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OneDrive\Documents\"/>
    </mc:Choice>
  </mc:AlternateContent>
  <xr:revisionPtr revIDLastSave="0" documentId="13_ncr:1_{A4FC6EBE-B2F9-4013-B304-C67BBF0E07CF}" xr6:coauthVersionLast="47" xr6:coauthVersionMax="47" xr10:uidLastSave="{00000000-0000-0000-0000-000000000000}"/>
  <bookViews>
    <workbookView xWindow="-120" yWindow="-120" windowWidth="20730" windowHeight="11040" activeTab="3" xr2:uid="{0094FDE4-A1B5-411D-8742-A04853B01C8A}"/>
  </bookViews>
  <sheets>
    <sheet name="dictionary" sheetId="3" r:id="rId1"/>
    <sheet name="MasterData" sheetId="2" r:id="rId2"/>
    <sheet name="analysis" sheetId="4" r:id="rId3"/>
    <sheet name="Dashboard" sheetId="5" r:id="rId4"/>
  </sheets>
  <definedNames>
    <definedName name="ExternalData_1" localSheetId="1" hidden="1">MasterData!$A$1:$AB$10001</definedName>
    <definedName name="ExternalData_2" localSheetId="0" hidden="1">dictionary!$A$1:$B$28</definedName>
    <definedName name="Slicer_Chrismas_Transaction">#N/A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2" l="1"/>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W9995" i="2"/>
  <c r="W9996" i="2"/>
  <c r="W9997" i="2"/>
  <c r="W9998" i="2"/>
  <c r="W9999" i="2"/>
  <c r="W10000" i="2"/>
  <c r="W10001" i="2"/>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AC3601" i="2"/>
  <c r="AC3602" i="2"/>
  <c r="AC3603" i="2"/>
  <c r="AC3604" i="2"/>
  <c r="AC3605" i="2"/>
  <c r="AC3606" i="2"/>
  <c r="AC3607" i="2"/>
  <c r="AC3608" i="2"/>
  <c r="AC3609" i="2"/>
  <c r="AC3610" i="2"/>
  <c r="AC3611" i="2"/>
  <c r="AC3612" i="2"/>
  <c r="AC3613" i="2"/>
  <c r="AC3614" i="2"/>
  <c r="AC3615" i="2"/>
  <c r="AC3616" i="2"/>
  <c r="AC3617" i="2"/>
  <c r="AC3618" i="2"/>
  <c r="AC3619" i="2"/>
  <c r="AC3620" i="2"/>
  <c r="AC3621" i="2"/>
  <c r="AC3622" i="2"/>
  <c r="AC3623" i="2"/>
  <c r="AC3624" i="2"/>
  <c r="AC3625" i="2"/>
  <c r="AC3626" i="2"/>
  <c r="AC3627" i="2"/>
  <c r="AC3628" i="2"/>
  <c r="AC3629" i="2"/>
  <c r="AC3630" i="2"/>
  <c r="AC3631" i="2"/>
  <c r="AC3632" i="2"/>
  <c r="AC3633" i="2"/>
  <c r="AC3634" i="2"/>
  <c r="AC3635" i="2"/>
  <c r="AC3636" i="2"/>
  <c r="AC3637" i="2"/>
  <c r="AC3638" i="2"/>
  <c r="AC3639" i="2"/>
  <c r="AC3640" i="2"/>
  <c r="AC3641" i="2"/>
  <c r="AC3642" i="2"/>
  <c r="AC3643" i="2"/>
  <c r="AC3644" i="2"/>
  <c r="AC3645" i="2"/>
  <c r="AC3646" i="2"/>
  <c r="AC3647" i="2"/>
  <c r="AC3648" i="2"/>
  <c r="AC3649" i="2"/>
  <c r="AC3650" i="2"/>
  <c r="AC3651" i="2"/>
  <c r="AC3652" i="2"/>
  <c r="AC3653" i="2"/>
  <c r="AC3654" i="2"/>
  <c r="AC3655" i="2"/>
  <c r="AC3656" i="2"/>
  <c r="AC3657" i="2"/>
  <c r="AC3658" i="2"/>
  <c r="AC3659" i="2"/>
  <c r="AC3660" i="2"/>
  <c r="AC3661" i="2"/>
  <c r="AC3662" i="2"/>
  <c r="AC3663" i="2"/>
  <c r="AC3664" i="2"/>
  <c r="AC3665" i="2"/>
  <c r="AC3666" i="2"/>
  <c r="AC3667" i="2"/>
  <c r="AC3668" i="2"/>
  <c r="AC3669" i="2"/>
  <c r="AC3670" i="2"/>
  <c r="AC3671" i="2"/>
  <c r="AC3672" i="2"/>
  <c r="AC3673" i="2"/>
  <c r="AC3674" i="2"/>
  <c r="AC3675" i="2"/>
  <c r="AC3676" i="2"/>
  <c r="AC3677" i="2"/>
  <c r="AC3678" i="2"/>
  <c r="AC3679" i="2"/>
  <c r="AC3680" i="2"/>
  <c r="AC3681" i="2"/>
  <c r="AC3682" i="2"/>
  <c r="AC3683" i="2"/>
  <c r="AC3684" i="2"/>
  <c r="AC3685" i="2"/>
  <c r="AC3686" i="2"/>
  <c r="AC3687" i="2"/>
  <c r="AC3688" i="2"/>
  <c r="AC3689" i="2"/>
  <c r="AC3690" i="2"/>
  <c r="AC3691" i="2"/>
  <c r="AC3692" i="2"/>
  <c r="AC3693" i="2"/>
  <c r="AC3694" i="2"/>
  <c r="AC3695" i="2"/>
  <c r="AC3696" i="2"/>
  <c r="AC3697" i="2"/>
  <c r="AC3698" i="2"/>
  <c r="AC3699" i="2"/>
  <c r="AC3700" i="2"/>
  <c r="AC3701" i="2"/>
  <c r="AC3702" i="2"/>
  <c r="AC3703" i="2"/>
  <c r="AC3704" i="2"/>
  <c r="AC3705" i="2"/>
  <c r="AC3706" i="2"/>
  <c r="AC3707" i="2"/>
  <c r="AC3708" i="2"/>
  <c r="AC3709" i="2"/>
  <c r="AC3710" i="2"/>
  <c r="AC3711" i="2"/>
  <c r="AC3712" i="2"/>
  <c r="AC3713" i="2"/>
  <c r="AC3714" i="2"/>
  <c r="AC3715" i="2"/>
  <c r="AC3716" i="2"/>
  <c r="AC3717" i="2"/>
  <c r="AC3718" i="2"/>
  <c r="AC3719" i="2"/>
  <c r="AC3720" i="2"/>
  <c r="AC3721" i="2"/>
  <c r="AC3722" i="2"/>
  <c r="AC3723" i="2"/>
  <c r="AC3724" i="2"/>
  <c r="AC3725" i="2"/>
  <c r="AC3726" i="2"/>
  <c r="AC3727" i="2"/>
  <c r="AC3728" i="2"/>
  <c r="AC3729" i="2"/>
  <c r="AC3730" i="2"/>
  <c r="AC3731" i="2"/>
  <c r="AC3732" i="2"/>
  <c r="AC3733" i="2"/>
  <c r="AC3734" i="2"/>
  <c r="AC3735" i="2"/>
  <c r="AC3736" i="2"/>
  <c r="AC3737" i="2"/>
  <c r="AC3738" i="2"/>
  <c r="AC3739" i="2"/>
  <c r="AC3740" i="2"/>
  <c r="AC3741" i="2"/>
  <c r="AC3742" i="2"/>
  <c r="AC3743" i="2"/>
  <c r="AC3744" i="2"/>
  <c r="AC3745" i="2"/>
  <c r="AC3746" i="2"/>
  <c r="AC3747" i="2"/>
  <c r="AC3748" i="2"/>
  <c r="AC3749" i="2"/>
  <c r="AC3750" i="2"/>
  <c r="AC3751" i="2"/>
  <c r="AC3752" i="2"/>
  <c r="AC3753" i="2"/>
  <c r="AC3754" i="2"/>
  <c r="AC3755" i="2"/>
  <c r="AC3756" i="2"/>
  <c r="AC3757" i="2"/>
  <c r="AC3758" i="2"/>
  <c r="AC3759" i="2"/>
  <c r="AC3760" i="2"/>
  <c r="AC3761" i="2"/>
  <c r="AC3762" i="2"/>
  <c r="AC3763" i="2"/>
  <c r="AC3764" i="2"/>
  <c r="AC3765" i="2"/>
  <c r="AC3766" i="2"/>
  <c r="AC3767" i="2"/>
  <c r="AC3768" i="2"/>
  <c r="AC3769" i="2"/>
  <c r="AC3770" i="2"/>
  <c r="AC3771" i="2"/>
  <c r="AC3772" i="2"/>
  <c r="AC3773" i="2"/>
  <c r="AC3774" i="2"/>
  <c r="AC3775" i="2"/>
  <c r="AC3776" i="2"/>
  <c r="AC3777" i="2"/>
  <c r="AC3778" i="2"/>
  <c r="AC3779" i="2"/>
  <c r="AC3780" i="2"/>
  <c r="AC3781" i="2"/>
  <c r="AC3782" i="2"/>
  <c r="AC3783" i="2"/>
  <c r="AC3784" i="2"/>
  <c r="AC3785" i="2"/>
  <c r="AC3786" i="2"/>
  <c r="AC3787" i="2"/>
  <c r="AC3788" i="2"/>
  <c r="AC3789" i="2"/>
  <c r="AC3790" i="2"/>
  <c r="AC3791" i="2"/>
  <c r="AC3792" i="2"/>
  <c r="AC3793" i="2"/>
  <c r="AC3794" i="2"/>
  <c r="AC3795" i="2"/>
  <c r="AC3796" i="2"/>
  <c r="AC3797" i="2"/>
  <c r="AC3798" i="2"/>
  <c r="AC3799" i="2"/>
  <c r="AC3800" i="2"/>
  <c r="AC3801" i="2"/>
  <c r="AC3802" i="2"/>
  <c r="AC3803" i="2"/>
  <c r="AC3804" i="2"/>
  <c r="AC3805" i="2"/>
  <c r="AC3806" i="2"/>
  <c r="AC3807" i="2"/>
  <c r="AC3808" i="2"/>
  <c r="AC3809" i="2"/>
  <c r="AC3810" i="2"/>
  <c r="AC3811" i="2"/>
  <c r="AC3812" i="2"/>
  <c r="AC3813" i="2"/>
  <c r="AC3814" i="2"/>
  <c r="AC3815" i="2"/>
  <c r="AC3816" i="2"/>
  <c r="AC3817" i="2"/>
  <c r="AC3818" i="2"/>
  <c r="AC3819" i="2"/>
  <c r="AC3820" i="2"/>
  <c r="AC3821" i="2"/>
  <c r="AC3822" i="2"/>
  <c r="AC3823" i="2"/>
  <c r="AC3824" i="2"/>
  <c r="AC3825" i="2"/>
  <c r="AC3826" i="2"/>
  <c r="AC3827" i="2"/>
  <c r="AC3828" i="2"/>
  <c r="AC3829" i="2"/>
  <c r="AC3830" i="2"/>
  <c r="AC3831" i="2"/>
  <c r="AC3832" i="2"/>
  <c r="AC3833" i="2"/>
  <c r="AC3834" i="2"/>
  <c r="AC3835" i="2"/>
  <c r="AC3836" i="2"/>
  <c r="AC3837" i="2"/>
  <c r="AC3838" i="2"/>
  <c r="AC3839" i="2"/>
  <c r="AC3840" i="2"/>
  <c r="AC3841" i="2"/>
  <c r="AC3842" i="2"/>
  <c r="AC3843" i="2"/>
  <c r="AC3844" i="2"/>
  <c r="AC3845" i="2"/>
  <c r="AC3846" i="2"/>
  <c r="AC3847" i="2"/>
  <c r="AC3848" i="2"/>
  <c r="AC3849" i="2"/>
  <c r="AC3850" i="2"/>
  <c r="AC3851" i="2"/>
  <c r="AC3852" i="2"/>
  <c r="AC3853" i="2"/>
  <c r="AC3854" i="2"/>
  <c r="AC3855" i="2"/>
  <c r="AC3856" i="2"/>
  <c r="AC3857" i="2"/>
  <c r="AC3858" i="2"/>
  <c r="AC3859" i="2"/>
  <c r="AC3860" i="2"/>
  <c r="AC3861" i="2"/>
  <c r="AC3862" i="2"/>
  <c r="AC3863" i="2"/>
  <c r="AC3864" i="2"/>
  <c r="AC3865" i="2"/>
  <c r="AC3866" i="2"/>
  <c r="AC3867" i="2"/>
  <c r="AC3868" i="2"/>
  <c r="AC3869" i="2"/>
  <c r="AC3870" i="2"/>
  <c r="AC3871" i="2"/>
  <c r="AC3872" i="2"/>
  <c r="AC3873" i="2"/>
  <c r="AC3874" i="2"/>
  <c r="AC3875" i="2"/>
  <c r="AC3876" i="2"/>
  <c r="AC3877" i="2"/>
  <c r="AC3878" i="2"/>
  <c r="AC3879" i="2"/>
  <c r="AC3880" i="2"/>
  <c r="AC3881" i="2"/>
  <c r="AC3882" i="2"/>
  <c r="AC3883" i="2"/>
  <c r="AC3884" i="2"/>
  <c r="AC3885" i="2"/>
  <c r="AC3886" i="2"/>
  <c r="AC3887" i="2"/>
  <c r="AC3888" i="2"/>
  <c r="AC3889" i="2"/>
  <c r="AC3890" i="2"/>
  <c r="AC3891" i="2"/>
  <c r="AC3892" i="2"/>
  <c r="AC3893" i="2"/>
  <c r="AC3894" i="2"/>
  <c r="AC3895" i="2"/>
  <c r="AC3896" i="2"/>
  <c r="AC3897" i="2"/>
  <c r="AC3898" i="2"/>
  <c r="AC3899" i="2"/>
  <c r="AC3900" i="2"/>
  <c r="AC3901" i="2"/>
  <c r="AC3902" i="2"/>
  <c r="AC3903" i="2"/>
  <c r="AC3904" i="2"/>
  <c r="AC3905" i="2"/>
  <c r="AC3906" i="2"/>
  <c r="AC3907" i="2"/>
  <c r="AC3908" i="2"/>
  <c r="AC3909" i="2"/>
  <c r="AC3910" i="2"/>
  <c r="AC3911" i="2"/>
  <c r="AC3912" i="2"/>
  <c r="AC3913" i="2"/>
  <c r="AC3914" i="2"/>
  <c r="AC3915" i="2"/>
  <c r="AC3916" i="2"/>
  <c r="AC3917" i="2"/>
  <c r="AC3918" i="2"/>
  <c r="AC3919" i="2"/>
  <c r="AC3920" i="2"/>
  <c r="AC3921" i="2"/>
  <c r="AC3922" i="2"/>
  <c r="AC3923" i="2"/>
  <c r="AC3924" i="2"/>
  <c r="AC3925" i="2"/>
  <c r="AC3926" i="2"/>
  <c r="AC3927" i="2"/>
  <c r="AC3928" i="2"/>
  <c r="AC3929" i="2"/>
  <c r="AC3930" i="2"/>
  <c r="AC3931" i="2"/>
  <c r="AC3932" i="2"/>
  <c r="AC3933" i="2"/>
  <c r="AC3934" i="2"/>
  <c r="AC3935" i="2"/>
  <c r="AC3936" i="2"/>
  <c r="AC3937" i="2"/>
  <c r="AC3938" i="2"/>
  <c r="AC3939" i="2"/>
  <c r="AC3940" i="2"/>
  <c r="AC3941" i="2"/>
  <c r="AC3942" i="2"/>
  <c r="AC3943" i="2"/>
  <c r="AC3944" i="2"/>
  <c r="AC3945" i="2"/>
  <c r="AC3946" i="2"/>
  <c r="AC3947" i="2"/>
  <c r="AC3948" i="2"/>
  <c r="AC3949" i="2"/>
  <c r="AC3950" i="2"/>
  <c r="AC3951" i="2"/>
  <c r="AC3952" i="2"/>
  <c r="AC3953" i="2"/>
  <c r="AC3954" i="2"/>
  <c r="AC3955" i="2"/>
  <c r="AC3956" i="2"/>
  <c r="AC3957" i="2"/>
  <c r="AC3958" i="2"/>
  <c r="AC3959" i="2"/>
  <c r="AC3960" i="2"/>
  <c r="AC3961" i="2"/>
  <c r="AC3962" i="2"/>
  <c r="AC3963" i="2"/>
  <c r="AC3964" i="2"/>
  <c r="AC3965" i="2"/>
  <c r="AC3966" i="2"/>
  <c r="AC3967" i="2"/>
  <c r="AC3968" i="2"/>
  <c r="AC3969" i="2"/>
  <c r="AC3970" i="2"/>
  <c r="AC3971" i="2"/>
  <c r="AC3972" i="2"/>
  <c r="AC3973" i="2"/>
  <c r="AC3974" i="2"/>
  <c r="AC3975" i="2"/>
  <c r="AC3976" i="2"/>
  <c r="AC3977" i="2"/>
  <c r="AC3978" i="2"/>
  <c r="AC3979" i="2"/>
  <c r="AC3980" i="2"/>
  <c r="AC3981" i="2"/>
  <c r="AC3982" i="2"/>
  <c r="AC3983" i="2"/>
  <c r="AC3984" i="2"/>
  <c r="AC3985" i="2"/>
  <c r="AC3986" i="2"/>
  <c r="AC3987" i="2"/>
  <c r="AC3988" i="2"/>
  <c r="AC3989" i="2"/>
  <c r="AC3990" i="2"/>
  <c r="AC3991" i="2"/>
  <c r="AC3992" i="2"/>
  <c r="AC3993" i="2"/>
  <c r="AC3994" i="2"/>
  <c r="AC3995" i="2"/>
  <c r="AC3996" i="2"/>
  <c r="AC3997" i="2"/>
  <c r="AC3998" i="2"/>
  <c r="AC3999" i="2"/>
  <c r="AC4000" i="2"/>
  <c r="AC4001" i="2"/>
  <c r="AC4002" i="2"/>
  <c r="AC4003" i="2"/>
  <c r="AC4004" i="2"/>
  <c r="AC4005" i="2"/>
  <c r="AC4006" i="2"/>
  <c r="AC4007" i="2"/>
  <c r="AC4008" i="2"/>
  <c r="AC4009" i="2"/>
  <c r="AC4010" i="2"/>
  <c r="AC4011" i="2"/>
  <c r="AC4012" i="2"/>
  <c r="AC4013" i="2"/>
  <c r="AC4014" i="2"/>
  <c r="AC4015" i="2"/>
  <c r="AC4016" i="2"/>
  <c r="AC4017" i="2"/>
  <c r="AC4018" i="2"/>
  <c r="AC4019" i="2"/>
  <c r="AC4020" i="2"/>
  <c r="AC4021" i="2"/>
  <c r="AC4022" i="2"/>
  <c r="AC4023" i="2"/>
  <c r="AC4024" i="2"/>
  <c r="AC4025" i="2"/>
  <c r="AC4026" i="2"/>
  <c r="AC4027" i="2"/>
  <c r="AC4028" i="2"/>
  <c r="AC4029" i="2"/>
  <c r="AC4030" i="2"/>
  <c r="AC4031" i="2"/>
  <c r="AC4032" i="2"/>
  <c r="AC4033" i="2"/>
  <c r="AC4034" i="2"/>
  <c r="AC4035" i="2"/>
  <c r="AC4036" i="2"/>
  <c r="AC4037" i="2"/>
  <c r="AC4038" i="2"/>
  <c r="AC4039" i="2"/>
  <c r="AC4040" i="2"/>
  <c r="AC4041" i="2"/>
  <c r="AC4042" i="2"/>
  <c r="AC4043" i="2"/>
  <c r="AC4044" i="2"/>
  <c r="AC4045" i="2"/>
  <c r="AC4046" i="2"/>
  <c r="AC4047" i="2"/>
  <c r="AC4048" i="2"/>
  <c r="AC4049" i="2"/>
  <c r="AC4050" i="2"/>
  <c r="AC4051" i="2"/>
  <c r="AC4052" i="2"/>
  <c r="AC4053" i="2"/>
  <c r="AC4054" i="2"/>
  <c r="AC4055" i="2"/>
  <c r="AC4056" i="2"/>
  <c r="AC4057" i="2"/>
  <c r="AC4058" i="2"/>
  <c r="AC4059" i="2"/>
  <c r="AC4060" i="2"/>
  <c r="AC4061" i="2"/>
  <c r="AC4062" i="2"/>
  <c r="AC4063" i="2"/>
  <c r="AC4064" i="2"/>
  <c r="AC4065" i="2"/>
  <c r="AC4066" i="2"/>
  <c r="AC4067" i="2"/>
  <c r="AC4068" i="2"/>
  <c r="AC4069" i="2"/>
  <c r="AC4070" i="2"/>
  <c r="AC4071" i="2"/>
  <c r="AC4072" i="2"/>
  <c r="AC4073" i="2"/>
  <c r="AC4074" i="2"/>
  <c r="AC4075" i="2"/>
  <c r="AC4076" i="2"/>
  <c r="AC4077" i="2"/>
  <c r="AC4078" i="2"/>
  <c r="AC4079" i="2"/>
  <c r="AC4080" i="2"/>
  <c r="AC4081" i="2"/>
  <c r="AC4082" i="2"/>
  <c r="AC4083" i="2"/>
  <c r="AC4084" i="2"/>
  <c r="AC4085" i="2"/>
  <c r="AC4086" i="2"/>
  <c r="AC4087" i="2"/>
  <c r="AC4088" i="2"/>
  <c r="AC4089" i="2"/>
  <c r="AC4090" i="2"/>
  <c r="AC4091" i="2"/>
  <c r="AC4092" i="2"/>
  <c r="AC4093" i="2"/>
  <c r="AC4094" i="2"/>
  <c r="AC4095" i="2"/>
  <c r="AC4096" i="2"/>
  <c r="AC4097" i="2"/>
  <c r="AC4098" i="2"/>
  <c r="AC4099" i="2"/>
  <c r="AC4100" i="2"/>
  <c r="AC4101" i="2"/>
  <c r="AC4102" i="2"/>
  <c r="AC4103" i="2"/>
  <c r="AC4104" i="2"/>
  <c r="AC4105" i="2"/>
  <c r="AC4106" i="2"/>
  <c r="AC4107" i="2"/>
  <c r="AC4108" i="2"/>
  <c r="AC4109" i="2"/>
  <c r="AC4110" i="2"/>
  <c r="AC4111" i="2"/>
  <c r="AC4112" i="2"/>
  <c r="AC4113" i="2"/>
  <c r="AC4114" i="2"/>
  <c r="AC4115" i="2"/>
  <c r="AC4116" i="2"/>
  <c r="AC4117" i="2"/>
  <c r="AC4118" i="2"/>
  <c r="AC4119" i="2"/>
  <c r="AC4120" i="2"/>
  <c r="AC4121" i="2"/>
  <c r="AC4122" i="2"/>
  <c r="AC4123" i="2"/>
  <c r="AC4124" i="2"/>
  <c r="AC4125" i="2"/>
  <c r="AC4126" i="2"/>
  <c r="AC4127" i="2"/>
  <c r="AC4128" i="2"/>
  <c r="AC4129" i="2"/>
  <c r="AC4130" i="2"/>
  <c r="AC4131" i="2"/>
  <c r="AC4132" i="2"/>
  <c r="AC4133" i="2"/>
  <c r="AC4134" i="2"/>
  <c r="AC4135" i="2"/>
  <c r="AC4136" i="2"/>
  <c r="AC4137" i="2"/>
  <c r="AC4138" i="2"/>
  <c r="AC4139" i="2"/>
  <c r="AC4140" i="2"/>
  <c r="AC4141" i="2"/>
  <c r="AC4142" i="2"/>
  <c r="AC4143" i="2"/>
  <c r="AC4144" i="2"/>
  <c r="AC4145" i="2"/>
  <c r="AC4146" i="2"/>
  <c r="AC4147" i="2"/>
  <c r="AC4148" i="2"/>
  <c r="AC4149" i="2"/>
  <c r="AC4150" i="2"/>
  <c r="AC4151" i="2"/>
  <c r="AC4152" i="2"/>
  <c r="AC4153" i="2"/>
  <c r="AC4154" i="2"/>
  <c r="AC4155" i="2"/>
  <c r="AC4156" i="2"/>
  <c r="AC4157" i="2"/>
  <c r="AC4158" i="2"/>
  <c r="AC4159" i="2"/>
  <c r="AC4160" i="2"/>
  <c r="AC4161" i="2"/>
  <c r="AC4162" i="2"/>
  <c r="AC4163" i="2"/>
  <c r="AC4164" i="2"/>
  <c r="AC4165" i="2"/>
  <c r="AC4166" i="2"/>
  <c r="AC4167" i="2"/>
  <c r="AC4168" i="2"/>
  <c r="AC4169" i="2"/>
  <c r="AC4170" i="2"/>
  <c r="AC4171" i="2"/>
  <c r="AC4172" i="2"/>
  <c r="AC4173" i="2"/>
  <c r="AC4174" i="2"/>
  <c r="AC4175" i="2"/>
  <c r="AC4176" i="2"/>
  <c r="AC4177" i="2"/>
  <c r="AC4178" i="2"/>
  <c r="AC4179" i="2"/>
  <c r="AC4180" i="2"/>
  <c r="AC4181" i="2"/>
  <c r="AC4182" i="2"/>
  <c r="AC4183" i="2"/>
  <c r="AC4184" i="2"/>
  <c r="AC4185" i="2"/>
  <c r="AC4186" i="2"/>
  <c r="AC4187" i="2"/>
  <c r="AC4188" i="2"/>
  <c r="AC4189" i="2"/>
  <c r="AC4190" i="2"/>
  <c r="AC4191" i="2"/>
  <c r="AC4192" i="2"/>
  <c r="AC4193" i="2"/>
  <c r="AC4194" i="2"/>
  <c r="AC4195" i="2"/>
  <c r="AC4196" i="2"/>
  <c r="AC4197" i="2"/>
  <c r="AC4198" i="2"/>
  <c r="AC4199" i="2"/>
  <c r="AC4200" i="2"/>
  <c r="AC4201" i="2"/>
  <c r="AC4202" i="2"/>
  <c r="AC4203" i="2"/>
  <c r="AC4204" i="2"/>
  <c r="AC4205" i="2"/>
  <c r="AC4206" i="2"/>
  <c r="AC4207" i="2"/>
  <c r="AC4208" i="2"/>
  <c r="AC4209" i="2"/>
  <c r="AC4210" i="2"/>
  <c r="AC4211" i="2"/>
  <c r="AC4212" i="2"/>
  <c r="AC4213" i="2"/>
  <c r="AC4214" i="2"/>
  <c r="AC4215" i="2"/>
  <c r="AC4216" i="2"/>
  <c r="AC4217" i="2"/>
  <c r="AC4218" i="2"/>
  <c r="AC4219" i="2"/>
  <c r="AC4220" i="2"/>
  <c r="AC4221" i="2"/>
  <c r="AC4222" i="2"/>
  <c r="AC4223" i="2"/>
  <c r="AC4224" i="2"/>
  <c r="AC4225" i="2"/>
  <c r="AC4226" i="2"/>
  <c r="AC4227" i="2"/>
  <c r="AC4228" i="2"/>
  <c r="AC4229" i="2"/>
  <c r="AC4230" i="2"/>
  <c r="AC4231" i="2"/>
  <c r="AC4232" i="2"/>
  <c r="AC4233" i="2"/>
  <c r="AC4234" i="2"/>
  <c r="AC4235" i="2"/>
  <c r="AC4236" i="2"/>
  <c r="AC4237" i="2"/>
  <c r="AC4238" i="2"/>
  <c r="AC4239" i="2"/>
  <c r="AC4240" i="2"/>
  <c r="AC4241" i="2"/>
  <c r="AC4242" i="2"/>
  <c r="AC4243" i="2"/>
  <c r="AC4244" i="2"/>
  <c r="AC4245" i="2"/>
  <c r="AC4246" i="2"/>
  <c r="AC4247" i="2"/>
  <c r="AC4248" i="2"/>
  <c r="AC4249" i="2"/>
  <c r="AC4250" i="2"/>
  <c r="AC4251" i="2"/>
  <c r="AC4252" i="2"/>
  <c r="AC4253" i="2"/>
  <c r="AC4254" i="2"/>
  <c r="AC4255" i="2"/>
  <c r="AC4256" i="2"/>
  <c r="AC4257" i="2"/>
  <c r="AC4258" i="2"/>
  <c r="AC4259" i="2"/>
  <c r="AC4260" i="2"/>
  <c r="AC4261" i="2"/>
  <c r="AC4262" i="2"/>
  <c r="AC4263" i="2"/>
  <c r="AC4264" i="2"/>
  <c r="AC4265" i="2"/>
  <c r="AC4266" i="2"/>
  <c r="AC4267" i="2"/>
  <c r="AC4268" i="2"/>
  <c r="AC4269" i="2"/>
  <c r="AC4270" i="2"/>
  <c r="AC4271" i="2"/>
  <c r="AC4272" i="2"/>
  <c r="AC4273" i="2"/>
  <c r="AC4274" i="2"/>
  <c r="AC4275" i="2"/>
  <c r="AC4276" i="2"/>
  <c r="AC4277" i="2"/>
  <c r="AC4278" i="2"/>
  <c r="AC4279" i="2"/>
  <c r="AC4280" i="2"/>
  <c r="AC4281" i="2"/>
  <c r="AC4282" i="2"/>
  <c r="AC4283" i="2"/>
  <c r="AC4284" i="2"/>
  <c r="AC4285" i="2"/>
  <c r="AC4286" i="2"/>
  <c r="AC4287" i="2"/>
  <c r="AC4288" i="2"/>
  <c r="AC4289" i="2"/>
  <c r="AC4290" i="2"/>
  <c r="AC4291" i="2"/>
  <c r="AC4292" i="2"/>
  <c r="AC4293" i="2"/>
  <c r="AC4294" i="2"/>
  <c r="AC4295" i="2"/>
  <c r="AC4296" i="2"/>
  <c r="AC4297" i="2"/>
  <c r="AC4298" i="2"/>
  <c r="AC4299" i="2"/>
  <c r="AC4300" i="2"/>
  <c r="AC4301" i="2"/>
  <c r="AC4302" i="2"/>
  <c r="AC4303" i="2"/>
  <c r="AC4304" i="2"/>
  <c r="AC4305" i="2"/>
  <c r="AC4306" i="2"/>
  <c r="AC4307" i="2"/>
  <c r="AC4308" i="2"/>
  <c r="AC4309" i="2"/>
  <c r="AC4310" i="2"/>
  <c r="AC4311" i="2"/>
  <c r="AC4312" i="2"/>
  <c r="AC4313" i="2"/>
  <c r="AC4314" i="2"/>
  <c r="AC4315" i="2"/>
  <c r="AC4316" i="2"/>
  <c r="AC4317" i="2"/>
  <c r="AC4318" i="2"/>
  <c r="AC4319" i="2"/>
  <c r="AC4320" i="2"/>
  <c r="AC4321" i="2"/>
  <c r="AC4322" i="2"/>
  <c r="AC4323" i="2"/>
  <c r="AC4324" i="2"/>
  <c r="AC4325" i="2"/>
  <c r="AC4326" i="2"/>
  <c r="AC4327" i="2"/>
  <c r="AC4328" i="2"/>
  <c r="AC4329" i="2"/>
  <c r="AC4330" i="2"/>
  <c r="AC4331" i="2"/>
  <c r="AC4332" i="2"/>
  <c r="AC4333" i="2"/>
  <c r="AC4334" i="2"/>
  <c r="AC4335" i="2"/>
  <c r="AC4336" i="2"/>
  <c r="AC4337" i="2"/>
  <c r="AC4338" i="2"/>
  <c r="AC4339" i="2"/>
  <c r="AC4340" i="2"/>
  <c r="AC4341" i="2"/>
  <c r="AC4342" i="2"/>
  <c r="AC4343" i="2"/>
  <c r="AC4344" i="2"/>
  <c r="AC4345" i="2"/>
  <c r="AC4346" i="2"/>
  <c r="AC4347" i="2"/>
  <c r="AC4348" i="2"/>
  <c r="AC4349" i="2"/>
  <c r="AC4350" i="2"/>
  <c r="AC4351" i="2"/>
  <c r="AC4352" i="2"/>
  <c r="AC4353" i="2"/>
  <c r="AC4354" i="2"/>
  <c r="AC4355" i="2"/>
  <c r="AC4356" i="2"/>
  <c r="AC4357" i="2"/>
  <c r="AC4358" i="2"/>
  <c r="AC4359" i="2"/>
  <c r="AC4360" i="2"/>
  <c r="AC4361" i="2"/>
  <c r="AC4362" i="2"/>
  <c r="AC4363" i="2"/>
  <c r="AC4364" i="2"/>
  <c r="AC4365" i="2"/>
  <c r="AC4366" i="2"/>
  <c r="AC4367" i="2"/>
  <c r="AC4368" i="2"/>
  <c r="AC4369" i="2"/>
  <c r="AC4370" i="2"/>
  <c r="AC4371" i="2"/>
  <c r="AC4372" i="2"/>
  <c r="AC4373" i="2"/>
  <c r="AC4374" i="2"/>
  <c r="AC4375" i="2"/>
  <c r="AC4376" i="2"/>
  <c r="AC4377" i="2"/>
  <c r="AC4378" i="2"/>
  <c r="AC4379" i="2"/>
  <c r="AC4380" i="2"/>
  <c r="AC4381" i="2"/>
  <c r="AC4382" i="2"/>
  <c r="AC4383" i="2"/>
  <c r="AC4384" i="2"/>
  <c r="AC4385" i="2"/>
  <c r="AC4386" i="2"/>
  <c r="AC4387" i="2"/>
  <c r="AC4388" i="2"/>
  <c r="AC4389" i="2"/>
  <c r="AC4390" i="2"/>
  <c r="AC4391" i="2"/>
  <c r="AC4392" i="2"/>
  <c r="AC4393" i="2"/>
  <c r="AC4394" i="2"/>
  <c r="AC4395" i="2"/>
  <c r="AC4396" i="2"/>
  <c r="AC4397" i="2"/>
  <c r="AC4398" i="2"/>
  <c r="AC4399" i="2"/>
  <c r="AC4400" i="2"/>
  <c r="AC4401" i="2"/>
  <c r="AC4402" i="2"/>
  <c r="AC4403" i="2"/>
  <c r="AC4404" i="2"/>
  <c r="AC4405" i="2"/>
  <c r="AC4406" i="2"/>
  <c r="AC4407" i="2"/>
  <c r="AC4408" i="2"/>
  <c r="AC4409" i="2"/>
  <c r="AC4410" i="2"/>
  <c r="AC4411" i="2"/>
  <c r="AC4412" i="2"/>
  <c r="AC4413" i="2"/>
  <c r="AC4414" i="2"/>
  <c r="AC4415" i="2"/>
  <c r="AC4416" i="2"/>
  <c r="AC4417" i="2"/>
  <c r="AC4418" i="2"/>
  <c r="AC4419" i="2"/>
  <c r="AC4420" i="2"/>
  <c r="AC4421" i="2"/>
  <c r="AC4422" i="2"/>
  <c r="AC4423" i="2"/>
  <c r="AC4424" i="2"/>
  <c r="AC4425" i="2"/>
  <c r="AC4426" i="2"/>
  <c r="AC4427" i="2"/>
  <c r="AC4428" i="2"/>
  <c r="AC4429" i="2"/>
  <c r="AC4430" i="2"/>
  <c r="AC4431" i="2"/>
  <c r="AC4432" i="2"/>
  <c r="AC4433" i="2"/>
  <c r="AC4434" i="2"/>
  <c r="AC4435" i="2"/>
  <c r="AC4436" i="2"/>
  <c r="AC4437" i="2"/>
  <c r="AC4438" i="2"/>
  <c r="AC4439" i="2"/>
  <c r="AC4440" i="2"/>
  <c r="AC4441" i="2"/>
  <c r="AC4442" i="2"/>
  <c r="AC4443" i="2"/>
  <c r="AC4444" i="2"/>
  <c r="AC4445" i="2"/>
  <c r="AC4446" i="2"/>
  <c r="AC4447" i="2"/>
  <c r="AC4448" i="2"/>
  <c r="AC4449" i="2"/>
  <c r="AC4450" i="2"/>
  <c r="AC4451" i="2"/>
  <c r="AC4452" i="2"/>
  <c r="AC4453" i="2"/>
  <c r="AC4454" i="2"/>
  <c r="AC4455" i="2"/>
  <c r="AC4456" i="2"/>
  <c r="AC4457" i="2"/>
  <c r="AC4458" i="2"/>
  <c r="AC4459" i="2"/>
  <c r="AC4460" i="2"/>
  <c r="AC4461" i="2"/>
  <c r="AC4462" i="2"/>
  <c r="AC4463" i="2"/>
  <c r="AC4464" i="2"/>
  <c r="AC4465" i="2"/>
  <c r="AC4466" i="2"/>
  <c r="AC4467" i="2"/>
  <c r="AC4468" i="2"/>
  <c r="AC4469" i="2"/>
  <c r="AC4470" i="2"/>
  <c r="AC4471" i="2"/>
  <c r="AC4472" i="2"/>
  <c r="AC4473" i="2"/>
  <c r="AC4474" i="2"/>
  <c r="AC4475" i="2"/>
  <c r="AC4476" i="2"/>
  <c r="AC4477" i="2"/>
  <c r="AC4478" i="2"/>
  <c r="AC4479" i="2"/>
  <c r="AC4480" i="2"/>
  <c r="AC4481" i="2"/>
  <c r="AC4482" i="2"/>
  <c r="AC4483" i="2"/>
  <c r="AC4484" i="2"/>
  <c r="AC4485" i="2"/>
  <c r="AC4486" i="2"/>
  <c r="AC4487" i="2"/>
  <c r="AC4488" i="2"/>
  <c r="AC4489" i="2"/>
  <c r="AC4490" i="2"/>
  <c r="AC4491" i="2"/>
  <c r="AC4492" i="2"/>
  <c r="AC4493" i="2"/>
  <c r="AC4494" i="2"/>
  <c r="AC4495" i="2"/>
  <c r="AC4496" i="2"/>
  <c r="AC4497" i="2"/>
  <c r="AC4498" i="2"/>
  <c r="AC4499" i="2"/>
  <c r="AC4500" i="2"/>
  <c r="AC4501" i="2"/>
  <c r="AC4502" i="2"/>
  <c r="AC4503" i="2"/>
  <c r="AC4504" i="2"/>
  <c r="AC4505" i="2"/>
  <c r="AC4506" i="2"/>
  <c r="AC4507" i="2"/>
  <c r="AC4508" i="2"/>
  <c r="AC4509" i="2"/>
  <c r="AC4510" i="2"/>
  <c r="AC4511" i="2"/>
  <c r="AC4512" i="2"/>
  <c r="AC4513" i="2"/>
  <c r="AC4514" i="2"/>
  <c r="AC4515" i="2"/>
  <c r="AC4516" i="2"/>
  <c r="AC4517" i="2"/>
  <c r="AC4518" i="2"/>
  <c r="AC4519" i="2"/>
  <c r="AC4520" i="2"/>
  <c r="AC4521" i="2"/>
  <c r="AC4522" i="2"/>
  <c r="AC4523" i="2"/>
  <c r="AC4524" i="2"/>
  <c r="AC4525" i="2"/>
  <c r="AC4526" i="2"/>
  <c r="AC4527" i="2"/>
  <c r="AC4528" i="2"/>
  <c r="AC4529" i="2"/>
  <c r="AC4530" i="2"/>
  <c r="AC4531" i="2"/>
  <c r="AC4532" i="2"/>
  <c r="AC4533" i="2"/>
  <c r="AC4534" i="2"/>
  <c r="AC4535" i="2"/>
  <c r="AC4536" i="2"/>
  <c r="AC4537" i="2"/>
  <c r="AC4538" i="2"/>
  <c r="AC4539" i="2"/>
  <c r="AC4540" i="2"/>
  <c r="AC4541" i="2"/>
  <c r="AC4542" i="2"/>
  <c r="AC4543" i="2"/>
  <c r="AC4544" i="2"/>
  <c r="AC4545" i="2"/>
  <c r="AC4546" i="2"/>
  <c r="AC4547" i="2"/>
  <c r="AC4548" i="2"/>
  <c r="AC4549" i="2"/>
  <c r="AC4550" i="2"/>
  <c r="AC4551" i="2"/>
  <c r="AC4552" i="2"/>
  <c r="AC4553" i="2"/>
  <c r="AC4554" i="2"/>
  <c r="AC4555" i="2"/>
  <c r="AC4556" i="2"/>
  <c r="AC4557" i="2"/>
  <c r="AC4558" i="2"/>
  <c r="AC4559" i="2"/>
  <c r="AC4560" i="2"/>
  <c r="AC4561" i="2"/>
  <c r="AC4562" i="2"/>
  <c r="AC4563" i="2"/>
  <c r="AC4564" i="2"/>
  <c r="AC4565" i="2"/>
  <c r="AC4566" i="2"/>
  <c r="AC4567" i="2"/>
  <c r="AC4568" i="2"/>
  <c r="AC4569" i="2"/>
  <c r="AC4570" i="2"/>
  <c r="AC4571" i="2"/>
  <c r="AC4572" i="2"/>
  <c r="AC4573" i="2"/>
  <c r="AC4574" i="2"/>
  <c r="AC4575" i="2"/>
  <c r="AC4576" i="2"/>
  <c r="AC4577" i="2"/>
  <c r="AC4578" i="2"/>
  <c r="AC4579" i="2"/>
  <c r="AC4580" i="2"/>
  <c r="AC4581" i="2"/>
  <c r="AC4582" i="2"/>
  <c r="AC4583" i="2"/>
  <c r="AC4584" i="2"/>
  <c r="AC4585" i="2"/>
  <c r="AC4586" i="2"/>
  <c r="AC4587" i="2"/>
  <c r="AC4588" i="2"/>
  <c r="AC4589" i="2"/>
  <c r="AC4590" i="2"/>
  <c r="AC4591" i="2"/>
  <c r="AC4592" i="2"/>
  <c r="AC4593" i="2"/>
  <c r="AC4594" i="2"/>
  <c r="AC4595" i="2"/>
  <c r="AC4596" i="2"/>
  <c r="AC4597" i="2"/>
  <c r="AC4598" i="2"/>
  <c r="AC4599" i="2"/>
  <c r="AC4600" i="2"/>
  <c r="AC4601" i="2"/>
  <c r="AC4602" i="2"/>
  <c r="AC4603" i="2"/>
  <c r="AC4604" i="2"/>
  <c r="AC4605" i="2"/>
  <c r="AC4606" i="2"/>
  <c r="AC4607" i="2"/>
  <c r="AC4608" i="2"/>
  <c r="AC4609" i="2"/>
  <c r="AC4610" i="2"/>
  <c r="AC4611" i="2"/>
  <c r="AC4612" i="2"/>
  <c r="AC4613" i="2"/>
  <c r="AC4614" i="2"/>
  <c r="AC4615" i="2"/>
  <c r="AC4616" i="2"/>
  <c r="AC4617" i="2"/>
  <c r="AC4618" i="2"/>
  <c r="AC4619" i="2"/>
  <c r="AC4620" i="2"/>
  <c r="AC4621" i="2"/>
  <c r="AC4622" i="2"/>
  <c r="AC4623" i="2"/>
  <c r="AC4624" i="2"/>
  <c r="AC4625" i="2"/>
  <c r="AC4626" i="2"/>
  <c r="AC4627" i="2"/>
  <c r="AC4628" i="2"/>
  <c r="AC4629" i="2"/>
  <c r="AC4630" i="2"/>
  <c r="AC4631" i="2"/>
  <c r="AC4632" i="2"/>
  <c r="AC4633" i="2"/>
  <c r="AC4634" i="2"/>
  <c r="AC4635" i="2"/>
  <c r="AC4636" i="2"/>
  <c r="AC4637" i="2"/>
  <c r="AC4638" i="2"/>
  <c r="AC4639" i="2"/>
  <c r="AC4640" i="2"/>
  <c r="AC4641" i="2"/>
  <c r="AC4642" i="2"/>
  <c r="AC4643" i="2"/>
  <c r="AC4644" i="2"/>
  <c r="AC4645" i="2"/>
  <c r="AC4646" i="2"/>
  <c r="AC4647" i="2"/>
  <c r="AC4648" i="2"/>
  <c r="AC4649" i="2"/>
  <c r="AC4650" i="2"/>
  <c r="AC4651" i="2"/>
  <c r="AC4652" i="2"/>
  <c r="AC4653" i="2"/>
  <c r="AC4654" i="2"/>
  <c r="AC4655" i="2"/>
  <c r="AC4656" i="2"/>
  <c r="AC4657" i="2"/>
  <c r="AC4658" i="2"/>
  <c r="AC4659" i="2"/>
  <c r="AC4660" i="2"/>
  <c r="AC4661" i="2"/>
  <c r="AC4662" i="2"/>
  <c r="AC4663" i="2"/>
  <c r="AC4664" i="2"/>
  <c r="AC4665" i="2"/>
  <c r="AC4666" i="2"/>
  <c r="AC4667" i="2"/>
  <c r="AC4668" i="2"/>
  <c r="AC4669" i="2"/>
  <c r="AC4670" i="2"/>
  <c r="AC4671" i="2"/>
  <c r="AC4672" i="2"/>
  <c r="AC4673" i="2"/>
  <c r="AC4674" i="2"/>
  <c r="AC4675" i="2"/>
  <c r="AC4676" i="2"/>
  <c r="AC4677" i="2"/>
  <c r="AC4678" i="2"/>
  <c r="AC4679" i="2"/>
  <c r="AC4680" i="2"/>
  <c r="AC4681" i="2"/>
  <c r="AC4682" i="2"/>
  <c r="AC4683" i="2"/>
  <c r="AC4684" i="2"/>
  <c r="AC4685" i="2"/>
  <c r="AC4686" i="2"/>
  <c r="AC4687" i="2"/>
  <c r="AC4688" i="2"/>
  <c r="AC4689" i="2"/>
  <c r="AC4690" i="2"/>
  <c r="AC4691" i="2"/>
  <c r="AC4692" i="2"/>
  <c r="AC4693" i="2"/>
  <c r="AC4694" i="2"/>
  <c r="AC4695" i="2"/>
  <c r="AC4696" i="2"/>
  <c r="AC4697" i="2"/>
  <c r="AC4698" i="2"/>
  <c r="AC4699" i="2"/>
  <c r="AC4700" i="2"/>
  <c r="AC4701" i="2"/>
  <c r="AC4702" i="2"/>
  <c r="AC4703" i="2"/>
  <c r="AC4704" i="2"/>
  <c r="AC4705" i="2"/>
  <c r="AC4706" i="2"/>
  <c r="AC4707" i="2"/>
  <c r="AC4708" i="2"/>
  <c r="AC4709" i="2"/>
  <c r="AC4710" i="2"/>
  <c r="AC4711" i="2"/>
  <c r="AC4712" i="2"/>
  <c r="AC4713" i="2"/>
  <c r="AC4714" i="2"/>
  <c r="AC4715" i="2"/>
  <c r="AC4716" i="2"/>
  <c r="AC4717" i="2"/>
  <c r="AC4718" i="2"/>
  <c r="AC4719" i="2"/>
  <c r="AC4720" i="2"/>
  <c r="AC4721" i="2"/>
  <c r="AC4722" i="2"/>
  <c r="AC4723" i="2"/>
  <c r="AC4724" i="2"/>
  <c r="AC4725" i="2"/>
  <c r="AC4726" i="2"/>
  <c r="AC4727" i="2"/>
  <c r="AC4728" i="2"/>
  <c r="AC4729" i="2"/>
  <c r="AC4730" i="2"/>
  <c r="AC4731" i="2"/>
  <c r="AC4732" i="2"/>
  <c r="AC4733" i="2"/>
  <c r="AC4734" i="2"/>
  <c r="AC4735" i="2"/>
  <c r="AC4736" i="2"/>
  <c r="AC4737" i="2"/>
  <c r="AC4738" i="2"/>
  <c r="AC4739" i="2"/>
  <c r="AC4740" i="2"/>
  <c r="AC4741" i="2"/>
  <c r="AC4742" i="2"/>
  <c r="AC4743" i="2"/>
  <c r="AC4744" i="2"/>
  <c r="AC4745" i="2"/>
  <c r="AC4746" i="2"/>
  <c r="AC4747" i="2"/>
  <c r="AC4748" i="2"/>
  <c r="AC4749" i="2"/>
  <c r="AC4750" i="2"/>
  <c r="AC4751" i="2"/>
  <c r="AC4752" i="2"/>
  <c r="AC4753" i="2"/>
  <c r="AC4754" i="2"/>
  <c r="AC4755" i="2"/>
  <c r="AC4756" i="2"/>
  <c r="AC4757" i="2"/>
  <c r="AC4758" i="2"/>
  <c r="AC4759" i="2"/>
  <c r="AC4760" i="2"/>
  <c r="AC4761" i="2"/>
  <c r="AC4762" i="2"/>
  <c r="AC4763" i="2"/>
  <c r="AC4764" i="2"/>
  <c r="AC4765" i="2"/>
  <c r="AC4766" i="2"/>
  <c r="AC4767" i="2"/>
  <c r="AC4768" i="2"/>
  <c r="AC4769" i="2"/>
  <c r="AC4770" i="2"/>
  <c r="AC4771" i="2"/>
  <c r="AC4772" i="2"/>
  <c r="AC4773" i="2"/>
  <c r="AC4774" i="2"/>
  <c r="AC4775" i="2"/>
  <c r="AC4776" i="2"/>
  <c r="AC4777" i="2"/>
  <c r="AC4778" i="2"/>
  <c r="AC4779" i="2"/>
  <c r="AC4780" i="2"/>
  <c r="AC4781" i="2"/>
  <c r="AC4782" i="2"/>
  <c r="AC4783" i="2"/>
  <c r="AC4784" i="2"/>
  <c r="AC4785" i="2"/>
  <c r="AC4786" i="2"/>
  <c r="AC4787" i="2"/>
  <c r="AC4788" i="2"/>
  <c r="AC4789" i="2"/>
  <c r="AC4790" i="2"/>
  <c r="AC4791" i="2"/>
  <c r="AC4792" i="2"/>
  <c r="AC4793" i="2"/>
  <c r="AC4794" i="2"/>
  <c r="AC4795" i="2"/>
  <c r="AC4796" i="2"/>
  <c r="AC4797" i="2"/>
  <c r="AC4798" i="2"/>
  <c r="AC4799" i="2"/>
  <c r="AC4800" i="2"/>
  <c r="AC4801" i="2"/>
  <c r="AC4802" i="2"/>
  <c r="AC4803" i="2"/>
  <c r="AC4804" i="2"/>
  <c r="AC4805" i="2"/>
  <c r="AC4806" i="2"/>
  <c r="AC4807" i="2"/>
  <c r="AC4808" i="2"/>
  <c r="AC4809" i="2"/>
  <c r="AC4810" i="2"/>
  <c r="AC4811" i="2"/>
  <c r="AC4812" i="2"/>
  <c r="AC4813" i="2"/>
  <c r="AC4814" i="2"/>
  <c r="AC4815" i="2"/>
  <c r="AC4816" i="2"/>
  <c r="AC4817" i="2"/>
  <c r="AC4818" i="2"/>
  <c r="AC4819" i="2"/>
  <c r="AC4820" i="2"/>
  <c r="AC4821" i="2"/>
  <c r="AC4822" i="2"/>
  <c r="AC4823" i="2"/>
  <c r="AC4824" i="2"/>
  <c r="AC4825" i="2"/>
  <c r="AC4826" i="2"/>
  <c r="AC4827" i="2"/>
  <c r="AC4828" i="2"/>
  <c r="AC4829" i="2"/>
  <c r="AC4830" i="2"/>
  <c r="AC4831" i="2"/>
  <c r="AC4832" i="2"/>
  <c r="AC4833" i="2"/>
  <c r="AC4834" i="2"/>
  <c r="AC4835" i="2"/>
  <c r="AC4836" i="2"/>
  <c r="AC4837" i="2"/>
  <c r="AC4838" i="2"/>
  <c r="AC4839" i="2"/>
  <c r="AC4840" i="2"/>
  <c r="AC4841" i="2"/>
  <c r="AC4842" i="2"/>
  <c r="AC4843" i="2"/>
  <c r="AC4844" i="2"/>
  <c r="AC4845" i="2"/>
  <c r="AC4846" i="2"/>
  <c r="AC4847" i="2"/>
  <c r="AC4848" i="2"/>
  <c r="AC4849" i="2"/>
  <c r="AC4850" i="2"/>
  <c r="AC4851" i="2"/>
  <c r="AC4852" i="2"/>
  <c r="AC4853" i="2"/>
  <c r="AC4854" i="2"/>
  <c r="AC4855" i="2"/>
  <c r="AC4856" i="2"/>
  <c r="AC4857" i="2"/>
  <c r="AC4858" i="2"/>
  <c r="AC4859" i="2"/>
  <c r="AC4860" i="2"/>
  <c r="AC4861" i="2"/>
  <c r="AC4862" i="2"/>
  <c r="AC4863" i="2"/>
  <c r="AC4864" i="2"/>
  <c r="AC4865" i="2"/>
  <c r="AC4866" i="2"/>
  <c r="AC4867" i="2"/>
  <c r="AC4868" i="2"/>
  <c r="AC4869" i="2"/>
  <c r="AC4870" i="2"/>
  <c r="AC4871" i="2"/>
  <c r="AC4872" i="2"/>
  <c r="AC4873" i="2"/>
  <c r="AC4874" i="2"/>
  <c r="AC4875" i="2"/>
  <c r="AC4876" i="2"/>
  <c r="AC4877" i="2"/>
  <c r="AC4878" i="2"/>
  <c r="AC4879" i="2"/>
  <c r="AC4880" i="2"/>
  <c r="AC4881" i="2"/>
  <c r="AC4882" i="2"/>
  <c r="AC4883" i="2"/>
  <c r="AC4884" i="2"/>
  <c r="AC4885" i="2"/>
  <c r="AC4886" i="2"/>
  <c r="AC4887" i="2"/>
  <c r="AC4888" i="2"/>
  <c r="AC4889" i="2"/>
  <c r="AC4890" i="2"/>
  <c r="AC4891" i="2"/>
  <c r="AC4892" i="2"/>
  <c r="AC4893" i="2"/>
  <c r="AC4894" i="2"/>
  <c r="AC4895" i="2"/>
  <c r="AC4896" i="2"/>
  <c r="AC4897" i="2"/>
  <c r="AC4898" i="2"/>
  <c r="AC4899" i="2"/>
  <c r="AC4900" i="2"/>
  <c r="AC4901" i="2"/>
  <c r="AC4902" i="2"/>
  <c r="AC4903" i="2"/>
  <c r="AC4904" i="2"/>
  <c r="AC4905" i="2"/>
  <c r="AC4906" i="2"/>
  <c r="AC4907" i="2"/>
  <c r="AC4908" i="2"/>
  <c r="AC4909" i="2"/>
  <c r="AC4910" i="2"/>
  <c r="AC4911" i="2"/>
  <c r="AC4912" i="2"/>
  <c r="AC4913" i="2"/>
  <c r="AC4914" i="2"/>
  <c r="AC4915" i="2"/>
  <c r="AC4916" i="2"/>
  <c r="AC4917" i="2"/>
  <c r="AC4918" i="2"/>
  <c r="AC4919" i="2"/>
  <c r="AC4920" i="2"/>
  <c r="AC4921" i="2"/>
  <c r="AC4922" i="2"/>
  <c r="AC4923" i="2"/>
  <c r="AC4924" i="2"/>
  <c r="AC4925" i="2"/>
  <c r="AC4926" i="2"/>
  <c r="AC4927" i="2"/>
  <c r="AC4928" i="2"/>
  <c r="AC4929" i="2"/>
  <c r="AC4930" i="2"/>
  <c r="AC4931" i="2"/>
  <c r="AC4932" i="2"/>
  <c r="AC4933" i="2"/>
  <c r="AC4934" i="2"/>
  <c r="AC4935" i="2"/>
  <c r="AC4936" i="2"/>
  <c r="AC4937" i="2"/>
  <c r="AC4938" i="2"/>
  <c r="AC4939" i="2"/>
  <c r="AC4940" i="2"/>
  <c r="AC4941" i="2"/>
  <c r="AC4942" i="2"/>
  <c r="AC4943" i="2"/>
  <c r="AC4944" i="2"/>
  <c r="AC4945" i="2"/>
  <c r="AC4946" i="2"/>
  <c r="AC4947" i="2"/>
  <c r="AC4948" i="2"/>
  <c r="AC4949" i="2"/>
  <c r="AC4950" i="2"/>
  <c r="AC4951" i="2"/>
  <c r="AC4952" i="2"/>
  <c r="AC4953" i="2"/>
  <c r="AC4954" i="2"/>
  <c r="AC4955" i="2"/>
  <c r="AC4956" i="2"/>
  <c r="AC4957" i="2"/>
  <c r="AC4958" i="2"/>
  <c r="AC4959" i="2"/>
  <c r="AC4960" i="2"/>
  <c r="AC4961" i="2"/>
  <c r="AC4962" i="2"/>
  <c r="AC4963" i="2"/>
  <c r="AC4964" i="2"/>
  <c r="AC4965" i="2"/>
  <c r="AC4966" i="2"/>
  <c r="AC4967" i="2"/>
  <c r="AC4968" i="2"/>
  <c r="AC4969" i="2"/>
  <c r="AC4970" i="2"/>
  <c r="AC4971" i="2"/>
  <c r="AC4972" i="2"/>
  <c r="AC4973" i="2"/>
  <c r="AC4974" i="2"/>
  <c r="AC4975" i="2"/>
  <c r="AC4976" i="2"/>
  <c r="AC4977" i="2"/>
  <c r="AC4978" i="2"/>
  <c r="AC4979" i="2"/>
  <c r="AC4980" i="2"/>
  <c r="AC4981" i="2"/>
  <c r="AC4982" i="2"/>
  <c r="AC4983" i="2"/>
  <c r="AC4984" i="2"/>
  <c r="AC4985" i="2"/>
  <c r="AC4986" i="2"/>
  <c r="AC4987" i="2"/>
  <c r="AC4988" i="2"/>
  <c r="AC4989" i="2"/>
  <c r="AC4990" i="2"/>
  <c r="AC4991" i="2"/>
  <c r="AC4992" i="2"/>
  <c r="AC4993" i="2"/>
  <c r="AC4994" i="2"/>
  <c r="AC4995" i="2"/>
  <c r="AC4996" i="2"/>
  <c r="AC4997" i="2"/>
  <c r="AC4998" i="2"/>
  <c r="AC4999" i="2"/>
  <c r="AC5000" i="2"/>
  <c r="AC5001" i="2"/>
  <c r="AC5002" i="2"/>
  <c r="AC5003" i="2"/>
  <c r="AC5004" i="2"/>
  <c r="AC5005" i="2"/>
  <c r="AC5006" i="2"/>
  <c r="AC5007" i="2"/>
  <c r="AC5008" i="2"/>
  <c r="AC5009" i="2"/>
  <c r="AC5010" i="2"/>
  <c r="AC5011" i="2"/>
  <c r="AC5012" i="2"/>
  <c r="AC5013" i="2"/>
  <c r="AC5014" i="2"/>
  <c r="AC5015" i="2"/>
  <c r="AC5016" i="2"/>
  <c r="AC5017" i="2"/>
  <c r="AC5018" i="2"/>
  <c r="AC5019" i="2"/>
  <c r="AC5020" i="2"/>
  <c r="AC5021" i="2"/>
  <c r="AC5022" i="2"/>
  <c r="AC5023" i="2"/>
  <c r="AC5024" i="2"/>
  <c r="AC5025" i="2"/>
  <c r="AC5026" i="2"/>
  <c r="AC5027" i="2"/>
  <c r="AC5028" i="2"/>
  <c r="AC5029" i="2"/>
  <c r="AC5030" i="2"/>
  <c r="AC5031" i="2"/>
  <c r="AC5032" i="2"/>
  <c r="AC5033" i="2"/>
  <c r="AC5034" i="2"/>
  <c r="AC5035" i="2"/>
  <c r="AC5036" i="2"/>
  <c r="AC5037" i="2"/>
  <c r="AC5038" i="2"/>
  <c r="AC5039" i="2"/>
  <c r="AC5040" i="2"/>
  <c r="AC5041" i="2"/>
  <c r="AC5042" i="2"/>
  <c r="AC5043" i="2"/>
  <c r="AC5044" i="2"/>
  <c r="AC5045" i="2"/>
  <c r="AC5046" i="2"/>
  <c r="AC5047" i="2"/>
  <c r="AC5048" i="2"/>
  <c r="AC5049" i="2"/>
  <c r="AC5050" i="2"/>
  <c r="AC5051" i="2"/>
  <c r="AC5052" i="2"/>
  <c r="AC5053" i="2"/>
  <c r="AC5054" i="2"/>
  <c r="AC5055" i="2"/>
  <c r="AC5056" i="2"/>
  <c r="AC5057" i="2"/>
  <c r="AC5058" i="2"/>
  <c r="AC5059" i="2"/>
  <c r="AC5060" i="2"/>
  <c r="AC5061" i="2"/>
  <c r="AC5062" i="2"/>
  <c r="AC5063" i="2"/>
  <c r="AC5064" i="2"/>
  <c r="AC5065" i="2"/>
  <c r="AC5066" i="2"/>
  <c r="AC5067" i="2"/>
  <c r="AC5068" i="2"/>
  <c r="AC5069" i="2"/>
  <c r="AC5070" i="2"/>
  <c r="AC5071" i="2"/>
  <c r="AC5072" i="2"/>
  <c r="AC5073" i="2"/>
  <c r="AC5074" i="2"/>
  <c r="AC5075" i="2"/>
  <c r="AC5076" i="2"/>
  <c r="AC5077" i="2"/>
  <c r="AC5078" i="2"/>
  <c r="AC5079" i="2"/>
  <c r="AC5080" i="2"/>
  <c r="AC5081" i="2"/>
  <c r="AC5082" i="2"/>
  <c r="AC5083" i="2"/>
  <c r="AC5084" i="2"/>
  <c r="AC5085" i="2"/>
  <c r="AC5086" i="2"/>
  <c r="AC5087" i="2"/>
  <c r="AC5088" i="2"/>
  <c r="AC5089" i="2"/>
  <c r="AC5090" i="2"/>
  <c r="AC5091" i="2"/>
  <c r="AC5092" i="2"/>
  <c r="AC5093" i="2"/>
  <c r="AC5094" i="2"/>
  <c r="AC5095" i="2"/>
  <c r="AC5096" i="2"/>
  <c r="AC5097" i="2"/>
  <c r="AC5098" i="2"/>
  <c r="AC5099" i="2"/>
  <c r="AC5100" i="2"/>
  <c r="AC5101" i="2"/>
  <c r="AC5102" i="2"/>
  <c r="AC5103" i="2"/>
  <c r="AC5104" i="2"/>
  <c r="AC5105" i="2"/>
  <c r="AC5106" i="2"/>
  <c r="AC5107" i="2"/>
  <c r="AC5108" i="2"/>
  <c r="AC5109" i="2"/>
  <c r="AC5110" i="2"/>
  <c r="AC5111" i="2"/>
  <c r="AC5112" i="2"/>
  <c r="AC5113" i="2"/>
  <c r="AC5114" i="2"/>
  <c r="AC5115" i="2"/>
  <c r="AC5116" i="2"/>
  <c r="AC5117" i="2"/>
  <c r="AC5118" i="2"/>
  <c r="AC5119" i="2"/>
  <c r="AC5120" i="2"/>
  <c r="AC5121" i="2"/>
  <c r="AC5122" i="2"/>
  <c r="AC5123" i="2"/>
  <c r="AC5124" i="2"/>
  <c r="AC5125" i="2"/>
  <c r="AC5126" i="2"/>
  <c r="AC5127" i="2"/>
  <c r="AC5128" i="2"/>
  <c r="AC5129" i="2"/>
  <c r="AC5130" i="2"/>
  <c r="AC5131" i="2"/>
  <c r="AC5132" i="2"/>
  <c r="AC5133" i="2"/>
  <c r="AC5134" i="2"/>
  <c r="AC5135" i="2"/>
  <c r="AC5136" i="2"/>
  <c r="AC5137" i="2"/>
  <c r="AC5138" i="2"/>
  <c r="AC5139" i="2"/>
  <c r="AC5140" i="2"/>
  <c r="AC5141" i="2"/>
  <c r="AC5142" i="2"/>
  <c r="AC5143" i="2"/>
  <c r="AC5144" i="2"/>
  <c r="AC5145" i="2"/>
  <c r="AC5146" i="2"/>
  <c r="AC5147" i="2"/>
  <c r="AC5148" i="2"/>
  <c r="AC5149" i="2"/>
  <c r="AC5150" i="2"/>
  <c r="AC5151" i="2"/>
  <c r="AC5152" i="2"/>
  <c r="AC5153" i="2"/>
  <c r="AC5154" i="2"/>
  <c r="AC5155" i="2"/>
  <c r="AC5156" i="2"/>
  <c r="AC5157" i="2"/>
  <c r="AC5158" i="2"/>
  <c r="AC5159" i="2"/>
  <c r="AC5160" i="2"/>
  <c r="AC5161" i="2"/>
  <c r="AC5162" i="2"/>
  <c r="AC5163" i="2"/>
  <c r="AC5164" i="2"/>
  <c r="AC5165" i="2"/>
  <c r="AC5166" i="2"/>
  <c r="AC5167" i="2"/>
  <c r="AC5168" i="2"/>
  <c r="AC5169" i="2"/>
  <c r="AC5170" i="2"/>
  <c r="AC5171" i="2"/>
  <c r="AC5172" i="2"/>
  <c r="AC5173" i="2"/>
  <c r="AC5174" i="2"/>
  <c r="AC5175" i="2"/>
  <c r="AC5176" i="2"/>
  <c r="AC5177" i="2"/>
  <c r="AC5178" i="2"/>
  <c r="AC5179" i="2"/>
  <c r="AC5180" i="2"/>
  <c r="AC5181" i="2"/>
  <c r="AC5182" i="2"/>
  <c r="AC5183" i="2"/>
  <c r="AC5184" i="2"/>
  <c r="AC5185" i="2"/>
  <c r="AC5186" i="2"/>
  <c r="AC5187" i="2"/>
  <c r="AC5188" i="2"/>
  <c r="AC5189" i="2"/>
  <c r="AC5190" i="2"/>
  <c r="AC5191" i="2"/>
  <c r="AC5192" i="2"/>
  <c r="AC5193" i="2"/>
  <c r="AC5194" i="2"/>
  <c r="AC5195" i="2"/>
  <c r="AC5196" i="2"/>
  <c r="AC5197" i="2"/>
  <c r="AC5198" i="2"/>
  <c r="AC5199" i="2"/>
  <c r="AC5200" i="2"/>
  <c r="AC5201" i="2"/>
  <c r="AC5202" i="2"/>
  <c r="AC5203" i="2"/>
  <c r="AC5204" i="2"/>
  <c r="AC5205" i="2"/>
  <c r="AC5206" i="2"/>
  <c r="AC5207" i="2"/>
  <c r="AC5208" i="2"/>
  <c r="AC5209" i="2"/>
  <c r="AC5210" i="2"/>
  <c r="AC5211" i="2"/>
  <c r="AC5212" i="2"/>
  <c r="AC5213" i="2"/>
  <c r="AC5214" i="2"/>
  <c r="AC5215" i="2"/>
  <c r="AC5216" i="2"/>
  <c r="AC5217" i="2"/>
  <c r="AC5218" i="2"/>
  <c r="AC5219" i="2"/>
  <c r="AC5220" i="2"/>
  <c r="AC5221" i="2"/>
  <c r="AC5222" i="2"/>
  <c r="AC5223" i="2"/>
  <c r="AC5224" i="2"/>
  <c r="AC5225" i="2"/>
  <c r="AC5226" i="2"/>
  <c r="AC5227" i="2"/>
  <c r="AC5228" i="2"/>
  <c r="AC5229" i="2"/>
  <c r="AC5230" i="2"/>
  <c r="AC5231" i="2"/>
  <c r="AC5232" i="2"/>
  <c r="AC5233" i="2"/>
  <c r="AC5234" i="2"/>
  <c r="AC5235" i="2"/>
  <c r="AC5236" i="2"/>
  <c r="AC5237" i="2"/>
  <c r="AC5238" i="2"/>
  <c r="AC5239" i="2"/>
  <c r="AC5240" i="2"/>
  <c r="AC5241" i="2"/>
  <c r="AC5242" i="2"/>
  <c r="AC5243" i="2"/>
  <c r="AC5244" i="2"/>
  <c r="AC5245" i="2"/>
  <c r="AC5246" i="2"/>
  <c r="AC5247" i="2"/>
  <c r="AC5248" i="2"/>
  <c r="AC5249" i="2"/>
  <c r="AC5250" i="2"/>
  <c r="AC5251" i="2"/>
  <c r="AC5252" i="2"/>
  <c r="AC5253" i="2"/>
  <c r="AC5254" i="2"/>
  <c r="AC5255" i="2"/>
  <c r="AC5256" i="2"/>
  <c r="AC5257" i="2"/>
  <c r="AC5258" i="2"/>
  <c r="AC5259" i="2"/>
  <c r="AC5260" i="2"/>
  <c r="AC5261" i="2"/>
  <c r="AC5262" i="2"/>
  <c r="AC5263" i="2"/>
  <c r="AC5264" i="2"/>
  <c r="AC5265" i="2"/>
  <c r="AC5266" i="2"/>
  <c r="AC5267" i="2"/>
  <c r="AC5268" i="2"/>
  <c r="AC5269" i="2"/>
  <c r="AC5270" i="2"/>
  <c r="AC5271" i="2"/>
  <c r="AC5272" i="2"/>
  <c r="AC5273" i="2"/>
  <c r="AC5274" i="2"/>
  <c r="AC5275" i="2"/>
  <c r="AC5276" i="2"/>
  <c r="AC5277" i="2"/>
  <c r="AC5278" i="2"/>
  <c r="AC5279" i="2"/>
  <c r="AC5280" i="2"/>
  <c r="AC5281" i="2"/>
  <c r="AC5282" i="2"/>
  <c r="AC5283" i="2"/>
  <c r="AC5284" i="2"/>
  <c r="AC5285" i="2"/>
  <c r="AC5286" i="2"/>
  <c r="AC5287" i="2"/>
  <c r="AC5288" i="2"/>
  <c r="AC5289" i="2"/>
  <c r="AC5290" i="2"/>
  <c r="AC5291" i="2"/>
  <c r="AC5292" i="2"/>
  <c r="AC5293" i="2"/>
  <c r="AC5294" i="2"/>
  <c r="AC5295" i="2"/>
  <c r="AC5296" i="2"/>
  <c r="AC5297" i="2"/>
  <c r="AC5298" i="2"/>
  <c r="AC5299" i="2"/>
  <c r="AC5300" i="2"/>
  <c r="AC5301" i="2"/>
  <c r="AC5302" i="2"/>
  <c r="AC5303" i="2"/>
  <c r="AC5304" i="2"/>
  <c r="AC5305" i="2"/>
  <c r="AC5306" i="2"/>
  <c r="AC5307" i="2"/>
  <c r="AC5308" i="2"/>
  <c r="AC5309" i="2"/>
  <c r="AC5310" i="2"/>
  <c r="AC5311" i="2"/>
  <c r="AC5312" i="2"/>
  <c r="AC5313" i="2"/>
  <c r="AC5314" i="2"/>
  <c r="AC5315" i="2"/>
  <c r="AC5316" i="2"/>
  <c r="AC5317" i="2"/>
  <c r="AC5318" i="2"/>
  <c r="AC5319" i="2"/>
  <c r="AC5320" i="2"/>
  <c r="AC5321" i="2"/>
  <c r="AC5322" i="2"/>
  <c r="AC5323" i="2"/>
  <c r="AC5324" i="2"/>
  <c r="AC5325" i="2"/>
  <c r="AC5326" i="2"/>
  <c r="AC5327" i="2"/>
  <c r="AC5328" i="2"/>
  <c r="AC5329" i="2"/>
  <c r="AC5330" i="2"/>
  <c r="AC5331" i="2"/>
  <c r="AC5332" i="2"/>
  <c r="AC5333" i="2"/>
  <c r="AC5334" i="2"/>
  <c r="AC5335" i="2"/>
  <c r="AC5336" i="2"/>
  <c r="AC5337" i="2"/>
  <c r="AC5338" i="2"/>
  <c r="AC5339" i="2"/>
  <c r="AC5340" i="2"/>
  <c r="AC5341" i="2"/>
  <c r="AC5342" i="2"/>
  <c r="AC5343" i="2"/>
  <c r="AC5344" i="2"/>
  <c r="AC5345" i="2"/>
  <c r="AC5346" i="2"/>
  <c r="AC5347" i="2"/>
  <c r="AC5348" i="2"/>
  <c r="AC5349" i="2"/>
  <c r="AC5350" i="2"/>
  <c r="AC5351" i="2"/>
  <c r="AC5352" i="2"/>
  <c r="AC5353" i="2"/>
  <c r="AC5354" i="2"/>
  <c r="AC5355" i="2"/>
  <c r="AC5356" i="2"/>
  <c r="AC5357" i="2"/>
  <c r="AC5358" i="2"/>
  <c r="AC5359" i="2"/>
  <c r="AC5360" i="2"/>
  <c r="AC5361" i="2"/>
  <c r="AC5362" i="2"/>
  <c r="AC5363" i="2"/>
  <c r="AC5364" i="2"/>
  <c r="AC5365" i="2"/>
  <c r="AC5366" i="2"/>
  <c r="AC5367" i="2"/>
  <c r="AC5368" i="2"/>
  <c r="AC5369" i="2"/>
  <c r="AC5370" i="2"/>
  <c r="AC5371" i="2"/>
  <c r="AC5372" i="2"/>
  <c r="AC5373" i="2"/>
  <c r="AC5374" i="2"/>
  <c r="AC5375" i="2"/>
  <c r="AC5376" i="2"/>
  <c r="AC5377" i="2"/>
  <c r="AC5378" i="2"/>
  <c r="AC5379" i="2"/>
  <c r="AC5380" i="2"/>
  <c r="AC5381" i="2"/>
  <c r="AC5382" i="2"/>
  <c r="AC5383" i="2"/>
  <c r="AC5384" i="2"/>
  <c r="AC5385" i="2"/>
  <c r="AC5386" i="2"/>
  <c r="AC5387" i="2"/>
  <c r="AC5388" i="2"/>
  <c r="AC5389" i="2"/>
  <c r="AC5390" i="2"/>
  <c r="AC5391" i="2"/>
  <c r="AC5392" i="2"/>
  <c r="AC5393" i="2"/>
  <c r="AC5394" i="2"/>
  <c r="AC5395" i="2"/>
  <c r="AC5396" i="2"/>
  <c r="AC5397" i="2"/>
  <c r="AC5398" i="2"/>
  <c r="AC5399" i="2"/>
  <c r="AC5400" i="2"/>
  <c r="AC5401" i="2"/>
  <c r="AC5402" i="2"/>
  <c r="AC5403" i="2"/>
  <c r="AC5404" i="2"/>
  <c r="AC5405" i="2"/>
  <c r="AC5406" i="2"/>
  <c r="AC5407" i="2"/>
  <c r="AC5408" i="2"/>
  <c r="AC5409" i="2"/>
  <c r="AC5410" i="2"/>
  <c r="AC5411" i="2"/>
  <c r="AC5412" i="2"/>
  <c r="AC5413" i="2"/>
  <c r="AC5414" i="2"/>
  <c r="AC5415" i="2"/>
  <c r="AC5416" i="2"/>
  <c r="AC5417" i="2"/>
  <c r="AC5418" i="2"/>
  <c r="AC5419" i="2"/>
  <c r="AC5420" i="2"/>
  <c r="AC5421" i="2"/>
  <c r="AC5422" i="2"/>
  <c r="AC5423" i="2"/>
  <c r="AC5424" i="2"/>
  <c r="AC5425" i="2"/>
  <c r="AC5426" i="2"/>
  <c r="AC5427" i="2"/>
  <c r="AC5428" i="2"/>
  <c r="AC5429" i="2"/>
  <c r="AC5430" i="2"/>
  <c r="AC5431" i="2"/>
  <c r="AC5432" i="2"/>
  <c r="AC5433" i="2"/>
  <c r="AC5434" i="2"/>
  <c r="AC5435" i="2"/>
  <c r="AC5436" i="2"/>
  <c r="AC5437" i="2"/>
  <c r="AC5438" i="2"/>
  <c r="AC5439" i="2"/>
  <c r="AC5440" i="2"/>
  <c r="AC5441" i="2"/>
  <c r="AC5442" i="2"/>
  <c r="AC5443" i="2"/>
  <c r="AC5444" i="2"/>
  <c r="AC5445" i="2"/>
  <c r="AC5446" i="2"/>
  <c r="AC5447" i="2"/>
  <c r="AC5448" i="2"/>
  <c r="AC5449" i="2"/>
  <c r="AC5450" i="2"/>
  <c r="AC5451" i="2"/>
  <c r="AC5452" i="2"/>
  <c r="AC5453" i="2"/>
  <c r="AC5454" i="2"/>
  <c r="AC5455" i="2"/>
  <c r="AC5456" i="2"/>
  <c r="AC5457" i="2"/>
  <c r="AC5458" i="2"/>
  <c r="AC5459" i="2"/>
  <c r="AC5460" i="2"/>
  <c r="AC5461" i="2"/>
  <c r="AC5462" i="2"/>
  <c r="AC5463" i="2"/>
  <c r="AC5464" i="2"/>
  <c r="AC5465" i="2"/>
  <c r="AC5466" i="2"/>
  <c r="AC5467" i="2"/>
  <c r="AC5468" i="2"/>
  <c r="AC5469" i="2"/>
  <c r="AC5470" i="2"/>
  <c r="AC5471" i="2"/>
  <c r="AC5472" i="2"/>
  <c r="AC5473" i="2"/>
  <c r="AC5474" i="2"/>
  <c r="AC5475" i="2"/>
  <c r="AC5476" i="2"/>
  <c r="AC5477" i="2"/>
  <c r="AC5478" i="2"/>
  <c r="AC5479" i="2"/>
  <c r="AC5480" i="2"/>
  <c r="AC5481" i="2"/>
  <c r="AC5482" i="2"/>
  <c r="AC5483" i="2"/>
  <c r="AC5484" i="2"/>
  <c r="AC5485" i="2"/>
  <c r="AC5486" i="2"/>
  <c r="AC5487" i="2"/>
  <c r="AC5488" i="2"/>
  <c r="AC5489" i="2"/>
  <c r="AC5490" i="2"/>
  <c r="AC5491" i="2"/>
  <c r="AC5492" i="2"/>
  <c r="AC5493" i="2"/>
  <c r="AC5494" i="2"/>
  <c r="AC5495" i="2"/>
  <c r="AC5496" i="2"/>
  <c r="AC5497" i="2"/>
  <c r="AC5498" i="2"/>
  <c r="AC5499" i="2"/>
  <c r="AC5500" i="2"/>
  <c r="AC5501" i="2"/>
  <c r="AC5502" i="2"/>
  <c r="AC5503" i="2"/>
  <c r="AC5504" i="2"/>
  <c r="AC5505" i="2"/>
  <c r="AC5506" i="2"/>
  <c r="AC5507" i="2"/>
  <c r="AC5508" i="2"/>
  <c r="AC5509" i="2"/>
  <c r="AC5510" i="2"/>
  <c r="AC5511" i="2"/>
  <c r="AC5512" i="2"/>
  <c r="AC5513" i="2"/>
  <c r="AC5514" i="2"/>
  <c r="AC5515" i="2"/>
  <c r="AC5516" i="2"/>
  <c r="AC5517" i="2"/>
  <c r="AC5518" i="2"/>
  <c r="AC5519" i="2"/>
  <c r="AC5520" i="2"/>
  <c r="AC5521" i="2"/>
  <c r="AC5522" i="2"/>
  <c r="AC5523" i="2"/>
  <c r="AC5524" i="2"/>
  <c r="AC5525" i="2"/>
  <c r="AC5526" i="2"/>
  <c r="AC5527" i="2"/>
  <c r="AC5528" i="2"/>
  <c r="AC5529" i="2"/>
  <c r="AC5530" i="2"/>
  <c r="AC5531" i="2"/>
  <c r="AC5532" i="2"/>
  <c r="AC5533" i="2"/>
  <c r="AC5534" i="2"/>
  <c r="AC5535" i="2"/>
  <c r="AC5536" i="2"/>
  <c r="AC5537" i="2"/>
  <c r="AC5538" i="2"/>
  <c r="AC5539" i="2"/>
  <c r="AC5540" i="2"/>
  <c r="AC5541" i="2"/>
  <c r="AC5542" i="2"/>
  <c r="AC5543" i="2"/>
  <c r="AC5544" i="2"/>
  <c r="AC5545" i="2"/>
  <c r="AC5546" i="2"/>
  <c r="AC5547" i="2"/>
  <c r="AC5548" i="2"/>
  <c r="AC5549" i="2"/>
  <c r="AC5550" i="2"/>
  <c r="AC5551" i="2"/>
  <c r="AC5552" i="2"/>
  <c r="AC5553" i="2"/>
  <c r="AC5554" i="2"/>
  <c r="AC5555" i="2"/>
  <c r="AC5556" i="2"/>
  <c r="AC5557" i="2"/>
  <c r="AC5558" i="2"/>
  <c r="AC5559" i="2"/>
  <c r="AC5560" i="2"/>
  <c r="AC5561" i="2"/>
  <c r="AC5562" i="2"/>
  <c r="AC5563" i="2"/>
  <c r="AC5564" i="2"/>
  <c r="AC5565" i="2"/>
  <c r="AC5566" i="2"/>
  <c r="AC5567" i="2"/>
  <c r="AC5568" i="2"/>
  <c r="AC5569" i="2"/>
  <c r="AC5570" i="2"/>
  <c r="AC5571" i="2"/>
  <c r="AC5572" i="2"/>
  <c r="AC5573" i="2"/>
  <c r="AC5574" i="2"/>
  <c r="AC5575" i="2"/>
  <c r="AC5576" i="2"/>
  <c r="AC5577" i="2"/>
  <c r="AC5578" i="2"/>
  <c r="AC5579" i="2"/>
  <c r="AC5580" i="2"/>
  <c r="AC5581" i="2"/>
  <c r="AC5582" i="2"/>
  <c r="AC5583" i="2"/>
  <c r="AC5584" i="2"/>
  <c r="AC5585" i="2"/>
  <c r="AC5586" i="2"/>
  <c r="AC5587" i="2"/>
  <c r="AC5588" i="2"/>
  <c r="AC5589" i="2"/>
  <c r="AC5590" i="2"/>
  <c r="AC5591" i="2"/>
  <c r="AC5592" i="2"/>
  <c r="AC5593" i="2"/>
  <c r="AC5594" i="2"/>
  <c r="AC5595" i="2"/>
  <c r="AC5596" i="2"/>
  <c r="AC5597" i="2"/>
  <c r="AC5598" i="2"/>
  <c r="AC5599" i="2"/>
  <c r="AC5600" i="2"/>
  <c r="AC5601" i="2"/>
  <c r="AC5602" i="2"/>
  <c r="AC5603" i="2"/>
  <c r="AC5604" i="2"/>
  <c r="AC5605" i="2"/>
  <c r="AC5606" i="2"/>
  <c r="AC5607" i="2"/>
  <c r="AC5608" i="2"/>
  <c r="AC5609" i="2"/>
  <c r="AC5610" i="2"/>
  <c r="AC5611" i="2"/>
  <c r="AC5612" i="2"/>
  <c r="AC5613" i="2"/>
  <c r="AC5614" i="2"/>
  <c r="AC5615" i="2"/>
  <c r="AC5616" i="2"/>
  <c r="AC5617" i="2"/>
  <c r="AC5618" i="2"/>
  <c r="AC5619" i="2"/>
  <c r="AC5620" i="2"/>
  <c r="AC5621" i="2"/>
  <c r="AC5622" i="2"/>
  <c r="AC5623" i="2"/>
  <c r="AC5624" i="2"/>
  <c r="AC5625" i="2"/>
  <c r="AC5626" i="2"/>
  <c r="AC5627" i="2"/>
  <c r="AC5628" i="2"/>
  <c r="AC5629" i="2"/>
  <c r="AC5630" i="2"/>
  <c r="AC5631" i="2"/>
  <c r="AC5632" i="2"/>
  <c r="AC5633" i="2"/>
  <c r="AC5634" i="2"/>
  <c r="AC5635" i="2"/>
  <c r="AC5636" i="2"/>
  <c r="AC5637" i="2"/>
  <c r="AC5638" i="2"/>
  <c r="AC5639" i="2"/>
  <c r="AC5640" i="2"/>
  <c r="AC5641" i="2"/>
  <c r="AC5642" i="2"/>
  <c r="AC5643" i="2"/>
  <c r="AC5644" i="2"/>
  <c r="AC5645" i="2"/>
  <c r="AC5646" i="2"/>
  <c r="AC5647" i="2"/>
  <c r="AC5648" i="2"/>
  <c r="AC5649" i="2"/>
  <c r="AC5650" i="2"/>
  <c r="AC5651" i="2"/>
  <c r="AC5652" i="2"/>
  <c r="AC5653" i="2"/>
  <c r="AC5654" i="2"/>
  <c r="AC5655" i="2"/>
  <c r="AC5656" i="2"/>
  <c r="AC5657" i="2"/>
  <c r="AC5658" i="2"/>
  <c r="AC5659" i="2"/>
  <c r="AC5660" i="2"/>
  <c r="AC5661" i="2"/>
  <c r="AC5662" i="2"/>
  <c r="AC5663" i="2"/>
  <c r="AC5664" i="2"/>
  <c r="AC5665" i="2"/>
  <c r="AC5666" i="2"/>
  <c r="AC5667" i="2"/>
  <c r="AC5668" i="2"/>
  <c r="AC5669" i="2"/>
  <c r="AC5670" i="2"/>
  <c r="AC5671" i="2"/>
  <c r="AC5672" i="2"/>
  <c r="AC5673" i="2"/>
  <c r="AC5674" i="2"/>
  <c r="AC5675" i="2"/>
  <c r="AC5676" i="2"/>
  <c r="AC5677" i="2"/>
  <c r="AC5678" i="2"/>
  <c r="AC5679" i="2"/>
  <c r="AC5680" i="2"/>
  <c r="AC5681" i="2"/>
  <c r="AC5682" i="2"/>
  <c r="AC5683" i="2"/>
  <c r="AC5684" i="2"/>
  <c r="AC5685" i="2"/>
  <c r="AC5686" i="2"/>
  <c r="AC5687" i="2"/>
  <c r="AC5688" i="2"/>
  <c r="AC5689" i="2"/>
  <c r="AC5690" i="2"/>
  <c r="AC5691" i="2"/>
  <c r="AC5692" i="2"/>
  <c r="AC5693" i="2"/>
  <c r="AC5694" i="2"/>
  <c r="AC5695" i="2"/>
  <c r="AC5696" i="2"/>
  <c r="AC5697" i="2"/>
  <c r="AC5698" i="2"/>
  <c r="AC5699" i="2"/>
  <c r="AC5700" i="2"/>
  <c r="AC5701" i="2"/>
  <c r="AC5702" i="2"/>
  <c r="AC5703" i="2"/>
  <c r="AC5704" i="2"/>
  <c r="AC5705" i="2"/>
  <c r="AC5706" i="2"/>
  <c r="AC5707" i="2"/>
  <c r="AC5708" i="2"/>
  <c r="AC5709" i="2"/>
  <c r="AC5710" i="2"/>
  <c r="AC5711" i="2"/>
  <c r="AC5712" i="2"/>
  <c r="AC5713" i="2"/>
  <c r="AC5714" i="2"/>
  <c r="AC5715" i="2"/>
  <c r="AC5716" i="2"/>
  <c r="AC5717" i="2"/>
  <c r="AC5718" i="2"/>
  <c r="AC5719" i="2"/>
  <c r="AC5720" i="2"/>
  <c r="AC5721" i="2"/>
  <c r="AC5722" i="2"/>
  <c r="AC5723" i="2"/>
  <c r="AC5724" i="2"/>
  <c r="AC5725" i="2"/>
  <c r="AC5726" i="2"/>
  <c r="AC5727" i="2"/>
  <c r="AC5728" i="2"/>
  <c r="AC5729" i="2"/>
  <c r="AC5730" i="2"/>
  <c r="AC5731" i="2"/>
  <c r="AC5732" i="2"/>
  <c r="AC5733" i="2"/>
  <c r="AC5734" i="2"/>
  <c r="AC5735" i="2"/>
  <c r="AC5736" i="2"/>
  <c r="AC5737" i="2"/>
  <c r="AC5738" i="2"/>
  <c r="AC5739" i="2"/>
  <c r="AC5740" i="2"/>
  <c r="AC5741" i="2"/>
  <c r="AC5742" i="2"/>
  <c r="AC5743" i="2"/>
  <c r="AC5744" i="2"/>
  <c r="AC5745" i="2"/>
  <c r="AC5746" i="2"/>
  <c r="AC5747" i="2"/>
  <c r="AC5748" i="2"/>
  <c r="AC5749" i="2"/>
  <c r="AC5750" i="2"/>
  <c r="AC5751" i="2"/>
  <c r="AC5752" i="2"/>
  <c r="AC5753" i="2"/>
  <c r="AC5754" i="2"/>
  <c r="AC5755" i="2"/>
  <c r="AC5756" i="2"/>
  <c r="AC5757" i="2"/>
  <c r="AC5758" i="2"/>
  <c r="AC5759" i="2"/>
  <c r="AC5760" i="2"/>
  <c r="AC5761" i="2"/>
  <c r="AC5762" i="2"/>
  <c r="AC5763" i="2"/>
  <c r="AC5764" i="2"/>
  <c r="AC5765" i="2"/>
  <c r="AC5766" i="2"/>
  <c r="AC5767" i="2"/>
  <c r="AC5768" i="2"/>
  <c r="AC5769" i="2"/>
  <c r="AC5770" i="2"/>
  <c r="AC5771" i="2"/>
  <c r="AC5772" i="2"/>
  <c r="AC5773" i="2"/>
  <c r="AC5774" i="2"/>
  <c r="AC5775" i="2"/>
  <c r="AC5776" i="2"/>
  <c r="AC5777" i="2"/>
  <c r="AC5778" i="2"/>
  <c r="AC5779" i="2"/>
  <c r="AC5780" i="2"/>
  <c r="AC5781" i="2"/>
  <c r="AC5782" i="2"/>
  <c r="AC5783" i="2"/>
  <c r="AC5784" i="2"/>
  <c r="AC5785" i="2"/>
  <c r="AC5786" i="2"/>
  <c r="AC5787" i="2"/>
  <c r="AC5788" i="2"/>
  <c r="AC5789" i="2"/>
  <c r="AC5790" i="2"/>
  <c r="AC5791" i="2"/>
  <c r="AC5792" i="2"/>
  <c r="AC5793" i="2"/>
  <c r="AC5794" i="2"/>
  <c r="AC5795" i="2"/>
  <c r="AC5796" i="2"/>
  <c r="AC5797" i="2"/>
  <c r="AC5798" i="2"/>
  <c r="AC5799" i="2"/>
  <c r="AC5800" i="2"/>
  <c r="AC5801" i="2"/>
  <c r="AC5802" i="2"/>
  <c r="AC5803" i="2"/>
  <c r="AC5804" i="2"/>
  <c r="AC5805" i="2"/>
  <c r="AC5806" i="2"/>
  <c r="AC5807" i="2"/>
  <c r="AC5808" i="2"/>
  <c r="AC5809" i="2"/>
  <c r="AC5810" i="2"/>
  <c r="AC5811" i="2"/>
  <c r="AC5812" i="2"/>
  <c r="AC5813" i="2"/>
  <c r="AC5814" i="2"/>
  <c r="AC5815" i="2"/>
  <c r="AC5816" i="2"/>
  <c r="AC5817" i="2"/>
  <c r="AC5818" i="2"/>
  <c r="AC5819" i="2"/>
  <c r="AC5820" i="2"/>
  <c r="AC5821" i="2"/>
  <c r="AC5822" i="2"/>
  <c r="AC5823" i="2"/>
  <c r="AC5824" i="2"/>
  <c r="AC5825" i="2"/>
  <c r="AC5826" i="2"/>
  <c r="AC5827" i="2"/>
  <c r="AC5828" i="2"/>
  <c r="AC5829" i="2"/>
  <c r="AC5830" i="2"/>
  <c r="AC5831" i="2"/>
  <c r="AC5832" i="2"/>
  <c r="AC5833" i="2"/>
  <c r="AC5834" i="2"/>
  <c r="AC5835" i="2"/>
  <c r="AC5836" i="2"/>
  <c r="AC5837" i="2"/>
  <c r="AC5838" i="2"/>
  <c r="AC5839" i="2"/>
  <c r="AC5840" i="2"/>
  <c r="AC5841" i="2"/>
  <c r="AC5842" i="2"/>
  <c r="AC5843" i="2"/>
  <c r="AC5844" i="2"/>
  <c r="AC5845" i="2"/>
  <c r="AC5846" i="2"/>
  <c r="AC5847" i="2"/>
  <c r="AC5848" i="2"/>
  <c r="AC5849" i="2"/>
  <c r="AC5850" i="2"/>
  <c r="AC5851" i="2"/>
  <c r="AC5852" i="2"/>
  <c r="AC5853" i="2"/>
  <c r="AC5854" i="2"/>
  <c r="AC5855" i="2"/>
  <c r="AC5856" i="2"/>
  <c r="AC5857" i="2"/>
  <c r="AC5858" i="2"/>
  <c r="AC5859" i="2"/>
  <c r="AC5860" i="2"/>
  <c r="AC5861" i="2"/>
  <c r="AC5862" i="2"/>
  <c r="AC5863" i="2"/>
  <c r="AC5864" i="2"/>
  <c r="AC5865" i="2"/>
  <c r="AC5866" i="2"/>
  <c r="AC5867" i="2"/>
  <c r="AC5868" i="2"/>
  <c r="AC5869" i="2"/>
  <c r="AC5870" i="2"/>
  <c r="AC5871" i="2"/>
  <c r="AC5872" i="2"/>
  <c r="AC5873" i="2"/>
  <c r="AC5874" i="2"/>
  <c r="AC5875" i="2"/>
  <c r="AC5876" i="2"/>
  <c r="AC5877" i="2"/>
  <c r="AC5878" i="2"/>
  <c r="AC5879" i="2"/>
  <c r="AC5880" i="2"/>
  <c r="AC5881" i="2"/>
  <c r="AC5882" i="2"/>
  <c r="AC5883" i="2"/>
  <c r="AC5884" i="2"/>
  <c r="AC5885" i="2"/>
  <c r="AC5886" i="2"/>
  <c r="AC5887" i="2"/>
  <c r="AC5888" i="2"/>
  <c r="AC5889" i="2"/>
  <c r="AC5890" i="2"/>
  <c r="AC5891" i="2"/>
  <c r="AC5892" i="2"/>
  <c r="AC5893" i="2"/>
  <c r="AC5894" i="2"/>
  <c r="AC5895" i="2"/>
  <c r="AC5896" i="2"/>
  <c r="AC5897" i="2"/>
  <c r="AC5898" i="2"/>
  <c r="AC5899" i="2"/>
  <c r="AC5900" i="2"/>
  <c r="AC5901" i="2"/>
  <c r="AC5902" i="2"/>
  <c r="AC5903" i="2"/>
  <c r="AC5904" i="2"/>
  <c r="AC5905" i="2"/>
  <c r="AC5906" i="2"/>
  <c r="AC5907" i="2"/>
  <c r="AC5908" i="2"/>
  <c r="AC5909" i="2"/>
  <c r="AC5910" i="2"/>
  <c r="AC5911" i="2"/>
  <c r="AC5912" i="2"/>
  <c r="AC5913" i="2"/>
  <c r="AC5914" i="2"/>
  <c r="AC5915" i="2"/>
  <c r="AC5916" i="2"/>
  <c r="AC5917" i="2"/>
  <c r="AC5918" i="2"/>
  <c r="AC5919" i="2"/>
  <c r="AC5920" i="2"/>
  <c r="AC5921" i="2"/>
  <c r="AC5922" i="2"/>
  <c r="AC5923" i="2"/>
  <c r="AC5924" i="2"/>
  <c r="AC5925" i="2"/>
  <c r="AC5926" i="2"/>
  <c r="AC5927" i="2"/>
  <c r="AC5928" i="2"/>
  <c r="AC5929" i="2"/>
  <c r="AC5930" i="2"/>
  <c r="AC5931" i="2"/>
  <c r="AC5932" i="2"/>
  <c r="AC5933" i="2"/>
  <c r="AC5934" i="2"/>
  <c r="AC5935" i="2"/>
  <c r="AC5936" i="2"/>
  <c r="AC5937" i="2"/>
  <c r="AC5938" i="2"/>
  <c r="AC5939" i="2"/>
  <c r="AC5940" i="2"/>
  <c r="AC5941" i="2"/>
  <c r="AC5942" i="2"/>
  <c r="AC5943" i="2"/>
  <c r="AC5944" i="2"/>
  <c r="AC5945" i="2"/>
  <c r="AC5946" i="2"/>
  <c r="AC5947" i="2"/>
  <c r="AC5948" i="2"/>
  <c r="AC5949" i="2"/>
  <c r="AC5950" i="2"/>
  <c r="AC5951" i="2"/>
  <c r="AC5952" i="2"/>
  <c r="AC5953" i="2"/>
  <c r="AC5954" i="2"/>
  <c r="AC5955" i="2"/>
  <c r="AC5956" i="2"/>
  <c r="AC5957" i="2"/>
  <c r="AC5958" i="2"/>
  <c r="AC5959" i="2"/>
  <c r="AC5960" i="2"/>
  <c r="AC5961" i="2"/>
  <c r="AC5962" i="2"/>
  <c r="AC5963" i="2"/>
  <c r="AC5964" i="2"/>
  <c r="AC5965" i="2"/>
  <c r="AC5966" i="2"/>
  <c r="AC5967" i="2"/>
  <c r="AC5968" i="2"/>
  <c r="AC5969" i="2"/>
  <c r="AC5970" i="2"/>
  <c r="AC5971" i="2"/>
  <c r="AC5972" i="2"/>
  <c r="AC5973" i="2"/>
  <c r="AC5974" i="2"/>
  <c r="AC5975" i="2"/>
  <c r="AC5976" i="2"/>
  <c r="AC5977" i="2"/>
  <c r="AC5978" i="2"/>
  <c r="AC5979" i="2"/>
  <c r="AC5980" i="2"/>
  <c r="AC5981" i="2"/>
  <c r="AC5982" i="2"/>
  <c r="AC5983" i="2"/>
  <c r="AC5984" i="2"/>
  <c r="AC5985" i="2"/>
  <c r="AC5986" i="2"/>
  <c r="AC5987" i="2"/>
  <c r="AC5988" i="2"/>
  <c r="AC5989" i="2"/>
  <c r="AC5990" i="2"/>
  <c r="AC5991" i="2"/>
  <c r="AC5992" i="2"/>
  <c r="AC5993" i="2"/>
  <c r="AC5994" i="2"/>
  <c r="AC5995" i="2"/>
  <c r="AC5996" i="2"/>
  <c r="AC5997" i="2"/>
  <c r="AC5998" i="2"/>
  <c r="AC5999" i="2"/>
  <c r="AC6000" i="2"/>
  <c r="AC6001" i="2"/>
  <c r="AC6002" i="2"/>
  <c r="AC6003" i="2"/>
  <c r="AC6004" i="2"/>
  <c r="AC6005" i="2"/>
  <c r="AC6006" i="2"/>
  <c r="AC6007" i="2"/>
  <c r="AC6008" i="2"/>
  <c r="AC6009" i="2"/>
  <c r="AC6010" i="2"/>
  <c r="AC6011" i="2"/>
  <c r="AC6012" i="2"/>
  <c r="AC6013" i="2"/>
  <c r="AC6014" i="2"/>
  <c r="AC6015" i="2"/>
  <c r="AC6016" i="2"/>
  <c r="AC6017" i="2"/>
  <c r="AC6018" i="2"/>
  <c r="AC6019" i="2"/>
  <c r="AC6020" i="2"/>
  <c r="AC6021" i="2"/>
  <c r="AC6022" i="2"/>
  <c r="AC6023" i="2"/>
  <c r="AC6024" i="2"/>
  <c r="AC6025" i="2"/>
  <c r="AC6026" i="2"/>
  <c r="AC6027" i="2"/>
  <c r="AC6028" i="2"/>
  <c r="AC6029" i="2"/>
  <c r="AC6030" i="2"/>
  <c r="AC6031" i="2"/>
  <c r="AC6032" i="2"/>
  <c r="AC6033" i="2"/>
  <c r="AC6034" i="2"/>
  <c r="AC6035" i="2"/>
  <c r="AC6036" i="2"/>
  <c r="AC6037" i="2"/>
  <c r="AC6038" i="2"/>
  <c r="AC6039" i="2"/>
  <c r="AC6040" i="2"/>
  <c r="AC6041" i="2"/>
  <c r="AC6042" i="2"/>
  <c r="AC6043" i="2"/>
  <c r="AC6044" i="2"/>
  <c r="AC6045" i="2"/>
  <c r="AC6046" i="2"/>
  <c r="AC6047" i="2"/>
  <c r="AC6048" i="2"/>
  <c r="AC6049" i="2"/>
  <c r="AC6050" i="2"/>
  <c r="AC6051" i="2"/>
  <c r="AC6052" i="2"/>
  <c r="AC6053" i="2"/>
  <c r="AC6054" i="2"/>
  <c r="AC6055" i="2"/>
  <c r="AC6056" i="2"/>
  <c r="AC6057" i="2"/>
  <c r="AC6058" i="2"/>
  <c r="AC6059" i="2"/>
  <c r="AC6060" i="2"/>
  <c r="AC6061" i="2"/>
  <c r="AC6062" i="2"/>
  <c r="AC6063" i="2"/>
  <c r="AC6064" i="2"/>
  <c r="AC6065" i="2"/>
  <c r="AC6066" i="2"/>
  <c r="AC6067" i="2"/>
  <c r="AC6068" i="2"/>
  <c r="AC6069" i="2"/>
  <c r="AC6070" i="2"/>
  <c r="AC6071" i="2"/>
  <c r="AC6072" i="2"/>
  <c r="AC6073" i="2"/>
  <c r="AC6074" i="2"/>
  <c r="AC6075" i="2"/>
  <c r="AC6076" i="2"/>
  <c r="AC6077" i="2"/>
  <c r="AC6078" i="2"/>
  <c r="AC6079" i="2"/>
  <c r="AC6080" i="2"/>
  <c r="AC6081" i="2"/>
  <c r="AC6082" i="2"/>
  <c r="AC6083" i="2"/>
  <c r="AC6084" i="2"/>
  <c r="AC6085" i="2"/>
  <c r="AC6086" i="2"/>
  <c r="AC6087" i="2"/>
  <c r="AC6088" i="2"/>
  <c r="AC6089" i="2"/>
  <c r="AC6090" i="2"/>
  <c r="AC6091" i="2"/>
  <c r="AC6092" i="2"/>
  <c r="AC6093" i="2"/>
  <c r="AC6094" i="2"/>
  <c r="AC6095" i="2"/>
  <c r="AC6096" i="2"/>
  <c r="AC6097" i="2"/>
  <c r="AC6098" i="2"/>
  <c r="AC6099" i="2"/>
  <c r="AC6100" i="2"/>
  <c r="AC6101" i="2"/>
  <c r="AC6102" i="2"/>
  <c r="AC6103" i="2"/>
  <c r="AC6104" i="2"/>
  <c r="AC6105" i="2"/>
  <c r="AC6106" i="2"/>
  <c r="AC6107" i="2"/>
  <c r="AC6108" i="2"/>
  <c r="AC6109" i="2"/>
  <c r="AC6110" i="2"/>
  <c r="AC6111" i="2"/>
  <c r="AC6112" i="2"/>
  <c r="AC6113" i="2"/>
  <c r="AC6114" i="2"/>
  <c r="AC6115" i="2"/>
  <c r="AC6116" i="2"/>
  <c r="AC6117" i="2"/>
  <c r="AC6118" i="2"/>
  <c r="AC6119" i="2"/>
  <c r="AC6120" i="2"/>
  <c r="AC6121" i="2"/>
  <c r="AC6122" i="2"/>
  <c r="AC6123" i="2"/>
  <c r="AC6124" i="2"/>
  <c r="AC6125" i="2"/>
  <c r="AC6126" i="2"/>
  <c r="AC6127" i="2"/>
  <c r="AC6128" i="2"/>
  <c r="AC6129" i="2"/>
  <c r="AC6130" i="2"/>
  <c r="AC6131" i="2"/>
  <c r="AC6132" i="2"/>
  <c r="AC6133" i="2"/>
  <c r="AC6134" i="2"/>
  <c r="AC6135" i="2"/>
  <c r="AC6136" i="2"/>
  <c r="AC6137" i="2"/>
  <c r="AC6138" i="2"/>
  <c r="AC6139" i="2"/>
  <c r="AC6140" i="2"/>
  <c r="AC6141" i="2"/>
  <c r="AC6142" i="2"/>
  <c r="AC6143" i="2"/>
  <c r="AC6144" i="2"/>
  <c r="AC6145" i="2"/>
  <c r="AC6146" i="2"/>
  <c r="AC6147" i="2"/>
  <c r="AC6148" i="2"/>
  <c r="AC6149" i="2"/>
  <c r="AC6150" i="2"/>
  <c r="AC6151" i="2"/>
  <c r="AC6152" i="2"/>
  <c r="AC6153" i="2"/>
  <c r="AC6154" i="2"/>
  <c r="AC6155" i="2"/>
  <c r="AC6156" i="2"/>
  <c r="AC6157" i="2"/>
  <c r="AC6158" i="2"/>
  <c r="AC6159" i="2"/>
  <c r="AC6160" i="2"/>
  <c r="AC6161" i="2"/>
  <c r="AC6162" i="2"/>
  <c r="AC6163" i="2"/>
  <c r="AC6164" i="2"/>
  <c r="AC6165" i="2"/>
  <c r="AC6166" i="2"/>
  <c r="AC6167" i="2"/>
  <c r="AC6168" i="2"/>
  <c r="AC6169" i="2"/>
  <c r="AC6170" i="2"/>
  <c r="AC6171" i="2"/>
  <c r="AC6172" i="2"/>
  <c r="AC6173" i="2"/>
  <c r="AC6174" i="2"/>
  <c r="AC6175" i="2"/>
  <c r="AC6176" i="2"/>
  <c r="AC6177" i="2"/>
  <c r="AC6178" i="2"/>
  <c r="AC6179" i="2"/>
  <c r="AC6180" i="2"/>
  <c r="AC6181" i="2"/>
  <c r="AC6182" i="2"/>
  <c r="AC6183" i="2"/>
  <c r="AC6184" i="2"/>
  <c r="AC6185" i="2"/>
  <c r="AC6186" i="2"/>
  <c r="AC6187" i="2"/>
  <c r="AC6188" i="2"/>
  <c r="AC6189" i="2"/>
  <c r="AC6190" i="2"/>
  <c r="AC6191" i="2"/>
  <c r="AC6192" i="2"/>
  <c r="AC6193" i="2"/>
  <c r="AC6194" i="2"/>
  <c r="AC6195" i="2"/>
  <c r="AC6196" i="2"/>
  <c r="AC6197" i="2"/>
  <c r="AC6198" i="2"/>
  <c r="AC6199" i="2"/>
  <c r="AC6200" i="2"/>
  <c r="AC6201" i="2"/>
  <c r="AC6202" i="2"/>
  <c r="AC6203" i="2"/>
  <c r="AC6204" i="2"/>
  <c r="AC6205" i="2"/>
  <c r="AC6206" i="2"/>
  <c r="AC6207" i="2"/>
  <c r="AC6208" i="2"/>
  <c r="AC6209" i="2"/>
  <c r="AC6210" i="2"/>
  <c r="AC6211" i="2"/>
  <c r="AC6212" i="2"/>
  <c r="AC6213" i="2"/>
  <c r="AC6214" i="2"/>
  <c r="AC6215" i="2"/>
  <c r="AC6216" i="2"/>
  <c r="AC6217" i="2"/>
  <c r="AC6218" i="2"/>
  <c r="AC6219" i="2"/>
  <c r="AC6220" i="2"/>
  <c r="AC6221" i="2"/>
  <c r="AC6222" i="2"/>
  <c r="AC6223" i="2"/>
  <c r="AC6224" i="2"/>
  <c r="AC6225" i="2"/>
  <c r="AC6226" i="2"/>
  <c r="AC6227" i="2"/>
  <c r="AC6228" i="2"/>
  <c r="AC6229" i="2"/>
  <c r="AC6230" i="2"/>
  <c r="AC6231" i="2"/>
  <c r="AC6232" i="2"/>
  <c r="AC6233" i="2"/>
  <c r="AC6234" i="2"/>
  <c r="AC6235" i="2"/>
  <c r="AC6236" i="2"/>
  <c r="AC6237" i="2"/>
  <c r="AC6238" i="2"/>
  <c r="AC6239" i="2"/>
  <c r="AC6240" i="2"/>
  <c r="AC6241" i="2"/>
  <c r="AC6242" i="2"/>
  <c r="AC6243" i="2"/>
  <c r="AC6244" i="2"/>
  <c r="AC6245" i="2"/>
  <c r="AC6246" i="2"/>
  <c r="AC6247" i="2"/>
  <c r="AC6248" i="2"/>
  <c r="AC6249" i="2"/>
  <c r="AC6250" i="2"/>
  <c r="AC6251" i="2"/>
  <c r="AC6252" i="2"/>
  <c r="AC6253" i="2"/>
  <c r="AC6254" i="2"/>
  <c r="AC6255" i="2"/>
  <c r="AC6256" i="2"/>
  <c r="AC6257" i="2"/>
  <c r="AC6258" i="2"/>
  <c r="AC6259" i="2"/>
  <c r="AC6260" i="2"/>
  <c r="AC6261" i="2"/>
  <c r="AC6262" i="2"/>
  <c r="AC6263" i="2"/>
  <c r="AC6264" i="2"/>
  <c r="AC6265" i="2"/>
  <c r="AC6266" i="2"/>
  <c r="AC6267" i="2"/>
  <c r="AC6268" i="2"/>
  <c r="AC6269" i="2"/>
  <c r="AC6270" i="2"/>
  <c r="AC6271" i="2"/>
  <c r="AC6272" i="2"/>
  <c r="AC6273" i="2"/>
  <c r="AC6274" i="2"/>
  <c r="AC6275" i="2"/>
  <c r="AC6276" i="2"/>
  <c r="AC6277" i="2"/>
  <c r="AC6278" i="2"/>
  <c r="AC6279" i="2"/>
  <c r="AC6280" i="2"/>
  <c r="AC6281" i="2"/>
  <c r="AC6282" i="2"/>
  <c r="AC6283" i="2"/>
  <c r="AC6284" i="2"/>
  <c r="AC6285" i="2"/>
  <c r="AC6286" i="2"/>
  <c r="AC6287" i="2"/>
  <c r="AC6288" i="2"/>
  <c r="AC6289" i="2"/>
  <c r="AC6290" i="2"/>
  <c r="AC6291" i="2"/>
  <c r="AC6292" i="2"/>
  <c r="AC6293" i="2"/>
  <c r="AC6294" i="2"/>
  <c r="AC6295" i="2"/>
  <c r="AC6296" i="2"/>
  <c r="AC6297" i="2"/>
  <c r="AC6298" i="2"/>
  <c r="AC6299" i="2"/>
  <c r="AC6300" i="2"/>
  <c r="AC6301" i="2"/>
  <c r="AC6302" i="2"/>
  <c r="AC6303" i="2"/>
  <c r="AC6304" i="2"/>
  <c r="AC6305" i="2"/>
  <c r="AC6306" i="2"/>
  <c r="AC6307" i="2"/>
  <c r="AC6308" i="2"/>
  <c r="AC6309" i="2"/>
  <c r="AC6310" i="2"/>
  <c r="AC6311" i="2"/>
  <c r="AC6312" i="2"/>
  <c r="AC6313" i="2"/>
  <c r="AC6314" i="2"/>
  <c r="AC6315" i="2"/>
  <c r="AC6316" i="2"/>
  <c r="AC6317" i="2"/>
  <c r="AC6318" i="2"/>
  <c r="AC6319" i="2"/>
  <c r="AC6320" i="2"/>
  <c r="AC6321" i="2"/>
  <c r="AC6322" i="2"/>
  <c r="AC6323" i="2"/>
  <c r="AC6324" i="2"/>
  <c r="AC6325" i="2"/>
  <c r="AC6326" i="2"/>
  <c r="AC6327" i="2"/>
  <c r="AC6328" i="2"/>
  <c r="AC6329" i="2"/>
  <c r="AC6330" i="2"/>
  <c r="AC6331" i="2"/>
  <c r="AC6332" i="2"/>
  <c r="AC6333" i="2"/>
  <c r="AC6334" i="2"/>
  <c r="AC6335" i="2"/>
  <c r="AC6336" i="2"/>
  <c r="AC6337" i="2"/>
  <c r="AC6338" i="2"/>
  <c r="AC6339" i="2"/>
  <c r="AC6340" i="2"/>
  <c r="AC6341" i="2"/>
  <c r="AC6342" i="2"/>
  <c r="AC6343" i="2"/>
  <c r="AC6344" i="2"/>
  <c r="AC6345" i="2"/>
  <c r="AC6346" i="2"/>
  <c r="AC6347" i="2"/>
  <c r="AC6348" i="2"/>
  <c r="AC6349" i="2"/>
  <c r="AC6350" i="2"/>
  <c r="AC6351" i="2"/>
  <c r="AC6352" i="2"/>
  <c r="AC6353" i="2"/>
  <c r="AC6354" i="2"/>
  <c r="AC6355" i="2"/>
  <c r="AC6356" i="2"/>
  <c r="AC6357" i="2"/>
  <c r="AC6358" i="2"/>
  <c r="AC6359" i="2"/>
  <c r="AC6360" i="2"/>
  <c r="AC6361" i="2"/>
  <c r="AC6362" i="2"/>
  <c r="AC6363" i="2"/>
  <c r="AC6364" i="2"/>
  <c r="AC6365" i="2"/>
  <c r="AC6366" i="2"/>
  <c r="AC6367" i="2"/>
  <c r="AC6368" i="2"/>
  <c r="AC6369" i="2"/>
  <c r="AC6370" i="2"/>
  <c r="AC6371" i="2"/>
  <c r="AC6372" i="2"/>
  <c r="AC6373" i="2"/>
  <c r="AC6374" i="2"/>
  <c r="AC6375" i="2"/>
  <c r="AC6376" i="2"/>
  <c r="AC6377" i="2"/>
  <c r="AC6378" i="2"/>
  <c r="AC6379" i="2"/>
  <c r="AC6380" i="2"/>
  <c r="AC6381" i="2"/>
  <c r="AC6382" i="2"/>
  <c r="AC6383" i="2"/>
  <c r="AC6384" i="2"/>
  <c r="AC6385" i="2"/>
  <c r="AC6386" i="2"/>
  <c r="AC6387" i="2"/>
  <c r="AC6388" i="2"/>
  <c r="AC6389" i="2"/>
  <c r="AC6390" i="2"/>
  <c r="AC6391" i="2"/>
  <c r="AC6392" i="2"/>
  <c r="AC6393" i="2"/>
  <c r="AC6394" i="2"/>
  <c r="AC6395" i="2"/>
  <c r="AC6396" i="2"/>
  <c r="AC6397" i="2"/>
  <c r="AC6398" i="2"/>
  <c r="AC6399" i="2"/>
  <c r="AC6400" i="2"/>
  <c r="AC6401" i="2"/>
  <c r="AC6402" i="2"/>
  <c r="AC6403" i="2"/>
  <c r="AC6404" i="2"/>
  <c r="AC6405" i="2"/>
  <c r="AC6406" i="2"/>
  <c r="AC6407" i="2"/>
  <c r="AC6408" i="2"/>
  <c r="AC6409" i="2"/>
  <c r="AC6410" i="2"/>
  <c r="AC6411" i="2"/>
  <c r="AC6412" i="2"/>
  <c r="AC6413" i="2"/>
  <c r="AC6414" i="2"/>
  <c r="AC6415" i="2"/>
  <c r="AC6416" i="2"/>
  <c r="AC6417" i="2"/>
  <c r="AC6418" i="2"/>
  <c r="AC6419" i="2"/>
  <c r="AC6420" i="2"/>
  <c r="AC6421" i="2"/>
  <c r="AC6422" i="2"/>
  <c r="AC6423" i="2"/>
  <c r="AC6424" i="2"/>
  <c r="AC6425" i="2"/>
  <c r="AC6426" i="2"/>
  <c r="AC6427" i="2"/>
  <c r="AC6428" i="2"/>
  <c r="AC6429" i="2"/>
  <c r="AC6430" i="2"/>
  <c r="AC6431" i="2"/>
  <c r="AC6432" i="2"/>
  <c r="AC6433" i="2"/>
  <c r="AC6434" i="2"/>
  <c r="AC6435" i="2"/>
  <c r="AC6436" i="2"/>
  <c r="AC6437" i="2"/>
  <c r="AC6438" i="2"/>
  <c r="AC6439" i="2"/>
  <c r="AC6440" i="2"/>
  <c r="AC6441" i="2"/>
  <c r="AC6442" i="2"/>
  <c r="AC6443" i="2"/>
  <c r="AC6444" i="2"/>
  <c r="AC6445" i="2"/>
  <c r="AC6446" i="2"/>
  <c r="AC6447" i="2"/>
  <c r="AC6448" i="2"/>
  <c r="AC6449" i="2"/>
  <c r="AC6450" i="2"/>
  <c r="AC6451" i="2"/>
  <c r="AC6452" i="2"/>
  <c r="AC6453" i="2"/>
  <c r="AC6454" i="2"/>
  <c r="AC6455" i="2"/>
  <c r="AC6456" i="2"/>
  <c r="AC6457" i="2"/>
  <c r="AC6458" i="2"/>
  <c r="AC6459" i="2"/>
  <c r="AC6460" i="2"/>
  <c r="AC6461" i="2"/>
  <c r="AC6462" i="2"/>
  <c r="AC6463" i="2"/>
  <c r="AC6464" i="2"/>
  <c r="AC6465" i="2"/>
  <c r="AC6466" i="2"/>
  <c r="AC6467" i="2"/>
  <c r="AC6468" i="2"/>
  <c r="AC6469" i="2"/>
  <c r="AC6470" i="2"/>
  <c r="AC6471" i="2"/>
  <c r="AC6472" i="2"/>
  <c r="AC6473" i="2"/>
  <c r="AC6474" i="2"/>
  <c r="AC6475" i="2"/>
  <c r="AC6476" i="2"/>
  <c r="AC6477" i="2"/>
  <c r="AC6478" i="2"/>
  <c r="AC6479" i="2"/>
  <c r="AC6480" i="2"/>
  <c r="AC6481" i="2"/>
  <c r="AC6482" i="2"/>
  <c r="AC6483" i="2"/>
  <c r="AC6484" i="2"/>
  <c r="AC6485" i="2"/>
  <c r="AC6486" i="2"/>
  <c r="AC6487" i="2"/>
  <c r="AC6488" i="2"/>
  <c r="AC6489" i="2"/>
  <c r="AC6490" i="2"/>
  <c r="AC6491" i="2"/>
  <c r="AC6492" i="2"/>
  <c r="AC6493" i="2"/>
  <c r="AC6494" i="2"/>
  <c r="AC6495" i="2"/>
  <c r="AC6496" i="2"/>
  <c r="AC6497" i="2"/>
  <c r="AC6498" i="2"/>
  <c r="AC6499" i="2"/>
  <c r="AC6500" i="2"/>
  <c r="AC6501" i="2"/>
  <c r="AC6502" i="2"/>
  <c r="AC6503" i="2"/>
  <c r="AC6504" i="2"/>
  <c r="AC6505" i="2"/>
  <c r="AC6506" i="2"/>
  <c r="AC6507" i="2"/>
  <c r="AC6508" i="2"/>
  <c r="AC6509" i="2"/>
  <c r="AC6510" i="2"/>
  <c r="AC6511" i="2"/>
  <c r="AC6512" i="2"/>
  <c r="AC6513" i="2"/>
  <c r="AC6514" i="2"/>
  <c r="AC6515" i="2"/>
  <c r="AC6516" i="2"/>
  <c r="AC6517" i="2"/>
  <c r="AC6518" i="2"/>
  <c r="AC6519" i="2"/>
  <c r="AC6520" i="2"/>
  <c r="AC6521" i="2"/>
  <c r="AC6522" i="2"/>
  <c r="AC6523" i="2"/>
  <c r="AC6524" i="2"/>
  <c r="AC6525" i="2"/>
  <c r="AC6526" i="2"/>
  <c r="AC6527" i="2"/>
  <c r="AC6528" i="2"/>
  <c r="AC6529" i="2"/>
  <c r="AC6530" i="2"/>
  <c r="AC6531" i="2"/>
  <c r="AC6532" i="2"/>
  <c r="AC6533" i="2"/>
  <c r="AC6534" i="2"/>
  <c r="AC6535" i="2"/>
  <c r="AC6536" i="2"/>
  <c r="AC6537" i="2"/>
  <c r="AC6538" i="2"/>
  <c r="AC6539" i="2"/>
  <c r="AC6540" i="2"/>
  <c r="AC6541" i="2"/>
  <c r="AC6542" i="2"/>
  <c r="AC6543" i="2"/>
  <c r="AC6544" i="2"/>
  <c r="AC6545" i="2"/>
  <c r="AC6546" i="2"/>
  <c r="AC6547" i="2"/>
  <c r="AC6548" i="2"/>
  <c r="AC6549" i="2"/>
  <c r="AC6550" i="2"/>
  <c r="AC6551" i="2"/>
  <c r="AC6552" i="2"/>
  <c r="AC6553" i="2"/>
  <c r="AC6554" i="2"/>
  <c r="AC6555" i="2"/>
  <c r="AC6556" i="2"/>
  <c r="AC6557" i="2"/>
  <c r="AC6558" i="2"/>
  <c r="AC6559" i="2"/>
  <c r="AC6560" i="2"/>
  <c r="AC6561" i="2"/>
  <c r="AC6562" i="2"/>
  <c r="AC6563" i="2"/>
  <c r="AC6564" i="2"/>
  <c r="AC6565" i="2"/>
  <c r="AC6566" i="2"/>
  <c r="AC6567" i="2"/>
  <c r="AC6568" i="2"/>
  <c r="AC6569" i="2"/>
  <c r="AC6570" i="2"/>
  <c r="AC6571" i="2"/>
  <c r="AC6572" i="2"/>
  <c r="AC6573" i="2"/>
  <c r="AC6574" i="2"/>
  <c r="AC6575" i="2"/>
  <c r="AC6576" i="2"/>
  <c r="AC6577" i="2"/>
  <c r="AC6578" i="2"/>
  <c r="AC6579" i="2"/>
  <c r="AC6580" i="2"/>
  <c r="AC6581" i="2"/>
  <c r="AC6582" i="2"/>
  <c r="AC6583" i="2"/>
  <c r="AC6584" i="2"/>
  <c r="AC6585" i="2"/>
  <c r="AC6586" i="2"/>
  <c r="AC6587" i="2"/>
  <c r="AC6588" i="2"/>
  <c r="AC6589" i="2"/>
  <c r="AC6590" i="2"/>
  <c r="AC6591" i="2"/>
  <c r="AC6592" i="2"/>
  <c r="AC6593" i="2"/>
  <c r="AC6594" i="2"/>
  <c r="AC6595" i="2"/>
  <c r="AC6596" i="2"/>
  <c r="AC6597" i="2"/>
  <c r="AC6598" i="2"/>
  <c r="AC6599" i="2"/>
  <c r="AC6600" i="2"/>
  <c r="AC6601" i="2"/>
  <c r="AC6602" i="2"/>
  <c r="AC6603" i="2"/>
  <c r="AC6604" i="2"/>
  <c r="AC6605" i="2"/>
  <c r="AC6606" i="2"/>
  <c r="AC6607" i="2"/>
  <c r="AC6608" i="2"/>
  <c r="AC6609" i="2"/>
  <c r="AC6610" i="2"/>
  <c r="AC6611" i="2"/>
  <c r="AC6612" i="2"/>
  <c r="AC6613" i="2"/>
  <c r="AC6614" i="2"/>
  <c r="AC6615" i="2"/>
  <c r="AC6616" i="2"/>
  <c r="AC6617" i="2"/>
  <c r="AC6618" i="2"/>
  <c r="AC6619" i="2"/>
  <c r="AC6620" i="2"/>
  <c r="AC6621" i="2"/>
  <c r="AC6622" i="2"/>
  <c r="AC6623" i="2"/>
  <c r="AC6624" i="2"/>
  <c r="AC6625" i="2"/>
  <c r="AC6626" i="2"/>
  <c r="AC6627" i="2"/>
  <c r="AC6628" i="2"/>
  <c r="AC6629" i="2"/>
  <c r="AC6630" i="2"/>
  <c r="AC6631" i="2"/>
  <c r="AC6632" i="2"/>
  <c r="AC6633" i="2"/>
  <c r="AC6634" i="2"/>
  <c r="AC6635" i="2"/>
  <c r="AC6636" i="2"/>
  <c r="AC6637" i="2"/>
  <c r="AC6638" i="2"/>
  <c r="AC6639" i="2"/>
  <c r="AC6640" i="2"/>
  <c r="AC6641" i="2"/>
  <c r="AC6642" i="2"/>
  <c r="AC6643" i="2"/>
  <c r="AC6644" i="2"/>
  <c r="AC6645" i="2"/>
  <c r="AC6646" i="2"/>
  <c r="AC6647" i="2"/>
  <c r="AC6648" i="2"/>
  <c r="AC6649" i="2"/>
  <c r="AC6650" i="2"/>
  <c r="AC6651" i="2"/>
  <c r="AC6652" i="2"/>
  <c r="AC6653" i="2"/>
  <c r="AC6654" i="2"/>
  <c r="AC6655" i="2"/>
  <c r="AC6656" i="2"/>
  <c r="AC6657" i="2"/>
  <c r="AC6658" i="2"/>
  <c r="AC6659" i="2"/>
  <c r="AC6660" i="2"/>
  <c r="AC6661" i="2"/>
  <c r="AC6662" i="2"/>
  <c r="AC6663" i="2"/>
  <c r="AC6664" i="2"/>
  <c r="AC6665" i="2"/>
  <c r="AC6666" i="2"/>
  <c r="AC6667" i="2"/>
  <c r="AC6668" i="2"/>
  <c r="AC6669" i="2"/>
  <c r="AC6670" i="2"/>
  <c r="AC6671" i="2"/>
  <c r="AC6672" i="2"/>
  <c r="AC6673" i="2"/>
  <c r="AC6674" i="2"/>
  <c r="AC6675" i="2"/>
  <c r="AC6676" i="2"/>
  <c r="AC6677" i="2"/>
  <c r="AC6678" i="2"/>
  <c r="AC6679" i="2"/>
  <c r="AC6680" i="2"/>
  <c r="AC6681" i="2"/>
  <c r="AC6682" i="2"/>
  <c r="AC6683" i="2"/>
  <c r="AC6684" i="2"/>
  <c r="AC6685" i="2"/>
  <c r="AC6686" i="2"/>
  <c r="AC6687" i="2"/>
  <c r="AC6688" i="2"/>
  <c r="AC6689" i="2"/>
  <c r="AC6690" i="2"/>
  <c r="AC6691" i="2"/>
  <c r="AC6692" i="2"/>
  <c r="AC6693" i="2"/>
  <c r="AC6694" i="2"/>
  <c r="AC6695" i="2"/>
  <c r="AC6696" i="2"/>
  <c r="AC6697" i="2"/>
  <c r="AC6698" i="2"/>
  <c r="AC6699" i="2"/>
  <c r="AC6700" i="2"/>
  <c r="AC6701" i="2"/>
  <c r="AC6702" i="2"/>
  <c r="AC6703" i="2"/>
  <c r="AC6704" i="2"/>
  <c r="AC6705" i="2"/>
  <c r="AC6706" i="2"/>
  <c r="AC6707" i="2"/>
  <c r="AC6708" i="2"/>
  <c r="AC6709" i="2"/>
  <c r="AC6710" i="2"/>
  <c r="AC6711" i="2"/>
  <c r="AC6712" i="2"/>
  <c r="AC6713" i="2"/>
  <c r="AC6714" i="2"/>
  <c r="AC6715" i="2"/>
  <c r="AC6716" i="2"/>
  <c r="AC6717" i="2"/>
  <c r="AC6718" i="2"/>
  <c r="AC6719" i="2"/>
  <c r="AC6720" i="2"/>
  <c r="AC6721" i="2"/>
  <c r="AC6722" i="2"/>
  <c r="AC6723" i="2"/>
  <c r="AC6724" i="2"/>
  <c r="AC6725" i="2"/>
  <c r="AC6726" i="2"/>
  <c r="AC6727" i="2"/>
  <c r="AC6728" i="2"/>
  <c r="AC6729" i="2"/>
  <c r="AC6730" i="2"/>
  <c r="AC6731" i="2"/>
  <c r="AC6732" i="2"/>
  <c r="AC6733" i="2"/>
  <c r="AC6734" i="2"/>
  <c r="AC6735" i="2"/>
  <c r="AC6736" i="2"/>
  <c r="AC6737" i="2"/>
  <c r="AC6738" i="2"/>
  <c r="AC6739" i="2"/>
  <c r="AC6740" i="2"/>
  <c r="AC6741" i="2"/>
  <c r="AC6742" i="2"/>
  <c r="AC6743" i="2"/>
  <c r="AC6744" i="2"/>
  <c r="AC6745" i="2"/>
  <c r="AC6746" i="2"/>
  <c r="AC6747" i="2"/>
  <c r="AC6748" i="2"/>
  <c r="AC6749" i="2"/>
  <c r="AC6750" i="2"/>
  <c r="AC6751" i="2"/>
  <c r="AC6752" i="2"/>
  <c r="AC6753" i="2"/>
  <c r="AC6754" i="2"/>
  <c r="AC6755" i="2"/>
  <c r="AC6756" i="2"/>
  <c r="AC6757" i="2"/>
  <c r="AC6758" i="2"/>
  <c r="AC6759" i="2"/>
  <c r="AC6760" i="2"/>
  <c r="AC6761" i="2"/>
  <c r="AC6762" i="2"/>
  <c r="AC6763" i="2"/>
  <c r="AC6764" i="2"/>
  <c r="AC6765" i="2"/>
  <c r="AC6766" i="2"/>
  <c r="AC6767" i="2"/>
  <c r="AC6768" i="2"/>
  <c r="AC6769" i="2"/>
  <c r="AC6770" i="2"/>
  <c r="AC6771" i="2"/>
  <c r="AC6772" i="2"/>
  <c r="AC6773" i="2"/>
  <c r="AC6774" i="2"/>
  <c r="AC6775" i="2"/>
  <c r="AC6776" i="2"/>
  <c r="AC6777" i="2"/>
  <c r="AC6778" i="2"/>
  <c r="AC6779" i="2"/>
  <c r="AC6780" i="2"/>
  <c r="AC6781" i="2"/>
  <c r="AC6782" i="2"/>
  <c r="AC6783" i="2"/>
  <c r="AC6784" i="2"/>
  <c r="AC6785" i="2"/>
  <c r="AC6786" i="2"/>
  <c r="AC6787" i="2"/>
  <c r="AC6788" i="2"/>
  <c r="AC6789" i="2"/>
  <c r="AC6790" i="2"/>
  <c r="AC6791" i="2"/>
  <c r="AC6792" i="2"/>
  <c r="AC6793" i="2"/>
  <c r="AC6794" i="2"/>
  <c r="AC6795" i="2"/>
  <c r="AC6796" i="2"/>
  <c r="AC6797" i="2"/>
  <c r="AC6798" i="2"/>
  <c r="AC6799" i="2"/>
  <c r="AC6800" i="2"/>
  <c r="AC6801" i="2"/>
  <c r="AC6802" i="2"/>
  <c r="AC6803" i="2"/>
  <c r="AC6804" i="2"/>
  <c r="AC6805" i="2"/>
  <c r="AC6806" i="2"/>
  <c r="AC6807" i="2"/>
  <c r="AC6808" i="2"/>
  <c r="AC6809" i="2"/>
  <c r="AC6810" i="2"/>
  <c r="AC6811" i="2"/>
  <c r="AC6812" i="2"/>
  <c r="AC6813" i="2"/>
  <c r="AC6814" i="2"/>
  <c r="AC6815" i="2"/>
  <c r="AC6816" i="2"/>
  <c r="AC6817" i="2"/>
  <c r="AC6818" i="2"/>
  <c r="AC6819" i="2"/>
  <c r="AC6820" i="2"/>
  <c r="AC6821" i="2"/>
  <c r="AC6822" i="2"/>
  <c r="AC6823" i="2"/>
  <c r="AC6824" i="2"/>
  <c r="AC6825" i="2"/>
  <c r="AC6826" i="2"/>
  <c r="AC6827" i="2"/>
  <c r="AC6828" i="2"/>
  <c r="AC6829" i="2"/>
  <c r="AC6830" i="2"/>
  <c r="AC6831" i="2"/>
  <c r="AC6832" i="2"/>
  <c r="AC6833" i="2"/>
  <c r="AC6834" i="2"/>
  <c r="AC6835" i="2"/>
  <c r="AC6836" i="2"/>
  <c r="AC6837" i="2"/>
  <c r="AC6838" i="2"/>
  <c r="AC6839" i="2"/>
  <c r="AC6840" i="2"/>
  <c r="AC6841" i="2"/>
  <c r="AC6842" i="2"/>
  <c r="AC6843" i="2"/>
  <c r="AC6844" i="2"/>
  <c r="AC6845" i="2"/>
  <c r="AC6846" i="2"/>
  <c r="AC6847" i="2"/>
  <c r="AC6848" i="2"/>
  <c r="AC6849" i="2"/>
  <c r="AC6850" i="2"/>
  <c r="AC6851" i="2"/>
  <c r="AC6852" i="2"/>
  <c r="AC6853" i="2"/>
  <c r="AC6854" i="2"/>
  <c r="AC6855" i="2"/>
  <c r="AC6856" i="2"/>
  <c r="AC6857" i="2"/>
  <c r="AC6858" i="2"/>
  <c r="AC6859" i="2"/>
  <c r="AC6860" i="2"/>
  <c r="AC6861" i="2"/>
  <c r="AC6862" i="2"/>
  <c r="AC6863" i="2"/>
  <c r="AC6864" i="2"/>
  <c r="AC6865" i="2"/>
  <c r="AC6866" i="2"/>
  <c r="AC6867" i="2"/>
  <c r="AC6868" i="2"/>
  <c r="AC6869" i="2"/>
  <c r="AC6870" i="2"/>
  <c r="AC6871" i="2"/>
  <c r="AC6872" i="2"/>
  <c r="AC6873" i="2"/>
  <c r="AC6874" i="2"/>
  <c r="AC6875" i="2"/>
  <c r="AC6876" i="2"/>
  <c r="AC6877" i="2"/>
  <c r="AC6878" i="2"/>
  <c r="AC6879" i="2"/>
  <c r="AC6880" i="2"/>
  <c r="AC6881" i="2"/>
  <c r="AC6882" i="2"/>
  <c r="AC6883" i="2"/>
  <c r="AC6884" i="2"/>
  <c r="AC6885" i="2"/>
  <c r="AC6886" i="2"/>
  <c r="AC6887" i="2"/>
  <c r="AC6888" i="2"/>
  <c r="AC6889" i="2"/>
  <c r="AC6890" i="2"/>
  <c r="AC6891" i="2"/>
  <c r="AC6892" i="2"/>
  <c r="AC6893" i="2"/>
  <c r="AC6894" i="2"/>
  <c r="AC6895" i="2"/>
  <c r="AC6896" i="2"/>
  <c r="AC6897" i="2"/>
  <c r="AC6898" i="2"/>
  <c r="AC6899" i="2"/>
  <c r="AC6900" i="2"/>
  <c r="AC6901" i="2"/>
  <c r="AC6902" i="2"/>
  <c r="AC6903" i="2"/>
  <c r="AC6904" i="2"/>
  <c r="AC6905" i="2"/>
  <c r="AC6906" i="2"/>
  <c r="AC6907" i="2"/>
  <c r="AC6908" i="2"/>
  <c r="AC6909" i="2"/>
  <c r="AC6910" i="2"/>
  <c r="AC6911" i="2"/>
  <c r="AC6912" i="2"/>
  <c r="AC6913" i="2"/>
  <c r="AC6914" i="2"/>
  <c r="AC6915" i="2"/>
  <c r="AC6916" i="2"/>
  <c r="AC6917" i="2"/>
  <c r="AC6918" i="2"/>
  <c r="AC6919" i="2"/>
  <c r="AC6920" i="2"/>
  <c r="AC6921" i="2"/>
  <c r="AC6922" i="2"/>
  <c r="AC6923" i="2"/>
  <c r="AC6924" i="2"/>
  <c r="AC6925" i="2"/>
  <c r="AC6926" i="2"/>
  <c r="AC6927" i="2"/>
  <c r="AC6928" i="2"/>
  <c r="AC6929" i="2"/>
  <c r="AC6930" i="2"/>
  <c r="AC6931" i="2"/>
  <c r="AC6932" i="2"/>
  <c r="AC6933" i="2"/>
  <c r="AC6934" i="2"/>
  <c r="AC6935" i="2"/>
  <c r="AC6936" i="2"/>
  <c r="AC6937" i="2"/>
  <c r="AC6938" i="2"/>
  <c r="AC6939" i="2"/>
  <c r="AC6940" i="2"/>
  <c r="AC6941" i="2"/>
  <c r="AC6942" i="2"/>
  <c r="AC6943" i="2"/>
  <c r="AC6944" i="2"/>
  <c r="AC6945" i="2"/>
  <c r="AC6946" i="2"/>
  <c r="AC6947" i="2"/>
  <c r="AC6948" i="2"/>
  <c r="AC6949" i="2"/>
  <c r="AC6950" i="2"/>
  <c r="AC6951" i="2"/>
  <c r="AC6952" i="2"/>
  <c r="AC6953" i="2"/>
  <c r="AC6954" i="2"/>
  <c r="AC6955" i="2"/>
  <c r="AC6956" i="2"/>
  <c r="AC6957" i="2"/>
  <c r="AC6958" i="2"/>
  <c r="AC6959" i="2"/>
  <c r="AC6960" i="2"/>
  <c r="AC6961" i="2"/>
  <c r="AC6962" i="2"/>
  <c r="AC6963" i="2"/>
  <c r="AC6964" i="2"/>
  <c r="AC6965" i="2"/>
  <c r="AC6966" i="2"/>
  <c r="AC6967" i="2"/>
  <c r="AC6968" i="2"/>
  <c r="AC6969" i="2"/>
  <c r="AC6970" i="2"/>
  <c r="AC6971" i="2"/>
  <c r="AC6972" i="2"/>
  <c r="AC6973" i="2"/>
  <c r="AC6974" i="2"/>
  <c r="AC6975" i="2"/>
  <c r="AC6976" i="2"/>
  <c r="AC6977" i="2"/>
  <c r="AC6978" i="2"/>
  <c r="AC6979" i="2"/>
  <c r="AC6980" i="2"/>
  <c r="AC6981" i="2"/>
  <c r="AC6982" i="2"/>
  <c r="AC6983" i="2"/>
  <c r="AC6984" i="2"/>
  <c r="AC6985" i="2"/>
  <c r="AC6986" i="2"/>
  <c r="AC6987" i="2"/>
  <c r="AC6988" i="2"/>
  <c r="AC6989" i="2"/>
  <c r="AC6990" i="2"/>
  <c r="AC6991" i="2"/>
  <c r="AC6992" i="2"/>
  <c r="AC6993" i="2"/>
  <c r="AC6994" i="2"/>
  <c r="AC6995" i="2"/>
  <c r="AC6996" i="2"/>
  <c r="AC6997" i="2"/>
  <c r="AC6998" i="2"/>
  <c r="AC6999" i="2"/>
  <c r="AC7000" i="2"/>
  <c r="AC7001" i="2"/>
  <c r="AC7002" i="2"/>
  <c r="AC7003" i="2"/>
  <c r="AC7004" i="2"/>
  <c r="AC7005" i="2"/>
  <c r="AC7006" i="2"/>
  <c r="AC7007" i="2"/>
  <c r="AC7008" i="2"/>
  <c r="AC7009" i="2"/>
  <c r="AC7010" i="2"/>
  <c r="AC7011" i="2"/>
  <c r="AC7012" i="2"/>
  <c r="AC7013" i="2"/>
  <c r="AC7014" i="2"/>
  <c r="AC7015" i="2"/>
  <c r="AC7016" i="2"/>
  <c r="AC7017" i="2"/>
  <c r="AC7018" i="2"/>
  <c r="AC7019" i="2"/>
  <c r="AC7020" i="2"/>
  <c r="AC7021" i="2"/>
  <c r="AC7022" i="2"/>
  <c r="AC7023" i="2"/>
  <c r="AC7024" i="2"/>
  <c r="AC7025" i="2"/>
  <c r="AC7026" i="2"/>
  <c r="AC7027" i="2"/>
  <c r="AC7028" i="2"/>
  <c r="AC7029" i="2"/>
  <c r="AC7030" i="2"/>
  <c r="AC7031" i="2"/>
  <c r="AC7032" i="2"/>
  <c r="AC7033" i="2"/>
  <c r="AC7034" i="2"/>
  <c r="AC7035" i="2"/>
  <c r="AC7036" i="2"/>
  <c r="AC7037" i="2"/>
  <c r="AC7038" i="2"/>
  <c r="AC7039" i="2"/>
  <c r="AC7040" i="2"/>
  <c r="AC7041" i="2"/>
  <c r="AC7042" i="2"/>
  <c r="AC7043" i="2"/>
  <c r="AC7044" i="2"/>
  <c r="AC7045" i="2"/>
  <c r="AC7046" i="2"/>
  <c r="AC7047" i="2"/>
  <c r="AC7048" i="2"/>
  <c r="AC7049" i="2"/>
  <c r="AC7050" i="2"/>
  <c r="AC7051" i="2"/>
  <c r="AC7052" i="2"/>
  <c r="AC7053" i="2"/>
  <c r="AC7054" i="2"/>
  <c r="AC7055" i="2"/>
  <c r="AC7056" i="2"/>
  <c r="AC7057" i="2"/>
  <c r="AC7058" i="2"/>
  <c r="AC7059" i="2"/>
  <c r="AC7060" i="2"/>
  <c r="AC7061" i="2"/>
  <c r="AC7062" i="2"/>
  <c r="AC7063" i="2"/>
  <c r="AC7064" i="2"/>
  <c r="AC7065" i="2"/>
  <c r="AC7066" i="2"/>
  <c r="AC7067" i="2"/>
  <c r="AC7068" i="2"/>
  <c r="AC7069" i="2"/>
  <c r="AC7070" i="2"/>
  <c r="AC7071" i="2"/>
  <c r="AC7072" i="2"/>
  <c r="AC7073" i="2"/>
  <c r="AC7074" i="2"/>
  <c r="AC7075" i="2"/>
  <c r="AC7076" i="2"/>
  <c r="AC7077" i="2"/>
  <c r="AC7078" i="2"/>
  <c r="AC7079" i="2"/>
  <c r="AC7080" i="2"/>
  <c r="AC7081" i="2"/>
  <c r="AC7082" i="2"/>
  <c r="AC7083" i="2"/>
  <c r="AC7084" i="2"/>
  <c r="AC7085" i="2"/>
  <c r="AC7086" i="2"/>
  <c r="AC7087" i="2"/>
  <c r="AC7088" i="2"/>
  <c r="AC7089" i="2"/>
  <c r="AC7090" i="2"/>
  <c r="AC7091" i="2"/>
  <c r="AC7092" i="2"/>
  <c r="AC7093" i="2"/>
  <c r="AC7094" i="2"/>
  <c r="AC7095" i="2"/>
  <c r="AC7096" i="2"/>
  <c r="AC7097" i="2"/>
  <c r="AC7098" i="2"/>
  <c r="AC7099" i="2"/>
  <c r="AC7100" i="2"/>
  <c r="AC7101" i="2"/>
  <c r="AC7102" i="2"/>
  <c r="AC7103" i="2"/>
  <c r="AC7104" i="2"/>
  <c r="AC7105" i="2"/>
  <c r="AC7106" i="2"/>
  <c r="AC7107" i="2"/>
  <c r="AC7108" i="2"/>
  <c r="AC7109" i="2"/>
  <c r="AC7110" i="2"/>
  <c r="AC7111" i="2"/>
  <c r="AC7112" i="2"/>
  <c r="AC7113" i="2"/>
  <c r="AC7114" i="2"/>
  <c r="AC7115" i="2"/>
  <c r="AC7116" i="2"/>
  <c r="AC7117" i="2"/>
  <c r="AC7118" i="2"/>
  <c r="AC7119" i="2"/>
  <c r="AC7120" i="2"/>
  <c r="AC7121" i="2"/>
  <c r="AC7122" i="2"/>
  <c r="AC7123" i="2"/>
  <c r="AC7124" i="2"/>
  <c r="AC7125" i="2"/>
  <c r="AC7126" i="2"/>
  <c r="AC7127" i="2"/>
  <c r="AC7128" i="2"/>
  <c r="AC7129" i="2"/>
  <c r="AC7130" i="2"/>
  <c r="AC7131" i="2"/>
  <c r="AC7132" i="2"/>
  <c r="AC7133" i="2"/>
  <c r="AC7134" i="2"/>
  <c r="AC7135" i="2"/>
  <c r="AC7136" i="2"/>
  <c r="AC7137" i="2"/>
  <c r="AC7138" i="2"/>
  <c r="AC7139" i="2"/>
  <c r="AC7140" i="2"/>
  <c r="AC7141" i="2"/>
  <c r="AC7142" i="2"/>
  <c r="AC7143" i="2"/>
  <c r="AC7144" i="2"/>
  <c r="AC7145" i="2"/>
  <c r="AC7146" i="2"/>
  <c r="AC7147" i="2"/>
  <c r="AC7148" i="2"/>
  <c r="AC7149" i="2"/>
  <c r="AC7150" i="2"/>
  <c r="AC7151" i="2"/>
  <c r="AC7152" i="2"/>
  <c r="AC7153" i="2"/>
  <c r="AC7154" i="2"/>
  <c r="AC7155" i="2"/>
  <c r="AC7156" i="2"/>
  <c r="AC7157" i="2"/>
  <c r="AC7158" i="2"/>
  <c r="AC7159" i="2"/>
  <c r="AC7160" i="2"/>
  <c r="AC7161" i="2"/>
  <c r="AC7162" i="2"/>
  <c r="AC7163" i="2"/>
  <c r="AC7164" i="2"/>
  <c r="AC7165" i="2"/>
  <c r="AC7166" i="2"/>
  <c r="AC7167" i="2"/>
  <c r="AC7168" i="2"/>
  <c r="AC7169" i="2"/>
  <c r="AC7170" i="2"/>
  <c r="AC7171" i="2"/>
  <c r="AC7172" i="2"/>
  <c r="AC7173" i="2"/>
  <c r="AC7174" i="2"/>
  <c r="AC7175" i="2"/>
  <c r="AC7176" i="2"/>
  <c r="AC7177" i="2"/>
  <c r="AC7178" i="2"/>
  <c r="AC7179" i="2"/>
  <c r="AC7180" i="2"/>
  <c r="AC7181" i="2"/>
  <c r="AC7182" i="2"/>
  <c r="AC7183" i="2"/>
  <c r="AC7184" i="2"/>
  <c r="AC7185" i="2"/>
  <c r="AC7186" i="2"/>
  <c r="AC7187" i="2"/>
  <c r="AC7188" i="2"/>
  <c r="AC7189" i="2"/>
  <c r="AC7190" i="2"/>
  <c r="AC7191" i="2"/>
  <c r="AC7192" i="2"/>
  <c r="AC7193" i="2"/>
  <c r="AC7194" i="2"/>
  <c r="AC7195" i="2"/>
  <c r="AC7196" i="2"/>
  <c r="AC7197" i="2"/>
  <c r="AC7198" i="2"/>
  <c r="AC7199" i="2"/>
  <c r="AC7200" i="2"/>
  <c r="AC7201" i="2"/>
  <c r="AC7202" i="2"/>
  <c r="AC7203" i="2"/>
  <c r="AC7204" i="2"/>
  <c r="AC7205" i="2"/>
  <c r="AC7206" i="2"/>
  <c r="AC7207" i="2"/>
  <c r="AC7208" i="2"/>
  <c r="AC7209" i="2"/>
  <c r="AC7210" i="2"/>
  <c r="AC7211" i="2"/>
  <c r="AC7212" i="2"/>
  <c r="AC7213" i="2"/>
  <c r="AC7214" i="2"/>
  <c r="AC7215" i="2"/>
  <c r="AC7216" i="2"/>
  <c r="AC7217" i="2"/>
  <c r="AC7218" i="2"/>
  <c r="AC7219" i="2"/>
  <c r="AC7220" i="2"/>
  <c r="AC7221" i="2"/>
  <c r="AC7222" i="2"/>
  <c r="AC7223" i="2"/>
  <c r="AC7224" i="2"/>
  <c r="AC7225" i="2"/>
  <c r="AC7226" i="2"/>
  <c r="AC7227" i="2"/>
  <c r="AC7228" i="2"/>
  <c r="AC7229" i="2"/>
  <c r="AC7230" i="2"/>
  <c r="AC7231" i="2"/>
  <c r="AC7232" i="2"/>
  <c r="AC7233" i="2"/>
  <c r="AC7234" i="2"/>
  <c r="AC7235" i="2"/>
  <c r="AC7236" i="2"/>
  <c r="AC7237" i="2"/>
  <c r="AC7238" i="2"/>
  <c r="AC7239" i="2"/>
  <c r="AC7240" i="2"/>
  <c r="AC7241" i="2"/>
  <c r="AC7242" i="2"/>
  <c r="AC7243" i="2"/>
  <c r="AC7244" i="2"/>
  <c r="AC7245" i="2"/>
  <c r="AC7246" i="2"/>
  <c r="AC7247" i="2"/>
  <c r="AC7248" i="2"/>
  <c r="AC7249" i="2"/>
  <c r="AC7250" i="2"/>
  <c r="AC7251" i="2"/>
  <c r="AC7252" i="2"/>
  <c r="AC7253" i="2"/>
  <c r="AC7254" i="2"/>
  <c r="AC7255" i="2"/>
  <c r="AC7256" i="2"/>
  <c r="AC7257" i="2"/>
  <c r="AC7258" i="2"/>
  <c r="AC7259" i="2"/>
  <c r="AC7260" i="2"/>
  <c r="AC7261" i="2"/>
  <c r="AC7262" i="2"/>
  <c r="AC7263" i="2"/>
  <c r="AC7264" i="2"/>
  <c r="AC7265" i="2"/>
  <c r="AC7266" i="2"/>
  <c r="AC7267" i="2"/>
  <c r="AC7268" i="2"/>
  <c r="AC7269" i="2"/>
  <c r="AC7270" i="2"/>
  <c r="AC7271" i="2"/>
  <c r="AC7272" i="2"/>
  <c r="AC7273" i="2"/>
  <c r="AC7274" i="2"/>
  <c r="AC7275" i="2"/>
  <c r="AC7276" i="2"/>
  <c r="AC7277" i="2"/>
  <c r="AC7278" i="2"/>
  <c r="AC7279" i="2"/>
  <c r="AC7280" i="2"/>
  <c r="AC7281" i="2"/>
  <c r="AC7282" i="2"/>
  <c r="AC7283" i="2"/>
  <c r="AC7284" i="2"/>
  <c r="AC7285" i="2"/>
  <c r="AC7286" i="2"/>
  <c r="AC7287" i="2"/>
  <c r="AC7288" i="2"/>
  <c r="AC7289" i="2"/>
  <c r="AC7290" i="2"/>
  <c r="AC7291" i="2"/>
  <c r="AC7292" i="2"/>
  <c r="AC7293" i="2"/>
  <c r="AC7294" i="2"/>
  <c r="AC7295" i="2"/>
  <c r="AC7296" i="2"/>
  <c r="AC7297" i="2"/>
  <c r="AC7298" i="2"/>
  <c r="AC7299" i="2"/>
  <c r="AC7300" i="2"/>
  <c r="AC7301" i="2"/>
  <c r="AC7302" i="2"/>
  <c r="AC7303" i="2"/>
  <c r="AC7304" i="2"/>
  <c r="AC7305" i="2"/>
  <c r="AC7306" i="2"/>
  <c r="AC7307" i="2"/>
  <c r="AC7308" i="2"/>
  <c r="AC7309" i="2"/>
  <c r="AC7310" i="2"/>
  <c r="AC7311" i="2"/>
  <c r="AC7312" i="2"/>
  <c r="AC7313" i="2"/>
  <c r="AC7314" i="2"/>
  <c r="AC7315" i="2"/>
  <c r="AC7316" i="2"/>
  <c r="AC7317" i="2"/>
  <c r="AC7318" i="2"/>
  <c r="AC7319" i="2"/>
  <c r="AC7320" i="2"/>
  <c r="AC7321" i="2"/>
  <c r="AC7322" i="2"/>
  <c r="AC7323" i="2"/>
  <c r="AC7324" i="2"/>
  <c r="AC7325" i="2"/>
  <c r="AC7326" i="2"/>
  <c r="AC7327" i="2"/>
  <c r="AC7328" i="2"/>
  <c r="AC7329" i="2"/>
  <c r="AC7330" i="2"/>
  <c r="AC7331" i="2"/>
  <c r="AC7332" i="2"/>
  <c r="AC7333" i="2"/>
  <c r="AC7334" i="2"/>
  <c r="AC7335" i="2"/>
  <c r="AC7336" i="2"/>
  <c r="AC7337" i="2"/>
  <c r="AC7338" i="2"/>
  <c r="AC7339" i="2"/>
  <c r="AC7340" i="2"/>
  <c r="AC7341" i="2"/>
  <c r="AC7342" i="2"/>
  <c r="AC7343" i="2"/>
  <c r="AC7344" i="2"/>
  <c r="AC7345" i="2"/>
  <c r="AC7346" i="2"/>
  <c r="AC7347" i="2"/>
  <c r="AC7348" i="2"/>
  <c r="AC7349" i="2"/>
  <c r="AC7350" i="2"/>
  <c r="AC7351" i="2"/>
  <c r="AC7352" i="2"/>
  <c r="AC7353" i="2"/>
  <c r="AC7354" i="2"/>
  <c r="AC7355" i="2"/>
  <c r="AC7356" i="2"/>
  <c r="AC7357" i="2"/>
  <c r="AC7358" i="2"/>
  <c r="AC7359" i="2"/>
  <c r="AC7360" i="2"/>
  <c r="AC7361" i="2"/>
  <c r="AC7362" i="2"/>
  <c r="AC7363" i="2"/>
  <c r="AC7364" i="2"/>
  <c r="AC7365" i="2"/>
  <c r="AC7366" i="2"/>
  <c r="AC7367" i="2"/>
  <c r="AC7368" i="2"/>
  <c r="AC7369" i="2"/>
  <c r="AC7370" i="2"/>
  <c r="AC7371" i="2"/>
  <c r="AC7372" i="2"/>
  <c r="AC7373" i="2"/>
  <c r="AC7374" i="2"/>
  <c r="AC7375" i="2"/>
  <c r="AC7376" i="2"/>
  <c r="AC7377" i="2"/>
  <c r="AC7378" i="2"/>
  <c r="AC7379" i="2"/>
  <c r="AC7380" i="2"/>
  <c r="AC7381" i="2"/>
  <c r="AC7382" i="2"/>
  <c r="AC7383" i="2"/>
  <c r="AC7384" i="2"/>
  <c r="AC7385" i="2"/>
  <c r="AC7386" i="2"/>
  <c r="AC7387" i="2"/>
  <c r="AC7388" i="2"/>
  <c r="AC7389" i="2"/>
  <c r="AC7390" i="2"/>
  <c r="AC7391" i="2"/>
  <c r="AC7392" i="2"/>
  <c r="AC7393" i="2"/>
  <c r="AC7394" i="2"/>
  <c r="AC7395" i="2"/>
  <c r="AC7396" i="2"/>
  <c r="AC7397" i="2"/>
  <c r="AC7398" i="2"/>
  <c r="AC7399" i="2"/>
  <c r="AC7400" i="2"/>
  <c r="AC7401" i="2"/>
  <c r="AC7402" i="2"/>
  <c r="AC7403" i="2"/>
  <c r="AC7404" i="2"/>
  <c r="AC7405" i="2"/>
  <c r="AC7406" i="2"/>
  <c r="AC7407" i="2"/>
  <c r="AC7408" i="2"/>
  <c r="AC7409" i="2"/>
  <c r="AC7410" i="2"/>
  <c r="AC7411" i="2"/>
  <c r="AC7412" i="2"/>
  <c r="AC7413" i="2"/>
  <c r="AC7414" i="2"/>
  <c r="AC7415" i="2"/>
  <c r="AC7416" i="2"/>
  <c r="AC7417" i="2"/>
  <c r="AC7418" i="2"/>
  <c r="AC7419" i="2"/>
  <c r="AC7420" i="2"/>
  <c r="AC7421" i="2"/>
  <c r="AC7422" i="2"/>
  <c r="AC7423" i="2"/>
  <c r="AC7424" i="2"/>
  <c r="AC7425" i="2"/>
  <c r="AC7426" i="2"/>
  <c r="AC7427" i="2"/>
  <c r="AC7428" i="2"/>
  <c r="AC7429" i="2"/>
  <c r="AC7430" i="2"/>
  <c r="AC7431" i="2"/>
  <c r="AC7432" i="2"/>
  <c r="AC7433" i="2"/>
  <c r="AC7434" i="2"/>
  <c r="AC7435" i="2"/>
  <c r="AC7436" i="2"/>
  <c r="AC7437" i="2"/>
  <c r="AC7438" i="2"/>
  <c r="AC7439" i="2"/>
  <c r="AC7440" i="2"/>
  <c r="AC7441" i="2"/>
  <c r="AC7442" i="2"/>
  <c r="AC7443" i="2"/>
  <c r="AC7444" i="2"/>
  <c r="AC7445" i="2"/>
  <c r="AC7446" i="2"/>
  <c r="AC7447" i="2"/>
  <c r="AC7448" i="2"/>
  <c r="AC7449" i="2"/>
  <c r="AC7450" i="2"/>
  <c r="AC7451" i="2"/>
  <c r="AC7452" i="2"/>
  <c r="AC7453" i="2"/>
  <c r="AC7454" i="2"/>
  <c r="AC7455" i="2"/>
  <c r="AC7456" i="2"/>
  <c r="AC7457" i="2"/>
  <c r="AC7458" i="2"/>
  <c r="AC7459" i="2"/>
  <c r="AC7460" i="2"/>
  <c r="AC7461" i="2"/>
  <c r="AC7462" i="2"/>
  <c r="AC7463" i="2"/>
  <c r="AC7464" i="2"/>
  <c r="AC7465" i="2"/>
  <c r="AC7466" i="2"/>
  <c r="AC7467" i="2"/>
  <c r="AC7468" i="2"/>
  <c r="AC7469" i="2"/>
  <c r="AC7470" i="2"/>
  <c r="AC7471" i="2"/>
  <c r="AC7472" i="2"/>
  <c r="AC7473" i="2"/>
  <c r="AC7474" i="2"/>
  <c r="AC7475" i="2"/>
  <c r="AC7476" i="2"/>
  <c r="AC7477" i="2"/>
  <c r="AC7478" i="2"/>
  <c r="AC7479" i="2"/>
  <c r="AC7480" i="2"/>
  <c r="AC7481" i="2"/>
  <c r="AC7482" i="2"/>
  <c r="AC7483" i="2"/>
  <c r="AC7484" i="2"/>
  <c r="AC7485" i="2"/>
  <c r="AC7486" i="2"/>
  <c r="AC7487" i="2"/>
  <c r="AC7488" i="2"/>
  <c r="AC7489" i="2"/>
  <c r="AC7490" i="2"/>
  <c r="AC7491" i="2"/>
  <c r="AC7492" i="2"/>
  <c r="AC7493" i="2"/>
  <c r="AC7494" i="2"/>
  <c r="AC7495" i="2"/>
  <c r="AC7496" i="2"/>
  <c r="AC7497" i="2"/>
  <c r="AC7498" i="2"/>
  <c r="AC7499" i="2"/>
  <c r="AC7500" i="2"/>
  <c r="AC7501" i="2"/>
  <c r="AC7502" i="2"/>
  <c r="AC7503" i="2"/>
  <c r="AC7504" i="2"/>
  <c r="AC7505" i="2"/>
  <c r="AC7506" i="2"/>
  <c r="AC7507" i="2"/>
  <c r="AC7508" i="2"/>
  <c r="AC7509" i="2"/>
  <c r="AC7510" i="2"/>
  <c r="AC7511" i="2"/>
  <c r="AC7512" i="2"/>
  <c r="AC7513" i="2"/>
  <c r="AC7514" i="2"/>
  <c r="AC7515" i="2"/>
  <c r="AC7516" i="2"/>
  <c r="AC7517" i="2"/>
  <c r="AC7518" i="2"/>
  <c r="AC7519" i="2"/>
  <c r="AC7520" i="2"/>
  <c r="AC7521" i="2"/>
  <c r="AC7522" i="2"/>
  <c r="AC7523" i="2"/>
  <c r="AC7524" i="2"/>
  <c r="AC7525" i="2"/>
  <c r="AC7526" i="2"/>
  <c r="AC7527" i="2"/>
  <c r="AC7528" i="2"/>
  <c r="AC7529" i="2"/>
  <c r="AC7530" i="2"/>
  <c r="AC7531" i="2"/>
  <c r="AC7532" i="2"/>
  <c r="AC7533" i="2"/>
  <c r="AC7534" i="2"/>
  <c r="AC7535" i="2"/>
  <c r="AC7536" i="2"/>
  <c r="AC7537" i="2"/>
  <c r="AC7538" i="2"/>
  <c r="AC7539" i="2"/>
  <c r="AC7540" i="2"/>
  <c r="AC7541" i="2"/>
  <c r="AC7542" i="2"/>
  <c r="AC7543" i="2"/>
  <c r="AC7544" i="2"/>
  <c r="AC7545" i="2"/>
  <c r="AC7546" i="2"/>
  <c r="AC7547" i="2"/>
  <c r="AC7548" i="2"/>
  <c r="AC7549" i="2"/>
  <c r="AC7550" i="2"/>
  <c r="AC7551" i="2"/>
  <c r="AC7552" i="2"/>
  <c r="AC7553" i="2"/>
  <c r="AC7554" i="2"/>
  <c r="AC7555" i="2"/>
  <c r="AC7556" i="2"/>
  <c r="AC7557" i="2"/>
  <c r="AC7558" i="2"/>
  <c r="AC7559" i="2"/>
  <c r="AC7560" i="2"/>
  <c r="AC7561" i="2"/>
  <c r="AC7562" i="2"/>
  <c r="AC7563" i="2"/>
  <c r="AC7564" i="2"/>
  <c r="AC7565" i="2"/>
  <c r="AC7566" i="2"/>
  <c r="AC7567" i="2"/>
  <c r="AC7568" i="2"/>
  <c r="AC7569" i="2"/>
  <c r="AC7570" i="2"/>
  <c r="AC7571" i="2"/>
  <c r="AC7572" i="2"/>
  <c r="AC7573" i="2"/>
  <c r="AC7574" i="2"/>
  <c r="AC7575" i="2"/>
  <c r="AC7576" i="2"/>
  <c r="AC7577" i="2"/>
  <c r="AC7578" i="2"/>
  <c r="AC7579" i="2"/>
  <c r="AC7580" i="2"/>
  <c r="AC7581" i="2"/>
  <c r="AC7582" i="2"/>
  <c r="AC7583" i="2"/>
  <c r="AC7584" i="2"/>
  <c r="AC7585" i="2"/>
  <c r="AC7586" i="2"/>
  <c r="AC7587" i="2"/>
  <c r="AC7588" i="2"/>
  <c r="AC7589" i="2"/>
  <c r="AC7590" i="2"/>
  <c r="AC7591" i="2"/>
  <c r="AC7592" i="2"/>
  <c r="AC7593" i="2"/>
  <c r="AC7594" i="2"/>
  <c r="AC7595" i="2"/>
  <c r="AC7596" i="2"/>
  <c r="AC7597" i="2"/>
  <c r="AC7598" i="2"/>
  <c r="AC7599" i="2"/>
  <c r="AC7600" i="2"/>
  <c r="AC7601" i="2"/>
  <c r="AC7602" i="2"/>
  <c r="AC7603" i="2"/>
  <c r="AC7604" i="2"/>
  <c r="AC7605" i="2"/>
  <c r="AC7606" i="2"/>
  <c r="AC7607" i="2"/>
  <c r="AC7608" i="2"/>
  <c r="AC7609" i="2"/>
  <c r="AC7610" i="2"/>
  <c r="AC7611" i="2"/>
  <c r="AC7612" i="2"/>
  <c r="AC7613" i="2"/>
  <c r="AC7614" i="2"/>
  <c r="AC7615" i="2"/>
  <c r="AC7616" i="2"/>
  <c r="AC7617" i="2"/>
  <c r="AC7618" i="2"/>
  <c r="AC7619" i="2"/>
  <c r="AC7620" i="2"/>
  <c r="AC7621" i="2"/>
  <c r="AC7622" i="2"/>
  <c r="AC7623" i="2"/>
  <c r="AC7624" i="2"/>
  <c r="AC7625" i="2"/>
  <c r="AC7626" i="2"/>
  <c r="AC7627" i="2"/>
  <c r="AC7628" i="2"/>
  <c r="AC7629" i="2"/>
  <c r="AC7630" i="2"/>
  <c r="AC7631" i="2"/>
  <c r="AC7632" i="2"/>
  <c r="AC7633" i="2"/>
  <c r="AC7634" i="2"/>
  <c r="AC7635" i="2"/>
  <c r="AC7636" i="2"/>
  <c r="AC7637" i="2"/>
  <c r="AC7638" i="2"/>
  <c r="AC7639" i="2"/>
  <c r="AC7640" i="2"/>
  <c r="AC7641" i="2"/>
  <c r="AC7642" i="2"/>
  <c r="AC7643" i="2"/>
  <c r="AC7644" i="2"/>
  <c r="AC7645" i="2"/>
  <c r="AC7646" i="2"/>
  <c r="AC7647" i="2"/>
  <c r="AC7648" i="2"/>
  <c r="AC7649" i="2"/>
  <c r="AC7650" i="2"/>
  <c r="AC7651" i="2"/>
  <c r="AC7652" i="2"/>
  <c r="AC7653" i="2"/>
  <c r="AC7654" i="2"/>
  <c r="AC7655" i="2"/>
  <c r="AC7656" i="2"/>
  <c r="AC7657" i="2"/>
  <c r="AC7658" i="2"/>
  <c r="AC7659" i="2"/>
  <c r="AC7660" i="2"/>
  <c r="AC7661" i="2"/>
  <c r="AC7662" i="2"/>
  <c r="AC7663" i="2"/>
  <c r="AC7664" i="2"/>
  <c r="AC7665" i="2"/>
  <c r="AC7666" i="2"/>
  <c r="AC7667" i="2"/>
  <c r="AC7668" i="2"/>
  <c r="AC7669" i="2"/>
  <c r="AC7670" i="2"/>
  <c r="AC7671" i="2"/>
  <c r="AC7672" i="2"/>
  <c r="AC7673" i="2"/>
  <c r="AC7674" i="2"/>
  <c r="AC7675" i="2"/>
  <c r="AC7676" i="2"/>
  <c r="AC7677" i="2"/>
  <c r="AC7678" i="2"/>
  <c r="AC7679" i="2"/>
  <c r="AC7680" i="2"/>
  <c r="AC7681" i="2"/>
  <c r="AC7682" i="2"/>
  <c r="AC7683" i="2"/>
  <c r="AC7684" i="2"/>
  <c r="AC7685" i="2"/>
  <c r="AC7686" i="2"/>
  <c r="AC7687" i="2"/>
  <c r="AC7688" i="2"/>
  <c r="AC7689" i="2"/>
  <c r="AC7690" i="2"/>
  <c r="AC7691" i="2"/>
  <c r="AC7692" i="2"/>
  <c r="AC7693" i="2"/>
  <c r="AC7694" i="2"/>
  <c r="AC7695" i="2"/>
  <c r="AC7696" i="2"/>
  <c r="AC7697" i="2"/>
  <c r="AC7698" i="2"/>
  <c r="AC7699" i="2"/>
  <c r="AC7700" i="2"/>
  <c r="AC7701" i="2"/>
  <c r="AC7702" i="2"/>
  <c r="AC7703" i="2"/>
  <c r="AC7704" i="2"/>
  <c r="AC7705" i="2"/>
  <c r="AC7706" i="2"/>
  <c r="AC7707" i="2"/>
  <c r="AC7708" i="2"/>
  <c r="AC7709" i="2"/>
  <c r="AC7710" i="2"/>
  <c r="AC7711" i="2"/>
  <c r="AC7712" i="2"/>
  <c r="AC7713" i="2"/>
  <c r="AC7714" i="2"/>
  <c r="AC7715" i="2"/>
  <c r="AC7716" i="2"/>
  <c r="AC7717" i="2"/>
  <c r="AC7718" i="2"/>
  <c r="AC7719" i="2"/>
  <c r="AC7720" i="2"/>
  <c r="AC7721" i="2"/>
  <c r="AC7722" i="2"/>
  <c r="AC7723" i="2"/>
  <c r="AC7724" i="2"/>
  <c r="AC7725" i="2"/>
  <c r="AC7726" i="2"/>
  <c r="AC7727" i="2"/>
  <c r="AC7728" i="2"/>
  <c r="AC7729" i="2"/>
  <c r="AC7730" i="2"/>
  <c r="AC7731" i="2"/>
  <c r="AC7732" i="2"/>
  <c r="AC7733" i="2"/>
  <c r="AC7734" i="2"/>
  <c r="AC7735" i="2"/>
  <c r="AC7736" i="2"/>
  <c r="AC7737" i="2"/>
  <c r="AC7738" i="2"/>
  <c r="AC7739" i="2"/>
  <c r="AC7740" i="2"/>
  <c r="AC7741" i="2"/>
  <c r="AC7742" i="2"/>
  <c r="AC7743" i="2"/>
  <c r="AC7744" i="2"/>
  <c r="AC7745" i="2"/>
  <c r="AC7746" i="2"/>
  <c r="AC7747" i="2"/>
  <c r="AC7748" i="2"/>
  <c r="AC7749" i="2"/>
  <c r="AC7750" i="2"/>
  <c r="AC7751" i="2"/>
  <c r="AC7752" i="2"/>
  <c r="AC7753" i="2"/>
  <c r="AC7754" i="2"/>
  <c r="AC7755" i="2"/>
  <c r="AC7756" i="2"/>
  <c r="AC7757" i="2"/>
  <c r="AC7758" i="2"/>
  <c r="AC7759" i="2"/>
  <c r="AC7760" i="2"/>
  <c r="AC7761" i="2"/>
  <c r="AC7762" i="2"/>
  <c r="AC7763" i="2"/>
  <c r="AC7764" i="2"/>
  <c r="AC7765" i="2"/>
  <c r="AC7766" i="2"/>
  <c r="AC7767" i="2"/>
  <c r="AC7768" i="2"/>
  <c r="AC7769" i="2"/>
  <c r="AC7770" i="2"/>
  <c r="AC7771" i="2"/>
  <c r="AC7772" i="2"/>
  <c r="AC7773" i="2"/>
  <c r="AC7774" i="2"/>
  <c r="AC7775" i="2"/>
  <c r="AC7776" i="2"/>
  <c r="AC7777" i="2"/>
  <c r="AC7778" i="2"/>
  <c r="AC7779" i="2"/>
  <c r="AC7780" i="2"/>
  <c r="AC7781" i="2"/>
  <c r="AC7782" i="2"/>
  <c r="AC7783" i="2"/>
  <c r="AC7784" i="2"/>
  <c r="AC7785" i="2"/>
  <c r="AC7786" i="2"/>
  <c r="AC7787" i="2"/>
  <c r="AC7788" i="2"/>
  <c r="AC7789" i="2"/>
  <c r="AC7790" i="2"/>
  <c r="AC7791" i="2"/>
  <c r="AC7792" i="2"/>
  <c r="AC7793" i="2"/>
  <c r="AC7794" i="2"/>
  <c r="AC7795" i="2"/>
  <c r="AC7796" i="2"/>
  <c r="AC7797" i="2"/>
  <c r="AC7798" i="2"/>
  <c r="AC7799" i="2"/>
  <c r="AC7800" i="2"/>
  <c r="AC7801" i="2"/>
  <c r="AC7802" i="2"/>
  <c r="AC7803" i="2"/>
  <c r="AC7804" i="2"/>
  <c r="AC7805" i="2"/>
  <c r="AC7806" i="2"/>
  <c r="AC7807" i="2"/>
  <c r="AC7808" i="2"/>
  <c r="AC7809" i="2"/>
  <c r="AC7810" i="2"/>
  <c r="AC7811" i="2"/>
  <c r="AC7812" i="2"/>
  <c r="AC7813" i="2"/>
  <c r="AC7814" i="2"/>
  <c r="AC7815" i="2"/>
  <c r="AC7816" i="2"/>
  <c r="AC7817" i="2"/>
  <c r="AC7818" i="2"/>
  <c r="AC7819" i="2"/>
  <c r="AC7820" i="2"/>
  <c r="AC7821" i="2"/>
  <c r="AC7822" i="2"/>
  <c r="AC7823" i="2"/>
  <c r="AC7824" i="2"/>
  <c r="AC7825" i="2"/>
  <c r="AC7826" i="2"/>
  <c r="AC7827" i="2"/>
  <c r="AC7828" i="2"/>
  <c r="AC7829" i="2"/>
  <c r="AC7830" i="2"/>
  <c r="AC7831" i="2"/>
  <c r="AC7832" i="2"/>
  <c r="AC7833" i="2"/>
  <c r="AC7834" i="2"/>
  <c r="AC7835" i="2"/>
  <c r="AC7836" i="2"/>
  <c r="AC7837" i="2"/>
  <c r="AC7838" i="2"/>
  <c r="AC7839" i="2"/>
  <c r="AC7840" i="2"/>
  <c r="AC7841" i="2"/>
  <c r="AC7842" i="2"/>
  <c r="AC7843" i="2"/>
  <c r="AC7844" i="2"/>
  <c r="AC7845" i="2"/>
  <c r="AC7846" i="2"/>
  <c r="AC7847" i="2"/>
  <c r="AC7848" i="2"/>
  <c r="AC7849" i="2"/>
  <c r="AC7850" i="2"/>
  <c r="AC7851" i="2"/>
  <c r="AC7852" i="2"/>
  <c r="AC7853" i="2"/>
  <c r="AC7854" i="2"/>
  <c r="AC7855" i="2"/>
  <c r="AC7856" i="2"/>
  <c r="AC7857" i="2"/>
  <c r="AC7858" i="2"/>
  <c r="AC7859" i="2"/>
  <c r="AC7860" i="2"/>
  <c r="AC7861" i="2"/>
  <c r="AC7862" i="2"/>
  <c r="AC7863" i="2"/>
  <c r="AC7864" i="2"/>
  <c r="AC7865" i="2"/>
  <c r="AC7866" i="2"/>
  <c r="AC7867" i="2"/>
  <c r="AC7868" i="2"/>
  <c r="AC7869" i="2"/>
  <c r="AC7870" i="2"/>
  <c r="AC7871" i="2"/>
  <c r="AC7872" i="2"/>
  <c r="AC7873" i="2"/>
  <c r="AC7874" i="2"/>
  <c r="AC7875" i="2"/>
  <c r="AC7876" i="2"/>
  <c r="AC7877" i="2"/>
  <c r="AC7878" i="2"/>
  <c r="AC7879" i="2"/>
  <c r="AC7880" i="2"/>
  <c r="AC7881" i="2"/>
  <c r="AC7882" i="2"/>
  <c r="AC7883" i="2"/>
  <c r="AC7884" i="2"/>
  <c r="AC7885" i="2"/>
  <c r="AC7886" i="2"/>
  <c r="AC7887" i="2"/>
  <c r="AC7888" i="2"/>
  <c r="AC7889" i="2"/>
  <c r="AC7890" i="2"/>
  <c r="AC7891" i="2"/>
  <c r="AC7892" i="2"/>
  <c r="AC7893" i="2"/>
  <c r="AC7894" i="2"/>
  <c r="AC7895" i="2"/>
  <c r="AC7896" i="2"/>
  <c r="AC7897" i="2"/>
  <c r="AC7898" i="2"/>
  <c r="AC7899" i="2"/>
  <c r="AC7900" i="2"/>
  <c r="AC7901" i="2"/>
  <c r="AC7902" i="2"/>
  <c r="AC7903" i="2"/>
  <c r="AC7904" i="2"/>
  <c r="AC7905" i="2"/>
  <c r="AC7906" i="2"/>
  <c r="AC7907" i="2"/>
  <c r="AC7908" i="2"/>
  <c r="AC7909" i="2"/>
  <c r="AC7910" i="2"/>
  <c r="AC7911" i="2"/>
  <c r="AC7912" i="2"/>
  <c r="AC7913" i="2"/>
  <c r="AC7914" i="2"/>
  <c r="AC7915" i="2"/>
  <c r="AC7916" i="2"/>
  <c r="AC7917" i="2"/>
  <c r="AC7918" i="2"/>
  <c r="AC7919" i="2"/>
  <c r="AC7920" i="2"/>
  <c r="AC7921" i="2"/>
  <c r="AC7922" i="2"/>
  <c r="AC7923" i="2"/>
  <c r="AC7924" i="2"/>
  <c r="AC7925" i="2"/>
  <c r="AC7926" i="2"/>
  <c r="AC7927" i="2"/>
  <c r="AC7928" i="2"/>
  <c r="AC7929" i="2"/>
  <c r="AC7930" i="2"/>
  <c r="AC7931" i="2"/>
  <c r="AC7932" i="2"/>
  <c r="AC7933" i="2"/>
  <c r="AC7934" i="2"/>
  <c r="AC7935" i="2"/>
  <c r="AC7936" i="2"/>
  <c r="AC7937" i="2"/>
  <c r="AC7938" i="2"/>
  <c r="AC7939" i="2"/>
  <c r="AC7940" i="2"/>
  <c r="AC7941" i="2"/>
  <c r="AC7942" i="2"/>
  <c r="AC7943" i="2"/>
  <c r="AC7944" i="2"/>
  <c r="AC7945" i="2"/>
  <c r="AC7946" i="2"/>
  <c r="AC7947" i="2"/>
  <c r="AC7948" i="2"/>
  <c r="AC7949" i="2"/>
  <c r="AC7950" i="2"/>
  <c r="AC7951" i="2"/>
  <c r="AC7952" i="2"/>
  <c r="AC7953" i="2"/>
  <c r="AC7954" i="2"/>
  <c r="AC7955" i="2"/>
  <c r="AC7956" i="2"/>
  <c r="AC7957" i="2"/>
  <c r="AC7958" i="2"/>
  <c r="AC7959" i="2"/>
  <c r="AC7960" i="2"/>
  <c r="AC7961" i="2"/>
  <c r="AC7962" i="2"/>
  <c r="AC7963" i="2"/>
  <c r="AC7964" i="2"/>
  <c r="AC7965" i="2"/>
  <c r="AC7966" i="2"/>
  <c r="AC7967" i="2"/>
  <c r="AC7968" i="2"/>
  <c r="AC7969" i="2"/>
  <c r="AC7970" i="2"/>
  <c r="AC7971" i="2"/>
  <c r="AC7972" i="2"/>
  <c r="AC7973" i="2"/>
  <c r="AC7974" i="2"/>
  <c r="AC7975" i="2"/>
  <c r="AC7976" i="2"/>
  <c r="AC7977" i="2"/>
  <c r="AC7978" i="2"/>
  <c r="AC7979" i="2"/>
  <c r="AC7980" i="2"/>
  <c r="AC7981" i="2"/>
  <c r="AC7982" i="2"/>
  <c r="AC7983" i="2"/>
  <c r="AC7984" i="2"/>
  <c r="AC7985" i="2"/>
  <c r="AC7986" i="2"/>
  <c r="AC7987" i="2"/>
  <c r="AC7988" i="2"/>
  <c r="AC7989" i="2"/>
  <c r="AC7990" i="2"/>
  <c r="AC7991" i="2"/>
  <c r="AC7992" i="2"/>
  <c r="AC7993" i="2"/>
  <c r="AC7994" i="2"/>
  <c r="AC7995" i="2"/>
  <c r="AC7996" i="2"/>
  <c r="AC7997" i="2"/>
  <c r="AC7998" i="2"/>
  <c r="AC7999" i="2"/>
  <c r="AC8000" i="2"/>
  <c r="AC8001" i="2"/>
  <c r="AC8002" i="2"/>
  <c r="AC8003" i="2"/>
  <c r="AC8004" i="2"/>
  <c r="AC8005" i="2"/>
  <c r="AC8006" i="2"/>
  <c r="AC8007" i="2"/>
  <c r="AC8008" i="2"/>
  <c r="AC8009" i="2"/>
  <c r="AC8010" i="2"/>
  <c r="AC8011" i="2"/>
  <c r="AC8012" i="2"/>
  <c r="AC8013" i="2"/>
  <c r="AC8014" i="2"/>
  <c r="AC8015" i="2"/>
  <c r="AC8016" i="2"/>
  <c r="AC8017" i="2"/>
  <c r="AC8018" i="2"/>
  <c r="AC8019" i="2"/>
  <c r="AC8020" i="2"/>
  <c r="AC8021" i="2"/>
  <c r="AC8022" i="2"/>
  <c r="AC8023" i="2"/>
  <c r="AC8024" i="2"/>
  <c r="AC8025" i="2"/>
  <c r="AC8026" i="2"/>
  <c r="AC8027" i="2"/>
  <c r="AC8028" i="2"/>
  <c r="AC8029" i="2"/>
  <c r="AC8030" i="2"/>
  <c r="AC8031" i="2"/>
  <c r="AC8032" i="2"/>
  <c r="AC8033" i="2"/>
  <c r="AC8034" i="2"/>
  <c r="AC8035" i="2"/>
  <c r="AC8036" i="2"/>
  <c r="AC8037" i="2"/>
  <c r="AC8038" i="2"/>
  <c r="AC8039" i="2"/>
  <c r="AC8040" i="2"/>
  <c r="AC8041" i="2"/>
  <c r="AC8042" i="2"/>
  <c r="AC8043" i="2"/>
  <c r="AC8044" i="2"/>
  <c r="AC8045" i="2"/>
  <c r="AC8046" i="2"/>
  <c r="AC8047" i="2"/>
  <c r="AC8048" i="2"/>
  <c r="AC8049" i="2"/>
  <c r="AC8050" i="2"/>
  <c r="AC8051" i="2"/>
  <c r="AC8052" i="2"/>
  <c r="AC8053" i="2"/>
  <c r="AC8054" i="2"/>
  <c r="AC8055" i="2"/>
  <c r="AC8056" i="2"/>
  <c r="AC8057" i="2"/>
  <c r="AC8058" i="2"/>
  <c r="AC8059" i="2"/>
  <c r="AC8060" i="2"/>
  <c r="AC8061" i="2"/>
  <c r="AC8062" i="2"/>
  <c r="AC8063" i="2"/>
  <c r="AC8064" i="2"/>
  <c r="AC8065" i="2"/>
  <c r="AC8066" i="2"/>
  <c r="AC8067" i="2"/>
  <c r="AC8068" i="2"/>
  <c r="AC8069" i="2"/>
  <c r="AC8070" i="2"/>
  <c r="AC8071" i="2"/>
  <c r="AC8072" i="2"/>
  <c r="AC8073" i="2"/>
  <c r="AC8074" i="2"/>
  <c r="AC8075" i="2"/>
  <c r="AC8076" i="2"/>
  <c r="AC8077" i="2"/>
  <c r="AC8078" i="2"/>
  <c r="AC8079" i="2"/>
  <c r="AC8080" i="2"/>
  <c r="AC8081" i="2"/>
  <c r="AC8082" i="2"/>
  <c r="AC8083" i="2"/>
  <c r="AC8084" i="2"/>
  <c r="AC8085" i="2"/>
  <c r="AC8086" i="2"/>
  <c r="AC8087" i="2"/>
  <c r="AC8088" i="2"/>
  <c r="AC8089" i="2"/>
  <c r="AC8090" i="2"/>
  <c r="AC8091" i="2"/>
  <c r="AC8092" i="2"/>
  <c r="AC8093" i="2"/>
  <c r="AC8094" i="2"/>
  <c r="AC8095" i="2"/>
  <c r="AC8096" i="2"/>
  <c r="AC8097" i="2"/>
  <c r="AC8098" i="2"/>
  <c r="AC8099" i="2"/>
  <c r="AC8100" i="2"/>
  <c r="AC8101" i="2"/>
  <c r="AC8102" i="2"/>
  <c r="AC8103" i="2"/>
  <c r="AC8104" i="2"/>
  <c r="AC8105" i="2"/>
  <c r="AC8106" i="2"/>
  <c r="AC8107" i="2"/>
  <c r="AC8108" i="2"/>
  <c r="AC8109" i="2"/>
  <c r="AC8110" i="2"/>
  <c r="AC8111" i="2"/>
  <c r="AC8112" i="2"/>
  <c r="AC8113" i="2"/>
  <c r="AC8114" i="2"/>
  <c r="AC8115" i="2"/>
  <c r="AC8116" i="2"/>
  <c r="AC8117" i="2"/>
  <c r="AC8118" i="2"/>
  <c r="AC8119" i="2"/>
  <c r="AC8120" i="2"/>
  <c r="AC8121" i="2"/>
  <c r="AC8122" i="2"/>
  <c r="AC8123" i="2"/>
  <c r="AC8124" i="2"/>
  <c r="AC8125" i="2"/>
  <c r="AC8126" i="2"/>
  <c r="AC8127" i="2"/>
  <c r="AC8128" i="2"/>
  <c r="AC8129" i="2"/>
  <c r="AC8130" i="2"/>
  <c r="AC8131" i="2"/>
  <c r="AC8132" i="2"/>
  <c r="AC8133" i="2"/>
  <c r="AC8134" i="2"/>
  <c r="AC8135" i="2"/>
  <c r="AC8136" i="2"/>
  <c r="AC8137" i="2"/>
  <c r="AC8138" i="2"/>
  <c r="AC8139" i="2"/>
  <c r="AC8140" i="2"/>
  <c r="AC8141" i="2"/>
  <c r="AC8142" i="2"/>
  <c r="AC8143" i="2"/>
  <c r="AC8144" i="2"/>
  <c r="AC8145" i="2"/>
  <c r="AC8146" i="2"/>
  <c r="AC8147" i="2"/>
  <c r="AC8148" i="2"/>
  <c r="AC8149" i="2"/>
  <c r="AC8150" i="2"/>
  <c r="AC8151" i="2"/>
  <c r="AC8152" i="2"/>
  <c r="AC8153" i="2"/>
  <c r="AC8154" i="2"/>
  <c r="AC8155" i="2"/>
  <c r="AC8156" i="2"/>
  <c r="AC8157" i="2"/>
  <c r="AC8158" i="2"/>
  <c r="AC8159" i="2"/>
  <c r="AC8160" i="2"/>
  <c r="AC8161" i="2"/>
  <c r="AC8162" i="2"/>
  <c r="AC8163" i="2"/>
  <c r="AC8164" i="2"/>
  <c r="AC8165" i="2"/>
  <c r="AC8166" i="2"/>
  <c r="AC8167" i="2"/>
  <c r="AC8168" i="2"/>
  <c r="AC8169" i="2"/>
  <c r="AC8170" i="2"/>
  <c r="AC8171" i="2"/>
  <c r="AC8172" i="2"/>
  <c r="AC8173" i="2"/>
  <c r="AC8174" i="2"/>
  <c r="AC8175" i="2"/>
  <c r="AC8176" i="2"/>
  <c r="AC8177" i="2"/>
  <c r="AC8178" i="2"/>
  <c r="AC8179" i="2"/>
  <c r="AC8180" i="2"/>
  <c r="AC8181" i="2"/>
  <c r="AC8182" i="2"/>
  <c r="AC8183" i="2"/>
  <c r="AC8184" i="2"/>
  <c r="AC8185" i="2"/>
  <c r="AC8186" i="2"/>
  <c r="AC8187" i="2"/>
  <c r="AC8188" i="2"/>
  <c r="AC8189" i="2"/>
  <c r="AC8190" i="2"/>
  <c r="AC8191" i="2"/>
  <c r="AC8192" i="2"/>
  <c r="AC8193" i="2"/>
  <c r="AC8194" i="2"/>
  <c r="AC8195" i="2"/>
  <c r="AC8196" i="2"/>
  <c r="AC8197" i="2"/>
  <c r="AC8198" i="2"/>
  <c r="AC8199" i="2"/>
  <c r="AC8200" i="2"/>
  <c r="AC8201" i="2"/>
  <c r="AC8202" i="2"/>
  <c r="AC8203" i="2"/>
  <c r="AC8204" i="2"/>
  <c r="AC8205" i="2"/>
  <c r="AC8206" i="2"/>
  <c r="AC8207" i="2"/>
  <c r="AC8208" i="2"/>
  <c r="AC8209" i="2"/>
  <c r="AC8210" i="2"/>
  <c r="AC8211" i="2"/>
  <c r="AC8212" i="2"/>
  <c r="AC8213" i="2"/>
  <c r="AC8214" i="2"/>
  <c r="AC8215" i="2"/>
  <c r="AC8216" i="2"/>
  <c r="AC8217" i="2"/>
  <c r="AC8218" i="2"/>
  <c r="AC8219" i="2"/>
  <c r="AC8220" i="2"/>
  <c r="AC8221" i="2"/>
  <c r="AC8222" i="2"/>
  <c r="AC8223" i="2"/>
  <c r="AC8224" i="2"/>
  <c r="AC8225" i="2"/>
  <c r="AC8226" i="2"/>
  <c r="AC8227" i="2"/>
  <c r="AC8228" i="2"/>
  <c r="AC8229" i="2"/>
  <c r="AC8230" i="2"/>
  <c r="AC8231" i="2"/>
  <c r="AC8232" i="2"/>
  <c r="AC8233" i="2"/>
  <c r="AC8234" i="2"/>
  <c r="AC8235" i="2"/>
  <c r="AC8236" i="2"/>
  <c r="AC8237" i="2"/>
  <c r="AC8238" i="2"/>
  <c r="AC8239" i="2"/>
  <c r="AC8240" i="2"/>
  <c r="AC8241" i="2"/>
  <c r="AC8242" i="2"/>
  <c r="AC8243" i="2"/>
  <c r="AC8244" i="2"/>
  <c r="AC8245" i="2"/>
  <c r="AC8246" i="2"/>
  <c r="AC8247" i="2"/>
  <c r="AC8248" i="2"/>
  <c r="AC8249" i="2"/>
  <c r="AC8250" i="2"/>
  <c r="AC8251" i="2"/>
  <c r="AC8252" i="2"/>
  <c r="AC8253" i="2"/>
  <c r="AC8254" i="2"/>
  <c r="AC8255" i="2"/>
  <c r="AC8256" i="2"/>
  <c r="AC8257" i="2"/>
  <c r="AC8258" i="2"/>
  <c r="AC8259" i="2"/>
  <c r="AC8260" i="2"/>
  <c r="AC8261" i="2"/>
  <c r="AC8262" i="2"/>
  <c r="AC8263" i="2"/>
  <c r="AC8264" i="2"/>
  <c r="AC8265" i="2"/>
  <c r="AC8266" i="2"/>
  <c r="AC8267" i="2"/>
  <c r="AC8268" i="2"/>
  <c r="AC8269" i="2"/>
  <c r="AC8270" i="2"/>
  <c r="AC8271" i="2"/>
  <c r="AC8272" i="2"/>
  <c r="AC8273" i="2"/>
  <c r="AC8274" i="2"/>
  <c r="AC8275" i="2"/>
  <c r="AC8276" i="2"/>
  <c r="AC8277" i="2"/>
  <c r="AC8278" i="2"/>
  <c r="AC8279" i="2"/>
  <c r="AC8280" i="2"/>
  <c r="AC8281" i="2"/>
  <c r="AC8282" i="2"/>
  <c r="AC8283" i="2"/>
  <c r="AC8284" i="2"/>
  <c r="AC8285" i="2"/>
  <c r="AC8286" i="2"/>
  <c r="AC8287" i="2"/>
  <c r="AC8288" i="2"/>
  <c r="AC8289" i="2"/>
  <c r="AC8290" i="2"/>
  <c r="AC8291" i="2"/>
  <c r="AC8292" i="2"/>
  <c r="AC8293" i="2"/>
  <c r="AC8294" i="2"/>
  <c r="AC8295" i="2"/>
  <c r="AC8296" i="2"/>
  <c r="AC8297" i="2"/>
  <c r="AC8298" i="2"/>
  <c r="AC8299" i="2"/>
  <c r="AC8300" i="2"/>
  <c r="AC8301" i="2"/>
  <c r="AC8302" i="2"/>
  <c r="AC8303" i="2"/>
  <c r="AC8304" i="2"/>
  <c r="AC8305" i="2"/>
  <c r="AC8306" i="2"/>
  <c r="AC8307" i="2"/>
  <c r="AC8308" i="2"/>
  <c r="AC8309" i="2"/>
  <c r="AC8310" i="2"/>
  <c r="AC8311" i="2"/>
  <c r="AC8312" i="2"/>
  <c r="AC8313" i="2"/>
  <c r="AC8314" i="2"/>
  <c r="AC8315" i="2"/>
  <c r="AC8316" i="2"/>
  <c r="AC8317" i="2"/>
  <c r="AC8318" i="2"/>
  <c r="AC8319" i="2"/>
  <c r="AC8320" i="2"/>
  <c r="AC8321" i="2"/>
  <c r="AC8322" i="2"/>
  <c r="AC8323" i="2"/>
  <c r="AC8324" i="2"/>
  <c r="AC8325" i="2"/>
  <c r="AC8326" i="2"/>
  <c r="AC8327" i="2"/>
  <c r="AC8328" i="2"/>
  <c r="AC8329" i="2"/>
  <c r="AC8330" i="2"/>
  <c r="AC8331" i="2"/>
  <c r="AC8332" i="2"/>
  <c r="AC8333" i="2"/>
  <c r="AC8334" i="2"/>
  <c r="AC8335" i="2"/>
  <c r="AC8336" i="2"/>
  <c r="AC8337" i="2"/>
  <c r="AC8338" i="2"/>
  <c r="AC8339" i="2"/>
  <c r="AC8340" i="2"/>
  <c r="AC8341" i="2"/>
  <c r="AC8342" i="2"/>
  <c r="AC8343" i="2"/>
  <c r="AC8344" i="2"/>
  <c r="AC8345" i="2"/>
  <c r="AC8346" i="2"/>
  <c r="AC8347" i="2"/>
  <c r="AC8348" i="2"/>
  <c r="AC8349" i="2"/>
  <c r="AC8350" i="2"/>
  <c r="AC8351" i="2"/>
  <c r="AC8352" i="2"/>
  <c r="AC8353" i="2"/>
  <c r="AC8354" i="2"/>
  <c r="AC8355" i="2"/>
  <c r="AC8356" i="2"/>
  <c r="AC8357" i="2"/>
  <c r="AC8358" i="2"/>
  <c r="AC8359" i="2"/>
  <c r="AC8360" i="2"/>
  <c r="AC8361" i="2"/>
  <c r="AC8362" i="2"/>
  <c r="AC8363" i="2"/>
  <c r="AC8364" i="2"/>
  <c r="AC8365" i="2"/>
  <c r="AC8366" i="2"/>
  <c r="AC8367" i="2"/>
  <c r="AC8368" i="2"/>
  <c r="AC8369" i="2"/>
  <c r="AC8370" i="2"/>
  <c r="AC8371" i="2"/>
  <c r="AC8372" i="2"/>
  <c r="AC8373" i="2"/>
  <c r="AC8374" i="2"/>
  <c r="AC8375" i="2"/>
  <c r="AC8376" i="2"/>
  <c r="AC8377" i="2"/>
  <c r="AC8378" i="2"/>
  <c r="AC8379" i="2"/>
  <c r="AC8380" i="2"/>
  <c r="AC8381" i="2"/>
  <c r="AC8382" i="2"/>
  <c r="AC8383" i="2"/>
  <c r="AC8384" i="2"/>
  <c r="AC8385" i="2"/>
  <c r="AC8386" i="2"/>
  <c r="AC8387" i="2"/>
  <c r="AC8388" i="2"/>
  <c r="AC8389" i="2"/>
  <c r="AC8390" i="2"/>
  <c r="AC8391" i="2"/>
  <c r="AC8392" i="2"/>
  <c r="AC8393" i="2"/>
  <c r="AC8394" i="2"/>
  <c r="AC8395" i="2"/>
  <c r="AC8396" i="2"/>
  <c r="AC8397" i="2"/>
  <c r="AC8398" i="2"/>
  <c r="AC8399" i="2"/>
  <c r="AC8400" i="2"/>
  <c r="AC8401" i="2"/>
  <c r="AC8402" i="2"/>
  <c r="AC8403" i="2"/>
  <c r="AC8404" i="2"/>
  <c r="AC8405" i="2"/>
  <c r="AC8406" i="2"/>
  <c r="AC8407" i="2"/>
  <c r="AC8408" i="2"/>
  <c r="AC8409" i="2"/>
  <c r="AC8410" i="2"/>
  <c r="AC8411" i="2"/>
  <c r="AC8412" i="2"/>
  <c r="AC8413" i="2"/>
  <c r="AC8414" i="2"/>
  <c r="AC8415" i="2"/>
  <c r="AC8416" i="2"/>
  <c r="AC8417" i="2"/>
  <c r="AC8418" i="2"/>
  <c r="AC8419" i="2"/>
  <c r="AC8420" i="2"/>
  <c r="AC8421" i="2"/>
  <c r="AC8422" i="2"/>
  <c r="AC8423" i="2"/>
  <c r="AC8424" i="2"/>
  <c r="AC8425" i="2"/>
  <c r="AC8426" i="2"/>
  <c r="AC8427" i="2"/>
  <c r="AC8428" i="2"/>
  <c r="AC8429" i="2"/>
  <c r="AC8430" i="2"/>
  <c r="AC8431" i="2"/>
  <c r="AC8432" i="2"/>
  <c r="AC8433" i="2"/>
  <c r="AC8434" i="2"/>
  <c r="AC8435" i="2"/>
  <c r="AC8436" i="2"/>
  <c r="AC8437" i="2"/>
  <c r="AC8438" i="2"/>
  <c r="AC8439" i="2"/>
  <c r="AC8440" i="2"/>
  <c r="AC8441" i="2"/>
  <c r="AC8442" i="2"/>
  <c r="AC8443" i="2"/>
  <c r="AC8444" i="2"/>
  <c r="AC8445" i="2"/>
  <c r="AC8446" i="2"/>
  <c r="AC8447" i="2"/>
  <c r="AC8448" i="2"/>
  <c r="AC8449" i="2"/>
  <c r="AC8450" i="2"/>
  <c r="AC8451" i="2"/>
  <c r="AC8452" i="2"/>
  <c r="AC8453" i="2"/>
  <c r="AC8454" i="2"/>
  <c r="AC8455" i="2"/>
  <c r="AC8456" i="2"/>
  <c r="AC8457" i="2"/>
  <c r="AC8458" i="2"/>
  <c r="AC8459" i="2"/>
  <c r="AC8460" i="2"/>
  <c r="AC8461" i="2"/>
  <c r="AC8462" i="2"/>
  <c r="AC8463" i="2"/>
  <c r="AC8464" i="2"/>
  <c r="AC8465" i="2"/>
  <c r="AC8466" i="2"/>
  <c r="AC8467" i="2"/>
  <c r="AC8468" i="2"/>
  <c r="AC8469" i="2"/>
  <c r="AC8470" i="2"/>
  <c r="AC8471" i="2"/>
  <c r="AC8472" i="2"/>
  <c r="AC8473" i="2"/>
  <c r="AC8474" i="2"/>
  <c r="AC8475" i="2"/>
  <c r="AC8476" i="2"/>
  <c r="AC8477" i="2"/>
  <c r="AC8478" i="2"/>
  <c r="AC8479" i="2"/>
  <c r="AC8480" i="2"/>
  <c r="AC8481" i="2"/>
  <c r="AC8482" i="2"/>
  <c r="AC8483" i="2"/>
  <c r="AC8484" i="2"/>
  <c r="AC8485" i="2"/>
  <c r="AC8486" i="2"/>
  <c r="AC8487" i="2"/>
  <c r="AC8488" i="2"/>
  <c r="AC8489" i="2"/>
  <c r="AC8490" i="2"/>
  <c r="AC8491" i="2"/>
  <c r="AC8492" i="2"/>
  <c r="AC8493" i="2"/>
  <c r="AC8494" i="2"/>
  <c r="AC8495" i="2"/>
  <c r="AC8496" i="2"/>
  <c r="AC8497" i="2"/>
  <c r="AC8498" i="2"/>
  <c r="AC8499" i="2"/>
  <c r="AC8500" i="2"/>
  <c r="AC8501" i="2"/>
  <c r="AC8502" i="2"/>
  <c r="AC8503" i="2"/>
  <c r="AC8504" i="2"/>
  <c r="AC8505" i="2"/>
  <c r="AC8506" i="2"/>
  <c r="AC8507" i="2"/>
  <c r="AC8508" i="2"/>
  <c r="AC8509" i="2"/>
  <c r="AC8510" i="2"/>
  <c r="AC8511" i="2"/>
  <c r="AC8512" i="2"/>
  <c r="AC8513" i="2"/>
  <c r="AC8514" i="2"/>
  <c r="AC8515" i="2"/>
  <c r="AC8516" i="2"/>
  <c r="AC8517" i="2"/>
  <c r="AC8518" i="2"/>
  <c r="AC8519" i="2"/>
  <c r="AC8520" i="2"/>
  <c r="AC8521" i="2"/>
  <c r="AC8522" i="2"/>
  <c r="AC8523" i="2"/>
  <c r="AC8524" i="2"/>
  <c r="AC8525" i="2"/>
  <c r="AC8526" i="2"/>
  <c r="AC8527" i="2"/>
  <c r="AC8528" i="2"/>
  <c r="AC8529" i="2"/>
  <c r="AC8530" i="2"/>
  <c r="AC8531" i="2"/>
  <c r="AC8532" i="2"/>
  <c r="AC8533" i="2"/>
  <c r="AC8534" i="2"/>
  <c r="AC8535" i="2"/>
  <c r="AC8536" i="2"/>
  <c r="AC8537" i="2"/>
  <c r="AC8538" i="2"/>
  <c r="AC8539" i="2"/>
  <c r="AC8540" i="2"/>
  <c r="AC8541" i="2"/>
  <c r="AC8542" i="2"/>
  <c r="AC8543" i="2"/>
  <c r="AC8544" i="2"/>
  <c r="AC8545" i="2"/>
  <c r="AC8546" i="2"/>
  <c r="AC8547" i="2"/>
  <c r="AC8548" i="2"/>
  <c r="AC8549" i="2"/>
  <c r="AC8550" i="2"/>
  <c r="AC8551" i="2"/>
  <c r="AC8552" i="2"/>
  <c r="AC8553" i="2"/>
  <c r="AC8554" i="2"/>
  <c r="AC8555" i="2"/>
  <c r="AC8556" i="2"/>
  <c r="AC8557" i="2"/>
  <c r="AC8558" i="2"/>
  <c r="AC8559" i="2"/>
  <c r="AC8560" i="2"/>
  <c r="AC8561" i="2"/>
  <c r="AC8562" i="2"/>
  <c r="AC8563" i="2"/>
  <c r="AC8564" i="2"/>
  <c r="AC8565" i="2"/>
  <c r="AC8566" i="2"/>
  <c r="AC8567" i="2"/>
  <c r="AC8568" i="2"/>
  <c r="AC8569" i="2"/>
  <c r="AC8570" i="2"/>
  <c r="AC8571" i="2"/>
  <c r="AC8572" i="2"/>
  <c r="AC8573" i="2"/>
  <c r="AC8574" i="2"/>
  <c r="AC8575" i="2"/>
  <c r="AC8576" i="2"/>
  <c r="AC8577" i="2"/>
  <c r="AC8578" i="2"/>
  <c r="AC8579" i="2"/>
  <c r="AC8580" i="2"/>
  <c r="AC8581" i="2"/>
  <c r="AC8582" i="2"/>
  <c r="AC8583" i="2"/>
  <c r="AC8584" i="2"/>
  <c r="AC8585" i="2"/>
  <c r="AC8586" i="2"/>
  <c r="AC8587" i="2"/>
  <c r="AC8588" i="2"/>
  <c r="AC8589" i="2"/>
  <c r="AC8590" i="2"/>
  <c r="AC8591" i="2"/>
  <c r="AC8592" i="2"/>
  <c r="AC8593" i="2"/>
  <c r="AC8594" i="2"/>
  <c r="AC8595" i="2"/>
  <c r="AC8596" i="2"/>
  <c r="AC8597" i="2"/>
  <c r="AC8598" i="2"/>
  <c r="AC8599" i="2"/>
  <c r="AC8600" i="2"/>
  <c r="AC8601" i="2"/>
  <c r="AC8602" i="2"/>
  <c r="AC8603" i="2"/>
  <c r="AC8604" i="2"/>
  <c r="AC8605" i="2"/>
  <c r="AC8606" i="2"/>
  <c r="AC8607" i="2"/>
  <c r="AC8608" i="2"/>
  <c r="AC8609" i="2"/>
  <c r="AC8610" i="2"/>
  <c r="AC8611" i="2"/>
  <c r="AC8612" i="2"/>
  <c r="AC8613" i="2"/>
  <c r="AC8614" i="2"/>
  <c r="AC8615" i="2"/>
  <c r="AC8616" i="2"/>
  <c r="AC8617" i="2"/>
  <c r="AC8618" i="2"/>
  <c r="AC8619" i="2"/>
  <c r="AC8620" i="2"/>
  <c r="AC8621" i="2"/>
  <c r="AC8622" i="2"/>
  <c r="AC8623" i="2"/>
  <c r="AC8624" i="2"/>
  <c r="AC8625" i="2"/>
  <c r="AC8626" i="2"/>
  <c r="AC8627" i="2"/>
  <c r="AC8628" i="2"/>
  <c r="AC8629" i="2"/>
  <c r="AC8630" i="2"/>
  <c r="AC8631" i="2"/>
  <c r="AC8632" i="2"/>
  <c r="AC8633" i="2"/>
  <c r="AC8634" i="2"/>
  <c r="AC8635" i="2"/>
  <c r="AC8636" i="2"/>
  <c r="AC8637" i="2"/>
  <c r="AC8638" i="2"/>
  <c r="AC8639" i="2"/>
  <c r="AC8640" i="2"/>
  <c r="AC8641" i="2"/>
  <c r="AC8642" i="2"/>
  <c r="AC8643" i="2"/>
  <c r="AC8644" i="2"/>
  <c r="AC8645" i="2"/>
  <c r="AC8646" i="2"/>
  <c r="AC8647" i="2"/>
  <c r="AC8648" i="2"/>
  <c r="AC8649" i="2"/>
  <c r="AC8650" i="2"/>
  <c r="AC8651" i="2"/>
  <c r="AC8652" i="2"/>
  <c r="AC8653" i="2"/>
  <c r="AC8654" i="2"/>
  <c r="AC8655" i="2"/>
  <c r="AC8656" i="2"/>
  <c r="AC8657" i="2"/>
  <c r="AC8658" i="2"/>
  <c r="AC8659" i="2"/>
  <c r="AC8660" i="2"/>
  <c r="AC8661" i="2"/>
  <c r="AC8662" i="2"/>
  <c r="AC8663" i="2"/>
  <c r="AC8664" i="2"/>
  <c r="AC8665" i="2"/>
  <c r="AC8666" i="2"/>
  <c r="AC8667" i="2"/>
  <c r="AC8668" i="2"/>
  <c r="AC8669" i="2"/>
  <c r="AC8670" i="2"/>
  <c r="AC8671" i="2"/>
  <c r="AC8672" i="2"/>
  <c r="AC8673" i="2"/>
  <c r="AC8674" i="2"/>
  <c r="AC8675" i="2"/>
  <c r="AC8676" i="2"/>
  <c r="AC8677" i="2"/>
  <c r="AC8678" i="2"/>
  <c r="AC8679" i="2"/>
  <c r="AC8680" i="2"/>
  <c r="AC8681" i="2"/>
  <c r="AC8682" i="2"/>
  <c r="AC8683" i="2"/>
  <c r="AC8684" i="2"/>
  <c r="AC8685" i="2"/>
  <c r="AC8686" i="2"/>
  <c r="AC8687" i="2"/>
  <c r="AC8688" i="2"/>
  <c r="AC8689" i="2"/>
  <c r="AC8690" i="2"/>
  <c r="AC8691" i="2"/>
  <c r="AC8692" i="2"/>
  <c r="AC8693" i="2"/>
  <c r="AC8694" i="2"/>
  <c r="AC8695" i="2"/>
  <c r="AC8696" i="2"/>
  <c r="AC8697" i="2"/>
  <c r="AC8698" i="2"/>
  <c r="AC8699" i="2"/>
  <c r="AC8700" i="2"/>
  <c r="AC8701" i="2"/>
  <c r="AC8702" i="2"/>
  <c r="AC8703" i="2"/>
  <c r="AC8704" i="2"/>
  <c r="AC8705" i="2"/>
  <c r="AC8706" i="2"/>
  <c r="AC8707" i="2"/>
  <c r="AC8708" i="2"/>
  <c r="AC8709" i="2"/>
  <c r="AC8710" i="2"/>
  <c r="AC8711" i="2"/>
  <c r="AC8712" i="2"/>
  <c r="AC8713" i="2"/>
  <c r="AC8714" i="2"/>
  <c r="AC8715" i="2"/>
  <c r="AC8716" i="2"/>
  <c r="AC8717" i="2"/>
  <c r="AC8718" i="2"/>
  <c r="AC8719" i="2"/>
  <c r="AC8720" i="2"/>
  <c r="AC8721" i="2"/>
  <c r="AC8722" i="2"/>
  <c r="AC8723" i="2"/>
  <c r="AC8724" i="2"/>
  <c r="AC8725" i="2"/>
  <c r="AC8726" i="2"/>
  <c r="AC8727" i="2"/>
  <c r="AC8728" i="2"/>
  <c r="AC8729" i="2"/>
  <c r="AC8730" i="2"/>
  <c r="AC8731" i="2"/>
  <c r="AC8732" i="2"/>
  <c r="AC8733" i="2"/>
  <c r="AC8734" i="2"/>
  <c r="AC8735" i="2"/>
  <c r="AC8736" i="2"/>
  <c r="AC8737" i="2"/>
  <c r="AC8738" i="2"/>
  <c r="AC8739" i="2"/>
  <c r="AC8740" i="2"/>
  <c r="AC8741" i="2"/>
  <c r="AC8742" i="2"/>
  <c r="AC8743" i="2"/>
  <c r="AC8744" i="2"/>
  <c r="AC8745" i="2"/>
  <c r="AC8746" i="2"/>
  <c r="AC8747" i="2"/>
  <c r="AC8748" i="2"/>
  <c r="AC8749" i="2"/>
  <c r="AC8750" i="2"/>
  <c r="AC8751" i="2"/>
  <c r="AC8752" i="2"/>
  <c r="AC8753" i="2"/>
  <c r="AC8754" i="2"/>
  <c r="AC8755" i="2"/>
  <c r="AC8756" i="2"/>
  <c r="AC8757" i="2"/>
  <c r="AC8758" i="2"/>
  <c r="AC8759" i="2"/>
  <c r="AC8760" i="2"/>
  <c r="AC8761" i="2"/>
  <c r="AC8762" i="2"/>
  <c r="AC8763" i="2"/>
  <c r="AC8764" i="2"/>
  <c r="AC8765" i="2"/>
  <c r="AC8766" i="2"/>
  <c r="AC8767" i="2"/>
  <c r="AC8768" i="2"/>
  <c r="AC8769" i="2"/>
  <c r="AC8770" i="2"/>
  <c r="AC8771" i="2"/>
  <c r="AC8772" i="2"/>
  <c r="AC8773" i="2"/>
  <c r="AC8774" i="2"/>
  <c r="AC8775" i="2"/>
  <c r="AC8776" i="2"/>
  <c r="AC8777" i="2"/>
  <c r="AC8778" i="2"/>
  <c r="AC8779" i="2"/>
  <c r="AC8780" i="2"/>
  <c r="AC8781" i="2"/>
  <c r="AC8782" i="2"/>
  <c r="AC8783" i="2"/>
  <c r="AC8784" i="2"/>
  <c r="AC8785" i="2"/>
  <c r="AC8786" i="2"/>
  <c r="AC8787" i="2"/>
  <c r="AC8788" i="2"/>
  <c r="AC8789" i="2"/>
  <c r="AC8790" i="2"/>
  <c r="AC8791" i="2"/>
  <c r="AC8792" i="2"/>
  <c r="AC8793" i="2"/>
  <c r="AC8794" i="2"/>
  <c r="AC8795" i="2"/>
  <c r="AC8796" i="2"/>
  <c r="AC8797" i="2"/>
  <c r="AC8798" i="2"/>
  <c r="AC8799" i="2"/>
  <c r="AC8800" i="2"/>
  <c r="AC8801" i="2"/>
  <c r="AC8802" i="2"/>
  <c r="AC8803" i="2"/>
  <c r="AC8804" i="2"/>
  <c r="AC8805" i="2"/>
  <c r="AC8806" i="2"/>
  <c r="AC8807" i="2"/>
  <c r="AC8808" i="2"/>
  <c r="AC8809" i="2"/>
  <c r="AC8810" i="2"/>
  <c r="AC8811" i="2"/>
  <c r="AC8812" i="2"/>
  <c r="AC8813" i="2"/>
  <c r="AC8814" i="2"/>
  <c r="AC8815" i="2"/>
  <c r="AC8816" i="2"/>
  <c r="AC8817" i="2"/>
  <c r="AC8818" i="2"/>
  <c r="AC8819" i="2"/>
  <c r="AC8820" i="2"/>
  <c r="AC8821" i="2"/>
  <c r="AC8822" i="2"/>
  <c r="AC8823" i="2"/>
  <c r="AC8824" i="2"/>
  <c r="AC8825" i="2"/>
  <c r="AC8826" i="2"/>
  <c r="AC8827" i="2"/>
  <c r="AC8828" i="2"/>
  <c r="AC8829" i="2"/>
  <c r="AC8830" i="2"/>
  <c r="AC8831" i="2"/>
  <c r="AC8832" i="2"/>
  <c r="AC8833" i="2"/>
  <c r="AC8834" i="2"/>
  <c r="AC8835" i="2"/>
  <c r="AC8836" i="2"/>
  <c r="AC8837" i="2"/>
  <c r="AC8838" i="2"/>
  <c r="AC8839" i="2"/>
  <c r="AC8840" i="2"/>
  <c r="AC8841" i="2"/>
  <c r="AC8842" i="2"/>
  <c r="AC8843" i="2"/>
  <c r="AC8844" i="2"/>
  <c r="AC8845" i="2"/>
  <c r="AC8846" i="2"/>
  <c r="AC8847" i="2"/>
  <c r="AC8848" i="2"/>
  <c r="AC8849" i="2"/>
  <c r="AC8850" i="2"/>
  <c r="AC8851" i="2"/>
  <c r="AC8852" i="2"/>
  <c r="AC8853" i="2"/>
  <c r="AC8854" i="2"/>
  <c r="AC8855" i="2"/>
  <c r="AC8856" i="2"/>
  <c r="AC8857" i="2"/>
  <c r="AC8858" i="2"/>
  <c r="AC8859" i="2"/>
  <c r="AC8860" i="2"/>
  <c r="AC8861" i="2"/>
  <c r="AC8862" i="2"/>
  <c r="AC8863" i="2"/>
  <c r="AC8864" i="2"/>
  <c r="AC8865" i="2"/>
  <c r="AC8866" i="2"/>
  <c r="AC8867" i="2"/>
  <c r="AC8868" i="2"/>
  <c r="AC8869" i="2"/>
  <c r="AC8870" i="2"/>
  <c r="AC8871" i="2"/>
  <c r="AC8872" i="2"/>
  <c r="AC8873" i="2"/>
  <c r="AC8874" i="2"/>
  <c r="AC8875" i="2"/>
  <c r="AC8876" i="2"/>
  <c r="AC8877" i="2"/>
  <c r="AC8878" i="2"/>
  <c r="AC8879" i="2"/>
  <c r="AC8880" i="2"/>
  <c r="AC8881" i="2"/>
  <c r="AC8882" i="2"/>
  <c r="AC8883" i="2"/>
  <c r="AC8884" i="2"/>
  <c r="AC8885" i="2"/>
  <c r="AC8886" i="2"/>
  <c r="AC8887" i="2"/>
  <c r="AC8888" i="2"/>
  <c r="AC8889" i="2"/>
  <c r="AC8890" i="2"/>
  <c r="AC8891" i="2"/>
  <c r="AC8892" i="2"/>
  <c r="AC8893" i="2"/>
  <c r="AC8894" i="2"/>
  <c r="AC8895" i="2"/>
  <c r="AC8896" i="2"/>
  <c r="AC8897" i="2"/>
  <c r="AC8898" i="2"/>
  <c r="AC8899" i="2"/>
  <c r="AC8900" i="2"/>
  <c r="AC8901" i="2"/>
  <c r="AC8902" i="2"/>
  <c r="AC8903" i="2"/>
  <c r="AC8904" i="2"/>
  <c r="AC8905" i="2"/>
  <c r="AC8906" i="2"/>
  <c r="AC8907" i="2"/>
  <c r="AC8908" i="2"/>
  <c r="AC8909" i="2"/>
  <c r="AC8910" i="2"/>
  <c r="AC8911" i="2"/>
  <c r="AC8912" i="2"/>
  <c r="AC8913" i="2"/>
  <c r="AC8914" i="2"/>
  <c r="AC8915" i="2"/>
  <c r="AC8916" i="2"/>
  <c r="AC8917" i="2"/>
  <c r="AC8918" i="2"/>
  <c r="AC8919" i="2"/>
  <c r="AC8920" i="2"/>
  <c r="AC8921" i="2"/>
  <c r="AC8922" i="2"/>
  <c r="AC8923" i="2"/>
  <c r="AC8924" i="2"/>
  <c r="AC8925" i="2"/>
  <c r="AC8926" i="2"/>
  <c r="AC8927" i="2"/>
  <c r="AC8928" i="2"/>
  <c r="AC8929" i="2"/>
  <c r="AC8930" i="2"/>
  <c r="AC8931" i="2"/>
  <c r="AC8932" i="2"/>
  <c r="AC8933" i="2"/>
  <c r="AC8934" i="2"/>
  <c r="AC8935" i="2"/>
  <c r="AC8936" i="2"/>
  <c r="AC8937" i="2"/>
  <c r="AC8938" i="2"/>
  <c r="AC8939" i="2"/>
  <c r="AC8940" i="2"/>
  <c r="AC8941" i="2"/>
  <c r="AC8942" i="2"/>
  <c r="AC8943" i="2"/>
  <c r="AC8944" i="2"/>
  <c r="AC8945" i="2"/>
  <c r="AC8946" i="2"/>
  <c r="AC8947" i="2"/>
  <c r="AC8948" i="2"/>
  <c r="AC8949" i="2"/>
  <c r="AC8950" i="2"/>
  <c r="AC8951" i="2"/>
  <c r="AC8952" i="2"/>
  <c r="AC8953" i="2"/>
  <c r="AC8954" i="2"/>
  <c r="AC8955" i="2"/>
  <c r="AC8956" i="2"/>
  <c r="AC8957" i="2"/>
  <c r="AC8958" i="2"/>
  <c r="AC8959" i="2"/>
  <c r="AC8960" i="2"/>
  <c r="AC8961" i="2"/>
  <c r="AC8962" i="2"/>
  <c r="AC8963" i="2"/>
  <c r="AC8964" i="2"/>
  <c r="AC8965" i="2"/>
  <c r="AC8966" i="2"/>
  <c r="AC8967" i="2"/>
  <c r="AC8968" i="2"/>
  <c r="AC8969" i="2"/>
  <c r="AC8970" i="2"/>
  <c r="AC8971" i="2"/>
  <c r="AC8972" i="2"/>
  <c r="AC8973" i="2"/>
  <c r="AC8974" i="2"/>
  <c r="AC8975" i="2"/>
  <c r="AC8976" i="2"/>
  <c r="AC8977" i="2"/>
  <c r="AC8978" i="2"/>
  <c r="AC8979" i="2"/>
  <c r="AC8980" i="2"/>
  <c r="AC8981" i="2"/>
  <c r="AC8982" i="2"/>
  <c r="AC8983" i="2"/>
  <c r="AC8984" i="2"/>
  <c r="AC8985" i="2"/>
  <c r="AC8986" i="2"/>
  <c r="AC8987" i="2"/>
  <c r="AC8988" i="2"/>
  <c r="AC8989" i="2"/>
  <c r="AC8990" i="2"/>
  <c r="AC8991" i="2"/>
  <c r="AC8992" i="2"/>
  <c r="AC8993" i="2"/>
  <c r="AC8994" i="2"/>
  <c r="AC8995" i="2"/>
  <c r="AC8996" i="2"/>
  <c r="AC8997" i="2"/>
  <c r="AC8998" i="2"/>
  <c r="AC8999" i="2"/>
  <c r="AC9000" i="2"/>
  <c r="AC9001" i="2"/>
  <c r="AC9002" i="2"/>
  <c r="AC9003" i="2"/>
  <c r="AC9004" i="2"/>
  <c r="AC9005" i="2"/>
  <c r="AC9006" i="2"/>
  <c r="AC9007" i="2"/>
  <c r="AC9008" i="2"/>
  <c r="AC9009" i="2"/>
  <c r="AC9010" i="2"/>
  <c r="AC9011" i="2"/>
  <c r="AC9012" i="2"/>
  <c r="AC9013" i="2"/>
  <c r="AC9014" i="2"/>
  <c r="AC9015" i="2"/>
  <c r="AC9016" i="2"/>
  <c r="AC9017" i="2"/>
  <c r="AC9018" i="2"/>
  <c r="AC9019" i="2"/>
  <c r="AC9020" i="2"/>
  <c r="AC9021" i="2"/>
  <c r="AC9022" i="2"/>
  <c r="AC9023" i="2"/>
  <c r="AC9024" i="2"/>
  <c r="AC9025" i="2"/>
  <c r="AC9026" i="2"/>
  <c r="AC9027" i="2"/>
  <c r="AC9028" i="2"/>
  <c r="AC9029" i="2"/>
  <c r="AC9030" i="2"/>
  <c r="AC9031" i="2"/>
  <c r="AC9032" i="2"/>
  <c r="AC9033" i="2"/>
  <c r="AC9034" i="2"/>
  <c r="AC9035" i="2"/>
  <c r="AC9036" i="2"/>
  <c r="AC9037" i="2"/>
  <c r="AC9038" i="2"/>
  <c r="AC9039" i="2"/>
  <c r="AC9040" i="2"/>
  <c r="AC9041" i="2"/>
  <c r="AC9042" i="2"/>
  <c r="AC9043" i="2"/>
  <c r="AC9044" i="2"/>
  <c r="AC9045" i="2"/>
  <c r="AC9046" i="2"/>
  <c r="AC9047" i="2"/>
  <c r="AC9048" i="2"/>
  <c r="AC9049" i="2"/>
  <c r="AC9050" i="2"/>
  <c r="AC9051" i="2"/>
  <c r="AC9052" i="2"/>
  <c r="AC9053" i="2"/>
  <c r="AC9054" i="2"/>
  <c r="AC9055" i="2"/>
  <c r="AC9056" i="2"/>
  <c r="AC9057" i="2"/>
  <c r="AC9058" i="2"/>
  <c r="AC9059" i="2"/>
  <c r="AC9060" i="2"/>
  <c r="AC9061" i="2"/>
  <c r="AC9062" i="2"/>
  <c r="AC9063" i="2"/>
  <c r="AC9064" i="2"/>
  <c r="AC9065" i="2"/>
  <c r="AC9066" i="2"/>
  <c r="AC9067" i="2"/>
  <c r="AC9068" i="2"/>
  <c r="AC9069" i="2"/>
  <c r="AC9070" i="2"/>
  <c r="AC9071" i="2"/>
  <c r="AC9072" i="2"/>
  <c r="AC9073" i="2"/>
  <c r="AC9074" i="2"/>
  <c r="AC9075" i="2"/>
  <c r="AC9076" i="2"/>
  <c r="AC9077" i="2"/>
  <c r="AC9078" i="2"/>
  <c r="AC9079" i="2"/>
  <c r="AC9080" i="2"/>
  <c r="AC9081" i="2"/>
  <c r="AC9082" i="2"/>
  <c r="AC9083" i="2"/>
  <c r="AC9084" i="2"/>
  <c r="AC9085" i="2"/>
  <c r="AC9086" i="2"/>
  <c r="AC9087" i="2"/>
  <c r="AC9088" i="2"/>
  <c r="AC9089" i="2"/>
  <c r="AC9090" i="2"/>
  <c r="AC9091" i="2"/>
  <c r="AC9092" i="2"/>
  <c r="AC9093" i="2"/>
  <c r="AC9094" i="2"/>
  <c r="AC9095" i="2"/>
  <c r="AC9096" i="2"/>
  <c r="AC9097" i="2"/>
  <c r="AC9098" i="2"/>
  <c r="AC9099" i="2"/>
  <c r="AC9100" i="2"/>
  <c r="AC9101" i="2"/>
  <c r="AC9102" i="2"/>
  <c r="AC9103" i="2"/>
  <c r="AC9104" i="2"/>
  <c r="AC9105" i="2"/>
  <c r="AC9106" i="2"/>
  <c r="AC9107" i="2"/>
  <c r="AC9108" i="2"/>
  <c r="AC9109" i="2"/>
  <c r="AC9110" i="2"/>
  <c r="AC9111" i="2"/>
  <c r="AC9112" i="2"/>
  <c r="AC9113" i="2"/>
  <c r="AC9114" i="2"/>
  <c r="AC9115" i="2"/>
  <c r="AC9116" i="2"/>
  <c r="AC9117" i="2"/>
  <c r="AC9118" i="2"/>
  <c r="AC9119" i="2"/>
  <c r="AC9120" i="2"/>
  <c r="AC9121" i="2"/>
  <c r="AC9122" i="2"/>
  <c r="AC9123" i="2"/>
  <c r="AC9124" i="2"/>
  <c r="AC9125" i="2"/>
  <c r="AC9126" i="2"/>
  <c r="AC9127" i="2"/>
  <c r="AC9128" i="2"/>
  <c r="AC9129" i="2"/>
  <c r="AC9130" i="2"/>
  <c r="AC9131" i="2"/>
  <c r="AC9132" i="2"/>
  <c r="AC9133" i="2"/>
  <c r="AC9134" i="2"/>
  <c r="AC9135" i="2"/>
  <c r="AC9136" i="2"/>
  <c r="AC9137" i="2"/>
  <c r="AC9138" i="2"/>
  <c r="AC9139" i="2"/>
  <c r="AC9140" i="2"/>
  <c r="AC9141" i="2"/>
  <c r="AC9142" i="2"/>
  <c r="AC9143" i="2"/>
  <c r="AC9144" i="2"/>
  <c r="AC9145" i="2"/>
  <c r="AC9146" i="2"/>
  <c r="AC9147" i="2"/>
  <c r="AC9148" i="2"/>
  <c r="AC9149" i="2"/>
  <c r="AC9150" i="2"/>
  <c r="AC9151" i="2"/>
  <c r="AC9152" i="2"/>
  <c r="AC9153" i="2"/>
  <c r="AC9154" i="2"/>
  <c r="AC9155" i="2"/>
  <c r="AC9156" i="2"/>
  <c r="AC9157" i="2"/>
  <c r="AC9158" i="2"/>
  <c r="AC9159" i="2"/>
  <c r="AC9160" i="2"/>
  <c r="AC9161" i="2"/>
  <c r="AC9162" i="2"/>
  <c r="AC9163" i="2"/>
  <c r="AC9164" i="2"/>
  <c r="AC9165" i="2"/>
  <c r="AC9166" i="2"/>
  <c r="AC9167" i="2"/>
  <c r="AC9168" i="2"/>
  <c r="AC9169" i="2"/>
  <c r="AC9170" i="2"/>
  <c r="AC9171" i="2"/>
  <c r="AC9172" i="2"/>
  <c r="AC9173" i="2"/>
  <c r="AC9174" i="2"/>
  <c r="AC9175" i="2"/>
  <c r="AC9176" i="2"/>
  <c r="AC9177" i="2"/>
  <c r="AC9178" i="2"/>
  <c r="AC9179" i="2"/>
  <c r="AC9180" i="2"/>
  <c r="AC9181" i="2"/>
  <c r="AC9182" i="2"/>
  <c r="AC9183" i="2"/>
  <c r="AC9184" i="2"/>
  <c r="AC9185" i="2"/>
  <c r="AC9186" i="2"/>
  <c r="AC9187" i="2"/>
  <c r="AC9188" i="2"/>
  <c r="AC9189" i="2"/>
  <c r="AC9190" i="2"/>
  <c r="AC9191" i="2"/>
  <c r="AC9192" i="2"/>
  <c r="AC9193" i="2"/>
  <c r="AC9194" i="2"/>
  <c r="AC9195" i="2"/>
  <c r="AC9196" i="2"/>
  <c r="AC9197" i="2"/>
  <c r="AC9198" i="2"/>
  <c r="AC9199" i="2"/>
  <c r="AC9200" i="2"/>
  <c r="AC9201" i="2"/>
  <c r="AC9202" i="2"/>
  <c r="AC9203" i="2"/>
  <c r="AC9204" i="2"/>
  <c r="AC9205" i="2"/>
  <c r="AC9206" i="2"/>
  <c r="AC9207" i="2"/>
  <c r="AC9208" i="2"/>
  <c r="AC9209" i="2"/>
  <c r="AC9210" i="2"/>
  <c r="AC9211" i="2"/>
  <c r="AC9212" i="2"/>
  <c r="AC9213" i="2"/>
  <c r="AC9214" i="2"/>
  <c r="AC9215" i="2"/>
  <c r="AC9216" i="2"/>
  <c r="AC9217" i="2"/>
  <c r="AC9218" i="2"/>
  <c r="AC9219" i="2"/>
  <c r="AC9220" i="2"/>
  <c r="AC9221" i="2"/>
  <c r="AC9222" i="2"/>
  <c r="AC9223" i="2"/>
  <c r="AC9224" i="2"/>
  <c r="AC9225" i="2"/>
  <c r="AC9226" i="2"/>
  <c r="AC9227" i="2"/>
  <c r="AC9228" i="2"/>
  <c r="AC9229" i="2"/>
  <c r="AC9230" i="2"/>
  <c r="AC9231" i="2"/>
  <c r="AC9232" i="2"/>
  <c r="AC9233" i="2"/>
  <c r="AC9234" i="2"/>
  <c r="AC9235" i="2"/>
  <c r="AC9236" i="2"/>
  <c r="AC9237" i="2"/>
  <c r="AC9238" i="2"/>
  <c r="AC9239" i="2"/>
  <c r="AC9240" i="2"/>
  <c r="AC9241" i="2"/>
  <c r="AC9242" i="2"/>
  <c r="AC9243" i="2"/>
  <c r="AC9244" i="2"/>
  <c r="AC9245" i="2"/>
  <c r="AC9246" i="2"/>
  <c r="AC9247" i="2"/>
  <c r="AC9248" i="2"/>
  <c r="AC9249" i="2"/>
  <c r="AC9250" i="2"/>
  <c r="AC9251" i="2"/>
  <c r="AC9252" i="2"/>
  <c r="AC9253" i="2"/>
  <c r="AC9254" i="2"/>
  <c r="AC9255" i="2"/>
  <c r="AC9256" i="2"/>
  <c r="AC9257" i="2"/>
  <c r="AC9258" i="2"/>
  <c r="AC9259" i="2"/>
  <c r="AC9260" i="2"/>
  <c r="AC9261" i="2"/>
  <c r="AC9262" i="2"/>
  <c r="AC9263" i="2"/>
  <c r="AC9264" i="2"/>
  <c r="AC9265" i="2"/>
  <c r="AC9266" i="2"/>
  <c r="AC9267" i="2"/>
  <c r="AC9268" i="2"/>
  <c r="AC9269" i="2"/>
  <c r="AC9270" i="2"/>
  <c r="AC9271" i="2"/>
  <c r="AC9272" i="2"/>
  <c r="AC9273" i="2"/>
  <c r="AC9274" i="2"/>
  <c r="AC9275" i="2"/>
  <c r="AC9276" i="2"/>
  <c r="AC9277" i="2"/>
  <c r="AC9278" i="2"/>
  <c r="AC9279" i="2"/>
  <c r="AC9280" i="2"/>
  <c r="AC9281" i="2"/>
  <c r="AC9282" i="2"/>
  <c r="AC9283" i="2"/>
  <c r="AC9284" i="2"/>
  <c r="AC9285" i="2"/>
  <c r="AC9286" i="2"/>
  <c r="AC9287" i="2"/>
  <c r="AC9288" i="2"/>
  <c r="AC9289" i="2"/>
  <c r="AC9290" i="2"/>
  <c r="AC9291" i="2"/>
  <c r="AC9292" i="2"/>
  <c r="AC9293" i="2"/>
  <c r="AC9294" i="2"/>
  <c r="AC9295" i="2"/>
  <c r="AC9296" i="2"/>
  <c r="AC9297" i="2"/>
  <c r="AC9298" i="2"/>
  <c r="AC9299" i="2"/>
  <c r="AC9300" i="2"/>
  <c r="AC9301" i="2"/>
  <c r="AC9302" i="2"/>
  <c r="AC9303" i="2"/>
  <c r="AC9304" i="2"/>
  <c r="AC9305" i="2"/>
  <c r="AC9306" i="2"/>
  <c r="AC9307" i="2"/>
  <c r="AC9308" i="2"/>
  <c r="AC9309" i="2"/>
  <c r="AC9310" i="2"/>
  <c r="AC9311" i="2"/>
  <c r="AC9312" i="2"/>
  <c r="AC9313" i="2"/>
  <c r="AC9314" i="2"/>
  <c r="AC9315" i="2"/>
  <c r="AC9316" i="2"/>
  <c r="AC9317" i="2"/>
  <c r="AC9318" i="2"/>
  <c r="AC9319" i="2"/>
  <c r="AC9320" i="2"/>
  <c r="AC9321" i="2"/>
  <c r="AC9322" i="2"/>
  <c r="AC9323" i="2"/>
  <c r="AC9324" i="2"/>
  <c r="AC9325" i="2"/>
  <c r="AC9326" i="2"/>
  <c r="AC9327" i="2"/>
  <c r="AC9328" i="2"/>
  <c r="AC9329" i="2"/>
  <c r="AC9330" i="2"/>
  <c r="AC9331" i="2"/>
  <c r="AC9332" i="2"/>
  <c r="AC9333" i="2"/>
  <c r="AC9334" i="2"/>
  <c r="AC9335" i="2"/>
  <c r="AC9336" i="2"/>
  <c r="AC9337" i="2"/>
  <c r="AC9338" i="2"/>
  <c r="AC9339" i="2"/>
  <c r="AC9340" i="2"/>
  <c r="AC9341" i="2"/>
  <c r="AC9342" i="2"/>
  <c r="AC9343" i="2"/>
  <c r="AC9344" i="2"/>
  <c r="AC9345" i="2"/>
  <c r="AC9346" i="2"/>
  <c r="AC9347" i="2"/>
  <c r="AC9348" i="2"/>
  <c r="AC9349" i="2"/>
  <c r="AC9350" i="2"/>
  <c r="AC9351" i="2"/>
  <c r="AC9352" i="2"/>
  <c r="AC9353" i="2"/>
  <c r="AC9354" i="2"/>
  <c r="AC9355" i="2"/>
  <c r="AC9356" i="2"/>
  <c r="AC9357" i="2"/>
  <c r="AC9358" i="2"/>
  <c r="AC9359" i="2"/>
  <c r="AC9360" i="2"/>
  <c r="AC9361" i="2"/>
  <c r="AC9362" i="2"/>
  <c r="AC9363" i="2"/>
  <c r="AC9364" i="2"/>
  <c r="AC9365" i="2"/>
  <c r="AC9366" i="2"/>
  <c r="AC9367" i="2"/>
  <c r="AC9368" i="2"/>
  <c r="AC9369" i="2"/>
  <c r="AC9370" i="2"/>
  <c r="AC9371" i="2"/>
  <c r="AC9372" i="2"/>
  <c r="AC9373" i="2"/>
  <c r="AC9374" i="2"/>
  <c r="AC9375" i="2"/>
  <c r="AC9376" i="2"/>
  <c r="AC9377" i="2"/>
  <c r="AC9378" i="2"/>
  <c r="AC9379" i="2"/>
  <c r="AC9380" i="2"/>
  <c r="AC9381" i="2"/>
  <c r="AC9382" i="2"/>
  <c r="AC9383" i="2"/>
  <c r="AC9384" i="2"/>
  <c r="AC9385" i="2"/>
  <c r="AC9386" i="2"/>
  <c r="AC9387" i="2"/>
  <c r="AC9388" i="2"/>
  <c r="AC9389" i="2"/>
  <c r="AC9390" i="2"/>
  <c r="AC9391" i="2"/>
  <c r="AC9392" i="2"/>
  <c r="AC9393" i="2"/>
  <c r="AC9394" i="2"/>
  <c r="AC9395" i="2"/>
  <c r="AC9396" i="2"/>
  <c r="AC9397" i="2"/>
  <c r="AC9398" i="2"/>
  <c r="AC9399" i="2"/>
  <c r="AC9400" i="2"/>
  <c r="AC9401" i="2"/>
  <c r="AC9402" i="2"/>
  <c r="AC9403" i="2"/>
  <c r="AC9404" i="2"/>
  <c r="AC9405" i="2"/>
  <c r="AC9406" i="2"/>
  <c r="AC9407" i="2"/>
  <c r="AC9408" i="2"/>
  <c r="AC9409" i="2"/>
  <c r="AC9410" i="2"/>
  <c r="AC9411" i="2"/>
  <c r="AC9412" i="2"/>
  <c r="AC9413" i="2"/>
  <c r="AC9414" i="2"/>
  <c r="AC9415" i="2"/>
  <c r="AC9416" i="2"/>
  <c r="AC9417" i="2"/>
  <c r="AC9418" i="2"/>
  <c r="AC9419" i="2"/>
  <c r="AC9420" i="2"/>
  <c r="AC9421" i="2"/>
  <c r="AC9422" i="2"/>
  <c r="AC9423" i="2"/>
  <c r="AC9424" i="2"/>
  <c r="AC9425" i="2"/>
  <c r="AC9426" i="2"/>
  <c r="AC9427" i="2"/>
  <c r="AC9428" i="2"/>
  <c r="AC9429" i="2"/>
  <c r="AC9430" i="2"/>
  <c r="AC9431" i="2"/>
  <c r="AC9432" i="2"/>
  <c r="AC9433" i="2"/>
  <c r="AC9434" i="2"/>
  <c r="AC9435" i="2"/>
  <c r="AC9436" i="2"/>
  <c r="AC9437" i="2"/>
  <c r="AC9438" i="2"/>
  <c r="AC9439" i="2"/>
  <c r="AC9440" i="2"/>
  <c r="AC9441" i="2"/>
  <c r="AC9442" i="2"/>
  <c r="AC9443" i="2"/>
  <c r="AC9444" i="2"/>
  <c r="AC9445" i="2"/>
  <c r="AC9446" i="2"/>
  <c r="AC9447" i="2"/>
  <c r="AC9448" i="2"/>
  <c r="AC9449" i="2"/>
  <c r="AC9450" i="2"/>
  <c r="AC9451" i="2"/>
  <c r="AC9452" i="2"/>
  <c r="AC9453" i="2"/>
  <c r="AC9454" i="2"/>
  <c r="AC9455" i="2"/>
  <c r="AC9456" i="2"/>
  <c r="AC9457" i="2"/>
  <c r="AC9458" i="2"/>
  <c r="AC9459" i="2"/>
  <c r="AC9460" i="2"/>
  <c r="AC9461" i="2"/>
  <c r="AC9462" i="2"/>
  <c r="AC9463" i="2"/>
  <c r="AC9464" i="2"/>
  <c r="AC9465" i="2"/>
  <c r="AC9466" i="2"/>
  <c r="AC9467" i="2"/>
  <c r="AC9468" i="2"/>
  <c r="AC9469" i="2"/>
  <c r="AC9470" i="2"/>
  <c r="AC9471" i="2"/>
  <c r="AC9472" i="2"/>
  <c r="AC9473" i="2"/>
  <c r="AC9474" i="2"/>
  <c r="AC9475" i="2"/>
  <c r="AC9476" i="2"/>
  <c r="AC9477" i="2"/>
  <c r="AC9478" i="2"/>
  <c r="AC9479" i="2"/>
  <c r="AC9480" i="2"/>
  <c r="AC9481" i="2"/>
  <c r="AC9482" i="2"/>
  <c r="AC9483" i="2"/>
  <c r="AC9484" i="2"/>
  <c r="AC9485" i="2"/>
  <c r="AC9486" i="2"/>
  <c r="AC9487" i="2"/>
  <c r="AC9488" i="2"/>
  <c r="AC9489" i="2"/>
  <c r="AC9490" i="2"/>
  <c r="AC9491" i="2"/>
  <c r="AC9492" i="2"/>
  <c r="AC9493" i="2"/>
  <c r="AC9494" i="2"/>
  <c r="AC9495" i="2"/>
  <c r="AC9496" i="2"/>
  <c r="AC9497" i="2"/>
  <c r="AC9498" i="2"/>
  <c r="AC9499" i="2"/>
  <c r="AC9500" i="2"/>
  <c r="AC9501" i="2"/>
  <c r="AC9502" i="2"/>
  <c r="AC9503" i="2"/>
  <c r="AC9504" i="2"/>
  <c r="AC9505" i="2"/>
  <c r="AC9506" i="2"/>
  <c r="AC9507" i="2"/>
  <c r="AC9508" i="2"/>
  <c r="AC9509" i="2"/>
  <c r="AC9510" i="2"/>
  <c r="AC9511" i="2"/>
  <c r="AC9512" i="2"/>
  <c r="AC9513" i="2"/>
  <c r="AC9514" i="2"/>
  <c r="AC9515" i="2"/>
  <c r="AC9516" i="2"/>
  <c r="AC9517" i="2"/>
  <c r="AC9518" i="2"/>
  <c r="AC9519" i="2"/>
  <c r="AC9520" i="2"/>
  <c r="AC9521" i="2"/>
  <c r="AC9522" i="2"/>
  <c r="AC9523" i="2"/>
  <c r="AC9524" i="2"/>
  <c r="AC9525" i="2"/>
  <c r="AC9526" i="2"/>
  <c r="AC9527" i="2"/>
  <c r="AC9528" i="2"/>
  <c r="AC9529" i="2"/>
  <c r="AC9530" i="2"/>
  <c r="AC9531" i="2"/>
  <c r="AC9532" i="2"/>
  <c r="AC9533" i="2"/>
  <c r="AC9534" i="2"/>
  <c r="AC9535" i="2"/>
  <c r="AC9536" i="2"/>
  <c r="AC9537" i="2"/>
  <c r="AC9538" i="2"/>
  <c r="AC9539" i="2"/>
  <c r="AC9540" i="2"/>
  <c r="AC9541" i="2"/>
  <c r="AC9542" i="2"/>
  <c r="AC9543" i="2"/>
  <c r="AC9544" i="2"/>
  <c r="AC9545" i="2"/>
  <c r="AC9546" i="2"/>
  <c r="AC9547" i="2"/>
  <c r="AC9548" i="2"/>
  <c r="AC9549" i="2"/>
  <c r="AC9550" i="2"/>
  <c r="AC9551" i="2"/>
  <c r="AC9552" i="2"/>
  <c r="AC9553" i="2"/>
  <c r="AC9554" i="2"/>
  <c r="AC9555" i="2"/>
  <c r="AC9556" i="2"/>
  <c r="AC9557" i="2"/>
  <c r="AC9558" i="2"/>
  <c r="AC9559" i="2"/>
  <c r="AC9560" i="2"/>
  <c r="AC9561" i="2"/>
  <c r="AC9562" i="2"/>
  <c r="AC9563" i="2"/>
  <c r="AC9564" i="2"/>
  <c r="AC9565" i="2"/>
  <c r="AC9566" i="2"/>
  <c r="AC9567" i="2"/>
  <c r="AC9568" i="2"/>
  <c r="AC9569" i="2"/>
  <c r="AC9570" i="2"/>
  <c r="AC9571" i="2"/>
  <c r="AC9572" i="2"/>
  <c r="AC9573" i="2"/>
  <c r="AC9574" i="2"/>
  <c r="AC9575" i="2"/>
  <c r="AC9576" i="2"/>
  <c r="AC9577" i="2"/>
  <c r="AC9578" i="2"/>
  <c r="AC9579" i="2"/>
  <c r="AC9580" i="2"/>
  <c r="AC9581" i="2"/>
  <c r="AC9582" i="2"/>
  <c r="AC9583" i="2"/>
  <c r="AC9584" i="2"/>
  <c r="AC9585" i="2"/>
  <c r="AC9586" i="2"/>
  <c r="AC9587" i="2"/>
  <c r="AC9588" i="2"/>
  <c r="AC9589" i="2"/>
  <c r="AC9590" i="2"/>
  <c r="AC9591" i="2"/>
  <c r="AC9592" i="2"/>
  <c r="AC9593" i="2"/>
  <c r="AC9594" i="2"/>
  <c r="AC9595" i="2"/>
  <c r="AC9596" i="2"/>
  <c r="AC9597" i="2"/>
  <c r="AC9598" i="2"/>
  <c r="AC9599" i="2"/>
  <c r="AC9600" i="2"/>
  <c r="AC9601" i="2"/>
  <c r="AC9602" i="2"/>
  <c r="AC9603" i="2"/>
  <c r="AC9604" i="2"/>
  <c r="AC9605" i="2"/>
  <c r="AC9606" i="2"/>
  <c r="AC9607" i="2"/>
  <c r="AC9608" i="2"/>
  <c r="AC9609" i="2"/>
  <c r="AC9610" i="2"/>
  <c r="AC9611" i="2"/>
  <c r="AC9612" i="2"/>
  <c r="AC9613" i="2"/>
  <c r="AC9614" i="2"/>
  <c r="AC9615" i="2"/>
  <c r="AC9616" i="2"/>
  <c r="AC9617" i="2"/>
  <c r="AC9618" i="2"/>
  <c r="AC9619" i="2"/>
  <c r="AC9620" i="2"/>
  <c r="AC9621" i="2"/>
  <c r="AC9622" i="2"/>
  <c r="AC9623" i="2"/>
  <c r="AC9624" i="2"/>
  <c r="AC9625" i="2"/>
  <c r="AC9626" i="2"/>
  <c r="AC9627" i="2"/>
  <c r="AC9628" i="2"/>
  <c r="AC9629" i="2"/>
  <c r="AC9630" i="2"/>
  <c r="AC9631" i="2"/>
  <c r="AC9632" i="2"/>
  <c r="AC9633" i="2"/>
  <c r="AC9634" i="2"/>
  <c r="AC9635" i="2"/>
  <c r="AC9636" i="2"/>
  <c r="AC9637" i="2"/>
  <c r="AC9638" i="2"/>
  <c r="AC9639" i="2"/>
  <c r="AC9640" i="2"/>
  <c r="AC9641" i="2"/>
  <c r="AC9642" i="2"/>
  <c r="AC9643" i="2"/>
  <c r="AC9644" i="2"/>
  <c r="AC9645" i="2"/>
  <c r="AC9646" i="2"/>
  <c r="AC9647" i="2"/>
  <c r="AC9648" i="2"/>
  <c r="AC9649" i="2"/>
  <c r="AC9650" i="2"/>
  <c r="AC9651" i="2"/>
  <c r="AC9652" i="2"/>
  <c r="AC9653" i="2"/>
  <c r="AC9654" i="2"/>
  <c r="AC9655" i="2"/>
  <c r="AC9656" i="2"/>
  <c r="AC9657" i="2"/>
  <c r="AC9658" i="2"/>
  <c r="AC9659" i="2"/>
  <c r="AC9660" i="2"/>
  <c r="AC9661" i="2"/>
  <c r="AC9662" i="2"/>
  <c r="AC9663" i="2"/>
  <c r="AC9664" i="2"/>
  <c r="AC9665" i="2"/>
  <c r="AC9666" i="2"/>
  <c r="AC9667" i="2"/>
  <c r="AC9668" i="2"/>
  <c r="AC9669" i="2"/>
  <c r="AC9670" i="2"/>
  <c r="AC9671" i="2"/>
  <c r="AC9672" i="2"/>
  <c r="AC9673" i="2"/>
  <c r="AC9674" i="2"/>
  <c r="AC9675" i="2"/>
  <c r="AC9676" i="2"/>
  <c r="AC9677" i="2"/>
  <c r="AC9678" i="2"/>
  <c r="AC9679" i="2"/>
  <c r="AC9680" i="2"/>
  <c r="AC9681" i="2"/>
  <c r="AC9682" i="2"/>
  <c r="AC9683" i="2"/>
  <c r="AC9684" i="2"/>
  <c r="AC9685" i="2"/>
  <c r="AC9686" i="2"/>
  <c r="AC9687" i="2"/>
  <c r="AC9688" i="2"/>
  <c r="AC9689" i="2"/>
  <c r="AC9690" i="2"/>
  <c r="AC9691" i="2"/>
  <c r="AC9692" i="2"/>
  <c r="AC9693" i="2"/>
  <c r="AC9694" i="2"/>
  <c r="AC9695" i="2"/>
  <c r="AC9696" i="2"/>
  <c r="AC9697" i="2"/>
  <c r="AC9698" i="2"/>
  <c r="AC9699" i="2"/>
  <c r="AC9700" i="2"/>
  <c r="AC9701" i="2"/>
  <c r="AC9702" i="2"/>
  <c r="AC9703" i="2"/>
  <c r="AC9704" i="2"/>
  <c r="AC9705" i="2"/>
  <c r="AC9706" i="2"/>
  <c r="AC9707" i="2"/>
  <c r="AC9708" i="2"/>
  <c r="AC9709" i="2"/>
  <c r="AC9710" i="2"/>
  <c r="AC9711" i="2"/>
  <c r="AC9712" i="2"/>
  <c r="AC9713" i="2"/>
  <c r="AC9714" i="2"/>
  <c r="AC9715" i="2"/>
  <c r="AC9716" i="2"/>
  <c r="AC9717" i="2"/>
  <c r="AC9718" i="2"/>
  <c r="AC9719" i="2"/>
  <c r="AC9720" i="2"/>
  <c r="AC9721" i="2"/>
  <c r="AC9722" i="2"/>
  <c r="AC9723" i="2"/>
  <c r="AC9724" i="2"/>
  <c r="AC9725" i="2"/>
  <c r="AC9726" i="2"/>
  <c r="AC9727" i="2"/>
  <c r="AC9728" i="2"/>
  <c r="AC9729" i="2"/>
  <c r="AC9730" i="2"/>
  <c r="AC9731" i="2"/>
  <c r="AC9732" i="2"/>
  <c r="AC9733" i="2"/>
  <c r="AC9734" i="2"/>
  <c r="AC9735" i="2"/>
  <c r="AC9736" i="2"/>
  <c r="AC9737" i="2"/>
  <c r="AC9738" i="2"/>
  <c r="AC9739" i="2"/>
  <c r="AC9740" i="2"/>
  <c r="AC9741" i="2"/>
  <c r="AC9742" i="2"/>
  <c r="AC9743" i="2"/>
  <c r="AC9744" i="2"/>
  <c r="AC9745" i="2"/>
  <c r="AC9746" i="2"/>
  <c r="AC9747" i="2"/>
  <c r="AC9748" i="2"/>
  <c r="AC9749" i="2"/>
  <c r="AC9750" i="2"/>
  <c r="AC9751" i="2"/>
  <c r="AC9752" i="2"/>
  <c r="AC9753" i="2"/>
  <c r="AC9754" i="2"/>
  <c r="AC9755" i="2"/>
  <c r="AC9756" i="2"/>
  <c r="AC9757" i="2"/>
  <c r="AC9758" i="2"/>
  <c r="AC9759" i="2"/>
  <c r="AC9760" i="2"/>
  <c r="AC9761" i="2"/>
  <c r="AC9762" i="2"/>
  <c r="AC9763" i="2"/>
  <c r="AC9764" i="2"/>
  <c r="AC9765" i="2"/>
  <c r="AC9766" i="2"/>
  <c r="AC9767" i="2"/>
  <c r="AC9768" i="2"/>
  <c r="AC9769" i="2"/>
  <c r="AC9770" i="2"/>
  <c r="AC9771" i="2"/>
  <c r="AC9772" i="2"/>
  <c r="AC9773" i="2"/>
  <c r="AC9774" i="2"/>
  <c r="AC9775" i="2"/>
  <c r="AC9776" i="2"/>
  <c r="AC9777" i="2"/>
  <c r="AC9778" i="2"/>
  <c r="AC9779" i="2"/>
  <c r="AC9780" i="2"/>
  <c r="AC9781" i="2"/>
  <c r="AC9782" i="2"/>
  <c r="AC9783" i="2"/>
  <c r="AC9784" i="2"/>
  <c r="AC9785" i="2"/>
  <c r="AC9786" i="2"/>
  <c r="AC9787" i="2"/>
  <c r="AC9788" i="2"/>
  <c r="AC9789" i="2"/>
  <c r="AC9790" i="2"/>
  <c r="AC9791" i="2"/>
  <c r="AC9792" i="2"/>
  <c r="AC9793" i="2"/>
  <c r="AC9794" i="2"/>
  <c r="AC9795" i="2"/>
  <c r="AC9796" i="2"/>
  <c r="AC9797" i="2"/>
  <c r="AC9798" i="2"/>
  <c r="AC9799" i="2"/>
  <c r="AC9800" i="2"/>
  <c r="AC9801" i="2"/>
  <c r="AC9802" i="2"/>
  <c r="AC9803" i="2"/>
  <c r="AC9804" i="2"/>
  <c r="AC9805" i="2"/>
  <c r="AC9806" i="2"/>
  <c r="AC9807" i="2"/>
  <c r="AC9808" i="2"/>
  <c r="AC9809" i="2"/>
  <c r="AC9810" i="2"/>
  <c r="AC9811" i="2"/>
  <c r="AC9812" i="2"/>
  <c r="AC9813" i="2"/>
  <c r="AC9814" i="2"/>
  <c r="AC9815" i="2"/>
  <c r="AC9816" i="2"/>
  <c r="AC9817" i="2"/>
  <c r="AC9818" i="2"/>
  <c r="AC9819" i="2"/>
  <c r="AC9820" i="2"/>
  <c r="AC9821" i="2"/>
  <c r="AC9822" i="2"/>
  <c r="AC9823" i="2"/>
  <c r="AC9824" i="2"/>
  <c r="AC9825" i="2"/>
  <c r="AC9826" i="2"/>
  <c r="AC9827" i="2"/>
  <c r="AC9828" i="2"/>
  <c r="AC9829" i="2"/>
  <c r="AC9830" i="2"/>
  <c r="AC9831" i="2"/>
  <c r="AC9832" i="2"/>
  <c r="AC9833" i="2"/>
  <c r="AC9834" i="2"/>
  <c r="AC9835" i="2"/>
  <c r="AC9836" i="2"/>
  <c r="AC9837" i="2"/>
  <c r="AC9838" i="2"/>
  <c r="AC9839" i="2"/>
  <c r="AC9840" i="2"/>
  <c r="AC9841" i="2"/>
  <c r="AC9842" i="2"/>
  <c r="AC9843" i="2"/>
  <c r="AC9844" i="2"/>
  <c r="AC9845" i="2"/>
  <c r="AC9846" i="2"/>
  <c r="AC9847" i="2"/>
  <c r="AC9848" i="2"/>
  <c r="AC9849" i="2"/>
  <c r="AC9850" i="2"/>
  <c r="AC9851" i="2"/>
  <c r="AC9852" i="2"/>
  <c r="AC9853" i="2"/>
  <c r="AC9854" i="2"/>
  <c r="AC9855" i="2"/>
  <c r="AC9856" i="2"/>
  <c r="AC9857" i="2"/>
  <c r="AC9858" i="2"/>
  <c r="AC9859" i="2"/>
  <c r="AC9860" i="2"/>
  <c r="AC9861" i="2"/>
  <c r="AC9862" i="2"/>
  <c r="AC9863" i="2"/>
  <c r="AC9864" i="2"/>
  <c r="AC9865" i="2"/>
  <c r="AC9866" i="2"/>
  <c r="AC9867" i="2"/>
  <c r="AC9868" i="2"/>
  <c r="AC9869" i="2"/>
  <c r="AC9870" i="2"/>
  <c r="AC9871" i="2"/>
  <c r="AC9872" i="2"/>
  <c r="AC9873" i="2"/>
  <c r="AC9874" i="2"/>
  <c r="AC9875" i="2"/>
  <c r="AC9876" i="2"/>
  <c r="AC9877" i="2"/>
  <c r="AC9878" i="2"/>
  <c r="AC9879" i="2"/>
  <c r="AC9880" i="2"/>
  <c r="AC9881" i="2"/>
  <c r="AC9882" i="2"/>
  <c r="AC9883" i="2"/>
  <c r="AC9884" i="2"/>
  <c r="AC9885" i="2"/>
  <c r="AC9886" i="2"/>
  <c r="AC9887" i="2"/>
  <c r="AC9888" i="2"/>
  <c r="AC9889" i="2"/>
  <c r="AC9890" i="2"/>
  <c r="AC9891" i="2"/>
  <c r="AC9892" i="2"/>
  <c r="AC9893" i="2"/>
  <c r="AC9894" i="2"/>
  <c r="AC9895" i="2"/>
  <c r="AC9896" i="2"/>
  <c r="AC9897" i="2"/>
  <c r="AC9898" i="2"/>
  <c r="AC9899" i="2"/>
  <c r="AC9900" i="2"/>
  <c r="AC9901" i="2"/>
  <c r="AC9902" i="2"/>
  <c r="AC9903" i="2"/>
  <c r="AC9904" i="2"/>
  <c r="AC9905" i="2"/>
  <c r="AC9906" i="2"/>
  <c r="AC9907" i="2"/>
  <c r="AC9908" i="2"/>
  <c r="AC9909" i="2"/>
  <c r="AC9910" i="2"/>
  <c r="AC9911" i="2"/>
  <c r="AC9912" i="2"/>
  <c r="AC9913" i="2"/>
  <c r="AC9914" i="2"/>
  <c r="AC9915" i="2"/>
  <c r="AC9916" i="2"/>
  <c r="AC9917" i="2"/>
  <c r="AC9918" i="2"/>
  <c r="AC9919" i="2"/>
  <c r="AC9920" i="2"/>
  <c r="AC9921" i="2"/>
  <c r="AC9922" i="2"/>
  <c r="AC9923" i="2"/>
  <c r="AC9924" i="2"/>
  <c r="AC9925" i="2"/>
  <c r="AC9926" i="2"/>
  <c r="AC9927" i="2"/>
  <c r="AC9928" i="2"/>
  <c r="AC9929" i="2"/>
  <c r="AC9930" i="2"/>
  <c r="AC9931" i="2"/>
  <c r="AC9932" i="2"/>
  <c r="AC9933" i="2"/>
  <c r="AC9934" i="2"/>
  <c r="AC9935" i="2"/>
  <c r="AC9936" i="2"/>
  <c r="AC9937" i="2"/>
  <c r="AC9938" i="2"/>
  <c r="AC9939" i="2"/>
  <c r="AC9940" i="2"/>
  <c r="AC9941" i="2"/>
  <c r="AC9942" i="2"/>
  <c r="AC9943" i="2"/>
  <c r="AC9944" i="2"/>
  <c r="AC9945" i="2"/>
  <c r="AC9946" i="2"/>
  <c r="AC9947" i="2"/>
  <c r="AC9948" i="2"/>
  <c r="AC9949" i="2"/>
  <c r="AC9950" i="2"/>
  <c r="AC9951" i="2"/>
  <c r="AC9952" i="2"/>
  <c r="AC9953" i="2"/>
  <c r="AC9954" i="2"/>
  <c r="AC9955" i="2"/>
  <c r="AC9956" i="2"/>
  <c r="AC9957" i="2"/>
  <c r="AC9958" i="2"/>
  <c r="AC9959" i="2"/>
  <c r="AC9960" i="2"/>
  <c r="AC9961" i="2"/>
  <c r="AC9962" i="2"/>
  <c r="AC9963" i="2"/>
  <c r="AC9964" i="2"/>
  <c r="AC9965" i="2"/>
  <c r="AC9966" i="2"/>
  <c r="AC9967" i="2"/>
  <c r="AC9968" i="2"/>
  <c r="AC9969" i="2"/>
  <c r="AC9970" i="2"/>
  <c r="AC9971" i="2"/>
  <c r="AC9972" i="2"/>
  <c r="AC9973" i="2"/>
  <c r="AC9974" i="2"/>
  <c r="AC9975" i="2"/>
  <c r="AC9976" i="2"/>
  <c r="AC9977" i="2"/>
  <c r="AC9978" i="2"/>
  <c r="AC9979" i="2"/>
  <c r="AC9980" i="2"/>
  <c r="AC9981" i="2"/>
  <c r="AC9982" i="2"/>
  <c r="AC9983" i="2"/>
  <c r="AC9984" i="2"/>
  <c r="AC9985" i="2"/>
  <c r="AC9986" i="2"/>
  <c r="AC9987" i="2"/>
  <c r="AC9988" i="2"/>
  <c r="AC9989" i="2"/>
  <c r="AC9990" i="2"/>
  <c r="AC9991" i="2"/>
  <c r="AC9992" i="2"/>
  <c r="AC9993" i="2"/>
  <c r="AC9994" i="2"/>
  <c r="AC9995" i="2"/>
  <c r="AC9996" i="2"/>
  <c r="AC9997" i="2"/>
  <c r="AC9998" i="2"/>
  <c r="AC9999" i="2"/>
  <c r="AC10000" i="2"/>
  <c r="AC10001" i="2"/>
  <c r="D3" i="4"/>
  <c r="B3" i="4"/>
  <c r="E3" i="4"/>
  <c r="C3" i="4"/>
  <c r="A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157181-A0ED-44F9-8649-25FBFA4048BF}" keepAlive="1" name="Query - dictionary" description="Connection to the 'dictionary' query in the workbook." type="5" refreshedVersion="7" background="1" saveData="1">
    <dbPr connection="Provider=Microsoft.Mashup.OleDb.1;Data Source=$Workbook$;Location=dictionary;Extended Properties=&quot;&quot;" command="SELECT * FROM [dictionary]"/>
  </connection>
  <connection id="2" xr16:uid="{31440A91-F3C8-4148-B900-179CE15D231A}" keepAlive="1" name="Query - MasterData" description="Connection to the 'MasterData' query in the workbook." type="5" refreshedVersion="7" background="1" saveData="1">
    <dbPr connection="Provider=Microsoft.Mashup.OleDb.1;Data Source=$Workbook$;Location=MasterData;Extended Properties=&quot;&quot;" command="SELECT * FROM [MasterData]"/>
  </connection>
</connections>
</file>

<file path=xl/sharedStrings.xml><?xml version="1.0" encoding="utf-8"?>
<sst xmlns="http://schemas.openxmlformats.org/spreadsheetml/2006/main" count="90151" uniqueCount="480">
  <si>
    <t>Transaction ID</t>
  </si>
  <si>
    <t>Date</t>
  </si>
  <si>
    <t>Time</t>
  </si>
  <si>
    <t>Customer ID</t>
  </si>
  <si>
    <t>Age</t>
  </si>
  <si>
    <t>Gender</t>
  </si>
  <si>
    <t>Location</t>
  </si>
  <si>
    <t>Longitude</t>
  </si>
  <si>
    <t>Latitude</t>
  </si>
  <si>
    <t>Store ID</t>
  </si>
  <si>
    <t>Online Order Flag</t>
  </si>
  <si>
    <t>Product ID</t>
  </si>
  <si>
    <t>Product Name</t>
  </si>
  <si>
    <t>Category</t>
  </si>
  <si>
    <t>Quantity</t>
  </si>
  <si>
    <t>Promotion Applied</t>
  </si>
  <si>
    <t>Gift Wrap</t>
  </si>
  <si>
    <t>Shipping Method</t>
  </si>
  <si>
    <t>Payment Type</t>
  </si>
  <si>
    <t>Delivery Time</t>
  </si>
  <si>
    <t>Weather during transaction</t>
  </si>
  <si>
    <t>Event</t>
  </si>
  <si>
    <t>Return Flag</t>
  </si>
  <si>
    <t>Customer Satisfaction</t>
  </si>
  <si>
    <t>Unit Price</t>
  </si>
  <si>
    <t>Total Price</t>
  </si>
  <si>
    <t>Discount Amount</t>
  </si>
  <si>
    <t>24/12/2020</t>
  </si>
  <si>
    <t>Other</t>
  </si>
  <si>
    <t>Ontario</t>
  </si>
  <si>
    <t>Toys_Product</t>
  </si>
  <si>
    <t>Toys</t>
  </si>
  <si>
    <t>Standard</t>
  </si>
  <si>
    <t>Credit Card</t>
  </si>
  <si>
    <t>Snowy</t>
  </si>
  <si>
    <t>None</t>
  </si>
  <si>
    <t>18/11/2022</t>
  </si>
  <si>
    <t>Male</t>
  </si>
  <si>
    <t>British Columbia</t>
  </si>
  <si>
    <t>Clothing_Product</t>
  </si>
  <si>
    <t>Clothing</t>
  </si>
  <si>
    <t>Express</t>
  </si>
  <si>
    <t>Sunny</t>
  </si>
  <si>
    <t>26/12/2019</t>
  </si>
  <si>
    <t>Quebec</t>
  </si>
  <si>
    <t>Rainy</t>
  </si>
  <si>
    <t>Christmas Market</t>
  </si>
  <si>
    <t>13/11/2018</t>
  </si>
  <si>
    <t>Alberta</t>
  </si>
  <si>
    <t>Debit Card</t>
  </si>
  <si>
    <t>13/12/2020</t>
  </si>
  <si>
    <t>Manitoba</t>
  </si>
  <si>
    <t>Overnight</t>
  </si>
  <si>
    <t>Cash</t>
  </si>
  <si>
    <t>26/11/2018</t>
  </si>
  <si>
    <t>Saskatchewan</t>
  </si>
  <si>
    <t>Decorations_Product</t>
  </si>
  <si>
    <t>Decorations</t>
  </si>
  <si>
    <t>Online Payment</t>
  </si>
  <si>
    <t>Black Friday</t>
  </si>
  <si>
    <t>12/08/2020</t>
  </si>
  <si>
    <t>Female</t>
  </si>
  <si>
    <t>New Brunswick</t>
  </si>
  <si>
    <t>Food_Product</t>
  </si>
  <si>
    <t>Food</t>
  </si>
  <si>
    <t>12/03/2020</t>
  </si>
  <si>
    <t>Nova Scotia</t>
  </si>
  <si>
    <t>11/10/2020</t>
  </si>
  <si>
    <t>Prince Edward Island</t>
  </si>
  <si>
    <t>16/11/2019</t>
  </si>
  <si>
    <t>Newfoundland and Labrador</t>
  </si>
  <si>
    <t>12/06/2019</t>
  </si>
  <si>
    <t>11/11/2021</t>
  </si>
  <si>
    <t>11/04/2022</t>
  </si>
  <si>
    <t>Electronics_Product</t>
  </si>
  <si>
    <t>Electronics</t>
  </si>
  <si>
    <t>11/07/2020</t>
  </si>
  <si>
    <t>Yukon</t>
  </si>
  <si>
    <t>28/12/2018</t>
  </si>
  <si>
    <t>Northwest Territories</t>
  </si>
  <si>
    <t>24/12/2018</t>
  </si>
  <si>
    <t>Nunavut</t>
  </si>
  <si>
    <t>20/12/2019</t>
  </si>
  <si>
    <t>13/12/2018</t>
  </si>
  <si>
    <t>29/12/2020</t>
  </si>
  <si>
    <t>24/12/2022</t>
  </si>
  <si>
    <t>28/11/2018</t>
  </si>
  <si>
    <t>27/12/2020</t>
  </si>
  <si>
    <t>18/11/2019</t>
  </si>
  <si>
    <t>30/11/2023</t>
  </si>
  <si>
    <t>12/06/2021</t>
  </si>
  <si>
    <t>12/03/2019</t>
  </si>
  <si>
    <t>12/05/2022</t>
  </si>
  <si>
    <t>23/11/2021</t>
  </si>
  <si>
    <t>20/12/2018</t>
  </si>
  <si>
    <t>23/12/2020</t>
  </si>
  <si>
    <t>12/05/2023</t>
  </si>
  <si>
    <t>11/07/2018</t>
  </si>
  <si>
    <t>15/11/2019</t>
  </si>
  <si>
    <t>11/11/2018</t>
  </si>
  <si>
    <t>19/12/2018</t>
  </si>
  <si>
    <t>17/11/2022</t>
  </si>
  <si>
    <t>18/12/2022</t>
  </si>
  <si>
    <t>17/11/2019</t>
  </si>
  <si>
    <t>21/12/2021</t>
  </si>
  <si>
    <t>22/12/2021</t>
  </si>
  <si>
    <t>16/11/2023</t>
  </si>
  <si>
    <t>11/04/2020</t>
  </si>
  <si>
    <t>11/12/2019</t>
  </si>
  <si>
    <t>24/12/2019</t>
  </si>
  <si>
    <t>11/03/2020</t>
  </si>
  <si>
    <t>22/11/2022</t>
  </si>
  <si>
    <t>30/11/2019</t>
  </si>
  <si>
    <t>15/12/2019</t>
  </si>
  <si>
    <t>22/11/2018</t>
  </si>
  <si>
    <t>16/12/2023</t>
  </si>
  <si>
    <t>27/12/2022</t>
  </si>
  <si>
    <t>26/12/2020</t>
  </si>
  <si>
    <t>15/12/2021</t>
  </si>
  <si>
    <t>22/11/2019</t>
  </si>
  <si>
    <t>24/12/2023</t>
  </si>
  <si>
    <t>30/12/2021</t>
  </si>
  <si>
    <t>11/12/2023</t>
  </si>
  <si>
    <t>11/02/2018</t>
  </si>
  <si>
    <t>30/12/2020</t>
  </si>
  <si>
    <t>25/11/2022</t>
  </si>
  <si>
    <t>11/07/2021</t>
  </si>
  <si>
    <t>12/09/2020</t>
  </si>
  <si>
    <t>11/06/2020</t>
  </si>
  <si>
    <t>16/11/2018</t>
  </si>
  <si>
    <t>18/12/2019</t>
  </si>
  <si>
    <t>12/08/2018</t>
  </si>
  <si>
    <t>12/12/2021</t>
  </si>
  <si>
    <t>12/03/2022</t>
  </si>
  <si>
    <t>17/11/2021</t>
  </si>
  <si>
    <t>12/11/2022</t>
  </si>
  <si>
    <t>27/11/2018</t>
  </si>
  <si>
    <t>25/12/2022</t>
  </si>
  <si>
    <t>14/12/2022</t>
  </si>
  <si>
    <t>11/04/2018</t>
  </si>
  <si>
    <t>12/09/2018</t>
  </si>
  <si>
    <t>21/11/2019</t>
  </si>
  <si>
    <t>26/11/2023</t>
  </si>
  <si>
    <t>18/11/2018</t>
  </si>
  <si>
    <t>11/08/2022</t>
  </si>
  <si>
    <t>11/07/2023</t>
  </si>
  <si>
    <t>11/11/2020</t>
  </si>
  <si>
    <t>17/12/2022</t>
  </si>
  <si>
    <t>25/11/2018</t>
  </si>
  <si>
    <t>12/08/2019</t>
  </si>
  <si>
    <t>11/03/2022</t>
  </si>
  <si>
    <t>12/03/2023</t>
  </si>
  <si>
    <t>17/12/2018</t>
  </si>
  <si>
    <t>28/12/2021</t>
  </si>
  <si>
    <t>12/06/2018</t>
  </si>
  <si>
    <t>11/09/2018</t>
  </si>
  <si>
    <t>30/12/2018</t>
  </si>
  <si>
    <t>31/12/2020</t>
  </si>
  <si>
    <t>25/12/2020</t>
  </si>
  <si>
    <t>11/02/2019</t>
  </si>
  <si>
    <t>17/11/2018</t>
  </si>
  <si>
    <t>20/11/2022</t>
  </si>
  <si>
    <t>11/05/2023</t>
  </si>
  <si>
    <t>14/12/2020</t>
  </si>
  <si>
    <t>31/12/2019</t>
  </si>
  <si>
    <t>25/12/2019</t>
  </si>
  <si>
    <t>11/12/2020</t>
  </si>
  <si>
    <t>11/01/2023</t>
  </si>
  <si>
    <t>12/08/2021</t>
  </si>
  <si>
    <t>16/12/2021</t>
  </si>
  <si>
    <t>21/12/2023</t>
  </si>
  <si>
    <t>13/11/2023</t>
  </si>
  <si>
    <t>18/11/2020</t>
  </si>
  <si>
    <t>29/12/2023</t>
  </si>
  <si>
    <t>16/12/2019</t>
  </si>
  <si>
    <t>19/11/2023</t>
  </si>
  <si>
    <t>13/12/2019</t>
  </si>
  <si>
    <t>11/03/2021</t>
  </si>
  <si>
    <t>30/12/2023</t>
  </si>
  <si>
    <t>12/06/2022</t>
  </si>
  <si>
    <t>27/11/2019</t>
  </si>
  <si>
    <t>21/11/2021</t>
  </si>
  <si>
    <t>11/01/2019</t>
  </si>
  <si>
    <t>12/08/2022</t>
  </si>
  <si>
    <t>19/11/2021</t>
  </si>
  <si>
    <t>12/01/2018</t>
  </si>
  <si>
    <t>20/11/2023</t>
  </si>
  <si>
    <t>12/09/2022</t>
  </si>
  <si>
    <t>11/12/2018</t>
  </si>
  <si>
    <t>11/04/2019</t>
  </si>
  <si>
    <t>11/06/2018</t>
  </si>
  <si>
    <t>12/05/2021</t>
  </si>
  <si>
    <t>12/04/2020</t>
  </si>
  <si>
    <t>23/12/2022</t>
  </si>
  <si>
    <t>19/12/2023</t>
  </si>
  <si>
    <t>12/01/2023</t>
  </si>
  <si>
    <t>14/12/2019</t>
  </si>
  <si>
    <t>11/08/2023</t>
  </si>
  <si>
    <t>16/12/2022</t>
  </si>
  <si>
    <t>12/11/2020</t>
  </si>
  <si>
    <t>20/12/2022</t>
  </si>
  <si>
    <t>12/10/2019</t>
  </si>
  <si>
    <t>18/12/2023</t>
  </si>
  <si>
    <t>14/11/2018</t>
  </si>
  <si>
    <t>15/12/2020</t>
  </si>
  <si>
    <t>11/10/2019</t>
  </si>
  <si>
    <t>12/02/2020</t>
  </si>
  <si>
    <t>12/11/2023</t>
  </si>
  <si>
    <t>12/12/2022</t>
  </si>
  <si>
    <t>18/11/2023</t>
  </si>
  <si>
    <t>11/08/2018</t>
  </si>
  <si>
    <t>11/10/2022</t>
  </si>
  <si>
    <t>29/12/2021</t>
  </si>
  <si>
    <t>11/06/2022</t>
  </si>
  <si>
    <t>22/11/2021</t>
  </si>
  <si>
    <t>27/12/2018</t>
  </si>
  <si>
    <t>17/12/2019</t>
  </si>
  <si>
    <t>16/11/2022</t>
  </si>
  <si>
    <t>27/11/2020</t>
  </si>
  <si>
    <t>11/11/2019</t>
  </si>
  <si>
    <t>13/12/2023</t>
  </si>
  <si>
    <t>12/03/2018</t>
  </si>
  <si>
    <t>31/12/2022</t>
  </si>
  <si>
    <t>11/02/2022</t>
  </si>
  <si>
    <t>12/09/2021</t>
  </si>
  <si>
    <t>18/12/2020</t>
  </si>
  <si>
    <t>12/07/2019</t>
  </si>
  <si>
    <t>14/11/2019</t>
  </si>
  <si>
    <t>12/11/2018</t>
  </si>
  <si>
    <t>24/11/2019</t>
  </si>
  <si>
    <t>15/11/2022</t>
  </si>
  <si>
    <t>23/12/2021</t>
  </si>
  <si>
    <t>12/07/2022</t>
  </si>
  <si>
    <t>19/11/2020</t>
  </si>
  <si>
    <t>11/03/2018</t>
  </si>
  <si>
    <t>19/12/2020</t>
  </si>
  <si>
    <t>23/12/2023</t>
  </si>
  <si>
    <t>13/11/2020</t>
  </si>
  <si>
    <t>24/11/2022</t>
  </si>
  <si>
    <t>25/11/2020</t>
  </si>
  <si>
    <t>27/11/2022</t>
  </si>
  <si>
    <t>25/12/2021</t>
  </si>
  <si>
    <t>13/11/2021</t>
  </si>
  <si>
    <t>26/11/2021</t>
  </si>
  <si>
    <t>26/12/2018</t>
  </si>
  <si>
    <t>23/11/2022</t>
  </si>
  <si>
    <t>12/10/2021</t>
  </si>
  <si>
    <t>12/08/2023</t>
  </si>
  <si>
    <t>25/11/2021</t>
  </si>
  <si>
    <t>29/11/2020</t>
  </si>
  <si>
    <t>12/07/2021</t>
  </si>
  <si>
    <t>29/11/2022</t>
  </si>
  <si>
    <t>12/01/2022</t>
  </si>
  <si>
    <t>12/07/2018</t>
  </si>
  <si>
    <t>30/12/2019</t>
  </si>
  <si>
    <t>15/11/2018</t>
  </si>
  <si>
    <t>11/11/2023</t>
  </si>
  <si>
    <t>11/08/2020</t>
  </si>
  <si>
    <t>30/11/2020</t>
  </si>
  <si>
    <t>13/11/2022</t>
  </si>
  <si>
    <t>27/11/2021</t>
  </si>
  <si>
    <t>11/09/2020</t>
  </si>
  <si>
    <t>21/12/2020</t>
  </si>
  <si>
    <t>29/12/2018</t>
  </si>
  <si>
    <t>14/11/2020</t>
  </si>
  <si>
    <t>13/11/2019</t>
  </si>
  <si>
    <t>29/11/2019</t>
  </si>
  <si>
    <t>11/07/2022</t>
  </si>
  <si>
    <t>12/11/2021</t>
  </si>
  <si>
    <t>27/12/2019</t>
  </si>
  <si>
    <t>27/12/2023</t>
  </si>
  <si>
    <t>12/09/2019</t>
  </si>
  <si>
    <t>31/12/2023</t>
  </si>
  <si>
    <t>11/09/2022</t>
  </si>
  <si>
    <t>28/11/2020</t>
  </si>
  <si>
    <t>14/11/2022</t>
  </si>
  <si>
    <t>12/10/2018</t>
  </si>
  <si>
    <t>21/11/2022</t>
  </si>
  <si>
    <t>20/12/2023</t>
  </si>
  <si>
    <t>14/11/2021</t>
  </si>
  <si>
    <t>18/11/2021</t>
  </si>
  <si>
    <t>11/04/2021</t>
  </si>
  <si>
    <t>17/12/2023</t>
  </si>
  <si>
    <t>11/02/2020</t>
  </si>
  <si>
    <t>12/05/2018</t>
  </si>
  <si>
    <t>11/05/2020</t>
  </si>
  <si>
    <t>22/11/2020</t>
  </si>
  <si>
    <t>11/06/2019</t>
  </si>
  <si>
    <t>29/11/2021</t>
  </si>
  <si>
    <t>11/09/2021</t>
  </si>
  <si>
    <t>26/12/2022</t>
  </si>
  <si>
    <t>11/03/2019</t>
  </si>
  <si>
    <t>14/12/2023</t>
  </si>
  <si>
    <t>19/11/2019</t>
  </si>
  <si>
    <t>22/12/2019</t>
  </si>
  <si>
    <t>29/11/2018</t>
  </si>
  <si>
    <t>14/12/2021</t>
  </si>
  <si>
    <t>12/04/2019</t>
  </si>
  <si>
    <t>12/03/2021</t>
  </si>
  <si>
    <t>16/11/2021</t>
  </si>
  <si>
    <t>11/06/2023</t>
  </si>
  <si>
    <t>21/12/2018</t>
  </si>
  <si>
    <t>25/12/2023</t>
  </si>
  <si>
    <t>27/11/2023</t>
  </si>
  <si>
    <t>29/12/2019</t>
  </si>
  <si>
    <t>20/11/2019</t>
  </si>
  <si>
    <t>11/04/2023</t>
  </si>
  <si>
    <t>28/12/2019</t>
  </si>
  <si>
    <t>31/12/2018</t>
  </si>
  <si>
    <t>21/12/2022</t>
  </si>
  <si>
    <t>13/12/2021</t>
  </si>
  <si>
    <t>11/10/2023</t>
  </si>
  <si>
    <t>20/11/2021</t>
  </si>
  <si>
    <t>12/11/2019</t>
  </si>
  <si>
    <t>11/10/2018</t>
  </si>
  <si>
    <t>12/06/2023</t>
  </si>
  <si>
    <t>28/11/2023</t>
  </si>
  <si>
    <t>12/02/2023</t>
  </si>
  <si>
    <t>30/11/2022</t>
  </si>
  <si>
    <t>19/11/2022</t>
  </si>
  <si>
    <t>14/11/2023</t>
  </si>
  <si>
    <t>16/11/2020</t>
  </si>
  <si>
    <t>30/12/2022</t>
  </si>
  <si>
    <t>16/12/2020</t>
  </si>
  <si>
    <t>20/11/2020</t>
  </si>
  <si>
    <t>19/11/2018</t>
  </si>
  <si>
    <t>25/12/2018</t>
  </si>
  <si>
    <t>22/12/2022</t>
  </si>
  <si>
    <t>12/12/2023</t>
  </si>
  <si>
    <t>12/05/2020</t>
  </si>
  <si>
    <t>17/11/2023</t>
  </si>
  <si>
    <t>26/12/2021</t>
  </si>
  <si>
    <t>29/11/2023</t>
  </si>
  <si>
    <t>18/12/2018</t>
  </si>
  <si>
    <t>28/12/2022</t>
  </si>
  <si>
    <t>21/11/2023</t>
  </si>
  <si>
    <t>11/12/2021</t>
  </si>
  <si>
    <t>11/12/2022</t>
  </si>
  <si>
    <t>26/11/2019</t>
  </si>
  <si>
    <t>24/11/2023</t>
  </si>
  <si>
    <t>15/11/2023</t>
  </si>
  <si>
    <t>12/04/2018</t>
  </si>
  <si>
    <t>12/04/2022</t>
  </si>
  <si>
    <t>19/12/2022</t>
  </si>
  <si>
    <t>11/11/2022</t>
  </si>
  <si>
    <t>11/02/2023</t>
  </si>
  <si>
    <t>17/12/2021</t>
  </si>
  <si>
    <t>28/12/2023</t>
  </si>
  <si>
    <t>26/12/2023</t>
  </si>
  <si>
    <t>23/12/2019</t>
  </si>
  <si>
    <t>17/11/2020</t>
  </si>
  <si>
    <t>12/12/2019</t>
  </si>
  <si>
    <t>21/12/2019</t>
  </si>
  <si>
    <t>11/01/2020</t>
  </si>
  <si>
    <t>12/09/2023</t>
  </si>
  <si>
    <t>15/12/2018</t>
  </si>
  <si>
    <t>23/12/2018</t>
  </si>
  <si>
    <t>24/11/2021</t>
  </si>
  <si>
    <t>27/12/2021</t>
  </si>
  <si>
    <t>12/12/2020</t>
  </si>
  <si>
    <t>26/11/2022</t>
  </si>
  <si>
    <t>11/01/2021</t>
  </si>
  <si>
    <t>11/01/2022</t>
  </si>
  <si>
    <t>12/07/2020</t>
  </si>
  <si>
    <t>11/08/2021</t>
  </si>
  <si>
    <t>11/01/2018</t>
  </si>
  <si>
    <t>25/11/2019</t>
  </si>
  <si>
    <t>20/11/2018</t>
  </si>
  <si>
    <t>21/11/2020</t>
  </si>
  <si>
    <t>23/11/2019</t>
  </si>
  <si>
    <t>12/02/2019</t>
  </si>
  <si>
    <t>12/10/2022</t>
  </si>
  <si>
    <t>22/12/2018</t>
  </si>
  <si>
    <t>21/11/2018</t>
  </si>
  <si>
    <t>23/11/2023</t>
  </si>
  <si>
    <t>11/05/2021</t>
  </si>
  <si>
    <t>28/11/2021</t>
  </si>
  <si>
    <t>18/12/2021</t>
  </si>
  <si>
    <t>15/11/2020</t>
  </si>
  <si>
    <t>29/12/2022</t>
  </si>
  <si>
    <t>15/12/2023</t>
  </si>
  <si>
    <t>12/02/2018</t>
  </si>
  <si>
    <t>24/11/2018</t>
  </si>
  <si>
    <t>12/04/2023</t>
  </si>
  <si>
    <t>30/11/2018</t>
  </si>
  <si>
    <t>19/12/2019</t>
  </si>
  <si>
    <t>16/12/2018</t>
  </si>
  <si>
    <t>12/10/2020</t>
  </si>
  <si>
    <t>11/02/2021</t>
  </si>
  <si>
    <t>28/12/2020</t>
  </si>
  <si>
    <t>14/12/2018</t>
  </si>
  <si>
    <t>11/09/2019</t>
  </si>
  <si>
    <t>15/12/2022</t>
  </si>
  <si>
    <t>11/05/2018</t>
  </si>
  <si>
    <t>12/02/2021</t>
  </si>
  <si>
    <t>11/07/2019</t>
  </si>
  <si>
    <t>26/11/2020</t>
  </si>
  <si>
    <t>25/11/2023</t>
  </si>
  <si>
    <t>12/07/2023</t>
  </si>
  <si>
    <t>12/01/2021</t>
  </si>
  <si>
    <t>30/11/2021</t>
  </si>
  <si>
    <t>24/11/2020</t>
  </si>
  <si>
    <t>12/01/2020</t>
  </si>
  <si>
    <t>22/12/2023</t>
  </si>
  <si>
    <t>11/08/2019</t>
  </si>
  <si>
    <t>12/05/2019</t>
  </si>
  <si>
    <t>11/05/2019</t>
  </si>
  <si>
    <t>23/11/2018</t>
  </si>
  <si>
    <t>11/03/2023</t>
  </si>
  <si>
    <t>11/09/2023</t>
  </si>
  <si>
    <t>19/12/2021</t>
  </si>
  <si>
    <t>13/12/2022</t>
  </si>
  <si>
    <t>11/10/2021</t>
  </si>
  <si>
    <t>23/11/2020</t>
  </si>
  <si>
    <t>12/04/2021</t>
  </si>
  <si>
    <t>15/11/2021</t>
  </si>
  <si>
    <t>31/12/2021</t>
  </si>
  <si>
    <t>24/12/2021</t>
  </si>
  <si>
    <t>11/05/2022</t>
  </si>
  <si>
    <t>12/02/2022</t>
  </si>
  <si>
    <t>12/10/2023</t>
  </si>
  <si>
    <t>11/06/2021</t>
  </si>
  <si>
    <t>12/01/2019</t>
  </si>
  <si>
    <t>22/11/2023</t>
  </si>
  <si>
    <t>28/11/2019</t>
  </si>
  <si>
    <t>12/12/2018</t>
  </si>
  <si>
    <t>22/12/2020</t>
  </si>
  <si>
    <t>20/12/2021</t>
  </si>
  <si>
    <t>17/12/2020</t>
  </si>
  <si>
    <t>12/06/2020</t>
  </si>
  <si>
    <t>20/12/2020</t>
  </si>
  <si>
    <t>28/11/2022</t>
  </si>
  <si>
    <t>Column1</t>
  </si>
  <si>
    <t>Column2</t>
  </si>
  <si>
    <t>Unique identifier for each transaction.</t>
  </si>
  <si>
    <t>Date on which the transaction occurred.</t>
  </si>
  <si>
    <t>Time of the transaction.</t>
  </si>
  <si>
    <t>Unique identifier for each customer.</t>
  </si>
  <si>
    <t>Age of the customer.</t>
  </si>
  <si>
    <t>Gender of the customer (Male orFemale).</t>
  </si>
  <si>
    <t>General location of the customer.</t>
  </si>
  <si>
    <t>Longitude coordinate of the customer location.</t>
  </si>
  <si>
    <t>Latitude coordinate of the customer location.</t>
  </si>
  <si>
    <t>Identifier for the store where the transaction took place.</t>
  </si>
  <si>
    <t>Indicator of whether the order was placed online (True/False).</t>
  </si>
  <si>
    <t>Unique identifier for the product involved in the transaction.</t>
  </si>
  <si>
    <t>Name of the product purchased.</t>
  </si>
  <si>
    <t>Product category (e.g., Electronics, Apparel).</t>
  </si>
  <si>
    <t>Quantity of products purchased.</t>
  </si>
  <si>
    <t>Indicator if a promotion or discount was applied to the transaction (True/False).</t>
  </si>
  <si>
    <t>Indicates whether the order included gift wrapping (True/False).</t>
  </si>
  <si>
    <t>Method of shipping (e.g., Standard, Express).</t>
  </si>
  <si>
    <t>Type of payment used (e.g., Credit Card, PayPal).</t>
  </si>
  <si>
    <t>Time taken to deliver the order (in days).</t>
  </si>
  <si>
    <t>Weather</t>
  </si>
  <si>
    <t>Weather conditions during the transaction (e.g., Sunny, Rainy).</t>
  </si>
  <si>
    <t>Special event associated with the transaction (e.g., Holiday Sale).</t>
  </si>
  <si>
    <t>Indicates if the product was returned (True/False).</t>
  </si>
  <si>
    <t>Customer satisfaction score (e.g., 1-5 rating).</t>
  </si>
  <si>
    <t>Price per unit of the product purchased.</t>
  </si>
  <si>
    <t>Total cost of the transaction.</t>
  </si>
  <si>
    <t>Total discount applied to the transaction.</t>
  </si>
  <si>
    <t>Sum of Total Price</t>
  </si>
  <si>
    <t>Count of Customer ID</t>
  </si>
  <si>
    <t>Sum of Quantity</t>
  </si>
  <si>
    <t>Row Labels</t>
  </si>
  <si>
    <t>Grand Total</t>
  </si>
  <si>
    <t>Sum of Transaction ID</t>
  </si>
  <si>
    <t>Column Labels</t>
  </si>
  <si>
    <t>Promotion impact</t>
  </si>
  <si>
    <t>Non-Promotional Sales</t>
  </si>
  <si>
    <t>Count of Transaction ID</t>
  </si>
  <si>
    <t>Chrismas Transaction</t>
  </si>
  <si>
    <t>Average of Customer Satisfaction</t>
  </si>
  <si>
    <t>Count of Gift Wrap</t>
  </si>
  <si>
    <t>Average of Unit Price</t>
  </si>
  <si>
    <t>Non-Christmas Sale</t>
  </si>
  <si>
    <t>Promotional sale</t>
  </si>
  <si>
    <t>Christmas Sale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</si>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</sst>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quot;$&quot;* #,##0_);_(&quot;$&quot;* \(#,##0\);_(&quot;$&quot;* &quot;-&quot;??_);_(@_)"/>
  </numFmts>
  <fonts count="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6"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44" fontId="2" fillId="0" borderId="0" applyFont="0" applyFill="0" applyBorder="0" applyAlignment="0" applyProtection="0"/>
  </cellStyleXfs>
  <cellXfs count="11">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3" fillId="2" borderId="1" xfId="0" applyFont="1" applyFill="1" applyBorder="1"/>
    <xf numFmtId="44" fontId="0" fillId="0" borderId="0" xfId="1" applyFont="1"/>
    <xf numFmtId="164" fontId="0" fillId="0" borderId="0" xfId="1" applyNumberFormat="1" applyFont="1"/>
    <xf numFmtId="2" fontId="0" fillId="0" borderId="0" xfId="0" applyNumberFormat="1"/>
    <xf numFmtId="164" fontId="0" fillId="0" borderId="0" xfId="0" applyNumberFormat="1"/>
    <xf numFmtId="0" fontId="0" fillId="3" borderId="0" xfId="0" applyFill="1"/>
  </cellXfs>
  <cellStyles count="2">
    <cellStyle name="Currency" xfId="1" builtinId="4"/>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0" formatCode="General"/>
    </dxf>
    <dxf>
      <fill>
        <patternFill>
          <bgColor theme="0" tint="-4.9989318521683403E-2"/>
        </patternFill>
      </fill>
      <border diagonalUp="0" diagonalDown="0">
        <left/>
        <right/>
        <top/>
        <bottom/>
        <vertical/>
        <horizontal/>
      </border>
    </dxf>
  </dxfs>
  <tableStyles count="1" defaultTableStyle="TableStyleMedium2" defaultPivotStyle="PivotStyleLight16">
    <tableStyle name="Slicer Style 1" pivot="0" table="0" count="2" xr9:uid="{D53ABFD1-04DA-47B3-B31C-926D0231B3DB}">
      <tableStyleElement type="wholeTable" dxfId="18"/>
    </tableStyle>
  </tableStyles>
  <colors>
    <mruColors>
      <color rgb="FF59A14F"/>
      <color rgb="FF262627"/>
    </mruColors>
  </colors>
  <extLst>
    <ext xmlns:x14="http://schemas.microsoft.com/office/spreadsheetml/2009/9/main" uri="{46F421CA-312F-682f-3DD2-61675219B42D}">
      <x14:dxfs count="1">
        <dxf>
          <font>
            <color theme="0"/>
          </font>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Age and Gender Distributions During Christmas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analysis!$B$16:$B$17</c:f>
              <c:strCache>
                <c:ptCount val="1"/>
                <c:pt idx="0">
                  <c:v>Female</c:v>
                </c:pt>
              </c:strCache>
            </c:strRef>
          </c:tx>
          <c:spPr>
            <a:solidFill>
              <a:schemeClr val="accent1"/>
            </a:solidFill>
            <a:ln>
              <a:noFill/>
            </a:ln>
            <a:effectLst/>
          </c:spPr>
          <c:invertIfNegative val="0"/>
          <c:cat>
            <c:strRef>
              <c:f>analysis!$A$18:$A$28</c:f>
              <c:strCache>
                <c:ptCount val="10"/>
                <c:pt idx="0">
                  <c:v>63</c:v>
                </c:pt>
                <c:pt idx="1">
                  <c:v>58</c:v>
                </c:pt>
                <c:pt idx="2">
                  <c:v>57</c:v>
                </c:pt>
                <c:pt idx="3">
                  <c:v>49</c:v>
                </c:pt>
                <c:pt idx="4">
                  <c:v>45</c:v>
                </c:pt>
                <c:pt idx="5">
                  <c:v>44</c:v>
                </c:pt>
                <c:pt idx="6">
                  <c:v>38</c:v>
                </c:pt>
                <c:pt idx="7">
                  <c:v>22</c:v>
                </c:pt>
                <c:pt idx="8">
                  <c:v>21</c:v>
                </c:pt>
                <c:pt idx="9">
                  <c:v>18</c:v>
                </c:pt>
              </c:strCache>
            </c:strRef>
          </c:cat>
          <c:val>
            <c:numRef>
              <c:f>analysis!$B$18:$B$28</c:f>
              <c:numCache>
                <c:formatCode>General</c:formatCode>
                <c:ptCount val="10"/>
                <c:pt idx="0">
                  <c:v>301013</c:v>
                </c:pt>
                <c:pt idx="1">
                  <c:v>359262</c:v>
                </c:pt>
                <c:pt idx="2">
                  <c:v>304322</c:v>
                </c:pt>
                <c:pt idx="3">
                  <c:v>260473</c:v>
                </c:pt>
                <c:pt idx="4">
                  <c:v>376479</c:v>
                </c:pt>
                <c:pt idx="5">
                  <c:v>297978</c:v>
                </c:pt>
                <c:pt idx="6">
                  <c:v>386113</c:v>
                </c:pt>
                <c:pt idx="7">
                  <c:v>347085</c:v>
                </c:pt>
                <c:pt idx="8">
                  <c:v>336270</c:v>
                </c:pt>
                <c:pt idx="9">
                  <c:v>384450</c:v>
                </c:pt>
              </c:numCache>
            </c:numRef>
          </c:val>
          <c:extLst>
            <c:ext xmlns:c16="http://schemas.microsoft.com/office/drawing/2014/chart" uri="{C3380CC4-5D6E-409C-BE32-E72D297353CC}">
              <c16:uniqueId val="{00000000-9318-42F3-8495-79C79FBB4790}"/>
            </c:ext>
          </c:extLst>
        </c:ser>
        <c:ser>
          <c:idx val="1"/>
          <c:order val="1"/>
          <c:tx>
            <c:strRef>
              <c:f>analysis!$C$16:$C$17</c:f>
              <c:strCache>
                <c:ptCount val="1"/>
                <c:pt idx="0">
                  <c:v>Male</c:v>
                </c:pt>
              </c:strCache>
            </c:strRef>
          </c:tx>
          <c:spPr>
            <a:solidFill>
              <a:schemeClr val="accent2"/>
            </a:solidFill>
            <a:ln>
              <a:noFill/>
            </a:ln>
            <a:effectLst/>
          </c:spPr>
          <c:invertIfNegative val="0"/>
          <c:cat>
            <c:strRef>
              <c:f>analysis!$A$18:$A$28</c:f>
              <c:strCache>
                <c:ptCount val="10"/>
                <c:pt idx="0">
                  <c:v>63</c:v>
                </c:pt>
                <c:pt idx="1">
                  <c:v>58</c:v>
                </c:pt>
                <c:pt idx="2">
                  <c:v>57</c:v>
                </c:pt>
                <c:pt idx="3">
                  <c:v>49</c:v>
                </c:pt>
                <c:pt idx="4">
                  <c:v>45</c:v>
                </c:pt>
                <c:pt idx="5">
                  <c:v>44</c:v>
                </c:pt>
                <c:pt idx="6">
                  <c:v>38</c:v>
                </c:pt>
                <c:pt idx="7">
                  <c:v>22</c:v>
                </c:pt>
                <c:pt idx="8">
                  <c:v>21</c:v>
                </c:pt>
                <c:pt idx="9">
                  <c:v>18</c:v>
                </c:pt>
              </c:strCache>
            </c:strRef>
          </c:cat>
          <c:val>
            <c:numRef>
              <c:f>analysis!$C$18:$C$28</c:f>
              <c:numCache>
                <c:formatCode>General</c:formatCode>
                <c:ptCount val="10"/>
                <c:pt idx="0">
                  <c:v>377902</c:v>
                </c:pt>
                <c:pt idx="1">
                  <c:v>390397</c:v>
                </c:pt>
                <c:pt idx="2">
                  <c:v>421059</c:v>
                </c:pt>
                <c:pt idx="3">
                  <c:v>385025</c:v>
                </c:pt>
                <c:pt idx="4">
                  <c:v>352271</c:v>
                </c:pt>
                <c:pt idx="5">
                  <c:v>378367</c:v>
                </c:pt>
                <c:pt idx="6">
                  <c:v>410308</c:v>
                </c:pt>
                <c:pt idx="7">
                  <c:v>368901</c:v>
                </c:pt>
                <c:pt idx="8">
                  <c:v>347132</c:v>
                </c:pt>
                <c:pt idx="9">
                  <c:v>422923</c:v>
                </c:pt>
              </c:numCache>
            </c:numRef>
          </c:val>
          <c:extLst>
            <c:ext xmlns:c16="http://schemas.microsoft.com/office/drawing/2014/chart" uri="{C3380CC4-5D6E-409C-BE32-E72D297353CC}">
              <c16:uniqueId val="{00000001-09E7-4907-93D9-3DBC2BE1BE61}"/>
            </c:ext>
          </c:extLst>
        </c:ser>
        <c:ser>
          <c:idx val="2"/>
          <c:order val="2"/>
          <c:tx>
            <c:strRef>
              <c:f>analysis!$D$16:$D$17</c:f>
              <c:strCache>
                <c:ptCount val="1"/>
                <c:pt idx="0">
                  <c:v>Other</c:v>
                </c:pt>
              </c:strCache>
            </c:strRef>
          </c:tx>
          <c:spPr>
            <a:solidFill>
              <a:schemeClr val="accent3"/>
            </a:solidFill>
            <a:ln>
              <a:noFill/>
            </a:ln>
            <a:effectLst/>
          </c:spPr>
          <c:invertIfNegative val="0"/>
          <c:cat>
            <c:strRef>
              <c:f>analysis!$A$18:$A$28</c:f>
              <c:strCache>
                <c:ptCount val="10"/>
                <c:pt idx="0">
                  <c:v>63</c:v>
                </c:pt>
                <c:pt idx="1">
                  <c:v>58</c:v>
                </c:pt>
                <c:pt idx="2">
                  <c:v>57</c:v>
                </c:pt>
                <c:pt idx="3">
                  <c:v>49</c:v>
                </c:pt>
                <c:pt idx="4">
                  <c:v>45</c:v>
                </c:pt>
                <c:pt idx="5">
                  <c:v>44</c:v>
                </c:pt>
                <c:pt idx="6">
                  <c:v>38</c:v>
                </c:pt>
                <c:pt idx="7">
                  <c:v>22</c:v>
                </c:pt>
                <c:pt idx="8">
                  <c:v>21</c:v>
                </c:pt>
                <c:pt idx="9">
                  <c:v>18</c:v>
                </c:pt>
              </c:strCache>
            </c:strRef>
          </c:cat>
          <c:val>
            <c:numRef>
              <c:f>analysis!$D$18:$D$28</c:f>
              <c:numCache>
                <c:formatCode>General</c:formatCode>
                <c:ptCount val="10"/>
                <c:pt idx="0">
                  <c:v>336650</c:v>
                </c:pt>
                <c:pt idx="1">
                  <c:v>307021</c:v>
                </c:pt>
                <c:pt idx="2">
                  <c:v>342473</c:v>
                </c:pt>
                <c:pt idx="3">
                  <c:v>398912</c:v>
                </c:pt>
                <c:pt idx="4">
                  <c:v>316243</c:v>
                </c:pt>
                <c:pt idx="5">
                  <c:v>361874</c:v>
                </c:pt>
                <c:pt idx="6">
                  <c:v>352509</c:v>
                </c:pt>
                <c:pt idx="7">
                  <c:v>314543</c:v>
                </c:pt>
                <c:pt idx="8">
                  <c:v>382858</c:v>
                </c:pt>
                <c:pt idx="9">
                  <c:v>305353</c:v>
                </c:pt>
              </c:numCache>
            </c:numRef>
          </c:val>
          <c:extLst>
            <c:ext xmlns:c16="http://schemas.microsoft.com/office/drawing/2014/chart" uri="{C3380CC4-5D6E-409C-BE32-E72D297353CC}">
              <c16:uniqueId val="{00000002-09E7-4907-93D9-3DBC2BE1BE61}"/>
            </c:ext>
          </c:extLst>
        </c:ser>
        <c:dLbls>
          <c:showLegendKey val="0"/>
          <c:showVal val="0"/>
          <c:showCatName val="0"/>
          <c:showSerName val="0"/>
          <c:showPercent val="0"/>
          <c:showBubbleSize val="0"/>
        </c:dLbls>
        <c:gapWidth val="219"/>
        <c:overlap val="-27"/>
        <c:axId val="446332159"/>
        <c:axId val="446331743"/>
      </c:barChart>
      <c:catAx>
        <c:axId val="44633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31743"/>
        <c:crosses val="autoZero"/>
        <c:auto val="1"/>
        <c:lblAlgn val="ctr"/>
        <c:lblOffset val="100"/>
        <c:noMultiLvlLbl val="0"/>
      </c:catAx>
      <c:valAx>
        <c:axId val="446331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3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cities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analysis!$B$32</c:f>
              <c:strCache>
                <c:ptCount val="1"/>
                <c:pt idx="0">
                  <c:v>Total</c:v>
                </c:pt>
              </c:strCache>
            </c:strRef>
          </c:tx>
          <c:spPr>
            <a:solidFill>
              <a:schemeClr val="accent1"/>
            </a:solidFill>
            <a:ln>
              <a:noFill/>
            </a:ln>
            <a:effectLst/>
          </c:spPr>
          <c:invertIfNegative val="0"/>
          <c:cat>
            <c:strRef>
              <c:f>analysis!$A$33:$A$38</c:f>
              <c:strCache>
                <c:ptCount val="5"/>
                <c:pt idx="0">
                  <c:v>Nova Scotia</c:v>
                </c:pt>
                <c:pt idx="1">
                  <c:v>Alberta</c:v>
                </c:pt>
                <c:pt idx="2">
                  <c:v>Ontario</c:v>
                </c:pt>
                <c:pt idx="3">
                  <c:v>Nunavut</c:v>
                </c:pt>
                <c:pt idx="4">
                  <c:v>British Columbia</c:v>
                </c:pt>
              </c:strCache>
            </c:strRef>
          </c:cat>
          <c:val>
            <c:numRef>
              <c:f>analysis!$B$33:$B$38</c:f>
              <c:numCache>
                <c:formatCode>_("$"* #,##0_);_("$"* \(#,##0\);_("$"* "-"??_);_(@_)</c:formatCode>
                <c:ptCount val="5"/>
                <c:pt idx="0">
                  <c:v>128051.09999999993</c:v>
                </c:pt>
                <c:pt idx="1">
                  <c:v>129859.84999999996</c:v>
                </c:pt>
                <c:pt idx="2">
                  <c:v>130581.67000000006</c:v>
                </c:pt>
                <c:pt idx="3">
                  <c:v>132518.71000000014</c:v>
                </c:pt>
                <c:pt idx="4">
                  <c:v>137636.6800000002</c:v>
                </c:pt>
              </c:numCache>
            </c:numRef>
          </c:val>
          <c:extLst>
            <c:ext xmlns:c16="http://schemas.microsoft.com/office/drawing/2014/chart" uri="{C3380CC4-5D6E-409C-BE32-E72D297353CC}">
              <c16:uniqueId val="{00000000-43B4-467B-A725-0FD76ECDFF55}"/>
            </c:ext>
          </c:extLst>
        </c:ser>
        <c:dLbls>
          <c:showLegendKey val="0"/>
          <c:showVal val="0"/>
          <c:showCatName val="0"/>
          <c:showSerName val="0"/>
          <c:showPercent val="0"/>
          <c:showBubbleSize val="0"/>
        </c:dLbls>
        <c:gapWidth val="182"/>
        <c:axId val="554241071"/>
        <c:axId val="554243151"/>
      </c:barChart>
      <c:catAx>
        <c:axId val="554241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43151"/>
        <c:crosses val="autoZero"/>
        <c:auto val="1"/>
        <c:lblAlgn val="ctr"/>
        <c:lblOffset val="100"/>
        <c:noMultiLvlLbl val="0"/>
      </c:catAx>
      <c:valAx>
        <c:axId val="55424315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4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Effect of Promotions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analysis!$B$47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9F-46DD-A9C0-C89EA0918C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9F-46DD-A9C0-C89EA0918CDE}"/>
              </c:ext>
            </c:extLst>
          </c:dPt>
          <c:cat>
            <c:strRef>
              <c:f>analysis!$A$48:$A$50</c:f>
              <c:strCache>
                <c:ptCount val="2"/>
                <c:pt idx="0">
                  <c:v>Non-Promotional Sales</c:v>
                </c:pt>
                <c:pt idx="1">
                  <c:v>Promotional sale</c:v>
                </c:pt>
              </c:strCache>
            </c:strRef>
          </c:cat>
          <c:val>
            <c:numRef>
              <c:f>analysis!$B$48:$B$50</c:f>
              <c:numCache>
                <c:formatCode>_("$"* #,##0_);_("$"* \(#,##0\);_("$"* "-"??_);_(@_)</c:formatCode>
                <c:ptCount val="2"/>
                <c:pt idx="0">
                  <c:v>958805.36999999883</c:v>
                </c:pt>
                <c:pt idx="1">
                  <c:v>695454.2500000007</c:v>
                </c:pt>
              </c:numCache>
            </c:numRef>
          </c:val>
          <c:extLst>
            <c:ext xmlns:c16="http://schemas.microsoft.com/office/drawing/2014/chart" uri="{C3380CC4-5D6E-409C-BE32-E72D297353CC}">
              <c16:uniqueId val="{00000000-BB7B-438E-BCDA-FB99FBFC15F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Popular Products</a:t>
            </a:r>
            <a:endParaRPr lang="en-US"/>
          </a:p>
        </c:rich>
      </c:tx>
      <c:layout>
        <c:manualLayout>
          <c:xMode val="edge"/>
          <c:yMode val="edge"/>
          <c:x val="0.34677077865266842"/>
          <c:y val="8.6942257217847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analysis!$B$54</c:f>
              <c:strCache>
                <c:ptCount val="1"/>
                <c:pt idx="0">
                  <c:v>Total</c:v>
                </c:pt>
              </c:strCache>
            </c:strRef>
          </c:tx>
          <c:spPr>
            <a:solidFill>
              <a:schemeClr val="accent1"/>
            </a:solidFill>
            <a:ln>
              <a:noFill/>
            </a:ln>
            <a:effectLst/>
          </c:spPr>
          <c:invertIfNegative val="0"/>
          <c:cat>
            <c:strRef>
              <c:f>analysis!$A$55:$A$60</c:f>
              <c:strCache>
                <c:ptCount val="5"/>
                <c:pt idx="0">
                  <c:v>Clothing_Product</c:v>
                </c:pt>
                <c:pt idx="1">
                  <c:v>Food_Product</c:v>
                </c:pt>
                <c:pt idx="2">
                  <c:v>Decorations_Product</c:v>
                </c:pt>
                <c:pt idx="3">
                  <c:v>Toys_Product</c:v>
                </c:pt>
                <c:pt idx="4">
                  <c:v>Electronics_Product</c:v>
                </c:pt>
              </c:strCache>
            </c:strRef>
          </c:cat>
          <c:val>
            <c:numRef>
              <c:f>analysis!$B$55:$B$60</c:f>
              <c:numCache>
                <c:formatCode>General</c:formatCode>
                <c:ptCount val="5"/>
                <c:pt idx="0">
                  <c:v>1950</c:v>
                </c:pt>
                <c:pt idx="1">
                  <c:v>1991</c:v>
                </c:pt>
                <c:pt idx="2">
                  <c:v>1995</c:v>
                </c:pt>
                <c:pt idx="3">
                  <c:v>2011</c:v>
                </c:pt>
                <c:pt idx="4">
                  <c:v>2053</c:v>
                </c:pt>
              </c:numCache>
            </c:numRef>
          </c:val>
          <c:extLst>
            <c:ext xmlns:c16="http://schemas.microsoft.com/office/drawing/2014/chart" uri="{C3380CC4-5D6E-409C-BE32-E72D297353CC}">
              <c16:uniqueId val="{00000000-A1E4-4195-BBCC-014F037C8D28}"/>
            </c:ext>
          </c:extLst>
        </c:ser>
        <c:dLbls>
          <c:showLegendKey val="0"/>
          <c:showVal val="0"/>
          <c:showCatName val="0"/>
          <c:showSerName val="0"/>
          <c:showPercent val="0"/>
          <c:showBubbleSize val="0"/>
        </c:dLbls>
        <c:gapWidth val="182"/>
        <c:axId val="1828985951"/>
        <c:axId val="1828991775"/>
      </c:barChart>
      <c:catAx>
        <c:axId val="182898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991775"/>
        <c:crosses val="autoZero"/>
        <c:auto val="1"/>
        <c:lblAlgn val="ctr"/>
        <c:lblOffset val="100"/>
        <c:noMultiLvlLbl val="0"/>
      </c:catAx>
      <c:valAx>
        <c:axId val="1828991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98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Volumes During Christmas vs. Non-Christmas</a:t>
            </a:r>
            <a:endParaRPr lang="en-US"/>
          </a:p>
        </c:rich>
      </c:tx>
      <c:layout>
        <c:manualLayout>
          <c:xMode val="edge"/>
          <c:yMode val="edge"/>
          <c:x val="0.19869444444444445"/>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analysis!$B$8</c:f>
              <c:strCache>
                <c:ptCount val="1"/>
                <c:pt idx="0">
                  <c:v>Total</c:v>
                </c:pt>
              </c:strCache>
            </c:strRef>
          </c:tx>
          <c:spPr>
            <a:solidFill>
              <a:schemeClr val="accent1"/>
            </a:solidFill>
            <a:ln>
              <a:noFill/>
            </a:ln>
            <a:effectLst/>
          </c:spPr>
          <c:invertIfNegative val="0"/>
          <c:cat>
            <c:strRef>
              <c:f>analysis!$A$9:$A$11</c:f>
              <c:strCache>
                <c:ptCount val="2"/>
                <c:pt idx="0">
                  <c:v>Christmas Sale</c:v>
                </c:pt>
                <c:pt idx="1">
                  <c:v>Non-Christmas Sale</c:v>
                </c:pt>
              </c:strCache>
            </c:strRef>
          </c:cat>
          <c:val>
            <c:numRef>
              <c:f>analysis!$B$9:$B$11</c:f>
              <c:numCache>
                <c:formatCode>_("$"* #,##0_);_("$"* \(#,##0\);_("$"* "-"??_);_(@_)</c:formatCode>
                <c:ptCount val="2"/>
                <c:pt idx="0">
                  <c:v>483573.41000000172</c:v>
                </c:pt>
                <c:pt idx="1">
                  <c:v>1170686.2100000021</c:v>
                </c:pt>
              </c:numCache>
            </c:numRef>
          </c:val>
          <c:extLst>
            <c:ext xmlns:c16="http://schemas.microsoft.com/office/drawing/2014/chart" uri="{C3380CC4-5D6E-409C-BE32-E72D297353CC}">
              <c16:uniqueId val="{00000000-CD08-48C0-AEC9-7DDC855D1B25}"/>
            </c:ext>
          </c:extLst>
        </c:ser>
        <c:dLbls>
          <c:showLegendKey val="0"/>
          <c:showVal val="0"/>
          <c:showCatName val="0"/>
          <c:showSerName val="0"/>
          <c:showPercent val="0"/>
          <c:showBubbleSize val="0"/>
        </c:dLbls>
        <c:gapWidth val="182"/>
        <c:axId val="1021966704"/>
        <c:axId val="1021968784"/>
      </c:barChart>
      <c:catAx>
        <c:axId val="102196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968784"/>
        <c:crosses val="autoZero"/>
        <c:auto val="1"/>
        <c:lblAlgn val="ctr"/>
        <c:lblOffset val="100"/>
        <c:noMultiLvlLbl val="0"/>
      </c:catAx>
      <c:valAx>
        <c:axId val="102196878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96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Most Popular Products During Christmas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analysis!$B$65</c:f>
              <c:strCache>
                <c:ptCount val="1"/>
                <c:pt idx="0">
                  <c:v>Total</c:v>
                </c:pt>
              </c:strCache>
            </c:strRef>
          </c:tx>
          <c:spPr>
            <a:solidFill>
              <a:schemeClr val="accent1"/>
            </a:solidFill>
            <a:ln>
              <a:noFill/>
            </a:ln>
            <a:effectLst/>
          </c:spPr>
          <c:invertIfNegative val="0"/>
          <c:cat>
            <c:strRef>
              <c:f>analysis!$A$66:$A$71</c:f>
              <c:strCache>
                <c:ptCount val="5"/>
                <c:pt idx="0">
                  <c:v>Clothing_Product</c:v>
                </c:pt>
                <c:pt idx="1">
                  <c:v>Decorations_Product</c:v>
                </c:pt>
                <c:pt idx="2">
                  <c:v>Food_Product</c:v>
                </c:pt>
                <c:pt idx="3">
                  <c:v>Electronics_Product</c:v>
                </c:pt>
                <c:pt idx="4">
                  <c:v>Toys_Product</c:v>
                </c:pt>
              </c:strCache>
            </c:strRef>
          </c:cat>
          <c:val>
            <c:numRef>
              <c:f>analysis!$B$66:$B$71</c:f>
              <c:numCache>
                <c:formatCode>_("$"* #,##0_);_("$"* \(#,##0\);_("$"* "-"??_);_(@_)</c:formatCode>
                <c:ptCount val="5"/>
                <c:pt idx="0">
                  <c:v>320876.63</c:v>
                </c:pt>
                <c:pt idx="1">
                  <c:v>323812.77999999985</c:v>
                </c:pt>
                <c:pt idx="2">
                  <c:v>332606.99999999953</c:v>
                </c:pt>
                <c:pt idx="3">
                  <c:v>336650.16000000067</c:v>
                </c:pt>
                <c:pt idx="4">
                  <c:v>340313.0500000008</c:v>
                </c:pt>
              </c:numCache>
            </c:numRef>
          </c:val>
          <c:extLst>
            <c:ext xmlns:c16="http://schemas.microsoft.com/office/drawing/2014/chart" uri="{C3380CC4-5D6E-409C-BE32-E72D297353CC}">
              <c16:uniqueId val="{00000000-7544-45F8-86E5-E0A01E0BAC7A}"/>
            </c:ext>
          </c:extLst>
        </c:ser>
        <c:dLbls>
          <c:showLegendKey val="0"/>
          <c:showVal val="0"/>
          <c:showCatName val="0"/>
          <c:showSerName val="0"/>
          <c:showPercent val="0"/>
          <c:showBubbleSize val="0"/>
        </c:dLbls>
        <c:gapWidth val="182"/>
        <c:axId val="66365248"/>
        <c:axId val="66366080"/>
      </c:barChart>
      <c:catAx>
        <c:axId val="6636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66080"/>
        <c:crosses val="autoZero"/>
        <c:auto val="1"/>
        <c:lblAlgn val="ctr"/>
        <c:lblOffset val="100"/>
        <c:noMultiLvlLbl val="0"/>
      </c:catAx>
      <c:valAx>
        <c:axId val="6636608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6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Customer Satisfaction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analysis!$B$77</c:f>
              <c:strCache>
                <c:ptCount val="1"/>
                <c:pt idx="0">
                  <c:v>Total</c:v>
                </c:pt>
              </c:strCache>
            </c:strRef>
          </c:tx>
          <c:spPr>
            <a:solidFill>
              <a:schemeClr val="accent1"/>
            </a:solidFill>
            <a:ln>
              <a:noFill/>
            </a:ln>
            <a:effectLst/>
          </c:spPr>
          <c:invertIfNegative val="0"/>
          <c:cat>
            <c:strRef>
              <c:f>analysis!$A$78:$A$80</c:f>
              <c:strCache>
                <c:ptCount val="2"/>
                <c:pt idx="0">
                  <c:v>Christmas Sale</c:v>
                </c:pt>
                <c:pt idx="1">
                  <c:v>Non-Christmas Sale</c:v>
                </c:pt>
              </c:strCache>
            </c:strRef>
          </c:cat>
          <c:val>
            <c:numRef>
              <c:f>analysis!$B$78:$B$80</c:f>
              <c:numCache>
                <c:formatCode>General</c:formatCode>
                <c:ptCount val="2"/>
                <c:pt idx="0">
                  <c:v>2.971458046767538</c:v>
                </c:pt>
                <c:pt idx="1">
                  <c:v>2.9870276367738295</c:v>
                </c:pt>
              </c:numCache>
            </c:numRef>
          </c:val>
          <c:extLst>
            <c:ext xmlns:c16="http://schemas.microsoft.com/office/drawing/2014/chart" uri="{C3380CC4-5D6E-409C-BE32-E72D297353CC}">
              <c16:uniqueId val="{00000000-2704-4265-9947-322F3DD314C8}"/>
            </c:ext>
          </c:extLst>
        </c:ser>
        <c:dLbls>
          <c:showLegendKey val="0"/>
          <c:showVal val="0"/>
          <c:showCatName val="0"/>
          <c:showSerName val="0"/>
          <c:showPercent val="0"/>
          <c:showBubbleSize val="0"/>
        </c:dLbls>
        <c:gapWidth val="150"/>
        <c:axId val="66373152"/>
        <c:axId val="66371904"/>
      </c:barChart>
      <c:catAx>
        <c:axId val="66373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71904"/>
        <c:crosses val="autoZero"/>
        <c:auto val="1"/>
        <c:lblAlgn val="ctr"/>
        <c:lblOffset val="100"/>
        <c:noMultiLvlLbl val="0"/>
      </c:catAx>
      <c:valAx>
        <c:axId val="66371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7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Gift Wrapping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analysis!$B$85</c:f>
              <c:strCache>
                <c:ptCount val="1"/>
                <c:pt idx="0">
                  <c:v>Total</c:v>
                </c:pt>
              </c:strCache>
            </c:strRef>
          </c:tx>
          <c:spPr>
            <a:solidFill>
              <a:schemeClr val="accent1"/>
            </a:solidFill>
            <a:ln>
              <a:noFill/>
            </a:ln>
            <a:effectLst/>
          </c:spPr>
          <c:invertIfNegative val="0"/>
          <c:cat>
            <c:strRef>
              <c:f>analysis!$A$86:$A$89</c:f>
              <c:strCache>
                <c:ptCount val="3"/>
                <c:pt idx="0">
                  <c:v>Female</c:v>
                </c:pt>
                <c:pt idx="1">
                  <c:v>Other</c:v>
                </c:pt>
                <c:pt idx="2">
                  <c:v>Male</c:v>
                </c:pt>
              </c:strCache>
            </c:strRef>
          </c:cat>
          <c:val>
            <c:numRef>
              <c:f>analysis!$B$86:$B$89</c:f>
              <c:numCache>
                <c:formatCode>General</c:formatCode>
                <c:ptCount val="3"/>
                <c:pt idx="0">
                  <c:v>3298</c:v>
                </c:pt>
                <c:pt idx="1">
                  <c:v>3317</c:v>
                </c:pt>
                <c:pt idx="2">
                  <c:v>3385</c:v>
                </c:pt>
              </c:numCache>
            </c:numRef>
          </c:val>
          <c:extLst>
            <c:ext xmlns:c16="http://schemas.microsoft.com/office/drawing/2014/chart" uri="{C3380CC4-5D6E-409C-BE32-E72D297353CC}">
              <c16:uniqueId val="{00000000-196C-4994-99CF-A045493C4AF5}"/>
            </c:ext>
          </c:extLst>
        </c:ser>
        <c:dLbls>
          <c:showLegendKey val="0"/>
          <c:showVal val="0"/>
          <c:showCatName val="0"/>
          <c:showSerName val="0"/>
          <c:showPercent val="0"/>
          <c:showBubbleSize val="0"/>
        </c:dLbls>
        <c:gapWidth val="182"/>
        <c:axId val="1026870240"/>
        <c:axId val="1026869408"/>
      </c:barChart>
      <c:catAx>
        <c:axId val="1026870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869408"/>
        <c:crosses val="autoZero"/>
        <c:auto val="1"/>
        <c:lblAlgn val="ctr"/>
        <c:lblOffset val="100"/>
        <c:noMultiLvlLbl val="0"/>
      </c:catAx>
      <c:valAx>
        <c:axId val="1026869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87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ex.xlsx]analysis!PivotTable4</c:name>
    <c:fmtId val="5"/>
  </c:pivotSource>
  <c:chart>
    <c:title>
      <c:tx>
        <c:rich>
          <a:bodyPr rot="0" spcFirstLastPara="1" vertOverflow="ellipsis" vert="horz" wrap="square" anchor="ctr" anchorCtr="1"/>
          <a:lstStyle/>
          <a:p>
            <a:pPr>
              <a:defRPr sz="1600" b="1" i="0" u="none" strike="noStrike" kern="1200" spc="0" baseline="0">
                <a:solidFill>
                  <a:schemeClr val="tx1">
                    <a:lumMod val="85000"/>
                    <a:lumOff val="15000"/>
                  </a:schemeClr>
                </a:solidFill>
                <a:latin typeface="+mn-lt"/>
                <a:ea typeface="+mn-ea"/>
                <a:cs typeface="+mn-cs"/>
              </a:defRPr>
            </a:pPr>
            <a:r>
              <a:rPr lang="en-US" sz="1200" b="1">
                <a:solidFill>
                  <a:schemeClr val="tx1">
                    <a:lumMod val="85000"/>
                    <a:lumOff val="15000"/>
                  </a:schemeClr>
                </a:solidFill>
              </a:rPr>
              <a:t>Top 5 Cities  by Sales </a:t>
            </a:r>
          </a:p>
        </c:rich>
      </c:tx>
      <c:layout>
        <c:manualLayout>
          <c:xMode val="edge"/>
          <c:yMode val="edge"/>
          <c:x val="0.27250461896695799"/>
          <c:y val="2.1511198435509905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75000"/>
              <a:alpha val="94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526937492430964"/>
          <c:y val="0.18968902030778609"/>
          <c:w val="0.39991542761045096"/>
          <c:h val="0.7631595869599167"/>
        </c:manualLayout>
      </c:layout>
      <c:barChart>
        <c:barDir val="bar"/>
        <c:grouping val="clustered"/>
        <c:varyColors val="0"/>
        <c:ser>
          <c:idx val="0"/>
          <c:order val="0"/>
          <c:tx>
            <c:strRef>
              <c:f>analysis!$B$32</c:f>
              <c:strCache>
                <c:ptCount val="1"/>
                <c:pt idx="0">
                  <c:v>Total</c:v>
                </c:pt>
              </c:strCache>
            </c:strRef>
          </c:tx>
          <c:spPr>
            <a:solidFill>
              <a:schemeClr val="accent1">
                <a:lumMod val="75000"/>
                <a:alpha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analysis!$A$33:$A$38</c:f>
              <c:strCache>
                <c:ptCount val="5"/>
                <c:pt idx="0">
                  <c:v>Nova Scotia</c:v>
                </c:pt>
                <c:pt idx="1">
                  <c:v>Alberta</c:v>
                </c:pt>
                <c:pt idx="2">
                  <c:v>Ontario</c:v>
                </c:pt>
                <c:pt idx="3">
                  <c:v>Nunavut</c:v>
                </c:pt>
                <c:pt idx="4">
                  <c:v>British Columbia</c:v>
                </c:pt>
              </c:strCache>
            </c:strRef>
          </c:cat>
          <c:val>
            <c:numRef>
              <c:f>analysis!$B$33:$B$38</c:f>
              <c:numCache>
                <c:formatCode>_("$"* #,##0_);_("$"* \(#,##0\);_("$"* "-"??_);_(@_)</c:formatCode>
                <c:ptCount val="5"/>
                <c:pt idx="0">
                  <c:v>128051.09999999993</c:v>
                </c:pt>
                <c:pt idx="1">
                  <c:v>129859.84999999996</c:v>
                </c:pt>
                <c:pt idx="2">
                  <c:v>130581.67000000006</c:v>
                </c:pt>
                <c:pt idx="3">
                  <c:v>132518.71000000014</c:v>
                </c:pt>
                <c:pt idx="4">
                  <c:v>137636.6800000002</c:v>
                </c:pt>
              </c:numCache>
            </c:numRef>
          </c:val>
          <c:extLst>
            <c:ext xmlns:c16="http://schemas.microsoft.com/office/drawing/2014/chart" uri="{C3380CC4-5D6E-409C-BE32-E72D297353CC}">
              <c16:uniqueId val="{00000000-90CD-4379-945E-6D3DA54F53A9}"/>
            </c:ext>
          </c:extLst>
        </c:ser>
        <c:dLbls>
          <c:dLblPos val="outEnd"/>
          <c:showLegendKey val="0"/>
          <c:showVal val="1"/>
          <c:showCatName val="0"/>
          <c:showSerName val="0"/>
          <c:showPercent val="0"/>
          <c:showBubbleSize val="0"/>
        </c:dLbls>
        <c:gapWidth val="182"/>
        <c:axId val="554241071"/>
        <c:axId val="554243151"/>
      </c:barChart>
      <c:catAx>
        <c:axId val="554241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85000"/>
                    <a:lumOff val="15000"/>
                  </a:schemeClr>
                </a:solidFill>
                <a:latin typeface="+mn-lt"/>
                <a:ea typeface="+mn-ea"/>
                <a:cs typeface="+mn-cs"/>
              </a:defRPr>
            </a:pPr>
            <a:endParaRPr lang="en-US"/>
          </a:p>
        </c:txPr>
        <c:crossAx val="554243151"/>
        <c:crosses val="autoZero"/>
        <c:auto val="1"/>
        <c:lblAlgn val="ctr"/>
        <c:lblOffset val="100"/>
        <c:noMultiLvlLbl val="0"/>
      </c:catAx>
      <c:valAx>
        <c:axId val="554243151"/>
        <c:scaling>
          <c:orientation val="minMax"/>
        </c:scaling>
        <c:delete val="1"/>
        <c:axPos val="b"/>
        <c:numFmt formatCode="_(&quot;$&quot;* #,##0_);_(&quot;$&quot;* \(#,##0\);_(&quot;$&quot;* &quot;-&quot;??_);_(@_)" sourceLinked="1"/>
        <c:majorTickMark val="out"/>
        <c:minorTickMark val="none"/>
        <c:tickLblPos val="nextTo"/>
        <c:crossAx val="55424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sz="1400" b="1" i="0" u="none" strike="noStrike" baseline="0">
                <a:solidFill>
                  <a:schemeClr val="tx1">
                    <a:lumMod val="85000"/>
                    <a:lumOff val="15000"/>
                  </a:schemeClr>
                </a:solidFill>
              </a:rPr>
              <a:t>Top 10 Customers by Age and Gender </a:t>
            </a:r>
            <a:endParaRPr lang="en-US" sz="1400" b="1">
              <a:solidFill>
                <a:schemeClr val="tx1">
                  <a:lumMod val="85000"/>
                  <a:lumOff val="15000"/>
                </a:schemeClr>
              </a:solidFill>
            </a:endParaRPr>
          </a:p>
        </c:rich>
      </c:tx>
      <c:layout>
        <c:manualLayout>
          <c:xMode val="edge"/>
          <c:yMode val="edge"/>
          <c:x val="0.296672469124173"/>
          <c:y val="3.160883401571151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9A14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alpha val="74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20528080881695"/>
          <c:y val="0.30842271865801041"/>
          <c:w val="0.83981922990860347"/>
          <c:h val="0.57508165651840804"/>
        </c:manualLayout>
      </c:layout>
      <c:barChart>
        <c:barDir val="col"/>
        <c:grouping val="clustered"/>
        <c:varyColors val="0"/>
        <c:ser>
          <c:idx val="0"/>
          <c:order val="0"/>
          <c:tx>
            <c:strRef>
              <c:f>analysis!$B$16:$B$17</c:f>
              <c:strCache>
                <c:ptCount val="1"/>
                <c:pt idx="0">
                  <c:v>Female</c:v>
                </c:pt>
              </c:strCache>
            </c:strRef>
          </c:tx>
          <c:spPr>
            <a:solidFill>
              <a:schemeClr val="accent1"/>
            </a:solidFill>
            <a:ln>
              <a:noFill/>
            </a:ln>
            <a:effectLst/>
          </c:spPr>
          <c:invertIfNegative val="0"/>
          <c:cat>
            <c:strRef>
              <c:f>analysis!$A$18:$A$28</c:f>
              <c:strCache>
                <c:ptCount val="10"/>
                <c:pt idx="0">
                  <c:v>63</c:v>
                </c:pt>
                <c:pt idx="1">
                  <c:v>58</c:v>
                </c:pt>
                <c:pt idx="2">
                  <c:v>57</c:v>
                </c:pt>
                <c:pt idx="3">
                  <c:v>49</c:v>
                </c:pt>
                <c:pt idx="4">
                  <c:v>45</c:v>
                </c:pt>
                <c:pt idx="5">
                  <c:v>44</c:v>
                </c:pt>
                <c:pt idx="6">
                  <c:v>38</c:v>
                </c:pt>
                <c:pt idx="7">
                  <c:v>22</c:v>
                </c:pt>
                <c:pt idx="8">
                  <c:v>21</c:v>
                </c:pt>
                <c:pt idx="9">
                  <c:v>18</c:v>
                </c:pt>
              </c:strCache>
            </c:strRef>
          </c:cat>
          <c:val>
            <c:numRef>
              <c:f>analysis!$B$18:$B$28</c:f>
              <c:numCache>
                <c:formatCode>General</c:formatCode>
                <c:ptCount val="10"/>
                <c:pt idx="0">
                  <c:v>301013</c:v>
                </c:pt>
                <c:pt idx="1">
                  <c:v>359262</c:v>
                </c:pt>
                <c:pt idx="2">
                  <c:v>304322</c:v>
                </c:pt>
                <c:pt idx="3">
                  <c:v>260473</c:v>
                </c:pt>
                <c:pt idx="4">
                  <c:v>376479</c:v>
                </c:pt>
                <c:pt idx="5">
                  <c:v>297978</c:v>
                </c:pt>
                <c:pt idx="6">
                  <c:v>386113</c:v>
                </c:pt>
                <c:pt idx="7">
                  <c:v>347085</c:v>
                </c:pt>
                <c:pt idx="8">
                  <c:v>336270</c:v>
                </c:pt>
                <c:pt idx="9">
                  <c:v>384450</c:v>
                </c:pt>
              </c:numCache>
            </c:numRef>
          </c:val>
          <c:extLst>
            <c:ext xmlns:c16="http://schemas.microsoft.com/office/drawing/2014/chart" uri="{C3380CC4-5D6E-409C-BE32-E72D297353CC}">
              <c16:uniqueId val="{00000000-2E71-4378-A88D-06FAECA16FCC}"/>
            </c:ext>
          </c:extLst>
        </c:ser>
        <c:ser>
          <c:idx val="1"/>
          <c:order val="1"/>
          <c:tx>
            <c:strRef>
              <c:f>analysis!$C$16:$C$17</c:f>
              <c:strCache>
                <c:ptCount val="1"/>
                <c:pt idx="0">
                  <c:v>Male</c:v>
                </c:pt>
              </c:strCache>
            </c:strRef>
          </c:tx>
          <c:spPr>
            <a:solidFill>
              <a:schemeClr val="accent2"/>
            </a:solidFill>
            <a:ln>
              <a:noFill/>
            </a:ln>
            <a:effectLst/>
          </c:spPr>
          <c:invertIfNegative val="0"/>
          <c:cat>
            <c:strRef>
              <c:f>analysis!$A$18:$A$28</c:f>
              <c:strCache>
                <c:ptCount val="10"/>
                <c:pt idx="0">
                  <c:v>63</c:v>
                </c:pt>
                <c:pt idx="1">
                  <c:v>58</c:v>
                </c:pt>
                <c:pt idx="2">
                  <c:v>57</c:v>
                </c:pt>
                <c:pt idx="3">
                  <c:v>49</c:v>
                </c:pt>
                <c:pt idx="4">
                  <c:v>45</c:v>
                </c:pt>
                <c:pt idx="5">
                  <c:v>44</c:v>
                </c:pt>
                <c:pt idx="6">
                  <c:v>38</c:v>
                </c:pt>
                <c:pt idx="7">
                  <c:v>22</c:v>
                </c:pt>
                <c:pt idx="8">
                  <c:v>21</c:v>
                </c:pt>
                <c:pt idx="9">
                  <c:v>18</c:v>
                </c:pt>
              </c:strCache>
            </c:strRef>
          </c:cat>
          <c:val>
            <c:numRef>
              <c:f>analysis!$C$18:$C$28</c:f>
              <c:numCache>
                <c:formatCode>General</c:formatCode>
                <c:ptCount val="10"/>
                <c:pt idx="0">
                  <c:v>377902</c:v>
                </c:pt>
                <c:pt idx="1">
                  <c:v>390397</c:v>
                </c:pt>
                <c:pt idx="2">
                  <c:v>421059</c:v>
                </c:pt>
                <c:pt idx="3">
                  <c:v>385025</c:v>
                </c:pt>
                <c:pt idx="4">
                  <c:v>352271</c:v>
                </c:pt>
                <c:pt idx="5">
                  <c:v>378367</c:v>
                </c:pt>
                <c:pt idx="6">
                  <c:v>410308</c:v>
                </c:pt>
                <c:pt idx="7">
                  <c:v>368901</c:v>
                </c:pt>
                <c:pt idx="8">
                  <c:v>347132</c:v>
                </c:pt>
                <c:pt idx="9">
                  <c:v>422923</c:v>
                </c:pt>
              </c:numCache>
            </c:numRef>
          </c:val>
          <c:extLst>
            <c:ext xmlns:c16="http://schemas.microsoft.com/office/drawing/2014/chart" uri="{C3380CC4-5D6E-409C-BE32-E72D297353CC}">
              <c16:uniqueId val="{00000001-C822-4038-B512-D2977C608D0B}"/>
            </c:ext>
          </c:extLst>
        </c:ser>
        <c:ser>
          <c:idx val="2"/>
          <c:order val="2"/>
          <c:tx>
            <c:strRef>
              <c:f>analysis!$D$16:$D$17</c:f>
              <c:strCache>
                <c:ptCount val="1"/>
                <c:pt idx="0">
                  <c:v>Other</c:v>
                </c:pt>
              </c:strCache>
            </c:strRef>
          </c:tx>
          <c:spPr>
            <a:solidFill>
              <a:schemeClr val="accent3"/>
            </a:solidFill>
            <a:ln>
              <a:noFill/>
            </a:ln>
            <a:effectLst/>
          </c:spPr>
          <c:invertIfNegative val="0"/>
          <c:cat>
            <c:strRef>
              <c:f>analysis!$A$18:$A$28</c:f>
              <c:strCache>
                <c:ptCount val="10"/>
                <c:pt idx="0">
                  <c:v>63</c:v>
                </c:pt>
                <c:pt idx="1">
                  <c:v>58</c:v>
                </c:pt>
                <c:pt idx="2">
                  <c:v>57</c:v>
                </c:pt>
                <c:pt idx="3">
                  <c:v>49</c:v>
                </c:pt>
                <c:pt idx="4">
                  <c:v>45</c:v>
                </c:pt>
                <c:pt idx="5">
                  <c:v>44</c:v>
                </c:pt>
                <c:pt idx="6">
                  <c:v>38</c:v>
                </c:pt>
                <c:pt idx="7">
                  <c:v>22</c:v>
                </c:pt>
                <c:pt idx="8">
                  <c:v>21</c:v>
                </c:pt>
                <c:pt idx="9">
                  <c:v>18</c:v>
                </c:pt>
              </c:strCache>
            </c:strRef>
          </c:cat>
          <c:val>
            <c:numRef>
              <c:f>analysis!$D$18:$D$28</c:f>
              <c:numCache>
                <c:formatCode>General</c:formatCode>
                <c:ptCount val="10"/>
                <c:pt idx="0">
                  <c:v>336650</c:v>
                </c:pt>
                <c:pt idx="1">
                  <c:v>307021</c:v>
                </c:pt>
                <c:pt idx="2">
                  <c:v>342473</c:v>
                </c:pt>
                <c:pt idx="3">
                  <c:v>398912</c:v>
                </c:pt>
                <c:pt idx="4">
                  <c:v>316243</c:v>
                </c:pt>
                <c:pt idx="5">
                  <c:v>361874</c:v>
                </c:pt>
                <c:pt idx="6">
                  <c:v>352509</c:v>
                </c:pt>
                <c:pt idx="7">
                  <c:v>314543</c:v>
                </c:pt>
                <c:pt idx="8">
                  <c:v>382858</c:v>
                </c:pt>
                <c:pt idx="9">
                  <c:v>305353</c:v>
                </c:pt>
              </c:numCache>
            </c:numRef>
          </c:val>
          <c:extLst>
            <c:ext xmlns:c16="http://schemas.microsoft.com/office/drawing/2014/chart" uri="{C3380CC4-5D6E-409C-BE32-E72D297353CC}">
              <c16:uniqueId val="{00000002-C822-4038-B512-D2977C608D0B}"/>
            </c:ext>
          </c:extLst>
        </c:ser>
        <c:dLbls>
          <c:showLegendKey val="0"/>
          <c:showVal val="0"/>
          <c:showCatName val="0"/>
          <c:showSerName val="0"/>
          <c:showPercent val="0"/>
          <c:showBubbleSize val="0"/>
        </c:dLbls>
        <c:gapWidth val="219"/>
        <c:overlap val="-27"/>
        <c:axId val="446332159"/>
        <c:axId val="446331743"/>
      </c:barChart>
      <c:catAx>
        <c:axId val="446332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446331743"/>
        <c:crosses val="autoZero"/>
        <c:auto val="1"/>
        <c:lblAlgn val="ctr"/>
        <c:lblOffset val="100"/>
        <c:noMultiLvlLbl val="0"/>
      </c:catAx>
      <c:valAx>
        <c:axId val="4463317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46332159"/>
        <c:crosses val="autoZero"/>
        <c:crossBetween val="between"/>
      </c:valAx>
      <c:spPr>
        <a:noFill/>
        <a:ln>
          <a:noFill/>
        </a:ln>
        <a:effectLst/>
      </c:spPr>
    </c:plotArea>
    <c:legend>
      <c:legendPos val="r"/>
      <c:layout>
        <c:manualLayout>
          <c:xMode val="edge"/>
          <c:yMode val="edge"/>
          <c:x val="0.10763664739592824"/>
          <c:y val="0.12789447487736827"/>
          <c:w val="0.83509062669790912"/>
          <c:h val="0.2659817389731620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ex.xlsx]analysis!PivotTable5</c:name>
    <c:fmtId val="7"/>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sz="1200" b="1" i="0" u="none" strike="noStrike" baseline="0">
                <a:solidFill>
                  <a:schemeClr val="tx1">
                    <a:lumMod val="95000"/>
                    <a:lumOff val="5000"/>
                  </a:schemeClr>
                </a:solidFill>
              </a:rPr>
              <a:t>Orders by  Products Category</a:t>
            </a:r>
            <a:endParaRPr lang="en-US" sz="1200" b="1">
              <a:solidFill>
                <a:schemeClr val="tx1">
                  <a:lumMod val="95000"/>
                  <a:lumOff val="5000"/>
                </a:schemeClr>
              </a:solidFill>
            </a:endParaRPr>
          </a:p>
        </c:rich>
      </c:tx>
      <c:layout>
        <c:manualLayout>
          <c:xMode val="edge"/>
          <c:yMode val="edge"/>
          <c:x val="0.14792312136457103"/>
          <c:y val="3.305918165110431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75000"/>
            </a:schemeClr>
          </a:solidFill>
          <a:ln>
            <a:noFill/>
          </a:ln>
          <a:effectLst/>
        </c:spPr>
      </c:pivotFmt>
    </c:pivotFmts>
    <c:plotArea>
      <c:layout>
        <c:manualLayout>
          <c:layoutTarget val="inner"/>
          <c:xMode val="edge"/>
          <c:yMode val="edge"/>
          <c:x val="0.40234362728158085"/>
          <c:y val="0.19787856641670085"/>
          <c:w val="0.51182446818740024"/>
          <c:h val="0.73269597045668433"/>
        </c:manualLayout>
      </c:layout>
      <c:barChart>
        <c:barDir val="bar"/>
        <c:grouping val="clustered"/>
        <c:varyColors val="0"/>
        <c:ser>
          <c:idx val="0"/>
          <c:order val="0"/>
          <c:tx>
            <c:strRef>
              <c:f>analysis!$B$65</c:f>
              <c:strCache>
                <c:ptCount val="1"/>
                <c:pt idx="0">
                  <c:v>Total</c:v>
                </c:pt>
              </c:strCache>
            </c:strRef>
          </c:tx>
          <c:spPr>
            <a:solidFill>
              <a:schemeClr val="accent1">
                <a:lumMod val="75000"/>
              </a:schemeClr>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5-D467-48F4-8A97-8C8C96198318}"/>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4-D467-48F4-8A97-8C8C96198318}"/>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2-D467-48F4-8A97-8C8C96198318}"/>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1-D467-48F4-8A97-8C8C96198318}"/>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3-D467-48F4-8A97-8C8C961983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analysis!$A$66:$A$71</c:f>
              <c:strCache>
                <c:ptCount val="5"/>
                <c:pt idx="0">
                  <c:v>Clothing_Product</c:v>
                </c:pt>
                <c:pt idx="1">
                  <c:v>Decorations_Product</c:v>
                </c:pt>
                <c:pt idx="2">
                  <c:v>Food_Product</c:v>
                </c:pt>
                <c:pt idx="3">
                  <c:v>Electronics_Product</c:v>
                </c:pt>
                <c:pt idx="4">
                  <c:v>Toys_Product</c:v>
                </c:pt>
              </c:strCache>
            </c:strRef>
          </c:cat>
          <c:val>
            <c:numRef>
              <c:f>analysis!$B$66:$B$71</c:f>
              <c:numCache>
                <c:formatCode>_("$"* #,##0_);_("$"* \(#,##0\);_("$"* "-"??_);_(@_)</c:formatCode>
                <c:ptCount val="5"/>
                <c:pt idx="0">
                  <c:v>320876.63</c:v>
                </c:pt>
                <c:pt idx="1">
                  <c:v>323812.77999999985</c:v>
                </c:pt>
                <c:pt idx="2">
                  <c:v>332606.99999999953</c:v>
                </c:pt>
                <c:pt idx="3">
                  <c:v>336650.16000000067</c:v>
                </c:pt>
                <c:pt idx="4">
                  <c:v>340313.0500000008</c:v>
                </c:pt>
              </c:numCache>
            </c:numRef>
          </c:val>
          <c:extLst>
            <c:ext xmlns:c16="http://schemas.microsoft.com/office/drawing/2014/chart" uri="{C3380CC4-5D6E-409C-BE32-E72D297353CC}">
              <c16:uniqueId val="{00000000-D4FD-465D-BEE4-661D9C713116}"/>
            </c:ext>
          </c:extLst>
        </c:ser>
        <c:dLbls>
          <c:dLblPos val="outEnd"/>
          <c:showLegendKey val="0"/>
          <c:showVal val="1"/>
          <c:showCatName val="0"/>
          <c:showSerName val="0"/>
          <c:showPercent val="0"/>
          <c:showBubbleSize val="0"/>
        </c:dLbls>
        <c:gapWidth val="182"/>
        <c:axId val="66365248"/>
        <c:axId val="66366080"/>
      </c:barChart>
      <c:catAx>
        <c:axId val="6636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66366080"/>
        <c:crosses val="autoZero"/>
        <c:auto val="1"/>
        <c:lblAlgn val="ctr"/>
        <c:lblOffset val="100"/>
        <c:noMultiLvlLbl val="0"/>
      </c:catAx>
      <c:valAx>
        <c:axId val="66366080"/>
        <c:scaling>
          <c:orientation val="minMax"/>
        </c:scaling>
        <c:delete val="1"/>
        <c:axPos val="b"/>
        <c:numFmt formatCode="_(&quot;$&quot;* #,##0_);_(&quot;$&quot;* \(#,##0\);_(&quot;$&quot;* &quot;-&quot;??_);_(@_)" sourceLinked="1"/>
        <c:majorTickMark val="out"/>
        <c:minorTickMark val="none"/>
        <c:tickLblPos val="nextTo"/>
        <c:crossAx val="6636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ex.xlsx]analysis!PivotTable9</c:name>
    <c:fmtId val="11"/>
  </c:pivotSource>
  <c:chart>
    <c:title>
      <c:tx>
        <c:rich>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r>
              <a:rPr lang="en-US" sz="1200" b="1" i="0" u="none" strike="noStrike" baseline="0">
                <a:solidFill>
                  <a:schemeClr val="tx1">
                    <a:lumMod val="85000"/>
                    <a:lumOff val="15000"/>
                  </a:schemeClr>
                </a:solidFill>
              </a:rPr>
              <a:t>Gift Wrapping Trends</a:t>
            </a:r>
            <a:endParaRPr lang="en-US" sz="1200" b="1">
              <a:solidFill>
                <a:schemeClr val="tx1">
                  <a:lumMod val="85000"/>
                  <a:lumOff val="15000"/>
                </a:schemeClr>
              </a:solidFill>
            </a:endParaRPr>
          </a:p>
        </c:rich>
      </c:tx>
      <c:layout>
        <c:manualLayout>
          <c:xMode val="edge"/>
          <c:yMode val="edge"/>
          <c:x val="0.29384988600660145"/>
          <c:y val="3.0482590346829312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367553863581012"/>
          <c:y val="0.17116561175140935"/>
          <c:w val="0.64694128742989687"/>
          <c:h val="0.74900403839630147"/>
        </c:manualLayout>
      </c:layout>
      <c:barChart>
        <c:barDir val="bar"/>
        <c:grouping val="clustered"/>
        <c:varyColors val="0"/>
        <c:ser>
          <c:idx val="0"/>
          <c:order val="0"/>
          <c:tx>
            <c:strRef>
              <c:f>analysis!$B$85</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analysis!$A$86:$A$89</c:f>
              <c:strCache>
                <c:ptCount val="3"/>
                <c:pt idx="0">
                  <c:v>Female</c:v>
                </c:pt>
                <c:pt idx="1">
                  <c:v>Other</c:v>
                </c:pt>
                <c:pt idx="2">
                  <c:v>Male</c:v>
                </c:pt>
              </c:strCache>
            </c:strRef>
          </c:cat>
          <c:val>
            <c:numRef>
              <c:f>analysis!$B$86:$B$89</c:f>
              <c:numCache>
                <c:formatCode>General</c:formatCode>
                <c:ptCount val="3"/>
                <c:pt idx="0">
                  <c:v>3298</c:v>
                </c:pt>
                <c:pt idx="1">
                  <c:v>3317</c:v>
                </c:pt>
                <c:pt idx="2">
                  <c:v>3385</c:v>
                </c:pt>
              </c:numCache>
            </c:numRef>
          </c:val>
          <c:extLst>
            <c:ext xmlns:c16="http://schemas.microsoft.com/office/drawing/2014/chart" uri="{C3380CC4-5D6E-409C-BE32-E72D297353CC}">
              <c16:uniqueId val="{00000000-B62D-4547-A32A-9668923ED33B}"/>
            </c:ext>
          </c:extLst>
        </c:ser>
        <c:dLbls>
          <c:dLblPos val="outEnd"/>
          <c:showLegendKey val="0"/>
          <c:showVal val="1"/>
          <c:showCatName val="0"/>
          <c:showSerName val="0"/>
          <c:showPercent val="0"/>
          <c:showBubbleSize val="0"/>
        </c:dLbls>
        <c:gapWidth val="182"/>
        <c:axId val="1026870240"/>
        <c:axId val="1026869408"/>
      </c:barChart>
      <c:catAx>
        <c:axId val="1026870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026869408"/>
        <c:crosses val="autoZero"/>
        <c:auto val="1"/>
        <c:lblAlgn val="ctr"/>
        <c:lblOffset val="100"/>
        <c:noMultiLvlLbl val="0"/>
      </c:catAx>
      <c:valAx>
        <c:axId val="1026869408"/>
        <c:scaling>
          <c:orientation val="minMax"/>
        </c:scaling>
        <c:delete val="1"/>
        <c:axPos val="b"/>
        <c:numFmt formatCode="General" sourceLinked="1"/>
        <c:majorTickMark val="none"/>
        <c:minorTickMark val="none"/>
        <c:tickLblPos val="nextTo"/>
        <c:crossAx val="102687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ex.xlsx]analysis!PivotTable2</c:name>
    <c:fmtId val="6"/>
  </c:pivotSource>
  <c:chart>
    <c:title>
      <c:tx>
        <c:rich>
          <a:bodyPr rot="0" spcFirstLastPara="1" vertOverflow="ellipsis" vert="horz" wrap="square" anchor="ctr" anchorCtr="1"/>
          <a:lstStyle/>
          <a:p>
            <a:pPr>
              <a:defRPr sz="1800" b="1" i="0" u="none" strike="noStrike" kern="1200" spc="0" baseline="0">
                <a:solidFill>
                  <a:schemeClr val="tx1">
                    <a:lumMod val="95000"/>
                    <a:lumOff val="5000"/>
                  </a:schemeClr>
                </a:solidFill>
                <a:latin typeface="+mn-lt"/>
                <a:ea typeface="+mn-ea"/>
                <a:cs typeface="+mn-cs"/>
              </a:defRPr>
            </a:pPr>
            <a:r>
              <a:rPr lang="en-US" sz="1200" b="1">
                <a:solidFill>
                  <a:schemeClr val="tx1">
                    <a:lumMod val="95000"/>
                    <a:lumOff val="5000"/>
                  </a:schemeClr>
                </a:solidFill>
              </a:rPr>
              <a:t>Sales Volume</a:t>
            </a:r>
          </a:p>
        </c:rich>
      </c:tx>
      <c:layout>
        <c:manualLayout>
          <c:xMode val="edge"/>
          <c:yMode val="edge"/>
          <c:x val="0.3220698588108003"/>
          <c:y val="2.9629629629629631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80138301161591"/>
                  <c:h val="0.26633362496354623"/>
                </c:manualLayout>
              </c15:layout>
            </c:ext>
          </c:extLst>
        </c:dLbl>
      </c:pivotFmt>
      <c:pivotFmt>
        <c:idx val="6"/>
        <c:spPr>
          <a:solidFill>
            <a:schemeClr val="accent1">
              <a:lumMod val="75000"/>
            </a:schemeClr>
          </a:solidFill>
          <a:ln>
            <a:noFill/>
          </a:ln>
          <a:effectLst/>
        </c:spPr>
      </c:pivotFmt>
    </c:pivotFmts>
    <c:plotArea>
      <c:layout>
        <c:manualLayout>
          <c:layoutTarget val="inner"/>
          <c:xMode val="edge"/>
          <c:yMode val="edge"/>
          <c:x val="0.3980960122334764"/>
          <c:y val="0.20990726159230097"/>
          <c:w val="0.57735619552131356"/>
          <c:h val="0.76180402449693785"/>
        </c:manualLayout>
      </c:layout>
      <c:barChart>
        <c:barDir val="bar"/>
        <c:grouping val="clustered"/>
        <c:varyColors val="0"/>
        <c:ser>
          <c:idx val="0"/>
          <c:order val="0"/>
          <c:tx>
            <c:strRef>
              <c:f>analysis!$B$8</c:f>
              <c:strCache>
                <c:ptCount val="1"/>
                <c:pt idx="0">
                  <c:v>Total</c:v>
                </c:pt>
              </c:strCache>
            </c:strRef>
          </c:tx>
          <c:spPr>
            <a:solidFill>
              <a:schemeClr val="accent1">
                <a:lumMod val="75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3E74-408A-9622-9D3E3C943DD0}"/>
              </c:ext>
            </c:extLst>
          </c:dPt>
          <c:dLbls>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80138301161591"/>
                      <c:h val="0.26633362496354623"/>
                    </c:manualLayout>
                  </c15:layout>
                </c:ext>
                <c:ext xmlns:c16="http://schemas.microsoft.com/office/drawing/2014/chart" uri="{C3380CC4-5D6E-409C-BE32-E72D297353CC}">
                  <c16:uniqueId val="{00000001-3E74-408A-9622-9D3E3C943D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analysis!$A$9:$A$11</c:f>
              <c:strCache>
                <c:ptCount val="2"/>
                <c:pt idx="0">
                  <c:v>Christmas Sale</c:v>
                </c:pt>
                <c:pt idx="1">
                  <c:v>Non-Christmas Sale</c:v>
                </c:pt>
              </c:strCache>
            </c:strRef>
          </c:cat>
          <c:val>
            <c:numRef>
              <c:f>analysis!$B$9:$B$11</c:f>
              <c:numCache>
                <c:formatCode>_("$"* #,##0_);_("$"* \(#,##0\);_("$"* "-"??_);_(@_)</c:formatCode>
                <c:ptCount val="2"/>
                <c:pt idx="0">
                  <c:v>483573.41000000172</c:v>
                </c:pt>
                <c:pt idx="1">
                  <c:v>1170686.2100000021</c:v>
                </c:pt>
              </c:numCache>
            </c:numRef>
          </c:val>
          <c:extLst>
            <c:ext xmlns:c16="http://schemas.microsoft.com/office/drawing/2014/chart" uri="{C3380CC4-5D6E-409C-BE32-E72D297353CC}">
              <c16:uniqueId val="{00000000-465C-45B6-BC3D-C164C53132CF}"/>
            </c:ext>
          </c:extLst>
        </c:ser>
        <c:dLbls>
          <c:dLblPos val="outEnd"/>
          <c:showLegendKey val="0"/>
          <c:showVal val="1"/>
          <c:showCatName val="0"/>
          <c:showSerName val="0"/>
          <c:showPercent val="0"/>
          <c:showBubbleSize val="0"/>
        </c:dLbls>
        <c:gapWidth val="182"/>
        <c:axId val="1021966704"/>
        <c:axId val="1021968784"/>
      </c:barChart>
      <c:catAx>
        <c:axId val="102196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021968784"/>
        <c:crosses val="autoZero"/>
        <c:auto val="1"/>
        <c:lblAlgn val="ctr"/>
        <c:lblOffset val="100"/>
        <c:noMultiLvlLbl val="0"/>
      </c:catAx>
      <c:valAx>
        <c:axId val="1021968784"/>
        <c:scaling>
          <c:orientation val="minMax"/>
        </c:scaling>
        <c:delete val="1"/>
        <c:axPos val="b"/>
        <c:numFmt formatCode="_(&quot;$&quot;* #,##0_);_(&quot;$&quot;* \(#,##0\);_(&quot;$&quot;* &quot;-&quot;??_);_(@_)" sourceLinked="1"/>
        <c:majorTickMark val="none"/>
        <c:minorTickMark val="none"/>
        <c:tickLblPos val="nextTo"/>
        <c:crossAx val="102196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ex.xlsx]analysis!PivotTable8</c:name>
    <c:fmtId val="6"/>
  </c:pivotSource>
  <c:chart>
    <c:title>
      <c:tx>
        <c:rich>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r>
              <a:rPr lang="en-US" sz="1200" b="1" i="0" u="none" strike="noStrike" baseline="0">
                <a:solidFill>
                  <a:schemeClr val="tx1">
                    <a:lumMod val="85000"/>
                    <a:lumOff val="15000"/>
                  </a:schemeClr>
                </a:solidFill>
              </a:rPr>
              <a:t>Sales by Products</a:t>
            </a:r>
            <a:endParaRPr lang="en-US" sz="1200" b="1">
              <a:solidFill>
                <a:schemeClr val="tx1">
                  <a:lumMod val="85000"/>
                  <a:lumOff val="15000"/>
                </a:schemeClr>
              </a:solidFill>
            </a:endParaRPr>
          </a:p>
        </c:rich>
      </c:tx>
      <c:layout>
        <c:manualLayout>
          <c:xMode val="edge"/>
          <c:yMode val="edge"/>
          <c:x val="0.27757877412484272"/>
          <c:y val="2.7880674395703742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506701045142429"/>
          <c:y val="0.2121154869085205"/>
          <c:w val="0.44685285277004111"/>
          <c:h val="0.63454353920157225"/>
        </c:manualLayout>
      </c:layout>
      <c:barChart>
        <c:barDir val="bar"/>
        <c:grouping val="clustered"/>
        <c:varyColors val="0"/>
        <c:ser>
          <c:idx val="0"/>
          <c:order val="0"/>
          <c:tx>
            <c:strRef>
              <c:f>analysis!$B$54</c:f>
              <c:strCache>
                <c:ptCount val="1"/>
                <c:pt idx="0">
                  <c:v>Total</c:v>
                </c:pt>
              </c:strCache>
            </c:strRef>
          </c:tx>
          <c:spPr>
            <a:solidFill>
              <a:schemeClr val="accent1">
                <a:lumMod val="75000"/>
              </a:schemeClr>
            </a:solidFill>
            <a:ln>
              <a:noFill/>
            </a:ln>
            <a:effectLst/>
          </c:spPr>
          <c:invertIfNegative val="0"/>
          <c:cat>
            <c:strRef>
              <c:f>analysis!$A$55:$A$60</c:f>
              <c:strCache>
                <c:ptCount val="5"/>
                <c:pt idx="0">
                  <c:v>Clothing_Product</c:v>
                </c:pt>
                <c:pt idx="1">
                  <c:v>Food_Product</c:v>
                </c:pt>
                <c:pt idx="2">
                  <c:v>Decorations_Product</c:v>
                </c:pt>
                <c:pt idx="3">
                  <c:v>Toys_Product</c:v>
                </c:pt>
                <c:pt idx="4">
                  <c:v>Electronics_Product</c:v>
                </c:pt>
              </c:strCache>
            </c:strRef>
          </c:cat>
          <c:val>
            <c:numRef>
              <c:f>analysis!$B$55:$B$60</c:f>
              <c:numCache>
                <c:formatCode>General</c:formatCode>
                <c:ptCount val="5"/>
                <c:pt idx="0">
                  <c:v>1950</c:v>
                </c:pt>
                <c:pt idx="1">
                  <c:v>1991</c:v>
                </c:pt>
                <c:pt idx="2">
                  <c:v>1995</c:v>
                </c:pt>
                <c:pt idx="3">
                  <c:v>2011</c:v>
                </c:pt>
                <c:pt idx="4">
                  <c:v>2053</c:v>
                </c:pt>
              </c:numCache>
            </c:numRef>
          </c:val>
          <c:extLst>
            <c:ext xmlns:c16="http://schemas.microsoft.com/office/drawing/2014/chart" uri="{C3380CC4-5D6E-409C-BE32-E72D297353CC}">
              <c16:uniqueId val="{00000000-1819-4261-8111-985E6BD07DBA}"/>
            </c:ext>
          </c:extLst>
        </c:ser>
        <c:dLbls>
          <c:showLegendKey val="0"/>
          <c:showVal val="0"/>
          <c:showCatName val="0"/>
          <c:showSerName val="0"/>
          <c:showPercent val="0"/>
          <c:showBubbleSize val="0"/>
        </c:dLbls>
        <c:gapWidth val="182"/>
        <c:axId val="1828985951"/>
        <c:axId val="1828991775"/>
      </c:barChart>
      <c:catAx>
        <c:axId val="182898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mn-lt"/>
                <a:ea typeface="+mn-ea"/>
                <a:cs typeface="+mn-cs"/>
              </a:defRPr>
            </a:pPr>
            <a:endParaRPr lang="en-US"/>
          </a:p>
        </c:txPr>
        <c:crossAx val="1828991775"/>
        <c:crosses val="autoZero"/>
        <c:auto val="1"/>
        <c:lblAlgn val="ctr"/>
        <c:lblOffset val="100"/>
        <c:noMultiLvlLbl val="0"/>
      </c:catAx>
      <c:valAx>
        <c:axId val="1828991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82898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[xmas sales done project ex.xlsx]analysis!PivotTable6</c:name>
    <c:fmtId val="5"/>
  </c:pivotSource>
  <c:chart>
    <c:title>
      <c:tx>
        <c:rich>
          <a:bodyPr rot="0" spcFirstLastPara="1" vertOverflow="ellipsis" vert="horz" wrap="square" anchor="ctr" anchorCtr="1"/>
          <a:lstStyle/>
          <a:p>
            <a:pPr>
              <a:defRPr sz="1600" b="1" i="0" u="none" strike="noStrike" kern="1200" spc="0" baseline="0">
                <a:solidFill>
                  <a:schemeClr val="tx1">
                    <a:lumMod val="85000"/>
                    <a:lumOff val="15000"/>
                  </a:schemeClr>
                </a:solidFill>
                <a:latin typeface="+mn-lt"/>
                <a:ea typeface="+mn-ea"/>
                <a:cs typeface="+mn-cs"/>
              </a:defRPr>
            </a:pPr>
            <a:r>
              <a:rPr lang="en-US" sz="1200" b="1" i="0" u="none" strike="noStrike" baseline="0">
                <a:solidFill>
                  <a:schemeClr val="tx1">
                    <a:lumMod val="85000"/>
                    <a:lumOff val="15000"/>
                  </a:schemeClr>
                </a:solidFill>
              </a:rPr>
              <a:t>Effect of Promotions</a:t>
            </a:r>
            <a:endParaRPr lang="en-US" sz="1200" b="1">
              <a:solidFill>
                <a:schemeClr val="tx1">
                  <a:lumMod val="85000"/>
                  <a:lumOff val="15000"/>
                </a:schemeClr>
              </a:solidFill>
            </a:endParaRPr>
          </a:p>
        </c:rich>
      </c:tx>
      <c:layout>
        <c:manualLayout>
          <c:xMode val="edge"/>
          <c:yMode val="edge"/>
          <c:x val="0.27391701318234096"/>
          <c:y val="1.555554738991388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4.6307528974608513E-2"/>
              <c:y val="-7.100311233432422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107865168539326"/>
                  <c:h val="0.19421100916307479"/>
                </c:manualLayout>
              </c15:layout>
            </c:ext>
          </c:extLst>
        </c:dLbl>
      </c:pivotFmt>
      <c:pivotFmt>
        <c:idx val="8"/>
        <c:spPr>
          <a:solidFill>
            <a:schemeClr val="accent1">
              <a:lumMod val="75000"/>
            </a:schemeClr>
          </a:solidFill>
          <a:ln w="19050">
            <a:solidFill>
              <a:schemeClr val="lt1"/>
            </a:solidFill>
          </a:ln>
          <a:effectLst/>
        </c:spPr>
        <c:dLbl>
          <c:idx val="0"/>
          <c:layout>
            <c:manualLayout>
              <c:x val="-6.5012864424301995E-3"/>
              <c:y val="-3.6456825443424795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759550561797749"/>
                  <c:h val="0.22532210394290256"/>
                </c:manualLayout>
              </c15:layout>
            </c:ext>
          </c:extLst>
        </c:dLbl>
      </c:pivotFmt>
    </c:pivotFmts>
    <c:plotArea>
      <c:layout>
        <c:manualLayout>
          <c:layoutTarget val="inner"/>
          <c:xMode val="edge"/>
          <c:yMode val="edge"/>
          <c:x val="0.23360337662594458"/>
          <c:y val="0.17760463117867129"/>
          <c:w val="0.54698843919206164"/>
          <c:h val="0.69701853174880224"/>
        </c:manualLayout>
      </c:layout>
      <c:pieChart>
        <c:varyColors val="1"/>
        <c:ser>
          <c:idx val="0"/>
          <c:order val="0"/>
          <c:tx>
            <c:strRef>
              <c:f>analysis!$B$47</c:f>
              <c:strCache>
                <c:ptCount val="1"/>
                <c:pt idx="0">
                  <c:v>Total</c:v>
                </c:pt>
              </c:strCache>
            </c:strRef>
          </c:tx>
          <c:spPr>
            <a:solidFill>
              <a:schemeClr val="accent1">
                <a:lumMod val="75000"/>
              </a:schemeClr>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1666-41C0-BC36-4FF01C8E9593}"/>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1666-41C0-BC36-4FF01C8E9593}"/>
              </c:ext>
            </c:extLst>
          </c:dPt>
          <c:dLbls>
            <c:dLbl>
              <c:idx val="0"/>
              <c:layout>
                <c:manualLayout>
                  <c:x val="4.6307528974608513E-2"/>
                  <c:y val="-7.1003112334324228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107865168539326"/>
                      <c:h val="0.19421100916307479"/>
                    </c:manualLayout>
                  </c15:layout>
                </c:ext>
                <c:ext xmlns:c16="http://schemas.microsoft.com/office/drawing/2014/chart" uri="{C3380CC4-5D6E-409C-BE32-E72D297353CC}">
                  <c16:uniqueId val="{00000001-1666-41C0-BC36-4FF01C8E9593}"/>
                </c:ext>
              </c:extLst>
            </c:dLbl>
            <c:dLbl>
              <c:idx val="1"/>
              <c:layout>
                <c:manualLayout>
                  <c:x val="-6.5012864424301995E-3"/>
                  <c:y val="-3.6456825443424795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759550561797749"/>
                      <c:h val="0.22532210394290256"/>
                    </c:manualLayout>
                  </c15:layout>
                </c:ext>
                <c:ext xmlns:c16="http://schemas.microsoft.com/office/drawing/2014/chart" uri="{C3380CC4-5D6E-409C-BE32-E72D297353CC}">
                  <c16:uniqueId val="{00000003-1666-41C0-BC36-4FF01C8E959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analysis!$A$48:$A$50</c:f>
              <c:strCache>
                <c:ptCount val="2"/>
                <c:pt idx="0">
                  <c:v>Non-Promotional Sales</c:v>
                </c:pt>
                <c:pt idx="1">
                  <c:v>Promotional sale</c:v>
                </c:pt>
              </c:strCache>
            </c:strRef>
          </c:cat>
          <c:val>
            <c:numRef>
              <c:f>analysis!$B$48:$B$50</c:f>
              <c:numCache>
                <c:formatCode>_("$"* #,##0_);_("$"* \(#,##0\);_("$"* "-"??_);_(@_)</c:formatCode>
                <c:ptCount val="2"/>
                <c:pt idx="0">
                  <c:v>958805.36999999883</c:v>
                </c:pt>
                <c:pt idx="1">
                  <c:v>695454.2500000007</c:v>
                </c:pt>
              </c:numCache>
            </c:numRef>
          </c:val>
          <c:extLst>
            <c:ext xmlns:c16="http://schemas.microsoft.com/office/drawing/2014/chart" uri="{C3380CC4-5D6E-409C-BE32-E72D297353CC}">
              <c16:uniqueId val="{00000004-1666-41C0-BC36-4FF01C8E959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3.5897432273628883E-2"/>
          <c:y val="0.85972047601116985"/>
          <c:w val="0.91475278470091004"/>
          <c:h val="0.122637118475703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247650</xdr:colOff>
      <xdr:row>16</xdr:row>
      <xdr:rowOff>28574</xdr:rowOff>
    </xdr:from>
    <xdr:to>
      <xdr:col>11</xdr:col>
      <xdr:colOff>85725</xdr:colOff>
      <xdr:row>28</xdr:row>
      <xdr:rowOff>147636</xdr:rowOff>
    </xdr:to>
    <xdr:graphicFrame macro="">
      <xdr:nvGraphicFramePr>
        <xdr:cNvPr id="3" name="Chart 2">
          <a:extLst>
            <a:ext uri="{FF2B5EF4-FFF2-40B4-BE49-F238E27FC236}">
              <a16:creationId xmlns:a16="http://schemas.microsoft.com/office/drawing/2014/main" id="{26FCA8A6-D31A-4EBE-AD3F-D78A9BE9C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85725</xdr:colOff>
      <xdr:row>32</xdr:row>
      <xdr:rowOff>4762</xdr:rowOff>
    </xdr:from>
    <xdr:to>
      <xdr:col>7</xdr:col>
      <xdr:colOff>85725</xdr:colOff>
      <xdr:row>43</xdr:row>
      <xdr:rowOff>28575</xdr:rowOff>
    </xdr:to>
    <xdr:graphicFrame macro="">
      <xdr:nvGraphicFramePr>
        <xdr:cNvPr id="4" name="Chart 3">
          <a:extLst>
            <a:ext uri="{FF2B5EF4-FFF2-40B4-BE49-F238E27FC236}">
              <a16:creationId xmlns:a16="http://schemas.microsoft.com/office/drawing/2014/main" id="{BF4CB061-6A31-4D23-9DB4-7333EA54C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133351</xdr:colOff>
      <xdr:row>44</xdr:row>
      <xdr:rowOff>152400</xdr:rowOff>
    </xdr:from>
    <xdr:to>
      <xdr:col>5</xdr:col>
      <xdr:colOff>457200</xdr:colOff>
      <xdr:row>51</xdr:row>
      <xdr:rowOff>66675</xdr:rowOff>
    </xdr:to>
    <xdr:graphicFrame macro="">
      <xdr:nvGraphicFramePr>
        <xdr:cNvPr id="5" name="Chart 4">
          <a:extLst>
            <a:ext uri="{FF2B5EF4-FFF2-40B4-BE49-F238E27FC236}">
              <a16:creationId xmlns:a16="http://schemas.microsoft.com/office/drawing/2014/main" id="{5F0B2E2B-4265-44A4-9F44-3284C9095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361949</xdr:colOff>
      <xdr:row>52</xdr:row>
      <xdr:rowOff>166688</xdr:rowOff>
    </xdr:from>
    <xdr:to>
      <xdr:col>6</xdr:col>
      <xdr:colOff>228599</xdr:colOff>
      <xdr:row>60</xdr:row>
      <xdr:rowOff>104776</xdr:rowOff>
    </xdr:to>
    <xdr:graphicFrame macro="">
      <xdr:nvGraphicFramePr>
        <xdr:cNvPr id="6" name="Chart 5">
          <a:extLst>
            <a:ext uri="{FF2B5EF4-FFF2-40B4-BE49-F238E27FC236}">
              <a16:creationId xmlns:a16="http://schemas.microsoft.com/office/drawing/2014/main" id="{85432EB7-37E2-48EA-AA2A-8098C46468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657225</xdr:colOff>
      <xdr:row>6</xdr:row>
      <xdr:rowOff>9526</xdr:rowOff>
    </xdr:from>
    <xdr:to>
      <xdr:col>6</xdr:col>
      <xdr:colOff>200025</xdr:colOff>
      <xdr:row>13</xdr:row>
      <xdr:rowOff>57151</xdr:rowOff>
    </xdr:to>
    <xdr:graphicFrame macro="">
      <xdr:nvGraphicFramePr>
        <xdr:cNvPr id="2" name="Chart 1">
          <a:extLst>
            <a:ext uri="{FF2B5EF4-FFF2-40B4-BE49-F238E27FC236}">
              <a16:creationId xmlns:a16="http://schemas.microsoft.com/office/drawing/2014/main" id="{C58D9750-F4D5-4F32-BC45-1489F784A6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76199</xdr:colOff>
      <xdr:row>61</xdr:row>
      <xdr:rowOff>185737</xdr:rowOff>
    </xdr:from>
    <xdr:to>
      <xdr:col>8</xdr:col>
      <xdr:colOff>38099</xdr:colOff>
      <xdr:row>71</xdr:row>
      <xdr:rowOff>57150</xdr:rowOff>
    </xdr:to>
    <xdr:graphicFrame macro="">
      <xdr:nvGraphicFramePr>
        <xdr:cNvPr id="7" name="Chart 6">
          <a:extLst>
            <a:ext uri="{FF2B5EF4-FFF2-40B4-BE49-F238E27FC236}">
              <a16:creationId xmlns:a16="http://schemas.microsoft.com/office/drawing/2014/main" id="{72AFEA59-BBE1-416B-80EF-857D45E9F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114300</xdr:colOff>
      <xdr:row>73</xdr:row>
      <xdr:rowOff>114300</xdr:rowOff>
    </xdr:from>
    <xdr:to>
      <xdr:col>6</xdr:col>
      <xdr:colOff>533401</xdr:colOff>
      <xdr:row>81</xdr:row>
      <xdr:rowOff>9526</xdr:rowOff>
    </xdr:to>
    <xdr:graphicFrame macro="">
      <xdr:nvGraphicFramePr>
        <xdr:cNvPr id="8" name="Chart 7">
          <a:extLst>
            <a:ext uri="{FF2B5EF4-FFF2-40B4-BE49-F238E27FC236}">
              <a16:creationId xmlns:a16="http://schemas.microsoft.com/office/drawing/2014/main" id="{06A2425E-5646-4498-9303-9BC56BAEE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95250</xdr:colOff>
      <xdr:row>82</xdr:row>
      <xdr:rowOff>52387</xdr:rowOff>
    </xdr:from>
    <xdr:to>
      <xdr:col>7</xdr:col>
      <xdr:colOff>38100</xdr:colOff>
      <xdr:row>91</xdr:row>
      <xdr:rowOff>142875</xdr:rowOff>
    </xdr:to>
    <xdr:graphicFrame macro="">
      <xdr:nvGraphicFramePr>
        <xdr:cNvPr id="9" name="Chart 8">
          <a:extLst>
            <a:ext uri="{FF2B5EF4-FFF2-40B4-BE49-F238E27FC236}">
              <a16:creationId xmlns:a16="http://schemas.microsoft.com/office/drawing/2014/main" id="{9E161D63-4091-44F8-92A9-A0C8585CB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390525</xdr:colOff>
      <xdr:row>3</xdr:row>
      <xdr:rowOff>1</xdr:rowOff>
    </xdr:from>
    <xdr:to>
      <xdr:col>9</xdr:col>
      <xdr:colOff>390525</xdr:colOff>
      <xdr:row>9</xdr:row>
      <xdr:rowOff>142876</xdr:rowOff>
    </xdr:to>
    <mc:AlternateContent xmlns:mc="http://schemas.openxmlformats.org/markup-compatibility/2006" xmlns:a14="http://schemas.microsoft.com/office/drawing/2010/main">
      <mc:Choice Requires="a14">
        <xdr:graphicFrame macro="">
          <xdr:nvGraphicFramePr>
            <xdr:cNvPr id="10" name="Chrismas Transaction">
              <a:extLst>
                <a:ext uri="{FF2B5EF4-FFF2-40B4-BE49-F238E27FC236}">
                  <a16:creationId xmlns:a16="http://schemas.microsoft.com/office/drawing/2014/main" id="{17D29FBA-4178-4D62-A898-9FC9F87B2B20}"/>
                </a:ext>
              </a:extLst>
            </xdr:cNvPr>
            <xdr:cNvGraphicFramePr/>
          </xdr:nvGraphicFramePr>
          <xdr:xfrm>
            <a:off x="0" y="0"/>
            <a:ext cx="0" cy="0"/>
          </xdr:xfrm>
          <a:graphic>
            <a:graphicData uri="http://schemas.microsoft.com/office/drawing/2010/slicer">
              <sle:slicer xmlns:sle="http://schemas.microsoft.com/office/drawing/2010/slicer" name="Chrismas Transaction"/>
            </a:graphicData>
          </a:graphic>
        </xdr:graphicFrame>
      </mc:Choice>
      <mc:Fallback xmlns="">
        <xdr:sp macro="" textlink="">
          <xdr:nvSpPr>
            <xdr:cNvPr id="0" name=""/>
            <xdr:cNvSpPr>
              <a:spLocks noTextEdit="1"/>
            </xdr:cNvSpPr>
          </xdr:nvSpPr>
          <xdr:spPr>
            <a:xfrm>
              <a:off x="8372475" y="57150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329293</xdr:colOff>
      <xdr:row>4</xdr:row>
      <xdr:rowOff>33563</xdr:rowOff>
    </xdr:from>
    <xdr:to>
      <xdr:col>8</xdr:col>
      <xdr:colOff>43542</xdr:colOff>
      <xdr:row>8</xdr:row>
      <xdr:rowOff>79828</xdr:rowOff>
    </xdr:to>
    <xdr:sp macro="" textlink="">
      <xdr:nvSpPr>
        <xdr:cNvPr id="37" name="Rectangle: Rounded Corners 36">
          <a:extLst>
            <a:ext uri="{FF2B5EF4-FFF2-40B4-BE49-F238E27FC236}">
              <a16:creationId xmlns:a16="http://schemas.microsoft.com/office/drawing/2014/main" id="{C2899CAE-D2CB-4A02-9837-8A34D6AD1855}"/>
            </a:ext>
          </a:extLst>
        </xdr:cNvPr>
        <xdr:cNvSpPr/>
      </xdr:nvSpPr>
      <xdr:spPr>
        <a:xfrm>
          <a:off x="2760436" y="759277"/>
          <a:ext cx="2145392" cy="771980"/>
        </a:xfrm>
        <a:prstGeom prst="roundRect">
          <a:avLst>
            <a:gd name="adj" fmla="val 991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236765</xdr:colOff>
      <xdr:row>4</xdr:row>
      <xdr:rowOff>31749</xdr:rowOff>
    </xdr:from>
    <xdr:to>
      <xdr:col>11</xdr:col>
      <xdr:colOff>558800</xdr:colOff>
      <xdr:row>8</xdr:row>
      <xdr:rowOff>78014</xdr:rowOff>
    </xdr:to>
    <xdr:sp macro="" textlink="">
      <xdr:nvSpPr>
        <xdr:cNvPr id="38" name="Rectangle: Rounded Corners 37">
          <a:extLst>
            <a:ext uri="{FF2B5EF4-FFF2-40B4-BE49-F238E27FC236}">
              <a16:creationId xmlns:a16="http://schemas.microsoft.com/office/drawing/2014/main" id="{67BDDE05-BD07-48A1-A5D5-207B6212F0C2}"/>
            </a:ext>
          </a:extLst>
        </xdr:cNvPr>
        <xdr:cNvSpPr/>
      </xdr:nvSpPr>
      <xdr:spPr>
        <a:xfrm>
          <a:off x="5099051" y="757463"/>
          <a:ext cx="2145392" cy="771980"/>
        </a:xfrm>
        <a:prstGeom prst="roundRect">
          <a:avLst>
            <a:gd name="adj" fmla="val 991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144237</xdr:colOff>
      <xdr:row>4</xdr:row>
      <xdr:rowOff>29935</xdr:rowOff>
    </xdr:from>
    <xdr:to>
      <xdr:col>15</xdr:col>
      <xdr:colOff>466272</xdr:colOff>
      <xdr:row>8</xdr:row>
      <xdr:rowOff>76200</xdr:rowOff>
    </xdr:to>
    <xdr:sp macro="" textlink="">
      <xdr:nvSpPr>
        <xdr:cNvPr id="39" name="Rectangle: Rounded Corners 38">
          <a:extLst>
            <a:ext uri="{FF2B5EF4-FFF2-40B4-BE49-F238E27FC236}">
              <a16:creationId xmlns:a16="http://schemas.microsoft.com/office/drawing/2014/main" id="{A3573DF7-4583-4A95-8B2B-615FE3029A7C}"/>
            </a:ext>
          </a:extLst>
        </xdr:cNvPr>
        <xdr:cNvSpPr/>
      </xdr:nvSpPr>
      <xdr:spPr>
        <a:xfrm>
          <a:off x="7437666" y="755649"/>
          <a:ext cx="2145392" cy="771980"/>
        </a:xfrm>
        <a:prstGeom prst="roundRect">
          <a:avLst>
            <a:gd name="adj" fmla="val 991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51710</xdr:colOff>
      <xdr:row>4</xdr:row>
      <xdr:rowOff>28121</xdr:rowOff>
    </xdr:from>
    <xdr:to>
      <xdr:col>19</xdr:col>
      <xdr:colOff>373744</xdr:colOff>
      <xdr:row>8</xdr:row>
      <xdr:rowOff>74386</xdr:rowOff>
    </xdr:to>
    <xdr:sp macro="" textlink="">
      <xdr:nvSpPr>
        <xdr:cNvPr id="40" name="Rectangle: Rounded Corners 39">
          <a:extLst>
            <a:ext uri="{FF2B5EF4-FFF2-40B4-BE49-F238E27FC236}">
              <a16:creationId xmlns:a16="http://schemas.microsoft.com/office/drawing/2014/main" id="{5600DA22-8E74-4D2A-9D28-28513BA7E525}"/>
            </a:ext>
          </a:extLst>
        </xdr:cNvPr>
        <xdr:cNvSpPr/>
      </xdr:nvSpPr>
      <xdr:spPr>
        <a:xfrm>
          <a:off x="9776281" y="753835"/>
          <a:ext cx="2145392" cy="771980"/>
        </a:xfrm>
        <a:prstGeom prst="roundRect">
          <a:avLst>
            <a:gd name="adj" fmla="val 991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326571</xdr:colOff>
      <xdr:row>1</xdr:row>
      <xdr:rowOff>130969</xdr:rowOff>
    </xdr:from>
    <xdr:to>
      <xdr:col>9</xdr:col>
      <xdr:colOff>408215</xdr:colOff>
      <xdr:row>3</xdr:row>
      <xdr:rowOff>154215</xdr:rowOff>
    </xdr:to>
    <xdr:sp macro="" textlink="">
      <xdr:nvSpPr>
        <xdr:cNvPr id="2" name="TextBox 1">
          <a:extLst>
            <a:ext uri="{FF2B5EF4-FFF2-40B4-BE49-F238E27FC236}">
              <a16:creationId xmlns:a16="http://schemas.microsoft.com/office/drawing/2014/main" id="{947AC3FF-8EEC-4B13-8816-DEE8D648DA9A}"/>
            </a:ext>
          </a:extLst>
        </xdr:cNvPr>
        <xdr:cNvSpPr txBox="1"/>
      </xdr:nvSpPr>
      <xdr:spPr>
        <a:xfrm>
          <a:off x="326571" y="321469"/>
          <a:ext cx="5546613" cy="40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Arial Black" panose="020B0A04020102020204" pitchFamily="34" charset="0"/>
            </a:rPr>
            <a:t>Comprehensive</a:t>
          </a:r>
          <a:r>
            <a:rPr lang="en-US" sz="2000" b="1" baseline="0">
              <a:latin typeface="Arial Black" panose="020B0A04020102020204" pitchFamily="34" charset="0"/>
            </a:rPr>
            <a:t> Sales Breakdown</a:t>
          </a:r>
          <a:endParaRPr lang="en-US" sz="2000" b="1">
            <a:latin typeface="Arial Black" panose="020B0A04020102020204" pitchFamily="34" charset="0"/>
          </a:endParaRPr>
        </a:p>
      </xdr:txBody>
    </xdr:sp>
    <xdr:clientData/>
  </xdr:twoCellAnchor>
  <xdr:twoCellAnchor>
    <xdr:from>
      <xdr:col>0</xdr:col>
      <xdr:colOff>421821</xdr:colOff>
      <xdr:row>4</xdr:row>
      <xdr:rowOff>35377</xdr:rowOff>
    </xdr:from>
    <xdr:to>
      <xdr:col>4</xdr:col>
      <xdr:colOff>136070</xdr:colOff>
      <xdr:row>8</xdr:row>
      <xdr:rowOff>81642</xdr:rowOff>
    </xdr:to>
    <xdr:sp macro="" textlink="">
      <xdr:nvSpPr>
        <xdr:cNvPr id="3" name="Rectangle: Rounded Corners 2">
          <a:extLst>
            <a:ext uri="{FF2B5EF4-FFF2-40B4-BE49-F238E27FC236}">
              <a16:creationId xmlns:a16="http://schemas.microsoft.com/office/drawing/2014/main" id="{D58DB7F1-2BE0-4742-B74C-1739D040D21C}"/>
            </a:ext>
          </a:extLst>
        </xdr:cNvPr>
        <xdr:cNvSpPr/>
      </xdr:nvSpPr>
      <xdr:spPr>
        <a:xfrm>
          <a:off x="421821" y="761091"/>
          <a:ext cx="2145392" cy="771980"/>
        </a:xfrm>
        <a:prstGeom prst="roundRect">
          <a:avLst>
            <a:gd name="adj" fmla="val 991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408214</xdr:colOff>
      <xdr:row>9</xdr:row>
      <xdr:rowOff>79829</xdr:rowOff>
    </xdr:from>
    <xdr:to>
      <xdr:col>5</xdr:col>
      <xdr:colOff>258535</xdr:colOff>
      <xdr:row>20</xdr:row>
      <xdr:rowOff>79829</xdr:rowOff>
    </xdr:to>
    <xdr:sp macro="" textlink="">
      <xdr:nvSpPr>
        <xdr:cNvPr id="7" name="Rectangle: Rounded Corners 6">
          <a:extLst>
            <a:ext uri="{FF2B5EF4-FFF2-40B4-BE49-F238E27FC236}">
              <a16:creationId xmlns:a16="http://schemas.microsoft.com/office/drawing/2014/main" id="{313816CC-8694-4B91-9DBA-DB8065422772}"/>
            </a:ext>
          </a:extLst>
        </xdr:cNvPr>
        <xdr:cNvSpPr/>
      </xdr:nvSpPr>
      <xdr:spPr>
        <a:xfrm>
          <a:off x="408214" y="1712686"/>
          <a:ext cx="2889250" cy="1995714"/>
        </a:xfrm>
        <a:prstGeom prst="roundRect">
          <a:avLst>
            <a:gd name="adj" fmla="val 549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370115</xdr:colOff>
      <xdr:row>21</xdr:row>
      <xdr:rowOff>40822</xdr:rowOff>
    </xdr:from>
    <xdr:to>
      <xdr:col>5</xdr:col>
      <xdr:colOff>235857</xdr:colOff>
      <xdr:row>31</xdr:row>
      <xdr:rowOff>118834</xdr:rowOff>
    </xdr:to>
    <xdr:sp macro="" textlink="">
      <xdr:nvSpPr>
        <xdr:cNvPr id="8" name="Rectangle: Rounded Corners 7">
          <a:extLst>
            <a:ext uri="{FF2B5EF4-FFF2-40B4-BE49-F238E27FC236}">
              <a16:creationId xmlns:a16="http://schemas.microsoft.com/office/drawing/2014/main" id="{113F8D46-653D-45B9-90EE-5C8517A5B4AA}"/>
            </a:ext>
          </a:extLst>
        </xdr:cNvPr>
        <xdr:cNvSpPr/>
      </xdr:nvSpPr>
      <xdr:spPr>
        <a:xfrm>
          <a:off x="370115" y="3850822"/>
          <a:ext cx="2904671" cy="1892298"/>
        </a:xfrm>
        <a:prstGeom prst="roundRect">
          <a:avLst>
            <a:gd name="adj" fmla="val 676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365577</xdr:colOff>
      <xdr:row>9</xdr:row>
      <xdr:rowOff>81643</xdr:rowOff>
    </xdr:from>
    <xdr:to>
      <xdr:col>14</xdr:col>
      <xdr:colOff>399142</xdr:colOff>
      <xdr:row>20</xdr:row>
      <xdr:rowOff>97972</xdr:rowOff>
    </xdr:to>
    <xdr:sp macro="" textlink="">
      <xdr:nvSpPr>
        <xdr:cNvPr id="9" name="Rectangle: Rounded Corners 8">
          <a:extLst>
            <a:ext uri="{FF2B5EF4-FFF2-40B4-BE49-F238E27FC236}">
              <a16:creationId xmlns:a16="http://schemas.microsoft.com/office/drawing/2014/main" id="{81C3C52E-6ED2-414A-A0C4-94142FC4CF2F}"/>
            </a:ext>
          </a:extLst>
        </xdr:cNvPr>
        <xdr:cNvSpPr/>
      </xdr:nvSpPr>
      <xdr:spPr>
        <a:xfrm>
          <a:off x="3404506" y="1714500"/>
          <a:ext cx="5503636" cy="2012043"/>
        </a:xfrm>
        <a:prstGeom prst="roundRect">
          <a:avLst>
            <a:gd name="adj" fmla="val 733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503465</xdr:colOff>
      <xdr:row>9</xdr:row>
      <xdr:rowOff>63499</xdr:rowOff>
    </xdr:from>
    <xdr:to>
      <xdr:col>19</xdr:col>
      <xdr:colOff>421820</xdr:colOff>
      <xdr:row>20</xdr:row>
      <xdr:rowOff>90714</xdr:rowOff>
    </xdr:to>
    <xdr:sp macro="" textlink="">
      <xdr:nvSpPr>
        <xdr:cNvPr id="10" name="Rectangle: Rounded Corners 9">
          <a:extLst>
            <a:ext uri="{FF2B5EF4-FFF2-40B4-BE49-F238E27FC236}">
              <a16:creationId xmlns:a16="http://schemas.microsoft.com/office/drawing/2014/main" id="{1BC9A83F-1F2A-4108-9994-ACFB99C6997E}"/>
            </a:ext>
          </a:extLst>
        </xdr:cNvPr>
        <xdr:cNvSpPr/>
      </xdr:nvSpPr>
      <xdr:spPr>
        <a:xfrm>
          <a:off x="9012465" y="1696356"/>
          <a:ext cx="2957284" cy="2022929"/>
        </a:xfrm>
        <a:prstGeom prst="roundRect">
          <a:avLst>
            <a:gd name="adj" fmla="val 729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353786</xdr:colOff>
      <xdr:row>21</xdr:row>
      <xdr:rowOff>31750</xdr:rowOff>
    </xdr:from>
    <xdr:to>
      <xdr:col>10</xdr:col>
      <xdr:colOff>45358</xdr:colOff>
      <xdr:row>31</xdr:row>
      <xdr:rowOff>117927</xdr:rowOff>
    </xdr:to>
    <xdr:sp macro="" textlink="">
      <xdr:nvSpPr>
        <xdr:cNvPr id="11" name="Rectangle: Rounded Corners 10">
          <a:extLst>
            <a:ext uri="{FF2B5EF4-FFF2-40B4-BE49-F238E27FC236}">
              <a16:creationId xmlns:a16="http://schemas.microsoft.com/office/drawing/2014/main" id="{81F9635C-6D8F-4C49-BD8D-66BF68B5980F}"/>
            </a:ext>
          </a:extLst>
        </xdr:cNvPr>
        <xdr:cNvSpPr/>
      </xdr:nvSpPr>
      <xdr:spPr>
        <a:xfrm>
          <a:off x="3392715" y="3841750"/>
          <a:ext cx="2730500" cy="1900463"/>
        </a:xfrm>
        <a:prstGeom prst="roundRect">
          <a:avLst>
            <a:gd name="adj" fmla="val 722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172357</xdr:colOff>
      <xdr:row>21</xdr:row>
      <xdr:rowOff>49893</xdr:rowOff>
    </xdr:from>
    <xdr:to>
      <xdr:col>14</xdr:col>
      <xdr:colOff>381001</xdr:colOff>
      <xdr:row>31</xdr:row>
      <xdr:rowOff>136071</xdr:rowOff>
    </xdr:to>
    <xdr:sp macro="" textlink="">
      <xdr:nvSpPr>
        <xdr:cNvPr id="12" name="Rectangle: Rounded Corners 11">
          <a:extLst>
            <a:ext uri="{FF2B5EF4-FFF2-40B4-BE49-F238E27FC236}">
              <a16:creationId xmlns:a16="http://schemas.microsoft.com/office/drawing/2014/main" id="{D654013C-265A-4A09-81D3-6886EED918DB}"/>
            </a:ext>
          </a:extLst>
        </xdr:cNvPr>
        <xdr:cNvSpPr/>
      </xdr:nvSpPr>
      <xdr:spPr>
        <a:xfrm>
          <a:off x="6250214" y="3859893"/>
          <a:ext cx="2639787" cy="1900464"/>
        </a:xfrm>
        <a:prstGeom prst="roundRect">
          <a:avLst>
            <a:gd name="adj" fmla="val 626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476249</xdr:colOff>
      <xdr:row>4</xdr:row>
      <xdr:rowOff>77108</xdr:rowOff>
    </xdr:from>
    <xdr:to>
      <xdr:col>3</xdr:col>
      <xdr:colOff>281215</xdr:colOff>
      <xdr:row>6</xdr:row>
      <xdr:rowOff>27215</xdr:rowOff>
    </xdr:to>
    <xdr:sp macro="" textlink="">
      <xdr:nvSpPr>
        <xdr:cNvPr id="13" name="TextBox 12">
          <a:extLst>
            <a:ext uri="{FF2B5EF4-FFF2-40B4-BE49-F238E27FC236}">
              <a16:creationId xmlns:a16="http://schemas.microsoft.com/office/drawing/2014/main" id="{21725736-43FF-4C95-B9B1-8575DD28DCA7}"/>
            </a:ext>
          </a:extLst>
        </xdr:cNvPr>
        <xdr:cNvSpPr txBox="1"/>
      </xdr:nvSpPr>
      <xdr:spPr>
        <a:xfrm>
          <a:off x="1084035" y="802822"/>
          <a:ext cx="1020537"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Total Sales</a:t>
          </a:r>
        </a:p>
      </xdr:txBody>
    </xdr:sp>
    <xdr:clientData/>
  </xdr:twoCellAnchor>
  <xdr:twoCellAnchor>
    <xdr:from>
      <xdr:col>5</xdr:col>
      <xdr:colOff>49892</xdr:colOff>
      <xdr:row>4</xdr:row>
      <xdr:rowOff>70755</xdr:rowOff>
    </xdr:from>
    <xdr:to>
      <xdr:col>7</xdr:col>
      <xdr:colOff>467179</xdr:colOff>
      <xdr:row>5</xdr:row>
      <xdr:rowOff>154213</xdr:rowOff>
    </xdr:to>
    <xdr:sp macro="" textlink="">
      <xdr:nvSpPr>
        <xdr:cNvPr id="14" name="TextBox 13">
          <a:extLst>
            <a:ext uri="{FF2B5EF4-FFF2-40B4-BE49-F238E27FC236}">
              <a16:creationId xmlns:a16="http://schemas.microsoft.com/office/drawing/2014/main" id="{F5242040-F2AE-46C1-86B3-C6A1554371FF}"/>
            </a:ext>
          </a:extLst>
        </xdr:cNvPr>
        <xdr:cNvSpPr txBox="1"/>
      </xdr:nvSpPr>
      <xdr:spPr>
        <a:xfrm>
          <a:off x="3088821" y="796469"/>
          <a:ext cx="1632858" cy="264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t>Total</a:t>
          </a:r>
          <a:r>
            <a:rPr lang="en-US" sz="1200" b="0" baseline="0"/>
            <a:t> Customers</a:t>
          </a:r>
          <a:endParaRPr lang="en-US" sz="1200" b="0"/>
        </a:p>
      </xdr:txBody>
    </xdr:sp>
    <xdr:clientData/>
  </xdr:twoCellAnchor>
  <xdr:twoCellAnchor>
    <xdr:from>
      <xdr:col>8</xdr:col>
      <xdr:colOff>517068</xdr:colOff>
      <xdr:row>4</xdr:row>
      <xdr:rowOff>73478</xdr:rowOff>
    </xdr:from>
    <xdr:to>
      <xdr:col>11</xdr:col>
      <xdr:colOff>340175</xdr:colOff>
      <xdr:row>5</xdr:row>
      <xdr:rowOff>149679</xdr:rowOff>
    </xdr:to>
    <xdr:sp macro="" textlink="">
      <xdr:nvSpPr>
        <xdr:cNvPr id="15" name="TextBox 14">
          <a:extLst>
            <a:ext uri="{FF2B5EF4-FFF2-40B4-BE49-F238E27FC236}">
              <a16:creationId xmlns:a16="http://schemas.microsoft.com/office/drawing/2014/main" id="{8BCFD713-19A7-4113-B2DE-2D7BD701944A}"/>
            </a:ext>
          </a:extLst>
        </xdr:cNvPr>
        <xdr:cNvSpPr txBox="1"/>
      </xdr:nvSpPr>
      <xdr:spPr>
        <a:xfrm>
          <a:off x="5379354" y="799192"/>
          <a:ext cx="1646464" cy="257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t>Total Quantity</a:t>
          </a:r>
        </a:p>
      </xdr:txBody>
    </xdr:sp>
    <xdr:clientData/>
  </xdr:twoCellAnchor>
  <xdr:twoCellAnchor>
    <xdr:from>
      <xdr:col>16</xdr:col>
      <xdr:colOff>77109</xdr:colOff>
      <xdr:row>4</xdr:row>
      <xdr:rowOff>68035</xdr:rowOff>
    </xdr:from>
    <xdr:to>
      <xdr:col>19</xdr:col>
      <xdr:colOff>471713</xdr:colOff>
      <xdr:row>6</xdr:row>
      <xdr:rowOff>27215</xdr:rowOff>
    </xdr:to>
    <xdr:sp macro="" textlink="">
      <xdr:nvSpPr>
        <xdr:cNvPr id="16" name="TextBox 15">
          <a:extLst>
            <a:ext uri="{FF2B5EF4-FFF2-40B4-BE49-F238E27FC236}">
              <a16:creationId xmlns:a16="http://schemas.microsoft.com/office/drawing/2014/main" id="{B559CA98-828F-4318-AA78-6D0A19DA69A6}"/>
            </a:ext>
          </a:extLst>
        </xdr:cNvPr>
        <xdr:cNvSpPr txBox="1"/>
      </xdr:nvSpPr>
      <xdr:spPr>
        <a:xfrm>
          <a:off x="9801680" y="793749"/>
          <a:ext cx="2217962" cy="32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solidFill>
                <a:schemeClr val="dk1"/>
              </a:solidFill>
              <a:effectLst/>
              <a:latin typeface="+mn-lt"/>
              <a:ea typeface="+mn-ea"/>
              <a:cs typeface="+mn-cs"/>
            </a:rPr>
            <a:t>Avg Customer Satisfaction</a:t>
          </a:r>
          <a:endParaRPr lang="en-US" sz="1200" b="0">
            <a:effectLst/>
          </a:endParaRPr>
        </a:p>
      </xdr:txBody>
    </xdr:sp>
    <xdr:clientData/>
  </xdr:twoCellAnchor>
  <xdr:twoCellAnchor>
    <xdr:from>
      <xdr:col>1</xdr:col>
      <xdr:colOff>219982</xdr:colOff>
      <xdr:row>5</xdr:row>
      <xdr:rowOff>172359</xdr:rowOff>
    </xdr:from>
    <xdr:to>
      <xdr:col>3</xdr:col>
      <xdr:colOff>396875</xdr:colOff>
      <xdr:row>7</xdr:row>
      <xdr:rowOff>131537</xdr:rowOff>
    </xdr:to>
    <xdr:sp macro="" textlink="analysis!A3">
      <xdr:nvSpPr>
        <xdr:cNvPr id="17" name="TextBox 16">
          <a:extLst>
            <a:ext uri="{FF2B5EF4-FFF2-40B4-BE49-F238E27FC236}">
              <a16:creationId xmlns:a16="http://schemas.microsoft.com/office/drawing/2014/main" id="{BF181323-5749-4770-9612-C64122D109A8}"/>
            </a:ext>
          </a:extLst>
        </xdr:cNvPr>
        <xdr:cNvSpPr txBox="1"/>
      </xdr:nvSpPr>
      <xdr:spPr>
        <a:xfrm>
          <a:off x="827768" y="1079502"/>
          <a:ext cx="1392464" cy="32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5AE53B-1684-4BBF-AFB4-068EC98B503B}" type="TxLink">
            <a:rPr lang="en-US" sz="1800" b="1" i="0" u="none" strike="noStrike">
              <a:solidFill>
                <a:srgbClr val="000000"/>
              </a:solidFill>
              <a:latin typeface="Calibri"/>
              <a:ea typeface="Calibri"/>
              <a:cs typeface="Calibri"/>
            </a:rPr>
            <a:pPr/>
            <a:t> $1,654,260 </a:t>
          </a:fld>
          <a:endParaRPr lang="en-US" sz="1800" b="1"/>
        </a:p>
      </xdr:txBody>
    </xdr:sp>
    <xdr:clientData/>
  </xdr:twoCellAnchor>
  <xdr:twoCellAnchor>
    <xdr:from>
      <xdr:col>5</xdr:col>
      <xdr:colOff>335643</xdr:colOff>
      <xdr:row>6</xdr:row>
      <xdr:rowOff>2721</xdr:rowOff>
    </xdr:from>
    <xdr:to>
      <xdr:col>7</xdr:col>
      <xdr:colOff>158749</xdr:colOff>
      <xdr:row>7</xdr:row>
      <xdr:rowOff>143327</xdr:rowOff>
    </xdr:to>
    <xdr:sp macro="" textlink="analysis!B3">
      <xdr:nvSpPr>
        <xdr:cNvPr id="18" name="TextBox 17">
          <a:extLst>
            <a:ext uri="{FF2B5EF4-FFF2-40B4-BE49-F238E27FC236}">
              <a16:creationId xmlns:a16="http://schemas.microsoft.com/office/drawing/2014/main" id="{55C92F2B-CFAC-47F6-A738-0915A887422F}"/>
            </a:ext>
          </a:extLst>
        </xdr:cNvPr>
        <xdr:cNvSpPr txBox="1"/>
      </xdr:nvSpPr>
      <xdr:spPr>
        <a:xfrm>
          <a:off x="3374572" y="1091292"/>
          <a:ext cx="1038677" cy="32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1C0455-23F5-4286-9E42-7ED9B526EEEC}" type="TxLink">
            <a:rPr lang="en-US" sz="1800" b="1" i="0" u="none" strike="noStrike">
              <a:solidFill>
                <a:srgbClr val="000000"/>
              </a:solidFill>
              <a:latin typeface="Calibri"/>
              <a:ea typeface="Calibri"/>
              <a:cs typeface="Calibri"/>
            </a:rPr>
            <a:pPr algn="ctr"/>
            <a:t>10000</a:t>
          </a:fld>
          <a:endParaRPr lang="en-US" sz="2400" b="1"/>
        </a:p>
      </xdr:txBody>
    </xdr:sp>
    <xdr:clientData/>
  </xdr:twoCellAnchor>
  <xdr:twoCellAnchor>
    <xdr:from>
      <xdr:col>9</xdr:col>
      <xdr:colOff>204107</xdr:colOff>
      <xdr:row>5</xdr:row>
      <xdr:rowOff>173263</xdr:rowOff>
    </xdr:from>
    <xdr:to>
      <xdr:col>11</xdr:col>
      <xdr:colOff>54429</xdr:colOff>
      <xdr:row>7</xdr:row>
      <xdr:rowOff>132441</xdr:rowOff>
    </xdr:to>
    <xdr:sp macro="" textlink="analysis!C3">
      <xdr:nvSpPr>
        <xdr:cNvPr id="19" name="TextBox 18">
          <a:extLst>
            <a:ext uri="{FF2B5EF4-FFF2-40B4-BE49-F238E27FC236}">
              <a16:creationId xmlns:a16="http://schemas.microsoft.com/office/drawing/2014/main" id="{A6408887-ACA5-40CD-8865-978982D7B64E}"/>
            </a:ext>
          </a:extLst>
        </xdr:cNvPr>
        <xdr:cNvSpPr txBox="1"/>
      </xdr:nvSpPr>
      <xdr:spPr>
        <a:xfrm>
          <a:off x="5674178" y="1080406"/>
          <a:ext cx="1065894" cy="32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73EED7-9A12-442E-9398-F023DE6BACC1}" type="TxLink">
            <a:rPr lang="en-US" sz="1800" b="1" i="0" u="none" strike="noStrike">
              <a:solidFill>
                <a:srgbClr val="000000"/>
              </a:solidFill>
              <a:latin typeface="Calibri"/>
              <a:ea typeface="Calibri"/>
              <a:cs typeface="Calibri"/>
            </a:rPr>
            <a:pPr algn="ctr"/>
            <a:t>30106</a:t>
          </a:fld>
          <a:endParaRPr lang="en-US" sz="2400" b="1"/>
        </a:p>
      </xdr:txBody>
    </xdr:sp>
    <xdr:clientData/>
  </xdr:twoCellAnchor>
  <xdr:twoCellAnchor>
    <xdr:from>
      <xdr:col>17</xdr:col>
      <xdr:colOff>48987</xdr:colOff>
      <xdr:row>6</xdr:row>
      <xdr:rowOff>3631</xdr:rowOff>
    </xdr:from>
    <xdr:to>
      <xdr:col>18</xdr:col>
      <xdr:colOff>340180</xdr:colOff>
      <xdr:row>7</xdr:row>
      <xdr:rowOff>153308</xdr:rowOff>
    </xdr:to>
    <xdr:sp macro="" textlink="analysis!D3">
      <xdr:nvSpPr>
        <xdr:cNvPr id="20" name="TextBox 19">
          <a:extLst>
            <a:ext uri="{FF2B5EF4-FFF2-40B4-BE49-F238E27FC236}">
              <a16:creationId xmlns:a16="http://schemas.microsoft.com/office/drawing/2014/main" id="{7F6B1916-D91C-4F0C-9D61-05D1CC749CD5}"/>
            </a:ext>
          </a:extLst>
        </xdr:cNvPr>
        <xdr:cNvSpPr txBox="1"/>
      </xdr:nvSpPr>
      <xdr:spPr>
        <a:xfrm>
          <a:off x="10381344" y="1092202"/>
          <a:ext cx="898979" cy="331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52218F-F621-4B50-9A74-7FC775D906CB}" type="TxLink">
            <a:rPr lang="en-US" sz="1800" b="1" i="0" u="none" strike="noStrike">
              <a:solidFill>
                <a:srgbClr val="000000"/>
              </a:solidFill>
              <a:latin typeface="Calibri"/>
              <a:ea typeface="Calibri"/>
              <a:cs typeface="Calibri"/>
            </a:rPr>
            <a:pPr algn="ctr"/>
            <a:t>2.98</a:t>
          </a:fld>
          <a:endParaRPr lang="en-US" sz="2400" b="1"/>
        </a:p>
      </xdr:txBody>
    </xdr:sp>
    <xdr:clientData/>
  </xdr:twoCellAnchor>
  <xdr:twoCellAnchor>
    <xdr:from>
      <xdr:col>0</xdr:col>
      <xdr:colOff>367393</xdr:colOff>
      <xdr:row>9</xdr:row>
      <xdr:rowOff>145143</xdr:rowOff>
    </xdr:from>
    <xdr:to>
      <xdr:col>5</xdr:col>
      <xdr:colOff>204107</xdr:colOff>
      <xdr:row>20</xdr:row>
      <xdr:rowOff>0</xdr:rowOff>
    </xdr:to>
    <xdr:graphicFrame macro="">
      <xdr:nvGraphicFramePr>
        <xdr:cNvPr id="21" name="Chart 20">
          <a:extLst>
            <a:ext uri="{FF2B5EF4-FFF2-40B4-BE49-F238E27FC236}">
              <a16:creationId xmlns:a16="http://schemas.microsoft.com/office/drawing/2014/main" id="{CE778586-9096-4921-945F-38AAF3606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435428</xdr:colOff>
      <xdr:row>9</xdr:row>
      <xdr:rowOff>117930</xdr:rowOff>
    </xdr:from>
    <xdr:to>
      <xdr:col>14</xdr:col>
      <xdr:colOff>390070</xdr:colOff>
      <xdr:row>20</xdr:row>
      <xdr:rowOff>54429</xdr:rowOff>
    </xdr:to>
    <xdr:graphicFrame macro="">
      <xdr:nvGraphicFramePr>
        <xdr:cNvPr id="23" name="Chart 22">
          <a:extLst>
            <a:ext uri="{FF2B5EF4-FFF2-40B4-BE49-F238E27FC236}">
              <a16:creationId xmlns:a16="http://schemas.microsoft.com/office/drawing/2014/main" id="{7AE94258-8459-4013-8D06-A7609C4D3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589643</xdr:colOff>
      <xdr:row>9</xdr:row>
      <xdr:rowOff>108858</xdr:rowOff>
    </xdr:from>
    <xdr:to>
      <xdr:col>19</xdr:col>
      <xdr:colOff>344715</xdr:colOff>
      <xdr:row>20</xdr:row>
      <xdr:rowOff>72572</xdr:rowOff>
    </xdr:to>
    <xdr:graphicFrame macro="">
      <xdr:nvGraphicFramePr>
        <xdr:cNvPr id="24" name="Chart 23">
          <a:extLst>
            <a:ext uri="{FF2B5EF4-FFF2-40B4-BE49-F238E27FC236}">
              <a16:creationId xmlns:a16="http://schemas.microsoft.com/office/drawing/2014/main" id="{8B55DE90-00C3-457C-93D0-96B2DB389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426357</xdr:colOff>
      <xdr:row>21</xdr:row>
      <xdr:rowOff>127000</xdr:rowOff>
    </xdr:from>
    <xdr:to>
      <xdr:col>5</xdr:col>
      <xdr:colOff>145141</xdr:colOff>
      <xdr:row>31</xdr:row>
      <xdr:rowOff>72571</xdr:rowOff>
    </xdr:to>
    <xdr:graphicFrame macro="">
      <xdr:nvGraphicFramePr>
        <xdr:cNvPr id="27" name="Chart 26">
          <a:extLst>
            <a:ext uri="{FF2B5EF4-FFF2-40B4-BE49-F238E27FC236}">
              <a16:creationId xmlns:a16="http://schemas.microsoft.com/office/drawing/2014/main" id="{B396384F-3C80-48E2-987A-A8C919888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426358</xdr:colOff>
      <xdr:row>21</xdr:row>
      <xdr:rowOff>127000</xdr:rowOff>
    </xdr:from>
    <xdr:to>
      <xdr:col>9</xdr:col>
      <xdr:colOff>589644</xdr:colOff>
      <xdr:row>31</xdr:row>
      <xdr:rowOff>27214</xdr:rowOff>
    </xdr:to>
    <xdr:graphicFrame macro="">
      <xdr:nvGraphicFramePr>
        <xdr:cNvPr id="28" name="Chart 27">
          <a:extLst>
            <a:ext uri="{FF2B5EF4-FFF2-40B4-BE49-F238E27FC236}">
              <a16:creationId xmlns:a16="http://schemas.microsoft.com/office/drawing/2014/main" id="{B39C3F60-775F-4494-92AA-CD6541B3C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281214</xdr:colOff>
      <xdr:row>21</xdr:row>
      <xdr:rowOff>136071</xdr:rowOff>
    </xdr:from>
    <xdr:to>
      <xdr:col>14</xdr:col>
      <xdr:colOff>308429</xdr:colOff>
      <xdr:row>31</xdr:row>
      <xdr:rowOff>81642</xdr:rowOff>
    </xdr:to>
    <xdr:graphicFrame macro="">
      <xdr:nvGraphicFramePr>
        <xdr:cNvPr id="29" name="Chart 28">
          <a:extLst>
            <a:ext uri="{FF2B5EF4-FFF2-40B4-BE49-F238E27FC236}">
              <a16:creationId xmlns:a16="http://schemas.microsoft.com/office/drawing/2014/main" id="{538D7427-A6C0-40D3-BFF0-BFA598AF5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471715</xdr:colOff>
      <xdr:row>4</xdr:row>
      <xdr:rowOff>94341</xdr:rowOff>
    </xdr:from>
    <xdr:to>
      <xdr:col>15</xdr:col>
      <xdr:colOff>199573</xdr:colOff>
      <xdr:row>6</xdr:row>
      <xdr:rowOff>80734</xdr:rowOff>
    </xdr:to>
    <xdr:sp macro="" textlink="">
      <xdr:nvSpPr>
        <xdr:cNvPr id="31" name="TextBox 30">
          <a:extLst>
            <a:ext uri="{FF2B5EF4-FFF2-40B4-BE49-F238E27FC236}">
              <a16:creationId xmlns:a16="http://schemas.microsoft.com/office/drawing/2014/main" id="{12339B08-09B4-4280-92BB-F409795E26FE}"/>
            </a:ext>
          </a:extLst>
        </xdr:cNvPr>
        <xdr:cNvSpPr txBox="1"/>
      </xdr:nvSpPr>
      <xdr:spPr>
        <a:xfrm>
          <a:off x="7765144" y="820055"/>
          <a:ext cx="1551215"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t>Avg  Unit </a:t>
          </a:r>
          <a:r>
            <a:rPr lang="en-US" sz="1200" b="0">
              <a:solidFill>
                <a:schemeClr val="dk1"/>
              </a:solidFill>
              <a:effectLst/>
              <a:latin typeface="+mn-lt"/>
              <a:ea typeface="+mn-ea"/>
              <a:cs typeface="+mn-cs"/>
            </a:rPr>
            <a:t>Price</a:t>
          </a:r>
          <a:endParaRPr lang="en-US" sz="1200" b="0"/>
        </a:p>
      </xdr:txBody>
    </xdr:sp>
    <xdr:clientData/>
  </xdr:twoCellAnchor>
  <xdr:twoCellAnchor>
    <xdr:from>
      <xdr:col>13</xdr:col>
      <xdr:colOff>162381</xdr:colOff>
      <xdr:row>5</xdr:row>
      <xdr:rowOff>175984</xdr:rowOff>
    </xdr:from>
    <xdr:to>
      <xdr:col>14</xdr:col>
      <xdr:colOff>476252</xdr:colOff>
      <xdr:row>7</xdr:row>
      <xdr:rowOff>135162</xdr:rowOff>
    </xdr:to>
    <xdr:sp macro="" textlink="analysis!E3">
      <xdr:nvSpPr>
        <xdr:cNvPr id="32" name="TextBox 31">
          <a:extLst>
            <a:ext uri="{FF2B5EF4-FFF2-40B4-BE49-F238E27FC236}">
              <a16:creationId xmlns:a16="http://schemas.microsoft.com/office/drawing/2014/main" id="{605B2C63-0565-437A-95A1-DC0B787107E3}"/>
            </a:ext>
          </a:extLst>
        </xdr:cNvPr>
        <xdr:cNvSpPr txBox="1"/>
      </xdr:nvSpPr>
      <xdr:spPr>
        <a:xfrm>
          <a:off x="8063595" y="1083127"/>
          <a:ext cx="921657" cy="32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871B17-77DA-44BE-A0A4-364FD4385031}" type="TxLink">
            <a:rPr lang="en-US" sz="1800" b="1" i="0" u="none" strike="noStrike">
              <a:solidFill>
                <a:srgbClr val="000000"/>
              </a:solidFill>
              <a:latin typeface="Calibri"/>
              <a:ea typeface="Calibri"/>
              <a:cs typeface="Calibri"/>
            </a:rPr>
            <a:pPr/>
            <a:t> $54.96 </a:t>
          </a:fld>
          <a:endParaRPr lang="en-US" sz="3600" b="1"/>
        </a:p>
      </xdr:txBody>
    </xdr:sp>
    <xdr:clientData/>
  </xdr:twoCellAnchor>
  <xdr:twoCellAnchor editAs="oneCell">
    <xdr:from>
      <xdr:col>14</xdr:col>
      <xdr:colOff>217714</xdr:colOff>
      <xdr:row>1</xdr:row>
      <xdr:rowOff>154781</xdr:rowOff>
    </xdr:from>
    <xdr:to>
      <xdr:col>19</xdr:col>
      <xdr:colOff>317499</xdr:colOff>
      <xdr:row>3</xdr:row>
      <xdr:rowOff>162719</xdr:rowOff>
    </xdr:to>
    <mc:AlternateContent xmlns:mc="http://schemas.openxmlformats.org/markup-compatibility/2006">
      <mc:Choice xmlns:a14="http://schemas.microsoft.com/office/drawing/2010/main" Requires="a14">
        <xdr:graphicFrame macro="">
          <xdr:nvGraphicFramePr>
            <xdr:cNvPr id="34" name="Chrismas Transaction ">
              <a:extLst>
                <a:ext uri="{FF2B5EF4-FFF2-40B4-BE49-F238E27FC236}">
                  <a16:creationId xmlns:a16="http://schemas.microsoft.com/office/drawing/2014/main" id="{43FFC8D0-3E1C-489F-8BC1-B6D0D2F69E06}"/>
                </a:ext>
              </a:extLst>
            </xdr:cNvPr>
            <xdr:cNvGraphicFramePr/>
          </xdr:nvGraphicFramePr>
          <xdr:xfrm>
            <a:off x="0" y="0"/>
            <a:ext cx="0" cy="0"/>
          </xdr:xfrm>
          <a:graphic>
            <a:graphicData uri="http://schemas.microsoft.com/office/drawing/2010/slicer">
              <sle:slicer xmlns:sle="http://schemas.microsoft.com/office/drawing/2010/slicer" name="Chrismas Transaction "/>
            </a:graphicData>
          </a:graphic>
        </xdr:graphicFrame>
      </mc:Choice>
      <mc:Fallback>
        <xdr:sp macro="" textlink="">
          <xdr:nvSpPr>
            <xdr:cNvPr id="0" name=""/>
            <xdr:cNvSpPr>
              <a:spLocks noTextEdit="1"/>
            </xdr:cNvSpPr>
          </xdr:nvSpPr>
          <xdr:spPr>
            <a:xfrm>
              <a:off x="8718777" y="345281"/>
              <a:ext cx="3135878" cy="388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526142</xdr:colOff>
      <xdr:row>21</xdr:row>
      <xdr:rowOff>31750</xdr:rowOff>
    </xdr:from>
    <xdr:to>
      <xdr:col>19</xdr:col>
      <xdr:colOff>453571</xdr:colOff>
      <xdr:row>31</xdr:row>
      <xdr:rowOff>154214</xdr:rowOff>
    </xdr:to>
    <xdr:sp macro="" textlink="">
      <xdr:nvSpPr>
        <xdr:cNvPr id="35" name="Rectangle: Rounded Corners 34">
          <a:extLst>
            <a:ext uri="{FF2B5EF4-FFF2-40B4-BE49-F238E27FC236}">
              <a16:creationId xmlns:a16="http://schemas.microsoft.com/office/drawing/2014/main" id="{79FE52FC-22F3-4A1C-B24F-96879DD60B2A}"/>
            </a:ext>
          </a:extLst>
        </xdr:cNvPr>
        <xdr:cNvSpPr/>
      </xdr:nvSpPr>
      <xdr:spPr>
        <a:xfrm>
          <a:off x="9035142" y="3841750"/>
          <a:ext cx="2966358" cy="1936750"/>
        </a:xfrm>
        <a:prstGeom prst="roundRect">
          <a:avLst>
            <a:gd name="adj" fmla="val 67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553357</xdr:colOff>
      <xdr:row>21</xdr:row>
      <xdr:rowOff>90714</xdr:rowOff>
    </xdr:from>
    <xdr:to>
      <xdr:col>19</xdr:col>
      <xdr:colOff>399141</xdr:colOff>
      <xdr:row>31</xdr:row>
      <xdr:rowOff>1</xdr:rowOff>
    </xdr:to>
    <xdr:graphicFrame macro="">
      <xdr:nvGraphicFramePr>
        <xdr:cNvPr id="36" name="Chart 35">
          <a:extLst>
            <a:ext uri="{FF2B5EF4-FFF2-40B4-BE49-F238E27FC236}">
              <a16:creationId xmlns:a16="http://schemas.microsoft.com/office/drawing/2014/main" id="{9E7F5F6F-03D6-44BF-8779-19933B711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2.49468703704" createdVersion="7" refreshedVersion="7" minRefreshableVersion="3" recordCount="10000" xr:uid="{D589E247-690C-47F4-A1B4-3C60ED7A8CED}">
  <cacheSource type="worksheet">
    <worksheetSource name="MasterData"/>
  </cacheSource>
  <cacheFields count="29">
    <cacheField name="Transaction ID" numFmtId="0">
      <sharedItems containsSemiMixedTypes="0" containsString="0" containsNumber="1" containsInteger="1" minValue="1" maxValue="10000"/>
    </cacheField>
    <cacheField name="Date" numFmtId="0">
      <sharedItems/>
    </cacheField>
    <cacheField name="Time" numFmtId="22">
      <sharedItems containsSemiMixedTypes="0" containsNonDate="0" containsDate="1" containsString="0" minDate="1899-12-30T00:00:10" maxDate="1899-12-30T23:59:49"/>
    </cacheField>
    <cacheField name="Customer ID" numFmtId="0">
      <sharedItems containsSemiMixedTypes="0" containsString="0" containsNumber="1" containsInteger="1" minValue="1" maxValue="500"/>
    </cacheField>
    <cacheField name="Age" numFmtId="0">
      <sharedItems containsSemiMixedTypes="0" containsString="0" containsNumber="1" containsInteger="1" minValue="18" maxValue="70" count="53">
        <n v="27"/>
        <n v="43"/>
        <n v="25"/>
        <n v="64"/>
        <n v="26"/>
        <n v="18"/>
        <n v="63"/>
        <n v="48"/>
        <n v="58"/>
        <n v="41"/>
        <n v="50"/>
        <n v="51"/>
        <n v="20"/>
        <n v="62"/>
        <n v="66"/>
        <n v="23"/>
        <n v="44"/>
        <n v="52"/>
        <n v="37"/>
        <n v="56"/>
        <n v="35"/>
        <n v="55"/>
        <n v="61"/>
        <n v="54"/>
        <n v="24"/>
        <n v="67"/>
        <n v="28"/>
        <n v="69"/>
        <n v="39"/>
        <n v="45"/>
        <n v="59"/>
        <n v="42"/>
        <n v="34"/>
        <n v="33"/>
        <n v="57"/>
        <n v="68"/>
        <n v="22"/>
        <n v="36"/>
        <n v="47"/>
        <n v="31"/>
        <n v="46"/>
        <n v="49"/>
        <n v="53"/>
        <n v="30"/>
        <n v="19"/>
        <n v="40"/>
        <n v="29"/>
        <n v="32"/>
        <n v="70"/>
        <n v="21"/>
        <n v="60"/>
        <n v="65"/>
        <n v="38"/>
      </sharedItems>
    </cacheField>
    <cacheField name="Gender" numFmtId="0">
      <sharedItems count="3">
        <s v="Other"/>
        <s v="Male"/>
        <s v="Female"/>
      </sharedItems>
    </cacheField>
    <cacheField name="Location" numFmtId="0">
      <sharedItems count="13">
        <s v="Ontario"/>
        <s v="British Columbia"/>
        <s v="Quebec"/>
        <s v="Alberta"/>
        <s v="Manitoba"/>
        <s v="Saskatchewan"/>
        <s v="New Brunswick"/>
        <s v="Nova Scotia"/>
        <s v="Prince Edward Island"/>
        <s v="Newfoundland and Labrador"/>
        <s v="Yukon"/>
        <s v="Northwest Territories"/>
        <s v="Nunavut"/>
      </sharedItems>
    </cacheField>
    <cacheField name="Longitude" numFmtId="0">
      <sharedItems containsSemiMixedTypes="0" containsString="0" containsNumber="1" minValue="45.077800000000003" maxValue="64.282300000000006"/>
    </cacheField>
    <cacheField name="Latitude" numFmtId="0">
      <sharedItems containsSemiMixedTypes="0" containsString="0" containsNumber="1" minValue="-135" maxValue="-61.738799999999998"/>
    </cacheField>
    <cacheField name="Store ID" numFmtId="0">
      <sharedItems containsSemiMixedTypes="0" containsString="0" containsNumber="1" containsInteger="1" minValue="1" maxValue="100"/>
    </cacheField>
    <cacheField name="Online Order Flag" numFmtId="0">
      <sharedItems/>
    </cacheField>
    <cacheField name="Product ID" numFmtId="0">
      <sharedItems containsSemiMixedTypes="0" containsString="0" containsNumber="1" containsInteger="1" minValue="1" maxValue="1000"/>
    </cacheField>
    <cacheField name="Product Name" numFmtId="0">
      <sharedItems count="5">
        <s v="Toys_Product"/>
        <s v="Clothing_Product"/>
        <s v="Decorations_Product"/>
        <s v="Food_Product"/>
        <s v="Electronics_Product"/>
      </sharedItems>
    </cacheField>
    <cacheField name="Category" numFmtId="0">
      <sharedItems count="5">
        <s v="Toys"/>
        <s v="Clothing"/>
        <s v="Decorations"/>
        <s v="Food"/>
        <s v="Electronics"/>
      </sharedItems>
    </cacheField>
    <cacheField name="Quantity" numFmtId="0">
      <sharedItems containsSemiMixedTypes="0" containsString="0" containsNumber="1" containsInteger="1" minValue="1" maxValue="5"/>
    </cacheField>
    <cacheField name="Promotion Applied" numFmtId="0">
      <sharedItems/>
    </cacheField>
    <cacheField name="Gift Wrap" numFmtId="0">
      <sharedItems count="2">
        <b v="0"/>
        <b v="1"/>
      </sharedItems>
    </cacheField>
    <cacheField name="Shipping Method" numFmtId="0">
      <sharedItems/>
    </cacheField>
    <cacheField name="Payment Type" numFmtId="0">
      <sharedItems/>
    </cacheField>
    <cacheField name="Delivery Time" numFmtId="0">
      <sharedItems containsSemiMixedTypes="0" containsString="0" containsNumber="1" containsInteger="1" minValue="1" maxValue="5"/>
    </cacheField>
    <cacheField name="Weather during transaction" numFmtId="0">
      <sharedItems/>
    </cacheField>
    <cacheField name="Event" numFmtId="0">
      <sharedItems/>
    </cacheField>
    <cacheField name="Chrismas Transaction" numFmtId="0">
      <sharedItems count="2">
        <s v="Non-Christmas Sale"/>
        <s v="Christmas Sale"/>
      </sharedItems>
    </cacheField>
    <cacheField name="Return Flag" numFmtId="0">
      <sharedItems/>
    </cacheField>
    <cacheField name="Customer Satisfaction" numFmtId="0">
      <sharedItems containsSemiMixedTypes="0" containsString="0" containsNumber="1" containsInteger="1" minValue="1" maxValue="5"/>
    </cacheField>
    <cacheField name="Unit Price" numFmtId="0">
      <sharedItems containsSemiMixedTypes="0" containsString="0" containsNumber="1" minValue="10" maxValue="100"/>
    </cacheField>
    <cacheField name="Total Price" numFmtId="0">
      <sharedItems containsSemiMixedTypes="0" containsString="0" containsNumber="1" minValue="10.02" maxValue="499.98"/>
    </cacheField>
    <cacheField name="Discount Amount" numFmtId="0">
      <sharedItems containsSemiMixedTypes="0" containsString="0" containsNumber="1" minValue="0" maxValue="49.95"/>
    </cacheField>
    <cacheField name="Promotion impact" numFmtId="0">
      <sharedItems count="2">
        <s v="Non-Promotional Sales"/>
        <s v="Promotional sale"/>
      </sharedItems>
    </cacheField>
  </cacheFields>
  <extLst>
    <ext xmlns:x14="http://schemas.microsoft.com/office/spreadsheetml/2009/9/main" uri="{725AE2AE-9491-48be-B2B4-4EB974FC3084}">
      <x14:pivotCacheDefinition pivotCacheId="16963020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s v="24/12/2020"/>
    <d v="1899-12-30T07:27:59"/>
    <n v="441"/>
    <x v="0"/>
    <x v="0"/>
    <x v="0"/>
    <n v="51.253799999999998"/>
    <n v="-85.3232"/>
    <n v="37"/>
    <b v="1"/>
    <n v="106"/>
    <x v="0"/>
    <x v="0"/>
    <n v="5"/>
    <b v="0"/>
    <x v="0"/>
    <s v="Standard"/>
    <s v="Credit Card"/>
    <n v="5"/>
    <s v="Snowy"/>
    <s v="None"/>
    <x v="0"/>
    <b v="0"/>
    <n v="5"/>
    <n v="96.79"/>
    <n v="483.93"/>
    <n v="0"/>
    <x v="0"/>
  </r>
  <r>
    <n v="2"/>
    <s v="18/11/2022"/>
    <d v="1899-12-30T14:36:39"/>
    <n v="340"/>
    <x v="1"/>
    <x v="1"/>
    <x v="1"/>
    <n v="53.726700000000001"/>
    <n v="-127.6476"/>
    <n v="24"/>
    <b v="1"/>
    <n v="816"/>
    <x v="1"/>
    <x v="1"/>
    <n v="1"/>
    <b v="1"/>
    <x v="1"/>
    <s v="Express"/>
    <s v="Credit Card"/>
    <n v="3"/>
    <s v="Sunny"/>
    <s v="None"/>
    <x v="0"/>
    <b v="1"/>
    <n v="2"/>
    <n v="95.28"/>
    <n v="95.28"/>
    <n v="0"/>
    <x v="0"/>
  </r>
  <r>
    <n v="3"/>
    <s v="26/12/2019"/>
    <d v="1899-12-30T20:23:50"/>
    <n v="31"/>
    <x v="2"/>
    <x v="0"/>
    <x v="2"/>
    <n v="46.813099999999999"/>
    <n v="-71.207499999999996"/>
    <n v="92"/>
    <b v="0"/>
    <n v="508"/>
    <x v="1"/>
    <x v="1"/>
    <n v="2"/>
    <b v="0"/>
    <x v="0"/>
    <s v="Standard"/>
    <s v="Credit Card"/>
    <n v="2"/>
    <s v="Rainy"/>
    <s v="Christmas Market"/>
    <x v="1"/>
    <b v="0"/>
    <n v="4"/>
    <n v="52.37"/>
    <n v="104.74"/>
    <n v="0"/>
    <x v="0"/>
  </r>
  <r>
    <n v="4"/>
    <s v="13/11/2018"/>
    <d v="1899-12-30T23:08:08"/>
    <n v="39"/>
    <x v="3"/>
    <x v="1"/>
    <x v="3"/>
    <n v="53.933300000000003"/>
    <n v="-116.5765"/>
    <n v="100"/>
    <b v="0"/>
    <n v="710"/>
    <x v="0"/>
    <x v="0"/>
    <n v="5"/>
    <b v="0"/>
    <x v="1"/>
    <s v="Standard"/>
    <s v="Debit Card"/>
    <n v="1"/>
    <s v="Rainy"/>
    <s v="None"/>
    <x v="0"/>
    <b v="1"/>
    <n v="1"/>
    <n v="63.65"/>
    <n v="318.24"/>
    <n v="0"/>
    <x v="0"/>
  </r>
  <r>
    <n v="5"/>
    <s v="13/12/2020"/>
    <d v="1899-12-30T04:38:08"/>
    <n v="344"/>
    <x v="4"/>
    <x v="0"/>
    <x v="4"/>
    <n v="53.760899999999999"/>
    <n v="-98.813900000000004"/>
    <n v="90"/>
    <b v="0"/>
    <n v="687"/>
    <x v="0"/>
    <x v="0"/>
    <n v="3"/>
    <b v="0"/>
    <x v="1"/>
    <s v="Overnight"/>
    <s v="Cash"/>
    <n v="4"/>
    <s v="Sunny"/>
    <s v="Christmas Market"/>
    <x v="1"/>
    <b v="0"/>
    <n v="4"/>
    <n v="57.38"/>
    <n v="172.15"/>
    <n v="0"/>
    <x v="0"/>
  </r>
  <r>
    <n v="6"/>
    <s v="26/11/2018"/>
    <d v="1899-12-30T03:17:17"/>
    <n v="307"/>
    <x v="5"/>
    <x v="1"/>
    <x v="5"/>
    <n v="52.939900000000002"/>
    <n v="-106.4509"/>
    <n v="79"/>
    <b v="0"/>
    <n v="589"/>
    <x v="2"/>
    <x v="2"/>
    <n v="1"/>
    <b v="1"/>
    <x v="1"/>
    <s v="Standard"/>
    <s v="Online Payment"/>
    <n v="3"/>
    <s v="Rainy"/>
    <s v="Black Friday"/>
    <x v="0"/>
    <b v="1"/>
    <n v="3"/>
    <n v="81.06"/>
    <n v="81.06"/>
    <n v="8.11"/>
    <x v="1"/>
  </r>
  <r>
    <n v="7"/>
    <s v="12/08/2020"/>
    <d v="1899-12-30T08:26:56"/>
    <n v="368"/>
    <x v="6"/>
    <x v="2"/>
    <x v="6"/>
    <n v="46.565300000000001"/>
    <n v="-66.4619"/>
    <n v="31"/>
    <b v="1"/>
    <n v="158"/>
    <x v="3"/>
    <x v="3"/>
    <n v="3"/>
    <b v="0"/>
    <x v="1"/>
    <s v="Express"/>
    <s v="Online Payment"/>
    <n v="2"/>
    <s v="Sunny"/>
    <s v="Christmas Market"/>
    <x v="1"/>
    <b v="1"/>
    <n v="3"/>
    <n v="48.16"/>
    <n v="144.47"/>
    <n v="0"/>
    <x v="0"/>
  </r>
  <r>
    <n v="8"/>
    <s v="12/03/2020"/>
    <d v="1899-12-30T16:02:24"/>
    <n v="121"/>
    <x v="7"/>
    <x v="0"/>
    <x v="7"/>
    <n v="45.077800000000003"/>
    <n v="-63.546700000000001"/>
    <n v="32"/>
    <b v="1"/>
    <n v="829"/>
    <x v="1"/>
    <x v="1"/>
    <n v="3"/>
    <b v="1"/>
    <x v="0"/>
    <s v="Standard"/>
    <s v="Cash"/>
    <n v="3"/>
    <s v="Rainy"/>
    <s v="Black Friday"/>
    <x v="0"/>
    <b v="0"/>
    <n v="5"/>
    <n v="97.07"/>
    <n v="291.20999999999998"/>
    <n v="29.12"/>
    <x v="1"/>
  </r>
  <r>
    <n v="9"/>
    <s v="11/10/2020"/>
    <d v="1899-12-30T14:41:38"/>
    <n v="464"/>
    <x v="8"/>
    <x v="0"/>
    <x v="8"/>
    <n v="46.318800000000003"/>
    <n v="-63.146099999999997"/>
    <n v="87"/>
    <b v="0"/>
    <n v="987"/>
    <x v="2"/>
    <x v="2"/>
    <n v="2"/>
    <b v="1"/>
    <x v="0"/>
    <s v="Overnight"/>
    <s v="Debit Card"/>
    <n v="1"/>
    <s v="Snowy"/>
    <s v="Black Friday"/>
    <x v="0"/>
    <b v="0"/>
    <n v="1"/>
    <n v="34.14"/>
    <n v="68.28"/>
    <n v="6.83"/>
    <x v="1"/>
  </r>
  <r>
    <n v="10"/>
    <s v="16/11/2019"/>
    <d v="1899-12-30T00:08:13"/>
    <n v="252"/>
    <x v="9"/>
    <x v="2"/>
    <x v="9"/>
    <n v="54.273099999999999"/>
    <n v="-61.738799999999998"/>
    <n v="54"/>
    <b v="0"/>
    <n v="470"/>
    <x v="1"/>
    <x v="1"/>
    <n v="1"/>
    <b v="0"/>
    <x v="0"/>
    <s v="Standard"/>
    <s v="Debit Card"/>
    <n v="1"/>
    <s v="Sunny"/>
    <s v="Black Friday"/>
    <x v="0"/>
    <b v="1"/>
    <n v="2"/>
    <n v="37.049999999999997"/>
    <n v="37.049999999999997"/>
    <n v="3.7"/>
    <x v="1"/>
  </r>
  <r>
    <n v="11"/>
    <s v="12/06/2019"/>
    <d v="1899-12-30T18:02:36"/>
    <n v="302"/>
    <x v="10"/>
    <x v="2"/>
    <x v="1"/>
    <n v="53.726700000000001"/>
    <n v="-127.6476"/>
    <n v="47"/>
    <b v="0"/>
    <n v="670"/>
    <x v="0"/>
    <x v="0"/>
    <n v="5"/>
    <b v="0"/>
    <x v="0"/>
    <s v="Standard"/>
    <s v="Debit Card"/>
    <n v="5"/>
    <s v="Rainy"/>
    <s v="Christmas Market"/>
    <x v="1"/>
    <b v="1"/>
    <n v="4"/>
    <n v="91.88"/>
    <n v="459.39"/>
    <n v="0"/>
    <x v="0"/>
  </r>
  <r>
    <n v="12"/>
    <s v="11/11/2021"/>
    <d v="1899-12-30T07:42:19"/>
    <n v="300"/>
    <x v="11"/>
    <x v="0"/>
    <x v="1"/>
    <n v="53.726700000000001"/>
    <n v="-127.6476"/>
    <n v="46"/>
    <b v="1"/>
    <n v="755"/>
    <x v="2"/>
    <x v="2"/>
    <n v="1"/>
    <b v="0"/>
    <x v="1"/>
    <s v="Express"/>
    <s v="Online Payment"/>
    <n v="3"/>
    <s v="Sunny"/>
    <s v="Christmas Market"/>
    <x v="1"/>
    <b v="0"/>
    <n v="5"/>
    <n v="26.9"/>
    <n v="26.9"/>
    <n v="0"/>
    <x v="0"/>
  </r>
  <r>
    <n v="13"/>
    <s v="11/04/2022"/>
    <d v="1899-12-30T06:54:03"/>
    <n v="175"/>
    <x v="12"/>
    <x v="1"/>
    <x v="0"/>
    <n v="51.253799999999998"/>
    <n v="-85.3232"/>
    <n v="95"/>
    <b v="1"/>
    <n v="95"/>
    <x v="4"/>
    <x v="4"/>
    <n v="3"/>
    <b v="0"/>
    <x v="0"/>
    <s v="Express"/>
    <s v="Credit Card"/>
    <n v="3"/>
    <s v="Rainy"/>
    <s v="Black Friday"/>
    <x v="0"/>
    <b v="0"/>
    <n v="4"/>
    <n v="48.97"/>
    <n v="146.91999999999999"/>
    <n v="14.69"/>
    <x v="1"/>
  </r>
  <r>
    <n v="14"/>
    <s v="11/07/2020"/>
    <d v="1899-12-30T19:24:07"/>
    <n v="417"/>
    <x v="13"/>
    <x v="2"/>
    <x v="10"/>
    <n v="64.282300000000006"/>
    <n v="-135"/>
    <n v="38"/>
    <b v="0"/>
    <n v="460"/>
    <x v="2"/>
    <x v="2"/>
    <n v="1"/>
    <b v="1"/>
    <x v="1"/>
    <s v="Express"/>
    <s v="Debit Card"/>
    <n v="5"/>
    <s v="Snowy"/>
    <s v="Christmas Market"/>
    <x v="1"/>
    <b v="1"/>
    <n v="4"/>
    <n v="80.48"/>
    <n v="80.48"/>
    <n v="0"/>
    <x v="0"/>
  </r>
  <r>
    <n v="15"/>
    <s v="28/12/2018"/>
    <d v="1899-12-30T21:28:34"/>
    <n v="231"/>
    <x v="14"/>
    <x v="2"/>
    <x v="11"/>
    <n v="63.588799999999999"/>
    <n v="-115.5069"/>
    <n v="50"/>
    <b v="1"/>
    <n v="609"/>
    <x v="4"/>
    <x v="4"/>
    <n v="3"/>
    <b v="1"/>
    <x v="1"/>
    <s v="Standard"/>
    <s v="Debit Card"/>
    <n v="5"/>
    <s v="Rainy"/>
    <s v="Christmas Market"/>
    <x v="1"/>
    <b v="1"/>
    <n v="3"/>
    <n v="37.22"/>
    <n v="111.66"/>
    <n v="0"/>
    <x v="0"/>
  </r>
  <r>
    <n v="16"/>
    <s v="24/12/2018"/>
    <d v="1899-12-30T23:42:29"/>
    <n v="216"/>
    <x v="11"/>
    <x v="1"/>
    <x v="12"/>
    <n v="64.248000000000005"/>
    <n v="-84.889600000000002"/>
    <n v="57"/>
    <b v="1"/>
    <n v="540"/>
    <x v="4"/>
    <x v="4"/>
    <n v="2"/>
    <b v="1"/>
    <x v="0"/>
    <s v="Standard"/>
    <s v="Credit Card"/>
    <n v="2"/>
    <s v="Sunny"/>
    <s v="None"/>
    <x v="0"/>
    <b v="0"/>
    <n v="2"/>
    <n v="92.89"/>
    <n v="185.79"/>
    <n v="0"/>
    <x v="0"/>
  </r>
  <r>
    <n v="17"/>
    <s v="20/12/2019"/>
    <d v="1899-12-30T07:56:53"/>
    <n v="447"/>
    <x v="15"/>
    <x v="0"/>
    <x v="4"/>
    <n v="53.760899999999999"/>
    <n v="-98.813900000000004"/>
    <n v="32"/>
    <b v="1"/>
    <n v="346"/>
    <x v="1"/>
    <x v="1"/>
    <n v="1"/>
    <b v="0"/>
    <x v="0"/>
    <s v="Express"/>
    <s v="Cash"/>
    <n v="3"/>
    <s v="Rainy"/>
    <s v="Christmas Market"/>
    <x v="1"/>
    <b v="1"/>
    <n v="1"/>
    <n v="47.17"/>
    <n v="47.17"/>
    <n v="0"/>
    <x v="0"/>
  </r>
  <r>
    <n v="18"/>
    <s v="11/11/2021"/>
    <d v="1899-12-30T13:37:18"/>
    <n v="60"/>
    <x v="16"/>
    <x v="0"/>
    <x v="3"/>
    <n v="53.933300000000003"/>
    <n v="-116.5765"/>
    <n v="62"/>
    <b v="1"/>
    <n v="488"/>
    <x v="0"/>
    <x v="0"/>
    <n v="1"/>
    <b v="0"/>
    <x v="0"/>
    <s v="Express"/>
    <s v="Debit Card"/>
    <n v="5"/>
    <s v="Rainy"/>
    <s v="None"/>
    <x v="0"/>
    <b v="0"/>
    <n v="1"/>
    <n v="91.26"/>
    <n v="91.26"/>
    <n v="0"/>
    <x v="0"/>
  </r>
  <r>
    <n v="19"/>
    <s v="13/12/2018"/>
    <d v="1899-12-30T20:42:36"/>
    <n v="450"/>
    <x v="17"/>
    <x v="0"/>
    <x v="12"/>
    <n v="64.248000000000005"/>
    <n v="-84.889600000000002"/>
    <n v="98"/>
    <b v="0"/>
    <n v="332"/>
    <x v="2"/>
    <x v="2"/>
    <n v="3"/>
    <b v="1"/>
    <x v="1"/>
    <s v="Overnight"/>
    <s v="Online Payment"/>
    <n v="5"/>
    <s v="Rainy"/>
    <s v="Christmas Market"/>
    <x v="1"/>
    <b v="0"/>
    <n v="5"/>
    <n v="20.88"/>
    <n v="62.64"/>
    <n v="0"/>
    <x v="0"/>
  </r>
  <r>
    <n v="20"/>
    <s v="29/12/2020"/>
    <d v="1899-12-30T15:39:25"/>
    <n v="75"/>
    <x v="17"/>
    <x v="2"/>
    <x v="12"/>
    <n v="64.248000000000005"/>
    <n v="-84.889600000000002"/>
    <n v="69"/>
    <b v="0"/>
    <n v="267"/>
    <x v="0"/>
    <x v="0"/>
    <n v="4"/>
    <b v="1"/>
    <x v="1"/>
    <s v="Express"/>
    <s v="Credit Card"/>
    <n v="2"/>
    <s v="Rainy"/>
    <s v="Black Friday"/>
    <x v="0"/>
    <b v="0"/>
    <n v="2"/>
    <n v="82.68"/>
    <n v="330.7"/>
    <n v="33.07"/>
    <x v="1"/>
  </r>
  <r>
    <n v="21"/>
    <s v="24/12/2022"/>
    <d v="1899-12-30T06:52:48"/>
    <n v="315"/>
    <x v="18"/>
    <x v="2"/>
    <x v="4"/>
    <n v="53.760899999999999"/>
    <n v="-98.813900000000004"/>
    <n v="46"/>
    <b v="1"/>
    <n v="722"/>
    <x v="2"/>
    <x v="2"/>
    <n v="2"/>
    <b v="0"/>
    <x v="0"/>
    <s v="Overnight"/>
    <s v="Debit Card"/>
    <n v="3"/>
    <s v="Sunny"/>
    <s v="Christmas Market"/>
    <x v="1"/>
    <b v="1"/>
    <n v="3"/>
    <n v="48.98"/>
    <n v="97.96"/>
    <n v="0"/>
    <x v="0"/>
  </r>
  <r>
    <n v="22"/>
    <s v="28/11/2018"/>
    <d v="1899-12-30T10:46:14"/>
    <n v="295"/>
    <x v="0"/>
    <x v="2"/>
    <x v="6"/>
    <n v="46.565300000000001"/>
    <n v="-66.4619"/>
    <n v="64"/>
    <b v="0"/>
    <n v="138"/>
    <x v="1"/>
    <x v="1"/>
    <n v="4"/>
    <b v="1"/>
    <x v="0"/>
    <s v="Standard"/>
    <s v="Cash"/>
    <n v="5"/>
    <s v="Rainy"/>
    <s v="Black Friday"/>
    <x v="0"/>
    <b v="0"/>
    <n v="4"/>
    <n v="20.7"/>
    <n v="82.8"/>
    <n v="8.2799999999999994"/>
    <x v="1"/>
  </r>
  <r>
    <n v="23"/>
    <s v="27/12/2020"/>
    <d v="1899-12-30T10:13:37"/>
    <n v="354"/>
    <x v="16"/>
    <x v="1"/>
    <x v="4"/>
    <n v="53.760899999999999"/>
    <n v="-98.813900000000004"/>
    <n v="77"/>
    <b v="1"/>
    <n v="526"/>
    <x v="3"/>
    <x v="3"/>
    <n v="3"/>
    <b v="0"/>
    <x v="1"/>
    <s v="Standard"/>
    <s v="Credit Card"/>
    <n v="5"/>
    <s v="Sunny"/>
    <s v="Black Friday"/>
    <x v="0"/>
    <b v="0"/>
    <n v="2"/>
    <n v="36.729999999999997"/>
    <n v="110.18"/>
    <n v="11.02"/>
    <x v="1"/>
  </r>
  <r>
    <n v="24"/>
    <s v="18/11/2019"/>
    <d v="1899-12-30T07:53:01"/>
    <n v="170"/>
    <x v="0"/>
    <x v="2"/>
    <x v="0"/>
    <n v="51.253799999999998"/>
    <n v="-85.3232"/>
    <n v="61"/>
    <b v="0"/>
    <n v="521"/>
    <x v="4"/>
    <x v="4"/>
    <n v="3"/>
    <b v="0"/>
    <x v="1"/>
    <s v="Express"/>
    <s v="Online Payment"/>
    <n v="5"/>
    <s v="Rainy"/>
    <s v="None"/>
    <x v="0"/>
    <b v="1"/>
    <n v="2"/>
    <n v="20.34"/>
    <n v="61.02"/>
    <n v="0"/>
    <x v="0"/>
  </r>
  <r>
    <n v="25"/>
    <s v="30/11/2023"/>
    <d v="1899-12-30T12:40:35"/>
    <n v="154"/>
    <x v="19"/>
    <x v="0"/>
    <x v="9"/>
    <n v="54.273099999999999"/>
    <n v="-61.738799999999998"/>
    <n v="33"/>
    <b v="1"/>
    <n v="251"/>
    <x v="1"/>
    <x v="1"/>
    <n v="3"/>
    <b v="0"/>
    <x v="0"/>
    <s v="Express"/>
    <s v="Credit Card"/>
    <n v="5"/>
    <s v="Sunny"/>
    <s v="Black Friday"/>
    <x v="0"/>
    <b v="0"/>
    <n v="3"/>
    <n v="16.149999999999999"/>
    <n v="48.46"/>
    <n v="4.8499999999999996"/>
    <x v="1"/>
  </r>
  <r>
    <n v="26"/>
    <s v="24/12/2018"/>
    <d v="1899-12-30T22:31:32"/>
    <n v="113"/>
    <x v="5"/>
    <x v="1"/>
    <x v="3"/>
    <n v="53.933300000000003"/>
    <n v="-116.5765"/>
    <n v="30"/>
    <b v="0"/>
    <n v="648"/>
    <x v="2"/>
    <x v="2"/>
    <n v="2"/>
    <b v="0"/>
    <x v="1"/>
    <s v="Standard"/>
    <s v="Credit Card"/>
    <n v="5"/>
    <s v="Snowy"/>
    <s v="Black Friday"/>
    <x v="0"/>
    <b v="0"/>
    <n v="2"/>
    <n v="29.33"/>
    <n v="58.66"/>
    <n v="5.87"/>
    <x v="1"/>
  </r>
  <r>
    <n v="27"/>
    <s v="12/06/2021"/>
    <d v="1899-12-30T08:22:32"/>
    <n v="19"/>
    <x v="20"/>
    <x v="1"/>
    <x v="3"/>
    <n v="53.933300000000003"/>
    <n v="-116.5765"/>
    <n v="89"/>
    <b v="1"/>
    <n v="696"/>
    <x v="2"/>
    <x v="2"/>
    <n v="2"/>
    <b v="1"/>
    <x v="0"/>
    <s v="Overnight"/>
    <s v="Credit Card"/>
    <n v="1"/>
    <s v="Snowy"/>
    <s v="None"/>
    <x v="0"/>
    <b v="1"/>
    <n v="1"/>
    <n v="41.35"/>
    <n v="82.7"/>
    <n v="0"/>
    <x v="0"/>
  </r>
  <r>
    <n v="28"/>
    <s v="12/03/2019"/>
    <d v="1899-12-30T04:22:11"/>
    <n v="52"/>
    <x v="11"/>
    <x v="1"/>
    <x v="7"/>
    <n v="45.077800000000003"/>
    <n v="-63.546700000000001"/>
    <n v="76"/>
    <b v="0"/>
    <n v="917"/>
    <x v="4"/>
    <x v="4"/>
    <n v="2"/>
    <b v="1"/>
    <x v="1"/>
    <s v="Standard"/>
    <s v="Credit Card"/>
    <n v="1"/>
    <s v="Rainy"/>
    <s v="Black Friday"/>
    <x v="0"/>
    <b v="1"/>
    <n v="4"/>
    <n v="18.3"/>
    <n v="36.6"/>
    <n v="3.66"/>
    <x v="1"/>
  </r>
  <r>
    <n v="29"/>
    <s v="12/05/2022"/>
    <d v="1899-12-30T14:51:45"/>
    <n v="97"/>
    <x v="21"/>
    <x v="0"/>
    <x v="3"/>
    <n v="53.933300000000003"/>
    <n v="-116.5765"/>
    <n v="30"/>
    <b v="1"/>
    <n v="237"/>
    <x v="0"/>
    <x v="0"/>
    <n v="4"/>
    <b v="1"/>
    <x v="1"/>
    <s v="Express"/>
    <s v="Credit Card"/>
    <n v="2"/>
    <s v="Snowy"/>
    <s v="Christmas Market"/>
    <x v="1"/>
    <b v="1"/>
    <n v="3"/>
    <n v="42.41"/>
    <n v="169.63"/>
    <n v="0"/>
    <x v="0"/>
  </r>
  <r>
    <n v="30"/>
    <s v="23/11/2021"/>
    <d v="1899-12-30T06:19:53"/>
    <n v="163"/>
    <x v="22"/>
    <x v="1"/>
    <x v="3"/>
    <n v="53.933300000000003"/>
    <n v="-116.5765"/>
    <n v="8"/>
    <b v="0"/>
    <n v="605"/>
    <x v="3"/>
    <x v="3"/>
    <n v="3"/>
    <b v="0"/>
    <x v="0"/>
    <s v="Standard"/>
    <s v="Cash"/>
    <n v="4"/>
    <s v="Snowy"/>
    <s v="Black Friday"/>
    <x v="0"/>
    <b v="0"/>
    <n v="1"/>
    <n v="55.87"/>
    <n v="167.6"/>
    <n v="16.760000000000002"/>
    <x v="1"/>
  </r>
  <r>
    <n v="31"/>
    <s v="20/12/2018"/>
    <d v="1899-12-30T07:34:07"/>
    <n v="497"/>
    <x v="23"/>
    <x v="0"/>
    <x v="1"/>
    <n v="53.726700000000001"/>
    <n v="-127.6476"/>
    <n v="38"/>
    <b v="0"/>
    <n v="866"/>
    <x v="2"/>
    <x v="2"/>
    <n v="2"/>
    <b v="1"/>
    <x v="0"/>
    <s v="Overnight"/>
    <s v="Cash"/>
    <n v="2"/>
    <s v="Sunny"/>
    <s v="None"/>
    <x v="0"/>
    <b v="1"/>
    <n v="5"/>
    <n v="35.5"/>
    <n v="71"/>
    <n v="0"/>
    <x v="0"/>
  </r>
  <r>
    <n v="32"/>
    <s v="23/12/2020"/>
    <d v="1899-12-30T20:20:04"/>
    <n v="393"/>
    <x v="9"/>
    <x v="2"/>
    <x v="7"/>
    <n v="45.077800000000003"/>
    <n v="-63.546700000000001"/>
    <n v="32"/>
    <b v="1"/>
    <n v="618"/>
    <x v="1"/>
    <x v="1"/>
    <n v="2"/>
    <b v="0"/>
    <x v="1"/>
    <s v="Overnight"/>
    <s v="Cash"/>
    <n v="1"/>
    <s v="Snowy"/>
    <s v="Christmas Market"/>
    <x v="1"/>
    <b v="1"/>
    <n v="4"/>
    <n v="23.49"/>
    <n v="46.98"/>
    <n v="0"/>
    <x v="0"/>
  </r>
  <r>
    <n v="33"/>
    <s v="12/05/2023"/>
    <d v="1899-12-30T11:05:37"/>
    <n v="26"/>
    <x v="23"/>
    <x v="0"/>
    <x v="7"/>
    <n v="45.077800000000003"/>
    <n v="-63.546700000000001"/>
    <n v="74"/>
    <b v="1"/>
    <n v="318"/>
    <x v="1"/>
    <x v="1"/>
    <n v="5"/>
    <b v="0"/>
    <x v="1"/>
    <s v="Overnight"/>
    <s v="Online Payment"/>
    <n v="4"/>
    <s v="Sunny"/>
    <s v="Black Friday"/>
    <x v="0"/>
    <b v="1"/>
    <n v="3"/>
    <n v="24.4"/>
    <n v="121.99"/>
    <n v="12.2"/>
    <x v="1"/>
  </r>
  <r>
    <n v="34"/>
    <s v="11/07/2018"/>
    <d v="1899-12-30T05:25:36"/>
    <n v="215"/>
    <x v="24"/>
    <x v="1"/>
    <x v="12"/>
    <n v="64.248000000000005"/>
    <n v="-84.889600000000002"/>
    <n v="73"/>
    <b v="0"/>
    <n v="427"/>
    <x v="2"/>
    <x v="2"/>
    <n v="5"/>
    <b v="0"/>
    <x v="1"/>
    <s v="Express"/>
    <s v="Cash"/>
    <n v="2"/>
    <s v="Sunny"/>
    <s v="Christmas Market"/>
    <x v="1"/>
    <b v="1"/>
    <n v="1"/>
    <n v="66.239999999999995"/>
    <n v="331.21"/>
    <n v="0"/>
    <x v="0"/>
  </r>
  <r>
    <n v="35"/>
    <s v="15/11/2019"/>
    <d v="1899-12-30T00:36:50"/>
    <n v="179"/>
    <x v="25"/>
    <x v="1"/>
    <x v="2"/>
    <n v="46.813099999999999"/>
    <n v="-71.207499999999996"/>
    <n v="93"/>
    <b v="1"/>
    <n v="813"/>
    <x v="1"/>
    <x v="1"/>
    <n v="1"/>
    <b v="1"/>
    <x v="0"/>
    <s v="Express"/>
    <s v="Credit Card"/>
    <n v="3"/>
    <s v="Rainy"/>
    <s v="Christmas Market"/>
    <x v="1"/>
    <b v="1"/>
    <n v="5"/>
    <n v="91.74"/>
    <n v="91.74"/>
    <n v="0"/>
    <x v="0"/>
  </r>
  <r>
    <n v="36"/>
    <s v="11/11/2018"/>
    <d v="1899-12-30T08:01:19"/>
    <n v="377"/>
    <x v="26"/>
    <x v="1"/>
    <x v="5"/>
    <n v="52.939900000000002"/>
    <n v="-106.4509"/>
    <n v="67"/>
    <b v="1"/>
    <n v="718"/>
    <x v="4"/>
    <x v="4"/>
    <n v="3"/>
    <b v="1"/>
    <x v="0"/>
    <s v="Express"/>
    <s v="Debit Card"/>
    <n v="3"/>
    <s v="Snowy"/>
    <s v="Christmas Market"/>
    <x v="1"/>
    <b v="1"/>
    <n v="1"/>
    <n v="20.09"/>
    <n v="60.26"/>
    <n v="0"/>
    <x v="0"/>
  </r>
  <r>
    <n v="37"/>
    <s v="19/12/2018"/>
    <d v="1899-12-30T22:23:31"/>
    <n v="177"/>
    <x v="27"/>
    <x v="0"/>
    <x v="4"/>
    <n v="53.760899999999999"/>
    <n v="-98.813900000000004"/>
    <n v="31"/>
    <b v="1"/>
    <n v="228"/>
    <x v="4"/>
    <x v="4"/>
    <n v="3"/>
    <b v="1"/>
    <x v="0"/>
    <s v="Standard"/>
    <s v="Online Payment"/>
    <n v="5"/>
    <s v="Sunny"/>
    <s v="Christmas Market"/>
    <x v="1"/>
    <b v="1"/>
    <n v="3"/>
    <n v="44.44"/>
    <n v="133.31"/>
    <n v="0"/>
    <x v="0"/>
  </r>
  <r>
    <n v="38"/>
    <s v="17/11/2022"/>
    <d v="1899-12-30T02:29:20"/>
    <n v="168"/>
    <x v="23"/>
    <x v="0"/>
    <x v="4"/>
    <n v="53.760899999999999"/>
    <n v="-98.813900000000004"/>
    <n v="100"/>
    <b v="1"/>
    <n v="924"/>
    <x v="4"/>
    <x v="4"/>
    <n v="5"/>
    <b v="0"/>
    <x v="1"/>
    <s v="Standard"/>
    <s v="Credit Card"/>
    <n v="3"/>
    <s v="Sunny"/>
    <s v="Christmas Market"/>
    <x v="1"/>
    <b v="1"/>
    <n v="5"/>
    <n v="74.099999999999994"/>
    <n v="370.48"/>
    <n v="0"/>
    <x v="0"/>
  </r>
  <r>
    <n v="39"/>
    <s v="18/12/2022"/>
    <d v="1899-12-30T15:59:43"/>
    <n v="184"/>
    <x v="28"/>
    <x v="2"/>
    <x v="1"/>
    <n v="53.726700000000001"/>
    <n v="-127.6476"/>
    <n v="19"/>
    <b v="1"/>
    <n v="513"/>
    <x v="3"/>
    <x v="3"/>
    <n v="5"/>
    <b v="1"/>
    <x v="0"/>
    <s v="Express"/>
    <s v="Debit Card"/>
    <n v="5"/>
    <s v="Sunny"/>
    <s v="Black Friday"/>
    <x v="0"/>
    <b v="0"/>
    <n v="4"/>
    <n v="31.62"/>
    <n v="158.08000000000001"/>
    <n v="15.81"/>
    <x v="1"/>
  </r>
  <r>
    <n v="40"/>
    <s v="17/11/2019"/>
    <d v="1899-12-30T21:27:08"/>
    <n v="288"/>
    <x v="29"/>
    <x v="0"/>
    <x v="5"/>
    <n v="52.939900000000002"/>
    <n v="-106.4509"/>
    <n v="20"/>
    <b v="0"/>
    <n v="146"/>
    <x v="1"/>
    <x v="1"/>
    <n v="2"/>
    <b v="0"/>
    <x v="1"/>
    <s v="Overnight"/>
    <s v="Debit Card"/>
    <n v="5"/>
    <s v="Sunny"/>
    <s v="None"/>
    <x v="0"/>
    <b v="1"/>
    <n v="3"/>
    <n v="18.43"/>
    <n v="36.86"/>
    <n v="0"/>
    <x v="0"/>
  </r>
  <r>
    <n v="41"/>
    <s v="21/12/2021"/>
    <d v="1899-12-30T22:09:55"/>
    <n v="359"/>
    <x v="13"/>
    <x v="0"/>
    <x v="2"/>
    <n v="46.813099999999999"/>
    <n v="-71.207499999999996"/>
    <n v="29"/>
    <b v="1"/>
    <n v="122"/>
    <x v="3"/>
    <x v="3"/>
    <n v="2"/>
    <b v="1"/>
    <x v="0"/>
    <s v="Express"/>
    <s v="Cash"/>
    <n v="5"/>
    <s v="Rainy"/>
    <s v="None"/>
    <x v="0"/>
    <b v="1"/>
    <n v="2"/>
    <n v="93.33"/>
    <n v="186.65"/>
    <n v="0"/>
    <x v="0"/>
  </r>
  <r>
    <n v="42"/>
    <s v="22/12/2021"/>
    <d v="1899-12-30T10:32:38"/>
    <n v="204"/>
    <x v="30"/>
    <x v="1"/>
    <x v="2"/>
    <n v="46.813099999999999"/>
    <n v="-71.207499999999996"/>
    <n v="71"/>
    <b v="1"/>
    <n v="68"/>
    <x v="3"/>
    <x v="3"/>
    <n v="4"/>
    <b v="1"/>
    <x v="0"/>
    <s v="Overnight"/>
    <s v="Debit Card"/>
    <n v="1"/>
    <s v="Sunny"/>
    <s v="None"/>
    <x v="0"/>
    <b v="0"/>
    <n v="2"/>
    <n v="57.37"/>
    <n v="229.47"/>
    <n v="0"/>
    <x v="0"/>
  </r>
  <r>
    <n v="43"/>
    <s v="16/11/2023"/>
    <d v="1899-12-30T23:47:12"/>
    <n v="15"/>
    <x v="31"/>
    <x v="2"/>
    <x v="2"/>
    <n v="46.813099999999999"/>
    <n v="-71.207499999999996"/>
    <n v="65"/>
    <b v="1"/>
    <n v="171"/>
    <x v="4"/>
    <x v="4"/>
    <n v="3"/>
    <b v="1"/>
    <x v="1"/>
    <s v="Overnight"/>
    <s v="Cash"/>
    <n v="4"/>
    <s v="Sunny"/>
    <s v="None"/>
    <x v="0"/>
    <b v="0"/>
    <n v="3"/>
    <n v="77.62"/>
    <n v="232.87"/>
    <n v="0"/>
    <x v="0"/>
  </r>
  <r>
    <n v="44"/>
    <s v="11/04/2020"/>
    <d v="1899-12-30T23:17:32"/>
    <n v="292"/>
    <x v="32"/>
    <x v="0"/>
    <x v="12"/>
    <n v="64.248000000000005"/>
    <n v="-84.889600000000002"/>
    <n v="49"/>
    <b v="1"/>
    <n v="759"/>
    <x v="2"/>
    <x v="2"/>
    <n v="4"/>
    <b v="0"/>
    <x v="0"/>
    <s v="Standard"/>
    <s v="Debit Card"/>
    <n v="4"/>
    <s v="Sunny"/>
    <s v="None"/>
    <x v="0"/>
    <b v="1"/>
    <n v="1"/>
    <n v="87.61"/>
    <n v="350.43"/>
    <n v="0"/>
    <x v="0"/>
  </r>
  <r>
    <n v="45"/>
    <s v="11/12/2019"/>
    <d v="1899-12-30T10:56:53"/>
    <n v="292"/>
    <x v="31"/>
    <x v="2"/>
    <x v="10"/>
    <n v="64.282300000000006"/>
    <n v="-135"/>
    <n v="2"/>
    <b v="1"/>
    <n v="793"/>
    <x v="1"/>
    <x v="1"/>
    <n v="3"/>
    <b v="0"/>
    <x v="1"/>
    <s v="Express"/>
    <s v="Online Payment"/>
    <n v="5"/>
    <s v="Rainy"/>
    <s v="Black Friday"/>
    <x v="0"/>
    <b v="1"/>
    <n v="3"/>
    <n v="33"/>
    <n v="98.99"/>
    <n v="9.9"/>
    <x v="1"/>
  </r>
  <r>
    <n v="46"/>
    <s v="24/12/2019"/>
    <d v="1899-12-30T07:05:00"/>
    <n v="13"/>
    <x v="15"/>
    <x v="0"/>
    <x v="10"/>
    <n v="64.282300000000006"/>
    <n v="-135"/>
    <n v="44"/>
    <b v="1"/>
    <n v="968"/>
    <x v="4"/>
    <x v="4"/>
    <n v="5"/>
    <b v="0"/>
    <x v="1"/>
    <s v="Express"/>
    <s v="Credit Card"/>
    <n v="1"/>
    <s v="Rainy"/>
    <s v="None"/>
    <x v="0"/>
    <b v="0"/>
    <n v="3"/>
    <n v="85.11"/>
    <n v="425.56"/>
    <n v="0"/>
    <x v="0"/>
  </r>
  <r>
    <n v="47"/>
    <s v="11/03/2020"/>
    <d v="1899-12-30T15:15:54"/>
    <n v="317"/>
    <x v="27"/>
    <x v="2"/>
    <x v="12"/>
    <n v="64.248000000000005"/>
    <n v="-84.889600000000002"/>
    <n v="66"/>
    <b v="1"/>
    <n v="348"/>
    <x v="1"/>
    <x v="1"/>
    <n v="3"/>
    <b v="0"/>
    <x v="0"/>
    <s v="Standard"/>
    <s v="Cash"/>
    <n v="1"/>
    <s v="Rainy"/>
    <s v="Christmas Market"/>
    <x v="1"/>
    <b v="0"/>
    <n v="5"/>
    <n v="87.59"/>
    <n v="262.77"/>
    <n v="0"/>
    <x v="0"/>
  </r>
  <r>
    <n v="48"/>
    <s v="22/11/2022"/>
    <d v="1899-12-30T15:39:48"/>
    <n v="448"/>
    <x v="33"/>
    <x v="1"/>
    <x v="10"/>
    <n v="64.282300000000006"/>
    <n v="-135"/>
    <n v="94"/>
    <b v="1"/>
    <n v="722"/>
    <x v="4"/>
    <x v="4"/>
    <n v="2"/>
    <b v="1"/>
    <x v="1"/>
    <s v="Overnight"/>
    <s v="Online Payment"/>
    <n v="4"/>
    <s v="Snowy"/>
    <s v="Christmas Market"/>
    <x v="1"/>
    <b v="1"/>
    <n v="4"/>
    <n v="67.92"/>
    <n v="135.85"/>
    <n v="0"/>
    <x v="0"/>
  </r>
  <r>
    <n v="49"/>
    <s v="30/11/2019"/>
    <d v="1899-12-30T09:16:06"/>
    <n v="333"/>
    <x v="34"/>
    <x v="0"/>
    <x v="6"/>
    <n v="46.565300000000001"/>
    <n v="-66.4619"/>
    <n v="91"/>
    <b v="0"/>
    <n v="525"/>
    <x v="4"/>
    <x v="4"/>
    <n v="4"/>
    <b v="1"/>
    <x v="0"/>
    <s v="Standard"/>
    <s v="Cash"/>
    <n v="4"/>
    <s v="Snowy"/>
    <s v="None"/>
    <x v="0"/>
    <b v="0"/>
    <n v="5"/>
    <n v="99.89"/>
    <n v="399.58"/>
    <n v="0"/>
    <x v="0"/>
  </r>
  <r>
    <n v="50"/>
    <s v="15/12/2019"/>
    <d v="1899-12-30T13:06:29"/>
    <n v="403"/>
    <x v="26"/>
    <x v="2"/>
    <x v="2"/>
    <n v="46.813099999999999"/>
    <n v="-71.207499999999996"/>
    <n v="13"/>
    <b v="1"/>
    <n v="2"/>
    <x v="1"/>
    <x v="1"/>
    <n v="1"/>
    <b v="1"/>
    <x v="1"/>
    <s v="Express"/>
    <s v="Debit Card"/>
    <n v="3"/>
    <s v="Rainy"/>
    <s v="None"/>
    <x v="0"/>
    <b v="0"/>
    <n v="2"/>
    <n v="27.79"/>
    <n v="27.79"/>
    <n v="0"/>
    <x v="0"/>
  </r>
  <r>
    <n v="51"/>
    <s v="22/11/2018"/>
    <d v="1899-12-30T19:54:29"/>
    <n v="144"/>
    <x v="35"/>
    <x v="2"/>
    <x v="7"/>
    <n v="45.077800000000003"/>
    <n v="-63.546700000000001"/>
    <n v="6"/>
    <b v="0"/>
    <n v="576"/>
    <x v="0"/>
    <x v="0"/>
    <n v="2"/>
    <b v="0"/>
    <x v="0"/>
    <s v="Overnight"/>
    <s v="Debit Card"/>
    <n v="5"/>
    <s v="Sunny"/>
    <s v="Black Friday"/>
    <x v="0"/>
    <b v="1"/>
    <n v="2"/>
    <n v="91.29"/>
    <n v="182.57"/>
    <n v="18.260000000000002"/>
    <x v="1"/>
  </r>
  <r>
    <n v="52"/>
    <s v="16/12/2023"/>
    <d v="1899-12-30T03:31:45"/>
    <n v="166"/>
    <x v="18"/>
    <x v="1"/>
    <x v="12"/>
    <n v="64.248000000000005"/>
    <n v="-84.889600000000002"/>
    <n v="84"/>
    <b v="1"/>
    <n v="898"/>
    <x v="1"/>
    <x v="1"/>
    <n v="1"/>
    <b v="1"/>
    <x v="1"/>
    <s v="Express"/>
    <s v="Debit Card"/>
    <n v="5"/>
    <s v="Rainy"/>
    <s v="Christmas Market"/>
    <x v="1"/>
    <b v="1"/>
    <n v="4"/>
    <n v="89.65"/>
    <n v="89.65"/>
    <n v="0"/>
    <x v="0"/>
  </r>
  <r>
    <n v="53"/>
    <s v="27/12/2022"/>
    <d v="1899-12-30T05:37:17"/>
    <n v="50"/>
    <x v="34"/>
    <x v="0"/>
    <x v="7"/>
    <n v="45.077800000000003"/>
    <n v="-63.546700000000001"/>
    <n v="89"/>
    <b v="1"/>
    <n v="559"/>
    <x v="3"/>
    <x v="3"/>
    <n v="1"/>
    <b v="0"/>
    <x v="1"/>
    <s v="Express"/>
    <s v="Credit Card"/>
    <n v="1"/>
    <s v="Rainy"/>
    <s v="Christmas Market"/>
    <x v="1"/>
    <b v="0"/>
    <n v="1"/>
    <n v="43.67"/>
    <n v="43.67"/>
    <n v="0"/>
    <x v="0"/>
  </r>
  <r>
    <n v="54"/>
    <s v="26/12/2020"/>
    <d v="1899-12-30T14:26:59"/>
    <n v="419"/>
    <x v="36"/>
    <x v="0"/>
    <x v="12"/>
    <n v="64.248000000000005"/>
    <n v="-84.889600000000002"/>
    <n v="62"/>
    <b v="1"/>
    <n v="704"/>
    <x v="4"/>
    <x v="4"/>
    <n v="2"/>
    <b v="1"/>
    <x v="0"/>
    <s v="Standard"/>
    <s v="Debit Card"/>
    <n v="1"/>
    <s v="Snowy"/>
    <s v="Black Friday"/>
    <x v="0"/>
    <b v="1"/>
    <n v="2"/>
    <n v="92.31"/>
    <n v="184.61"/>
    <n v="18.46"/>
    <x v="1"/>
  </r>
  <r>
    <n v="55"/>
    <s v="11/04/2022"/>
    <d v="1899-12-30T02:55:40"/>
    <n v="455"/>
    <x v="14"/>
    <x v="0"/>
    <x v="3"/>
    <n v="53.933300000000003"/>
    <n v="-116.5765"/>
    <n v="97"/>
    <b v="1"/>
    <n v="399"/>
    <x v="2"/>
    <x v="2"/>
    <n v="5"/>
    <b v="0"/>
    <x v="0"/>
    <s v="Overnight"/>
    <s v="Cash"/>
    <n v="1"/>
    <s v="Snowy"/>
    <s v="Christmas Market"/>
    <x v="1"/>
    <b v="0"/>
    <n v="4"/>
    <n v="31.49"/>
    <n v="157.44"/>
    <n v="0"/>
    <x v="0"/>
  </r>
  <r>
    <n v="56"/>
    <s v="15/12/2021"/>
    <d v="1899-12-30T16:56:39"/>
    <n v="64"/>
    <x v="37"/>
    <x v="0"/>
    <x v="5"/>
    <n v="52.939900000000002"/>
    <n v="-106.4509"/>
    <n v="34"/>
    <b v="0"/>
    <n v="912"/>
    <x v="0"/>
    <x v="0"/>
    <n v="3"/>
    <b v="0"/>
    <x v="1"/>
    <s v="Express"/>
    <s v="Debit Card"/>
    <n v="4"/>
    <s v="Snowy"/>
    <s v="Black Friday"/>
    <x v="0"/>
    <b v="1"/>
    <n v="4"/>
    <n v="45.08"/>
    <n v="135.24"/>
    <n v="13.52"/>
    <x v="1"/>
  </r>
  <r>
    <n v="57"/>
    <s v="22/11/2019"/>
    <d v="1899-12-30T17:25:03"/>
    <n v="130"/>
    <x v="34"/>
    <x v="1"/>
    <x v="12"/>
    <n v="64.248000000000005"/>
    <n v="-84.889600000000002"/>
    <n v="5"/>
    <b v="1"/>
    <n v="95"/>
    <x v="2"/>
    <x v="2"/>
    <n v="2"/>
    <b v="1"/>
    <x v="0"/>
    <s v="Express"/>
    <s v="Credit Card"/>
    <n v="1"/>
    <s v="Sunny"/>
    <s v="None"/>
    <x v="0"/>
    <b v="1"/>
    <n v="1"/>
    <n v="24.44"/>
    <n v="48.88"/>
    <n v="0"/>
    <x v="0"/>
  </r>
  <r>
    <n v="58"/>
    <s v="24/12/2023"/>
    <d v="1899-12-30T04:41:47"/>
    <n v="167"/>
    <x v="38"/>
    <x v="0"/>
    <x v="4"/>
    <n v="53.760899999999999"/>
    <n v="-98.813900000000004"/>
    <n v="84"/>
    <b v="1"/>
    <n v="51"/>
    <x v="2"/>
    <x v="2"/>
    <n v="1"/>
    <b v="0"/>
    <x v="0"/>
    <s v="Overnight"/>
    <s v="Online Payment"/>
    <n v="1"/>
    <s v="Snowy"/>
    <s v="None"/>
    <x v="0"/>
    <b v="0"/>
    <n v="4"/>
    <n v="93.89"/>
    <n v="93.89"/>
    <n v="0"/>
    <x v="0"/>
  </r>
  <r>
    <n v="59"/>
    <s v="30/12/2021"/>
    <d v="1899-12-30T03:58:38"/>
    <n v="253"/>
    <x v="32"/>
    <x v="0"/>
    <x v="0"/>
    <n v="51.253799999999998"/>
    <n v="-85.3232"/>
    <n v="77"/>
    <b v="0"/>
    <n v="492"/>
    <x v="4"/>
    <x v="4"/>
    <n v="2"/>
    <b v="1"/>
    <x v="1"/>
    <s v="Standard"/>
    <s v="Cash"/>
    <n v="1"/>
    <s v="Snowy"/>
    <s v="None"/>
    <x v="0"/>
    <b v="0"/>
    <n v="5"/>
    <n v="65.87"/>
    <n v="131.74"/>
    <n v="0"/>
    <x v="0"/>
  </r>
  <r>
    <n v="60"/>
    <s v="13/12/2020"/>
    <d v="1899-12-30T14:00:12"/>
    <n v="283"/>
    <x v="39"/>
    <x v="0"/>
    <x v="3"/>
    <n v="53.933300000000003"/>
    <n v="-116.5765"/>
    <n v="7"/>
    <b v="0"/>
    <n v="433"/>
    <x v="4"/>
    <x v="4"/>
    <n v="1"/>
    <b v="1"/>
    <x v="0"/>
    <s v="Overnight"/>
    <s v="Debit Card"/>
    <n v="5"/>
    <s v="Sunny"/>
    <s v="None"/>
    <x v="0"/>
    <b v="0"/>
    <n v="4"/>
    <n v="19.96"/>
    <n v="19.96"/>
    <n v="0"/>
    <x v="0"/>
  </r>
  <r>
    <n v="61"/>
    <s v="26/11/2018"/>
    <d v="1899-12-30T04:35:13"/>
    <n v="289"/>
    <x v="5"/>
    <x v="1"/>
    <x v="1"/>
    <n v="53.726700000000001"/>
    <n v="-127.6476"/>
    <n v="22"/>
    <b v="0"/>
    <n v="420"/>
    <x v="4"/>
    <x v="4"/>
    <n v="1"/>
    <b v="0"/>
    <x v="1"/>
    <s v="Standard"/>
    <s v="Cash"/>
    <n v="2"/>
    <s v="Snowy"/>
    <s v="Black Friday"/>
    <x v="0"/>
    <b v="1"/>
    <n v="1"/>
    <n v="24.24"/>
    <n v="24.24"/>
    <n v="2.42"/>
    <x v="1"/>
  </r>
  <r>
    <n v="62"/>
    <s v="11/12/2023"/>
    <d v="1899-12-30T04:33:59"/>
    <n v="292"/>
    <x v="40"/>
    <x v="2"/>
    <x v="1"/>
    <n v="53.726700000000001"/>
    <n v="-127.6476"/>
    <n v="68"/>
    <b v="1"/>
    <n v="641"/>
    <x v="2"/>
    <x v="2"/>
    <n v="2"/>
    <b v="1"/>
    <x v="1"/>
    <s v="Overnight"/>
    <s v="Debit Card"/>
    <n v="2"/>
    <s v="Sunny"/>
    <s v="None"/>
    <x v="0"/>
    <b v="0"/>
    <n v="5"/>
    <n v="52.29"/>
    <n v="104.58"/>
    <n v="0"/>
    <x v="0"/>
  </r>
  <r>
    <n v="63"/>
    <s v="11/02/2018"/>
    <d v="1899-12-30T21:49:14"/>
    <n v="191"/>
    <x v="33"/>
    <x v="2"/>
    <x v="4"/>
    <n v="53.760899999999999"/>
    <n v="-98.813900000000004"/>
    <n v="35"/>
    <b v="1"/>
    <n v="648"/>
    <x v="1"/>
    <x v="1"/>
    <n v="5"/>
    <b v="0"/>
    <x v="0"/>
    <s v="Overnight"/>
    <s v="Debit Card"/>
    <n v="5"/>
    <s v="Snowy"/>
    <s v="Christmas Market"/>
    <x v="1"/>
    <b v="1"/>
    <n v="3"/>
    <n v="56.26"/>
    <n v="281.3"/>
    <n v="0"/>
    <x v="0"/>
  </r>
  <r>
    <n v="64"/>
    <s v="30/12/2020"/>
    <d v="1899-12-30T14:51:11"/>
    <n v="401"/>
    <x v="21"/>
    <x v="2"/>
    <x v="7"/>
    <n v="45.077800000000003"/>
    <n v="-63.546700000000001"/>
    <n v="72"/>
    <b v="0"/>
    <n v="480"/>
    <x v="4"/>
    <x v="4"/>
    <n v="2"/>
    <b v="1"/>
    <x v="1"/>
    <s v="Standard"/>
    <s v="Credit Card"/>
    <n v="2"/>
    <s v="Sunny"/>
    <s v="Black Friday"/>
    <x v="0"/>
    <b v="0"/>
    <n v="4"/>
    <n v="80.86"/>
    <n v="161.72999999999999"/>
    <n v="16.170000000000002"/>
    <x v="1"/>
  </r>
  <r>
    <n v="65"/>
    <s v="25/11/2022"/>
    <d v="1899-12-30T14:10:24"/>
    <n v="172"/>
    <x v="27"/>
    <x v="2"/>
    <x v="6"/>
    <n v="46.565300000000001"/>
    <n v="-66.4619"/>
    <n v="21"/>
    <b v="1"/>
    <n v="801"/>
    <x v="2"/>
    <x v="2"/>
    <n v="3"/>
    <b v="1"/>
    <x v="1"/>
    <s v="Standard"/>
    <s v="Debit Card"/>
    <n v="3"/>
    <s v="Snowy"/>
    <s v="Black Friday"/>
    <x v="0"/>
    <b v="0"/>
    <n v="1"/>
    <n v="10.87"/>
    <n v="32.6"/>
    <n v="3.26"/>
    <x v="1"/>
  </r>
  <r>
    <n v="66"/>
    <s v="11/07/2021"/>
    <d v="1899-12-30T21:35:09"/>
    <n v="380"/>
    <x v="15"/>
    <x v="0"/>
    <x v="10"/>
    <n v="64.282300000000006"/>
    <n v="-135"/>
    <n v="43"/>
    <b v="0"/>
    <n v="454"/>
    <x v="0"/>
    <x v="0"/>
    <n v="5"/>
    <b v="1"/>
    <x v="1"/>
    <s v="Standard"/>
    <s v="Debit Card"/>
    <n v="3"/>
    <s v="Sunny"/>
    <s v="None"/>
    <x v="0"/>
    <b v="1"/>
    <n v="5"/>
    <n v="96.34"/>
    <n v="481.69"/>
    <n v="0"/>
    <x v="0"/>
  </r>
  <r>
    <n v="67"/>
    <s v="26/12/2019"/>
    <d v="1899-12-30T16:35:32"/>
    <n v="273"/>
    <x v="34"/>
    <x v="0"/>
    <x v="12"/>
    <n v="64.248000000000005"/>
    <n v="-84.889600000000002"/>
    <n v="29"/>
    <b v="0"/>
    <n v="313"/>
    <x v="2"/>
    <x v="2"/>
    <n v="2"/>
    <b v="0"/>
    <x v="0"/>
    <s v="Overnight"/>
    <s v="Cash"/>
    <n v="3"/>
    <s v="Snowy"/>
    <s v="None"/>
    <x v="0"/>
    <b v="1"/>
    <n v="3"/>
    <n v="29.16"/>
    <n v="58.33"/>
    <n v="0"/>
    <x v="0"/>
  </r>
  <r>
    <n v="68"/>
    <s v="24/12/2020"/>
    <d v="1899-12-30T13:07:28"/>
    <n v="497"/>
    <x v="14"/>
    <x v="0"/>
    <x v="12"/>
    <n v="64.248000000000005"/>
    <n v="-84.889600000000002"/>
    <n v="26"/>
    <b v="1"/>
    <n v="670"/>
    <x v="1"/>
    <x v="1"/>
    <n v="4"/>
    <b v="0"/>
    <x v="0"/>
    <s v="Express"/>
    <s v="Debit Card"/>
    <n v="1"/>
    <s v="Rainy"/>
    <s v="Black Friday"/>
    <x v="0"/>
    <b v="1"/>
    <n v="5"/>
    <n v="68.75"/>
    <n v="275.01"/>
    <n v="27.5"/>
    <x v="1"/>
  </r>
  <r>
    <n v="69"/>
    <s v="26/12/2020"/>
    <d v="1899-12-30T07:11:08"/>
    <n v="57"/>
    <x v="16"/>
    <x v="2"/>
    <x v="1"/>
    <n v="53.726700000000001"/>
    <n v="-127.6476"/>
    <n v="19"/>
    <b v="0"/>
    <n v="280"/>
    <x v="2"/>
    <x v="2"/>
    <n v="1"/>
    <b v="1"/>
    <x v="1"/>
    <s v="Overnight"/>
    <s v="Credit Card"/>
    <n v="4"/>
    <s v="Rainy"/>
    <s v="Christmas Market"/>
    <x v="1"/>
    <b v="1"/>
    <n v="1"/>
    <n v="83.71"/>
    <n v="83.71"/>
    <n v="0"/>
    <x v="0"/>
  </r>
  <r>
    <n v="70"/>
    <s v="12/09/2020"/>
    <d v="1899-12-30T02:36:57"/>
    <n v="337"/>
    <x v="7"/>
    <x v="0"/>
    <x v="12"/>
    <n v="64.248000000000005"/>
    <n v="-84.889600000000002"/>
    <n v="35"/>
    <b v="0"/>
    <n v="492"/>
    <x v="4"/>
    <x v="4"/>
    <n v="4"/>
    <b v="1"/>
    <x v="0"/>
    <s v="Express"/>
    <s v="Online Payment"/>
    <n v="1"/>
    <s v="Snowy"/>
    <s v="None"/>
    <x v="0"/>
    <b v="1"/>
    <n v="4"/>
    <n v="34.53"/>
    <n v="138.13"/>
    <n v="0"/>
    <x v="0"/>
  </r>
  <r>
    <n v="71"/>
    <s v="22/12/2021"/>
    <d v="1899-12-30T14:00:15"/>
    <n v="43"/>
    <x v="41"/>
    <x v="1"/>
    <x v="11"/>
    <n v="63.588799999999999"/>
    <n v="-115.5069"/>
    <n v="94"/>
    <b v="1"/>
    <n v="479"/>
    <x v="0"/>
    <x v="0"/>
    <n v="4"/>
    <b v="0"/>
    <x v="1"/>
    <s v="Overnight"/>
    <s v="Cash"/>
    <n v="5"/>
    <s v="Sunny"/>
    <s v="None"/>
    <x v="0"/>
    <b v="1"/>
    <n v="5"/>
    <n v="45.03"/>
    <n v="180.13"/>
    <n v="0"/>
    <x v="0"/>
  </r>
  <r>
    <n v="72"/>
    <s v="16/12/2023"/>
    <d v="1899-12-30T06:09:54"/>
    <n v="137"/>
    <x v="13"/>
    <x v="1"/>
    <x v="9"/>
    <n v="54.273099999999999"/>
    <n v="-61.738799999999998"/>
    <n v="72"/>
    <b v="1"/>
    <n v="261"/>
    <x v="0"/>
    <x v="0"/>
    <n v="1"/>
    <b v="0"/>
    <x v="1"/>
    <s v="Standard"/>
    <s v="Online Payment"/>
    <n v="3"/>
    <s v="Rainy"/>
    <s v="Black Friday"/>
    <x v="0"/>
    <b v="0"/>
    <n v="2"/>
    <n v="12.66"/>
    <n v="12.66"/>
    <n v="1.27"/>
    <x v="1"/>
  </r>
  <r>
    <n v="73"/>
    <s v="11/06/2020"/>
    <d v="1899-12-30T21:51:54"/>
    <n v="13"/>
    <x v="20"/>
    <x v="0"/>
    <x v="3"/>
    <n v="53.933300000000003"/>
    <n v="-116.5765"/>
    <n v="89"/>
    <b v="1"/>
    <n v="95"/>
    <x v="1"/>
    <x v="1"/>
    <n v="3"/>
    <b v="1"/>
    <x v="0"/>
    <s v="Overnight"/>
    <s v="Debit Card"/>
    <n v="4"/>
    <s v="Rainy"/>
    <s v="Christmas Market"/>
    <x v="1"/>
    <b v="0"/>
    <n v="3"/>
    <n v="75.31"/>
    <n v="225.93"/>
    <n v="0"/>
    <x v="0"/>
  </r>
  <r>
    <n v="74"/>
    <s v="16/11/2018"/>
    <d v="1899-12-30T23:00:26"/>
    <n v="379"/>
    <x v="23"/>
    <x v="2"/>
    <x v="0"/>
    <n v="51.253799999999998"/>
    <n v="-85.3232"/>
    <n v="58"/>
    <b v="1"/>
    <n v="535"/>
    <x v="0"/>
    <x v="0"/>
    <n v="1"/>
    <b v="1"/>
    <x v="1"/>
    <s v="Overnight"/>
    <s v="Cash"/>
    <n v="4"/>
    <s v="Sunny"/>
    <s v="Christmas Market"/>
    <x v="1"/>
    <b v="0"/>
    <n v="4"/>
    <n v="98.41"/>
    <n v="98.41"/>
    <n v="0"/>
    <x v="0"/>
  </r>
  <r>
    <n v="75"/>
    <s v="18/12/2019"/>
    <d v="1899-12-30T07:40:51"/>
    <n v="370"/>
    <x v="28"/>
    <x v="1"/>
    <x v="2"/>
    <n v="46.813099999999999"/>
    <n v="-71.207499999999996"/>
    <n v="3"/>
    <b v="0"/>
    <n v="947"/>
    <x v="4"/>
    <x v="4"/>
    <n v="5"/>
    <b v="0"/>
    <x v="1"/>
    <s v="Overnight"/>
    <s v="Cash"/>
    <n v="5"/>
    <s v="Rainy"/>
    <s v="None"/>
    <x v="0"/>
    <b v="0"/>
    <n v="3"/>
    <n v="10.49"/>
    <n v="52.47"/>
    <n v="0"/>
    <x v="0"/>
  </r>
  <r>
    <n v="76"/>
    <s v="12/08/2018"/>
    <d v="1899-12-30T14:51:39"/>
    <n v="246"/>
    <x v="2"/>
    <x v="0"/>
    <x v="1"/>
    <n v="53.726700000000001"/>
    <n v="-127.6476"/>
    <n v="35"/>
    <b v="1"/>
    <n v="21"/>
    <x v="3"/>
    <x v="3"/>
    <n v="3"/>
    <b v="0"/>
    <x v="1"/>
    <s v="Express"/>
    <s v="Credit Card"/>
    <n v="2"/>
    <s v="Snowy"/>
    <s v="Black Friday"/>
    <x v="0"/>
    <b v="1"/>
    <n v="2"/>
    <n v="66.64"/>
    <n v="199.91"/>
    <n v="19.989999999999998"/>
    <x v="1"/>
  </r>
  <r>
    <n v="77"/>
    <s v="12/12/2021"/>
    <d v="1899-12-30T18:11:23"/>
    <n v="20"/>
    <x v="42"/>
    <x v="1"/>
    <x v="6"/>
    <n v="46.565300000000001"/>
    <n v="-66.4619"/>
    <n v="76"/>
    <b v="1"/>
    <n v="368"/>
    <x v="1"/>
    <x v="1"/>
    <n v="2"/>
    <b v="0"/>
    <x v="1"/>
    <s v="Express"/>
    <s v="Credit Card"/>
    <n v="5"/>
    <s v="Snowy"/>
    <s v="Black Friday"/>
    <x v="0"/>
    <b v="0"/>
    <n v="4"/>
    <n v="58.07"/>
    <n v="116.13"/>
    <n v="11.61"/>
    <x v="1"/>
  </r>
  <r>
    <n v="78"/>
    <s v="12/03/2022"/>
    <d v="1899-12-30T11:57:27"/>
    <n v="309"/>
    <x v="42"/>
    <x v="1"/>
    <x v="10"/>
    <n v="64.282300000000006"/>
    <n v="-135"/>
    <n v="36"/>
    <b v="0"/>
    <n v="948"/>
    <x v="2"/>
    <x v="2"/>
    <n v="2"/>
    <b v="1"/>
    <x v="1"/>
    <s v="Express"/>
    <s v="Cash"/>
    <n v="3"/>
    <s v="Snowy"/>
    <s v="None"/>
    <x v="0"/>
    <b v="1"/>
    <n v="4"/>
    <n v="67.760000000000005"/>
    <n v="135.51"/>
    <n v="0"/>
    <x v="0"/>
  </r>
  <r>
    <n v="79"/>
    <s v="24/12/2020"/>
    <d v="1899-12-30T06:13:16"/>
    <n v="176"/>
    <x v="43"/>
    <x v="2"/>
    <x v="0"/>
    <n v="51.253799999999998"/>
    <n v="-85.3232"/>
    <n v="36"/>
    <b v="0"/>
    <n v="280"/>
    <x v="1"/>
    <x v="1"/>
    <n v="5"/>
    <b v="1"/>
    <x v="0"/>
    <s v="Overnight"/>
    <s v="Cash"/>
    <n v="4"/>
    <s v="Sunny"/>
    <s v="Black Friday"/>
    <x v="0"/>
    <b v="0"/>
    <n v="3"/>
    <n v="73.72"/>
    <n v="368.58"/>
    <n v="36.86"/>
    <x v="1"/>
  </r>
  <r>
    <n v="80"/>
    <s v="17/11/2021"/>
    <d v="1899-12-30T22:45:30"/>
    <n v="457"/>
    <x v="4"/>
    <x v="2"/>
    <x v="4"/>
    <n v="53.760899999999999"/>
    <n v="-98.813900000000004"/>
    <n v="18"/>
    <b v="1"/>
    <n v="704"/>
    <x v="4"/>
    <x v="4"/>
    <n v="5"/>
    <b v="0"/>
    <x v="1"/>
    <s v="Express"/>
    <s v="Online Payment"/>
    <n v="3"/>
    <s v="Sunny"/>
    <s v="None"/>
    <x v="0"/>
    <b v="0"/>
    <n v="5"/>
    <n v="36.97"/>
    <n v="184.84"/>
    <n v="0"/>
    <x v="0"/>
  </r>
  <r>
    <n v="81"/>
    <s v="12/11/2022"/>
    <d v="1899-12-30T09:24:45"/>
    <n v="395"/>
    <x v="14"/>
    <x v="1"/>
    <x v="7"/>
    <n v="45.077800000000003"/>
    <n v="-63.546700000000001"/>
    <n v="87"/>
    <b v="0"/>
    <n v="162"/>
    <x v="1"/>
    <x v="1"/>
    <n v="3"/>
    <b v="0"/>
    <x v="1"/>
    <s v="Express"/>
    <s v="Credit Card"/>
    <n v="4"/>
    <s v="Rainy"/>
    <s v="Black Friday"/>
    <x v="0"/>
    <b v="1"/>
    <n v="2"/>
    <n v="79.680000000000007"/>
    <n v="239.05"/>
    <n v="23.91"/>
    <x v="1"/>
  </r>
  <r>
    <n v="82"/>
    <s v="27/11/2018"/>
    <d v="1899-12-30T13:19:34"/>
    <n v="141"/>
    <x v="44"/>
    <x v="1"/>
    <x v="8"/>
    <n v="46.318800000000003"/>
    <n v="-63.146099999999997"/>
    <n v="98"/>
    <b v="0"/>
    <n v="403"/>
    <x v="3"/>
    <x v="3"/>
    <n v="1"/>
    <b v="1"/>
    <x v="1"/>
    <s v="Express"/>
    <s v="Debit Card"/>
    <n v="4"/>
    <s v="Sunny"/>
    <s v="Black Friday"/>
    <x v="0"/>
    <b v="0"/>
    <n v="1"/>
    <n v="63.45"/>
    <n v="63.45"/>
    <n v="6.34"/>
    <x v="1"/>
  </r>
  <r>
    <n v="83"/>
    <s v="25/12/2022"/>
    <d v="1899-12-30T10:32:35"/>
    <n v="424"/>
    <x v="45"/>
    <x v="0"/>
    <x v="2"/>
    <n v="46.813099999999999"/>
    <n v="-71.207499999999996"/>
    <n v="72"/>
    <b v="1"/>
    <n v="514"/>
    <x v="4"/>
    <x v="4"/>
    <n v="3"/>
    <b v="0"/>
    <x v="1"/>
    <s v="Express"/>
    <s v="Cash"/>
    <n v="2"/>
    <s v="Rainy"/>
    <s v="Black Friday"/>
    <x v="0"/>
    <b v="0"/>
    <n v="3"/>
    <n v="10.9"/>
    <n v="32.71"/>
    <n v="3.27"/>
    <x v="1"/>
  </r>
  <r>
    <n v="84"/>
    <s v="14/12/2022"/>
    <d v="1899-12-30T13:03:36"/>
    <n v="285"/>
    <x v="34"/>
    <x v="1"/>
    <x v="11"/>
    <n v="63.588799999999999"/>
    <n v="-115.5069"/>
    <n v="45"/>
    <b v="1"/>
    <n v="42"/>
    <x v="1"/>
    <x v="1"/>
    <n v="1"/>
    <b v="1"/>
    <x v="1"/>
    <s v="Overnight"/>
    <s v="Online Payment"/>
    <n v="4"/>
    <s v="Sunny"/>
    <s v="Black Friday"/>
    <x v="0"/>
    <b v="0"/>
    <n v="4"/>
    <n v="18.37"/>
    <n v="18.37"/>
    <n v="1.84"/>
    <x v="1"/>
  </r>
  <r>
    <n v="85"/>
    <s v="11/04/2018"/>
    <d v="1899-12-30T22:29:10"/>
    <n v="88"/>
    <x v="11"/>
    <x v="1"/>
    <x v="7"/>
    <n v="45.077800000000003"/>
    <n v="-63.546700000000001"/>
    <n v="48"/>
    <b v="1"/>
    <n v="702"/>
    <x v="4"/>
    <x v="4"/>
    <n v="2"/>
    <b v="1"/>
    <x v="0"/>
    <s v="Overnight"/>
    <s v="Credit Card"/>
    <n v="2"/>
    <s v="Snowy"/>
    <s v="Christmas Market"/>
    <x v="1"/>
    <b v="0"/>
    <n v="2"/>
    <n v="69.03"/>
    <n v="138.06"/>
    <n v="0"/>
    <x v="0"/>
  </r>
  <r>
    <n v="86"/>
    <s v="12/08/2020"/>
    <d v="1899-12-30T15:16:24"/>
    <n v="88"/>
    <x v="28"/>
    <x v="1"/>
    <x v="2"/>
    <n v="46.813099999999999"/>
    <n v="-71.207499999999996"/>
    <n v="34"/>
    <b v="0"/>
    <n v="154"/>
    <x v="0"/>
    <x v="0"/>
    <n v="4"/>
    <b v="0"/>
    <x v="0"/>
    <s v="Standard"/>
    <s v="Online Payment"/>
    <n v="4"/>
    <s v="Rainy"/>
    <s v="Christmas Market"/>
    <x v="1"/>
    <b v="0"/>
    <n v="4"/>
    <n v="59.31"/>
    <n v="237.24"/>
    <n v="0"/>
    <x v="0"/>
  </r>
  <r>
    <n v="87"/>
    <s v="12/09/2018"/>
    <d v="1899-12-30T07:29:05"/>
    <n v="266"/>
    <x v="44"/>
    <x v="2"/>
    <x v="4"/>
    <n v="53.760899999999999"/>
    <n v="-98.813900000000004"/>
    <n v="28"/>
    <b v="0"/>
    <n v="877"/>
    <x v="4"/>
    <x v="4"/>
    <n v="3"/>
    <b v="0"/>
    <x v="1"/>
    <s v="Overnight"/>
    <s v="Credit Card"/>
    <n v="5"/>
    <s v="Snowy"/>
    <s v="Black Friday"/>
    <x v="0"/>
    <b v="1"/>
    <n v="2"/>
    <n v="52.22"/>
    <n v="156.65"/>
    <n v="15.67"/>
    <x v="1"/>
  </r>
  <r>
    <n v="88"/>
    <s v="21/11/2019"/>
    <d v="1899-12-30T11:41:50"/>
    <n v="271"/>
    <x v="46"/>
    <x v="0"/>
    <x v="11"/>
    <n v="63.588799999999999"/>
    <n v="-115.5069"/>
    <n v="53"/>
    <b v="0"/>
    <n v="572"/>
    <x v="1"/>
    <x v="1"/>
    <n v="2"/>
    <b v="0"/>
    <x v="1"/>
    <s v="Overnight"/>
    <s v="Debit Card"/>
    <n v="5"/>
    <s v="Snowy"/>
    <s v="Christmas Market"/>
    <x v="1"/>
    <b v="0"/>
    <n v="1"/>
    <n v="13.14"/>
    <n v="26.28"/>
    <n v="0"/>
    <x v="0"/>
  </r>
  <r>
    <n v="89"/>
    <s v="26/11/2023"/>
    <d v="1899-12-30T08:29:29"/>
    <n v="197"/>
    <x v="47"/>
    <x v="2"/>
    <x v="1"/>
    <n v="53.726700000000001"/>
    <n v="-127.6476"/>
    <n v="82"/>
    <b v="1"/>
    <n v="895"/>
    <x v="4"/>
    <x v="4"/>
    <n v="4"/>
    <b v="1"/>
    <x v="1"/>
    <s v="Express"/>
    <s v="Cash"/>
    <n v="2"/>
    <s v="Rainy"/>
    <s v="Black Friday"/>
    <x v="0"/>
    <b v="0"/>
    <n v="4"/>
    <n v="85.07"/>
    <n v="340.27"/>
    <n v="34.03"/>
    <x v="1"/>
  </r>
  <r>
    <n v="90"/>
    <s v="30/11/2023"/>
    <d v="1899-12-30T19:59:52"/>
    <n v="155"/>
    <x v="41"/>
    <x v="0"/>
    <x v="10"/>
    <n v="64.282300000000006"/>
    <n v="-135"/>
    <n v="51"/>
    <b v="0"/>
    <n v="509"/>
    <x v="4"/>
    <x v="4"/>
    <n v="3"/>
    <b v="1"/>
    <x v="1"/>
    <s v="Express"/>
    <s v="Credit Card"/>
    <n v="2"/>
    <s v="Sunny"/>
    <s v="Black Friday"/>
    <x v="0"/>
    <b v="0"/>
    <n v="5"/>
    <n v="85.37"/>
    <n v="256.12"/>
    <n v="25.61"/>
    <x v="1"/>
  </r>
  <r>
    <n v="91"/>
    <s v="18/11/2018"/>
    <d v="1899-12-30T07:08:11"/>
    <n v="483"/>
    <x v="48"/>
    <x v="0"/>
    <x v="0"/>
    <n v="51.253799999999998"/>
    <n v="-85.3232"/>
    <n v="71"/>
    <b v="0"/>
    <n v="210"/>
    <x v="4"/>
    <x v="4"/>
    <n v="2"/>
    <b v="0"/>
    <x v="1"/>
    <s v="Overnight"/>
    <s v="Cash"/>
    <n v="3"/>
    <s v="Sunny"/>
    <s v="Black Friday"/>
    <x v="0"/>
    <b v="0"/>
    <n v="3"/>
    <n v="75.5"/>
    <n v="151"/>
    <n v="15.1"/>
    <x v="1"/>
  </r>
  <r>
    <n v="92"/>
    <s v="11/08/2022"/>
    <d v="1899-12-30T04:44:30"/>
    <n v="454"/>
    <x v="13"/>
    <x v="0"/>
    <x v="3"/>
    <n v="53.933300000000003"/>
    <n v="-116.5765"/>
    <n v="16"/>
    <b v="1"/>
    <n v="494"/>
    <x v="0"/>
    <x v="0"/>
    <n v="4"/>
    <b v="1"/>
    <x v="0"/>
    <s v="Standard"/>
    <s v="Online Payment"/>
    <n v="3"/>
    <s v="Snowy"/>
    <s v="None"/>
    <x v="0"/>
    <b v="1"/>
    <n v="4"/>
    <n v="39.94"/>
    <n v="159.76"/>
    <n v="0"/>
    <x v="0"/>
  </r>
  <r>
    <n v="93"/>
    <s v="11/07/2023"/>
    <d v="1899-12-30T06:45:18"/>
    <n v="53"/>
    <x v="47"/>
    <x v="0"/>
    <x v="5"/>
    <n v="52.939900000000002"/>
    <n v="-106.4509"/>
    <n v="68"/>
    <b v="1"/>
    <n v="914"/>
    <x v="2"/>
    <x v="2"/>
    <n v="2"/>
    <b v="0"/>
    <x v="1"/>
    <s v="Standard"/>
    <s v="Credit Card"/>
    <n v="2"/>
    <s v="Sunny"/>
    <s v="Black Friday"/>
    <x v="0"/>
    <b v="0"/>
    <n v="3"/>
    <n v="93.49"/>
    <n v="186.98"/>
    <n v="18.7"/>
    <x v="1"/>
  </r>
  <r>
    <n v="94"/>
    <s v="11/11/2020"/>
    <d v="1899-12-30T17:13:30"/>
    <n v="113"/>
    <x v="33"/>
    <x v="1"/>
    <x v="10"/>
    <n v="64.282300000000006"/>
    <n v="-135"/>
    <n v="3"/>
    <b v="0"/>
    <n v="364"/>
    <x v="4"/>
    <x v="4"/>
    <n v="1"/>
    <b v="1"/>
    <x v="0"/>
    <s v="Overnight"/>
    <s v="Online Payment"/>
    <n v="4"/>
    <s v="Snowy"/>
    <s v="None"/>
    <x v="0"/>
    <b v="1"/>
    <n v="5"/>
    <n v="68.459999999999994"/>
    <n v="68.459999999999994"/>
    <n v="0"/>
    <x v="0"/>
  </r>
  <r>
    <n v="95"/>
    <s v="17/12/2022"/>
    <d v="1899-12-30T17:36:27"/>
    <n v="411"/>
    <x v="45"/>
    <x v="2"/>
    <x v="9"/>
    <n v="54.273099999999999"/>
    <n v="-61.738799999999998"/>
    <n v="48"/>
    <b v="0"/>
    <n v="615"/>
    <x v="3"/>
    <x v="3"/>
    <n v="1"/>
    <b v="0"/>
    <x v="0"/>
    <s v="Standard"/>
    <s v="Cash"/>
    <n v="3"/>
    <s v="Sunny"/>
    <s v="Black Friday"/>
    <x v="0"/>
    <b v="0"/>
    <n v="4"/>
    <n v="64.59"/>
    <n v="64.59"/>
    <n v="6.46"/>
    <x v="1"/>
  </r>
  <r>
    <n v="96"/>
    <s v="25/11/2018"/>
    <d v="1899-12-30T22:34:43"/>
    <n v="464"/>
    <x v="11"/>
    <x v="2"/>
    <x v="10"/>
    <n v="64.282300000000006"/>
    <n v="-135"/>
    <n v="8"/>
    <b v="0"/>
    <n v="488"/>
    <x v="4"/>
    <x v="4"/>
    <n v="5"/>
    <b v="0"/>
    <x v="1"/>
    <s v="Overnight"/>
    <s v="Cash"/>
    <n v="1"/>
    <s v="Snowy"/>
    <s v="Black Friday"/>
    <x v="0"/>
    <b v="0"/>
    <n v="2"/>
    <n v="10.54"/>
    <n v="52.72"/>
    <n v="5.27"/>
    <x v="1"/>
  </r>
  <r>
    <n v="97"/>
    <s v="12/08/2019"/>
    <d v="1899-12-30T19:34:18"/>
    <n v="475"/>
    <x v="15"/>
    <x v="2"/>
    <x v="8"/>
    <n v="46.318800000000003"/>
    <n v="-63.146099999999997"/>
    <n v="97"/>
    <b v="0"/>
    <n v="453"/>
    <x v="1"/>
    <x v="1"/>
    <n v="5"/>
    <b v="1"/>
    <x v="1"/>
    <s v="Standard"/>
    <s v="Cash"/>
    <n v="1"/>
    <s v="Rainy"/>
    <s v="Christmas Market"/>
    <x v="1"/>
    <b v="0"/>
    <n v="2"/>
    <n v="67.64"/>
    <n v="338.19"/>
    <n v="0"/>
    <x v="0"/>
  </r>
  <r>
    <n v="98"/>
    <s v="18/12/2022"/>
    <d v="1899-12-30T11:37:18"/>
    <n v="176"/>
    <x v="27"/>
    <x v="0"/>
    <x v="4"/>
    <n v="53.760899999999999"/>
    <n v="-98.813900000000004"/>
    <n v="57"/>
    <b v="1"/>
    <n v="792"/>
    <x v="1"/>
    <x v="1"/>
    <n v="5"/>
    <b v="1"/>
    <x v="0"/>
    <s v="Standard"/>
    <s v="Credit Card"/>
    <n v="2"/>
    <s v="Snowy"/>
    <s v="Christmas Market"/>
    <x v="1"/>
    <b v="0"/>
    <n v="2"/>
    <n v="31.49"/>
    <n v="157.47"/>
    <n v="0"/>
    <x v="0"/>
  </r>
  <r>
    <n v="99"/>
    <s v="11/04/2022"/>
    <d v="1899-12-30T22:23:41"/>
    <n v="9"/>
    <x v="27"/>
    <x v="1"/>
    <x v="3"/>
    <n v="53.933300000000003"/>
    <n v="-116.5765"/>
    <n v="19"/>
    <b v="1"/>
    <n v="936"/>
    <x v="4"/>
    <x v="4"/>
    <n v="2"/>
    <b v="1"/>
    <x v="1"/>
    <s v="Overnight"/>
    <s v="Cash"/>
    <n v="4"/>
    <s v="Sunny"/>
    <s v="Christmas Market"/>
    <x v="1"/>
    <b v="1"/>
    <n v="5"/>
    <n v="23.88"/>
    <n v="47.75"/>
    <n v="0"/>
    <x v="0"/>
  </r>
  <r>
    <n v="100"/>
    <s v="11/03/2022"/>
    <d v="1899-12-30T03:58:24"/>
    <n v="120"/>
    <x v="44"/>
    <x v="0"/>
    <x v="0"/>
    <n v="51.253799999999998"/>
    <n v="-85.3232"/>
    <n v="70"/>
    <b v="0"/>
    <n v="13"/>
    <x v="3"/>
    <x v="3"/>
    <n v="4"/>
    <b v="0"/>
    <x v="1"/>
    <s v="Standard"/>
    <s v="Debit Card"/>
    <n v="4"/>
    <s v="Snowy"/>
    <s v="Christmas Market"/>
    <x v="1"/>
    <b v="0"/>
    <n v="2"/>
    <n v="20.04"/>
    <n v="80.17"/>
    <n v="0"/>
    <x v="0"/>
  </r>
  <r>
    <n v="101"/>
    <s v="12/03/2023"/>
    <d v="1899-12-30T22:30:28"/>
    <n v="420"/>
    <x v="49"/>
    <x v="1"/>
    <x v="12"/>
    <n v="64.248000000000005"/>
    <n v="-84.889600000000002"/>
    <n v="8"/>
    <b v="1"/>
    <n v="374"/>
    <x v="2"/>
    <x v="2"/>
    <n v="1"/>
    <b v="0"/>
    <x v="0"/>
    <s v="Standard"/>
    <s v="Credit Card"/>
    <n v="3"/>
    <s v="Rainy"/>
    <s v="Black Friday"/>
    <x v="0"/>
    <b v="0"/>
    <n v="4"/>
    <n v="82.22"/>
    <n v="82.22"/>
    <n v="8.2200000000000006"/>
    <x v="1"/>
  </r>
  <r>
    <n v="102"/>
    <s v="17/12/2018"/>
    <d v="1899-12-30T14:40:57"/>
    <n v="93"/>
    <x v="1"/>
    <x v="0"/>
    <x v="7"/>
    <n v="45.077800000000003"/>
    <n v="-63.546700000000001"/>
    <n v="30"/>
    <b v="0"/>
    <n v="209"/>
    <x v="2"/>
    <x v="2"/>
    <n v="5"/>
    <b v="0"/>
    <x v="0"/>
    <s v="Standard"/>
    <s v="Online Payment"/>
    <n v="5"/>
    <s v="Sunny"/>
    <s v="None"/>
    <x v="0"/>
    <b v="0"/>
    <n v="1"/>
    <n v="24.84"/>
    <n v="124.21"/>
    <n v="0"/>
    <x v="0"/>
  </r>
  <r>
    <n v="103"/>
    <s v="28/12/2021"/>
    <d v="1899-12-30T12:54:24"/>
    <n v="266"/>
    <x v="49"/>
    <x v="0"/>
    <x v="10"/>
    <n v="64.282300000000006"/>
    <n v="-135"/>
    <n v="84"/>
    <b v="1"/>
    <n v="776"/>
    <x v="2"/>
    <x v="2"/>
    <n v="1"/>
    <b v="0"/>
    <x v="1"/>
    <s v="Standard"/>
    <s v="Cash"/>
    <n v="4"/>
    <s v="Sunny"/>
    <s v="Christmas Market"/>
    <x v="1"/>
    <b v="0"/>
    <n v="2"/>
    <n v="93.33"/>
    <n v="93.33"/>
    <n v="0"/>
    <x v="0"/>
  </r>
  <r>
    <n v="104"/>
    <s v="12/06/2018"/>
    <d v="1899-12-30T14:00:32"/>
    <n v="312"/>
    <x v="50"/>
    <x v="0"/>
    <x v="5"/>
    <n v="52.939900000000002"/>
    <n v="-106.4509"/>
    <n v="63"/>
    <b v="0"/>
    <n v="379"/>
    <x v="2"/>
    <x v="2"/>
    <n v="1"/>
    <b v="1"/>
    <x v="0"/>
    <s v="Overnight"/>
    <s v="Cash"/>
    <n v="4"/>
    <s v="Rainy"/>
    <s v="Christmas Market"/>
    <x v="1"/>
    <b v="0"/>
    <n v="2"/>
    <n v="48.95"/>
    <n v="48.95"/>
    <n v="0"/>
    <x v="0"/>
  </r>
  <r>
    <n v="105"/>
    <s v="11/09/2018"/>
    <d v="1899-12-30T07:03:58"/>
    <n v="285"/>
    <x v="36"/>
    <x v="2"/>
    <x v="11"/>
    <n v="63.588799999999999"/>
    <n v="-115.5069"/>
    <n v="100"/>
    <b v="0"/>
    <n v="752"/>
    <x v="2"/>
    <x v="2"/>
    <n v="5"/>
    <b v="1"/>
    <x v="1"/>
    <s v="Standard"/>
    <s v="Online Payment"/>
    <n v="5"/>
    <s v="Rainy"/>
    <s v="Christmas Market"/>
    <x v="1"/>
    <b v="0"/>
    <n v="2"/>
    <n v="60.93"/>
    <n v="304.63"/>
    <n v="0"/>
    <x v="0"/>
  </r>
  <r>
    <n v="106"/>
    <s v="30/12/2018"/>
    <d v="1899-12-30T20:54:50"/>
    <n v="3"/>
    <x v="3"/>
    <x v="2"/>
    <x v="3"/>
    <n v="53.933300000000003"/>
    <n v="-116.5765"/>
    <n v="3"/>
    <b v="0"/>
    <n v="530"/>
    <x v="2"/>
    <x v="2"/>
    <n v="1"/>
    <b v="0"/>
    <x v="0"/>
    <s v="Express"/>
    <s v="Debit Card"/>
    <n v="1"/>
    <s v="Sunny"/>
    <s v="Black Friday"/>
    <x v="0"/>
    <b v="1"/>
    <n v="2"/>
    <n v="58.36"/>
    <n v="58.36"/>
    <n v="5.84"/>
    <x v="1"/>
  </r>
  <r>
    <n v="107"/>
    <s v="31/12/2020"/>
    <d v="1899-12-30T10:26:56"/>
    <n v="358"/>
    <x v="43"/>
    <x v="2"/>
    <x v="7"/>
    <n v="45.077800000000003"/>
    <n v="-63.546700000000001"/>
    <n v="28"/>
    <b v="0"/>
    <n v="365"/>
    <x v="4"/>
    <x v="4"/>
    <n v="2"/>
    <b v="1"/>
    <x v="0"/>
    <s v="Standard"/>
    <s v="Online Payment"/>
    <n v="1"/>
    <s v="Rainy"/>
    <s v="Black Friday"/>
    <x v="0"/>
    <b v="0"/>
    <n v="1"/>
    <n v="26.57"/>
    <n v="53.15"/>
    <n v="5.31"/>
    <x v="1"/>
  </r>
  <r>
    <n v="108"/>
    <s v="25/12/2020"/>
    <d v="1899-12-30T10:41:20"/>
    <n v="164"/>
    <x v="4"/>
    <x v="0"/>
    <x v="0"/>
    <n v="51.253799999999998"/>
    <n v="-85.3232"/>
    <n v="64"/>
    <b v="0"/>
    <n v="485"/>
    <x v="1"/>
    <x v="1"/>
    <n v="3"/>
    <b v="0"/>
    <x v="0"/>
    <s v="Express"/>
    <s v="Cash"/>
    <n v="4"/>
    <s v="Sunny"/>
    <s v="Black Friday"/>
    <x v="0"/>
    <b v="0"/>
    <n v="5"/>
    <n v="44.55"/>
    <n v="133.65"/>
    <n v="13.37"/>
    <x v="1"/>
  </r>
  <r>
    <n v="109"/>
    <s v="11/02/2019"/>
    <d v="1899-12-30T16:30:41"/>
    <n v="161"/>
    <x v="9"/>
    <x v="2"/>
    <x v="4"/>
    <n v="53.760899999999999"/>
    <n v="-98.813900000000004"/>
    <n v="81"/>
    <b v="0"/>
    <n v="605"/>
    <x v="3"/>
    <x v="3"/>
    <n v="2"/>
    <b v="1"/>
    <x v="1"/>
    <s v="Standard"/>
    <s v="Debit Card"/>
    <n v="4"/>
    <s v="Sunny"/>
    <s v="Christmas Market"/>
    <x v="1"/>
    <b v="1"/>
    <n v="3"/>
    <n v="52.43"/>
    <n v="104.85"/>
    <n v="0"/>
    <x v="0"/>
  </r>
  <r>
    <n v="110"/>
    <s v="17/11/2018"/>
    <d v="1899-12-30T06:04:34"/>
    <n v="417"/>
    <x v="4"/>
    <x v="1"/>
    <x v="5"/>
    <n v="52.939900000000002"/>
    <n v="-106.4509"/>
    <n v="78"/>
    <b v="1"/>
    <n v="176"/>
    <x v="4"/>
    <x v="4"/>
    <n v="3"/>
    <b v="0"/>
    <x v="0"/>
    <s v="Standard"/>
    <s v="Debit Card"/>
    <n v="4"/>
    <s v="Rainy"/>
    <s v="Black Friday"/>
    <x v="0"/>
    <b v="0"/>
    <n v="5"/>
    <n v="28.07"/>
    <n v="84.22"/>
    <n v="8.42"/>
    <x v="1"/>
  </r>
  <r>
    <n v="111"/>
    <s v="20/12/2018"/>
    <d v="1899-12-30T15:18:23"/>
    <n v="471"/>
    <x v="6"/>
    <x v="0"/>
    <x v="1"/>
    <n v="53.726700000000001"/>
    <n v="-127.6476"/>
    <n v="99"/>
    <b v="0"/>
    <n v="58"/>
    <x v="0"/>
    <x v="0"/>
    <n v="1"/>
    <b v="1"/>
    <x v="1"/>
    <s v="Overnight"/>
    <s v="Credit Card"/>
    <n v="4"/>
    <s v="Snowy"/>
    <s v="None"/>
    <x v="0"/>
    <b v="1"/>
    <n v="2"/>
    <n v="90.03"/>
    <n v="90.03"/>
    <n v="0"/>
    <x v="0"/>
  </r>
  <r>
    <n v="112"/>
    <s v="27/11/2018"/>
    <d v="1899-12-30T12:33:03"/>
    <n v="401"/>
    <x v="37"/>
    <x v="0"/>
    <x v="12"/>
    <n v="64.248000000000005"/>
    <n v="-84.889600000000002"/>
    <n v="34"/>
    <b v="1"/>
    <n v="73"/>
    <x v="1"/>
    <x v="1"/>
    <n v="1"/>
    <b v="0"/>
    <x v="0"/>
    <s v="Standard"/>
    <s v="Debit Card"/>
    <n v="2"/>
    <s v="Sunny"/>
    <s v="Black Friday"/>
    <x v="0"/>
    <b v="0"/>
    <n v="2"/>
    <n v="93.28"/>
    <n v="93.28"/>
    <n v="9.33"/>
    <x v="1"/>
  </r>
  <r>
    <n v="113"/>
    <s v="20/11/2022"/>
    <d v="1899-12-30T23:58:09"/>
    <n v="305"/>
    <x v="38"/>
    <x v="2"/>
    <x v="1"/>
    <n v="53.726700000000001"/>
    <n v="-127.6476"/>
    <n v="27"/>
    <b v="1"/>
    <n v="434"/>
    <x v="2"/>
    <x v="2"/>
    <n v="2"/>
    <b v="1"/>
    <x v="0"/>
    <s v="Overnight"/>
    <s v="Online Payment"/>
    <n v="1"/>
    <s v="Snowy"/>
    <s v="None"/>
    <x v="0"/>
    <b v="0"/>
    <n v="4"/>
    <n v="95.05"/>
    <n v="190.1"/>
    <n v="0"/>
    <x v="0"/>
  </r>
  <r>
    <n v="114"/>
    <s v="26/11/2023"/>
    <d v="1899-12-30T23:46:37"/>
    <n v="373"/>
    <x v="45"/>
    <x v="2"/>
    <x v="1"/>
    <n v="53.726700000000001"/>
    <n v="-127.6476"/>
    <n v="27"/>
    <b v="1"/>
    <n v="187"/>
    <x v="0"/>
    <x v="0"/>
    <n v="5"/>
    <b v="1"/>
    <x v="0"/>
    <s v="Overnight"/>
    <s v="Credit Card"/>
    <n v="4"/>
    <s v="Snowy"/>
    <s v="Black Friday"/>
    <x v="0"/>
    <b v="0"/>
    <n v="2"/>
    <n v="15.4"/>
    <n v="77.010000000000005"/>
    <n v="7.7"/>
    <x v="1"/>
  </r>
  <r>
    <n v="115"/>
    <s v="11/05/2023"/>
    <d v="1899-12-30T07:51:53"/>
    <n v="226"/>
    <x v="16"/>
    <x v="2"/>
    <x v="1"/>
    <n v="53.726700000000001"/>
    <n v="-127.6476"/>
    <n v="80"/>
    <b v="0"/>
    <n v="426"/>
    <x v="2"/>
    <x v="2"/>
    <n v="1"/>
    <b v="0"/>
    <x v="1"/>
    <s v="Overnight"/>
    <s v="Cash"/>
    <n v="4"/>
    <s v="Rainy"/>
    <s v="None"/>
    <x v="0"/>
    <b v="1"/>
    <n v="1"/>
    <n v="93.87"/>
    <n v="93.87"/>
    <n v="0"/>
    <x v="0"/>
  </r>
  <r>
    <n v="116"/>
    <s v="14/12/2020"/>
    <d v="1899-12-30T16:20:53"/>
    <n v="429"/>
    <x v="21"/>
    <x v="1"/>
    <x v="9"/>
    <n v="54.273099999999999"/>
    <n v="-61.738799999999998"/>
    <n v="55"/>
    <b v="0"/>
    <n v="838"/>
    <x v="2"/>
    <x v="2"/>
    <n v="5"/>
    <b v="1"/>
    <x v="0"/>
    <s v="Standard"/>
    <s v="Online Payment"/>
    <n v="1"/>
    <s v="Rainy"/>
    <s v="None"/>
    <x v="0"/>
    <b v="0"/>
    <n v="2"/>
    <n v="85.63"/>
    <n v="428.14"/>
    <n v="0"/>
    <x v="0"/>
  </r>
  <r>
    <n v="117"/>
    <s v="31/12/2019"/>
    <d v="1899-12-30T10:01:42"/>
    <n v="304"/>
    <x v="51"/>
    <x v="0"/>
    <x v="4"/>
    <n v="53.760899999999999"/>
    <n v="-98.813900000000004"/>
    <n v="92"/>
    <b v="1"/>
    <n v="566"/>
    <x v="4"/>
    <x v="4"/>
    <n v="4"/>
    <b v="0"/>
    <x v="1"/>
    <s v="Express"/>
    <s v="Online Payment"/>
    <n v="3"/>
    <s v="Snowy"/>
    <s v="Christmas Market"/>
    <x v="1"/>
    <b v="1"/>
    <n v="1"/>
    <n v="16.8"/>
    <n v="67.22"/>
    <n v="0"/>
    <x v="0"/>
  </r>
  <r>
    <n v="118"/>
    <s v="25/12/2019"/>
    <d v="1899-12-30T10:30:53"/>
    <n v="30"/>
    <x v="40"/>
    <x v="0"/>
    <x v="9"/>
    <n v="54.273099999999999"/>
    <n v="-61.738799999999998"/>
    <n v="62"/>
    <b v="0"/>
    <n v="335"/>
    <x v="3"/>
    <x v="3"/>
    <n v="3"/>
    <b v="1"/>
    <x v="1"/>
    <s v="Express"/>
    <s v="Credit Card"/>
    <n v="4"/>
    <s v="Sunny"/>
    <s v="Black Friday"/>
    <x v="0"/>
    <b v="1"/>
    <n v="4"/>
    <n v="63.8"/>
    <n v="191.41"/>
    <n v="19.14"/>
    <x v="1"/>
  </r>
  <r>
    <n v="119"/>
    <s v="27/12/2020"/>
    <d v="1899-12-30T02:19:15"/>
    <n v="72"/>
    <x v="43"/>
    <x v="2"/>
    <x v="7"/>
    <n v="45.077800000000003"/>
    <n v="-63.546700000000001"/>
    <n v="43"/>
    <b v="0"/>
    <n v="956"/>
    <x v="2"/>
    <x v="2"/>
    <n v="2"/>
    <b v="1"/>
    <x v="0"/>
    <s v="Express"/>
    <s v="Credit Card"/>
    <n v="4"/>
    <s v="Snowy"/>
    <s v="None"/>
    <x v="0"/>
    <b v="0"/>
    <n v="2"/>
    <n v="43.83"/>
    <n v="87.66"/>
    <n v="0"/>
    <x v="0"/>
  </r>
  <r>
    <n v="120"/>
    <s v="11/12/2020"/>
    <d v="1899-12-30T23:17:36"/>
    <n v="45"/>
    <x v="9"/>
    <x v="0"/>
    <x v="5"/>
    <n v="52.939900000000002"/>
    <n v="-106.4509"/>
    <n v="27"/>
    <b v="0"/>
    <n v="415"/>
    <x v="0"/>
    <x v="0"/>
    <n v="5"/>
    <b v="1"/>
    <x v="0"/>
    <s v="Overnight"/>
    <s v="Online Payment"/>
    <n v="1"/>
    <s v="Snowy"/>
    <s v="Christmas Market"/>
    <x v="1"/>
    <b v="0"/>
    <n v="1"/>
    <n v="41.25"/>
    <n v="206.26"/>
    <n v="0"/>
    <x v="0"/>
  </r>
  <r>
    <n v="121"/>
    <s v="11/01/2023"/>
    <d v="1899-12-30T00:31:31"/>
    <n v="466"/>
    <x v="25"/>
    <x v="1"/>
    <x v="5"/>
    <n v="52.939900000000002"/>
    <n v="-106.4509"/>
    <n v="57"/>
    <b v="0"/>
    <n v="620"/>
    <x v="2"/>
    <x v="2"/>
    <n v="3"/>
    <b v="1"/>
    <x v="1"/>
    <s v="Standard"/>
    <s v="Cash"/>
    <n v="5"/>
    <s v="Snowy"/>
    <s v="Black Friday"/>
    <x v="0"/>
    <b v="0"/>
    <n v="2"/>
    <n v="56.71"/>
    <n v="170.13"/>
    <n v="17.010000000000002"/>
    <x v="1"/>
  </r>
  <r>
    <n v="122"/>
    <s v="12/08/2021"/>
    <d v="1899-12-30T18:27:16"/>
    <n v="291"/>
    <x v="51"/>
    <x v="0"/>
    <x v="11"/>
    <n v="63.588799999999999"/>
    <n v="-115.5069"/>
    <n v="98"/>
    <b v="1"/>
    <n v="512"/>
    <x v="3"/>
    <x v="3"/>
    <n v="2"/>
    <b v="1"/>
    <x v="0"/>
    <s v="Express"/>
    <s v="Credit Card"/>
    <n v="2"/>
    <s v="Snowy"/>
    <s v="Christmas Market"/>
    <x v="1"/>
    <b v="1"/>
    <n v="2"/>
    <n v="43.52"/>
    <n v="87.04"/>
    <n v="0"/>
    <x v="0"/>
  </r>
  <r>
    <n v="123"/>
    <s v="16/12/2021"/>
    <d v="1899-12-30T09:18:12"/>
    <n v="317"/>
    <x v="48"/>
    <x v="1"/>
    <x v="4"/>
    <n v="53.760899999999999"/>
    <n v="-98.813900000000004"/>
    <n v="30"/>
    <b v="1"/>
    <n v="987"/>
    <x v="4"/>
    <x v="4"/>
    <n v="1"/>
    <b v="0"/>
    <x v="0"/>
    <s v="Overnight"/>
    <s v="Credit Card"/>
    <n v="2"/>
    <s v="Rainy"/>
    <s v="Black Friday"/>
    <x v="0"/>
    <b v="0"/>
    <n v="1"/>
    <n v="96.27"/>
    <n v="96.27"/>
    <n v="9.6300000000000008"/>
    <x v="1"/>
  </r>
  <r>
    <n v="124"/>
    <s v="21/12/2023"/>
    <d v="1899-12-30T04:42:16"/>
    <n v="371"/>
    <x v="21"/>
    <x v="1"/>
    <x v="6"/>
    <n v="46.565300000000001"/>
    <n v="-66.4619"/>
    <n v="22"/>
    <b v="1"/>
    <n v="638"/>
    <x v="0"/>
    <x v="0"/>
    <n v="1"/>
    <b v="1"/>
    <x v="0"/>
    <s v="Express"/>
    <s v="Online Payment"/>
    <n v="5"/>
    <s v="Rainy"/>
    <s v="Christmas Market"/>
    <x v="1"/>
    <b v="1"/>
    <n v="2"/>
    <n v="12.53"/>
    <n v="12.53"/>
    <n v="0"/>
    <x v="0"/>
  </r>
  <r>
    <n v="125"/>
    <s v="13/11/2023"/>
    <d v="1899-12-30T06:43:52"/>
    <n v="467"/>
    <x v="4"/>
    <x v="2"/>
    <x v="0"/>
    <n v="51.253799999999998"/>
    <n v="-85.3232"/>
    <n v="84"/>
    <b v="1"/>
    <n v="139"/>
    <x v="0"/>
    <x v="0"/>
    <n v="4"/>
    <b v="0"/>
    <x v="1"/>
    <s v="Express"/>
    <s v="Online Payment"/>
    <n v="2"/>
    <s v="Rainy"/>
    <s v="Black Friday"/>
    <x v="0"/>
    <b v="0"/>
    <n v="1"/>
    <n v="78.02"/>
    <n v="312.08"/>
    <n v="31.21"/>
    <x v="1"/>
  </r>
  <r>
    <n v="126"/>
    <s v="18/11/2020"/>
    <d v="1899-12-30T22:18:24"/>
    <n v="457"/>
    <x v="38"/>
    <x v="1"/>
    <x v="6"/>
    <n v="46.565300000000001"/>
    <n v="-66.4619"/>
    <n v="87"/>
    <b v="0"/>
    <n v="719"/>
    <x v="0"/>
    <x v="0"/>
    <n v="1"/>
    <b v="0"/>
    <x v="0"/>
    <s v="Overnight"/>
    <s v="Credit Card"/>
    <n v="3"/>
    <s v="Sunny"/>
    <s v="None"/>
    <x v="0"/>
    <b v="1"/>
    <n v="3"/>
    <n v="32.83"/>
    <n v="32.83"/>
    <n v="0"/>
    <x v="0"/>
  </r>
  <r>
    <n v="127"/>
    <s v="29/12/2023"/>
    <d v="1899-12-30T07:47:16"/>
    <n v="434"/>
    <x v="1"/>
    <x v="2"/>
    <x v="10"/>
    <n v="64.282300000000006"/>
    <n v="-135"/>
    <n v="75"/>
    <b v="1"/>
    <n v="141"/>
    <x v="2"/>
    <x v="2"/>
    <n v="2"/>
    <b v="0"/>
    <x v="1"/>
    <s v="Standard"/>
    <s v="Online Payment"/>
    <n v="2"/>
    <s v="Rainy"/>
    <s v="Black Friday"/>
    <x v="0"/>
    <b v="1"/>
    <n v="2"/>
    <n v="64.58"/>
    <n v="129.16"/>
    <n v="12.92"/>
    <x v="1"/>
  </r>
  <r>
    <n v="128"/>
    <s v="21/12/2023"/>
    <d v="1899-12-30T04:33:25"/>
    <n v="19"/>
    <x v="23"/>
    <x v="0"/>
    <x v="7"/>
    <n v="45.077800000000003"/>
    <n v="-63.546700000000001"/>
    <n v="64"/>
    <b v="1"/>
    <n v="145"/>
    <x v="0"/>
    <x v="0"/>
    <n v="2"/>
    <b v="1"/>
    <x v="0"/>
    <s v="Standard"/>
    <s v="Online Payment"/>
    <n v="4"/>
    <s v="Snowy"/>
    <s v="Christmas Market"/>
    <x v="1"/>
    <b v="0"/>
    <n v="2"/>
    <n v="33.229999999999997"/>
    <n v="66.459999999999994"/>
    <n v="0"/>
    <x v="0"/>
  </r>
  <r>
    <n v="129"/>
    <s v="16/12/2019"/>
    <d v="1899-12-30T23:53:16"/>
    <n v="333"/>
    <x v="37"/>
    <x v="2"/>
    <x v="8"/>
    <n v="46.318800000000003"/>
    <n v="-63.146099999999997"/>
    <n v="11"/>
    <b v="0"/>
    <n v="396"/>
    <x v="4"/>
    <x v="4"/>
    <n v="5"/>
    <b v="1"/>
    <x v="0"/>
    <s v="Overnight"/>
    <s v="Online Payment"/>
    <n v="5"/>
    <s v="Snowy"/>
    <s v="Black Friday"/>
    <x v="0"/>
    <b v="0"/>
    <n v="1"/>
    <n v="60.58"/>
    <n v="302.91000000000003"/>
    <n v="30.29"/>
    <x v="1"/>
  </r>
  <r>
    <n v="130"/>
    <s v="11/04/2018"/>
    <d v="1899-12-30T14:16:33"/>
    <n v="75"/>
    <x v="7"/>
    <x v="2"/>
    <x v="5"/>
    <n v="52.939900000000002"/>
    <n v="-106.4509"/>
    <n v="69"/>
    <b v="1"/>
    <n v="375"/>
    <x v="0"/>
    <x v="0"/>
    <n v="1"/>
    <b v="0"/>
    <x v="1"/>
    <s v="Standard"/>
    <s v="Cash"/>
    <n v="1"/>
    <s v="Sunny"/>
    <s v="Black Friday"/>
    <x v="0"/>
    <b v="1"/>
    <n v="2"/>
    <n v="62.24"/>
    <n v="62.24"/>
    <n v="6.22"/>
    <x v="1"/>
  </r>
  <r>
    <n v="131"/>
    <s v="19/11/2023"/>
    <d v="1899-12-30T01:32:12"/>
    <n v="471"/>
    <x v="18"/>
    <x v="0"/>
    <x v="1"/>
    <n v="53.726700000000001"/>
    <n v="-127.6476"/>
    <n v="32"/>
    <b v="1"/>
    <n v="894"/>
    <x v="1"/>
    <x v="1"/>
    <n v="2"/>
    <b v="0"/>
    <x v="1"/>
    <s v="Overnight"/>
    <s v="Debit Card"/>
    <n v="1"/>
    <s v="Rainy"/>
    <s v="Black Friday"/>
    <x v="0"/>
    <b v="0"/>
    <n v="4"/>
    <n v="79.34"/>
    <n v="158.69"/>
    <n v="15.87"/>
    <x v="1"/>
  </r>
  <r>
    <n v="132"/>
    <s v="16/11/2018"/>
    <d v="1899-12-30T20:13:00"/>
    <n v="137"/>
    <x v="42"/>
    <x v="2"/>
    <x v="5"/>
    <n v="52.939900000000002"/>
    <n v="-106.4509"/>
    <n v="8"/>
    <b v="0"/>
    <n v="343"/>
    <x v="3"/>
    <x v="3"/>
    <n v="2"/>
    <b v="1"/>
    <x v="1"/>
    <s v="Express"/>
    <s v="Online Payment"/>
    <n v="2"/>
    <s v="Snowy"/>
    <s v="None"/>
    <x v="0"/>
    <b v="1"/>
    <n v="1"/>
    <n v="64.209999999999994"/>
    <n v="128.41999999999999"/>
    <n v="0"/>
    <x v="0"/>
  </r>
  <r>
    <n v="133"/>
    <s v="13/12/2019"/>
    <d v="1899-12-30T23:12:06"/>
    <n v="227"/>
    <x v="46"/>
    <x v="2"/>
    <x v="10"/>
    <n v="64.282300000000006"/>
    <n v="-135"/>
    <n v="40"/>
    <b v="0"/>
    <n v="263"/>
    <x v="3"/>
    <x v="3"/>
    <n v="3"/>
    <b v="0"/>
    <x v="0"/>
    <s v="Express"/>
    <s v="Debit Card"/>
    <n v="1"/>
    <s v="Snowy"/>
    <s v="Black Friday"/>
    <x v="0"/>
    <b v="1"/>
    <n v="3"/>
    <n v="30.37"/>
    <n v="91.1"/>
    <n v="9.11"/>
    <x v="1"/>
  </r>
  <r>
    <n v="134"/>
    <s v="11/03/2021"/>
    <d v="1899-12-30T20:58:32"/>
    <n v="254"/>
    <x v="6"/>
    <x v="0"/>
    <x v="1"/>
    <n v="53.726700000000001"/>
    <n v="-127.6476"/>
    <n v="70"/>
    <b v="0"/>
    <n v="702"/>
    <x v="0"/>
    <x v="0"/>
    <n v="4"/>
    <b v="1"/>
    <x v="0"/>
    <s v="Standard"/>
    <s v="Online Payment"/>
    <n v="3"/>
    <s v="Rainy"/>
    <s v="Black Friday"/>
    <x v="0"/>
    <b v="1"/>
    <n v="3"/>
    <n v="34.590000000000003"/>
    <n v="138.36000000000001"/>
    <n v="13.84"/>
    <x v="1"/>
  </r>
  <r>
    <n v="135"/>
    <s v="30/12/2023"/>
    <d v="1899-12-30T09:26:12"/>
    <n v="359"/>
    <x v="29"/>
    <x v="1"/>
    <x v="11"/>
    <n v="63.588799999999999"/>
    <n v="-115.5069"/>
    <n v="80"/>
    <b v="0"/>
    <n v="201"/>
    <x v="4"/>
    <x v="4"/>
    <n v="5"/>
    <b v="1"/>
    <x v="1"/>
    <s v="Express"/>
    <s v="Cash"/>
    <n v="1"/>
    <s v="Rainy"/>
    <s v="None"/>
    <x v="0"/>
    <b v="1"/>
    <n v="1"/>
    <n v="42.87"/>
    <n v="214.33"/>
    <n v="0"/>
    <x v="0"/>
  </r>
  <r>
    <n v="136"/>
    <s v="12/06/2022"/>
    <d v="1899-12-30T19:50:32"/>
    <n v="417"/>
    <x v="49"/>
    <x v="0"/>
    <x v="4"/>
    <n v="53.760899999999999"/>
    <n v="-98.813900000000004"/>
    <n v="92"/>
    <b v="1"/>
    <n v="832"/>
    <x v="1"/>
    <x v="1"/>
    <n v="3"/>
    <b v="1"/>
    <x v="0"/>
    <s v="Express"/>
    <s v="Credit Card"/>
    <n v="4"/>
    <s v="Rainy"/>
    <s v="None"/>
    <x v="0"/>
    <b v="0"/>
    <n v="2"/>
    <n v="79.650000000000006"/>
    <n v="238.94"/>
    <n v="0"/>
    <x v="0"/>
  </r>
  <r>
    <n v="137"/>
    <s v="12/08/2020"/>
    <d v="1899-12-30T19:13:08"/>
    <n v="417"/>
    <x v="48"/>
    <x v="0"/>
    <x v="2"/>
    <n v="46.813099999999999"/>
    <n v="-71.207499999999996"/>
    <n v="96"/>
    <b v="0"/>
    <n v="686"/>
    <x v="1"/>
    <x v="1"/>
    <n v="2"/>
    <b v="0"/>
    <x v="0"/>
    <s v="Standard"/>
    <s v="Debit Card"/>
    <n v="5"/>
    <s v="Snowy"/>
    <s v="Christmas Market"/>
    <x v="1"/>
    <b v="0"/>
    <n v="3"/>
    <n v="74.92"/>
    <n v="149.84"/>
    <n v="0"/>
    <x v="0"/>
  </r>
  <r>
    <n v="138"/>
    <s v="27/11/2019"/>
    <d v="1899-12-30T07:13:09"/>
    <n v="232"/>
    <x v="28"/>
    <x v="2"/>
    <x v="0"/>
    <n v="51.253799999999998"/>
    <n v="-85.3232"/>
    <n v="57"/>
    <b v="1"/>
    <n v="24"/>
    <x v="3"/>
    <x v="3"/>
    <n v="4"/>
    <b v="1"/>
    <x v="1"/>
    <s v="Overnight"/>
    <s v="Credit Card"/>
    <n v="2"/>
    <s v="Rainy"/>
    <s v="Black Friday"/>
    <x v="0"/>
    <b v="1"/>
    <n v="1"/>
    <n v="19.84"/>
    <n v="79.349999999999994"/>
    <n v="7.93"/>
    <x v="1"/>
  </r>
  <r>
    <n v="139"/>
    <s v="21/11/2021"/>
    <d v="1899-12-30T11:05:14"/>
    <n v="217"/>
    <x v="3"/>
    <x v="2"/>
    <x v="2"/>
    <n v="46.813099999999999"/>
    <n v="-71.207499999999996"/>
    <n v="98"/>
    <b v="1"/>
    <n v="774"/>
    <x v="3"/>
    <x v="3"/>
    <n v="5"/>
    <b v="1"/>
    <x v="0"/>
    <s v="Express"/>
    <s v="Online Payment"/>
    <n v="2"/>
    <s v="Rainy"/>
    <s v="Black Friday"/>
    <x v="0"/>
    <b v="0"/>
    <n v="3"/>
    <n v="20.25"/>
    <n v="101.23"/>
    <n v="10.119999999999999"/>
    <x v="1"/>
  </r>
  <r>
    <n v="140"/>
    <s v="11/01/2019"/>
    <d v="1899-12-30T10:08:52"/>
    <n v="94"/>
    <x v="29"/>
    <x v="1"/>
    <x v="2"/>
    <n v="46.813099999999999"/>
    <n v="-71.207499999999996"/>
    <n v="33"/>
    <b v="0"/>
    <n v="209"/>
    <x v="1"/>
    <x v="1"/>
    <n v="3"/>
    <b v="0"/>
    <x v="1"/>
    <s v="Overnight"/>
    <s v="Cash"/>
    <n v="2"/>
    <s v="Snowy"/>
    <s v="Black Friday"/>
    <x v="0"/>
    <b v="0"/>
    <n v="1"/>
    <n v="66.87"/>
    <n v="200.62"/>
    <n v="20.059999999999999"/>
    <x v="1"/>
  </r>
  <r>
    <n v="141"/>
    <s v="12/08/2022"/>
    <d v="1899-12-30T06:23:22"/>
    <n v="401"/>
    <x v="51"/>
    <x v="0"/>
    <x v="7"/>
    <n v="45.077800000000003"/>
    <n v="-63.546700000000001"/>
    <n v="30"/>
    <b v="1"/>
    <n v="401"/>
    <x v="0"/>
    <x v="0"/>
    <n v="5"/>
    <b v="0"/>
    <x v="1"/>
    <s v="Express"/>
    <s v="Cash"/>
    <n v="3"/>
    <s v="Snowy"/>
    <s v="Christmas Market"/>
    <x v="1"/>
    <b v="0"/>
    <n v="2"/>
    <n v="79.08"/>
    <n v="395.4"/>
    <n v="0"/>
    <x v="0"/>
  </r>
  <r>
    <n v="142"/>
    <s v="19/11/2021"/>
    <d v="1899-12-30T12:15:55"/>
    <n v="186"/>
    <x v="38"/>
    <x v="2"/>
    <x v="11"/>
    <n v="63.588799999999999"/>
    <n v="-115.5069"/>
    <n v="71"/>
    <b v="0"/>
    <n v="734"/>
    <x v="4"/>
    <x v="4"/>
    <n v="5"/>
    <b v="1"/>
    <x v="0"/>
    <s v="Standard"/>
    <s v="Cash"/>
    <n v="3"/>
    <s v="Sunny"/>
    <s v="Black Friday"/>
    <x v="0"/>
    <b v="0"/>
    <n v="5"/>
    <n v="95.92"/>
    <n v="479.59"/>
    <n v="47.96"/>
    <x v="1"/>
  </r>
  <r>
    <n v="143"/>
    <s v="12/01/2018"/>
    <d v="1899-12-30T00:41:38"/>
    <n v="378"/>
    <x v="0"/>
    <x v="0"/>
    <x v="2"/>
    <n v="46.813099999999999"/>
    <n v="-71.207499999999996"/>
    <n v="68"/>
    <b v="0"/>
    <n v="182"/>
    <x v="1"/>
    <x v="1"/>
    <n v="2"/>
    <b v="1"/>
    <x v="0"/>
    <s v="Express"/>
    <s v="Credit Card"/>
    <n v="4"/>
    <s v="Snowy"/>
    <s v="Christmas Market"/>
    <x v="1"/>
    <b v="1"/>
    <n v="5"/>
    <n v="97.69"/>
    <n v="195.38"/>
    <n v="0"/>
    <x v="0"/>
  </r>
  <r>
    <n v="144"/>
    <s v="20/11/2023"/>
    <d v="1899-12-30T18:11:50"/>
    <n v="212"/>
    <x v="41"/>
    <x v="2"/>
    <x v="11"/>
    <n v="63.588799999999999"/>
    <n v="-115.5069"/>
    <n v="36"/>
    <b v="1"/>
    <n v="38"/>
    <x v="1"/>
    <x v="1"/>
    <n v="3"/>
    <b v="0"/>
    <x v="0"/>
    <s v="Express"/>
    <s v="Debit Card"/>
    <n v="4"/>
    <s v="Snowy"/>
    <s v="Christmas Market"/>
    <x v="1"/>
    <b v="1"/>
    <n v="4"/>
    <n v="94.73"/>
    <n v="284.18"/>
    <n v="0"/>
    <x v="0"/>
  </r>
  <r>
    <n v="145"/>
    <s v="12/09/2022"/>
    <d v="1899-12-30T17:19:43"/>
    <n v="68"/>
    <x v="30"/>
    <x v="2"/>
    <x v="7"/>
    <n v="45.077800000000003"/>
    <n v="-63.546700000000001"/>
    <n v="5"/>
    <b v="0"/>
    <n v="366"/>
    <x v="2"/>
    <x v="2"/>
    <n v="4"/>
    <b v="1"/>
    <x v="0"/>
    <s v="Standard"/>
    <s v="Credit Card"/>
    <n v="3"/>
    <s v="Sunny"/>
    <s v="Christmas Market"/>
    <x v="1"/>
    <b v="0"/>
    <n v="2"/>
    <n v="72.92"/>
    <n v="291.68"/>
    <n v="0"/>
    <x v="0"/>
  </r>
  <r>
    <n v="146"/>
    <s v="22/12/2021"/>
    <d v="1899-12-30T18:46:41"/>
    <n v="143"/>
    <x v="18"/>
    <x v="2"/>
    <x v="9"/>
    <n v="54.273099999999999"/>
    <n v="-61.738799999999998"/>
    <n v="29"/>
    <b v="0"/>
    <n v="484"/>
    <x v="4"/>
    <x v="4"/>
    <n v="4"/>
    <b v="0"/>
    <x v="0"/>
    <s v="Overnight"/>
    <s v="Online Payment"/>
    <n v="4"/>
    <s v="Sunny"/>
    <s v="Christmas Market"/>
    <x v="1"/>
    <b v="0"/>
    <n v="3"/>
    <n v="34.71"/>
    <n v="138.85"/>
    <n v="0"/>
    <x v="0"/>
  </r>
  <r>
    <n v="147"/>
    <s v="27/12/2020"/>
    <d v="1899-12-30T21:32:43"/>
    <n v="370"/>
    <x v="33"/>
    <x v="2"/>
    <x v="8"/>
    <n v="46.318800000000003"/>
    <n v="-63.146099999999997"/>
    <n v="8"/>
    <b v="0"/>
    <n v="915"/>
    <x v="2"/>
    <x v="2"/>
    <n v="3"/>
    <b v="0"/>
    <x v="0"/>
    <s v="Express"/>
    <s v="Credit Card"/>
    <n v="4"/>
    <s v="Snowy"/>
    <s v="None"/>
    <x v="0"/>
    <b v="0"/>
    <n v="3"/>
    <n v="40.270000000000003"/>
    <n v="120.8"/>
    <n v="0"/>
    <x v="0"/>
  </r>
  <r>
    <n v="148"/>
    <s v="11/12/2018"/>
    <d v="1899-12-30T19:35:52"/>
    <n v="98"/>
    <x v="37"/>
    <x v="1"/>
    <x v="9"/>
    <n v="54.273099999999999"/>
    <n v="-61.738799999999998"/>
    <n v="45"/>
    <b v="0"/>
    <n v="970"/>
    <x v="0"/>
    <x v="0"/>
    <n v="4"/>
    <b v="1"/>
    <x v="1"/>
    <s v="Express"/>
    <s v="Debit Card"/>
    <n v="5"/>
    <s v="Snowy"/>
    <s v="Black Friday"/>
    <x v="0"/>
    <b v="0"/>
    <n v="2"/>
    <n v="39.1"/>
    <n v="156.41"/>
    <n v="15.64"/>
    <x v="1"/>
  </r>
  <r>
    <n v="149"/>
    <s v="24/12/2020"/>
    <d v="1899-12-30T11:05:53"/>
    <n v="331"/>
    <x v="14"/>
    <x v="2"/>
    <x v="12"/>
    <n v="64.248000000000005"/>
    <n v="-84.889600000000002"/>
    <n v="25"/>
    <b v="1"/>
    <n v="129"/>
    <x v="4"/>
    <x v="4"/>
    <n v="4"/>
    <b v="1"/>
    <x v="0"/>
    <s v="Express"/>
    <s v="Credit Card"/>
    <n v="3"/>
    <s v="Rainy"/>
    <s v="None"/>
    <x v="0"/>
    <b v="0"/>
    <n v="2"/>
    <n v="74.56"/>
    <n v="298.26"/>
    <n v="0"/>
    <x v="0"/>
  </r>
  <r>
    <n v="150"/>
    <s v="11/04/2019"/>
    <d v="1899-12-30T21:51:04"/>
    <n v="78"/>
    <x v="3"/>
    <x v="0"/>
    <x v="6"/>
    <n v="46.565300000000001"/>
    <n v="-66.4619"/>
    <n v="93"/>
    <b v="0"/>
    <n v="357"/>
    <x v="3"/>
    <x v="3"/>
    <n v="3"/>
    <b v="0"/>
    <x v="0"/>
    <s v="Standard"/>
    <s v="Credit Card"/>
    <n v="4"/>
    <s v="Snowy"/>
    <s v="Christmas Market"/>
    <x v="1"/>
    <b v="1"/>
    <n v="1"/>
    <n v="15.78"/>
    <n v="47.35"/>
    <n v="0"/>
    <x v="0"/>
  </r>
  <r>
    <n v="151"/>
    <s v="11/06/2018"/>
    <d v="1899-12-30T08:07:23"/>
    <n v="432"/>
    <x v="32"/>
    <x v="0"/>
    <x v="3"/>
    <n v="53.933300000000003"/>
    <n v="-116.5765"/>
    <n v="24"/>
    <b v="0"/>
    <n v="419"/>
    <x v="1"/>
    <x v="1"/>
    <n v="4"/>
    <b v="1"/>
    <x v="1"/>
    <s v="Overnight"/>
    <s v="Credit Card"/>
    <n v="3"/>
    <s v="Sunny"/>
    <s v="Christmas Market"/>
    <x v="1"/>
    <b v="1"/>
    <n v="2"/>
    <n v="53.57"/>
    <n v="214.29"/>
    <n v="0"/>
    <x v="0"/>
  </r>
  <r>
    <n v="152"/>
    <s v="24/12/2018"/>
    <d v="1899-12-30T08:11:10"/>
    <n v="307"/>
    <x v="31"/>
    <x v="1"/>
    <x v="8"/>
    <n v="46.318800000000003"/>
    <n v="-63.146099999999997"/>
    <n v="83"/>
    <b v="1"/>
    <n v="795"/>
    <x v="3"/>
    <x v="3"/>
    <n v="1"/>
    <b v="0"/>
    <x v="0"/>
    <s v="Express"/>
    <s v="Debit Card"/>
    <n v="3"/>
    <s v="Snowy"/>
    <s v="Black Friday"/>
    <x v="0"/>
    <b v="0"/>
    <n v="2"/>
    <n v="63.99"/>
    <n v="63.99"/>
    <n v="6.4"/>
    <x v="1"/>
  </r>
  <r>
    <n v="153"/>
    <s v="23/11/2021"/>
    <d v="1899-12-30T04:29:26"/>
    <n v="159"/>
    <x v="13"/>
    <x v="2"/>
    <x v="5"/>
    <n v="52.939900000000002"/>
    <n v="-106.4509"/>
    <n v="69"/>
    <b v="0"/>
    <n v="878"/>
    <x v="4"/>
    <x v="4"/>
    <n v="4"/>
    <b v="1"/>
    <x v="0"/>
    <s v="Standard"/>
    <s v="Debit Card"/>
    <n v="4"/>
    <s v="Snowy"/>
    <s v="Black Friday"/>
    <x v="0"/>
    <b v="0"/>
    <n v="5"/>
    <n v="46.71"/>
    <n v="186.84"/>
    <n v="18.68"/>
    <x v="1"/>
  </r>
  <r>
    <n v="154"/>
    <s v="12/05/2021"/>
    <d v="1899-12-30T15:57:01"/>
    <n v="161"/>
    <x v="22"/>
    <x v="1"/>
    <x v="8"/>
    <n v="46.318800000000003"/>
    <n v="-63.146099999999997"/>
    <n v="60"/>
    <b v="1"/>
    <n v="184"/>
    <x v="4"/>
    <x v="4"/>
    <n v="1"/>
    <b v="0"/>
    <x v="0"/>
    <s v="Standard"/>
    <s v="Credit Card"/>
    <n v="5"/>
    <s v="Rainy"/>
    <s v="None"/>
    <x v="0"/>
    <b v="0"/>
    <n v="2"/>
    <n v="99.4"/>
    <n v="99.4"/>
    <n v="0"/>
    <x v="0"/>
  </r>
  <r>
    <n v="155"/>
    <s v="12/04/2020"/>
    <d v="1899-12-30T05:31:23"/>
    <n v="435"/>
    <x v="16"/>
    <x v="1"/>
    <x v="10"/>
    <n v="64.282300000000006"/>
    <n v="-135"/>
    <n v="15"/>
    <b v="1"/>
    <n v="522"/>
    <x v="1"/>
    <x v="1"/>
    <n v="3"/>
    <b v="0"/>
    <x v="1"/>
    <s v="Express"/>
    <s v="Debit Card"/>
    <n v="1"/>
    <s v="Snowy"/>
    <s v="Black Friday"/>
    <x v="0"/>
    <b v="0"/>
    <n v="1"/>
    <n v="29.57"/>
    <n v="88.7"/>
    <n v="8.8699999999999992"/>
    <x v="1"/>
  </r>
  <r>
    <n v="156"/>
    <s v="20/11/2023"/>
    <d v="1899-12-30T16:36:51"/>
    <n v="341"/>
    <x v="16"/>
    <x v="1"/>
    <x v="4"/>
    <n v="53.760899999999999"/>
    <n v="-98.813900000000004"/>
    <n v="57"/>
    <b v="1"/>
    <n v="56"/>
    <x v="3"/>
    <x v="3"/>
    <n v="4"/>
    <b v="1"/>
    <x v="1"/>
    <s v="Overnight"/>
    <s v="Online Payment"/>
    <n v="3"/>
    <s v="Sunny"/>
    <s v="Christmas Market"/>
    <x v="1"/>
    <b v="1"/>
    <n v="5"/>
    <n v="44.25"/>
    <n v="177.02"/>
    <n v="0"/>
    <x v="0"/>
  </r>
  <r>
    <n v="157"/>
    <s v="27/11/2018"/>
    <d v="1899-12-30T15:04:03"/>
    <n v="345"/>
    <x v="3"/>
    <x v="0"/>
    <x v="2"/>
    <n v="46.813099999999999"/>
    <n v="-71.207499999999996"/>
    <n v="84"/>
    <b v="0"/>
    <n v="212"/>
    <x v="4"/>
    <x v="4"/>
    <n v="3"/>
    <b v="1"/>
    <x v="0"/>
    <s v="Standard"/>
    <s v="Debit Card"/>
    <n v="3"/>
    <s v="Sunny"/>
    <s v="Black Friday"/>
    <x v="0"/>
    <b v="0"/>
    <n v="3"/>
    <n v="82.18"/>
    <n v="246.54"/>
    <n v="24.65"/>
    <x v="1"/>
  </r>
  <r>
    <n v="158"/>
    <s v="11/06/2018"/>
    <d v="1899-12-30T22:29:54"/>
    <n v="4"/>
    <x v="31"/>
    <x v="2"/>
    <x v="9"/>
    <n v="54.273099999999999"/>
    <n v="-61.738799999999998"/>
    <n v="67"/>
    <b v="0"/>
    <n v="195"/>
    <x v="1"/>
    <x v="1"/>
    <n v="1"/>
    <b v="1"/>
    <x v="1"/>
    <s v="Express"/>
    <s v="Online Payment"/>
    <n v="4"/>
    <s v="Sunny"/>
    <s v="Christmas Market"/>
    <x v="1"/>
    <b v="0"/>
    <n v="3"/>
    <n v="49.98"/>
    <n v="49.98"/>
    <n v="0"/>
    <x v="0"/>
  </r>
  <r>
    <n v="159"/>
    <s v="23/12/2022"/>
    <d v="1899-12-30T10:05:07"/>
    <n v="336"/>
    <x v="5"/>
    <x v="1"/>
    <x v="7"/>
    <n v="45.077800000000003"/>
    <n v="-63.546700000000001"/>
    <n v="47"/>
    <b v="1"/>
    <n v="286"/>
    <x v="4"/>
    <x v="4"/>
    <n v="5"/>
    <b v="1"/>
    <x v="1"/>
    <s v="Overnight"/>
    <s v="Online Payment"/>
    <n v="2"/>
    <s v="Rainy"/>
    <s v="None"/>
    <x v="0"/>
    <b v="1"/>
    <n v="1"/>
    <n v="36.31"/>
    <n v="181.53"/>
    <n v="0"/>
    <x v="0"/>
  </r>
  <r>
    <n v="160"/>
    <s v="19/12/2023"/>
    <d v="1899-12-30T05:00:41"/>
    <n v="412"/>
    <x v="37"/>
    <x v="2"/>
    <x v="12"/>
    <n v="64.248000000000005"/>
    <n v="-84.889600000000002"/>
    <n v="89"/>
    <b v="1"/>
    <n v="687"/>
    <x v="1"/>
    <x v="1"/>
    <n v="5"/>
    <b v="1"/>
    <x v="0"/>
    <s v="Express"/>
    <s v="Credit Card"/>
    <n v="2"/>
    <s v="Snowy"/>
    <s v="Christmas Market"/>
    <x v="1"/>
    <b v="1"/>
    <n v="5"/>
    <n v="92.82"/>
    <n v="464.09"/>
    <n v="0"/>
    <x v="0"/>
  </r>
  <r>
    <n v="161"/>
    <s v="12/01/2023"/>
    <d v="1899-12-30T18:38:05"/>
    <n v="227"/>
    <x v="49"/>
    <x v="0"/>
    <x v="5"/>
    <n v="52.939900000000002"/>
    <n v="-106.4509"/>
    <n v="89"/>
    <b v="1"/>
    <n v="230"/>
    <x v="1"/>
    <x v="1"/>
    <n v="3"/>
    <b v="0"/>
    <x v="1"/>
    <s v="Express"/>
    <s v="Debit Card"/>
    <n v="2"/>
    <s v="Snowy"/>
    <s v="None"/>
    <x v="0"/>
    <b v="0"/>
    <n v="3"/>
    <n v="69.84"/>
    <n v="209.52"/>
    <n v="0"/>
    <x v="0"/>
  </r>
  <r>
    <n v="162"/>
    <s v="14/12/2019"/>
    <d v="1899-12-30T19:17:03"/>
    <n v="467"/>
    <x v="25"/>
    <x v="1"/>
    <x v="6"/>
    <n v="46.565300000000001"/>
    <n v="-66.4619"/>
    <n v="38"/>
    <b v="0"/>
    <n v="245"/>
    <x v="0"/>
    <x v="0"/>
    <n v="2"/>
    <b v="0"/>
    <x v="1"/>
    <s v="Express"/>
    <s v="Cash"/>
    <n v="3"/>
    <s v="Rainy"/>
    <s v="Black Friday"/>
    <x v="0"/>
    <b v="1"/>
    <n v="2"/>
    <n v="53.54"/>
    <n v="107.07"/>
    <n v="10.71"/>
    <x v="1"/>
  </r>
  <r>
    <n v="163"/>
    <s v="12/08/2019"/>
    <d v="1899-12-30T10:49:22"/>
    <n v="464"/>
    <x v="50"/>
    <x v="0"/>
    <x v="10"/>
    <n v="64.282300000000006"/>
    <n v="-135"/>
    <n v="65"/>
    <b v="1"/>
    <n v="846"/>
    <x v="2"/>
    <x v="2"/>
    <n v="2"/>
    <b v="0"/>
    <x v="0"/>
    <s v="Overnight"/>
    <s v="Debit Card"/>
    <n v="5"/>
    <s v="Snowy"/>
    <s v="None"/>
    <x v="0"/>
    <b v="1"/>
    <n v="4"/>
    <n v="42.23"/>
    <n v="84.46"/>
    <n v="0"/>
    <x v="0"/>
  </r>
  <r>
    <n v="164"/>
    <s v="26/11/2023"/>
    <d v="1899-12-30T09:55:37"/>
    <n v="477"/>
    <x v="11"/>
    <x v="1"/>
    <x v="11"/>
    <n v="63.588799999999999"/>
    <n v="-115.5069"/>
    <n v="61"/>
    <b v="1"/>
    <n v="149"/>
    <x v="3"/>
    <x v="3"/>
    <n v="5"/>
    <b v="0"/>
    <x v="1"/>
    <s v="Express"/>
    <s v="Credit Card"/>
    <n v="4"/>
    <s v="Snowy"/>
    <s v="Black Friday"/>
    <x v="0"/>
    <b v="1"/>
    <n v="3"/>
    <n v="71.930000000000007"/>
    <n v="359.66"/>
    <n v="35.97"/>
    <x v="1"/>
  </r>
  <r>
    <n v="165"/>
    <s v="11/08/2023"/>
    <d v="1899-12-30T23:54:36"/>
    <n v="225"/>
    <x v="13"/>
    <x v="1"/>
    <x v="6"/>
    <n v="46.565300000000001"/>
    <n v="-66.4619"/>
    <n v="91"/>
    <b v="1"/>
    <n v="898"/>
    <x v="2"/>
    <x v="2"/>
    <n v="5"/>
    <b v="1"/>
    <x v="0"/>
    <s v="Standard"/>
    <s v="Credit Card"/>
    <n v="1"/>
    <s v="Rainy"/>
    <s v="None"/>
    <x v="0"/>
    <b v="1"/>
    <n v="1"/>
    <n v="78.98"/>
    <n v="394.91"/>
    <n v="0"/>
    <x v="0"/>
  </r>
  <r>
    <n v="166"/>
    <s v="16/12/2022"/>
    <d v="1899-12-30T13:53:57"/>
    <n v="455"/>
    <x v="52"/>
    <x v="0"/>
    <x v="9"/>
    <n v="54.273099999999999"/>
    <n v="-61.738799999999998"/>
    <n v="80"/>
    <b v="1"/>
    <n v="356"/>
    <x v="4"/>
    <x v="4"/>
    <n v="3"/>
    <b v="0"/>
    <x v="0"/>
    <s v="Standard"/>
    <s v="Cash"/>
    <n v="5"/>
    <s v="Rainy"/>
    <s v="Christmas Market"/>
    <x v="1"/>
    <b v="1"/>
    <n v="3"/>
    <n v="25.98"/>
    <n v="77.930000000000007"/>
    <n v="0"/>
    <x v="0"/>
  </r>
  <r>
    <n v="167"/>
    <s v="12/11/2020"/>
    <d v="1899-12-30T11:49:45"/>
    <n v="422"/>
    <x v="36"/>
    <x v="1"/>
    <x v="6"/>
    <n v="46.565300000000001"/>
    <n v="-66.4619"/>
    <n v="97"/>
    <b v="0"/>
    <n v="219"/>
    <x v="0"/>
    <x v="0"/>
    <n v="2"/>
    <b v="0"/>
    <x v="1"/>
    <s v="Overnight"/>
    <s v="Cash"/>
    <n v="3"/>
    <s v="Rainy"/>
    <s v="Christmas Market"/>
    <x v="1"/>
    <b v="0"/>
    <n v="5"/>
    <n v="22.87"/>
    <n v="45.73"/>
    <n v="0"/>
    <x v="0"/>
  </r>
  <r>
    <n v="168"/>
    <s v="11/06/2018"/>
    <d v="1899-12-30T08:00:20"/>
    <n v="436"/>
    <x v="27"/>
    <x v="0"/>
    <x v="4"/>
    <n v="53.760899999999999"/>
    <n v="-98.813900000000004"/>
    <n v="76"/>
    <b v="0"/>
    <n v="461"/>
    <x v="4"/>
    <x v="4"/>
    <n v="3"/>
    <b v="1"/>
    <x v="1"/>
    <s v="Overnight"/>
    <s v="Cash"/>
    <n v="5"/>
    <s v="Rainy"/>
    <s v="None"/>
    <x v="0"/>
    <b v="1"/>
    <n v="3"/>
    <n v="40.08"/>
    <n v="120.23"/>
    <n v="0"/>
    <x v="0"/>
  </r>
  <r>
    <n v="169"/>
    <s v="20/12/2022"/>
    <d v="1899-12-30T18:34:17"/>
    <n v="477"/>
    <x v="33"/>
    <x v="2"/>
    <x v="8"/>
    <n v="46.318800000000003"/>
    <n v="-63.146099999999997"/>
    <n v="54"/>
    <b v="1"/>
    <n v="323"/>
    <x v="1"/>
    <x v="1"/>
    <n v="1"/>
    <b v="1"/>
    <x v="0"/>
    <s v="Standard"/>
    <s v="Online Payment"/>
    <n v="3"/>
    <s v="Snowy"/>
    <s v="Black Friday"/>
    <x v="0"/>
    <b v="1"/>
    <n v="4"/>
    <n v="35.68"/>
    <n v="35.68"/>
    <n v="3.57"/>
    <x v="1"/>
  </r>
  <r>
    <n v="170"/>
    <s v="12/10/2019"/>
    <d v="1899-12-30T12:36:38"/>
    <n v="302"/>
    <x v="26"/>
    <x v="2"/>
    <x v="10"/>
    <n v="64.282300000000006"/>
    <n v="-135"/>
    <n v="53"/>
    <b v="1"/>
    <n v="971"/>
    <x v="0"/>
    <x v="0"/>
    <n v="1"/>
    <b v="1"/>
    <x v="1"/>
    <s v="Express"/>
    <s v="Online Payment"/>
    <n v="4"/>
    <s v="Rainy"/>
    <s v="Black Friday"/>
    <x v="0"/>
    <b v="0"/>
    <n v="1"/>
    <n v="39.11"/>
    <n v="39.11"/>
    <n v="3.91"/>
    <x v="1"/>
  </r>
  <r>
    <n v="171"/>
    <s v="24/12/2018"/>
    <d v="1899-12-30T02:28:31"/>
    <n v="82"/>
    <x v="2"/>
    <x v="1"/>
    <x v="3"/>
    <n v="53.933300000000003"/>
    <n v="-116.5765"/>
    <n v="61"/>
    <b v="0"/>
    <n v="780"/>
    <x v="4"/>
    <x v="4"/>
    <n v="2"/>
    <b v="1"/>
    <x v="0"/>
    <s v="Overnight"/>
    <s v="Cash"/>
    <n v="4"/>
    <s v="Rainy"/>
    <s v="Christmas Market"/>
    <x v="1"/>
    <b v="1"/>
    <n v="4"/>
    <n v="48.78"/>
    <n v="97.56"/>
    <n v="0"/>
    <x v="0"/>
  </r>
  <r>
    <n v="172"/>
    <s v="26/11/2023"/>
    <d v="1899-12-30T13:23:19"/>
    <n v="14"/>
    <x v="40"/>
    <x v="1"/>
    <x v="12"/>
    <n v="64.248000000000005"/>
    <n v="-84.889600000000002"/>
    <n v="26"/>
    <b v="1"/>
    <n v="107"/>
    <x v="2"/>
    <x v="2"/>
    <n v="2"/>
    <b v="0"/>
    <x v="1"/>
    <s v="Overnight"/>
    <s v="Cash"/>
    <n v="1"/>
    <s v="Sunny"/>
    <s v="Black Friday"/>
    <x v="0"/>
    <b v="1"/>
    <n v="1"/>
    <n v="81.42"/>
    <n v="162.84"/>
    <n v="16.28"/>
    <x v="1"/>
  </r>
  <r>
    <n v="173"/>
    <s v="18/12/2023"/>
    <d v="1899-12-30T16:20:04"/>
    <n v="300"/>
    <x v="11"/>
    <x v="2"/>
    <x v="4"/>
    <n v="53.760899999999999"/>
    <n v="-98.813900000000004"/>
    <n v="38"/>
    <b v="1"/>
    <n v="467"/>
    <x v="2"/>
    <x v="2"/>
    <n v="5"/>
    <b v="1"/>
    <x v="0"/>
    <s v="Standard"/>
    <s v="Cash"/>
    <n v="2"/>
    <s v="Rainy"/>
    <s v="Christmas Market"/>
    <x v="1"/>
    <b v="1"/>
    <n v="2"/>
    <n v="94.26"/>
    <n v="471.31"/>
    <n v="0"/>
    <x v="0"/>
  </r>
  <r>
    <n v="174"/>
    <s v="14/11/2018"/>
    <d v="1899-12-30T09:34:20"/>
    <n v="457"/>
    <x v="24"/>
    <x v="1"/>
    <x v="4"/>
    <n v="53.760899999999999"/>
    <n v="-98.813900000000004"/>
    <n v="32"/>
    <b v="0"/>
    <n v="747"/>
    <x v="1"/>
    <x v="1"/>
    <n v="3"/>
    <b v="0"/>
    <x v="1"/>
    <s v="Express"/>
    <s v="Debit Card"/>
    <n v="1"/>
    <s v="Sunny"/>
    <s v="None"/>
    <x v="0"/>
    <b v="0"/>
    <n v="5"/>
    <n v="98.67"/>
    <n v="296.01"/>
    <n v="0"/>
    <x v="0"/>
  </r>
  <r>
    <n v="175"/>
    <s v="11/04/2020"/>
    <d v="1899-12-30T04:35:13"/>
    <n v="380"/>
    <x v="29"/>
    <x v="2"/>
    <x v="2"/>
    <n v="46.813099999999999"/>
    <n v="-71.207499999999996"/>
    <n v="61"/>
    <b v="1"/>
    <n v="304"/>
    <x v="3"/>
    <x v="3"/>
    <n v="3"/>
    <b v="0"/>
    <x v="1"/>
    <s v="Overnight"/>
    <s v="Online Payment"/>
    <n v="5"/>
    <s v="Snowy"/>
    <s v="Christmas Market"/>
    <x v="1"/>
    <b v="0"/>
    <n v="5"/>
    <n v="32.6"/>
    <n v="97.8"/>
    <n v="0"/>
    <x v="0"/>
  </r>
  <r>
    <n v="176"/>
    <s v="15/12/2020"/>
    <d v="1899-12-30T10:35:31"/>
    <n v="382"/>
    <x v="24"/>
    <x v="2"/>
    <x v="8"/>
    <n v="46.318800000000003"/>
    <n v="-63.146099999999997"/>
    <n v="32"/>
    <b v="0"/>
    <n v="373"/>
    <x v="2"/>
    <x v="2"/>
    <n v="5"/>
    <b v="0"/>
    <x v="0"/>
    <s v="Overnight"/>
    <s v="Credit Card"/>
    <n v="3"/>
    <s v="Snowy"/>
    <s v="None"/>
    <x v="0"/>
    <b v="0"/>
    <n v="1"/>
    <n v="83.19"/>
    <n v="415.94"/>
    <n v="0"/>
    <x v="0"/>
  </r>
  <r>
    <n v="177"/>
    <s v="11/10/2019"/>
    <d v="1899-12-30T20:51:17"/>
    <n v="467"/>
    <x v="4"/>
    <x v="1"/>
    <x v="4"/>
    <n v="53.760899999999999"/>
    <n v="-98.813900000000004"/>
    <n v="50"/>
    <b v="0"/>
    <n v="847"/>
    <x v="2"/>
    <x v="2"/>
    <n v="5"/>
    <b v="0"/>
    <x v="1"/>
    <s v="Standard"/>
    <s v="Online Payment"/>
    <n v="4"/>
    <s v="Snowy"/>
    <s v="None"/>
    <x v="0"/>
    <b v="1"/>
    <n v="5"/>
    <n v="22.08"/>
    <n v="110.38"/>
    <n v="0"/>
    <x v="0"/>
  </r>
  <r>
    <n v="178"/>
    <s v="11/11/2018"/>
    <d v="1899-12-30T13:54:05"/>
    <n v="189"/>
    <x v="22"/>
    <x v="0"/>
    <x v="9"/>
    <n v="54.273099999999999"/>
    <n v="-61.738799999999998"/>
    <n v="58"/>
    <b v="0"/>
    <n v="258"/>
    <x v="4"/>
    <x v="4"/>
    <n v="4"/>
    <b v="1"/>
    <x v="1"/>
    <s v="Express"/>
    <s v="Debit Card"/>
    <n v="5"/>
    <s v="Snowy"/>
    <s v="Black Friday"/>
    <x v="0"/>
    <b v="1"/>
    <n v="3"/>
    <n v="84.08"/>
    <n v="336.33"/>
    <n v="33.630000000000003"/>
    <x v="1"/>
  </r>
  <r>
    <n v="179"/>
    <s v="12/02/2020"/>
    <d v="1899-12-30T22:04:24"/>
    <n v="498"/>
    <x v="27"/>
    <x v="2"/>
    <x v="1"/>
    <n v="53.726700000000001"/>
    <n v="-127.6476"/>
    <n v="13"/>
    <b v="1"/>
    <n v="119"/>
    <x v="3"/>
    <x v="3"/>
    <n v="3"/>
    <b v="0"/>
    <x v="1"/>
    <s v="Express"/>
    <s v="Cash"/>
    <n v="2"/>
    <s v="Snowy"/>
    <s v="Black Friday"/>
    <x v="0"/>
    <b v="0"/>
    <n v="1"/>
    <n v="29.43"/>
    <n v="88.3"/>
    <n v="8.83"/>
    <x v="1"/>
  </r>
  <r>
    <n v="180"/>
    <s v="20/12/2019"/>
    <d v="1899-12-30T09:54:44"/>
    <n v="407"/>
    <x v="36"/>
    <x v="1"/>
    <x v="0"/>
    <n v="51.253799999999998"/>
    <n v="-85.3232"/>
    <n v="14"/>
    <b v="0"/>
    <n v="385"/>
    <x v="2"/>
    <x v="2"/>
    <n v="1"/>
    <b v="0"/>
    <x v="0"/>
    <s v="Overnight"/>
    <s v="Debit Card"/>
    <n v="1"/>
    <s v="Snowy"/>
    <s v="Christmas Market"/>
    <x v="1"/>
    <b v="1"/>
    <n v="3"/>
    <n v="68.31"/>
    <n v="68.31"/>
    <n v="0"/>
    <x v="0"/>
  </r>
  <r>
    <n v="181"/>
    <s v="11/03/2020"/>
    <d v="1899-12-30T19:02:27"/>
    <n v="207"/>
    <x v="2"/>
    <x v="2"/>
    <x v="3"/>
    <n v="53.933300000000003"/>
    <n v="-116.5765"/>
    <n v="23"/>
    <b v="0"/>
    <n v="232"/>
    <x v="0"/>
    <x v="0"/>
    <n v="4"/>
    <b v="1"/>
    <x v="0"/>
    <s v="Express"/>
    <s v="Credit Card"/>
    <n v="5"/>
    <s v="Rainy"/>
    <s v="Christmas Market"/>
    <x v="1"/>
    <b v="0"/>
    <n v="4"/>
    <n v="85.97"/>
    <n v="343.88"/>
    <n v="0"/>
    <x v="0"/>
  </r>
  <r>
    <n v="182"/>
    <s v="12/11/2023"/>
    <d v="1899-12-30T19:14:51"/>
    <n v="304"/>
    <x v="22"/>
    <x v="1"/>
    <x v="11"/>
    <n v="63.588799999999999"/>
    <n v="-115.5069"/>
    <n v="20"/>
    <b v="1"/>
    <n v="100"/>
    <x v="0"/>
    <x v="0"/>
    <n v="5"/>
    <b v="0"/>
    <x v="1"/>
    <s v="Express"/>
    <s v="Online Payment"/>
    <n v="5"/>
    <s v="Rainy"/>
    <s v="None"/>
    <x v="0"/>
    <b v="0"/>
    <n v="2"/>
    <n v="52.94"/>
    <n v="264.70999999999998"/>
    <n v="0"/>
    <x v="0"/>
  </r>
  <r>
    <n v="183"/>
    <s v="12/12/2022"/>
    <d v="1899-12-30T04:34:50"/>
    <n v="326"/>
    <x v="37"/>
    <x v="2"/>
    <x v="5"/>
    <n v="52.939900000000002"/>
    <n v="-106.4509"/>
    <n v="41"/>
    <b v="1"/>
    <n v="531"/>
    <x v="1"/>
    <x v="1"/>
    <n v="1"/>
    <b v="1"/>
    <x v="1"/>
    <s v="Express"/>
    <s v="Debit Card"/>
    <n v="3"/>
    <s v="Snowy"/>
    <s v="Christmas Market"/>
    <x v="1"/>
    <b v="1"/>
    <n v="1"/>
    <n v="92.29"/>
    <n v="92.29"/>
    <n v="0"/>
    <x v="0"/>
  </r>
  <r>
    <n v="184"/>
    <s v="20/12/2018"/>
    <d v="1899-12-30T02:47:39"/>
    <n v="173"/>
    <x v="33"/>
    <x v="1"/>
    <x v="2"/>
    <n v="46.813099999999999"/>
    <n v="-71.207499999999996"/>
    <n v="13"/>
    <b v="1"/>
    <n v="789"/>
    <x v="1"/>
    <x v="1"/>
    <n v="4"/>
    <b v="0"/>
    <x v="0"/>
    <s v="Standard"/>
    <s v="Debit Card"/>
    <n v="2"/>
    <s v="Snowy"/>
    <s v="None"/>
    <x v="0"/>
    <b v="1"/>
    <n v="5"/>
    <n v="37.479999999999997"/>
    <n v="149.93"/>
    <n v="0"/>
    <x v="0"/>
  </r>
  <r>
    <n v="185"/>
    <s v="18/11/2023"/>
    <d v="1899-12-30T19:12:56"/>
    <n v="394"/>
    <x v="6"/>
    <x v="0"/>
    <x v="2"/>
    <n v="46.813099999999999"/>
    <n v="-71.207499999999996"/>
    <n v="14"/>
    <b v="1"/>
    <n v="718"/>
    <x v="0"/>
    <x v="0"/>
    <n v="3"/>
    <b v="0"/>
    <x v="0"/>
    <s v="Standard"/>
    <s v="Credit Card"/>
    <n v="5"/>
    <s v="Rainy"/>
    <s v="Black Friday"/>
    <x v="0"/>
    <b v="1"/>
    <n v="3"/>
    <n v="94.99"/>
    <n v="284.97000000000003"/>
    <n v="28.5"/>
    <x v="1"/>
  </r>
  <r>
    <n v="186"/>
    <s v="11/08/2018"/>
    <d v="1899-12-30T19:25:21"/>
    <n v="292"/>
    <x v="51"/>
    <x v="1"/>
    <x v="8"/>
    <n v="46.318800000000003"/>
    <n v="-63.146099999999997"/>
    <n v="78"/>
    <b v="0"/>
    <n v="996"/>
    <x v="4"/>
    <x v="4"/>
    <n v="5"/>
    <b v="1"/>
    <x v="0"/>
    <s v="Overnight"/>
    <s v="Credit Card"/>
    <n v="1"/>
    <s v="Rainy"/>
    <s v="Christmas Market"/>
    <x v="1"/>
    <b v="0"/>
    <n v="3"/>
    <n v="49.71"/>
    <n v="248.55"/>
    <n v="0"/>
    <x v="0"/>
  </r>
  <r>
    <n v="187"/>
    <s v="11/10/2022"/>
    <d v="1899-12-30T19:37:20"/>
    <n v="366"/>
    <x v="32"/>
    <x v="2"/>
    <x v="2"/>
    <n v="46.813099999999999"/>
    <n v="-71.207499999999996"/>
    <n v="85"/>
    <b v="1"/>
    <n v="891"/>
    <x v="3"/>
    <x v="3"/>
    <n v="5"/>
    <b v="0"/>
    <x v="1"/>
    <s v="Overnight"/>
    <s v="Credit Card"/>
    <n v="4"/>
    <s v="Rainy"/>
    <s v="Christmas Market"/>
    <x v="1"/>
    <b v="1"/>
    <n v="3"/>
    <n v="52.57"/>
    <n v="262.83999999999997"/>
    <n v="0"/>
    <x v="0"/>
  </r>
  <r>
    <n v="188"/>
    <s v="29/12/2021"/>
    <d v="1899-12-30T00:47:42"/>
    <n v="95"/>
    <x v="29"/>
    <x v="0"/>
    <x v="1"/>
    <n v="53.726700000000001"/>
    <n v="-127.6476"/>
    <n v="31"/>
    <b v="1"/>
    <n v="996"/>
    <x v="4"/>
    <x v="4"/>
    <n v="4"/>
    <b v="1"/>
    <x v="1"/>
    <s v="Overnight"/>
    <s v="Cash"/>
    <n v="4"/>
    <s v="Sunny"/>
    <s v="None"/>
    <x v="0"/>
    <b v="0"/>
    <n v="3"/>
    <n v="12.38"/>
    <n v="49.52"/>
    <n v="0"/>
    <x v="0"/>
  </r>
  <r>
    <n v="189"/>
    <s v="11/11/2020"/>
    <d v="1899-12-30T10:48:52"/>
    <n v="410"/>
    <x v="11"/>
    <x v="1"/>
    <x v="10"/>
    <n v="64.282300000000006"/>
    <n v="-135"/>
    <n v="14"/>
    <b v="1"/>
    <n v="710"/>
    <x v="1"/>
    <x v="1"/>
    <n v="2"/>
    <b v="1"/>
    <x v="0"/>
    <s v="Standard"/>
    <s v="Online Payment"/>
    <n v="3"/>
    <s v="Sunny"/>
    <s v="Christmas Market"/>
    <x v="1"/>
    <b v="0"/>
    <n v="3"/>
    <n v="40.200000000000003"/>
    <n v="80.400000000000006"/>
    <n v="0"/>
    <x v="0"/>
  </r>
  <r>
    <n v="190"/>
    <s v="11/03/2022"/>
    <d v="1899-12-30T03:21:15"/>
    <n v="181"/>
    <x v="21"/>
    <x v="2"/>
    <x v="2"/>
    <n v="46.813099999999999"/>
    <n v="-71.207499999999996"/>
    <n v="57"/>
    <b v="1"/>
    <n v="733"/>
    <x v="4"/>
    <x v="4"/>
    <n v="1"/>
    <b v="1"/>
    <x v="1"/>
    <s v="Overnight"/>
    <s v="Online Payment"/>
    <n v="1"/>
    <s v="Snowy"/>
    <s v="Christmas Market"/>
    <x v="1"/>
    <b v="0"/>
    <n v="5"/>
    <n v="65.89"/>
    <n v="65.89"/>
    <n v="0"/>
    <x v="0"/>
  </r>
  <r>
    <n v="191"/>
    <s v="11/06/2022"/>
    <d v="1899-12-30T16:16:22"/>
    <n v="380"/>
    <x v="28"/>
    <x v="2"/>
    <x v="11"/>
    <n v="63.588799999999999"/>
    <n v="-115.5069"/>
    <n v="30"/>
    <b v="1"/>
    <n v="880"/>
    <x v="4"/>
    <x v="4"/>
    <n v="1"/>
    <b v="0"/>
    <x v="0"/>
    <s v="Standard"/>
    <s v="Credit Card"/>
    <n v="2"/>
    <s v="Sunny"/>
    <s v="Christmas Market"/>
    <x v="1"/>
    <b v="1"/>
    <n v="5"/>
    <n v="55.17"/>
    <n v="55.17"/>
    <n v="0"/>
    <x v="0"/>
  </r>
  <r>
    <n v="192"/>
    <s v="16/11/2018"/>
    <d v="1899-12-30T12:43:13"/>
    <n v="464"/>
    <x v="6"/>
    <x v="0"/>
    <x v="6"/>
    <n v="46.565300000000001"/>
    <n v="-66.4619"/>
    <n v="25"/>
    <b v="0"/>
    <n v="255"/>
    <x v="0"/>
    <x v="0"/>
    <n v="4"/>
    <b v="1"/>
    <x v="0"/>
    <s v="Express"/>
    <s v="Online Payment"/>
    <n v="1"/>
    <s v="Sunny"/>
    <s v="None"/>
    <x v="0"/>
    <b v="1"/>
    <n v="4"/>
    <n v="33.270000000000003"/>
    <n v="133.08000000000001"/>
    <n v="0"/>
    <x v="0"/>
  </r>
  <r>
    <n v="193"/>
    <s v="22/11/2021"/>
    <d v="1899-12-30T19:32:18"/>
    <n v="124"/>
    <x v="32"/>
    <x v="0"/>
    <x v="10"/>
    <n v="64.282300000000006"/>
    <n v="-135"/>
    <n v="85"/>
    <b v="0"/>
    <n v="701"/>
    <x v="1"/>
    <x v="1"/>
    <n v="1"/>
    <b v="0"/>
    <x v="1"/>
    <s v="Standard"/>
    <s v="Online Payment"/>
    <n v="3"/>
    <s v="Snowy"/>
    <s v="Christmas Market"/>
    <x v="1"/>
    <b v="0"/>
    <n v="5"/>
    <n v="32.590000000000003"/>
    <n v="32.590000000000003"/>
    <n v="0"/>
    <x v="0"/>
  </r>
  <r>
    <n v="194"/>
    <s v="19/12/2018"/>
    <d v="1899-12-30T12:03:05"/>
    <n v="41"/>
    <x v="31"/>
    <x v="2"/>
    <x v="0"/>
    <n v="51.253799999999998"/>
    <n v="-85.3232"/>
    <n v="100"/>
    <b v="0"/>
    <n v="39"/>
    <x v="4"/>
    <x v="4"/>
    <n v="2"/>
    <b v="1"/>
    <x v="1"/>
    <s v="Standard"/>
    <s v="Credit Card"/>
    <n v="4"/>
    <s v="Rainy"/>
    <s v="Christmas Market"/>
    <x v="1"/>
    <b v="0"/>
    <n v="1"/>
    <n v="49.85"/>
    <n v="99.7"/>
    <n v="0"/>
    <x v="0"/>
  </r>
  <r>
    <n v="195"/>
    <s v="26/11/2018"/>
    <d v="1899-12-30T04:58:31"/>
    <n v="404"/>
    <x v="20"/>
    <x v="1"/>
    <x v="12"/>
    <n v="64.248000000000005"/>
    <n v="-84.889600000000002"/>
    <n v="53"/>
    <b v="0"/>
    <n v="13"/>
    <x v="1"/>
    <x v="1"/>
    <n v="4"/>
    <b v="0"/>
    <x v="0"/>
    <s v="Express"/>
    <s v="Debit Card"/>
    <n v="3"/>
    <s v="Sunny"/>
    <s v="Black Friday"/>
    <x v="0"/>
    <b v="1"/>
    <n v="4"/>
    <n v="69.19"/>
    <n v="276.76"/>
    <n v="27.68"/>
    <x v="1"/>
  </r>
  <r>
    <n v="196"/>
    <s v="27/12/2018"/>
    <d v="1899-12-30T20:34:12"/>
    <n v="231"/>
    <x v="18"/>
    <x v="0"/>
    <x v="5"/>
    <n v="52.939900000000002"/>
    <n v="-106.4509"/>
    <n v="52"/>
    <b v="0"/>
    <n v="232"/>
    <x v="4"/>
    <x v="4"/>
    <n v="1"/>
    <b v="1"/>
    <x v="0"/>
    <s v="Overnight"/>
    <s v="Cash"/>
    <n v="5"/>
    <s v="Snowy"/>
    <s v="Black Friday"/>
    <x v="0"/>
    <b v="0"/>
    <n v="2"/>
    <n v="28.84"/>
    <n v="28.84"/>
    <n v="2.88"/>
    <x v="1"/>
  </r>
  <r>
    <n v="197"/>
    <s v="17/12/2019"/>
    <d v="1899-12-30T22:01:09"/>
    <n v="293"/>
    <x v="22"/>
    <x v="0"/>
    <x v="12"/>
    <n v="64.248000000000005"/>
    <n v="-84.889600000000002"/>
    <n v="46"/>
    <b v="0"/>
    <n v="398"/>
    <x v="2"/>
    <x v="2"/>
    <n v="3"/>
    <b v="1"/>
    <x v="0"/>
    <s v="Express"/>
    <s v="Online Payment"/>
    <n v="3"/>
    <s v="Snowy"/>
    <s v="None"/>
    <x v="0"/>
    <b v="0"/>
    <n v="5"/>
    <n v="50.37"/>
    <n v="151.12"/>
    <n v="0"/>
    <x v="0"/>
  </r>
  <r>
    <n v="198"/>
    <s v="16/11/2022"/>
    <d v="1899-12-30T06:23:41"/>
    <n v="476"/>
    <x v="5"/>
    <x v="1"/>
    <x v="1"/>
    <n v="53.726700000000001"/>
    <n v="-127.6476"/>
    <n v="54"/>
    <b v="1"/>
    <n v="619"/>
    <x v="1"/>
    <x v="1"/>
    <n v="5"/>
    <b v="0"/>
    <x v="0"/>
    <s v="Express"/>
    <s v="Online Payment"/>
    <n v="5"/>
    <s v="Sunny"/>
    <s v="Black Friday"/>
    <x v="0"/>
    <b v="1"/>
    <n v="1"/>
    <n v="44.81"/>
    <n v="224.06"/>
    <n v="22.41"/>
    <x v="1"/>
  </r>
  <r>
    <n v="199"/>
    <s v="11/04/2018"/>
    <d v="1899-12-30T17:46:45"/>
    <n v="20"/>
    <x v="37"/>
    <x v="1"/>
    <x v="10"/>
    <n v="64.282300000000006"/>
    <n v="-135"/>
    <n v="65"/>
    <b v="0"/>
    <n v="765"/>
    <x v="0"/>
    <x v="0"/>
    <n v="5"/>
    <b v="0"/>
    <x v="1"/>
    <s v="Standard"/>
    <s v="Credit Card"/>
    <n v="3"/>
    <s v="Snowy"/>
    <s v="Christmas Market"/>
    <x v="1"/>
    <b v="1"/>
    <n v="5"/>
    <n v="77.14"/>
    <n v="385.7"/>
    <n v="0"/>
    <x v="0"/>
  </r>
  <r>
    <n v="200"/>
    <s v="12/04/2020"/>
    <d v="1899-12-30T07:41:02"/>
    <n v="433"/>
    <x v="11"/>
    <x v="0"/>
    <x v="4"/>
    <n v="53.760899999999999"/>
    <n v="-98.813900000000004"/>
    <n v="48"/>
    <b v="1"/>
    <n v="824"/>
    <x v="2"/>
    <x v="2"/>
    <n v="3"/>
    <b v="1"/>
    <x v="0"/>
    <s v="Standard"/>
    <s v="Debit Card"/>
    <n v="1"/>
    <s v="Snowy"/>
    <s v="Christmas Market"/>
    <x v="1"/>
    <b v="0"/>
    <n v="2"/>
    <n v="34.630000000000003"/>
    <n v="103.88"/>
    <n v="0"/>
    <x v="0"/>
  </r>
  <r>
    <n v="201"/>
    <s v="27/11/2020"/>
    <d v="1899-12-30T16:16:50"/>
    <n v="200"/>
    <x v="32"/>
    <x v="0"/>
    <x v="2"/>
    <n v="46.813099999999999"/>
    <n v="-71.207499999999996"/>
    <n v="17"/>
    <b v="0"/>
    <n v="254"/>
    <x v="0"/>
    <x v="0"/>
    <n v="3"/>
    <b v="1"/>
    <x v="1"/>
    <s v="Standard"/>
    <s v="Online Payment"/>
    <n v="4"/>
    <s v="Rainy"/>
    <s v="Black Friday"/>
    <x v="0"/>
    <b v="0"/>
    <n v="3"/>
    <n v="47"/>
    <n v="141.01"/>
    <n v="14.1"/>
    <x v="1"/>
  </r>
  <r>
    <n v="202"/>
    <s v="11/11/2019"/>
    <d v="1899-12-30T01:25:26"/>
    <n v="499"/>
    <x v="30"/>
    <x v="1"/>
    <x v="0"/>
    <n v="51.253799999999998"/>
    <n v="-85.3232"/>
    <n v="94"/>
    <b v="0"/>
    <n v="951"/>
    <x v="1"/>
    <x v="1"/>
    <n v="5"/>
    <b v="1"/>
    <x v="0"/>
    <s v="Standard"/>
    <s v="Credit Card"/>
    <n v="1"/>
    <s v="Sunny"/>
    <s v="None"/>
    <x v="0"/>
    <b v="1"/>
    <n v="3"/>
    <n v="54.73"/>
    <n v="273.66000000000003"/>
    <n v="0"/>
    <x v="0"/>
  </r>
  <r>
    <n v="203"/>
    <s v="13/12/2023"/>
    <d v="1899-12-30T06:43:02"/>
    <n v="174"/>
    <x v="44"/>
    <x v="0"/>
    <x v="3"/>
    <n v="53.933300000000003"/>
    <n v="-116.5765"/>
    <n v="27"/>
    <b v="1"/>
    <n v="628"/>
    <x v="0"/>
    <x v="0"/>
    <n v="4"/>
    <b v="1"/>
    <x v="0"/>
    <s v="Express"/>
    <s v="Cash"/>
    <n v="2"/>
    <s v="Rainy"/>
    <s v="None"/>
    <x v="0"/>
    <b v="0"/>
    <n v="4"/>
    <n v="71.84"/>
    <n v="287.38"/>
    <n v="0"/>
    <x v="0"/>
  </r>
  <r>
    <n v="204"/>
    <s v="17/12/2022"/>
    <d v="1899-12-30T16:18:24"/>
    <n v="333"/>
    <x v="39"/>
    <x v="2"/>
    <x v="3"/>
    <n v="53.933300000000003"/>
    <n v="-116.5765"/>
    <n v="27"/>
    <b v="0"/>
    <n v="966"/>
    <x v="0"/>
    <x v="0"/>
    <n v="3"/>
    <b v="1"/>
    <x v="1"/>
    <s v="Express"/>
    <s v="Credit Card"/>
    <n v="2"/>
    <s v="Sunny"/>
    <s v="None"/>
    <x v="0"/>
    <b v="1"/>
    <n v="3"/>
    <n v="13.78"/>
    <n v="41.35"/>
    <n v="0"/>
    <x v="0"/>
  </r>
  <r>
    <n v="205"/>
    <s v="12/03/2018"/>
    <d v="1899-12-30T21:23:39"/>
    <n v="19"/>
    <x v="46"/>
    <x v="2"/>
    <x v="3"/>
    <n v="53.933300000000003"/>
    <n v="-116.5765"/>
    <n v="52"/>
    <b v="0"/>
    <n v="188"/>
    <x v="3"/>
    <x v="3"/>
    <n v="4"/>
    <b v="0"/>
    <x v="1"/>
    <s v="Standard"/>
    <s v="Cash"/>
    <n v="3"/>
    <s v="Sunny"/>
    <s v="Christmas Market"/>
    <x v="1"/>
    <b v="0"/>
    <n v="1"/>
    <n v="71.239999999999995"/>
    <n v="284.97000000000003"/>
    <n v="0"/>
    <x v="0"/>
  </r>
  <r>
    <n v="206"/>
    <s v="17/11/2021"/>
    <d v="1899-12-30T08:58:14"/>
    <n v="444"/>
    <x v="29"/>
    <x v="0"/>
    <x v="8"/>
    <n v="46.318800000000003"/>
    <n v="-63.146099999999997"/>
    <n v="94"/>
    <b v="0"/>
    <n v="833"/>
    <x v="1"/>
    <x v="1"/>
    <n v="5"/>
    <b v="1"/>
    <x v="0"/>
    <s v="Standard"/>
    <s v="Cash"/>
    <n v="5"/>
    <s v="Rainy"/>
    <s v="None"/>
    <x v="0"/>
    <b v="0"/>
    <n v="3"/>
    <n v="43.29"/>
    <n v="216.45"/>
    <n v="0"/>
    <x v="0"/>
  </r>
  <r>
    <n v="207"/>
    <s v="31/12/2022"/>
    <d v="1899-12-30T14:04:32"/>
    <n v="418"/>
    <x v="21"/>
    <x v="2"/>
    <x v="7"/>
    <n v="45.077800000000003"/>
    <n v="-63.546700000000001"/>
    <n v="53"/>
    <b v="0"/>
    <n v="190"/>
    <x v="4"/>
    <x v="4"/>
    <n v="5"/>
    <b v="1"/>
    <x v="1"/>
    <s v="Express"/>
    <s v="Debit Card"/>
    <n v="4"/>
    <s v="Sunny"/>
    <s v="Christmas Market"/>
    <x v="1"/>
    <b v="1"/>
    <n v="2"/>
    <n v="96.21"/>
    <n v="481.07"/>
    <n v="0"/>
    <x v="0"/>
  </r>
  <r>
    <n v="208"/>
    <s v="11/02/2022"/>
    <d v="1899-12-30T16:06:33"/>
    <n v="48"/>
    <x v="14"/>
    <x v="2"/>
    <x v="2"/>
    <n v="46.813099999999999"/>
    <n v="-71.207499999999996"/>
    <n v="10"/>
    <b v="1"/>
    <n v="544"/>
    <x v="0"/>
    <x v="0"/>
    <n v="2"/>
    <b v="0"/>
    <x v="0"/>
    <s v="Overnight"/>
    <s v="Debit Card"/>
    <n v="1"/>
    <s v="Rainy"/>
    <s v="None"/>
    <x v="0"/>
    <b v="1"/>
    <n v="5"/>
    <n v="26.4"/>
    <n v="52.79"/>
    <n v="0"/>
    <x v="0"/>
  </r>
  <r>
    <n v="209"/>
    <s v="12/09/2021"/>
    <d v="1899-12-30T14:25:02"/>
    <n v="195"/>
    <x v="36"/>
    <x v="0"/>
    <x v="6"/>
    <n v="46.565300000000001"/>
    <n v="-66.4619"/>
    <n v="92"/>
    <b v="1"/>
    <n v="435"/>
    <x v="1"/>
    <x v="1"/>
    <n v="5"/>
    <b v="0"/>
    <x v="1"/>
    <s v="Standard"/>
    <s v="Debit Card"/>
    <n v="3"/>
    <s v="Snowy"/>
    <s v="Christmas Market"/>
    <x v="1"/>
    <b v="1"/>
    <n v="1"/>
    <n v="15.13"/>
    <n v="75.64"/>
    <n v="0"/>
    <x v="0"/>
  </r>
  <r>
    <n v="210"/>
    <s v="22/11/2021"/>
    <d v="1899-12-30T19:01:32"/>
    <n v="301"/>
    <x v="15"/>
    <x v="2"/>
    <x v="12"/>
    <n v="64.248000000000005"/>
    <n v="-84.889600000000002"/>
    <n v="68"/>
    <b v="0"/>
    <n v="35"/>
    <x v="3"/>
    <x v="3"/>
    <n v="4"/>
    <b v="0"/>
    <x v="0"/>
    <s v="Standard"/>
    <s v="Cash"/>
    <n v="3"/>
    <s v="Rainy"/>
    <s v="None"/>
    <x v="0"/>
    <b v="0"/>
    <n v="3"/>
    <n v="50.47"/>
    <n v="201.89"/>
    <n v="0"/>
    <x v="0"/>
  </r>
  <r>
    <n v="211"/>
    <s v="18/12/2020"/>
    <d v="1899-12-30T01:34:14"/>
    <n v="255"/>
    <x v="20"/>
    <x v="0"/>
    <x v="1"/>
    <n v="53.726700000000001"/>
    <n v="-127.6476"/>
    <n v="73"/>
    <b v="0"/>
    <n v="444"/>
    <x v="3"/>
    <x v="3"/>
    <n v="5"/>
    <b v="0"/>
    <x v="1"/>
    <s v="Overnight"/>
    <s v="Online Payment"/>
    <n v="2"/>
    <s v="Rainy"/>
    <s v="None"/>
    <x v="0"/>
    <b v="1"/>
    <n v="5"/>
    <n v="64.64"/>
    <n v="323.20999999999998"/>
    <n v="0"/>
    <x v="0"/>
  </r>
  <r>
    <n v="212"/>
    <s v="12/07/2019"/>
    <d v="1899-12-30T05:14:54"/>
    <n v="470"/>
    <x v="45"/>
    <x v="2"/>
    <x v="5"/>
    <n v="52.939900000000002"/>
    <n v="-106.4509"/>
    <n v="72"/>
    <b v="1"/>
    <n v="575"/>
    <x v="3"/>
    <x v="3"/>
    <n v="1"/>
    <b v="1"/>
    <x v="0"/>
    <s v="Express"/>
    <s v="Debit Card"/>
    <n v="1"/>
    <s v="Snowy"/>
    <s v="Christmas Market"/>
    <x v="1"/>
    <b v="0"/>
    <n v="5"/>
    <n v="34.090000000000003"/>
    <n v="34.090000000000003"/>
    <n v="0"/>
    <x v="0"/>
  </r>
  <r>
    <n v="213"/>
    <s v="14/11/2019"/>
    <d v="1899-12-30T23:03:12"/>
    <n v="101"/>
    <x v="41"/>
    <x v="2"/>
    <x v="1"/>
    <n v="53.726700000000001"/>
    <n v="-127.6476"/>
    <n v="15"/>
    <b v="0"/>
    <n v="617"/>
    <x v="0"/>
    <x v="0"/>
    <n v="2"/>
    <b v="0"/>
    <x v="1"/>
    <s v="Express"/>
    <s v="Debit Card"/>
    <n v="2"/>
    <s v="Snowy"/>
    <s v="Black Friday"/>
    <x v="0"/>
    <b v="1"/>
    <n v="4"/>
    <n v="16.13"/>
    <n v="32.26"/>
    <n v="3.23"/>
    <x v="1"/>
  </r>
  <r>
    <n v="214"/>
    <s v="12/11/2018"/>
    <d v="1899-12-30T22:09:21"/>
    <n v="49"/>
    <x v="38"/>
    <x v="1"/>
    <x v="1"/>
    <n v="53.726700000000001"/>
    <n v="-127.6476"/>
    <n v="55"/>
    <b v="0"/>
    <n v="812"/>
    <x v="4"/>
    <x v="4"/>
    <n v="3"/>
    <b v="0"/>
    <x v="0"/>
    <s v="Standard"/>
    <s v="Cash"/>
    <n v="5"/>
    <s v="Rainy"/>
    <s v="None"/>
    <x v="0"/>
    <b v="0"/>
    <n v="2"/>
    <n v="56.58"/>
    <n v="169.74"/>
    <n v="0"/>
    <x v="0"/>
  </r>
  <r>
    <n v="215"/>
    <s v="24/11/2019"/>
    <d v="1899-12-30T14:26:17"/>
    <n v="260"/>
    <x v="7"/>
    <x v="2"/>
    <x v="4"/>
    <n v="53.760899999999999"/>
    <n v="-98.813900000000004"/>
    <n v="99"/>
    <b v="1"/>
    <n v="280"/>
    <x v="2"/>
    <x v="2"/>
    <n v="1"/>
    <b v="1"/>
    <x v="0"/>
    <s v="Standard"/>
    <s v="Cash"/>
    <n v="5"/>
    <s v="Rainy"/>
    <s v="Black Friday"/>
    <x v="0"/>
    <b v="0"/>
    <n v="1"/>
    <n v="16.22"/>
    <n v="16.22"/>
    <n v="1.62"/>
    <x v="1"/>
  </r>
  <r>
    <n v="216"/>
    <s v="15/11/2022"/>
    <d v="1899-12-30T14:12:31"/>
    <n v="171"/>
    <x v="14"/>
    <x v="2"/>
    <x v="6"/>
    <n v="46.565300000000001"/>
    <n v="-66.4619"/>
    <n v="93"/>
    <b v="1"/>
    <n v="433"/>
    <x v="1"/>
    <x v="1"/>
    <n v="4"/>
    <b v="1"/>
    <x v="1"/>
    <s v="Overnight"/>
    <s v="Cash"/>
    <n v="4"/>
    <s v="Snowy"/>
    <s v="None"/>
    <x v="0"/>
    <b v="0"/>
    <n v="3"/>
    <n v="66.23"/>
    <n v="264.92"/>
    <n v="0"/>
    <x v="0"/>
  </r>
  <r>
    <n v="217"/>
    <s v="11/04/2022"/>
    <d v="1899-12-30T19:32:55"/>
    <n v="121"/>
    <x v="48"/>
    <x v="0"/>
    <x v="3"/>
    <n v="53.933300000000003"/>
    <n v="-116.5765"/>
    <n v="20"/>
    <b v="1"/>
    <n v="666"/>
    <x v="3"/>
    <x v="3"/>
    <n v="2"/>
    <b v="1"/>
    <x v="1"/>
    <s v="Standard"/>
    <s v="Credit Card"/>
    <n v="1"/>
    <s v="Sunny"/>
    <s v="Christmas Market"/>
    <x v="1"/>
    <b v="1"/>
    <n v="3"/>
    <n v="55.68"/>
    <n v="111.36"/>
    <n v="0"/>
    <x v="0"/>
  </r>
  <r>
    <n v="218"/>
    <s v="23/12/2021"/>
    <d v="1899-12-30T07:41:09"/>
    <n v="86"/>
    <x v="50"/>
    <x v="1"/>
    <x v="9"/>
    <n v="54.273099999999999"/>
    <n v="-61.738799999999998"/>
    <n v="96"/>
    <b v="1"/>
    <n v="981"/>
    <x v="4"/>
    <x v="4"/>
    <n v="1"/>
    <b v="0"/>
    <x v="0"/>
    <s v="Standard"/>
    <s v="Debit Card"/>
    <n v="4"/>
    <s v="Snowy"/>
    <s v="Black Friday"/>
    <x v="0"/>
    <b v="0"/>
    <n v="5"/>
    <n v="30.41"/>
    <n v="30.41"/>
    <n v="3.04"/>
    <x v="1"/>
  </r>
  <r>
    <n v="219"/>
    <s v="29/12/2020"/>
    <d v="1899-12-30T20:43:42"/>
    <n v="46"/>
    <x v="33"/>
    <x v="0"/>
    <x v="10"/>
    <n v="64.282300000000006"/>
    <n v="-135"/>
    <n v="54"/>
    <b v="0"/>
    <n v="278"/>
    <x v="4"/>
    <x v="4"/>
    <n v="1"/>
    <b v="0"/>
    <x v="0"/>
    <s v="Express"/>
    <s v="Online Payment"/>
    <n v="3"/>
    <s v="Sunny"/>
    <s v="Christmas Market"/>
    <x v="1"/>
    <b v="0"/>
    <n v="2"/>
    <n v="25.86"/>
    <n v="25.86"/>
    <n v="0"/>
    <x v="0"/>
  </r>
  <r>
    <n v="220"/>
    <s v="27/11/2019"/>
    <d v="1899-12-30T23:37:36"/>
    <n v="71"/>
    <x v="50"/>
    <x v="2"/>
    <x v="1"/>
    <n v="53.726700000000001"/>
    <n v="-127.6476"/>
    <n v="74"/>
    <b v="0"/>
    <n v="218"/>
    <x v="3"/>
    <x v="3"/>
    <n v="5"/>
    <b v="0"/>
    <x v="0"/>
    <s v="Standard"/>
    <s v="Debit Card"/>
    <n v="4"/>
    <s v="Snowy"/>
    <s v="Black Friday"/>
    <x v="0"/>
    <b v="1"/>
    <n v="1"/>
    <n v="28.58"/>
    <n v="142.9"/>
    <n v="14.29"/>
    <x v="1"/>
  </r>
  <r>
    <n v="221"/>
    <s v="12/01/2023"/>
    <d v="1899-12-30T18:11:52"/>
    <n v="303"/>
    <x v="32"/>
    <x v="1"/>
    <x v="7"/>
    <n v="45.077800000000003"/>
    <n v="-63.546700000000001"/>
    <n v="39"/>
    <b v="1"/>
    <n v="931"/>
    <x v="4"/>
    <x v="4"/>
    <n v="3"/>
    <b v="1"/>
    <x v="0"/>
    <s v="Express"/>
    <s v="Online Payment"/>
    <n v="3"/>
    <s v="Snowy"/>
    <s v="Black Friday"/>
    <x v="0"/>
    <b v="0"/>
    <n v="5"/>
    <n v="82.96"/>
    <n v="248.89"/>
    <n v="24.89"/>
    <x v="1"/>
  </r>
  <r>
    <n v="222"/>
    <s v="27/12/2020"/>
    <d v="1899-12-30T07:54:06"/>
    <n v="220"/>
    <x v="13"/>
    <x v="0"/>
    <x v="6"/>
    <n v="46.565300000000001"/>
    <n v="-66.4619"/>
    <n v="64"/>
    <b v="1"/>
    <n v="220"/>
    <x v="0"/>
    <x v="0"/>
    <n v="1"/>
    <b v="0"/>
    <x v="0"/>
    <s v="Standard"/>
    <s v="Debit Card"/>
    <n v="2"/>
    <s v="Sunny"/>
    <s v="None"/>
    <x v="0"/>
    <b v="1"/>
    <n v="4"/>
    <n v="13.79"/>
    <n v="13.79"/>
    <n v="0"/>
    <x v="0"/>
  </r>
  <r>
    <n v="223"/>
    <s v="12/07/2022"/>
    <d v="1899-12-30T10:15:12"/>
    <n v="307"/>
    <x v="4"/>
    <x v="0"/>
    <x v="10"/>
    <n v="64.282300000000006"/>
    <n v="-135"/>
    <n v="94"/>
    <b v="1"/>
    <n v="994"/>
    <x v="0"/>
    <x v="0"/>
    <n v="4"/>
    <b v="1"/>
    <x v="0"/>
    <s v="Express"/>
    <s v="Online Payment"/>
    <n v="5"/>
    <s v="Rainy"/>
    <s v="None"/>
    <x v="0"/>
    <b v="1"/>
    <n v="5"/>
    <n v="26.77"/>
    <n v="107.08"/>
    <n v="0"/>
    <x v="0"/>
  </r>
  <r>
    <n v="224"/>
    <s v="19/11/2020"/>
    <d v="1899-12-30T08:31:30"/>
    <n v="192"/>
    <x v="0"/>
    <x v="0"/>
    <x v="7"/>
    <n v="45.077800000000003"/>
    <n v="-63.546700000000001"/>
    <n v="23"/>
    <b v="0"/>
    <n v="591"/>
    <x v="1"/>
    <x v="1"/>
    <n v="5"/>
    <b v="1"/>
    <x v="1"/>
    <s v="Standard"/>
    <s v="Online Payment"/>
    <n v="3"/>
    <s v="Rainy"/>
    <s v="Black Friday"/>
    <x v="0"/>
    <b v="0"/>
    <n v="2"/>
    <n v="10.07"/>
    <n v="50.35"/>
    <n v="5.03"/>
    <x v="1"/>
  </r>
  <r>
    <n v="225"/>
    <s v="12/12/2021"/>
    <d v="1899-12-30T23:50:31"/>
    <n v="190"/>
    <x v="49"/>
    <x v="0"/>
    <x v="9"/>
    <n v="54.273099999999999"/>
    <n v="-61.738799999999998"/>
    <n v="95"/>
    <b v="1"/>
    <n v="439"/>
    <x v="0"/>
    <x v="0"/>
    <n v="4"/>
    <b v="0"/>
    <x v="1"/>
    <s v="Standard"/>
    <s v="Online Payment"/>
    <n v="5"/>
    <s v="Snowy"/>
    <s v="Christmas Market"/>
    <x v="1"/>
    <b v="1"/>
    <n v="5"/>
    <n v="97.02"/>
    <n v="388.1"/>
    <n v="0"/>
    <x v="0"/>
  </r>
  <r>
    <n v="226"/>
    <s v="11/03/2018"/>
    <d v="1899-12-30T04:07:37"/>
    <n v="101"/>
    <x v="47"/>
    <x v="1"/>
    <x v="6"/>
    <n v="46.565300000000001"/>
    <n v="-66.4619"/>
    <n v="12"/>
    <b v="0"/>
    <n v="187"/>
    <x v="1"/>
    <x v="1"/>
    <n v="4"/>
    <b v="1"/>
    <x v="0"/>
    <s v="Overnight"/>
    <s v="Debit Card"/>
    <n v="3"/>
    <s v="Rainy"/>
    <s v="Black Friday"/>
    <x v="0"/>
    <b v="1"/>
    <n v="3"/>
    <n v="69.92"/>
    <n v="279.68"/>
    <n v="27.97"/>
    <x v="1"/>
  </r>
  <r>
    <n v="227"/>
    <s v="19/12/2020"/>
    <d v="1899-12-30T07:00:15"/>
    <n v="481"/>
    <x v="24"/>
    <x v="0"/>
    <x v="0"/>
    <n v="51.253799999999998"/>
    <n v="-85.3232"/>
    <n v="85"/>
    <b v="1"/>
    <n v="577"/>
    <x v="2"/>
    <x v="2"/>
    <n v="4"/>
    <b v="0"/>
    <x v="1"/>
    <s v="Overnight"/>
    <s v="Cash"/>
    <n v="1"/>
    <s v="Sunny"/>
    <s v="Christmas Market"/>
    <x v="1"/>
    <b v="1"/>
    <n v="2"/>
    <n v="89.87"/>
    <n v="359.46"/>
    <n v="0"/>
    <x v="0"/>
  </r>
  <r>
    <n v="228"/>
    <s v="12/06/2019"/>
    <d v="1899-12-30T15:19:14"/>
    <n v="307"/>
    <x v="15"/>
    <x v="0"/>
    <x v="1"/>
    <n v="53.726700000000001"/>
    <n v="-127.6476"/>
    <n v="99"/>
    <b v="1"/>
    <n v="195"/>
    <x v="1"/>
    <x v="1"/>
    <n v="2"/>
    <b v="1"/>
    <x v="0"/>
    <s v="Express"/>
    <s v="Cash"/>
    <n v="5"/>
    <s v="Sunny"/>
    <s v="Black Friday"/>
    <x v="0"/>
    <b v="1"/>
    <n v="3"/>
    <n v="68.02"/>
    <n v="136.04"/>
    <n v="13.6"/>
    <x v="1"/>
  </r>
  <r>
    <n v="229"/>
    <s v="23/12/2023"/>
    <d v="1899-12-30T01:51:50"/>
    <n v="466"/>
    <x v="38"/>
    <x v="0"/>
    <x v="5"/>
    <n v="52.939900000000002"/>
    <n v="-106.4509"/>
    <n v="57"/>
    <b v="1"/>
    <n v="187"/>
    <x v="0"/>
    <x v="0"/>
    <n v="2"/>
    <b v="1"/>
    <x v="1"/>
    <s v="Overnight"/>
    <s v="Debit Card"/>
    <n v="2"/>
    <s v="Snowy"/>
    <s v="None"/>
    <x v="0"/>
    <b v="1"/>
    <n v="1"/>
    <n v="92.16"/>
    <n v="184.31"/>
    <n v="0"/>
    <x v="0"/>
  </r>
  <r>
    <n v="230"/>
    <s v="13/11/2020"/>
    <d v="1899-12-30T15:48:27"/>
    <n v="207"/>
    <x v="16"/>
    <x v="0"/>
    <x v="0"/>
    <n v="51.253799999999998"/>
    <n v="-85.3232"/>
    <n v="37"/>
    <b v="1"/>
    <n v="304"/>
    <x v="4"/>
    <x v="4"/>
    <n v="3"/>
    <b v="0"/>
    <x v="1"/>
    <s v="Express"/>
    <s v="Online Payment"/>
    <n v="4"/>
    <s v="Sunny"/>
    <s v="Christmas Market"/>
    <x v="1"/>
    <b v="1"/>
    <n v="4"/>
    <n v="56.48"/>
    <n v="169.43"/>
    <n v="0"/>
    <x v="0"/>
  </r>
  <r>
    <n v="231"/>
    <s v="24/11/2022"/>
    <d v="1899-12-30T19:38:38"/>
    <n v="267"/>
    <x v="28"/>
    <x v="1"/>
    <x v="2"/>
    <n v="46.813099999999999"/>
    <n v="-71.207499999999996"/>
    <n v="33"/>
    <b v="0"/>
    <n v="513"/>
    <x v="2"/>
    <x v="2"/>
    <n v="4"/>
    <b v="1"/>
    <x v="1"/>
    <s v="Overnight"/>
    <s v="Debit Card"/>
    <n v="3"/>
    <s v="Sunny"/>
    <s v="Black Friday"/>
    <x v="0"/>
    <b v="1"/>
    <n v="1"/>
    <n v="89.99"/>
    <n v="359.97"/>
    <n v="36"/>
    <x v="1"/>
  </r>
  <r>
    <n v="232"/>
    <s v="25/11/2020"/>
    <d v="1899-12-30T14:03:24"/>
    <n v="353"/>
    <x v="22"/>
    <x v="1"/>
    <x v="8"/>
    <n v="46.318800000000003"/>
    <n v="-63.146099999999997"/>
    <n v="8"/>
    <b v="1"/>
    <n v="328"/>
    <x v="4"/>
    <x v="4"/>
    <n v="5"/>
    <b v="1"/>
    <x v="0"/>
    <s v="Overnight"/>
    <s v="Debit Card"/>
    <n v="5"/>
    <s v="Rainy"/>
    <s v="Black Friday"/>
    <x v="0"/>
    <b v="0"/>
    <n v="5"/>
    <n v="20.46"/>
    <n v="102.28"/>
    <n v="10.23"/>
    <x v="1"/>
  </r>
  <r>
    <n v="233"/>
    <s v="11/03/2020"/>
    <d v="1899-12-30T05:35:25"/>
    <n v="63"/>
    <x v="6"/>
    <x v="0"/>
    <x v="8"/>
    <n v="46.318800000000003"/>
    <n v="-63.146099999999997"/>
    <n v="20"/>
    <b v="0"/>
    <n v="535"/>
    <x v="3"/>
    <x v="3"/>
    <n v="4"/>
    <b v="0"/>
    <x v="1"/>
    <s v="Overnight"/>
    <s v="Credit Card"/>
    <n v="1"/>
    <s v="Snowy"/>
    <s v="Black Friday"/>
    <x v="0"/>
    <b v="1"/>
    <n v="2"/>
    <n v="75.05"/>
    <n v="300.19"/>
    <n v="30.02"/>
    <x v="1"/>
  </r>
  <r>
    <n v="234"/>
    <s v="27/11/2022"/>
    <d v="1899-12-30T21:13:49"/>
    <n v="255"/>
    <x v="21"/>
    <x v="2"/>
    <x v="8"/>
    <n v="46.318800000000003"/>
    <n v="-63.146099999999997"/>
    <n v="29"/>
    <b v="1"/>
    <n v="751"/>
    <x v="2"/>
    <x v="2"/>
    <n v="1"/>
    <b v="1"/>
    <x v="1"/>
    <s v="Overnight"/>
    <s v="Cash"/>
    <n v="4"/>
    <s v="Sunny"/>
    <s v="Black Friday"/>
    <x v="0"/>
    <b v="0"/>
    <n v="2"/>
    <n v="30.6"/>
    <n v="30.6"/>
    <n v="3.06"/>
    <x v="1"/>
  </r>
  <r>
    <n v="235"/>
    <s v="13/11/2018"/>
    <d v="1899-12-30T05:19:46"/>
    <n v="160"/>
    <x v="24"/>
    <x v="2"/>
    <x v="0"/>
    <n v="51.253799999999998"/>
    <n v="-85.3232"/>
    <n v="75"/>
    <b v="0"/>
    <n v="440"/>
    <x v="1"/>
    <x v="1"/>
    <n v="3"/>
    <b v="0"/>
    <x v="0"/>
    <s v="Overnight"/>
    <s v="Cash"/>
    <n v="1"/>
    <s v="Sunny"/>
    <s v="Black Friday"/>
    <x v="0"/>
    <b v="0"/>
    <n v="2"/>
    <n v="84.86"/>
    <n v="254.59"/>
    <n v="25.46"/>
    <x v="1"/>
  </r>
  <r>
    <n v="236"/>
    <s v="25/12/2021"/>
    <d v="1899-12-30T07:53:16"/>
    <n v="271"/>
    <x v="19"/>
    <x v="2"/>
    <x v="5"/>
    <n v="52.939900000000002"/>
    <n v="-106.4509"/>
    <n v="84"/>
    <b v="1"/>
    <n v="226"/>
    <x v="2"/>
    <x v="2"/>
    <n v="2"/>
    <b v="1"/>
    <x v="1"/>
    <s v="Overnight"/>
    <s v="Cash"/>
    <n v="4"/>
    <s v="Snowy"/>
    <s v="Black Friday"/>
    <x v="0"/>
    <b v="0"/>
    <n v="1"/>
    <n v="28.68"/>
    <n v="57.35"/>
    <n v="5.74"/>
    <x v="1"/>
  </r>
  <r>
    <n v="237"/>
    <s v="13/11/2021"/>
    <d v="1899-12-30T23:54:11"/>
    <n v="351"/>
    <x v="25"/>
    <x v="2"/>
    <x v="8"/>
    <n v="46.318800000000003"/>
    <n v="-63.146099999999997"/>
    <n v="27"/>
    <b v="1"/>
    <n v="976"/>
    <x v="0"/>
    <x v="0"/>
    <n v="3"/>
    <b v="1"/>
    <x v="0"/>
    <s v="Express"/>
    <s v="Debit Card"/>
    <n v="4"/>
    <s v="Sunny"/>
    <s v="Black Friday"/>
    <x v="0"/>
    <b v="1"/>
    <n v="2"/>
    <n v="53.37"/>
    <n v="160.1"/>
    <n v="16.010000000000002"/>
    <x v="1"/>
  </r>
  <r>
    <n v="238"/>
    <s v="26/11/2021"/>
    <d v="1899-12-30T02:30:59"/>
    <n v="167"/>
    <x v="10"/>
    <x v="0"/>
    <x v="11"/>
    <n v="63.588799999999999"/>
    <n v="-115.5069"/>
    <n v="62"/>
    <b v="0"/>
    <n v="690"/>
    <x v="4"/>
    <x v="4"/>
    <n v="1"/>
    <b v="1"/>
    <x v="1"/>
    <s v="Overnight"/>
    <s v="Credit Card"/>
    <n v="1"/>
    <s v="Snowy"/>
    <s v="Black Friday"/>
    <x v="0"/>
    <b v="1"/>
    <n v="5"/>
    <n v="58.36"/>
    <n v="58.36"/>
    <n v="5.84"/>
    <x v="1"/>
  </r>
  <r>
    <n v="239"/>
    <s v="12/09/2018"/>
    <d v="1899-12-30T00:02:50"/>
    <n v="470"/>
    <x v="6"/>
    <x v="2"/>
    <x v="1"/>
    <n v="53.726700000000001"/>
    <n v="-127.6476"/>
    <n v="22"/>
    <b v="0"/>
    <n v="141"/>
    <x v="0"/>
    <x v="0"/>
    <n v="5"/>
    <b v="1"/>
    <x v="0"/>
    <s v="Standard"/>
    <s v="Debit Card"/>
    <n v="1"/>
    <s v="Sunny"/>
    <s v="None"/>
    <x v="0"/>
    <b v="0"/>
    <n v="5"/>
    <n v="28.87"/>
    <n v="144.37"/>
    <n v="0"/>
    <x v="0"/>
  </r>
  <r>
    <n v="240"/>
    <s v="26/12/2018"/>
    <d v="1899-12-30T02:17:39"/>
    <n v="404"/>
    <x v="36"/>
    <x v="0"/>
    <x v="8"/>
    <n v="46.318800000000003"/>
    <n v="-63.146099999999997"/>
    <n v="20"/>
    <b v="1"/>
    <n v="332"/>
    <x v="2"/>
    <x v="2"/>
    <n v="3"/>
    <b v="1"/>
    <x v="0"/>
    <s v="Standard"/>
    <s v="Debit Card"/>
    <n v="2"/>
    <s v="Snowy"/>
    <s v="Black Friday"/>
    <x v="0"/>
    <b v="1"/>
    <n v="3"/>
    <n v="10.85"/>
    <n v="32.549999999999997"/>
    <n v="3.26"/>
    <x v="1"/>
  </r>
  <r>
    <n v="241"/>
    <s v="23/11/2022"/>
    <d v="1899-12-30T19:49:10"/>
    <n v="298"/>
    <x v="36"/>
    <x v="1"/>
    <x v="5"/>
    <n v="52.939900000000002"/>
    <n v="-106.4509"/>
    <n v="41"/>
    <b v="0"/>
    <n v="533"/>
    <x v="4"/>
    <x v="4"/>
    <n v="4"/>
    <b v="1"/>
    <x v="1"/>
    <s v="Express"/>
    <s v="Credit Card"/>
    <n v="1"/>
    <s v="Rainy"/>
    <s v="Black Friday"/>
    <x v="0"/>
    <b v="1"/>
    <n v="4"/>
    <n v="50.73"/>
    <n v="202.93"/>
    <n v="20.29"/>
    <x v="1"/>
  </r>
  <r>
    <n v="242"/>
    <s v="12/10/2021"/>
    <d v="1899-12-30T03:48:33"/>
    <n v="263"/>
    <x v="16"/>
    <x v="1"/>
    <x v="9"/>
    <n v="54.273099999999999"/>
    <n v="-61.738799999999998"/>
    <n v="60"/>
    <b v="0"/>
    <n v="299"/>
    <x v="0"/>
    <x v="0"/>
    <n v="1"/>
    <b v="0"/>
    <x v="0"/>
    <s v="Express"/>
    <s v="Credit Card"/>
    <n v="3"/>
    <s v="Snowy"/>
    <s v="Black Friday"/>
    <x v="0"/>
    <b v="1"/>
    <n v="1"/>
    <n v="37.14"/>
    <n v="37.14"/>
    <n v="3.71"/>
    <x v="1"/>
  </r>
  <r>
    <n v="243"/>
    <s v="12/08/2023"/>
    <d v="1899-12-30T18:10:59"/>
    <n v="105"/>
    <x v="52"/>
    <x v="2"/>
    <x v="7"/>
    <n v="45.077800000000003"/>
    <n v="-63.546700000000001"/>
    <n v="74"/>
    <b v="1"/>
    <n v="44"/>
    <x v="1"/>
    <x v="1"/>
    <n v="5"/>
    <b v="0"/>
    <x v="1"/>
    <s v="Standard"/>
    <s v="Debit Card"/>
    <n v="3"/>
    <s v="Sunny"/>
    <s v="Black Friday"/>
    <x v="0"/>
    <b v="1"/>
    <n v="4"/>
    <n v="56.85"/>
    <n v="284.26"/>
    <n v="28.43"/>
    <x v="1"/>
  </r>
  <r>
    <n v="244"/>
    <s v="25/11/2021"/>
    <d v="1899-12-30T01:00:39"/>
    <n v="418"/>
    <x v="39"/>
    <x v="0"/>
    <x v="3"/>
    <n v="53.933300000000003"/>
    <n v="-116.5765"/>
    <n v="25"/>
    <b v="0"/>
    <n v="643"/>
    <x v="4"/>
    <x v="4"/>
    <n v="4"/>
    <b v="0"/>
    <x v="1"/>
    <s v="Express"/>
    <s v="Debit Card"/>
    <n v="5"/>
    <s v="Sunny"/>
    <s v="Black Friday"/>
    <x v="0"/>
    <b v="1"/>
    <n v="4"/>
    <n v="84.49"/>
    <n v="337.95"/>
    <n v="33.79"/>
    <x v="1"/>
  </r>
  <r>
    <n v="245"/>
    <s v="11/03/2021"/>
    <d v="1899-12-30T10:07:34"/>
    <n v="234"/>
    <x v="21"/>
    <x v="1"/>
    <x v="7"/>
    <n v="45.077800000000003"/>
    <n v="-63.546700000000001"/>
    <n v="9"/>
    <b v="0"/>
    <n v="436"/>
    <x v="2"/>
    <x v="2"/>
    <n v="2"/>
    <b v="1"/>
    <x v="0"/>
    <s v="Overnight"/>
    <s v="Cash"/>
    <n v="3"/>
    <s v="Snowy"/>
    <s v="Christmas Market"/>
    <x v="1"/>
    <b v="0"/>
    <n v="5"/>
    <n v="91.43"/>
    <n v="182.85"/>
    <n v="0"/>
    <x v="0"/>
  </r>
  <r>
    <n v="246"/>
    <s v="29/11/2020"/>
    <d v="1899-12-30T02:44:23"/>
    <n v="426"/>
    <x v="33"/>
    <x v="1"/>
    <x v="12"/>
    <n v="64.248000000000005"/>
    <n v="-84.889600000000002"/>
    <n v="68"/>
    <b v="1"/>
    <n v="180"/>
    <x v="4"/>
    <x v="4"/>
    <n v="4"/>
    <b v="0"/>
    <x v="1"/>
    <s v="Standard"/>
    <s v="Debit Card"/>
    <n v="4"/>
    <s v="Snowy"/>
    <s v="Black Friday"/>
    <x v="0"/>
    <b v="1"/>
    <n v="1"/>
    <n v="53.75"/>
    <n v="215"/>
    <n v="21.5"/>
    <x v="1"/>
  </r>
  <r>
    <n v="247"/>
    <s v="11/01/2019"/>
    <d v="1899-12-30T17:16:34"/>
    <n v="123"/>
    <x v="23"/>
    <x v="0"/>
    <x v="12"/>
    <n v="64.248000000000005"/>
    <n v="-84.889600000000002"/>
    <n v="49"/>
    <b v="0"/>
    <n v="729"/>
    <x v="1"/>
    <x v="1"/>
    <n v="3"/>
    <b v="0"/>
    <x v="0"/>
    <s v="Overnight"/>
    <s v="Credit Card"/>
    <n v="2"/>
    <s v="Rainy"/>
    <s v="Black Friday"/>
    <x v="0"/>
    <b v="1"/>
    <n v="1"/>
    <n v="62.82"/>
    <n v="188.47"/>
    <n v="18.850000000000001"/>
    <x v="1"/>
  </r>
  <r>
    <n v="248"/>
    <s v="12/08/2020"/>
    <d v="1899-12-30T07:15:51"/>
    <n v="448"/>
    <x v="14"/>
    <x v="1"/>
    <x v="0"/>
    <n v="51.253799999999998"/>
    <n v="-85.3232"/>
    <n v="88"/>
    <b v="1"/>
    <n v="331"/>
    <x v="2"/>
    <x v="2"/>
    <n v="2"/>
    <b v="0"/>
    <x v="0"/>
    <s v="Express"/>
    <s v="Credit Card"/>
    <n v="5"/>
    <s v="Rainy"/>
    <s v="Black Friday"/>
    <x v="0"/>
    <b v="0"/>
    <n v="3"/>
    <n v="74.13"/>
    <n v="148.26"/>
    <n v="14.83"/>
    <x v="1"/>
  </r>
  <r>
    <n v="249"/>
    <s v="12/07/2021"/>
    <d v="1899-12-30T14:03:39"/>
    <n v="160"/>
    <x v="19"/>
    <x v="1"/>
    <x v="10"/>
    <n v="64.282300000000006"/>
    <n v="-135"/>
    <n v="34"/>
    <b v="1"/>
    <n v="532"/>
    <x v="3"/>
    <x v="3"/>
    <n v="3"/>
    <b v="1"/>
    <x v="0"/>
    <s v="Overnight"/>
    <s v="Credit Card"/>
    <n v="4"/>
    <s v="Sunny"/>
    <s v="Christmas Market"/>
    <x v="1"/>
    <b v="0"/>
    <n v="3"/>
    <n v="77.64"/>
    <n v="232.92"/>
    <n v="0"/>
    <x v="0"/>
  </r>
  <r>
    <n v="250"/>
    <s v="11/09/2018"/>
    <d v="1899-12-30T07:38:24"/>
    <n v="115"/>
    <x v="32"/>
    <x v="1"/>
    <x v="12"/>
    <n v="64.248000000000005"/>
    <n v="-84.889600000000002"/>
    <n v="19"/>
    <b v="1"/>
    <n v="252"/>
    <x v="3"/>
    <x v="3"/>
    <n v="4"/>
    <b v="1"/>
    <x v="0"/>
    <s v="Standard"/>
    <s v="Debit Card"/>
    <n v="4"/>
    <s v="Snowy"/>
    <s v="None"/>
    <x v="0"/>
    <b v="1"/>
    <n v="2"/>
    <n v="39.01"/>
    <n v="156.03"/>
    <n v="0"/>
    <x v="0"/>
  </r>
  <r>
    <n v="251"/>
    <s v="29/11/2022"/>
    <d v="1899-12-30T19:54:14"/>
    <n v="336"/>
    <x v="16"/>
    <x v="0"/>
    <x v="5"/>
    <n v="52.939900000000002"/>
    <n v="-106.4509"/>
    <n v="42"/>
    <b v="1"/>
    <n v="939"/>
    <x v="4"/>
    <x v="4"/>
    <n v="2"/>
    <b v="0"/>
    <x v="0"/>
    <s v="Overnight"/>
    <s v="Cash"/>
    <n v="5"/>
    <s v="Sunny"/>
    <s v="Black Friday"/>
    <x v="0"/>
    <b v="1"/>
    <n v="3"/>
    <n v="77.03"/>
    <n v="154.06"/>
    <n v="15.41"/>
    <x v="1"/>
  </r>
  <r>
    <n v="252"/>
    <s v="12/01/2022"/>
    <d v="1899-12-30T17:27:38"/>
    <n v="315"/>
    <x v="46"/>
    <x v="1"/>
    <x v="11"/>
    <n v="63.588799999999999"/>
    <n v="-115.5069"/>
    <n v="13"/>
    <b v="1"/>
    <n v="356"/>
    <x v="4"/>
    <x v="4"/>
    <n v="5"/>
    <b v="0"/>
    <x v="0"/>
    <s v="Express"/>
    <s v="Cash"/>
    <n v="5"/>
    <s v="Sunny"/>
    <s v="Christmas Market"/>
    <x v="1"/>
    <b v="0"/>
    <n v="3"/>
    <n v="19.47"/>
    <n v="97.35"/>
    <n v="0"/>
    <x v="0"/>
  </r>
  <r>
    <n v="253"/>
    <s v="12/07/2018"/>
    <d v="1899-12-30T19:25:50"/>
    <n v="75"/>
    <x v="35"/>
    <x v="0"/>
    <x v="1"/>
    <n v="53.726700000000001"/>
    <n v="-127.6476"/>
    <n v="47"/>
    <b v="0"/>
    <n v="784"/>
    <x v="4"/>
    <x v="4"/>
    <n v="2"/>
    <b v="1"/>
    <x v="1"/>
    <s v="Standard"/>
    <s v="Cash"/>
    <n v="3"/>
    <s v="Rainy"/>
    <s v="None"/>
    <x v="0"/>
    <b v="0"/>
    <n v="2"/>
    <n v="29.88"/>
    <n v="59.77"/>
    <n v="0"/>
    <x v="0"/>
  </r>
  <r>
    <n v="254"/>
    <s v="11/11/2019"/>
    <d v="1899-12-30T12:51:31"/>
    <n v="204"/>
    <x v="13"/>
    <x v="2"/>
    <x v="4"/>
    <n v="53.760899999999999"/>
    <n v="-98.813900000000004"/>
    <n v="9"/>
    <b v="0"/>
    <n v="379"/>
    <x v="0"/>
    <x v="0"/>
    <n v="2"/>
    <b v="0"/>
    <x v="1"/>
    <s v="Standard"/>
    <s v="Online Payment"/>
    <n v="4"/>
    <s v="Snowy"/>
    <s v="None"/>
    <x v="0"/>
    <b v="0"/>
    <n v="4"/>
    <n v="56.61"/>
    <n v="113.21"/>
    <n v="0"/>
    <x v="0"/>
  </r>
  <r>
    <n v="255"/>
    <s v="30/12/2019"/>
    <d v="1899-12-30T13:12:24"/>
    <n v="437"/>
    <x v="9"/>
    <x v="0"/>
    <x v="9"/>
    <n v="54.273099999999999"/>
    <n v="-61.738799999999998"/>
    <n v="22"/>
    <b v="0"/>
    <n v="700"/>
    <x v="4"/>
    <x v="4"/>
    <n v="4"/>
    <b v="1"/>
    <x v="1"/>
    <s v="Overnight"/>
    <s v="Debit Card"/>
    <n v="3"/>
    <s v="Sunny"/>
    <s v="None"/>
    <x v="0"/>
    <b v="1"/>
    <n v="3"/>
    <n v="42.45"/>
    <n v="169.81"/>
    <n v="0"/>
    <x v="0"/>
  </r>
  <r>
    <n v="256"/>
    <s v="27/12/2018"/>
    <d v="1899-12-30T17:03:34"/>
    <n v="224"/>
    <x v="6"/>
    <x v="0"/>
    <x v="12"/>
    <n v="64.248000000000005"/>
    <n v="-84.889600000000002"/>
    <n v="83"/>
    <b v="0"/>
    <n v="709"/>
    <x v="3"/>
    <x v="3"/>
    <n v="2"/>
    <b v="0"/>
    <x v="0"/>
    <s v="Express"/>
    <s v="Cash"/>
    <n v="5"/>
    <s v="Snowy"/>
    <s v="None"/>
    <x v="0"/>
    <b v="1"/>
    <n v="4"/>
    <n v="59.85"/>
    <n v="119.69"/>
    <n v="0"/>
    <x v="0"/>
  </r>
  <r>
    <n v="257"/>
    <s v="15/11/2019"/>
    <d v="1899-12-30T02:41:17"/>
    <n v="378"/>
    <x v="4"/>
    <x v="2"/>
    <x v="0"/>
    <n v="51.253799999999998"/>
    <n v="-85.3232"/>
    <n v="38"/>
    <b v="0"/>
    <n v="822"/>
    <x v="2"/>
    <x v="2"/>
    <n v="2"/>
    <b v="0"/>
    <x v="1"/>
    <s v="Express"/>
    <s v="Online Payment"/>
    <n v="2"/>
    <s v="Snowy"/>
    <s v="None"/>
    <x v="0"/>
    <b v="1"/>
    <n v="3"/>
    <n v="83.94"/>
    <n v="167.89"/>
    <n v="0"/>
    <x v="0"/>
  </r>
  <r>
    <n v="258"/>
    <s v="15/11/2018"/>
    <d v="1899-12-30T06:06:42"/>
    <n v="352"/>
    <x v="22"/>
    <x v="2"/>
    <x v="5"/>
    <n v="52.939900000000002"/>
    <n v="-106.4509"/>
    <n v="3"/>
    <b v="1"/>
    <n v="475"/>
    <x v="2"/>
    <x v="2"/>
    <n v="1"/>
    <b v="0"/>
    <x v="1"/>
    <s v="Standard"/>
    <s v="Online Payment"/>
    <n v="2"/>
    <s v="Snowy"/>
    <s v="Christmas Market"/>
    <x v="1"/>
    <b v="0"/>
    <n v="3"/>
    <n v="70.650000000000006"/>
    <n v="70.650000000000006"/>
    <n v="0"/>
    <x v="0"/>
  </r>
  <r>
    <n v="259"/>
    <s v="12/03/2023"/>
    <d v="1899-12-30T11:52:59"/>
    <n v="247"/>
    <x v="25"/>
    <x v="1"/>
    <x v="9"/>
    <n v="54.273099999999999"/>
    <n v="-61.738799999999998"/>
    <n v="45"/>
    <b v="1"/>
    <n v="192"/>
    <x v="1"/>
    <x v="1"/>
    <n v="3"/>
    <b v="1"/>
    <x v="1"/>
    <s v="Express"/>
    <s v="Cash"/>
    <n v="4"/>
    <s v="Rainy"/>
    <s v="None"/>
    <x v="0"/>
    <b v="1"/>
    <n v="5"/>
    <n v="14.13"/>
    <n v="42.39"/>
    <n v="0"/>
    <x v="0"/>
  </r>
  <r>
    <n v="260"/>
    <s v="25/11/2022"/>
    <d v="1899-12-30T13:28:39"/>
    <n v="478"/>
    <x v="23"/>
    <x v="1"/>
    <x v="11"/>
    <n v="63.588799999999999"/>
    <n v="-115.5069"/>
    <n v="72"/>
    <b v="1"/>
    <n v="808"/>
    <x v="2"/>
    <x v="2"/>
    <n v="1"/>
    <b v="1"/>
    <x v="0"/>
    <s v="Standard"/>
    <s v="Online Payment"/>
    <n v="1"/>
    <s v="Snowy"/>
    <s v="Black Friday"/>
    <x v="0"/>
    <b v="0"/>
    <n v="3"/>
    <n v="55.13"/>
    <n v="55.13"/>
    <n v="5.51"/>
    <x v="1"/>
  </r>
  <r>
    <n v="261"/>
    <s v="11/07/2021"/>
    <d v="1899-12-30T09:37:00"/>
    <n v="383"/>
    <x v="16"/>
    <x v="1"/>
    <x v="1"/>
    <n v="53.726700000000001"/>
    <n v="-127.6476"/>
    <n v="15"/>
    <b v="0"/>
    <n v="301"/>
    <x v="3"/>
    <x v="3"/>
    <n v="3"/>
    <b v="0"/>
    <x v="1"/>
    <s v="Standard"/>
    <s v="Online Payment"/>
    <n v="2"/>
    <s v="Sunny"/>
    <s v="Christmas Market"/>
    <x v="1"/>
    <b v="1"/>
    <n v="3"/>
    <n v="20.3"/>
    <n v="60.89"/>
    <n v="0"/>
    <x v="0"/>
  </r>
  <r>
    <n v="262"/>
    <s v="11/11/2023"/>
    <d v="1899-12-30T11:56:11"/>
    <n v="377"/>
    <x v="4"/>
    <x v="2"/>
    <x v="6"/>
    <n v="46.565300000000001"/>
    <n v="-66.4619"/>
    <n v="100"/>
    <b v="1"/>
    <n v="173"/>
    <x v="1"/>
    <x v="1"/>
    <n v="1"/>
    <b v="0"/>
    <x v="1"/>
    <s v="Express"/>
    <s v="Debit Card"/>
    <n v="4"/>
    <s v="Rainy"/>
    <s v="Black Friday"/>
    <x v="0"/>
    <b v="1"/>
    <n v="1"/>
    <n v="64.83"/>
    <n v="64.83"/>
    <n v="6.48"/>
    <x v="1"/>
  </r>
  <r>
    <n v="263"/>
    <s v="12/07/2018"/>
    <d v="1899-12-30T17:26:08"/>
    <n v="73"/>
    <x v="49"/>
    <x v="2"/>
    <x v="7"/>
    <n v="45.077800000000003"/>
    <n v="-63.546700000000001"/>
    <n v="19"/>
    <b v="0"/>
    <n v="356"/>
    <x v="4"/>
    <x v="4"/>
    <n v="5"/>
    <b v="1"/>
    <x v="1"/>
    <s v="Standard"/>
    <s v="Debit Card"/>
    <n v="2"/>
    <s v="Rainy"/>
    <s v="Black Friday"/>
    <x v="0"/>
    <b v="1"/>
    <n v="3"/>
    <n v="74.209999999999994"/>
    <n v="371.07"/>
    <n v="37.11"/>
    <x v="1"/>
  </r>
  <r>
    <n v="264"/>
    <s v="11/08/2020"/>
    <d v="1899-12-30T07:50:30"/>
    <n v="466"/>
    <x v="31"/>
    <x v="2"/>
    <x v="0"/>
    <n v="51.253799999999998"/>
    <n v="-85.3232"/>
    <n v="73"/>
    <b v="0"/>
    <n v="416"/>
    <x v="4"/>
    <x v="4"/>
    <n v="4"/>
    <b v="1"/>
    <x v="0"/>
    <s v="Standard"/>
    <s v="Credit Card"/>
    <n v="2"/>
    <s v="Snowy"/>
    <s v="None"/>
    <x v="0"/>
    <b v="1"/>
    <n v="3"/>
    <n v="86.26"/>
    <n v="345.03"/>
    <n v="0"/>
    <x v="0"/>
  </r>
  <r>
    <n v="265"/>
    <s v="30/11/2020"/>
    <d v="1899-12-30T21:18:02"/>
    <n v="309"/>
    <x v="5"/>
    <x v="2"/>
    <x v="6"/>
    <n v="46.565300000000001"/>
    <n v="-66.4619"/>
    <n v="7"/>
    <b v="1"/>
    <n v="746"/>
    <x v="1"/>
    <x v="1"/>
    <n v="5"/>
    <b v="0"/>
    <x v="0"/>
    <s v="Express"/>
    <s v="Credit Card"/>
    <n v="4"/>
    <s v="Sunny"/>
    <s v="None"/>
    <x v="0"/>
    <b v="1"/>
    <n v="4"/>
    <n v="74.260000000000005"/>
    <n v="371.32"/>
    <n v="0"/>
    <x v="0"/>
  </r>
  <r>
    <n v="266"/>
    <s v="22/11/2021"/>
    <d v="1899-12-30T15:42:24"/>
    <n v="400"/>
    <x v="13"/>
    <x v="0"/>
    <x v="9"/>
    <n v="54.273099999999999"/>
    <n v="-61.738799999999998"/>
    <n v="27"/>
    <b v="1"/>
    <n v="245"/>
    <x v="1"/>
    <x v="1"/>
    <n v="4"/>
    <b v="1"/>
    <x v="1"/>
    <s v="Standard"/>
    <s v="Cash"/>
    <n v="3"/>
    <s v="Snowy"/>
    <s v="None"/>
    <x v="0"/>
    <b v="0"/>
    <n v="3"/>
    <n v="57.77"/>
    <n v="231.09"/>
    <n v="0"/>
    <x v="0"/>
  </r>
  <r>
    <n v="267"/>
    <s v="13/11/2022"/>
    <d v="1899-12-30T03:57:04"/>
    <n v="78"/>
    <x v="5"/>
    <x v="0"/>
    <x v="11"/>
    <n v="63.588799999999999"/>
    <n v="-115.5069"/>
    <n v="85"/>
    <b v="1"/>
    <n v="232"/>
    <x v="0"/>
    <x v="0"/>
    <n v="5"/>
    <b v="0"/>
    <x v="0"/>
    <s v="Express"/>
    <s v="Credit Card"/>
    <n v="4"/>
    <s v="Sunny"/>
    <s v="None"/>
    <x v="0"/>
    <b v="1"/>
    <n v="3"/>
    <n v="47.27"/>
    <n v="236.35"/>
    <n v="0"/>
    <x v="0"/>
  </r>
  <r>
    <n v="268"/>
    <s v="27/11/2021"/>
    <d v="1899-12-30T12:59:56"/>
    <n v="217"/>
    <x v="10"/>
    <x v="0"/>
    <x v="10"/>
    <n v="64.282300000000006"/>
    <n v="-135"/>
    <n v="67"/>
    <b v="0"/>
    <n v="696"/>
    <x v="3"/>
    <x v="3"/>
    <n v="2"/>
    <b v="0"/>
    <x v="0"/>
    <s v="Overnight"/>
    <s v="Credit Card"/>
    <n v="5"/>
    <s v="Sunny"/>
    <s v="Black Friday"/>
    <x v="0"/>
    <b v="0"/>
    <n v="2"/>
    <n v="15.29"/>
    <n v="30.58"/>
    <n v="3.06"/>
    <x v="1"/>
  </r>
  <r>
    <n v="269"/>
    <s v="19/12/2023"/>
    <d v="1899-12-30T19:06:57"/>
    <n v="65"/>
    <x v="13"/>
    <x v="2"/>
    <x v="5"/>
    <n v="52.939900000000002"/>
    <n v="-106.4509"/>
    <n v="65"/>
    <b v="1"/>
    <n v="543"/>
    <x v="3"/>
    <x v="3"/>
    <n v="3"/>
    <b v="0"/>
    <x v="0"/>
    <s v="Standard"/>
    <s v="Debit Card"/>
    <n v="4"/>
    <s v="Sunny"/>
    <s v="Black Friday"/>
    <x v="0"/>
    <b v="0"/>
    <n v="1"/>
    <n v="13.53"/>
    <n v="40.6"/>
    <n v="4.0599999999999996"/>
    <x v="1"/>
  </r>
  <r>
    <n v="270"/>
    <s v="12/12/2021"/>
    <d v="1899-12-30T01:29:08"/>
    <n v="107"/>
    <x v="52"/>
    <x v="2"/>
    <x v="0"/>
    <n v="51.253799999999998"/>
    <n v="-85.3232"/>
    <n v="63"/>
    <b v="1"/>
    <n v="255"/>
    <x v="4"/>
    <x v="4"/>
    <n v="2"/>
    <b v="1"/>
    <x v="1"/>
    <s v="Overnight"/>
    <s v="Credit Card"/>
    <n v="5"/>
    <s v="Sunny"/>
    <s v="Black Friday"/>
    <x v="0"/>
    <b v="0"/>
    <n v="2"/>
    <n v="94.84"/>
    <n v="189.68"/>
    <n v="18.97"/>
    <x v="1"/>
  </r>
  <r>
    <n v="271"/>
    <s v="16/11/2022"/>
    <d v="1899-12-30T02:32:18"/>
    <n v="110"/>
    <x v="13"/>
    <x v="0"/>
    <x v="6"/>
    <n v="46.565300000000001"/>
    <n v="-66.4619"/>
    <n v="54"/>
    <b v="0"/>
    <n v="527"/>
    <x v="0"/>
    <x v="0"/>
    <n v="5"/>
    <b v="0"/>
    <x v="1"/>
    <s v="Standard"/>
    <s v="Credit Card"/>
    <n v="1"/>
    <s v="Sunny"/>
    <s v="Christmas Market"/>
    <x v="1"/>
    <b v="0"/>
    <n v="1"/>
    <n v="62.61"/>
    <n v="313.07"/>
    <n v="0"/>
    <x v="0"/>
  </r>
  <r>
    <n v="272"/>
    <s v="11/09/2020"/>
    <d v="1899-12-30T13:33:02"/>
    <n v="150"/>
    <x v="32"/>
    <x v="2"/>
    <x v="6"/>
    <n v="46.565300000000001"/>
    <n v="-66.4619"/>
    <n v="2"/>
    <b v="1"/>
    <n v="403"/>
    <x v="1"/>
    <x v="1"/>
    <n v="1"/>
    <b v="0"/>
    <x v="1"/>
    <s v="Express"/>
    <s v="Debit Card"/>
    <n v="4"/>
    <s v="Rainy"/>
    <s v="None"/>
    <x v="0"/>
    <b v="1"/>
    <n v="1"/>
    <n v="75.790000000000006"/>
    <n v="75.790000000000006"/>
    <n v="0"/>
    <x v="0"/>
  </r>
  <r>
    <n v="273"/>
    <s v="11/06/2020"/>
    <d v="1899-12-30T11:38:44"/>
    <n v="475"/>
    <x v="20"/>
    <x v="0"/>
    <x v="4"/>
    <n v="53.760899999999999"/>
    <n v="-98.813900000000004"/>
    <n v="49"/>
    <b v="0"/>
    <n v="893"/>
    <x v="0"/>
    <x v="0"/>
    <n v="4"/>
    <b v="1"/>
    <x v="1"/>
    <s v="Express"/>
    <s v="Debit Card"/>
    <n v="3"/>
    <s v="Sunny"/>
    <s v="Christmas Market"/>
    <x v="1"/>
    <b v="0"/>
    <n v="3"/>
    <n v="21.01"/>
    <n v="84.05"/>
    <n v="0"/>
    <x v="0"/>
  </r>
  <r>
    <n v="274"/>
    <s v="21/12/2020"/>
    <d v="1899-12-30T00:33:59"/>
    <n v="253"/>
    <x v="47"/>
    <x v="2"/>
    <x v="8"/>
    <n v="46.318800000000003"/>
    <n v="-63.146099999999997"/>
    <n v="2"/>
    <b v="0"/>
    <n v="304"/>
    <x v="2"/>
    <x v="2"/>
    <n v="1"/>
    <b v="1"/>
    <x v="0"/>
    <s v="Overnight"/>
    <s v="Debit Card"/>
    <n v="5"/>
    <s v="Rainy"/>
    <s v="Christmas Market"/>
    <x v="1"/>
    <b v="0"/>
    <n v="3"/>
    <n v="20.51"/>
    <n v="20.51"/>
    <n v="0"/>
    <x v="0"/>
  </r>
  <r>
    <n v="275"/>
    <s v="18/12/2022"/>
    <d v="1899-12-30T10:17:31"/>
    <n v="184"/>
    <x v="42"/>
    <x v="2"/>
    <x v="9"/>
    <n v="54.273099999999999"/>
    <n v="-61.738799999999998"/>
    <n v="45"/>
    <b v="1"/>
    <n v="403"/>
    <x v="0"/>
    <x v="0"/>
    <n v="4"/>
    <b v="0"/>
    <x v="1"/>
    <s v="Standard"/>
    <s v="Credit Card"/>
    <n v="4"/>
    <s v="Sunny"/>
    <s v="Black Friday"/>
    <x v="0"/>
    <b v="0"/>
    <n v="3"/>
    <n v="86.37"/>
    <n v="345.47"/>
    <n v="34.549999999999997"/>
    <x v="1"/>
  </r>
  <r>
    <n v="276"/>
    <s v="14/11/2019"/>
    <d v="1899-12-30T15:19:01"/>
    <n v="345"/>
    <x v="12"/>
    <x v="1"/>
    <x v="3"/>
    <n v="53.933300000000003"/>
    <n v="-116.5765"/>
    <n v="95"/>
    <b v="0"/>
    <n v="661"/>
    <x v="4"/>
    <x v="4"/>
    <n v="4"/>
    <b v="1"/>
    <x v="1"/>
    <s v="Overnight"/>
    <s v="Credit Card"/>
    <n v="1"/>
    <s v="Snowy"/>
    <s v="None"/>
    <x v="0"/>
    <b v="0"/>
    <n v="3"/>
    <n v="14.18"/>
    <n v="56.7"/>
    <n v="0"/>
    <x v="0"/>
  </r>
  <r>
    <n v="277"/>
    <s v="12/03/2022"/>
    <d v="1899-12-30T16:58:28"/>
    <n v="24"/>
    <x v="18"/>
    <x v="1"/>
    <x v="5"/>
    <n v="52.939900000000002"/>
    <n v="-106.4509"/>
    <n v="88"/>
    <b v="1"/>
    <n v="410"/>
    <x v="2"/>
    <x v="2"/>
    <n v="4"/>
    <b v="1"/>
    <x v="1"/>
    <s v="Standard"/>
    <s v="Online Payment"/>
    <n v="2"/>
    <s v="Rainy"/>
    <s v="Black Friday"/>
    <x v="0"/>
    <b v="0"/>
    <n v="1"/>
    <n v="23.39"/>
    <n v="93.57"/>
    <n v="9.36"/>
    <x v="1"/>
  </r>
  <r>
    <n v="278"/>
    <s v="29/12/2018"/>
    <d v="1899-12-30T06:08:46"/>
    <n v="276"/>
    <x v="39"/>
    <x v="1"/>
    <x v="3"/>
    <n v="53.933300000000003"/>
    <n v="-116.5765"/>
    <n v="86"/>
    <b v="1"/>
    <n v="308"/>
    <x v="2"/>
    <x v="2"/>
    <n v="1"/>
    <b v="0"/>
    <x v="0"/>
    <s v="Standard"/>
    <s v="Online Payment"/>
    <n v="5"/>
    <s v="Sunny"/>
    <s v="Black Friday"/>
    <x v="0"/>
    <b v="0"/>
    <n v="5"/>
    <n v="24.17"/>
    <n v="24.17"/>
    <n v="2.42"/>
    <x v="1"/>
  </r>
  <r>
    <n v="279"/>
    <s v="11/02/2022"/>
    <d v="1899-12-30T21:42:00"/>
    <n v="366"/>
    <x v="18"/>
    <x v="2"/>
    <x v="8"/>
    <n v="46.318800000000003"/>
    <n v="-63.146099999999997"/>
    <n v="16"/>
    <b v="1"/>
    <n v="546"/>
    <x v="4"/>
    <x v="4"/>
    <n v="2"/>
    <b v="0"/>
    <x v="0"/>
    <s v="Overnight"/>
    <s v="Credit Card"/>
    <n v="2"/>
    <s v="Sunny"/>
    <s v="Black Friday"/>
    <x v="0"/>
    <b v="1"/>
    <n v="2"/>
    <n v="88.97"/>
    <n v="177.94"/>
    <n v="17.79"/>
    <x v="1"/>
  </r>
  <r>
    <n v="280"/>
    <s v="14/11/2020"/>
    <d v="1899-12-30T05:21:04"/>
    <n v="265"/>
    <x v="51"/>
    <x v="2"/>
    <x v="0"/>
    <n v="51.253799999999998"/>
    <n v="-85.3232"/>
    <n v="26"/>
    <b v="1"/>
    <n v="427"/>
    <x v="1"/>
    <x v="1"/>
    <n v="5"/>
    <b v="0"/>
    <x v="1"/>
    <s v="Standard"/>
    <s v="Cash"/>
    <n v="1"/>
    <s v="Snowy"/>
    <s v="Christmas Market"/>
    <x v="1"/>
    <b v="0"/>
    <n v="1"/>
    <n v="34.36"/>
    <n v="171.82"/>
    <n v="0"/>
    <x v="0"/>
  </r>
  <r>
    <n v="281"/>
    <s v="13/11/2019"/>
    <d v="1899-12-30T10:36:54"/>
    <n v="492"/>
    <x v="25"/>
    <x v="0"/>
    <x v="7"/>
    <n v="45.077800000000003"/>
    <n v="-63.546700000000001"/>
    <n v="17"/>
    <b v="1"/>
    <n v="878"/>
    <x v="3"/>
    <x v="3"/>
    <n v="2"/>
    <b v="1"/>
    <x v="0"/>
    <s v="Express"/>
    <s v="Online Payment"/>
    <n v="3"/>
    <s v="Snowy"/>
    <s v="None"/>
    <x v="0"/>
    <b v="1"/>
    <n v="1"/>
    <n v="68.39"/>
    <n v="136.78"/>
    <n v="0"/>
    <x v="0"/>
  </r>
  <r>
    <n v="282"/>
    <s v="12/06/2021"/>
    <d v="1899-12-30T05:22:13"/>
    <n v="183"/>
    <x v="34"/>
    <x v="0"/>
    <x v="5"/>
    <n v="52.939900000000002"/>
    <n v="-106.4509"/>
    <n v="43"/>
    <b v="1"/>
    <n v="209"/>
    <x v="0"/>
    <x v="0"/>
    <n v="4"/>
    <b v="1"/>
    <x v="1"/>
    <s v="Overnight"/>
    <s v="Debit Card"/>
    <n v="3"/>
    <s v="Sunny"/>
    <s v="None"/>
    <x v="0"/>
    <b v="1"/>
    <n v="5"/>
    <n v="46.74"/>
    <n v="186.94"/>
    <n v="0"/>
    <x v="0"/>
  </r>
  <r>
    <n v="283"/>
    <s v="22/11/2021"/>
    <d v="1899-12-30T20:18:34"/>
    <n v="205"/>
    <x v="32"/>
    <x v="1"/>
    <x v="8"/>
    <n v="46.318800000000003"/>
    <n v="-63.146099999999997"/>
    <n v="2"/>
    <b v="0"/>
    <n v="52"/>
    <x v="2"/>
    <x v="2"/>
    <n v="2"/>
    <b v="1"/>
    <x v="0"/>
    <s v="Standard"/>
    <s v="Credit Card"/>
    <n v="2"/>
    <s v="Sunny"/>
    <s v="Christmas Market"/>
    <x v="1"/>
    <b v="0"/>
    <n v="4"/>
    <n v="99.57"/>
    <n v="199.14"/>
    <n v="0"/>
    <x v="0"/>
  </r>
  <r>
    <n v="284"/>
    <s v="25/11/2020"/>
    <d v="1899-12-30T00:33:21"/>
    <n v="159"/>
    <x v="41"/>
    <x v="2"/>
    <x v="9"/>
    <n v="54.273099999999999"/>
    <n v="-61.738799999999998"/>
    <n v="37"/>
    <b v="0"/>
    <n v="259"/>
    <x v="4"/>
    <x v="4"/>
    <n v="2"/>
    <b v="1"/>
    <x v="0"/>
    <s v="Express"/>
    <s v="Online Payment"/>
    <n v="2"/>
    <s v="Rainy"/>
    <s v="Black Friday"/>
    <x v="0"/>
    <b v="0"/>
    <n v="5"/>
    <n v="77.61"/>
    <n v="155.22"/>
    <n v="15.52"/>
    <x v="1"/>
  </r>
  <r>
    <n v="285"/>
    <s v="29/11/2019"/>
    <d v="1899-12-30T21:50:36"/>
    <n v="296"/>
    <x v="51"/>
    <x v="1"/>
    <x v="5"/>
    <n v="52.939900000000002"/>
    <n v="-106.4509"/>
    <n v="32"/>
    <b v="0"/>
    <n v="539"/>
    <x v="1"/>
    <x v="1"/>
    <n v="1"/>
    <b v="0"/>
    <x v="1"/>
    <s v="Standard"/>
    <s v="Online Payment"/>
    <n v="1"/>
    <s v="Rainy"/>
    <s v="Black Friday"/>
    <x v="0"/>
    <b v="1"/>
    <n v="2"/>
    <n v="80.11"/>
    <n v="80.11"/>
    <n v="8.01"/>
    <x v="1"/>
  </r>
  <r>
    <n v="286"/>
    <s v="24/12/2019"/>
    <d v="1899-12-30T00:31:42"/>
    <n v="211"/>
    <x v="34"/>
    <x v="1"/>
    <x v="8"/>
    <n v="46.318800000000003"/>
    <n v="-63.146099999999997"/>
    <n v="48"/>
    <b v="0"/>
    <n v="555"/>
    <x v="1"/>
    <x v="1"/>
    <n v="4"/>
    <b v="0"/>
    <x v="0"/>
    <s v="Overnight"/>
    <s v="Credit Card"/>
    <n v="2"/>
    <s v="Snowy"/>
    <s v="Black Friday"/>
    <x v="0"/>
    <b v="0"/>
    <n v="2"/>
    <n v="82.13"/>
    <n v="328.5"/>
    <n v="32.85"/>
    <x v="1"/>
  </r>
  <r>
    <n v="287"/>
    <s v="27/12/2018"/>
    <d v="1899-12-30T11:37:35"/>
    <n v="370"/>
    <x v="17"/>
    <x v="1"/>
    <x v="9"/>
    <n v="54.273099999999999"/>
    <n v="-61.738799999999998"/>
    <n v="78"/>
    <b v="0"/>
    <n v="976"/>
    <x v="4"/>
    <x v="4"/>
    <n v="1"/>
    <b v="0"/>
    <x v="0"/>
    <s v="Standard"/>
    <s v="Debit Card"/>
    <n v="2"/>
    <s v="Sunny"/>
    <s v="None"/>
    <x v="0"/>
    <b v="1"/>
    <n v="4"/>
    <n v="34.369999999999997"/>
    <n v="34.369999999999997"/>
    <n v="0"/>
    <x v="0"/>
  </r>
  <r>
    <n v="288"/>
    <s v="22/11/2018"/>
    <d v="1899-12-30T18:46:40"/>
    <n v="312"/>
    <x v="7"/>
    <x v="0"/>
    <x v="10"/>
    <n v="64.282300000000006"/>
    <n v="-135"/>
    <n v="86"/>
    <b v="0"/>
    <n v="405"/>
    <x v="1"/>
    <x v="1"/>
    <n v="1"/>
    <b v="1"/>
    <x v="1"/>
    <s v="Standard"/>
    <s v="Cash"/>
    <n v="5"/>
    <s v="Rainy"/>
    <s v="Christmas Market"/>
    <x v="1"/>
    <b v="0"/>
    <n v="5"/>
    <n v="82.79"/>
    <n v="82.79"/>
    <n v="0"/>
    <x v="0"/>
  </r>
  <r>
    <n v="289"/>
    <s v="11/07/2022"/>
    <d v="1899-12-30T06:14:08"/>
    <n v="451"/>
    <x v="25"/>
    <x v="0"/>
    <x v="10"/>
    <n v="64.282300000000006"/>
    <n v="-135"/>
    <n v="39"/>
    <b v="0"/>
    <n v="849"/>
    <x v="4"/>
    <x v="4"/>
    <n v="1"/>
    <b v="1"/>
    <x v="0"/>
    <s v="Express"/>
    <s v="Cash"/>
    <n v="3"/>
    <s v="Snowy"/>
    <s v="Black Friday"/>
    <x v="0"/>
    <b v="1"/>
    <n v="4"/>
    <n v="12.6"/>
    <n v="12.6"/>
    <n v="1.26"/>
    <x v="1"/>
  </r>
  <r>
    <n v="290"/>
    <s v="12/11/2021"/>
    <d v="1899-12-30T00:30:18"/>
    <n v="313"/>
    <x v="16"/>
    <x v="0"/>
    <x v="6"/>
    <n v="46.565300000000001"/>
    <n v="-66.4619"/>
    <n v="95"/>
    <b v="1"/>
    <n v="635"/>
    <x v="2"/>
    <x v="2"/>
    <n v="3"/>
    <b v="1"/>
    <x v="1"/>
    <s v="Overnight"/>
    <s v="Debit Card"/>
    <n v="5"/>
    <s v="Rainy"/>
    <s v="Christmas Market"/>
    <x v="1"/>
    <b v="1"/>
    <n v="2"/>
    <n v="47.75"/>
    <n v="143.24"/>
    <n v="0"/>
    <x v="0"/>
  </r>
  <r>
    <n v="291"/>
    <s v="28/12/2021"/>
    <d v="1899-12-30T06:05:56"/>
    <n v="396"/>
    <x v="35"/>
    <x v="0"/>
    <x v="8"/>
    <n v="46.318800000000003"/>
    <n v="-63.146099999999997"/>
    <n v="86"/>
    <b v="1"/>
    <n v="690"/>
    <x v="1"/>
    <x v="1"/>
    <n v="3"/>
    <b v="1"/>
    <x v="0"/>
    <s v="Standard"/>
    <s v="Online Payment"/>
    <n v="2"/>
    <s v="Sunny"/>
    <s v="Black Friday"/>
    <x v="0"/>
    <b v="1"/>
    <n v="1"/>
    <n v="27.14"/>
    <n v="81.41"/>
    <n v="8.14"/>
    <x v="1"/>
  </r>
  <r>
    <n v="292"/>
    <s v="14/12/2019"/>
    <d v="1899-12-30T09:43:45"/>
    <n v="490"/>
    <x v="10"/>
    <x v="2"/>
    <x v="0"/>
    <n v="51.253799999999998"/>
    <n v="-85.3232"/>
    <n v="37"/>
    <b v="0"/>
    <n v="595"/>
    <x v="4"/>
    <x v="4"/>
    <n v="2"/>
    <b v="1"/>
    <x v="0"/>
    <s v="Overnight"/>
    <s v="Credit Card"/>
    <n v="1"/>
    <s v="Snowy"/>
    <s v="None"/>
    <x v="0"/>
    <b v="1"/>
    <n v="5"/>
    <n v="36.67"/>
    <n v="73.33"/>
    <n v="0"/>
    <x v="0"/>
  </r>
  <r>
    <n v="293"/>
    <s v="14/11/2018"/>
    <d v="1899-12-30T02:35:25"/>
    <n v="362"/>
    <x v="33"/>
    <x v="2"/>
    <x v="5"/>
    <n v="52.939900000000002"/>
    <n v="-106.4509"/>
    <n v="84"/>
    <b v="0"/>
    <n v="963"/>
    <x v="1"/>
    <x v="1"/>
    <n v="2"/>
    <b v="1"/>
    <x v="0"/>
    <s v="Express"/>
    <s v="Online Payment"/>
    <n v="1"/>
    <s v="Rainy"/>
    <s v="Black Friday"/>
    <x v="0"/>
    <b v="1"/>
    <n v="3"/>
    <n v="26.34"/>
    <n v="52.68"/>
    <n v="5.27"/>
    <x v="1"/>
  </r>
  <r>
    <n v="294"/>
    <s v="11/04/2022"/>
    <d v="1899-12-30T09:08:34"/>
    <n v="229"/>
    <x v="13"/>
    <x v="0"/>
    <x v="3"/>
    <n v="53.933300000000003"/>
    <n v="-116.5765"/>
    <n v="35"/>
    <b v="1"/>
    <n v="765"/>
    <x v="4"/>
    <x v="4"/>
    <n v="5"/>
    <b v="0"/>
    <x v="1"/>
    <s v="Standard"/>
    <s v="Debit Card"/>
    <n v="4"/>
    <s v="Sunny"/>
    <s v="None"/>
    <x v="0"/>
    <b v="1"/>
    <n v="5"/>
    <n v="57.33"/>
    <n v="286.64999999999998"/>
    <n v="0"/>
    <x v="0"/>
  </r>
  <r>
    <n v="295"/>
    <s v="21/12/2020"/>
    <d v="1899-12-30T08:42:56"/>
    <n v="428"/>
    <x v="26"/>
    <x v="2"/>
    <x v="8"/>
    <n v="46.318800000000003"/>
    <n v="-63.146099999999997"/>
    <n v="19"/>
    <b v="1"/>
    <n v="145"/>
    <x v="1"/>
    <x v="1"/>
    <n v="2"/>
    <b v="0"/>
    <x v="1"/>
    <s v="Overnight"/>
    <s v="Debit Card"/>
    <n v="1"/>
    <s v="Rainy"/>
    <s v="None"/>
    <x v="0"/>
    <b v="1"/>
    <n v="1"/>
    <n v="16.66"/>
    <n v="33.31"/>
    <n v="0"/>
    <x v="0"/>
  </r>
  <r>
    <n v="296"/>
    <s v="27/12/2019"/>
    <d v="1899-12-30T16:07:14"/>
    <n v="330"/>
    <x v="11"/>
    <x v="1"/>
    <x v="10"/>
    <n v="64.282300000000006"/>
    <n v="-135"/>
    <n v="33"/>
    <b v="1"/>
    <n v="626"/>
    <x v="1"/>
    <x v="1"/>
    <n v="4"/>
    <b v="1"/>
    <x v="1"/>
    <s v="Overnight"/>
    <s v="Online Payment"/>
    <n v="2"/>
    <s v="Snowy"/>
    <s v="Black Friday"/>
    <x v="0"/>
    <b v="1"/>
    <n v="5"/>
    <n v="20.7"/>
    <n v="82.8"/>
    <n v="8.2799999999999994"/>
    <x v="1"/>
  </r>
  <r>
    <n v="297"/>
    <s v="27/12/2023"/>
    <d v="1899-12-30T22:38:15"/>
    <n v="449"/>
    <x v="10"/>
    <x v="1"/>
    <x v="7"/>
    <n v="45.077800000000003"/>
    <n v="-63.546700000000001"/>
    <n v="82"/>
    <b v="1"/>
    <n v="31"/>
    <x v="0"/>
    <x v="0"/>
    <n v="1"/>
    <b v="0"/>
    <x v="1"/>
    <s v="Express"/>
    <s v="Online Payment"/>
    <n v="2"/>
    <s v="Sunny"/>
    <s v="Black Friday"/>
    <x v="0"/>
    <b v="0"/>
    <n v="2"/>
    <n v="51.7"/>
    <n v="51.7"/>
    <n v="5.17"/>
    <x v="1"/>
  </r>
  <r>
    <n v="298"/>
    <s v="12/09/2019"/>
    <d v="1899-12-30T12:07:59"/>
    <n v="183"/>
    <x v="29"/>
    <x v="2"/>
    <x v="1"/>
    <n v="53.726700000000001"/>
    <n v="-127.6476"/>
    <n v="77"/>
    <b v="0"/>
    <n v="614"/>
    <x v="2"/>
    <x v="2"/>
    <n v="4"/>
    <b v="0"/>
    <x v="0"/>
    <s v="Standard"/>
    <s v="Credit Card"/>
    <n v="2"/>
    <s v="Rainy"/>
    <s v="None"/>
    <x v="0"/>
    <b v="1"/>
    <n v="3"/>
    <n v="34.51"/>
    <n v="138.02000000000001"/>
    <n v="0"/>
    <x v="0"/>
  </r>
  <r>
    <n v="299"/>
    <s v="31/12/2023"/>
    <d v="1899-12-30T17:28:10"/>
    <n v="180"/>
    <x v="34"/>
    <x v="2"/>
    <x v="2"/>
    <n v="46.813099999999999"/>
    <n v="-71.207499999999996"/>
    <n v="99"/>
    <b v="1"/>
    <n v="598"/>
    <x v="2"/>
    <x v="2"/>
    <n v="4"/>
    <b v="0"/>
    <x v="1"/>
    <s v="Express"/>
    <s v="Online Payment"/>
    <n v="1"/>
    <s v="Rainy"/>
    <s v="None"/>
    <x v="0"/>
    <b v="0"/>
    <n v="4"/>
    <n v="68.06"/>
    <n v="272.24"/>
    <n v="0"/>
    <x v="0"/>
  </r>
  <r>
    <n v="300"/>
    <s v="12/01/2018"/>
    <d v="1899-12-30T12:46:25"/>
    <n v="116"/>
    <x v="2"/>
    <x v="1"/>
    <x v="6"/>
    <n v="46.565300000000001"/>
    <n v="-66.4619"/>
    <n v="71"/>
    <b v="0"/>
    <n v="227"/>
    <x v="2"/>
    <x v="2"/>
    <n v="1"/>
    <b v="1"/>
    <x v="1"/>
    <s v="Standard"/>
    <s v="Cash"/>
    <n v="1"/>
    <s v="Rainy"/>
    <s v="Christmas Market"/>
    <x v="1"/>
    <b v="0"/>
    <n v="4"/>
    <n v="77.430000000000007"/>
    <n v="77.430000000000007"/>
    <n v="0"/>
    <x v="0"/>
  </r>
  <r>
    <n v="301"/>
    <s v="17/12/2019"/>
    <d v="1899-12-30T23:38:54"/>
    <n v="452"/>
    <x v="3"/>
    <x v="2"/>
    <x v="12"/>
    <n v="64.248000000000005"/>
    <n v="-84.889600000000002"/>
    <n v="6"/>
    <b v="0"/>
    <n v="290"/>
    <x v="4"/>
    <x v="4"/>
    <n v="2"/>
    <b v="0"/>
    <x v="1"/>
    <s v="Express"/>
    <s v="Online Payment"/>
    <n v="5"/>
    <s v="Snowy"/>
    <s v="None"/>
    <x v="0"/>
    <b v="0"/>
    <n v="3"/>
    <n v="91.1"/>
    <n v="182.21"/>
    <n v="0"/>
    <x v="0"/>
  </r>
  <r>
    <n v="302"/>
    <s v="11/03/2018"/>
    <d v="1899-12-30T13:17:42"/>
    <n v="232"/>
    <x v="38"/>
    <x v="0"/>
    <x v="3"/>
    <n v="53.933300000000003"/>
    <n v="-116.5765"/>
    <n v="20"/>
    <b v="1"/>
    <n v="877"/>
    <x v="0"/>
    <x v="0"/>
    <n v="2"/>
    <b v="0"/>
    <x v="1"/>
    <s v="Express"/>
    <s v="Credit Card"/>
    <n v="2"/>
    <s v="Sunny"/>
    <s v="Black Friday"/>
    <x v="0"/>
    <b v="1"/>
    <n v="4"/>
    <n v="16.75"/>
    <n v="33.49"/>
    <n v="3.35"/>
    <x v="1"/>
  </r>
  <r>
    <n v="303"/>
    <s v="11/12/2019"/>
    <d v="1899-12-30T12:18:34"/>
    <n v="188"/>
    <x v="4"/>
    <x v="1"/>
    <x v="7"/>
    <n v="45.077800000000003"/>
    <n v="-63.546700000000001"/>
    <n v="69"/>
    <b v="1"/>
    <n v="831"/>
    <x v="0"/>
    <x v="0"/>
    <n v="1"/>
    <b v="1"/>
    <x v="0"/>
    <s v="Express"/>
    <s v="Cash"/>
    <n v="4"/>
    <s v="Rainy"/>
    <s v="Christmas Market"/>
    <x v="1"/>
    <b v="0"/>
    <n v="4"/>
    <n v="86.92"/>
    <n v="86.92"/>
    <n v="0"/>
    <x v="0"/>
  </r>
  <r>
    <n v="304"/>
    <s v="11/09/2022"/>
    <d v="1899-12-30T04:23:34"/>
    <n v="293"/>
    <x v="49"/>
    <x v="0"/>
    <x v="0"/>
    <n v="51.253799999999998"/>
    <n v="-85.3232"/>
    <n v="25"/>
    <b v="0"/>
    <n v="110"/>
    <x v="3"/>
    <x v="3"/>
    <n v="3"/>
    <b v="1"/>
    <x v="1"/>
    <s v="Express"/>
    <s v="Cash"/>
    <n v="4"/>
    <s v="Sunny"/>
    <s v="Christmas Market"/>
    <x v="1"/>
    <b v="1"/>
    <n v="3"/>
    <n v="83.41"/>
    <n v="250.22"/>
    <n v="0"/>
    <x v="0"/>
  </r>
  <r>
    <n v="305"/>
    <s v="14/11/2018"/>
    <d v="1899-12-30T09:27:13"/>
    <n v="413"/>
    <x v="5"/>
    <x v="0"/>
    <x v="3"/>
    <n v="53.933300000000003"/>
    <n v="-116.5765"/>
    <n v="10"/>
    <b v="0"/>
    <n v="465"/>
    <x v="0"/>
    <x v="0"/>
    <n v="5"/>
    <b v="0"/>
    <x v="0"/>
    <s v="Overnight"/>
    <s v="Credit Card"/>
    <n v="4"/>
    <s v="Rainy"/>
    <s v="None"/>
    <x v="0"/>
    <b v="0"/>
    <n v="5"/>
    <n v="50.02"/>
    <n v="250.11"/>
    <n v="0"/>
    <x v="0"/>
  </r>
  <r>
    <n v="306"/>
    <s v="28/12/2018"/>
    <d v="1899-12-30T15:52:17"/>
    <n v="347"/>
    <x v="9"/>
    <x v="0"/>
    <x v="11"/>
    <n v="63.588799999999999"/>
    <n v="-115.5069"/>
    <n v="29"/>
    <b v="0"/>
    <n v="749"/>
    <x v="3"/>
    <x v="3"/>
    <n v="5"/>
    <b v="1"/>
    <x v="0"/>
    <s v="Express"/>
    <s v="Online Payment"/>
    <n v="5"/>
    <s v="Sunny"/>
    <s v="Christmas Market"/>
    <x v="1"/>
    <b v="1"/>
    <n v="2"/>
    <n v="98.18"/>
    <n v="490.88"/>
    <n v="0"/>
    <x v="0"/>
  </r>
  <r>
    <n v="307"/>
    <s v="11/07/2023"/>
    <d v="1899-12-30T09:33:07"/>
    <n v="158"/>
    <x v="6"/>
    <x v="0"/>
    <x v="5"/>
    <n v="52.939900000000002"/>
    <n v="-106.4509"/>
    <n v="100"/>
    <b v="1"/>
    <n v="484"/>
    <x v="3"/>
    <x v="3"/>
    <n v="2"/>
    <b v="0"/>
    <x v="0"/>
    <s v="Overnight"/>
    <s v="Online Payment"/>
    <n v="5"/>
    <s v="Snowy"/>
    <s v="Christmas Market"/>
    <x v="1"/>
    <b v="0"/>
    <n v="4"/>
    <n v="64.98"/>
    <n v="129.96"/>
    <n v="0"/>
    <x v="0"/>
  </r>
  <r>
    <n v="308"/>
    <s v="12/11/2021"/>
    <d v="1899-12-30T13:46:20"/>
    <n v="61"/>
    <x v="43"/>
    <x v="1"/>
    <x v="8"/>
    <n v="46.318800000000003"/>
    <n v="-63.146099999999997"/>
    <n v="9"/>
    <b v="1"/>
    <n v="647"/>
    <x v="0"/>
    <x v="0"/>
    <n v="5"/>
    <b v="0"/>
    <x v="0"/>
    <s v="Express"/>
    <s v="Credit Card"/>
    <n v="5"/>
    <s v="Sunny"/>
    <s v="None"/>
    <x v="0"/>
    <b v="0"/>
    <n v="5"/>
    <n v="70.239999999999995"/>
    <n v="351.18"/>
    <n v="0"/>
    <x v="0"/>
  </r>
  <r>
    <n v="309"/>
    <s v="28/11/2020"/>
    <d v="1899-12-30T20:28:19"/>
    <n v="134"/>
    <x v="3"/>
    <x v="0"/>
    <x v="6"/>
    <n v="46.565300000000001"/>
    <n v="-66.4619"/>
    <n v="70"/>
    <b v="1"/>
    <n v="126"/>
    <x v="1"/>
    <x v="1"/>
    <n v="1"/>
    <b v="0"/>
    <x v="1"/>
    <s v="Express"/>
    <s v="Online Payment"/>
    <n v="4"/>
    <s v="Sunny"/>
    <s v="Black Friday"/>
    <x v="0"/>
    <b v="1"/>
    <n v="5"/>
    <n v="82.6"/>
    <n v="82.6"/>
    <n v="8.26"/>
    <x v="1"/>
  </r>
  <r>
    <n v="310"/>
    <s v="13/12/2020"/>
    <d v="1899-12-30T12:20:38"/>
    <n v="418"/>
    <x v="40"/>
    <x v="2"/>
    <x v="3"/>
    <n v="53.933300000000003"/>
    <n v="-116.5765"/>
    <n v="7"/>
    <b v="0"/>
    <n v="389"/>
    <x v="4"/>
    <x v="4"/>
    <n v="2"/>
    <b v="0"/>
    <x v="0"/>
    <s v="Overnight"/>
    <s v="Credit Card"/>
    <n v="1"/>
    <s v="Snowy"/>
    <s v="Christmas Market"/>
    <x v="1"/>
    <b v="1"/>
    <n v="1"/>
    <n v="80.64"/>
    <n v="161.28"/>
    <n v="0"/>
    <x v="0"/>
  </r>
  <r>
    <n v="311"/>
    <s v="22/11/2021"/>
    <d v="1899-12-30T06:21:59"/>
    <n v="37"/>
    <x v="17"/>
    <x v="1"/>
    <x v="6"/>
    <n v="46.565300000000001"/>
    <n v="-66.4619"/>
    <n v="6"/>
    <b v="0"/>
    <n v="376"/>
    <x v="0"/>
    <x v="0"/>
    <n v="2"/>
    <b v="1"/>
    <x v="0"/>
    <s v="Express"/>
    <s v="Online Payment"/>
    <n v="5"/>
    <s v="Snowy"/>
    <s v="Christmas Market"/>
    <x v="1"/>
    <b v="1"/>
    <n v="2"/>
    <n v="62.79"/>
    <n v="125.57"/>
    <n v="0"/>
    <x v="0"/>
  </r>
  <r>
    <n v="312"/>
    <s v="15/12/2021"/>
    <d v="1899-12-30T20:20:00"/>
    <n v="46"/>
    <x v="17"/>
    <x v="1"/>
    <x v="11"/>
    <n v="63.588799999999999"/>
    <n v="-115.5069"/>
    <n v="49"/>
    <b v="1"/>
    <n v="570"/>
    <x v="2"/>
    <x v="2"/>
    <n v="4"/>
    <b v="0"/>
    <x v="0"/>
    <s v="Standard"/>
    <s v="Credit Card"/>
    <n v="3"/>
    <s v="Snowy"/>
    <s v="None"/>
    <x v="0"/>
    <b v="1"/>
    <n v="4"/>
    <n v="88.07"/>
    <n v="352.26"/>
    <n v="0"/>
    <x v="0"/>
  </r>
  <r>
    <n v="313"/>
    <s v="11/07/2018"/>
    <d v="1899-12-30T18:39:46"/>
    <n v="496"/>
    <x v="24"/>
    <x v="2"/>
    <x v="1"/>
    <n v="53.726700000000001"/>
    <n v="-127.6476"/>
    <n v="33"/>
    <b v="0"/>
    <n v="548"/>
    <x v="3"/>
    <x v="3"/>
    <n v="5"/>
    <b v="0"/>
    <x v="1"/>
    <s v="Standard"/>
    <s v="Debit Card"/>
    <n v="2"/>
    <s v="Sunny"/>
    <s v="Christmas Market"/>
    <x v="1"/>
    <b v="0"/>
    <n v="4"/>
    <n v="75.23"/>
    <n v="376.15"/>
    <n v="0"/>
    <x v="0"/>
  </r>
  <r>
    <n v="314"/>
    <s v="11/04/2018"/>
    <d v="1899-12-30T09:40:34"/>
    <n v="236"/>
    <x v="18"/>
    <x v="2"/>
    <x v="0"/>
    <n v="51.253799999999998"/>
    <n v="-85.3232"/>
    <n v="59"/>
    <b v="0"/>
    <n v="746"/>
    <x v="4"/>
    <x v="4"/>
    <n v="4"/>
    <b v="0"/>
    <x v="0"/>
    <s v="Express"/>
    <s v="Online Payment"/>
    <n v="5"/>
    <s v="Rainy"/>
    <s v="None"/>
    <x v="0"/>
    <b v="0"/>
    <n v="3"/>
    <n v="10.81"/>
    <n v="43.26"/>
    <n v="0"/>
    <x v="0"/>
  </r>
  <r>
    <n v="315"/>
    <s v="12/08/2023"/>
    <d v="1899-12-30T02:14:36"/>
    <n v="212"/>
    <x v="40"/>
    <x v="1"/>
    <x v="5"/>
    <n v="52.939900000000002"/>
    <n v="-106.4509"/>
    <n v="7"/>
    <b v="1"/>
    <n v="399"/>
    <x v="3"/>
    <x v="3"/>
    <n v="5"/>
    <b v="1"/>
    <x v="1"/>
    <s v="Express"/>
    <s v="Debit Card"/>
    <n v="4"/>
    <s v="Rainy"/>
    <s v="None"/>
    <x v="0"/>
    <b v="0"/>
    <n v="5"/>
    <n v="83.69"/>
    <n v="418.44"/>
    <n v="0"/>
    <x v="0"/>
  </r>
  <r>
    <n v="316"/>
    <s v="14/11/2022"/>
    <d v="1899-12-30T04:18:05"/>
    <n v="137"/>
    <x v="18"/>
    <x v="2"/>
    <x v="12"/>
    <n v="64.248000000000005"/>
    <n v="-84.889600000000002"/>
    <n v="16"/>
    <b v="1"/>
    <n v="72"/>
    <x v="4"/>
    <x v="4"/>
    <n v="1"/>
    <b v="1"/>
    <x v="0"/>
    <s v="Standard"/>
    <s v="Credit Card"/>
    <n v="1"/>
    <s v="Rainy"/>
    <s v="None"/>
    <x v="0"/>
    <b v="1"/>
    <n v="2"/>
    <n v="47.91"/>
    <n v="47.91"/>
    <n v="0"/>
    <x v="0"/>
  </r>
  <r>
    <n v="317"/>
    <s v="12/10/2018"/>
    <d v="1899-12-30T23:48:45"/>
    <n v="121"/>
    <x v="10"/>
    <x v="1"/>
    <x v="5"/>
    <n v="52.939900000000002"/>
    <n v="-106.4509"/>
    <n v="41"/>
    <b v="0"/>
    <n v="400"/>
    <x v="3"/>
    <x v="3"/>
    <n v="5"/>
    <b v="1"/>
    <x v="1"/>
    <s v="Express"/>
    <s v="Credit Card"/>
    <n v="2"/>
    <s v="Sunny"/>
    <s v="Black Friday"/>
    <x v="0"/>
    <b v="0"/>
    <n v="1"/>
    <n v="76.959999999999994"/>
    <n v="384.78"/>
    <n v="38.479999999999997"/>
    <x v="1"/>
  </r>
  <r>
    <n v="318"/>
    <s v="24/12/2022"/>
    <d v="1899-12-30T05:15:48"/>
    <n v="260"/>
    <x v="40"/>
    <x v="1"/>
    <x v="12"/>
    <n v="64.248000000000005"/>
    <n v="-84.889600000000002"/>
    <n v="90"/>
    <b v="1"/>
    <n v="111"/>
    <x v="0"/>
    <x v="0"/>
    <n v="4"/>
    <b v="1"/>
    <x v="1"/>
    <s v="Standard"/>
    <s v="Credit Card"/>
    <n v="2"/>
    <s v="Snowy"/>
    <s v="None"/>
    <x v="0"/>
    <b v="0"/>
    <n v="4"/>
    <n v="60.26"/>
    <n v="241.02"/>
    <n v="0"/>
    <x v="0"/>
  </r>
  <r>
    <n v="319"/>
    <s v="12/08/2020"/>
    <d v="1899-12-30T06:58:00"/>
    <n v="433"/>
    <x v="44"/>
    <x v="2"/>
    <x v="11"/>
    <n v="63.588799999999999"/>
    <n v="-115.5069"/>
    <n v="26"/>
    <b v="1"/>
    <n v="843"/>
    <x v="2"/>
    <x v="2"/>
    <n v="5"/>
    <b v="0"/>
    <x v="0"/>
    <s v="Overnight"/>
    <s v="Cash"/>
    <n v="2"/>
    <s v="Snowy"/>
    <s v="Black Friday"/>
    <x v="0"/>
    <b v="1"/>
    <n v="4"/>
    <n v="49.19"/>
    <n v="245.93"/>
    <n v="24.59"/>
    <x v="1"/>
  </r>
  <r>
    <n v="320"/>
    <s v="11/12/2018"/>
    <d v="1899-12-30T07:55:47"/>
    <n v="173"/>
    <x v="14"/>
    <x v="1"/>
    <x v="11"/>
    <n v="63.588799999999999"/>
    <n v="-115.5069"/>
    <n v="13"/>
    <b v="1"/>
    <n v="86"/>
    <x v="1"/>
    <x v="1"/>
    <n v="1"/>
    <b v="0"/>
    <x v="0"/>
    <s v="Overnight"/>
    <s v="Online Payment"/>
    <n v="3"/>
    <s v="Sunny"/>
    <s v="Black Friday"/>
    <x v="0"/>
    <b v="0"/>
    <n v="1"/>
    <n v="23.94"/>
    <n v="23.94"/>
    <n v="2.39"/>
    <x v="1"/>
  </r>
  <r>
    <n v="321"/>
    <s v="21/11/2022"/>
    <d v="1899-12-30T04:27:45"/>
    <n v="476"/>
    <x v="12"/>
    <x v="2"/>
    <x v="8"/>
    <n v="46.318800000000003"/>
    <n v="-63.146099999999997"/>
    <n v="38"/>
    <b v="1"/>
    <n v="41"/>
    <x v="3"/>
    <x v="3"/>
    <n v="1"/>
    <b v="0"/>
    <x v="0"/>
    <s v="Overnight"/>
    <s v="Online Payment"/>
    <n v="4"/>
    <s v="Snowy"/>
    <s v="Christmas Market"/>
    <x v="1"/>
    <b v="1"/>
    <n v="5"/>
    <n v="61.92"/>
    <n v="61.92"/>
    <n v="0"/>
    <x v="0"/>
  </r>
  <r>
    <n v="322"/>
    <s v="11/09/2018"/>
    <d v="1899-12-30T13:39:22"/>
    <n v="228"/>
    <x v="38"/>
    <x v="1"/>
    <x v="1"/>
    <n v="53.726700000000001"/>
    <n v="-127.6476"/>
    <n v="48"/>
    <b v="0"/>
    <n v="732"/>
    <x v="4"/>
    <x v="4"/>
    <n v="4"/>
    <b v="0"/>
    <x v="1"/>
    <s v="Express"/>
    <s v="Online Payment"/>
    <n v="1"/>
    <s v="Rainy"/>
    <s v="Black Friday"/>
    <x v="0"/>
    <b v="1"/>
    <n v="2"/>
    <n v="75.3"/>
    <n v="301.20999999999998"/>
    <n v="30.12"/>
    <x v="1"/>
  </r>
  <r>
    <n v="323"/>
    <s v="19/12/2020"/>
    <d v="1899-12-30T01:01:59"/>
    <n v="398"/>
    <x v="9"/>
    <x v="1"/>
    <x v="1"/>
    <n v="53.726700000000001"/>
    <n v="-127.6476"/>
    <n v="1"/>
    <b v="1"/>
    <n v="419"/>
    <x v="2"/>
    <x v="2"/>
    <n v="3"/>
    <b v="0"/>
    <x v="1"/>
    <s v="Standard"/>
    <s v="Online Payment"/>
    <n v="1"/>
    <s v="Rainy"/>
    <s v="None"/>
    <x v="0"/>
    <b v="1"/>
    <n v="2"/>
    <n v="40.4"/>
    <n v="121.21"/>
    <n v="0"/>
    <x v="0"/>
  </r>
  <r>
    <n v="324"/>
    <s v="20/12/2023"/>
    <d v="1899-12-30T16:12:42"/>
    <n v="195"/>
    <x v="21"/>
    <x v="2"/>
    <x v="9"/>
    <n v="54.273099999999999"/>
    <n v="-61.738799999999998"/>
    <n v="74"/>
    <b v="1"/>
    <n v="5"/>
    <x v="0"/>
    <x v="0"/>
    <n v="2"/>
    <b v="1"/>
    <x v="1"/>
    <s v="Overnight"/>
    <s v="Credit Card"/>
    <n v="3"/>
    <s v="Rainy"/>
    <s v="Black Friday"/>
    <x v="0"/>
    <b v="1"/>
    <n v="2"/>
    <n v="87.56"/>
    <n v="175.13"/>
    <n v="17.510000000000002"/>
    <x v="1"/>
  </r>
  <r>
    <n v="325"/>
    <s v="12/11/2022"/>
    <d v="1899-12-30T13:49:37"/>
    <n v="136"/>
    <x v="38"/>
    <x v="0"/>
    <x v="10"/>
    <n v="64.282300000000006"/>
    <n v="-135"/>
    <n v="26"/>
    <b v="0"/>
    <n v="464"/>
    <x v="1"/>
    <x v="1"/>
    <n v="2"/>
    <b v="0"/>
    <x v="0"/>
    <s v="Overnight"/>
    <s v="Credit Card"/>
    <n v="5"/>
    <s v="Snowy"/>
    <s v="Christmas Market"/>
    <x v="1"/>
    <b v="0"/>
    <n v="1"/>
    <n v="88.37"/>
    <n v="176.74"/>
    <n v="0"/>
    <x v="0"/>
  </r>
  <r>
    <n v="326"/>
    <s v="23/11/2022"/>
    <d v="1899-12-30T08:13:18"/>
    <n v="289"/>
    <x v="15"/>
    <x v="1"/>
    <x v="4"/>
    <n v="53.760899999999999"/>
    <n v="-98.813900000000004"/>
    <n v="99"/>
    <b v="1"/>
    <n v="25"/>
    <x v="1"/>
    <x v="1"/>
    <n v="4"/>
    <b v="1"/>
    <x v="1"/>
    <s v="Overnight"/>
    <s v="Online Payment"/>
    <n v="2"/>
    <s v="Rainy"/>
    <s v="Black Friday"/>
    <x v="0"/>
    <b v="1"/>
    <n v="1"/>
    <n v="64.11"/>
    <n v="256.44"/>
    <n v="25.64"/>
    <x v="1"/>
  </r>
  <r>
    <n v="327"/>
    <s v="14/11/2019"/>
    <d v="1899-12-30T06:41:30"/>
    <n v="70"/>
    <x v="40"/>
    <x v="1"/>
    <x v="6"/>
    <n v="46.565300000000001"/>
    <n v="-66.4619"/>
    <n v="96"/>
    <b v="1"/>
    <n v="468"/>
    <x v="1"/>
    <x v="1"/>
    <n v="1"/>
    <b v="0"/>
    <x v="0"/>
    <s v="Overnight"/>
    <s v="Online Payment"/>
    <n v="5"/>
    <s v="Rainy"/>
    <s v="Black Friday"/>
    <x v="0"/>
    <b v="1"/>
    <n v="3"/>
    <n v="49.15"/>
    <n v="49.15"/>
    <n v="4.92"/>
    <x v="1"/>
  </r>
  <r>
    <n v="328"/>
    <s v="27/11/2022"/>
    <d v="1899-12-30T02:41:03"/>
    <n v="322"/>
    <x v="35"/>
    <x v="0"/>
    <x v="5"/>
    <n v="52.939900000000002"/>
    <n v="-106.4509"/>
    <n v="15"/>
    <b v="1"/>
    <n v="829"/>
    <x v="3"/>
    <x v="3"/>
    <n v="2"/>
    <b v="1"/>
    <x v="1"/>
    <s v="Overnight"/>
    <s v="Debit Card"/>
    <n v="2"/>
    <s v="Sunny"/>
    <s v="Black Friday"/>
    <x v="0"/>
    <b v="0"/>
    <n v="1"/>
    <n v="37.700000000000003"/>
    <n v="75.39"/>
    <n v="7.54"/>
    <x v="1"/>
  </r>
  <r>
    <n v="329"/>
    <s v="30/12/2023"/>
    <d v="1899-12-30T13:24:55"/>
    <n v="42"/>
    <x v="38"/>
    <x v="0"/>
    <x v="9"/>
    <n v="54.273099999999999"/>
    <n v="-61.738799999999998"/>
    <n v="30"/>
    <b v="1"/>
    <n v="171"/>
    <x v="0"/>
    <x v="0"/>
    <n v="1"/>
    <b v="0"/>
    <x v="1"/>
    <s v="Express"/>
    <s v="Credit Card"/>
    <n v="1"/>
    <s v="Rainy"/>
    <s v="Black Friday"/>
    <x v="0"/>
    <b v="1"/>
    <n v="3"/>
    <n v="54.76"/>
    <n v="54.76"/>
    <n v="5.48"/>
    <x v="1"/>
  </r>
  <r>
    <n v="330"/>
    <s v="29/11/2022"/>
    <d v="1899-12-30T19:53:26"/>
    <n v="278"/>
    <x v="41"/>
    <x v="2"/>
    <x v="7"/>
    <n v="45.077800000000003"/>
    <n v="-63.546700000000001"/>
    <n v="27"/>
    <b v="1"/>
    <n v="530"/>
    <x v="2"/>
    <x v="2"/>
    <n v="3"/>
    <b v="0"/>
    <x v="1"/>
    <s v="Express"/>
    <s v="Credit Card"/>
    <n v="3"/>
    <s v="Rainy"/>
    <s v="Black Friday"/>
    <x v="0"/>
    <b v="0"/>
    <n v="3"/>
    <n v="81.78"/>
    <n v="245.33"/>
    <n v="24.53"/>
    <x v="1"/>
  </r>
  <r>
    <n v="331"/>
    <s v="14/11/2021"/>
    <d v="1899-12-30T18:27:54"/>
    <n v="358"/>
    <x v="9"/>
    <x v="2"/>
    <x v="11"/>
    <n v="63.588799999999999"/>
    <n v="-115.5069"/>
    <n v="39"/>
    <b v="0"/>
    <n v="746"/>
    <x v="0"/>
    <x v="0"/>
    <n v="1"/>
    <b v="0"/>
    <x v="1"/>
    <s v="Overnight"/>
    <s v="Online Payment"/>
    <n v="5"/>
    <s v="Sunny"/>
    <s v="None"/>
    <x v="0"/>
    <b v="0"/>
    <n v="5"/>
    <n v="77.94"/>
    <n v="77.94"/>
    <n v="0"/>
    <x v="0"/>
  </r>
  <r>
    <n v="332"/>
    <s v="18/11/2021"/>
    <d v="1899-12-30T21:48:32"/>
    <n v="164"/>
    <x v="1"/>
    <x v="1"/>
    <x v="11"/>
    <n v="63.588799999999999"/>
    <n v="-115.5069"/>
    <n v="34"/>
    <b v="0"/>
    <n v="625"/>
    <x v="2"/>
    <x v="2"/>
    <n v="1"/>
    <b v="0"/>
    <x v="0"/>
    <s v="Standard"/>
    <s v="Cash"/>
    <n v="4"/>
    <s v="Rainy"/>
    <s v="Black Friday"/>
    <x v="0"/>
    <b v="1"/>
    <n v="4"/>
    <n v="74.150000000000006"/>
    <n v="74.150000000000006"/>
    <n v="7.42"/>
    <x v="1"/>
  </r>
  <r>
    <n v="333"/>
    <s v="21/12/2021"/>
    <d v="1899-12-30T01:22:48"/>
    <n v="166"/>
    <x v="6"/>
    <x v="0"/>
    <x v="8"/>
    <n v="46.318800000000003"/>
    <n v="-63.146099999999997"/>
    <n v="95"/>
    <b v="1"/>
    <n v="879"/>
    <x v="1"/>
    <x v="1"/>
    <n v="1"/>
    <b v="0"/>
    <x v="0"/>
    <s v="Standard"/>
    <s v="Online Payment"/>
    <n v="4"/>
    <s v="Snowy"/>
    <s v="Christmas Market"/>
    <x v="1"/>
    <b v="1"/>
    <n v="5"/>
    <n v="24.43"/>
    <n v="24.43"/>
    <n v="0"/>
    <x v="0"/>
  </r>
  <r>
    <n v="334"/>
    <s v="11/04/2021"/>
    <d v="1899-12-30T17:03:33"/>
    <n v="384"/>
    <x v="9"/>
    <x v="1"/>
    <x v="11"/>
    <n v="63.588799999999999"/>
    <n v="-115.5069"/>
    <n v="69"/>
    <b v="1"/>
    <n v="3"/>
    <x v="1"/>
    <x v="1"/>
    <n v="2"/>
    <b v="1"/>
    <x v="1"/>
    <s v="Overnight"/>
    <s v="Credit Card"/>
    <n v="1"/>
    <s v="Snowy"/>
    <s v="Christmas Market"/>
    <x v="1"/>
    <b v="0"/>
    <n v="2"/>
    <n v="75.7"/>
    <n v="151.41"/>
    <n v="0"/>
    <x v="0"/>
  </r>
  <r>
    <n v="335"/>
    <s v="11/11/2019"/>
    <d v="1899-12-30T14:39:53"/>
    <n v="344"/>
    <x v="0"/>
    <x v="0"/>
    <x v="12"/>
    <n v="64.248000000000005"/>
    <n v="-84.889600000000002"/>
    <n v="49"/>
    <b v="0"/>
    <n v="851"/>
    <x v="3"/>
    <x v="3"/>
    <n v="5"/>
    <b v="0"/>
    <x v="0"/>
    <s v="Overnight"/>
    <s v="Credit Card"/>
    <n v="4"/>
    <s v="Sunny"/>
    <s v="Black Friday"/>
    <x v="0"/>
    <b v="1"/>
    <n v="2"/>
    <n v="84.9"/>
    <n v="424.49"/>
    <n v="42.45"/>
    <x v="1"/>
  </r>
  <r>
    <n v="336"/>
    <s v="25/12/2022"/>
    <d v="1899-12-30T16:27:31"/>
    <n v="61"/>
    <x v="31"/>
    <x v="0"/>
    <x v="1"/>
    <n v="53.726700000000001"/>
    <n v="-127.6476"/>
    <n v="34"/>
    <b v="1"/>
    <n v="833"/>
    <x v="1"/>
    <x v="1"/>
    <n v="2"/>
    <b v="1"/>
    <x v="0"/>
    <s v="Express"/>
    <s v="Cash"/>
    <n v="1"/>
    <s v="Rainy"/>
    <s v="None"/>
    <x v="0"/>
    <b v="1"/>
    <n v="1"/>
    <n v="52.92"/>
    <n v="105.85"/>
    <n v="0"/>
    <x v="0"/>
  </r>
  <r>
    <n v="337"/>
    <s v="17/12/2023"/>
    <d v="1899-12-30T23:37:59"/>
    <n v="223"/>
    <x v="25"/>
    <x v="1"/>
    <x v="0"/>
    <n v="51.253799999999998"/>
    <n v="-85.3232"/>
    <n v="7"/>
    <b v="1"/>
    <n v="911"/>
    <x v="0"/>
    <x v="0"/>
    <n v="5"/>
    <b v="0"/>
    <x v="1"/>
    <s v="Overnight"/>
    <s v="Debit Card"/>
    <n v="5"/>
    <s v="Rainy"/>
    <s v="Christmas Market"/>
    <x v="1"/>
    <b v="0"/>
    <n v="4"/>
    <n v="91.43"/>
    <n v="457.13"/>
    <n v="0"/>
    <x v="0"/>
  </r>
  <r>
    <n v="338"/>
    <s v="11/02/2020"/>
    <d v="1899-12-30T11:02:28"/>
    <n v="457"/>
    <x v="10"/>
    <x v="2"/>
    <x v="7"/>
    <n v="45.077800000000003"/>
    <n v="-63.546700000000001"/>
    <n v="10"/>
    <b v="0"/>
    <n v="910"/>
    <x v="4"/>
    <x v="4"/>
    <n v="2"/>
    <b v="1"/>
    <x v="1"/>
    <s v="Express"/>
    <s v="Online Payment"/>
    <n v="5"/>
    <s v="Rainy"/>
    <s v="None"/>
    <x v="0"/>
    <b v="0"/>
    <n v="3"/>
    <n v="74.08"/>
    <n v="148.16999999999999"/>
    <n v="0"/>
    <x v="0"/>
  </r>
  <r>
    <n v="339"/>
    <s v="13/11/2019"/>
    <d v="1899-12-30T22:20:51"/>
    <n v="192"/>
    <x v="6"/>
    <x v="1"/>
    <x v="5"/>
    <n v="52.939900000000002"/>
    <n v="-106.4509"/>
    <n v="82"/>
    <b v="1"/>
    <n v="696"/>
    <x v="2"/>
    <x v="2"/>
    <n v="3"/>
    <b v="1"/>
    <x v="0"/>
    <s v="Standard"/>
    <s v="Cash"/>
    <n v="3"/>
    <s v="Rainy"/>
    <s v="Christmas Market"/>
    <x v="1"/>
    <b v="0"/>
    <n v="1"/>
    <n v="69.66"/>
    <n v="208.98"/>
    <n v="0"/>
    <x v="0"/>
  </r>
  <r>
    <n v="340"/>
    <s v="12/05/2018"/>
    <d v="1899-12-30T10:39:02"/>
    <n v="246"/>
    <x v="22"/>
    <x v="0"/>
    <x v="0"/>
    <n v="51.253799999999998"/>
    <n v="-85.3232"/>
    <n v="65"/>
    <b v="0"/>
    <n v="17"/>
    <x v="2"/>
    <x v="2"/>
    <n v="3"/>
    <b v="1"/>
    <x v="0"/>
    <s v="Express"/>
    <s v="Online Payment"/>
    <n v="2"/>
    <s v="Sunny"/>
    <s v="None"/>
    <x v="0"/>
    <b v="1"/>
    <n v="3"/>
    <n v="54.14"/>
    <n v="162.43"/>
    <n v="0"/>
    <x v="0"/>
  </r>
  <r>
    <n v="341"/>
    <s v="15/12/2021"/>
    <d v="1899-12-30T14:17:21"/>
    <n v="240"/>
    <x v="48"/>
    <x v="0"/>
    <x v="0"/>
    <n v="51.253799999999998"/>
    <n v="-85.3232"/>
    <n v="28"/>
    <b v="1"/>
    <n v="379"/>
    <x v="1"/>
    <x v="1"/>
    <n v="5"/>
    <b v="1"/>
    <x v="1"/>
    <s v="Express"/>
    <s v="Cash"/>
    <n v="2"/>
    <s v="Sunny"/>
    <s v="Christmas Market"/>
    <x v="1"/>
    <b v="0"/>
    <n v="5"/>
    <n v="64.8"/>
    <n v="323.98"/>
    <n v="0"/>
    <x v="0"/>
  </r>
  <r>
    <n v="342"/>
    <s v="18/11/2019"/>
    <d v="1899-12-30T14:45:26"/>
    <n v="278"/>
    <x v="10"/>
    <x v="2"/>
    <x v="2"/>
    <n v="46.813099999999999"/>
    <n v="-71.207499999999996"/>
    <n v="19"/>
    <b v="0"/>
    <n v="375"/>
    <x v="0"/>
    <x v="0"/>
    <n v="3"/>
    <b v="1"/>
    <x v="0"/>
    <s v="Overnight"/>
    <s v="Credit Card"/>
    <n v="4"/>
    <s v="Rainy"/>
    <s v="Black Friday"/>
    <x v="0"/>
    <b v="0"/>
    <n v="1"/>
    <n v="49.63"/>
    <n v="148.88999999999999"/>
    <n v="14.89"/>
    <x v="1"/>
  </r>
  <r>
    <n v="343"/>
    <s v="23/12/2023"/>
    <d v="1899-12-30T05:03:26"/>
    <n v="49"/>
    <x v="19"/>
    <x v="2"/>
    <x v="9"/>
    <n v="54.273099999999999"/>
    <n v="-61.738799999999998"/>
    <n v="29"/>
    <b v="1"/>
    <n v="925"/>
    <x v="4"/>
    <x v="4"/>
    <n v="5"/>
    <b v="0"/>
    <x v="0"/>
    <s v="Express"/>
    <s v="Debit Card"/>
    <n v="2"/>
    <s v="Snowy"/>
    <s v="Black Friday"/>
    <x v="0"/>
    <b v="1"/>
    <n v="2"/>
    <n v="32.630000000000003"/>
    <n v="163.16999999999999"/>
    <n v="16.32"/>
    <x v="1"/>
  </r>
  <r>
    <n v="344"/>
    <s v="11/05/2020"/>
    <d v="1899-12-30T05:24:25"/>
    <n v="16"/>
    <x v="38"/>
    <x v="0"/>
    <x v="8"/>
    <n v="46.318800000000003"/>
    <n v="-63.146099999999997"/>
    <n v="23"/>
    <b v="1"/>
    <n v="533"/>
    <x v="3"/>
    <x v="3"/>
    <n v="5"/>
    <b v="0"/>
    <x v="0"/>
    <s v="Standard"/>
    <s v="Credit Card"/>
    <n v="3"/>
    <s v="Snowy"/>
    <s v="Black Friday"/>
    <x v="0"/>
    <b v="1"/>
    <n v="5"/>
    <n v="22.96"/>
    <n v="114.82"/>
    <n v="11.48"/>
    <x v="1"/>
  </r>
  <r>
    <n v="345"/>
    <s v="15/11/2019"/>
    <d v="1899-12-30T11:37:49"/>
    <n v="379"/>
    <x v="36"/>
    <x v="2"/>
    <x v="3"/>
    <n v="53.933300000000003"/>
    <n v="-116.5765"/>
    <n v="44"/>
    <b v="0"/>
    <n v="471"/>
    <x v="3"/>
    <x v="3"/>
    <n v="1"/>
    <b v="1"/>
    <x v="0"/>
    <s v="Overnight"/>
    <s v="Cash"/>
    <n v="3"/>
    <s v="Rainy"/>
    <s v="None"/>
    <x v="0"/>
    <b v="0"/>
    <n v="1"/>
    <n v="85.5"/>
    <n v="85.5"/>
    <n v="0"/>
    <x v="0"/>
  </r>
  <r>
    <n v="346"/>
    <s v="22/11/2020"/>
    <d v="1899-12-30T11:29:35"/>
    <n v="342"/>
    <x v="46"/>
    <x v="1"/>
    <x v="0"/>
    <n v="51.253799999999998"/>
    <n v="-85.3232"/>
    <n v="88"/>
    <b v="1"/>
    <n v="384"/>
    <x v="1"/>
    <x v="1"/>
    <n v="2"/>
    <b v="1"/>
    <x v="1"/>
    <s v="Standard"/>
    <s v="Debit Card"/>
    <n v="4"/>
    <s v="Sunny"/>
    <s v="Christmas Market"/>
    <x v="1"/>
    <b v="0"/>
    <n v="2"/>
    <n v="59.58"/>
    <n v="119.15"/>
    <n v="0"/>
    <x v="0"/>
  </r>
  <r>
    <n v="347"/>
    <s v="25/11/2018"/>
    <d v="1899-12-30T21:50:22"/>
    <n v="85"/>
    <x v="19"/>
    <x v="1"/>
    <x v="9"/>
    <n v="54.273099999999999"/>
    <n v="-61.738799999999998"/>
    <n v="3"/>
    <b v="1"/>
    <n v="271"/>
    <x v="3"/>
    <x v="3"/>
    <n v="1"/>
    <b v="1"/>
    <x v="0"/>
    <s v="Standard"/>
    <s v="Debit Card"/>
    <n v="4"/>
    <s v="Rainy"/>
    <s v="Black Friday"/>
    <x v="0"/>
    <b v="1"/>
    <n v="1"/>
    <n v="63.01"/>
    <n v="63.01"/>
    <n v="6.3"/>
    <x v="1"/>
  </r>
  <r>
    <n v="348"/>
    <s v="11/06/2019"/>
    <d v="1899-12-30T13:58:52"/>
    <n v="447"/>
    <x v="11"/>
    <x v="0"/>
    <x v="11"/>
    <n v="63.588799999999999"/>
    <n v="-115.5069"/>
    <n v="21"/>
    <b v="0"/>
    <n v="387"/>
    <x v="0"/>
    <x v="0"/>
    <n v="5"/>
    <b v="1"/>
    <x v="0"/>
    <s v="Express"/>
    <s v="Debit Card"/>
    <n v="1"/>
    <s v="Rainy"/>
    <s v="Christmas Market"/>
    <x v="1"/>
    <b v="1"/>
    <n v="4"/>
    <n v="96.64"/>
    <n v="483.22"/>
    <n v="0"/>
    <x v="0"/>
  </r>
  <r>
    <n v="349"/>
    <s v="29/11/2021"/>
    <d v="1899-12-30T11:42:55"/>
    <n v="127"/>
    <x v="32"/>
    <x v="0"/>
    <x v="2"/>
    <n v="46.813099999999999"/>
    <n v="-71.207499999999996"/>
    <n v="78"/>
    <b v="1"/>
    <n v="427"/>
    <x v="1"/>
    <x v="1"/>
    <n v="5"/>
    <b v="0"/>
    <x v="0"/>
    <s v="Express"/>
    <s v="Credit Card"/>
    <n v="2"/>
    <s v="Snowy"/>
    <s v="Black Friday"/>
    <x v="0"/>
    <b v="1"/>
    <n v="3"/>
    <n v="85.23"/>
    <n v="426.13"/>
    <n v="42.61"/>
    <x v="1"/>
  </r>
  <r>
    <n v="350"/>
    <s v="11/09/2021"/>
    <d v="1899-12-30T00:26:35"/>
    <n v="123"/>
    <x v="17"/>
    <x v="0"/>
    <x v="0"/>
    <n v="51.253799999999998"/>
    <n v="-85.3232"/>
    <n v="81"/>
    <b v="1"/>
    <n v="959"/>
    <x v="1"/>
    <x v="1"/>
    <n v="3"/>
    <b v="1"/>
    <x v="1"/>
    <s v="Standard"/>
    <s v="Cash"/>
    <n v="4"/>
    <s v="Sunny"/>
    <s v="None"/>
    <x v="0"/>
    <b v="1"/>
    <n v="3"/>
    <n v="41.88"/>
    <n v="125.64"/>
    <n v="0"/>
    <x v="0"/>
  </r>
  <r>
    <n v="351"/>
    <s v="13/12/2023"/>
    <d v="1899-12-30T23:04:58"/>
    <n v="210"/>
    <x v="5"/>
    <x v="2"/>
    <x v="11"/>
    <n v="63.588799999999999"/>
    <n v="-115.5069"/>
    <n v="41"/>
    <b v="0"/>
    <n v="357"/>
    <x v="1"/>
    <x v="1"/>
    <n v="1"/>
    <b v="0"/>
    <x v="1"/>
    <s v="Standard"/>
    <s v="Cash"/>
    <n v="2"/>
    <s v="Rainy"/>
    <s v="None"/>
    <x v="0"/>
    <b v="1"/>
    <n v="5"/>
    <n v="12.82"/>
    <n v="12.82"/>
    <n v="0"/>
    <x v="0"/>
  </r>
  <r>
    <n v="352"/>
    <s v="22/11/2019"/>
    <d v="1899-12-30T02:41:17"/>
    <n v="470"/>
    <x v="4"/>
    <x v="2"/>
    <x v="12"/>
    <n v="64.248000000000005"/>
    <n v="-84.889600000000002"/>
    <n v="16"/>
    <b v="0"/>
    <n v="599"/>
    <x v="4"/>
    <x v="4"/>
    <n v="5"/>
    <b v="1"/>
    <x v="1"/>
    <s v="Standard"/>
    <s v="Cash"/>
    <n v="3"/>
    <s v="Sunny"/>
    <s v="Black Friday"/>
    <x v="0"/>
    <b v="1"/>
    <n v="1"/>
    <n v="86.58"/>
    <n v="432.9"/>
    <n v="43.29"/>
    <x v="1"/>
  </r>
  <r>
    <n v="353"/>
    <s v="26/12/2022"/>
    <d v="1899-12-30T20:01:16"/>
    <n v="172"/>
    <x v="17"/>
    <x v="2"/>
    <x v="10"/>
    <n v="64.282300000000006"/>
    <n v="-135"/>
    <n v="25"/>
    <b v="1"/>
    <n v="457"/>
    <x v="3"/>
    <x v="3"/>
    <n v="2"/>
    <b v="1"/>
    <x v="1"/>
    <s v="Standard"/>
    <s v="Credit Card"/>
    <n v="4"/>
    <s v="Rainy"/>
    <s v="None"/>
    <x v="0"/>
    <b v="1"/>
    <n v="3"/>
    <n v="53.59"/>
    <n v="107.17"/>
    <n v="0"/>
    <x v="0"/>
  </r>
  <r>
    <n v="354"/>
    <s v="28/12/2018"/>
    <d v="1899-12-30T01:03:39"/>
    <n v="79"/>
    <x v="9"/>
    <x v="0"/>
    <x v="12"/>
    <n v="64.248000000000005"/>
    <n v="-84.889600000000002"/>
    <n v="7"/>
    <b v="0"/>
    <n v="336"/>
    <x v="0"/>
    <x v="0"/>
    <n v="2"/>
    <b v="1"/>
    <x v="0"/>
    <s v="Express"/>
    <s v="Credit Card"/>
    <n v="2"/>
    <s v="Snowy"/>
    <s v="None"/>
    <x v="0"/>
    <b v="1"/>
    <n v="1"/>
    <n v="56.96"/>
    <n v="113.92"/>
    <n v="0"/>
    <x v="0"/>
  </r>
  <r>
    <n v="355"/>
    <s v="17/12/2022"/>
    <d v="1899-12-30T09:50:35"/>
    <n v="137"/>
    <x v="22"/>
    <x v="0"/>
    <x v="2"/>
    <n v="46.813099999999999"/>
    <n v="-71.207499999999996"/>
    <n v="18"/>
    <b v="1"/>
    <n v="378"/>
    <x v="1"/>
    <x v="1"/>
    <n v="4"/>
    <b v="1"/>
    <x v="1"/>
    <s v="Overnight"/>
    <s v="Cash"/>
    <n v="1"/>
    <s v="Snowy"/>
    <s v="None"/>
    <x v="0"/>
    <b v="1"/>
    <n v="4"/>
    <n v="25.1"/>
    <n v="100.39"/>
    <n v="0"/>
    <x v="0"/>
  </r>
  <r>
    <n v="356"/>
    <s v="24/11/2019"/>
    <d v="1899-12-30T00:04:56"/>
    <n v="165"/>
    <x v="27"/>
    <x v="2"/>
    <x v="5"/>
    <n v="52.939900000000002"/>
    <n v="-106.4509"/>
    <n v="16"/>
    <b v="1"/>
    <n v="430"/>
    <x v="4"/>
    <x v="4"/>
    <n v="5"/>
    <b v="1"/>
    <x v="1"/>
    <s v="Express"/>
    <s v="Credit Card"/>
    <n v="3"/>
    <s v="Rainy"/>
    <s v="Black Friday"/>
    <x v="0"/>
    <b v="1"/>
    <n v="2"/>
    <n v="48.11"/>
    <n v="240.57"/>
    <n v="24.06"/>
    <x v="1"/>
  </r>
  <r>
    <n v="357"/>
    <s v="21/12/2023"/>
    <d v="1899-12-30T08:32:42"/>
    <n v="350"/>
    <x v="42"/>
    <x v="2"/>
    <x v="0"/>
    <n v="51.253799999999998"/>
    <n v="-85.3232"/>
    <n v="93"/>
    <b v="1"/>
    <n v="570"/>
    <x v="3"/>
    <x v="3"/>
    <n v="5"/>
    <b v="0"/>
    <x v="0"/>
    <s v="Express"/>
    <s v="Debit Card"/>
    <n v="3"/>
    <s v="Snowy"/>
    <s v="None"/>
    <x v="0"/>
    <b v="1"/>
    <n v="1"/>
    <n v="98.62"/>
    <n v="493.11"/>
    <n v="0"/>
    <x v="0"/>
  </r>
  <r>
    <n v="358"/>
    <s v="11/03/2019"/>
    <d v="1899-12-30T05:20:45"/>
    <n v="304"/>
    <x v="3"/>
    <x v="2"/>
    <x v="5"/>
    <n v="52.939900000000002"/>
    <n v="-106.4509"/>
    <n v="64"/>
    <b v="0"/>
    <n v="766"/>
    <x v="2"/>
    <x v="2"/>
    <n v="5"/>
    <b v="1"/>
    <x v="1"/>
    <s v="Express"/>
    <s v="Online Payment"/>
    <n v="5"/>
    <s v="Snowy"/>
    <s v="Black Friday"/>
    <x v="0"/>
    <b v="1"/>
    <n v="5"/>
    <n v="53.12"/>
    <n v="265.58"/>
    <n v="26.56"/>
    <x v="1"/>
  </r>
  <r>
    <n v="359"/>
    <s v="12/04/2020"/>
    <d v="1899-12-30T19:07:48"/>
    <n v="386"/>
    <x v="16"/>
    <x v="1"/>
    <x v="7"/>
    <n v="45.077800000000003"/>
    <n v="-63.546700000000001"/>
    <n v="65"/>
    <b v="1"/>
    <n v="772"/>
    <x v="0"/>
    <x v="0"/>
    <n v="2"/>
    <b v="0"/>
    <x v="1"/>
    <s v="Overnight"/>
    <s v="Credit Card"/>
    <n v="1"/>
    <s v="Rainy"/>
    <s v="None"/>
    <x v="0"/>
    <b v="0"/>
    <n v="4"/>
    <n v="58.17"/>
    <n v="116.33"/>
    <n v="0"/>
    <x v="0"/>
  </r>
  <r>
    <n v="360"/>
    <s v="12/09/2021"/>
    <d v="1899-12-30T22:04:23"/>
    <n v="279"/>
    <x v="19"/>
    <x v="1"/>
    <x v="10"/>
    <n v="64.282300000000006"/>
    <n v="-135"/>
    <n v="47"/>
    <b v="1"/>
    <n v="51"/>
    <x v="4"/>
    <x v="4"/>
    <n v="3"/>
    <b v="1"/>
    <x v="1"/>
    <s v="Standard"/>
    <s v="Online Payment"/>
    <n v="5"/>
    <s v="Rainy"/>
    <s v="Christmas Market"/>
    <x v="1"/>
    <b v="0"/>
    <n v="3"/>
    <n v="33.82"/>
    <n v="101.46"/>
    <n v="0"/>
    <x v="0"/>
  </r>
  <r>
    <n v="361"/>
    <s v="12/08/2019"/>
    <d v="1899-12-30T01:53:33"/>
    <n v="270"/>
    <x v="14"/>
    <x v="0"/>
    <x v="8"/>
    <n v="46.318800000000003"/>
    <n v="-63.146099999999997"/>
    <n v="67"/>
    <b v="0"/>
    <n v="378"/>
    <x v="2"/>
    <x v="2"/>
    <n v="4"/>
    <b v="0"/>
    <x v="0"/>
    <s v="Standard"/>
    <s v="Online Payment"/>
    <n v="3"/>
    <s v="Sunny"/>
    <s v="None"/>
    <x v="0"/>
    <b v="1"/>
    <n v="1"/>
    <n v="43.16"/>
    <n v="172.65"/>
    <n v="0"/>
    <x v="0"/>
  </r>
  <r>
    <n v="362"/>
    <s v="14/12/2023"/>
    <d v="1899-12-30T10:52:53"/>
    <n v="99"/>
    <x v="47"/>
    <x v="0"/>
    <x v="8"/>
    <n v="46.318800000000003"/>
    <n v="-63.146099999999997"/>
    <n v="8"/>
    <b v="1"/>
    <n v="900"/>
    <x v="1"/>
    <x v="1"/>
    <n v="2"/>
    <b v="1"/>
    <x v="0"/>
    <s v="Overnight"/>
    <s v="Debit Card"/>
    <n v="1"/>
    <s v="Sunny"/>
    <s v="Black Friday"/>
    <x v="0"/>
    <b v="0"/>
    <n v="5"/>
    <n v="64.069999999999993"/>
    <n v="128.13999999999999"/>
    <n v="12.81"/>
    <x v="1"/>
  </r>
  <r>
    <n v="363"/>
    <s v="19/11/2019"/>
    <d v="1899-12-30T16:07:09"/>
    <n v="169"/>
    <x v="4"/>
    <x v="0"/>
    <x v="9"/>
    <n v="54.273099999999999"/>
    <n v="-61.738799999999998"/>
    <n v="58"/>
    <b v="0"/>
    <n v="928"/>
    <x v="3"/>
    <x v="3"/>
    <n v="3"/>
    <b v="0"/>
    <x v="0"/>
    <s v="Express"/>
    <s v="Credit Card"/>
    <n v="2"/>
    <s v="Sunny"/>
    <s v="Black Friday"/>
    <x v="0"/>
    <b v="1"/>
    <n v="3"/>
    <n v="54.29"/>
    <n v="162.87"/>
    <n v="16.29"/>
    <x v="1"/>
  </r>
  <r>
    <n v="364"/>
    <s v="17/12/2022"/>
    <d v="1899-12-30T18:21:37"/>
    <n v="338"/>
    <x v="52"/>
    <x v="0"/>
    <x v="7"/>
    <n v="45.077800000000003"/>
    <n v="-63.546700000000001"/>
    <n v="9"/>
    <b v="1"/>
    <n v="758"/>
    <x v="4"/>
    <x v="4"/>
    <n v="5"/>
    <b v="0"/>
    <x v="1"/>
    <s v="Express"/>
    <s v="Debit Card"/>
    <n v="1"/>
    <s v="Sunny"/>
    <s v="Black Friday"/>
    <x v="0"/>
    <b v="1"/>
    <n v="5"/>
    <n v="20.420000000000002"/>
    <n v="102.12"/>
    <n v="10.210000000000001"/>
    <x v="1"/>
  </r>
  <r>
    <n v="365"/>
    <s v="22/12/2019"/>
    <d v="1899-12-30T16:38:48"/>
    <n v="110"/>
    <x v="32"/>
    <x v="2"/>
    <x v="2"/>
    <n v="46.813099999999999"/>
    <n v="-71.207499999999996"/>
    <n v="73"/>
    <b v="0"/>
    <n v="251"/>
    <x v="3"/>
    <x v="3"/>
    <n v="3"/>
    <b v="0"/>
    <x v="0"/>
    <s v="Express"/>
    <s v="Debit Card"/>
    <n v="5"/>
    <s v="Sunny"/>
    <s v="Black Friday"/>
    <x v="0"/>
    <b v="1"/>
    <n v="2"/>
    <n v="59.07"/>
    <n v="177.22"/>
    <n v="17.72"/>
    <x v="1"/>
  </r>
  <r>
    <n v="366"/>
    <s v="26/11/2023"/>
    <d v="1899-12-30T16:06:36"/>
    <n v="378"/>
    <x v="33"/>
    <x v="1"/>
    <x v="7"/>
    <n v="45.077800000000003"/>
    <n v="-63.546700000000001"/>
    <n v="72"/>
    <b v="1"/>
    <n v="12"/>
    <x v="1"/>
    <x v="1"/>
    <n v="5"/>
    <b v="1"/>
    <x v="1"/>
    <s v="Standard"/>
    <s v="Credit Card"/>
    <n v="5"/>
    <s v="Sunny"/>
    <s v="Black Friday"/>
    <x v="0"/>
    <b v="0"/>
    <n v="1"/>
    <n v="50.08"/>
    <n v="250.38"/>
    <n v="25.04"/>
    <x v="1"/>
  </r>
  <r>
    <n v="367"/>
    <s v="29/11/2018"/>
    <d v="1899-12-30T12:39:09"/>
    <n v="307"/>
    <x v="24"/>
    <x v="0"/>
    <x v="5"/>
    <n v="52.939900000000002"/>
    <n v="-106.4509"/>
    <n v="87"/>
    <b v="1"/>
    <n v="606"/>
    <x v="2"/>
    <x v="2"/>
    <n v="3"/>
    <b v="1"/>
    <x v="1"/>
    <s v="Standard"/>
    <s v="Cash"/>
    <n v="5"/>
    <s v="Sunny"/>
    <s v="Black Friday"/>
    <x v="0"/>
    <b v="1"/>
    <n v="3"/>
    <n v="13.76"/>
    <n v="41.27"/>
    <n v="4.13"/>
    <x v="1"/>
  </r>
  <r>
    <n v="368"/>
    <s v="11/03/2021"/>
    <d v="1899-12-30T06:50:13"/>
    <n v="28"/>
    <x v="50"/>
    <x v="1"/>
    <x v="4"/>
    <n v="53.760899999999999"/>
    <n v="-98.813900000000004"/>
    <n v="37"/>
    <b v="0"/>
    <n v="89"/>
    <x v="2"/>
    <x v="2"/>
    <n v="3"/>
    <b v="0"/>
    <x v="0"/>
    <s v="Overnight"/>
    <s v="Debit Card"/>
    <n v="5"/>
    <s v="Sunny"/>
    <s v="Christmas Market"/>
    <x v="1"/>
    <b v="1"/>
    <n v="3"/>
    <n v="96.75"/>
    <n v="290.25"/>
    <n v="0"/>
    <x v="0"/>
  </r>
  <r>
    <n v="369"/>
    <s v="11/09/2020"/>
    <d v="1899-12-30T19:12:56"/>
    <n v="412"/>
    <x v="6"/>
    <x v="2"/>
    <x v="9"/>
    <n v="54.273099999999999"/>
    <n v="-61.738799999999998"/>
    <n v="42"/>
    <b v="1"/>
    <n v="50"/>
    <x v="4"/>
    <x v="4"/>
    <n v="2"/>
    <b v="1"/>
    <x v="1"/>
    <s v="Overnight"/>
    <s v="Debit Card"/>
    <n v="5"/>
    <s v="Sunny"/>
    <s v="Christmas Market"/>
    <x v="1"/>
    <b v="1"/>
    <n v="4"/>
    <n v="30.18"/>
    <n v="60.35"/>
    <n v="0"/>
    <x v="0"/>
  </r>
  <r>
    <n v="370"/>
    <s v="22/11/2018"/>
    <d v="1899-12-30T13:47:41"/>
    <n v="76"/>
    <x v="46"/>
    <x v="2"/>
    <x v="7"/>
    <n v="45.077800000000003"/>
    <n v="-63.546700000000001"/>
    <n v="99"/>
    <b v="0"/>
    <n v="261"/>
    <x v="4"/>
    <x v="4"/>
    <n v="1"/>
    <b v="0"/>
    <x v="0"/>
    <s v="Express"/>
    <s v="Debit Card"/>
    <n v="2"/>
    <s v="Snowy"/>
    <s v="None"/>
    <x v="0"/>
    <b v="0"/>
    <n v="2"/>
    <n v="24"/>
    <n v="24"/>
    <n v="0"/>
    <x v="0"/>
  </r>
  <r>
    <n v="371"/>
    <s v="14/12/2021"/>
    <d v="1899-12-30T13:32:31"/>
    <n v="177"/>
    <x v="24"/>
    <x v="2"/>
    <x v="8"/>
    <n v="46.318800000000003"/>
    <n v="-63.146099999999997"/>
    <n v="72"/>
    <b v="0"/>
    <n v="87"/>
    <x v="1"/>
    <x v="1"/>
    <n v="2"/>
    <b v="0"/>
    <x v="1"/>
    <s v="Standard"/>
    <s v="Credit Card"/>
    <n v="4"/>
    <s v="Sunny"/>
    <s v="None"/>
    <x v="0"/>
    <b v="0"/>
    <n v="1"/>
    <n v="42.2"/>
    <n v="84.39"/>
    <n v="0"/>
    <x v="0"/>
  </r>
  <r>
    <n v="372"/>
    <s v="19/11/2020"/>
    <d v="1899-12-30T07:31:45"/>
    <n v="265"/>
    <x v="16"/>
    <x v="0"/>
    <x v="0"/>
    <n v="51.253799999999998"/>
    <n v="-85.3232"/>
    <n v="36"/>
    <b v="0"/>
    <n v="535"/>
    <x v="4"/>
    <x v="4"/>
    <n v="1"/>
    <b v="0"/>
    <x v="0"/>
    <s v="Overnight"/>
    <s v="Credit Card"/>
    <n v="1"/>
    <s v="Snowy"/>
    <s v="Black Friday"/>
    <x v="0"/>
    <b v="1"/>
    <n v="2"/>
    <n v="40.68"/>
    <n v="40.68"/>
    <n v="4.07"/>
    <x v="1"/>
  </r>
  <r>
    <n v="373"/>
    <s v="12/04/2019"/>
    <d v="1899-12-30T08:04:40"/>
    <n v="286"/>
    <x v="41"/>
    <x v="1"/>
    <x v="2"/>
    <n v="46.813099999999999"/>
    <n v="-71.207499999999996"/>
    <n v="14"/>
    <b v="1"/>
    <n v="848"/>
    <x v="4"/>
    <x v="4"/>
    <n v="3"/>
    <b v="1"/>
    <x v="0"/>
    <s v="Standard"/>
    <s v="Debit Card"/>
    <n v="3"/>
    <s v="Rainy"/>
    <s v="Black Friday"/>
    <x v="0"/>
    <b v="0"/>
    <n v="2"/>
    <n v="38.65"/>
    <n v="115.96"/>
    <n v="11.6"/>
    <x v="1"/>
  </r>
  <r>
    <n v="374"/>
    <s v="15/11/2019"/>
    <d v="1899-12-30T03:50:43"/>
    <n v="242"/>
    <x v="4"/>
    <x v="2"/>
    <x v="8"/>
    <n v="46.318800000000003"/>
    <n v="-63.146099999999997"/>
    <n v="18"/>
    <b v="0"/>
    <n v="201"/>
    <x v="3"/>
    <x v="3"/>
    <n v="5"/>
    <b v="1"/>
    <x v="0"/>
    <s v="Standard"/>
    <s v="Online Payment"/>
    <n v="3"/>
    <s v="Snowy"/>
    <s v="Black Friday"/>
    <x v="0"/>
    <b v="1"/>
    <n v="1"/>
    <n v="68.45"/>
    <n v="342.24"/>
    <n v="34.22"/>
    <x v="1"/>
  </r>
  <r>
    <n v="375"/>
    <s v="25/12/2020"/>
    <d v="1899-12-30T03:41:46"/>
    <n v="180"/>
    <x v="12"/>
    <x v="2"/>
    <x v="10"/>
    <n v="64.282300000000006"/>
    <n v="-135"/>
    <n v="93"/>
    <b v="0"/>
    <n v="264"/>
    <x v="1"/>
    <x v="1"/>
    <n v="2"/>
    <b v="1"/>
    <x v="0"/>
    <s v="Overnight"/>
    <s v="Cash"/>
    <n v="5"/>
    <s v="Rainy"/>
    <s v="Black Friday"/>
    <x v="0"/>
    <b v="0"/>
    <n v="3"/>
    <n v="37.909999999999997"/>
    <n v="75.81"/>
    <n v="7.58"/>
    <x v="1"/>
  </r>
  <r>
    <n v="376"/>
    <s v="12/03/2021"/>
    <d v="1899-12-30T02:27:42"/>
    <n v="426"/>
    <x v="17"/>
    <x v="1"/>
    <x v="5"/>
    <n v="52.939900000000002"/>
    <n v="-106.4509"/>
    <n v="78"/>
    <b v="1"/>
    <n v="534"/>
    <x v="1"/>
    <x v="1"/>
    <n v="2"/>
    <b v="1"/>
    <x v="0"/>
    <s v="Overnight"/>
    <s v="Cash"/>
    <n v="2"/>
    <s v="Rainy"/>
    <s v="None"/>
    <x v="0"/>
    <b v="1"/>
    <n v="1"/>
    <n v="31.51"/>
    <n v="63.03"/>
    <n v="0"/>
    <x v="0"/>
  </r>
  <r>
    <n v="377"/>
    <s v="12/11/2021"/>
    <d v="1899-12-30T04:01:44"/>
    <n v="93"/>
    <x v="20"/>
    <x v="0"/>
    <x v="9"/>
    <n v="54.273099999999999"/>
    <n v="-61.738799999999998"/>
    <n v="86"/>
    <b v="1"/>
    <n v="636"/>
    <x v="2"/>
    <x v="2"/>
    <n v="5"/>
    <b v="0"/>
    <x v="1"/>
    <s v="Express"/>
    <s v="Online Payment"/>
    <n v="2"/>
    <s v="Snowy"/>
    <s v="Black Friday"/>
    <x v="0"/>
    <b v="0"/>
    <n v="3"/>
    <n v="95.26"/>
    <n v="476.28"/>
    <n v="47.63"/>
    <x v="1"/>
  </r>
  <r>
    <n v="378"/>
    <s v="16/11/2021"/>
    <d v="1899-12-30T05:31:04"/>
    <n v="346"/>
    <x v="49"/>
    <x v="2"/>
    <x v="5"/>
    <n v="52.939900000000002"/>
    <n v="-106.4509"/>
    <n v="42"/>
    <b v="1"/>
    <n v="879"/>
    <x v="2"/>
    <x v="2"/>
    <n v="5"/>
    <b v="0"/>
    <x v="0"/>
    <s v="Express"/>
    <s v="Debit Card"/>
    <n v="5"/>
    <s v="Rainy"/>
    <s v="None"/>
    <x v="0"/>
    <b v="0"/>
    <n v="5"/>
    <n v="81.78"/>
    <n v="408.89"/>
    <n v="0"/>
    <x v="0"/>
  </r>
  <r>
    <n v="379"/>
    <s v="11/03/2021"/>
    <d v="1899-12-30T10:45:05"/>
    <n v="1"/>
    <x v="16"/>
    <x v="1"/>
    <x v="3"/>
    <n v="53.933300000000003"/>
    <n v="-116.5765"/>
    <n v="3"/>
    <b v="1"/>
    <n v="907"/>
    <x v="0"/>
    <x v="0"/>
    <n v="1"/>
    <b v="0"/>
    <x v="1"/>
    <s v="Express"/>
    <s v="Debit Card"/>
    <n v="4"/>
    <s v="Sunny"/>
    <s v="Black Friday"/>
    <x v="0"/>
    <b v="0"/>
    <n v="3"/>
    <n v="87.86"/>
    <n v="87.86"/>
    <n v="8.7899999999999991"/>
    <x v="1"/>
  </r>
  <r>
    <n v="380"/>
    <s v="12/12/2021"/>
    <d v="1899-12-30T23:31:11"/>
    <n v="334"/>
    <x v="31"/>
    <x v="0"/>
    <x v="11"/>
    <n v="63.588799999999999"/>
    <n v="-115.5069"/>
    <n v="4"/>
    <b v="0"/>
    <n v="829"/>
    <x v="4"/>
    <x v="4"/>
    <n v="2"/>
    <b v="1"/>
    <x v="0"/>
    <s v="Standard"/>
    <s v="Debit Card"/>
    <n v="2"/>
    <s v="Rainy"/>
    <s v="Black Friday"/>
    <x v="0"/>
    <b v="0"/>
    <n v="5"/>
    <n v="21.55"/>
    <n v="43.09"/>
    <n v="4.3099999999999996"/>
    <x v="1"/>
  </r>
  <r>
    <n v="381"/>
    <s v="11/06/2023"/>
    <d v="1899-12-30T19:45:46"/>
    <n v="265"/>
    <x v="48"/>
    <x v="0"/>
    <x v="3"/>
    <n v="53.933300000000003"/>
    <n v="-116.5765"/>
    <n v="10"/>
    <b v="1"/>
    <n v="593"/>
    <x v="4"/>
    <x v="4"/>
    <n v="5"/>
    <b v="0"/>
    <x v="0"/>
    <s v="Standard"/>
    <s v="Debit Card"/>
    <n v="1"/>
    <s v="Sunny"/>
    <s v="Christmas Market"/>
    <x v="1"/>
    <b v="0"/>
    <n v="3"/>
    <n v="39.14"/>
    <n v="195.7"/>
    <n v="0"/>
    <x v="0"/>
  </r>
  <r>
    <n v="382"/>
    <s v="21/12/2018"/>
    <d v="1899-12-30T14:34:42"/>
    <n v="163"/>
    <x v="45"/>
    <x v="1"/>
    <x v="1"/>
    <n v="53.726700000000001"/>
    <n v="-127.6476"/>
    <n v="10"/>
    <b v="1"/>
    <n v="416"/>
    <x v="1"/>
    <x v="1"/>
    <n v="5"/>
    <b v="0"/>
    <x v="0"/>
    <s v="Overnight"/>
    <s v="Debit Card"/>
    <n v="5"/>
    <s v="Sunny"/>
    <s v="Black Friday"/>
    <x v="0"/>
    <b v="1"/>
    <n v="5"/>
    <n v="67.540000000000006"/>
    <n v="337.72"/>
    <n v="33.770000000000003"/>
    <x v="1"/>
  </r>
  <r>
    <n v="383"/>
    <s v="18/11/2020"/>
    <d v="1899-12-30T15:32:35"/>
    <n v="303"/>
    <x v="25"/>
    <x v="2"/>
    <x v="5"/>
    <n v="52.939900000000002"/>
    <n v="-106.4509"/>
    <n v="45"/>
    <b v="1"/>
    <n v="135"/>
    <x v="1"/>
    <x v="1"/>
    <n v="2"/>
    <b v="1"/>
    <x v="0"/>
    <s v="Standard"/>
    <s v="Online Payment"/>
    <n v="3"/>
    <s v="Sunny"/>
    <s v="Christmas Market"/>
    <x v="1"/>
    <b v="0"/>
    <n v="5"/>
    <n v="22.26"/>
    <n v="44.51"/>
    <n v="0"/>
    <x v="0"/>
  </r>
  <r>
    <n v="384"/>
    <s v="16/11/2021"/>
    <d v="1899-12-30T19:48:13"/>
    <n v="10"/>
    <x v="48"/>
    <x v="2"/>
    <x v="1"/>
    <n v="53.726700000000001"/>
    <n v="-127.6476"/>
    <n v="35"/>
    <b v="0"/>
    <n v="197"/>
    <x v="4"/>
    <x v="4"/>
    <n v="5"/>
    <b v="0"/>
    <x v="0"/>
    <s v="Express"/>
    <s v="Cash"/>
    <n v="1"/>
    <s v="Rainy"/>
    <s v="Black Friday"/>
    <x v="0"/>
    <b v="0"/>
    <n v="5"/>
    <n v="70"/>
    <n v="349.98"/>
    <n v="35"/>
    <x v="1"/>
  </r>
  <r>
    <n v="385"/>
    <s v="26/12/2018"/>
    <d v="1899-12-30T21:15:38"/>
    <n v="372"/>
    <x v="0"/>
    <x v="1"/>
    <x v="3"/>
    <n v="53.933300000000003"/>
    <n v="-116.5765"/>
    <n v="3"/>
    <b v="0"/>
    <n v="651"/>
    <x v="0"/>
    <x v="0"/>
    <n v="5"/>
    <b v="0"/>
    <x v="1"/>
    <s v="Overnight"/>
    <s v="Cash"/>
    <n v="1"/>
    <s v="Rainy"/>
    <s v="Christmas Market"/>
    <x v="1"/>
    <b v="1"/>
    <n v="4"/>
    <n v="56.18"/>
    <n v="280.88"/>
    <n v="0"/>
    <x v="0"/>
  </r>
  <r>
    <n v="386"/>
    <s v="25/12/2023"/>
    <d v="1899-12-30T18:08:15"/>
    <n v="21"/>
    <x v="23"/>
    <x v="1"/>
    <x v="1"/>
    <n v="53.726700000000001"/>
    <n v="-127.6476"/>
    <n v="26"/>
    <b v="1"/>
    <n v="653"/>
    <x v="1"/>
    <x v="1"/>
    <n v="3"/>
    <b v="1"/>
    <x v="1"/>
    <s v="Express"/>
    <s v="Online Payment"/>
    <n v="5"/>
    <s v="Sunny"/>
    <s v="None"/>
    <x v="0"/>
    <b v="1"/>
    <n v="5"/>
    <n v="53.65"/>
    <n v="160.94"/>
    <n v="0"/>
    <x v="0"/>
  </r>
  <r>
    <n v="387"/>
    <s v="11/10/2022"/>
    <d v="1899-12-30T22:46:49"/>
    <n v="381"/>
    <x v="27"/>
    <x v="2"/>
    <x v="1"/>
    <n v="53.726700000000001"/>
    <n v="-127.6476"/>
    <n v="68"/>
    <b v="0"/>
    <n v="260"/>
    <x v="2"/>
    <x v="2"/>
    <n v="2"/>
    <b v="0"/>
    <x v="1"/>
    <s v="Overnight"/>
    <s v="Online Payment"/>
    <n v="5"/>
    <s v="Rainy"/>
    <s v="Black Friday"/>
    <x v="0"/>
    <b v="1"/>
    <n v="4"/>
    <n v="77.010000000000005"/>
    <n v="154.02000000000001"/>
    <n v="15.4"/>
    <x v="1"/>
  </r>
  <r>
    <n v="388"/>
    <s v="14/12/2022"/>
    <d v="1899-12-30T09:21:30"/>
    <n v="15"/>
    <x v="5"/>
    <x v="2"/>
    <x v="7"/>
    <n v="45.077800000000003"/>
    <n v="-63.546700000000001"/>
    <n v="78"/>
    <b v="1"/>
    <n v="971"/>
    <x v="0"/>
    <x v="0"/>
    <n v="2"/>
    <b v="0"/>
    <x v="1"/>
    <s v="Express"/>
    <s v="Online Payment"/>
    <n v="3"/>
    <s v="Sunny"/>
    <s v="None"/>
    <x v="0"/>
    <b v="1"/>
    <n v="2"/>
    <n v="61.64"/>
    <n v="123.29"/>
    <n v="0"/>
    <x v="0"/>
  </r>
  <r>
    <n v="389"/>
    <s v="27/11/2023"/>
    <d v="1899-12-30T00:57:50"/>
    <n v="117"/>
    <x v="41"/>
    <x v="0"/>
    <x v="8"/>
    <n v="46.318800000000003"/>
    <n v="-63.146099999999997"/>
    <n v="62"/>
    <b v="1"/>
    <n v="516"/>
    <x v="3"/>
    <x v="3"/>
    <n v="3"/>
    <b v="1"/>
    <x v="1"/>
    <s v="Express"/>
    <s v="Online Payment"/>
    <n v="2"/>
    <s v="Sunny"/>
    <s v="Black Friday"/>
    <x v="0"/>
    <b v="0"/>
    <n v="5"/>
    <n v="54.47"/>
    <n v="163.4"/>
    <n v="16.34"/>
    <x v="1"/>
  </r>
  <r>
    <n v="390"/>
    <s v="16/11/2018"/>
    <d v="1899-12-30T14:13:18"/>
    <n v="343"/>
    <x v="36"/>
    <x v="2"/>
    <x v="6"/>
    <n v="46.565300000000001"/>
    <n v="-66.4619"/>
    <n v="83"/>
    <b v="0"/>
    <n v="190"/>
    <x v="1"/>
    <x v="1"/>
    <n v="3"/>
    <b v="1"/>
    <x v="0"/>
    <s v="Express"/>
    <s v="Cash"/>
    <n v="4"/>
    <s v="Rainy"/>
    <s v="Black Friday"/>
    <x v="0"/>
    <b v="0"/>
    <n v="2"/>
    <n v="33.270000000000003"/>
    <n v="99.81"/>
    <n v="9.98"/>
    <x v="1"/>
  </r>
  <r>
    <n v="391"/>
    <s v="11/02/2022"/>
    <d v="1899-12-30T02:19:52"/>
    <n v="126"/>
    <x v="34"/>
    <x v="1"/>
    <x v="5"/>
    <n v="52.939900000000002"/>
    <n v="-106.4509"/>
    <n v="62"/>
    <b v="1"/>
    <n v="862"/>
    <x v="1"/>
    <x v="1"/>
    <n v="5"/>
    <b v="1"/>
    <x v="0"/>
    <s v="Overnight"/>
    <s v="Cash"/>
    <n v="2"/>
    <s v="Snowy"/>
    <s v="None"/>
    <x v="0"/>
    <b v="1"/>
    <n v="1"/>
    <n v="93.97"/>
    <n v="469.85"/>
    <n v="0"/>
    <x v="0"/>
  </r>
  <r>
    <n v="392"/>
    <s v="28/12/2018"/>
    <d v="1899-12-30T19:42:18"/>
    <n v="65"/>
    <x v="20"/>
    <x v="0"/>
    <x v="11"/>
    <n v="63.588799999999999"/>
    <n v="-115.5069"/>
    <n v="41"/>
    <b v="0"/>
    <n v="986"/>
    <x v="4"/>
    <x v="4"/>
    <n v="1"/>
    <b v="0"/>
    <x v="1"/>
    <s v="Standard"/>
    <s v="Online Payment"/>
    <n v="5"/>
    <s v="Snowy"/>
    <s v="Black Friday"/>
    <x v="0"/>
    <b v="1"/>
    <n v="4"/>
    <n v="55.7"/>
    <n v="55.7"/>
    <n v="5.57"/>
    <x v="1"/>
  </r>
  <r>
    <n v="393"/>
    <s v="30/12/2020"/>
    <d v="1899-12-30T22:33:33"/>
    <n v="232"/>
    <x v="8"/>
    <x v="2"/>
    <x v="7"/>
    <n v="45.077800000000003"/>
    <n v="-63.546700000000001"/>
    <n v="34"/>
    <b v="1"/>
    <n v="360"/>
    <x v="3"/>
    <x v="3"/>
    <n v="1"/>
    <b v="0"/>
    <x v="1"/>
    <s v="Express"/>
    <s v="Cash"/>
    <n v="5"/>
    <s v="Rainy"/>
    <s v="Christmas Market"/>
    <x v="1"/>
    <b v="1"/>
    <n v="3"/>
    <n v="68.55"/>
    <n v="68.55"/>
    <n v="0"/>
    <x v="0"/>
  </r>
  <r>
    <n v="394"/>
    <s v="19/12/2018"/>
    <d v="1899-12-30T18:02:13"/>
    <n v="55"/>
    <x v="35"/>
    <x v="0"/>
    <x v="2"/>
    <n v="46.813099999999999"/>
    <n v="-71.207499999999996"/>
    <n v="42"/>
    <b v="1"/>
    <n v="296"/>
    <x v="3"/>
    <x v="3"/>
    <n v="5"/>
    <b v="1"/>
    <x v="1"/>
    <s v="Standard"/>
    <s v="Cash"/>
    <n v="4"/>
    <s v="Sunny"/>
    <s v="None"/>
    <x v="0"/>
    <b v="0"/>
    <n v="5"/>
    <n v="46.04"/>
    <n v="230.22"/>
    <n v="0"/>
    <x v="0"/>
  </r>
  <r>
    <n v="395"/>
    <s v="12/02/2020"/>
    <d v="1899-12-30T20:44:42"/>
    <n v="227"/>
    <x v="32"/>
    <x v="0"/>
    <x v="10"/>
    <n v="64.282300000000006"/>
    <n v="-135"/>
    <n v="1"/>
    <b v="1"/>
    <n v="364"/>
    <x v="1"/>
    <x v="1"/>
    <n v="2"/>
    <b v="0"/>
    <x v="1"/>
    <s v="Express"/>
    <s v="Credit Card"/>
    <n v="3"/>
    <s v="Snowy"/>
    <s v="Black Friday"/>
    <x v="0"/>
    <b v="0"/>
    <n v="1"/>
    <n v="24.34"/>
    <n v="48.68"/>
    <n v="4.87"/>
    <x v="1"/>
  </r>
  <r>
    <n v="396"/>
    <s v="29/12/2019"/>
    <d v="1899-12-30T10:09:46"/>
    <n v="22"/>
    <x v="8"/>
    <x v="0"/>
    <x v="8"/>
    <n v="46.318800000000003"/>
    <n v="-63.146099999999997"/>
    <n v="31"/>
    <b v="0"/>
    <n v="126"/>
    <x v="0"/>
    <x v="0"/>
    <n v="1"/>
    <b v="1"/>
    <x v="0"/>
    <s v="Overnight"/>
    <s v="Online Payment"/>
    <n v="5"/>
    <s v="Snowy"/>
    <s v="None"/>
    <x v="0"/>
    <b v="0"/>
    <n v="5"/>
    <n v="95.66"/>
    <n v="95.66"/>
    <n v="0"/>
    <x v="0"/>
  </r>
  <r>
    <n v="397"/>
    <s v="20/11/2019"/>
    <d v="1899-12-30T08:45:47"/>
    <n v="185"/>
    <x v="29"/>
    <x v="1"/>
    <x v="2"/>
    <n v="46.813099999999999"/>
    <n v="-71.207499999999996"/>
    <n v="37"/>
    <b v="1"/>
    <n v="512"/>
    <x v="2"/>
    <x v="2"/>
    <n v="3"/>
    <b v="0"/>
    <x v="0"/>
    <s v="Express"/>
    <s v="Online Payment"/>
    <n v="5"/>
    <s v="Rainy"/>
    <s v="Black Friday"/>
    <x v="0"/>
    <b v="0"/>
    <n v="5"/>
    <n v="45.32"/>
    <n v="135.96"/>
    <n v="13.6"/>
    <x v="1"/>
  </r>
  <r>
    <n v="398"/>
    <s v="23/12/2023"/>
    <d v="1899-12-30T01:46:33"/>
    <n v="415"/>
    <x v="20"/>
    <x v="1"/>
    <x v="10"/>
    <n v="64.282300000000006"/>
    <n v="-135"/>
    <n v="52"/>
    <b v="1"/>
    <n v="504"/>
    <x v="1"/>
    <x v="1"/>
    <n v="2"/>
    <b v="0"/>
    <x v="0"/>
    <s v="Overnight"/>
    <s v="Online Payment"/>
    <n v="1"/>
    <s v="Sunny"/>
    <s v="Black Friday"/>
    <x v="0"/>
    <b v="1"/>
    <n v="4"/>
    <n v="31.56"/>
    <n v="63.12"/>
    <n v="6.31"/>
    <x v="1"/>
  </r>
  <r>
    <n v="399"/>
    <s v="11/04/2023"/>
    <d v="1899-12-30T12:43:04"/>
    <n v="119"/>
    <x v="48"/>
    <x v="0"/>
    <x v="4"/>
    <n v="53.760899999999999"/>
    <n v="-98.813900000000004"/>
    <n v="51"/>
    <b v="1"/>
    <n v="430"/>
    <x v="1"/>
    <x v="1"/>
    <n v="1"/>
    <b v="0"/>
    <x v="1"/>
    <s v="Express"/>
    <s v="Debit Card"/>
    <n v="4"/>
    <s v="Rainy"/>
    <s v="None"/>
    <x v="0"/>
    <b v="0"/>
    <n v="4"/>
    <n v="94.24"/>
    <n v="94.24"/>
    <n v="0"/>
    <x v="0"/>
  </r>
  <r>
    <n v="400"/>
    <s v="12/08/2023"/>
    <d v="1899-12-30T15:34:48"/>
    <n v="339"/>
    <x v="42"/>
    <x v="2"/>
    <x v="3"/>
    <n v="53.933300000000003"/>
    <n v="-116.5765"/>
    <n v="37"/>
    <b v="1"/>
    <n v="596"/>
    <x v="1"/>
    <x v="1"/>
    <n v="2"/>
    <b v="0"/>
    <x v="0"/>
    <s v="Overnight"/>
    <s v="Cash"/>
    <n v="4"/>
    <s v="Snowy"/>
    <s v="Christmas Market"/>
    <x v="1"/>
    <b v="0"/>
    <n v="3"/>
    <n v="73.37"/>
    <n v="146.74"/>
    <n v="0"/>
    <x v="0"/>
  </r>
  <r>
    <n v="401"/>
    <s v="28/12/2019"/>
    <d v="1899-12-30T14:20:28"/>
    <n v="310"/>
    <x v="26"/>
    <x v="2"/>
    <x v="12"/>
    <n v="64.248000000000005"/>
    <n v="-84.889600000000002"/>
    <n v="42"/>
    <b v="0"/>
    <n v="642"/>
    <x v="0"/>
    <x v="0"/>
    <n v="5"/>
    <b v="1"/>
    <x v="0"/>
    <s v="Standard"/>
    <s v="Debit Card"/>
    <n v="1"/>
    <s v="Sunny"/>
    <s v="Black Friday"/>
    <x v="0"/>
    <b v="1"/>
    <n v="4"/>
    <n v="37.479999999999997"/>
    <n v="187.4"/>
    <n v="18.739999999999998"/>
    <x v="1"/>
  </r>
  <r>
    <n v="402"/>
    <s v="22/12/2019"/>
    <d v="1899-12-30T00:21:56"/>
    <n v="42"/>
    <x v="47"/>
    <x v="2"/>
    <x v="9"/>
    <n v="54.273099999999999"/>
    <n v="-61.738799999999998"/>
    <n v="46"/>
    <b v="0"/>
    <n v="435"/>
    <x v="3"/>
    <x v="3"/>
    <n v="5"/>
    <b v="0"/>
    <x v="1"/>
    <s v="Express"/>
    <s v="Debit Card"/>
    <n v="3"/>
    <s v="Rainy"/>
    <s v="Christmas Market"/>
    <x v="1"/>
    <b v="1"/>
    <n v="2"/>
    <n v="14.76"/>
    <n v="73.78"/>
    <n v="0"/>
    <x v="0"/>
  </r>
  <r>
    <n v="403"/>
    <s v="19/11/2021"/>
    <d v="1899-12-30T21:19:36"/>
    <n v="8"/>
    <x v="9"/>
    <x v="1"/>
    <x v="7"/>
    <n v="45.077800000000003"/>
    <n v="-63.546700000000001"/>
    <n v="25"/>
    <b v="1"/>
    <n v="799"/>
    <x v="1"/>
    <x v="1"/>
    <n v="5"/>
    <b v="0"/>
    <x v="1"/>
    <s v="Express"/>
    <s v="Cash"/>
    <n v="3"/>
    <s v="Snowy"/>
    <s v="None"/>
    <x v="0"/>
    <b v="0"/>
    <n v="1"/>
    <n v="37.64"/>
    <n v="188.22"/>
    <n v="0"/>
    <x v="0"/>
  </r>
  <r>
    <n v="404"/>
    <s v="16/11/2021"/>
    <d v="1899-12-30T03:04:59"/>
    <n v="244"/>
    <x v="43"/>
    <x v="0"/>
    <x v="10"/>
    <n v="64.282300000000006"/>
    <n v="-135"/>
    <n v="12"/>
    <b v="1"/>
    <n v="193"/>
    <x v="4"/>
    <x v="4"/>
    <n v="2"/>
    <b v="0"/>
    <x v="1"/>
    <s v="Overnight"/>
    <s v="Online Payment"/>
    <n v="5"/>
    <s v="Rainy"/>
    <s v="Christmas Market"/>
    <x v="1"/>
    <b v="0"/>
    <n v="5"/>
    <n v="13.12"/>
    <n v="26.24"/>
    <n v="0"/>
    <x v="0"/>
  </r>
  <r>
    <n v="405"/>
    <s v="12/04/2019"/>
    <d v="1899-12-30T23:10:22"/>
    <n v="243"/>
    <x v="48"/>
    <x v="2"/>
    <x v="5"/>
    <n v="52.939900000000002"/>
    <n v="-106.4509"/>
    <n v="25"/>
    <b v="1"/>
    <n v="476"/>
    <x v="0"/>
    <x v="0"/>
    <n v="3"/>
    <b v="0"/>
    <x v="1"/>
    <s v="Overnight"/>
    <s v="Cash"/>
    <n v="3"/>
    <s v="Snowy"/>
    <s v="Black Friday"/>
    <x v="0"/>
    <b v="1"/>
    <n v="5"/>
    <n v="99.45"/>
    <n v="298.36"/>
    <n v="29.84"/>
    <x v="1"/>
  </r>
  <r>
    <n v="406"/>
    <s v="11/04/2023"/>
    <d v="1899-12-30T15:11:58"/>
    <n v="311"/>
    <x v="7"/>
    <x v="2"/>
    <x v="2"/>
    <n v="46.813099999999999"/>
    <n v="-71.207499999999996"/>
    <n v="52"/>
    <b v="1"/>
    <n v="172"/>
    <x v="1"/>
    <x v="1"/>
    <n v="3"/>
    <b v="0"/>
    <x v="1"/>
    <s v="Express"/>
    <s v="Online Payment"/>
    <n v="2"/>
    <s v="Rainy"/>
    <s v="Christmas Market"/>
    <x v="1"/>
    <b v="0"/>
    <n v="5"/>
    <n v="48.96"/>
    <n v="146.87"/>
    <n v="0"/>
    <x v="0"/>
  </r>
  <r>
    <n v="407"/>
    <s v="18/11/2023"/>
    <d v="1899-12-30T12:21:03"/>
    <n v="289"/>
    <x v="43"/>
    <x v="1"/>
    <x v="9"/>
    <n v="54.273099999999999"/>
    <n v="-61.738799999999998"/>
    <n v="59"/>
    <b v="1"/>
    <n v="21"/>
    <x v="1"/>
    <x v="1"/>
    <n v="1"/>
    <b v="0"/>
    <x v="0"/>
    <s v="Express"/>
    <s v="Credit Card"/>
    <n v="3"/>
    <s v="Snowy"/>
    <s v="None"/>
    <x v="0"/>
    <b v="0"/>
    <n v="3"/>
    <n v="81.25"/>
    <n v="81.25"/>
    <n v="0"/>
    <x v="0"/>
  </r>
  <r>
    <n v="408"/>
    <s v="26/12/2019"/>
    <d v="1899-12-30T08:39:38"/>
    <n v="446"/>
    <x v="4"/>
    <x v="1"/>
    <x v="10"/>
    <n v="64.282300000000006"/>
    <n v="-135"/>
    <n v="97"/>
    <b v="1"/>
    <n v="235"/>
    <x v="3"/>
    <x v="3"/>
    <n v="5"/>
    <b v="1"/>
    <x v="1"/>
    <s v="Express"/>
    <s v="Debit Card"/>
    <n v="5"/>
    <s v="Snowy"/>
    <s v="None"/>
    <x v="0"/>
    <b v="0"/>
    <n v="1"/>
    <n v="82.18"/>
    <n v="410.89"/>
    <n v="0"/>
    <x v="0"/>
  </r>
  <r>
    <n v="409"/>
    <s v="11/08/2022"/>
    <d v="1899-12-30T00:21:16"/>
    <n v="500"/>
    <x v="41"/>
    <x v="0"/>
    <x v="6"/>
    <n v="46.565300000000001"/>
    <n v="-66.4619"/>
    <n v="87"/>
    <b v="0"/>
    <n v="131"/>
    <x v="3"/>
    <x v="3"/>
    <n v="2"/>
    <b v="0"/>
    <x v="0"/>
    <s v="Express"/>
    <s v="Credit Card"/>
    <n v="3"/>
    <s v="Snowy"/>
    <s v="Black Friday"/>
    <x v="0"/>
    <b v="0"/>
    <n v="1"/>
    <n v="87.75"/>
    <n v="175.5"/>
    <n v="17.55"/>
    <x v="1"/>
  </r>
  <r>
    <n v="410"/>
    <s v="31/12/2018"/>
    <d v="1899-12-30T22:48:59"/>
    <n v="293"/>
    <x v="45"/>
    <x v="2"/>
    <x v="10"/>
    <n v="64.282300000000006"/>
    <n v="-135"/>
    <n v="71"/>
    <b v="0"/>
    <n v="788"/>
    <x v="2"/>
    <x v="2"/>
    <n v="1"/>
    <b v="1"/>
    <x v="1"/>
    <s v="Standard"/>
    <s v="Debit Card"/>
    <n v="3"/>
    <s v="Sunny"/>
    <s v="Christmas Market"/>
    <x v="1"/>
    <b v="0"/>
    <n v="1"/>
    <n v="27.03"/>
    <n v="27.03"/>
    <n v="0"/>
    <x v="0"/>
  </r>
  <r>
    <n v="411"/>
    <s v="18/11/2022"/>
    <d v="1899-12-30T10:20:14"/>
    <n v="146"/>
    <x v="5"/>
    <x v="1"/>
    <x v="4"/>
    <n v="53.760899999999999"/>
    <n v="-98.813900000000004"/>
    <n v="3"/>
    <b v="1"/>
    <n v="812"/>
    <x v="4"/>
    <x v="4"/>
    <n v="3"/>
    <b v="1"/>
    <x v="0"/>
    <s v="Overnight"/>
    <s v="Credit Card"/>
    <n v="2"/>
    <s v="Sunny"/>
    <s v="Christmas Market"/>
    <x v="1"/>
    <b v="0"/>
    <n v="1"/>
    <n v="22.99"/>
    <n v="68.97"/>
    <n v="0"/>
    <x v="0"/>
  </r>
  <r>
    <n v="412"/>
    <s v="11/04/2020"/>
    <d v="1899-12-30T10:09:49"/>
    <n v="410"/>
    <x v="50"/>
    <x v="2"/>
    <x v="4"/>
    <n v="53.760899999999999"/>
    <n v="-98.813900000000004"/>
    <n v="76"/>
    <b v="0"/>
    <n v="929"/>
    <x v="3"/>
    <x v="3"/>
    <n v="4"/>
    <b v="1"/>
    <x v="1"/>
    <s v="Standard"/>
    <s v="Debit Card"/>
    <n v="1"/>
    <s v="Sunny"/>
    <s v="Christmas Market"/>
    <x v="1"/>
    <b v="0"/>
    <n v="4"/>
    <n v="54.38"/>
    <n v="217.52"/>
    <n v="0"/>
    <x v="0"/>
  </r>
  <r>
    <n v="413"/>
    <s v="21/12/2022"/>
    <d v="1899-12-30T04:49:01"/>
    <n v="340"/>
    <x v="30"/>
    <x v="2"/>
    <x v="12"/>
    <n v="64.248000000000005"/>
    <n v="-84.889600000000002"/>
    <n v="93"/>
    <b v="1"/>
    <n v="967"/>
    <x v="4"/>
    <x v="4"/>
    <n v="1"/>
    <b v="1"/>
    <x v="1"/>
    <s v="Express"/>
    <s v="Credit Card"/>
    <n v="1"/>
    <s v="Sunny"/>
    <s v="Christmas Market"/>
    <x v="1"/>
    <b v="1"/>
    <n v="2"/>
    <n v="15.32"/>
    <n v="15.32"/>
    <n v="0"/>
    <x v="0"/>
  </r>
  <r>
    <n v="414"/>
    <s v="11/07/2023"/>
    <d v="1899-12-30T02:48:36"/>
    <n v="230"/>
    <x v="38"/>
    <x v="2"/>
    <x v="9"/>
    <n v="54.273099999999999"/>
    <n v="-61.738799999999998"/>
    <n v="57"/>
    <b v="1"/>
    <n v="815"/>
    <x v="0"/>
    <x v="0"/>
    <n v="4"/>
    <b v="0"/>
    <x v="1"/>
    <s v="Overnight"/>
    <s v="Online Payment"/>
    <n v="2"/>
    <s v="Snowy"/>
    <s v="None"/>
    <x v="0"/>
    <b v="0"/>
    <n v="1"/>
    <n v="52.21"/>
    <n v="208.85"/>
    <n v="0"/>
    <x v="0"/>
  </r>
  <r>
    <n v="415"/>
    <s v="11/11/2023"/>
    <d v="1899-12-30T02:24:00"/>
    <n v="22"/>
    <x v="44"/>
    <x v="2"/>
    <x v="4"/>
    <n v="53.760899999999999"/>
    <n v="-98.813900000000004"/>
    <n v="46"/>
    <b v="1"/>
    <n v="583"/>
    <x v="2"/>
    <x v="2"/>
    <n v="4"/>
    <b v="1"/>
    <x v="0"/>
    <s v="Standard"/>
    <s v="Debit Card"/>
    <n v="1"/>
    <s v="Rainy"/>
    <s v="Black Friday"/>
    <x v="0"/>
    <b v="1"/>
    <n v="2"/>
    <n v="33.880000000000003"/>
    <n v="135.51"/>
    <n v="13.55"/>
    <x v="1"/>
  </r>
  <r>
    <n v="416"/>
    <s v="13/12/2021"/>
    <d v="1899-12-30T13:48:38"/>
    <n v="463"/>
    <x v="4"/>
    <x v="1"/>
    <x v="1"/>
    <n v="53.726700000000001"/>
    <n v="-127.6476"/>
    <n v="99"/>
    <b v="1"/>
    <n v="848"/>
    <x v="3"/>
    <x v="3"/>
    <n v="2"/>
    <b v="0"/>
    <x v="1"/>
    <s v="Standard"/>
    <s v="Online Payment"/>
    <n v="2"/>
    <s v="Snowy"/>
    <s v="Black Friday"/>
    <x v="0"/>
    <b v="1"/>
    <n v="3"/>
    <n v="79.400000000000006"/>
    <n v="158.80000000000001"/>
    <n v="15.88"/>
    <x v="1"/>
  </r>
  <r>
    <n v="417"/>
    <s v="12/12/2021"/>
    <d v="1899-12-30T05:05:56"/>
    <n v="282"/>
    <x v="26"/>
    <x v="2"/>
    <x v="0"/>
    <n v="51.253799999999998"/>
    <n v="-85.3232"/>
    <n v="62"/>
    <b v="0"/>
    <n v="673"/>
    <x v="4"/>
    <x v="4"/>
    <n v="4"/>
    <b v="1"/>
    <x v="1"/>
    <s v="Overnight"/>
    <s v="Debit Card"/>
    <n v="5"/>
    <s v="Rainy"/>
    <s v="Black Friday"/>
    <x v="0"/>
    <b v="0"/>
    <n v="4"/>
    <n v="89.58"/>
    <n v="358.31"/>
    <n v="35.83"/>
    <x v="1"/>
  </r>
  <r>
    <n v="418"/>
    <s v="11/10/2023"/>
    <d v="1899-12-30T21:15:40"/>
    <n v="302"/>
    <x v="6"/>
    <x v="0"/>
    <x v="7"/>
    <n v="45.077800000000003"/>
    <n v="-63.546700000000001"/>
    <n v="28"/>
    <b v="1"/>
    <n v="209"/>
    <x v="1"/>
    <x v="1"/>
    <n v="5"/>
    <b v="0"/>
    <x v="1"/>
    <s v="Standard"/>
    <s v="Debit Card"/>
    <n v="1"/>
    <s v="Sunny"/>
    <s v="Christmas Market"/>
    <x v="1"/>
    <b v="0"/>
    <n v="3"/>
    <n v="75.52"/>
    <n v="377.61"/>
    <n v="0"/>
    <x v="0"/>
  </r>
  <r>
    <n v="419"/>
    <s v="20/11/2021"/>
    <d v="1899-12-30T13:09:38"/>
    <n v="278"/>
    <x v="27"/>
    <x v="0"/>
    <x v="10"/>
    <n v="64.282300000000006"/>
    <n v="-135"/>
    <n v="49"/>
    <b v="1"/>
    <n v="105"/>
    <x v="1"/>
    <x v="1"/>
    <n v="1"/>
    <b v="0"/>
    <x v="0"/>
    <s v="Express"/>
    <s v="Debit Card"/>
    <n v="4"/>
    <s v="Snowy"/>
    <s v="None"/>
    <x v="0"/>
    <b v="1"/>
    <n v="1"/>
    <n v="57.24"/>
    <n v="57.24"/>
    <n v="0"/>
    <x v="0"/>
  </r>
  <r>
    <n v="420"/>
    <s v="12/03/2018"/>
    <d v="1899-12-30T12:21:37"/>
    <n v="328"/>
    <x v="45"/>
    <x v="1"/>
    <x v="0"/>
    <n v="51.253799999999998"/>
    <n v="-85.3232"/>
    <n v="81"/>
    <b v="0"/>
    <n v="353"/>
    <x v="3"/>
    <x v="3"/>
    <n v="5"/>
    <b v="0"/>
    <x v="0"/>
    <s v="Standard"/>
    <s v="Credit Card"/>
    <n v="2"/>
    <s v="Sunny"/>
    <s v="None"/>
    <x v="0"/>
    <b v="1"/>
    <n v="2"/>
    <n v="69"/>
    <n v="345.02"/>
    <n v="0"/>
    <x v="0"/>
  </r>
  <r>
    <n v="421"/>
    <s v="25/12/2019"/>
    <d v="1899-12-30T05:04:35"/>
    <n v="298"/>
    <x v="18"/>
    <x v="1"/>
    <x v="0"/>
    <n v="51.253799999999998"/>
    <n v="-85.3232"/>
    <n v="36"/>
    <b v="0"/>
    <n v="935"/>
    <x v="3"/>
    <x v="3"/>
    <n v="3"/>
    <b v="0"/>
    <x v="1"/>
    <s v="Standard"/>
    <s v="Cash"/>
    <n v="5"/>
    <s v="Sunny"/>
    <s v="Christmas Market"/>
    <x v="1"/>
    <b v="0"/>
    <n v="5"/>
    <n v="23.34"/>
    <n v="70.03"/>
    <n v="0"/>
    <x v="0"/>
  </r>
  <r>
    <n v="422"/>
    <s v="29/12/2023"/>
    <d v="1899-12-30T07:47:10"/>
    <n v="180"/>
    <x v="49"/>
    <x v="2"/>
    <x v="11"/>
    <n v="63.588799999999999"/>
    <n v="-115.5069"/>
    <n v="1"/>
    <b v="0"/>
    <n v="41"/>
    <x v="0"/>
    <x v="0"/>
    <n v="4"/>
    <b v="0"/>
    <x v="1"/>
    <s v="Express"/>
    <s v="Credit Card"/>
    <n v="2"/>
    <s v="Snowy"/>
    <s v="Christmas Market"/>
    <x v="1"/>
    <b v="1"/>
    <n v="4"/>
    <n v="98.57"/>
    <n v="394.27"/>
    <n v="0"/>
    <x v="0"/>
  </r>
  <r>
    <n v="423"/>
    <s v="25/11/2021"/>
    <d v="1899-12-30T23:59:49"/>
    <n v="236"/>
    <x v="30"/>
    <x v="0"/>
    <x v="5"/>
    <n v="52.939900000000002"/>
    <n v="-106.4509"/>
    <n v="3"/>
    <b v="0"/>
    <n v="77"/>
    <x v="4"/>
    <x v="4"/>
    <n v="3"/>
    <b v="0"/>
    <x v="0"/>
    <s v="Overnight"/>
    <s v="Debit Card"/>
    <n v="2"/>
    <s v="Rainy"/>
    <s v="Black Friday"/>
    <x v="0"/>
    <b v="0"/>
    <n v="5"/>
    <n v="61.41"/>
    <n v="184.24"/>
    <n v="18.420000000000002"/>
    <x v="1"/>
  </r>
  <r>
    <n v="424"/>
    <s v="11/04/2019"/>
    <d v="1899-12-30T03:57:06"/>
    <n v="401"/>
    <x v="46"/>
    <x v="0"/>
    <x v="12"/>
    <n v="64.248000000000005"/>
    <n v="-84.889600000000002"/>
    <n v="81"/>
    <b v="1"/>
    <n v="837"/>
    <x v="1"/>
    <x v="1"/>
    <n v="3"/>
    <b v="1"/>
    <x v="0"/>
    <s v="Express"/>
    <s v="Online Payment"/>
    <n v="2"/>
    <s v="Rainy"/>
    <s v="Black Friday"/>
    <x v="0"/>
    <b v="0"/>
    <n v="3"/>
    <n v="42.83"/>
    <n v="128.49"/>
    <n v="12.85"/>
    <x v="1"/>
  </r>
  <r>
    <n v="425"/>
    <s v="30/11/2020"/>
    <d v="1899-12-30T21:25:43"/>
    <n v="314"/>
    <x v="18"/>
    <x v="1"/>
    <x v="5"/>
    <n v="52.939900000000002"/>
    <n v="-106.4509"/>
    <n v="58"/>
    <b v="1"/>
    <n v="981"/>
    <x v="0"/>
    <x v="0"/>
    <n v="4"/>
    <b v="1"/>
    <x v="0"/>
    <s v="Standard"/>
    <s v="Debit Card"/>
    <n v="3"/>
    <s v="Sunny"/>
    <s v="None"/>
    <x v="0"/>
    <b v="0"/>
    <n v="4"/>
    <n v="29.22"/>
    <n v="116.88"/>
    <n v="0"/>
    <x v="0"/>
  </r>
  <r>
    <n v="426"/>
    <s v="11/04/2022"/>
    <d v="1899-12-30T09:02:33"/>
    <n v="196"/>
    <x v="32"/>
    <x v="1"/>
    <x v="12"/>
    <n v="64.248000000000005"/>
    <n v="-84.889600000000002"/>
    <n v="59"/>
    <b v="1"/>
    <n v="478"/>
    <x v="3"/>
    <x v="3"/>
    <n v="2"/>
    <b v="1"/>
    <x v="0"/>
    <s v="Standard"/>
    <s v="Online Payment"/>
    <n v="4"/>
    <s v="Rainy"/>
    <s v="None"/>
    <x v="0"/>
    <b v="0"/>
    <n v="3"/>
    <n v="99.92"/>
    <n v="199.85"/>
    <n v="0"/>
    <x v="0"/>
  </r>
  <r>
    <n v="427"/>
    <s v="27/11/2022"/>
    <d v="1899-12-30T01:31:50"/>
    <n v="118"/>
    <x v="34"/>
    <x v="0"/>
    <x v="12"/>
    <n v="64.248000000000005"/>
    <n v="-84.889600000000002"/>
    <n v="86"/>
    <b v="1"/>
    <n v="526"/>
    <x v="1"/>
    <x v="1"/>
    <n v="1"/>
    <b v="1"/>
    <x v="1"/>
    <s v="Express"/>
    <s v="Credit Card"/>
    <n v="4"/>
    <s v="Rainy"/>
    <s v="Black Friday"/>
    <x v="0"/>
    <b v="1"/>
    <n v="1"/>
    <n v="13.46"/>
    <n v="13.46"/>
    <n v="1.35"/>
    <x v="1"/>
  </r>
  <r>
    <n v="428"/>
    <s v="12/11/2019"/>
    <d v="1899-12-30T11:50:11"/>
    <n v="22"/>
    <x v="12"/>
    <x v="0"/>
    <x v="8"/>
    <n v="46.318800000000003"/>
    <n v="-63.146099999999997"/>
    <n v="67"/>
    <b v="0"/>
    <n v="986"/>
    <x v="4"/>
    <x v="4"/>
    <n v="1"/>
    <b v="1"/>
    <x v="0"/>
    <s v="Express"/>
    <s v="Online Payment"/>
    <n v="2"/>
    <s v="Rainy"/>
    <s v="Black Friday"/>
    <x v="0"/>
    <b v="0"/>
    <n v="4"/>
    <n v="15.61"/>
    <n v="15.61"/>
    <n v="1.56"/>
    <x v="1"/>
  </r>
  <r>
    <n v="429"/>
    <s v="11/10/2018"/>
    <d v="1899-12-30T01:25:02"/>
    <n v="116"/>
    <x v="43"/>
    <x v="0"/>
    <x v="10"/>
    <n v="64.282300000000006"/>
    <n v="-135"/>
    <n v="68"/>
    <b v="0"/>
    <n v="464"/>
    <x v="1"/>
    <x v="1"/>
    <n v="4"/>
    <b v="1"/>
    <x v="0"/>
    <s v="Express"/>
    <s v="Credit Card"/>
    <n v="2"/>
    <s v="Rainy"/>
    <s v="None"/>
    <x v="0"/>
    <b v="1"/>
    <n v="2"/>
    <n v="99.72"/>
    <n v="398.88"/>
    <n v="0"/>
    <x v="0"/>
  </r>
  <r>
    <n v="430"/>
    <s v="22/11/2021"/>
    <d v="1899-12-30T23:04:33"/>
    <n v="182"/>
    <x v="0"/>
    <x v="0"/>
    <x v="7"/>
    <n v="45.077800000000003"/>
    <n v="-63.546700000000001"/>
    <n v="54"/>
    <b v="1"/>
    <n v="944"/>
    <x v="1"/>
    <x v="1"/>
    <n v="4"/>
    <b v="0"/>
    <x v="1"/>
    <s v="Express"/>
    <s v="Online Payment"/>
    <n v="2"/>
    <s v="Sunny"/>
    <s v="Black Friday"/>
    <x v="0"/>
    <b v="1"/>
    <n v="5"/>
    <n v="45.08"/>
    <n v="180.34"/>
    <n v="18.03"/>
    <x v="1"/>
  </r>
  <r>
    <n v="431"/>
    <s v="11/04/2018"/>
    <d v="1899-12-30T00:18:18"/>
    <n v="76"/>
    <x v="44"/>
    <x v="1"/>
    <x v="11"/>
    <n v="63.588799999999999"/>
    <n v="-115.5069"/>
    <n v="40"/>
    <b v="1"/>
    <n v="807"/>
    <x v="4"/>
    <x v="4"/>
    <n v="3"/>
    <b v="1"/>
    <x v="0"/>
    <s v="Overnight"/>
    <s v="Credit Card"/>
    <n v="5"/>
    <s v="Sunny"/>
    <s v="Christmas Market"/>
    <x v="1"/>
    <b v="0"/>
    <n v="2"/>
    <n v="29.97"/>
    <n v="89.91"/>
    <n v="0"/>
    <x v="0"/>
  </r>
  <r>
    <n v="432"/>
    <s v="27/12/2023"/>
    <d v="1899-12-30T08:18:09"/>
    <n v="280"/>
    <x v="48"/>
    <x v="1"/>
    <x v="9"/>
    <n v="54.273099999999999"/>
    <n v="-61.738799999999998"/>
    <n v="26"/>
    <b v="0"/>
    <n v="837"/>
    <x v="1"/>
    <x v="1"/>
    <n v="2"/>
    <b v="1"/>
    <x v="0"/>
    <s v="Overnight"/>
    <s v="Online Payment"/>
    <n v="3"/>
    <s v="Rainy"/>
    <s v="None"/>
    <x v="0"/>
    <b v="1"/>
    <n v="1"/>
    <n v="70.53"/>
    <n v="141.07"/>
    <n v="0"/>
    <x v="0"/>
  </r>
  <r>
    <n v="433"/>
    <s v="13/11/2021"/>
    <d v="1899-12-30T18:00:11"/>
    <n v="11"/>
    <x v="32"/>
    <x v="0"/>
    <x v="0"/>
    <n v="51.253799999999998"/>
    <n v="-85.3232"/>
    <n v="28"/>
    <b v="1"/>
    <n v="352"/>
    <x v="0"/>
    <x v="0"/>
    <n v="1"/>
    <b v="0"/>
    <x v="0"/>
    <s v="Standard"/>
    <s v="Credit Card"/>
    <n v="4"/>
    <s v="Rainy"/>
    <s v="None"/>
    <x v="0"/>
    <b v="1"/>
    <n v="5"/>
    <n v="34.130000000000003"/>
    <n v="34.130000000000003"/>
    <n v="0"/>
    <x v="0"/>
  </r>
  <r>
    <n v="434"/>
    <s v="27/11/2021"/>
    <d v="1899-12-30T13:20:19"/>
    <n v="484"/>
    <x v="9"/>
    <x v="1"/>
    <x v="2"/>
    <n v="46.813099999999999"/>
    <n v="-71.207499999999996"/>
    <n v="22"/>
    <b v="0"/>
    <n v="622"/>
    <x v="1"/>
    <x v="1"/>
    <n v="1"/>
    <b v="1"/>
    <x v="0"/>
    <s v="Standard"/>
    <s v="Credit Card"/>
    <n v="4"/>
    <s v="Sunny"/>
    <s v="Black Friday"/>
    <x v="0"/>
    <b v="1"/>
    <n v="4"/>
    <n v="94.96"/>
    <n v="94.96"/>
    <n v="9.5"/>
    <x v="1"/>
  </r>
  <r>
    <n v="435"/>
    <s v="12/06/2023"/>
    <d v="1899-12-30T02:16:42"/>
    <n v="323"/>
    <x v="50"/>
    <x v="1"/>
    <x v="11"/>
    <n v="63.588799999999999"/>
    <n v="-115.5069"/>
    <n v="46"/>
    <b v="1"/>
    <n v="155"/>
    <x v="4"/>
    <x v="4"/>
    <n v="4"/>
    <b v="1"/>
    <x v="1"/>
    <s v="Overnight"/>
    <s v="Credit Card"/>
    <n v="1"/>
    <s v="Sunny"/>
    <s v="Christmas Market"/>
    <x v="1"/>
    <b v="0"/>
    <n v="1"/>
    <n v="40.5"/>
    <n v="162.02000000000001"/>
    <n v="0"/>
    <x v="0"/>
  </r>
  <r>
    <n v="436"/>
    <s v="11/12/2018"/>
    <d v="1899-12-30T04:01:37"/>
    <n v="106"/>
    <x v="43"/>
    <x v="0"/>
    <x v="0"/>
    <n v="51.253799999999998"/>
    <n v="-85.3232"/>
    <n v="2"/>
    <b v="0"/>
    <n v="522"/>
    <x v="4"/>
    <x v="4"/>
    <n v="2"/>
    <b v="0"/>
    <x v="0"/>
    <s v="Express"/>
    <s v="Cash"/>
    <n v="1"/>
    <s v="Rainy"/>
    <s v="Christmas Market"/>
    <x v="1"/>
    <b v="1"/>
    <n v="4"/>
    <n v="54.48"/>
    <n v="108.95"/>
    <n v="0"/>
    <x v="0"/>
  </r>
  <r>
    <n v="437"/>
    <s v="28/11/2023"/>
    <d v="1899-12-30T17:46:26"/>
    <n v="224"/>
    <x v="2"/>
    <x v="1"/>
    <x v="4"/>
    <n v="53.760899999999999"/>
    <n v="-98.813900000000004"/>
    <n v="25"/>
    <b v="1"/>
    <n v="957"/>
    <x v="4"/>
    <x v="4"/>
    <n v="5"/>
    <b v="1"/>
    <x v="1"/>
    <s v="Overnight"/>
    <s v="Debit Card"/>
    <n v="4"/>
    <s v="Snowy"/>
    <s v="Black Friday"/>
    <x v="0"/>
    <b v="0"/>
    <n v="2"/>
    <n v="84.6"/>
    <n v="423.01"/>
    <n v="42.3"/>
    <x v="1"/>
  </r>
  <r>
    <n v="438"/>
    <s v="12/01/2018"/>
    <d v="1899-12-30T12:45:16"/>
    <n v="233"/>
    <x v="30"/>
    <x v="0"/>
    <x v="6"/>
    <n v="46.565300000000001"/>
    <n v="-66.4619"/>
    <n v="86"/>
    <b v="0"/>
    <n v="563"/>
    <x v="3"/>
    <x v="3"/>
    <n v="1"/>
    <b v="1"/>
    <x v="1"/>
    <s v="Express"/>
    <s v="Credit Card"/>
    <n v="4"/>
    <s v="Snowy"/>
    <s v="Black Friday"/>
    <x v="0"/>
    <b v="1"/>
    <n v="1"/>
    <n v="93.8"/>
    <n v="93.8"/>
    <n v="9.3800000000000008"/>
    <x v="1"/>
  </r>
  <r>
    <n v="439"/>
    <s v="22/11/2022"/>
    <d v="1899-12-30T01:08:39"/>
    <n v="125"/>
    <x v="5"/>
    <x v="0"/>
    <x v="7"/>
    <n v="45.077800000000003"/>
    <n v="-63.546700000000001"/>
    <n v="39"/>
    <b v="1"/>
    <n v="259"/>
    <x v="4"/>
    <x v="4"/>
    <n v="5"/>
    <b v="0"/>
    <x v="1"/>
    <s v="Express"/>
    <s v="Credit Card"/>
    <n v="3"/>
    <s v="Snowy"/>
    <s v="None"/>
    <x v="0"/>
    <b v="0"/>
    <n v="3"/>
    <n v="90.15"/>
    <n v="450.77"/>
    <n v="0"/>
    <x v="0"/>
  </r>
  <r>
    <n v="440"/>
    <s v="26/11/2021"/>
    <d v="1899-12-30T13:23:30"/>
    <n v="382"/>
    <x v="51"/>
    <x v="2"/>
    <x v="0"/>
    <n v="51.253799999999998"/>
    <n v="-85.3232"/>
    <n v="68"/>
    <b v="0"/>
    <n v="990"/>
    <x v="4"/>
    <x v="4"/>
    <n v="2"/>
    <b v="0"/>
    <x v="0"/>
    <s v="Overnight"/>
    <s v="Cash"/>
    <n v="2"/>
    <s v="Sunny"/>
    <s v="Black Friday"/>
    <x v="0"/>
    <b v="0"/>
    <n v="2"/>
    <n v="55.61"/>
    <n v="111.21"/>
    <n v="11.12"/>
    <x v="1"/>
  </r>
  <r>
    <n v="441"/>
    <s v="14/12/2023"/>
    <d v="1899-12-30T12:12:17"/>
    <n v="478"/>
    <x v="50"/>
    <x v="1"/>
    <x v="4"/>
    <n v="53.760899999999999"/>
    <n v="-98.813900000000004"/>
    <n v="91"/>
    <b v="0"/>
    <n v="685"/>
    <x v="2"/>
    <x v="2"/>
    <n v="3"/>
    <b v="1"/>
    <x v="1"/>
    <s v="Standard"/>
    <s v="Credit Card"/>
    <n v="5"/>
    <s v="Sunny"/>
    <s v="Black Friday"/>
    <x v="0"/>
    <b v="1"/>
    <n v="2"/>
    <n v="28.77"/>
    <n v="86.31"/>
    <n v="8.6300000000000008"/>
    <x v="1"/>
  </r>
  <r>
    <n v="442"/>
    <s v="12/02/2023"/>
    <d v="1899-12-30T21:16:39"/>
    <n v="45"/>
    <x v="22"/>
    <x v="2"/>
    <x v="10"/>
    <n v="64.282300000000006"/>
    <n v="-135"/>
    <n v="29"/>
    <b v="1"/>
    <n v="346"/>
    <x v="3"/>
    <x v="3"/>
    <n v="3"/>
    <b v="1"/>
    <x v="1"/>
    <s v="Express"/>
    <s v="Cash"/>
    <n v="4"/>
    <s v="Snowy"/>
    <s v="None"/>
    <x v="0"/>
    <b v="0"/>
    <n v="4"/>
    <n v="69.39"/>
    <n v="208.16"/>
    <n v="0"/>
    <x v="0"/>
  </r>
  <r>
    <n v="443"/>
    <s v="12/11/2023"/>
    <d v="1899-12-30T08:54:11"/>
    <n v="40"/>
    <x v="37"/>
    <x v="1"/>
    <x v="2"/>
    <n v="46.813099999999999"/>
    <n v="-71.207499999999996"/>
    <n v="49"/>
    <b v="1"/>
    <n v="153"/>
    <x v="1"/>
    <x v="1"/>
    <n v="4"/>
    <b v="0"/>
    <x v="0"/>
    <s v="Standard"/>
    <s v="Cash"/>
    <n v="5"/>
    <s v="Snowy"/>
    <s v="Christmas Market"/>
    <x v="1"/>
    <b v="0"/>
    <n v="5"/>
    <n v="95.41"/>
    <n v="381.64"/>
    <n v="0"/>
    <x v="0"/>
  </r>
  <r>
    <n v="444"/>
    <s v="30/11/2022"/>
    <d v="1899-12-30T03:13:08"/>
    <n v="280"/>
    <x v="40"/>
    <x v="2"/>
    <x v="0"/>
    <n v="51.253799999999998"/>
    <n v="-85.3232"/>
    <n v="42"/>
    <b v="1"/>
    <n v="172"/>
    <x v="1"/>
    <x v="1"/>
    <n v="3"/>
    <b v="1"/>
    <x v="1"/>
    <s v="Express"/>
    <s v="Online Payment"/>
    <n v="1"/>
    <s v="Sunny"/>
    <s v="Black Friday"/>
    <x v="0"/>
    <b v="1"/>
    <n v="5"/>
    <n v="24.05"/>
    <n v="72.14"/>
    <n v="7.21"/>
    <x v="1"/>
  </r>
  <r>
    <n v="445"/>
    <s v="12/01/2023"/>
    <d v="1899-12-30T01:31:14"/>
    <n v="174"/>
    <x v="16"/>
    <x v="1"/>
    <x v="6"/>
    <n v="46.565300000000001"/>
    <n v="-66.4619"/>
    <n v="100"/>
    <b v="1"/>
    <n v="510"/>
    <x v="3"/>
    <x v="3"/>
    <n v="1"/>
    <b v="0"/>
    <x v="0"/>
    <s v="Overnight"/>
    <s v="Credit Card"/>
    <n v="1"/>
    <s v="Rainy"/>
    <s v="Black Friday"/>
    <x v="0"/>
    <b v="0"/>
    <n v="1"/>
    <n v="39.75"/>
    <n v="39.75"/>
    <n v="3.97"/>
    <x v="1"/>
  </r>
  <r>
    <n v="446"/>
    <s v="19/11/2022"/>
    <d v="1899-12-30T16:56:19"/>
    <n v="32"/>
    <x v="7"/>
    <x v="0"/>
    <x v="10"/>
    <n v="64.282300000000006"/>
    <n v="-135"/>
    <n v="100"/>
    <b v="0"/>
    <n v="176"/>
    <x v="1"/>
    <x v="1"/>
    <n v="5"/>
    <b v="1"/>
    <x v="0"/>
    <s v="Overnight"/>
    <s v="Online Payment"/>
    <n v="4"/>
    <s v="Sunny"/>
    <s v="None"/>
    <x v="0"/>
    <b v="1"/>
    <n v="1"/>
    <n v="37.619999999999997"/>
    <n v="188.09"/>
    <n v="0"/>
    <x v="0"/>
  </r>
  <r>
    <n v="447"/>
    <s v="14/11/2023"/>
    <d v="1899-12-30T05:25:04"/>
    <n v="295"/>
    <x v="39"/>
    <x v="0"/>
    <x v="10"/>
    <n v="64.282300000000006"/>
    <n v="-135"/>
    <n v="61"/>
    <b v="1"/>
    <n v="73"/>
    <x v="3"/>
    <x v="3"/>
    <n v="2"/>
    <b v="0"/>
    <x v="1"/>
    <s v="Overnight"/>
    <s v="Online Payment"/>
    <n v="1"/>
    <s v="Snowy"/>
    <s v="None"/>
    <x v="0"/>
    <b v="0"/>
    <n v="1"/>
    <n v="81.42"/>
    <n v="162.84"/>
    <n v="0"/>
    <x v="0"/>
  </r>
  <r>
    <n v="448"/>
    <s v="19/11/2020"/>
    <d v="1899-12-30T03:16:39"/>
    <n v="319"/>
    <x v="21"/>
    <x v="0"/>
    <x v="4"/>
    <n v="53.760899999999999"/>
    <n v="-98.813900000000004"/>
    <n v="47"/>
    <b v="1"/>
    <n v="944"/>
    <x v="1"/>
    <x v="1"/>
    <n v="4"/>
    <b v="0"/>
    <x v="1"/>
    <s v="Standard"/>
    <s v="Cash"/>
    <n v="2"/>
    <s v="Rainy"/>
    <s v="None"/>
    <x v="0"/>
    <b v="0"/>
    <n v="5"/>
    <n v="96.56"/>
    <n v="386.22"/>
    <n v="0"/>
    <x v="0"/>
  </r>
  <r>
    <n v="449"/>
    <s v="18/11/2022"/>
    <d v="1899-12-30T18:22:16"/>
    <n v="199"/>
    <x v="49"/>
    <x v="0"/>
    <x v="5"/>
    <n v="52.939900000000002"/>
    <n v="-106.4509"/>
    <n v="57"/>
    <b v="1"/>
    <n v="52"/>
    <x v="4"/>
    <x v="4"/>
    <n v="3"/>
    <b v="1"/>
    <x v="1"/>
    <s v="Standard"/>
    <s v="Credit Card"/>
    <n v="2"/>
    <s v="Sunny"/>
    <s v="None"/>
    <x v="0"/>
    <b v="1"/>
    <n v="3"/>
    <n v="55.55"/>
    <n v="166.64"/>
    <n v="0"/>
    <x v="0"/>
  </r>
  <r>
    <n v="450"/>
    <s v="16/11/2020"/>
    <d v="1899-12-30T08:30:52"/>
    <n v="409"/>
    <x v="19"/>
    <x v="0"/>
    <x v="2"/>
    <n v="46.813099999999999"/>
    <n v="-71.207499999999996"/>
    <n v="53"/>
    <b v="0"/>
    <n v="531"/>
    <x v="2"/>
    <x v="2"/>
    <n v="5"/>
    <b v="1"/>
    <x v="0"/>
    <s v="Standard"/>
    <s v="Credit Card"/>
    <n v="1"/>
    <s v="Snowy"/>
    <s v="Christmas Market"/>
    <x v="1"/>
    <b v="0"/>
    <n v="4"/>
    <n v="44.39"/>
    <n v="221.94"/>
    <n v="0"/>
    <x v="0"/>
  </r>
  <r>
    <n v="451"/>
    <s v="26/11/2018"/>
    <d v="1899-12-30T13:11:04"/>
    <n v="374"/>
    <x v="20"/>
    <x v="0"/>
    <x v="9"/>
    <n v="54.273099999999999"/>
    <n v="-61.738799999999998"/>
    <n v="29"/>
    <b v="1"/>
    <n v="721"/>
    <x v="4"/>
    <x v="4"/>
    <n v="3"/>
    <b v="1"/>
    <x v="1"/>
    <s v="Overnight"/>
    <s v="Cash"/>
    <n v="5"/>
    <s v="Snowy"/>
    <s v="Black Friday"/>
    <x v="0"/>
    <b v="1"/>
    <n v="5"/>
    <n v="91.34"/>
    <n v="274.01"/>
    <n v="27.4"/>
    <x v="1"/>
  </r>
  <r>
    <n v="452"/>
    <s v="12/04/2019"/>
    <d v="1899-12-30T06:51:00"/>
    <n v="447"/>
    <x v="25"/>
    <x v="2"/>
    <x v="10"/>
    <n v="64.282300000000006"/>
    <n v="-135"/>
    <n v="64"/>
    <b v="1"/>
    <n v="682"/>
    <x v="1"/>
    <x v="1"/>
    <n v="5"/>
    <b v="0"/>
    <x v="1"/>
    <s v="Standard"/>
    <s v="Credit Card"/>
    <n v="5"/>
    <s v="Rainy"/>
    <s v="Black Friday"/>
    <x v="0"/>
    <b v="1"/>
    <n v="3"/>
    <n v="18.47"/>
    <n v="92.34"/>
    <n v="9.23"/>
    <x v="1"/>
  </r>
  <r>
    <n v="453"/>
    <s v="11/07/2021"/>
    <d v="1899-12-30T12:52:35"/>
    <n v="129"/>
    <x v="38"/>
    <x v="2"/>
    <x v="8"/>
    <n v="46.318800000000003"/>
    <n v="-63.146099999999997"/>
    <n v="40"/>
    <b v="1"/>
    <n v="184"/>
    <x v="2"/>
    <x v="2"/>
    <n v="1"/>
    <b v="0"/>
    <x v="0"/>
    <s v="Standard"/>
    <s v="Debit Card"/>
    <n v="4"/>
    <s v="Snowy"/>
    <s v="Black Friday"/>
    <x v="0"/>
    <b v="1"/>
    <n v="4"/>
    <n v="80.739999999999995"/>
    <n v="80.739999999999995"/>
    <n v="8.07"/>
    <x v="1"/>
  </r>
  <r>
    <n v="454"/>
    <s v="13/12/2021"/>
    <d v="1899-12-30T18:05:44"/>
    <n v="237"/>
    <x v="33"/>
    <x v="2"/>
    <x v="10"/>
    <n v="64.282300000000006"/>
    <n v="-135"/>
    <n v="92"/>
    <b v="1"/>
    <n v="807"/>
    <x v="4"/>
    <x v="4"/>
    <n v="5"/>
    <b v="1"/>
    <x v="0"/>
    <s v="Express"/>
    <s v="Debit Card"/>
    <n v="5"/>
    <s v="Snowy"/>
    <s v="Black Friday"/>
    <x v="0"/>
    <b v="0"/>
    <n v="1"/>
    <n v="25.59"/>
    <n v="127.93"/>
    <n v="12.79"/>
    <x v="1"/>
  </r>
  <r>
    <n v="455"/>
    <s v="18/11/2023"/>
    <d v="1899-12-30T17:35:12"/>
    <n v="478"/>
    <x v="24"/>
    <x v="2"/>
    <x v="2"/>
    <n v="46.813099999999999"/>
    <n v="-71.207499999999996"/>
    <n v="55"/>
    <b v="1"/>
    <n v="887"/>
    <x v="2"/>
    <x v="2"/>
    <n v="5"/>
    <b v="0"/>
    <x v="1"/>
    <s v="Express"/>
    <s v="Credit Card"/>
    <n v="5"/>
    <s v="Rainy"/>
    <s v="Black Friday"/>
    <x v="0"/>
    <b v="0"/>
    <n v="5"/>
    <n v="63.16"/>
    <n v="315.79000000000002"/>
    <n v="31.58"/>
    <x v="1"/>
  </r>
  <r>
    <n v="456"/>
    <s v="17/12/2018"/>
    <d v="1899-12-30T18:32:18"/>
    <n v="34"/>
    <x v="31"/>
    <x v="0"/>
    <x v="1"/>
    <n v="53.726700000000001"/>
    <n v="-127.6476"/>
    <n v="21"/>
    <b v="0"/>
    <n v="478"/>
    <x v="2"/>
    <x v="2"/>
    <n v="3"/>
    <b v="0"/>
    <x v="1"/>
    <s v="Standard"/>
    <s v="Online Payment"/>
    <n v="4"/>
    <s v="Sunny"/>
    <s v="None"/>
    <x v="0"/>
    <b v="0"/>
    <n v="1"/>
    <n v="72.709999999999994"/>
    <n v="218.13"/>
    <n v="0"/>
    <x v="0"/>
  </r>
  <r>
    <n v="457"/>
    <s v="11/04/2022"/>
    <d v="1899-12-30T14:04:29"/>
    <n v="229"/>
    <x v="48"/>
    <x v="2"/>
    <x v="0"/>
    <n v="51.253799999999998"/>
    <n v="-85.3232"/>
    <n v="33"/>
    <b v="0"/>
    <n v="466"/>
    <x v="0"/>
    <x v="0"/>
    <n v="3"/>
    <b v="1"/>
    <x v="1"/>
    <s v="Overnight"/>
    <s v="Online Payment"/>
    <n v="5"/>
    <s v="Snowy"/>
    <s v="Christmas Market"/>
    <x v="1"/>
    <b v="1"/>
    <n v="2"/>
    <n v="13.01"/>
    <n v="39.03"/>
    <n v="0"/>
    <x v="0"/>
  </r>
  <r>
    <n v="458"/>
    <s v="25/12/2021"/>
    <d v="1899-12-30T16:20:14"/>
    <n v="206"/>
    <x v="29"/>
    <x v="0"/>
    <x v="11"/>
    <n v="63.588799999999999"/>
    <n v="-115.5069"/>
    <n v="34"/>
    <b v="1"/>
    <n v="275"/>
    <x v="4"/>
    <x v="4"/>
    <n v="4"/>
    <b v="1"/>
    <x v="0"/>
    <s v="Overnight"/>
    <s v="Credit Card"/>
    <n v="3"/>
    <s v="Sunny"/>
    <s v="Black Friday"/>
    <x v="0"/>
    <b v="1"/>
    <n v="2"/>
    <n v="47.49"/>
    <n v="189.96"/>
    <n v="19"/>
    <x v="1"/>
  </r>
  <r>
    <n v="459"/>
    <s v="12/08/2019"/>
    <d v="1899-12-30T13:25:18"/>
    <n v="125"/>
    <x v="19"/>
    <x v="2"/>
    <x v="5"/>
    <n v="52.939900000000002"/>
    <n v="-106.4509"/>
    <n v="50"/>
    <b v="1"/>
    <n v="730"/>
    <x v="0"/>
    <x v="0"/>
    <n v="2"/>
    <b v="1"/>
    <x v="1"/>
    <s v="Standard"/>
    <s v="Cash"/>
    <n v="4"/>
    <s v="Sunny"/>
    <s v="Christmas Market"/>
    <x v="1"/>
    <b v="1"/>
    <n v="1"/>
    <n v="75.010000000000005"/>
    <n v="150.02000000000001"/>
    <n v="0"/>
    <x v="0"/>
  </r>
  <r>
    <n v="460"/>
    <s v="12/01/2023"/>
    <d v="1899-12-30T03:27:45"/>
    <n v="39"/>
    <x v="45"/>
    <x v="0"/>
    <x v="4"/>
    <n v="53.760899999999999"/>
    <n v="-98.813900000000004"/>
    <n v="1"/>
    <b v="0"/>
    <n v="928"/>
    <x v="3"/>
    <x v="3"/>
    <n v="4"/>
    <b v="1"/>
    <x v="1"/>
    <s v="Standard"/>
    <s v="Debit Card"/>
    <n v="2"/>
    <s v="Rainy"/>
    <s v="Black Friday"/>
    <x v="0"/>
    <b v="1"/>
    <n v="5"/>
    <n v="45.98"/>
    <n v="183.92"/>
    <n v="18.39"/>
    <x v="1"/>
  </r>
  <r>
    <n v="461"/>
    <s v="13/11/2023"/>
    <d v="1899-12-30T20:25:39"/>
    <n v="51"/>
    <x v="39"/>
    <x v="0"/>
    <x v="0"/>
    <n v="51.253799999999998"/>
    <n v="-85.3232"/>
    <n v="35"/>
    <b v="0"/>
    <n v="35"/>
    <x v="1"/>
    <x v="1"/>
    <n v="4"/>
    <b v="0"/>
    <x v="1"/>
    <s v="Express"/>
    <s v="Cash"/>
    <n v="4"/>
    <s v="Rainy"/>
    <s v="None"/>
    <x v="0"/>
    <b v="0"/>
    <n v="4"/>
    <n v="76.819999999999993"/>
    <n v="307.26"/>
    <n v="0"/>
    <x v="0"/>
  </r>
  <r>
    <n v="462"/>
    <s v="25/11/2022"/>
    <d v="1899-12-30T02:25:36"/>
    <n v="26"/>
    <x v="1"/>
    <x v="0"/>
    <x v="3"/>
    <n v="53.933300000000003"/>
    <n v="-116.5765"/>
    <n v="88"/>
    <b v="1"/>
    <n v="793"/>
    <x v="2"/>
    <x v="2"/>
    <n v="1"/>
    <b v="0"/>
    <x v="0"/>
    <s v="Overnight"/>
    <s v="Debit Card"/>
    <n v="5"/>
    <s v="Sunny"/>
    <s v="Black Friday"/>
    <x v="0"/>
    <b v="1"/>
    <n v="5"/>
    <n v="44.86"/>
    <n v="44.86"/>
    <n v="4.49"/>
    <x v="1"/>
  </r>
  <r>
    <n v="463"/>
    <s v="11/08/2018"/>
    <d v="1899-12-30T12:35:24"/>
    <n v="195"/>
    <x v="14"/>
    <x v="2"/>
    <x v="2"/>
    <n v="46.813099999999999"/>
    <n v="-71.207499999999996"/>
    <n v="57"/>
    <b v="0"/>
    <n v="475"/>
    <x v="4"/>
    <x v="4"/>
    <n v="5"/>
    <b v="0"/>
    <x v="0"/>
    <s v="Express"/>
    <s v="Credit Card"/>
    <n v="2"/>
    <s v="Sunny"/>
    <s v="None"/>
    <x v="0"/>
    <b v="0"/>
    <n v="3"/>
    <n v="12.36"/>
    <n v="61.82"/>
    <n v="0"/>
    <x v="0"/>
  </r>
  <r>
    <n v="464"/>
    <s v="30/12/2022"/>
    <d v="1899-12-30T05:01:21"/>
    <n v="418"/>
    <x v="6"/>
    <x v="2"/>
    <x v="7"/>
    <n v="45.077800000000003"/>
    <n v="-63.546700000000001"/>
    <n v="93"/>
    <b v="1"/>
    <n v="66"/>
    <x v="4"/>
    <x v="4"/>
    <n v="4"/>
    <b v="0"/>
    <x v="0"/>
    <s v="Standard"/>
    <s v="Cash"/>
    <n v="4"/>
    <s v="Snowy"/>
    <s v="Black Friday"/>
    <x v="0"/>
    <b v="1"/>
    <n v="3"/>
    <n v="92.07"/>
    <n v="368.29"/>
    <n v="36.83"/>
    <x v="1"/>
  </r>
  <r>
    <n v="465"/>
    <s v="11/07/2018"/>
    <d v="1899-12-30T08:57:03"/>
    <n v="224"/>
    <x v="17"/>
    <x v="0"/>
    <x v="1"/>
    <n v="53.726700000000001"/>
    <n v="-127.6476"/>
    <n v="70"/>
    <b v="1"/>
    <n v="353"/>
    <x v="4"/>
    <x v="4"/>
    <n v="2"/>
    <b v="0"/>
    <x v="1"/>
    <s v="Overnight"/>
    <s v="Cash"/>
    <n v="1"/>
    <s v="Rainy"/>
    <s v="Black Friday"/>
    <x v="0"/>
    <b v="0"/>
    <n v="1"/>
    <n v="56.34"/>
    <n v="112.67"/>
    <n v="11.27"/>
    <x v="1"/>
  </r>
  <r>
    <n v="466"/>
    <s v="16/12/2020"/>
    <d v="1899-12-30T19:19:01"/>
    <n v="216"/>
    <x v="21"/>
    <x v="0"/>
    <x v="8"/>
    <n v="46.318800000000003"/>
    <n v="-63.146099999999997"/>
    <n v="68"/>
    <b v="1"/>
    <n v="550"/>
    <x v="0"/>
    <x v="0"/>
    <n v="4"/>
    <b v="1"/>
    <x v="0"/>
    <s v="Overnight"/>
    <s v="Credit Card"/>
    <n v="2"/>
    <s v="Sunny"/>
    <s v="None"/>
    <x v="0"/>
    <b v="0"/>
    <n v="1"/>
    <n v="97.79"/>
    <n v="391.16"/>
    <n v="0"/>
    <x v="0"/>
  </r>
  <r>
    <n v="467"/>
    <s v="16/11/2021"/>
    <d v="1899-12-30T20:40:52"/>
    <n v="309"/>
    <x v="48"/>
    <x v="0"/>
    <x v="3"/>
    <n v="53.933300000000003"/>
    <n v="-116.5765"/>
    <n v="88"/>
    <b v="0"/>
    <n v="162"/>
    <x v="0"/>
    <x v="0"/>
    <n v="2"/>
    <b v="1"/>
    <x v="1"/>
    <s v="Express"/>
    <s v="Debit Card"/>
    <n v="1"/>
    <s v="Snowy"/>
    <s v="Christmas Market"/>
    <x v="1"/>
    <b v="1"/>
    <n v="3"/>
    <n v="60.93"/>
    <n v="121.87"/>
    <n v="0"/>
    <x v="0"/>
  </r>
  <r>
    <n v="468"/>
    <s v="29/11/2020"/>
    <d v="1899-12-30T23:41:06"/>
    <n v="221"/>
    <x v="8"/>
    <x v="1"/>
    <x v="4"/>
    <n v="53.760899999999999"/>
    <n v="-98.813900000000004"/>
    <n v="14"/>
    <b v="0"/>
    <n v="498"/>
    <x v="4"/>
    <x v="4"/>
    <n v="3"/>
    <b v="1"/>
    <x v="0"/>
    <s v="Overnight"/>
    <s v="Cash"/>
    <n v="1"/>
    <s v="Snowy"/>
    <s v="Black Friday"/>
    <x v="0"/>
    <b v="0"/>
    <n v="2"/>
    <n v="47.57"/>
    <n v="142.71"/>
    <n v="14.27"/>
    <x v="1"/>
  </r>
  <r>
    <n v="469"/>
    <s v="19/11/2022"/>
    <d v="1899-12-30T05:39:20"/>
    <n v="35"/>
    <x v="19"/>
    <x v="0"/>
    <x v="9"/>
    <n v="54.273099999999999"/>
    <n v="-61.738799999999998"/>
    <n v="89"/>
    <b v="0"/>
    <n v="548"/>
    <x v="4"/>
    <x v="4"/>
    <n v="3"/>
    <b v="0"/>
    <x v="0"/>
    <s v="Standard"/>
    <s v="Cash"/>
    <n v="4"/>
    <s v="Sunny"/>
    <s v="Christmas Market"/>
    <x v="1"/>
    <b v="1"/>
    <n v="1"/>
    <n v="30.94"/>
    <n v="92.82"/>
    <n v="0"/>
    <x v="0"/>
  </r>
  <r>
    <n v="470"/>
    <s v="12/11/2020"/>
    <d v="1899-12-30T08:21:22"/>
    <n v="239"/>
    <x v="29"/>
    <x v="0"/>
    <x v="3"/>
    <n v="53.933300000000003"/>
    <n v="-116.5765"/>
    <n v="89"/>
    <b v="1"/>
    <n v="152"/>
    <x v="4"/>
    <x v="4"/>
    <n v="1"/>
    <b v="1"/>
    <x v="0"/>
    <s v="Express"/>
    <s v="Credit Card"/>
    <n v="3"/>
    <s v="Sunny"/>
    <s v="None"/>
    <x v="0"/>
    <b v="1"/>
    <n v="4"/>
    <n v="79.11"/>
    <n v="79.11"/>
    <n v="0"/>
    <x v="0"/>
  </r>
  <r>
    <n v="471"/>
    <s v="12/06/2022"/>
    <d v="1899-12-30T06:53:21"/>
    <n v="46"/>
    <x v="36"/>
    <x v="1"/>
    <x v="11"/>
    <n v="63.588799999999999"/>
    <n v="-115.5069"/>
    <n v="91"/>
    <b v="1"/>
    <n v="541"/>
    <x v="4"/>
    <x v="4"/>
    <n v="5"/>
    <b v="0"/>
    <x v="1"/>
    <s v="Overnight"/>
    <s v="Debit Card"/>
    <n v="5"/>
    <s v="Snowy"/>
    <s v="Black Friday"/>
    <x v="0"/>
    <b v="1"/>
    <n v="4"/>
    <n v="18.77"/>
    <n v="93.86"/>
    <n v="9.39"/>
    <x v="1"/>
  </r>
  <r>
    <n v="472"/>
    <s v="13/11/2020"/>
    <d v="1899-12-30T01:36:19"/>
    <n v="110"/>
    <x v="50"/>
    <x v="1"/>
    <x v="0"/>
    <n v="51.253799999999998"/>
    <n v="-85.3232"/>
    <n v="83"/>
    <b v="1"/>
    <n v="988"/>
    <x v="1"/>
    <x v="1"/>
    <n v="5"/>
    <b v="1"/>
    <x v="1"/>
    <s v="Express"/>
    <s v="Credit Card"/>
    <n v="3"/>
    <s v="Sunny"/>
    <s v="Black Friday"/>
    <x v="0"/>
    <b v="0"/>
    <n v="4"/>
    <n v="58.83"/>
    <n v="294.14999999999998"/>
    <n v="29.41"/>
    <x v="1"/>
  </r>
  <r>
    <n v="473"/>
    <s v="27/11/2020"/>
    <d v="1899-12-30T23:39:19"/>
    <n v="95"/>
    <x v="2"/>
    <x v="1"/>
    <x v="0"/>
    <n v="51.253799999999998"/>
    <n v="-85.3232"/>
    <n v="60"/>
    <b v="0"/>
    <n v="767"/>
    <x v="2"/>
    <x v="2"/>
    <n v="5"/>
    <b v="1"/>
    <x v="0"/>
    <s v="Standard"/>
    <s v="Credit Card"/>
    <n v="1"/>
    <s v="Rainy"/>
    <s v="Black Friday"/>
    <x v="0"/>
    <b v="1"/>
    <n v="2"/>
    <n v="22.41"/>
    <n v="112.03"/>
    <n v="11.2"/>
    <x v="1"/>
  </r>
  <r>
    <n v="474"/>
    <s v="20/11/2020"/>
    <d v="1899-12-30T19:19:01"/>
    <n v="226"/>
    <x v="9"/>
    <x v="0"/>
    <x v="10"/>
    <n v="64.282300000000006"/>
    <n v="-135"/>
    <n v="39"/>
    <b v="0"/>
    <n v="851"/>
    <x v="3"/>
    <x v="3"/>
    <n v="5"/>
    <b v="0"/>
    <x v="1"/>
    <s v="Express"/>
    <s v="Cash"/>
    <n v="1"/>
    <s v="Snowy"/>
    <s v="Black Friday"/>
    <x v="0"/>
    <b v="0"/>
    <n v="4"/>
    <n v="13.27"/>
    <n v="66.37"/>
    <n v="6.64"/>
    <x v="1"/>
  </r>
  <r>
    <n v="475"/>
    <s v="19/11/2018"/>
    <d v="1899-12-30T04:50:23"/>
    <n v="75"/>
    <x v="15"/>
    <x v="2"/>
    <x v="7"/>
    <n v="45.077800000000003"/>
    <n v="-63.546700000000001"/>
    <n v="40"/>
    <b v="0"/>
    <n v="986"/>
    <x v="4"/>
    <x v="4"/>
    <n v="3"/>
    <b v="1"/>
    <x v="1"/>
    <s v="Express"/>
    <s v="Credit Card"/>
    <n v="1"/>
    <s v="Rainy"/>
    <s v="None"/>
    <x v="0"/>
    <b v="1"/>
    <n v="2"/>
    <n v="61.33"/>
    <n v="183.98"/>
    <n v="0"/>
    <x v="0"/>
  </r>
  <r>
    <n v="476"/>
    <s v="25/12/2018"/>
    <d v="1899-12-30T20:24:29"/>
    <n v="389"/>
    <x v="46"/>
    <x v="2"/>
    <x v="5"/>
    <n v="52.939900000000002"/>
    <n v="-106.4509"/>
    <n v="26"/>
    <b v="0"/>
    <n v="665"/>
    <x v="1"/>
    <x v="1"/>
    <n v="2"/>
    <b v="0"/>
    <x v="0"/>
    <s v="Standard"/>
    <s v="Debit Card"/>
    <n v="3"/>
    <s v="Sunny"/>
    <s v="Christmas Market"/>
    <x v="1"/>
    <b v="1"/>
    <n v="3"/>
    <n v="77.31"/>
    <n v="154.62"/>
    <n v="0"/>
    <x v="0"/>
  </r>
  <r>
    <n v="477"/>
    <s v="25/11/2021"/>
    <d v="1899-12-30T05:18:24"/>
    <n v="124"/>
    <x v="46"/>
    <x v="2"/>
    <x v="0"/>
    <n v="51.253799999999998"/>
    <n v="-85.3232"/>
    <n v="10"/>
    <b v="1"/>
    <n v="317"/>
    <x v="4"/>
    <x v="4"/>
    <n v="1"/>
    <b v="0"/>
    <x v="1"/>
    <s v="Overnight"/>
    <s v="Cash"/>
    <n v="2"/>
    <s v="Rainy"/>
    <s v="Black Friday"/>
    <x v="0"/>
    <b v="0"/>
    <n v="1"/>
    <n v="17.54"/>
    <n v="17.54"/>
    <n v="1.75"/>
    <x v="1"/>
  </r>
  <r>
    <n v="478"/>
    <s v="22/12/2022"/>
    <d v="1899-12-30T11:39:16"/>
    <n v="474"/>
    <x v="41"/>
    <x v="0"/>
    <x v="2"/>
    <n v="46.813099999999999"/>
    <n v="-71.207499999999996"/>
    <n v="88"/>
    <b v="1"/>
    <n v="721"/>
    <x v="2"/>
    <x v="2"/>
    <n v="5"/>
    <b v="0"/>
    <x v="1"/>
    <s v="Overnight"/>
    <s v="Online Payment"/>
    <n v="1"/>
    <s v="Snowy"/>
    <s v="Christmas Market"/>
    <x v="1"/>
    <b v="0"/>
    <n v="3"/>
    <n v="59.66"/>
    <n v="298.32"/>
    <n v="0"/>
    <x v="0"/>
  </r>
  <r>
    <n v="479"/>
    <s v="20/11/2023"/>
    <d v="1899-12-30T09:02:29"/>
    <n v="366"/>
    <x v="12"/>
    <x v="0"/>
    <x v="7"/>
    <n v="45.077800000000003"/>
    <n v="-63.546700000000001"/>
    <n v="23"/>
    <b v="1"/>
    <n v="339"/>
    <x v="4"/>
    <x v="4"/>
    <n v="4"/>
    <b v="1"/>
    <x v="0"/>
    <s v="Standard"/>
    <s v="Cash"/>
    <n v="3"/>
    <s v="Snowy"/>
    <s v="Black Friday"/>
    <x v="0"/>
    <b v="0"/>
    <n v="2"/>
    <n v="60.93"/>
    <n v="243.72"/>
    <n v="24.37"/>
    <x v="1"/>
  </r>
  <r>
    <n v="480"/>
    <s v="12/04/2019"/>
    <d v="1899-12-30T03:51:34"/>
    <n v="227"/>
    <x v="32"/>
    <x v="1"/>
    <x v="1"/>
    <n v="53.726700000000001"/>
    <n v="-127.6476"/>
    <n v="87"/>
    <b v="0"/>
    <n v="401"/>
    <x v="4"/>
    <x v="4"/>
    <n v="4"/>
    <b v="1"/>
    <x v="1"/>
    <s v="Express"/>
    <s v="Cash"/>
    <n v="2"/>
    <s v="Snowy"/>
    <s v="None"/>
    <x v="0"/>
    <b v="1"/>
    <n v="5"/>
    <n v="64.739999999999995"/>
    <n v="258.97000000000003"/>
    <n v="0"/>
    <x v="0"/>
  </r>
  <r>
    <n v="481"/>
    <s v="27/12/2018"/>
    <d v="1899-12-30T08:02:55"/>
    <n v="105"/>
    <x v="6"/>
    <x v="2"/>
    <x v="3"/>
    <n v="53.933300000000003"/>
    <n v="-116.5765"/>
    <n v="51"/>
    <b v="1"/>
    <n v="912"/>
    <x v="3"/>
    <x v="3"/>
    <n v="4"/>
    <b v="1"/>
    <x v="1"/>
    <s v="Express"/>
    <s v="Online Payment"/>
    <n v="4"/>
    <s v="Snowy"/>
    <s v="None"/>
    <x v="0"/>
    <b v="0"/>
    <n v="3"/>
    <n v="22.68"/>
    <n v="90.7"/>
    <n v="0"/>
    <x v="0"/>
  </r>
  <r>
    <n v="482"/>
    <s v="20/11/2022"/>
    <d v="1899-12-30T10:49:49"/>
    <n v="228"/>
    <x v="12"/>
    <x v="0"/>
    <x v="6"/>
    <n v="46.565300000000001"/>
    <n v="-66.4619"/>
    <n v="72"/>
    <b v="1"/>
    <n v="992"/>
    <x v="1"/>
    <x v="1"/>
    <n v="4"/>
    <b v="1"/>
    <x v="0"/>
    <s v="Standard"/>
    <s v="Credit Card"/>
    <n v="4"/>
    <s v="Snowy"/>
    <s v="None"/>
    <x v="0"/>
    <b v="1"/>
    <n v="2"/>
    <n v="50.59"/>
    <n v="202.38"/>
    <n v="0"/>
    <x v="0"/>
  </r>
  <r>
    <n v="483"/>
    <s v="12/12/2023"/>
    <d v="1899-12-30T00:30:30"/>
    <n v="295"/>
    <x v="22"/>
    <x v="1"/>
    <x v="10"/>
    <n v="64.282300000000006"/>
    <n v="-135"/>
    <n v="79"/>
    <b v="1"/>
    <n v="156"/>
    <x v="3"/>
    <x v="3"/>
    <n v="5"/>
    <b v="0"/>
    <x v="0"/>
    <s v="Overnight"/>
    <s v="Debit Card"/>
    <n v="1"/>
    <s v="Snowy"/>
    <s v="Black Friday"/>
    <x v="0"/>
    <b v="0"/>
    <n v="4"/>
    <n v="73.3"/>
    <n v="366.49"/>
    <n v="36.65"/>
    <x v="1"/>
  </r>
  <r>
    <n v="484"/>
    <s v="12/01/2018"/>
    <d v="1899-12-30T03:46:08"/>
    <n v="330"/>
    <x v="47"/>
    <x v="0"/>
    <x v="9"/>
    <n v="54.273099999999999"/>
    <n v="-61.738799999999998"/>
    <n v="87"/>
    <b v="1"/>
    <n v="32"/>
    <x v="4"/>
    <x v="4"/>
    <n v="3"/>
    <b v="1"/>
    <x v="1"/>
    <s v="Overnight"/>
    <s v="Debit Card"/>
    <n v="3"/>
    <s v="Snowy"/>
    <s v="Black Friday"/>
    <x v="0"/>
    <b v="0"/>
    <n v="1"/>
    <n v="70.33"/>
    <n v="210.98"/>
    <n v="21.1"/>
    <x v="1"/>
  </r>
  <r>
    <n v="485"/>
    <s v="25/12/2020"/>
    <d v="1899-12-30T02:08:19"/>
    <n v="94"/>
    <x v="30"/>
    <x v="0"/>
    <x v="9"/>
    <n v="54.273099999999999"/>
    <n v="-61.738799999999998"/>
    <n v="53"/>
    <b v="1"/>
    <n v="273"/>
    <x v="2"/>
    <x v="2"/>
    <n v="5"/>
    <b v="0"/>
    <x v="1"/>
    <s v="Standard"/>
    <s v="Credit Card"/>
    <n v="3"/>
    <s v="Sunny"/>
    <s v="Black Friday"/>
    <x v="0"/>
    <b v="1"/>
    <n v="1"/>
    <n v="92.82"/>
    <n v="464.08"/>
    <n v="46.41"/>
    <x v="1"/>
  </r>
  <r>
    <n v="486"/>
    <s v="19/12/2023"/>
    <d v="1899-12-30T04:50:33"/>
    <n v="161"/>
    <x v="30"/>
    <x v="2"/>
    <x v="3"/>
    <n v="53.933300000000003"/>
    <n v="-116.5765"/>
    <n v="71"/>
    <b v="1"/>
    <n v="242"/>
    <x v="2"/>
    <x v="2"/>
    <n v="5"/>
    <b v="1"/>
    <x v="1"/>
    <s v="Overnight"/>
    <s v="Online Payment"/>
    <n v="4"/>
    <s v="Rainy"/>
    <s v="Christmas Market"/>
    <x v="1"/>
    <b v="1"/>
    <n v="1"/>
    <n v="92.49"/>
    <n v="462.44"/>
    <n v="0"/>
    <x v="0"/>
  </r>
  <r>
    <n v="487"/>
    <s v="19/11/2020"/>
    <d v="1899-12-30T23:31:31"/>
    <n v="237"/>
    <x v="14"/>
    <x v="2"/>
    <x v="12"/>
    <n v="64.248000000000005"/>
    <n v="-84.889600000000002"/>
    <n v="63"/>
    <b v="0"/>
    <n v="688"/>
    <x v="0"/>
    <x v="0"/>
    <n v="4"/>
    <b v="1"/>
    <x v="1"/>
    <s v="Express"/>
    <s v="Cash"/>
    <n v="4"/>
    <s v="Sunny"/>
    <s v="Black Friday"/>
    <x v="0"/>
    <b v="1"/>
    <n v="5"/>
    <n v="56.54"/>
    <n v="226.16"/>
    <n v="22.62"/>
    <x v="1"/>
  </r>
  <r>
    <n v="488"/>
    <s v="20/12/2022"/>
    <d v="1899-12-30T11:15:33"/>
    <n v="463"/>
    <x v="7"/>
    <x v="2"/>
    <x v="9"/>
    <n v="54.273099999999999"/>
    <n v="-61.738799999999998"/>
    <n v="54"/>
    <b v="0"/>
    <n v="927"/>
    <x v="0"/>
    <x v="0"/>
    <n v="4"/>
    <b v="0"/>
    <x v="0"/>
    <s v="Overnight"/>
    <s v="Credit Card"/>
    <n v="5"/>
    <s v="Snowy"/>
    <s v="Christmas Market"/>
    <x v="1"/>
    <b v="1"/>
    <n v="1"/>
    <n v="91.54"/>
    <n v="366.17"/>
    <n v="0"/>
    <x v="0"/>
  </r>
  <r>
    <n v="489"/>
    <s v="16/11/2022"/>
    <d v="1899-12-30T04:56:26"/>
    <n v="229"/>
    <x v="49"/>
    <x v="1"/>
    <x v="5"/>
    <n v="52.939900000000002"/>
    <n v="-106.4509"/>
    <n v="13"/>
    <b v="1"/>
    <n v="9"/>
    <x v="4"/>
    <x v="4"/>
    <n v="1"/>
    <b v="0"/>
    <x v="1"/>
    <s v="Standard"/>
    <s v="Cash"/>
    <n v="2"/>
    <s v="Rainy"/>
    <s v="Christmas Market"/>
    <x v="1"/>
    <b v="1"/>
    <n v="5"/>
    <n v="43.89"/>
    <n v="43.89"/>
    <n v="0"/>
    <x v="0"/>
  </r>
  <r>
    <n v="490"/>
    <s v="31/12/2019"/>
    <d v="1899-12-30T21:28:32"/>
    <n v="358"/>
    <x v="5"/>
    <x v="1"/>
    <x v="4"/>
    <n v="53.760899999999999"/>
    <n v="-98.813900000000004"/>
    <n v="43"/>
    <b v="1"/>
    <n v="901"/>
    <x v="2"/>
    <x v="2"/>
    <n v="1"/>
    <b v="0"/>
    <x v="1"/>
    <s v="Express"/>
    <s v="Online Payment"/>
    <n v="1"/>
    <s v="Sunny"/>
    <s v="Christmas Market"/>
    <x v="1"/>
    <b v="0"/>
    <n v="4"/>
    <n v="26.47"/>
    <n v="26.47"/>
    <n v="0"/>
    <x v="0"/>
  </r>
  <r>
    <n v="491"/>
    <s v="11/03/2021"/>
    <d v="1899-12-30T08:59:00"/>
    <n v="34"/>
    <x v="32"/>
    <x v="1"/>
    <x v="0"/>
    <n v="51.253799999999998"/>
    <n v="-85.3232"/>
    <n v="53"/>
    <b v="0"/>
    <n v="601"/>
    <x v="4"/>
    <x v="4"/>
    <n v="1"/>
    <b v="0"/>
    <x v="1"/>
    <s v="Overnight"/>
    <s v="Online Payment"/>
    <n v="2"/>
    <s v="Snowy"/>
    <s v="Black Friday"/>
    <x v="0"/>
    <b v="1"/>
    <n v="2"/>
    <n v="34.79"/>
    <n v="34.79"/>
    <n v="3.48"/>
    <x v="1"/>
  </r>
  <r>
    <n v="492"/>
    <s v="30/12/2022"/>
    <d v="1899-12-30T19:31:12"/>
    <n v="429"/>
    <x v="36"/>
    <x v="1"/>
    <x v="1"/>
    <n v="53.726700000000001"/>
    <n v="-127.6476"/>
    <n v="73"/>
    <b v="1"/>
    <n v="451"/>
    <x v="4"/>
    <x v="4"/>
    <n v="2"/>
    <b v="1"/>
    <x v="0"/>
    <s v="Overnight"/>
    <s v="Credit Card"/>
    <n v="5"/>
    <s v="Sunny"/>
    <s v="Christmas Market"/>
    <x v="1"/>
    <b v="1"/>
    <n v="3"/>
    <n v="33.78"/>
    <n v="67.56"/>
    <n v="0"/>
    <x v="0"/>
  </r>
  <r>
    <n v="493"/>
    <s v="20/11/2023"/>
    <d v="1899-12-30T12:14:53"/>
    <n v="187"/>
    <x v="17"/>
    <x v="1"/>
    <x v="11"/>
    <n v="63.588799999999999"/>
    <n v="-115.5069"/>
    <n v="63"/>
    <b v="1"/>
    <n v="12"/>
    <x v="0"/>
    <x v="0"/>
    <n v="1"/>
    <b v="0"/>
    <x v="1"/>
    <s v="Express"/>
    <s v="Debit Card"/>
    <n v="3"/>
    <s v="Rainy"/>
    <s v="None"/>
    <x v="0"/>
    <b v="1"/>
    <n v="5"/>
    <n v="34.130000000000003"/>
    <n v="34.130000000000003"/>
    <n v="0"/>
    <x v="0"/>
  </r>
  <r>
    <n v="494"/>
    <s v="31/12/2023"/>
    <d v="1899-12-30T13:29:18"/>
    <n v="59"/>
    <x v="16"/>
    <x v="1"/>
    <x v="3"/>
    <n v="53.933300000000003"/>
    <n v="-116.5765"/>
    <n v="66"/>
    <b v="1"/>
    <n v="557"/>
    <x v="2"/>
    <x v="2"/>
    <n v="2"/>
    <b v="0"/>
    <x v="1"/>
    <s v="Express"/>
    <s v="Credit Card"/>
    <n v="3"/>
    <s v="Rainy"/>
    <s v="Christmas Market"/>
    <x v="1"/>
    <b v="1"/>
    <n v="4"/>
    <n v="96.32"/>
    <n v="192.65"/>
    <n v="0"/>
    <x v="0"/>
  </r>
  <r>
    <n v="495"/>
    <s v="12/05/2020"/>
    <d v="1899-12-30T09:50:06"/>
    <n v="377"/>
    <x v="50"/>
    <x v="1"/>
    <x v="10"/>
    <n v="64.282300000000006"/>
    <n v="-135"/>
    <n v="98"/>
    <b v="0"/>
    <n v="886"/>
    <x v="3"/>
    <x v="3"/>
    <n v="1"/>
    <b v="1"/>
    <x v="1"/>
    <s v="Express"/>
    <s v="Online Payment"/>
    <n v="4"/>
    <s v="Snowy"/>
    <s v="Christmas Market"/>
    <x v="1"/>
    <b v="1"/>
    <n v="1"/>
    <n v="25.32"/>
    <n v="25.32"/>
    <n v="0"/>
    <x v="0"/>
  </r>
  <r>
    <n v="496"/>
    <s v="25/12/2020"/>
    <d v="1899-12-30T00:47:45"/>
    <n v="351"/>
    <x v="27"/>
    <x v="0"/>
    <x v="11"/>
    <n v="63.588799999999999"/>
    <n v="-115.5069"/>
    <n v="72"/>
    <b v="0"/>
    <n v="685"/>
    <x v="3"/>
    <x v="3"/>
    <n v="3"/>
    <b v="0"/>
    <x v="0"/>
    <s v="Express"/>
    <s v="Online Payment"/>
    <n v="5"/>
    <s v="Rainy"/>
    <s v="Christmas Market"/>
    <x v="1"/>
    <b v="0"/>
    <n v="5"/>
    <n v="81.75"/>
    <n v="245.24"/>
    <n v="0"/>
    <x v="0"/>
  </r>
  <r>
    <n v="497"/>
    <s v="17/11/2023"/>
    <d v="1899-12-30T05:37:25"/>
    <n v="483"/>
    <x v="50"/>
    <x v="2"/>
    <x v="11"/>
    <n v="63.588799999999999"/>
    <n v="-115.5069"/>
    <n v="42"/>
    <b v="0"/>
    <n v="236"/>
    <x v="1"/>
    <x v="1"/>
    <n v="2"/>
    <b v="1"/>
    <x v="0"/>
    <s v="Standard"/>
    <s v="Debit Card"/>
    <n v="2"/>
    <s v="Rainy"/>
    <s v="None"/>
    <x v="0"/>
    <b v="0"/>
    <n v="3"/>
    <n v="64.38"/>
    <n v="128.76"/>
    <n v="0"/>
    <x v="0"/>
  </r>
  <r>
    <n v="498"/>
    <s v="26/12/2021"/>
    <d v="1899-12-30T09:17:12"/>
    <n v="15"/>
    <x v="6"/>
    <x v="1"/>
    <x v="1"/>
    <n v="53.726700000000001"/>
    <n v="-127.6476"/>
    <n v="52"/>
    <b v="1"/>
    <n v="698"/>
    <x v="3"/>
    <x v="3"/>
    <n v="4"/>
    <b v="1"/>
    <x v="1"/>
    <s v="Overnight"/>
    <s v="Cash"/>
    <n v="2"/>
    <s v="Snowy"/>
    <s v="None"/>
    <x v="0"/>
    <b v="0"/>
    <n v="2"/>
    <n v="27.93"/>
    <n v="111.73"/>
    <n v="0"/>
    <x v="0"/>
  </r>
  <r>
    <n v="499"/>
    <s v="11/04/2020"/>
    <d v="1899-12-30T06:46:50"/>
    <n v="146"/>
    <x v="28"/>
    <x v="1"/>
    <x v="4"/>
    <n v="53.760899999999999"/>
    <n v="-98.813900000000004"/>
    <n v="37"/>
    <b v="0"/>
    <n v="59"/>
    <x v="4"/>
    <x v="4"/>
    <n v="1"/>
    <b v="1"/>
    <x v="0"/>
    <s v="Express"/>
    <s v="Debit Card"/>
    <n v="3"/>
    <s v="Snowy"/>
    <s v="Black Friday"/>
    <x v="0"/>
    <b v="0"/>
    <n v="5"/>
    <n v="70.22"/>
    <n v="70.22"/>
    <n v="7.02"/>
    <x v="1"/>
  </r>
  <r>
    <n v="500"/>
    <s v="13/11/2018"/>
    <d v="1899-12-30T20:24:41"/>
    <n v="18"/>
    <x v="2"/>
    <x v="2"/>
    <x v="3"/>
    <n v="53.933300000000003"/>
    <n v="-116.5765"/>
    <n v="10"/>
    <b v="1"/>
    <n v="59"/>
    <x v="3"/>
    <x v="3"/>
    <n v="1"/>
    <b v="1"/>
    <x v="1"/>
    <s v="Express"/>
    <s v="Debit Card"/>
    <n v="5"/>
    <s v="Sunny"/>
    <s v="Christmas Market"/>
    <x v="1"/>
    <b v="0"/>
    <n v="2"/>
    <n v="55.09"/>
    <n v="55.09"/>
    <n v="0"/>
    <x v="0"/>
  </r>
  <r>
    <n v="501"/>
    <s v="12/12/2022"/>
    <d v="1899-12-30T08:25:09"/>
    <n v="134"/>
    <x v="19"/>
    <x v="1"/>
    <x v="10"/>
    <n v="64.282300000000006"/>
    <n v="-135"/>
    <n v="39"/>
    <b v="1"/>
    <n v="596"/>
    <x v="0"/>
    <x v="0"/>
    <n v="4"/>
    <b v="0"/>
    <x v="1"/>
    <s v="Overnight"/>
    <s v="Debit Card"/>
    <n v="2"/>
    <s v="Snowy"/>
    <s v="Christmas Market"/>
    <x v="1"/>
    <b v="1"/>
    <n v="2"/>
    <n v="63.47"/>
    <n v="253.88"/>
    <n v="0"/>
    <x v="0"/>
  </r>
  <r>
    <n v="502"/>
    <s v="11/04/2023"/>
    <d v="1899-12-30T06:18:10"/>
    <n v="283"/>
    <x v="23"/>
    <x v="1"/>
    <x v="3"/>
    <n v="53.933300000000003"/>
    <n v="-116.5765"/>
    <n v="46"/>
    <b v="0"/>
    <n v="119"/>
    <x v="1"/>
    <x v="1"/>
    <n v="5"/>
    <b v="1"/>
    <x v="1"/>
    <s v="Overnight"/>
    <s v="Credit Card"/>
    <n v="1"/>
    <s v="Sunny"/>
    <s v="Black Friday"/>
    <x v="0"/>
    <b v="1"/>
    <n v="4"/>
    <n v="87.78"/>
    <n v="438.92"/>
    <n v="43.89"/>
    <x v="1"/>
  </r>
  <r>
    <n v="503"/>
    <s v="12/08/2020"/>
    <d v="1899-12-30T15:33:27"/>
    <n v="73"/>
    <x v="42"/>
    <x v="1"/>
    <x v="2"/>
    <n v="46.813099999999999"/>
    <n v="-71.207499999999996"/>
    <n v="84"/>
    <b v="0"/>
    <n v="724"/>
    <x v="0"/>
    <x v="0"/>
    <n v="5"/>
    <b v="1"/>
    <x v="1"/>
    <s v="Overnight"/>
    <s v="Debit Card"/>
    <n v="3"/>
    <s v="Rainy"/>
    <s v="Christmas Market"/>
    <x v="1"/>
    <b v="1"/>
    <n v="5"/>
    <n v="68.64"/>
    <n v="343.18"/>
    <n v="0"/>
    <x v="0"/>
  </r>
  <r>
    <n v="504"/>
    <s v="12/08/2022"/>
    <d v="1899-12-30T08:51:29"/>
    <n v="119"/>
    <x v="52"/>
    <x v="2"/>
    <x v="2"/>
    <n v="46.813099999999999"/>
    <n v="-71.207499999999996"/>
    <n v="54"/>
    <b v="1"/>
    <n v="760"/>
    <x v="3"/>
    <x v="3"/>
    <n v="3"/>
    <b v="0"/>
    <x v="1"/>
    <s v="Express"/>
    <s v="Cash"/>
    <n v="2"/>
    <s v="Sunny"/>
    <s v="Black Friday"/>
    <x v="0"/>
    <b v="0"/>
    <n v="3"/>
    <n v="36.72"/>
    <n v="110.16"/>
    <n v="11.02"/>
    <x v="1"/>
  </r>
  <r>
    <n v="505"/>
    <s v="14/11/2019"/>
    <d v="1899-12-30T19:34:53"/>
    <n v="134"/>
    <x v="40"/>
    <x v="1"/>
    <x v="4"/>
    <n v="53.760899999999999"/>
    <n v="-98.813900000000004"/>
    <n v="4"/>
    <b v="1"/>
    <n v="868"/>
    <x v="4"/>
    <x v="4"/>
    <n v="2"/>
    <b v="1"/>
    <x v="0"/>
    <s v="Overnight"/>
    <s v="Cash"/>
    <n v="2"/>
    <s v="Rainy"/>
    <s v="None"/>
    <x v="0"/>
    <b v="1"/>
    <n v="4"/>
    <n v="61.77"/>
    <n v="123.55"/>
    <n v="0"/>
    <x v="0"/>
  </r>
  <r>
    <n v="506"/>
    <s v="29/11/2023"/>
    <d v="1899-12-30T11:30:56"/>
    <n v="77"/>
    <x v="52"/>
    <x v="0"/>
    <x v="3"/>
    <n v="53.933300000000003"/>
    <n v="-116.5765"/>
    <n v="48"/>
    <b v="1"/>
    <n v="913"/>
    <x v="4"/>
    <x v="4"/>
    <n v="5"/>
    <b v="0"/>
    <x v="0"/>
    <s v="Overnight"/>
    <s v="Credit Card"/>
    <n v="5"/>
    <s v="Rainy"/>
    <s v="Black Friday"/>
    <x v="0"/>
    <b v="0"/>
    <n v="4"/>
    <n v="51.89"/>
    <n v="259.44"/>
    <n v="25.94"/>
    <x v="1"/>
  </r>
  <r>
    <n v="507"/>
    <s v="16/12/2022"/>
    <d v="1899-12-30T18:38:28"/>
    <n v="327"/>
    <x v="21"/>
    <x v="2"/>
    <x v="12"/>
    <n v="64.248000000000005"/>
    <n v="-84.889600000000002"/>
    <n v="20"/>
    <b v="1"/>
    <n v="894"/>
    <x v="1"/>
    <x v="1"/>
    <n v="2"/>
    <b v="0"/>
    <x v="0"/>
    <s v="Overnight"/>
    <s v="Online Payment"/>
    <n v="1"/>
    <s v="Rainy"/>
    <s v="Black Friday"/>
    <x v="0"/>
    <b v="1"/>
    <n v="3"/>
    <n v="22.43"/>
    <n v="44.86"/>
    <n v="4.49"/>
    <x v="1"/>
  </r>
  <r>
    <n v="508"/>
    <s v="14/11/2019"/>
    <d v="1899-12-30T12:22:42"/>
    <n v="178"/>
    <x v="24"/>
    <x v="2"/>
    <x v="5"/>
    <n v="52.939900000000002"/>
    <n v="-106.4509"/>
    <n v="97"/>
    <b v="0"/>
    <n v="764"/>
    <x v="2"/>
    <x v="2"/>
    <n v="2"/>
    <b v="1"/>
    <x v="0"/>
    <s v="Overnight"/>
    <s v="Credit Card"/>
    <n v="1"/>
    <s v="Sunny"/>
    <s v="Christmas Market"/>
    <x v="1"/>
    <b v="1"/>
    <n v="1"/>
    <n v="75.66"/>
    <n v="151.31"/>
    <n v="0"/>
    <x v="0"/>
  </r>
  <r>
    <n v="509"/>
    <s v="11/04/2019"/>
    <d v="1899-12-30T18:52:25"/>
    <n v="117"/>
    <x v="31"/>
    <x v="2"/>
    <x v="12"/>
    <n v="64.248000000000005"/>
    <n v="-84.889600000000002"/>
    <n v="69"/>
    <b v="0"/>
    <n v="42"/>
    <x v="1"/>
    <x v="1"/>
    <n v="3"/>
    <b v="0"/>
    <x v="1"/>
    <s v="Express"/>
    <s v="Online Payment"/>
    <n v="5"/>
    <s v="Sunny"/>
    <s v="Black Friday"/>
    <x v="0"/>
    <b v="0"/>
    <n v="1"/>
    <n v="18.399999999999999"/>
    <n v="55.21"/>
    <n v="5.52"/>
    <x v="1"/>
  </r>
  <r>
    <n v="510"/>
    <s v="14/12/2019"/>
    <d v="1899-12-30T09:55:40"/>
    <n v="143"/>
    <x v="38"/>
    <x v="1"/>
    <x v="6"/>
    <n v="46.565300000000001"/>
    <n v="-66.4619"/>
    <n v="29"/>
    <b v="0"/>
    <n v="979"/>
    <x v="3"/>
    <x v="3"/>
    <n v="2"/>
    <b v="1"/>
    <x v="1"/>
    <s v="Overnight"/>
    <s v="Online Payment"/>
    <n v="2"/>
    <s v="Snowy"/>
    <s v="Black Friday"/>
    <x v="0"/>
    <b v="1"/>
    <n v="2"/>
    <n v="92.82"/>
    <n v="185.64"/>
    <n v="18.559999999999999"/>
    <x v="1"/>
  </r>
  <r>
    <n v="511"/>
    <s v="18/12/2018"/>
    <d v="1899-12-30T04:36:52"/>
    <n v="115"/>
    <x v="36"/>
    <x v="0"/>
    <x v="0"/>
    <n v="51.253799999999998"/>
    <n v="-85.3232"/>
    <n v="9"/>
    <b v="1"/>
    <n v="366"/>
    <x v="0"/>
    <x v="0"/>
    <n v="3"/>
    <b v="0"/>
    <x v="1"/>
    <s v="Overnight"/>
    <s v="Online Payment"/>
    <n v="3"/>
    <s v="Sunny"/>
    <s v="None"/>
    <x v="0"/>
    <b v="1"/>
    <n v="5"/>
    <n v="27.52"/>
    <n v="82.55"/>
    <n v="0"/>
    <x v="0"/>
  </r>
  <r>
    <n v="512"/>
    <s v="28/12/2022"/>
    <d v="1899-12-30T20:02:41"/>
    <n v="82"/>
    <x v="48"/>
    <x v="1"/>
    <x v="7"/>
    <n v="45.077800000000003"/>
    <n v="-63.546700000000001"/>
    <n v="78"/>
    <b v="0"/>
    <n v="387"/>
    <x v="0"/>
    <x v="0"/>
    <n v="3"/>
    <b v="1"/>
    <x v="0"/>
    <s v="Standard"/>
    <s v="Online Payment"/>
    <n v="3"/>
    <s v="Snowy"/>
    <s v="Black Friday"/>
    <x v="0"/>
    <b v="0"/>
    <n v="3"/>
    <n v="71.459999999999994"/>
    <n v="214.37"/>
    <n v="21.44"/>
    <x v="1"/>
  </r>
  <r>
    <n v="513"/>
    <s v="30/12/2019"/>
    <d v="1899-12-30T20:36:44"/>
    <n v="470"/>
    <x v="27"/>
    <x v="0"/>
    <x v="1"/>
    <n v="53.726700000000001"/>
    <n v="-127.6476"/>
    <n v="36"/>
    <b v="0"/>
    <n v="47"/>
    <x v="4"/>
    <x v="4"/>
    <n v="3"/>
    <b v="1"/>
    <x v="0"/>
    <s v="Overnight"/>
    <s v="Online Payment"/>
    <n v="5"/>
    <s v="Rainy"/>
    <s v="Black Friday"/>
    <x v="0"/>
    <b v="0"/>
    <n v="3"/>
    <n v="84.96"/>
    <n v="254.89"/>
    <n v="25.49"/>
    <x v="1"/>
  </r>
  <r>
    <n v="514"/>
    <s v="21/11/2023"/>
    <d v="1899-12-30T13:30:53"/>
    <n v="410"/>
    <x v="19"/>
    <x v="2"/>
    <x v="4"/>
    <n v="53.760899999999999"/>
    <n v="-98.813900000000004"/>
    <n v="52"/>
    <b v="1"/>
    <n v="627"/>
    <x v="0"/>
    <x v="0"/>
    <n v="2"/>
    <b v="1"/>
    <x v="0"/>
    <s v="Overnight"/>
    <s v="Cash"/>
    <n v="3"/>
    <s v="Snowy"/>
    <s v="Black Friday"/>
    <x v="0"/>
    <b v="0"/>
    <n v="2"/>
    <n v="56.45"/>
    <n v="112.9"/>
    <n v="11.29"/>
    <x v="1"/>
  </r>
  <r>
    <n v="515"/>
    <s v="11/12/2021"/>
    <d v="1899-12-30T18:49:15"/>
    <n v="358"/>
    <x v="52"/>
    <x v="2"/>
    <x v="12"/>
    <n v="64.248000000000005"/>
    <n v="-84.889600000000002"/>
    <n v="97"/>
    <b v="1"/>
    <n v="728"/>
    <x v="2"/>
    <x v="2"/>
    <n v="2"/>
    <b v="0"/>
    <x v="0"/>
    <s v="Overnight"/>
    <s v="Debit Card"/>
    <n v="4"/>
    <s v="Rainy"/>
    <s v="Black Friday"/>
    <x v="0"/>
    <b v="0"/>
    <n v="5"/>
    <n v="36.29"/>
    <n v="72.58"/>
    <n v="7.26"/>
    <x v="1"/>
  </r>
  <r>
    <n v="516"/>
    <s v="12/11/2019"/>
    <d v="1899-12-30T13:28:17"/>
    <n v="29"/>
    <x v="42"/>
    <x v="1"/>
    <x v="12"/>
    <n v="64.248000000000005"/>
    <n v="-84.889600000000002"/>
    <n v="16"/>
    <b v="1"/>
    <n v="908"/>
    <x v="2"/>
    <x v="2"/>
    <n v="4"/>
    <b v="1"/>
    <x v="0"/>
    <s v="Overnight"/>
    <s v="Online Payment"/>
    <n v="5"/>
    <s v="Sunny"/>
    <s v="None"/>
    <x v="0"/>
    <b v="1"/>
    <n v="5"/>
    <n v="50.83"/>
    <n v="203.32"/>
    <n v="0"/>
    <x v="0"/>
  </r>
  <r>
    <n v="517"/>
    <s v="21/11/2023"/>
    <d v="1899-12-30T20:30:23"/>
    <n v="76"/>
    <x v="47"/>
    <x v="1"/>
    <x v="12"/>
    <n v="64.248000000000005"/>
    <n v="-84.889600000000002"/>
    <n v="17"/>
    <b v="1"/>
    <n v="129"/>
    <x v="4"/>
    <x v="4"/>
    <n v="5"/>
    <b v="1"/>
    <x v="1"/>
    <s v="Overnight"/>
    <s v="Debit Card"/>
    <n v="3"/>
    <s v="Snowy"/>
    <s v="Black Friday"/>
    <x v="0"/>
    <b v="1"/>
    <n v="3"/>
    <n v="79.61"/>
    <n v="398.04"/>
    <n v="39.799999999999997"/>
    <x v="1"/>
  </r>
  <r>
    <n v="518"/>
    <s v="12/03/2020"/>
    <d v="1899-12-30T08:52:06"/>
    <n v="263"/>
    <x v="49"/>
    <x v="0"/>
    <x v="4"/>
    <n v="53.760899999999999"/>
    <n v="-98.813900000000004"/>
    <n v="17"/>
    <b v="1"/>
    <n v="752"/>
    <x v="0"/>
    <x v="0"/>
    <n v="4"/>
    <b v="0"/>
    <x v="1"/>
    <s v="Express"/>
    <s v="Credit Card"/>
    <n v="4"/>
    <s v="Rainy"/>
    <s v="Christmas Market"/>
    <x v="1"/>
    <b v="0"/>
    <n v="4"/>
    <n v="35.47"/>
    <n v="141.9"/>
    <n v="0"/>
    <x v="0"/>
  </r>
  <r>
    <n v="519"/>
    <s v="11/12/2022"/>
    <d v="1899-12-30T18:00:24"/>
    <n v="8"/>
    <x v="9"/>
    <x v="2"/>
    <x v="3"/>
    <n v="53.933300000000003"/>
    <n v="-116.5765"/>
    <n v="64"/>
    <b v="1"/>
    <n v="812"/>
    <x v="2"/>
    <x v="2"/>
    <n v="4"/>
    <b v="1"/>
    <x v="1"/>
    <s v="Overnight"/>
    <s v="Debit Card"/>
    <n v="2"/>
    <s v="Snowy"/>
    <s v="Black Friday"/>
    <x v="0"/>
    <b v="1"/>
    <n v="4"/>
    <n v="84.94"/>
    <n v="339.74"/>
    <n v="33.97"/>
    <x v="1"/>
  </r>
  <r>
    <n v="520"/>
    <s v="16/11/2020"/>
    <d v="1899-12-30T10:48:24"/>
    <n v="240"/>
    <x v="35"/>
    <x v="0"/>
    <x v="4"/>
    <n v="53.760899999999999"/>
    <n v="-98.813900000000004"/>
    <n v="76"/>
    <b v="1"/>
    <n v="880"/>
    <x v="3"/>
    <x v="3"/>
    <n v="2"/>
    <b v="0"/>
    <x v="1"/>
    <s v="Overnight"/>
    <s v="Online Payment"/>
    <n v="4"/>
    <s v="Snowy"/>
    <s v="Christmas Market"/>
    <x v="1"/>
    <b v="0"/>
    <n v="3"/>
    <n v="20.65"/>
    <n v="41.3"/>
    <n v="0"/>
    <x v="0"/>
  </r>
  <r>
    <n v="521"/>
    <s v="12/06/2019"/>
    <d v="1899-12-30T04:16:21"/>
    <n v="219"/>
    <x v="5"/>
    <x v="1"/>
    <x v="10"/>
    <n v="64.282300000000006"/>
    <n v="-135"/>
    <n v="55"/>
    <b v="0"/>
    <n v="864"/>
    <x v="2"/>
    <x v="2"/>
    <n v="5"/>
    <b v="0"/>
    <x v="1"/>
    <s v="Standard"/>
    <s v="Cash"/>
    <n v="3"/>
    <s v="Sunny"/>
    <s v="Christmas Market"/>
    <x v="1"/>
    <b v="1"/>
    <n v="3"/>
    <n v="32.799999999999997"/>
    <n v="164.01"/>
    <n v="0"/>
    <x v="0"/>
  </r>
  <r>
    <n v="522"/>
    <s v="26/11/2019"/>
    <d v="1899-12-30T19:44:43"/>
    <n v="63"/>
    <x v="51"/>
    <x v="1"/>
    <x v="4"/>
    <n v="53.760899999999999"/>
    <n v="-98.813900000000004"/>
    <n v="72"/>
    <b v="0"/>
    <n v="600"/>
    <x v="0"/>
    <x v="0"/>
    <n v="5"/>
    <b v="1"/>
    <x v="1"/>
    <s v="Overnight"/>
    <s v="Credit Card"/>
    <n v="4"/>
    <s v="Rainy"/>
    <s v="Black Friday"/>
    <x v="0"/>
    <b v="1"/>
    <n v="3"/>
    <n v="38.67"/>
    <n v="193.33"/>
    <n v="19.329999999999998"/>
    <x v="1"/>
  </r>
  <r>
    <n v="523"/>
    <s v="24/11/2023"/>
    <d v="1899-12-30T23:05:57"/>
    <n v="2"/>
    <x v="21"/>
    <x v="0"/>
    <x v="9"/>
    <n v="54.273099999999999"/>
    <n v="-61.738799999999998"/>
    <n v="66"/>
    <b v="0"/>
    <n v="221"/>
    <x v="3"/>
    <x v="3"/>
    <n v="2"/>
    <b v="0"/>
    <x v="0"/>
    <s v="Standard"/>
    <s v="Credit Card"/>
    <n v="2"/>
    <s v="Rainy"/>
    <s v="Black Friday"/>
    <x v="0"/>
    <b v="0"/>
    <n v="2"/>
    <n v="13.63"/>
    <n v="27.25"/>
    <n v="2.73"/>
    <x v="1"/>
  </r>
  <r>
    <n v="524"/>
    <s v="11/02/2022"/>
    <d v="1899-12-30T23:44:29"/>
    <n v="484"/>
    <x v="11"/>
    <x v="1"/>
    <x v="10"/>
    <n v="64.282300000000006"/>
    <n v="-135"/>
    <n v="78"/>
    <b v="1"/>
    <n v="602"/>
    <x v="1"/>
    <x v="1"/>
    <n v="2"/>
    <b v="1"/>
    <x v="0"/>
    <s v="Standard"/>
    <s v="Cash"/>
    <n v="4"/>
    <s v="Snowy"/>
    <s v="Black Friday"/>
    <x v="0"/>
    <b v="1"/>
    <n v="3"/>
    <n v="34.83"/>
    <n v="69.67"/>
    <n v="6.97"/>
    <x v="1"/>
  </r>
  <r>
    <n v="525"/>
    <s v="29/12/2019"/>
    <d v="1899-12-30T20:59:02"/>
    <n v="105"/>
    <x v="39"/>
    <x v="1"/>
    <x v="12"/>
    <n v="64.248000000000005"/>
    <n v="-84.889600000000002"/>
    <n v="99"/>
    <b v="1"/>
    <n v="502"/>
    <x v="3"/>
    <x v="3"/>
    <n v="1"/>
    <b v="0"/>
    <x v="1"/>
    <s v="Express"/>
    <s v="Debit Card"/>
    <n v="4"/>
    <s v="Snowy"/>
    <s v="Black Friday"/>
    <x v="0"/>
    <b v="1"/>
    <n v="4"/>
    <n v="98.58"/>
    <n v="98.58"/>
    <n v="9.86"/>
    <x v="1"/>
  </r>
  <r>
    <n v="526"/>
    <s v="27/12/2018"/>
    <d v="1899-12-30T04:24:44"/>
    <n v="42"/>
    <x v="51"/>
    <x v="0"/>
    <x v="2"/>
    <n v="46.813099999999999"/>
    <n v="-71.207499999999996"/>
    <n v="68"/>
    <b v="0"/>
    <n v="534"/>
    <x v="3"/>
    <x v="3"/>
    <n v="2"/>
    <b v="1"/>
    <x v="0"/>
    <s v="Standard"/>
    <s v="Online Payment"/>
    <n v="1"/>
    <s v="Sunny"/>
    <s v="None"/>
    <x v="0"/>
    <b v="0"/>
    <n v="4"/>
    <n v="16.149999999999999"/>
    <n v="32.31"/>
    <n v="0"/>
    <x v="0"/>
  </r>
  <r>
    <n v="527"/>
    <s v="12/04/2020"/>
    <d v="1899-12-30T00:01:45"/>
    <n v="439"/>
    <x v="50"/>
    <x v="2"/>
    <x v="6"/>
    <n v="46.565300000000001"/>
    <n v="-66.4619"/>
    <n v="51"/>
    <b v="1"/>
    <n v="910"/>
    <x v="0"/>
    <x v="0"/>
    <n v="3"/>
    <b v="1"/>
    <x v="0"/>
    <s v="Express"/>
    <s v="Online Payment"/>
    <n v="4"/>
    <s v="Sunny"/>
    <s v="Christmas Market"/>
    <x v="1"/>
    <b v="1"/>
    <n v="1"/>
    <n v="40.98"/>
    <n v="122.93"/>
    <n v="0"/>
    <x v="0"/>
  </r>
  <r>
    <n v="528"/>
    <s v="23/12/2023"/>
    <d v="1899-12-30T16:03:17"/>
    <n v="444"/>
    <x v="31"/>
    <x v="1"/>
    <x v="10"/>
    <n v="64.282300000000006"/>
    <n v="-135"/>
    <n v="12"/>
    <b v="0"/>
    <n v="395"/>
    <x v="3"/>
    <x v="3"/>
    <n v="3"/>
    <b v="1"/>
    <x v="0"/>
    <s v="Overnight"/>
    <s v="Debit Card"/>
    <n v="1"/>
    <s v="Snowy"/>
    <s v="None"/>
    <x v="0"/>
    <b v="1"/>
    <n v="5"/>
    <n v="10.49"/>
    <n v="31.48"/>
    <n v="0"/>
    <x v="0"/>
  </r>
  <r>
    <n v="529"/>
    <s v="15/11/2023"/>
    <d v="1899-12-30T21:33:36"/>
    <n v="316"/>
    <x v="33"/>
    <x v="1"/>
    <x v="7"/>
    <n v="45.077800000000003"/>
    <n v="-63.546700000000001"/>
    <n v="11"/>
    <b v="1"/>
    <n v="493"/>
    <x v="0"/>
    <x v="0"/>
    <n v="1"/>
    <b v="0"/>
    <x v="1"/>
    <s v="Overnight"/>
    <s v="Online Payment"/>
    <n v="3"/>
    <s v="Snowy"/>
    <s v="None"/>
    <x v="0"/>
    <b v="1"/>
    <n v="5"/>
    <n v="47.75"/>
    <n v="47.75"/>
    <n v="0"/>
    <x v="0"/>
  </r>
  <r>
    <n v="530"/>
    <s v="19/11/2022"/>
    <d v="1899-12-30T06:40:53"/>
    <n v="124"/>
    <x v="26"/>
    <x v="1"/>
    <x v="11"/>
    <n v="63.588799999999999"/>
    <n v="-115.5069"/>
    <n v="28"/>
    <b v="1"/>
    <n v="891"/>
    <x v="3"/>
    <x v="3"/>
    <n v="3"/>
    <b v="1"/>
    <x v="0"/>
    <s v="Standard"/>
    <s v="Cash"/>
    <n v="1"/>
    <s v="Sunny"/>
    <s v="Christmas Market"/>
    <x v="1"/>
    <b v="0"/>
    <n v="1"/>
    <n v="99.02"/>
    <n v="297.06"/>
    <n v="0"/>
    <x v="0"/>
  </r>
  <r>
    <n v="531"/>
    <s v="24/12/2023"/>
    <d v="1899-12-30T01:51:03"/>
    <n v="439"/>
    <x v="8"/>
    <x v="0"/>
    <x v="9"/>
    <n v="54.273099999999999"/>
    <n v="-61.738799999999998"/>
    <n v="29"/>
    <b v="1"/>
    <n v="151"/>
    <x v="3"/>
    <x v="3"/>
    <n v="3"/>
    <b v="0"/>
    <x v="1"/>
    <s v="Express"/>
    <s v="Credit Card"/>
    <n v="4"/>
    <s v="Snowy"/>
    <s v="Black Friday"/>
    <x v="0"/>
    <b v="1"/>
    <n v="4"/>
    <n v="43.57"/>
    <n v="130.71"/>
    <n v="13.07"/>
    <x v="1"/>
  </r>
  <r>
    <n v="532"/>
    <s v="14/11/2018"/>
    <d v="1899-12-30T23:04:21"/>
    <n v="147"/>
    <x v="15"/>
    <x v="0"/>
    <x v="5"/>
    <n v="52.939900000000002"/>
    <n v="-106.4509"/>
    <n v="10"/>
    <b v="0"/>
    <n v="159"/>
    <x v="3"/>
    <x v="3"/>
    <n v="1"/>
    <b v="1"/>
    <x v="0"/>
    <s v="Overnight"/>
    <s v="Online Payment"/>
    <n v="1"/>
    <s v="Rainy"/>
    <s v="Christmas Market"/>
    <x v="1"/>
    <b v="1"/>
    <n v="4"/>
    <n v="64.8"/>
    <n v="64.8"/>
    <n v="0"/>
    <x v="0"/>
  </r>
  <r>
    <n v="533"/>
    <s v="14/11/2020"/>
    <d v="1899-12-30T01:11:52"/>
    <n v="478"/>
    <x v="45"/>
    <x v="0"/>
    <x v="0"/>
    <n v="51.253799999999998"/>
    <n v="-85.3232"/>
    <n v="48"/>
    <b v="0"/>
    <n v="797"/>
    <x v="3"/>
    <x v="3"/>
    <n v="5"/>
    <b v="0"/>
    <x v="1"/>
    <s v="Overnight"/>
    <s v="Debit Card"/>
    <n v="5"/>
    <s v="Snowy"/>
    <s v="Christmas Market"/>
    <x v="1"/>
    <b v="1"/>
    <n v="2"/>
    <n v="99.69"/>
    <n v="498.44"/>
    <n v="0"/>
    <x v="0"/>
  </r>
  <r>
    <n v="534"/>
    <s v="15/12/2019"/>
    <d v="1899-12-30T20:03:23"/>
    <n v="47"/>
    <x v="27"/>
    <x v="1"/>
    <x v="4"/>
    <n v="53.760899999999999"/>
    <n v="-98.813900000000004"/>
    <n v="1"/>
    <b v="0"/>
    <n v="726"/>
    <x v="1"/>
    <x v="1"/>
    <n v="2"/>
    <b v="1"/>
    <x v="1"/>
    <s v="Overnight"/>
    <s v="Cash"/>
    <n v="5"/>
    <s v="Rainy"/>
    <s v="Black Friday"/>
    <x v="0"/>
    <b v="1"/>
    <n v="3"/>
    <n v="88.98"/>
    <n v="177.97"/>
    <n v="17.8"/>
    <x v="1"/>
  </r>
  <r>
    <n v="535"/>
    <s v="12/04/2018"/>
    <d v="1899-12-30T21:12:43"/>
    <n v="381"/>
    <x v="19"/>
    <x v="0"/>
    <x v="6"/>
    <n v="46.565300000000001"/>
    <n v="-66.4619"/>
    <n v="14"/>
    <b v="0"/>
    <n v="857"/>
    <x v="2"/>
    <x v="2"/>
    <n v="2"/>
    <b v="0"/>
    <x v="1"/>
    <s v="Express"/>
    <s v="Online Payment"/>
    <n v="2"/>
    <s v="Snowy"/>
    <s v="Christmas Market"/>
    <x v="1"/>
    <b v="1"/>
    <n v="1"/>
    <n v="21.74"/>
    <n v="43.48"/>
    <n v="0"/>
    <x v="0"/>
  </r>
  <r>
    <n v="536"/>
    <s v="12/04/2022"/>
    <d v="1899-12-30T11:19:00"/>
    <n v="344"/>
    <x v="11"/>
    <x v="2"/>
    <x v="5"/>
    <n v="52.939900000000002"/>
    <n v="-106.4509"/>
    <n v="3"/>
    <b v="0"/>
    <n v="352"/>
    <x v="0"/>
    <x v="0"/>
    <n v="4"/>
    <b v="1"/>
    <x v="0"/>
    <s v="Overnight"/>
    <s v="Debit Card"/>
    <n v="1"/>
    <s v="Sunny"/>
    <s v="None"/>
    <x v="0"/>
    <b v="1"/>
    <n v="1"/>
    <n v="40.75"/>
    <n v="163.01"/>
    <n v="0"/>
    <x v="0"/>
  </r>
  <r>
    <n v="537"/>
    <s v="27/11/2018"/>
    <d v="1899-12-30T16:24:15"/>
    <n v="10"/>
    <x v="22"/>
    <x v="2"/>
    <x v="8"/>
    <n v="46.318800000000003"/>
    <n v="-63.146099999999997"/>
    <n v="49"/>
    <b v="0"/>
    <n v="120"/>
    <x v="2"/>
    <x v="2"/>
    <n v="2"/>
    <b v="1"/>
    <x v="0"/>
    <s v="Overnight"/>
    <s v="Debit Card"/>
    <n v="5"/>
    <s v="Snowy"/>
    <s v="Black Friday"/>
    <x v="0"/>
    <b v="1"/>
    <n v="2"/>
    <n v="72.239999999999995"/>
    <n v="144.47999999999999"/>
    <n v="14.45"/>
    <x v="1"/>
  </r>
  <r>
    <n v="538"/>
    <s v="11/09/2020"/>
    <d v="1899-12-30T20:34:08"/>
    <n v="408"/>
    <x v="27"/>
    <x v="2"/>
    <x v="11"/>
    <n v="63.588799999999999"/>
    <n v="-115.5069"/>
    <n v="31"/>
    <b v="1"/>
    <n v="499"/>
    <x v="2"/>
    <x v="2"/>
    <n v="5"/>
    <b v="1"/>
    <x v="0"/>
    <s v="Express"/>
    <s v="Online Payment"/>
    <n v="4"/>
    <s v="Sunny"/>
    <s v="Christmas Market"/>
    <x v="1"/>
    <b v="1"/>
    <n v="3"/>
    <n v="13.17"/>
    <n v="65.86"/>
    <n v="0"/>
    <x v="0"/>
  </r>
  <r>
    <n v="539"/>
    <s v="15/11/2019"/>
    <d v="1899-12-30T20:31:26"/>
    <n v="117"/>
    <x v="27"/>
    <x v="2"/>
    <x v="9"/>
    <n v="54.273099999999999"/>
    <n v="-61.738799999999998"/>
    <n v="28"/>
    <b v="1"/>
    <n v="620"/>
    <x v="4"/>
    <x v="4"/>
    <n v="1"/>
    <b v="0"/>
    <x v="0"/>
    <s v="Overnight"/>
    <s v="Cash"/>
    <n v="3"/>
    <s v="Rainy"/>
    <s v="None"/>
    <x v="0"/>
    <b v="0"/>
    <n v="1"/>
    <n v="86.81"/>
    <n v="86.81"/>
    <n v="0"/>
    <x v="0"/>
  </r>
  <r>
    <n v="540"/>
    <s v="14/12/2020"/>
    <d v="1899-12-30T23:09:38"/>
    <n v="413"/>
    <x v="36"/>
    <x v="0"/>
    <x v="4"/>
    <n v="53.760899999999999"/>
    <n v="-98.813900000000004"/>
    <n v="28"/>
    <b v="1"/>
    <n v="438"/>
    <x v="2"/>
    <x v="2"/>
    <n v="5"/>
    <b v="0"/>
    <x v="0"/>
    <s v="Overnight"/>
    <s v="Debit Card"/>
    <n v="2"/>
    <s v="Sunny"/>
    <s v="Black Friday"/>
    <x v="0"/>
    <b v="0"/>
    <n v="5"/>
    <n v="50.97"/>
    <n v="254.86"/>
    <n v="25.49"/>
    <x v="1"/>
  </r>
  <r>
    <n v="541"/>
    <s v="12/05/2021"/>
    <d v="1899-12-30T10:56:28"/>
    <n v="56"/>
    <x v="11"/>
    <x v="1"/>
    <x v="10"/>
    <n v="64.282300000000006"/>
    <n v="-135"/>
    <n v="5"/>
    <b v="1"/>
    <n v="975"/>
    <x v="4"/>
    <x v="4"/>
    <n v="1"/>
    <b v="1"/>
    <x v="1"/>
    <s v="Express"/>
    <s v="Debit Card"/>
    <n v="1"/>
    <s v="Sunny"/>
    <s v="None"/>
    <x v="0"/>
    <b v="1"/>
    <n v="4"/>
    <n v="67.45"/>
    <n v="67.45"/>
    <n v="0"/>
    <x v="0"/>
  </r>
  <r>
    <n v="542"/>
    <s v="22/11/2018"/>
    <d v="1899-12-30T12:12:18"/>
    <n v="432"/>
    <x v="38"/>
    <x v="1"/>
    <x v="7"/>
    <n v="45.077800000000003"/>
    <n v="-63.546700000000001"/>
    <n v="86"/>
    <b v="0"/>
    <n v="611"/>
    <x v="4"/>
    <x v="4"/>
    <n v="2"/>
    <b v="0"/>
    <x v="0"/>
    <s v="Overnight"/>
    <s v="Credit Card"/>
    <n v="3"/>
    <s v="Snowy"/>
    <s v="Christmas Market"/>
    <x v="1"/>
    <b v="0"/>
    <n v="2"/>
    <n v="51.62"/>
    <n v="103.24"/>
    <n v="0"/>
    <x v="0"/>
  </r>
  <r>
    <n v="543"/>
    <s v="17/12/2023"/>
    <d v="1899-12-30T12:58:49"/>
    <n v="191"/>
    <x v="28"/>
    <x v="0"/>
    <x v="12"/>
    <n v="64.248000000000005"/>
    <n v="-84.889600000000002"/>
    <n v="70"/>
    <b v="1"/>
    <n v="904"/>
    <x v="1"/>
    <x v="1"/>
    <n v="5"/>
    <b v="1"/>
    <x v="0"/>
    <s v="Overnight"/>
    <s v="Debit Card"/>
    <n v="2"/>
    <s v="Snowy"/>
    <s v="None"/>
    <x v="0"/>
    <b v="1"/>
    <n v="1"/>
    <n v="80.03"/>
    <n v="400.17"/>
    <n v="0"/>
    <x v="0"/>
  </r>
  <r>
    <n v="544"/>
    <s v="19/12/2022"/>
    <d v="1899-12-30T19:07:44"/>
    <n v="398"/>
    <x v="6"/>
    <x v="0"/>
    <x v="6"/>
    <n v="46.565300000000001"/>
    <n v="-66.4619"/>
    <n v="34"/>
    <b v="1"/>
    <n v="632"/>
    <x v="2"/>
    <x v="2"/>
    <n v="1"/>
    <b v="1"/>
    <x v="1"/>
    <s v="Express"/>
    <s v="Online Payment"/>
    <n v="3"/>
    <s v="Sunny"/>
    <s v="None"/>
    <x v="0"/>
    <b v="0"/>
    <n v="5"/>
    <n v="83.31"/>
    <n v="83.31"/>
    <n v="0"/>
    <x v="0"/>
  </r>
  <r>
    <n v="545"/>
    <s v="11/11/2022"/>
    <d v="1899-12-30T13:48:57"/>
    <n v="33"/>
    <x v="34"/>
    <x v="2"/>
    <x v="10"/>
    <n v="64.282300000000006"/>
    <n v="-135"/>
    <n v="31"/>
    <b v="1"/>
    <n v="248"/>
    <x v="4"/>
    <x v="4"/>
    <n v="2"/>
    <b v="1"/>
    <x v="0"/>
    <s v="Express"/>
    <s v="Debit Card"/>
    <n v="1"/>
    <s v="Snowy"/>
    <s v="None"/>
    <x v="0"/>
    <b v="1"/>
    <n v="2"/>
    <n v="43.16"/>
    <n v="86.31"/>
    <n v="0"/>
    <x v="0"/>
  </r>
  <r>
    <n v="546"/>
    <s v="27/11/2019"/>
    <d v="1899-12-30T04:05:29"/>
    <n v="313"/>
    <x v="49"/>
    <x v="0"/>
    <x v="11"/>
    <n v="63.588799999999999"/>
    <n v="-115.5069"/>
    <n v="3"/>
    <b v="1"/>
    <n v="294"/>
    <x v="0"/>
    <x v="0"/>
    <n v="4"/>
    <b v="1"/>
    <x v="1"/>
    <s v="Express"/>
    <s v="Credit Card"/>
    <n v="1"/>
    <s v="Sunny"/>
    <s v="Black Friday"/>
    <x v="0"/>
    <b v="1"/>
    <n v="2"/>
    <n v="49.1"/>
    <n v="196.38"/>
    <n v="19.64"/>
    <x v="1"/>
  </r>
  <r>
    <n v="547"/>
    <s v="12/01/2023"/>
    <d v="1899-12-30T18:24:49"/>
    <n v="249"/>
    <x v="43"/>
    <x v="2"/>
    <x v="7"/>
    <n v="45.077800000000003"/>
    <n v="-63.546700000000001"/>
    <n v="49"/>
    <b v="1"/>
    <n v="631"/>
    <x v="3"/>
    <x v="3"/>
    <n v="1"/>
    <b v="0"/>
    <x v="1"/>
    <s v="Overnight"/>
    <s v="Cash"/>
    <n v="4"/>
    <s v="Snowy"/>
    <s v="Black Friday"/>
    <x v="0"/>
    <b v="1"/>
    <n v="2"/>
    <n v="60.66"/>
    <n v="60.66"/>
    <n v="6.07"/>
    <x v="1"/>
  </r>
  <r>
    <n v="548"/>
    <s v="11/02/2023"/>
    <d v="1899-12-30T18:12:59"/>
    <n v="386"/>
    <x v="51"/>
    <x v="2"/>
    <x v="5"/>
    <n v="52.939900000000002"/>
    <n v="-106.4509"/>
    <n v="48"/>
    <b v="1"/>
    <n v="365"/>
    <x v="3"/>
    <x v="3"/>
    <n v="2"/>
    <b v="1"/>
    <x v="1"/>
    <s v="Standard"/>
    <s v="Debit Card"/>
    <n v="5"/>
    <s v="Sunny"/>
    <s v="Christmas Market"/>
    <x v="1"/>
    <b v="0"/>
    <n v="2"/>
    <n v="14.56"/>
    <n v="29.13"/>
    <n v="0"/>
    <x v="0"/>
  </r>
  <r>
    <n v="549"/>
    <s v="17/12/2021"/>
    <d v="1899-12-30T03:20:13"/>
    <n v="392"/>
    <x v="34"/>
    <x v="2"/>
    <x v="10"/>
    <n v="64.282300000000006"/>
    <n v="-135"/>
    <n v="26"/>
    <b v="1"/>
    <n v="479"/>
    <x v="2"/>
    <x v="2"/>
    <n v="5"/>
    <b v="0"/>
    <x v="0"/>
    <s v="Standard"/>
    <s v="Cash"/>
    <n v="3"/>
    <s v="Sunny"/>
    <s v="Christmas Market"/>
    <x v="1"/>
    <b v="1"/>
    <n v="2"/>
    <n v="83.31"/>
    <n v="416.54"/>
    <n v="0"/>
    <x v="0"/>
  </r>
  <r>
    <n v="550"/>
    <s v="30/11/2020"/>
    <d v="1899-12-30T01:21:59"/>
    <n v="49"/>
    <x v="10"/>
    <x v="2"/>
    <x v="8"/>
    <n v="46.318800000000003"/>
    <n v="-63.146099999999997"/>
    <n v="14"/>
    <b v="1"/>
    <n v="579"/>
    <x v="4"/>
    <x v="4"/>
    <n v="3"/>
    <b v="1"/>
    <x v="0"/>
    <s v="Standard"/>
    <s v="Online Payment"/>
    <n v="3"/>
    <s v="Rainy"/>
    <s v="Christmas Market"/>
    <x v="1"/>
    <b v="1"/>
    <n v="4"/>
    <n v="18.98"/>
    <n v="56.95"/>
    <n v="0"/>
    <x v="0"/>
  </r>
  <r>
    <n v="551"/>
    <s v="23/11/2021"/>
    <d v="1899-12-30T09:48:14"/>
    <n v="260"/>
    <x v="5"/>
    <x v="2"/>
    <x v="12"/>
    <n v="64.248000000000005"/>
    <n v="-84.889600000000002"/>
    <n v="81"/>
    <b v="0"/>
    <n v="413"/>
    <x v="2"/>
    <x v="2"/>
    <n v="2"/>
    <b v="0"/>
    <x v="0"/>
    <s v="Overnight"/>
    <s v="Credit Card"/>
    <n v="2"/>
    <s v="Sunny"/>
    <s v="Black Friday"/>
    <x v="0"/>
    <b v="1"/>
    <n v="5"/>
    <n v="36.51"/>
    <n v="73.03"/>
    <n v="7.3"/>
    <x v="1"/>
  </r>
  <r>
    <n v="552"/>
    <s v="11/09/2018"/>
    <d v="1899-12-30T06:13:19"/>
    <n v="286"/>
    <x v="47"/>
    <x v="0"/>
    <x v="6"/>
    <n v="46.565300000000001"/>
    <n v="-66.4619"/>
    <n v="80"/>
    <b v="0"/>
    <n v="443"/>
    <x v="2"/>
    <x v="2"/>
    <n v="3"/>
    <b v="0"/>
    <x v="0"/>
    <s v="Standard"/>
    <s v="Credit Card"/>
    <n v="5"/>
    <s v="Rainy"/>
    <s v="Christmas Market"/>
    <x v="1"/>
    <b v="1"/>
    <n v="1"/>
    <n v="43.03"/>
    <n v="129.1"/>
    <n v="0"/>
    <x v="0"/>
  </r>
  <r>
    <n v="553"/>
    <s v="27/12/2020"/>
    <d v="1899-12-30T17:12:22"/>
    <n v="360"/>
    <x v="9"/>
    <x v="2"/>
    <x v="3"/>
    <n v="53.933300000000003"/>
    <n v="-116.5765"/>
    <n v="65"/>
    <b v="0"/>
    <n v="462"/>
    <x v="0"/>
    <x v="0"/>
    <n v="5"/>
    <b v="1"/>
    <x v="0"/>
    <s v="Standard"/>
    <s v="Online Payment"/>
    <n v="3"/>
    <s v="Snowy"/>
    <s v="Black Friday"/>
    <x v="0"/>
    <b v="0"/>
    <n v="4"/>
    <n v="64.099999999999994"/>
    <n v="320.52"/>
    <n v="32.049999999999997"/>
    <x v="1"/>
  </r>
  <r>
    <n v="554"/>
    <s v="12/10/2018"/>
    <d v="1899-12-30T21:36:01"/>
    <n v="221"/>
    <x v="39"/>
    <x v="1"/>
    <x v="3"/>
    <n v="53.933300000000003"/>
    <n v="-116.5765"/>
    <n v="64"/>
    <b v="0"/>
    <n v="573"/>
    <x v="4"/>
    <x v="4"/>
    <n v="4"/>
    <b v="0"/>
    <x v="1"/>
    <s v="Overnight"/>
    <s v="Cash"/>
    <n v="5"/>
    <s v="Rainy"/>
    <s v="Black Friday"/>
    <x v="0"/>
    <b v="0"/>
    <n v="5"/>
    <n v="60.22"/>
    <n v="240.88"/>
    <n v="24.09"/>
    <x v="1"/>
  </r>
  <r>
    <n v="555"/>
    <s v="13/11/2022"/>
    <d v="1899-12-30T12:00:24"/>
    <n v="108"/>
    <x v="9"/>
    <x v="0"/>
    <x v="10"/>
    <n v="64.282300000000006"/>
    <n v="-135"/>
    <n v="57"/>
    <b v="1"/>
    <n v="2"/>
    <x v="4"/>
    <x v="4"/>
    <n v="5"/>
    <b v="0"/>
    <x v="0"/>
    <s v="Express"/>
    <s v="Cash"/>
    <n v="1"/>
    <s v="Rainy"/>
    <s v="None"/>
    <x v="0"/>
    <b v="1"/>
    <n v="2"/>
    <n v="41.69"/>
    <n v="208.43"/>
    <n v="0"/>
    <x v="0"/>
  </r>
  <r>
    <n v="556"/>
    <s v="16/12/2020"/>
    <d v="1899-12-30T15:57:42"/>
    <n v="55"/>
    <x v="32"/>
    <x v="1"/>
    <x v="5"/>
    <n v="52.939900000000002"/>
    <n v="-106.4509"/>
    <n v="29"/>
    <b v="0"/>
    <n v="992"/>
    <x v="0"/>
    <x v="0"/>
    <n v="4"/>
    <b v="0"/>
    <x v="1"/>
    <s v="Express"/>
    <s v="Cash"/>
    <n v="5"/>
    <s v="Snowy"/>
    <s v="Christmas Market"/>
    <x v="1"/>
    <b v="1"/>
    <n v="2"/>
    <n v="23.57"/>
    <n v="94.29"/>
    <n v="0"/>
    <x v="0"/>
  </r>
  <r>
    <n v="557"/>
    <s v="16/11/2022"/>
    <d v="1899-12-30T20:03:07"/>
    <n v="57"/>
    <x v="12"/>
    <x v="0"/>
    <x v="1"/>
    <n v="53.726700000000001"/>
    <n v="-127.6476"/>
    <n v="97"/>
    <b v="1"/>
    <n v="572"/>
    <x v="2"/>
    <x v="2"/>
    <n v="4"/>
    <b v="1"/>
    <x v="0"/>
    <s v="Overnight"/>
    <s v="Credit Card"/>
    <n v="5"/>
    <s v="Rainy"/>
    <s v="None"/>
    <x v="0"/>
    <b v="1"/>
    <n v="5"/>
    <n v="43.33"/>
    <n v="173.32"/>
    <n v="0"/>
    <x v="0"/>
  </r>
  <r>
    <n v="558"/>
    <s v="18/11/2018"/>
    <d v="1899-12-30T12:22:53"/>
    <n v="337"/>
    <x v="9"/>
    <x v="0"/>
    <x v="9"/>
    <n v="54.273099999999999"/>
    <n v="-61.738799999999998"/>
    <n v="40"/>
    <b v="0"/>
    <n v="496"/>
    <x v="2"/>
    <x v="2"/>
    <n v="4"/>
    <b v="1"/>
    <x v="1"/>
    <s v="Express"/>
    <s v="Debit Card"/>
    <n v="5"/>
    <s v="Snowy"/>
    <s v="None"/>
    <x v="0"/>
    <b v="1"/>
    <n v="3"/>
    <n v="31.56"/>
    <n v="126.23"/>
    <n v="0"/>
    <x v="0"/>
  </r>
  <r>
    <n v="559"/>
    <s v="28/12/2023"/>
    <d v="1899-12-30T10:37:49"/>
    <n v="426"/>
    <x v="30"/>
    <x v="1"/>
    <x v="12"/>
    <n v="64.248000000000005"/>
    <n v="-84.889600000000002"/>
    <n v="65"/>
    <b v="1"/>
    <n v="430"/>
    <x v="0"/>
    <x v="0"/>
    <n v="5"/>
    <b v="0"/>
    <x v="0"/>
    <s v="Overnight"/>
    <s v="Credit Card"/>
    <n v="1"/>
    <s v="Rainy"/>
    <s v="Christmas Market"/>
    <x v="1"/>
    <b v="1"/>
    <n v="3"/>
    <n v="73.22"/>
    <n v="366.09"/>
    <n v="0"/>
    <x v="0"/>
  </r>
  <r>
    <n v="560"/>
    <s v="26/12/2023"/>
    <d v="1899-12-30T18:49:30"/>
    <n v="30"/>
    <x v="2"/>
    <x v="0"/>
    <x v="1"/>
    <n v="53.726700000000001"/>
    <n v="-127.6476"/>
    <n v="15"/>
    <b v="1"/>
    <n v="963"/>
    <x v="2"/>
    <x v="2"/>
    <n v="3"/>
    <b v="1"/>
    <x v="1"/>
    <s v="Overnight"/>
    <s v="Credit Card"/>
    <n v="3"/>
    <s v="Rainy"/>
    <s v="Black Friday"/>
    <x v="0"/>
    <b v="0"/>
    <n v="4"/>
    <n v="10.54"/>
    <n v="31.62"/>
    <n v="3.16"/>
    <x v="1"/>
  </r>
  <r>
    <n v="561"/>
    <s v="14/12/2023"/>
    <d v="1899-12-30T21:21:48"/>
    <n v="447"/>
    <x v="0"/>
    <x v="2"/>
    <x v="1"/>
    <n v="53.726700000000001"/>
    <n v="-127.6476"/>
    <n v="84"/>
    <b v="1"/>
    <n v="357"/>
    <x v="2"/>
    <x v="2"/>
    <n v="3"/>
    <b v="1"/>
    <x v="0"/>
    <s v="Overnight"/>
    <s v="Online Payment"/>
    <n v="1"/>
    <s v="Sunny"/>
    <s v="None"/>
    <x v="0"/>
    <b v="0"/>
    <n v="1"/>
    <n v="53.56"/>
    <n v="160.68"/>
    <n v="0"/>
    <x v="0"/>
  </r>
  <r>
    <n v="562"/>
    <s v="23/12/2019"/>
    <d v="1899-12-30T21:31:50"/>
    <n v="465"/>
    <x v="20"/>
    <x v="0"/>
    <x v="3"/>
    <n v="53.933300000000003"/>
    <n v="-116.5765"/>
    <n v="47"/>
    <b v="1"/>
    <n v="900"/>
    <x v="3"/>
    <x v="3"/>
    <n v="3"/>
    <b v="0"/>
    <x v="0"/>
    <s v="Express"/>
    <s v="Online Payment"/>
    <n v="4"/>
    <s v="Rainy"/>
    <s v="None"/>
    <x v="0"/>
    <b v="0"/>
    <n v="4"/>
    <n v="33.6"/>
    <n v="100.81"/>
    <n v="0"/>
    <x v="0"/>
  </r>
  <r>
    <n v="563"/>
    <s v="11/10/2022"/>
    <d v="1899-12-30T05:16:46"/>
    <n v="163"/>
    <x v="35"/>
    <x v="1"/>
    <x v="3"/>
    <n v="53.933300000000003"/>
    <n v="-116.5765"/>
    <n v="17"/>
    <b v="0"/>
    <n v="837"/>
    <x v="2"/>
    <x v="2"/>
    <n v="5"/>
    <b v="0"/>
    <x v="1"/>
    <s v="Overnight"/>
    <s v="Online Payment"/>
    <n v="4"/>
    <s v="Sunny"/>
    <s v="None"/>
    <x v="0"/>
    <b v="1"/>
    <n v="2"/>
    <n v="64.38"/>
    <n v="321.89"/>
    <n v="0"/>
    <x v="0"/>
  </r>
  <r>
    <n v="564"/>
    <s v="11/03/2021"/>
    <d v="1899-12-30T07:31:39"/>
    <n v="93"/>
    <x v="38"/>
    <x v="0"/>
    <x v="8"/>
    <n v="46.318800000000003"/>
    <n v="-63.146099999999997"/>
    <n v="45"/>
    <b v="0"/>
    <n v="597"/>
    <x v="2"/>
    <x v="2"/>
    <n v="2"/>
    <b v="0"/>
    <x v="0"/>
    <s v="Express"/>
    <s v="Online Payment"/>
    <n v="3"/>
    <s v="Snowy"/>
    <s v="Christmas Market"/>
    <x v="1"/>
    <b v="0"/>
    <n v="2"/>
    <n v="97.66"/>
    <n v="195.33"/>
    <n v="0"/>
    <x v="0"/>
  </r>
  <r>
    <n v="565"/>
    <s v="11/03/2022"/>
    <d v="1899-12-30T15:33:38"/>
    <n v="276"/>
    <x v="10"/>
    <x v="2"/>
    <x v="11"/>
    <n v="63.588799999999999"/>
    <n v="-115.5069"/>
    <n v="69"/>
    <b v="1"/>
    <n v="832"/>
    <x v="2"/>
    <x v="2"/>
    <n v="1"/>
    <b v="1"/>
    <x v="0"/>
    <s v="Overnight"/>
    <s v="Debit Card"/>
    <n v="2"/>
    <s v="Snowy"/>
    <s v="Christmas Market"/>
    <x v="1"/>
    <b v="0"/>
    <n v="5"/>
    <n v="26.88"/>
    <n v="26.88"/>
    <n v="0"/>
    <x v="0"/>
  </r>
  <r>
    <n v="566"/>
    <s v="17/11/2020"/>
    <d v="1899-12-30T13:40:33"/>
    <n v="399"/>
    <x v="11"/>
    <x v="2"/>
    <x v="6"/>
    <n v="46.565300000000001"/>
    <n v="-66.4619"/>
    <n v="64"/>
    <b v="1"/>
    <n v="617"/>
    <x v="4"/>
    <x v="4"/>
    <n v="4"/>
    <b v="1"/>
    <x v="1"/>
    <s v="Overnight"/>
    <s v="Cash"/>
    <n v="4"/>
    <s v="Rainy"/>
    <s v="Christmas Market"/>
    <x v="1"/>
    <b v="0"/>
    <n v="2"/>
    <n v="15.1"/>
    <n v="60.4"/>
    <n v="0"/>
    <x v="0"/>
  </r>
  <r>
    <n v="567"/>
    <s v="17/11/2020"/>
    <d v="1899-12-30T12:15:14"/>
    <n v="131"/>
    <x v="34"/>
    <x v="0"/>
    <x v="7"/>
    <n v="45.077800000000003"/>
    <n v="-63.546700000000001"/>
    <n v="87"/>
    <b v="1"/>
    <n v="729"/>
    <x v="1"/>
    <x v="1"/>
    <n v="2"/>
    <b v="0"/>
    <x v="0"/>
    <s v="Express"/>
    <s v="Debit Card"/>
    <n v="5"/>
    <s v="Snowy"/>
    <s v="Black Friday"/>
    <x v="0"/>
    <b v="1"/>
    <n v="3"/>
    <n v="65.069999999999993"/>
    <n v="130.13"/>
    <n v="13.01"/>
    <x v="1"/>
  </r>
  <r>
    <n v="568"/>
    <s v="28/12/2023"/>
    <d v="1899-12-30T14:06:05"/>
    <n v="266"/>
    <x v="26"/>
    <x v="0"/>
    <x v="7"/>
    <n v="45.077800000000003"/>
    <n v="-63.546700000000001"/>
    <n v="26"/>
    <b v="1"/>
    <n v="399"/>
    <x v="4"/>
    <x v="4"/>
    <n v="3"/>
    <b v="1"/>
    <x v="1"/>
    <s v="Overnight"/>
    <s v="Cash"/>
    <n v="2"/>
    <s v="Rainy"/>
    <s v="None"/>
    <x v="0"/>
    <b v="0"/>
    <n v="3"/>
    <n v="71.709999999999994"/>
    <n v="215.14"/>
    <n v="0"/>
    <x v="0"/>
  </r>
  <r>
    <n v="569"/>
    <s v="12/04/2019"/>
    <d v="1899-12-30T17:48:35"/>
    <n v="113"/>
    <x v="32"/>
    <x v="2"/>
    <x v="12"/>
    <n v="64.248000000000005"/>
    <n v="-84.889600000000002"/>
    <n v="83"/>
    <b v="0"/>
    <n v="130"/>
    <x v="2"/>
    <x v="2"/>
    <n v="2"/>
    <b v="1"/>
    <x v="0"/>
    <s v="Overnight"/>
    <s v="Online Payment"/>
    <n v="3"/>
    <s v="Sunny"/>
    <s v="Black Friday"/>
    <x v="0"/>
    <b v="1"/>
    <n v="4"/>
    <n v="27.46"/>
    <n v="54.93"/>
    <n v="5.49"/>
    <x v="1"/>
  </r>
  <r>
    <n v="570"/>
    <s v="12/12/2019"/>
    <d v="1899-12-30T12:11:25"/>
    <n v="477"/>
    <x v="15"/>
    <x v="0"/>
    <x v="0"/>
    <n v="51.253799999999998"/>
    <n v="-85.3232"/>
    <n v="29"/>
    <b v="0"/>
    <n v="439"/>
    <x v="2"/>
    <x v="2"/>
    <n v="1"/>
    <b v="1"/>
    <x v="0"/>
    <s v="Overnight"/>
    <s v="Online Payment"/>
    <n v="2"/>
    <s v="Rainy"/>
    <s v="Black Friday"/>
    <x v="0"/>
    <b v="1"/>
    <n v="4"/>
    <n v="46.01"/>
    <n v="46.01"/>
    <n v="4.5999999999999996"/>
    <x v="1"/>
  </r>
  <r>
    <n v="571"/>
    <s v="26/12/2022"/>
    <d v="1899-12-30T00:59:49"/>
    <n v="309"/>
    <x v="49"/>
    <x v="0"/>
    <x v="1"/>
    <n v="53.726700000000001"/>
    <n v="-127.6476"/>
    <n v="59"/>
    <b v="1"/>
    <n v="885"/>
    <x v="0"/>
    <x v="0"/>
    <n v="5"/>
    <b v="1"/>
    <x v="0"/>
    <s v="Overnight"/>
    <s v="Cash"/>
    <n v="3"/>
    <s v="Sunny"/>
    <s v="Christmas Market"/>
    <x v="1"/>
    <b v="0"/>
    <n v="2"/>
    <n v="21.59"/>
    <n v="107.94"/>
    <n v="0"/>
    <x v="0"/>
  </r>
  <r>
    <n v="572"/>
    <s v="18/11/2020"/>
    <d v="1899-12-30T11:45:19"/>
    <n v="156"/>
    <x v="31"/>
    <x v="0"/>
    <x v="0"/>
    <n v="51.253799999999998"/>
    <n v="-85.3232"/>
    <n v="63"/>
    <b v="0"/>
    <n v="922"/>
    <x v="4"/>
    <x v="4"/>
    <n v="4"/>
    <b v="1"/>
    <x v="1"/>
    <s v="Express"/>
    <s v="Credit Card"/>
    <n v="4"/>
    <s v="Sunny"/>
    <s v="None"/>
    <x v="0"/>
    <b v="0"/>
    <n v="3"/>
    <n v="39.51"/>
    <n v="158.05000000000001"/>
    <n v="0"/>
    <x v="0"/>
  </r>
  <r>
    <n v="573"/>
    <s v="26/11/2023"/>
    <d v="1899-12-30T07:28:32"/>
    <n v="333"/>
    <x v="42"/>
    <x v="1"/>
    <x v="7"/>
    <n v="45.077800000000003"/>
    <n v="-63.546700000000001"/>
    <n v="40"/>
    <b v="1"/>
    <n v="115"/>
    <x v="0"/>
    <x v="0"/>
    <n v="5"/>
    <b v="0"/>
    <x v="0"/>
    <s v="Express"/>
    <s v="Credit Card"/>
    <n v="1"/>
    <s v="Sunny"/>
    <s v="Black Friday"/>
    <x v="0"/>
    <b v="0"/>
    <n v="4"/>
    <n v="85.59"/>
    <n v="427.93"/>
    <n v="42.79"/>
    <x v="1"/>
  </r>
  <r>
    <n v="574"/>
    <s v="13/11/2022"/>
    <d v="1899-12-30T05:26:58"/>
    <n v="164"/>
    <x v="37"/>
    <x v="0"/>
    <x v="4"/>
    <n v="53.760899999999999"/>
    <n v="-98.813900000000004"/>
    <n v="58"/>
    <b v="0"/>
    <n v="652"/>
    <x v="1"/>
    <x v="1"/>
    <n v="2"/>
    <b v="0"/>
    <x v="1"/>
    <s v="Standard"/>
    <s v="Cash"/>
    <n v="3"/>
    <s v="Rainy"/>
    <s v="Christmas Market"/>
    <x v="1"/>
    <b v="1"/>
    <n v="4"/>
    <n v="87.62"/>
    <n v="175.23"/>
    <n v="0"/>
    <x v="0"/>
  </r>
  <r>
    <n v="575"/>
    <s v="23/11/2021"/>
    <d v="1899-12-30T04:42:07"/>
    <n v="47"/>
    <x v="38"/>
    <x v="2"/>
    <x v="0"/>
    <n v="51.253799999999998"/>
    <n v="-85.3232"/>
    <n v="67"/>
    <b v="0"/>
    <n v="221"/>
    <x v="1"/>
    <x v="1"/>
    <n v="5"/>
    <b v="0"/>
    <x v="1"/>
    <s v="Express"/>
    <s v="Debit Card"/>
    <n v="5"/>
    <s v="Snowy"/>
    <s v="Black Friday"/>
    <x v="0"/>
    <b v="1"/>
    <n v="4"/>
    <n v="84.01"/>
    <n v="420.04"/>
    <n v="42"/>
    <x v="1"/>
  </r>
  <r>
    <n v="576"/>
    <s v="24/12/2020"/>
    <d v="1899-12-30T19:45:38"/>
    <n v="351"/>
    <x v="31"/>
    <x v="1"/>
    <x v="9"/>
    <n v="54.273099999999999"/>
    <n v="-61.738799999999998"/>
    <n v="21"/>
    <b v="0"/>
    <n v="598"/>
    <x v="1"/>
    <x v="1"/>
    <n v="2"/>
    <b v="1"/>
    <x v="0"/>
    <s v="Express"/>
    <s v="Cash"/>
    <n v="1"/>
    <s v="Snowy"/>
    <s v="Black Friday"/>
    <x v="0"/>
    <b v="1"/>
    <n v="4"/>
    <n v="63.6"/>
    <n v="127.2"/>
    <n v="12.72"/>
    <x v="1"/>
  </r>
  <r>
    <n v="577"/>
    <s v="16/11/2018"/>
    <d v="1899-12-30T14:10:50"/>
    <n v="199"/>
    <x v="34"/>
    <x v="2"/>
    <x v="0"/>
    <n v="51.253799999999998"/>
    <n v="-85.3232"/>
    <n v="21"/>
    <b v="1"/>
    <n v="445"/>
    <x v="0"/>
    <x v="0"/>
    <n v="1"/>
    <b v="0"/>
    <x v="1"/>
    <s v="Express"/>
    <s v="Online Payment"/>
    <n v="4"/>
    <s v="Rainy"/>
    <s v="Black Friday"/>
    <x v="0"/>
    <b v="0"/>
    <n v="3"/>
    <n v="25.29"/>
    <n v="25.29"/>
    <n v="2.5299999999999998"/>
    <x v="1"/>
  </r>
  <r>
    <n v="578"/>
    <s v="21/12/2019"/>
    <d v="1899-12-30T05:35:38"/>
    <n v="347"/>
    <x v="0"/>
    <x v="1"/>
    <x v="6"/>
    <n v="46.565300000000001"/>
    <n v="-66.4619"/>
    <n v="23"/>
    <b v="1"/>
    <n v="523"/>
    <x v="0"/>
    <x v="0"/>
    <n v="4"/>
    <b v="0"/>
    <x v="0"/>
    <s v="Standard"/>
    <s v="Debit Card"/>
    <n v="1"/>
    <s v="Rainy"/>
    <s v="None"/>
    <x v="0"/>
    <b v="0"/>
    <n v="2"/>
    <n v="95.89"/>
    <n v="383.57"/>
    <n v="0"/>
    <x v="0"/>
  </r>
  <r>
    <n v="579"/>
    <s v="11/01/2020"/>
    <d v="1899-12-30T19:24:12"/>
    <n v="427"/>
    <x v="5"/>
    <x v="1"/>
    <x v="8"/>
    <n v="46.318800000000003"/>
    <n v="-63.146099999999997"/>
    <n v="68"/>
    <b v="1"/>
    <n v="128"/>
    <x v="4"/>
    <x v="4"/>
    <n v="5"/>
    <b v="1"/>
    <x v="0"/>
    <s v="Standard"/>
    <s v="Cash"/>
    <n v="2"/>
    <s v="Rainy"/>
    <s v="Black Friday"/>
    <x v="0"/>
    <b v="0"/>
    <n v="4"/>
    <n v="63.69"/>
    <n v="318.43"/>
    <n v="31.84"/>
    <x v="1"/>
  </r>
  <r>
    <n v="580"/>
    <s v="14/11/2023"/>
    <d v="1899-12-30T08:33:02"/>
    <n v="306"/>
    <x v="50"/>
    <x v="0"/>
    <x v="4"/>
    <n v="53.760899999999999"/>
    <n v="-98.813900000000004"/>
    <n v="81"/>
    <b v="1"/>
    <n v="667"/>
    <x v="4"/>
    <x v="4"/>
    <n v="2"/>
    <b v="1"/>
    <x v="0"/>
    <s v="Express"/>
    <s v="Credit Card"/>
    <n v="2"/>
    <s v="Sunny"/>
    <s v="Black Friday"/>
    <x v="0"/>
    <b v="0"/>
    <n v="2"/>
    <n v="62.53"/>
    <n v="125.07"/>
    <n v="12.51"/>
    <x v="1"/>
  </r>
  <r>
    <n v="581"/>
    <s v="27/12/2018"/>
    <d v="1899-12-30T20:37:08"/>
    <n v="263"/>
    <x v="17"/>
    <x v="2"/>
    <x v="6"/>
    <n v="46.565300000000001"/>
    <n v="-66.4619"/>
    <n v="98"/>
    <b v="0"/>
    <n v="405"/>
    <x v="4"/>
    <x v="4"/>
    <n v="5"/>
    <b v="0"/>
    <x v="0"/>
    <s v="Standard"/>
    <s v="Online Payment"/>
    <n v="5"/>
    <s v="Rainy"/>
    <s v="None"/>
    <x v="0"/>
    <b v="1"/>
    <n v="3"/>
    <n v="46.05"/>
    <n v="230.26"/>
    <n v="0"/>
    <x v="0"/>
  </r>
  <r>
    <n v="582"/>
    <s v="18/11/2021"/>
    <d v="1899-12-30T03:03:44"/>
    <n v="400"/>
    <x v="18"/>
    <x v="0"/>
    <x v="11"/>
    <n v="63.588799999999999"/>
    <n v="-115.5069"/>
    <n v="85"/>
    <b v="1"/>
    <n v="532"/>
    <x v="3"/>
    <x v="3"/>
    <n v="2"/>
    <b v="1"/>
    <x v="1"/>
    <s v="Express"/>
    <s v="Online Payment"/>
    <n v="5"/>
    <s v="Snowy"/>
    <s v="Christmas Market"/>
    <x v="1"/>
    <b v="0"/>
    <n v="2"/>
    <n v="71.08"/>
    <n v="142.16"/>
    <n v="0"/>
    <x v="0"/>
  </r>
  <r>
    <n v="583"/>
    <s v="29/11/2023"/>
    <d v="1899-12-30T22:10:38"/>
    <n v="258"/>
    <x v="50"/>
    <x v="1"/>
    <x v="5"/>
    <n v="52.939900000000002"/>
    <n v="-106.4509"/>
    <n v="10"/>
    <b v="1"/>
    <n v="230"/>
    <x v="4"/>
    <x v="4"/>
    <n v="5"/>
    <b v="0"/>
    <x v="1"/>
    <s v="Standard"/>
    <s v="Debit Card"/>
    <n v="5"/>
    <s v="Snowy"/>
    <s v="Black Friday"/>
    <x v="0"/>
    <b v="0"/>
    <n v="5"/>
    <n v="43.29"/>
    <n v="216.46"/>
    <n v="21.65"/>
    <x v="1"/>
  </r>
  <r>
    <n v="584"/>
    <s v="29/11/2018"/>
    <d v="1899-12-30T19:33:28"/>
    <n v="295"/>
    <x v="13"/>
    <x v="0"/>
    <x v="5"/>
    <n v="52.939900000000002"/>
    <n v="-106.4509"/>
    <n v="74"/>
    <b v="0"/>
    <n v="82"/>
    <x v="1"/>
    <x v="1"/>
    <n v="1"/>
    <b v="1"/>
    <x v="1"/>
    <s v="Express"/>
    <s v="Online Payment"/>
    <n v="2"/>
    <s v="Snowy"/>
    <s v="Black Friday"/>
    <x v="0"/>
    <b v="1"/>
    <n v="1"/>
    <n v="69.319999999999993"/>
    <n v="69.319999999999993"/>
    <n v="6.93"/>
    <x v="1"/>
  </r>
  <r>
    <n v="585"/>
    <s v="15/11/2019"/>
    <d v="1899-12-30T10:25:04"/>
    <n v="365"/>
    <x v="25"/>
    <x v="2"/>
    <x v="3"/>
    <n v="53.933300000000003"/>
    <n v="-116.5765"/>
    <n v="21"/>
    <b v="0"/>
    <n v="522"/>
    <x v="0"/>
    <x v="0"/>
    <n v="2"/>
    <b v="1"/>
    <x v="0"/>
    <s v="Express"/>
    <s v="Debit Card"/>
    <n v="5"/>
    <s v="Rainy"/>
    <s v="None"/>
    <x v="0"/>
    <b v="0"/>
    <n v="1"/>
    <n v="63.14"/>
    <n v="126.29"/>
    <n v="0"/>
    <x v="0"/>
  </r>
  <r>
    <n v="586"/>
    <s v="11/03/2019"/>
    <d v="1899-12-30T10:31:45"/>
    <n v="71"/>
    <x v="9"/>
    <x v="1"/>
    <x v="4"/>
    <n v="53.760899999999999"/>
    <n v="-98.813900000000004"/>
    <n v="72"/>
    <b v="1"/>
    <n v="683"/>
    <x v="3"/>
    <x v="3"/>
    <n v="4"/>
    <b v="0"/>
    <x v="0"/>
    <s v="Standard"/>
    <s v="Online Payment"/>
    <n v="3"/>
    <s v="Snowy"/>
    <s v="Black Friday"/>
    <x v="0"/>
    <b v="1"/>
    <n v="5"/>
    <n v="83.69"/>
    <n v="334.77"/>
    <n v="33.479999999999997"/>
    <x v="1"/>
  </r>
  <r>
    <n v="587"/>
    <s v="22/11/2018"/>
    <d v="1899-12-30T08:56:29"/>
    <n v="292"/>
    <x v="35"/>
    <x v="2"/>
    <x v="5"/>
    <n v="52.939900000000002"/>
    <n v="-106.4509"/>
    <n v="69"/>
    <b v="0"/>
    <n v="177"/>
    <x v="1"/>
    <x v="1"/>
    <n v="2"/>
    <b v="1"/>
    <x v="0"/>
    <s v="Overnight"/>
    <s v="Credit Card"/>
    <n v="2"/>
    <s v="Sunny"/>
    <s v="Christmas Market"/>
    <x v="1"/>
    <b v="1"/>
    <n v="3"/>
    <n v="59.22"/>
    <n v="118.43"/>
    <n v="0"/>
    <x v="0"/>
  </r>
  <r>
    <n v="588"/>
    <s v="20/11/2022"/>
    <d v="1899-12-30T02:52:08"/>
    <n v="497"/>
    <x v="27"/>
    <x v="1"/>
    <x v="7"/>
    <n v="45.077800000000003"/>
    <n v="-63.546700000000001"/>
    <n v="19"/>
    <b v="0"/>
    <n v="416"/>
    <x v="4"/>
    <x v="4"/>
    <n v="3"/>
    <b v="1"/>
    <x v="0"/>
    <s v="Express"/>
    <s v="Online Payment"/>
    <n v="4"/>
    <s v="Sunny"/>
    <s v="None"/>
    <x v="0"/>
    <b v="0"/>
    <n v="1"/>
    <n v="23.36"/>
    <n v="70.09"/>
    <n v="0"/>
    <x v="0"/>
  </r>
  <r>
    <n v="589"/>
    <s v="14/11/2021"/>
    <d v="1899-12-30T21:24:54"/>
    <n v="150"/>
    <x v="0"/>
    <x v="2"/>
    <x v="7"/>
    <n v="45.077800000000003"/>
    <n v="-63.546700000000001"/>
    <n v="81"/>
    <b v="0"/>
    <n v="780"/>
    <x v="3"/>
    <x v="3"/>
    <n v="2"/>
    <b v="1"/>
    <x v="1"/>
    <s v="Standard"/>
    <s v="Cash"/>
    <n v="2"/>
    <s v="Snowy"/>
    <s v="None"/>
    <x v="0"/>
    <b v="0"/>
    <n v="2"/>
    <n v="38.86"/>
    <n v="77.72"/>
    <n v="0"/>
    <x v="0"/>
  </r>
  <r>
    <n v="590"/>
    <s v="11/09/2018"/>
    <d v="1899-12-30T14:59:24"/>
    <n v="305"/>
    <x v="13"/>
    <x v="0"/>
    <x v="4"/>
    <n v="53.760899999999999"/>
    <n v="-98.813900000000004"/>
    <n v="13"/>
    <b v="0"/>
    <n v="130"/>
    <x v="4"/>
    <x v="4"/>
    <n v="2"/>
    <b v="0"/>
    <x v="1"/>
    <s v="Express"/>
    <s v="Cash"/>
    <n v="4"/>
    <s v="Snowy"/>
    <s v="None"/>
    <x v="0"/>
    <b v="1"/>
    <n v="3"/>
    <n v="47.57"/>
    <n v="95.14"/>
    <n v="0"/>
    <x v="0"/>
  </r>
  <r>
    <n v="591"/>
    <s v="12/11/2022"/>
    <d v="1899-12-30T18:22:13"/>
    <n v="403"/>
    <x v="39"/>
    <x v="0"/>
    <x v="9"/>
    <n v="54.273099999999999"/>
    <n v="-61.738799999999998"/>
    <n v="79"/>
    <b v="0"/>
    <n v="71"/>
    <x v="2"/>
    <x v="2"/>
    <n v="5"/>
    <b v="1"/>
    <x v="1"/>
    <s v="Express"/>
    <s v="Credit Card"/>
    <n v="2"/>
    <s v="Rainy"/>
    <s v="None"/>
    <x v="0"/>
    <b v="0"/>
    <n v="2"/>
    <n v="73.040000000000006"/>
    <n v="365.19"/>
    <n v="0"/>
    <x v="0"/>
  </r>
  <r>
    <n v="592"/>
    <s v="12/09/2023"/>
    <d v="1899-12-30T06:48:43"/>
    <n v="487"/>
    <x v="15"/>
    <x v="2"/>
    <x v="9"/>
    <n v="54.273099999999999"/>
    <n v="-61.738799999999998"/>
    <n v="20"/>
    <b v="1"/>
    <n v="946"/>
    <x v="3"/>
    <x v="3"/>
    <n v="3"/>
    <b v="1"/>
    <x v="1"/>
    <s v="Express"/>
    <s v="Online Payment"/>
    <n v="2"/>
    <s v="Sunny"/>
    <s v="None"/>
    <x v="0"/>
    <b v="1"/>
    <n v="3"/>
    <n v="66.31"/>
    <n v="198.94"/>
    <n v="0"/>
    <x v="0"/>
  </r>
  <r>
    <n v="593"/>
    <s v="12/04/2022"/>
    <d v="1899-12-30T08:03:43"/>
    <n v="339"/>
    <x v="51"/>
    <x v="1"/>
    <x v="10"/>
    <n v="64.282300000000006"/>
    <n v="-135"/>
    <n v="61"/>
    <b v="0"/>
    <n v="985"/>
    <x v="4"/>
    <x v="4"/>
    <n v="2"/>
    <b v="1"/>
    <x v="1"/>
    <s v="Express"/>
    <s v="Cash"/>
    <n v="2"/>
    <s v="Snowy"/>
    <s v="None"/>
    <x v="0"/>
    <b v="1"/>
    <n v="2"/>
    <n v="80.459999999999994"/>
    <n v="160.91"/>
    <n v="0"/>
    <x v="0"/>
  </r>
  <r>
    <n v="594"/>
    <s v="12/09/2019"/>
    <d v="1899-12-30T21:04:00"/>
    <n v="416"/>
    <x v="6"/>
    <x v="2"/>
    <x v="8"/>
    <n v="46.318800000000003"/>
    <n v="-63.146099999999997"/>
    <n v="20"/>
    <b v="0"/>
    <n v="482"/>
    <x v="4"/>
    <x v="4"/>
    <n v="5"/>
    <b v="1"/>
    <x v="0"/>
    <s v="Overnight"/>
    <s v="Credit Card"/>
    <n v="5"/>
    <s v="Rainy"/>
    <s v="Black Friday"/>
    <x v="0"/>
    <b v="0"/>
    <n v="2"/>
    <n v="80.760000000000005"/>
    <n v="403.78"/>
    <n v="40.380000000000003"/>
    <x v="1"/>
  </r>
  <r>
    <n v="595"/>
    <s v="15/12/2018"/>
    <d v="1899-12-30T11:02:20"/>
    <n v="284"/>
    <x v="17"/>
    <x v="1"/>
    <x v="7"/>
    <n v="45.077800000000003"/>
    <n v="-63.546700000000001"/>
    <n v="85"/>
    <b v="1"/>
    <n v="899"/>
    <x v="0"/>
    <x v="0"/>
    <n v="1"/>
    <b v="0"/>
    <x v="1"/>
    <s v="Standard"/>
    <s v="Cash"/>
    <n v="1"/>
    <s v="Rainy"/>
    <s v="Christmas Market"/>
    <x v="1"/>
    <b v="1"/>
    <n v="5"/>
    <n v="90.82"/>
    <n v="90.82"/>
    <n v="0"/>
    <x v="0"/>
  </r>
  <r>
    <n v="596"/>
    <s v="25/12/2020"/>
    <d v="1899-12-30T06:56:14"/>
    <n v="398"/>
    <x v="35"/>
    <x v="2"/>
    <x v="3"/>
    <n v="53.933300000000003"/>
    <n v="-116.5765"/>
    <n v="38"/>
    <b v="0"/>
    <n v="766"/>
    <x v="2"/>
    <x v="2"/>
    <n v="2"/>
    <b v="0"/>
    <x v="0"/>
    <s v="Express"/>
    <s v="Online Payment"/>
    <n v="4"/>
    <s v="Sunny"/>
    <s v="Christmas Market"/>
    <x v="1"/>
    <b v="1"/>
    <n v="1"/>
    <n v="23.58"/>
    <n v="47.15"/>
    <n v="0"/>
    <x v="0"/>
  </r>
  <r>
    <n v="597"/>
    <s v="25/11/2020"/>
    <d v="1899-12-30T00:40:48"/>
    <n v="81"/>
    <x v="1"/>
    <x v="0"/>
    <x v="10"/>
    <n v="64.282300000000006"/>
    <n v="-135"/>
    <n v="100"/>
    <b v="1"/>
    <n v="891"/>
    <x v="0"/>
    <x v="0"/>
    <n v="1"/>
    <b v="1"/>
    <x v="1"/>
    <s v="Overnight"/>
    <s v="Cash"/>
    <n v="1"/>
    <s v="Rainy"/>
    <s v="Black Friday"/>
    <x v="0"/>
    <b v="0"/>
    <n v="3"/>
    <n v="19.41"/>
    <n v="19.41"/>
    <n v="1.94"/>
    <x v="1"/>
  </r>
  <r>
    <n v="598"/>
    <s v="23/12/2018"/>
    <d v="1899-12-30T16:20:24"/>
    <n v="494"/>
    <x v="43"/>
    <x v="0"/>
    <x v="12"/>
    <n v="64.248000000000005"/>
    <n v="-84.889600000000002"/>
    <n v="33"/>
    <b v="1"/>
    <n v="722"/>
    <x v="3"/>
    <x v="3"/>
    <n v="1"/>
    <b v="1"/>
    <x v="0"/>
    <s v="Express"/>
    <s v="Credit Card"/>
    <n v="4"/>
    <s v="Snowy"/>
    <s v="None"/>
    <x v="0"/>
    <b v="1"/>
    <n v="1"/>
    <n v="59.46"/>
    <n v="59.46"/>
    <n v="0"/>
    <x v="0"/>
  </r>
  <r>
    <n v="599"/>
    <s v="12/07/2019"/>
    <d v="1899-12-30T10:16:08"/>
    <n v="266"/>
    <x v="27"/>
    <x v="1"/>
    <x v="11"/>
    <n v="63.588799999999999"/>
    <n v="-115.5069"/>
    <n v="37"/>
    <b v="1"/>
    <n v="165"/>
    <x v="1"/>
    <x v="1"/>
    <n v="3"/>
    <b v="0"/>
    <x v="1"/>
    <s v="Standard"/>
    <s v="Online Payment"/>
    <n v="2"/>
    <s v="Sunny"/>
    <s v="Black Friday"/>
    <x v="0"/>
    <b v="0"/>
    <n v="2"/>
    <n v="49.4"/>
    <n v="148.19999999999999"/>
    <n v="14.82"/>
    <x v="1"/>
  </r>
  <r>
    <n v="600"/>
    <s v="17/12/2023"/>
    <d v="1899-12-30T02:21:24"/>
    <n v="369"/>
    <x v="26"/>
    <x v="0"/>
    <x v="6"/>
    <n v="46.565300000000001"/>
    <n v="-66.4619"/>
    <n v="75"/>
    <b v="1"/>
    <n v="60"/>
    <x v="2"/>
    <x v="2"/>
    <n v="5"/>
    <b v="1"/>
    <x v="1"/>
    <s v="Overnight"/>
    <s v="Credit Card"/>
    <n v="5"/>
    <s v="Rainy"/>
    <s v="None"/>
    <x v="0"/>
    <b v="1"/>
    <n v="4"/>
    <n v="85.06"/>
    <n v="425.3"/>
    <n v="0"/>
    <x v="0"/>
  </r>
  <r>
    <n v="601"/>
    <s v="28/12/2021"/>
    <d v="1899-12-30T22:32:26"/>
    <n v="365"/>
    <x v="2"/>
    <x v="1"/>
    <x v="9"/>
    <n v="54.273099999999999"/>
    <n v="-61.738799999999998"/>
    <n v="33"/>
    <b v="0"/>
    <n v="802"/>
    <x v="2"/>
    <x v="2"/>
    <n v="1"/>
    <b v="0"/>
    <x v="0"/>
    <s v="Standard"/>
    <s v="Credit Card"/>
    <n v="3"/>
    <s v="Rainy"/>
    <s v="Black Friday"/>
    <x v="0"/>
    <b v="1"/>
    <n v="1"/>
    <n v="57.29"/>
    <n v="57.29"/>
    <n v="5.73"/>
    <x v="1"/>
  </r>
  <r>
    <n v="602"/>
    <s v="17/12/2022"/>
    <d v="1899-12-30T03:57:11"/>
    <n v="306"/>
    <x v="9"/>
    <x v="1"/>
    <x v="0"/>
    <n v="51.253799999999998"/>
    <n v="-85.3232"/>
    <n v="5"/>
    <b v="0"/>
    <n v="994"/>
    <x v="4"/>
    <x v="4"/>
    <n v="5"/>
    <b v="1"/>
    <x v="0"/>
    <s v="Express"/>
    <s v="Online Payment"/>
    <n v="4"/>
    <s v="Snowy"/>
    <s v="Christmas Market"/>
    <x v="1"/>
    <b v="0"/>
    <n v="5"/>
    <n v="40.590000000000003"/>
    <n v="202.95"/>
    <n v="0"/>
    <x v="0"/>
  </r>
  <r>
    <n v="603"/>
    <s v="11/06/2023"/>
    <d v="1899-12-30T23:23:11"/>
    <n v="352"/>
    <x v="22"/>
    <x v="2"/>
    <x v="11"/>
    <n v="63.588799999999999"/>
    <n v="-115.5069"/>
    <n v="73"/>
    <b v="0"/>
    <n v="738"/>
    <x v="0"/>
    <x v="0"/>
    <n v="5"/>
    <b v="1"/>
    <x v="0"/>
    <s v="Express"/>
    <s v="Credit Card"/>
    <n v="1"/>
    <s v="Sunny"/>
    <s v="Christmas Market"/>
    <x v="1"/>
    <b v="0"/>
    <n v="5"/>
    <n v="37.840000000000003"/>
    <n v="189.2"/>
    <n v="0"/>
    <x v="0"/>
  </r>
  <r>
    <n v="604"/>
    <s v="20/11/2022"/>
    <d v="1899-12-30T01:31:46"/>
    <n v="158"/>
    <x v="14"/>
    <x v="2"/>
    <x v="6"/>
    <n v="46.565300000000001"/>
    <n v="-66.4619"/>
    <n v="21"/>
    <b v="1"/>
    <n v="325"/>
    <x v="1"/>
    <x v="1"/>
    <n v="3"/>
    <b v="1"/>
    <x v="1"/>
    <s v="Overnight"/>
    <s v="Cash"/>
    <n v="3"/>
    <s v="Sunny"/>
    <s v="Black Friday"/>
    <x v="0"/>
    <b v="1"/>
    <n v="5"/>
    <n v="60.21"/>
    <n v="180.62"/>
    <n v="18.059999999999999"/>
    <x v="1"/>
  </r>
  <r>
    <n v="605"/>
    <s v="23/11/2022"/>
    <d v="1899-12-30T11:23:39"/>
    <n v="322"/>
    <x v="21"/>
    <x v="0"/>
    <x v="0"/>
    <n v="51.253799999999998"/>
    <n v="-85.3232"/>
    <n v="89"/>
    <b v="1"/>
    <n v="736"/>
    <x v="3"/>
    <x v="3"/>
    <n v="5"/>
    <b v="1"/>
    <x v="0"/>
    <s v="Standard"/>
    <s v="Online Payment"/>
    <n v="3"/>
    <s v="Rainy"/>
    <s v="Black Friday"/>
    <x v="0"/>
    <b v="0"/>
    <n v="5"/>
    <n v="30.44"/>
    <n v="152.18"/>
    <n v="15.22"/>
    <x v="1"/>
  </r>
  <r>
    <n v="606"/>
    <s v="11/11/2023"/>
    <d v="1899-12-30T03:13:37"/>
    <n v="356"/>
    <x v="17"/>
    <x v="0"/>
    <x v="8"/>
    <n v="46.318800000000003"/>
    <n v="-63.146099999999997"/>
    <n v="43"/>
    <b v="1"/>
    <n v="889"/>
    <x v="0"/>
    <x v="0"/>
    <n v="2"/>
    <b v="0"/>
    <x v="0"/>
    <s v="Overnight"/>
    <s v="Cash"/>
    <n v="4"/>
    <s v="Rainy"/>
    <s v="Christmas Market"/>
    <x v="1"/>
    <b v="1"/>
    <n v="5"/>
    <n v="64.47"/>
    <n v="128.94"/>
    <n v="0"/>
    <x v="0"/>
  </r>
  <r>
    <n v="607"/>
    <s v="28/12/2021"/>
    <d v="1899-12-30T17:05:59"/>
    <n v="276"/>
    <x v="18"/>
    <x v="0"/>
    <x v="1"/>
    <n v="53.726700000000001"/>
    <n v="-127.6476"/>
    <n v="68"/>
    <b v="0"/>
    <n v="918"/>
    <x v="4"/>
    <x v="4"/>
    <n v="1"/>
    <b v="1"/>
    <x v="0"/>
    <s v="Standard"/>
    <s v="Debit Card"/>
    <n v="1"/>
    <s v="Rainy"/>
    <s v="Christmas Market"/>
    <x v="1"/>
    <b v="1"/>
    <n v="5"/>
    <n v="27.57"/>
    <n v="27.57"/>
    <n v="0"/>
    <x v="0"/>
  </r>
  <r>
    <n v="608"/>
    <s v="24/11/2021"/>
    <d v="1899-12-30T06:32:45"/>
    <n v="209"/>
    <x v="35"/>
    <x v="1"/>
    <x v="6"/>
    <n v="46.565300000000001"/>
    <n v="-66.4619"/>
    <n v="40"/>
    <b v="1"/>
    <n v="378"/>
    <x v="0"/>
    <x v="0"/>
    <n v="3"/>
    <b v="1"/>
    <x v="0"/>
    <s v="Overnight"/>
    <s v="Credit Card"/>
    <n v="5"/>
    <s v="Snowy"/>
    <s v="Black Friday"/>
    <x v="0"/>
    <b v="0"/>
    <n v="3"/>
    <n v="85.92"/>
    <n v="257.77"/>
    <n v="25.78"/>
    <x v="1"/>
  </r>
  <r>
    <n v="609"/>
    <s v="31/12/2020"/>
    <d v="1899-12-30T18:09:04"/>
    <n v="12"/>
    <x v="45"/>
    <x v="2"/>
    <x v="5"/>
    <n v="52.939900000000002"/>
    <n v="-106.4509"/>
    <n v="90"/>
    <b v="0"/>
    <n v="477"/>
    <x v="1"/>
    <x v="1"/>
    <n v="1"/>
    <b v="1"/>
    <x v="1"/>
    <s v="Express"/>
    <s v="Cash"/>
    <n v="3"/>
    <s v="Snowy"/>
    <s v="None"/>
    <x v="0"/>
    <b v="0"/>
    <n v="2"/>
    <n v="90.39"/>
    <n v="90.39"/>
    <n v="0"/>
    <x v="0"/>
  </r>
  <r>
    <n v="610"/>
    <s v="27/12/2019"/>
    <d v="1899-12-30T22:01:38"/>
    <n v="244"/>
    <x v="44"/>
    <x v="0"/>
    <x v="12"/>
    <n v="64.248000000000005"/>
    <n v="-84.889600000000002"/>
    <n v="74"/>
    <b v="1"/>
    <n v="873"/>
    <x v="4"/>
    <x v="4"/>
    <n v="5"/>
    <b v="0"/>
    <x v="1"/>
    <s v="Overnight"/>
    <s v="Debit Card"/>
    <n v="5"/>
    <s v="Rainy"/>
    <s v="None"/>
    <x v="0"/>
    <b v="0"/>
    <n v="2"/>
    <n v="30.25"/>
    <n v="151.24"/>
    <n v="0"/>
    <x v="0"/>
  </r>
  <r>
    <n v="611"/>
    <s v="11/04/2020"/>
    <d v="1899-12-30T02:57:29"/>
    <n v="405"/>
    <x v="3"/>
    <x v="1"/>
    <x v="1"/>
    <n v="53.726700000000001"/>
    <n v="-127.6476"/>
    <n v="79"/>
    <b v="1"/>
    <n v="316"/>
    <x v="3"/>
    <x v="3"/>
    <n v="4"/>
    <b v="1"/>
    <x v="0"/>
    <s v="Express"/>
    <s v="Online Payment"/>
    <n v="2"/>
    <s v="Sunny"/>
    <s v="Black Friday"/>
    <x v="0"/>
    <b v="0"/>
    <n v="2"/>
    <n v="64.8"/>
    <n v="259.20999999999998"/>
    <n v="25.92"/>
    <x v="1"/>
  </r>
  <r>
    <n v="612"/>
    <s v="12/09/2020"/>
    <d v="1899-12-30T19:20:41"/>
    <n v="464"/>
    <x v="2"/>
    <x v="0"/>
    <x v="4"/>
    <n v="53.760899999999999"/>
    <n v="-98.813900000000004"/>
    <n v="28"/>
    <b v="0"/>
    <n v="500"/>
    <x v="4"/>
    <x v="4"/>
    <n v="4"/>
    <b v="1"/>
    <x v="0"/>
    <s v="Standard"/>
    <s v="Online Payment"/>
    <n v="4"/>
    <s v="Rainy"/>
    <s v="Christmas Market"/>
    <x v="1"/>
    <b v="1"/>
    <n v="4"/>
    <n v="98.91"/>
    <n v="395.64"/>
    <n v="0"/>
    <x v="0"/>
  </r>
  <r>
    <n v="613"/>
    <s v="27/12/2021"/>
    <d v="1899-12-30T21:01:09"/>
    <n v="303"/>
    <x v="27"/>
    <x v="1"/>
    <x v="10"/>
    <n v="64.282300000000006"/>
    <n v="-135"/>
    <n v="83"/>
    <b v="1"/>
    <n v="314"/>
    <x v="3"/>
    <x v="3"/>
    <n v="2"/>
    <b v="1"/>
    <x v="0"/>
    <s v="Standard"/>
    <s v="Cash"/>
    <n v="4"/>
    <s v="Sunny"/>
    <s v="Black Friday"/>
    <x v="0"/>
    <b v="1"/>
    <n v="1"/>
    <n v="45.8"/>
    <n v="91.6"/>
    <n v="9.16"/>
    <x v="1"/>
  </r>
  <r>
    <n v="614"/>
    <s v="12/07/2018"/>
    <d v="1899-12-30T02:31:59"/>
    <n v="3"/>
    <x v="11"/>
    <x v="1"/>
    <x v="0"/>
    <n v="51.253799999999998"/>
    <n v="-85.3232"/>
    <n v="71"/>
    <b v="0"/>
    <n v="495"/>
    <x v="1"/>
    <x v="1"/>
    <n v="3"/>
    <b v="1"/>
    <x v="0"/>
    <s v="Standard"/>
    <s v="Cash"/>
    <n v="2"/>
    <s v="Snowy"/>
    <s v="None"/>
    <x v="0"/>
    <b v="0"/>
    <n v="4"/>
    <n v="72.19"/>
    <n v="216.56"/>
    <n v="0"/>
    <x v="0"/>
  </r>
  <r>
    <n v="615"/>
    <s v="13/11/2021"/>
    <d v="1899-12-30T06:28:07"/>
    <n v="154"/>
    <x v="0"/>
    <x v="1"/>
    <x v="11"/>
    <n v="63.588799999999999"/>
    <n v="-115.5069"/>
    <n v="38"/>
    <b v="1"/>
    <n v="586"/>
    <x v="4"/>
    <x v="4"/>
    <n v="3"/>
    <b v="1"/>
    <x v="0"/>
    <s v="Standard"/>
    <s v="Debit Card"/>
    <n v="3"/>
    <s v="Sunny"/>
    <s v="Christmas Market"/>
    <x v="1"/>
    <b v="0"/>
    <n v="5"/>
    <n v="15.31"/>
    <n v="45.93"/>
    <n v="0"/>
    <x v="0"/>
  </r>
  <r>
    <n v="616"/>
    <s v="12/12/2020"/>
    <d v="1899-12-30T09:34:27"/>
    <n v="123"/>
    <x v="37"/>
    <x v="0"/>
    <x v="6"/>
    <n v="46.565300000000001"/>
    <n v="-66.4619"/>
    <n v="94"/>
    <b v="1"/>
    <n v="843"/>
    <x v="2"/>
    <x v="2"/>
    <n v="2"/>
    <b v="1"/>
    <x v="1"/>
    <s v="Express"/>
    <s v="Debit Card"/>
    <n v="3"/>
    <s v="Snowy"/>
    <s v="Black Friday"/>
    <x v="0"/>
    <b v="0"/>
    <n v="4"/>
    <n v="98.04"/>
    <n v="196.09"/>
    <n v="19.61"/>
    <x v="1"/>
  </r>
  <r>
    <n v="617"/>
    <s v="17/11/2021"/>
    <d v="1899-12-30T21:40:02"/>
    <n v="346"/>
    <x v="12"/>
    <x v="0"/>
    <x v="12"/>
    <n v="64.248000000000005"/>
    <n v="-84.889600000000002"/>
    <n v="78"/>
    <b v="1"/>
    <n v="337"/>
    <x v="4"/>
    <x v="4"/>
    <n v="1"/>
    <b v="1"/>
    <x v="0"/>
    <s v="Standard"/>
    <s v="Credit Card"/>
    <n v="1"/>
    <s v="Snowy"/>
    <s v="None"/>
    <x v="0"/>
    <b v="1"/>
    <n v="2"/>
    <n v="51.71"/>
    <n v="51.71"/>
    <n v="0"/>
    <x v="0"/>
  </r>
  <r>
    <n v="618"/>
    <s v="14/12/2019"/>
    <d v="1899-12-30T04:07:02"/>
    <n v="318"/>
    <x v="52"/>
    <x v="2"/>
    <x v="7"/>
    <n v="45.077800000000003"/>
    <n v="-63.546700000000001"/>
    <n v="92"/>
    <b v="0"/>
    <n v="984"/>
    <x v="1"/>
    <x v="1"/>
    <n v="4"/>
    <b v="1"/>
    <x v="1"/>
    <s v="Standard"/>
    <s v="Online Payment"/>
    <n v="3"/>
    <s v="Rainy"/>
    <s v="Black Friday"/>
    <x v="0"/>
    <b v="1"/>
    <n v="5"/>
    <n v="95.49"/>
    <n v="381.96"/>
    <n v="38.200000000000003"/>
    <x v="1"/>
  </r>
  <r>
    <n v="619"/>
    <s v="30/11/2020"/>
    <d v="1899-12-30T00:32:47"/>
    <n v="70"/>
    <x v="30"/>
    <x v="1"/>
    <x v="11"/>
    <n v="63.588799999999999"/>
    <n v="-115.5069"/>
    <n v="26"/>
    <b v="0"/>
    <n v="504"/>
    <x v="0"/>
    <x v="0"/>
    <n v="3"/>
    <b v="0"/>
    <x v="1"/>
    <s v="Overnight"/>
    <s v="Online Payment"/>
    <n v="1"/>
    <s v="Rainy"/>
    <s v="Black Friday"/>
    <x v="0"/>
    <b v="1"/>
    <n v="4"/>
    <n v="17.059999999999999"/>
    <n v="51.17"/>
    <n v="5.12"/>
    <x v="1"/>
  </r>
  <r>
    <n v="620"/>
    <s v="19/12/2022"/>
    <d v="1899-12-30T12:51:55"/>
    <n v="242"/>
    <x v="23"/>
    <x v="2"/>
    <x v="4"/>
    <n v="53.760899999999999"/>
    <n v="-98.813900000000004"/>
    <n v="29"/>
    <b v="0"/>
    <n v="972"/>
    <x v="3"/>
    <x v="3"/>
    <n v="3"/>
    <b v="1"/>
    <x v="1"/>
    <s v="Express"/>
    <s v="Online Payment"/>
    <n v="4"/>
    <s v="Snowy"/>
    <s v="None"/>
    <x v="0"/>
    <b v="1"/>
    <n v="5"/>
    <n v="62.99"/>
    <n v="188.98"/>
    <n v="0"/>
    <x v="0"/>
  </r>
  <r>
    <n v="621"/>
    <s v="26/11/2022"/>
    <d v="1899-12-30T09:18:22"/>
    <n v="499"/>
    <x v="30"/>
    <x v="0"/>
    <x v="7"/>
    <n v="45.077800000000003"/>
    <n v="-63.546700000000001"/>
    <n v="77"/>
    <b v="0"/>
    <n v="119"/>
    <x v="3"/>
    <x v="3"/>
    <n v="5"/>
    <b v="1"/>
    <x v="1"/>
    <s v="Express"/>
    <s v="Online Payment"/>
    <n v="1"/>
    <s v="Snowy"/>
    <s v="Black Friday"/>
    <x v="0"/>
    <b v="0"/>
    <n v="1"/>
    <n v="96.79"/>
    <n v="483.93"/>
    <n v="48.39"/>
    <x v="1"/>
  </r>
  <r>
    <n v="622"/>
    <s v="14/11/2018"/>
    <d v="1899-12-30T05:35:25"/>
    <n v="154"/>
    <x v="11"/>
    <x v="0"/>
    <x v="3"/>
    <n v="53.933300000000003"/>
    <n v="-116.5765"/>
    <n v="60"/>
    <b v="1"/>
    <n v="454"/>
    <x v="3"/>
    <x v="3"/>
    <n v="4"/>
    <b v="1"/>
    <x v="1"/>
    <s v="Standard"/>
    <s v="Cash"/>
    <n v="5"/>
    <s v="Rainy"/>
    <s v="Christmas Market"/>
    <x v="1"/>
    <b v="0"/>
    <n v="1"/>
    <n v="69.290000000000006"/>
    <n v="277.14"/>
    <n v="0"/>
    <x v="0"/>
  </r>
  <r>
    <n v="623"/>
    <s v="18/11/2020"/>
    <d v="1899-12-30T22:28:52"/>
    <n v="289"/>
    <x v="20"/>
    <x v="2"/>
    <x v="11"/>
    <n v="63.588799999999999"/>
    <n v="-115.5069"/>
    <n v="90"/>
    <b v="1"/>
    <n v="153"/>
    <x v="4"/>
    <x v="4"/>
    <n v="2"/>
    <b v="1"/>
    <x v="0"/>
    <s v="Express"/>
    <s v="Online Payment"/>
    <n v="3"/>
    <s v="Snowy"/>
    <s v="Christmas Market"/>
    <x v="1"/>
    <b v="0"/>
    <n v="5"/>
    <n v="56.5"/>
    <n v="112.99"/>
    <n v="0"/>
    <x v="0"/>
  </r>
  <r>
    <n v="624"/>
    <s v="11/04/2022"/>
    <d v="1899-12-30T06:46:24"/>
    <n v="417"/>
    <x v="17"/>
    <x v="2"/>
    <x v="3"/>
    <n v="53.933300000000003"/>
    <n v="-116.5765"/>
    <n v="94"/>
    <b v="0"/>
    <n v="319"/>
    <x v="4"/>
    <x v="4"/>
    <n v="3"/>
    <b v="1"/>
    <x v="1"/>
    <s v="Standard"/>
    <s v="Cash"/>
    <n v="3"/>
    <s v="Snowy"/>
    <s v="Black Friday"/>
    <x v="0"/>
    <b v="1"/>
    <n v="5"/>
    <n v="55.91"/>
    <n v="167.74"/>
    <n v="16.77"/>
    <x v="1"/>
  </r>
  <r>
    <n v="625"/>
    <s v="25/11/2022"/>
    <d v="1899-12-30T21:03:58"/>
    <n v="373"/>
    <x v="47"/>
    <x v="2"/>
    <x v="6"/>
    <n v="46.565300000000001"/>
    <n v="-66.4619"/>
    <n v="16"/>
    <b v="0"/>
    <n v="97"/>
    <x v="0"/>
    <x v="0"/>
    <n v="4"/>
    <b v="1"/>
    <x v="1"/>
    <s v="Overnight"/>
    <s v="Online Payment"/>
    <n v="2"/>
    <s v="Snowy"/>
    <s v="Black Friday"/>
    <x v="0"/>
    <b v="0"/>
    <n v="4"/>
    <n v="91.72"/>
    <n v="366.88"/>
    <n v="36.69"/>
    <x v="1"/>
  </r>
  <r>
    <n v="626"/>
    <s v="30/12/2020"/>
    <d v="1899-12-30T21:10:26"/>
    <n v="85"/>
    <x v="47"/>
    <x v="2"/>
    <x v="7"/>
    <n v="45.077800000000003"/>
    <n v="-63.546700000000001"/>
    <n v="85"/>
    <b v="1"/>
    <n v="506"/>
    <x v="0"/>
    <x v="0"/>
    <n v="3"/>
    <b v="0"/>
    <x v="1"/>
    <s v="Overnight"/>
    <s v="Credit Card"/>
    <n v="1"/>
    <s v="Snowy"/>
    <s v="Black Friday"/>
    <x v="0"/>
    <b v="0"/>
    <n v="2"/>
    <n v="67.53"/>
    <n v="202.6"/>
    <n v="20.260000000000002"/>
    <x v="1"/>
  </r>
  <r>
    <n v="627"/>
    <s v="14/11/2019"/>
    <d v="1899-12-30T08:16:42"/>
    <n v="90"/>
    <x v="13"/>
    <x v="1"/>
    <x v="12"/>
    <n v="64.248000000000005"/>
    <n v="-84.889600000000002"/>
    <n v="68"/>
    <b v="0"/>
    <n v="818"/>
    <x v="4"/>
    <x v="4"/>
    <n v="4"/>
    <b v="1"/>
    <x v="0"/>
    <s v="Express"/>
    <s v="Online Payment"/>
    <n v="4"/>
    <s v="Rainy"/>
    <s v="Black Friday"/>
    <x v="0"/>
    <b v="0"/>
    <n v="4"/>
    <n v="59.57"/>
    <n v="238.28"/>
    <n v="23.83"/>
    <x v="1"/>
  </r>
  <r>
    <n v="628"/>
    <s v="23/12/2023"/>
    <d v="1899-12-30T10:56:09"/>
    <n v="71"/>
    <x v="1"/>
    <x v="2"/>
    <x v="6"/>
    <n v="46.565300000000001"/>
    <n v="-66.4619"/>
    <n v="25"/>
    <b v="1"/>
    <n v="733"/>
    <x v="2"/>
    <x v="2"/>
    <n v="4"/>
    <b v="0"/>
    <x v="0"/>
    <s v="Express"/>
    <s v="Online Payment"/>
    <n v="2"/>
    <s v="Rainy"/>
    <s v="None"/>
    <x v="0"/>
    <b v="0"/>
    <n v="2"/>
    <n v="78.959999999999994"/>
    <n v="315.86"/>
    <n v="0"/>
    <x v="0"/>
  </r>
  <r>
    <n v="629"/>
    <s v="25/11/2022"/>
    <d v="1899-12-30T10:03:36"/>
    <n v="342"/>
    <x v="50"/>
    <x v="2"/>
    <x v="10"/>
    <n v="64.282300000000006"/>
    <n v="-135"/>
    <n v="99"/>
    <b v="1"/>
    <n v="750"/>
    <x v="2"/>
    <x v="2"/>
    <n v="2"/>
    <b v="0"/>
    <x v="0"/>
    <s v="Overnight"/>
    <s v="Cash"/>
    <n v="5"/>
    <s v="Snowy"/>
    <s v="Black Friday"/>
    <x v="0"/>
    <b v="0"/>
    <n v="3"/>
    <n v="32.32"/>
    <n v="64.64"/>
    <n v="6.46"/>
    <x v="1"/>
  </r>
  <r>
    <n v="630"/>
    <s v="19/12/2023"/>
    <d v="1899-12-30T07:42:39"/>
    <n v="301"/>
    <x v="24"/>
    <x v="0"/>
    <x v="9"/>
    <n v="54.273099999999999"/>
    <n v="-61.738799999999998"/>
    <n v="77"/>
    <b v="1"/>
    <n v="431"/>
    <x v="0"/>
    <x v="0"/>
    <n v="4"/>
    <b v="1"/>
    <x v="1"/>
    <s v="Standard"/>
    <s v="Debit Card"/>
    <n v="5"/>
    <s v="Snowy"/>
    <s v="None"/>
    <x v="0"/>
    <b v="1"/>
    <n v="2"/>
    <n v="41.65"/>
    <n v="166.6"/>
    <n v="0"/>
    <x v="0"/>
  </r>
  <r>
    <n v="631"/>
    <s v="30/12/2019"/>
    <d v="1899-12-30T10:03:13"/>
    <n v="364"/>
    <x v="36"/>
    <x v="0"/>
    <x v="7"/>
    <n v="45.077800000000003"/>
    <n v="-63.546700000000001"/>
    <n v="48"/>
    <b v="0"/>
    <n v="225"/>
    <x v="1"/>
    <x v="1"/>
    <n v="2"/>
    <b v="0"/>
    <x v="1"/>
    <s v="Overnight"/>
    <s v="Cash"/>
    <n v="2"/>
    <s v="Snowy"/>
    <s v="Christmas Market"/>
    <x v="1"/>
    <b v="0"/>
    <n v="1"/>
    <n v="63.91"/>
    <n v="127.82"/>
    <n v="0"/>
    <x v="0"/>
  </r>
  <r>
    <n v="632"/>
    <s v="11/11/2020"/>
    <d v="1899-12-30T17:28:17"/>
    <n v="142"/>
    <x v="43"/>
    <x v="1"/>
    <x v="6"/>
    <n v="46.565300000000001"/>
    <n v="-66.4619"/>
    <n v="69"/>
    <b v="1"/>
    <n v="608"/>
    <x v="3"/>
    <x v="3"/>
    <n v="1"/>
    <b v="0"/>
    <x v="0"/>
    <s v="Overnight"/>
    <s v="Debit Card"/>
    <n v="2"/>
    <s v="Snowy"/>
    <s v="None"/>
    <x v="0"/>
    <b v="0"/>
    <n v="1"/>
    <n v="32.799999999999997"/>
    <n v="32.799999999999997"/>
    <n v="0"/>
    <x v="0"/>
  </r>
  <r>
    <n v="633"/>
    <s v="26/11/2019"/>
    <d v="1899-12-30T23:52:27"/>
    <n v="270"/>
    <x v="11"/>
    <x v="0"/>
    <x v="3"/>
    <n v="53.933300000000003"/>
    <n v="-116.5765"/>
    <n v="62"/>
    <b v="0"/>
    <n v="696"/>
    <x v="3"/>
    <x v="3"/>
    <n v="3"/>
    <b v="0"/>
    <x v="1"/>
    <s v="Express"/>
    <s v="Online Payment"/>
    <n v="1"/>
    <s v="Snowy"/>
    <s v="Black Friday"/>
    <x v="0"/>
    <b v="0"/>
    <n v="2"/>
    <n v="47.58"/>
    <n v="142.75"/>
    <n v="14.27"/>
    <x v="1"/>
  </r>
  <r>
    <n v="634"/>
    <s v="11/01/2021"/>
    <d v="1899-12-30T00:23:33"/>
    <n v="356"/>
    <x v="43"/>
    <x v="2"/>
    <x v="6"/>
    <n v="46.565300000000001"/>
    <n v="-66.4619"/>
    <n v="12"/>
    <b v="1"/>
    <n v="800"/>
    <x v="1"/>
    <x v="1"/>
    <n v="3"/>
    <b v="1"/>
    <x v="0"/>
    <s v="Standard"/>
    <s v="Cash"/>
    <n v="1"/>
    <s v="Sunny"/>
    <s v="None"/>
    <x v="0"/>
    <b v="0"/>
    <n v="3"/>
    <n v="72.88"/>
    <n v="218.65"/>
    <n v="0"/>
    <x v="0"/>
  </r>
  <r>
    <n v="635"/>
    <s v="17/12/2023"/>
    <d v="1899-12-30T18:08:18"/>
    <n v="226"/>
    <x v="7"/>
    <x v="1"/>
    <x v="9"/>
    <n v="54.273099999999999"/>
    <n v="-61.738799999999998"/>
    <n v="58"/>
    <b v="1"/>
    <n v="608"/>
    <x v="2"/>
    <x v="2"/>
    <n v="2"/>
    <b v="0"/>
    <x v="1"/>
    <s v="Overnight"/>
    <s v="Debit Card"/>
    <n v="3"/>
    <s v="Rainy"/>
    <s v="None"/>
    <x v="0"/>
    <b v="1"/>
    <n v="3"/>
    <n v="74.5"/>
    <n v="148.99"/>
    <n v="0"/>
    <x v="0"/>
  </r>
  <r>
    <n v="636"/>
    <s v="12/03/2023"/>
    <d v="1899-12-30T20:08:46"/>
    <n v="370"/>
    <x v="27"/>
    <x v="2"/>
    <x v="6"/>
    <n v="46.565300000000001"/>
    <n v="-66.4619"/>
    <n v="11"/>
    <b v="1"/>
    <n v="198"/>
    <x v="1"/>
    <x v="1"/>
    <n v="2"/>
    <b v="1"/>
    <x v="0"/>
    <s v="Standard"/>
    <s v="Online Payment"/>
    <n v="1"/>
    <s v="Snowy"/>
    <s v="Christmas Market"/>
    <x v="1"/>
    <b v="1"/>
    <n v="1"/>
    <n v="68.03"/>
    <n v="136.06"/>
    <n v="0"/>
    <x v="0"/>
  </r>
  <r>
    <n v="637"/>
    <s v="28/11/2020"/>
    <d v="1899-12-30T04:05:20"/>
    <n v="220"/>
    <x v="3"/>
    <x v="0"/>
    <x v="1"/>
    <n v="53.726700000000001"/>
    <n v="-127.6476"/>
    <n v="13"/>
    <b v="1"/>
    <n v="754"/>
    <x v="3"/>
    <x v="3"/>
    <n v="4"/>
    <b v="0"/>
    <x v="0"/>
    <s v="Standard"/>
    <s v="Online Payment"/>
    <n v="4"/>
    <s v="Rainy"/>
    <s v="Black Friday"/>
    <x v="0"/>
    <b v="0"/>
    <n v="4"/>
    <n v="67.17"/>
    <n v="268.67"/>
    <n v="26.87"/>
    <x v="1"/>
  </r>
  <r>
    <n v="638"/>
    <s v="15/11/2018"/>
    <d v="1899-12-30T03:39:31"/>
    <n v="415"/>
    <x v="52"/>
    <x v="1"/>
    <x v="3"/>
    <n v="53.933300000000003"/>
    <n v="-116.5765"/>
    <n v="55"/>
    <b v="0"/>
    <n v="541"/>
    <x v="2"/>
    <x v="2"/>
    <n v="3"/>
    <b v="0"/>
    <x v="0"/>
    <s v="Standard"/>
    <s v="Cash"/>
    <n v="2"/>
    <s v="Rainy"/>
    <s v="Christmas Market"/>
    <x v="1"/>
    <b v="1"/>
    <n v="2"/>
    <n v="43.36"/>
    <n v="130.08000000000001"/>
    <n v="0"/>
    <x v="0"/>
  </r>
  <r>
    <n v="639"/>
    <s v="12/04/2020"/>
    <d v="1899-12-30T13:48:13"/>
    <n v="384"/>
    <x v="0"/>
    <x v="2"/>
    <x v="12"/>
    <n v="64.248000000000005"/>
    <n v="-84.889600000000002"/>
    <n v="41"/>
    <b v="1"/>
    <n v="394"/>
    <x v="1"/>
    <x v="1"/>
    <n v="3"/>
    <b v="1"/>
    <x v="1"/>
    <s v="Overnight"/>
    <s v="Credit Card"/>
    <n v="2"/>
    <s v="Snowy"/>
    <s v="Christmas Market"/>
    <x v="1"/>
    <b v="0"/>
    <n v="4"/>
    <n v="49.97"/>
    <n v="149.9"/>
    <n v="0"/>
    <x v="0"/>
  </r>
  <r>
    <n v="640"/>
    <s v="18/11/2021"/>
    <d v="1899-12-30T05:34:09"/>
    <n v="208"/>
    <x v="14"/>
    <x v="0"/>
    <x v="8"/>
    <n v="46.318800000000003"/>
    <n v="-63.146099999999997"/>
    <n v="76"/>
    <b v="0"/>
    <n v="290"/>
    <x v="3"/>
    <x v="3"/>
    <n v="4"/>
    <b v="1"/>
    <x v="1"/>
    <s v="Express"/>
    <s v="Credit Card"/>
    <n v="2"/>
    <s v="Rainy"/>
    <s v="Black Friday"/>
    <x v="0"/>
    <b v="1"/>
    <n v="1"/>
    <n v="23.45"/>
    <n v="93.8"/>
    <n v="9.3800000000000008"/>
    <x v="1"/>
  </r>
  <r>
    <n v="641"/>
    <s v="11/01/2022"/>
    <d v="1899-12-30T18:12:52"/>
    <n v="418"/>
    <x v="40"/>
    <x v="0"/>
    <x v="5"/>
    <n v="52.939900000000002"/>
    <n v="-106.4509"/>
    <n v="23"/>
    <b v="0"/>
    <n v="881"/>
    <x v="1"/>
    <x v="1"/>
    <n v="5"/>
    <b v="1"/>
    <x v="1"/>
    <s v="Express"/>
    <s v="Debit Card"/>
    <n v="1"/>
    <s v="Snowy"/>
    <s v="None"/>
    <x v="0"/>
    <b v="1"/>
    <n v="5"/>
    <n v="15.44"/>
    <n v="77.2"/>
    <n v="0"/>
    <x v="0"/>
  </r>
  <r>
    <n v="642"/>
    <s v="12/07/2020"/>
    <d v="1899-12-30T23:07:47"/>
    <n v="185"/>
    <x v="16"/>
    <x v="1"/>
    <x v="12"/>
    <n v="64.248000000000005"/>
    <n v="-84.889600000000002"/>
    <n v="64"/>
    <b v="0"/>
    <n v="522"/>
    <x v="0"/>
    <x v="0"/>
    <n v="4"/>
    <b v="0"/>
    <x v="1"/>
    <s v="Express"/>
    <s v="Credit Card"/>
    <n v="3"/>
    <s v="Snowy"/>
    <s v="Black Friday"/>
    <x v="0"/>
    <b v="1"/>
    <n v="1"/>
    <n v="56.12"/>
    <n v="224.48"/>
    <n v="22.45"/>
    <x v="1"/>
  </r>
  <r>
    <n v="643"/>
    <s v="11/08/2021"/>
    <d v="1899-12-30T16:52:36"/>
    <n v="231"/>
    <x v="40"/>
    <x v="2"/>
    <x v="6"/>
    <n v="46.565300000000001"/>
    <n v="-66.4619"/>
    <n v="76"/>
    <b v="0"/>
    <n v="722"/>
    <x v="3"/>
    <x v="3"/>
    <n v="2"/>
    <b v="0"/>
    <x v="0"/>
    <s v="Standard"/>
    <s v="Online Payment"/>
    <n v="3"/>
    <s v="Rainy"/>
    <s v="Christmas Market"/>
    <x v="1"/>
    <b v="1"/>
    <n v="1"/>
    <n v="76.56"/>
    <n v="153.12"/>
    <n v="0"/>
    <x v="0"/>
  </r>
  <r>
    <n v="644"/>
    <s v="11/01/2018"/>
    <d v="1899-12-30T09:25:31"/>
    <n v="323"/>
    <x v="12"/>
    <x v="2"/>
    <x v="6"/>
    <n v="46.565300000000001"/>
    <n v="-66.4619"/>
    <n v="38"/>
    <b v="1"/>
    <n v="177"/>
    <x v="2"/>
    <x v="2"/>
    <n v="5"/>
    <b v="1"/>
    <x v="0"/>
    <s v="Express"/>
    <s v="Online Payment"/>
    <n v="4"/>
    <s v="Snowy"/>
    <s v="Christmas Market"/>
    <x v="1"/>
    <b v="0"/>
    <n v="3"/>
    <n v="25.22"/>
    <n v="126.11"/>
    <n v="0"/>
    <x v="0"/>
  </r>
  <r>
    <n v="645"/>
    <s v="22/11/2021"/>
    <d v="1899-12-30T06:37:40"/>
    <n v="393"/>
    <x v="25"/>
    <x v="2"/>
    <x v="12"/>
    <n v="64.248000000000005"/>
    <n v="-84.889600000000002"/>
    <n v="68"/>
    <b v="0"/>
    <n v="316"/>
    <x v="1"/>
    <x v="1"/>
    <n v="3"/>
    <b v="0"/>
    <x v="0"/>
    <s v="Overnight"/>
    <s v="Credit Card"/>
    <n v="1"/>
    <s v="Sunny"/>
    <s v="Black Friday"/>
    <x v="0"/>
    <b v="0"/>
    <n v="2"/>
    <n v="99.63"/>
    <n v="298.89999999999998"/>
    <n v="29.89"/>
    <x v="1"/>
  </r>
  <r>
    <n v="646"/>
    <s v="21/12/2020"/>
    <d v="1899-12-30T10:52:38"/>
    <n v="256"/>
    <x v="12"/>
    <x v="1"/>
    <x v="0"/>
    <n v="51.253799999999998"/>
    <n v="-85.3232"/>
    <n v="27"/>
    <b v="1"/>
    <n v="542"/>
    <x v="4"/>
    <x v="4"/>
    <n v="1"/>
    <b v="1"/>
    <x v="0"/>
    <s v="Overnight"/>
    <s v="Cash"/>
    <n v="1"/>
    <s v="Sunny"/>
    <s v="Black Friday"/>
    <x v="0"/>
    <b v="1"/>
    <n v="5"/>
    <n v="73.98"/>
    <n v="73.98"/>
    <n v="7.4"/>
    <x v="1"/>
  </r>
  <r>
    <n v="647"/>
    <s v="19/12/2022"/>
    <d v="1899-12-30T08:25:00"/>
    <n v="2"/>
    <x v="22"/>
    <x v="2"/>
    <x v="0"/>
    <n v="51.253799999999998"/>
    <n v="-85.3232"/>
    <n v="27"/>
    <b v="0"/>
    <n v="400"/>
    <x v="3"/>
    <x v="3"/>
    <n v="4"/>
    <b v="0"/>
    <x v="0"/>
    <s v="Express"/>
    <s v="Cash"/>
    <n v="1"/>
    <s v="Snowy"/>
    <s v="None"/>
    <x v="0"/>
    <b v="0"/>
    <n v="4"/>
    <n v="13.14"/>
    <n v="52.57"/>
    <n v="0"/>
    <x v="0"/>
  </r>
  <r>
    <n v="648"/>
    <s v="18/12/2023"/>
    <d v="1899-12-30T06:12:59"/>
    <n v="116"/>
    <x v="25"/>
    <x v="1"/>
    <x v="10"/>
    <n v="64.282300000000006"/>
    <n v="-135"/>
    <n v="84"/>
    <b v="1"/>
    <n v="250"/>
    <x v="2"/>
    <x v="2"/>
    <n v="1"/>
    <b v="0"/>
    <x v="1"/>
    <s v="Standard"/>
    <s v="Credit Card"/>
    <n v="2"/>
    <s v="Snowy"/>
    <s v="None"/>
    <x v="0"/>
    <b v="1"/>
    <n v="1"/>
    <n v="79.680000000000007"/>
    <n v="79.680000000000007"/>
    <n v="0"/>
    <x v="0"/>
  </r>
  <r>
    <n v="649"/>
    <s v="25/11/2019"/>
    <d v="1899-12-30T02:12:31"/>
    <n v="114"/>
    <x v="25"/>
    <x v="1"/>
    <x v="5"/>
    <n v="52.939900000000002"/>
    <n v="-106.4509"/>
    <n v="67"/>
    <b v="1"/>
    <n v="822"/>
    <x v="3"/>
    <x v="3"/>
    <n v="3"/>
    <b v="0"/>
    <x v="1"/>
    <s v="Standard"/>
    <s v="Cash"/>
    <n v="3"/>
    <s v="Snowy"/>
    <s v="Black Friday"/>
    <x v="0"/>
    <b v="1"/>
    <n v="2"/>
    <n v="98.76"/>
    <n v="296.27"/>
    <n v="29.63"/>
    <x v="1"/>
  </r>
  <r>
    <n v="650"/>
    <s v="17/11/2018"/>
    <d v="1899-12-30T03:34:29"/>
    <n v="339"/>
    <x v="28"/>
    <x v="2"/>
    <x v="2"/>
    <n v="46.813099999999999"/>
    <n v="-71.207499999999996"/>
    <n v="52"/>
    <b v="1"/>
    <n v="598"/>
    <x v="4"/>
    <x v="4"/>
    <n v="5"/>
    <b v="1"/>
    <x v="0"/>
    <s v="Standard"/>
    <s v="Debit Card"/>
    <n v="5"/>
    <s v="Sunny"/>
    <s v="Black Friday"/>
    <x v="0"/>
    <b v="0"/>
    <n v="2"/>
    <n v="94.44"/>
    <n v="472.21"/>
    <n v="47.22"/>
    <x v="1"/>
  </r>
  <r>
    <n v="651"/>
    <s v="24/11/2021"/>
    <d v="1899-12-30T15:53:00"/>
    <n v="445"/>
    <x v="52"/>
    <x v="2"/>
    <x v="3"/>
    <n v="53.933300000000003"/>
    <n v="-116.5765"/>
    <n v="5"/>
    <b v="1"/>
    <n v="562"/>
    <x v="4"/>
    <x v="4"/>
    <n v="1"/>
    <b v="1"/>
    <x v="1"/>
    <s v="Standard"/>
    <s v="Credit Card"/>
    <n v="5"/>
    <s v="Sunny"/>
    <s v="Black Friday"/>
    <x v="0"/>
    <b v="0"/>
    <n v="4"/>
    <n v="51.57"/>
    <n v="51.57"/>
    <n v="5.16"/>
    <x v="1"/>
  </r>
  <r>
    <n v="652"/>
    <s v="12/01/2022"/>
    <d v="1899-12-30T02:54:18"/>
    <n v="395"/>
    <x v="23"/>
    <x v="0"/>
    <x v="1"/>
    <n v="53.726700000000001"/>
    <n v="-127.6476"/>
    <n v="82"/>
    <b v="1"/>
    <n v="222"/>
    <x v="2"/>
    <x v="2"/>
    <n v="5"/>
    <b v="1"/>
    <x v="1"/>
    <s v="Express"/>
    <s v="Online Payment"/>
    <n v="1"/>
    <s v="Rainy"/>
    <s v="Black Friday"/>
    <x v="0"/>
    <b v="1"/>
    <n v="1"/>
    <n v="96.81"/>
    <n v="484.06"/>
    <n v="48.41"/>
    <x v="1"/>
  </r>
  <r>
    <n v="653"/>
    <s v="25/12/2021"/>
    <d v="1899-12-30T10:20:43"/>
    <n v="80"/>
    <x v="33"/>
    <x v="2"/>
    <x v="11"/>
    <n v="63.588799999999999"/>
    <n v="-115.5069"/>
    <n v="59"/>
    <b v="1"/>
    <n v="217"/>
    <x v="4"/>
    <x v="4"/>
    <n v="3"/>
    <b v="1"/>
    <x v="0"/>
    <s v="Standard"/>
    <s v="Debit Card"/>
    <n v="1"/>
    <s v="Snowy"/>
    <s v="Black Friday"/>
    <x v="0"/>
    <b v="1"/>
    <n v="3"/>
    <n v="55.44"/>
    <n v="166.32"/>
    <n v="16.63"/>
    <x v="1"/>
  </r>
  <r>
    <n v="654"/>
    <s v="12/07/2019"/>
    <d v="1899-12-30T18:29:05"/>
    <n v="91"/>
    <x v="4"/>
    <x v="0"/>
    <x v="8"/>
    <n v="46.318800000000003"/>
    <n v="-63.146099999999997"/>
    <n v="92"/>
    <b v="1"/>
    <n v="771"/>
    <x v="2"/>
    <x v="2"/>
    <n v="4"/>
    <b v="1"/>
    <x v="1"/>
    <s v="Express"/>
    <s v="Credit Card"/>
    <n v="1"/>
    <s v="Sunny"/>
    <s v="Black Friday"/>
    <x v="0"/>
    <b v="0"/>
    <n v="5"/>
    <n v="61.12"/>
    <n v="244.49"/>
    <n v="24.45"/>
    <x v="1"/>
  </r>
  <r>
    <n v="655"/>
    <s v="17/12/2023"/>
    <d v="1899-12-30T20:34:48"/>
    <n v="111"/>
    <x v="15"/>
    <x v="0"/>
    <x v="2"/>
    <n v="46.813099999999999"/>
    <n v="-71.207499999999996"/>
    <n v="88"/>
    <b v="1"/>
    <n v="469"/>
    <x v="0"/>
    <x v="0"/>
    <n v="4"/>
    <b v="0"/>
    <x v="1"/>
    <s v="Standard"/>
    <s v="Online Payment"/>
    <n v="3"/>
    <s v="Snowy"/>
    <s v="None"/>
    <x v="0"/>
    <b v="1"/>
    <n v="5"/>
    <n v="14.8"/>
    <n v="59.2"/>
    <n v="0"/>
    <x v="0"/>
  </r>
  <r>
    <n v="656"/>
    <s v="11/11/2023"/>
    <d v="1899-12-30T15:27:30"/>
    <n v="70"/>
    <x v="45"/>
    <x v="1"/>
    <x v="3"/>
    <n v="53.933300000000003"/>
    <n v="-116.5765"/>
    <n v="91"/>
    <b v="0"/>
    <n v="115"/>
    <x v="3"/>
    <x v="3"/>
    <n v="5"/>
    <b v="1"/>
    <x v="0"/>
    <s v="Standard"/>
    <s v="Debit Card"/>
    <n v="2"/>
    <s v="Rainy"/>
    <s v="Black Friday"/>
    <x v="0"/>
    <b v="0"/>
    <n v="2"/>
    <n v="15.29"/>
    <n v="76.44"/>
    <n v="7.64"/>
    <x v="1"/>
  </r>
  <r>
    <n v="657"/>
    <s v="20/11/2018"/>
    <d v="1899-12-30T22:48:11"/>
    <n v="225"/>
    <x v="2"/>
    <x v="1"/>
    <x v="8"/>
    <n v="46.318800000000003"/>
    <n v="-63.146099999999997"/>
    <n v="25"/>
    <b v="0"/>
    <n v="114"/>
    <x v="0"/>
    <x v="0"/>
    <n v="5"/>
    <b v="1"/>
    <x v="1"/>
    <s v="Overnight"/>
    <s v="Debit Card"/>
    <n v="1"/>
    <s v="Rainy"/>
    <s v="None"/>
    <x v="0"/>
    <b v="0"/>
    <n v="5"/>
    <n v="96.86"/>
    <n v="484.3"/>
    <n v="0"/>
    <x v="0"/>
  </r>
  <r>
    <n v="658"/>
    <s v="21/11/2020"/>
    <d v="1899-12-30T15:53:47"/>
    <n v="442"/>
    <x v="48"/>
    <x v="2"/>
    <x v="1"/>
    <n v="53.726700000000001"/>
    <n v="-127.6476"/>
    <n v="33"/>
    <b v="0"/>
    <n v="244"/>
    <x v="3"/>
    <x v="3"/>
    <n v="4"/>
    <b v="1"/>
    <x v="1"/>
    <s v="Overnight"/>
    <s v="Cash"/>
    <n v="2"/>
    <s v="Snowy"/>
    <s v="Black Friday"/>
    <x v="0"/>
    <b v="0"/>
    <n v="4"/>
    <n v="24.9"/>
    <n v="99.6"/>
    <n v="9.9600000000000009"/>
    <x v="1"/>
  </r>
  <r>
    <n v="659"/>
    <s v="23/12/2019"/>
    <d v="1899-12-30T21:09:54"/>
    <n v="395"/>
    <x v="18"/>
    <x v="0"/>
    <x v="11"/>
    <n v="63.588799999999999"/>
    <n v="-115.5069"/>
    <n v="51"/>
    <b v="0"/>
    <n v="61"/>
    <x v="2"/>
    <x v="2"/>
    <n v="5"/>
    <b v="1"/>
    <x v="1"/>
    <s v="Overnight"/>
    <s v="Credit Card"/>
    <n v="3"/>
    <s v="Snowy"/>
    <s v="None"/>
    <x v="0"/>
    <b v="0"/>
    <n v="3"/>
    <n v="40.46"/>
    <n v="202.28"/>
    <n v="0"/>
    <x v="0"/>
  </r>
  <r>
    <n v="660"/>
    <s v="12/03/2018"/>
    <d v="1899-12-30T20:42:23"/>
    <n v="274"/>
    <x v="35"/>
    <x v="2"/>
    <x v="2"/>
    <n v="46.813099999999999"/>
    <n v="-71.207499999999996"/>
    <n v="40"/>
    <b v="1"/>
    <n v="3"/>
    <x v="3"/>
    <x v="3"/>
    <n v="5"/>
    <b v="1"/>
    <x v="0"/>
    <s v="Express"/>
    <s v="Online Payment"/>
    <n v="5"/>
    <s v="Sunny"/>
    <s v="Christmas Market"/>
    <x v="1"/>
    <b v="1"/>
    <n v="1"/>
    <n v="46.12"/>
    <n v="230.58"/>
    <n v="0"/>
    <x v="0"/>
  </r>
  <r>
    <n v="661"/>
    <s v="16/11/2022"/>
    <d v="1899-12-30T00:47:00"/>
    <n v="331"/>
    <x v="17"/>
    <x v="1"/>
    <x v="8"/>
    <n v="46.318800000000003"/>
    <n v="-63.146099999999997"/>
    <n v="71"/>
    <b v="1"/>
    <n v="164"/>
    <x v="1"/>
    <x v="1"/>
    <n v="3"/>
    <b v="0"/>
    <x v="0"/>
    <s v="Overnight"/>
    <s v="Credit Card"/>
    <n v="5"/>
    <s v="Snowy"/>
    <s v="Black Friday"/>
    <x v="0"/>
    <b v="1"/>
    <n v="3"/>
    <n v="92.81"/>
    <n v="278.43"/>
    <n v="27.84"/>
    <x v="1"/>
  </r>
  <r>
    <n v="662"/>
    <s v="30/11/2022"/>
    <d v="1899-12-30T13:19:57"/>
    <n v="327"/>
    <x v="30"/>
    <x v="1"/>
    <x v="6"/>
    <n v="46.565300000000001"/>
    <n v="-66.4619"/>
    <n v="38"/>
    <b v="0"/>
    <n v="653"/>
    <x v="2"/>
    <x v="2"/>
    <n v="2"/>
    <b v="0"/>
    <x v="0"/>
    <s v="Standard"/>
    <s v="Credit Card"/>
    <n v="3"/>
    <s v="Snowy"/>
    <s v="Christmas Market"/>
    <x v="1"/>
    <b v="0"/>
    <n v="3"/>
    <n v="82.43"/>
    <n v="164.87"/>
    <n v="0"/>
    <x v="0"/>
  </r>
  <r>
    <n v="663"/>
    <s v="11/02/2022"/>
    <d v="1899-12-30T16:50:34"/>
    <n v="190"/>
    <x v="18"/>
    <x v="0"/>
    <x v="2"/>
    <n v="46.813099999999999"/>
    <n v="-71.207499999999996"/>
    <n v="37"/>
    <b v="1"/>
    <n v="993"/>
    <x v="4"/>
    <x v="4"/>
    <n v="4"/>
    <b v="0"/>
    <x v="1"/>
    <s v="Standard"/>
    <s v="Cash"/>
    <n v="1"/>
    <s v="Rainy"/>
    <s v="Black Friday"/>
    <x v="0"/>
    <b v="1"/>
    <n v="4"/>
    <n v="16.03"/>
    <n v="64.14"/>
    <n v="6.41"/>
    <x v="1"/>
  </r>
  <r>
    <n v="664"/>
    <s v="12/04/2022"/>
    <d v="1899-12-30T06:26:46"/>
    <n v="130"/>
    <x v="0"/>
    <x v="0"/>
    <x v="2"/>
    <n v="46.813099999999999"/>
    <n v="-71.207499999999996"/>
    <n v="31"/>
    <b v="1"/>
    <n v="49"/>
    <x v="4"/>
    <x v="4"/>
    <n v="1"/>
    <b v="1"/>
    <x v="1"/>
    <s v="Standard"/>
    <s v="Online Payment"/>
    <n v="1"/>
    <s v="Sunny"/>
    <s v="Christmas Market"/>
    <x v="1"/>
    <b v="0"/>
    <n v="5"/>
    <n v="62.43"/>
    <n v="62.43"/>
    <n v="0"/>
    <x v="0"/>
  </r>
  <r>
    <n v="665"/>
    <s v="12/12/2023"/>
    <d v="1899-12-30T14:57:15"/>
    <n v="398"/>
    <x v="36"/>
    <x v="0"/>
    <x v="0"/>
    <n v="51.253799999999998"/>
    <n v="-85.3232"/>
    <n v="80"/>
    <b v="1"/>
    <n v="805"/>
    <x v="3"/>
    <x v="3"/>
    <n v="4"/>
    <b v="1"/>
    <x v="1"/>
    <s v="Express"/>
    <s v="Debit Card"/>
    <n v="1"/>
    <s v="Snowy"/>
    <s v="Christmas Market"/>
    <x v="1"/>
    <b v="0"/>
    <n v="4"/>
    <n v="49.23"/>
    <n v="196.92"/>
    <n v="0"/>
    <x v="0"/>
  </r>
  <r>
    <n v="666"/>
    <s v="29/12/2019"/>
    <d v="1899-12-30T12:35:52"/>
    <n v="247"/>
    <x v="8"/>
    <x v="0"/>
    <x v="9"/>
    <n v="54.273099999999999"/>
    <n v="-61.738799999999998"/>
    <n v="81"/>
    <b v="1"/>
    <n v="114"/>
    <x v="3"/>
    <x v="3"/>
    <n v="4"/>
    <b v="0"/>
    <x v="1"/>
    <s v="Standard"/>
    <s v="Debit Card"/>
    <n v="4"/>
    <s v="Snowy"/>
    <s v="None"/>
    <x v="0"/>
    <b v="0"/>
    <n v="5"/>
    <n v="27"/>
    <n v="108"/>
    <n v="0"/>
    <x v="0"/>
  </r>
  <r>
    <n v="667"/>
    <s v="23/11/2019"/>
    <d v="1899-12-30T23:17:57"/>
    <n v="435"/>
    <x v="0"/>
    <x v="1"/>
    <x v="2"/>
    <n v="46.813099999999999"/>
    <n v="-71.207499999999996"/>
    <n v="97"/>
    <b v="1"/>
    <n v="480"/>
    <x v="2"/>
    <x v="2"/>
    <n v="3"/>
    <b v="1"/>
    <x v="1"/>
    <s v="Express"/>
    <s v="Online Payment"/>
    <n v="1"/>
    <s v="Sunny"/>
    <s v="Black Friday"/>
    <x v="0"/>
    <b v="0"/>
    <n v="3"/>
    <n v="71.27"/>
    <n v="213.8"/>
    <n v="21.38"/>
    <x v="1"/>
  </r>
  <r>
    <n v="668"/>
    <s v="14/12/2020"/>
    <d v="1899-12-30T02:00:35"/>
    <n v="326"/>
    <x v="36"/>
    <x v="2"/>
    <x v="6"/>
    <n v="46.565300000000001"/>
    <n v="-66.4619"/>
    <n v="94"/>
    <b v="1"/>
    <n v="215"/>
    <x v="3"/>
    <x v="3"/>
    <n v="5"/>
    <b v="1"/>
    <x v="1"/>
    <s v="Standard"/>
    <s v="Online Payment"/>
    <n v="5"/>
    <s v="Snowy"/>
    <s v="Christmas Market"/>
    <x v="1"/>
    <b v="0"/>
    <n v="1"/>
    <n v="58.16"/>
    <n v="290.79000000000002"/>
    <n v="0"/>
    <x v="0"/>
  </r>
  <r>
    <n v="669"/>
    <s v="12/02/2019"/>
    <d v="1899-12-30T06:08:29"/>
    <n v="462"/>
    <x v="18"/>
    <x v="0"/>
    <x v="0"/>
    <n v="51.253799999999998"/>
    <n v="-85.3232"/>
    <n v="70"/>
    <b v="1"/>
    <n v="895"/>
    <x v="0"/>
    <x v="0"/>
    <n v="4"/>
    <b v="1"/>
    <x v="1"/>
    <s v="Overnight"/>
    <s v="Debit Card"/>
    <n v="4"/>
    <s v="Rainy"/>
    <s v="Black Friday"/>
    <x v="0"/>
    <b v="0"/>
    <n v="1"/>
    <n v="56.75"/>
    <n v="226.99"/>
    <n v="22.7"/>
    <x v="1"/>
  </r>
  <r>
    <n v="670"/>
    <s v="12/10/2022"/>
    <d v="1899-12-30T12:42:05"/>
    <n v="23"/>
    <x v="29"/>
    <x v="1"/>
    <x v="6"/>
    <n v="46.565300000000001"/>
    <n v="-66.4619"/>
    <n v="65"/>
    <b v="0"/>
    <n v="632"/>
    <x v="3"/>
    <x v="3"/>
    <n v="5"/>
    <b v="0"/>
    <x v="1"/>
    <s v="Express"/>
    <s v="Cash"/>
    <n v="2"/>
    <s v="Rainy"/>
    <s v="Black Friday"/>
    <x v="0"/>
    <b v="0"/>
    <n v="5"/>
    <n v="67.989999999999995"/>
    <n v="339.95"/>
    <n v="33.99"/>
    <x v="1"/>
  </r>
  <r>
    <n v="671"/>
    <s v="22/12/2018"/>
    <d v="1899-12-30T17:52:16"/>
    <n v="240"/>
    <x v="41"/>
    <x v="0"/>
    <x v="8"/>
    <n v="46.318800000000003"/>
    <n v="-63.146099999999997"/>
    <n v="99"/>
    <b v="0"/>
    <n v="677"/>
    <x v="1"/>
    <x v="1"/>
    <n v="4"/>
    <b v="1"/>
    <x v="1"/>
    <s v="Overnight"/>
    <s v="Debit Card"/>
    <n v="3"/>
    <s v="Sunny"/>
    <s v="None"/>
    <x v="0"/>
    <b v="0"/>
    <n v="5"/>
    <n v="34.04"/>
    <n v="136.15"/>
    <n v="0"/>
    <x v="0"/>
  </r>
  <r>
    <n v="672"/>
    <s v="12/12/2020"/>
    <d v="1899-12-30T23:33:14"/>
    <n v="207"/>
    <x v="18"/>
    <x v="2"/>
    <x v="0"/>
    <n v="51.253799999999998"/>
    <n v="-85.3232"/>
    <n v="62"/>
    <b v="1"/>
    <n v="134"/>
    <x v="1"/>
    <x v="1"/>
    <n v="4"/>
    <b v="0"/>
    <x v="1"/>
    <s v="Overnight"/>
    <s v="Online Payment"/>
    <n v="5"/>
    <s v="Rainy"/>
    <s v="None"/>
    <x v="0"/>
    <b v="0"/>
    <n v="3"/>
    <n v="24.33"/>
    <n v="97.33"/>
    <n v="0"/>
    <x v="0"/>
  </r>
  <r>
    <n v="673"/>
    <s v="11/07/2018"/>
    <d v="1899-12-30T17:07:36"/>
    <n v="122"/>
    <x v="49"/>
    <x v="2"/>
    <x v="4"/>
    <n v="53.760899999999999"/>
    <n v="-98.813900000000004"/>
    <n v="89"/>
    <b v="0"/>
    <n v="314"/>
    <x v="3"/>
    <x v="3"/>
    <n v="2"/>
    <b v="1"/>
    <x v="0"/>
    <s v="Express"/>
    <s v="Online Payment"/>
    <n v="3"/>
    <s v="Sunny"/>
    <s v="None"/>
    <x v="0"/>
    <b v="1"/>
    <n v="4"/>
    <n v="64.8"/>
    <n v="129.6"/>
    <n v="0"/>
    <x v="0"/>
  </r>
  <r>
    <n v="674"/>
    <s v="12/09/2022"/>
    <d v="1899-12-30T18:20:53"/>
    <n v="428"/>
    <x v="2"/>
    <x v="1"/>
    <x v="0"/>
    <n v="51.253799999999998"/>
    <n v="-85.3232"/>
    <n v="88"/>
    <b v="1"/>
    <n v="185"/>
    <x v="3"/>
    <x v="3"/>
    <n v="2"/>
    <b v="1"/>
    <x v="0"/>
    <s v="Overnight"/>
    <s v="Cash"/>
    <n v="2"/>
    <s v="Rainy"/>
    <s v="None"/>
    <x v="0"/>
    <b v="1"/>
    <n v="4"/>
    <n v="59.25"/>
    <n v="118.49"/>
    <n v="0"/>
    <x v="0"/>
  </r>
  <r>
    <n v="675"/>
    <s v="19/11/2021"/>
    <d v="1899-12-30T15:52:29"/>
    <n v="74"/>
    <x v="12"/>
    <x v="2"/>
    <x v="6"/>
    <n v="46.565300000000001"/>
    <n v="-66.4619"/>
    <n v="23"/>
    <b v="0"/>
    <n v="743"/>
    <x v="3"/>
    <x v="3"/>
    <n v="4"/>
    <b v="0"/>
    <x v="0"/>
    <s v="Overnight"/>
    <s v="Debit Card"/>
    <n v="5"/>
    <s v="Snowy"/>
    <s v="None"/>
    <x v="0"/>
    <b v="1"/>
    <n v="1"/>
    <n v="19.29"/>
    <n v="77.14"/>
    <n v="0"/>
    <x v="0"/>
  </r>
  <r>
    <n v="676"/>
    <s v="14/12/2019"/>
    <d v="1899-12-30T05:41:58"/>
    <n v="42"/>
    <x v="12"/>
    <x v="2"/>
    <x v="2"/>
    <n v="46.813099999999999"/>
    <n v="-71.207499999999996"/>
    <n v="74"/>
    <b v="0"/>
    <n v="998"/>
    <x v="0"/>
    <x v="0"/>
    <n v="5"/>
    <b v="1"/>
    <x v="0"/>
    <s v="Standard"/>
    <s v="Online Payment"/>
    <n v="1"/>
    <s v="Sunny"/>
    <s v="None"/>
    <x v="0"/>
    <b v="1"/>
    <n v="5"/>
    <n v="37.590000000000003"/>
    <n v="187.97"/>
    <n v="0"/>
    <x v="0"/>
  </r>
  <r>
    <n v="677"/>
    <s v="11/04/2019"/>
    <d v="1899-12-30T11:02:00"/>
    <n v="202"/>
    <x v="33"/>
    <x v="2"/>
    <x v="11"/>
    <n v="63.588799999999999"/>
    <n v="-115.5069"/>
    <n v="77"/>
    <b v="1"/>
    <n v="331"/>
    <x v="3"/>
    <x v="3"/>
    <n v="5"/>
    <b v="1"/>
    <x v="1"/>
    <s v="Standard"/>
    <s v="Online Payment"/>
    <n v="3"/>
    <s v="Snowy"/>
    <s v="None"/>
    <x v="0"/>
    <b v="1"/>
    <n v="1"/>
    <n v="22.31"/>
    <n v="111.55"/>
    <n v="0"/>
    <x v="0"/>
  </r>
  <r>
    <n v="678"/>
    <s v="17/12/2021"/>
    <d v="1899-12-30T04:18:46"/>
    <n v="237"/>
    <x v="42"/>
    <x v="0"/>
    <x v="10"/>
    <n v="64.282300000000006"/>
    <n v="-135"/>
    <n v="40"/>
    <b v="0"/>
    <n v="207"/>
    <x v="4"/>
    <x v="4"/>
    <n v="1"/>
    <b v="1"/>
    <x v="1"/>
    <s v="Overnight"/>
    <s v="Online Payment"/>
    <n v="2"/>
    <s v="Snowy"/>
    <s v="Black Friday"/>
    <x v="0"/>
    <b v="1"/>
    <n v="3"/>
    <n v="93.01"/>
    <n v="93.01"/>
    <n v="9.3000000000000007"/>
    <x v="1"/>
  </r>
  <r>
    <n v="679"/>
    <s v="24/11/2021"/>
    <d v="1899-12-30T02:24:26"/>
    <n v="46"/>
    <x v="13"/>
    <x v="2"/>
    <x v="1"/>
    <n v="53.726700000000001"/>
    <n v="-127.6476"/>
    <n v="93"/>
    <b v="1"/>
    <n v="770"/>
    <x v="0"/>
    <x v="0"/>
    <n v="2"/>
    <b v="0"/>
    <x v="0"/>
    <s v="Overnight"/>
    <s v="Cash"/>
    <n v="1"/>
    <s v="Sunny"/>
    <s v="Black Friday"/>
    <x v="0"/>
    <b v="0"/>
    <n v="4"/>
    <n v="85.76"/>
    <n v="171.52"/>
    <n v="17.149999999999999"/>
    <x v="1"/>
  </r>
  <r>
    <n v="680"/>
    <s v="21/11/2018"/>
    <d v="1899-12-30T14:52:33"/>
    <n v="245"/>
    <x v="9"/>
    <x v="1"/>
    <x v="4"/>
    <n v="53.760899999999999"/>
    <n v="-98.813900000000004"/>
    <n v="62"/>
    <b v="0"/>
    <n v="545"/>
    <x v="0"/>
    <x v="0"/>
    <n v="5"/>
    <b v="1"/>
    <x v="1"/>
    <s v="Standard"/>
    <s v="Credit Card"/>
    <n v="4"/>
    <s v="Rainy"/>
    <s v="Black Friday"/>
    <x v="0"/>
    <b v="1"/>
    <n v="5"/>
    <n v="74.58"/>
    <n v="372.89"/>
    <n v="37.29"/>
    <x v="1"/>
  </r>
  <r>
    <n v="681"/>
    <s v="25/11/2021"/>
    <d v="1899-12-30T23:05:49"/>
    <n v="481"/>
    <x v="30"/>
    <x v="2"/>
    <x v="0"/>
    <n v="51.253799999999998"/>
    <n v="-85.3232"/>
    <n v="39"/>
    <b v="1"/>
    <n v="224"/>
    <x v="2"/>
    <x v="2"/>
    <n v="5"/>
    <b v="0"/>
    <x v="0"/>
    <s v="Standard"/>
    <s v="Online Payment"/>
    <n v="2"/>
    <s v="Snowy"/>
    <s v="Black Friday"/>
    <x v="0"/>
    <b v="0"/>
    <n v="1"/>
    <n v="89.71"/>
    <n v="448.53"/>
    <n v="44.85"/>
    <x v="1"/>
  </r>
  <r>
    <n v="682"/>
    <s v="23/12/2019"/>
    <d v="1899-12-30T18:46:49"/>
    <n v="396"/>
    <x v="39"/>
    <x v="0"/>
    <x v="7"/>
    <n v="45.077800000000003"/>
    <n v="-63.546700000000001"/>
    <n v="76"/>
    <b v="1"/>
    <n v="911"/>
    <x v="2"/>
    <x v="2"/>
    <n v="4"/>
    <b v="0"/>
    <x v="1"/>
    <s v="Express"/>
    <s v="Online Payment"/>
    <n v="5"/>
    <s v="Snowy"/>
    <s v="Black Friday"/>
    <x v="0"/>
    <b v="0"/>
    <n v="4"/>
    <n v="20.63"/>
    <n v="82.51"/>
    <n v="8.25"/>
    <x v="1"/>
  </r>
  <r>
    <n v="683"/>
    <s v="27/12/2020"/>
    <d v="1899-12-30T10:06:03"/>
    <n v="52"/>
    <x v="19"/>
    <x v="2"/>
    <x v="9"/>
    <n v="54.273099999999999"/>
    <n v="-61.738799999999998"/>
    <n v="33"/>
    <b v="0"/>
    <n v="1000"/>
    <x v="4"/>
    <x v="4"/>
    <n v="3"/>
    <b v="0"/>
    <x v="1"/>
    <s v="Express"/>
    <s v="Cash"/>
    <n v="5"/>
    <s v="Snowy"/>
    <s v="Christmas Market"/>
    <x v="1"/>
    <b v="1"/>
    <n v="5"/>
    <n v="57.2"/>
    <n v="171.6"/>
    <n v="0"/>
    <x v="0"/>
  </r>
  <r>
    <n v="684"/>
    <s v="29/12/2018"/>
    <d v="1899-12-30T14:06:14"/>
    <n v="276"/>
    <x v="18"/>
    <x v="0"/>
    <x v="6"/>
    <n v="46.565300000000001"/>
    <n v="-66.4619"/>
    <n v="34"/>
    <b v="0"/>
    <n v="856"/>
    <x v="0"/>
    <x v="0"/>
    <n v="1"/>
    <b v="1"/>
    <x v="0"/>
    <s v="Express"/>
    <s v="Debit Card"/>
    <n v="4"/>
    <s v="Sunny"/>
    <s v="Black Friday"/>
    <x v="0"/>
    <b v="0"/>
    <n v="4"/>
    <n v="38.76"/>
    <n v="38.76"/>
    <n v="3.88"/>
    <x v="1"/>
  </r>
  <r>
    <n v="685"/>
    <s v="14/11/2023"/>
    <d v="1899-12-30T13:53:06"/>
    <n v="156"/>
    <x v="13"/>
    <x v="1"/>
    <x v="12"/>
    <n v="64.248000000000005"/>
    <n v="-84.889600000000002"/>
    <n v="86"/>
    <b v="1"/>
    <n v="63"/>
    <x v="3"/>
    <x v="3"/>
    <n v="2"/>
    <b v="1"/>
    <x v="1"/>
    <s v="Standard"/>
    <s v="Cash"/>
    <n v="3"/>
    <s v="Rainy"/>
    <s v="None"/>
    <x v="0"/>
    <b v="0"/>
    <n v="3"/>
    <n v="53.87"/>
    <n v="107.75"/>
    <n v="0"/>
    <x v="0"/>
  </r>
  <r>
    <n v="686"/>
    <s v="14/11/2020"/>
    <d v="1899-12-30T17:44:35"/>
    <n v="175"/>
    <x v="29"/>
    <x v="0"/>
    <x v="1"/>
    <n v="53.726700000000001"/>
    <n v="-127.6476"/>
    <n v="60"/>
    <b v="0"/>
    <n v="949"/>
    <x v="1"/>
    <x v="1"/>
    <n v="5"/>
    <b v="0"/>
    <x v="1"/>
    <s v="Overnight"/>
    <s v="Credit Card"/>
    <n v="2"/>
    <s v="Snowy"/>
    <s v="Christmas Market"/>
    <x v="1"/>
    <b v="1"/>
    <n v="2"/>
    <n v="73.78"/>
    <n v="368.88"/>
    <n v="0"/>
    <x v="0"/>
  </r>
  <r>
    <n v="687"/>
    <s v="23/11/2023"/>
    <d v="1899-12-30T02:54:23"/>
    <n v="202"/>
    <x v="24"/>
    <x v="0"/>
    <x v="5"/>
    <n v="52.939900000000002"/>
    <n v="-106.4509"/>
    <n v="45"/>
    <b v="1"/>
    <n v="58"/>
    <x v="1"/>
    <x v="1"/>
    <n v="5"/>
    <b v="1"/>
    <x v="0"/>
    <s v="Express"/>
    <s v="Cash"/>
    <n v="1"/>
    <s v="Sunny"/>
    <s v="Black Friday"/>
    <x v="0"/>
    <b v="1"/>
    <n v="4"/>
    <n v="87.57"/>
    <n v="437.83"/>
    <n v="43.78"/>
    <x v="1"/>
  </r>
  <r>
    <n v="688"/>
    <s v="12/05/2023"/>
    <d v="1899-12-30T06:25:36"/>
    <n v="263"/>
    <x v="41"/>
    <x v="1"/>
    <x v="4"/>
    <n v="53.760899999999999"/>
    <n v="-98.813900000000004"/>
    <n v="42"/>
    <b v="1"/>
    <n v="402"/>
    <x v="3"/>
    <x v="3"/>
    <n v="3"/>
    <b v="1"/>
    <x v="0"/>
    <s v="Standard"/>
    <s v="Online Payment"/>
    <n v="1"/>
    <s v="Rainy"/>
    <s v="Christmas Market"/>
    <x v="1"/>
    <b v="0"/>
    <n v="5"/>
    <n v="46.14"/>
    <n v="138.41999999999999"/>
    <n v="0"/>
    <x v="0"/>
  </r>
  <r>
    <n v="689"/>
    <s v="26/12/2018"/>
    <d v="1899-12-30T01:48:45"/>
    <n v="206"/>
    <x v="45"/>
    <x v="1"/>
    <x v="6"/>
    <n v="46.565300000000001"/>
    <n v="-66.4619"/>
    <n v="33"/>
    <b v="0"/>
    <n v="48"/>
    <x v="2"/>
    <x v="2"/>
    <n v="1"/>
    <b v="0"/>
    <x v="1"/>
    <s v="Standard"/>
    <s v="Debit Card"/>
    <n v="2"/>
    <s v="Sunny"/>
    <s v="Black Friday"/>
    <x v="0"/>
    <b v="1"/>
    <n v="1"/>
    <n v="39.69"/>
    <n v="39.69"/>
    <n v="3.97"/>
    <x v="1"/>
  </r>
  <r>
    <n v="690"/>
    <s v="21/11/2023"/>
    <d v="1899-12-30T02:22:55"/>
    <n v="187"/>
    <x v="10"/>
    <x v="0"/>
    <x v="10"/>
    <n v="64.282300000000006"/>
    <n v="-135"/>
    <n v="94"/>
    <b v="1"/>
    <n v="578"/>
    <x v="2"/>
    <x v="2"/>
    <n v="3"/>
    <b v="1"/>
    <x v="0"/>
    <s v="Overnight"/>
    <s v="Cash"/>
    <n v="4"/>
    <s v="Sunny"/>
    <s v="Black Friday"/>
    <x v="0"/>
    <b v="0"/>
    <n v="4"/>
    <n v="30.57"/>
    <n v="91.7"/>
    <n v="9.17"/>
    <x v="1"/>
  </r>
  <r>
    <n v="691"/>
    <s v="20/11/2019"/>
    <d v="1899-12-30T14:24:39"/>
    <n v="284"/>
    <x v="6"/>
    <x v="0"/>
    <x v="5"/>
    <n v="52.939900000000002"/>
    <n v="-106.4509"/>
    <n v="42"/>
    <b v="0"/>
    <n v="342"/>
    <x v="2"/>
    <x v="2"/>
    <n v="1"/>
    <b v="1"/>
    <x v="0"/>
    <s v="Overnight"/>
    <s v="Debit Card"/>
    <n v="4"/>
    <s v="Snowy"/>
    <s v="Christmas Market"/>
    <x v="1"/>
    <b v="1"/>
    <n v="4"/>
    <n v="73.36"/>
    <n v="73.36"/>
    <n v="0"/>
    <x v="0"/>
  </r>
  <r>
    <n v="692"/>
    <s v="12/10/2019"/>
    <d v="1899-12-30T01:35:00"/>
    <n v="74"/>
    <x v="20"/>
    <x v="2"/>
    <x v="0"/>
    <n v="51.253799999999998"/>
    <n v="-85.3232"/>
    <n v="33"/>
    <b v="0"/>
    <n v="386"/>
    <x v="4"/>
    <x v="4"/>
    <n v="4"/>
    <b v="0"/>
    <x v="1"/>
    <s v="Standard"/>
    <s v="Debit Card"/>
    <n v="4"/>
    <s v="Snowy"/>
    <s v="None"/>
    <x v="0"/>
    <b v="0"/>
    <n v="1"/>
    <n v="57.61"/>
    <n v="230.44"/>
    <n v="0"/>
    <x v="0"/>
  </r>
  <r>
    <n v="693"/>
    <s v="11/02/2020"/>
    <d v="1899-12-30T09:30:23"/>
    <n v="419"/>
    <x v="12"/>
    <x v="0"/>
    <x v="10"/>
    <n v="64.282300000000006"/>
    <n v="-135"/>
    <n v="61"/>
    <b v="1"/>
    <n v="19"/>
    <x v="4"/>
    <x v="4"/>
    <n v="2"/>
    <b v="1"/>
    <x v="0"/>
    <s v="Standard"/>
    <s v="Online Payment"/>
    <n v="3"/>
    <s v="Sunny"/>
    <s v="Black Friday"/>
    <x v="0"/>
    <b v="1"/>
    <n v="3"/>
    <n v="17.93"/>
    <n v="35.86"/>
    <n v="3.59"/>
    <x v="1"/>
  </r>
  <r>
    <n v="694"/>
    <s v="11/05/2021"/>
    <d v="1899-12-30T03:31:24"/>
    <n v="389"/>
    <x v="47"/>
    <x v="1"/>
    <x v="10"/>
    <n v="64.282300000000006"/>
    <n v="-135"/>
    <n v="57"/>
    <b v="1"/>
    <n v="826"/>
    <x v="3"/>
    <x v="3"/>
    <n v="3"/>
    <b v="0"/>
    <x v="0"/>
    <s v="Overnight"/>
    <s v="Online Payment"/>
    <n v="4"/>
    <s v="Sunny"/>
    <s v="Christmas Market"/>
    <x v="1"/>
    <b v="1"/>
    <n v="5"/>
    <n v="75.56"/>
    <n v="226.67"/>
    <n v="0"/>
    <x v="0"/>
  </r>
  <r>
    <n v="695"/>
    <s v="28/11/2021"/>
    <d v="1899-12-30T08:56:38"/>
    <n v="185"/>
    <x v="33"/>
    <x v="0"/>
    <x v="3"/>
    <n v="53.933300000000003"/>
    <n v="-116.5765"/>
    <n v="12"/>
    <b v="0"/>
    <n v="664"/>
    <x v="3"/>
    <x v="3"/>
    <n v="1"/>
    <b v="0"/>
    <x v="0"/>
    <s v="Express"/>
    <s v="Debit Card"/>
    <n v="3"/>
    <s v="Snowy"/>
    <s v="Black Friday"/>
    <x v="0"/>
    <b v="1"/>
    <n v="1"/>
    <n v="72.319999999999993"/>
    <n v="72.319999999999993"/>
    <n v="7.23"/>
    <x v="1"/>
  </r>
  <r>
    <n v="696"/>
    <s v="18/12/2021"/>
    <d v="1899-12-30T07:32:25"/>
    <n v="168"/>
    <x v="11"/>
    <x v="2"/>
    <x v="6"/>
    <n v="46.565300000000001"/>
    <n v="-66.4619"/>
    <n v="81"/>
    <b v="1"/>
    <n v="802"/>
    <x v="3"/>
    <x v="3"/>
    <n v="4"/>
    <b v="1"/>
    <x v="1"/>
    <s v="Standard"/>
    <s v="Credit Card"/>
    <n v="3"/>
    <s v="Sunny"/>
    <s v="None"/>
    <x v="0"/>
    <b v="0"/>
    <n v="5"/>
    <n v="95.33"/>
    <n v="381.32"/>
    <n v="0"/>
    <x v="0"/>
  </r>
  <r>
    <n v="697"/>
    <s v="24/12/2019"/>
    <d v="1899-12-30T21:17:34"/>
    <n v="96"/>
    <x v="20"/>
    <x v="1"/>
    <x v="3"/>
    <n v="53.933300000000003"/>
    <n v="-116.5765"/>
    <n v="14"/>
    <b v="0"/>
    <n v="112"/>
    <x v="4"/>
    <x v="4"/>
    <n v="2"/>
    <b v="1"/>
    <x v="1"/>
    <s v="Standard"/>
    <s v="Debit Card"/>
    <n v="5"/>
    <s v="Rainy"/>
    <s v="Black Friday"/>
    <x v="0"/>
    <b v="0"/>
    <n v="2"/>
    <n v="78.05"/>
    <n v="156.1"/>
    <n v="15.61"/>
    <x v="1"/>
  </r>
  <r>
    <n v="698"/>
    <s v="18/11/2021"/>
    <d v="1899-12-30T14:51:07"/>
    <n v="421"/>
    <x v="50"/>
    <x v="2"/>
    <x v="8"/>
    <n v="46.318800000000003"/>
    <n v="-63.146099999999997"/>
    <n v="86"/>
    <b v="0"/>
    <n v="714"/>
    <x v="3"/>
    <x v="3"/>
    <n v="5"/>
    <b v="1"/>
    <x v="0"/>
    <s v="Express"/>
    <s v="Debit Card"/>
    <n v="5"/>
    <s v="Snowy"/>
    <s v="Christmas Market"/>
    <x v="1"/>
    <b v="0"/>
    <n v="1"/>
    <n v="98.45"/>
    <n v="492.23"/>
    <n v="0"/>
    <x v="0"/>
  </r>
  <r>
    <n v="699"/>
    <s v="15/11/2020"/>
    <d v="1899-12-30T03:54:54"/>
    <n v="164"/>
    <x v="42"/>
    <x v="0"/>
    <x v="9"/>
    <n v="54.273099999999999"/>
    <n v="-61.738799999999998"/>
    <n v="17"/>
    <b v="0"/>
    <n v="264"/>
    <x v="4"/>
    <x v="4"/>
    <n v="4"/>
    <b v="1"/>
    <x v="0"/>
    <s v="Standard"/>
    <s v="Debit Card"/>
    <n v="4"/>
    <s v="Snowy"/>
    <s v="None"/>
    <x v="0"/>
    <b v="1"/>
    <n v="4"/>
    <n v="80.23"/>
    <n v="320.89999999999998"/>
    <n v="0"/>
    <x v="0"/>
  </r>
  <r>
    <n v="700"/>
    <s v="21/12/2019"/>
    <d v="1899-12-30T22:11:08"/>
    <n v="87"/>
    <x v="35"/>
    <x v="1"/>
    <x v="12"/>
    <n v="64.248000000000005"/>
    <n v="-84.889600000000002"/>
    <n v="92"/>
    <b v="0"/>
    <n v="72"/>
    <x v="4"/>
    <x v="4"/>
    <n v="5"/>
    <b v="0"/>
    <x v="0"/>
    <s v="Express"/>
    <s v="Credit Card"/>
    <n v="2"/>
    <s v="Rainy"/>
    <s v="Black Friday"/>
    <x v="0"/>
    <b v="0"/>
    <n v="3"/>
    <n v="77.91"/>
    <n v="389.56"/>
    <n v="38.96"/>
    <x v="1"/>
  </r>
  <r>
    <n v="701"/>
    <s v="17/12/2021"/>
    <d v="1899-12-30T17:52:21"/>
    <n v="252"/>
    <x v="26"/>
    <x v="0"/>
    <x v="4"/>
    <n v="53.760899999999999"/>
    <n v="-98.813900000000004"/>
    <n v="4"/>
    <b v="0"/>
    <n v="710"/>
    <x v="2"/>
    <x v="2"/>
    <n v="3"/>
    <b v="1"/>
    <x v="0"/>
    <s v="Express"/>
    <s v="Debit Card"/>
    <n v="5"/>
    <s v="Rainy"/>
    <s v="Black Friday"/>
    <x v="0"/>
    <b v="0"/>
    <n v="3"/>
    <n v="35.54"/>
    <n v="106.63"/>
    <n v="10.66"/>
    <x v="1"/>
  </r>
  <r>
    <n v="702"/>
    <s v="22/12/2019"/>
    <d v="1899-12-30T23:59:47"/>
    <n v="347"/>
    <x v="34"/>
    <x v="2"/>
    <x v="7"/>
    <n v="45.077800000000003"/>
    <n v="-63.546700000000001"/>
    <n v="87"/>
    <b v="1"/>
    <n v="612"/>
    <x v="2"/>
    <x v="2"/>
    <n v="1"/>
    <b v="1"/>
    <x v="1"/>
    <s v="Express"/>
    <s v="Debit Card"/>
    <n v="3"/>
    <s v="Rainy"/>
    <s v="Black Friday"/>
    <x v="0"/>
    <b v="1"/>
    <n v="1"/>
    <n v="98.55"/>
    <n v="98.55"/>
    <n v="9.86"/>
    <x v="1"/>
  </r>
  <r>
    <n v="703"/>
    <s v="28/12/2023"/>
    <d v="1899-12-30T13:54:04"/>
    <n v="414"/>
    <x v="7"/>
    <x v="0"/>
    <x v="10"/>
    <n v="64.282300000000006"/>
    <n v="-135"/>
    <n v="17"/>
    <b v="1"/>
    <n v="563"/>
    <x v="0"/>
    <x v="0"/>
    <n v="5"/>
    <b v="1"/>
    <x v="1"/>
    <s v="Standard"/>
    <s v="Credit Card"/>
    <n v="3"/>
    <s v="Snowy"/>
    <s v="Black Friday"/>
    <x v="0"/>
    <b v="1"/>
    <n v="2"/>
    <n v="79.62"/>
    <n v="398.09"/>
    <n v="39.81"/>
    <x v="1"/>
  </r>
  <r>
    <n v="704"/>
    <s v="21/11/2021"/>
    <d v="1899-12-30T05:36:56"/>
    <n v="391"/>
    <x v="39"/>
    <x v="1"/>
    <x v="7"/>
    <n v="45.077800000000003"/>
    <n v="-63.546700000000001"/>
    <n v="6"/>
    <b v="1"/>
    <n v="609"/>
    <x v="0"/>
    <x v="0"/>
    <n v="3"/>
    <b v="1"/>
    <x v="0"/>
    <s v="Overnight"/>
    <s v="Debit Card"/>
    <n v="4"/>
    <s v="Snowy"/>
    <s v="Christmas Market"/>
    <x v="1"/>
    <b v="0"/>
    <n v="3"/>
    <n v="48.05"/>
    <n v="144.16"/>
    <n v="0"/>
    <x v="0"/>
  </r>
  <r>
    <n v="705"/>
    <s v="18/11/2022"/>
    <d v="1899-12-30T15:41:44"/>
    <n v="268"/>
    <x v="1"/>
    <x v="0"/>
    <x v="2"/>
    <n v="46.813099999999999"/>
    <n v="-71.207499999999996"/>
    <n v="16"/>
    <b v="0"/>
    <n v="367"/>
    <x v="4"/>
    <x v="4"/>
    <n v="5"/>
    <b v="0"/>
    <x v="0"/>
    <s v="Standard"/>
    <s v="Cash"/>
    <n v="1"/>
    <s v="Rainy"/>
    <s v="None"/>
    <x v="0"/>
    <b v="1"/>
    <n v="4"/>
    <n v="93.21"/>
    <n v="466.05"/>
    <n v="0"/>
    <x v="0"/>
  </r>
  <r>
    <n v="706"/>
    <s v="12/02/2020"/>
    <d v="1899-12-30T09:44:11"/>
    <n v="281"/>
    <x v="37"/>
    <x v="2"/>
    <x v="8"/>
    <n v="46.318800000000003"/>
    <n v="-63.146099999999997"/>
    <n v="79"/>
    <b v="0"/>
    <n v="744"/>
    <x v="1"/>
    <x v="1"/>
    <n v="5"/>
    <b v="0"/>
    <x v="0"/>
    <s v="Standard"/>
    <s v="Cash"/>
    <n v="5"/>
    <s v="Snowy"/>
    <s v="Black Friday"/>
    <x v="0"/>
    <b v="0"/>
    <n v="3"/>
    <n v="23.33"/>
    <n v="116.64"/>
    <n v="11.66"/>
    <x v="1"/>
  </r>
  <r>
    <n v="707"/>
    <s v="11/07/2023"/>
    <d v="1899-12-30T21:10:44"/>
    <n v="49"/>
    <x v="16"/>
    <x v="0"/>
    <x v="5"/>
    <n v="52.939900000000002"/>
    <n v="-106.4509"/>
    <n v="69"/>
    <b v="1"/>
    <n v="307"/>
    <x v="1"/>
    <x v="1"/>
    <n v="5"/>
    <b v="0"/>
    <x v="1"/>
    <s v="Express"/>
    <s v="Credit Card"/>
    <n v="1"/>
    <s v="Sunny"/>
    <s v="None"/>
    <x v="0"/>
    <b v="1"/>
    <n v="1"/>
    <n v="88.89"/>
    <n v="444.46"/>
    <n v="0"/>
    <x v="0"/>
  </r>
  <r>
    <n v="708"/>
    <s v="24/12/2018"/>
    <d v="1899-12-30T06:58:33"/>
    <n v="395"/>
    <x v="2"/>
    <x v="0"/>
    <x v="7"/>
    <n v="45.077800000000003"/>
    <n v="-63.546700000000001"/>
    <n v="62"/>
    <b v="0"/>
    <n v="665"/>
    <x v="2"/>
    <x v="2"/>
    <n v="2"/>
    <b v="0"/>
    <x v="0"/>
    <s v="Standard"/>
    <s v="Cash"/>
    <n v="3"/>
    <s v="Rainy"/>
    <s v="Christmas Market"/>
    <x v="1"/>
    <b v="0"/>
    <n v="3"/>
    <n v="47.64"/>
    <n v="95.29"/>
    <n v="0"/>
    <x v="0"/>
  </r>
  <r>
    <n v="709"/>
    <s v="17/12/2022"/>
    <d v="1899-12-30T20:12:05"/>
    <n v="108"/>
    <x v="19"/>
    <x v="2"/>
    <x v="9"/>
    <n v="54.273099999999999"/>
    <n v="-61.738799999999998"/>
    <n v="74"/>
    <b v="0"/>
    <n v="107"/>
    <x v="3"/>
    <x v="3"/>
    <n v="3"/>
    <b v="1"/>
    <x v="1"/>
    <s v="Overnight"/>
    <s v="Cash"/>
    <n v="3"/>
    <s v="Rainy"/>
    <s v="Black Friday"/>
    <x v="0"/>
    <b v="1"/>
    <n v="4"/>
    <n v="10.3"/>
    <n v="30.9"/>
    <n v="3.09"/>
    <x v="1"/>
  </r>
  <r>
    <n v="710"/>
    <s v="11/08/2020"/>
    <d v="1899-12-30T17:51:38"/>
    <n v="350"/>
    <x v="8"/>
    <x v="2"/>
    <x v="7"/>
    <n v="45.077800000000003"/>
    <n v="-63.546700000000001"/>
    <n v="39"/>
    <b v="1"/>
    <n v="451"/>
    <x v="1"/>
    <x v="1"/>
    <n v="5"/>
    <b v="0"/>
    <x v="1"/>
    <s v="Overnight"/>
    <s v="Online Payment"/>
    <n v="5"/>
    <s v="Rainy"/>
    <s v="Black Friday"/>
    <x v="0"/>
    <b v="1"/>
    <n v="5"/>
    <n v="48.79"/>
    <n v="243.93"/>
    <n v="24.39"/>
    <x v="1"/>
  </r>
  <r>
    <n v="711"/>
    <s v="11/12/2018"/>
    <d v="1899-12-30T17:23:03"/>
    <n v="265"/>
    <x v="22"/>
    <x v="0"/>
    <x v="2"/>
    <n v="46.813099999999999"/>
    <n v="-71.207499999999996"/>
    <n v="73"/>
    <b v="1"/>
    <n v="795"/>
    <x v="2"/>
    <x v="2"/>
    <n v="4"/>
    <b v="0"/>
    <x v="0"/>
    <s v="Standard"/>
    <s v="Credit Card"/>
    <n v="3"/>
    <s v="Rainy"/>
    <s v="None"/>
    <x v="0"/>
    <b v="1"/>
    <n v="5"/>
    <n v="81.69"/>
    <n v="326.77"/>
    <n v="0"/>
    <x v="0"/>
  </r>
  <r>
    <n v="712"/>
    <s v="29/12/2022"/>
    <d v="1899-12-30T10:51:19"/>
    <n v="216"/>
    <x v="33"/>
    <x v="1"/>
    <x v="9"/>
    <n v="54.273099999999999"/>
    <n v="-61.738799999999998"/>
    <n v="77"/>
    <b v="1"/>
    <n v="287"/>
    <x v="3"/>
    <x v="3"/>
    <n v="2"/>
    <b v="0"/>
    <x v="0"/>
    <s v="Overnight"/>
    <s v="Credit Card"/>
    <n v="3"/>
    <s v="Sunny"/>
    <s v="None"/>
    <x v="0"/>
    <b v="1"/>
    <n v="3"/>
    <n v="81.760000000000005"/>
    <n v="163.52000000000001"/>
    <n v="0"/>
    <x v="0"/>
  </r>
  <r>
    <n v="713"/>
    <s v="15/12/2019"/>
    <d v="1899-12-30T18:07:13"/>
    <n v="352"/>
    <x v="4"/>
    <x v="0"/>
    <x v="6"/>
    <n v="46.565300000000001"/>
    <n v="-66.4619"/>
    <n v="86"/>
    <b v="0"/>
    <n v="724"/>
    <x v="3"/>
    <x v="3"/>
    <n v="2"/>
    <b v="0"/>
    <x v="0"/>
    <s v="Standard"/>
    <s v="Debit Card"/>
    <n v="3"/>
    <s v="Sunny"/>
    <s v="None"/>
    <x v="0"/>
    <b v="0"/>
    <n v="3"/>
    <n v="20.72"/>
    <n v="41.43"/>
    <n v="0"/>
    <x v="0"/>
  </r>
  <r>
    <n v="714"/>
    <s v="29/12/2019"/>
    <d v="1899-12-30T10:51:12"/>
    <n v="474"/>
    <x v="12"/>
    <x v="0"/>
    <x v="5"/>
    <n v="52.939900000000002"/>
    <n v="-106.4509"/>
    <n v="59"/>
    <b v="1"/>
    <n v="116"/>
    <x v="4"/>
    <x v="4"/>
    <n v="5"/>
    <b v="0"/>
    <x v="1"/>
    <s v="Express"/>
    <s v="Cash"/>
    <n v="3"/>
    <s v="Snowy"/>
    <s v="Black Friday"/>
    <x v="0"/>
    <b v="1"/>
    <n v="1"/>
    <n v="92.75"/>
    <n v="463.76"/>
    <n v="46.38"/>
    <x v="1"/>
  </r>
  <r>
    <n v="715"/>
    <s v="14/12/2020"/>
    <d v="1899-12-30T05:49:52"/>
    <n v="226"/>
    <x v="38"/>
    <x v="1"/>
    <x v="6"/>
    <n v="46.565300000000001"/>
    <n v="-66.4619"/>
    <n v="77"/>
    <b v="1"/>
    <n v="217"/>
    <x v="1"/>
    <x v="1"/>
    <n v="2"/>
    <b v="0"/>
    <x v="0"/>
    <s v="Express"/>
    <s v="Credit Card"/>
    <n v="1"/>
    <s v="Rainy"/>
    <s v="Black Friday"/>
    <x v="0"/>
    <b v="0"/>
    <n v="5"/>
    <n v="60.3"/>
    <n v="120.61"/>
    <n v="12.06"/>
    <x v="1"/>
  </r>
  <r>
    <n v="716"/>
    <s v="23/11/2023"/>
    <d v="1899-12-30T10:03:00"/>
    <n v="94"/>
    <x v="36"/>
    <x v="1"/>
    <x v="1"/>
    <n v="53.726700000000001"/>
    <n v="-127.6476"/>
    <n v="58"/>
    <b v="0"/>
    <n v="558"/>
    <x v="0"/>
    <x v="0"/>
    <n v="5"/>
    <b v="1"/>
    <x v="1"/>
    <s v="Standard"/>
    <s v="Online Payment"/>
    <n v="1"/>
    <s v="Rainy"/>
    <s v="Black Friday"/>
    <x v="0"/>
    <b v="0"/>
    <n v="3"/>
    <n v="53.4"/>
    <n v="267.01"/>
    <n v="26.7"/>
    <x v="1"/>
  </r>
  <r>
    <n v="717"/>
    <s v="12/01/2023"/>
    <d v="1899-12-30T20:34:31"/>
    <n v="122"/>
    <x v="33"/>
    <x v="1"/>
    <x v="11"/>
    <n v="63.588799999999999"/>
    <n v="-115.5069"/>
    <n v="3"/>
    <b v="1"/>
    <n v="612"/>
    <x v="3"/>
    <x v="3"/>
    <n v="1"/>
    <b v="1"/>
    <x v="1"/>
    <s v="Express"/>
    <s v="Debit Card"/>
    <n v="5"/>
    <s v="Rainy"/>
    <s v="Christmas Market"/>
    <x v="1"/>
    <b v="0"/>
    <n v="3"/>
    <n v="35.85"/>
    <n v="35.85"/>
    <n v="0"/>
    <x v="0"/>
  </r>
  <r>
    <n v="718"/>
    <s v="21/11/2019"/>
    <d v="1899-12-30T10:10:37"/>
    <n v="202"/>
    <x v="48"/>
    <x v="2"/>
    <x v="1"/>
    <n v="53.726700000000001"/>
    <n v="-127.6476"/>
    <n v="19"/>
    <b v="0"/>
    <n v="991"/>
    <x v="4"/>
    <x v="4"/>
    <n v="5"/>
    <b v="1"/>
    <x v="1"/>
    <s v="Overnight"/>
    <s v="Cash"/>
    <n v="1"/>
    <s v="Snowy"/>
    <s v="Black Friday"/>
    <x v="0"/>
    <b v="1"/>
    <n v="1"/>
    <n v="92.64"/>
    <n v="463.19"/>
    <n v="46.32"/>
    <x v="1"/>
  </r>
  <r>
    <n v="719"/>
    <s v="28/11/2021"/>
    <d v="1899-12-30T15:45:32"/>
    <n v="405"/>
    <x v="52"/>
    <x v="1"/>
    <x v="8"/>
    <n v="46.318800000000003"/>
    <n v="-63.146099999999997"/>
    <n v="60"/>
    <b v="1"/>
    <n v="565"/>
    <x v="1"/>
    <x v="1"/>
    <n v="1"/>
    <b v="1"/>
    <x v="0"/>
    <s v="Express"/>
    <s v="Online Payment"/>
    <n v="2"/>
    <s v="Snowy"/>
    <s v="Black Friday"/>
    <x v="0"/>
    <b v="0"/>
    <n v="1"/>
    <n v="20.66"/>
    <n v="20.66"/>
    <n v="2.0699999999999998"/>
    <x v="1"/>
  </r>
  <r>
    <n v="720"/>
    <s v="30/12/2018"/>
    <d v="1899-12-30T13:29:53"/>
    <n v="12"/>
    <x v="14"/>
    <x v="1"/>
    <x v="12"/>
    <n v="64.248000000000005"/>
    <n v="-84.889600000000002"/>
    <n v="46"/>
    <b v="1"/>
    <n v="772"/>
    <x v="3"/>
    <x v="3"/>
    <n v="2"/>
    <b v="0"/>
    <x v="0"/>
    <s v="Standard"/>
    <s v="Debit Card"/>
    <n v="3"/>
    <s v="Snowy"/>
    <s v="None"/>
    <x v="0"/>
    <b v="0"/>
    <n v="5"/>
    <n v="96.89"/>
    <n v="193.78"/>
    <n v="0"/>
    <x v="0"/>
  </r>
  <r>
    <n v="721"/>
    <s v="13/12/2019"/>
    <d v="1899-12-30T09:30:17"/>
    <n v="16"/>
    <x v="5"/>
    <x v="1"/>
    <x v="0"/>
    <n v="51.253799999999998"/>
    <n v="-85.3232"/>
    <n v="70"/>
    <b v="1"/>
    <n v="903"/>
    <x v="4"/>
    <x v="4"/>
    <n v="2"/>
    <b v="0"/>
    <x v="1"/>
    <s v="Standard"/>
    <s v="Debit Card"/>
    <n v="4"/>
    <s v="Sunny"/>
    <s v="None"/>
    <x v="0"/>
    <b v="1"/>
    <n v="2"/>
    <n v="45.96"/>
    <n v="91.91"/>
    <n v="0"/>
    <x v="0"/>
  </r>
  <r>
    <n v="722"/>
    <s v="31/12/2020"/>
    <d v="1899-12-30T20:48:26"/>
    <n v="43"/>
    <x v="42"/>
    <x v="1"/>
    <x v="8"/>
    <n v="46.318800000000003"/>
    <n v="-63.146099999999997"/>
    <n v="45"/>
    <b v="1"/>
    <n v="44"/>
    <x v="4"/>
    <x v="4"/>
    <n v="5"/>
    <b v="1"/>
    <x v="0"/>
    <s v="Standard"/>
    <s v="Online Payment"/>
    <n v="5"/>
    <s v="Sunny"/>
    <s v="Christmas Market"/>
    <x v="1"/>
    <b v="0"/>
    <n v="3"/>
    <n v="76.48"/>
    <n v="382.38"/>
    <n v="0"/>
    <x v="0"/>
  </r>
  <r>
    <n v="723"/>
    <s v="25/11/2020"/>
    <d v="1899-12-30T11:49:57"/>
    <n v="352"/>
    <x v="21"/>
    <x v="2"/>
    <x v="2"/>
    <n v="46.813099999999999"/>
    <n v="-71.207499999999996"/>
    <n v="84"/>
    <b v="1"/>
    <n v="245"/>
    <x v="2"/>
    <x v="2"/>
    <n v="3"/>
    <b v="1"/>
    <x v="1"/>
    <s v="Express"/>
    <s v="Cash"/>
    <n v="5"/>
    <s v="Snowy"/>
    <s v="Black Friday"/>
    <x v="0"/>
    <b v="1"/>
    <n v="2"/>
    <n v="18.559999999999999"/>
    <n v="55.68"/>
    <n v="5.57"/>
    <x v="1"/>
  </r>
  <r>
    <n v="724"/>
    <s v="24/12/2018"/>
    <d v="1899-12-30T06:26:48"/>
    <n v="140"/>
    <x v="12"/>
    <x v="2"/>
    <x v="9"/>
    <n v="54.273099999999999"/>
    <n v="-61.738799999999998"/>
    <n v="58"/>
    <b v="0"/>
    <n v="504"/>
    <x v="3"/>
    <x v="3"/>
    <n v="4"/>
    <b v="1"/>
    <x v="1"/>
    <s v="Standard"/>
    <s v="Debit Card"/>
    <n v="2"/>
    <s v="Sunny"/>
    <s v="Christmas Market"/>
    <x v="1"/>
    <b v="1"/>
    <n v="1"/>
    <n v="61.51"/>
    <n v="246.06"/>
    <n v="0"/>
    <x v="0"/>
  </r>
  <r>
    <n v="725"/>
    <s v="15/12/2023"/>
    <d v="1899-12-30T01:22:58"/>
    <n v="491"/>
    <x v="10"/>
    <x v="2"/>
    <x v="2"/>
    <n v="46.813099999999999"/>
    <n v="-71.207499999999996"/>
    <n v="4"/>
    <b v="1"/>
    <n v="694"/>
    <x v="3"/>
    <x v="3"/>
    <n v="1"/>
    <b v="0"/>
    <x v="1"/>
    <s v="Express"/>
    <s v="Credit Card"/>
    <n v="4"/>
    <s v="Snowy"/>
    <s v="Christmas Market"/>
    <x v="1"/>
    <b v="1"/>
    <n v="2"/>
    <n v="62.88"/>
    <n v="62.88"/>
    <n v="0"/>
    <x v="0"/>
  </r>
  <r>
    <n v="726"/>
    <s v="11/11/2018"/>
    <d v="1899-12-30T11:54:20"/>
    <n v="115"/>
    <x v="22"/>
    <x v="1"/>
    <x v="4"/>
    <n v="53.760899999999999"/>
    <n v="-98.813900000000004"/>
    <n v="40"/>
    <b v="0"/>
    <n v="685"/>
    <x v="3"/>
    <x v="3"/>
    <n v="2"/>
    <b v="1"/>
    <x v="1"/>
    <s v="Standard"/>
    <s v="Credit Card"/>
    <n v="3"/>
    <s v="Snowy"/>
    <s v="None"/>
    <x v="0"/>
    <b v="1"/>
    <n v="4"/>
    <n v="77.540000000000006"/>
    <n v="155.07"/>
    <n v="0"/>
    <x v="0"/>
  </r>
  <r>
    <n v="727"/>
    <s v="11/09/2022"/>
    <d v="1899-12-30T04:26:39"/>
    <n v="199"/>
    <x v="10"/>
    <x v="2"/>
    <x v="11"/>
    <n v="63.588799999999999"/>
    <n v="-115.5069"/>
    <n v="82"/>
    <b v="1"/>
    <n v="924"/>
    <x v="3"/>
    <x v="3"/>
    <n v="5"/>
    <b v="1"/>
    <x v="0"/>
    <s v="Overnight"/>
    <s v="Online Payment"/>
    <n v="3"/>
    <s v="Rainy"/>
    <s v="None"/>
    <x v="0"/>
    <b v="1"/>
    <n v="1"/>
    <n v="42.49"/>
    <n v="212.44"/>
    <n v="0"/>
    <x v="0"/>
  </r>
  <r>
    <n v="728"/>
    <s v="12/09/2023"/>
    <d v="1899-12-30T17:42:58"/>
    <n v="27"/>
    <x v="27"/>
    <x v="1"/>
    <x v="6"/>
    <n v="46.565300000000001"/>
    <n v="-66.4619"/>
    <n v="38"/>
    <b v="1"/>
    <n v="438"/>
    <x v="1"/>
    <x v="1"/>
    <n v="5"/>
    <b v="1"/>
    <x v="0"/>
    <s v="Overnight"/>
    <s v="Cash"/>
    <n v="1"/>
    <s v="Rainy"/>
    <s v="None"/>
    <x v="0"/>
    <b v="1"/>
    <n v="2"/>
    <n v="89.21"/>
    <n v="446.04"/>
    <n v="0"/>
    <x v="0"/>
  </r>
  <r>
    <n v="729"/>
    <s v="27/12/2023"/>
    <d v="1899-12-30T18:44:12"/>
    <n v="324"/>
    <x v="16"/>
    <x v="2"/>
    <x v="3"/>
    <n v="53.933300000000003"/>
    <n v="-116.5765"/>
    <n v="97"/>
    <b v="1"/>
    <n v="316"/>
    <x v="3"/>
    <x v="3"/>
    <n v="2"/>
    <b v="0"/>
    <x v="0"/>
    <s v="Overnight"/>
    <s v="Debit Card"/>
    <n v="3"/>
    <s v="Sunny"/>
    <s v="Black Friday"/>
    <x v="0"/>
    <b v="1"/>
    <n v="2"/>
    <n v="78.569999999999993"/>
    <n v="157.13999999999999"/>
    <n v="15.71"/>
    <x v="1"/>
  </r>
  <r>
    <n v="730"/>
    <s v="30/12/2019"/>
    <d v="1899-12-30T06:49:23"/>
    <n v="405"/>
    <x v="51"/>
    <x v="0"/>
    <x v="5"/>
    <n v="52.939900000000002"/>
    <n v="-106.4509"/>
    <n v="79"/>
    <b v="1"/>
    <n v="392"/>
    <x v="3"/>
    <x v="3"/>
    <n v="3"/>
    <b v="1"/>
    <x v="1"/>
    <s v="Standard"/>
    <s v="Cash"/>
    <n v="3"/>
    <s v="Sunny"/>
    <s v="None"/>
    <x v="0"/>
    <b v="0"/>
    <n v="3"/>
    <n v="24.17"/>
    <n v="72.5"/>
    <n v="0"/>
    <x v="0"/>
  </r>
  <r>
    <n v="731"/>
    <s v="12/02/2018"/>
    <d v="1899-12-30T13:05:04"/>
    <n v="231"/>
    <x v="38"/>
    <x v="2"/>
    <x v="3"/>
    <n v="53.933300000000003"/>
    <n v="-116.5765"/>
    <n v="73"/>
    <b v="1"/>
    <n v="561"/>
    <x v="2"/>
    <x v="2"/>
    <n v="5"/>
    <b v="0"/>
    <x v="1"/>
    <s v="Overnight"/>
    <s v="Debit Card"/>
    <n v="3"/>
    <s v="Snowy"/>
    <s v="Black Friday"/>
    <x v="0"/>
    <b v="1"/>
    <n v="5"/>
    <n v="40.03"/>
    <n v="200.15"/>
    <n v="20.02"/>
    <x v="1"/>
  </r>
  <r>
    <n v="732"/>
    <s v="24/11/2018"/>
    <d v="1899-12-30T21:12:14"/>
    <n v="458"/>
    <x v="12"/>
    <x v="1"/>
    <x v="1"/>
    <n v="53.726700000000001"/>
    <n v="-127.6476"/>
    <n v="21"/>
    <b v="1"/>
    <n v="757"/>
    <x v="1"/>
    <x v="1"/>
    <n v="4"/>
    <b v="0"/>
    <x v="0"/>
    <s v="Overnight"/>
    <s v="Online Payment"/>
    <n v="4"/>
    <s v="Sunny"/>
    <s v="Black Friday"/>
    <x v="0"/>
    <b v="0"/>
    <n v="1"/>
    <n v="54.6"/>
    <n v="218.39"/>
    <n v="21.84"/>
    <x v="1"/>
  </r>
  <r>
    <n v="733"/>
    <s v="17/11/2023"/>
    <d v="1899-12-30T18:05:46"/>
    <n v="301"/>
    <x v="17"/>
    <x v="0"/>
    <x v="12"/>
    <n v="64.248000000000005"/>
    <n v="-84.889600000000002"/>
    <n v="60"/>
    <b v="1"/>
    <n v="772"/>
    <x v="4"/>
    <x v="4"/>
    <n v="4"/>
    <b v="1"/>
    <x v="1"/>
    <s v="Overnight"/>
    <s v="Credit Card"/>
    <n v="5"/>
    <s v="Snowy"/>
    <s v="Christmas Market"/>
    <x v="1"/>
    <b v="1"/>
    <n v="3"/>
    <n v="68.52"/>
    <n v="274.06"/>
    <n v="0"/>
    <x v="0"/>
  </r>
  <r>
    <n v="734"/>
    <s v="28/12/2022"/>
    <d v="1899-12-30T11:39:04"/>
    <n v="417"/>
    <x v="38"/>
    <x v="0"/>
    <x v="1"/>
    <n v="53.726700000000001"/>
    <n v="-127.6476"/>
    <n v="32"/>
    <b v="1"/>
    <n v="422"/>
    <x v="3"/>
    <x v="3"/>
    <n v="4"/>
    <b v="0"/>
    <x v="0"/>
    <s v="Overnight"/>
    <s v="Online Payment"/>
    <n v="2"/>
    <s v="Snowy"/>
    <s v="None"/>
    <x v="0"/>
    <b v="0"/>
    <n v="3"/>
    <n v="92.7"/>
    <n v="370.79"/>
    <n v="0"/>
    <x v="0"/>
  </r>
  <r>
    <n v="735"/>
    <s v="29/12/2018"/>
    <d v="1899-12-30T02:41:14"/>
    <n v="85"/>
    <x v="17"/>
    <x v="0"/>
    <x v="10"/>
    <n v="64.282300000000006"/>
    <n v="-135"/>
    <n v="39"/>
    <b v="0"/>
    <n v="939"/>
    <x v="3"/>
    <x v="3"/>
    <n v="5"/>
    <b v="0"/>
    <x v="0"/>
    <s v="Standard"/>
    <s v="Cash"/>
    <n v="4"/>
    <s v="Sunny"/>
    <s v="Black Friday"/>
    <x v="0"/>
    <b v="0"/>
    <n v="4"/>
    <n v="18.55"/>
    <n v="92.73"/>
    <n v="9.27"/>
    <x v="1"/>
  </r>
  <r>
    <n v="736"/>
    <s v="17/11/2021"/>
    <d v="1899-12-30T21:06:46"/>
    <n v="327"/>
    <x v="4"/>
    <x v="2"/>
    <x v="4"/>
    <n v="53.760899999999999"/>
    <n v="-98.813900000000004"/>
    <n v="74"/>
    <b v="1"/>
    <n v="164"/>
    <x v="0"/>
    <x v="0"/>
    <n v="4"/>
    <b v="1"/>
    <x v="1"/>
    <s v="Standard"/>
    <s v="Credit Card"/>
    <n v="5"/>
    <s v="Snowy"/>
    <s v="Christmas Market"/>
    <x v="1"/>
    <b v="1"/>
    <n v="4"/>
    <n v="86.84"/>
    <n v="347.38"/>
    <n v="0"/>
    <x v="0"/>
  </r>
  <r>
    <n v="737"/>
    <s v="22/11/2020"/>
    <d v="1899-12-30T22:16:58"/>
    <n v="276"/>
    <x v="24"/>
    <x v="2"/>
    <x v="10"/>
    <n v="64.282300000000006"/>
    <n v="-135"/>
    <n v="17"/>
    <b v="0"/>
    <n v="331"/>
    <x v="0"/>
    <x v="0"/>
    <n v="2"/>
    <b v="1"/>
    <x v="0"/>
    <s v="Standard"/>
    <s v="Online Payment"/>
    <n v="5"/>
    <s v="Snowy"/>
    <s v="Black Friday"/>
    <x v="0"/>
    <b v="1"/>
    <n v="4"/>
    <n v="82.31"/>
    <n v="164.61"/>
    <n v="16.46"/>
    <x v="1"/>
  </r>
  <r>
    <n v="738"/>
    <s v="19/11/2022"/>
    <d v="1899-12-30T08:27:00"/>
    <n v="121"/>
    <x v="34"/>
    <x v="2"/>
    <x v="8"/>
    <n v="46.318800000000003"/>
    <n v="-63.146099999999997"/>
    <n v="20"/>
    <b v="1"/>
    <n v="196"/>
    <x v="0"/>
    <x v="0"/>
    <n v="4"/>
    <b v="1"/>
    <x v="1"/>
    <s v="Express"/>
    <s v="Online Payment"/>
    <n v="2"/>
    <s v="Sunny"/>
    <s v="None"/>
    <x v="0"/>
    <b v="1"/>
    <n v="4"/>
    <n v="74.489999999999995"/>
    <n v="297.95999999999998"/>
    <n v="0"/>
    <x v="0"/>
  </r>
  <r>
    <n v="739"/>
    <s v="12/03/2023"/>
    <d v="1899-12-30T01:10:33"/>
    <n v="331"/>
    <x v="21"/>
    <x v="1"/>
    <x v="1"/>
    <n v="53.726700000000001"/>
    <n v="-127.6476"/>
    <n v="62"/>
    <b v="1"/>
    <n v="498"/>
    <x v="1"/>
    <x v="1"/>
    <n v="5"/>
    <b v="0"/>
    <x v="1"/>
    <s v="Overnight"/>
    <s v="Online Payment"/>
    <n v="2"/>
    <s v="Rainy"/>
    <s v="None"/>
    <x v="0"/>
    <b v="1"/>
    <n v="1"/>
    <n v="13.74"/>
    <n v="68.69"/>
    <n v="0"/>
    <x v="0"/>
  </r>
  <r>
    <n v="740"/>
    <s v="17/12/2018"/>
    <d v="1899-12-30T21:00:04"/>
    <n v="116"/>
    <x v="0"/>
    <x v="1"/>
    <x v="0"/>
    <n v="51.253799999999998"/>
    <n v="-85.3232"/>
    <n v="86"/>
    <b v="1"/>
    <n v="128"/>
    <x v="0"/>
    <x v="0"/>
    <n v="5"/>
    <b v="0"/>
    <x v="0"/>
    <s v="Standard"/>
    <s v="Online Payment"/>
    <n v="1"/>
    <s v="Sunny"/>
    <s v="None"/>
    <x v="0"/>
    <b v="1"/>
    <n v="5"/>
    <n v="21.12"/>
    <n v="105.6"/>
    <n v="0"/>
    <x v="0"/>
  </r>
  <r>
    <n v="741"/>
    <s v="11/07/2021"/>
    <d v="1899-12-30T06:07:03"/>
    <n v="52"/>
    <x v="2"/>
    <x v="1"/>
    <x v="1"/>
    <n v="53.726700000000001"/>
    <n v="-127.6476"/>
    <n v="24"/>
    <b v="1"/>
    <n v="720"/>
    <x v="2"/>
    <x v="2"/>
    <n v="1"/>
    <b v="1"/>
    <x v="0"/>
    <s v="Overnight"/>
    <s v="Cash"/>
    <n v="5"/>
    <s v="Rainy"/>
    <s v="Christmas Market"/>
    <x v="1"/>
    <b v="0"/>
    <n v="3"/>
    <n v="31.89"/>
    <n v="31.89"/>
    <n v="0"/>
    <x v="0"/>
  </r>
  <r>
    <n v="742"/>
    <s v="23/12/2018"/>
    <d v="1899-12-30T14:38:32"/>
    <n v="202"/>
    <x v="37"/>
    <x v="2"/>
    <x v="4"/>
    <n v="53.760899999999999"/>
    <n v="-98.813900000000004"/>
    <n v="29"/>
    <b v="0"/>
    <n v="136"/>
    <x v="0"/>
    <x v="0"/>
    <n v="3"/>
    <b v="0"/>
    <x v="0"/>
    <s v="Overnight"/>
    <s v="Online Payment"/>
    <n v="5"/>
    <s v="Rainy"/>
    <s v="Black Friday"/>
    <x v="0"/>
    <b v="0"/>
    <n v="3"/>
    <n v="44.74"/>
    <n v="134.22999999999999"/>
    <n v="13.42"/>
    <x v="1"/>
  </r>
  <r>
    <n v="743"/>
    <s v="16/11/2023"/>
    <d v="1899-12-30T06:30:23"/>
    <n v="133"/>
    <x v="15"/>
    <x v="0"/>
    <x v="2"/>
    <n v="46.813099999999999"/>
    <n v="-71.207499999999996"/>
    <n v="46"/>
    <b v="1"/>
    <n v="148"/>
    <x v="0"/>
    <x v="0"/>
    <n v="4"/>
    <b v="1"/>
    <x v="0"/>
    <s v="Standard"/>
    <s v="Online Payment"/>
    <n v="1"/>
    <s v="Snowy"/>
    <s v="Christmas Market"/>
    <x v="1"/>
    <b v="0"/>
    <n v="2"/>
    <n v="38.79"/>
    <n v="155.15"/>
    <n v="0"/>
    <x v="0"/>
  </r>
  <r>
    <n v="744"/>
    <s v="13/12/2020"/>
    <d v="1899-12-30T19:05:09"/>
    <n v="393"/>
    <x v="49"/>
    <x v="2"/>
    <x v="8"/>
    <n v="46.318800000000003"/>
    <n v="-63.146099999999997"/>
    <n v="40"/>
    <b v="0"/>
    <n v="414"/>
    <x v="0"/>
    <x v="0"/>
    <n v="2"/>
    <b v="0"/>
    <x v="1"/>
    <s v="Standard"/>
    <s v="Cash"/>
    <n v="2"/>
    <s v="Rainy"/>
    <s v="Black Friday"/>
    <x v="0"/>
    <b v="1"/>
    <n v="4"/>
    <n v="69.69"/>
    <n v="139.38"/>
    <n v="13.94"/>
    <x v="1"/>
  </r>
  <r>
    <n v="745"/>
    <s v="12/04/2023"/>
    <d v="1899-12-30T12:27:21"/>
    <n v="328"/>
    <x v="49"/>
    <x v="2"/>
    <x v="2"/>
    <n v="46.813099999999999"/>
    <n v="-71.207499999999996"/>
    <n v="98"/>
    <b v="1"/>
    <n v="571"/>
    <x v="0"/>
    <x v="0"/>
    <n v="2"/>
    <b v="0"/>
    <x v="1"/>
    <s v="Standard"/>
    <s v="Debit Card"/>
    <n v="1"/>
    <s v="Rainy"/>
    <s v="None"/>
    <x v="0"/>
    <b v="1"/>
    <n v="4"/>
    <n v="82.34"/>
    <n v="164.68"/>
    <n v="0"/>
    <x v="0"/>
  </r>
  <r>
    <n v="746"/>
    <s v="23/12/2019"/>
    <d v="1899-12-30T23:50:13"/>
    <n v="498"/>
    <x v="39"/>
    <x v="0"/>
    <x v="7"/>
    <n v="45.077800000000003"/>
    <n v="-63.546700000000001"/>
    <n v="22"/>
    <b v="0"/>
    <n v="479"/>
    <x v="3"/>
    <x v="3"/>
    <n v="5"/>
    <b v="0"/>
    <x v="1"/>
    <s v="Standard"/>
    <s v="Debit Card"/>
    <n v="4"/>
    <s v="Rainy"/>
    <s v="Christmas Market"/>
    <x v="1"/>
    <b v="1"/>
    <n v="4"/>
    <n v="74.510000000000005"/>
    <n v="372.54"/>
    <n v="0"/>
    <x v="0"/>
  </r>
  <r>
    <n v="747"/>
    <s v="13/11/2023"/>
    <d v="1899-12-30T09:12:39"/>
    <n v="37"/>
    <x v="40"/>
    <x v="2"/>
    <x v="8"/>
    <n v="46.318800000000003"/>
    <n v="-63.146099999999997"/>
    <n v="49"/>
    <b v="1"/>
    <n v="45"/>
    <x v="2"/>
    <x v="2"/>
    <n v="4"/>
    <b v="1"/>
    <x v="0"/>
    <s v="Express"/>
    <s v="Cash"/>
    <n v="3"/>
    <s v="Snowy"/>
    <s v="Black Friday"/>
    <x v="0"/>
    <b v="1"/>
    <n v="1"/>
    <n v="27.46"/>
    <n v="109.84"/>
    <n v="10.98"/>
    <x v="1"/>
  </r>
  <r>
    <n v="748"/>
    <s v="14/12/2020"/>
    <d v="1899-12-30T19:34:36"/>
    <n v="311"/>
    <x v="20"/>
    <x v="0"/>
    <x v="8"/>
    <n v="46.318800000000003"/>
    <n v="-63.146099999999997"/>
    <n v="92"/>
    <b v="0"/>
    <n v="578"/>
    <x v="3"/>
    <x v="3"/>
    <n v="2"/>
    <b v="1"/>
    <x v="1"/>
    <s v="Standard"/>
    <s v="Debit Card"/>
    <n v="4"/>
    <s v="Rainy"/>
    <s v="Black Friday"/>
    <x v="0"/>
    <b v="1"/>
    <n v="5"/>
    <n v="18.350000000000001"/>
    <n v="36.700000000000003"/>
    <n v="3.67"/>
    <x v="1"/>
  </r>
  <r>
    <n v="749"/>
    <s v="11/12/2023"/>
    <d v="1899-12-30T21:26:20"/>
    <n v="67"/>
    <x v="11"/>
    <x v="2"/>
    <x v="11"/>
    <n v="63.588799999999999"/>
    <n v="-115.5069"/>
    <n v="38"/>
    <b v="0"/>
    <n v="751"/>
    <x v="2"/>
    <x v="2"/>
    <n v="3"/>
    <b v="1"/>
    <x v="0"/>
    <s v="Express"/>
    <s v="Online Payment"/>
    <n v="1"/>
    <s v="Snowy"/>
    <s v="Christmas Market"/>
    <x v="1"/>
    <b v="0"/>
    <n v="3"/>
    <n v="88.33"/>
    <n v="264.99"/>
    <n v="0"/>
    <x v="0"/>
  </r>
  <r>
    <n v="750"/>
    <s v="11/12/2019"/>
    <d v="1899-12-30T00:51:18"/>
    <n v="194"/>
    <x v="18"/>
    <x v="0"/>
    <x v="5"/>
    <n v="52.939900000000002"/>
    <n v="-106.4509"/>
    <n v="76"/>
    <b v="0"/>
    <n v="613"/>
    <x v="1"/>
    <x v="1"/>
    <n v="2"/>
    <b v="1"/>
    <x v="1"/>
    <s v="Overnight"/>
    <s v="Cash"/>
    <n v="1"/>
    <s v="Rainy"/>
    <s v="Christmas Market"/>
    <x v="1"/>
    <b v="0"/>
    <n v="3"/>
    <n v="71.010000000000005"/>
    <n v="142.01"/>
    <n v="0"/>
    <x v="0"/>
  </r>
  <r>
    <n v="751"/>
    <s v="27/11/2020"/>
    <d v="1899-12-30T03:54:14"/>
    <n v="420"/>
    <x v="39"/>
    <x v="2"/>
    <x v="1"/>
    <n v="53.726700000000001"/>
    <n v="-127.6476"/>
    <n v="44"/>
    <b v="0"/>
    <n v="863"/>
    <x v="2"/>
    <x v="2"/>
    <n v="2"/>
    <b v="0"/>
    <x v="1"/>
    <s v="Standard"/>
    <s v="Online Payment"/>
    <n v="1"/>
    <s v="Rainy"/>
    <s v="Black Friday"/>
    <x v="0"/>
    <b v="0"/>
    <n v="1"/>
    <n v="13.99"/>
    <n v="27.99"/>
    <n v="2.8"/>
    <x v="1"/>
  </r>
  <r>
    <n v="752"/>
    <s v="30/11/2018"/>
    <d v="1899-12-30T17:36:05"/>
    <n v="430"/>
    <x v="13"/>
    <x v="2"/>
    <x v="8"/>
    <n v="46.318800000000003"/>
    <n v="-63.146099999999997"/>
    <n v="4"/>
    <b v="0"/>
    <n v="733"/>
    <x v="0"/>
    <x v="0"/>
    <n v="4"/>
    <b v="0"/>
    <x v="1"/>
    <s v="Standard"/>
    <s v="Online Payment"/>
    <n v="1"/>
    <s v="Rainy"/>
    <s v="Christmas Market"/>
    <x v="1"/>
    <b v="0"/>
    <n v="1"/>
    <n v="82.6"/>
    <n v="330.39"/>
    <n v="0"/>
    <x v="0"/>
  </r>
  <r>
    <n v="753"/>
    <s v="28/12/2019"/>
    <d v="1899-12-30T01:06:19"/>
    <n v="62"/>
    <x v="49"/>
    <x v="0"/>
    <x v="12"/>
    <n v="64.248000000000005"/>
    <n v="-84.889600000000002"/>
    <n v="14"/>
    <b v="1"/>
    <n v="62"/>
    <x v="2"/>
    <x v="2"/>
    <n v="4"/>
    <b v="1"/>
    <x v="0"/>
    <s v="Overnight"/>
    <s v="Cash"/>
    <n v="5"/>
    <s v="Sunny"/>
    <s v="Christmas Market"/>
    <x v="1"/>
    <b v="0"/>
    <n v="2"/>
    <n v="85.89"/>
    <n v="343.57"/>
    <n v="0"/>
    <x v="0"/>
  </r>
  <r>
    <n v="754"/>
    <s v="17/11/2021"/>
    <d v="1899-12-30T09:26:22"/>
    <n v="229"/>
    <x v="7"/>
    <x v="1"/>
    <x v="12"/>
    <n v="64.248000000000005"/>
    <n v="-84.889600000000002"/>
    <n v="70"/>
    <b v="1"/>
    <n v="613"/>
    <x v="0"/>
    <x v="0"/>
    <n v="5"/>
    <b v="1"/>
    <x v="0"/>
    <s v="Overnight"/>
    <s v="Credit Card"/>
    <n v="3"/>
    <s v="Sunny"/>
    <s v="None"/>
    <x v="0"/>
    <b v="1"/>
    <n v="5"/>
    <n v="23.8"/>
    <n v="119"/>
    <n v="0"/>
    <x v="0"/>
  </r>
  <r>
    <n v="755"/>
    <s v="30/12/2020"/>
    <d v="1899-12-30T18:33:36"/>
    <n v="357"/>
    <x v="21"/>
    <x v="0"/>
    <x v="3"/>
    <n v="53.933300000000003"/>
    <n v="-116.5765"/>
    <n v="79"/>
    <b v="0"/>
    <n v="547"/>
    <x v="2"/>
    <x v="2"/>
    <n v="2"/>
    <b v="1"/>
    <x v="0"/>
    <s v="Standard"/>
    <s v="Credit Card"/>
    <n v="3"/>
    <s v="Sunny"/>
    <s v="None"/>
    <x v="0"/>
    <b v="1"/>
    <n v="4"/>
    <n v="77.02"/>
    <n v="154.04"/>
    <n v="0"/>
    <x v="0"/>
  </r>
  <r>
    <n v="756"/>
    <s v="19/12/2019"/>
    <d v="1899-12-30T12:36:52"/>
    <n v="411"/>
    <x v="49"/>
    <x v="0"/>
    <x v="0"/>
    <n v="51.253799999999998"/>
    <n v="-85.3232"/>
    <n v="38"/>
    <b v="1"/>
    <n v="835"/>
    <x v="3"/>
    <x v="3"/>
    <n v="1"/>
    <b v="0"/>
    <x v="1"/>
    <s v="Overnight"/>
    <s v="Cash"/>
    <n v="5"/>
    <s v="Sunny"/>
    <s v="Black Friday"/>
    <x v="0"/>
    <b v="1"/>
    <n v="3"/>
    <n v="81.510000000000005"/>
    <n v="81.510000000000005"/>
    <n v="8.15"/>
    <x v="1"/>
  </r>
  <r>
    <n v="757"/>
    <s v="25/11/2021"/>
    <d v="1899-12-30T02:15:46"/>
    <n v="242"/>
    <x v="52"/>
    <x v="1"/>
    <x v="10"/>
    <n v="64.282300000000006"/>
    <n v="-135"/>
    <n v="36"/>
    <b v="1"/>
    <n v="601"/>
    <x v="2"/>
    <x v="2"/>
    <n v="1"/>
    <b v="1"/>
    <x v="0"/>
    <s v="Express"/>
    <s v="Online Payment"/>
    <n v="4"/>
    <s v="Snowy"/>
    <s v="Black Friday"/>
    <x v="0"/>
    <b v="1"/>
    <n v="2"/>
    <n v="67.77"/>
    <n v="67.77"/>
    <n v="6.78"/>
    <x v="1"/>
  </r>
  <r>
    <n v="758"/>
    <s v="13/11/2022"/>
    <d v="1899-12-30T12:42:40"/>
    <n v="380"/>
    <x v="2"/>
    <x v="2"/>
    <x v="11"/>
    <n v="63.588799999999999"/>
    <n v="-115.5069"/>
    <n v="4"/>
    <b v="1"/>
    <n v="482"/>
    <x v="0"/>
    <x v="0"/>
    <n v="5"/>
    <b v="1"/>
    <x v="1"/>
    <s v="Express"/>
    <s v="Credit Card"/>
    <n v="5"/>
    <s v="Sunny"/>
    <s v="Christmas Market"/>
    <x v="1"/>
    <b v="0"/>
    <n v="5"/>
    <n v="44.53"/>
    <n v="222.67"/>
    <n v="0"/>
    <x v="0"/>
  </r>
  <r>
    <n v="759"/>
    <s v="13/11/2019"/>
    <d v="1899-12-30T17:02:32"/>
    <n v="364"/>
    <x v="34"/>
    <x v="0"/>
    <x v="1"/>
    <n v="53.726700000000001"/>
    <n v="-127.6476"/>
    <n v="7"/>
    <b v="1"/>
    <n v="421"/>
    <x v="1"/>
    <x v="1"/>
    <n v="2"/>
    <b v="0"/>
    <x v="1"/>
    <s v="Express"/>
    <s v="Online Payment"/>
    <n v="1"/>
    <s v="Rainy"/>
    <s v="Black Friday"/>
    <x v="0"/>
    <b v="1"/>
    <n v="4"/>
    <n v="55.18"/>
    <n v="110.36"/>
    <n v="11.04"/>
    <x v="1"/>
  </r>
  <r>
    <n v="760"/>
    <s v="13/11/2022"/>
    <d v="1899-12-30T05:58:15"/>
    <n v="318"/>
    <x v="8"/>
    <x v="2"/>
    <x v="1"/>
    <n v="53.726700000000001"/>
    <n v="-127.6476"/>
    <n v="61"/>
    <b v="0"/>
    <n v="660"/>
    <x v="4"/>
    <x v="4"/>
    <n v="3"/>
    <b v="0"/>
    <x v="0"/>
    <s v="Overnight"/>
    <s v="Credit Card"/>
    <n v="3"/>
    <s v="Snowy"/>
    <s v="Black Friday"/>
    <x v="0"/>
    <b v="0"/>
    <n v="2"/>
    <n v="77.209999999999994"/>
    <n v="231.62"/>
    <n v="23.16"/>
    <x v="1"/>
  </r>
  <r>
    <n v="761"/>
    <s v="11/12/2020"/>
    <d v="1899-12-30T00:32:15"/>
    <n v="154"/>
    <x v="10"/>
    <x v="2"/>
    <x v="8"/>
    <n v="46.318800000000003"/>
    <n v="-63.146099999999997"/>
    <n v="65"/>
    <b v="0"/>
    <n v="198"/>
    <x v="1"/>
    <x v="1"/>
    <n v="4"/>
    <b v="0"/>
    <x v="0"/>
    <s v="Standard"/>
    <s v="Credit Card"/>
    <n v="5"/>
    <s v="Snowy"/>
    <s v="Black Friday"/>
    <x v="0"/>
    <b v="0"/>
    <n v="5"/>
    <n v="25.06"/>
    <n v="100.25"/>
    <n v="10.029999999999999"/>
    <x v="1"/>
  </r>
  <r>
    <n v="762"/>
    <s v="25/12/2022"/>
    <d v="1899-12-30T05:38:43"/>
    <n v="251"/>
    <x v="33"/>
    <x v="1"/>
    <x v="0"/>
    <n v="51.253799999999998"/>
    <n v="-85.3232"/>
    <n v="46"/>
    <b v="1"/>
    <n v="892"/>
    <x v="3"/>
    <x v="3"/>
    <n v="4"/>
    <b v="1"/>
    <x v="1"/>
    <s v="Overnight"/>
    <s v="Cash"/>
    <n v="2"/>
    <s v="Snowy"/>
    <s v="Black Friday"/>
    <x v="0"/>
    <b v="0"/>
    <n v="1"/>
    <n v="97.67"/>
    <n v="390.67"/>
    <n v="39.07"/>
    <x v="1"/>
  </r>
  <r>
    <n v="763"/>
    <s v="12/10/2021"/>
    <d v="1899-12-30T20:39:18"/>
    <n v="429"/>
    <x v="0"/>
    <x v="0"/>
    <x v="7"/>
    <n v="45.077800000000003"/>
    <n v="-63.546700000000001"/>
    <n v="99"/>
    <b v="0"/>
    <n v="706"/>
    <x v="3"/>
    <x v="3"/>
    <n v="5"/>
    <b v="0"/>
    <x v="1"/>
    <s v="Standard"/>
    <s v="Debit Card"/>
    <n v="3"/>
    <s v="Rainy"/>
    <s v="Christmas Market"/>
    <x v="1"/>
    <b v="1"/>
    <n v="2"/>
    <n v="77.09"/>
    <n v="385.46"/>
    <n v="0"/>
    <x v="0"/>
  </r>
  <r>
    <n v="764"/>
    <s v="12/04/2019"/>
    <d v="1899-12-30T08:14:35"/>
    <n v="306"/>
    <x v="19"/>
    <x v="0"/>
    <x v="3"/>
    <n v="53.933300000000003"/>
    <n v="-116.5765"/>
    <n v="15"/>
    <b v="1"/>
    <n v="387"/>
    <x v="1"/>
    <x v="1"/>
    <n v="5"/>
    <b v="0"/>
    <x v="1"/>
    <s v="Overnight"/>
    <s v="Cash"/>
    <n v="4"/>
    <s v="Sunny"/>
    <s v="None"/>
    <x v="0"/>
    <b v="0"/>
    <n v="4"/>
    <n v="25.03"/>
    <n v="125.14"/>
    <n v="0"/>
    <x v="0"/>
  </r>
  <r>
    <n v="765"/>
    <s v="26/11/2023"/>
    <d v="1899-12-30T13:01:14"/>
    <n v="124"/>
    <x v="29"/>
    <x v="1"/>
    <x v="7"/>
    <n v="45.077800000000003"/>
    <n v="-63.546700000000001"/>
    <n v="34"/>
    <b v="1"/>
    <n v="133"/>
    <x v="2"/>
    <x v="2"/>
    <n v="2"/>
    <b v="1"/>
    <x v="0"/>
    <s v="Express"/>
    <s v="Debit Card"/>
    <n v="5"/>
    <s v="Rainy"/>
    <s v="Black Friday"/>
    <x v="0"/>
    <b v="1"/>
    <n v="3"/>
    <n v="22.76"/>
    <n v="45.53"/>
    <n v="4.55"/>
    <x v="1"/>
  </r>
  <r>
    <n v="766"/>
    <s v="16/12/2018"/>
    <d v="1899-12-30T03:47:13"/>
    <n v="196"/>
    <x v="11"/>
    <x v="0"/>
    <x v="12"/>
    <n v="64.248000000000005"/>
    <n v="-84.889600000000002"/>
    <n v="2"/>
    <b v="0"/>
    <n v="25"/>
    <x v="2"/>
    <x v="2"/>
    <n v="2"/>
    <b v="1"/>
    <x v="1"/>
    <s v="Overnight"/>
    <s v="Online Payment"/>
    <n v="2"/>
    <s v="Snowy"/>
    <s v="Black Friday"/>
    <x v="0"/>
    <b v="1"/>
    <n v="3"/>
    <n v="32.83"/>
    <n v="65.66"/>
    <n v="6.57"/>
    <x v="1"/>
  </r>
  <r>
    <n v="767"/>
    <s v="12/10/2020"/>
    <d v="1899-12-30T05:53:43"/>
    <n v="494"/>
    <x v="37"/>
    <x v="0"/>
    <x v="11"/>
    <n v="63.588799999999999"/>
    <n v="-115.5069"/>
    <n v="92"/>
    <b v="0"/>
    <n v="117"/>
    <x v="1"/>
    <x v="1"/>
    <n v="3"/>
    <b v="1"/>
    <x v="0"/>
    <s v="Express"/>
    <s v="Online Payment"/>
    <n v="5"/>
    <s v="Snowy"/>
    <s v="Black Friday"/>
    <x v="0"/>
    <b v="1"/>
    <n v="1"/>
    <n v="65.989999999999995"/>
    <n v="197.97"/>
    <n v="19.8"/>
    <x v="1"/>
  </r>
  <r>
    <n v="768"/>
    <s v="12/04/2019"/>
    <d v="1899-12-30T20:12:16"/>
    <n v="418"/>
    <x v="49"/>
    <x v="2"/>
    <x v="4"/>
    <n v="53.760899999999999"/>
    <n v="-98.813900000000004"/>
    <n v="48"/>
    <b v="1"/>
    <n v="908"/>
    <x v="1"/>
    <x v="1"/>
    <n v="2"/>
    <b v="1"/>
    <x v="1"/>
    <s v="Express"/>
    <s v="Online Payment"/>
    <n v="1"/>
    <s v="Sunny"/>
    <s v="None"/>
    <x v="0"/>
    <b v="1"/>
    <n v="5"/>
    <n v="54.35"/>
    <n v="108.71"/>
    <n v="0"/>
    <x v="0"/>
  </r>
  <r>
    <n v="769"/>
    <s v="30/12/2018"/>
    <d v="1899-12-30T23:15:52"/>
    <n v="228"/>
    <x v="3"/>
    <x v="0"/>
    <x v="3"/>
    <n v="53.933300000000003"/>
    <n v="-116.5765"/>
    <n v="68"/>
    <b v="0"/>
    <n v="79"/>
    <x v="0"/>
    <x v="0"/>
    <n v="2"/>
    <b v="1"/>
    <x v="0"/>
    <s v="Overnight"/>
    <s v="Online Payment"/>
    <n v="2"/>
    <s v="Sunny"/>
    <s v="None"/>
    <x v="0"/>
    <b v="1"/>
    <n v="4"/>
    <n v="99.39"/>
    <n v="198.79"/>
    <n v="0"/>
    <x v="0"/>
  </r>
  <r>
    <n v="770"/>
    <s v="21/12/2023"/>
    <d v="1899-12-30T08:02:02"/>
    <n v="441"/>
    <x v="4"/>
    <x v="0"/>
    <x v="4"/>
    <n v="53.760899999999999"/>
    <n v="-98.813900000000004"/>
    <n v="99"/>
    <b v="0"/>
    <n v="768"/>
    <x v="3"/>
    <x v="3"/>
    <n v="4"/>
    <b v="0"/>
    <x v="1"/>
    <s v="Express"/>
    <s v="Online Payment"/>
    <n v="2"/>
    <s v="Sunny"/>
    <s v="None"/>
    <x v="0"/>
    <b v="0"/>
    <n v="4"/>
    <n v="23.16"/>
    <n v="92.62"/>
    <n v="0"/>
    <x v="0"/>
  </r>
  <r>
    <n v="771"/>
    <s v="15/11/2022"/>
    <d v="1899-12-30T07:02:30"/>
    <n v="299"/>
    <x v="32"/>
    <x v="1"/>
    <x v="11"/>
    <n v="63.588799999999999"/>
    <n v="-115.5069"/>
    <n v="33"/>
    <b v="1"/>
    <n v="634"/>
    <x v="3"/>
    <x v="3"/>
    <n v="3"/>
    <b v="1"/>
    <x v="1"/>
    <s v="Overnight"/>
    <s v="Cash"/>
    <n v="4"/>
    <s v="Sunny"/>
    <s v="Christmas Market"/>
    <x v="1"/>
    <b v="0"/>
    <n v="3"/>
    <n v="57.76"/>
    <n v="173.28"/>
    <n v="0"/>
    <x v="0"/>
  </r>
  <r>
    <n v="772"/>
    <s v="25/12/2020"/>
    <d v="1899-12-30T17:01:24"/>
    <n v="420"/>
    <x v="16"/>
    <x v="1"/>
    <x v="10"/>
    <n v="64.282300000000006"/>
    <n v="-135"/>
    <n v="55"/>
    <b v="1"/>
    <n v="232"/>
    <x v="4"/>
    <x v="4"/>
    <n v="2"/>
    <b v="1"/>
    <x v="0"/>
    <s v="Overnight"/>
    <s v="Credit Card"/>
    <n v="4"/>
    <s v="Snowy"/>
    <s v="None"/>
    <x v="0"/>
    <b v="1"/>
    <n v="3"/>
    <n v="80.180000000000007"/>
    <n v="160.37"/>
    <n v="0"/>
    <x v="0"/>
  </r>
  <r>
    <n v="773"/>
    <s v="11/02/2021"/>
    <d v="1899-12-30T16:22:58"/>
    <n v="434"/>
    <x v="25"/>
    <x v="0"/>
    <x v="1"/>
    <n v="53.726700000000001"/>
    <n v="-127.6476"/>
    <n v="75"/>
    <b v="1"/>
    <n v="213"/>
    <x v="3"/>
    <x v="3"/>
    <n v="4"/>
    <b v="1"/>
    <x v="0"/>
    <s v="Overnight"/>
    <s v="Credit Card"/>
    <n v="1"/>
    <s v="Rainy"/>
    <s v="Black Friday"/>
    <x v="0"/>
    <b v="0"/>
    <n v="1"/>
    <n v="16.809999999999999"/>
    <n v="67.25"/>
    <n v="6.72"/>
    <x v="1"/>
  </r>
  <r>
    <n v="774"/>
    <s v="28/12/2020"/>
    <d v="1899-12-30T19:41:05"/>
    <n v="306"/>
    <x v="16"/>
    <x v="0"/>
    <x v="0"/>
    <n v="51.253799999999998"/>
    <n v="-85.3232"/>
    <n v="69"/>
    <b v="1"/>
    <n v="656"/>
    <x v="1"/>
    <x v="1"/>
    <n v="4"/>
    <b v="0"/>
    <x v="0"/>
    <s v="Standard"/>
    <s v="Credit Card"/>
    <n v="5"/>
    <s v="Sunny"/>
    <s v="Christmas Market"/>
    <x v="1"/>
    <b v="1"/>
    <n v="5"/>
    <n v="59.94"/>
    <n v="239.74"/>
    <n v="0"/>
    <x v="0"/>
  </r>
  <r>
    <n v="775"/>
    <s v="27/11/2018"/>
    <d v="1899-12-30T08:39:04"/>
    <n v="70"/>
    <x v="31"/>
    <x v="1"/>
    <x v="11"/>
    <n v="63.588799999999999"/>
    <n v="-115.5069"/>
    <n v="28"/>
    <b v="0"/>
    <n v="177"/>
    <x v="3"/>
    <x v="3"/>
    <n v="2"/>
    <b v="1"/>
    <x v="1"/>
    <s v="Standard"/>
    <s v="Online Payment"/>
    <n v="1"/>
    <s v="Sunny"/>
    <s v="Black Friday"/>
    <x v="0"/>
    <b v="0"/>
    <n v="5"/>
    <n v="51.46"/>
    <n v="102.92"/>
    <n v="10.29"/>
    <x v="1"/>
  </r>
  <r>
    <n v="776"/>
    <s v="14/12/2019"/>
    <d v="1899-12-30T22:07:18"/>
    <n v="166"/>
    <x v="2"/>
    <x v="2"/>
    <x v="3"/>
    <n v="53.933300000000003"/>
    <n v="-116.5765"/>
    <n v="33"/>
    <b v="0"/>
    <n v="517"/>
    <x v="2"/>
    <x v="2"/>
    <n v="5"/>
    <b v="1"/>
    <x v="1"/>
    <s v="Overnight"/>
    <s v="Cash"/>
    <n v="3"/>
    <s v="Rainy"/>
    <s v="Black Friday"/>
    <x v="0"/>
    <b v="0"/>
    <n v="4"/>
    <n v="55.57"/>
    <n v="277.86"/>
    <n v="27.79"/>
    <x v="1"/>
  </r>
  <r>
    <n v="777"/>
    <s v="19/11/2021"/>
    <d v="1899-12-30T18:34:44"/>
    <n v="65"/>
    <x v="21"/>
    <x v="0"/>
    <x v="2"/>
    <n v="46.813099999999999"/>
    <n v="-71.207499999999996"/>
    <n v="56"/>
    <b v="1"/>
    <n v="360"/>
    <x v="3"/>
    <x v="3"/>
    <n v="5"/>
    <b v="1"/>
    <x v="1"/>
    <s v="Standard"/>
    <s v="Credit Card"/>
    <n v="4"/>
    <s v="Snowy"/>
    <s v="None"/>
    <x v="0"/>
    <b v="0"/>
    <n v="3"/>
    <n v="62.48"/>
    <n v="312.38"/>
    <n v="0"/>
    <x v="0"/>
  </r>
  <r>
    <n v="778"/>
    <s v="18/11/2021"/>
    <d v="1899-12-30T08:48:16"/>
    <n v="176"/>
    <x v="14"/>
    <x v="1"/>
    <x v="12"/>
    <n v="64.248000000000005"/>
    <n v="-84.889600000000002"/>
    <n v="13"/>
    <b v="1"/>
    <n v="387"/>
    <x v="2"/>
    <x v="2"/>
    <n v="3"/>
    <b v="1"/>
    <x v="1"/>
    <s v="Overnight"/>
    <s v="Online Payment"/>
    <n v="4"/>
    <s v="Snowy"/>
    <s v="Christmas Market"/>
    <x v="1"/>
    <b v="1"/>
    <n v="5"/>
    <n v="97.23"/>
    <n v="291.69"/>
    <n v="0"/>
    <x v="0"/>
  </r>
  <r>
    <n v="779"/>
    <s v="11/02/2018"/>
    <d v="1899-12-30T08:28:08"/>
    <n v="139"/>
    <x v="9"/>
    <x v="1"/>
    <x v="8"/>
    <n v="46.318800000000003"/>
    <n v="-63.146099999999997"/>
    <n v="27"/>
    <b v="1"/>
    <n v="780"/>
    <x v="2"/>
    <x v="2"/>
    <n v="4"/>
    <b v="1"/>
    <x v="0"/>
    <s v="Standard"/>
    <s v="Debit Card"/>
    <n v="5"/>
    <s v="Sunny"/>
    <s v="Black Friday"/>
    <x v="0"/>
    <b v="1"/>
    <n v="4"/>
    <n v="84.5"/>
    <n v="338.01"/>
    <n v="33.799999999999997"/>
    <x v="1"/>
  </r>
  <r>
    <n v="780"/>
    <s v="11/08/2020"/>
    <d v="1899-12-30T00:05:03"/>
    <n v="367"/>
    <x v="5"/>
    <x v="1"/>
    <x v="1"/>
    <n v="53.726700000000001"/>
    <n v="-127.6476"/>
    <n v="2"/>
    <b v="1"/>
    <n v="991"/>
    <x v="0"/>
    <x v="0"/>
    <n v="3"/>
    <b v="1"/>
    <x v="1"/>
    <s v="Standard"/>
    <s v="Online Payment"/>
    <n v="4"/>
    <s v="Rainy"/>
    <s v="Christmas Market"/>
    <x v="1"/>
    <b v="0"/>
    <n v="1"/>
    <n v="14.47"/>
    <n v="43.4"/>
    <n v="0"/>
    <x v="0"/>
  </r>
  <r>
    <n v="781"/>
    <s v="29/11/2018"/>
    <d v="1899-12-30T01:10:45"/>
    <n v="398"/>
    <x v="22"/>
    <x v="0"/>
    <x v="4"/>
    <n v="53.760899999999999"/>
    <n v="-98.813900000000004"/>
    <n v="42"/>
    <b v="0"/>
    <n v="684"/>
    <x v="0"/>
    <x v="0"/>
    <n v="3"/>
    <b v="0"/>
    <x v="1"/>
    <s v="Overnight"/>
    <s v="Debit Card"/>
    <n v="1"/>
    <s v="Rainy"/>
    <s v="Black Friday"/>
    <x v="0"/>
    <b v="1"/>
    <n v="4"/>
    <n v="68.03"/>
    <n v="204.1"/>
    <n v="20.41"/>
    <x v="1"/>
  </r>
  <r>
    <n v="782"/>
    <s v="25/12/2023"/>
    <d v="1899-12-30T07:18:46"/>
    <n v="342"/>
    <x v="41"/>
    <x v="1"/>
    <x v="12"/>
    <n v="64.248000000000005"/>
    <n v="-84.889600000000002"/>
    <n v="39"/>
    <b v="0"/>
    <n v="149"/>
    <x v="3"/>
    <x v="3"/>
    <n v="2"/>
    <b v="1"/>
    <x v="0"/>
    <s v="Overnight"/>
    <s v="Debit Card"/>
    <n v="3"/>
    <s v="Snowy"/>
    <s v="None"/>
    <x v="0"/>
    <b v="1"/>
    <n v="1"/>
    <n v="16.489999999999998"/>
    <n v="32.979999999999997"/>
    <n v="0"/>
    <x v="0"/>
  </r>
  <r>
    <n v="783"/>
    <s v="28/12/2021"/>
    <d v="1899-12-30T21:20:43"/>
    <n v="105"/>
    <x v="31"/>
    <x v="0"/>
    <x v="1"/>
    <n v="53.726700000000001"/>
    <n v="-127.6476"/>
    <n v="15"/>
    <b v="0"/>
    <n v="280"/>
    <x v="2"/>
    <x v="2"/>
    <n v="4"/>
    <b v="0"/>
    <x v="0"/>
    <s v="Standard"/>
    <s v="Credit Card"/>
    <n v="1"/>
    <s v="Snowy"/>
    <s v="Black Friday"/>
    <x v="0"/>
    <b v="0"/>
    <n v="1"/>
    <n v="45.12"/>
    <n v="180.48"/>
    <n v="18.05"/>
    <x v="1"/>
  </r>
  <r>
    <n v="784"/>
    <s v="11/10/2023"/>
    <d v="1899-12-30T08:43:08"/>
    <n v="383"/>
    <x v="29"/>
    <x v="0"/>
    <x v="2"/>
    <n v="46.813099999999999"/>
    <n v="-71.207499999999996"/>
    <n v="4"/>
    <b v="1"/>
    <n v="541"/>
    <x v="4"/>
    <x v="4"/>
    <n v="3"/>
    <b v="1"/>
    <x v="0"/>
    <s v="Express"/>
    <s v="Online Payment"/>
    <n v="1"/>
    <s v="Snowy"/>
    <s v="None"/>
    <x v="0"/>
    <b v="1"/>
    <n v="1"/>
    <n v="66.81"/>
    <n v="200.44"/>
    <n v="0"/>
    <x v="0"/>
  </r>
  <r>
    <n v="785"/>
    <s v="15/12/2020"/>
    <d v="1899-12-30T06:48:17"/>
    <n v="318"/>
    <x v="43"/>
    <x v="1"/>
    <x v="7"/>
    <n v="45.077800000000003"/>
    <n v="-63.546700000000001"/>
    <n v="24"/>
    <b v="0"/>
    <n v="831"/>
    <x v="4"/>
    <x v="4"/>
    <n v="4"/>
    <b v="1"/>
    <x v="0"/>
    <s v="Express"/>
    <s v="Cash"/>
    <n v="2"/>
    <s v="Rainy"/>
    <s v="Christmas Market"/>
    <x v="1"/>
    <b v="0"/>
    <n v="1"/>
    <n v="81.53"/>
    <n v="326.14"/>
    <n v="0"/>
    <x v="0"/>
  </r>
  <r>
    <n v="786"/>
    <s v="26/11/2022"/>
    <d v="1899-12-30T13:12:48"/>
    <n v="488"/>
    <x v="4"/>
    <x v="1"/>
    <x v="6"/>
    <n v="46.565300000000001"/>
    <n v="-66.4619"/>
    <n v="57"/>
    <b v="1"/>
    <n v="492"/>
    <x v="3"/>
    <x v="3"/>
    <n v="3"/>
    <b v="1"/>
    <x v="1"/>
    <s v="Overnight"/>
    <s v="Cash"/>
    <n v="2"/>
    <s v="Sunny"/>
    <s v="Black Friday"/>
    <x v="0"/>
    <b v="0"/>
    <n v="1"/>
    <n v="78.989999999999995"/>
    <n v="236.96"/>
    <n v="23.7"/>
    <x v="1"/>
  </r>
  <r>
    <n v="787"/>
    <s v="11/11/2023"/>
    <d v="1899-12-30T01:08:09"/>
    <n v="272"/>
    <x v="48"/>
    <x v="0"/>
    <x v="9"/>
    <n v="54.273099999999999"/>
    <n v="-61.738799999999998"/>
    <n v="87"/>
    <b v="1"/>
    <n v="724"/>
    <x v="0"/>
    <x v="0"/>
    <n v="1"/>
    <b v="0"/>
    <x v="0"/>
    <s v="Express"/>
    <s v="Credit Card"/>
    <n v="4"/>
    <s v="Rainy"/>
    <s v="Christmas Market"/>
    <x v="1"/>
    <b v="0"/>
    <n v="3"/>
    <n v="42.08"/>
    <n v="42.08"/>
    <n v="0"/>
    <x v="0"/>
  </r>
  <r>
    <n v="788"/>
    <s v="21/12/2021"/>
    <d v="1899-12-30T20:28:58"/>
    <n v="427"/>
    <x v="21"/>
    <x v="0"/>
    <x v="2"/>
    <n v="46.813099999999999"/>
    <n v="-71.207499999999996"/>
    <n v="38"/>
    <b v="0"/>
    <n v="800"/>
    <x v="0"/>
    <x v="0"/>
    <n v="5"/>
    <b v="1"/>
    <x v="0"/>
    <s v="Overnight"/>
    <s v="Online Payment"/>
    <n v="2"/>
    <s v="Sunny"/>
    <s v="None"/>
    <x v="0"/>
    <b v="1"/>
    <n v="2"/>
    <n v="57.26"/>
    <n v="286.29000000000002"/>
    <n v="0"/>
    <x v="0"/>
  </r>
  <r>
    <n v="789"/>
    <s v="11/08/2022"/>
    <d v="1899-12-30T06:01:08"/>
    <n v="137"/>
    <x v="11"/>
    <x v="1"/>
    <x v="1"/>
    <n v="53.726700000000001"/>
    <n v="-127.6476"/>
    <n v="50"/>
    <b v="1"/>
    <n v="29"/>
    <x v="1"/>
    <x v="1"/>
    <n v="2"/>
    <b v="1"/>
    <x v="1"/>
    <s v="Express"/>
    <s v="Online Payment"/>
    <n v="4"/>
    <s v="Sunny"/>
    <s v="None"/>
    <x v="0"/>
    <b v="0"/>
    <n v="5"/>
    <n v="40.17"/>
    <n v="80.33"/>
    <n v="0"/>
    <x v="0"/>
  </r>
  <r>
    <n v="790"/>
    <s v="18/11/2019"/>
    <d v="1899-12-30T20:27:43"/>
    <n v="269"/>
    <x v="51"/>
    <x v="1"/>
    <x v="2"/>
    <n v="46.813099999999999"/>
    <n v="-71.207499999999996"/>
    <n v="47"/>
    <b v="1"/>
    <n v="683"/>
    <x v="0"/>
    <x v="0"/>
    <n v="5"/>
    <b v="1"/>
    <x v="1"/>
    <s v="Standard"/>
    <s v="Credit Card"/>
    <n v="1"/>
    <s v="Sunny"/>
    <s v="Black Friday"/>
    <x v="0"/>
    <b v="1"/>
    <n v="3"/>
    <n v="98.88"/>
    <n v="494.38"/>
    <n v="49.44"/>
    <x v="1"/>
  </r>
  <r>
    <n v="791"/>
    <s v="12/08/2021"/>
    <d v="1899-12-30T10:12:30"/>
    <n v="115"/>
    <x v="27"/>
    <x v="2"/>
    <x v="5"/>
    <n v="52.939900000000002"/>
    <n v="-106.4509"/>
    <n v="42"/>
    <b v="1"/>
    <n v="569"/>
    <x v="1"/>
    <x v="1"/>
    <n v="2"/>
    <b v="0"/>
    <x v="1"/>
    <s v="Standard"/>
    <s v="Online Payment"/>
    <n v="4"/>
    <s v="Sunny"/>
    <s v="None"/>
    <x v="0"/>
    <b v="1"/>
    <n v="5"/>
    <n v="57.47"/>
    <n v="114.94"/>
    <n v="0"/>
    <x v="0"/>
  </r>
  <r>
    <n v="792"/>
    <s v="11/08/2022"/>
    <d v="1899-12-30T07:28:27"/>
    <n v="232"/>
    <x v="29"/>
    <x v="2"/>
    <x v="11"/>
    <n v="63.588799999999999"/>
    <n v="-115.5069"/>
    <n v="30"/>
    <b v="0"/>
    <n v="442"/>
    <x v="1"/>
    <x v="1"/>
    <n v="2"/>
    <b v="0"/>
    <x v="1"/>
    <s v="Overnight"/>
    <s v="Cash"/>
    <n v="2"/>
    <s v="Rainy"/>
    <s v="None"/>
    <x v="0"/>
    <b v="0"/>
    <n v="1"/>
    <n v="27.27"/>
    <n v="54.53"/>
    <n v="0"/>
    <x v="0"/>
  </r>
  <r>
    <n v="793"/>
    <s v="11/09/2018"/>
    <d v="1899-12-30T07:23:18"/>
    <n v="158"/>
    <x v="46"/>
    <x v="1"/>
    <x v="3"/>
    <n v="53.933300000000003"/>
    <n v="-116.5765"/>
    <n v="95"/>
    <b v="0"/>
    <n v="932"/>
    <x v="0"/>
    <x v="0"/>
    <n v="3"/>
    <b v="0"/>
    <x v="1"/>
    <s v="Express"/>
    <s v="Online Payment"/>
    <n v="4"/>
    <s v="Rainy"/>
    <s v="None"/>
    <x v="0"/>
    <b v="1"/>
    <n v="5"/>
    <n v="66.2"/>
    <n v="198.61"/>
    <n v="0"/>
    <x v="0"/>
  </r>
  <r>
    <n v="794"/>
    <s v="20/11/2018"/>
    <d v="1899-12-30T11:58:24"/>
    <n v="449"/>
    <x v="33"/>
    <x v="1"/>
    <x v="9"/>
    <n v="54.273099999999999"/>
    <n v="-61.738799999999998"/>
    <n v="5"/>
    <b v="0"/>
    <n v="932"/>
    <x v="0"/>
    <x v="0"/>
    <n v="1"/>
    <b v="1"/>
    <x v="0"/>
    <s v="Overnight"/>
    <s v="Debit Card"/>
    <n v="5"/>
    <s v="Rainy"/>
    <s v="Black Friday"/>
    <x v="0"/>
    <b v="0"/>
    <n v="1"/>
    <n v="33.68"/>
    <n v="33.68"/>
    <n v="3.37"/>
    <x v="1"/>
  </r>
  <r>
    <n v="795"/>
    <s v="11/11/2018"/>
    <d v="1899-12-30T09:12:45"/>
    <n v="72"/>
    <x v="36"/>
    <x v="1"/>
    <x v="3"/>
    <n v="53.933300000000003"/>
    <n v="-116.5765"/>
    <n v="4"/>
    <b v="0"/>
    <n v="577"/>
    <x v="1"/>
    <x v="1"/>
    <n v="1"/>
    <b v="0"/>
    <x v="1"/>
    <s v="Express"/>
    <s v="Online Payment"/>
    <n v="2"/>
    <s v="Snowy"/>
    <s v="Christmas Market"/>
    <x v="1"/>
    <b v="1"/>
    <n v="3"/>
    <n v="93.4"/>
    <n v="93.4"/>
    <n v="0"/>
    <x v="0"/>
  </r>
  <r>
    <n v="796"/>
    <s v="29/11/2023"/>
    <d v="1899-12-30T00:07:45"/>
    <n v="232"/>
    <x v="41"/>
    <x v="0"/>
    <x v="3"/>
    <n v="53.933300000000003"/>
    <n v="-116.5765"/>
    <n v="100"/>
    <b v="0"/>
    <n v="286"/>
    <x v="3"/>
    <x v="3"/>
    <n v="4"/>
    <b v="0"/>
    <x v="1"/>
    <s v="Standard"/>
    <s v="Debit Card"/>
    <n v="4"/>
    <s v="Rainy"/>
    <s v="Black Friday"/>
    <x v="0"/>
    <b v="1"/>
    <n v="5"/>
    <n v="18.36"/>
    <n v="73.42"/>
    <n v="7.34"/>
    <x v="1"/>
  </r>
  <r>
    <n v="797"/>
    <s v="23/11/2021"/>
    <d v="1899-12-30T04:16:48"/>
    <n v="10"/>
    <x v="22"/>
    <x v="1"/>
    <x v="9"/>
    <n v="54.273099999999999"/>
    <n v="-61.738799999999998"/>
    <n v="10"/>
    <b v="1"/>
    <n v="761"/>
    <x v="2"/>
    <x v="2"/>
    <n v="3"/>
    <b v="0"/>
    <x v="1"/>
    <s v="Overnight"/>
    <s v="Credit Card"/>
    <n v="3"/>
    <s v="Rainy"/>
    <s v="Black Friday"/>
    <x v="0"/>
    <b v="0"/>
    <n v="3"/>
    <n v="99.58"/>
    <n v="298.75"/>
    <n v="29.88"/>
    <x v="1"/>
  </r>
  <r>
    <n v="798"/>
    <s v="14/12/2023"/>
    <d v="1899-12-30T12:25:25"/>
    <n v="161"/>
    <x v="49"/>
    <x v="2"/>
    <x v="7"/>
    <n v="45.077800000000003"/>
    <n v="-63.546700000000001"/>
    <n v="63"/>
    <b v="1"/>
    <n v="705"/>
    <x v="4"/>
    <x v="4"/>
    <n v="1"/>
    <b v="1"/>
    <x v="1"/>
    <s v="Express"/>
    <s v="Debit Card"/>
    <n v="3"/>
    <s v="Sunny"/>
    <s v="None"/>
    <x v="0"/>
    <b v="1"/>
    <n v="3"/>
    <n v="83.14"/>
    <n v="83.14"/>
    <n v="0"/>
    <x v="0"/>
  </r>
  <r>
    <n v="799"/>
    <s v="14/12/2018"/>
    <d v="1899-12-30T14:57:15"/>
    <n v="53"/>
    <x v="34"/>
    <x v="1"/>
    <x v="0"/>
    <n v="51.253799999999998"/>
    <n v="-85.3232"/>
    <n v="3"/>
    <b v="1"/>
    <n v="279"/>
    <x v="0"/>
    <x v="0"/>
    <n v="2"/>
    <b v="0"/>
    <x v="0"/>
    <s v="Express"/>
    <s v="Online Payment"/>
    <n v="4"/>
    <s v="Sunny"/>
    <s v="Black Friday"/>
    <x v="0"/>
    <b v="1"/>
    <n v="3"/>
    <n v="15.3"/>
    <n v="30.6"/>
    <n v="3.06"/>
    <x v="1"/>
  </r>
  <r>
    <n v="800"/>
    <s v="16/12/2022"/>
    <d v="1899-12-30T19:42:33"/>
    <n v="140"/>
    <x v="41"/>
    <x v="1"/>
    <x v="5"/>
    <n v="52.939900000000002"/>
    <n v="-106.4509"/>
    <n v="97"/>
    <b v="0"/>
    <n v="527"/>
    <x v="1"/>
    <x v="1"/>
    <n v="2"/>
    <b v="1"/>
    <x v="0"/>
    <s v="Overnight"/>
    <s v="Debit Card"/>
    <n v="3"/>
    <s v="Sunny"/>
    <s v="None"/>
    <x v="0"/>
    <b v="1"/>
    <n v="1"/>
    <n v="58.57"/>
    <n v="117.14"/>
    <n v="0"/>
    <x v="0"/>
  </r>
  <r>
    <n v="801"/>
    <s v="12/08/2023"/>
    <d v="1899-12-30T10:32:18"/>
    <n v="151"/>
    <x v="49"/>
    <x v="0"/>
    <x v="2"/>
    <n v="46.813099999999999"/>
    <n v="-71.207499999999996"/>
    <n v="5"/>
    <b v="1"/>
    <n v="347"/>
    <x v="1"/>
    <x v="1"/>
    <n v="2"/>
    <b v="1"/>
    <x v="0"/>
    <s v="Overnight"/>
    <s v="Cash"/>
    <n v="4"/>
    <s v="Sunny"/>
    <s v="Black Friday"/>
    <x v="0"/>
    <b v="0"/>
    <n v="2"/>
    <n v="74.81"/>
    <n v="149.62"/>
    <n v="14.96"/>
    <x v="1"/>
  </r>
  <r>
    <n v="802"/>
    <s v="21/11/2021"/>
    <d v="1899-12-30T23:15:55"/>
    <n v="130"/>
    <x v="32"/>
    <x v="2"/>
    <x v="11"/>
    <n v="63.588799999999999"/>
    <n v="-115.5069"/>
    <n v="51"/>
    <b v="1"/>
    <n v="946"/>
    <x v="0"/>
    <x v="0"/>
    <n v="4"/>
    <b v="1"/>
    <x v="1"/>
    <s v="Standard"/>
    <s v="Credit Card"/>
    <n v="5"/>
    <s v="Sunny"/>
    <s v="None"/>
    <x v="0"/>
    <b v="1"/>
    <n v="4"/>
    <n v="25.63"/>
    <n v="102.54"/>
    <n v="0"/>
    <x v="0"/>
  </r>
  <r>
    <n v="803"/>
    <s v="12/12/2023"/>
    <d v="1899-12-30T05:09:21"/>
    <n v="173"/>
    <x v="6"/>
    <x v="2"/>
    <x v="3"/>
    <n v="53.933300000000003"/>
    <n v="-116.5765"/>
    <n v="39"/>
    <b v="1"/>
    <n v="296"/>
    <x v="0"/>
    <x v="0"/>
    <n v="1"/>
    <b v="0"/>
    <x v="1"/>
    <s v="Overnight"/>
    <s v="Online Payment"/>
    <n v="3"/>
    <s v="Rainy"/>
    <s v="Christmas Market"/>
    <x v="1"/>
    <b v="1"/>
    <n v="2"/>
    <n v="74.569999999999993"/>
    <n v="74.569999999999993"/>
    <n v="0"/>
    <x v="0"/>
  </r>
  <r>
    <n v="804"/>
    <s v="11/07/2022"/>
    <d v="1899-12-30T05:28:44"/>
    <n v="377"/>
    <x v="7"/>
    <x v="0"/>
    <x v="2"/>
    <n v="46.813099999999999"/>
    <n v="-71.207499999999996"/>
    <n v="66"/>
    <b v="1"/>
    <n v="358"/>
    <x v="1"/>
    <x v="1"/>
    <n v="3"/>
    <b v="1"/>
    <x v="1"/>
    <s v="Express"/>
    <s v="Debit Card"/>
    <n v="5"/>
    <s v="Rainy"/>
    <s v="None"/>
    <x v="0"/>
    <b v="0"/>
    <n v="2"/>
    <n v="17.649999999999999"/>
    <n v="52.95"/>
    <n v="0"/>
    <x v="0"/>
  </r>
  <r>
    <n v="805"/>
    <s v="31/12/2018"/>
    <d v="1899-12-30T20:48:42"/>
    <n v="19"/>
    <x v="31"/>
    <x v="1"/>
    <x v="7"/>
    <n v="45.077800000000003"/>
    <n v="-63.546700000000001"/>
    <n v="31"/>
    <b v="0"/>
    <n v="327"/>
    <x v="2"/>
    <x v="2"/>
    <n v="3"/>
    <b v="1"/>
    <x v="1"/>
    <s v="Standard"/>
    <s v="Cash"/>
    <n v="5"/>
    <s v="Rainy"/>
    <s v="Christmas Market"/>
    <x v="1"/>
    <b v="0"/>
    <n v="1"/>
    <n v="52.29"/>
    <n v="156.86000000000001"/>
    <n v="0"/>
    <x v="0"/>
  </r>
  <r>
    <n v="806"/>
    <s v="28/11/2018"/>
    <d v="1899-12-30T05:20:50"/>
    <n v="398"/>
    <x v="38"/>
    <x v="2"/>
    <x v="4"/>
    <n v="53.760899999999999"/>
    <n v="-98.813900000000004"/>
    <n v="22"/>
    <b v="0"/>
    <n v="569"/>
    <x v="0"/>
    <x v="0"/>
    <n v="1"/>
    <b v="0"/>
    <x v="0"/>
    <s v="Express"/>
    <s v="Credit Card"/>
    <n v="4"/>
    <s v="Rainy"/>
    <s v="Black Friday"/>
    <x v="0"/>
    <b v="0"/>
    <n v="3"/>
    <n v="87.79"/>
    <n v="87.79"/>
    <n v="8.7799999999999994"/>
    <x v="1"/>
  </r>
  <r>
    <n v="807"/>
    <s v="14/12/2021"/>
    <d v="1899-12-30T15:43:01"/>
    <n v="195"/>
    <x v="15"/>
    <x v="0"/>
    <x v="3"/>
    <n v="53.933300000000003"/>
    <n v="-116.5765"/>
    <n v="55"/>
    <b v="0"/>
    <n v="774"/>
    <x v="2"/>
    <x v="2"/>
    <n v="2"/>
    <b v="1"/>
    <x v="0"/>
    <s v="Express"/>
    <s v="Debit Card"/>
    <n v="5"/>
    <s v="Rainy"/>
    <s v="None"/>
    <x v="0"/>
    <b v="1"/>
    <n v="4"/>
    <n v="37.799999999999997"/>
    <n v="75.59"/>
    <n v="0"/>
    <x v="0"/>
  </r>
  <r>
    <n v="808"/>
    <s v="16/11/2019"/>
    <d v="1899-12-30T10:00:28"/>
    <n v="355"/>
    <x v="21"/>
    <x v="2"/>
    <x v="2"/>
    <n v="46.813099999999999"/>
    <n v="-71.207499999999996"/>
    <n v="81"/>
    <b v="1"/>
    <n v="30"/>
    <x v="0"/>
    <x v="0"/>
    <n v="5"/>
    <b v="0"/>
    <x v="1"/>
    <s v="Standard"/>
    <s v="Online Payment"/>
    <n v="3"/>
    <s v="Sunny"/>
    <s v="Christmas Market"/>
    <x v="1"/>
    <b v="1"/>
    <n v="5"/>
    <n v="82.91"/>
    <n v="414.56"/>
    <n v="0"/>
    <x v="0"/>
  </r>
  <r>
    <n v="809"/>
    <s v="11/07/2020"/>
    <d v="1899-12-30T06:53:02"/>
    <n v="122"/>
    <x v="28"/>
    <x v="2"/>
    <x v="7"/>
    <n v="45.077800000000003"/>
    <n v="-63.546700000000001"/>
    <n v="57"/>
    <b v="1"/>
    <n v="848"/>
    <x v="1"/>
    <x v="1"/>
    <n v="5"/>
    <b v="1"/>
    <x v="0"/>
    <s v="Overnight"/>
    <s v="Cash"/>
    <n v="4"/>
    <s v="Snowy"/>
    <s v="Christmas Market"/>
    <x v="1"/>
    <b v="1"/>
    <n v="3"/>
    <n v="52.06"/>
    <n v="260.3"/>
    <n v="0"/>
    <x v="0"/>
  </r>
  <r>
    <n v="810"/>
    <s v="15/12/2019"/>
    <d v="1899-12-30T09:12:57"/>
    <n v="8"/>
    <x v="33"/>
    <x v="0"/>
    <x v="11"/>
    <n v="63.588799999999999"/>
    <n v="-115.5069"/>
    <n v="81"/>
    <b v="0"/>
    <n v="287"/>
    <x v="4"/>
    <x v="4"/>
    <n v="3"/>
    <b v="1"/>
    <x v="1"/>
    <s v="Overnight"/>
    <s v="Credit Card"/>
    <n v="2"/>
    <s v="Snowy"/>
    <s v="None"/>
    <x v="0"/>
    <b v="0"/>
    <n v="5"/>
    <n v="63.44"/>
    <n v="190.32"/>
    <n v="0"/>
    <x v="0"/>
  </r>
  <r>
    <n v="811"/>
    <s v="15/11/2022"/>
    <d v="1899-12-30T18:22:27"/>
    <n v="159"/>
    <x v="45"/>
    <x v="1"/>
    <x v="8"/>
    <n v="46.318800000000003"/>
    <n v="-63.146099999999997"/>
    <n v="93"/>
    <b v="1"/>
    <n v="132"/>
    <x v="2"/>
    <x v="2"/>
    <n v="5"/>
    <b v="0"/>
    <x v="1"/>
    <s v="Express"/>
    <s v="Debit Card"/>
    <n v="4"/>
    <s v="Snowy"/>
    <s v="None"/>
    <x v="0"/>
    <b v="1"/>
    <n v="1"/>
    <n v="23.3"/>
    <n v="116.48"/>
    <n v="0"/>
    <x v="0"/>
  </r>
  <r>
    <n v="812"/>
    <s v="13/11/2019"/>
    <d v="1899-12-30T16:08:28"/>
    <n v="422"/>
    <x v="47"/>
    <x v="0"/>
    <x v="6"/>
    <n v="46.565300000000001"/>
    <n v="-66.4619"/>
    <n v="94"/>
    <b v="0"/>
    <n v="426"/>
    <x v="3"/>
    <x v="3"/>
    <n v="4"/>
    <b v="1"/>
    <x v="1"/>
    <s v="Overnight"/>
    <s v="Credit Card"/>
    <n v="3"/>
    <s v="Rainy"/>
    <s v="None"/>
    <x v="0"/>
    <b v="1"/>
    <n v="2"/>
    <n v="78.33"/>
    <n v="313.31"/>
    <n v="0"/>
    <x v="0"/>
  </r>
  <r>
    <n v="813"/>
    <s v="17/11/2018"/>
    <d v="1899-12-30T14:30:12"/>
    <n v="17"/>
    <x v="43"/>
    <x v="1"/>
    <x v="5"/>
    <n v="52.939900000000002"/>
    <n v="-106.4509"/>
    <n v="12"/>
    <b v="1"/>
    <n v="934"/>
    <x v="3"/>
    <x v="3"/>
    <n v="1"/>
    <b v="0"/>
    <x v="0"/>
    <s v="Overnight"/>
    <s v="Credit Card"/>
    <n v="4"/>
    <s v="Rainy"/>
    <s v="Black Friday"/>
    <x v="0"/>
    <b v="0"/>
    <n v="1"/>
    <n v="42.26"/>
    <n v="42.26"/>
    <n v="4.2300000000000004"/>
    <x v="1"/>
  </r>
  <r>
    <n v="814"/>
    <s v="25/11/2021"/>
    <d v="1899-12-30T23:57:57"/>
    <n v="476"/>
    <x v="44"/>
    <x v="2"/>
    <x v="2"/>
    <n v="46.813099999999999"/>
    <n v="-71.207499999999996"/>
    <n v="76"/>
    <b v="1"/>
    <n v="165"/>
    <x v="3"/>
    <x v="3"/>
    <n v="3"/>
    <b v="0"/>
    <x v="1"/>
    <s v="Express"/>
    <s v="Online Payment"/>
    <n v="4"/>
    <s v="Rainy"/>
    <s v="Black Friday"/>
    <x v="0"/>
    <b v="1"/>
    <n v="3"/>
    <n v="96.94"/>
    <n v="290.83"/>
    <n v="29.08"/>
    <x v="1"/>
  </r>
  <r>
    <n v="815"/>
    <s v="27/11/2021"/>
    <d v="1899-12-30T04:06:59"/>
    <n v="410"/>
    <x v="52"/>
    <x v="2"/>
    <x v="6"/>
    <n v="46.565300000000001"/>
    <n v="-66.4619"/>
    <n v="68"/>
    <b v="1"/>
    <n v="180"/>
    <x v="1"/>
    <x v="1"/>
    <n v="4"/>
    <b v="1"/>
    <x v="0"/>
    <s v="Overnight"/>
    <s v="Debit Card"/>
    <n v="1"/>
    <s v="Sunny"/>
    <s v="Black Friday"/>
    <x v="0"/>
    <b v="0"/>
    <n v="3"/>
    <n v="36.380000000000003"/>
    <n v="145.52000000000001"/>
    <n v="14.55"/>
    <x v="1"/>
  </r>
  <r>
    <n v="816"/>
    <s v="19/11/2020"/>
    <d v="1899-12-30T20:36:46"/>
    <n v="43"/>
    <x v="33"/>
    <x v="0"/>
    <x v="3"/>
    <n v="53.933300000000003"/>
    <n v="-116.5765"/>
    <n v="58"/>
    <b v="1"/>
    <n v="391"/>
    <x v="0"/>
    <x v="0"/>
    <n v="5"/>
    <b v="1"/>
    <x v="1"/>
    <s v="Overnight"/>
    <s v="Cash"/>
    <n v="3"/>
    <s v="Rainy"/>
    <s v="None"/>
    <x v="0"/>
    <b v="1"/>
    <n v="4"/>
    <n v="22.07"/>
    <n v="110.36"/>
    <n v="0"/>
    <x v="0"/>
  </r>
  <r>
    <n v="817"/>
    <s v="22/12/2019"/>
    <d v="1899-12-30T08:31:51"/>
    <n v="80"/>
    <x v="0"/>
    <x v="0"/>
    <x v="0"/>
    <n v="51.253799999999998"/>
    <n v="-85.3232"/>
    <n v="25"/>
    <b v="1"/>
    <n v="91"/>
    <x v="2"/>
    <x v="2"/>
    <n v="2"/>
    <b v="0"/>
    <x v="1"/>
    <s v="Overnight"/>
    <s v="Cash"/>
    <n v="1"/>
    <s v="Rainy"/>
    <s v="Black Friday"/>
    <x v="0"/>
    <b v="1"/>
    <n v="1"/>
    <n v="80.22"/>
    <n v="160.43"/>
    <n v="16.04"/>
    <x v="1"/>
  </r>
  <r>
    <n v="818"/>
    <s v="17/11/2019"/>
    <d v="1899-12-30T15:48:19"/>
    <n v="70"/>
    <x v="7"/>
    <x v="1"/>
    <x v="4"/>
    <n v="53.760899999999999"/>
    <n v="-98.813900000000004"/>
    <n v="19"/>
    <b v="0"/>
    <n v="728"/>
    <x v="3"/>
    <x v="3"/>
    <n v="5"/>
    <b v="0"/>
    <x v="0"/>
    <s v="Overnight"/>
    <s v="Cash"/>
    <n v="1"/>
    <s v="Rainy"/>
    <s v="None"/>
    <x v="0"/>
    <b v="0"/>
    <n v="1"/>
    <n v="20.71"/>
    <n v="103.53"/>
    <n v="0"/>
    <x v="0"/>
  </r>
  <r>
    <n v="819"/>
    <s v="11/10/2018"/>
    <d v="1899-12-30T14:06:59"/>
    <n v="262"/>
    <x v="20"/>
    <x v="0"/>
    <x v="0"/>
    <n v="51.253799999999998"/>
    <n v="-85.3232"/>
    <n v="80"/>
    <b v="1"/>
    <n v="42"/>
    <x v="3"/>
    <x v="3"/>
    <n v="5"/>
    <b v="0"/>
    <x v="1"/>
    <s v="Express"/>
    <s v="Cash"/>
    <n v="3"/>
    <s v="Rainy"/>
    <s v="Black Friday"/>
    <x v="0"/>
    <b v="0"/>
    <n v="1"/>
    <n v="57.68"/>
    <n v="288.38"/>
    <n v="28.84"/>
    <x v="1"/>
  </r>
  <r>
    <n v="820"/>
    <s v="13/11/2023"/>
    <d v="1899-12-30T09:05:28"/>
    <n v="359"/>
    <x v="27"/>
    <x v="2"/>
    <x v="1"/>
    <n v="53.726700000000001"/>
    <n v="-127.6476"/>
    <n v="11"/>
    <b v="0"/>
    <n v="646"/>
    <x v="2"/>
    <x v="2"/>
    <n v="5"/>
    <b v="1"/>
    <x v="0"/>
    <s v="Overnight"/>
    <s v="Cash"/>
    <n v="3"/>
    <s v="Sunny"/>
    <s v="None"/>
    <x v="0"/>
    <b v="0"/>
    <n v="1"/>
    <n v="31.12"/>
    <n v="155.59"/>
    <n v="0"/>
    <x v="0"/>
  </r>
  <r>
    <n v="821"/>
    <s v="12/12/2021"/>
    <d v="1899-12-30T19:30:41"/>
    <n v="408"/>
    <x v="4"/>
    <x v="2"/>
    <x v="9"/>
    <n v="54.273099999999999"/>
    <n v="-61.738799999999998"/>
    <n v="37"/>
    <b v="0"/>
    <n v="855"/>
    <x v="0"/>
    <x v="0"/>
    <n v="4"/>
    <b v="1"/>
    <x v="0"/>
    <s v="Express"/>
    <s v="Online Payment"/>
    <n v="3"/>
    <s v="Sunny"/>
    <s v="Black Friday"/>
    <x v="0"/>
    <b v="0"/>
    <n v="1"/>
    <n v="18"/>
    <n v="71.989999999999995"/>
    <n v="7.2"/>
    <x v="1"/>
  </r>
  <r>
    <n v="822"/>
    <s v="11/08/2020"/>
    <d v="1899-12-30T19:33:44"/>
    <n v="382"/>
    <x v="41"/>
    <x v="1"/>
    <x v="4"/>
    <n v="53.760899999999999"/>
    <n v="-98.813900000000004"/>
    <n v="87"/>
    <b v="1"/>
    <n v="445"/>
    <x v="2"/>
    <x v="2"/>
    <n v="1"/>
    <b v="1"/>
    <x v="0"/>
    <s v="Standard"/>
    <s v="Debit Card"/>
    <n v="5"/>
    <s v="Sunny"/>
    <s v="Christmas Market"/>
    <x v="1"/>
    <b v="1"/>
    <n v="2"/>
    <n v="84.47"/>
    <n v="84.47"/>
    <n v="0"/>
    <x v="0"/>
  </r>
  <r>
    <n v="823"/>
    <s v="11/09/2019"/>
    <d v="1899-12-30T21:18:38"/>
    <n v="310"/>
    <x v="49"/>
    <x v="0"/>
    <x v="2"/>
    <n v="46.813099999999999"/>
    <n v="-71.207499999999996"/>
    <n v="95"/>
    <b v="0"/>
    <n v="142"/>
    <x v="4"/>
    <x v="4"/>
    <n v="5"/>
    <b v="0"/>
    <x v="0"/>
    <s v="Standard"/>
    <s v="Cash"/>
    <n v="1"/>
    <s v="Sunny"/>
    <s v="Christmas Market"/>
    <x v="1"/>
    <b v="1"/>
    <n v="4"/>
    <n v="17.39"/>
    <n v="86.95"/>
    <n v="0"/>
    <x v="0"/>
  </r>
  <r>
    <n v="824"/>
    <s v="15/12/2022"/>
    <d v="1899-12-30T21:52:57"/>
    <n v="494"/>
    <x v="43"/>
    <x v="2"/>
    <x v="0"/>
    <n v="51.253799999999998"/>
    <n v="-85.3232"/>
    <n v="44"/>
    <b v="1"/>
    <n v="717"/>
    <x v="2"/>
    <x v="2"/>
    <n v="3"/>
    <b v="0"/>
    <x v="1"/>
    <s v="Standard"/>
    <s v="Credit Card"/>
    <n v="1"/>
    <s v="Snowy"/>
    <s v="None"/>
    <x v="0"/>
    <b v="0"/>
    <n v="2"/>
    <n v="53.8"/>
    <n v="161.41"/>
    <n v="0"/>
    <x v="0"/>
  </r>
  <r>
    <n v="825"/>
    <s v="11/05/2018"/>
    <d v="1899-12-30T18:25:41"/>
    <n v="399"/>
    <x v="30"/>
    <x v="1"/>
    <x v="10"/>
    <n v="64.282300000000006"/>
    <n v="-135"/>
    <n v="82"/>
    <b v="0"/>
    <n v="136"/>
    <x v="4"/>
    <x v="4"/>
    <n v="1"/>
    <b v="0"/>
    <x v="1"/>
    <s v="Standard"/>
    <s v="Credit Card"/>
    <n v="2"/>
    <s v="Rainy"/>
    <s v="None"/>
    <x v="0"/>
    <b v="1"/>
    <n v="1"/>
    <n v="46.22"/>
    <n v="46.22"/>
    <n v="0"/>
    <x v="0"/>
  </r>
  <r>
    <n v="826"/>
    <s v="12/02/2021"/>
    <d v="1899-12-30T00:36:38"/>
    <n v="397"/>
    <x v="13"/>
    <x v="2"/>
    <x v="4"/>
    <n v="53.760899999999999"/>
    <n v="-98.813900000000004"/>
    <n v="73"/>
    <b v="1"/>
    <n v="13"/>
    <x v="1"/>
    <x v="1"/>
    <n v="3"/>
    <b v="1"/>
    <x v="0"/>
    <s v="Overnight"/>
    <s v="Online Payment"/>
    <n v="2"/>
    <s v="Rainy"/>
    <s v="Christmas Market"/>
    <x v="1"/>
    <b v="1"/>
    <n v="5"/>
    <n v="15.8"/>
    <n v="47.41"/>
    <n v="0"/>
    <x v="0"/>
  </r>
  <r>
    <n v="827"/>
    <s v="12/06/2022"/>
    <d v="1899-12-30T03:47:59"/>
    <n v="253"/>
    <x v="48"/>
    <x v="1"/>
    <x v="6"/>
    <n v="46.565300000000001"/>
    <n v="-66.4619"/>
    <n v="68"/>
    <b v="0"/>
    <n v="711"/>
    <x v="1"/>
    <x v="1"/>
    <n v="3"/>
    <b v="1"/>
    <x v="0"/>
    <s v="Express"/>
    <s v="Debit Card"/>
    <n v="1"/>
    <s v="Snowy"/>
    <s v="Christmas Market"/>
    <x v="1"/>
    <b v="1"/>
    <n v="5"/>
    <n v="61.67"/>
    <n v="185.01"/>
    <n v="0"/>
    <x v="0"/>
  </r>
  <r>
    <n v="828"/>
    <s v="18/11/2022"/>
    <d v="1899-12-30T11:37:58"/>
    <n v="464"/>
    <x v="11"/>
    <x v="0"/>
    <x v="5"/>
    <n v="52.939900000000002"/>
    <n v="-106.4509"/>
    <n v="71"/>
    <b v="1"/>
    <n v="787"/>
    <x v="0"/>
    <x v="0"/>
    <n v="5"/>
    <b v="0"/>
    <x v="0"/>
    <s v="Overnight"/>
    <s v="Credit Card"/>
    <n v="1"/>
    <s v="Sunny"/>
    <s v="None"/>
    <x v="0"/>
    <b v="0"/>
    <n v="3"/>
    <n v="61.9"/>
    <n v="309.51"/>
    <n v="0"/>
    <x v="0"/>
  </r>
  <r>
    <n v="829"/>
    <s v="12/07/2022"/>
    <d v="1899-12-30T16:30:35"/>
    <n v="402"/>
    <x v="13"/>
    <x v="1"/>
    <x v="4"/>
    <n v="53.760899999999999"/>
    <n v="-98.813900000000004"/>
    <n v="66"/>
    <b v="0"/>
    <n v="881"/>
    <x v="2"/>
    <x v="2"/>
    <n v="5"/>
    <b v="0"/>
    <x v="0"/>
    <s v="Express"/>
    <s v="Debit Card"/>
    <n v="2"/>
    <s v="Rainy"/>
    <s v="None"/>
    <x v="0"/>
    <b v="1"/>
    <n v="3"/>
    <n v="35.17"/>
    <n v="175.85"/>
    <n v="0"/>
    <x v="0"/>
  </r>
  <r>
    <n v="830"/>
    <s v="12/06/2019"/>
    <d v="1899-12-30T14:42:10"/>
    <n v="421"/>
    <x v="46"/>
    <x v="2"/>
    <x v="3"/>
    <n v="53.933300000000003"/>
    <n v="-116.5765"/>
    <n v="76"/>
    <b v="1"/>
    <n v="932"/>
    <x v="1"/>
    <x v="1"/>
    <n v="1"/>
    <b v="1"/>
    <x v="1"/>
    <s v="Overnight"/>
    <s v="Credit Card"/>
    <n v="2"/>
    <s v="Snowy"/>
    <s v="Christmas Market"/>
    <x v="1"/>
    <b v="1"/>
    <n v="4"/>
    <n v="35.14"/>
    <n v="35.14"/>
    <n v="0"/>
    <x v="0"/>
  </r>
  <r>
    <n v="831"/>
    <s v="28/11/2023"/>
    <d v="1899-12-30T05:59:19"/>
    <n v="4"/>
    <x v="18"/>
    <x v="2"/>
    <x v="0"/>
    <n v="51.253799999999998"/>
    <n v="-85.3232"/>
    <n v="79"/>
    <b v="1"/>
    <n v="397"/>
    <x v="3"/>
    <x v="3"/>
    <n v="1"/>
    <b v="1"/>
    <x v="1"/>
    <s v="Standard"/>
    <s v="Cash"/>
    <n v="1"/>
    <s v="Rainy"/>
    <s v="Black Friday"/>
    <x v="0"/>
    <b v="0"/>
    <n v="4"/>
    <n v="51.27"/>
    <n v="51.27"/>
    <n v="5.13"/>
    <x v="1"/>
  </r>
  <r>
    <n v="832"/>
    <s v="12/06/2019"/>
    <d v="1899-12-30T04:53:17"/>
    <n v="301"/>
    <x v="6"/>
    <x v="1"/>
    <x v="12"/>
    <n v="64.248000000000005"/>
    <n v="-84.889600000000002"/>
    <n v="5"/>
    <b v="0"/>
    <n v="909"/>
    <x v="0"/>
    <x v="0"/>
    <n v="4"/>
    <b v="0"/>
    <x v="0"/>
    <s v="Standard"/>
    <s v="Debit Card"/>
    <n v="2"/>
    <s v="Snowy"/>
    <s v="None"/>
    <x v="0"/>
    <b v="1"/>
    <n v="3"/>
    <n v="23.26"/>
    <n v="93.02"/>
    <n v="0"/>
    <x v="0"/>
  </r>
  <r>
    <n v="833"/>
    <s v="11/03/2022"/>
    <d v="1899-12-30T09:10:33"/>
    <n v="172"/>
    <x v="13"/>
    <x v="0"/>
    <x v="6"/>
    <n v="46.565300000000001"/>
    <n v="-66.4619"/>
    <n v="48"/>
    <b v="1"/>
    <n v="290"/>
    <x v="1"/>
    <x v="1"/>
    <n v="4"/>
    <b v="0"/>
    <x v="1"/>
    <s v="Standard"/>
    <s v="Credit Card"/>
    <n v="2"/>
    <s v="Snowy"/>
    <s v="Black Friday"/>
    <x v="0"/>
    <b v="0"/>
    <n v="3"/>
    <n v="70.319999999999993"/>
    <n v="281.29000000000002"/>
    <n v="28.13"/>
    <x v="1"/>
  </r>
  <r>
    <n v="834"/>
    <s v="16/12/2020"/>
    <d v="1899-12-30T19:22:25"/>
    <n v="32"/>
    <x v="52"/>
    <x v="0"/>
    <x v="2"/>
    <n v="46.813099999999999"/>
    <n v="-71.207499999999996"/>
    <n v="79"/>
    <b v="1"/>
    <n v="779"/>
    <x v="2"/>
    <x v="2"/>
    <n v="2"/>
    <b v="1"/>
    <x v="1"/>
    <s v="Standard"/>
    <s v="Debit Card"/>
    <n v="2"/>
    <s v="Snowy"/>
    <s v="Black Friday"/>
    <x v="0"/>
    <b v="0"/>
    <n v="5"/>
    <n v="70.05"/>
    <n v="140.09"/>
    <n v="14.01"/>
    <x v="1"/>
  </r>
  <r>
    <n v="835"/>
    <s v="25/11/2021"/>
    <d v="1899-12-30T17:16:21"/>
    <n v="381"/>
    <x v="33"/>
    <x v="0"/>
    <x v="7"/>
    <n v="45.077800000000003"/>
    <n v="-63.546700000000001"/>
    <n v="36"/>
    <b v="0"/>
    <n v="641"/>
    <x v="1"/>
    <x v="1"/>
    <n v="2"/>
    <b v="0"/>
    <x v="1"/>
    <s v="Overnight"/>
    <s v="Credit Card"/>
    <n v="3"/>
    <s v="Snowy"/>
    <s v="Black Friday"/>
    <x v="0"/>
    <b v="1"/>
    <n v="5"/>
    <n v="74.760000000000005"/>
    <n v="149.52000000000001"/>
    <n v="14.95"/>
    <x v="1"/>
  </r>
  <r>
    <n v="836"/>
    <s v="16/12/2020"/>
    <d v="1899-12-30T14:34:01"/>
    <n v="499"/>
    <x v="50"/>
    <x v="2"/>
    <x v="4"/>
    <n v="53.760899999999999"/>
    <n v="-98.813900000000004"/>
    <n v="33"/>
    <b v="0"/>
    <n v="606"/>
    <x v="2"/>
    <x v="2"/>
    <n v="1"/>
    <b v="1"/>
    <x v="1"/>
    <s v="Express"/>
    <s v="Debit Card"/>
    <n v="4"/>
    <s v="Snowy"/>
    <s v="None"/>
    <x v="0"/>
    <b v="0"/>
    <n v="4"/>
    <n v="55.68"/>
    <n v="55.68"/>
    <n v="0"/>
    <x v="0"/>
  </r>
  <r>
    <n v="837"/>
    <s v="26/11/2023"/>
    <d v="1899-12-30T10:10:04"/>
    <n v="288"/>
    <x v="2"/>
    <x v="0"/>
    <x v="7"/>
    <n v="45.077800000000003"/>
    <n v="-63.546700000000001"/>
    <n v="52"/>
    <b v="0"/>
    <n v="535"/>
    <x v="2"/>
    <x v="2"/>
    <n v="4"/>
    <b v="1"/>
    <x v="0"/>
    <s v="Express"/>
    <s v="Debit Card"/>
    <n v="1"/>
    <s v="Rainy"/>
    <s v="Black Friday"/>
    <x v="0"/>
    <b v="0"/>
    <n v="4"/>
    <n v="18.13"/>
    <n v="72.53"/>
    <n v="7.25"/>
    <x v="1"/>
  </r>
  <r>
    <n v="838"/>
    <s v="13/11/2020"/>
    <d v="1899-12-30T10:49:22"/>
    <n v="21"/>
    <x v="9"/>
    <x v="0"/>
    <x v="1"/>
    <n v="53.726700000000001"/>
    <n v="-127.6476"/>
    <n v="60"/>
    <b v="1"/>
    <n v="867"/>
    <x v="0"/>
    <x v="0"/>
    <n v="5"/>
    <b v="0"/>
    <x v="1"/>
    <s v="Express"/>
    <s v="Cash"/>
    <n v="1"/>
    <s v="Snowy"/>
    <s v="Black Friday"/>
    <x v="0"/>
    <b v="0"/>
    <n v="2"/>
    <n v="61.58"/>
    <n v="307.92"/>
    <n v="30.79"/>
    <x v="1"/>
  </r>
  <r>
    <n v="839"/>
    <s v="12/08/2023"/>
    <d v="1899-12-30T07:54:36"/>
    <n v="149"/>
    <x v="23"/>
    <x v="1"/>
    <x v="12"/>
    <n v="64.248000000000005"/>
    <n v="-84.889600000000002"/>
    <n v="100"/>
    <b v="1"/>
    <n v="306"/>
    <x v="4"/>
    <x v="4"/>
    <n v="5"/>
    <b v="0"/>
    <x v="1"/>
    <s v="Standard"/>
    <s v="Credit Card"/>
    <n v="3"/>
    <s v="Snowy"/>
    <s v="Black Friday"/>
    <x v="0"/>
    <b v="1"/>
    <n v="4"/>
    <n v="23.84"/>
    <n v="119.2"/>
    <n v="11.92"/>
    <x v="1"/>
  </r>
  <r>
    <n v="840"/>
    <s v="29/12/2023"/>
    <d v="1899-12-30T15:03:24"/>
    <n v="458"/>
    <x v="45"/>
    <x v="0"/>
    <x v="10"/>
    <n v="64.282300000000006"/>
    <n v="-135"/>
    <n v="24"/>
    <b v="1"/>
    <n v="889"/>
    <x v="4"/>
    <x v="4"/>
    <n v="3"/>
    <b v="0"/>
    <x v="1"/>
    <s v="Express"/>
    <s v="Online Payment"/>
    <n v="4"/>
    <s v="Snowy"/>
    <s v="Black Friday"/>
    <x v="0"/>
    <b v="1"/>
    <n v="4"/>
    <n v="45.31"/>
    <n v="135.93"/>
    <n v="13.59"/>
    <x v="1"/>
  </r>
  <r>
    <n v="841"/>
    <s v="21/12/2022"/>
    <d v="1899-12-30T18:43:46"/>
    <n v="413"/>
    <x v="52"/>
    <x v="1"/>
    <x v="1"/>
    <n v="53.726700000000001"/>
    <n v="-127.6476"/>
    <n v="39"/>
    <b v="1"/>
    <n v="968"/>
    <x v="3"/>
    <x v="3"/>
    <n v="5"/>
    <b v="0"/>
    <x v="0"/>
    <s v="Express"/>
    <s v="Online Payment"/>
    <n v="1"/>
    <s v="Snowy"/>
    <s v="Christmas Market"/>
    <x v="1"/>
    <b v="0"/>
    <n v="1"/>
    <n v="87.47"/>
    <n v="437.34"/>
    <n v="0"/>
    <x v="0"/>
  </r>
  <r>
    <n v="842"/>
    <s v="13/11/2021"/>
    <d v="1899-12-30T01:27:26"/>
    <n v="311"/>
    <x v="9"/>
    <x v="0"/>
    <x v="0"/>
    <n v="51.253799999999998"/>
    <n v="-85.3232"/>
    <n v="24"/>
    <b v="1"/>
    <n v="626"/>
    <x v="1"/>
    <x v="1"/>
    <n v="4"/>
    <b v="1"/>
    <x v="1"/>
    <s v="Overnight"/>
    <s v="Debit Card"/>
    <n v="4"/>
    <s v="Sunny"/>
    <s v="Black Friday"/>
    <x v="0"/>
    <b v="1"/>
    <n v="3"/>
    <n v="95.75"/>
    <n v="383.01"/>
    <n v="38.299999999999997"/>
    <x v="1"/>
  </r>
  <r>
    <n v="843"/>
    <s v="18/12/2018"/>
    <d v="1899-12-30T13:07:18"/>
    <n v="190"/>
    <x v="34"/>
    <x v="1"/>
    <x v="11"/>
    <n v="63.588799999999999"/>
    <n v="-115.5069"/>
    <n v="82"/>
    <b v="0"/>
    <n v="483"/>
    <x v="1"/>
    <x v="1"/>
    <n v="2"/>
    <b v="0"/>
    <x v="0"/>
    <s v="Overnight"/>
    <s v="Credit Card"/>
    <n v="5"/>
    <s v="Sunny"/>
    <s v="None"/>
    <x v="0"/>
    <b v="0"/>
    <n v="1"/>
    <n v="93.9"/>
    <n v="187.8"/>
    <n v="0"/>
    <x v="0"/>
  </r>
  <r>
    <n v="844"/>
    <s v="29/11/2021"/>
    <d v="1899-12-30T07:12:28"/>
    <n v="458"/>
    <x v="42"/>
    <x v="0"/>
    <x v="9"/>
    <n v="54.273099999999999"/>
    <n v="-61.738799999999998"/>
    <n v="22"/>
    <b v="1"/>
    <n v="342"/>
    <x v="3"/>
    <x v="3"/>
    <n v="1"/>
    <b v="0"/>
    <x v="0"/>
    <s v="Express"/>
    <s v="Debit Card"/>
    <n v="3"/>
    <s v="Sunny"/>
    <s v="Black Friday"/>
    <x v="0"/>
    <b v="0"/>
    <n v="3"/>
    <n v="86.07"/>
    <n v="86.07"/>
    <n v="8.61"/>
    <x v="1"/>
  </r>
  <r>
    <n v="845"/>
    <s v="11/07/2019"/>
    <d v="1899-12-30T14:29:36"/>
    <n v="248"/>
    <x v="26"/>
    <x v="2"/>
    <x v="9"/>
    <n v="54.273099999999999"/>
    <n v="-61.738799999999998"/>
    <n v="89"/>
    <b v="0"/>
    <n v="802"/>
    <x v="1"/>
    <x v="1"/>
    <n v="5"/>
    <b v="0"/>
    <x v="0"/>
    <s v="Overnight"/>
    <s v="Debit Card"/>
    <n v="5"/>
    <s v="Snowy"/>
    <s v="None"/>
    <x v="0"/>
    <b v="0"/>
    <n v="5"/>
    <n v="19.84"/>
    <n v="99.22"/>
    <n v="0"/>
    <x v="0"/>
  </r>
  <r>
    <n v="846"/>
    <s v="23/12/2021"/>
    <d v="1899-12-30T20:06:25"/>
    <n v="455"/>
    <x v="31"/>
    <x v="1"/>
    <x v="10"/>
    <n v="64.282300000000006"/>
    <n v="-135"/>
    <n v="50"/>
    <b v="0"/>
    <n v="970"/>
    <x v="4"/>
    <x v="4"/>
    <n v="4"/>
    <b v="1"/>
    <x v="0"/>
    <s v="Overnight"/>
    <s v="Cash"/>
    <n v="1"/>
    <s v="Rainy"/>
    <s v="None"/>
    <x v="0"/>
    <b v="0"/>
    <n v="2"/>
    <n v="56.12"/>
    <n v="224.49"/>
    <n v="0"/>
    <x v="0"/>
  </r>
  <r>
    <n v="847"/>
    <s v="11/04/2022"/>
    <d v="1899-12-30T15:51:37"/>
    <n v="458"/>
    <x v="10"/>
    <x v="1"/>
    <x v="9"/>
    <n v="54.273099999999999"/>
    <n v="-61.738799999999998"/>
    <n v="87"/>
    <b v="1"/>
    <n v="507"/>
    <x v="4"/>
    <x v="4"/>
    <n v="3"/>
    <b v="1"/>
    <x v="1"/>
    <s v="Standard"/>
    <s v="Cash"/>
    <n v="1"/>
    <s v="Sunny"/>
    <s v="None"/>
    <x v="0"/>
    <b v="1"/>
    <n v="4"/>
    <n v="10.61"/>
    <n v="31.83"/>
    <n v="0"/>
    <x v="0"/>
  </r>
  <r>
    <n v="848"/>
    <s v="11/06/2023"/>
    <d v="1899-12-30T03:32:40"/>
    <n v="190"/>
    <x v="18"/>
    <x v="2"/>
    <x v="11"/>
    <n v="63.588799999999999"/>
    <n v="-115.5069"/>
    <n v="55"/>
    <b v="1"/>
    <n v="942"/>
    <x v="2"/>
    <x v="2"/>
    <n v="4"/>
    <b v="1"/>
    <x v="0"/>
    <s v="Standard"/>
    <s v="Debit Card"/>
    <n v="5"/>
    <s v="Sunny"/>
    <s v="Black Friday"/>
    <x v="0"/>
    <b v="1"/>
    <n v="5"/>
    <n v="35.659999999999997"/>
    <n v="142.65"/>
    <n v="14.26"/>
    <x v="1"/>
  </r>
  <r>
    <n v="849"/>
    <s v="29/12/2021"/>
    <d v="1899-12-30T15:52:10"/>
    <n v="456"/>
    <x v="35"/>
    <x v="1"/>
    <x v="0"/>
    <n v="51.253799999999998"/>
    <n v="-85.3232"/>
    <n v="86"/>
    <b v="1"/>
    <n v="782"/>
    <x v="1"/>
    <x v="1"/>
    <n v="1"/>
    <b v="0"/>
    <x v="1"/>
    <s v="Express"/>
    <s v="Credit Card"/>
    <n v="4"/>
    <s v="Sunny"/>
    <s v="Black Friday"/>
    <x v="0"/>
    <b v="0"/>
    <n v="1"/>
    <n v="10.45"/>
    <n v="10.45"/>
    <n v="1.04"/>
    <x v="1"/>
  </r>
  <r>
    <n v="850"/>
    <s v="27/11/2019"/>
    <d v="1899-12-30T12:47:50"/>
    <n v="294"/>
    <x v="12"/>
    <x v="2"/>
    <x v="12"/>
    <n v="64.248000000000005"/>
    <n v="-84.889600000000002"/>
    <n v="20"/>
    <b v="1"/>
    <n v="867"/>
    <x v="2"/>
    <x v="2"/>
    <n v="2"/>
    <b v="0"/>
    <x v="1"/>
    <s v="Overnight"/>
    <s v="Online Payment"/>
    <n v="3"/>
    <s v="Snowy"/>
    <s v="Black Friday"/>
    <x v="0"/>
    <b v="1"/>
    <n v="2"/>
    <n v="74.099999999999994"/>
    <n v="148.19"/>
    <n v="14.82"/>
    <x v="1"/>
  </r>
  <r>
    <n v="851"/>
    <s v="24/12/2018"/>
    <d v="1899-12-30T11:12:50"/>
    <n v="355"/>
    <x v="46"/>
    <x v="1"/>
    <x v="8"/>
    <n v="46.318800000000003"/>
    <n v="-63.146099999999997"/>
    <n v="84"/>
    <b v="0"/>
    <n v="658"/>
    <x v="3"/>
    <x v="3"/>
    <n v="1"/>
    <b v="1"/>
    <x v="0"/>
    <s v="Standard"/>
    <s v="Debit Card"/>
    <n v="3"/>
    <s v="Snowy"/>
    <s v="Black Friday"/>
    <x v="0"/>
    <b v="0"/>
    <n v="3"/>
    <n v="32.11"/>
    <n v="32.11"/>
    <n v="3.21"/>
    <x v="1"/>
  </r>
  <r>
    <n v="852"/>
    <s v="16/12/2019"/>
    <d v="1899-12-30T20:50:46"/>
    <n v="108"/>
    <x v="28"/>
    <x v="1"/>
    <x v="0"/>
    <n v="51.253799999999998"/>
    <n v="-85.3232"/>
    <n v="55"/>
    <b v="1"/>
    <n v="439"/>
    <x v="0"/>
    <x v="0"/>
    <n v="2"/>
    <b v="1"/>
    <x v="1"/>
    <s v="Express"/>
    <s v="Cash"/>
    <n v="5"/>
    <s v="Rainy"/>
    <s v="Black Friday"/>
    <x v="0"/>
    <b v="0"/>
    <n v="3"/>
    <n v="34.24"/>
    <n v="68.48"/>
    <n v="6.85"/>
    <x v="1"/>
  </r>
  <r>
    <n v="853"/>
    <s v="11/12/2018"/>
    <d v="1899-12-30T17:50:15"/>
    <n v="13"/>
    <x v="36"/>
    <x v="2"/>
    <x v="2"/>
    <n v="46.813099999999999"/>
    <n v="-71.207499999999996"/>
    <n v="22"/>
    <b v="0"/>
    <n v="426"/>
    <x v="2"/>
    <x v="2"/>
    <n v="5"/>
    <b v="1"/>
    <x v="1"/>
    <s v="Express"/>
    <s v="Cash"/>
    <n v="4"/>
    <s v="Rainy"/>
    <s v="None"/>
    <x v="0"/>
    <b v="1"/>
    <n v="3"/>
    <n v="23.02"/>
    <n v="115.08"/>
    <n v="0"/>
    <x v="0"/>
  </r>
  <r>
    <n v="854"/>
    <s v="12/02/2019"/>
    <d v="1899-12-30T03:44:12"/>
    <n v="453"/>
    <x v="46"/>
    <x v="1"/>
    <x v="9"/>
    <n v="54.273099999999999"/>
    <n v="-61.738799999999998"/>
    <n v="48"/>
    <b v="1"/>
    <n v="630"/>
    <x v="0"/>
    <x v="0"/>
    <n v="5"/>
    <b v="0"/>
    <x v="0"/>
    <s v="Standard"/>
    <s v="Credit Card"/>
    <n v="3"/>
    <s v="Snowy"/>
    <s v="Black Friday"/>
    <x v="0"/>
    <b v="1"/>
    <n v="3"/>
    <n v="21.66"/>
    <n v="108.31"/>
    <n v="10.83"/>
    <x v="1"/>
  </r>
  <r>
    <n v="855"/>
    <s v="28/11/2020"/>
    <d v="1899-12-30T21:27:19"/>
    <n v="426"/>
    <x v="17"/>
    <x v="2"/>
    <x v="2"/>
    <n v="46.813099999999999"/>
    <n v="-71.207499999999996"/>
    <n v="37"/>
    <b v="1"/>
    <n v="824"/>
    <x v="1"/>
    <x v="1"/>
    <n v="5"/>
    <b v="0"/>
    <x v="0"/>
    <s v="Express"/>
    <s v="Cash"/>
    <n v="3"/>
    <s v="Sunny"/>
    <s v="Black Friday"/>
    <x v="0"/>
    <b v="0"/>
    <n v="3"/>
    <n v="65.14"/>
    <n v="325.7"/>
    <n v="32.57"/>
    <x v="1"/>
  </r>
  <r>
    <n v="856"/>
    <s v="12/05/2023"/>
    <d v="1899-12-30T10:45:11"/>
    <n v="21"/>
    <x v="29"/>
    <x v="0"/>
    <x v="0"/>
    <n v="51.253799999999998"/>
    <n v="-85.3232"/>
    <n v="86"/>
    <b v="0"/>
    <n v="421"/>
    <x v="2"/>
    <x v="2"/>
    <n v="1"/>
    <b v="1"/>
    <x v="1"/>
    <s v="Overnight"/>
    <s v="Online Payment"/>
    <n v="1"/>
    <s v="Snowy"/>
    <s v="None"/>
    <x v="0"/>
    <b v="1"/>
    <n v="1"/>
    <n v="14.03"/>
    <n v="14.03"/>
    <n v="0"/>
    <x v="0"/>
  </r>
  <r>
    <n v="857"/>
    <s v="12/10/2021"/>
    <d v="1899-12-30T03:28:11"/>
    <n v="345"/>
    <x v="49"/>
    <x v="2"/>
    <x v="0"/>
    <n v="51.253799999999998"/>
    <n v="-85.3232"/>
    <n v="63"/>
    <b v="1"/>
    <n v="664"/>
    <x v="3"/>
    <x v="3"/>
    <n v="4"/>
    <b v="0"/>
    <x v="1"/>
    <s v="Overnight"/>
    <s v="Credit Card"/>
    <n v="4"/>
    <s v="Snowy"/>
    <s v="Christmas Market"/>
    <x v="1"/>
    <b v="0"/>
    <n v="1"/>
    <n v="29.55"/>
    <n v="118.21"/>
    <n v="0"/>
    <x v="0"/>
  </r>
  <r>
    <n v="858"/>
    <s v="11/10/2019"/>
    <d v="1899-12-30T17:03:32"/>
    <n v="263"/>
    <x v="12"/>
    <x v="0"/>
    <x v="10"/>
    <n v="64.282300000000006"/>
    <n v="-135"/>
    <n v="100"/>
    <b v="1"/>
    <n v="875"/>
    <x v="0"/>
    <x v="0"/>
    <n v="1"/>
    <b v="0"/>
    <x v="0"/>
    <s v="Standard"/>
    <s v="Online Payment"/>
    <n v="5"/>
    <s v="Sunny"/>
    <s v="Black Friday"/>
    <x v="0"/>
    <b v="1"/>
    <n v="4"/>
    <n v="45.53"/>
    <n v="45.53"/>
    <n v="4.55"/>
    <x v="1"/>
  </r>
  <r>
    <n v="859"/>
    <s v="16/11/2020"/>
    <d v="1899-12-30T19:19:20"/>
    <n v="35"/>
    <x v="3"/>
    <x v="0"/>
    <x v="4"/>
    <n v="53.760899999999999"/>
    <n v="-98.813900000000004"/>
    <n v="36"/>
    <b v="1"/>
    <n v="430"/>
    <x v="1"/>
    <x v="1"/>
    <n v="4"/>
    <b v="1"/>
    <x v="0"/>
    <s v="Express"/>
    <s v="Cash"/>
    <n v="3"/>
    <s v="Sunny"/>
    <s v="Black Friday"/>
    <x v="0"/>
    <b v="0"/>
    <n v="1"/>
    <n v="86.28"/>
    <n v="345.12"/>
    <n v="34.51"/>
    <x v="1"/>
  </r>
  <r>
    <n v="860"/>
    <s v="11/10/2023"/>
    <d v="1899-12-30T12:14:18"/>
    <n v="139"/>
    <x v="40"/>
    <x v="1"/>
    <x v="9"/>
    <n v="54.273099999999999"/>
    <n v="-61.738799999999998"/>
    <n v="62"/>
    <b v="1"/>
    <n v="126"/>
    <x v="2"/>
    <x v="2"/>
    <n v="4"/>
    <b v="1"/>
    <x v="1"/>
    <s v="Standard"/>
    <s v="Online Payment"/>
    <n v="4"/>
    <s v="Rainy"/>
    <s v="Black Friday"/>
    <x v="0"/>
    <b v="0"/>
    <n v="3"/>
    <n v="99.99"/>
    <n v="399.95"/>
    <n v="39.99"/>
    <x v="1"/>
  </r>
  <r>
    <n v="861"/>
    <s v="29/11/2020"/>
    <d v="1899-12-30T20:22:16"/>
    <n v="145"/>
    <x v="36"/>
    <x v="1"/>
    <x v="3"/>
    <n v="53.933300000000003"/>
    <n v="-116.5765"/>
    <n v="13"/>
    <b v="1"/>
    <n v="193"/>
    <x v="4"/>
    <x v="4"/>
    <n v="2"/>
    <b v="1"/>
    <x v="1"/>
    <s v="Overnight"/>
    <s v="Cash"/>
    <n v="5"/>
    <s v="Snowy"/>
    <s v="Black Friday"/>
    <x v="0"/>
    <b v="1"/>
    <n v="3"/>
    <n v="30.9"/>
    <n v="61.81"/>
    <n v="6.18"/>
    <x v="1"/>
  </r>
  <r>
    <n v="862"/>
    <s v="11/08/2020"/>
    <d v="1899-12-30T18:42:55"/>
    <n v="397"/>
    <x v="47"/>
    <x v="2"/>
    <x v="10"/>
    <n v="64.282300000000006"/>
    <n v="-135"/>
    <n v="26"/>
    <b v="1"/>
    <n v="567"/>
    <x v="1"/>
    <x v="1"/>
    <n v="3"/>
    <b v="1"/>
    <x v="1"/>
    <s v="Standard"/>
    <s v="Cash"/>
    <n v="2"/>
    <s v="Snowy"/>
    <s v="Christmas Market"/>
    <x v="1"/>
    <b v="1"/>
    <n v="3"/>
    <n v="57.68"/>
    <n v="173.05"/>
    <n v="0"/>
    <x v="0"/>
  </r>
  <r>
    <n v="863"/>
    <s v="11/11/2023"/>
    <d v="1899-12-30T16:56:36"/>
    <n v="164"/>
    <x v="45"/>
    <x v="1"/>
    <x v="10"/>
    <n v="64.282300000000006"/>
    <n v="-135"/>
    <n v="88"/>
    <b v="1"/>
    <n v="656"/>
    <x v="3"/>
    <x v="3"/>
    <n v="4"/>
    <b v="1"/>
    <x v="0"/>
    <s v="Express"/>
    <s v="Debit Card"/>
    <n v="4"/>
    <s v="Sunny"/>
    <s v="Black Friday"/>
    <x v="0"/>
    <b v="1"/>
    <n v="5"/>
    <n v="65.37"/>
    <n v="261.49"/>
    <n v="26.15"/>
    <x v="1"/>
  </r>
  <r>
    <n v="864"/>
    <s v="19/11/2022"/>
    <d v="1899-12-30T10:00:51"/>
    <n v="150"/>
    <x v="26"/>
    <x v="1"/>
    <x v="12"/>
    <n v="64.248000000000005"/>
    <n v="-84.889600000000002"/>
    <n v="85"/>
    <b v="0"/>
    <n v="282"/>
    <x v="0"/>
    <x v="0"/>
    <n v="5"/>
    <b v="1"/>
    <x v="0"/>
    <s v="Express"/>
    <s v="Credit Card"/>
    <n v="1"/>
    <s v="Rainy"/>
    <s v="Black Friday"/>
    <x v="0"/>
    <b v="0"/>
    <n v="5"/>
    <n v="22.51"/>
    <n v="112.54"/>
    <n v="11.25"/>
    <x v="1"/>
  </r>
  <r>
    <n v="865"/>
    <s v="30/12/2019"/>
    <d v="1899-12-30T07:54:26"/>
    <n v="163"/>
    <x v="0"/>
    <x v="0"/>
    <x v="3"/>
    <n v="53.933300000000003"/>
    <n v="-116.5765"/>
    <n v="3"/>
    <b v="0"/>
    <n v="821"/>
    <x v="2"/>
    <x v="2"/>
    <n v="5"/>
    <b v="0"/>
    <x v="0"/>
    <s v="Overnight"/>
    <s v="Online Payment"/>
    <n v="4"/>
    <s v="Sunny"/>
    <s v="None"/>
    <x v="0"/>
    <b v="1"/>
    <n v="2"/>
    <n v="31.92"/>
    <n v="159.62"/>
    <n v="0"/>
    <x v="0"/>
  </r>
  <r>
    <n v="866"/>
    <s v="12/06/2023"/>
    <d v="1899-12-30T17:33:01"/>
    <n v="164"/>
    <x v="23"/>
    <x v="2"/>
    <x v="6"/>
    <n v="46.565300000000001"/>
    <n v="-66.4619"/>
    <n v="12"/>
    <b v="1"/>
    <n v="626"/>
    <x v="4"/>
    <x v="4"/>
    <n v="3"/>
    <b v="1"/>
    <x v="0"/>
    <s v="Standard"/>
    <s v="Credit Card"/>
    <n v="3"/>
    <s v="Snowy"/>
    <s v="None"/>
    <x v="0"/>
    <b v="1"/>
    <n v="3"/>
    <n v="52.98"/>
    <n v="158.93"/>
    <n v="0"/>
    <x v="0"/>
  </r>
  <r>
    <n v="867"/>
    <s v="11/05/2021"/>
    <d v="1899-12-30T08:23:19"/>
    <n v="454"/>
    <x v="34"/>
    <x v="2"/>
    <x v="0"/>
    <n v="51.253799999999998"/>
    <n v="-85.3232"/>
    <n v="93"/>
    <b v="1"/>
    <n v="937"/>
    <x v="1"/>
    <x v="1"/>
    <n v="4"/>
    <b v="0"/>
    <x v="0"/>
    <s v="Standard"/>
    <s v="Online Payment"/>
    <n v="2"/>
    <s v="Rainy"/>
    <s v="Black Friday"/>
    <x v="0"/>
    <b v="1"/>
    <n v="3"/>
    <n v="47.08"/>
    <n v="188.33"/>
    <n v="18.829999999999998"/>
    <x v="1"/>
  </r>
  <r>
    <n v="868"/>
    <s v="18/12/2021"/>
    <d v="1899-12-30T14:34:28"/>
    <n v="368"/>
    <x v="10"/>
    <x v="0"/>
    <x v="10"/>
    <n v="64.282300000000006"/>
    <n v="-135"/>
    <n v="99"/>
    <b v="1"/>
    <n v="212"/>
    <x v="2"/>
    <x v="2"/>
    <n v="3"/>
    <b v="0"/>
    <x v="1"/>
    <s v="Overnight"/>
    <s v="Cash"/>
    <n v="3"/>
    <s v="Snowy"/>
    <s v="Christmas Market"/>
    <x v="1"/>
    <b v="0"/>
    <n v="3"/>
    <n v="65.569999999999993"/>
    <n v="196.7"/>
    <n v="0"/>
    <x v="0"/>
  </r>
  <r>
    <n v="869"/>
    <s v="25/12/2022"/>
    <d v="1899-12-30T21:23:24"/>
    <n v="63"/>
    <x v="30"/>
    <x v="2"/>
    <x v="12"/>
    <n v="64.248000000000005"/>
    <n v="-84.889600000000002"/>
    <n v="34"/>
    <b v="0"/>
    <n v="935"/>
    <x v="1"/>
    <x v="1"/>
    <n v="3"/>
    <b v="1"/>
    <x v="0"/>
    <s v="Overnight"/>
    <s v="Debit Card"/>
    <n v="5"/>
    <s v="Sunny"/>
    <s v="Christmas Market"/>
    <x v="1"/>
    <b v="0"/>
    <n v="5"/>
    <n v="26.77"/>
    <n v="80.319999999999993"/>
    <n v="0"/>
    <x v="0"/>
  </r>
  <r>
    <n v="870"/>
    <s v="21/11/2022"/>
    <d v="1899-12-30T02:37:02"/>
    <n v="360"/>
    <x v="34"/>
    <x v="0"/>
    <x v="10"/>
    <n v="64.282300000000006"/>
    <n v="-135"/>
    <n v="47"/>
    <b v="1"/>
    <n v="419"/>
    <x v="1"/>
    <x v="1"/>
    <n v="3"/>
    <b v="0"/>
    <x v="1"/>
    <s v="Overnight"/>
    <s v="Cash"/>
    <n v="5"/>
    <s v="Sunny"/>
    <s v="Christmas Market"/>
    <x v="1"/>
    <b v="1"/>
    <n v="5"/>
    <n v="99.81"/>
    <n v="299.44"/>
    <n v="0"/>
    <x v="0"/>
  </r>
  <r>
    <n v="871"/>
    <s v="12/09/2019"/>
    <d v="1899-12-30T22:35:04"/>
    <n v="474"/>
    <x v="50"/>
    <x v="0"/>
    <x v="12"/>
    <n v="64.248000000000005"/>
    <n v="-84.889600000000002"/>
    <n v="4"/>
    <b v="1"/>
    <n v="944"/>
    <x v="1"/>
    <x v="1"/>
    <n v="1"/>
    <b v="0"/>
    <x v="1"/>
    <s v="Standard"/>
    <s v="Debit Card"/>
    <n v="5"/>
    <s v="Sunny"/>
    <s v="Christmas Market"/>
    <x v="1"/>
    <b v="1"/>
    <n v="1"/>
    <n v="95.96"/>
    <n v="95.96"/>
    <n v="0"/>
    <x v="0"/>
  </r>
  <r>
    <n v="872"/>
    <s v="30/12/2021"/>
    <d v="1899-12-30T00:14:07"/>
    <n v="117"/>
    <x v="49"/>
    <x v="2"/>
    <x v="10"/>
    <n v="64.282300000000006"/>
    <n v="-135"/>
    <n v="44"/>
    <b v="1"/>
    <n v="955"/>
    <x v="4"/>
    <x v="4"/>
    <n v="4"/>
    <b v="0"/>
    <x v="1"/>
    <s v="Standard"/>
    <s v="Online Payment"/>
    <n v="5"/>
    <s v="Rainy"/>
    <s v="None"/>
    <x v="0"/>
    <b v="1"/>
    <n v="3"/>
    <n v="26.13"/>
    <n v="104.53"/>
    <n v="0"/>
    <x v="0"/>
  </r>
  <r>
    <n v="873"/>
    <s v="14/11/2018"/>
    <d v="1899-12-30T09:08:01"/>
    <n v="161"/>
    <x v="30"/>
    <x v="1"/>
    <x v="1"/>
    <n v="53.726700000000001"/>
    <n v="-127.6476"/>
    <n v="43"/>
    <b v="0"/>
    <n v="936"/>
    <x v="4"/>
    <x v="4"/>
    <n v="4"/>
    <b v="0"/>
    <x v="1"/>
    <s v="Standard"/>
    <s v="Debit Card"/>
    <n v="5"/>
    <s v="Rainy"/>
    <s v="Christmas Market"/>
    <x v="1"/>
    <b v="0"/>
    <n v="2"/>
    <n v="82.92"/>
    <n v="331.69"/>
    <n v="0"/>
    <x v="0"/>
  </r>
  <r>
    <n v="874"/>
    <s v="11/02/2022"/>
    <d v="1899-12-30T15:44:43"/>
    <n v="46"/>
    <x v="40"/>
    <x v="1"/>
    <x v="11"/>
    <n v="63.588799999999999"/>
    <n v="-115.5069"/>
    <n v="66"/>
    <b v="1"/>
    <n v="207"/>
    <x v="3"/>
    <x v="3"/>
    <n v="3"/>
    <b v="1"/>
    <x v="1"/>
    <s v="Standard"/>
    <s v="Cash"/>
    <n v="2"/>
    <s v="Sunny"/>
    <s v="Black Friday"/>
    <x v="0"/>
    <b v="1"/>
    <n v="3"/>
    <n v="34.409999999999997"/>
    <n v="103.24"/>
    <n v="10.32"/>
    <x v="1"/>
  </r>
  <r>
    <n v="875"/>
    <s v="30/11/2019"/>
    <d v="1899-12-30T04:24:34"/>
    <n v="273"/>
    <x v="37"/>
    <x v="1"/>
    <x v="0"/>
    <n v="51.253799999999998"/>
    <n v="-85.3232"/>
    <n v="59"/>
    <b v="0"/>
    <n v="799"/>
    <x v="1"/>
    <x v="1"/>
    <n v="2"/>
    <b v="0"/>
    <x v="0"/>
    <s v="Overnight"/>
    <s v="Debit Card"/>
    <n v="3"/>
    <s v="Rainy"/>
    <s v="Christmas Market"/>
    <x v="1"/>
    <b v="0"/>
    <n v="1"/>
    <n v="67.34"/>
    <n v="134.68"/>
    <n v="0"/>
    <x v="0"/>
  </r>
  <r>
    <n v="876"/>
    <s v="25/12/2023"/>
    <d v="1899-12-30T08:23:14"/>
    <n v="295"/>
    <x v="52"/>
    <x v="2"/>
    <x v="9"/>
    <n v="54.273099999999999"/>
    <n v="-61.738799999999998"/>
    <n v="52"/>
    <b v="1"/>
    <n v="325"/>
    <x v="1"/>
    <x v="1"/>
    <n v="3"/>
    <b v="0"/>
    <x v="1"/>
    <s v="Express"/>
    <s v="Cash"/>
    <n v="2"/>
    <s v="Sunny"/>
    <s v="None"/>
    <x v="0"/>
    <b v="0"/>
    <n v="5"/>
    <n v="26.74"/>
    <n v="80.23"/>
    <n v="0"/>
    <x v="0"/>
  </r>
  <r>
    <n v="877"/>
    <s v="30/11/2023"/>
    <d v="1899-12-30T19:35:31"/>
    <n v="157"/>
    <x v="44"/>
    <x v="1"/>
    <x v="11"/>
    <n v="63.588799999999999"/>
    <n v="-115.5069"/>
    <n v="17"/>
    <b v="1"/>
    <n v="434"/>
    <x v="3"/>
    <x v="3"/>
    <n v="1"/>
    <b v="1"/>
    <x v="0"/>
    <s v="Standard"/>
    <s v="Cash"/>
    <n v="2"/>
    <s v="Sunny"/>
    <s v="Christmas Market"/>
    <x v="1"/>
    <b v="0"/>
    <n v="1"/>
    <n v="24.4"/>
    <n v="24.4"/>
    <n v="0"/>
    <x v="0"/>
  </r>
  <r>
    <n v="878"/>
    <s v="28/12/2023"/>
    <d v="1899-12-30T10:58:32"/>
    <n v="453"/>
    <x v="27"/>
    <x v="1"/>
    <x v="11"/>
    <n v="63.588799999999999"/>
    <n v="-115.5069"/>
    <n v="2"/>
    <b v="1"/>
    <n v="948"/>
    <x v="1"/>
    <x v="1"/>
    <n v="5"/>
    <b v="0"/>
    <x v="1"/>
    <s v="Express"/>
    <s v="Debit Card"/>
    <n v="1"/>
    <s v="Rainy"/>
    <s v="None"/>
    <x v="0"/>
    <b v="1"/>
    <n v="2"/>
    <n v="23.26"/>
    <n v="116.32"/>
    <n v="0"/>
    <x v="0"/>
  </r>
  <r>
    <n v="879"/>
    <s v="12/12/2019"/>
    <d v="1899-12-30T07:51:12"/>
    <n v="120"/>
    <x v="52"/>
    <x v="0"/>
    <x v="2"/>
    <n v="46.813099999999999"/>
    <n v="-71.207499999999996"/>
    <n v="85"/>
    <b v="1"/>
    <n v="84"/>
    <x v="0"/>
    <x v="0"/>
    <n v="1"/>
    <b v="0"/>
    <x v="0"/>
    <s v="Express"/>
    <s v="Debit Card"/>
    <n v="5"/>
    <s v="Snowy"/>
    <s v="None"/>
    <x v="0"/>
    <b v="1"/>
    <n v="2"/>
    <n v="85.32"/>
    <n v="85.32"/>
    <n v="0"/>
    <x v="0"/>
  </r>
  <r>
    <n v="880"/>
    <s v="11/02/2021"/>
    <d v="1899-12-30T06:41:29"/>
    <n v="39"/>
    <x v="25"/>
    <x v="2"/>
    <x v="2"/>
    <n v="46.813099999999999"/>
    <n v="-71.207499999999996"/>
    <n v="43"/>
    <b v="1"/>
    <n v="503"/>
    <x v="4"/>
    <x v="4"/>
    <n v="5"/>
    <b v="0"/>
    <x v="0"/>
    <s v="Standard"/>
    <s v="Cash"/>
    <n v="1"/>
    <s v="Snowy"/>
    <s v="Black Friday"/>
    <x v="0"/>
    <b v="1"/>
    <n v="3"/>
    <n v="80.05"/>
    <n v="400.27"/>
    <n v="40.03"/>
    <x v="1"/>
  </r>
  <r>
    <n v="881"/>
    <s v="23/11/2023"/>
    <d v="1899-12-30T22:10:08"/>
    <n v="136"/>
    <x v="51"/>
    <x v="0"/>
    <x v="6"/>
    <n v="46.565300000000001"/>
    <n v="-66.4619"/>
    <n v="96"/>
    <b v="1"/>
    <n v="406"/>
    <x v="0"/>
    <x v="0"/>
    <n v="3"/>
    <b v="0"/>
    <x v="0"/>
    <s v="Standard"/>
    <s v="Cash"/>
    <n v="3"/>
    <s v="Rainy"/>
    <s v="Black Friday"/>
    <x v="0"/>
    <b v="1"/>
    <n v="2"/>
    <n v="36.340000000000003"/>
    <n v="109.01"/>
    <n v="10.9"/>
    <x v="1"/>
  </r>
  <r>
    <n v="882"/>
    <s v="11/12/2022"/>
    <d v="1899-12-30T07:25:30"/>
    <n v="185"/>
    <x v="35"/>
    <x v="1"/>
    <x v="0"/>
    <n v="51.253799999999998"/>
    <n v="-85.3232"/>
    <n v="91"/>
    <b v="0"/>
    <n v="641"/>
    <x v="4"/>
    <x v="4"/>
    <n v="4"/>
    <b v="0"/>
    <x v="1"/>
    <s v="Standard"/>
    <s v="Cash"/>
    <n v="1"/>
    <s v="Snowy"/>
    <s v="Christmas Market"/>
    <x v="1"/>
    <b v="0"/>
    <n v="1"/>
    <n v="47.36"/>
    <n v="189.43"/>
    <n v="0"/>
    <x v="0"/>
  </r>
  <r>
    <n v="883"/>
    <s v="23/12/2022"/>
    <d v="1899-12-30T21:14:19"/>
    <n v="345"/>
    <x v="2"/>
    <x v="0"/>
    <x v="3"/>
    <n v="53.933300000000003"/>
    <n v="-116.5765"/>
    <n v="71"/>
    <b v="1"/>
    <n v="694"/>
    <x v="2"/>
    <x v="2"/>
    <n v="1"/>
    <b v="0"/>
    <x v="1"/>
    <s v="Overnight"/>
    <s v="Credit Card"/>
    <n v="3"/>
    <s v="Snowy"/>
    <s v="Black Friday"/>
    <x v="0"/>
    <b v="0"/>
    <n v="5"/>
    <n v="83.26"/>
    <n v="83.26"/>
    <n v="8.33"/>
    <x v="1"/>
  </r>
  <r>
    <n v="884"/>
    <s v="28/11/2020"/>
    <d v="1899-12-30T14:02:57"/>
    <n v="271"/>
    <x v="52"/>
    <x v="1"/>
    <x v="7"/>
    <n v="45.077800000000003"/>
    <n v="-63.546700000000001"/>
    <n v="23"/>
    <b v="0"/>
    <n v="896"/>
    <x v="0"/>
    <x v="0"/>
    <n v="3"/>
    <b v="1"/>
    <x v="1"/>
    <s v="Express"/>
    <s v="Credit Card"/>
    <n v="5"/>
    <s v="Rainy"/>
    <s v="Black Friday"/>
    <x v="0"/>
    <b v="0"/>
    <n v="4"/>
    <n v="75.13"/>
    <n v="225.4"/>
    <n v="22.54"/>
    <x v="1"/>
  </r>
  <r>
    <n v="885"/>
    <s v="11/05/2020"/>
    <d v="1899-12-30T20:18:42"/>
    <n v="29"/>
    <x v="10"/>
    <x v="2"/>
    <x v="6"/>
    <n v="46.565300000000001"/>
    <n v="-66.4619"/>
    <n v="49"/>
    <b v="0"/>
    <n v="241"/>
    <x v="3"/>
    <x v="3"/>
    <n v="1"/>
    <b v="0"/>
    <x v="1"/>
    <s v="Standard"/>
    <s v="Online Payment"/>
    <n v="5"/>
    <s v="Sunny"/>
    <s v="Christmas Market"/>
    <x v="1"/>
    <b v="1"/>
    <n v="5"/>
    <n v="64.22"/>
    <n v="64.22"/>
    <n v="0"/>
    <x v="0"/>
  </r>
  <r>
    <n v="886"/>
    <s v="26/11/2020"/>
    <d v="1899-12-30T01:16:53"/>
    <n v="490"/>
    <x v="50"/>
    <x v="0"/>
    <x v="10"/>
    <n v="64.282300000000006"/>
    <n v="-135"/>
    <n v="63"/>
    <b v="1"/>
    <n v="581"/>
    <x v="4"/>
    <x v="4"/>
    <n v="1"/>
    <b v="0"/>
    <x v="0"/>
    <s v="Overnight"/>
    <s v="Online Payment"/>
    <n v="1"/>
    <s v="Sunny"/>
    <s v="Black Friday"/>
    <x v="0"/>
    <b v="1"/>
    <n v="3"/>
    <n v="42.95"/>
    <n v="42.95"/>
    <n v="4.3"/>
    <x v="1"/>
  </r>
  <r>
    <n v="887"/>
    <s v="29/11/2022"/>
    <d v="1899-12-30T01:28:20"/>
    <n v="248"/>
    <x v="46"/>
    <x v="1"/>
    <x v="2"/>
    <n v="46.813099999999999"/>
    <n v="-71.207499999999996"/>
    <n v="66"/>
    <b v="1"/>
    <n v="913"/>
    <x v="0"/>
    <x v="0"/>
    <n v="4"/>
    <b v="1"/>
    <x v="0"/>
    <s v="Express"/>
    <s v="Cash"/>
    <n v="2"/>
    <s v="Rainy"/>
    <s v="Black Friday"/>
    <x v="0"/>
    <b v="1"/>
    <n v="1"/>
    <n v="36.270000000000003"/>
    <n v="145.07"/>
    <n v="14.51"/>
    <x v="1"/>
  </r>
  <r>
    <n v="888"/>
    <s v="14/11/2018"/>
    <d v="1899-12-30T05:08:44"/>
    <n v="444"/>
    <x v="21"/>
    <x v="1"/>
    <x v="0"/>
    <n v="51.253799999999998"/>
    <n v="-85.3232"/>
    <n v="15"/>
    <b v="0"/>
    <n v="400"/>
    <x v="3"/>
    <x v="3"/>
    <n v="3"/>
    <b v="1"/>
    <x v="1"/>
    <s v="Standard"/>
    <s v="Credit Card"/>
    <n v="4"/>
    <s v="Sunny"/>
    <s v="None"/>
    <x v="0"/>
    <b v="1"/>
    <n v="4"/>
    <n v="75.400000000000006"/>
    <n v="226.2"/>
    <n v="0"/>
    <x v="0"/>
  </r>
  <r>
    <n v="889"/>
    <s v="18/11/2020"/>
    <d v="1899-12-30T02:53:19"/>
    <n v="165"/>
    <x v="4"/>
    <x v="1"/>
    <x v="6"/>
    <n v="46.565300000000001"/>
    <n v="-66.4619"/>
    <n v="42"/>
    <b v="1"/>
    <n v="824"/>
    <x v="0"/>
    <x v="0"/>
    <n v="3"/>
    <b v="0"/>
    <x v="0"/>
    <s v="Standard"/>
    <s v="Cash"/>
    <n v="5"/>
    <s v="Rainy"/>
    <s v="None"/>
    <x v="0"/>
    <b v="0"/>
    <n v="2"/>
    <n v="26.46"/>
    <n v="79.37"/>
    <n v="0"/>
    <x v="0"/>
  </r>
  <r>
    <n v="890"/>
    <s v="25/11/2023"/>
    <d v="1899-12-30T23:05:51"/>
    <n v="284"/>
    <x v="1"/>
    <x v="1"/>
    <x v="2"/>
    <n v="46.813099999999999"/>
    <n v="-71.207499999999996"/>
    <n v="83"/>
    <b v="1"/>
    <n v="323"/>
    <x v="2"/>
    <x v="2"/>
    <n v="2"/>
    <b v="0"/>
    <x v="1"/>
    <s v="Standard"/>
    <s v="Credit Card"/>
    <n v="3"/>
    <s v="Rainy"/>
    <s v="Black Friday"/>
    <x v="0"/>
    <b v="0"/>
    <n v="3"/>
    <n v="49.31"/>
    <n v="98.61"/>
    <n v="9.86"/>
    <x v="1"/>
  </r>
  <r>
    <n v="891"/>
    <s v="28/12/2023"/>
    <d v="1899-12-30T20:00:38"/>
    <n v="67"/>
    <x v="36"/>
    <x v="0"/>
    <x v="12"/>
    <n v="64.248000000000005"/>
    <n v="-84.889600000000002"/>
    <n v="5"/>
    <b v="1"/>
    <n v="914"/>
    <x v="3"/>
    <x v="3"/>
    <n v="4"/>
    <b v="0"/>
    <x v="1"/>
    <s v="Standard"/>
    <s v="Cash"/>
    <n v="5"/>
    <s v="Rainy"/>
    <s v="Christmas Market"/>
    <x v="1"/>
    <b v="1"/>
    <n v="3"/>
    <n v="99.17"/>
    <n v="396.67"/>
    <n v="0"/>
    <x v="0"/>
  </r>
  <r>
    <n v="892"/>
    <s v="12/07/2023"/>
    <d v="1899-12-30T20:37:53"/>
    <n v="162"/>
    <x v="13"/>
    <x v="1"/>
    <x v="8"/>
    <n v="46.318800000000003"/>
    <n v="-63.146099999999997"/>
    <n v="3"/>
    <b v="1"/>
    <n v="798"/>
    <x v="2"/>
    <x v="2"/>
    <n v="1"/>
    <b v="1"/>
    <x v="1"/>
    <s v="Standard"/>
    <s v="Debit Card"/>
    <n v="4"/>
    <s v="Snowy"/>
    <s v="Black Friday"/>
    <x v="0"/>
    <b v="1"/>
    <n v="3"/>
    <n v="15.7"/>
    <n v="15.7"/>
    <n v="1.57"/>
    <x v="1"/>
  </r>
  <r>
    <n v="893"/>
    <s v="11/12/2020"/>
    <d v="1899-12-30T21:21:38"/>
    <n v="475"/>
    <x v="46"/>
    <x v="0"/>
    <x v="1"/>
    <n v="53.726700000000001"/>
    <n v="-127.6476"/>
    <n v="39"/>
    <b v="1"/>
    <n v="260"/>
    <x v="3"/>
    <x v="3"/>
    <n v="3"/>
    <b v="1"/>
    <x v="0"/>
    <s v="Express"/>
    <s v="Debit Card"/>
    <n v="5"/>
    <s v="Sunny"/>
    <s v="None"/>
    <x v="0"/>
    <b v="0"/>
    <n v="1"/>
    <n v="49.45"/>
    <n v="148.35"/>
    <n v="0"/>
    <x v="0"/>
  </r>
  <r>
    <n v="894"/>
    <s v="11/04/2020"/>
    <d v="1899-12-30T01:51:51"/>
    <n v="35"/>
    <x v="10"/>
    <x v="2"/>
    <x v="1"/>
    <n v="53.726700000000001"/>
    <n v="-127.6476"/>
    <n v="87"/>
    <b v="0"/>
    <n v="91"/>
    <x v="2"/>
    <x v="2"/>
    <n v="5"/>
    <b v="0"/>
    <x v="1"/>
    <s v="Standard"/>
    <s v="Credit Card"/>
    <n v="4"/>
    <s v="Sunny"/>
    <s v="Black Friday"/>
    <x v="0"/>
    <b v="1"/>
    <n v="3"/>
    <n v="92.79"/>
    <n v="463.94"/>
    <n v="46.39"/>
    <x v="1"/>
  </r>
  <r>
    <n v="895"/>
    <s v="12/01/2021"/>
    <d v="1899-12-30T12:00:06"/>
    <n v="451"/>
    <x v="8"/>
    <x v="2"/>
    <x v="0"/>
    <n v="51.253799999999998"/>
    <n v="-85.3232"/>
    <n v="70"/>
    <b v="1"/>
    <n v="355"/>
    <x v="1"/>
    <x v="1"/>
    <n v="3"/>
    <b v="0"/>
    <x v="0"/>
    <s v="Standard"/>
    <s v="Online Payment"/>
    <n v="1"/>
    <s v="Sunny"/>
    <s v="Black Friday"/>
    <x v="0"/>
    <b v="0"/>
    <n v="1"/>
    <n v="43.05"/>
    <n v="129.13999999999999"/>
    <n v="12.91"/>
    <x v="1"/>
  </r>
  <r>
    <n v="896"/>
    <s v="11/05/2018"/>
    <d v="1899-12-30T00:13:10"/>
    <n v="492"/>
    <x v="29"/>
    <x v="0"/>
    <x v="8"/>
    <n v="46.318800000000003"/>
    <n v="-63.146099999999997"/>
    <n v="87"/>
    <b v="0"/>
    <n v="802"/>
    <x v="4"/>
    <x v="4"/>
    <n v="1"/>
    <b v="0"/>
    <x v="0"/>
    <s v="Express"/>
    <s v="Debit Card"/>
    <n v="3"/>
    <s v="Sunny"/>
    <s v="Black Friday"/>
    <x v="0"/>
    <b v="0"/>
    <n v="5"/>
    <n v="88.73"/>
    <n v="88.73"/>
    <n v="8.8699999999999992"/>
    <x v="1"/>
  </r>
  <r>
    <n v="897"/>
    <s v="23/11/2022"/>
    <d v="1899-12-30T02:40:06"/>
    <n v="109"/>
    <x v="47"/>
    <x v="0"/>
    <x v="4"/>
    <n v="53.760899999999999"/>
    <n v="-98.813900000000004"/>
    <n v="90"/>
    <b v="0"/>
    <n v="122"/>
    <x v="3"/>
    <x v="3"/>
    <n v="4"/>
    <b v="0"/>
    <x v="1"/>
    <s v="Overnight"/>
    <s v="Debit Card"/>
    <n v="5"/>
    <s v="Snowy"/>
    <s v="Black Friday"/>
    <x v="0"/>
    <b v="1"/>
    <n v="3"/>
    <n v="52.88"/>
    <n v="211.51"/>
    <n v="21.15"/>
    <x v="1"/>
  </r>
  <r>
    <n v="898"/>
    <s v="17/11/2018"/>
    <d v="1899-12-30T20:45:50"/>
    <n v="241"/>
    <x v="5"/>
    <x v="2"/>
    <x v="7"/>
    <n v="45.077800000000003"/>
    <n v="-63.546700000000001"/>
    <n v="91"/>
    <b v="0"/>
    <n v="774"/>
    <x v="4"/>
    <x v="4"/>
    <n v="1"/>
    <b v="0"/>
    <x v="1"/>
    <s v="Standard"/>
    <s v="Credit Card"/>
    <n v="5"/>
    <s v="Sunny"/>
    <s v="Black Friday"/>
    <x v="0"/>
    <b v="1"/>
    <n v="5"/>
    <n v="55.39"/>
    <n v="55.39"/>
    <n v="5.54"/>
    <x v="1"/>
  </r>
  <r>
    <n v="899"/>
    <s v="24/11/2021"/>
    <d v="1899-12-30T22:44:50"/>
    <n v="385"/>
    <x v="39"/>
    <x v="1"/>
    <x v="3"/>
    <n v="53.933300000000003"/>
    <n v="-116.5765"/>
    <n v="23"/>
    <b v="0"/>
    <n v="223"/>
    <x v="1"/>
    <x v="1"/>
    <n v="1"/>
    <b v="0"/>
    <x v="1"/>
    <s v="Express"/>
    <s v="Cash"/>
    <n v="4"/>
    <s v="Snowy"/>
    <s v="Black Friday"/>
    <x v="0"/>
    <b v="0"/>
    <n v="1"/>
    <n v="35.24"/>
    <n v="35.24"/>
    <n v="3.52"/>
    <x v="1"/>
  </r>
  <r>
    <n v="900"/>
    <s v="15/12/2018"/>
    <d v="1899-12-30T04:29:40"/>
    <n v="20"/>
    <x v="39"/>
    <x v="0"/>
    <x v="12"/>
    <n v="64.248000000000005"/>
    <n v="-84.889600000000002"/>
    <n v="64"/>
    <b v="0"/>
    <n v="555"/>
    <x v="2"/>
    <x v="2"/>
    <n v="3"/>
    <b v="0"/>
    <x v="1"/>
    <s v="Express"/>
    <s v="Online Payment"/>
    <n v="1"/>
    <s v="Snowy"/>
    <s v="Black Friday"/>
    <x v="0"/>
    <b v="1"/>
    <n v="5"/>
    <n v="95.42"/>
    <n v="286.25"/>
    <n v="28.63"/>
    <x v="1"/>
  </r>
  <r>
    <n v="901"/>
    <s v="30/11/2021"/>
    <d v="1899-12-30T02:37:48"/>
    <n v="412"/>
    <x v="10"/>
    <x v="2"/>
    <x v="12"/>
    <n v="64.248000000000005"/>
    <n v="-84.889600000000002"/>
    <n v="31"/>
    <b v="0"/>
    <n v="988"/>
    <x v="0"/>
    <x v="0"/>
    <n v="1"/>
    <b v="1"/>
    <x v="0"/>
    <s v="Standard"/>
    <s v="Cash"/>
    <n v="2"/>
    <s v="Sunny"/>
    <s v="Black Friday"/>
    <x v="0"/>
    <b v="0"/>
    <n v="3"/>
    <n v="10.92"/>
    <n v="10.92"/>
    <n v="1.0900000000000001"/>
    <x v="1"/>
  </r>
  <r>
    <n v="902"/>
    <s v="24/11/2020"/>
    <d v="1899-12-30T12:57:11"/>
    <n v="105"/>
    <x v="2"/>
    <x v="2"/>
    <x v="4"/>
    <n v="53.760899999999999"/>
    <n v="-98.813900000000004"/>
    <n v="13"/>
    <b v="1"/>
    <n v="482"/>
    <x v="1"/>
    <x v="1"/>
    <n v="1"/>
    <b v="1"/>
    <x v="1"/>
    <s v="Express"/>
    <s v="Credit Card"/>
    <n v="5"/>
    <s v="Sunny"/>
    <s v="Black Friday"/>
    <x v="0"/>
    <b v="0"/>
    <n v="1"/>
    <n v="82.24"/>
    <n v="82.24"/>
    <n v="8.2200000000000006"/>
    <x v="1"/>
  </r>
  <r>
    <n v="903"/>
    <s v="13/12/2021"/>
    <d v="1899-12-30T07:49:14"/>
    <n v="123"/>
    <x v="31"/>
    <x v="2"/>
    <x v="2"/>
    <n v="46.813099999999999"/>
    <n v="-71.207499999999996"/>
    <n v="53"/>
    <b v="0"/>
    <n v="642"/>
    <x v="0"/>
    <x v="0"/>
    <n v="5"/>
    <b v="0"/>
    <x v="0"/>
    <s v="Express"/>
    <s v="Cash"/>
    <n v="3"/>
    <s v="Snowy"/>
    <s v="None"/>
    <x v="0"/>
    <b v="0"/>
    <n v="3"/>
    <n v="64.97"/>
    <n v="324.83999999999997"/>
    <n v="0"/>
    <x v="0"/>
  </r>
  <r>
    <n v="904"/>
    <s v="17/11/2018"/>
    <d v="1899-12-30T04:15:54"/>
    <n v="174"/>
    <x v="34"/>
    <x v="2"/>
    <x v="11"/>
    <n v="63.588799999999999"/>
    <n v="-115.5069"/>
    <n v="21"/>
    <b v="0"/>
    <n v="282"/>
    <x v="4"/>
    <x v="4"/>
    <n v="4"/>
    <b v="1"/>
    <x v="0"/>
    <s v="Standard"/>
    <s v="Debit Card"/>
    <n v="4"/>
    <s v="Sunny"/>
    <s v="Christmas Market"/>
    <x v="1"/>
    <b v="1"/>
    <n v="2"/>
    <n v="67.3"/>
    <n v="269.2"/>
    <n v="0"/>
    <x v="0"/>
  </r>
  <r>
    <n v="905"/>
    <s v="11/02/2021"/>
    <d v="1899-12-30T01:34:49"/>
    <n v="91"/>
    <x v="0"/>
    <x v="0"/>
    <x v="4"/>
    <n v="53.760899999999999"/>
    <n v="-98.813900000000004"/>
    <n v="62"/>
    <b v="0"/>
    <n v="974"/>
    <x v="2"/>
    <x v="2"/>
    <n v="4"/>
    <b v="1"/>
    <x v="1"/>
    <s v="Standard"/>
    <s v="Cash"/>
    <n v="5"/>
    <s v="Rainy"/>
    <s v="Christmas Market"/>
    <x v="1"/>
    <b v="0"/>
    <n v="3"/>
    <n v="39.06"/>
    <n v="156.24"/>
    <n v="0"/>
    <x v="0"/>
  </r>
  <r>
    <n v="906"/>
    <s v="23/12/2020"/>
    <d v="1899-12-30T11:18:59"/>
    <n v="59"/>
    <x v="11"/>
    <x v="0"/>
    <x v="0"/>
    <n v="51.253799999999998"/>
    <n v="-85.3232"/>
    <n v="1"/>
    <b v="1"/>
    <n v="603"/>
    <x v="4"/>
    <x v="4"/>
    <n v="3"/>
    <b v="1"/>
    <x v="0"/>
    <s v="Express"/>
    <s v="Credit Card"/>
    <n v="4"/>
    <s v="Snowy"/>
    <s v="None"/>
    <x v="0"/>
    <b v="1"/>
    <n v="3"/>
    <n v="90.39"/>
    <n v="271.16000000000003"/>
    <n v="0"/>
    <x v="0"/>
  </r>
  <r>
    <n v="907"/>
    <s v="15/11/2020"/>
    <d v="1899-12-30T13:50:12"/>
    <n v="12"/>
    <x v="31"/>
    <x v="1"/>
    <x v="10"/>
    <n v="64.282300000000006"/>
    <n v="-135"/>
    <n v="86"/>
    <b v="0"/>
    <n v="772"/>
    <x v="0"/>
    <x v="0"/>
    <n v="5"/>
    <b v="1"/>
    <x v="0"/>
    <s v="Express"/>
    <s v="Debit Card"/>
    <n v="1"/>
    <s v="Snowy"/>
    <s v="Black Friday"/>
    <x v="0"/>
    <b v="0"/>
    <n v="2"/>
    <n v="93.16"/>
    <n v="465.79"/>
    <n v="46.58"/>
    <x v="1"/>
  </r>
  <r>
    <n v="908"/>
    <s v="12/09/2021"/>
    <d v="1899-12-30T18:45:46"/>
    <n v="214"/>
    <x v="32"/>
    <x v="0"/>
    <x v="10"/>
    <n v="64.282300000000006"/>
    <n v="-135"/>
    <n v="58"/>
    <b v="1"/>
    <n v="347"/>
    <x v="3"/>
    <x v="3"/>
    <n v="1"/>
    <b v="1"/>
    <x v="1"/>
    <s v="Express"/>
    <s v="Cash"/>
    <n v="2"/>
    <s v="Sunny"/>
    <s v="Black Friday"/>
    <x v="0"/>
    <b v="1"/>
    <n v="5"/>
    <n v="31.97"/>
    <n v="31.97"/>
    <n v="3.2"/>
    <x v="1"/>
  </r>
  <r>
    <n v="909"/>
    <s v="11/09/2018"/>
    <d v="1899-12-30T17:47:51"/>
    <n v="262"/>
    <x v="5"/>
    <x v="0"/>
    <x v="9"/>
    <n v="54.273099999999999"/>
    <n v="-61.738799999999998"/>
    <n v="51"/>
    <b v="1"/>
    <n v="602"/>
    <x v="2"/>
    <x v="2"/>
    <n v="1"/>
    <b v="0"/>
    <x v="0"/>
    <s v="Overnight"/>
    <s v="Debit Card"/>
    <n v="5"/>
    <s v="Snowy"/>
    <s v="None"/>
    <x v="0"/>
    <b v="1"/>
    <n v="1"/>
    <n v="62.69"/>
    <n v="62.69"/>
    <n v="0"/>
    <x v="0"/>
  </r>
  <r>
    <n v="910"/>
    <s v="24/11/2020"/>
    <d v="1899-12-30T18:18:17"/>
    <n v="12"/>
    <x v="3"/>
    <x v="0"/>
    <x v="11"/>
    <n v="63.588799999999999"/>
    <n v="-115.5069"/>
    <n v="86"/>
    <b v="1"/>
    <n v="124"/>
    <x v="4"/>
    <x v="4"/>
    <n v="4"/>
    <b v="1"/>
    <x v="1"/>
    <s v="Express"/>
    <s v="Credit Card"/>
    <n v="2"/>
    <s v="Sunny"/>
    <s v="Black Friday"/>
    <x v="0"/>
    <b v="1"/>
    <n v="4"/>
    <n v="18.14"/>
    <n v="72.55"/>
    <n v="7.26"/>
    <x v="1"/>
  </r>
  <r>
    <n v="911"/>
    <s v="25/11/2018"/>
    <d v="1899-12-30T18:14:05"/>
    <n v="92"/>
    <x v="9"/>
    <x v="1"/>
    <x v="5"/>
    <n v="52.939900000000002"/>
    <n v="-106.4509"/>
    <n v="45"/>
    <b v="0"/>
    <n v="476"/>
    <x v="1"/>
    <x v="1"/>
    <n v="4"/>
    <b v="1"/>
    <x v="0"/>
    <s v="Overnight"/>
    <s v="Online Payment"/>
    <n v="4"/>
    <s v="Sunny"/>
    <s v="Black Friday"/>
    <x v="0"/>
    <b v="0"/>
    <n v="1"/>
    <n v="40.840000000000003"/>
    <n v="163.36000000000001"/>
    <n v="16.34"/>
    <x v="1"/>
  </r>
  <r>
    <n v="912"/>
    <s v="12/01/2020"/>
    <d v="1899-12-30T05:46:14"/>
    <n v="138"/>
    <x v="27"/>
    <x v="1"/>
    <x v="6"/>
    <n v="46.565300000000001"/>
    <n v="-66.4619"/>
    <n v="59"/>
    <b v="0"/>
    <n v="561"/>
    <x v="4"/>
    <x v="4"/>
    <n v="2"/>
    <b v="0"/>
    <x v="0"/>
    <s v="Express"/>
    <s v="Debit Card"/>
    <n v="1"/>
    <s v="Sunny"/>
    <s v="Christmas Market"/>
    <x v="1"/>
    <b v="1"/>
    <n v="3"/>
    <n v="50.15"/>
    <n v="100.29"/>
    <n v="0"/>
    <x v="0"/>
  </r>
  <r>
    <n v="913"/>
    <s v="12/08/2023"/>
    <d v="1899-12-30T08:18:28"/>
    <n v="202"/>
    <x v="31"/>
    <x v="0"/>
    <x v="1"/>
    <n v="53.726700000000001"/>
    <n v="-127.6476"/>
    <n v="6"/>
    <b v="1"/>
    <n v="688"/>
    <x v="2"/>
    <x v="2"/>
    <n v="3"/>
    <b v="0"/>
    <x v="1"/>
    <s v="Standard"/>
    <s v="Cash"/>
    <n v="3"/>
    <s v="Rainy"/>
    <s v="None"/>
    <x v="0"/>
    <b v="0"/>
    <n v="5"/>
    <n v="95.66"/>
    <n v="286.98"/>
    <n v="0"/>
    <x v="0"/>
  </r>
  <r>
    <n v="914"/>
    <s v="12/12/2019"/>
    <d v="1899-12-30T21:33:56"/>
    <n v="382"/>
    <x v="39"/>
    <x v="2"/>
    <x v="5"/>
    <n v="52.939900000000002"/>
    <n v="-106.4509"/>
    <n v="7"/>
    <b v="0"/>
    <n v="422"/>
    <x v="4"/>
    <x v="4"/>
    <n v="2"/>
    <b v="1"/>
    <x v="0"/>
    <s v="Overnight"/>
    <s v="Debit Card"/>
    <n v="2"/>
    <s v="Sunny"/>
    <s v="Christmas Market"/>
    <x v="1"/>
    <b v="0"/>
    <n v="2"/>
    <n v="99.74"/>
    <n v="199.49"/>
    <n v="0"/>
    <x v="0"/>
  </r>
  <r>
    <n v="915"/>
    <s v="12/04/2020"/>
    <d v="1899-12-30T21:17:17"/>
    <n v="181"/>
    <x v="34"/>
    <x v="0"/>
    <x v="3"/>
    <n v="53.933300000000003"/>
    <n v="-116.5765"/>
    <n v="40"/>
    <b v="1"/>
    <n v="641"/>
    <x v="0"/>
    <x v="0"/>
    <n v="1"/>
    <b v="1"/>
    <x v="0"/>
    <s v="Standard"/>
    <s v="Cash"/>
    <n v="2"/>
    <s v="Sunny"/>
    <s v="Black Friday"/>
    <x v="0"/>
    <b v="0"/>
    <n v="5"/>
    <n v="37.47"/>
    <n v="37.47"/>
    <n v="3.75"/>
    <x v="1"/>
  </r>
  <r>
    <n v="916"/>
    <s v="28/11/2020"/>
    <d v="1899-12-30T05:48:14"/>
    <n v="192"/>
    <x v="52"/>
    <x v="0"/>
    <x v="1"/>
    <n v="53.726700000000001"/>
    <n v="-127.6476"/>
    <n v="13"/>
    <b v="0"/>
    <n v="403"/>
    <x v="4"/>
    <x v="4"/>
    <n v="3"/>
    <b v="0"/>
    <x v="1"/>
    <s v="Standard"/>
    <s v="Online Payment"/>
    <n v="1"/>
    <s v="Snowy"/>
    <s v="Black Friday"/>
    <x v="0"/>
    <b v="1"/>
    <n v="5"/>
    <n v="18.87"/>
    <n v="56.6"/>
    <n v="5.66"/>
    <x v="1"/>
  </r>
  <r>
    <n v="917"/>
    <s v="12/10/2021"/>
    <d v="1899-12-30T11:32:21"/>
    <n v="46"/>
    <x v="13"/>
    <x v="2"/>
    <x v="3"/>
    <n v="53.933300000000003"/>
    <n v="-116.5765"/>
    <n v="95"/>
    <b v="0"/>
    <n v="755"/>
    <x v="1"/>
    <x v="1"/>
    <n v="3"/>
    <b v="0"/>
    <x v="0"/>
    <s v="Overnight"/>
    <s v="Debit Card"/>
    <n v="4"/>
    <s v="Snowy"/>
    <s v="Black Friday"/>
    <x v="0"/>
    <b v="0"/>
    <n v="4"/>
    <n v="69.11"/>
    <n v="207.34"/>
    <n v="20.73"/>
    <x v="1"/>
  </r>
  <r>
    <n v="918"/>
    <s v="20/12/2018"/>
    <d v="1899-12-30T12:24:32"/>
    <n v="470"/>
    <x v="2"/>
    <x v="2"/>
    <x v="3"/>
    <n v="53.933300000000003"/>
    <n v="-116.5765"/>
    <n v="10"/>
    <b v="0"/>
    <n v="739"/>
    <x v="2"/>
    <x v="2"/>
    <n v="2"/>
    <b v="1"/>
    <x v="0"/>
    <s v="Express"/>
    <s v="Credit Card"/>
    <n v="5"/>
    <s v="Rainy"/>
    <s v="Christmas Market"/>
    <x v="1"/>
    <b v="0"/>
    <n v="4"/>
    <n v="43.54"/>
    <n v="87.08"/>
    <n v="0"/>
    <x v="0"/>
  </r>
  <r>
    <n v="919"/>
    <s v="12/03/2020"/>
    <d v="1899-12-30T01:40:13"/>
    <n v="390"/>
    <x v="16"/>
    <x v="1"/>
    <x v="2"/>
    <n v="46.813099999999999"/>
    <n v="-71.207499999999996"/>
    <n v="98"/>
    <b v="0"/>
    <n v="90"/>
    <x v="3"/>
    <x v="3"/>
    <n v="3"/>
    <b v="0"/>
    <x v="1"/>
    <s v="Express"/>
    <s v="Cash"/>
    <n v="3"/>
    <s v="Sunny"/>
    <s v="None"/>
    <x v="0"/>
    <b v="1"/>
    <n v="2"/>
    <n v="81.099999999999994"/>
    <n v="243.3"/>
    <n v="0"/>
    <x v="0"/>
  </r>
  <r>
    <n v="920"/>
    <s v="22/12/2022"/>
    <d v="1899-12-30T05:09:52"/>
    <n v="483"/>
    <x v="7"/>
    <x v="2"/>
    <x v="0"/>
    <n v="51.253799999999998"/>
    <n v="-85.3232"/>
    <n v="12"/>
    <b v="1"/>
    <n v="966"/>
    <x v="0"/>
    <x v="0"/>
    <n v="5"/>
    <b v="1"/>
    <x v="1"/>
    <s v="Express"/>
    <s v="Cash"/>
    <n v="1"/>
    <s v="Sunny"/>
    <s v="None"/>
    <x v="0"/>
    <b v="1"/>
    <n v="5"/>
    <n v="90.95"/>
    <n v="454.75"/>
    <n v="0"/>
    <x v="0"/>
  </r>
  <r>
    <n v="921"/>
    <s v="13/11/2021"/>
    <d v="1899-12-30T11:02:39"/>
    <n v="425"/>
    <x v="50"/>
    <x v="1"/>
    <x v="6"/>
    <n v="46.565300000000001"/>
    <n v="-66.4619"/>
    <n v="57"/>
    <b v="1"/>
    <n v="735"/>
    <x v="0"/>
    <x v="0"/>
    <n v="1"/>
    <b v="1"/>
    <x v="1"/>
    <s v="Express"/>
    <s v="Cash"/>
    <n v="3"/>
    <s v="Rainy"/>
    <s v="Christmas Market"/>
    <x v="1"/>
    <b v="1"/>
    <n v="3"/>
    <n v="94.65"/>
    <n v="94.65"/>
    <n v="0"/>
    <x v="0"/>
  </r>
  <r>
    <n v="922"/>
    <s v="21/11/2018"/>
    <d v="1899-12-30T00:23:25"/>
    <n v="239"/>
    <x v="52"/>
    <x v="0"/>
    <x v="3"/>
    <n v="53.933300000000003"/>
    <n v="-116.5765"/>
    <n v="30"/>
    <b v="0"/>
    <n v="325"/>
    <x v="1"/>
    <x v="1"/>
    <n v="3"/>
    <b v="0"/>
    <x v="0"/>
    <s v="Standard"/>
    <s v="Debit Card"/>
    <n v="5"/>
    <s v="Sunny"/>
    <s v="Christmas Market"/>
    <x v="1"/>
    <b v="1"/>
    <n v="1"/>
    <n v="98.46"/>
    <n v="295.38"/>
    <n v="0"/>
    <x v="0"/>
  </r>
  <r>
    <n v="923"/>
    <s v="18/11/2023"/>
    <d v="1899-12-30T18:55:08"/>
    <n v="438"/>
    <x v="0"/>
    <x v="2"/>
    <x v="8"/>
    <n v="46.318800000000003"/>
    <n v="-63.146099999999997"/>
    <n v="62"/>
    <b v="0"/>
    <n v="834"/>
    <x v="1"/>
    <x v="1"/>
    <n v="5"/>
    <b v="0"/>
    <x v="0"/>
    <s v="Overnight"/>
    <s v="Cash"/>
    <n v="2"/>
    <s v="Sunny"/>
    <s v="None"/>
    <x v="0"/>
    <b v="1"/>
    <n v="3"/>
    <n v="39.1"/>
    <n v="195.5"/>
    <n v="0"/>
    <x v="0"/>
  </r>
  <r>
    <n v="924"/>
    <s v="18/12/2022"/>
    <d v="1899-12-30T15:08:54"/>
    <n v="278"/>
    <x v="45"/>
    <x v="2"/>
    <x v="9"/>
    <n v="54.273099999999999"/>
    <n v="-61.738799999999998"/>
    <n v="10"/>
    <b v="0"/>
    <n v="287"/>
    <x v="2"/>
    <x v="2"/>
    <n v="1"/>
    <b v="0"/>
    <x v="0"/>
    <s v="Express"/>
    <s v="Cash"/>
    <n v="4"/>
    <s v="Rainy"/>
    <s v="Christmas Market"/>
    <x v="1"/>
    <b v="1"/>
    <n v="2"/>
    <n v="21.42"/>
    <n v="21.42"/>
    <n v="0"/>
    <x v="0"/>
  </r>
  <r>
    <n v="925"/>
    <s v="11/02/2023"/>
    <d v="1899-12-30T13:40:36"/>
    <n v="350"/>
    <x v="45"/>
    <x v="2"/>
    <x v="4"/>
    <n v="53.760899999999999"/>
    <n v="-98.813900000000004"/>
    <n v="30"/>
    <b v="1"/>
    <n v="4"/>
    <x v="3"/>
    <x v="3"/>
    <n v="4"/>
    <b v="1"/>
    <x v="0"/>
    <s v="Overnight"/>
    <s v="Credit Card"/>
    <n v="5"/>
    <s v="Rainy"/>
    <s v="Black Friday"/>
    <x v="0"/>
    <b v="0"/>
    <n v="4"/>
    <n v="62.93"/>
    <n v="251.74"/>
    <n v="25.17"/>
    <x v="1"/>
  </r>
  <r>
    <n v="926"/>
    <s v="11/07/2022"/>
    <d v="1899-12-30T11:11:44"/>
    <n v="298"/>
    <x v="38"/>
    <x v="2"/>
    <x v="0"/>
    <n v="51.253799999999998"/>
    <n v="-85.3232"/>
    <n v="76"/>
    <b v="1"/>
    <n v="309"/>
    <x v="1"/>
    <x v="1"/>
    <n v="4"/>
    <b v="1"/>
    <x v="0"/>
    <s v="Express"/>
    <s v="Debit Card"/>
    <n v="3"/>
    <s v="Snowy"/>
    <s v="None"/>
    <x v="0"/>
    <b v="0"/>
    <n v="4"/>
    <n v="33.68"/>
    <n v="134.72999999999999"/>
    <n v="0"/>
    <x v="0"/>
  </r>
  <r>
    <n v="927"/>
    <s v="21/12/2018"/>
    <d v="1899-12-30T10:28:44"/>
    <n v="224"/>
    <x v="14"/>
    <x v="0"/>
    <x v="1"/>
    <n v="53.726700000000001"/>
    <n v="-127.6476"/>
    <n v="92"/>
    <b v="1"/>
    <n v="125"/>
    <x v="2"/>
    <x v="2"/>
    <n v="1"/>
    <b v="1"/>
    <x v="0"/>
    <s v="Standard"/>
    <s v="Online Payment"/>
    <n v="4"/>
    <s v="Sunny"/>
    <s v="Black Friday"/>
    <x v="0"/>
    <b v="1"/>
    <n v="2"/>
    <n v="85.47"/>
    <n v="85.47"/>
    <n v="8.5500000000000007"/>
    <x v="1"/>
  </r>
  <r>
    <n v="928"/>
    <s v="12/12/2020"/>
    <d v="1899-12-30T20:20:07"/>
    <n v="302"/>
    <x v="8"/>
    <x v="1"/>
    <x v="10"/>
    <n v="64.282300000000006"/>
    <n v="-135"/>
    <n v="74"/>
    <b v="0"/>
    <n v="364"/>
    <x v="4"/>
    <x v="4"/>
    <n v="3"/>
    <b v="0"/>
    <x v="0"/>
    <s v="Express"/>
    <s v="Credit Card"/>
    <n v="2"/>
    <s v="Rainy"/>
    <s v="None"/>
    <x v="0"/>
    <b v="0"/>
    <n v="1"/>
    <n v="50.38"/>
    <n v="151.13"/>
    <n v="0"/>
    <x v="0"/>
  </r>
  <r>
    <n v="929"/>
    <s v="18/12/2021"/>
    <d v="1899-12-30T09:58:34"/>
    <n v="59"/>
    <x v="24"/>
    <x v="0"/>
    <x v="5"/>
    <n v="52.939900000000002"/>
    <n v="-106.4509"/>
    <n v="11"/>
    <b v="1"/>
    <n v="770"/>
    <x v="2"/>
    <x v="2"/>
    <n v="2"/>
    <b v="0"/>
    <x v="1"/>
    <s v="Overnight"/>
    <s v="Online Payment"/>
    <n v="3"/>
    <s v="Sunny"/>
    <s v="Black Friday"/>
    <x v="0"/>
    <b v="1"/>
    <n v="2"/>
    <n v="67.959999999999994"/>
    <n v="135.93"/>
    <n v="13.59"/>
    <x v="1"/>
  </r>
  <r>
    <n v="930"/>
    <s v="14/12/2022"/>
    <d v="1899-12-30T08:38:21"/>
    <n v="45"/>
    <x v="11"/>
    <x v="0"/>
    <x v="8"/>
    <n v="46.318800000000003"/>
    <n v="-63.146099999999997"/>
    <n v="17"/>
    <b v="1"/>
    <n v="806"/>
    <x v="0"/>
    <x v="0"/>
    <n v="1"/>
    <b v="1"/>
    <x v="1"/>
    <s v="Standard"/>
    <s v="Online Payment"/>
    <n v="3"/>
    <s v="Rainy"/>
    <s v="Christmas Market"/>
    <x v="1"/>
    <b v="1"/>
    <n v="3"/>
    <n v="48.55"/>
    <n v="48.55"/>
    <n v="0"/>
    <x v="0"/>
  </r>
  <r>
    <n v="931"/>
    <s v="11/01/2021"/>
    <d v="1899-12-30T22:11:51"/>
    <n v="355"/>
    <x v="21"/>
    <x v="0"/>
    <x v="8"/>
    <n v="46.318800000000003"/>
    <n v="-63.146099999999997"/>
    <n v="37"/>
    <b v="0"/>
    <n v="868"/>
    <x v="1"/>
    <x v="1"/>
    <n v="4"/>
    <b v="0"/>
    <x v="0"/>
    <s v="Express"/>
    <s v="Debit Card"/>
    <n v="2"/>
    <s v="Sunny"/>
    <s v="Christmas Market"/>
    <x v="1"/>
    <b v="1"/>
    <n v="4"/>
    <n v="45.02"/>
    <n v="180.08"/>
    <n v="0"/>
    <x v="0"/>
  </r>
  <r>
    <n v="932"/>
    <s v="11/10/2022"/>
    <d v="1899-12-30T04:09:31"/>
    <n v="109"/>
    <x v="44"/>
    <x v="1"/>
    <x v="11"/>
    <n v="63.588799999999999"/>
    <n v="-115.5069"/>
    <n v="98"/>
    <b v="1"/>
    <n v="264"/>
    <x v="4"/>
    <x v="4"/>
    <n v="5"/>
    <b v="0"/>
    <x v="1"/>
    <s v="Express"/>
    <s v="Credit Card"/>
    <n v="4"/>
    <s v="Rainy"/>
    <s v="Christmas Market"/>
    <x v="1"/>
    <b v="1"/>
    <n v="4"/>
    <n v="29.01"/>
    <n v="145.06"/>
    <n v="0"/>
    <x v="0"/>
  </r>
  <r>
    <n v="933"/>
    <s v="11/08/2018"/>
    <d v="1899-12-30T16:12:09"/>
    <n v="306"/>
    <x v="16"/>
    <x v="1"/>
    <x v="10"/>
    <n v="64.282300000000006"/>
    <n v="-135"/>
    <n v="54"/>
    <b v="1"/>
    <n v="34"/>
    <x v="0"/>
    <x v="0"/>
    <n v="5"/>
    <b v="1"/>
    <x v="1"/>
    <s v="Standard"/>
    <s v="Cash"/>
    <n v="2"/>
    <s v="Rainy"/>
    <s v="None"/>
    <x v="0"/>
    <b v="1"/>
    <n v="1"/>
    <n v="46.9"/>
    <n v="234.49"/>
    <n v="0"/>
    <x v="0"/>
  </r>
  <r>
    <n v="934"/>
    <s v="11/02/2019"/>
    <d v="1899-12-30T07:43:24"/>
    <n v="257"/>
    <x v="30"/>
    <x v="0"/>
    <x v="5"/>
    <n v="52.939900000000002"/>
    <n v="-106.4509"/>
    <n v="84"/>
    <b v="0"/>
    <n v="363"/>
    <x v="4"/>
    <x v="4"/>
    <n v="5"/>
    <b v="1"/>
    <x v="0"/>
    <s v="Express"/>
    <s v="Cash"/>
    <n v="4"/>
    <s v="Snowy"/>
    <s v="Christmas Market"/>
    <x v="1"/>
    <b v="0"/>
    <n v="4"/>
    <n v="75.209999999999994"/>
    <n v="376.05"/>
    <n v="0"/>
    <x v="0"/>
  </r>
  <r>
    <n v="935"/>
    <s v="29/11/2022"/>
    <d v="1899-12-30T21:55:02"/>
    <n v="366"/>
    <x v="10"/>
    <x v="2"/>
    <x v="7"/>
    <n v="45.077800000000003"/>
    <n v="-63.546700000000001"/>
    <n v="52"/>
    <b v="1"/>
    <n v="223"/>
    <x v="1"/>
    <x v="1"/>
    <n v="3"/>
    <b v="0"/>
    <x v="1"/>
    <s v="Overnight"/>
    <s v="Debit Card"/>
    <n v="3"/>
    <s v="Sunny"/>
    <s v="Black Friday"/>
    <x v="0"/>
    <b v="1"/>
    <n v="2"/>
    <n v="28.18"/>
    <n v="84.53"/>
    <n v="8.4499999999999993"/>
    <x v="1"/>
  </r>
  <r>
    <n v="936"/>
    <s v="30/12/2019"/>
    <d v="1899-12-30T13:22:28"/>
    <n v="447"/>
    <x v="52"/>
    <x v="2"/>
    <x v="1"/>
    <n v="53.726700000000001"/>
    <n v="-127.6476"/>
    <n v="76"/>
    <b v="0"/>
    <n v="634"/>
    <x v="4"/>
    <x v="4"/>
    <n v="5"/>
    <b v="0"/>
    <x v="0"/>
    <s v="Standard"/>
    <s v="Credit Card"/>
    <n v="3"/>
    <s v="Rainy"/>
    <s v="Christmas Market"/>
    <x v="1"/>
    <b v="0"/>
    <n v="3"/>
    <n v="14.81"/>
    <n v="74.06"/>
    <n v="0"/>
    <x v="0"/>
  </r>
  <r>
    <n v="937"/>
    <s v="12/11/2022"/>
    <d v="1899-12-30T17:46:11"/>
    <n v="258"/>
    <x v="45"/>
    <x v="2"/>
    <x v="12"/>
    <n v="64.248000000000005"/>
    <n v="-84.889600000000002"/>
    <n v="47"/>
    <b v="1"/>
    <n v="91"/>
    <x v="1"/>
    <x v="1"/>
    <n v="5"/>
    <b v="0"/>
    <x v="0"/>
    <s v="Standard"/>
    <s v="Online Payment"/>
    <n v="2"/>
    <s v="Snowy"/>
    <s v="None"/>
    <x v="0"/>
    <b v="1"/>
    <n v="4"/>
    <n v="19.45"/>
    <n v="97.27"/>
    <n v="0"/>
    <x v="0"/>
  </r>
  <r>
    <n v="938"/>
    <s v="11/01/2023"/>
    <d v="1899-12-30T13:51:43"/>
    <n v="112"/>
    <x v="44"/>
    <x v="0"/>
    <x v="3"/>
    <n v="53.933300000000003"/>
    <n v="-116.5765"/>
    <n v="17"/>
    <b v="1"/>
    <n v="946"/>
    <x v="1"/>
    <x v="1"/>
    <n v="4"/>
    <b v="1"/>
    <x v="0"/>
    <s v="Standard"/>
    <s v="Debit Card"/>
    <n v="3"/>
    <s v="Snowy"/>
    <s v="None"/>
    <x v="0"/>
    <b v="0"/>
    <n v="5"/>
    <n v="82.31"/>
    <n v="329.25"/>
    <n v="0"/>
    <x v="0"/>
  </r>
  <r>
    <n v="939"/>
    <s v="22/12/2023"/>
    <d v="1899-12-30T01:08:22"/>
    <n v="352"/>
    <x v="32"/>
    <x v="0"/>
    <x v="0"/>
    <n v="51.253799999999998"/>
    <n v="-85.3232"/>
    <n v="73"/>
    <b v="0"/>
    <n v="35"/>
    <x v="1"/>
    <x v="1"/>
    <n v="5"/>
    <b v="1"/>
    <x v="0"/>
    <s v="Overnight"/>
    <s v="Credit Card"/>
    <n v="5"/>
    <s v="Sunny"/>
    <s v="Black Friday"/>
    <x v="0"/>
    <b v="1"/>
    <n v="2"/>
    <n v="36.08"/>
    <n v="180.42"/>
    <n v="18.04"/>
    <x v="1"/>
  </r>
  <r>
    <n v="940"/>
    <s v="24/11/2018"/>
    <d v="1899-12-30T13:05:15"/>
    <n v="271"/>
    <x v="32"/>
    <x v="2"/>
    <x v="4"/>
    <n v="53.760899999999999"/>
    <n v="-98.813900000000004"/>
    <n v="52"/>
    <b v="1"/>
    <n v="913"/>
    <x v="4"/>
    <x v="4"/>
    <n v="1"/>
    <b v="0"/>
    <x v="1"/>
    <s v="Express"/>
    <s v="Online Payment"/>
    <n v="2"/>
    <s v="Sunny"/>
    <s v="Black Friday"/>
    <x v="0"/>
    <b v="1"/>
    <n v="5"/>
    <n v="66.95"/>
    <n v="66.95"/>
    <n v="6.7"/>
    <x v="1"/>
  </r>
  <r>
    <n v="941"/>
    <s v="12/01/2022"/>
    <d v="1899-12-30T21:40:26"/>
    <n v="392"/>
    <x v="36"/>
    <x v="1"/>
    <x v="0"/>
    <n v="51.253799999999998"/>
    <n v="-85.3232"/>
    <n v="37"/>
    <b v="1"/>
    <n v="479"/>
    <x v="4"/>
    <x v="4"/>
    <n v="1"/>
    <b v="0"/>
    <x v="0"/>
    <s v="Overnight"/>
    <s v="Credit Card"/>
    <n v="4"/>
    <s v="Sunny"/>
    <s v="Christmas Market"/>
    <x v="1"/>
    <b v="0"/>
    <n v="5"/>
    <n v="34.5"/>
    <n v="34.5"/>
    <n v="0"/>
    <x v="0"/>
  </r>
  <r>
    <n v="942"/>
    <s v="11/07/2020"/>
    <d v="1899-12-30T06:38:31"/>
    <n v="57"/>
    <x v="4"/>
    <x v="0"/>
    <x v="2"/>
    <n v="46.813099999999999"/>
    <n v="-71.207499999999996"/>
    <n v="26"/>
    <b v="0"/>
    <n v="119"/>
    <x v="2"/>
    <x v="2"/>
    <n v="4"/>
    <b v="1"/>
    <x v="0"/>
    <s v="Standard"/>
    <s v="Credit Card"/>
    <n v="3"/>
    <s v="Sunny"/>
    <s v="None"/>
    <x v="0"/>
    <b v="0"/>
    <n v="1"/>
    <n v="40.409999999999997"/>
    <n v="161.62"/>
    <n v="0"/>
    <x v="0"/>
  </r>
  <r>
    <n v="943"/>
    <s v="12/09/2018"/>
    <d v="1899-12-30T11:04:44"/>
    <n v="249"/>
    <x v="7"/>
    <x v="0"/>
    <x v="0"/>
    <n v="51.253799999999998"/>
    <n v="-85.3232"/>
    <n v="56"/>
    <b v="1"/>
    <n v="449"/>
    <x v="1"/>
    <x v="1"/>
    <n v="4"/>
    <b v="1"/>
    <x v="1"/>
    <s v="Express"/>
    <s v="Credit Card"/>
    <n v="3"/>
    <s v="Rainy"/>
    <s v="Christmas Market"/>
    <x v="1"/>
    <b v="0"/>
    <n v="4"/>
    <n v="77.680000000000007"/>
    <n v="310.73"/>
    <n v="0"/>
    <x v="0"/>
  </r>
  <r>
    <n v="944"/>
    <s v="11/12/2018"/>
    <d v="1899-12-30T11:40:44"/>
    <n v="371"/>
    <x v="1"/>
    <x v="2"/>
    <x v="8"/>
    <n v="46.318800000000003"/>
    <n v="-63.146099999999997"/>
    <n v="1"/>
    <b v="0"/>
    <n v="530"/>
    <x v="4"/>
    <x v="4"/>
    <n v="5"/>
    <b v="0"/>
    <x v="1"/>
    <s v="Overnight"/>
    <s v="Online Payment"/>
    <n v="5"/>
    <s v="Sunny"/>
    <s v="Christmas Market"/>
    <x v="1"/>
    <b v="1"/>
    <n v="3"/>
    <n v="40.97"/>
    <n v="204.87"/>
    <n v="0"/>
    <x v="0"/>
  </r>
  <r>
    <n v="945"/>
    <s v="24/11/2021"/>
    <d v="1899-12-30T07:03:24"/>
    <n v="113"/>
    <x v="29"/>
    <x v="2"/>
    <x v="8"/>
    <n v="46.318800000000003"/>
    <n v="-63.146099999999997"/>
    <n v="79"/>
    <b v="0"/>
    <n v="668"/>
    <x v="3"/>
    <x v="3"/>
    <n v="5"/>
    <b v="0"/>
    <x v="0"/>
    <s v="Overnight"/>
    <s v="Online Payment"/>
    <n v="2"/>
    <s v="Snowy"/>
    <s v="Black Friday"/>
    <x v="0"/>
    <b v="1"/>
    <n v="5"/>
    <n v="87.52"/>
    <n v="437.6"/>
    <n v="43.76"/>
    <x v="1"/>
  </r>
  <r>
    <n v="946"/>
    <s v="27/11/2020"/>
    <d v="1899-12-30T11:18:03"/>
    <n v="287"/>
    <x v="27"/>
    <x v="1"/>
    <x v="2"/>
    <n v="46.813099999999999"/>
    <n v="-71.207499999999996"/>
    <n v="53"/>
    <b v="1"/>
    <n v="653"/>
    <x v="2"/>
    <x v="2"/>
    <n v="2"/>
    <b v="0"/>
    <x v="1"/>
    <s v="Overnight"/>
    <s v="Online Payment"/>
    <n v="1"/>
    <s v="Rainy"/>
    <s v="Black Friday"/>
    <x v="0"/>
    <b v="0"/>
    <n v="5"/>
    <n v="21.07"/>
    <n v="42.14"/>
    <n v="4.21"/>
    <x v="1"/>
  </r>
  <r>
    <n v="947"/>
    <s v="15/12/2019"/>
    <d v="1899-12-30T13:33:47"/>
    <n v="93"/>
    <x v="41"/>
    <x v="0"/>
    <x v="11"/>
    <n v="63.588799999999999"/>
    <n v="-115.5069"/>
    <n v="25"/>
    <b v="1"/>
    <n v="701"/>
    <x v="1"/>
    <x v="1"/>
    <n v="1"/>
    <b v="0"/>
    <x v="0"/>
    <s v="Overnight"/>
    <s v="Debit Card"/>
    <n v="1"/>
    <s v="Sunny"/>
    <s v="Christmas Market"/>
    <x v="1"/>
    <b v="1"/>
    <n v="4"/>
    <n v="99.1"/>
    <n v="99.1"/>
    <n v="0"/>
    <x v="0"/>
  </r>
  <r>
    <n v="948"/>
    <s v="20/11/2022"/>
    <d v="1899-12-30T22:36:18"/>
    <n v="72"/>
    <x v="49"/>
    <x v="2"/>
    <x v="1"/>
    <n v="53.726700000000001"/>
    <n v="-127.6476"/>
    <n v="31"/>
    <b v="1"/>
    <n v="739"/>
    <x v="4"/>
    <x v="4"/>
    <n v="1"/>
    <b v="1"/>
    <x v="1"/>
    <s v="Overnight"/>
    <s v="Debit Card"/>
    <n v="3"/>
    <s v="Snowy"/>
    <s v="None"/>
    <x v="0"/>
    <b v="0"/>
    <n v="4"/>
    <n v="26.42"/>
    <n v="26.42"/>
    <n v="0"/>
    <x v="0"/>
  </r>
  <r>
    <n v="949"/>
    <s v="24/12/2019"/>
    <d v="1899-12-30T13:12:28"/>
    <n v="466"/>
    <x v="39"/>
    <x v="1"/>
    <x v="0"/>
    <n v="51.253799999999998"/>
    <n v="-85.3232"/>
    <n v="54"/>
    <b v="0"/>
    <n v="961"/>
    <x v="4"/>
    <x v="4"/>
    <n v="2"/>
    <b v="1"/>
    <x v="1"/>
    <s v="Express"/>
    <s v="Online Payment"/>
    <n v="4"/>
    <s v="Snowy"/>
    <s v="Christmas Market"/>
    <x v="1"/>
    <b v="0"/>
    <n v="3"/>
    <n v="73.31"/>
    <n v="146.63"/>
    <n v="0"/>
    <x v="0"/>
  </r>
  <r>
    <n v="950"/>
    <s v="27/11/2021"/>
    <d v="1899-12-30T11:37:38"/>
    <n v="332"/>
    <x v="2"/>
    <x v="0"/>
    <x v="7"/>
    <n v="45.077800000000003"/>
    <n v="-63.546700000000001"/>
    <n v="50"/>
    <b v="1"/>
    <n v="245"/>
    <x v="4"/>
    <x v="4"/>
    <n v="4"/>
    <b v="1"/>
    <x v="0"/>
    <s v="Standard"/>
    <s v="Credit Card"/>
    <n v="4"/>
    <s v="Rainy"/>
    <s v="Black Friday"/>
    <x v="0"/>
    <b v="0"/>
    <n v="1"/>
    <n v="96.11"/>
    <n v="384.44"/>
    <n v="38.44"/>
    <x v="1"/>
  </r>
  <r>
    <n v="951"/>
    <s v="26/12/2019"/>
    <d v="1899-12-30T03:09:54"/>
    <n v="307"/>
    <x v="11"/>
    <x v="1"/>
    <x v="2"/>
    <n v="46.813099999999999"/>
    <n v="-71.207499999999996"/>
    <n v="23"/>
    <b v="0"/>
    <n v="175"/>
    <x v="1"/>
    <x v="1"/>
    <n v="2"/>
    <b v="0"/>
    <x v="0"/>
    <s v="Standard"/>
    <s v="Credit Card"/>
    <n v="5"/>
    <s v="Snowy"/>
    <s v="None"/>
    <x v="0"/>
    <b v="0"/>
    <n v="1"/>
    <n v="60.47"/>
    <n v="120.94"/>
    <n v="0"/>
    <x v="0"/>
  </r>
  <r>
    <n v="952"/>
    <s v="11/05/2021"/>
    <d v="1899-12-30T15:51:34"/>
    <n v="332"/>
    <x v="18"/>
    <x v="0"/>
    <x v="9"/>
    <n v="54.273099999999999"/>
    <n v="-61.738799999999998"/>
    <n v="73"/>
    <b v="0"/>
    <n v="22"/>
    <x v="0"/>
    <x v="0"/>
    <n v="5"/>
    <b v="1"/>
    <x v="1"/>
    <s v="Standard"/>
    <s v="Credit Card"/>
    <n v="2"/>
    <s v="Snowy"/>
    <s v="None"/>
    <x v="0"/>
    <b v="0"/>
    <n v="4"/>
    <n v="31.17"/>
    <n v="155.83000000000001"/>
    <n v="0"/>
    <x v="0"/>
  </r>
  <r>
    <n v="953"/>
    <s v="11/08/2019"/>
    <d v="1899-12-30T20:58:01"/>
    <n v="329"/>
    <x v="18"/>
    <x v="1"/>
    <x v="1"/>
    <n v="53.726700000000001"/>
    <n v="-127.6476"/>
    <n v="12"/>
    <b v="0"/>
    <n v="207"/>
    <x v="4"/>
    <x v="4"/>
    <n v="1"/>
    <b v="1"/>
    <x v="0"/>
    <s v="Express"/>
    <s v="Online Payment"/>
    <n v="4"/>
    <s v="Sunny"/>
    <s v="Christmas Market"/>
    <x v="1"/>
    <b v="0"/>
    <n v="4"/>
    <n v="56.14"/>
    <n v="56.14"/>
    <n v="0"/>
    <x v="0"/>
  </r>
  <r>
    <n v="954"/>
    <s v="12/08/2023"/>
    <d v="1899-12-30T23:15:02"/>
    <n v="413"/>
    <x v="31"/>
    <x v="0"/>
    <x v="6"/>
    <n v="46.565300000000001"/>
    <n v="-66.4619"/>
    <n v="81"/>
    <b v="1"/>
    <n v="700"/>
    <x v="2"/>
    <x v="2"/>
    <n v="4"/>
    <b v="0"/>
    <x v="1"/>
    <s v="Standard"/>
    <s v="Debit Card"/>
    <n v="2"/>
    <s v="Sunny"/>
    <s v="Black Friday"/>
    <x v="0"/>
    <b v="0"/>
    <n v="5"/>
    <n v="23.18"/>
    <n v="92.73"/>
    <n v="9.27"/>
    <x v="1"/>
  </r>
  <r>
    <n v="955"/>
    <s v="20/11/2019"/>
    <d v="1899-12-30T01:27:17"/>
    <n v="488"/>
    <x v="24"/>
    <x v="2"/>
    <x v="1"/>
    <n v="53.726700000000001"/>
    <n v="-127.6476"/>
    <n v="26"/>
    <b v="1"/>
    <n v="998"/>
    <x v="1"/>
    <x v="1"/>
    <n v="4"/>
    <b v="0"/>
    <x v="0"/>
    <s v="Express"/>
    <s v="Debit Card"/>
    <n v="5"/>
    <s v="Rainy"/>
    <s v="Christmas Market"/>
    <x v="1"/>
    <b v="1"/>
    <n v="2"/>
    <n v="99.58"/>
    <n v="398.3"/>
    <n v="0"/>
    <x v="0"/>
  </r>
  <r>
    <n v="956"/>
    <s v="15/12/2020"/>
    <d v="1899-12-30T06:57:34"/>
    <n v="29"/>
    <x v="51"/>
    <x v="1"/>
    <x v="0"/>
    <n v="51.253799999999998"/>
    <n v="-85.3232"/>
    <n v="78"/>
    <b v="0"/>
    <n v="192"/>
    <x v="1"/>
    <x v="1"/>
    <n v="2"/>
    <b v="1"/>
    <x v="0"/>
    <s v="Overnight"/>
    <s v="Online Payment"/>
    <n v="3"/>
    <s v="Rainy"/>
    <s v="Christmas Market"/>
    <x v="1"/>
    <b v="0"/>
    <n v="5"/>
    <n v="89.65"/>
    <n v="179.29"/>
    <n v="0"/>
    <x v="0"/>
  </r>
  <r>
    <n v="957"/>
    <s v="11/01/2019"/>
    <d v="1899-12-30T06:21:24"/>
    <n v="430"/>
    <x v="18"/>
    <x v="2"/>
    <x v="4"/>
    <n v="53.760899999999999"/>
    <n v="-98.813900000000004"/>
    <n v="49"/>
    <b v="0"/>
    <n v="81"/>
    <x v="4"/>
    <x v="4"/>
    <n v="5"/>
    <b v="1"/>
    <x v="1"/>
    <s v="Overnight"/>
    <s v="Debit Card"/>
    <n v="2"/>
    <s v="Rainy"/>
    <s v="Christmas Market"/>
    <x v="1"/>
    <b v="1"/>
    <n v="1"/>
    <n v="77.34"/>
    <n v="386.68"/>
    <n v="0"/>
    <x v="0"/>
  </r>
  <r>
    <n v="958"/>
    <s v="12/02/2021"/>
    <d v="1899-12-30T08:34:04"/>
    <n v="420"/>
    <x v="16"/>
    <x v="1"/>
    <x v="3"/>
    <n v="53.933300000000003"/>
    <n v="-116.5765"/>
    <n v="67"/>
    <b v="1"/>
    <n v="614"/>
    <x v="3"/>
    <x v="3"/>
    <n v="5"/>
    <b v="0"/>
    <x v="1"/>
    <s v="Express"/>
    <s v="Debit Card"/>
    <n v="3"/>
    <s v="Rainy"/>
    <s v="Christmas Market"/>
    <x v="1"/>
    <b v="0"/>
    <n v="1"/>
    <n v="59.36"/>
    <n v="296.8"/>
    <n v="0"/>
    <x v="0"/>
  </r>
  <r>
    <n v="959"/>
    <s v="24/11/2020"/>
    <d v="1899-12-30T23:21:54"/>
    <n v="189"/>
    <x v="41"/>
    <x v="1"/>
    <x v="7"/>
    <n v="45.077800000000003"/>
    <n v="-63.546700000000001"/>
    <n v="50"/>
    <b v="1"/>
    <n v="556"/>
    <x v="0"/>
    <x v="0"/>
    <n v="1"/>
    <b v="0"/>
    <x v="1"/>
    <s v="Express"/>
    <s v="Cash"/>
    <n v="1"/>
    <s v="Sunny"/>
    <s v="Black Friday"/>
    <x v="0"/>
    <b v="0"/>
    <n v="1"/>
    <n v="64.290000000000006"/>
    <n v="64.290000000000006"/>
    <n v="6.43"/>
    <x v="1"/>
  </r>
  <r>
    <n v="960"/>
    <s v="21/12/2021"/>
    <d v="1899-12-30T08:03:42"/>
    <n v="279"/>
    <x v="28"/>
    <x v="1"/>
    <x v="1"/>
    <n v="53.726700000000001"/>
    <n v="-127.6476"/>
    <n v="14"/>
    <b v="0"/>
    <n v="350"/>
    <x v="1"/>
    <x v="1"/>
    <n v="2"/>
    <b v="1"/>
    <x v="1"/>
    <s v="Overnight"/>
    <s v="Online Payment"/>
    <n v="2"/>
    <s v="Snowy"/>
    <s v="Black Friday"/>
    <x v="0"/>
    <b v="0"/>
    <n v="3"/>
    <n v="58.03"/>
    <n v="116.05"/>
    <n v="11.61"/>
    <x v="1"/>
  </r>
  <r>
    <n v="961"/>
    <s v="11/12/2023"/>
    <d v="1899-12-30T18:28:07"/>
    <n v="371"/>
    <x v="51"/>
    <x v="1"/>
    <x v="3"/>
    <n v="53.933300000000003"/>
    <n v="-116.5765"/>
    <n v="52"/>
    <b v="1"/>
    <n v="813"/>
    <x v="2"/>
    <x v="2"/>
    <n v="3"/>
    <b v="0"/>
    <x v="1"/>
    <s v="Express"/>
    <s v="Cash"/>
    <n v="4"/>
    <s v="Rainy"/>
    <s v="None"/>
    <x v="0"/>
    <b v="0"/>
    <n v="2"/>
    <n v="20.29"/>
    <n v="60.88"/>
    <n v="0"/>
    <x v="0"/>
  </r>
  <r>
    <n v="962"/>
    <s v="14/11/2020"/>
    <d v="1899-12-30T23:25:45"/>
    <n v="2"/>
    <x v="27"/>
    <x v="2"/>
    <x v="6"/>
    <n v="46.565300000000001"/>
    <n v="-66.4619"/>
    <n v="35"/>
    <b v="1"/>
    <n v="99"/>
    <x v="0"/>
    <x v="0"/>
    <n v="2"/>
    <b v="1"/>
    <x v="1"/>
    <s v="Express"/>
    <s v="Debit Card"/>
    <n v="3"/>
    <s v="Sunny"/>
    <s v="Black Friday"/>
    <x v="0"/>
    <b v="1"/>
    <n v="5"/>
    <n v="45.38"/>
    <n v="90.76"/>
    <n v="9.08"/>
    <x v="1"/>
  </r>
  <r>
    <n v="963"/>
    <s v="11/01/2020"/>
    <d v="1899-12-30T21:26:08"/>
    <n v="288"/>
    <x v="21"/>
    <x v="0"/>
    <x v="1"/>
    <n v="53.726700000000001"/>
    <n v="-127.6476"/>
    <n v="87"/>
    <b v="0"/>
    <n v="46"/>
    <x v="2"/>
    <x v="2"/>
    <n v="2"/>
    <b v="0"/>
    <x v="0"/>
    <s v="Standard"/>
    <s v="Credit Card"/>
    <n v="2"/>
    <s v="Snowy"/>
    <s v="None"/>
    <x v="0"/>
    <b v="1"/>
    <n v="5"/>
    <n v="92.41"/>
    <n v="184.81"/>
    <n v="0"/>
    <x v="0"/>
  </r>
  <r>
    <n v="964"/>
    <s v="12/11/2020"/>
    <d v="1899-12-30T10:28:46"/>
    <n v="348"/>
    <x v="49"/>
    <x v="2"/>
    <x v="2"/>
    <n v="46.813099999999999"/>
    <n v="-71.207499999999996"/>
    <n v="60"/>
    <b v="0"/>
    <n v="432"/>
    <x v="0"/>
    <x v="0"/>
    <n v="1"/>
    <b v="1"/>
    <x v="1"/>
    <s v="Standard"/>
    <s v="Online Payment"/>
    <n v="3"/>
    <s v="Snowy"/>
    <s v="Black Friday"/>
    <x v="0"/>
    <b v="0"/>
    <n v="5"/>
    <n v="82.09"/>
    <n v="82.09"/>
    <n v="8.2100000000000009"/>
    <x v="1"/>
  </r>
  <r>
    <n v="965"/>
    <s v="29/11/2020"/>
    <d v="1899-12-30T00:17:29"/>
    <n v="142"/>
    <x v="19"/>
    <x v="0"/>
    <x v="4"/>
    <n v="53.760899999999999"/>
    <n v="-98.813900000000004"/>
    <n v="61"/>
    <b v="1"/>
    <n v="243"/>
    <x v="3"/>
    <x v="3"/>
    <n v="1"/>
    <b v="0"/>
    <x v="1"/>
    <s v="Standard"/>
    <s v="Cash"/>
    <n v="3"/>
    <s v="Rainy"/>
    <s v="Black Friday"/>
    <x v="0"/>
    <b v="0"/>
    <n v="1"/>
    <n v="43.61"/>
    <n v="43.61"/>
    <n v="4.3600000000000003"/>
    <x v="1"/>
  </r>
  <r>
    <n v="966"/>
    <s v="12/09/2020"/>
    <d v="1899-12-30T13:45:02"/>
    <n v="206"/>
    <x v="45"/>
    <x v="1"/>
    <x v="9"/>
    <n v="54.273099999999999"/>
    <n v="-61.738799999999998"/>
    <n v="73"/>
    <b v="0"/>
    <n v="24"/>
    <x v="2"/>
    <x v="2"/>
    <n v="2"/>
    <b v="0"/>
    <x v="0"/>
    <s v="Express"/>
    <s v="Online Payment"/>
    <n v="2"/>
    <s v="Snowy"/>
    <s v="Christmas Market"/>
    <x v="1"/>
    <b v="1"/>
    <n v="1"/>
    <n v="21.28"/>
    <n v="42.56"/>
    <n v="0"/>
    <x v="0"/>
  </r>
  <r>
    <n v="967"/>
    <s v="16/12/2021"/>
    <d v="1899-12-30T19:56:51"/>
    <n v="346"/>
    <x v="34"/>
    <x v="0"/>
    <x v="9"/>
    <n v="54.273099999999999"/>
    <n v="-61.738799999999998"/>
    <n v="96"/>
    <b v="0"/>
    <n v="893"/>
    <x v="0"/>
    <x v="0"/>
    <n v="5"/>
    <b v="0"/>
    <x v="0"/>
    <s v="Standard"/>
    <s v="Debit Card"/>
    <n v="5"/>
    <s v="Snowy"/>
    <s v="Black Friday"/>
    <x v="0"/>
    <b v="0"/>
    <n v="5"/>
    <n v="84.56"/>
    <n v="422.82"/>
    <n v="42.28"/>
    <x v="1"/>
  </r>
  <r>
    <n v="968"/>
    <s v="29/11/2023"/>
    <d v="1899-12-30T10:00:02"/>
    <n v="344"/>
    <x v="24"/>
    <x v="1"/>
    <x v="0"/>
    <n v="51.253799999999998"/>
    <n v="-85.3232"/>
    <n v="50"/>
    <b v="0"/>
    <n v="868"/>
    <x v="0"/>
    <x v="0"/>
    <n v="3"/>
    <b v="1"/>
    <x v="0"/>
    <s v="Overnight"/>
    <s v="Cash"/>
    <n v="5"/>
    <s v="Snowy"/>
    <s v="Black Friday"/>
    <x v="0"/>
    <b v="1"/>
    <n v="4"/>
    <n v="51.95"/>
    <n v="155.85"/>
    <n v="15.58"/>
    <x v="1"/>
  </r>
  <r>
    <n v="969"/>
    <s v="31/12/2020"/>
    <d v="1899-12-30T09:36:28"/>
    <n v="297"/>
    <x v="14"/>
    <x v="2"/>
    <x v="2"/>
    <n v="46.813099999999999"/>
    <n v="-71.207499999999996"/>
    <n v="4"/>
    <b v="1"/>
    <n v="163"/>
    <x v="4"/>
    <x v="4"/>
    <n v="4"/>
    <b v="0"/>
    <x v="1"/>
    <s v="Express"/>
    <s v="Debit Card"/>
    <n v="2"/>
    <s v="Rainy"/>
    <s v="Black Friday"/>
    <x v="0"/>
    <b v="1"/>
    <n v="4"/>
    <n v="91.92"/>
    <n v="367.66"/>
    <n v="36.770000000000003"/>
    <x v="1"/>
  </r>
  <r>
    <n v="970"/>
    <s v="12/11/2020"/>
    <d v="1899-12-30T08:28:47"/>
    <n v="343"/>
    <x v="7"/>
    <x v="0"/>
    <x v="2"/>
    <n v="46.813099999999999"/>
    <n v="-71.207499999999996"/>
    <n v="79"/>
    <b v="0"/>
    <n v="115"/>
    <x v="2"/>
    <x v="2"/>
    <n v="1"/>
    <b v="1"/>
    <x v="0"/>
    <s v="Express"/>
    <s v="Cash"/>
    <n v="1"/>
    <s v="Rainy"/>
    <s v="Black Friday"/>
    <x v="0"/>
    <b v="1"/>
    <n v="5"/>
    <n v="98.96"/>
    <n v="98.96"/>
    <n v="9.9"/>
    <x v="1"/>
  </r>
  <r>
    <n v="971"/>
    <s v="17/11/2021"/>
    <d v="1899-12-30T13:13:45"/>
    <n v="161"/>
    <x v="9"/>
    <x v="0"/>
    <x v="7"/>
    <n v="45.077800000000003"/>
    <n v="-63.546700000000001"/>
    <n v="20"/>
    <b v="1"/>
    <n v="96"/>
    <x v="3"/>
    <x v="3"/>
    <n v="1"/>
    <b v="1"/>
    <x v="1"/>
    <s v="Express"/>
    <s v="Debit Card"/>
    <n v="3"/>
    <s v="Sunny"/>
    <s v="Black Friday"/>
    <x v="0"/>
    <b v="1"/>
    <n v="2"/>
    <n v="46.92"/>
    <n v="46.92"/>
    <n v="4.6900000000000004"/>
    <x v="1"/>
  </r>
  <r>
    <n v="972"/>
    <s v="12/05/2020"/>
    <d v="1899-12-30T03:36:37"/>
    <n v="370"/>
    <x v="43"/>
    <x v="2"/>
    <x v="3"/>
    <n v="53.933300000000003"/>
    <n v="-116.5765"/>
    <n v="71"/>
    <b v="0"/>
    <n v="114"/>
    <x v="2"/>
    <x v="2"/>
    <n v="4"/>
    <b v="0"/>
    <x v="1"/>
    <s v="Standard"/>
    <s v="Cash"/>
    <n v="5"/>
    <s v="Sunny"/>
    <s v="None"/>
    <x v="0"/>
    <b v="1"/>
    <n v="2"/>
    <n v="38"/>
    <n v="151.99"/>
    <n v="0"/>
    <x v="0"/>
  </r>
  <r>
    <n v="973"/>
    <s v="12/04/2022"/>
    <d v="1899-12-30T06:04:39"/>
    <n v="494"/>
    <x v="22"/>
    <x v="1"/>
    <x v="3"/>
    <n v="53.933300000000003"/>
    <n v="-116.5765"/>
    <n v="12"/>
    <b v="0"/>
    <n v="985"/>
    <x v="2"/>
    <x v="2"/>
    <n v="2"/>
    <b v="0"/>
    <x v="0"/>
    <s v="Express"/>
    <s v="Online Payment"/>
    <n v="4"/>
    <s v="Sunny"/>
    <s v="Black Friday"/>
    <x v="0"/>
    <b v="0"/>
    <n v="5"/>
    <n v="48.42"/>
    <n v="96.84"/>
    <n v="9.68"/>
    <x v="1"/>
  </r>
  <r>
    <n v="974"/>
    <s v="11/04/2019"/>
    <d v="1899-12-30T00:13:25"/>
    <n v="409"/>
    <x v="26"/>
    <x v="2"/>
    <x v="11"/>
    <n v="63.588799999999999"/>
    <n v="-115.5069"/>
    <n v="57"/>
    <b v="0"/>
    <n v="712"/>
    <x v="4"/>
    <x v="4"/>
    <n v="2"/>
    <b v="1"/>
    <x v="0"/>
    <s v="Express"/>
    <s v="Cash"/>
    <n v="5"/>
    <s v="Sunny"/>
    <s v="Christmas Market"/>
    <x v="1"/>
    <b v="1"/>
    <n v="3"/>
    <n v="90.55"/>
    <n v="181.1"/>
    <n v="0"/>
    <x v="0"/>
  </r>
  <r>
    <n v="975"/>
    <s v="17/12/2018"/>
    <d v="1899-12-30T07:29:23"/>
    <n v="68"/>
    <x v="22"/>
    <x v="2"/>
    <x v="4"/>
    <n v="53.760899999999999"/>
    <n v="-98.813900000000004"/>
    <n v="19"/>
    <b v="1"/>
    <n v="834"/>
    <x v="0"/>
    <x v="0"/>
    <n v="5"/>
    <b v="0"/>
    <x v="0"/>
    <s v="Standard"/>
    <s v="Online Payment"/>
    <n v="2"/>
    <s v="Sunny"/>
    <s v="None"/>
    <x v="0"/>
    <b v="1"/>
    <n v="5"/>
    <n v="16.239999999999998"/>
    <n v="81.180000000000007"/>
    <n v="0"/>
    <x v="0"/>
  </r>
  <r>
    <n v="976"/>
    <s v="12/12/2023"/>
    <d v="1899-12-30T13:43:36"/>
    <n v="46"/>
    <x v="51"/>
    <x v="2"/>
    <x v="3"/>
    <n v="53.933300000000003"/>
    <n v="-116.5765"/>
    <n v="40"/>
    <b v="1"/>
    <n v="117"/>
    <x v="4"/>
    <x v="4"/>
    <n v="2"/>
    <b v="0"/>
    <x v="1"/>
    <s v="Overnight"/>
    <s v="Debit Card"/>
    <n v="5"/>
    <s v="Snowy"/>
    <s v="Christmas Market"/>
    <x v="1"/>
    <b v="1"/>
    <n v="3"/>
    <n v="78.319999999999993"/>
    <n v="156.63999999999999"/>
    <n v="0"/>
    <x v="0"/>
  </r>
  <r>
    <n v="977"/>
    <s v="11/11/2021"/>
    <d v="1899-12-30T16:42:07"/>
    <n v="150"/>
    <x v="47"/>
    <x v="2"/>
    <x v="6"/>
    <n v="46.565300000000001"/>
    <n v="-66.4619"/>
    <n v="72"/>
    <b v="1"/>
    <n v="670"/>
    <x v="2"/>
    <x v="2"/>
    <n v="3"/>
    <b v="0"/>
    <x v="0"/>
    <s v="Standard"/>
    <s v="Online Payment"/>
    <n v="5"/>
    <s v="Snowy"/>
    <s v="Christmas Market"/>
    <x v="1"/>
    <b v="0"/>
    <n v="1"/>
    <n v="65.13"/>
    <n v="195.39"/>
    <n v="0"/>
    <x v="0"/>
  </r>
  <r>
    <n v="978"/>
    <s v="28/12/2018"/>
    <d v="1899-12-30T23:17:47"/>
    <n v="4"/>
    <x v="47"/>
    <x v="0"/>
    <x v="6"/>
    <n v="46.565300000000001"/>
    <n v="-66.4619"/>
    <n v="70"/>
    <b v="0"/>
    <n v="887"/>
    <x v="4"/>
    <x v="4"/>
    <n v="2"/>
    <b v="1"/>
    <x v="1"/>
    <s v="Express"/>
    <s v="Debit Card"/>
    <n v="1"/>
    <s v="Rainy"/>
    <s v="None"/>
    <x v="0"/>
    <b v="1"/>
    <n v="3"/>
    <n v="44.3"/>
    <n v="88.61"/>
    <n v="0"/>
    <x v="0"/>
  </r>
  <r>
    <n v="979"/>
    <s v="20/12/2019"/>
    <d v="1899-12-30T06:48:41"/>
    <n v="327"/>
    <x v="28"/>
    <x v="2"/>
    <x v="1"/>
    <n v="53.726700000000001"/>
    <n v="-127.6476"/>
    <n v="35"/>
    <b v="0"/>
    <n v="513"/>
    <x v="3"/>
    <x v="3"/>
    <n v="3"/>
    <b v="0"/>
    <x v="0"/>
    <s v="Express"/>
    <s v="Online Payment"/>
    <n v="3"/>
    <s v="Rainy"/>
    <s v="None"/>
    <x v="0"/>
    <b v="0"/>
    <n v="3"/>
    <n v="69.53"/>
    <n v="208.6"/>
    <n v="0"/>
    <x v="0"/>
  </r>
  <r>
    <n v="980"/>
    <s v="16/12/2022"/>
    <d v="1899-12-30T19:54:53"/>
    <n v="77"/>
    <x v="38"/>
    <x v="1"/>
    <x v="6"/>
    <n v="46.565300000000001"/>
    <n v="-66.4619"/>
    <n v="16"/>
    <b v="1"/>
    <n v="872"/>
    <x v="1"/>
    <x v="1"/>
    <n v="4"/>
    <b v="1"/>
    <x v="0"/>
    <s v="Overnight"/>
    <s v="Debit Card"/>
    <n v="1"/>
    <s v="Snowy"/>
    <s v="Black Friday"/>
    <x v="0"/>
    <b v="1"/>
    <n v="1"/>
    <n v="33.479999999999997"/>
    <n v="133.9"/>
    <n v="13.39"/>
    <x v="1"/>
  </r>
  <r>
    <n v="981"/>
    <s v="12/05/2019"/>
    <d v="1899-12-30T22:50:13"/>
    <n v="405"/>
    <x v="5"/>
    <x v="1"/>
    <x v="6"/>
    <n v="46.565300000000001"/>
    <n v="-66.4619"/>
    <n v="70"/>
    <b v="1"/>
    <n v="442"/>
    <x v="2"/>
    <x v="2"/>
    <n v="3"/>
    <b v="1"/>
    <x v="0"/>
    <s v="Standard"/>
    <s v="Debit Card"/>
    <n v="3"/>
    <s v="Snowy"/>
    <s v="None"/>
    <x v="0"/>
    <b v="1"/>
    <n v="5"/>
    <n v="71.180000000000007"/>
    <n v="213.53"/>
    <n v="0"/>
    <x v="0"/>
  </r>
  <r>
    <n v="982"/>
    <s v="26/12/2020"/>
    <d v="1899-12-30T09:18:18"/>
    <n v="174"/>
    <x v="52"/>
    <x v="0"/>
    <x v="9"/>
    <n v="54.273099999999999"/>
    <n v="-61.738799999999998"/>
    <n v="66"/>
    <b v="1"/>
    <n v="911"/>
    <x v="4"/>
    <x v="4"/>
    <n v="3"/>
    <b v="1"/>
    <x v="0"/>
    <s v="Express"/>
    <s v="Credit Card"/>
    <n v="4"/>
    <s v="Sunny"/>
    <s v="Christmas Market"/>
    <x v="1"/>
    <b v="1"/>
    <n v="3"/>
    <n v="89.91"/>
    <n v="269.72000000000003"/>
    <n v="0"/>
    <x v="0"/>
  </r>
  <r>
    <n v="983"/>
    <s v="12/09/2021"/>
    <d v="1899-12-30T19:15:30"/>
    <n v="1"/>
    <x v="23"/>
    <x v="1"/>
    <x v="5"/>
    <n v="52.939900000000002"/>
    <n v="-106.4509"/>
    <n v="47"/>
    <b v="1"/>
    <n v="594"/>
    <x v="0"/>
    <x v="0"/>
    <n v="3"/>
    <b v="0"/>
    <x v="0"/>
    <s v="Express"/>
    <s v="Credit Card"/>
    <n v="3"/>
    <s v="Rainy"/>
    <s v="Black Friday"/>
    <x v="0"/>
    <b v="1"/>
    <n v="3"/>
    <n v="46.47"/>
    <n v="139.4"/>
    <n v="13.94"/>
    <x v="1"/>
  </r>
  <r>
    <n v="984"/>
    <s v="20/12/2023"/>
    <d v="1899-12-30T21:48:18"/>
    <n v="365"/>
    <x v="24"/>
    <x v="2"/>
    <x v="4"/>
    <n v="53.760899999999999"/>
    <n v="-98.813900000000004"/>
    <n v="22"/>
    <b v="1"/>
    <n v="116"/>
    <x v="4"/>
    <x v="4"/>
    <n v="1"/>
    <b v="0"/>
    <x v="1"/>
    <s v="Overnight"/>
    <s v="Online Payment"/>
    <n v="2"/>
    <s v="Rainy"/>
    <s v="Christmas Market"/>
    <x v="1"/>
    <b v="1"/>
    <n v="3"/>
    <n v="42.6"/>
    <n v="42.6"/>
    <n v="0"/>
    <x v="0"/>
  </r>
  <r>
    <n v="985"/>
    <s v="21/12/2022"/>
    <d v="1899-12-30T16:10:43"/>
    <n v="189"/>
    <x v="43"/>
    <x v="2"/>
    <x v="7"/>
    <n v="45.077800000000003"/>
    <n v="-63.546700000000001"/>
    <n v="34"/>
    <b v="0"/>
    <n v="758"/>
    <x v="0"/>
    <x v="0"/>
    <n v="5"/>
    <b v="0"/>
    <x v="1"/>
    <s v="Standard"/>
    <s v="Online Payment"/>
    <n v="4"/>
    <s v="Snowy"/>
    <s v="Black Friday"/>
    <x v="0"/>
    <b v="1"/>
    <n v="1"/>
    <n v="15.86"/>
    <n v="79.3"/>
    <n v="7.93"/>
    <x v="1"/>
  </r>
  <r>
    <n v="986"/>
    <s v="12/02/2018"/>
    <d v="1899-12-30T17:08:11"/>
    <n v="476"/>
    <x v="16"/>
    <x v="1"/>
    <x v="4"/>
    <n v="53.760899999999999"/>
    <n v="-98.813900000000004"/>
    <n v="100"/>
    <b v="0"/>
    <n v="890"/>
    <x v="1"/>
    <x v="1"/>
    <n v="3"/>
    <b v="1"/>
    <x v="0"/>
    <s v="Standard"/>
    <s v="Debit Card"/>
    <n v="2"/>
    <s v="Snowy"/>
    <s v="Black Friday"/>
    <x v="0"/>
    <b v="1"/>
    <n v="4"/>
    <n v="63.67"/>
    <n v="191"/>
    <n v="19.100000000000001"/>
    <x v="1"/>
  </r>
  <r>
    <n v="987"/>
    <s v="11/12/2020"/>
    <d v="1899-12-30T21:39:40"/>
    <n v="147"/>
    <x v="46"/>
    <x v="2"/>
    <x v="0"/>
    <n v="51.253799999999998"/>
    <n v="-85.3232"/>
    <n v="4"/>
    <b v="1"/>
    <n v="556"/>
    <x v="0"/>
    <x v="0"/>
    <n v="3"/>
    <b v="0"/>
    <x v="0"/>
    <s v="Overnight"/>
    <s v="Credit Card"/>
    <n v="3"/>
    <s v="Sunny"/>
    <s v="Black Friday"/>
    <x v="0"/>
    <b v="1"/>
    <n v="1"/>
    <n v="93.33"/>
    <n v="279.99"/>
    <n v="28"/>
    <x v="1"/>
  </r>
  <r>
    <n v="988"/>
    <s v="19/11/2018"/>
    <d v="1899-12-30T18:27:48"/>
    <n v="115"/>
    <x v="8"/>
    <x v="2"/>
    <x v="8"/>
    <n v="46.318800000000003"/>
    <n v="-63.146099999999997"/>
    <n v="46"/>
    <b v="0"/>
    <n v="500"/>
    <x v="3"/>
    <x v="3"/>
    <n v="2"/>
    <b v="0"/>
    <x v="1"/>
    <s v="Express"/>
    <s v="Online Payment"/>
    <n v="4"/>
    <s v="Sunny"/>
    <s v="Black Friday"/>
    <x v="0"/>
    <b v="0"/>
    <n v="2"/>
    <n v="72.569999999999993"/>
    <n v="145.13"/>
    <n v="14.51"/>
    <x v="1"/>
  </r>
  <r>
    <n v="989"/>
    <s v="12/10/2019"/>
    <d v="1899-12-30T17:54:09"/>
    <n v="382"/>
    <x v="7"/>
    <x v="1"/>
    <x v="9"/>
    <n v="54.273099999999999"/>
    <n v="-61.738799999999998"/>
    <n v="84"/>
    <b v="1"/>
    <n v="183"/>
    <x v="3"/>
    <x v="3"/>
    <n v="2"/>
    <b v="1"/>
    <x v="1"/>
    <s v="Overnight"/>
    <s v="Debit Card"/>
    <n v="5"/>
    <s v="Sunny"/>
    <s v="None"/>
    <x v="0"/>
    <b v="1"/>
    <n v="3"/>
    <n v="20.149999999999999"/>
    <n v="40.29"/>
    <n v="0"/>
    <x v="0"/>
  </r>
  <r>
    <n v="990"/>
    <s v="14/11/2023"/>
    <d v="1899-12-30T06:43:57"/>
    <n v="371"/>
    <x v="9"/>
    <x v="1"/>
    <x v="12"/>
    <n v="64.248000000000005"/>
    <n v="-84.889600000000002"/>
    <n v="90"/>
    <b v="0"/>
    <n v="162"/>
    <x v="4"/>
    <x v="4"/>
    <n v="5"/>
    <b v="1"/>
    <x v="0"/>
    <s v="Overnight"/>
    <s v="Cash"/>
    <n v="2"/>
    <s v="Rainy"/>
    <s v="None"/>
    <x v="0"/>
    <b v="1"/>
    <n v="3"/>
    <n v="23.2"/>
    <n v="115.98"/>
    <n v="0"/>
    <x v="0"/>
  </r>
  <r>
    <n v="991"/>
    <s v="20/12/2022"/>
    <d v="1899-12-30T00:51:25"/>
    <n v="126"/>
    <x v="6"/>
    <x v="2"/>
    <x v="10"/>
    <n v="64.282300000000006"/>
    <n v="-135"/>
    <n v="96"/>
    <b v="0"/>
    <n v="259"/>
    <x v="1"/>
    <x v="1"/>
    <n v="2"/>
    <b v="1"/>
    <x v="1"/>
    <s v="Express"/>
    <s v="Credit Card"/>
    <n v="2"/>
    <s v="Rainy"/>
    <s v="Christmas Market"/>
    <x v="1"/>
    <b v="0"/>
    <n v="3"/>
    <n v="58.3"/>
    <n v="116.6"/>
    <n v="0"/>
    <x v="0"/>
  </r>
  <r>
    <n v="992"/>
    <s v="11/05/2019"/>
    <d v="1899-12-30T17:30:55"/>
    <n v="460"/>
    <x v="50"/>
    <x v="0"/>
    <x v="10"/>
    <n v="64.282300000000006"/>
    <n v="-135"/>
    <n v="92"/>
    <b v="0"/>
    <n v="787"/>
    <x v="4"/>
    <x v="4"/>
    <n v="1"/>
    <b v="0"/>
    <x v="1"/>
    <s v="Express"/>
    <s v="Debit Card"/>
    <n v="3"/>
    <s v="Snowy"/>
    <s v="Black Friday"/>
    <x v="0"/>
    <b v="0"/>
    <n v="5"/>
    <n v="23.76"/>
    <n v="23.76"/>
    <n v="2.38"/>
    <x v="1"/>
  </r>
  <r>
    <n v="993"/>
    <s v="22/12/2019"/>
    <d v="1899-12-30T15:55:26"/>
    <n v="78"/>
    <x v="38"/>
    <x v="2"/>
    <x v="7"/>
    <n v="45.077800000000003"/>
    <n v="-63.546700000000001"/>
    <n v="93"/>
    <b v="0"/>
    <n v="644"/>
    <x v="3"/>
    <x v="3"/>
    <n v="2"/>
    <b v="1"/>
    <x v="0"/>
    <s v="Standard"/>
    <s v="Debit Card"/>
    <n v="2"/>
    <s v="Snowy"/>
    <s v="Black Friday"/>
    <x v="0"/>
    <b v="1"/>
    <n v="5"/>
    <n v="55.08"/>
    <n v="110.15"/>
    <n v="11.02"/>
    <x v="1"/>
  </r>
  <r>
    <n v="994"/>
    <s v="27/11/2020"/>
    <d v="1899-12-30T22:51:06"/>
    <n v="234"/>
    <x v="24"/>
    <x v="1"/>
    <x v="9"/>
    <n v="54.273099999999999"/>
    <n v="-61.738799999999998"/>
    <n v="75"/>
    <b v="1"/>
    <n v="13"/>
    <x v="0"/>
    <x v="0"/>
    <n v="5"/>
    <b v="1"/>
    <x v="0"/>
    <s v="Express"/>
    <s v="Cash"/>
    <n v="4"/>
    <s v="Snowy"/>
    <s v="Black Friday"/>
    <x v="0"/>
    <b v="0"/>
    <n v="4"/>
    <n v="14.4"/>
    <n v="71.98"/>
    <n v="7.2"/>
    <x v="1"/>
  </r>
  <r>
    <n v="995"/>
    <s v="29/11/2019"/>
    <d v="1899-12-30T12:42:27"/>
    <n v="467"/>
    <x v="21"/>
    <x v="2"/>
    <x v="12"/>
    <n v="64.248000000000005"/>
    <n v="-84.889600000000002"/>
    <n v="23"/>
    <b v="1"/>
    <n v="67"/>
    <x v="4"/>
    <x v="4"/>
    <n v="4"/>
    <b v="0"/>
    <x v="1"/>
    <s v="Express"/>
    <s v="Online Payment"/>
    <n v="5"/>
    <s v="Rainy"/>
    <s v="Black Friday"/>
    <x v="0"/>
    <b v="1"/>
    <n v="4"/>
    <n v="34.869999999999997"/>
    <n v="139.49"/>
    <n v="13.95"/>
    <x v="1"/>
  </r>
  <r>
    <n v="996"/>
    <s v="11/12/2023"/>
    <d v="1899-12-30T06:02:39"/>
    <n v="72"/>
    <x v="22"/>
    <x v="1"/>
    <x v="7"/>
    <n v="45.077800000000003"/>
    <n v="-63.546700000000001"/>
    <n v="72"/>
    <b v="0"/>
    <n v="325"/>
    <x v="3"/>
    <x v="3"/>
    <n v="3"/>
    <b v="1"/>
    <x v="1"/>
    <s v="Overnight"/>
    <s v="Online Payment"/>
    <n v="2"/>
    <s v="Rainy"/>
    <s v="Christmas Market"/>
    <x v="1"/>
    <b v="1"/>
    <n v="4"/>
    <n v="57.23"/>
    <n v="171.69"/>
    <n v="0"/>
    <x v="0"/>
  </r>
  <r>
    <n v="997"/>
    <s v="12/04/2018"/>
    <d v="1899-12-30T23:05:06"/>
    <n v="285"/>
    <x v="27"/>
    <x v="1"/>
    <x v="6"/>
    <n v="46.565300000000001"/>
    <n v="-66.4619"/>
    <n v="24"/>
    <b v="1"/>
    <n v="866"/>
    <x v="1"/>
    <x v="1"/>
    <n v="1"/>
    <b v="0"/>
    <x v="1"/>
    <s v="Overnight"/>
    <s v="Cash"/>
    <n v="5"/>
    <s v="Snowy"/>
    <s v="None"/>
    <x v="0"/>
    <b v="0"/>
    <n v="3"/>
    <n v="74.23"/>
    <n v="74.23"/>
    <n v="0"/>
    <x v="0"/>
  </r>
  <r>
    <n v="998"/>
    <s v="25/12/2019"/>
    <d v="1899-12-30T11:40:40"/>
    <n v="22"/>
    <x v="22"/>
    <x v="2"/>
    <x v="10"/>
    <n v="64.282300000000006"/>
    <n v="-135"/>
    <n v="43"/>
    <b v="1"/>
    <n v="600"/>
    <x v="2"/>
    <x v="2"/>
    <n v="1"/>
    <b v="1"/>
    <x v="1"/>
    <s v="Standard"/>
    <s v="Cash"/>
    <n v="1"/>
    <s v="Snowy"/>
    <s v="Black Friday"/>
    <x v="0"/>
    <b v="0"/>
    <n v="2"/>
    <n v="22.76"/>
    <n v="22.76"/>
    <n v="2.2799999999999998"/>
    <x v="1"/>
  </r>
  <r>
    <n v="999"/>
    <s v="23/11/2018"/>
    <d v="1899-12-30T02:29:51"/>
    <n v="362"/>
    <x v="28"/>
    <x v="0"/>
    <x v="8"/>
    <n v="46.318800000000003"/>
    <n v="-63.146099999999997"/>
    <n v="48"/>
    <b v="0"/>
    <n v="199"/>
    <x v="1"/>
    <x v="1"/>
    <n v="2"/>
    <b v="0"/>
    <x v="0"/>
    <s v="Overnight"/>
    <s v="Credit Card"/>
    <n v="1"/>
    <s v="Rainy"/>
    <s v="Black Friday"/>
    <x v="0"/>
    <b v="0"/>
    <n v="4"/>
    <n v="47"/>
    <n v="94"/>
    <n v="9.4"/>
    <x v="1"/>
  </r>
  <r>
    <n v="1000"/>
    <s v="23/12/2021"/>
    <d v="1899-12-30T11:38:38"/>
    <n v="449"/>
    <x v="14"/>
    <x v="0"/>
    <x v="6"/>
    <n v="46.565300000000001"/>
    <n v="-66.4619"/>
    <n v="62"/>
    <b v="1"/>
    <n v="628"/>
    <x v="2"/>
    <x v="2"/>
    <n v="5"/>
    <b v="0"/>
    <x v="1"/>
    <s v="Express"/>
    <s v="Debit Card"/>
    <n v="3"/>
    <s v="Rainy"/>
    <s v="Christmas Market"/>
    <x v="1"/>
    <b v="0"/>
    <n v="5"/>
    <n v="60.26"/>
    <n v="301.3"/>
    <n v="0"/>
    <x v="0"/>
  </r>
  <r>
    <n v="1001"/>
    <s v="12/01/2023"/>
    <d v="1899-12-30T18:11:08"/>
    <n v="484"/>
    <x v="34"/>
    <x v="2"/>
    <x v="5"/>
    <n v="52.939900000000002"/>
    <n v="-106.4509"/>
    <n v="12"/>
    <b v="1"/>
    <n v="838"/>
    <x v="1"/>
    <x v="1"/>
    <n v="1"/>
    <b v="1"/>
    <x v="1"/>
    <s v="Standard"/>
    <s v="Debit Card"/>
    <n v="5"/>
    <s v="Snowy"/>
    <s v="None"/>
    <x v="0"/>
    <b v="1"/>
    <n v="3"/>
    <n v="11.39"/>
    <n v="11.39"/>
    <n v="0"/>
    <x v="0"/>
  </r>
  <r>
    <n v="1002"/>
    <s v="12/04/2020"/>
    <d v="1899-12-30T02:34:48"/>
    <n v="88"/>
    <x v="11"/>
    <x v="2"/>
    <x v="12"/>
    <n v="64.248000000000005"/>
    <n v="-84.889600000000002"/>
    <n v="3"/>
    <b v="1"/>
    <n v="354"/>
    <x v="1"/>
    <x v="1"/>
    <n v="3"/>
    <b v="1"/>
    <x v="0"/>
    <s v="Express"/>
    <s v="Debit Card"/>
    <n v="3"/>
    <s v="Snowy"/>
    <s v="None"/>
    <x v="0"/>
    <b v="0"/>
    <n v="4"/>
    <n v="67.03"/>
    <n v="201.08"/>
    <n v="0"/>
    <x v="0"/>
  </r>
  <r>
    <n v="1003"/>
    <s v="12/03/2023"/>
    <d v="1899-12-30T10:42:50"/>
    <n v="103"/>
    <x v="42"/>
    <x v="2"/>
    <x v="8"/>
    <n v="46.318800000000003"/>
    <n v="-63.146099999999997"/>
    <n v="31"/>
    <b v="0"/>
    <n v="399"/>
    <x v="1"/>
    <x v="1"/>
    <n v="1"/>
    <b v="1"/>
    <x v="1"/>
    <s v="Overnight"/>
    <s v="Debit Card"/>
    <n v="3"/>
    <s v="Sunny"/>
    <s v="Black Friday"/>
    <x v="0"/>
    <b v="0"/>
    <n v="2"/>
    <n v="50.07"/>
    <n v="50.07"/>
    <n v="5.01"/>
    <x v="1"/>
  </r>
  <r>
    <n v="1004"/>
    <s v="19/11/2021"/>
    <d v="1899-12-30T20:41:04"/>
    <n v="67"/>
    <x v="46"/>
    <x v="1"/>
    <x v="10"/>
    <n v="64.282300000000006"/>
    <n v="-135"/>
    <n v="91"/>
    <b v="1"/>
    <n v="854"/>
    <x v="0"/>
    <x v="0"/>
    <n v="3"/>
    <b v="1"/>
    <x v="1"/>
    <s v="Overnight"/>
    <s v="Credit Card"/>
    <n v="5"/>
    <s v="Rainy"/>
    <s v="Christmas Market"/>
    <x v="1"/>
    <b v="1"/>
    <n v="1"/>
    <n v="91.06"/>
    <n v="273.18"/>
    <n v="0"/>
    <x v="0"/>
  </r>
  <r>
    <n v="1005"/>
    <s v="12/09/2019"/>
    <d v="1899-12-30T01:48:32"/>
    <n v="111"/>
    <x v="37"/>
    <x v="1"/>
    <x v="9"/>
    <n v="54.273099999999999"/>
    <n v="-61.738799999999998"/>
    <n v="84"/>
    <b v="0"/>
    <n v="501"/>
    <x v="1"/>
    <x v="1"/>
    <n v="3"/>
    <b v="0"/>
    <x v="0"/>
    <s v="Express"/>
    <s v="Debit Card"/>
    <n v="2"/>
    <s v="Snowy"/>
    <s v="Christmas Market"/>
    <x v="1"/>
    <b v="1"/>
    <n v="5"/>
    <n v="14.73"/>
    <n v="44.19"/>
    <n v="0"/>
    <x v="0"/>
  </r>
  <r>
    <n v="1006"/>
    <s v="12/09/2022"/>
    <d v="1899-12-30T21:42:22"/>
    <n v="198"/>
    <x v="17"/>
    <x v="0"/>
    <x v="12"/>
    <n v="64.248000000000005"/>
    <n v="-84.889600000000002"/>
    <n v="51"/>
    <b v="0"/>
    <n v="346"/>
    <x v="3"/>
    <x v="3"/>
    <n v="1"/>
    <b v="0"/>
    <x v="1"/>
    <s v="Express"/>
    <s v="Credit Card"/>
    <n v="4"/>
    <s v="Snowy"/>
    <s v="None"/>
    <x v="0"/>
    <b v="0"/>
    <n v="4"/>
    <n v="11.68"/>
    <n v="11.68"/>
    <n v="0"/>
    <x v="0"/>
  </r>
  <r>
    <n v="1007"/>
    <s v="22/11/2018"/>
    <d v="1899-12-30T23:09:27"/>
    <n v="295"/>
    <x v="32"/>
    <x v="2"/>
    <x v="6"/>
    <n v="46.565300000000001"/>
    <n v="-66.4619"/>
    <n v="88"/>
    <b v="1"/>
    <n v="49"/>
    <x v="0"/>
    <x v="0"/>
    <n v="2"/>
    <b v="0"/>
    <x v="1"/>
    <s v="Express"/>
    <s v="Online Payment"/>
    <n v="4"/>
    <s v="Sunny"/>
    <s v="None"/>
    <x v="0"/>
    <b v="0"/>
    <n v="4"/>
    <n v="85.33"/>
    <n v="170.67"/>
    <n v="0"/>
    <x v="0"/>
  </r>
  <r>
    <n v="1008"/>
    <s v="31/12/2022"/>
    <d v="1899-12-30T07:23:33"/>
    <n v="365"/>
    <x v="47"/>
    <x v="0"/>
    <x v="5"/>
    <n v="52.939900000000002"/>
    <n v="-106.4509"/>
    <n v="94"/>
    <b v="1"/>
    <n v="121"/>
    <x v="1"/>
    <x v="1"/>
    <n v="4"/>
    <b v="1"/>
    <x v="1"/>
    <s v="Express"/>
    <s v="Cash"/>
    <n v="1"/>
    <s v="Rainy"/>
    <s v="Black Friday"/>
    <x v="0"/>
    <b v="0"/>
    <n v="3"/>
    <n v="12.21"/>
    <n v="48.85"/>
    <n v="4.88"/>
    <x v="1"/>
  </r>
  <r>
    <n v="1009"/>
    <s v="18/11/2019"/>
    <d v="1899-12-30T02:18:15"/>
    <n v="37"/>
    <x v="45"/>
    <x v="0"/>
    <x v="8"/>
    <n v="46.318800000000003"/>
    <n v="-63.146099999999997"/>
    <n v="54"/>
    <b v="1"/>
    <n v="264"/>
    <x v="0"/>
    <x v="0"/>
    <n v="5"/>
    <b v="1"/>
    <x v="1"/>
    <s v="Standard"/>
    <s v="Debit Card"/>
    <n v="5"/>
    <s v="Sunny"/>
    <s v="Black Friday"/>
    <x v="0"/>
    <b v="0"/>
    <n v="3"/>
    <n v="32.590000000000003"/>
    <n v="162.96"/>
    <n v="16.3"/>
    <x v="1"/>
  </r>
  <r>
    <n v="1010"/>
    <s v="23/11/2022"/>
    <d v="1899-12-30T09:55:48"/>
    <n v="489"/>
    <x v="19"/>
    <x v="1"/>
    <x v="3"/>
    <n v="53.933300000000003"/>
    <n v="-116.5765"/>
    <n v="47"/>
    <b v="1"/>
    <n v="883"/>
    <x v="0"/>
    <x v="0"/>
    <n v="2"/>
    <b v="1"/>
    <x v="0"/>
    <s v="Overnight"/>
    <s v="Debit Card"/>
    <n v="1"/>
    <s v="Snowy"/>
    <s v="Black Friday"/>
    <x v="0"/>
    <b v="1"/>
    <n v="3"/>
    <n v="48.24"/>
    <n v="96.48"/>
    <n v="9.65"/>
    <x v="1"/>
  </r>
  <r>
    <n v="1011"/>
    <s v="15/12/2022"/>
    <d v="1899-12-30T02:02:05"/>
    <n v="151"/>
    <x v="24"/>
    <x v="0"/>
    <x v="1"/>
    <n v="53.726700000000001"/>
    <n v="-127.6476"/>
    <n v="89"/>
    <b v="0"/>
    <n v="702"/>
    <x v="2"/>
    <x v="2"/>
    <n v="3"/>
    <b v="1"/>
    <x v="1"/>
    <s v="Express"/>
    <s v="Credit Card"/>
    <n v="4"/>
    <s v="Sunny"/>
    <s v="None"/>
    <x v="0"/>
    <b v="1"/>
    <n v="5"/>
    <n v="96.54"/>
    <n v="289.61"/>
    <n v="0"/>
    <x v="0"/>
  </r>
  <r>
    <n v="1012"/>
    <s v="12/02/2018"/>
    <d v="1899-12-30T18:57:58"/>
    <n v="435"/>
    <x v="30"/>
    <x v="1"/>
    <x v="1"/>
    <n v="53.726700000000001"/>
    <n v="-127.6476"/>
    <n v="14"/>
    <b v="0"/>
    <n v="133"/>
    <x v="4"/>
    <x v="4"/>
    <n v="2"/>
    <b v="1"/>
    <x v="1"/>
    <s v="Express"/>
    <s v="Credit Card"/>
    <n v="1"/>
    <s v="Rainy"/>
    <s v="Christmas Market"/>
    <x v="1"/>
    <b v="0"/>
    <n v="2"/>
    <n v="11.95"/>
    <n v="23.9"/>
    <n v="0"/>
    <x v="0"/>
  </r>
  <r>
    <n v="1013"/>
    <s v="13/12/2018"/>
    <d v="1899-12-30T19:29:01"/>
    <n v="410"/>
    <x v="48"/>
    <x v="0"/>
    <x v="1"/>
    <n v="53.726700000000001"/>
    <n v="-127.6476"/>
    <n v="48"/>
    <b v="0"/>
    <n v="937"/>
    <x v="1"/>
    <x v="1"/>
    <n v="4"/>
    <b v="0"/>
    <x v="1"/>
    <s v="Express"/>
    <s v="Cash"/>
    <n v="4"/>
    <s v="Sunny"/>
    <s v="None"/>
    <x v="0"/>
    <b v="1"/>
    <n v="3"/>
    <n v="81.349999999999994"/>
    <n v="325.41000000000003"/>
    <n v="0"/>
    <x v="0"/>
  </r>
  <r>
    <n v="1014"/>
    <s v="11/03/2023"/>
    <d v="1899-12-30T02:48:25"/>
    <n v="384"/>
    <x v="15"/>
    <x v="1"/>
    <x v="8"/>
    <n v="46.318800000000003"/>
    <n v="-63.146099999999997"/>
    <n v="54"/>
    <b v="1"/>
    <n v="224"/>
    <x v="0"/>
    <x v="0"/>
    <n v="1"/>
    <b v="1"/>
    <x v="0"/>
    <s v="Express"/>
    <s v="Cash"/>
    <n v="5"/>
    <s v="Rainy"/>
    <s v="Black Friday"/>
    <x v="0"/>
    <b v="1"/>
    <n v="3"/>
    <n v="49.61"/>
    <n v="49.61"/>
    <n v="4.96"/>
    <x v="1"/>
  </r>
  <r>
    <n v="1015"/>
    <s v="19/12/2018"/>
    <d v="1899-12-30T05:05:16"/>
    <n v="403"/>
    <x v="40"/>
    <x v="0"/>
    <x v="1"/>
    <n v="53.726700000000001"/>
    <n v="-127.6476"/>
    <n v="86"/>
    <b v="0"/>
    <n v="119"/>
    <x v="1"/>
    <x v="1"/>
    <n v="1"/>
    <b v="0"/>
    <x v="0"/>
    <s v="Overnight"/>
    <s v="Online Payment"/>
    <n v="2"/>
    <s v="Rainy"/>
    <s v="Christmas Market"/>
    <x v="1"/>
    <b v="1"/>
    <n v="3"/>
    <n v="11.46"/>
    <n v="11.46"/>
    <n v="0"/>
    <x v="0"/>
  </r>
  <r>
    <n v="1016"/>
    <s v="14/12/2018"/>
    <d v="1899-12-30T16:40:32"/>
    <n v="84"/>
    <x v="10"/>
    <x v="2"/>
    <x v="12"/>
    <n v="64.248000000000005"/>
    <n v="-84.889600000000002"/>
    <n v="12"/>
    <b v="0"/>
    <n v="373"/>
    <x v="4"/>
    <x v="4"/>
    <n v="5"/>
    <b v="1"/>
    <x v="0"/>
    <s v="Standard"/>
    <s v="Credit Card"/>
    <n v="5"/>
    <s v="Rainy"/>
    <s v="Christmas Market"/>
    <x v="1"/>
    <b v="1"/>
    <n v="2"/>
    <n v="54.21"/>
    <n v="271.04000000000002"/>
    <n v="0"/>
    <x v="0"/>
  </r>
  <r>
    <n v="1017"/>
    <s v="11/09/2023"/>
    <d v="1899-12-30T22:48:44"/>
    <n v="473"/>
    <x v="38"/>
    <x v="2"/>
    <x v="1"/>
    <n v="53.726700000000001"/>
    <n v="-127.6476"/>
    <n v="78"/>
    <b v="1"/>
    <n v="177"/>
    <x v="0"/>
    <x v="0"/>
    <n v="2"/>
    <b v="0"/>
    <x v="1"/>
    <s v="Express"/>
    <s v="Credit Card"/>
    <n v="1"/>
    <s v="Sunny"/>
    <s v="None"/>
    <x v="0"/>
    <b v="0"/>
    <n v="5"/>
    <n v="16.52"/>
    <n v="33.04"/>
    <n v="0"/>
    <x v="0"/>
  </r>
  <r>
    <n v="1018"/>
    <s v="19/12/2023"/>
    <d v="1899-12-30T16:32:41"/>
    <n v="35"/>
    <x v="43"/>
    <x v="0"/>
    <x v="1"/>
    <n v="53.726700000000001"/>
    <n v="-127.6476"/>
    <n v="35"/>
    <b v="1"/>
    <n v="141"/>
    <x v="0"/>
    <x v="0"/>
    <n v="5"/>
    <b v="1"/>
    <x v="0"/>
    <s v="Overnight"/>
    <s v="Credit Card"/>
    <n v="4"/>
    <s v="Snowy"/>
    <s v="None"/>
    <x v="0"/>
    <b v="0"/>
    <n v="5"/>
    <n v="96.34"/>
    <n v="481.69"/>
    <n v="0"/>
    <x v="0"/>
  </r>
  <r>
    <n v="1019"/>
    <s v="11/03/2022"/>
    <d v="1899-12-30T17:44:24"/>
    <n v="311"/>
    <x v="13"/>
    <x v="0"/>
    <x v="10"/>
    <n v="64.282300000000006"/>
    <n v="-135"/>
    <n v="57"/>
    <b v="0"/>
    <n v="892"/>
    <x v="1"/>
    <x v="1"/>
    <n v="2"/>
    <b v="0"/>
    <x v="1"/>
    <s v="Overnight"/>
    <s v="Cash"/>
    <n v="3"/>
    <s v="Snowy"/>
    <s v="None"/>
    <x v="0"/>
    <b v="0"/>
    <n v="3"/>
    <n v="11.78"/>
    <n v="23.56"/>
    <n v="0"/>
    <x v="0"/>
  </r>
  <r>
    <n v="1020"/>
    <s v="24/11/2018"/>
    <d v="1899-12-30T15:51:46"/>
    <n v="172"/>
    <x v="18"/>
    <x v="2"/>
    <x v="9"/>
    <n v="54.273099999999999"/>
    <n v="-61.738799999999998"/>
    <n v="34"/>
    <b v="1"/>
    <n v="365"/>
    <x v="0"/>
    <x v="0"/>
    <n v="1"/>
    <b v="1"/>
    <x v="0"/>
    <s v="Standard"/>
    <s v="Cash"/>
    <n v="3"/>
    <s v="Snowy"/>
    <s v="Black Friday"/>
    <x v="0"/>
    <b v="1"/>
    <n v="1"/>
    <n v="71.849999999999994"/>
    <n v="71.849999999999994"/>
    <n v="7.18"/>
    <x v="1"/>
  </r>
  <r>
    <n v="1021"/>
    <s v="11/11/2022"/>
    <d v="1899-12-30T02:24:29"/>
    <n v="442"/>
    <x v="30"/>
    <x v="2"/>
    <x v="0"/>
    <n v="51.253799999999998"/>
    <n v="-85.3232"/>
    <n v="9"/>
    <b v="1"/>
    <n v="667"/>
    <x v="4"/>
    <x v="4"/>
    <n v="3"/>
    <b v="0"/>
    <x v="0"/>
    <s v="Overnight"/>
    <s v="Debit Card"/>
    <n v="3"/>
    <s v="Rainy"/>
    <s v="Christmas Market"/>
    <x v="1"/>
    <b v="0"/>
    <n v="2"/>
    <n v="18.68"/>
    <n v="56.05"/>
    <n v="0"/>
    <x v="0"/>
  </r>
  <r>
    <n v="1022"/>
    <s v="15/11/2022"/>
    <d v="1899-12-30T03:06:54"/>
    <n v="295"/>
    <x v="46"/>
    <x v="2"/>
    <x v="3"/>
    <n v="53.933300000000003"/>
    <n v="-116.5765"/>
    <n v="75"/>
    <b v="1"/>
    <n v="756"/>
    <x v="4"/>
    <x v="4"/>
    <n v="3"/>
    <b v="1"/>
    <x v="0"/>
    <s v="Overnight"/>
    <s v="Cash"/>
    <n v="3"/>
    <s v="Sunny"/>
    <s v="None"/>
    <x v="0"/>
    <b v="0"/>
    <n v="1"/>
    <n v="14.1"/>
    <n v="42.3"/>
    <n v="0"/>
    <x v="0"/>
  </r>
  <r>
    <n v="1023"/>
    <s v="25/12/2023"/>
    <d v="1899-12-30T01:58:33"/>
    <n v="344"/>
    <x v="3"/>
    <x v="0"/>
    <x v="3"/>
    <n v="53.933300000000003"/>
    <n v="-116.5765"/>
    <n v="7"/>
    <b v="1"/>
    <n v="379"/>
    <x v="3"/>
    <x v="3"/>
    <n v="2"/>
    <b v="0"/>
    <x v="0"/>
    <s v="Overnight"/>
    <s v="Online Payment"/>
    <n v="4"/>
    <s v="Rainy"/>
    <s v="Christmas Market"/>
    <x v="1"/>
    <b v="0"/>
    <n v="1"/>
    <n v="39.35"/>
    <n v="78.709999999999994"/>
    <n v="0"/>
    <x v="0"/>
  </r>
  <r>
    <n v="1024"/>
    <s v="12/04/2022"/>
    <d v="1899-12-30T16:36:34"/>
    <n v="467"/>
    <x v="29"/>
    <x v="1"/>
    <x v="1"/>
    <n v="53.726700000000001"/>
    <n v="-127.6476"/>
    <n v="37"/>
    <b v="1"/>
    <n v="561"/>
    <x v="3"/>
    <x v="3"/>
    <n v="5"/>
    <b v="1"/>
    <x v="1"/>
    <s v="Overnight"/>
    <s v="Credit Card"/>
    <n v="5"/>
    <s v="Rainy"/>
    <s v="None"/>
    <x v="0"/>
    <b v="1"/>
    <n v="5"/>
    <n v="28.06"/>
    <n v="140.29"/>
    <n v="0"/>
    <x v="0"/>
  </r>
  <r>
    <n v="1025"/>
    <s v="13/11/2018"/>
    <d v="1899-12-30T18:37:51"/>
    <n v="120"/>
    <x v="10"/>
    <x v="1"/>
    <x v="4"/>
    <n v="53.760899999999999"/>
    <n v="-98.813900000000004"/>
    <n v="79"/>
    <b v="1"/>
    <n v="33"/>
    <x v="0"/>
    <x v="0"/>
    <n v="1"/>
    <b v="1"/>
    <x v="1"/>
    <s v="Standard"/>
    <s v="Debit Card"/>
    <n v="2"/>
    <s v="Sunny"/>
    <s v="Black Friday"/>
    <x v="0"/>
    <b v="0"/>
    <n v="2"/>
    <n v="71.37"/>
    <n v="71.37"/>
    <n v="7.14"/>
    <x v="1"/>
  </r>
  <r>
    <n v="1026"/>
    <s v="17/12/2022"/>
    <d v="1899-12-30T11:40:01"/>
    <n v="372"/>
    <x v="20"/>
    <x v="0"/>
    <x v="1"/>
    <n v="53.726700000000001"/>
    <n v="-127.6476"/>
    <n v="31"/>
    <b v="0"/>
    <n v="729"/>
    <x v="3"/>
    <x v="3"/>
    <n v="2"/>
    <b v="1"/>
    <x v="1"/>
    <s v="Standard"/>
    <s v="Cash"/>
    <n v="4"/>
    <s v="Sunny"/>
    <s v="Black Friday"/>
    <x v="0"/>
    <b v="0"/>
    <n v="1"/>
    <n v="70.14"/>
    <n v="140.28"/>
    <n v="14.03"/>
    <x v="1"/>
  </r>
  <r>
    <n v="1027"/>
    <s v="14/11/2021"/>
    <d v="1899-12-30T15:40:57"/>
    <n v="81"/>
    <x v="52"/>
    <x v="1"/>
    <x v="10"/>
    <n v="64.282300000000006"/>
    <n v="-135"/>
    <n v="25"/>
    <b v="1"/>
    <n v="714"/>
    <x v="1"/>
    <x v="1"/>
    <n v="5"/>
    <b v="0"/>
    <x v="0"/>
    <s v="Express"/>
    <s v="Debit Card"/>
    <n v="3"/>
    <s v="Rainy"/>
    <s v="Black Friday"/>
    <x v="0"/>
    <b v="0"/>
    <n v="1"/>
    <n v="15.91"/>
    <n v="79.55"/>
    <n v="7.96"/>
    <x v="1"/>
  </r>
  <r>
    <n v="1028"/>
    <s v="11/11/2019"/>
    <d v="1899-12-30T21:50:28"/>
    <n v="266"/>
    <x v="4"/>
    <x v="1"/>
    <x v="12"/>
    <n v="64.248000000000005"/>
    <n v="-84.889600000000002"/>
    <n v="37"/>
    <b v="0"/>
    <n v="728"/>
    <x v="4"/>
    <x v="4"/>
    <n v="1"/>
    <b v="0"/>
    <x v="1"/>
    <s v="Standard"/>
    <s v="Debit Card"/>
    <n v="4"/>
    <s v="Sunny"/>
    <s v="None"/>
    <x v="0"/>
    <b v="1"/>
    <n v="2"/>
    <n v="74.19"/>
    <n v="74.19"/>
    <n v="0"/>
    <x v="0"/>
  </r>
  <r>
    <n v="1029"/>
    <s v="11/10/2019"/>
    <d v="1899-12-30T09:41:41"/>
    <n v="151"/>
    <x v="6"/>
    <x v="1"/>
    <x v="1"/>
    <n v="53.726700000000001"/>
    <n v="-127.6476"/>
    <n v="73"/>
    <b v="1"/>
    <n v="639"/>
    <x v="4"/>
    <x v="4"/>
    <n v="1"/>
    <b v="1"/>
    <x v="0"/>
    <s v="Express"/>
    <s v="Online Payment"/>
    <n v="2"/>
    <s v="Sunny"/>
    <s v="Christmas Market"/>
    <x v="1"/>
    <b v="1"/>
    <n v="3"/>
    <n v="30.41"/>
    <n v="30.41"/>
    <n v="0"/>
    <x v="0"/>
  </r>
  <r>
    <n v="1030"/>
    <s v="12/12/2021"/>
    <d v="1899-12-30T20:00:30"/>
    <n v="172"/>
    <x v="13"/>
    <x v="0"/>
    <x v="11"/>
    <n v="63.588799999999999"/>
    <n v="-115.5069"/>
    <n v="17"/>
    <b v="0"/>
    <n v="721"/>
    <x v="1"/>
    <x v="1"/>
    <n v="5"/>
    <b v="0"/>
    <x v="1"/>
    <s v="Standard"/>
    <s v="Cash"/>
    <n v="3"/>
    <s v="Rainy"/>
    <s v="None"/>
    <x v="0"/>
    <b v="0"/>
    <n v="5"/>
    <n v="11.24"/>
    <n v="56.21"/>
    <n v="0"/>
    <x v="0"/>
  </r>
  <r>
    <n v="1031"/>
    <s v="24/12/2023"/>
    <d v="1899-12-30T01:51:30"/>
    <n v="347"/>
    <x v="9"/>
    <x v="2"/>
    <x v="8"/>
    <n v="46.318800000000003"/>
    <n v="-63.146099999999997"/>
    <n v="93"/>
    <b v="1"/>
    <n v="749"/>
    <x v="2"/>
    <x v="2"/>
    <n v="5"/>
    <b v="1"/>
    <x v="1"/>
    <s v="Overnight"/>
    <s v="Debit Card"/>
    <n v="3"/>
    <s v="Sunny"/>
    <s v="None"/>
    <x v="0"/>
    <b v="1"/>
    <n v="2"/>
    <n v="54.5"/>
    <n v="272.48"/>
    <n v="0"/>
    <x v="0"/>
  </r>
  <r>
    <n v="1032"/>
    <s v="11/02/2023"/>
    <d v="1899-12-30T06:23:00"/>
    <n v="83"/>
    <x v="10"/>
    <x v="0"/>
    <x v="11"/>
    <n v="63.588799999999999"/>
    <n v="-115.5069"/>
    <n v="87"/>
    <b v="1"/>
    <n v="597"/>
    <x v="0"/>
    <x v="0"/>
    <n v="5"/>
    <b v="0"/>
    <x v="0"/>
    <s v="Standard"/>
    <s v="Credit Card"/>
    <n v="2"/>
    <s v="Snowy"/>
    <s v="Christmas Market"/>
    <x v="1"/>
    <b v="1"/>
    <n v="5"/>
    <n v="71.040000000000006"/>
    <n v="355.19"/>
    <n v="0"/>
    <x v="0"/>
  </r>
  <r>
    <n v="1033"/>
    <s v="22/12/2022"/>
    <d v="1899-12-30T06:55:42"/>
    <n v="165"/>
    <x v="39"/>
    <x v="2"/>
    <x v="0"/>
    <n v="51.253799999999998"/>
    <n v="-85.3232"/>
    <n v="81"/>
    <b v="1"/>
    <n v="97"/>
    <x v="2"/>
    <x v="2"/>
    <n v="1"/>
    <b v="0"/>
    <x v="1"/>
    <s v="Standard"/>
    <s v="Cash"/>
    <n v="4"/>
    <s v="Sunny"/>
    <s v="Black Friday"/>
    <x v="0"/>
    <b v="1"/>
    <n v="3"/>
    <n v="12.26"/>
    <n v="12.26"/>
    <n v="1.23"/>
    <x v="1"/>
  </r>
  <r>
    <n v="1034"/>
    <s v="30/11/2019"/>
    <d v="1899-12-30T10:59:12"/>
    <n v="437"/>
    <x v="32"/>
    <x v="1"/>
    <x v="3"/>
    <n v="53.933300000000003"/>
    <n v="-116.5765"/>
    <n v="71"/>
    <b v="1"/>
    <n v="889"/>
    <x v="1"/>
    <x v="1"/>
    <n v="3"/>
    <b v="1"/>
    <x v="1"/>
    <s v="Overnight"/>
    <s v="Credit Card"/>
    <n v="1"/>
    <s v="Rainy"/>
    <s v="Christmas Market"/>
    <x v="1"/>
    <b v="1"/>
    <n v="5"/>
    <n v="54.7"/>
    <n v="164.11"/>
    <n v="0"/>
    <x v="0"/>
  </r>
  <r>
    <n v="1035"/>
    <s v="21/11/2019"/>
    <d v="1899-12-30T15:55:24"/>
    <n v="49"/>
    <x v="13"/>
    <x v="0"/>
    <x v="6"/>
    <n v="46.565300000000001"/>
    <n v="-66.4619"/>
    <n v="31"/>
    <b v="1"/>
    <n v="555"/>
    <x v="3"/>
    <x v="3"/>
    <n v="4"/>
    <b v="0"/>
    <x v="1"/>
    <s v="Express"/>
    <s v="Credit Card"/>
    <n v="5"/>
    <s v="Rainy"/>
    <s v="Black Friday"/>
    <x v="0"/>
    <b v="1"/>
    <n v="5"/>
    <n v="13.21"/>
    <n v="52.85"/>
    <n v="5.28"/>
    <x v="1"/>
  </r>
  <r>
    <n v="1036"/>
    <s v="12/02/2021"/>
    <d v="1899-12-30T18:06:40"/>
    <n v="103"/>
    <x v="49"/>
    <x v="1"/>
    <x v="3"/>
    <n v="53.933300000000003"/>
    <n v="-116.5765"/>
    <n v="21"/>
    <b v="0"/>
    <n v="88"/>
    <x v="1"/>
    <x v="1"/>
    <n v="3"/>
    <b v="0"/>
    <x v="1"/>
    <s v="Standard"/>
    <s v="Credit Card"/>
    <n v="3"/>
    <s v="Rainy"/>
    <s v="Christmas Market"/>
    <x v="1"/>
    <b v="0"/>
    <n v="1"/>
    <n v="85.03"/>
    <n v="255.08"/>
    <n v="0"/>
    <x v="0"/>
  </r>
  <r>
    <n v="1037"/>
    <s v="27/11/2023"/>
    <d v="1899-12-30T09:41:07"/>
    <n v="11"/>
    <x v="27"/>
    <x v="1"/>
    <x v="4"/>
    <n v="53.760899999999999"/>
    <n v="-98.813900000000004"/>
    <n v="51"/>
    <b v="1"/>
    <n v="851"/>
    <x v="0"/>
    <x v="0"/>
    <n v="3"/>
    <b v="0"/>
    <x v="1"/>
    <s v="Overnight"/>
    <s v="Online Payment"/>
    <n v="1"/>
    <s v="Rainy"/>
    <s v="Black Friday"/>
    <x v="0"/>
    <b v="0"/>
    <n v="5"/>
    <n v="82.5"/>
    <n v="247.49"/>
    <n v="24.75"/>
    <x v="1"/>
  </r>
  <r>
    <n v="1038"/>
    <s v="12/07/2020"/>
    <d v="1899-12-30T12:57:10"/>
    <n v="286"/>
    <x v="44"/>
    <x v="1"/>
    <x v="4"/>
    <n v="53.760899999999999"/>
    <n v="-98.813900000000004"/>
    <n v="100"/>
    <b v="0"/>
    <n v="437"/>
    <x v="1"/>
    <x v="1"/>
    <n v="5"/>
    <b v="0"/>
    <x v="1"/>
    <s v="Standard"/>
    <s v="Credit Card"/>
    <n v="1"/>
    <s v="Rainy"/>
    <s v="Christmas Market"/>
    <x v="1"/>
    <b v="1"/>
    <n v="5"/>
    <n v="65.239999999999995"/>
    <n v="326.22000000000003"/>
    <n v="0"/>
    <x v="0"/>
  </r>
  <r>
    <n v="1039"/>
    <s v="18/12/2022"/>
    <d v="1899-12-30T19:20:02"/>
    <n v="58"/>
    <x v="2"/>
    <x v="0"/>
    <x v="0"/>
    <n v="51.253799999999998"/>
    <n v="-85.3232"/>
    <n v="16"/>
    <b v="1"/>
    <n v="325"/>
    <x v="4"/>
    <x v="4"/>
    <n v="4"/>
    <b v="0"/>
    <x v="0"/>
    <s v="Express"/>
    <s v="Online Payment"/>
    <n v="2"/>
    <s v="Rainy"/>
    <s v="Christmas Market"/>
    <x v="1"/>
    <b v="1"/>
    <n v="1"/>
    <n v="19.440000000000001"/>
    <n v="77.77"/>
    <n v="0"/>
    <x v="0"/>
  </r>
  <r>
    <n v="1040"/>
    <s v="11/07/2020"/>
    <d v="1899-12-30T07:19:40"/>
    <n v="147"/>
    <x v="9"/>
    <x v="0"/>
    <x v="9"/>
    <n v="54.273099999999999"/>
    <n v="-61.738799999999998"/>
    <n v="98"/>
    <b v="0"/>
    <n v="372"/>
    <x v="2"/>
    <x v="2"/>
    <n v="1"/>
    <b v="0"/>
    <x v="0"/>
    <s v="Overnight"/>
    <s v="Cash"/>
    <n v="2"/>
    <s v="Sunny"/>
    <s v="Christmas Market"/>
    <x v="1"/>
    <b v="1"/>
    <n v="5"/>
    <n v="72.13"/>
    <n v="72.13"/>
    <n v="0"/>
    <x v="0"/>
  </r>
  <r>
    <n v="1041"/>
    <s v="12/07/2023"/>
    <d v="1899-12-30T16:12:16"/>
    <n v="155"/>
    <x v="25"/>
    <x v="0"/>
    <x v="12"/>
    <n v="64.248000000000005"/>
    <n v="-84.889600000000002"/>
    <n v="47"/>
    <b v="1"/>
    <n v="761"/>
    <x v="0"/>
    <x v="0"/>
    <n v="5"/>
    <b v="0"/>
    <x v="1"/>
    <s v="Express"/>
    <s v="Online Payment"/>
    <n v="3"/>
    <s v="Sunny"/>
    <s v="Black Friday"/>
    <x v="0"/>
    <b v="1"/>
    <n v="5"/>
    <n v="86.01"/>
    <n v="430.03"/>
    <n v="43"/>
    <x v="1"/>
  </r>
  <r>
    <n v="1042"/>
    <s v="22/12/2019"/>
    <d v="1899-12-30T20:23:28"/>
    <n v="440"/>
    <x v="50"/>
    <x v="1"/>
    <x v="9"/>
    <n v="54.273099999999999"/>
    <n v="-61.738799999999998"/>
    <n v="9"/>
    <b v="1"/>
    <n v="279"/>
    <x v="1"/>
    <x v="1"/>
    <n v="3"/>
    <b v="1"/>
    <x v="0"/>
    <s v="Express"/>
    <s v="Debit Card"/>
    <n v="1"/>
    <s v="Snowy"/>
    <s v="Christmas Market"/>
    <x v="1"/>
    <b v="0"/>
    <n v="1"/>
    <n v="60.25"/>
    <n v="180.74"/>
    <n v="0"/>
    <x v="0"/>
  </r>
  <r>
    <n v="1043"/>
    <s v="11/01/2022"/>
    <d v="1899-12-30T17:33:02"/>
    <n v="500"/>
    <x v="17"/>
    <x v="2"/>
    <x v="0"/>
    <n v="51.253799999999998"/>
    <n v="-85.3232"/>
    <n v="32"/>
    <b v="1"/>
    <n v="583"/>
    <x v="0"/>
    <x v="0"/>
    <n v="3"/>
    <b v="0"/>
    <x v="0"/>
    <s v="Standard"/>
    <s v="Credit Card"/>
    <n v="1"/>
    <s v="Snowy"/>
    <s v="Black Friday"/>
    <x v="0"/>
    <b v="0"/>
    <n v="5"/>
    <n v="33.68"/>
    <n v="101.04"/>
    <n v="10.1"/>
    <x v="1"/>
  </r>
  <r>
    <n v="1044"/>
    <s v="12/11/2023"/>
    <d v="1899-12-30T03:08:09"/>
    <n v="364"/>
    <x v="22"/>
    <x v="2"/>
    <x v="5"/>
    <n v="52.939900000000002"/>
    <n v="-106.4509"/>
    <n v="55"/>
    <b v="1"/>
    <n v="502"/>
    <x v="2"/>
    <x v="2"/>
    <n v="5"/>
    <b v="1"/>
    <x v="0"/>
    <s v="Express"/>
    <s v="Credit Card"/>
    <n v="5"/>
    <s v="Sunny"/>
    <s v="Christmas Market"/>
    <x v="1"/>
    <b v="0"/>
    <n v="5"/>
    <n v="72.680000000000007"/>
    <n v="363.42"/>
    <n v="0"/>
    <x v="0"/>
  </r>
  <r>
    <n v="1045"/>
    <s v="20/12/2018"/>
    <d v="1899-12-30T18:00:41"/>
    <n v="17"/>
    <x v="20"/>
    <x v="1"/>
    <x v="5"/>
    <n v="52.939900000000002"/>
    <n v="-106.4509"/>
    <n v="100"/>
    <b v="0"/>
    <n v="333"/>
    <x v="3"/>
    <x v="3"/>
    <n v="5"/>
    <b v="1"/>
    <x v="1"/>
    <s v="Overnight"/>
    <s v="Credit Card"/>
    <n v="3"/>
    <s v="Snowy"/>
    <s v="Black Friday"/>
    <x v="0"/>
    <b v="1"/>
    <n v="2"/>
    <n v="99.82"/>
    <n v="499.11"/>
    <n v="49.91"/>
    <x v="1"/>
  </r>
  <r>
    <n v="1046"/>
    <s v="12/01/2023"/>
    <d v="1899-12-30T09:57:49"/>
    <n v="446"/>
    <x v="40"/>
    <x v="1"/>
    <x v="2"/>
    <n v="46.813099999999999"/>
    <n v="-71.207499999999996"/>
    <n v="4"/>
    <b v="0"/>
    <n v="738"/>
    <x v="2"/>
    <x v="2"/>
    <n v="5"/>
    <b v="0"/>
    <x v="0"/>
    <s v="Standard"/>
    <s v="Debit Card"/>
    <n v="2"/>
    <s v="Snowy"/>
    <s v="Christmas Market"/>
    <x v="1"/>
    <b v="0"/>
    <n v="2"/>
    <n v="93.72"/>
    <n v="468.62"/>
    <n v="0"/>
    <x v="0"/>
  </r>
  <r>
    <n v="1047"/>
    <s v="19/12/2021"/>
    <d v="1899-12-30T16:47:13"/>
    <n v="459"/>
    <x v="39"/>
    <x v="2"/>
    <x v="1"/>
    <n v="53.726700000000001"/>
    <n v="-127.6476"/>
    <n v="32"/>
    <b v="0"/>
    <n v="833"/>
    <x v="3"/>
    <x v="3"/>
    <n v="3"/>
    <b v="0"/>
    <x v="0"/>
    <s v="Overnight"/>
    <s v="Debit Card"/>
    <n v="5"/>
    <s v="Rainy"/>
    <s v="Christmas Market"/>
    <x v="1"/>
    <b v="1"/>
    <n v="3"/>
    <n v="30.33"/>
    <n v="91"/>
    <n v="0"/>
    <x v="0"/>
  </r>
  <r>
    <n v="1048"/>
    <s v="13/12/2022"/>
    <d v="1899-12-30T11:11:08"/>
    <n v="239"/>
    <x v="8"/>
    <x v="1"/>
    <x v="1"/>
    <n v="53.726700000000001"/>
    <n v="-127.6476"/>
    <n v="75"/>
    <b v="1"/>
    <n v="152"/>
    <x v="1"/>
    <x v="1"/>
    <n v="4"/>
    <b v="0"/>
    <x v="1"/>
    <s v="Express"/>
    <s v="Debit Card"/>
    <n v="1"/>
    <s v="Rainy"/>
    <s v="Christmas Market"/>
    <x v="1"/>
    <b v="1"/>
    <n v="2"/>
    <n v="55.36"/>
    <n v="221.43"/>
    <n v="0"/>
    <x v="0"/>
  </r>
  <r>
    <n v="1049"/>
    <s v="23/12/2021"/>
    <d v="1899-12-30T01:00:34"/>
    <n v="166"/>
    <x v="34"/>
    <x v="2"/>
    <x v="7"/>
    <n v="45.077800000000003"/>
    <n v="-63.546700000000001"/>
    <n v="3"/>
    <b v="0"/>
    <n v="505"/>
    <x v="0"/>
    <x v="0"/>
    <n v="2"/>
    <b v="0"/>
    <x v="1"/>
    <s v="Overnight"/>
    <s v="Online Payment"/>
    <n v="1"/>
    <s v="Snowy"/>
    <s v="None"/>
    <x v="0"/>
    <b v="0"/>
    <n v="3"/>
    <n v="25.77"/>
    <n v="51.54"/>
    <n v="0"/>
    <x v="0"/>
  </r>
  <r>
    <n v="1050"/>
    <s v="24/12/2018"/>
    <d v="1899-12-30T06:34:18"/>
    <n v="6"/>
    <x v="45"/>
    <x v="2"/>
    <x v="1"/>
    <n v="53.726700000000001"/>
    <n v="-127.6476"/>
    <n v="74"/>
    <b v="0"/>
    <n v="114"/>
    <x v="0"/>
    <x v="0"/>
    <n v="4"/>
    <b v="1"/>
    <x v="0"/>
    <s v="Standard"/>
    <s v="Credit Card"/>
    <n v="1"/>
    <s v="Sunny"/>
    <s v="Christmas Market"/>
    <x v="1"/>
    <b v="1"/>
    <n v="4"/>
    <n v="90.6"/>
    <n v="362.4"/>
    <n v="0"/>
    <x v="0"/>
  </r>
  <r>
    <n v="1051"/>
    <s v="15/11/2023"/>
    <d v="1899-12-30T11:44:55"/>
    <n v="403"/>
    <x v="36"/>
    <x v="2"/>
    <x v="12"/>
    <n v="64.248000000000005"/>
    <n v="-84.889600000000002"/>
    <n v="90"/>
    <b v="0"/>
    <n v="314"/>
    <x v="4"/>
    <x v="4"/>
    <n v="3"/>
    <b v="1"/>
    <x v="0"/>
    <s v="Standard"/>
    <s v="Cash"/>
    <n v="2"/>
    <s v="Rainy"/>
    <s v="Black Friday"/>
    <x v="0"/>
    <b v="0"/>
    <n v="3"/>
    <n v="48.56"/>
    <n v="145.68"/>
    <n v="14.57"/>
    <x v="1"/>
  </r>
  <r>
    <n v="1052"/>
    <s v="11/10/2021"/>
    <d v="1899-12-30T07:53:58"/>
    <n v="456"/>
    <x v="26"/>
    <x v="1"/>
    <x v="5"/>
    <n v="52.939900000000002"/>
    <n v="-106.4509"/>
    <n v="83"/>
    <b v="1"/>
    <n v="720"/>
    <x v="2"/>
    <x v="2"/>
    <n v="1"/>
    <b v="1"/>
    <x v="1"/>
    <s v="Express"/>
    <s v="Cash"/>
    <n v="3"/>
    <s v="Rainy"/>
    <s v="None"/>
    <x v="0"/>
    <b v="1"/>
    <n v="4"/>
    <n v="50.52"/>
    <n v="50.52"/>
    <n v="0"/>
    <x v="0"/>
  </r>
  <r>
    <n v="1053"/>
    <s v="28/11/2018"/>
    <d v="1899-12-30T04:26:36"/>
    <n v="274"/>
    <x v="21"/>
    <x v="2"/>
    <x v="10"/>
    <n v="64.282300000000006"/>
    <n v="-135"/>
    <n v="29"/>
    <b v="1"/>
    <n v="235"/>
    <x v="2"/>
    <x v="2"/>
    <n v="4"/>
    <b v="0"/>
    <x v="0"/>
    <s v="Overnight"/>
    <s v="Credit Card"/>
    <n v="2"/>
    <s v="Snowy"/>
    <s v="Black Friday"/>
    <x v="0"/>
    <b v="0"/>
    <n v="1"/>
    <n v="40.840000000000003"/>
    <n v="163.35"/>
    <n v="16.34"/>
    <x v="1"/>
  </r>
  <r>
    <n v="1054"/>
    <s v="20/12/2019"/>
    <d v="1899-12-30T03:30:09"/>
    <n v="263"/>
    <x v="45"/>
    <x v="1"/>
    <x v="7"/>
    <n v="45.077800000000003"/>
    <n v="-63.546700000000001"/>
    <n v="49"/>
    <b v="0"/>
    <n v="120"/>
    <x v="0"/>
    <x v="0"/>
    <n v="1"/>
    <b v="1"/>
    <x v="1"/>
    <s v="Express"/>
    <s v="Cash"/>
    <n v="1"/>
    <s v="Snowy"/>
    <s v="Black Friday"/>
    <x v="0"/>
    <b v="1"/>
    <n v="1"/>
    <n v="32.06"/>
    <n v="32.06"/>
    <n v="3.21"/>
    <x v="1"/>
  </r>
  <r>
    <n v="1055"/>
    <s v="20/11/2023"/>
    <d v="1899-12-30T06:28:19"/>
    <n v="372"/>
    <x v="21"/>
    <x v="2"/>
    <x v="12"/>
    <n v="64.248000000000005"/>
    <n v="-84.889600000000002"/>
    <n v="7"/>
    <b v="1"/>
    <n v="285"/>
    <x v="3"/>
    <x v="3"/>
    <n v="1"/>
    <b v="1"/>
    <x v="1"/>
    <s v="Overnight"/>
    <s v="Debit Card"/>
    <n v="4"/>
    <s v="Snowy"/>
    <s v="Christmas Market"/>
    <x v="1"/>
    <b v="0"/>
    <n v="1"/>
    <n v="99.84"/>
    <n v="99.84"/>
    <n v="0"/>
    <x v="0"/>
  </r>
  <r>
    <n v="1056"/>
    <s v="23/11/2020"/>
    <d v="1899-12-30T01:40:30"/>
    <n v="95"/>
    <x v="22"/>
    <x v="1"/>
    <x v="12"/>
    <n v="64.248000000000005"/>
    <n v="-84.889600000000002"/>
    <n v="73"/>
    <b v="0"/>
    <n v="153"/>
    <x v="1"/>
    <x v="1"/>
    <n v="4"/>
    <b v="1"/>
    <x v="0"/>
    <s v="Standard"/>
    <s v="Cash"/>
    <n v="2"/>
    <s v="Sunny"/>
    <s v="Black Friday"/>
    <x v="0"/>
    <b v="1"/>
    <n v="1"/>
    <n v="63.84"/>
    <n v="255.37"/>
    <n v="25.54"/>
    <x v="1"/>
  </r>
  <r>
    <n v="1057"/>
    <s v="24/12/2023"/>
    <d v="1899-12-30T02:54:55"/>
    <n v="54"/>
    <x v="50"/>
    <x v="2"/>
    <x v="1"/>
    <n v="53.726700000000001"/>
    <n v="-127.6476"/>
    <n v="37"/>
    <b v="1"/>
    <n v="809"/>
    <x v="4"/>
    <x v="4"/>
    <n v="2"/>
    <b v="0"/>
    <x v="0"/>
    <s v="Standard"/>
    <s v="Credit Card"/>
    <n v="2"/>
    <s v="Sunny"/>
    <s v="Christmas Market"/>
    <x v="1"/>
    <b v="0"/>
    <n v="5"/>
    <n v="62.36"/>
    <n v="124.71"/>
    <n v="0"/>
    <x v="0"/>
  </r>
  <r>
    <n v="1058"/>
    <s v="30/12/2020"/>
    <d v="1899-12-30T19:35:56"/>
    <n v="238"/>
    <x v="32"/>
    <x v="0"/>
    <x v="7"/>
    <n v="45.077800000000003"/>
    <n v="-63.546700000000001"/>
    <n v="94"/>
    <b v="1"/>
    <n v="279"/>
    <x v="2"/>
    <x v="2"/>
    <n v="2"/>
    <b v="0"/>
    <x v="1"/>
    <s v="Express"/>
    <s v="Cash"/>
    <n v="5"/>
    <s v="Rainy"/>
    <s v="Christmas Market"/>
    <x v="1"/>
    <b v="0"/>
    <n v="3"/>
    <n v="98.25"/>
    <n v="196.49"/>
    <n v="0"/>
    <x v="0"/>
  </r>
  <r>
    <n v="1059"/>
    <s v="12/04/2021"/>
    <d v="1899-12-30T06:16:28"/>
    <n v="337"/>
    <x v="36"/>
    <x v="1"/>
    <x v="3"/>
    <n v="53.933300000000003"/>
    <n v="-116.5765"/>
    <n v="21"/>
    <b v="0"/>
    <n v="247"/>
    <x v="2"/>
    <x v="2"/>
    <n v="3"/>
    <b v="0"/>
    <x v="1"/>
    <s v="Express"/>
    <s v="Credit Card"/>
    <n v="2"/>
    <s v="Rainy"/>
    <s v="None"/>
    <x v="0"/>
    <b v="1"/>
    <n v="4"/>
    <n v="49.11"/>
    <n v="147.34"/>
    <n v="0"/>
    <x v="0"/>
  </r>
  <r>
    <n v="1060"/>
    <s v="15/12/2021"/>
    <d v="1899-12-30T20:21:17"/>
    <n v="400"/>
    <x v="34"/>
    <x v="1"/>
    <x v="12"/>
    <n v="64.248000000000005"/>
    <n v="-84.889600000000002"/>
    <n v="71"/>
    <b v="1"/>
    <n v="851"/>
    <x v="0"/>
    <x v="0"/>
    <n v="1"/>
    <b v="0"/>
    <x v="0"/>
    <s v="Express"/>
    <s v="Cash"/>
    <n v="2"/>
    <s v="Sunny"/>
    <s v="Christmas Market"/>
    <x v="1"/>
    <b v="1"/>
    <n v="5"/>
    <n v="77.25"/>
    <n v="77.25"/>
    <n v="0"/>
    <x v="0"/>
  </r>
  <r>
    <n v="1061"/>
    <s v="23/11/2022"/>
    <d v="1899-12-30T13:28:14"/>
    <n v="375"/>
    <x v="49"/>
    <x v="2"/>
    <x v="5"/>
    <n v="52.939900000000002"/>
    <n v="-106.4509"/>
    <n v="99"/>
    <b v="0"/>
    <n v="509"/>
    <x v="3"/>
    <x v="3"/>
    <n v="3"/>
    <b v="1"/>
    <x v="1"/>
    <s v="Express"/>
    <s v="Cash"/>
    <n v="5"/>
    <s v="Rainy"/>
    <s v="Black Friday"/>
    <x v="0"/>
    <b v="1"/>
    <n v="4"/>
    <n v="34"/>
    <n v="102"/>
    <n v="10.199999999999999"/>
    <x v="1"/>
  </r>
  <r>
    <n v="1062"/>
    <s v="21/11/2022"/>
    <d v="1899-12-30T19:15:54"/>
    <n v="240"/>
    <x v="43"/>
    <x v="2"/>
    <x v="12"/>
    <n v="64.248000000000005"/>
    <n v="-84.889600000000002"/>
    <n v="93"/>
    <b v="0"/>
    <n v="327"/>
    <x v="1"/>
    <x v="1"/>
    <n v="2"/>
    <b v="0"/>
    <x v="1"/>
    <s v="Overnight"/>
    <s v="Cash"/>
    <n v="4"/>
    <s v="Sunny"/>
    <s v="None"/>
    <x v="0"/>
    <b v="0"/>
    <n v="3"/>
    <n v="76.67"/>
    <n v="153.33000000000001"/>
    <n v="0"/>
    <x v="0"/>
  </r>
  <r>
    <n v="1063"/>
    <s v="23/11/2019"/>
    <d v="1899-12-30T10:52:35"/>
    <n v="334"/>
    <x v="42"/>
    <x v="1"/>
    <x v="12"/>
    <n v="64.248000000000005"/>
    <n v="-84.889600000000002"/>
    <n v="71"/>
    <b v="0"/>
    <n v="723"/>
    <x v="2"/>
    <x v="2"/>
    <n v="5"/>
    <b v="1"/>
    <x v="1"/>
    <s v="Standard"/>
    <s v="Online Payment"/>
    <n v="3"/>
    <s v="Snowy"/>
    <s v="Black Friday"/>
    <x v="0"/>
    <b v="1"/>
    <n v="4"/>
    <n v="24.57"/>
    <n v="122.85"/>
    <n v="12.28"/>
    <x v="1"/>
  </r>
  <r>
    <n v="1064"/>
    <s v="15/11/2023"/>
    <d v="1899-12-30T07:55:38"/>
    <n v="298"/>
    <x v="37"/>
    <x v="1"/>
    <x v="5"/>
    <n v="52.939900000000002"/>
    <n v="-106.4509"/>
    <n v="99"/>
    <b v="1"/>
    <n v="803"/>
    <x v="4"/>
    <x v="4"/>
    <n v="3"/>
    <b v="0"/>
    <x v="1"/>
    <s v="Overnight"/>
    <s v="Credit Card"/>
    <n v="5"/>
    <s v="Snowy"/>
    <s v="None"/>
    <x v="0"/>
    <b v="0"/>
    <n v="4"/>
    <n v="49.63"/>
    <n v="148.88"/>
    <n v="0"/>
    <x v="0"/>
  </r>
  <r>
    <n v="1065"/>
    <s v="26/11/2019"/>
    <d v="1899-12-30T07:30:40"/>
    <n v="74"/>
    <x v="26"/>
    <x v="2"/>
    <x v="7"/>
    <n v="45.077800000000003"/>
    <n v="-63.546700000000001"/>
    <n v="26"/>
    <b v="1"/>
    <n v="585"/>
    <x v="0"/>
    <x v="0"/>
    <n v="1"/>
    <b v="0"/>
    <x v="1"/>
    <s v="Express"/>
    <s v="Cash"/>
    <n v="3"/>
    <s v="Sunny"/>
    <s v="Black Friday"/>
    <x v="0"/>
    <b v="0"/>
    <n v="2"/>
    <n v="83.94"/>
    <n v="83.94"/>
    <n v="8.39"/>
    <x v="1"/>
  </r>
  <r>
    <n v="1066"/>
    <s v="15/12/2021"/>
    <d v="1899-12-30T18:54:52"/>
    <n v="374"/>
    <x v="3"/>
    <x v="2"/>
    <x v="3"/>
    <n v="53.933300000000003"/>
    <n v="-116.5765"/>
    <n v="89"/>
    <b v="1"/>
    <n v="817"/>
    <x v="1"/>
    <x v="1"/>
    <n v="1"/>
    <b v="1"/>
    <x v="0"/>
    <s v="Express"/>
    <s v="Credit Card"/>
    <n v="2"/>
    <s v="Sunny"/>
    <s v="Black Friday"/>
    <x v="0"/>
    <b v="1"/>
    <n v="4"/>
    <n v="58.04"/>
    <n v="58.04"/>
    <n v="5.8"/>
    <x v="1"/>
  </r>
  <r>
    <n v="1067"/>
    <s v="27/11/2022"/>
    <d v="1899-12-30T23:51:54"/>
    <n v="217"/>
    <x v="23"/>
    <x v="1"/>
    <x v="2"/>
    <n v="46.813099999999999"/>
    <n v="-71.207499999999996"/>
    <n v="53"/>
    <b v="1"/>
    <n v="171"/>
    <x v="1"/>
    <x v="1"/>
    <n v="4"/>
    <b v="0"/>
    <x v="1"/>
    <s v="Overnight"/>
    <s v="Credit Card"/>
    <n v="4"/>
    <s v="Rainy"/>
    <s v="Black Friday"/>
    <x v="0"/>
    <b v="1"/>
    <n v="3"/>
    <n v="92.24"/>
    <n v="368.97"/>
    <n v="36.9"/>
    <x v="1"/>
  </r>
  <r>
    <n v="1068"/>
    <s v="17/11/2023"/>
    <d v="1899-12-30T07:51:57"/>
    <n v="478"/>
    <x v="35"/>
    <x v="1"/>
    <x v="6"/>
    <n v="46.565300000000001"/>
    <n v="-66.4619"/>
    <n v="77"/>
    <b v="0"/>
    <n v="469"/>
    <x v="0"/>
    <x v="0"/>
    <n v="3"/>
    <b v="1"/>
    <x v="1"/>
    <s v="Express"/>
    <s v="Online Payment"/>
    <n v="5"/>
    <s v="Snowy"/>
    <s v="Black Friday"/>
    <x v="0"/>
    <b v="0"/>
    <n v="3"/>
    <n v="53.62"/>
    <n v="160.87"/>
    <n v="16.09"/>
    <x v="1"/>
  </r>
  <r>
    <n v="1069"/>
    <s v="22/11/2020"/>
    <d v="1899-12-30T19:30:53"/>
    <n v="305"/>
    <x v="19"/>
    <x v="1"/>
    <x v="5"/>
    <n v="52.939900000000002"/>
    <n v="-106.4509"/>
    <n v="11"/>
    <b v="0"/>
    <n v="249"/>
    <x v="2"/>
    <x v="2"/>
    <n v="4"/>
    <b v="1"/>
    <x v="1"/>
    <s v="Standard"/>
    <s v="Online Payment"/>
    <n v="3"/>
    <s v="Snowy"/>
    <s v="None"/>
    <x v="0"/>
    <b v="1"/>
    <n v="4"/>
    <n v="35.130000000000003"/>
    <n v="140.52000000000001"/>
    <n v="0"/>
    <x v="0"/>
  </r>
  <r>
    <n v="1070"/>
    <s v="12/04/2023"/>
    <d v="1899-12-30T15:13:47"/>
    <n v="9"/>
    <x v="15"/>
    <x v="0"/>
    <x v="11"/>
    <n v="63.588799999999999"/>
    <n v="-115.5069"/>
    <n v="81"/>
    <b v="1"/>
    <n v="302"/>
    <x v="2"/>
    <x v="2"/>
    <n v="4"/>
    <b v="1"/>
    <x v="1"/>
    <s v="Standard"/>
    <s v="Credit Card"/>
    <n v="3"/>
    <s v="Rainy"/>
    <s v="Black Friday"/>
    <x v="0"/>
    <b v="0"/>
    <n v="4"/>
    <n v="45.64"/>
    <n v="182.54"/>
    <n v="18.25"/>
    <x v="1"/>
  </r>
  <r>
    <n v="1071"/>
    <s v="26/12/2020"/>
    <d v="1899-12-30T07:17:46"/>
    <n v="481"/>
    <x v="10"/>
    <x v="2"/>
    <x v="10"/>
    <n v="64.282300000000006"/>
    <n v="-135"/>
    <n v="57"/>
    <b v="1"/>
    <n v="539"/>
    <x v="1"/>
    <x v="1"/>
    <n v="2"/>
    <b v="1"/>
    <x v="1"/>
    <s v="Express"/>
    <s v="Online Payment"/>
    <n v="1"/>
    <s v="Sunny"/>
    <s v="Christmas Market"/>
    <x v="1"/>
    <b v="0"/>
    <n v="1"/>
    <n v="89.81"/>
    <n v="179.62"/>
    <n v="0"/>
    <x v="0"/>
  </r>
  <r>
    <n v="1072"/>
    <s v="29/12/2023"/>
    <d v="1899-12-30T18:29:01"/>
    <n v="239"/>
    <x v="8"/>
    <x v="1"/>
    <x v="10"/>
    <n v="64.282300000000006"/>
    <n v="-135"/>
    <n v="34"/>
    <b v="0"/>
    <n v="909"/>
    <x v="4"/>
    <x v="4"/>
    <n v="2"/>
    <b v="0"/>
    <x v="1"/>
    <s v="Standard"/>
    <s v="Cash"/>
    <n v="3"/>
    <s v="Rainy"/>
    <s v="Black Friday"/>
    <x v="0"/>
    <b v="0"/>
    <n v="4"/>
    <n v="58.73"/>
    <n v="117.47"/>
    <n v="11.75"/>
    <x v="1"/>
  </r>
  <r>
    <n v="1073"/>
    <s v="19/12/2023"/>
    <d v="1899-12-30T13:03:53"/>
    <n v="498"/>
    <x v="12"/>
    <x v="0"/>
    <x v="7"/>
    <n v="45.077800000000003"/>
    <n v="-63.546700000000001"/>
    <n v="72"/>
    <b v="0"/>
    <n v="632"/>
    <x v="4"/>
    <x v="4"/>
    <n v="3"/>
    <b v="1"/>
    <x v="1"/>
    <s v="Express"/>
    <s v="Credit Card"/>
    <n v="5"/>
    <s v="Rainy"/>
    <s v="None"/>
    <x v="0"/>
    <b v="0"/>
    <n v="2"/>
    <n v="37.21"/>
    <n v="111.62"/>
    <n v="0"/>
    <x v="0"/>
  </r>
  <r>
    <n v="1074"/>
    <s v="11/02/2021"/>
    <d v="1899-12-30T08:07:50"/>
    <n v="496"/>
    <x v="40"/>
    <x v="1"/>
    <x v="11"/>
    <n v="63.588799999999999"/>
    <n v="-115.5069"/>
    <n v="85"/>
    <b v="0"/>
    <n v="881"/>
    <x v="4"/>
    <x v="4"/>
    <n v="4"/>
    <b v="1"/>
    <x v="0"/>
    <s v="Overnight"/>
    <s v="Debit Card"/>
    <n v="2"/>
    <s v="Snowy"/>
    <s v="Black Friday"/>
    <x v="0"/>
    <b v="0"/>
    <n v="5"/>
    <n v="50.24"/>
    <n v="200.98"/>
    <n v="20.100000000000001"/>
    <x v="1"/>
  </r>
  <r>
    <n v="1075"/>
    <s v="11/11/2022"/>
    <d v="1899-12-30T15:12:13"/>
    <n v="242"/>
    <x v="42"/>
    <x v="2"/>
    <x v="12"/>
    <n v="64.248000000000005"/>
    <n v="-84.889600000000002"/>
    <n v="91"/>
    <b v="1"/>
    <n v="200"/>
    <x v="2"/>
    <x v="2"/>
    <n v="5"/>
    <b v="1"/>
    <x v="1"/>
    <s v="Overnight"/>
    <s v="Cash"/>
    <n v="2"/>
    <s v="Rainy"/>
    <s v="Black Friday"/>
    <x v="0"/>
    <b v="0"/>
    <n v="3"/>
    <n v="28.19"/>
    <n v="140.97"/>
    <n v="14.1"/>
    <x v="1"/>
  </r>
  <r>
    <n v="1076"/>
    <s v="19/12/2019"/>
    <d v="1899-12-30T19:45:59"/>
    <n v="39"/>
    <x v="41"/>
    <x v="2"/>
    <x v="0"/>
    <n v="51.253799999999998"/>
    <n v="-85.3232"/>
    <n v="78"/>
    <b v="0"/>
    <n v="193"/>
    <x v="3"/>
    <x v="3"/>
    <n v="2"/>
    <b v="1"/>
    <x v="0"/>
    <s v="Overnight"/>
    <s v="Online Payment"/>
    <n v="2"/>
    <s v="Snowy"/>
    <s v="Christmas Market"/>
    <x v="1"/>
    <b v="0"/>
    <n v="4"/>
    <n v="36.56"/>
    <n v="73.12"/>
    <n v="0"/>
    <x v="0"/>
  </r>
  <r>
    <n v="1077"/>
    <s v="11/06/2020"/>
    <d v="1899-12-30T06:41:08"/>
    <n v="195"/>
    <x v="45"/>
    <x v="0"/>
    <x v="2"/>
    <n v="46.813099999999999"/>
    <n v="-71.207499999999996"/>
    <n v="53"/>
    <b v="1"/>
    <n v="830"/>
    <x v="1"/>
    <x v="1"/>
    <n v="2"/>
    <b v="0"/>
    <x v="1"/>
    <s v="Standard"/>
    <s v="Cash"/>
    <n v="3"/>
    <s v="Rainy"/>
    <s v="Black Friday"/>
    <x v="0"/>
    <b v="0"/>
    <n v="3"/>
    <n v="31.47"/>
    <n v="62.94"/>
    <n v="6.29"/>
    <x v="1"/>
  </r>
  <r>
    <n v="1078"/>
    <s v="29/11/2022"/>
    <d v="1899-12-30T19:23:20"/>
    <n v="252"/>
    <x v="24"/>
    <x v="0"/>
    <x v="10"/>
    <n v="64.282300000000006"/>
    <n v="-135"/>
    <n v="71"/>
    <b v="1"/>
    <n v="151"/>
    <x v="0"/>
    <x v="0"/>
    <n v="2"/>
    <b v="1"/>
    <x v="0"/>
    <s v="Standard"/>
    <s v="Online Payment"/>
    <n v="5"/>
    <s v="Rainy"/>
    <s v="Black Friday"/>
    <x v="0"/>
    <b v="1"/>
    <n v="4"/>
    <n v="21.66"/>
    <n v="43.31"/>
    <n v="4.33"/>
    <x v="1"/>
  </r>
  <r>
    <n v="1079"/>
    <s v="30/12/2021"/>
    <d v="1899-12-30T09:38:53"/>
    <n v="227"/>
    <x v="19"/>
    <x v="2"/>
    <x v="11"/>
    <n v="63.588799999999999"/>
    <n v="-115.5069"/>
    <n v="63"/>
    <b v="0"/>
    <n v="32"/>
    <x v="1"/>
    <x v="1"/>
    <n v="3"/>
    <b v="0"/>
    <x v="1"/>
    <s v="Standard"/>
    <s v="Online Payment"/>
    <n v="3"/>
    <s v="Sunny"/>
    <s v="Black Friday"/>
    <x v="0"/>
    <b v="1"/>
    <n v="4"/>
    <n v="33.729999999999997"/>
    <n v="101.19"/>
    <n v="10.119999999999999"/>
    <x v="1"/>
  </r>
  <r>
    <n v="1080"/>
    <s v="21/11/2022"/>
    <d v="1899-12-30T14:15:27"/>
    <n v="293"/>
    <x v="25"/>
    <x v="2"/>
    <x v="4"/>
    <n v="53.760899999999999"/>
    <n v="-98.813900000000004"/>
    <n v="69"/>
    <b v="1"/>
    <n v="36"/>
    <x v="1"/>
    <x v="1"/>
    <n v="4"/>
    <b v="1"/>
    <x v="1"/>
    <s v="Express"/>
    <s v="Online Payment"/>
    <n v="1"/>
    <s v="Rainy"/>
    <s v="Christmas Market"/>
    <x v="1"/>
    <b v="1"/>
    <n v="4"/>
    <n v="94.06"/>
    <n v="376.23"/>
    <n v="0"/>
    <x v="0"/>
  </r>
  <r>
    <n v="1081"/>
    <s v="21/11/2019"/>
    <d v="1899-12-30T22:26:38"/>
    <n v="76"/>
    <x v="26"/>
    <x v="2"/>
    <x v="1"/>
    <n v="53.726700000000001"/>
    <n v="-127.6476"/>
    <n v="38"/>
    <b v="0"/>
    <n v="214"/>
    <x v="0"/>
    <x v="0"/>
    <n v="3"/>
    <b v="1"/>
    <x v="0"/>
    <s v="Express"/>
    <s v="Debit Card"/>
    <n v="3"/>
    <s v="Snowy"/>
    <s v="Black Friday"/>
    <x v="0"/>
    <b v="0"/>
    <n v="3"/>
    <n v="75.8"/>
    <n v="227.4"/>
    <n v="22.74"/>
    <x v="1"/>
  </r>
  <r>
    <n v="1082"/>
    <s v="11/04/2022"/>
    <d v="1899-12-30T17:26:24"/>
    <n v="173"/>
    <x v="1"/>
    <x v="2"/>
    <x v="4"/>
    <n v="53.760899999999999"/>
    <n v="-98.813900000000004"/>
    <n v="63"/>
    <b v="0"/>
    <n v="87"/>
    <x v="4"/>
    <x v="4"/>
    <n v="2"/>
    <b v="0"/>
    <x v="1"/>
    <s v="Express"/>
    <s v="Cash"/>
    <n v="1"/>
    <s v="Sunny"/>
    <s v="Black Friday"/>
    <x v="0"/>
    <b v="1"/>
    <n v="1"/>
    <n v="81.72"/>
    <n v="163.43"/>
    <n v="16.34"/>
    <x v="1"/>
  </r>
  <r>
    <n v="1083"/>
    <s v="15/11/2021"/>
    <d v="1899-12-30T12:50:58"/>
    <n v="267"/>
    <x v="10"/>
    <x v="2"/>
    <x v="10"/>
    <n v="64.282300000000006"/>
    <n v="-135"/>
    <n v="5"/>
    <b v="1"/>
    <n v="9"/>
    <x v="2"/>
    <x v="2"/>
    <n v="2"/>
    <b v="1"/>
    <x v="1"/>
    <s v="Standard"/>
    <s v="Debit Card"/>
    <n v="3"/>
    <s v="Rainy"/>
    <s v="Black Friday"/>
    <x v="0"/>
    <b v="1"/>
    <n v="5"/>
    <n v="38.07"/>
    <n v="76.14"/>
    <n v="7.61"/>
    <x v="1"/>
  </r>
  <r>
    <n v="1084"/>
    <s v="13/11/2023"/>
    <d v="1899-12-30T17:37:36"/>
    <n v="332"/>
    <x v="39"/>
    <x v="0"/>
    <x v="6"/>
    <n v="46.565300000000001"/>
    <n v="-66.4619"/>
    <n v="47"/>
    <b v="1"/>
    <n v="286"/>
    <x v="2"/>
    <x v="2"/>
    <n v="4"/>
    <b v="0"/>
    <x v="1"/>
    <s v="Express"/>
    <s v="Debit Card"/>
    <n v="4"/>
    <s v="Sunny"/>
    <s v="None"/>
    <x v="0"/>
    <b v="0"/>
    <n v="2"/>
    <n v="30.81"/>
    <n v="123.22"/>
    <n v="0"/>
    <x v="0"/>
  </r>
  <r>
    <n v="1085"/>
    <s v="29/11/2021"/>
    <d v="1899-12-30T19:00:17"/>
    <n v="291"/>
    <x v="33"/>
    <x v="2"/>
    <x v="0"/>
    <n v="51.253799999999998"/>
    <n v="-85.3232"/>
    <n v="3"/>
    <b v="1"/>
    <n v="215"/>
    <x v="0"/>
    <x v="0"/>
    <n v="1"/>
    <b v="0"/>
    <x v="1"/>
    <s v="Express"/>
    <s v="Online Payment"/>
    <n v="1"/>
    <s v="Snowy"/>
    <s v="Black Friday"/>
    <x v="0"/>
    <b v="0"/>
    <n v="2"/>
    <n v="18.399999999999999"/>
    <n v="18.399999999999999"/>
    <n v="1.84"/>
    <x v="1"/>
  </r>
  <r>
    <n v="1086"/>
    <s v="12/01/2018"/>
    <d v="1899-12-30T06:11:40"/>
    <n v="79"/>
    <x v="23"/>
    <x v="2"/>
    <x v="2"/>
    <n v="46.813099999999999"/>
    <n v="-71.207499999999996"/>
    <n v="93"/>
    <b v="0"/>
    <n v="519"/>
    <x v="0"/>
    <x v="0"/>
    <n v="2"/>
    <b v="0"/>
    <x v="1"/>
    <s v="Express"/>
    <s v="Cash"/>
    <n v="3"/>
    <s v="Sunny"/>
    <s v="Christmas Market"/>
    <x v="1"/>
    <b v="0"/>
    <n v="4"/>
    <n v="57.11"/>
    <n v="114.22"/>
    <n v="0"/>
    <x v="0"/>
  </r>
  <r>
    <n v="1087"/>
    <s v="25/11/2020"/>
    <d v="1899-12-30T17:36:03"/>
    <n v="362"/>
    <x v="37"/>
    <x v="2"/>
    <x v="8"/>
    <n v="46.318800000000003"/>
    <n v="-63.146099999999997"/>
    <n v="87"/>
    <b v="1"/>
    <n v="628"/>
    <x v="0"/>
    <x v="0"/>
    <n v="3"/>
    <b v="1"/>
    <x v="0"/>
    <s v="Overnight"/>
    <s v="Cash"/>
    <n v="4"/>
    <s v="Sunny"/>
    <s v="Black Friday"/>
    <x v="0"/>
    <b v="0"/>
    <n v="4"/>
    <n v="23.66"/>
    <n v="70.989999999999995"/>
    <n v="7.1"/>
    <x v="1"/>
  </r>
  <r>
    <n v="1088"/>
    <s v="11/11/2022"/>
    <d v="1899-12-30T17:51:49"/>
    <n v="133"/>
    <x v="23"/>
    <x v="2"/>
    <x v="11"/>
    <n v="63.588799999999999"/>
    <n v="-115.5069"/>
    <n v="79"/>
    <b v="1"/>
    <n v="806"/>
    <x v="0"/>
    <x v="0"/>
    <n v="2"/>
    <b v="1"/>
    <x v="1"/>
    <s v="Overnight"/>
    <s v="Credit Card"/>
    <n v="2"/>
    <s v="Sunny"/>
    <s v="Black Friday"/>
    <x v="0"/>
    <b v="0"/>
    <n v="4"/>
    <n v="45.42"/>
    <n v="90.85"/>
    <n v="9.08"/>
    <x v="1"/>
  </r>
  <r>
    <n v="1089"/>
    <s v="12/06/2021"/>
    <d v="1899-12-30T10:50:43"/>
    <n v="42"/>
    <x v="7"/>
    <x v="2"/>
    <x v="1"/>
    <n v="53.726700000000001"/>
    <n v="-127.6476"/>
    <n v="12"/>
    <b v="1"/>
    <n v="536"/>
    <x v="3"/>
    <x v="3"/>
    <n v="5"/>
    <b v="1"/>
    <x v="0"/>
    <s v="Overnight"/>
    <s v="Debit Card"/>
    <n v="2"/>
    <s v="Sunny"/>
    <s v="Christmas Market"/>
    <x v="1"/>
    <b v="0"/>
    <n v="2"/>
    <n v="35.33"/>
    <n v="176.67"/>
    <n v="0"/>
    <x v="0"/>
  </r>
  <r>
    <n v="1090"/>
    <s v="29/12/2019"/>
    <d v="1899-12-30T03:01:42"/>
    <n v="335"/>
    <x v="5"/>
    <x v="0"/>
    <x v="5"/>
    <n v="52.939900000000002"/>
    <n v="-106.4509"/>
    <n v="72"/>
    <b v="1"/>
    <n v="270"/>
    <x v="1"/>
    <x v="1"/>
    <n v="4"/>
    <b v="0"/>
    <x v="1"/>
    <s v="Express"/>
    <s v="Online Payment"/>
    <n v="1"/>
    <s v="Snowy"/>
    <s v="None"/>
    <x v="0"/>
    <b v="0"/>
    <n v="2"/>
    <n v="71.34"/>
    <n v="285.35000000000002"/>
    <n v="0"/>
    <x v="0"/>
  </r>
  <r>
    <n v="1091"/>
    <s v="11/07/2019"/>
    <d v="1899-12-30T00:40:33"/>
    <n v="117"/>
    <x v="49"/>
    <x v="0"/>
    <x v="4"/>
    <n v="53.760899999999999"/>
    <n v="-98.813900000000004"/>
    <n v="6"/>
    <b v="1"/>
    <n v="976"/>
    <x v="0"/>
    <x v="0"/>
    <n v="5"/>
    <b v="0"/>
    <x v="0"/>
    <s v="Standard"/>
    <s v="Cash"/>
    <n v="2"/>
    <s v="Sunny"/>
    <s v="None"/>
    <x v="0"/>
    <b v="1"/>
    <n v="4"/>
    <n v="62.21"/>
    <n v="311.06"/>
    <n v="0"/>
    <x v="0"/>
  </r>
  <r>
    <n v="1092"/>
    <s v="12/04/2020"/>
    <d v="1899-12-30T05:40:16"/>
    <n v="35"/>
    <x v="50"/>
    <x v="2"/>
    <x v="4"/>
    <n v="53.760899999999999"/>
    <n v="-98.813900000000004"/>
    <n v="82"/>
    <b v="0"/>
    <n v="725"/>
    <x v="1"/>
    <x v="1"/>
    <n v="3"/>
    <b v="1"/>
    <x v="1"/>
    <s v="Standard"/>
    <s v="Cash"/>
    <n v="2"/>
    <s v="Rainy"/>
    <s v="Christmas Market"/>
    <x v="1"/>
    <b v="0"/>
    <n v="3"/>
    <n v="25.58"/>
    <n v="76.739999999999995"/>
    <n v="0"/>
    <x v="0"/>
  </r>
  <r>
    <n v="1093"/>
    <s v="31/12/2021"/>
    <d v="1899-12-30T21:56:31"/>
    <n v="49"/>
    <x v="7"/>
    <x v="1"/>
    <x v="0"/>
    <n v="51.253799999999998"/>
    <n v="-85.3232"/>
    <n v="22"/>
    <b v="0"/>
    <n v="706"/>
    <x v="3"/>
    <x v="3"/>
    <n v="2"/>
    <b v="0"/>
    <x v="1"/>
    <s v="Express"/>
    <s v="Cash"/>
    <n v="3"/>
    <s v="Snowy"/>
    <s v="Black Friday"/>
    <x v="0"/>
    <b v="1"/>
    <n v="3"/>
    <n v="97.28"/>
    <n v="194.56"/>
    <n v="19.46"/>
    <x v="1"/>
  </r>
  <r>
    <n v="1094"/>
    <s v="11/03/2019"/>
    <d v="1899-12-30T22:51:06"/>
    <n v="265"/>
    <x v="27"/>
    <x v="2"/>
    <x v="6"/>
    <n v="46.565300000000001"/>
    <n v="-66.4619"/>
    <n v="51"/>
    <b v="0"/>
    <n v="917"/>
    <x v="0"/>
    <x v="0"/>
    <n v="2"/>
    <b v="0"/>
    <x v="0"/>
    <s v="Overnight"/>
    <s v="Online Payment"/>
    <n v="4"/>
    <s v="Rainy"/>
    <s v="Christmas Market"/>
    <x v="1"/>
    <b v="0"/>
    <n v="5"/>
    <n v="56.81"/>
    <n v="113.61"/>
    <n v="0"/>
    <x v="0"/>
  </r>
  <r>
    <n v="1095"/>
    <s v="23/11/2018"/>
    <d v="1899-12-30T15:33:20"/>
    <n v="353"/>
    <x v="1"/>
    <x v="1"/>
    <x v="1"/>
    <n v="53.726700000000001"/>
    <n v="-127.6476"/>
    <n v="72"/>
    <b v="1"/>
    <n v="912"/>
    <x v="0"/>
    <x v="0"/>
    <n v="3"/>
    <b v="0"/>
    <x v="0"/>
    <s v="Standard"/>
    <s v="Credit Card"/>
    <n v="1"/>
    <s v="Sunny"/>
    <s v="Black Friday"/>
    <x v="0"/>
    <b v="0"/>
    <n v="4"/>
    <n v="57.61"/>
    <n v="172.84"/>
    <n v="17.28"/>
    <x v="1"/>
  </r>
  <r>
    <n v="1096"/>
    <s v="12/11/2020"/>
    <d v="1899-12-30T07:35:07"/>
    <n v="442"/>
    <x v="52"/>
    <x v="1"/>
    <x v="12"/>
    <n v="64.248000000000005"/>
    <n v="-84.889600000000002"/>
    <n v="59"/>
    <b v="0"/>
    <n v="253"/>
    <x v="3"/>
    <x v="3"/>
    <n v="2"/>
    <b v="1"/>
    <x v="0"/>
    <s v="Express"/>
    <s v="Credit Card"/>
    <n v="5"/>
    <s v="Sunny"/>
    <s v="None"/>
    <x v="0"/>
    <b v="1"/>
    <n v="4"/>
    <n v="72.8"/>
    <n v="145.59"/>
    <n v="0"/>
    <x v="0"/>
  </r>
  <r>
    <n v="1097"/>
    <s v="17/11/2023"/>
    <d v="1899-12-30T06:59:22"/>
    <n v="168"/>
    <x v="4"/>
    <x v="0"/>
    <x v="5"/>
    <n v="52.939900000000002"/>
    <n v="-106.4509"/>
    <n v="80"/>
    <b v="1"/>
    <n v="495"/>
    <x v="0"/>
    <x v="0"/>
    <n v="5"/>
    <b v="0"/>
    <x v="1"/>
    <s v="Standard"/>
    <s v="Credit Card"/>
    <n v="4"/>
    <s v="Snowy"/>
    <s v="Black Friday"/>
    <x v="0"/>
    <b v="0"/>
    <n v="1"/>
    <n v="97.82"/>
    <n v="489.12"/>
    <n v="48.91"/>
    <x v="1"/>
  </r>
  <r>
    <n v="1098"/>
    <s v="30/11/2018"/>
    <d v="1899-12-30T18:11:17"/>
    <n v="408"/>
    <x v="31"/>
    <x v="2"/>
    <x v="0"/>
    <n v="51.253799999999998"/>
    <n v="-85.3232"/>
    <n v="38"/>
    <b v="1"/>
    <n v="472"/>
    <x v="1"/>
    <x v="1"/>
    <n v="3"/>
    <b v="1"/>
    <x v="1"/>
    <s v="Overnight"/>
    <s v="Online Payment"/>
    <n v="1"/>
    <s v="Snowy"/>
    <s v="Christmas Market"/>
    <x v="1"/>
    <b v="1"/>
    <n v="2"/>
    <n v="99.13"/>
    <n v="297.38"/>
    <n v="0"/>
    <x v="0"/>
  </r>
  <r>
    <n v="1099"/>
    <s v="15/11/2020"/>
    <d v="1899-12-30T15:01:35"/>
    <n v="292"/>
    <x v="32"/>
    <x v="1"/>
    <x v="1"/>
    <n v="53.726700000000001"/>
    <n v="-127.6476"/>
    <n v="96"/>
    <b v="0"/>
    <n v="718"/>
    <x v="2"/>
    <x v="2"/>
    <n v="2"/>
    <b v="0"/>
    <x v="1"/>
    <s v="Express"/>
    <s v="Debit Card"/>
    <n v="1"/>
    <s v="Snowy"/>
    <s v="None"/>
    <x v="0"/>
    <b v="0"/>
    <n v="1"/>
    <n v="65.63"/>
    <n v="131.25"/>
    <n v="0"/>
    <x v="0"/>
  </r>
  <r>
    <n v="1100"/>
    <s v="26/11/2022"/>
    <d v="1899-12-30T21:32:26"/>
    <n v="231"/>
    <x v="17"/>
    <x v="0"/>
    <x v="0"/>
    <n v="51.253799999999998"/>
    <n v="-85.3232"/>
    <n v="33"/>
    <b v="1"/>
    <n v="28"/>
    <x v="0"/>
    <x v="0"/>
    <n v="5"/>
    <b v="1"/>
    <x v="0"/>
    <s v="Overnight"/>
    <s v="Credit Card"/>
    <n v="2"/>
    <s v="Rainy"/>
    <s v="Black Friday"/>
    <x v="0"/>
    <b v="0"/>
    <n v="3"/>
    <n v="62.06"/>
    <n v="310.32"/>
    <n v="31.03"/>
    <x v="1"/>
  </r>
  <r>
    <n v="1101"/>
    <s v="13/11/2021"/>
    <d v="1899-12-30T07:49:43"/>
    <n v="139"/>
    <x v="50"/>
    <x v="0"/>
    <x v="6"/>
    <n v="46.565300000000001"/>
    <n v="-66.4619"/>
    <n v="22"/>
    <b v="1"/>
    <n v="129"/>
    <x v="2"/>
    <x v="2"/>
    <n v="4"/>
    <b v="1"/>
    <x v="0"/>
    <s v="Express"/>
    <s v="Credit Card"/>
    <n v="5"/>
    <s v="Snowy"/>
    <s v="None"/>
    <x v="0"/>
    <b v="0"/>
    <n v="2"/>
    <n v="61.65"/>
    <n v="246.6"/>
    <n v="0"/>
    <x v="0"/>
  </r>
  <r>
    <n v="1102"/>
    <s v="13/12/2023"/>
    <d v="1899-12-30T11:57:52"/>
    <n v="54"/>
    <x v="16"/>
    <x v="2"/>
    <x v="10"/>
    <n v="64.282300000000006"/>
    <n v="-135"/>
    <n v="78"/>
    <b v="1"/>
    <n v="629"/>
    <x v="1"/>
    <x v="1"/>
    <n v="4"/>
    <b v="1"/>
    <x v="1"/>
    <s v="Standard"/>
    <s v="Cash"/>
    <n v="4"/>
    <s v="Rainy"/>
    <s v="Black Friday"/>
    <x v="0"/>
    <b v="1"/>
    <n v="2"/>
    <n v="59.34"/>
    <n v="237.37"/>
    <n v="23.74"/>
    <x v="1"/>
  </r>
  <r>
    <n v="1103"/>
    <s v="25/12/2022"/>
    <d v="1899-12-30T06:22:44"/>
    <n v="65"/>
    <x v="31"/>
    <x v="1"/>
    <x v="10"/>
    <n v="64.282300000000006"/>
    <n v="-135"/>
    <n v="56"/>
    <b v="0"/>
    <n v="293"/>
    <x v="1"/>
    <x v="1"/>
    <n v="3"/>
    <b v="1"/>
    <x v="1"/>
    <s v="Standard"/>
    <s v="Online Payment"/>
    <n v="5"/>
    <s v="Sunny"/>
    <s v="Black Friday"/>
    <x v="0"/>
    <b v="1"/>
    <n v="1"/>
    <n v="17.77"/>
    <n v="53.32"/>
    <n v="5.33"/>
    <x v="1"/>
  </r>
  <r>
    <n v="1104"/>
    <s v="12/02/2021"/>
    <d v="1899-12-30T15:16:17"/>
    <n v="112"/>
    <x v="19"/>
    <x v="1"/>
    <x v="3"/>
    <n v="53.933300000000003"/>
    <n v="-116.5765"/>
    <n v="14"/>
    <b v="1"/>
    <n v="647"/>
    <x v="4"/>
    <x v="4"/>
    <n v="3"/>
    <b v="0"/>
    <x v="0"/>
    <s v="Standard"/>
    <s v="Cash"/>
    <n v="1"/>
    <s v="Snowy"/>
    <s v="Black Friday"/>
    <x v="0"/>
    <b v="1"/>
    <n v="1"/>
    <n v="50.54"/>
    <n v="151.61000000000001"/>
    <n v="15.16"/>
    <x v="1"/>
  </r>
  <r>
    <n v="1105"/>
    <s v="11/01/2023"/>
    <d v="1899-12-30T00:34:45"/>
    <n v="187"/>
    <x v="10"/>
    <x v="1"/>
    <x v="5"/>
    <n v="52.939900000000002"/>
    <n v="-106.4509"/>
    <n v="84"/>
    <b v="1"/>
    <n v="502"/>
    <x v="4"/>
    <x v="4"/>
    <n v="5"/>
    <b v="0"/>
    <x v="0"/>
    <s v="Express"/>
    <s v="Credit Card"/>
    <n v="3"/>
    <s v="Snowy"/>
    <s v="None"/>
    <x v="0"/>
    <b v="0"/>
    <n v="3"/>
    <n v="62.98"/>
    <n v="314.92"/>
    <n v="0"/>
    <x v="0"/>
  </r>
  <r>
    <n v="1106"/>
    <s v="12/05/2018"/>
    <d v="1899-12-30T18:48:54"/>
    <n v="324"/>
    <x v="15"/>
    <x v="0"/>
    <x v="7"/>
    <n v="45.077800000000003"/>
    <n v="-63.546700000000001"/>
    <n v="66"/>
    <b v="0"/>
    <n v="774"/>
    <x v="2"/>
    <x v="2"/>
    <n v="3"/>
    <b v="0"/>
    <x v="0"/>
    <s v="Overnight"/>
    <s v="Cash"/>
    <n v="4"/>
    <s v="Rainy"/>
    <s v="Christmas Market"/>
    <x v="1"/>
    <b v="1"/>
    <n v="1"/>
    <n v="77.150000000000006"/>
    <n v="231.46"/>
    <n v="0"/>
    <x v="0"/>
  </r>
  <r>
    <n v="1107"/>
    <s v="15/11/2020"/>
    <d v="1899-12-30T06:22:41"/>
    <n v="456"/>
    <x v="46"/>
    <x v="1"/>
    <x v="1"/>
    <n v="53.726700000000001"/>
    <n v="-127.6476"/>
    <n v="94"/>
    <b v="0"/>
    <n v="903"/>
    <x v="0"/>
    <x v="0"/>
    <n v="3"/>
    <b v="1"/>
    <x v="1"/>
    <s v="Standard"/>
    <s v="Debit Card"/>
    <n v="4"/>
    <s v="Sunny"/>
    <s v="None"/>
    <x v="0"/>
    <b v="1"/>
    <n v="1"/>
    <n v="52.78"/>
    <n v="158.33000000000001"/>
    <n v="0"/>
    <x v="0"/>
  </r>
  <r>
    <n v="1108"/>
    <s v="11/11/2022"/>
    <d v="1899-12-30T07:40:28"/>
    <n v="46"/>
    <x v="39"/>
    <x v="0"/>
    <x v="7"/>
    <n v="45.077800000000003"/>
    <n v="-63.546700000000001"/>
    <n v="89"/>
    <b v="1"/>
    <n v="533"/>
    <x v="4"/>
    <x v="4"/>
    <n v="4"/>
    <b v="1"/>
    <x v="0"/>
    <s v="Express"/>
    <s v="Cash"/>
    <n v="1"/>
    <s v="Snowy"/>
    <s v="Black Friday"/>
    <x v="0"/>
    <b v="0"/>
    <n v="2"/>
    <n v="77.819999999999993"/>
    <n v="311.29000000000002"/>
    <n v="31.13"/>
    <x v="1"/>
  </r>
  <r>
    <n v="1109"/>
    <s v="13/11/2019"/>
    <d v="1899-12-30T19:38:11"/>
    <n v="90"/>
    <x v="48"/>
    <x v="1"/>
    <x v="10"/>
    <n v="64.282300000000006"/>
    <n v="-135"/>
    <n v="80"/>
    <b v="0"/>
    <n v="947"/>
    <x v="0"/>
    <x v="0"/>
    <n v="4"/>
    <b v="0"/>
    <x v="0"/>
    <s v="Express"/>
    <s v="Cash"/>
    <n v="2"/>
    <s v="Snowy"/>
    <s v="Black Friday"/>
    <x v="0"/>
    <b v="0"/>
    <n v="5"/>
    <n v="62.87"/>
    <n v="251.47"/>
    <n v="25.15"/>
    <x v="1"/>
  </r>
  <r>
    <n v="1110"/>
    <s v="23/12/2021"/>
    <d v="1899-12-30T11:48:24"/>
    <n v="481"/>
    <x v="49"/>
    <x v="2"/>
    <x v="10"/>
    <n v="64.282300000000006"/>
    <n v="-135"/>
    <n v="13"/>
    <b v="1"/>
    <n v="20"/>
    <x v="4"/>
    <x v="4"/>
    <n v="5"/>
    <b v="0"/>
    <x v="0"/>
    <s v="Overnight"/>
    <s v="Cash"/>
    <n v="3"/>
    <s v="Rainy"/>
    <s v="None"/>
    <x v="0"/>
    <b v="1"/>
    <n v="5"/>
    <n v="11.14"/>
    <n v="55.71"/>
    <n v="0"/>
    <x v="0"/>
  </r>
  <r>
    <n v="1111"/>
    <s v="12/07/2022"/>
    <d v="1899-12-30T20:07:02"/>
    <n v="460"/>
    <x v="12"/>
    <x v="0"/>
    <x v="1"/>
    <n v="53.726700000000001"/>
    <n v="-127.6476"/>
    <n v="4"/>
    <b v="1"/>
    <n v="390"/>
    <x v="0"/>
    <x v="0"/>
    <n v="5"/>
    <b v="1"/>
    <x v="0"/>
    <s v="Overnight"/>
    <s v="Cash"/>
    <n v="2"/>
    <s v="Snowy"/>
    <s v="Black Friday"/>
    <x v="0"/>
    <b v="1"/>
    <n v="5"/>
    <n v="27.46"/>
    <n v="137.32"/>
    <n v="13.73"/>
    <x v="1"/>
  </r>
  <r>
    <n v="1112"/>
    <s v="21/12/2023"/>
    <d v="1899-12-30T20:10:26"/>
    <n v="133"/>
    <x v="29"/>
    <x v="0"/>
    <x v="8"/>
    <n v="46.318800000000003"/>
    <n v="-63.146099999999997"/>
    <n v="83"/>
    <b v="1"/>
    <n v="541"/>
    <x v="1"/>
    <x v="1"/>
    <n v="3"/>
    <b v="0"/>
    <x v="0"/>
    <s v="Standard"/>
    <s v="Cash"/>
    <n v="5"/>
    <s v="Snowy"/>
    <s v="Black Friday"/>
    <x v="0"/>
    <b v="0"/>
    <n v="1"/>
    <n v="64.02"/>
    <n v="192.06"/>
    <n v="19.21"/>
    <x v="1"/>
  </r>
  <r>
    <n v="1113"/>
    <s v="20/11/2019"/>
    <d v="1899-12-30T02:50:56"/>
    <n v="405"/>
    <x v="14"/>
    <x v="2"/>
    <x v="11"/>
    <n v="63.588799999999999"/>
    <n v="-115.5069"/>
    <n v="78"/>
    <b v="0"/>
    <n v="42"/>
    <x v="0"/>
    <x v="0"/>
    <n v="2"/>
    <b v="0"/>
    <x v="0"/>
    <s v="Overnight"/>
    <s v="Cash"/>
    <n v="2"/>
    <s v="Snowy"/>
    <s v="None"/>
    <x v="0"/>
    <b v="1"/>
    <n v="5"/>
    <n v="93.84"/>
    <n v="187.67"/>
    <n v="0"/>
    <x v="0"/>
  </r>
  <r>
    <n v="1114"/>
    <s v="19/11/2020"/>
    <d v="1899-12-30T13:57:00"/>
    <n v="181"/>
    <x v="16"/>
    <x v="2"/>
    <x v="9"/>
    <n v="54.273099999999999"/>
    <n v="-61.738799999999998"/>
    <n v="98"/>
    <b v="0"/>
    <n v="36"/>
    <x v="3"/>
    <x v="3"/>
    <n v="2"/>
    <b v="1"/>
    <x v="0"/>
    <s v="Express"/>
    <s v="Debit Card"/>
    <n v="1"/>
    <s v="Snowy"/>
    <s v="Black Friday"/>
    <x v="0"/>
    <b v="1"/>
    <n v="3"/>
    <n v="20.309999999999999"/>
    <n v="40.619999999999997"/>
    <n v="4.0599999999999996"/>
    <x v="1"/>
  </r>
  <r>
    <n v="1115"/>
    <s v="24/12/2021"/>
    <d v="1899-12-30T20:04:23"/>
    <n v="86"/>
    <x v="41"/>
    <x v="2"/>
    <x v="3"/>
    <n v="53.933300000000003"/>
    <n v="-116.5765"/>
    <n v="17"/>
    <b v="0"/>
    <n v="44"/>
    <x v="0"/>
    <x v="0"/>
    <n v="1"/>
    <b v="0"/>
    <x v="1"/>
    <s v="Express"/>
    <s v="Cash"/>
    <n v="3"/>
    <s v="Rainy"/>
    <s v="Black Friday"/>
    <x v="0"/>
    <b v="0"/>
    <n v="2"/>
    <n v="52.91"/>
    <n v="52.91"/>
    <n v="5.29"/>
    <x v="1"/>
  </r>
  <r>
    <n v="1116"/>
    <s v="12/06/2023"/>
    <d v="1899-12-30T17:29:31"/>
    <n v="354"/>
    <x v="40"/>
    <x v="2"/>
    <x v="0"/>
    <n v="51.253799999999998"/>
    <n v="-85.3232"/>
    <n v="55"/>
    <b v="1"/>
    <n v="402"/>
    <x v="0"/>
    <x v="0"/>
    <n v="3"/>
    <b v="0"/>
    <x v="1"/>
    <s v="Overnight"/>
    <s v="Credit Card"/>
    <n v="2"/>
    <s v="Sunny"/>
    <s v="None"/>
    <x v="0"/>
    <b v="0"/>
    <n v="5"/>
    <n v="97.87"/>
    <n v="293.60000000000002"/>
    <n v="0"/>
    <x v="0"/>
  </r>
  <r>
    <n v="1117"/>
    <s v="29/11/2020"/>
    <d v="1899-12-30T08:50:27"/>
    <n v="470"/>
    <x v="46"/>
    <x v="1"/>
    <x v="5"/>
    <n v="52.939900000000002"/>
    <n v="-106.4509"/>
    <n v="7"/>
    <b v="1"/>
    <n v="732"/>
    <x v="4"/>
    <x v="4"/>
    <n v="1"/>
    <b v="0"/>
    <x v="1"/>
    <s v="Standard"/>
    <s v="Online Payment"/>
    <n v="2"/>
    <s v="Snowy"/>
    <s v="Black Friday"/>
    <x v="0"/>
    <b v="0"/>
    <n v="5"/>
    <n v="21.07"/>
    <n v="21.07"/>
    <n v="2.11"/>
    <x v="1"/>
  </r>
  <r>
    <n v="1118"/>
    <s v="12/04/2018"/>
    <d v="1899-12-30T17:10:22"/>
    <n v="325"/>
    <x v="34"/>
    <x v="2"/>
    <x v="6"/>
    <n v="46.565300000000001"/>
    <n v="-66.4619"/>
    <n v="40"/>
    <b v="0"/>
    <n v="998"/>
    <x v="4"/>
    <x v="4"/>
    <n v="5"/>
    <b v="1"/>
    <x v="1"/>
    <s v="Overnight"/>
    <s v="Credit Card"/>
    <n v="5"/>
    <s v="Snowy"/>
    <s v="Black Friday"/>
    <x v="0"/>
    <b v="1"/>
    <n v="3"/>
    <n v="82.04"/>
    <n v="410.22"/>
    <n v="41.02"/>
    <x v="1"/>
  </r>
  <r>
    <n v="1119"/>
    <s v="18/11/2023"/>
    <d v="1899-12-30T18:20:05"/>
    <n v="473"/>
    <x v="35"/>
    <x v="1"/>
    <x v="0"/>
    <n v="51.253799999999998"/>
    <n v="-85.3232"/>
    <n v="37"/>
    <b v="1"/>
    <n v="938"/>
    <x v="1"/>
    <x v="1"/>
    <n v="5"/>
    <b v="1"/>
    <x v="0"/>
    <s v="Overnight"/>
    <s v="Debit Card"/>
    <n v="4"/>
    <s v="Sunny"/>
    <s v="None"/>
    <x v="0"/>
    <b v="1"/>
    <n v="4"/>
    <n v="49.85"/>
    <n v="249.27"/>
    <n v="0"/>
    <x v="0"/>
  </r>
  <r>
    <n v="1120"/>
    <s v="29/11/2019"/>
    <d v="1899-12-30T23:32:29"/>
    <n v="34"/>
    <x v="32"/>
    <x v="2"/>
    <x v="5"/>
    <n v="52.939900000000002"/>
    <n v="-106.4509"/>
    <n v="67"/>
    <b v="1"/>
    <n v="691"/>
    <x v="0"/>
    <x v="0"/>
    <n v="1"/>
    <b v="1"/>
    <x v="1"/>
    <s v="Express"/>
    <s v="Online Payment"/>
    <n v="1"/>
    <s v="Snowy"/>
    <s v="Black Friday"/>
    <x v="0"/>
    <b v="0"/>
    <n v="4"/>
    <n v="76.48"/>
    <n v="76.48"/>
    <n v="7.65"/>
    <x v="1"/>
  </r>
  <r>
    <n v="1121"/>
    <s v="24/11/2023"/>
    <d v="1899-12-30T13:48:26"/>
    <n v="15"/>
    <x v="13"/>
    <x v="1"/>
    <x v="8"/>
    <n v="46.318800000000003"/>
    <n v="-63.146099999999997"/>
    <n v="99"/>
    <b v="1"/>
    <n v="325"/>
    <x v="1"/>
    <x v="1"/>
    <n v="5"/>
    <b v="0"/>
    <x v="1"/>
    <s v="Express"/>
    <s v="Cash"/>
    <n v="4"/>
    <s v="Rainy"/>
    <s v="Black Friday"/>
    <x v="0"/>
    <b v="0"/>
    <n v="2"/>
    <n v="34.47"/>
    <n v="172.37"/>
    <n v="17.239999999999998"/>
    <x v="1"/>
  </r>
  <r>
    <n v="1122"/>
    <s v="12/01/2021"/>
    <d v="1899-12-30T16:06:52"/>
    <n v="89"/>
    <x v="6"/>
    <x v="0"/>
    <x v="7"/>
    <n v="45.077800000000003"/>
    <n v="-63.546700000000001"/>
    <n v="30"/>
    <b v="0"/>
    <n v="846"/>
    <x v="2"/>
    <x v="2"/>
    <n v="3"/>
    <b v="1"/>
    <x v="0"/>
    <s v="Standard"/>
    <s v="Online Payment"/>
    <n v="3"/>
    <s v="Snowy"/>
    <s v="Christmas Market"/>
    <x v="1"/>
    <b v="0"/>
    <n v="3"/>
    <n v="10.130000000000001"/>
    <n v="30.4"/>
    <n v="0"/>
    <x v="0"/>
  </r>
  <r>
    <n v="1123"/>
    <s v="12/12/2020"/>
    <d v="1899-12-30T20:22:00"/>
    <n v="256"/>
    <x v="42"/>
    <x v="1"/>
    <x v="0"/>
    <n v="51.253799999999998"/>
    <n v="-85.3232"/>
    <n v="63"/>
    <b v="0"/>
    <n v="93"/>
    <x v="1"/>
    <x v="1"/>
    <n v="5"/>
    <b v="1"/>
    <x v="1"/>
    <s v="Express"/>
    <s v="Credit Card"/>
    <n v="2"/>
    <s v="Rainy"/>
    <s v="None"/>
    <x v="0"/>
    <b v="0"/>
    <n v="4"/>
    <n v="74.69"/>
    <n v="373.43"/>
    <n v="0"/>
    <x v="0"/>
  </r>
  <r>
    <n v="1124"/>
    <s v="11/11/2018"/>
    <d v="1899-12-30T11:05:49"/>
    <n v="252"/>
    <x v="29"/>
    <x v="2"/>
    <x v="6"/>
    <n v="46.565300000000001"/>
    <n v="-66.4619"/>
    <n v="38"/>
    <b v="0"/>
    <n v="791"/>
    <x v="4"/>
    <x v="4"/>
    <n v="4"/>
    <b v="0"/>
    <x v="1"/>
    <s v="Express"/>
    <s v="Credit Card"/>
    <n v="2"/>
    <s v="Sunny"/>
    <s v="Christmas Market"/>
    <x v="1"/>
    <b v="0"/>
    <n v="3"/>
    <n v="25.11"/>
    <n v="100.45"/>
    <n v="0"/>
    <x v="0"/>
  </r>
  <r>
    <n v="1125"/>
    <s v="11/02/2019"/>
    <d v="1899-12-30T14:14:27"/>
    <n v="59"/>
    <x v="17"/>
    <x v="2"/>
    <x v="2"/>
    <n v="46.813099999999999"/>
    <n v="-71.207499999999996"/>
    <n v="51"/>
    <b v="1"/>
    <n v="302"/>
    <x v="1"/>
    <x v="1"/>
    <n v="1"/>
    <b v="1"/>
    <x v="0"/>
    <s v="Overnight"/>
    <s v="Credit Card"/>
    <n v="5"/>
    <s v="Sunny"/>
    <s v="Black Friday"/>
    <x v="0"/>
    <b v="1"/>
    <n v="5"/>
    <n v="79.62"/>
    <n v="79.62"/>
    <n v="7.96"/>
    <x v="1"/>
  </r>
  <r>
    <n v="1126"/>
    <s v="23/11/2020"/>
    <d v="1899-12-30T22:48:58"/>
    <n v="302"/>
    <x v="10"/>
    <x v="1"/>
    <x v="12"/>
    <n v="64.248000000000005"/>
    <n v="-84.889600000000002"/>
    <n v="93"/>
    <b v="0"/>
    <n v="845"/>
    <x v="4"/>
    <x v="4"/>
    <n v="3"/>
    <b v="0"/>
    <x v="1"/>
    <s v="Standard"/>
    <s v="Cash"/>
    <n v="5"/>
    <s v="Rainy"/>
    <s v="Black Friday"/>
    <x v="0"/>
    <b v="0"/>
    <n v="4"/>
    <n v="87.76"/>
    <n v="263.27"/>
    <n v="26.33"/>
    <x v="1"/>
  </r>
  <r>
    <n v="1127"/>
    <s v="11/05/2022"/>
    <d v="1899-12-30T12:15:07"/>
    <n v="317"/>
    <x v="46"/>
    <x v="0"/>
    <x v="1"/>
    <n v="53.726700000000001"/>
    <n v="-127.6476"/>
    <n v="23"/>
    <b v="1"/>
    <n v="677"/>
    <x v="1"/>
    <x v="1"/>
    <n v="3"/>
    <b v="0"/>
    <x v="0"/>
    <s v="Express"/>
    <s v="Debit Card"/>
    <n v="2"/>
    <s v="Rainy"/>
    <s v="None"/>
    <x v="0"/>
    <b v="1"/>
    <n v="4"/>
    <n v="39.869999999999997"/>
    <n v="119.6"/>
    <n v="0"/>
    <x v="0"/>
  </r>
  <r>
    <n v="1128"/>
    <s v="27/12/2020"/>
    <d v="1899-12-30T13:06:00"/>
    <n v="485"/>
    <x v="14"/>
    <x v="0"/>
    <x v="1"/>
    <n v="53.726700000000001"/>
    <n v="-127.6476"/>
    <n v="1"/>
    <b v="0"/>
    <n v="431"/>
    <x v="2"/>
    <x v="2"/>
    <n v="2"/>
    <b v="0"/>
    <x v="0"/>
    <s v="Overnight"/>
    <s v="Cash"/>
    <n v="4"/>
    <s v="Snowy"/>
    <s v="Christmas Market"/>
    <x v="1"/>
    <b v="0"/>
    <n v="2"/>
    <n v="42.69"/>
    <n v="85.37"/>
    <n v="0"/>
    <x v="0"/>
  </r>
  <r>
    <n v="1129"/>
    <s v="24/12/2018"/>
    <d v="1899-12-30T12:21:36"/>
    <n v="19"/>
    <x v="45"/>
    <x v="2"/>
    <x v="2"/>
    <n v="46.813099999999999"/>
    <n v="-71.207499999999996"/>
    <n v="72"/>
    <b v="0"/>
    <n v="616"/>
    <x v="0"/>
    <x v="0"/>
    <n v="2"/>
    <b v="1"/>
    <x v="0"/>
    <s v="Overnight"/>
    <s v="Debit Card"/>
    <n v="3"/>
    <s v="Rainy"/>
    <s v="None"/>
    <x v="0"/>
    <b v="1"/>
    <n v="3"/>
    <n v="60.32"/>
    <n v="120.64"/>
    <n v="0"/>
    <x v="0"/>
  </r>
  <r>
    <n v="1130"/>
    <s v="26/12/2018"/>
    <d v="1899-12-30T01:43:51"/>
    <n v="204"/>
    <x v="21"/>
    <x v="1"/>
    <x v="11"/>
    <n v="63.588799999999999"/>
    <n v="-115.5069"/>
    <n v="98"/>
    <b v="1"/>
    <n v="670"/>
    <x v="4"/>
    <x v="4"/>
    <n v="5"/>
    <b v="1"/>
    <x v="0"/>
    <s v="Express"/>
    <s v="Online Payment"/>
    <n v="5"/>
    <s v="Snowy"/>
    <s v="Christmas Market"/>
    <x v="1"/>
    <b v="1"/>
    <n v="5"/>
    <n v="25.86"/>
    <n v="129.30000000000001"/>
    <n v="0"/>
    <x v="0"/>
  </r>
  <r>
    <n v="1131"/>
    <s v="20/11/2018"/>
    <d v="1899-12-30T15:29:44"/>
    <n v="469"/>
    <x v="39"/>
    <x v="1"/>
    <x v="5"/>
    <n v="52.939900000000002"/>
    <n v="-106.4509"/>
    <n v="74"/>
    <b v="1"/>
    <n v="578"/>
    <x v="3"/>
    <x v="3"/>
    <n v="3"/>
    <b v="1"/>
    <x v="0"/>
    <s v="Standard"/>
    <s v="Online Payment"/>
    <n v="4"/>
    <s v="Rainy"/>
    <s v="Christmas Market"/>
    <x v="1"/>
    <b v="1"/>
    <n v="5"/>
    <n v="30.03"/>
    <n v="90.09"/>
    <n v="0"/>
    <x v="0"/>
  </r>
  <r>
    <n v="1132"/>
    <s v="28/11/2023"/>
    <d v="1899-12-30T19:56:33"/>
    <n v="291"/>
    <x v="13"/>
    <x v="1"/>
    <x v="4"/>
    <n v="53.760899999999999"/>
    <n v="-98.813900000000004"/>
    <n v="86"/>
    <b v="1"/>
    <n v="97"/>
    <x v="2"/>
    <x v="2"/>
    <n v="3"/>
    <b v="1"/>
    <x v="1"/>
    <s v="Express"/>
    <s v="Debit Card"/>
    <n v="1"/>
    <s v="Rainy"/>
    <s v="Black Friday"/>
    <x v="0"/>
    <b v="1"/>
    <n v="2"/>
    <n v="84.68"/>
    <n v="254.05"/>
    <n v="25.41"/>
    <x v="1"/>
  </r>
  <r>
    <n v="1133"/>
    <s v="12/06/2018"/>
    <d v="1899-12-30T19:15:55"/>
    <n v="38"/>
    <x v="30"/>
    <x v="1"/>
    <x v="8"/>
    <n v="46.318800000000003"/>
    <n v="-63.146099999999997"/>
    <n v="56"/>
    <b v="0"/>
    <n v="265"/>
    <x v="2"/>
    <x v="2"/>
    <n v="2"/>
    <b v="0"/>
    <x v="1"/>
    <s v="Standard"/>
    <s v="Credit Card"/>
    <n v="3"/>
    <s v="Snowy"/>
    <s v="None"/>
    <x v="0"/>
    <b v="1"/>
    <n v="1"/>
    <n v="30.66"/>
    <n v="61.33"/>
    <n v="0"/>
    <x v="0"/>
  </r>
  <r>
    <n v="1134"/>
    <s v="12/04/2018"/>
    <d v="1899-12-30T07:08:47"/>
    <n v="45"/>
    <x v="8"/>
    <x v="1"/>
    <x v="11"/>
    <n v="63.588799999999999"/>
    <n v="-115.5069"/>
    <n v="100"/>
    <b v="0"/>
    <n v="689"/>
    <x v="2"/>
    <x v="2"/>
    <n v="1"/>
    <b v="1"/>
    <x v="1"/>
    <s v="Express"/>
    <s v="Online Payment"/>
    <n v="4"/>
    <s v="Rainy"/>
    <s v="Christmas Market"/>
    <x v="1"/>
    <b v="1"/>
    <n v="5"/>
    <n v="80.569999999999993"/>
    <n v="80.569999999999993"/>
    <n v="0"/>
    <x v="0"/>
  </r>
  <r>
    <n v="1135"/>
    <s v="12/04/2021"/>
    <d v="1899-12-30T06:25:12"/>
    <n v="205"/>
    <x v="51"/>
    <x v="0"/>
    <x v="3"/>
    <n v="53.933300000000003"/>
    <n v="-116.5765"/>
    <n v="16"/>
    <b v="0"/>
    <n v="483"/>
    <x v="4"/>
    <x v="4"/>
    <n v="3"/>
    <b v="1"/>
    <x v="1"/>
    <s v="Express"/>
    <s v="Online Payment"/>
    <n v="5"/>
    <s v="Sunny"/>
    <s v="Black Friday"/>
    <x v="0"/>
    <b v="1"/>
    <n v="4"/>
    <n v="56.9"/>
    <n v="170.71"/>
    <n v="17.07"/>
    <x v="1"/>
  </r>
  <r>
    <n v="1136"/>
    <s v="25/11/2018"/>
    <d v="1899-12-30T18:07:19"/>
    <n v="264"/>
    <x v="52"/>
    <x v="0"/>
    <x v="9"/>
    <n v="54.273099999999999"/>
    <n v="-61.738799999999998"/>
    <n v="54"/>
    <b v="0"/>
    <n v="275"/>
    <x v="2"/>
    <x v="2"/>
    <n v="2"/>
    <b v="1"/>
    <x v="1"/>
    <s v="Standard"/>
    <s v="Credit Card"/>
    <n v="3"/>
    <s v="Snowy"/>
    <s v="Black Friday"/>
    <x v="0"/>
    <b v="1"/>
    <n v="3"/>
    <n v="11.5"/>
    <n v="22.99"/>
    <n v="2.2999999999999998"/>
    <x v="1"/>
  </r>
  <r>
    <n v="1137"/>
    <s v="11/05/2023"/>
    <d v="1899-12-30T17:14:02"/>
    <n v="474"/>
    <x v="41"/>
    <x v="2"/>
    <x v="12"/>
    <n v="64.248000000000005"/>
    <n v="-84.889600000000002"/>
    <n v="47"/>
    <b v="1"/>
    <n v="144"/>
    <x v="1"/>
    <x v="1"/>
    <n v="5"/>
    <b v="0"/>
    <x v="0"/>
    <s v="Standard"/>
    <s v="Online Payment"/>
    <n v="4"/>
    <s v="Snowy"/>
    <s v="Black Friday"/>
    <x v="0"/>
    <b v="1"/>
    <n v="2"/>
    <n v="78.17"/>
    <n v="390.83"/>
    <n v="39.08"/>
    <x v="1"/>
  </r>
  <r>
    <n v="1138"/>
    <s v="12/06/2019"/>
    <d v="1899-12-30T07:21:31"/>
    <n v="168"/>
    <x v="8"/>
    <x v="0"/>
    <x v="11"/>
    <n v="63.588799999999999"/>
    <n v="-115.5069"/>
    <n v="50"/>
    <b v="1"/>
    <n v="340"/>
    <x v="0"/>
    <x v="0"/>
    <n v="5"/>
    <b v="0"/>
    <x v="0"/>
    <s v="Overnight"/>
    <s v="Cash"/>
    <n v="4"/>
    <s v="Snowy"/>
    <s v="Christmas Market"/>
    <x v="1"/>
    <b v="0"/>
    <n v="4"/>
    <n v="78.95"/>
    <n v="394.77"/>
    <n v="0"/>
    <x v="0"/>
  </r>
  <r>
    <n v="1139"/>
    <s v="11/01/2018"/>
    <d v="1899-12-30T09:28:18"/>
    <n v="186"/>
    <x v="23"/>
    <x v="0"/>
    <x v="1"/>
    <n v="53.726700000000001"/>
    <n v="-127.6476"/>
    <n v="74"/>
    <b v="1"/>
    <n v="26"/>
    <x v="0"/>
    <x v="0"/>
    <n v="4"/>
    <b v="1"/>
    <x v="0"/>
    <s v="Overnight"/>
    <s v="Debit Card"/>
    <n v="1"/>
    <s v="Rainy"/>
    <s v="Christmas Market"/>
    <x v="1"/>
    <b v="1"/>
    <n v="5"/>
    <n v="62.03"/>
    <n v="248.11"/>
    <n v="0"/>
    <x v="0"/>
  </r>
  <r>
    <n v="1140"/>
    <s v="15/11/2020"/>
    <d v="1899-12-30T00:36:10"/>
    <n v="421"/>
    <x v="6"/>
    <x v="0"/>
    <x v="8"/>
    <n v="46.318800000000003"/>
    <n v="-63.146099999999997"/>
    <n v="98"/>
    <b v="1"/>
    <n v="557"/>
    <x v="2"/>
    <x v="2"/>
    <n v="4"/>
    <b v="0"/>
    <x v="1"/>
    <s v="Overnight"/>
    <s v="Online Payment"/>
    <n v="1"/>
    <s v="Snowy"/>
    <s v="None"/>
    <x v="0"/>
    <b v="0"/>
    <n v="5"/>
    <n v="42.52"/>
    <n v="170.09"/>
    <n v="0"/>
    <x v="0"/>
  </r>
  <r>
    <n v="1141"/>
    <s v="15/12/2018"/>
    <d v="1899-12-30T00:45:41"/>
    <n v="379"/>
    <x v="36"/>
    <x v="0"/>
    <x v="7"/>
    <n v="45.077800000000003"/>
    <n v="-63.546700000000001"/>
    <n v="64"/>
    <b v="1"/>
    <n v="572"/>
    <x v="3"/>
    <x v="3"/>
    <n v="4"/>
    <b v="1"/>
    <x v="0"/>
    <s v="Express"/>
    <s v="Online Payment"/>
    <n v="1"/>
    <s v="Rainy"/>
    <s v="Black Friday"/>
    <x v="0"/>
    <b v="0"/>
    <n v="5"/>
    <n v="22.48"/>
    <n v="89.92"/>
    <n v="8.99"/>
    <x v="1"/>
  </r>
  <r>
    <n v="1142"/>
    <s v="20/12/2022"/>
    <d v="1899-12-30T02:05:58"/>
    <n v="101"/>
    <x v="42"/>
    <x v="0"/>
    <x v="1"/>
    <n v="53.726700000000001"/>
    <n v="-127.6476"/>
    <n v="82"/>
    <b v="1"/>
    <n v="273"/>
    <x v="0"/>
    <x v="0"/>
    <n v="3"/>
    <b v="0"/>
    <x v="0"/>
    <s v="Express"/>
    <s v="Cash"/>
    <n v="1"/>
    <s v="Rainy"/>
    <s v="Christmas Market"/>
    <x v="1"/>
    <b v="0"/>
    <n v="3"/>
    <n v="17.34"/>
    <n v="52.02"/>
    <n v="0"/>
    <x v="0"/>
  </r>
  <r>
    <n v="1143"/>
    <s v="11/05/2018"/>
    <d v="1899-12-30T00:40:59"/>
    <n v="81"/>
    <x v="20"/>
    <x v="2"/>
    <x v="4"/>
    <n v="53.760899999999999"/>
    <n v="-98.813900000000004"/>
    <n v="87"/>
    <b v="1"/>
    <n v="259"/>
    <x v="0"/>
    <x v="0"/>
    <n v="4"/>
    <b v="1"/>
    <x v="0"/>
    <s v="Overnight"/>
    <s v="Debit Card"/>
    <n v="4"/>
    <s v="Sunny"/>
    <s v="Black Friday"/>
    <x v="0"/>
    <b v="0"/>
    <n v="4"/>
    <n v="94.47"/>
    <n v="377.88"/>
    <n v="37.79"/>
    <x v="1"/>
  </r>
  <r>
    <n v="1144"/>
    <s v="11/11/2022"/>
    <d v="1899-12-30T13:32:07"/>
    <n v="391"/>
    <x v="48"/>
    <x v="0"/>
    <x v="8"/>
    <n v="46.318800000000003"/>
    <n v="-63.146099999999997"/>
    <n v="19"/>
    <b v="1"/>
    <n v="566"/>
    <x v="2"/>
    <x v="2"/>
    <n v="2"/>
    <b v="1"/>
    <x v="1"/>
    <s v="Express"/>
    <s v="Credit Card"/>
    <n v="5"/>
    <s v="Snowy"/>
    <s v="Christmas Market"/>
    <x v="1"/>
    <b v="1"/>
    <n v="3"/>
    <n v="29.46"/>
    <n v="58.92"/>
    <n v="0"/>
    <x v="0"/>
  </r>
  <r>
    <n v="1145"/>
    <s v="12/02/2022"/>
    <d v="1899-12-30T13:56:48"/>
    <n v="143"/>
    <x v="35"/>
    <x v="0"/>
    <x v="10"/>
    <n v="64.282300000000006"/>
    <n v="-135"/>
    <n v="5"/>
    <b v="1"/>
    <n v="974"/>
    <x v="2"/>
    <x v="2"/>
    <n v="4"/>
    <b v="0"/>
    <x v="0"/>
    <s v="Overnight"/>
    <s v="Debit Card"/>
    <n v="4"/>
    <s v="Rainy"/>
    <s v="None"/>
    <x v="0"/>
    <b v="0"/>
    <n v="3"/>
    <n v="44.89"/>
    <n v="179.57"/>
    <n v="0"/>
    <x v="0"/>
  </r>
  <r>
    <n v="1146"/>
    <s v="18/11/2023"/>
    <d v="1899-12-30T21:33:01"/>
    <n v="350"/>
    <x v="7"/>
    <x v="2"/>
    <x v="1"/>
    <n v="53.726700000000001"/>
    <n v="-127.6476"/>
    <n v="89"/>
    <b v="1"/>
    <n v="15"/>
    <x v="4"/>
    <x v="4"/>
    <n v="4"/>
    <b v="1"/>
    <x v="0"/>
    <s v="Express"/>
    <s v="Cash"/>
    <n v="4"/>
    <s v="Rainy"/>
    <s v="Black Friday"/>
    <x v="0"/>
    <b v="0"/>
    <n v="5"/>
    <n v="94.87"/>
    <n v="379.5"/>
    <n v="37.950000000000003"/>
    <x v="1"/>
  </r>
  <r>
    <n v="1147"/>
    <s v="26/12/2022"/>
    <d v="1899-12-30T08:04:22"/>
    <n v="489"/>
    <x v="33"/>
    <x v="2"/>
    <x v="0"/>
    <n v="51.253799999999998"/>
    <n v="-85.3232"/>
    <n v="31"/>
    <b v="1"/>
    <n v="600"/>
    <x v="1"/>
    <x v="1"/>
    <n v="1"/>
    <b v="0"/>
    <x v="1"/>
    <s v="Standard"/>
    <s v="Debit Card"/>
    <n v="5"/>
    <s v="Snowy"/>
    <s v="Christmas Market"/>
    <x v="1"/>
    <b v="0"/>
    <n v="1"/>
    <n v="80.459999999999994"/>
    <n v="80.459999999999994"/>
    <n v="0"/>
    <x v="0"/>
  </r>
  <r>
    <n v="1148"/>
    <s v="12/08/2020"/>
    <d v="1899-12-30T23:45:52"/>
    <n v="128"/>
    <x v="11"/>
    <x v="1"/>
    <x v="2"/>
    <n v="46.813099999999999"/>
    <n v="-71.207499999999996"/>
    <n v="71"/>
    <b v="1"/>
    <n v="627"/>
    <x v="1"/>
    <x v="1"/>
    <n v="1"/>
    <b v="1"/>
    <x v="1"/>
    <s v="Express"/>
    <s v="Cash"/>
    <n v="4"/>
    <s v="Snowy"/>
    <s v="Christmas Market"/>
    <x v="1"/>
    <b v="0"/>
    <n v="3"/>
    <n v="97.01"/>
    <n v="97.01"/>
    <n v="0"/>
    <x v="0"/>
  </r>
  <r>
    <n v="1149"/>
    <s v="11/02/2020"/>
    <d v="1899-12-30T06:54:22"/>
    <n v="175"/>
    <x v="16"/>
    <x v="1"/>
    <x v="1"/>
    <n v="53.726700000000001"/>
    <n v="-127.6476"/>
    <n v="69"/>
    <b v="0"/>
    <n v="84"/>
    <x v="0"/>
    <x v="0"/>
    <n v="3"/>
    <b v="1"/>
    <x v="1"/>
    <s v="Express"/>
    <s v="Online Payment"/>
    <n v="2"/>
    <s v="Rainy"/>
    <s v="Christmas Market"/>
    <x v="1"/>
    <b v="0"/>
    <n v="3"/>
    <n v="46.34"/>
    <n v="139.02000000000001"/>
    <n v="0"/>
    <x v="0"/>
  </r>
  <r>
    <n v="1150"/>
    <s v="12/04/2020"/>
    <d v="1899-12-30T22:59:07"/>
    <n v="143"/>
    <x v="41"/>
    <x v="2"/>
    <x v="0"/>
    <n v="51.253799999999998"/>
    <n v="-85.3232"/>
    <n v="33"/>
    <b v="1"/>
    <n v="334"/>
    <x v="1"/>
    <x v="1"/>
    <n v="4"/>
    <b v="1"/>
    <x v="0"/>
    <s v="Standard"/>
    <s v="Debit Card"/>
    <n v="5"/>
    <s v="Sunny"/>
    <s v="None"/>
    <x v="0"/>
    <b v="0"/>
    <n v="3"/>
    <n v="27.53"/>
    <n v="110.11"/>
    <n v="0"/>
    <x v="0"/>
  </r>
  <r>
    <n v="1151"/>
    <s v="11/06/2019"/>
    <d v="1899-12-30T18:51:23"/>
    <n v="165"/>
    <x v="36"/>
    <x v="2"/>
    <x v="1"/>
    <n v="53.726700000000001"/>
    <n v="-127.6476"/>
    <n v="72"/>
    <b v="0"/>
    <n v="527"/>
    <x v="1"/>
    <x v="1"/>
    <n v="3"/>
    <b v="1"/>
    <x v="1"/>
    <s v="Express"/>
    <s v="Online Payment"/>
    <n v="3"/>
    <s v="Snowy"/>
    <s v="Christmas Market"/>
    <x v="1"/>
    <b v="0"/>
    <n v="4"/>
    <n v="33.46"/>
    <n v="100.38"/>
    <n v="0"/>
    <x v="0"/>
  </r>
  <r>
    <n v="1152"/>
    <s v="24/12/2022"/>
    <d v="1899-12-30T17:07:55"/>
    <n v="188"/>
    <x v="40"/>
    <x v="1"/>
    <x v="1"/>
    <n v="53.726700000000001"/>
    <n v="-127.6476"/>
    <n v="100"/>
    <b v="1"/>
    <n v="302"/>
    <x v="3"/>
    <x v="3"/>
    <n v="2"/>
    <b v="1"/>
    <x v="0"/>
    <s v="Standard"/>
    <s v="Cash"/>
    <n v="3"/>
    <s v="Rainy"/>
    <s v="Black Friday"/>
    <x v="0"/>
    <b v="0"/>
    <n v="5"/>
    <n v="23.82"/>
    <n v="47.63"/>
    <n v="4.76"/>
    <x v="1"/>
  </r>
  <r>
    <n v="1153"/>
    <s v="27/12/2021"/>
    <d v="1899-12-30T20:37:34"/>
    <n v="353"/>
    <x v="14"/>
    <x v="1"/>
    <x v="10"/>
    <n v="64.282300000000006"/>
    <n v="-135"/>
    <n v="34"/>
    <b v="1"/>
    <n v="774"/>
    <x v="4"/>
    <x v="4"/>
    <n v="2"/>
    <b v="1"/>
    <x v="1"/>
    <s v="Express"/>
    <s v="Online Payment"/>
    <n v="5"/>
    <s v="Snowy"/>
    <s v="None"/>
    <x v="0"/>
    <b v="0"/>
    <n v="5"/>
    <n v="68.87"/>
    <n v="137.72999999999999"/>
    <n v="0"/>
    <x v="0"/>
  </r>
  <r>
    <n v="1154"/>
    <s v="11/03/2019"/>
    <d v="1899-12-30T10:34:01"/>
    <n v="32"/>
    <x v="33"/>
    <x v="1"/>
    <x v="2"/>
    <n v="46.813099999999999"/>
    <n v="-71.207499999999996"/>
    <n v="96"/>
    <b v="1"/>
    <n v="165"/>
    <x v="4"/>
    <x v="4"/>
    <n v="5"/>
    <b v="1"/>
    <x v="1"/>
    <s v="Overnight"/>
    <s v="Debit Card"/>
    <n v="2"/>
    <s v="Rainy"/>
    <s v="Christmas Market"/>
    <x v="1"/>
    <b v="1"/>
    <n v="3"/>
    <n v="70.48"/>
    <n v="352.42"/>
    <n v="0"/>
    <x v="0"/>
  </r>
  <r>
    <n v="1155"/>
    <s v="15/11/2022"/>
    <d v="1899-12-30T07:11:34"/>
    <n v="128"/>
    <x v="11"/>
    <x v="0"/>
    <x v="6"/>
    <n v="46.565300000000001"/>
    <n v="-66.4619"/>
    <n v="70"/>
    <b v="0"/>
    <n v="406"/>
    <x v="2"/>
    <x v="2"/>
    <n v="3"/>
    <b v="1"/>
    <x v="1"/>
    <s v="Express"/>
    <s v="Online Payment"/>
    <n v="3"/>
    <s v="Rainy"/>
    <s v="Black Friday"/>
    <x v="0"/>
    <b v="0"/>
    <n v="2"/>
    <n v="12.87"/>
    <n v="38.619999999999997"/>
    <n v="3.86"/>
    <x v="1"/>
  </r>
  <r>
    <n v="1156"/>
    <s v="25/12/2022"/>
    <d v="1899-12-30T13:29:34"/>
    <n v="172"/>
    <x v="14"/>
    <x v="0"/>
    <x v="3"/>
    <n v="53.933300000000003"/>
    <n v="-116.5765"/>
    <n v="8"/>
    <b v="1"/>
    <n v="629"/>
    <x v="1"/>
    <x v="1"/>
    <n v="1"/>
    <b v="0"/>
    <x v="0"/>
    <s v="Express"/>
    <s v="Debit Card"/>
    <n v="4"/>
    <s v="Sunny"/>
    <s v="None"/>
    <x v="0"/>
    <b v="0"/>
    <n v="2"/>
    <n v="72.099999999999994"/>
    <n v="72.099999999999994"/>
    <n v="0"/>
    <x v="0"/>
  </r>
  <r>
    <n v="1157"/>
    <s v="14/12/2023"/>
    <d v="1899-12-30T01:56:06"/>
    <n v="442"/>
    <x v="7"/>
    <x v="2"/>
    <x v="8"/>
    <n v="46.318800000000003"/>
    <n v="-63.146099999999997"/>
    <n v="97"/>
    <b v="1"/>
    <n v="372"/>
    <x v="3"/>
    <x v="3"/>
    <n v="5"/>
    <b v="0"/>
    <x v="1"/>
    <s v="Overnight"/>
    <s v="Debit Card"/>
    <n v="3"/>
    <s v="Snowy"/>
    <s v="None"/>
    <x v="0"/>
    <b v="0"/>
    <n v="2"/>
    <n v="67.739999999999995"/>
    <n v="338.7"/>
    <n v="0"/>
    <x v="0"/>
  </r>
  <r>
    <n v="1158"/>
    <s v="30/12/2021"/>
    <d v="1899-12-30T00:30:59"/>
    <n v="434"/>
    <x v="23"/>
    <x v="1"/>
    <x v="5"/>
    <n v="52.939900000000002"/>
    <n v="-106.4509"/>
    <n v="51"/>
    <b v="1"/>
    <n v="51"/>
    <x v="4"/>
    <x v="4"/>
    <n v="2"/>
    <b v="0"/>
    <x v="0"/>
    <s v="Standard"/>
    <s v="Credit Card"/>
    <n v="4"/>
    <s v="Snowy"/>
    <s v="Black Friday"/>
    <x v="0"/>
    <b v="0"/>
    <n v="2"/>
    <n v="43.54"/>
    <n v="87.07"/>
    <n v="8.7100000000000009"/>
    <x v="1"/>
  </r>
  <r>
    <n v="1159"/>
    <s v="13/11/2018"/>
    <d v="1899-12-30T18:04:01"/>
    <n v="294"/>
    <x v="9"/>
    <x v="1"/>
    <x v="3"/>
    <n v="53.933300000000003"/>
    <n v="-116.5765"/>
    <n v="95"/>
    <b v="1"/>
    <n v="965"/>
    <x v="1"/>
    <x v="1"/>
    <n v="5"/>
    <b v="1"/>
    <x v="0"/>
    <s v="Express"/>
    <s v="Online Payment"/>
    <n v="2"/>
    <s v="Rainy"/>
    <s v="Christmas Market"/>
    <x v="1"/>
    <b v="0"/>
    <n v="2"/>
    <n v="34.18"/>
    <n v="170.88"/>
    <n v="0"/>
    <x v="0"/>
  </r>
  <r>
    <n v="1160"/>
    <s v="21/11/2021"/>
    <d v="1899-12-30T01:07:24"/>
    <n v="68"/>
    <x v="45"/>
    <x v="2"/>
    <x v="0"/>
    <n v="51.253799999999998"/>
    <n v="-85.3232"/>
    <n v="51"/>
    <b v="1"/>
    <n v="893"/>
    <x v="3"/>
    <x v="3"/>
    <n v="3"/>
    <b v="1"/>
    <x v="0"/>
    <s v="Overnight"/>
    <s v="Credit Card"/>
    <n v="5"/>
    <s v="Snowy"/>
    <s v="Christmas Market"/>
    <x v="1"/>
    <b v="1"/>
    <n v="2"/>
    <n v="64.52"/>
    <n v="193.57"/>
    <n v="0"/>
    <x v="0"/>
  </r>
  <r>
    <n v="1161"/>
    <s v="29/11/2020"/>
    <d v="1899-12-30T21:07:06"/>
    <n v="78"/>
    <x v="7"/>
    <x v="1"/>
    <x v="12"/>
    <n v="64.248000000000005"/>
    <n v="-84.889600000000002"/>
    <n v="53"/>
    <b v="0"/>
    <n v="966"/>
    <x v="3"/>
    <x v="3"/>
    <n v="1"/>
    <b v="0"/>
    <x v="0"/>
    <s v="Standard"/>
    <s v="Debit Card"/>
    <n v="4"/>
    <s v="Sunny"/>
    <s v="Black Friday"/>
    <x v="0"/>
    <b v="0"/>
    <n v="4"/>
    <n v="51.11"/>
    <n v="51.11"/>
    <n v="5.1100000000000003"/>
    <x v="1"/>
  </r>
  <r>
    <n v="1162"/>
    <s v="12/02/2021"/>
    <d v="1899-12-30T09:53:00"/>
    <n v="68"/>
    <x v="7"/>
    <x v="1"/>
    <x v="5"/>
    <n v="52.939900000000002"/>
    <n v="-106.4509"/>
    <n v="82"/>
    <b v="1"/>
    <n v="933"/>
    <x v="1"/>
    <x v="1"/>
    <n v="2"/>
    <b v="1"/>
    <x v="1"/>
    <s v="Standard"/>
    <s v="Online Payment"/>
    <n v="1"/>
    <s v="Snowy"/>
    <s v="Black Friday"/>
    <x v="0"/>
    <b v="0"/>
    <n v="5"/>
    <n v="18.32"/>
    <n v="36.64"/>
    <n v="3.66"/>
    <x v="1"/>
  </r>
  <r>
    <n v="1163"/>
    <s v="13/12/2018"/>
    <d v="1899-12-30T22:20:58"/>
    <n v="337"/>
    <x v="50"/>
    <x v="0"/>
    <x v="9"/>
    <n v="54.273099999999999"/>
    <n v="-61.738799999999998"/>
    <n v="80"/>
    <b v="0"/>
    <n v="518"/>
    <x v="3"/>
    <x v="3"/>
    <n v="3"/>
    <b v="0"/>
    <x v="0"/>
    <s v="Standard"/>
    <s v="Cash"/>
    <n v="5"/>
    <s v="Snowy"/>
    <s v="Christmas Market"/>
    <x v="1"/>
    <b v="1"/>
    <n v="2"/>
    <n v="86.03"/>
    <n v="258.10000000000002"/>
    <n v="0"/>
    <x v="0"/>
  </r>
  <r>
    <n v="1164"/>
    <s v="19/11/2020"/>
    <d v="1899-12-30T04:35:11"/>
    <n v="425"/>
    <x v="1"/>
    <x v="2"/>
    <x v="5"/>
    <n v="52.939900000000002"/>
    <n v="-106.4509"/>
    <n v="46"/>
    <b v="1"/>
    <n v="884"/>
    <x v="0"/>
    <x v="0"/>
    <n v="5"/>
    <b v="0"/>
    <x v="1"/>
    <s v="Express"/>
    <s v="Debit Card"/>
    <n v="1"/>
    <s v="Snowy"/>
    <s v="Black Friday"/>
    <x v="0"/>
    <b v="1"/>
    <n v="3"/>
    <n v="15.75"/>
    <n v="78.73"/>
    <n v="7.87"/>
    <x v="1"/>
  </r>
  <r>
    <n v="1165"/>
    <s v="11/08/2018"/>
    <d v="1899-12-30T21:49:00"/>
    <n v="39"/>
    <x v="35"/>
    <x v="2"/>
    <x v="1"/>
    <n v="53.726700000000001"/>
    <n v="-127.6476"/>
    <n v="47"/>
    <b v="0"/>
    <n v="416"/>
    <x v="2"/>
    <x v="2"/>
    <n v="2"/>
    <b v="1"/>
    <x v="1"/>
    <s v="Express"/>
    <s v="Cash"/>
    <n v="5"/>
    <s v="Sunny"/>
    <s v="Black Friday"/>
    <x v="0"/>
    <b v="0"/>
    <n v="4"/>
    <n v="11.19"/>
    <n v="22.37"/>
    <n v="2.2400000000000002"/>
    <x v="1"/>
  </r>
  <r>
    <n v="1166"/>
    <s v="11/02/2018"/>
    <d v="1899-12-30T11:28:26"/>
    <n v="29"/>
    <x v="17"/>
    <x v="1"/>
    <x v="11"/>
    <n v="63.588799999999999"/>
    <n v="-115.5069"/>
    <n v="11"/>
    <b v="1"/>
    <n v="942"/>
    <x v="4"/>
    <x v="4"/>
    <n v="1"/>
    <b v="1"/>
    <x v="0"/>
    <s v="Express"/>
    <s v="Online Payment"/>
    <n v="4"/>
    <s v="Rainy"/>
    <s v="Christmas Market"/>
    <x v="1"/>
    <b v="0"/>
    <n v="4"/>
    <n v="67.42"/>
    <n v="67.42"/>
    <n v="0"/>
    <x v="0"/>
  </r>
  <r>
    <n v="1167"/>
    <s v="15/11/2021"/>
    <d v="1899-12-30T12:04:54"/>
    <n v="130"/>
    <x v="41"/>
    <x v="1"/>
    <x v="5"/>
    <n v="52.939900000000002"/>
    <n v="-106.4509"/>
    <n v="17"/>
    <b v="1"/>
    <n v="113"/>
    <x v="3"/>
    <x v="3"/>
    <n v="3"/>
    <b v="0"/>
    <x v="1"/>
    <s v="Express"/>
    <s v="Online Payment"/>
    <n v="1"/>
    <s v="Snowy"/>
    <s v="Christmas Market"/>
    <x v="1"/>
    <b v="0"/>
    <n v="3"/>
    <n v="93.11"/>
    <n v="279.33999999999997"/>
    <n v="0"/>
    <x v="0"/>
  </r>
  <r>
    <n v="1168"/>
    <s v="18/11/2023"/>
    <d v="1899-12-30T11:40:31"/>
    <n v="116"/>
    <x v="41"/>
    <x v="0"/>
    <x v="4"/>
    <n v="53.760899999999999"/>
    <n v="-98.813900000000004"/>
    <n v="27"/>
    <b v="0"/>
    <n v="795"/>
    <x v="4"/>
    <x v="4"/>
    <n v="5"/>
    <b v="0"/>
    <x v="1"/>
    <s v="Overnight"/>
    <s v="Cash"/>
    <n v="2"/>
    <s v="Snowy"/>
    <s v="Black Friday"/>
    <x v="0"/>
    <b v="1"/>
    <n v="2"/>
    <n v="28.4"/>
    <n v="142"/>
    <n v="14.2"/>
    <x v="1"/>
  </r>
  <r>
    <n v="1169"/>
    <s v="12/09/2022"/>
    <d v="1899-12-30T10:43:19"/>
    <n v="99"/>
    <x v="23"/>
    <x v="2"/>
    <x v="1"/>
    <n v="53.726700000000001"/>
    <n v="-127.6476"/>
    <n v="65"/>
    <b v="0"/>
    <n v="887"/>
    <x v="4"/>
    <x v="4"/>
    <n v="3"/>
    <b v="0"/>
    <x v="1"/>
    <s v="Standard"/>
    <s v="Debit Card"/>
    <n v="2"/>
    <s v="Snowy"/>
    <s v="Black Friday"/>
    <x v="0"/>
    <b v="1"/>
    <n v="4"/>
    <n v="74.37"/>
    <n v="223.11"/>
    <n v="22.31"/>
    <x v="1"/>
  </r>
  <r>
    <n v="1170"/>
    <s v="11/04/2022"/>
    <d v="1899-12-30T15:12:14"/>
    <n v="105"/>
    <x v="30"/>
    <x v="0"/>
    <x v="8"/>
    <n v="46.318800000000003"/>
    <n v="-63.146099999999997"/>
    <n v="4"/>
    <b v="1"/>
    <n v="564"/>
    <x v="0"/>
    <x v="0"/>
    <n v="3"/>
    <b v="0"/>
    <x v="1"/>
    <s v="Express"/>
    <s v="Credit Card"/>
    <n v="4"/>
    <s v="Sunny"/>
    <s v="Christmas Market"/>
    <x v="1"/>
    <b v="1"/>
    <n v="1"/>
    <n v="70.180000000000007"/>
    <n v="210.53"/>
    <n v="0"/>
    <x v="0"/>
  </r>
  <r>
    <n v="1171"/>
    <s v="22/12/2018"/>
    <d v="1899-12-30T09:21:41"/>
    <n v="45"/>
    <x v="2"/>
    <x v="1"/>
    <x v="7"/>
    <n v="45.077800000000003"/>
    <n v="-63.546700000000001"/>
    <n v="40"/>
    <b v="1"/>
    <n v="938"/>
    <x v="3"/>
    <x v="3"/>
    <n v="2"/>
    <b v="0"/>
    <x v="0"/>
    <s v="Overnight"/>
    <s v="Credit Card"/>
    <n v="2"/>
    <s v="Rainy"/>
    <s v="Black Friday"/>
    <x v="0"/>
    <b v="0"/>
    <n v="4"/>
    <n v="94.48"/>
    <n v="188.96"/>
    <n v="18.899999999999999"/>
    <x v="1"/>
  </r>
  <r>
    <n v="1172"/>
    <s v="12/06/2018"/>
    <d v="1899-12-30T15:28:57"/>
    <n v="319"/>
    <x v="16"/>
    <x v="0"/>
    <x v="10"/>
    <n v="64.282300000000006"/>
    <n v="-135"/>
    <n v="17"/>
    <b v="1"/>
    <n v="159"/>
    <x v="3"/>
    <x v="3"/>
    <n v="5"/>
    <b v="0"/>
    <x v="0"/>
    <s v="Express"/>
    <s v="Credit Card"/>
    <n v="4"/>
    <s v="Snowy"/>
    <s v="None"/>
    <x v="0"/>
    <b v="0"/>
    <n v="5"/>
    <n v="74.28"/>
    <n v="371.42"/>
    <n v="0"/>
    <x v="0"/>
  </r>
  <r>
    <n v="1173"/>
    <s v="20/12/2019"/>
    <d v="1899-12-30T02:59:33"/>
    <n v="334"/>
    <x v="40"/>
    <x v="0"/>
    <x v="1"/>
    <n v="53.726700000000001"/>
    <n v="-127.6476"/>
    <n v="68"/>
    <b v="0"/>
    <n v="557"/>
    <x v="4"/>
    <x v="4"/>
    <n v="5"/>
    <b v="0"/>
    <x v="1"/>
    <s v="Standard"/>
    <s v="Cash"/>
    <n v="2"/>
    <s v="Snowy"/>
    <s v="None"/>
    <x v="0"/>
    <b v="0"/>
    <n v="5"/>
    <n v="46.13"/>
    <n v="230.67"/>
    <n v="0"/>
    <x v="0"/>
  </r>
  <r>
    <n v="1174"/>
    <s v="11/03/2020"/>
    <d v="1899-12-30T05:48:54"/>
    <n v="334"/>
    <x v="25"/>
    <x v="2"/>
    <x v="5"/>
    <n v="52.939900000000002"/>
    <n v="-106.4509"/>
    <n v="51"/>
    <b v="1"/>
    <n v="867"/>
    <x v="0"/>
    <x v="0"/>
    <n v="1"/>
    <b v="0"/>
    <x v="0"/>
    <s v="Overnight"/>
    <s v="Debit Card"/>
    <n v="3"/>
    <s v="Snowy"/>
    <s v="Black Friday"/>
    <x v="0"/>
    <b v="1"/>
    <n v="5"/>
    <n v="99.95"/>
    <n v="99.95"/>
    <n v="9.99"/>
    <x v="1"/>
  </r>
  <r>
    <n v="1175"/>
    <s v="11/10/2022"/>
    <d v="1899-12-30T02:51:41"/>
    <n v="217"/>
    <x v="5"/>
    <x v="2"/>
    <x v="1"/>
    <n v="53.726700000000001"/>
    <n v="-127.6476"/>
    <n v="41"/>
    <b v="1"/>
    <n v="339"/>
    <x v="0"/>
    <x v="0"/>
    <n v="3"/>
    <b v="1"/>
    <x v="1"/>
    <s v="Overnight"/>
    <s v="Credit Card"/>
    <n v="3"/>
    <s v="Rainy"/>
    <s v="None"/>
    <x v="0"/>
    <b v="0"/>
    <n v="1"/>
    <n v="36.96"/>
    <n v="110.87"/>
    <n v="0"/>
    <x v="0"/>
  </r>
  <r>
    <n v="1176"/>
    <s v="26/12/2020"/>
    <d v="1899-12-30T10:41:13"/>
    <n v="410"/>
    <x v="34"/>
    <x v="2"/>
    <x v="9"/>
    <n v="54.273099999999999"/>
    <n v="-61.738799999999998"/>
    <n v="52"/>
    <b v="0"/>
    <n v="201"/>
    <x v="0"/>
    <x v="0"/>
    <n v="1"/>
    <b v="0"/>
    <x v="1"/>
    <s v="Overnight"/>
    <s v="Online Payment"/>
    <n v="3"/>
    <s v="Snowy"/>
    <s v="None"/>
    <x v="0"/>
    <b v="1"/>
    <n v="5"/>
    <n v="29.5"/>
    <n v="29.5"/>
    <n v="0"/>
    <x v="0"/>
  </r>
  <r>
    <n v="1177"/>
    <s v="12/10/2023"/>
    <d v="1899-12-30T13:12:59"/>
    <n v="87"/>
    <x v="38"/>
    <x v="2"/>
    <x v="9"/>
    <n v="54.273099999999999"/>
    <n v="-61.738799999999998"/>
    <n v="69"/>
    <b v="1"/>
    <n v="870"/>
    <x v="2"/>
    <x v="2"/>
    <n v="2"/>
    <b v="1"/>
    <x v="1"/>
    <s v="Express"/>
    <s v="Credit Card"/>
    <n v="4"/>
    <s v="Rainy"/>
    <s v="Black Friday"/>
    <x v="0"/>
    <b v="1"/>
    <n v="3"/>
    <n v="44.17"/>
    <n v="88.33"/>
    <n v="8.83"/>
    <x v="1"/>
  </r>
  <r>
    <n v="1178"/>
    <s v="21/12/2023"/>
    <d v="1899-12-30T18:43:23"/>
    <n v="231"/>
    <x v="2"/>
    <x v="1"/>
    <x v="10"/>
    <n v="64.282300000000006"/>
    <n v="-135"/>
    <n v="27"/>
    <b v="1"/>
    <n v="959"/>
    <x v="0"/>
    <x v="0"/>
    <n v="5"/>
    <b v="0"/>
    <x v="1"/>
    <s v="Standard"/>
    <s v="Cash"/>
    <n v="5"/>
    <s v="Rainy"/>
    <s v="None"/>
    <x v="0"/>
    <b v="1"/>
    <n v="3"/>
    <n v="92.31"/>
    <n v="461.53"/>
    <n v="0"/>
    <x v="0"/>
  </r>
  <r>
    <n v="1179"/>
    <s v="12/02/2019"/>
    <d v="1899-12-30T16:41:17"/>
    <n v="71"/>
    <x v="10"/>
    <x v="0"/>
    <x v="0"/>
    <n v="51.253799999999998"/>
    <n v="-85.3232"/>
    <n v="49"/>
    <b v="0"/>
    <n v="493"/>
    <x v="2"/>
    <x v="2"/>
    <n v="1"/>
    <b v="1"/>
    <x v="0"/>
    <s v="Standard"/>
    <s v="Debit Card"/>
    <n v="1"/>
    <s v="Snowy"/>
    <s v="Black Friday"/>
    <x v="0"/>
    <b v="1"/>
    <n v="3"/>
    <n v="76.62"/>
    <n v="76.62"/>
    <n v="7.66"/>
    <x v="1"/>
  </r>
  <r>
    <n v="1180"/>
    <s v="12/09/2021"/>
    <d v="1899-12-30T18:33:56"/>
    <n v="274"/>
    <x v="9"/>
    <x v="1"/>
    <x v="1"/>
    <n v="53.726700000000001"/>
    <n v="-127.6476"/>
    <n v="32"/>
    <b v="1"/>
    <n v="981"/>
    <x v="4"/>
    <x v="4"/>
    <n v="3"/>
    <b v="0"/>
    <x v="0"/>
    <s v="Overnight"/>
    <s v="Credit Card"/>
    <n v="1"/>
    <s v="Snowy"/>
    <s v="None"/>
    <x v="0"/>
    <b v="1"/>
    <n v="3"/>
    <n v="33.270000000000003"/>
    <n v="99.8"/>
    <n v="0"/>
    <x v="0"/>
  </r>
  <r>
    <n v="1181"/>
    <s v="22/12/2023"/>
    <d v="1899-12-30T16:40:27"/>
    <n v="302"/>
    <x v="30"/>
    <x v="0"/>
    <x v="12"/>
    <n v="64.248000000000005"/>
    <n v="-84.889600000000002"/>
    <n v="88"/>
    <b v="1"/>
    <n v="453"/>
    <x v="0"/>
    <x v="0"/>
    <n v="5"/>
    <b v="1"/>
    <x v="1"/>
    <s v="Express"/>
    <s v="Online Payment"/>
    <n v="1"/>
    <s v="Sunny"/>
    <s v="None"/>
    <x v="0"/>
    <b v="1"/>
    <n v="5"/>
    <n v="96.51"/>
    <n v="482.54"/>
    <n v="0"/>
    <x v="0"/>
  </r>
  <r>
    <n v="1182"/>
    <s v="17/11/2021"/>
    <d v="1899-12-30T09:05:19"/>
    <n v="125"/>
    <x v="24"/>
    <x v="2"/>
    <x v="9"/>
    <n v="54.273099999999999"/>
    <n v="-61.738799999999998"/>
    <n v="50"/>
    <b v="0"/>
    <n v="220"/>
    <x v="4"/>
    <x v="4"/>
    <n v="2"/>
    <b v="0"/>
    <x v="1"/>
    <s v="Overnight"/>
    <s v="Online Payment"/>
    <n v="1"/>
    <s v="Rainy"/>
    <s v="None"/>
    <x v="0"/>
    <b v="1"/>
    <n v="3"/>
    <n v="40.35"/>
    <n v="80.7"/>
    <n v="0"/>
    <x v="0"/>
  </r>
  <r>
    <n v="1183"/>
    <s v="13/11/2023"/>
    <d v="1899-12-30T03:17:14"/>
    <n v="229"/>
    <x v="10"/>
    <x v="1"/>
    <x v="5"/>
    <n v="52.939900000000002"/>
    <n v="-106.4509"/>
    <n v="45"/>
    <b v="0"/>
    <n v="284"/>
    <x v="4"/>
    <x v="4"/>
    <n v="1"/>
    <b v="0"/>
    <x v="1"/>
    <s v="Standard"/>
    <s v="Online Payment"/>
    <n v="1"/>
    <s v="Snowy"/>
    <s v="Black Friday"/>
    <x v="0"/>
    <b v="1"/>
    <n v="1"/>
    <n v="30.76"/>
    <n v="30.76"/>
    <n v="3.08"/>
    <x v="1"/>
  </r>
  <r>
    <n v="1184"/>
    <s v="13/11/2019"/>
    <d v="1899-12-30T22:03:36"/>
    <n v="149"/>
    <x v="18"/>
    <x v="2"/>
    <x v="4"/>
    <n v="53.760899999999999"/>
    <n v="-98.813900000000004"/>
    <n v="67"/>
    <b v="1"/>
    <n v="338"/>
    <x v="2"/>
    <x v="2"/>
    <n v="2"/>
    <b v="0"/>
    <x v="0"/>
    <s v="Express"/>
    <s v="Debit Card"/>
    <n v="3"/>
    <s v="Snowy"/>
    <s v="Black Friday"/>
    <x v="0"/>
    <b v="1"/>
    <n v="3"/>
    <n v="95.17"/>
    <n v="190.35"/>
    <n v="19.03"/>
    <x v="1"/>
  </r>
  <r>
    <n v="1185"/>
    <s v="30/11/2023"/>
    <d v="1899-12-30T20:19:49"/>
    <n v="264"/>
    <x v="52"/>
    <x v="1"/>
    <x v="2"/>
    <n v="46.813099999999999"/>
    <n v="-71.207499999999996"/>
    <n v="69"/>
    <b v="0"/>
    <n v="640"/>
    <x v="2"/>
    <x v="2"/>
    <n v="5"/>
    <b v="1"/>
    <x v="1"/>
    <s v="Standard"/>
    <s v="Debit Card"/>
    <n v="5"/>
    <s v="Rainy"/>
    <s v="Black Friday"/>
    <x v="0"/>
    <b v="1"/>
    <n v="5"/>
    <n v="94.25"/>
    <n v="471.25"/>
    <n v="47.12"/>
    <x v="1"/>
  </r>
  <r>
    <n v="1186"/>
    <s v="21/12/2020"/>
    <d v="1899-12-30T16:50:26"/>
    <n v="79"/>
    <x v="16"/>
    <x v="2"/>
    <x v="12"/>
    <n v="64.248000000000005"/>
    <n v="-84.889600000000002"/>
    <n v="97"/>
    <b v="0"/>
    <n v="496"/>
    <x v="3"/>
    <x v="3"/>
    <n v="5"/>
    <b v="0"/>
    <x v="1"/>
    <s v="Overnight"/>
    <s v="Online Payment"/>
    <n v="1"/>
    <s v="Sunny"/>
    <s v="None"/>
    <x v="0"/>
    <b v="1"/>
    <n v="1"/>
    <n v="98.09"/>
    <n v="490.47"/>
    <n v="0"/>
    <x v="0"/>
  </r>
  <r>
    <n v="1187"/>
    <s v="15/12/2021"/>
    <d v="1899-12-30T04:02:02"/>
    <n v="88"/>
    <x v="35"/>
    <x v="2"/>
    <x v="11"/>
    <n v="63.588799999999999"/>
    <n v="-115.5069"/>
    <n v="56"/>
    <b v="1"/>
    <n v="613"/>
    <x v="4"/>
    <x v="4"/>
    <n v="4"/>
    <b v="1"/>
    <x v="1"/>
    <s v="Overnight"/>
    <s v="Online Payment"/>
    <n v="1"/>
    <s v="Sunny"/>
    <s v="None"/>
    <x v="0"/>
    <b v="0"/>
    <n v="5"/>
    <n v="74.010000000000005"/>
    <n v="296.05"/>
    <n v="0"/>
    <x v="0"/>
  </r>
  <r>
    <n v="1188"/>
    <s v="11/03/2020"/>
    <d v="1899-12-30T02:54:58"/>
    <n v="52"/>
    <x v="5"/>
    <x v="1"/>
    <x v="11"/>
    <n v="63.588799999999999"/>
    <n v="-115.5069"/>
    <n v="42"/>
    <b v="0"/>
    <n v="587"/>
    <x v="1"/>
    <x v="1"/>
    <n v="1"/>
    <b v="1"/>
    <x v="1"/>
    <s v="Standard"/>
    <s v="Online Payment"/>
    <n v="3"/>
    <s v="Sunny"/>
    <s v="None"/>
    <x v="0"/>
    <b v="1"/>
    <n v="5"/>
    <n v="67.489999999999995"/>
    <n v="67.489999999999995"/>
    <n v="0"/>
    <x v="0"/>
  </r>
  <r>
    <n v="1189"/>
    <s v="23/11/2018"/>
    <d v="1899-12-30T14:32:58"/>
    <n v="370"/>
    <x v="33"/>
    <x v="2"/>
    <x v="11"/>
    <n v="63.588799999999999"/>
    <n v="-115.5069"/>
    <n v="17"/>
    <b v="0"/>
    <n v="432"/>
    <x v="0"/>
    <x v="0"/>
    <n v="3"/>
    <b v="0"/>
    <x v="1"/>
    <s v="Standard"/>
    <s v="Online Payment"/>
    <n v="1"/>
    <s v="Rainy"/>
    <s v="Black Friday"/>
    <x v="0"/>
    <b v="0"/>
    <n v="4"/>
    <n v="55.46"/>
    <n v="166.39"/>
    <n v="16.64"/>
    <x v="1"/>
  </r>
  <r>
    <n v="1190"/>
    <s v="16/11/2021"/>
    <d v="1899-12-30T01:38:33"/>
    <n v="184"/>
    <x v="35"/>
    <x v="2"/>
    <x v="2"/>
    <n v="46.813099999999999"/>
    <n v="-71.207499999999996"/>
    <n v="87"/>
    <b v="1"/>
    <n v="604"/>
    <x v="1"/>
    <x v="1"/>
    <n v="4"/>
    <b v="0"/>
    <x v="0"/>
    <s v="Overnight"/>
    <s v="Credit Card"/>
    <n v="3"/>
    <s v="Snowy"/>
    <s v="Black Friday"/>
    <x v="0"/>
    <b v="0"/>
    <n v="2"/>
    <n v="75.209999999999994"/>
    <n v="300.83"/>
    <n v="30.08"/>
    <x v="1"/>
  </r>
  <r>
    <n v="1191"/>
    <s v="19/12/2020"/>
    <d v="1899-12-30T12:30:46"/>
    <n v="454"/>
    <x v="49"/>
    <x v="1"/>
    <x v="6"/>
    <n v="46.565300000000001"/>
    <n v="-66.4619"/>
    <n v="9"/>
    <b v="1"/>
    <n v="123"/>
    <x v="2"/>
    <x v="2"/>
    <n v="1"/>
    <b v="0"/>
    <x v="0"/>
    <s v="Express"/>
    <s v="Cash"/>
    <n v="4"/>
    <s v="Rainy"/>
    <s v="Christmas Market"/>
    <x v="1"/>
    <b v="0"/>
    <n v="5"/>
    <n v="57.78"/>
    <n v="57.78"/>
    <n v="0"/>
    <x v="0"/>
  </r>
  <r>
    <n v="1192"/>
    <s v="11/10/2022"/>
    <d v="1899-12-30T02:09:13"/>
    <n v="451"/>
    <x v="16"/>
    <x v="0"/>
    <x v="3"/>
    <n v="53.933300000000003"/>
    <n v="-116.5765"/>
    <n v="71"/>
    <b v="1"/>
    <n v="798"/>
    <x v="0"/>
    <x v="0"/>
    <n v="5"/>
    <b v="0"/>
    <x v="0"/>
    <s v="Express"/>
    <s v="Debit Card"/>
    <n v="5"/>
    <s v="Snowy"/>
    <s v="Black Friday"/>
    <x v="0"/>
    <b v="0"/>
    <n v="4"/>
    <n v="73.790000000000006"/>
    <n v="368.95"/>
    <n v="36.9"/>
    <x v="1"/>
  </r>
  <r>
    <n v="1193"/>
    <s v="30/11/2023"/>
    <d v="1899-12-30T12:26:21"/>
    <n v="438"/>
    <x v="29"/>
    <x v="0"/>
    <x v="5"/>
    <n v="52.939900000000002"/>
    <n v="-106.4509"/>
    <n v="31"/>
    <b v="1"/>
    <n v="718"/>
    <x v="4"/>
    <x v="4"/>
    <n v="2"/>
    <b v="0"/>
    <x v="1"/>
    <s v="Overnight"/>
    <s v="Debit Card"/>
    <n v="5"/>
    <s v="Sunny"/>
    <s v="Christmas Market"/>
    <x v="1"/>
    <b v="1"/>
    <n v="2"/>
    <n v="51.26"/>
    <n v="102.52"/>
    <n v="0"/>
    <x v="0"/>
  </r>
  <r>
    <n v="1194"/>
    <s v="29/12/2020"/>
    <d v="1899-12-30T09:33:56"/>
    <n v="153"/>
    <x v="25"/>
    <x v="2"/>
    <x v="11"/>
    <n v="63.588799999999999"/>
    <n v="-115.5069"/>
    <n v="3"/>
    <b v="0"/>
    <n v="265"/>
    <x v="4"/>
    <x v="4"/>
    <n v="4"/>
    <b v="1"/>
    <x v="0"/>
    <s v="Overnight"/>
    <s v="Online Payment"/>
    <n v="2"/>
    <s v="Rainy"/>
    <s v="None"/>
    <x v="0"/>
    <b v="1"/>
    <n v="4"/>
    <n v="54.71"/>
    <n v="218.86"/>
    <n v="0"/>
    <x v="0"/>
  </r>
  <r>
    <n v="1195"/>
    <s v="12/08/2019"/>
    <d v="1899-12-30T02:30:26"/>
    <n v="60"/>
    <x v="12"/>
    <x v="2"/>
    <x v="5"/>
    <n v="52.939900000000002"/>
    <n v="-106.4509"/>
    <n v="92"/>
    <b v="1"/>
    <n v="202"/>
    <x v="3"/>
    <x v="3"/>
    <n v="3"/>
    <b v="0"/>
    <x v="0"/>
    <s v="Overnight"/>
    <s v="Credit Card"/>
    <n v="5"/>
    <s v="Sunny"/>
    <s v="Black Friday"/>
    <x v="0"/>
    <b v="1"/>
    <n v="2"/>
    <n v="16.87"/>
    <n v="50.61"/>
    <n v="5.0599999999999996"/>
    <x v="1"/>
  </r>
  <r>
    <n v="1196"/>
    <s v="11/10/2021"/>
    <d v="1899-12-30T00:35:24"/>
    <n v="115"/>
    <x v="50"/>
    <x v="2"/>
    <x v="2"/>
    <n v="46.813099999999999"/>
    <n v="-71.207499999999996"/>
    <n v="99"/>
    <b v="1"/>
    <n v="796"/>
    <x v="3"/>
    <x v="3"/>
    <n v="4"/>
    <b v="0"/>
    <x v="1"/>
    <s v="Overnight"/>
    <s v="Cash"/>
    <n v="3"/>
    <s v="Rainy"/>
    <s v="None"/>
    <x v="0"/>
    <b v="0"/>
    <n v="4"/>
    <n v="91.46"/>
    <n v="365.83"/>
    <n v="0"/>
    <x v="0"/>
  </r>
  <r>
    <n v="1197"/>
    <s v="17/11/2022"/>
    <d v="1899-12-30T21:49:48"/>
    <n v="467"/>
    <x v="2"/>
    <x v="0"/>
    <x v="9"/>
    <n v="54.273099999999999"/>
    <n v="-61.738799999999998"/>
    <n v="29"/>
    <b v="0"/>
    <n v="614"/>
    <x v="4"/>
    <x v="4"/>
    <n v="4"/>
    <b v="0"/>
    <x v="0"/>
    <s v="Express"/>
    <s v="Online Payment"/>
    <n v="5"/>
    <s v="Rainy"/>
    <s v="None"/>
    <x v="0"/>
    <b v="0"/>
    <n v="5"/>
    <n v="12.05"/>
    <n v="48.18"/>
    <n v="0"/>
    <x v="0"/>
  </r>
  <r>
    <n v="1198"/>
    <s v="11/09/2019"/>
    <d v="1899-12-30T18:46:26"/>
    <n v="92"/>
    <x v="41"/>
    <x v="2"/>
    <x v="9"/>
    <n v="54.273099999999999"/>
    <n v="-61.738799999999998"/>
    <n v="27"/>
    <b v="1"/>
    <n v="749"/>
    <x v="2"/>
    <x v="2"/>
    <n v="5"/>
    <b v="1"/>
    <x v="0"/>
    <s v="Standard"/>
    <s v="Cash"/>
    <n v="3"/>
    <s v="Snowy"/>
    <s v="Black Friday"/>
    <x v="0"/>
    <b v="1"/>
    <n v="4"/>
    <n v="36.25"/>
    <n v="181.25"/>
    <n v="18.12"/>
    <x v="1"/>
  </r>
  <r>
    <n v="1199"/>
    <s v="29/11/2022"/>
    <d v="1899-12-30T16:31:14"/>
    <n v="495"/>
    <x v="50"/>
    <x v="2"/>
    <x v="11"/>
    <n v="63.588799999999999"/>
    <n v="-115.5069"/>
    <n v="82"/>
    <b v="1"/>
    <n v="937"/>
    <x v="0"/>
    <x v="0"/>
    <n v="5"/>
    <b v="1"/>
    <x v="0"/>
    <s v="Standard"/>
    <s v="Debit Card"/>
    <n v="2"/>
    <s v="Rainy"/>
    <s v="Black Friday"/>
    <x v="0"/>
    <b v="0"/>
    <n v="4"/>
    <n v="16.41"/>
    <n v="82.03"/>
    <n v="8.1999999999999993"/>
    <x v="1"/>
  </r>
  <r>
    <n v="1200"/>
    <s v="20/11/2022"/>
    <d v="1899-12-30T14:41:38"/>
    <n v="338"/>
    <x v="34"/>
    <x v="1"/>
    <x v="4"/>
    <n v="53.760899999999999"/>
    <n v="-98.813900000000004"/>
    <n v="57"/>
    <b v="1"/>
    <n v="695"/>
    <x v="3"/>
    <x v="3"/>
    <n v="4"/>
    <b v="1"/>
    <x v="1"/>
    <s v="Overnight"/>
    <s v="Cash"/>
    <n v="2"/>
    <s v="Rainy"/>
    <s v="Black Friday"/>
    <x v="0"/>
    <b v="1"/>
    <n v="3"/>
    <n v="53.28"/>
    <n v="213.1"/>
    <n v="21.31"/>
    <x v="1"/>
  </r>
  <r>
    <n v="1201"/>
    <s v="16/11/2023"/>
    <d v="1899-12-30T15:12:17"/>
    <n v="47"/>
    <x v="41"/>
    <x v="2"/>
    <x v="6"/>
    <n v="46.565300000000001"/>
    <n v="-66.4619"/>
    <n v="29"/>
    <b v="1"/>
    <n v="955"/>
    <x v="2"/>
    <x v="2"/>
    <n v="5"/>
    <b v="0"/>
    <x v="0"/>
    <s v="Standard"/>
    <s v="Cash"/>
    <n v="1"/>
    <s v="Snowy"/>
    <s v="Black Friday"/>
    <x v="0"/>
    <b v="0"/>
    <n v="3"/>
    <n v="87.52"/>
    <n v="437.59"/>
    <n v="43.76"/>
    <x v="1"/>
  </r>
  <r>
    <n v="1202"/>
    <s v="11/01/2023"/>
    <d v="1899-12-30T16:32:25"/>
    <n v="321"/>
    <x v="29"/>
    <x v="0"/>
    <x v="12"/>
    <n v="64.248000000000005"/>
    <n v="-84.889600000000002"/>
    <n v="28"/>
    <b v="1"/>
    <n v="110"/>
    <x v="1"/>
    <x v="1"/>
    <n v="3"/>
    <b v="1"/>
    <x v="0"/>
    <s v="Standard"/>
    <s v="Online Payment"/>
    <n v="1"/>
    <s v="Rainy"/>
    <s v="Black Friday"/>
    <x v="0"/>
    <b v="1"/>
    <n v="3"/>
    <n v="32.78"/>
    <n v="98.35"/>
    <n v="9.83"/>
    <x v="1"/>
  </r>
  <r>
    <n v="1203"/>
    <s v="18/11/2020"/>
    <d v="1899-12-30T07:30:24"/>
    <n v="227"/>
    <x v="40"/>
    <x v="0"/>
    <x v="12"/>
    <n v="64.248000000000005"/>
    <n v="-84.889600000000002"/>
    <n v="72"/>
    <b v="0"/>
    <n v="235"/>
    <x v="4"/>
    <x v="4"/>
    <n v="1"/>
    <b v="0"/>
    <x v="1"/>
    <s v="Overnight"/>
    <s v="Cash"/>
    <n v="4"/>
    <s v="Sunny"/>
    <s v="Black Friday"/>
    <x v="0"/>
    <b v="1"/>
    <n v="2"/>
    <n v="51.39"/>
    <n v="51.39"/>
    <n v="5.14"/>
    <x v="1"/>
  </r>
  <r>
    <n v="1204"/>
    <s v="11/06/2021"/>
    <d v="1899-12-30T12:09:49"/>
    <n v="474"/>
    <x v="24"/>
    <x v="2"/>
    <x v="10"/>
    <n v="64.282300000000006"/>
    <n v="-135"/>
    <n v="9"/>
    <b v="0"/>
    <n v="13"/>
    <x v="4"/>
    <x v="4"/>
    <n v="1"/>
    <b v="0"/>
    <x v="0"/>
    <s v="Express"/>
    <s v="Debit Card"/>
    <n v="3"/>
    <s v="Snowy"/>
    <s v="None"/>
    <x v="0"/>
    <b v="1"/>
    <n v="2"/>
    <n v="26.82"/>
    <n v="26.82"/>
    <n v="0"/>
    <x v="0"/>
  </r>
  <r>
    <n v="1205"/>
    <s v="27/12/2020"/>
    <d v="1899-12-30T11:10:22"/>
    <n v="135"/>
    <x v="39"/>
    <x v="1"/>
    <x v="3"/>
    <n v="53.933300000000003"/>
    <n v="-116.5765"/>
    <n v="79"/>
    <b v="0"/>
    <n v="296"/>
    <x v="2"/>
    <x v="2"/>
    <n v="1"/>
    <b v="0"/>
    <x v="1"/>
    <s v="Overnight"/>
    <s v="Cash"/>
    <n v="5"/>
    <s v="Snowy"/>
    <s v="Christmas Market"/>
    <x v="1"/>
    <b v="1"/>
    <n v="3"/>
    <n v="88.69"/>
    <n v="88.69"/>
    <n v="0"/>
    <x v="0"/>
  </r>
  <r>
    <n v="1206"/>
    <s v="23/11/2020"/>
    <d v="1899-12-30T11:37:18"/>
    <n v="322"/>
    <x v="42"/>
    <x v="2"/>
    <x v="6"/>
    <n v="46.565300000000001"/>
    <n v="-66.4619"/>
    <n v="70"/>
    <b v="0"/>
    <n v="412"/>
    <x v="1"/>
    <x v="1"/>
    <n v="2"/>
    <b v="0"/>
    <x v="0"/>
    <s v="Overnight"/>
    <s v="Cash"/>
    <n v="3"/>
    <s v="Rainy"/>
    <s v="Black Friday"/>
    <x v="0"/>
    <b v="1"/>
    <n v="4"/>
    <n v="55.38"/>
    <n v="110.77"/>
    <n v="11.08"/>
    <x v="1"/>
  </r>
  <r>
    <n v="1207"/>
    <s v="12/07/2021"/>
    <d v="1899-12-30T21:33:31"/>
    <n v="162"/>
    <x v="31"/>
    <x v="0"/>
    <x v="9"/>
    <n v="54.273099999999999"/>
    <n v="-61.738799999999998"/>
    <n v="31"/>
    <b v="0"/>
    <n v="569"/>
    <x v="4"/>
    <x v="4"/>
    <n v="3"/>
    <b v="1"/>
    <x v="0"/>
    <s v="Express"/>
    <s v="Online Payment"/>
    <n v="3"/>
    <s v="Snowy"/>
    <s v="None"/>
    <x v="0"/>
    <b v="1"/>
    <n v="1"/>
    <n v="94.01"/>
    <n v="282.02"/>
    <n v="0"/>
    <x v="0"/>
  </r>
  <r>
    <n v="1208"/>
    <s v="12/04/2019"/>
    <d v="1899-12-30T09:45:58"/>
    <n v="308"/>
    <x v="19"/>
    <x v="1"/>
    <x v="3"/>
    <n v="53.933300000000003"/>
    <n v="-116.5765"/>
    <n v="63"/>
    <b v="0"/>
    <n v="688"/>
    <x v="1"/>
    <x v="1"/>
    <n v="1"/>
    <b v="0"/>
    <x v="1"/>
    <s v="Standard"/>
    <s v="Cash"/>
    <n v="3"/>
    <s v="Rainy"/>
    <s v="Black Friday"/>
    <x v="0"/>
    <b v="1"/>
    <n v="4"/>
    <n v="92.68"/>
    <n v="92.68"/>
    <n v="9.27"/>
    <x v="1"/>
  </r>
  <r>
    <n v="1209"/>
    <s v="16/12/2021"/>
    <d v="1899-12-30T14:04:08"/>
    <n v="189"/>
    <x v="44"/>
    <x v="0"/>
    <x v="7"/>
    <n v="45.077800000000003"/>
    <n v="-63.546700000000001"/>
    <n v="8"/>
    <b v="1"/>
    <n v="243"/>
    <x v="3"/>
    <x v="3"/>
    <n v="4"/>
    <b v="0"/>
    <x v="1"/>
    <s v="Overnight"/>
    <s v="Online Payment"/>
    <n v="4"/>
    <s v="Rainy"/>
    <s v="Christmas Market"/>
    <x v="1"/>
    <b v="0"/>
    <n v="1"/>
    <n v="47.66"/>
    <n v="190.63"/>
    <n v="0"/>
    <x v="0"/>
  </r>
  <r>
    <n v="1210"/>
    <s v="18/12/2021"/>
    <d v="1899-12-30T06:38:43"/>
    <n v="368"/>
    <x v="4"/>
    <x v="2"/>
    <x v="11"/>
    <n v="63.588799999999999"/>
    <n v="-115.5069"/>
    <n v="11"/>
    <b v="0"/>
    <n v="629"/>
    <x v="0"/>
    <x v="0"/>
    <n v="1"/>
    <b v="0"/>
    <x v="1"/>
    <s v="Overnight"/>
    <s v="Online Payment"/>
    <n v="5"/>
    <s v="Snowy"/>
    <s v="Black Friday"/>
    <x v="0"/>
    <b v="0"/>
    <n v="3"/>
    <n v="45.96"/>
    <n v="45.96"/>
    <n v="4.5999999999999996"/>
    <x v="1"/>
  </r>
  <r>
    <n v="1211"/>
    <s v="11/01/2023"/>
    <d v="1899-12-30T16:40:08"/>
    <n v="87"/>
    <x v="35"/>
    <x v="2"/>
    <x v="6"/>
    <n v="46.565300000000001"/>
    <n v="-66.4619"/>
    <n v="40"/>
    <b v="0"/>
    <n v="96"/>
    <x v="4"/>
    <x v="4"/>
    <n v="4"/>
    <b v="0"/>
    <x v="1"/>
    <s v="Express"/>
    <s v="Cash"/>
    <n v="2"/>
    <s v="Snowy"/>
    <s v="Black Friday"/>
    <x v="0"/>
    <b v="1"/>
    <n v="2"/>
    <n v="16.78"/>
    <n v="67.14"/>
    <n v="6.71"/>
    <x v="1"/>
  </r>
  <r>
    <n v="1212"/>
    <s v="12/01/2019"/>
    <d v="1899-12-30T08:45:40"/>
    <n v="4"/>
    <x v="21"/>
    <x v="1"/>
    <x v="4"/>
    <n v="53.760899999999999"/>
    <n v="-98.813900000000004"/>
    <n v="71"/>
    <b v="1"/>
    <n v="871"/>
    <x v="1"/>
    <x v="1"/>
    <n v="2"/>
    <b v="1"/>
    <x v="1"/>
    <s v="Express"/>
    <s v="Debit Card"/>
    <n v="2"/>
    <s v="Snowy"/>
    <s v="Christmas Market"/>
    <x v="1"/>
    <b v="1"/>
    <n v="4"/>
    <n v="17.22"/>
    <n v="34.43"/>
    <n v="0"/>
    <x v="0"/>
  </r>
  <r>
    <n v="1213"/>
    <s v="12/04/2022"/>
    <d v="1899-12-30T12:23:00"/>
    <n v="62"/>
    <x v="35"/>
    <x v="1"/>
    <x v="6"/>
    <n v="46.565300000000001"/>
    <n v="-66.4619"/>
    <n v="56"/>
    <b v="1"/>
    <n v="919"/>
    <x v="3"/>
    <x v="3"/>
    <n v="1"/>
    <b v="0"/>
    <x v="1"/>
    <s v="Express"/>
    <s v="Online Payment"/>
    <n v="5"/>
    <s v="Snowy"/>
    <s v="Christmas Market"/>
    <x v="1"/>
    <b v="1"/>
    <n v="5"/>
    <n v="31.05"/>
    <n v="31.05"/>
    <n v="0"/>
    <x v="0"/>
  </r>
  <r>
    <n v="1214"/>
    <s v="22/12/2018"/>
    <d v="1899-12-30T03:02:56"/>
    <n v="152"/>
    <x v="27"/>
    <x v="0"/>
    <x v="11"/>
    <n v="63.588799999999999"/>
    <n v="-115.5069"/>
    <n v="17"/>
    <b v="0"/>
    <n v="263"/>
    <x v="1"/>
    <x v="1"/>
    <n v="3"/>
    <b v="0"/>
    <x v="1"/>
    <s v="Standard"/>
    <s v="Credit Card"/>
    <n v="3"/>
    <s v="Sunny"/>
    <s v="None"/>
    <x v="0"/>
    <b v="1"/>
    <n v="2"/>
    <n v="57.48"/>
    <n v="172.43"/>
    <n v="0"/>
    <x v="0"/>
  </r>
  <r>
    <n v="1215"/>
    <s v="11/12/2021"/>
    <d v="1899-12-30T04:40:00"/>
    <n v="93"/>
    <x v="15"/>
    <x v="0"/>
    <x v="12"/>
    <n v="64.248000000000005"/>
    <n v="-84.889600000000002"/>
    <n v="62"/>
    <b v="1"/>
    <n v="90"/>
    <x v="1"/>
    <x v="1"/>
    <n v="3"/>
    <b v="0"/>
    <x v="0"/>
    <s v="Overnight"/>
    <s v="Cash"/>
    <n v="4"/>
    <s v="Rainy"/>
    <s v="Black Friday"/>
    <x v="0"/>
    <b v="1"/>
    <n v="4"/>
    <n v="20.88"/>
    <n v="62.65"/>
    <n v="6.27"/>
    <x v="1"/>
  </r>
  <r>
    <n v="1216"/>
    <s v="12/09/2019"/>
    <d v="1899-12-30T13:55:27"/>
    <n v="499"/>
    <x v="39"/>
    <x v="1"/>
    <x v="2"/>
    <n v="46.813099999999999"/>
    <n v="-71.207499999999996"/>
    <n v="3"/>
    <b v="1"/>
    <n v="867"/>
    <x v="1"/>
    <x v="1"/>
    <n v="4"/>
    <b v="0"/>
    <x v="1"/>
    <s v="Express"/>
    <s v="Cash"/>
    <n v="3"/>
    <s v="Rainy"/>
    <s v="Christmas Market"/>
    <x v="1"/>
    <b v="0"/>
    <n v="3"/>
    <n v="81.62"/>
    <n v="326.48"/>
    <n v="0"/>
    <x v="0"/>
  </r>
  <r>
    <n v="1217"/>
    <s v="21/11/2018"/>
    <d v="1899-12-30T23:27:31"/>
    <n v="343"/>
    <x v="21"/>
    <x v="1"/>
    <x v="1"/>
    <n v="53.726700000000001"/>
    <n v="-127.6476"/>
    <n v="40"/>
    <b v="0"/>
    <n v="694"/>
    <x v="4"/>
    <x v="4"/>
    <n v="2"/>
    <b v="1"/>
    <x v="1"/>
    <s v="Standard"/>
    <s v="Online Payment"/>
    <n v="3"/>
    <s v="Sunny"/>
    <s v="Christmas Market"/>
    <x v="1"/>
    <b v="1"/>
    <n v="5"/>
    <n v="96.1"/>
    <n v="192.19"/>
    <n v="0"/>
    <x v="0"/>
  </r>
  <r>
    <n v="1218"/>
    <s v="12/03/2018"/>
    <d v="1899-12-30T02:11:40"/>
    <n v="56"/>
    <x v="19"/>
    <x v="0"/>
    <x v="2"/>
    <n v="46.813099999999999"/>
    <n v="-71.207499999999996"/>
    <n v="96"/>
    <b v="1"/>
    <n v="481"/>
    <x v="0"/>
    <x v="0"/>
    <n v="5"/>
    <b v="0"/>
    <x v="0"/>
    <s v="Overnight"/>
    <s v="Credit Card"/>
    <n v="5"/>
    <s v="Sunny"/>
    <s v="Black Friday"/>
    <x v="0"/>
    <b v="0"/>
    <n v="3"/>
    <n v="84.35"/>
    <n v="421.74"/>
    <n v="42.17"/>
    <x v="1"/>
  </r>
  <r>
    <n v="1219"/>
    <s v="12/08/2023"/>
    <d v="1899-12-30T14:49:05"/>
    <n v="79"/>
    <x v="9"/>
    <x v="2"/>
    <x v="11"/>
    <n v="63.588799999999999"/>
    <n v="-115.5069"/>
    <n v="16"/>
    <b v="1"/>
    <n v="719"/>
    <x v="4"/>
    <x v="4"/>
    <n v="4"/>
    <b v="0"/>
    <x v="1"/>
    <s v="Overnight"/>
    <s v="Debit Card"/>
    <n v="3"/>
    <s v="Rainy"/>
    <s v="Christmas Market"/>
    <x v="1"/>
    <b v="1"/>
    <n v="5"/>
    <n v="84.82"/>
    <n v="339.27"/>
    <n v="0"/>
    <x v="0"/>
  </r>
  <r>
    <n v="1220"/>
    <s v="28/11/2018"/>
    <d v="1899-12-30T04:10:22"/>
    <n v="176"/>
    <x v="51"/>
    <x v="0"/>
    <x v="3"/>
    <n v="53.933300000000003"/>
    <n v="-116.5765"/>
    <n v="77"/>
    <b v="0"/>
    <n v="937"/>
    <x v="2"/>
    <x v="2"/>
    <n v="3"/>
    <b v="0"/>
    <x v="1"/>
    <s v="Overnight"/>
    <s v="Debit Card"/>
    <n v="2"/>
    <s v="Rainy"/>
    <s v="Black Friday"/>
    <x v="0"/>
    <b v="0"/>
    <n v="4"/>
    <n v="33.47"/>
    <n v="100.41"/>
    <n v="10.039999999999999"/>
    <x v="1"/>
  </r>
  <r>
    <n v="1221"/>
    <s v="29/11/2020"/>
    <d v="1899-12-30T10:12:29"/>
    <n v="181"/>
    <x v="0"/>
    <x v="1"/>
    <x v="7"/>
    <n v="45.077800000000003"/>
    <n v="-63.546700000000001"/>
    <n v="57"/>
    <b v="0"/>
    <n v="590"/>
    <x v="1"/>
    <x v="1"/>
    <n v="2"/>
    <b v="1"/>
    <x v="1"/>
    <s v="Overnight"/>
    <s v="Cash"/>
    <n v="3"/>
    <s v="Rainy"/>
    <s v="Black Friday"/>
    <x v="0"/>
    <b v="0"/>
    <n v="5"/>
    <n v="35.21"/>
    <n v="70.41"/>
    <n v="7.04"/>
    <x v="1"/>
  </r>
  <r>
    <n v="1222"/>
    <s v="15/12/2019"/>
    <d v="1899-12-30T18:11:50"/>
    <n v="157"/>
    <x v="37"/>
    <x v="0"/>
    <x v="10"/>
    <n v="64.282300000000006"/>
    <n v="-135"/>
    <n v="100"/>
    <b v="0"/>
    <n v="943"/>
    <x v="4"/>
    <x v="4"/>
    <n v="5"/>
    <b v="1"/>
    <x v="1"/>
    <s v="Overnight"/>
    <s v="Debit Card"/>
    <n v="1"/>
    <s v="Rainy"/>
    <s v="Christmas Market"/>
    <x v="1"/>
    <b v="0"/>
    <n v="2"/>
    <n v="50.58"/>
    <n v="252.92"/>
    <n v="0"/>
    <x v="0"/>
  </r>
  <r>
    <n v="1223"/>
    <s v="12/11/2018"/>
    <d v="1899-12-30T07:26:04"/>
    <n v="367"/>
    <x v="25"/>
    <x v="2"/>
    <x v="1"/>
    <n v="53.726700000000001"/>
    <n v="-127.6476"/>
    <n v="3"/>
    <b v="0"/>
    <n v="628"/>
    <x v="3"/>
    <x v="3"/>
    <n v="2"/>
    <b v="1"/>
    <x v="1"/>
    <s v="Express"/>
    <s v="Cash"/>
    <n v="5"/>
    <s v="Sunny"/>
    <s v="Black Friday"/>
    <x v="0"/>
    <b v="1"/>
    <n v="4"/>
    <n v="34.42"/>
    <n v="68.83"/>
    <n v="6.88"/>
    <x v="1"/>
  </r>
  <r>
    <n v="1224"/>
    <s v="23/11/2023"/>
    <d v="1899-12-30T20:38:15"/>
    <n v="481"/>
    <x v="10"/>
    <x v="2"/>
    <x v="2"/>
    <n v="46.813099999999999"/>
    <n v="-71.207499999999996"/>
    <n v="15"/>
    <b v="1"/>
    <n v="213"/>
    <x v="4"/>
    <x v="4"/>
    <n v="5"/>
    <b v="0"/>
    <x v="0"/>
    <s v="Overnight"/>
    <s v="Debit Card"/>
    <n v="5"/>
    <s v="Snowy"/>
    <s v="Black Friday"/>
    <x v="0"/>
    <b v="0"/>
    <n v="2"/>
    <n v="32.96"/>
    <n v="164.82"/>
    <n v="16.48"/>
    <x v="1"/>
  </r>
  <r>
    <n v="1225"/>
    <s v="29/12/2018"/>
    <d v="1899-12-30T05:38:48"/>
    <n v="296"/>
    <x v="49"/>
    <x v="0"/>
    <x v="8"/>
    <n v="46.318800000000003"/>
    <n v="-63.146099999999997"/>
    <n v="83"/>
    <b v="0"/>
    <n v="147"/>
    <x v="1"/>
    <x v="1"/>
    <n v="4"/>
    <b v="1"/>
    <x v="1"/>
    <s v="Standard"/>
    <s v="Credit Card"/>
    <n v="5"/>
    <s v="Rainy"/>
    <s v="Christmas Market"/>
    <x v="1"/>
    <b v="0"/>
    <n v="1"/>
    <n v="24"/>
    <n v="95.99"/>
    <n v="0"/>
    <x v="0"/>
  </r>
  <r>
    <n v="1226"/>
    <s v="17/11/2022"/>
    <d v="1899-12-30T20:09:28"/>
    <n v="265"/>
    <x v="44"/>
    <x v="0"/>
    <x v="4"/>
    <n v="53.760899999999999"/>
    <n v="-98.813900000000004"/>
    <n v="45"/>
    <b v="1"/>
    <n v="371"/>
    <x v="3"/>
    <x v="3"/>
    <n v="1"/>
    <b v="0"/>
    <x v="0"/>
    <s v="Express"/>
    <s v="Online Payment"/>
    <n v="3"/>
    <s v="Rainy"/>
    <s v="None"/>
    <x v="0"/>
    <b v="1"/>
    <n v="2"/>
    <n v="17.309999999999999"/>
    <n v="17.309999999999999"/>
    <n v="0"/>
    <x v="0"/>
  </r>
  <r>
    <n v="1227"/>
    <s v="21/12/2019"/>
    <d v="1899-12-30T06:10:42"/>
    <n v="168"/>
    <x v="12"/>
    <x v="1"/>
    <x v="3"/>
    <n v="53.933300000000003"/>
    <n v="-116.5765"/>
    <n v="91"/>
    <b v="1"/>
    <n v="698"/>
    <x v="0"/>
    <x v="0"/>
    <n v="5"/>
    <b v="1"/>
    <x v="1"/>
    <s v="Express"/>
    <s v="Credit Card"/>
    <n v="2"/>
    <s v="Sunny"/>
    <s v="Black Friday"/>
    <x v="0"/>
    <b v="1"/>
    <n v="4"/>
    <n v="18.52"/>
    <n v="92.61"/>
    <n v="9.26"/>
    <x v="1"/>
  </r>
  <r>
    <n v="1228"/>
    <s v="28/11/2023"/>
    <d v="1899-12-30T13:38:01"/>
    <n v="277"/>
    <x v="35"/>
    <x v="0"/>
    <x v="3"/>
    <n v="53.933300000000003"/>
    <n v="-116.5765"/>
    <n v="79"/>
    <b v="1"/>
    <n v="78"/>
    <x v="2"/>
    <x v="2"/>
    <n v="2"/>
    <b v="0"/>
    <x v="1"/>
    <s v="Overnight"/>
    <s v="Online Payment"/>
    <n v="5"/>
    <s v="Sunny"/>
    <s v="Black Friday"/>
    <x v="0"/>
    <b v="0"/>
    <n v="1"/>
    <n v="67.75"/>
    <n v="135.5"/>
    <n v="13.55"/>
    <x v="1"/>
  </r>
  <r>
    <n v="1229"/>
    <s v="17/11/2022"/>
    <d v="1899-12-30T08:29:25"/>
    <n v="132"/>
    <x v="46"/>
    <x v="2"/>
    <x v="12"/>
    <n v="64.248000000000005"/>
    <n v="-84.889600000000002"/>
    <n v="87"/>
    <b v="1"/>
    <n v="779"/>
    <x v="1"/>
    <x v="1"/>
    <n v="2"/>
    <b v="1"/>
    <x v="1"/>
    <s v="Overnight"/>
    <s v="Debit Card"/>
    <n v="3"/>
    <s v="Snowy"/>
    <s v="Black Friday"/>
    <x v="0"/>
    <b v="1"/>
    <n v="1"/>
    <n v="64.290000000000006"/>
    <n v="128.58000000000001"/>
    <n v="12.86"/>
    <x v="1"/>
  </r>
  <r>
    <n v="1230"/>
    <s v="30/11/2023"/>
    <d v="1899-12-30T13:31:38"/>
    <n v="432"/>
    <x v="16"/>
    <x v="1"/>
    <x v="1"/>
    <n v="53.726700000000001"/>
    <n v="-127.6476"/>
    <n v="49"/>
    <b v="1"/>
    <n v="35"/>
    <x v="1"/>
    <x v="1"/>
    <n v="5"/>
    <b v="1"/>
    <x v="1"/>
    <s v="Standard"/>
    <s v="Credit Card"/>
    <n v="3"/>
    <s v="Snowy"/>
    <s v="Black Friday"/>
    <x v="0"/>
    <b v="0"/>
    <n v="1"/>
    <n v="24.88"/>
    <n v="124.4"/>
    <n v="12.44"/>
    <x v="1"/>
  </r>
  <r>
    <n v="1231"/>
    <s v="12/08/2023"/>
    <d v="1899-12-30T15:44:01"/>
    <n v="218"/>
    <x v="51"/>
    <x v="0"/>
    <x v="1"/>
    <n v="53.726700000000001"/>
    <n v="-127.6476"/>
    <n v="80"/>
    <b v="1"/>
    <n v="129"/>
    <x v="4"/>
    <x v="4"/>
    <n v="3"/>
    <b v="1"/>
    <x v="1"/>
    <s v="Standard"/>
    <s v="Debit Card"/>
    <n v="2"/>
    <s v="Rainy"/>
    <s v="Christmas Market"/>
    <x v="1"/>
    <b v="0"/>
    <n v="1"/>
    <n v="86.51"/>
    <n v="259.52"/>
    <n v="0"/>
    <x v="0"/>
  </r>
  <r>
    <n v="1232"/>
    <s v="11/08/2019"/>
    <d v="1899-12-30T23:11:48"/>
    <n v="114"/>
    <x v="2"/>
    <x v="2"/>
    <x v="8"/>
    <n v="46.318800000000003"/>
    <n v="-63.146099999999997"/>
    <n v="18"/>
    <b v="0"/>
    <n v="610"/>
    <x v="4"/>
    <x v="4"/>
    <n v="5"/>
    <b v="1"/>
    <x v="1"/>
    <s v="Standard"/>
    <s v="Online Payment"/>
    <n v="3"/>
    <s v="Sunny"/>
    <s v="Black Friday"/>
    <x v="0"/>
    <b v="0"/>
    <n v="5"/>
    <n v="34"/>
    <n v="169.98"/>
    <n v="17"/>
    <x v="1"/>
  </r>
  <r>
    <n v="1233"/>
    <s v="28/11/2023"/>
    <d v="1899-12-30T03:06:58"/>
    <n v="319"/>
    <x v="10"/>
    <x v="0"/>
    <x v="2"/>
    <n v="46.813099999999999"/>
    <n v="-71.207499999999996"/>
    <n v="58"/>
    <b v="1"/>
    <n v="918"/>
    <x v="4"/>
    <x v="4"/>
    <n v="2"/>
    <b v="1"/>
    <x v="0"/>
    <s v="Standard"/>
    <s v="Cash"/>
    <n v="2"/>
    <s v="Sunny"/>
    <s v="Black Friday"/>
    <x v="0"/>
    <b v="1"/>
    <n v="4"/>
    <n v="35.53"/>
    <n v="71.05"/>
    <n v="7.11"/>
    <x v="1"/>
  </r>
  <r>
    <n v="1234"/>
    <s v="22/11/2022"/>
    <d v="1899-12-30T21:41:34"/>
    <n v="86"/>
    <x v="39"/>
    <x v="2"/>
    <x v="0"/>
    <n v="51.253799999999998"/>
    <n v="-85.3232"/>
    <n v="26"/>
    <b v="1"/>
    <n v="448"/>
    <x v="4"/>
    <x v="4"/>
    <n v="2"/>
    <b v="1"/>
    <x v="1"/>
    <s v="Standard"/>
    <s v="Credit Card"/>
    <n v="2"/>
    <s v="Sunny"/>
    <s v="Black Friday"/>
    <x v="0"/>
    <b v="0"/>
    <n v="2"/>
    <n v="39.200000000000003"/>
    <n v="78.41"/>
    <n v="7.84"/>
    <x v="1"/>
  </r>
  <r>
    <n v="1235"/>
    <s v="18/11/2018"/>
    <d v="1899-12-30T10:11:40"/>
    <n v="216"/>
    <x v="39"/>
    <x v="1"/>
    <x v="4"/>
    <n v="53.760899999999999"/>
    <n v="-98.813900000000004"/>
    <n v="23"/>
    <b v="1"/>
    <n v="217"/>
    <x v="0"/>
    <x v="0"/>
    <n v="5"/>
    <b v="0"/>
    <x v="1"/>
    <s v="Express"/>
    <s v="Online Payment"/>
    <n v="5"/>
    <s v="Sunny"/>
    <s v="Christmas Market"/>
    <x v="1"/>
    <b v="1"/>
    <n v="5"/>
    <n v="41.93"/>
    <n v="209.63"/>
    <n v="0"/>
    <x v="0"/>
  </r>
  <r>
    <n v="1236"/>
    <s v="16/11/2022"/>
    <d v="1899-12-30T17:55:11"/>
    <n v="155"/>
    <x v="22"/>
    <x v="2"/>
    <x v="7"/>
    <n v="45.077800000000003"/>
    <n v="-63.546700000000001"/>
    <n v="85"/>
    <b v="1"/>
    <n v="105"/>
    <x v="3"/>
    <x v="3"/>
    <n v="3"/>
    <b v="1"/>
    <x v="0"/>
    <s v="Overnight"/>
    <s v="Credit Card"/>
    <n v="5"/>
    <s v="Snowy"/>
    <s v="Christmas Market"/>
    <x v="1"/>
    <b v="1"/>
    <n v="3"/>
    <n v="38.68"/>
    <n v="116.03"/>
    <n v="0"/>
    <x v="0"/>
  </r>
  <r>
    <n v="1237"/>
    <s v="11/05/2021"/>
    <d v="1899-12-30T21:39:28"/>
    <n v="157"/>
    <x v="16"/>
    <x v="1"/>
    <x v="10"/>
    <n v="64.282300000000006"/>
    <n v="-135"/>
    <n v="78"/>
    <b v="1"/>
    <n v="856"/>
    <x v="4"/>
    <x v="4"/>
    <n v="5"/>
    <b v="1"/>
    <x v="1"/>
    <s v="Express"/>
    <s v="Cash"/>
    <n v="1"/>
    <s v="Snowy"/>
    <s v="Black Friday"/>
    <x v="0"/>
    <b v="1"/>
    <n v="2"/>
    <n v="31.43"/>
    <n v="157.13999999999999"/>
    <n v="15.71"/>
    <x v="1"/>
  </r>
  <r>
    <n v="1238"/>
    <s v="11/04/2022"/>
    <d v="1899-12-30T23:53:55"/>
    <n v="383"/>
    <x v="30"/>
    <x v="1"/>
    <x v="7"/>
    <n v="45.077800000000003"/>
    <n v="-63.546700000000001"/>
    <n v="70"/>
    <b v="0"/>
    <n v="420"/>
    <x v="0"/>
    <x v="0"/>
    <n v="2"/>
    <b v="1"/>
    <x v="1"/>
    <s v="Express"/>
    <s v="Credit Card"/>
    <n v="3"/>
    <s v="Rainy"/>
    <s v="Black Friday"/>
    <x v="0"/>
    <b v="0"/>
    <n v="3"/>
    <n v="33.799999999999997"/>
    <n v="67.59"/>
    <n v="6.76"/>
    <x v="1"/>
  </r>
  <r>
    <n v="1239"/>
    <s v="13/12/2022"/>
    <d v="1899-12-30T02:00:02"/>
    <n v="328"/>
    <x v="23"/>
    <x v="0"/>
    <x v="7"/>
    <n v="45.077800000000003"/>
    <n v="-63.546700000000001"/>
    <n v="24"/>
    <b v="0"/>
    <n v="578"/>
    <x v="2"/>
    <x v="2"/>
    <n v="3"/>
    <b v="0"/>
    <x v="1"/>
    <s v="Standard"/>
    <s v="Online Payment"/>
    <n v="1"/>
    <s v="Rainy"/>
    <s v="None"/>
    <x v="0"/>
    <b v="0"/>
    <n v="1"/>
    <n v="33.6"/>
    <n v="100.81"/>
    <n v="0"/>
    <x v="0"/>
  </r>
  <r>
    <n v="1240"/>
    <s v="18/11/2020"/>
    <d v="1899-12-30T12:20:01"/>
    <n v="469"/>
    <x v="16"/>
    <x v="1"/>
    <x v="2"/>
    <n v="46.813099999999999"/>
    <n v="-71.207499999999996"/>
    <n v="78"/>
    <b v="1"/>
    <n v="168"/>
    <x v="2"/>
    <x v="2"/>
    <n v="4"/>
    <b v="1"/>
    <x v="0"/>
    <s v="Express"/>
    <s v="Online Payment"/>
    <n v="3"/>
    <s v="Snowy"/>
    <s v="Black Friday"/>
    <x v="0"/>
    <b v="0"/>
    <n v="3"/>
    <n v="62.4"/>
    <n v="249.58"/>
    <n v="24.96"/>
    <x v="1"/>
  </r>
  <r>
    <n v="1241"/>
    <s v="22/11/2021"/>
    <d v="1899-12-30T08:03:21"/>
    <n v="414"/>
    <x v="49"/>
    <x v="2"/>
    <x v="3"/>
    <n v="53.933300000000003"/>
    <n v="-116.5765"/>
    <n v="77"/>
    <b v="1"/>
    <n v="478"/>
    <x v="2"/>
    <x v="2"/>
    <n v="4"/>
    <b v="1"/>
    <x v="0"/>
    <s v="Express"/>
    <s v="Debit Card"/>
    <n v="3"/>
    <s v="Rainy"/>
    <s v="Black Friday"/>
    <x v="0"/>
    <b v="1"/>
    <n v="3"/>
    <n v="97.06"/>
    <n v="388.24"/>
    <n v="38.82"/>
    <x v="1"/>
  </r>
  <r>
    <n v="1242"/>
    <s v="12/07/2020"/>
    <d v="1899-12-30T05:33:30"/>
    <n v="50"/>
    <x v="17"/>
    <x v="1"/>
    <x v="8"/>
    <n v="46.318800000000003"/>
    <n v="-63.146099999999997"/>
    <n v="27"/>
    <b v="1"/>
    <n v="813"/>
    <x v="1"/>
    <x v="1"/>
    <n v="4"/>
    <b v="1"/>
    <x v="1"/>
    <s v="Express"/>
    <s v="Cash"/>
    <n v="5"/>
    <s v="Rainy"/>
    <s v="None"/>
    <x v="0"/>
    <b v="0"/>
    <n v="5"/>
    <n v="70.22"/>
    <n v="280.89"/>
    <n v="0"/>
    <x v="0"/>
  </r>
  <r>
    <n v="1243"/>
    <s v="19/12/2019"/>
    <d v="1899-12-30T16:02:03"/>
    <n v="484"/>
    <x v="17"/>
    <x v="0"/>
    <x v="9"/>
    <n v="54.273099999999999"/>
    <n v="-61.738799999999998"/>
    <n v="1"/>
    <b v="0"/>
    <n v="587"/>
    <x v="0"/>
    <x v="0"/>
    <n v="5"/>
    <b v="0"/>
    <x v="0"/>
    <s v="Overnight"/>
    <s v="Cash"/>
    <n v="2"/>
    <s v="Snowy"/>
    <s v="None"/>
    <x v="0"/>
    <b v="1"/>
    <n v="5"/>
    <n v="49.63"/>
    <n v="248.14"/>
    <n v="0"/>
    <x v="0"/>
  </r>
  <r>
    <n v="1244"/>
    <s v="16/12/2018"/>
    <d v="1899-12-30T11:11:27"/>
    <n v="166"/>
    <x v="15"/>
    <x v="1"/>
    <x v="11"/>
    <n v="63.588799999999999"/>
    <n v="-115.5069"/>
    <n v="61"/>
    <b v="1"/>
    <n v="540"/>
    <x v="3"/>
    <x v="3"/>
    <n v="1"/>
    <b v="1"/>
    <x v="0"/>
    <s v="Overnight"/>
    <s v="Cash"/>
    <n v="4"/>
    <s v="Snowy"/>
    <s v="Christmas Market"/>
    <x v="1"/>
    <b v="1"/>
    <n v="2"/>
    <n v="67.31"/>
    <n v="67.31"/>
    <n v="0"/>
    <x v="0"/>
  </r>
  <r>
    <n v="1245"/>
    <s v="24/11/2023"/>
    <d v="1899-12-30T20:46:30"/>
    <n v="159"/>
    <x v="39"/>
    <x v="0"/>
    <x v="5"/>
    <n v="52.939900000000002"/>
    <n v="-106.4509"/>
    <n v="30"/>
    <b v="1"/>
    <n v="1"/>
    <x v="3"/>
    <x v="3"/>
    <n v="4"/>
    <b v="1"/>
    <x v="0"/>
    <s v="Overnight"/>
    <s v="Debit Card"/>
    <n v="4"/>
    <s v="Rainy"/>
    <s v="Black Friday"/>
    <x v="0"/>
    <b v="1"/>
    <n v="1"/>
    <n v="60.09"/>
    <n v="240.35"/>
    <n v="24.04"/>
    <x v="1"/>
  </r>
  <r>
    <n v="1246"/>
    <s v="12/03/2018"/>
    <d v="1899-12-30T11:39:11"/>
    <n v="358"/>
    <x v="52"/>
    <x v="2"/>
    <x v="9"/>
    <n v="54.273099999999999"/>
    <n v="-61.738799999999998"/>
    <n v="22"/>
    <b v="1"/>
    <n v="931"/>
    <x v="2"/>
    <x v="2"/>
    <n v="1"/>
    <b v="1"/>
    <x v="0"/>
    <s v="Overnight"/>
    <s v="Cash"/>
    <n v="4"/>
    <s v="Sunny"/>
    <s v="Black Friday"/>
    <x v="0"/>
    <b v="0"/>
    <n v="5"/>
    <n v="29.16"/>
    <n v="29.16"/>
    <n v="2.92"/>
    <x v="1"/>
  </r>
  <r>
    <n v="1247"/>
    <s v="23/11/2018"/>
    <d v="1899-12-30T03:57:18"/>
    <n v="226"/>
    <x v="52"/>
    <x v="0"/>
    <x v="9"/>
    <n v="54.273099999999999"/>
    <n v="-61.738799999999998"/>
    <n v="6"/>
    <b v="1"/>
    <n v="160"/>
    <x v="3"/>
    <x v="3"/>
    <n v="1"/>
    <b v="1"/>
    <x v="0"/>
    <s v="Express"/>
    <s v="Cash"/>
    <n v="4"/>
    <s v="Sunny"/>
    <s v="Black Friday"/>
    <x v="0"/>
    <b v="0"/>
    <n v="4"/>
    <n v="81.02"/>
    <n v="81.02"/>
    <n v="8.1"/>
    <x v="1"/>
  </r>
  <r>
    <n v="1248"/>
    <s v="21/12/2019"/>
    <d v="1899-12-30T20:18:31"/>
    <n v="110"/>
    <x v="22"/>
    <x v="0"/>
    <x v="6"/>
    <n v="46.565300000000001"/>
    <n v="-66.4619"/>
    <n v="84"/>
    <b v="0"/>
    <n v="689"/>
    <x v="2"/>
    <x v="2"/>
    <n v="5"/>
    <b v="0"/>
    <x v="1"/>
    <s v="Overnight"/>
    <s v="Cash"/>
    <n v="3"/>
    <s v="Snowy"/>
    <s v="Black Friday"/>
    <x v="0"/>
    <b v="0"/>
    <n v="4"/>
    <n v="72.849999999999994"/>
    <n v="364.24"/>
    <n v="36.42"/>
    <x v="1"/>
  </r>
  <r>
    <n v="1249"/>
    <s v="19/12/2018"/>
    <d v="1899-12-30T16:52:04"/>
    <n v="308"/>
    <x v="50"/>
    <x v="1"/>
    <x v="12"/>
    <n v="64.248000000000005"/>
    <n v="-84.889600000000002"/>
    <n v="50"/>
    <b v="0"/>
    <n v="772"/>
    <x v="4"/>
    <x v="4"/>
    <n v="4"/>
    <b v="1"/>
    <x v="1"/>
    <s v="Overnight"/>
    <s v="Credit Card"/>
    <n v="5"/>
    <s v="Snowy"/>
    <s v="Black Friday"/>
    <x v="0"/>
    <b v="0"/>
    <n v="2"/>
    <n v="97.17"/>
    <n v="388.68"/>
    <n v="38.869999999999997"/>
    <x v="1"/>
  </r>
  <r>
    <n v="1250"/>
    <s v="31/12/2018"/>
    <d v="1899-12-30T02:33:05"/>
    <n v="33"/>
    <x v="17"/>
    <x v="0"/>
    <x v="1"/>
    <n v="53.726700000000001"/>
    <n v="-127.6476"/>
    <n v="75"/>
    <b v="0"/>
    <n v="168"/>
    <x v="0"/>
    <x v="0"/>
    <n v="3"/>
    <b v="0"/>
    <x v="0"/>
    <s v="Express"/>
    <s v="Online Payment"/>
    <n v="5"/>
    <s v="Sunny"/>
    <s v="Christmas Market"/>
    <x v="1"/>
    <b v="1"/>
    <n v="3"/>
    <n v="52.93"/>
    <n v="158.78"/>
    <n v="0"/>
    <x v="0"/>
  </r>
  <r>
    <n v="1251"/>
    <s v="12/05/2018"/>
    <d v="1899-12-30T15:59:25"/>
    <n v="431"/>
    <x v="10"/>
    <x v="2"/>
    <x v="10"/>
    <n v="64.282300000000006"/>
    <n v="-135"/>
    <n v="26"/>
    <b v="0"/>
    <n v="406"/>
    <x v="0"/>
    <x v="0"/>
    <n v="3"/>
    <b v="0"/>
    <x v="1"/>
    <s v="Standard"/>
    <s v="Online Payment"/>
    <n v="1"/>
    <s v="Sunny"/>
    <s v="Black Friday"/>
    <x v="0"/>
    <b v="1"/>
    <n v="5"/>
    <n v="97.24"/>
    <n v="291.70999999999998"/>
    <n v="29.17"/>
    <x v="1"/>
  </r>
  <r>
    <n v="1252"/>
    <s v="20/11/2019"/>
    <d v="1899-12-30T17:14:19"/>
    <n v="367"/>
    <x v="52"/>
    <x v="1"/>
    <x v="6"/>
    <n v="46.565300000000001"/>
    <n v="-66.4619"/>
    <n v="42"/>
    <b v="1"/>
    <n v="798"/>
    <x v="4"/>
    <x v="4"/>
    <n v="5"/>
    <b v="0"/>
    <x v="0"/>
    <s v="Express"/>
    <s v="Credit Card"/>
    <n v="4"/>
    <s v="Snowy"/>
    <s v="Christmas Market"/>
    <x v="1"/>
    <b v="0"/>
    <n v="3"/>
    <n v="77.27"/>
    <n v="386.36"/>
    <n v="0"/>
    <x v="0"/>
  </r>
  <r>
    <n v="1253"/>
    <s v="23/12/2020"/>
    <d v="1899-12-30T19:59:28"/>
    <n v="175"/>
    <x v="35"/>
    <x v="0"/>
    <x v="6"/>
    <n v="46.565300000000001"/>
    <n v="-66.4619"/>
    <n v="42"/>
    <b v="1"/>
    <n v="323"/>
    <x v="0"/>
    <x v="0"/>
    <n v="2"/>
    <b v="1"/>
    <x v="0"/>
    <s v="Express"/>
    <s v="Debit Card"/>
    <n v="4"/>
    <s v="Snowy"/>
    <s v="Christmas Market"/>
    <x v="1"/>
    <b v="0"/>
    <n v="4"/>
    <n v="78.66"/>
    <n v="157.32"/>
    <n v="0"/>
    <x v="0"/>
  </r>
  <r>
    <n v="1254"/>
    <s v="12/07/2022"/>
    <d v="1899-12-30T23:53:47"/>
    <n v="31"/>
    <x v="0"/>
    <x v="1"/>
    <x v="3"/>
    <n v="53.933300000000003"/>
    <n v="-116.5765"/>
    <n v="24"/>
    <b v="1"/>
    <n v="390"/>
    <x v="0"/>
    <x v="0"/>
    <n v="2"/>
    <b v="0"/>
    <x v="0"/>
    <s v="Overnight"/>
    <s v="Cash"/>
    <n v="2"/>
    <s v="Sunny"/>
    <s v="None"/>
    <x v="0"/>
    <b v="0"/>
    <n v="3"/>
    <n v="28.32"/>
    <n v="56.64"/>
    <n v="0"/>
    <x v="0"/>
  </r>
  <r>
    <n v="1255"/>
    <s v="17/11/2019"/>
    <d v="1899-12-30T15:49:18"/>
    <n v="98"/>
    <x v="15"/>
    <x v="2"/>
    <x v="11"/>
    <n v="63.588799999999999"/>
    <n v="-115.5069"/>
    <n v="58"/>
    <b v="1"/>
    <n v="8"/>
    <x v="4"/>
    <x v="4"/>
    <n v="4"/>
    <b v="0"/>
    <x v="1"/>
    <s v="Overnight"/>
    <s v="Debit Card"/>
    <n v="3"/>
    <s v="Sunny"/>
    <s v="Christmas Market"/>
    <x v="1"/>
    <b v="0"/>
    <n v="5"/>
    <n v="43.27"/>
    <n v="173.07"/>
    <n v="0"/>
    <x v="0"/>
  </r>
  <r>
    <n v="1256"/>
    <s v="12/12/2020"/>
    <d v="1899-12-30T06:23:03"/>
    <n v="493"/>
    <x v="4"/>
    <x v="1"/>
    <x v="7"/>
    <n v="45.077800000000003"/>
    <n v="-63.546700000000001"/>
    <n v="73"/>
    <b v="0"/>
    <n v="34"/>
    <x v="3"/>
    <x v="3"/>
    <n v="4"/>
    <b v="0"/>
    <x v="1"/>
    <s v="Express"/>
    <s v="Cash"/>
    <n v="3"/>
    <s v="Snowy"/>
    <s v="None"/>
    <x v="0"/>
    <b v="1"/>
    <n v="5"/>
    <n v="38.22"/>
    <n v="152.88999999999999"/>
    <n v="0"/>
    <x v="0"/>
  </r>
  <r>
    <n v="1257"/>
    <s v="28/12/2020"/>
    <d v="1899-12-30T03:56:51"/>
    <n v="82"/>
    <x v="48"/>
    <x v="1"/>
    <x v="10"/>
    <n v="64.282300000000006"/>
    <n v="-135"/>
    <n v="52"/>
    <b v="0"/>
    <n v="388"/>
    <x v="4"/>
    <x v="4"/>
    <n v="1"/>
    <b v="0"/>
    <x v="1"/>
    <s v="Overnight"/>
    <s v="Debit Card"/>
    <n v="4"/>
    <s v="Rainy"/>
    <s v="None"/>
    <x v="0"/>
    <b v="1"/>
    <n v="2"/>
    <n v="49.38"/>
    <n v="49.38"/>
    <n v="0"/>
    <x v="0"/>
  </r>
  <r>
    <n v="1258"/>
    <s v="12/08/2022"/>
    <d v="1899-12-30T12:47:55"/>
    <n v="150"/>
    <x v="47"/>
    <x v="0"/>
    <x v="2"/>
    <n v="46.813099999999999"/>
    <n v="-71.207499999999996"/>
    <n v="88"/>
    <b v="1"/>
    <n v="744"/>
    <x v="3"/>
    <x v="3"/>
    <n v="3"/>
    <b v="1"/>
    <x v="1"/>
    <s v="Standard"/>
    <s v="Credit Card"/>
    <n v="4"/>
    <s v="Rainy"/>
    <s v="None"/>
    <x v="0"/>
    <b v="0"/>
    <n v="3"/>
    <n v="78.64"/>
    <n v="235.93"/>
    <n v="0"/>
    <x v="0"/>
  </r>
  <r>
    <n v="1259"/>
    <s v="27/11/2019"/>
    <d v="1899-12-30T06:14:51"/>
    <n v="157"/>
    <x v="5"/>
    <x v="2"/>
    <x v="3"/>
    <n v="53.933300000000003"/>
    <n v="-116.5765"/>
    <n v="83"/>
    <b v="0"/>
    <n v="429"/>
    <x v="2"/>
    <x v="2"/>
    <n v="2"/>
    <b v="1"/>
    <x v="0"/>
    <s v="Express"/>
    <s v="Credit Card"/>
    <n v="5"/>
    <s v="Sunny"/>
    <s v="Black Friday"/>
    <x v="0"/>
    <b v="0"/>
    <n v="4"/>
    <n v="15.01"/>
    <n v="30.01"/>
    <n v="3"/>
    <x v="1"/>
  </r>
  <r>
    <n v="1260"/>
    <s v="11/12/2023"/>
    <d v="1899-12-30T04:39:01"/>
    <n v="90"/>
    <x v="42"/>
    <x v="2"/>
    <x v="2"/>
    <n v="46.813099999999999"/>
    <n v="-71.207499999999996"/>
    <n v="26"/>
    <b v="1"/>
    <n v="357"/>
    <x v="4"/>
    <x v="4"/>
    <n v="4"/>
    <b v="0"/>
    <x v="1"/>
    <s v="Standard"/>
    <s v="Debit Card"/>
    <n v="4"/>
    <s v="Snowy"/>
    <s v="None"/>
    <x v="0"/>
    <b v="1"/>
    <n v="3"/>
    <n v="19"/>
    <n v="76"/>
    <n v="0"/>
    <x v="0"/>
  </r>
  <r>
    <n v="1261"/>
    <s v="12/10/2021"/>
    <d v="1899-12-30T10:23:41"/>
    <n v="14"/>
    <x v="25"/>
    <x v="0"/>
    <x v="9"/>
    <n v="54.273099999999999"/>
    <n v="-61.738799999999998"/>
    <n v="70"/>
    <b v="1"/>
    <n v="654"/>
    <x v="3"/>
    <x v="3"/>
    <n v="4"/>
    <b v="1"/>
    <x v="0"/>
    <s v="Overnight"/>
    <s v="Cash"/>
    <n v="5"/>
    <s v="Snowy"/>
    <s v="Christmas Market"/>
    <x v="1"/>
    <b v="1"/>
    <n v="2"/>
    <n v="82.42"/>
    <n v="329.67"/>
    <n v="0"/>
    <x v="0"/>
  </r>
  <r>
    <n v="1262"/>
    <s v="12/01/2019"/>
    <d v="1899-12-30T07:20:08"/>
    <n v="407"/>
    <x v="2"/>
    <x v="2"/>
    <x v="5"/>
    <n v="52.939900000000002"/>
    <n v="-106.4509"/>
    <n v="4"/>
    <b v="0"/>
    <n v="768"/>
    <x v="1"/>
    <x v="1"/>
    <n v="3"/>
    <b v="1"/>
    <x v="0"/>
    <s v="Standard"/>
    <s v="Online Payment"/>
    <n v="5"/>
    <s v="Sunny"/>
    <s v="None"/>
    <x v="0"/>
    <b v="1"/>
    <n v="2"/>
    <n v="18.95"/>
    <n v="56.85"/>
    <n v="0"/>
    <x v="0"/>
  </r>
  <r>
    <n v="1263"/>
    <s v="21/12/2023"/>
    <d v="1899-12-30T06:03:46"/>
    <n v="408"/>
    <x v="28"/>
    <x v="2"/>
    <x v="11"/>
    <n v="63.588799999999999"/>
    <n v="-115.5069"/>
    <n v="40"/>
    <b v="1"/>
    <n v="191"/>
    <x v="2"/>
    <x v="2"/>
    <n v="4"/>
    <b v="1"/>
    <x v="1"/>
    <s v="Overnight"/>
    <s v="Credit Card"/>
    <n v="4"/>
    <s v="Snowy"/>
    <s v="Black Friday"/>
    <x v="0"/>
    <b v="0"/>
    <n v="2"/>
    <n v="38.51"/>
    <n v="154.05000000000001"/>
    <n v="15.41"/>
    <x v="1"/>
  </r>
  <r>
    <n v="1264"/>
    <s v="15/12/2020"/>
    <d v="1899-12-30T15:49:53"/>
    <n v="335"/>
    <x v="39"/>
    <x v="0"/>
    <x v="0"/>
    <n v="51.253799999999998"/>
    <n v="-85.3232"/>
    <n v="22"/>
    <b v="0"/>
    <n v="647"/>
    <x v="1"/>
    <x v="1"/>
    <n v="3"/>
    <b v="0"/>
    <x v="1"/>
    <s v="Express"/>
    <s v="Credit Card"/>
    <n v="4"/>
    <s v="Rainy"/>
    <s v="Christmas Market"/>
    <x v="1"/>
    <b v="1"/>
    <n v="2"/>
    <n v="21.71"/>
    <n v="65.14"/>
    <n v="0"/>
    <x v="0"/>
  </r>
  <r>
    <n v="1265"/>
    <s v="23/11/2021"/>
    <d v="1899-12-30T23:26:59"/>
    <n v="313"/>
    <x v="44"/>
    <x v="1"/>
    <x v="1"/>
    <n v="53.726700000000001"/>
    <n v="-127.6476"/>
    <n v="28"/>
    <b v="1"/>
    <n v="586"/>
    <x v="0"/>
    <x v="0"/>
    <n v="2"/>
    <b v="1"/>
    <x v="1"/>
    <s v="Overnight"/>
    <s v="Online Payment"/>
    <n v="5"/>
    <s v="Snowy"/>
    <s v="Black Friday"/>
    <x v="0"/>
    <b v="1"/>
    <n v="3"/>
    <n v="92.34"/>
    <n v="184.68"/>
    <n v="18.47"/>
    <x v="1"/>
  </r>
  <r>
    <n v="1266"/>
    <s v="21/11/2018"/>
    <d v="1899-12-30T08:00:13"/>
    <n v="74"/>
    <x v="48"/>
    <x v="0"/>
    <x v="3"/>
    <n v="53.933300000000003"/>
    <n v="-116.5765"/>
    <n v="89"/>
    <b v="0"/>
    <n v="571"/>
    <x v="1"/>
    <x v="1"/>
    <n v="1"/>
    <b v="1"/>
    <x v="1"/>
    <s v="Standard"/>
    <s v="Credit Card"/>
    <n v="4"/>
    <s v="Sunny"/>
    <s v="Black Friday"/>
    <x v="0"/>
    <b v="0"/>
    <n v="5"/>
    <n v="74.150000000000006"/>
    <n v="74.150000000000006"/>
    <n v="7.42"/>
    <x v="1"/>
  </r>
  <r>
    <n v="1267"/>
    <s v="13/12/2022"/>
    <d v="1899-12-30T01:47:56"/>
    <n v="6"/>
    <x v="43"/>
    <x v="2"/>
    <x v="11"/>
    <n v="63.588799999999999"/>
    <n v="-115.5069"/>
    <n v="98"/>
    <b v="1"/>
    <n v="923"/>
    <x v="0"/>
    <x v="0"/>
    <n v="1"/>
    <b v="1"/>
    <x v="1"/>
    <s v="Express"/>
    <s v="Credit Card"/>
    <n v="3"/>
    <s v="Rainy"/>
    <s v="Christmas Market"/>
    <x v="1"/>
    <b v="1"/>
    <n v="1"/>
    <n v="62.01"/>
    <n v="62.01"/>
    <n v="0"/>
    <x v="0"/>
  </r>
  <r>
    <n v="1268"/>
    <s v="12/10/2022"/>
    <d v="1899-12-30T03:54:23"/>
    <n v="301"/>
    <x v="19"/>
    <x v="0"/>
    <x v="10"/>
    <n v="64.282300000000006"/>
    <n v="-135"/>
    <n v="43"/>
    <b v="1"/>
    <n v="683"/>
    <x v="0"/>
    <x v="0"/>
    <n v="3"/>
    <b v="1"/>
    <x v="0"/>
    <s v="Express"/>
    <s v="Credit Card"/>
    <n v="4"/>
    <s v="Snowy"/>
    <s v="None"/>
    <x v="0"/>
    <b v="0"/>
    <n v="3"/>
    <n v="18.47"/>
    <n v="55.4"/>
    <n v="0"/>
    <x v="0"/>
  </r>
  <r>
    <n v="1269"/>
    <s v="30/11/2018"/>
    <d v="1899-12-30T05:38:00"/>
    <n v="456"/>
    <x v="9"/>
    <x v="2"/>
    <x v="2"/>
    <n v="46.813099999999999"/>
    <n v="-71.207499999999996"/>
    <n v="84"/>
    <b v="0"/>
    <n v="281"/>
    <x v="2"/>
    <x v="2"/>
    <n v="4"/>
    <b v="0"/>
    <x v="0"/>
    <s v="Overnight"/>
    <s v="Debit Card"/>
    <n v="2"/>
    <s v="Snowy"/>
    <s v="Christmas Market"/>
    <x v="1"/>
    <b v="0"/>
    <n v="5"/>
    <n v="56.75"/>
    <n v="227.01"/>
    <n v="0"/>
    <x v="0"/>
  </r>
  <r>
    <n v="1270"/>
    <s v="11/08/2018"/>
    <d v="1899-12-30T08:17:04"/>
    <n v="16"/>
    <x v="7"/>
    <x v="1"/>
    <x v="9"/>
    <n v="54.273099999999999"/>
    <n v="-61.738799999999998"/>
    <n v="7"/>
    <b v="1"/>
    <n v="250"/>
    <x v="0"/>
    <x v="0"/>
    <n v="2"/>
    <b v="1"/>
    <x v="0"/>
    <s v="Express"/>
    <s v="Credit Card"/>
    <n v="5"/>
    <s v="Sunny"/>
    <s v="None"/>
    <x v="0"/>
    <b v="0"/>
    <n v="5"/>
    <n v="13.32"/>
    <n v="26.65"/>
    <n v="0"/>
    <x v="0"/>
  </r>
  <r>
    <n v="1271"/>
    <s v="12/01/2023"/>
    <d v="1899-12-30T05:09:52"/>
    <n v="477"/>
    <x v="3"/>
    <x v="0"/>
    <x v="1"/>
    <n v="53.726700000000001"/>
    <n v="-127.6476"/>
    <n v="88"/>
    <b v="1"/>
    <n v="862"/>
    <x v="4"/>
    <x v="4"/>
    <n v="3"/>
    <b v="1"/>
    <x v="1"/>
    <s v="Overnight"/>
    <s v="Credit Card"/>
    <n v="5"/>
    <s v="Rainy"/>
    <s v="Black Friday"/>
    <x v="0"/>
    <b v="1"/>
    <n v="4"/>
    <n v="33.020000000000003"/>
    <n v="99.06"/>
    <n v="9.91"/>
    <x v="1"/>
  </r>
  <r>
    <n v="1272"/>
    <s v="12/04/2019"/>
    <d v="1899-12-30T04:50:52"/>
    <n v="210"/>
    <x v="8"/>
    <x v="1"/>
    <x v="2"/>
    <n v="46.813099999999999"/>
    <n v="-71.207499999999996"/>
    <n v="70"/>
    <b v="0"/>
    <n v="703"/>
    <x v="3"/>
    <x v="3"/>
    <n v="4"/>
    <b v="1"/>
    <x v="1"/>
    <s v="Express"/>
    <s v="Online Payment"/>
    <n v="3"/>
    <s v="Snowy"/>
    <s v="None"/>
    <x v="0"/>
    <b v="1"/>
    <n v="5"/>
    <n v="26.09"/>
    <n v="104.35"/>
    <n v="0"/>
    <x v="0"/>
  </r>
  <r>
    <n v="1273"/>
    <s v="23/12/2022"/>
    <d v="1899-12-30T10:42:53"/>
    <n v="84"/>
    <x v="47"/>
    <x v="0"/>
    <x v="0"/>
    <n v="51.253799999999998"/>
    <n v="-85.3232"/>
    <n v="9"/>
    <b v="1"/>
    <n v="329"/>
    <x v="4"/>
    <x v="4"/>
    <n v="1"/>
    <b v="0"/>
    <x v="0"/>
    <s v="Standard"/>
    <s v="Cash"/>
    <n v="3"/>
    <s v="Sunny"/>
    <s v="None"/>
    <x v="0"/>
    <b v="1"/>
    <n v="1"/>
    <n v="88.27"/>
    <n v="88.27"/>
    <n v="0"/>
    <x v="0"/>
  </r>
  <r>
    <n v="1274"/>
    <s v="11/08/2022"/>
    <d v="1899-12-30T11:05:07"/>
    <n v="443"/>
    <x v="11"/>
    <x v="2"/>
    <x v="6"/>
    <n v="46.565300000000001"/>
    <n v="-66.4619"/>
    <n v="12"/>
    <b v="0"/>
    <n v="61"/>
    <x v="0"/>
    <x v="0"/>
    <n v="5"/>
    <b v="0"/>
    <x v="0"/>
    <s v="Express"/>
    <s v="Cash"/>
    <n v="5"/>
    <s v="Sunny"/>
    <s v="Black Friday"/>
    <x v="0"/>
    <b v="1"/>
    <n v="4"/>
    <n v="34.46"/>
    <n v="172.31"/>
    <n v="17.23"/>
    <x v="1"/>
  </r>
  <r>
    <n v="1275"/>
    <s v="11/07/2023"/>
    <d v="1899-12-30T10:30:29"/>
    <n v="262"/>
    <x v="15"/>
    <x v="2"/>
    <x v="4"/>
    <n v="53.760899999999999"/>
    <n v="-98.813900000000004"/>
    <n v="22"/>
    <b v="1"/>
    <n v="571"/>
    <x v="0"/>
    <x v="0"/>
    <n v="2"/>
    <b v="1"/>
    <x v="1"/>
    <s v="Express"/>
    <s v="Debit Card"/>
    <n v="1"/>
    <s v="Rainy"/>
    <s v="Black Friday"/>
    <x v="0"/>
    <b v="0"/>
    <n v="4"/>
    <n v="33.51"/>
    <n v="67.02"/>
    <n v="6.7"/>
    <x v="1"/>
  </r>
  <r>
    <n v="1276"/>
    <s v="27/12/2021"/>
    <d v="1899-12-30T23:41:43"/>
    <n v="86"/>
    <x v="33"/>
    <x v="2"/>
    <x v="5"/>
    <n v="52.939900000000002"/>
    <n v="-106.4509"/>
    <n v="34"/>
    <b v="0"/>
    <n v="845"/>
    <x v="4"/>
    <x v="4"/>
    <n v="2"/>
    <b v="0"/>
    <x v="0"/>
    <s v="Overnight"/>
    <s v="Online Payment"/>
    <n v="3"/>
    <s v="Sunny"/>
    <s v="Black Friday"/>
    <x v="0"/>
    <b v="1"/>
    <n v="1"/>
    <n v="68.040000000000006"/>
    <n v="136.08000000000001"/>
    <n v="13.61"/>
    <x v="1"/>
  </r>
  <r>
    <n v="1277"/>
    <s v="28/11/2018"/>
    <d v="1899-12-30T13:49:34"/>
    <n v="407"/>
    <x v="36"/>
    <x v="2"/>
    <x v="4"/>
    <n v="53.760899999999999"/>
    <n v="-98.813900000000004"/>
    <n v="62"/>
    <b v="0"/>
    <n v="594"/>
    <x v="0"/>
    <x v="0"/>
    <n v="5"/>
    <b v="1"/>
    <x v="1"/>
    <s v="Express"/>
    <s v="Credit Card"/>
    <n v="1"/>
    <s v="Rainy"/>
    <s v="Black Friday"/>
    <x v="0"/>
    <b v="0"/>
    <n v="5"/>
    <n v="72.72"/>
    <n v="363.62"/>
    <n v="36.36"/>
    <x v="1"/>
  </r>
  <r>
    <n v="1278"/>
    <s v="26/11/2022"/>
    <d v="1899-12-30T06:37:52"/>
    <n v="191"/>
    <x v="22"/>
    <x v="0"/>
    <x v="1"/>
    <n v="53.726700000000001"/>
    <n v="-127.6476"/>
    <n v="72"/>
    <b v="0"/>
    <n v="357"/>
    <x v="2"/>
    <x v="2"/>
    <n v="5"/>
    <b v="1"/>
    <x v="1"/>
    <s v="Standard"/>
    <s v="Credit Card"/>
    <n v="3"/>
    <s v="Sunny"/>
    <s v="Black Friday"/>
    <x v="0"/>
    <b v="1"/>
    <n v="3"/>
    <n v="23.57"/>
    <n v="117.83"/>
    <n v="11.78"/>
    <x v="1"/>
  </r>
  <r>
    <n v="1279"/>
    <s v="30/12/2023"/>
    <d v="1899-12-30T19:18:42"/>
    <n v="358"/>
    <x v="35"/>
    <x v="0"/>
    <x v="0"/>
    <n v="51.253799999999998"/>
    <n v="-85.3232"/>
    <n v="98"/>
    <b v="1"/>
    <n v="172"/>
    <x v="0"/>
    <x v="0"/>
    <n v="1"/>
    <b v="0"/>
    <x v="1"/>
    <s v="Standard"/>
    <s v="Cash"/>
    <n v="4"/>
    <s v="Snowy"/>
    <s v="None"/>
    <x v="0"/>
    <b v="1"/>
    <n v="3"/>
    <n v="12.47"/>
    <n v="12.47"/>
    <n v="0"/>
    <x v="0"/>
  </r>
  <r>
    <n v="1280"/>
    <s v="17/12/2019"/>
    <d v="1899-12-30T04:15:52"/>
    <n v="375"/>
    <x v="15"/>
    <x v="1"/>
    <x v="9"/>
    <n v="54.273099999999999"/>
    <n v="-61.738799999999998"/>
    <n v="91"/>
    <b v="0"/>
    <n v="590"/>
    <x v="4"/>
    <x v="4"/>
    <n v="4"/>
    <b v="1"/>
    <x v="1"/>
    <s v="Standard"/>
    <s v="Cash"/>
    <n v="1"/>
    <s v="Rainy"/>
    <s v="None"/>
    <x v="0"/>
    <b v="1"/>
    <n v="2"/>
    <n v="57.96"/>
    <n v="231.86"/>
    <n v="0"/>
    <x v="0"/>
  </r>
  <r>
    <n v="1281"/>
    <s v="24/11/2023"/>
    <d v="1899-12-30T04:46:45"/>
    <n v="88"/>
    <x v="14"/>
    <x v="1"/>
    <x v="4"/>
    <n v="53.760899999999999"/>
    <n v="-98.813900000000004"/>
    <n v="12"/>
    <b v="1"/>
    <n v="147"/>
    <x v="3"/>
    <x v="3"/>
    <n v="4"/>
    <b v="0"/>
    <x v="1"/>
    <s v="Overnight"/>
    <s v="Debit Card"/>
    <n v="3"/>
    <s v="Rainy"/>
    <s v="Black Friday"/>
    <x v="0"/>
    <b v="1"/>
    <n v="4"/>
    <n v="74.150000000000006"/>
    <n v="296.62"/>
    <n v="29.66"/>
    <x v="1"/>
  </r>
  <r>
    <n v="1282"/>
    <s v="22/11/2023"/>
    <d v="1899-12-30T06:02:50"/>
    <n v="178"/>
    <x v="19"/>
    <x v="1"/>
    <x v="5"/>
    <n v="52.939900000000002"/>
    <n v="-106.4509"/>
    <n v="29"/>
    <b v="1"/>
    <n v="716"/>
    <x v="1"/>
    <x v="1"/>
    <n v="1"/>
    <b v="1"/>
    <x v="1"/>
    <s v="Standard"/>
    <s v="Cash"/>
    <n v="1"/>
    <s v="Rainy"/>
    <s v="Black Friday"/>
    <x v="0"/>
    <b v="1"/>
    <n v="1"/>
    <n v="75.55"/>
    <n v="75.55"/>
    <n v="7.56"/>
    <x v="1"/>
  </r>
  <r>
    <n v="1283"/>
    <s v="28/12/2019"/>
    <d v="1899-12-30T19:40:22"/>
    <n v="160"/>
    <x v="19"/>
    <x v="0"/>
    <x v="0"/>
    <n v="51.253799999999998"/>
    <n v="-85.3232"/>
    <n v="36"/>
    <b v="0"/>
    <n v="132"/>
    <x v="2"/>
    <x v="2"/>
    <n v="1"/>
    <b v="0"/>
    <x v="0"/>
    <s v="Overnight"/>
    <s v="Credit Card"/>
    <n v="1"/>
    <s v="Rainy"/>
    <s v="None"/>
    <x v="0"/>
    <b v="1"/>
    <n v="3"/>
    <n v="71.239999999999995"/>
    <n v="71.239999999999995"/>
    <n v="0"/>
    <x v="0"/>
  </r>
  <r>
    <n v="1284"/>
    <s v="31/12/2022"/>
    <d v="1899-12-30T12:17:53"/>
    <n v="201"/>
    <x v="43"/>
    <x v="2"/>
    <x v="12"/>
    <n v="64.248000000000005"/>
    <n v="-84.889600000000002"/>
    <n v="60"/>
    <b v="1"/>
    <n v="256"/>
    <x v="4"/>
    <x v="4"/>
    <n v="1"/>
    <b v="0"/>
    <x v="0"/>
    <s v="Standard"/>
    <s v="Online Payment"/>
    <n v="4"/>
    <s v="Sunny"/>
    <s v="None"/>
    <x v="0"/>
    <b v="0"/>
    <n v="5"/>
    <n v="52.87"/>
    <n v="52.87"/>
    <n v="0"/>
    <x v="0"/>
  </r>
  <r>
    <n v="1285"/>
    <s v="12/05/2019"/>
    <d v="1899-12-30T10:51:15"/>
    <n v="39"/>
    <x v="40"/>
    <x v="2"/>
    <x v="0"/>
    <n v="51.253799999999998"/>
    <n v="-85.3232"/>
    <n v="23"/>
    <b v="1"/>
    <n v="689"/>
    <x v="1"/>
    <x v="1"/>
    <n v="5"/>
    <b v="1"/>
    <x v="0"/>
    <s v="Standard"/>
    <s v="Online Payment"/>
    <n v="3"/>
    <s v="Rainy"/>
    <s v="Christmas Market"/>
    <x v="1"/>
    <b v="1"/>
    <n v="1"/>
    <n v="29.39"/>
    <n v="146.97"/>
    <n v="0"/>
    <x v="0"/>
  </r>
  <r>
    <n v="1286"/>
    <s v="11/01/2018"/>
    <d v="1899-12-30T08:50:29"/>
    <n v="205"/>
    <x v="48"/>
    <x v="1"/>
    <x v="12"/>
    <n v="64.248000000000005"/>
    <n v="-84.889600000000002"/>
    <n v="36"/>
    <b v="0"/>
    <n v="469"/>
    <x v="0"/>
    <x v="0"/>
    <n v="4"/>
    <b v="0"/>
    <x v="1"/>
    <s v="Overnight"/>
    <s v="Online Payment"/>
    <n v="5"/>
    <s v="Rainy"/>
    <s v="Black Friday"/>
    <x v="0"/>
    <b v="1"/>
    <n v="5"/>
    <n v="95.54"/>
    <n v="382.15"/>
    <n v="38.21"/>
    <x v="1"/>
  </r>
  <r>
    <n v="1287"/>
    <s v="12/01/2023"/>
    <d v="1899-12-30T18:20:46"/>
    <n v="448"/>
    <x v="39"/>
    <x v="1"/>
    <x v="6"/>
    <n v="46.565300000000001"/>
    <n v="-66.4619"/>
    <n v="13"/>
    <b v="1"/>
    <n v="501"/>
    <x v="0"/>
    <x v="0"/>
    <n v="5"/>
    <b v="1"/>
    <x v="0"/>
    <s v="Overnight"/>
    <s v="Online Payment"/>
    <n v="4"/>
    <s v="Sunny"/>
    <s v="Black Friday"/>
    <x v="0"/>
    <b v="0"/>
    <n v="2"/>
    <n v="50.52"/>
    <n v="252.6"/>
    <n v="25.26"/>
    <x v="1"/>
  </r>
  <r>
    <n v="1288"/>
    <s v="28/11/2019"/>
    <d v="1899-12-30T21:04:44"/>
    <n v="196"/>
    <x v="24"/>
    <x v="0"/>
    <x v="4"/>
    <n v="53.760899999999999"/>
    <n v="-98.813900000000004"/>
    <n v="48"/>
    <b v="1"/>
    <n v="654"/>
    <x v="4"/>
    <x v="4"/>
    <n v="4"/>
    <b v="1"/>
    <x v="0"/>
    <s v="Standard"/>
    <s v="Cash"/>
    <n v="1"/>
    <s v="Sunny"/>
    <s v="Black Friday"/>
    <x v="0"/>
    <b v="1"/>
    <n v="5"/>
    <n v="50.68"/>
    <n v="202.73"/>
    <n v="20.27"/>
    <x v="1"/>
  </r>
  <r>
    <n v="1289"/>
    <s v="12/10/2022"/>
    <d v="1899-12-30T07:14:24"/>
    <n v="287"/>
    <x v="18"/>
    <x v="0"/>
    <x v="2"/>
    <n v="46.813099999999999"/>
    <n v="-71.207499999999996"/>
    <n v="57"/>
    <b v="0"/>
    <n v="120"/>
    <x v="2"/>
    <x v="2"/>
    <n v="1"/>
    <b v="0"/>
    <x v="0"/>
    <s v="Overnight"/>
    <s v="Credit Card"/>
    <n v="3"/>
    <s v="Snowy"/>
    <s v="Black Friday"/>
    <x v="0"/>
    <b v="1"/>
    <n v="4"/>
    <n v="15.02"/>
    <n v="15.02"/>
    <n v="1.5"/>
    <x v="1"/>
  </r>
  <r>
    <n v="1290"/>
    <s v="26/12/2020"/>
    <d v="1899-12-30T07:01:40"/>
    <n v="296"/>
    <x v="51"/>
    <x v="0"/>
    <x v="3"/>
    <n v="53.933300000000003"/>
    <n v="-116.5765"/>
    <n v="15"/>
    <b v="0"/>
    <n v="834"/>
    <x v="1"/>
    <x v="1"/>
    <n v="3"/>
    <b v="0"/>
    <x v="1"/>
    <s v="Overnight"/>
    <s v="Debit Card"/>
    <n v="3"/>
    <s v="Snowy"/>
    <s v="None"/>
    <x v="0"/>
    <b v="1"/>
    <n v="5"/>
    <n v="12.43"/>
    <n v="37.28"/>
    <n v="0"/>
    <x v="0"/>
  </r>
  <r>
    <n v="1291"/>
    <s v="13/11/2021"/>
    <d v="1899-12-30T15:35:37"/>
    <n v="10"/>
    <x v="14"/>
    <x v="2"/>
    <x v="11"/>
    <n v="63.588799999999999"/>
    <n v="-115.5069"/>
    <n v="32"/>
    <b v="0"/>
    <n v="449"/>
    <x v="2"/>
    <x v="2"/>
    <n v="3"/>
    <b v="1"/>
    <x v="1"/>
    <s v="Standard"/>
    <s v="Credit Card"/>
    <n v="1"/>
    <s v="Snowy"/>
    <s v="Black Friday"/>
    <x v="0"/>
    <b v="0"/>
    <n v="3"/>
    <n v="92.49"/>
    <n v="277.45999999999998"/>
    <n v="27.75"/>
    <x v="1"/>
  </r>
  <r>
    <n v="1292"/>
    <s v="23/11/2023"/>
    <d v="1899-12-30T03:28:58"/>
    <n v="340"/>
    <x v="27"/>
    <x v="0"/>
    <x v="9"/>
    <n v="54.273099999999999"/>
    <n v="-61.738799999999998"/>
    <n v="67"/>
    <b v="1"/>
    <n v="848"/>
    <x v="2"/>
    <x v="2"/>
    <n v="3"/>
    <b v="1"/>
    <x v="1"/>
    <s v="Standard"/>
    <s v="Credit Card"/>
    <n v="3"/>
    <s v="Rainy"/>
    <s v="Black Friday"/>
    <x v="0"/>
    <b v="0"/>
    <n v="1"/>
    <n v="36.83"/>
    <n v="110.5"/>
    <n v="11.05"/>
    <x v="1"/>
  </r>
  <r>
    <n v="1293"/>
    <s v="20/11/2020"/>
    <d v="1899-12-30T13:39:03"/>
    <n v="375"/>
    <x v="20"/>
    <x v="1"/>
    <x v="1"/>
    <n v="53.726700000000001"/>
    <n v="-127.6476"/>
    <n v="1"/>
    <b v="0"/>
    <n v="908"/>
    <x v="2"/>
    <x v="2"/>
    <n v="1"/>
    <b v="0"/>
    <x v="1"/>
    <s v="Overnight"/>
    <s v="Credit Card"/>
    <n v="3"/>
    <s v="Rainy"/>
    <s v="None"/>
    <x v="0"/>
    <b v="1"/>
    <n v="5"/>
    <n v="47.94"/>
    <n v="47.94"/>
    <n v="0"/>
    <x v="0"/>
  </r>
  <r>
    <n v="1294"/>
    <s v="11/09/2021"/>
    <d v="1899-12-30T02:50:19"/>
    <n v="82"/>
    <x v="36"/>
    <x v="0"/>
    <x v="4"/>
    <n v="53.760899999999999"/>
    <n v="-98.813900000000004"/>
    <n v="81"/>
    <b v="0"/>
    <n v="292"/>
    <x v="3"/>
    <x v="3"/>
    <n v="2"/>
    <b v="0"/>
    <x v="1"/>
    <s v="Express"/>
    <s v="Debit Card"/>
    <n v="4"/>
    <s v="Sunny"/>
    <s v="Christmas Market"/>
    <x v="1"/>
    <b v="0"/>
    <n v="4"/>
    <n v="46.34"/>
    <n v="92.68"/>
    <n v="0"/>
    <x v="0"/>
  </r>
  <r>
    <n v="1295"/>
    <s v="30/11/2021"/>
    <d v="1899-12-30T15:44:11"/>
    <n v="323"/>
    <x v="27"/>
    <x v="0"/>
    <x v="3"/>
    <n v="53.933300000000003"/>
    <n v="-116.5765"/>
    <n v="45"/>
    <b v="1"/>
    <n v="569"/>
    <x v="0"/>
    <x v="0"/>
    <n v="3"/>
    <b v="0"/>
    <x v="1"/>
    <s v="Overnight"/>
    <s v="Online Payment"/>
    <n v="1"/>
    <s v="Snowy"/>
    <s v="Christmas Market"/>
    <x v="1"/>
    <b v="1"/>
    <n v="1"/>
    <n v="80"/>
    <n v="239.99"/>
    <n v="0"/>
    <x v="0"/>
  </r>
  <r>
    <n v="1296"/>
    <s v="27/12/2023"/>
    <d v="1899-12-30T03:23:15"/>
    <n v="451"/>
    <x v="11"/>
    <x v="0"/>
    <x v="12"/>
    <n v="64.248000000000005"/>
    <n v="-84.889600000000002"/>
    <n v="77"/>
    <b v="1"/>
    <n v="414"/>
    <x v="4"/>
    <x v="4"/>
    <n v="5"/>
    <b v="1"/>
    <x v="1"/>
    <s v="Express"/>
    <s v="Online Payment"/>
    <n v="2"/>
    <s v="Snowy"/>
    <s v="None"/>
    <x v="0"/>
    <b v="1"/>
    <n v="2"/>
    <n v="14.84"/>
    <n v="74.22"/>
    <n v="0"/>
    <x v="0"/>
  </r>
  <r>
    <n v="1297"/>
    <s v="19/11/2019"/>
    <d v="1899-12-30T01:19:31"/>
    <n v="281"/>
    <x v="2"/>
    <x v="2"/>
    <x v="9"/>
    <n v="54.273099999999999"/>
    <n v="-61.738799999999998"/>
    <n v="86"/>
    <b v="0"/>
    <n v="955"/>
    <x v="0"/>
    <x v="0"/>
    <n v="2"/>
    <b v="1"/>
    <x v="0"/>
    <s v="Express"/>
    <s v="Cash"/>
    <n v="1"/>
    <s v="Snowy"/>
    <s v="Christmas Market"/>
    <x v="1"/>
    <b v="1"/>
    <n v="3"/>
    <n v="10.199999999999999"/>
    <n v="20.41"/>
    <n v="0"/>
    <x v="0"/>
  </r>
  <r>
    <n v="1298"/>
    <s v="15/12/2019"/>
    <d v="1899-12-30T02:53:18"/>
    <n v="34"/>
    <x v="3"/>
    <x v="0"/>
    <x v="7"/>
    <n v="45.077800000000003"/>
    <n v="-63.546700000000001"/>
    <n v="45"/>
    <b v="1"/>
    <n v="105"/>
    <x v="2"/>
    <x v="2"/>
    <n v="3"/>
    <b v="1"/>
    <x v="1"/>
    <s v="Express"/>
    <s v="Cash"/>
    <n v="4"/>
    <s v="Snowy"/>
    <s v="Christmas Market"/>
    <x v="1"/>
    <b v="0"/>
    <n v="1"/>
    <n v="68.06"/>
    <n v="204.19"/>
    <n v="0"/>
    <x v="0"/>
  </r>
  <r>
    <n v="1299"/>
    <s v="12/02/2021"/>
    <d v="1899-12-30T15:49:22"/>
    <n v="41"/>
    <x v="52"/>
    <x v="1"/>
    <x v="11"/>
    <n v="63.588799999999999"/>
    <n v="-115.5069"/>
    <n v="19"/>
    <b v="0"/>
    <n v="277"/>
    <x v="4"/>
    <x v="4"/>
    <n v="2"/>
    <b v="0"/>
    <x v="0"/>
    <s v="Overnight"/>
    <s v="Online Payment"/>
    <n v="1"/>
    <s v="Rainy"/>
    <s v="Christmas Market"/>
    <x v="1"/>
    <b v="1"/>
    <n v="1"/>
    <n v="55.77"/>
    <n v="111.53"/>
    <n v="0"/>
    <x v="0"/>
  </r>
  <r>
    <n v="1300"/>
    <s v="30/12/2023"/>
    <d v="1899-12-30T07:11:32"/>
    <n v="404"/>
    <x v="17"/>
    <x v="1"/>
    <x v="1"/>
    <n v="53.726700000000001"/>
    <n v="-127.6476"/>
    <n v="41"/>
    <b v="1"/>
    <n v="94"/>
    <x v="4"/>
    <x v="4"/>
    <n v="5"/>
    <b v="1"/>
    <x v="0"/>
    <s v="Standard"/>
    <s v="Cash"/>
    <n v="5"/>
    <s v="Rainy"/>
    <s v="None"/>
    <x v="0"/>
    <b v="0"/>
    <n v="1"/>
    <n v="95.61"/>
    <n v="478.06"/>
    <n v="0"/>
    <x v="0"/>
  </r>
  <r>
    <n v="1301"/>
    <s v="11/02/2023"/>
    <d v="1899-12-30T19:22:31"/>
    <n v="328"/>
    <x v="12"/>
    <x v="2"/>
    <x v="8"/>
    <n v="46.318800000000003"/>
    <n v="-63.146099999999997"/>
    <n v="43"/>
    <b v="1"/>
    <n v="893"/>
    <x v="0"/>
    <x v="0"/>
    <n v="5"/>
    <b v="0"/>
    <x v="1"/>
    <s v="Express"/>
    <s v="Online Payment"/>
    <n v="3"/>
    <s v="Rainy"/>
    <s v="Christmas Market"/>
    <x v="1"/>
    <b v="1"/>
    <n v="5"/>
    <n v="83.27"/>
    <n v="416.35"/>
    <n v="0"/>
    <x v="0"/>
  </r>
  <r>
    <n v="1302"/>
    <s v="12/03/2018"/>
    <d v="1899-12-30T00:56:19"/>
    <n v="3"/>
    <x v="52"/>
    <x v="0"/>
    <x v="5"/>
    <n v="52.939900000000002"/>
    <n v="-106.4509"/>
    <n v="67"/>
    <b v="0"/>
    <n v="249"/>
    <x v="1"/>
    <x v="1"/>
    <n v="4"/>
    <b v="0"/>
    <x v="1"/>
    <s v="Overnight"/>
    <s v="Debit Card"/>
    <n v="3"/>
    <s v="Rainy"/>
    <s v="Christmas Market"/>
    <x v="1"/>
    <b v="1"/>
    <n v="2"/>
    <n v="76.540000000000006"/>
    <n v="306.14999999999998"/>
    <n v="0"/>
    <x v="0"/>
  </r>
  <r>
    <n v="1303"/>
    <s v="11/09/2022"/>
    <d v="1899-12-30T22:54:48"/>
    <n v="438"/>
    <x v="45"/>
    <x v="1"/>
    <x v="5"/>
    <n v="52.939900000000002"/>
    <n v="-106.4509"/>
    <n v="41"/>
    <b v="0"/>
    <n v="413"/>
    <x v="0"/>
    <x v="0"/>
    <n v="5"/>
    <b v="0"/>
    <x v="1"/>
    <s v="Express"/>
    <s v="Online Payment"/>
    <n v="2"/>
    <s v="Sunny"/>
    <s v="None"/>
    <x v="0"/>
    <b v="0"/>
    <n v="5"/>
    <n v="54.88"/>
    <n v="274.38"/>
    <n v="0"/>
    <x v="0"/>
  </r>
  <r>
    <n v="1304"/>
    <s v="12/11/2022"/>
    <d v="1899-12-30T03:29:31"/>
    <n v="148"/>
    <x v="9"/>
    <x v="2"/>
    <x v="0"/>
    <n v="51.253799999999998"/>
    <n v="-85.3232"/>
    <n v="5"/>
    <b v="1"/>
    <n v="632"/>
    <x v="1"/>
    <x v="1"/>
    <n v="2"/>
    <b v="0"/>
    <x v="1"/>
    <s v="Express"/>
    <s v="Credit Card"/>
    <n v="1"/>
    <s v="Sunny"/>
    <s v="Christmas Market"/>
    <x v="1"/>
    <b v="1"/>
    <n v="5"/>
    <n v="33.1"/>
    <n v="66.19"/>
    <n v="0"/>
    <x v="0"/>
  </r>
  <r>
    <n v="1305"/>
    <s v="12/05/2021"/>
    <d v="1899-12-30T10:23:18"/>
    <n v="76"/>
    <x v="16"/>
    <x v="1"/>
    <x v="5"/>
    <n v="52.939900000000002"/>
    <n v="-106.4509"/>
    <n v="78"/>
    <b v="1"/>
    <n v="293"/>
    <x v="2"/>
    <x v="2"/>
    <n v="2"/>
    <b v="0"/>
    <x v="1"/>
    <s v="Overnight"/>
    <s v="Debit Card"/>
    <n v="2"/>
    <s v="Sunny"/>
    <s v="Christmas Market"/>
    <x v="1"/>
    <b v="0"/>
    <n v="5"/>
    <n v="21.8"/>
    <n v="43.59"/>
    <n v="0"/>
    <x v="0"/>
  </r>
  <r>
    <n v="1306"/>
    <s v="11/11/2020"/>
    <d v="1899-12-30T10:40:48"/>
    <n v="237"/>
    <x v="51"/>
    <x v="2"/>
    <x v="1"/>
    <n v="53.726700000000001"/>
    <n v="-127.6476"/>
    <n v="68"/>
    <b v="0"/>
    <n v="357"/>
    <x v="0"/>
    <x v="0"/>
    <n v="5"/>
    <b v="1"/>
    <x v="0"/>
    <s v="Standard"/>
    <s v="Cash"/>
    <n v="3"/>
    <s v="Rainy"/>
    <s v="Black Friday"/>
    <x v="0"/>
    <b v="1"/>
    <n v="5"/>
    <n v="88.9"/>
    <n v="444.51"/>
    <n v="44.45"/>
    <x v="1"/>
  </r>
  <r>
    <n v="1307"/>
    <s v="12/02/2022"/>
    <d v="1899-12-30T07:49:55"/>
    <n v="233"/>
    <x v="5"/>
    <x v="1"/>
    <x v="11"/>
    <n v="63.588799999999999"/>
    <n v="-115.5069"/>
    <n v="75"/>
    <b v="1"/>
    <n v="796"/>
    <x v="1"/>
    <x v="1"/>
    <n v="2"/>
    <b v="1"/>
    <x v="1"/>
    <s v="Express"/>
    <s v="Debit Card"/>
    <n v="5"/>
    <s v="Rainy"/>
    <s v="None"/>
    <x v="0"/>
    <b v="0"/>
    <n v="5"/>
    <n v="87.23"/>
    <n v="174.45"/>
    <n v="0"/>
    <x v="0"/>
  </r>
  <r>
    <n v="1308"/>
    <s v="17/11/2022"/>
    <d v="1899-12-30T01:22:14"/>
    <n v="81"/>
    <x v="6"/>
    <x v="1"/>
    <x v="0"/>
    <n v="51.253799999999998"/>
    <n v="-85.3232"/>
    <n v="55"/>
    <b v="1"/>
    <n v="509"/>
    <x v="2"/>
    <x v="2"/>
    <n v="2"/>
    <b v="0"/>
    <x v="1"/>
    <s v="Standard"/>
    <s v="Online Payment"/>
    <n v="2"/>
    <s v="Rainy"/>
    <s v="None"/>
    <x v="0"/>
    <b v="0"/>
    <n v="4"/>
    <n v="90.83"/>
    <n v="181.67"/>
    <n v="0"/>
    <x v="0"/>
  </r>
  <r>
    <n v="1309"/>
    <s v="11/07/2023"/>
    <d v="1899-12-30T11:01:34"/>
    <n v="405"/>
    <x v="34"/>
    <x v="0"/>
    <x v="7"/>
    <n v="45.077800000000003"/>
    <n v="-63.546700000000001"/>
    <n v="64"/>
    <b v="1"/>
    <n v="157"/>
    <x v="4"/>
    <x v="4"/>
    <n v="4"/>
    <b v="0"/>
    <x v="0"/>
    <s v="Overnight"/>
    <s v="Debit Card"/>
    <n v="4"/>
    <s v="Sunny"/>
    <s v="Christmas Market"/>
    <x v="1"/>
    <b v="1"/>
    <n v="5"/>
    <n v="18.73"/>
    <n v="74.930000000000007"/>
    <n v="0"/>
    <x v="0"/>
  </r>
  <r>
    <n v="1310"/>
    <s v="15/12/2020"/>
    <d v="1899-12-30T21:58:05"/>
    <n v="344"/>
    <x v="0"/>
    <x v="2"/>
    <x v="6"/>
    <n v="46.565300000000001"/>
    <n v="-66.4619"/>
    <n v="74"/>
    <b v="0"/>
    <n v="348"/>
    <x v="1"/>
    <x v="1"/>
    <n v="3"/>
    <b v="0"/>
    <x v="1"/>
    <s v="Standard"/>
    <s v="Online Payment"/>
    <n v="3"/>
    <s v="Rainy"/>
    <s v="None"/>
    <x v="0"/>
    <b v="0"/>
    <n v="1"/>
    <n v="57.09"/>
    <n v="171.26"/>
    <n v="0"/>
    <x v="0"/>
  </r>
  <r>
    <n v="1311"/>
    <s v="12/02/2022"/>
    <d v="1899-12-30T21:14:06"/>
    <n v="125"/>
    <x v="40"/>
    <x v="2"/>
    <x v="5"/>
    <n v="52.939900000000002"/>
    <n v="-106.4509"/>
    <n v="56"/>
    <b v="1"/>
    <n v="579"/>
    <x v="3"/>
    <x v="3"/>
    <n v="2"/>
    <b v="0"/>
    <x v="1"/>
    <s v="Overnight"/>
    <s v="Credit Card"/>
    <n v="4"/>
    <s v="Rainy"/>
    <s v="Black Friday"/>
    <x v="0"/>
    <b v="0"/>
    <n v="4"/>
    <n v="21.96"/>
    <n v="43.92"/>
    <n v="4.3899999999999997"/>
    <x v="1"/>
  </r>
  <r>
    <n v="1312"/>
    <s v="20/11/2019"/>
    <d v="1899-12-30T02:59:39"/>
    <n v="467"/>
    <x v="12"/>
    <x v="2"/>
    <x v="9"/>
    <n v="54.273099999999999"/>
    <n v="-61.738799999999998"/>
    <n v="80"/>
    <b v="0"/>
    <n v="220"/>
    <x v="1"/>
    <x v="1"/>
    <n v="4"/>
    <b v="0"/>
    <x v="1"/>
    <s v="Overnight"/>
    <s v="Credit Card"/>
    <n v="2"/>
    <s v="Snowy"/>
    <s v="None"/>
    <x v="0"/>
    <b v="1"/>
    <n v="3"/>
    <n v="12.86"/>
    <n v="51.43"/>
    <n v="0"/>
    <x v="0"/>
  </r>
  <r>
    <n v="1313"/>
    <s v="16/12/2022"/>
    <d v="1899-12-30T00:46:12"/>
    <n v="401"/>
    <x v="36"/>
    <x v="0"/>
    <x v="5"/>
    <n v="52.939900000000002"/>
    <n v="-106.4509"/>
    <n v="88"/>
    <b v="1"/>
    <n v="413"/>
    <x v="4"/>
    <x v="4"/>
    <n v="3"/>
    <b v="1"/>
    <x v="0"/>
    <s v="Standard"/>
    <s v="Cash"/>
    <n v="3"/>
    <s v="Sunny"/>
    <s v="Christmas Market"/>
    <x v="1"/>
    <b v="1"/>
    <n v="5"/>
    <n v="90.45"/>
    <n v="271.35000000000002"/>
    <n v="0"/>
    <x v="0"/>
  </r>
  <r>
    <n v="1314"/>
    <s v="22/11/2019"/>
    <d v="1899-12-30T18:52:38"/>
    <n v="15"/>
    <x v="47"/>
    <x v="2"/>
    <x v="11"/>
    <n v="63.588799999999999"/>
    <n v="-115.5069"/>
    <n v="42"/>
    <b v="1"/>
    <n v="542"/>
    <x v="0"/>
    <x v="0"/>
    <n v="1"/>
    <b v="1"/>
    <x v="0"/>
    <s v="Overnight"/>
    <s v="Online Payment"/>
    <n v="2"/>
    <s v="Sunny"/>
    <s v="Black Friday"/>
    <x v="0"/>
    <b v="0"/>
    <n v="2"/>
    <n v="94.84"/>
    <n v="94.84"/>
    <n v="9.48"/>
    <x v="1"/>
  </r>
  <r>
    <n v="1315"/>
    <s v="21/12/2021"/>
    <d v="1899-12-30T22:19:57"/>
    <n v="23"/>
    <x v="20"/>
    <x v="2"/>
    <x v="5"/>
    <n v="52.939900000000002"/>
    <n v="-106.4509"/>
    <n v="21"/>
    <b v="0"/>
    <n v="340"/>
    <x v="1"/>
    <x v="1"/>
    <n v="4"/>
    <b v="0"/>
    <x v="1"/>
    <s v="Express"/>
    <s v="Credit Card"/>
    <n v="1"/>
    <s v="Rainy"/>
    <s v="None"/>
    <x v="0"/>
    <b v="0"/>
    <n v="4"/>
    <n v="94.4"/>
    <n v="377.6"/>
    <n v="0"/>
    <x v="0"/>
  </r>
  <r>
    <n v="1316"/>
    <s v="26/12/2019"/>
    <d v="1899-12-30T02:18:58"/>
    <n v="90"/>
    <x v="10"/>
    <x v="1"/>
    <x v="2"/>
    <n v="46.813099999999999"/>
    <n v="-71.207499999999996"/>
    <n v="40"/>
    <b v="0"/>
    <n v="532"/>
    <x v="3"/>
    <x v="3"/>
    <n v="5"/>
    <b v="0"/>
    <x v="0"/>
    <s v="Overnight"/>
    <s v="Cash"/>
    <n v="2"/>
    <s v="Snowy"/>
    <s v="None"/>
    <x v="0"/>
    <b v="0"/>
    <n v="2"/>
    <n v="86.51"/>
    <n v="432.57"/>
    <n v="0"/>
    <x v="0"/>
  </r>
  <r>
    <n v="1317"/>
    <s v="11/04/2019"/>
    <d v="1899-12-30T01:54:47"/>
    <n v="333"/>
    <x v="46"/>
    <x v="0"/>
    <x v="2"/>
    <n v="46.813099999999999"/>
    <n v="-71.207499999999996"/>
    <n v="45"/>
    <b v="0"/>
    <n v="201"/>
    <x v="4"/>
    <x v="4"/>
    <n v="1"/>
    <b v="1"/>
    <x v="1"/>
    <s v="Express"/>
    <s v="Cash"/>
    <n v="3"/>
    <s v="Snowy"/>
    <s v="None"/>
    <x v="0"/>
    <b v="0"/>
    <n v="2"/>
    <n v="61.52"/>
    <n v="61.52"/>
    <n v="0"/>
    <x v="0"/>
  </r>
  <r>
    <n v="1318"/>
    <s v="11/11/2018"/>
    <d v="1899-12-30T03:07:39"/>
    <n v="265"/>
    <x v="7"/>
    <x v="2"/>
    <x v="2"/>
    <n v="46.813099999999999"/>
    <n v="-71.207499999999996"/>
    <n v="20"/>
    <b v="0"/>
    <n v="811"/>
    <x v="3"/>
    <x v="3"/>
    <n v="3"/>
    <b v="1"/>
    <x v="0"/>
    <s v="Overnight"/>
    <s v="Credit Card"/>
    <n v="5"/>
    <s v="Rainy"/>
    <s v="Black Friday"/>
    <x v="0"/>
    <b v="0"/>
    <n v="4"/>
    <n v="35.92"/>
    <n v="107.77"/>
    <n v="10.78"/>
    <x v="1"/>
  </r>
  <r>
    <n v="1319"/>
    <s v="24/12/2023"/>
    <d v="1899-12-30T20:35:20"/>
    <n v="129"/>
    <x v="32"/>
    <x v="1"/>
    <x v="3"/>
    <n v="53.933300000000003"/>
    <n v="-116.5765"/>
    <n v="66"/>
    <b v="0"/>
    <n v="9"/>
    <x v="0"/>
    <x v="0"/>
    <n v="3"/>
    <b v="1"/>
    <x v="1"/>
    <s v="Overnight"/>
    <s v="Online Payment"/>
    <n v="5"/>
    <s v="Sunny"/>
    <s v="Black Friday"/>
    <x v="0"/>
    <b v="1"/>
    <n v="2"/>
    <n v="66.23"/>
    <n v="198.7"/>
    <n v="19.87"/>
    <x v="1"/>
  </r>
  <r>
    <n v="1320"/>
    <s v="16/11/2018"/>
    <d v="1899-12-30T11:33:31"/>
    <n v="35"/>
    <x v="15"/>
    <x v="1"/>
    <x v="0"/>
    <n v="51.253799999999998"/>
    <n v="-85.3232"/>
    <n v="65"/>
    <b v="0"/>
    <n v="773"/>
    <x v="1"/>
    <x v="1"/>
    <n v="4"/>
    <b v="0"/>
    <x v="1"/>
    <s v="Standard"/>
    <s v="Credit Card"/>
    <n v="3"/>
    <s v="Snowy"/>
    <s v="Black Friday"/>
    <x v="0"/>
    <b v="1"/>
    <n v="3"/>
    <n v="54.62"/>
    <n v="218.46"/>
    <n v="21.85"/>
    <x v="1"/>
  </r>
  <r>
    <n v="1321"/>
    <s v="12/12/2018"/>
    <d v="1899-12-30T22:42:48"/>
    <n v="82"/>
    <x v="19"/>
    <x v="2"/>
    <x v="8"/>
    <n v="46.318800000000003"/>
    <n v="-63.146099999999997"/>
    <n v="70"/>
    <b v="0"/>
    <n v="643"/>
    <x v="3"/>
    <x v="3"/>
    <n v="3"/>
    <b v="1"/>
    <x v="1"/>
    <s v="Express"/>
    <s v="Cash"/>
    <n v="1"/>
    <s v="Snowy"/>
    <s v="None"/>
    <x v="0"/>
    <b v="0"/>
    <n v="5"/>
    <n v="44.32"/>
    <n v="132.94999999999999"/>
    <n v="0"/>
    <x v="0"/>
  </r>
  <r>
    <n v="1322"/>
    <s v="12/08/2020"/>
    <d v="1899-12-30T01:52:20"/>
    <n v="407"/>
    <x v="4"/>
    <x v="1"/>
    <x v="0"/>
    <n v="51.253799999999998"/>
    <n v="-85.3232"/>
    <n v="41"/>
    <b v="0"/>
    <n v="623"/>
    <x v="0"/>
    <x v="0"/>
    <n v="3"/>
    <b v="0"/>
    <x v="1"/>
    <s v="Standard"/>
    <s v="Credit Card"/>
    <n v="3"/>
    <s v="Rainy"/>
    <s v="Christmas Market"/>
    <x v="1"/>
    <b v="1"/>
    <n v="1"/>
    <n v="29.53"/>
    <n v="88.58"/>
    <n v="0"/>
    <x v="0"/>
  </r>
  <r>
    <n v="1323"/>
    <s v="15/12/2020"/>
    <d v="1899-12-30T07:39:21"/>
    <n v="41"/>
    <x v="17"/>
    <x v="0"/>
    <x v="10"/>
    <n v="64.282300000000006"/>
    <n v="-135"/>
    <n v="4"/>
    <b v="0"/>
    <n v="276"/>
    <x v="2"/>
    <x v="2"/>
    <n v="3"/>
    <b v="1"/>
    <x v="0"/>
    <s v="Overnight"/>
    <s v="Debit Card"/>
    <n v="2"/>
    <s v="Sunny"/>
    <s v="None"/>
    <x v="0"/>
    <b v="0"/>
    <n v="4"/>
    <n v="18.5"/>
    <n v="55.5"/>
    <n v="0"/>
    <x v="0"/>
  </r>
  <r>
    <n v="1324"/>
    <s v="22/12/2022"/>
    <d v="1899-12-30T14:17:32"/>
    <n v="106"/>
    <x v="28"/>
    <x v="1"/>
    <x v="5"/>
    <n v="52.939900000000002"/>
    <n v="-106.4509"/>
    <n v="57"/>
    <b v="1"/>
    <n v="717"/>
    <x v="0"/>
    <x v="0"/>
    <n v="4"/>
    <b v="0"/>
    <x v="1"/>
    <s v="Express"/>
    <s v="Online Payment"/>
    <n v="3"/>
    <s v="Snowy"/>
    <s v="Christmas Market"/>
    <x v="1"/>
    <b v="0"/>
    <n v="4"/>
    <n v="53.61"/>
    <n v="214.43"/>
    <n v="0"/>
    <x v="0"/>
  </r>
  <r>
    <n v="1325"/>
    <s v="12/09/2018"/>
    <d v="1899-12-30T14:30:40"/>
    <n v="103"/>
    <x v="1"/>
    <x v="0"/>
    <x v="1"/>
    <n v="53.726700000000001"/>
    <n v="-127.6476"/>
    <n v="52"/>
    <b v="1"/>
    <n v="490"/>
    <x v="2"/>
    <x v="2"/>
    <n v="2"/>
    <b v="0"/>
    <x v="1"/>
    <s v="Express"/>
    <s v="Cash"/>
    <n v="1"/>
    <s v="Snowy"/>
    <s v="Black Friday"/>
    <x v="0"/>
    <b v="1"/>
    <n v="5"/>
    <n v="82.93"/>
    <n v="165.86"/>
    <n v="16.59"/>
    <x v="1"/>
  </r>
  <r>
    <n v="1326"/>
    <s v="19/12/2021"/>
    <d v="1899-12-30T05:20:34"/>
    <n v="181"/>
    <x v="34"/>
    <x v="1"/>
    <x v="4"/>
    <n v="53.760899999999999"/>
    <n v="-98.813900000000004"/>
    <n v="26"/>
    <b v="1"/>
    <n v="768"/>
    <x v="1"/>
    <x v="1"/>
    <n v="3"/>
    <b v="0"/>
    <x v="1"/>
    <s v="Standard"/>
    <s v="Online Payment"/>
    <n v="4"/>
    <s v="Sunny"/>
    <s v="None"/>
    <x v="0"/>
    <b v="1"/>
    <n v="4"/>
    <n v="23.21"/>
    <n v="69.62"/>
    <n v="0"/>
    <x v="0"/>
  </r>
  <r>
    <n v="1327"/>
    <s v="12/07/2021"/>
    <d v="1899-12-30T03:25:22"/>
    <n v="340"/>
    <x v="3"/>
    <x v="1"/>
    <x v="10"/>
    <n v="64.282300000000006"/>
    <n v="-135"/>
    <n v="16"/>
    <b v="0"/>
    <n v="680"/>
    <x v="0"/>
    <x v="0"/>
    <n v="1"/>
    <b v="1"/>
    <x v="1"/>
    <s v="Standard"/>
    <s v="Credit Card"/>
    <n v="1"/>
    <s v="Sunny"/>
    <s v="Christmas Market"/>
    <x v="1"/>
    <b v="1"/>
    <n v="3"/>
    <n v="94.57"/>
    <n v="94.57"/>
    <n v="0"/>
    <x v="0"/>
  </r>
  <r>
    <n v="1328"/>
    <s v="24/11/2019"/>
    <d v="1899-12-30T12:59:53"/>
    <n v="473"/>
    <x v="40"/>
    <x v="2"/>
    <x v="12"/>
    <n v="64.248000000000005"/>
    <n v="-84.889600000000002"/>
    <n v="87"/>
    <b v="0"/>
    <n v="25"/>
    <x v="0"/>
    <x v="0"/>
    <n v="3"/>
    <b v="1"/>
    <x v="1"/>
    <s v="Overnight"/>
    <s v="Cash"/>
    <n v="2"/>
    <s v="Sunny"/>
    <s v="Black Friday"/>
    <x v="0"/>
    <b v="1"/>
    <n v="2"/>
    <n v="35.520000000000003"/>
    <n v="106.56"/>
    <n v="10.66"/>
    <x v="1"/>
  </r>
  <r>
    <n v="1329"/>
    <s v="12/03/2022"/>
    <d v="1899-12-30T09:37:05"/>
    <n v="87"/>
    <x v="49"/>
    <x v="2"/>
    <x v="7"/>
    <n v="45.077800000000003"/>
    <n v="-63.546700000000001"/>
    <n v="58"/>
    <b v="0"/>
    <n v="870"/>
    <x v="4"/>
    <x v="4"/>
    <n v="1"/>
    <b v="0"/>
    <x v="1"/>
    <s v="Express"/>
    <s v="Credit Card"/>
    <n v="2"/>
    <s v="Rainy"/>
    <s v="Black Friday"/>
    <x v="0"/>
    <b v="1"/>
    <n v="3"/>
    <n v="11.32"/>
    <n v="11.32"/>
    <n v="1.1299999999999999"/>
    <x v="1"/>
  </r>
  <r>
    <n v="1330"/>
    <s v="11/06/2021"/>
    <d v="1899-12-30T16:06:55"/>
    <n v="272"/>
    <x v="2"/>
    <x v="0"/>
    <x v="3"/>
    <n v="53.933300000000003"/>
    <n v="-116.5765"/>
    <n v="4"/>
    <b v="1"/>
    <n v="424"/>
    <x v="4"/>
    <x v="4"/>
    <n v="5"/>
    <b v="1"/>
    <x v="1"/>
    <s v="Express"/>
    <s v="Credit Card"/>
    <n v="2"/>
    <s v="Rainy"/>
    <s v="None"/>
    <x v="0"/>
    <b v="0"/>
    <n v="4"/>
    <n v="20.82"/>
    <n v="104.12"/>
    <n v="0"/>
    <x v="0"/>
  </r>
  <r>
    <n v="1331"/>
    <s v="24/11/2021"/>
    <d v="1899-12-30T10:25:35"/>
    <n v="61"/>
    <x v="15"/>
    <x v="0"/>
    <x v="8"/>
    <n v="46.318800000000003"/>
    <n v="-63.146099999999997"/>
    <n v="71"/>
    <b v="1"/>
    <n v="833"/>
    <x v="2"/>
    <x v="2"/>
    <n v="3"/>
    <b v="0"/>
    <x v="0"/>
    <s v="Overnight"/>
    <s v="Online Payment"/>
    <n v="1"/>
    <s v="Snowy"/>
    <s v="Black Friday"/>
    <x v="0"/>
    <b v="0"/>
    <n v="4"/>
    <n v="90.52"/>
    <n v="271.57"/>
    <n v="27.16"/>
    <x v="1"/>
  </r>
  <r>
    <n v="1332"/>
    <s v="17/11/2022"/>
    <d v="1899-12-30T17:18:53"/>
    <n v="120"/>
    <x v="6"/>
    <x v="0"/>
    <x v="11"/>
    <n v="63.588799999999999"/>
    <n v="-115.5069"/>
    <n v="12"/>
    <b v="0"/>
    <n v="39"/>
    <x v="0"/>
    <x v="0"/>
    <n v="1"/>
    <b v="0"/>
    <x v="1"/>
    <s v="Standard"/>
    <s v="Debit Card"/>
    <n v="4"/>
    <s v="Sunny"/>
    <s v="Black Friday"/>
    <x v="0"/>
    <b v="0"/>
    <n v="2"/>
    <n v="33.85"/>
    <n v="33.85"/>
    <n v="3.38"/>
    <x v="1"/>
  </r>
  <r>
    <n v="1333"/>
    <s v="27/12/2022"/>
    <d v="1899-12-30T09:53:11"/>
    <n v="91"/>
    <x v="13"/>
    <x v="1"/>
    <x v="11"/>
    <n v="63.588799999999999"/>
    <n v="-115.5069"/>
    <n v="53"/>
    <b v="1"/>
    <n v="214"/>
    <x v="4"/>
    <x v="4"/>
    <n v="1"/>
    <b v="1"/>
    <x v="1"/>
    <s v="Standard"/>
    <s v="Cash"/>
    <n v="3"/>
    <s v="Snowy"/>
    <s v="Christmas Market"/>
    <x v="1"/>
    <b v="0"/>
    <n v="5"/>
    <n v="37.46"/>
    <n v="37.46"/>
    <n v="0"/>
    <x v="0"/>
  </r>
  <r>
    <n v="1334"/>
    <s v="23/12/2022"/>
    <d v="1899-12-30T16:35:58"/>
    <n v="196"/>
    <x v="0"/>
    <x v="1"/>
    <x v="9"/>
    <n v="54.273099999999999"/>
    <n v="-61.738799999999998"/>
    <n v="32"/>
    <b v="1"/>
    <n v="900"/>
    <x v="4"/>
    <x v="4"/>
    <n v="1"/>
    <b v="1"/>
    <x v="0"/>
    <s v="Standard"/>
    <s v="Online Payment"/>
    <n v="1"/>
    <s v="Snowy"/>
    <s v="Christmas Market"/>
    <x v="1"/>
    <b v="0"/>
    <n v="1"/>
    <n v="45.11"/>
    <n v="45.11"/>
    <n v="0"/>
    <x v="0"/>
  </r>
  <r>
    <n v="1335"/>
    <s v="22/12/2023"/>
    <d v="1899-12-30T20:59:33"/>
    <n v="73"/>
    <x v="40"/>
    <x v="1"/>
    <x v="2"/>
    <n v="46.813099999999999"/>
    <n v="-71.207499999999996"/>
    <n v="21"/>
    <b v="1"/>
    <n v="4"/>
    <x v="0"/>
    <x v="0"/>
    <n v="5"/>
    <b v="1"/>
    <x v="1"/>
    <s v="Overnight"/>
    <s v="Debit Card"/>
    <n v="5"/>
    <s v="Sunny"/>
    <s v="None"/>
    <x v="0"/>
    <b v="0"/>
    <n v="5"/>
    <n v="79.5"/>
    <n v="397.52"/>
    <n v="0"/>
    <x v="0"/>
  </r>
  <r>
    <n v="1336"/>
    <s v="30/12/2022"/>
    <d v="1899-12-30T08:14:48"/>
    <n v="425"/>
    <x v="24"/>
    <x v="2"/>
    <x v="10"/>
    <n v="64.282300000000006"/>
    <n v="-135"/>
    <n v="48"/>
    <b v="1"/>
    <n v="34"/>
    <x v="2"/>
    <x v="2"/>
    <n v="2"/>
    <b v="1"/>
    <x v="0"/>
    <s v="Overnight"/>
    <s v="Online Payment"/>
    <n v="4"/>
    <s v="Rainy"/>
    <s v="None"/>
    <x v="0"/>
    <b v="0"/>
    <n v="1"/>
    <n v="45.45"/>
    <n v="90.89"/>
    <n v="0"/>
    <x v="0"/>
  </r>
  <r>
    <n v="1337"/>
    <s v="21/11/2023"/>
    <d v="1899-12-30T09:47:03"/>
    <n v="286"/>
    <x v="11"/>
    <x v="1"/>
    <x v="1"/>
    <n v="53.726700000000001"/>
    <n v="-127.6476"/>
    <n v="88"/>
    <b v="1"/>
    <n v="919"/>
    <x v="1"/>
    <x v="1"/>
    <n v="2"/>
    <b v="1"/>
    <x v="0"/>
    <s v="Express"/>
    <s v="Credit Card"/>
    <n v="5"/>
    <s v="Sunny"/>
    <s v="Black Friday"/>
    <x v="0"/>
    <b v="1"/>
    <n v="2"/>
    <n v="41.74"/>
    <n v="83.49"/>
    <n v="8.35"/>
    <x v="1"/>
  </r>
  <r>
    <n v="1338"/>
    <s v="12/06/2019"/>
    <d v="1899-12-30T01:13:15"/>
    <n v="441"/>
    <x v="39"/>
    <x v="2"/>
    <x v="10"/>
    <n v="64.282300000000006"/>
    <n v="-135"/>
    <n v="76"/>
    <b v="0"/>
    <n v="675"/>
    <x v="4"/>
    <x v="4"/>
    <n v="5"/>
    <b v="1"/>
    <x v="0"/>
    <s v="Overnight"/>
    <s v="Cash"/>
    <n v="1"/>
    <s v="Rainy"/>
    <s v="None"/>
    <x v="0"/>
    <b v="1"/>
    <n v="4"/>
    <n v="80.16"/>
    <n v="400.81"/>
    <n v="0"/>
    <x v="0"/>
  </r>
  <r>
    <n v="1339"/>
    <s v="26/11/2020"/>
    <d v="1899-12-30T13:39:58"/>
    <n v="284"/>
    <x v="32"/>
    <x v="2"/>
    <x v="6"/>
    <n v="46.565300000000001"/>
    <n v="-66.4619"/>
    <n v="89"/>
    <b v="0"/>
    <n v="766"/>
    <x v="0"/>
    <x v="0"/>
    <n v="1"/>
    <b v="1"/>
    <x v="1"/>
    <s v="Overnight"/>
    <s v="Credit Card"/>
    <n v="4"/>
    <s v="Snowy"/>
    <s v="Black Friday"/>
    <x v="0"/>
    <b v="1"/>
    <n v="2"/>
    <n v="88.97"/>
    <n v="88.97"/>
    <n v="8.9"/>
    <x v="1"/>
  </r>
  <r>
    <n v="1340"/>
    <s v="11/04/2021"/>
    <d v="1899-12-30T03:37:51"/>
    <n v="149"/>
    <x v="7"/>
    <x v="0"/>
    <x v="7"/>
    <n v="45.077800000000003"/>
    <n v="-63.546700000000001"/>
    <n v="55"/>
    <b v="0"/>
    <n v="638"/>
    <x v="4"/>
    <x v="4"/>
    <n v="1"/>
    <b v="0"/>
    <x v="1"/>
    <s v="Express"/>
    <s v="Online Payment"/>
    <n v="2"/>
    <s v="Snowy"/>
    <s v="Black Friday"/>
    <x v="0"/>
    <b v="1"/>
    <n v="1"/>
    <n v="60.82"/>
    <n v="60.82"/>
    <n v="6.08"/>
    <x v="1"/>
  </r>
  <r>
    <n v="1341"/>
    <s v="14/11/2021"/>
    <d v="1899-12-30T01:10:06"/>
    <n v="244"/>
    <x v="36"/>
    <x v="1"/>
    <x v="2"/>
    <n v="46.813099999999999"/>
    <n v="-71.207499999999996"/>
    <n v="2"/>
    <b v="0"/>
    <n v="695"/>
    <x v="3"/>
    <x v="3"/>
    <n v="2"/>
    <b v="1"/>
    <x v="0"/>
    <s v="Express"/>
    <s v="Credit Card"/>
    <n v="4"/>
    <s v="Rainy"/>
    <s v="None"/>
    <x v="0"/>
    <b v="0"/>
    <n v="2"/>
    <n v="67.489999999999995"/>
    <n v="134.97999999999999"/>
    <n v="0"/>
    <x v="0"/>
  </r>
  <r>
    <n v="1342"/>
    <s v="11/01/2019"/>
    <d v="1899-12-30T17:42:21"/>
    <n v="373"/>
    <x v="19"/>
    <x v="1"/>
    <x v="12"/>
    <n v="64.248000000000005"/>
    <n v="-84.889600000000002"/>
    <n v="52"/>
    <b v="1"/>
    <n v="424"/>
    <x v="4"/>
    <x v="4"/>
    <n v="5"/>
    <b v="1"/>
    <x v="0"/>
    <s v="Standard"/>
    <s v="Credit Card"/>
    <n v="4"/>
    <s v="Snowy"/>
    <s v="Black Friday"/>
    <x v="0"/>
    <b v="1"/>
    <n v="1"/>
    <n v="78.290000000000006"/>
    <n v="391.46"/>
    <n v="39.15"/>
    <x v="1"/>
  </r>
  <r>
    <n v="1343"/>
    <s v="15/12/2019"/>
    <d v="1899-12-30T00:32:25"/>
    <n v="135"/>
    <x v="19"/>
    <x v="2"/>
    <x v="3"/>
    <n v="53.933300000000003"/>
    <n v="-116.5765"/>
    <n v="60"/>
    <b v="0"/>
    <n v="699"/>
    <x v="4"/>
    <x v="4"/>
    <n v="4"/>
    <b v="0"/>
    <x v="1"/>
    <s v="Express"/>
    <s v="Online Payment"/>
    <n v="1"/>
    <s v="Sunny"/>
    <s v="Black Friday"/>
    <x v="0"/>
    <b v="0"/>
    <n v="1"/>
    <n v="34.92"/>
    <n v="139.68"/>
    <n v="13.97"/>
    <x v="1"/>
  </r>
  <r>
    <n v="1344"/>
    <s v="11/06/2021"/>
    <d v="1899-12-30T22:29:49"/>
    <n v="71"/>
    <x v="47"/>
    <x v="0"/>
    <x v="3"/>
    <n v="53.933300000000003"/>
    <n v="-116.5765"/>
    <n v="95"/>
    <b v="1"/>
    <n v="45"/>
    <x v="0"/>
    <x v="0"/>
    <n v="5"/>
    <b v="1"/>
    <x v="0"/>
    <s v="Express"/>
    <s v="Online Payment"/>
    <n v="5"/>
    <s v="Sunny"/>
    <s v="Black Friday"/>
    <x v="0"/>
    <b v="1"/>
    <n v="2"/>
    <n v="11.91"/>
    <n v="59.56"/>
    <n v="5.96"/>
    <x v="1"/>
  </r>
  <r>
    <n v="1345"/>
    <s v="26/12/2022"/>
    <d v="1899-12-30T10:26:40"/>
    <n v="201"/>
    <x v="6"/>
    <x v="1"/>
    <x v="3"/>
    <n v="53.933300000000003"/>
    <n v="-116.5765"/>
    <n v="48"/>
    <b v="1"/>
    <n v="795"/>
    <x v="4"/>
    <x v="4"/>
    <n v="2"/>
    <b v="1"/>
    <x v="0"/>
    <s v="Express"/>
    <s v="Debit Card"/>
    <n v="1"/>
    <s v="Sunny"/>
    <s v="Black Friday"/>
    <x v="0"/>
    <b v="1"/>
    <n v="1"/>
    <n v="74.62"/>
    <n v="149.22999999999999"/>
    <n v="14.92"/>
    <x v="1"/>
  </r>
  <r>
    <n v="1346"/>
    <s v="12/05/2020"/>
    <d v="1899-12-30T12:23:25"/>
    <n v="257"/>
    <x v="19"/>
    <x v="0"/>
    <x v="12"/>
    <n v="64.248000000000005"/>
    <n v="-84.889600000000002"/>
    <n v="50"/>
    <b v="0"/>
    <n v="770"/>
    <x v="1"/>
    <x v="1"/>
    <n v="1"/>
    <b v="1"/>
    <x v="1"/>
    <s v="Standard"/>
    <s v="Cash"/>
    <n v="1"/>
    <s v="Sunny"/>
    <s v="Black Friday"/>
    <x v="0"/>
    <b v="0"/>
    <n v="2"/>
    <n v="72.11"/>
    <n v="72.11"/>
    <n v="7.21"/>
    <x v="1"/>
  </r>
  <r>
    <n v="1347"/>
    <s v="11/02/2020"/>
    <d v="1899-12-30T07:40:39"/>
    <n v="183"/>
    <x v="25"/>
    <x v="1"/>
    <x v="11"/>
    <n v="63.588799999999999"/>
    <n v="-115.5069"/>
    <n v="48"/>
    <b v="0"/>
    <n v="475"/>
    <x v="1"/>
    <x v="1"/>
    <n v="2"/>
    <b v="0"/>
    <x v="1"/>
    <s v="Express"/>
    <s v="Online Payment"/>
    <n v="3"/>
    <s v="Sunny"/>
    <s v="None"/>
    <x v="0"/>
    <b v="0"/>
    <n v="3"/>
    <n v="17.59"/>
    <n v="35.19"/>
    <n v="0"/>
    <x v="0"/>
  </r>
  <r>
    <n v="1348"/>
    <s v="31/12/2022"/>
    <d v="1899-12-30T04:44:19"/>
    <n v="221"/>
    <x v="44"/>
    <x v="2"/>
    <x v="6"/>
    <n v="46.565300000000001"/>
    <n v="-66.4619"/>
    <n v="77"/>
    <b v="0"/>
    <n v="97"/>
    <x v="0"/>
    <x v="0"/>
    <n v="5"/>
    <b v="1"/>
    <x v="1"/>
    <s v="Standard"/>
    <s v="Credit Card"/>
    <n v="1"/>
    <s v="Snowy"/>
    <s v="None"/>
    <x v="0"/>
    <b v="0"/>
    <n v="2"/>
    <n v="54.83"/>
    <n v="274.14999999999998"/>
    <n v="0"/>
    <x v="0"/>
  </r>
  <r>
    <n v="1349"/>
    <s v="24/12/2020"/>
    <d v="1899-12-30T13:20:43"/>
    <n v="147"/>
    <x v="19"/>
    <x v="2"/>
    <x v="7"/>
    <n v="45.077800000000003"/>
    <n v="-63.546700000000001"/>
    <n v="5"/>
    <b v="1"/>
    <n v="853"/>
    <x v="4"/>
    <x v="4"/>
    <n v="3"/>
    <b v="0"/>
    <x v="0"/>
    <s v="Standard"/>
    <s v="Debit Card"/>
    <n v="5"/>
    <s v="Snowy"/>
    <s v="Christmas Market"/>
    <x v="1"/>
    <b v="0"/>
    <n v="4"/>
    <n v="83.05"/>
    <n v="249.16"/>
    <n v="0"/>
    <x v="0"/>
  </r>
  <r>
    <n v="1350"/>
    <s v="22/11/2021"/>
    <d v="1899-12-30T08:39:49"/>
    <n v="352"/>
    <x v="35"/>
    <x v="0"/>
    <x v="3"/>
    <n v="53.933300000000003"/>
    <n v="-116.5765"/>
    <n v="64"/>
    <b v="1"/>
    <n v="970"/>
    <x v="3"/>
    <x v="3"/>
    <n v="3"/>
    <b v="0"/>
    <x v="0"/>
    <s v="Express"/>
    <s v="Cash"/>
    <n v="5"/>
    <s v="Snowy"/>
    <s v="Black Friday"/>
    <x v="0"/>
    <b v="1"/>
    <n v="3"/>
    <n v="20.82"/>
    <n v="62.45"/>
    <n v="6.25"/>
    <x v="1"/>
  </r>
  <r>
    <n v="1351"/>
    <s v="20/11/2021"/>
    <d v="1899-12-30T21:16:36"/>
    <n v="19"/>
    <x v="5"/>
    <x v="2"/>
    <x v="3"/>
    <n v="53.933300000000003"/>
    <n v="-116.5765"/>
    <n v="82"/>
    <b v="0"/>
    <n v="359"/>
    <x v="2"/>
    <x v="2"/>
    <n v="3"/>
    <b v="1"/>
    <x v="0"/>
    <s v="Express"/>
    <s v="Debit Card"/>
    <n v="5"/>
    <s v="Sunny"/>
    <s v="Black Friday"/>
    <x v="0"/>
    <b v="0"/>
    <n v="5"/>
    <n v="84.9"/>
    <n v="254.7"/>
    <n v="25.47"/>
    <x v="1"/>
  </r>
  <r>
    <n v="1352"/>
    <s v="22/11/2023"/>
    <d v="1899-12-30T05:49:51"/>
    <n v="412"/>
    <x v="3"/>
    <x v="0"/>
    <x v="8"/>
    <n v="46.318800000000003"/>
    <n v="-63.146099999999997"/>
    <n v="100"/>
    <b v="1"/>
    <n v="808"/>
    <x v="2"/>
    <x v="2"/>
    <n v="3"/>
    <b v="1"/>
    <x v="1"/>
    <s v="Standard"/>
    <s v="Debit Card"/>
    <n v="1"/>
    <s v="Rainy"/>
    <s v="Christmas Market"/>
    <x v="1"/>
    <b v="0"/>
    <n v="4"/>
    <n v="47.73"/>
    <n v="143.19"/>
    <n v="0"/>
    <x v="0"/>
  </r>
  <r>
    <n v="1353"/>
    <s v="11/10/2022"/>
    <d v="1899-12-30T15:23:54"/>
    <n v="273"/>
    <x v="29"/>
    <x v="2"/>
    <x v="7"/>
    <n v="45.077800000000003"/>
    <n v="-63.546700000000001"/>
    <n v="61"/>
    <b v="0"/>
    <n v="109"/>
    <x v="4"/>
    <x v="4"/>
    <n v="2"/>
    <b v="1"/>
    <x v="1"/>
    <s v="Overnight"/>
    <s v="Debit Card"/>
    <n v="2"/>
    <s v="Snowy"/>
    <s v="None"/>
    <x v="0"/>
    <b v="0"/>
    <n v="1"/>
    <n v="37.299999999999997"/>
    <n v="74.59"/>
    <n v="0"/>
    <x v="0"/>
  </r>
  <r>
    <n v="1354"/>
    <s v="11/11/2021"/>
    <d v="1899-12-30T15:45:53"/>
    <n v="302"/>
    <x v="45"/>
    <x v="0"/>
    <x v="11"/>
    <n v="63.588799999999999"/>
    <n v="-115.5069"/>
    <n v="64"/>
    <b v="1"/>
    <n v="811"/>
    <x v="1"/>
    <x v="1"/>
    <n v="3"/>
    <b v="1"/>
    <x v="0"/>
    <s v="Standard"/>
    <s v="Debit Card"/>
    <n v="2"/>
    <s v="Rainy"/>
    <s v="None"/>
    <x v="0"/>
    <b v="1"/>
    <n v="1"/>
    <n v="18.600000000000001"/>
    <n v="55.8"/>
    <n v="0"/>
    <x v="0"/>
  </r>
  <r>
    <n v="1355"/>
    <s v="12/02/2021"/>
    <d v="1899-12-30T12:06:15"/>
    <n v="280"/>
    <x v="26"/>
    <x v="2"/>
    <x v="8"/>
    <n v="46.318800000000003"/>
    <n v="-63.146099999999997"/>
    <n v="49"/>
    <b v="1"/>
    <n v="781"/>
    <x v="1"/>
    <x v="1"/>
    <n v="5"/>
    <b v="1"/>
    <x v="0"/>
    <s v="Express"/>
    <s v="Online Payment"/>
    <n v="1"/>
    <s v="Sunny"/>
    <s v="Christmas Market"/>
    <x v="1"/>
    <b v="0"/>
    <n v="5"/>
    <n v="14.09"/>
    <n v="70.45"/>
    <n v="0"/>
    <x v="0"/>
  </r>
  <r>
    <n v="1356"/>
    <s v="13/12/2023"/>
    <d v="1899-12-30T04:57:03"/>
    <n v="167"/>
    <x v="22"/>
    <x v="2"/>
    <x v="8"/>
    <n v="46.318800000000003"/>
    <n v="-63.146099999999997"/>
    <n v="84"/>
    <b v="0"/>
    <n v="470"/>
    <x v="3"/>
    <x v="3"/>
    <n v="1"/>
    <b v="0"/>
    <x v="0"/>
    <s v="Overnight"/>
    <s v="Credit Card"/>
    <n v="1"/>
    <s v="Snowy"/>
    <s v="None"/>
    <x v="0"/>
    <b v="0"/>
    <n v="1"/>
    <n v="23.35"/>
    <n v="23.35"/>
    <n v="0"/>
    <x v="0"/>
  </r>
  <r>
    <n v="1357"/>
    <s v="17/11/2022"/>
    <d v="1899-12-30T07:10:53"/>
    <n v="335"/>
    <x v="29"/>
    <x v="1"/>
    <x v="11"/>
    <n v="63.588799999999999"/>
    <n v="-115.5069"/>
    <n v="63"/>
    <b v="1"/>
    <n v="90"/>
    <x v="4"/>
    <x v="4"/>
    <n v="1"/>
    <b v="0"/>
    <x v="0"/>
    <s v="Standard"/>
    <s v="Credit Card"/>
    <n v="5"/>
    <s v="Rainy"/>
    <s v="None"/>
    <x v="0"/>
    <b v="1"/>
    <n v="5"/>
    <n v="38.86"/>
    <n v="38.86"/>
    <n v="0"/>
    <x v="0"/>
  </r>
  <r>
    <n v="1358"/>
    <s v="13/12/2021"/>
    <d v="1899-12-30T21:39:30"/>
    <n v="74"/>
    <x v="32"/>
    <x v="1"/>
    <x v="3"/>
    <n v="53.933300000000003"/>
    <n v="-116.5765"/>
    <n v="38"/>
    <b v="1"/>
    <n v="793"/>
    <x v="3"/>
    <x v="3"/>
    <n v="4"/>
    <b v="1"/>
    <x v="1"/>
    <s v="Overnight"/>
    <s v="Debit Card"/>
    <n v="3"/>
    <s v="Rainy"/>
    <s v="None"/>
    <x v="0"/>
    <b v="0"/>
    <n v="5"/>
    <n v="55.27"/>
    <n v="221.08"/>
    <n v="0"/>
    <x v="0"/>
  </r>
  <r>
    <n v="1359"/>
    <s v="12/03/2019"/>
    <d v="1899-12-30T10:24:42"/>
    <n v="419"/>
    <x v="12"/>
    <x v="2"/>
    <x v="10"/>
    <n v="64.282300000000006"/>
    <n v="-135"/>
    <n v="30"/>
    <b v="1"/>
    <n v="808"/>
    <x v="2"/>
    <x v="2"/>
    <n v="5"/>
    <b v="0"/>
    <x v="0"/>
    <s v="Overnight"/>
    <s v="Cash"/>
    <n v="4"/>
    <s v="Sunny"/>
    <s v="Christmas Market"/>
    <x v="1"/>
    <b v="1"/>
    <n v="5"/>
    <n v="48.21"/>
    <n v="241.05"/>
    <n v="0"/>
    <x v="0"/>
  </r>
  <r>
    <n v="1360"/>
    <s v="26/12/2020"/>
    <d v="1899-12-30T06:29:56"/>
    <n v="364"/>
    <x v="7"/>
    <x v="2"/>
    <x v="6"/>
    <n v="46.565300000000001"/>
    <n v="-66.4619"/>
    <n v="2"/>
    <b v="1"/>
    <n v="662"/>
    <x v="1"/>
    <x v="1"/>
    <n v="4"/>
    <b v="1"/>
    <x v="1"/>
    <s v="Express"/>
    <s v="Online Payment"/>
    <n v="1"/>
    <s v="Rainy"/>
    <s v="Black Friday"/>
    <x v="0"/>
    <b v="0"/>
    <n v="1"/>
    <n v="88.36"/>
    <n v="353.45"/>
    <n v="35.35"/>
    <x v="1"/>
  </r>
  <r>
    <n v="1361"/>
    <s v="12/02/2020"/>
    <d v="1899-12-30T13:51:34"/>
    <n v="460"/>
    <x v="22"/>
    <x v="1"/>
    <x v="0"/>
    <n v="51.253799999999998"/>
    <n v="-85.3232"/>
    <n v="14"/>
    <b v="1"/>
    <n v="584"/>
    <x v="1"/>
    <x v="1"/>
    <n v="1"/>
    <b v="1"/>
    <x v="0"/>
    <s v="Standard"/>
    <s v="Debit Card"/>
    <n v="3"/>
    <s v="Sunny"/>
    <s v="None"/>
    <x v="0"/>
    <b v="1"/>
    <n v="2"/>
    <n v="83.32"/>
    <n v="83.32"/>
    <n v="0"/>
    <x v="0"/>
  </r>
  <r>
    <n v="1362"/>
    <s v="22/11/2022"/>
    <d v="1899-12-30T08:22:56"/>
    <n v="231"/>
    <x v="8"/>
    <x v="1"/>
    <x v="1"/>
    <n v="53.726700000000001"/>
    <n v="-127.6476"/>
    <n v="34"/>
    <b v="1"/>
    <n v="759"/>
    <x v="1"/>
    <x v="1"/>
    <n v="3"/>
    <b v="1"/>
    <x v="1"/>
    <s v="Express"/>
    <s v="Online Payment"/>
    <n v="1"/>
    <s v="Sunny"/>
    <s v="None"/>
    <x v="0"/>
    <b v="0"/>
    <n v="5"/>
    <n v="95.3"/>
    <n v="285.89999999999998"/>
    <n v="0"/>
    <x v="0"/>
  </r>
  <r>
    <n v="1363"/>
    <s v="14/11/2020"/>
    <d v="1899-12-30T01:54:01"/>
    <n v="40"/>
    <x v="1"/>
    <x v="0"/>
    <x v="6"/>
    <n v="46.565300000000001"/>
    <n v="-66.4619"/>
    <n v="97"/>
    <b v="1"/>
    <n v="675"/>
    <x v="4"/>
    <x v="4"/>
    <n v="4"/>
    <b v="0"/>
    <x v="0"/>
    <s v="Standard"/>
    <s v="Debit Card"/>
    <n v="2"/>
    <s v="Snowy"/>
    <s v="None"/>
    <x v="0"/>
    <b v="1"/>
    <n v="3"/>
    <n v="69.36"/>
    <n v="277.45"/>
    <n v="0"/>
    <x v="0"/>
  </r>
  <r>
    <n v="1364"/>
    <s v="30/11/2022"/>
    <d v="1899-12-30T10:35:50"/>
    <n v="155"/>
    <x v="1"/>
    <x v="0"/>
    <x v="8"/>
    <n v="46.318800000000003"/>
    <n v="-63.146099999999997"/>
    <n v="22"/>
    <b v="1"/>
    <n v="926"/>
    <x v="0"/>
    <x v="0"/>
    <n v="1"/>
    <b v="1"/>
    <x v="1"/>
    <s v="Standard"/>
    <s v="Online Payment"/>
    <n v="3"/>
    <s v="Snowy"/>
    <s v="None"/>
    <x v="0"/>
    <b v="0"/>
    <n v="2"/>
    <n v="77.52"/>
    <n v="77.52"/>
    <n v="0"/>
    <x v="0"/>
  </r>
  <r>
    <n v="1365"/>
    <s v="29/11/2021"/>
    <d v="1899-12-30T08:44:39"/>
    <n v="18"/>
    <x v="45"/>
    <x v="2"/>
    <x v="7"/>
    <n v="45.077800000000003"/>
    <n v="-63.546700000000001"/>
    <n v="26"/>
    <b v="1"/>
    <n v="660"/>
    <x v="0"/>
    <x v="0"/>
    <n v="1"/>
    <b v="1"/>
    <x v="0"/>
    <s v="Express"/>
    <s v="Cash"/>
    <n v="2"/>
    <s v="Rainy"/>
    <s v="Black Friday"/>
    <x v="0"/>
    <b v="1"/>
    <n v="5"/>
    <n v="78.33"/>
    <n v="78.33"/>
    <n v="7.83"/>
    <x v="1"/>
  </r>
  <r>
    <n v="1366"/>
    <s v="19/11/2021"/>
    <d v="1899-12-30T02:45:15"/>
    <n v="195"/>
    <x v="11"/>
    <x v="2"/>
    <x v="4"/>
    <n v="53.760899999999999"/>
    <n v="-98.813900000000004"/>
    <n v="5"/>
    <b v="0"/>
    <n v="633"/>
    <x v="1"/>
    <x v="1"/>
    <n v="1"/>
    <b v="1"/>
    <x v="0"/>
    <s v="Overnight"/>
    <s v="Cash"/>
    <n v="4"/>
    <s v="Snowy"/>
    <s v="Christmas Market"/>
    <x v="1"/>
    <b v="1"/>
    <n v="1"/>
    <n v="39.47"/>
    <n v="39.47"/>
    <n v="0"/>
    <x v="0"/>
  </r>
  <r>
    <n v="1367"/>
    <s v="22/11/2021"/>
    <d v="1899-12-30T15:25:10"/>
    <n v="476"/>
    <x v="32"/>
    <x v="2"/>
    <x v="1"/>
    <n v="53.726700000000001"/>
    <n v="-127.6476"/>
    <n v="71"/>
    <b v="0"/>
    <n v="988"/>
    <x v="4"/>
    <x v="4"/>
    <n v="3"/>
    <b v="1"/>
    <x v="0"/>
    <s v="Express"/>
    <s v="Online Payment"/>
    <n v="2"/>
    <s v="Rainy"/>
    <s v="Black Friday"/>
    <x v="0"/>
    <b v="1"/>
    <n v="5"/>
    <n v="82.8"/>
    <n v="248.4"/>
    <n v="24.84"/>
    <x v="1"/>
  </r>
  <r>
    <n v="1368"/>
    <s v="11/11/2019"/>
    <d v="1899-12-30T06:46:08"/>
    <n v="331"/>
    <x v="21"/>
    <x v="2"/>
    <x v="9"/>
    <n v="54.273099999999999"/>
    <n v="-61.738799999999998"/>
    <n v="41"/>
    <b v="0"/>
    <n v="662"/>
    <x v="4"/>
    <x v="4"/>
    <n v="5"/>
    <b v="0"/>
    <x v="0"/>
    <s v="Express"/>
    <s v="Debit Card"/>
    <n v="5"/>
    <s v="Rainy"/>
    <s v="None"/>
    <x v="0"/>
    <b v="0"/>
    <n v="3"/>
    <n v="93.28"/>
    <n v="466.4"/>
    <n v="0"/>
    <x v="0"/>
  </r>
  <r>
    <n v="1369"/>
    <s v="15/11/2021"/>
    <d v="1899-12-30T09:43:56"/>
    <n v="392"/>
    <x v="46"/>
    <x v="2"/>
    <x v="12"/>
    <n v="64.248000000000005"/>
    <n v="-84.889600000000002"/>
    <n v="29"/>
    <b v="0"/>
    <n v="350"/>
    <x v="4"/>
    <x v="4"/>
    <n v="1"/>
    <b v="1"/>
    <x v="1"/>
    <s v="Overnight"/>
    <s v="Online Payment"/>
    <n v="2"/>
    <s v="Snowy"/>
    <s v="None"/>
    <x v="0"/>
    <b v="0"/>
    <n v="4"/>
    <n v="85.53"/>
    <n v="85.53"/>
    <n v="0"/>
    <x v="0"/>
  </r>
  <r>
    <n v="1370"/>
    <s v="11/09/2019"/>
    <d v="1899-12-30T11:01:59"/>
    <n v="298"/>
    <x v="47"/>
    <x v="0"/>
    <x v="10"/>
    <n v="64.282300000000006"/>
    <n v="-135"/>
    <n v="59"/>
    <b v="1"/>
    <n v="724"/>
    <x v="4"/>
    <x v="4"/>
    <n v="3"/>
    <b v="0"/>
    <x v="0"/>
    <s v="Express"/>
    <s v="Cash"/>
    <n v="2"/>
    <s v="Rainy"/>
    <s v="Christmas Market"/>
    <x v="1"/>
    <b v="1"/>
    <n v="4"/>
    <n v="85.57"/>
    <n v="256.7"/>
    <n v="0"/>
    <x v="0"/>
  </r>
  <r>
    <n v="1371"/>
    <s v="30/11/2021"/>
    <d v="1899-12-30T22:28:44"/>
    <n v="224"/>
    <x v="31"/>
    <x v="2"/>
    <x v="2"/>
    <n v="46.813099999999999"/>
    <n v="-71.207499999999996"/>
    <n v="70"/>
    <b v="0"/>
    <n v="77"/>
    <x v="1"/>
    <x v="1"/>
    <n v="4"/>
    <b v="1"/>
    <x v="0"/>
    <s v="Overnight"/>
    <s v="Credit Card"/>
    <n v="4"/>
    <s v="Sunny"/>
    <s v="None"/>
    <x v="0"/>
    <b v="0"/>
    <n v="4"/>
    <n v="12.85"/>
    <n v="51.4"/>
    <n v="0"/>
    <x v="0"/>
  </r>
  <r>
    <n v="1372"/>
    <s v="12/10/2020"/>
    <d v="1899-12-30T00:01:09"/>
    <n v="241"/>
    <x v="43"/>
    <x v="0"/>
    <x v="8"/>
    <n v="46.318800000000003"/>
    <n v="-63.146099999999997"/>
    <n v="100"/>
    <b v="1"/>
    <n v="339"/>
    <x v="3"/>
    <x v="3"/>
    <n v="3"/>
    <b v="1"/>
    <x v="1"/>
    <s v="Standard"/>
    <s v="Debit Card"/>
    <n v="1"/>
    <s v="Snowy"/>
    <s v="Christmas Market"/>
    <x v="1"/>
    <b v="0"/>
    <n v="2"/>
    <n v="89.84"/>
    <n v="269.52"/>
    <n v="0"/>
    <x v="0"/>
  </r>
  <r>
    <n v="1373"/>
    <s v="12/12/2018"/>
    <d v="1899-12-30T13:51:36"/>
    <n v="172"/>
    <x v="19"/>
    <x v="1"/>
    <x v="10"/>
    <n v="64.282300000000006"/>
    <n v="-135"/>
    <n v="70"/>
    <b v="1"/>
    <n v="156"/>
    <x v="1"/>
    <x v="1"/>
    <n v="5"/>
    <b v="1"/>
    <x v="0"/>
    <s v="Overnight"/>
    <s v="Credit Card"/>
    <n v="1"/>
    <s v="Sunny"/>
    <s v="Christmas Market"/>
    <x v="1"/>
    <b v="0"/>
    <n v="1"/>
    <n v="93.24"/>
    <n v="466.21"/>
    <n v="0"/>
    <x v="0"/>
  </r>
  <r>
    <n v="1374"/>
    <s v="26/12/2020"/>
    <d v="1899-12-30T09:25:40"/>
    <n v="320"/>
    <x v="1"/>
    <x v="0"/>
    <x v="5"/>
    <n v="52.939900000000002"/>
    <n v="-106.4509"/>
    <n v="89"/>
    <b v="0"/>
    <n v="604"/>
    <x v="2"/>
    <x v="2"/>
    <n v="4"/>
    <b v="1"/>
    <x v="1"/>
    <s v="Overnight"/>
    <s v="Credit Card"/>
    <n v="5"/>
    <s v="Snowy"/>
    <s v="Christmas Market"/>
    <x v="1"/>
    <b v="1"/>
    <n v="4"/>
    <n v="50.1"/>
    <n v="200.38"/>
    <n v="0"/>
    <x v="0"/>
  </r>
  <r>
    <n v="1375"/>
    <s v="11/02/2020"/>
    <d v="1899-12-30T05:14:32"/>
    <n v="92"/>
    <x v="24"/>
    <x v="1"/>
    <x v="4"/>
    <n v="53.760899999999999"/>
    <n v="-98.813900000000004"/>
    <n v="92"/>
    <b v="1"/>
    <n v="143"/>
    <x v="0"/>
    <x v="0"/>
    <n v="5"/>
    <b v="0"/>
    <x v="1"/>
    <s v="Express"/>
    <s v="Online Payment"/>
    <n v="1"/>
    <s v="Sunny"/>
    <s v="None"/>
    <x v="0"/>
    <b v="0"/>
    <n v="1"/>
    <n v="93.99"/>
    <n v="469.97"/>
    <n v="0"/>
    <x v="0"/>
  </r>
  <r>
    <n v="1376"/>
    <s v="22/11/2021"/>
    <d v="1899-12-30T22:31:05"/>
    <n v="347"/>
    <x v="45"/>
    <x v="2"/>
    <x v="0"/>
    <n v="51.253799999999998"/>
    <n v="-85.3232"/>
    <n v="49"/>
    <b v="0"/>
    <n v="397"/>
    <x v="4"/>
    <x v="4"/>
    <n v="3"/>
    <b v="1"/>
    <x v="1"/>
    <s v="Express"/>
    <s v="Online Payment"/>
    <n v="2"/>
    <s v="Sunny"/>
    <s v="None"/>
    <x v="0"/>
    <b v="1"/>
    <n v="4"/>
    <n v="85.3"/>
    <n v="255.9"/>
    <n v="0"/>
    <x v="0"/>
  </r>
  <r>
    <n v="1377"/>
    <s v="20/11/2023"/>
    <d v="1899-12-30T17:13:09"/>
    <n v="109"/>
    <x v="27"/>
    <x v="1"/>
    <x v="12"/>
    <n v="64.248000000000005"/>
    <n v="-84.889600000000002"/>
    <n v="79"/>
    <b v="1"/>
    <n v="999"/>
    <x v="3"/>
    <x v="3"/>
    <n v="3"/>
    <b v="0"/>
    <x v="0"/>
    <s v="Standard"/>
    <s v="Credit Card"/>
    <n v="5"/>
    <s v="Snowy"/>
    <s v="Black Friday"/>
    <x v="0"/>
    <b v="0"/>
    <n v="5"/>
    <n v="58.49"/>
    <n v="175.48"/>
    <n v="17.55"/>
    <x v="1"/>
  </r>
  <r>
    <n v="1378"/>
    <s v="18/11/2018"/>
    <d v="1899-12-30T10:26:28"/>
    <n v="230"/>
    <x v="44"/>
    <x v="2"/>
    <x v="6"/>
    <n v="46.565300000000001"/>
    <n v="-66.4619"/>
    <n v="46"/>
    <b v="0"/>
    <n v="34"/>
    <x v="3"/>
    <x v="3"/>
    <n v="1"/>
    <b v="1"/>
    <x v="1"/>
    <s v="Express"/>
    <s v="Debit Card"/>
    <n v="1"/>
    <s v="Sunny"/>
    <s v="None"/>
    <x v="0"/>
    <b v="0"/>
    <n v="5"/>
    <n v="20.99"/>
    <n v="20.99"/>
    <n v="0"/>
    <x v="0"/>
  </r>
  <r>
    <n v="1379"/>
    <s v="26/11/2018"/>
    <d v="1899-12-30T07:53:14"/>
    <n v="234"/>
    <x v="33"/>
    <x v="0"/>
    <x v="8"/>
    <n v="46.318800000000003"/>
    <n v="-63.146099999999997"/>
    <n v="86"/>
    <b v="0"/>
    <n v="470"/>
    <x v="2"/>
    <x v="2"/>
    <n v="5"/>
    <b v="0"/>
    <x v="1"/>
    <s v="Standard"/>
    <s v="Debit Card"/>
    <n v="2"/>
    <s v="Rainy"/>
    <s v="Black Friday"/>
    <x v="0"/>
    <b v="1"/>
    <n v="2"/>
    <n v="85.23"/>
    <n v="426.16"/>
    <n v="42.62"/>
    <x v="1"/>
  </r>
  <r>
    <n v="1380"/>
    <s v="12/04/2021"/>
    <d v="1899-12-30T15:12:11"/>
    <n v="340"/>
    <x v="29"/>
    <x v="2"/>
    <x v="4"/>
    <n v="53.760899999999999"/>
    <n v="-98.813900000000004"/>
    <n v="60"/>
    <b v="0"/>
    <n v="242"/>
    <x v="4"/>
    <x v="4"/>
    <n v="5"/>
    <b v="0"/>
    <x v="0"/>
    <s v="Overnight"/>
    <s v="Debit Card"/>
    <n v="5"/>
    <s v="Snowy"/>
    <s v="Black Friday"/>
    <x v="0"/>
    <b v="0"/>
    <n v="5"/>
    <n v="24.67"/>
    <n v="123.34"/>
    <n v="12.33"/>
    <x v="1"/>
  </r>
  <r>
    <n v="1381"/>
    <s v="12/08/2021"/>
    <d v="1899-12-30T16:58:00"/>
    <n v="137"/>
    <x v="51"/>
    <x v="2"/>
    <x v="0"/>
    <n v="51.253799999999998"/>
    <n v="-85.3232"/>
    <n v="70"/>
    <b v="1"/>
    <n v="175"/>
    <x v="4"/>
    <x v="4"/>
    <n v="2"/>
    <b v="0"/>
    <x v="0"/>
    <s v="Standard"/>
    <s v="Online Payment"/>
    <n v="1"/>
    <s v="Rainy"/>
    <s v="Black Friday"/>
    <x v="0"/>
    <b v="1"/>
    <n v="3"/>
    <n v="88.85"/>
    <n v="177.71"/>
    <n v="17.77"/>
    <x v="1"/>
  </r>
  <r>
    <n v="1382"/>
    <s v="22/12/2021"/>
    <d v="1899-12-30T08:30:00"/>
    <n v="84"/>
    <x v="18"/>
    <x v="0"/>
    <x v="11"/>
    <n v="63.588799999999999"/>
    <n v="-115.5069"/>
    <n v="58"/>
    <b v="1"/>
    <n v="260"/>
    <x v="1"/>
    <x v="1"/>
    <n v="2"/>
    <b v="0"/>
    <x v="1"/>
    <s v="Overnight"/>
    <s v="Debit Card"/>
    <n v="2"/>
    <s v="Sunny"/>
    <s v="Black Friday"/>
    <x v="0"/>
    <b v="0"/>
    <n v="4"/>
    <n v="30.24"/>
    <n v="60.48"/>
    <n v="6.05"/>
    <x v="1"/>
  </r>
  <r>
    <n v="1383"/>
    <s v="28/11/2021"/>
    <d v="1899-12-30T20:02:31"/>
    <n v="127"/>
    <x v="48"/>
    <x v="2"/>
    <x v="8"/>
    <n v="46.318800000000003"/>
    <n v="-63.146099999999997"/>
    <n v="72"/>
    <b v="0"/>
    <n v="381"/>
    <x v="4"/>
    <x v="4"/>
    <n v="3"/>
    <b v="0"/>
    <x v="0"/>
    <s v="Standard"/>
    <s v="Online Payment"/>
    <n v="5"/>
    <s v="Sunny"/>
    <s v="Black Friday"/>
    <x v="0"/>
    <b v="0"/>
    <n v="5"/>
    <n v="99.64"/>
    <n v="298.92"/>
    <n v="29.89"/>
    <x v="1"/>
  </r>
  <r>
    <n v="1384"/>
    <s v="15/12/2020"/>
    <d v="1899-12-30T19:23:18"/>
    <n v="265"/>
    <x v="3"/>
    <x v="2"/>
    <x v="3"/>
    <n v="53.933300000000003"/>
    <n v="-116.5765"/>
    <n v="11"/>
    <b v="1"/>
    <n v="384"/>
    <x v="4"/>
    <x v="4"/>
    <n v="4"/>
    <b v="0"/>
    <x v="0"/>
    <s v="Standard"/>
    <s v="Cash"/>
    <n v="1"/>
    <s v="Snowy"/>
    <s v="None"/>
    <x v="0"/>
    <b v="1"/>
    <n v="1"/>
    <n v="64.67"/>
    <n v="258.69"/>
    <n v="0"/>
    <x v="0"/>
  </r>
  <r>
    <n v="1385"/>
    <s v="11/03/2021"/>
    <d v="1899-12-30T13:26:53"/>
    <n v="289"/>
    <x v="11"/>
    <x v="2"/>
    <x v="10"/>
    <n v="64.282300000000006"/>
    <n v="-135"/>
    <n v="94"/>
    <b v="1"/>
    <n v="160"/>
    <x v="2"/>
    <x v="2"/>
    <n v="4"/>
    <b v="1"/>
    <x v="0"/>
    <s v="Standard"/>
    <s v="Cash"/>
    <n v="3"/>
    <s v="Snowy"/>
    <s v="None"/>
    <x v="0"/>
    <b v="1"/>
    <n v="1"/>
    <n v="15.67"/>
    <n v="62.69"/>
    <n v="0"/>
    <x v="0"/>
  </r>
  <r>
    <n v="1386"/>
    <s v="11/05/2021"/>
    <d v="1899-12-30T08:16:23"/>
    <n v="328"/>
    <x v="32"/>
    <x v="2"/>
    <x v="6"/>
    <n v="46.565300000000001"/>
    <n v="-66.4619"/>
    <n v="65"/>
    <b v="1"/>
    <n v="501"/>
    <x v="1"/>
    <x v="1"/>
    <n v="3"/>
    <b v="0"/>
    <x v="0"/>
    <s v="Standard"/>
    <s v="Online Payment"/>
    <n v="5"/>
    <s v="Snowy"/>
    <s v="None"/>
    <x v="0"/>
    <b v="0"/>
    <n v="3"/>
    <n v="13.33"/>
    <n v="40"/>
    <n v="0"/>
    <x v="0"/>
  </r>
  <r>
    <n v="1387"/>
    <s v="28/12/2022"/>
    <d v="1899-12-30T10:42:24"/>
    <n v="306"/>
    <x v="31"/>
    <x v="0"/>
    <x v="9"/>
    <n v="54.273099999999999"/>
    <n v="-61.738799999999998"/>
    <n v="40"/>
    <b v="1"/>
    <n v="712"/>
    <x v="1"/>
    <x v="1"/>
    <n v="1"/>
    <b v="0"/>
    <x v="1"/>
    <s v="Standard"/>
    <s v="Cash"/>
    <n v="5"/>
    <s v="Sunny"/>
    <s v="Christmas Market"/>
    <x v="1"/>
    <b v="1"/>
    <n v="1"/>
    <n v="60.23"/>
    <n v="60.23"/>
    <n v="0"/>
    <x v="0"/>
  </r>
  <r>
    <n v="1388"/>
    <s v="25/12/2021"/>
    <d v="1899-12-30T08:05:57"/>
    <n v="344"/>
    <x v="52"/>
    <x v="0"/>
    <x v="12"/>
    <n v="64.248000000000005"/>
    <n v="-84.889600000000002"/>
    <n v="23"/>
    <b v="1"/>
    <n v="993"/>
    <x v="0"/>
    <x v="0"/>
    <n v="5"/>
    <b v="0"/>
    <x v="0"/>
    <s v="Overnight"/>
    <s v="Debit Card"/>
    <n v="1"/>
    <s v="Sunny"/>
    <s v="None"/>
    <x v="0"/>
    <b v="0"/>
    <n v="2"/>
    <n v="97"/>
    <n v="485.01"/>
    <n v="0"/>
    <x v="0"/>
  </r>
  <r>
    <n v="1389"/>
    <s v="17/12/2022"/>
    <d v="1899-12-30T19:42:37"/>
    <n v="24"/>
    <x v="1"/>
    <x v="0"/>
    <x v="4"/>
    <n v="53.760899999999999"/>
    <n v="-98.813900000000004"/>
    <n v="66"/>
    <b v="1"/>
    <n v="327"/>
    <x v="0"/>
    <x v="0"/>
    <n v="2"/>
    <b v="0"/>
    <x v="0"/>
    <s v="Standard"/>
    <s v="Online Payment"/>
    <n v="3"/>
    <s v="Rainy"/>
    <s v="Black Friday"/>
    <x v="0"/>
    <b v="0"/>
    <n v="3"/>
    <n v="77.459999999999994"/>
    <n v="154.91"/>
    <n v="15.49"/>
    <x v="1"/>
  </r>
  <r>
    <n v="1390"/>
    <s v="11/08/2020"/>
    <d v="1899-12-30T04:43:29"/>
    <n v="30"/>
    <x v="46"/>
    <x v="0"/>
    <x v="6"/>
    <n v="46.565300000000001"/>
    <n v="-66.4619"/>
    <n v="51"/>
    <b v="0"/>
    <n v="572"/>
    <x v="2"/>
    <x v="2"/>
    <n v="2"/>
    <b v="1"/>
    <x v="1"/>
    <s v="Overnight"/>
    <s v="Online Payment"/>
    <n v="3"/>
    <s v="Rainy"/>
    <s v="Christmas Market"/>
    <x v="1"/>
    <b v="1"/>
    <n v="3"/>
    <n v="98.54"/>
    <n v="197.08"/>
    <n v="0"/>
    <x v="0"/>
  </r>
  <r>
    <n v="1391"/>
    <s v="30/11/2023"/>
    <d v="1899-12-30T08:13:43"/>
    <n v="238"/>
    <x v="37"/>
    <x v="0"/>
    <x v="6"/>
    <n v="46.565300000000001"/>
    <n v="-66.4619"/>
    <n v="91"/>
    <b v="0"/>
    <n v="251"/>
    <x v="4"/>
    <x v="4"/>
    <n v="2"/>
    <b v="0"/>
    <x v="1"/>
    <s v="Express"/>
    <s v="Cash"/>
    <n v="2"/>
    <s v="Snowy"/>
    <s v="Christmas Market"/>
    <x v="1"/>
    <b v="1"/>
    <n v="5"/>
    <n v="29.03"/>
    <n v="58.05"/>
    <n v="0"/>
    <x v="0"/>
  </r>
  <r>
    <n v="1392"/>
    <s v="12/10/2020"/>
    <d v="1899-12-30T19:26:18"/>
    <n v="478"/>
    <x v="45"/>
    <x v="1"/>
    <x v="12"/>
    <n v="64.248000000000005"/>
    <n v="-84.889600000000002"/>
    <n v="28"/>
    <b v="0"/>
    <n v="890"/>
    <x v="3"/>
    <x v="3"/>
    <n v="5"/>
    <b v="1"/>
    <x v="0"/>
    <s v="Overnight"/>
    <s v="Online Payment"/>
    <n v="2"/>
    <s v="Sunny"/>
    <s v="Christmas Market"/>
    <x v="1"/>
    <b v="0"/>
    <n v="1"/>
    <n v="47.75"/>
    <n v="238.75"/>
    <n v="0"/>
    <x v="0"/>
  </r>
  <r>
    <n v="1393"/>
    <s v="25/11/2022"/>
    <d v="1899-12-30T22:11:52"/>
    <n v="328"/>
    <x v="35"/>
    <x v="1"/>
    <x v="6"/>
    <n v="46.565300000000001"/>
    <n v="-66.4619"/>
    <n v="58"/>
    <b v="1"/>
    <n v="62"/>
    <x v="4"/>
    <x v="4"/>
    <n v="2"/>
    <b v="1"/>
    <x v="0"/>
    <s v="Express"/>
    <s v="Credit Card"/>
    <n v="5"/>
    <s v="Snowy"/>
    <s v="Black Friday"/>
    <x v="0"/>
    <b v="1"/>
    <n v="3"/>
    <n v="47.46"/>
    <n v="94.92"/>
    <n v="9.49"/>
    <x v="1"/>
  </r>
  <r>
    <n v="1394"/>
    <s v="17/11/2020"/>
    <d v="1899-12-30T02:20:56"/>
    <n v="438"/>
    <x v="42"/>
    <x v="0"/>
    <x v="10"/>
    <n v="64.282300000000006"/>
    <n v="-135"/>
    <n v="90"/>
    <b v="0"/>
    <n v="190"/>
    <x v="3"/>
    <x v="3"/>
    <n v="3"/>
    <b v="1"/>
    <x v="1"/>
    <s v="Overnight"/>
    <s v="Debit Card"/>
    <n v="1"/>
    <s v="Rainy"/>
    <s v="Christmas Market"/>
    <x v="1"/>
    <b v="1"/>
    <n v="4"/>
    <n v="96.8"/>
    <n v="290.39999999999998"/>
    <n v="0"/>
    <x v="0"/>
  </r>
  <r>
    <n v="1395"/>
    <s v="26/11/2021"/>
    <d v="1899-12-30T18:21:13"/>
    <n v="447"/>
    <x v="41"/>
    <x v="0"/>
    <x v="5"/>
    <n v="52.939900000000002"/>
    <n v="-106.4509"/>
    <n v="63"/>
    <b v="0"/>
    <n v="358"/>
    <x v="4"/>
    <x v="4"/>
    <n v="2"/>
    <b v="1"/>
    <x v="0"/>
    <s v="Express"/>
    <s v="Online Payment"/>
    <n v="1"/>
    <s v="Rainy"/>
    <s v="Black Friday"/>
    <x v="0"/>
    <b v="1"/>
    <n v="3"/>
    <n v="95.05"/>
    <n v="190.1"/>
    <n v="19.010000000000002"/>
    <x v="1"/>
  </r>
  <r>
    <n v="1396"/>
    <s v="12/04/2019"/>
    <d v="1899-12-30T06:18:36"/>
    <n v="119"/>
    <x v="45"/>
    <x v="0"/>
    <x v="5"/>
    <n v="52.939900000000002"/>
    <n v="-106.4509"/>
    <n v="41"/>
    <b v="0"/>
    <n v="447"/>
    <x v="0"/>
    <x v="0"/>
    <n v="3"/>
    <b v="1"/>
    <x v="1"/>
    <s v="Express"/>
    <s v="Cash"/>
    <n v="5"/>
    <s v="Snowy"/>
    <s v="Black Friday"/>
    <x v="0"/>
    <b v="1"/>
    <n v="1"/>
    <n v="85.78"/>
    <n v="257.35000000000002"/>
    <n v="25.74"/>
    <x v="1"/>
  </r>
  <r>
    <n v="1397"/>
    <s v="22/12/2023"/>
    <d v="1899-12-30T10:01:04"/>
    <n v="208"/>
    <x v="5"/>
    <x v="1"/>
    <x v="2"/>
    <n v="46.813099999999999"/>
    <n v="-71.207499999999996"/>
    <n v="43"/>
    <b v="0"/>
    <n v="616"/>
    <x v="4"/>
    <x v="4"/>
    <n v="3"/>
    <b v="0"/>
    <x v="1"/>
    <s v="Standard"/>
    <s v="Cash"/>
    <n v="2"/>
    <s v="Sunny"/>
    <s v="Black Friday"/>
    <x v="0"/>
    <b v="0"/>
    <n v="3"/>
    <n v="40.03"/>
    <n v="120.1"/>
    <n v="12.01"/>
    <x v="1"/>
  </r>
  <r>
    <n v="1398"/>
    <s v="24/11/2022"/>
    <d v="1899-12-30T13:56:23"/>
    <n v="368"/>
    <x v="27"/>
    <x v="0"/>
    <x v="9"/>
    <n v="54.273099999999999"/>
    <n v="-61.738799999999998"/>
    <n v="58"/>
    <b v="0"/>
    <n v="207"/>
    <x v="1"/>
    <x v="1"/>
    <n v="2"/>
    <b v="1"/>
    <x v="1"/>
    <s v="Express"/>
    <s v="Credit Card"/>
    <n v="2"/>
    <s v="Sunny"/>
    <s v="Black Friday"/>
    <x v="0"/>
    <b v="1"/>
    <n v="5"/>
    <n v="45.16"/>
    <n v="90.32"/>
    <n v="9.0299999999999994"/>
    <x v="1"/>
  </r>
  <r>
    <n v="1399"/>
    <s v="12/12/2021"/>
    <d v="1899-12-30T03:58:29"/>
    <n v="321"/>
    <x v="21"/>
    <x v="0"/>
    <x v="4"/>
    <n v="53.760899999999999"/>
    <n v="-98.813900000000004"/>
    <n v="9"/>
    <b v="1"/>
    <n v="37"/>
    <x v="0"/>
    <x v="0"/>
    <n v="5"/>
    <b v="0"/>
    <x v="1"/>
    <s v="Standard"/>
    <s v="Credit Card"/>
    <n v="2"/>
    <s v="Rainy"/>
    <s v="None"/>
    <x v="0"/>
    <b v="1"/>
    <n v="2"/>
    <n v="55.86"/>
    <n v="279.3"/>
    <n v="0"/>
    <x v="0"/>
  </r>
  <r>
    <n v="1400"/>
    <s v="11/05/2021"/>
    <d v="1899-12-30T13:39:19"/>
    <n v="455"/>
    <x v="18"/>
    <x v="1"/>
    <x v="9"/>
    <n v="54.273099999999999"/>
    <n v="-61.738799999999998"/>
    <n v="33"/>
    <b v="1"/>
    <n v="707"/>
    <x v="4"/>
    <x v="4"/>
    <n v="1"/>
    <b v="1"/>
    <x v="0"/>
    <s v="Overnight"/>
    <s v="Debit Card"/>
    <n v="4"/>
    <s v="Rainy"/>
    <s v="None"/>
    <x v="0"/>
    <b v="1"/>
    <n v="1"/>
    <n v="50.02"/>
    <n v="50.02"/>
    <n v="0"/>
    <x v="0"/>
  </r>
  <r>
    <n v="1401"/>
    <s v="12/10/2020"/>
    <d v="1899-12-30T13:43:27"/>
    <n v="453"/>
    <x v="21"/>
    <x v="2"/>
    <x v="0"/>
    <n v="51.253799999999998"/>
    <n v="-85.3232"/>
    <n v="23"/>
    <b v="1"/>
    <n v="840"/>
    <x v="4"/>
    <x v="4"/>
    <n v="1"/>
    <b v="1"/>
    <x v="0"/>
    <s v="Overnight"/>
    <s v="Credit Card"/>
    <n v="5"/>
    <s v="Rainy"/>
    <s v="None"/>
    <x v="0"/>
    <b v="0"/>
    <n v="5"/>
    <n v="72.8"/>
    <n v="72.8"/>
    <n v="0"/>
    <x v="0"/>
  </r>
  <r>
    <n v="1402"/>
    <s v="28/12/2023"/>
    <d v="1899-12-30T03:09:11"/>
    <n v="141"/>
    <x v="25"/>
    <x v="2"/>
    <x v="2"/>
    <n v="46.813099999999999"/>
    <n v="-71.207499999999996"/>
    <n v="15"/>
    <b v="1"/>
    <n v="764"/>
    <x v="0"/>
    <x v="0"/>
    <n v="1"/>
    <b v="0"/>
    <x v="1"/>
    <s v="Overnight"/>
    <s v="Debit Card"/>
    <n v="4"/>
    <s v="Rainy"/>
    <s v="None"/>
    <x v="0"/>
    <b v="0"/>
    <n v="1"/>
    <n v="91.62"/>
    <n v="91.62"/>
    <n v="0"/>
    <x v="0"/>
  </r>
  <r>
    <n v="1403"/>
    <s v="18/11/2021"/>
    <d v="1899-12-30T02:04:52"/>
    <n v="174"/>
    <x v="8"/>
    <x v="2"/>
    <x v="7"/>
    <n v="45.077800000000003"/>
    <n v="-63.546700000000001"/>
    <n v="23"/>
    <b v="1"/>
    <n v="511"/>
    <x v="1"/>
    <x v="1"/>
    <n v="2"/>
    <b v="0"/>
    <x v="0"/>
    <s v="Overnight"/>
    <s v="Online Payment"/>
    <n v="4"/>
    <s v="Rainy"/>
    <s v="Black Friday"/>
    <x v="0"/>
    <b v="0"/>
    <n v="1"/>
    <n v="30.03"/>
    <n v="60.05"/>
    <n v="6.01"/>
    <x v="1"/>
  </r>
  <r>
    <n v="1404"/>
    <s v="16/11/2022"/>
    <d v="1899-12-30T03:59:54"/>
    <n v="171"/>
    <x v="31"/>
    <x v="2"/>
    <x v="12"/>
    <n v="64.248000000000005"/>
    <n v="-84.889600000000002"/>
    <n v="77"/>
    <b v="0"/>
    <n v="330"/>
    <x v="3"/>
    <x v="3"/>
    <n v="1"/>
    <b v="1"/>
    <x v="1"/>
    <s v="Express"/>
    <s v="Credit Card"/>
    <n v="2"/>
    <s v="Snowy"/>
    <s v="None"/>
    <x v="0"/>
    <b v="1"/>
    <n v="3"/>
    <n v="92.78"/>
    <n v="92.78"/>
    <n v="0"/>
    <x v="0"/>
  </r>
  <r>
    <n v="1405"/>
    <s v="23/11/2021"/>
    <d v="1899-12-30T08:00:33"/>
    <n v="467"/>
    <x v="12"/>
    <x v="1"/>
    <x v="7"/>
    <n v="45.077800000000003"/>
    <n v="-63.546700000000001"/>
    <n v="55"/>
    <b v="1"/>
    <n v="504"/>
    <x v="4"/>
    <x v="4"/>
    <n v="3"/>
    <b v="1"/>
    <x v="0"/>
    <s v="Overnight"/>
    <s v="Credit Card"/>
    <n v="2"/>
    <s v="Rainy"/>
    <s v="Black Friday"/>
    <x v="0"/>
    <b v="0"/>
    <n v="1"/>
    <n v="83.35"/>
    <n v="250.04"/>
    <n v="25"/>
    <x v="1"/>
  </r>
  <r>
    <n v="1406"/>
    <s v="11/12/2018"/>
    <d v="1899-12-30T00:07:08"/>
    <n v="452"/>
    <x v="14"/>
    <x v="0"/>
    <x v="4"/>
    <n v="53.760899999999999"/>
    <n v="-98.813900000000004"/>
    <n v="56"/>
    <b v="0"/>
    <n v="251"/>
    <x v="4"/>
    <x v="4"/>
    <n v="3"/>
    <b v="1"/>
    <x v="1"/>
    <s v="Overnight"/>
    <s v="Online Payment"/>
    <n v="2"/>
    <s v="Rainy"/>
    <s v="Black Friday"/>
    <x v="0"/>
    <b v="0"/>
    <n v="3"/>
    <n v="71.77"/>
    <n v="215.31"/>
    <n v="21.53"/>
    <x v="1"/>
  </r>
  <r>
    <n v="1407"/>
    <s v="11/08/2022"/>
    <d v="1899-12-30T02:31:19"/>
    <n v="376"/>
    <x v="11"/>
    <x v="0"/>
    <x v="9"/>
    <n v="54.273099999999999"/>
    <n v="-61.738799999999998"/>
    <n v="39"/>
    <b v="1"/>
    <n v="193"/>
    <x v="2"/>
    <x v="2"/>
    <n v="3"/>
    <b v="0"/>
    <x v="1"/>
    <s v="Standard"/>
    <s v="Credit Card"/>
    <n v="3"/>
    <s v="Snowy"/>
    <s v="Black Friday"/>
    <x v="0"/>
    <b v="0"/>
    <n v="4"/>
    <n v="94.43"/>
    <n v="283.3"/>
    <n v="28.33"/>
    <x v="1"/>
  </r>
  <r>
    <n v="1408"/>
    <s v="18/12/2019"/>
    <d v="1899-12-30T21:26:20"/>
    <n v="485"/>
    <x v="23"/>
    <x v="0"/>
    <x v="4"/>
    <n v="53.760899999999999"/>
    <n v="-98.813900000000004"/>
    <n v="91"/>
    <b v="0"/>
    <n v="348"/>
    <x v="2"/>
    <x v="2"/>
    <n v="2"/>
    <b v="0"/>
    <x v="0"/>
    <s v="Overnight"/>
    <s v="Online Payment"/>
    <n v="2"/>
    <s v="Sunny"/>
    <s v="Christmas Market"/>
    <x v="1"/>
    <b v="1"/>
    <n v="2"/>
    <n v="69.819999999999993"/>
    <n v="139.63999999999999"/>
    <n v="0"/>
    <x v="0"/>
  </r>
  <r>
    <n v="1409"/>
    <s v="19/11/2019"/>
    <d v="1899-12-30T08:48:32"/>
    <n v="476"/>
    <x v="5"/>
    <x v="0"/>
    <x v="12"/>
    <n v="64.248000000000005"/>
    <n v="-84.889600000000002"/>
    <n v="49"/>
    <b v="1"/>
    <n v="658"/>
    <x v="4"/>
    <x v="4"/>
    <n v="1"/>
    <b v="1"/>
    <x v="0"/>
    <s v="Express"/>
    <s v="Credit Card"/>
    <n v="4"/>
    <s v="Sunny"/>
    <s v="Black Friday"/>
    <x v="0"/>
    <b v="0"/>
    <n v="1"/>
    <n v="34.270000000000003"/>
    <n v="34.270000000000003"/>
    <n v="3.43"/>
    <x v="1"/>
  </r>
  <r>
    <n v="1410"/>
    <s v="17/12/2022"/>
    <d v="1899-12-30T19:39:26"/>
    <n v="480"/>
    <x v="14"/>
    <x v="2"/>
    <x v="2"/>
    <n v="46.813099999999999"/>
    <n v="-71.207499999999996"/>
    <n v="69"/>
    <b v="0"/>
    <n v="214"/>
    <x v="2"/>
    <x v="2"/>
    <n v="3"/>
    <b v="1"/>
    <x v="1"/>
    <s v="Overnight"/>
    <s v="Debit Card"/>
    <n v="2"/>
    <s v="Rainy"/>
    <s v="Black Friday"/>
    <x v="0"/>
    <b v="1"/>
    <n v="2"/>
    <n v="83.28"/>
    <n v="249.85"/>
    <n v="24.98"/>
    <x v="1"/>
  </r>
  <r>
    <n v="1411"/>
    <s v="14/12/2018"/>
    <d v="1899-12-30T11:42:00"/>
    <n v="28"/>
    <x v="13"/>
    <x v="2"/>
    <x v="12"/>
    <n v="64.248000000000005"/>
    <n v="-84.889600000000002"/>
    <n v="10"/>
    <b v="0"/>
    <n v="872"/>
    <x v="2"/>
    <x v="2"/>
    <n v="3"/>
    <b v="1"/>
    <x v="0"/>
    <s v="Express"/>
    <s v="Online Payment"/>
    <n v="4"/>
    <s v="Rainy"/>
    <s v="Black Friday"/>
    <x v="0"/>
    <b v="0"/>
    <n v="2"/>
    <n v="77.94"/>
    <n v="233.83"/>
    <n v="23.38"/>
    <x v="1"/>
  </r>
  <r>
    <n v="1412"/>
    <s v="19/11/2023"/>
    <d v="1899-12-30T12:40:01"/>
    <n v="89"/>
    <x v="36"/>
    <x v="0"/>
    <x v="9"/>
    <n v="54.273099999999999"/>
    <n v="-61.738799999999998"/>
    <n v="56"/>
    <b v="1"/>
    <n v="480"/>
    <x v="3"/>
    <x v="3"/>
    <n v="2"/>
    <b v="1"/>
    <x v="1"/>
    <s v="Standard"/>
    <s v="Online Payment"/>
    <n v="3"/>
    <s v="Snowy"/>
    <s v="None"/>
    <x v="0"/>
    <b v="0"/>
    <n v="2"/>
    <n v="98.14"/>
    <n v="196.29"/>
    <n v="0"/>
    <x v="0"/>
  </r>
  <r>
    <n v="1413"/>
    <s v="26/12/2023"/>
    <d v="1899-12-30T03:45:19"/>
    <n v="337"/>
    <x v="4"/>
    <x v="0"/>
    <x v="0"/>
    <n v="51.253799999999998"/>
    <n v="-85.3232"/>
    <n v="76"/>
    <b v="1"/>
    <n v="820"/>
    <x v="3"/>
    <x v="3"/>
    <n v="3"/>
    <b v="0"/>
    <x v="0"/>
    <s v="Express"/>
    <s v="Cash"/>
    <n v="5"/>
    <s v="Snowy"/>
    <s v="None"/>
    <x v="0"/>
    <b v="0"/>
    <n v="5"/>
    <n v="27.53"/>
    <n v="82.58"/>
    <n v="0"/>
    <x v="0"/>
  </r>
  <r>
    <n v="1414"/>
    <s v="26/12/2018"/>
    <d v="1899-12-30T03:00:30"/>
    <n v="14"/>
    <x v="3"/>
    <x v="1"/>
    <x v="0"/>
    <n v="51.253799999999998"/>
    <n v="-85.3232"/>
    <n v="56"/>
    <b v="1"/>
    <n v="709"/>
    <x v="3"/>
    <x v="3"/>
    <n v="5"/>
    <b v="1"/>
    <x v="1"/>
    <s v="Standard"/>
    <s v="Cash"/>
    <n v="4"/>
    <s v="Rainy"/>
    <s v="Black Friday"/>
    <x v="0"/>
    <b v="1"/>
    <n v="3"/>
    <n v="57.43"/>
    <n v="287.17"/>
    <n v="28.72"/>
    <x v="1"/>
  </r>
  <r>
    <n v="1415"/>
    <s v="31/12/2018"/>
    <d v="1899-12-30T23:13:29"/>
    <n v="70"/>
    <x v="50"/>
    <x v="2"/>
    <x v="0"/>
    <n v="51.253799999999998"/>
    <n v="-85.3232"/>
    <n v="42"/>
    <b v="0"/>
    <n v="376"/>
    <x v="3"/>
    <x v="3"/>
    <n v="1"/>
    <b v="1"/>
    <x v="0"/>
    <s v="Express"/>
    <s v="Cash"/>
    <n v="5"/>
    <s v="Rainy"/>
    <s v="Black Friday"/>
    <x v="0"/>
    <b v="1"/>
    <n v="2"/>
    <n v="36.21"/>
    <n v="36.21"/>
    <n v="3.62"/>
    <x v="1"/>
  </r>
  <r>
    <n v="1416"/>
    <s v="21/12/2018"/>
    <d v="1899-12-30T09:57:02"/>
    <n v="83"/>
    <x v="43"/>
    <x v="1"/>
    <x v="6"/>
    <n v="46.565300000000001"/>
    <n v="-66.4619"/>
    <n v="51"/>
    <b v="0"/>
    <n v="858"/>
    <x v="1"/>
    <x v="1"/>
    <n v="4"/>
    <b v="0"/>
    <x v="1"/>
    <s v="Standard"/>
    <s v="Credit Card"/>
    <n v="4"/>
    <s v="Sunny"/>
    <s v="Black Friday"/>
    <x v="0"/>
    <b v="0"/>
    <n v="3"/>
    <n v="91.84"/>
    <n v="367.37"/>
    <n v="36.74"/>
    <x v="1"/>
  </r>
  <r>
    <n v="1417"/>
    <s v="16/11/2020"/>
    <d v="1899-12-30T12:59:09"/>
    <n v="306"/>
    <x v="7"/>
    <x v="1"/>
    <x v="2"/>
    <n v="46.813099999999999"/>
    <n v="-71.207499999999996"/>
    <n v="33"/>
    <b v="1"/>
    <n v="334"/>
    <x v="3"/>
    <x v="3"/>
    <n v="3"/>
    <b v="0"/>
    <x v="0"/>
    <s v="Express"/>
    <s v="Credit Card"/>
    <n v="3"/>
    <s v="Snowy"/>
    <s v="None"/>
    <x v="0"/>
    <b v="0"/>
    <n v="2"/>
    <n v="78.27"/>
    <n v="234.82"/>
    <n v="0"/>
    <x v="0"/>
  </r>
  <r>
    <n v="1418"/>
    <s v="12/08/2021"/>
    <d v="1899-12-30T08:00:14"/>
    <n v="109"/>
    <x v="20"/>
    <x v="2"/>
    <x v="10"/>
    <n v="64.282300000000006"/>
    <n v="-135"/>
    <n v="68"/>
    <b v="0"/>
    <n v="499"/>
    <x v="3"/>
    <x v="3"/>
    <n v="1"/>
    <b v="1"/>
    <x v="1"/>
    <s v="Overnight"/>
    <s v="Debit Card"/>
    <n v="4"/>
    <s v="Rainy"/>
    <s v="Black Friday"/>
    <x v="0"/>
    <b v="0"/>
    <n v="1"/>
    <n v="98.23"/>
    <n v="98.23"/>
    <n v="9.82"/>
    <x v="1"/>
  </r>
  <r>
    <n v="1419"/>
    <s v="12/08/2023"/>
    <d v="1899-12-30T00:54:02"/>
    <n v="154"/>
    <x v="43"/>
    <x v="1"/>
    <x v="9"/>
    <n v="54.273099999999999"/>
    <n v="-61.738799999999998"/>
    <n v="20"/>
    <b v="1"/>
    <n v="992"/>
    <x v="1"/>
    <x v="1"/>
    <n v="1"/>
    <b v="1"/>
    <x v="0"/>
    <s v="Express"/>
    <s v="Debit Card"/>
    <n v="2"/>
    <s v="Snowy"/>
    <s v="Black Friday"/>
    <x v="0"/>
    <b v="0"/>
    <n v="5"/>
    <n v="25.8"/>
    <n v="25.8"/>
    <n v="2.58"/>
    <x v="1"/>
  </r>
  <r>
    <n v="1420"/>
    <s v="23/12/2023"/>
    <d v="1899-12-30T13:30:07"/>
    <n v="271"/>
    <x v="22"/>
    <x v="0"/>
    <x v="0"/>
    <n v="51.253799999999998"/>
    <n v="-85.3232"/>
    <n v="24"/>
    <b v="0"/>
    <n v="574"/>
    <x v="4"/>
    <x v="4"/>
    <n v="1"/>
    <b v="1"/>
    <x v="1"/>
    <s v="Standard"/>
    <s v="Debit Card"/>
    <n v="3"/>
    <s v="Rainy"/>
    <s v="Christmas Market"/>
    <x v="1"/>
    <b v="0"/>
    <n v="3"/>
    <n v="60.56"/>
    <n v="60.56"/>
    <n v="0"/>
    <x v="0"/>
  </r>
  <r>
    <n v="1421"/>
    <s v="16/11/2019"/>
    <d v="1899-12-30T11:17:24"/>
    <n v="17"/>
    <x v="4"/>
    <x v="2"/>
    <x v="6"/>
    <n v="46.565300000000001"/>
    <n v="-66.4619"/>
    <n v="6"/>
    <b v="0"/>
    <n v="249"/>
    <x v="3"/>
    <x v="3"/>
    <n v="3"/>
    <b v="0"/>
    <x v="1"/>
    <s v="Standard"/>
    <s v="Credit Card"/>
    <n v="1"/>
    <s v="Rainy"/>
    <s v="Black Friday"/>
    <x v="0"/>
    <b v="1"/>
    <n v="3"/>
    <n v="84.22"/>
    <n v="252.67"/>
    <n v="25.27"/>
    <x v="1"/>
  </r>
  <r>
    <n v="1422"/>
    <s v="11/06/2018"/>
    <d v="1899-12-30T11:32:21"/>
    <n v="95"/>
    <x v="30"/>
    <x v="1"/>
    <x v="12"/>
    <n v="64.248000000000005"/>
    <n v="-84.889600000000002"/>
    <n v="89"/>
    <b v="0"/>
    <n v="714"/>
    <x v="2"/>
    <x v="2"/>
    <n v="5"/>
    <b v="0"/>
    <x v="1"/>
    <s v="Standard"/>
    <s v="Credit Card"/>
    <n v="5"/>
    <s v="Sunny"/>
    <s v="None"/>
    <x v="0"/>
    <b v="1"/>
    <n v="1"/>
    <n v="40.75"/>
    <n v="203.73"/>
    <n v="0"/>
    <x v="0"/>
  </r>
  <r>
    <n v="1423"/>
    <s v="16/11/2018"/>
    <d v="1899-12-30T03:48:00"/>
    <n v="276"/>
    <x v="34"/>
    <x v="2"/>
    <x v="10"/>
    <n v="64.282300000000006"/>
    <n v="-135"/>
    <n v="98"/>
    <b v="0"/>
    <n v="613"/>
    <x v="3"/>
    <x v="3"/>
    <n v="2"/>
    <b v="0"/>
    <x v="0"/>
    <s v="Standard"/>
    <s v="Credit Card"/>
    <n v="3"/>
    <s v="Snowy"/>
    <s v="None"/>
    <x v="0"/>
    <b v="0"/>
    <n v="4"/>
    <n v="11.08"/>
    <n v="22.15"/>
    <n v="0"/>
    <x v="0"/>
  </r>
  <r>
    <n v="1424"/>
    <s v="11/03/2018"/>
    <d v="1899-12-30T14:07:27"/>
    <n v="169"/>
    <x v="52"/>
    <x v="1"/>
    <x v="6"/>
    <n v="46.565300000000001"/>
    <n v="-66.4619"/>
    <n v="33"/>
    <b v="0"/>
    <n v="242"/>
    <x v="4"/>
    <x v="4"/>
    <n v="3"/>
    <b v="1"/>
    <x v="0"/>
    <s v="Standard"/>
    <s v="Cash"/>
    <n v="2"/>
    <s v="Sunny"/>
    <s v="None"/>
    <x v="0"/>
    <b v="0"/>
    <n v="3"/>
    <n v="42.87"/>
    <n v="128.61000000000001"/>
    <n v="0"/>
    <x v="0"/>
  </r>
  <r>
    <n v="1425"/>
    <s v="17/11/2023"/>
    <d v="1899-12-30T01:42:51"/>
    <n v="401"/>
    <x v="8"/>
    <x v="0"/>
    <x v="6"/>
    <n v="46.565300000000001"/>
    <n v="-66.4619"/>
    <n v="47"/>
    <b v="1"/>
    <n v="994"/>
    <x v="0"/>
    <x v="0"/>
    <n v="2"/>
    <b v="1"/>
    <x v="1"/>
    <s v="Overnight"/>
    <s v="Debit Card"/>
    <n v="5"/>
    <s v="Snowy"/>
    <s v="None"/>
    <x v="0"/>
    <b v="0"/>
    <n v="1"/>
    <n v="77.42"/>
    <n v="154.83000000000001"/>
    <n v="0"/>
    <x v="0"/>
  </r>
  <r>
    <n v="1426"/>
    <s v="15/11/2020"/>
    <d v="1899-12-30T07:16:12"/>
    <n v="499"/>
    <x v="0"/>
    <x v="0"/>
    <x v="5"/>
    <n v="52.939900000000002"/>
    <n v="-106.4509"/>
    <n v="15"/>
    <b v="0"/>
    <n v="365"/>
    <x v="3"/>
    <x v="3"/>
    <n v="5"/>
    <b v="0"/>
    <x v="1"/>
    <s v="Standard"/>
    <s v="Cash"/>
    <n v="1"/>
    <s v="Sunny"/>
    <s v="Christmas Market"/>
    <x v="1"/>
    <b v="1"/>
    <n v="3"/>
    <n v="62.62"/>
    <n v="313.10000000000002"/>
    <n v="0"/>
    <x v="0"/>
  </r>
  <r>
    <n v="1427"/>
    <s v="12/09/2019"/>
    <d v="1899-12-30T21:40:19"/>
    <n v="345"/>
    <x v="19"/>
    <x v="0"/>
    <x v="6"/>
    <n v="46.565300000000001"/>
    <n v="-66.4619"/>
    <n v="94"/>
    <b v="0"/>
    <n v="854"/>
    <x v="0"/>
    <x v="0"/>
    <n v="4"/>
    <b v="1"/>
    <x v="0"/>
    <s v="Overnight"/>
    <s v="Debit Card"/>
    <n v="4"/>
    <s v="Rainy"/>
    <s v="None"/>
    <x v="0"/>
    <b v="0"/>
    <n v="1"/>
    <n v="93.07"/>
    <n v="372.27"/>
    <n v="0"/>
    <x v="0"/>
  </r>
  <r>
    <n v="1428"/>
    <s v="19/12/2021"/>
    <d v="1899-12-30T11:21:17"/>
    <n v="396"/>
    <x v="28"/>
    <x v="1"/>
    <x v="7"/>
    <n v="45.077800000000003"/>
    <n v="-63.546700000000001"/>
    <n v="68"/>
    <b v="1"/>
    <n v="797"/>
    <x v="2"/>
    <x v="2"/>
    <n v="4"/>
    <b v="1"/>
    <x v="1"/>
    <s v="Overnight"/>
    <s v="Debit Card"/>
    <n v="4"/>
    <s v="Rainy"/>
    <s v="Black Friday"/>
    <x v="0"/>
    <b v="1"/>
    <n v="1"/>
    <n v="91.03"/>
    <n v="364.13"/>
    <n v="36.409999999999997"/>
    <x v="1"/>
  </r>
  <r>
    <n v="1429"/>
    <s v="14/11/2020"/>
    <d v="1899-12-30T07:19:34"/>
    <n v="349"/>
    <x v="13"/>
    <x v="2"/>
    <x v="1"/>
    <n v="53.726700000000001"/>
    <n v="-127.6476"/>
    <n v="75"/>
    <b v="0"/>
    <n v="271"/>
    <x v="4"/>
    <x v="4"/>
    <n v="1"/>
    <b v="1"/>
    <x v="0"/>
    <s v="Express"/>
    <s v="Online Payment"/>
    <n v="3"/>
    <s v="Sunny"/>
    <s v="Black Friday"/>
    <x v="0"/>
    <b v="0"/>
    <n v="2"/>
    <n v="56.12"/>
    <n v="56.12"/>
    <n v="5.61"/>
    <x v="1"/>
  </r>
  <r>
    <n v="1430"/>
    <s v="26/11/2019"/>
    <d v="1899-12-30T21:15:24"/>
    <n v="228"/>
    <x v="4"/>
    <x v="0"/>
    <x v="1"/>
    <n v="53.726700000000001"/>
    <n v="-127.6476"/>
    <n v="93"/>
    <b v="0"/>
    <n v="59"/>
    <x v="3"/>
    <x v="3"/>
    <n v="4"/>
    <b v="0"/>
    <x v="0"/>
    <s v="Overnight"/>
    <s v="Online Payment"/>
    <n v="5"/>
    <s v="Sunny"/>
    <s v="Black Friday"/>
    <x v="0"/>
    <b v="0"/>
    <n v="4"/>
    <n v="11.78"/>
    <n v="47.11"/>
    <n v="4.71"/>
    <x v="1"/>
  </r>
  <r>
    <n v="1431"/>
    <s v="11/01/2022"/>
    <d v="1899-12-30T23:20:14"/>
    <n v="499"/>
    <x v="30"/>
    <x v="0"/>
    <x v="2"/>
    <n v="46.813099999999999"/>
    <n v="-71.207499999999996"/>
    <n v="27"/>
    <b v="1"/>
    <n v="447"/>
    <x v="2"/>
    <x v="2"/>
    <n v="4"/>
    <b v="1"/>
    <x v="0"/>
    <s v="Overnight"/>
    <s v="Cash"/>
    <n v="5"/>
    <s v="Rainy"/>
    <s v="Black Friday"/>
    <x v="0"/>
    <b v="0"/>
    <n v="1"/>
    <n v="90.85"/>
    <n v="363.4"/>
    <n v="36.340000000000003"/>
    <x v="1"/>
  </r>
  <r>
    <n v="1432"/>
    <s v="21/12/2022"/>
    <d v="1899-12-30T12:32:01"/>
    <n v="263"/>
    <x v="37"/>
    <x v="0"/>
    <x v="8"/>
    <n v="46.318800000000003"/>
    <n v="-63.146099999999997"/>
    <n v="34"/>
    <b v="1"/>
    <n v="983"/>
    <x v="3"/>
    <x v="3"/>
    <n v="3"/>
    <b v="1"/>
    <x v="1"/>
    <s v="Express"/>
    <s v="Cash"/>
    <n v="3"/>
    <s v="Sunny"/>
    <s v="None"/>
    <x v="0"/>
    <b v="1"/>
    <n v="3"/>
    <n v="92.45"/>
    <n v="277.36"/>
    <n v="0"/>
    <x v="0"/>
  </r>
  <r>
    <n v="1433"/>
    <s v="12/06/2023"/>
    <d v="1899-12-30T08:48:47"/>
    <n v="466"/>
    <x v="34"/>
    <x v="0"/>
    <x v="12"/>
    <n v="64.248000000000005"/>
    <n v="-84.889600000000002"/>
    <n v="29"/>
    <b v="1"/>
    <n v="810"/>
    <x v="0"/>
    <x v="0"/>
    <n v="4"/>
    <b v="0"/>
    <x v="1"/>
    <s v="Express"/>
    <s v="Debit Card"/>
    <n v="1"/>
    <s v="Sunny"/>
    <s v="Christmas Market"/>
    <x v="1"/>
    <b v="1"/>
    <n v="5"/>
    <n v="12.07"/>
    <n v="48.29"/>
    <n v="0"/>
    <x v="0"/>
  </r>
  <r>
    <n v="1434"/>
    <s v="12/04/2019"/>
    <d v="1899-12-30T18:06:28"/>
    <n v="411"/>
    <x v="49"/>
    <x v="1"/>
    <x v="6"/>
    <n v="46.565300000000001"/>
    <n v="-66.4619"/>
    <n v="13"/>
    <b v="0"/>
    <n v="858"/>
    <x v="1"/>
    <x v="1"/>
    <n v="2"/>
    <b v="1"/>
    <x v="1"/>
    <s v="Overnight"/>
    <s v="Debit Card"/>
    <n v="2"/>
    <s v="Sunny"/>
    <s v="Christmas Market"/>
    <x v="1"/>
    <b v="0"/>
    <n v="2"/>
    <n v="56.2"/>
    <n v="112.4"/>
    <n v="0"/>
    <x v="0"/>
  </r>
  <r>
    <n v="1435"/>
    <s v="27/11/2020"/>
    <d v="1899-12-30T13:43:49"/>
    <n v="147"/>
    <x v="24"/>
    <x v="1"/>
    <x v="7"/>
    <n v="45.077800000000003"/>
    <n v="-63.546700000000001"/>
    <n v="80"/>
    <b v="0"/>
    <n v="12"/>
    <x v="4"/>
    <x v="4"/>
    <n v="4"/>
    <b v="1"/>
    <x v="0"/>
    <s v="Express"/>
    <s v="Debit Card"/>
    <n v="5"/>
    <s v="Rainy"/>
    <s v="Black Friday"/>
    <x v="0"/>
    <b v="0"/>
    <n v="4"/>
    <n v="45.51"/>
    <n v="182.03"/>
    <n v="18.2"/>
    <x v="1"/>
  </r>
  <r>
    <n v="1436"/>
    <s v="29/11/2022"/>
    <d v="1899-12-30T07:06:28"/>
    <n v="419"/>
    <x v="30"/>
    <x v="1"/>
    <x v="10"/>
    <n v="64.282300000000006"/>
    <n v="-135"/>
    <n v="67"/>
    <b v="1"/>
    <n v="19"/>
    <x v="0"/>
    <x v="0"/>
    <n v="3"/>
    <b v="1"/>
    <x v="1"/>
    <s v="Standard"/>
    <s v="Online Payment"/>
    <n v="5"/>
    <s v="Snowy"/>
    <s v="Black Friday"/>
    <x v="0"/>
    <b v="1"/>
    <n v="2"/>
    <n v="66.819999999999993"/>
    <n v="200.45"/>
    <n v="20.04"/>
    <x v="1"/>
  </r>
  <r>
    <n v="1437"/>
    <s v="21/12/2022"/>
    <d v="1899-12-30T08:05:16"/>
    <n v="86"/>
    <x v="46"/>
    <x v="2"/>
    <x v="1"/>
    <n v="53.726700000000001"/>
    <n v="-127.6476"/>
    <n v="14"/>
    <b v="1"/>
    <n v="529"/>
    <x v="1"/>
    <x v="1"/>
    <n v="4"/>
    <b v="0"/>
    <x v="1"/>
    <s v="Overnight"/>
    <s v="Cash"/>
    <n v="4"/>
    <s v="Rainy"/>
    <s v="None"/>
    <x v="0"/>
    <b v="0"/>
    <n v="3"/>
    <n v="58.1"/>
    <n v="232.4"/>
    <n v="0"/>
    <x v="0"/>
  </r>
  <r>
    <n v="1438"/>
    <s v="27/12/2021"/>
    <d v="1899-12-30T22:11:05"/>
    <n v="255"/>
    <x v="21"/>
    <x v="2"/>
    <x v="11"/>
    <n v="63.588799999999999"/>
    <n v="-115.5069"/>
    <n v="64"/>
    <b v="1"/>
    <n v="141"/>
    <x v="3"/>
    <x v="3"/>
    <n v="1"/>
    <b v="1"/>
    <x v="0"/>
    <s v="Overnight"/>
    <s v="Online Payment"/>
    <n v="3"/>
    <s v="Sunny"/>
    <s v="None"/>
    <x v="0"/>
    <b v="0"/>
    <n v="3"/>
    <n v="21.51"/>
    <n v="21.51"/>
    <n v="0"/>
    <x v="0"/>
  </r>
  <r>
    <n v="1439"/>
    <s v="16/12/2022"/>
    <d v="1899-12-30T09:51:24"/>
    <n v="290"/>
    <x v="22"/>
    <x v="1"/>
    <x v="10"/>
    <n v="64.282300000000006"/>
    <n v="-135"/>
    <n v="98"/>
    <b v="0"/>
    <n v="954"/>
    <x v="3"/>
    <x v="3"/>
    <n v="4"/>
    <b v="0"/>
    <x v="1"/>
    <s v="Standard"/>
    <s v="Credit Card"/>
    <n v="2"/>
    <s v="Snowy"/>
    <s v="Black Friday"/>
    <x v="0"/>
    <b v="1"/>
    <n v="1"/>
    <n v="51.08"/>
    <n v="204.33"/>
    <n v="20.43"/>
    <x v="1"/>
  </r>
  <r>
    <n v="1440"/>
    <s v="11/01/2023"/>
    <d v="1899-12-30T19:19:29"/>
    <n v="443"/>
    <x v="36"/>
    <x v="1"/>
    <x v="7"/>
    <n v="45.077800000000003"/>
    <n v="-63.546700000000001"/>
    <n v="70"/>
    <b v="1"/>
    <n v="209"/>
    <x v="2"/>
    <x v="2"/>
    <n v="2"/>
    <b v="1"/>
    <x v="0"/>
    <s v="Standard"/>
    <s v="Debit Card"/>
    <n v="3"/>
    <s v="Sunny"/>
    <s v="Black Friday"/>
    <x v="0"/>
    <b v="0"/>
    <n v="4"/>
    <n v="93.54"/>
    <n v="187.07"/>
    <n v="18.71"/>
    <x v="1"/>
  </r>
  <r>
    <n v="1441"/>
    <s v="14/11/2018"/>
    <d v="1899-12-30T00:21:19"/>
    <n v="238"/>
    <x v="26"/>
    <x v="2"/>
    <x v="7"/>
    <n v="45.077800000000003"/>
    <n v="-63.546700000000001"/>
    <n v="77"/>
    <b v="0"/>
    <n v="746"/>
    <x v="0"/>
    <x v="0"/>
    <n v="5"/>
    <b v="0"/>
    <x v="1"/>
    <s v="Standard"/>
    <s v="Credit Card"/>
    <n v="3"/>
    <s v="Rainy"/>
    <s v="Christmas Market"/>
    <x v="1"/>
    <b v="1"/>
    <n v="4"/>
    <n v="74.209999999999994"/>
    <n v="371.05"/>
    <n v="0"/>
    <x v="0"/>
  </r>
  <r>
    <n v="1442"/>
    <s v="28/11/2023"/>
    <d v="1899-12-30T07:04:50"/>
    <n v="478"/>
    <x v="18"/>
    <x v="1"/>
    <x v="12"/>
    <n v="64.248000000000005"/>
    <n v="-84.889600000000002"/>
    <n v="31"/>
    <b v="1"/>
    <n v="25"/>
    <x v="1"/>
    <x v="1"/>
    <n v="5"/>
    <b v="1"/>
    <x v="0"/>
    <s v="Overnight"/>
    <s v="Debit Card"/>
    <n v="5"/>
    <s v="Rainy"/>
    <s v="Black Friday"/>
    <x v="0"/>
    <b v="1"/>
    <n v="1"/>
    <n v="36.29"/>
    <n v="181.44"/>
    <n v="18.14"/>
    <x v="1"/>
  </r>
  <r>
    <n v="1443"/>
    <s v="18/12/2021"/>
    <d v="1899-12-30T04:00:32"/>
    <n v="211"/>
    <x v="4"/>
    <x v="1"/>
    <x v="11"/>
    <n v="63.588799999999999"/>
    <n v="-115.5069"/>
    <n v="67"/>
    <b v="0"/>
    <n v="391"/>
    <x v="0"/>
    <x v="0"/>
    <n v="2"/>
    <b v="0"/>
    <x v="0"/>
    <s v="Standard"/>
    <s v="Online Payment"/>
    <n v="4"/>
    <s v="Snowy"/>
    <s v="None"/>
    <x v="0"/>
    <b v="1"/>
    <n v="1"/>
    <n v="19.420000000000002"/>
    <n v="38.85"/>
    <n v="0"/>
    <x v="0"/>
  </r>
  <r>
    <n v="1444"/>
    <s v="20/11/2022"/>
    <d v="1899-12-30T05:26:24"/>
    <n v="283"/>
    <x v="30"/>
    <x v="0"/>
    <x v="7"/>
    <n v="45.077800000000003"/>
    <n v="-63.546700000000001"/>
    <n v="13"/>
    <b v="1"/>
    <n v="151"/>
    <x v="3"/>
    <x v="3"/>
    <n v="3"/>
    <b v="0"/>
    <x v="0"/>
    <s v="Overnight"/>
    <s v="Credit Card"/>
    <n v="3"/>
    <s v="Snowy"/>
    <s v="Christmas Market"/>
    <x v="1"/>
    <b v="1"/>
    <n v="5"/>
    <n v="83.02"/>
    <n v="249.07"/>
    <n v="0"/>
    <x v="0"/>
  </r>
  <r>
    <n v="1445"/>
    <s v="24/12/2021"/>
    <d v="1899-12-30T15:30:31"/>
    <n v="322"/>
    <x v="2"/>
    <x v="0"/>
    <x v="8"/>
    <n v="46.318800000000003"/>
    <n v="-63.146099999999997"/>
    <n v="41"/>
    <b v="0"/>
    <n v="729"/>
    <x v="2"/>
    <x v="2"/>
    <n v="2"/>
    <b v="1"/>
    <x v="1"/>
    <s v="Express"/>
    <s v="Credit Card"/>
    <n v="4"/>
    <s v="Rainy"/>
    <s v="None"/>
    <x v="0"/>
    <b v="1"/>
    <n v="4"/>
    <n v="49.47"/>
    <n v="98.93"/>
    <n v="0"/>
    <x v="0"/>
  </r>
  <r>
    <n v="1446"/>
    <s v="11/01/2020"/>
    <d v="1899-12-30T13:19:18"/>
    <n v="456"/>
    <x v="23"/>
    <x v="0"/>
    <x v="0"/>
    <n v="51.253799999999998"/>
    <n v="-85.3232"/>
    <n v="40"/>
    <b v="0"/>
    <n v="268"/>
    <x v="2"/>
    <x v="2"/>
    <n v="5"/>
    <b v="0"/>
    <x v="0"/>
    <s v="Express"/>
    <s v="Credit Card"/>
    <n v="2"/>
    <s v="Sunny"/>
    <s v="Black Friday"/>
    <x v="0"/>
    <b v="1"/>
    <n v="5"/>
    <n v="61.59"/>
    <n v="307.95999999999998"/>
    <n v="30.8"/>
    <x v="1"/>
  </r>
  <r>
    <n v="1447"/>
    <s v="12/09/2020"/>
    <d v="1899-12-30T02:28:30"/>
    <n v="258"/>
    <x v="10"/>
    <x v="1"/>
    <x v="5"/>
    <n v="52.939900000000002"/>
    <n v="-106.4509"/>
    <n v="6"/>
    <b v="1"/>
    <n v="294"/>
    <x v="2"/>
    <x v="2"/>
    <n v="5"/>
    <b v="0"/>
    <x v="1"/>
    <s v="Overnight"/>
    <s v="Cash"/>
    <n v="3"/>
    <s v="Snowy"/>
    <s v="Christmas Market"/>
    <x v="1"/>
    <b v="0"/>
    <n v="4"/>
    <n v="70.45"/>
    <n v="352.26"/>
    <n v="0"/>
    <x v="0"/>
  </r>
  <r>
    <n v="1448"/>
    <s v="26/12/2022"/>
    <d v="1899-12-30T12:27:53"/>
    <n v="54"/>
    <x v="52"/>
    <x v="0"/>
    <x v="5"/>
    <n v="52.939900000000002"/>
    <n v="-106.4509"/>
    <n v="79"/>
    <b v="1"/>
    <n v="822"/>
    <x v="2"/>
    <x v="2"/>
    <n v="3"/>
    <b v="0"/>
    <x v="0"/>
    <s v="Overnight"/>
    <s v="Credit Card"/>
    <n v="5"/>
    <s v="Sunny"/>
    <s v="Christmas Market"/>
    <x v="1"/>
    <b v="0"/>
    <n v="5"/>
    <n v="63.68"/>
    <n v="191.03"/>
    <n v="0"/>
    <x v="0"/>
  </r>
  <r>
    <n v="1449"/>
    <s v="13/11/2019"/>
    <d v="1899-12-30T17:20:08"/>
    <n v="185"/>
    <x v="27"/>
    <x v="0"/>
    <x v="4"/>
    <n v="53.760899999999999"/>
    <n v="-98.813900000000004"/>
    <n v="42"/>
    <b v="0"/>
    <n v="257"/>
    <x v="2"/>
    <x v="2"/>
    <n v="2"/>
    <b v="0"/>
    <x v="0"/>
    <s v="Express"/>
    <s v="Credit Card"/>
    <n v="1"/>
    <s v="Snowy"/>
    <s v="None"/>
    <x v="0"/>
    <b v="0"/>
    <n v="5"/>
    <n v="66.47"/>
    <n v="132.94"/>
    <n v="0"/>
    <x v="0"/>
  </r>
  <r>
    <n v="1450"/>
    <s v="11/01/2021"/>
    <d v="1899-12-30T08:22:22"/>
    <n v="109"/>
    <x v="38"/>
    <x v="0"/>
    <x v="5"/>
    <n v="52.939900000000002"/>
    <n v="-106.4509"/>
    <n v="18"/>
    <b v="0"/>
    <n v="153"/>
    <x v="3"/>
    <x v="3"/>
    <n v="2"/>
    <b v="0"/>
    <x v="1"/>
    <s v="Overnight"/>
    <s v="Debit Card"/>
    <n v="1"/>
    <s v="Sunny"/>
    <s v="Black Friday"/>
    <x v="0"/>
    <b v="0"/>
    <n v="2"/>
    <n v="85.92"/>
    <n v="171.85"/>
    <n v="17.18"/>
    <x v="1"/>
  </r>
  <r>
    <n v="1451"/>
    <s v="12/10/2023"/>
    <d v="1899-12-30T12:16:20"/>
    <n v="159"/>
    <x v="49"/>
    <x v="1"/>
    <x v="0"/>
    <n v="51.253799999999998"/>
    <n v="-85.3232"/>
    <n v="70"/>
    <b v="1"/>
    <n v="820"/>
    <x v="1"/>
    <x v="1"/>
    <n v="4"/>
    <b v="1"/>
    <x v="1"/>
    <s v="Overnight"/>
    <s v="Credit Card"/>
    <n v="1"/>
    <s v="Snowy"/>
    <s v="None"/>
    <x v="0"/>
    <b v="0"/>
    <n v="5"/>
    <n v="91.11"/>
    <n v="364.44"/>
    <n v="0"/>
    <x v="0"/>
  </r>
  <r>
    <n v="1452"/>
    <s v="31/12/2023"/>
    <d v="1899-12-30T12:15:14"/>
    <n v="450"/>
    <x v="32"/>
    <x v="2"/>
    <x v="10"/>
    <n v="64.282300000000006"/>
    <n v="-135"/>
    <n v="65"/>
    <b v="1"/>
    <n v="736"/>
    <x v="4"/>
    <x v="4"/>
    <n v="4"/>
    <b v="0"/>
    <x v="1"/>
    <s v="Express"/>
    <s v="Cash"/>
    <n v="3"/>
    <s v="Sunny"/>
    <s v="Christmas Market"/>
    <x v="1"/>
    <b v="1"/>
    <n v="2"/>
    <n v="96.98"/>
    <n v="387.92"/>
    <n v="0"/>
    <x v="0"/>
  </r>
  <r>
    <n v="1453"/>
    <s v="19/11/2023"/>
    <d v="1899-12-30T05:38:14"/>
    <n v="380"/>
    <x v="35"/>
    <x v="1"/>
    <x v="11"/>
    <n v="63.588799999999999"/>
    <n v="-115.5069"/>
    <n v="64"/>
    <b v="1"/>
    <n v="445"/>
    <x v="0"/>
    <x v="0"/>
    <n v="4"/>
    <b v="0"/>
    <x v="1"/>
    <s v="Express"/>
    <s v="Debit Card"/>
    <n v="2"/>
    <s v="Sunny"/>
    <s v="Christmas Market"/>
    <x v="1"/>
    <b v="1"/>
    <n v="2"/>
    <n v="78.41"/>
    <n v="313.64"/>
    <n v="0"/>
    <x v="0"/>
  </r>
  <r>
    <n v="1454"/>
    <s v="30/12/2020"/>
    <d v="1899-12-30T09:53:56"/>
    <n v="373"/>
    <x v="34"/>
    <x v="2"/>
    <x v="3"/>
    <n v="53.933300000000003"/>
    <n v="-116.5765"/>
    <n v="79"/>
    <b v="0"/>
    <n v="235"/>
    <x v="4"/>
    <x v="4"/>
    <n v="2"/>
    <b v="1"/>
    <x v="1"/>
    <s v="Overnight"/>
    <s v="Online Payment"/>
    <n v="3"/>
    <s v="Snowy"/>
    <s v="Black Friday"/>
    <x v="0"/>
    <b v="1"/>
    <n v="2"/>
    <n v="80.72"/>
    <n v="161.44"/>
    <n v="16.14"/>
    <x v="1"/>
  </r>
  <r>
    <n v="1455"/>
    <s v="21/12/2018"/>
    <d v="1899-12-30T22:20:59"/>
    <n v="94"/>
    <x v="6"/>
    <x v="1"/>
    <x v="12"/>
    <n v="64.248000000000005"/>
    <n v="-84.889600000000002"/>
    <n v="35"/>
    <b v="0"/>
    <n v="590"/>
    <x v="4"/>
    <x v="4"/>
    <n v="3"/>
    <b v="0"/>
    <x v="1"/>
    <s v="Express"/>
    <s v="Credit Card"/>
    <n v="1"/>
    <s v="Rainy"/>
    <s v="Christmas Market"/>
    <x v="1"/>
    <b v="1"/>
    <n v="5"/>
    <n v="35.44"/>
    <n v="106.33"/>
    <n v="0"/>
    <x v="0"/>
  </r>
  <r>
    <n v="1456"/>
    <s v="11/02/2018"/>
    <d v="1899-12-30T09:28:07"/>
    <n v="320"/>
    <x v="28"/>
    <x v="1"/>
    <x v="5"/>
    <n v="52.939900000000002"/>
    <n v="-106.4509"/>
    <n v="16"/>
    <b v="0"/>
    <n v="805"/>
    <x v="0"/>
    <x v="0"/>
    <n v="4"/>
    <b v="0"/>
    <x v="1"/>
    <s v="Overnight"/>
    <s v="Debit Card"/>
    <n v="5"/>
    <s v="Snowy"/>
    <s v="None"/>
    <x v="0"/>
    <b v="1"/>
    <n v="4"/>
    <n v="32.32"/>
    <n v="129.26"/>
    <n v="0"/>
    <x v="0"/>
  </r>
  <r>
    <n v="1457"/>
    <s v="16/12/2020"/>
    <d v="1899-12-30T22:31:12"/>
    <n v="362"/>
    <x v="18"/>
    <x v="1"/>
    <x v="2"/>
    <n v="46.813099999999999"/>
    <n v="-71.207499999999996"/>
    <n v="51"/>
    <b v="1"/>
    <n v="683"/>
    <x v="3"/>
    <x v="3"/>
    <n v="5"/>
    <b v="1"/>
    <x v="0"/>
    <s v="Overnight"/>
    <s v="Cash"/>
    <n v="1"/>
    <s v="Rainy"/>
    <s v="Black Friday"/>
    <x v="0"/>
    <b v="0"/>
    <n v="5"/>
    <n v="27.71"/>
    <n v="138.56"/>
    <n v="13.86"/>
    <x v="1"/>
  </r>
  <r>
    <n v="1458"/>
    <s v="12/06/2022"/>
    <d v="1899-12-30T10:13:48"/>
    <n v="352"/>
    <x v="46"/>
    <x v="2"/>
    <x v="11"/>
    <n v="63.588799999999999"/>
    <n v="-115.5069"/>
    <n v="86"/>
    <b v="0"/>
    <n v="318"/>
    <x v="0"/>
    <x v="0"/>
    <n v="2"/>
    <b v="1"/>
    <x v="1"/>
    <s v="Express"/>
    <s v="Credit Card"/>
    <n v="2"/>
    <s v="Snowy"/>
    <s v="Christmas Market"/>
    <x v="1"/>
    <b v="1"/>
    <n v="1"/>
    <n v="59"/>
    <n v="118"/>
    <n v="0"/>
    <x v="0"/>
  </r>
  <r>
    <n v="1459"/>
    <s v="12/11/2018"/>
    <d v="1899-12-30T14:42:40"/>
    <n v="199"/>
    <x v="23"/>
    <x v="1"/>
    <x v="3"/>
    <n v="53.933300000000003"/>
    <n v="-116.5765"/>
    <n v="27"/>
    <b v="0"/>
    <n v="589"/>
    <x v="3"/>
    <x v="3"/>
    <n v="1"/>
    <b v="0"/>
    <x v="1"/>
    <s v="Express"/>
    <s v="Cash"/>
    <n v="5"/>
    <s v="Sunny"/>
    <s v="Black Friday"/>
    <x v="0"/>
    <b v="1"/>
    <n v="3"/>
    <n v="36.99"/>
    <n v="36.99"/>
    <n v="3.7"/>
    <x v="1"/>
  </r>
  <r>
    <n v="1460"/>
    <s v="16/11/2022"/>
    <d v="1899-12-30T00:18:05"/>
    <n v="423"/>
    <x v="5"/>
    <x v="0"/>
    <x v="6"/>
    <n v="46.565300000000001"/>
    <n v="-66.4619"/>
    <n v="30"/>
    <b v="0"/>
    <n v="87"/>
    <x v="0"/>
    <x v="0"/>
    <n v="3"/>
    <b v="1"/>
    <x v="1"/>
    <s v="Overnight"/>
    <s v="Credit Card"/>
    <n v="2"/>
    <s v="Snowy"/>
    <s v="None"/>
    <x v="0"/>
    <b v="1"/>
    <n v="3"/>
    <n v="90.47"/>
    <n v="271.42"/>
    <n v="0"/>
    <x v="0"/>
  </r>
  <r>
    <n v="1461"/>
    <s v="26/12/2019"/>
    <d v="1899-12-30T10:56:09"/>
    <n v="103"/>
    <x v="13"/>
    <x v="2"/>
    <x v="5"/>
    <n v="52.939900000000002"/>
    <n v="-106.4509"/>
    <n v="26"/>
    <b v="1"/>
    <n v="157"/>
    <x v="3"/>
    <x v="3"/>
    <n v="4"/>
    <b v="0"/>
    <x v="0"/>
    <s v="Express"/>
    <s v="Debit Card"/>
    <n v="4"/>
    <s v="Rainy"/>
    <s v="Black Friday"/>
    <x v="0"/>
    <b v="1"/>
    <n v="3"/>
    <n v="48.52"/>
    <n v="194.08"/>
    <n v="19.41"/>
    <x v="1"/>
  </r>
  <r>
    <n v="1462"/>
    <s v="11/06/2023"/>
    <d v="1899-12-30T09:17:38"/>
    <n v="399"/>
    <x v="52"/>
    <x v="0"/>
    <x v="0"/>
    <n v="51.253799999999998"/>
    <n v="-85.3232"/>
    <n v="58"/>
    <b v="1"/>
    <n v="531"/>
    <x v="0"/>
    <x v="0"/>
    <n v="3"/>
    <b v="0"/>
    <x v="1"/>
    <s v="Express"/>
    <s v="Cash"/>
    <n v="3"/>
    <s v="Sunny"/>
    <s v="None"/>
    <x v="0"/>
    <b v="0"/>
    <n v="3"/>
    <n v="45.2"/>
    <n v="135.61000000000001"/>
    <n v="0"/>
    <x v="0"/>
  </r>
  <r>
    <n v="1463"/>
    <s v="18/12/2019"/>
    <d v="1899-12-30T17:17:39"/>
    <n v="298"/>
    <x v="45"/>
    <x v="1"/>
    <x v="7"/>
    <n v="45.077800000000003"/>
    <n v="-63.546700000000001"/>
    <n v="65"/>
    <b v="1"/>
    <n v="558"/>
    <x v="0"/>
    <x v="0"/>
    <n v="1"/>
    <b v="1"/>
    <x v="0"/>
    <s v="Standard"/>
    <s v="Cash"/>
    <n v="4"/>
    <s v="Rainy"/>
    <s v="Black Friday"/>
    <x v="0"/>
    <b v="0"/>
    <n v="4"/>
    <n v="25.19"/>
    <n v="25.19"/>
    <n v="2.52"/>
    <x v="1"/>
  </r>
  <r>
    <n v="1464"/>
    <s v="11/05/2021"/>
    <d v="1899-12-30T03:06:23"/>
    <n v="67"/>
    <x v="50"/>
    <x v="1"/>
    <x v="10"/>
    <n v="64.282300000000006"/>
    <n v="-135"/>
    <n v="80"/>
    <b v="1"/>
    <n v="176"/>
    <x v="2"/>
    <x v="2"/>
    <n v="4"/>
    <b v="1"/>
    <x v="1"/>
    <s v="Standard"/>
    <s v="Cash"/>
    <n v="2"/>
    <s v="Sunny"/>
    <s v="Black Friday"/>
    <x v="0"/>
    <b v="0"/>
    <n v="5"/>
    <n v="78.11"/>
    <n v="312.45"/>
    <n v="31.24"/>
    <x v="1"/>
  </r>
  <r>
    <n v="1465"/>
    <s v="11/08/2023"/>
    <d v="1899-12-30T07:33:35"/>
    <n v="170"/>
    <x v="42"/>
    <x v="2"/>
    <x v="3"/>
    <n v="53.933300000000003"/>
    <n v="-116.5765"/>
    <n v="58"/>
    <b v="1"/>
    <n v="546"/>
    <x v="2"/>
    <x v="2"/>
    <n v="4"/>
    <b v="1"/>
    <x v="0"/>
    <s v="Standard"/>
    <s v="Debit Card"/>
    <n v="4"/>
    <s v="Rainy"/>
    <s v="Black Friday"/>
    <x v="0"/>
    <b v="0"/>
    <n v="5"/>
    <n v="32.53"/>
    <n v="130.13"/>
    <n v="13.01"/>
    <x v="1"/>
  </r>
  <r>
    <n v="1466"/>
    <s v="19/11/2023"/>
    <d v="1899-12-30T12:04:19"/>
    <n v="235"/>
    <x v="50"/>
    <x v="2"/>
    <x v="3"/>
    <n v="53.933300000000003"/>
    <n v="-116.5765"/>
    <n v="30"/>
    <b v="1"/>
    <n v="434"/>
    <x v="2"/>
    <x v="2"/>
    <n v="3"/>
    <b v="1"/>
    <x v="1"/>
    <s v="Express"/>
    <s v="Debit Card"/>
    <n v="1"/>
    <s v="Sunny"/>
    <s v="None"/>
    <x v="0"/>
    <b v="0"/>
    <n v="2"/>
    <n v="38.049999999999997"/>
    <n v="114.15"/>
    <n v="0"/>
    <x v="0"/>
  </r>
  <r>
    <n v="1467"/>
    <s v="19/11/2020"/>
    <d v="1899-12-30T04:50:14"/>
    <n v="341"/>
    <x v="27"/>
    <x v="1"/>
    <x v="4"/>
    <n v="53.760899999999999"/>
    <n v="-98.813900000000004"/>
    <n v="28"/>
    <b v="0"/>
    <n v="762"/>
    <x v="0"/>
    <x v="0"/>
    <n v="3"/>
    <b v="0"/>
    <x v="1"/>
    <s v="Express"/>
    <s v="Online Payment"/>
    <n v="1"/>
    <s v="Rainy"/>
    <s v="Christmas Market"/>
    <x v="1"/>
    <b v="1"/>
    <n v="4"/>
    <n v="44.94"/>
    <n v="134.82"/>
    <n v="0"/>
    <x v="0"/>
  </r>
  <r>
    <n v="1468"/>
    <s v="12/06/2022"/>
    <d v="1899-12-30T23:56:24"/>
    <n v="453"/>
    <x v="11"/>
    <x v="2"/>
    <x v="5"/>
    <n v="52.939900000000002"/>
    <n v="-106.4509"/>
    <n v="55"/>
    <b v="0"/>
    <n v="971"/>
    <x v="4"/>
    <x v="4"/>
    <n v="4"/>
    <b v="1"/>
    <x v="0"/>
    <s v="Standard"/>
    <s v="Cash"/>
    <n v="5"/>
    <s v="Rainy"/>
    <s v="None"/>
    <x v="0"/>
    <b v="0"/>
    <n v="5"/>
    <n v="58.38"/>
    <n v="233.54"/>
    <n v="0"/>
    <x v="0"/>
  </r>
  <r>
    <n v="1469"/>
    <s v="15/11/2022"/>
    <d v="1899-12-30T20:50:44"/>
    <n v="86"/>
    <x v="26"/>
    <x v="0"/>
    <x v="2"/>
    <n v="46.813099999999999"/>
    <n v="-71.207499999999996"/>
    <n v="25"/>
    <b v="1"/>
    <n v="439"/>
    <x v="1"/>
    <x v="1"/>
    <n v="3"/>
    <b v="1"/>
    <x v="1"/>
    <s v="Standard"/>
    <s v="Cash"/>
    <n v="2"/>
    <s v="Sunny"/>
    <s v="None"/>
    <x v="0"/>
    <b v="1"/>
    <n v="2"/>
    <n v="61"/>
    <n v="183"/>
    <n v="0"/>
    <x v="0"/>
  </r>
  <r>
    <n v="1470"/>
    <s v="14/11/2019"/>
    <d v="1899-12-30T15:24:40"/>
    <n v="334"/>
    <x v="25"/>
    <x v="2"/>
    <x v="5"/>
    <n v="52.939900000000002"/>
    <n v="-106.4509"/>
    <n v="14"/>
    <b v="0"/>
    <n v="434"/>
    <x v="0"/>
    <x v="0"/>
    <n v="1"/>
    <b v="0"/>
    <x v="1"/>
    <s v="Express"/>
    <s v="Credit Card"/>
    <n v="2"/>
    <s v="Sunny"/>
    <s v="Black Friday"/>
    <x v="0"/>
    <b v="0"/>
    <n v="4"/>
    <n v="14.6"/>
    <n v="14.6"/>
    <n v="1.46"/>
    <x v="1"/>
  </r>
  <r>
    <n v="1471"/>
    <s v="20/11/2023"/>
    <d v="1899-12-30T12:17:21"/>
    <n v="404"/>
    <x v="39"/>
    <x v="1"/>
    <x v="3"/>
    <n v="53.933300000000003"/>
    <n v="-116.5765"/>
    <n v="90"/>
    <b v="1"/>
    <n v="881"/>
    <x v="3"/>
    <x v="3"/>
    <n v="3"/>
    <b v="0"/>
    <x v="0"/>
    <s v="Standard"/>
    <s v="Online Payment"/>
    <n v="5"/>
    <s v="Sunny"/>
    <s v="Black Friday"/>
    <x v="0"/>
    <b v="0"/>
    <n v="4"/>
    <n v="13.16"/>
    <n v="39.49"/>
    <n v="3.95"/>
    <x v="1"/>
  </r>
  <r>
    <n v="1472"/>
    <s v="11/10/2022"/>
    <d v="1899-12-30T19:55:25"/>
    <n v="12"/>
    <x v="25"/>
    <x v="2"/>
    <x v="6"/>
    <n v="46.565300000000001"/>
    <n v="-66.4619"/>
    <n v="79"/>
    <b v="1"/>
    <n v="291"/>
    <x v="0"/>
    <x v="0"/>
    <n v="4"/>
    <b v="0"/>
    <x v="0"/>
    <s v="Express"/>
    <s v="Debit Card"/>
    <n v="4"/>
    <s v="Snowy"/>
    <s v="Christmas Market"/>
    <x v="1"/>
    <b v="1"/>
    <n v="4"/>
    <n v="91.49"/>
    <n v="365.95"/>
    <n v="0"/>
    <x v="0"/>
  </r>
  <r>
    <n v="1473"/>
    <s v="29/11/2022"/>
    <d v="1899-12-30T20:12:07"/>
    <n v="245"/>
    <x v="50"/>
    <x v="0"/>
    <x v="10"/>
    <n v="64.282300000000006"/>
    <n v="-135"/>
    <n v="94"/>
    <b v="1"/>
    <n v="36"/>
    <x v="4"/>
    <x v="4"/>
    <n v="2"/>
    <b v="1"/>
    <x v="1"/>
    <s v="Express"/>
    <s v="Online Payment"/>
    <n v="1"/>
    <s v="Sunny"/>
    <s v="Black Friday"/>
    <x v="0"/>
    <b v="1"/>
    <n v="1"/>
    <n v="36.840000000000003"/>
    <n v="73.67"/>
    <n v="7.37"/>
    <x v="1"/>
  </r>
  <r>
    <n v="1474"/>
    <s v="29/11/2020"/>
    <d v="1899-12-30T10:43:58"/>
    <n v="266"/>
    <x v="39"/>
    <x v="0"/>
    <x v="3"/>
    <n v="53.933300000000003"/>
    <n v="-116.5765"/>
    <n v="48"/>
    <b v="1"/>
    <n v="728"/>
    <x v="0"/>
    <x v="0"/>
    <n v="1"/>
    <b v="1"/>
    <x v="1"/>
    <s v="Express"/>
    <s v="Credit Card"/>
    <n v="1"/>
    <s v="Snowy"/>
    <s v="Black Friday"/>
    <x v="0"/>
    <b v="0"/>
    <n v="3"/>
    <n v="82.4"/>
    <n v="82.4"/>
    <n v="8.24"/>
    <x v="1"/>
  </r>
  <r>
    <n v="1475"/>
    <s v="11/02/2023"/>
    <d v="1899-12-30T16:05:28"/>
    <n v="148"/>
    <x v="12"/>
    <x v="2"/>
    <x v="2"/>
    <n v="46.813099999999999"/>
    <n v="-71.207499999999996"/>
    <n v="91"/>
    <b v="1"/>
    <n v="751"/>
    <x v="0"/>
    <x v="0"/>
    <n v="2"/>
    <b v="1"/>
    <x v="0"/>
    <s v="Overnight"/>
    <s v="Credit Card"/>
    <n v="5"/>
    <s v="Sunny"/>
    <s v="Christmas Market"/>
    <x v="1"/>
    <b v="0"/>
    <n v="1"/>
    <n v="13.39"/>
    <n v="26.78"/>
    <n v="0"/>
    <x v="0"/>
  </r>
  <r>
    <n v="1476"/>
    <s v="29/12/2021"/>
    <d v="1899-12-30T10:32:13"/>
    <n v="237"/>
    <x v="10"/>
    <x v="0"/>
    <x v="1"/>
    <n v="53.726700000000001"/>
    <n v="-127.6476"/>
    <n v="79"/>
    <b v="1"/>
    <n v="504"/>
    <x v="1"/>
    <x v="1"/>
    <n v="3"/>
    <b v="0"/>
    <x v="0"/>
    <s v="Overnight"/>
    <s v="Cash"/>
    <n v="3"/>
    <s v="Rainy"/>
    <s v="None"/>
    <x v="0"/>
    <b v="1"/>
    <n v="1"/>
    <n v="89.9"/>
    <n v="269.69"/>
    <n v="0"/>
    <x v="0"/>
  </r>
  <r>
    <n v="1477"/>
    <s v="11/11/2018"/>
    <d v="1899-12-30T12:10:59"/>
    <n v="365"/>
    <x v="11"/>
    <x v="0"/>
    <x v="12"/>
    <n v="64.248000000000005"/>
    <n v="-84.889600000000002"/>
    <n v="92"/>
    <b v="0"/>
    <n v="257"/>
    <x v="2"/>
    <x v="2"/>
    <n v="4"/>
    <b v="0"/>
    <x v="0"/>
    <s v="Express"/>
    <s v="Debit Card"/>
    <n v="4"/>
    <s v="Rainy"/>
    <s v="Black Friday"/>
    <x v="0"/>
    <b v="0"/>
    <n v="1"/>
    <n v="97.25"/>
    <n v="388.98"/>
    <n v="38.9"/>
    <x v="1"/>
  </r>
  <r>
    <n v="1478"/>
    <s v="20/12/2023"/>
    <d v="1899-12-30T05:21:44"/>
    <n v="174"/>
    <x v="21"/>
    <x v="0"/>
    <x v="3"/>
    <n v="53.933300000000003"/>
    <n v="-116.5765"/>
    <n v="75"/>
    <b v="1"/>
    <n v="74"/>
    <x v="3"/>
    <x v="3"/>
    <n v="2"/>
    <b v="0"/>
    <x v="0"/>
    <s v="Overnight"/>
    <s v="Credit Card"/>
    <n v="1"/>
    <s v="Sunny"/>
    <s v="Christmas Market"/>
    <x v="1"/>
    <b v="1"/>
    <n v="4"/>
    <n v="67.37"/>
    <n v="134.74"/>
    <n v="0"/>
    <x v="0"/>
  </r>
  <r>
    <n v="1479"/>
    <s v="25/11/2019"/>
    <d v="1899-12-30T17:38:32"/>
    <n v="404"/>
    <x v="14"/>
    <x v="0"/>
    <x v="3"/>
    <n v="53.933300000000003"/>
    <n v="-116.5765"/>
    <n v="15"/>
    <b v="1"/>
    <n v="828"/>
    <x v="3"/>
    <x v="3"/>
    <n v="4"/>
    <b v="0"/>
    <x v="1"/>
    <s v="Express"/>
    <s v="Cash"/>
    <n v="3"/>
    <s v="Rainy"/>
    <s v="Black Friday"/>
    <x v="0"/>
    <b v="1"/>
    <n v="2"/>
    <n v="20.440000000000001"/>
    <n v="81.77"/>
    <n v="8.18"/>
    <x v="1"/>
  </r>
  <r>
    <n v="1480"/>
    <s v="28/12/2019"/>
    <d v="1899-12-30T21:04:15"/>
    <n v="484"/>
    <x v="40"/>
    <x v="1"/>
    <x v="9"/>
    <n v="54.273099999999999"/>
    <n v="-61.738799999999998"/>
    <n v="41"/>
    <b v="1"/>
    <n v="721"/>
    <x v="4"/>
    <x v="4"/>
    <n v="1"/>
    <b v="1"/>
    <x v="0"/>
    <s v="Express"/>
    <s v="Credit Card"/>
    <n v="4"/>
    <s v="Sunny"/>
    <s v="Black Friday"/>
    <x v="0"/>
    <b v="1"/>
    <n v="2"/>
    <n v="90.91"/>
    <n v="90.91"/>
    <n v="9.09"/>
    <x v="1"/>
  </r>
  <r>
    <n v="1481"/>
    <s v="27/12/2022"/>
    <d v="1899-12-30T22:01:06"/>
    <n v="329"/>
    <x v="12"/>
    <x v="1"/>
    <x v="8"/>
    <n v="46.318800000000003"/>
    <n v="-63.146099999999997"/>
    <n v="10"/>
    <b v="0"/>
    <n v="480"/>
    <x v="3"/>
    <x v="3"/>
    <n v="1"/>
    <b v="1"/>
    <x v="0"/>
    <s v="Standard"/>
    <s v="Debit Card"/>
    <n v="1"/>
    <s v="Snowy"/>
    <s v="Black Friday"/>
    <x v="0"/>
    <b v="0"/>
    <n v="2"/>
    <n v="22.49"/>
    <n v="22.49"/>
    <n v="2.25"/>
    <x v="1"/>
  </r>
  <r>
    <n v="1482"/>
    <s v="27/11/2022"/>
    <d v="1899-12-30T02:25:57"/>
    <n v="439"/>
    <x v="13"/>
    <x v="1"/>
    <x v="10"/>
    <n v="64.282300000000006"/>
    <n v="-135"/>
    <n v="32"/>
    <b v="0"/>
    <n v="329"/>
    <x v="0"/>
    <x v="0"/>
    <n v="3"/>
    <b v="0"/>
    <x v="0"/>
    <s v="Express"/>
    <s v="Debit Card"/>
    <n v="5"/>
    <s v="Sunny"/>
    <s v="Black Friday"/>
    <x v="0"/>
    <b v="0"/>
    <n v="5"/>
    <n v="70.209999999999994"/>
    <n v="210.64"/>
    <n v="21.06"/>
    <x v="1"/>
  </r>
  <r>
    <n v="1483"/>
    <s v="12/08/2022"/>
    <d v="1899-12-30T00:16:29"/>
    <n v="362"/>
    <x v="12"/>
    <x v="2"/>
    <x v="11"/>
    <n v="63.588799999999999"/>
    <n v="-115.5069"/>
    <n v="52"/>
    <b v="1"/>
    <n v="470"/>
    <x v="1"/>
    <x v="1"/>
    <n v="1"/>
    <b v="0"/>
    <x v="0"/>
    <s v="Express"/>
    <s v="Debit Card"/>
    <n v="4"/>
    <s v="Rainy"/>
    <s v="Christmas Market"/>
    <x v="1"/>
    <b v="0"/>
    <n v="5"/>
    <n v="71.239999999999995"/>
    <n v="71.239999999999995"/>
    <n v="0"/>
    <x v="0"/>
  </r>
  <r>
    <n v="1484"/>
    <s v="18/11/2023"/>
    <d v="1899-12-30T14:50:02"/>
    <n v="257"/>
    <x v="7"/>
    <x v="1"/>
    <x v="4"/>
    <n v="53.760899999999999"/>
    <n v="-98.813900000000004"/>
    <n v="23"/>
    <b v="0"/>
    <n v="177"/>
    <x v="3"/>
    <x v="3"/>
    <n v="5"/>
    <b v="1"/>
    <x v="1"/>
    <s v="Overnight"/>
    <s v="Online Payment"/>
    <n v="2"/>
    <s v="Sunny"/>
    <s v="Black Friday"/>
    <x v="0"/>
    <b v="1"/>
    <n v="3"/>
    <n v="68.59"/>
    <n v="342.97"/>
    <n v="34.299999999999997"/>
    <x v="1"/>
  </r>
  <r>
    <n v="1485"/>
    <s v="11/11/2022"/>
    <d v="1899-12-30T03:58:22"/>
    <n v="350"/>
    <x v="14"/>
    <x v="2"/>
    <x v="3"/>
    <n v="53.933300000000003"/>
    <n v="-116.5765"/>
    <n v="28"/>
    <b v="1"/>
    <n v="118"/>
    <x v="3"/>
    <x v="3"/>
    <n v="3"/>
    <b v="0"/>
    <x v="0"/>
    <s v="Overnight"/>
    <s v="Debit Card"/>
    <n v="4"/>
    <s v="Snowy"/>
    <s v="Black Friday"/>
    <x v="0"/>
    <b v="0"/>
    <n v="2"/>
    <n v="32.54"/>
    <n v="97.63"/>
    <n v="9.76"/>
    <x v="1"/>
  </r>
  <r>
    <n v="1486"/>
    <s v="27/12/2023"/>
    <d v="1899-12-30T19:36:19"/>
    <n v="218"/>
    <x v="29"/>
    <x v="2"/>
    <x v="10"/>
    <n v="64.282300000000006"/>
    <n v="-135"/>
    <n v="29"/>
    <b v="1"/>
    <n v="529"/>
    <x v="2"/>
    <x v="2"/>
    <n v="1"/>
    <b v="1"/>
    <x v="1"/>
    <s v="Express"/>
    <s v="Credit Card"/>
    <n v="3"/>
    <s v="Sunny"/>
    <s v="Black Friday"/>
    <x v="0"/>
    <b v="0"/>
    <n v="2"/>
    <n v="90.41"/>
    <n v="90.41"/>
    <n v="9.0399999999999991"/>
    <x v="1"/>
  </r>
  <r>
    <n v="1487"/>
    <s v="16/12/2021"/>
    <d v="1899-12-30T10:38:05"/>
    <n v="75"/>
    <x v="3"/>
    <x v="0"/>
    <x v="6"/>
    <n v="46.565300000000001"/>
    <n v="-66.4619"/>
    <n v="1"/>
    <b v="1"/>
    <n v="399"/>
    <x v="1"/>
    <x v="1"/>
    <n v="1"/>
    <b v="1"/>
    <x v="0"/>
    <s v="Overnight"/>
    <s v="Debit Card"/>
    <n v="4"/>
    <s v="Snowy"/>
    <s v="None"/>
    <x v="0"/>
    <b v="0"/>
    <n v="5"/>
    <n v="86.07"/>
    <n v="86.07"/>
    <n v="0"/>
    <x v="0"/>
  </r>
  <r>
    <n v="1488"/>
    <s v="12/08/2019"/>
    <d v="1899-12-30T23:42:04"/>
    <n v="193"/>
    <x v="43"/>
    <x v="0"/>
    <x v="6"/>
    <n v="46.565300000000001"/>
    <n v="-66.4619"/>
    <n v="82"/>
    <b v="1"/>
    <n v="593"/>
    <x v="2"/>
    <x v="2"/>
    <n v="2"/>
    <b v="1"/>
    <x v="1"/>
    <s v="Express"/>
    <s v="Cash"/>
    <n v="1"/>
    <s v="Sunny"/>
    <s v="Christmas Market"/>
    <x v="1"/>
    <b v="1"/>
    <n v="1"/>
    <n v="30.51"/>
    <n v="61.01"/>
    <n v="0"/>
    <x v="0"/>
  </r>
  <r>
    <n v="1489"/>
    <s v="21/12/2019"/>
    <d v="1899-12-30T08:01:44"/>
    <n v="470"/>
    <x v="32"/>
    <x v="0"/>
    <x v="3"/>
    <n v="53.933300000000003"/>
    <n v="-116.5765"/>
    <n v="16"/>
    <b v="0"/>
    <n v="962"/>
    <x v="4"/>
    <x v="4"/>
    <n v="5"/>
    <b v="1"/>
    <x v="0"/>
    <s v="Standard"/>
    <s v="Credit Card"/>
    <n v="4"/>
    <s v="Sunny"/>
    <s v="None"/>
    <x v="0"/>
    <b v="0"/>
    <n v="5"/>
    <n v="97.01"/>
    <n v="485.04"/>
    <n v="0"/>
    <x v="0"/>
  </r>
  <r>
    <n v="1490"/>
    <s v="22/12/2021"/>
    <d v="1899-12-30T17:24:31"/>
    <n v="173"/>
    <x v="7"/>
    <x v="1"/>
    <x v="5"/>
    <n v="52.939900000000002"/>
    <n v="-106.4509"/>
    <n v="95"/>
    <b v="0"/>
    <n v="278"/>
    <x v="3"/>
    <x v="3"/>
    <n v="3"/>
    <b v="1"/>
    <x v="1"/>
    <s v="Standard"/>
    <s v="Credit Card"/>
    <n v="3"/>
    <s v="Snowy"/>
    <s v="None"/>
    <x v="0"/>
    <b v="1"/>
    <n v="3"/>
    <n v="99.76"/>
    <n v="299.29000000000002"/>
    <n v="0"/>
    <x v="0"/>
  </r>
  <r>
    <n v="1491"/>
    <s v="24/12/2020"/>
    <d v="1899-12-30T02:14:12"/>
    <n v="41"/>
    <x v="49"/>
    <x v="0"/>
    <x v="1"/>
    <n v="53.726700000000001"/>
    <n v="-127.6476"/>
    <n v="56"/>
    <b v="1"/>
    <n v="84"/>
    <x v="1"/>
    <x v="1"/>
    <n v="3"/>
    <b v="0"/>
    <x v="1"/>
    <s v="Express"/>
    <s v="Debit Card"/>
    <n v="2"/>
    <s v="Sunny"/>
    <s v="None"/>
    <x v="0"/>
    <b v="0"/>
    <n v="1"/>
    <n v="66.03"/>
    <n v="198.09"/>
    <n v="0"/>
    <x v="0"/>
  </r>
  <r>
    <n v="1492"/>
    <s v="11/04/2020"/>
    <d v="1899-12-30T04:52:19"/>
    <n v="443"/>
    <x v="8"/>
    <x v="1"/>
    <x v="1"/>
    <n v="53.726700000000001"/>
    <n v="-127.6476"/>
    <n v="89"/>
    <b v="0"/>
    <n v="547"/>
    <x v="4"/>
    <x v="4"/>
    <n v="5"/>
    <b v="0"/>
    <x v="1"/>
    <s v="Overnight"/>
    <s v="Cash"/>
    <n v="1"/>
    <s v="Rainy"/>
    <s v="Black Friday"/>
    <x v="0"/>
    <b v="1"/>
    <n v="3"/>
    <n v="71.8"/>
    <n v="358.98"/>
    <n v="35.9"/>
    <x v="1"/>
  </r>
  <r>
    <n v="1493"/>
    <s v="26/11/2022"/>
    <d v="1899-12-30T08:22:19"/>
    <n v="300"/>
    <x v="43"/>
    <x v="2"/>
    <x v="1"/>
    <n v="53.726700000000001"/>
    <n v="-127.6476"/>
    <n v="33"/>
    <b v="1"/>
    <n v="385"/>
    <x v="3"/>
    <x v="3"/>
    <n v="5"/>
    <b v="1"/>
    <x v="0"/>
    <s v="Overnight"/>
    <s v="Debit Card"/>
    <n v="1"/>
    <s v="Snowy"/>
    <s v="Black Friday"/>
    <x v="0"/>
    <b v="1"/>
    <n v="5"/>
    <n v="36.51"/>
    <n v="182.57"/>
    <n v="18.260000000000002"/>
    <x v="1"/>
  </r>
  <r>
    <n v="1494"/>
    <s v="24/11/2023"/>
    <d v="1899-12-30T22:28:19"/>
    <n v="322"/>
    <x v="31"/>
    <x v="2"/>
    <x v="1"/>
    <n v="53.726700000000001"/>
    <n v="-127.6476"/>
    <n v="79"/>
    <b v="1"/>
    <n v="870"/>
    <x v="0"/>
    <x v="0"/>
    <n v="5"/>
    <b v="1"/>
    <x v="0"/>
    <s v="Overnight"/>
    <s v="Cash"/>
    <n v="2"/>
    <s v="Sunny"/>
    <s v="Black Friday"/>
    <x v="0"/>
    <b v="1"/>
    <n v="5"/>
    <n v="61.23"/>
    <n v="306.17"/>
    <n v="30.62"/>
    <x v="1"/>
  </r>
  <r>
    <n v="1495"/>
    <s v="11/12/2021"/>
    <d v="1899-12-30T01:33:19"/>
    <n v="168"/>
    <x v="50"/>
    <x v="2"/>
    <x v="10"/>
    <n v="64.282300000000006"/>
    <n v="-135"/>
    <n v="17"/>
    <b v="1"/>
    <n v="973"/>
    <x v="3"/>
    <x v="3"/>
    <n v="4"/>
    <b v="0"/>
    <x v="1"/>
    <s v="Overnight"/>
    <s v="Debit Card"/>
    <n v="5"/>
    <s v="Sunny"/>
    <s v="Christmas Market"/>
    <x v="1"/>
    <b v="1"/>
    <n v="2"/>
    <n v="17.420000000000002"/>
    <n v="69.680000000000007"/>
    <n v="0"/>
    <x v="0"/>
  </r>
  <r>
    <n v="1496"/>
    <s v="17/12/2022"/>
    <d v="1899-12-30T17:46:39"/>
    <n v="82"/>
    <x v="29"/>
    <x v="0"/>
    <x v="5"/>
    <n v="52.939900000000002"/>
    <n v="-106.4509"/>
    <n v="67"/>
    <b v="1"/>
    <n v="321"/>
    <x v="4"/>
    <x v="4"/>
    <n v="5"/>
    <b v="0"/>
    <x v="0"/>
    <s v="Standard"/>
    <s v="Cash"/>
    <n v="4"/>
    <s v="Rainy"/>
    <s v="Christmas Market"/>
    <x v="1"/>
    <b v="1"/>
    <n v="2"/>
    <n v="60.24"/>
    <n v="301.20999999999998"/>
    <n v="0"/>
    <x v="0"/>
  </r>
  <r>
    <n v="1497"/>
    <s v="30/12/2018"/>
    <d v="1899-12-30T20:38:22"/>
    <n v="113"/>
    <x v="39"/>
    <x v="2"/>
    <x v="6"/>
    <n v="46.565300000000001"/>
    <n v="-66.4619"/>
    <n v="99"/>
    <b v="0"/>
    <n v="254"/>
    <x v="4"/>
    <x v="4"/>
    <n v="4"/>
    <b v="0"/>
    <x v="1"/>
    <s v="Express"/>
    <s v="Debit Card"/>
    <n v="5"/>
    <s v="Rainy"/>
    <s v="None"/>
    <x v="0"/>
    <b v="1"/>
    <n v="3"/>
    <n v="63.75"/>
    <n v="254.99"/>
    <n v="0"/>
    <x v="0"/>
  </r>
  <r>
    <n v="1498"/>
    <s v="24/11/2020"/>
    <d v="1899-12-30T22:49:33"/>
    <n v="230"/>
    <x v="27"/>
    <x v="0"/>
    <x v="8"/>
    <n v="46.318800000000003"/>
    <n v="-63.146099999999997"/>
    <n v="98"/>
    <b v="0"/>
    <n v="869"/>
    <x v="2"/>
    <x v="2"/>
    <n v="4"/>
    <b v="1"/>
    <x v="0"/>
    <s v="Overnight"/>
    <s v="Debit Card"/>
    <n v="2"/>
    <s v="Rainy"/>
    <s v="Black Friday"/>
    <x v="0"/>
    <b v="0"/>
    <n v="1"/>
    <n v="30.25"/>
    <n v="121"/>
    <n v="12.1"/>
    <x v="1"/>
  </r>
  <r>
    <n v="1499"/>
    <s v="20/12/2019"/>
    <d v="1899-12-30T15:29:20"/>
    <n v="123"/>
    <x v="48"/>
    <x v="2"/>
    <x v="5"/>
    <n v="52.939900000000002"/>
    <n v="-106.4509"/>
    <n v="27"/>
    <b v="0"/>
    <n v="875"/>
    <x v="1"/>
    <x v="1"/>
    <n v="1"/>
    <b v="0"/>
    <x v="1"/>
    <s v="Express"/>
    <s v="Credit Card"/>
    <n v="4"/>
    <s v="Rainy"/>
    <s v="Christmas Market"/>
    <x v="1"/>
    <b v="1"/>
    <n v="1"/>
    <n v="53.01"/>
    <n v="53.01"/>
    <n v="0"/>
    <x v="0"/>
  </r>
  <r>
    <n v="1500"/>
    <s v="20/12/2019"/>
    <d v="1899-12-30T22:05:13"/>
    <n v="474"/>
    <x v="3"/>
    <x v="1"/>
    <x v="11"/>
    <n v="63.588799999999999"/>
    <n v="-115.5069"/>
    <n v="100"/>
    <b v="1"/>
    <n v="822"/>
    <x v="3"/>
    <x v="3"/>
    <n v="3"/>
    <b v="1"/>
    <x v="1"/>
    <s v="Standard"/>
    <s v="Credit Card"/>
    <n v="4"/>
    <s v="Rainy"/>
    <s v="Christmas Market"/>
    <x v="1"/>
    <b v="0"/>
    <n v="4"/>
    <n v="12.19"/>
    <n v="36.57"/>
    <n v="0"/>
    <x v="0"/>
  </r>
  <r>
    <n v="1501"/>
    <s v="15/12/2018"/>
    <d v="1899-12-30T19:48:14"/>
    <n v="85"/>
    <x v="34"/>
    <x v="1"/>
    <x v="0"/>
    <n v="51.253799999999998"/>
    <n v="-85.3232"/>
    <n v="40"/>
    <b v="0"/>
    <n v="18"/>
    <x v="0"/>
    <x v="0"/>
    <n v="5"/>
    <b v="1"/>
    <x v="1"/>
    <s v="Standard"/>
    <s v="Online Payment"/>
    <n v="2"/>
    <s v="Rainy"/>
    <s v="Black Friday"/>
    <x v="0"/>
    <b v="0"/>
    <n v="3"/>
    <n v="15.31"/>
    <n v="76.569999999999993"/>
    <n v="7.66"/>
    <x v="1"/>
  </r>
  <r>
    <n v="1502"/>
    <s v="19/11/2019"/>
    <d v="1899-12-30T21:09:52"/>
    <n v="340"/>
    <x v="7"/>
    <x v="2"/>
    <x v="11"/>
    <n v="63.588799999999999"/>
    <n v="-115.5069"/>
    <n v="23"/>
    <b v="0"/>
    <n v="581"/>
    <x v="0"/>
    <x v="0"/>
    <n v="3"/>
    <b v="0"/>
    <x v="1"/>
    <s v="Standard"/>
    <s v="Credit Card"/>
    <n v="5"/>
    <s v="Snowy"/>
    <s v="Black Friday"/>
    <x v="0"/>
    <b v="0"/>
    <n v="3"/>
    <n v="34.74"/>
    <n v="104.21"/>
    <n v="10.42"/>
    <x v="1"/>
  </r>
  <r>
    <n v="1503"/>
    <s v="19/12/2020"/>
    <d v="1899-12-30T07:07:48"/>
    <n v="39"/>
    <x v="47"/>
    <x v="1"/>
    <x v="9"/>
    <n v="54.273099999999999"/>
    <n v="-61.738799999999998"/>
    <n v="40"/>
    <b v="1"/>
    <n v="281"/>
    <x v="1"/>
    <x v="1"/>
    <n v="5"/>
    <b v="0"/>
    <x v="1"/>
    <s v="Standard"/>
    <s v="Cash"/>
    <n v="3"/>
    <s v="Snowy"/>
    <s v="None"/>
    <x v="0"/>
    <b v="0"/>
    <n v="3"/>
    <n v="70.11"/>
    <n v="350.56"/>
    <n v="0"/>
    <x v="0"/>
  </r>
  <r>
    <n v="1504"/>
    <s v="12/06/2018"/>
    <d v="1899-12-30T14:57:34"/>
    <n v="6"/>
    <x v="34"/>
    <x v="0"/>
    <x v="12"/>
    <n v="64.248000000000005"/>
    <n v="-84.889600000000002"/>
    <n v="65"/>
    <b v="0"/>
    <n v="269"/>
    <x v="1"/>
    <x v="1"/>
    <n v="4"/>
    <b v="0"/>
    <x v="0"/>
    <s v="Standard"/>
    <s v="Credit Card"/>
    <n v="1"/>
    <s v="Snowy"/>
    <s v="Black Friday"/>
    <x v="0"/>
    <b v="1"/>
    <n v="1"/>
    <n v="73.680000000000007"/>
    <n v="294.72000000000003"/>
    <n v="29.47"/>
    <x v="1"/>
  </r>
  <r>
    <n v="1505"/>
    <s v="22/11/2018"/>
    <d v="1899-12-30T20:33:13"/>
    <n v="313"/>
    <x v="2"/>
    <x v="2"/>
    <x v="8"/>
    <n v="46.318800000000003"/>
    <n v="-63.146099999999997"/>
    <n v="44"/>
    <b v="0"/>
    <n v="632"/>
    <x v="2"/>
    <x v="2"/>
    <n v="3"/>
    <b v="0"/>
    <x v="0"/>
    <s v="Overnight"/>
    <s v="Cash"/>
    <n v="3"/>
    <s v="Snowy"/>
    <s v="Christmas Market"/>
    <x v="1"/>
    <b v="1"/>
    <n v="2"/>
    <n v="39.29"/>
    <n v="117.86"/>
    <n v="0"/>
    <x v="0"/>
  </r>
  <r>
    <n v="1506"/>
    <s v="27/12/2021"/>
    <d v="1899-12-30T10:12:27"/>
    <n v="69"/>
    <x v="9"/>
    <x v="0"/>
    <x v="3"/>
    <n v="53.933300000000003"/>
    <n v="-116.5765"/>
    <n v="62"/>
    <b v="1"/>
    <n v="269"/>
    <x v="1"/>
    <x v="1"/>
    <n v="3"/>
    <b v="1"/>
    <x v="0"/>
    <s v="Overnight"/>
    <s v="Cash"/>
    <n v="1"/>
    <s v="Snowy"/>
    <s v="Black Friday"/>
    <x v="0"/>
    <b v="0"/>
    <n v="1"/>
    <n v="26.14"/>
    <n v="78.41"/>
    <n v="7.84"/>
    <x v="1"/>
  </r>
  <r>
    <n v="1507"/>
    <s v="20/11/2021"/>
    <d v="1899-12-30T17:55:09"/>
    <n v="422"/>
    <x v="8"/>
    <x v="2"/>
    <x v="5"/>
    <n v="52.939900000000002"/>
    <n v="-106.4509"/>
    <n v="84"/>
    <b v="0"/>
    <n v="745"/>
    <x v="0"/>
    <x v="0"/>
    <n v="5"/>
    <b v="0"/>
    <x v="0"/>
    <s v="Overnight"/>
    <s v="Online Payment"/>
    <n v="3"/>
    <s v="Snowy"/>
    <s v="None"/>
    <x v="0"/>
    <b v="0"/>
    <n v="4"/>
    <n v="17.260000000000002"/>
    <n v="86.32"/>
    <n v="0"/>
    <x v="0"/>
  </r>
  <r>
    <n v="1508"/>
    <s v="12/08/2022"/>
    <d v="1899-12-30T22:15:56"/>
    <n v="164"/>
    <x v="12"/>
    <x v="2"/>
    <x v="5"/>
    <n v="52.939900000000002"/>
    <n v="-106.4509"/>
    <n v="27"/>
    <b v="1"/>
    <n v="926"/>
    <x v="4"/>
    <x v="4"/>
    <n v="4"/>
    <b v="1"/>
    <x v="1"/>
    <s v="Express"/>
    <s v="Online Payment"/>
    <n v="5"/>
    <s v="Rainy"/>
    <s v="Christmas Market"/>
    <x v="1"/>
    <b v="0"/>
    <n v="3"/>
    <n v="90.78"/>
    <n v="363.14"/>
    <n v="0"/>
    <x v="0"/>
  </r>
  <r>
    <n v="1509"/>
    <s v="14/12/2022"/>
    <d v="1899-12-30T20:25:38"/>
    <n v="260"/>
    <x v="15"/>
    <x v="2"/>
    <x v="1"/>
    <n v="53.726700000000001"/>
    <n v="-127.6476"/>
    <n v="51"/>
    <b v="1"/>
    <n v="572"/>
    <x v="0"/>
    <x v="0"/>
    <n v="1"/>
    <b v="1"/>
    <x v="1"/>
    <s v="Overnight"/>
    <s v="Cash"/>
    <n v="4"/>
    <s v="Snowy"/>
    <s v="None"/>
    <x v="0"/>
    <b v="0"/>
    <n v="4"/>
    <n v="89.47"/>
    <n v="89.47"/>
    <n v="0"/>
    <x v="0"/>
  </r>
  <r>
    <n v="1510"/>
    <s v="12/08/2022"/>
    <d v="1899-12-30T15:33:43"/>
    <n v="452"/>
    <x v="12"/>
    <x v="0"/>
    <x v="8"/>
    <n v="46.318800000000003"/>
    <n v="-63.146099999999997"/>
    <n v="42"/>
    <b v="1"/>
    <n v="177"/>
    <x v="2"/>
    <x v="2"/>
    <n v="5"/>
    <b v="0"/>
    <x v="1"/>
    <s v="Express"/>
    <s v="Credit Card"/>
    <n v="2"/>
    <s v="Sunny"/>
    <s v="Black Friday"/>
    <x v="0"/>
    <b v="0"/>
    <n v="4"/>
    <n v="93.3"/>
    <n v="466.51"/>
    <n v="46.65"/>
    <x v="1"/>
  </r>
  <r>
    <n v="1511"/>
    <s v="25/11/2018"/>
    <d v="1899-12-30T00:29:35"/>
    <n v="292"/>
    <x v="7"/>
    <x v="1"/>
    <x v="11"/>
    <n v="63.588799999999999"/>
    <n v="-115.5069"/>
    <n v="10"/>
    <b v="0"/>
    <n v="319"/>
    <x v="0"/>
    <x v="0"/>
    <n v="5"/>
    <b v="0"/>
    <x v="0"/>
    <s v="Overnight"/>
    <s v="Online Payment"/>
    <n v="3"/>
    <s v="Sunny"/>
    <s v="Black Friday"/>
    <x v="0"/>
    <b v="1"/>
    <n v="1"/>
    <n v="26.53"/>
    <n v="132.66999999999999"/>
    <n v="13.27"/>
    <x v="1"/>
  </r>
  <r>
    <n v="1512"/>
    <s v="28/11/2021"/>
    <d v="1899-12-30T08:46:34"/>
    <n v="112"/>
    <x v="15"/>
    <x v="0"/>
    <x v="7"/>
    <n v="45.077800000000003"/>
    <n v="-63.546700000000001"/>
    <n v="75"/>
    <b v="0"/>
    <n v="413"/>
    <x v="0"/>
    <x v="0"/>
    <n v="5"/>
    <b v="1"/>
    <x v="0"/>
    <s v="Overnight"/>
    <s v="Cash"/>
    <n v="1"/>
    <s v="Rainy"/>
    <s v="Black Friday"/>
    <x v="0"/>
    <b v="0"/>
    <n v="5"/>
    <n v="60.58"/>
    <n v="302.89999999999998"/>
    <n v="30.29"/>
    <x v="1"/>
  </r>
  <r>
    <n v="1513"/>
    <s v="21/12/2023"/>
    <d v="1899-12-30T23:36:48"/>
    <n v="130"/>
    <x v="38"/>
    <x v="2"/>
    <x v="2"/>
    <n v="46.813099999999999"/>
    <n v="-71.207499999999996"/>
    <n v="4"/>
    <b v="1"/>
    <n v="737"/>
    <x v="3"/>
    <x v="3"/>
    <n v="4"/>
    <b v="1"/>
    <x v="1"/>
    <s v="Express"/>
    <s v="Cash"/>
    <n v="4"/>
    <s v="Rainy"/>
    <s v="Black Friday"/>
    <x v="0"/>
    <b v="0"/>
    <n v="1"/>
    <n v="39.14"/>
    <n v="156.56"/>
    <n v="15.66"/>
    <x v="1"/>
  </r>
  <r>
    <n v="1514"/>
    <s v="11/03/2019"/>
    <d v="1899-12-30T14:49:35"/>
    <n v="481"/>
    <x v="41"/>
    <x v="2"/>
    <x v="11"/>
    <n v="63.588799999999999"/>
    <n v="-115.5069"/>
    <n v="99"/>
    <b v="0"/>
    <n v="291"/>
    <x v="0"/>
    <x v="0"/>
    <n v="4"/>
    <b v="0"/>
    <x v="1"/>
    <s v="Standard"/>
    <s v="Online Payment"/>
    <n v="3"/>
    <s v="Snowy"/>
    <s v="Christmas Market"/>
    <x v="1"/>
    <b v="1"/>
    <n v="3"/>
    <n v="66.150000000000006"/>
    <n v="264.61"/>
    <n v="0"/>
    <x v="0"/>
  </r>
  <r>
    <n v="1515"/>
    <s v="27/12/2021"/>
    <d v="1899-12-30T23:18:02"/>
    <n v="245"/>
    <x v="10"/>
    <x v="2"/>
    <x v="6"/>
    <n v="46.565300000000001"/>
    <n v="-66.4619"/>
    <n v="16"/>
    <b v="0"/>
    <n v="767"/>
    <x v="0"/>
    <x v="0"/>
    <n v="2"/>
    <b v="0"/>
    <x v="0"/>
    <s v="Overnight"/>
    <s v="Debit Card"/>
    <n v="5"/>
    <s v="Snowy"/>
    <s v="Christmas Market"/>
    <x v="1"/>
    <b v="1"/>
    <n v="4"/>
    <n v="95.86"/>
    <n v="191.73"/>
    <n v="0"/>
    <x v="0"/>
  </r>
  <r>
    <n v="1516"/>
    <s v="30/12/2020"/>
    <d v="1899-12-30T08:49:01"/>
    <n v="462"/>
    <x v="1"/>
    <x v="0"/>
    <x v="11"/>
    <n v="63.588799999999999"/>
    <n v="-115.5069"/>
    <n v="63"/>
    <b v="0"/>
    <n v="40"/>
    <x v="3"/>
    <x v="3"/>
    <n v="5"/>
    <b v="0"/>
    <x v="1"/>
    <s v="Standard"/>
    <s v="Credit Card"/>
    <n v="1"/>
    <s v="Rainy"/>
    <s v="Christmas Market"/>
    <x v="1"/>
    <b v="1"/>
    <n v="1"/>
    <n v="38.770000000000003"/>
    <n v="193.84"/>
    <n v="0"/>
    <x v="0"/>
  </r>
  <r>
    <n v="1517"/>
    <s v="11/04/2018"/>
    <d v="1899-12-30T06:36:46"/>
    <n v="148"/>
    <x v="42"/>
    <x v="2"/>
    <x v="0"/>
    <n v="51.253799999999998"/>
    <n v="-85.3232"/>
    <n v="61"/>
    <b v="1"/>
    <n v="214"/>
    <x v="0"/>
    <x v="0"/>
    <n v="2"/>
    <b v="1"/>
    <x v="1"/>
    <s v="Overnight"/>
    <s v="Debit Card"/>
    <n v="2"/>
    <s v="Rainy"/>
    <s v="None"/>
    <x v="0"/>
    <b v="0"/>
    <n v="2"/>
    <n v="99.73"/>
    <n v="199.46"/>
    <n v="0"/>
    <x v="0"/>
  </r>
  <r>
    <n v="1518"/>
    <s v="11/09/2022"/>
    <d v="1899-12-30T04:48:25"/>
    <n v="70"/>
    <x v="10"/>
    <x v="0"/>
    <x v="11"/>
    <n v="63.588799999999999"/>
    <n v="-115.5069"/>
    <n v="53"/>
    <b v="1"/>
    <n v="145"/>
    <x v="1"/>
    <x v="1"/>
    <n v="3"/>
    <b v="0"/>
    <x v="0"/>
    <s v="Standard"/>
    <s v="Debit Card"/>
    <n v="2"/>
    <s v="Rainy"/>
    <s v="None"/>
    <x v="0"/>
    <b v="1"/>
    <n v="4"/>
    <n v="17.309999999999999"/>
    <n v="51.94"/>
    <n v="0"/>
    <x v="0"/>
  </r>
  <r>
    <n v="1519"/>
    <s v="26/11/2022"/>
    <d v="1899-12-30T06:54:47"/>
    <n v="304"/>
    <x v="29"/>
    <x v="1"/>
    <x v="4"/>
    <n v="53.760899999999999"/>
    <n v="-98.813900000000004"/>
    <n v="100"/>
    <b v="1"/>
    <n v="524"/>
    <x v="4"/>
    <x v="4"/>
    <n v="3"/>
    <b v="0"/>
    <x v="0"/>
    <s v="Express"/>
    <s v="Cash"/>
    <n v="5"/>
    <s v="Sunny"/>
    <s v="Black Friday"/>
    <x v="0"/>
    <b v="0"/>
    <n v="4"/>
    <n v="28.62"/>
    <n v="85.86"/>
    <n v="8.59"/>
    <x v="1"/>
  </r>
  <r>
    <n v="1520"/>
    <s v="11/09/2018"/>
    <d v="1899-12-30T16:53:05"/>
    <n v="287"/>
    <x v="33"/>
    <x v="1"/>
    <x v="10"/>
    <n v="64.282300000000006"/>
    <n v="-135"/>
    <n v="12"/>
    <b v="1"/>
    <n v="83"/>
    <x v="3"/>
    <x v="3"/>
    <n v="4"/>
    <b v="0"/>
    <x v="0"/>
    <s v="Standard"/>
    <s v="Cash"/>
    <n v="3"/>
    <s v="Rainy"/>
    <s v="None"/>
    <x v="0"/>
    <b v="1"/>
    <n v="1"/>
    <n v="78.08"/>
    <n v="312.31"/>
    <n v="0"/>
    <x v="0"/>
  </r>
  <r>
    <n v="1521"/>
    <s v="11/10/2018"/>
    <d v="1899-12-30T22:33:02"/>
    <n v="105"/>
    <x v="51"/>
    <x v="0"/>
    <x v="0"/>
    <n v="51.253799999999998"/>
    <n v="-85.3232"/>
    <n v="100"/>
    <b v="0"/>
    <n v="700"/>
    <x v="3"/>
    <x v="3"/>
    <n v="2"/>
    <b v="0"/>
    <x v="0"/>
    <s v="Standard"/>
    <s v="Debit Card"/>
    <n v="1"/>
    <s v="Rainy"/>
    <s v="Christmas Market"/>
    <x v="1"/>
    <b v="0"/>
    <n v="1"/>
    <n v="42.04"/>
    <n v="84.08"/>
    <n v="0"/>
    <x v="0"/>
  </r>
  <r>
    <n v="1522"/>
    <s v="29/12/2023"/>
    <d v="1899-12-30T21:40:26"/>
    <n v="406"/>
    <x v="9"/>
    <x v="2"/>
    <x v="1"/>
    <n v="53.726700000000001"/>
    <n v="-127.6476"/>
    <n v="44"/>
    <b v="1"/>
    <n v="211"/>
    <x v="2"/>
    <x v="2"/>
    <n v="2"/>
    <b v="0"/>
    <x v="0"/>
    <s v="Overnight"/>
    <s v="Debit Card"/>
    <n v="3"/>
    <s v="Sunny"/>
    <s v="Christmas Market"/>
    <x v="1"/>
    <b v="1"/>
    <n v="1"/>
    <n v="87.64"/>
    <n v="175.28"/>
    <n v="0"/>
    <x v="0"/>
  </r>
  <r>
    <n v="1523"/>
    <s v="21/11/2022"/>
    <d v="1899-12-30T05:11:55"/>
    <n v="463"/>
    <x v="45"/>
    <x v="0"/>
    <x v="7"/>
    <n v="45.077800000000003"/>
    <n v="-63.546700000000001"/>
    <n v="93"/>
    <b v="0"/>
    <n v="506"/>
    <x v="0"/>
    <x v="0"/>
    <n v="4"/>
    <b v="1"/>
    <x v="0"/>
    <s v="Express"/>
    <s v="Cash"/>
    <n v="5"/>
    <s v="Sunny"/>
    <s v="None"/>
    <x v="0"/>
    <b v="1"/>
    <n v="4"/>
    <n v="34.68"/>
    <n v="138.72999999999999"/>
    <n v="0"/>
    <x v="0"/>
  </r>
  <r>
    <n v="1524"/>
    <s v="26/12/2020"/>
    <d v="1899-12-30T19:07:38"/>
    <n v="354"/>
    <x v="40"/>
    <x v="1"/>
    <x v="2"/>
    <n v="46.813099999999999"/>
    <n v="-71.207499999999996"/>
    <n v="53"/>
    <b v="1"/>
    <n v="888"/>
    <x v="1"/>
    <x v="1"/>
    <n v="1"/>
    <b v="1"/>
    <x v="0"/>
    <s v="Overnight"/>
    <s v="Credit Card"/>
    <n v="2"/>
    <s v="Snowy"/>
    <s v="Black Friday"/>
    <x v="0"/>
    <b v="1"/>
    <n v="4"/>
    <n v="21.37"/>
    <n v="21.37"/>
    <n v="2.14"/>
    <x v="1"/>
  </r>
  <r>
    <n v="1525"/>
    <s v="11/09/2023"/>
    <d v="1899-12-30T10:50:47"/>
    <n v="105"/>
    <x v="33"/>
    <x v="2"/>
    <x v="7"/>
    <n v="45.077800000000003"/>
    <n v="-63.546700000000001"/>
    <n v="34"/>
    <b v="1"/>
    <n v="72"/>
    <x v="3"/>
    <x v="3"/>
    <n v="2"/>
    <b v="1"/>
    <x v="0"/>
    <s v="Standard"/>
    <s v="Cash"/>
    <n v="3"/>
    <s v="Rainy"/>
    <s v="Christmas Market"/>
    <x v="1"/>
    <b v="1"/>
    <n v="3"/>
    <n v="16.55"/>
    <n v="33.1"/>
    <n v="0"/>
    <x v="0"/>
  </r>
  <r>
    <n v="1526"/>
    <s v="12/06/2021"/>
    <d v="1899-12-30T04:52:11"/>
    <n v="120"/>
    <x v="49"/>
    <x v="0"/>
    <x v="8"/>
    <n v="46.318800000000003"/>
    <n v="-63.146099999999997"/>
    <n v="63"/>
    <b v="1"/>
    <n v="94"/>
    <x v="0"/>
    <x v="0"/>
    <n v="1"/>
    <b v="1"/>
    <x v="0"/>
    <s v="Overnight"/>
    <s v="Credit Card"/>
    <n v="3"/>
    <s v="Rainy"/>
    <s v="None"/>
    <x v="0"/>
    <b v="0"/>
    <n v="2"/>
    <n v="36.49"/>
    <n v="36.49"/>
    <n v="0"/>
    <x v="0"/>
  </r>
  <r>
    <n v="1527"/>
    <s v="30/12/2023"/>
    <d v="1899-12-30T13:27:04"/>
    <n v="366"/>
    <x v="28"/>
    <x v="1"/>
    <x v="1"/>
    <n v="53.726700000000001"/>
    <n v="-127.6476"/>
    <n v="8"/>
    <b v="1"/>
    <n v="863"/>
    <x v="2"/>
    <x v="2"/>
    <n v="2"/>
    <b v="0"/>
    <x v="0"/>
    <s v="Overnight"/>
    <s v="Online Payment"/>
    <n v="1"/>
    <s v="Sunny"/>
    <s v="None"/>
    <x v="0"/>
    <b v="1"/>
    <n v="4"/>
    <n v="95.56"/>
    <n v="191.13"/>
    <n v="0"/>
    <x v="0"/>
  </r>
  <r>
    <n v="1528"/>
    <s v="19/12/2018"/>
    <d v="1899-12-30T00:11:30"/>
    <n v="258"/>
    <x v="50"/>
    <x v="1"/>
    <x v="8"/>
    <n v="46.318800000000003"/>
    <n v="-63.146099999999997"/>
    <n v="98"/>
    <b v="0"/>
    <n v="96"/>
    <x v="1"/>
    <x v="1"/>
    <n v="1"/>
    <b v="1"/>
    <x v="1"/>
    <s v="Overnight"/>
    <s v="Cash"/>
    <n v="4"/>
    <s v="Snowy"/>
    <s v="None"/>
    <x v="0"/>
    <b v="0"/>
    <n v="3"/>
    <n v="98.27"/>
    <n v="98.27"/>
    <n v="0"/>
    <x v="0"/>
  </r>
  <r>
    <n v="1529"/>
    <s v="12/08/2021"/>
    <d v="1899-12-30T11:45:39"/>
    <n v="344"/>
    <x v="30"/>
    <x v="0"/>
    <x v="6"/>
    <n v="46.565300000000001"/>
    <n v="-66.4619"/>
    <n v="61"/>
    <b v="0"/>
    <n v="783"/>
    <x v="1"/>
    <x v="1"/>
    <n v="4"/>
    <b v="1"/>
    <x v="0"/>
    <s v="Standard"/>
    <s v="Online Payment"/>
    <n v="3"/>
    <s v="Snowy"/>
    <s v="Christmas Market"/>
    <x v="1"/>
    <b v="0"/>
    <n v="1"/>
    <n v="91.98"/>
    <n v="367.9"/>
    <n v="0"/>
    <x v="0"/>
  </r>
  <r>
    <n v="1530"/>
    <s v="11/05/2018"/>
    <d v="1899-12-30T06:59:05"/>
    <n v="241"/>
    <x v="26"/>
    <x v="1"/>
    <x v="4"/>
    <n v="53.760899999999999"/>
    <n v="-98.813900000000004"/>
    <n v="54"/>
    <b v="0"/>
    <n v="117"/>
    <x v="2"/>
    <x v="2"/>
    <n v="1"/>
    <b v="1"/>
    <x v="1"/>
    <s v="Express"/>
    <s v="Credit Card"/>
    <n v="4"/>
    <s v="Snowy"/>
    <s v="Black Friday"/>
    <x v="0"/>
    <b v="1"/>
    <n v="4"/>
    <n v="36.69"/>
    <n v="36.69"/>
    <n v="3.67"/>
    <x v="1"/>
  </r>
  <r>
    <n v="1531"/>
    <s v="12/11/2022"/>
    <d v="1899-12-30T00:55:41"/>
    <n v="206"/>
    <x v="2"/>
    <x v="0"/>
    <x v="1"/>
    <n v="53.726700000000001"/>
    <n v="-127.6476"/>
    <n v="94"/>
    <b v="1"/>
    <n v="670"/>
    <x v="2"/>
    <x v="2"/>
    <n v="4"/>
    <b v="0"/>
    <x v="0"/>
    <s v="Overnight"/>
    <s v="Online Payment"/>
    <n v="3"/>
    <s v="Sunny"/>
    <s v="None"/>
    <x v="0"/>
    <b v="0"/>
    <n v="5"/>
    <n v="53.75"/>
    <n v="214.98"/>
    <n v="0"/>
    <x v="0"/>
  </r>
  <r>
    <n v="1532"/>
    <s v="28/12/2022"/>
    <d v="1899-12-30T10:28:07"/>
    <n v="27"/>
    <x v="48"/>
    <x v="2"/>
    <x v="10"/>
    <n v="64.282300000000006"/>
    <n v="-135"/>
    <n v="95"/>
    <b v="0"/>
    <n v="385"/>
    <x v="2"/>
    <x v="2"/>
    <n v="5"/>
    <b v="0"/>
    <x v="0"/>
    <s v="Overnight"/>
    <s v="Cash"/>
    <n v="2"/>
    <s v="Sunny"/>
    <s v="None"/>
    <x v="0"/>
    <b v="1"/>
    <n v="3"/>
    <n v="91.31"/>
    <n v="456.57"/>
    <n v="0"/>
    <x v="0"/>
  </r>
  <r>
    <n v="1533"/>
    <s v="22/11/2023"/>
    <d v="1899-12-30T13:43:19"/>
    <n v="141"/>
    <x v="47"/>
    <x v="0"/>
    <x v="2"/>
    <n v="46.813099999999999"/>
    <n v="-71.207499999999996"/>
    <n v="74"/>
    <b v="1"/>
    <n v="605"/>
    <x v="4"/>
    <x v="4"/>
    <n v="3"/>
    <b v="0"/>
    <x v="1"/>
    <s v="Standard"/>
    <s v="Debit Card"/>
    <n v="5"/>
    <s v="Rainy"/>
    <s v="Black Friday"/>
    <x v="0"/>
    <b v="1"/>
    <n v="5"/>
    <n v="87.14"/>
    <n v="261.43"/>
    <n v="26.14"/>
    <x v="1"/>
  </r>
  <r>
    <n v="1534"/>
    <s v="23/11/2018"/>
    <d v="1899-12-30T18:24:38"/>
    <n v="379"/>
    <x v="40"/>
    <x v="0"/>
    <x v="8"/>
    <n v="46.318800000000003"/>
    <n v="-63.146099999999997"/>
    <n v="80"/>
    <b v="0"/>
    <n v="311"/>
    <x v="0"/>
    <x v="0"/>
    <n v="4"/>
    <b v="1"/>
    <x v="0"/>
    <s v="Standard"/>
    <s v="Debit Card"/>
    <n v="1"/>
    <s v="Snowy"/>
    <s v="Black Friday"/>
    <x v="0"/>
    <b v="1"/>
    <n v="5"/>
    <n v="29.69"/>
    <n v="118.76"/>
    <n v="11.88"/>
    <x v="1"/>
  </r>
  <r>
    <n v="1535"/>
    <s v="30/12/2018"/>
    <d v="1899-12-30T21:24:20"/>
    <n v="249"/>
    <x v="34"/>
    <x v="2"/>
    <x v="5"/>
    <n v="52.939900000000002"/>
    <n v="-106.4509"/>
    <n v="100"/>
    <b v="0"/>
    <n v="665"/>
    <x v="1"/>
    <x v="1"/>
    <n v="5"/>
    <b v="1"/>
    <x v="0"/>
    <s v="Overnight"/>
    <s v="Credit Card"/>
    <n v="3"/>
    <s v="Sunny"/>
    <s v="Black Friday"/>
    <x v="0"/>
    <b v="1"/>
    <n v="2"/>
    <n v="19.97"/>
    <n v="99.85"/>
    <n v="9.99"/>
    <x v="1"/>
  </r>
  <r>
    <n v="1536"/>
    <s v="23/11/2022"/>
    <d v="1899-12-30T22:11:12"/>
    <n v="53"/>
    <x v="42"/>
    <x v="2"/>
    <x v="10"/>
    <n v="64.282300000000006"/>
    <n v="-135"/>
    <n v="98"/>
    <b v="0"/>
    <n v="608"/>
    <x v="0"/>
    <x v="0"/>
    <n v="2"/>
    <b v="1"/>
    <x v="1"/>
    <s v="Express"/>
    <s v="Debit Card"/>
    <n v="3"/>
    <s v="Rainy"/>
    <s v="Black Friday"/>
    <x v="0"/>
    <b v="0"/>
    <n v="2"/>
    <n v="23.99"/>
    <n v="47.99"/>
    <n v="4.8"/>
    <x v="1"/>
  </r>
  <r>
    <n v="1537"/>
    <s v="12/02/2022"/>
    <d v="1899-12-30T10:03:06"/>
    <n v="230"/>
    <x v="18"/>
    <x v="0"/>
    <x v="5"/>
    <n v="52.939900000000002"/>
    <n v="-106.4509"/>
    <n v="3"/>
    <b v="1"/>
    <n v="706"/>
    <x v="3"/>
    <x v="3"/>
    <n v="5"/>
    <b v="0"/>
    <x v="1"/>
    <s v="Overnight"/>
    <s v="Cash"/>
    <n v="3"/>
    <s v="Rainy"/>
    <s v="None"/>
    <x v="0"/>
    <b v="1"/>
    <n v="1"/>
    <n v="87.97"/>
    <n v="439.83"/>
    <n v="0"/>
    <x v="0"/>
  </r>
  <r>
    <n v="1538"/>
    <s v="14/12/2019"/>
    <d v="1899-12-30T07:23:55"/>
    <n v="106"/>
    <x v="43"/>
    <x v="2"/>
    <x v="2"/>
    <n v="46.813099999999999"/>
    <n v="-71.207499999999996"/>
    <n v="5"/>
    <b v="0"/>
    <n v="103"/>
    <x v="2"/>
    <x v="2"/>
    <n v="1"/>
    <b v="1"/>
    <x v="1"/>
    <s v="Overnight"/>
    <s v="Cash"/>
    <n v="1"/>
    <s v="Rainy"/>
    <s v="None"/>
    <x v="0"/>
    <b v="0"/>
    <n v="4"/>
    <n v="18.16"/>
    <n v="18.16"/>
    <n v="0"/>
    <x v="0"/>
  </r>
  <r>
    <n v="1539"/>
    <s v="12/09/2020"/>
    <d v="1899-12-30T06:48:58"/>
    <n v="154"/>
    <x v="47"/>
    <x v="0"/>
    <x v="2"/>
    <n v="46.813099999999999"/>
    <n v="-71.207499999999996"/>
    <n v="62"/>
    <b v="1"/>
    <n v="869"/>
    <x v="2"/>
    <x v="2"/>
    <n v="2"/>
    <b v="1"/>
    <x v="1"/>
    <s v="Standard"/>
    <s v="Debit Card"/>
    <n v="1"/>
    <s v="Snowy"/>
    <s v="None"/>
    <x v="0"/>
    <b v="0"/>
    <n v="1"/>
    <n v="99.86"/>
    <n v="199.72"/>
    <n v="0"/>
    <x v="0"/>
  </r>
  <r>
    <n v="1540"/>
    <s v="15/12/2023"/>
    <d v="1899-12-30T05:31:14"/>
    <n v="235"/>
    <x v="12"/>
    <x v="0"/>
    <x v="6"/>
    <n v="46.565300000000001"/>
    <n v="-66.4619"/>
    <n v="95"/>
    <b v="0"/>
    <n v="8"/>
    <x v="1"/>
    <x v="1"/>
    <n v="3"/>
    <b v="0"/>
    <x v="0"/>
    <s v="Overnight"/>
    <s v="Online Payment"/>
    <n v="5"/>
    <s v="Snowy"/>
    <s v="None"/>
    <x v="0"/>
    <b v="1"/>
    <n v="5"/>
    <n v="13.49"/>
    <n v="40.46"/>
    <n v="0"/>
    <x v="0"/>
  </r>
  <r>
    <n v="1541"/>
    <s v="12/07/2019"/>
    <d v="1899-12-30T01:17:14"/>
    <n v="452"/>
    <x v="25"/>
    <x v="1"/>
    <x v="8"/>
    <n v="46.318800000000003"/>
    <n v="-63.146099999999997"/>
    <n v="44"/>
    <b v="1"/>
    <n v="649"/>
    <x v="1"/>
    <x v="1"/>
    <n v="2"/>
    <b v="1"/>
    <x v="0"/>
    <s v="Overnight"/>
    <s v="Cash"/>
    <n v="2"/>
    <s v="Sunny"/>
    <s v="None"/>
    <x v="0"/>
    <b v="0"/>
    <n v="3"/>
    <n v="80.19"/>
    <n v="160.38"/>
    <n v="0"/>
    <x v="0"/>
  </r>
  <r>
    <n v="1542"/>
    <s v="12/07/2018"/>
    <d v="1899-12-30T22:38:59"/>
    <n v="203"/>
    <x v="18"/>
    <x v="2"/>
    <x v="8"/>
    <n v="46.318800000000003"/>
    <n v="-63.146099999999997"/>
    <n v="12"/>
    <b v="0"/>
    <n v="109"/>
    <x v="2"/>
    <x v="2"/>
    <n v="3"/>
    <b v="0"/>
    <x v="1"/>
    <s v="Overnight"/>
    <s v="Cash"/>
    <n v="5"/>
    <s v="Sunny"/>
    <s v="None"/>
    <x v="0"/>
    <b v="1"/>
    <n v="1"/>
    <n v="46.45"/>
    <n v="139.35"/>
    <n v="0"/>
    <x v="0"/>
  </r>
  <r>
    <n v="1543"/>
    <s v="26/11/2021"/>
    <d v="1899-12-30T00:40:08"/>
    <n v="194"/>
    <x v="0"/>
    <x v="2"/>
    <x v="7"/>
    <n v="45.077800000000003"/>
    <n v="-63.546700000000001"/>
    <n v="17"/>
    <b v="1"/>
    <n v="1000"/>
    <x v="1"/>
    <x v="1"/>
    <n v="4"/>
    <b v="0"/>
    <x v="1"/>
    <s v="Standard"/>
    <s v="Credit Card"/>
    <n v="3"/>
    <s v="Sunny"/>
    <s v="Black Friday"/>
    <x v="0"/>
    <b v="0"/>
    <n v="3"/>
    <n v="90.05"/>
    <n v="360.18"/>
    <n v="36.020000000000003"/>
    <x v="1"/>
  </r>
  <r>
    <n v="1544"/>
    <s v="29/12/2020"/>
    <d v="1899-12-30T10:45:24"/>
    <n v="209"/>
    <x v="8"/>
    <x v="0"/>
    <x v="6"/>
    <n v="46.565300000000001"/>
    <n v="-66.4619"/>
    <n v="16"/>
    <b v="0"/>
    <n v="493"/>
    <x v="4"/>
    <x v="4"/>
    <n v="2"/>
    <b v="1"/>
    <x v="0"/>
    <s v="Express"/>
    <s v="Debit Card"/>
    <n v="3"/>
    <s v="Rainy"/>
    <s v="None"/>
    <x v="0"/>
    <b v="1"/>
    <n v="4"/>
    <n v="32.54"/>
    <n v="65.09"/>
    <n v="0"/>
    <x v="0"/>
  </r>
  <r>
    <n v="1545"/>
    <s v="20/11/2018"/>
    <d v="1899-12-30T19:40:45"/>
    <n v="268"/>
    <x v="2"/>
    <x v="0"/>
    <x v="12"/>
    <n v="64.248000000000005"/>
    <n v="-84.889600000000002"/>
    <n v="71"/>
    <b v="0"/>
    <n v="162"/>
    <x v="1"/>
    <x v="1"/>
    <n v="3"/>
    <b v="0"/>
    <x v="1"/>
    <s v="Express"/>
    <s v="Online Payment"/>
    <n v="2"/>
    <s v="Sunny"/>
    <s v="None"/>
    <x v="0"/>
    <b v="1"/>
    <n v="2"/>
    <n v="60.37"/>
    <n v="181.11"/>
    <n v="0"/>
    <x v="0"/>
  </r>
  <r>
    <n v="1546"/>
    <s v="14/11/2020"/>
    <d v="1899-12-30T07:12:04"/>
    <n v="52"/>
    <x v="33"/>
    <x v="0"/>
    <x v="8"/>
    <n v="46.318800000000003"/>
    <n v="-63.146099999999997"/>
    <n v="75"/>
    <b v="0"/>
    <n v="415"/>
    <x v="1"/>
    <x v="1"/>
    <n v="5"/>
    <b v="0"/>
    <x v="0"/>
    <s v="Overnight"/>
    <s v="Debit Card"/>
    <n v="4"/>
    <s v="Snowy"/>
    <s v="Christmas Market"/>
    <x v="1"/>
    <b v="1"/>
    <n v="3"/>
    <n v="63.71"/>
    <n v="318.55"/>
    <n v="0"/>
    <x v="0"/>
  </r>
  <r>
    <n v="1547"/>
    <s v="11/05/2023"/>
    <d v="1899-12-30T06:49:45"/>
    <n v="11"/>
    <x v="1"/>
    <x v="1"/>
    <x v="5"/>
    <n v="52.939900000000002"/>
    <n v="-106.4509"/>
    <n v="92"/>
    <b v="0"/>
    <n v="365"/>
    <x v="3"/>
    <x v="3"/>
    <n v="4"/>
    <b v="0"/>
    <x v="0"/>
    <s v="Standard"/>
    <s v="Credit Card"/>
    <n v="1"/>
    <s v="Sunny"/>
    <s v="Black Friday"/>
    <x v="0"/>
    <b v="1"/>
    <n v="5"/>
    <n v="87.89"/>
    <n v="351.56"/>
    <n v="35.159999999999997"/>
    <x v="1"/>
  </r>
  <r>
    <n v="1548"/>
    <s v="12/05/2018"/>
    <d v="1899-12-30T02:42:50"/>
    <n v="363"/>
    <x v="47"/>
    <x v="0"/>
    <x v="11"/>
    <n v="63.588799999999999"/>
    <n v="-115.5069"/>
    <n v="44"/>
    <b v="0"/>
    <n v="413"/>
    <x v="2"/>
    <x v="2"/>
    <n v="4"/>
    <b v="0"/>
    <x v="0"/>
    <s v="Overnight"/>
    <s v="Cash"/>
    <n v="5"/>
    <s v="Rainy"/>
    <s v="None"/>
    <x v="0"/>
    <b v="0"/>
    <n v="3"/>
    <n v="18.54"/>
    <n v="74.14"/>
    <n v="0"/>
    <x v="0"/>
  </r>
  <r>
    <n v="1549"/>
    <s v="13/11/2019"/>
    <d v="1899-12-30T05:36:53"/>
    <n v="174"/>
    <x v="9"/>
    <x v="2"/>
    <x v="0"/>
    <n v="51.253799999999998"/>
    <n v="-85.3232"/>
    <n v="90"/>
    <b v="0"/>
    <n v="404"/>
    <x v="1"/>
    <x v="1"/>
    <n v="4"/>
    <b v="1"/>
    <x v="0"/>
    <s v="Standard"/>
    <s v="Credit Card"/>
    <n v="5"/>
    <s v="Sunny"/>
    <s v="None"/>
    <x v="0"/>
    <b v="0"/>
    <n v="4"/>
    <n v="12.79"/>
    <n v="51.18"/>
    <n v="0"/>
    <x v="0"/>
  </r>
  <r>
    <n v="1550"/>
    <s v="28/12/2023"/>
    <d v="1899-12-30T16:50:59"/>
    <n v="435"/>
    <x v="51"/>
    <x v="1"/>
    <x v="4"/>
    <n v="53.760899999999999"/>
    <n v="-98.813900000000004"/>
    <n v="15"/>
    <b v="1"/>
    <n v="823"/>
    <x v="3"/>
    <x v="3"/>
    <n v="1"/>
    <b v="0"/>
    <x v="0"/>
    <s v="Overnight"/>
    <s v="Cash"/>
    <n v="4"/>
    <s v="Sunny"/>
    <s v="None"/>
    <x v="0"/>
    <b v="0"/>
    <n v="4"/>
    <n v="27.74"/>
    <n v="27.74"/>
    <n v="0"/>
    <x v="0"/>
  </r>
  <r>
    <n v="1551"/>
    <s v="20/11/2019"/>
    <d v="1899-12-30T18:47:11"/>
    <n v="264"/>
    <x v="31"/>
    <x v="1"/>
    <x v="0"/>
    <n v="51.253799999999998"/>
    <n v="-85.3232"/>
    <n v="18"/>
    <b v="1"/>
    <n v="446"/>
    <x v="2"/>
    <x v="2"/>
    <n v="3"/>
    <b v="1"/>
    <x v="0"/>
    <s v="Express"/>
    <s v="Online Payment"/>
    <n v="2"/>
    <s v="Rainy"/>
    <s v="Christmas Market"/>
    <x v="1"/>
    <b v="1"/>
    <n v="4"/>
    <n v="50.48"/>
    <n v="151.43"/>
    <n v="0"/>
    <x v="0"/>
  </r>
  <r>
    <n v="1552"/>
    <s v="11/08/2022"/>
    <d v="1899-12-30T20:34:56"/>
    <n v="309"/>
    <x v="36"/>
    <x v="2"/>
    <x v="12"/>
    <n v="64.248000000000005"/>
    <n v="-84.889600000000002"/>
    <n v="50"/>
    <b v="1"/>
    <n v="233"/>
    <x v="0"/>
    <x v="0"/>
    <n v="3"/>
    <b v="0"/>
    <x v="1"/>
    <s v="Standard"/>
    <s v="Credit Card"/>
    <n v="5"/>
    <s v="Snowy"/>
    <s v="Black Friday"/>
    <x v="0"/>
    <b v="0"/>
    <n v="1"/>
    <n v="55.12"/>
    <n v="165.35"/>
    <n v="16.54"/>
    <x v="1"/>
  </r>
  <r>
    <n v="1553"/>
    <s v="25/12/2019"/>
    <d v="1899-12-30T10:44:32"/>
    <n v="419"/>
    <x v="51"/>
    <x v="1"/>
    <x v="6"/>
    <n v="46.565300000000001"/>
    <n v="-66.4619"/>
    <n v="78"/>
    <b v="1"/>
    <n v="239"/>
    <x v="1"/>
    <x v="1"/>
    <n v="1"/>
    <b v="0"/>
    <x v="0"/>
    <s v="Express"/>
    <s v="Cash"/>
    <n v="3"/>
    <s v="Rainy"/>
    <s v="None"/>
    <x v="0"/>
    <b v="1"/>
    <n v="1"/>
    <n v="47.4"/>
    <n v="47.4"/>
    <n v="0"/>
    <x v="0"/>
  </r>
  <r>
    <n v="1554"/>
    <s v="23/11/2018"/>
    <d v="1899-12-30T18:43:31"/>
    <n v="360"/>
    <x v="33"/>
    <x v="0"/>
    <x v="12"/>
    <n v="64.248000000000005"/>
    <n v="-84.889600000000002"/>
    <n v="16"/>
    <b v="0"/>
    <n v="445"/>
    <x v="4"/>
    <x v="4"/>
    <n v="2"/>
    <b v="1"/>
    <x v="1"/>
    <s v="Express"/>
    <s v="Credit Card"/>
    <n v="3"/>
    <s v="Sunny"/>
    <s v="Black Friday"/>
    <x v="0"/>
    <b v="0"/>
    <n v="3"/>
    <n v="33.869999999999997"/>
    <n v="67.739999999999995"/>
    <n v="6.77"/>
    <x v="1"/>
  </r>
  <r>
    <n v="1555"/>
    <s v="13/11/2019"/>
    <d v="1899-12-30T23:44:25"/>
    <n v="146"/>
    <x v="36"/>
    <x v="2"/>
    <x v="6"/>
    <n v="46.565300000000001"/>
    <n v="-66.4619"/>
    <n v="66"/>
    <b v="0"/>
    <n v="741"/>
    <x v="1"/>
    <x v="1"/>
    <n v="2"/>
    <b v="0"/>
    <x v="1"/>
    <s v="Overnight"/>
    <s v="Cash"/>
    <n v="5"/>
    <s v="Snowy"/>
    <s v="Black Friday"/>
    <x v="0"/>
    <b v="1"/>
    <n v="1"/>
    <n v="63.36"/>
    <n v="126.72"/>
    <n v="12.67"/>
    <x v="1"/>
  </r>
  <r>
    <n v="1556"/>
    <s v="24/12/2018"/>
    <d v="1899-12-30T02:46:48"/>
    <n v="424"/>
    <x v="22"/>
    <x v="2"/>
    <x v="4"/>
    <n v="53.760899999999999"/>
    <n v="-98.813900000000004"/>
    <n v="50"/>
    <b v="0"/>
    <n v="295"/>
    <x v="1"/>
    <x v="1"/>
    <n v="5"/>
    <b v="0"/>
    <x v="0"/>
    <s v="Express"/>
    <s v="Debit Card"/>
    <n v="1"/>
    <s v="Snowy"/>
    <s v="Christmas Market"/>
    <x v="1"/>
    <b v="1"/>
    <n v="4"/>
    <n v="70.95"/>
    <n v="354.76"/>
    <n v="0"/>
    <x v="0"/>
  </r>
  <r>
    <n v="1557"/>
    <s v="11/05/2023"/>
    <d v="1899-12-30T03:23:59"/>
    <n v="37"/>
    <x v="23"/>
    <x v="0"/>
    <x v="12"/>
    <n v="64.248000000000005"/>
    <n v="-84.889600000000002"/>
    <n v="20"/>
    <b v="1"/>
    <n v="23"/>
    <x v="2"/>
    <x v="2"/>
    <n v="5"/>
    <b v="0"/>
    <x v="0"/>
    <s v="Overnight"/>
    <s v="Cash"/>
    <n v="1"/>
    <s v="Snowy"/>
    <s v="None"/>
    <x v="0"/>
    <b v="1"/>
    <n v="4"/>
    <n v="41.03"/>
    <n v="205.13"/>
    <n v="0"/>
    <x v="0"/>
  </r>
  <r>
    <n v="1558"/>
    <s v="30/11/2018"/>
    <d v="1899-12-30T06:44:20"/>
    <n v="361"/>
    <x v="32"/>
    <x v="2"/>
    <x v="7"/>
    <n v="45.077800000000003"/>
    <n v="-63.546700000000001"/>
    <n v="63"/>
    <b v="0"/>
    <n v="267"/>
    <x v="4"/>
    <x v="4"/>
    <n v="2"/>
    <b v="0"/>
    <x v="1"/>
    <s v="Express"/>
    <s v="Online Payment"/>
    <n v="4"/>
    <s v="Sunny"/>
    <s v="None"/>
    <x v="0"/>
    <b v="1"/>
    <n v="3"/>
    <n v="44.58"/>
    <n v="89.16"/>
    <n v="0"/>
    <x v="0"/>
  </r>
  <r>
    <n v="1559"/>
    <s v="23/11/2023"/>
    <d v="1899-12-30T20:06:48"/>
    <n v="158"/>
    <x v="1"/>
    <x v="0"/>
    <x v="5"/>
    <n v="52.939900000000002"/>
    <n v="-106.4509"/>
    <n v="11"/>
    <b v="1"/>
    <n v="438"/>
    <x v="2"/>
    <x v="2"/>
    <n v="4"/>
    <b v="1"/>
    <x v="1"/>
    <s v="Overnight"/>
    <s v="Online Payment"/>
    <n v="5"/>
    <s v="Rainy"/>
    <s v="Black Friday"/>
    <x v="0"/>
    <b v="0"/>
    <n v="5"/>
    <n v="27.79"/>
    <n v="111.17"/>
    <n v="11.12"/>
    <x v="1"/>
  </r>
  <r>
    <n v="1560"/>
    <s v="14/12/2022"/>
    <d v="1899-12-30T09:03:29"/>
    <n v="77"/>
    <x v="38"/>
    <x v="2"/>
    <x v="1"/>
    <n v="53.726700000000001"/>
    <n v="-127.6476"/>
    <n v="54"/>
    <b v="1"/>
    <n v="848"/>
    <x v="1"/>
    <x v="1"/>
    <n v="1"/>
    <b v="0"/>
    <x v="1"/>
    <s v="Standard"/>
    <s v="Cash"/>
    <n v="2"/>
    <s v="Rainy"/>
    <s v="Christmas Market"/>
    <x v="1"/>
    <b v="1"/>
    <n v="2"/>
    <n v="23.68"/>
    <n v="23.68"/>
    <n v="0"/>
    <x v="0"/>
  </r>
  <r>
    <n v="1561"/>
    <s v="12/10/2019"/>
    <d v="1899-12-30T12:17:15"/>
    <n v="362"/>
    <x v="16"/>
    <x v="2"/>
    <x v="10"/>
    <n v="64.282300000000006"/>
    <n v="-135"/>
    <n v="92"/>
    <b v="0"/>
    <n v="858"/>
    <x v="4"/>
    <x v="4"/>
    <n v="2"/>
    <b v="1"/>
    <x v="0"/>
    <s v="Standard"/>
    <s v="Online Payment"/>
    <n v="5"/>
    <s v="Snowy"/>
    <s v="Black Friday"/>
    <x v="0"/>
    <b v="0"/>
    <n v="2"/>
    <n v="93.3"/>
    <n v="186.6"/>
    <n v="18.66"/>
    <x v="1"/>
  </r>
  <r>
    <n v="1562"/>
    <s v="12/11/2023"/>
    <d v="1899-12-30T12:50:45"/>
    <n v="168"/>
    <x v="43"/>
    <x v="0"/>
    <x v="2"/>
    <n v="46.813099999999999"/>
    <n v="-71.207499999999996"/>
    <n v="87"/>
    <b v="1"/>
    <n v="291"/>
    <x v="4"/>
    <x v="4"/>
    <n v="4"/>
    <b v="0"/>
    <x v="0"/>
    <s v="Overnight"/>
    <s v="Online Payment"/>
    <n v="1"/>
    <s v="Snowy"/>
    <s v="None"/>
    <x v="0"/>
    <b v="0"/>
    <n v="4"/>
    <n v="82.21"/>
    <n v="328.85"/>
    <n v="0"/>
    <x v="0"/>
  </r>
  <r>
    <n v="1563"/>
    <s v="20/11/2018"/>
    <d v="1899-12-30T22:45:40"/>
    <n v="291"/>
    <x v="28"/>
    <x v="2"/>
    <x v="11"/>
    <n v="63.588799999999999"/>
    <n v="-115.5069"/>
    <n v="88"/>
    <b v="0"/>
    <n v="752"/>
    <x v="1"/>
    <x v="1"/>
    <n v="1"/>
    <b v="1"/>
    <x v="1"/>
    <s v="Overnight"/>
    <s v="Debit Card"/>
    <n v="5"/>
    <s v="Sunny"/>
    <s v="None"/>
    <x v="0"/>
    <b v="1"/>
    <n v="2"/>
    <n v="83.13"/>
    <n v="83.13"/>
    <n v="0"/>
    <x v="0"/>
  </r>
  <r>
    <n v="1564"/>
    <s v="30/12/2018"/>
    <d v="1899-12-30T12:45:34"/>
    <n v="155"/>
    <x v="42"/>
    <x v="1"/>
    <x v="9"/>
    <n v="54.273099999999999"/>
    <n v="-61.738799999999998"/>
    <n v="38"/>
    <b v="0"/>
    <n v="665"/>
    <x v="0"/>
    <x v="0"/>
    <n v="4"/>
    <b v="0"/>
    <x v="0"/>
    <s v="Express"/>
    <s v="Debit Card"/>
    <n v="1"/>
    <s v="Snowy"/>
    <s v="None"/>
    <x v="0"/>
    <b v="0"/>
    <n v="5"/>
    <n v="54.44"/>
    <n v="217.77"/>
    <n v="0"/>
    <x v="0"/>
  </r>
  <r>
    <n v="1565"/>
    <s v="13/11/2021"/>
    <d v="1899-12-30T15:22:54"/>
    <n v="397"/>
    <x v="50"/>
    <x v="1"/>
    <x v="3"/>
    <n v="53.933300000000003"/>
    <n v="-116.5765"/>
    <n v="33"/>
    <b v="1"/>
    <n v="863"/>
    <x v="2"/>
    <x v="2"/>
    <n v="3"/>
    <b v="1"/>
    <x v="0"/>
    <s v="Standard"/>
    <s v="Debit Card"/>
    <n v="5"/>
    <s v="Snowy"/>
    <s v="Black Friday"/>
    <x v="0"/>
    <b v="0"/>
    <n v="5"/>
    <n v="76.53"/>
    <n v="229.58"/>
    <n v="22.96"/>
    <x v="1"/>
  </r>
  <r>
    <n v="1566"/>
    <s v="25/12/2021"/>
    <d v="1899-12-30T20:30:13"/>
    <n v="413"/>
    <x v="17"/>
    <x v="0"/>
    <x v="5"/>
    <n v="52.939900000000002"/>
    <n v="-106.4509"/>
    <n v="74"/>
    <b v="0"/>
    <n v="997"/>
    <x v="4"/>
    <x v="4"/>
    <n v="3"/>
    <b v="1"/>
    <x v="0"/>
    <s v="Standard"/>
    <s v="Credit Card"/>
    <n v="1"/>
    <s v="Sunny"/>
    <s v="Black Friday"/>
    <x v="0"/>
    <b v="1"/>
    <n v="3"/>
    <n v="11.86"/>
    <n v="35.57"/>
    <n v="3.56"/>
    <x v="1"/>
  </r>
  <r>
    <n v="1567"/>
    <s v="22/12/2019"/>
    <d v="1899-12-30T20:51:17"/>
    <n v="161"/>
    <x v="4"/>
    <x v="1"/>
    <x v="5"/>
    <n v="52.939900000000002"/>
    <n v="-106.4509"/>
    <n v="54"/>
    <b v="1"/>
    <n v="794"/>
    <x v="4"/>
    <x v="4"/>
    <n v="2"/>
    <b v="1"/>
    <x v="0"/>
    <s v="Overnight"/>
    <s v="Online Payment"/>
    <n v="4"/>
    <s v="Sunny"/>
    <s v="Black Friday"/>
    <x v="0"/>
    <b v="0"/>
    <n v="1"/>
    <n v="38.93"/>
    <n v="77.86"/>
    <n v="7.79"/>
    <x v="1"/>
  </r>
  <r>
    <n v="1568"/>
    <s v="16/12/2021"/>
    <d v="1899-12-30T17:50:29"/>
    <n v="373"/>
    <x v="44"/>
    <x v="1"/>
    <x v="1"/>
    <n v="53.726700000000001"/>
    <n v="-127.6476"/>
    <n v="36"/>
    <b v="1"/>
    <n v="118"/>
    <x v="2"/>
    <x v="2"/>
    <n v="5"/>
    <b v="1"/>
    <x v="1"/>
    <s v="Overnight"/>
    <s v="Debit Card"/>
    <n v="5"/>
    <s v="Sunny"/>
    <s v="None"/>
    <x v="0"/>
    <b v="0"/>
    <n v="2"/>
    <n v="55.86"/>
    <n v="279.3"/>
    <n v="0"/>
    <x v="0"/>
  </r>
  <r>
    <n v="1569"/>
    <s v="29/11/2020"/>
    <d v="1899-12-30T10:05:35"/>
    <n v="335"/>
    <x v="41"/>
    <x v="0"/>
    <x v="3"/>
    <n v="53.933300000000003"/>
    <n v="-116.5765"/>
    <n v="98"/>
    <b v="1"/>
    <n v="735"/>
    <x v="4"/>
    <x v="4"/>
    <n v="5"/>
    <b v="0"/>
    <x v="0"/>
    <s v="Express"/>
    <s v="Credit Card"/>
    <n v="3"/>
    <s v="Rainy"/>
    <s v="Black Friday"/>
    <x v="0"/>
    <b v="1"/>
    <n v="5"/>
    <n v="60.86"/>
    <n v="304.3"/>
    <n v="30.43"/>
    <x v="1"/>
  </r>
  <r>
    <n v="1570"/>
    <s v="15/12/2018"/>
    <d v="1899-12-30T18:08:36"/>
    <n v="210"/>
    <x v="44"/>
    <x v="2"/>
    <x v="3"/>
    <n v="53.933300000000003"/>
    <n v="-116.5765"/>
    <n v="19"/>
    <b v="0"/>
    <n v="622"/>
    <x v="4"/>
    <x v="4"/>
    <n v="4"/>
    <b v="1"/>
    <x v="0"/>
    <s v="Express"/>
    <s v="Debit Card"/>
    <n v="5"/>
    <s v="Snowy"/>
    <s v="Black Friday"/>
    <x v="0"/>
    <b v="0"/>
    <n v="4"/>
    <n v="67.989999999999995"/>
    <n v="271.98"/>
    <n v="27.2"/>
    <x v="1"/>
  </r>
  <r>
    <n v="1571"/>
    <s v="11/12/2020"/>
    <d v="1899-12-30T14:57:57"/>
    <n v="485"/>
    <x v="13"/>
    <x v="0"/>
    <x v="3"/>
    <n v="53.933300000000003"/>
    <n v="-116.5765"/>
    <n v="12"/>
    <b v="1"/>
    <n v="444"/>
    <x v="4"/>
    <x v="4"/>
    <n v="5"/>
    <b v="0"/>
    <x v="0"/>
    <s v="Overnight"/>
    <s v="Cash"/>
    <n v="4"/>
    <s v="Sunny"/>
    <s v="None"/>
    <x v="0"/>
    <b v="1"/>
    <n v="5"/>
    <n v="80.540000000000006"/>
    <n v="402.72"/>
    <n v="0"/>
    <x v="0"/>
  </r>
  <r>
    <n v="1572"/>
    <s v="29/11/2020"/>
    <d v="1899-12-30T12:13:14"/>
    <n v="473"/>
    <x v="14"/>
    <x v="2"/>
    <x v="2"/>
    <n v="46.813099999999999"/>
    <n v="-71.207499999999996"/>
    <n v="90"/>
    <b v="1"/>
    <n v="134"/>
    <x v="1"/>
    <x v="1"/>
    <n v="5"/>
    <b v="0"/>
    <x v="1"/>
    <s v="Overnight"/>
    <s v="Cash"/>
    <n v="3"/>
    <s v="Rainy"/>
    <s v="Black Friday"/>
    <x v="0"/>
    <b v="0"/>
    <n v="5"/>
    <n v="98.67"/>
    <n v="493.33"/>
    <n v="49.33"/>
    <x v="1"/>
  </r>
  <r>
    <n v="1573"/>
    <s v="11/12/2018"/>
    <d v="1899-12-30T12:15:35"/>
    <n v="234"/>
    <x v="28"/>
    <x v="2"/>
    <x v="2"/>
    <n v="46.813099999999999"/>
    <n v="-71.207499999999996"/>
    <n v="38"/>
    <b v="1"/>
    <n v="906"/>
    <x v="2"/>
    <x v="2"/>
    <n v="2"/>
    <b v="0"/>
    <x v="1"/>
    <s v="Overnight"/>
    <s v="Debit Card"/>
    <n v="3"/>
    <s v="Rainy"/>
    <s v="Black Friday"/>
    <x v="0"/>
    <b v="1"/>
    <n v="2"/>
    <n v="79.77"/>
    <n v="159.53"/>
    <n v="15.95"/>
    <x v="1"/>
  </r>
  <r>
    <n v="1574"/>
    <s v="25/12/2019"/>
    <d v="1899-12-30T02:07:06"/>
    <n v="161"/>
    <x v="13"/>
    <x v="0"/>
    <x v="11"/>
    <n v="63.588799999999999"/>
    <n v="-115.5069"/>
    <n v="16"/>
    <b v="0"/>
    <n v="693"/>
    <x v="0"/>
    <x v="0"/>
    <n v="4"/>
    <b v="0"/>
    <x v="1"/>
    <s v="Standard"/>
    <s v="Credit Card"/>
    <n v="5"/>
    <s v="Sunny"/>
    <s v="Black Friday"/>
    <x v="0"/>
    <b v="1"/>
    <n v="2"/>
    <n v="93.37"/>
    <n v="373.47"/>
    <n v="37.35"/>
    <x v="1"/>
  </r>
  <r>
    <n v="1575"/>
    <s v="11/10/2018"/>
    <d v="1899-12-30T18:49:22"/>
    <n v="271"/>
    <x v="43"/>
    <x v="2"/>
    <x v="1"/>
    <n v="53.726700000000001"/>
    <n v="-127.6476"/>
    <n v="31"/>
    <b v="1"/>
    <n v="760"/>
    <x v="3"/>
    <x v="3"/>
    <n v="3"/>
    <b v="0"/>
    <x v="1"/>
    <s v="Overnight"/>
    <s v="Credit Card"/>
    <n v="1"/>
    <s v="Sunny"/>
    <s v="Black Friday"/>
    <x v="0"/>
    <b v="0"/>
    <n v="1"/>
    <n v="29.39"/>
    <n v="88.16"/>
    <n v="8.82"/>
    <x v="1"/>
  </r>
  <r>
    <n v="1576"/>
    <s v="23/11/2021"/>
    <d v="1899-12-30T14:41:58"/>
    <n v="354"/>
    <x v="6"/>
    <x v="0"/>
    <x v="6"/>
    <n v="46.565300000000001"/>
    <n v="-66.4619"/>
    <n v="45"/>
    <b v="0"/>
    <n v="991"/>
    <x v="4"/>
    <x v="4"/>
    <n v="4"/>
    <b v="1"/>
    <x v="1"/>
    <s v="Overnight"/>
    <s v="Debit Card"/>
    <n v="2"/>
    <s v="Rainy"/>
    <s v="Black Friday"/>
    <x v="0"/>
    <b v="0"/>
    <n v="5"/>
    <n v="44.03"/>
    <n v="176.11"/>
    <n v="17.61"/>
    <x v="1"/>
  </r>
  <r>
    <n v="1577"/>
    <s v="15/12/2020"/>
    <d v="1899-12-30T09:28:06"/>
    <n v="482"/>
    <x v="11"/>
    <x v="1"/>
    <x v="0"/>
    <n v="51.253799999999998"/>
    <n v="-85.3232"/>
    <n v="2"/>
    <b v="0"/>
    <n v="462"/>
    <x v="0"/>
    <x v="0"/>
    <n v="3"/>
    <b v="0"/>
    <x v="1"/>
    <s v="Overnight"/>
    <s v="Debit Card"/>
    <n v="3"/>
    <s v="Rainy"/>
    <s v="Christmas Market"/>
    <x v="1"/>
    <b v="0"/>
    <n v="3"/>
    <n v="85.34"/>
    <n v="256.01"/>
    <n v="0"/>
    <x v="0"/>
  </r>
  <r>
    <n v="1578"/>
    <s v="21/11/2019"/>
    <d v="1899-12-30T19:54:28"/>
    <n v="320"/>
    <x v="17"/>
    <x v="0"/>
    <x v="5"/>
    <n v="52.939900000000002"/>
    <n v="-106.4509"/>
    <n v="48"/>
    <b v="1"/>
    <n v="683"/>
    <x v="1"/>
    <x v="1"/>
    <n v="1"/>
    <b v="1"/>
    <x v="0"/>
    <s v="Standard"/>
    <s v="Debit Card"/>
    <n v="1"/>
    <s v="Rainy"/>
    <s v="Black Friday"/>
    <x v="0"/>
    <b v="1"/>
    <n v="3"/>
    <n v="97.06"/>
    <n v="97.06"/>
    <n v="9.7100000000000009"/>
    <x v="1"/>
  </r>
  <r>
    <n v="1579"/>
    <s v="12/05/2022"/>
    <d v="1899-12-30T11:27:41"/>
    <n v="49"/>
    <x v="20"/>
    <x v="1"/>
    <x v="4"/>
    <n v="53.760899999999999"/>
    <n v="-98.813900000000004"/>
    <n v="20"/>
    <b v="1"/>
    <n v="329"/>
    <x v="1"/>
    <x v="1"/>
    <n v="4"/>
    <b v="1"/>
    <x v="0"/>
    <s v="Standard"/>
    <s v="Cash"/>
    <n v="1"/>
    <s v="Sunny"/>
    <s v="Christmas Market"/>
    <x v="1"/>
    <b v="0"/>
    <n v="3"/>
    <n v="14.84"/>
    <n v="59.37"/>
    <n v="0"/>
    <x v="0"/>
  </r>
  <r>
    <n v="1580"/>
    <s v="15/12/2019"/>
    <d v="1899-12-30T03:17:17"/>
    <n v="321"/>
    <x v="8"/>
    <x v="2"/>
    <x v="9"/>
    <n v="54.273099999999999"/>
    <n v="-61.738799999999998"/>
    <n v="92"/>
    <b v="0"/>
    <n v="685"/>
    <x v="1"/>
    <x v="1"/>
    <n v="1"/>
    <b v="1"/>
    <x v="0"/>
    <s v="Overnight"/>
    <s v="Cash"/>
    <n v="3"/>
    <s v="Rainy"/>
    <s v="Christmas Market"/>
    <x v="1"/>
    <b v="1"/>
    <n v="5"/>
    <n v="69.8"/>
    <n v="69.8"/>
    <n v="0"/>
    <x v="0"/>
  </r>
  <r>
    <n v="1581"/>
    <s v="12/05/2020"/>
    <d v="1899-12-30T15:42:29"/>
    <n v="59"/>
    <x v="2"/>
    <x v="1"/>
    <x v="11"/>
    <n v="63.588799999999999"/>
    <n v="-115.5069"/>
    <n v="5"/>
    <b v="1"/>
    <n v="501"/>
    <x v="2"/>
    <x v="2"/>
    <n v="5"/>
    <b v="1"/>
    <x v="0"/>
    <s v="Standard"/>
    <s v="Credit Card"/>
    <n v="2"/>
    <s v="Sunny"/>
    <s v="None"/>
    <x v="0"/>
    <b v="1"/>
    <n v="4"/>
    <n v="15.82"/>
    <n v="79.12"/>
    <n v="0"/>
    <x v="0"/>
  </r>
  <r>
    <n v="1582"/>
    <s v="26/11/2022"/>
    <d v="1899-12-30T23:44:29"/>
    <n v="259"/>
    <x v="38"/>
    <x v="2"/>
    <x v="4"/>
    <n v="53.760899999999999"/>
    <n v="-98.813900000000004"/>
    <n v="56"/>
    <b v="1"/>
    <n v="999"/>
    <x v="4"/>
    <x v="4"/>
    <n v="2"/>
    <b v="0"/>
    <x v="0"/>
    <s v="Standard"/>
    <s v="Cash"/>
    <n v="1"/>
    <s v="Snowy"/>
    <s v="Black Friday"/>
    <x v="0"/>
    <b v="1"/>
    <n v="2"/>
    <n v="55.77"/>
    <n v="111.53"/>
    <n v="11.15"/>
    <x v="1"/>
  </r>
  <r>
    <n v="1583"/>
    <s v="29/11/2022"/>
    <d v="1899-12-30T12:14:53"/>
    <n v="395"/>
    <x v="20"/>
    <x v="1"/>
    <x v="1"/>
    <n v="53.726700000000001"/>
    <n v="-127.6476"/>
    <n v="46"/>
    <b v="1"/>
    <n v="180"/>
    <x v="3"/>
    <x v="3"/>
    <n v="1"/>
    <b v="1"/>
    <x v="1"/>
    <s v="Express"/>
    <s v="Cash"/>
    <n v="5"/>
    <s v="Snowy"/>
    <s v="Black Friday"/>
    <x v="0"/>
    <b v="0"/>
    <n v="3"/>
    <n v="28.54"/>
    <n v="28.54"/>
    <n v="2.85"/>
    <x v="1"/>
  </r>
  <r>
    <n v="1584"/>
    <s v="12/09/2019"/>
    <d v="1899-12-30T16:20:50"/>
    <n v="468"/>
    <x v="7"/>
    <x v="2"/>
    <x v="4"/>
    <n v="53.760899999999999"/>
    <n v="-98.813900000000004"/>
    <n v="82"/>
    <b v="0"/>
    <n v="479"/>
    <x v="0"/>
    <x v="0"/>
    <n v="3"/>
    <b v="1"/>
    <x v="0"/>
    <s v="Overnight"/>
    <s v="Cash"/>
    <n v="3"/>
    <s v="Sunny"/>
    <s v="Black Friday"/>
    <x v="0"/>
    <b v="0"/>
    <n v="2"/>
    <n v="72.27"/>
    <n v="216.82"/>
    <n v="21.68"/>
    <x v="1"/>
  </r>
  <r>
    <n v="1585"/>
    <s v="11/09/2020"/>
    <d v="1899-12-30T21:29:58"/>
    <n v="112"/>
    <x v="30"/>
    <x v="2"/>
    <x v="6"/>
    <n v="46.565300000000001"/>
    <n v="-66.4619"/>
    <n v="5"/>
    <b v="0"/>
    <n v="675"/>
    <x v="1"/>
    <x v="1"/>
    <n v="4"/>
    <b v="1"/>
    <x v="0"/>
    <s v="Standard"/>
    <s v="Credit Card"/>
    <n v="3"/>
    <s v="Snowy"/>
    <s v="Black Friday"/>
    <x v="0"/>
    <b v="1"/>
    <n v="3"/>
    <n v="46.76"/>
    <n v="187.05"/>
    <n v="18.71"/>
    <x v="1"/>
  </r>
  <r>
    <n v="1586"/>
    <s v="17/12/2018"/>
    <d v="1899-12-30T00:14:56"/>
    <n v="186"/>
    <x v="41"/>
    <x v="1"/>
    <x v="12"/>
    <n v="64.248000000000005"/>
    <n v="-84.889600000000002"/>
    <n v="44"/>
    <b v="1"/>
    <n v="702"/>
    <x v="3"/>
    <x v="3"/>
    <n v="4"/>
    <b v="0"/>
    <x v="0"/>
    <s v="Overnight"/>
    <s v="Cash"/>
    <n v="5"/>
    <s v="Snowy"/>
    <s v="Christmas Market"/>
    <x v="1"/>
    <b v="1"/>
    <n v="2"/>
    <n v="42.35"/>
    <n v="169.42"/>
    <n v="0"/>
    <x v="0"/>
  </r>
  <r>
    <n v="1587"/>
    <s v="11/02/2018"/>
    <d v="1899-12-30T02:03:34"/>
    <n v="71"/>
    <x v="32"/>
    <x v="2"/>
    <x v="1"/>
    <n v="53.726700000000001"/>
    <n v="-127.6476"/>
    <n v="16"/>
    <b v="1"/>
    <n v="424"/>
    <x v="1"/>
    <x v="1"/>
    <n v="3"/>
    <b v="1"/>
    <x v="1"/>
    <s v="Standard"/>
    <s v="Online Payment"/>
    <n v="3"/>
    <s v="Sunny"/>
    <s v="Black Friday"/>
    <x v="0"/>
    <b v="1"/>
    <n v="4"/>
    <n v="82.68"/>
    <n v="248.04"/>
    <n v="24.8"/>
    <x v="1"/>
  </r>
  <r>
    <n v="1588"/>
    <s v="11/12/2019"/>
    <d v="1899-12-30T22:07:38"/>
    <n v="487"/>
    <x v="29"/>
    <x v="1"/>
    <x v="10"/>
    <n v="64.282300000000006"/>
    <n v="-135"/>
    <n v="26"/>
    <b v="0"/>
    <n v="112"/>
    <x v="2"/>
    <x v="2"/>
    <n v="5"/>
    <b v="0"/>
    <x v="1"/>
    <s v="Express"/>
    <s v="Online Payment"/>
    <n v="2"/>
    <s v="Rainy"/>
    <s v="None"/>
    <x v="0"/>
    <b v="0"/>
    <n v="1"/>
    <n v="71.62"/>
    <n v="358.12"/>
    <n v="0"/>
    <x v="0"/>
  </r>
  <r>
    <n v="1589"/>
    <s v="12/09/2023"/>
    <d v="1899-12-30T09:57:31"/>
    <n v="214"/>
    <x v="18"/>
    <x v="2"/>
    <x v="0"/>
    <n v="51.253799999999998"/>
    <n v="-85.3232"/>
    <n v="94"/>
    <b v="1"/>
    <n v="655"/>
    <x v="3"/>
    <x v="3"/>
    <n v="2"/>
    <b v="1"/>
    <x v="0"/>
    <s v="Express"/>
    <s v="Debit Card"/>
    <n v="4"/>
    <s v="Sunny"/>
    <s v="Black Friday"/>
    <x v="0"/>
    <b v="0"/>
    <n v="1"/>
    <n v="28.39"/>
    <n v="56.78"/>
    <n v="5.68"/>
    <x v="1"/>
  </r>
  <r>
    <n v="1590"/>
    <s v="11/10/2019"/>
    <d v="1899-12-30T11:05:47"/>
    <n v="358"/>
    <x v="14"/>
    <x v="1"/>
    <x v="6"/>
    <n v="46.565300000000001"/>
    <n v="-66.4619"/>
    <n v="6"/>
    <b v="1"/>
    <n v="214"/>
    <x v="1"/>
    <x v="1"/>
    <n v="2"/>
    <b v="1"/>
    <x v="1"/>
    <s v="Express"/>
    <s v="Debit Card"/>
    <n v="4"/>
    <s v="Rainy"/>
    <s v="Christmas Market"/>
    <x v="1"/>
    <b v="0"/>
    <n v="4"/>
    <n v="51.01"/>
    <n v="102.02"/>
    <n v="0"/>
    <x v="0"/>
  </r>
  <r>
    <n v="1591"/>
    <s v="25/11/2019"/>
    <d v="1899-12-30T05:08:12"/>
    <n v="122"/>
    <x v="7"/>
    <x v="0"/>
    <x v="9"/>
    <n v="54.273099999999999"/>
    <n v="-61.738799999999998"/>
    <n v="33"/>
    <b v="0"/>
    <n v="50"/>
    <x v="0"/>
    <x v="0"/>
    <n v="4"/>
    <b v="0"/>
    <x v="1"/>
    <s v="Express"/>
    <s v="Cash"/>
    <n v="4"/>
    <s v="Rainy"/>
    <s v="Black Friday"/>
    <x v="0"/>
    <b v="0"/>
    <n v="2"/>
    <n v="24.19"/>
    <n v="96.77"/>
    <n v="9.68"/>
    <x v="1"/>
  </r>
  <r>
    <n v="1592"/>
    <s v="12/05/2021"/>
    <d v="1899-12-30T01:11:12"/>
    <n v="113"/>
    <x v="28"/>
    <x v="2"/>
    <x v="7"/>
    <n v="45.077800000000003"/>
    <n v="-63.546700000000001"/>
    <n v="54"/>
    <b v="0"/>
    <n v="355"/>
    <x v="0"/>
    <x v="0"/>
    <n v="5"/>
    <b v="1"/>
    <x v="0"/>
    <s v="Standard"/>
    <s v="Credit Card"/>
    <n v="2"/>
    <s v="Rainy"/>
    <s v="Christmas Market"/>
    <x v="1"/>
    <b v="0"/>
    <n v="2"/>
    <n v="92.36"/>
    <n v="461.82"/>
    <n v="0"/>
    <x v="0"/>
  </r>
  <r>
    <n v="1593"/>
    <s v="29/12/2018"/>
    <d v="1899-12-30T09:17:12"/>
    <n v="269"/>
    <x v="13"/>
    <x v="0"/>
    <x v="2"/>
    <n v="46.813099999999999"/>
    <n v="-71.207499999999996"/>
    <n v="16"/>
    <b v="1"/>
    <n v="626"/>
    <x v="1"/>
    <x v="1"/>
    <n v="2"/>
    <b v="0"/>
    <x v="1"/>
    <s v="Overnight"/>
    <s v="Credit Card"/>
    <n v="1"/>
    <s v="Sunny"/>
    <s v="Christmas Market"/>
    <x v="1"/>
    <b v="1"/>
    <n v="3"/>
    <n v="90.47"/>
    <n v="180.94"/>
    <n v="0"/>
    <x v="0"/>
  </r>
  <r>
    <n v="1594"/>
    <s v="11/10/2019"/>
    <d v="1899-12-30T20:31:43"/>
    <n v="132"/>
    <x v="39"/>
    <x v="0"/>
    <x v="10"/>
    <n v="64.282300000000006"/>
    <n v="-135"/>
    <n v="58"/>
    <b v="1"/>
    <n v="779"/>
    <x v="3"/>
    <x v="3"/>
    <n v="2"/>
    <b v="1"/>
    <x v="1"/>
    <s v="Express"/>
    <s v="Credit Card"/>
    <n v="5"/>
    <s v="Rainy"/>
    <s v="Christmas Market"/>
    <x v="1"/>
    <b v="1"/>
    <n v="1"/>
    <n v="87.85"/>
    <n v="175.7"/>
    <n v="0"/>
    <x v="0"/>
  </r>
  <r>
    <n v="1595"/>
    <s v="11/06/2021"/>
    <d v="1899-12-30T04:11:39"/>
    <n v="449"/>
    <x v="31"/>
    <x v="0"/>
    <x v="4"/>
    <n v="53.760899999999999"/>
    <n v="-98.813900000000004"/>
    <n v="70"/>
    <b v="1"/>
    <n v="531"/>
    <x v="3"/>
    <x v="3"/>
    <n v="3"/>
    <b v="0"/>
    <x v="1"/>
    <s v="Standard"/>
    <s v="Online Payment"/>
    <n v="1"/>
    <s v="Snowy"/>
    <s v="None"/>
    <x v="0"/>
    <b v="1"/>
    <n v="2"/>
    <n v="48.99"/>
    <n v="146.96"/>
    <n v="0"/>
    <x v="0"/>
  </r>
  <r>
    <n v="1596"/>
    <s v="17/11/2018"/>
    <d v="1899-12-30T20:42:05"/>
    <n v="361"/>
    <x v="17"/>
    <x v="0"/>
    <x v="7"/>
    <n v="45.077800000000003"/>
    <n v="-63.546700000000001"/>
    <n v="48"/>
    <b v="0"/>
    <n v="159"/>
    <x v="2"/>
    <x v="2"/>
    <n v="2"/>
    <b v="1"/>
    <x v="0"/>
    <s v="Standard"/>
    <s v="Cash"/>
    <n v="3"/>
    <s v="Snowy"/>
    <s v="None"/>
    <x v="0"/>
    <b v="1"/>
    <n v="2"/>
    <n v="45.98"/>
    <n v="91.95"/>
    <n v="0"/>
    <x v="0"/>
  </r>
  <r>
    <n v="1597"/>
    <s v="21/12/2019"/>
    <d v="1899-12-30T08:42:12"/>
    <n v="443"/>
    <x v="47"/>
    <x v="0"/>
    <x v="7"/>
    <n v="45.077800000000003"/>
    <n v="-63.546700000000001"/>
    <n v="76"/>
    <b v="1"/>
    <n v="389"/>
    <x v="3"/>
    <x v="3"/>
    <n v="3"/>
    <b v="0"/>
    <x v="1"/>
    <s v="Overnight"/>
    <s v="Debit Card"/>
    <n v="2"/>
    <s v="Sunny"/>
    <s v="None"/>
    <x v="0"/>
    <b v="1"/>
    <n v="2"/>
    <n v="54.68"/>
    <n v="164.05"/>
    <n v="0"/>
    <x v="0"/>
  </r>
  <r>
    <n v="1598"/>
    <s v="29/12/2020"/>
    <d v="1899-12-30T04:56:15"/>
    <n v="464"/>
    <x v="5"/>
    <x v="0"/>
    <x v="3"/>
    <n v="53.933300000000003"/>
    <n v="-116.5765"/>
    <n v="50"/>
    <b v="0"/>
    <n v="644"/>
    <x v="2"/>
    <x v="2"/>
    <n v="1"/>
    <b v="0"/>
    <x v="0"/>
    <s v="Overnight"/>
    <s v="Cash"/>
    <n v="2"/>
    <s v="Sunny"/>
    <s v="None"/>
    <x v="0"/>
    <b v="0"/>
    <n v="5"/>
    <n v="28.3"/>
    <n v="28.3"/>
    <n v="0"/>
    <x v="0"/>
  </r>
  <r>
    <n v="1599"/>
    <s v="17/11/2018"/>
    <d v="1899-12-30T13:03:15"/>
    <n v="425"/>
    <x v="29"/>
    <x v="2"/>
    <x v="2"/>
    <n v="46.813099999999999"/>
    <n v="-71.207499999999996"/>
    <n v="99"/>
    <b v="0"/>
    <n v="780"/>
    <x v="3"/>
    <x v="3"/>
    <n v="2"/>
    <b v="0"/>
    <x v="0"/>
    <s v="Overnight"/>
    <s v="Credit Card"/>
    <n v="4"/>
    <s v="Snowy"/>
    <s v="Black Friday"/>
    <x v="0"/>
    <b v="0"/>
    <n v="2"/>
    <n v="75.44"/>
    <n v="150.88"/>
    <n v="15.09"/>
    <x v="1"/>
  </r>
  <r>
    <n v="1600"/>
    <s v="11/09/2020"/>
    <d v="1899-12-30T10:20:00"/>
    <n v="112"/>
    <x v="15"/>
    <x v="2"/>
    <x v="7"/>
    <n v="45.077800000000003"/>
    <n v="-63.546700000000001"/>
    <n v="82"/>
    <b v="0"/>
    <n v="148"/>
    <x v="3"/>
    <x v="3"/>
    <n v="5"/>
    <b v="0"/>
    <x v="1"/>
    <s v="Standard"/>
    <s v="Debit Card"/>
    <n v="1"/>
    <s v="Rainy"/>
    <s v="Black Friday"/>
    <x v="0"/>
    <b v="1"/>
    <n v="1"/>
    <n v="20.16"/>
    <n v="100.81"/>
    <n v="10.08"/>
    <x v="1"/>
  </r>
  <r>
    <n v="1601"/>
    <s v="24/12/2020"/>
    <d v="1899-12-30T05:26:43"/>
    <n v="457"/>
    <x v="52"/>
    <x v="1"/>
    <x v="5"/>
    <n v="52.939900000000002"/>
    <n v="-106.4509"/>
    <n v="57"/>
    <b v="0"/>
    <n v="461"/>
    <x v="1"/>
    <x v="1"/>
    <n v="1"/>
    <b v="0"/>
    <x v="0"/>
    <s v="Express"/>
    <s v="Cash"/>
    <n v="4"/>
    <s v="Rainy"/>
    <s v="Black Friday"/>
    <x v="0"/>
    <b v="0"/>
    <n v="1"/>
    <n v="94.68"/>
    <n v="94.68"/>
    <n v="9.4700000000000006"/>
    <x v="1"/>
  </r>
  <r>
    <n v="1602"/>
    <s v="20/12/2023"/>
    <d v="1899-12-30T14:57:32"/>
    <n v="63"/>
    <x v="28"/>
    <x v="0"/>
    <x v="1"/>
    <n v="53.726700000000001"/>
    <n v="-127.6476"/>
    <n v="37"/>
    <b v="1"/>
    <n v="52"/>
    <x v="2"/>
    <x v="2"/>
    <n v="2"/>
    <b v="1"/>
    <x v="1"/>
    <s v="Standard"/>
    <s v="Debit Card"/>
    <n v="3"/>
    <s v="Rainy"/>
    <s v="Black Friday"/>
    <x v="0"/>
    <b v="1"/>
    <n v="1"/>
    <n v="35.07"/>
    <n v="70.150000000000006"/>
    <n v="7.01"/>
    <x v="1"/>
  </r>
  <r>
    <n v="1603"/>
    <s v="19/12/2021"/>
    <d v="1899-12-30T08:57:08"/>
    <n v="185"/>
    <x v="51"/>
    <x v="2"/>
    <x v="6"/>
    <n v="46.565300000000001"/>
    <n v="-66.4619"/>
    <n v="72"/>
    <b v="0"/>
    <n v="306"/>
    <x v="3"/>
    <x v="3"/>
    <n v="2"/>
    <b v="1"/>
    <x v="0"/>
    <s v="Overnight"/>
    <s v="Cash"/>
    <n v="5"/>
    <s v="Rainy"/>
    <s v="None"/>
    <x v="0"/>
    <b v="0"/>
    <n v="3"/>
    <n v="54.71"/>
    <n v="109.43"/>
    <n v="0"/>
    <x v="0"/>
  </r>
  <r>
    <n v="1604"/>
    <s v="11/05/2018"/>
    <d v="1899-12-30T11:30:42"/>
    <n v="51"/>
    <x v="27"/>
    <x v="2"/>
    <x v="0"/>
    <n v="51.253799999999998"/>
    <n v="-85.3232"/>
    <n v="47"/>
    <b v="0"/>
    <n v="380"/>
    <x v="4"/>
    <x v="4"/>
    <n v="1"/>
    <b v="0"/>
    <x v="1"/>
    <s v="Standard"/>
    <s v="Debit Card"/>
    <n v="1"/>
    <s v="Rainy"/>
    <s v="Christmas Market"/>
    <x v="1"/>
    <b v="1"/>
    <n v="3"/>
    <n v="82.66"/>
    <n v="82.66"/>
    <n v="0"/>
    <x v="0"/>
  </r>
  <r>
    <n v="1605"/>
    <s v="28/11/2018"/>
    <d v="1899-12-30T18:54:41"/>
    <n v="413"/>
    <x v="52"/>
    <x v="1"/>
    <x v="4"/>
    <n v="53.760899999999999"/>
    <n v="-98.813900000000004"/>
    <n v="72"/>
    <b v="1"/>
    <n v="911"/>
    <x v="3"/>
    <x v="3"/>
    <n v="3"/>
    <b v="0"/>
    <x v="1"/>
    <s v="Overnight"/>
    <s v="Credit Card"/>
    <n v="3"/>
    <s v="Snowy"/>
    <s v="Black Friday"/>
    <x v="0"/>
    <b v="0"/>
    <n v="3"/>
    <n v="24.81"/>
    <n v="74.430000000000007"/>
    <n v="7.44"/>
    <x v="1"/>
  </r>
  <r>
    <n v="1606"/>
    <s v="12/10/2018"/>
    <d v="1899-12-30T14:18:57"/>
    <n v="128"/>
    <x v="50"/>
    <x v="1"/>
    <x v="4"/>
    <n v="53.760899999999999"/>
    <n v="-98.813900000000004"/>
    <n v="80"/>
    <b v="0"/>
    <n v="539"/>
    <x v="2"/>
    <x v="2"/>
    <n v="1"/>
    <b v="0"/>
    <x v="1"/>
    <s v="Express"/>
    <s v="Debit Card"/>
    <n v="2"/>
    <s v="Rainy"/>
    <s v="Black Friday"/>
    <x v="0"/>
    <b v="1"/>
    <n v="4"/>
    <n v="79.52"/>
    <n v="79.52"/>
    <n v="7.95"/>
    <x v="1"/>
  </r>
  <r>
    <n v="1607"/>
    <s v="11/09/2023"/>
    <d v="1899-12-30T05:28:40"/>
    <n v="473"/>
    <x v="18"/>
    <x v="2"/>
    <x v="4"/>
    <n v="53.760899999999999"/>
    <n v="-98.813900000000004"/>
    <n v="59"/>
    <b v="1"/>
    <n v="923"/>
    <x v="1"/>
    <x v="1"/>
    <n v="4"/>
    <b v="1"/>
    <x v="1"/>
    <s v="Standard"/>
    <s v="Online Payment"/>
    <n v="1"/>
    <s v="Rainy"/>
    <s v="Black Friday"/>
    <x v="0"/>
    <b v="1"/>
    <n v="5"/>
    <n v="19.45"/>
    <n v="77.81"/>
    <n v="7.78"/>
    <x v="1"/>
  </r>
  <r>
    <n v="1608"/>
    <s v="25/11/2021"/>
    <d v="1899-12-30T04:33:27"/>
    <n v="425"/>
    <x v="27"/>
    <x v="2"/>
    <x v="7"/>
    <n v="45.077800000000003"/>
    <n v="-63.546700000000001"/>
    <n v="43"/>
    <b v="1"/>
    <n v="138"/>
    <x v="3"/>
    <x v="3"/>
    <n v="3"/>
    <b v="1"/>
    <x v="1"/>
    <s v="Express"/>
    <s v="Credit Card"/>
    <n v="5"/>
    <s v="Snowy"/>
    <s v="Black Friday"/>
    <x v="0"/>
    <b v="0"/>
    <n v="2"/>
    <n v="57.02"/>
    <n v="171.06"/>
    <n v="17.11"/>
    <x v="1"/>
  </r>
  <r>
    <n v="1609"/>
    <s v="25/12/2018"/>
    <d v="1899-12-30T09:46:02"/>
    <n v="402"/>
    <x v="41"/>
    <x v="1"/>
    <x v="4"/>
    <n v="53.760899999999999"/>
    <n v="-98.813900000000004"/>
    <n v="7"/>
    <b v="1"/>
    <n v="162"/>
    <x v="2"/>
    <x v="2"/>
    <n v="3"/>
    <b v="1"/>
    <x v="1"/>
    <s v="Standard"/>
    <s v="Online Payment"/>
    <n v="3"/>
    <s v="Snowy"/>
    <s v="None"/>
    <x v="0"/>
    <b v="0"/>
    <n v="2"/>
    <n v="10.79"/>
    <n v="32.369999999999997"/>
    <n v="0"/>
    <x v="0"/>
  </r>
  <r>
    <n v="1610"/>
    <s v="11/02/2020"/>
    <d v="1899-12-30T22:41:36"/>
    <n v="433"/>
    <x v="47"/>
    <x v="0"/>
    <x v="6"/>
    <n v="46.565300000000001"/>
    <n v="-66.4619"/>
    <n v="93"/>
    <b v="0"/>
    <n v="540"/>
    <x v="2"/>
    <x v="2"/>
    <n v="4"/>
    <b v="1"/>
    <x v="1"/>
    <s v="Standard"/>
    <s v="Credit Card"/>
    <n v="5"/>
    <s v="Sunny"/>
    <s v="Christmas Market"/>
    <x v="1"/>
    <b v="1"/>
    <n v="4"/>
    <n v="56.47"/>
    <n v="225.87"/>
    <n v="0"/>
    <x v="0"/>
  </r>
  <r>
    <n v="1611"/>
    <s v="20/11/2019"/>
    <d v="1899-12-30T01:15:48"/>
    <n v="28"/>
    <x v="37"/>
    <x v="1"/>
    <x v="2"/>
    <n v="46.813099999999999"/>
    <n v="-71.207499999999996"/>
    <n v="95"/>
    <b v="1"/>
    <n v="665"/>
    <x v="4"/>
    <x v="4"/>
    <n v="1"/>
    <b v="0"/>
    <x v="0"/>
    <s v="Overnight"/>
    <s v="Cash"/>
    <n v="5"/>
    <s v="Snowy"/>
    <s v="None"/>
    <x v="0"/>
    <b v="1"/>
    <n v="5"/>
    <n v="15.85"/>
    <n v="15.85"/>
    <n v="0"/>
    <x v="0"/>
  </r>
  <r>
    <n v="1612"/>
    <s v="12/09/2022"/>
    <d v="1899-12-30T09:08:19"/>
    <n v="258"/>
    <x v="5"/>
    <x v="2"/>
    <x v="8"/>
    <n v="46.318800000000003"/>
    <n v="-63.146099999999997"/>
    <n v="47"/>
    <b v="1"/>
    <n v="734"/>
    <x v="2"/>
    <x v="2"/>
    <n v="1"/>
    <b v="0"/>
    <x v="0"/>
    <s v="Overnight"/>
    <s v="Cash"/>
    <n v="1"/>
    <s v="Snowy"/>
    <s v="Christmas Market"/>
    <x v="1"/>
    <b v="1"/>
    <n v="5"/>
    <n v="82.41"/>
    <n v="82.41"/>
    <n v="0"/>
    <x v="0"/>
  </r>
  <r>
    <n v="1613"/>
    <s v="23/12/2020"/>
    <d v="1899-12-30T01:28:05"/>
    <n v="425"/>
    <x v="23"/>
    <x v="0"/>
    <x v="7"/>
    <n v="45.077800000000003"/>
    <n v="-63.546700000000001"/>
    <n v="38"/>
    <b v="1"/>
    <n v="274"/>
    <x v="0"/>
    <x v="0"/>
    <n v="3"/>
    <b v="1"/>
    <x v="0"/>
    <s v="Standard"/>
    <s v="Cash"/>
    <n v="4"/>
    <s v="Rainy"/>
    <s v="None"/>
    <x v="0"/>
    <b v="0"/>
    <n v="4"/>
    <n v="61.63"/>
    <n v="184.88"/>
    <n v="0"/>
    <x v="0"/>
  </r>
  <r>
    <n v="1614"/>
    <s v="25/12/2018"/>
    <d v="1899-12-30T21:51:22"/>
    <n v="148"/>
    <x v="7"/>
    <x v="2"/>
    <x v="7"/>
    <n v="45.077800000000003"/>
    <n v="-63.546700000000001"/>
    <n v="66"/>
    <b v="0"/>
    <n v="857"/>
    <x v="3"/>
    <x v="3"/>
    <n v="2"/>
    <b v="1"/>
    <x v="0"/>
    <s v="Standard"/>
    <s v="Online Payment"/>
    <n v="2"/>
    <s v="Sunny"/>
    <s v="None"/>
    <x v="0"/>
    <b v="0"/>
    <n v="1"/>
    <n v="81.2"/>
    <n v="162.4"/>
    <n v="0"/>
    <x v="0"/>
  </r>
  <r>
    <n v="1615"/>
    <s v="11/01/2022"/>
    <d v="1899-12-30T06:11:01"/>
    <n v="282"/>
    <x v="29"/>
    <x v="2"/>
    <x v="9"/>
    <n v="54.273099999999999"/>
    <n v="-61.738799999999998"/>
    <n v="29"/>
    <b v="0"/>
    <n v="574"/>
    <x v="4"/>
    <x v="4"/>
    <n v="2"/>
    <b v="1"/>
    <x v="1"/>
    <s v="Overnight"/>
    <s v="Online Payment"/>
    <n v="2"/>
    <s v="Snowy"/>
    <s v="None"/>
    <x v="0"/>
    <b v="0"/>
    <n v="3"/>
    <n v="83.29"/>
    <n v="166.58"/>
    <n v="0"/>
    <x v="0"/>
  </r>
  <r>
    <n v="1616"/>
    <s v="22/12/2020"/>
    <d v="1899-12-30T16:01:05"/>
    <n v="124"/>
    <x v="31"/>
    <x v="1"/>
    <x v="7"/>
    <n v="45.077800000000003"/>
    <n v="-63.546700000000001"/>
    <n v="70"/>
    <b v="0"/>
    <n v="40"/>
    <x v="0"/>
    <x v="0"/>
    <n v="1"/>
    <b v="0"/>
    <x v="1"/>
    <s v="Overnight"/>
    <s v="Debit Card"/>
    <n v="2"/>
    <s v="Rainy"/>
    <s v="None"/>
    <x v="0"/>
    <b v="0"/>
    <n v="4"/>
    <n v="44.1"/>
    <n v="44.1"/>
    <n v="0"/>
    <x v="0"/>
  </r>
  <r>
    <n v="1617"/>
    <s v="16/12/2018"/>
    <d v="1899-12-30T00:12:50"/>
    <n v="206"/>
    <x v="7"/>
    <x v="0"/>
    <x v="12"/>
    <n v="64.248000000000005"/>
    <n v="-84.889600000000002"/>
    <n v="44"/>
    <b v="0"/>
    <n v="69"/>
    <x v="2"/>
    <x v="2"/>
    <n v="3"/>
    <b v="1"/>
    <x v="0"/>
    <s v="Express"/>
    <s v="Debit Card"/>
    <n v="3"/>
    <s v="Sunny"/>
    <s v="Black Friday"/>
    <x v="0"/>
    <b v="0"/>
    <n v="1"/>
    <n v="39.99"/>
    <n v="119.98"/>
    <n v="12"/>
    <x v="1"/>
  </r>
  <r>
    <n v="1618"/>
    <s v="11/03/2020"/>
    <d v="1899-12-30T15:31:55"/>
    <n v="303"/>
    <x v="35"/>
    <x v="0"/>
    <x v="12"/>
    <n v="64.248000000000005"/>
    <n v="-84.889600000000002"/>
    <n v="41"/>
    <b v="0"/>
    <n v="923"/>
    <x v="0"/>
    <x v="0"/>
    <n v="3"/>
    <b v="1"/>
    <x v="0"/>
    <s v="Standard"/>
    <s v="Credit Card"/>
    <n v="2"/>
    <s v="Rainy"/>
    <s v="None"/>
    <x v="0"/>
    <b v="0"/>
    <n v="4"/>
    <n v="38.81"/>
    <n v="116.42"/>
    <n v="0"/>
    <x v="0"/>
  </r>
  <r>
    <n v="1619"/>
    <s v="29/11/2023"/>
    <d v="1899-12-30T21:33:01"/>
    <n v="53"/>
    <x v="5"/>
    <x v="2"/>
    <x v="10"/>
    <n v="64.282300000000006"/>
    <n v="-135"/>
    <n v="48"/>
    <b v="1"/>
    <n v="645"/>
    <x v="4"/>
    <x v="4"/>
    <n v="2"/>
    <b v="1"/>
    <x v="0"/>
    <s v="Overnight"/>
    <s v="Debit Card"/>
    <n v="5"/>
    <s v="Snowy"/>
    <s v="Black Friday"/>
    <x v="0"/>
    <b v="0"/>
    <n v="1"/>
    <n v="29.8"/>
    <n v="59.59"/>
    <n v="5.96"/>
    <x v="1"/>
  </r>
  <r>
    <n v="1620"/>
    <s v="22/12/2019"/>
    <d v="1899-12-30T00:51:38"/>
    <n v="364"/>
    <x v="30"/>
    <x v="1"/>
    <x v="11"/>
    <n v="63.588799999999999"/>
    <n v="-115.5069"/>
    <n v="53"/>
    <b v="1"/>
    <n v="760"/>
    <x v="3"/>
    <x v="3"/>
    <n v="4"/>
    <b v="1"/>
    <x v="0"/>
    <s v="Express"/>
    <s v="Cash"/>
    <n v="1"/>
    <s v="Rainy"/>
    <s v="Black Friday"/>
    <x v="0"/>
    <b v="0"/>
    <n v="2"/>
    <n v="69.39"/>
    <n v="277.56"/>
    <n v="27.76"/>
    <x v="1"/>
  </r>
  <r>
    <n v="1621"/>
    <s v="12/07/2018"/>
    <d v="1899-12-30T18:26:25"/>
    <n v="461"/>
    <x v="1"/>
    <x v="0"/>
    <x v="8"/>
    <n v="46.318800000000003"/>
    <n v="-63.146099999999997"/>
    <n v="51"/>
    <b v="0"/>
    <n v="57"/>
    <x v="3"/>
    <x v="3"/>
    <n v="4"/>
    <b v="1"/>
    <x v="1"/>
    <s v="Standard"/>
    <s v="Credit Card"/>
    <n v="3"/>
    <s v="Snowy"/>
    <s v="Black Friday"/>
    <x v="0"/>
    <b v="0"/>
    <n v="3"/>
    <n v="52.4"/>
    <n v="209.61"/>
    <n v="20.96"/>
    <x v="1"/>
  </r>
  <r>
    <n v="1622"/>
    <s v="29/12/2018"/>
    <d v="1899-12-30T15:17:59"/>
    <n v="376"/>
    <x v="51"/>
    <x v="2"/>
    <x v="0"/>
    <n v="51.253799999999998"/>
    <n v="-85.3232"/>
    <n v="16"/>
    <b v="0"/>
    <n v="913"/>
    <x v="0"/>
    <x v="0"/>
    <n v="3"/>
    <b v="1"/>
    <x v="0"/>
    <s v="Express"/>
    <s v="Credit Card"/>
    <n v="1"/>
    <s v="Snowy"/>
    <s v="Christmas Market"/>
    <x v="1"/>
    <b v="1"/>
    <n v="3"/>
    <n v="94.82"/>
    <n v="284.45999999999998"/>
    <n v="0"/>
    <x v="0"/>
  </r>
  <r>
    <n v="1623"/>
    <s v="11/06/2021"/>
    <d v="1899-12-30T02:49:29"/>
    <n v="232"/>
    <x v="32"/>
    <x v="0"/>
    <x v="11"/>
    <n v="63.588799999999999"/>
    <n v="-115.5069"/>
    <n v="42"/>
    <b v="1"/>
    <n v="71"/>
    <x v="0"/>
    <x v="0"/>
    <n v="1"/>
    <b v="0"/>
    <x v="0"/>
    <s v="Express"/>
    <s v="Credit Card"/>
    <n v="5"/>
    <s v="Sunny"/>
    <s v="Black Friday"/>
    <x v="0"/>
    <b v="0"/>
    <n v="4"/>
    <n v="62.09"/>
    <n v="62.09"/>
    <n v="6.21"/>
    <x v="1"/>
  </r>
  <r>
    <n v="1624"/>
    <s v="17/11/2020"/>
    <d v="1899-12-30T14:52:28"/>
    <n v="490"/>
    <x v="34"/>
    <x v="0"/>
    <x v="1"/>
    <n v="53.726700000000001"/>
    <n v="-127.6476"/>
    <n v="29"/>
    <b v="0"/>
    <n v="663"/>
    <x v="3"/>
    <x v="3"/>
    <n v="1"/>
    <b v="0"/>
    <x v="0"/>
    <s v="Overnight"/>
    <s v="Debit Card"/>
    <n v="1"/>
    <s v="Rainy"/>
    <s v="Black Friday"/>
    <x v="0"/>
    <b v="1"/>
    <n v="3"/>
    <n v="70.66"/>
    <n v="70.66"/>
    <n v="7.07"/>
    <x v="1"/>
  </r>
  <r>
    <n v="1625"/>
    <s v="18/11/2020"/>
    <d v="1899-12-30T10:46:12"/>
    <n v="426"/>
    <x v="3"/>
    <x v="0"/>
    <x v="8"/>
    <n v="46.318800000000003"/>
    <n v="-63.146099999999997"/>
    <n v="76"/>
    <b v="1"/>
    <n v="53"/>
    <x v="1"/>
    <x v="1"/>
    <n v="5"/>
    <b v="0"/>
    <x v="0"/>
    <s v="Express"/>
    <s v="Credit Card"/>
    <n v="1"/>
    <s v="Sunny"/>
    <s v="None"/>
    <x v="0"/>
    <b v="0"/>
    <n v="2"/>
    <n v="48.55"/>
    <n v="242.74"/>
    <n v="0"/>
    <x v="0"/>
  </r>
  <r>
    <n v="1626"/>
    <s v="15/11/2020"/>
    <d v="1899-12-30T14:46:33"/>
    <n v="450"/>
    <x v="18"/>
    <x v="2"/>
    <x v="2"/>
    <n v="46.813099999999999"/>
    <n v="-71.207499999999996"/>
    <n v="36"/>
    <b v="0"/>
    <n v="444"/>
    <x v="1"/>
    <x v="1"/>
    <n v="5"/>
    <b v="1"/>
    <x v="1"/>
    <s v="Standard"/>
    <s v="Online Payment"/>
    <n v="3"/>
    <s v="Rainy"/>
    <s v="Christmas Market"/>
    <x v="1"/>
    <b v="0"/>
    <n v="5"/>
    <n v="86.34"/>
    <n v="431.68"/>
    <n v="0"/>
    <x v="0"/>
  </r>
  <r>
    <n v="1627"/>
    <s v="11/11/2018"/>
    <d v="1899-12-30T06:13:16"/>
    <n v="278"/>
    <x v="30"/>
    <x v="1"/>
    <x v="3"/>
    <n v="53.933300000000003"/>
    <n v="-116.5765"/>
    <n v="57"/>
    <b v="0"/>
    <n v="451"/>
    <x v="0"/>
    <x v="0"/>
    <n v="4"/>
    <b v="0"/>
    <x v="0"/>
    <s v="Express"/>
    <s v="Cash"/>
    <n v="2"/>
    <s v="Rainy"/>
    <s v="None"/>
    <x v="0"/>
    <b v="1"/>
    <n v="4"/>
    <n v="38.19"/>
    <n v="152.75"/>
    <n v="0"/>
    <x v="0"/>
  </r>
  <r>
    <n v="1628"/>
    <s v="12/03/2018"/>
    <d v="1899-12-30T22:30:38"/>
    <n v="395"/>
    <x v="30"/>
    <x v="1"/>
    <x v="8"/>
    <n v="46.318800000000003"/>
    <n v="-63.146099999999997"/>
    <n v="12"/>
    <b v="1"/>
    <n v="327"/>
    <x v="3"/>
    <x v="3"/>
    <n v="1"/>
    <b v="1"/>
    <x v="1"/>
    <s v="Overnight"/>
    <s v="Cash"/>
    <n v="1"/>
    <s v="Sunny"/>
    <s v="Christmas Market"/>
    <x v="1"/>
    <b v="1"/>
    <n v="4"/>
    <n v="43.71"/>
    <n v="43.71"/>
    <n v="0"/>
    <x v="0"/>
  </r>
  <r>
    <n v="1629"/>
    <s v="12/03/2018"/>
    <d v="1899-12-30T23:29:03"/>
    <n v="24"/>
    <x v="27"/>
    <x v="2"/>
    <x v="4"/>
    <n v="53.760899999999999"/>
    <n v="-98.813900000000004"/>
    <n v="76"/>
    <b v="0"/>
    <n v="499"/>
    <x v="1"/>
    <x v="1"/>
    <n v="3"/>
    <b v="1"/>
    <x v="0"/>
    <s v="Overnight"/>
    <s v="Online Payment"/>
    <n v="3"/>
    <s v="Sunny"/>
    <s v="None"/>
    <x v="0"/>
    <b v="1"/>
    <n v="5"/>
    <n v="70.319999999999993"/>
    <n v="210.95"/>
    <n v="0"/>
    <x v="0"/>
  </r>
  <r>
    <n v="1630"/>
    <s v="19/11/2020"/>
    <d v="1899-12-30T19:52:35"/>
    <n v="314"/>
    <x v="23"/>
    <x v="0"/>
    <x v="1"/>
    <n v="53.726700000000001"/>
    <n v="-127.6476"/>
    <n v="2"/>
    <b v="1"/>
    <n v="477"/>
    <x v="0"/>
    <x v="0"/>
    <n v="2"/>
    <b v="1"/>
    <x v="1"/>
    <s v="Standard"/>
    <s v="Credit Card"/>
    <n v="3"/>
    <s v="Snowy"/>
    <s v="Christmas Market"/>
    <x v="1"/>
    <b v="1"/>
    <n v="1"/>
    <n v="81.459999999999994"/>
    <n v="162.93"/>
    <n v="0"/>
    <x v="0"/>
  </r>
  <r>
    <n v="1631"/>
    <s v="27/11/2021"/>
    <d v="1899-12-30T09:43:54"/>
    <n v="395"/>
    <x v="42"/>
    <x v="2"/>
    <x v="7"/>
    <n v="45.077800000000003"/>
    <n v="-63.546700000000001"/>
    <n v="97"/>
    <b v="0"/>
    <n v="386"/>
    <x v="1"/>
    <x v="1"/>
    <n v="4"/>
    <b v="1"/>
    <x v="0"/>
    <s v="Standard"/>
    <s v="Online Payment"/>
    <n v="1"/>
    <s v="Snowy"/>
    <s v="Black Friday"/>
    <x v="0"/>
    <b v="1"/>
    <n v="4"/>
    <n v="77.239999999999995"/>
    <n v="308.95"/>
    <n v="30.89"/>
    <x v="1"/>
  </r>
  <r>
    <n v="1632"/>
    <s v="25/11/2023"/>
    <d v="1899-12-30T21:36:01"/>
    <n v="439"/>
    <x v="18"/>
    <x v="0"/>
    <x v="10"/>
    <n v="64.282300000000006"/>
    <n v="-135"/>
    <n v="77"/>
    <b v="1"/>
    <n v="880"/>
    <x v="2"/>
    <x v="2"/>
    <n v="1"/>
    <b v="0"/>
    <x v="1"/>
    <s v="Standard"/>
    <s v="Debit Card"/>
    <n v="1"/>
    <s v="Rainy"/>
    <s v="Black Friday"/>
    <x v="0"/>
    <b v="1"/>
    <n v="3"/>
    <n v="55.15"/>
    <n v="55.15"/>
    <n v="5.52"/>
    <x v="1"/>
  </r>
  <r>
    <n v="1633"/>
    <s v="22/12/2023"/>
    <d v="1899-12-30T19:05:37"/>
    <n v="481"/>
    <x v="21"/>
    <x v="1"/>
    <x v="1"/>
    <n v="53.726700000000001"/>
    <n v="-127.6476"/>
    <n v="20"/>
    <b v="0"/>
    <n v="748"/>
    <x v="3"/>
    <x v="3"/>
    <n v="5"/>
    <b v="1"/>
    <x v="1"/>
    <s v="Overnight"/>
    <s v="Credit Card"/>
    <n v="4"/>
    <s v="Sunny"/>
    <s v="None"/>
    <x v="0"/>
    <b v="1"/>
    <n v="1"/>
    <n v="73.510000000000005"/>
    <n v="367.57"/>
    <n v="0"/>
    <x v="0"/>
  </r>
  <r>
    <n v="1634"/>
    <s v="25/12/2022"/>
    <d v="1899-12-30T01:38:25"/>
    <n v="163"/>
    <x v="24"/>
    <x v="2"/>
    <x v="3"/>
    <n v="53.933300000000003"/>
    <n v="-116.5765"/>
    <n v="37"/>
    <b v="1"/>
    <n v="162"/>
    <x v="3"/>
    <x v="3"/>
    <n v="4"/>
    <b v="1"/>
    <x v="1"/>
    <s v="Overnight"/>
    <s v="Debit Card"/>
    <n v="1"/>
    <s v="Snowy"/>
    <s v="Black Friday"/>
    <x v="0"/>
    <b v="0"/>
    <n v="4"/>
    <n v="98.57"/>
    <n v="394.27"/>
    <n v="39.43"/>
    <x v="1"/>
  </r>
  <r>
    <n v="1635"/>
    <s v="21/12/2021"/>
    <d v="1899-12-30T06:36:02"/>
    <n v="227"/>
    <x v="18"/>
    <x v="2"/>
    <x v="1"/>
    <n v="53.726700000000001"/>
    <n v="-127.6476"/>
    <n v="14"/>
    <b v="0"/>
    <n v="856"/>
    <x v="1"/>
    <x v="1"/>
    <n v="5"/>
    <b v="0"/>
    <x v="1"/>
    <s v="Overnight"/>
    <s v="Credit Card"/>
    <n v="5"/>
    <s v="Rainy"/>
    <s v="Black Friday"/>
    <x v="0"/>
    <b v="0"/>
    <n v="1"/>
    <n v="89.07"/>
    <n v="445.36"/>
    <n v="44.54"/>
    <x v="1"/>
  </r>
  <r>
    <n v="1636"/>
    <s v="16/12/2019"/>
    <d v="1899-12-30T01:16:15"/>
    <n v="96"/>
    <x v="21"/>
    <x v="0"/>
    <x v="10"/>
    <n v="64.282300000000006"/>
    <n v="-135"/>
    <n v="50"/>
    <b v="0"/>
    <n v="282"/>
    <x v="0"/>
    <x v="0"/>
    <n v="4"/>
    <b v="1"/>
    <x v="0"/>
    <s v="Express"/>
    <s v="Online Payment"/>
    <n v="4"/>
    <s v="Rainy"/>
    <s v="None"/>
    <x v="0"/>
    <b v="1"/>
    <n v="4"/>
    <n v="20.63"/>
    <n v="82.54"/>
    <n v="0"/>
    <x v="0"/>
  </r>
  <r>
    <n v="1637"/>
    <s v="12/05/2022"/>
    <d v="1899-12-30T04:20:00"/>
    <n v="327"/>
    <x v="35"/>
    <x v="1"/>
    <x v="3"/>
    <n v="53.933300000000003"/>
    <n v="-116.5765"/>
    <n v="77"/>
    <b v="1"/>
    <n v="263"/>
    <x v="0"/>
    <x v="0"/>
    <n v="3"/>
    <b v="0"/>
    <x v="1"/>
    <s v="Standard"/>
    <s v="Debit Card"/>
    <n v="5"/>
    <s v="Rainy"/>
    <s v="Black Friday"/>
    <x v="0"/>
    <b v="1"/>
    <n v="4"/>
    <n v="63.22"/>
    <n v="189.67"/>
    <n v="18.97"/>
    <x v="1"/>
  </r>
  <r>
    <n v="1638"/>
    <s v="11/07/2018"/>
    <d v="1899-12-30T00:43:28"/>
    <n v="13"/>
    <x v="30"/>
    <x v="0"/>
    <x v="0"/>
    <n v="51.253799999999998"/>
    <n v="-85.3232"/>
    <n v="56"/>
    <b v="0"/>
    <n v="299"/>
    <x v="2"/>
    <x v="2"/>
    <n v="4"/>
    <b v="0"/>
    <x v="1"/>
    <s v="Standard"/>
    <s v="Online Payment"/>
    <n v="4"/>
    <s v="Rainy"/>
    <s v="None"/>
    <x v="0"/>
    <b v="0"/>
    <n v="1"/>
    <n v="11.87"/>
    <n v="47.48"/>
    <n v="0"/>
    <x v="0"/>
  </r>
  <r>
    <n v="1639"/>
    <s v="16/11/2022"/>
    <d v="1899-12-30T07:04:51"/>
    <n v="494"/>
    <x v="9"/>
    <x v="0"/>
    <x v="3"/>
    <n v="53.933300000000003"/>
    <n v="-116.5765"/>
    <n v="32"/>
    <b v="1"/>
    <n v="679"/>
    <x v="4"/>
    <x v="4"/>
    <n v="4"/>
    <b v="1"/>
    <x v="1"/>
    <s v="Standard"/>
    <s v="Online Payment"/>
    <n v="5"/>
    <s v="Sunny"/>
    <s v="Black Friday"/>
    <x v="0"/>
    <b v="1"/>
    <n v="4"/>
    <n v="39.950000000000003"/>
    <n v="159.82"/>
    <n v="15.98"/>
    <x v="1"/>
  </r>
  <r>
    <n v="1640"/>
    <s v="21/12/2018"/>
    <d v="1899-12-30T17:13:30"/>
    <n v="221"/>
    <x v="51"/>
    <x v="1"/>
    <x v="3"/>
    <n v="53.933300000000003"/>
    <n v="-116.5765"/>
    <n v="73"/>
    <b v="0"/>
    <n v="400"/>
    <x v="0"/>
    <x v="0"/>
    <n v="5"/>
    <b v="1"/>
    <x v="0"/>
    <s v="Express"/>
    <s v="Online Payment"/>
    <n v="5"/>
    <s v="Snowy"/>
    <s v="Black Friday"/>
    <x v="0"/>
    <b v="0"/>
    <n v="3"/>
    <n v="75.599999999999994"/>
    <n v="378.01"/>
    <n v="37.799999999999997"/>
    <x v="1"/>
  </r>
  <r>
    <n v="1641"/>
    <s v="19/11/2022"/>
    <d v="1899-12-30T09:38:29"/>
    <n v="500"/>
    <x v="3"/>
    <x v="1"/>
    <x v="5"/>
    <n v="52.939900000000002"/>
    <n v="-106.4509"/>
    <n v="8"/>
    <b v="1"/>
    <n v="319"/>
    <x v="0"/>
    <x v="0"/>
    <n v="5"/>
    <b v="0"/>
    <x v="0"/>
    <s v="Express"/>
    <s v="Debit Card"/>
    <n v="4"/>
    <s v="Rainy"/>
    <s v="None"/>
    <x v="0"/>
    <b v="0"/>
    <n v="4"/>
    <n v="85.64"/>
    <n v="428.19"/>
    <n v="0"/>
    <x v="0"/>
  </r>
  <r>
    <n v="1642"/>
    <s v="19/12/2022"/>
    <d v="1899-12-30T11:41:44"/>
    <n v="228"/>
    <x v="33"/>
    <x v="2"/>
    <x v="12"/>
    <n v="64.248000000000005"/>
    <n v="-84.889600000000002"/>
    <n v="52"/>
    <b v="1"/>
    <n v="750"/>
    <x v="4"/>
    <x v="4"/>
    <n v="5"/>
    <b v="1"/>
    <x v="0"/>
    <s v="Overnight"/>
    <s v="Debit Card"/>
    <n v="4"/>
    <s v="Snowy"/>
    <s v="Christmas Market"/>
    <x v="1"/>
    <b v="0"/>
    <n v="1"/>
    <n v="19.329999999999998"/>
    <n v="96.65"/>
    <n v="0"/>
    <x v="0"/>
  </r>
  <r>
    <n v="1643"/>
    <s v="11/09/2022"/>
    <d v="1899-12-30T00:06:54"/>
    <n v="325"/>
    <x v="17"/>
    <x v="0"/>
    <x v="6"/>
    <n v="46.565300000000001"/>
    <n v="-66.4619"/>
    <n v="69"/>
    <b v="1"/>
    <n v="247"/>
    <x v="1"/>
    <x v="1"/>
    <n v="1"/>
    <b v="1"/>
    <x v="0"/>
    <s v="Standard"/>
    <s v="Debit Card"/>
    <n v="1"/>
    <s v="Snowy"/>
    <s v="Black Friday"/>
    <x v="0"/>
    <b v="1"/>
    <n v="5"/>
    <n v="66.37"/>
    <n v="66.37"/>
    <n v="6.64"/>
    <x v="1"/>
  </r>
  <r>
    <n v="1644"/>
    <s v="17/12/2018"/>
    <d v="1899-12-30T14:27:51"/>
    <n v="232"/>
    <x v="24"/>
    <x v="0"/>
    <x v="8"/>
    <n v="46.318800000000003"/>
    <n v="-63.146099999999997"/>
    <n v="53"/>
    <b v="1"/>
    <n v="508"/>
    <x v="1"/>
    <x v="1"/>
    <n v="4"/>
    <b v="1"/>
    <x v="0"/>
    <s v="Express"/>
    <s v="Debit Card"/>
    <n v="5"/>
    <s v="Snowy"/>
    <s v="Black Friday"/>
    <x v="0"/>
    <b v="0"/>
    <n v="2"/>
    <n v="75.94"/>
    <n v="303.75"/>
    <n v="30.38"/>
    <x v="1"/>
  </r>
  <r>
    <n v="1645"/>
    <s v="12/04/2021"/>
    <d v="1899-12-30T19:55:10"/>
    <n v="412"/>
    <x v="48"/>
    <x v="2"/>
    <x v="12"/>
    <n v="64.248000000000005"/>
    <n v="-84.889600000000002"/>
    <n v="26"/>
    <b v="0"/>
    <n v="88"/>
    <x v="0"/>
    <x v="0"/>
    <n v="4"/>
    <b v="0"/>
    <x v="0"/>
    <s v="Express"/>
    <s v="Debit Card"/>
    <n v="5"/>
    <s v="Snowy"/>
    <s v="Black Friday"/>
    <x v="0"/>
    <b v="1"/>
    <n v="4"/>
    <n v="32.78"/>
    <n v="131.11000000000001"/>
    <n v="13.11"/>
    <x v="1"/>
  </r>
  <r>
    <n v="1646"/>
    <s v="12/02/2021"/>
    <d v="1899-12-30T23:51:04"/>
    <n v="24"/>
    <x v="18"/>
    <x v="2"/>
    <x v="0"/>
    <n v="51.253799999999998"/>
    <n v="-85.3232"/>
    <n v="83"/>
    <b v="0"/>
    <n v="404"/>
    <x v="2"/>
    <x v="2"/>
    <n v="5"/>
    <b v="1"/>
    <x v="1"/>
    <s v="Standard"/>
    <s v="Cash"/>
    <n v="2"/>
    <s v="Rainy"/>
    <s v="None"/>
    <x v="0"/>
    <b v="0"/>
    <n v="5"/>
    <n v="55.81"/>
    <n v="279.07"/>
    <n v="0"/>
    <x v="0"/>
  </r>
  <r>
    <n v="1647"/>
    <s v="12/09/2022"/>
    <d v="1899-12-30T19:46:01"/>
    <n v="445"/>
    <x v="27"/>
    <x v="0"/>
    <x v="5"/>
    <n v="52.939900000000002"/>
    <n v="-106.4509"/>
    <n v="93"/>
    <b v="1"/>
    <n v="448"/>
    <x v="2"/>
    <x v="2"/>
    <n v="5"/>
    <b v="0"/>
    <x v="0"/>
    <s v="Express"/>
    <s v="Credit Card"/>
    <n v="4"/>
    <s v="Snowy"/>
    <s v="Black Friday"/>
    <x v="0"/>
    <b v="0"/>
    <n v="3"/>
    <n v="45.88"/>
    <n v="229.41"/>
    <n v="22.94"/>
    <x v="1"/>
  </r>
  <r>
    <n v="1648"/>
    <s v="12/03/2020"/>
    <d v="1899-12-30T08:50:13"/>
    <n v="33"/>
    <x v="21"/>
    <x v="2"/>
    <x v="10"/>
    <n v="64.282300000000006"/>
    <n v="-135"/>
    <n v="30"/>
    <b v="0"/>
    <n v="695"/>
    <x v="4"/>
    <x v="4"/>
    <n v="4"/>
    <b v="1"/>
    <x v="0"/>
    <s v="Express"/>
    <s v="Cash"/>
    <n v="5"/>
    <s v="Rainy"/>
    <s v="None"/>
    <x v="0"/>
    <b v="1"/>
    <n v="2"/>
    <n v="15"/>
    <n v="60"/>
    <n v="0"/>
    <x v="0"/>
  </r>
  <r>
    <n v="1649"/>
    <s v="26/11/2020"/>
    <d v="1899-12-30T17:36:32"/>
    <n v="257"/>
    <x v="16"/>
    <x v="2"/>
    <x v="6"/>
    <n v="46.565300000000001"/>
    <n v="-66.4619"/>
    <n v="30"/>
    <b v="0"/>
    <n v="58"/>
    <x v="4"/>
    <x v="4"/>
    <n v="1"/>
    <b v="0"/>
    <x v="0"/>
    <s v="Standard"/>
    <s v="Credit Card"/>
    <n v="1"/>
    <s v="Sunny"/>
    <s v="Black Friday"/>
    <x v="0"/>
    <b v="1"/>
    <n v="1"/>
    <n v="95.86"/>
    <n v="95.86"/>
    <n v="9.59"/>
    <x v="1"/>
  </r>
  <r>
    <n v="1650"/>
    <s v="11/06/2020"/>
    <d v="1899-12-30T02:15:48"/>
    <n v="130"/>
    <x v="39"/>
    <x v="2"/>
    <x v="12"/>
    <n v="64.248000000000005"/>
    <n v="-84.889600000000002"/>
    <n v="38"/>
    <b v="1"/>
    <n v="209"/>
    <x v="2"/>
    <x v="2"/>
    <n v="4"/>
    <b v="1"/>
    <x v="1"/>
    <s v="Express"/>
    <s v="Debit Card"/>
    <n v="1"/>
    <s v="Snowy"/>
    <s v="Black Friday"/>
    <x v="0"/>
    <b v="1"/>
    <n v="5"/>
    <n v="40.83"/>
    <n v="163.30000000000001"/>
    <n v="16.329999999999998"/>
    <x v="1"/>
  </r>
  <r>
    <n v="1651"/>
    <s v="22/11/2019"/>
    <d v="1899-12-30T18:43:00"/>
    <n v="451"/>
    <x v="19"/>
    <x v="2"/>
    <x v="7"/>
    <n v="45.077800000000003"/>
    <n v="-63.546700000000001"/>
    <n v="8"/>
    <b v="1"/>
    <n v="399"/>
    <x v="2"/>
    <x v="2"/>
    <n v="4"/>
    <b v="1"/>
    <x v="0"/>
    <s v="Express"/>
    <s v="Credit Card"/>
    <n v="5"/>
    <s v="Sunny"/>
    <s v="None"/>
    <x v="0"/>
    <b v="0"/>
    <n v="4"/>
    <n v="82.14"/>
    <n v="328.55"/>
    <n v="0"/>
    <x v="0"/>
  </r>
  <r>
    <n v="1652"/>
    <s v="11/11/2023"/>
    <d v="1899-12-30T21:18:58"/>
    <n v="197"/>
    <x v="47"/>
    <x v="2"/>
    <x v="10"/>
    <n v="64.282300000000006"/>
    <n v="-135"/>
    <n v="55"/>
    <b v="1"/>
    <n v="212"/>
    <x v="1"/>
    <x v="1"/>
    <n v="3"/>
    <b v="1"/>
    <x v="1"/>
    <s v="Express"/>
    <s v="Credit Card"/>
    <n v="3"/>
    <s v="Snowy"/>
    <s v="None"/>
    <x v="0"/>
    <b v="0"/>
    <n v="5"/>
    <n v="13.95"/>
    <n v="41.84"/>
    <n v="0"/>
    <x v="0"/>
  </r>
  <r>
    <n v="1653"/>
    <s v="11/12/2022"/>
    <d v="1899-12-30T11:45:31"/>
    <n v="13"/>
    <x v="7"/>
    <x v="0"/>
    <x v="11"/>
    <n v="63.588799999999999"/>
    <n v="-115.5069"/>
    <n v="83"/>
    <b v="1"/>
    <n v="850"/>
    <x v="4"/>
    <x v="4"/>
    <n v="2"/>
    <b v="0"/>
    <x v="0"/>
    <s v="Overnight"/>
    <s v="Online Payment"/>
    <n v="4"/>
    <s v="Snowy"/>
    <s v="Black Friday"/>
    <x v="0"/>
    <b v="0"/>
    <n v="4"/>
    <n v="68.290000000000006"/>
    <n v="136.57"/>
    <n v="13.66"/>
    <x v="1"/>
  </r>
  <r>
    <n v="1654"/>
    <s v="11/01/2023"/>
    <d v="1899-12-30T17:08:38"/>
    <n v="484"/>
    <x v="0"/>
    <x v="2"/>
    <x v="8"/>
    <n v="46.318800000000003"/>
    <n v="-63.146099999999997"/>
    <n v="78"/>
    <b v="1"/>
    <n v="69"/>
    <x v="2"/>
    <x v="2"/>
    <n v="4"/>
    <b v="0"/>
    <x v="1"/>
    <s v="Standard"/>
    <s v="Debit Card"/>
    <n v="5"/>
    <s v="Sunny"/>
    <s v="Black Friday"/>
    <x v="0"/>
    <b v="1"/>
    <n v="5"/>
    <n v="46.53"/>
    <n v="186.13"/>
    <n v="18.61"/>
    <x v="1"/>
  </r>
  <r>
    <n v="1655"/>
    <s v="20/12/2019"/>
    <d v="1899-12-30T21:12:51"/>
    <n v="445"/>
    <x v="7"/>
    <x v="2"/>
    <x v="3"/>
    <n v="53.933300000000003"/>
    <n v="-116.5765"/>
    <n v="75"/>
    <b v="0"/>
    <n v="950"/>
    <x v="2"/>
    <x v="2"/>
    <n v="2"/>
    <b v="1"/>
    <x v="1"/>
    <s v="Express"/>
    <s v="Debit Card"/>
    <n v="5"/>
    <s v="Snowy"/>
    <s v="Christmas Market"/>
    <x v="1"/>
    <b v="0"/>
    <n v="4"/>
    <n v="93.39"/>
    <n v="186.78"/>
    <n v="0"/>
    <x v="0"/>
  </r>
  <r>
    <n v="1656"/>
    <s v="24/11/2023"/>
    <d v="1899-12-30T10:30:11"/>
    <n v="460"/>
    <x v="35"/>
    <x v="0"/>
    <x v="5"/>
    <n v="52.939900000000002"/>
    <n v="-106.4509"/>
    <n v="61"/>
    <b v="1"/>
    <n v="516"/>
    <x v="1"/>
    <x v="1"/>
    <n v="4"/>
    <b v="0"/>
    <x v="1"/>
    <s v="Overnight"/>
    <s v="Cash"/>
    <n v="4"/>
    <s v="Snowy"/>
    <s v="Black Friday"/>
    <x v="0"/>
    <b v="0"/>
    <n v="5"/>
    <n v="72.099999999999994"/>
    <n v="288.39"/>
    <n v="28.84"/>
    <x v="1"/>
  </r>
  <r>
    <n v="1657"/>
    <s v="11/04/2022"/>
    <d v="1899-12-30T19:50:03"/>
    <n v="423"/>
    <x v="22"/>
    <x v="1"/>
    <x v="5"/>
    <n v="52.939900000000002"/>
    <n v="-106.4509"/>
    <n v="83"/>
    <b v="1"/>
    <n v="841"/>
    <x v="2"/>
    <x v="2"/>
    <n v="2"/>
    <b v="1"/>
    <x v="0"/>
    <s v="Express"/>
    <s v="Debit Card"/>
    <n v="1"/>
    <s v="Rainy"/>
    <s v="Black Friday"/>
    <x v="0"/>
    <b v="1"/>
    <n v="4"/>
    <n v="15.39"/>
    <n v="30.77"/>
    <n v="3.08"/>
    <x v="1"/>
  </r>
  <r>
    <n v="1658"/>
    <s v="12/03/2019"/>
    <d v="1899-12-30T19:32:11"/>
    <n v="308"/>
    <x v="34"/>
    <x v="0"/>
    <x v="11"/>
    <n v="63.588799999999999"/>
    <n v="-115.5069"/>
    <n v="23"/>
    <b v="0"/>
    <n v="166"/>
    <x v="4"/>
    <x v="4"/>
    <n v="2"/>
    <b v="0"/>
    <x v="0"/>
    <s v="Standard"/>
    <s v="Cash"/>
    <n v="1"/>
    <s v="Rainy"/>
    <s v="Black Friday"/>
    <x v="0"/>
    <b v="1"/>
    <n v="3"/>
    <n v="66.05"/>
    <n v="132.09"/>
    <n v="13.21"/>
    <x v="1"/>
  </r>
  <r>
    <n v="1659"/>
    <s v="12/05/2018"/>
    <d v="1899-12-30T06:17:11"/>
    <n v="435"/>
    <x v="48"/>
    <x v="1"/>
    <x v="3"/>
    <n v="53.933300000000003"/>
    <n v="-116.5765"/>
    <n v="7"/>
    <b v="0"/>
    <n v="445"/>
    <x v="0"/>
    <x v="0"/>
    <n v="5"/>
    <b v="1"/>
    <x v="1"/>
    <s v="Overnight"/>
    <s v="Online Payment"/>
    <n v="3"/>
    <s v="Rainy"/>
    <s v="Black Friday"/>
    <x v="0"/>
    <b v="1"/>
    <n v="1"/>
    <n v="49.99"/>
    <n v="249.95"/>
    <n v="24.99"/>
    <x v="1"/>
  </r>
  <r>
    <n v="1660"/>
    <s v="25/12/2018"/>
    <d v="1899-12-30T20:45:53"/>
    <n v="211"/>
    <x v="47"/>
    <x v="2"/>
    <x v="3"/>
    <n v="53.933300000000003"/>
    <n v="-116.5765"/>
    <n v="3"/>
    <b v="0"/>
    <n v="546"/>
    <x v="3"/>
    <x v="3"/>
    <n v="4"/>
    <b v="0"/>
    <x v="0"/>
    <s v="Express"/>
    <s v="Credit Card"/>
    <n v="1"/>
    <s v="Rainy"/>
    <s v="Christmas Market"/>
    <x v="1"/>
    <b v="0"/>
    <n v="1"/>
    <n v="91.29"/>
    <n v="365.17"/>
    <n v="0"/>
    <x v="0"/>
  </r>
  <r>
    <n v="1661"/>
    <s v="15/12/2020"/>
    <d v="1899-12-30T23:24:17"/>
    <n v="243"/>
    <x v="40"/>
    <x v="1"/>
    <x v="0"/>
    <n v="51.253799999999998"/>
    <n v="-85.3232"/>
    <n v="77"/>
    <b v="1"/>
    <n v="334"/>
    <x v="0"/>
    <x v="0"/>
    <n v="3"/>
    <b v="1"/>
    <x v="1"/>
    <s v="Overnight"/>
    <s v="Debit Card"/>
    <n v="3"/>
    <s v="Sunny"/>
    <s v="None"/>
    <x v="0"/>
    <b v="0"/>
    <n v="4"/>
    <n v="87.48"/>
    <n v="262.45"/>
    <n v="0"/>
    <x v="0"/>
  </r>
  <r>
    <n v="1662"/>
    <s v="17/11/2018"/>
    <d v="1899-12-30T04:19:07"/>
    <n v="493"/>
    <x v="40"/>
    <x v="0"/>
    <x v="11"/>
    <n v="63.588799999999999"/>
    <n v="-115.5069"/>
    <n v="11"/>
    <b v="0"/>
    <n v="457"/>
    <x v="3"/>
    <x v="3"/>
    <n v="4"/>
    <b v="1"/>
    <x v="1"/>
    <s v="Express"/>
    <s v="Online Payment"/>
    <n v="4"/>
    <s v="Snowy"/>
    <s v="Black Friday"/>
    <x v="0"/>
    <b v="1"/>
    <n v="3"/>
    <n v="83.5"/>
    <n v="334"/>
    <n v="33.4"/>
    <x v="1"/>
  </r>
  <r>
    <n v="1663"/>
    <s v="15/12/2020"/>
    <d v="1899-12-30T12:59:22"/>
    <n v="88"/>
    <x v="45"/>
    <x v="2"/>
    <x v="7"/>
    <n v="45.077800000000003"/>
    <n v="-63.546700000000001"/>
    <n v="99"/>
    <b v="0"/>
    <n v="450"/>
    <x v="1"/>
    <x v="1"/>
    <n v="3"/>
    <b v="0"/>
    <x v="0"/>
    <s v="Overnight"/>
    <s v="Credit Card"/>
    <n v="4"/>
    <s v="Rainy"/>
    <s v="Black Friday"/>
    <x v="0"/>
    <b v="1"/>
    <n v="4"/>
    <n v="24.9"/>
    <n v="74.7"/>
    <n v="7.47"/>
    <x v="1"/>
  </r>
  <r>
    <n v="1664"/>
    <s v="12/06/2021"/>
    <d v="1899-12-30T22:34:40"/>
    <n v="330"/>
    <x v="19"/>
    <x v="2"/>
    <x v="0"/>
    <n v="51.253799999999998"/>
    <n v="-85.3232"/>
    <n v="80"/>
    <b v="1"/>
    <n v="776"/>
    <x v="0"/>
    <x v="0"/>
    <n v="1"/>
    <b v="1"/>
    <x v="0"/>
    <s v="Standard"/>
    <s v="Debit Card"/>
    <n v="2"/>
    <s v="Sunny"/>
    <s v="Christmas Market"/>
    <x v="1"/>
    <b v="0"/>
    <n v="2"/>
    <n v="86.06"/>
    <n v="86.06"/>
    <n v="0"/>
    <x v="0"/>
  </r>
  <r>
    <n v="1665"/>
    <s v="13/12/2023"/>
    <d v="1899-12-30T18:33:48"/>
    <n v="12"/>
    <x v="21"/>
    <x v="0"/>
    <x v="11"/>
    <n v="63.588799999999999"/>
    <n v="-115.5069"/>
    <n v="87"/>
    <b v="0"/>
    <n v="106"/>
    <x v="3"/>
    <x v="3"/>
    <n v="3"/>
    <b v="0"/>
    <x v="1"/>
    <s v="Standard"/>
    <s v="Cash"/>
    <n v="4"/>
    <s v="Sunny"/>
    <s v="None"/>
    <x v="0"/>
    <b v="1"/>
    <n v="4"/>
    <n v="21.83"/>
    <n v="65.489999999999995"/>
    <n v="0"/>
    <x v="0"/>
  </r>
  <r>
    <n v="1666"/>
    <s v="27/12/2021"/>
    <d v="1899-12-30T20:45:06"/>
    <n v="40"/>
    <x v="42"/>
    <x v="1"/>
    <x v="4"/>
    <n v="53.760899999999999"/>
    <n v="-98.813900000000004"/>
    <n v="19"/>
    <b v="1"/>
    <n v="151"/>
    <x v="3"/>
    <x v="3"/>
    <n v="4"/>
    <b v="1"/>
    <x v="1"/>
    <s v="Overnight"/>
    <s v="Online Payment"/>
    <n v="4"/>
    <s v="Snowy"/>
    <s v="Black Friday"/>
    <x v="0"/>
    <b v="1"/>
    <n v="1"/>
    <n v="10.98"/>
    <n v="43.91"/>
    <n v="4.3899999999999997"/>
    <x v="1"/>
  </r>
  <r>
    <n v="1667"/>
    <s v="12/07/2022"/>
    <d v="1899-12-30T11:09:46"/>
    <n v="237"/>
    <x v="51"/>
    <x v="2"/>
    <x v="12"/>
    <n v="64.248000000000005"/>
    <n v="-84.889600000000002"/>
    <n v="19"/>
    <b v="1"/>
    <n v="488"/>
    <x v="4"/>
    <x v="4"/>
    <n v="1"/>
    <b v="0"/>
    <x v="0"/>
    <s v="Overnight"/>
    <s v="Online Payment"/>
    <n v="3"/>
    <s v="Sunny"/>
    <s v="Christmas Market"/>
    <x v="1"/>
    <b v="0"/>
    <n v="2"/>
    <n v="24.55"/>
    <n v="24.55"/>
    <n v="0"/>
    <x v="0"/>
  </r>
  <r>
    <n v="1668"/>
    <s v="17/12/2019"/>
    <d v="1899-12-30T08:09:32"/>
    <n v="80"/>
    <x v="49"/>
    <x v="2"/>
    <x v="4"/>
    <n v="53.760899999999999"/>
    <n v="-98.813900000000004"/>
    <n v="92"/>
    <b v="1"/>
    <n v="639"/>
    <x v="3"/>
    <x v="3"/>
    <n v="2"/>
    <b v="1"/>
    <x v="0"/>
    <s v="Standard"/>
    <s v="Online Payment"/>
    <n v="5"/>
    <s v="Sunny"/>
    <s v="Black Friday"/>
    <x v="0"/>
    <b v="0"/>
    <n v="2"/>
    <n v="68.34"/>
    <n v="136.68"/>
    <n v="13.67"/>
    <x v="1"/>
  </r>
  <r>
    <n v="1669"/>
    <s v="11/05/2019"/>
    <d v="1899-12-30T12:09:41"/>
    <n v="247"/>
    <x v="49"/>
    <x v="2"/>
    <x v="11"/>
    <n v="63.588799999999999"/>
    <n v="-115.5069"/>
    <n v="11"/>
    <b v="0"/>
    <n v="269"/>
    <x v="2"/>
    <x v="2"/>
    <n v="3"/>
    <b v="1"/>
    <x v="0"/>
    <s v="Standard"/>
    <s v="Online Payment"/>
    <n v="3"/>
    <s v="Snowy"/>
    <s v="Black Friday"/>
    <x v="0"/>
    <b v="1"/>
    <n v="2"/>
    <n v="71.67"/>
    <n v="215.01"/>
    <n v="21.5"/>
    <x v="1"/>
  </r>
  <r>
    <n v="1670"/>
    <s v="12/04/2023"/>
    <d v="1899-12-30T23:30:12"/>
    <n v="143"/>
    <x v="20"/>
    <x v="2"/>
    <x v="6"/>
    <n v="46.565300000000001"/>
    <n v="-66.4619"/>
    <n v="59"/>
    <b v="1"/>
    <n v="132"/>
    <x v="0"/>
    <x v="0"/>
    <n v="1"/>
    <b v="0"/>
    <x v="0"/>
    <s v="Express"/>
    <s v="Online Payment"/>
    <n v="1"/>
    <s v="Sunny"/>
    <s v="None"/>
    <x v="0"/>
    <b v="1"/>
    <n v="3"/>
    <n v="66.459999999999994"/>
    <n v="66.459999999999994"/>
    <n v="0"/>
    <x v="0"/>
  </r>
  <r>
    <n v="1671"/>
    <s v="15/12/2020"/>
    <d v="1899-12-30T04:07:21"/>
    <n v="188"/>
    <x v="1"/>
    <x v="0"/>
    <x v="0"/>
    <n v="51.253799999999998"/>
    <n v="-85.3232"/>
    <n v="5"/>
    <b v="0"/>
    <n v="931"/>
    <x v="0"/>
    <x v="0"/>
    <n v="4"/>
    <b v="0"/>
    <x v="0"/>
    <s v="Standard"/>
    <s v="Debit Card"/>
    <n v="2"/>
    <s v="Snowy"/>
    <s v="Black Friday"/>
    <x v="0"/>
    <b v="1"/>
    <n v="4"/>
    <n v="28.81"/>
    <n v="115.22"/>
    <n v="11.52"/>
    <x v="1"/>
  </r>
  <r>
    <n v="1672"/>
    <s v="16/11/2019"/>
    <d v="1899-12-30T08:57:00"/>
    <n v="411"/>
    <x v="31"/>
    <x v="0"/>
    <x v="5"/>
    <n v="52.939900000000002"/>
    <n v="-106.4509"/>
    <n v="44"/>
    <b v="0"/>
    <n v="240"/>
    <x v="1"/>
    <x v="1"/>
    <n v="3"/>
    <b v="1"/>
    <x v="1"/>
    <s v="Standard"/>
    <s v="Debit Card"/>
    <n v="5"/>
    <s v="Rainy"/>
    <s v="Christmas Market"/>
    <x v="1"/>
    <b v="1"/>
    <n v="2"/>
    <n v="58.48"/>
    <n v="175.44"/>
    <n v="0"/>
    <x v="0"/>
  </r>
  <r>
    <n v="1673"/>
    <s v="11/03/2021"/>
    <d v="1899-12-30T11:09:03"/>
    <n v="194"/>
    <x v="11"/>
    <x v="0"/>
    <x v="0"/>
    <n v="51.253799999999998"/>
    <n v="-85.3232"/>
    <n v="93"/>
    <b v="0"/>
    <n v="792"/>
    <x v="0"/>
    <x v="0"/>
    <n v="2"/>
    <b v="0"/>
    <x v="0"/>
    <s v="Standard"/>
    <s v="Debit Card"/>
    <n v="2"/>
    <s v="Sunny"/>
    <s v="Christmas Market"/>
    <x v="1"/>
    <b v="1"/>
    <n v="4"/>
    <n v="97.73"/>
    <n v="195.45"/>
    <n v="0"/>
    <x v="0"/>
  </r>
  <r>
    <n v="1674"/>
    <s v="11/03/2020"/>
    <d v="1899-12-30T02:13:02"/>
    <n v="335"/>
    <x v="29"/>
    <x v="2"/>
    <x v="11"/>
    <n v="63.588799999999999"/>
    <n v="-115.5069"/>
    <n v="45"/>
    <b v="1"/>
    <n v="829"/>
    <x v="1"/>
    <x v="1"/>
    <n v="5"/>
    <b v="0"/>
    <x v="1"/>
    <s v="Standard"/>
    <s v="Credit Card"/>
    <n v="2"/>
    <s v="Sunny"/>
    <s v="None"/>
    <x v="0"/>
    <b v="0"/>
    <n v="2"/>
    <n v="61.35"/>
    <n v="306.73"/>
    <n v="0"/>
    <x v="0"/>
  </r>
  <r>
    <n v="1675"/>
    <s v="28/12/2018"/>
    <d v="1899-12-30T19:18:24"/>
    <n v="82"/>
    <x v="23"/>
    <x v="1"/>
    <x v="3"/>
    <n v="53.933300000000003"/>
    <n v="-116.5765"/>
    <n v="85"/>
    <b v="0"/>
    <n v="731"/>
    <x v="4"/>
    <x v="4"/>
    <n v="4"/>
    <b v="0"/>
    <x v="0"/>
    <s v="Standard"/>
    <s v="Online Payment"/>
    <n v="3"/>
    <s v="Sunny"/>
    <s v="Christmas Market"/>
    <x v="1"/>
    <b v="0"/>
    <n v="2"/>
    <n v="68.86"/>
    <n v="275.44"/>
    <n v="0"/>
    <x v="0"/>
  </r>
  <r>
    <n v="1676"/>
    <s v="27/11/2022"/>
    <d v="1899-12-30T05:46:03"/>
    <n v="50"/>
    <x v="39"/>
    <x v="2"/>
    <x v="2"/>
    <n v="46.813099999999999"/>
    <n v="-71.207499999999996"/>
    <n v="58"/>
    <b v="1"/>
    <n v="640"/>
    <x v="3"/>
    <x v="3"/>
    <n v="2"/>
    <b v="1"/>
    <x v="1"/>
    <s v="Standard"/>
    <s v="Debit Card"/>
    <n v="4"/>
    <s v="Rainy"/>
    <s v="Black Friday"/>
    <x v="0"/>
    <b v="0"/>
    <n v="1"/>
    <n v="81.17"/>
    <n v="162.35"/>
    <n v="16.23"/>
    <x v="1"/>
  </r>
  <r>
    <n v="1677"/>
    <s v="25/11/2022"/>
    <d v="1899-12-30T09:00:51"/>
    <n v="77"/>
    <x v="14"/>
    <x v="1"/>
    <x v="4"/>
    <n v="53.760899999999999"/>
    <n v="-98.813900000000004"/>
    <n v="63"/>
    <b v="1"/>
    <n v="372"/>
    <x v="3"/>
    <x v="3"/>
    <n v="5"/>
    <b v="1"/>
    <x v="0"/>
    <s v="Express"/>
    <s v="Cash"/>
    <n v="2"/>
    <s v="Rainy"/>
    <s v="Black Friday"/>
    <x v="0"/>
    <b v="1"/>
    <n v="4"/>
    <n v="48.24"/>
    <n v="241.21"/>
    <n v="24.12"/>
    <x v="1"/>
  </r>
  <r>
    <n v="1678"/>
    <s v="25/12/2019"/>
    <d v="1899-12-30T12:23:47"/>
    <n v="309"/>
    <x v="32"/>
    <x v="1"/>
    <x v="1"/>
    <n v="53.726700000000001"/>
    <n v="-127.6476"/>
    <n v="87"/>
    <b v="0"/>
    <n v="724"/>
    <x v="0"/>
    <x v="0"/>
    <n v="5"/>
    <b v="0"/>
    <x v="0"/>
    <s v="Express"/>
    <s v="Online Payment"/>
    <n v="3"/>
    <s v="Snowy"/>
    <s v="None"/>
    <x v="0"/>
    <b v="1"/>
    <n v="5"/>
    <n v="14.54"/>
    <n v="72.72"/>
    <n v="0"/>
    <x v="0"/>
  </r>
  <r>
    <n v="1679"/>
    <s v="16/12/2021"/>
    <d v="1899-12-30T02:13:16"/>
    <n v="273"/>
    <x v="29"/>
    <x v="0"/>
    <x v="8"/>
    <n v="46.318800000000003"/>
    <n v="-63.146099999999997"/>
    <n v="76"/>
    <b v="1"/>
    <n v="639"/>
    <x v="1"/>
    <x v="1"/>
    <n v="3"/>
    <b v="1"/>
    <x v="1"/>
    <s v="Overnight"/>
    <s v="Credit Card"/>
    <n v="4"/>
    <s v="Rainy"/>
    <s v="None"/>
    <x v="0"/>
    <b v="0"/>
    <n v="3"/>
    <n v="63.55"/>
    <n v="190.66"/>
    <n v="0"/>
    <x v="0"/>
  </r>
  <r>
    <n v="1680"/>
    <s v="14/12/2019"/>
    <d v="1899-12-30T07:23:10"/>
    <n v="2"/>
    <x v="8"/>
    <x v="2"/>
    <x v="1"/>
    <n v="53.726700000000001"/>
    <n v="-127.6476"/>
    <n v="98"/>
    <b v="0"/>
    <n v="360"/>
    <x v="0"/>
    <x v="0"/>
    <n v="4"/>
    <b v="1"/>
    <x v="0"/>
    <s v="Express"/>
    <s v="Online Payment"/>
    <n v="1"/>
    <s v="Sunny"/>
    <s v="None"/>
    <x v="0"/>
    <b v="1"/>
    <n v="3"/>
    <n v="56.76"/>
    <n v="227.02"/>
    <n v="0"/>
    <x v="0"/>
  </r>
  <r>
    <n v="1681"/>
    <s v="23/12/2020"/>
    <d v="1899-12-30T06:42:22"/>
    <n v="132"/>
    <x v="39"/>
    <x v="1"/>
    <x v="1"/>
    <n v="53.726700000000001"/>
    <n v="-127.6476"/>
    <n v="78"/>
    <b v="0"/>
    <n v="508"/>
    <x v="4"/>
    <x v="4"/>
    <n v="1"/>
    <b v="1"/>
    <x v="0"/>
    <s v="Overnight"/>
    <s v="Debit Card"/>
    <n v="4"/>
    <s v="Sunny"/>
    <s v="Black Friday"/>
    <x v="0"/>
    <b v="1"/>
    <n v="3"/>
    <n v="71.09"/>
    <n v="71.09"/>
    <n v="7.11"/>
    <x v="1"/>
  </r>
  <r>
    <n v="1682"/>
    <s v="14/12/2023"/>
    <d v="1899-12-30T09:35:44"/>
    <n v="222"/>
    <x v="41"/>
    <x v="2"/>
    <x v="3"/>
    <n v="53.933300000000003"/>
    <n v="-116.5765"/>
    <n v="24"/>
    <b v="1"/>
    <n v="410"/>
    <x v="4"/>
    <x v="4"/>
    <n v="3"/>
    <b v="1"/>
    <x v="0"/>
    <s v="Standard"/>
    <s v="Cash"/>
    <n v="4"/>
    <s v="Rainy"/>
    <s v="Christmas Market"/>
    <x v="1"/>
    <b v="0"/>
    <n v="5"/>
    <n v="50.47"/>
    <n v="151.41"/>
    <n v="0"/>
    <x v="0"/>
  </r>
  <r>
    <n v="1683"/>
    <s v="12/07/2021"/>
    <d v="1899-12-30T08:42:30"/>
    <n v="291"/>
    <x v="19"/>
    <x v="1"/>
    <x v="1"/>
    <n v="53.726700000000001"/>
    <n v="-127.6476"/>
    <n v="99"/>
    <b v="0"/>
    <n v="536"/>
    <x v="0"/>
    <x v="0"/>
    <n v="3"/>
    <b v="1"/>
    <x v="1"/>
    <s v="Express"/>
    <s v="Cash"/>
    <n v="2"/>
    <s v="Sunny"/>
    <s v="None"/>
    <x v="0"/>
    <b v="0"/>
    <n v="3"/>
    <n v="68.28"/>
    <n v="204.84"/>
    <n v="0"/>
    <x v="0"/>
  </r>
  <r>
    <n v="1684"/>
    <s v="26/11/2023"/>
    <d v="1899-12-30T00:15:28"/>
    <n v="6"/>
    <x v="31"/>
    <x v="1"/>
    <x v="12"/>
    <n v="64.248000000000005"/>
    <n v="-84.889600000000002"/>
    <n v="45"/>
    <b v="1"/>
    <n v="901"/>
    <x v="0"/>
    <x v="0"/>
    <n v="4"/>
    <b v="1"/>
    <x v="0"/>
    <s v="Overnight"/>
    <s v="Online Payment"/>
    <n v="3"/>
    <s v="Rainy"/>
    <s v="Black Friday"/>
    <x v="0"/>
    <b v="1"/>
    <n v="1"/>
    <n v="46.79"/>
    <n v="187.17"/>
    <n v="18.72"/>
    <x v="1"/>
  </r>
  <r>
    <n v="1685"/>
    <s v="27/11/2020"/>
    <d v="1899-12-30T23:57:13"/>
    <n v="399"/>
    <x v="14"/>
    <x v="1"/>
    <x v="6"/>
    <n v="46.565300000000001"/>
    <n v="-66.4619"/>
    <n v="64"/>
    <b v="0"/>
    <n v="697"/>
    <x v="4"/>
    <x v="4"/>
    <n v="4"/>
    <b v="1"/>
    <x v="0"/>
    <s v="Overnight"/>
    <s v="Online Payment"/>
    <n v="5"/>
    <s v="Sunny"/>
    <s v="Black Friday"/>
    <x v="0"/>
    <b v="0"/>
    <n v="3"/>
    <n v="77.510000000000005"/>
    <n v="310.06"/>
    <n v="31.01"/>
    <x v="1"/>
  </r>
  <r>
    <n v="1686"/>
    <s v="12/02/2018"/>
    <d v="1899-12-30T05:06:46"/>
    <n v="447"/>
    <x v="36"/>
    <x v="1"/>
    <x v="9"/>
    <n v="54.273099999999999"/>
    <n v="-61.738799999999998"/>
    <n v="88"/>
    <b v="1"/>
    <n v="597"/>
    <x v="0"/>
    <x v="0"/>
    <n v="3"/>
    <b v="0"/>
    <x v="1"/>
    <s v="Standard"/>
    <s v="Debit Card"/>
    <n v="1"/>
    <s v="Sunny"/>
    <s v="None"/>
    <x v="0"/>
    <b v="0"/>
    <n v="4"/>
    <n v="94.28"/>
    <n v="282.85000000000002"/>
    <n v="0"/>
    <x v="0"/>
  </r>
  <r>
    <n v="1687"/>
    <s v="11/10/2020"/>
    <d v="1899-12-30T04:00:13"/>
    <n v="50"/>
    <x v="2"/>
    <x v="1"/>
    <x v="11"/>
    <n v="63.588799999999999"/>
    <n v="-115.5069"/>
    <n v="86"/>
    <b v="0"/>
    <n v="233"/>
    <x v="3"/>
    <x v="3"/>
    <n v="4"/>
    <b v="0"/>
    <x v="1"/>
    <s v="Express"/>
    <s v="Credit Card"/>
    <n v="3"/>
    <s v="Sunny"/>
    <s v="Black Friday"/>
    <x v="0"/>
    <b v="1"/>
    <n v="1"/>
    <n v="99.17"/>
    <n v="396.67"/>
    <n v="39.67"/>
    <x v="1"/>
  </r>
  <r>
    <n v="1688"/>
    <s v="12/10/2023"/>
    <d v="1899-12-30T14:47:12"/>
    <n v="474"/>
    <x v="15"/>
    <x v="0"/>
    <x v="11"/>
    <n v="63.588799999999999"/>
    <n v="-115.5069"/>
    <n v="80"/>
    <b v="1"/>
    <n v="891"/>
    <x v="2"/>
    <x v="2"/>
    <n v="5"/>
    <b v="0"/>
    <x v="1"/>
    <s v="Overnight"/>
    <s v="Credit Card"/>
    <n v="3"/>
    <s v="Sunny"/>
    <s v="Black Friday"/>
    <x v="0"/>
    <b v="0"/>
    <n v="1"/>
    <n v="78.650000000000006"/>
    <n v="393.25"/>
    <n v="39.33"/>
    <x v="1"/>
  </r>
  <r>
    <n v="1689"/>
    <s v="11/01/2019"/>
    <d v="1899-12-30T11:06:08"/>
    <n v="155"/>
    <x v="12"/>
    <x v="1"/>
    <x v="12"/>
    <n v="64.248000000000005"/>
    <n v="-84.889600000000002"/>
    <n v="77"/>
    <b v="0"/>
    <n v="565"/>
    <x v="3"/>
    <x v="3"/>
    <n v="3"/>
    <b v="0"/>
    <x v="1"/>
    <s v="Overnight"/>
    <s v="Debit Card"/>
    <n v="4"/>
    <s v="Sunny"/>
    <s v="Black Friday"/>
    <x v="0"/>
    <b v="0"/>
    <n v="5"/>
    <n v="31.72"/>
    <n v="95.15"/>
    <n v="9.51"/>
    <x v="1"/>
  </r>
  <r>
    <n v="1690"/>
    <s v="11/06/2018"/>
    <d v="1899-12-30T11:54:45"/>
    <n v="335"/>
    <x v="13"/>
    <x v="1"/>
    <x v="1"/>
    <n v="53.726700000000001"/>
    <n v="-127.6476"/>
    <n v="14"/>
    <b v="1"/>
    <n v="346"/>
    <x v="3"/>
    <x v="3"/>
    <n v="4"/>
    <b v="0"/>
    <x v="0"/>
    <s v="Express"/>
    <s v="Online Payment"/>
    <n v="5"/>
    <s v="Rainy"/>
    <s v="None"/>
    <x v="0"/>
    <b v="0"/>
    <n v="4"/>
    <n v="23.87"/>
    <n v="95.48"/>
    <n v="0"/>
    <x v="0"/>
  </r>
  <r>
    <n v="1691"/>
    <s v="30/12/2020"/>
    <d v="1899-12-30T17:40:10"/>
    <n v="169"/>
    <x v="43"/>
    <x v="1"/>
    <x v="0"/>
    <n v="51.253799999999998"/>
    <n v="-85.3232"/>
    <n v="17"/>
    <b v="0"/>
    <n v="405"/>
    <x v="3"/>
    <x v="3"/>
    <n v="5"/>
    <b v="1"/>
    <x v="1"/>
    <s v="Overnight"/>
    <s v="Cash"/>
    <n v="2"/>
    <s v="Sunny"/>
    <s v="Black Friday"/>
    <x v="0"/>
    <b v="1"/>
    <n v="5"/>
    <n v="45.91"/>
    <n v="229.55"/>
    <n v="22.95"/>
    <x v="1"/>
  </r>
  <r>
    <n v="1692"/>
    <s v="15/12/2020"/>
    <d v="1899-12-30T23:48:16"/>
    <n v="51"/>
    <x v="17"/>
    <x v="1"/>
    <x v="3"/>
    <n v="53.933300000000003"/>
    <n v="-116.5765"/>
    <n v="54"/>
    <b v="1"/>
    <n v="665"/>
    <x v="1"/>
    <x v="1"/>
    <n v="2"/>
    <b v="1"/>
    <x v="1"/>
    <s v="Express"/>
    <s v="Cash"/>
    <n v="4"/>
    <s v="Rainy"/>
    <s v="Black Friday"/>
    <x v="0"/>
    <b v="1"/>
    <n v="5"/>
    <n v="82.91"/>
    <n v="165.83"/>
    <n v="16.579999999999998"/>
    <x v="1"/>
  </r>
  <r>
    <n v="1693"/>
    <s v="11/04/2022"/>
    <d v="1899-12-30T04:02:52"/>
    <n v="314"/>
    <x v="52"/>
    <x v="0"/>
    <x v="10"/>
    <n v="64.282300000000006"/>
    <n v="-135"/>
    <n v="3"/>
    <b v="1"/>
    <n v="436"/>
    <x v="4"/>
    <x v="4"/>
    <n v="3"/>
    <b v="0"/>
    <x v="0"/>
    <s v="Overnight"/>
    <s v="Online Payment"/>
    <n v="5"/>
    <s v="Rainy"/>
    <s v="Black Friday"/>
    <x v="0"/>
    <b v="1"/>
    <n v="5"/>
    <n v="42.11"/>
    <n v="126.34"/>
    <n v="12.63"/>
    <x v="1"/>
  </r>
  <r>
    <n v="1694"/>
    <s v="26/12/2019"/>
    <d v="1899-12-30T10:29:31"/>
    <n v="136"/>
    <x v="3"/>
    <x v="1"/>
    <x v="8"/>
    <n v="46.318800000000003"/>
    <n v="-63.146099999999997"/>
    <n v="82"/>
    <b v="1"/>
    <n v="640"/>
    <x v="4"/>
    <x v="4"/>
    <n v="2"/>
    <b v="0"/>
    <x v="0"/>
    <s v="Overnight"/>
    <s v="Cash"/>
    <n v="5"/>
    <s v="Snowy"/>
    <s v="Black Friday"/>
    <x v="0"/>
    <b v="0"/>
    <n v="5"/>
    <n v="54.66"/>
    <n v="109.31"/>
    <n v="10.93"/>
    <x v="1"/>
  </r>
  <r>
    <n v="1695"/>
    <s v="18/12/2020"/>
    <d v="1899-12-30T18:15:42"/>
    <n v="428"/>
    <x v="39"/>
    <x v="1"/>
    <x v="3"/>
    <n v="53.933300000000003"/>
    <n v="-116.5765"/>
    <n v="24"/>
    <b v="0"/>
    <n v="995"/>
    <x v="3"/>
    <x v="3"/>
    <n v="3"/>
    <b v="0"/>
    <x v="0"/>
    <s v="Express"/>
    <s v="Credit Card"/>
    <n v="5"/>
    <s v="Sunny"/>
    <s v="Black Friday"/>
    <x v="0"/>
    <b v="0"/>
    <n v="2"/>
    <n v="18.329999999999998"/>
    <n v="55"/>
    <n v="5.5"/>
    <x v="1"/>
  </r>
  <r>
    <n v="1696"/>
    <s v="24/12/2022"/>
    <d v="1899-12-30T07:14:30"/>
    <n v="37"/>
    <x v="16"/>
    <x v="1"/>
    <x v="2"/>
    <n v="46.813099999999999"/>
    <n v="-71.207499999999996"/>
    <n v="3"/>
    <b v="0"/>
    <n v="701"/>
    <x v="1"/>
    <x v="1"/>
    <n v="4"/>
    <b v="0"/>
    <x v="0"/>
    <s v="Express"/>
    <s v="Debit Card"/>
    <n v="1"/>
    <s v="Rainy"/>
    <s v="Black Friday"/>
    <x v="0"/>
    <b v="1"/>
    <n v="1"/>
    <n v="61.34"/>
    <n v="245.36"/>
    <n v="24.54"/>
    <x v="1"/>
  </r>
  <r>
    <n v="1697"/>
    <s v="12/10/2021"/>
    <d v="1899-12-30T12:22:36"/>
    <n v="36"/>
    <x v="30"/>
    <x v="2"/>
    <x v="12"/>
    <n v="64.248000000000005"/>
    <n v="-84.889600000000002"/>
    <n v="31"/>
    <b v="1"/>
    <n v="658"/>
    <x v="4"/>
    <x v="4"/>
    <n v="4"/>
    <b v="0"/>
    <x v="1"/>
    <s v="Overnight"/>
    <s v="Cash"/>
    <n v="3"/>
    <s v="Sunny"/>
    <s v="Christmas Market"/>
    <x v="1"/>
    <b v="1"/>
    <n v="2"/>
    <n v="43.51"/>
    <n v="174.05"/>
    <n v="0"/>
    <x v="0"/>
  </r>
  <r>
    <n v="1698"/>
    <s v="11/10/2020"/>
    <d v="1899-12-30T21:12:04"/>
    <n v="466"/>
    <x v="8"/>
    <x v="1"/>
    <x v="6"/>
    <n v="46.565300000000001"/>
    <n v="-66.4619"/>
    <n v="82"/>
    <b v="0"/>
    <n v="413"/>
    <x v="2"/>
    <x v="2"/>
    <n v="5"/>
    <b v="1"/>
    <x v="1"/>
    <s v="Standard"/>
    <s v="Cash"/>
    <n v="5"/>
    <s v="Sunny"/>
    <s v="Black Friday"/>
    <x v="0"/>
    <b v="0"/>
    <n v="2"/>
    <n v="47.27"/>
    <n v="236.33"/>
    <n v="23.63"/>
    <x v="1"/>
  </r>
  <r>
    <n v="1699"/>
    <s v="11/02/2020"/>
    <d v="1899-12-30T12:07:10"/>
    <n v="399"/>
    <x v="27"/>
    <x v="2"/>
    <x v="12"/>
    <n v="64.248000000000005"/>
    <n v="-84.889600000000002"/>
    <n v="47"/>
    <b v="1"/>
    <n v="502"/>
    <x v="3"/>
    <x v="3"/>
    <n v="4"/>
    <b v="1"/>
    <x v="0"/>
    <s v="Express"/>
    <s v="Credit Card"/>
    <n v="4"/>
    <s v="Sunny"/>
    <s v="Black Friday"/>
    <x v="0"/>
    <b v="1"/>
    <n v="1"/>
    <n v="19.3"/>
    <n v="77.180000000000007"/>
    <n v="7.72"/>
    <x v="1"/>
  </r>
  <r>
    <n v="1700"/>
    <s v="15/11/2021"/>
    <d v="1899-12-30T02:51:51"/>
    <n v="41"/>
    <x v="50"/>
    <x v="0"/>
    <x v="5"/>
    <n v="52.939900000000002"/>
    <n v="-106.4509"/>
    <n v="89"/>
    <b v="0"/>
    <n v="10"/>
    <x v="1"/>
    <x v="1"/>
    <n v="1"/>
    <b v="1"/>
    <x v="0"/>
    <s v="Express"/>
    <s v="Online Payment"/>
    <n v="4"/>
    <s v="Rainy"/>
    <s v="Black Friday"/>
    <x v="0"/>
    <b v="0"/>
    <n v="1"/>
    <n v="47.49"/>
    <n v="47.49"/>
    <n v="4.75"/>
    <x v="1"/>
  </r>
  <r>
    <n v="1701"/>
    <s v="26/12/2023"/>
    <d v="1899-12-30T08:16:07"/>
    <n v="37"/>
    <x v="34"/>
    <x v="0"/>
    <x v="5"/>
    <n v="52.939900000000002"/>
    <n v="-106.4509"/>
    <n v="40"/>
    <b v="1"/>
    <n v="264"/>
    <x v="1"/>
    <x v="1"/>
    <n v="4"/>
    <b v="1"/>
    <x v="0"/>
    <s v="Standard"/>
    <s v="Online Payment"/>
    <n v="5"/>
    <s v="Sunny"/>
    <s v="Christmas Market"/>
    <x v="1"/>
    <b v="1"/>
    <n v="3"/>
    <n v="87.1"/>
    <n v="348.4"/>
    <n v="0"/>
    <x v="0"/>
  </r>
  <r>
    <n v="1702"/>
    <s v="12/10/2018"/>
    <d v="1899-12-30T22:54:09"/>
    <n v="187"/>
    <x v="50"/>
    <x v="2"/>
    <x v="10"/>
    <n v="64.282300000000006"/>
    <n v="-135"/>
    <n v="20"/>
    <b v="1"/>
    <n v="796"/>
    <x v="1"/>
    <x v="1"/>
    <n v="2"/>
    <b v="0"/>
    <x v="0"/>
    <s v="Overnight"/>
    <s v="Debit Card"/>
    <n v="5"/>
    <s v="Rainy"/>
    <s v="Christmas Market"/>
    <x v="1"/>
    <b v="1"/>
    <n v="2"/>
    <n v="75.55"/>
    <n v="151.1"/>
    <n v="0"/>
    <x v="0"/>
  </r>
  <r>
    <n v="1703"/>
    <s v="11/02/2018"/>
    <d v="1899-12-30T18:20:01"/>
    <n v="432"/>
    <x v="37"/>
    <x v="2"/>
    <x v="8"/>
    <n v="46.318800000000003"/>
    <n v="-63.146099999999997"/>
    <n v="74"/>
    <b v="0"/>
    <n v="315"/>
    <x v="4"/>
    <x v="4"/>
    <n v="3"/>
    <b v="1"/>
    <x v="1"/>
    <s v="Express"/>
    <s v="Online Payment"/>
    <n v="1"/>
    <s v="Sunny"/>
    <s v="Christmas Market"/>
    <x v="1"/>
    <b v="1"/>
    <n v="4"/>
    <n v="83.49"/>
    <n v="250.46"/>
    <n v="0"/>
    <x v="0"/>
  </r>
  <r>
    <n v="1704"/>
    <s v="24/11/2023"/>
    <d v="1899-12-30T08:25:00"/>
    <n v="326"/>
    <x v="39"/>
    <x v="2"/>
    <x v="4"/>
    <n v="53.760899999999999"/>
    <n v="-98.813900000000004"/>
    <n v="44"/>
    <b v="0"/>
    <n v="957"/>
    <x v="0"/>
    <x v="0"/>
    <n v="1"/>
    <b v="0"/>
    <x v="1"/>
    <s v="Overnight"/>
    <s v="Credit Card"/>
    <n v="3"/>
    <s v="Snowy"/>
    <s v="Black Friday"/>
    <x v="0"/>
    <b v="0"/>
    <n v="1"/>
    <n v="44.52"/>
    <n v="44.52"/>
    <n v="4.45"/>
    <x v="1"/>
  </r>
  <r>
    <n v="1705"/>
    <s v="15/11/2021"/>
    <d v="1899-12-30T08:59:54"/>
    <n v="300"/>
    <x v="49"/>
    <x v="2"/>
    <x v="2"/>
    <n v="46.813099999999999"/>
    <n v="-71.207499999999996"/>
    <n v="92"/>
    <b v="0"/>
    <n v="267"/>
    <x v="0"/>
    <x v="0"/>
    <n v="5"/>
    <b v="1"/>
    <x v="0"/>
    <s v="Express"/>
    <s v="Credit Card"/>
    <n v="2"/>
    <s v="Rainy"/>
    <s v="None"/>
    <x v="0"/>
    <b v="0"/>
    <n v="1"/>
    <n v="76.680000000000007"/>
    <n v="383.38"/>
    <n v="0"/>
    <x v="0"/>
  </r>
  <r>
    <n v="1706"/>
    <s v="30/12/2022"/>
    <d v="1899-12-30T20:53:33"/>
    <n v="26"/>
    <x v="40"/>
    <x v="2"/>
    <x v="2"/>
    <n v="46.813099999999999"/>
    <n v="-71.207499999999996"/>
    <n v="80"/>
    <b v="1"/>
    <n v="993"/>
    <x v="2"/>
    <x v="2"/>
    <n v="4"/>
    <b v="1"/>
    <x v="0"/>
    <s v="Express"/>
    <s v="Cash"/>
    <n v="2"/>
    <s v="Sunny"/>
    <s v="None"/>
    <x v="0"/>
    <b v="1"/>
    <n v="4"/>
    <n v="94.69"/>
    <n v="378.75"/>
    <n v="0"/>
    <x v="0"/>
  </r>
  <r>
    <n v="1707"/>
    <s v="14/11/2022"/>
    <d v="1899-12-30T15:50:51"/>
    <n v="153"/>
    <x v="37"/>
    <x v="2"/>
    <x v="12"/>
    <n v="64.248000000000005"/>
    <n v="-84.889600000000002"/>
    <n v="22"/>
    <b v="1"/>
    <n v="999"/>
    <x v="0"/>
    <x v="0"/>
    <n v="1"/>
    <b v="0"/>
    <x v="0"/>
    <s v="Standard"/>
    <s v="Cash"/>
    <n v="1"/>
    <s v="Snowy"/>
    <s v="None"/>
    <x v="0"/>
    <b v="0"/>
    <n v="2"/>
    <n v="52.93"/>
    <n v="52.93"/>
    <n v="0"/>
    <x v="0"/>
  </r>
  <r>
    <n v="1708"/>
    <s v="15/12/2019"/>
    <d v="1899-12-30T17:03:36"/>
    <n v="481"/>
    <x v="28"/>
    <x v="0"/>
    <x v="2"/>
    <n v="46.813099999999999"/>
    <n v="-71.207499999999996"/>
    <n v="21"/>
    <b v="0"/>
    <n v="56"/>
    <x v="0"/>
    <x v="0"/>
    <n v="4"/>
    <b v="0"/>
    <x v="0"/>
    <s v="Standard"/>
    <s v="Cash"/>
    <n v="1"/>
    <s v="Snowy"/>
    <s v="Black Friday"/>
    <x v="0"/>
    <b v="1"/>
    <n v="4"/>
    <n v="98.9"/>
    <n v="395.61"/>
    <n v="39.56"/>
    <x v="1"/>
  </r>
  <r>
    <n v="1709"/>
    <s v="26/12/2021"/>
    <d v="1899-12-30T01:28:29"/>
    <n v="110"/>
    <x v="2"/>
    <x v="0"/>
    <x v="11"/>
    <n v="63.588799999999999"/>
    <n v="-115.5069"/>
    <n v="24"/>
    <b v="0"/>
    <n v="446"/>
    <x v="1"/>
    <x v="1"/>
    <n v="3"/>
    <b v="1"/>
    <x v="0"/>
    <s v="Express"/>
    <s v="Credit Card"/>
    <n v="5"/>
    <s v="Rainy"/>
    <s v="None"/>
    <x v="0"/>
    <b v="1"/>
    <n v="5"/>
    <n v="99.73"/>
    <n v="299.18"/>
    <n v="0"/>
    <x v="0"/>
  </r>
  <r>
    <n v="1710"/>
    <s v="28/12/2019"/>
    <d v="1899-12-30T09:54:05"/>
    <n v="321"/>
    <x v="5"/>
    <x v="2"/>
    <x v="2"/>
    <n v="46.813099999999999"/>
    <n v="-71.207499999999996"/>
    <n v="92"/>
    <b v="1"/>
    <n v="147"/>
    <x v="1"/>
    <x v="1"/>
    <n v="1"/>
    <b v="1"/>
    <x v="1"/>
    <s v="Standard"/>
    <s v="Cash"/>
    <n v="2"/>
    <s v="Sunny"/>
    <s v="Black Friday"/>
    <x v="0"/>
    <b v="0"/>
    <n v="4"/>
    <n v="79.739999999999995"/>
    <n v="79.739999999999995"/>
    <n v="7.97"/>
    <x v="1"/>
  </r>
  <r>
    <n v="1711"/>
    <s v="11/08/2018"/>
    <d v="1899-12-30T13:53:41"/>
    <n v="63"/>
    <x v="9"/>
    <x v="1"/>
    <x v="9"/>
    <n v="54.273099999999999"/>
    <n v="-61.738799999999998"/>
    <n v="46"/>
    <b v="1"/>
    <n v="585"/>
    <x v="2"/>
    <x v="2"/>
    <n v="5"/>
    <b v="1"/>
    <x v="1"/>
    <s v="Standard"/>
    <s v="Debit Card"/>
    <n v="3"/>
    <s v="Rainy"/>
    <s v="Christmas Market"/>
    <x v="1"/>
    <b v="1"/>
    <n v="3"/>
    <n v="53.15"/>
    <n v="265.75"/>
    <n v="0"/>
    <x v="0"/>
  </r>
  <r>
    <n v="1712"/>
    <s v="17/11/2020"/>
    <d v="1899-12-30T08:18:46"/>
    <n v="357"/>
    <x v="12"/>
    <x v="1"/>
    <x v="11"/>
    <n v="63.588799999999999"/>
    <n v="-115.5069"/>
    <n v="12"/>
    <b v="0"/>
    <n v="366"/>
    <x v="0"/>
    <x v="0"/>
    <n v="2"/>
    <b v="1"/>
    <x v="0"/>
    <s v="Overnight"/>
    <s v="Cash"/>
    <n v="4"/>
    <s v="Rainy"/>
    <s v="None"/>
    <x v="0"/>
    <b v="1"/>
    <n v="5"/>
    <n v="52.46"/>
    <n v="104.93"/>
    <n v="0"/>
    <x v="0"/>
  </r>
  <r>
    <n v="1713"/>
    <s v="25/12/2019"/>
    <d v="1899-12-30T11:59:04"/>
    <n v="87"/>
    <x v="16"/>
    <x v="1"/>
    <x v="6"/>
    <n v="46.565300000000001"/>
    <n v="-66.4619"/>
    <n v="23"/>
    <b v="1"/>
    <n v="644"/>
    <x v="4"/>
    <x v="4"/>
    <n v="4"/>
    <b v="0"/>
    <x v="0"/>
    <s v="Standard"/>
    <s v="Debit Card"/>
    <n v="2"/>
    <s v="Snowy"/>
    <s v="Christmas Market"/>
    <x v="1"/>
    <b v="1"/>
    <n v="4"/>
    <n v="15.08"/>
    <n v="60.32"/>
    <n v="0"/>
    <x v="0"/>
  </r>
  <r>
    <n v="1714"/>
    <s v="22/12/2020"/>
    <d v="1899-12-30T02:01:12"/>
    <n v="240"/>
    <x v="10"/>
    <x v="0"/>
    <x v="9"/>
    <n v="54.273099999999999"/>
    <n v="-61.738799999999998"/>
    <n v="14"/>
    <b v="0"/>
    <n v="820"/>
    <x v="1"/>
    <x v="1"/>
    <n v="1"/>
    <b v="0"/>
    <x v="1"/>
    <s v="Overnight"/>
    <s v="Credit Card"/>
    <n v="4"/>
    <s v="Rainy"/>
    <s v="Christmas Market"/>
    <x v="1"/>
    <b v="1"/>
    <n v="5"/>
    <n v="52.87"/>
    <n v="52.87"/>
    <n v="0"/>
    <x v="0"/>
  </r>
  <r>
    <n v="1715"/>
    <s v="11/04/2022"/>
    <d v="1899-12-30T14:13:44"/>
    <n v="61"/>
    <x v="37"/>
    <x v="1"/>
    <x v="7"/>
    <n v="45.077800000000003"/>
    <n v="-63.546700000000001"/>
    <n v="48"/>
    <b v="1"/>
    <n v="98"/>
    <x v="4"/>
    <x v="4"/>
    <n v="1"/>
    <b v="1"/>
    <x v="0"/>
    <s v="Express"/>
    <s v="Online Payment"/>
    <n v="1"/>
    <s v="Sunny"/>
    <s v="Christmas Market"/>
    <x v="1"/>
    <b v="1"/>
    <n v="3"/>
    <n v="30.84"/>
    <n v="30.84"/>
    <n v="0"/>
    <x v="0"/>
  </r>
  <r>
    <n v="1716"/>
    <s v="23/11/2020"/>
    <d v="1899-12-30T02:55:21"/>
    <n v="49"/>
    <x v="1"/>
    <x v="0"/>
    <x v="12"/>
    <n v="64.248000000000005"/>
    <n v="-84.889600000000002"/>
    <n v="27"/>
    <b v="0"/>
    <n v="987"/>
    <x v="4"/>
    <x v="4"/>
    <n v="2"/>
    <b v="1"/>
    <x v="1"/>
    <s v="Express"/>
    <s v="Cash"/>
    <n v="4"/>
    <s v="Snowy"/>
    <s v="Black Friday"/>
    <x v="0"/>
    <b v="1"/>
    <n v="1"/>
    <n v="33.01"/>
    <n v="66.010000000000005"/>
    <n v="6.6"/>
    <x v="1"/>
  </r>
  <r>
    <n v="1717"/>
    <s v="25/12/2018"/>
    <d v="1899-12-30T23:24:34"/>
    <n v="21"/>
    <x v="21"/>
    <x v="1"/>
    <x v="6"/>
    <n v="46.565300000000001"/>
    <n v="-66.4619"/>
    <n v="9"/>
    <b v="0"/>
    <n v="935"/>
    <x v="4"/>
    <x v="4"/>
    <n v="1"/>
    <b v="0"/>
    <x v="1"/>
    <s v="Standard"/>
    <s v="Debit Card"/>
    <n v="2"/>
    <s v="Rainy"/>
    <s v="Christmas Market"/>
    <x v="1"/>
    <b v="0"/>
    <n v="2"/>
    <n v="99.6"/>
    <n v="99.6"/>
    <n v="0"/>
    <x v="0"/>
  </r>
  <r>
    <n v="1718"/>
    <s v="20/11/2023"/>
    <d v="1899-12-30T12:31:50"/>
    <n v="363"/>
    <x v="26"/>
    <x v="0"/>
    <x v="7"/>
    <n v="45.077800000000003"/>
    <n v="-63.546700000000001"/>
    <n v="86"/>
    <b v="0"/>
    <n v="162"/>
    <x v="4"/>
    <x v="4"/>
    <n v="3"/>
    <b v="1"/>
    <x v="1"/>
    <s v="Overnight"/>
    <s v="Cash"/>
    <n v="3"/>
    <s v="Sunny"/>
    <s v="Black Friday"/>
    <x v="0"/>
    <b v="1"/>
    <n v="5"/>
    <n v="78.47"/>
    <n v="235.42"/>
    <n v="23.54"/>
    <x v="1"/>
  </r>
  <r>
    <n v="1719"/>
    <s v="12/12/2020"/>
    <d v="1899-12-30T20:49:06"/>
    <n v="163"/>
    <x v="36"/>
    <x v="0"/>
    <x v="3"/>
    <n v="53.933300000000003"/>
    <n v="-116.5765"/>
    <n v="30"/>
    <b v="0"/>
    <n v="475"/>
    <x v="3"/>
    <x v="3"/>
    <n v="4"/>
    <b v="0"/>
    <x v="1"/>
    <s v="Standard"/>
    <s v="Debit Card"/>
    <n v="3"/>
    <s v="Sunny"/>
    <s v="None"/>
    <x v="0"/>
    <b v="0"/>
    <n v="3"/>
    <n v="28.82"/>
    <n v="115.28"/>
    <n v="0"/>
    <x v="0"/>
  </r>
  <r>
    <n v="1720"/>
    <s v="11/01/2018"/>
    <d v="1899-12-30T19:46:49"/>
    <n v="3"/>
    <x v="14"/>
    <x v="0"/>
    <x v="8"/>
    <n v="46.318800000000003"/>
    <n v="-63.146099999999997"/>
    <n v="94"/>
    <b v="0"/>
    <n v="808"/>
    <x v="2"/>
    <x v="2"/>
    <n v="1"/>
    <b v="0"/>
    <x v="0"/>
    <s v="Express"/>
    <s v="Cash"/>
    <n v="1"/>
    <s v="Snowy"/>
    <s v="Christmas Market"/>
    <x v="1"/>
    <b v="1"/>
    <n v="2"/>
    <n v="91.12"/>
    <n v="91.12"/>
    <n v="0"/>
    <x v="0"/>
  </r>
  <r>
    <n v="1721"/>
    <s v="12/09/2019"/>
    <d v="1899-12-30T15:21:01"/>
    <n v="430"/>
    <x v="47"/>
    <x v="0"/>
    <x v="4"/>
    <n v="53.760899999999999"/>
    <n v="-98.813900000000004"/>
    <n v="11"/>
    <b v="0"/>
    <n v="656"/>
    <x v="4"/>
    <x v="4"/>
    <n v="1"/>
    <b v="1"/>
    <x v="0"/>
    <s v="Express"/>
    <s v="Credit Card"/>
    <n v="1"/>
    <s v="Rainy"/>
    <s v="Black Friday"/>
    <x v="0"/>
    <b v="0"/>
    <n v="4"/>
    <n v="73.19"/>
    <n v="73.19"/>
    <n v="7.32"/>
    <x v="1"/>
  </r>
  <r>
    <n v="1722"/>
    <s v="24/11/2022"/>
    <d v="1899-12-30T21:46:37"/>
    <n v="264"/>
    <x v="15"/>
    <x v="0"/>
    <x v="6"/>
    <n v="46.565300000000001"/>
    <n v="-66.4619"/>
    <n v="4"/>
    <b v="1"/>
    <n v="842"/>
    <x v="2"/>
    <x v="2"/>
    <n v="1"/>
    <b v="1"/>
    <x v="0"/>
    <s v="Overnight"/>
    <s v="Credit Card"/>
    <n v="2"/>
    <s v="Sunny"/>
    <s v="Black Friday"/>
    <x v="0"/>
    <b v="1"/>
    <n v="2"/>
    <n v="62.03"/>
    <n v="62.03"/>
    <n v="6.2"/>
    <x v="1"/>
  </r>
  <r>
    <n v="1723"/>
    <s v="28/11/2020"/>
    <d v="1899-12-30T21:41:15"/>
    <n v="131"/>
    <x v="36"/>
    <x v="1"/>
    <x v="7"/>
    <n v="45.077800000000003"/>
    <n v="-63.546700000000001"/>
    <n v="94"/>
    <b v="1"/>
    <n v="55"/>
    <x v="3"/>
    <x v="3"/>
    <n v="4"/>
    <b v="1"/>
    <x v="0"/>
    <s v="Standard"/>
    <s v="Debit Card"/>
    <n v="1"/>
    <s v="Snowy"/>
    <s v="Black Friday"/>
    <x v="0"/>
    <b v="1"/>
    <n v="2"/>
    <n v="75.239999999999995"/>
    <n v="300.95"/>
    <n v="30.1"/>
    <x v="1"/>
  </r>
  <r>
    <n v="1724"/>
    <s v="12/11/2019"/>
    <d v="1899-12-30T02:18:00"/>
    <n v="343"/>
    <x v="18"/>
    <x v="2"/>
    <x v="5"/>
    <n v="52.939900000000002"/>
    <n v="-106.4509"/>
    <n v="82"/>
    <b v="1"/>
    <n v="515"/>
    <x v="3"/>
    <x v="3"/>
    <n v="5"/>
    <b v="0"/>
    <x v="0"/>
    <s v="Standard"/>
    <s v="Credit Card"/>
    <n v="1"/>
    <s v="Sunny"/>
    <s v="Black Friday"/>
    <x v="0"/>
    <b v="1"/>
    <n v="4"/>
    <n v="98.32"/>
    <n v="491.6"/>
    <n v="49.16"/>
    <x v="1"/>
  </r>
  <r>
    <n v="1725"/>
    <s v="12/07/2021"/>
    <d v="1899-12-30T08:48:40"/>
    <n v="419"/>
    <x v="1"/>
    <x v="1"/>
    <x v="9"/>
    <n v="54.273099999999999"/>
    <n v="-61.738799999999998"/>
    <n v="63"/>
    <b v="1"/>
    <n v="212"/>
    <x v="0"/>
    <x v="0"/>
    <n v="4"/>
    <b v="1"/>
    <x v="1"/>
    <s v="Overnight"/>
    <s v="Cash"/>
    <n v="5"/>
    <s v="Snowy"/>
    <s v="Christmas Market"/>
    <x v="1"/>
    <b v="0"/>
    <n v="1"/>
    <n v="40.1"/>
    <n v="160.38999999999999"/>
    <n v="0"/>
    <x v="0"/>
  </r>
  <r>
    <n v="1726"/>
    <s v="11/10/2020"/>
    <d v="1899-12-30T20:34:18"/>
    <n v="52"/>
    <x v="49"/>
    <x v="1"/>
    <x v="1"/>
    <n v="53.726700000000001"/>
    <n v="-127.6476"/>
    <n v="32"/>
    <b v="1"/>
    <n v="53"/>
    <x v="1"/>
    <x v="1"/>
    <n v="3"/>
    <b v="1"/>
    <x v="0"/>
    <s v="Overnight"/>
    <s v="Online Payment"/>
    <n v="4"/>
    <s v="Sunny"/>
    <s v="Christmas Market"/>
    <x v="1"/>
    <b v="0"/>
    <n v="1"/>
    <n v="79.760000000000005"/>
    <n v="239.27"/>
    <n v="0"/>
    <x v="0"/>
  </r>
  <r>
    <n v="1727"/>
    <s v="13/12/2020"/>
    <d v="1899-12-30T06:08:36"/>
    <n v="104"/>
    <x v="23"/>
    <x v="2"/>
    <x v="5"/>
    <n v="52.939900000000002"/>
    <n v="-106.4509"/>
    <n v="72"/>
    <b v="0"/>
    <n v="641"/>
    <x v="2"/>
    <x v="2"/>
    <n v="3"/>
    <b v="1"/>
    <x v="0"/>
    <s v="Overnight"/>
    <s v="Cash"/>
    <n v="4"/>
    <s v="Snowy"/>
    <s v="Christmas Market"/>
    <x v="1"/>
    <b v="1"/>
    <n v="2"/>
    <n v="26.21"/>
    <n v="78.63"/>
    <n v="0"/>
    <x v="0"/>
  </r>
  <r>
    <n v="1728"/>
    <s v="20/12/2019"/>
    <d v="1899-12-30T22:18:47"/>
    <n v="146"/>
    <x v="32"/>
    <x v="0"/>
    <x v="0"/>
    <n v="51.253799999999998"/>
    <n v="-85.3232"/>
    <n v="96"/>
    <b v="0"/>
    <n v="816"/>
    <x v="3"/>
    <x v="3"/>
    <n v="5"/>
    <b v="1"/>
    <x v="1"/>
    <s v="Overnight"/>
    <s v="Credit Card"/>
    <n v="2"/>
    <s v="Snowy"/>
    <s v="None"/>
    <x v="0"/>
    <b v="0"/>
    <n v="5"/>
    <n v="26.48"/>
    <n v="132.38999999999999"/>
    <n v="0"/>
    <x v="0"/>
  </r>
  <r>
    <n v="1729"/>
    <s v="11/01/2019"/>
    <d v="1899-12-30T21:51:45"/>
    <n v="239"/>
    <x v="15"/>
    <x v="2"/>
    <x v="0"/>
    <n v="51.253799999999998"/>
    <n v="-85.3232"/>
    <n v="31"/>
    <b v="0"/>
    <n v="91"/>
    <x v="4"/>
    <x v="4"/>
    <n v="4"/>
    <b v="0"/>
    <x v="1"/>
    <s v="Overnight"/>
    <s v="Online Payment"/>
    <n v="1"/>
    <s v="Snowy"/>
    <s v="None"/>
    <x v="0"/>
    <b v="0"/>
    <n v="2"/>
    <n v="24.87"/>
    <n v="99.46"/>
    <n v="0"/>
    <x v="0"/>
  </r>
  <r>
    <n v="1730"/>
    <s v="12/06/2021"/>
    <d v="1899-12-30T15:56:15"/>
    <n v="418"/>
    <x v="51"/>
    <x v="0"/>
    <x v="9"/>
    <n v="54.273099999999999"/>
    <n v="-61.738799999999998"/>
    <n v="100"/>
    <b v="0"/>
    <n v="408"/>
    <x v="3"/>
    <x v="3"/>
    <n v="3"/>
    <b v="0"/>
    <x v="0"/>
    <s v="Express"/>
    <s v="Debit Card"/>
    <n v="2"/>
    <s v="Sunny"/>
    <s v="Christmas Market"/>
    <x v="1"/>
    <b v="0"/>
    <n v="5"/>
    <n v="11.24"/>
    <n v="33.71"/>
    <n v="0"/>
    <x v="0"/>
  </r>
  <r>
    <n v="1731"/>
    <s v="27/11/2022"/>
    <d v="1899-12-30T11:04:46"/>
    <n v="407"/>
    <x v="9"/>
    <x v="1"/>
    <x v="0"/>
    <n v="51.253799999999998"/>
    <n v="-85.3232"/>
    <n v="8"/>
    <b v="1"/>
    <n v="91"/>
    <x v="1"/>
    <x v="1"/>
    <n v="1"/>
    <b v="1"/>
    <x v="1"/>
    <s v="Express"/>
    <s v="Online Payment"/>
    <n v="1"/>
    <s v="Snowy"/>
    <s v="Black Friday"/>
    <x v="0"/>
    <b v="0"/>
    <n v="1"/>
    <n v="74.44"/>
    <n v="74.44"/>
    <n v="7.44"/>
    <x v="1"/>
  </r>
  <r>
    <n v="1732"/>
    <s v="19/11/2021"/>
    <d v="1899-12-30T07:54:17"/>
    <n v="325"/>
    <x v="15"/>
    <x v="0"/>
    <x v="11"/>
    <n v="63.588799999999999"/>
    <n v="-115.5069"/>
    <n v="66"/>
    <b v="1"/>
    <n v="901"/>
    <x v="2"/>
    <x v="2"/>
    <n v="3"/>
    <b v="0"/>
    <x v="0"/>
    <s v="Express"/>
    <s v="Credit Card"/>
    <n v="2"/>
    <s v="Sunny"/>
    <s v="Black Friday"/>
    <x v="0"/>
    <b v="1"/>
    <n v="3"/>
    <n v="88.47"/>
    <n v="265.42"/>
    <n v="26.54"/>
    <x v="1"/>
  </r>
  <r>
    <n v="1733"/>
    <s v="30/12/2020"/>
    <d v="1899-12-30T20:23:26"/>
    <n v="239"/>
    <x v="44"/>
    <x v="1"/>
    <x v="9"/>
    <n v="54.273099999999999"/>
    <n v="-61.738799999999998"/>
    <n v="47"/>
    <b v="0"/>
    <n v="660"/>
    <x v="2"/>
    <x v="2"/>
    <n v="3"/>
    <b v="0"/>
    <x v="1"/>
    <s v="Express"/>
    <s v="Online Payment"/>
    <n v="3"/>
    <s v="Rainy"/>
    <s v="Black Friday"/>
    <x v="0"/>
    <b v="1"/>
    <n v="4"/>
    <n v="11.97"/>
    <n v="35.909999999999997"/>
    <n v="3.59"/>
    <x v="1"/>
  </r>
  <r>
    <n v="1734"/>
    <s v="28/11/2018"/>
    <d v="1899-12-30T00:40:15"/>
    <n v="452"/>
    <x v="37"/>
    <x v="1"/>
    <x v="12"/>
    <n v="64.248000000000005"/>
    <n v="-84.889600000000002"/>
    <n v="38"/>
    <b v="0"/>
    <n v="960"/>
    <x v="4"/>
    <x v="4"/>
    <n v="1"/>
    <b v="0"/>
    <x v="0"/>
    <s v="Standard"/>
    <s v="Credit Card"/>
    <n v="1"/>
    <s v="Rainy"/>
    <s v="Black Friday"/>
    <x v="0"/>
    <b v="1"/>
    <n v="3"/>
    <n v="25.08"/>
    <n v="25.08"/>
    <n v="2.5099999999999998"/>
    <x v="1"/>
  </r>
  <r>
    <n v="1735"/>
    <s v="28/12/2019"/>
    <d v="1899-12-30T16:08:34"/>
    <n v="172"/>
    <x v="34"/>
    <x v="1"/>
    <x v="6"/>
    <n v="46.565300000000001"/>
    <n v="-66.4619"/>
    <n v="93"/>
    <b v="0"/>
    <n v="695"/>
    <x v="3"/>
    <x v="3"/>
    <n v="4"/>
    <b v="1"/>
    <x v="0"/>
    <s v="Express"/>
    <s v="Cash"/>
    <n v="2"/>
    <s v="Rainy"/>
    <s v="None"/>
    <x v="0"/>
    <b v="1"/>
    <n v="4"/>
    <n v="14.29"/>
    <n v="57.14"/>
    <n v="0"/>
    <x v="0"/>
  </r>
  <r>
    <n v="1736"/>
    <s v="11/12/2022"/>
    <d v="1899-12-30T15:35:21"/>
    <n v="446"/>
    <x v="20"/>
    <x v="0"/>
    <x v="0"/>
    <n v="51.253799999999998"/>
    <n v="-85.3232"/>
    <n v="57"/>
    <b v="0"/>
    <n v="256"/>
    <x v="0"/>
    <x v="0"/>
    <n v="1"/>
    <b v="0"/>
    <x v="0"/>
    <s v="Overnight"/>
    <s v="Online Payment"/>
    <n v="1"/>
    <s v="Sunny"/>
    <s v="None"/>
    <x v="0"/>
    <b v="1"/>
    <n v="4"/>
    <n v="14.96"/>
    <n v="14.96"/>
    <n v="0"/>
    <x v="0"/>
  </r>
  <r>
    <n v="1737"/>
    <s v="19/12/2018"/>
    <d v="1899-12-30T00:46:39"/>
    <n v="90"/>
    <x v="47"/>
    <x v="2"/>
    <x v="3"/>
    <n v="53.933300000000003"/>
    <n v="-116.5765"/>
    <n v="77"/>
    <b v="0"/>
    <n v="565"/>
    <x v="4"/>
    <x v="4"/>
    <n v="5"/>
    <b v="1"/>
    <x v="0"/>
    <s v="Standard"/>
    <s v="Cash"/>
    <n v="5"/>
    <s v="Sunny"/>
    <s v="Black Friday"/>
    <x v="0"/>
    <b v="1"/>
    <n v="3"/>
    <n v="57.33"/>
    <n v="286.67"/>
    <n v="28.67"/>
    <x v="1"/>
  </r>
  <r>
    <n v="1738"/>
    <s v="22/12/2021"/>
    <d v="1899-12-30T01:12:45"/>
    <n v="150"/>
    <x v="4"/>
    <x v="2"/>
    <x v="9"/>
    <n v="54.273099999999999"/>
    <n v="-61.738799999999998"/>
    <n v="79"/>
    <b v="0"/>
    <n v="977"/>
    <x v="1"/>
    <x v="1"/>
    <n v="4"/>
    <b v="0"/>
    <x v="0"/>
    <s v="Express"/>
    <s v="Online Payment"/>
    <n v="3"/>
    <s v="Rainy"/>
    <s v="Christmas Market"/>
    <x v="1"/>
    <b v="0"/>
    <n v="5"/>
    <n v="90.6"/>
    <n v="362.39"/>
    <n v="0"/>
    <x v="0"/>
  </r>
  <r>
    <n v="1739"/>
    <s v="18/12/2021"/>
    <d v="1899-12-30T08:52:16"/>
    <n v="482"/>
    <x v="30"/>
    <x v="1"/>
    <x v="8"/>
    <n v="46.318800000000003"/>
    <n v="-63.146099999999997"/>
    <n v="80"/>
    <b v="1"/>
    <n v="818"/>
    <x v="0"/>
    <x v="0"/>
    <n v="2"/>
    <b v="0"/>
    <x v="1"/>
    <s v="Overnight"/>
    <s v="Online Payment"/>
    <n v="5"/>
    <s v="Snowy"/>
    <s v="Christmas Market"/>
    <x v="1"/>
    <b v="1"/>
    <n v="4"/>
    <n v="57.65"/>
    <n v="115.3"/>
    <n v="0"/>
    <x v="0"/>
  </r>
  <r>
    <n v="1740"/>
    <s v="11/07/2018"/>
    <d v="1899-12-30T03:53:13"/>
    <n v="362"/>
    <x v="0"/>
    <x v="2"/>
    <x v="7"/>
    <n v="45.077800000000003"/>
    <n v="-63.546700000000001"/>
    <n v="83"/>
    <b v="0"/>
    <n v="951"/>
    <x v="1"/>
    <x v="1"/>
    <n v="4"/>
    <b v="0"/>
    <x v="0"/>
    <s v="Express"/>
    <s v="Cash"/>
    <n v="5"/>
    <s v="Snowy"/>
    <s v="Christmas Market"/>
    <x v="1"/>
    <b v="1"/>
    <n v="1"/>
    <n v="68.180000000000007"/>
    <n v="272.73"/>
    <n v="0"/>
    <x v="0"/>
  </r>
  <r>
    <n v="1741"/>
    <s v="31/12/2020"/>
    <d v="1899-12-30T01:47:58"/>
    <n v="26"/>
    <x v="33"/>
    <x v="1"/>
    <x v="9"/>
    <n v="54.273099999999999"/>
    <n v="-61.738799999999998"/>
    <n v="25"/>
    <b v="0"/>
    <n v="252"/>
    <x v="1"/>
    <x v="1"/>
    <n v="2"/>
    <b v="0"/>
    <x v="1"/>
    <s v="Overnight"/>
    <s v="Online Payment"/>
    <n v="4"/>
    <s v="Snowy"/>
    <s v="Black Friday"/>
    <x v="0"/>
    <b v="0"/>
    <n v="4"/>
    <n v="27.5"/>
    <n v="55"/>
    <n v="5.5"/>
    <x v="1"/>
  </r>
  <r>
    <n v="1742"/>
    <s v="24/11/2021"/>
    <d v="1899-12-30T10:59:00"/>
    <n v="436"/>
    <x v="20"/>
    <x v="0"/>
    <x v="12"/>
    <n v="64.248000000000005"/>
    <n v="-84.889600000000002"/>
    <n v="65"/>
    <b v="1"/>
    <n v="123"/>
    <x v="4"/>
    <x v="4"/>
    <n v="2"/>
    <b v="1"/>
    <x v="1"/>
    <s v="Overnight"/>
    <s v="Debit Card"/>
    <n v="1"/>
    <s v="Rainy"/>
    <s v="Black Friday"/>
    <x v="0"/>
    <b v="1"/>
    <n v="5"/>
    <n v="29.41"/>
    <n v="58.82"/>
    <n v="5.88"/>
    <x v="1"/>
  </r>
  <r>
    <n v="1743"/>
    <s v="12/08/2023"/>
    <d v="1899-12-30T03:56:14"/>
    <n v="336"/>
    <x v="49"/>
    <x v="1"/>
    <x v="1"/>
    <n v="53.726700000000001"/>
    <n v="-127.6476"/>
    <n v="85"/>
    <b v="1"/>
    <n v="408"/>
    <x v="4"/>
    <x v="4"/>
    <n v="1"/>
    <b v="1"/>
    <x v="1"/>
    <s v="Express"/>
    <s v="Online Payment"/>
    <n v="1"/>
    <s v="Rainy"/>
    <s v="Christmas Market"/>
    <x v="1"/>
    <b v="1"/>
    <n v="5"/>
    <n v="49.46"/>
    <n v="49.46"/>
    <n v="0"/>
    <x v="0"/>
  </r>
  <r>
    <n v="1744"/>
    <s v="28/11/2021"/>
    <d v="1899-12-30T23:10:31"/>
    <n v="300"/>
    <x v="21"/>
    <x v="2"/>
    <x v="2"/>
    <n v="46.813099999999999"/>
    <n v="-71.207499999999996"/>
    <n v="3"/>
    <b v="0"/>
    <n v="118"/>
    <x v="1"/>
    <x v="1"/>
    <n v="2"/>
    <b v="1"/>
    <x v="0"/>
    <s v="Express"/>
    <s v="Cash"/>
    <n v="3"/>
    <s v="Sunny"/>
    <s v="Black Friday"/>
    <x v="0"/>
    <b v="1"/>
    <n v="1"/>
    <n v="44.12"/>
    <n v="88.23"/>
    <n v="8.82"/>
    <x v="1"/>
  </r>
  <r>
    <n v="1745"/>
    <s v="16/11/2018"/>
    <d v="1899-12-30T09:02:20"/>
    <n v="431"/>
    <x v="5"/>
    <x v="2"/>
    <x v="6"/>
    <n v="46.565300000000001"/>
    <n v="-66.4619"/>
    <n v="74"/>
    <b v="0"/>
    <n v="326"/>
    <x v="4"/>
    <x v="4"/>
    <n v="2"/>
    <b v="0"/>
    <x v="0"/>
    <s v="Express"/>
    <s v="Cash"/>
    <n v="5"/>
    <s v="Sunny"/>
    <s v="Black Friday"/>
    <x v="0"/>
    <b v="1"/>
    <n v="2"/>
    <n v="80.59"/>
    <n v="161.18"/>
    <n v="16.12"/>
    <x v="1"/>
  </r>
  <r>
    <n v="1746"/>
    <s v="20/12/2019"/>
    <d v="1899-12-30T11:23:50"/>
    <n v="240"/>
    <x v="42"/>
    <x v="0"/>
    <x v="7"/>
    <n v="45.077800000000003"/>
    <n v="-63.546700000000001"/>
    <n v="40"/>
    <b v="0"/>
    <n v="982"/>
    <x v="1"/>
    <x v="1"/>
    <n v="2"/>
    <b v="1"/>
    <x v="0"/>
    <s v="Express"/>
    <s v="Debit Card"/>
    <n v="2"/>
    <s v="Sunny"/>
    <s v="Black Friday"/>
    <x v="0"/>
    <b v="1"/>
    <n v="3"/>
    <n v="37"/>
    <n v="74.010000000000005"/>
    <n v="7.4"/>
    <x v="1"/>
  </r>
  <r>
    <n v="1747"/>
    <s v="20/11/2020"/>
    <d v="1899-12-30T21:05:04"/>
    <n v="490"/>
    <x v="19"/>
    <x v="1"/>
    <x v="5"/>
    <n v="52.939900000000002"/>
    <n v="-106.4509"/>
    <n v="99"/>
    <b v="0"/>
    <n v="747"/>
    <x v="2"/>
    <x v="2"/>
    <n v="2"/>
    <b v="1"/>
    <x v="1"/>
    <s v="Overnight"/>
    <s v="Credit Card"/>
    <n v="2"/>
    <s v="Rainy"/>
    <s v="Black Friday"/>
    <x v="0"/>
    <b v="1"/>
    <n v="1"/>
    <n v="46.06"/>
    <n v="92.13"/>
    <n v="9.2100000000000009"/>
    <x v="1"/>
  </r>
  <r>
    <n v="1748"/>
    <s v="30/12/2019"/>
    <d v="1899-12-30T07:52:29"/>
    <n v="142"/>
    <x v="21"/>
    <x v="1"/>
    <x v="12"/>
    <n v="64.248000000000005"/>
    <n v="-84.889600000000002"/>
    <n v="97"/>
    <b v="0"/>
    <n v="413"/>
    <x v="0"/>
    <x v="0"/>
    <n v="3"/>
    <b v="0"/>
    <x v="1"/>
    <s v="Overnight"/>
    <s v="Cash"/>
    <n v="4"/>
    <s v="Sunny"/>
    <s v="Christmas Market"/>
    <x v="1"/>
    <b v="1"/>
    <n v="3"/>
    <n v="25.36"/>
    <n v="76.09"/>
    <n v="0"/>
    <x v="0"/>
  </r>
  <r>
    <n v="1749"/>
    <s v="11/01/2019"/>
    <d v="1899-12-30T06:43:55"/>
    <n v="388"/>
    <x v="18"/>
    <x v="0"/>
    <x v="3"/>
    <n v="53.933300000000003"/>
    <n v="-116.5765"/>
    <n v="51"/>
    <b v="0"/>
    <n v="899"/>
    <x v="2"/>
    <x v="2"/>
    <n v="4"/>
    <b v="1"/>
    <x v="1"/>
    <s v="Overnight"/>
    <s v="Credit Card"/>
    <n v="3"/>
    <s v="Snowy"/>
    <s v="None"/>
    <x v="0"/>
    <b v="0"/>
    <n v="4"/>
    <n v="39.549999999999997"/>
    <n v="158.19999999999999"/>
    <n v="0"/>
    <x v="0"/>
  </r>
  <r>
    <n v="1750"/>
    <s v="11/09/2021"/>
    <d v="1899-12-30T06:14:06"/>
    <n v="302"/>
    <x v="22"/>
    <x v="0"/>
    <x v="5"/>
    <n v="52.939900000000002"/>
    <n v="-106.4509"/>
    <n v="73"/>
    <b v="0"/>
    <n v="792"/>
    <x v="1"/>
    <x v="1"/>
    <n v="1"/>
    <b v="1"/>
    <x v="0"/>
    <s v="Express"/>
    <s v="Credit Card"/>
    <n v="1"/>
    <s v="Sunny"/>
    <s v="None"/>
    <x v="0"/>
    <b v="0"/>
    <n v="3"/>
    <n v="25.79"/>
    <n v="25.79"/>
    <n v="0"/>
    <x v="0"/>
  </r>
  <r>
    <n v="1751"/>
    <s v="12/05/2022"/>
    <d v="1899-12-30T11:06:03"/>
    <n v="480"/>
    <x v="10"/>
    <x v="1"/>
    <x v="8"/>
    <n v="46.318800000000003"/>
    <n v="-63.146099999999997"/>
    <n v="34"/>
    <b v="0"/>
    <n v="641"/>
    <x v="2"/>
    <x v="2"/>
    <n v="2"/>
    <b v="1"/>
    <x v="0"/>
    <s v="Overnight"/>
    <s v="Cash"/>
    <n v="1"/>
    <s v="Snowy"/>
    <s v="None"/>
    <x v="0"/>
    <b v="1"/>
    <n v="2"/>
    <n v="71.52"/>
    <n v="143.03"/>
    <n v="0"/>
    <x v="0"/>
  </r>
  <r>
    <n v="1752"/>
    <s v="11/12/2022"/>
    <d v="1899-12-30T05:07:51"/>
    <n v="117"/>
    <x v="43"/>
    <x v="0"/>
    <x v="8"/>
    <n v="46.318800000000003"/>
    <n v="-63.146099999999997"/>
    <n v="43"/>
    <b v="1"/>
    <n v="544"/>
    <x v="1"/>
    <x v="1"/>
    <n v="5"/>
    <b v="0"/>
    <x v="1"/>
    <s v="Overnight"/>
    <s v="Debit Card"/>
    <n v="4"/>
    <s v="Sunny"/>
    <s v="Black Friday"/>
    <x v="0"/>
    <b v="1"/>
    <n v="3"/>
    <n v="81.62"/>
    <n v="408.12"/>
    <n v="40.81"/>
    <x v="1"/>
  </r>
  <r>
    <n v="1753"/>
    <s v="12/05/2022"/>
    <d v="1899-12-30T01:19:46"/>
    <n v="257"/>
    <x v="49"/>
    <x v="2"/>
    <x v="6"/>
    <n v="46.565300000000001"/>
    <n v="-66.4619"/>
    <n v="79"/>
    <b v="1"/>
    <n v="784"/>
    <x v="3"/>
    <x v="3"/>
    <n v="4"/>
    <b v="0"/>
    <x v="0"/>
    <s v="Overnight"/>
    <s v="Online Payment"/>
    <n v="2"/>
    <s v="Rainy"/>
    <s v="Christmas Market"/>
    <x v="1"/>
    <b v="1"/>
    <n v="1"/>
    <n v="75.959999999999994"/>
    <n v="303.85000000000002"/>
    <n v="0"/>
    <x v="0"/>
  </r>
  <r>
    <n v="1754"/>
    <s v="14/12/2023"/>
    <d v="1899-12-30T10:16:00"/>
    <n v="155"/>
    <x v="43"/>
    <x v="2"/>
    <x v="0"/>
    <n v="51.253799999999998"/>
    <n v="-85.3232"/>
    <n v="20"/>
    <b v="1"/>
    <n v="524"/>
    <x v="2"/>
    <x v="2"/>
    <n v="5"/>
    <b v="0"/>
    <x v="1"/>
    <s v="Standard"/>
    <s v="Debit Card"/>
    <n v="5"/>
    <s v="Rainy"/>
    <s v="None"/>
    <x v="0"/>
    <b v="1"/>
    <n v="3"/>
    <n v="95.51"/>
    <n v="477.57"/>
    <n v="0"/>
    <x v="0"/>
  </r>
  <r>
    <n v="1755"/>
    <s v="11/08/2022"/>
    <d v="1899-12-30T12:25:16"/>
    <n v="34"/>
    <x v="5"/>
    <x v="0"/>
    <x v="1"/>
    <n v="53.726700000000001"/>
    <n v="-127.6476"/>
    <n v="27"/>
    <b v="0"/>
    <n v="401"/>
    <x v="1"/>
    <x v="1"/>
    <n v="2"/>
    <b v="0"/>
    <x v="1"/>
    <s v="Standard"/>
    <s v="Cash"/>
    <n v="1"/>
    <s v="Sunny"/>
    <s v="None"/>
    <x v="0"/>
    <b v="0"/>
    <n v="1"/>
    <n v="20.02"/>
    <n v="40.03"/>
    <n v="0"/>
    <x v="0"/>
  </r>
  <r>
    <n v="1756"/>
    <s v="12/11/2019"/>
    <d v="1899-12-30T04:48:36"/>
    <n v="422"/>
    <x v="21"/>
    <x v="2"/>
    <x v="10"/>
    <n v="64.282300000000006"/>
    <n v="-135"/>
    <n v="24"/>
    <b v="0"/>
    <n v="440"/>
    <x v="2"/>
    <x v="2"/>
    <n v="4"/>
    <b v="0"/>
    <x v="0"/>
    <s v="Standard"/>
    <s v="Debit Card"/>
    <n v="2"/>
    <s v="Rainy"/>
    <s v="Black Friday"/>
    <x v="0"/>
    <b v="0"/>
    <n v="1"/>
    <n v="61.79"/>
    <n v="247.17"/>
    <n v="24.72"/>
    <x v="1"/>
  </r>
  <r>
    <n v="1757"/>
    <s v="12/01/2019"/>
    <d v="1899-12-30T09:15:22"/>
    <n v="363"/>
    <x v="36"/>
    <x v="1"/>
    <x v="2"/>
    <n v="46.813099999999999"/>
    <n v="-71.207499999999996"/>
    <n v="81"/>
    <b v="0"/>
    <n v="688"/>
    <x v="0"/>
    <x v="0"/>
    <n v="1"/>
    <b v="1"/>
    <x v="1"/>
    <s v="Express"/>
    <s v="Debit Card"/>
    <n v="2"/>
    <s v="Rainy"/>
    <s v="Black Friday"/>
    <x v="0"/>
    <b v="1"/>
    <n v="5"/>
    <n v="31.74"/>
    <n v="31.74"/>
    <n v="3.17"/>
    <x v="1"/>
  </r>
  <r>
    <n v="1758"/>
    <s v="27/11/2018"/>
    <d v="1899-12-30T06:53:27"/>
    <n v="473"/>
    <x v="24"/>
    <x v="0"/>
    <x v="3"/>
    <n v="53.933300000000003"/>
    <n v="-116.5765"/>
    <n v="5"/>
    <b v="0"/>
    <n v="114"/>
    <x v="4"/>
    <x v="4"/>
    <n v="4"/>
    <b v="1"/>
    <x v="0"/>
    <s v="Standard"/>
    <s v="Credit Card"/>
    <n v="2"/>
    <s v="Snowy"/>
    <s v="Black Friday"/>
    <x v="0"/>
    <b v="0"/>
    <n v="2"/>
    <n v="69.760000000000005"/>
    <n v="279.06"/>
    <n v="27.91"/>
    <x v="1"/>
  </r>
  <r>
    <n v="1759"/>
    <s v="20/12/2021"/>
    <d v="1899-12-30T16:37:19"/>
    <n v="317"/>
    <x v="28"/>
    <x v="0"/>
    <x v="11"/>
    <n v="63.588799999999999"/>
    <n v="-115.5069"/>
    <n v="40"/>
    <b v="1"/>
    <n v="548"/>
    <x v="4"/>
    <x v="4"/>
    <n v="1"/>
    <b v="0"/>
    <x v="0"/>
    <s v="Standard"/>
    <s v="Debit Card"/>
    <n v="3"/>
    <s v="Rainy"/>
    <s v="None"/>
    <x v="0"/>
    <b v="1"/>
    <n v="3"/>
    <n v="90.06"/>
    <n v="90.06"/>
    <n v="0"/>
    <x v="0"/>
  </r>
  <r>
    <n v="1760"/>
    <s v="17/11/2020"/>
    <d v="1899-12-30T21:30:16"/>
    <n v="34"/>
    <x v="15"/>
    <x v="2"/>
    <x v="11"/>
    <n v="63.588799999999999"/>
    <n v="-115.5069"/>
    <n v="18"/>
    <b v="0"/>
    <n v="550"/>
    <x v="2"/>
    <x v="2"/>
    <n v="2"/>
    <b v="1"/>
    <x v="1"/>
    <s v="Express"/>
    <s v="Online Payment"/>
    <n v="5"/>
    <s v="Snowy"/>
    <s v="None"/>
    <x v="0"/>
    <b v="1"/>
    <n v="2"/>
    <n v="79.61"/>
    <n v="159.21"/>
    <n v="0"/>
    <x v="0"/>
  </r>
  <r>
    <n v="1761"/>
    <s v="11/08/2021"/>
    <d v="1899-12-30T21:05:09"/>
    <n v="273"/>
    <x v="5"/>
    <x v="0"/>
    <x v="9"/>
    <n v="54.273099999999999"/>
    <n v="-61.738799999999998"/>
    <n v="36"/>
    <b v="0"/>
    <n v="295"/>
    <x v="0"/>
    <x v="0"/>
    <n v="3"/>
    <b v="1"/>
    <x v="1"/>
    <s v="Overnight"/>
    <s v="Debit Card"/>
    <n v="4"/>
    <s v="Sunny"/>
    <s v="Black Friday"/>
    <x v="0"/>
    <b v="0"/>
    <n v="5"/>
    <n v="16.100000000000001"/>
    <n v="48.31"/>
    <n v="4.83"/>
    <x v="1"/>
  </r>
  <r>
    <n v="1762"/>
    <s v="13/12/2021"/>
    <d v="1899-12-30T06:34:17"/>
    <n v="459"/>
    <x v="26"/>
    <x v="2"/>
    <x v="0"/>
    <n v="51.253799999999998"/>
    <n v="-85.3232"/>
    <n v="20"/>
    <b v="0"/>
    <n v="352"/>
    <x v="1"/>
    <x v="1"/>
    <n v="2"/>
    <b v="1"/>
    <x v="0"/>
    <s v="Overnight"/>
    <s v="Cash"/>
    <n v="5"/>
    <s v="Sunny"/>
    <s v="Black Friday"/>
    <x v="0"/>
    <b v="1"/>
    <n v="4"/>
    <n v="89.51"/>
    <n v="179.01"/>
    <n v="17.899999999999999"/>
    <x v="1"/>
  </r>
  <r>
    <n v="1763"/>
    <s v="18/12/2019"/>
    <d v="1899-12-30T23:55:46"/>
    <n v="123"/>
    <x v="6"/>
    <x v="1"/>
    <x v="9"/>
    <n v="54.273099999999999"/>
    <n v="-61.738799999999998"/>
    <n v="50"/>
    <b v="0"/>
    <n v="576"/>
    <x v="2"/>
    <x v="2"/>
    <n v="1"/>
    <b v="1"/>
    <x v="1"/>
    <s v="Express"/>
    <s v="Debit Card"/>
    <n v="4"/>
    <s v="Sunny"/>
    <s v="Black Friday"/>
    <x v="0"/>
    <b v="1"/>
    <n v="5"/>
    <n v="65.97"/>
    <n v="65.97"/>
    <n v="6.6"/>
    <x v="1"/>
  </r>
  <r>
    <n v="1764"/>
    <s v="11/05/2018"/>
    <d v="1899-12-30T20:47:44"/>
    <n v="398"/>
    <x v="40"/>
    <x v="1"/>
    <x v="9"/>
    <n v="54.273099999999999"/>
    <n v="-61.738799999999998"/>
    <n v="43"/>
    <b v="1"/>
    <n v="159"/>
    <x v="1"/>
    <x v="1"/>
    <n v="4"/>
    <b v="0"/>
    <x v="1"/>
    <s v="Overnight"/>
    <s v="Cash"/>
    <n v="5"/>
    <s v="Snowy"/>
    <s v="Christmas Market"/>
    <x v="1"/>
    <b v="0"/>
    <n v="3"/>
    <n v="50.31"/>
    <n v="201.25"/>
    <n v="0"/>
    <x v="0"/>
  </r>
  <r>
    <n v="1765"/>
    <s v="24/11/2021"/>
    <d v="1899-12-30T04:10:53"/>
    <n v="444"/>
    <x v="30"/>
    <x v="2"/>
    <x v="10"/>
    <n v="64.282300000000006"/>
    <n v="-135"/>
    <n v="20"/>
    <b v="0"/>
    <n v="136"/>
    <x v="3"/>
    <x v="3"/>
    <n v="1"/>
    <b v="1"/>
    <x v="1"/>
    <s v="Express"/>
    <s v="Credit Card"/>
    <n v="2"/>
    <s v="Rainy"/>
    <s v="Black Friday"/>
    <x v="0"/>
    <b v="1"/>
    <n v="5"/>
    <n v="27.7"/>
    <n v="27.7"/>
    <n v="2.77"/>
    <x v="1"/>
  </r>
  <r>
    <n v="1766"/>
    <s v="29/12/2020"/>
    <d v="1899-12-30T14:55:11"/>
    <n v="194"/>
    <x v="29"/>
    <x v="1"/>
    <x v="5"/>
    <n v="52.939900000000002"/>
    <n v="-106.4509"/>
    <n v="83"/>
    <b v="0"/>
    <n v="955"/>
    <x v="0"/>
    <x v="0"/>
    <n v="3"/>
    <b v="1"/>
    <x v="0"/>
    <s v="Express"/>
    <s v="Cash"/>
    <n v="4"/>
    <s v="Rainy"/>
    <s v="None"/>
    <x v="0"/>
    <b v="0"/>
    <n v="4"/>
    <n v="89.34"/>
    <n v="268.02"/>
    <n v="0"/>
    <x v="0"/>
  </r>
  <r>
    <n v="1767"/>
    <s v="27/11/2020"/>
    <d v="1899-12-30T19:36:46"/>
    <n v="203"/>
    <x v="34"/>
    <x v="2"/>
    <x v="8"/>
    <n v="46.318800000000003"/>
    <n v="-63.146099999999997"/>
    <n v="45"/>
    <b v="1"/>
    <n v="847"/>
    <x v="0"/>
    <x v="0"/>
    <n v="1"/>
    <b v="0"/>
    <x v="1"/>
    <s v="Standard"/>
    <s v="Online Payment"/>
    <n v="4"/>
    <s v="Rainy"/>
    <s v="Black Friday"/>
    <x v="0"/>
    <b v="1"/>
    <n v="3"/>
    <n v="67.760000000000005"/>
    <n v="67.760000000000005"/>
    <n v="6.78"/>
    <x v="1"/>
  </r>
  <r>
    <n v="1768"/>
    <s v="22/11/2021"/>
    <d v="1899-12-30T05:00:48"/>
    <n v="456"/>
    <x v="43"/>
    <x v="1"/>
    <x v="3"/>
    <n v="53.933300000000003"/>
    <n v="-116.5765"/>
    <n v="66"/>
    <b v="1"/>
    <n v="424"/>
    <x v="3"/>
    <x v="3"/>
    <n v="4"/>
    <b v="0"/>
    <x v="0"/>
    <s v="Express"/>
    <s v="Online Payment"/>
    <n v="5"/>
    <s v="Sunny"/>
    <s v="Black Friday"/>
    <x v="0"/>
    <b v="0"/>
    <n v="2"/>
    <n v="10.45"/>
    <n v="41.81"/>
    <n v="4.18"/>
    <x v="1"/>
  </r>
  <r>
    <n v="1769"/>
    <s v="21/12/2021"/>
    <d v="1899-12-30T06:24:07"/>
    <n v="211"/>
    <x v="8"/>
    <x v="2"/>
    <x v="9"/>
    <n v="54.273099999999999"/>
    <n v="-61.738799999999998"/>
    <n v="5"/>
    <b v="0"/>
    <n v="286"/>
    <x v="0"/>
    <x v="0"/>
    <n v="5"/>
    <b v="1"/>
    <x v="0"/>
    <s v="Standard"/>
    <s v="Cash"/>
    <n v="5"/>
    <s v="Sunny"/>
    <s v="Black Friday"/>
    <x v="0"/>
    <b v="0"/>
    <n v="4"/>
    <n v="59.7"/>
    <n v="298.52"/>
    <n v="29.85"/>
    <x v="1"/>
  </r>
  <r>
    <n v="1770"/>
    <s v="17/12/2020"/>
    <d v="1899-12-30T08:22:48"/>
    <n v="316"/>
    <x v="45"/>
    <x v="0"/>
    <x v="0"/>
    <n v="51.253799999999998"/>
    <n v="-85.3232"/>
    <n v="13"/>
    <b v="0"/>
    <n v="115"/>
    <x v="4"/>
    <x v="4"/>
    <n v="4"/>
    <b v="0"/>
    <x v="0"/>
    <s v="Standard"/>
    <s v="Cash"/>
    <n v="3"/>
    <s v="Sunny"/>
    <s v="Black Friday"/>
    <x v="0"/>
    <b v="1"/>
    <n v="1"/>
    <n v="60.99"/>
    <n v="243.95"/>
    <n v="24.4"/>
    <x v="1"/>
  </r>
  <r>
    <n v="1771"/>
    <s v="12/05/2020"/>
    <d v="1899-12-30T13:00:45"/>
    <n v="441"/>
    <x v="27"/>
    <x v="2"/>
    <x v="8"/>
    <n v="46.318800000000003"/>
    <n v="-63.146099999999997"/>
    <n v="34"/>
    <b v="1"/>
    <n v="651"/>
    <x v="3"/>
    <x v="3"/>
    <n v="3"/>
    <b v="0"/>
    <x v="1"/>
    <s v="Standard"/>
    <s v="Debit Card"/>
    <n v="2"/>
    <s v="Sunny"/>
    <s v="Christmas Market"/>
    <x v="1"/>
    <b v="1"/>
    <n v="1"/>
    <n v="68.38"/>
    <n v="205.14"/>
    <n v="0"/>
    <x v="0"/>
  </r>
  <r>
    <n v="1772"/>
    <s v="29/11/2020"/>
    <d v="1899-12-30T21:22:01"/>
    <n v="362"/>
    <x v="43"/>
    <x v="0"/>
    <x v="6"/>
    <n v="46.565300000000001"/>
    <n v="-66.4619"/>
    <n v="4"/>
    <b v="0"/>
    <n v="653"/>
    <x v="2"/>
    <x v="2"/>
    <n v="3"/>
    <b v="1"/>
    <x v="1"/>
    <s v="Express"/>
    <s v="Online Payment"/>
    <n v="5"/>
    <s v="Rainy"/>
    <s v="Black Friday"/>
    <x v="0"/>
    <b v="0"/>
    <n v="2"/>
    <n v="10.8"/>
    <n v="32.409999999999997"/>
    <n v="3.24"/>
    <x v="1"/>
  </r>
  <r>
    <n v="1773"/>
    <s v="22/11/2020"/>
    <d v="1899-12-30T13:28:46"/>
    <n v="451"/>
    <x v="5"/>
    <x v="1"/>
    <x v="3"/>
    <n v="53.933300000000003"/>
    <n v="-116.5765"/>
    <n v="26"/>
    <b v="1"/>
    <n v="931"/>
    <x v="4"/>
    <x v="4"/>
    <n v="2"/>
    <b v="0"/>
    <x v="0"/>
    <s v="Express"/>
    <s v="Cash"/>
    <n v="1"/>
    <s v="Snowy"/>
    <s v="Christmas Market"/>
    <x v="1"/>
    <b v="1"/>
    <n v="1"/>
    <n v="28.56"/>
    <n v="57.12"/>
    <n v="0"/>
    <x v="0"/>
  </r>
  <r>
    <n v="1774"/>
    <s v="30/11/2022"/>
    <d v="1899-12-30T21:08:17"/>
    <n v="252"/>
    <x v="36"/>
    <x v="2"/>
    <x v="11"/>
    <n v="63.588799999999999"/>
    <n v="-115.5069"/>
    <n v="78"/>
    <b v="1"/>
    <n v="498"/>
    <x v="1"/>
    <x v="1"/>
    <n v="3"/>
    <b v="0"/>
    <x v="1"/>
    <s v="Express"/>
    <s v="Debit Card"/>
    <n v="5"/>
    <s v="Rainy"/>
    <s v="Black Friday"/>
    <x v="0"/>
    <b v="1"/>
    <n v="3"/>
    <n v="67.790000000000006"/>
    <n v="203.36"/>
    <n v="20.34"/>
    <x v="1"/>
  </r>
  <r>
    <n v="1775"/>
    <s v="23/11/2019"/>
    <d v="1899-12-30T18:37:16"/>
    <n v="201"/>
    <x v="37"/>
    <x v="1"/>
    <x v="0"/>
    <n v="51.253799999999998"/>
    <n v="-85.3232"/>
    <n v="37"/>
    <b v="0"/>
    <n v="596"/>
    <x v="3"/>
    <x v="3"/>
    <n v="5"/>
    <b v="1"/>
    <x v="0"/>
    <s v="Express"/>
    <s v="Online Payment"/>
    <n v="1"/>
    <s v="Snowy"/>
    <s v="Black Friday"/>
    <x v="0"/>
    <b v="0"/>
    <n v="1"/>
    <n v="56.87"/>
    <n v="284.36"/>
    <n v="28.44"/>
    <x v="1"/>
  </r>
  <r>
    <n v="1776"/>
    <s v="11/10/2020"/>
    <d v="1899-12-30T10:53:42"/>
    <n v="128"/>
    <x v="9"/>
    <x v="0"/>
    <x v="3"/>
    <n v="53.933300000000003"/>
    <n v="-116.5765"/>
    <n v="41"/>
    <b v="1"/>
    <n v="966"/>
    <x v="2"/>
    <x v="2"/>
    <n v="2"/>
    <b v="1"/>
    <x v="1"/>
    <s v="Overnight"/>
    <s v="Debit Card"/>
    <n v="4"/>
    <s v="Rainy"/>
    <s v="Black Friday"/>
    <x v="0"/>
    <b v="1"/>
    <n v="5"/>
    <n v="11.15"/>
    <n v="22.3"/>
    <n v="2.23"/>
    <x v="1"/>
  </r>
  <r>
    <n v="1777"/>
    <s v="21/12/2023"/>
    <d v="1899-12-30T10:15:33"/>
    <n v="485"/>
    <x v="34"/>
    <x v="2"/>
    <x v="4"/>
    <n v="53.760899999999999"/>
    <n v="-98.813900000000004"/>
    <n v="99"/>
    <b v="1"/>
    <n v="138"/>
    <x v="4"/>
    <x v="4"/>
    <n v="3"/>
    <b v="1"/>
    <x v="0"/>
    <s v="Express"/>
    <s v="Cash"/>
    <n v="5"/>
    <s v="Snowy"/>
    <s v="Black Friday"/>
    <x v="0"/>
    <b v="1"/>
    <n v="2"/>
    <n v="40.840000000000003"/>
    <n v="122.52"/>
    <n v="12.25"/>
    <x v="1"/>
  </r>
  <r>
    <n v="1778"/>
    <s v="14/12/2023"/>
    <d v="1899-12-30T17:50:25"/>
    <n v="65"/>
    <x v="36"/>
    <x v="2"/>
    <x v="10"/>
    <n v="64.282300000000006"/>
    <n v="-135"/>
    <n v="100"/>
    <b v="1"/>
    <n v="961"/>
    <x v="1"/>
    <x v="1"/>
    <n v="5"/>
    <b v="1"/>
    <x v="0"/>
    <s v="Standard"/>
    <s v="Cash"/>
    <n v="1"/>
    <s v="Snowy"/>
    <s v="Christmas Market"/>
    <x v="1"/>
    <b v="1"/>
    <n v="3"/>
    <n v="40.36"/>
    <n v="201.81"/>
    <n v="0"/>
    <x v="0"/>
  </r>
  <r>
    <n v="1779"/>
    <s v="12/11/2018"/>
    <d v="1899-12-30T19:04:47"/>
    <n v="6"/>
    <x v="50"/>
    <x v="1"/>
    <x v="5"/>
    <n v="52.939900000000002"/>
    <n v="-106.4509"/>
    <n v="15"/>
    <b v="0"/>
    <n v="609"/>
    <x v="0"/>
    <x v="0"/>
    <n v="3"/>
    <b v="1"/>
    <x v="1"/>
    <s v="Standard"/>
    <s v="Online Payment"/>
    <n v="4"/>
    <s v="Rainy"/>
    <s v="Christmas Market"/>
    <x v="1"/>
    <b v="1"/>
    <n v="1"/>
    <n v="88.79"/>
    <n v="266.37"/>
    <n v="0"/>
    <x v="0"/>
  </r>
  <r>
    <n v="1780"/>
    <s v="15/11/2022"/>
    <d v="1899-12-30T06:19:13"/>
    <n v="488"/>
    <x v="43"/>
    <x v="1"/>
    <x v="7"/>
    <n v="45.077800000000003"/>
    <n v="-63.546700000000001"/>
    <n v="19"/>
    <b v="0"/>
    <n v="622"/>
    <x v="0"/>
    <x v="0"/>
    <n v="2"/>
    <b v="1"/>
    <x v="0"/>
    <s v="Express"/>
    <s v="Cash"/>
    <n v="1"/>
    <s v="Snowy"/>
    <s v="Black Friday"/>
    <x v="0"/>
    <b v="1"/>
    <n v="1"/>
    <n v="32.130000000000003"/>
    <n v="64.25"/>
    <n v="6.43"/>
    <x v="1"/>
  </r>
  <r>
    <n v="1781"/>
    <s v="11/03/2022"/>
    <d v="1899-12-30T19:16:26"/>
    <n v="270"/>
    <x v="15"/>
    <x v="2"/>
    <x v="7"/>
    <n v="45.077800000000003"/>
    <n v="-63.546700000000001"/>
    <n v="20"/>
    <b v="1"/>
    <n v="520"/>
    <x v="1"/>
    <x v="1"/>
    <n v="4"/>
    <b v="1"/>
    <x v="1"/>
    <s v="Standard"/>
    <s v="Debit Card"/>
    <n v="4"/>
    <s v="Snowy"/>
    <s v="None"/>
    <x v="0"/>
    <b v="0"/>
    <n v="5"/>
    <n v="11.51"/>
    <n v="46.04"/>
    <n v="0"/>
    <x v="0"/>
  </r>
  <r>
    <n v="1782"/>
    <s v="13/12/2022"/>
    <d v="1899-12-30T07:11:12"/>
    <n v="243"/>
    <x v="22"/>
    <x v="2"/>
    <x v="10"/>
    <n v="64.282300000000006"/>
    <n v="-135"/>
    <n v="7"/>
    <b v="0"/>
    <n v="964"/>
    <x v="3"/>
    <x v="3"/>
    <n v="3"/>
    <b v="0"/>
    <x v="1"/>
    <s v="Overnight"/>
    <s v="Credit Card"/>
    <n v="5"/>
    <s v="Rainy"/>
    <s v="Black Friday"/>
    <x v="0"/>
    <b v="0"/>
    <n v="2"/>
    <n v="76.8"/>
    <n v="230.41"/>
    <n v="23.04"/>
    <x v="1"/>
  </r>
  <r>
    <n v="1783"/>
    <s v="11/03/2022"/>
    <d v="1899-12-30T19:50:40"/>
    <n v="400"/>
    <x v="42"/>
    <x v="0"/>
    <x v="7"/>
    <n v="45.077800000000003"/>
    <n v="-63.546700000000001"/>
    <n v="16"/>
    <b v="0"/>
    <n v="779"/>
    <x v="3"/>
    <x v="3"/>
    <n v="4"/>
    <b v="1"/>
    <x v="0"/>
    <s v="Standard"/>
    <s v="Debit Card"/>
    <n v="5"/>
    <s v="Sunny"/>
    <s v="Black Friday"/>
    <x v="0"/>
    <b v="1"/>
    <n v="3"/>
    <n v="45.95"/>
    <n v="183.81"/>
    <n v="18.38"/>
    <x v="1"/>
  </r>
  <r>
    <n v="1784"/>
    <s v="12/07/2021"/>
    <d v="1899-12-30T17:37:46"/>
    <n v="348"/>
    <x v="43"/>
    <x v="2"/>
    <x v="2"/>
    <n v="46.813099999999999"/>
    <n v="-71.207499999999996"/>
    <n v="81"/>
    <b v="0"/>
    <n v="808"/>
    <x v="3"/>
    <x v="3"/>
    <n v="4"/>
    <b v="1"/>
    <x v="1"/>
    <s v="Overnight"/>
    <s v="Online Payment"/>
    <n v="1"/>
    <s v="Sunny"/>
    <s v="Black Friday"/>
    <x v="0"/>
    <b v="0"/>
    <n v="4"/>
    <n v="58.69"/>
    <n v="234.76"/>
    <n v="23.48"/>
    <x v="1"/>
  </r>
  <r>
    <n v="1785"/>
    <s v="12/12/2018"/>
    <d v="1899-12-30T20:51:05"/>
    <n v="284"/>
    <x v="24"/>
    <x v="2"/>
    <x v="12"/>
    <n v="64.248000000000005"/>
    <n v="-84.889600000000002"/>
    <n v="28"/>
    <b v="0"/>
    <n v="969"/>
    <x v="0"/>
    <x v="0"/>
    <n v="3"/>
    <b v="0"/>
    <x v="0"/>
    <s v="Overnight"/>
    <s v="Cash"/>
    <n v="1"/>
    <s v="Sunny"/>
    <s v="None"/>
    <x v="0"/>
    <b v="1"/>
    <n v="3"/>
    <n v="10.74"/>
    <n v="32.22"/>
    <n v="0"/>
    <x v="0"/>
  </r>
  <r>
    <n v="1786"/>
    <s v="18/12/2020"/>
    <d v="1899-12-30T04:46:13"/>
    <n v="29"/>
    <x v="9"/>
    <x v="2"/>
    <x v="10"/>
    <n v="64.282300000000006"/>
    <n v="-135"/>
    <n v="69"/>
    <b v="1"/>
    <n v="579"/>
    <x v="4"/>
    <x v="4"/>
    <n v="3"/>
    <b v="1"/>
    <x v="0"/>
    <s v="Express"/>
    <s v="Cash"/>
    <n v="1"/>
    <s v="Sunny"/>
    <s v="Christmas Market"/>
    <x v="1"/>
    <b v="0"/>
    <n v="2"/>
    <n v="41"/>
    <n v="122.99"/>
    <n v="0"/>
    <x v="0"/>
  </r>
  <r>
    <n v="1787"/>
    <s v="16/11/2023"/>
    <d v="1899-12-30T04:12:49"/>
    <n v="336"/>
    <x v="9"/>
    <x v="1"/>
    <x v="9"/>
    <n v="54.273099999999999"/>
    <n v="-61.738799999999998"/>
    <n v="94"/>
    <b v="1"/>
    <n v="965"/>
    <x v="3"/>
    <x v="3"/>
    <n v="5"/>
    <b v="0"/>
    <x v="1"/>
    <s v="Express"/>
    <s v="Cash"/>
    <n v="1"/>
    <s v="Sunny"/>
    <s v="Black Friday"/>
    <x v="0"/>
    <b v="0"/>
    <n v="5"/>
    <n v="15.86"/>
    <n v="79.28"/>
    <n v="7.93"/>
    <x v="1"/>
  </r>
  <r>
    <n v="1788"/>
    <s v="19/11/2018"/>
    <d v="1899-12-30T14:41:24"/>
    <n v="123"/>
    <x v="43"/>
    <x v="0"/>
    <x v="5"/>
    <n v="52.939900000000002"/>
    <n v="-106.4509"/>
    <n v="98"/>
    <b v="0"/>
    <n v="835"/>
    <x v="4"/>
    <x v="4"/>
    <n v="2"/>
    <b v="0"/>
    <x v="1"/>
    <s v="Standard"/>
    <s v="Online Payment"/>
    <n v="3"/>
    <s v="Snowy"/>
    <s v="None"/>
    <x v="0"/>
    <b v="1"/>
    <n v="2"/>
    <n v="81.400000000000006"/>
    <n v="162.80000000000001"/>
    <n v="0"/>
    <x v="0"/>
  </r>
  <r>
    <n v="1789"/>
    <s v="29/11/2018"/>
    <d v="1899-12-30T10:29:25"/>
    <n v="112"/>
    <x v="24"/>
    <x v="2"/>
    <x v="0"/>
    <n v="51.253799999999998"/>
    <n v="-85.3232"/>
    <n v="99"/>
    <b v="0"/>
    <n v="43"/>
    <x v="1"/>
    <x v="1"/>
    <n v="1"/>
    <b v="1"/>
    <x v="0"/>
    <s v="Express"/>
    <s v="Online Payment"/>
    <n v="1"/>
    <s v="Snowy"/>
    <s v="Black Friday"/>
    <x v="0"/>
    <b v="1"/>
    <n v="5"/>
    <n v="24.85"/>
    <n v="24.85"/>
    <n v="2.4900000000000002"/>
    <x v="1"/>
  </r>
  <r>
    <n v="1790"/>
    <s v="11/12/2022"/>
    <d v="1899-12-30T14:11:15"/>
    <n v="437"/>
    <x v="39"/>
    <x v="0"/>
    <x v="7"/>
    <n v="45.077800000000003"/>
    <n v="-63.546700000000001"/>
    <n v="57"/>
    <b v="1"/>
    <n v="882"/>
    <x v="4"/>
    <x v="4"/>
    <n v="1"/>
    <b v="1"/>
    <x v="0"/>
    <s v="Overnight"/>
    <s v="Cash"/>
    <n v="5"/>
    <s v="Sunny"/>
    <s v="Christmas Market"/>
    <x v="1"/>
    <b v="1"/>
    <n v="4"/>
    <n v="32.24"/>
    <n v="32.24"/>
    <n v="0"/>
    <x v="0"/>
  </r>
  <r>
    <n v="1791"/>
    <s v="15/11/2020"/>
    <d v="1899-12-30T02:26:30"/>
    <n v="315"/>
    <x v="26"/>
    <x v="0"/>
    <x v="7"/>
    <n v="45.077800000000003"/>
    <n v="-63.546700000000001"/>
    <n v="76"/>
    <b v="1"/>
    <n v="450"/>
    <x v="0"/>
    <x v="0"/>
    <n v="2"/>
    <b v="1"/>
    <x v="1"/>
    <s v="Express"/>
    <s v="Online Payment"/>
    <n v="3"/>
    <s v="Snowy"/>
    <s v="Christmas Market"/>
    <x v="1"/>
    <b v="0"/>
    <n v="4"/>
    <n v="76.94"/>
    <n v="153.88"/>
    <n v="0"/>
    <x v="0"/>
  </r>
  <r>
    <n v="1792"/>
    <s v="30/12/2022"/>
    <d v="1899-12-30T22:00:12"/>
    <n v="160"/>
    <x v="36"/>
    <x v="0"/>
    <x v="12"/>
    <n v="64.248000000000005"/>
    <n v="-84.889600000000002"/>
    <n v="6"/>
    <b v="1"/>
    <n v="91"/>
    <x v="4"/>
    <x v="4"/>
    <n v="2"/>
    <b v="0"/>
    <x v="0"/>
    <s v="Standard"/>
    <s v="Debit Card"/>
    <n v="4"/>
    <s v="Sunny"/>
    <s v="Black Friday"/>
    <x v="0"/>
    <b v="1"/>
    <n v="1"/>
    <n v="10.16"/>
    <n v="20.309999999999999"/>
    <n v="2.0299999999999998"/>
    <x v="1"/>
  </r>
  <r>
    <n v="1793"/>
    <s v="26/12/2019"/>
    <d v="1899-12-30T08:54:57"/>
    <n v="60"/>
    <x v="24"/>
    <x v="0"/>
    <x v="6"/>
    <n v="46.565300000000001"/>
    <n v="-66.4619"/>
    <n v="36"/>
    <b v="1"/>
    <n v="705"/>
    <x v="0"/>
    <x v="0"/>
    <n v="4"/>
    <b v="0"/>
    <x v="1"/>
    <s v="Express"/>
    <s v="Cash"/>
    <n v="5"/>
    <s v="Sunny"/>
    <s v="None"/>
    <x v="0"/>
    <b v="0"/>
    <n v="5"/>
    <n v="37.729999999999997"/>
    <n v="150.91"/>
    <n v="0"/>
    <x v="0"/>
  </r>
  <r>
    <n v="1794"/>
    <s v="11/11/2023"/>
    <d v="1899-12-30T23:19:21"/>
    <n v="317"/>
    <x v="46"/>
    <x v="1"/>
    <x v="12"/>
    <n v="64.248000000000005"/>
    <n v="-84.889600000000002"/>
    <n v="86"/>
    <b v="1"/>
    <n v="567"/>
    <x v="3"/>
    <x v="3"/>
    <n v="3"/>
    <b v="0"/>
    <x v="1"/>
    <s v="Overnight"/>
    <s v="Debit Card"/>
    <n v="3"/>
    <s v="Snowy"/>
    <s v="Christmas Market"/>
    <x v="1"/>
    <b v="0"/>
    <n v="2"/>
    <n v="12.46"/>
    <n v="37.380000000000003"/>
    <n v="0"/>
    <x v="0"/>
  </r>
  <r>
    <n v="1795"/>
    <s v="17/12/2020"/>
    <d v="1899-12-30T19:51:49"/>
    <n v="453"/>
    <x v="28"/>
    <x v="2"/>
    <x v="6"/>
    <n v="46.565300000000001"/>
    <n v="-66.4619"/>
    <n v="74"/>
    <b v="1"/>
    <n v="478"/>
    <x v="0"/>
    <x v="0"/>
    <n v="3"/>
    <b v="1"/>
    <x v="0"/>
    <s v="Overnight"/>
    <s v="Cash"/>
    <n v="3"/>
    <s v="Snowy"/>
    <s v="Black Friday"/>
    <x v="0"/>
    <b v="0"/>
    <n v="1"/>
    <n v="71.540000000000006"/>
    <n v="214.62"/>
    <n v="21.46"/>
    <x v="1"/>
  </r>
  <r>
    <n v="1796"/>
    <s v="12/01/2019"/>
    <d v="1899-12-30T10:24:08"/>
    <n v="304"/>
    <x v="2"/>
    <x v="2"/>
    <x v="4"/>
    <n v="53.760899999999999"/>
    <n v="-98.813900000000004"/>
    <n v="62"/>
    <b v="1"/>
    <n v="443"/>
    <x v="4"/>
    <x v="4"/>
    <n v="2"/>
    <b v="1"/>
    <x v="1"/>
    <s v="Overnight"/>
    <s v="Cash"/>
    <n v="3"/>
    <s v="Snowy"/>
    <s v="None"/>
    <x v="0"/>
    <b v="0"/>
    <n v="5"/>
    <n v="10.99"/>
    <n v="21.99"/>
    <n v="0"/>
    <x v="0"/>
  </r>
  <r>
    <n v="1797"/>
    <s v="23/12/2023"/>
    <d v="1899-12-30T03:50:57"/>
    <n v="393"/>
    <x v="15"/>
    <x v="0"/>
    <x v="5"/>
    <n v="52.939900000000002"/>
    <n v="-106.4509"/>
    <n v="33"/>
    <b v="0"/>
    <n v="177"/>
    <x v="3"/>
    <x v="3"/>
    <n v="3"/>
    <b v="1"/>
    <x v="0"/>
    <s v="Standard"/>
    <s v="Cash"/>
    <n v="1"/>
    <s v="Snowy"/>
    <s v="Black Friday"/>
    <x v="0"/>
    <b v="1"/>
    <n v="1"/>
    <n v="32.18"/>
    <n v="96.54"/>
    <n v="9.65"/>
    <x v="1"/>
  </r>
  <r>
    <n v="1798"/>
    <s v="13/12/2021"/>
    <d v="1899-12-30T12:46:29"/>
    <n v="173"/>
    <x v="45"/>
    <x v="2"/>
    <x v="2"/>
    <n v="46.813099999999999"/>
    <n v="-71.207499999999996"/>
    <n v="83"/>
    <b v="1"/>
    <n v="659"/>
    <x v="0"/>
    <x v="0"/>
    <n v="4"/>
    <b v="1"/>
    <x v="1"/>
    <s v="Express"/>
    <s v="Debit Card"/>
    <n v="5"/>
    <s v="Rainy"/>
    <s v="None"/>
    <x v="0"/>
    <b v="1"/>
    <n v="1"/>
    <n v="41.13"/>
    <n v="164.51"/>
    <n v="0"/>
    <x v="0"/>
  </r>
  <r>
    <n v="1799"/>
    <s v="19/11/2019"/>
    <d v="1899-12-30T14:42:36"/>
    <n v="99"/>
    <x v="10"/>
    <x v="1"/>
    <x v="2"/>
    <n v="46.813099999999999"/>
    <n v="-71.207499999999996"/>
    <n v="65"/>
    <b v="0"/>
    <n v="178"/>
    <x v="4"/>
    <x v="4"/>
    <n v="1"/>
    <b v="0"/>
    <x v="0"/>
    <s v="Express"/>
    <s v="Cash"/>
    <n v="2"/>
    <s v="Rainy"/>
    <s v="Black Friday"/>
    <x v="0"/>
    <b v="0"/>
    <n v="4"/>
    <n v="99.5"/>
    <n v="99.5"/>
    <n v="9.9499999999999993"/>
    <x v="1"/>
  </r>
  <r>
    <n v="1800"/>
    <s v="11/02/2021"/>
    <d v="1899-12-30T05:18:18"/>
    <n v="409"/>
    <x v="23"/>
    <x v="1"/>
    <x v="7"/>
    <n v="45.077800000000003"/>
    <n v="-63.546700000000001"/>
    <n v="78"/>
    <b v="0"/>
    <n v="776"/>
    <x v="4"/>
    <x v="4"/>
    <n v="1"/>
    <b v="0"/>
    <x v="0"/>
    <s v="Overnight"/>
    <s v="Debit Card"/>
    <n v="4"/>
    <s v="Sunny"/>
    <s v="None"/>
    <x v="0"/>
    <b v="1"/>
    <n v="4"/>
    <n v="47.32"/>
    <n v="47.32"/>
    <n v="0"/>
    <x v="0"/>
  </r>
  <r>
    <n v="1801"/>
    <s v="18/12/2023"/>
    <d v="1899-12-30T23:01:21"/>
    <n v="230"/>
    <x v="31"/>
    <x v="0"/>
    <x v="9"/>
    <n v="54.273099999999999"/>
    <n v="-61.738799999999998"/>
    <n v="43"/>
    <b v="1"/>
    <n v="516"/>
    <x v="0"/>
    <x v="0"/>
    <n v="2"/>
    <b v="0"/>
    <x v="0"/>
    <s v="Overnight"/>
    <s v="Credit Card"/>
    <n v="3"/>
    <s v="Snowy"/>
    <s v="Christmas Market"/>
    <x v="1"/>
    <b v="1"/>
    <n v="3"/>
    <n v="82.3"/>
    <n v="164.6"/>
    <n v="0"/>
    <x v="0"/>
  </r>
  <r>
    <n v="1802"/>
    <s v="25/12/2019"/>
    <d v="1899-12-30T18:41:11"/>
    <n v="36"/>
    <x v="52"/>
    <x v="0"/>
    <x v="2"/>
    <n v="46.813099999999999"/>
    <n v="-71.207499999999996"/>
    <n v="25"/>
    <b v="1"/>
    <n v="679"/>
    <x v="2"/>
    <x v="2"/>
    <n v="5"/>
    <b v="1"/>
    <x v="1"/>
    <s v="Standard"/>
    <s v="Cash"/>
    <n v="1"/>
    <s v="Rainy"/>
    <s v="Black Friday"/>
    <x v="0"/>
    <b v="1"/>
    <n v="3"/>
    <n v="10.59"/>
    <n v="52.93"/>
    <n v="5.29"/>
    <x v="1"/>
  </r>
  <r>
    <n v="1803"/>
    <s v="15/11/2021"/>
    <d v="1899-12-30T21:49:54"/>
    <n v="113"/>
    <x v="7"/>
    <x v="2"/>
    <x v="9"/>
    <n v="54.273099999999999"/>
    <n v="-61.738799999999998"/>
    <n v="78"/>
    <b v="0"/>
    <n v="793"/>
    <x v="3"/>
    <x v="3"/>
    <n v="2"/>
    <b v="1"/>
    <x v="1"/>
    <s v="Overnight"/>
    <s v="Cash"/>
    <n v="5"/>
    <s v="Snowy"/>
    <s v="Christmas Market"/>
    <x v="1"/>
    <b v="0"/>
    <n v="2"/>
    <n v="91.91"/>
    <n v="183.83"/>
    <n v="0"/>
    <x v="0"/>
  </r>
  <r>
    <n v="1804"/>
    <s v="12/05/2023"/>
    <d v="1899-12-30T06:04:00"/>
    <n v="420"/>
    <x v="18"/>
    <x v="1"/>
    <x v="6"/>
    <n v="46.565300000000001"/>
    <n v="-66.4619"/>
    <n v="66"/>
    <b v="1"/>
    <n v="908"/>
    <x v="2"/>
    <x v="2"/>
    <n v="5"/>
    <b v="0"/>
    <x v="0"/>
    <s v="Overnight"/>
    <s v="Online Payment"/>
    <n v="4"/>
    <s v="Sunny"/>
    <s v="Black Friday"/>
    <x v="0"/>
    <b v="1"/>
    <n v="1"/>
    <n v="12.77"/>
    <n v="63.87"/>
    <n v="6.39"/>
    <x v="1"/>
  </r>
  <r>
    <n v="1805"/>
    <s v="29/11/2018"/>
    <d v="1899-12-30T14:30:55"/>
    <n v="181"/>
    <x v="13"/>
    <x v="1"/>
    <x v="11"/>
    <n v="63.588799999999999"/>
    <n v="-115.5069"/>
    <n v="63"/>
    <b v="1"/>
    <n v="132"/>
    <x v="2"/>
    <x v="2"/>
    <n v="2"/>
    <b v="0"/>
    <x v="0"/>
    <s v="Standard"/>
    <s v="Cash"/>
    <n v="2"/>
    <s v="Rainy"/>
    <s v="Black Friday"/>
    <x v="0"/>
    <b v="0"/>
    <n v="2"/>
    <n v="86.57"/>
    <n v="173.14"/>
    <n v="17.309999999999999"/>
    <x v="1"/>
  </r>
  <r>
    <n v="1806"/>
    <s v="12/09/2019"/>
    <d v="1899-12-30T04:46:46"/>
    <n v="282"/>
    <x v="32"/>
    <x v="2"/>
    <x v="7"/>
    <n v="45.077800000000003"/>
    <n v="-63.546700000000001"/>
    <n v="4"/>
    <b v="1"/>
    <n v="250"/>
    <x v="4"/>
    <x v="4"/>
    <n v="1"/>
    <b v="0"/>
    <x v="1"/>
    <s v="Standard"/>
    <s v="Credit Card"/>
    <n v="3"/>
    <s v="Sunny"/>
    <s v="Christmas Market"/>
    <x v="1"/>
    <b v="1"/>
    <n v="1"/>
    <n v="32.93"/>
    <n v="32.93"/>
    <n v="0"/>
    <x v="0"/>
  </r>
  <r>
    <n v="1807"/>
    <s v="24/11/2023"/>
    <d v="1899-12-30T23:35:09"/>
    <n v="318"/>
    <x v="28"/>
    <x v="1"/>
    <x v="6"/>
    <n v="46.565300000000001"/>
    <n v="-66.4619"/>
    <n v="43"/>
    <b v="1"/>
    <n v="441"/>
    <x v="4"/>
    <x v="4"/>
    <n v="4"/>
    <b v="0"/>
    <x v="1"/>
    <s v="Standard"/>
    <s v="Debit Card"/>
    <n v="1"/>
    <s v="Snowy"/>
    <s v="Black Friday"/>
    <x v="0"/>
    <b v="1"/>
    <n v="1"/>
    <n v="52.13"/>
    <n v="208.51"/>
    <n v="20.85"/>
    <x v="1"/>
  </r>
  <r>
    <n v="1808"/>
    <s v="24/11/2023"/>
    <d v="1899-12-30T01:03:34"/>
    <n v="331"/>
    <x v="44"/>
    <x v="1"/>
    <x v="8"/>
    <n v="46.318800000000003"/>
    <n v="-63.146099999999997"/>
    <n v="4"/>
    <b v="1"/>
    <n v="991"/>
    <x v="2"/>
    <x v="2"/>
    <n v="5"/>
    <b v="0"/>
    <x v="1"/>
    <s v="Overnight"/>
    <s v="Online Payment"/>
    <n v="4"/>
    <s v="Snowy"/>
    <s v="Black Friday"/>
    <x v="0"/>
    <b v="1"/>
    <n v="3"/>
    <n v="49.48"/>
    <n v="247.42"/>
    <n v="24.74"/>
    <x v="1"/>
  </r>
  <r>
    <n v="1809"/>
    <s v="21/11/2018"/>
    <d v="1899-12-30T18:29:20"/>
    <n v="204"/>
    <x v="10"/>
    <x v="1"/>
    <x v="8"/>
    <n v="46.318800000000003"/>
    <n v="-63.146099999999997"/>
    <n v="65"/>
    <b v="1"/>
    <n v="649"/>
    <x v="1"/>
    <x v="1"/>
    <n v="4"/>
    <b v="1"/>
    <x v="1"/>
    <s v="Standard"/>
    <s v="Cash"/>
    <n v="1"/>
    <s v="Rainy"/>
    <s v="None"/>
    <x v="0"/>
    <b v="0"/>
    <n v="3"/>
    <n v="58.9"/>
    <n v="235.62"/>
    <n v="0"/>
    <x v="0"/>
  </r>
  <r>
    <n v="1810"/>
    <s v="16/11/2020"/>
    <d v="1899-12-30T06:33:02"/>
    <n v="341"/>
    <x v="27"/>
    <x v="1"/>
    <x v="0"/>
    <n v="51.253799999999998"/>
    <n v="-85.3232"/>
    <n v="36"/>
    <b v="1"/>
    <n v="863"/>
    <x v="4"/>
    <x v="4"/>
    <n v="5"/>
    <b v="0"/>
    <x v="0"/>
    <s v="Standard"/>
    <s v="Cash"/>
    <n v="3"/>
    <s v="Sunny"/>
    <s v="Black Friday"/>
    <x v="0"/>
    <b v="0"/>
    <n v="5"/>
    <n v="59.85"/>
    <n v="299.24"/>
    <n v="29.92"/>
    <x v="1"/>
  </r>
  <r>
    <n v="1811"/>
    <s v="18/12/2023"/>
    <d v="1899-12-30T19:19:28"/>
    <n v="252"/>
    <x v="35"/>
    <x v="0"/>
    <x v="7"/>
    <n v="45.077800000000003"/>
    <n v="-63.546700000000001"/>
    <n v="80"/>
    <b v="0"/>
    <n v="835"/>
    <x v="4"/>
    <x v="4"/>
    <n v="4"/>
    <b v="1"/>
    <x v="0"/>
    <s v="Standard"/>
    <s v="Credit Card"/>
    <n v="3"/>
    <s v="Sunny"/>
    <s v="Black Friday"/>
    <x v="0"/>
    <b v="1"/>
    <n v="1"/>
    <n v="91"/>
    <n v="364.01"/>
    <n v="36.4"/>
    <x v="1"/>
  </r>
  <r>
    <n v="1812"/>
    <s v="12/10/2023"/>
    <d v="1899-12-30T11:03:48"/>
    <n v="30"/>
    <x v="20"/>
    <x v="0"/>
    <x v="11"/>
    <n v="63.588799999999999"/>
    <n v="-115.5069"/>
    <n v="59"/>
    <b v="1"/>
    <n v="59"/>
    <x v="2"/>
    <x v="2"/>
    <n v="4"/>
    <b v="1"/>
    <x v="0"/>
    <s v="Overnight"/>
    <s v="Cash"/>
    <n v="4"/>
    <s v="Snowy"/>
    <s v="Christmas Market"/>
    <x v="1"/>
    <b v="0"/>
    <n v="2"/>
    <n v="74.069999999999993"/>
    <n v="296.27999999999997"/>
    <n v="0"/>
    <x v="0"/>
  </r>
  <r>
    <n v="1813"/>
    <s v="25/12/2018"/>
    <d v="1899-12-30T12:01:02"/>
    <n v="337"/>
    <x v="17"/>
    <x v="2"/>
    <x v="12"/>
    <n v="64.248000000000005"/>
    <n v="-84.889600000000002"/>
    <n v="90"/>
    <b v="1"/>
    <n v="407"/>
    <x v="0"/>
    <x v="0"/>
    <n v="4"/>
    <b v="1"/>
    <x v="1"/>
    <s v="Standard"/>
    <s v="Credit Card"/>
    <n v="2"/>
    <s v="Snowy"/>
    <s v="Black Friday"/>
    <x v="0"/>
    <b v="1"/>
    <n v="2"/>
    <n v="82.22"/>
    <n v="328.9"/>
    <n v="32.89"/>
    <x v="1"/>
  </r>
  <r>
    <n v="1814"/>
    <s v="14/11/2019"/>
    <d v="1899-12-30T03:57:18"/>
    <n v="479"/>
    <x v="41"/>
    <x v="2"/>
    <x v="8"/>
    <n v="46.318800000000003"/>
    <n v="-63.146099999999997"/>
    <n v="77"/>
    <b v="0"/>
    <n v="825"/>
    <x v="0"/>
    <x v="0"/>
    <n v="1"/>
    <b v="1"/>
    <x v="1"/>
    <s v="Standard"/>
    <s v="Credit Card"/>
    <n v="3"/>
    <s v="Sunny"/>
    <s v="Christmas Market"/>
    <x v="1"/>
    <b v="0"/>
    <n v="1"/>
    <n v="52.38"/>
    <n v="52.38"/>
    <n v="0"/>
    <x v="0"/>
  </r>
  <r>
    <n v="1815"/>
    <s v="23/11/2020"/>
    <d v="1899-12-30T13:42:23"/>
    <n v="159"/>
    <x v="50"/>
    <x v="0"/>
    <x v="0"/>
    <n v="51.253799999999998"/>
    <n v="-85.3232"/>
    <n v="12"/>
    <b v="0"/>
    <n v="189"/>
    <x v="3"/>
    <x v="3"/>
    <n v="3"/>
    <b v="1"/>
    <x v="0"/>
    <s v="Overnight"/>
    <s v="Cash"/>
    <n v="2"/>
    <s v="Snowy"/>
    <s v="Black Friday"/>
    <x v="0"/>
    <b v="1"/>
    <n v="1"/>
    <n v="50.15"/>
    <n v="150.44999999999999"/>
    <n v="15.05"/>
    <x v="1"/>
  </r>
  <r>
    <n v="1816"/>
    <s v="11/08/2019"/>
    <d v="1899-12-30T09:42:26"/>
    <n v="418"/>
    <x v="25"/>
    <x v="1"/>
    <x v="2"/>
    <n v="46.813099999999999"/>
    <n v="-71.207499999999996"/>
    <n v="37"/>
    <b v="0"/>
    <n v="478"/>
    <x v="2"/>
    <x v="2"/>
    <n v="2"/>
    <b v="1"/>
    <x v="1"/>
    <s v="Express"/>
    <s v="Cash"/>
    <n v="3"/>
    <s v="Snowy"/>
    <s v="Christmas Market"/>
    <x v="1"/>
    <b v="0"/>
    <n v="1"/>
    <n v="92.86"/>
    <n v="185.71"/>
    <n v="0"/>
    <x v="0"/>
  </r>
  <r>
    <n v="1817"/>
    <s v="30/11/2022"/>
    <d v="1899-12-30T11:15:30"/>
    <n v="246"/>
    <x v="12"/>
    <x v="1"/>
    <x v="6"/>
    <n v="46.565300000000001"/>
    <n v="-66.4619"/>
    <n v="62"/>
    <b v="0"/>
    <n v="181"/>
    <x v="3"/>
    <x v="3"/>
    <n v="2"/>
    <b v="0"/>
    <x v="0"/>
    <s v="Express"/>
    <s v="Online Payment"/>
    <n v="2"/>
    <s v="Snowy"/>
    <s v="None"/>
    <x v="0"/>
    <b v="1"/>
    <n v="3"/>
    <n v="99.16"/>
    <n v="198.32"/>
    <n v="0"/>
    <x v="0"/>
  </r>
  <r>
    <n v="1818"/>
    <s v="23/12/2020"/>
    <d v="1899-12-30T07:11:45"/>
    <n v="92"/>
    <x v="46"/>
    <x v="0"/>
    <x v="9"/>
    <n v="54.273099999999999"/>
    <n v="-61.738799999999998"/>
    <n v="22"/>
    <b v="0"/>
    <n v="157"/>
    <x v="3"/>
    <x v="3"/>
    <n v="1"/>
    <b v="1"/>
    <x v="1"/>
    <s v="Express"/>
    <s v="Debit Card"/>
    <n v="1"/>
    <s v="Snowy"/>
    <s v="Christmas Market"/>
    <x v="1"/>
    <b v="0"/>
    <n v="2"/>
    <n v="64.010000000000005"/>
    <n v="64.010000000000005"/>
    <n v="0"/>
    <x v="0"/>
  </r>
  <r>
    <n v="1819"/>
    <s v="25/11/2021"/>
    <d v="1899-12-30T11:35:28"/>
    <n v="479"/>
    <x v="15"/>
    <x v="2"/>
    <x v="7"/>
    <n v="45.077800000000003"/>
    <n v="-63.546700000000001"/>
    <n v="84"/>
    <b v="1"/>
    <n v="39"/>
    <x v="3"/>
    <x v="3"/>
    <n v="1"/>
    <b v="0"/>
    <x v="1"/>
    <s v="Overnight"/>
    <s v="Cash"/>
    <n v="2"/>
    <s v="Sunny"/>
    <s v="Black Friday"/>
    <x v="0"/>
    <b v="0"/>
    <n v="4"/>
    <n v="41.37"/>
    <n v="41.37"/>
    <n v="4.1399999999999997"/>
    <x v="1"/>
  </r>
  <r>
    <n v="1820"/>
    <s v="28/11/2023"/>
    <d v="1899-12-30T21:25:13"/>
    <n v="105"/>
    <x v="47"/>
    <x v="0"/>
    <x v="3"/>
    <n v="53.933300000000003"/>
    <n v="-116.5765"/>
    <n v="92"/>
    <b v="1"/>
    <n v="523"/>
    <x v="3"/>
    <x v="3"/>
    <n v="3"/>
    <b v="0"/>
    <x v="0"/>
    <s v="Standard"/>
    <s v="Cash"/>
    <n v="2"/>
    <s v="Sunny"/>
    <s v="Black Friday"/>
    <x v="0"/>
    <b v="1"/>
    <n v="4"/>
    <n v="75.05"/>
    <n v="225.16"/>
    <n v="22.52"/>
    <x v="1"/>
  </r>
  <r>
    <n v="1821"/>
    <s v="13/12/2022"/>
    <d v="1899-12-30T03:04:36"/>
    <n v="434"/>
    <x v="0"/>
    <x v="1"/>
    <x v="9"/>
    <n v="54.273099999999999"/>
    <n v="-61.738799999999998"/>
    <n v="33"/>
    <b v="1"/>
    <n v="927"/>
    <x v="3"/>
    <x v="3"/>
    <n v="3"/>
    <b v="0"/>
    <x v="1"/>
    <s v="Express"/>
    <s v="Cash"/>
    <n v="2"/>
    <s v="Rainy"/>
    <s v="Christmas Market"/>
    <x v="1"/>
    <b v="0"/>
    <n v="2"/>
    <n v="10.7"/>
    <n v="32.1"/>
    <n v="0"/>
    <x v="0"/>
  </r>
  <r>
    <n v="1822"/>
    <s v="11/02/2023"/>
    <d v="1899-12-30T08:53:45"/>
    <n v="311"/>
    <x v="21"/>
    <x v="1"/>
    <x v="10"/>
    <n v="64.282300000000006"/>
    <n v="-135"/>
    <n v="79"/>
    <b v="0"/>
    <n v="336"/>
    <x v="0"/>
    <x v="0"/>
    <n v="1"/>
    <b v="1"/>
    <x v="1"/>
    <s v="Express"/>
    <s v="Cash"/>
    <n v="1"/>
    <s v="Snowy"/>
    <s v="Black Friday"/>
    <x v="0"/>
    <b v="0"/>
    <n v="3"/>
    <n v="11.34"/>
    <n v="11.34"/>
    <n v="1.1299999999999999"/>
    <x v="1"/>
  </r>
  <r>
    <n v="1823"/>
    <s v="27/11/2021"/>
    <d v="1899-12-30T13:33:17"/>
    <n v="320"/>
    <x v="46"/>
    <x v="1"/>
    <x v="0"/>
    <n v="51.253799999999998"/>
    <n v="-85.3232"/>
    <n v="36"/>
    <b v="1"/>
    <n v="550"/>
    <x v="4"/>
    <x v="4"/>
    <n v="2"/>
    <b v="1"/>
    <x v="0"/>
    <s v="Overnight"/>
    <s v="Cash"/>
    <n v="5"/>
    <s v="Rainy"/>
    <s v="Black Friday"/>
    <x v="0"/>
    <b v="0"/>
    <n v="4"/>
    <n v="15.9"/>
    <n v="31.8"/>
    <n v="3.18"/>
    <x v="1"/>
  </r>
  <r>
    <n v="1824"/>
    <s v="25/12/2022"/>
    <d v="1899-12-30T04:10:36"/>
    <n v="249"/>
    <x v="48"/>
    <x v="1"/>
    <x v="11"/>
    <n v="63.588799999999999"/>
    <n v="-115.5069"/>
    <n v="53"/>
    <b v="1"/>
    <n v="707"/>
    <x v="0"/>
    <x v="0"/>
    <n v="4"/>
    <b v="1"/>
    <x v="0"/>
    <s v="Standard"/>
    <s v="Credit Card"/>
    <n v="2"/>
    <s v="Rainy"/>
    <s v="Christmas Market"/>
    <x v="1"/>
    <b v="1"/>
    <n v="3"/>
    <n v="56.01"/>
    <n v="224.03"/>
    <n v="0"/>
    <x v="0"/>
  </r>
  <r>
    <n v="1825"/>
    <s v="11/07/2018"/>
    <d v="1899-12-30T11:00:43"/>
    <n v="437"/>
    <x v="29"/>
    <x v="2"/>
    <x v="11"/>
    <n v="63.588799999999999"/>
    <n v="-115.5069"/>
    <n v="61"/>
    <b v="1"/>
    <n v="205"/>
    <x v="2"/>
    <x v="2"/>
    <n v="3"/>
    <b v="1"/>
    <x v="0"/>
    <s v="Overnight"/>
    <s v="Online Payment"/>
    <n v="5"/>
    <s v="Rainy"/>
    <s v="None"/>
    <x v="0"/>
    <b v="0"/>
    <n v="2"/>
    <n v="95.74"/>
    <n v="287.22000000000003"/>
    <n v="0"/>
    <x v="0"/>
  </r>
  <r>
    <n v="1826"/>
    <s v="11/11/2022"/>
    <d v="1899-12-30T02:55:18"/>
    <n v="134"/>
    <x v="21"/>
    <x v="2"/>
    <x v="5"/>
    <n v="52.939900000000002"/>
    <n v="-106.4509"/>
    <n v="34"/>
    <b v="1"/>
    <n v="458"/>
    <x v="2"/>
    <x v="2"/>
    <n v="1"/>
    <b v="1"/>
    <x v="0"/>
    <s v="Overnight"/>
    <s v="Cash"/>
    <n v="2"/>
    <s v="Snowy"/>
    <s v="None"/>
    <x v="0"/>
    <b v="1"/>
    <n v="3"/>
    <n v="76.819999999999993"/>
    <n v="76.819999999999993"/>
    <n v="0"/>
    <x v="0"/>
  </r>
  <r>
    <n v="1827"/>
    <s v="22/12/2018"/>
    <d v="1899-12-30T21:30:37"/>
    <n v="172"/>
    <x v="27"/>
    <x v="2"/>
    <x v="5"/>
    <n v="52.939900000000002"/>
    <n v="-106.4509"/>
    <n v="59"/>
    <b v="0"/>
    <n v="118"/>
    <x v="0"/>
    <x v="0"/>
    <n v="1"/>
    <b v="1"/>
    <x v="0"/>
    <s v="Overnight"/>
    <s v="Credit Card"/>
    <n v="5"/>
    <s v="Rainy"/>
    <s v="Christmas Market"/>
    <x v="1"/>
    <b v="0"/>
    <n v="4"/>
    <n v="92.6"/>
    <n v="92.6"/>
    <n v="0"/>
    <x v="0"/>
  </r>
  <r>
    <n v="1828"/>
    <s v="19/12/2023"/>
    <d v="1899-12-30T23:14:00"/>
    <n v="146"/>
    <x v="52"/>
    <x v="1"/>
    <x v="3"/>
    <n v="53.933300000000003"/>
    <n v="-116.5765"/>
    <n v="41"/>
    <b v="1"/>
    <n v="155"/>
    <x v="3"/>
    <x v="3"/>
    <n v="4"/>
    <b v="1"/>
    <x v="1"/>
    <s v="Overnight"/>
    <s v="Online Payment"/>
    <n v="2"/>
    <s v="Sunny"/>
    <s v="None"/>
    <x v="0"/>
    <b v="1"/>
    <n v="4"/>
    <n v="29.91"/>
    <n v="119.64"/>
    <n v="0"/>
    <x v="0"/>
  </r>
  <r>
    <n v="1829"/>
    <s v="11/04/2023"/>
    <d v="1899-12-30T19:38:24"/>
    <n v="73"/>
    <x v="23"/>
    <x v="2"/>
    <x v="5"/>
    <n v="52.939900000000002"/>
    <n v="-106.4509"/>
    <n v="5"/>
    <b v="1"/>
    <n v="72"/>
    <x v="0"/>
    <x v="0"/>
    <n v="2"/>
    <b v="0"/>
    <x v="1"/>
    <s v="Standard"/>
    <s v="Online Payment"/>
    <n v="2"/>
    <s v="Rainy"/>
    <s v="Black Friday"/>
    <x v="0"/>
    <b v="1"/>
    <n v="5"/>
    <n v="91.82"/>
    <n v="183.63"/>
    <n v="18.36"/>
    <x v="1"/>
  </r>
  <r>
    <n v="1830"/>
    <s v="26/12/2022"/>
    <d v="1899-12-30T23:26:16"/>
    <n v="43"/>
    <x v="43"/>
    <x v="1"/>
    <x v="8"/>
    <n v="46.318800000000003"/>
    <n v="-63.146099999999997"/>
    <n v="80"/>
    <b v="1"/>
    <n v="320"/>
    <x v="3"/>
    <x v="3"/>
    <n v="3"/>
    <b v="0"/>
    <x v="1"/>
    <s v="Express"/>
    <s v="Credit Card"/>
    <n v="4"/>
    <s v="Snowy"/>
    <s v="None"/>
    <x v="0"/>
    <b v="0"/>
    <n v="4"/>
    <n v="12.6"/>
    <n v="37.81"/>
    <n v="0"/>
    <x v="0"/>
  </r>
  <r>
    <n v="1831"/>
    <s v="12/02/2021"/>
    <d v="1899-12-30T09:02:07"/>
    <n v="196"/>
    <x v="23"/>
    <x v="0"/>
    <x v="5"/>
    <n v="52.939900000000002"/>
    <n v="-106.4509"/>
    <n v="37"/>
    <b v="1"/>
    <n v="280"/>
    <x v="3"/>
    <x v="3"/>
    <n v="1"/>
    <b v="0"/>
    <x v="0"/>
    <s v="Standard"/>
    <s v="Online Payment"/>
    <n v="5"/>
    <s v="Rainy"/>
    <s v="Christmas Market"/>
    <x v="1"/>
    <b v="1"/>
    <n v="5"/>
    <n v="88.57"/>
    <n v="88.57"/>
    <n v="0"/>
    <x v="0"/>
  </r>
  <r>
    <n v="1832"/>
    <s v="27/11/2023"/>
    <d v="1899-12-30T19:05:05"/>
    <n v="262"/>
    <x v="48"/>
    <x v="2"/>
    <x v="0"/>
    <n v="51.253799999999998"/>
    <n v="-85.3232"/>
    <n v="5"/>
    <b v="1"/>
    <n v="19"/>
    <x v="3"/>
    <x v="3"/>
    <n v="3"/>
    <b v="0"/>
    <x v="1"/>
    <s v="Overnight"/>
    <s v="Online Payment"/>
    <n v="5"/>
    <s v="Sunny"/>
    <s v="Black Friday"/>
    <x v="0"/>
    <b v="1"/>
    <n v="5"/>
    <n v="44.84"/>
    <n v="134.51"/>
    <n v="13.45"/>
    <x v="1"/>
  </r>
  <r>
    <n v="1833"/>
    <s v="30/11/2019"/>
    <d v="1899-12-30T13:33:46"/>
    <n v="225"/>
    <x v="51"/>
    <x v="1"/>
    <x v="8"/>
    <n v="46.318800000000003"/>
    <n v="-63.146099999999997"/>
    <n v="49"/>
    <b v="1"/>
    <n v="434"/>
    <x v="4"/>
    <x v="4"/>
    <n v="5"/>
    <b v="1"/>
    <x v="1"/>
    <s v="Standard"/>
    <s v="Credit Card"/>
    <n v="4"/>
    <s v="Sunny"/>
    <s v="Christmas Market"/>
    <x v="1"/>
    <b v="1"/>
    <n v="5"/>
    <n v="53.77"/>
    <n v="268.86"/>
    <n v="0"/>
    <x v="0"/>
  </r>
  <r>
    <n v="1834"/>
    <s v="25/11/2019"/>
    <d v="1899-12-30T11:06:15"/>
    <n v="281"/>
    <x v="39"/>
    <x v="0"/>
    <x v="1"/>
    <n v="53.726700000000001"/>
    <n v="-127.6476"/>
    <n v="13"/>
    <b v="0"/>
    <n v="602"/>
    <x v="2"/>
    <x v="2"/>
    <n v="1"/>
    <b v="0"/>
    <x v="0"/>
    <s v="Express"/>
    <s v="Online Payment"/>
    <n v="4"/>
    <s v="Sunny"/>
    <s v="Black Friday"/>
    <x v="0"/>
    <b v="0"/>
    <n v="1"/>
    <n v="36.590000000000003"/>
    <n v="36.590000000000003"/>
    <n v="3.66"/>
    <x v="1"/>
  </r>
  <r>
    <n v="1835"/>
    <s v="22/11/2018"/>
    <d v="1899-12-30T17:06:33"/>
    <n v="235"/>
    <x v="0"/>
    <x v="2"/>
    <x v="9"/>
    <n v="54.273099999999999"/>
    <n v="-61.738799999999998"/>
    <n v="97"/>
    <b v="0"/>
    <n v="630"/>
    <x v="2"/>
    <x v="2"/>
    <n v="4"/>
    <b v="0"/>
    <x v="1"/>
    <s v="Express"/>
    <s v="Cash"/>
    <n v="3"/>
    <s v="Rainy"/>
    <s v="None"/>
    <x v="0"/>
    <b v="0"/>
    <n v="2"/>
    <n v="30.02"/>
    <n v="120.06"/>
    <n v="0"/>
    <x v="0"/>
  </r>
  <r>
    <n v="1836"/>
    <s v="25/11/2022"/>
    <d v="1899-12-30T20:15:23"/>
    <n v="364"/>
    <x v="51"/>
    <x v="2"/>
    <x v="3"/>
    <n v="53.933300000000003"/>
    <n v="-116.5765"/>
    <n v="60"/>
    <b v="0"/>
    <n v="44"/>
    <x v="0"/>
    <x v="0"/>
    <n v="4"/>
    <b v="0"/>
    <x v="1"/>
    <s v="Express"/>
    <s v="Credit Card"/>
    <n v="1"/>
    <s v="Rainy"/>
    <s v="Black Friday"/>
    <x v="0"/>
    <b v="0"/>
    <n v="1"/>
    <n v="13.98"/>
    <n v="55.93"/>
    <n v="5.59"/>
    <x v="1"/>
  </r>
  <r>
    <n v="1837"/>
    <s v="23/11/2019"/>
    <d v="1899-12-30T06:26:29"/>
    <n v="57"/>
    <x v="33"/>
    <x v="2"/>
    <x v="5"/>
    <n v="52.939900000000002"/>
    <n v="-106.4509"/>
    <n v="56"/>
    <b v="1"/>
    <n v="709"/>
    <x v="2"/>
    <x v="2"/>
    <n v="2"/>
    <b v="0"/>
    <x v="0"/>
    <s v="Overnight"/>
    <s v="Debit Card"/>
    <n v="1"/>
    <s v="Rainy"/>
    <s v="Black Friday"/>
    <x v="0"/>
    <b v="1"/>
    <n v="3"/>
    <n v="56.41"/>
    <n v="112.81"/>
    <n v="11.28"/>
    <x v="1"/>
  </r>
  <r>
    <n v="1838"/>
    <s v="23/11/2023"/>
    <d v="1899-12-30T01:53:00"/>
    <n v="287"/>
    <x v="10"/>
    <x v="2"/>
    <x v="4"/>
    <n v="53.760899999999999"/>
    <n v="-98.813900000000004"/>
    <n v="80"/>
    <b v="1"/>
    <n v="899"/>
    <x v="4"/>
    <x v="4"/>
    <n v="1"/>
    <b v="1"/>
    <x v="1"/>
    <s v="Express"/>
    <s v="Cash"/>
    <n v="3"/>
    <s v="Rainy"/>
    <s v="Black Friday"/>
    <x v="0"/>
    <b v="1"/>
    <n v="5"/>
    <n v="12.6"/>
    <n v="12.6"/>
    <n v="1.26"/>
    <x v="1"/>
  </r>
  <r>
    <n v="1839"/>
    <s v="13/12/2019"/>
    <d v="1899-12-30T09:33:06"/>
    <n v="147"/>
    <x v="39"/>
    <x v="0"/>
    <x v="8"/>
    <n v="46.318800000000003"/>
    <n v="-63.146099999999997"/>
    <n v="49"/>
    <b v="1"/>
    <n v="223"/>
    <x v="1"/>
    <x v="1"/>
    <n v="3"/>
    <b v="0"/>
    <x v="0"/>
    <s v="Overnight"/>
    <s v="Cash"/>
    <n v="2"/>
    <s v="Snowy"/>
    <s v="Black Friday"/>
    <x v="0"/>
    <b v="1"/>
    <n v="1"/>
    <n v="50.76"/>
    <n v="152.27000000000001"/>
    <n v="15.23"/>
    <x v="1"/>
  </r>
  <r>
    <n v="1840"/>
    <s v="30/11/2019"/>
    <d v="1899-12-30T02:14:17"/>
    <n v="236"/>
    <x v="43"/>
    <x v="1"/>
    <x v="1"/>
    <n v="53.726700000000001"/>
    <n v="-127.6476"/>
    <n v="17"/>
    <b v="1"/>
    <n v="797"/>
    <x v="2"/>
    <x v="2"/>
    <n v="5"/>
    <b v="0"/>
    <x v="0"/>
    <s v="Express"/>
    <s v="Cash"/>
    <n v="5"/>
    <s v="Rainy"/>
    <s v="Christmas Market"/>
    <x v="1"/>
    <b v="0"/>
    <n v="1"/>
    <n v="25.38"/>
    <n v="126.92"/>
    <n v="0"/>
    <x v="0"/>
  </r>
  <r>
    <n v="1841"/>
    <s v="11/09/2018"/>
    <d v="1899-12-30T07:19:57"/>
    <n v="356"/>
    <x v="39"/>
    <x v="0"/>
    <x v="3"/>
    <n v="53.933300000000003"/>
    <n v="-116.5765"/>
    <n v="48"/>
    <b v="1"/>
    <n v="758"/>
    <x v="3"/>
    <x v="3"/>
    <n v="5"/>
    <b v="0"/>
    <x v="1"/>
    <s v="Standard"/>
    <s v="Credit Card"/>
    <n v="2"/>
    <s v="Rainy"/>
    <s v="Black Friday"/>
    <x v="0"/>
    <b v="0"/>
    <n v="5"/>
    <n v="80.72"/>
    <n v="403.58"/>
    <n v="40.36"/>
    <x v="1"/>
  </r>
  <r>
    <n v="1842"/>
    <s v="23/11/2021"/>
    <d v="1899-12-30T04:29:00"/>
    <n v="310"/>
    <x v="16"/>
    <x v="2"/>
    <x v="9"/>
    <n v="54.273099999999999"/>
    <n v="-61.738799999999998"/>
    <n v="48"/>
    <b v="1"/>
    <n v="221"/>
    <x v="4"/>
    <x v="4"/>
    <n v="2"/>
    <b v="0"/>
    <x v="1"/>
    <s v="Express"/>
    <s v="Online Payment"/>
    <n v="4"/>
    <s v="Rainy"/>
    <s v="Black Friday"/>
    <x v="0"/>
    <b v="0"/>
    <n v="3"/>
    <n v="91.16"/>
    <n v="182.32"/>
    <n v="18.23"/>
    <x v="1"/>
  </r>
  <r>
    <n v="1843"/>
    <s v="12/07/2021"/>
    <d v="1899-12-30T01:25:33"/>
    <n v="299"/>
    <x v="39"/>
    <x v="0"/>
    <x v="6"/>
    <n v="46.565300000000001"/>
    <n v="-66.4619"/>
    <n v="97"/>
    <b v="1"/>
    <n v="393"/>
    <x v="2"/>
    <x v="2"/>
    <n v="3"/>
    <b v="0"/>
    <x v="0"/>
    <s v="Standard"/>
    <s v="Online Payment"/>
    <n v="5"/>
    <s v="Sunny"/>
    <s v="Christmas Market"/>
    <x v="1"/>
    <b v="0"/>
    <n v="2"/>
    <n v="38.450000000000003"/>
    <n v="115.35"/>
    <n v="0"/>
    <x v="0"/>
  </r>
  <r>
    <n v="1844"/>
    <s v="30/12/2023"/>
    <d v="1899-12-30T18:29:10"/>
    <n v="134"/>
    <x v="41"/>
    <x v="2"/>
    <x v="11"/>
    <n v="63.588799999999999"/>
    <n v="-115.5069"/>
    <n v="82"/>
    <b v="1"/>
    <n v="447"/>
    <x v="2"/>
    <x v="2"/>
    <n v="4"/>
    <b v="1"/>
    <x v="1"/>
    <s v="Express"/>
    <s v="Cash"/>
    <n v="4"/>
    <s v="Sunny"/>
    <s v="None"/>
    <x v="0"/>
    <b v="1"/>
    <n v="5"/>
    <n v="83.31"/>
    <n v="333.26"/>
    <n v="0"/>
    <x v="0"/>
  </r>
  <r>
    <n v="1845"/>
    <s v="28/12/2023"/>
    <d v="1899-12-30T13:17:24"/>
    <n v="257"/>
    <x v="49"/>
    <x v="1"/>
    <x v="7"/>
    <n v="45.077800000000003"/>
    <n v="-63.546700000000001"/>
    <n v="6"/>
    <b v="1"/>
    <n v="512"/>
    <x v="4"/>
    <x v="4"/>
    <n v="3"/>
    <b v="0"/>
    <x v="1"/>
    <s v="Standard"/>
    <s v="Debit Card"/>
    <n v="1"/>
    <s v="Rainy"/>
    <s v="Christmas Market"/>
    <x v="1"/>
    <b v="0"/>
    <n v="4"/>
    <n v="96.02"/>
    <n v="288.05"/>
    <n v="0"/>
    <x v="0"/>
  </r>
  <r>
    <n v="1846"/>
    <s v="23/12/2022"/>
    <d v="1899-12-30T22:03:51"/>
    <n v="420"/>
    <x v="37"/>
    <x v="2"/>
    <x v="8"/>
    <n v="46.318800000000003"/>
    <n v="-63.146099999999997"/>
    <n v="69"/>
    <b v="1"/>
    <n v="776"/>
    <x v="0"/>
    <x v="0"/>
    <n v="1"/>
    <b v="0"/>
    <x v="0"/>
    <s v="Standard"/>
    <s v="Credit Card"/>
    <n v="2"/>
    <s v="Snowy"/>
    <s v="Black Friday"/>
    <x v="0"/>
    <b v="0"/>
    <n v="2"/>
    <n v="97.62"/>
    <n v="97.62"/>
    <n v="9.76"/>
    <x v="1"/>
  </r>
  <r>
    <n v="1847"/>
    <s v="28/12/2022"/>
    <d v="1899-12-30T13:07:39"/>
    <n v="395"/>
    <x v="2"/>
    <x v="1"/>
    <x v="6"/>
    <n v="46.565300000000001"/>
    <n v="-66.4619"/>
    <n v="68"/>
    <b v="1"/>
    <n v="867"/>
    <x v="0"/>
    <x v="0"/>
    <n v="5"/>
    <b v="0"/>
    <x v="1"/>
    <s v="Express"/>
    <s v="Debit Card"/>
    <n v="4"/>
    <s v="Snowy"/>
    <s v="Christmas Market"/>
    <x v="1"/>
    <b v="0"/>
    <n v="5"/>
    <n v="44.43"/>
    <n v="222.14"/>
    <n v="0"/>
    <x v="0"/>
  </r>
  <r>
    <n v="1848"/>
    <s v="11/09/2021"/>
    <d v="1899-12-30T10:32:49"/>
    <n v="288"/>
    <x v="34"/>
    <x v="0"/>
    <x v="4"/>
    <n v="53.760899999999999"/>
    <n v="-98.813900000000004"/>
    <n v="81"/>
    <b v="1"/>
    <n v="805"/>
    <x v="1"/>
    <x v="1"/>
    <n v="2"/>
    <b v="0"/>
    <x v="0"/>
    <s v="Standard"/>
    <s v="Online Payment"/>
    <n v="3"/>
    <s v="Rainy"/>
    <s v="Christmas Market"/>
    <x v="1"/>
    <b v="0"/>
    <n v="5"/>
    <n v="99.22"/>
    <n v="198.44"/>
    <n v="0"/>
    <x v="0"/>
  </r>
  <r>
    <n v="1849"/>
    <s v="11/08/2018"/>
    <d v="1899-12-30T16:59:51"/>
    <n v="454"/>
    <x v="34"/>
    <x v="1"/>
    <x v="12"/>
    <n v="64.248000000000005"/>
    <n v="-84.889600000000002"/>
    <n v="44"/>
    <b v="0"/>
    <n v="982"/>
    <x v="0"/>
    <x v="0"/>
    <n v="2"/>
    <b v="0"/>
    <x v="0"/>
    <s v="Overnight"/>
    <s v="Online Payment"/>
    <n v="5"/>
    <s v="Snowy"/>
    <s v="Christmas Market"/>
    <x v="1"/>
    <b v="1"/>
    <n v="3"/>
    <n v="75.38"/>
    <n v="150.75"/>
    <n v="0"/>
    <x v="0"/>
  </r>
  <r>
    <n v="1850"/>
    <s v="29/11/2020"/>
    <d v="1899-12-30T14:53:44"/>
    <n v="350"/>
    <x v="40"/>
    <x v="2"/>
    <x v="11"/>
    <n v="63.588799999999999"/>
    <n v="-115.5069"/>
    <n v="68"/>
    <b v="0"/>
    <n v="961"/>
    <x v="2"/>
    <x v="2"/>
    <n v="1"/>
    <b v="0"/>
    <x v="1"/>
    <s v="Overnight"/>
    <s v="Credit Card"/>
    <n v="1"/>
    <s v="Sunny"/>
    <s v="Black Friday"/>
    <x v="0"/>
    <b v="1"/>
    <n v="5"/>
    <n v="38.340000000000003"/>
    <n v="38.340000000000003"/>
    <n v="3.83"/>
    <x v="1"/>
  </r>
  <r>
    <n v="1851"/>
    <s v="27/11/2018"/>
    <d v="1899-12-30T01:58:47"/>
    <n v="483"/>
    <x v="7"/>
    <x v="0"/>
    <x v="5"/>
    <n v="52.939900000000002"/>
    <n v="-106.4509"/>
    <n v="15"/>
    <b v="0"/>
    <n v="367"/>
    <x v="1"/>
    <x v="1"/>
    <n v="5"/>
    <b v="0"/>
    <x v="1"/>
    <s v="Overnight"/>
    <s v="Credit Card"/>
    <n v="3"/>
    <s v="Sunny"/>
    <s v="Black Friday"/>
    <x v="0"/>
    <b v="1"/>
    <n v="2"/>
    <n v="49.51"/>
    <n v="247.55"/>
    <n v="24.75"/>
    <x v="1"/>
  </r>
  <r>
    <n v="1852"/>
    <s v="12/11/2023"/>
    <d v="1899-12-30T18:24:43"/>
    <n v="334"/>
    <x v="23"/>
    <x v="0"/>
    <x v="12"/>
    <n v="64.248000000000005"/>
    <n v="-84.889600000000002"/>
    <n v="15"/>
    <b v="1"/>
    <n v="997"/>
    <x v="2"/>
    <x v="2"/>
    <n v="4"/>
    <b v="0"/>
    <x v="1"/>
    <s v="Standard"/>
    <s v="Cash"/>
    <n v="2"/>
    <s v="Rainy"/>
    <s v="Black Friday"/>
    <x v="0"/>
    <b v="0"/>
    <n v="5"/>
    <n v="76.680000000000007"/>
    <n v="306.72000000000003"/>
    <n v="30.67"/>
    <x v="1"/>
  </r>
  <r>
    <n v="1853"/>
    <s v="14/11/2020"/>
    <d v="1899-12-30T11:15:06"/>
    <n v="349"/>
    <x v="22"/>
    <x v="2"/>
    <x v="4"/>
    <n v="53.760899999999999"/>
    <n v="-98.813900000000004"/>
    <n v="51"/>
    <b v="0"/>
    <n v="784"/>
    <x v="1"/>
    <x v="1"/>
    <n v="1"/>
    <b v="0"/>
    <x v="0"/>
    <s v="Standard"/>
    <s v="Debit Card"/>
    <n v="4"/>
    <s v="Snowy"/>
    <s v="Black Friday"/>
    <x v="0"/>
    <b v="0"/>
    <n v="4"/>
    <n v="66.97"/>
    <n v="66.97"/>
    <n v="6.7"/>
    <x v="1"/>
  </r>
  <r>
    <n v="1854"/>
    <s v="12/04/2023"/>
    <d v="1899-12-30T14:53:50"/>
    <n v="22"/>
    <x v="4"/>
    <x v="0"/>
    <x v="2"/>
    <n v="46.813099999999999"/>
    <n v="-71.207499999999996"/>
    <n v="97"/>
    <b v="1"/>
    <n v="546"/>
    <x v="2"/>
    <x v="2"/>
    <n v="5"/>
    <b v="1"/>
    <x v="0"/>
    <s v="Standard"/>
    <s v="Debit Card"/>
    <n v="1"/>
    <s v="Rainy"/>
    <s v="Christmas Market"/>
    <x v="1"/>
    <b v="1"/>
    <n v="4"/>
    <n v="65.209999999999994"/>
    <n v="326.07"/>
    <n v="0"/>
    <x v="0"/>
  </r>
  <r>
    <n v="1855"/>
    <s v="25/12/2020"/>
    <d v="1899-12-30T11:08:35"/>
    <n v="342"/>
    <x v="38"/>
    <x v="2"/>
    <x v="6"/>
    <n v="46.565300000000001"/>
    <n v="-66.4619"/>
    <n v="27"/>
    <b v="0"/>
    <n v="759"/>
    <x v="0"/>
    <x v="0"/>
    <n v="5"/>
    <b v="1"/>
    <x v="0"/>
    <s v="Express"/>
    <s v="Cash"/>
    <n v="3"/>
    <s v="Snowy"/>
    <s v="Black Friday"/>
    <x v="0"/>
    <b v="0"/>
    <n v="5"/>
    <n v="20.56"/>
    <n v="102.8"/>
    <n v="10.28"/>
    <x v="1"/>
  </r>
  <r>
    <n v="1856"/>
    <s v="11/08/2020"/>
    <d v="1899-12-30T14:05:58"/>
    <n v="243"/>
    <x v="29"/>
    <x v="2"/>
    <x v="12"/>
    <n v="64.248000000000005"/>
    <n v="-84.889600000000002"/>
    <n v="79"/>
    <b v="1"/>
    <n v="320"/>
    <x v="4"/>
    <x v="4"/>
    <n v="5"/>
    <b v="0"/>
    <x v="0"/>
    <s v="Standard"/>
    <s v="Debit Card"/>
    <n v="2"/>
    <s v="Sunny"/>
    <s v="Black Friday"/>
    <x v="0"/>
    <b v="0"/>
    <n v="1"/>
    <n v="64.78"/>
    <n v="323.88"/>
    <n v="32.39"/>
    <x v="1"/>
  </r>
  <r>
    <n v="1857"/>
    <s v="25/12/2022"/>
    <d v="1899-12-30T18:01:48"/>
    <n v="344"/>
    <x v="47"/>
    <x v="0"/>
    <x v="4"/>
    <n v="53.760899999999999"/>
    <n v="-98.813900000000004"/>
    <n v="5"/>
    <b v="1"/>
    <n v="193"/>
    <x v="1"/>
    <x v="1"/>
    <n v="2"/>
    <b v="1"/>
    <x v="0"/>
    <s v="Standard"/>
    <s v="Online Payment"/>
    <n v="1"/>
    <s v="Rainy"/>
    <s v="Black Friday"/>
    <x v="0"/>
    <b v="1"/>
    <n v="5"/>
    <n v="13.59"/>
    <n v="27.19"/>
    <n v="2.72"/>
    <x v="1"/>
  </r>
  <r>
    <n v="1858"/>
    <s v="12/03/2023"/>
    <d v="1899-12-30T05:33:12"/>
    <n v="65"/>
    <x v="33"/>
    <x v="1"/>
    <x v="4"/>
    <n v="53.760899999999999"/>
    <n v="-98.813900000000004"/>
    <n v="14"/>
    <b v="1"/>
    <n v="492"/>
    <x v="1"/>
    <x v="1"/>
    <n v="5"/>
    <b v="1"/>
    <x v="1"/>
    <s v="Overnight"/>
    <s v="Cash"/>
    <n v="4"/>
    <s v="Snowy"/>
    <s v="Christmas Market"/>
    <x v="1"/>
    <b v="0"/>
    <n v="1"/>
    <n v="78.290000000000006"/>
    <n v="391.46"/>
    <n v="0"/>
    <x v="0"/>
  </r>
  <r>
    <n v="1859"/>
    <s v="12/04/2021"/>
    <d v="1899-12-30T10:21:11"/>
    <n v="175"/>
    <x v="46"/>
    <x v="0"/>
    <x v="8"/>
    <n v="46.318800000000003"/>
    <n v="-63.146099999999997"/>
    <n v="47"/>
    <b v="0"/>
    <n v="91"/>
    <x v="0"/>
    <x v="0"/>
    <n v="4"/>
    <b v="1"/>
    <x v="0"/>
    <s v="Overnight"/>
    <s v="Debit Card"/>
    <n v="5"/>
    <s v="Rainy"/>
    <s v="Christmas Market"/>
    <x v="1"/>
    <b v="1"/>
    <n v="2"/>
    <n v="45.05"/>
    <n v="180.2"/>
    <n v="0"/>
    <x v="0"/>
  </r>
  <r>
    <n v="1860"/>
    <s v="12/05/2019"/>
    <d v="1899-12-30T16:09:03"/>
    <n v="195"/>
    <x v="19"/>
    <x v="1"/>
    <x v="8"/>
    <n v="46.318800000000003"/>
    <n v="-63.146099999999997"/>
    <n v="61"/>
    <b v="0"/>
    <n v="30"/>
    <x v="2"/>
    <x v="2"/>
    <n v="5"/>
    <b v="1"/>
    <x v="1"/>
    <s v="Overnight"/>
    <s v="Debit Card"/>
    <n v="5"/>
    <s v="Snowy"/>
    <s v="Christmas Market"/>
    <x v="1"/>
    <b v="0"/>
    <n v="4"/>
    <n v="24.26"/>
    <n v="121.28"/>
    <n v="0"/>
    <x v="0"/>
  </r>
  <r>
    <n v="1861"/>
    <s v="30/11/2023"/>
    <d v="1899-12-30T05:10:38"/>
    <n v="385"/>
    <x v="14"/>
    <x v="1"/>
    <x v="4"/>
    <n v="53.760899999999999"/>
    <n v="-98.813900000000004"/>
    <n v="23"/>
    <b v="1"/>
    <n v="419"/>
    <x v="3"/>
    <x v="3"/>
    <n v="5"/>
    <b v="0"/>
    <x v="0"/>
    <s v="Overnight"/>
    <s v="Credit Card"/>
    <n v="3"/>
    <s v="Rainy"/>
    <s v="Black Friday"/>
    <x v="0"/>
    <b v="0"/>
    <n v="2"/>
    <n v="14.6"/>
    <n v="73.010000000000005"/>
    <n v="7.3"/>
    <x v="1"/>
  </r>
  <r>
    <n v="1862"/>
    <s v="25/11/2023"/>
    <d v="1899-12-30T15:06:36"/>
    <n v="417"/>
    <x v="15"/>
    <x v="1"/>
    <x v="9"/>
    <n v="54.273099999999999"/>
    <n v="-61.738799999999998"/>
    <n v="100"/>
    <b v="1"/>
    <n v="606"/>
    <x v="3"/>
    <x v="3"/>
    <n v="5"/>
    <b v="0"/>
    <x v="1"/>
    <s v="Overnight"/>
    <s v="Credit Card"/>
    <n v="3"/>
    <s v="Snowy"/>
    <s v="Black Friday"/>
    <x v="0"/>
    <b v="0"/>
    <n v="3"/>
    <n v="21.22"/>
    <n v="106.08"/>
    <n v="10.61"/>
    <x v="1"/>
  </r>
  <r>
    <n v="1863"/>
    <s v="18/12/2020"/>
    <d v="1899-12-30T08:22:25"/>
    <n v="483"/>
    <x v="7"/>
    <x v="1"/>
    <x v="7"/>
    <n v="45.077800000000003"/>
    <n v="-63.546700000000001"/>
    <n v="3"/>
    <b v="0"/>
    <n v="533"/>
    <x v="1"/>
    <x v="1"/>
    <n v="3"/>
    <b v="0"/>
    <x v="0"/>
    <s v="Standard"/>
    <s v="Credit Card"/>
    <n v="2"/>
    <s v="Snowy"/>
    <s v="None"/>
    <x v="0"/>
    <b v="0"/>
    <n v="5"/>
    <n v="91.73"/>
    <n v="275.2"/>
    <n v="0"/>
    <x v="0"/>
  </r>
  <r>
    <n v="1864"/>
    <s v="12/08/2020"/>
    <d v="1899-12-30T01:21:12"/>
    <n v="354"/>
    <x v="42"/>
    <x v="2"/>
    <x v="12"/>
    <n v="64.248000000000005"/>
    <n v="-84.889600000000002"/>
    <n v="27"/>
    <b v="1"/>
    <n v="169"/>
    <x v="2"/>
    <x v="2"/>
    <n v="1"/>
    <b v="0"/>
    <x v="0"/>
    <s v="Standard"/>
    <s v="Online Payment"/>
    <n v="1"/>
    <s v="Snowy"/>
    <s v="Christmas Market"/>
    <x v="1"/>
    <b v="1"/>
    <n v="2"/>
    <n v="12.73"/>
    <n v="12.73"/>
    <n v="0"/>
    <x v="0"/>
  </r>
  <r>
    <n v="1865"/>
    <s v="30/12/2018"/>
    <d v="1899-12-30T20:22:04"/>
    <n v="485"/>
    <x v="51"/>
    <x v="0"/>
    <x v="9"/>
    <n v="54.273099999999999"/>
    <n v="-61.738799999999998"/>
    <n v="41"/>
    <b v="0"/>
    <n v="943"/>
    <x v="3"/>
    <x v="3"/>
    <n v="1"/>
    <b v="0"/>
    <x v="1"/>
    <s v="Overnight"/>
    <s v="Credit Card"/>
    <n v="3"/>
    <s v="Snowy"/>
    <s v="None"/>
    <x v="0"/>
    <b v="0"/>
    <n v="1"/>
    <n v="76.849999999999994"/>
    <n v="76.849999999999994"/>
    <n v="0"/>
    <x v="0"/>
  </r>
  <r>
    <n v="1866"/>
    <s v="14/12/2022"/>
    <d v="1899-12-30T02:41:29"/>
    <n v="220"/>
    <x v="7"/>
    <x v="1"/>
    <x v="3"/>
    <n v="53.933300000000003"/>
    <n v="-116.5765"/>
    <n v="21"/>
    <b v="1"/>
    <n v="490"/>
    <x v="1"/>
    <x v="1"/>
    <n v="1"/>
    <b v="1"/>
    <x v="0"/>
    <s v="Standard"/>
    <s v="Debit Card"/>
    <n v="3"/>
    <s v="Rainy"/>
    <s v="Black Friday"/>
    <x v="0"/>
    <b v="1"/>
    <n v="4"/>
    <n v="14.76"/>
    <n v="14.76"/>
    <n v="1.48"/>
    <x v="1"/>
  </r>
  <r>
    <n v="1867"/>
    <s v="11/08/2022"/>
    <d v="1899-12-30T21:05:36"/>
    <n v="195"/>
    <x v="27"/>
    <x v="2"/>
    <x v="11"/>
    <n v="63.588799999999999"/>
    <n v="-115.5069"/>
    <n v="38"/>
    <b v="1"/>
    <n v="215"/>
    <x v="1"/>
    <x v="1"/>
    <n v="5"/>
    <b v="0"/>
    <x v="0"/>
    <s v="Overnight"/>
    <s v="Credit Card"/>
    <n v="1"/>
    <s v="Snowy"/>
    <s v="Christmas Market"/>
    <x v="1"/>
    <b v="1"/>
    <n v="4"/>
    <n v="58.98"/>
    <n v="294.88"/>
    <n v="0"/>
    <x v="0"/>
  </r>
  <r>
    <n v="1868"/>
    <s v="30/12/2023"/>
    <d v="1899-12-30T14:00:48"/>
    <n v="194"/>
    <x v="43"/>
    <x v="1"/>
    <x v="6"/>
    <n v="46.565300000000001"/>
    <n v="-66.4619"/>
    <n v="84"/>
    <b v="1"/>
    <n v="413"/>
    <x v="3"/>
    <x v="3"/>
    <n v="5"/>
    <b v="1"/>
    <x v="1"/>
    <s v="Standard"/>
    <s v="Online Payment"/>
    <n v="1"/>
    <s v="Rainy"/>
    <s v="None"/>
    <x v="0"/>
    <b v="1"/>
    <n v="1"/>
    <n v="15.84"/>
    <n v="79.2"/>
    <n v="0"/>
    <x v="0"/>
  </r>
  <r>
    <n v="1869"/>
    <s v="13/12/2022"/>
    <d v="1899-12-30T16:20:29"/>
    <n v="274"/>
    <x v="50"/>
    <x v="1"/>
    <x v="9"/>
    <n v="54.273099999999999"/>
    <n v="-61.738799999999998"/>
    <n v="34"/>
    <b v="1"/>
    <n v="529"/>
    <x v="0"/>
    <x v="0"/>
    <n v="3"/>
    <b v="0"/>
    <x v="0"/>
    <s v="Express"/>
    <s v="Credit Card"/>
    <n v="4"/>
    <s v="Rainy"/>
    <s v="None"/>
    <x v="0"/>
    <b v="1"/>
    <n v="4"/>
    <n v="69.06"/>
    <n v="207.19"/>
    <n v="0"/>
    <x v="0"/>
  </r>
  <r>
    <n v="1870"/>
    <s v="18/11/2022"/>
    <d v="1899-12-30T09:20:07"/>
    <n v="48"/>
    <x v="51"/>
    <x v="1"/>
    <x v="4"/>
    <n v="53.760899999999999"/>
    <n v="-98.813900000000004"/>
    <n v="68"/>
    <b v="1"/>
    <n v="151"/>
    <x v="2"/>
    <x v="2"/>
    <n v="4"/>
    <b v="0"/>
    <x v="1"/>
    <s v="Express"/>
    <s v="Cash"/>
    <n v="2"/>
    <s v="Snowy"/>
    <s v="Christmas Market"/>
    <x v="1"/>
    <b v="0"/>
    <n v="5"/>
    <n v="87.89"/>
    <n v="351.54"/>
    <n v="0"/>
    <x v="0"/>
  </r>
  <r>
    <n v="1871"/>
    <s v="26/12/2023"/>
    <d v="1899-12-30T21:39:12"/>
    <n v="123"/>
    <x v="13"/>
    <x v="0"/>
    <x v="5"/>
    <n v="52.939900000000002"/>
    <n v="-106.4509"/>
    <n v="77"/>
    <b v="1"/>
    <n v="674"/>
    <x v="3"/>
    <x v="3"/>
    <n v="3"/>
    <b v="0"/>
    <x v="1"/>
    <s v="Express"/>
    <s v="Cash"/>
    <n v="4"/>
    <s v="Sunny"/>
    <s v="Christmas Market"/>
    <x v="1"/>
    <b v="0"/>
    <n v="5"/>
    <n v="55.66"/>
    <n v="166.97"/>
    <n v="0"/>
    <x v="0"/>
  </r>
  <r>
    <n v="1872"/>
    <s v="12/10/2020"/>
    <d v="1899-12-30T07:42:04"/>
    <n v="454"/>
    <x v="0"/>
    <x v="2"/>
    <x v="5"/>
    <n v="52.939900000000002"/>
    <n v="-106.4509"/>
    <n v="19"/>
    <b v="1"/>
    <n v="374"/>
    <x v="2"/>
    <x v="2"/>
    <n v="4"/>
    <b v="1"/>
    <x v="0"/>
    <s v="Overnight"/>
    <s v="Cash"/>
    <n v="2"/>
    <s v="Snowy"/>
    <s v="Black Friday"/>
    <x v="0"/>
    <b v="1"/>
    <n v="3"/>
    <n v="87.46"/>
    <n v="349.83"/>
    <n v="34.979999999999997"/>
    <x v="1"/>
  </r>
  <r>
    <n v="1873"/>
    <s v="22/12/2018"/>
    <d v="1899-12-30T05:22:56"/>
    <n v="249"/>
    <x v="13"/>
    <x v="2"/>
    <x v="11"/>
    <n v="63.588799999999999"/>
    <n v="-115.5069"/>
    <n v="58"/>
    <b v="0"/>
    <n v="990"/>
    <x v="3"/>
    <x v="3"/>
    <n v="3"/>
    <b v="0"/>
    <x v="1"/>
    <s v="Express"/>
    <s v="Debit Card"/>
    <n v="2"/>
    <s v="Rainy"/>
    <s v="Black Friday"/>
    <x v="0"/>
    <b v="0"/>
    <n v="1"/>
    <n v="35.21"/>
    <n v="105.64"/>
    <n v="10.56"/>
    <x v="1"/>
  </r>
  <r>
    <n v="1874"/>
    <s v="12/11/2018"/>
    <d v="1899-12-30T15:19:17"/>
    <n v="132"/>
    <x v="27"/>
    <x v="2"/>
    <x v="1"/>
    <n v="53.726700000000001"/>
    <n v="-127.6476"/>
    <n v="19"/>
    <b v="0"/>
    <n v="436"/>
    <x v="2"/>
    <x v="2"/>
    <n v="2"/>
    <b v="0"/>
    <x v="1"/>
    <s v="Express"/>
    <s v="Online Payment"/>
    <n v="4"/>
    <s v="Sunny"/>
    <s v="Black Friday"/>
    <x v="0"/>
    <b v="0"/>
    <n v="5"/>
    <n v="38.590000000000003"/>
    <n v="77.180000000000007"/>
    <n v="7.72"/>
    <x v="1"/>
  </r>
  <r>
    <n v="1875"/>
    <s v="23/12/2018"/>
    <d v="1899-12-30T18:40:56"/>
    <n v="464"/>
    <x v="22"/>
    <x v="2"/>
    <x v="6"/>
    <n v="46.565300000000001"/>
    <n v="-66.4619"/>
    <n v="47"/>
    <b v="0"/>
    <n v="158"/>
    <x v="1"/>
    <x v="1"/>
    <n v="5"/>
    <b v="1"/>
    <x v="1"/>
    <s v="Standard"/>
    <s v="Online Payment"/>
    <n v="5"/>
    <s v="Snowy"/>
    <s v="None"/>
    <x v="0"/>
    <b v="1"/>
    <n v="1"/>
    <n v="53.83"/>
    <n v="269.14"/>
    <n v="0"/>
    <x v="0"/>
  </r>
  <r>
    <n v="1876"/>
    <s v="13/12/2019"/>
    <d v="1899-12-30T09:44:38"/>
    <n v="197"/>
    <x v="49"/>
    <x v="2"/>
    <x v="12"/>
    <n v="64.248000000000005"/>
    <n v="-84.889600000000002"/>
    <n v="59"/>
    <b v="1"/>
    <n v="612"/>
    <x v="0"/>
    <x v="0"/>
    <n v="1"/>
    <b v="1"/>
    <x v="0"/>
    <s v="Express"/>
    <s v="Cash"/>
    <n v="1"/>
    <s v="Rainy"/>
    <s v="Christmas Market"/>
    <x v="1"/>
    <b v="1"/>
    <n v="3"/>
    <n v="82.5"/>
    <n v="82.5"/>
    <n v="0"/>
    <x v="0"/>
  </r>
  <r>
    <n v="1877"/>
    <s v="20/11/2022"/>
    <d v="1899-12-30T04:57:03"/>
    <n v="432"/>
    <x v="52"/>
    <x v="1"/>
    <x v="12"/>
    <n v="64.248000000000005"/>
    <n v="-84.889600000000002"/>
    <n v="23"/>
    <b v="1"/>
    <n v="618"/>
    <x v="4"/>
    <x v="4"/>
    <n v="1"/>
    <b v="0"/>
    <x v="0"/>
    <s v="Express"/>
    <s v="Online Payment"/>
    <n v="5"/>
    <s v="Sunny"/>
    <s v="Black Friday"/>
    <x v="0"/>
    <b v="0"/>
    <n v="3"/>
    <n v="18.57"/>
    <n v="18.57"/>
    <n v="1.86"/>
    <x v="1"/>
  </r>
  <r>
    <n v="1878"/>
    <s v="12/09/2019"/>
    <d v="1899-12-30T18:10:50"/>
    <n v="17"/>
    <x v="45"/>
    <x v="0"/>
    <x v="0"/>
    <n v="51.253799999999998"/>
    <n v="-85.3232"/>
    <n v="46"/>
    <b v="0"/>
    <n v="481"/>
    <x v="1"/>
    <x v="1"/>
    <n v="2"/>
    <b v="1"/>
    <x v="1"/>
    <s v="Overnight"/>
    <s v="Credit Card"/>
    <n v="3"/>
    <s v="Rainy"/>
    <s v="Black Friday"/>
    <x v="0"/>
    <b v="1"/>
    <n v="3"/>
    <n v="16.82"/>
    <n v="33.64"/>
    <n v="3.36"/>
    <x v="1"/>
  </r>
  <r>
    <n v="1879"/>
    <s v="11/11/2018"/>
    <d v="1899-12-30T20:36:30"/>
    <n v="270"/>
    <x v="2"/>
    <x v="2"/>
    <x v="1"/>
    <n v="53.726700000000001"/>
    <n v="-127.6476"/>
    <n v="72"/>
    <b v="0"/>
    <n v="125"/>
    <x v="4"/>
    <x v="4"/>
    <n v="4"/>
    <b v="1"/>
    <x v="0"/>
    <s v="Overnight"/>
    <s v="Credit Card"/>
    <n v="2"/>
    <s v="Snowy"/>
    <s v="Black Friday"/>
    <x v="0"/>
    <b v="1"/>
    <n v="3"/>
    <n v="21.99"/>
    <n v="87.95"/>
    <n v="8.8000000000000007"/>
    <x v="1"/>
  </r>
  <r>
    <n v="1880"/>
    <s v="11/10/2018"/>
    <d v="1899-12-30T18:37:22"/>
    <n v="24"/>
    <x v="29"/>
    <x v="0"/>
    <x v="9"/>
    <n v="54.273099999999999"/>
    <n v="-61.738799999999998"/>
    <n v="24"/>
    <b v="1"/>
    <n v="651"/>
    <x v="4"/>
    <x v="4"/>
    <n v="1"/>
    <b v="1"/>
    <x v="0"/>
    <s v="Express"/>
    <s v="Debit Card"/>
    <n v="2"/>
    <s v="Sunny"/>
    <s v="Christmas Market"/>
    <x v="1"/>
    <b v="1"/>
    <n v="2"/>
    <n v="45.05"/>
    <n v="45.05"/>
    <n v="0"/>
    <x v="0"/>
  </r>
  <r>
    <n v="1881"/>
    <s v="16/12/2020"/>
    <d v="1899-12-30T17:38:53"/>
    <n v="374"/>
    <x v="13"/>
    <x v="0"/>
    <x v="10"/>
    <n v="64.282300000000006"/>
    <n v="-135"/>
    <n v="36"/>
    <b v="0"/>
    <n v="978"/>
    <x v="0"/>
    <x v="0"/>
    <n v="4"/>
    <b v="0"/>
    <x v="0"/>
    <s v="Express"/>
    <s v="Online Payment"/>
    <n v="4"/>
    <s v="Snowy"/>
    <s v="Black Friday"/>
    <x v="0"/>
    <b v="0"/>
    <n v="5"/>
    <n v="16.809999999999999"/>
    <n v="67.239999999999995"/>
    <n v="6.72"/>
    <x v="1"/>
  </r>
  <r>
    <n v="1882"/>
    <s v="19/12/2019"/>
    <d v="1899-12-30T19:03:56"/>
    <n v="434"/>
    <x v="36"/>
    <x v="2"/>
    <x v="7"/>
    <n v="45.077800000000003"/>
    <n v="-63.546700000000001"/>
    <n v="67"/>
    <b v="1"/>
    <n v="196"/>
    <x v="4"/>
    <x v="4"/>
    <n v="3"/>
    <b v="1"/>
    <x v="1"/>
    <s v="Standard"/>
    <s v="Debit Card"/>
    <n v="5"/>
    <s v="Sunny"/>
    <s v="Christmas Market"/>
    <x v="1"/>
    <b v="0"/>
    <n v="4"/>
    <n v="29.54"/>
    <n v="88.61"/>
    <n v="0"/>
    <x v="0"/>
  </r>
  <r>
    <n v="1883"/>
    <s v="18/12/2021"/>
    <d v="1899-12-30T06:12:12"/>
    <n v="84"/>
    <x v="34"/>
    <x v="1"/>
    <x v="1"/>
    <n v="53.726700000000001"/>
    <n v="-127.6476"/>
    <n v="23"/>
    <b v="1"/>
    <n v="435"/>
    <x v="3"/>
    <x v="3"/>
    <n v="1"/>
    <b v="1"/>
    <x v="0"/>
    <s v="Overnight"/>
    <s v="Online Payment"/>
    <n v="5"/>
    <s v="Rainy"/>
    <s v="Black Friday"/>
    <x v="0"/>
    <b v="0"/>
    <n v="5"/>
    <n v="35.049999999999997"/>
    <n v="35.049999999999997"/>
    <n v="3.5"/>
    <x v="1"/>
  </r>
  <r>
    <n v="1884"/>
    <s v="11/11/2023"/>
    <d v="1899-12-30T05:19:12"/>
    <n v="476"/>
    <x v="32"/>
    <x v="0"/>
    <x v="10"/>
    <n v="64.282300000000006"/>
    <n v="-135"/>
    <n v="76"/>
    <b v="1"/>
    <n v="470"/>
    <x v="1"/>
    <x v="1"/>
    <n v="3"/>
    <b v="0"/>
    <x v="0"/>
    <s v="Standard"/>
    <s v="Debit Card"/>
    <n v="3"/>
    <s v="Snowy"/>
    <s v="Black Friday"/>
    <x v="0"/>
    <b v="0"/>
    <n v="1"/>
    <n v="68.319999999999993"/>
    <n v="204.96"/>
    <n v="20.5"/>
    <x v="1"/>
  </r>
  <r>
    <n v="1885"/>
    <s v="11/01/2023"/>
    <d v="1899-12-30T21:10:18"/>
    <n v="132"/>
    <x v="28"/>
    <x v="2"/>
    <x v="5"/>
    <n v="52.939900000000002"/>
    <n v="-106.4509"/>
    <n v="8"/>
    <b v="1"/>
    <n v="730"/>
    <x v="4"/>
    <x v="4"/>
    <n v="5"/>
    <b v="0"/>
    <x v="1"/>
    <s v="Express"/>
    <s v="Online Payment"/>
    <n v="2"/>
    <s v="Snowy"/>
    <s v="Black Friday"/>
    <x v="0"/>
    <b v="1"/>
    <n v="3"/>
    <n v="89.04"/>
    <n v="445.19"/>
    <n v="44.52"/>
    <x v="1"/>
  </r>
  <r>
    <n v="1886"/>
    <s v="13/12/2020"/>
    <d v="1899-12-30T14:18:45"/>
    <n v="229"/>
    <x v="28"/>
    <x v="1"/>
    <x v="7"/>
    <n v="45.077800000000003"/>
    <n v="-63.546700000000001"/>
    <n v="97"/>
    <b v="1"/>
    <n v="239"/>
    <x v="0"/>
    <x v="0"/>
    <n v="3"/>
    <b v="0"/>
    <x v="1"/>
    <s v="Overnight"/>
    <s v="Credit Card"/>
    <n v="3"/>
    <s v="Snowy"/>
    <s v="Black Friday"/>
    <x v="0"/>
    <b v="0"/>
    <n v="3"/>
    <n v="44"/>
    <n v="131.99"/>
    <n v="13.2"/>
    <x v="1"/>
  </r>
  <r>
    <n v="1887"/>
    <s v="17/11/2023"/>
    <d v="1899-12-30T07:48:51"/>
    <n v="437"/>
    <x v="32"/>
    <x v="0"/>
    <x v="0"/>
    <n v="51.253799999999998"/>
    <n v="-85.3232"/>
    <n v="41"/>
    <b v="0"/>
    <n v="439"/>
    <x v="1"/>
    <x v="1"/>
    <n v="3"/>
    <b v="1"/>
    <x v="0"/>
    <s v="Overnight"/>
    <s v="Online Payment"/>
    <n v="1"/>
    <s v="Rainy"/>
    <s v="Black Friday"/>
    <x v="0"/>
    <b v="1"/>
    <n v="3"/>
    <n v="94.37"/>
    <n v="283.10000000000002"/>
    <n v="28.31"/>
    <x v="1"/>
  </r>
  <r>
    <n v="1888"/>
    <s v="22/12/2022"/>
    <d v="1899-12-30T03:10:36"/>
    <n v="187"/>
    <x v="38"/>
    <x v="0"/>
    <x v="8"/>
    <n v="46.318800000000003"/>
    <n v="-63.146099999999997"/>
    <n v="58"/>
    <b v="1"/>
    <n v="211"/>
    <x v="0"/>
    <x v="0"/>
    <n v="3"/>
    <b v="1"/>
    <x v="1"/>
    <s v="Overnight"/>
    <s v="Debit Card"/>
    <n v="5"/>
    <s v="Rainy"/>
    <s v="Christmas Market"/>
    <x v="1"/>
    <b v="1"/>
    <n v="3"/>
    <n v="47.2"/>
    <n v="141.59"/>
    <n v="0"/>
    <x v="0"/>
  </r>
  <r>
    <n v="1889"/>
    <s v="27/12/2020"/>
    <d v="1899-12-30T19:09:31"/>
    <n v="414"/>
    <x v="3"/>
    <x v="1"/>
    <x v="5"/>
    <n v="52.939900000000002"/>
    <n v="-106.4509"/>
    <n v="66"/>
    <b v="0"/>
    <n v="306"/>
    <x v="3"/>
    <x v="3"/>
    <n v="1"/>
    <b v="0"/>
    <x v="0"/>
    <s v="Overnight"/>
    <s v="Credit Card"/>
    <n v="1"/>
    <s v="Sunny"/>
    <s v="Christmas Market"/>
    <x v="1"/>
    <b v="1"/>
    <n v="5"/>
    <n v="42.23"/>
    <n v="42.23"/>
    <n v="0"/>
    <x v="0"/>
  </r>
  <r>
    <n v="1890"/>
    <s v="27/12/2022"/>
    <d v="1899-12-30T05:34:12"/>
    <n v="248"/>
    <x v="47"/>
    <x v="1"/>
    <x v="3"/>
    <n v="53.933300000000003"/>
    <n v="-116.5765"/>
    <n v="47"/>
    <b v="1"/>
    <n v="705"/>
    <x v="4"/>
    <x v="4"/>
    <n v="2"/>
    <b v="0"/>
    <x v="0"/>
    <s v="Express"/>
    <s v="Credit Card"/>
    <n v="1"/>
    <s v="Snowy"/>
    <s v="None"/>
    <x v="0"/>
    <b v="0"/>
    <n v="2"/>
    <n v="71.41"/>
    <n v="142.81"/>
    <n v="0"/>
    <x v="0"/>
  </r>
  <r>
    <n v="1891"/>
    <s v="18/12/2019"/>
    <d v="1899-12-30T10:32:22"/>
    <n v="473"/>
    <x v="29"/>
    <x v="2"/>
    <x v="1"/>
    <n v="53.726700000000001"/>
    <n v="-127.6476"/>
    <n v="64"/>
    <b v="1"/>
    <n v="224"/>
    <x v="1"/>
    <x v="1"/>
    <n v="2"/>
    <b v="0"/>
    <x v="1"/>
    <s v="Overnight"/>
    <s v="Online Payment"/>
    <n v="2"/>
    <s v="Sunny"/>
    <s v="Christmas Market"/>
    <x v="1"/>
    <b v="0"/>
    <n v="2"/>
    <n v="34.74"/>
    <n v="69.48"/>
    <n v="0"/>
    <x v="0"/>
  </r>
  <r>
    <n v="1892"/>
    <s v="30/12/2020"/>
    <d v="1899-12-30T22:16:35"/>
    <n v="69"/>
    <x v="23"/>
    <x v="2"/>
    <x v="7"/>
    <n v="45.077800000000003"/>
    <n v="-63.546700000000001"/>
    <n v="60"/>
    <b v="0"/>
    <n v="427"/>
    <x v="0"/>
    <x v="0"/>
    <n v="1"/>
    <b v="1"/>
    <x v="1"/>
    <s v="Express"/>
    <s v="Online Payment"/>
    <n v="4"/>
    <s v="Snowy"/>
    <s v="Black Friday"/>
    <x v="0"/>
    <b v="1"/>
    <n v="4"/>
    <n v="26.72"/>
    <n v="26.72"/>
    <n v="2.67"/>
    <x v="1"/>
  </r>
  <r>
    <n v="1893"/>
    <s v="12/07/2018"/>
    <d v="1899-12-30T03:52:45"/>
    <n v="202"/>
    <x v="35"/>
    <x v="0"/>
    <x v="0"/>
    <n v="51.253799999999998"/>
    <n v="-85.3232"/>
    <n v="29"/>
    <b v="0"/>
    <n v="178"/>
    <x v="3"/>
    <x v="3"/>
    <n v="4"/>
    <b v="1"/>
    <x v="0"/>
    <s v="Express"/>
    <s v="Online Payment"/>
    <n v="2"/>
    <s v="Sunny"/>
    <s v="Black Friday"/>
    <x v="0"/>
    <b v="1"/>
    <n v="5"/>
    <n v="81.83"/>
    <n v="327.32"/>
    <n v="32.729999999999997"/>
    <x v="1"/>
  </r>
  <r>
    <n v="1894"/>
    <s v="30/11/2020"/>
    <d v="1899-12-30T15:40:28"/>
    <n v="115"/>
    <x v="28"/>
    <x v="0"/>
    <x v="5"/>
    <n v="52.939900000000002"/>
    <n v="-106.4509"/>
    <n v="57"/>
    <b v="0"/>
    <n v="705"/>
    <x v="3"/>
    <x v="3"/>
    <n v="3"/>
    <b v="0"/>
    <x v="1"/>
    <s v="Express"/>
    <s v="Online Payment"/>
    <n v="1"/>
    <s v="Rainy"/>
    <s v="None"/>
    <x v="0"/>
    <b v="1"/>
    <n v="4"/>
    <n v="82.43"/>
    <n v="247.28"/>
    <n v="0"/>
    <x v="0"/>
  </r>
  <r>
    <n v="1895"/>
    <s v="22/11/2019"/>
    <d v="1899-12-30T09:23:10"/>
    <n v="256"/>
    <x v="17"/>
    <x v="2"/>
    <x v="2"/>
    <n v="46.813099999999999"/>
    <n v="-71.207499999999996"/>
    <n v="35"/>
    <b v="0"/>
    <n v="903"/>
    <x v="4"/>
    <x v="4"/>
    <n v="1"/>
    <b v="1"/>
    <x v="0"/>
    <s v="Express"/>
    <s v="Cash"/>
    <n v="1"/>
    <s v="Rainy"/>
    <s v="Black Friday"/>
    <x v="0"/>
    <b v="1"/>
    <n v="4"/>
    <n v="94.68"/>
    <n v="94.68"/>
    <n v="9.4700000000000006"/>
    <x v="1"/>
  </r>
  <r>
    <n v="1896"/>
    <s v="23/12/2019"/>
    <d v="1899-12-30T04:40:36"/>
    <n v="67"/>
    <x v="51"/>
    <x v="2"/>
    <x v="8"/>
    <n v="46.318800000000003"/>
    <n v="-63.146099999999997"/>
    <n v="4"/>
    <b v="1"/>
    <n v="595"/>
    <x v="2"/>
    <x v="2"/>
    <n v="2"/>
    <b v="1"/>
    <x v="0"/>
    <s v="Overnight"/>
    <s v="Credit Card"/>
    <n v="5"/>
    <s v="Rainy"/>
    <s v="None"/>
    <x v="0"/>
    <b v="1"/>
    <n v="4"/>
    <n v="30.26"/>
    <n v="60.52"/>
    <n v="0"/>
    <x v="0"/>
  </r>
  <r>
    <n v="1897"/>
    <s v="11/04/2020"/>
    <d v="1899-12-30T06:51:44"/>
    <n v="50"/>
    <x v="23"/>
    <x v="1"/>
    <x v="12"/>
    <n v="64.248000000000005"/>
    <n v="-84.889600000000002"/>
    <n v="21"/>
    <b v="0"/>
    <n v="955"/>
    <x v="4"/>
    <x v="4"/>
    <n v="2"/>
    <b v="1"/>
    <x v="0"/>
    <s v="Overnight"/>
    <s v="Debit Card"/>
    <n v="1"/>
    <s v="Sunny"/>
    <s v="Black Friday"/>
    <x v="0"/>
    <b v="1"/>
    <n v="2"/>
    <n v="31.47"/>
    <n v="62.95"/>
    <n v="6.29"/>
    <x v="1"/>
  </r>
  <r>
    <n v="1898"/>
    <s v="27/12/2021"/>
    <d v="1899-12-30T05:05:31"/>
    <n v="304"/>
    <x v="20"/>
    <x v="2"/>
    <x v="5"/>
    <n v="52.939900000000002"/>
    <n v="-106.4509"/>
    <n v="96"/>
    <b v="0"/>
    <n v="151"/>
    <x v="4"/>
    <x v="4"/>
    <n v="1"/>
    <b v="0"/>
    <x v="1"/>
    <s v="Overnight"/>
    <s v="Online Payment"/>
    <n v="4"/>
    <s v="Sunny"/>
    <s v="Christmas Market"/>
    <x v="1"/>
    <b v="0"/>
    <n v="1"/>
    <n v="84.54"/>
    <n v="84.54"/>
    <n v="0"/>
    <x v="0"/>
  </r>
  <r>
    <n v="1899"/>
    <s v="11/04/2023"/>
    <d v="1899-12-30T05:03:24"/>
    <n v="46"/>
    <x v="27"/>
    <x v="0"/>
    <x v="1"/>
    <n v="53.726700000000001"/>
    <n v="-127.6476"/>
    <n v="25"/>
    <b v="1"/>
    <n v="405"/>
    <x v="3"/>
    <x v="3"/>
    <n v="5"/>
    <b v="0"/>
    <x v="1"/>
    <s v="Standard"/>
    <s v="Debit Card"/>
    <n v="1"/>
    <s v="Rainy"/>
    <s v="Christmas Market"/>
    <x v="1"/>
    <b v="1"/>
    <n v="1"/>
    <n v="10.56"/>
    <n v="52.82"/>
    <n v="0"/>
    <x v="0"/>
  </r>
  <r>
    <n v="1900"/>
    <s v="29/12/2021"/>
    <d v="1899-12-30T11:14:14"/>
    <n v="64"/>
    <x v="47"/>
    <x v="0"/>
    <x v="0"/>
    <n v="51.253799999999998"/>
    <n v="-85.3232"/>
    <n v="98"/>
    <b v="0"/>
    <n v="904"/>
    <x v="2"/>
    <x v="2"/>
    <n v="1"/>
    <b v="1"/>
    <x v="0"/>
    <s v="Standard"/>
    <s v="Debit Card"/>
    <n v="3"/>
    <s v="Sunny"/>
    <s v="Christmas Market"/>
    <x v="1"/>
    <b v="1"/>
    <n v="1"/>
    <n v="19.09"/>
    <n v="19.09"/>
    <n v="0"/>
    <x v="0"/>
  </r>
  <r>
    <n v="1901"/>
    <s v="11/01/2019"/>
    <d v="1899-12-30T01:46:38"/>
    <n v="379"/>
    <x v="26"/>
    <x v="1"/>
    <x v="9"/>
    <n v="54.273099999999999"/>
    <n v="-61.738799999999998"/>
    <n v="96"/>
    <b v="1"/>
    <n v="833"/>
    <x v="4"/>
    <x v="4"/>
    <n v="1"/>
    <b v="0"/>
    <x v="0"/>
    <s v="Standard"/>
    <s v="Online Payment"/>
    <n v="5"/>
    <s v="Snowy"/>
    <s v="None"/>
    <x v="0"/>
    <b v="0"/>
    <n v="3"/>
    <n v="44.56"/>
    <n v="44.56"/>
    <n v="0"/>
    <x v="0"/>
  </r>
  <r>
    <n v="1902"/>
    <s v="20/12/2019"/>
    <d v="1899-12-30T06:37:42"/>
    <n v="307"/>
    <x v="34"/>
    <x v="1"/>
    <x v="10"/>
    <n v="64.282300000000006"/>
    <n v="-135"/>
    <n v="9"/>
    <b v="0"/>
    <n v="823"/>
    <x v="1"/>
    <x v="1"/>
    <n v="2"/>
    <b v="1"/>
    <x v="0"/>
    <s v="Express"/>
    <s v="Cash"/>
    <n v="1"/>
    <s v="Sunny"/>
    <s v="Black Friday"/>
    <x v="0"/>
    <b v="0"/>
    <n v="3"/>
    <n v="69.08"/>
    <n v="138.16999999999999"/>
    <n v="13.82"/>
    <x v="1"/>
  </r>
  <r>
    <n v="1903"/>
    <s v="11/01/2023"/>
    <d v="1899-12-30T09:25:27"/>
    <n v="147"/>
    <x v="28"/>
    <x v="1"/>
    <x v="6"/>
    <n v="46.565300000000001"/>
    <n v="-66.4619"/>
    <n v="38"/>
    <b v="1"/>
    <n v="815"/>
    <x v="1"/>
    <x v="1"/>
    <n v="2"/>
    <b v="1"/>
    <x v="0"/>
    <s v="Standard"/>
    <s v="Cash"/>
    <n v="1"/>
    <s v="Snowy"/>
    <s v="Black Friday"/>
    <x v="0"/>
    <b v="1"/>
    <n v="2"/>
    <n v="11.25"/>
    <n v="22.49"/>
    <n v="2.25"/>
    <x v="1"/>
  </r>
  <r>
    <n v="1904"/>
    <s v="15/12/2021"/>
    <d v="1899-12-30T17:25:00"/>
    <n v="156"/>
    <x v="48"/>
    <x v="0"/>
    <x v="12"/>
    <n v="64.248000000000005"/>
    <n v="-84.889600000000002"/>
    <n v="95"/>
    <b v="0"/>
    <n v="86"/>
    <x v="3"/>
    <x v="3"/>
    <n v="5"/>
    <b v="1"/>
    <x v="0"/>
    <s v="Standard"/>
    <s v="Debit Card"/>
    <n v="1"/>
    <s v="Sunny"/>
    <s v="Christmas Market"/>
    <x v="1"/>
    <b v="0"/>
    <n v="2"/>
    <n v="65.069999999999993"/>
    <n v="325.35000000000002"/>
    <n v="0"/>
    <x v="0"/>
  </r>
  <r>
    <n v="1905"/>
    <s v="11/10/2019"/>
    <d v="1899-12-30T04:47:13"/>
    <n v="388"/>
    <x v="21"/>
    <x v="0"/>
    <x v="2"/>
    <n v="46.813099999999999"/>
    <n v="-71.207499999999996"/>
    <n v="22"/>
    <b v="1"/>
    <n v="106"/>
    <x v="4"/>
    <x v="4"/>
    <n v="5"/>
    <b v="1"/>
    <x v="1"/>
    <s v="Standard"/>
    <s v="Credit Card"/>
    <n v="2"/>
    <s v="Snowy"/>
    <s v="Christmas Market"/>
    <x v="1"/>
    <b v="1"/>
    <n v="5"/>
    <n v="64.849999999999994"/>
    <n v="324.27"/>
    <n v="0"/>
    <x v="0"/>
  </r>
  <r>
    <n v="1906"/>
    <s v="29/11/2019"/>
    <d v="1899-12-30T06:24:11"/>
    <n v="16"/>
    <x v="33"/>
    <x v="2"/>
    <x v="3"/>
    <n v="53.933300000000003"/>
    <n v="-116.5765"/>
    <n v="89"/>
    <b v="1"/>
    <n v="614"/>
    <x v="0"/>
    <x v="0"/>
    <n v="3"/>
    <b v="1"/>
    <x v="0"/>
    <s v="Standard"/>
    <s v="Debit Card"/>
    <n v="2"/>
    <s v="Rainy"/>
    <s v="Black Friday"/>
    <x v="0"/>
    <b v="0"/>
    <n v="5"/>
    <n v="88.65"/>
    <n v="265.95999999999998"/>
    <n v="26.6"/>
    <x v="1"/>
  </r>
  <r>
    <n v="1907"/>
    <s v="18/12/2021"/>
    <d v="1899-12-30T13:21:34"/>
    <n v="494"/>
    <x v="42"/>
    <x v="1"/>
    <x v="1"/>
    <n v="53.726700000000001"/>
    <n v="-127.6476"/>
    <n v="60"/>
    <b v="0"/>
    <n v="177"/>
    <x v="3"/>
    <x v="3"/>
    <n v="1"/>
    <b v="0"/>
    <x v="0"/>
    <s v="Overnight"/>
    <s v="Debit Card"/>
    <n v="4"/>
    <s v="Snowy"/>
    <s v="None"/>
    <x v="0"/>
    <b v="1"/>
    <n v="1"/>
    <n v="79.69"/>
    <n v="79.69"/>
    <n v="0"/>
    <x v="0"/>
  </r>
  <r>
    <n v="1908"/>
    <s v="11/02/2020"/>
    <d v="1899-12-30T05:13:06"/>
    <n v="143"/>
    <x v="27"/>
    <x v="0"/>
    <x v="9"/>
    <n v="54.273099999999999"/>
    <n v="-61.738799999999998"/>
    <n v="13"/>
    <b v="0"/>
    <n v="223"/>
    <x v="0"/>
    <x v="0"/>
    <n v="3"/>
    <b v="0"/>
    <x v="0"/>
    <s v="Overnight"/>
    <s v="Online Payment"/>
    <n v="1"/>
    <s v="Sunny"/>
    <s v="Christmas Market"/>
    <x v="1"/>
    <b v="0"/>
    <n v="2"/>
    <n v="48.67"/>
    <n v="146.01"/>
    <n v="0"/>
    <x v="0"/>
  </r>
  <r>
    <n v="1909"/>
    <s v="16/12/2023"/>
    <d v="1899-12-30T07:19:12"/>
    <n v="429"/>
    <x v="9"/>
    <x v="1"/>
    <x v="11"/>
    <n v="63.588799999999999"/>
    <n v="-115.5069"/>
    <n v="29"/>
    <b v="1"/>
    <n v="898"/>
    <x v="2"/>
    <x v="2"/>
    <n v="3"/>
    <b v="1"/>
    <x v="1"/>
    <s v="Express"/>
    <s v="Credit Card"/>
    <n v="5"/>
    <s v="Sunny"/>
    <s v="Christmas Market"/>
    <x v="1"/>
    <b v="1"/>
    <n v="4"/>
    <n v="15.16"/>
    <n v="45.47"/>
    <n v="0"/>
    <x v="0"/>
  </r>
  <r>
    <n v="1910"/>
    <s v="24/12/2019"/>
    <d v="1899-12-30T03:28:20"/>
    <n v="26"/>
    <x v="34"/>
    <x v="1"/>
    <x v="8"/>
    <n v="46.318800000000003"/>
    <n v="-63.146099999999997"/>
    <n v="58"/>
    <b v="0"/>
    <n v="924"/>
    <x v="4"/>
    <x v="4"/>
    <n v="4"/>
    <b v="0"/>
    <x v="1"/>
    <s v="Express"/>
    <s v="Online Payment"/>
    <n v="3"/>
    <s v="Rainy"/>
    <s v="Christmas Market"/>
    <x v="1"/>
    <b v="0"/>
    <n v="4"/>
    <n v="32.06"/>
    <n v="128.22999999999999"/>
    <n v="0"/>
    <x v="0"/>
  </r>
  <r>
    <n v="1911"/>
    <s v="19/12/2022"/>
    <d v="1899-12-30T05:00:17"/>
    <n v="91"/>
    <x v="1"/>
    <x v="2"/>
    <x v="10"/>
    <n v="64.282300000000006"/>
    <n v="-135"/>
    <n v="96"/>
    <b v="1"/>
    <n v="790"/>
    <x v="2"/>
    <x v="2"/>
    <n v="2"/>
    <b v="1"/>
    <x v="0"/>
    <s v="Express"/>
    <s v="Online Payment"/>
    <n v="5"/>
    <s v="Rainy"/>
    <s v="Christmas Market"/>
    <x v="1"/>
    <b v="1"/>
    <n v="5"/>
    <n v="24.16"/>
    <n v="48.33"/>
    <n v="0"/>
    <x v="0"/>
  </r>
  <r>
    <n v="1912"/>
    <s v="26/11/2019"/>
    <d v="1899-12-30T17:39:46"/>
    <n v="169"/>
    <x v="26"/>
    <x v="2"/>
    <x v="5"/>
    <n v="52.939900000000002"/>
    <n v="-106.4509"/>
    <n v="12"/>
    <b v="1"/>
    <n v="79"/>
    <x v="1"/>
    <x v="1"/>
    <n v="1"/>
    <b v="1"/>
    <x v="0"/>
    <s v="Standard"/>
    <s v="Cash"/>
    <n v="5"/>
    <s v="Rainy"/>
    <s v="Black Friday"/>
    <x v="0"/>
    <b v="0"/>
    <n v="5"/>
    <n v="94.04"/>
    <n v="94.04"/>
    <n v="9.4"/>
    <x v="1"/>
  </r>
  <r>
    <n v="1913"/>
    <s v="17/11/2018"/>
    <d v="1899-12-30T17:59:07"/>
    <n v="133"/>
    <x v="14"/>
    <x v="1"/>
    <x v="0"/>
    <n v="51.253799999999998"/>
    <n v="-85.3232"/>
    <n v="66"/>
    <b v="1"/>
    <n v="108"/>
    <x v="1"/>
    <x v="1"/>
    <n v="1"/>
    <b v="0"/>
    <x v="1"/>
    <s v="Overnight"/>
    <s v="Cash"/>
    <n v="2"/>
    <s v="Rainy"/>
    <s v="None"/>
    <x v="0"/>
    <b v="0"/>
    <n v="3"/>
    <n v="30.6"/>
    <n v="30.6"/>
    <n v="0"/>
    <x v="0"/>
  </r>
  <r>
    <n v="1914"/>
    <s v="22/11/2021"/>
    <d v="1899-12-30T15:19:44"/>
    <n v="321"/>
    <x v="44"/>
    <x v="2"/>
    <x v="9"/>
    <n v="54.273099999999999"/>
    <n v="-61.738799999999998"/>
    <n v="5"/>
    <b v="0"/>
    <n v="959"/>
    <x v="3"/>
    <x v="3"/>
    <n v="3"/>
    <b v="1"/>
    <x v="0"/>
    <s v="Overnight"/>
    <s v="Debit Card"/>
    <n v="4"/>
    <s v="Rainy"/>
    <s v="None"/>
    <x v="0"/>
    <b v="1"/>
    <n v="5"/>
    <n v="32.35"/>
    <n v="97.04"/>
    <n v="0"/>
    <x v="0"/>
  </r>
  <r>
    <n v="1915"/>
    <s v="22/11/2021"/>
    <d v="1899-12-30T10:23:11"/>
    <n v="289"/>
    <x v="40"/>
    <x v="1"/>
    <x v="9"/>
    <n v="54.273099999999999"/>
    <n v="-61.738799999999998"/>
    <n v="85"/>
    <b v="1"/>
    <n v="18"/>
    <x v="2"/>
    <x v="2"/>
    <n v="2"/>
    <b v="0"/>
    <x v="1"/>
    <s v="Overnight"/>
    <s v="Online Payment"/>
    <n v="5"/>
    <s v="Rainy"/>
    <s v="Black Friday"/>
    <x v="0"/>
    <b v="1"/>
    <n v="3"/>
    <n v="96.14"/>
    <n v="192.28"/>
    <n v="19.23"/>
    <x v="1"/>
  </r>
  <r>
    <n v="1916"/>
    <s v="11/05/2023"/>
    <d v="1899-12-30T06:45:47"/>
    <n v="210"/>
    <x v="14"/>
    <x v="1"/>
    <x v="3"/>
    <n v="53.933300000000003"/>
    <n v="-116.5765"/>
    <n v="60"/>
    <b v="1"/>
    <n v="122"/>
    <x v="1"/>
    <x v="1"/>
    <n v="1"/>
    <b v="1"/>
    <x v="0"/>
    <s v="Overnight"/>
    <s v="Cash"/>
    <n v="4"/>
    <s v="Snowy"/>
    <s v="Black Friday"/>
    <x v="0"/>
    <b v="0"/>
    <n v="5"/>
    <n v="41.55"/>
    <n v="41.55"/>
    <n v="4.16"/>
    <x v="1"/>
  </r>
  <r>
    <n v="1917"/>
    <s v="26/12/2021"/>
    <d v="1899-12-30T15:24:03"/>
    <n v="130"/>
    <x v="32"/>
    <x v="2"/>
    <x v="2"/>
    <n v="46.813099999999999"/>
    <n v="-71.207499999999996"/>
    <n v="43"/>
    <b v="1"/>
    <n v="858"/>
    <x v="0"/>
    <x v="0"/>
    <n v="1"/>
    <b v="1"/>
    <x v="1"/>
    <s v="Overnight"/>
    <s v="Debit Card"/>
    <n v="5"/>
    <s v="Sunny"/>
    <s v="Christmas Market"/>
    <x v="1"/>
    <b v="0"/>
    <n v="3"/>
    <n v="40.68"/>
    <n v="40.68"/>
    <n v="0"/>
    <x v="0"/>
  </r>
  <r>
    <n v="1918"/>
    <s v="27/12/2018"/>
    <d v="1899-12-30T08:34:02"/>
    <n v="483"/>
    <x v="41"/>
    <x v="1"/>
    <x v="12"/>
    <n v="64.248000000000005"/>
    <n v="-84.889600000000002"/>
    <n v="54"/>
    <b v="1"/>
    <n v="890"/>
    <x v="4"/>
    <x v="4"/>
    <n v="5"/>
    <b v="0"/>
    <x v="1"/>
    <s v="Standard"/>
    <s v="Online Payment"/>
    <n v="4"/>
    <s v="Snowy"/>
    <s v="Christmas Market"/>
    <x v="1"/>
    <b v="1"/>
    <n v="1"/>
    <n v="20.440000000000001"/>
    <n v="102.19"/>
    <n v="0"/>
    <x v="0"/>
  </r>
  <r>
    <n v="1919"/>
    <s v="11/06/2023"/>
    <d v="1899-12-30T15:55:04"/>
    <n v="101"/>
    <x v="4"/>
    <x v="2"/>
    <x v="6"/>
    <n v="46.565300000000001"/>
    <n v="-66.4619"/>
    <n v="84"/>
    <b v="0"/>
    <n v="891"/>
    <x v="4"/>
    <x v="4"/>
    <n v="1"/>
    <b v="0"/>
    <x v="0"/>
    <s v="Express"/>
    <s v="Online Payment"/>
    <n v="3"/>
    <s v="Rainy"/>
    <s v="Black Friday"/>
    <x v="0"/>
    <b v="1"/>
    <n v="4"/>
    <n v="27.73"/>
    <n v="27.73"/>
    <n v="2.77"/>
    <x v="1"/>
  </r>
  <r>
    <n v="1920"/>
    <s v="27/12/2019"/>
    <d v="1899-12-30T09:51:28"/>
    <n v="456"/>
    <x v="21"/>
    <x v="0"/>
    <x v="9"/>
    <n v="54.273099999999999"/>
    <n v="-61.738799999999998"/>
    <n v="14"/>
    <b v="0"/>
    <n v="18"/>
    <x v="4"/>
    <x v="4"/>
    <n v="1"/>
    <b v="0"/>
    <x v="1"/>
    <s v="Standard"/>
    <s v="Cash"/>
    <n v="2"/>
    <s v="Sunny"/>
    <s v="None"/>
    <x v="0"/>
    <b v="1"/>
    <n v="2"/>
    <n v="83.4"/>
    <n v="83.4"/>
    <n v="0"/>
    <x v="0"/>
  </r>
  <r>
    <n v="1921"/>
    <s v="21/12/2020"/>
    <d v="1899-12-30T16:02:56"/>
    <n v="9"/>
    <x v="48"/>
    <x v="1"/>
    <x v="6"/>
    <n v="46.565300000000001"/>
    <n v="-66.4619"/>
    <n v="11"/>
    <b v="1"/>
    <n v="24"/>
    <x v="1"/>
    <x v="1"/>
    <n v="4"/>
    <b v="1"/>
    <x v="0"/>
    <s v="Overnight"/>
    <s v="Online Payment"/>
    <n v="2"/>
    <s v="Rainy"/>
    <s v="Black Friday"/>
    <x v="0"/>
    <b v="0"/>
    <n v="3"/>
    <n v="80.84"/>
    <n v="323.37"/>
    <n v="32.340000000000003"/>
    <x v="1"/>
  </r>
  <r>
    <n v="1922"/>
    <s v="17/12/2022"/>
    <d v="1899-12-30T05:03:00"/>
    <n v="198"/>
    <x v="44"/>
    <x v="2"/>
    <x v="6"/>
    <n v="46.565300000000001"/>
    <n v="-66.4619"/>
    <n v="90"/>
    <b v="0"/>
    <n v="235"/>
    <x v="4"/>
    <x v="4"/>
    <n v="2"/>
    <b v="1"/>
    <x v="0"/>
    <s v="Express"/>
    <s v="Debit Card"/>
    <n v="4"/>
    <s v="Snowy"/>
    <s v="None"/>
    <x v="0"/>
    <b v="0"/>
    <n v="1"/>
    <n v="80.27"/>
    <n v="160.54"/>
    <n v="0"/>
    <x v="0"/>
  </r>
  <r>
    <n v="1923"/>
    <s v="11/01/2023"/>
    <d v="1899-12-30T11:19:57"/>
    <n v="227"/>
    <x v="17"/>
    <x v="1"/>
    <x v="12"/>
    <n v="64.248000000000005"/>
    <n v="-84.889600000000002"/>
    <n v="38"/>
    <b v="1"/>
    <n v="708"/>
    <x v="3"/>
    <x v="3"/>
    <n v="2"/>
    <b v="0"/>
    <x v="0"/>
    <s v="Express"/>
    <s v="Credit Card"/>
    <n v="3"/>
    <s v="Sunny"/>
    <s v="Christmas Market"/>
    <x v="1"/>
    <b v="0"/>
    <n v="1"/>
    <n v="88.29"/>
    <n v="176.58"/>
    <n v="0"/>
    <x v="0"/>
  </r>
  <r>
    <n v="1924"/>
    <s v="12/08/2022"/>
    <d v="1899-12-30T07:35:34"/>
    <n v="183"/>
    <x v="51"/>
    <x v="2"/>
    <x v="7"/>
    <n v="45.077800000000003"/>
    <n v="-63.546700000000001"/>
    <n v="49"/>
    <b v="1"/>
    <n v="85"/>
    <x v="0"/>
    <x v="0"/>
    <n v="2"/>
    <b v="1"/>
    <x v="0"/>
    <s v="Overnight"/>
    <s v="Online Payment"/>
    <n v="1"/>
    <s v="Rainy"/>
    <s v="Black Friday"/>
    <x v="0"/>
    <b v="1"/>
    <n v="2"/>
    <n v="16.73"/>
    <n v="33.46"/>
    <n v="3.35"/>
    <x v="1"/>
  </r>
  <r>
    <n v="1925"/>
    <s v="11/12/2020"/>
    <d v="1899-12-30T13:46:17"/>
    <n v="306"/>
    <x v="0"/>
    <x v="2"/>
    <x v="9"/>
    <n v="54.273099999999999"/>
    <n v="-61.738799999999998"/>
    <n v="86"/>
    <b v="0"/>
    <n v="436"/>
    <x v="1"/>
    <x v="1"/>
    <n v="1"/>
    <b v="0"/>
    <x v="1"/>
    <s v="Overnight"/>
    <s v="Debit Card"/>
    <n v="5"/>
    <s v="Sunny"/>
    <s v="Christmas Market"/>
    <x v="1"/>
    <b v="0"/>
    <n v="3"/>
    <n v="50.64"/>
    <n v="50.64"/>
    <n v="0"/>
    <x v="0"/>
  </r>
  <r>
    <n v="1926"/>
    <s v="18/12/2019"/>
    <d v="1899-12-30T20:06:05"/>
    <n v="365"/>
    <x v="37"/>
    <x v="1"/>
    <x v="10"/>
    <n v="64.282300000000006"/>
    <n v="-135"/>
    <n v="44"/>
    <b v="1"/>
    <n v="27"/>
    <x v="3"/>
    <x v="3"/>
    <n v="3"/>
    <b v="1"/>
    <x v="0"/>
    <s v="Overnight"/>
    <s v="Cash"/>
    <n v="2"/>
    <s v="Snowy"/>
    <s v="None"/>
    <x v="0"/>
    <b v="1"/>
    <n v="2"/>
    <n v="39.56"/>
    <n v="118.69"/>
    <n v="0"/>
    <x v="0"/>
  </r>
  <r>
    <n v="1927"/>
    <s v="22/12/2019"/>
    <d v="1899-12-30T18:15:38"/>
    <n v="110"/>
    <x v="52"/>
    <x v="2"/>
    <x v="10"/>
    <n v="64.282300000000006"/>
    <n v="-135"/>
    <n v="33"/>
    <b v="1"/>
    <n v="115"/>
    <x v="2"/>
    <x v="2"/>
    <n v="5"/>
    <b v="0"/>
    <x v="1"/>
    <s v="Express"/>
    <s v="Online Payment"/>
    <n v="5"/>
    <s v="Sunny"/>
    <s v="Black Friday"/>
    <x v="0"/>
    <b v="1"/>
    <n v="5"/>
    <n v="48.02"/>
    <n v="240.11"/>
    <n v="24.01"/>
    <x v="1"/>
  </r>
  <r>
    <n v="1928"/>
    <s v="11/11/2022"/>
    <d v="1899-12-30T06:39:44"/>
    <n v="435"/>
    <x v="17"/>
    <x v="2"/>
    <x v="2"/>
    <n v="46.813099999999999"/>
    <n v="-71.207499999999996"/>
    <n v="69"/>
    <b v="0"/>
    <n v="642"/>
    <x v="4"/>
    <x v="4"/>
    <n v="5"/>
    <b v="0"/>
    <x v="1"/>
    <s v="Overnight"/>
    <s v="Credit Card"/>
    <n v="5"/>
    <s v="Rainy"/>
    <s v="Black Friday"/>
    <x v="0"/>
    <b v="0"/>
    <n v="4"/>
    <n v="92.83"/>
    <n v="464.17"/>
    <n v="46.42"/>
    <x v="1"/>
  </r>
  <r>
    <n v="1929"/>
    <s v="14/12/2019"/>
    <d v="1899-12-30T05:46:23"/>
    <n v="250"/>
    <x v="4"/>
    <x v="0"/>
    <x v="12"/>
    <n v="64.248000000000005"/>
    <n v="-84.889600000000002"/>
    <n v="62"/>
    <b v="0"/>
    <n v="28"/>
    <x v="0"/>
    <x v="0"/>
    <n v="2"/>
    <b v="1"/>
    <x v="1"/>
    <s v="Overnight"/>
    <s v="Credit Card"/>
    <n v="1"/>
    <s v="Rainy"/>
    <s v="Black Friday"/>
    <x v="0"/>
    <b v="0"/>
    <n v="1"/>
    <n v="66.760000000000005"/>
    <n v="133.53"/>
    <n v="13.35"/>
    <x v="1"/>
  </r>
  <r>
    <n v="1930"/>
    <s v="12/09/2018"/>
    <d v="1899-12-30T16:35:17"/>
    <n v="381"/>
    <x v="34"/>
    <x v="1"/>
    <x v="11"/>
    <n v="63.588799999999999"/>
    <n v="-115.5069"/>
    <n v="73"/>
    <b v="1"/>
    <n v="527"/>
    <x v="0"/>
    <x v="0"/>
    <n v="2"/>
    <b v="0"/>
    <x v="0"/>
    <s v="Standard"/>
    <s v="Debit Card"/>
    <n v="1"/>
    <s v="Rainy"/>
    <s v="Christmas Market"/>
    <x v="1"/>
    <b v="0"/>
    <n v="4"/>
    <n v="48.8"/>
    <n v="97.59"/>
    <n v="0"/>
    <x v="0"/>
  </r>
  <r>
    <n v="1931"/>
    <s v="11/08/2018"/>
    <d v="1899-12-30T06:54:56"/>
    <n v="319"/>
    <x v="34"/>
    <x v="0"/>
    <x v="7"/>
    <n v="45.077800000000003"/>
    <n v="-63.546700000000001"/>
    <n v="49"/>
    <b v="1"/>
    <n v="123"/>
    <x v="1"/>
    <x v="1"/>
    <n v="3"/>
    <b v="0"/>
    <x v="1"/>
    <s v="Express"/>
    <s v="Online Payment"/>
    <n v="5"/>
    <s v="Sunny"/>
    <s v="Black Friday"/>
    <x v="0"/>
    <b v="0"/>
    <n v="4"/>
    <n v="72.209999999999994"/>
    <n v="216.63"/>
    <n v="21.66"/>
    <x v="1"/>
  </r>
  <r>
    <n v="1932"/>
    <s v="29/11/2018"/>
    <d v="1899-12-30T00:01:45"/>
    <n v="415"/>
    <x v="20"/>
    <x v="2"/>
    <x v="4"/>
    <n v="53.760899999999999"/>
    <n v="-98.813900000000004"/>
    <n v="76"/>
    <b v="0"/>
    <n v="467"/>
    <x v="1"/>
    <x v="1"/>
    <n v="3"/>
    <b v="0"/>
    <x v="0"/>
    <s v="Express"/>
    <s v="Online Payment"/>
    <n v="5"/>
    <s v="Snowy"/>
    <s v="Black Friday"/>
    <x v="0"/>
    <b v="0"/>
    <n v="1"/>
    <n v="42.8"/>
    <n v="128.38999999999999"/>
    <n v="12.84"/>
    <x v="1"/>
  </r>
  <r>
    <n v="1933"/>
    <s v="27/11/2018"/>
    <d v="1899-12-30T10:17:12"/>
    <n v="134"/>
    <x v="20"/>
    <x v="2"/>
    <x v="0"/>
    <n v="51.253799999999998"/>
    <n v="-85.3232"/>
    <n v="82"/>
    <b v="0"/>
    <n v="218"/>
    <x v="2"/>
    <x v="2"/>
    <n v="3"/>
    <b v="1"/>
    <x v="0"/>
    <s v="Standard"/>
    <s v="Cash"/>
    <n v="1"/>
    <s v="Rainy"/>
    <s v="Black Friday"/>
    <x v="0"/>
    <b v="0"/>
    <n v="5"/>
    <n v="36.92"/>
    <n v="110.77"/>
    <n v="11.08"/>
    <x v="1"/>
  </r>
  <r>
    <n v="1934"/>
    <s v="11/04/2018"/>
    <d v="1899-12-30T22:28:22"/>
    <n v="30"/>
    <x v="20"/>
    <x v="2"/>
    <x v="11"/>
    <n v="63.588799999999999"/>
    <n v="-115.5069"/>
    <n v="60"/>
    <b v="0"/>
    <n v="985"/>
    <x v="4"/>
    <x v="4"/>
    <n v="1"/>
    <b v="0"/>
    <x v="1"/>
    <s v="Overnight"/>
    <s v="Online Payment"/>
    <n v="2"/>
    <s v="Rainy"/>
    <s v="None"/>
    <x v="0"/>
    <b v="0"/>
    <n v="1"/>
    <n v="71.47"/>
    <n v="71.47"/>
    <n v="0"/>
    <x v="0"/>
  </r>
  <r>
    <n v="1935"/>
    <s v="11/10/2021"/>
    <d v="1899-12-30T23:13:17"/>
    <n v="199"/>
    <x v="13"/>
    <x v="2"/>
    <x v="3"/>
    <n v="53.933300000000003"/>
    <n v="-116.5765"/>
    <n v="82"/>
    <b v="0"/>
    <n v="111"/>
    <x v="2"/>
    <x v="2"/>
    <n v="5"/>
    <b v="1"/>
    <x v="0"/>
    <s v="Express"/>
    <s v="Debit Card"/>
    <n v="1"/>
    <s v="Snowy"/>
    <s v="None"/>
    <x v="0"/>
    <b v="1"/>
    <n v="5"/>
    <n v="15.83"/>
    <n v="79.13"/>
    <n v="0"/>
    <x v="0"/>
  </r>
  <r>
    <n v="1936"/>
    <s v="11/09/2022"/>
    <d v="1899-12-30T16:46:47"/>
    <n v="433"/>
    <x v="24"/>
    <x v="0"/>
    <x v="6"/>
    <n v="46.565300000000001"/>
    <n v="-66.4619"/>
    <n v="79"/>
    <b v="1"/>
    <n v="756"/>
    <x v="2"/>
    <x v="2"/>
    <n v="4"/>
    <b v="0"/>
    <x v="1"/>
    <s v="Overnight"/>
    <s v="Online Payment"/>
    <n v="1"/>
    <s v="Snowy"/>
    <s v="Black Friday"/>
    <x v="0"/>
    <b v="1"/>
    <n v="1"/>
    <n v="81.92"/>
    <n v="327.68"/>
    <n v="32.770000000000003"/>
    <x v="1"/>
  </r>
  <r>
    <n v="1937"/>
    <s v="26/11/2021"/>
    <d v="1899-12-30T08:13:18"/>
    <n v="252"/>
    <x v="3"/>
    <x v="2"/>
    <x v="2"/>
    <n v="46.813099999999999"/>
    <n v="-71.207499999999996"/>
    <n v="11"/>
    <b v="1"/>
    <n v="297"/>
    <x v="4"/>
    <x v="4"/>
    <n v="5"/>
    <b v="0"/>
    <x v="1"/>
    <s v="Standard"/>
    <s v="Debit Card"/>
    <n v="4"/>
    <s v="Snowy"/>
    <s v="Black Friday"/>
    <x v="0"/>
    <b v="0"/>
    <n v="2"/>
    <n v="27"/>
    <n v="134.97999999999999"/>
    <n v="13.5"/>
    <x v="1"/>
  </r>
  <r>
    <n v="1938"/>
    <s v="30/12/2020"/>
    <d v="1899-12-30T21:40:29"/>
    <n v="154"/>
    <x v="51"/>
    <x v="0"/>
    <x v="11"/>
    <n v="63.588799999999999"/>
    <n v="-115.5069"/>
    <n v="62"/>
    <b v="1"/>
    <n v="39"/>
    <x v="1"/>
    <x v="1"/>
    <n v="4"/>
    <b v="0"/>
    <x v="0"/>
    <s v="Express"/>
    <s v="Cash"/>
    <n v="1"/>
    <s v="Sunny"/>
    <s v="Black Friday"/>
    <x v="0"/>
    <b v="0"/>
    <n v="2"/>
    <n v="62.08"/>
    <n v="248.31"/>
    <n v="24.83"/>
    <x v="1"/>
  </r>
  <r>
    <n v="1939"/>
    <s v="20/12/2021"/>
    <d v="1899-12-30T23:49:19"/>
    <n v="484"/>
    <x v="16"/>
    <x v="1"/>
    <x v="10"/>
    <n v="64.282300000000006"/>
    <n v="-135"/>
    <n v="28"/>
    <b v="1"/>
    <n v="446"/>
    <x v="3"/>
    <x v="3"/>
    <n v="3"/>
    <b v="0"/>
    <x v="0"/>
    <s v="Overnight"/>
    <s v="Online Payment"/>
    <n v="1"/>
    <s v="Snowy"/>
    <s v="Christmas Market"/>
    <x v="1"/>
    <b v="1"/>
    <n v="2"/>
    <n v="89.59"/>
    <n v="268.76"/>
    <n v="0"/>
    <x v="0"/>
  </r>
  <r>
    <n v="1940"/>
    <s v="12/09/2020"/>
    <d v="1899-12-30T20:20:19"/>
    <n v="4"/>
    <x v="12"/>
    <x v="1"/>
    <x v="2"/>
    <n v="46.813099999999999"/>
    <n v="-71.207499999999996"/>
    <n v="94"/>
    <b v="0"/>
    <n v="349"/>
    <x v="4"/>
    <x v="4"/>
    <n v="4"/>
    <b v="0"/>
    <x v="1"/>
    <s v="Standard"/>
    <s v="Cash"/>
    <n v="4"/>
    <s v="Snowy"/>
    <s v="Black Friday"/>
    <x v="0"/>
    <b v="0"/>
    <n v="4"/>
    <n v="46.79"/>
    <n v="187.14"/>
    <n v="18.71"/>
    <x v="1"/>
  </r>
  <r>
    <n v="1941"/>
    <s v="22/12/2019"/>
    <d v="1899-12-30T19:12:14"/>
    <n v="279"/>
    <x v="3"/>
    <x v="2"/>
    <x v="0"/>
    <n v="51.253799999999998"/>
    <n v="-85.3232"/>
    <n v="93"/>
    <b v="0"/>
    <n v="314"/>
    <x v="2"/>
    <x v="2"/>
    <n v="2"/>
    <b v="1"/>
    <x v="0"/>
    <s v="Overnight"/>
    <s v="Debit Card"/>
    <n v="2"/>
    <s v="Sunny"/>
    <s v="None"/>
    <x v="0"/>
    <b v="1"/>
    <n v="2"/>
    <n v="42.3"/>
    <n v="84.61"/>
    <n v="0"/>
    <x v="0"/>
  </r>
  <r>
    <n v="1942"/>
    <s v="24/11/2022"/>
    <d v="1899-12-30T01:26:57"/>
    <n v="454"/>
    <x v="44"/>
    <x v="2"/>
    <x v="8"/>
    <n v="46.318800000000003"/>
    <n v="-63.146099999999997"/>
    <n v="24"/>
    <b v="1"/>
    <n v="276"/>
    <x v="2"/>
    <x v="2"/>
    <n v="1"/>
    <b v="1"/>
    <x v="0"/>
    <s v="Express"/>
    <s v="Debit Card"/>
    <n v="3"/>
    <s v="Rainy"/>
    <s v="Black Friday"/>
    <x v="0"/>
    <b v="1"/>
    <n v="3"/>
    <n v="70.06"/>
    <n v="70.06"/>
    <n v="7.01"/>
    <x v="1"/>
  </r>
  <r>
    <n v="1943"/>
    <s v="16/11/2019"/>
    <d v="1899-12-30T22:28:02"/>
    <n v="42"/>
    <x v="34"/>
    <x v="0"/>
    <x v="1"/>
    <n v="53.726700000000001"/>
    <n v="-127.6476"/>
    <n v="81"/>
    <b v="1"/>
    <n v="943"/>
    <x v="1"/>
    <x v="1"/>
    <n v="4"/>
    <b v="0"/>
    <x v="1"/>
    <s v="Express"/>
    <s v="Credit Card"/>
    <n v="4"/>
    <s v="Rainy"/>
    <s v="Christmas Market"/>
    <x v="1"/>
    <b v="1"/>
    <n v="1"/>
    <n v="26.42"/>
    <n v="105.69"/>
    <n v="0"/>
    <x v="0"/>
  </r>
  <r>
    <n v="1944"/>
    <s v="29/12/2018"/>
    <d v="1899-12-30T03:39:38"/>
    <n v="193"/>
    <x v="21"/>
    <x v="0"/>
    <x v="0"/>
    <n v="51.253799999999998"/>
    <n v="-85.3232"/>
    <n v="56"/>
    <b v="0"/>
    <n v="398"/>
    <x v="3"/>
    <x v="3"/>
    <n v="4"/>
    <b v="1"/>
    <x v="0"/>
    <s v="Overnight"/>
    <s v="Debit Card"/>
    <n v="5"/>
    <s v="Rainy"/>
    <s v="Christmas Market"/>
    <x v="1"/>
    <b v="1"/>
    <n v="3"/>
    <n v="29.32"/>
    <n v="117.27"/>
    <n v="0"/>
    <x v="0"/>
  </r>
  <r>
    <n v="1945"/>
    <s v="13/11/2023"/>
    <d v="1899-12-30T05:04:55"/>
    <n v="224"/>
    <x v="29"/>
    <x v="0"/>
    <x v="12"/>
    <n v="64.248000000000005"/>
    <n v="-84.889600000000002"/>
    <n v="48"/>
    <b v="1"/>
    <n v="642"/>
    <x v="1"/>
    <x v="1"/>
    <n v="3"/>
    <b v="0"/>
    <x v="1"/>
    <s v="Express"/>
    <s v="Online Payment"/>
    <n v="3"/>
    <s v="Rainy"/>
    <s v="None"/>
    <x v="0"/>
    <b v="0"/>
    <n v="3"/>
    <n v="96.06"/>
    <n v="288.19"/>
    <n v="0"/>
    <x v="0"/>
  </r>
  <r>
    <n v="1946"/>
    <s v="16/12/2018"/>
    <d v="1899-12-30T03:52:21"/>
    <n v="62"/>
    <x v="24"/>
    <x v="0"/>
    <x v="10"/>
    <n v="64.282300000000006"/>
    <n v="-135"/>
    <n v="35"/>
    <b v="0"/>
    <n v="707"/>
    <x v="3"/>
    <x v="3"/>
    <n v="4"/>
    <b v="0"/>
    <x v="0"/>
    <s v="Standard"/>
    <s v="Online Payment"/>
    <n v="4"/>
    <s v="Snowy"/>
    <s v="Christmas Market"/>
    <x v="1"/>
    <b v="1"/>
    <n v="3"/>
    <n v="16.79"/>
    <n v="67.16"/>
    <n v="0"/>
    <x v="0"/>
  </r>
  <r>
    <n v="1947"/>
    <s v="12/02/2019"/>
    <d v="1899-12-30T17:02:24"/>
    <n v="3"/>
    <x v="19"/>
    <x v="1"/>
    <x v="4"/>
    <n v="53.760899999999999"/>
    <n v="-98.813900000000004"/>
    <n v="38"/>
    <b v="0"/>
    <n v="212"/>
    <x v="1"/>
    <x v="1"/>
    <n v="3"/>
    <b v="1"/>
    <x v="0"/>
    <s v="Overnight"/>
    <s v="Cash"/>
    <n v="2"/>
    <s v="Rainy"/>
    <s v="Christmas Market"/>
    <x v="1"/>
    <b v="0"/>
    <n v="5"/>
    <n v="94.6"/>
    <n v="283.81"/>
    <n v="0"/>
    <x v="0"/>
  </r>
  <r>
    <n v="1948"/>
    <s v="12/08/2023"/>
    <d v="1899-12-30T11:09:08"/>
    <n v="125"/>
    <x v="11"/>
    <x v="0"/>
    <x v="6"/>
    <n v="46.565300000000001"/>
    <n v="-66.4619"/>
    <n v="49"/>
    <b v="1"/>
    <n v="717"/>
    <x v="2"/>
    <x v="2"/>
    <n v="5"/>
    <b v="0"/>
    <x v="0"/>
    <s v="Overnight"/>
    <s v="Online Payment"/>
    <n v="3"/>
    <s v="Sunny"/>
    <s v="None"/>
    <x v="0"/>
    <b v="1"/>
    <n v="1"/>
    <n v="65.88"/>
    <n v="329.42"/>
    <n v="0"/>
    <x v="0"/>
  </r>
  <r>
    <n v="1949"/>
    <s v="20/12/2019"/>
    <d v="1899-12-30T15:28:51"/>
    <n v="374"/>
    <x v="5"/>
    <x v="2"/>
    <x v="0"/>
    <n v="51.253799999999998"/>
    <n v="-85.3232"/>
    <n v="34"/>
    <b v="0"/>
    <n v="318"/>
    <x v="1"/>
    <x v="1"/>
    <n v="2"/>
    <b v="1"/>
    <x v="1"/>
    <s v="Standard"/>
    <s v="Online Payment"/>
    <n v="1"/>
    <s v="Sunny"/>
    <s v="Black Friday"/>
    <x v="0"/>
    <b v="0"/>
    <n v="1"/>
    <n v="18.559999999999999"/>
    <n v="37.130000000000003"/>
    <n v="3.71"/>
    <x v="1"/>
  </r>
  <r>
    <n v="1950"/>
    <s v="11/11/2021"/>
    <d v="1899-12-30T13:03:19"/>
    <n v="87"/>
    <x v="18"/>
    <x v="1"/>
    <x v="6"/>
    <n v="46.565300000000001"/>
    <n v="-66.4619"/>
    <n v="73"/>
    <b v="1"/>
    <n v="698"/>
    <x v="1"/>
    <x v="1"/>
    <n v="1"/>
    <b v="1"/>
    <x v="1"/>
    <s v="Express"/>
    <s v="Credit Card"/>
    <n v="4"/>
    <s v="Sunny"/>
    <s v="Black Friday"/>
    <x v="0"/>
    <b v="1"/>
    <n v="5"/>
    <n v="33.409999999999997"/>
    <n v="33.409999999999997"/>
    <n v="3.34"/>
    <x v="1"/>
  </r>
  <r>
    <n v="1951"/>
    <s v="11/06/2023"/>
    <d v="1899-12-30T01:17:00"/>
    <n v="402"/>
    <x v="42"/>
    <x v="0"/>
    <x v="10"/>
    <n v="64.282300000000006"/>
    <n v="-135"/>
    <n v="38"/>
    <b v="1"/>
    <n v="197"/>
    <x v="0"/>
    <x v="0"/>
    <n v="3"/>
    <b v="1"/>
    <x v="1"/>
    <s v="Standard"/>
    <s v="Credit Card"/>
    <n v="3"/>
    <s v="Rainy"/>
    <s v="None"/>
    <x v="0"/>
    <b v="1"/>
    <n v="4"/>
    <n v="43.3"/>
    <n v="129.91"/>
    <n v="0"/>
    <x v="0"/>
  </r>
  <r>
    <n v="1952"/>
    <s v="11/10/2019"/>
    <d v="1899-12-30T10:13:47"/>
    <n v="19"/>
    <x v="39"/>
    <x v="0"/>
    <x v="11"/>
    <n v="63.588799999999999"/>
    <n v="-115.5069"/>
    <n v="25"/>
    <b v="0"/>
    <n v="704"/>
    <x v="0"/>
    <x v="0"/>
    <n v="2"/>
    <b v="0"/>
    <x v="0"/>
    <s v="Express"/>
    <s v="Cash"/>
    <n v="2"/>
    <s v="Snowy"/>
    <s v="None"/>
    <x v="0"/>
    <b v="1"/>
    <n v="2"/>
    <n v="92.62"/>
    <n v="185.23"/>
    <n v="0"/>
    <x v="0"/>
  </r>
  <r>
    <n v="1953"/>
    <s v="19/11/2020"/>
    <d v="1899-12-30T11:18:17"/>
    <n v="484"/>
    <x v="17"/>
    <x v="2"/>
    <x v="10"/>
    <n v="64.282300000000006"/>
    <n v="-135"/>
    <n v="6"/>
    <b v="0"/>
    <n v="398"/>
    <x v="0"/>
    <x v="0"/>
    <n v="5"/>
    <b v="1"/>
    <x v="0"/>
    <s v="Express"/>
    <s v="Online Payment"/>
    <n v="1"/>
    <s v="Snowy"/>
    <s v="None"/>
    <x v="0"/>
    <b v="0"/>
    <n v="4"/>
    <n v="77.69"/>
    <n v="388.44"/>
    <n v="0"/>
    <x v="0"/>
  </r>
  <r>
    <n v="1954"/>
    <s v="12/07/2022"/>
    <d v="1899-12-30T04:30:15"/>
    <n v="417"/>
    <x v="12"/>
    <x v="1"/>
    <x v="8"/>
    <n v="46.318800000000003"/>
    <n v="-63.146099999999997"/>
    <n v="91"/>
    <b v="0"/>
    <n v="720"/>
    <x v="2"/>
    <x v="2"/>
    <n v="3"/>
    <b v="0"/>
    <x v="0"/>
    <s v="Express"/>
    <s v="Debit Card"/>
    <n v="2"/>
    <s v="Rainy"/>
    <s v="Christmas Market"/>
    <x v="1"/>
    <b v="1"/>
    <n v="3"/>
    <n v="87.63"/>
    <n v="262.89999999999998"/>
    <n v="0"/>
    <x v="0"/>
  </r>
  <r>
    <n v="1955"/>
    <s v="15/11/2023"/>
    <d v="1899-12-30T10:53:09"/>
    <n v="310"/>
    <x v="42"/>
    <x v="1"/>
    <x v="0"/>
    <n v="51.253799999999998"/>
    <n v="-85.3232"/>
    <n v="6"/>
    <b v="1"/>
    <n v="907"/>
    <x v="1"/>
    <x v="1"/>
    <n v="5"/>
    <b v="0"/>
    <x v="1"/>
    <s v="Express"/>
    <s v="Cash"/>
    <n v="1"/>
    <s v="Sunny"/>
    <s v="Black Friday"/>
    <x v="0"/>
    <b v="0"/>
    <n v="3"/>
    <n v="44.72"/>
    <n v="223.6"/>
    <n v="22.36"/>
    <x v="1"/>
  </r>
  <r>
    <n v="1956"/>
    <s v="27/12/2023"/>
    <d v="1899-12-30T09:42:26"/>
    <n v="227"/>
    <x v="31"/>
    <x v="1"/>
    <x v="0"/>
    <n v="51.253799999999998"/>
    <n v="-85.3232"/>
    <n v="95"/>
    <b v="1"/>
    <n v="147"/>
    <x v="1"/>
    <x v="1"/>
    <n v="4"/>
    <b v="1"/>
    <x v="0"/>
    <s v="Overnight"/>
    <s v="Online Payment"/>
    <n v="3"/>
    <s v="Rainy"/>
    <s v="None"/>
    <x v="0"/>
    <b v="0"/>
    <n v="3"/>
    <n v="18.22"/>
    <n v="72.87"/>
    <n v="0"/>
    <x v="0"/>
  </r>
  <r>
    <n v="1957"/>
    <s v="20/12/2022"/>
    <d v="1899-12-30T09:22:45"/>
    <n v="76"/>
    <x v="5"/>
    <x v="0"/>
    <x v="0"/>
    <n v="51.253799999999998"/>
    <n v="-85.3232"/>
    <n v="10"/>
    <b v="1"/>
    <n v="911"/>
    <x v="3"/>
    <x v="3"/>
    <n v="1"/>
    <b v="1"/>
    <x v="0"/>
    <s v="Overnight"/>
    <s v="Cash"/>
    <n v="5"/>
    <s v="Sunny"/>
    <s v="Black Friday"/>
    <x v="0"/>
    <b v="0"/>
    <n v="4"/>
    <n v="57.37"/>
    <n v="57.37"/>
    <n v="5.74"/>
    <x v="1"/>
  </r>
  <r>
    <n v="1958"/>
    <s v="12/07/2018"/>
    <d v="1899-12-30T22:36:31"/>
    <n v="122"/>
    <x v="36"/>
    <x v="1"/>
    <x v="10"/>
    <n v="64.282300000000006"/>
    <n v="-135"/>
    <n v="35"/>
    <b v="1"/>
    <n v="41"/>
    <x v="0"/>
    <x v="0"/>
    <n v="4"/>
    <b v="1"/>
    <x v="0"/>
    <s v="Standard"/>
    <s v="Debit Card"/>
    <n v="2"/>
    <s v="Rainy"/>
    <s v="None"/>
    <x v="0"/>
    <b v="1"/>
    <n v="1"/>
    <n v="78.33"/>
    <n v="313.3"/>
    <n v="0"/>
    <x v="0"/>
  </r>
  <r>
    <n v="1959"/>
    <s v="25/11/2023"/>
    <d v="1899-12-30T09:30:46"/>
    <n v="89"/>
    <x v="50"/>
    <x v="1"/>
    <x v="0"/>
    <n v="51.253799999999998"/>
    <n v="-85.3232"/>
    <n v="75"/>
    <b v="1"/>
    <n v="365"/>
    <x v="4"/>
    <x v="4"/>
    <n v="2"/>
    <b v="1"/>
    <x v="0"/>
    <s v="Overnight"/>
    <s v="Debit Card"/>
    <n v="2"/>
    <s v="Rainy"/>
    <s v="Black Friday"/>
    <x v="0"/>
    <b v="1"/>
    <n v="4"/>
    <n v="99.47"/>
    <n v="198.93"/>
    <n v="19.89"/>
    <x v="1"/>
  </r>
  <r>
    <n v="1960"/>
    <s v="29/11/2019"/>
    <d v="1899-12-30T13:27:56"/>
    <n v="262"/>
    <x v="47"/>
    <x v="0"/>
    <x v="11"/>
    <n v="63.588799999999999"/>
    <n v="-115.5069"/>
    <n v="36"/>
    <b v="0"/>
    <n v="379"/>
    <x v="1"/>
    <x v="1"/>
    <n v="3"/>
    <b v="0"/>
    <x v="1"/>
    <s v="Overnight"/>
    <s v="Online Payment"/>
    <n v="5"/>
    <s v="Rainy"/>
    <s v="Black Friday"/>
    <x v="0"/>
    <b v="0"/>
    <n v="5"/>
    <n v="67.319999999999993"/>
    <n v="201.95"/>
    <n v="20.2"/>
    <x v="1"/>
  </r>
  <r>
    <n v="1961"/>
    <s v="29/12/2023"/>
    <d v="1899-12-30T13:58:01"/>
    <n v="431"/>
    <x v="4"/>
    <x v="2"/>
    <x v="7"/>
    <n v="45.077800000000003"/>
    <n v="-63.546700000000001"/>
    <n v="83"/>
    <b v="1"/>
    <n v="325"/>
    <x v="1"/>
    <x v="1"/>
    <n v="3"/>
    <b v="1"/>
    <x v="0"/>
    <s v="Express"/>
    <s v="Credit Card"/>
    <n v="1"/>
    <s v="Snowy"/>
    <s v="Christmas Market"/>
    <x v="1"/>
    <b v="0"/>
    <n v="4"/>
    <n v="14.28"/>
    <n v="42.85"/>
    <n v="0"/>
    <x v="0"/>
  </r>
  <r>
    <n v="1962"/>
    <s v="28/12/2023"/>
    <d v="1899-12-30T04:40:43"/>
    <n v="302"/>
    <x v="51"/>
    <x v="2"/>
    <x v="8"/>
    <n v="46.318800000000003"/>
    <n v="-63.146099999999997"/>
    <n v="65"/>
    <b v="1"/>
    <n v="309"/>
    <x v="1"/>
    <x v="1"/>
    <n v="1"/>
    <b v="1"/>
    <x v="0"/>
    <s v="Overnight"/>
    <s v="Online Payment"/>
    <n v="4"/>
    <s v="Rainy"/>
    <s v="Black Friday"/>
    <x v="0"/>
    <b v="0"/>
    <n v="3"/>
    <n v="12.3"/>
    <n v="12.3"/>
    <n v="1.23"/>
    <x v="1"/>
  </r>
  <r>
    <n v="1963"/>
    <s v="11/09/2020"/>
    <d v="1899-12-30T01:45:33"/>
    <n v="280"/>
    <x v="20"/>
    <x v="0"/>
    <x v="6"/>
    <n v="46.565300000000001"/>
    <n v="-66.4619"/>
    <n v="65"/>
    <b v="0"/>
    <n v="296"/>
    <x v="1"/>
    <x v="1"/>
    <n v="3"/>
    <b v="1"/>
    <x v="1"/>
    <s v="Overnight"/>
    <s v="Credit Card"/>
    <n v="2"/>
    <s v="Sunny"/>
    <s v="None"/>
    <x v="0"/>
    <b v="0"/>
    <n v="3"/>
    <n v="82.33"/>
    <n v="246.98"/>
    <n v="0"/>
    <x v="0"/>
  </r>
  <r>
    <n v="1964"/>
    <s v="11/04/2019"/>
    <d v="1899-12-30T17:25:10"/>
    <n v="8"/>
    <x v="45"/>
    <x v="2"/>
    <x v="0"/>
    <n v="51.253799999999998"/>
    <n v="-85.3232"/>
    <n v="27"/>
    <b v="0"/>
    <n v="108"/>
    <x v="2"/>
    <x v="2"/>
    <n v="2"/>
    <b v="0"/>
    <x v="1"/>
    <s v="Express"/>
    <s v="Credit Card"/>
    <n v="2"/>
    <s v="Rainy"/>
    <s v="Christmas Market"/>
    <x v="1"/>
    <b v="0"/>
    <n v="1"/>
    <n v="53.05"/>
    <n v="106.09"/>
    <n v="0"/>
    <x v="0"/>
  </r>
  <r>
    <n v="1965"/>
    <s v="13/12/2019"/>
    <d v="1899-12-30T13:25:56"/>
    <n v="376"/>
    <x v="21"/>
    <x v="0"/>
    <x v="1"/>
    <n v="53.726700000000001"/>
    <n v="-127.6476"/>
    <n v="44"/>
    <b v="1"/>
    <n v="73"/>
    <x v="2"/>
    <x v="2"/>
    <n v="4"/>
    <b v="1"/>
    <x v="0"/>
    <s v="Standard"/>
    <s v="Debit Card"/>
    <n v="1"/>
    <s v="Rainy"/>
    <s v="Christmas Market"/>
    <x v="1"/>
    <b v="0"/>
    <n v="1"/>
    <n v="63.19"/>
    <n v="252.74"/>
    <n v="0"/>
    <x v="0"/>
  </r>
  <r>
    <n v="1966"/>
    <s v="25/11/2021"/>
    <d v="1899-12-30T23:05:59"/>
    <n v="310"/>
    <x v="34"/>
    <x v="0"/>
    <x v="4"/>
    <n v="53.760899999999999"/>
    <n v="-98.813900000000004"/>
    <n v="10"/>
    <b v="1"/>
    <n v="132"/>
    <x v="4"/>
    <x v="4"/>
    <n v="2"/>
    <b v="0"/>
    <x v="1"/>
    <s v="Standard"/>
    <s v="Credit Card"/>
    <n v="1"/>
    <s v="Rainy"/>
    <s v="Black Friday"/>
    <x v="0"/>
    <b v="1"/>
    <n v="2"/>
    <n v="66.760000000000005"/>
    <n v="133.53"/>
    <n v="13.35"/>
    <x v="1"/>
  </r>
  <r>
    <n v="1967"/>
    <s v="26/11/2019"/>
    <d v="1899-12-30T18:59:11"/>
    <n v="350"/>
    <x v="49"/>
    <x v="1"/>
    <x v="7"/>
    <n v="45.077800000000003"/>
    <n v="-63.546700000000001"/>
    <n v="46"/>
    <b v="0"/>
    <n v="799"/>
    <x v="4"/>
    <x v="4"/>
    <n v="5"/>
    <b v="0"/>
    <x v="0"/>
    <s v="Standard"/>
    <s v="Online Payment"/>
    <n v="4"/>
    <s v="Snowy"/>
    <s v="Black Friday"/>
    <x v="0"/>
    <b v="1"/>
    <n v="5"/>
    <n v="61.58"/>
    <n v="307.91000000000003"/>
    <n v="30.79"/>
    <x v="1"/>
  </r>
  <r>
    <n v="1968"/>
    <s v="12/03/2023"/>
    <d v="1899-12-30T15:53:38"/>
    <n v="125"/>
    <x v="7"/>
    <x v="2"/>
    <x v="11"/>
    <n v="63.588799999999999"/>
    <n v="-115.5069"/>
    <n v="76"/>
    <b v="1"/>
    <n v="362"/>
    <x v="3"/>
    <x v="3"/>
    <n v="5"/>
    <b v="1"/>
    <x v="0"/>
    <s v="Standard"/>
    <s v="Online Payment"/>
    <n v="4"/>
    <s v="Rainy"/>
    <s v="Christmas Market"/>
    <x v="1"/>
    <b v="0"/>
    <n v="2"/>
    <n v="42.37"/>
    <n v="211.86"/>
    <n v="0"/>
    <x v="0"/>
  </r>
  <r>
    <n v="1969"/>
    <s v="14/11/2022"/>
    <d v="1899-12-30T13:11:01"/>
    <n v="17"/>
    <x v="44"/>
    <x v="2"/>
    <x v="5"/>
    <n v="52.939900000000002"/>
    <n v="-106.4509"/>
    <n v="10"/>
    <b v="1"/>
    <n v="436"/>
    <x v="0"/>
    <x v="0"/>
    <n v="3"/>
    <b v="1"/>
    <x v="1"/>
    <s v="Overnight"/>
    <s v="Cash"/>
    <n v="2"/>
    <s v="Sunny"/>
    <s v="None"/>
    <x v="0"/>
    <b v="0"/>
    <n v="1"/>
    <n v="48.6"/>
    <n v="145.80000000000001"/>
    <n v="0"/>
    <x v="0"/>
  </r>
  <r>
    <n v="1970"/>
    <s v="23/11/2022"/>
    <d v="1899-12-30T06:24:19"/>
    <n v="5"/>
    <x v="46"/>
    <x v="0"/>
    <x v="3"/>
    <n v="53.933300000000003"/>
    <n v="-116.5765"/>
    <n v="4"/>
    <b v="1"/>
    <n v="412"/>
    <x v="1"/>
    <x v="1"/>
    <n v="3"/>
    <b v="0"/>
    <x v="1"/>
    <s v="Standard"/>
    <s v="Cash"/>
    <n v="4"/>
    <s v="Snowy"/>
    <s v="Black Friday"/>
    <x v="0"/>
    <b v="0"/>
    <n v="2"/>
    <n v="80.16"/>
    <n v="240.49"/>
    <n v="24.05"/>
    <x v="1"/>
  </r>
  <r>
    <n v="1971"/>
    <s v="18/11/2021"/>
    <d v="1899-12-30T12:01:35"/>
    <n v="122"/>
    <x v="52"/>
    <x v="1"/>
    <x v="4"/>
    <n v="53.760899999999999"/>
    <n v="-98.813900000000004"/>
    <n v="62"/>
    <b v="1"/>
    <n v="771"/>
    <x v="2"/>
    <x v="2"/>
    <n v="2"/>
    <b v="1"/>
    <x v="1"/>
    <s v="Standard"/>
    <s v="Credit Card"/>
    <n v="2"/>
    <s v="Snowy"/>
    <s v="Christmas Market"/>
    <x v="1"/>
    <b v="0"/>
    <n v="1"/>
    <n v="85.37"/>
    <n v="170.74"/>
    <n v="0"/>
    <x v="0"/>
  </r>
  <r>
    <n v="1972"/>
    <s v="29/11/2021"/>
    <d v="1899-12-30T19:56:52"/>
    <n v="311"/>
    <x v="36"/>
    <x v="2"/>
    <x v="4"/>
    <n v="53.760899999999999"/>
    <n v="-98.813900000000004"/>
    <n v="13"/>
    <b v="1"/>
    <n v="784"/>
    <x v="4"/>
    <x v="4"/>
    <n v="1"/>
    <b v="1"/>
    <x v="1"/>
    <s v="Standard"/>
    <s v="Online Payment"/>
    <n v="2"/>
    <s v="Rainy"/>
    <s v="Black Friday"/>
    <x v="0"/>
    <b v="1"/>
    <n v="5"/>
    <n v="87.61"/>
    <n v="87.61"/>
    <n v="8.76"/>
    <x v="1"/>
  </r>
  <r>
    <n v="1973"/>
    <s v="20/11/2020"/>
    <d v="1899-12-30T00:16:53"/>
    <n v="447"/>
    <x v="23"/>
    <x v="1"/>
    <x v="12"/>
    <n v="64.248000000000005"/>
    <n v="-84.889600000000002"/>
    <n v="46"/>
    <b v="0"/>
    <n v="716"/>
    <x v="3"/>
    <x v="3"/>
    <n v="3"/>
    <b v="1"/>
    <x v="1"/>
    <s v="Overnight"/>
    <s v="Debit Card"/>
    <n v="1"/>
    <s v="Sunny"/>
    <s v="Black Friday"/>
    <x v="0"/>
    <b v="0"/>
    <n v="3"/>
    <n v="20.079999999999998"/>
    <n v="60.25"/>
    <n v="6.03"/>
    <x v="1"/>
  </r>
  <r>
    <n v="1974"/>
    <s v="21/12/2019"/>
    <d v="1899-12-30T09:53:31"/>
    <n v="388"/>
    <x v="2"/>
    <x v="1"/>
    <x v="12"/>
    <n v="64.248000000000005"/>
    <n v="-84.889600000000002"/>
    <n v="85"/>
    <b v="1"/>
    <n v="681"/>
    <x v="1"/>
    <x v="1"/>
    <n v="3"/>
    <b v="0"/>
    <x v="0"/>
    <s v="Overnight"/>
    <s v="Cash"/>
    <n v="4"/>
    <s v="Sunny"/>
    <s v="Black Friday"/>
    <x v="0"/>
    <b v="1"/>
    <n v="5"/>
    <n v="23.67"/>
    <n v="71.02"/>
    <n v="7.1"/>
    <x v="1"/>
  </r>
  <r>
    <n v="1975"/>
    <s v="18/12/2018"/>
    <d v="1899-12-30T08:42:38"/>
    <n v="497"/>
    <x v="31"/>
    <x v="1"/>
    <x v="0"/>
    <n v="51.253799999999998"/>
    <n v="-85.3232"/>
    <n v="39"/>
    <b v="0"/>
    <n v="247"/>
    <x v="0"/>
    <x v="0"/>
    <n v="3"/>
    <b v="0"/>
    <x v="1"/>
    <s v="Express"/>
    <s v="Cash"/>
    <n v="4"/>
    <s v="Sunny"/>
    <s v="Black Friday"/>
    <x v="0"/>
    <b v="1"/>
    <n v="2"/>
    <n v="45.6"/>
    <n v="136.80000000000001"/>
    <n v="13.68"/>
    <x v="1"/>
  </r>
  <r>
    <n v="1976"/>
    <s v="11/04/2022"/>
    <d v="1899-12-30T07:44:27"/>
    <n v="251"/>
    <x v="13"/>
    <x v="2"/>
    <x v="2"/>
    <n v="46.813099999999999"/>
    <n v="-71.207499999999996"/>
    <n v="91"/>
    <b v="1"/>
    <n v="830"/>
    <x v="0"/>
    <x v="0"/>
    <n v="4"/>
    <b v="0"/>
    <x v="1"/>
    <s v="Overnight"/>
    <s v="Debit Card"/>
    <n v="5"/>
    <s v="Snowy"/>
    <s v="None"/>
    <x v="0"/>
    <b v="0"/>
    <n v="1"/>
    <n v="12.62"/>
    <n v="50.48"/>
    <n v="0"/>
    <x v="0"/>
  </r>
  <r>
    <n v="1977"/>
    <s v="26/12/2021"/>
    <d v="1899-12-30T00:26:45"/>
    <n v="240"/>
    <x v="4"/>
    <x v="2"/>
    <x v="4"/>
    <n v="53.760899999999999"/>
    <n v="-98.813900000000004"/>
    <n v="77"/>
    <b v="1"/>
    <n v="681"/>
    <x v="1"/>
    <x v="1"/>
    <n v="3"/>
    <b v="1"/>
    <x v="1"/>
    <s v="Express"/>
    <s v="Credit Card"/>
    <n v="5"/>
    <s v="Snowy"/>
    <s v="Black Friday"/>
    <x v="0"/>
    <b v="0"/>
    <n v="3"/>
    <n v="59.22"/>
    <n v="177.67"/>
    <n v="17.77"/>
    <x v="1"/>
  </r>
  <r>
    <n v="1978"/>
    <s v="13/12/2021"/>
    <d v="1899-12-30T10:50:07"/>
    <n v="93"/>
    <x v="21"/>
    <x v="2"/>
    <x v="12"/>
    <n v="64.248000000000005"/>
    <n v="-84.889600000000002"/>
    <n v="73"/>
    <b v="0"/>
    <n v="938"/>
    <x v="4"/>
    <x v="4"/>
    <n v="1"/>
    <b v="0"/>
    <x v="0"/>
    <s v="Express"/>
    <s v="Credit Card"/>
    <n v="1"/>
    <s v="Sunny"/>
    <s v="Black Friday"/>
    <x v="0"/>
    <b v="1"/>
    <n v="4"/>
    <n v="56.93"/>
    <n v="56.93"/>
    <n v="5.69"/>
    <x v="1"/>
  </r>
  <r>
    <n v="1979"/>
    <s v="12/02/2020"/>
    <d v="1899-12-30T22:32:22"/>
    <n v="359"/>
    <x v="44"/>
    <x v="1"/>
    <x v="5"/>
    <n v="52.939900000000002"/>
    <n v="-106.4509"/>
    <n v="96"/>
    <b v="1"/>
    <n v="931"/>
    <x v="4"/>
    <x v="4"/>
    <n v="2"/>
    <b v="1"/>
    <x v="1"/>
    <s v="Standard"/>
    <s v="Credit Card"/>
    <n v="5"/>
    <s v="Snowy"/>
    <s v="None"/>
    <x v="0"/>
    <b v="1"/>
    <n v="3"/>
    <n v="57.67"/>
    <n v="115.34"/>
    <n v="0"/>
    <x v="0"/>
  </r>
  <r>
    <n v="1980"/>
    <s v="17/12/2018"/>
    <d v="1899-12-30T19:51:29"/>
    <n v="110"/>
    <x v="51"/>
    <x v="0"/>
    <x v="11"/>
    <n v="63.588799999999999"/>
    <n v="-115.5069"/>
    <n v="92"/>
    <b v="0"/>
    <n v="527"/>
    <x v="3"/>
    <x v="3"/>
    <n v="3"/>
    <b v="0"/>
    <x v="0"/>
    <s v="Standard"/>
    <s v="Cash"/>
    <n v="2"/>
    <s v="Sunny"/>
    <s v="Black Friday"/>
    <x v="0"/>
    <b v="1"/>
    <n v="2"/>
    <n v="98.97"/>
    <n v="296.91000000000003"/>
    <n v="29.69"/>
    <x v="1"/>
  </r>
  <r>
    <n v="1981"/>
    <s v="16/11/2022"/>
    <d v="1899-12-30T06:05:04"/>
    <n v="453"/>
    <x v="16"/>
    <x v="2"/>
    <x v="4"/>
    <n v="53.760899999999999"/>
    <n v="-98.813900000000004"/>
    <n v="18"/>
    <b v="1"/>
    <n v="733"/>
    <x v="2"/>
    <x v="2"/>
    <n v="3"/>
    <b v="1"/>
    <x v="0"/>
    <s v="Standard"/>
    <s v="Online Payment"/>
    <n v="3"/>
    <s v="Rainy"/>
    <s v="Black Friday"/>
    <x v="0"/>
    <b v="1"/>
    <n v="4"/>
    <n v="20.079999999999998"/>
    <n v="60.24"/>
    <n v="6.02"/>
    <x v="1"/>
  </r>
  <r>
    <n v="1982"/>
    <s v="23/12/2019"/>
    <d v="1899-12-30T19:11:51"/>
    <n v="280"/>
    <x v="9"/>
    <x v="2"/>
    <x v="2"/>
    <n v="46.813099999999999"/>
    <n v="-71.207499999999996"/>
    <n v="23"/>
    <b v="1"/>
    <n v="9"/>
    <x v="0"/>
    <x v="0"/>
    <n v="3"/>
    <b v="1"/>
    <x v="0"/>
    <s v="Standard"/>
    <s v="Credit Card"/>
    <n v="5"/>
    <s v="Snowy"/>
    <s v="Christmas Market"/>
    <x v="1"/>
    <b v="1"/>
    <n v="1"/>
    <n v="84.99"/>
    <n v="254.97"/>
    <n v="0"/>
    <x v="0"/>
  </r>
  <r>
    <n v="1983"/>
    <s v="22/11/2022"/>
    <d v="1899-12-30T02:24:46"/>
    <n v="32"/>
    <x v="43"/>
    <x v="1"/>
    <x v="11"/>
    <n v="63.588799999999999"/>
    <n v="-115.5069"/>
    <n v="76"/>
    <b v="0"/>
    <n v="779"/>
    <x v="4"/>
    <x v="4"/>
    <n v="2"/>
    <b v="1"/>
    <x v="0"/>
    <s v="Express"/>
    <s v="Online Payment"/>
    <n v="5"/>
    <s v="Sunny"/>
    <s v="Black Friday"/>
    <x v="0"/>
    <b v="0"/>
    <n v="5"/>
    <n v="21.82"/>
    <n v="43.64"/>
    <n v="4.3600000000000003"/>
    <x v="1"/>
  </r>
  <r>
    <n v="1984"/>
    <s v="19/12/2022"/>
    <d v="1899-12-30T18:17:04"/>
    <n v="325"/>
    <x v="44"/>
    <x v="0"/>
    <x v="4"/>
    <n v="53.760899999999999"/>
    <n v="-98.813900000000004"/>
    <n v="60"/>
    <b v="1"/>
    <n v="840"/>
    <x v="0"/>
    <x v="0"/>
    <n v="4"/>
    <b v="1"/>
    <x v="0"/>
    <s v="Overnight"/>
    <s v="Cash"/>
    <n v="4"/>
    <s v="Snowy"/>
    <s v="None"/>
    <x v="0"/>
    <b v="0"/>
    <n v="3"/>
    <n v="93.41"/>
    <n v="373.65"/>
    <n v="0"/>
    <x v="0"/>
  </r>
  <r>
    <n v="1985"/>
    <s v="25/12/2018"/>
    <d v="1899-12-30T08:07:41"/>
    <n v="86"/>
    <x v="30"/>
    <x v="2"/>
    <x v="11"/>
    <n v="63.588799999999999"/>
    <n v="-115.5069"/>
    <n v="14"/>
    <b v="0"/>
    <n v="373"/>
    <x v="3"/>
    <x v="3"/>
    <n v="2"/>
    <b v="0"/>
    <x v="1"/>
    <s v="Express"/>
    <s v="Debit Card"/>
    <n v="1"/>
    <s v="Rainy"/>
    <s v="None"/>
    <x v="0"/>
    <b v="0"/>
    <n v="2"/>
    <n v="59.66"/>
    <n v="119.33"/>
    <n v="0"/>
    <x v="0"/>
  </r>
  <r>
    <n v="1986"/>
    <s v="30/11/2021"/>
    <d v="1899-12-30T06:36:20"/>
    <n v="4"/>
    <x v="17"/>
    <x v="0"/>
    <x v="3"/>
    <n v="53.933300000000003"/>
    <n v="-116.5765"/>
    <n v="8"/>
    <b v="1"/>
    <n v="473"/>
    <x v="3"/>
    <x v="3"/>
    <n v="1"/>
    <b v="1"/>
    <x v="0"/>
    <s v="Standard"/>
    <s v="Online Payment"/>
    <n v="2"/>
    <s v="Snowy"/>
    <s v="None"/>
    <x v="0"/>
    <b v="1"/>
    <n v="2"/>
    <n v="46.68"/>
    <n v="46.68"/>
    <n v="0"/>
    <x v="0"/>
  </r>
  <r>
    <n v="1987"/>
    <s v="13/12/2021"/>
    <d v="1899-12-30T04:18:32"/>
    <n v="197"/>
    <x v="4"/>
    <x v="1"/>
    <x v="8"/>
    <n v="46.318800000000003"/>
    <n v="-63.146099999999997"/>
    <n v="77"/>
    <b v="0"/>
    <n v="779"/>
    <x v="4"/>
    <x v="4"/>
    <n v="5"/>
    <b v="0"/>
    <x v="0"/>
    <s v="Standard"/>
    <s v="Cash"/>
    <n v="3"/>
    <s v="Snowy"/>
    <s v="Christmas Market"/>
    <x v="1"/>
    <b v="1"/>
    <n v="2"/>
    <n v="49.03"/>
    <n v="245.16"/>
    <n v="0"/>
    <x v="0"/>
  </r>
  <r>
    <n v="1988"/>
    <s v="15/12/2019"/>
    <d v="1899-12-30T05:54:00"/>
    <n v="53"/>
    <x v="40"/>
    <x v="1"/>
    <x v="6"/>
    <n v="46.565300000000001"/>
    <n v="-66.4619"/>
    <n v="68"/>
    <b v="0"/>
    <n v="974"/>
    <x v="1"/>
    <x v="1"/>
    <n v="5"/>
    <b v="0"/>
    <x v="0"/>
    <s v="Overnight"/>
    <s v="Cash"/>
    <n v="2"/>
    <s v="Sunny"/>
    <s v="None"/>
    <x v="0"/>
    <b v="0"/>
    <n v="3"/>
    <n v="85.75"/>
    <n v="428.75"/>
    <n v="0"/>
    <x v="0"/>
  </r>
  <r>
    <n v="1989"/>
    <s v="21/11/2023"/>
    <d v="1899-12-30T05:13:13"/>
    <n v="289"/>
    <x v="34"/>
    <x v="1"/>
    <x v="10"/>
    <n v="64.282300000000006"/>
    <n v="-135"/>
    <n v="74"/>
    <b v="1"/>
    <n v="321"/>
    <x v="0"/>
    <x v="0"/>
    <n v="1"/>
    <b v="0"/>
    <x v="0"/>
    <s v="Overnight"/>
    <s v="Credit Card"/>
    <n v="5"/>
    <s v="Snowy"/>
    <s v="Christmas Market"/>
    <x v="1"/>
    <b v="0"/>
    <n v="3"/>
    <n v="75.05"/>
    <n v="75.05"/>
    <n v="0"/>
    <x v="0"/>
  </r>
  <r>
    <n v="1990"/>
    <s v="18/11/2019"/>
    <d v="1899-12-30T19:36:08"/>
    <n v="202"/>
    <x v="8"/>
    <x v="1"/>
    <x v="9"/>
    <n v="54.273099999999999"/>
    <n v="-61.738799999999998"/>
    <n v="60"/>
    <b v="0"/>
    <n v="848"/>
    <x v="1"/>
    <x v="1"/>
    <n v="5"/>
    <b v="1"/>
    <x v="0"/>
    <s v="Overnight"/>
    <s v="Debit Card"/>
    <n v="1"/>
    <s v="Rainy"/>
    <s v="Black Friday"/>
    <x v="0"/>
    <b v="1"/>
    <n v="1"/>
    <n v="38.049999999999997"/>
    <n v="190.27"/>
    <n v="19.03"/>
    <x v="1"/>
  </r>
  <r>
    <n v="1991"/>
    <s v="11/11/2018"/>
    <d v="1899-12-30T23:09:08"/>
    <n v="169"/>
    <x v="26"/>
    <x v="0"/>
    <x v="9"/>
    <n v="54.273099999999999"/>
    <n v="-61.738799999999998"/>
    <n v="35"/>
    <b v="0"/>
    <n v="159"/>
    <x v="0"/>
    <x v="0"/>
    <n v="1"/>
    <b v="0"/>
    <x v="1"/>
    <s v="Overnight"/>
    <s v="Online Payment"/>
    <n v="1"/>
    <s v="Rainy"/>
    <s v="Black Friday"/>
    <x v="0"/>
    <b v="1"/>
    <n v="4"/>
    <n v="21.19"/>
    <n v="21.19"/>
    <n v="2.12"/>
    <x v="1"/>
  </r>
  <r>
    <n v="1992"/>
    <s v="12/02/2018"/>
    <d v="1899-12-30T20:52:40"/>
    <n v="249"/>
    <x v="40"/>
    <x v="0"/>
    <x v="2"/>
    <n v="46.813099999999999"/>
    <n v="-71.207499999999996"/>
    <n v="39"/>
    <b v="1"/>
    <n v="248"/>
    <x v="0"/>
    <x v="0"/>
    <n v="4"/>
    <b v="0"/>
    <x v="1"/>
    <s v="Express"/>
    <s v="Cash"/>
    <n v="1"/>
    <s v="Snowy"/>
    <s v="None"/>
    <x v="0"/>
    <b v="1"/>
    <n v="2"/>
    <n v="72.45"/>
    <n v="289.82"/>
    <n v="0"/>
    <x v="0"/>
  </r>
  <r>
    <n v="1993"/>
    <s v="11/11/2022"/>
    <d v="1899-12-30T08:39:34"/>
    <n v="403"/>
    <x v="23"/>
    <x v="2"/>
    <x v="3"/>
    <n v="53.933300000000003"/>
    <n v="-116.5765"/>
    <n v="87"/>
    <b v="0"/>
    <n v="223"/>
    <x v="1"/>
    <x v="1"/>
    <n v="5"/>
    <b v="1"/>
    <x v="1"/>
    <s v="Overnight"/>
    <s v="Debit Card"/>
    <n v="5"/>
    <s v="Rainy"/>
    <s v="Black Friday"/>
    <x v="0"/>
    <b v="0"/>
    <n v="1"/>
    <n v="97.37"/>
    <n v="486.84"/>
    <n v="48.68"/>
    <x v="1"/>
  </r>
  <r>
    <n v="1994"/>
    <s v="12/11/2021"/>
    <d v="1899-12-30T18:19:59"/>
    <n v="431"/>
    <x v="44"/>
    <x v="1"/>
    <x v="0"/>
    <n v="51.253799999999998"/>
    <n v="-85.3232"/>
    <n v="51"/>
    <b v="0"/>
    <n v="652"/>
    <x v="4"/>
    <x v="4"/>
    <n v="1"/>
    <b v="1"/>
    <x v="1"/>
    <s v="Express"/>
    <s v="Online Payment"/>
    <n v="1"/>
    <s v="Snowy"/>
    <s v="Black Friday"/>
    <x v="0"/>
    <b v="1"/>
    <n v="4"/>
    <n v="42.34"/>
    <n v="42.34"/>
    <n v="4.2300000000000004"/>
    <x v="1"/>
  </r>
  <r>
    <n v="1995"/>
    <s v="13/12/2022"/>
    <d v="1899-12-30T02:41:55"/>
    <n v="57"/>
    <x v="49"/>
    <x v="0"/>
    <x v="10"/>
    <n v="64.282300000000006"/>
    <n v="-135"/>
    <n v="54"/>
    <b v="1"/>
    <n v="660"/>
    <x v="4"/>
    <x v="4"/>
    <n v="1"/>
    <b v="0"/>
    <x v="0"/>
    <s v="Express"/>
    <s v="Cash"/>
    <n v="1"/>
    <s v="Sunny"/>
    <s v="Christmas Market"/>
    <x v="1"/>
    <b v="0"/>
    <n v="4"/>
    <n v="52.98"/>
    <n v="52.98"/>
    <n v="0"/>
    <x v="0"/>
  </r>
  <r>
    <n v="1996"/>
    <s v="12/11/2023"/>
    <d v="1899-12-30T00:01:48"/>
    <n v="80"/>
    <x v="23"/>
    <x v="0"/>
    <x v="7"/>
    <n v="45.077800000000003"/>
    <n v="-63.546700000000001"/>
    <n v="9"/>
    <b v="0"/>
    <n v="765"/>
    <x v="3"/>
    <x v="3"/>
    <n v="3"/>
    <b v="1"/>
    <x v="0"/>
    <s v="Express"/>
    <s v="Cash"/>
    <n v="3"/>
    <s v="Rainy"/>
    <s v="None"/>
    <x v="0"/>
    <b v="1"/>
    <n v="3"/>
    <n v="68.819999999999993"/>
    <n v="206.46"/>
    <n v="0"/>
    <x v="0"/>
  </r>
  <r>
    <n v="1997"/>
    <s v="19/11/2021"/>
    <d v="1899-12-30T11:54:35"/>
    <n v="335"/>
    <x v="19"/>
    <x v="0"/>
    <x v="5"/>
    <n v="52.939900000000002"/>
    <n v="-106.4509"/>
    <n v="95"/>
    <b v="1"/>
    <n v="72"/>
    <x v="3"/>
    <x v="3"/>
    <n v="5"/>
    <b v="0"/>
    <x v="0"/>
    <s v="Standard"/>
    <s v="Debit Card"/>
    <n v="3"/>
    <s v="Rainy"/>
    <s v="None"/>
    <x v="0"/>
    <b v="1"/>
    <n v="4"/>
    <n v="80.8"/>
    <n v="403.99"/>
    <n v="0"/>
    <x v="0"/>
  </r>
  <r>
    <n v="1998"/>
    <s v="11/09/2023"/>
    <d v="1899-12-30T09:05:42"/>
    <n v="6"/>
    <x v="34"/>
    <x v="2"/>
    <x v="12"/>
    <n v="64.248000000000005"/>
    <n v="-84.889600000000002"/>
    <n v="6"/>
    <b v="1"/>
    <n v="963"/>
    <x v="3"/>
    <x v="3"/>
    <n v="4"/>
    <b v="1"/>
    <x v="0"/>
    <s v="Overnight"/>
    <s v="Cash"/>
    <n v="2"/>
    <s v="Rainy"/>
    <s v="Christmas Market"/>
    <x v="1"/>
    <b v="0"/>
    <n v="3"/>
    <n v="15.06"/>
    <n v="60.25"/>
    <n v="0"/>
    <x v="0"/>
  </r>
  <r>
    <n v="1999"/>
    <s v="12/11/2021"/>
    <d v="1899-12-30T09:33:14"/>
    <n v="132"/>
    <x v="43"/>
    <x v="0"/>
    <x v="4"/>
    <n v="53.760899999999999"/>
    <n v="-98.813900000000004"/>
    <n v="48"/>
    <b v="0"/>
    <n v="337"/>
    <x v="3"/>
    <x v="3"/>
    <n v="2"/>
    <b v="1"/>
    <x v="0"/>
    <s v="Overnight"/>
    <s v="Cash"/>
    <n v="2"/>
    <s v="Snowy"/>
    <s v="Black Friday"/>
    <x v="0"/>
    <b v="0"/>
    <n v="4"/>
    <n v="72.069999999999993"/>
    <n v="144.13"/>
    <n v="14.41"/>
    <x v="1"/>
  </r>
  <r>
    <n v="2000"/>
    <s v="12/03/2023"/>
    <d v="1899-12-30T03:44:40"/>
    <n v="73"/>
    <x v="24"/>
    <x v="2"/>
    <x v="1"/>
    <n v="53.726700000000001"/>
    <n v="-127.6476"/>
    <n v="49"/>
    <b v="1"/>
    <n v="965"/>
    <x v="3"/>
    <x v="3"/>
    <n v="4"/>
    <b v="0"/>
    <x v="0"/>
    <s v="Overnight"/>
    <s v="Credit Card"/>
    <n v="3"/>
    <s v="Rainy"/>
    <s v="None"/>
    <x v="0"/>
    <b v="1"/>
    <n v="1"/>
    <n v="72.42"/>
    <n v="289.7"/>
    <n v="0"/>
    <x v="0"/>
  </r>
  <r>
    <n v="2001"/>
    <s v="17/11/2019"/>
    <d v="1899-12-30T17:06:46"/>
    <n v="115"/>
    <x v="8"/>
    <x v="0"/>
    <x v="2"/>
    <n v="46.813099999999999"/>
    <n v="-71.207499999999996"/>
    <n v="87"/>
    <b v="1"/>
    <n v="967"/>
    <x v="2"/>
    <x v="2"/>
    <n v="1"/>
    <b v="1"/>
    <x v="1"/>
    <s v="Express"/>
    <s v="Online Payment"/>
    <n v="3"/>
    <s v="Rainy"/>
    <s v="None"/>
    <x v="0"/>
    <b v="1"/>
    <n v="3"/>
    <n v="21.16"/>
    <n v="21.16"/>
    <n v="0"/>
    <x v="0"/>
  </r>
  <r>
    <n v="2002"/>
    <s v="25/11/2018"/>
    <d v="1899-12-30T01:44:29"/>
    <n v="62"/>
    <x v="29"/>
    <x v="2"/>
    <x v="12"/>
    <n v="64.248000000000005"/>
    <n v="-84.889600000000002"/>
    <n v="14"/>
    <b v="0"/>
    <n v="121"/>
    <x v="1"/>
    <x v="1"/>
    <n v="5"/>
    <b v="1"/>
    <x v="0"/>
    <s v="Standard"/>
    <s v="Debit Card"/>
    <n v="5"/>
    <s v="Rainy"/>
    <s v="Black Friday"/>
    <x v="0"/>
    <b v="0"/>
    <n v="4"/>
    <n v="78.540000000000006"/>
    <n v="392.7"/>
    <n v="39.270000000000003"/>
    <x v="1"/>
  </r>
  <r>
    <n v="2003"/>
    <s v="21/12/2022"/>
    <d v="1899-12-30T06:45:08"/>
    <n v="411"/>
    <x v="14"/>
    <x v="1"/>
    <x v="11"/>
    <n v="63.588799999999999"/>
    <n v="-115.5069"/>
    <n v="6"/>
    <b v="1"/>
    <n v="626"/>
    <x v="3"/>
    <x v="3"/>
    <n v="3"/>
    <b v="1"/>
    <x v="1"/>
    <s v="Overnight"/>
    <s v="Cash"/>
    <n v="5"/>
    <s v="Snowy"/>
    <s v="Christmas Market"/>
    <x v="1"/>
    <b v="1"/>
    <n v="4"/>
    <n v="37.4"/>
    <n v="112.19"/>
    <n v="0"/>
    <x v="0"/>
  </r>
  <r>
    <n v="2004"/>
    <s v="18/12/2023"/>
    <d v="1899-12-30T15:56:41"/>
    <n v="361"/>
    <x v="2"/>
    <x v="1"/>
    <x v="2"/>
    <n v="46.813099999999999"/>
    <n v="-71.207499999999996"/>
    <n v="15"/>
    <b v="1"/>
    <n v="957"/>
    <x v="1"/>
    <x v="1"/>
    <n v="3"/>
    <b v="0"/>
    <x v="1"/>
    <s v="Standard"/>
    <s v="Online Payment"/>
    <n v="3"/>
    <s v="Sunny"/>
    <s v="None"/>
    <x v="0"/>
    <b v="0"/>
    <n v="4"/>
    <n v="46.63"/>
    <n v="139.88999999999999"/>
    <n v="0"/>
    <x v="0"/>
  </r>
  <r>
    <n v="2005"/>
    <s v="25/11/2018"/>
    <d v="1899-12-30T16:56:49"/>
    <n v="83"/>
    <x v="18"/>
    <x v="2"/>
    <x v="1"/>
    <n v="53.726700000000001"/>
    <n v="-127.6476"/>
    <n v="79"/>
    <b v="0"/>
    <n v="637"/>
    <x v="3"/>
    <x v="3"/>
    <n v="3"/>
    <b v="1"/>
    <x v="1"/>
    <s v="Standard"/>
    <s v="Online Payment"/>
    <n v="4"/>
    <s v="Sunny"/>
    <s v="Black Friday"/>
    <x v="0"/>
    <b v="0"/>
    <n v="2"/>
    <n v="75.239999999999995"/>
    <n v="225.73"/>
    <n v="22.57"/>
    <x v="1"/>
  </r>
  <r>
    <n v="2006"/>
    <s v="15/11/2020"/>
    <d v="1899-12-30T16:16:13"/>
    <n v="246"/>
    <x v="37"/>
    <x v="2"/>
    <x v="3"/>
    <n v="53.933300000000003"/>
    <n v="-116.5765"/>
    <n v="87"/>
    <b v="1"/>
    <n v="185"/>
    <x v="4"/>
    <x v="4"/>
    <n v="4"/>
    <b v="1"/>
    <x v="1"/>
    <s v="Overnight"/>
    <s v="Online Payment"/>
    <n v="2"/>
    <s v="Rainy"/>
    <s v="None"/>
    <x v="0"/>
    <b v="0"/>
    <n v="1"/>
    <n v="69.47"/>
    <n v="277.89"/>
    <n v="0"/>
    <x v="0"/>
  </r>
  <r>
    <n v="2007"/>
    <s v="31/12/2020"/>
    <d v="1899-12-30T04:55:46"/>
    <n v="255"/>
    <x v="46"/>
    <x v="0"/>
    <x v="8"/>
    <n v="46.318800000000003"/>
    <n v="-63.146099999999997"/>
    <n v="30"/>
    <b v="0"/>
    <n v="569"/>
    <x v="4"/>
    <x v="4"/>
    <n v="4"/>
    <b v="0"/>
    <x v="1"/>
    <s v="Overnight"/>
    <s v="Debit Card"/>
    <n v="2"/>
    <s v="Rainy"/>
    <s v="Black Friday"/>
    <x v="0"/>
    <b v="1"/>
    <n v="4"/>
    <n v="37.29"/>
    <n v="149.16999999999999"/>
    <n v="14.92"/>
    <x v="1"/>
  </r>
  <r>
    <n v="2008"/>
    <s v="11/12/2023"/>
    <d v="1899-12-30T22:32:12"/>
    <n v="6"/>
    <x v="14"/>
    <x v="0"/>
    <x v="9"/>
    <n v="54.273099999999999"/>
    <n v="-61.738799999999998"/>
    <n v="72"/>
    <b v="0"/>
    <n v="129"/>
    <x v="0"/>
    <x v="0"/>
    <n v="2"/>
    <b v="1"/>
    <x v="0"/>
    <s v="Express"/>
    <s v="Credit Card"/>
    <n v="5"/>
    <s v="Rainy"/>
    <s v="Black Friday"/>
    <x v="0"/>
    <b v="0"/>
    <n v="2"/>
    <n v="31.04"/>
    <n v="62.08"/>
    <n v="6.21"/>
    <x v="1"/>
  </r>
  <r>
    <n v="2009"/>
    <s v="11/11/2018"/>
    <d v="1899-12-30T18:48:29"/>
    <n v="112"/>
    <x v="32"/>
    <x v="1"/>
    <x v="6"/>
    <n v="46.565300000000001"/>
    <n v="-66.4619"/>
    <n v="45"/>
    <b v="0"/>
    <n v="959"/>
    <x v="2"/>
    <x v="2"/>
    <n v="2"/>
    <b v="0"/>
    <x v="1"/>
    <s v="Express"/>
    <s v="Credit Card"/>
    <n v="2"/>
    <s v="Rainy"/>
    <s v="None"/>
    <x v="0"/>
    <b v="0"/>
    <n v="1"/>
    <n v="22.42"/>
    <n v="44.83"/>
    <n v="0"/>
    <x v="0"/>
  </r>
  <r>
    <n v="2010"/>
    <s v="12/02/2018"/>
    <d v="1899-12-30T17:59:20"/>
    <n v="11"/>
    <x v="49"/>
    <x v="1"/>
    <x v="7"/>
    <n v="45.077800000000003"/>
    <n v="-63.546700000000001"/>
    <n v="10"/>
    <b v="0"/>
    <n v="387"/>
    <x v="1"/>
    <x v="1"/>
    <n v="3"/>
    <b v="0"/>
    <x v="0"/>
    <s v="Standard"/>
    <s v="Credit Card"/>
    <n v="1"/>
    <s v="Rainy"/>
    <s v="Black Friday"/>
    <x v="0"/>
    <b v="1"/>
    <n v="2"/>
    <n v="13.18"/>
    <n v="39.54"/>
    <n v="3.95"/>
    <x v="1"/>
  </r>
  <r>
    <n v="2011"/>
    <s v="22/11/2023"/>
    <d v="1899-12-30T17:00:44"/>
    <n v="105"/>
    <x v="32"/>
    <x v="2"/>
    <x v="10"/>
    <n v="64.282300000000006"/>
    <n v="-135"/>
    <n v="59"/>
    <b v="1"/>
    <n v="920"/>
    <x v="3"/>
    <x v="3"/>
    <n v="5"/>
    <b v="0"/>
    <x v="1"/>
    <s v="Standard"/>
    <s v="Cash"/>
    <n v="3"/>
    <s v="Sunny"/>
    <s v="Christmas Market"/>
    <x v="1"/>
    <b v="1"/>
    <n v="2"/>
    <n v="19.22"/>
    <n v="96.1"/>
    <n v="0"/>
    <x v="0"/>
  </r>
  <r>
    <n v="2012"/>
    <s v="14/11/2018"/>
    <d v="1899-12-30T00:36:33"/>
    <n v="495"/>
    <x v="34"/>
    <x v="2"/>
    <x v="5"/>
    <n v="52.939900000000002"/>
    <n v="-106.4509"/>
    <n v="15"/>
    <b v="0"/>
    <n v="53"/>
    <x v="4"/>
    <x v="4"/>
    <n v="4"/>
    <b v="1"/>
    <x v="1"/>
    <s v="Standard"/>
    <s v="Online Payment"/>
    <n v="1"/>
    <s v="Sunny"/>
    <s v="Black Friday"/>
    <x v="0"/>
    <b v="1"/>
    <n v="1"/>
    <n v="49.39"/>
    <n v="197.55"/>
    <n v="19.760000000000002"/>
    <x v="1"/>
  </r>
  <r>
    <n v="2013"/>
    <s v="25/12/2022"/>
    <d v="1899-12-30T18:02:47"/>
    <n v="459"/>
    <x v="23"/>
    <x v="2"/>
    <x v="6"/>
    <n v="46.565300000000001"/>
    <n v="-66.4619"/>
    <n v="47"/>
    <b v="0"/>
    <n v="287"/>
    <x v="1"/>
    <x v="1"/>
    <n v="1"/>
    <b v="0"/>
    <x v="0"/>
    <s v="Overnight"/>
    <s v="Cash"/>
    <n v="3"/>
    <s v="Snowy"/>
    <s v="Black Friday"/>
    <x v="0"/>
    <b v="0"/>
    <n v="3"/>
    <n v="85.99"/>
    <n v="85.99"/>
    <n v="8.6"/>
    <x v="1"/>
  </r>
  <r>
    <n v="2014"/>
    <s v="28/11/2020"/>
    <d v="1899-12-30T02:46:25"/>
    <n v="284"/>
    <x v="50"/>
    <x v="0"/>
    <x v="0"/>
    <n v="51.253799999999998"/>
    <n v="-85.3232"/>
    <n v="6"/>
    <b v="0"/>
    <n v="76"/>
    <x v="1"/>
    <x v="1"/>
    <n v="3"/>
    <b v="0"/>
    <x v="1"/>
    <s v="Standard"/>
    <s v="Online Payment"/>
    <n v="1"/>
    <s v="Sunny"/>
    <s v="Black Friday"/>
    <x v="0"/>
    <b v="1"/>
    <n v="3"/>
    <n v="83.66"/>
    <n v="250.98"/>
    <n v="25.1"/>
    <x v="1"/>
  </r>
  <r>
    <n v="2015"/>
    <s v="11/04/2019"/>
    <d v="1899-12-30T12:47:39"/>
    <n v="499"/>
    <x v="32"/>
    <x v="0"/>
    <x v="3"/>
    <n v="53.933300000000003"/>
    <n v="-116.5765"/>
    <n v="24"/>
    <b v="0"/>
    <n v="741"/>
    <x v="4"/>
    <x v="4"/>
    <n v="5"/>
    <b v="0"/>
    <x v="0"/>
    <s v="Express"/>
    <s v="Credit Card"/>
    <n v="5"/>
    <s v="Sunny"/>
    <s v="None"/>
    <x v="0"/>
    <b v="1"/>
    <n v="1"/>
    <n v="24.59"/>
    <n v="122.97"/>
    <n v="0"/>
    <x v="0"/>
  </r>
  <r>
    <n v="2016"/>
    <s v="12/05/2021"/>
    <d v="1899-12-30T07:51:10"/>
    <n v="76"/>
    <x v="42"/>
    <x v="1"/>
    <x v="3"/>
    <n v="53.933300000000003"/>
    <n v="-116.5765"/>
    <n v="18"/>
    <b v="1"/>
    <n v="386"/>
    <x v="4"/>
    <x v="4"/>
    <n v="1"/>
    <b v="0"/>
    <x v="1"/>
    <s v="Standard"/>
    <s v="Online Payment"/>
    <n v="5"/>
    <s v="Rainy"/>
    <s v="None"/>
    <x v="0"/>
    <b v="0"/>
    <n v="1"/>
    <n v="93.66"/>
    <n v="93.66"/>
    <n v="0"/>
    <x v="0"/>
  </r>
  <r>
    <n v="2017"/>
    <s v="12/11/2020"/>
    <d v="1899-12-30T04:11:16"/>
    <n v="110"/>
    <x v="52"/>
    <x v="2"/>
    <x v="10"/>
    <n v="64.282300000000006"/>
    <n v="-135"/>
    <n v="93"/>
    <b v="1"/>
    <n v="238"/>
    <x v="4"/>
    <x v="4"/>
    <n v="5"/>
    <b v="0"/>
    <x v="0"/>
    <s v="Overnight"/>
    <s v="Debit Card"/>
    <n v="4"/>
    <s v="Rainy"/>
    <s v="Christmas Market"/>
    <x v="1"/>
    <b v="0"/>
    <n v="3"/>
    <n v="91.54"/>
    <n v="457.71"/>
    <n v="0"/>
    <x v="0"/>
  </r>
  <r>
    <n v="2018"/>
    <s v="21/12/2020"/>
    <d v="1899-12-30T04:27:53"/>
    <n v="110"/>
    <x v="13"/>
    <x v="1"/>
    <x v="3"/>
    <n v="53.933300000000003"/>
    <n v="-116.5765"/>
    <n v="50"/>
    <b v="1"/>
    <n v="820"/>
    <x v="1"/>
    <x v="1"/>
    <n v="4"/>
    <b v="0"/>
    <x v="1"/>
    <s v="Express"/>
    <s v="Cash"/>
    <n v="4"/>
    <s v="Sunny"/>
    <s v="None"/>
    <x v="0"/>
    <b v="1"/>
    <n v="3"/>
    <n v="56.83"/>
    <n v="227.32"/>
    <n v="0"/>
    <x v="0"/>
  </r>
  <r>
    <n v="2019"/>
    <s v="29/12/2023"/>
    <d v="1899-12-30T10:13:58"/>
    <n v="99"/>
    <x v="6"/>
    <x v="2"/>
    <x v="7"/>
    <n v="45.077800000000003"/>
    <n v="-63.546700000000001"/>
    <n v="70"/>
    <b v="1"/>
    <n v="781"/>
    <x v="4"/>
    <x v="4"/>
    <n v="4"/>
    <b v="0"/>
    <x v="1"/>
    <s v="Standard"/>
    <s v="Online Payment"/>
    <n v="4"/>
    <s v="Snowy"/>
    <s v="Black Friday"/>
    <x v="0"/>
    <b v="0"/>
    <n v="5"/>
    <n v="66.41"/>
    <n v="265.62"/>
    <n v="26.56"/>
    <x v="1"/>
  </r>
  <r>
    <n v="2020"/>
    <s v="24/12/2020"/>
    <d v="1899-12-30T08:46:18"/>
    <n v="364"/>
    <x v="23"/>
    <x v="2"/>
    <x v="4"/>
    <n v="53.760899999999999"/>
    <n v="-98.813900000000004"/>
    <n v="37"/>
    <b v="0"/>
    <n v="129"/>
    <x v="1"/>
    <x v="1"/>
    <n v="4"/>
    <b v="1"/>
    <x v="1"/>
    <s v="Express"/>
    <s v="Debit Card"/>
    <n v="5"/>
    <s v="Snowy"/>
    <s v="Christmas Market"/>
    <x v="1"/>
    <b v="0"/>
    <n v="1"/>
    <n v="33.659999999999997"/>
    <n v="134.63999999999999"/>
    <n v="0"/>
    <x v="0"/>
  </r>
  <r>
    <n v="2021"/>
    <s v="12/05/2022"/>
    <d v="1899-12-30T10:31:20"/>
    <n v="137"/>
    <x v="4"/>
    <x v="0"/>
    <x v="3"/>
    <n v="53.933300000000003"/>
    <n v="-116.5765"/>
    <n v="29"/>
    <b v="1"/>
    <n v="142"/>
    <x v="0"/>
    <x v="0"/>
    <n v="2"/>
    <b v="0"/>
    <x v="0"/>
    <s v="Standard"/>
    <s v="Debit Card"/>
    <n v="3"/>
    <s v="Snowy"/>
    <s v="Christmas Market"/>
    <x v="1"/>
    <b v="1"/>
    <n v="4"/>
    <n v="18.88"/>
    <n v="37.76"/>
    <n v="0"/>
    <x v="0"/>
  </r>
  <r>
    <n v="2022"/>
    <s v="21/11/2022"/>
    <d v="1899-12-30T00:33:08"/>
    <n v="355"/>
    <x v="5"/>
    <x v="2"/>
    <x v="6"/>
    <n v="46.565300000000001"/>
    <n v="-66.4619"/>
    <n v="10"/>
    <b v="0"/>
    <n v="927"/>
    <x v="4"/>
    <x v="4"/>
    <n v="4"/>
    <b v="1"/>
    <x v="1"/>
    <s v="Standard"/>
    <s v="Debit Card"/>
    <n v="4"/>
    <s v="Snowy"/>
    <s v="None"/>
    <x v="0"/>
    <b v="0"/>
    <n v="4"/>
    <n v="74.25"/>
    <n v="297.01"/>
    <n v="0"/>
    <x v="0"/>
  </r>
  <r>
    <n v="2023"/>
    <s v="11/08/2021"/>
    <d v="1899-12-30T09:06:14"/>
    <n v="395"/>
    <x v="17"/>
    <x v="0"/>
    <x v="0"/>
    <n v="51.253799999999998"/>
    <n v="-85.3232"/>
    <n v="7"/>
    <b v="1"/>
    <n v="407"/>
    <x v="1"/>
    <x v="1"/>
    <n v="3"/>
    <b v="1"/>
    <x v="0"/>
    <s v="Standard"/>
    <s v="Cash"/>
    <n v="3"/>
    <s v="Snowy"/>
    <s v="None"/>
    <x v="0"/>
    <b v="1"/>
    <n v="2"/>
    <n v="29.87"/>
    <n v="89.62"/>
    <n v="0"/>
    <x v="0"/>
  </r>
  <r>
    <n v="2024"/>
    <s v="11/12/2023"/>
    <d v="1899-12-30T15:31:21"/>
    <n v="41"/>
    <x v="27"/>
    <x v="1"/>
    <x v="2"/>
    <n v="46.813099999999999"/>
    <n v="-71.207499999999996"/>
    <n v="49"/>
    <b v="1"/>
    <n v="738"/>
    <x v="3"/>
    <x v="3"/>
    <n v="2"/>
    <b v="0"/>
    <x v="0"/>
    <s v="Overnight"/>
    <s v="Online Payment"/>
    <n v="4"/>
    <s v="Snowy"/>
    <s v="Black Friday"/>
    <x v="0"/>
    <b v="1"/>
    <n v="4"/>
    <n v="92.08"/>
    <n v="184.16"/>
    <n v="18.420000000000002"/>
    <x v="1"/>
  </r>
  <r>
    <n v="2025"/>
    <s v="23/11/2021"/>
    <d v="1899-12-30T12:53:29"/>
    <n v="238"/>
    <x v="16"/>
    <x v="0"/>
    <x v="1"/>
    <n v="53.726700000000001"/>
    <n v="-127.6476"/>
    <n v="16"/>
    <b v="0"/>
    <n v="636"/>
    <x v="2"/>
    <x v="2"/>
    <n v="2"/>
    <b v="1"/>
    <x v="1"/>
    <s v="Standard"/>
    <s v="Online Payment"/>
    <n v="1"/>
    <s v="Rainy"/>
    <s v="Black Friday"/>
    <x v="0"/>
    <b v="1"/>
    <n v="1"/>
    <n v="64.150000000000006"/>
    <n v="128.30000000000001"/>
    <n v="12.83"/>
    <x v="1"/>
  </r>
  <r>
    <n v="2026"/>
    <s v="26/12/2023"/>
    <d v="1899-12-30T17:38:28"/>
    <n v="76"/>
    <x v="3"/>
    <x v="1"/>
    <x v="4"/>
    <n v="53.760899999999999"/>
    <n v="-98.813900000000004"/>
    <n v="63"/>
    <b v="0"/>
    <n v="605"/>
    <x v="3"/>
    <x v="3"/>
    <n v="3"/>
    <b v="1"/>
    <x v="1"/>
    <s v="Standard"/>
    <s v="Cash"/>
    <n v="2"/>
    <s v="Sunny"/>
    <s v="Christmas Market"/>
    <x v="1"/>
    <b v="1"/>
    <n v="1"/>
    <n v="26.75"/>
    <n v="80.260000000000005"/>
    <n v="0"/>
    <x v="0"/>
  </r>
  <r>
    <n v="2027"/>
    <s v="11/05/2023"/>
    <d v="1899-12-30T03:36:47"/>
    <n v="60"/>
    <x v="49"/>
    <x v="1"/>
    <x v="4"/>
    <n v="53.760899999999999"/>
    <n v="-98.813900000000004"/>
    <n v="78"/>
    <b v="1"/>
    <n v="531"/>
    <x v="0"/>
    <x v="0"/>
    <n v="3"/>
    <b v="0"/>
    <x v="0"/>
    <s v="Overnight"/>
    <s v="Debit Card"/>
    <n v="2"/>
    <s v="Snowy"/>
    <s v="None"/>
    <x v="0"/>
    <b v="1"/>
    <n v="2"/>
    <n v="56.15"/>
    <n v="168.46"/>
    <n v="0"/>
    <x v="0"/>
  </r>
  <r>
    <n v="2028"/>
    <s v="12/07/2018"/>
    <d v="1899-12-30T17:36:05"/>
    <n v="171"/>
    <x v="1"/>
    <x v="1"/>
    <x v="2"/>
    <n v="46.813099999999999"/>
    <n v="-71.207499999999996"/>
    <n v="78"/>
    <b v="0"/>
    <n v="345"/>
    <x v="1"/>
    <x v="1"/>
    <n v="4"/>
    <b v="1"/>
    <x v="0"/>
    <s v="Express"/>
    <s v="Online Payment"/>
    <n v="2"/>
    <s v="Rainy"/>
    <s v="Christmas Market"/>
    <x v="1"/>
    <b v="0"/>
    <n v="5"/>
    <n v="51.45"/>
    <n v="205.82"/>
    <n v="0"/>
    <x v="0"/>
  </r>
  <r>
    <n v="2029"/>
    <s v="30/11/2021"/>
    <d v="1899-12-30T02:37:04"/>
    <n v="87"/>
    <x v="12"/>
    <x v="2"/>
    <x v="10"/>
    <n v="64.282300000000006"/>
    <n v="-135"/>
    <n v="13"/>
    <b v="1"/>
    <n v="542"/>
    <x v="2"/>
    <x v="2"/>
    <n v="4"/>
    <b v="0"/>
    <x v="0"/>
    <s v="Standard"/>
    <s v="Credit Card"/>
    <n v="4"/>
    <s v="Sunny"/>
    <s v="Black Friday"/>
    <x v="0"/>
    <b v="1"/>
    <n v="4"/>
    <n v="68.400000000000006"/>
    <n v="273.58999999999997"/>
    <n v="27.36"/>
    <x v="1"/>
  </r>
  <r>
    <n v="2030"/>
    <s v="20/11/2023"/>
    <d v="1899-12-30T00:33:06"/>
    <n v="497"/>
    <x v="34"/>
    <x v="2"/>
    <x v="3"/>
    <n v="53.933300000000003"/>
    <n v="-116.5765"/>
    <n v="28"/>
    <b v="1"/>
    <n v="82"/>
    <x v="3"/>
    <x v="3"/>
    <n v="2"/>
    <b v="1"/>
    <x v="0"/>
    <s v="Standard"/>
    <s v="Debit Card"/>
    <n v="2"/>
    <s v="Rainy"/>
    <s v="Christmas Market"/>
    <x v="1"/>
    <b v="0"/>
    <n v="3"/>
    <n v="77.33"/>
    <n v="154.66"/>
    <n v="0"/>
    <x v="0"/>
  </r>
  <r>
    <n v="2031"/>
    <s v="18/11/2018"/>
    <d v="1899-12-30T20:29:45"/>
    <n v="377"/>
    <x v="36"/>
    <x v="0"/>
    <x v="8"/>
    <n v="46.318800000000003"/>
    <n v="-63.146099999999997"/>
    <n v="12"/>
    <b v="1"/>
    <n v="158"/>
    <x v="2"/>
    <x v="2"/>
    <n v="4"/>
    <b v="0"/>
    <x v="1"/>
    <s v="Express"/>
    <s v="Cash"/>
    <n v="2"/>
    <s v="Sunny"/>
    <s v="Black Friday"/>
    <x v="0"/>
    <b v="0"/>
    <n v="2"/>
    <n v="98.01"/>
    <n v="392.04"/>
    <n v="39.200000000000003"/>
    <x v="1"/>
  </r>
  <r>
    <n v="2032"/>
    <s v="31/12/2018"/>
    <d v="1899-12-30T02:23:33"/>
    <n v="314"/>
    <x v="9"/>
    <x v="1"/>
    <x v="0"/>
    <n v="51.253799999999998"/>
    <n v="-85.3232"/>
    <n v="67"/>
    <b v="0"/>
    <n v="649"/>
    <x v="4"/>
    <x v="4"/>
    <n v="1"/>
    <b v="0"/>
    <x v="1"/>
    <s v="Overnight"/>
    <s v="Credit Card"/>
    <n v="3"/>
    <s v="Sunny"/>
    <s v="None"/>
    <x v="0"/>
    <b v="0"/>
    <n v="3"/>
    <n v="45.28"/>
    <n v="45.28"/>
    <n v="0"/>
    <x v="0"/>
  </r>
  <r>
    <n v="2033"/>
    <s v="11/05/2020"/>
    <d v="1899-12-30T16:22:00"/>
    <n v="356"/>
    <x v="40"/>
    <x v="1"/>
    <x v="1"/>
    <n v="53.726700000000001"/>
    <n v="-127.6476"/>
    <n v="26"/>
    <b v="0"/>
    <n v="13"/>
    <x v="2"/>
    <x v="2"/>
    <n v="1"/>
    <b v="0"/>
    <x v="0"/>
    <s v="Express"/>
    <s v="Cash"/>
    <n v="5"/>
    <s v="Sunny"/>
    <s v="Christmas Market"/>
    <x v="1"/>
    <b v="1"/>
    <n v="1"/>
    <n v="76.27"/>
    <n v="76.27"/>
    <n v="0"/>
    <x v="0"/>
  </r>
  <r>
    <n v="2034"/>
    <s v="11/11/2022"/>
    <d v="1899-12-30T14:19:27"/>
    <n v="244"/>
    <x v="19"/>
    <x v="2"/>
    <x v="3"/>
    <n v="53.933300000000003"/>
    <n v="-116.5765"/>
    <n v="45"/>
    <b v="1"/>
    <n v="866"/>
    <x v="1"/>
    <x v="1"/>
    <n v="5"/>
    <b v="1"/>
    <x v="0"/>
    <s v="Overnight"/>
    <s v="Cash"/>
    <n v="5"/>
    <s v="Sunny"/>
    <s v="None"/>
    <x v="0"/>
    <b v="0"/>
    <n v="1"/>
    <n v="34.9"/>
    <n v="174.48"/>
    <n v="0"/>
    <x v="0"/>
  </r>
  <r>
    <n v="2035"/>
    <s v="17/12/2018"/>
    <d v="1899-12-30T04:27:07"/>
    <n v="338"/>
    <x v="50"/>
    <x v="1"/>
    <x v="9"/>
    <n v="54.273099999999999"/>
    <n v="-61.738799999999998"/>
    <n v="78"/>
    <b v="0"/>
    <n v="726"/>
    <x v="2"/>
    <x v="2"/>
    <n v="4"/>
    <b v="1"/>
    <x v="0"/>
    <s v="Express"/>
    <s v="Cash"/>
    <n v="1"/>
    <s v="Sunny"/>
    <s v="Black Friday"/>
    <x v="0"/>
    <b v="0"/>
    <n v="1"/>
    <n v="54.11"/>
    <n v="216.42"/>
    <n v="21.64"/>
    <x v="1"/>
  </r>
  <r>
    <n v="2036"/>
    <s v="11/12/2021"/>
    <d v="1899-12-30T16:32:58"/>
    <n v="410"/>
    <x v="18"/>
    <x v="2"/>
    <x v="0"/>
    <n v="51.253799999999998"/>
    <n v="-85.3232"/>
    <n v="85"/>
    <b v="1"/>
    <n v="995"/>
    <x v="4"/>
    <x v="4"/>
    <n v="5"/>
    <b v="0"/>
    <x v="0"/>
    <s v="Overnight"/>
    <s v="Debit Card"/>
    <n v="5"/>
    <s v="Sunny"/>
    <s v="Christmas Market"/>
    <x v="1"/>
    <b v="0"/>
    <n v="5"/>
    <n v="10.61"/>
    <n v="53.05"/>
    <n v="0"/>
    <x v="0"/>
  </r>
  <r>
    <n v="2037"/>
    <s v="21/12/2021"/>
    <d v="1899-12-30T08:01:46"/>
    <n v="210"/>
    <x v="6"/>
    <x v="1"/>
    <x v="3"/>
    <n v="53.933300000000003"/>
    <n v="-116.5765"/>
    <n v="24"/>
    <b v="1"/>
    <n v="966"/>
    <x v="0"/>
    <x v="0"/>
    <n v="2"/>
    <b v="1"/>
    <x v="1"/>
    <s v="Overnight"/>
    <s v="Debit Card"/>
    <n v="4"/>
    <s v="Sunny"/>
    <s v="Christmas Market"/>
    <x v="1"/>
    <b v="0"/>
    <n v="3"/>
    <n v="34.24"/>
    <n v="68.48"/>
    <n v="0"/>
    <x v="0"/>
  </r>
  <r>
    <n v="2038"/>
    <s v="21/12/2019"/>
    <d v="1899-12-30T07:00:12"/>
    <n v="244"/>
    <x v="25"/>
    <x v="2"/>
    <x v="10"/>
    <n v="64.282300000000006"/>
    <n v="-135"/>
    <n v="100"/>
    <b v="0"/>
    <n v="383"/>
    <x v="0"/>
    <x v="0"/>
    <n v="4"/>
    <b v="1"/>
    <x v="0"/>
    <s v="Express"/>
    <s v="Credit Card"/>
    <n v="3"/>
    <s v="Sunny"/>
    <s v="None"/>
    <x v="0"/>
    <b v="0"/>
    <n v="4"/>
    <n v="40.75"/>
    <n v="162.99"/>
    <n v="0"/>
    <x v="0"/>
  </r>
  <r>
    <n v="2039"/>
    <s v="17/12/2021"/>
    <d v="1899-12-30T02:46:43"/>
    <n v="20"/>
    <x v="51"/>
    <x v="2"/>
    <x v="1"/>
    <n v="53.726700000000001"/>
    <n v="-127.6476"/>
    <n v="66"/>
    <b v="1"/>
    <n v="320"/>
    <x v="0"/>
    <x v="0"/>
    <n v="5"/>
    <b v="1"/>
    <x v="0"/>
    <s v="Express"/>
    <s v="Online Payment"/>
    <n v="5"/>
    <s v="Sunny"/>
    <s v="None"/>
    <x v="0"/>
    <b v="0"/>
    <n v="5"/>
    <n v="69.31"/>
    <n v="346.57"/>
    <n v="0"/>
    <x v="0"/>
  </r>
  <r>
    <n v="2040"/>
    <s v="11/05/2019"/>
    <d v="1899-12-30T23:09:39"/>
    <n v="12"/>
    <x v="43"/>
    <x v="0"/>
    <x v="0"/>
    <n v="51.253799999999998"/>
    <n v="-85.3232"/>
    <n v="96"/>
    <b v="1"/>
    <n v="628"/>
    <x v="0"/>
    <x v="0"/>
    <n v="5"/>
    <b v="1"/>
    <x v="0"/>
    <s v="Overnight"/>
    <s v="Online Payment"/>
    <n v="1"/>
    <s v="Snowy"/>
    <s v="Christmas Market"/>
    <x v="1"/>
    <b v="1"/>
    <n v="5"/>
    <n v="64.459999999999994"/>
    <n v="322.27999999999997"/>
    <n v="0"/>
    <x v="0"/>
  </r>
  <r>
    <n v="2041"/>
    <s v="23/11/2021"/>
    <d v="1899-12-30T19:34:15"/>
    <n v="392"/>
    <x v="19"/>
    <x v="2"/>
    <x v="3"/>
    <n v="53.933300000000003"/>
    <n v="-116.5765"/>
    <n v="15"/>
    <b v="0"/>
    <n v="834"/>
    <x v="0"/>
    <x v="0"/>
    <n v="3"/>
    <b v="1"/>
    <x v="0"/>
    <s v="Express"/>
    <s v="Credit Card"/>
    <n v="3"/>
    <s v="Sunny"/>
    <s v="Black Friday"/>
    <x v="0"/>
    <b v="0"/>
    <n v="3"/>
    <n v="55.77"/>
    <n v="167.32"/>
    <n v="16.73"/>
    <x v="1"/>
  </r>
  <r>
    <n v="2042"/>
    <s v="12/06/2021"/>
    <d v="1899-12-30T16:11:10"/>
    <n v="450"/>
    <x v="52"/>
    <x v="2"/>
    <x v="12"/>
    <n v="64.248000000000005"/>
    <n v="-84.889600000000002"/>
    <n v="76"/>
    <b v="0"/>
    <n v="147"/>
    <x v="0"/>
    <x v="0"/>
    <n v="1"/>
    <b v="0"/>
    <x v="0"/>
    <s v="Standard"/>
    <s v="Online Payment"/>
    <n v="3"/>
    <s v="Sunny"/>
    <s v="None"/>
    <x v="0"/>
    <b v="1"/>
    <n v="5"/>
    <n v="86.71"/>
    <n v="86.71"/>
    <n v="0"/>
    <x v="0"/>
  </r>
  <r>
    <n v="2043"/>
    <s v="15/11/2022"/>
    <d v="1899-12-30T05:57:55"/>
    <n v="491"/>
    <x v="12"/>
    <x v="2"/>
    <x v="10"/>
    <n v="64.282300000000006"/>
    <n v="-135"/>
    <n v="59"/>
    <b v="1"/>
    <n v="433"/>
    <x v="1"/>
    <x v="1"/>
    <n v="2"/>
    <b v="1"/>
    <x v="0"/>
    <s v="Standard"/>
    <s v="Credit Card"/>
    <n v="5"/>
    <s v="Rainy"/>
    <s v="Christmas Market"/>
    <x v="1"/>
    <b v="1"/>
    <n v="5"/>
    <n v="21.92"/>
    <n v="43.83"/>
    <n v="0"/>
    <x v="0"/>
  </r>
  <r>
    <n v="2044"/>
    <s v="25/12/2018"/>
    <d v="1899-12-30T13:01:23"/>
    <n v="399"/>
    <x v="32"/>
    <x v="2"/>
    <x v="8"/>
    <n v="46.318800000000003"/>
    <n v="-63.146099999999997"/>
    <n v="68"/>
    <b v="1"/>
    <n v="870"/>
    <x v="0"/>
    <x v="0"/>
    <n v="3"/>
    <b v="0"/>
    <x v="0"/>
    <s v="Standard"/>
    <s v="Debit Card"/>
    <n v="1"/>
    <s v="Sunny"/>
    <s v="Black Friday"/>
    <x v="0"/>
    <b v="0"/>
    <n v="3"/>
    <n v="38.69"/>
    <n v="116.06"/>
    <n v="11.61"/>
    <x v="1"/>
  </r>
  <r>
    <n v="2045"/>
    <s v="24/12/2018"/>
    <d v="1899-12-30T00:16:53"/>
    <n v="21"/>
    <x v="6"/>
    <x v="2"/>
    <x v="5"/>
    <n v="52.939900000000002"/>
    <n v="-106.4509"/>
    <n v="90"/>
    <b v="0"/>
    <n v="990"/>
    <x v="1"/>
    <x v="1"/>
    <n v="1"/>
    <b v="1"/>
    <x v="0"/>
    <s v="Standard"/>
    <s v="Cash"/>
    <n v="4"/>
    <s v="Sunny"/>
    <s v="Black Friday"/>
    <x v="0"/>
    <b v="1"/>
    <n v="3"/>
    <n v="46.03"/>
    <n v="46.03"/>
    <n v="4.5999999999999996"/>
    <x v="1"/>
  </r>
  <r>
    <n v="2046"/>
    <s v="22/11/2023"/>
    <d v="1899-12-30T08:03:25"/>
    <n v="238"/>
    <x v="50"/>
    <x v="1"/>
    <x v="11"/>
    <n v="63.588799999999999"/>
    <n v="-115.5069"/>
    <n v="8"/>
    <b v="1"/>
    <n v="100"/>
    <x v="3"/>
    <x v="3"/>
    <n v="4"/>
    <b v="1"/>
    <x v="1"/>
    <s v="Overnight"/>
    <s v="Debit Card"/>
    <n v="4"/>
    <s v="Sunny"/>
    <s v="Christmas Market"/>
    <x v="1"/>
    <b v="1"/>
    <n v="2"/>
    <n v="69.290000000000006"/>
    <n v="277.14"/>
    <n v="0"/>
    <x v="0"/>
  </r>
  <r>
    <n v="2047"/>
    <s v="11/11/2021"/>
    <d v="1899-12-30T15:25:09"/>
    <n v="443"/>
    <x v="47"/>
    <x v="0"/>
    <x v="4"/>
    <n v="53.760899999999999"/>
    <n v="-98.813900000000004"/>
    <n v="23"/>
    <b v="1"/>
    <n v="166"/>
    <x v="3"/>
    <x v="3"/>
    <n v="1"/>
    <b v="0"/>
    <x v="0"/>
    <s v="Overnight"/>
    <s v="Cash"/>
    <n v="3"/>
    <s v="Snowy"/>
    <s v="Black Friday"/>
    <x v="0"/>
    <b v="0"/>
    <n v="2"/>
    <n v="94.9"/>
    <n v="94.9"/>
    <n v="9.49"/>
    <x v="1"/>
  </r>
  <r>
    <n v="2048"/>
    <s v="14/12/2020"/>
    <d v="1899-12-30T14:52:16"/>
    <n v="480"/>
    <x v="30"/>
    <x v="2"/>
    <x v="11"/>
    <n v="63.588799999999999"/>
    <n v="-115.5069"/>
    <n v="69"/>
    <b v="0"/>
    <n v="19"/>
    <x v="3"/>
    <x v="3"/>
    <n v="1"/>
    <b v="1"/>
    <x v="0"/>
    <s v="Standard"/>
    <s v="Credit Card"/>
    <n v="1"/>
    <s v="Snowy"/>
    <s v="None"/>
    <x v="0"/>
    <b v="0"/>
    <n v="5"/>
    <n v="75.040000000000006"/>
    <n v="75.040000000000006"/>
    <n v="0"/>
    <x v="0"/>
  </r>
  <r>
    <n v="2049"/>
    <s v="22/11/2021"/>
    <d v="1899-12-30T02:32:33"/>
    <n v="231"/>
    <x v="12"/>
    <x v="0"/>
    <x v="10"/>
    <n v="64.282300000000006"/>
    <n v="-135"/>
    <n v="46"/>
    <b v="0"/>
    <n v="742"/>
    <x v="1"/>
    <x v="1"/>
    <n v="2"/>
    <b v="0"/>
    <x v="1"/>
    <s v="Express"/>
    <s v="Cash"/>
    <n v="2"/>
    <s v="Rainy"/>
    <s v="None"/>
    <x v="0"/>
    <b v="1"/>
    <n v="5"/>
    <n v="60.41"/>
    <n v="120.82"/>
    <n v="0"/>
    <x v="0"/>
  </r>
  <r>
    <n v="2050"/>
    <s v="12/12/2019"/>
    <d v="1899-12-30T01:52:36"/>
    <n v="277"/>
    <x v="6"/>
    <x v="0"/>
    <x v="3"/>
    <n v="53.933300000000003"/>
    <n v="-116.5765"/>
    <n v="46"/>
    <b v="0"/>
    <n v="117"/>
    <x v="3"/>
    <x v="3"/>
    <n v="5"/>
    <b v="1"/>
    <x v="0"/>
    <s v="Standard"/>
    <s v="Online Payment"/>
    <n v="4"/>
    <s v="Snowy"/>
    <s v="None"/>
    <x v="0"/>
    <b v="0"/>
    <n v="2"/>
    <n v="87.3"/>
    <n v="436.51"/>
    <n v="0"/>
    <x v="0"/>
  </r>
  <r>
    <n v="2051"/>
    <s v="19/11/2021"/>
    <d v="1899-12-30T08:41:26"/>
    <n v="317"/>
    <x v="10"/>
    <x v="0"/>
    <x v="0"/>
    <n v="51.253799999999998"/>
    <n v="-85.3232"/>
    <n v="65"/>
    <b v="1"/>
    <n v="757"/>
    <x v="3"/>
    <x v="3"/>
    <n v="1"/>
    <b v="1"/>
    <x v="0"/>
    <s v="Overnight"/>
    <s v="Cash"/>
    <n v="3"/>
    <s v="Snowy"/>
    <s v="None"/>
    <x v="0"/>
    <b v="1"/>
    <n v="5"/>
    <n v="57.58"/>
    <n v="57.58"/>
    <n v="0"/>
    <x v="0"/>
  </r>
  <r>
    <n v="2052"/>
    <s v="12/07/2021"/>
    <d v="1899-12-30T21:32:10"/>
    <n v="358"/>
    <x v="0"/>
    <x v="0"/>
    <x v="0"/>
    <n v="51.253799999999998"/>
    <n v="-85.3232"/>
    <n v="20"/>
    <b v="0"/>
    <n v="1"/>
    <x v="4"/>
    <x v="4"/>
    <n v="3"/>
    <b v="1"/>
    <x v="0"/>
    <s v="Standard"/>
    <s v="Debit Card"/>
    <n v="5"/>
    <s v="Snowy"/>
    <s v="Black Friday"/>
    <x v="0"/>
    <b v="0"/>
    <n v="5"/>
    <n v="77.44"/>
    <n v="232.31"/>
    <n v="23.23"/>
    <x v="1"/>
  </r>
  <r>
    <n v="2053"/>
    <s v="21/11/2023"/>
    <d v="1899-12-30T21:07:54"/>
    <n v="375"/>
    <x v="44"/>
    <x v="1"/>
    <x v="3"/>
    <n v="53.933300000000003"/>
    <n v="-116.5765"/>
    <n v="63"/>
    <b v="1"/>
    <n v="349"/>
    <x v="3"/>
    <x v="3"/>
    <n v="2"/>
    <b v="1"/>
    <x v="0"/>
    <s v="Standard"/>
    <s v="Cash"/>
    <n v="1"/>
    <s v="Rainy"/>
    <s v="Christmas Market"/>
    <x v="1"/>
    <b v="0"/>
    <n v="1"/>
    <n v="92.42"/>
    <n v="184.85"/>
    <n v="0"/>
    <x v="0"/>
  </r>
  <r>
    <n v="2054"/>
    <s v="11/12/2021"/>
    <d v="1899-12-30T05:33:09"/>
    <n v="249"/>
    <x v="26"/>
    <x v="2"/>
    <x v="8"/>
    <n v="46.318800000000003"/>
    <n v="-63.146099999999997"/>
    <n v="52"/>
    <b v="1"/>
    <n v="41"/>
    <x v="3"/>
    <x v="3"/>
    <n v="3"/>
    <b v="1"/>
    <x v="1"/>
    <s v="Express"/>
    <s v="Debit Card"/>
    <n v="4"/>
    <s v="Snowy"/>
    <s v="None"/>
    <x v="0"/>
    <b v="0"/>
    <n v="5"/>
    <n v="72.540000000000006"/>
    <n v="217.62"/>
    <n v="0"/>
    <x v="0"/>
  </r>
  <r>
    <n v="2055"/>
    <s v="25/12/2023"/>
    <d v="1899-12-30T16:30:57"/>
    <n v="406"/>
    <x v="42"/>
    <x v="0"/>
    <x v="7"/>
    <n v="45.077800000000003"/>
    <n v="-63.546700000000001"/>
    <n v="91"/>
    <b v="0"/>
    <n v="263"/>
    <x v="4"/>
    <x v="4"/>
    <n v="3"/>
    <b v="1"/>
    <x v="1"/>
    <s v="Standard"/>
    <s v="Credit Card"/>
    <n v="1"/>
    <s v="Sunny"/>
    <s v="Black Friday"/>
    <x v="0"/>
    <b v="1"/>
    <n v="3"/>
    <n v="88.11"/>
    <n v="264.33999999999997"/>
    <n v="26.43"/>
    <x v="1"/>
  </r>
  <r>
    <n v="2056"/>
    <s v="26/12/2023"/>
    <d v="1899-12-30T12:31:21"/>
    <n v="283"/>
    <x v="34"/>
    <x v="0"/>
    <x v="7"/>
    <n v="45.077800000000003"/>
    <n v="-63.546700000000001"/>
    <n v="77"/>
    <b v="1"/>
    <n v="26"/>
    <x v="1"/>
    <x v="1"/>
    <n v="1"/>
    <b v="0"/>
    <x v="1"/>
    <s v="Standard"/>
    <s v="Online Payment"/>
    <n v="5"/>
    <s v="Snowy"/>
    <s v="None"/>
    <x v="0"/>
    <b v="1"/>
    <n v="5"/>
    <n v="41.16"/>
    <n v="41.16"/>
    <n v="0"/>
    <x v="0"/>
  </r>
  <r>
    <n v="2057"/>
    <s v="18/11/2020"/>
    <d v="1899-12-30T04:03:29"/>
    <n v="442"/>
    <x v="6"/>
    <x v="0"/>
    <x v="7"/>
    <n v="45.077800000000003"/>
    <n v="-63.546700000000001"/>
    <n v="79"/>
    <b v="1"/>
    <n v="593"/>
    <x v="1"/>
    <x v="1"/>
    <n v="4"/>
    <b v="0"/>
    <x v="0"/>
    <s v="Standard"/>
    <s v="Cash"/>
    <n v="5"/>
    <s v="Rainy"/>
    <s v="Christmas Market"/>
    <x v="1"/>
    <b v="0"/>
    <n v="5"/>
    <n v="93.25"/>
    <n v="373"/>
    <n v="0"/>
    <x v="0"/>
  </r>
  <r>
    <n v="2058"/>
    <s v="15/11/2022"/>
    <d v="1899-12-30T08:35:31"/>
    <n v="55"/>
    <x v="50"/>
    <x v="1"/>
    <x v="3"/>
    <n v="53.933300000000003"/>
    <n v="-116.5765"/>
    <n v="6"/>
    <b v="1"/>
    <n v="683"/>
    <x v="4"/>
    <x v="4"/>
    <n v="1"/>
    <b v="0"/>
    <x v="0"/>
    <s v="Standard"/>
    <s v="Credit Card"/>
    <n v="4"/>
    <s v="Snowy"/>
    <s v="Black Friday"/>
    <x v="0"/>
    <b v="0"/>
    <n v="5"/>
    <n v="39.840000000000003"/>
    <n v="39.840000000000003"/>
    <n v="3.98"/>
    <x v="1"/>
  </r>
  <r>
    <n v="2059"/>
    <s v="11/11/2021"/>
    <d v="1899-12-30T20:33:08"/>
    <n v="265"/>
    <x v="37"/>
    <x v="1"/>
    <x v="3"/>
    <n v="53.933300000000003"/>
    <n v="-116.5765"/>
    <n v="19"/>
    <b v="1"/>
    <n v="454"/>
    <x v="4"/>
    <x v="4"/>
    <n v="5"/>
    <b v="0"/>
    <x v="0"/>
    <s v="Overnight"/>
    <s v="Debit Card"/>
    <n v="1"/>
    <s v="Sunny"/>
    <s v="None"/>
    <x v="0"/>
    <b v="0"/>
    <n v="3"/>
    <n v="16.61"/>
    <n v="83.07"/>
    <n v="0"/>
    <x v="0"/>
  </r>
  <r>
    <n v="2060"/>
    <s v="11/06/2023"/>
    <d v="1899-12-30T11:41:51"/>
    <n v="324"/>
    <x v="21"/>
    <x v="0"/>
    <x v="2"/>
    <n v="46.813099999999999"/>
    <n v="-71.207499999999996"/>
    <n v="22"/>
    <b v="0"/>
    <n v="231"/>
    <x v="2"/>
    <x v="2"/>
    <n v="2"/>
    <b v="1"/>
    <x v="0"/>
    <s v="Overnight"/>
    <s v="Credit Card"/>
    <n v="4"/>
    <s v="Sunny"/>
    <s v="None"/>
    <x v="0"/>
    <b v="0"/>
    <n v="3"/>
    <n v="19.05"/>
    <n v="38.1"/>
    <n v="0"/>
    <x v="0"/>
  </r>
  <r>
    <n v="2061"/>
    <s v="29/12/2019"/>
    <d v="1899-12-30T11:45:52"/>
    <n v="197"/>
    <x v="29"/>
    <x v="2"/>
    <x v="1"/>
    <n v="53.726700000000001"/>
    <n v="-127.6476"/>
    <n v="52"/>
    <b v="1"/>
    <n v="612"/>
    <x v="1"/>
    <x v="1"/>
    <n v="1"/>
    <b v="0"/>
    <x v="0"/>
    <s v="Express"/>
    <s v="Cash"/>
    <n v="1"/>
    <s v="Snowy"/>
    <s v="None"/>
    <x v="0"/>
    <b v="0"/>
    <n v="5"/>
    <n v="29.92"/>
    <n v="29.92"/>
    <n v="0"/>
    <x v="0"/>
  </r>
  <r>
    <n v="2062"/>
    <s v="21/12/2022"/>
    <d v="1899-12-30T13:13:31"/>
    <n v="404"/>
    <x v="28"/>
    <x v="1"/>
    <x v="12"/>
    <n v="64.248000000000005"/>
    <n v="-84.889600000000002"/>
    <n v="4"/>
    <b v="0"/>
    <n v="630"/>
    <x v="4"/>
    <x v="4"/>
    <n v="5"/>
    <b v="1"/>
    <x v="1"/>
    <s v="Express"/>
    <s v="Debit Card"/>
    <n v="1"/>
    <s v="Sunny"/>
    <s v="Christmas Market"/>
    <x v="1"/>
    <b v="1"/>
    <n v="3"/>
    <n v="79.59"/>
    <n v="397.95"/>
    <n v="0"/>
    <x v="0"/>
  </r>
  <r>
    <n v="2063"/>
    <s v="15/11/2021"/>
    <d v="1899-12-30T19:45:23"/>
    <n v="8"/>
    <x v="19"/>
    <x v="0"/>
    <x v="1"/>
    <n v="53.726700000000001"/>
    <n v="-127.6476"/>
    <n v="65"/>
    <b v="1"/>
    <n v="344"/>
    <x v="1"/>
    <x v="1"/>
    <n v="3"/>
    <b v="0"/>
    <x v="1"/>
    <s v="Express"/>
    <s v="Credit Card"/>
    <n v="4"/>
    <s v="Rainy"/>
    <s v="Black Friday"/>
    <x v="0"/>
    <b v="1"/>
    <n v="4"/>
    <n v="46.77"/>
    <n v="140.31"/>
    <n v="14.03"/>
    <x v="1"/>
  </r>
  <r>
    <n v="2064"/>
    <s v="30/11/2019"/>
    <d v="1899-12-30T22:55:50"/>
    <n v="184"/>
    <x v="6"/>
    <x v="0"/>
    <x v="11"/>
    <n v="63.588799999999999"/>
    <n v="-115.5069"/>
    <n v="40"/>
    <b v="1"/>
    <n v="846"/>
    <x v="2"/>
    <x v="2"/>
    <n v="5"/>
    <b v="1"/>
    <x v="1"/>
    <s v="Standard"/>
    <s v="Debit Card"/>
    <n v="3"/>
    <s v="Snowy"/>
    <s v="None"/>
    <x v="0"/>
    <b v="1"/>
    <n v="1"/>
    <n v="61.15"/>
    <n v="305.77"/>
    <n v="0"/>
    <x v="0"/>
  </r>
  <r>
    <n v="2065"/>
    <s v="30/12/2021"/>
    <d v="1899-12-30T18:50:00"/>
    <n v="169"/>
    <x v="25"/>
    <x v="2"/>
    <x v="2"/>
    <n v="46.813099999999999"/>
    <n v="-71.207499999999996"/>
    <n v="23"/>
    <b v="0"/>
    <n v="897"/>
    <x v="2"/>
    <x v="2"/>
    <n v="1"/>
    <b v="0"/>
    <x v="0"/>
    <s v="Standard"/>
    <s v="Online Payment"/>
    <n v="5"/>
    <s v="Snowy"/>
    <s v="Black Friday"/>
    <x v="0"/>
    <b v="1"/>
    <n v="1"/>
    <n v="16.829999999999998"/>
    <n v="16.829999999999998"/>
    <n v="1.68"/>
    <x v="1"/>
  </r>
  <r>
    <n v="2066"/>
    <s v="27/11/2022"/>
    <d v="1899-12-30T12:27:28"/>
    <n v="389"/>
    <x v="51"/>
    <x v="2"/>
    <x v="12"/>
    <n v="64.248000000000005"/>
    <n v="-84.889600000000002"/>
    <n v="35"/>
    <b v="1"/>
    <n v="386"/>
    <x v="2"/>
    <x v="2"/>
    <n v="2"/>
    <b v="1"/>
    <x v="1"/>
    <s v="Express"/>
    <s v="Credit Card"/>
    <n v="2"/>
    <s v="Snowy"/>
    <s v="Black Friday"/>
    <x v="0"/>
    <b v="1"/>
    <n v="2"/>
    <n v="52.44"/>
    <n v="104.89"/>
    <n v="10.49"/>
    <x v="1"/>
  </r>
  <r>
    <n v="2067"/>
    <s v="12/07/2023"/>
    <d v="1899-12-30T08:12:39"/>
    <n v="375"/>
    <x v="21"/>
    <x v="1"/>
    <x v="0"/>
    <n v="51.253799999999998"/>
    <n v="-85.3232"/>
    <n v="49"/>
    <b v="1"/>
    <n v="545"/>
    <x v="1"/>
    <x v="1"/>
    <n v="3"/>
    <b v="0"/>
    <x v="1"/>
    <s v="Standard"/>
    <s v="Credit Card"/>
    <n v="4"/>
    <s v="Snowy"/>
    <s v="Christmas Market"/>
    <x v="1"/>
    <b v="1"/>
    <n v="5"/>
    <n v="57.63"/>
    <n v="172.89"/>
    <n v="0"/>
    <x v="0"/>
  </r>
  <r>
    <n v="2068"/>
    <s v="12/09/2019"/>
    <d v="1899-12-30T21:02:40"/>
    <n v="37"/>
    <x v="51"/>
    <x v="0"/>
    <x v="0"/>
    <n v="51.253799999999998"/>
    <n v="-85.3232"/>
    <n v="86"/>
    <b v="0"/>
    <n v="970"/>
    <x v="4"/>
    <x v="4"/>
    <n v="3"/>
    <b v="0"/>
    <x v="0"/>
    <s v="Express"/>
    <s v="Credit Card"/>
    <n v="3"/>
    <s v="Sunny"/>
    <s v="Christmas Market"/>
    <x v="1"/>
    <b v="1"/>
    <n v="3"/>
    <n v="86.37"/>
    <n v="259.10000000000002"/>
    <n v="0"/>
    <x v="0"/>
  </r>
  <r>
    <n v="2069"/>
    <s v="27/11/2023"/>
    <d v="1899-12-30T11:56:57"/>
    <n v="249"/>
    <x v="36"/>
    <x v="2"/>
    <x v="5"/>
    <n v="52.939900000000002"/>
    <n v="-106.4509"/>
    <n v="41"/>
    <b v="1"/>
    <n v="118"/>
    <x v="1"/>
    <x v="1"/>
    <n v="5"/>
    <b v="0"/>
    <x v="0"/>
    <s v="Standard"/>
    <s v="Online Payment"/>
    <n v="5"/>
    <s v="Snowy"/>
    <s v="Black Friday"/>
    <x v="0"/>
    <b v="1"/>
    <n v="3"/>
    <n v="63.69"/>
    <n v="318.47000000000003"/>
    <n v="31.85"/>
    <x v="1"/>
  </r>
  <r>
    <n v="2070"/>
    <s v="27/11/2020"/>
    <d v="1899-12-30T09:50:04"/>
    <n v="260"/>
    <x v="9"/>
    <x v="1"/>
    <x v="4"/>
    <n v="53.760899999999999"/>
    <n v="-98.813900000000004"/>
    <n v="50"/>
    <b v="0"/>
    <n v="43"/>
    <x v="0"/>
    <x v="0"/>
    <n v="1"/>
    <b v="1"/>
    <x v="0"/>
    <s v="Express"/>
    <s v="Debit Card"/>
    <n v="5"/>
    <s v="Rainy"/>
    <s v="Black Friday"/>
    <x v="0"/>
    <b v="1"/>
    <n v="5"/>
    <n v="73.58"/>
    <n v="73.58"/>
    <n v="7.36"/>
    <x v="1"/>
  </r>
  <r>
    <n v="2071"/>
    <s v="24/12/2020"/>
    <d v="1899-12-30T03:21:52"/>
    <n v="286"/>
    <x v="46"/>
    <x v="0"/>
    <x v="4"/>
    <n v="53.760899999999999"/>
    <n v="-98.813900000000004"/>
    <n v="16"/>
    <b v="0"/>
    <n v="817"/>
    <x v="4"/>
    <x v="4"/>
    <n v="3"/>
    <b v="1"/>
    <x v="1"/>
    <s v="Standard"/>
    <s v="Online Payment"/>
    <n v="2"/>
    <s v="Rainy"/>
    <s v="Christmas Market"/>
    <x v="1"/>
    <b v="1"/>
    <n v="1"/>
    <n v="84.45"/>
    <n v="253.34"/>
    <n v="0"/>
    <x v="0"/>
  </r>
  <r>
    <n v="2072"/>
    <s v="30/11/2023"/>
    <d v="1899-12-30T23:04:48"/>
    <n v="434"/>
    <x v="17"/>
    <x v="2"/>
    <x v="0"/>
    <n v="51.253799999999998"/>
    <n v="-85.3232"/>
    <n v="24"/>
    <b v="1"/>
    <n v="373"/>
    <x v="2"/>
    <x v="2"/>
    <n v="2"/>
    <b v="1"/>
    <x v="0"/>
    <s v="Express"/>
    <s v="Online Payment"/>
    <n v="4"/>
    <s v="Sunny"/>
    <s v="None"/>
    <x v="0"/>
    <b v="1"/>
    <n v="2"/>
    <n v="28.38"/>
    <n v="56.75"/>
    <n v="0"/>
    <x v="0"/>
  </r>
  <r>
    <n v="2073"/>
    <s v="18/11/2018"/>
    <d v="1899-12-30T07:39:58"/>
    <n v="225"/>
    <x v="27"/>
    <x v="2"/>
    <x v="6"/>
    <n v="46.565300000000001"/>
    <n v="-66.4619"/>
    <n v="95"/>
    <b v="0"/>
    <n v="479"/>
    <x v="2"/>
    <x v="2"/>
    <n v="3"/>
    <b v="1"/>
    <x v="0"/>
    <s v="Overnight"/>
    <s v="Cash"/>
    <n v="3"/>
    <s v="Sunny"/>
    <s v="Black Friday"/>
    <x v="0"/>
    <b v="1"/>
    <n v="2"/>
    <n v="85.73"/>
    <n v="257.2"/>
    <n v="25.72"/>
    <x v="1"/>
  </r>
  <r>
    <n v="2074"/>
    <s v="16/11/2018"/>
    <d v="1899-12-30T09:37:53"/>
    <n v="120"/>
    <x v="35"/>
    <x v="1"/>
    <x v="11"/>
    <n v="63.588799999999999"/>
    <n v="-115.5069"/>
    <n v="17"/>
    <b v="0"/>
    <n v="306"/>
    <x v="4"/>
    <x v="4"/>
    <n v="4"/>
    <b v="0"/>
    <x v="1"/>
    <s v="Express"/>
    <s v="Credit Card"/>
    <n v="1"/>
    <s v="Snowy"/>
    <s v="Black Friday"/>
    <x v="0"/>
    <b v="1"/>
    <n v="1"/>
    <n v="95.04"/>
    <n v="380.17"/>
    <n v="38.020000000000003"/>
    <x v="1"/>
  </r>
  <r>
    <n v="2075"/>
    <s v="12/12/2018"/>
    <d v="1899-12-30T08:47:52"/>
    <n v="338"/>
    <x v="48"/>
    <x v="1"/>
    <x v="0"/>
    <n v="51.253799999999998"/>
    <n v="-85.3232"/>
    <n v="56"/>
    <b v="0"/>
    <n v="143"/>
    <x v="0"/>
    <x v="0"/>
    <n v="3"/>
    <b v="1"/>
    <x v="0"/>
    <s v="Express"/>
    <s v="Credit Card"/>
    <n v="5"/>
    <s v="Snowy"/>
    <s v="Christmas Market"/>
    <x v="1"/>
    <b v="1"/>
    <n v="1"/>
    <n v="38.33"/>
    <n v="115"/>
    <n v="0"/>
    <x v="0"/>
  </r>
  <r>
    <n v="2076"/>
    <s v="14/11/2020"/>
    <d v="1899-12-30T22:24:45"/>
    <n v="361"/>
    <x v="36"/>
    <x v="1"/>
    <x v="5"/>
    <n v="52.939900000000002"/>
    <n v="-106.4509"/>
    <n v="49"/>
    <b v="0"/>
    <n v="237"/>
    <x v="0"/>
    <x v="0"/>
    <n v="4"/>
    <b v="1"/>
    <x v="0"/>
    <s v="Standard"/>
    <s v="Credit Card"/>
    <n v="2"/>
    <s v="Rainy"/>
    <s v="None"/>
    <x v="0"/>
    <b v="0"/>
    <n v="2"/>
    <n v="86.06"/>
    <n v="344.23"/>
    <n v="0"/>
    <x v="0"/>
  </r>
  <r>
    <n v="2077"/>
    <s v="11/03/2020"/>
    <d v="1899-12-30T12:01:56"/>
    <n v="350"/>
    <x v="47"/>
    <x v="2"/>
    <x v="10"/>
    <n v="64.282300000000006"/>
    <n v="-135"/>
    <n v="56"/>
    <b v="0"/>
    <n v="196"/>
    <x v="1"/>
    <x v="1"/>
    <n v="4"/>
    <b v="0"/>
    <x v="0"/>
    <s v="Express"/>
    <s v="Debit Card"/>
    <n v="5"/>
    <s v="Sunny"/>
    <s v="None"/>
    <x v="0"/>
    <b v="1"/>
    <n v="2"/>
    <n v="29.35"/>
    <n v="117.4"/>
    <n v="0"/>
    <x v="0"/>
  </r>
  <r>
    <n v="2078"/>
    <s v="16/11/2022"/>
    <d v="1899-12-30T15:30:02"/>
    <n v="31"/>
    <x v="33"/>
    <x v="2"/>
    <x v="2"/>
    <n v="46.813099999999999"/>
    <n v="-71.207499999999996"/>
    <n v="26"/>
    <b v="0"/>
    <n v="232"/>
    <x v="3"/>
    <x v="3"/>
    <n v="1"/>
    <b v="1"/>
    <x v="1"/>
    <s v="Express"/>
    <s v="Credit Card"/>
    <n v="2"/>
    <s v="Rainy"/>
    <s v="None"/>
    <x v="0"/>
    <b v="0"/>
    <n v="3"/>
    <n v="57.09"/>
    <n v="57.09"/>
    <n v="0"/>
    <x v="0"/>
  </r>
  <r>
    <n v="2079"/>
    <s v="19/12/2020"/>
    <d v="1899-12-30T04:26:28"/>
    <n v="398"/>
    <x v="37"/>
    <x v="1"/>
    <x v="0"/>
    <n v="51.253799999999998"/>
    <n v="-85.3232"/>
    <n v="65"/>
    <b v="0"/>
    <n v="592"/>
    <x v="3"/>
    <x v="3"/>
    <n v="5"/>
    <b v="0"/>
    <x v="0"/>
    <s v="Overnight"/>
    <s v="Debit Card"/>
    <n v="3"/>
    <s v="Sunny"/>
    <s v="Christmas Market"/>
    <x v="1"/>
    <b v="0"/>
    <n v="4"/>
    <n v="56.51"/>
    <n v="282.57"/>
    <n v="0"/>
    <x v="0"/>
  </r>
  <r>
    <n v="2080"/>
    <s v="12/09/2022"/>
    <d v="1899-12-30T18:58:28"/>
    <n v="6"/>
    <x v="19"/>
    <x v="1"/>
    <x v="7"/>
    <n v="45.077800000000003"/>
    <n v="-63.546700000000001"/>
    <n v="18"/>
    <b v="0"/>
    <n v="96"/>
    <x v="4"/>
    <x v="4"/>
    <n v="4"/>
    <b v="1"/>
    <x v="0"/>
    <s v="Standard"/>
    <s v="Debit Card"/>
    <n v="2"/>
    <s v="Sunny"/>
    <s v="Black Friday"/>
    <x v="0"/>
    <b v="1"/>
    <n v="5"/>
    <n v="17.11"/>
    <n v="68.459999999999994"/>
    <n v="6.85"/>
    <x v="1"/>
  </r>
  <r>
    <n v="2081"/>
    <s v="19/11/2023"/>
    <d v="1899-12-30T09:21:36"/>
    <n v="222"/>
    <x v="5"/>
    <x v="1"/>
    <x v="6"/>
    <n v="46.565300000000001"/>
    <n v="-66.4619"/>
    <n v="43"/>
    <b v="1"/>
    <n v="7"/>
    <x v="1"/>
    <x v="1"/>
    <n v="4"/>
    <b v="0"/>
    <x v="0"/>
    <s v="Express"/>
    <s v="Online Payment"/>
    <n v="4"/>
    <s v="Sunny"/>
    <s v="Black Friday"/>
    <x v="0"/>
    <b v="0"/>
    <n v="3"/>
    <n v="15.81"/>
    <n v="63.25"/>
    <n v="6.33"/>
    <x v="1"/>
  </r>
  <r>
    <n v="2082"/>
    <s v="28/11/2021"/>
    <d v="1899-12-30T05:36:23"/>
    <n v="391"/>
    <x v="7"/>
    <x v="0"/>
    <x v="4"/>
    <n v="53.760899999999999"/>
    <n v="-98.813900000000004"/>
    <n v="35"/>
    <b v="1"/>
    <n v="925"/>
    <x v="3"/>
    <x v="3"/>
    <n v="3"/>
    <b v="1"/>
    <x v="1"/>
    <s v="Standard"/>
    <s v="Debit Card"/>
    <n v="2"/>
    <s v="Snowy"/>
    <s v="Black Friday"/>
    <x v="0"/>
    <b v="0"/>
    <n v="3"/>
    <n v="64.17"/>
    <n v="192.5"/>
    <n v="19.25"/>
    <x v="1"/>
  </r>
  <r>
    <n v="2083"/>
    <s v="30/11/2023"/>
    <d v="1899-12-30T12:50:33"/>
    <n v="473"/>
    <x v="44"/>
    <x v="0"/>
    <x v="12"/>
    <n v="64.248000000000005"/>
    <n v="-84.889600000000002"/>
    <n v="67"/>
    <b v="0"/>
    <n v="855"/>
    <x v="0"/>
    <x v="0"/>
    <n v="3"/>
    <b v="0"/>
    <x v="0"/>
    <s v="Standard"/>
    <s v="Credit Card"/>
    <n v="1"/>
    <s v="Snowy"/>
    <s v="Black Friday"/>
    <x v="0"/>
    <b v="1"/>
    <n v="4"/>
    <n v="97.51"/>
    <n v="292.52999999999997"/>
    <n v="29.25"/>
    <x v="1"/>
  </r>
  <r>
    <n v="2084"/>
    <s v="14/11/2019"/>
    <d v="1899-12-30T06:39:49"/>
    <n v="132"/>
    <x v="34"/>
    <x v="1"/>
    <x v="10"/>
    <n v="64.282300000000006"/>
    <n v="-135"/>
    <n v="75"/>
    <b v="0"/>
    <n v="772"/>
    <x v="2"/>
    <x v="2"/>
    <n v="1"/>
    <b v="1"/>
    <x v="0"/>
    <s v="Overnight"/>
    <s v="Online Payment"/>
    <n v="2"/>
    <s v="Snowy"/>
    <s v="Christmas Market"/>
    <x v="1"/>
    <b v="1"/>
    <n v="1"/>
    <n v="84.57"/>
    <n v="84.57"/>
    <n v="0"/>
    <x v="0"/>
  </r>
  <r>
    <n v="2085"/>
    <s v="15/12/2023"/>
    <d v="1899-12-30T05:31:59"/>
    <n v="390"/>
    <x v="43"/>
    <x v="0"/>
    <x v="5"/>
    <n v="52.939900000000002"/>
    <n v="-106.4509"/>
    <n v="76"/>
    <b v="1"/>
    <n v="768"/>
    <x v="0"/>
    <x v="0"/>
    <n v="3"/>
    <b v="1"/>
    <x v="0"/>
    <s v="Overnight"/>
    <s v="Debit Card"/>
    <n v="2"/>
    <s v="Rainy"/>
    <s v="Black Friday"/>
    <x v="0"/>
    <b v="0"/>
    <n v="3"/>
    <n v="89.35"/>
    <n v="268.06"/>
    <n v="26.81"/>
    <x v="1"/>
  </r>
  <r>
    <n v="2086"/>
    <s v="24/12/2018"/>
    <d v="1899-12-30T11:43:27"/>
    <n v="497"/>
    <x v="49"/>
    <x v="1"/>
    <x v="2"/>
    <n v="46.813099999999999"/>
    <n v="-71.207499999999996"/>
    <n v="82"/>
    <b v="0"/>
    <n v="766"/>
    <x v="3"/>
    <x v="3"/>
    <n v="3"/>
    <b v="1"/>
    <x v="1"/>
    <s v="Express"/>
    <s v="Online Payment"/>
    <n v="4"/>
    <s v="Snowy"/>
    <s v="None"/>
    <x v="0"/>
    <b v="0"/>
    <n v="5"/>
    <n v="31.99"/>
    <n v="95.96"/>
    <n v="0"/>
    <x v="0"/>
  </r>
  <r>
    <n v="2087"/>
    <s v="22/12/2019"/>
    <d v="1899-12-30T00:30:47"/>
    <n v="204"/>
    <x v="43"/>
    <x v="1"/>
    <x v="3"/>
    <n v="53.933300000000003"/>
    <n v="-116.5765"/>
    <n v="95"/>
    <b v="1"/>
    <n v="994"/>
    <x v="2"/>
    <x v="2"/>
    <n v="1"/>
    <b v="0"/>
    <x v="0"/>
    <s v="Standard"/>
    <s v="Online Payment"/>
    <n v="2"/>
    <s v="Rainy"/>
    <s v="None"/>
    <x v="0"/>
    <b v="1"/>
    <n v="1"/>
    <n v="27.7"/>
    <n v="27.7"/>
    <n v="0"/>
    <x v="0"/>
  </r>
  <r>
    <n v="2088"/>
    <s v="22/12/2019"/>
    <d v="1899-12-30T23:15:37"/>
    <n v="318"/>
    <x v="12"/>
    <x v="2"/>
    <x v="3"/>
    <n v="53.933300000000003"/>
    <n v="-116.5765"/>
    <n v="10"/>
    <b v="1"/>
    <n v="925"/>
    <x v="4"/>
    <x v="4"/>
    <n v="4"/>
    <b v="0"/>
    <x v="1"/>
    <s v="Standard"/>
    <s v="Credit Card"/>
    <n v="1"/>
    <s v="Sunny"/>
    <s v="None"/>
    <x v="0"/>
    <b v="1"/>
    <n v="2"/>
    <n v="67.98"/>
    <n v="271.89999999999998"/>
    <n v="0"/>
    <x v="0"/>
  </r>
  <r>
    <n v="2089"/>
    <s v="22/11/2020"/>
    <d v="1899-12-30T14:45:57"/>
    <n v="485"/>
    <x v="47"/>
    <x v="0"/>
    <x v="12"/>
    <n v="64.248000000000005"/>
    <n v="-84.889600000000002"/>
    <n v="98"/>
    <b v="1"/>
    <n v="576"/>
    <x v="4"/>
    <x v="4"/>
    <n v="4"/>
    <b v="0"/>
    <x v="0"/>
    <s v="Express"/>
    <s v="Debit Card"/>
    <n v="2"/>
    <s v="Sunny"/>
    <s v="None"/>
    <x v="0"/>
    <b v="0"/>
    <n v="1"/>
    <n v="27.07"/>
    <n v="108.26"/>
    <n v="0"/>
    <x v="0"/>
  </r>
  <r>
    <n v="2090"/>
    <s v="12/06/2020"/>
    <d v="1899-12-30T05:16:45"/>
    <n v="76"/>
    <x v="48"/>
    <x v="0"/>
    <x v="2"/>
    <n v="46.813099999999999"/>
    <n v="-71.207499999999996"/>
    <n v="88"/>
    <b v="1"/>
    <n v="792"/>
    <x v="1"/>
    <x v="1"/>
    <n v="4"/>
    <b v="0"/>
    <x v="0"/>
    <s v="Standard"/>
    <s v="Online Payment"/>
    <n v="5"/>
    <s v="Rainy"/>
    <s v="Black Friday"/>
    <x v="0"/>
    <b v="0"/>
    <n v="1"/>
    <n v="72.400000000000006"/>
    <n v="289.61"/>
    <n v="28.96"/>
    <x v="1"/>
  </r>
  <r>
    <n v="2091"/>
    <s v="11/06/2023"/>
    <d v="1899-12-30T19:43:23"/>
    <n v="273"/>
    <x v="4"/>
    <x v="0"/>
    <x v="5"/>
    <n v="52.939900000000002"/>
    <n v="-106.4509"/>
    <n v="25"/>
    <b v="0"/>
    <n v="436"/>
    <x v="4"/>
    <x v="4"/>
    <n v="2"/>
    <b v="1"/>
    <x v="0"/>
    <s v="Standard"/>
    <s v="Online Payment"/>
    <n v="2"/>
    <s v="Snowy"/>
    <s v="Black Friday"/>
    <x v="0"/>
    <b v="0"/>
    <n v="2"/>
    <n v="35.49"/>
    <n v="70.989999999999995"/>
    <n v="7.1"/>
    <x v="1"/>
  </r>
  <r>
    <n v="2092"/>
    <s v="30/11/2019"/>
    <d v="1899-12-30T00:12:44"/>
    <n v="207"/>
    <x v="2"/>
    <x v="0"/>
    <x v="11"/>
    <n v="63.588799999999999"/>
    <n v="-115.5069"/>
    <n v="14"/>
    <b v="1"/>
    <n v="416"/>
    <x v="2"/>
    <x v="2"/>
    <n v="2"/>
    <b v="0"/>
    <x v="0"/>
    <s v="Overnight"/>
    <s v="Cash"/>
    <n v="1"/>
    <s v="Snowy"/>
    <s v="Christmas Market"/>
    <x v="1"/>
    <b v="0"/>
    <n v="5"/>
    <n v="80.790000000000006"/>
    <n v="161.58000000000001"/>
    <n v="0"/>
    <x v="0"/>
  </r>
  <r>
    <n v="2093"/>
    <s v="18/11/2021"/>
    <d v="1899-12-30T11:18:04"/>
    <n v="123"/>
    <x v="2"/>
    <x v="2"/>
    <x v="10"/>
    <n v="64.282300000000006"/>
    <n v="-135"/>
    <n v="32"/>
    <b v="0"/>
    <n v="662"/>
    <x v="0"/>
    <x v="0"/>
    <n v="5"/>
    <b v="1"/>
    <x v="0"/>
    <s v="Overnight"/>
    <s v="Cash"/>
    <n v="4"/>
    <s v="Snowy"/>
    <s v="Black Friday"/>
    <x v="0"/>
    <b v="1"/>
    <n v="2"/>
    <n v="97.07"/>
    <n v="485.35"/>
    <n v="48.53"/>
    <x v="1"/>
  </r>
  <r>
    <n v="2094"/>
    <s v="12/04/2018"/>
    <d v="1899-12-30T00:02:11"/>
    <n v="38"/>
    <x v="26"/>
    <x v="2"/>
    <x v="11"/>
    <n v="63.588799999999999"/>
    <n v="-115.5069"/>
    <n v="32"/>
    <b v="0"/>
    <n v="372"/>
    <x v="1"/>
    <x v="1"/>
    <n v="4"/>
    <b v="1"/>
    <x v="0"/>
    <s v="Standard"/>
    <s v="Cash"/>
    <n v="3"/>
    <s v="Sunny"/>
    <s v="Christmas Market"/>
    <x v="1"/>
    <b v="1"/>
    <n v="3"/>
    <n v="16.190000000000001"/>
    <n v="64.760000000000005"/>
    <n v="0"/>
    <x v="0"/>
  </r>
  <r>
    <n v="2095"/>
    <s v="11/03/2023"/>
    <d v="1899-12-30T02:18:35"/>
    <n v="133"/>
    <x v="51"/>
    <x v="2"/>
    <x v="7"/>
    <n v="45.077800000000003"/>
    <n v="-63.546700000000001"/>
    <n v="96"/>
    <b v="1"/>
    <n v="195"/>
    <x v="4"/>
    <x v="4"/>
    <n v="4"/>
    <b v="1"/>
    <x v="0"/>
    <s v="Express"/>
    <s v="Online Payment"/>
    <n v="5"/>
    <s v="Snowy"/>
    <s v="Christmas Market"/>
    <x v="1"/>
    <b v="1"/>
    <n v="1"/>
    <n v="54.31"/>
    <n v="217.25"/>
    <n v="0"/>
    <x v="0"/>
  </r>
  <r>
    <n v="2096"/>
    <s v="12/04/2020"/>
    <d v="1899-12-30T13:41:17"/>
    <n v="222"/>
    <x v="15"/>
    <x v="2"/>
    <x v="5"/>
    <n v="52.939900000000002"/>
    <n v="-106.4509"/>
    <n v="29"/>
    <b v="0"/>
    <n v="143"/>
    <x v="2"/>
    <x v="2"/>
    <n v="4"/>
    <b v="1"/>
    <x v="1"/>
    <s v="Standard"/>
    <s v="Debit Card"/>
    <n v="2"/>
    <s v="Sunny"/>
    <s v="None"/>
    <x v="0"/>
    <b v="1"/>
    <n v="2"/>
    <n v="65.989999999999995"/>
    <n v="263.97000000000003"/>
    <n v="0"/>
    <x v="0"/>
  </r>
  <r>
    <n v="2097"/>
    <s v="29/11/2023"/>
    <d v="1899-12-30T23:51:35"/>
    <n v="59"/>
    <x v="23"/>
    <x v="1"/>
    <x v="6"/>
    <n v="46.565300000000001"/>
    <n v="-66.4619"/>
    <n v="47"/>
    <b v="1"/>
    <n v="555"/>
    <x v="0"/>
    <x v="0"/>
    <n v="3"/>
    <b v="1"/>
    <x v="1"/>
    <s v="Standard"/>
    <s v="Online Payment"/>
    <n v="5"/>
    <s v="Rainy"/>
    <s v="Black Friday"/>
    <x v="0"/>
    <b v="1"/>
    <n v="4"/>
    <n v="16.55"/>
    <n v="49.66"/>
    <n v="4.97"/>
    <x v="1"/>
  </r>
  <r>
    <n v="2098"/>
    <s v="12/01/2019"/>
    <d v="1899-12-30T14:16:17"/>
    <n v="59"/>
    <x v="7"/>
    <x v="2"/>
    <x v="9"/>
    <n v="54.273099999999999"/>
    <n v="-61.738799999999998"/>
    <n v="29"/>
    <b v="0"/>
    <n v="248"/>
    <x v="0"/>
    <x v="0"/>
    <n v="4"/>
    <b v="1"/>
    <x v="0"/>
    <s v="Standard"/>
    <s v="Credit Card"/>
    <n v="2"/>
    <s v="Rainy"/>
    <s v="None"/>
    <x v="0"/>
    <b v="1"/>
    <n v="3"/>
    <n v="64.239999999999995"/>
    <n v="256.97000000000003"/>
    <n v="0"/>
    <x v="0"/>
  </r>
  <r>
    <n v="2099"/>
    <s v="28/12/2019"/>
    <d v="1899-12-30T09:27:25"/>
    <n v="248"/>
    <x v="50"/>
    <x v="0"/>
    <x v="5"/>
    <n v="52.939900000000002"/>
    <n v="-106.4509"/>
    <n v="9"/>
    <b v="0"/>
    <n v="334"/>
    <x v="3"/>
    <x v="3"/>
    <n v="2"/>
    <b v="0"/>
    <x v="1"/>
    <s v="Standard"/>
    <s v="Credit Card"/>
    <n v="5"/>
    <s v="Snowy"/>
    <s v="None"/>
    <x v="0"/>
    <b v="1"/>
    <n v="5"/>
    <n v="12.28"/>
    <n v="24.55"/>
    <n v="0"/>
    <x v="0"/>
  </r>
  <r>
    <n v="2100"/>
    <s v="11/12/2023"/>
    <d v="1899-12-30T06:12:51"/>
    <n v="162"/>
    <x v="27"/>
    <x v="1"/>
    <x v="9"/>
    <n v="54.273099999999999"/>
    <n v="-61.738799999999998"/>
    <n v="44"/>
    <b v="1"/>
    <n v="988"/>
    <x v="0"/>
    <x v="0"/>
    <n v="5"/>
    <b v="1"/>
    <x v="1"/>
    <s v="Express"/>
    <s v="Cash"/>
    <n v="5"/>
    <s v="Sunny"/>
    <s v="Christmas Market"/>
    <x v="1"/>
    <b v="1"/>
    <n v="4"/>
    <n v="43.05"/>
    <n v="215.26"/>
    <n v="0"/>
    <x v="0"/>
  </r>
  <r>
    <n v="2101"/>
    <s v="23/11/2022"/>
    <d v="1899-12-30T22:39:10"/>
    <n v="182"/>
    <x v="33"/>
    <x v="1"/>
    <x v="1"/>
    <n v="53.726700000000001"/>
    <n v="-127.6476"/>
    <n v="54"/>
    <b v="1"/>
    <n v="250"/>
    <x v="3"/>
    <x v="3"/>
    <n v="5"/>
    <b v="0"/>
    <x v="0"/>
    <s v="Standard"/>
    <s v="Credit Card"/>
    <n v="5"/>
    <s v="Snowy"/>
    <s v="Black Friday"/>
    <x v="0"/>
    <b v="1"/>
    <n v="4"/>
    <n v="50.07"/>
    <n v="250.35"/>
    <n v="25.03"/>
    <x v="1"/>
  </r>
  <r>
    <n v="2102"/>
    <s v="26/12/2022"/>
    <d v="1899-12-30T00:29:50"/>
    <n v="136"/>
    <x v="37"/>
    <x v="0"/>
    <x v="6"/>
    <n v="46.565300000000001"/>
    <n v="-66.4619"/>
    <n v="95"/>
    <b v="1"/>
    <n v="798"/>
    <x v="2"/>
    <x v="2"/>
    <n v="5"/>
    <b v="1"/>
    <x v="0"/>
    <s v="Overnight"/>
    <s v="Debit Card"/>
    <n v="1"/>
    <s v="Sunny"/>
    <s v="Black Friday"/>
    <x v="0"/>
    <b v="0"/>
    <n v="5"/>
    <n v="97.41"/>
    <n v="487.06"/>
    <n v="48.71"/>
    <x v="1"/>
  </r>
  <r>
    <n v="2103"/>
    <s v="31/12/2023"/>
    <d v="1899-12-30T20:32:24"/>
    <n v="489"/>
    <x v="30"/>
    <x v="1"/>
    <x v="9"/>
    <n v="54.273099999999999"/>
    <n v="-61.738799999999998"/>
    <n v="69"/>
    <b v="1"/>
    <n v="671"/>
    <x v="2"/>
    <x v="2"/>
    <n v="5"/>
    <b v="0"/>
    <x v="1"/>
    <s v="Express"/>
    <s v="Online Payment"/>
    <n v="5"/>
    <s v="Rainy"/>
    <s v="Black Friday"/>
    <x v="0"/>
    <b v="1"/>
    <n v="4"/>
    <n v="65.05"/>
    <n v="325.23"/>
    <n v="32.520000000000003"/>
    <x v="1"/>
  </r>
  <r>
    <n v="2104"/>
    <s v="25/11/2022"/>
    <d v="1899-12-30T15:21:13"/>
    <n v="333"/>
    <x v="39"/>
    <x v="0"/>
    <x v="12"/>
    <n v="64.248000000000005"/>
    <n v="-84.889600000000002"/>
    <n v="59"/>
    <b v="1"/>
    <n v="299"/>
    <x v="3"/>
    <x v="3"/>
    <n v="1"/>
    <b v="0"/>
    <x v="0"/>
    <s v="Overnight"/>
    <s v="Online Payment"/>
    <n v="1"/>
    <s v="Sunny"/>
    <s v="Black Friday"/>
    <x v="0"/>
    <b v="0"/>
    <n v="2"/>
    <n v="23.67"/>
    <n v="23.67"/>
    <n v="2.37"/>
    <x v="1"/>
  </r>
  <r>
    <n v="2105"/>
    <s v="29/12/2019"/>
    <d v="1899-12-30T02:26:32"/>
    <n v="145"/>
    <x v="49"/>
    <x v="1"/>
    <x v="9"/>
    <n v="54.273099999999999"/>
    <n v="-61.738799999999998"/>
    <n v="71"/>
    <b v="0"/>
    <n v="586"/>
    <x v="2"/>
    <x v="2"/>
    <n v="1"/>
    <b v="0"/>
    <x v="1"/>
    <s v="Express"/>
    <s v="Credit Card"/>
    <n v="4"/>
    <s v="Snowy"/>
    <s v="Christmas Market"/>
    <x v="1"/>
    <b v="1"/>
    <n v="4"/>
    <n v="46.98"/>
    <n v="46.98"/>
    <n v="0"/>
    <x v="0"/>
  </r>
  <r>
    <n v="2106"/>
    <s v="19/12/2021"/>
    <d v="1899-12-30T09:24:16"/>
    <n v="346"/>
    <x v="41"/>
    <x v="1"/>
    <x v="12"/>
    <n v="64.248000000000005"/>
    <n v="-84.889600000000002"/>
    <n v="19"/>
    <b v="0"/>
    <n v="576"/>
    <x v="2"/>
    <x v="2"/>
    <n v="3"/>
    <b v="1"/>
    <x v="1"/>
    <s v="Standard"/>
    <s v="Online Payment"/>
    <n v="3"/>
    <s v="Snowy"/>
    <s v="None"/>
    <x v="0"/>
    <b v="1"/>
    <n v="5"/>
    <n v="41.84"/>
    <n v="125.53"/>
    <n v="0"/>
    <x v="0"/>
  </r>
  <r>
    <n v="2107"/>
    <s v="11/10/2019"/>
    <d v="1899-12-30T20:37:34"/>
    <n v="452"/>
    <x v="29"/>
    <x v="2"/>
    <x v="4"/>
    <n v="53.760899999999999"/>
    <n v="-98.813900000000004"/>
    <n v="33"/>
    <b v="0"/>
    <n v="322"/>
    <x v="0"/>
    <x v="0"/>
    <n v="1"/>
    <b v="1"/>
    <x v="1"/>
    <s v="Overnight"/>
    <s v="Debit Card"/>
    <n v="5"/>
    <s v="Sunny"/>
    <s v="None"/>
    <x v="0"/>
    <b v="0"/>
    <n v="1"/>
    <n v="95.8"/>
    <n v="95.8"/>
    <n v="0"/>
    <x v="0"/>
  </r>
  <r>
    <n v="2108"/>
    <s v="27/11/2018"/>
    <d v="1899-12-30T06:01:20"/>
    <n v="34"/>
    <x v="19"/>
    <x v="1"/>
    <x v="2"/>
    <n v="46.813099999999999"/>
    <n v="-71.207499999999996"/>
    <n v="100"/>
    <b v="0"/>
    <n v="161"/>
    <x v="1"/>
    <x v="1"/>
    <n v="1"/>
    <b v="1"/>
    <x v="1"/>
    <s v="Overnight"/>
    <s v="Debit Card"/>
    <n v="5"/>
    <s v="Rainy"/>
    <s v="Black Friday"/>
    <x v="0"/>
    <b v="0"/>
    <n v="2"/>
    <n v="77.52"/>
    <n v="77.52"/>
    <n v="7.75"/>
    <x v="1"/>
  </r>
  <r>
    <n v="2109"/>
    <s v="30/12/2018"/>
    <d v="1899-12-30T09:00:16"/>
    <n v="234"/>
    <x v="5"/>
    <x v="2"/>
    <x v="11"/>
    <n v="63.588799999999999"/>
    <n v="-115.5069"/>
    <n v="40"/>
    <b v="0"/>
    <n v="586"/>
    <x v="0"/>
    <x v="0"/>
    <n v="3"/>
    <b v="0"/>
    <x v="1"/>
    <s v="Standard"/>
    <s v="Cash"/>
    <n v="4"/>
    <s v="Rainy"/>
    <s v="None"/>
    <x v="0"/>
    <b v="0"/>
    <n v="1"/>
    <n v="43.34"/>
    <n v="130.02000000000001"/>
    <n v="0"/>
    <x v="0"/>
  </r>
  <r>
    <n v="2110"/>
    <s v="29/12/2021"/>
    <d v="1899-12-30T10:40:14"/>
    <n v="177"/>
    <x v="14"/>
    <x v="2"/>
    <x v="7"/>
    <n v="45.077800000000003"/>
    <n v="-63.546700000000001"/>
    <n v="27"/>
    <b v="1"/>
    <n v="601"/>
    <x v="1"/>
    <x v="1"/>
    <n v="1"/>
    <b v="0"/>
    <x v="0"/>
    <s v="Overnight"/>
    <s v="Cash"/>
    <n v="3"/>
    <s v="Sunny"/>
    <s v="None"/>
    <x v="0"/>
    <b v="0"/>
    <n v="4"/>
    <n v="46.84"/>
    <n v="46.84"/>
    <n v="0"/>
    <x v="0"/>
  </r>
  <r>
    <n v="2111"/>
    <s v="22/11/2020"/>
    <d v="1899-12-30T07:29:23"/>
    <n v="190"/>
    <x v="8"/>
    <x v="0"/>
    <x v="7"/>
    <n v="45.077800000000003"/>
    <n v="-63.546700000000001"/>
    <n v="76"/>
    <b v="0"/>
    <n v="974"/>
    <x v="4"/>
    <x v="4"/>
    <n v="4"/>
    <b v="1"/>
    <x v="1"/>
    <s v="Standard"/>
    <s v="Debit Card"/>
    <n v="3"/>
    <s v="Snowy"/>
    <s v="Christmas Market"/>
    <x v="1"/>
    <b v="1"/>
    <n v="5"/>
    <n v="40.549999999999997"/>
    <n v="162.19"/>
    <n v="0"/>
    <x v="0"/>
  </r>
  <r>
    <n v="2112"/>
    <s v="25/11/2023"/>
    <d v="1899-12-30T07:47:50"/>
    <n v="253"/>
    <x v="20"/>
    <x v="1"/>
    <x v="10"/>
    <n v="64.282300000000006"/>
    <n v="-135"/>
    <n v="92"/>
    <b v="1"/>
    <n v="699"/>
    <x v="1"/>
    <x v="1"/>
    <n v="4"/>
    <b v="0"/>
    <x v="1"/>
    <s v="Express"/>
    <s v="Cash"/>
    <n v="1"/>
    <s v="Sunny"/>
    <s v="Black Friday"/>
    <x v="0"/>
    <b v="1"/>
    <n v="3"/>
    <n v="95.58"/>
    <n v="382.33"/>
    <n v="38.229999999999997"/>
    <x v="1"/>
  </r>
  <r>
    <n v="2113"/>
    <s v="30/12/2020"/>
    <d v="1899-12-30T22:59:22"/>
    <n v="256"/>
    <x v="17"/>
    <x v="2"/>
    <x v="0"/>
    <n v="51.253799999999998"/>
    <n v="-85.3232"/>
    <n v="51"/>
    <b v="1"/>
    <n v="29"/>
    <x v="0"/>
    <x v="0"/>
    <n v="5"/>
    <b v="1"/>
    <x v="0"/>
    <s v="Standard"/>
    <s v="Cash"/>
    <n v="1"/>
    <s v="Rainy"/>
    <s v="Black Friday"/>
    <x v="0"/>
    <b v="1"/>
    <n v="3"/>
    <n v="84.17"/>
    <n v="420.86"/>
    <n v="42.09"/>
    <x v="1"/>
  </r>
  <r>
    <n v="2114"/>
    <s v="11/08/2019"/>
    <d v="1899-12-30T23:32:50"/>
    <n v="492"/>
    <x v="14"/>
    <x v="1"/>
    <x v="5"/>
    <n v="52.939900000000002"/>
    <n v="-106.4509"/>
    <n v="13"/>
    <b v="0"/>
    <n v="414"/>
    <x v="4"/>
    <x v="4"/>
    <n v="5"/>
    <b v="1"/>
    <x v="1"/>
    <s v="Overnight"/>
    <s v="Cash"/>
    <n v="1"/>
    <s v="Rainy"/>
    <s v="Black Friday"/>
    <x v="0"/>
    <b v="0"/>
    <n v="2"/>
    <n v="76.88"/>
    <n v="384.38"/>
    <n v="38.44"/>
    <x v="1"/>
  </r>
  <r>
    <n v="2115"/>
    <s v="20/12/2021"/>
    <d v="1899-12-30T17:43:34"/>
    <n v="112"/>
    <x v="1"/>
    <x v="0"/>
    <x v="5"/>
    <n v="52.939900000000002"/>
    <n v="-106.4509"/>
    <n v="99"/>
    <b v="1"/>
    <n v="498"/>
    <x v="0"/>
    <x v="0"/>
    <n v="1"/>
    <b v="1"/>
    <x v="0"/>
    <s v="Overnight"/>
    <s v="Credit Card"/>
    <n v="5"/>
    <s v="Rainy"/>
    <s v="Black Friday"/>
    <x v="0"/>
    <b v="1"/>
    <n v="3"/>
    <n v="50.07"/>
    <n v="50.07"/>
    <n v="5.01"/>
    <x v="1"/>
  </r>
  <r>
    <n v="2116"/>
    <s v="24/11/2018"/>
    <d v="1899-12-30T11:58:19"/>
    <n v="230"/>
    <x v="7"/>
    <x v="0"/>
    <x v="1"/>
    <n v="53.726700000000001"/>
    <n v="-127.6476"/>
    <n v="33"/>
    <b v="0"/>
    <n v="478"/>
    <x v="0"/>
    <x v="0"/>
    <n v="4"/>
    <b v="1"/>
    <x v="0"/>
    <s v="Overnight"/>
    <s v="Cash"/>
    <n v="4"/>
    <s v="Rainy"/>
    <s v="Black Friday"/>
    <x v="0"/>
    <b v="0"/>
    <n v="1"/>
    <n v="54.45"/>
    <n v="217.82"/>
    <n v="21.78"/>
    <x v="1"/>
  </r>
  <r>
    <n v="2117"/>
    <s v="12/04/2021"/>
    <d v="1899-12-30T19:51:21"/>
    <n v="221"/>
    <x v="22"/>
    <x v="1"/>
    <x v="5"/>
    <n v="52.939900000000002"/>
    <n v="-106.4509"/>
    <n v="26"/>
    <b v="1"/>
    <n v="864"/>
    <x v="3"/>
    <x v="3"/>
    <n v="2"/>
    <b v="0"/>
    <x v="1"/>
    <s v="Express"/>
    <s v="Online Payment"/>
    <n v="3"/>
    <s v="Rainy"/>
    <s v="Christmas Market"/>
    <x v="1"/>
    <b v="0"/>
    <n v="5"/>
    <n v="62.8"/>
    <n v="125.61"/>
    <n v="0"/>
    <x v="0"/>
  </r>
  <r>
    <n v="2118"/>
    <s v="11/11/2023"/>
    <d v="1899-12-30T14:57:06"/>
    <n v="356"/>
    <x v="33"/>
    <x v="0"/>
    <x v="7"/>
    <n v="45.077800000000003"/>
    <n v="-63.546700000000001"/>
    <n v="23"/>
    <b v="0"/>
    <n v="713"/>
    <x v="3"/>
    <x v="3"/>
    <n v="1"/>
    <b v="1"/>
    <x v="0"/>
    <s v="Standard"/>
    <s v="Credit Card"/>
    <n v="5"/>
    <s v="Rainy"/>
    <s v="Christmas Market"/>
    <x v="1"/>
    <b v="0"/>
    <n v="4"/>
    <n v="62"/>
    <n v="62"/>
    <n v="0"/>
    <x v="0"/>
  </r>
  <r>
    <n v="2119"/>
    <s v="11/05/2018"/>
    <d v="1899-12-30T07:24:22"/>
    <n v="392"/>
    <x v="19"/>
    <x v="1"/>
    <x v="6"/>
    <n v="46.565300000000001"/>
    <n v="-66.4619"/>
    <n v="40"/>
    <b v="0"/>
    <n v="863"/>
    <x v="4"/>
    <x v="4"/>
    <n v="2"/>
    <b v="1"/>
    <x v="1"/>
    <s v="Standard"/>
    <s v="Debit Card"/>
    <n v="5"/>
    <s v="Rainy"/>
    <s v="Black Friday"/>
    <x v="0"/>
    <b v="0"/>
    <n v="1"/>
    <n v="25.69"/>
    <n v="51.38"/>
    <n v="5.14"/>
    <x v="1"/>
  </r>
  <r>
    <n v="2120"/>
    <s v="11/10/2022"/>
    <d v="1899-12-30T09:37:36"/>
    <n v="353"/>
    <x v="52"/>
    <x v="0"/>
    <x v="9"/>
    <n v="54.273099999999999"/>
    <n v="-61.738799999999998"/>
    <n v="15"/>
    <b v="1"/>
    <n v="151"/>
    <x v="3"/>
    <x v="3"/>
    <n v="2"/>
    <b v="0"/>
    <x v="1"/>
    <s v="Express"/>
    <s v="Credit Card"/>
    <n v="3"/>
    <s v="Sunny"/>
    <s v="Christmas Market"/>
    <x v="1"/>
    <b v="0"/>
    <n v="4"/>
    <n v="99.4"/>
    <n v="198.79"/>
    <n v="0"/>
    <x v="0"/>
  </r>
  <r>
    <n v="2121"/>
    <s v="11/12/2020"/>
    <d v="1899-12-30T21:12:54"/>
    <n v="74"/>
    <x v="40"/>
    <x v="1"/>
    <x v="11"/>
    <n v="63.588799999999999"/>
    <n v="-115.5069"/>
    <n v="92"/>
    <b v="0"/>
    <n v="353"/>
    <x v="0"/>
    <x v="0"/>
    <n v="4"/>
    <b v="1"/>
    <x v="1"/>
    <s v="Standard"/>
    <s v="Online Payment"/>
    <n v="2"/>
    <s v="Sunny"/>
    <s v="None"/>
    <x v="0"/>
    <b v="1"/>
    <n v="1"/>
    <n v="65.760000000000005"/>
    <n v="263.02999999999997"/>
    <n v="0"/>
    <x v="0"/>
  </r>
  <r>
    <n v="2122"/>
    <s v="16/12/2021"/>
    <d v="1899-12-30T10:05:35"/>
    <n v="6"/>
    <x v="23"/>
    <x v="0"/>
    <x v="3"/>
    <n v="53.933300000000003"/>
    <n v="-116.5765"/>
    <n v="14"/>
    <b v="1"/>
    <n v="371"/>
    <x v="3"/>
    <x v="3"/>
    <n v="3"/>
    <b v="0"/>
    <x v="1"/>
    <s v="Overnight"/>
    <s v="Online Payment"/>
    <n v="3"/>
    <s v="Rainy"/>
    <s v="Christmas Market"/>
    <x v="1"/>
    <b v="1"/>
    <n v="3"/>
    <n v="94.11"/>
    <n v="282.32"/>
    <n v="0"/>
    <x v="0"/>
  </r>
  <r>
    <n v="2123"/>
    <s v="13/12/2020"/>
    <d v="1899-12-30T17:49:25"/>
    <n v="238"/>
    <x v="33"/>
    <x v="0"/>
    <x v="2"/>
    <n v="46.813099999999999"/>
    <n v="-71.207499999999996"/>
    <n v="66"/>
    <b v="0"/>
    <n v="531"/>
    <x v="4"/>
    <x v="4"/>
    <n v="2"/>
    <b v="1"/>
    <x v="1"/>
    <s v="Standard"/>
    <s v="Online Payment"/>
    <n v="1"/>
    <s v="Rainy"/>
    <s v="Black Friday"/>
    <x v="0"/>
    <b v="0"/>
    <n v="2"/>
    <n v="12.21"/>
    <n v="24.42"/>
    <n v="2.44"/>
    <x v="1"/>
  </r>
  <r>
    <n v="2124"/>
    <s v="11/03/2020"/>
    <d v="1899-12-30T21:05:41"/>
    <n v="36"/>
    <x v="51"/>
    <x v="0"/>
    <x v="1"/>
    <n v="53.726700000000001"/>
    <n v="-127.6476"/>
    <n v="6"/>
    <b v="0"/>
    <n v="421"/>
    <x v="1"/>
    <x v="1"/>
    <n v="4"/>
    <b v="1"/>
    <x v="0"/>
    <s v="Overnight"/>
    <s v="Debit Card"/>
    <n v="3"/>
    <s v="Rainy"/>
    <s v="Christmas Market"/>
    <x v="1"/>
    <b v="0"/>
    <n v="1"/>
    <n v="81.16"/>
    <n v="324.64999999999998"/>
    <n v="0"/>
    <x v="0"/>
  </r>
  <r>
    <n v="2125"/>
    <s v="24/12/2020"/>
    <d v="1899-12-30T11:06:51"/>
    <n v="91"/>
    <x v="6"/>
    <x v="0"/>
    <x v="8"/>
    <n v="46.318800000000003"/>
    <n v="-63.146099999999997"/>
    <n v="67"/>
    <b v="0"/>
    <n v="163"/>
    <x v="3"/>
    <x v="3"/>
    <n v="4"/>
    <b v="1"/>
    <x v="1"/>
    <s v="Express"/>
    <s v="Cash"/>
    <n v="3"/>
    <s v="Snowy"/>
    <s v="None"/>
    <x v="0"/>
    <b v="0"/>
    <n v="1"/>
    <n v="92.39"/>
    <n v="369.58"/>
    <n v="0"/>
    <x v="0"/>
  </r>
  <r>
    <n v="2126"/>
    <s v="28/11/2019"/>
    <d v="1899-12-30T04:09:41"/>
    <n v="490"/>
    <x v="44"/>
    <x v="2"/>
    <x v="11"/>
    <n v="63.588799999999999"/>
    <n v="-115.5069"/>
    <n v="10"/>
    <b v="1"/>
    <n v="428"/>
    <x v="2"/>
    <x v="2"/>
    <n v="2"/>
    <b v="0"/>
    <x v="1"/>
    <s v="Standard"/>
    <s v="Credit Card"/>
    <n v="1"/>
    <s v="Rainy"/>
    <s v="Black Friday"/>
    <x v="0"/>
    <b v="1"/>
    <n v="3"/>
    <n v="96.74"/>
    <n v="193.47"/>
    <n v="19.350000000000001"/>
    <x v="1"/>
  </r>
  <r>
    <n v="2127"/>
    <s v="15/12/2021"/>
    <d v="1899-12-30T12:07:55"/>
    <n v="433"/>
    <x v="38"/>
    <x v="0"/>
    <x v="6"/>
    <n v="46.565300000000001"/>
    <n v="-66.4619"/>
    <n v="33"/>
    <b v="0"/>
    <n v="993"/>
    <x v="0"/>
    <x v="0"/>
    <n v="5"/>
    <b v="0"/>
    <x v="1"/>
    <s v="Express"/>
    <s v="Credit Card"/>
    <n v="1"/>
    <s v="Sunny"/>
    <s v="Christmas Market"/>
    <x v="1"/>
    <b v="1"/>
    <n v="2"/>
    <n v="49.5"/>
    <n v="247.51"/>
    <n v="0"/>
    <x v="0"/>
  </r>
  <r>
    <n v="2128"/>
    <s v="11/04/2018"/>
    <d v="1899-12-30T06:58:36"/>
    <n v="224"/>
    <x v="35"/>
    <x v="1"/>
    <x v="6"/>
    <n v="46.565300000000001"/>
    <n v="-66.4619"/>
    <n v="62"/>
    <b v="0"/>
    <n v="205"/>
    <x v="0"/>
    <x v="0"/>
    <n v="1"/>
    <b v="1"/>
    <x v="1"/>
    <s v="Overnight"/>
    <s v="Online Payment"/>
    <n v="4"/>
    <s v="Sunny"/>
    <s v="None"/>
    <x v="0"/>
    <b v="0"/>
    <n v="1"/>
    <n v="95.98"/>
    <n v="95.98"/>
    <n v="0"/>
    <x v="0"/>
  </r>
  <r>
    <n v="2129"/>
    <s v="25/12/2021"/>
    <d v="1899-12-30T23:07:10"/>
    <n v="394"/>
    <x v="46"/>
    <x v="1"/>
    <x v="3"/>
    <n v="53.933300000000003"/>
    <n v="-116.5765"/>
    <n v="52"/>
    <b v="1"/>
    <n v="163"/>
    <x v="2"/>
    <x v="2"/>
    <n v="3"/>
    <b v="1"/>
    <x v="1"/>
    <s v="Overnight"/>
    <s v="Cash"/>
    <n v="4"/>
    <s v="Snowy"/>
    <s v="Christmas Market"/>
    <x v="1"/>
    <b v="1"/>
    <n v="5"/>
    <n v="91.79"/>
    <n v="275.38"/>
    <n v="0"/>
    <x v="0"/>
  </r>
  <r>
    <n v="2130"/>
    <s v="11/09/2022"/>
    <d v="1899-12-30T21:28:00"/>
    <n v="351"/>
    <x v="46"/>
    <x v="2"/>
    <x v="12"/>
    <n v="64.248000000000005"/>
    <n v="-84.889600000000002"/>
    <n v="70"/>
    <b v="1"/>
    <n v="244"/>
    <x v="0"/>
    <x v="0"/>
    <n v="1"/>
    <b v="1"/>
    <x v="1"/>
    <s v="Express"/>
    <s v="Debit Card"/>
    <n v="1"/>
    <s v="Sunny"/>
    <s v="Christmas Market"/>
    <x v="1"/>
    <b v="0"/>
    <n v="4"/>
    <n v="69.61"/>
    <n v="69.61"/>
    <n v="0"/>
    <x v="0"/>
  </r>
  <r>
    <n v="2131"/>
    <s v="16/11/2022"/>
    <d v="1899-12-30T05:52:44"/>
    <n v="276"/>
    <x v="25"/>
    <x v="0"/>
    <x v="1"/>
    <n v="53.726700000000001"/>
    <n v="-127.6476"/>
    <n v="68"/>
    <b v="1"/>
    <n v="311"/>
    <x v="3"/>
    <x v="3"/>
    <n v="2"/>
    <b v="1"/>
    <x v="1"/>
    <s v="Standard"/>
    <s v="Credit Card"/>
    <n v="5"/>
    <s v="Snowy"/>
    <s v="Black Friday"/>
    <x v="0"/>
    <b v="0"/>
    <n v="3"/>
    <n v="91.87"/>
    <n v="183.74"/>
    <n v="18.37"/>
    <x v="1"/>
  </r>
  <r>
    <n v="2132"/>
    <s v="12/02/2020"/>
    <d v="1899-12-30T15:57:54"/>
    <n v="318"/>
    <x v="4"/>
    <x v="1"/>
    <x v="7"/>
    <n v="45.077800000000003"/>
    <n v="-63.546700000000001"/>
    <n v="13"/>
    <b v="1"/>
    <n v="497"/>
    <x v="2"/>
    <x v="2"/>
    <n v="4"/>
    <b v="0"/>
    <x v="0"/>
    <s v="Standard"/>
    <s v="Cash"/>
    <n v="1"/>
    <s v="Rainy"/>
    <s v="Black Friday"/>
    <x v="0"/>
    <b v="0"/>
    <n v="2"/>
    <n v="27.93"/>
    <n v="111.7"/>
    <n v="11.17"/>
    <x v="1"/>
  </r>
  <r>
    <n v="2133"/>
    <s v="11/06/2023"/>
    <d v="1899-12-30T02:02:22"/>
    <n v="115"/>
    <x v="46"/>
    <x v="0"/>
    <x v="5"/>
    <n v="52.939900000000002"/>
    <n v="-106.4509"/>
    <n v="57"/>
    <b v="1"/>
    <n v="661"/>
    <x v="2"/>
    <x v="2"/>
    <n v="5"/>
    <b v="0"/>
    <x v="1"/>
    <s v="Overnight"/>
    <s v="Credit Card"/>
    <n v="4"/>
    <s v="Snowy"/>
    <s v="None"/>
    <x v="0"/>
    <b v="0"/>
    <n v="5"/>
    <n v="69.52"/>
    <n v="347.62"/>
    <n v="0"/>
    <x v="0"/>
  </r>
  <r>
    <n v="2134"/>
    <s v="31/12/2018"/>
    <d v="1899-12-30T00:03:15"/>
    <n v="344"/>
    <x v="2"/>
    <x v="0"/>
    <x v="1"/>
    <n v="53.726700000000001"/>
    <n v="-127.6476"/>
    <n v="84"/>
    <b v="0"/>
    <n v="78"/>
    <x v="0"/>
    <x v="0"/>
    <n v="1"/>
    <b v="1"/>
    <x v="1"/>
    <s v="Express"/>
    <s v="Debit Card"/>
    <n v="1"/>
    <s v="Rainy"/>
    <s v="Black Friday"/>
    <x v="0"/>
    <b v="0"/>
    <n v="5"/>
    <n v="32.24"/>
    <n v="32.24"/>
    <n v="3.22"/>
    <x v="1"/>
  </r>
  <r>
    <n v="2135"/>
    <s v="15/11/2021"/>
    <d v="1899-12-30T18:05:26"/>
    <n v="118"/>
    <x v="38"/>
    <x v="0"/>
    <x v="5"/>
    <n v="52.939900000000002"/>
    <n v="-106.4509"/>
    <n v="91"/>
    <b v="0"/>
    <n v="88"/>
    <x v="0"/>
    <x v="0"/>
    <n v="4"/>
    <b v="1"/>
    <x v="1"/>
    <s v="Express"/>
    <s v="Debit Card"/>
    <n v="3"/>
    <s v="Snowy"/>
    <s v="Black Friday"/>
    <x v="0"/>
    <b v="1"/>
    <n v="5"/>
    <n v="79.56"/>
    <n v="318.26"/>
    <n v="31.83"/>
    <x v="1"/>
  </r>
  <r>
    <n v="2136"/>
    <s v="20/11/2019"/>
    <d v="1899-12-30T08:58:03"/>
    <n v="324"/>
    <x v="45"/>
    <x v="1"/>
    <x v="1"/>
    <n v="53.726700000000001"/>
    <n v="-127.6476"/>
    <n v="70"/>
    <b v="1"/>
    <n v="871"/>
    <x v="0"/>
    <x v="0"/>
    <n v="5"/>
    <b v="1"/>
    <x v="0"/>
    <s v="Express"/>
    <s v="Cash"/>
    <n v="3"/>
    <s v="Sunny"/>
    <s v="Black Friday"/>
    <x v="0"/>
    <b v="0"/>
    <n v="4"/>
    <n v="37.53"/>
    <n v="187.63"/>
    <n v="18.760000000000002"/>
    <x v="1"/>
  </r>
  <r>
    <n v="2137"/>
    <s v="11/09/2020"/>
    <d v="1899-12-30T14:09:29"/>
    <n v="190"/>
    <x v="10"/>
    <x v="2"/>
    <x v="8"/>
    <n v="46.318800000000003"/>
    <n v="-63.146099999999997"/>
    <n v="19"/>
    <b v="0"/>
    <n v="144"/>
    <x v="1"/>
    <x v="1"/>
    <n v="1"/>
    <b v="0"/>
    <x v="1"/>
    <s v="Overnight"/>
    <s v="Cash"/>
    <n v="2"/>
    <s v="Rainy"/>
    <s v="Black Friday"/>
    <x v="0"/>
    <b v="1"/>
    <n v="3"/>
    <n v="66.2"/>
    <n v="66.2"/>
    <n v="6.62"/>
    <x v="1"/>
  </r>
  <r>
    <n v="2138"/>
    <s v="22/11/2023"/>
    <d v="1899-12-30T18:06:58"/>
    <n v="299"/>
    <x v="33"/>
    <x v="0"/>
    <x v="12"/>
    <n v="64.248000000000005"/>
    <n v="-84.889600000000002"/>
    <n v="76"/>
    <b v="1"/>
    <n v="764"/>
    <x v="4"/>
    <x v="4"/>
    <n v="2"/>
    <b v="1"/>
    <x v="0"/>
    <s v="Overnight"/>
    <s v="Debit Card"/>
    <n v="2"/>
    <s v="Snowy"/>
    <s v="Black Friday"/>
    <x v="0"/>
    <b v="1"/>
    <n v="3"/>
    <n v="18.850000000000001"/>
    <n v="37.700000000000003"/>
    <n v="3.77"/>
    <x v="1"/>
  </r>
  <r>
    <n v="2139"/>
    <s v="21/12/2021"/>
    <d v="1899-12-30T22:24:58"/>
    <n v="158"/>
    <x v="7"/>
    <x v="1"/>
    <x v="4"/>
    <n v="53.760899999999999"/>
    <n v="-98.813900000000004"/>
    <n v="99"/>
    <b v="1"/>
    <n v="388"/>
    <x v="0"/>
    <x v="0"/>
    <n v="1"/>
    <b v="0"/>
    <x v="1"/>
    <s v="Overnight"/>
    <s v="Cash"/>
    <n v="3"/>
    <s v="Snowy"/>
    <s v="Black Friday"/>
    <x v="0"/>
    <b v="0"/>
    <n v="4"/>
    <n v="28.52"/>
    <n v="28.52"/>
    <n v="2.85"/>
    <x v="1"/>
  </r>
  <r>
    <n v="2140"/>
    <s v="27/11/2022"/>
    <d v="1899-12-30T07:41:42"/>
    <n v="320"/>
    <x v="12"/>
    <x v="2"/>
    <x v="6"/>
    <n v="46.565300000000001"/>
    <n v="-66.4619"/>
    <n v="2"/>
    <b v="0"/>
    <n v="21"/>
    <x v="4"/>
    <x v="4"/>
    <n v="1"/>
    <b v="0"/>
    <x v="1"/>
    <s v="Express"/>
    <s v="Online Payment"/>
    <n v="5"/>
    <s v="Snowy"/>
    <s v="Black Friday"/>
    <x v="0"/>
    <b v="1"/>
    <n v="5"/>
    <n v="25.91"/>
    <n v="25.91"/>
    <n v="2.59"/>
    <x v="1"/>
  </r>
  <r>
    <n v="2141"/>
    <s v="19/12/2023"/>
    <d v="1899-12-30T17:00:34"/>
    <n v="351"/>
    <x v="12"/>
    <x v="1"/>
    <x v="3"/>
    <n v="53.933300000000003"/>
    <n v="-116.5765"/>
    <n v="36"/>
    <b v="1"/>
    <n v="756"/>
    <x v="0"/>
    <x v="0"/>
    <n v="5"/>
    <b v="0"/>
    <x v="0"/>
    <s v="Express"/>
    <s v="Credit Card"/>
    <n v="3"/>
    <s v="Sunny"/>
    <s v="Christmas Market"/>
    <x v="1"/>
    <b v="1"/>
    <n v="3"/>
    <n v="46.45"/>
    <n v="232.27"/>
    <n v="0"/>
    <x v="0"/>
  </r>
  <r>
    <n v="2142"/>
    <s v="12/01/2022"/>
    <d v="1899-12-30T19:58:30"/>
    <n v="103"/>
    <x v="11"/>
    <x v="0"/>
    <x v="3"/>
    <n v="53.933300000000003"/>
    <n v="-116.5765"/>
    <n v="70"/>
    <b v="0"/>
    <n v="15"/>
    <x v="3"/>
    <x v="3"/>
    <n v="2"/>
    <b v="0"/>
    <x v="0"/>
    <s v="Standard"/>
    <s v="Debit Card"/>
    <n v="3"/>
    <s v="Snowy"/>
    <s v="Black Friday"/>
    <x v="0"/>
    <b v="0"/>
    <n v="1"/>
    <n v="51.88"/>
    <n v="103.75"/>
    <n v="10.38"/>
    <x v="1"/>
  </r>
  <r>
    <n v="2143"/>
    <s v="27/11/2022"/>
    <d v="1899-12-30T13:46:29"/>
    <n v="446"/>
    <x v="11"/>
    <x v="0"/>
    <x v="9"/>
    <n v="54.273099999999999"/>
    <n v="-61.738799999999998"/>
    <n v="27"/>
    <b v="1"/>
    <n v="798"/>
    <x v="4"/>
    <x v="4"/>
    <n v="5"/>
    <b v="0"/>
    <x v="0"/>
    <s v="Standard"/>
    <s v="Cash"/>
    <n v="2"/>
    <s v="Snowy"/>
    <s v="Black Friday"/>
    <x v="0"/>
    <b v="0"/>
    <n v="4"/>
    <n v="30.97"/>
    <n v="154.87"/>
    <n v="15.49"/>
    <x v="1"/>
  </r>
  <r>
    <n v="2144"/>
    <s v="31/12/2021"/>
    <d v="1899-12-30T17:50:03"/>
    <n v="435"/>
    <x v="24"/>
    <x v="0"/>
    <x v="2"/>
    <n v="46.813099999999999"/>
    <n v="-71.207499999999996"/>
    <n v="48"/>
    <b v="0"/>
    <n v="18"/>
    <x v="3"/>
    <x v="3"/>
    <n v="5"/>
    <b v="0"/>
    <x v="1"/>
    <s v="Overnight"/>
    <s v="Online Payment"/>
    <n v="2"/>
    <s v="Sunny"/>
    <s v="None"/>
    <x v="0"/>
    <b v="1"/>
    <n v="5"/>
    <n v="71.86"/>
    <n v="359.28"/>
    <n v="0"/>
    <x v="0"/>
  </r>
  <r>
    <n v="2145"/>
    <s v="29/12/2019"/>
    <d v="1899-12-30T19:41:54"/>
    <n v="239"/>
    <x v="11"/>
    <x v="2"/>
    <x v="0"/>
    <n v="51.253799999999998"/>
    <n v="-85.3232"/>
    <n v="29"/>
    <b v="0"/>
    <n v="209"/>
    <x v="1"/>
    <x v="1"/>
    <n v="2"/>
    <b v="0"/>
    <x v="0"/>
    <s v="Overnight"/>
    <s v="Online Payment"/>
    <n v="1"/>
    <s v="Rainy"/>
    <s v="None"/>
    <x v="0"/>
    <b v="0"/>
    <n v="1"/>
    <n v="82.41"/>
    <n v="164.82"/>
    <n v="0"/>
    <x v="0"/>
  </r>
  <r>
    <n v="2146"/>
    <s v="17/11/2020"/>
    <d v="1899-12-30T12:40:40"/>
    <n v="424"/>
    <x v="43"/>
    <x v="2"/>
    <x v="5"/>
    <n v="52.939900000000002"/>
    <n v="-106.4509"/>
    <n v="8"/>
    <b v="0"/>
    <n v="395"/>
    <x v="4"/>
    <x v="4"/>
    <n v="3"/>
    <b v="1"/>
    <x v="0"/>
    <s v="Standard"/>
    <s v="Online Payment"/>
    <n v="1"/>
    <s v="Snowy"/>
    <s v="Christmas Market"/>
    <x v="1"/>
    <b v="0"/>
    <n v="4"/>
    <n v="40.909999999999997"/>
    <n v="122.73"/>
    <n v="0"/>
    <x v="0"/>
  </r>
  <r>
    <n v="2147"/>
    <s v="26/11/2022"/>
    <d v="1899-12-30T18:04:10"/>
    <n v="365"/>
    <x v="23"/>
    <x v="2"/>
    <x v="4"/>
    <n v="53.760899999999999"/>
    <n v="-98.813900000000004"/>
    <n v="89"/>
    <b v="1"/>
    <n v="851"/>
    <x v="3"/>
    <x v="3"/>
    <n v="4"/>
    <b v="0"/>
    <x v="0"/>
    <s v="Overnight"/>
    <s v="Online Payment"/>
    <n v="5"/>
    <s v="Sunny"/>
    <s v="Black Friday"/>
    <x v="0"/>
    <b v="1"/>
    <n v="1"/>
    <n v="43.5"/>
    <n v="174.01"/>
    <n v="17.399999999999999"/>
    <x v="1"/>
  </r>
  <r>
    <n v="2148"/>
    <s v="17/12/2021"/>
    <d v="1899-12-30T06:38:40"/>
    <n v="124"/>
    <x v="37"/>
    <x v="0"/>
    <x v="3"/>
    <n v="53.933300000000003"/>
    <n v="-116.5765"/>
    <n v="81"/>
    <b v="0"/>
    <n v="213"/>
    <x v="1"/>
    <x v="1"/>
    <n v="1"/>
    <b v="1"/>
    <x v="0"/>
    <s v="Standard"/>
    <s v="Debit Card"/>
    <n v="2"/>
    <s v="Sunny"/>
    <s v="None"/>
    <x v="0"/>
    <b v="0"/>
    <n v="1"/>
    <n v="73.52"/>
    <n v="73.52"/>
    <n v="0"/>
    <x v="0"/>
  </r>
  <r>
    <n v="2149"/>
    <s v="12/09/2020"/>
    <d v="1899-12-30T22:10:56"/>
    <n v="471"/>
    <x v="31"/>
    <x v="0"/>
    <x v="2"/>
    <n v="46.813099999999999"/>
    <n v="-71.207499999999996"/>
    <n v="18"/>
    <b v="1"/>
    <n v="567"/>
    <x v="4"/>
    <x v="4"/>
    <n v="4"/>
    <b v="1"/>
    <x v="0"/>
    <s v="Standard"/>
    <s v="Debit Card"/>
    <n v="3"/>
    <s v="Rainy"/>
    <s v="Christmas Market"/>
    <x v="1"/>
    <b v="0"/>
    <n v="2"/>
    <n v="78.73"/>
    <n v="314.92"/>
    <n v="0"/>
    <x v="0"/>
  </r>
  <r>
    <n v="2150"/>
    <s v="11/08/2020"/>
    <d v="1899-12-30T05:40:41"/>
    <n v="21"/>
    <x v="43"/>
    <x v="0"/>
    <x v="6"/>
    <n v="46.565300000000001"/>
    <n v="-66.4619"/>
    <n v="85"/>
    <b v="1"/>
    <n v="195"/>
    <x v="3"/>
    <x v="3"/>
    <n v="1"/>
    <b v="0"/>
    <x v="1"/>
    <s v="Standard"/>
    <s v="Credit Card"/>
    <n v="2"/>
    <s v="Snowy"/>
    <s v="None"/>
    <x v="0"/>
    <b v="1"/>
    <n v="4"/>
    <n v="42.61"/>
    <n v="42.61"/>
    <n v="0"/>
    <x v="0"/>
  </r>
  <r>
    <n v="2151"/>
    <s v="16/11/2022"/>
    <d v="1899-12-30T15:18:07"/>
    <n v="139"/>
    <x v="26"/>
    <x v="0"/>
    <x v="1"/>
    <n v="53.726700000000001"/>
    <n v="-127.6476"/>
    <n v="39"/>
    <b v="1"/>
    <n v="384"/>
    <x v="2"/>
    <x v="2"/>
    <n v="3"/>
    <b v="1"/>
    <x v="0"/>
    <s v="Express"/>
    <s v="Cash"/>
    <n v="4"/>
    <s v="Snowy"/>
    <s v="None"/>
    <x v="0"/>
    <b v="1"/>
    <n v="2"/>
    <n v="68.459999999999994"/>
    <n v="205.37"/>
    <n v="0"/>
    <x v="0"/>
  </r>
  <r>
    <n v="2152"/>
    <s v="12/08/2019"/>
    <d v="1899-12-30T17:03:31"/>
    <n v="293"/>
    <x v="33"/>
    <x v="2"/>
    <x v="10"/>
    <n v="64.282300000000006"/>
    <n v="-135"/>
    <n v="33"/>
    <b v="1"/>
    <n v="482"/>
    <x v="2"/>
    <x v="2"/>
    <n v="5"/>
    <b v="1"/>
    <x v="1"/>
    <s v="Overnight"/>
    <s v="Debit Card"/>
    <n v="3"/>
    <s v="Snowy"/>
    <s v="Black Friday"/>
    <x v="0"/>
    <b v="0"/>
    <n v="1"/>
    <n v="31.98"/>
    <n v="159.88"/>
    <n v="15.99"/>
    <x v="1"/>
  </r>
  <r>
    <n v="2153"/>
    <s v="20/12/2018"/>
    <d v="1899-12-30T22:59:54"/>
    <n v="320"/>
    <x v="41"/>
    <x v="1"/>
    <x v="10"/>
    <n v="64.282300000000006"/>
    <n v="-135"/>
    <n v="59"/>
    <b v="0"/>
    <n v="340"/>
    <x v="2"/>
    <x v="2"/>
    <n v="2"/>
    <b v="0"/>
    <x v="0"/>
    <s v="Overnight"/>
    <s v="Cash"/>
    <n v="2"/>
    <s v="Sunny"/>
    <s v="Christmas Market"/>
    <x v="1"/>
    <b v="0"/>
    <n v="1"/>
    <n v="99.39"/>
    <n v="198.77"/>
    <n v="0"/>
    <x v="0"/>
  </r>
  <r>
    <n v="2154"/>
    <s v="11/04/2022"/>
    <d v="1899-12-30T21:33:09"/>
    <n v="250"/>
    <x v="32"/>
    <x v="1"/>
    <x v="1"/>
    <n v="53.726700000000001"/>
    <n v="-127.6476"/>
    <n v="6"/>
    <b v="1"/>
    <n v="270"/>
    <x v="3"/>
    <x v="3"/>
    <n v="5"/>
    <b v="1"/>
    <x v="1"/>
    <s v="Standard"/>
    <s v="Cash"/>
    <n v="3"/>
    <s v="Sunny"/>
    <s v="None"/>
    <x v="0"/>
    <b v="1"/>
    <n v="5"/>
    <n v="58.36"/>
    <n v="291.79000000000002"/>
    <n v="0"/>
    <x v="0"/>
  </r>
  <r>
    <n v="2155"/>
    <s v="29/11/2020"/>
    <d v="1899-12-30T12:23:40"/>
    <n v="362"/>
    <x v="41"/>
    <x v="0"/>
    <x v="6"/>
    <n v="46.565300000000001"/>
    <n v="-66.4619"/>
    <n v="65"/>
    <b v="1"/>
    <n v="528"/>
    <x v="1"/>
    <x v="1"/>
    <n v="4"/>
    <b v="1"/>
    <x v="0"/>
    <s v="Express"/>
    <s v="Online Payment"/>
    <n v="2"/>
    <s v="Rainy"/>
    <s v="Black Friday"/>
    <x v="0"/>
    <b v="1"/>
    <n v="5"/>
    <n v="21.06"/>
    <n v="84.25"/>
    <n v="8.42"/>
    <x v="1"/>
  </r>
  <r>
    <n v="2156"/>
    <s v="26/11/2021"/>
    <d v="1899-12-30T19:41:39"/>
    <n v="244"/>
    <x v="15"/>
    <x v="2"/>
    <x v="8"/>
    <n v="46.318800000000003"/>
    <n v="-63.146099999999997"/>
    <n v="27"/>
    <b v="1"/>
    <n v="356"/>
    <x v="1"/>
    <x v="1"/>
    <n v="3"/>
    <b v="1"/>
    <x v="1"/>
    <s v="Standard"/>
    <s v="Cash"/>
    <n v="1"/>
    <s v="Rainy"/>
    <s v="Black Friday"/>
    <x v="0"/>
    <b v="1"/>
    <n v="5"/>
    <n v="91.22"/>
    <n v="273.67"/>
    <n v="27.37"/>
    <x v="1"/>
  </r>
  <r>
    <n v="2157"/>
    <s v="11/11/2023"/>
    <d v="1899-12-30T14:25:01"/>
    <n v="264"/>
    <x v="1"/>
    <x v="0"/>
    <x v="8"/>
    <n v="46.318800000000003"/>
    <n v="-63.146099999999997"/>
    <n v="46"/>
    <b v="0"/>
    <n v="475"/>
    <x v="1"/>
    <x v="1"/>
    <n v="4"/>
    <b v="1"/>
    <x v="1"/>
    <s v="Express"/>
    <s v="Credit Card"/>
    <n v="3"/>
    <s v="Rainy"/>
    <s v="Black Friday"/>
    <x v="0"/>
    <b v="0"/>
    <n v="1"/>
    <n v="62.08"/>
    <n v="248.32"/>
    <n v="24.83"/>
    <x v="1"/>
  </r>
  <r>
    <n v="2158"/>
    <s v="11/04/2018"/>
    <d v="1899-12-30T09:55:47"/>
    <n v="137"/>
    <x v="16"/>
    <x v="0"/>
    <x v="5"/>
    <n v="52.939900000000002"/>
    <n v="-106.4509"/>
    <n v="2"/>
    <b v="0"/>
    <n v="589"/>
    <x v="0"/>
    <x v="0"/>
    <n v="2"/>
    <b v="1"/>
    <x v="1"/>
    <s v="Overnight"/>
    <s v="Credit Card"/>
    <n v="3"/>
    <s v="Rainy"/>
    <s v="None"/>
    <x v="0"/>
    <b v="1"/>
    <n v="4"/>
    <n v="44.7"/>
    <n v="89.39"/>
    <n v="0"/>
    <x v="0"/>
  </r>
  <r>
    <n v="2159"/>
    <s v="11/11/2023"/>
    <d v="1899-12-30T01:15:25"/>
    <n v="479"/>
    <x v="45"/>
    <x v="0"/>
    <x v="7"/>
    <n v="45.077800000000003"/>
    <n v="-63.546700000000001"/>
    <n v="17"/>
    <b v="0"/>
    <n v="653"/>
    <x v="0"/>
    <x v="0"/>
    <n v="1"/>
    <b v="0"/>
    <x v="0"/>
    <s v="Standard"/>
    <s v="Cash"/>
    <n v="3"/>
    <s v="Rainy"/>
    <s v="Christmas Market"/>
    <x v="1"/>
    <b v="0"/>
    <n v="3"/>
    <n v="59.17"/>
    <n v="59.17"/>
    <n v="0"/>
    <x v="0"/>
  </r>
  <r>
    <n v="2160"/>
    <s v="17/11/2023"/>
    <d v="1899-12-30T00:35:55"/>
    <n v="38"/>
    <x v="50"/>
    <x v="2"/>
    <x v="5"/>
    <n v="52.939900000000002"/>
    <n v="-106.4509"/>
    <n v="4"/>
    <b v="1"/>
    <n v="92"/>
    <x v="4"/>
    <x v="4"/>
    <n v="5"/>
    <b v="1"/>
    <x v="0"/>
    <s v="Overnight"/>
    <s v="Online Payment"/>
    <n v="2"/>
    <s v="Rainy"/>
    <s v="None"/>
    <x v="0"/>
    <b v="0"/>
    <n v="2"/>
    <n v="64.680000000000007"/>
    <n v="323.41000000000003"/>
    <n v="0"/>
    <x v="0"/>
  </r>
  <r>
    <n v="2161"/>
    <s v="28/12/2023"/>
    <d v="1899-12-30T14:53:17"/>
    <n v="485"/>
    <x v="52"/>
    <x v="1"/>
    <x v="3"/>
    <n v="53.933300000000003"/>
    <n v="-116.5765"/>
    <n v="37"/>
    <b v="1"/>
    <n v="322"/>
    <x v="1"/>
    <x v="1"/>
    <n v="2"/>
    <b v="1"/>
    <x v="0"/>
    <s v="Standard"/>
    <s v="Online Payment"/>
    <n v="2"/>
    <s v="Sunny"/>
    <s v="Christmas Market"/>
    <x v="1"/>
    <b v="1"/>
    <n v="2"/>
    <n v="57.74"/>
    <n v="115.49"/>
    <n v="0"/>
    <x v="0"/>
  </r>
  <r>
    <n v="2162"/>
    <s v="12/03/2018"/>
    <d v="1899-12-30T12:36:22"/>
    <n v="419"/>
    <x v="34"/>
    <x v="1"/>
    <x v="0"/>
    <n v="51.253799999999998"/>
    <n v="-85.3232"/>
    <n v="63"/>
    <b v="1"/>
    <n v="472"/>
    <x v="4"/>
    <x v="4"/>
    <n v="4"/>
    <b v="0"/>
    <x v="1"/>
    <s v="Standard"/>
    <s v="Online Payment"/>
    <n v="5"/>
    <s v="Sunny"/>
    <s v="Black Friday"/>
    <x v="0"/>
    <b v="1"/>
    <n v="4"/>
    <n v="52.38"/>
    <n v="209.51"/>
    <n v="20.95"/>
    <x v="1"/>
  </r>
  <r>
    <n v="2163"/>
    <s v="23/11/2018"/>
    <d v="1899-12-30T20:52:47"/>
    <n v="374"/>
    <x v="16"/>
    <x v="1"/>
    <x v="8"/>
    <n v="46.318800000000003"/>
    <n v="-63.146099999999997"/>
    <n v="63"/>
    <b v="0"/>
    <n v="996"/>
    <x v="2"/>
    <x v="2"/>
    <n v="4"/>
    <b v="1"/>
    <x v="0"/>
    <s v="Overnight"/>
    <s v="Online Payment"/>
    <n v="5"/>
    <s v="Sunny"/>
    <s v="Black Friday"/>
    <x v="0"/>
    <b v="1"/>
    <n v="4"/>
    <n v="51.2"/>
    <n v="204.79"/>
    <n v="20.48"/>
    <x v="1"/>
  </r>
  <r>
    <n v="2164"/>
    <s v="29/11/2019"/>
    <d v="1899-12-30T12:38:15"/>
    <n v="247"/>
    <x v="14"/>
    <x v="1"/>
    <x v="0"/>
    <n v="51.253799999999998"/>
    <n v="-85.3232"/>
    <n v="16"/>
    <b v="0"/>
    <n v="938"/>
    <x v="4"/>
    <x v="4"/>
    <n v="2"/>
    <b v="1"/>
    <x v="1"/>
    <s v="Overnight"/>
    <s v="Cash"/>
    <n v="4"/>
    <s v="Rainy"/>
    <s v="Black Friday"/>
    <x v="0"/>
    <b v="1"/>
    <n v="5"/>
    <n v="36.06"/>
    <n v="72.12"/>
    <n v="7.21"/>
    <x v="1"/>
  </r>
  <r>
    <n v="2165"/>
    <s v="14/11/2022"/>
    <d v="1899-12-30T20:09:37"/>
    <n v="344"/>
    <x v="10"/>
    <x v="1"/>
    <x v="10"/>
    <n v="64.282300000000006"/>
    <n v="-135"/>
    <n v="36"/>
    <b v="1"/>
    <n v="379"/>
    <x v="1"/>
    <x v="1"/>
    <n v="2"/>
    <b v="0"/>
    <x v="0"/>
    <s v="Overnight"/>
    <s v="Credit Card"/>
    <n v="3"/>
    <s v="Rainy"/>
    <s v="None"/>
    <x v="0"/>
    <b v="0"/>
    <n v="2"/>
    <n v="35.04"/>
    <n v="70.08"/>
    <n v="0"/>
    <x v="0"/>
  </r>
  <r>
    <n v="2166"/>
    <s v="23/12/2021"/>
    <d v="1899-12-30T19:59:53"/>
    <n v="493"/>
    <x v="45"/>
    <x v="2"/>
    <x v="0"/>
    <n v="51.253799999999998"/>
    <n v="-85.3232"/>
    <n v="13"/>
    <b v="0"/>
    <n v="197"/>
    <x v="3"/>
    <x v="3"/>
    <n v="5"/>
    <b v="0"/>
    <x v="1"/>
    <s v="Overnight"/>
    <s v="Credit Card"/>
    <n v="1"/>
    <s v="Sunny"/>
    <s v="Black Friday"/>
    <x v="0"/>
    <b v="1"/>
    <n v="4"/>
    <n v="96.8"/>
    <n v="483.99"/>
    <n v="48.4"/>
    <x v="1"/>
  </r>
  <r>
    <n v="2167"/>
    <s v="12/01/2018"/>
    <d v="1899-12-30T15:21:23"/>
    <n v="498"/>
    <x v="15"/>
    <x v="1"/>
    <x v="1"/>
    <n v="53.726700000000001"/>
    <n v="-127.6476"/>
    <n v="69"/>
    <b v="0"/>
    <n v="115"/>
    <x v="3"/>
    <x v="3"/>
    <n v="4"/>
    <b v="1"/>
    <x v="1"/>
    <s v="Express"/>
    <s v="Credit Card"/>
    <n v="5"/>
    <s v="Sunny"/>
    <s v="Black Friday"/>
    <x v="0"/>
    <b v="1"/>
    <n v="3"/>
    <n v="43.18"/>
    <n v="172.74"/>
    <n v="17.27"/>
    <x v="1"/>
  </r>
  <r>
    <n v="2168"/>
    <s v="11/12/2022"/>
    <d v="1899-12-30T21:49:40"/>
    <n v="138"/>
    <x v="51"/>
    <x v="0"/>
    <x v="11"/>
    <n v="63.588799999999999"/>
    <n v="-115.5069"/>
    <n v="16"/>
    <b v="1"/>
    <n v="81"/>
    <x v="1"/>
    <x v="1"/>
    <n v="3"/>
    <b v="0"/>
    <x v="1"/>
    <s v="Standard"/>
    <s v="Debit Card"/>
    <n v="5"/>
    <s v="Snowy"/>
    <s v="Black Friday"/>
    <x v="0"/>
    <b v="1"/>
    <n v="1"/>
    <n v="39.17"/>
    <n v="117.5"/>
    <n v="11.75"/>
    <x v="1"/>
  </r>
  <r>
    <n v="2169"/>
    <s v="11/10/2021"/>
    <d v="1899-12-30T02:33:45"/>
    <n v="441"/>
    <x v="31"/>
    <x v="2"/>
    <x v="12"/>
    <n v="64.248000000000005"/>
    <n v="-84.889600000000002"/>
    <n v="59"/>
    <b v="0"/>
    <n v="994"/>
    <x v="0"/>
    <x v="0"/>
    <n v="2"/>
    <b v="1"/>
    <x v="0"/>
    <s v="Overnight"/>
    <s v="Cash"/>
    <n v="1"/>
    <s v="Sunny"/>
    <s v="Christmas Market"/>
    <x v="1"/>
    <b v="1"/>
    <n v="1"/>
    <n v="94.39"/>
    <n v="188.78"/>
    <n v="0"/>
    <x v="0"/>
  </r>
  <r>
    <n v="2170"/>
    <s v="16/12/2022"/>
    <d v="1899-12-30T22:19:47"/>
    <n v="58"/>
    <x v="2"/>
    <x v="2"/>
    <x v="7"/>
    <n v="45.077800000000003"/>
    <n v="-63.546700000000001"/>
    <n v="35"/>
    <b v="1"/>
    <n v="796"/>
    <x v="4"/>
    <x v="4"/>
    <n v="1"/>
    <b v="1"/>
    <x v="0"/>
    <s v="Standard"/>
    <s v="Credit Card"/>
    <n v="4"/>
    <s v="Rainy"/>
    <s v="Christmas Market"/>
    <x v="1"/>
    <b v="0"/>
    <n v="5"/>
    <n v="93.98"/>
    <n v="93.98"/>
    <n v="0"/>
    <x v="0"/>
  </r>
  <r>
    <n v="2171"/>
    <s v="12/03/2018"/>
    <d v="1899-12-30T05:46:00"/>
    <n v="42"/>
    <x v="15"/>
    <x v="0"/>
    <x v="5"/>
    <n v="52.939900000000002"/>
    <n v="-106.4509"/>
    <n v="4"/>
    <b v="1"/>
    <n v="803"/>
    <x v="0"/>
    <x v="0"/>
    <n v="4"/>
    <b v="1"/>
    <x v="1"/>
    <s v="Standard"/>
    <s v="Cash"/>
    <n v="5"/>
    <s v="Snowy"/>
    <s v="Christmas Market"/>
    <x v="1"/>
    <b v="1"/>
    <n v="2"/>
    <n v="14.35"/>
    <n v="57.4"/>
    <n v="0"/>
    <x v="0"/>
  </r>
  <r>
    <n v="2172"/>
    <s v="26/12/2018"/>
    <d v="1899-12-30T13:26:53"/>
    <n v="249"/>
    <x v="19"/>
    <x v="2"/>
    <x v="1"/>
    <n v="53.726700000000001"/>
    <n v="-127.6476"/>
    <n v="7"/>
    <b v="0"/>
    <n v="862"/>
    <x v="0"/>
    <x v="0"/>
    <n v="2"/>
    <b v="1"/>
    <x v="0"/>
    <s v="Express"/>
    <s v="Credit Card"/>
    <n v="1"/>
    <s v="Sunny"/>
    <s v="None"/>
    <x v="0"/>
    <b v="0"/>
    <n v="4"/>
    <n v="21.67"/>
    <n v="43.34"/>
    <n v="0"/>
    <x v="0"/>
  </r>
  <r>
    <n v="2173"/>
    <s v="11/01/2022"/>
    <d v="1899-12-30T01:38:06"/>
    <n v="300"/>
    <x v="21"/>
    <x v="0"/>
    <x v="7"/>
    <n v="45.077800000000003"/>
    <n v="-63.546700000000001"/>
    <n v="100"/>
    <b v="1"/>
    <n v="794"/>
    <x v="4"/>
    <x v="4"/>
    <n v="2"/>
    <b v="1"/>
    <x v="1"/>
    <s v="Overnight"/>
    <s v="Credit Card"/>
    <n v="3"/>
    <s v="Snowy"/>
    <s v="Christmas Market"/>
    <x v="1"/>
    <b v="1"/>
    <n v="4"/>
    <n v="84.48"/>
    <n v="168.96"/>
    <n v="0"/>
    <x v="0"/>
  </r>
  <r>
    <n v="2174"/>
    <s v="11/12/2022"/>
    <d v="1899-12-30T20:09:40"/>
    <n v="467"/>
    <x v="10"/>
    <x v="0"/>
    <x v="4"/>
    <n v="53.760899999999999"/>
    <n v="-98.813900000000004"/>
    <n v="66"/>
    <b v="0"/>
    <n v="641"/>
    <x v="4"/>
    <x v="4"/>
    <n v="1"/>
    <b v="1"/>
    <x v="0"/>
    <s v="Express"/>
    <s v="Cash"/>
    <n v="3"/>
    <s v="Rainy"/>
    <s v="Black Friday"/>
    <x v="0"/>
    <b v="1"/>
    <n v="2"/>
    <n v="33.17"/>
    <n v="33.17"/>
    <n v="3.32"/>
    <x v="1"/>
  </r>
  <r>
    <n v="2175"/>
    <s v="22/12/2022"/>
    <d v="1899-12-30T13:30:40"/>
    <n v="293"/>
    <x v="31"/>
    <x v="0"/>
    <x v="12"/>
    <n v="64.248000000000005"/>
    <n v="-84.889600000000002"/>
    <n v="23"/>
    <b v="1"/>
    <n v="428"/>
    <x v="2"/>
    <x v="2"/>
    <n v="5"/>
    <b v="1"/>
    <x v="1"/>
    <s v="Standard"/>
    <s v="Cash"/>
    <n v="3"/>
    <s v="Snowy"/>
    <s v="Black Friday"/>
    <x v="0"/>
    <b v="0"/>
    <n v="2"/>
    <n v="86.2"/>
    <n v="431"/>
    <n v="43.1"/>
    <x v="1"/>
  </r>
  <r>
    <n v="2176"/>
    <s v="12/03/2021"/>
    <d v="1899-12-30T20:42:17"/>
    <n v="203"/>
    <x v="3"/>
    <x v="1"/>
    <x v="2"/>
    <n v="46.813099999999999"/>
    <n v="-71.207499999999996"/>
    <n v="59"/>
    <b v="0"/>
    <n v="276"/>
    <x v="2"/>
    <x v="2"/>
    <n v="2"/>
    <b v="0"/>
    <x v="1"/>
    <s v="Standard"/>
    <s v="Cash"/>
    <n v="2"/>
    <s v="Rainy"/>
    <s v="Christmas Market"/>
    <x v="1"/>
    <b v="1"/>
    <n v="4"/>
    <n v="40.85"/>
    <n v="81.69"/>
    <n v="0"/>
    <x v="0"/>
  </r>
  <r>
    <n v="2177"/>
    <s v="21/11/2021"/>
    <d v="1899-12-30T22:41:05"/>
    <n v="222"/>
    <x v="23"/>
    <x v="2"/>
    <x v="6"/>
    <n v="46.565300000000001"/>
    <n v="-66.4619"/>
    <n v="50"/>
    <b v="1"/>
    <n v="148"/>
    <x v="3"/>
    <x v="3"/>
    <n v="2"/>
    <b v="0"/>
    <x v="0"/>
    <s v="Express"/>
    <s v="Debit Card"/>
    <n v="3"/>
    <s v="Sunny"/>
    <s v="None"/>
    <x v="0"/>
    <b v="0"/>
    <n v="2"/>
    <n v="27.26"/>
    <n v="54.52"/>
    <n v="0"/>
    <x v="0"/>
  </r>
  <r>
    <n v="2178"/>
    <s v="26/11/2020"/>
    <d v="1899-12-30T17:34:21"/>
    <n v="90"/>
    <x v="42"/>
    <x v="2"/>
    <x v="7"/>
    <n v="45.077800000000003"/>
    <n v="-63.546700000000001"/>
    <n v="71"/>
    <b v="0"/>
    <n v="488"/>
    <x v="1"/>
    <x v="1"/>
    <n v="2"/>
    <b v="1"/>
    <x v="0"/>
    <s v="Standard"/>
    <s v="Credit Card"/>
    <n v="5"/>
    <s v="Sunny"/>
    <s v="Black Friday"/>
    <x v="0"/>
    <b v="1"/>
    <n v="5"/>
    <n v="82.53"/>
    <n v="165.07"/>
    <n v="16.510000000000002"/>
    <x v="1"/>
  </r>
  <r>
    <n v="2179"/>
    <s v="19/12/2018"/>
    <d v="1899-12-30T17:54:30"/>
    <n v="239"/>
    <x v="4"/>
    <x v="2"/>
    <x v="0"/>
    <n v="51.253799999999998"/>
    <n v="-85.3232"/>
    <n v="20"/>
    <b v="0"/>
    <n v="658"/>
    <x v="0"/>
    <x v="0"/>
    <n v="5"/>
    <b v="1"/>
    <x v="1"/>
    <s v="Standard"/>
    <s v="Credit Card"/>
    <n v="1"/>
    <s v="Sunny"/>
    <s v="Black Friday"/>
    <x v="0"/>
    <b v="1"/>
    <n v="2"/>
    <n v="96.51"/>
    <n v="482.54"/>
    <n v="48.25"/>
    <x v="1"/>
  </r>
  <r>
    <n v="2180"/>
    <s v="17/11/2023"/>
    <d v="1899-12-30T00:27:38"/>
    <n v="398"/>
    <x v="5"/>
    <x v="1"/>
    <x v="10"/>
    <n v="64.282300000000006"/>
    <n v="-135"/>
    <n v="84"/>
    <b v="1"/>
    <n v="21"/>
    <x v="2"/>
    <x v="2"/>
    <n v="4"/>
    <b v="1"/>
    <x v="0"/>
    <s v="Standard"/>
    <s v="Cash"/>
    <n v="5"/>
    <s v="Sunny"/>
    <s v="None"/>
    <x v="0"/>
    <b v="1"/>
    <n v="1"/>
    <n v="89.25"/>
    <n v="357.01"/>
    <n v="0"/>
    <x v="0"/>
  </r>
  <r>
    <n v="2181"/>
    <s v="11/01/2023"/>
    <d v="1899-12-30T22:31:49"/>
    <n v="55"/>
    <x v="9"/>
    <x v="2"/>
    <x v="1"/>
    <n v="53.726700000000001"/>
    <n v="-127.6476"/>
    <n v="29"/>
    <b v="1"/>
    <n v="644"/>
    <x v="4"/>
    <x v="4"/>
    <n v="2"/>
    <b v="1"/>
    <x v="1"/>
    <s v="Express"/>
    <s v="Online Payment"/>
    <n v="4"/>
    <s v="Rainy"/>
    <s v="Black Friday"/>
    <x v="0"/>
    <b v="0"/>
    <n v="5"/>
    <n v="46.96"/>
    <n v="93.92"/>
    <n v="9.39"/>
    <x v="1"/>
  </r>
  <r>
    <n v="2182"/>
    <s v="11/06/2021"/>
    <d v="1899-12-30T07:15:22"/>
    <n v="74"/>
    <x v="29"/>
    <x v="0"/>
    <x v="5"/>
    <n v="52.939900000000002"/>
    <n v="-106.4509"/>
    <n v="71"/>
    <b v="1"/>
    <n v="200"/>
    <x v="4"/>
    <x v="4"/>
    <n v="1"/>
    <b v="0"/>
    <x v="0"/>
    <s v="Express"/>
    <s v="Cash"/>
    <n v="4"/>
    <s v="Sunny"/>
    <s v="None"/>
    <x v="0"/>
    <b v="0"/>
    <n v="1"/>
    <n v="71.36"/>
    <n v="71.36"/>
    <n v="0"/>
    <x v="0"/>
  </r>
  <r>
    <n v="2183"/>
    <s v="11/01/2018"/>
    <d v="1899-12-30T02:01:07"/>
    <n v="458"/>
    <x v="8"/>
    <x v="0"/>
    <x v="6"/>
    <n v="46.565300000000001"/>
    <n v="-66.4619"/>
    <n v="42"/>
    <b v="0"/>
    <n v="404"/>
    <x v="4"/>
    <x v="4"/>
    <n v="2"/>
    <b v="0"/>
    <x v="1"/>
    <s v="Overnight"/>
    <s v="Online Payment"/>
    <n v="2"/>
    <s v="Snowy"/>
    <s v="Black Friday"/>
    <x v="0"/>
    <b v="1"/>
    <n v="4"/>
    <n v="53.09"/>
    <n v="106.19"/>
    <n v="10.62"/>
    <x v="1"/>
  </r>
  <r>
    <n v="2184"/>
    <s v="26/12/2018"/>
    <d v="1899-12-30T20:55:12"/>
    <n v="194"/>
    <x v="16"/>
    <x v="0"/>
    <x v="11"/>
    <n v="63.588799999999999"/>
    <n v="-115.5069"/>
    <n v="90"/>
    <b v="0"/>
    <n v="668"/>
    <x v="2"/>
    <x v="2"/>
    <n v="2"/>
    <b v="1"/>
    <x v="1"/>
    <s v="Standard"/>
    <s v="Online Payment"/>
    <n v="1"/>
    <s v="Sunny"/>
    <s v="None"/>
    <x v="0"/>
    <b v="0"/>
    <n v="2"/>
    <n v="99.82"/>
    <n v="199.64"/>
    <n v="0"/>
    <x v="0"/>
  </r>
  <r>
    <n v="2185"/>
    <s v="12/02/2021"/>
    <d v="1899-12-30T03:22:25"/>
    <n v="44"/>
    <x v="13"/>
    <x v="1"/>
    <x v="10"/>
    <n v="64.282300000000006"/>
    <n v="-135"/>
    <n v="8"/>
    <b v="1"/>
    <n v="591"/>
    <x v="1"/>
    <x v="1"/>
    <n v="2"/>
    <b v="1"/>
    <x v="1"/>
    <s v="Standard"/>
    <s v="Cash"/>
    <n v="1"/>
    <s v="Snowy"/>
    <s v="Black Friday"/>
    <x v="0"/>
    <b v="1"/>
    <n v="2"/>
    <n v="18.86"/>
    <n v="37.72"/>
    <n v="3.77"/>
    <x v="1"/>
  </r>
  <r>
    <n v="2186"/>
    <s v="31/12/2019"/>
    <d v="1899-12-30T11:09:13"/>
    <n v="93"/>
    <x v="40"/>
    <x v="1"/>
    <x v="5"/>
    <n v="52.939900000000002"/>
    <n v="-106.4509"/>
    <n v="14"/>
    <b v="1"/>
    <n v="267"/>
    <x v="0"/>
    <x v="0"/>
    <n v="4"/>
    <b v="1"/>
    <x v="1"/>
    <s v="Overnight"/>
    <s v="Debit Card"/>
    <n v="5"/>
    <s v="Rainy"/>
    <s v="None"/>
    <x v="0"/>
    <b v="0"/>
    <n v="2"/>
    <n v="66.34"/>
    <n v="265.37"/>
    <n v="0"/>
    <x v="0"/>
  </r>
  <r>
    <n v="2187"/>
    <s v="24/12/2020"/>
    <d v="1899-12-30T19:07:26"/>
    <n v="155"/>
    <x v="43"/>
    <x v="0"/>
    <x v="5"/>
    <n v="52.939900000000002"/>
    <n v="-106.4509"/>
    <n v="17"/>
    <b v="1"/>
    <n v="645"/>
    <x v="3"/>
    <x v="3"/>
    <n v="5"/>
    <b v="1"/>
    <x v="1"/>
    <s v="Standard"/>
    <s v="Debit Card"/>
    <n v="2"/>
    <s v="Sunny"/>
    <s v="Christmas Market"/>
    <x v="1"/>
    <b v="0"/>
    <n v="1"/>
    <n v="69.55"/>
    <n v="347.77"/>
    <n v="0"/>
    <x v="0"/>
  </r>
  <r>
    <n v="2188"/>
    <s v="20/11/2021"/>
    <d v="1899-12-30T23:56:06"/>
    <n v="138"/>
    <x v="22"/>
    <x v="0"/>
    <x v="4"/>
    <n v="53.760899999999999"/>
    <n v="-98.813900000000004"/>
    <n v="32"/>
    <b v="1"/>
    <n v="710"/>
    <x v="0"/>
    <x v="0"/>
    <n v="5"/>
    <b v="1"/>
    <x v="0"/>
    <s v="Standard"/>
    <s v="Cash"/>
    <n v="2"/>
    <s v="Sunny"/>
    <s v="Christmas Market"/>
    <x v="1"/>
    <b v="1"/>
    <n v="5"/>
    <n v="83.44"/>
    <n v="417.19"/>
    <n v="0"/>
    <x v="0"/>
  </r>
  <r>
    <n v="2189"/>
    <s v="11/03/2019"/>
    <d v="1899-12-30T15:26:57"/>
    <n v="61"/>
    <x v="15"/>
    <x v="2"/>
    <x v="7"/>
    <n v="45.077800000000003"/>
    <n v="-63.546700000000001"/>
    <n v="70"/>
    <b v="0"/>
    <n v="830"/>
    <x v="4"/>
    <x v="4"/>
    <n v="5"/>
    <b v="0"/>
    <x v="1"/>
    <s v="Overnight"/>
    <s v="Credit Card"/>
    <n v="4"/>
    <s v="Sunny"/>
    <s v="Christmas Market"/>
    <x v="1"/>
    <b v="0"/>
    <n v="2"/>
    <n v="18.45"/>
    <n v="92.24"/>
    <n v="0"/>
    <x v="0"/>
  </r>
  <r>
    <n v="2190"/>
    <s v="23/12/2023"/>
    <d v="1899-12-30T20:21:47"/>
    <n v="312"/>
    <x v="16"/>
    <x v="0"/>
    <x v="9"/>
    <n v="54.273099999999999"/>
    <n v="-61.738799999999998"/>
    <n v="93"/>
    <b v="0"/>
    <n v="642"/>
    <x v="3"/>
    <x v="3"/>
    <n v="3"/>
    <b v="1"/>
    <x v="0"/>
    <s v="Overnight"/>
    <s v="Online Payment"/>
    <n v="3"/>
    <s v="Sunny"/>
    <s v="None"/>
    <x v="0"/>
    <b v="0"/>
    <n v="2"/>
    <n v="79.97"/>
    <n v="239.92"/>
    <n v="0"/>
    <x v="0"/>
  </r>
  <r>
    <n v="2191"/>
    <s v="14/12/2020"/>
    <d v="1899-12-30T11:53:41"/>
    <n v="174"/>
    <x v="27"/>
    <x v="1"/>
    <x v="9"/>
    <n v="54.273099999999999"/>
    <n v="-61.738799999999998"/>
    <n v="81"/>
    <b v="1"/>
    <n v="225"/>
    <x v="1"/>
    <x v="1"/>
    <n v="1"/>
    <b v="0"/>
    <x v="1"/>
    <s v="Overnight"/>
    <s v="Credit Card"/>
    <n v="3"/>
    <s v="Snowy"/>
    <s v="Black Friday"/>
    <x v="0"/>
    <b v="1"/>
    <n v="3"/>
    <n v="51.87"/>
    <n v="51.87"/>
    <n v="5.19"/>
    <x v="1"/>
  </r>
  <r>
    <n v="2192"/>
    <s v="26/12/2019"/>
    <d v="1899-12-30T14:41:41"/>
    <n v="134"/>
    <x v="28"/>
    <x v="0"/>
    <x v="1"/>
    <n v="53.726700000000001"/>
    <n v="-127.6476"/>
    <n v="76"/>
    <b v="1"/>
    <n v="375"/>
    <x v="2"/>
    <x v="2"/>
    <n v="1"/>
    <b v="1"/>
    <x v="1"/>
    <s v="Standard"/>
    <s v="Debit Card"/>
    <n v="2"/>
    <s v="Rainy"/>
    <s v="Black Friday"/>
    <x v="0"/>
    <b v="0"/>
    <n v="3"/>
    <n v="80.69"/>
    <n v="80.69"/>
    <n v="8.07"/>
    <x v="1"/>
  </r>
  <r>
    <n v="2193"/>
    <s v="12/04/2022"/>
    <d v="1899-12-30T13:03:07"/>
    <n v="471"/>
    <x v="10"/>
    <x v="2"/>
    <x v="0"/>
    <n v="51.253799999999998"/>
    <n v="-85.3232"/>
    <n v="72"/>
    <b v="0"/>
    <n v="422"/>
    <x v="1"/>
    <x v="1"/>
    <n v="5"/>
    <b v="0"/>
    <x v="1"/>
    <s v="Express"/>
    <s v="Debit Card"/>
    <n v="4"/>
    <s v="Snowy"/>
    <s v="Black Friday"/>
    <x v="0"/>
    <b v="1"/>
    <n v="2"/>
    <n v="43.52"/>
    <n v="217.62"/>
    <n v="21.76"/>
    <x v="1"/>
  </r>
  <r>
    <n v="2194"/>
    <s v="18/11/2021"/>
    <d v="1899-12-30T10:30:42"/>
    <n v="378"/>
    <x v="3"/>
    <x v="0"/>
    <x v="10"/>
    <n v="64.282300000000006"/>
    <n v="-135"/>
    <n v="83"/>
    <b v="0"/>
    <n v="362"/>
    <x v="0"/>
    <x v="0"/>
    <n v="4"/>
    <b v="0"/>
    <x v="1"/>
    <s v="Express"/>
    <s v="Credit Card"/>
    <n v="3"/>
    <s v="Sunny"/>
    <s v="Black Friday"/>
    <x v="0"/>
    <b v="0"/>
    <n v="5"/>
    <n v="34.74"/>
    <n v="138.97"/>
    <n v="13.9"/>
    <x v="1"/>
  </r>
  <r>
    <n v="2195"/>
    <s v="11/06/2021"/>
    <d v="1899-12-30T10:03:55"/>
    <n v="250"/>
    <x v="46"/>
    <x v="0"/>
    <x v="6"/>
    <n v="46.565300000000001"/>
    <n v="-66.4619"/>
    <n v="70"/>
    <b v="1"/>
    <n v="237"/>
    <x v="0"/>
    <x v="0"/>
    <n v="2"/>
    <b v="0"/>
    <x v="0"/>
    <s v="Overnight"/>
    <s v="Credit Card"/>
    <n v="1"/>
    <s v="Rainy"/>
    <s v="Christmas Market"/>
    <x v="1"/>
    <b v="1"/>
    <n v="3"/>
    <n v="15.91"/>
    <n v="31.82"/>
    <n v="0"/>
    <x v="0"/>
  </r>
  <r>
    <n v="2196"/>
    <s v="27/12/2022"/>
    <d v="1899-12-30T05:43:43"/>
    <n v="474"/>
    <x v="26"/>
    <x v="1"/>
    <x v="3"/>
    <n v="53.933300000000003"/>
    <n v="-116.5765"/>
    <n v="21"/>
    <b v="1"/>
    <n v="671"/>
    <x v="4"/>
    <x v="4"/>
    <n v="2"/>
    <b v="0"/>
    <x v="1"/>
    <s v="Express"/>
    <s v="Online Payment"/>
    <n v="3"/>
    <s v="Snowy"/>
    <s v="Black Friday"/>
    <x v="0"/>
    <b v="1"/>
    <n v="4"/>
    <n v="97.09"/>
    <n v="194.18"/>
    <n v="19.420000000000002"/>
    <x v="1"/>
  </r>
  <r>
    <n v="2197"/>
    <s v="17/12/2020"/>
    <d v="1899-12-30T19:47:54"/>
    <n v="28"/>
    <x v="7"/>
    <x v="0"/>
    <x v="9"/>
    <n v="54.273099999999999"/>
    <n v="-61.738799999999998"/>
    <n v="20"/>
    <b v="1"/>
    <n v="34"/>
    <x v="1"/>
    <x v="1"/>
    <n v="4"/>
    <b v="1"/>
    <x v="0"/>
    <s v="Standard"/>
    <s v="Online Payment"/>
    <n v="5"/>
    <s v="Rainy"/>
    <s v="Christmas Market"/>
    <x v="1"/>
    <b v="1"/>
    <n v="1"/>
    <n v="77.53"/>
    <n v="310.12"/>
    <n v="0"/>
    <x v="0"/>
  </r>
  <r>
    <n v="2198"/>
    <s v="16/12/2021"/>
    <d v="1899-12-30T10:42:58"/>
    <n v="26"/>
    <x v="44"/>
    <x v="1"/>
    <x v="8"/>
    <n v="46.318800000000003"/>
    <n v="-63.146099999999997"/>
    <n v="64"/>
    <b v="1"/>
    <n v="445"/>
    <x v="3"/>
    <x v="3"/>
    <n v="4"/>
    <b v="0"/>
    <x v="0"/>
    <s v="Overnight"/>
    <s v="Online Payment"/>
    <n v="1"/>
    <s v="Rainy"/>
    <s v="Black Friday"/>
    <x v="0"/>
    <b v="0"/>
    <n v="3"/>
    <n v="91.07"/>
    <n v="364.3"/>
    <n v="36.43"/>
    <x v="1"/>
  </r>
  <r>
    <n v="2199"/>
    <s v="14/11/2019"/>
    <d v="1899-12-30T21:13:17"/>
    <n v="64"/>
    <x v="42"/>
    <x v="1"/>
    <x v="11"/>
    <n v="63.588799999999999"/>
    <n v="-115.5069"/>
    <n v="72"/>
    <b v="0"/>
    <n v="990"/>
    <x v="0"/>
    <x v="0"/>
    <n v="3"/>
    <b v="0"/>
    <x v="1"/>
    <s v="Overnight"/>
    <s v="Online Payment"/>
    <n v="3"/>
    <s v="Sunny"/>
    <s v="None"/>
    <x v="0"/>
    <b v="0"/>
    <n v="2"/>
    <n v="95.34"/>
    <n v="286.02999999999997"/>
    <n v="0"/>
    <x v="0"/>
  </r>
  <r>
    <n v="2200"/>
    <s v="14/11/2019"/>
    <d v="1899-12-30T08:01:17"/>
    <n v="23"/>
    <x v="43"/>
    <x v="1"/>
    <x v="1"/>
    <n v="53.726700000000001"/>
    <n v="-127.6476"/>
    <n v="36"/>
    <b v="0"/>
    <n v="620"/>
    <x v="4"/>
    <x v="4"/>
    <n v="4"/>
    <b v="1"/>
    <x v="0"/>
    <s v="Overnight"/>
    <s v="Credit Card"/>
    <n v="3"/>
    <s v="Rainy"/>
    <s v="Christmas Market"/>
    <x v="1"/>
    <b v="1"/>
    <n v="4"/>
    <n v="19.920000000000002"/>
    <n v="79.66"/>
    <n v="0"/>
    <x v="0"/>
  </r>
  <r>
    <n v="2201"/>
    <s v="19/12/2019"/>
    <d v="1899-12-30T10:39:30"/>
    <n v="103"/>
    <x v="48"/>
    <x v="1"/>
    <x v="1"/>
    <n v="53.726700000000001"/>
    <n v="-127.6476"/>
    <n v="57"/>
    <b v="0"/>
    <n v="931"/>
    <x v="4"/>
    <x v="4"/>
    <n v="4"/>
    <b v="0"/>
    <x v="0"/>
    <s v="Overnight"/>
    <s v="Cash"/>
    <n v="4"/>
    <s v="Rainy"/>
    <s v="Black Friday"/>
    <x v="0"/>
    <b v="1"/>
    <n v="3"/>
    <n v="11.73"/>
    <n v="46.92"/>
    <n v="4.6900000000000004"/>
    <x v="1"/>
  </r>
  <r>
    <n v="2202"/>
    <s v="20/11/2019"/>
    <d v="1899-12-30T20:10:13"/>
    <n v="474"/>
    <x v="27"/>
    <x v="1"/>
    <x v="0"/>
    <n v="51.253799999999998"/>
    <n v="-85.3232"/>
    <n v="65"/>
    <b v="1"/>
    <n v="203"/>
    <x v="1"/>
    <x v="1"/>
    <n v="5"/>
    <b v="1"/>
    <x v="1"/>
    <s v="Overnight"/>
    <s v="Credit Card"/>
    <n v="1"/>
    <s v="Rainy"/>
    <s v="None"/>
    <x v="0"/>
    <b v="0"/>
    <n v="5"/>
    <n v="78.41"/>
    <n v="392.03"/>
    <n v="0"/>
    <x v="0"/>
  </r>
  <r>
    <n v="2203"/>
    <s v="17/11/2023"/>
    <d v="1899-12-30T12:44:24"/>
    <n v="303"/>
    <x v="47"/>
    <x v="0"/>
    <x v="6"/>
    <n v="46.565300000000001"/>
    <n v="-66.4619"/>
    <n v="49"/>
    <b v="0"/>
    <n v="72"/>
    <x v="0"/>
    <x v="0"/>
    <n v="5"/>
    <b v="1"/>
    <x v="1"/>
    <s v="Overnight"/>
    <s v="Credit Card"/>
    <n v="3"/>
    <s v="Snowy"/>
    <s v="Black Friday"/>
    <x v="0"/>
    <b v="0"/>
    <n v="1"/>
    <n v="55.06"/>
    <n v="275.29000000000002"/>
    <n v="27.53"/>
    <x v="1"/>
  </r>
  <r>
    <n v="2204"/>
    <s v="15/11/2022"/>
    <d v="1899-12-30T19:56:16"/>
    <n v="411"/>
    <x v="2"/>
    <x v="2"/>
    <x v="3"/>
    <n v="53.933300000000003"/>
    <n v="-116.5765"/>
    <n v="44"/>
    <b v="1"/>
    <n v="646"/>
    <x v="2"/>
    <x v="2"/>
    <n v="4"/>
    <b v="1"/>
    <x v="1"/>
    <s v="Standard"/>
    <s v="Cash"/>
    <n v="1"/>
    <s v="Sunny"/>
    <s v="Christmas Market"/>
    <x v="1"/>
    <b v="0"/>
    <n v="3"/>
    <n v="38.36"/>
    <n v="153.44"/>
    <n v="0"/>
    <x v="0"/>
  </r>
  <r>
    <n v="2205"/>
    <s v="12/10/2018"/>
    <d v="1899-12-30T17:28:34"/>
    <n v="57"/>
    <x v="10"/>
    <x v="1"/>
    <x v="5"/>
    <n v="52.939900000000002"/>
    <n v="-106.4509"/>
    <n v="84"/>
    <b v="0"/>
    <n v="571"/>
    <x v="3"/>
    <x v="3"/>
    <n v="4"/>
    <b v="1"/>
    <x v="0"/>
    <s v="Standard"/>
    <s v="Cash"/>
    <n v="2"/>
    <s v="Snowy"/>
    <s v="None"/>
    <x v="0"/>
    <b v="0"/>
    <n v="1"/>
    <n v="99.01"/>
    <n v="396.05"/>
    <n v="0"/>
    <x v="0"/>
  </r>
  <r>
    <n v="2206"/>
    <s v="12/06/2021"/>
    <d v="1899-12-30T10:20:53"/>
    <n v="435"/>
    <x v="14"/>
    <x v="0"/>
    <x v="0"/>
    <n v="51.253799999999998"/>
    <n v="-85.3232"/>
    <n v="21"/>
    <b v="1"/>
    <n v="112"/>
    <x v="1"/>
    <x v="1"/>
    <n v="5"/>
    <b v="1"/>
    <x v="1"/>
    <s v="Overnight"/>
    <s v="Credit Card"/>
    <n v="3"/>
    <s v="Rainy"/>
    <s v="None"/>
    <x v="0"/>
    <b v="1"/>
    <n v="1"/>
    <n v="55.02"/>
    <n v="275.10000000000002"/>
    <n v="0"/>
    <x v="0"/>
  </r>
  <r>
    <n v="2207"/>
    <s v="20/11/2019"/>
    <d v="1899-12-30T01:36:21"/>
    <n v="343"/>
    <x v="31"/>
    <x v="1"/>
    <x v="10"/>
    <n v="64.282300000000006"/>
    <n v="-135"/>
    <n v="29"/>
    <b v="1"/>
    <n v="524"/>
    <x v="0"/>
    <x v="0"/>
    <n v="4"/>
    <b v="1"/>
    <x v="1"/>
    <s v="Overnight"/>
    <s v="Online Payment"/>
    <n v="2"/>
    <s v="Rainy"/>
    <s v="Christmas Market"/>
    <x v="1"/>
    <b v="1"/>
    <n v="5"/>
    <n v="24.59"/>
    <n v="98.34"/>
    <n v="0"/>
    <x v="0"/>
  </r>
  <r>
    <n v="2208"/>
    <s v="12/08/2020"/>
    <d v="1899-12-30T11:31:12"/>
    <n v="271"/>
    <x v="38"/>
    <x v="2"/>
    <x v="9"/>
    <n v="54.273099999999999"/>
    <n v="-61.738799999999998"/>
    <n v="29"/>
    <b v="0"/>
    <n v="209"/>
    <x v="1"/>
    <x v="1"/>
    <n v="2"/>
    <b v="0"/>
    <x v="1"/>
    <s v="Express"/>
    <s v="Cash"/>
    <n v="4"/>
    <s v="Rainy"/>
    <s v="Christmas Market"/>
    <x v="1"/>
    <b v="1"/>
    <n v="4"/>
    <n v="30.85"/>
    <n v="61.7"/>
    <n v="0"/>
    <x v="0"/>
  </r>
  <r>
    <n v="2209"/>
    <s v="22/12/2022"/>
    <d v="1899-12-30T09:26:54"/>
    <n v="483"/>
    <x v="27"/>
    <x v="0"/>
    <x v="3"/>
    <n v="53.933300000000003"/>
    <n v="-116.5765"/>
    <n v="84"/>
    <b v="1"/>
    <n v="427"/>
    <x v="1"/>
    <x v="1"/>
    <n v="2"/>
    <b v="0"/>
    <x v="1"/>
    <s v="Standard"/>
    <s v="Cash"/>
    <n v="3"/>
    <s v="Rainy"/>
    <s v="None"/>
    <x v="0"/>
    <b v="0"/>
    <n v="4"/>
    <n v="83.19"/>
    <n v="166.38"/>
    <n v="0"/>
    <x v="0"/>
  </r>
  <r>
    <n v="2210"/>
    <s v="19/11/2018"/>
    <d v="1899-12-30T17:48:58"/>
    <n v="440"/>
    <x v="9"/>
    <x v="2"/>
    <x v="1"/>
    <n v="53.726700000000001"/>
    <n v="-127.6476"/>
    <n v="10"/>
    <b v="1"/>
    <n v="528"/>
    <x v="3"/>
    <x v="3"/>
    <n v="5"/>
    <b v="0"/>
    <x v="1"/>
    <s v="Standard"/>
    <s v="Debit Card"/>
    <n v="1"/>
    <s v="Sunny"/>
    <s v="None"/>
    <x v="0"/>
    <b v="0"/>
    <n v="4"/>
    <n v="59.75"/>
    <n v="298.73"/>
    <n v="0"/>
    <x v="0"/>
  </r>
  <r>
    <n v="2211"/>
    <s v="20/11/2019"/>
    <d v="1899-12-30T00:56:06"/>
    <n v="77"/>
    <x v="12"/>
    <x v="2"/>
    <x v="7"/>
    <n v="45.077800000000003"/>
    <n v="-63.546700000000001"/>
    <n v="75"/>
    <b v="0"/>
    <n v="926"/>
    <x v="0"/>
    <x v="0"/>
    <n v="5"/>
    <b v="0"/>
    <x v="0"/>
    <s v="Standard"/>
    <s v="Debit Card"/>
    <n v="3"/>
    <s v="Snowy"/>
    <s v="None"/>
    <x v="0"/>
    <b v="1"/>
    <n v="4"/>
    <n v="25.1"/>
    <n v="125.52"/>
    <n v="0"/>
    <x v="0"/>
  </r>
  <r>
    <n v="2212"/>
    <s v="15/11/2023"/>
    <d v="1899-12-30T03:42:57"/>
    <n v="447"/>
    <x v="15"/>
    <x v="1"/>
    <x v="6"/>
    <n v="46.565300000000001"/>
    <n v="-66.4619"/>
    <n v="55"/>
    <b v="1"/>
    <n v="290"/>
    <x v="2"/>
    <x v="2"/>
    <n v="1"/>
    <b v="0"/>
    <x v="0"/>
    <s v="Express"/>
    <s v="Online Payment"/>
    <n v="5"/>
    <s v="Rainy"/>
    <s v="None"/>
    <x v="0"/>
    <b v="1"/>
    <n v="3"/>
    <n v="70.87"/>
    <n v="70.87"/>
    <n v="0"/>
    <x v="0"/>
  </r>
  <r>
    <n v="2213"/>
    <s v="13/12/2018"/>
    <d v="1899-12-30T09:46:32"/>
    <n v="171"/>
    <x v="15"/>
    <x v="0"/>
    <x v="12"/>
    <n v="64.248000000000005"/>
    <n v="-84.889600000000002"/>
    <n v="34"/>
    <b v="0"/>
    <n v="85"/>
    <x v="2"/>
    <x v="2"/>
    <n v="5"/>
    <b v="0"/>
    <x v="0"/>
    <s v="Express"/>
    <s v="Cash"/>
    <n v="4"/>
    <s v="Sunny"/>
    <s v="Black Friday"/>
    <x v="0"/>
    <b v="0"/>
    <n v="4"/>
    <n v="99.47"/>
    <n v="497.34"/>
    <n v="49.73"/>
    <x v="1"/>
  </r>
  <r>
    <n v="2214"/>
    <s v="12/06/2022"/>
    <d v="1899-12-30T10:29:25"/>
    <n v="486"/>
    <x v="23"/>
    <x v="1"/>
    <x v="0"/>
    <n v="51.253799999999998"/>
    <n v="-85.3232"/>
    <n v="29"/>
    <b v="0"/>
    <n v="765"/>
    <x v="1"/>
    <x v="1"/>
    <n v="4"/>
    <b v="1"/>
    <x v="1"/>
    <s v="Overnight"/>
    <s v="Cash"/>
    <n v="3"/>
    <s v="Sunny"/>
    <s v="None"/>
    <x v="0"/>
    <b v="0"/>
    <n v="2"/>
    <n v="82.44"/>
    <n v="329.75"/>
    <n v="0"/>
    <x v="0"/>
  </r>
  <r>
    <n v="2215"/>
    <s v="17/11/2022"/>
    <d v="1899-12-30T06:16:09"/>
    <n v="351"/>
    <x v="5"/>
    <x v="1"/>
    <x v="12"/>
    <n v="64.248000000000005"/>
    <n v="-84.889600000000002"/>
    <n v="39"/>
    <b v="1"/>
    <n v="126"/>
    <x v="4"/>
    <x v="4"/>
    <n v="4"/>
    <b v="1"/>
    <x v="0"/>
    <s v="Overnight"/>
    <s v="Debit Card"/>
    <n v="1"/>
    <s v="Rainy"/>
    <s v="None"/>
    <x v="0"/>
    <b v="0"/>
    <n v="1"/>
    <n v="30.91"/>
    <n v="123.62"/>
    <n v="0"/>
    <x v="0"/>
  </r>
  <r>
    <n v="2216"/>
    <s v="12/03/2023"/>
    <d v="1899-12-30T07:41:28"/>
    <n v="303"/>
    <x v="51"/>
    <x v="2"/>
    <x v="10"/>
    <n v="64.282300000000006"/>
    <n v="-135"/>
    <n v="41"/>
    <b v="1"/>
    <n v="169"/>
    <x v="1"/>
    <x v="1"/>
    <n v="3"/>
    <b v="1"/>
    <x v="1"/>
    <s v="Standard"/>
    <s v="Credit Card"/>
    <n v="1"/>
    <s v="Sunny"/>
    <s v="Christmas Market"/>
    <x v="1"/>
    <b v="0"/>
    <n v="1"/>
    <n v="77.959999999999994"/>
    <n v="233.88"/>
    <n v="0"/>
    <x v="0"/>
  </r>
  <r>
    <n v="2217"/>
    <s v="11/07/2019"/>
    <d v="1899-12-30T08:29:55"/>
    <n v="158"/>
    <x v="52"/>
    <x v="2"/>
    <x v="3"/>
    <n v="53.933300000000003"/>
    <n v="-116.5765"/>
    <n v="29"/>
    <b v="1"/>
    <n v="55"/>
    <x v="2"/>
    <x v="2"/>
    <n v="2"/>
    <b v="0"/>
    <x v="0"/>
    <s v="Overnight"/>
    <s v="Online Payment"/>
    <n v="3"/>
    <s v="Sunny"/>
    <s v="None"/>
    <x v="0"/>
    <b v="1"/>
    <n v="5"/>
    <n v="43.12"/>
    <n v="86.24"/>
    <n v="0"/>
    <x v="0"/>
  </r>
  <r>
    <n v="2218"/>
    <s v="20/11/2018"/>
    <d v="1899-12-30T04:52:19"/>
    <n v="360"/>
    <x v="2"/>
    <x v="2"/>
    <x v="8"/>
    <n v="46.318800000000003"/>
    <n v="-63.146099999999997"/>
    <n v="20"/>
    <b v="0"/>
    <n v="257"/>
    <x v="2"/>
    <x v="2"/>
    <n v="1"/>
    <b v="0"/>
    <x v="0"/>
    <s v="Standard"/>
    <s v="Debit Card"/>
    <n v="3"/>
    <s v="Rainy"/>
    <s v="Black Friday"/>
    <x v="0"/>
    <b v="1"/>
    <n v="4"/>
    <n v="19.05"/>
    <n v="19.05"/>
    <n v="1.91"/>
    <x v="1"/>
  </r>
  <r>
    <n v="2219"/>
    <s v="22/12/2019"/>
    <d v="1899-12-30T16:26:43"/>
    <n v="53"/>
    <x v="41"/>
    <x v="0"/>
    <x v="8"/>
    <n v="46.318800000000003"/>
    <n v="-63.146099999999997"/>
    <n v="79"/>
    <b v="1"/>
    <n v="155"/>
    <x v="3"/>
    <x v="3"/>
    <n v="1"/>
    <b v="1"/>
    <x v="0"/>
    <s v="Standard"/>
    <s v="Credit Card"/>
    <n v="1"/>
    <s v="Rainy"/>
    <s v="Black Friday"/>
    <x v="0"/>
    <b v="0"/>
    <n v="3"/>
    <n v="11.5"/>
    <n v="11.5"/>
    <n v="1.1499999999999999"/>
    <x v="1"/>
  </r>
  <r>
    <n v="2220"/>
    <s v="30/11/2020"/>
    <d v="1899-12-30T00:24:42"/>
    <n v="449"/>
    <x v="5"/>
    <x v="2"/>
    <x v="12"/>
    <n v="64.248000000000005"/>
    <n v="-84.889600000000002"/>
    <n v="9"/>
    <b v="1"/>
    <n v="433"/>
    <x v="1"/>
    <x v="1"/>
    <n v="1"/>
    <b v="1"/>
    <x v="1"/>
    <s v="Standard"/>
    <s v="Credit Card"/>
    <n v="5"/>
    <s v="Snowy"/>
    <s v="None"/>
    <x v="0"/>
    <b v="0"/>
    <n v="2"/>
    <n v="23.7"/>
    <n v="23.7"/>
    <n v="0"/>
    <x v="0"/>
  </r>
  <r>
    <n v="2221"/>
    <s v="13/11/2023"/>
    <d v="1899-12-30T19:35:43"/>
    <n v="47"/>
    <x v="10"/>
    <x v="0"/>
    <x v="5"/>
    <n v="52.939900000000002"/>
    <n v="-106.4509"/>
    <n v="91"/>
    <b v="1"/>
    <n v="549"/>
    <x v="1"/>
    <x v="1"/>
    <n v="5"/>
    <b v="0"/>
    <x v="1"/>
    <s v="Standard"/>
    <s v="Cash"/>
    <n v="5"/>
    <s v="Sunny"/>
    <s v="Christmas Market"/>
    <x v="1"/>
    <b v="0"/>
    <n v="2"/>
    <n v="51.41"/>
    <n v="257.06"/>
    <n v="0"/>
    <x v="0"/>
  </r>
  <r>
    <n v="2222"/>
    <s v="17/12/2022"/>
    <d v="1899-12-30T10:14:16"/>
    <n v="245"/>
    <x v="35"/>
    <x v="0"/>
    <x v="0"/>
    <n v="51.253799999999998"/>
    <n v="-85.3232"/>
    <n v="38"/>
    <b v="1"/>
    <n v="997"/>
    <x v="3"/>
    <x v="3"/>
    <n v="3"/>
    <b v="1"/>
    <x v="0"/>
    <s v="Express"/>
    <s v="Online Payment"/>
    <n v="1"/>
    <s v="Snowy"/>
    <s v="Christmas Market"/>
    <x v="1"/>
    <b v="0"/>
    <n v="3"/>
    <n v="91.97"/>
    <n v="275.89999999999998"/>
    <n v="0"/>
    <x v="0"/>
  </r>
  <r>
    <n v="2223"/>
    <s v="12/12/2023"/>
    <d v="1899-12-30T14:27:40"/>
    <n v="35"/>
    <x v="28"/>
    <x v="2"/>
    <x v="4"/>
    <n v="53.760899999999999"/>
    <n v="-98.813900000000004"/>
    <n v="79"/>
    <b v="0"/>
    <n v="652"/>
    <x v="2"/>
    <x v="2"/>
    <n v="2"/>
    <b v="1"/>
    <x v="0"/>
    <s v="Standard"/>
    <s v="Online Payment"/>
    <n v="3"/>
    <s v="Rainy"/>
    <s v="None"/>
    <x v="0"/>
    <b v="1"/>
    <n v="5"/>
    <n v="50.17"/>
    <n v="100.34"/>
    <n v="0"/>
    <x v="0"/>
  </r>
  <r>
    <n v="2224"/>
    <s v="28/12/2021"/>
    <d v="1899-12-30T15:47:48"/>
    <n v="457"/>
    <x v="15"/>
    <x v="2"/>
    <x v="11"/>
    <n v="63.588799999999999"/>
    <n v="-115.5069"/>
    <n v="65"/>
    <b v="1"/>
    <n v="375"/>
    <x v="4"/>
    <x v="4"/>
    <n v="2"/>
    <b v="0"/>
    <x v="1"/>
    <s v="Express"/>
    <s v="Cash"/>
    <n v="3"/>
    <s v="Sunny"/>
    <s v="Christmas Market"/>
    <x v="1"/>
    <b v="1"/>
    <n v="4"/>
    <n v="62.67"/>
    <n v="125.35"/>
    <n v="0"/>
    <x v="0"/>
  </r>
  <r>
    <n v="2225"/>
    <s v="31/12/2022"/>
    <d v="1899-12-30T06:59:10"/>
    <n v="108"/>
    <x v="49"/>
    <x v="2"/>
    <x v="10"/>
    <n v="64.282300000000006"/>
    <n v="-135"/>
    <n v="19"/>
    <b v="1"/>
    <n v="840"/>
    <x v="2"/>
    <x v="2"/>
    <n v="2"/>
    <b v="0"/>
    <x v="0"/>
    <s v="Overnight"/>
    <s v="Credit Card"/>
    <n v="1"/>
    <s v="Rainy"/>
    <s v="None"/>
    <x v="0"/>
    <b v="0"/>
    <n v="5"/>
    <n v="54.18"/>
    <n v="108.36"/>
    <n v="0"/>
    <x v="0"/>
  </r>
  <r>
    <n v="2226"/>
    <s v="21/12/2021"/>
    <d v="1899-12-30T04:43:56"/>
    <n v="20"/>
    <x v="33"/>
    <x v="1"/>
    <x v="3"/>
    <n v="53.933300000000003"/>
    <n v="-116.5765"/>
    <n v="90"/>
    <b v="1"/>
    <n v="14"/>
    <x v="2"/>
    <x v="2"/>
    <n v="5"/>
    <b v="1"/>
    <x v="1"/>
    <s v="Express"/>
    <s v="Online Payment"/>
    <n v="4"/>
    <s v="Rainy"/>
    <s v="None"/>
    <x v="0"/>
    <b v="0"/>
    <n v="2"/>
    <n v="13"/>
    <n v="65.010000000000005"/>
    <n v="0"/>
    <x v="0"/>
  </r>
  <r>
    <n v="2227"/>
    <s v="12/09/2020"/>
    <d v="1899-12-30T22:24:51"/>
    <n v="497"/>
    <x v="2"/>
    <x v="2"/>
    <x v="3"/>
    <n v="53.933300000000003"/>
    <n v="-116.5765"/>
    <n v="32"/>
    <b v="1"/>
    <n v="265"/>
    <x v="1"/>
    <x v="1"/>
    <n v="4"/>
    <b v="1"/>
    <x v="1"/>
    <s v="Overnight"/>
    <s v="Debit Card"/>
    <n v="1"/>
    <s v="Snowy"/>
    <s v="Black Friday"/>
    <x v="0"/>
    <b v="1"/>
    <n v="1"/>
    <n v="17.22"/>
    <n v="68.89"/>
    <n v="6.89"/>
    <x v="1"/>
  </r>
  <r>
    <n v="2228"/>
    <s v="26/12/2022"/>
    <d v="1899-12-30T10:09:58"/>
    <n v="162"/>
    <x v="26"/>
    <x v="0"/>
    <x v="10"/>
    <n v="64.282300000000006"/>
    <n v="-135"/>
    <n v="93"/>
    <b v="1"/>
    <n v="814"/>
    <x v="4"/>
    <x v="4"/>
    <n v="5"/>
    <b v="1"/>
    <x v="0"/>
    <s v="Standard"/>
    <s v="Credit Card"/>
    <n v="3"/>
    <s v="Rainy"/>
    <s v="Black Friday"/>
    <x v="0"/>
    <b v="1"/>
    <n v="1"/>
    <n v="95.13"/>
    <n v="475.64"/>
    <n v="47.56"/>
    <x v="1"/>
  </r>
  <r>
    <n v="2229"/>
    <s v="12/12/2021"/>
    <d v="1899-12-30T13:49:37"/>
    <n v="335"/>
    <x v="43"/>
    <x v="2"/>
    <x v="7"/>
    <n v="45.077800000000003"/>
    <n v="-63.546700000000001"/>
    <n v="97"/>
    <b v="1"/>
    <n v="189"/>
    <x v="1"/>
    <x v="1"/>
    <n v="3"/>
    <b v="1"/>
    <x v="0"/>
    <s v="Express"/>
    <s v="Debit Card"/>
    <n v="1"/>
    <s v="Rainy"/>
    <s v="Black Friday"/>
    <x v="0"/>
    <b v="0"/>
    <n v="4"/>
    <n v="76.81"/>
    <n v="230.42"/>
    <n v="23.04"/>
    <x v="1"/>
  </r>
  <r>
    <n v="2230"/>
    <s v="14/12/2023"/>
    <d v="1899-12-30T16:39:07"/>
    <n v="468"/>
    <x v="12"/>
    <x v="1"/>
    <x v="4"/>
    <n v="53.760899999999999"/>
    <n v="-98.813900000000004"/>
    <n v="14"/>
    <b v="0"/>
    <n v="206"/>
    <x v="1"/>
    <x v="1"/>
    <n v="2"/>
    <b v="1"/>
    <x v="0"/>
    <s v="Standard"/>
    <s v="Cash"/>
    <n v="4"/>
    <s v="Snowy"/>
    <s v="None"/>
    <x v="0"/>
    <b v="1"/>
    <n v="1"/>
    <n v="46.77"/>
    <n v="93.54"/>
    <n v="0"/>
    <x v="0"/>
  </r>
  <r>
    <n v="2231"/>
    <s v="17/12/2022"/>
    <d v="1899-12-30T06:57:36"/>
    <n v="67"/>
    <x v="46"/>
    <x v="2"/>
    <x v="10"/>
    <n v="64.282300000000006"/>
    <n v="-135"/>
    <n v="100"/>
    <b v="1"/>
    <n v="624"/>
    <x v="0"/>
    <x v="0"/>
    <n v="4"/>
    <b v="0"/>
    <x v="1"/>
    <s v="Overnight"/>
    <s v="Credit Card"/>
    <n v="3"/>
    <s v="Sunny"/>
    <s v="Christmas Market"/>
    <x v="1"/>
    <b v="1"/>
    <n v="5"/>
    <n v="61.38"/>
    <n v="245.52"/>
    <n v="0"/>
    <x v="0"/>
  </r>
  <r>
    <n v="2232"/>
    <s v="20/11/2021"/>
    <d v="1899-12-30T00:13:45"/>
    <n v="430"/>
    <x v="36"/>
    <x v="1"/>
    <x v="3"/>
    <n v="53.933300000000003"/>
    <n v="-116.5765"/>
    <n v="12"/>
    <b v="1"/>
    <n v="582"/>
    <x v="1"/>
    <x v="1"/>
    <n v="5"/>
    <b v="0"/>
    <x v="0"/>
    <s v="Overnight"/>
    <s v="Debit Card"/>
    <n v="4"/>
    <s v="Sunny"/>
    <s v="Christmas Market"/>
    <x v="1"/>
    <b v="1"/>
    <n v="5"/>
    <n v="66.47"/>
    <n v="332.37"/>
    <n v="0"/>
    <x v="0"/>
  </r>
  <r>
    <n v="2233"/>
    <s v="26/11/2021"/>
    <d v="1899-12-30T00:50:34"/>
    <n v="132"/>
    <x v="38"/>
    <x v="2"/>
    <x v="11"/>
    <n v="63.588799999999999"/>
    <n v="-115.5069"/>
    <n v="27"/>
    <b v="0"/>
    <n v="804"/>
    <x v="2"/>
    <x v="2"/>
    <n v="4"/>
    <b v="0"/>
    <x v="1"/>
    <s v="Overnight"/>
    <s v="Debit Card"/>
    <n v="3"/>
    <s v="Sunny"/>
    <s v="Black Friday"/>
    <x v="0"/>
    <b v="0"/>
    <n v="5"/>
    <n v="73.430000000000007"/>
    <n v="293.73"/>
    <n v="29.37"/>
    <x v="1"/>
  </r>
  <r>
    <n v="2234"/>
    <s v="12/11/2021"/>
    <d v="1899-12-30T10:59:00"/>
    <n v="400"/>
    <x v="29"/>
    <x v="2"/>
    <x v="2"/>
    <n v="46.813099999999999"/>
    <n v="-71.207499999999996"/>
    <n v="19"/>
    <b v="1"/>
    <n v="520"/>
    <x v="2"/>
    <x v="2"/>
    <n v="1"/>
    <b v="1"/>
    <x v="0"/>
    <s v="Express"/>
    <s v="Online Payment"/>
    <n v="5"/>
    <s v="Rainy"/>
    <s v="Black Friday"/>
    <x v="0"/>
    <b v="0"/>
    <n v="5"/>
    <n v="19.850000000000001"/>
    <n v="19.850000000000001"/>
    <n v="1.98"/>
    <x v="1"/>
  </r>
  <r>
    <n v="2235"/>
    <s v="12/03/2022"/>
    <d v="1899-12-30T07:48:37"/>
    <n v="3"/>
    <x v="50"/>
    <x v="1"/>
    <x v="12"/>
    <n v="64.248000000000005"/>
    <n v="-84.889600000000002"/>
    <n v="45"/>
    <b v="1"/>
    <n v="311"/>
    <x v="2"/>
    <x v="2"/>
    <n v="3"/>
    <b v="1"/>
    <x v="1"/>
    <s v="Overnight"/>
    <s v="Cash"/>
    <n v="1"/>
    <s v="Rainy"/>
    <s v="Christmas Market"/>
    <x v="1"/>
    <b v="1"/>
    <n v="1"/>
    <n v="65.92"/>
    <n v="197.75"/>
    <n v="0"/>
    <x v="0"/>
  </r>
  <r>
    <n v="2236"/>
    <s v="29/12/2022"/>
    <d v="1899-12-30T07:59:27"/>
    <n v="291"/>
    <x v="6"/>
    <x v="1"/>
    <x v="10"/>
    <n v="64.282300000000006"/>
    <n v="-135"/>
    <n v="49"/>
    <b v="0"/>
    <n v="287"/>
    <x v="4"/>
    <x v="4"/>
    <n v="5"/>
    <b v="1"/>
    <x v="0"/>
    <s v="Overnight"/>
    <s v="Credit Card"/>
    <n v="3"/>
    <s v="Snowy"/>
    <s v="Christmas Market"/>
    <x v="1"/>
    <b v="0"/>
    <n v="5"/>
    <n v="71.38"/>
    <n v="356.91"/>
    <n v="0"/>
    <x v="0"/>
  </r>
  <r>
    <n v="2237"/>
    <s v="22/11/2020"/>
    <d v="1899-12-30T15:09:54"/>
    <n v="313"/>
    <x v="39"/>
    <x v="0"/>
    <x v="4"/>
    <n v="53.760899999999999"/>
    <n v="-98.813900000000004"/>
    <n v="15"/>
    <b v="1"/>
    <n v="794"/>
    <x v="3"/>
    <x v="3"/>
    <n v="1"/>
    <b v="0"/>
    <x v="1"/>
    <s v="Overnight"/>
    <s v="Debit Card"/>
    <n v="2"/>
    <s v="Rainy"/>
    <s v="Black Friday"/>
    <x v="0"/>
    <b v="1"/>
    <n v="5"/>
    <n v="60.6"/>
    <n v="60.6"/>
    <n v="6.06"/>
    <x v="1"/>
  </r>
  <r>
    <n v="2238"/>
    <s v="11/01/2020"/>
    <d v="1899-12-30T18:05:05"/>
    <n v="206"/>
    <x v="39"/>
    <x v="0"/>
    <x v="3"/>
    <n v="53.933300000000003"/>
    <n v="-116.5765"/>
    <n v="38"/>
    <b v="1"/>
    <n v="340"/>
    <x v="0"/>
    <x v="0"/>
    <n v="1"/>
    <b v="1"/>
    <x v="1"/>
    <s v="Standard"/>
    <s v="Online Payment"/>
    <n v="1"/>
    <s v="Snowy"/>
    <s v="Christmas Market"/>
    <x v="1"/>
    <b v="0"/>
    <n v="3"/>
    <n v="87.24"/>
    <n v="87.24"/>
    <n v="0"/>
    <x v="0"/>
  </r>
  <r>
    <n v="2239"/>
    <s v="12/03/2019"/>
    <d v="1899-12-30T20:59:37"/>
    <n v="120"/>
    <x v="41"/>
    <x v="1"/>
    <x v="2"/>
    <n v="46.813099999999999"/>
    <n v="-71.207499999999996"/>
    <n v="93"/>
    <b v="1"/>
    <n v="483"/>
    <x v="0"/>
    <x v="0"/>
    <n v="3"/>
    <b v="0"/>
    <x v="0"/>
    <s v="Standard"/>
    <s v="Online Payment"/>
    <n v="5"/>
    <s v="Rainy"/>
    <s v="Black Friday"/>
    <x v="0"/>
    <b v="1"/>
    <n v="5"/>
    <n v="75.75"/>
    <n v="227.24"/>
    <n v="22.72"/>
    <x v="1"/>
  </r>
  <r>
    <n v="2240"/>
    <s v="27/11/2023"/>
    <d v="1899-12-30T17:34:38"/>
    <n v="205"/>
    <x v="33"/>
    <x v="1"/>
    <x v="6"/>
    <n v="46.565300000000001"/>
    <n v="-66.4619"/>
    <n v="26"/>
    <b v="1"/>
    <n v="724"/>
    <x v="1"/>
    <x v="1"/>
    <n v="4"/>
    <b v="0"/>
    <x v="1"/>
    <s v="Standard"/>
    <s v="Cash"/>
    <n v="1"/>
    <s v="Snowy"/>
    <s v="Black Friday"/>
    <x v="0"/>
    <b v="1"/>
    <n v="3"/>
    <n v="87.47"/>
    <n v="349.86"/>
    <n v="34.99"/>
    <x v="1"/>
  </r>
  <r>
    <n v="2241"/>
    <s v="29/11/2021"/>
    <d v="1899-12-30T13:34:35"/>
    <n v="9"/>
    <x v="46"/>
    <x v="0"/>
    <x v="9"/>
    <n v="54.273099999999999"/>
    <n v="-61.738799999999998"/>
    <n v="24"/>
    <b v="1"/>
    <n v="155"/>
    <x v="4"/>
    <x v="4"/>
    <n v="1"/>
    <b v="1"/>
    <x v="1"/>
    <s v="Overnight"/>
    <s v="Online Payment"/>
    <n v="2"/>
    <s v="Sunny"/>
    <s v="Black Friday"/>
    <x v="0"/>
    <b v="0"/>
    <n v="2"/>
    <n v="71.44"/>
    <n v="71.44"/>
    <n v="7.14"/>
    <x v="1"/>
  </r>
  <r>
    <n v="2242"/>
    <s v="11/10/2020"/>
    <d v="1899-12-30T00:33:06"/>
    <n v="33"/>
    <x v="4"/>
    <x v="0"/>
    <x v="4"/>
    <n v="53.760899999999999"/>
    <n v="-98.813900000000004"/>
    <n v="87"/>
    <b v="0"/>
    <n v="323"/>
    <x v="1"/>
    <x v="1"/>
    <n v="1"/>
    <b v="1"/>
    <x v="0"/>
    <s v="Standard"/>
    <s v="Cash"/>
    <n v="2"/>
    <s v="Snowy"/>
    <s v="Christmas Market"/>
    <x v="1"/>
    <b v="1"/>
    <n v="2"/>
    <n v="62.05"/>
    <n v="62.05"/>
    <n v="0"/>
    <x v="0"/>
  </r>
  <r>
    <n v="2243"/>
    <s v="12/08/2021"/>
    <d v="1899-12-30T09:41:37"/>
    <n v="364"/>
    <x v="2"/>
    <x v="2"/>
    <x v="12"/>
    <n v="64.248000000000005"/>
    <n v="-84.889600000000002"/>
    <n v="27"/>
    <b v="1"/>
    <n v="612"/>
    <x v="3"/>
    <x v="3"/>
    <n v="4"/>
    <b v="0"/>
    <x v="0"/>
    <s v="Overnight"/>
    <s v="Credit Card"/>
    <n v="4"/>
    <s v="Snowy"/>
    <s v="Black Friday"/>
    <x v="0"/>
    <b v="0"/>
    <n v="1"/>
    <n v="89.03"/>
    <n v="356.13"/>
    <n v="35.61"/>
    <x v="1"/>
  </r>
  <r>
    <n v="2244"/>
    <s v="26/12/2021"/>
    <d v="1899-12-30T00:16:45"/>
    <n v="361"/>
    <x v="0"/>
    <x v="2"/>
    <x v="5"/>
    <n v="52.939900000000002"/>
    <n v="-106.4509"/>
    <n v="50"/>
    <b v="1"/>
    <n v="500"/>
    <x v="3"/>
    <x v="3"/>
    <n v="5"/>
    <b v="1"/>
    <x v="1"/>
    <s v="Overnight"/>
    <s v="Credit Card"/>
    <n v="1"/>
    <s v="Sunny"/>
    <s v="Christmas Market"/>
    <x v="1"/>
    <b v="1"/>
    <n v="3"/>
    <n v="57.1"/>
    <n v="285.48"/>
    <n v="0"/>
    <x v="0"/>
  </r>
  <r>
    <n v="2245"/>
    <s v="12/10/2022"/>
    <d v="1899-12-30T21:05:19"/>
    <n v="140"/>
    <x v="3"/>
    <x v="0"/>
    <x v="11"/>
    <n v="63.588799999999999"/>
    <n v="-115.5069"/>
    <n v="44"/>
    <b v="1"/>
    <n v="85"/>
    <x v="1"/>
    <x v="1"/>
    <n v="2"/>
    <b v="1"/>
    <x v="0"/>
    <s v="Express"/>
    <s v="Cash"/>
    <n v="1"/>
    <s v="Rainy"/>
    <s v="Christmas Market"/>
    <x v="1"/>
    <b v="1"/>
    <n v="2"/>
    <n v="18.809999999999999"/>
    <n v="37.61"/>
    <n v="0"/>
    <x v="0"/>
  </r>
  <r>
    <n v="2246"/>
    <s v="13/12/2019"/>
    <d v="1899-12-30T04:05:14"/>
    <n v="157"/>
    <x v="31"/>
    <x v="1"/>
    <x v="0"/>
    <n v="51.253799999999998"/>
    <n v="-85.3232"/>
    <n v="19"/>
    <b v="1"/>
    <n v="585"/>
    <x v="0"/>
    <x v="0"/>
    <n v="4"/>
    <b v="0"/>
    <x v="1"/>
    <s v="Express"/>
    <s v="Credit Card"/>
    <n v="3"/>
    <s v="Snowy"/>
    <s v="Black Friday"/>
    <x v="0"/>
    <b v="1"/>
    <n v="1"/>
    <n v="91.82"/>
    <n v="367.27"/>
    <n v="36.729999999999997"/>
    <x v="1"/>
  </r>
  <r>
    <n v="2247"/>
    <s v="19/12/2022"/>
    <d v="1899-12-30T01:34:28"/>
    <n v="114"/>
    <x v="32"/>
    <x v="0"/>
    <x v="0"/>
    <n v="51.253799999999998"/>
    <n v="-85.3232"/>
    <n v="51"/>
    <b v="1"/>
    <n v="725"/>
    <x v="0"/>
    <x v="0"/>
    <n v="2"/>
    <b v="0"/>
    <x v="1"/>
    <s v="Standard"/>
    <s v="Online Payment"/>
    <n v="4"/>
    <s v="Snowy"/>
    <s v="Black Friday"/>
    <x v="0"/>
    <b v="0"/>
    <n v="4"/>
    <n v="50.92"/>
    <n v="101.83"/>
    <n v="10.18"/>
    <x v="1"/>
  </r>
  <r>
    <n v="2248"/>
    <s v="11/11/2019"/>
    <d v="1899-12-30T19:24:46"/>
    <n v="314"/>
    <x v="39"/>
    <x v="2"/>
    <x v="3"/>
    <n v="53.933300000000003"/>
    <n v="-116.5765"/>
    <n v="52"/>
    <b v="0"/>
    <n v="487"/>
    <x v="1"/>
    <x v="1"/>
    <n v="2"/>
    <b v="0"/>
    <x v="1"/>
    <s v="Express"/>
    <s v="Credit Card"/>
    <n v="2"/>
    <s v="Snowy"/>
    <s v="Christmas Market"/>
    <x v="1"/>
    <b v="0"/>
    <n v="1"/>
    <n v="45.75"/>
    <n v="91.5"/>
    <n v="0"/>
    <x v="0"/>
  </r>
  <r>
    <n v="2249"/>
    <s v="22/11/2020"/>
    <d v="1899-12-30T19:15:08"/>
    <n v="471"/>
    <x v="22"/>
    <x v="2"/>
    <x v="5"/>
    <n v="52.939900000000002"/>
    <n v="-106.4509"/>
    <n v="73"/>
    <b v="0"/>
    <n v="271"/>
    <x v="3"/>
    <x v="3"/>
    <n v="3"/>
    <b v="1"/>
    <x v="0"/>
    <s v="Standard"/>
    <s v="Credit Card"/>
    <n v="4"/>
    <s v="Rainy"/>
    <s v="Black Friday"/>
    <x v="0"/>
    <b v="1"/>
    <n v="4"/>
    <n v="65.56"/>
    <n v="196.67"/>
    <n v="19.670000000000002"/>
    <x v="1"/>
  </r>
  <r>
    <n v="2250"/>
    <s v="11/06/2021"/>
    <d v="1899-12-30T18:52:26"/>
    <n v="233"/>
    <x v="7"/>
    <x v="1"/>
    <x v="10"/>
    <n v="64.282300000000006"/>
    <n v="-135"/>
    <n v="64"/>
    <b v="1"/>
    <n v="694"/>
    <x v="3"/>
    <x v="3"/>
    <n v="3"/>
    <b v="0"/>
    <x v="0"/>
    <s v="Overnight"/>
    <s v="Debit Card"/>
    <n v="5"/>
    <s v="Sunny"/>
    <s v="None"/>
    <x v="0"/>
    <b v="0"/>
    <n v="4"/>
    <n v="51.29"/>
    <n v="153.87"/>
    <n v="0"/>
    <x v="0"/>
  </r>
  <r>
    <n v="2251"/>
    <s v="21/12/2019"/>
    <d v="1899-12-30T09:05:39"/>
    <n v="381"/>
    <x v="44"/>
    <x v="1"/>
    <x v="0"/>
    <n v="51.253799999999998"/>
    <n v="-85.3232"/>
    <n v="34"/>
    <b v="1"/>
    <n v="938"/>
    <x v="4"/>
    <x v="4"/>
    <n v="3"/>
    <b v="1"/>
    <x v="1"/>
    <s v="Standard"/>
    <s v="Cash"/>
    <n v="3"/>
    <s v="Snowy"/>
    <s v="None"/>
    <x v="0"/>
    <b v="1"/>
    <n v="4"/>
    <n v="43.33"/>
    <n v="129.99"/>
    <n v="0"/>
    <x v="0"/>
  </r>
  <r>
    <n v="2252"/>
    <s v="26/11/2018"/>
    <d v="1899-12-30T23:33:35"/>
    <n v="455"/>
    <x v="27"/>
    <x v="1"/>
    <x v="1"/>
    <n v="53.726700000000001"/>
    <n v="-127.6476"/>
    <n v="50"/>
    <b v="0"/>
    <n v="33"/>
    <x v="4"/>
    <x v="4"/>
    <n v="4"/>
    <b v="0"/>
    <x v="1"/>
    <s v="Overnight"/>
    <s v="Credit Card"/>
    <n v="4"/>
    <s v="Rainy"/>
    <s v="Black Friday"/>
    <x v="0"/>
    <b v="1"/>
    <n v="4"/>
    <n v="43.13"/>
    <n v="172.53"/>
    <n v="17.25"/>
    <x v="1"/>
  </r>
  <r>
    <n v="2253"/>
    <s v="24/11/2022"/>
    <d v="1899-12-30T17:31:36"/>
    <n v="330"/>
    <x v="51"/>
    <x v="1"/>
    <x v="0"/>
    <n v="51.253799999999998"/>
    <n v="-85.3232"/>
    <n v="60"/>
    <b v="1"/>
    <n v="357"/>
    <x v="3"/>
    <x v="3"/>
    <n v="2"/>
    <b v="0"/>
    <x v="1"/>
    <s v="Express"/>
    <s v="Cash"/>
    <n v="2"/>
    <s v="Sunny"/>
    <s v="Black Friday"/>
    <x v="0"/>
    <b v="1"/>
    <n v="3"/>
    <n v="82.82"/>
    <n v="165.64"/>
    <n v="16.559999999999999"/>
    <x v="1"/>
  </r>
  <r>
    <n v="2254"/>
    <s v="31/12/2022"/>
    <d v="1899-12-30T01:01:31"/>
    <n v="293"/>
    <x v="41"/>
    <x v="1"/>
    <x v="8"/>
    <n v="46.318800000000003"/>
    <n v="-63.146099999999997"/>
    <n v="55"/>
    <b v="1"/>
    <n v="191"/>
    <x v="4"/>
    <x v="4"/>
    <n v="1"/>
    <b v="1"/>
    <x v="0"/>
    <s v="Express"/>
    <s v="Online Payment"/>
    <n v="4"/>
    <s v="Snowy"/>
    <s v="Black Friday"/>
    <x v="0"/>
    <b v="1"/>
    <n v="1"/>
    <n v="78.19"/>
    <n v="78.19"/>
    <n v="7.82"/>
    <x v="1"/>
  </r>
  <r>
    <n v="2255"/>
    <s v="20/11/2018"/>
    <d v="1899-12-30T03:51:41"/>
    <n v="180"/>
    <x v="52"/>
    <x v="2"/>
    <x v="8"/>
    <n v="46.318800000000003"/>
    <n v="-63.146099999999997"/>
    <n v="30"/>
    <b v="0"/>
    <n v="547"/>
    <x v="4"/>
    <x v="4"/>
    <n v="5"/>
    <b v="0"/>
    <x v="0"/>
    <s v="Express"/>
    <s v="Online Payment"/>
    <n v="4"/>
    <s v="Rainy"/>
    <s v="Black Friday"/>
    <x v="0"/>
    <b v="0"/>
    <n v="1"/>
    <n v="42.2"/>
    <n v="211.02"/>
    <n v="21.1"/>
    <x v="1"/>
  </r>
  <r>
    <n v="2256"/>
    <s v="26/12/2023"/>
    <d v="1899-12-30T16:42:02"/>
    <n v="151"/>
    <x v="31"/>
    <x v="0"/>
    <x v="3"/>
    <n v="53.933300000000003"/>
    <n v="-116.5765"/>
    <n v="88"/>
    <b v="0"/>
    <n v="380"/>
    <x v="2"/>
    <x v="2"/>
    <n v="2"/>
    <b v="1"/>
    <x v="1"/>
    <s v="Overnight"/>
    <s v="Credit Card"/>
    <n v="4"/>
    <s v="Snowy"/>
    <s v="Christmas Market"/>
    <x v="1"/>
    <b v="1"/>
    <n v="4"/>
    <n v="31.23"/>
    <n v="62.47"/>
    <n v="0"/>
    <x v="0"/>
  </r>
  <r>
    <n v="2257"/>
    <s v="31/12/2023"/>
    <d v="1899-12-30T09:01:48"/>
    <n v="143"/>
    <x v="29"/>
    <x v="0"/>
    <x v="3"/>
    <n v="53.933300000000003"/>
    <n v="-116.5765"/>
    <n v="95"/>
    <b v="1"/>
    <n v="934"/>
    <x v="0"/>
    <x v="0"/>
    <n v="3"/>
    <b v="0"/>
    <x v="1"/>
    <s v="Express"/>
    <s v="Cash"/>
    <n v="1"/>
    <s v="Sunny"/>
    <s v="None"/>
    <x v="0"/>
    <b v="1"/>
    <n v="5"/>
    <n v="86.5"/>
    <n v="259.49"/>
    <n v="0"/>
    <x v="0"/>
  </r>
  <r>
    <n v="2258"/>
    <s v="12/02/2022"/>
    <d v="1899-12-30T19:46:08"/>
    <n v="218"/>
    <x v="50"/>
    <x v="2"/>
    <x v="5"/>
    <n v="52.939900000000002"/>
    <n v="-106.4509"/>
    <n v="88"/>
    <b v="0"/>
    <n v="793"/>
    <x v="2"/>
    <x v="2"/>
    <n v="1"/>
    <b v="0"/>
    <x v="0"/>
    <s v="Overnight"/>
    <s v="Online Payment"/>
    <n v="1"/>
    <s v="Sunny"/>
    <s v="Christmas Market"/>
    <x v="1"/>
    <b v="1"/>
    <n v="3"/>
    <n v="78.05"/>
    <n v="78.05"/>
    <n v="0"/>
    <x v="0"/>
  </r>
  <r>
    <n v="2259"/>
    <s v="26/11/2023"/>
    <d v="1899-12-30T07:02:16"/>
    <n v="144"/>
    <x v="31"/>
    <x v="1"/>
    <x v="9"/>
    <n v="54.273099999999999"/>
    <n v="-61.738799999999998"/>
    <n v="1"/>
    <b v="1"/>
    <n v="136"/>
    <x v="4"/>
    <x v="4"/>
    <n v="4"/>
    <b v="1"/>
    <x v="1"/>
    <s v="Overnight"/>
    <s v="Debit Card"/>
    <n v="5"/>
    <s v="Snowy"/>
    <s v="Black Friday"/>
    <x v="0"/>
    <b v="1"/>
    <n v="3"/>
    <n v="34.51"/>
    <n v="138.03"/>
    <n v="13.8"/>
    <x v="1"/>
  </r>
  <r>
    <n v="2260"/>
    <s v="12/08/2022"/>
    <d v="1899-12-30T16:21:04"/>
    <n v="75"/>
    <x v="31"/>
    <x v="0"/>
    <x v="4"/>
    <n v="53.760899999999999"/>
    <n v="-98.813900000000004"/>
    <n v="35"/>
    <b v="0"/>
    <n v="26"/>
    <x v="0"/>
    <x v="0"/>
    <n v="3"/>
    <b v="0"/>
    <x v="0"/>
    <s v="Overnight"/>
    <s v="Debit Card"/>
    <n v="3"/>
    <s v="Sunny"/>
    <s v="Black Friday"/>
    <x v="0"/>
    <b v="1"/>
    <n v="5"/>
    <n v="96.53"/>
    <n v="289.58999999999997"/>
    <n v="28.96"/>
    <x v="1"/>
  </r>
  <r>
    <n v="2261"/>
    <s v="28/11/2023"/>
    <d v="1899-12-30T19:32:32"/>
    <n v="421"/>
    <x v="9"/>
    <x v="1"/>
    <x v="2"/>
    <n v="46.813099999999999"/>
    <n v="-71.207499999999996"/>
    <n v="92"/>
    <b v="1"/>
    <n v="268"/>
    <x v="2"/>
    <x v="2"/>
    <n v="4"/>
    <b v="0"/>
    <x v="0"/>
    <s v="Standard"/>
    <s v="Debit Card"/>
    <n v="1"/>
    <s v="Snowy"/>
    <s v="Black Friday"/>
    <x v="0"/>
    <b v="1"/>
    <n v="4"/>
    <n v="85.1"/>
    <n v="340.41"/>
    <n v="34.04"/>
    <x v="1"/>
  </r>
  <r>
    <n v="2262"/>
    <s v="13/12/2023"/>
    <d v="1899-12-30T00:05:33"/>
    <n v="127"/>
    <x v="47"/>
    <x v="1"/>
    <x v="1"/>
    <n v="53.726700000000001"/>
    <n v="-127.6476"/>
    <n v="33"/>
    <b v="1"/>
    <n v="138"/>
    <x v="4"/>
    <x v="4"/>
    <n v="2"/>
    <b v="1"/>
    <x v="0"/>
    <s v="Express"/>
    <s v="Debit Card"/>
    <n v="1"/>
    <s v="Sunny"/>
    <s v="Christmas Market"/>
    <x v="1"/>
    <b v="0"/>
    <n v="2"/>
    <n v="64.28"/>
    <n v="128.55000000000001"/>
    <n v="0"/>
    <x v="0"/>
  </r>
  <r>
    <n v="2263"/>
    <s v="14/12/2019"/>
    <d v="1899-12-30T14:07:52"/>
    <n v="210"/>
    <x v="14"/>
    <x v="1"/>
    <x v="2"/>
    <n v="46.813099999999999"/>
    <n v="-71.207499999999996"/>
    <n v="46"/>
    <b v="0"/>
    <n v="111"/>
    <x v="2"/>
    <x v="2"/>
    <n v="2"/>
    <b v="1"/>
    <x v="1"/>
    <s v="Express"/>
    <s v="Credit Card"/>
    <n v="5"/>
    <s v="Sunny"/>
    <s v="Black Friday"/>
    <x v="0"/>
    <b v="0"/>
    <n v="4"/>
    <n v="16.62"/>
    <n v="33.24"/>
    <n v="3.32"/>
    <x v="1"/>
  </r>
  <r>
    <n v="2264"/>
    <s v="12/04/2020"/>
    <d v="1899-12-30T16:05:55"/>
    <n v="331"/>
    <x v="17"/>
    <x v="0"/>
    <x v="8"/>
    <n v="46.318800000000003"/>
    <n v="-63.146099999999997"/>
    <n v="52"/>
    <b v="1"/>
    <n v="19"/>
    <x v="4"/>
    <x v="4"/>
    <n v="4"/>
    <b v="1"/>
    <x v="0"/>
    <s v="Standard"/>
    <s v="Credit Card"/>
    <n v="5"/>
    <s v="Sunny"/>
    <s v="None"/>
    <x v="0"/>
    <b v="0"/>
    <n v="1"/>
    <n v="51.45"/>
    <n v="205.82"/>
    <n v="0"/>
    <x v="0"/>
  </r>
  <r>
    <n v="2265"/>
    <s v="12/03/2018"/>
    <d v="1899-12-30T06:36:50"/>
    <n v="360"/>
    <x v="12"/>
    <x v="2"/>
    <x v="2"/>
    <n v="46.813099999999999"/>
    <n v="-71.207499999999996"/>
    <n v="72"/>
    <b v="1"/>
    <n v="88"/>
    <x v="3"/>
    <x v="3"/>
    <n v="5"/>
    <b v="1"/>
    <x v="1"/>
    <s v="Standard"/>
    <s v="Online Payment"/>
    <n v="1"/>
    <s v="Rainy"/>
    <s v="Christmas Market"/>
    <x v="1"/>
    <b v="1"/>
    <n v="1"/>
    <n v="40.72"/>
    <n v="203.59"/>
    <n v="0"/>
    <x v="0"/>
  </r>
  <r>
    <n v="2266"/>
    <s v="11/10/2023"/>
    <d v="1899-12-30T08:46:07"/>
    <n v="370"/>
    <x v="44"/>
    <x v="0"/>
    <x v="7"/>
    <n v="45.077800000000003"/>
    <n v="-63.546700000000001"/>
    <n v="63"/>
    <b v="1"/>
    <n v="218"/>
    <x v="3"/>
    <x v="3"/>
    <n v="5"/>
    <b v="0"/>
    <x v="0"/>
    <s v="Overnight"/>
    <s v="Online Payment"/>
    <n v="2"/>
    <s v="Rainy"/>
    <s v="Black Friday"/>
    <x v="0"/>
    <b v="1"/>
    <n v="2"/>
    <n v="50.45"/>
    <n v="252.24"/>
    <n v="25.22"/>
    <x v="1"/>
  </r>
  <r>
    <n v="2267"/>
    <s v="27/12/2022"/>
    <d v="1899-12-30T05:04:21"/>
    <n v="255"/>
    <x v="33"/>
    <x v="2"/>
    <x v="3"/>
    <n v="53.933300000000003"/>
    <n v="-116.5765"/>
    <n v="65"/>
    <b v="1"/>
    <n v="494"/>
    <x v="3"/>
    <x v="3"/>
    <n v="2"/>
    <b v="1"/>
    <x v="0"/>
    <s v="Overnight"/>
    <s v="Cash"/>
    <n v="4"/>
    <s v="Sunny"/>
    <s v="None"/>
    <x v="0"/>
    <b v="0"/>
    <n v="5"/>
    <n v="99.05"/>
    <n v="198.11"/>
    <n v="0"/>
    <x v="0"/>
  </r>
  <r>
    <n v="2268"/>
    <s v="12/03/2020"/>
    <d v="1899-12-30T17:47:28"/>
    <n v="23"/>
    <x v="7"/>
    <x v="2"/>
    <x v="7"/>
    <n v="45.077800000000003"/>
    <n v="-63.546700000000001"/>
    <n v="5"/>
    <b v="0"/>
    <n v="93"/>
    <x v="2"/>
    <x v="2"/>
    <n v="4"/>
    <b v="0"/>
    <x v="0"/>
    <s v="Express"/>
    <s v="Credit Card"/>
    <n v="1"/>
    <s v="Rainy"/>
    <s v="Christmas Market"/>
    <x v="1"/>
    <b v="0"/>
    <n v="4"/>
    <n v="39.69"/>
    <n v="158.78"/>
    <n v="0"/>
    <x v="0"/>
  </r>
  <r>
    <n v="2269"/>
    <s v="11/06/2019"/>
    <d v="1899-12-30T10:35:10"/>
    <n v="267"/>
    <x v="16"/>
    <x v="2"/>
    <x v="4"/>
    <n v="53.760899999999999"/>
    <n v="-98.813900000000004"/>
    <n v="44"/>
    <b v="0"/>
    <n v="328"/>
    <x v="2"/>
    <x v="2"/>
    <n v="3"/>
    <b v="1"/>
    <x v="1"/>
    <s v="Overnight"/>
    <s v="Debit Card"/>
    <n v="1"/>
    <s v="Snowy"/>
    <s v="Christmas Market"/>
    <x v="1"/>
    <b v="1"/>
    <n v="3"/>
    <n v="51.09"/>
    <n v="153.28"/>
    <n v="0"/>
    <x v="0"/>
  </r>
  <r>
    <n v="2270"/>
    <s v="16/11/2022"/>
    <d v="1899-12-30T04:46:33"/>
    <n v="27"/>
    <x v="42"/>
    <x v="1"/>
    <x v="7"/>
    <n v="45.077800000000003"/>
    <n v="-63.546700000000001"/>
    <n v="1"/>
    <b v="0"/>
    <n v="209"/>
    <x v="3"/>
    <x v="3"/>
    <n v="5"/>
    <b v="1"/>
    <x v="1"/>
    <s v="Overnight"/>
    <s v="Credit Card"/>
    <n v="5"/>
    <s v="Snowy"/>
    <s v="Black Friday"/>
    <x v="0"/>
    <b v="0"/>
    <n v="1"/>
    <n v="81.55"/>
    <n v="407.73"/>
    <n v="40.770000000000003"/>
    <x v="1"/>
  </r>
  <r>
    <n v="2271"/>
    <s v="11/07/2021"/>
    <d v="1899-12-30T03:04:58"/>
    <n v="317"/>
    <x v="48"/>
    <x v="1"/>
    <x v="10"/>
    <n v="64.282300000000006"/>
    <n v="-135"/>
    <n v="88"/>
    <b v="0"/>
    <n v="877"/>
    <x v="0"/>
    <x v="0"/>
    <n v="1"/>
    <b v="0"/>
    <x v="1"/>
    <s v="Express"/>
    <s v="Online Payment"/>
    <n v="3"/>
    <s v="Rainy"/>
    <s v="Black Friday"/>
    <x v="0"/>
    <b v="1"/>
    <n v="1"/>
    <n v="16.149999999999999"/>
    <n v="16.149999999999999"/>
    <n v="1.62"/>
    <x v="1"/>
  </r>
  <r>
    <n v="2272"/>
    <s v="11/11/2023"/>
    <d v="1899-12-30T12:23:28"/>
    <n v="380"/>
    <x v="17"/>
    <x v="1"/>
    <x v="8"/>
    <n v="46.318800000000003"/>
    <n v="-63.146099999999997"/>
    <n v="76"/>
    <b v="1"/>
    <n v="612"/>
    <x v="0"/>
    <x v="0"/>
    <n v="3"/>
    <b v="1"/>
    <x v="1"/>
    <s v="Standard"/>
    <s v="Credit Card"/>
    <n v="2"/>
    <s v="Rainy"/>
    <s v="Black Friday"/>
    <x v="0"/>
    <b v="0"/>
    <n v="5"/>
    <n v="31.49"/>
    <n v="94.47"/>
    <n v="9.4499999999999993"/>
    <x v="1"/>
  </r>
  <r>
    <n v="2273"/>
    <s v="23/12/2020"/>
    <d v="1899-12-30T13:16:47"/>
    <n v="36"/>
    <x v="0"/>
    <x v="2"/>
    <x v="3"/>
    <n v="53.933300000000003"/>
    <n v="-116.5765"/>
    <n v="52"/>
    <b v="1"/>
    <n v="30"/>
    <x v="1"/>
    <x v="1"/>
    <n v="3"/>
    <b v="1"/>
    <x v="1"/>
    <s v="Standard"/>
    <s v="Cash"/>
    <n v="3"/>
    <s v="Rainy"/>
    <s v="Christmas Market"/>
    <x v="1"/>
    <b v="0"/>
    <n v="1"/>
    <n v="88.23"/>
    <n v="264.68"/>
    <n v="0"/>
    <x v="0"/>
  </r>
  <r>
    <n v="2274"/>
    <s v="30/11/2021"/>
    <d v="1899-12-30T07:36:22"/>
    <n v="489"/>
    <x v="8"/>
    <x v="1"/>
    <x v="3"/>
    <n v="53.933300000000003"/>
    <n v="-116.5765"/>
    <n v="59"/>
    <b v="0"/>
    <n v="590"/>
    <x v="3"/>
    <x v="3"/>
    <n v="4"/>
    <b v="1"/>
    <x v="0"/>
    <s v="Overnight"/>
    <s v="Debit Card"/>
    <n v="1"/>
    <s v="Rainy"/>
    <s v="Christmas Market"/>
    <x v="1"/>
    <b v="0"/>
    <n v="2"/>
    <n v="20.13"/>
    <n v="80.53"/>
    <n v="0"/>
    <x v="0"/>
  </r>
  <r>
    <n v="2275"/>
    <s v="13/11/2023"/>
    <d v="1899-12-30T05:20:38"/>
    <n v="37"/>
    <x v="44"/>
    <x v="0"/>
    <x v="4"/>
    <n v="53.760899999999999"/>
    <n v="-98.813900000000004"/>
    <n v="47"/>
    <b v="1"/>
    <n v="856"/>
    <x v="0"/>
    <x v="0"/>
    <n v="3"/>
    <b v="0"/>
    <x v="0"/>
    <s v="Standard"/>
    <s v="Debit Card"/>
    <n v="2"/>
    <s v="Snowy"/>
    <s v="Black Friday"/>
    <x v="0"/>
    <b v="0"/>
    <n v="5"/>
    <n v="37.32"/>
    <n v="111.96"/>
    <n v="11.2"/>
    <x v="1"/>
  </r>
  <r>
    <n v="2276"/>
    <s v="11/04/2021"/>
    <d v="1899-12-30T09:30:38"/>
    <n v="403"/>
    <x v="41"/>
    <x v="2"/>
    <x v="0"/>
    <n v="51.253799999999998"/>
    <n v="-85.3232"/>
    <n v="77"/>
    <b v="0"/>
    <n v="111"/>
    <x v="4"/>
    <x v="4"/>
    <n v="5"/>
    <b v="0"/>
    <x v="0"/>
    <s v="Overnight"/>
    <s v="Online Payment"/>
    <n v="1"/>
    <s v="Sunny"/>
    <s v="Black Friday"/>
    <x v="0"/>
    <b v="0"/>
    <n v="4"/>
    <n v="36.869999999999997"/>
    <n v="184.33"/>
    <n v="18.43"/>
    <x v="1"/>
  </r>
  <r>
    <n v="2277"/>
    <s v="30/12/2023"/>
    <d v="1899-12-30T06:30:05"/>
    <n v="35"/>
    <x v="11"/>
    <x v="1"/>
    <x v="0"/>
    <n v="51.253799999999998"/>
    <n v="-85.3232"/>
    <n v="80"/>
    <b v="1"/>
    <n v="941"/>
    <x v="4"/>
    <x v="4"/>
    <n v="4"/>
    <b v="0"/>
    <x v="0"/>
    <s v="Overnight"/>
    <s v="Debit Card"/>
    <n v="1"/>
    <s v="Sunny"/>
    <s v="None"/>
    <x v="0"/>
    <b v="0"/>
    <n v="5"/>
    <n v="87.13"/>
    <n v="348.52"/>
    <n v="0"/>
    <x v="0"/>
  </r>
  <r>
    <n v="2278"/>
    <s v="26/11/2023"/>
    <d v="1899-12-30T11:48:56"/>
    <n v="430"/>
    <x v="5"/>
    <x v="0"/>
    <x v="4"/>
    <n v="53.760899999999999"/>
    <n v="-98.813900000000004"/>
    <n v="19"/>
    <b v="1"/>
    <n v="575"/>
    <x v="1"/>
    <x v="1"/>
    <n v="1"/>
    <b v="0"/>
    <x v="0"/>
    <s v="Express"/>
    <s v="Online Payment"/>
    <n v="4"/>
    <s v="Rainy"/>
    <s v="Black Friday"/>
    <x v="0"/>
    <b v="1"/>
    <n v="3"/>
    <n v="91.94"/>
    <n v="91.94"/>
    <n v="9.19"/>
    <x v="1"/>
  </r>
  <r>
    <n v="2279"/>
    <s v="11/02/2019"/>
    <d v="1899-12-30T12:18:56"/>
    <n v="28"/>
    <x v="37"/>
    <x v="1"/>
    <x v="5"/>
    <n v="52.939900000000002"/>
    <n v="-106.4509"/>
    <n v="94"/>
    <b v="0"/>
    <n v="980"/>
    <x v="4"/>
    <x v="4"/>
    <n v="2"/>
    <b v="0"/>
    <x v="0"/>
    <s v="Express"/>
    <s v="Online Payment"/>
    <n v="2"/>
    <s v="Sunny"/>
    <s v="Christmas Market"/>
    <x v="1"/>
    <b v="1"/>
    <n v="2"/>
    <n v="51.17"/>
    <n v="102.34"/>
    <n v="0"/>
    <x v="0"/>
  </r>
  <r>
    <n v="2280"/>
    <s v="23/12/2018"/>
    <d v="1899-12-30T06:21:04"/>
    <n v="474"/>
    <x v="32"/>
    <x v="0"/>
    <x v="9"/>
    <n v="54.273099999999999"/>
    <n v="-61.738799999999998"/>
    <n v="91"/>
    <b v="0"/>
    <n v="395"/>
    <x v="4"/>
    <x v="4"/>
    <n v="2"/>
    <b v="1"/>
    <x v="1"/>
    <s v="Standard"/>
    <s v="Online Payment"/>
    <n v="2"/>
    <s v="Snowy"/>
    <s v="Christmas Market"/>
    <x v="1"/>
    <b v="1"/>
    <n v="2"/>
    <n v="87.67"/>
    <n v="175.34"/>
    <n v="0"/>
    <x v="0"/>
  </r>
  <r>
    <n v="2281"/>
    <s v="11/12/2020"/>
    <d v="1899-12-30T19:40:12"/>
    <n v="447"/>
    <x v="15"/>
    <x v="0"/>
    <x v="12"/>
    <n v="64.248000000000005"/>
    <n v="-84.889600000000002"/>
    <n v="8"/>
    <b v="0"/>
    <n v="938"/>
    <x v="4"/>
    <x v="4"/>
    <n v="3"/>
    <b v="0"/>
    <x v="1"/>
    <s v="Standard"/>
    <s v="Credit Card"/>
    <n v="5"/>
    <s v="Rainy"/>
    <s v="Christmas Market"/>
    <x v="1"/>
    <b v="1"/>
    <n v="4"/>
    <n v="73.66"/>
    <n v="220.98"/>
    <n v="0"/>
    <x v="0"/>
  </r>
  <r>
    <n v="2282"/>
    <s v="11/05/2019"/>
    <d v="1899-12-30T22:24:41"/>
    <n v="217"/>
    <x v="11"/>
    <x v="1"/>
    <x v="11"/>
    <n v="63.588799999999999"/>
    <n v="-115.5069"/>
    <n v="76"/>
    <b v="1"/>
    <n v="965"/>
    <x v="4"/>
    <x v="4"/>
    <n v="4"/>
    <b v="1"/>
    <x v="0"/>
    <s v="Overnight"/>
    <s v="Online Payment"/>
    <n v="5"/>
    <s v="Rainy"/>
    <s v="None"/>
    <x v="0"/>
    <b v="0"/>
    <n v="5"/>
    <n v="94.75"/>
    <n v="379.02"/>
    <n v="0"/>
    <x v="0"/>
  </r>
  <r>
    <n v="2283"/>
    <s v="16/12/2021"/>
    <d v="1899-12-30T21:47:14"/>
    <n v="48"/>
    <x v="43"/>
    <x v="0"/>
    <x v="1"/>
    <n v="53.726700000000001"/>
    <n v="-127.6476"/>
    <n v="97"/>
    <b v="1"/>
    <n v="137"/>
    <x v="3"/>
    <x v="3"/>
    <n v="1"/>
    <b v="1"/>
    <x v="0"/>
    <s v="Overnight"/>
    <s v="Credit Card"/>
    <n v="4"/>
    <s v="Sunny"/>
    <s v="None"/>
    <x v="0"/>
    <b v="1"/>
    <n v="1"/>
    <n v="11.14"/>
    <n v="11.14"/>
    <n v="0"/>
    <x v="0"/>
  </r>
  <r>
    <n v="2284"/>
    <s v="11/04/2022"/>
    <d v="1899-12-30T16:45:57"/>
    <n v="264"/>
    <x v="5"/>
    <x v="0"/>
    <x v="0"/>
    <n v="51.253799999999998"/>
    <n v="-85.3232"/>
    <n v="71"/>
    <b v="0"/>
    <n v="615"/>
    <x v="2"/>
    <x v="2"/>
    <n v="5"/>
    <b v="1"/>
    <x v="1"/>
    <s v="Standard"/>
    <s v="Credit Card"/>
    <n v="2"/>
    <s v="Snowy"/>
    <s v="Christmas Market"/>
    <x v="1"/>
    <b v="0"/>
    <n v="4"/>
    <n v="17.39"/>
    <n v="86.95"/>
    <n v="0"/>
    <x v="0"/>
  </r>
  <r>
    <n v="2285"/>
    <s v="25/12/2018"/>
    <d v="1899-12-30T16:46:52"/>
    <n v="185"/>
    <x v="52"/>
    <x v="1"/>
    <x v="5"/>
    <n v="52.939900000000002"/>
    <n v="-106.4509"/>
    <n v="51"/>
    <b v="0"/>
    <n v="207"/>
    <x v="3"/>
    <x v="3"/>
    <n v="4"/>
    <b v="0"/>
    <x v="1"/>
    <s v="Overnight"/>
    <s v="Cash"/>
    <n v="5"/>
    <s v="Rainy"/>
    <s v="Black Friday"/>
    <x v="0"/>
    <b v="0"/>
    <n v="4"/>
    <n v="78.260000000000005"/>
    <n v="313.06"/>
    <n v="31.31"/>
    <x v="1"/>
  </r>
  <r>
    <n v="2286"/>
    <s v="11/06/2022"/>
    <d v="1899-12-30T17:08:56"/>
    <n v="264"/>
    <x v="50"/>
    <x v="2"/>
    <x v="4"/>
    <n v="53.760899999999999"/>
    <n v="-98.813900000000004"/>
    <n v="55"/>
    <b v="1"/>
    <n v="509"/>
    <x v="2"/>
    <x v="2"/>
    <n v="4"/>
    <b v="0"/>
    <x v="0"/>
    <s v="Express"/>
    <s v="Online Payment"/>
    <n v="1"/>
    <s v="Snowy"/>
    <s v="Black Friday"/>
    <x v="0"/>
    <b v="1"/>
    <n v="4"/>
    <n v="15.97"/>
    <n v="63.87"/>
    <n v="6.39"/>
    <x v="1"/>
  </r>
  <r>
    <n v="2287"/>
    <s v="23/12/2021"/>
    <d v="1899-12-30T05:08:40"/>
    <n v="84"/>
    <x v="34"/>
    <x v="2"/>
    <x v="1"/>
    <n v="53.726700000000001"/>
    <n v="-127.6476"/>
    <n v="15"/>
    <b v="1"/>
    <n v="13"/>
    <x v="0"/>
    <x v="0"/>
    <n v="4"/>
    <b v="1"/>
    <x v="1"/>
    <s v="Express"/>
    <s v="Credit Card"/>
    <n v="1"/>
    <s v="Rainy"/>
    <s v="Black Friday"/>
    <x v="0"/>
    <b v="1"/>
    <n v="1"/>
    <n v="46.09"/>
    <n v="184.35"/>
    <n v="18.440000000000001"/>
    <x v="1"/>
  </r>
  <r>
    <n v="2288"/>
    <s v="11/07/2021"/>
    <d v="1899-12-30T14:08:10"/>
    <n v="224"/>
    <x v="36"/>
    <x v="1"/>
    <x v="1"/>
    <n v="53.726700000000001"/>
    <n v="-127.6476"/>
    <n v="73"/>
    <b v="0"/>
    <n v="468"/>
    <x v="1"/>
    <x v="1"/>
    <n v="3"/>
    <b v="0"/>
    <x v="0"/>
    <s v="Overnight"/>
    <s v="Debit Card"/>
    <n v="3"/>
    <s v="Snowy"/>
    <s v="None"/>
    <x v="0"/>
    <b v="0"/>
    <n v="5"/>
    <n v="15.66"/>
    <n v="46.99"/>
    <n v="0"/>
    <x v="0"/>
  </r>
  <r>
    <n v="2289"/>
    <s v="11/04/2018"/>
    <d v="1899-12-30T20:27:40"/>
    <n v="18"/>
    <x v="46"/>
    <x v="1"/>
    <x v="2"/>
    <n v="46.813099999999999"/>
    <n v="-71.207499999999996"/>
    <n v="46"/>
    <b v="0"/>
    <n v="825"/>
    <x v="0"/>
    <x v="0"/>
    <n v="4"/>
    <b v="0"/>
    <x v="1"/>
    <s v="Standard"/>
    <s v="Online Payment"/>
    <n v="4"/>
    <s v="Rainy"/>
    <s v="None"/>
    <x v="0"/>
    <b v="0"/>
    <n v="1"/>
    <n v="28.63"/>
    <n v="114.53"/>
    <n v="0"/>
    <x v="0"/>
  </r>
  <r>
    <n v="2290"/>
    <s v="11/08/2023"/>
    <d v="1899-12-30T23:47:31"/>
    <n v="159"/>
    <x v="18"/>
    <x v="1"/>
    <x v="0"/>
    <n v="51.253799999999998"/>
    <n v="-85.3232"/>
    <n v="93"/>
    <b v="1"/>
    <n v="823"/>
    <x v="2"/>
    <x v="2"/>
    <n v="4"/>
    <b v="0"/>
    <x v="1"/>
    <s v="Overnight"/>
    <s v="Credit Card"/>
    <n v="5"/>
    <s v="Snowy"/>
    <s v="None"/>
    <x v="0"/>
    <b v="1"/>
    <n v="1"/>
    <n v="85.95"/>
    <n v="343.8"/>
    <n v="0"/>
    <x v="0"/>
  </r>
  <r>
    <n v="2291"/>
    <s v="21/11/2020"/>
    <d v="1899-12-30T02:52:31"/>
    <n v="405"/>
    <x v="22"/>
    <x v="2"/>
    <x v="10"/>
    <n v="64.282300000000006"/>
    <n v="-135"/>
    <n v="43"/>
    <b v="0"/>
    <n v="574"/>
    <x v="3"/>
    <x v="3"/>
    <n v="3"/>
    <b v="0"/>
    <x v="1"/>
    <s v="Standard"/>
    <s v="Debit Card"/>
    <n v="5"/>
    <s v="Sunny"/>
    <s v="Black Friday"/>
    <x v="0"/>
    <b v="1"/>
    <n v="3"/>
    <n v="68.569999999999993"/>
    <n v="205.7"/>
    <n v="20.57"/>
    <x v="1"/>
  </r>
  <r>
    <n v="2292"/>
    <s v="17/12/2019"/>
    <d v="1899-12-30T18:43:47"/>
    <n v="469"/>
    <x v="44"/>
    <x v="1"/>
    <x v="0"/>
    <n v="51.253799999999998"/>
    <n v="-85.3232"/>
    <n v="79"/>
    <b v="0"/>
    <n v="488"/>
    <x v="2"/>
    <x v="2"/>
    <n v="5"/>
    <b v="0"/>
    <x v="1"/>
    <s v="Overnight"/>
    <s v="Credit Card"/>
    <n v="3"/>
    <s v="Rainy"/>
    <s v="Black Friday"/>
    <x v="0"/>
    <b v="1"/>
    <n v="4"/>
    <n v="21.58"/>
    <n v="107.89"/>
    <n v="10.79"/>
    <x v="1"/>
  </r>
  <r>
    <n v="2293"/>
    <s v="15/12/2022"/>
    <d v="1899-12-30T16:26:34"/>
    <n v="279"/>
    <x v="45"/>
    <x v="1"/>
    <x v="2"/>
    <n v="46.813099999999999"/>
    <n v="-71.207499999999996"/>
    <n v="64"/>
    <b v="1"/>
    <n v="274"/>
    <x v="1"/>
    <x v="1"/>
    <n v="1"/>
    <b v="0"/>
    <x v="0"/>
    <s v="Standard"/>
    <s v="Debit Card"/>
    <n v="3"/>
    <s v="Rainy"/>
    <s v="None"/>
    <x v="0"/>
    <b v="0"/>
    <n v="1"/>
    <n v="52.1"/>
    <n v="52.1"/>
    <n v="0"/>
    <x v="0"/>
  </r>
  <r>
    <n v="2294"/>
    <s v="12/03/2018"/>
    <d v="1899-12-30T18:35:29"/>
    <n v="88"/>
    <x v="13"/>
    <x v="0"/>
    <x v="11"/>
    <n v="63.588799999999999"/>
    <n v="-115.5069"/>
    <n v="57"/>
    <b v="0"/>
    <n v="161"/>
    <x v="1"/>
    <x v="1"/>
    <n v="2"/>
    <b v="0"/>
    <x v="0"/>
    <s v="Standard"/>
    <s v="Cash"/>
    <n v="4"/>
    <s v="Rainy"/>
    <s v="Christmas Market"/>
    <x v="1"/>
    <b v="0"/>
    <n v="1"/>
    <n v="10.54"/>
    <n v="21.08"/>
    <n v="0"/>
    <x v="0"/>
  </r>
  <r>
    <n v="2295"/>
    <s v="22/11/2023"/>
    <d v="1899-12-30T17:14:47"/>
    <n v="329"/>
    <x v="35"/>
    <x v="1"/>
    <x v="8"/>
    <n v="46.318800000000003"/>
    <n v="-63.146099999999997"/>
    <n v="62"/>
    <b v="1"/>
    <n v="517"/>
    <x v="2"/>
    <x v="2"/>
    <n v="1"/>
    <b v="1"/>
    <x v="0"/>
    <s v="Express"/>
    <s v="Online Payment"/>
    <n v="2"/>
    <s v="Snowy"/>
    <s v="Christmas Market"/>
    <x v="1"/>
    <b v="0"/>
    <n v="3"/>
    <n v="29.85"/>
    <n v="29.85"/>
    <n v="0"/>
    <x v="0"/>
  </r>
  <r>
    <n v="2296"/>
    <s v="20/11/2023"/>
    <d v="1899-12-30T20:22:43"/>
    <n v="372"/>
    <x v="37"/>
    <x v="0"/>
    <x v="9"/>
    <n v="54.273099999999999"/>
    <n v="-61.738799999999998"/>
    <n v="12"/>
    <b v="1"/>
    <n v="155"/>
    <x v="3"/>
    <x v="3"/>
    <n v="2"/>
    <b v="0"/>
    <x v="0"/>
    <s v="Express"/>
    <s v="Cash"/>
    <n v="2"/>
    <s v="Snowy"/>
    <s v="None"/>
    <x v="0"/>
    <b v="1"/>
    <n v="5"/>
    <n v="53.84"/>
    <n v="107.68"/>
    <n v="0"/>
    <x v="0"/>
  </r>
  <r>
    <n v="2297"/>
    <s v="12/04/2022"/>
    <d v="1899-12-30T20:36:39"/>
    <n v="397"/>
    <x v="13"/>
    <x v="2"/>
    <x v="9"/>
    <n v="54.273099999999999"/>
    <n v="-61.738799999999998"/>
    <n v="91"/>
    <b v="1"/>
    <n v="233"/>
    <x v="1"/>
    <x v="1"/>
    <n v="5"/>
    <b v="1"/>
    <x v="0"/>
    <s v="Standard"/>
    <s v="Credit Card"/>
    <n v="1"/>
    <s v="Snowy"/>
    <s v="Black Friday"/>
    <x v="0"/>
    <b v="1"/>
    <n v="1"/>
    <n v="39.14"/>
    <n v="195.68"/>
    <n v="19.57"/>
    <x v="1"/>
  </r>
  <r>
    <n v="2298"/>
    <s v="12/07/2021"/>
    <d v="1899-12-30T16:54:45"/>
    <n v="18"/>
    <x v="45"/>
    <x v="1"/>
    <x v="0"/>
    <n v="51.253799999999998"/>
    <n v="-85.3232"/>
    <n v="65"/>
    <b v="1"/>
    <n v="913"/>
    <x v="2"/>
    <x v="2"/>
    <n v="1"/>
    <b v="0"/>
    <x v="1"/>
    <s v="Express"/>
    <s v="Online Payment"/>
    <n v="1"/>
    <s v="Sunny"/>
    <s v="Black Friday"/>
    <x v="0"/>
    <b v="0"/>
    <n v="2"/>
    <n v="31.37"/>
    <n v="31.37"/>
    <n v="3.14"/>
    <x v="1"/>
  </r>
  <r>
    <n v="2299"/>
    <s v="13/11/2018"/>
    <d v="1899-12-30T11:15:28"/>
    <n v="379"/>
    <x v="51"/>
    <x v="1"/>
    <x v="7"/>
    <n v="45.077800000000003"/>
    <n v="-63.546700000000001"/>
    <n v="4"/>
    <b v="1"/>
    <n v="133"/>
    <x v="4"/>
    <x v="4"/>
    <n v="1"/>
    <b v="0"/>
    <x v="0"/>
    <s v="Express"/>
    <s v="Credit Card"/>
    <n v="2"/>
    <s v="Snowy"/>
    <s v="Christmas Market"/>
    <x v="1"/>
    <b v="0"/>
    <n v="5"/>
    <n v="60.24"/>
    <n v="60.24"/>
    <n v="0"/>
    <x v="0"/>
  </r>
  <r>
    <n v="2300"/>
    <s v="30/12/2019"/>
    <d v="1899-12-30T10:34:57"/>
    <n v="484"/>
    <x v="28"/>
    <x v="2"/>
    <x v="11"/>
    <n v="63.588799999999999"/>
    <n v="-115.5069"/>
    <n v="86"/>
    <b v="1"/>
    <n v="234"/>
    <x v="1"/>
    <x v="1"/>
    <n v="3"/>
    <b v="1"/>
    <x v="1"/>
    <s v="Standard"/>
    <s v="Credit Card"/>
    <n v="2"/>
    <s v="Rainy"/>
    <s v="Black Friday"/>
    <x v="0"/>
    <b v="0"/>
    <n v="1"/>
    <n v="43.43"/>
    <n v="130.28"/>
    <n v="13.03"/>
    <x v="1"/>
  </r>
  <r>
    <n v="2301"/>
    <s v="11/08/2018"/>
    <d v="1899-12-30T06:59:55"/>
    <n v="244"/>
    <x v="11"/>
    <x v="2"/>
    <x v="6"/>
    <n v="46.565300000000001"/>
    <n v="-66.4619"/>
    <n v="33"/>
    <b v="0"/>
    <n v="33"/>
    <x v="1"/>
    <x v="1"/>
    <n v="2"/>
    <b v="1"/>
    <x v="0"/>
    <s v="Express"/>
    <s v="Cash"/>
    <n v="2"/>
    <s v="Sunny"/>
    <s v="None"/>
    <x v="0"/>
    <b v="0"/>
    <n v="2"/>
    <n v="41.06"/>
    <n v="82.12"/>
    <n v="0"/>
    <x v="0"/>
  </r>
  <r>
    <n v="2302"/>
    <s v="23/12/2020"/>
    <d v="1899-12-30T03:16:25"/>
    <n v="398"/>
    <x v="38"/>
    <x v="0"/>
    <x v="12"/>
    <n v="64.248000000000005"/>
    <n v="-84.889600000000002"/>
    <n v="55"/>
    <b v="1"/>
    <n v="990"/>
    <x v="0"/>
    <x v="0"/>
    <n v="5"/>
    <b v="1"/>
    <x v="0"/>
    <s v="Standard"/>
    <s v="Cash"/>
    <n v="3"/>
    <s v="Sunny"/>
    <s v="Christmas Market"/>
    <x v="1"/>
    <b v="1"/>
    <n v="1"/>
    <n v="50"/>
    <n v="249.98"/>
    <n v="0"/>
    <x v="0"/>
  </r>
  <r>
    <n v="2303"/>
    <s v="11/03/2020"/>
    <d v="1899-12-30T01:39:43"/>
    <n v="259"/>
    <x v="28"/>
    <x v="1"/>
    <x v="3"/>
    <n v="53.933300000000003"/>
    <n v="-116.5765"/>
    <n v="93"/>
    <b v="1"/>
    <n v="145"/>
    <x v="1"/>
    <x v="1"/>
    <n v="1"/>
    <b v="0"/>
    <x v="1"/>
    <s v="Overnight"/>
    <s v="Cash"/>
    <n v="4"/>
    <s v="Rainy"/>
    <s v="Christmas Market"/>
    <x v="1"/>
    <b v="0"/>
    <n v="2"/>
    <n v="42.51"/>
    <n v="42.51"/>
    <n v="0"/>
    <x v="0"/>
  </r>
  <r>
    <n v="2304"/>
    <s v="11/02/2018"/>
    <d v="1899-12-30T04:17:56"/>
    <n v="123"/>
    <x v="31"/>
    <x v="0"/>
    <x v="5"/>
    <n v="52.939900000000002"/>
    <n v="-106.4509"/>
    <n v="18"/>
    <b v="0"/>
    <n v="74"/>
    <x v="3"/>
    <x v="3"/>
    <n v="4"/>
    <b v="0"/>
    <x v="0"/>
    <s v="Overnight"/>
    <s v="Credit Card"/>
    <n v="2"/>
    <s v="Rainy"/>
    <s v="Black Friday"/>
    <x v="0"/>
    <b v="1"/>
    <n v="1"/>
    <n v="60.6"/>
    <n v="242.41"/>
    <n v="24.24"/>
    <x v="1"/>
  </r>
  <r>
    <n v="2305"/>
    <s v="22/11/2019"/>
    <d v="1899-12-30T08:16:07"/>
    <n v="434"/>
    <x v="29"/>
    <x v="2"/>
    <x v="2"/>
    <n v="46.813099999999999"/>
    <n v="-71.207499999999996"/>
    <n v="52"/>
    <b v="0"/>
    <n v="369"/>
    <x v="2"/>
    <x v="2"/>
    <n v="5"/>
    <b v="1"/>
    <x v="1"/>
    <s v="Express"/>
    <s v="Cash"/>
    <n v="2"/>
    <s v="Rainy"/>
    <s v="Black Friday"/>
    <x v="0"/>
    <b v="0"/>
    <n v="5"/>
    <n v="53.49"/>
    <n v="267.43"/>
    <n v="26.74"/>
    <x v="1"/>
  </r>
  <r>
    <n v="2306"/>
    <s v="11/12/2022"/>
    <d v="1899-12-30T14:28:30"/>
    <n v="96"/>
    <x v="39"/>
    <x v="1"/>
    <x v="6"/>
    <n v="46.565300000000001"/>
    <n v="-66.4619"/>
    <n v="8"/>
    <b v="1"/>
    <n v="911"/>
    <x v="4"/>
    <x v="4"/>
    <n v="4"/>
    <b v="1"/>
    <x v="1"/>
    <s v="Express"/>
    <s v="Online Payment"/>
    <n v="2"/>
    <s v="Rainy"/>
    <s v="Christmas Market"/>
    <x v="1"/>
    <b v="1"/>
    <n v="3"/>
    <n v="10.17"/>
    <n v="40.69"/>
    <n v="0"/>
    <x v="0"/>
  </r>
  <r>
    <n v="2307"/>
    <s v="21/11/2020"/>
    <d v="1899-12-30T01:44:26"/>
    <n v="121"/>
    <x v="14"/>
    <x v="2"/>
    <x v="2"/>
    <n v="46.813099999999999"/>
    <n v="-71.207499999999996"/>
    <n v="100"/>
    <b v="1"/>
    <n v="560"/>
    <x v="3"/>
    <x v="3"/>
    <n v="2"/>
    <b v="0"/>
    <x v="1"/>
    <s v="Express"/>
    <s v="Cash"/>
    <n v="4"/>
    <s v="Sunny"/>
    <s v="Christmas Market"/>
    <x v="1"/>
    <b v="1"/>
    <n v="5"/>
    <n v="79.16"/>
    <n v="158.33000000000001"/>
    <n v="0"/>
    <x v="0"/>
  </r>
  <r>
    <n v="2308"/>
    <s v="31/12/2020"/>
    <d v="1899-12-30T19:40:58"/>
    <n v="115"/>
    <x v="51"/>
    <x v="2"/>
    <x v="12"/>
    <n v="64.248000000000005"/>
    <n v="-84.889600000000002"/>
    <n v="37"/>
    <b v="0"/>
    <n v="397"/>
    <x v="0"/>
    <x v="0"/>
    <n v="5"/>
    <b v="0"/>
    <x v="0"/>
    <s v="Overnight"/>
    <s v="Online Payment"/>
    <n v="5"/>
    <s v="Rainy"/>
    <s v="Black Friday"/>
    <x v="0"/>
    <b v="1"/>
    <n v="3"/>
    <n v="19.91"/>
    <n v="99.57"/>
    <n v="9.9600000000000009"/>
    <x v="1"/>
  </r>
  <r>
    <n v="2309"/>
    <s v="12/07/2022"/>
    <d v="1899-12-30T18:14:22"/>
    <n v="7"/>
    <x v="0"/>
    <x v="0"/>
    <x v="10"/>
    <n v="64.282300000000006"/>
    <n v="-135"/>
    <n v="44"/>
    <b v="1"/>
    <n v="38"/>
    <x v="3"/>
    <x v="3"/>
    <n v="3"/>
    <b v="0"/>
    <x v="0"/>
    <s v="Overnight"/>
    <s v="Cash"/>
    <n v="4"/>
    <s v="Rainy"/>
    <s v="None"/>
    <x v="0"/>
    <b v="1"/>
    <n v="3"/>
    <n v="17.239999999999998"/>
    <n v="51.71"/>
    <n v="0"/>
    <x v="0"/>
  </r>
  <r>
    <n v="2310"/>
    <s v="11/01/2021"/>
    <d v="1899-12-30T22:04:09"/>
    <n v="53"/>
    <x v="41"/>
    <x v="0"/>
    <x v="2"/>
    <n v="46.813099999999999"/>
    <n v="-71.207499999999996"/>
    <n v="93"/>
    <b v="1"/>
    <n v="867"/>
    <x v="0"/>
    <x v="0"/>
    <n v="3"/>
    <b v="0"/>
    <x v="1"/>
    <s v="Express"/>
    <s v="Online Payment"/>
    <n v="5"/>
    <s v="Rainy"/>
    <s v="Christmas Market"/>
    <x v="1"/>
    <b v="0"/>
    <n v="5"/>
    <n v="19.18"/>
    <n v="57.54"/>
    <n v="0"/>
    <x v="0"/>
  </r>
  <r>
    <n v="2311"/>
    <s v="15/11/2023"/>
    <d v="1899-12-30T02:35:21"/>
    <n v="362"/>
    <x v="30"/>
    <x v="1"/>
    <x v="9"/>
    <n v="54.273099999999999"/>
    <n v="-61.738799999999998"/>
    <n v="75"/>
    <b v="0"/>
    <n v="274"/>
    <x v="3"/>
    <x v="3"/>
    <n v="5"/>
    <b v="0"/>
    <x v="1"/>
    <s v="Express"/>
    <s v="Cash"/>
    <n v="4"/>
    <s v="Rainy"/>
    <s v="Black Friday"/>
    <x v="0"/>
    <b v="1"/>
    <n v="5"/>
    <n v="79.819999999999993"/>
    <n v="399.08"/>
    <n v="39.909999999999997"/>
    <x v="1"/>
  </r>
  <r>
    <n v="2312"/>
    <s v="12/05/2022"/>
    <d v="1899-12-30T21:00:34"/>
    <n v="205"/>
    <x v="31"/>
    <x v="2"/>
    <x v="3"/>
    <n v="53.933300000000003"/>
    <n v="-116.5765"/>
    <n v="59"/>
    <b v="1"/>
    <n v="507"/>
    <x v="4"/>
    <x v="4"/>
    <n v="3"/>
    <b v="0"/>
    <x v="1"/>
    <s v="Standard"/>
    <s v="Cash"/>
    <n v="4"/>
    <s v="Snowy"/>
    <s v="Black Friday"/>
    <x v="0"/>
    <b v="0"/>
    <n v="2"/>
    <n v="13.17"/>
    <n v="39.5"/>
    <n v="3.95"/>
    <x v="1"/>
  </r>
  <r>
    <n v="2313"/>
    <s v="25/12/2021"/>
    <d v="1899-12-30T09:35:09"/>
    <n v="115"/>
    <x v="46"/>
    <x v="2"/>
    <x v="11"/>
    <n v="63.588799999999999"/>
    <n v="-115.5069"/>
    <n v="74"/>
    <b v="1"/>
    <n v="74"/>
    <x v="0"/>
    <x v="0"/>
    <n v="3"/>
    <b v="0"/>
    <x v="1"/>
    <s v="Overnight"/>
    <s v="Debit Card"/>
    <n v="1"/>
    <s v="Snowy"/>
    <s v="Christmas Market"/>
    <x v="1"/>
    <b v="1"/>
    <n v="5"/>
    <n v="49.49"/>
    <n v="148.47"/>
    <n v="0"/>
    <x v="0"/>
  </r>
  <r>
    <n v="2314"/>
    <s v="30/12/2023"/>
    <d v="1899-12-30T15:37:39"/>
    <n v="7"/>
    <x v="31"/>
    <x v="0"/>
    <x v="10"/>
    <n v="64.282300000000006"/>
    <n v="-135"/>
    <n v="44"/>
    <b v="0"/>
    <n v="227"/>
    <x v="1"/>
    <x v="1"/>
    <n v="3"/>
    <b v="1"/>
    <x v="0"/>
    <s v="Overnight"/>
    <s v="Credit Card"/>
    <n v="5"/>
    <s v="Snowy"/>
    <s v="None"/>
    <x v="0"/>
    <b v="0"/>
    <n v="4"/>
    <n v="52.33"/>
    <n v="156.99"/>
    <n v="0"/>
    <x v="0"/>
  </r>
  <r>
    <n v="2315"/>
    <s v="22/12/2022"/>
    <d v="1899-12-30T14:49:08"/>
    <n v="194"/>
    <x v="31"/>
    <x v="1"/>
    <x v="2"/>
    <n v="46.813099999999999"/>
    <n v="-71.207499999999996"/>
    <n v="35"/>
    <b v="1"/>
    <n v="620"/>
    <x v="1"/>
    <x v="1"/>
    <n v="2"/>
    <b v="0"/>
    <x v="1"/>
    <s v="Express"/>
    <s v="Credit Card"/>
    <n v="5"/>
    <s v="Rainy"/>
    <s v="Black Friday"/>
    <x v="0"/>
    <b v="0"/>
    <n v="4"/>
    <n v="32.6"/>
    <n v="65.2"/>
    <n v="6.52"/>
    <x v="1"/>
  </r>
  <r>
    <n v="2316"/>
    <s v="11/10/2023"/>
    <d v="1899-12-30T13:08:18"/>
    <n v="397"/>
    <x v="3"/>
    <x v="0"/>
    <x v="1"/>
    <n v="53.726700000000001"/>
    <n v="-127.6476"/>
    <n v="72"/>
    <b v="1"/>
    <n v="154"/>
    <x v="3"/>
    <x v="3"/>
    <n v="4"/>
    <b v="0"/>
    <x v="0"/>
    <s v="Express"/>
    <s v="Debit Card"/>
    <n v="1"/>
    <s v="Snowy"/>
    <s v="None"/>
    <x v="0"/>
    <b v="0"/>
    <n v="3"/>
    <n v="48.32"/>
    <n v="193.3"/>
    <n v="0"/>
    <x v="0"/>
  </r>
  <r>
    <n v="2317"/>
    <s v="20/11/2023"/>
    <d v="1899-12-30T10:01:26"/>
    <n v="71"/>
    <x v="10"/>
    <x v="1"/>
    <x v="8"/>
    <n v="46.318800000000003"/>
    <n v="-63.146099999999997"/>
    <n v="21"/>
    <b v="0"/>
    <n v="795"/>
    <x v="2"/>
    <x v="2"/>
    <n v="3"/>
    <b v="1"/>
    <x v="1"/>
    <s v="Overnight"/>
    <s v="Online Payment"/>
    <n v="1"/>
    <s v="Rainy"/>
    <s v="Black Friday"/>
    <x v="0"/>
    <b v="1"/>
    <n v="5"/>
    <n v="70.47"/>
    <n v="211.4"/>
    <n v="21.14"/>
    <x v="1"/>
  </r>
  <r>
    <n v="2318"/>
    <s v="11/05/2020"/>
    <d v="1899-12-30T04:33:18"/>
    <n v="145"/>
    <x v="3"/>
    <x v="2"/>
    <x v="0"/>
    <n v="51.253799999999998"/>
    <n v="-85.3232"/>
    <n v="19"/>
    <b v="1"/>
    <n v="496"/>
    <x v="0"/>
    <x v="0"/>
    <n v="2"/>
    <b v="0"/>
    <x v="0"/>
    <s v="Standard"/>
    <s v="Cash"/>
    <n v="5"/>
    <s v="Sunny"/>
    <s v="Black Friday"/>
    <x v="0"/>
    <b v="0"/>
    <n v="1"/>
    <n v="31.69"/>
    <n v="63.37"/>
    <n v="6.34"/>
    <x v="1"/>
  </r>
  <r>
    <n v="2319"/>
    <s v="12/02/2020"/>
    <d v="1899-12-30T22:25:49"/>
    <n v="117"/>
    <x v="40"/>
    <x v="1"/>
    <x v="2"/>
    <n v="46.813099999999999"/>
    <n v="-71.207499999999996"/>
    <n v="96"/>
    <b v="0"/>
    <n v="805"/>
    <x v="1"/>
    <x v="1"/>
    <n v="2"/>
    <b v="0"/>
    <x v="1"/>
    <s v="Standard"/>
    <s v="Debit Card"/>
    <n v="2"/>
    <s v="Rainy"/>
    <s v="Christmas Market"/>
    <x v="1"/>
    <b v="1"/>
    <n v="2"/>
    <n v="33.65"/>
    <n v="67.290000000000006"/>
    <n v="0"/>
    <x v="0"/>
  </r>
  <r>
    <n v="2320"/>
    <s v="21/12/2019"/>
    <d v="1899-12-30T00:15:40"/>
    <n v="145"/>
    <x v="21"/>
    <x v="0"/>
    <x v="8"/>
    <n v="46.318800000000003"/>
    <n v="-63.146099999999997"/>
    <n v="20"/>
    <b v="0"/>
    <n v="644"/>
    <x v="1"/>
    <x v="1"/>
    <n v="3"/>
    <b v="1"/>
    <x v="1"/>
    <s v="Overnight"/>
    <s v="Credit Card"/>
    <n v="1"/>
    <s v="Sunny"/>
    <s v="Black Friday"/>
    <x v="0"/>
    <b v="1"/>
    <n v="4"/>
    <n v="94.17"/>
    <n v="282.52"/>
    <n v="28.25"/>
    <x v="1"/>
  </r>
  <r>
    <n v="2321"/>
    <s v="27/11/2020"/>
    <d v="1899-12-30T00:04:15"/>
    <n v="353"/>
    <x v="7"/>
    <x v="0"/>
    <x v="6"/>
    <n v="46.565300000000001"/>
    <n v="-66.4619"/>
    <n v="92"/>
    <b v="1"/>
    <n v="876"/>
    <x v="2"/>
    <x v="2"/>
    <n v="3"/>
    <b v="1"/>
    <x v="0"/>
    <s v="Overnight"/>
    <s v="Debit Card"/>
    <n v="1"/>
    <s v="Sunny"/>
    <s v="Black Friday"/>
    <x v="0"/>
    <b v="0"/>
    <n v="3"/>
    <n v="32.869999999999997"/>
    <n v="98.62"/>
    <n v="9.86"/>
    <x v="1"/>
  </r>
  <r>
    <n v="2322"/>
    <s v="12/12/2019"/>
    <d v="1899-12-30T18:30:19"/>
    <n v="241"/>
    <x v="2"/>
    <x v="2"/>
    <x v="0"/>
    <n v="51.253799999999998"/>
    <n v="-85.3232"/>
    <n v="4"/>
    <b v="1"/>
    <n v="570"/>
    <x v="0"/>
    <x v="0"/>
    <n v="3"/>
    <b v="0"/>
    <x v="0"/>
    <s v="Overnight"/>
    <s v="Cash"/>
    <n v="4"/>
    <s v="Snowy"/>
    <s v="None"/>
    <x v="0"/>
    <b v="1"/>
    <n v="1"/>
    <n v="84.67"/>
    <n v="254.02"/>
    <n v="0"/>
    <x v="0"/>
  </r>
  <r>
    <n v="2323"/>
    <s v="18/12/2020"/>
    <d v="1899-12-30T08:35:37"/>
    <n v="210"/>
    <x v="15"/>
    <x v="1"/>
    <x v="12"/>
    <n v="64.248000000000005"/>
    <n v="-84.889600000000002"/>
    <n v="20"/>
    <b v="1"/>
    <n v="624"/>
    <x v="4"/>
    <x v="4"/>
    <n v="3"/>
    <b v="1"/>
    <x v="0"/>
    <s v="Express"/>
    <s v="Debit Card"/>
    <n v="1"/>
    <s v="Sunny"/>
    <s v="None"/>
    <x v="0"/>
    <b v="0"/>
    <n v="4"/>
    <n v="24.07"/>
    <n v="72.2"/>
    <n v="0"/>
    <x v="0"/>
  </r>
  <r>
    <n v="2324"/>
    <s v="21/12/2021"/>
    <d v="1899-12-30T21:49:25"/>
    <n v="289"/>
    <x v="19"/>
    <x v="1"/>
    <x v="2"/>
    <n v="46.813099999999999"/>
    <n v="-71.207499999999996"/>
    <n v="94"/>
    <b v="0"/>
    <n v="772"/>
    <x v="0"/>
    <x v="0"/>
    <n v="5"/>
    <b v="1"/>
    <x v="0"/>
    <s v="Overnight"/>
    <s v="Credit Card"/>
    <n v="1"/>
    <s v="Sunny"/>
    <s v="Christmas Market"/>
    <x v="1"/>
    <b v="1"/>
    <n v="3"/>
    <n v="61.2"/>
    <n v="306"/>
    <n v="0"/>
    <x v="0"/>
  </r>
  <r>
    <n v="2325"/>
    <s v="12/01/2019"/>
    <d v="1899-12-30T12:15:13"/>
    <n v="62"/>
    <x v="47"/>
    <x v="0"/>
    <x v="11"/>
    <n v="63.588799999999999"/>
    <n v="-115.5069"/>
    <n v="13"/>
    <b v="0"/>
    <n v="378"/>
    <x v="0"/>
    <x v="0"/>
    <n v="5"/>
    <b v="1"/>
    <x v="0"/>
    <s v="Overnight"/>
    <s v="Debit Card"/>
    <n v="1"/>
    <s v="Rainy"/>
    <s v="Black Friday"/>
    <x v="0"/>
    <b v="0"/>
    <n v="1"/>
    <n v="76.55"/>
    <n v="382.73"/>
    <n v="38.270000000000003"/>
    <x v="1"/>
  </r>
  <r>
    <n v="2326"/>
    <s v="11/03/2023"/>
    <d v="1899-12-30T20:28:31"/>
    <n v="248"/>
    <x v="47"/>
    <x v="2"/>
    <x v="9"/>
    <n v="54.273099999999999"/>
    <n v="-61.738799999999998"/>
    <n v="49"/>
    <b v="0"/>
    <n v="893"/>
    <x v="3"/>
    <x v="3"/>
    <n v="1"/>
    <b v="0"/>
    <x v="0"/>
    <s v="Overnight"/>
    <s v="Debit Card"/>
    <n v="3"/>
    <s v="Sunny"/>
    <s v="Christmas Market"/>
    <x v="1"/>
    <b v="0"/>
    <n v="3"/>
    <n v="59.53"/>
    <n v="59.53"/>
    <n v="0"/>
    <x v="0"/>
  </r>
  <r>
    <n v="2327"/>
    <s v="12/07/2023"/>
    <d v="1899-12-30T21:29:26"/>
    <n v="151"/>
    <x v="37"/>
    <x v="1"/>
    <x v="6"/>
    <n v="46.565300000000001"/>
    <n v="-66.4619"/>
    <n v="100"/>
    <b v="0"/>
    <n v="841"/>
    <x v="3"/>
    <x v="3"/>
    <n v="1"/>
    <b v="0"/>
    <x v="0"/>
    <s v="Standard"/>
    <s v="Cash"/>
    <n v="3"/>
    <s v="Sunny"/>
    <s v="None"/>
    <x v="0"/>
    <b v="0"/>
    <n v="5"/>
    <n v="78.06"/>
    <n v="78.06"/>
    <n v="0"/>
    <x v="0"/>
  </r>
  <r>
    <n v="2328"/>
    <s v="12/12/2019"/>
    <d v="1899-12-30T00:09:03"/>
    <n v="84"/>
    <x v="42"/>
    <x v="0"/>
    <x v="6"/>
    <n v="46.565300000000001"/>
    <n v="-66.4619"/>
    <n v="4"/>
    <b v="0"/>
    <n v="409"/>
    <x v="2"/>
    <x v="2"/>
    <n v="2"/>
    <b v="1"/>
    <x v="0"/>
    <s v="Overnight"/>
    <s v="Online Payment"/>
    <n v="2"/>
    <s v="Sunny"/>
    <s v="Christmas Market"/>
    <x v="1"/>
    <b v="1"/>
    <n v="3"/>
    <n v="27.97"/>
    <n v="55.94"/>
    <n v="0"/>
    <x v="0"/>
  </r>
  <r>
    <n v="2329"/>
    <s v="19/11/2020"/>
    <d v="1899-12-30T12:13:50"/>
    <n v="487"/>
    <x v="36"/>
    <x v="1"/>
    <x v="1"/>
    <n v="53.726700000000001"/>
    <n v="-127.6476"/>
    <n v="69"/>
    <b v="1"/>
    <n v="596"/>
    <x v="4"/>
    <x v="4"/>
    <n v="4"/>
    <b v="0"/>
    <x v="0"/>
    <s v="Overnight"/>
    <s v="Online Payment"/>
    <n v="5"/>
    <s v="Snowy"/>
    <s v="None"/>
    <x v="0"/>
    <b v="1"/>
    <n v="4"/>
    <n v="54.43"/>
    <n v="217.71"/>
    <n v="0"/>
    <x v="0"/>
  </r>
  <r>
    <n v="2330"/>
    <s v="20/11/2023"/>
    <d v="1899-12-30T07:20:54"/>
    <n v="338"/>
    <x v="5"/>
    <x v="1"/>
    <x v="3"/>
    <n v="53.933300000000003"/>
    <n v="-116.5765"/>
    <n v="25"/>
    <b v="1"/>
    <n v="509"/>
    <x v="2"/>
    <x v="2"/>
    <n v="3"/>
    <b v="1"/>
    <x v="1"/>
    <s v="Overnight"/>
    <s v="Online Payment"/>
    <n v="2"/>
    <s v="Rainy"/>
    <s v="Christmas Market"/>
    <x v="1"/>
    <b v="1"/>
    <n v="1"/>
    <n v="65.36"/>
    <n v="196.08"/>
    <n v="0"/>
    <x v="0"/>
  </r>
  <r>
    <n v="2331"/>
    <s v="19/12/2018"/>
    <d v="1899-12-30T17:28:36"/>
    <n v="155"/>
    <x v="47"/>
    <x v="1"/>
    <x v="9"/>
    <n v="54.273099999999999"/>
    <n v="-61.738799999999998"/>
    <n v="94"/>
    <b v="0"/>
    <n v="654"/>
    <x v="3"/>
    <x v="3"/>
    <n v="3"/>
    <b v="0"/>
    <x v="0"/>
    <s v="Express"/>
    <s v="Cash"/>
    <n v="5"/>
    <s v="Sunny"/>
    <s v="None"/>
    <x v="0"/>
    <b v="0"/>
    <n v="2"/>
    <n v="32.85"/>
    <n v="98.56"/>
    <n v="0"/>
    <x v="0"/>
  </r>
  <r>
    <n v="2332"/>
    <s v="12/03/2018"/>
    <d v="1899-12-30T03:37:58"/>
    <n v="480"/>
    <x v="7"/>
    <x v="1"/>
    <x v="12"/>
    <n v="64.248000000000005"/>
    <n v="-84.889600000000002"/>
    <n v="27"/>
    <b v="0"/>
    <n v="658"/>
    <x v="4"/>
    <x v="4"/>
    <n v="2"/>
    <b v="1"/>
    <x v="0"/>
    <s v="Express"/>
    <s v="Debit Card"/>
    <n v="1"/>
    <s v="Snowy"/>
    <s v="Black Friday"/>
    <x v="0"/>
    <b v="1"/>
    <n v="5"/>
    <n v="77.150000000000006"/>
    <n v="154.30000000000001"/>
    <n v="15.43"/>
    <x v="1"/>
  </r>
  <r>
    <n v="2333"/>
    <s v="27/12/2019"/>
    <d v="1899-12-30T11:48:16"/>
    <n v="84"/>
    <x v="14"/>
    <x v="0"/>
    <x v="9"/>
    <n v="54.273099999999999"/>
    <n v="-61.738799999999998"/>
    <n v="85"/>
    <b v="0"/>
    <n v="303"/>
    <x v="2"/>
    <x v="2"/>
    <n v="3"/>
    <b v="1"/>
    <x v="0"/>
    <s v="Overnight"/>
    <s v="Online Payment"/>
    <n v="3"/>
    <s v="Rainy"/>
    <s v="Black Friday"/>
    <x v="0"/>
    <b v="1"/>
    <n v="3"/>
    <n v="13.43"/>
    <n v="40.299999999999997"/>
    <n v="4.03"/>
    <x v="1"/>
  </r>
  <r>
    <n v="2334"/>
    <s v="11/11/2019"/>
    <d v="1899-12-30T08:08:19"/>
    <n v="123"/>
    <x v="21"/>
    <x v="2"/>
    <x v="0"/>
    <n v="51.253799999999998"/>
    <n v="-85.3232"/>
    <n v="37"/>
    <b v="0"/>
    <n v="887"/>
    <x v="1"/>
    <x v="1"/>
    <n v="2"/>
    <b v="0"/>
    <x v="0"/>
    <s v="Overnight"/>
    <s v="Credit Card"/>
    <n v="3"/>
    <s v="Rainy"/>
    <s v="None"/>
    <x v="0"/>
    <b v="1"/>
    <n v="4"/>
    <n v="45.88"/>
    <n v="91.77"/>
    <n v="0"/>
    <x v="0"/>
  </r>
  <r>
    <n v="2335"/>
    <s v="15/11/2018"/>
    <d v="1899-12-30T17:46:50"/>
    <n v="117"/>
    <x v="33"/>
    <x v="1"/>
    <x v="8"/>
    <n v="46.318800000000003"/>
    <n v="-63.146099999999997"/>
    <n v="27"/>
    <b v="0"/>
    <n v="529"/>
    <x v="2"/>
    <x v="2"/>
    <n v="1"/>
    <b v="0"/>
    <x v="0"/>
    <s v="Express"/>
    <s v="Debit Card"/>
    <n v="4"/>
    <s v="Sunny"/>
    <s v="Black Friday"/>
    <x v="0"/>
    <b v="1"/>
    <n v="3"/>
    <n v="14.61"/>
    <n v="14.61"/>
    <n v="1.46"/>
    <x v="1"/>
  </r>
  <r>
    <n v="2336"/>
    <s v="29/12/2020"/>
    <d v="1899-12-30T11:59:35"/>
    <n v="313"/>
    <x v="7"/>
    <x v="2"/>
    <x v="1"/>
    <n v="53.726700000000001"/>
    <n v="-127.6476"/>
    <n v="21"/>
    <b v="0"/>
    <n v="371"/>
    <x v="0"/>
    <x v="0"/>
    <n v="1"/>
    <b v="0"/>
    <x v="1"/>
    <s v="Express"/>
    <s v="Debit Card"/>
    <n v="1"/>
    <s v="Sunny"/>
    <s v="Black Friday"/>
    <x v="0"/>
    <b v="0"/>
    <n v="2"/>
    <n v="44.83"/>
    <n v="44.83"/>
    <n v="4.4800000000000004"/>
    <x v="1"/>
  </r>
  <r>
    <n v="2337"/>
    <s v="12/06/2020"/>
    <d v="1899-12-30T19:30:25"/>
    <n v="374"/>
    <x v="4"/>
    <x v="1"/>
    <x v="11"/>
    <n v="63.588799999999999"/>
    <n v="-115.5069"/>
    <n v="18"/>
    <b v="1"/>
    <n v="363"/>
    <x v="2"/>
    <x v="2"/>
    <n v="5"/>
    <b v="0"/>
    <x v="1"/>
    <s v="Express"/>
    <s v="Online Payment"/>
    <n v="5"/>
    <s v="Sunny"/>
    <s v="None"/>
    <x v="0"/>
    <b v="0"/>
    <n v="2"/>
    <n v="85.56"/>
    <n v="427.8"/>
    <n v="0"/>
    <x v="0"/>
  </r>
  <r>
    <n v="2338"/>
    <s v="27/12/2018"/>
    <d v="1899-12-30T14:54:34"/>
    <n v="30"/>
    <x v="14"/>
    <x v="1"/>
    <x v="8"/>
    <n v="46.318800000000003"/>
    <n v="-63.146099999999997"/>
    <n v="44"/>
    <b v="1"/>
    <n v="608"/>
    <x v="1"/>
    <x v="1"/>
    <n v="4"/>
    <b v="0"/>
    <x v="1"/>
    <s v="Standard"/>
    <s v="Online Payment"/>
    <n v="1"/>
    <s v="Rainy"/>
    <s v="Black Friday"/>
    <x v="0"/>
    <b v="1"/>
    <n v="1"/>
    <n v="81.010000000000005"/>
    <n v="324.02"/>
    <n v="32.4"/>
    <x v="1"/>
  </r>
  <r>
    <n v="2339"/>
    <s v="11/12/2021"/>
    <d v="1899-12-30T01:16:09"/>
    <n v="486"/>
    <x v="43"/>
    <x v="1"/>
    <x v="1"/>
    <n v="53.726700000000001"/>
    <n v="-127.6476"/>
    <n v="57"/>
    <b v="1"/>
    <n v="489"/>
    <x v="0"/>
    <x v="0"/>
    <n v="4"/>
    <b v="1"/>
    <x v="1"/>
    <s v="Overnight"/>
    <s v="Online Payment"/>
    <n v="2"/>
    <s v="Sunny"/>
    <s v="Christmas Market"/>
    <x v="1"/>
    <b v="1"/>
    <n v="3"/>
    <n v="24.67"/>
    <n v="98.67"/>
    <n v="0"/>
    <x v="0"/>
  </r>
  <r>
    <n v="2340"/>
    <s v="27/12/2023"/>
    <d v="1899-12-30T06:04:15"/>
    <n v="40"/>
    <x v="27"/>
    <x v="0"/>
    <x v="10"/>
    <n v="64.282300000000006"/>
    <n v="-135"/>
    <n v="35"/>
    <b v="0"/>
    <n v="796"/>
    <x v="2"/>
    <x v="2"/>
    <n v="5"/>
    <b v="0"/>
    <x v="0"/>
    <s v="Standard"/>
    <s v="Debit Card"/>
    <n v="1"/>
    <s v="Sunny"/>
    <s v="None"/>
    <x v="0"/>
    <b v="0"/>
    <n v="3"/>
    <n v="83.74"/>
    <n v="418.69"/>
    <n v="0"/>
    <x v="0"/>
  </r>
  <r>
    <n v="2341"/>
    <s v="11/05/2023"/>
    <d v="1899-12-30T11:59:46"/>
    <n v="313"/>
    <x v="2"/>
    <x v="1"/>
    <x v="12"/>
    <n v="64.248000000000005"/>
    <n v="-84.889600000000002"/>
    <n v="28"/>
    <b v="0"/>
    <n v="114"/>
    <x v="2"/>
    <x v="2"/>
    <n v="4"/>
    <b v="0"/>
    <x v="0"/>
    <s v="Express"/>
    <s v="Credit Card"/>
    <n v="2"/>
    <s v="Sunny"/>
    <s v="Black Friday"/>
    <x v="0"/>
    <b v="0"/>
    <n v="2"/>
    <n v="51.92"/>
    <n v="207.67"/>
    <n v="20.77"/>
    <x v="1"/>
  </r>
  <r>
    <n v="2342"/>
    <s v="12/06/2022"/>
    <d v="1899-12-30T11:00:57"/>
    <n v="212"/>
    <x v="41"/>
    <x v="2"/>
    <x v="8"/>
    <n v="46.318800000000003"/>
    <n v="-63.146099999999997"/>
    <n v="53"/>
    <b v="1"/>
    <n v="541"/>
    <x v="4"/>
    <x v="4"/>
    <n v="1"/>
    <b v="1"/>
    <x v="0"/>
    <s v="Standard"/>
    <s v="Cash"/>
    <n v="3"/>
    <s v="Snowy"/>
    <s v="Black Friday"/>
    <x v="0"/>
    <b v="0"/>
    <n v="3"/>
    <n v="55.96"/>
    <n v="55.96"/>
    <n v="5.6"/>
    <x v="1"/>
  </r>
  <r>
    <n v="2343"/>
    <s v="11/10/2018"/>
    <d v="1899-12-30T04:05:12"/>
    <n v="103"/>
    <x v="12"/>
    <x v="1"/>
    <x v="12"/>
    <n v="64.248000000000005"/>
    <n v="-84.889600000000002"/>
    <n v="82"/>
    <b v="1"/>
    <n v="880"/>
    <x v="0"/>
    <x v="0"/>
    <n v="3"/>
    <b v="0"/>
    <x v="0"/>
    <s v="Overnight"/>
    <s v="Credit Card"/>
    <n v="2"/>
    <s v="Sunny"/>
    <s v="Christmas Market"/>
    <x v="1"/>
    <b v="0"/>
    <n v="2"/>
    <n v="20"/>
    <n v="60"/>
    <n v="0"/>
    <x v="0"/>
  </r>
  <r>
    <n v="2344"/>
    <s v="23/12/2021"/>
    <d v="1899-12-30T04:37:14"/>
    <n v="253"/>
    <x v="45"/>
    <x v="2"/>
    <x v="10"/>
    <n v="64.282300000000006"/>
    <n v="-135"/>
    <n v="21"/>
    <b v="1"/>
    <n v="700"/>
    <x v="1"/>
    <x v="1"/>
    <n v="3"/>
    <b v="0"/>
    <x v="1"/>
    <s v="Standard"/>
    <s v="Debit Card"/>
    <n v="5"/>
    <s v="Rainy"/>
    <s v="None"/>
    <x v="0"/>
    <b v="0"/>
    <n v="4"/>
    <n v="51.1"/>
    <n v="153.29"/>
    <n v="0"/>
    <x v="0"/>
  </r>
  <r>
    <n v="2345"/>
    <s v="11/03/2021"/>
    <d v="1899-12-30T06:35:17"/>
    <n v="13"/>
    <x v="33"/>
    <x v="2"/>
    <x v="6"/>
    <n v="46.565300000000001"/>
    <n v="-66.4619"/>
    <n v="63"/>
    <b v="0"/>
    <n v="228"/>
    <x v="3"/>
    <x v="3"/>
    <n v="1"/>
    <b v="0"/>
    <x v="1"/>
    <s v="Express"/>
    <s v="Cash"/>
    <n v="2"/>
    <s v="Snowy"/>
    <s v="Black Friday"/>
    <x v="0"/>
    <b v="1"/>
    <n v="4"/>
    <n v="82.6"/>
    <n v="82.6"/>
    <n v="8.26"/>
    <x v="1"/>
  </r>
  <r>
    <n v="2346"/>
    <s v="11/02/2021"/>
    <d v="1899-12-30T04:45:05"/>
    <n v="131"/>
    <x v="51"/>
    <x v="1"/>
    <x v="7"/>
    <n v="45.077800000000003"/>
    <n v="-63.546700000000001"/>
    <n v="35"/>
    <b v="0"/>
    <n v="56"/>
    <x v="3"/>
    <x v="3"/>
    <n v="1"/>
    <b v="0"/>
    <x v="0"/>
    <s v="Standard"/>
    <s v="Credit Card"/>
    <n v="1"/>
    <s v="Snowy"/>
    <s v="None"/>
    <x v="0"/>
    <b v="0"/>
    <n v="1"/>
    <n v="60.27"/>
    <n v="60.27"/>
    <n v="0"/>
    <x v="0"/>
  </r>
  <r>
    <n v="2347"/>
    <s v="26/12/2022"/>
    <d v="1899-12-30T07:40:13"/>
    <n v="427"/>
    <x v="32"/>
    <x v="2"/>
    <x v="3"/>
    <n v="53.933300000000003"/>
    <n v="-116.5765"/>
    <n v="55"/>
    <b v="1"/>
    <n v="167"/>
    <x v="1"/>
    <x v="1"/>
    <n v="4"/>
    <b v="1"/>
    <x v="1"/>
    <s v="Overnight"/>
    <s v="Credit Card"/>
    <n v="1"/>
    <s v="Snowy"/>
    <s v="None"/>
    <x v="0"/>
    <b v="1"/>
    <n v="4"/>
    <n v="56.62"/>
    <n v="226.48"/>
    <n v="0"/>
    <x v="0"/>
  </r>
  <r>
    <n v="2348"/>
    <s v="13/11/2020"/>
    <d v="1899-12-30T12:22:51"/>
    <n v="494"/>
    <x v="45"/>
    <x v="2"/>
    <x v="10"/>
    <n v="64.282300000000006"/>
    <n v="-135"/>
    <n v="11"/>
    <b v="1"/>
    <n v="707"/>
    <x v="2"/>
    <x v="2"/>
    <n v="2"/>
    <b v="0"/>
    <x v="0"/>
    <s v="Express"/>
    <s v="Credit Card"/>
    <n v="5"/>
    <s v="Sunny"/>
    <s v="Black Friday"/>
    <x v="0"/>
    <b v="0"/>
    <n v="5"/>
    <n v="76.680000000000007"/>
    <n v="153.36000000000001"/>
    <n v="15.34"/>
    <x v="1"/>
  </r>
  <r>
    <n v="2349"/>
    <s v="24/12/2019"/>
    <d v="1899-12-30T20:34:47"/>
    <n v="205"/>
    <x v="35"/>
    <x v="2"/>
    <x v="12"/>
    <n v="64.248000000000005"/>
    <n v="-84.889600000000002"/>
    <n v="64"/>
    <b v="1"/>
    <n v="529"/>
    <x v="1"/>
    <x v="1"/>
    <n v="2"/>
    <b v="1"/>
    <x v="0"/>
    <s v="Express"/>
    <s v="Cash"/>
    <n v="3"/>
    <s v="Sunny"/>
    <s v="Black Friday"/>
    <x v="0"/>
    <b v="1"/>
    <n v="4"/>
    <n v="53.73"/>
    <n v="107.46"/>
    <n v="10.75"/>
    <x v="1"/>
  </r>
  <r>
    <n v="2350"/>
    <s v="27/11/2019"/>
    <d v="1899-12-30T18:19:13"/>
    <n v="310"/>
    <x v="28"/>
    <x v="1"/>
    <x v="4"/>
    <n v="53.760899999999999"/>
    <n v="-98.813900000000004"/>
    <n v="97"/>
    <b v="1"/>
    <n v="696"/>
    <x v="1"/>
    <x v="1"/>
    <n v="3"/>
    <b v="1"/>
    <x v="1"/>
    <s v="Express"/>
    <s v="Credit Card"/>
    <n v="5"/>
    <s v="Snowy"/>
    <s v="Black Friday"/>
    <x v="0"/>
    <b v="0"/>
    <n v="5"/>
    <n v="33.21"/>
    <n v="99.64"/>
    <n v="9.9600000000000009"/>
    <x v="1"/>
  </r>
  <r>
    <n v="2351"/>
    <s v="20/12/2021"/>
    <d v="1899-12-30T11:44:51"/>
    <n v="474"/>
    <x v="27"/>
    <x v="2"/>
    <x v="3"/>
    <n v="53.933300000000003"/>
    <n v="-116.5765"/>
    <n v="87"/>
    <b v="1"/>
    <n v="34"/>
    <x v="2"/>
    <x v="2"/>
    <n v="4"/>
    <b v="1"/>
    <x v="1"/>
    <s v="Express"/>
    <s v="Online Payment"/>
    <n v="4"/>
    <s v="Snowy"/>
    <s v="None"/>
    <x v="0"/>
    <b v="0"/>
    <n v="5"/>
    <n v="41.96"/>
    <n v="167.85"/>
    <n v="0"/>
    <x v="0"/>
  </r>
  <r>
    <n v="2352"/>
    <s v="30/11/2020"/>
    <d v="1899-12-30T17:19:37"/>
    <n v="482"/>
    <x v="6"/>
    <x v="2"/>
    <x v="12"/>
    <n v="64.248000000000005"/>
    <n v="-84.889600000000002"/>
    <n v="46"/>
    <b v="0"/>
    <n v="49"/>
    <x v="0"/>
    <x v="0"/>
    <n v="3"/>
    <b v="1"/>
    <x v="1"/>
    <s v="Express"/>
    <s v="Debit Card"/>
    <n v="2"/>
    <s v="Sunny"/>
    <s v="Black Friday"/>
    <x v="0"/>
    <b v="1"/>
    <n v="5"/>
    <n v="57.58"/>
    <n v="172.75"/>
    <n v="17.28"/>
    <x v="1"/>
  </r>
  <r>
    <n v="2353"/>
    <s v="11/08/2019"/>
    <d v="1899-12-30T01:26:09"/>
    <n v="40"/>
    <x v="39"/>
    <x v="0"/>
    <x v="11"/>
    <n v="63.588799999999999"/>
    <n v="-115.5069"/>
    <n v="56"/>
    <b v="1"/>
    <n v="353"/>
    <x v="0"/>
    <x v="0"/>
    <n v="3"/>
    <b v="1"/>
    <x v="1"/>
    <s v="Overnight"/>
    <s v="Online Payment"/>
    <n v="1"/>
    <s v="Sunny"/>
    <s v="None"/>
    <x v="0"/>
    <b v="0"/>
    <n v="1"/>
    <n v="33.19"/>
    <n v="99.58"/>
    <n v="0"/>
    <x v="0"/>
  </r>
  <r>
    <n v="2354"/>
    <s v="16/12/2021"/>
    <d v="1899-12-30T07:10:43"/>
    <n v="456"/>
    <x v="49"/>
    <x v="1"/>
    <x v="4"/>
    <n v="53.760899999999999"/>
    <n v="-98.813900000000004"/>
    <n v="46"/>
    <b v="1"/>
    <n v="31"/>
    <x v="2"/>
    <x v="2"/>
    <n v="2"/>
    <b v="0"/>
    <x v="1"/>
    <s v="Standard"/>
    <s v="Credit Card"/>
    <n v="5"/>
    <s v="Sunny"/>
    <s v="Christmas Market"/>
    <x v="1"/>
    <b v="1"/>
    <n v="3"/>
    <n v="86.51"/>
    <n v="173.01"/>
    <n v="0"/>
    <x v="0"/>
  </r>
  <r>
    <n v="2355"/>
    <s v="15/12/2019"/>
    <d v="1899-12-30T22:51:38"/>
    <n v="490"/>
    <x v="39"/>
    <x v="0"/>
    <x v="12"/>
    <n v="64.248000000000005"/>
    <n v="-84.889600000000002"/>
    <n v="95"/>
    <b v="0"/>
    <n v="832"/>
    <x v="4"/>
    <x v="4"/>
    <n v="4"/>
    <b v="1"/>
    <x v="0"/>
    <s v="Overnight"/>
    <s v="Debit Card"/>
    <n v="1"/>
    <s v="Rainy"/>
    <s v="Black Friday"/>
    <x v="0"/>
    <b v="1"/>
    <n v="4"/>
    <n v="32.25"/>
    <n v="128.99"/>
    <n v="12.9"/>
    <x v="1"/>
  </r>
  <r>
    <n v="2356"/>
    <s v="11/11/2020"/>
    <d v="1899-12-30T14:26:57"/>
    <n v="483"/>
    <x v="37"/>
    <x v="0"/>
    <x v="12"/>
    <n v="64.248000000000005"/>
    <n v="-84.889600000000002"/>
    <n v="98"/>
    <b v="0"/>
    <n v="255"/>
    <x v="0"/>
    <x v="0"/>
    <n v="1"/>
    <b v="1"/>
    <x v="1"/>
    <s v="Standard"/>
    <s v="Debit Card"/>
    <n v="2"/>
    <s v="Snowy"/>
    <s v="None"/>
    <x v="0"/>
    <b v="0"/>
    <n v="4"/>
    <n v="48.14"/>
    <n v="48.14"/>
    <n v="0"/>
    <x v="0"/>
  </r>
  <r>
    <n v="2357"/>
    <s v="12/02/2020"/>
    <d v="1899-12-30T11:17:59"/>
    <n v="312"/>
    <x v="19"/>
    <x v="2"/>
    <x v="6"/>
    <n v="46.565300000000001"/>
    <n v="-66.4619"/>
    <n v="85"/>
    <b v="1"/>
    <n v="230"/>
    <x v="2"/>
    <x v="2"/>
    <n v="4"/>
    <b v="0"/>
    <x v="0"/>
    <s v="Overnight"/>
    <s v="Online Payment"/>
    <n v="5"/>
    <s v="Sunny"/>
    <s v="None"/>
    <x v="0"/>
    <b v="0"/>
    <n v="4"/>
    <n v="61.23"/>
    <n v="244.93"/>
    <n v="0"/>
    <x v="0"/>
  </r>
  <r>
    <n v="2358"/>
    <s v="13/11/2022"/>
    <d v="1899-12-30T10:54:56"/>
    <n v="88"/>
    <x v="12"/>
    <x v="2"/>
    <x v="9"/>
    <n v="54.273099999999999"/>
    <n v="-61.738799999999998"/>
    <n v="97"/>
    <b v="1"/>
    <n v="604"/>
    <x v="0"/>
    <x v="0"/>
    <n v="3"/>
    <b v="0"/>
    <x v="0"/>
    <s v="Overnight"/>
    <s v="Credit Card"/>
    <n v="3"/>
    <s v="Snowy"/>
    <s v="Christmas Market"/>
    <x v="1"/>
    <b v="0"/>
    <n v="4"/>
    <n v="16.8"/>
    <n v="50.39"/>
    <n v="0"/>
    <x v="0"/>
  </r>
  <r>
    <n v="2359"/>
    <s v="13/11/2019"/>
    <d v="1899-12-30T07:16:12"/>
    <n v="248"/>
    <x v="40"/>
    <x v="0"/>
    <x v="1"/>
    <n v="53.726700000000001"/>
    <n v="-127.6476"/>
    <n v="80"/>
    <b v="1"/>
    <n v="279"/>
    <x v="2"/>
    <x v="2"/>
    <n v="1"/>
    <b v="0"/>
    <x v="1"/>
    <s v="Express"/>
    <s v="Debit Card"/>
    <n v="4"/>
    <s v="Sunny"/>
    <s v="None"/>
    <x v="0"/>
    <b v="0"/>
    <n v="1"/>
    <n v="20.38"/>
    <n v="20.38"/>
    <n v="0"/>
    <x v="0"/>
  </r>
  <r>
    <n v="2360"/>
    <s v="12/09/2022"/>
    <d v="1899-12-30T02:02:23"/>
    <n v="211"/>
    <x v="46"/>
    <x v="1"/>
    <x v="5"/>
    <n v="52.939900000000002"/>
    <n v="-106.4509"/>
    <n v="46"/>
    <b v="1"/>
    <n v="269"/>
    <x v="0"/>
    <x v="0"/>
    <n v="1"/>
    <b v="1"/>
    <x v="1"/>
    <s v="Express"/>
    <s v="Credit Card"/>
    <n v="4"/>
    <s v="Snowy"/>
    <s v="None"/>
    <x v="0"/>
    <b v="0"/>
    <n v="2"/>
    <n v="58.38"/>
    <n v="58.38"/>
    <n v="0"/>
    <x v="0"/>
  </r>
  <r>
    <n v="2361"/>
    <s v="14/12/2019"/>
    <d v="1899-12-30T17:31:20"/>
    <n v="431"/>
    <x v="9"/>
    <x v="0"/>
    <x v="9"/>
    <n v="54.273099999999999"/>
    <n v="-61.738799999999998"/>
    <n v="93"/>
    <b v="0"/>
    <n v="273"/>
    <x v="3"/>
    <x v="3"/>
    <n v="3"/>
    <b v="0"/>
    <x v="0"/>
    <s v="Standard"/>
    <s v="Credit Card"/>
    <n v="4"/>
    <s v="Sunny"/>
    <s v="Black Friday"/>
    <x v="0"/>
    <b v="1"/>
    <n v="1"/>
    <n v="44.53"/>
    <n v="133.59"/>
    <n v="13.36"/>
    <x v="1"/>
  </r>
  <r>
    <n v="2362"/>
    <s v="20/12/2018"/>
    <d v="1899-12-30T19:42:31"/>
    <n v="48"/>
    <x v="29"/>
    <x v="1"/>
    <x v="6"/>
    <n v="46.565300000000001"/>
    <n v="-66.4619"/>
    <n v="67"/>
    <b v="1"/>
    <n v="839"/>
    <x v="2"/>
    <x v="2"/>
    <n v="4"/>
    <b v="1"/>
    <x v="1"/>
    <s v="Overnight"/>
    <s v="Debit Card"/>
    <n v="2"/>
    <s v="Snowy"/>
    <s v="None"/>
    <x v="0"/>
    <b v="0"/>
    <n v="5"/>
    <n v="74.31"/>
    <n v="297.25"/>
    <n v="0"/>
    <x v="0"/>
  </r>
  <r>
    <n v="2363"/>
    <s v="14/11/2018"/>
    <d v="1899-12-30T21:24:28"/>
    <n v="31"/>
    <x v="13"/>
    <x v="1"/>
    <x v="3"/>
    <n v="53.933300000000003"/>
    <n v="-116.5765"/>
    <n v="6"/>
    <b v="0"/>
    <n v="6"/>
    <x v="3"/>
    <x v="3"/>
    <n v="4"/>
    <b v="1"/>
    <x v="0"/>
    <s v="Overnight"/>
    <s v="Debit Card"/>
    <n v="1"/>
    <s v="Rainy"/>
    <s v="Black Friday"/>
    <x v="0"/>
    <b v="1"/>
    <n v="1"/>
    <n v="32.01"/>
    <n v="128.05000000000001"/>
    <n v="12.81"/>
    <x v="1"/>
  </r>
  <r>
    <n v="2364"/>
    <s v="18/12/2020"/>
    <d v="1899-12-30T01:24:58"/>
    <n v="459"/>
    <x v="0"/>
    <x v="2"/>
    <x v="1"/>
    <n v="53.726700000000001"/>
    <n v="-127.6476"/>
    <n v="49"/>
    <b v="0"/>
    <n v="963"/>
    <x v="0"/>
    <x v="0"/>
    <n v="4"/>
    <b v="0"/>
    <x v="1"/>
    <s v="Express"/>
    <s v="Online Payment"/>
    <n v="4"/>
    <s v="Rainy"/>
    <s v="Black Friday"/>
    <x v="0"/>
    <b v="1"/>
    <n v="1"/>
    <n v="29.24"/>
    <n v="116.97"/>
    <n v="11.7"/>
    <x v="1"/>
  </r>
  <r>
    <n v="2365"/>
    <s v="12/05/2023"/>
    <d v="1899-12-30T11:22:24"/>
    <n v="257"/>
    <x v="29"/>
    <x v="1"/>
    <x v="10"/>
    <n v="64.282300000000006"/>
    <n v="-135"/>
    <n v="57"/>
    <b v="1"/>
    <n v="193"/>
    <x v="0"/>
    <x v="0"/>
    <n v="4"/>
    <b v="1"/>
    <x v="1"/>
    <s v="Overnight"/>
    <s v="Online Payment"/>
    <n v="1"/>
    <s v="Rainy"/>
    <s v="Christmas Market"/>
    <x v="1"/>
    <b v="0"/>
    <n v="2"/>
    <n v="43.24"/>
    <n v="172.96"/>
    <n v="0"/>
    <x v="0"/>
  </r>
  <r>
    <n v="2366"/>
    <s v="26/12/2019"/>
    <d v="1899-12-30T16:33:16"/>
    <n v="465"/>
    <x v="32"/>
    <x v="2"/>
    <x v="12"/>
    <n v="64.248000000000005"/>
    <n v="-84.889600000000002"/>
    <n v="11"/>
    <b v="0"/>
    <n v="637"/>
    <x v="4"/>
    <x v="4"/>
    <n v="3"/>
    <b v="0"/>
    <x v="1"/>
    <s v="Overnight"/>
    <s v="Cash"/>
    <n v="4"/>
    <s v="Snowy"/>
    <s v="None"/>
    <x v="0"/>
    <b v="1"/>
    <n v="2"/>
    <n v="43.24"/>
    <n v="129.72"/>
    <n v="0"/>
    <x v="0"/>
  </r>
  <r>
    <n v="2367"/>
    <s v="11/06/2020"/>
    <d v="1899-12-30T03:08:31"/>
    <n v="34"/>
    <x v="43"/>
    <x v="0"/>
    <x v="12"/>
    <n v="64.248000000000005"/>
    <n v="-84.889600000000002"/>
    <n v="60"/>
    <b v="0"/>
    <n v="994"/>
    <x v="1"/>
    <x v="1"/>
    <n v="1"/>
    <b v="1"/>
    <x v="0"/>
    <s v="Express"/>
    <s v="Online Payment"/>
    <n v="4"/>
    <s v="Sunny"/>
    <s v="Black Friday"/>
    <x v="0"/>
    <b v="1"/>
    <n v="1"/>
    <n v="13.51"/>
    <n v="13.51"/>
    <n v="1.35"/>
    <x v="1"/>
  </r>
  <r>
    <n v="2368"/>
    <s v="11/02/2023"/>
    <d v="1899-12-30T15:25:56"/>
    <n v="232"/>
    <x v="49"/>
    <x v="1"/>
    <x v="5"/>
    <n v="52.939900000000002"/>
    <n v="-106.4509"/>
    <n v="84"/>
    <b v="0"/>
    <n v="409"/>
    <x v="1"/>
    <x v="1"/>
    <n v="5"/>
    <b v="0"/>
    <x v="1"/>
    <s v="Express"/>
    <s v="Online Payment"/>
    <n v="4"/>
    <s v="Snowy"/>
    <s v="Christmas Market"/>
    <x v="1"/>
    <b v="0"/>
    <n v="5"/>
    <n v="87.49"/>
    <n v="437.45"/>
    <n v="0"/>
    <x v="0"/>
  </r>
  <r>
    <n v="2369"/>
    <s v="19/11/2018"/>
    <d v="1899-12-30T03:08:17"/>
    <n v="55"/>
    <x v="39"/>
    <x v="1"/>
    <x v="8"/>
    <n v="46.318800000000003"/>
    <n v="-63.146099999999997"/>
    <n v="4"/>
    <b v="0"/>
    <n v="254"/>
    <x v="1"/>
    <x v="1"/>
    <n v="4"/>
    <b v="1"/>
    <x v="0"/>
    <s v="Overnight"/>
    <s v="Debit Card"/>
    <n v="3"/>
    <s v="Rainy"/>
    <s v="Black Friday"/>
    <x v="0"/>
    <b v="1"/>
    <n v="5"/>
    <n v="41.75"/>
    <n v="167"/>
    <n v="16.7"/>
    <x v="1"/>
  </r>
  <r>
    <n v="2370"/>
    <s v="23/11/2020"/>
    <d v="1899-12-30T23:59:43"/>
    <n v="422"/>
    <x v="24"/>
    <x v="1"/>
    <x v="6"/>
    <n v="46.565300000000001"/>
    <n v="-66.4619"/>
    <n v="79"/>
    <b v="0"/>
    <n v="494"/>
    <x v="3"/>
    <x v="3"/>
    <n v="2"/>
    <b v="1"/>
    <x v="1"/>
    <s v="Overnight"/>
    <s v="Online Payment"/>
    <n v="3"/>
    <s v="Rainy"/>
    <s v="Black Friday"/>
    <x v="0"/>
    <b v="0"/>
    <n v="3"/>
    <n v="17.190000000000001"/>
    <n v="34.380000000000003"/>
    <n v="3.44"/>
    <x v="1"/>
  </r>
  <r>
    <n v="2371"/>
    <s v="11/09/2018"/>
    <d v="1899-12-30T09:49:24"/>
    <n v="420"/>
    <x v="6"/>
    <x v="0"/>
    <x v="10"/>
    <n v="64.282300000000006"/>
    <n v="-135"/>
    <n v="71"/>
    <b v="0"/>
    <n v="595"/>
    <x v="0"/>
    <x v="0"/>
    <n v="3"/>
    <b v="1"/>
    <x v="0"/>
    <s v="Express"/>
    <s v="Debit Card"/>
    <n v="1"/>
    <s v="Sunny"/>
    <s v="None"/>
    <x v="0"/>
    <b v="0"/>
    <n v="4"/>
    <n v="46.1"/>
    <n v="138.31"/>
    <n v="0"/>
    <x v="0"/>
  </r>
  <r>
    <n v="2372"/>
    <s v="14/12/2020"/>
    <d v="1899-12-30T16:17:26"/>
    <n v="54"/>
    <x v="25"/>
    <x v="0"/>
    <x v="11"/>
    <n v="63.588799999999999"/>
    <n v="-115.5069"/>
    <n v="37"/>
    <b v="1"/>
    <n v="433"/>
    <x v="0"/>
    <x v="0"/>
    <n v="1"/>
    <b v="1"/>
    <x v="0"/>
    <s v="Standard"/>
    <s v="Cash"/>
    <n v="5"/>
    <s v="Snowy"/>
    <s v="None"/>
    <x v="0"/>
    <b v="1"/>
    <n v="3"/>
    <n v="27.67"/>
    <n v="27.67"/>
    <n v="0"/>
    <x v="0"/>
  </r>
  <r>
    <n v="2373"/>
    <s v="23/11/2023"/>
    <d v="1899-12-30T03:53:36"/>
    <n v="127"/>
    <x v="35"/>
    <x v="1"/>
    <x v="5"/>
    <n v="52.939900000000002"/>
    <n v="-106.4509"/>
    <n v="53"/>
    <b v="1"/>
    <n v="325"/>
    <x v="0"/>
    <x v="0"/>
    <n v="1"/>
    <b v="1"/>
    <x v="0"/>
    <s v="Express"/>
    <s v="Cash"/>
    <n v="2"/>
    <s v="Snowy"/>
    <s v="Black Friday"/>
    <x v="0"/>
    <b v="1"/>
    <n v="5"/>
    <n v="74.599999999999994"/>
    <n v="74.599999999999994"/>
    <n v="7.46"/>
    <x v="1"/>
  </r>
  <r>
    <n v="2374"/>
    <s v="17/12/2023"/>
    <d v="1899-12-30T15:14:51"/>
    <n v="491"/>
    <x v="38"/>
    <x v="0"/>
    <x v="9"/>
    <n v="54.273099999999999"/>
    <n v="-61.738799999999998"/>
    <n v="86"/>
    <b v="1"/>
    <n v="586"/>
    <x v="0"/>
    <x v="0"/>
    <n v="3"/>
    <b v="1"/>
    <x v="1"/>
    <s v="Standard"/>
    <s v="Debit Card"/>
    <n v="1"/>
    <s v="Snowy"/>
    <s v="Christmas Market"/>
    <x v="1"/>
    <b v="1"/>
    <n v="4"/>
    <n v="20.89"/>
    <n v="62.68"/>
    <n v="0"/>
    <x v="0"/>
  </r>
  <r>
    <n v="2375"/>
    <s v="24/11/2019"/>
    <d v="1899-12-30T03:21:21"/>
    <n v="445"/>
    <x v="34"/>
    <x v="1"/>
    <x v="6"/>
    <n v="46.565300000000001"/>
    <n v="-66.4619"/>
    <n v="99"/>
    <b v="0"/>
    <n v="271"/>
    <x v="4"/>
    <x v="4"/>
    <n v="2"/>
    <b v="0"/>
    <x v="1"/>
    <s v="Standard"/>
    <s v="Credit Card"/>
    <n v="2"/>
    <s v="Rainy"/>
    <s v="Black Friday"/>
    <x v="0"/>
    <b v="1"/>
    <n v="1"/>
    <n v="37.979999999999997"/>
    <n v="75.959999999999994"/>
    <n v="7.6"/>
    <x v="1"/>
  </r>
  <r>
    <n v="2376"/>
    <s v="11/09/2023"/>
    <d v="1899-12-30T10:04:17"/>
    <n v="395"/>
    <x v="40"/>
    <x v="0"/>
    <x v="5"/>
    <n v="52.939900000000002"/>
    <n v="-106.4509"/>
    <n v="41"/>
    <b v="1"/>
    <n v="908"/>
    <x v="1"/>
    <x v="1"/>
    <n v="5"/>
    <b v="0"/>
    <x v="0"/>
    <s v="Standard"/>
    <s v="Credit Card"/>
    <n v="5"/>
    <s v="Sunny"/>
    <s v="Black Friday"/>
    <x v="0"/>
    <b v="0"/>
    <n v="1"/>
    <n v="48.29"/>
    <n v="241.45"/>
    <n v="24.14"/>
    <x v="1"/>
  </r>
  <r>
    <n v="2377"/>
    <s v="15/11/2020"/>
    <d v="1899-12-30T07:51:37"/>
    <n v="78"/>
    <x v="26"/>
    <x v="2"/>
    <x v="9"/>
    <n v="54.273099999999999"/>
    <n v="-61.738799999999998"/>
    <n v="33"/>
    <b v="1"/>
    <n v="841"/>
    <x v="0"/>
    <x v="0"/>
    <n v="2"/>
    <b v="0"/>
    <x v="1"/>
    <s v="Standard"/>
    <s v="Cash"/>
    <n v="2"/>
    <s v="Sunny"/>
    <s v="Black Friday"/>
    <x v="0"/>
    <b v="0"/>
    <n v="3"/>
    <n v="51.25"/>
    <n v="102.51"/>
    <n v="10.25"/>
    <x v="1"/>
  </r>
  <r>
    <n v="2378"/>
    <s v="11/07/2020"/>
    <d v="1899-12-30T01:00:37"/>
    <n v="180"/>
    <x v="38"/>
    <x v="2"/>
    <x v="4"/>
    <n v="53.760899999999999"/>
    <n v="-98.813900000000004"/>
    <n v="89"/>
    <b v="0"/>
    <n v="354"/>
    <x v="0"/>
    <x v="0"/>
    <n v="1"/>
    <b v="0"/>
    <x v="1"/>
    <s v="Overnight"/>
    <s v="Cash"/>
    <n v="3"/>
    <s v="Snowy"/>
    <s v="None"/>
    <x v="0"/>
    <b v="0"/>
    <n v="2"/>
    <n v="17.12"/>
    <n v="17.12"/>
    <n v="0"/>
    <x v="0"/>
  </r>
  <r>
    <n v="2379"/>
    <s v="25/11/2019"/>
    <d v="1899-12-30T16:08:56"/>
    <n v="423"/>
    <x v="36"/>
    <x v="1"/>
    <x v="12"/>
    <n v="64.248000000000005"/>
    <n v="-84.889600000000002"/>
    <n v="57"/>
    <b v="1"/>
    <n v="733"/>
    <x v="2"/>
    <x v="2"/>
    <n v="4"/>
    <b v="0"/>
    <x v="0"/>
    <s v="Express"/>
    <s v="Debit Card"/>
    <n v="1"/>
    <s v="Sunny"/>
    <s v="Black Friday"/>
    <x v="0"/>
    <b v="0"/>
    <n v="3"/>
    <n v="37.64"/>
    <n v="150.54"/>
    <n v="15.05"/>
    <x v="1"/>
  </r>
  <r>
    <n v="2380"/>
    <s v="12/06/2021"/>
    <d v="1899-12-30T04:00:58"/>
    <n v="308"/>
    <x v="15"/>
    <x v="2"/>
    <x v="1"/>
    <n v="53.726700000000001"/>
    <n v="-127.6476"/>
    <n v="51"/>
    <b v="1"/>
    <n v="580"/>
    <x v="0"/>
    <x v="0"/>
    <n v="4"/>
    <b v="1"/>
    <x v="1"/>
    <s v="Standard"/>
    <s v="Credit Card"/>
    <n v="1"/>
    <s v="Rainy"/>
    <s v="None"/>
    <x v="0"/>
    <b v="0"/>
    <n v="2"/>
    <n v="21.56"/>
    <n v="86.25"/>
    <n v="0"/>
    <x v="0"/>
  </r>
  <r>
    <n v="2381"/>
    <s v="11/11/2018"/>
    <d v="1899-12-30T22:43:44"/>
    <n v="410"/>
    <x v="35"/>
    <x v="2"/>
    <x v="4"/>
    <n v="53.760899999999999"/>
    <n v="-98.813900000000004"/>
    <n v="21"/>
    <b v="1"/>
    <n v="183"/>
    <x v="4"/>
    <x v="4"/>
    <n v="4"/>
    <b v="1"/>
    <x v="1"/>
    <s v="Express"/>
    <s v="Credit Card"/>
    <n v="4"/>
    <s v="Rainy"/>
    <s v="None"/>
    <x v="0"/>
    <b v="1"/>
    <n v="3"/>
    <n v="17.55"/>
    <n v="70.209999999999994"/>
    <n v="0"/>
    <x v="0"/>
  </r>
  <r>
    <n v="2382"/>
    <s v="23/11/2020"/>
    <d v="1899-12-30T17:25:48"/>
    <n v="201"/>
    <x v="34"/>
    <x v="0"/>
    <x v="12"/>
    <n v="64.248000000000005"/>
    <n v="-84.889600000000002"/>
    <n v="18"/>
    <b v="1"/>
    <n v="504"/>
    <x v="2"/>
    <x v="2"/>
    <n v="1"/>
    <b v="1"/>
    <x v="0"/>
    <s v="Express"/>
    <s v="Online Payment"/>
    <n v="1"/>
    <s v="Sunny"/>
    <s v="Black Friday"/>
    <x v="0"/>
    <b v="0"/>
    <n v="1"/>
    <n v="15.53"/>
    <n v="15.53"/>
    <n v="1.55"/>
    <x v="1"/>
  </r>
  <r>
    <n v="2383"/>
    <s v="15/12/2020"/>
    <d v="1899-12-30T04:11:18"/>
    <n v="199"/>
    <x v="14"/>
    <x v="1"/>
    <x v="12"/>
    <n v="64.248000000000005"/>
    <n v="-84.889600000000002"/>
    <n v="26"/>
    <b v="0"/>
    <n v="82"/>
    <x v="1"/>
    <x v="1"/>
    <n v="4"/>
    <b v="1"/>
    <x v="1"/>
    <s v="Overnight"/>
    <s v="Cash"/>
    <n v="5"/>
    <s v="Snowy"/>
    <s v="None"/>
    <x v="0"/>
    <b v="1"/>
    <n v="4"/>
    <n v="55.39"/>
    <n v="221.54"/>
    <n v="0"/>
    <x v="0"/>
  </r>
  <r>
    <n v="2384"/>
    <s v="29/12/2018"/>
    <d v="1899-12-30T13:12:33"/>
    <n v="163"/>
    <x v="49"/>
    <x v="0"/>
    <x v="6"/>
    <n v="46.565300000000001"/>
    <n v="-66.4619"/>
    <n v="66"/>
    <b v="0"/>
    <n v="36"/>
    <x v="3"/>
    <x v="3"/>
    <n v="3"/>
    <b v="1"/>
    <x v="0"/>
    <s v="Overnight"/>
    <s v="Cash"/>
    <n v="4"/>
    <s v="Snowy"/>
    <s v="Black Friday"/>
    <x v="0"/>
    <b v="0"/>
    <n v="1"/>
    <n v="25.78"/>
    <n v="77.349999999999994"/>
    <n v="7.73"/>
    <x v="1"/>
  </r>
  <r>
    <n v="2385"/>
    <s v="14/12/2023"/>
    <d v="1899-12-30T07:36:07"/>
    <n v="244"/>
    <x v="6"/>
    <x v="2"/>
    <x v="8"/>
    <n v="46.318800000000003"/>
    <n v="-63.146099999999997"/>
    <n v="50"/>
    <b v="1"/>
    <n v="750"/>
    <x v="1"/>
    <x v="1"/>
    <n v="1"/>
    <b v="0"/>
    <x v="1"/>
    <s v="Express"/>
    <s v="Credit Card"/>
    <n v="2"/>
    <s v="Rainy"/>
    <s v="Christmas Market"/>
    <x v="1"/>
    <b v="0"/>
    <n v="5"/>
    <n v="22.69"/>
    <n v="22.69"/>
    <n v="0"/>
    <x v="0"/>
  </r>
  <r>
    <n v="2386"/>
    <s v="25/12/2019"/>
    <d v="1899-12-30T04:43:44"/>
    <n v="411"/>
    <x v="43"/>
    <x v="0"/>
    <x v="9"/>
    <n v="54.273099999999999"/>
    <n v="-61.738799999999998"/>
    <n v="14"/>
    <b v="0"/>
    <n v="788"/>
    <x v="2"/>
    <x v="2"/>
    <n v="4"/>
    <b v="0"/>
    <x v="1"/>
    <s v="Express"/>
    <s v="Credit Card"/>
    <n v="3"/>
    <s v="Rainy"/>
    <s v="Black Friday"/>
    <x v="0"/>
    <b v="0"/>
    <n v="4"/>
    <n v="63.75"/>
    <n v="254.99"/>
    <n v="25.5"/>
    <x v="1"/>
  </r>
  <r>
    <n v="2387"/>
    <s v="19/12/2018"/>
    <d v="1899-12-30T03:11:15"/>
    <n v="258"/>
    <x v="32"/>
    <x v="1"/>
    <x v="0"/>
    <n v="51.253799999999998"/>
    <n v="-85.3232"/>
    <n v="8"/>
    <b v="0"/>
    <n v="293"/>
    <x v="3"/>
    <x v="3"/>
    <n v="3"/>
    <b v="0"/>
    <x v="1"/>
    <s v="Standard"/>
    <s v="Online Payment"/>
    <n v="3"/>
    <s v="Sunny"/>
    <s v="None"/>
    <x v="0"/>
    <b v="1"/>
    <n v="3"/>
    <n v="42.83"/>
    <n v="128.49"/>
    <n v="0"/>
    <x v="0"/>
  </r>
  <r>
    <n v="2388"/>
    <s v="12/06/2021"/>
    <d v="1899-12-30T01:38:26"/>
    <n v="493"/>
    <x v="7"/>
    <x v="1"/>
    <x v="2"/>
    <n v="46.813099999999999"/>
    <n v="-71.207499999999996"/>
    <n v="97"/>
    <b v="1"/>
    <n v="830"/>
    <x v="1"/>
    <x v="1"/>
    <n v="4"/>
    <b v="0"/>
    <x v="0"/>
    <s v="Overnight"/>
    <s v="Online Payment"/>
    <n v="4"/>
    <s v="Rainy"/>
    <s v="Black Friday"/>
    <x v="0"/>
    <b v="1"/>
    <n v="4"/>
    <n v="81.099999999999994"/>
    <n v="324.39999999999998"/>
    <n v="32.44"/>
    <x v="1"/>
  </r>
  <r>
    <n v="2389"/>
    <s v="26/11/2018"/>
    <d v="1899-12-30T05:38:46"/>
    <n v="298"/>
    <x v="37"/>
    <x v="1"/>
    <x v="11"/>
    <n v="63.588799999999999"/>
    <n v="-115.5069"/>
    <n v="43"/>
    <b v="1"/>
    <n v="579"/>
    <x v="4"/>
    <x v="4"/>
    <n v="4"/>
    <b v="0"/>
    <x v="1"/>
    <s v="Standard"/>
    <s v="Cash"/>
    <n v="2"/>
    <s v="Snowy"/>
    <s v="Black Friday"/>
    <x v="0"/>
    <b v="1"/>
    <n v="5"/>
    <n v="39.880000000000003"/>
    <n v="159.5"/>
    <n v="15.95"/>
    <x v="1"/>
  </r>
  <r>
    <n v="2390"/>
    <s v="11/09/2022"/>
    <d v="1899-12-30T07:11:34"/>
    <n v="479"/>
    <x v="36"/>
    <x v="2"/>
    <x v="0"/>
    <n v="51.253799999999998"/>
    <n v="-85.3232"/>
    <n v="1"/>
    <b v="1"/>
    <n v="964"/>
    <x v="4"/>
    <x v="4"/>
    <n v="5"/>
    <b v="1"/>
    <x v="0"/>
    <s v="Overnight"/>
    <s v="Cash"/>
    <n v="5"/>
    <s v="Rainy"/>
    <s v="None"/>
    <x v="0"/>
    <b v="1"/>
    <n v="2"/>
    <n v="22.89"/>
    <n v="114.44"/>
    <n v="0"/>
    <x v="0"/>
  </r>
  <r>
    <n v="2391"/>
    <s v="31/12/2023"/>
    <d v="1899-12-30T16:48:58"/>
    <n v="216"/>
    <x v="47"/>
    <x v="1"/>
    <x v="1"/>
    <n v="53.726700000000001"/>
    <n v="-127.6476"/>
    <n v="80"/>
    <b v="1"/>
    <n v="227"/>
    <x v="4"/>
    <x v="4"/>
    <n v="2"/>
    <b v="0"/>
    <x v="0"/>
    <s v="Overnight"/>
    <s v="Debit Card"/>
    <n v="4"/>
    <s v="Sunny"/>
    <s v="Christmas Market"/>
    <x v="1"/>
    <b v="0"/>
    <n v="1"/>
    <n v="33.92"/>
    <n v="67.83"/>
    <n v="0"/>
    <x v="0"/>
  </r>
  <r>
    <n v="2392"/>
    <s v="29/12/2023"/>
    <d v="1899-12-30T16:35:59"/>
    <n v="1"/>
    <x v="9"/>
    <x v="2"/>
    <x v="10"/>
    <n v="64.282300000000006"/>
    <n v="-135"/>
    <n v="83"/>
    <b v="1"/>
    <n v="938"/>
    <x v="3"/>
    <x v="3"/>
    <n v="3"/>
    <b v="1"/>
    <x v="1"/>
    <s v="Overnight"/>
    <s v="Cash"/>
    <n v="3"/>
    <s v="Snowy"/>
    <s v="Black Friday"/>
    <x v="0"/>
    <b v="0"/>
    <n v="1"/>
    <n v="22.62"/>
    <n v="67.849999999999994"/>
    <n v="6.78"/>
    <x v="1"/>
  </r>
  <r>
    <n v="2393"/>
    <s v="31/12/2018"/>
    <d v="1899-12-30T18:06:23"/>
    <n v="485"/>
    <x v="13"/>
    <x v="1"/>
    <x v="10"/>
    <n v="64.282300000000006"/>
    <n v="-135"/>
    <n v="69"/>
    <b v="0"/>
    <n v="951"/>
    <x v="3"/>
    <x v="3"/>
    <n v="2"/>
    <b v="1"/>
    <x v="1"/>
    <s v="Standard"/>
    <s v="Credit Card"/>
    <n v="4"/>
    <s v="Rainy"/>
    <s v="Black Friday"/>
    <x v="0"/>
    <b v="1"/>
    <n v="1"/>
    <n v="31.75"/>
    <n v="63.51"/>
    <n v="6.35"/>
    <x v="1"/>
  </r>
  <r>
    <n v="2394"/>
    <s v="21/12/2018"/>
    <d v="1899-12-30T01:59:34"/>
    <n v="234"/>
    <x v="11"/>
    <x v="2"/>
    <x v="12"/>
    <n v="64.248000000000005"/>
    <n v="-84.889600000000002"/>
    <n v="12"/>
    <b v="1"/>
    <n v="490"/>
    <x v="0"/>
    <x v="0"/>
    <n v="4"/>
    <b v="1"/>
    <x v="1"/>
    <s v="Standard"/>
    <s v="Debit Card"/>
    <n v="2"/>
    <s v="Snowy"/>
    <s v="Christmas Market"/>
    <x v="1"/>
    <b v="0"/>
    <n v="1"/>
    <n v="51.58"/>
    <n v="206.31"/>
    <n v="0"/>
    <x v="0"/>
  </r>
  <r>
    <n v="2395"/>
    <s v="12/07/2020"/>
    <d v="1899-12-30T12:52:32"/>
    <n v="225"/>
    <x v="4"/>
    <x v="2"/>
    <x v="3"/>
    <n v="53.933300000000003"/>
    <n v="-116.5765"/>
    <n v="59"/>
    <b v="1"/>
    <n v="246"/>
    <x v="2"/>
    <x v="2"/>
    <n v="5"/>
    <b v="1"/>
    <x v="1"/>
    <s v="Standard"/>
    <s v="Debit Card"/>
    <n v="5"/>
    <s v="Rainy"/>
    <s v="None"/>
    <x v="0"/>
    <b v="0"/>
    <n v="5"/>
    <n v="59.99"/>
    <n v="299.95"/>
    <n v="0"/>
    <x v="0"/>
  </r>
  <r>
    <n v="2396"/>
    <s v="12/03/2021"/>
    <d v="1899-12-30T07:45:39"/>
    <n v="405"/>
    <x v="39"/>
    <x v="1"/>
    <x v="10"/>
    <n v="64.282300000000006"/>
    <n v="-135"/>
    <n v="11"/>
    <b v="1"/>
    <n v="221"/>
    <x v="4"/>
    <x v="4"/>
    <n v="5"/>
    <b v="0"/>
    <x v="1"/>
    <s v="Standard"/>
    <s v="Cash"/>
    <n v="1"/>
    <s v="Rainy"/>
    <s v="Christmas Market"/>
    <x v="1"/>
    <b v="1"/>
    <n v="2"/>
    <n v="49.34"/>
    <n v="246.71"/>
    <n v="0"/>
    <x v="0"/>
  </r>
  <r>
    <n v="2397"/>
    <s v="14/11/2019"/>
    <d v="1899-12-30T09:22:48"/>
    <n v="393"/>
    <x v="14"/>
    <x v="0"/>
    <x v="6"/>
    <n v="46.565300000000001"/>
    <n v="-66.4619"/>
    <n v="85"/>
    <b v="0"/>
    <n v="375"/>
    <x v="0"/>
    <x v="0"/>
    <n v="1"/>
    <b v="1"/>
    <x v="0"/>
    <s v="Express"/>
    <s v="Cash"/>
    <n v="4"/>
    <s v="Rainy"/>
    <s v="None"/>
    <x v="0"/>
    <b v="1"/>
    <n v="4"/>
    <n v="24.04"/>
    <n v="24.04"/>
    <n v="0"/>
    <x v="0"/>
  </r>
  <r>
    <n v="2398"/>
    <s v="17/11/2021"/>
    <d v="1899-12-30T00:05:53"/>
    <n v="424"/>
    <x v="25"/>
    <x v="0"/>
    <x v="12"/>
    <n v="64.248000000000005"/>
    <n v="-84.889600000000002"/>
    <n v="46"/>
    <b v="0"/>
    <n v="555"/>
    <x v="3"/>
    <x v="3"/>
    <n v="4"/>
    <b v="0"/>
    <x v="0"/>
    <s v="Overnight"/>
    <s v="Online Payment"/>
    <n v="4"/>
    <s v="Snowy"/>
    <s v="Black Friday"/>
    <x v="0"/>
    <b v="1"/>
    <n v="1"/>
    <n v="16.53"/>
    <n v="66.12"/>
    <n v="6.61"/>
    <x v="1"/>
  </r>
  <r>
    <n v="2399"/>
    <s v="11/11/2020"/>
    <d v="1899-12-30T08:12:41"/>
    <n v="434"/>
    <x v="41"/>
    <x v="2"/>
    <x v="3"/>
    <n v="53.933300000000003"/>
    <n v="-116.5765"/>
    <n v="61"/>
    <b v="1"/>
    <n v="283"/>
    <x v="2"/>
    <x v="2"/>
    <n v="5"/>
    <b v="0"/>
    <x v="0"/>
    <s v="Overnight"/>
    <s v="Credit Card"/>
    <n v="3"/>
    <s v="Sunny"/>
    <s v="None"/>
    <x v="0"/>
    <b v="1"/>
    <n v="5"/>
    <n v="84.65"/>
    <n v="423.26"/>
    <n v="0"/>
    <x v="0"/>
  </r>
  <r>
    <n v="2400"/>
    <s v="11/07/2023"/>
    <d v="1899-12-30T12:04:21"/>
    <n v="192"/>
    <x v="4"/>
    <x v="1"/>
    <x v="5"/>
    <n v="52.939900000000002"/>
    <n v="-106.4509"/>
    <n v="80"/>
    <b v="1"/>
    <n v="615"/>
    <x v="1"/>
    <x v="1"/>
    <n v="4"/>
    <b v="0"/>
    <x v="0"/>
    <s v="Express"/>
    <s v="Debit Card"/>
    <n v="2"/>
    <s v="Sunny"/>
    <s v="Christmas Market"/>
    <x v="1"/>
    <b v="1"/>
    <n v="5"/>
    <n v="39.44"/>
    <n v="157.74"/>
    <n v="0"/>
    <x v="0"/>
  </r>
  <r>
    <n v="2401"/>
    <s v="11/03/2019"/>
    <d v="1899-12-30T17:52:52"/>
    <n v="260"/>
    <x v="37"/>
    <x v="0"/>
    <x v="7"/>
    <n v="45.077800000000003"/>
    <n v="-63.546700000000001"/>
    <n v="92"/>
    <b v="0"/>
    <n v="849"/>
    <x v="4"/>
    <x v="4"/>
    <n v="4"/>
    <b v="1"/>
    <x v="1"/>
    <s v="Overnight"/>
    <s v="Credit Card"/>
    <n v="5"/>
    <s v="Sunny"/>
    <s v="None"/>
    <x v="0"/>
    <b v="0"/>
    <n v="3"/>
    <n v="89.81"/>
    <n v="359.24"/>
    <n v="0"/>
    <x v="0"/>
  </r>
  <r>
    <n v="2402"/>
    <s v="31/12/2019"/>
    <d v="1899-12-30T16:19:51"/>
    <n v="260"/>
    <x v="12"/>
    <x v="2"/>
    <x v="5"/>
    <n v="52.939900000000002"/>
    <n v="-106.4509"/>
    <n v="53"/>
    <b v="1"/>
    <n v="24"/>
    <x v="3"/>
    <x v="3"/>
    <n v="1"/>
    <b v="0"/>
    <x v="0"/>
    <s v="Express"/>
    <s v="Credit Card"/>
    <n v="5"/>
    <s v="Rainy"/>
    <s v="Black Friday"/>
    <x v="0"/>
    <b v="1"/>
    <n v="2"/>
    <n v="42.27"/>
    <n v="42.27"/>
    <n v="4.2300000000000004"/>
    <x v="1"/>
  </r>
  <r>
    <n v="2403"/>
    <s v="11/01/2022"/>
    <d v="1899-12-30T18:01:11"/>
    <n v="82"/>
    <x v="16"/>
    <x v="1"/>
    <x v="4"/>
    <n v="53.760899999999999"/>
    <n v="-98.813900000000004"/>
    <n v="59"/>
    <b v="1"/>
    <n v="504"/>
    <x v="2"/>
    <x v="2"/>
    <n v="2"/>
    <b v="0"/>
    <x v="1"/>
    <s v="Standard"/>
    <s v="Cash"/>
    <n v="1"/>
    <s v="Snowy"/>
    <s v="None"/>
    <x v="0"/>
    <b v="0"/>
    <n v="2"/>
    <n v="88.67"/>
    <n v="177.35"/>
    <n v="0"/>
    <x v="0"/>
  </r>
  <r>
    <n v="2404"/>
    <s v="11/10/2018"/>
    <d v="1899-12-30T00:34:29"/>
    <n v="214"/>
    <x v="14"/>
    <x v="1"/>
    <x v="4"/>
    <n v="53.760899999999999"/>
    <n v="-98.813900000000004"/>
    <n v="34"/>
    <b v="0"/>
    <n v="904"/>
    <x v="3"/>
    <x v="3"/>
    <n v="4"/>
    <b v="1"/>
    <x v="0"/>
    <s v="Standard"/>
    <s v="Online Payment"/>
    <n v="3"/>
    <s v="Sunny"/>
    <s v="None"/>
    <x v="0"/>
    <b v="1"/>
    <n v="4"/>
    <n v="40.729999999999997"/>
    <n v="162.91"/>
    <n v="0"/>
    <x v="0"/>
  </r>
  <r>
    <n v="2405"/>
    <s v="12/05/2020"/>
    <d v="1899-12-30T00:16:16"/>
    <n v="231"/>
    <x v="46"/>
    <x v="1"/>
    <x v="5"/>
    <n v="52.939900000000002"/>
    <n v="-106.4509"/>
    <n v="5"/>
    <b v="1"/>
    <n v="271"/>
    <x v="2"/>
    <x v="2"/>
    <n v="4"/>
    <b v="1"/>
    <x v="1"/>
    <s v="Standard"/>
    <s v="Cash"/>
    <n v="1"/>
    <s v="Sunny"/>
    <s v="Black Friday"/>
    <x v="0"/>
    <b v="0"/>
    <n v="2"/>
    <n v="53.44"/>
    <n v="213.75"/>
    <n v="21.38"/>
    <x v="1"/>
  </r>
  <r>
    <n v="2406"/>
    <s v="27/12/2019"/>
    <d v="1899-12-30T23:24:16"/>
    <n v="262"/>
    <x v="30"/>
    <x v="0"/>
    <x v="6"/>
    <n v="46.565300000000001"/>
    <n v="-66.4619"/>
    <n v="39"/>
    <b v="0"/>
    <n v="811"/>
    <x v="3"/>
    <x v="3"/>
    <n v="2"/>
    <b v="1"/>
    <x v="0"/>
    <s v="Express"/>
    <s v="Online Payment"/>
    <n v="3"/>
    <s v="Sunny"/>
    <s v="Black Friday"/>
    <x v="0"/>
    <b v="0"/>
    <n v="4"/>
    <n v="68.48"/>
    <n v="136.96"/>
    <n v="13.7"/>
    <x v="1"/>
  </r>
  <r>
    <n v="2407"/>
    <s v="12/05/2022"/>
    <d v="1899-12-30T03:42:19"/>
    <n v="185"/>
    <x v="10"/>
    <x v="1"/>
    <x v="6"/>
    <n v="46.565300000000001"/>
    <n v="-66.4619"/>
    <n v="18"/>
    <b v="1"/>
    <n v="978"/>
    <x v="1"/>
    <x v="1"/>
    <n v="3"/>
    <b v="1"/>
    <x v="1"/>
    <s v="Express"/>
    <s v="Credit Card"/>
    <n v="2"/>
    <s v="Rainy"/>
    <s v="Black Friday"/>
    <x v="0"/>
    <b v="1"/>
    <n v="5"/>
    <n v="58.47"/>
    <n v="175.4"/>
    <n v="17.54"/>
    <x v="1"/>
  </r>
  <r>
    <n v="2408"/>
    <s v="24/12/2023"/>
    <d v="1899-12-30T07:24:20"/>
    <n v="497"/>
    <x v="17"/>
    <x v="0"/>
    <x v="11"/>
    <n v="63.588799999999999"/>
    <n v="-115.5069"/>
    <n v="32"/>
    <b v="1"/>
    <n v="678"/>
    <x v="1"/>
    <x v="1"/>
    <n v="2"/>
    <b v="0"/>
    <x v="0"/>
    <s v="Express"/>
    <s v="Credit Card"/>
    <n v="2"/>
    <s v="Rainy"/>
    <s v="Black Friday"/>
    <x v="0"/>
    <b v="1"/>
    <n v="1"/>
    <n v="22.81"/>
    <n v="45.62"/>
    <n v="4.5599999999999996"/>
    <x v="1"/>
  </r>
  <r>
    <n v="2409"/>
    <s v="20/12/2019"/>
    <d v="1899-12-30T11:24:18"/>
    <n v="12"/>
    <x v="35"/>
    <x v="2"/>
    <x v="4"/>
    <n v="53.760899999999999"/>
    <n v="-98.813900000000004"/>
    <n v="73"/>
    <b v="1"/>
    <n v="129"/>
    <x v="4"/>
    <x v="4"/>
    <n v="3"/>
    <b v="0"/>
    <x v="1"/>
    <s v="Express"/>
    <s v="Credit Card"/>
    <n v="1"/>
    <s v="Snowy"/>
    <s v="Christmas Market"/>
    <x v="1"/>
    <b v="0"/>
    <n v="1"/>
    <n v="69.98"/>
    <n v="209.95"/>
    <n v="0"/>
    <x v="0"/>
  </r>
  <r>
    <n v="2410"/>
    <s v="25/11/2019"/>
    <d v="1899-12-30T13:43:58"/>
    <n v="410"/>
    <x v="49"/>
    <x v="0"/>
    <x v="4"/>
    <n v="53.760899999999999"/>
    <n v="-98.813900000000004"/>
    <n v="29"/>
    <b v="0"/>
    <n v="458"/>
    <x v="4"/>
    <x v="4"/>
    <n v="4"/>
    <b v="0"/>
    <x v="0"/>
    <s v="Express"/>
    <s v="Credit Card"/>
    <n v="2"/>
    <s v="Snowy"/>
    <s v="Black Friday"/>
    <x v="0"/>
    <b v="1"/>
    <n v="5"/>
    <n v="31.37"/>
    <n v="125.5"/>
    <n v="12.55"/>
    <x v="1"/>
  </r>
  <r>
    <n v="2411"/>
    <s v="25/11/2018"/>
    <d v="1899-12-30T09:47:24"/>
    <n v="116"/>
    <x v="39"/>
    <x v="0"/>
    <x v="12"/>
    <n v="64.248000000000005"/>
    <n v="-84.889600000000002"/>
    <n v="52"/>
    <b v="0"/>
    <n v="626"/>
    <x v="0"/>
    <x v="0"/>
    <n v="2"/>
    <b v="0"/>
    <x v="1"/>
    <s v="Overnight"/>
    <s v="Debit Card"/>
    <n v="3"/>
    <s v="Rainy"/>
    <s v="Black Friday"/>
    <x v="0"/>
    <b v="1"/>
    <n v="4"/>
    <n v="31.46"/>
    <n v="62.92"/>
    <n v="6.29"/>
    <x v="1"/>
  </r>
  <r>
    <n v="2412"/>
    <s v="12/08/2019"/>
    <d v="1899-12-30T02:21:38"/>
    <n v="170"/>
    <x v="33"/>
    <x v="0"/>
    <x v="10"/>
    <n v="64.282300000000006"/>
    <n v="-135"/>
    <n v="70"/>
    <b v="1"/>
    <n v="873"/>
    <x v="3"/>
    <x v="3"/>
    <n v="5"/>
    <b v="0"/>
    <x v="1"/>
    <s v="Standard"/>
    <s v="Cash"/>
    <n v="3"/>
    <s v="Rainy"/>
    <s v="None"/>
    <x v="0"/>
    <b v="0"/>
    <n v="3"/>
    <n v="88.74"/>
    <n v="443.68"/>
    <n v="0"/>
    <x v="0"/>
  </r>
  <r>
    <n v="2413"/>
    <s v="14/12/2021"/>
    <d v="1899-12-30T18:36:33"/>
    <n v="110"/>
    <x v="2"/>
    <x v="1"/>
    <x v="8"/>
    <n v="46.318800000000003"/>
    <n v="-63.146099999999997"/>
    <n v="11"/>
    <b v="1"/>
    <n v="135"/>
    <x v="1"/>
    <x v="1"/>
    <n v="2"/>
    <b v="1"/>
    <x v="1"/>
    <s v="Standard"/>
    <s v="Debit Card"/>
    <n v="5"/>
    <s v="Rainy"/>
    <s v="Christmas Market"/>
    <x v="1"/>
    <b v="1"/>
    <n v="2"/>
    <n v="64.180000000000007"/>
    <n v="128.36000000000001"/>
    <n v="0"/>
    <x v="0"/>
  </r>
  <r>
    <n v="2414"/>
    <s v="11/03/2022"/>
    <d v="1899-12-30T05:27:40"/>
    <n v="472"/>
    <x v="0"/>
    <x v="0"/>
    <x v="11"/>
    <n v="63.588799999999999"/>
    <n v="-115.5069"/>
    <n v="16"/>
    <b v="1"/>
    <n v="45"/>
    <x v="0"/>
    <x v="0"/>
    <n v="2"/>
    <b v="1"/>
    <x v="0"/>
    <s v="Overnight"/>
    <s v="Debit Card"/>
    <n v="2"/>
    <s v="Sunny"/>
    <s v="Black Friday"/>
    <x v="0"/>
    <b v="0"/>
    <n v="1"/>
    <n v="28.73"/>
    <n v="57.46"/>
    <n v="5.75"/>
    <x v="1"/>
  </r>
  <r>
    <n v="2415"/>
    <s v="17/11/2019"/>
    <d v="1899-12-30T00:44:51"/>
    <n v="326"/>
    <x v="2"/>
    <x v="2"/>
    <x v="0"/>
    <n v="51.253799999999998"/>
    <n v="-85.3232"/>
    <n v="28"/>
    <b v="0"/>
    <n v="578"/>
    <x v="3"/>
    <x v="3"/>
    <n v="3"/>
    <b v="1"/>
    <x v="0"/>
    <s v="Overnight"/>
    <s v="Debit Card"/>
    <n v="4"/>
    <s v="Sunny"/>
    <s v="Black Friday"/>
    <x v="0"/>
    <b v="1"/>
    <n v="2"/>
    <n v="12.61"/>
    <n v="37.82"/>
    <n v="3.78"/>
    <x v="1"/>
  </r>
  <r>
    <n v="2416"/>
    <s v="25/12/2019"/>
    <d v="1899-12-30T03:50:10"/>
    <n v="235"/>
    <x v="30"/>
    <x v="1"/>
    <x v="3"/>
    <n v="53.933300000000003"/>
    <n v="-116.5765"/>
    <n v="78"/>
    <b v="0"/>
    <n v="459"/>
    <x v="2"/>
    <x v="2"/>
    <n v="5"/>
    <b v="0"/>
    <x v="0"/>
    <s v="Express"/>
    <s v="Debit Card"/>
    <n v="2"/>
    <s v="Sunny"/>
    <s v="Black Friday"/>
    <x v="0"/>
    <b v="0"/>
    <n v="5"/>
    <n v="84.05"/>
    <n v="420.27"/>
    <n v="42.03"/>
    <x v="1"/>
  </r>
  <r>
    <n v="2417"/>
    <s v="15/12/2021"/>
    <d v="1899-12-30T03:21:48"/>
    <n v="391"/>
    <x v="19"/>
    <x v="1"/>
    <x v="8"/>
    <n v="46.318800000000003"/>
    <n v="-63.146099999999997"/>
    <n v="53"/>
    <b v="1"/>
    <n v="460"/>
    <x v="2"/>
    <x v="2"/>
    <n v="4"/>
    <b v="0"/>
    <x v="0"/>
    <s v="Standard"/>
    <s v="Debit Card"/>
    <n v="4"/>
    <s v="Snowy"/>
    <s v="Christmas Market"/>
    <x v="1"/>
    <b v="0"/>
    <n v="4"/>
    <n v="85.5"/>
    <n v="341.99"/>
    <n v="0"/>
    <x v="0"/>
  </r>
  <r>
    <n v="2418"/>
    <s v="30/11/2019"/>
    <d v="1899-12-30T22:16:08"/>
    <n v="59"/>
    <x v="12"/>
    <x v="0"/>
    <x v="7"/>
    <n v="45.077800000000003"/>
    <n v="-63.546700000000001"/>
    <n v="99"/>
    <b v="1"/>
    <n v="868"/>
    <x v="2"/>
    <x v="2"/>
    <n v="4"/>
    <b v="0"/>
    <x v="0"/>
    <s v="Express"/>
    <s v="Debit Card"/>
    <n v="2"/>
    <s v="Sunny"/>
    <s v="None"/>
    <x v="0"/>
    <b v="0"/>
    <n v="5"/>
    <n v="30.71"/>
    <n v="122.83"/>
    <n v="0"/>
    <x v="0"/>
  </r>
  <r>
    <n v="2419"/>
    <s v="12/11/2018"/>
    <d v="1899-12-30T13:24:01"/>
    <n v="285"/>
    <x v="42"/>
    <x v="0"/>
    <x v="4"/>
    <n v="53.760899999999999"/>
    <n v="-98.813900000000004"/>
    <n v="69"/>
    <b v="0"/>
    <n v="178"/>
    <x v="4"/>
    <x v="4"/>
    <n v="1"/>
    <b v="1"/>
    <x v="0"/>
    <s v="Overnight"/>
    <s v="Credit Card"/>
    <n v="5"/>
    <s v="Snowy"/>
    <s v="Black Friday"/>
    <x v="0"/>
    <b v="0"/>
    <n v="5"/>
    <n v="70.930000000000007"/>
    <n v="70.930000000000007"/>
    <n v="7.09"/>
    <x v="1"/>
  </r>
  <r>
    <n v="2420"/>
    <s v="15/11/2021"/>
    <d v="1899-12-30T19:13:41"/>
    <n v="228"/>
    <x v="1"/>
    <x v="2"/>
    <x v="0"/>
    <n v="51.253799999999998"/>
    <n v="-85.3232"/>
    <n v="39"/>
    <b v="0"/>
    <n v="289"/>
    <x v="2"/>
    <x v="2"/>
    <n v="3"/>
    <b v="0"/>
    <x v="0"/>
    <s v="Express"/>
    <s v="Cash"/>
    <n v="2"/>
    <s v="Sunny"/>
    <s v="None"/>
    <x v="0"/>
    <b v="1"/>
    <n v="4"/>
    <n v="55.03"/>
    <n v="165.1"/>
    <n v="0"/>
    <x v="0"/>
  </r>
  <r>
    <n v="2421"/>
    <s v="27/11/2020"/>
    <d v="1899-12-30T07:19:52"/>
    <n v="498"/>
    <x v="22"/>
    <x v="2"/>
    <x v="10"/>
    <n v="64.282300000000006"/>
    <n v="-135"/>
    <n v="41"/>
    <b v="1"/>
    <n v="411"/>
    <x v="2"/>
    <x v="2"/>
    <n v="3"/>
    <b v="0"/>
    <x v="1"/>
    <s v="Overnight"/>
    <s v="Cash"/>
    <n v="3"/>
    <s v="Sunny"/>
    <s v="Black Friday"/>
    <x v="0"/>
    <b v="0"/>
    <n v="5"/>
    <n v="85.18"/>
    <n v="255.55"/>
    <n v="25.56"/>
    <x v="1"/>
  </r>
  <r>
    <n v="2422"/>
    <s v="11/02/2023"/>
    <d v="1899-12-30T16:48:10"/>
    <n v="484"/>
    <x v="38"/>
    <x v="0"/>
    <x v="9"/>
    <n v="54.273099999999999"/>
    <n v="-61.738799999999998"/>
    <n v="29"/>
    <b v="1"/>
    <n v="68"/>
    <x v="4"/>
    <x v="4"/>
    <n v="4"/>
    <b v="1"/>
    <x v="1"/>
    <s v="Express"/>
    <s v="Debit Card"/>
    <n v="4"/>
    <s v="Snowy"/>
    <s v="Christmas Market"/>
    <x v="1"/>
    <b v="0"/>
    <n v="5"/>
    <n v="56.77"/>
    <n v="227.08"/>
    <n v="0"/>
    <x v="0"/>
  </r>
  <r>
    <n v="2423"/>
    <s v="26/12/2018"/>
    <d v="1899-12-30T18:35:18"/>
    <n v="401"/>
    <x v="7"/>
    <x v="2"/>
    <x v="8"/>
    <n v="46.318800000000003"/>
    <n v="-63.146099999999997"/>
    <n v="26"/>
    <b v="1"/>
    <n v="354"/>
    <x v="1"/>
    <x v="1"/>
    <n v="4"/>
    <b v="1"/>
    <x v="1"/>
    <s v="Express"/>
    <s v="Online Payment"/>
    <n v="5"/>
    <s v="Rainy"/>
    <s v="None"/>
    <x v="0"/>
    <b v="1"/>
    <n v="4"/>
    <n v="91.33"/>
    <n v="365.31"/>
    <n v="0"/>
    <x v="0"/>
  </r>
  <r>
    <n v="2424"/>
    <s v="12/01/2020"/>
    <d v="1899-12-30T18:39:45"/>
    <n v="183"/>
    <x v="26"/>
    <x v="2"/>
    <x v="10"/>
    <n v="64.282300000000006"/>
    <n v="-135"/>
    <n v="71"/>
    <b v="0"/>
    <n v="959"/>
    <x v="3"/>
    <x v="3"/>
    <n v="4"/>
    <b v="1"/>
    <x v="1"/>
    <s v="Standard"/>
    <s v="Online Payment"/>
    <n v="2"/>
    <s v="Snowy"/>
    <s v="None"/>
    <x v="0"/>
    <b v="0"/>
    <n v="4"/>
    <n v="53.29"/>
    <n v="213.17"/>
    <n v="0"/>
    <x v="0"/>
  </r>
  <r>
    <n v="2425"/>
    <s v="14/11/2020"/>
    <d v="1899-12-30T18:18:05"/>
    <n v="83"/>
    <x v="45"/>
    <x v="0"/>
    <x v="9"/>
    <n v="54.273099999999999"/>
    <n v="-61.738799999999998"/>
    <n v="78"/>
    <b v="0"/>
    <n v="43"/>
    <x v="0"/>
    <x v="0"/>
    <n v="4"/>
    <b v="1"/>
    <x v="0"/>
    <s v="Standard"/>
    <s v="Debit Card"/>
    <n v="5"/>
    <s v="Snowy"/>
    <s v="None"/>
    <x v="0"/>
    <b v="0"/>
    <n v="4"/>
    <n v="85.81"/>
    <n v="343.24"/>
    <n v="0"/>
    <x v="0"/>
  </r>
  <r>
    <n v="2426"/>
    <s v="27/11/2021"/>
    <d v="1899-12-30T22:33:51"/>
    <n v="195"/>
    <x v="47"/>
    <x v="2"/>
    <x v="2"/>
    <n v="46.813099999999999"/>
    <n v="-71.207499999999996"/>
    <n v="20"/>
    <b v="1"/>
    <n v="691"/>
    <x v="3"/>
    <x v="3"/>
    <n v="4"/>
    <b v="1"/>
    <x v="0"/>
    <s v="Standard"/>
    <s v="Debit Card"/>
    <n v="3"/>
    <s v="Snowy"/>
    <s v="Black Friday"/>
    <x v="0"/>
    <b v="0"/>
    <n v="5"/>
    <n v="59.33"/>
    <n v="237.33"/>
    <n v="23.73"/>
    <x v="1"/>
  </r>
  <r>
    <n v="2427"/>
    <s v="12/02/2022"/>
    <d v="1899-12-30T02:44:49"/>
    <n v="325"/>
    <x v="21"/>
    <x v="0"/>
    <x v="5"/>
    <n v="52.939900000000002"/>
    <n v="-106.4509"/>
    <n v="79"/>
    <b v="0"/>
    <n v="324"/>
    <x v="0"/>
    <x v="0"/>
    <n v="5"/>
    <b v="1"/>
    <x v="1"/>
    <s v="Express"/>
    <s v="Cash"/>
    <n v="3"/>
    <s v="Sunny"/>
    <s v="Black Friday"/>
    <x v="0"/>
    <b v="0"/>
    <n v="5"/>
    <n v="40.71"/>
    <n v="203.55"/>
    <n v="20.350000000000001"/>
    <x v="1"/>
  </r>
  <r>
    <n v="2428"/>
    <s v="12/09/2020"/>
    <d v="1899-12-30T03:37:24"/>
    <n v="302"/>
    <x v="42"/>
    <x v="1"/>
    <x v="11"/>
    <n v="63.588799999999999"/>
    <n v="-115.5069"/>
    <n v="8"/>
    <b v="1"/>
    <n v="135"/>
    <x v="1"/>
    <x v="1"/>
    <n v="5"/>
    <b v="1"/>
    <x v="0"/>
    <s v="Overnight"/>
    <s v="Cash"/>
    <n v="3"/>
    <s v="Rainy"/>
    <s v="None"/>
    <x v="0"/>
    <b v="1"/>
    <n v="2"/>
    <n v="94.57"/>
    <n v="472.86"/>
    <n v="0"/>
    <x v="0"/>
  </r>
  <r>
    <n v="2429"/>
    <s v="12/11/2020"/>
    <d v="1899-12-30T13:16:30"/>
    <n v="316"/>
    <x v="37"/>
    <x v="2"/>
    <x v="9"/>
    <n v="54.273099999999999"/>
    <n v="-61.738799999999998"/>
    <n v="77"/>
    <b v="1"/>
    <n v="967"/>
    <x v="2"/>
    <x v="2"/>
    <n v="3"/>
    <b v="0"/>
    <x v="0"/>
    <s v="Overnight"/>
    <s v="Credit Card"/>
    <n v="1"/>
    <s v="Sunny"/>
    <s v="None"/>
    <x v="0"/>
    <b v="1"/>
    <n v="2"/>
    <n v="12.27"/>
    <n v="36.799999999999997"/>
    <n v="0"/>
    <x v="0"/>
  </r>
  <r>
    <n v="2430"/>
    <s v="13/11/2021"/>
    <d v="1899-12-30T19:57:33"/>
    <n v="416"/>
    <x v="41"/>
    <x v="0"/>
    <x v="8"/>
    <n v="46.318800000000003"/>
    <n v="-63.146099999999997"/>
    <n v="62"/>
    <b v="0"/>
    <n v="808"/>
    <x v="3"/>
    <x v="3"/>
    <n v="1"/>
    <b v="0"/>
    <x v="0"/>
    <s v="Overnight"/>
    <s v="Debit Card"/>
    <n v="5"/>
    <s v="Snowy"/>
    <s v="None"/>
    <x v="0"/>
    <b v="1"/>
    <n v="4"/>
    <n v="36.39"/>
    <n v="36.39"/>
    <n v="0"/>
    <x v="0"/>
  </r>
  <r>
    <n v="2431"/>
    <s v="18/11/2023"/>
    <d v="1899-12-30T03:46:10"/>
    <n v="230"/>
    <x v="14"/>
    <x v="2"/>
    <x v="10"/>
    <n v="64.282300000000006"/>
    <n v="-135"/>
    <n v="51"/>
    <b v="1"/>
    <n v="945"/>
    <x v="2"/>
    <x v="2"/>
    <n v="4"/>
    <b v="0"/>
    <x v="1"/>
    <s v="Standard"/>
    <s v="Debit Card"/>
    <n v="4"/>
    <s v="Rainy"/>
    <s v="Christmas Market"/>
    <x v="1"/>
    <b v="0"/>
    <n v="5"/>
    <n v="55.95"/>
    <n v="223.8"/>
    <n v="0"/>
    <x v="0"/>
  </r>
  <r>
    <n v="2432"/>
    <s v="12/05/2018"/>
    <d v="1899-12-30T09:35:59"/>
    <n v="404"/>
    <x v="3"/>
    <x v="1"/>
    <x v="8"/>
    <n v="46.318800000000003"/>
    <n v="-63.146099999999997"/>
    <n v="26"/>
    <b v="0"/>
    <n v="311"/>
    <x v="2"/>
    <x v="2"/>
    <n v="4"/>
    <b v="1"/>
    <x v="1"/>
    <s v="Express"/>
    <s v="Online Payment"/>
    <n v="3"/>
    <s v="Sunny"/>
    <s v="Christmas Market"/>
    <x v="1"/>
    <b v="1"/>
    <n v="5"/>
    <n v="27.96"/>
    <n v="111.85"/>
    <n v="0"/>
    <x v="0"/>
  </r>
  <r>
    <n v="2433"/>
    <s v="11/11/2020"/>
    <d v="1899-12-30T17:08:52"/>
    <n v="423"/>
    <x v="34"/>
    <x v="1"/>
    <x v="0"/>
    <n v="51.253799999999998"/>
    <n v="-85.3232"/>
    <n v="88"/>
    <b v="0"/>
    <n v="309"/>
    <x v="4"/>
    <x v="4"/>
    <n v="5"/>
    <b v="0"/>
    <x v="1"/>
    <s v="Overnight"/>
    <s v="Online Payment"/>
    <n v="5"/>
    <s v="Sunny"/>
    <s v="Christmas Market"/>
    <x v="1"/>
    <b v="0"/>
    <n v="5"/>
    <n v="37.49"/>
    <n v="187.43"/>
    <n v="0"/>
    <x v="0"/>
  </r>
  <r>
    <n v="2434"/>
    <s v="22/11/2021"/>
    <d v="1899-12-30T09:08:06"/>
    <n v="177"/>
    <x v="49"/>
    <x v="0"/>
    <x v="11"/>
    <n v="63.588799999999999"/>
    <n v="-115.5069"/>
    <n v="63"/>
    <b v="0"/>
    <n v="393"/>
    <x v="0"/>
    <x v="0"/>
    <n v="1"/>
    <b v="0"/>
    <x v="1"/>
    <s v="Standard"/>
    <s v="Online Payment"/>
    <n v="4"/>
    <s v="Snowy"/>
    <s v="Black Friday"/>
    <x v="0"/>
    <b v="0"/>
    <n v="5"/>
    <n v="29.03"/>
    <n v="29.03"/>
    <n v="2.9"/>
    <x v="1"/>
  </r>
  <r>
    <n v="2435"/>
    <s v="12/11/2019"/>
    <d v="1899-12-30T20:10:31"/>
    <n v="484"/>
    <x v="19"/>
    <x v="2"/>
    <x v="12"/>
    <n v="64.248000000000005"/>
    <n v="-84.889600000000002"/>
    <n v="39"/>
    <b v="0"/>
    <n v="280"/>
    <x v="3"/>
    <x v="3"/>
    <n v="1"/>
    <b v="1"/>
    <x v="1"/>
    <s v="Express"/>
    <s v="Debit Card"/>
    <n v="4"/>
    <s v="Snowy"/>
    <s v="Black Friday"/>
    <x v="0"/>
    <b v="1"/>
    <n v="4"/>
    <n v="91.3"/>
    <n v="91.3"/>
    <n v="9.1300000000000008"/>
    <x v="1"/>
  </r>
  <r>
    <n v="2436"/>
    <s v="12/06/2021"/>
    <d v="1899-12-30T02:06:05"/>
    <n v="227"/>
    <x v="42"/>
    <x v="1"/>
    <x v="2"/>
    <n v="46.813099999999999"/>
    <n v="-71.207499999999996"/>
    <n v="20"/>
    <b v="0"/>
    <n v="685"/>
    <x v="4"/>
    <x v="4"/>
    <n v="5"/>
    <b v="1"/>
    <x v="1"/>
    <s v="Standard"/>
    <s v="Credit Card"/>
    <n v="2"/>
    <s v="Sunny"/>
    <s v="Black Friday"/>
    <x v="0"/>
    <b v="0"/>
    <n v="3"/>
    <n v="70.069999999999993"/>
    <n v="350.34"/>
    <n v="35.03"/>
    <x v="1"/>
  </r>
  <r>
    <n v="2437"/>
    <s v="26/12/2018"/>
    <d v="1899-12-30T03:27:30"/>
    <n v="92"/>
    <x v="16"/>
    <x v="0"/>
    <x v="2"/>
    <n v="46.813099999999999"/>
    <n v="-71.207499999999996"/>
    <n v="48"/>
    <b v="1"/>
    <n v="503"/>
    <x v="3"/>
    <x v="3"/>
    <n v="3"/>
    <b v="1"/>
    <x v="1"/>
    <s v="Standard"/>
    <s v="Cash"/>
    <n v="2"/>
    <s v="Rainy"/>
    <s v="None"/>
    <x v="0"/>
    <b v="1"/>
    <n v="1"/>
    <n v="84.95"/>
    <n v="254.84"/>
    <n v="0"/>
    <x v="0"/>
  </r>
  <r>
    <n v="2438"/>
    <s v="11/08/2020"/>
    <d v="1899-12-30T06:32:08"/>
    <n v="247"/>
    <x v="39"/>
    <x v="1"/>
    <x v="0"/>
    <n v="51.253799999999998"/>
    <n v="-85.3232"/>
    <n v="8"/>
    <b v="0"/>
    <n v="628"/>
    <x v="0"/>
    <x v="0"/>
    <n v="1"/>
    <b v="0"/>
    <x v="0"/>
    <s v="Express"/>
    <s v="Cash"/>
    <n v="4"/>
    <s v="Snowy"/>
    <s v="None"/>
    <x v="0"/>
    <b v="0"/>
    <n v="2"/>
    <n v="47.48"/>
    <n v="47.48"/>
    <n v="0"/>
    <x v="0"/>
  </r>
  <r>
    <n v="2439"/>
    <s v="27/12/2018"/>
    <d v="1899-12-30T14:09:41"/>
    <n v="452"/>
    <x v="7"/>
    <x v="0"/>
    <x v="9"/>
    <n v="54.273099999999999"/>
    <n v="-61.738799999999998"/>
    <n v="26"/>
    <b v="0"/>
    <n v="607"/>
    <x v="4"/>
    <x v="4"/>
    <n v="1"/>
    <b v="0"/>
    <x v="1"/>
    <s v="Express"/>
    <s v="Online Payment"/>
    <n v="2"/>
    <s v="Snowy"/>
    <s v="Christmas Market"/>
    <x v="1"/>
    <b v="1"/>
    <n v="3"/>
    <n v="57.28"/>
    <n v="57.28"/>
    <n v="0"/>
    <x v="0"/>
  </r>
  <r>
    <n v="2440"/>
    <s v="12/01/2022"/>
    <d v="1899-12-30T06:09:55"/>
    <n v="17"/>
    <x v="24"/>
    <x v="2"/>
    <x v="2"/>
    <n v="46.813099999999999"/>
    <n v="-71.207499999999996"/>
    <n v="58"/>
    <b v="1"/>
    <n v="931"/>
    <x v="3"/>
    <x v="3"/>
    <n v="4"/>
    <b v="1"/>
    <x v="0"/>
    <s v="Overnight"/>
    <s v="Debit Card"/>
    <n v="2"/>
    <s v="Sunny"/>
    <s v="Christmas Market"/>
    <x v="1"/>
    <b v="1"/>
    <n v="3"/>
    <n v="95.09"/>
    <n v="380.35"/>
    <n v="0"/>
    <x v="0"/>
  </r>
  <r>
    <n v="2441"/>
    <s v="15/11/2021"/>
    <d v="1899-12-30T07:44:03"/>
    <n v="187"/>
    <x v="10"/>
    <x v="0"/>
    <x v="2"/>
    <n v="46.813099999999999"/>
    <n v="-71.207499999999996"/>
    <n v="95"/>
    <b v="1"/>
    <n v="673"/>
    <x v="3"/>
    <x v="3"/>
    <n v="1"/>
    <b v="0"/>
    <x v="1"/>
    <s v="Overnight"/>
    <s v="Cash"/>
    <n v="1"/>
    <s v="Rainy"/>
    <s v="None"/>
    <x v="0"/>
    <b v="0"/>
    <n v="4"/>
    <n v="25.94"/>
    <n v="25.94"/>
    <n v="0"/>
    <x v="0"/>
  </r>
  <r>
    <n v="2442"/>
    <s v="25/12/2021"/>
    <d v="1899-12-30T10:12:29"/>
    <n v="406"/>
    <x v="16"/>
    <x v="1"/>
    <x v="5"/>
    <n v="52.939900000000002"/>
    <n v="-106.4509"/>
    <n v="54"/>
    <b v="0"/>
    <n v="282"/>
    <x v="4"/>
    <x v="4"/>
    <n v="2"/>
    <b v="0"/>
    <x v="0"/>
    <s v="Overnight"/>
    <s v="Online Payment"/>
    <n v="2"/>
    <s v="Snowy"/>
    <s v="Black Friday"/>
    <x v="0"/>
    <b v="1"/>
    <n v="2"/>
    <n v="60.85"/>
    <n v="121.7"/>
    <n v="12.17"/>
    <x v="1"/>
  </r>
  <r>
    <n v="2443"/>
    <s v="12/05/2021"/>
    <d v="1899-12-30T00:37:05"/>
    <n v="340"/>
    <x v="52"/>
    <x v="2"/>
    <x v="1"/>
    <n v="53.726700000000001"/>
    <n v="-127.6476"/>
    <n v="16"/>
    <b v="1"/>
    <n v="229"/>
    <x v="4"/>
    <x v="4"/>
    <n v="3"/>
    <b v="0"/>
    <x v="0"/>
    <s v="Express"/>
    <s v="Cash"/>
    <n v="3"/>
    <s v="Snowy"/>
    <s v="Black Friday"/>
    <x v="0"/>
    <b v="0"/>
    <n v="3"/>
    <n v="76.52"/>
    <n v="229.57"/>
    <n v="22.96"/>
    <x v="1"/>
  </r>
  <r>
    <n v="2444"/>
    <s v="11/11/2021"/>
    <d v="1899-12-30T18:03:15"/>
    <n v="376"/>
    <x v="3"/>
    <x v="0"/>
    <x v="6"/>
    <n v="46.565300000000001"/>
    <n v="-66.4619"/>
    <n v="42"/>
    <b v="0"/>
    <n v="959"/>
    <x v="3"/>
    <x v="3"/>
    <n v="2"/>
    <b v="0"/>
    <x v="0"/>
    <s v="Express"/>
    <s v="Cash"/>
    <n v="2"/>
    <s v="Snowy"/>
    <s v="Black Friday"/>
    <x v="0"/>
    <b v="0"/>
    <n v="3"/>
    <n v="50.27"/>
    <n v="100.55"/>
    <n v="10.050000000000001"/>
    <x v="1"/>
  </r>
  <r>
    <n v="2445"/>
    <s v="27/11/2020"/>
    <d v="1899-12-30T05:38:25"/>
    <n v="9"/>
    <x v="34"/>
    <x v="0"/>
    <x v="4"/>
    <n v="53.760899999999999"/>
    <n v="-98.813900000000004"/>
    <n v="42"/>
    <b v="1"/>
    <n v="617"/>
    <x v="2"/>
    <x v="2"/>
    <n v="2"/>
    <b v="1"/>
    <x v="0"/>
    <s v="Overnight"/>
    <s v="Online Payment"/>
    <n v="2"/>
    <s v="Snowy"/>
    <s v="Black Friday"/>
    <x v="0"/>
    <b v="1"/>
    <n v="4"/>
    <n v="69.349999999999994"/>
    <n v="138.69999999999999"/>
    <n v="13.87"/>
    <x v="1"/>
  </r>
  <r>
    <n v="2446"/>
    <s v="22/11/2020"/>
    <d v="1899-12-30T10:39:16"/>
    <n v="319"/>
    <x v="52"/>
    <x v="2"/>
    <x v="6"/>
    <n v="46.565300000000001"/>
    <n v="-66.4619"/>
    <n v="58"/>
    <b v="0"/>
    <n v="26"/>
    <x v="3"/>
    <x v="3"/>
    <n v="1"/>
    <b v="0"/>
    <x v="1"/>
    <s v="Standard"/>
    <s v="Cash"/>
    <n v="1"/>
    <s v="Rainy"/>
    <s v="Black Friday"/>
    <x v="0"/>
    <b v="0"/>
    <n v="2"/>
    <n v="68.709999999999994"/>
    <n v="68.709999999999994"/>
    <n v="6.87"/>
    <x v="1"/>
  </r>
  <r>
    <n v="2447"/>
    <s v="22/11/2019"/>
    <d v="1899-12-30T10:23:55"/>
    <n v="371"/>
    <x v="49"/>
    <x v="1"/>
    <x v="9"/>
    <n v="54.273099999999999"/>
    <n v="-61.738799999999998"/>
    <n v="70"/>
    <b v="0"/>
    <n v="698"/>
    <x v="1"/>
    <x v="1"/>
    <n v="5"/>
    <b v="1"/>
    <x v="0"/>
    <s v="Overnight"/>
    <s v="Debit Card"/>
    <n v="3"/>
    <s v="Sunny"/>
    <s v="Black Friday"/>
    <x v="0"/>
    <b v="0"/>
    <n v="1"/>
    <n v="17.989999999999998"/>
    <n v="89.93"/>
    <n v="8.99"/>
    <x v="1"/>
  </r>
  <r>
    <n v="2448"/>
    <s v="12/09/2023"/>
    <d v="1899-12-30T03:21:57"/>
    <n v="233"/>
    <x v="39"/>
    <x v="0"/>
    <x v="5"/>
    <n v="52.939900000000002"/>
    <n v="-106.4509"/>
    <n v="26"/>
    <b v="0"/>
    <n v="753"/>
    <x v="2"/>
    <x v="2"/>
    <n v="5"/>
    <b v="0"/>
    <x v="1"/>
    <s v="Standard"/>
    <s v="Cash"/>
    <n v="2"/>
    <s v="Rainy"/>
    <s v="None"/>
    <x v="0"/>
    <b v="1"/>
    <n v="5"/>
    <n v="48.39"/>
    <n v="241.94"/>
    <n v="0"/>
    <x v="0"/>
  </r>
  <r>
    <n v="2449"/>
    <s v="31/12/2021"/>
    <d v="1899-12-30T16:09:21"/>
    <n v="374"/>
    <x v="14"/>
    <x v="2"/>
    <x v="8"/>
    <n v="46.318800000000003"/>
    <n v="-63.146099999999997"/>
    <n v="88"/>
    <b v="1"/>
    <n v="625"/>
    <x v="2"/>
    <x v="2"/>
    <n v="5"/>
    <b v="1"/>
    <x v="1"/>
    <s v="Express"/>
    <s v="Cash"/>
    <n v="5"/>
    <s v="Sunny"/>
    <s v="None"/>
    <x v="0"/>
    <b v="0"/>
    <n v="5"/>
    <n v="25.05"/>
    <n v="125.23"/>
    <n v="0"/>
    <x v="0"/>
  </r>
  <r>
    <n v="2450"/>
    <s v="11/02/2020"/>
    <d v="1899-12-30T07:49:22"/>
    <n v="266"/>
    <x v="48"/>
    <x v="1"/>
    <x v="2"/>
    <n v="46.813099999999999"/>
    <n v="-71.207499999999996"/>
    <n v="64"/>
    <b v="0"/>
    <n v="931"/>
    <x v="2"/>
    <x v="2"/>
    <n v="2"/>
    <b v="1"/>
    <x v="1"/>
    <s v="Standard"/>
    <s v="Online Payment"/>
    <n v="4"/>
    <s v="Sunny"/>
    <s v="Black Friday"/>
    <x v="0"/>
    <b v="1"/>
    <n v="2"/>
    <n v="47.17"/>
    <n v="94.34"/>
    <n v="9.43"/>
    <x v="1"/>
  </r>
  <r>
    <n v="2451"/>
    <s v="12/03/2021"/>
    <d v="1899-12-30T10:48:49"/>
    <n v="200"/>
    <x v="3"/>
    <x v="2"/>
    <x v="10"/>
    <n v="64.282300000000006"/>
    <n v="-135"/>
    <n v="38"/>
    <b v="1"/>
    <n v="990"/>
    <x v="1"/>
    <x v="1"/>
    <n v="4"/>
    <b v="0"/>
    <x v="0"/>
    <s v="Overnight"/>
    <s v="Online Payment"/>
    <n v="3"/>
    <s v="Snowy"/>
    <s v="Black Friday"/>
    <x v="0"/>
    <b v="0"/>
    <n v="3"/>
    <n v="21.36"/>
    <n v="85.44"/>
    <n v="8.5399999999999991"/>
    <x v="1"/>
  </r>
  <r>
    <n v="2452"/>
    <s v="22/12/2019"/>
    <d v="1899-12-30T00:15:52"/>
    <n v="445"/>
    <x v="10"/>
    <x v="1"/>
    <x v="1"/>
    <n v="53.726700000000001"/>
    <n v="-127.6476"/>
    <n v="87"/>
    <b v="0"/>
    <n v="731"/>
    <x v="2"/>
    <x v="2"/>
    <n v="3"/>
    <b v="1"/>
    <x v="1"/>
    <s v="Standard"/>
    <s v="Cash"/>
    <n v="3"/>
    <s v="Rainy"/>
    <s v="Black Friday"/>
    <x v="0"/>
    <b v="0"/>
    <n v="3"/>
    <n v="49.64"/>
    <n v="148.93"/>
    <n v="14.89"/>
    <x v="1"/>
  </r>
  <r>
    <n v="2453"/>
    <s v="28/12/2023"/>
    <d v="1899-12-30T03:09:27"/>
    <n v="491"/>
    <x v="38"/>
    <x v="2"/>
    <x v="0"/>
    <n v="51.253799999999998"/>
    <n v="-85.3232"/>
    <n v="23"/>
    <b v="1"/>
    <n v="588"/>
    <x v="3"/>
    <x v="3"/>
    <n v="5"/>
    <b v="0"/>
    <x v="1"/>
    <s v="Overnight"/>
    <s v="Cash"/>
    <n v="1"/>
    <s v="Sunny"/>
    <s v="Christmas Market"/>
    <x v="1"/>
    <b v="0"/>
    <n v="2"/>
    <n v="98.06"/>
    <n v="490.29"/>
    <n v="0"/>
    <x v="0"/>
  </r>
  <r>
    <n v="2454"/>
    <s v="23/11/2021"/>
    <d v="1899-12-30T02:43:56"/>
    <n v="56"/>
    <x v="26"/>
    <x v="2"/>
    <x v="10"/>
    <n v="64.282300000000006"/>
    <n v="-135"/>
    <n v="20"/>
    <b v="0"/>
    <n v="627"/>
    <x v="2"/>
    <x v="2"/>
    <n v="2"/>
    <b v="1"/>
    <x v="1"/>
    <s v="Standard"/>
    <s v="Credit Card"/>
    <n v="4"/>
    <s v="Snowy"/>
    <s v="Black Friday"/>
    <x v="0"/>
    <b v="1"/>
    <n v="4"/>
    <n v="13.33"/>
    <n v="26.65"/>
    <n v="2.67"/>
    <x v="1"/>
  </r>
  <r>
    <n v="2455"/>
    <s v="29/11/2021"/>
    <d v="1899-12-30T20:33:20"/>
    <n v="231"/>
    <x v="9"/>
    <x v="2"/>
    <x v="7"/>
    <n v="45.077800000000003"/>
    <n v="-63.546700000000001"/>
    <n v="81"/>
    <b v="1"/>
    <n v="445"/>
    <x v="1"/>
    <x v="1"/>
    <n v="1"/>
    <b v="0"/>
    <x v="1"/>
    <s v="Express"/>
    <s v="Online Payment"/>
    <n v="4"/>
    <s v="Sunny"/>
    <s v="Black Friday"/>
    <x v="0"/>
    <b v="1"/>
    <n v="2"/>
    <n v="77.17"/>
    <n v="77.17"/>
    <n v="7.72"/>
    <x v="1"/>
  </r>
  <r>
    <n v="2456"/>
    <s v="12/12/2019"/>
    <d v="1899-12-30T19:20:04"/>
    <n v="288"/>
    <x v="15"/>
    <x v="0"/>
    <x v="9"/>
    <n v="54.273099999999999"/>
    <n v="-61.738799999999998"/>
    <n v="57"/>
    <b v="0"/>
    <n v="521"/>
    <x v="4"/>
    <x v="4"/>
    <n v="5"/>
    <b v="1"/>
    <x v="0"/>
    <s v="Overnight"/>
    <s v="Credit Card"/>
    <n v="2"/>
    <s v="Sunny"/>
    <s v="Christmas Market"/>
    <x v="1"/>
    <b v="1"/>
    <n v="4"/>
    <n v="83.48"/>
    <n v="417.4"/>
    <n v="0"/>
    <x v="0"/>
  </r>
  <r>
    <n v="2457"/>
    <s v="12/08/2019"/>
    <d v="1899-12-30T21:18:29"/>
    <n v="129"/>
    <x v="19"/>
    <x v="1"/>
    <x v="12"/>
    <n v="64.248000000000005"/>
    <n v="-84.889600000000002"/>
    <n v="84"/>
    <b v="0"/>
    <n v="461"/>
    <x v="2"/>
    <x v="2"/>
    <n v="4"/>
    <b v="0"/>
    <x v="1"/>
    <s v="Overnight"/>
    <s v="Online Payment"/>
    <n v="4"/>
    <s v="Snowy"/>
    <s v="None"/>
    <x v="0"/>
    <b v="0"/>
    <n v="3"/>
    <n v="43.93"/>
    <n v="175.73"/>
    <n v="0"/>
    <x v="0"/>
  </r>
  <r>
    <n v="2458"/>
    <s v="16/12/2020"/>
    <d v="1899-12-30T04:03:43"/>
    <n v="477"/>
    <x v="34"/>
    <x v="0"/>
    <x v="12"/>
    <n v="64.248000000000005"/>
    <n v="-84.889600000000002"/>
    <n v="53"/>
    <b v="1"/>
    <n v="991"/>
    <x v="4"/>
    <x v="4"/>
    <n v="5"/>
    <b v="1"/>
    <x v="0"/>
    <s v="Express"/>
    <s v="Debit Card"/>
    <n v="2"/>
    <s v="Rainy"/>
    <s v="Christmas Market"/>
    <x v="1"/>
    <b v="0"/>
    <n v="5"/>
    <n v="79.22"/>
    <n v="396.08"/>
    <n v="0"/>
    <x v="0"/>
  </r>
  <r>
    <n v="2459"/>
    <s v="14/11/2018"/>
    <d v="1899-12-30T17:10:47"/>
    <n v="258"/>
    <x v="23"/>
    <x v="1"/>
    <x v="12"/>
    <n v="64.248000000000005"/>
    <n v="-84.889600000000002"/>
    <n v="29"/>
    <b v="0"/>
    <n v="303"/>
    <x v="4"/>
    <x v="4"/>
    <n v="3"/>
    <b v="0"/>
    <x v="1"/>
    <s v="Overnight"/>
    <s v="Online Payment"/>
    <n v="3"/>
    <s v="Sunny"/>
    <s v="None"/>
    <x v="0"/>
    <b v="0"/>
    <n v="4"/>
    <n v="81.25"/>
    <n v="243.75"/>
    <n v="0"/>
    <x v="0"/>
  </r>
  <r>
    <n v="2460"/>
    <s v="11/12/2021"/>
    <d v="1899-12-30T23:51:22"/>
    <n v="442"/>
    <x v="32"/>
    <x v="2"/>
    <x v="0"/>
    <n v="51.253799999999998"/>
    <n v="-85.3232"/>
    <n v="57"/>
    <b v="0"/>
    <n v="459"/>
    <x v="0"/>
    <x v="0"/>
    <n v="1"/>
    <b v="1"/>
    <x v="1"/>
    <s v="Standard"/>
    <s v="Credit Card"/>
    <n v="2"/>
    <s v="Snowy"/>
    <s v="Christmas Market"/>
    <x v="1"/>
    <b v="1"/>
    <n v="4"/>
    <n v="73.39"/>
    <n v="73.39"/>
    <n v="0"/>
    <x v="0"/>
  </r>
  <r>
    <n v="2461"/>
    <s v="11/08/2019"/>
    <d v="1899-12-30T08:57:50"/>
    <n v="316"/>
    <x v="2"/>
    <x v="1"/>
    <x v="0"/>
    <n v="51.253799999999998"/>
    <n v="-85.3232"/>
    <n v="10"/>
    <b v="1"/>
    <n v="963"/>
    <x v="3"/>
    <x v="3"/>
    <n v="5"/>
    <b v="1"/>
    <x v="1"/>
    <s v="Overnight"/>
    <s v="Cash"/>
    <n v="3"/>
    <s v="Snowy"/>
    <s v="Black Friday"/>
    <x v="0"/>
    <b v="1"/>
    <n v="1"/>
    <n v="66.06"/>
    <n v="330.3"/>
    <n v="33.03"/>
    <x v="1"/>
  </r>
  <r>
    <n v="2462"/>
    <s v="12/04/2020"/>
    <d v="1899-12-30T21:30:03"/>
    <n v="392"/>
    <x v="33"/>
    <x v="0"/>
    <x v="10"/>
    <n v="64.282300000000006"/>
    <n v="-135"/>
    <n v="24"/>
    <b v="0"/>
    <n v="574"/>
    <x v="3"/>
    <x v="3"/>
    <n v="1"/>
    <b v="1"/>
    <x v="0"/>
    <s v="Standard"/>
    <s v="Cash"/>
    <n v="2"/>
    <s v="Rainy"/>
    <s v="None"/>
    <x v="0"/>
    <b v="1"/>
    <n v="1"/>
    <n v="86.98"/>
    <n v="86.98"/>
    <n v="0"/>
    <x v="0"/>
  </r>
  <r>
    <n v="2463"/>
    <s v="11/11/2020"/>
    <d v="1899-12-30T21:45:55"/>
    <n v="44"/>
    <x v="12"/>
    <x v="0"/>
    <x v="5"/>
    <n v="52.939900000000002"/>
    <n v="-106.4509"/>
    <n v="93"/>
    <b v="0"/>
    <n v="126"/>
    <x v="2"/>
    <x v="2"/>
    <n v="5"/>
    <b v="0"/>
    <x v="1"/>
    <s v="Standard"/>
    <s v="Credit Card"/>
    <n v="1"/>
    <s v="Snowy"/>
    <s v="Black Friday"/>
    <x v="0"/>
    <b v="0"/>
    <n v="1"/>
    <n v="65.010000000000005"/>
    <n v="325.06"/>
    <n v="32.51"/>
    <x v="1"/>
  </r>
  <r>
    <n v="2464"/>
    <s v="11/10/2021"/>
    <d v="1899-12-30T12:30:06"/>
    <n v="311"/>
    <x v="50"/>
    <x v="1"/>
    <x v="10"/>
    <n v="64.282300000000006"/>
    <n v="-135"/>
    <n v="55"/>
    <b v="0"/>
    <n v="994"/>
    <x v="3"/>
    <x v="3"/>
    <n v="3"/>
    <b v="0"/>
    <x v="0"/>
    <s v="Standard"/>
    <s v="Online Payment"/>
    <n v="1"/>
    <s v="Rainy"/>
    <s v="Christmas Market"/>
    <x v="1"/>
    <b v="0"/>
    <n v="3"/>
    <n v="45.48"/>
    <n v="136.44"/>
    <n v="0"/>
    <x v="0"/>
  </r>
  <r>
    <n v="2465"/>
    <s v="13/12/2023"/>
    <d v="1899-12-30T08:03:55"/>
    <n v="358"/>
    <x v="9"/>
    <x v="2"/>
    <x v="3"/>
    <n v="53.933300000000003"/>
    <n v="-116.5765"/>
    <n v="37"/>
    <b v="1"/>
    <n v="552"/>
    <x v="4"/>
    <x v="4"/>
    <n v="2"/>
    <b v="1"/>
    <x v="1"/>
    <s v="Express"/>
    <s v="Debit Card"/>
    <n v="4"/>
    <s v="Rainy"/>
    <s v="Christmas Market"/>
    <x v="1"/>
    <b v="0"/>
    <n v="2"/>
    <n v="18.32"/>
    <n v="36.64"/>
    <n v="0"/>
    <x v="0"/>
  </r>
  <r>
    <n v="2466"/>
    <s v="21/11/2018"/>
    <d v="1899-12-30T14:22:52"/>
    <n v="205"/>
    <x v="35"/>
    <x v="2"/>
    <x v="12"/>
    <n v="64.248000000000005"/>
    <n v="-84.889600000000002"/>
    <n v="59"/>
    <b v="0"/>
    <n v="861"/>
    <x v="1"/>
    <x v="1"/>
    <n v="5"/>
    <b v="0"/>
    <x v="1"/>
    <s v="Standard"/>
    <s v="Cash"/>
    <n v="2"/>
    <s v="Sunny"/>
    <s v="None"/>
    <x v="0"/>
    <b v="1"/>
    <n v="4"/>
    <n v="97.44"/>
    <n v="487.22"/>
    <n v="0"/>
    <x v="0"/>
  </r>
  <r>
    <n v="2467"/>
    <s v="12/05/2022"/>
    <d v="1899-12-30T12:00:01"/>
    <n v="125"/>
    <x v="36"/>
    <x v="1"/>
    <x v="10"/>
    <n v="64.282300000000006"/>
    <n v="-135"/>
    <n v="73"/>
    <b v="1"/>
    <n v="840"/>
    <x v="4"/>
    <x v="4"/>
    <n v="5"/>
    <b v="1"/>
    <x v="0"/>
    <s v="Standard"/>
    <s v="Online Payment"/>
    <n v="3"/>
    <s v="Rainy"/>
    <s v="None"/>
    <x v="0"/>
    <b v="0"/>
    <n v="2"/>
    <n v="74.290000000000006"/>
    <n v="371.47"/>
    <n v="0"/>
    <x v="0"/>
  </r>
  <r>
    <n v="2468"/>
    <s v="30/11/2022"/>
    <d v="1899-12-30T02:39:29"/>
    <n v="3"/>
    <x v="48"/>
    <x v="0"/>
    <x v="1"/>
    <n v="53.726700000000001"/>
    <n v="-127.6476"/>
    <n v="77"/>
    <b v="1"/>
    <n v="850"/>
    <x v="3"/>
    <x v="3"/>
    <n v="4"/>
    <b v="0"/>
    <x v="1"/>
    <s v="Express"/>
    <s v="Debit Card"/>
    <n v="3"/>
    <s v="Sunny"/>
    <s v="None"/>
    <x v="0"/>
    <b v="1"/>
    <n v="2"/>
    <n v="88.14"/>
    <n v="352.57"/>
    <n v="0"/>
    <x v="0"/>
  </r>
  <r>
    <n v="2469"/>
    <s v="18/12/2021"/>
    <d v="1899-12-30T11:24:01"/>
    <n v="59"/>
    <x v="44"/>
    <x v="1"/>
    <x v="6"/>
    <n v="46.565300000000001"/>
    <n v="-66.4619"/>
    <n v="15"/>
    <b v="0"/>
    <n v="353"/>
    <x v="0"/>
    <x v="0"/>
    <n v="3"/>
    <b v="1"/>
    <x v="1"/>
    <s v="Overnight"/>
    <s v="Credit Card"/>
    <n v="3"/>
    <s v="Rainy"/>
    <s v="Christmas Market"/>
    <x v="1"/>
    <b v="1"/>
    <n v="1"/>
    <n v="11.87"/>
    <n v="35.619999999999997"/>
    <n v="0"/>
    <x v="0"/>
  </r>
  <r>
    <n v="2470"/>
    <s v="12/01/2023"/>
    <d v="1899-12-30T16:38:58"/>
    <n v="116"/>
    <x v="46"/>
    <x v="1"/>
    <x v="6"/>
    <n v="46.565300000000001"/>
    <n v="-66.4619"/>
    <n v="30"/>
    <b v="0"/>
    <n v="285"/>
    <x v="0"/>
    <x v="0"/>
    <n v="4"/>
    <b v="0"/>
    <x v="1"/>
    <s v="Overnight"/>
    <s v="Debit Card"/>
    <n v="4"/>
    <s v="Snowy"/>
    <s v="Christmas Market"/>
    <x v="1"/>
    <b v="0"/>
    <n v="1"/>
    <n v="49.65"/>
    <n v="198.59"/>
    <n v="0"/>
    <x v="0"/>
  </r>
  <r>
    <n v="2471"/>
    <s v="18/12/2019"/>
    <d v="1899-12-30T21:33:50"/>
    <n v="38"/>
    <x v="0"/>
    <x v="0"/>
    <x v="12"/>
    <n v="64.248000000000005"/>
    <n v="-84.889600000000002"/>
    <n v="54"/>
    <b v="0"/>
    <n v="134"/>
    <x v="3"/>
    <x v="3"/>
    <n v="5"/>
    <b v="0"/>
    <x v="1"/>
    <s v="Standard"/>
    <s v="Credit Card"/>
    <n v="3"/>
    <s v="Snowy"/>
    <s v="Christmas Market"/>
    <x v="1"/>
    <b v="1"/>
    <n v="5"/>
    <n v="86.55"/>
    <n v="432.75"/>
    <n v="0"/>
    <x v="0"/>
  </r>
  <r>
    <n v="2472"/>
    <s v="12/02/2019"/>
    <d v="1899-12-30T04:00:58"/>
    <n v="239"/>
    <x v="4"/>
    <x v="0"/>
    <x v="7"/>
    <n v="45.077800000000003"/>
    <n v="-63.546700000000001"/>
    <n v="63"/>
    <b v="1"/>
    <n v="287"/>
    <x v="3"/>
    <x v="3"/>
    <n v="2"/>
    <b v="1"/>
    <x v="0"/>
    <s v="Overnight"/>
    <s v="Online Payment"/>
    <n v="1"/>
    <s v="Rainy"/>
    <s v="Christmas Market"/>
    <x v="1"/>
    <b v="1"/>
    <n v="5"/>
    <n v="16.739999999999998"/>
    <n v="33.479999999999997"/>
    <n v="0"/>
    <x v="0"/>
  </r>
  <r>
    <n v="2473"/>
    <s v="12/01/2021"/>
    <d v="1899-12-30T10:30:22"/>
    <n v="209"/>
    <x v="18"/>
    <x v="2"/>
    <x v="2"/>
    <n v="46.813099999999999"/>
    <n v="-71.207499999999996"/>
    <n v="77"/>
    <b v="1"/>
    <n v="999"/>
    <x v="1"/>
    <x v="1"/>
    <n v="2"/>
    <b v="1"/>
    <x v="0"/>
    <s v="Overnight"/>
    <s v="Debit Card"/>
    <n v="3"/>
    <s v="Snowy"/>
    <s v="Christmas Market"/>
    <x v="1"/>
    <b v="0"/>
    <n v="2"/>
    <n v="55.29"/>
    <n v="110.57"/>
    <n v="0"/>
    <x v="0"/>
  </r>
  <r>
    <n v="2474"/>
    <s v="23/12/2022"/>
    <d v="1899-12-30T01:25:59"/>
    <n v="280"/>
    <x v="8"/>
    <x v="2"/>
    <x v="3"/>
    <n v="53.933300000000003"/>
    <n v="-116.5765"/>
    <n v="53"/>
    <b v="1"/>
    <n v="45"/>
    <x v="2"/>
    <x v="2"/>
    <n v="1"/>
    <b v="0"/>
    <x v="0"/>
    <s v="Overnight"/>
    <s v="Debit Card"/>
    <n v="5"/>
    <s v="Rainy"/>
    <s v="Christmas Market"/>
    <x v="1"/>
    <b v="1"/>
    <n v="5"/>
    <n v="19.829999999999998"/>
    <n v="19.829999999999998"/>
    <n v="0"/>
    <x v="0"/>
  </r>
  <r>
    <n v="2475"/>
    <s v="18/12/2023"/>
    <d v="1899-12-30T20:52:37"/>
    <n v="155"/>
    <x v="37"/>
    <x v="0"/>
    <x v="6"/>
    <n v="46.565300000000001"/>
    <n v="-66.4619"/>
    <n v="43"/>
    <b v="1"/>
    <n v="519"/>
    <x v="4"/>
    <x v="4"/>
    <n v="2"/>
    <b v="1"/>
    <x v="1"/>
    <s v="Express"/>
    <s v="Credit Card"/>
    <n v="3"/>
    <s v="Snowy"/>
    <s v="Christmas Market"/>
    <x v="1"/>
    <b v="1"/>
    <n v="2"/>
    <n v="68.709999999999994"/>
    <n v="137.41999999999999"/>
    <n v="0"/>
    <x v="0"/>
  </r>
  <r>
    <n v="2476"/>
    <s v="29/11/2019"/>
    <d v="1899-12-30T23:41:00"/>
    <n v="326"/>
    <x v="28"/>
    <x v="1"/>
    <x v="6"/>
    <n v="46.565300000000001"/>
    <n v="-66.4619"/>
    <n v="82"/>
    <b v="0"/>
    <n v="113"/>
    <x v="3"/>
    <x v="3"/>
    <n v="5"/>
    <b v="0"/>
    <x v="0"/>
    <s v="Standard"/>
    <s v="Credit Card"/>
    <n v="3"/>
    <s v="Sunny"/>
    <s v="Black Friday"/>
    <x v="0"/>
    <b v="0"/>
    <n v="5"/>
    <n v="14.95"/>
    <n v="74.739999999999995"/>
    <n v="7.47"/>
    <x v="1"/>
  </r>
  <r>
    <n v="2477"/>
    <s v="18/12/2019"/>
    <d v="1899-12-30T20:52:24"/>
    <n v="438"/>
    <x v="37"/>
    <x v="0"/>
    <x v="3"/>
    <n v="53.933300000000003"/>
    <n v="-116.5765"/>
    <n v="65"/>
    <b v="0"/>
    <n v="851"/>
    <x v="2"/>
    <x v="2"/>
    <n v="1"/>
    <b v="1"/>
    <x v="0"/>
    <s v="Standard"/>
    <s v="Cash"/>
    <n v="4"/>
    <s v="Snowy"/>
    <s v="None"/>
    <x v="0"/>
    <b v="1"/>
    <n v="1"/>
    <n v="55.81"/>
    <n v="55.81"/>
    <n v="0"/>
    <x v="0"/>
  </r>
  <r>
    <n v="2478"/>
    <s v="12/09/2018"/>
    <d v="1899-12-30T01:04:42"/>
    <n v="248"/>
    <x v="32"/>
    <x v="0"/>
    <x v="4"/>
    <n v="53.760899999999999"/>
    <n v="-98.813900000000004"/>
    <n v="89"/>
    <b v="0"/>
    <n v="71"/>
    <x v="2"/>
    <x v="2"/>
    <n v="2"/>
    <b v="1"/>
    <x v="1"/>
    <s v="Express"/>
    <s v="Debit Card"/>
    <n v="2"/>
    <s v="Snowy"/>
    <s v="Christmas Market"/>
    <x v="1"/>
    <b v="0"/>
    <n v="2"/>
    <n v="21.61"/>
    <n v="43.22"/>
    <n v="0"/>
    <x v="0"/>
  </r>
  <r>
    <n v="2479"/>
    <s v="18/11/2022"/>
    <d v="1899-12-30T03:40:03"/>
    <n v="282"/>
    <x v="26"/>
    <x v="2"/>
    <x v="0"/>
    <n v="51.253799999999998"/>
    <n v="-85.3232"/>
    <n v="29"/>
    <b v="1"/>
    <n v="418"/>
    <x v="2"/>
    <x v="2"/>
    <n v="2"/>
    <b v="0"/>
    <x v="1"/>
    <s v="Express"/>
    <s v="Cash"/>
    <n v="3"/>
    <s v="Sunny"/>
    <s v="None"/>
    <x v="0"/>
    <b v="0"/>
    <n v="3"/>
    <n v="61.12"/>
    <n v="122.24"/>
    <n v="0"/>
    <x v="0"/>
  </r>
  <r>
    <n v="2480"/>
    <s v="30/12/2018"/>
    <d v="1899-12-30T14:20:25"/>
    <n v="143"/>
    <x v="33"/>
    <x v="2"/>
    <x v="0"/>
    <n v="51.253799999999998"/>
    <n v="-85.3232"/>
    <n v="30"/>
    <b v="0"/>
    <n v="551"/>
    <x v="1"/>
    <x v="1"/>
    <n v="4"/>
    <b v="1"/>
    <x v="1"/>
    <s v="Express"/>
    <s v="Credit Card"/>
    <n v="1"/>
    <s v="Snowy"/>
    <s v="Black Friday"/>
    <x v="0"/>
    <b v="0"/>
    <n v="3"/>
    <n v="13.57"/>
    <n v="54.29"/>
    <n v="5.43"/>
    <x v="1"/>
  </r>
  <r>
    <n v="2481"/>
    <s v="11/01/2019"/>
    <d v="1899-12-30T23:05:12"/>
    <n v="371"/>
    <x v="40"/>
    <x v="0"/>
    <x v="5"/>
    <n v="52.939900000000002"/>
    <n v="-106.4509"/>
    <n v="3"/>
    <b v="0"/>
    <n v="460"/>
    <x v="0"/>
    <x v="0"/>
    <n v="2"/>
    <b v="1"/>
    <x v="1"/>
    <s v="Overnight"/>
    <s v="Debit Card"/>
    <n v="2"/>
    <s v="Rainy"/>
    <s v="Christmas Market"/>
    <x v="1"/>
    <b v="0"/>
    <n v="5"/>
    <n v="90.1"/>
    <n v="180.2"/>
    <n v="0"/>
    <x v="0"/>
  </r>
  <r>
    <n v="2482"/>
    <s v="12/08/2022"/>
    <d v="1899-12-30T20:37:29"/>
    <n v="345"/>
    <x v="45"/>
    <x v="1"/>
    <x v="12"/>
    <n v="64.248000000000005"/>
    <n v="-84.889600000000002"/>
    <n v="11"/>
    <b v="1"/>
    <n v="946"/>
    <x v="0"/>
    <x v="0"/>
    <n v="4"/>
    <b v="1"/>
    <x v="1"/>
    <s v="Overnight"/>
    <s v="Debit Card"/>
    <n v="2"/>
    <s v="Rainy"/>
    <s v="Christmas Market"/>
    <x v="1"/>
    <b v="0"/>
    <n v="1"/>
    <n v="31.14"/>
    <n v="124.55"/>
    <n v="0"/>
    <x v="0"/>
  </r>
  <r>
    <n v="2483"/>
    <s v="27/11/2018"/>
    <d v="1899-12-30T12:21:05"/>
    <n v="57"/>
    <x v="31"/>
    <x v="0"/>
    <x v="9"/>
    <n v="54.273099999999999"/>
    <n v="-61.738799999999998"/>
    <n v="96"/>
    <b v="0"/>
    <n v="549"/>
    <x v="0"/>
    <x v="0"/>
    <n v="4"/>
    <b v="0"/>
    <x v="0"/>
    <s v="Standard"/>
    <s v="Credit Card"/>
    <n v="1"/>
    <s v="Sunny"/>
    <s v="Black Friday"/>
    <x v="0"/>
    <b v="1"/>
    <n v="2"/>
    <n v="84.36"/>
    <n v="337.43"/>
    <n v="33.74"/>
    <x v="1"/>
  </r>
  <r>
    <n v="2484"/>
    <s v="24/12/2018"/>
    <d v="1899-12-30T11:42:47"/>
    <n v="153"/>
    <x v="17"/>
    <x v="1"/>
    <x v="4"/>
    <n v="53.760899999999999"/>
    <n v="-98.813900000000004"/>
    <n v="15"/>
    <b v="0"/>
    <n v="506"/>
    <x v="2"/>
    <x v="2"/>
    <n v="2"/>
    <b v="0"/>
    <x v="0"/>
    <s v="Express"/>
    <s v="Cash"/>
    <n v="3"/>
    <s v="Rainy"/>
    <s v="Christmas Market"/>
    <x v="1"/>
    <b v="1"/>
    <n v="2"/>
    <n v="65.91"/>
    <n v="131.82"/>
    <n v="0"/>
    <x v="0"/>
  </r>
  <r>
    <n v="2485"/>
    <s v="25/11/2023"/>
    <d v="1899-12-30T15:22:34"/>
    <n v="364"/>
    <x v="23"/>
    <x v="2"/>
    <x v="7"/>
    <n v="45.077800000000003"/>
    <n v="-63.546700000000001"/>
    <n v="25"/>
    <b v="0"/>
    <n v="482"/>
    <x v="0"/>
    <x v="0"/>
    <n v="1"/>
    <b v="0"/>
    <x v="0"/>
    <s v="Standard"/>
    <s v="Online Payment"/>
    <n v="3"/>
    <s v="Sunny"/>
    <s v="Black Friday"/>
    <x v="0"/>
    <b v="1"/>
    <n v="5"/>
    <n v="19.23"/>
    <n v="19.23"/>
    <n v="1.92"/>
    <x v="1"/>
  </r>
  <r>
    <n v="2486"/>
    <s v="16/11/2021"/>
    <d v="1899-12-30T05:08:14"/>
    <n v="419"/>
    <x v="30"/>
    <x v="2"/>
    <x v="7"/>
    <n v="45.077800000000003"/>
    <n v="-63.546700000000001"/>
    <n v="15"/>
    <b v="1"/>
    <n v="830"/>
    <x v="0"/>
    <x v="0"/>
    <n v="2"/>
    <b v="1"/>
    <x v="1"/>
    <s v="Standard"/>
    <s v="Debit Card"/>
    <n v="1"/>
    <s v="Rainy"/>
    <s v="Black Friday"/>
    <x v="0"/>
    <b v="0"/>
    <n v="4"/>
    <n v="88.9"/>
    <n v="177.8"/>
    <n v="17.78"/>
    <x v="1"/>
  </r>
  <r>
    <n v="2487"/>
    <s v="27/12/2020"/>
    <d v="1899-12-30T14:14:15"/>
    <n v="440"/>
    <x v="15"/>
    <x v="1"/>
    <x v="4"/>
    <n v="53.760899999999999"/>
    <n v="-98.813900000000004"/>
    <n v="21"/>
    <b v="0"/>
    <n v="263"/>
    <x v="2"/>
    <x v="2"/>
    <n v="1"/>
    <b v="1"/>
    <x v="0"/>
    <s v="Standard"/>
    <s v="Debit Card"/>
    <n v="2"/>
    <s v="Rainy"/>
    <s v="None"/>
    <x v="0"/>
    <b v="1"/>
    <n v="5"/>
    <n v="91.03"/>
    <n v="91.03"/>
    <n v="0"/>
    <x v="0"/>
  </r>
  <r>
    <n v="2488"/>
    <s v="18/11/2021"/>
    <d v="1899-12-30T05:28:15"/>
    <n v="266"/>
    <x v="47"/>
    <x v="1"/>
    <x v="3"/>
    <n v="53.933300000000003"/>
    <n v="-116.5765"/>
    <n v="74"/>
    <b v="1"/>
    <n v="739"/>
    <x v="4"/>
    <x v="4"/>
    <n v="3"/>
    <b v="1"/>
    <x v="0"/>
    <s v="Overnight"/>
    <s v="Debit Card"/>
    <n v="3"/>
    <s v="Snowy"/>
    <s v="Christmas Market"/>
    <x v="1"/>
    <b v="1"/>
    <n v="5"/>
    <n v="36"/>
    <n v="108.01"/>
    <n v="0"/>
    <x v="0"/>
  </r>
  <r>
    <n v="2489"/>
    <s v="25/12/2022"/>
    <d v="1899-12-30T03:07:06"/>
    <n v="297"/>
    <x v="43"/>
    <x v="1"/>
    <x v="4"/>
    <n v="53.760899999999999"/>
    <n v="-98.813900000000004"/>
    <n v="86"/>
    <b v="1"/>
    <n v="347"/>
    <x v="0"/>
    <x v="0"/>
    <n v="2"/>
    <b v="1"/>
    <x v="1"/>
    <s v="Overnight"/>
    <s v="Debit Card"/>
    <n v="5"/>
    <s v="Rainy"/>
    <s v="Black Friday"/>
    <x v="0"/>
    <b v="0"/>
    <n v="1"/>
    <n v="60.94"/>
    <n v="121.88"/>
    <n v="12.19"/>
    <x v="1"/>
  </r>
  <r>
    <n v="2490"/>
    <s v="20/11/2023"/>
    <d v="1899-12-30T16:27:56"/>
    <n v="136"/>
    <x v="14"/>
    <x v="1"/>
    <x v="12"/>
    <n v="64.248000000000005"/>
    <n v="-84.889600000000002"/>
    <n v="38"/>
    <b v="0"/>
    <n v="893"/>
    <x v="0"/>
    <x v="0"/>
    <n v="2"/>
    <b v="0"/>
    <x v="1"/>
    <s v="Standard"/>
    <s v="Credit Card"/>
    <n v="2"/>
    <s v="Rainy"/>
    <s v="Christmas Market"/>
    <x v="1"/>
    <b v="1"/>
    <n v="5"/>
    <n v="73.83"/>
    <n v="147.66"/>
    <n v="0"/>
    <x v="0"/>
  </r>
  <r>
    <n v="2491"/>
    <s v="31/12/2020"/>
    <d v="1899-12-30T19:01:31"/>
    <n v="139"/>
    <x v="2"/>
    <x v="2"/>
    <x v="9"/>
    <n v="54.273099999999999"/>
    <n v="-61.738799999999998"/>
    <n v="74"/>
    <b v="1"/>
    <n v="536"/>
    <x v="0"/>
    <x v="0"/>
    <n v="3"/>
    <b v="0"/>
    <x v="0"/>
    <s v="Overnight"/>
    <s v="Cash"/>
    <n v="4"/>
    <s v="Rainy"/>
    <s v="None"/>
    <x v="0"/>
    <b v="1"/>
    <n v="3"/>
    <n v="54.47"/>
    <n v="163.4"/>
    <n v="0"/>
    <x v="0"/>
  </r>
  <r>
    <n v="2492"/>
    <s v="24/12/2023"/>
    <d v="1899-12-30T11:41:32"/>
    <n v="384"/>
    <x v="6"/>
    <x v="0"/>
    <x v="12"/>
    <n v="64.248000000000005"/>
    <n v="-84.889600000000002"/>
    <n v="27"/>
    <b v="1"/>
    <n v="284"/>
    <x v="1"/>
    <x v="1"/>
    <n v="1"/>
    <b v="0"/>
    <x v="1"/>
    <s v="Standard"/>
    <s v="Debit Card"/>
    <n v="1"/>
    <s v="Sunny"/>
    <s v="None"/>
    <x v="0"/>
    <b v="0"/>
    <n v="2"/>
    <n v="79.03"/>
    <n v="79.03"/>
    <n v="0"/>
    <x v="0"/>
  </r>
  <r>
    <n v="2493"/>
    <s v="21/11/2021"/>
    <d v="1899-12-30T15:55:34"/>
    <n v="420"/>
    <x v="8"/>
    <x v="0"/>
    <x v="3"/>
    <n v="53.933300000000003"/>
    <n v="-116.5765"/>
    <n v="2"/>
    <b v="1"/>
    <n v="892"/>
    <x v="4"/>
    <x v="4"/>
    <n v="3"/>
    <b v="0"/>
    <x v="0"/>
    <s v="Standard"/>
    <s v="Credit Card"/>
    <n v="3"/>
    <s v="Sunny"/>
    <s v="None"/>
    <x v="0"/>
    <b v="1"/>
    <n v="3"/>
    <n v="25.07"/>
    <n v="75.209999999999994"/>
    <n v="0"/>
    <x v="0"/>
  </r>
  <r>
    <n v="2494"/>
    <s v="16/12/2018"/>
    <d v="1899-12-30T21:59:14"/>
    <n v="88"/>
    <x v="3"/>
    <x v="0"/>
    <x v="0"/>
    <n v="51.253799999999998"/>
    <n v="-85.3232"/>
    <n v="28"/>
    <b v="1"/>
    <n v="11"/>
    <x v="2"/>
    <x v="2"/>
    <n v="4"/>
    <b v="1"/>
    <x v="1"/>
    <s v="Standard"/>
    <s v="Debit Card"/>
    <n v="4"/>
    <s v="Rainy"/>
    <s v="None"/>
    <x v="0"/>
    <b v="0"/>
    <n v="3"/>
    <n v="70.319999999999993"/>
    <n v="281.3"/>
    <n v="0"/>
    <x v="0"/>
  </r>
  <r>
    <n v="2495"/>
    <s v="29/12/2023"/>
    <d v="1899-12-30T14:40:21"/>
    <n v="71"/>
    <x v="45"/>
    <x v="0"/>
    <x v="11"/>
    <n v="63.588799999999999"/>
    <n v="-115.5069"/>
    <n v="3"/>
    <b v="1"/>
    <n v="127"/>
    <x v="1"/>
    <x v="1"/>
    <n v="5"/>
    <b v="1"/>
    <x v="1"/>
    <s v="Standard"/>
    <s v="Online Payment"/>
    <n v="2"/>
    <s v="Rainy"/>
    <s v="Black Friday"/>
    <x v="0"/>
    <b v="1"/>
    <n v="2"/>
    <n v="77.8"/>
    <n v="388.98"/>
    <n v="38.9"/>
    <x v="1"/>
  </r>
  <r>
    <n v="2496"/>
    <s v="11/10/2021"/>
    <d v="1899-12-30T01:42:22"/>
    <n v="273"/>
    <x v="6"/>
    <x v="1"/>
    <x v="4"/>
    <n v="53.760899999999999"/>
    <n v="-98.813900000000004"/>
    <n v="49"/>
    <b v="1"/>
    <n v="613"/>
    <x v="1"/>
    <x v="1"/>
    <n v="5"/>
    <b v="1"/>
    <x v="0"/>
    <s v="Standard"/>
    <s v="Credit Card"/>
    <n v="2"/>
    <s v="Sunny"/>
    <s v="None"/>
    <x v="0"/>
    <b v="1"/>
    <n v="2"/>
    <n v="57.8"/>
    <n v="289"/>
    <n v="0"/>
    <x v="0"/>
  </r>
  <r>
    <n v="2497"/>
    <s v="24/12/2022"/>
    <d v="1899-12-30T21:07:21"/>
    <n v="249"/>
    <x v="9"/>
    <x v="1"/>
    <x v="8"/>
    <n v="46.318800000000003"/>
    <n v="-63.146099999999997"/>
    <n v="73"/>
    <b v="0"/>
    <n v="61"/>
    <x v="3"/>
    <x v="3"/>
    <n v="2"/>
    <b v="1"/>
    <x v="1"/>
    <s v="Overnight"/>
    <s v="Debit Card"/>
    <n v="4"/>
    <s v="Snowy"/>
    <s v="Black Friday"/>
    <x v="0"/>
    <b v="1"/>
    <n v="3"/>
    <n v="20.079999999999998"/>
    <n v="40.15"/>
    <n v="4.0199999999999996"/>
    <x v="1"/>
  </r>
  <r>
    <n v="2498"/>
    <s v="19/11/2020"/>
    <d v="1899-12-30T21:20:29"/>
    <n v="266"/>
    <x v="47"/>
    <x v="0"/>
    <x v="6"/>
    <n v="46.565300000000001"/>
    <n v="-66.4619"/>
    <n v="22"/>
    <b v="0"/>
    <n v="916"/>
    <x v="3"/>
    <x v="3"/>
    <n v="2"/>
    <b v="1"/>
    <x v="1"/>
    <s v="Express"/>
    <s v="Online Payment"/>
    <n v="5"/>
    <s v="Sunny"/>
    <s v="Black Friday"/>
    <x v="0"/>
    <b v="0"/>
    <n v="4"/>
    <n v="44.74"/>
    <n v="89.48"/>
    <n v="8.9499999999999993"/>
    <x v="1"/>
  </r>
  <r>
    <n v="2499"/>
    <s v="12/04/2021"/>
    <d v="1899-12-30T12:58:01"/>
    <n v="160"/>
    <x v="30"/>
    <x v="0"/>
    <x v="10"/>
    <n v="64.282300000000006"/>
    <n v="-135"/>
    <n v="49"/>
    <b v="1"/>
    <n v="545"/>
    <x v="3"/>
    <x v="3"/>
    <n v="3"/>
    <b v="1"/>
    <x v="0"/>
    <s v="Overnight"/>
    <s v="Credit Card"/>
    <n v="3"/>
    <s v="Snowy"/>
    <s v="None"/>
    <x v="0"/>
    <b v="0"/>
    <n v="1"/>
    <n v="48.4"/>
    <n v="145.21"/>
    <n v="0"/>
    <x v="0"/>
  </r>
  <r>
    <n v="2500"/>
    <s v="18/12/2023"/>
    <d v="1899-12-30T20:26:13"/>
    <n v="347"/>
    <x v="29"/>
    <x v="1"/>
    <x v="4"/>
    <n v="53.760899999999999"/>
    <n v="-98.813900000000004"/>
    <n v="29"/>
    <b v="1"/>
    <n v="488"/>
    <x v="2"/>
    <x v="2"/>
    <n v="2"/>
    <b v="0"/>
    <x v="1"/>
    <s v="Express"/>
    <s v="Online Payment"/>
    <n v="1"/>
    <s v="Sunny"/>
    <s v="Black Friday"/>
    <x v="0"/>
    <b v="1"/>
    <n v="4"/>
    <n v="10.95"/>
    <n v="21.91"/>
    <n v="2.19"/>
    <x v="1"/>
  </r>
  <r>
    <n v="2501"/>
    <s v="30/12/2020"/>
    <d v="1899-12-30T20:51:03"/>
    <n v="161"/>
    <x v="24"/>
    <x v="2"/>
    <x v="7"/>
    <n v="45.077800000000003"/>
    <n v="-63.546700000000001"/>
    <n v="97"/>
    <b v="0"/>
    <n v="93"/>
    <x v="2"/>
    <x v="2"/>
    <n v="2"/>
    <b v="1"/>
    <x v="1"/>
    <s v="Overnight"/>
    <s v="Debit Card"/>
    <n v="4"/>
    <s v="Snowy"/>
    <s v="Black Friday"/>
    <x v="0"/>
    <b v="0"/>
    <n v="4"/>
    <n v="99.36"/>
    <n v="198.73"/>
    <n v="19.87"/>
    <x v="1"/>
  </r>
  <r>
    <n v="2502"/>
    <s v="18/12/2021"/>
    <d v="1899-12-30T21:26:08"/>
    <n v="380"/>
    <x v="37"/>
    <x v="1"/>
    <x v="5"/>
    <n v="52.939900000000002"/>
    <n v="-106.4509"/>
    <n v="83"/>
    <b v="0"/>
    <n v="138"/>
    <x v="2"/>
    <x v="2"/>
    <n v="3"/>
    <b v="1"/>
    <x v="0"/>
    <s v="Express"/>
    <s v="Debit Card"/>
    <n v="2"/>
    <s v="Sunny"/>
    <s v="Christmas Market"/>
    <x v="1"/>
    <b v="1"/>
    <n v="1"/>
    <n v="94.03"/>
    <n v="282.10000000000002"/>
    <n v="0"/>
    <x v="0"/>
  </r>
  <r>
    <n v="2503"/>
    <s v="20/12/2019"/>
    <d v="1899-12-30T12:18:33"/>
    <n v="277"/>
    <x v="37"/>
    <x v="0"/>
    <x v="9"/>
    <n v="54.273099999999999"/>
    <n v="-61.738799999999998"/>
    <n v="52"/>
    <b v="0"/>
    <n v="177"/>
    <x v="3"/>
    <x v="3"/>
    <n v="1"/>
    <b v="0"/>
    <x v="0"/>
    <s v="Standard"/>
    <s v="Cash"/>
    <n v="1"/>
    <s v="Snowy"/>
    <s v="None"/>
    <x v="0"/>
    <b v="0"/>
    <n v="4"/>
    <n v="30.11"/>
    <n v="30.11"/>
    <n v="0"/>
    <x v="0"/>
  </r>
  <r>
    <n v="2504"/>
    <s v="19/11/2023"/>
    <d v="1899-12-30T23:10:44"/>
    <n v="333"/>
    <x v="2"/>
    <x v="2"/>
    <x v="12"/>
    <n v="64.248000000000005"/>
    <n v="-84.889600000000002"/>
    <n v="3"/>
    <b v="1"/>
    <n v="8"/>
    <x v="0"/>
    <x v="0"/>
    <n v="5"/>
    <b v="1"/>
    <x v="0"/>
    <s v="Overnight"/>
    <s v="Credit Card"/>
    <n v="1"/>
    <s v="Rainy"/>
    <s v="None"/>
    <x v="0"/>
    <b v="0"/>
    <n v="4"/>
    <n v="26.83"/>
    <n v="134.13"/>
    <n v="0"/>
    <x v="0"/>
  </r>
  <r>
    <n v="2505"/>
    <s v="24/11/2021"/>
    <d v="1899-12-30T23:55:00"/>
    <n v="293"/>
    <x v="30"/>
    <x v="2"/>
    <x v="3"/>
    <n v="53.933300000000003"/>
    <n v="-116.5765"/>
    <n v="12"/>
    <b v="0"/>
    <n v="154"/>
    <x v="0"/>
    <x v="0"/>
    <n v="3"/>
    <b v="0"/>
    <x v="0"/>
    <s v="Standard"/>
    <s v="Credit Card"/>
    <n v="3"/>
    <s v="Snowy"/>
    <s v="Black Friday"/>
    <x v="0"/>
    <b v="1"/>
    <n v="4"/>
    <n v="40.68"/>
    <n v="122.04"/>
    <n v="12.2"/>
    <x v="1"/>
  </r>
  <r>
    <n v="2506"/>
    <s v="13/12/2018"/>
    <d v="1899-12-30T03:11:55"/>
    <n v="143"/>
    <x v="36"/>
    <x v="2"/>
    <x v="12"/>
    <n v="64.248000000000005"/>
    <n v="-84.889600000000002"/>
    <n v="77"/>
    <b v="1"/>
    <n v="587"/>
    <x v="4"/>
    <x v="4"/>
    <n v="4"/>
    <b v="0"/>
    <x v="1"/>
    <s v="Express"/>
    <s v="Debit Card"/>
    <n v="2"/>
    <s v="Sunny"/>
    <s v="Christmas Market"/>
    <x v="1"/>
    <b v="0"/>
    <n v="2"/>
    <n v="84.24"/>
    <n v="336.95"/>
    <n v="0"/>
    <x v="0"/>
  </r>
  <r>
    <n v="2507"/>
    <s v="11/03/2018"/>
    <d v="1899-12-30T00:05:30"/>
    <n v="354"/>
    <x v="48"/>
    <x v="1"/>
    <x v="11"/>
    <n v="63.588799999999999"/>
    <n v="-115.5069"/>
    <n v="19"/>
    <b v="0"/>
    <n v="994"/>
    <x v="0"/>
    <x v="0"/>
    <n v="2"/>
    <b v="0"/>
    <x v="0"/>
    <s v="Overnight"/>
    <s v="Cash"/>
    <n v="4"/>
    <s v="Snowy"/>
    <s v="Christmas Market"/>
    <x v="1"/>
    <b v="1"/>
    <n v="1"/>
    <n v="80.260000000000005"/>
    <n v="160.51"/>
    <n v="0"/>
    <x v="0"/>
  </r>
  <r>
    <n v="2508"/>
    <s v="29/12/2021"/>
    <d v="1899-12-30T03:01:57"/>
    <n v="369"/>
    <x v="0"/>
    <x v="2"/>
    <x v="9"/>
    <n v="54.273099999999999"/>
    <n v="-61.738799999999998"/>
    <n v="64"/>
    <b v="1"/>
    <n v="595"/>
    <x v="0"/>
    <x v="0"/>
    <n v="5"/>
    <b v="0"/>
    <x v="1"/>
    <s v="Standard"/>
    <s v="Debit Card"/>
    <n v="4"/>
    <s v="Snowy"/>
    <s v="None"/>
    <x v="0"/>
    <b v="1"/>
    <n v="4"/>
    <n v="81.52"/>
    <n v="407.61"/>
    <n v="0"/>
    <x v="0"/>
  </r>
  <r>
    <n v="2509"/>
    <s v="12/08/2020"/>
    <d v="1899-12-30T07:03:33"/>
    <n v="319"/>
    <x v="51"/>
    <x v="0"/>
    <x v="8"/>
    <n v="46.318800000000003"/>
    <n v="-63.146099999999997"/>
    <n v="74"/>
    <b v="1"/>
    <n v="510"/>
    <x v="0"/>
    <x v="0"/>
    <n v="5"/>
    <b v="1"/>
    <x v="0"/>
    <s v="Standard"/>
    <s v="Online Payment"/>
    <n v="2"/>
    <s v="Snowy"/>
    <s v="Black Friday"/>
    <x v="0"/>
    <b v="0"/>
    <n v="4"/>
    <n v="55.27"/>
    <n v="276.33999999999997"/>
    <n v="27.63"/>
    <x v="1"/>
  </r>
  <r>
    <n v="2510"/>
    <s v="27/11/2022"/>
    <d v="1899-12-30T22:02:31"/>
    <n v="278"/>
    <x v="11"/>
    <x v="0"/>
    <x v="10"/>
    <n v="64.282300000000006"/>
    <n v="-135"/>
    <n v="16"/>
    <b v="1"/>
    <n v="22"/>
    <x v="0"/>
    <x v="0"/>
    <n v="1"/>
    <b v="1"/>
    <x v="0"/>
    <s v="Express"/>
    <s v="Debit Card"/>
    <n v="3"/>
    <s v="Snowy"/>
    <s v="Black Friday"/>
    <x v="0"/>
    <b v="0"/>
    <n v="5"/>
    <n v="65.510000000000005"/>
    <n v="65.510000000000005"/>
    <n v="6.55"/>
    <x v="1"/>
  </r>
  <r>
    <n v="2511"/>
    <s v="27/11/2019"/>
    <d v="1899-12-30T12:29:07"/>
    <n v="320"/>
    <x v="34"/>
    <x v="1"/>
    <x v="2"/>
    <n v="46.813099999999999"/>
    <n v="-71.207499999999996"/>
    <n v="17"/>
    <b v="0"/>
    <n v="454"/>
    <x v="2"/>
    <x v="2"/>
    <n v="1"/>
    <b v="1"/>
    <x v="0"/>
    <s v="Standard"/>
    <s v="Online Payment"/>
    <n v="2"/>
    <s v="Rainy"/>
    <s v="Black Friday"/>
    <x v="0"/>
    <b v="0"/>
    <n v="3"/>
    <n v="20.14"/>
    <n v="20.14"/>
    <n v="2.0099999999999998"/>
    <x v="1"/>
  </r>
  <r>
    <n v="2512"/>
    <s v="30/12/2023"/>
    <d v="1899-12-30T11:33:13"/>
    <n v="107"/>
    <x v="41"/>
    <x v="2"/>
    <x v="3"/>
    <n v="53.933300000000003"/>
    <n v="-116.5765"/>
    <n v="46"/>
    <b v="1"/>
    <n v="71"/>
    <x v="1"/>
    <x v="1"/>
    <n v="4"/>
    <b v="1"/>
    <x v="0"/>
    <s v="Express"/>
    <s v="Online Payment"/>
    <n v="2"/>
    <s v="Snowy"/>
    <s v="Christmas Market"/>
    <x v="1"/>
    <b v="0"/>
    <n v="5"/>
    <n v="29.36"/>
    <n v="117.43"/>
    <n v="0"/>
    <x v="0"/>
  </r>
  <r>
    <n v="2513"/>
    <s v="29/11/2022"/>
    <d v="1899-12-30T13:37:36"/>
    <n v="384"/>
    <x v="36"/>
    <x v="0"/>
    <x v="6"/>
    <n v="46.565300000000001"/>
    <n v="-66.4619"/>
    <n v="100"/>
    <b v="1"/>
    <n v="620"/>
    <x v="0"/>
    <x v="0"/>
    <n v="3"/>
    <b v="1"/>
    <x v="0"/>
    <s v="Express"/>
    <s v="Online Payment"/>
    <n v="3"/>
    <s v="Sunny"/>
    <s v="Black Friday"/>
    <x v="0"/>
    <b v="0"/>
    <n v="2"/>
    <n v="83.23"/>
    <n v="249.69"/>
    <n v="24.97"/>
    <x v="1"/>
  </r>
  <r>
    <n v="2514"/>
    <s v="11/08/2018"/>
    <d v="1899-12-30T18:37:04"/>
    <n v="432"/>
    <x v="50"/>
    <x v="0"/>
    <x v="11"/>
    <n v="63.588799999999999"/>
    <n v="-115.5069"/>
    <n v="16"/>
    <b v="1"/>
    <n v="689"/>
    <x v="1"/>
    <x v="1"/>
    <n v="1"/>
    <b v="1"/>
    <x v="0"/>
    <s v="Overnight"/>
    <s v="Debit Card"/>
    <n v="1"/>
    <s v="Snowy"/>
    <s v="None"/>
    <x v="0"/>
    <b v="0"/>
    <n v="4"/>
    <n v="22.01"/>
    <n v="22.01"/>
    <n v="0"/>
    <x v="0"/>
  </r>
  <r>
    <n v="2515"/>
    <s v="21/12/2018"/>
    <d v="1899-12-30T14:35:38"/>
    <n v="155"/>
    <x v="19"/>
    <x v="2"/>
    <x v="6"/>
    <n v="46.565300000000001"/>
    <n v="-66.4619"/>
    <n v="61"/>
    <b v="0"/>
    <n v="632"/>
    <x v="2"/>
    <x v="2"/>
    <n v="3"/>
    <b v="1"/>
    <x v="0"/>
    <s v="Standard"/>
    <s v="Credit Card"/>
    <n v="2"/>
    <s v="Snowy"/>
    <s v="Christmas Market"/>
    <x v="1"/>
    <b v="0"/>
    <n v="2"/>
    <n v="61.25"/>
    <n v="183.76"/>
    <n v="0"/>
    <x v="0"/>
  </r>
  <r>
    <n v="2516"/>
    <s v="29/12/2023"/>
    <d v="1899-12-30T23:48:31"/>
    <n v="450"/>
    <x v="43"/>
    <x v="2"/>
    <x v="8"/>
    <n v="46.318800000000003"/>
    <n v="-63.146099999999997"/>
    <n v="3"/>
    <b v="1"/>
    <n v="607"/>
    <x v="4"/>
    <x v="4"/>
    <n v="2"/>
    <b v="0"/>
    <x v="1"/>
    <s v="Overnight"/>
    <s v="Credit Card"/>
    <n v="3"/>
    <s v="Rainy"/>
    <s v="None"/>
    <x v="0"/>
    <b v="0"/>
    <n v="2"/>
    <n v="33.42"/>
    <n v="66.84"/>
    <n v="0"/>
    <x v="0"/>
  </r>
  <r>
    <n v="2517"/>
    <s v="12/10/2018"/>
    <d v="1899-12-30T00:58:25"/>
    <n v="479"/>
    <x v="20"/>
    <x v="0"/>
    <x v="0"/>
    <n v="51.253799999999998"/>
    <n v="-85.3232"/>
    <n v="72"/>
    <b v="0"/>
    <n v="654"/>
    <x v="1"/>
    <x v="1"/>
    <n v="4"/>
    <b v="0"/>
    <x v="1"/>
    <s v="Overnight"/>
    <s v="Online Payment"/>
    <n v="5"/>
    <s v="Rainy"/>
    <s v="Christmas Market"/>
    <x v="1"/>
    <b v="0"/>
    <n v="5"/>
    <n v="94.15"/>
    <n v="376.58"/>
    <n v="0"/>
    <x v="0"/>
  </r>
  <r>
    <n v="2518"/>
    <s v="16/12/2021"/>
    <d v="1899-12-30T21:30:16"/>
    <n v="99"/>
    <x v="19"/>
    <x v="1"/>
    <x v="1"/>
    <n v="53.726700000000001"/>
    <n v="-127.6476"/>
    <n v="33"/>
    <b v="1"/>
    <n v="911"/>
    <x v="1"/>
    <x v="1"/>
    <n v="5"/>
    <b v="1"/>
    <x v="1"/>
    <s v="Standard"/>
    <s v="Cash"/>
    <n v="3"/>
    <s v="Rainy"/>
    <s v="Christmas Market"/>
    <x v="1"/>
    <b v="0"/>
    <n v="1"/>
    <n v="10.4"/>
    <n v="52.02"/>
    <n v="0"/>
    <x v="0"/>
  </r>
  <r>
    <n v="2519"/>
    <s v="24/11/2021"/>
    <d v="1899-12-30T17:24:19"/>
    <n v="434"/>
    <x v="2"/>
    <x v="2"/>
    <x v="2"/>
    <n v="46.813099999999999"/>
    <n v="-71.207499999999996"/>
    <n v="51"/>
    <b v="0"/>
    <n v="230"/>
    <x v="3"/>
    <x v="3"/>
    <n v="5"/>
    <b v="0"/>
    <x v="0"/>
    <s v="Overnight"/>
    <s v="Debit Card"/>
    <n v="1"/>
    <s v="Sunny"/>
    <s v="Black Friday"/>
    <x v="0"/>
    <b v="0"/>
    <n v="3"/>
    <n v="74.510000000000005"/>
    <n v="372.57"/>
    <n v="37.26"/>
    <x v="1"/>
  </r>
  <r>
    <n v="2520"/>
    <s v="12/05/2018"/>
    <d v="1899-12-30T01:53:02"/>
    <n v="467"/>
    <x v="11"/>
    <x v="0"/>
    <x v="2"/>
    <n v="46.813099999999999"/>
    <n v="-71.207499999999996"/>
    <n v="20"/>
    <b v="1"/>
    <n v="678"/>
    <x v="3"/>
    <x v="3"/>
    <n v="3"/>
    <b v="1"/>
    <x v="0"/>
    <s v="Standard"/>
    <s v="Cash"/>
    <n v="5"/>
    <s v="Rainy"/>
    <s v="None"/>
    <x v="0"/>
    <b v="0"/>
    <n v="4"/>
    <n v="26.11"/>
    <n v="78.34"/>
    <n v="0"/>
    <x v="0"/>
  </r>
  <r>
    <n v="2521"/>
    <s v="23/11/2022"/>
    <d v="1899-12-30T13:54:51"/>
    <n v="383"/>
    <x v="22"/>
    <x v="1"/>
    <x v="12"/>
    <n v="64.248000000000005"/>
    <n v="-84.889600000000002"/>
    <n v="26"/>
    <b v="1"/>
    <n v="681"/>
    <x v="1"/>
    <x v="1"/>
    <n v="5"/>
    <b v="0"/>
    <x v="0"/>
    <s v="Overnight"/>
    <s v="Online Payment"/>
    <n v="2"/>
    <s v="Rainy"/>
    <s v="Black Friday"/>
    <x v="0"/>
    <b v="1"/>
    <n v="1"/>
    <n v="27.81"/>
    <n v="139.03"/>
    <n v="13.9"/>
    <x v="1"/>
  </r>
  <r>
    <n v="2522"/>
    <s v="12/05/2023"/>
    <d v="1899-12-30T10:49:45"/>
    <n v="43"/>
    <x v="51"/>
    <x v="1"/>
    <x v="4"/>
    <n v="53.760899999999999"/>
    <n v="-98.813900000000004"/>
    <n v="85"/>
    <b v="1"/>
    <n v="533"/>
    <x v="0"/>
    <x v="0"/>
    <n v="4"/>
    <b v="1"/>
    <x v="0"/>
    <s v="Overnight"/>
    <s v="Credit Card"/>
    <n v="1"/>
    <s v="Snowy"/>
    <s v="Christmas Market"/>
    <x v="1"/>
    <b v="0"/>
    <n v="4"/>
    <n v="17.690000000000001"/>
    <n v="70.75"/>
    <n v="0"/>
    <x v="0"/>
  </r>
  <r>
    <n v="2523"/>
    <s v="11/07/2022"/>
    <d v="1899-12-30T16:11:34"/>
    <n v="254"/>
    <x v="47"/>
    <x v="0"/>
    <x v="12"/>
    <n v="64.248000000000005"/>
    <n v="-84.889600000000002"/>
    <n v="93"/>
    <b v="0"/>
    <n v="940"/>
    <x v="3"/>
    <x v="3"/>
    <n v="4"/>
    <b v="1"/>
    <x v="1"/>
    <s v="Express"/>
    <s v="Cash"/>
    <n v="3"/>
    <s v="Snowy"/>
    <s v="None"/>
    <x v="0"/>
    <b v="0"/>
    <n v="2"/>
    <n v="62.04"/>
    <n v="248.18"/>
    <n v="0"/>
    <x v="0"/>
  </r>
  <r>
    <n v="2524"/>
    <s v="11/02/2019"/>
    <d v="1899-12-30T10:30:46"/>
    <n v="387"/>
    <x v="18"/>
    <x v="1"/>
    <x v="6"/>
    <n v="46.565300000000001"/>
    <n v="-66.4619"/>
    <n v="79"/>
    <b v="1"/>
    <n v="417"/>
    <x v="0"/>
    <x v="0"/>
    <n v="1"/>
    <b v="1"/>
    <x v="1"/>
    <s v="Overnight"/>
    <s v="Cash"/>
    <n v="5"/>
    <s v="Sunny"/>
    <s v="Christmas Market"/>
    <x v="1"/>
    <b v="0"/>
    <n v="3"/>
    <n v="58.42"/>
    <n v="58.42"/>
    <n v="0"/>
    <x v="0"/>
  </r>
  <r>
    <n v="2525"/>
    <s v="12/01/2023"/>
    <d v="1899-12-30T11:42:16"/>
    <n v="282"/>
    <x v="29"/>
    <x v="0"/>
    <x v="8"/>
    <n v="46.318800000000003"/>
    <n v="-63.146099999999997"/>
    <n v="23"/>
    <b v="1"/>
    <n v="517"/>
    <x v="0"/>
    <x v="0"/>
    <n v="5"/>
    <b v="0"/>
    <x v="1"/>
    <s v="Overnight"/>
    <s v="Credit Card"/>
    <n v="4"/>
    <s v="Rainy"/>
    <s v="Black Friday"/>
    <x v="0"/>
    <b v="1"/>
    <n v="4"/>
    <n v="63.04"/>
    <n v="315.19"/>
    <n v="31.52"/>
    <x v="1"/>
  </r>
  <r>
    <n v="2526"/>
    <s v="19/11/2021"/>
    <d v="1899-12-30T15:43:23"/>
    <n v="64"/>
    <x v="12"/>
    <x v="0"/>
    <x v="12"/>
    <n v="64.248000000000005"/>
    <n v="-84.889600000000002"/>
    <n v="68"/>
    <b v="1"/>
    <n v="853"/>
    <x v="1"/>
    <x v="1"/>
    <n v="5"/>
    <b v="1"/>
    <x v="0"/>
    <s v="Overnight"/>
    <s v="Credit Card"/>
    <n v="1"/>
    <s v="Snowy"/>
    <s v="Christmas Market"/>
    <x v="1"/>
    <b v="0"/>
    <n v="4"/>
    <n v="69.47"/>
    <n v="347.34"/>
    <n v="0"/>
    <x v="0"/>
  </r>
  <r>
    <n v="2527"/>
    <s v="17/11/2023"/>
    <d v="1899-12-30T14:46:48"/>
    <n v="46"/>
    <x v="49"/>
    <x v="1"/>
    <x v="9"/>
    <n v="54.273099999999999"/>
    <n v="-61.738799999999998"/>
    <n v="26"/>
    <b v="1"/>
    <n v="73"/>
    <x v="0"/>
    <x v="0"/>
    <n v="4"/>
    <b v="0"/>
    <x v="0"/>
    <s v="Overnight"/>
    <s v="Online Payment"/>
    <n v="3"/>
    <s v="Sunny"/>
    <s v="None"/>
    <x v="0"/>
    <b v="1"/>
    <n v="5"/>
    <n v="92.77"/>
    <n v="371.07"/>
    <n v="0"/>
    <x v="0"/>
  </r>
  <r>
    <n v="2528"/>
    <s v="12/09/2023"/>
    <d v="1899-12-30T09:47:25"/>
    <n v="347"/>
    <x v="51"/>
    <x v="1"/>
    <x v="6"/>
    <n v="46.565300000000001"/>
    <n v="-66.4619"/>
    <n v="13"/>
    <b v="1"/>
    <n v="231"/>
    <x v="3"/>
    <x v="3"/>
    <n v="2"/>
    <b v="1"/>
    <x v="1"/>
    <s v="Express"/>
    <s v="Credit Card"/>
    <n v="4"/>
    <s v="Rainy"/>
    <s v="Black Friday"/>
    <x v="0"/>
    <b v="0"/>
    <n v="2"/>
    <n v="71.7"/>
    <n v="143.4"/>
    <n v="14.34"/>
    <x v="1"/>
  </r>
  <r>
    <n v="2529"/>
    <s v="12/07/2019"/>
    <d v="1899-12-30T21:47:42"/>
    <n v="261"/>
    <x v="32"/>
    <x v="0"/>
    <x v="12"/>
    <n v="64.248000000000005"/>
    <n v="-84.889600000000002"/>
    <n v="34"/>
    <b v="1"/>
    <n v="275"/>
    <x v="1"/>
    <x v="1"/>
    <n v="5"/>
    <b v="0"/>
    <x v="1"/>
    <s v="Overnight"/>
    <s v="Credit Card"/>
    <n v="5"/>
    <s v="Rainy"/>
    <s v="Christmas Market"/>
    <x v="1"/>
    <b v="1"/>
    <n v="4"/>
    <n v="64.97"/>
    <n v="324.86"/>
    <n v="0"/>
    <x v="0"/>
  </r>
  <r>
    <n v="2530"/>
    <s v="11/07/2021"/>
    <d v="1899-12-30T11:16:08"/>
    <n v="408"/>
    <x v="41"/>
    <x v="0"/>
    <x v="0"/>
    <n v="51.253799999999998"/>
    <n v="-85.3232"/>
    <n v="86"/>
    <b v="1"/>
    <n v="273"/>
    <x v="4"/>
    <x v="4"/>
    <n v="1"/>
    <b v="1"/>
    <x v="0"/>
    <s v="Overnight"/>
    <s v="Cash"/>
    <n v="1"/>
    <s v="Sunny"/>
    <s v="Christmas Market"/>
    <x v="1"/>
    <b v="0"/>
    <n v="5"/>
    <n v="96.61"/>
    <n v="96.61"/>
    <n v="0"/>
    <x v="0"/>
  </r>
  <r>
    <n v="2531"/>
    <s v="11/06/2023"/>
    <d v="1899-12-30T01:33:55"/>
    <n v="375"/>
    <x v="23"/>
    <x v="2"/>
    <x v="10"/>
    <n v="64.282300000000006"/>
    <n v="-135"/>
    <n v="7"/>
    <b v="1"/>
    <n v="684"/>
    <x v="2"/>
    <x v="2"/>
    <n v="5"/>
    <b v="0"/>
    <x v="1"/>
    <s v="Overnight"/>
    <s v="Online Payment"/>
    <n v="1"/>
    <s v="Rainy"/>
    <s v="None"/>
    <x v="0"/>
    <b v="0"/>
    <n v="1"/>
    <n v="10.14"/>
    <n v="50.68"/>
    <n v="0"/>
    <x v="0"/>
  </r>
  <r>
    <n v="2532"/>
    <s v="11/08/2018"/>
    <d v="1899-12-30T12:16:39"/>
    <n v="172"/>
    <x v="32"/>
    <x v="0"/>
    <x v="2"/>
    <n v="46.813099999999999"/>
    <n v="-71.207499999999996"/>
    <n v="89"/>
    <b v="0"/>
    <n v="365"/>
    <x v="4"/>
    <x v="4"/>
    <n v="4"/>
    <b v="0"/>
    <x v="1"/>
    <s v="Express"/>
    <s v="Online Payment"/>
    <n v="1"/>
    <s v="Rainy"/>
    <s v="None"/>
    <x v="0"/>
    <b v="0"/>
    <n v="5"/>
    <n v="19.93"/>
    <n v="79.739999999999995"/>
    <n v="0"/>
    <x v="0"/>
  </r>
  <r>
    <n v="2533"/>
    <s v="12/11/2019"/>
    <d v="1899-12-30T18:06:10"/>
    <n v="153"/>
    <x v="19"/>
    <x v="0"/>
    <x v="8"/>
    <n v="46.318800000000003"/>
    <n v="-63.146099999999997"/>
    <n v="48"/>
    <b v="1"/>
    <n v="719"/>
    <x v="0"/>
    <x v="0"/>
    <n v="2"/>
    <b v="0"/>
    <x v="1"/>
    <s v="Overnight"/>
    <s v="Cash"/>
    <n v="5"/>
    <s v="Snowy"/>
    <s v="None"/>
    <x v="0"/>
    <b v="0"/>
    <n v="3"/>
    <n v="15.47"/>
    <n v="30.94"/>
    <n v="0"/>
    <x v="0"/>
  </r>
  <r>
    <n v="2534"/>
    <s v="28/11/2020"/>
    <d v="1899-12-30T03:50:25"/>
    <n v="310"/>
    <x v="47"/>
    <x v="2"/>
    <x v="10"/>
    <n v="64.282300000000006"/>
    <n v="-135"/>
    <n v="6"/>
    <b v="1"/>
    <n v="694"/>
    <x v="3"/>
    <x v="3"/>
    <n v="1"/>
    <b v="0"/>
    <x v="0"/>
    <s v="Express"/>
    <s v="Credit Card"/>
    <n v="5"/>
    <s v="Rainy"/>
    <s v="Black Friday"/>
    <x v="0"/>
    <b v="0"/>
    <n v="4"/>
    <n v="17.760000000000002"/>
    <n v="17.760000000000002"/>
    <n v="1.78"/>
    <x v="1"/>
  </r>
  <r>
    <n v="2535"/>
    <s v="11/10/2022"/>
    <d v="1899-12-30T14:21:01"/>
    <n v="101"/>
    <x v="8"/>
    <x v="2"/>
    <x v="0"/>
    <n v="51.253799999999998"/>
    <n v="-85.3232"/>
    <n v="100"/>
    <b v="1"/>
    <n v="301"/>
    <x v="3"/>
    <x v="3"/>
    <n v="5"/>
    <b v="0"/>
    <x v="1"/>
    <s v="Standard"/>
    <s v="Credit Card"/>
    <n v="2"/>
    <s v="Sunny"/>
    <s v="Christmas Market"/>
    <x v="1"/>
    <b v="1"/>
    <n v="5"/>
    <n v="91.14"/>
    <n v="455.68"/>
    <n v="0"/>
    <x v="0"/>
  </r>
  <r>
    <n v="2536"/>
    <s v="25/11/2023"/>
    <d v="1899-12-30T01:23:12"/>
    <n v="379"/>
    <x v="15"/>
    <x v="1"/>
    <x v="8"/>
    <n v="46.318800000000003"/>
    <n v="-63.146099999999997"/>
    <n v="45"/>
    <b v="1"/>
    <n v="494"/>
    <x v="1"/>
    <x v="1"/>
    <n v="4"/>
    <b v="1"/>
    <x v="0"/>
    <s v="Overnight"/>
    <s v="Online Payment"/>
    <n v="3"/>
    <s v="Rainy"/>
    <s v="Black Friday"/>
    <x v="0"/>
    <b v="1"/>
    <n v="3"/>
    <n v="51.01"/>
    <n v="204.05"/>
    <n v="20.41"/>
    <x v="1"/>
  </r>
  <r>
    <n v="2537"/>
    <s v="11/09/2023"/>
    <d v="1899-12-30T09:24:49"/>
    <n v="152"/>
    <x v="16"/>
    <x v="0"/>
    <x v="4"/>
    <n v="53.760899999999999"/>
    <n v="-98.813900000000004"/>
    <n v="98"/>
    <b v="1"/>
    <n v="507"/>
    <x v="1"/>
    <x v="1"/>
    <n v="4"/>
    <b v="1"/>
    <x v="0"/>
    <s v="Standard"/>
    <s v="Cash"/>
    <n v="4"/>
    <s v="Rainy"/>
    <s v="Black Friday"/>
    <x v="0"/>
    <b v="1"/>
    <n v="3"/>
    <n v="78.66"/>
    <n v="314.64999999999998"/>
    <n v="31.46"/>
    <x v="1"/>
  </r>
  <r>
    <n v="2538"/>
    <s v="16/11/2020"/>
    <d v="1899-12-30T15:00:04"/>
    <n v="309"/>
    <x v="13"/>
    <x v="2"/>
    <x v="1"/>
    <n v="53.726700000000001"/>
    <n v="-127.6476"/>
    <n v="80"/>
    <b v="0"/>
    <n v="549"/>
    <x v="4"/>
    <x v="4"/>
    <n v="4"/>
    <b v="0"/>
    <x v="0"/>
    <s v="Standard"/>
    <s v="Cash"/>
    <n v="1"/>
    <s v="Snowy"/>
    <s v="Christmas Market"/>
    <x v="1"/>
    <b v="1"/>
    <n v="3"/>
    <n v="56.85"/>
    <n v="227.4"/>
    <n v="0"/>
    <x v="0"/>
  </r>
  <r>
    <n v="2539"/>
    <s v="26/12/2023"/>
    <d v="1899-12-30T02:05:55"/>
    <n v="422"/>
    <x v="50"/>
    <x v="2"/>
    <x v="4"/>
    <n v="53.760899999999999"/>
    <n v="-98.813900000000004"/>
    <n v="52"/>
    <b v="1"/>
    <n v="747"/>
    <x v="3"/>
    <x v="3"/>
    <n v="3"/>
    <b v="1"/>
    <x v="1"/>
    <s v="Overnight"/>
    <s v="Cash"/>
    <n v="5"/>
    <s v="Rainy"/>
    <s v="None"/>
    <x v="0"/>
    <b v="0"/>
    <n v="1"/>
    <n v="93.89"/>
    <n v="281.67"/>
    <n v="0"/>
    <x v="0"/>
  </r>
  <r>
    <n v="2540"/>
    <s v="28/12/2020"/>
    <d v="1899-12-30T21:50:29"/>
    <n v="358"/>
    <x v="35"/>
    <x v="1"/>
    <x v="5"/>
    <n v="52.939900000000002"/>
    <n v="-106.4509"/>
    <n v="17"/>
    <b v="0"/>
    <n v="53"/>
    <x v="2"/>
    <x v="2"/>
    <n v="3"/>
    <b v="1"/>
    <x v="1"/>
    <s v="Express"/>
    <s v="Online Payment"/>
    <n v="5"/>
    <s v="Sunny"/>
    <s v="None"/>
    <x v="0"/>
    <b v="1"/>
    <n v="5"/>
    <n v="30.7"/>
    <n v="92.09"/>
    <n v="0"/>
    <x v="0"/>
  </r>
  <r>
    <n v="2541"/>
    <s v="19/12/2020"/>
    <d v="1899-12-30T11:59:47"/>
    <n v="340"/>
    <x v="43"/>
    <x v="2"/>
    <x v="1"/>
    <n v="53.726700000000001"/>
    <n v="-127.6476"/>
    <n v="61"/>
    <b v="0"/>
    <n v="719"/>
    <x v="3"/>
    <x v="3"/>
    <n v="3"/>
    <b v="0"/>
    <x v="1"/>
    <s v="Standard"/>
    <s v="Debit Card"/>
    <n v="4"/>
    <s v="Rainy"/>
    <s v="Christmas Market"/>
    <x v="1"/>
    <b v="1"/>
    <n v="3"/>
    <n v="53.89"/>
    <n v="161.66999999999999"/>
    <n v="0"/>
    <x v="0"/>
  </r>
  <r>
    <n v="2542"/>
    <s v="12/12/2023"/>
    <d v="1899-12-30T01:50:57"/>
    <n v="243"/>
    <x v="41"/>
    <x v="1"/>
    <x v="4"/>
    <n v="53.760899999999999"/>
    <n v="-98.813900000000004"/>
    <n v="16"/>
    <b v="1"/>
    <n v="3"/>
    <x v="2"/>
    <x v="2"/>
    <n v="5"/>
    <b v="0"/>
    <x v="0"/>
    <s v="Standard"/>
    <s v="Credit Card"/>
    <n v="4"/>
    <s v="Sunny"/>
    <s v="None"/>
    <x v="0"/>
    <b v="0"/>
    <n v="3"/>
    <n v="78.87"/>
    <n v="394.37"/>
    <n v="0"/>
    <x v="0"/>
  </r>
  <r>
    <n v="2543"/>
    <s v="11/01/2020"/>
    <d v="1899-12-30T21:33:33"/>
    <n v="57"/>
    <x v="32"/>
    <x v="1"/>
    <x v="7"/>
    <n v="45.077800000000003"/>
    <n v="-63.546700000000001"/>
    <n v="18"/>
    <b v="1"/>
    <n v="723"/>
    <x v="2"/>
    <x v="2"/>
    <n v="2"/>
    <b v="1"/>
    <x v="0"/>
    <s v="Overnight"/>
    <s v="Cash"/>
    <n v="5"/>
    <s v="Sunny"/>
    <s v="Black Friday"/>
    <x v="0"/>
    <b v="0"/>
    <n v="1"/>
    <n v="51.36"/>
    <n v="102.73"/>
    <n v="10.27"/>
    <x v="1"/>
  </r>
  <r>
    <n v="2544"/>
    <s v="24/11/2021"/>
    <d v="1899-12-30T16:02:42"/>
    <n v="144"/>
    <x v="47"/>
    <x v="0"/>
    <x v="6"/>
    <n v="46.565300000000001"/>
    <n v="-66.4619"/>
    <n v="89"/>
    <b v="0"/>
    <n v="135"/>
    <x v="2"/>
    <x v="2"/>
    <n v="1"/>
    <b v="1"/>
    <x v="1"/>
    <s v="Overnight"/>
    <s v="Cash"/>
    <n v="3"/>
    <s v="Snowy"/>
    <s v="Black Friday"/>
    <x v="0"/>
    <b v="0"/>
    <n v="4"/>
    <n v="19.3"/>
    <n v="19.3"/>
    <n v="1.93"/>
    <x v="1"/>
  </r>
  <r>
    <n v="2545"/>
    <s v="12/04/2021"/>
    <d v="1899-12-30T08:43:13"/>
    <n v="76"/>
    <x v="48"/>
    <x v="0"/>
    <x v="1"/>
    <n v="53.726700000000001"/>
    <n v="-127.6476"/>
    <n v="34"/>
    <b v="0"/>
    <n v="697"/>
    <x v="1"/>
    <x v="1"/>
    <n v="2"/>
    <b v="1"/>
    <x v="1"/>
    <s v="Overnight"/>
    <s v="Cash"/>
    <n v="2"/>
    <s v="Snowy"/>
    <s v="Black Friday"/>
    <x v="0"/>
    <b v="0"/>
    <n v="4"/>
    <n v="21.96"/>
    <n v="43.92"/>
    <n v="4.3899999999999997"/>
    <x v="1"/>
  </r>
  <r>
    <n v="2546"/>
    <s v="19/11/2022"/>
    <d v="1899-12-30T08:53:47"/>
    <n v="68"/>
    <x v="22"/>
    <x v="1"/>
    <x v="3"/>
    <n v="53.933300000000003"/>
    <n v="-116.5765"/>
    <n v="100"/>
    <b v="1"/>
    <n v="896"/>
    <x v="4"/>
    <x v="4"/>
    <n v="2"/>
    <b v="1"/>
    <x v="0"/>
    <s v="Standard"/>
    <s v="Online Payment"/>
    <n v="1"/>
    <s v="Sunny"/>
    <s v="Christmas Market"/>
    <x v="1"/>
    <b v="1"/>
    <n v="4"/>
    <n v="15.29"/>
    <n v="30.58"/>
    <n v="0"/>
    <x v="0"/>
  </r>
  <r>
    <n v="2547"/>
    <s v="20/11/2018"/>
    <d v="1899-12-30T09:38:19"/>
    <n v="315"/>
    <x v="29"/>
    <x v="1"/>
    <x v="6"/>
    <n v="46.565300000000001"/>
    <n v="-66.4619"/>
    <n v="100"/>
    <b v="0"/>
    <n v="217"/>
    <x v="1"/>
    <x v="1"/>
    <n v="2"/>
    <b v="1"/>
    <x v="1"/>
    <s v="Express"/>
    <s v="Debit Card"/>
    <n v="1"/>
    <s v="Rainy"/>
    <s v="None"/>
    <x v="0"/>
    <b v="0"/>
    <n v="5"/>
    <n v="64.180000000000007"/>
    <n v="128.36000000000001"/>
    <n v="0"/>
    <x v="0"/>
  </r>
  <r>
    <n v="2548"/>
    <s v="11/12/2021"/>
    <d v="1899-12-30T11:32:32"/>
    <n v="65"/>
    <x v="25"/>
    <x v="0"/>
    <x v="7"/>
    <n v="45.077800000000003"/>
    <n v="-63.546700000000001"/>
    <n v="73"/>
    <b v="0"/>
    <n v="644"/>
    <x v="0"/>
    <x v="0"/>
    <n v="4"/>
    <b v="1"/>
    <x v="1"/>
    <s v="Express"/>
    <s v="Cash"/>
    <n v="2"/>
    <s v="Sunny"/>
    <s v="Black Friday"/>
    <x v="0"/>
    <b v="0"/>
    <n v="2"/>
    <n v="30.71"/>
    <n v="122.84"/>
    <n v="12.28"/>
    <x v="1"/>
  </r>
  <r>
    <n v="2549"/>
    <s v="25/12/2018"/>
    <d v="1899-12-30T20:21:06"/>
    <n v="62"/>
    <x v="22"/>
    <x v="0"/>
    <x v="0"/>
    <n v="51.253799999999998"/>
    <n v="-85.3232"/>
    <n v="51"/>
    <b v="0"/>
    <n v="790"/>
    <x v="1"/>
    <x v="1"/>
    <n v="2"/>
    <b v="1"/>
    <x v="1"/>
    <s v="Express"/>
    <s v="Online Payment"/>
    <n v="2"/>
    <s v="Sunny"/>
    <s v="Christmas Market"/>
    <x v="1"/>
    <b v="0"/>
    <n v="3"/>
    <n v="78.489999999999995"/>
    <n v="156.97999999999999"/>
    <n v="0"/>
    <x v="0"/>
  </r>
  <r>
    <n v="2550"/>
    <s v="12/04/2019"/>
    <d v="1899-12-30T04:47:35"/>
    <n v="340"/>
    <x v="23"/>
    <x v="1"/>
    <x v="8"/>
    <n v="46.318800000000003"/>
    <n v="-63.146099999999997"/>
    <n v="26"/>
    <b v="0"/>
    <n v="437"/>
    <x v="4"/>
    <x v="4"/>
    <n v="5"/>
    <b v="0"/>
    <x v="1"/>
    <s v="Standard"/>
    <s v="Cash"/>
    <n v="5"/>
    <s v="Sunny"/>
    <s v="Black Friday"/>
    <x v="0"/>
    <b v="1"/>
    <n v="4"/>
    <n v="92.41"/>
    <n v="462.03"/>
    <n v="46.2"/>
    <x v="1"/>
  </r>
  <r>
    <n v="2551"/>
    <s v="21/11/2020"/>
    <d v="1899-12-30T18:25:21"/>
    <n v="444"/>
    <x v="5"/>
    <x v="0"/>
    <x v="4"/>
    <n v="53.760899999999999"/>
    <n v="-98.813900000000004"/>
    <n v="72"/>
    <b v="1"/>
    <n v="301"/>
    <x v="0"/>
    <x v="0"/>
    <n v="4"/>
    <b v="0"/>
    <x v="1"/>
    <s v="Overnight"/>
    <s v="Debit Card"/>
    <n v="3"/>
    <s v="Rainy"/>
    <s v="None"/>
    <x v="0"/>
    <b v="1"/>
    <n v="2"/>
    <n v="40.96"/>
    <n v="163.83000000000001"/>
    <n v="0"/>
    <x v="0"/>
  </r>
  <r>
    <n v="2552"/>
    <s v="11/11/2020"/>
    <d v="1899-12-30T08:49:36"/>
    <n v="292"/>
    <x v="10"/>
    <x v="2"/>
    <x v="9"/>
    <n v="54.273099999999999"/>
    <n v="-61.738799999999998"/>
    <n v="10"/>
    <b v="0"/>
    <n v="181"/>
    <x v="2"/>
    <x v="2"/>
    <n v="2"/>
    <b v="1"/>
    <x v="1"/>
    <s v="Overnight"/>
    <s v="Cash"/>
    <n v="5"/>
    <s v="Rainy"/>
    <s v="Black Friday"/>
    <x v="0"/>
    <b v="1"/>
    <n v="1"/>
    <n v="91.63"/>
    <n v="183.26"/>
    <n v="18.329999999999998"/>
    <x v="1"/>
  </r>
  <r>
    <n v="2553"/>
    <s v="14/12/2022"/>
    <d v="1899-12-30T21:28:56"/>
    <n v="244"/>
    <x v="37"/>
    <x v="1"/>
    <x v="4"/>
    <n v="53.760899999999999"/>
    <n v="-98.813900000000004"/>
    <n v="40"/>
    <b v="1"/>
    <n v="194"/>
    <x v="0"/>
    <x v="0"/>
    <n v="5"/>
    <b v="0"/>
    <x v="1"/>
    <s v="Express"/>
    <s v="Online Payment"/>
    <n v="2"/>
    <s v="Rainy"/>
    <s v="Christmas Market"/>
    <x v="1"/>
    <b v="1"/>
    <n v="3"/>
    <n v="94.72"/>
    <n v="473.58"/>
    <n v="0"/>
    <x v="0"/>
  </r>
  <r>
    <n v="2554"/>
    <s v="12/02/2019"/>
    <d v="1899-12-30T07:07:16"/>
    <n v="215"/>
    <x v="30"/>
    <x v="2"/>
    <x v="12"/>
    <n v="64.248000000000005"/>
    <n v="-84.889600000000002"/>
    <n v="96"/>
    <b v="1"/>
    <n v="335"/>
    <x v="2"/>
    <x v="2"/>
    <n v="2"/>
    <b v="0"/>
    <x v="0"/>
    <s v="Standard"/>
    <s v="Cash"/>
    <n v="4"/>
    <s v="Rainy"/>
    <s v="Christmas Market"/>
    <x v="1"/>
    <b v="0"/>
    <n v="2"/>
    <n v="10.66"/>
    <n v="21.33"/>
    <n v="0"/>
    <x v="0"/>
  </r>
  <r>
    <n v="2555"/>
    <s v="30/12/2020"/>
    <d v="1899-12-30T15:44:08"/>
    <n v="313"/>
    <x v="5"/>
    <x v="0"/>
    <x v="11"/>
    <n v="63.588799999999999"/>
    <n v="-115.5069"/>
    <n v="54"/>
    <b v="1"/>
    <n v="636"/>
    <x v="3"/>
    <x v="3"/>
    <n v="1"/>
    <b v="1"/>
    <x v="1"/>
    <s v="Express"/>
    <s v="Credit Card"/>
    <n v="2"/>
    <s v="Sunny"/>
    <s v="None"/>
    <x v="0"/>
    <b v="1"/>
    <n v="4"/>
    <n v="69.89"/>
    <n v="69.89"/>
    <n v="0"/>
    <x v="0"/>
  </r>
  <r>
    <n v="2556"/>
    <s v="18/12/2021"/>
    <d v="1899-12-30T15:03:49"/>
    <n v="89"/>
    <x v="28"/>
    <x v="0"/>
    <x v="3"/>
    <n v="53.933300000000003"/>
    <n v="-116.5765"/>
    <n v="46"/>
    <b v="1"/>
    <n v="376"/>
    <x v="0"/>
    <x v="0"/>
    <n v="2"/>
    <b v="1"/>
    <x v="1"/>
    <s v="Overnight"/>
    <s v="Online Payment"/>
    <n v="5"/>
    <s v="Rainy"/>
    <s v="Black Friday"/>
    <x v="0"/>
    <b v="1"/>
    <n v="3"/>
    <n v="91.81"/>
    <n v="183.61"/>
    <n v="18.36"/>
    <x v="1"/>
  </r>
  <r>
    <n v="2557"/>
    <s v="31/12/2023"/>
    <d v="1899-12-30T04:03:20"/>
    <n v="85"/>
    <x v="40"/>
    <x v="1"/>
    <x v="12"/>
    <n v="64.248000000000005"/>
    <n v="-84.889600000000002"/>
    <n v="77"/>
    <b v="0"/>
    <n v="382"/>
    <x v="2"/>
    <x v="2"/>
    <n v="2"/>
    <b v="0"/>
    <x v="0"/>
    <s v="Express"/>
    <s v="Online Payment"/>
    <n v="3"/>
    <s v="Sunny"/>
    <s v="Christmas Market"/>
    <x v="1"/>
    <b v="1"/>
    <n v="4"/>
    <n v="58.05"/>
    <n v="116.09"/>
    <n v="0"/>
    <x v="0"/>
  </r>
  <r>
    <n v="2558"/>
    <s v="22/12/2022"/>
    <d v="1899-12-30T03:50:02"/>
    <n v="353"/>
    <x v="18"/>
    <x v="1"/>
    <x v="6"/>
    <n v="46.565300000000001"/>
    <n v="-66.4619"/>
    <n v="79"/>
    <b v="1"/>
    <n v="252"/>
    <x v="4"/>
    <x v="4"/>
    <n v="1"/>
    <b v="0"/>
    <x v="1"/>
    <s v="Overnight"/>
    <s v="Cash"/>
    <n v="1"/>
    <s v="Snowy"/>
    <s v="Black Friday"/>
    <x v="0"/>
    <b v="1"/>
    <n v="5"/>
    <n v="36.22"/>
    <n v="36.22"/>
    <n v="3.62"/>
    <x v="1"/>
  </r>
  <r>
    <n v="2559"/>
    <s v="12/01/2020"/>
    <d v="1899-12-30T18:47:16"/>
    <n v="352"/>
    <x v="44"/>
    <x v="2"/>
    <x v="12"/>
    <n v="64.248000000000005"/>
    <n v="-84.889600000000002"/>
    <n v="25"/>
    <b v="1"/>
    <n v="784"/>
    <x v="1"/>
    <x v="1"/>
    <n v="4"/>
    <b v="1"/>
    <x v="0"/>
    <s v="Express"/>
    <s v="Cash"/>
    <n v="4"/>
    <s v="Sunny"/>
    <s v="None"/>
    <x v="0"/>
    <b v="1"/>
    <n v="3"/>
    <n v="23.99"/>
    <n v="95.96"/>
    <n v="0"/>
    <x v="0"/>
  </r>
  <r>
    <n v="2560"/>
    <s v="18/12/2020"/>
    <d v="1899-12-30T02:46:44"/>
    <n v="419"/>
    <x v="21"/>
    <x v="0"/>
    <x v="12"/>
    <n v="64.248000000000005"/>
    <n v="-84.889600000000002"/>
    <n v="11"/>
    <b v="0"/>
    <n v="789"/>
    <x v="0"/>
    <x v="0"/>
    <n v="3"/>
    <b v="1"/>
    <x v="1"/>
    <s v="Overnight"/>
    <s v="Online Payment"/>
    <n v="3"/>
    <s v="Sunny"/>
    <s v="None"/>
    <x v="0"/>
    <b v="1"/>
    <n v="4"/>
    <n v="42.5"/>
    <n v="127.49"/>
    <n v="0"/>
    <x v="0"/>
  </r>
  <r>
    <n v="2561"/>
    <s v="30/11/2022"/>
    <d v="1899-12-30T18:05:49"/>
    <n v="474"/>
    <x v="16"/>
    <x v="1"/>
    <x v="8"/>
    <n v="46.318800000000003"/>
    <n v="-63.146099999999997"/>
    <n v="84"/>
    <b v="0"/>
    <n v="742"/>
    <x v="2"/>
    <x v="2"/>
    <n v="5"/>
    <b v="1"/>
    <x v="0"/>
    <s v="Overnight"/>
    <s v="Cash"/>
    <n v="2"/>
    <s v="Snowy"/>
    <s v="None"/>
    <x v="0"/>
    <b v="1"/>
    <n v="2"/>
    <n v="38.06"/>
    <n v="190.3"/>
    <n v="0"/>
    <x v="0"/>
  </r>
  <r>
    <n v="2562"/>
    <s v="12/02/2023"/>
    <d v="1899-12-30T13:06:58"/>
    <n v="161"/>
    <x v="52"/>
    <x v="0"/>
    <x v="6"/>
    <n v="46.565300000000001"/>
    <n v="-66.4619"/>
    <n v="1"/>
    <b v="0"/>
    <n v="777"/>
    <x v="2"/>
    <x v="2"/>
    <n v="3"/>
    <b v="1"/>
    <x v="0"/>
    <s v="Standard"/>
    <s v="Online Payment"/>
    <n v="2"/>
    <s v="Snowy"/>
    <s v="Black Friday"/>
    <x v="0"/>
    <b v="1"/>
    <n v="5"/>
    <n v="70.209999999999994"/>
    <n v="210.64"/>
    <n v="21.06"/>
    <x v="1"/>
  </r>
  <r>
    <n v="2563"/>
    <s v="29/11/2021"/>
    <d v="1899-12-30T05:44:13"/>
    <n v="50"/>
    <x v="25"/>
    <x v="1"/>
    <x v="12"/>
    <n v="64.248000000000005"/>
    <n v="-84.889600000000002"/>
    <n v="59"/>
    <b v="1"/>
    <n v="419"/>
    <x v="3"/>
    <x v="3"/>
    <n v="4"/>
    <b v="1"/>
    <x v="1"/>
    <s v="Standard"/>
    <s v="Cash"/>
    <n v="5"/>
    <s v="Snowy"/>
    <s v="Black Friday"/>
    <x v="0"/>
    <b v="0"/>
    <n v="1"/>
    <n v="87.24"/>
    <n v="348.97"/>
    <n v="34.9"/>
    <x v="1"/>
  </r>
  <r>
    <n v="2564"/>
    <s v="12/03/2023"/>
    <d v="1899-12-30T08:53:39"/>
    <n v="254"/>
    <x v="14"/>
    <x v="2"/>
    <x v="10"/>
    <n v="64.282300000000006"/>
    <n v="-135"/>
    <n v="79"/>
    <b v="1"/>
    <n v="225"/>
    <x v="3"/>
    <x v="3"/>
    <n v="1"/>
    <b v="1"/>
    <x v="0"/>
    <s v="Standard"/>
    <s v="Cash"/>
    <n v="2"/>
    <s v="Snowy"/>
    <s v="Christmas Market"/>
    <x v="1"/>
    <b v="1"/>
    <n v="2"/>
    <n v="19.28"/>
    <n v="19.28"/>
    <n v="0"/>
    <x v="0"/>
  </r>
  <r>
    <n v="2565"/>
    <s v="12/12/2018"/>
    <d v="1899-12-30T10:24:39"/>
    <n v="394"/>
    <x v="26"/>
    <x v="0"/>
    <x v="3"/>
    <n v="53.933300000000003"/>
    <n v="-116.5765"/>
    <n v="47"/>
    <b v="0"/>
    <n v="612"/>
    <x v="3"/>
    <x v="3"/>
    <n v="1"/>
    <b v="1"/>
    <x v="1"/>
    <s v="Overnight"/>
    <s v="Online Payment"/>
    <n v="1"/>
    <s v="Snowy"/>
    <s v="Black Friday"/>
    <x v="0"/>
    <b v="0"/>
    <n v="3"/>
    <n v="93.53"/>
    <n v="93.53"/>
    <n v="9.35"/>
    <x v="1"/>
  </r>
  <r>
    <n v="2566"/>
    <s v="26/11/2021"/>
    <d v="1899-12-30T15:46:44"/>
    <n v="496"/>
    <x v="3"/>
    <x v="1"/>
    <x v="12"/>
    <n v="64.248000000000005"/>
    <n v="-84.889600000000002"/>
    <n v="63"/>
    <b v="1"/>
    <n v="764"/>
    <x v="2"/>
    <x v="2"/>
    <n v="2"/>
    <b v="1"/>
    <x v="0"/>
    <s v="Overnight"/>
    <s v="Debit Card"/>
    <n v="5"/>
    <s v="Snowy"/>
    <s v="Black Friday"/>
    <x v="0"/>
    <b v="1"/>
    <n v="1"/>
    <n v="99.44"/>
    <n v="198.88"/>
    <n v="19.89"/>
    <x v="1"/>
  </r>
  <r>
    <n v="2567"/>
    <s v="12/04/2022"/>
    <d v="1899-12-30T20:57:32"/>
    <n v="68"/>
    <x v="7"/>
    <x v="0"/>
    <x v="8"/>
    <n v="46.318800000000003"/>
    <n v="-63.146099999999997"/>
    <n v="62"/>
    <b v="0"/>
    <n v="789"/>
    <x v="4"/>
    <x v="4"/>
    <n v="3"/>
    <b v="1"/>
    <x v="0"/>
    <s v="Standard"/>
    <s v="Credit Card"/>
    <n v="4"/>
    <s v="Sunny"/>
    <s v="Black Friday"/>
    <x v="0"/>
    <b v="1"/>
    <n v="5"/>
    <n v="39.299999999999997"/>
    <n v="117.91"/>
    <n v="11.79"/>
    <x v="1"/>
  </r>
  <r>
    <n v="2568"/>
    <s v="22/12/2021"/>
    <d v="1899-12-30T12:09:26"/>
    <n v="387"/>
    <x v="40"/>
    <x v="0"/>
    <x v="6"/>
    <n v="46.565300000000001"/>
    <n v="-66.4619"/>
    <n v="95"/>
    <b v="0"/>
    <n v="373"/>
    <x v="4"/>
    <x v="4"/>
    <n v="2"/>
    <b v="1"/>
    <x v="1"/>
    <s v="Express"/>
    <s v="Credit Card"/>
    <n v="3"/>
    <s v="Snowy"/>
    <s v="Black Friday"/>
    <x v="0"/>
    <b v="1"/>
    <n v="5"/>
    <n v="37.93"/>
    <n v="75.86"/>
    <n v="7.59"/>
    <x v="1"/>
  </r>
  <r>
    <n v="2569"/>
    <s v="12/05/2018"/>
    <d v="1899-12-30T09:05:34"/>
    <n v="380"/>
    <x v="1"/>
    <x v="2"/>
    <x v="5"/>
    <n v="52.939900000000002"/>
    <n v="-106.4509"/>
    <n v="99"/>
    <b v="0"/>
    <n v="964"/>
    <x v="4"/>
    <x v="4"/>
    <n v="3"/>
    <b v="1"/>
    <x v="1"/>
    <s v="Express"/>
    <s v="Credit Card"/>
    <n v="1"/>
    <s v="Snowy"/>
    <s v="Black Friday"/>
    <x v="0"/>
    <b v="0"/>
    <n v="3"/>
    <n v="17.66"/>
    <n v="52.97"/>
    <n v="5.3"/>
    <x v="1"/>
  </r>
  <r>
    <n v="2570"/>
    <s v="22/12/2022"/>
    <d v="1899-12-30T22:23:17"/>
    <n v="122"/>
    <x v="14"/>
    <x v="1"/>
    <x v="12"/>
    <n v="64.248000000000005"/>
    <n v="-84.889600000000002"/>
    <n v="52"/>
    <b v="1"/>
    <n v="457"/>
    <x v="0"/>
    <x v="0"/>
    <n v="2"/>
    <b v="0"/>
    <x v="0"/>
    <s v="Express"/>
    <s v="Cash"/>
    <n v="4"/>
    <s v="Snowy"/>
    <s v="Black Friday"/>
    <x v="0"/>
    <b v="1"/>
    <n v="5"/>
    <n v="90.65"/>
    <n v="181.31"/>
    <n v="18.13"/>
    <x v="1"/>
  </r>
  <r>
    <n v="2571"/>
    <s v="21/11/2020"/>
    <d v="1899-12-30T12:02:17"/>
    <n v="4"/>
    <x v="7"/>
    <x v="2"/>
    <x v="8"/>
    <n v="46.318800000000003"/>
    <n v="-63.146099999999997"/>
    <n v="6"/>
    <b v="0"/>
    <n v="235"/>
    <x v="0"/>
    <x v="0"/>
    <n v="2"/>
    <b v="0"/>
    <x v="1"/>
    <s v="Standard"/>
    <s v="Credit Card"/>
    <n v="4"/>
    <s v="Sunny"/>
    <s v="Black Friday"/>
    <x v="0"/>
    <b v="1"/>
    <n v="3"/>
    <n v="56.1"/>
    <n v="112.2"/>
    <n v="11.22"/>
    <x v="1"/>
  </r>
  <r>
    <n v="2572"/>
    <s v="22/12/2019"/>
    <d v="1899-12-30T20:23:26"/>
    <n v="146"/>
    <x v="16"/>
    <x v="1"/>
    <x v="6"/>
    <n v="46.565300000000001"/>
    <n v="-66.4619"/>
    <n v="66"/>
    <b v="1"/>
    <n v="422"/>
    <x v="0"/>
    <x v="0"/>
    <n v="3"/>
    <b v="1"/>
    <x v="1"/>
    <s v="Express"/>
    <s v="Credit Card"/>
    <n v="2"/>
    <s v="Snowy"/>
    <s v="Black Friday"/>
    <x v="0"/>
    <b v="0"/>
    <n v="1"/>
    <n v="46.47"/>
    <n v="139.41999999999999"/>
    <n v="13.94"/>
    <x v="1"/>
  </r>
  <r>
    <n v="2573"/>
    <s v="12/07/2021"/>
    <d v="1899-12-30T20:48:20"/>
    <n v="496"/>
    <x v="39"/>
    <x v="2"/>
    <x v="9"/>
    <n v="54.273099999999999"/>
    <n v="-61.738799999999998"/>
    <n v="77"/>
    <b v="1"/>
    <n v="540"/>
    <x v="2"/>
    <x v="2"/>
    <n v="1"/>
    <b v="1"/>
    <x v="0"/>
    <s v="Standard"/>
    <s v="Credit Card"/>
    <n v="1"/>
    <s v="Snowy"/>
    <s v="Christmas Market"/>
    <x v="1"/>
    <b v="1"/>
    <n v="1"/>
    <n v="29.62"/>
    <n v="29.62"/>
    <n v="0"/>
    <x v="0"/>
  </r>
  <r>
    <n v="2574"/>
    <s v="25/12/2020"/>
    <d v="1899-12-30T08:18:14"/>
    <n v="499"/>
    <x v="7"/>
    <x v="2"/>
    <x v="1"/>
    <n v="53.726700000000001"/>
    <n v="-127.6476"/>
    <n v="72"/>
    <b v="1"/>
    <n v="858"/>
    <x v="0"/>
    <x v="0"/>
    <n v="3"/>
    <b v="1"/>
    <x v="0"/>
    <s v="Overnight"/>
    <s v="Credit Card"/>
    <n v="3"/>
    <s v="Snowy"/>
    <s v="Christmas Market"/>
    <x v="1"/>
    <b v="0"/>
    <n v="3"/>
    <n v="82.96"/>
    <n v="248.89"/>
    <n v="0"/>
    <x v="0"/>
  </r>
  <r>
    <n v="2575"/>
    <s v="22/11/2019"/>
    <d v="1899-12-30T15:25:47"/>
    <n v="226"/>
    <x v="36"/>
    <x v="1"/>
    <x v="5"/>
    <n v="52.939900000000002"/>
    <n v="-106.4509"/>
    <n v="51"/>
    <b v="0"/>
    <n v="438"/>
    <x v="4"/>
    <x v="4"/>
    <n v="2"/>
    <b v="1"/>
    <x v="1"/>
    <s v="Express"/>
    <s v="Online Payment"/>
    <n v="5"/>
    <s v="Snowy"/>
    <s v="Christmas Market"/>
    <x v="1"/>
    <b v="0"/>
    <n v="4"/>
    <n v="91.56"/>
    <n v="183.12"/>
    <n v="0"/>
    <x v="0"/>
  </r>
  <r>
    <n v="2576"/>
    <s v="26/11/2022"/>
    <d v="1899-12-30T17:37:05"/>
    <n v="430"/>
    <x v="11"/>
    <x v="2"/>
    <x v="6"/>
    <n v="46.565300000000001"/>
    <n v="-66.4619"/>
    <n v="95"/>
    <b v="1"/>
    <n v="545"/>
    <x v="3"/>
    <x v="3"/>
    <n v="2"/>
    <b v="1"/>
    <x v="0"/>
    <s v="Overnight"/>
    <s v="Debit Card"/>
    <n v="3"/>
    <s v="Snowy"/>
    <s v="Black Friday"/>
    <x v="0"/>
    <b v="1"/>
    <n v="2"/>
    <n v="35.21"/>
    <n v="70.430000000000007"/>
    <n v="7.04"/>
    <x v="1"/>
  </r>
  <r>
    <n v="2577"/>
    <s v="12/12/2018"/>
    <d v="1899-12-30T22:00:19"/>
    <n v="154"/>
    <x v="0"/>
    <x v="2"/>
    <x v="11"/>
    <n v="63.588799999999999"/>
    <n v="-115.5069"/>
    <n v="15"/>
    <b v="1"/>
    <n v="549"/>
    <x v="0"/>
    <x v="0"/>
    <n v="2"/>
    <b v="1"/>
    <x v="0"/>
    <s v="Standard"/>
    <s v="Debit Card"/>
    <n v="4"/>
    <s v="Sunny"/>
    <s v="Black Friday"/>
    <x v="0"/>
    <b v="1"/>
    <n v="5"/>
    <n v="76.680000000000007"/>
    <n v="153.37"/>
    <n v="15.34"/>
    <x v="1"/>
  </r>
  <r>
    <n v="2578"/>
    <s v="11/07/2023"/>
    <d v="1899-12-30T19:04:25"/>
    <n v="173"/>
    <x v="26"/>
    <x v="0"/>
    <x v="3"/>
    <n v="53.933300000000003"/>
    <n v="-116.5765"/>
    <n v="72"/>
    <b v="1"/>
    <n v="934"/>
    <x v="3"/>
    <x v="3"/>
    <n v="4"/>
    <b v="0"/>
    <x v="1"/>
    <s v="Overnight"/>
    <s v="Online Payment"/>
    <n v="2"/>
    <s v="Snowy"/>
    <s v="None"/>
    <x v="0"/>
    <b v="1"/>
    <n v="5"/>
    <n v="34.340000000000003"/>
    <n v="137.37"/>
    <n v="0"/>
    <x v="0"/>
  </r>
  <r>
    <n v="2579"/>
    <s v="12/12/2023"/>
    <d v="1899-12-30T06:46:42"/>
    <n v="45"/>
    <x v="13"/>
    <x v="0"/>
    <x v="3"/>
    <n v="53.933300000000003"/>
    <n v="-116.5765"/>
    <n v="95"/>
    <b v="0"/>
    <n v="848"/>
    <x v="0"/>
    <x v="0"/>
    <n v="2"/>
    <b v="0"/>
    <x v="1"/>
    <s v="Overnight"/>
    <s v="Debit Card"/>
    <n v="4"/>
    <s v="Rainy"/>
    <s v="Black Friday"/>
    <x v="0"/>
    <b v="1"/>
    <n v="2"/>
    <n v="76.459999999999994"/>
    <n v="152.91"/>
    <n v="15.29"/>
    <x v="1"/>
  </r>
  <r>
    <n v="2580"/>
    <s v="25/12/2021"/>
    <d v="1899-12-30T07:10:53"/>
    <n v="54"/>
    <x v="34"/>
    <x v="1"/>
    <x v="4"/>
    <n v="53.760899999999999"/>
    <n v="-98.813900000000004"/>
    <n v="66"/>
    <b v="1"/>
    <n v="308"/>
    <x v="2"/>
    <x v="2"/>
    <n v="5"/>
    <b v="1"/>
    <x v="0"/>
    <s v="Express"/>
    <s v="Cash"/>
    <n v="2"/>
    <s v="Rainy"/>
    <s v="Black Friday"/>
    <x v="0"/>
    <b v="0"/>
    <n v="2"/>
    <n v="90.15"/>
    <n v="450.76"/>
    <n v="45.08"/>
    <x v="1"/>
  </r>
  <r>
    <n v="2581"/>
    <s v="12/12/2021"/>
    <d v="1899-12-30T11:36:53"/>
    <n v="391"/>
    <x v="35"/>
    <x v="0"/>
    <x v="2"/>
    <n v="46.813099999999999"/>
    <n v="-71.207499999999996"/>
    <n v="89"/>
    <b v="1"/>
    <n v="504"/>
    <x v="1"/>
    <x v="1"/>
    <n v="2"/>
    <b v="0"/>
    <x v="1"/>
    <s v="Express"/>
    <s v="Credit Card"/>
    <n v="2"/>
    <s v="Snowy"/>
    <s v="Christmas Market"/>
    <x v="1"/>
    <b v="0"/>
    <n v="2"/>
    <n v="25.11"/>
    <n v="50.22"/>
    <n v="0"/>
    <x v="0"/>
  </r>
  <r>
    <n v="2582"/>
    <s v="16/12/2018"/>
    <d v="1899-12-30T11:34:46"/>
    <n v="326"/>
    <x v="22"/>
    <x v="2"/>
    <x v="5"/>
    <n v="52.939900000000002"/>
    <n v="-106.4509"/>
    <n v="26"/>
    <b v="0"/>
    <n v="659"/>
    <x v="2"/>
    <x v="2"/>
    <n v="4"/>
    <b v="1"/>
    <x v="1"/>
    <s v="Standard"/>
    <s v="Credit Card"/>
    <n v="3"/>
    <s v="Sunny"/>
    <s v="Black Friday"/>
    <x v="0"/>
    <b v="1"/>
    <n v="2"/>
    <n v="28.98"/>
    <n v="115.93"/>
    <n v="11.59"/>
    <x v="1"/>
  </r>
  <r>
    <n v="2583"/>
    <s v="23/11/2021"/>
    <d v="1899-12-30T22:22:47"/>
    <n v="195"/>
    <x v="34"/>
    <x v="0"/>
    <x v="5"/>
    <n v="52.939900000000002"/>
    <n v="-106.4509"/>
    <n v="19"/>
    <b v="0"/>
    <n v="194"/>
    <x v="1"/>
    <x v="1"/>
    <n v="4"/>
    <b v="1"/>
    <x v="0"/>
    <s v="Standard"/>
    <s v="Online Payment"/>
    <n v="2"/>
    <s v="Rainy"/>
    <s v="Black Friday"/>
    <x v="0"/>
    <b v="1"/>
    <n v="5"/>
    <n v="51.19"/>
    <n v="204.74"/>
    <n v="20.47"/>
    <x v="1"/>
  </r>
  <r>
    <n v="2584"/>
    <s v="12/04/2018"/>
    <d v="1899-12-30T12:21:55"/>
    <n v="432"/>
    <x v="6"/>
    <x v="1"/>
    <x v="1"/>
    <n v="53.726700000000001"/>
    <n v="-127.6476"/>
    <n v="64"/>
    <b v="1"/>
    <n v="904"/>
    <x v="2"/>
    <x v="2"/>
    <n v="2"/>
    <b v="1"/>
    <x v="0"/>
    <s v="Standard"/>
    <s v="Credit Card"/>
    <n v="3"/>
    <s v="Snowy"/>
    <s v="Black Friday"/>
    <x v="0"/>
    <b v="0"/>
    <n v="3"/>
    <n v="33.64"/>
    <n v="67.28"/>
    <n v="6.73"/>
    <x v="1"/>
  </r>
  <r>
    <n v="2585"/>
    <s v="11/05/2018"/>
    <d v="1899-12-30T18:15:46"/>
    <n v="194"/>
    <x v="2"/>
    <x v="1"/>
    <x v="7"/>
    <n v="45.077800000000003"/>
    <n v="-63.546700000000001"/>
    <n v="7"/>
    <b v="0"/>
    <n v="339"/>
    <x v="1"/>
    <x v="1"/>
    <n v="5"/>
    <b v="1"/>
    <x v="1"/>
    <s v="Express"/>
    <s v="Online Payment"/>
    <n v="5"/>
    <s v="Rainy"/>
    <s v="Christmas Market"/>
    <x v="1"/>
    <b v="1"/>
    <n v="1"/>
    <n v="90.11"/>
    <n v="450.57"/>
    <n v="0"/>
    <x v="0"/>
  </r>
  <r>
    <n v="2586"/>
    <s v="29/11/2022"/>
    <d v="1899-12-30T09:10:29"/>
    <n v="135"/>
    <x v="16"/>
    <x v="1"/>
    <x v="3"/>
    <n v="53.933300000000003"/>
    <n v="-116.5765"/>
    <n v="17"/>
    <b v="0"/>
    <n v="201"/>
    <x v="0"/>
    <x v="0"/>
    <n v="1"/>
    <b v="0"/>
    <x v="0"/>
    <s v="Standard"/>
    <s v="Debit Card"/>
    <n v="3"/>
    <s v="Rainy"/>
    <s v="Black Friday"/>
    <x v="0"/>
    <b v="0"/>
    <n v="4"/>
    <n v="17.48"/>
    <n v="17.48"/>
    <n v="1.75"/>
    <x v="1"/>
  </r>
  <r>
    <n v="2587"/>
    <s v="14/12/2021"/>
    <d v="1899-12-30T17:37:07"/>
    <n v="306"/>
    <x v="24"/>
    <x v="1"/>
    <x v="8"/>
    <n v="46.318800000000003"/>
    <n v="-63.146099999999997"/>
    <n v="51"/>
    <b v="1"/>
    <n v="203"/>
    <x v="1"/>
    <x v="1"/>
    <n v="5"/>
    <b v="1"/>
    <x v="1"/>
    <s v="Overnight"/>
    <s v="Debit Card"/>
    <n v="3"/>
    <s v="Snowy"/>
    <s v="Christmas Market"/>
    <x v="1"/>
    <b v="0"/>
    <n v="5"/>
    <n v="60.48"/>
    <n v="302.41000000000003"/>
    <n v="0"/>
    <x v="0"/>
  </r>
  <r>
    <n v="2588"/>
    <s v="12/06/2023"/>
    <d v="1899-12-30T06:32:11"/>
    <n v="401"/>
    <x v="11"/>
    <x v="1"/>
    <x v="4"/>
    <n v="53.760899999999999"/>
    <n v="-98.813900000000004"/>
    <n v="20"/>
    <b v="1"/>
    <n v="521"/>
    <x v="1"/>
    <x v="1"/>
    <n v="3"/>
    <b v="1"/>
    <x v="0"/>
    <s v="Standard"/>
    <s v="Credit Card"/>
    <n v="3"/>
    <s v="Rainy"/>
    <s v="None"/>
    <x v="0"/>
    <b v="1"/>
    <n v="2"/>
    <n v="45.75"/>
    <n v="137.24"/>
    <n v="0"/>
    <x v="0"/>
  </r>
  <r>
    <n v="2589"/>
    <s v="12/01/2021"/>
    <d v="1899-12-30T16:22:42"/>
    <n v="439"/>
    <x v="25"/>
    <x v="2"/>
    <x v="10"/>
    <n v="64.282300000000006"/>
    <n v="-135"/>
    <n v="18"/>
    <b v="1"/>
    <n v="532"/>
    <x v="3"/>
    <x v="3"/>
    <n v="3"/>
    <b v="0"/>
    <x v="1"/>
    <s v="Express"/>
    <s v="Credit Card"/>
    <n v="4"/>
    <s v="Snowy"/>
    <s v="Christmas Market"/>
    <x v="1"/>
    <b v="0"/>
    <n v="5"/>
    <n v="17.559999999999999"/>
    <n v="52.67"/>
    <n v="0"/>
    <x v="0"/>
  </r>
  <r>
    <n v="2590"/>
    <s v="12/04/2020"/>
    <d v="1899-12-30T07:26:40"/>
    <n v="261"/>
    <x v="27"/>
    <x v="0"/>
    <x v="9"/>
    <n v="54.273099999999999"/>
    <n v="-61.738799999999998"/>
    <n v="27"/>
    <b v="0"/>
    <n v="525"/>
    <x v="2"/>
    <x v="2"/>
    <n v="1"/>
    <b v="0"/>
    <x v="1"/>
    <s v="Standard"/>
    <s v="Debit Card"/>
    <n v="3"/>
    <s v="Snowy"/>
    <s v="None"/>
    <x v="0"/>
    <b v="0"/>
    <n v="3"/>
    <n v="18.73"/>
    <n v="18.73"/>
    <n v="0"/>
    <x v="0"/>
  </r>
  <r>
    <n v="2591"/>
    <s v="14/11/2022"/>
    <d v="1899-12-30T21:47:15"/>
    <n v="83"/>
    <x v="43"/>
    <x v="2"/>
    <x v="1"/>
    <n v="53.726700000000001"/>
    <n v="-127.6476"/>
    <n v="68"/>
    <b v="1"/>
    <n v="788"/>
    <x v="1"/>
    <x v="1"/>
    <n v="4"/>
    <b v="1"/>
    <x v="1"/>
    <s v="Standard"/>
    <s v="Cash"/>
    <n v="5"/>
    <s v="Sunny"/>
    <s v="Black Friday"/>
    <x v="0"/>
    <b v="1"/>
    <n v="1"/>
    <n v="97.68"/>
    <n v="390.72"/>
    <n v="39.07"/>
    <x v="1"/>
  </r>
  <r>
    <n v="2592"/>
    <s v="16/12/2019"/>
    <d v="1899-12-30T15:10:24"/>
    <n v="355"/>
    <x v="1"/>
    <x v="1"/>
    <x v="1"/>
    <n v="53.726700000000001"/>
    <n v="-127.6476"/>
    <n v="2"/>
    <b v="1"/>
    <n v="375"/>
    <x v="3"/>
    <x v="3"/>
    <n v="3"/>
    <b v="1"/>
    <x v="1"/>
    <s v="Express"/>
    <s v="Cash"/>
    <n v="3"/>
    <s v="Rainy"/>
    <s v="Black Friday"/>
    <x v="0"/>
    <b v="0"/>
    <n v="3"/>
    <n v="15.77"/>
    <n v="47.32"/>
    <n v="4.7300000000000004"/>
    <x v="1"/>
  </r>
  <r>
    <n v="2593"/>
    <s v="21/12/2018"/>
    <d v="1899-12-30T21:17:25"/>
    <n v="57"/>
    <x v="15"/>
    <x v="0"/>
    <x v="5"/>
    <n v="52.939900000000002"/>
    <n v="-106.4509"/>
    <n v="76"/>
    <b v="0"/>
    <n v="897"/>
    <x v="3"/>
    <x v="3"/>
    <n v="4"/>
    <b v="0"/>
    <x v="0"/>
    <s v="Overnight"/>
    <s v="Online Payment"/>
    <n v="3"/>
    <s v="Snowy"/>
    <s v="Christmas Market"/>
    <x v="1"/>
    <b v="1"/>
    <n v="1"/>
    <n v="56.06"/>
    <n v="224.25"/>
    <n v="0"/>
    <x v="0"/>
  </r>
  <r>
    <n v="2594"/>
    <s v="11/06/2018"/>
    <d v="1899-12-30T16:35:52"/>
    <n v="92"/>
    <x v="46"/>
    <x v="1"/>
    <x v="6"/>
    <n v="46.565300000000001"/>
    <n v="-66.4619"/>
    <n v="29"/>
    <b v="0"/>
    <n v="578"/>
    <x v="2"/>
    <x v="2"/>
    <n v="3"/>
    <b v="0"/>
    <x v="0"/>
    <s v="Standard"/>
    <s v="Online Payment"/>
    <n v="2"/>
    <s v="Snowy"/>
    <s v="Christmas Market"/>
    <x v="1"/>
    <b v="0"/>
    <n v="4"/>
    <n v="86.58"/>
    <n v="259.75"/>
    <n v="0"/>
    <x v="0"/>
  </r>
  <r>
    <n v="2595"/>
    <s v="12/09/2021"/>
    <d v="1899-12-30T04:05:44"/>
    <n v="274"/>
    <x v="40"/>
    <x v="0"/>
    <x v="8"/>
    <n v="46.318800000000003"/>
    <n v="-63.146099999999997"/>
    <n v="86"/>
    <b v="0"/>
    <n v="259"/>
    <x v="1"/>
    <x v="1"/>
    <n v="4"/>
    <b v="1"/>
    <x v="1"/>
    <s v="Overnight"/>
    <s v="Credit Card"/>
    <n v="4"/>
    <s v="Rainy"/>
    <s v="None"/>
    <x v="0"/>
    <b v="1"/>
    <n v="3"/>
    <n v="91.45"/>
    <n v="365.79"/>
    <n v="0"/>
    <x v="0"/>
  </r>
  <r>
    <n v="2596"/>
    <s v="25/11/2018"/>
    <d v="1899-12-30T05:44:12"/>
    <n v="265"/>
    <x v="51"/>
    <x v="1"/>
    <x v="4"/>
    <n v="53.760899999999999"/>
    <n v="-98.813900000000004"/>
    <n v="44"/>
    <b v="0"/>
    <n v="413"/>
    <x v="4"/>
    <x v="4"/>
    <n v="2"/>
    <b v="0"/>
    <x v="0"/>
    <s v="Overnight"/>
    <s v="Credit Card"/>
    <n v="5"/>
    <s v="Snowy"/>
    <s v="Black Friday"/>
    <x v="0"/>
    <b v="0"/>
    <n v="1"/>
    <n v="20.18"/>
    <n v="40.36"/>
    <n v="4.04"/>
    <x v="1"/>
  </r>
  <r>
    <n v="2597"/>
    <s v="19/12/2020"/>
    <d v="1899-12-30T21:17:29"/>
    <n v="462"/>
    <x v="40"/>
    <x v="2"/>
    <x v="0"/>
    <n v="51.253799999999998"/>
    <n v="-85.3232"/>
    <n v="14"/>
    <b v="1"/>
    <n v="597"/>
    <x v="4"/>
    <x v="4"/>
    <n v="2"/>
    <b v="0"/>
    <x v="0"/>
    <s v="Overnight"/>
    <s v="Credit Card"/>
    <n v="4"/>
    <s v="Rainy"/>
    <s v="None"/>
    <x v="0"/>
    <b v="1"/>
    <n v="4"/>
    <n v="69"/>
    <n v="138"/>
    <n v="0"/>
    <x v="0"/>
  </r>
  <r>
    <n v="2598"/>
    <s v="13/11/2022"/>
    <d v="1899-12-30T09:27:59"/>
    <n v="410"/>
    <x v="46"/>
    <x v="1"/>
    <x v="6"/>
    <n v="46.565300000000001"/>
    <n v="-66.4619"/>
    <n v="17"/>
    <b v="1"/>
    <n v="472"/>
    <x v="0"/>
    <x v="0"/>
    <n v="5"/>
    <b v="1"/>
    <x v="0"/>
    <s v="Overnight"/>
    <s v="Debit Card"/>
    <n v="2"/>
    <s v="Rainy"/>
    <s v="Christmas Market"/>
    <x v="1"/>
    <b v="1"/>
    <n v="1"/>
    <n v="18.29"/>
    <n v="91.47"/>
    <n v="0"/>
    <x v="0"/>
  </r>
  <r>
    <n v="2599"/>
    <s v="18/12/2022"/>
    <d v="1899-12-30T05:21:18"/>
    <n v="152"/>
    <x v="47"/>
    <x v="1"/>
    <x v="0"/>
    <n v="51.253799999999998"/>
    <n v="-85.3232"/>
    <n v="26"/>
    <b v="1"/>
    <n v="852"/>
    <x v="3"/>
    <x v="3"/>
    <n v="3"/>
    <b v="0"/>
    <x v="0"/>
    <s v="Overnight"/>
    <s v="Credit Card"/>
    <n v="1"/>
    <s v="Snowy"/>
    <s v="Black Friday"/>
    <x v="0"/>
    <b v="0"/>
    <n v="1"/>
    <n v="84.76"/>
    <n v="254.28"/>
    <n v="25.43"/>
    <x v="1"/>
  </r>
  <r>
    <n v="2600"/>
    <s v="12/02/2021"/>
    <d v="1899-12-30T17:35:37"/>
    <n v="272"/>
    <x v="13"/>
    <x v="0"/>
    <x v="2"/>
    <n v="46.813099999999999"/>
    <n v="-71.207499999999996"/>
    <n v="80"/>
    <b v="1"/>
    <n v="963"/>
    <x v="3"/>
    <x v="3"/>
    <n v="3"/>
    <b v="1"/>
    <x v="1"/>
    <s v="Standard"/>
    <s v="Credit Card"/>
    <n v="1"/>
    <s v="Rainy"/>
    <s v="Christmas Market"/>
    <x v="1"/>
    <b v="1"/>
    <n v="5"/>
    <n v="98.78"/>
    <n v="296.33999999999997"/>
    <n v="0"/>
    <x v="0"/>
  </r>
  <r>
    <n v="2601"/>
    <s v="12/08/2020"/>
    <d v="1899-12-30T10:29:50"/>
    <n v="192"/>
    <x v="9"/>
    <x v="1"/>
    <x v="10"/>
    <n v="64.282300000000006"/>
    <n v="-135"/>
    <n v="40"/>
    <b v="0"/>
    <n v="142"/>
    <x v="2"/>
    <x v="2"/>
    <n v="2"/>
    <b v="1"/>
    <x v="1"/>
    <s v="Express"/>
    <s v="Credit Card"/>
    <n v="3"/>
    <s v="Rainy"/>
    <s v="Christmas Market"/>
    <x v="1"/>
    <b v="1"/>
    <n v="2"/>
    <n v="63.63"/>
    <n v="127.27"/>
    <n v="0"/>
    <x v="0"/>
  </r>
  <r>
    <n v="2602"/>
    <s v="22/11/2021"/>
    <d v="1899-12-30T00:19:36"/>
    <n v="169"/>
    <x v="50"/>
    <x v="1"/>
    <x v="8"/>
    <n v="46.318800000000003"/>
    <n v="-63.146099999999997"/>
    <n v="88"/>
    <b v="1"/>
    <n v="309"/>
    <x v="4"/>
    <x v="4"/>
    <n v="2"/>
    <b v="1"/>
    <x v="1"/>
    <s v="Overnight"/>
    <s v="Debit Card"/>
    <n v="1"/>
    <s v="Snowy"/>
    <s v="Christmas Market"/>
    <x v="1"/>
    <b v="1"/>
    <n v="2"/>
    <n v="62.24"/>
    <n v="124.48"/>
    <n v="0"/>
    <x v="0"/>
  </r>
  <r>
    <n v="2603"/>
    <s v="12/08/2023"/>
    <d v="1899-12-30T05:35:20"/>
    <n v="492"/>
    <x v="5"/>
    <x v="0"/>
    <x v="4"/>
    <n v="53.760899999999999"/>
    <n v="-98.813900000000004"/>
    <n v="60"/>
    <b v="1"/>
    <n v="831"/>
    <x v="2"/>
    <x v="2"/>
    <n v="2"/>
    <b v="1"/>
    <x v="1"/>
    <s v="Overnight"/>
    <s v="Cash"/>
    <n v="1"/>
    <s v="Sunny"/>
    <s v="Black Friday"/>
    <x v="0"/>
    <b v="0"/>
    <n v="4"/>
    <n v="93.81"/>
    <n v="187.62"/>
    <n v="18.760000000000002"/>
    <x v="1"/>
  </r>
  <r>
    <n v="2604"/>
    <s v="27/12/2020"/>
    <d v="1899-12-30T06:08:24"/>
    <n v="361"/>
    <x v="45"/>
    <x v="1"/>
    <x v="11"/>
    <n v="63.588799999999999"/>
    <n v="-115.5069"/>
    <n v="61"/>
    <b v="1"/>
    <n v="37"/>
    <x v="0"/>
    <x v="0"/>
    <n v="4"/>
    <b v="1"/>
    <x v="0"/>
    <s v="Express"/>
    <s v="Debit Card"/>
    <n v="5"/>
    <s v="Sunny"/>
    <s v="Christmas Market"/>
    <x v="1"/>
    <b v="0"/>
    <n v="2"/>
    <n v="11.8"/>
    <n v="47.21"/>
    <n v="0"/>
    <x v="0"/>
  </r>
  <r>
    <n v="2605"/>
    <s v="29/12/2019"/>
    <d v="1899-12-30T04:24:09"/>
    <n v="277"/>
    <x v="52"/>
    <x v="1"/>
    <x v="6"/>
    <n v="46.565300000000001"/>
    <n v="-66.4619"/>
    <n v="15"/>
    <b v="0"/>
    <n v="415"/>
    <x v="4"/>
    <x v="4"/>
    <n v="1"/>
    <b v="0"/>
    <x v="1"/>
    <s v="Standard"/>
    <s v="Cash"/>
    <n v="4"/>
    <s v="Rainy"/>
    <s v="Black Friday"/>
    <x v="0"/>
    <b v="0"/>
    <n v="3"/>
    <n v="34.11"/>
    <n v="34.11"/>
    <n v="3.41"/>
    <x v="1"/>
  </r>
  <r>
    <n v="2606"/>
    <s v="12/08/2023"/>
    <d v="1899-12-30T14:37:38"/>
    <n v="197"/>
    <x v="50"/>
    <x v="0"/>
    <x v="9"/>
    <n v="54.273099999999999"/>
    <n v="-61.738799999999998"/>
    <n v="54"/>
    <b v="1"/>
    <n v="528"/>
    <x v="2"/>
    <x v="2"/>
    <n v="2"/>
    <b v="1"/>
    <x v="1"/>
    <s v="Standard"/>
    <s v="Debit Card"/>
    <n v="1"/>
    <s v="Rainy"/>
    <s v="Christmas Market"/>
    <x v="1"/>
    <b v="0"/>
    <n v="3"/>
    <n v="60.67"/>
    <n v="121.35"/>
    <n v="0"/>
    <x v="0"/>
  </r>
  <r>
    <n v="2607"/>
    <s v="11/10/2020"/>
    <d v="1899-12-30T09:43:40"/>
    <n v="225"/>
    <x v="48"/>
    <x v="1"/>
    <x v="4"/>
    <n v="53.760899999999999"/>
    <n v="-98.813900000000004"/>
    <n v="36"/>
    <b v="1"/>
    <n v="870"/>
    <x v="1"/>
    <x v="1"/>
    <n v="3"/>
    <b v="0"/>
    <x v="1"/>
    <s v="Express"/>
    <s v="Online Payment"/>
    <n v="1"/>
    <s v="Rainy"/>
    <s v="None"/>
    <x v="0"/>
    <b v="1"/>
    <n v="2"/>
    <n v="20.350000000000001"/>
    <n v="61.04"/>
    <n v="0"/>
    <x v="0"/>
  </r>
  <r>
    <n v="2608"/>
    <s v="20/11/2018"/>
    <d v="1899-12-30T18:38:29"/>
    <n v="64"/>
    <x v="38"/>
    <x v="1"/>
    <x v="4"/>
    <n v="53.760899999999999"/>
    <n v="-98.813900000000004"/>
    <n v="60"/>
    <b v="1"/>
    <n v="124"/>
    <x v="1"/>
    <x v="1"/>
    <n v="4"/>
    <b v="1"/>
    <x v="0"/>
    <s v="Overnight"/>
    <s v="Credit Card"/>
    <n v="4"/>
    <s v="Rainy"/>
    <s v="Christmas Market"/>
    <x v="1"/>
    <b v="1"/>
    <n v="2"/>
    <n v="25.75"/>
    <n v="103.02"/>
    <n v="0"/>
    <x v="0"/>
  </r>
  <r>
    <n v="2609"/>
    <s v="11/09/2018"/>
    <d v="1899-12-30T19:33:22"/>
    <n v="264"/>
    <x v="17"/>
    <x v="2"/>
    <x v="5"/>
    <n v="52.939900000000002"/>
    <n v="-106.4509"/>
    <n v="62"/>
    <b v="0"/>
    <n v="724"/>
    <x v="0"/>
    <x v="0"/>
    <n v="4"/>
    <b v="1"/>
    <x v="1"/>
    <s v="Express"/>
    <s v="Credit Card"/>
    <n v="4"/>
    <s v="Rainy"/>
    <s v="None"/>
    <x v="0"/>
    <b v="0"/>
    <n v="3"/>
    <n v="23.39"/>
    <n v="93.57"/>
    <n v="0"/>
    <x v="0"/>
  </r>
  <r>
    <n v="2610"/>
    <s v="12/02/2020"/>
    <d v="1899-12-30T04:14:37"/>
    <n v="272"/>
    <x v="20"/>
    <x v="2"/>
    <x v="7"/>
    <n v="45.077800000000003"/>
    <n v="-63.546700000000001"/>
    <n v="2"/>
    <b v="0"/>
    <n v="845"/>
    <x v="2"/>
    <x v="2"/>
    <n v="5"/>
    <b v="1"/>
    <x v="1"/>
    <s v="Overnight"/>
    <s v="Cash"/>
    <n v="1"/>
    <s v="Snowy"/>
    <s v="Black Friday"/>
    <x v="0"/>
    <b v="1"/>
    <n v="3"/>
    <n v="85.87"/>
    <n v="429.36"/>
    <n v="42.94"/>
    <x v="1"/>
  </r>
  <r>
    <n v="2611"/>
    <s v="14/12/2018"/>
    <d v="1899-12-30T12:31:01"/>
    <n v="478"/>
    <x v="17"/>
    <x v="1"/>
    <x v="3"/>
    <n v="53.933300000000003"/>
    <n v="-116.5765"/>
    <n v="1"/>
    <b v="0"/>
    <n v="687"/>
    <x v="1"/>
    <x v="1"/>
    <n v="3"/>
    <b v="1"/>
    <x v="0"/>
    <s v="Express"/>
    <s v="Cash"/>
    <n v="2"/>
    <s v="Snowy"/>
    <s v="Christmas Market"/>
    <x v="1"/>
    <b v="0"/>
    <n v="4"/>
    <n v="32.29"/>
    <n v="96.86"/>
    <n v="0"/>
    <x v="0"/>
  </r>
  <r>
    <n v="2612"/>
    <s v="24/11/2020"/>
    <d v="1899-12-30T23:19:42"/>
    <n v="151"/>
    <x v="52"/>
    <x v="0"/>
    <x v="11"/>
    <n v="63.588799999999999"/>
    <n v="-115.5069"/>
    <n v="40"/>
    <b v="1"/>
    <n v="217"/>
    <x v="4"/>
    <x v="4"/>
    <n v="3"/>
    <b v="0"/>
    <x v="0"/>
    <s v="Standard"/>
    <s v="Debit Card"/>
    <n v="5"/>
    <s v="Rainy"/>
    <s v="Black Friday"/>
    <x v="0"/>
    <b v="1"/>
    <n v="4"/>
    <n v="59.13"/>
    <n v="177.4"/>
    <n v="17.739999999999998"/>
    <x v="1"/>
  </r>
  <r>
    <n v="2613"/>
    <s v="29/11/2019"/>
    <d v="1899-12-30T05:57:00"/>
    <n v="495"/>
    <x v="34"/>
    <x v="1"/>
    <x v="7"/>
    <n v="45.077800000000003"/>
    <n v="-63.546700000000001"/>
    <n v="49"/>
    <b v="1"/>
    <n v="671"/>
    <x v="1"/>
    <x v="1"/>
    <n v="4"/>
    <b v="1"/>
    <x v="0"/>
    <s v="Express"/>
    <s v="Credit Card"/>
    <n v="1"/>
    <s v="Rainy"/>
    <s v="Black Friday"/>
    <x v="0"/>
    <b v="0"/>
    <n v="3"/>
    <n v="82.16"/>
    <n v="328.63"/>
    <n v="32.86"/>
    <x v="1"/>
  </r>
  <r>
    <n v="2614"/>
    <s v="21/12/2018"/>
    <d v="1899-12-30T15:26:45"/>
    <n v="361"/>
    <x v="27"/>
    <x v="2"/>
    <x v="6"/>
    <n v="46.565300000000001"/>
    <n v="-66.4619"/>
    <n v="39"/>
    <b v="0"/>
    <n v="310"/>
    <x v="3"/>
    <x v="3"/>
    <n v="4"/>
    <b v="0"/>
    <x v="0"/>
    <s v="Overnight"/>
    <s v="Credit Card"/>
    <n v="1"/>
    <s v="Rainy"/>
    <s v="None"/>
    <x v="0"/>
    <b v="0"/>
    <n v="4"/>
    <n v="61.68"/>
    <n v="246.72"/>
    <n v="0"/>
    <x v="0"/>
  </r>
  <r>
    <n v="2615"/>
    <s v="13/12/2018"/>
    <d v="1899-12-30T04:58:14"/>
    <n v="162"/>
    <x v="4"/>
    <x v="0"/>
    <x v="11"/>
    <n v="63.588799999999999"/>
    <n v="-115.5069"/>
    <n v="31"/>
    <b v="0"/>
    <n v="981"/>
    <x v="3"/>
    <x v="3"/>
    <n v="5"/>
    <b v="1"/>
    <x v="0"/>
    <s v="Express"/>
    <s v="Cash"/>
    <n v="2"/>
    <s v="Sunny"/>
    <s v="None"/>
    <x v="0"/>
    <b v="0"/>
    <n v="1"/>
    <n v="44.92"/>
    <n v="224.59"/>
    <n v="0"/>
    <x v="0"/>
  </r>
  <r>
    <n v="2616"/>
    <s v="11/05/2022"/>
    <d v="1899-12-30T11:18:39"/>
    <n v="161"/>
    <x v="51"/>
    <x v="0"/>
    <x v="3"/>
    <n v="53.933300000000003"/>
    <n v="-116.5765"/>
    <n v="48"/>
    <b v="0"/>
    <n v="722"/>
    <x v="4"/>
    <x v="4"/>
    <n v="1"/>
    <b v="0"/>
    <x v="1"/>
    <s v="Express"/>
    <s v="Debit Card"/>
    <n v="3"/>
    <s v="Snowy"/>
    <s v="Black Friday"/>
    <x v="0"/>
    <b v="1"/>
    <n v="3"/>
    <n v="29.97"/>
    <n v="29.97"/>
    <n v="3"/>
    <x v="1"/>
  </r>
  <r>
    <n v="2617"/>
    <s v="31/12/2020"/>
    <d v="1899-12-30T10:57:53"/>
    <n v="126"/>
    <x v="36"/>
    <x v="2"/>
    <x v="4"/>
    <n v="53.760899999999999"/>
    <n v="-98.813900000000004"/>
    <n v="72"/>
    <b v="0"/>
    <n v="518"/>
    <x v="2"/>
    <x v="2"/>
    <n v="4"/>
    <b v="1"/>
    <x v="1"/>
    <s v="Express"/>
    <s v="Debit Card"/>
    <n v="1"/>
    <s v="Rainy"/>
    <s v="Black Friday"/>
    <x v="0"/>
    <b v="0"/>
    <n v="1"/>
    <n v="14.64"/>
    <n v="58.54"/>
    <n v="5.85"/>
    <x v="1"/>
  </r>
  <r>
    <n v="2618"/>
    <s v="22/11/2023"/>
    <d v="1899-12-30T06:40:25"/>
    <n v="455"/>
    <x v="33"/>
    <x v="2"/>
    <x v="5"/>
    <n v="52.939900000000002"/>
    <n v="-106.4509"/>
    <n v="96"/>
    <b v="1"/>
    <n v="205"/>
    <x v="4"/>
    <x v="4"/>
    <n v="5"/>
    <b v="0"/>
    <x v="0"/>
    <s v="Express"/>
    <s v="Cash"/>
    <n v="2"/>
    <s v="Sunny"/>
    <s v="Christmas Market"/>
    <x v="1"/>
    <b v="1"/>
    <n v="1"/>
    <n v="94.81"/>
    <n v="474.04"/>
    <n v="0"/>
    <x v="0"/>
  </r>
  <r>
    <n v="2619"/>
    <s v="17/11/2023"/>
    <d v="1899-12-30T14:34:55"/>
    <n v="429"/>
    <x v="36"/>
    <x v="0"/>
    <x v="9"/>
    <n v="54.273099999999999"/>
    <n v="-61.738799999999998"/>
    <n v="88"/>
    <b v="1"/>
    <n v="320"/>
    <x v="2"/>
    <x v="2"/>
    <n v="3"/>
    <b v="1"/>
    <x v="0"/>
    <s v="Overnight"/>
    <s v="Cash"/>
    <n v="1"/>
    <s v="Rainy"/>
    <s v="Christmas Market"/>
    <x v="1"/>
    <b v="0"/>
    <n v="1"/>
    <n v="17.350000000000001"/>
    <n v="52.04"/>
    <n v="0"/>
    <x v="0"/>
  </r>
  <r>
    <n v="2620"/>
    <s v="12/10/2019"/>
    <d v="1899-12-30T03:15:35"/>
    <n v="315"/>
    <x v="8"/>
    <x v="0"/>
    <x v="12"/>
    <n v="64.248000000000005"/>
    <n v="-84.889600000000002"/>
    <n v="6"/>
    <b v="0"/>
    <n v="114"/>
    <x v="1"/>
    <x v="1"/>
    <n v="2"/>
    <b v="1"/>
    <x v="0"/>
    <s v="Overnight"/>
    <s v="Online Payment"/>
    <n v="4"/>
    <s v="Snowy"/>
    <s v="None"/>
    <x v="0"/>
    <b v="0"/>
    <n v="1"/>
    <n v="40.57"/>
    <n v="81.14"/>
    <n v="0"/>
    <x v="0"/>
  </r>
  <r>
    <n v="2621"/>
    <s v="23/11/2021"/>
    <d v="1899-12-30T07:30:54"/>
    <n v="17"/>
    <x v="31"/>
    <x v="1"/>
    <x v="6"/>
    <n v="46.565300000000001"/>
    <n v="-66.4619"/>
    <n v="93"/>
    <b v="1"/>
    <n v="992"/>
    <x v="4"/>
    <x v="4"/>
    <n v="4"/>
    <b v="0"/>
    <x v="1"/>
    <s v="Express"/>
    <s v="Online Payment"/>
    <n v="3"/>
    <s v="Rainy"/>
    <s v="Black Friday"/>
    <x v="0"/>
    <b v="0"/>
    <n v="3"/>
    <n v="84.04"/>
    <n v="336.17"/>
    <n v="33.619999999999997"/>
    <x v="1"/>
  </r>
  <r>
    <n v="2622"/>
    <s v="14/12/2023"/>
    <d v="1899-12-30T14:27:16"/>
    <n v="2"/>
    <x v="25"/>
    <x v="1"/>
    <x v="5"/>
    <n v="52.939900000000002"/>
    <n v="-106.4509"/>
    <n v="83"/>
    <b v="1"/>
    <n v="178"/>
    <x v="3"/>
    <x v="3"/>
    <n v="1"/>
    <b v="1"/>
    <x v="0"/>
    <s v="Express"/>
    <s v="Online Payment"/>
    <n v="4"/>
    <s v="Snowy"/>
    <s v="Christmas Market"/>
    <x v="1"/>
    <b v="0"/>
    <n v="5"/>
    <n v="19.329999999999998"/>
    <n v="19.329999999999998"/>
    <n v="0"/>
    <x v="0"/>
  </r>
  <r>
    <n v="2623"/>
    <s v="20/12/2020"/>
    <d v="1899-12-30T10:12:52"/>
    <n v="156"/>
    <x v="31"/>
    <x v="2"/>
    <x v="5"/>
    <n v="52.939900000000002"/>
    <n v="-106.4509"/>
    <n v="53"/>
    <b v="1"/>
    <n v="201"/>
    <x v="0"/>
    <x v="0"/>
    <n v="2"/>
    <b v="0"/>
    <x v="0"/>
    <s v="Express"/>
    <s v="Debit Card"/>
    <n v="3"/>
    <s v="Snowy"/>
    <s v="Black Friday"/>
    <x v="0"/>
    <b v="1"/>
    <n v="4"/>
    <n v="81.099999999999994"/>
    <n v="162.19999999999999"/>
    <n v="16.22"/>
    <x v="1"/>
  </r>
  <r>
    <n v="2624"/>
    <s v="12/05/2023"/>
    <d v="1899-12-30T14:01:20"/>
    <n v="182"/>
    <x v="44"/>
    <x v="2"/>
    <x v="6"/>
    <n v="46.565300000000001"/>
    <n v="-66.4619"/>
    <n v="25"/>
    <b v="1"/>
    <n v="753"/>
    <x v="3"/>
    <x v="3"/>
    <n v="4"/>
    <b v="0"/>
    <x v="0"/>
    <s v="Express"/>
    <s v="Online Payment"/>
    <n v="1"/>
    <s v="Rainy"/>
    <s v="Black Friday"/>
    <x v="0"/>
    <b v="1"/>
    <n v="3"/>
    <n v="68.209999999999994"/>
    <n v="272.82"/>
    <n v="27.28"/>
    <x v="1"/>
  </r>
  <r>
    <n v="2625"/>
    <s v="19/11/2020"/>
    <d v="1899-12-30T02:06:08"/>
    <n v="418"/>
    <x v="50"/>
    <x v="1"/>
    <x v="8"/>
    <n v="46.318800000000003"/>
    <n v="-63.146099999999997"/>
    <n v="33"/>
    <b v="1"/>
    <n v="903"/>
    <x v="0"/>
    <x v="0"/>
    <n v="4"/>
    <b v="0"/>
    <x v="0"/>
    <s v="Express"/>
    <s v="Debit Card"/>
    <n v="2"/>
    <s v="Rainy"/>
    <s v="Christmas Market"/>
    <x v="1"/>
    <b v="1"/>
    <n v="3"/>
    <n v="43.81"/>
    <n v="175.24"/>
    <n v="0"/>
    <x v="0"/>
  </r>
  <r>
    <n v="2626"/>
    <s v="15/11/2018"/>
    <d v="1899-12-30T10:31:09"/>
    <n v="429"/>
    <x v="41"/>
    <x v="1"/>
    <x v="9"/>
    <n v="54.273099999999999"/>
    <n v="-61.738799999999998"/>
    <n v="85"/>
    <b v="1"/>
    <n v="9"/>
    <x v="0"/>
    <x v="0"/>
    <n v="3"/>
    <b v="0"/>
    <x v="0"/>
    <s v="Express"/>
    <s v="Cash"/>
    <n v="4"/>
    <s v="Snowy"/>
    <s v="Black Friday"/>
    <x v="0"/>
    <b v="0"/>
    <n v="2"/>
    <n v="89.08"/>
    <n v="267.24"/>
    <n v="26.72"/>
    <x v="1"/>
  </r>
  <r>
    <n v="2627"/>
    <s v="27/11/2020"/>
    <d v="1899-12-30T12:43:12"/>
    <n v="207"/>
    <x v="21"/>
    <x v="1"/>
    <x v="12"/>
    <n v="64.248000000000005"/>
    <n v="-84.889600000000002"/>
    <n v="13"/>
    <b v="0"/>
    <n v="116"/>
    <x v="4"/>
    <x v="4"/>
    <n v="4"/>
    <b v="0"/>
    <x v="1"/>
    <s v="Overnight"/>
    <s v="Online Payment"/>
    <n v="1"/>
    <s v="Snowy"/>
    <s v="Black Friday"/>
    <x v="0"/>
    <b v="0"/>
    <n v="2"/>
    <n v="49.82"/>
    <n v="199.3"/>
    <n v="19.93"/>
    <x v="1"/>
  </r>
  <r>
    <n v="2628"/>
    <s v="24/12/2018"/>
    <d v="1899-12-30T20:41:35"/>
    <n v="125"/>
    <x v="49"/>
    <x v="1"/>
    <x v="4"/>
    <n v="53.760899999999999"/>
    <n v="-98.813900000000004"/>
    <n v="72"/>
    <b v="0"/>
    <n v="259"/>
    <x v="1"/>
    <x v="1"/>
    <n v="4"/>
    <b v="0"/>
    <x v="0"/>
    <s v="Standard"/>
    <s v="Debit Card"/>
    <n v="4"/>
    <s v="Rainy"/>
    <s v="Christmas Market"/>
    <x v="1"/>
    <b v="0"/>
    <n v="5"/>
    <n v="90.94"/>
    <n v="363.77"/>
    <n v="0"/>
    <x v="0"/>
  </r>
  <r>
    <n v="2629"/>
    <s v="12/03/2018"/>
    <d v="1899-12-30T19:29:32"/>
    <n v="77"/>
    <x v="17"/>
    <x v="0"/>
    <x v="4"/>
    <n v="53.760899999999999"/>
    <n v="-98.813900000000004"/>
    <n v="43"/>
    <b v="0"/>
    <n v="471"/>
    <x v="2"/>
    <x v="2"/>
    <n v="3"/>
    <b v="0"/>
    <x v="0"/>
    <s v="Standard"/>
    <s v="Online Payment"/>
    <n v="4"/>
    <s v="Rainy"/>
    <s v="None"/>
    <x v="0"/>
    <b v="1"/>
    <n v="2"/>
    <n v="78.67"/>
    <n v="236"/>
    <n v="0"/>
    <x v="0"/>
  </r>
  <r>
    <n v="2630"/>
    <s v="28/12/2019"/>
    <d v="1899-12-30T06:25:19"/>
    <n v="42"/>
    <x v="0"/>
    <x v="1"/>
    <x v="7"/>
    <n v="45.077800000000003"/>
    <n v="-63.546700000000001"/>
    <n v="93"/>
    <b v="1"/>
    <n v="312"/>
    <x v="1"/>
    <x v="1"/>
    <n v="1"/>
    <b v="0"/>
    <x v="1"/>
    <s v="Standard"/>
    <s v="Credit Card"/>
    <n v="5"/>
    <s v="Snowy"/>
    <s v="Black Friday"/>
    <x v="0"/>
    <b v="0"/>
    <n v="4"/>
    <n v="65.39"/>
    <n v="65.39"/>
    <n v="6.54"/>
    <x v="1"/>
  </r>
  <r>
    <n v="2631"/>
    <s v="11/06/2019"/>
    <d v="1899-12-30T22:45:34"/>
    <n v="115"/>
    <x v="45"/>
    <x v="1"/>
    <x v="7"/>
    <n v="45.077800000000003"/>
    <n v="-63.546700000000001"/>
    <n v="50"/>
    <b v="0"/>
    <n v="760"/>
    <x v="1"/>
    <x v="1"/>
    <n v="3"/>
    <b v="1"/>
    <x v="0"/>
    <s v="Express"/>
    <s v="Debit Card"/>
    <n v="5"/>
    <s v="Rainy"/>
    <s v="None"/>
    <x v="0"/>
    <b v="0"/>
    <n v="1"/>
    <n v="42.67"/>
    <n v="128.01"/>
    <n v="0"/>
    <x v="0"/>
  </r>
  <r>
    <n v="2632"/>
    <s v="11/11/2022"/>
    <d v="1899-12-30T09:53:26"/>
    <n v="463"/>
    <x v="30"/>
    <x v="1"/>
    <x v="12"/>
    <n v="64.248000000000005"/>
    <n v="-84.889600000000002"/>
    <n v="42"/>
    <b v="0"/>
    <n v="967"/>
    <x v="2"/>
    <x v="2"/>
    <n v="5"/>
    <b v="0"/>
    <x v="0"/>
    <s v="Express"/>
    <s v="Debit Card"/>
    <n v="4"/>
    <s v="Rainy"/>
    <s v="None"/>
    <x v="0"/>
    <b v="1"/>
    <n v="2"/>
    <n v="82.3"/>
    <n v="411.5"/>
    <n v="0"/>
    <x v="0"/>
  </r>
  <r>
    <n v="2633"/>
    <s v="12/11/2022"/>
    <d v="1899-12-30T03:14:25"/>
    <n v="385"/>
    <x v="30"/>
    <x v="1"/>
    <x v="9"/>
    <n v="54.273099999999999"/>
    <n v="-61.738799999999998"/>
    <n v="58"/>
    <b v="0"/>
    <n v="623"/>
    <x v="2"/>
    <x v="2"/>
    <n v="5"/>
    <b v="1"/>
    <x v="1"/>
    <s v="Express"/>
    <s v="Credit Card"/>
    <n v="3"/>
    <s v="Snowy"/>
    <s v="None"/>
    <x v="0"/>
    <b v="0"/>
    <n v="1"/>
    <n v="65.010000000000005"/>
    <n v="325.05"/>
    <n v="0"/>
    <x v="0"/>
  </r>
  <r>
    <n v="2634"/>
    <s v="11/01/2019"/>
    <d v="1899-12-30T08:58:57"/>
    <n v="140"/>
    <x v="4"/>
    <x v="1"/>
    <x v="2"/>
    <n v="46.813099999999999"/>
    <n v="-71.207499999999996"/>
    <n v="25"/>
    <b v="0"/>
    <n v="88"/>
    <x v="1"/>
    <x v="1"/>
    <n v="5"/>
    <b v="0"/>
    <x v="1"/>
    <s v="Express"/>
    <s v="Credit Card"/>
    <n v="4"/>
    <s v="Snowy"/>
    <s v="Black Friday"/>
    <x v="0"/>
    <b v="1"/>
    <n v="3"/>
    <n v="76.709999999999994"/>
    <n v="383.55"/>
    <n v="38.36"/>
    <x v="1"/>
  </r>
  <r>
    <n v="2635"/>
    <s v="12/12/2021"/>
    <d v="1899-12-30T03:45:57"/>
    <n v="289"/>
    <x v="5"/>
    <x v="2"/>
    <x v="3"/>
    <n v="53.933300000000003"/>
    <n v="-116.5765"/>
    <n v="85"/>
    <b v="0"/>
    <n v="696"/>
    <x v="2"/>
    <x v="2"/>
    <n v="5"/>
    <b v="0"/>
    <x v="0"/>
    <s v="Standard"/>
    <s v="Cash"/>
    <n v="4"/>
    <s v="Sunny"/>
    <s v="Black Friday"/>
    <x v="0"/>
    <b v="1"/>
    <n v="1"/>
    <n v="17.489999999999998"/>
    <n v="87.43"/>
    <n v="8.74"/>
    <x v="1"/>
  </r>
  <r>
    <n v="2636"/>
    <s v="12/02/2018"/>
    <d v="1899-12-30T04:30:02"/>
    <n v="407"/>
    <x v="29"/>
    <x v="1"/>
    <x v="4"/>
    <n v="53.760899999999999"/>
    <n v="-98.813900000000004"/>
    <n v="58"/>
    <b v="0"/>
    <n v="976"/>
    <x v="2"/>
    <x v="2"/>
    <n v="5"/>
    <b v="0"/>
    <x v="1"/>
    <s v="Overnight"/>
    <s v="Cash"/>
    <n v="1"/>
    <s v="Sunny"/>
    <s v="None"/>
    <x v="0"/>
    <b v="0"/>
    <n v="5"/>
    <n v="41.36"/>
    <n v="206.82"/>
    <n v="0"/>
    <x v="0"/>
  </r>
  <r>
    <n v="2637"/>
    <s v="12/02/2020"/>
    <d v="1899-12-30T03:17:28"/>
    <n v="472"/>
    <x v="45"/>
    <x v="0"/>
    <x v="10"/>
    <n v="64.282300000000006"/>
    <n v="-135"/>
    <n v="48"/>
    <b v="0"/>
    <n v="658"/>
    <x v="0"/>
    <x v="0"/>
    <n v="4"/>
    <b v="0"/>
    <x v="0"/>
    <s v="Standard"/>
    <s v="Debit Card"/>
    <n v="2"/>
    <s v="Snowy"/>
    <s v="Christmas Market"/>
    <x v="1"/>
    <b v="0"/>
    <n v="5"/>
    <n v="29.21"/>
    <n v="116.84"/>
    <n v="0"/>
    <x v="0"/>
  </r>
  <r>
    <n v="2638"/>
    <s v="11/10/2022"/>
    <d v="1899-12-30T22:29:04"/>
    <n v="149"/>
    <x v="38"/>
    <x v="2"/>
    <x v="5"/>
    <n v="52.939900000000002"/>
    <n v="-106.4509"/>
    <n v="62"/>
    <b v="0"/>
    <n v="459"/>
    <x v="0"/>
    <x v="0"/>
    <n v="2"/>
    <b v="1"/>
    <x v="1"/>
    <s v="Overnight"/>
    <s v="Debit Card"/>
    <n v="5"/>
    <s v="Sunny"/>
    <s v="Black Friday"/>
    <x v="0"/>
    <b v="1"/>
    <n v="2"/>
    <n v="81.78"/>
    <n v="163.56"/>
    <n v="16.36"/>
    <x v="1"/>
  </r>
  <r>
    <n v="2639"/>
    <s v="18/12/2018"/>
    <d v="1899-12-30T04:21:42"/>
    <n v="56"/>
    <x v="40"/>
    <x v="2"/>
    <x v="5"/>
    <n v="52.939900000000002"/>
    <n v="-106.4509"/>
    <n v="55"/>
    <b v="1"/>
    <n v="333"/>
    <x v="3"/>
    <x v="3"/>
    <n v="3"/>
    <b v="1"/>
    <x v="1"/>
    <s v="Standard"/>
    <s v="Cash"/>
    <n v="2"/>
    <s v="Snowy"/>
    <s v="Black Friday"/>
    <x v="0"/>
    <b v="0"/>
    <n v="4"/>
    <n v="58.25"/>
    <n v="174.74"/>
    <n v="17.47"/>
    <x v="1"/>
  </r>
  <r>
    <n v="2640"/>
    <s v="19/11/2023"/>
    <d v="1899-12-30T17:30:50"/>
    <n v="369"/>
    <x v="19"/>
    <x v="2"/>
    <x v="6"/>
    <n v="46.565300000000001"/>
    <n v="-66.4619"/>
    <n v="57"/>
    <b v="1"/>
    <n v="320"/>
    <x v="2"/>
    <x v="2"/>
    <n v="5"/>
    <b v="1"/>
    <x v="1"/>
    <s v="Overnight"/>
    <s v="Debit Card"/>
    <n v="2"/>
    <s v="Snowy"/>
    <s v="Christmas Market"/>
    <x v="1"/>
    <b v="1"/>
    <n v="2"/>
    <n v="48.23"/>
    <n v="241.15"/>
    <n v="0"/>
    <x v="0"/>
  </r>
  <r>
    <n v="2641"/>
    <s v="19/11/2023"/>
    <d v="1899-12-30T04:58:18"/>
    <n v="50"/>
    <x v="9"/>
    <x v="0"/>
    <x v="4"/>
    <n v="53.760899999999999"/>
    <n v="-98.813900000000004"/>
    <n v="78"/>
    <b v="1"/>
    <n v="779"/>
    <x v="0"/>
    <x v="0"/>
    <n v="1"/>
    <b v="0"/>
    <x v="0"/>
    <s v="Overnight"/>
    <s v="Online Payment"/>
    <n v="1"/>
    <s v="Sunny"/>
    <s v="Black Friday"/>
    <x v="0"/>
    <b v="1"/>
    <n v="5"/>
    <n v="19.12"/>
    <n v="19.12"/>
    <n v="1.91"/>
    <x v="1"/>
  </r>
  <r>
    <n v="2642"/>
    <s v="11/08/2018"/>
    <d v="1899-12-30T16:07:42"/>
    <n v="439"/>
    <x v="41"/>
    <x v="2"/>
    <x v="8"/>
    <n v="46.318800000000003"/>
    <n v="-63.146099999999997"/>
    <n v="97"/>
    <b v="0"/>
    <n v="865"/>
    <x v="3"/>
    <x v="3"/>
    <n v="5"/>
    <b v="0"/>
    <x v="1"/>
    <s v="Standard"/>
    <s v="Credit Card"/>
    <n v="5"/>
    <s v="Rainy"/>
    <s v="Christmas Market"/>
    <x v="1"/>
    <b v="0"/>
    <n v="2"/>
    <n v="10.95"/>
    <n v="54.76"/>
    <n v="0"/>
    <x v="0"/>
  </r>
  <r>
    <n v="2643"/>
    <s v="24/11/2022"/>
    <d v="1899-12-30T17:50:57"/>
    <n v="493"/>
    <x v="14"/>
    <x v="1"/>
    <x v="5"/>
    <n v="52.939900000000002"/>
    <n v="-106.4509"/>
    <n v="52"/>
    <b v="1"/>
    <n v="249"/>
    <x v="4"/>
    <x v="4"/>
    <n v="5"/>
    <b v="1"/>
    <x v="0"/>
    <s v="Express"/>
    <s v="Debit Card"/>
    <n v="3"/>
    <s v="Snowy"/>
    <s v="Black Friday"/>
    <x v="0"/>
    <b v="1"/>
    <n v="5"/>
    <n v="61.27"/>
    <n v="306.35000000000002"/>
    <n v="30.64"/>
    <x v="1"/>
  </r>
  <r>
    <n v="2644"/>
    <s v="12/11/2021"/>
    <d v="1899-12-30T18:49:49"/>
    <n v="31"/>
    <x v="47"/>
    <x v="2"/>
    <x v="6"/>
    <n v="46.565300000000001"/>
    <n v="-66.4619"/>
    <n v="80"/>
    <b v="1"/>
    <n v="207"/>
    <x v="3"/>
    <x v="3"/>
    <n v="4"/>
    <b v="1"/>
    <x v="1"/>
    <s v="Overnight"/>
    <s v="Credit Card"/>
    <n v="3"/>
    <s v="Rainy"/>
    <s v="Christmas Market"/>
    <x v="1"/>
    <b v="0"/>
    <n v="1"/>
    <n v="18.489999999999998"/>
    <n v="73.97"/>
    <n v="0"/>
    <x v="0"/>
  </r>
  <r>
    <n v="2645"/>
    <s v="12/07/2023"/>
    <d v="1899-12-30T15:19:53"/>
    <n v="285"/>
    <x v="37"/>
    <x v="2"/>
    <x v="9"/>
    <n v="54.273099999999999"/>
    <n v="-61.738799999999998"/>
    <n v="13"/>
    <b v="1"/>
    <n v="779"/>
    <x v="1"/>
    <x v="1"/>
    <n v="3"/>
    <b v="1"/>
    <x v="1"/>
    <s v="Express"/>
    <s v="Debit Card"/>
    <n v="3"/>
    <s v="Rainy"/>
    <s v="Christmas Market"/>
    <x v="1"/>
    <b v="1"/>
    <n v="3"/>
    <n v="13.65"/>
    <n v="40.94"/>
    <n v="0"/>
    <x v="0"/>
  </r>
  <r>
    <n v="2646"/>
    <s v="11/06/2023"/>
    <d v="1899-12-30T17:30:44"/>
    <n v="46"/>
    <x v="24"/>
    <x v="2"/>
    <x v="1"/>
    <n v="53.726700000000001"/>
    <n v="-127.6476"/>
    <n v="46"/>
    <b v="1"/>
    <n v="254"/>
    <x v="4"/>
    <x v="4"/>
    <n v="1"/>
    <b v="0"/>
    <x v="0"/>
    <s v="Standard"/>
    <s v="Online Payment"/>
    <n v="5"/>
    <s v="Sunny"/>
    <s v="Black Friday"/>
    <x v="0"/>
    <b v="0"/>
    <n v="5"/>
    <n v="18.55"/>
    <n v="18.55"/>
    <n v="1.86"/>
    <x v="1"/>
  </r>
  <r>
    <n v="2647"/>
    <s v="30/12/2018"/>
    <d v="1899-12-30T23:12:25"/>
    <n v="306"/>
    <x v="33"/>
    <x v="2"/>
    <x v="6"/>
    <n v="46.565300000000001"/>
    <n v="-66.4619"/>
    <n v="53"/>
    <b v="0"/>
    <n v="813"/>
    <x v="1"/>
    <x v="1"/>
    <n v="2"/>
    <b v="0"/>
    <x v="0"/>
    <s v="Standard"/>
    <s v="Online Payment"/>
    <n v="3"/>
    <s v="Snowy"/>
    <s v="Christmas Market"/>
    <x v="1"/>
    <b v="1"/>
    <n v="2"/>
    <n v="59.44"/>
    <n v="118.88"/>
    <n v="0"/>
    <x v="0"/>
  </r>
  <r>
    <n v="2648"/>
    <s v="25/12/2022"/>
    <d v="1899-12-30T20:08:01"/>
    <n v="66"/>
    <x v="28"/>
    <x v="0"/>
    <x v="10"/>
    <n v="64.282300000000006"/>
    <n v="-135"/>
    <n v="94"/>
    <b v="1"/>
    <n v="408"/>
    <x v="4"/>
    <x v="4"/>
    <n v="2"/>
    <b v="1"/>
    <x v="0"/>
    <s v="Express"/>
    <s v="Debit Card"/>
    <n v="5"/>
    <s v="Sunny"/>
    <s v="Black Friday"/>
    <x v="0"/>
    <b v="0"/>
    <n v="2"/>
    <n v="65.27"/>
    <n v="130.54"/>
    <n v="13.05"/>
    <x v="1"/>
  </r>
  <r>
    <n v="2649"/>
    <s v="22/12/2023"/>
    <d v="1899-12-30T16:00:59"/>
    <n v="141"/>
    <x v="51"/>
    <x v="0"/>
    <x v="3"/>
    <n v="53.933300000000003"/>
    <n v="-116.5765"/>
    <n v="39"/>
    <b v="1"/>
    <n v="504"/>
    <x v="4"/>
    <x v="4"/>
    <n v="3"/>
    <b v="0"/>
    <x v="0"/>
    <s v="Overnight"/>
    <s v="Online Payment"/>
    <n v="2"/>
    <s v="Sunny"/>
    <s v="None"/>
    <x v="0"/>
    <b v="1"/>
    <n v="2"/>
    <n v="22.31"/>
    <n v="66.930000000000007"/>
    <n v="0"/>
    <x v="0"/>
  </r>
  <r>
    <n v="2650"/>
    <s v="19/11/2021"/>
    <d v="1899-12-30T17:28:11"/>
    <n v="191"/>
    <x v="10"/>
    <x v="0"/>
    <x v="11"/>
    <n v="63.588799999999999"/>
    <n v="-115.5069"/>
    <n v="81"/>
    <b v="1"/>
    <n v="106"/>
    <x v="2"/>
    <x v="2"/>
    <n v="5"/>
    <b v="0"/>
    <x v="1"/>
    <s v="Overnight"/>
    <s v="Cash"/>
    <n v="1"/>
    <s v="Sunny"/>
    <s v="None"/>
    <x v="0"/>
    <b v="0"/>
    <n v="2"/>
    <n v="53.42"/>
    <n v="267.12"/>
    <n v="0"/>
    <x v="0"/>
  </r>
  <r>
    <n v="2651"/>
    <s v="29/11/2019"/>
    <d v="1899-12-30T12:18:44"/>
    <n v="134"/>
    <x v="23"/>
    <x v="0"/>
    <x v="1"/>
    <n v="53.726700000000001"/>
    <n v="-127.6476"/>
    <n v="79"/>
    <b v="0"/>
    <n v="417"/>
    <x v="0"/>
    <x v="0"/>
    <n v="5"/>
    <b v="0"/>
    <x v="0"/>
    <s v="Standard"/>
    <s v="Debit Card"/>
    <n v="2"/>
    <s v="Sunny"/>
    <s v="Black Friday"/>
    <x v="0"/>
    <b v="1"/>
    <n v="1"/>
    <n v="16.489999999999998"/>
    <n v="82.45"/>
    <n v="8.25"/>
    <x v="1"/>
  </r>
  <r>
    <n v="2652"/>
    <s v="30/12/2023"/>
    <d v="1899-12-30T17:48:49"/>
    <n v="17"/>
    <x v="25"/>
    <x v="2"/>
    <x v="7"/>
    <n v="45.077800000000003"/>
    <n v="-63.546700000000001"/>
    <n v="29"/>
    <b v="1"/>
    <n v="106"/>
    <x v="2"/>
    <x v="2"/>
    <n v="3"/>
    <b v="1"/>
    <x v="0"/>
    <s v="Standard"/>
    <s v="Online Payment"/>
    <n v="5"/>
    <s v="Snowy"/>
    <s v="Black Friday"/>
    <x v="0"/>
    <b v="1"/>
    <n v="2"/>
    <n v="38.29"/>
    <n v="114.88"/>
    <n v="11.49"/>
    <x v="1"/>
  </r>
  <r>
    <n v="2653"/>
    <s v="30/12/2022"/>
    <d v="1899-12-30T08:19:37"/>
    <n v="366"/>
    <x v="27"/>
    <x v="0"/>
    <x v="5"/>
    <n v="52.939900000000002"/>
    <n v="-106.4509"/>
    <n v="67"/>
    <b v="1"/>
    <n v="247"/>
    <x v="3"/>
    <x v="3"/>
    <n v="1"/>
    <b v="1"/>
    <x v="1"/>
    <s v="Express"/>
    <s v="Credit Card"/>
    <n v="4"/>
    <s v="Rainy"/>
    <s v="Christmas Market"/>
    <x v="1"/>
    <b v="0"/>
    <n v="3"/>
    <n v="69.81"/>
    <n v="69.81"/>
    <n v="0"/>
    <x v="0"/>
  </r>
  <r>
    <n v="2654"/>
    <s v="11/06/2018"/>
    <d v="1899-12-30T01:20:15"/>
    <n v="232"/>
    <x v="36"/>
    <x v="2"/>
    <x v="6"/>
    <n v="46.565300000000001"/>
    <n v="-66.4619"/>
    <n v="58"/>
    <b v="0"/>
    <n v="865"/>
    <x v="2"/>
    <x v="2"/>
    <n v="4"/>
    <b v="0"/>
    <x v="0"/>
    <s v="Standard"/>
    <s v="Debit Card"/>
    <n v="5"/>
    <s v="Snowy"/>
    <s v="None"/>
    <x v="0"/>
    <b v="0"/>
    <n v="5"/>
    <n v="42.78"/>
    <n v="171.14"/>
    <n v="0"/>
    <x v="0"/>
  </r>
  <r>
    <n v="2655"/>
    <s v="21/12/2022"/>
    <d v="1899-12-30T18:27:27"/>
    <n v="498"/>
    <x v="34"/>
    <x v="1"/>
    <x v="11"/>
    <n v="63.588799999999999"/>
    <n v="-115.5069"/>
    <n v="39"/>
    <b v="1"/>
    <n v="942"/>
    <x v="3"/>
    <x v="3"/>
    <n v="1"/>
    <b v="0"/>
    <x v="1"/>
    <s v="Express"/>
    <s v="Debit Card"/>
    <n v="1"/>
    <s v="Snowy"/>
    <s v="Christmas Market"/>
    <x v="1"/>
    <b v="1"/>
    <n v="1"/>
    <n v="24.6"/>
    <n v="24.6"/>
    <n v="0"/>
    <x v="0"/>
  </r>
  <r>
    <n v="2656"/>
    <s v="14/12/2020"/>
    <d v="1899-12-30T17:51:23"/>
    <n v="455"/>
    <x v="30"/>
    <x v="2"/>
    <x v="9"/>
    <n v="54.273099999999999"/>
    <n v="-61.738799999999998"/>
    <n v="49"/>
    <b v="1"/>
    <n v="341"/>
    <x v="1"/>
    <x v="1"/>
    <n v="4"/>
    <b v="0"/>
    <x v="0"/>
    <s v="Standard"/>
    <s v="Cash"/>
    <n v="4"/>
    <s v="Snowy"/>
    <s v="Black Friday"/>
    <x v="0"/>
    <b v="0"/>
    <n v="5"/>
    <n v="93.72"/>
    <n v="374.89"/>
    <n v="37.49"/>
    <x v="1"/>
  </r>
  <r>
    <n v="2657"/>
    <s v="11/07/2020"/>
    <d v="1899-12-30T22:23:29"/>
    <n v="332"/>
    <x v="28"/>
    <x v="0"/>
    <x v="7"/>
    <n v="45.077800000000003"/>
    <n v="-63.546700000000001"/>
    <n v="25"/>
    <b v="1"/>
    <n v="854"/>
    <x v="3"/>
    <x v="3"/>
    <n v="3"/>
    <b v="0"/>
    <x v="1"/>
    <s v="Express"/>
    <s v="Online Payment"/>
    <n v="1"/>
    <s v="Sunny"/>
    <s v="Christmas Market"/>
    <x v="1"/>
    <b v="1"/>
    <n v="1"/>
    <n v="12.5"/>
    <n v="37.51"/>
    <n v="0"/>
    <x v="0"/>
  </r>
  <r>
    <n v="2658"/>
    <s v="12/10/2022"/>
    <d v="1899-12-30T06:04:46"/>
    <n v="88"/>
    <x v="48"/>
    <x v="2"/>
    <x v="9"/>
    <n v="54.273099999999999"/>
    <n v="-61.738799999999998"/>
    <n v="7"/>
    <b v="1"/>
    <n v="822"/>
    <x v="4"/>
    <x v="4"/>
    <n v="2"/>
    <b v="1"/>
    <x v="1"/>
    <s v="Express"/>
    <s v="Credit Card"/>
    <n v="1"/>
    <s v="Sunny"/>
    <s v="None"/>
    <x v="0"/>
    <b v="0"/>
    <n v="4"/>
    <n v="83.06"/>
    <n v="166.12"/>
    <n v="0"/>
    <x v="0"/>
  </r>
  <r>
    <n v="2659"/>
    <s v="11/01/2021"/>
    <d v="1899-12-30T17:52:05"/>
    <n v="218"/>
    <x v="51"/>
    <x v="2"/>
    <x v="6"/>
    <n v="46.565300000000001"/>
    <n v="-66.4619"/>
    <n v="34"/>
    <b v="0"/>
    <n v="95"/>
    <x v="3"/>
    <x v="3"/>
    <n v="2"/>
    <b v="0"/>
    <x v="0"/>
    <s v="Express"/>
    <s v="Credit Card"/>
    <n v="3"/>
    <s v="Rainy"/>
    <s v="None"/>
    <x v="0"/>
    <b v="1"/>
    <n v="2"/>
    <n v="94.68"/>
    <n v="189.36"/>
    <n v="0"/>
    <x v="0"/>
  </r>
  <r>
    <n v="2660"/>
    <s v="13/11/2022"/>
    <d v="1899-12-30T02:07:23"/>
    <n v="264"/>
    <x v="27"/>
    <x v="2"/>
    <x v="8"/>
    <n v="46.318800000000003"/>
    <n v="-63.146099999999997"/>
    <n v="21"/>
    <b v="1"/>
    <n v="134"/>
    <x v="4"/>
    <x v="4"/>
    <n v="4"/>
    <b v="1"/>
    <x v="0"/>
    <s v="Express"/>
    <s v="Cash"/>
    <n v="5"/>
    <s v="Snowy"/>
    <s v="None"/>
    <x v="0"/>
    <b v="1"/>
    <n v="5"/>
    <n v="69.11"/>
    <n v="276.43"/>
    <n v="0"/>
    <x v="0"/>
  </r>
  <r>
    <n v="2661"/>
    <s v="11/06/2020"/>
    <d v="1899-12-30T18:37:08"/>
    <n v="407"/>
    <x v="49"/>
    <x v="0"/>
    <x v="7"/>
    <n v="45.077800000000003"/>
    <n v="-63.546700000000001"/>
    <n v="59"/>
    <b v="0"/>
    <n v="831"/>
    <x v="1"/>
    <x v="1"/>
    <n v="2"/>
    <b v="0"/>
    <x v="0"/>
    <s v="Standard"/>
    <s v="Online Payment"/>
    <n v="5"/>
    <s v="Rainy"/>
    <s v="None"/>
    <x v="0"/>
    <b v="0"/>
    <n v="3"/>
    <n v="87.4"/>
    <n v="174.8"/>
    <n v="0"/>
    <x v="0"/>
  </r>
  <r>
    <n v="2662"/>
    <s v="13/12/2018"/>
    <d v="1899-12-30T11:57:04"/>
    <n v="385"/>
    <x v="52"/>
    <x v="1"/>
    <x v="6"/>
    <n v="46.565300000000001"/>
    <n v="-66.4619"/>
    <n v="99"/>
    <b v="0"/>
    <n v="571"/>
    <x v="3"/>
    <x v="3"/>
    <n v="4"/>
    <b v="0"/>
    <x v="1"/>
    <s v="Overnight"/>
    <s v="Online Payment"/>
    <n v="2"/>
    <s v="Sunny"/>
    <s v="Christmas Market"/>
    <x v="1"/>
    <b v="1"/>
    <n v="5"/>
    <n v="15.95"/>
    <n v="63.78"/>
    <n v="0"/>
    <x v="0"/>
  </r>
  <r>
    <n v="2663"/>
    <s v="24/11/2020"/>
    <d v="1899-12-30T20:45:43"/>
    <n v="164"/>
    <x v="29"/>
    <x v="1"/>
    <x v="7"/>
    <n v="45.077800000000003"/>
    <n v="-63.546700000000001"/>
    <n v="3"/>
    <b v="0"/>
    <n v="14"/>
    <x v="3"/>
    <x v="3"/>
    <n v="5"/>
    <b v="1"/>
    <x v="0"/>
    <s v="Overnight"/>
    <s v="Online Payment"/>
    <n v="2"/>
    <s v="Rainy"/>
    <s v="Black Friday"/>
    <x v="0"/>
    <b v="0"/>
    <n v="3"/>
    <n v="64.69"/>
    <n v="323.45999999999998"/>
    <n v="32.35"/>
    <x v="1"/>
  </r>
  <r>
    <n v="2664"/>
    <s v="20/12/2018"/>
    <d v="1899-12-30T10:49:01"/>
    <n v="166"/>
    <x v="44"/>
    <x v="0"/>
    <x v="8"/>
    <n v="46.318800000000003"/>
    <n v="-63.146099999999997"/>
    <n v="63"/>
    <b v="0"/>
    <n v="218"/>
    <x v="3"/>
    <x v="3"/>
    <n v="3"/>
    <b v="0"/>
    <x v="1"/>
    <s v="Express"/>
    <s v="Cash"/>
    <n v="4"/>
    <s v="Snowy"/>
    <s v="Black Friday"/>
    <x v="0"/>
    <b v="1"/>
    <n v="5"/>
    <n v="59.67"/>
    <n v="179.01"/>
    <n v="17.899999999999999"/>
    <x v="1"/>
  </r>
  <r>
    <n v="2665"/>
    <s v="12/10/2021"/>
    <d v="1899-12-30T06:11:31"/>
    <n v="305"/>
    <x v="25"/>
    <x v="0"/>
    <x v="11"/>
    <n v="63.588799999999999"/>
    <n v="-115.5069"/>
    <n v="62"/>
    <b v="1"/>
    <n v="633"/>
    <x v="0"/>
    <x v="0"/>
    <n v="1"/>
    <b v="1"/>
    <x v="1"/>
    <s v="Standard"/>
    <s v="Credit Card"/>
    <n v="2"/>
    <s v="Snowy"/>
    <s v="Black Friday"/>
    <x v="0"/>
    <b v="1"/>
    <n v="2"/>
    <n v="92.14"/>
    <n v="92.14"/>
    <n v="9.2100000000000009"/>
    <x v="1"/>
  </r>
  <r>
    <n v="2666"/>
    <s v="12/04/2023"/>
    <d v="1899-12-30T17:56:35"/>
    <n v="180"/>
    <x v="22"/>
    <x v="1"/>
    <x v="10"/>
    <n v="64.282300000000006"/>
    <n v="-135"/>
    <n v="62"/>
    <b v="0"/>
    <n v="757"/>
    <x v="3"/>
    <x v="3"/>
    <n v="4"/>
    <b v="0"/>
    <x v="0"/>
    <s v="Overnight"/>
    <s v="Online Payment"/>
    <n v="1"/>
    <s v="Snowy"/>
    <s v="Christmas Market"/>
    <x v="1"/>
    <b v="1"/>
    <n v="3"/>
    <n v="39.5"/>
    <n v="157.99"/>
    <n v="0"/>
    <x v="0"/>
  </r>
  <r>
    <n v="2667"/>
    <s v="17/11/2023"/>
    <d v="1899-12-30T04:17:46"/>
    <n v="14"/>
    <x v="1"/>
    <x v="2"/>
    <x v="6"/>
    <n v="46.565300000000001"/>
    <n v="-66.4619"/>
    <n v="9"/>
    <b v="1"/>
    <n v="553"/>
    <x v="4"/>
    <x v="4"/>
    <n v="3"/>
    <b v="0"/>
    <x v="0"/>
    <s v="Express"/>
    <s v="Cash"/>
    <n v="2"/>
    <s v="Snowy"/>
    <s v="Christmas Market"/>
    <x v="1"/>
    <b v="0"/>
    <n v="1"/>
    <n v="26.51"/>
    <n v="79.52"/>
    <n v="0"/>
    <x v="0"/>
  </r>
  <r>
    <n v="2668"/>
    <s v="12/12/2021"/>
    <d v="1899-12-30T00:29:20"/>
    <n v="166"/>
    <x v="52"/>
    <x v="2"/>
    <x v="9"/>
    <n v="54.273099999999999"/>
    <n v="-61.738799999999998"/>
    <n v="6"/>
    <b v="1"/>
    <n v="509"/>
    <x v="1"/>
    <x v="1"/>
    <n v="3"/>
    <b v="1"/>
    <x v="0"/>
    <s v="Overnight"/>
    <s v="Credit Card"/>
    <n v="3"/>
    <s v="Sunny"/>
    <s v="None"/>
    <x v="0"/>
    <b v="0"/>
    <n v="2"/>
    <n v="74.739999999999995"/>
    <n v="224.23"/>
    <n v="0"/>
    <x v="0"/>
  </r>
  <r>
    <n v="2669"/>
    <s v="28/11/2019"/>
    <d v="1899-12-30T06:38:50"/>
    <n v="383"/>
    <x v="42"/>
    <x v="1"/>
    <x v="12"/>
    <n v="64.248000000000005"/>
    <n v="-84.889600000000002"/>
    <n v="5"/>
    <b v="1"/>
    <n v="933"/>
    <x v="1"/>
    <x v="1"/>
    <n v="3"/>
    <b v="1"/>
    <x v="1"/>
    <s v="Express"/>
    <s v="Credit Card"/>
    <n v="4"/>
    <s v="Rainy"/>
    <s v="Black Friday"/>
    <x v="0"/>
    <b v="1"/>
    <n v="1"/>
    <n v="77.489999999999995"/>
    <n v="232.46"/>
    <n v="23.25"/>
    <x v="1"/>
  </r>
  <r>
    <n v="2670"/>
    <s v="11/11/2021"/>
    <d v="1899-12-30T11:32:13"/>
    <n v="129"/>
    <x v="5"/>
    <x v="1"/>
    <x v="2"/>
    <n v="46.813099999999999"/>
    <n v="-71.207499999999996"/>
    <n v="15"/>
    <b v="0"/>
    <n v="42"/>
    <x v="3"/>
    <x v="3"/>
    <n v="1"/>
    <b v="0"/>
    <x v="0"/>
    <s v="Overnight"/>
    <s v="Online Payment"/>
    <n v="5"/>
    <s v="Rainy"/>
    <s v="Black Friday"/>
    <x v="0"/>
    <b v="1"/>
    <n v="1"/>
    <n v="95.06"/>
    <n v="95.06"/>
    <n v="9.51"/>
    <x v="1"/>
  </r>
  <r>
    <n v="2671"/>
    <s v="11/08/2023"/>
    <d v="1899-12-30T08:38:10"/>
    <n v="163"/>
    <x v="17"/>
    <x v="0"/>
    <x v="2"/>
    <n v="46.813099999999999"/>
    <n v="-71.207499999999996"/>
    <n v="96"/>
    <b v="1"/>
    <n v="276"/>
    <x v="4"/>
    <x v="4"/>
    <n v="2"/>
    <b v="1"/>
    <x v="0"/>
    <s v="Standard"/>
    <s v="Cash"/>
    <n v="4"/>
    <s v="Snowy"/>
    <s v="Black Friday"/>
    <x v="0"/>
    <b v="0"/>
    <n v="4"/>
    <n v="39.71"/>
    <n v="79.430000000000007"/>
    <n v="7.94"/>
    <x v="1"/>
  </r>
  <r>
    <n v="2672"/>
    <s v="16/12/2023"/>
    <d v="1899-12-30T11:08:27"/>
    <n v="161"/>
    <x v="43"/>
    <x v="0"/>
    <x v="8"/>
    <n v="46.318800000000003"/>
    <n v="-63.146099999999997"/>
    <n v="50"/>
    <b v="0"/>
    <n v="510"/>
    <x v="2"/>
    <x v="2"/>
    <n v="3"/>
    <b v="0"/>
    <x v="0"/>
    <s v="Overnight"/>
    <s v="Debit Card"/>
    <n v="3"/>
    <s v="Sunny"/>
    <s v="Black Friday"/>
    <x v="0"/>
    <b v="0"/>
    <n v="4"/>
    <n v="16.55"/>
    <n v="49.66"/>
    <n v="4.97"/>
    <x v="1"/>
  </r>
  <r>
    <n v="2673"/>
    <s v="11/02/2021"/>
    <d v="1899-12-30T02:57:54"/>
    <n v="412"/>
    <x v="3"/>
    <x v="1"/>
    <x v="8"/>
    <n v="46.318800000000003"/>
    <n v="-63.146099999999997"/>
    <n v="60"/>
    <b v="1"/>
    <n v="777"/>
    <x v="2"/>
    <x v="2"/>
    <n v="3"/>
    <b v="0"/>
    <x v="0"/>
    <s v="Express"/>
    <s v="Cash"/>
    <n v="5"/>
    <s v="Sunny"/>
    <s v="Black Friday"/>
    <x v="0"/>
    <b v="1"/>
    <n v="2"/>
    <n v="54.91"/>
    <n v="164.72"/>
    <n v="16.47"/>
    <x v="1"/>
  </r>
  <r>
    <n v="2674"/>
    <s v="13/11/2021"/>
    <d v="1899-12-30T08:30:45"/>
    <n v="314"/>
    <x v="46"/>
    <x v="0"/>
    <x v="8"/>
    <n v="46.318800000000003"/>
    <n v="-63.146099999999997"/>
    <n v="19"/>
    <b v="0"/>
    <n v="974"/>
    <x v="2"/>
    <x v="2"/>
    <n v="5"/>
    <b v="0"/>
    <x v="1"/>
    <s v="Standard"/>
    <s v="Debit Card"/>
    <n v="1"/>
    <s v="Snowy"/>
    <s v="None"/>
    <x v="0"/>
    <b v="0"/>
    <n v="1"/>
    <n v="53.9"/>
    <n v="269.48"/>
    <n v="0"/>
    <x v="0"/>
  </r>
  <r>
    <n v="2675"/>
    <s v="14/12/2022"/>
    <d v="1899-12-30T11:26:05"/>
    <n v="448"/>
    <x v="49"/>
    <x v="2"/>
    <x v="6"/>
    <n v="46.565300000000001"/>
    <n v="-66.4619"/>
    <n v="25"/>
    <b v="1"/>
    <n v="188"/>
    <x v="1"/>
    <x v="1"/>
    <n v="2"/>
    <b v="1"/>
    <x v="0"/>
    <s v="Express"/>
    <s v="Cash"/>
    <n v="5"/>
    <s v="Sunny"/>
    <s v="Black Friday"/>
    <x v="0"/>
    <b v="1"/>
    <n v="1"/>
    <n v="65.489999999999995"/>
    <n v="130.99"/>
    <n v="13.1"/>
    <x v="1"/>
  </r>
  <r>
    <n v="2676"/>
    <s v="25/12/2023"/>
    <d v="1899-12-30T12:21:31"/>
    <n v="356"/>
    <x v="32"/>
    <x v="2"/>
    <x v="11"/>
    <n v="63.588799999999999"/>
    <n v="-115.5069"/>
    <n v="67"/>
    <b v="1"/>
    <n v="792"/>
    <x v="1"/>
    <x v="1"/>
    <n v="3"/>
    <b v="1"/>
    <x v="1"/>
    <s v="Standard"/>
    <s v="Credit Card"/>
    <n v="5"/>
    <s v="Rainy"/>
    <s v="None"/>
    <x v="0"/>
    <b v="1"/>
    <n v="2"/>
    <n v="48.35"/>
    <n v="145.04"/>
    <n v="0"/>
    <x v="0"/>
  </r>
  <r>
    <n v="2677"/>
    <s v="20/12/2018"/>
    <d v="1899-12-30T14:12:56"/>
    <n v="105"/>
    <x v="2"/>
    <x v="2"/>
    <x v="5"/>
    <n v="52.939900000000002"/>
    <n v="-106.4509"/>
    <n v="98"/>
    <b v="0"/>
    <n v="306"/>
    <x v="1"/>
    <x v="1"/>
    <n v="3"/>
    <b v="1"/>
    <x v="1"/>
    <s v="Standard"/>
    <s v="Credit Card"/>
    <n v="3"/>
    <s v="Snowy"/>
    <s v="Black Friday"/>
    <x v="0"/>
    <b v="1"/>
    <n v="5"/>
    <n v="96.65"/>
    <n v="289.95999999999998"/>
    <n v="29"/>
    <x v="1"/>
  </r>
  <r>
    <n v="2678"/>
    <s v="25/12/2019"/>
    <d v="1899-12-30T21:27:21"/>
    <n v="26"/>
    <x v="39"/>
    <x v="1"/>
    <x v="0"/>
    <n v="51.253799999999998"/>
    <n v="-85.3232"/>
    <n v="40"/>
    <b v="1"/>
    <n v="228"/>
    <x v="1"/>
    <x v="1"/>
    <n v="3"/>
    <b v="1"/>
    <x v="1"/>
    <s v="Standard"/>
    <s v="Credit Card"/>
    <n v="4"/>
    <s v="Snowy"/>
    <s v="None"/>
    <x v="0"/>
    <b v="1"/>
    <n v="3"/>
    <n v="44.25"/>
    <n v="132.75"/>
    <n v="0"/>
    <x v="0"/>
  </r>
  <r>
    <n v="2679"/>
    <s v="11/07/2021"/>
    <d v="1899-12-30T16:16:42"/>
    <n v="244"/>
    <x v="45"/>
    <x v="2"/>
    <x v="8"/>
    <n v="46.318800000000003"/>
    <n v="-63.146099999999997"/>
    <n v="49"/>
    <b v="1"/>
    <n v="962"/>
    <x v="0"/>
    <x v="0"/>
    <n v="4"/>
    <b v="1"/>
    <x v="1"/>
    <s v="Overnight"/>
    <s v="Debit Card"/>
    <n v="2"/>
    <s v="Snowy"/>
    <s v="None"/>
    <x v="0"/>
    <b v="1"/>
    <n v="5"/>
    <n v="62.78"/>
    <n v="251.14"/>
    <n v="0"/>
    <x v="0"/>
  </r>
  <r>
    <n v="2680"/>
    <s v="12/06/2021"/>
    <d v="1899-12-30T01:01:59"/>
    <n v="101"/>
    <x v="33"/>
    <x v="1"/>
    <x v="6"/>
    <n v="46.565300000000001"/>
    <n v="-66.4619"/>
    <n v="59"/>
    <b v="1"/>
    <n v="39"/>
    <x v="0"/>
    <x v="0"/>
    <n v="1"/>
    <b v="1"/>
    <x v="1"/>
    <s v="Express"/>
    <s v="Credit Card"/>
    <n v="3"/>
    <s v="Sunny"/>
    <s v="None"/>
    <x v="0"/>
    <b v="1"/>
    <n v="1"/>
    <n v="73.95"/>
    <n v="73.95"/>
    <n v="0"/>
    <x v="0"/>
  </r>
  <r>
    <n v="2681"/>
    <s v="27/12/2022"/>
    <d v="1899-12-30T13:59:34"/>
    <n v="404"/>
    <x v="27"/>
    <x v="2"/>
    <x v="5"/>
    <n v="52.939900000000002"/>
    <n v="-106.4509"/>
    <n v="58"/>
    <b v="0"/>
    <n v="539"/>
    <x v="0"/>
    <x v="0"/>
    <n v="5"/>
    <b v="0"/>
    <x v="1"/>
    <s v="Express"/>
    <s v="Cash"/>
    <n v="3"/>
    <s v="Snowy"/>
    <s v="Black Friday"/>
    <x v="0"/>
    <b v="1"/>
    <n v="2"/>
    <n v="69.09"/>
    <n v="345.47"/>
    <n v="34.549999999999997"/>
    <x v="1"/>
  </r>
  <r>
    <n v="2682"/>
    <s v="13/11/2020"/>
    <d v="1899-12-30T17:50:17"/>
    <n v="44"/>
    <x v="26"/>
    <x v="2"/>
    <x v="9"/>
    <n v="54.273099999999999"/>
    <n v="-61.738799999999998"/>
    <n v="98"/>
    <b v="1"/>
    <n v="626"/>
    <x v="0"/>
    <x v="0"/>
    <n v="1"/>
    <b v="1"/>
    <x v="1"/>
    <s v="Standard"/>
    <s v="Cash"/>
    <n v="3"/>
    <s v="Sunny"/>
    <s v="Christmas Market"/>
    <x v="1"/>
    <b v="1"/>
    <n v="1"/>
    <n v="82.01"/>
    <n v="82.01"/>
    <n v="0"/>
    <x v="0"/>
  </r>
  <r>
    <n v="2683"/>
    <s v="11/06/2018"/>
    <d v="1899-12-30T07:32:55"/>
    <n v="61"/>
    <x v="47"/>
    <x v="1"/>
    <x v="5"/>
    <n v="52.939900000000002"/>
    <n v="-106.4509"/>
    <n v="71"/>
    <b v="1"/>
    <n v="231"/>
    <x v="4"/>
    <x v="4"/>
    <n v="2"/>
    <b v="0"/>
    <x v="0"/>
    <s v="Standard"/>
    <s v="Online Payment"/>
    <n v="1"/>
    <s v="Sunny"/>
    <s v="None"/>
    <x v="0"/>
    <b v="0"/>
    <n v="5"/>
    <n v="55.67"/>
    <n v="111.34"/>
    <n v="0"/>
    <x v="0"/>
  </r>
  <r>
    <n v="2684"/>
    <s v="12/05/2023"/>
    <d v="1899-12-30T10:36:09"/>
    <n v="18"/>
    <x v="16"/>
    <x v="0"/>
    <x v="9"/>
    <n v="54.273099999999999"/>
    <n v="-61.738799999999998"/>
    <n v="36"/>
    <b v="0"/>
    <n v="948"/>
    <x v="3"/>
    <x v="3"/>
    <n v="3"/>
    <b v="0"/>
    <x v="0"/>
    <s v="Express"/>
    <s v="Cash"/>
    <n v="1"/>
    <s v="Snowy"/>
    <s v="None"/>
    <x v="0"/>
    <b v="0"/>
    <n v="3"/>
    <n v="42.52"/>
    <n v="127.56"/>
    <n v="0"/>
    <x v="0"/>
  </r>
  <r>
    <n v="2685"/>
    <s v="12/03/2021"/>
    <d v="1899-12-30T03:37:04"/>
    <n v="8"/>
    <x v="40"/>
    <x v="0"/>
    <x v="8"/>
    <n v="46.318800000000003"/>
    <n v="-63.146099999999997"/>
    <n v="11"/>
    <b v="0"/>
    <n v="660"/>
    <x v="1"/>
    <x v="1"/>
    <n v="2"/>
    <b v="1"/>
    <x v="0"/>
    <s v="Standard"/>
    <s v="Credit Card"/>
    <n v="3"/>
    <s v="Rainy"/>
    <s v="Black Friday"/>
    <x v="0"/>
    <b v="0"/>
    <n v="5"/>
    <n v="88.16"/>
    <n v="176.33"/>
    <n v="17.63"/>
    <x v="1"/>
  </r>
  <r>
    <n v="2686"/>
    <s v="27/11/2023"/>
    <d v="1899-12-30T02:00:59"/>
    <n v="300"/>
    <x v="40"/>
    <x v="1"/>
    <x v="1"/>
    <n v="53.726700000000001"/>
    <n v="-127.6476"/>
    <n v="10"/>
    <b v="0"/>
    <n v="3"/>
    <x v="2"/>
    <x v="2"/>
    <n v="4"/>
    <b v="0"/>
    <x v="1"/>
    <s v="Standard"/>
    <s v="Online Payment"/>
    <n v="4"/>
    <s v="Rainy"/>
    <s v="Black Friday"/>
    <x v="0"/>
    <b v="1"/>
    <n v="2"/>
    <n v="85.15"/>
    <n v="340.62"/>
    <n v="34.06"/>
    <x v="1"/>
  </r>
  <r>
    <n v="2687"/>
    <s v="12/06/2023"/>
    <d v="1899-12-30T02:12:06"/>
    <n v="291"/>
    <x v="17"/>
    <x v="2"/>
    <x v="6"/>
    <n v="46.565300000000001"/>
    <n v="-66.4619"/>
    <n v="35"/>
    <b v="0"/>
    <n v="857"/>
    <x v="3"/>
    <x v="3"/>
    <n v="1"/>
    <b v="0"/>
    <x v="1"/>
    <s v="Standard"/>
    <s v="Online Payment"/>
    <n v="5"/>
    <s v="Sunny"/>
    <s v="Christmas Market"/>
    <x v="1"/>
    <b v="0"/>
    <n v="1"/>
    <n v="48.75"/>
    <n v="48.75"/>
    <n v="0"/>
    <x v="0"/>
  </r>
  <r>
    <n v="2688"/>
    <s v="14/11/2023"/>
    <d v="1899-12-30T22:50:12"/>
    <n v="69"/>
    <x v="26"/>
    <x v="0"/>
    <x v="4"/>
    <n v="53.760899999999999"/>
    <n v="-98.813900000000004"/>
    <n v="90"/>
    <b v="1"/>
    <n v="687"/>
    <x v="0"/>
    <x v="0"/>
    <n v="3"/>
    <b v="1"/>
    <x v="0"/>
    <s v="Express"/>
    <s v="Online Payment"/>
    <n v="1"/>
    <s v="Rainy"/>
    <s v="None"/>
    <x v="0"/>
    <b v="1"/>
    <n v="1"/>
    <n v="77.400000000000006"/>
    <n v="232.2"/>
    <n v="0"/>
    <x v="0"/>
  </r>
  <r>
    <n v="2689"/>
    <s v="12/05/2023"/>
    <d v="1899-12-30T06:50:54"/>
    <n v="469"/>
    <x v="30"/>
    <x v="0"/>
    <x v="2"/>
    <n v="46.813099999999999"/>
    <n v="-71.207499999999996"/>
    <n v="15"/>
    <b v="1"/>
    <n v="277"/>
    <x v="4"/>
    <x v="4"/>
    <n v="4"/>
    <b v="1"/>
    <x v="1"/>
    <s v="Overnight"/>
    <s v="Credit Card"/>
    <n v="4"/>
    <s v="Snowy"/>
    <s v="Black Friday"/>
    <x v="0"/>
    <b v="1"/>
    <n v="2"/>
    <n v="83.77"/>
    <n v="335.08"/>
    <n v="33.51"/>
    <x v="1"/>
  </r>
  <r>
    <n v="2690"/>
    <s v="19/11/2023"/>
    <d v="1899-12-30T04:46:11"/>
    <n v="223"/>
    <x v="49"/>
    <x v="2"/>
    <x v="6"/>
    <n v="46.565300000000001"/>
    <n v="-66.4619"/>
    <n v="67"/>
    <b v="1"/>
    <n v="124"/>
    <x v="4"/>
    <x v="4"/>
    <n v="4"/>
    <b v="1"/>
    <x v="1"/>
    <s v="Express"/>
    <s v="Online Payment"/>
    <n v="5"/>
    <s v="Rainy"/>
    <s v="Black Friday"/>
    <x v="0"/>
    <b v="0"/>
    <n v="4"/>
    <n v="31.9"/>
    <n v="127.61"/>
    <n v="12.76"/>
    <x v="1"/>
  </r>
  <r>
    <n v="2691"/>
    <s v="30/12/2019"/>
    <d v="1899-12-30T23:06:23"/>
    <n v="59"/>
    <x v="12"/>
    <x v="2"/>
    <x v="5"/>
    <n v="52.939900000000002"/>
    <n v="-106.4509"/>
    <n v="53"/>
    <b v="0"/>
    <n v="909"/>
    <x v="1"/>
    <x v="1"/>
    <n v="3"/>
    <b v="0"/>
    <x v="1"/>
    <s v="Express"/>
    <s v="Credit Card"/>
    <n v="1"/>
    <s v="Snowy"/>
    <s v="Christmas Market"/>
    <x v="1"/>
    <b v="1"/>
    <n v="3"/>
    <n v="39.93"/>
    <n v="119.8"/>
    <n v="0"/>
    <x v="0"/>
  </r>
  <r>
    <n v="2692"/>
    <s v="24/12/2022"/>
    <d v="1899-12-30T06:26:39"/>
    <n v="398"/>
    <x v="31"/>
    <x v="0"/>
    <x v="12"/>
    <n v="64.248000000000005"/>
    <n v="-84.889600000000002"/>
    <n v="47"/>
    <b v="0"/>
    <n v="123"/>
    <x v="3"/>
    <x v="3"/>
    <n v="5"/>
    <b v="1"/>
    <x v="0"/>
    <s v="Express"/>
    <s v="Credit Card"/>
    <n v="5"/>
    <s v="Snowy"/>
    <s v="None"/>
    <x v="0"/>
    <b v="1"/>
    <n v="4"/>
    <n v="33.979999999999997"/>
    <n v="169.89"/>
    <n v="0"/>
    <x v="0"/>
  </r>
  <r>
    <n v="2693"/>
    <s v="11/09/2021"/>
    <d v="1899-12-30T00:48:53"/>
    <n v="492"/>
    <x v="32"/>
    <x v="2"/>
    <x v="9"/>
    <n v="54.273099999999999"/>
    <n v="-61.738799999999998"/>
    <n v="6"/>
    <b v="1"/>
    <n v="522"/>
    <x v="3"/>
    <x v="3"/>
    <n v="2"/>
    <b v="0"/>
    <x v="1"/>
    <s v="Overnight"/>
    <s v="Debit Card"/>
    <n v="3"/>
    <s v="Snowy"/>
    <s v="Black Friday"/>
    <x v="0"/>
    <b v="0"/>
    <n v="4"/>
    <n v="45.94"/>
    <n v="91.88"/>
    <n v="9.19"/>
    <x v="1"/>
  </r>
  <r>
    <n v="2694"/>
    <s v="21/12/2021"/>
    <d v="1899-12-30T19:49:26"/>
    <n v="163"/>
    <x v="30"/>
    <x v="2"/>
    <x v="1"/>
    <n v="53.726700000000001"/>
    <n v="-127.6476"/>
    <n v="65"/>
    <b v="1"/>
    <n v="944"/>
    <x v="3"/>
    <x v="3"/>
    <n v="5"/>
    <b v="0"/>
    <x v="0"/>
    <s v="Standard"/>
    <s v="Debit Card"/>
    <n v="4"/>
    <s v="Snowy"/>
    <s v="Black Friday"/>
    <x v="0"/>
    <b v="0"/>
    <n v="5"/>
    <n v="96.44"/>
    <n v="482.18"/>
    <n v="48.22"/>
    <x v="1"/>
  </r>
  <r>
    <n v="2695"/>
    <s v="11/10/2018"/>
    <d v="1899-12-30T03:29:05"/>
    <n v="448"/>
    <x v="24"/>
    <x v="0"/>
    <x v="12"/>
    <n v="64.248000000000005"/>
    <n v="-84.889600000000002"/>
    <n v="25"/>
    <b v="1"/>
    <n v="626"/>
    <x v="1"/>
    <x v="1"/>
    <n v="4"/>
    <b v="1"/>
    <x v="1"/>
    <s v="Overnight"/>
    <s v="Credit Card"/>
    <n v="4"/>
    <s v="Sunny"/>
    <s v="None"/>
    <x v="0"/>
    <b v="1"/>
    <n v="2"/>
    <n v="63.29"/>
    <n v="253.16"/>
    <n v="0"/>
    <x v="0"/>
  </r>
  <r>
    <n v="2696"/>
    <s v="14/11/2020"/>
    <d v="1899-12-30T16:38:47"/>
    <n v="368"/>
    <x v="8"/>
    <x v="2"/>
    <x v="10"/>
    <n v="64.282300000000006"/>
    <n v="-135"/>
    <n v="34"/>
    <b v="0"/>
    <n v="767"/>
    <x v="4"/>
    <x v="4"/>
    <n v="3"/>
    <b v="0"/>
    <x v="0"/>
    <s v="Overnight"/>
    <s v="Credit Card"/>
    <n v="3"/>
    <s v="Rainy"/>
    <s v="Christmas Market"/>
    <x v="1"/>
    <b v="1"/>
    <n v="1"/>
    <n v="50.18"/>
    <n v="150.53"/>
    <n v="0"/>
    <x v="0"/>
  </r>
  <r>
    <n v="2697"/>
    <s v="28/11/2019"/>
    <d v="1899-12-30T05:46:02"/>
    <n v="204"/>
    <x v="5"/>
    <x v="1"/>
    <x v="2"/>
    <n v="46.813099999999999"/>
    <n v="-71.207499999999996"/>
    <n v="18"/>
    <b v="0"/>
    <n v="288"/>
    <x v="3"/>
    <x v="3"/>
    <n v="1"/>
    <b v="1"/>
    <x v="0"/>
    <s v="Overnight"/>
    <s v="Credit Card"/>
    <n v="3"/>
    <s v="Rainy"/>
    <s v="Black Friday"/>
    <x v="0"/>
    <b v="0"/>
    <n v="1"/>
    <n v="13.1"/>
    <n v="13.1"/>
    <n v="1.31"/>
    <x v="1"/>
  </r>
  <r>
    <n v="2698"/>
    <s v="13/12/2018"/>
    <d v="1899-12-30T17:47:51"/>
    <n v="288"/>
    <x v="29"/>
    <x v="0"/>
    <x v="0"/>
    <n v="51.253799999999998"/>
    <n v="-85.3232"/>
    <n v="30"/>
    <b v="0"/>
    <n v="745"/>
    <x v="0"/>
    <x v="0"/>
    <n v="2"/>
    <b v="0"/>
    <x v="1"/>
    <s v="Standard"/>
    <s v="Credit Card"/>
    <n v="1"/>
    <s v="Rainy"/>
    <s v="None"/>
    <x v="0"/>
    <b v="1"/>
    <n v="4"/>
    <n v="50.03"/>
    <n v="100.06"/>
    <n v="0"/>
    <x v="0"/>
  </r>
  <r>
    <n v="2699"/>
    <s v="28/12/2023"/>
    <d v="1899-12-30T02:28:21"/>
    <n v="300"/>
    <x v="35"/>
    <x v="2"/>
    <x v="12"/>
    <n v="64.248000000000005"/>
    <n v="-84.889600000000002"/>
    <n v="38"/>
    <b v="1"/>
    <n v="163"/>
    <x v="3"/>
    <x v="3"/>
    <n v="2"/>
    <b v="0"/>
    <x v="0"/>
    <s v="Express"/>
    <s v="Debit Card"/>
    <n v="5"/>
    <s v="Snowy"/>
    <s v="None"/>
    <x v="0"/>
    <b v="0"/>
    <n v="5"/>
    <n v="59.46"/>
    <n v="118.93"/>
    <n v="0"/>
    <x v="0"/>
  </r>
  <r>
    <n v="2700"/>
    <s v="12/02/2022"/>
    <d v="1899-12-30T11:14:30"/>
    <n v="155"/>
    <x v="11"/>
    <x v="1"/>
    <x v="9"/>
    <n v="54.273099999999999"/>
    <n v="-61.738799999999998"/>
    <n v="44"/>
    <b v="0"/>
    <n v="640"/>
    <x v="0"/>
    <x v="0"/>
    <n v="1"/>
    <b v="0"/>
    <x v="0"/>
    <s v="Standard"/>
    <s v="Cash"/>
    <n v="5"/>
    <s v="Sunny"/>
    <s v="None"/>
    <x v="0"/>
    <b v="1"/>
    <n v="4"/>
    <n v="12.94"/>
    <n v="12.94"/>
    <n v="0"/>
    <x v="0"/>
  </r>
  <r>
    <n v="2701"/>
    <s v="11/03/2022"/>
    <d v="1899-12-30T18:12:14"/>
    <n v="149"/>
    <x v="35"/>
    <x v="0"/>
    <x v="2"/>
    <n v="46.813099999999999"/>
    <n v="-71.207499999999996"/>
    <n v="52"/>
    <b v="1"/>
    <n v="748"/>
    <x v="4"/>
    <x v="4"/>
    <n v="3"/>
    <b v="1"/>
    <x v="0"/>
    <s v="Overnight"/>
    <s v="Online Payment"/>
    <n v="2"/>
    <s v="Snowy"/>
    <s v="Black Friday"/>
    <x v="0"/>
    <b v="0"/>
    <n v="4"/>
    <n v="56.77"/>
    <n v="170.3"/>
    <n v="17.03"/>
    <x v="1"/>
  </r>
  <r>
    <n v="2702"/>
    <s v="29/11/2019"/>
    <d v="1899-12-30T00:51:28"/>
    <n v="369"/>
    <x v="31"/>
    <x v="0"/>
    <x v="2"/>
    <n v="46.813099999999999"/>
    <n v="-71.207499999999996"/>
    <n v="35"/>
    <b v="0"/>
    <n v="548"/>
    <x v="3"/>
    <x v="3"/>
    <n v="5"/>
    <b v="0"/>
    <x v="0"/>
    <s v="Standard"/>
    <s v="Credit Card"/>
    <n v="4"/>
    <s v="Snowy"/>
    <s v="Black Friday"/>
    <x v="0"/>
    <b v="0"/>
    <n v="2"/>
    <n v="36.380000000000003"/>
    <n v="181.9"/>
    <n v="18.190000000000001"/>
    <x v="1"/>
  </r>
  <r>
    <n v="2703"/>
    <s v="27/12/2020"/>
    <d v="1899-12-30T21:45:22"/>
    <n v="347"/>
    <x v="41"/>
    <x v="0"/>
    <x v="9"/>
    <n v="54.273099999999999"/>
    <n v="-61.738799999999998"/>
    <n v="58"/>
    <b v="1"/>
    <n v="946"/>
    <x v="1"/>
    <x v="1"/>
    <n v="5"/>
    <b v="1"/>
    <x v="0"/>
    <s v="Overnight"/>
    <s v="Cash"/>
    <n v="5"/>
    <s v="Sunny"/>
    <s v="Christmas Market"/>
    <x v="1"/>
    <b v="0"/>
    <n v="5"/>
    <n v="97.1"/>
    <n v="485.49"/>
    <n v="0"/>
    <x v="0"/>
  </r>
  <r>
    <n v="2704"/>
    <s v="24/11/2022"/>
    <d v="1899-12-30T16:42:31"/>
    <n v="471"/>
    <x v="3"/>
    <x v="0"/>
    <x v="12"/>
    <n v="64.248000000000005"/>
    <n v="-84.889600000000002"/>
    <n v="6"/>
    <b v="1"/>
    <n v="149"/>
    <x v="3"/>
    <x v="3"/>
    <n v="1"/>
    <b v="1"/>
    <x v="0"/>
    <s v="Express"/>
    <s v="Cash"/>
    <n v="1"/>
    <s v="Snowy"/>
    <s v="Black Friday"/>
    <x v="0"/>
    <b v="0"/>
    <n v="2"/>
    <n v="16.22"/>
    <n v="16.22"/>
    <n v="1.62"/>
    <x v="1"/>
  </r>
  <r>
    <n v="2705"/>
    <s v="29/12/2020"/>
    <d v="1899-12-30T03:22:31"/>
    <n v="116"/>
    <x v="1"/>
    <x v="1"/>
    <x v="0"/>
    <n v="51.253799999999998"/>
    <n v="-85.3232"/>
    <n v="6"/>
    <b v="0"/>
    <n v="56"/>
    <x v="4"/>
    <x v="4"/>
    <n v="2"/>
    <b v="0"/>
    <x v="1"/>
    <s v="Standard"/>
    <s v="Credit Card"/>
    <n v="4"/>
    <s v="Snowy"/>
    <s v="None"/>
    <x v="0"/>
    <b v="0"/>
    <n v="5"/>
    <n v="98.59"/>
    <n v="197.18"/>
    <n v="0"/>
    <x v="0"/>
  </r>
  <r>
    <n v="2706"/>
    <s v="30/11/2020"/>
    <d v="1899-12-30T04:26:35"/>
    <n v="156"/>
    <x v="35"/>
    <x v="0"/>
    <x v="5"/>
    <n v="52.939900000000002"/>
    <n v="-106.4509"/>
    <n v="30"/>
    <b v="1"/>
    <n v="981"/>
    <x v="3"/>
    <x v="3"/>
    <n v="4"/>
    <b v="1"/>
    <x v="1"/>
    <s v="Express"/>
    <s v="Cash"/>
    <n v="4"/>
    <s v="Rainy"/>
    <s v="Black Friday"/>
    <x v="0"/>
    <b v="1"/>
    <n v="2"/>
    <n v="70.150000000000006"/>
    <n v="280.62"/>
    <n v="28.06"/>
    <x v="1"/>
  </r>
  <r>
    <n v="2707"/>
    <s v="12/11/2019"/>
    <d v="1899-12-30T03:59:57"/>
    <n v="385"/>
    <x v="21"/>
    <x v="1"/>
    <x v="6"/>
    <n v="46.565300000000001"/>
    <n v="-66.4619"/>
    <n v="70"/>
    <b v="1"/>
    <n v="930"/>
    <x v="0"/>
    <x v="0"/>
    <n v="1"/>
    <b v="0"/>
    <x v="0"/>
    <s v="Overnight"/>
    <s v="Online Payment"/>
    <n v="5"/>
    <s v="Snowy"/>
    <s v="None"/>
    <x v="0"/>
    <b v="1"/>
    <n v="5"/>
    <n v="36.5"/>
    <n v="36.5"/>
    <n v="0"/>
    <x v="0"/>
  </r>
  <r>
    <n v="2708"/>
    <s v="14/11/2022"/>
    <d v="1899-12-30T05:59:31"/>
    <n v="196"/>
    <x v="22"/>
    <x v="2"/>
    <x v="6"/>
    <n v="46.565300000000001"/>
    <n v="-66.4619"/>
    <n v="70"/>
    <b v="1"/>
    <n v="867"/>
    <x v="0"/>
    <x v="0"/>
    <n v="4"/>
    <b v="1"/>
    <x v="0"/>
    <s v="Express"/>
    <s v="Credit Card"/>
    <n v="2"/>
    <s v="Snowy"/>
    <s v="Black Friday"/>
    <x v="0"/>
    <b v="1"/>
    <n v="2"/>
    <n v="97.8"/>
    <n v="391.19"/>
    <n v="39.119999999999997"/>
    <x v="1"/>
  </r>
  <r>
    <n v="2709"/>
    <s v="12/12/2019"/>
    <d v="1899-12-30T03:33:47"/>
    <n v="454"/>
    <x v="47"/>
    <x v="2"/>
    <x v="1"/>
    <n v="53.726700000000001"/>
    <n v="-127.6476"/>
    <n v="70"/>
    <b v="0"/>
    <n v="94"/>
    <x v="4"/>
    <x v="4"/>
    <n v="5"/>
    <b v="1"/>
    <x v="1"/>
    <s v="Overnight"/>
    <s v="Cash"/>
    <n v="5"/>
    <s v="Snowy"/>
    <s v="None"/>
    <x v="0"/>
    <b v="1"/>
    <n v="1"/>
    <n v="59.32"/>
    <n v="296.61"/>
    <n v="0"/>
    <x v="0"/>
  </r>
  <r>
    <n v="2710"/>
    <s v="14/11/2022"/>
    <d v="1899-12-30T05:43:45"/>
    <n v="197"/>
    <x v="9"/>
    <x v="1"/>
    <x v="0"/>
    <n v="51.253799999999998"/>
    <n v="-85.3232"/>
    <n v="11"/>
    <b v="1"/>
    <n v="470"/>
    <x v="3"/>
    <x v="3"/>
    <n v="2"/>
    <b v="0"/>
    <x v="1"/>
    <s v="Express"/>
    <s v="Debit Card"/>
    <n v="5"/>
    <s v="Sunny"/>
    <s v="Black Friday"/>
    <x v="0"/>
    <b v="0"/>
    <n v="2"/>
    <n v="40.25"/>
    <n v="80.510000000000005"/>
    <n v="8.0500000000000007"/>
    <x v="1"/>
  </r>
  <r>
    <n v="2711"/>
    <s v="18/11/2022"/>
    <d v="1899-12-30T20:01:16"/>
    <n v="399"/>
    <x v="44"/>
    <x v="1"/>
    <x v="8"/>
    <n v="46.318800000000003"/>
    <n v="-63.146099999999997"/>
    <n v="72"/>
    <b v="1"/>
    <n v="933"/>
    <x v="3"/>
    <x v="3"/>
    <n v="1"/>
    <b v="1"/>
    <x v="0"/>
    <s v="Standard"/>
    <s v="Online Payment"/>
    <n v="5"/>
    <s v="Rainy"/>
    <s v="Black Friday"/>
    <x v="0"/>
    <b v="0"/>
    <n v="4"/>
    <n v="16.04"/>
    <n v="16.04"/>
    <n v="1.6"/>
    <x v="1"/>
  </r>
  <r>
    <n v="2712"/>
    <s v="12/10/2021"/>
    <d v="1899-12-30T04:48:19"/>
    <n v="194"/>
    <x v="11"/>
    <x v="2"/>
    <x v="2"/>
    <n v="46.813099999999999"/>
    <n v="-71.207499999999996"/>
    <n v="55"/>
    <b v="0"/>
    <n v="902"/>
    <x v="3"/>
    <x v="3"/>
    <n v="1"/>
    <b v="0"/>
    <x v="0"/>
    <s v="Overnight"/>
    <s v="Online Payment"/>
    <n v="5"/>
    <s v="Rainy"/>
    <s v="None"/>
    <x v="0"/>
    <b v="1"/>
    <n v="1"/>
    <n v="30.95"/>
    <n v="30.95"/>
    <n v="0"/>
    <x v="0"/>
  </r>
  <r>
    <n v="2713"/>
    <s v="28/12/2020"/>
    <d v="1899-12-30T00:38:13"/>
    <n v="488"/>
    <x v="33"/>
    <x v="2"/>
    <x v="9"/>
    <n v="54.273099999999999"/>
    <n v="-61.738799999999998"/>
    <n v="4"/>
    <b v="1"/>
    <n v="47"/>
    <x v="4"/>
    <x v="4"/>
    <n v="1"/>
    <b v="0"/>
    <x v="0"/>
    <s v="Express"/>
    <s v="Online Payment"/>
    <n v="2"/>
    <s v="Rainy"/>
    <s v="Black Friday"/>
    <x v="0"/>
    <b v="0"/>
    <n v="1"/>
    <n v="25.08"/>
    <n v="25.08"/>
    <n v="2.5099999999999998"/>
    <x v="1"/>
  </r>
  <r>
    <n v="2714"/>
    <s v="11/11/2018"/>
    <d v="1899-12-30T23:48:24"/>
    <n v="6"/>
    <x v="33"/>
    <x v="1"/>
    <x v="6"/>
    <n v="46.565300000000001"/>
    <n v="-66.4619"/>
    <n v="71"/>
    <b v="0"/>
    <n v="474"/>
    <x v="0"/>
    <x v="0"/>
    <n v="3"/>
    <b v="1"/>
    <x v="1"/>
    <s v="Overnight"/>
    <s v="Debit Card"/>
    <n v="4"/>
    <s v="Sunny"/>
    <s v="Black Friday"/>
    <x v="0"/>
    <b v="0"/>
    <n v="2"/>
    <n v="44.13"/>
    <n v="132.38999999999999"/>
    <n v="13.24"/>
    <x v="1"/>
  </r>
  <r>
    <n v="2715"/>
    <s v="15/12/2022"/>
    <d v="1899-12-30T13:03:42"/>
    <n v="89"/>
    <x v="19"/>
    <x v="2"/>
    <x v="2"/>
    <n v="46.813099999999999"/>
    <n v="-71.207499999999996"/>
    <n v="34"/>
    <b v="1"/>
    <n v="597"/>
    <x v="3"/>
    <x v="3"/>
    <n v="2"/>
    <b v="0"/>
    <x v="0"/>
    <s v="Express"/>
    <s v="Credit Card"/>
    <n v="5"/>
    <s v="Rainy"/>
    <s v="Christmas Market"/>
    <x v="1"/>
    <b v="1"/>
    <n v="4"/>
    <n v="48.28"/>
    <n v="96.56"/>
    <n v="0"/>
    <x v="0"/>
  </r>
  <r>
    <n v="2716"/>
    <s v="23/12/2021"/>
    <d v="1899-12-30T21:01:35"/>
    <n v="493"/>
    <x v="25"/>
    <x v="0"/>
    <x v="11"/>
    <n v="63.588799999999999"/>
    <n v="-115.5069"/>
    <n v="91"/>
    <b v="1"/>
    <n v="896"/>
    <x v="1"/>
    <x v="1"/>
    <n v="3"/>
    <b v="1"/>
    <x v="0"/>
    <s v="Overnight"/>
    <s v="Online Payment"/>
    <n v="4"/>
    <s v="Sunny"/>
    <s v="None"/>
    <x v="0"/>
    <b v="0"/>
    <n v="3"/>
    <n v="62.45"/>
    <n v="187.36"/>
    <n v="0"/>
    <x v="0"/>
  </r>
  <r>
    <n v="2717"/>
    <s v="12/07/2018"/>
    <d v="1899-12-30T08:40:50"/>
    <n v="55"/>
    <x v="0"/>
    <x v="0"/>
    <x v="7"/>
    <n v="45.077800000000003"/>
    <n v="-63.546700000000001"/>
    <n v="12"/>
    <b v="0"/>
    <n v="492"/>
    <x v="1"/>
    <x v="1"/>
    <n v="3"/>
    <b v="1"/>
    <x v="0"/>
    <s v="Express"/>
    <s v="Cash"/>
    <n v="2"/>
    <s v="Rainy"/>
    <s v="Christmas Market"/>
    <x v="1"/>
    <b v="1"/>
    <n v="5"/>
    <n v="64.31"/>
    <n v="192.93"/>
    <n v="0"/>
    <x v="0"/>
  </r>
  <r>
    <n v="2718"/>
    <s v="23/11/2019"/>
    <d v="1899-12-30T11:44:59"/>
    <n v="160"/>
    <x v="7"/>
    <x v="2"/>
    <x v="12"/>
    <n v="64.248000000000005"/>
    <n v="-84.889600000000002"/>
    <n v="64"/>
    <b v="1"/>
    <n v="479"/>
    <x v="2"/>
    <x v="2"/>
    <n v="3"/>
    <b v="0"/>
    <x v="1"/>
    <s v="Express"/>
    <s v="Debit Card"/>
    <n v="4"/>
    <s v="Sunny"/>
    <s v="Black Friday"/>
    <x v="0"/>
    <b v="0"/>
    <n v="1"/>
    <n v="42.43"/>
    <n v="127.29"/>
    <n v="12.73"/>
    <x v="1"/>
  </r>
  <r>
    <n v="2719"/>
    <s v="22/11/2021"/>
    <d v="1899-12-30T17:33:03"/>
    <n v="394"/>
    <x v="11"/>
    <x v="0"/>
    <x v="8"/>
    <n v="46.318800000000003"/>
    <n v="-63.146099999999997"/>
    <n v="74"/>
    <b v="1"/>
    <n v="898"/>
    <x v="0"/>
    <x v="0"/>
    <n v="2"/>
    <b v="0"/>
    <x v="0"/>
    <s v="Overnight"/>
    <s v="Credit Card"/>
    <n v="2"/>
    <s v="Rainy"/>
    <s v="None"/>
    <x v="0"/>
    <b v="0"/>
    <n v="3"/>
    <n v="72.47"/>
    <n v="144.93"/>
    <n v="0"/>
    <x v="0"/>
  </r>
  <r>
    <n v="2720"/>
    <s v="15/12/2022"/>
    <d v="1899-12-30T03:23:57"/>
    <n v="295"/>
    <x v="29"/>
    <x v="2"/>
    <x v="8"/>
    <n v="46.318800000000003"/>
    <n v="-63.146099999999997"/>
    <n v="95"/>
    <b v="0"/>
    <n v="539"/>
    <x v="4"/>
    <x v="4"/>
    <n v="1"/>
    <b v="1"/>
    <x v="1"/>
    <s v="Overnight"/>
    <s v="Debit Card"/>
    <n v="2"/>
    <s v="Snowy"/>
    <s v="Christmas Market"/>
    <x v="1"/>
    <b v="0"/>
    <n v="3"/>
    <n v="21.56"/>
    <n v="21.56"/>
    <n v="0"/>
    <x v="0"/>
  </r>
  <r>
    <n v="2721"/>
    <s v="22/11/2020"/>
    <d v="1899-12-30T16:43:46"/>
    <n v="432"/>
    <x v="37"/>
    <x v="2"/>
    <x v="11"/>
    <n v="63.588799999999999"/>
    <n v="-115.5069"/>
    <n v="33"/>
    <b v="1"/>
    <n v="229"/>
    <x v="4"/>
    <x v="4"/>
    <n v="1"/>
    <b v="0"/>
    <x v="1"/>
    <s v="Overnight"/>
    <s v="Debit Card"/>
    <n v="1"/>
    <s v="Sunny"/>
    <s v="None"/>
    <x v="0"/>
    <b v="0"/>
    <n v="1"/>
    <n v="27.23"/>
    <n v="27.23"/>
    <n v="0"/>
    <x v="0"/>
  </r>
  <r>
    <n v="2722"/>
    <s v="31/12/2020"/>
    <d v="1899-12-30T03:54:31"/>
    <n v="276"/>
    <x v="24"/>
    <x v="2"/>
    <x v="7"/>
    <n v="45.077800000000003"/>
    <n v="-63.546700000000001"/>
    <n v="16"/>
    <b v="0"/>
    <n v="727"/>
    <x v="3"/>
    <x v="3"/>
    <n v="2"/>
    <b v="1"/>
    <x v="1"/>
    <s v="Standard"/>
    <s v="Online Payment"/>
    <n v="5"/>
    <s v="Sunny"/>
    <s v="None"/>
    <x v="0"/>
    <b v="0"/>
    <n v="1"/>
    <n v="29.2"/>
    <n v="58.4"/>
    <n v="0"/>
    <x v="0"/>
  </r>
  <r>
    <n v="2723"/>
    <s v="19/11/2018"/>
    <d v="1899-12-30T22:12:35"/>
    <n v="407"/>
    <x v="36"/>
    <x v="1"/>
    <x v="0"/>
    <n v="51.253799999999998"/>
    <n v="-85.3232"/>
    <n v="29"/>
    <b v="0"/>
    <n v="455"/>
    <x v="4"/>
    <x v="4"/>
    <n v="3"/>
    <b v="0"/>
    <x v="1"/>
    <s v="Standard"/>
    <s v="Cash"/>
    <n v="2"/>
    <s v="Rainy"/>
    <s v="None"/>
    <x v="0"/>
    <b v="0"/>
    <n v="1"/>
    <n v="29.77"/>
    <n v="89.3"/>
    <n v="0"/>
    <x v="0"/>
  </r>
  <r>
    <n v="2724"/>
    <s v="12/08/2019"/>
    <d v="1899-12-30T14:57:23"/>
    <n v="269"/>
    <x v="19"/>
    <x v="1"/>
    <x v="12"/>
    <n v="64.248000000000005"/>
    <n v="-84.889600000000002"/>
    <n v="51"/>
    <b v="0"/>
    <n v="530"/>
    <x v="4"/>
    <x v="4"/>
    <n v="5"/>
    <b v="1"/>
    <x v="0"/>
    <s v="Express"/>
    <s v="Cash"/>
    <n v="3"/>
    <s v="Sunny"/>
    <s v="None"/>
    <x v="0"/>
    <b v="1"/>
    <n v="4"/>
    <n v="54.02"/>
    <n v="270.11"/>
    <n v="0"/>
    <x v="0"/>
  </r>
  <r>
    <n v="2725"/>
    <s v="21/12/2018"/>
    <d v="1899-12-30T19:23:52"/>
    <n v="382"/>
    <x v="10"/>
    <x v="2"/>
    <x v="12"/>
    <n v="64.248000000000005"/>
    <n v="-84.889600000000002"/>
    <n v="13"/>
    <b v="1"/>
    <n v="736"/>
    <x v="2"/>
    <x v="2"/>
    <n v="2"/>
    <b v="1"/>
    <x v="0"/>
    <s v="Express"/>
    <s v="Online Payment"/>
    <n v="4"/>
    <s v="Snowy"/>
    <s v="Black Friday"/>
    <x v="0"/>
    <b v="1"/>
    <n v="2"/>
    <n v="88.89"/>
    <n v="177.79"/>
    <n v="17.78"/>
    <x v="1"/>
  </r>
  <r>
    <n v="2726"/>
    <s v="11/10/2020"/>
    <d v="1899-12-30T08:58:46"/>
    <n v="366"/>
    <x v="23"/>
    <x v="2"/>
    <x v="8"/>
    <n v="46.318800000000003"/>
    <n v="-63.146099999999997"/>
    <n v="26"/>
    <b v="1"/>
    <n v="108"/>
    <x v="3"/>
    <x v="3"/>
    <n v="4"/>
    <b v="0"/>
    <x v="1"/>
    <s v="Standard"/>
    <s v="Online Payment"/>
    <n v="2"/>
    <s v="Snowy"/>
    <s v="Black Friday"/>
    <x v="0"/>
    <b v="0"/>
    <n v="3"/>
    <n v="60.78"/>
    <n v="243.1"/>
    <n v="24.31"/>
    <x v="1"/>
  </r>
  <r>
    <n v="2727"/>
    <s v="29/11/2019"/>
    <d v="1899-12-30T00:49:41"/>
    <n v="36"/>
    <x v="46"/>
    <x v="0"/>
    <x v="11"/>
    <n v="63.588799999999999"/>
    <n v="-115.5069"/>
    <n v="43"/>
    <b v="0"/>
    <n v="721"/>
    <x v="2"/>
    <x v="2"/>
    <n v="4"/>
    <b v="1"/>
    <x v="0"/>
    <s v="Overnight"/>
    <s v="Online Payment"/>
    <n v="1"/>
    <s v="Sunny"/>
    <s v="Black Friday"/>
    <x v="0"/>
    <b v="0"/>
    <n v="2"/>
    <n v="92.56"/>
    <n v="370.23"/>
    <n v="37.020000000000003"/>
    <x v="1"/>
  </r>
  <r>
    <n v="2728"/>
    <s v="27/12/2020"/>
    <d v="1899-12-30T08:34:31"/>
    <n v="144"/>
    <x v="41"/>
    <x v="2"/>
    <x v="11"/>
    <n v="63.588799999999999"/>
    <n v="-115.5069"/>
    <n v="46"/>
    <b v="0"/>
    <n v="596"/>
    <x v="0"/>
    <x v="0"/>
    <n v="5"/>
    <b v="0"/>
    <x v="0"/>
    <s v="Overnight"/>
    <s v="Online Payment"/>
    <n v="4"/>
    <s v="Sunny"/>
    <s v="Black Friday"/>
    <x v="0"/>
    <b v="0"/>
    <n v="4"/>
    <n v="60.61"/>
    <n v="303.02999999999997"/>
    <n v="30.3"/>
    <x v="1"/>
  </r>
  <r>
    <n v="2729"/>
    <s v="16/12/2019"/>
    <d v="1899-12-30T04:52:38"/>
    <n v="85"/>
    <x v="46"/>
    <x v="0"/>
    <x v="11"/>
    <n v="63.588799999999999"/>
    <n v="-115.5069"/>
    <n v="70"/>
    <b v="0"/>
    <n v="449"/>
    <x v="0"/>
    <x v="0"/>
    <n v="2"/>
    <b v="0"/>
    <x v="1"/>
    <s v="Overnight"/>
    <s v="Online Payment"/>
    <n v="5"/>
    <s v="Snowy"/>
    <s v="None"/>
    <x v="0"/>
    <b v="1"/>
    <n v="1"/>
    <n v="27.74"/>
    <n v="55.48"/>
    <n v="0"/>
    <x v="0"/>
  </r>
  <r>
    <n v="2730"/>
    <s v="29/11/2020"/>
    <d v="1899-12-30T23:59:26"/>
    <n v="262"/>
    <x v="52"/>
    <x v="2"/>
    <x v="1"/>
    <n v="53.726700000000001"/>
    <n v="-127.6476"/>
    <n v="37"/>
    <b v="0"/>
    <n v="905"/>
    <x v="1"/>
    <x v="1"/>
    <n v="5"/>
    <b v="1"/>
    <x v="0"/>
    <s v="Express"/>
    <s v="Credit Card"/>
    <n v="2"/>
    <s v="Snowy"/>
    <s v="Black Friday"/>
    <x v="0"/>
    <b v="0"/>
    <n v="3"/>
    <n v="19.010000000000002"/>
    <n v="95.07"/>
    <n v="9.51"/>
    <x v="1"/>
  </r>
  <r>
    <n v="2731"/>
    <s v="23/11/2021"/>
    <d v="1899-12-30T11:37:13"/>
    <n v="391"/>
    <x v="45"/>
    <x v="2"/>
    <x v="1"/>
    <n v="53.726700000000001"/>
    <n v="-127.6476"/>
    <n v="56"/>
    <b v="1"/>
    <n v="657"/>
    <x v="4"/>
    <x v="4"/>
    <n v="3"/>
    <b v="0"/>
    <x v="0"/>
    <s v="Overnight"/>
    <s v="Debit Card"/>
    <n v="1"/>
    <s v="Snowy"/>
    <s v="Black Friday"/>
    <x v="0"/>
    <b v="0"/>
    <n v="4"/>
    <n v="73.569999999999993"/>
    <n v="220.71"/>
    <n v="22.07"/>
    <x v="1"/>
  </r>
  <r>
    <n v="2732"/>
    <s v="12/01/2018"/>
    <d v="1899-12-30T19:39:40"/>
    <n v="103"/>
    <x v="18"/>
    <x v="2"/>
    <x v="10"/>
    <n v="64.282300000000006"/>
    <n v="-135"/>
    <n v="10"/>
    <b v="1"/>
    <n v="173"/>
    <x v="4"/>
    <x v="4"/>
    <n v="3"/>
    <b v="1"/>
    <x v="0"/>
    <s v="Standard"/>
    <s v="Debit Card"/>
    <n v="2"/>
    <s v="Sunny"/>
    <s v="Black Friday"/>
    <x v="0"/>
    <b v="1"/>
    <n v="1"/>
    <n v="36.15"/>
    <n v="108.45"/>
    <n v="10.85"/>
    <x v="1"/>
  </r>
  <r>
    <n v="2733"/>
    <s v="22/11/2022"/>
    <d v="1899-12-30T13:01:51"/>
    <n v="303"/>
    <x v="6"/>
    <x v="0"/>
    <x v="0"/>
    <n v="51.253799999999998"/>
    <n v="-85.3232"/>
    <n v="67"/>
    <b v="0"/>
    <n v="639"/>
    <x v="3"/>
    <x v="3"/>
    <n v="5"/>
    <b v="0"/>
    <x v="1"/>
    <s v="Overnight"/>
    <s v="Cash"/>
    <n v="5"/>
    <s v="Snowy"/>
    <s v="None"/>
    <x v="0"/>
    <b v="1"/>
    <n v="2"/>
    <n v="54.58"/>
    <n v="272.89"/>
    <n v="0"/>
    <x v="0"/>
  </r>
  <r>
    <n v="2734"/>
    <s v="12/12/2021"/>
    <d v="1899-12-30T00:19:04"/>
    <n v="77"/>
    <x v="1"/>
    <x v="2"/>
    <x v="5"/>
    <n v="52.939900000000002"/>
    <n v="-106.4509"/>
    <n v="22"/>
    <b v="1"/>
    <n v="450"/>
    <x v="0"/>
    <x v="0"/>
    <n v="3"/>
    <b v="0"/>
    <x v="1"/>
    <s v="Overnight"/>
    <s v="Credit Card"/>
    <n v="4"/>
    <s v="Rainy"/>
    <s v="None"/>
    <x v="0"/>
    <b v="0"/>
    <n v="3"/>
    <n v="84.81"/>
    <n v="254.44"/>
    <n v="0"/>
    <x v="0"/>
  </r>
  <r>
    <n v="2735"/>
    <s v="31/12/2021"/>
    <d v="1899-12-30T22:58:24"/>
    <n v="72"/>
    <x v="28"/>
    <x v="0"/>
    <x v="11"/>
    <n v="63.588799999999999"/>
    <n v="-115.5069"/>
    <n v="43"/>
    <b v="0"/>
    <n v="205"/>
    <x v="4"/>
    <x v="4"/>
    <n v="4"/>
    <b v="1"/>
    <x v="0"/>
    <s v="Overnight"/>
    <s v="Cash"/>
    <n v="2"/>
    <s v="Snowy"/>
    <s v="Christmas Market"/>
    <x v="1"/>
    <b v="0"/>
    <n v="4"/>
    <n v="77.81"/>
    <n v="311.24"/>
    <n v="0"/>
    <x v="0"/>
  </r>
  <r>
    <n v="2736"/>
    <s v="15/11/2023"/>
    <d v="1899-12-30T02:29:32"/>
    <n v="207"/>
    <x v="36"/>
    <x v="0"/>
    <x v="3"/>
    <n v="53.933300000000003"/>
    <n v="-116.5765"/>
    <n v="15"/>
    <b v="1"/>
    <n v="369"/>
    <x v="4"/>
    <x v="4"/>
    <n v="2"/>
    <b v="0"/>
    <x v="0"/>
    <s v="Overnight"/>
    <s v="Debit Card"/>
    <n v="5"/>
    <s v="Rainy"/>
    <s v="None"/>
    <x v="0"/>
    <b v="0"/>
    <n v="3"/>
    <n v="89.93"/>
    <n v="179.86"/>
    <n v="0"/>
    <x v="0"/>
  </r>
  <r>
    <n v="2737"/>
    <s v="15/12/2022"/>
    <d v="1899-12-30T02:28:45"/>
    <n v="385"/>
    <x v="34"/>
    <x v="2"/>
    <x v="12"/>
    <n v="64.248000000000005"/>
    <n v="-84.889600000000002"/>
    <n v="9"/>
    <b v="1"/>
    <n v="498"/>
    <x v="1"/>
    <x v="1"/>
    <n v="1"/>
    <b v="0"/>
    <x v="1"/>
    <s v="Standard"/>
    <s v="Credit Card"/>
    <n v="3"/>
    <s v="Snowy"/>
    <s v="Christmas Market"/>
    <x v="1"/>
    <b v="1"/>
    <n v="1"/>
    <n v="94.12"/>
    <n v="94.12"/>
    <n v="0"/>
    <x v="0"/>
  </r>
  <r>
    <n v="2738"/>
    <s v="27/11/2019"/>
    <d v="1899-12-30T10:37:33"/>
    <n v="277"/>
    <x v="1"/>
    <x v="2"/>
    <x v="5"/>
    <n v="52.939900000000002"/>
    <n v="-106.4509"/>
    <n v="75"/>
    <b v="1"/>
    <n v="859"/>
    <x v="3"/>
    <x v="3"/>
    <n v="1"/>
    <b v="0"/>
    <x v="1"/>
    <s v="Standard"/>
    <s v="Cash"/>
    <n v="4"/>
    <s v="Rainy"/>
    <s v="Black Friday"/>
    <x v="0"/>
    <b v="1"/>
    <n v="5"/>
    <n v="45.03"/>
    <n v="45.03"/>
    <n v="4.5"/>
    <x v="1"/>
  </r>
  <r>
    <n v="2739"/>
    <s v="14/11/2018"/>
    <d v="1899-12-30T12:07:40"/>
    <n v="131"/>
    <x v="13"/>
    <x v="2"/>
    <x v="0"/>
    <n v="51.253799999999998"/>
    <n v="-85.3232"/>
    <n v="27"/>
    <b v="1"/>
    <n v="709"/>
    <x v="3"/>
    <x v="3"/>
    <n v="4"/>
    <b v="0"/>
    <x v="1"/>
    <s v="Standard"/>
    <s v="Debit Card"/>
    <n v="3"/>
    <s v="Sunny"/>
    <s v="Black Friday"/>
    <x v="0"/>
    <b v="1"/>
    <n v="3"/>
    <n v="24.49"/>
    <n v="97.97"/>
    <n v="9.8000000000000007"/>
    <x v="1"/>
  </r>
  <r>
    <n v="2740"/>
    <s v="11/01/2018"/>
    <d v="1899-12-30T08:10:58"/>
    <n v="150"/>
    <x v="13"/>
    <x v="0"/>
    <x v="10"/>
    <n v="64.282300000000006"/>
    <n v="-135"/>
    <n v="69"/>
    <b v="0"/>
    <n v="152"/>
    <x v="2"/>
    <x v="2"/>
    <n v="4"/>
    <b v="0"/>
    <x v="0"/>
    <s v="Express"/>
    <s v="Online Payment"/>
    <n v="1"/>
    <s v="Sunny"/>
    <s v="None"/>
    <x v="0"/>
    <b v="1"/>
    <n v="4"/>
    <n v="52.26"/>
    <n v="209.02"/>
    <n v="0"/>
    <x v="0"/>
  </r>
  <r>
    <n v="2741"/>
    <s v="27/12/2020"/>
    <d v="1899-12-30T08:51:48"/>
    <n v="56"/>
    <x v="51"/>
    <x v="0"/>
    <x v="0"/>
    <n v="51.253799999999998"/>
    <n v="-85.3232"/>
    <n v="72"/>
    <b v="1"/>
    <n v="289"/>
    <x v="4"/>
    <x v="4"/>
    <n v="5"/>
    <b v="0"/>
    <x v="1"/>
    <s v="Standard"/>
    <s v="Credit Card"/>
    <n v="1"/>
    <s v="Sunny"/>
    <s v="Black Friday"/>
    <x v="0"/>
    <b v="0"/>
    <n v="1"/>
    <n v="79.78"/>
    <n v="398.88"/>
    <n v="39.89"/>
    <x v="1"/>
  </r>
  <r>
    <n v="2742"/>
    <s v="28/11/2018"/>
    <d v="1899-12-30T00:53:46"/>
    <n v="463"/>
    <x v="34"/>
    <x v="1"/>
    <x v="3"/>
    <n v="53.933300000000003"/>
    <n v="-116.5765"/>
    <n v="28"/>
    <b v="0"/>
    <n v="603"/>
    <x v="3"/>
    <x v="3"/>
    <n v="4"/>
    <b v="0"/>
    <x v="1"/>
    <s v="Overnight"/>
    <s v="Online Payment"/>
    <n v="5"/>
    <s v="Snowy"/>
    <s v="Black Friday"/>
    <x v="0"/>
    <b v="1"/>
    <n v="3"/>
    <n v="31.83"/>
    <n v="127.3"/>
    <n v="12.73"/>
    <x v="1"/>
  </r>
  <r>
    <n v="2743"/>
    <s v="12/04/2023"/>
    <d v="1899-12-30T19:50:51"/>
    <n v="351"/>
    <x v="22"/>
    <x v="2"/>
    <x v="6"/>
    <n v="46.565300000000001"/>
    <n v="-66.4619"/>
    <n v="38"/>
    <b v="0"/>
    <n v="516"/>
    <x v="0"/>
    <x v="0"/>
    <n v="5"/>
    <b v="1"/>
    <x v="1"/>
    <s v="Standard"/>
    <s v="Debit Card"/>
    <n v="4"/>
    <s v="Snowy"/>
    <s v="None"/>
    <x v="0"/>
    <b v="1"/>
    <n v="5"/>
    <n v="52.5"/>
    <n v="262.49"/>
    <n v="0"/>
    <x v="0"/>
  </r>
  <r>
    <n v="2744"/>
    <s v="12/09/2022"/>
    <d v="1899-12-30T21:42:03"/>
    <n v="4"/>
    <x v="50"/>
    <x v="1"/>
    <x v="1"/>
    <n v="53.726700000000001"/>
    <n v="-127.6476"/>
    <n v="46"/>
    <b v="1"/>
    <n v="474"/>
    <x v="1"/>
    <x v="1"/>
    <n v="5"/>
    <b v="1"/>
    <x v="1"/>
    <s v="Overnight"/>
    <s v="Cash"/>
    <n v="4"/>
    <s v="Rainy"/>
    <s v="None"/>
    <x v="0"/>
    <b v="0"/>
    <n v="4"/>
    <n v="99.11"/>
    <n v="495.57"/>
    <n v="0"/>
    <x v="0"/>
  </r>
  <r>
    <n v="2745"/>
    <s v="12/04/2021"/>
    <d v="1899-12-30T06:26:49"/>
    <n v="130"/>
    <x v="37"/>
    <x v="0"/>
    <x v="12"/>
    <n v="64.248000000000005"/>
    <n v="-84.889600000000002"/>
    <n v="27"/>
    <b v="1"/>
    <n v="387"/>
    <x v="3"/>
    <x v="3"/>
    <n v="3"/>
    <b v="1"/>
    <x v="1"/>
    <s v="Overnight"/>
    <s v="Online Payment"/>
    <n v="2"/>
    <s v="Snowy"/>
    <s v="None"/>
    <x v="0"/>
    <b v="0"/>
    <n v="5"/>
    <n v="61.47"/>
    <n v="184.41"/>
    <n v="0"/>
    <x v="0"/>
  </r>
  <r>
    <n v="2746"/>
    <s v="22/12/2023"/>
    <d v="1899-12-30T04:56:55"/>
    <n v="400"/>
    <x v="33"/>
    <x v="2"/>
    <x v="7"/>
    <n v="45.077800000000003"/>
    <n v="-63.546700000000001"/>
    <n v="68"/>
    <b v="1"/>
    <n v="721"/>
    <x v="2"/>
    <x v="2"/>
    <n v="2"/>
    <b v="1"/>
    <x v="0"/>
    <s v="Overnight"/>
    <s v="Credit Card"/>
    <n v="1"/>
    <s v="Snowy"/>
    <s v="Christmas Market"/>
    <x v="1"/>
    <b v="0"/>
    <n v="5"/>
    <n v="13.36"/>
    <n v="26.72"/>
    <n v="0"/>
    <x v="0"/>
  </r>
  <r>
    <n v="2747"/>
    <s v="14/12/2021"/>
    <d v="1899-12-30T08:20:55"/>
    <n v="179"/>
    <x v="31"/>
    <x v="2"/>
    <x v="12"/>
    <n v="64.248000000000005"/>
    <n v="-84.889600000000002"/>
    <n v="53"/>
    <b v="1"/>
    <n v="794"/>
    <x v="4"/>
    <x v="4"/>
    <n v="4"/>
    <b v="1"/>
    <x v="0"/>
    <s v="Overnight"/>
    <s v="Online Payment"/>
    <n v="1"/>
    <s v="Snowy"/>
    <s v="None"/>
    <x v="0"/>
    <b v="0"/>
    <n v="1"/>
    <n v="21.4"/>
    <n v="85.6"/>
    <n v="0"/>
    <x v="0"/>
  </r>
  <r>
    <n v="2748"/>
    <s v="14/12/2019"/>
    <d v="1899-12-30T00:26:41"/>
    <n v="79"/>
    <x v="38"/>
    <x v="1"/>
    <x v="3"/>
    <n v="53.933300000000003"/>
    <n v="-116.5765"/>
    <n v="32"/>
    <b v="0"/>
    <n v="914"/>
    <x v="0"/>
    <x v="0"/>
    <n v="1"/>
    <b v="1"/>
    <x v="1"/>
    <s v="Express"/>
    <s v="Debit Card"/>
    <n v="5"/>
    <s v="Snowy"/>
    <s v="Christmas Market"/>
    <x v="1"/>
    <b v="1"/>
    <n v="5"/>
    <n v="97.69"/>
    <n v="97.69"/>
    <n v="0"/>
    <x v="0"/>
  </r>
  <r>
    <n v="2749"/>
    <s v="26/12/2020"/>
    <d v="1899-12-30T19:32:10"/>
    <n v="455"/>
    <x v="13"/>
    <x v="2"/>
    <x v="3"/>
    <n v="53.933300000000003"/>
    <n v="-116.5765"/>
    <n v="30"/>
    <b v="1"/>
    <n v="359"/>
    <x v="4"/>
    <x v="4"/>
    <n v="1"/>
    <b v="0"/>
    <x v="1"/>
    <s v="Express"/>
    <s v="Online Payment"/>
    <n v="2"/>
    <s v="Rainy"/>
    <s v="Christmas Market"/>
    <x v="1"/>
    <b v="1"/>
    <n v="1"/>
    <n v="42.67"/>
    <n v="42.67"/>
    <n v="0"/>
    <x v="0"/>
  </r>
  <r>
    <n v="2750"/>
    <s v="12/11/2021"/>
    <d v="1899-12-30T04:32:28"/>
    <n v="346"/>
    <x v="50"/>
    <x v="2"/>
    <x v="6"/>
    <n v="46.565300000000001"/>
    <n v="-66.4619"/>
    <n v="28"/>
    <b v="1"/>
    <n v="521"/>
    <x v="4"/>
    <x v="4"/>
    <n v="2"/>
    <b v="1"/>
    <x v="1"/>
    <s v="Express"/>
    <s v="Cash"/>
    <n v="4"/>
    <s v="Sunny"/>
    <s v="Black Friday"/>
    <x v="0"/>
    <b v="1"/>
    <n v="5"/>
    <n v="92.61"/>
    <n v="185.22"/>
    <n v="18.52"/>
    <x v="1"/>
  </r>
  <r>
    <n v="2751"/>
    <s v="17/11/2018"/>
    <d v="1899-12-30T14:05:18"/>
    <n v="484"/>
    <x v="50"/>
    <x v="2"/>
    <x v="10"/>
    <n v="64.282300000000006"/>
    <n v="-135"/>
    <n v="27"/>
    <b v="1"/>
    <n v="203"/>
    <x v="4"/>
    <x v="4"/>
    <n v="4"/>
    <b v="1"/>
    <x v="1"/>
    <s v="Express"/>
    <s v="Credit Card"/>
    <n v="5"/>
    <s v="Rainy"/>
    <s v="None"/>
    <x v="0"/>
    <b v="0"/>
    <n v="2"/>
    <n v="44.41"/>
    <n v="177.65"/>
    <n v="0"/>
    <x v="0"/>
  </r>
  <r>
    <n v="2752"/>
    <s v="18/12/2019"/>
    <d v="1899-12-30T07:53:36"/>
    <n v="82"/>
    <x v="46"/>
    <x v="1"/>
    <x v="1"/>
    <n v="53.726700000000001"/>
    <n v="-127.6476"/>
    <n v="51"/>
    <b v="0"/>
    <n v="959"/>
    <x v="1"/>
    <x v="1"/>
    <n v="5"/>
    <b v="0"/>
    <x v="0"/>
    <s v="Standard"/>
    <s v="Credit Card"/>
    <n v="3"/>
    <s v="Rainy"/>
    <s v="Black Friday"/>
    <x v="0"/>
    <b v="1"/>
    <n v="2"/>
    <n v="26.73"/>
    <n v="133.66"/>
    <n v="13.37"/>
    <x v="1"/>
  </r>
  <r>
    <n v="2753"/>
    <s v="20/12/2019"/>
    <d v="1899-12-30T15:36:05"/>
    <n v="279"/>
    <x v="24"/>
    <x v="2"/>
    <x v="5"/>
    <n v="52.939900000000002"/>
    <n v="-106.4509"/>
    <n v="39"/>
    <b v="1"/>
    <n v="670"/>
    <x v="4"/>
    <x v="4"/>
    <n v="3"/>
    <b v="0"/>
    <x v="1"/>
    <s v="Overnight"/>
    <s v="Credit Card"/>
    <n v="2"/>
    <s v="Snowy"/>
    <s v="Christmas Market"/>
    <x v="1"/>
    <b v="1"/>
    <n v="3"/>
    <n v="63.79"/>
    <n v="191.38"/>
    <n v="0"/>
    <x v="0"/>
  </r>
  <r>
    <n v="2754"/>
    <s v="25/12/2023"/>
    <d v="1899-12-30T23:28:38"/>
    <n v="248"/>
    <x v="22"/>
    <x v="1"/>
    <x v="1"/>
    <n v="53.726700000000001"/>
    <n v="-127.6476"/>
    <n v="48"/>
    <b v="1"/>
    <n v="156"/>
    <x v="3"/>
    <x v="3"/>
    <n v="3"/>
    <b v="1"/>
    <x v="0"/>
    <s v="Overnight"/>
    <s v="Credit Card"/>
    <n v="3"/>
    <s v="Sunny"/>
    <s v="Black Friday"/>
    <x v="0"/>
    <b v="1"/>
    <n v="1"/>
    <n v="40.340000000000003"/>
    <n v="121.01"/>
    <n v="12.1"/>
    <x v="1"/>
  </r>
  <r>
    <n v="2755"/>
    <s v="11/11/2022"/>
    <d v="1899-12-30T05:42:25"/>
    <n v="445"/>
    <x v="22"/>
    <x v="0"/>
    <x v="9"/>
    <n v="54.273099999999999"/>
    <n v="-61.738799999999998"/>
    <n v="73"/>
    <b v="0"/>
    <n v="741"/>
    <x v="4"/>
    <x v="4"/>
    <n v="5"/>
    <b v="1"/>
    <x v="1"/>
    <s v="Standard"/>
    <s v="Credit Card"/>
    <n v="1"/>
    <s v="Rainy"/>
    <s v="None"/>
    <x v="0"/>
    <b v="0"/>
    <n v="2"/>
    <n v="33.130000000000003"/>
    <n v="165.63"/>
    <n v="0"/>
    <x v="0"/>
  </r>
  <r>
    <n v="2756"/>
    <s v="27/12/2023"/>
    <d v="1899-12-30T03:47:37"/>
    <n v="355"/>
    <x v="6"/>
    <x v="0"/>
    <x v="5"/>
    <n v="52.939900000000002"/>
    <n v="-106.4509"/>
    <n v="86"/>
    <b v="1"/>
    <n v="998"/>
    <x v="2"/>
    <x v="2"/>
    <n v="2"/>
    <b v="0"/>
    <x v="0"/>
    <s v="Overnight"/>
    <s v="Cash"/>
    <n v="5"/>
    <s v="Sunny"/>
    <s v="None"/>
    <x v="0"/>
    <b v="1"/>
    <n v="4"/>
    <n v="33.19"/>
    <n v="66.38"/>
    <n v="0"/>
    <x v="0"/>
  </r>
  <r>
    <n v="2757"/>
    <s v="19/11/2018"/>
    <d v="1899-12-30T00:40:09"/>
    <n v="145"/>
    <x v="18"/>
    <x v="0"/>
    <x v="5"/>
    <n v="52.939900000000002"/>
    <n v="-106.4509"/>
    <n v="93"/>
    <b v="0"/>
    <n v="933"/>
    <x v="0"/>
    <x v="0"/>
    <n v="3"/>
    <b v="1"/>
    <x v="0"/>
    <s v="Standard"/>
    <s v="Cash"/>
    <n v="2"/>
    <s v="Rainy"/>
    <s v="Black Friday"/>
    <x v="0"/>
    <b v="1"/>
    <n v="4"/>
    <n v="14.25"/>
    <n v="42.76"/>
    <n v="4.28"/>
    <x v="1"/>
  </r>
  <r>
    <n v="2758"/>
    <s v="20/11/2023"/>
    <d v="1899-12-30T12:38:46"/>
    <n v="181"/>
    <x v="35"/>
    <x v="2"/>
    <x v="1"/>
    <n v="53.726700000000001"/>
    <n v="-127.6476"/>
    <n v="25"/>
    <b v="1"/>
    <n v="874"/>
    <x v="2"/>
    <x v="2"/>
    <n v="5"/>
    <b v="0"/>
    <x v="1"/>
    <s v="Standard"/>
    <s v="Cash"/>
    <n v="1"/>
    <s v="Snowy"/>
    <s v="Black Friday"/>
    <x v="0"/>
    <b v="0"/>
    <n v="1"/>
    <n v="60.87"/>
    <n v="304.35000000000002"/>
    <n v="30.44"/>
    <x v="1"/>
  </r>
  <r>
    <n v="2759"/>
    <s v="16/11/2022"/>
    <d v="1899-12-30T19:58:17"/>
    <n v="199"/>
    <x v="23"/>
    <x v="0"/>
    <x v="2"/>
    <n v="46.813099999999999"/>
    <n v="-71.207499999999996"/>
    <n v="26"/>
    <b v="1"/>
    <n v="72"/>
    <x v="3"/>
    <x v="3"/>
    <n v="4"/>
    <b v="1"/>
    <x v="0"/>
    <s v="Standard"/>
    <s v="Cash"/>
    <n v="3"/>
    <s v="Rainy"/>
    <s v="Christmas Market"/>
    <x v="1"/>
    <b v="0"/>
    <n v="4"/>
    <n v="75.52"/>
    <n v="302.08999999999997"/>
    <n v="0"/>
    <x v="0"/>
  </r>
  <r>
    <n v="2760"/>
    <s v="11/03/2023"/>
    <d v="1899-12-30T10:54:07"/>
    <n v="90"/>
    <x v="17"/>
    <x v="1"/>
    <x v="10"/>
    <n v="64.282300000000006"/>
    <n v="-135"/>
    <n v="49"/>
    <b v="1"/>
    <n v="572"/>
    <x v="2"/>
    <x v="2"/>
    <n v="5"/>
    <b v="1"/>
    <x v="1"/>
    <s v="Standard"/>
    <s v="Debit Card"/>
    <n v="4"/>
    <s v="Rainy"/>
    <s v="Black Friday"/>
    <x v="0"/>
    <b v="1"/>
    <n v="2"/>
    <n v="62.26"/>
    <n v="311.27999999999997"/>
    <n v="31.13"/>
    <x v="1"/>
  </r>
  <r>
    <n v="2761"/>
    <s v="12/10/2022"/>
    <d v="1899-12-30T06:19:30"/>
    <n v="476"/>
    <x v="48"/>
    <x v="0"/>
    <x v="9"/>
    <n v="54.273099999999999"/>
    <n v="-61.738799999999998"/>
    <n v="26"/>
    <b v="0"/>
    <n v="103"/>
    <x v="4"/>
    <x v="4"/>
    <n v="3"/>
    <b v="1"/>
    <x v="1"/>
    <s v="Standard"/>
    <s v="Debit Card"/>
    <n v="4"/>
    <s v="Rainy"/>
    <s v="Christmas Market"/>
    <x v="1"/>
    <b v="1"/>
    <n v="4"/>
    <n v="68.92"/>
    <n v="206.77"/>
    <n v="0"/>
    <x v="0"/>
  </r>
  <r>
    <n v="2762"/>
    <s v="28/12/2022"/>
    <d v="1899-12-30T13:13:51"/>
    <n v="252"/>
    <x v="44"/>
    <x v="2"/>
    <x v="0"/>
    <n v="51.253799999999998"/>
    <n v="-85.3232"/>
    <n v="53"/>
    <b v="0"/>
    <n v="336"/>
    <x v="0"/>
    <x v="0"/>
    <n v="1"/>
    <b v="1"/>
    <x v="0"/>
    <s v="Standard"/>
    <s v="Credit Card"/>
    <n v="3"/>
    <s v="Sunny"/>
    <s v="Christmas Market"/>
    <x v="1"/>
    <b v="1"/>
    <n v="4"/>
    <n v="39.369999999999997"/>
    <n v="39.369999999999997"/>
    <n v="0"/>
    <x v="0"/>
  </r>
  <r>
    <n v="2763"/>
    <s v="16/12/2019"/>
    <d v="1899-12-30T05:10:44"/>
    <n v="118"/>
    <x v="2"/>
    <x v="1"/>
    <x v="7"/>
    <n v="45.077800000000003"/>
    <n v="-63.546700000000001"/>
    <n v="50"/>
    <b v="0"/>
    <n v="634"/>
    <x v="2"/>
    <x v="2"/>
    <n v="4"/>
    <b v="0"/>
    <x v="0"/>
    <s v="Express"/>
    <s v="Online Payment"/>
    <n v="2"/>
    <s v="Rainy"/>
    <s v="None"/>
    <x v="0"/>
    <b v="0"/>
    <n v="4"/>
    <n v="67.2"/>
    <n v="268.81"/>
    <n v="0"/>
    <x v="0"/>
  </r>
  <r>
    <n v="2764"/>
    <s v="27/12/2020"/>
    <d v="1899-12-30T14:40:52"/>
    <n v="362"/>
    <x v="39"/>
    <x v="0"/>
    <x v="1"/>
    <n v="53.726700000000001"/>
    <n v="-127.6476"/>
    <n v="93"/>
    <b v="0"/>
    <n v="679"/>
    <x v="2"/>
    <x v="2"/>
    <n v="3"/>
    <b v="0"/>
    <x v="1"/>
    <s v="Overnight"/>
    <s v="Credit Card"/>
    <n v="5"/>
    <s v="Rainy"/>
    <s v="Christmas Market"/>
    <x v="1"/>
    <b v="1"/>
    <n v="3"/>
    <n v="29.13"/>
    <n v="87.38"/>
    <n v="0"/>
    <x v="0"/>
  </r>
  <r>
    <n v="2765"/>
    <s v="18/12/2023"/>
    <d v="1899-12-30T19:03:09"/>
    <n v="219"/>
    <x v="41"/>
    <x v="0"/>
    <x v="12"/>
    <n v="64.248000000000005"/>
    <n v="-84.889600000000002"/>
    <n v="18"/>
    <b v="1"/>
    <n v="166"/>
    <x v="4"/>
    <x v="4"/>
    <n v="4"/>
    <b v="0"/>
    <x v="1"/>
    <s v="Express"/>
    <s v="Cash"/>
    <n v="5"/>
    <s v="Snowy"/>
    <s v="Black Friday"/>
    <x v="0"/>
    <b v="0"/>
    <n v="3"/>
    <n v="69.400000000000006"/>
    <n v="277.60000000000002"/>
    <n v="27.76"/>
    <x v="1"/>
  </r>
  <r>
    <n v="2766"/>
    <s v="23/11/2018"/>
    <d v="1899-12-30T13:16:15"/>
    <n v="164"/>
    <x v="34"/>
    <x v="1"/>
    <x v="12"/>
    <n v="64.248000000000005"/>
    <n v="-84.889600000000002"/>
    <n v="95"/>
    <b v="0"/>
    <n v="596"/>
    <x v="2"/>
    <x v="2"/>
    <n v="1"/>
    <b v="0"/>
    <x v="1"/>
    <s v="Express"/>
    <s v="Credit Card"/>
    <n v="5"/>
    <s v="Snowy"/>
    <s v="Black Friday"/>
    <x v="0"/>
    <b v="1"/>
    <n v="5"/>
    <n v="88.8"/>
    <n v="88.8"/>
    <n v="8.8800000000000008"/>
    <x v="1"/>
  </r>
  <r>
    <n v="2767"/>
    <s v="24/12/2020"/>
    <d v="1899-12-30T10:11:45"/>
    <n v="106"/>
    <x v="26"/>
    <x v="0"/>
    <x v="8"/>
    <n v="46.318800000000003"/>
    <n v="-63.146099999999997"/>
    <n v="82"/>
    <b v="0"/>
    <n v="984"/>
    <x v="2"/>
    <x v="2"/>
    <n v="3"/>
    <b v="1"/>
    <x v="0"/>
    <s v="Standard"/>
    <s v="Credit Card"/>
    <n v="4"/>
    <s v="Rainy"/>
    <s v="None"/>
    <x v="0"/>
    <b v="0"/>
    <n v="2"/>
    <n v="76.569999999999993"/>
    <n v="229.7"/>
    <n v="0"/>
    <x v="0"/>
  </r>
  <r>
    <n v="2768"/>
    <s v="11/01/2020"/>
    <d v="1899-12-30T20:12:38"/>
    <n v="293"/>
    <x v="20"/>
    <x v="0"/>
    <x v="11"/>
    <n v="63.588799999999999"/>
    <n v="-115.5069"/>
    <n v="97"/>
    <b v="1"/>
    <n v="422"/>
    <x v="0"/>
    <x v="0"/>
    <n v="1"/>
    <b v="1"/>
    <x v="0"/>
    <s v="Overnight"/>
    <s v="Debit Card"/>
    <n v="1"/>
    <s v="Sunny"/>
    <s v="Christmas Market"/>
    <x v="1"/>
    <b v="1"/>
    <n v="1"/>
    <n v="14.94"/>
    <n v="14.94"/>
    <n v="0"/>
    <x v="0"/>
  </r>
  <r>
    <n v="2769"/>
    <s v="15/12/2018"/>
    <d v="1899-12-30T14:07:09"/>
    <n v="173"/>
    <x v="37"/>
    <x v="0"/>
    <x v="12"/>
    <n v="64.248000000000005"/>
    <n v="-84.889600000000002"/>
    <n v="18"/>
    <b v="0"/>
    <n v="584"/>
    <x v="3"/>
    <x v="3"/>
    <n v="2"/>
    <b v="0"/>
    <x v="1"/>
    <s v="Standard"/>
    <s v="Debit Card"/>
    <n v="1"/>
    <s v="Snowy"/>
    <s v="None"/>
    <x v="0"/>
    <b v="0"/>
    <n v="4"/>
    <n v="66.48"/>
    <n v="132.94999999999999"/>
    <n v="0"/>
    <x v="0"/>
  </r>
  <r>
    <n v="2770"/>
    <s v="24/11/2023"/>
    <d v="1899-12-30T07:13:26"/>
    <n v="187"/>
    <x v="27"/>
    <x v="1"/>
    <x v="2"/>
    <n v="46.813099999999999"/>
    <n v="-71.207499999999996"/>
    <n v="92"/>
    <b v="1"/>
    <n v="369"/>
    <x v="1"/>
    <x v="1"/>
    <n v="2"/>
    <b v="1"/>
    <x v="0"/>
    <s v="Standard"/>
    <s v="Debit Card"/>
    <n v="1"/>
    <s v="Sunny"/>
    <s v="Black Friday"/>
    <x v="0"/>
    <b v="0"/>
    <n v="1"/>
    <n v="94.7"/>
    <n v="189.41"/>
    <n v="18.940000000000001"/>
    <x v="1"/>
  </r>
  <r>
    <n v="2771"/>
    <s v="12/07/2018"/>
    <d v="1899-12-30T08:00:08"/>
    <n v="278"/>
    <x v="10"/>
    <x v="0"/>
    <x v="3"/>
    <n v="53.933300000000003"/>
    <n v="-116.5765"/>
    <n v="4"/>
    <b v="0"/>
    <n v="361"/>
    <x v="0"/>
    <x v="0"/>
    <n v="1"/>
    <b v="1"/>
    <x v="0"/>
    <s v="Express"/>
    <s v="Debit Card"/>
    <n v="5"/>
    <s v="Sunny"/>
    <s v="None"/>
    <x v="0"/>
    <b v="1"/>
    <n v="5"/>
    <n v="93.03"/>
    <n v="93.03"/>
    <n v="0"/>
    <x v="0"/>
  </r>
  <r>
    <n v="2772"/>
    <s v="14/11/2020"/>
    <d v="1899-12-30T16:53:24"/>
    <n v="159"/>
    <x v="32"/>
    <x v="0"/>
    <x v="8"/>
    <n v="46.318800000000003"/>
    <n v="-63.146099999999997"/>
    <n v="28"/>
    <b v="0"/>
    <n v="639"/>
    <x v="3"/>
    <x v="3"/>
    <n v="5"/>
    <b v="0"/>
    <x v="0"/>
    <s v="Express"/>
    <s v="Online Payment"/>
    <n v="1"/>
    <s v="Rainy"/>
    <s v="None"/>
    <x v="0"/>
    <b v="1"/>
    <n v="4"/>
    <n v="23.99"/>
    <n v="119.95"/>
    <n v="0"/>
    <x v="0"/>
  </r>
  <r>
    <n v="2773"/>
    <s v="29/12/2021"/>
    <d v="1899-12-30T01:44:30"/>
    <n v="219"/>
    <x v="30"/>
    <x v="1"/>
    <x v="5"/>
    <n v="52.939900000000002"/>
    <n v="-106.4509"/>
    <n v="41"/>
    <b v="1"/>
    <n v="418"/>
    <x v="1"/>
    <x v="1"/>
    <n v="5"/>
    <b v="0"/>
    <x v="1"/>
    <s v="Standard"/>
    <s v="Cash"/>
    <n v="2"/>
    <s v="Snowy"/>
    <s v="Christmas Market"/>
    <x v="1"/>
    <b v="0"/>
    <n v="4"/>
    <n v="73.66"/>
    <n v="368.28"/>
    <n v="0"/>
    <x v="0"/>
  </r>
  <r>
    <n v="2774"/>
    <s v="11/06/2020"/>
    <d v="1899-12-30T06:51:34"/>
    <n v="134"/>
    <x v="17"/>
    <x v="0"/>
    <x v="3"/>
    <n v="53.933300000000003"/>
    <n v="-116.5765"/>
    <n v="97"/>
    <b v="1"/>
    <n v="323"/>
    <x v="1"/>
    <x v="1"/>
    <n v="5"/>
    <b v="0"/>
    <x v="1"/>
    <s v="Standard"/>
    <s v="Credit Card"/>
    <n v="4"/>
    <s v="Snowy"/>
    <s v="Christmas Market"/>
    <x v="1"/>
    <b v="0"/>
    <n v="1"/>
    <n v="59.42"/>
    <n v="297.11"/>
    <n v="0"/>
    <x v="0"/>
  </r>
  <r>
    <n v="2775"/>
    <s v="21/11/2022"/>
    <d v="1899-12-30T06:31:27"/>
    <n v="285"/>
    <x v="17"/>
    <x v="0"/>
    <x v="4"/>
    <n v="53.760899999999999"/>
    <n v="-98.813900000000004"/>
    <n v="77"/>
    <b v="0"/>
    <n v="852"/>
    <x v="0"/>
    <x v="0"/>
    <n v="1"/>
    <b v="0"/>
    <x v="1"/>
    <s v="Overnight"/>
    <s v="Credit Card"/>
    <n v="4"/>
    <s v="Rainy"/>
    <s v="Black Friday"/>
    <x v="0"/>
    <b v="1"/>
    <n v="1"/>
    <n v="25.23"/>
    <n v="25.23"/>
    <n v="2.52"/>
    <x v="1"/>
  </r>
  <r>
    <n v="2776"/>
    <s v="19/12/2022"/>
    <d v="1899-12-30T07:31:52"/>
    <n v="413"/>
    <x v="48"/>
    <x v="1"/>
    <x v="2"/>
    <n v="46.813099999999999"/>
    <n v="-71.207499999999996"/>
    <n v="33"/>
    <b v="1"/>
    <n v="885"/>
    <x v="4"/>
    <x v="4"/>
    <n v="5"/>
    <b v="0"/>
    <x v="0"/>
    <s v="Overnight"/>
    <s v="Online Payment"/>
    <n v="4"/>
    <s v="Snowy"/>
    <s v="Christmas Market"/>
    <x v="1"/>
    <b v="1"/>
    <n v="5"/>
    <n v="92.62"/>
    <n v="463.08"/>
    <n v="0"/>
    <x v="0"/>
  </r>
  <r>
    <n v="2777"/>
    <s v="13/12/2019"/>
    <d v="1899-12-30T23:50:32"/>
    <n v="311"/>
    <x v="12"/>
    <x v="1"/>
    <x v="3"/>
    <n v="53.933300000000003"/>
    <n v="-116.5765"/>
    <n v="74"/>
    <b v="0"/>
    <n v="61"/>
    <x v="2"/>
    <x v="2"/>
    <n v="3"/>
    <b v="0"/>
    <x v="0"/>
    <s v="Overnight"/>
    <s v="Credit Card"/>
    <n v="5"/>
    <s v="Snowy"/>
    <s v="None"/>
    <x v="0"/>
    <b v="0"/>
    <n v="3"/>
    <n v="13.19"/>
    <n v="39.57"/>
    <n v="0"/>
    <x v="0"/>
  </r>
  <r>
    <n v="2778"/>
    <s v="11/12/2023"/>
    <d v="1899-12-30T06:32:08"/>
    <n v="290"/>
    <x v="46"/>
    <x v="1"/>
    <x v="6"/>
    <n v="46.565300000000001"/>
    <n v="-66.4619"/>
    <n v="2"/>
    <b v="1"/>
    <n v="94"/>
    <x v="3"/>
    <x v="3"/>
    <n v="3"/>
    <b v="0"/>
    <x v="0"/>
    <s v="Standard"/>
    <s v="Online Payment"/>
    <n v="5"/>
    <s v="Snowy"/>
    <s v="None"/>
    <x v="0"/>
    <b v="0"/>
    <n v="3"/>
    <n v="37.380000000000003"/>
    <n v="112.14"/>
    <n v="0"/>
    <x v="0"/>
  </r>
  <r>
    <n v="2779"/>
    <s v="12/09/2022"/>
    <d v="1899-12-30T05:04:06"/>
    <n v="140"/>
    <x v="4"/>
    <x v="0"/>
    <x v="9"/>
    <n v="54.273099999999999"/>
    <n v="-61.738799999999998"/>
    <n v="33"/>
    <b v="1"/>
    <n v="570"/>
    <x v="3"/>
    <x v="3"/>
    <n v="2"/>
    <b v="0"/>
    <x v="1"/>
    <s v="Overnight"/>
    <s v="Online Payment"/>
    <n v="1"/>
    <s v="Sunny"/>
    <s v="None"/>
    <x v="0"/>
    <b v="0"/>
    <n v="1"/>
    <n v="44.27"/>
    <n v="88.53"/>
    <n v="0"/>
    <x v="0"/>
  </r>
  <r>
    <n v="2780"/>
    <s v="30/12/2018"/>
    <d v="1899-12-30T07:58:29"/>
    <n v="419"/>
    <x v="41"/>
    <x v="1"/>
    <x v="9"/>
    <n v="54.273099999999999"/>
    <n v="-61.738799999999998"/>
    <n v="14"/>
    <b v="1"/>
    <n v="293"/>
    <x v="3"/>
    <x v="3"/>
    <n v="3"/>
    <b v="0"/>
    <x v="1"/>
    <s v="Standard"/>
    <s v="Cash"/>
    <n v="2"/>
    <s v="Sunny"/>
    <s v="Black Friday"/>
    <x v="0"/>
    <b v="1"/>
    <n v="5"/>
    <n v="82.76"/>
    <n v="248.28"/>
    <n v="24.83"/>
    <x v="1"/>
  </r>
  <r>
    <n v="2781"/>
    <s v="11/05/2020"/>
    <d v="1899-12-30T08:16:13"/>
    <n v="439"/>
    <x v="2"/>
    <x v="1"/>
    <x v="5"/>
    <n v="52.939900000000002"/>
    <n v="-106.4509"/>
    <n v="48"/>
    <b v="1"/>
    <n v="331"/>
    <x v="2"/>
    <x v="2"/>
    <n v="4"/>
    <b v="0"/>
    <x v="1"/>
    <s v="Overnight"/>
    <s v="Debit Card"/>
    <n v="5"/>
    <s v="Rainy"/>
    <s v="Black Friday"/>
    <x v="0"/>
    <b v="0"/>
    <n v="1"/>
    <n v="28.62"/>
    <n v="114.5"/>
    <n v="11.45"/>
    <x v="1"/>
  </r>
  <r>
    <n v="2782"/>
    <s v="12/05/2019"/>
    <d v="1899-12-30T04:34:56"/>
    <n v="389"/>
    <x v="49"/>
    <x v="1"/>
    <x v="5"/>
    <n v="52.939900000000002"/>
    <n v="-106.4509"/>
    <n v="92"/>
    <b v="0"/>
    <n v="15"/>
    <x v="4"/>
    <x v="4"/>
    <n v="4"/>
    <b v="1"/>
    <x v="1"/>
    <s v="Express"/>
    <s v="Online Payment"/>
    <n v="1"/>
    <s v="Rainy"/>
    <s v="None"/>
    <x v="0"/>
    <b v="1"/>
    <n v="5"/>
    <n v="47.66"/>
    <n v="190.64"/>
    <n v="0"/>
    <x v="0"/>
  </r>
  <r>
    <n v="2783"/>
    <s v="11/09/2023"/>
    <d v="1899-12-30T23:43:35"/>
    <n v="130"/>
    <x v="10"/>
    <x v="0"/>
    <x v="4"/>
    <n v="53.760899999999999"/>
    <n v="-98.813900000000004"/>
    <n v="100"/>
    <b v="1"/>
    <n v="128"/>
    <x v="2"/>
    <x v="2"/>
    <n v="1"/>
    <b v="1"/>
    <x v="1"/>
    <s v="Overnight"/>
    <s v="Debit Card"/>
    <n v="1"/>
    <s v="Sunny"/>
    <s v="Black Friday"/>
    <x v="0"/>
    <b v="1"/>
    <n v="2"/>
    <n v="96.34"/>
    <n v="96.34"/>
    <n v="9.6300000000000008"/>
    <x v="1"/>
  </r>
  <r>
    <n v="2784"/>
    <s v="12/08/2020"/>
    <d v="1899-12-30T07:28:56"/>
    <n v="15"/>
    <x v="15"/>
    <x v="0"/>
    <x v="5"/>
    <n v="52.939900000000002"/>
    <n v="-106.4509"/>
    <n v="11"/>
    <b v="1"/>
    <n v="64"/>
    <x v="2"/>
    <x v="2"/>
    <n v="5"/>
    <b v="0"/>
    <x v="0"/>
    <s v="Overnight"/>
    <s v="Cash"/>
    <n v="2"/>
    <s v="Rainy"/>
    <s v="Christmas Market"/>
    <x v="1"/>
    <b v="1"/>
    <n v="2"/>
    <n v="68.489999999999995"/>
    <n v="342.46"/>
    <n v="0"/>
    <x v="0"/>
  </r>
  <r>
    <n v="2785"/>
    <s v="11/05/2021"/>
    <d v="1899-12-30T23:40:23"/>
    <n v="423"/>
    <x v="18"/>
    <x v="0"/>
    <x v="10"/>
    <n v="64.282300000000006"/>
    <n v="-135"/>
    <n v="2"/>
    <b v="1"/>
    <n v="707"/>
    <x v="3"/>
    <x v="3"/>
    <n v="5"/>
    <b v="0"/>
    <x v="0"/>
    <s v="Overnight"/>
    <s v="Debit Card"/>
    <n v="1"/>
    <s v="Rainy"/>
    <s v="Christmas Market"/>
    <x v="1"/>
    <b v="0"/>
    <n v="5"/>
    <n v="63.17"/>
    <n v="315.83999999999997"/>
    <n v="0"/>
    <x v="0"/>
  </r>
  <r>
    <n v="2786"/>
    <s v="18/11/2022"/>
    <d v="1899-12-30T11:47:06"/>
    <n v="363"/>
    <x v="33"/>
    <x v="2"/>
    <x v="2"/>
    <n v="46.813099999999999"/>
    <n v="-71.207499999999996"/>
    <n v="45"/>
    <b v="0"/>
    <n v="179"/>
    <x v="1"/>
    <x v="1"/>
    <n v="1"/>
    <b v="0"/>
    <x v="0"/>
    <s v="Standard"/>
    <s v="Debit Card"/>
    <n v="4"/>
    <s v="Sunny"/>
    <s v="Black Friday"/>
    <x v="0"/>
    <b v="0"/>
    <n v="2"/>
    <n v="96.07"/>
    <n v="96.07"/>
    <n v="9.61"/>
    <x v="1"/>
  </r>
  <r>
    <n v="2787"/>
    <s v="11/09/2023"/>
    <d v="1899-12-30T15:36:59"/>
    <n v="128"/>
    <x v="21"/>
    <x v="1"/>
    <x v="1"/>
    <n v="53.726700000000001"/>
    <n v="-127.6476"/>
    <n v="25"/>
    <b v="1"/>
    <n v="906"/>
    <x v="2"/>
    <x v="2"/>
    <n v="3"/>
    <b v="0"/>
    <x v="0"/>
    <s v="Standard"/>
    <s v="Cash"/>
    <n v="3"/>
    <s v="Snowy"/>
    <s v="Christmas Market"/>
    <x v="1"/>
    <b v="0"/>
    <n v="3"/>
    <n v="73.739999999999995"/>
    <n v="221.21"/>
    <n v="0"/>
    <x v="0"/>
  </r>
  <r>
    <n v="2788"/>
    <s v="14/11/2018"/>
    <d v="1899-12-30T13:36:20"/>
    <n v="227"/>
    <x v="38"/>
    <x v="0"/>
    <x v="6"/>
    <n v="46.565300000000001"/>
    <n v="-66.4619"/>
    <n v="80"/>
    <b v="0"/>
    <n v="121"/>
    <x v="4"/>
    <x v="4"/>
    <n v="4"/>
    <b v="0"/>
    <x v="0"/>
    <s v="Overnight"/>
    <s v="Debit Card"/>
    <n v="3"/>
    <s v="Sunny"/>
    <s v="Black Friday"/>
    <x v="0"/>
    <b v="0"/>
    <n v="4"/>
    <n v="45.56"/>
    <n v="182.24"/>
    <n v="18.22"/>
    <x v="1"/>
  </r>
  <r>
    <n v="2789"/>
    <s v="12/08/2021"/>
    <d v="1899-12-30T00:26:07"/>
    <n v="77"/>
    <x v="49"/>
    <x v="1"/>
    <x v="5"/>
    <n v="52.939900000000002"/>
    <n v="-106.4509"/>
    <n v="19"/>
    <b v="1"/>
    <n v="575"/>
    <x v="3"/>
    <x v="3"/>
    <n v="4"/>
    <b v="0"/>
    <x v="0"/>
    <s v="Express"/>
    <s v="Debit Card"/>
    <n v="3"/>
    <s v="Snowy"/>
    <s v="Christmas Market"/>
    <x v="1"/>
    <b v="0"/>
    <n v="1"/>
    <n v="74.510000000000005"/>
    <n v="298.05"/>
    <n v="0"/>
    <x v="0"/>
  </r>
  <r>
    <n v="2790"/>
    <s v="11/07/2022"/>
    <d v="1899-12-30T20:33:28"/>
    <n v="53"/>
    <x v="10"/>
    <x v="0"/>
    <x v="3"/>
    <n v="53.933300000000003"/>
    <n v="-116.5765"/>
    <n v="33"/>
    <b v="1"/>
    <n v="47"/>
    <x v="4"/>
    <x v="4"/>
    <n v="3"/>
    <b v="1"/>
    <x v="0"/>
    <s v="Express"/>
    <s v="Online Payment"/>
    <n v="2"/>
    <s v="Sunny"/>
    <s v="None"/>
    <x v="0"/>
    <b v="0"/>
    <n v="4"/>
    <n v="87.71"/>
    <n v="263.12"/>
    <n v="0"/>
    <x v="0"/>
  </r>
  <r>
    <n v="2791"/>
    <s v="16/12/2023"/>
    <d v="1899-12-30T08:37:23"/>
    <n v="139"/>
    <x v="5"/>
    <x v="2"/>
    <x v="8"/>
    <n v="46.318800000000003"/>
    <n v="-63.146099999999997"/>
    <n v="31"/>
    <b v="1"/>
    <n v="380"/>
    <x v="4"/>
    <x v="4"/>
    <n v="1"/>
    <b v="1"/>
    <x v="1"/>
    <s v="Express"/>
    <s v="Online Payment"/>
    <n v="5"/>
    <s v="Snowy"/>
    <s v="None"/>
    <x v="0"/>
    <b v="1"/>
    <n v="1"/>
    <n v="45.2"/>
    <n v="45.2"/>
    <n v="0"/>
    <x v="0"/>
  </r>
  <r>
    <n v="2792"/>
    <s v="12/02/2018"/>
    <d v="1899-12-30T02:50:39"/>
    <n v="145"/>
    <x v="11"/>
    <x v="0"/>
    <x v="0"/>
    <n v="51.253799999999998"/>
    <n v="-85.3232"/>
    <n v="100"/>
    <b v="0"/>
    <n v="204"/>
    <x v="4"/>
    <x v="4"/>
    <n v="4"/>
    <b v="1"/>
    <x v="0"/>
    <s v="Standard"/>
    <s v="Debit Card"/>
    <n v="4"/>
    <s v="Rainy"/>
    <s v="Black Friday"/>
    <x v="0"/>
    <b v="1"/>
    <n v="2"/>
    <n v="73.33"/>
    <n v="293.3"/>
    <n v="29.33"/>
    <x v="1"/>
  </r>
  <r>
    <n v="2793"/>
    <s v="12/11/2023"/>
    <d v="1899-12-30T17:50:24"/>
    <n v="499"/>
    <x v="8"/>
    <x v="1"/>
    <x v="9"/>
    <n v="54.273099999999999"/>
    <n v="-61.738799999999998"/>
    <n v="99"/>
    <b v="1"/>
    <n v="52"/>
    <x v="0"/>
    <x v="0"/>
    <n v="1"/>
    <b v="1"/>
    <x v="0"/>
    <s v="Overnight"/>
    <s v="Online Payment"/>
    <n v="1"/>
    <s v="Sunny"/>
    <s v="None"/>
    <x v="0"/>
    <b v="0"/>
    <n v="3"/>
    <n v="97.18"/>
    <n v="97.18"/>
    <n v="0"/>
    <x v="0"/>
  </r>
  <r>
    <n v="2794"/>
    <s v="11/06/2018"/>
    <d v="1899-12-30T21:35:15"/>
    <n v="31"/>
    <x v="11"/>
    <x v="2"/>
    <x v="2"/>
    <n v="46.813099999999999"/>
    <n v="-71.207499999999996"/>
    <n v="43"/>
    <b v="1"/>
    <n v="79"/>
    <x v="4"/>
    <x v="4"/>
    <n v="5"/>
    <b v="1"/>
    <x v="1"/>
    <s v="Express"/>
    <s v="Debit Card"/>
    <n v="1"/>
    <s v="Snowy"/>
    <s v="None"/>
    <x v="0"/>
    <b v="0"/>
    <n v="2"/>
    <n v="40.68"/>
    <n v="203.41"/>
    <n v="0"/>
    <x v="0"/>
  </r>
  <r>
    <n v="2795"/>
    <s v="27/12/2020"/>
    <d v="1899-12-30T03:12:48"/>
    <n v="474"/>
    <x v="33"/>
    <x v="0"/>
    <x v="10"/>
    <n v="64.282300000000006"/>
    <n v="-135"/>
    <n v="90"/>
    <b v="0"/>
    <n v="938"/>
    <x v="1"/>
    <x v="1"/>
    <n v="2"/>
    <b v="0"/>
    <x v="0"/>
    <s v="Overnight"/>
    <s v="Cash"/>
    <n v="2"/>
    <s v="Rainy"/>
    <s v="Christmas Market"/>
    <x v="1"/>
    <b v="0"/>
    <n v="2"/>
    <n v="27.75"/>
    <n v="55.5"/>
    <n v="0"/>
    <x v="0"/>
  </r>
  <r>
    <n v="2796"/>
    <s v="29/11/2021"/>
    <d v="1899-12-30T01:17:02"/>
    <n v="144"/>
    <x v="24"/>
    <x v="0"/>
    <x v="0"/>
    <n v="51.253799999999998"/>
    <n v="-85.3232"/>
    <n v="8"/>
    <b v="1"/>
    <n v="993"/>
    <x v="0"/>
    <x v="0"/>
    <n v="1"/>
    <b v="1"/>
    <x v="1"/>
    <s v="Standard"/>
    <s v="Credit Card"/>
    <n v="2"/>
    <s v="Snowy"/>
    <s v="Black Friday"/>
    <x v="0"/>
    <b v="0"/>
    <n v="4"/>
    <n v="94.46"/>
    <n v="94.46"/>
    <n v="9.4499999999999993"/>
    <x v="1"/>
  </r>
  <r>
    <n v="2797"/>
    <s v="14/12/2021"/>
    <d v="1899-12-30T17:55:43"/>
    <n v="139"/>
    <x v="21"/>
    <x v="1"/>
    <x v="12"/>
    <n v="64.248000000000005"/>
    <n v="-84.889600000000002"/>
    <n v="38"/>
    <b v="1"/>
    <n v="379"/>
    <x v="1"/>
    <x v="1"/>
    <n v="5"/>
    <b v="1"/>
    <x v="1"/>
    <s v="Express"/>
    <s v="Credit Card"/>
    <n v="5"/>
    <s v="Rainy"/>
    <s v="Christmas Market"/>
    <x v="1"/>
    <b v="0"/>
    <n v="5"/>
    <n v="94.42"/>
    <n v="472.11"/>
    <n v="0"/>
    <x v="0"/>
  </r>
  <r>
    <n v="2798"/>
    <s v="11/02/2021"/>
    <d v="1899-12-30T03:19:53"/>
    <n v="177"/>
    <x v="32"/>
    <x v="1"/>
    <x v="7"/>
    <n v="45.077800000000003"/>
    <n v="-63.546700000000001"/>
    <n v="94"/>
    <b v="1"/>
    <n v="274"/>
    <x v="0"/>
    <x v="0"/>
    <n v="2"/>
    <b v="1"/>
    <x v="0"/>
    <s v="Express"/>
    <s v="Online Payment"/>
    <n v="3"/>
    <s v="Sunny"/>
    <s v="Christmas Market"/>
    <x v="1"/>
    <b v="1"/>
    <n v="2"/>
    <n v="72.58"/>
    <n v="145.15"/>
    <n v="0"/>
    <x v="0"/>
  </r>
  <r>
    <n v="2799"/>
    <s v="22/11/2018"/>
    <d v="1899-12-30T08:48:15"/>
    <n v="228"/>
    <x v="15"/>
    <x v="2"/>
    <x v="12"/>
    <n v="64.248000000000005"/>
    <n v="-84.889600000000002"/>
    <n v="55"/>
    <b v="0"/>
    <n v="863"/>
    <x v="0"/>
    <x v="0"/>
    <n v="1"/>
    <b v="0"/>
    <x v="0"/>
    <s v="Overnight"/>
    <s v="Credit Card"/>
    <n v="5"/>
    <s v="Sunny"/>
    <s v="Christmas Market"/>
    <x v="1"/>
    <b v="1"/>
    <n v="3"/>
    <n v="45.01"/>
    <n v="45.01"/>
    <n v="0"/>
    <x v="0"/>
  </r>
  <r>
    <n v="2800"/>
    <s v="13/11/2020"/>
    <d v="1899-12-30T16:30:27"/>
    <n v="106"/>
    <x v="44"/>
    <x v="2"/>
    <x v="6"/>
    <n v="46.565300000000001"/>
    <n v="-66.4619"/>
    <n v="43"/>
    <b v="0"/>
    <n v="377"/>
    <x v="0"/>
    <x v="0"/>
    <n v="3"/>
    <b v="0"/>
    <x v="1"/>
    <s v="Standard"/>
    <s v="Cash"/>
    <n v="3"/>
    <s v="Rainy"/>
    <s v="Christmas Market"/>
    <x v="1"/>
    <b v="1"/>
    <n v="1"/>
    <n v="98.78"/>
    <n v="296.33"/>
    <n v="0"/>
    <x v="0"/>
  </r>
  <r>
    <n v="2801"/>
    <s v="22/12/2019"/>
    <d v="1899-12-30T23:58:43"/>
    <n v="263"/>
    <x v="37"/>
    <x v="1"/>
    <x v="5"/>
    <n v="52.939900000000002"/>
    <n v="-106.4509"/>
    <n v="69"/>
    <b v="1"/>
    <n v="723"/>
    <x v="2"/>
    <x v="2"/>
    <n v="3"/>
    <b v="1"/>
    <x v="1"/>
    <s v="Express"/>
    <s v="Credit Card"/>
    <n v="5"/>
    <s v="Sunny"/>
    <s v="Black Friday"/>
    <x v="0"/>
    <b v="1"/>
    <n v="2"/>
    <n v="94.11"/>
    <n v="282.33"/>
    <n v="28.23"/>
    <x v="1"/>
  </r>
  <r>
    <n v="2802"/>
    <s v="22/11/2020"/>
    <d v="1899-12-30T06:30:48"/>
    <n v="78"/>
    <x v="29"/>
    <x v="2"/>
    <x v="9"/>
    <n v="54.273099999999999"/>
    <n v="-61.738799999999998"/>
    <n v="7"/>
    <b v="0"/>
    <n v="793"/>
    <x v="2"/>
    <x v="2"/>
    <n v="5"/>
    <b v="0"/>
    <x v="1"/>
    <s v="Standard"/>
    <s v="Cash"/>
    <n v="5"/>
    <s v="Sunny"/>
    <s v="Christmas Market"/>
    <x v="1"/>
    <b v="0"/>
    <n v="2"/>
    <n v="47.16"/>
    <n v="235.8"/>
    <n v="0"/>
    <x v="0"/>
  </r>
  <r>
    <n v="2803"/>
    <s v="26/11/2022"/>
    <d v="1899-12-30T11:10:00"/>
    <n v="316"/>
    <x v="5"/>
    <x v="0"/>
    <x v="9"/>
    <n v="54.273099999999999"/>
    <n v="-61.738799999999998"/>
    <n v="59"/>
    <b v="0"/>
    <n v="893"/>
    <x v="3"/>
    <x v="3"/>
    <n v="1"/>
    <b v="0"/>
    <x v="1"/>
    <s v="Overnight"/>
    <s v="Cash"/>
    <n v="3"/>
    <s v="Rainy"/>
    <s v="Black Friday"/>
    <x v="0"/>
    <b v="0"/>
    <n v="3"/>
    <n v="42.57"/>
    <n v="42.57"/>
    <n v="4.26"/>
    <x v="1"/>
  </r>
  <r>
    <n v="2804"/>
    <s v="22/12/2022"/>
    <d v="1899-12-30T05:17:33"/>
    <n v="268"/>
    <x v="8"/>
    <x v="2"/>
    <x v="2"/>
    <n v="46.813099999999999"/>
    <n v="-71.207499999999996"/>
    <n v="60"/>
    <b v="0"/>
    <n v="909"/>
    <x v="4"/>
    <x v="4"/>
    <n v="4"/>
    <b v="0"/>
    <x v="1"/>
    <s v="Overnight"/>
    <s v="Credit Card"/>
    <n v="4"/>
    <s v="Snowy"/>
    <s v="Christmas Market"/>
    <x v="1"/>
    <b v="1"/>
    <n v="1"/>
    <n v="11.35"/>
    <n v="45.41"/>
    <n v="0"/>
    <x v="0"/>
  </r>
  <r>
    <n v="2805"/>
    <s v="14/11/2018"/>
    <d v="1899-12-30T14:58:45"/>
    <n v="252"/>
    <x v="28"/>
    <x v="2"/>
    <x v="12"/>
    <n v="64.248000000000005"/>
    <n v="-84.889600000000002"/>
    <n v="78"/>
    <b v="1"/>
    <n v="64"/>
    <x v="3"/>
    <x v="3"/>
    <n v="2"/>
    <b v="1"/>
    <x v="1"/>
    <s v="Overnight"/>
    <s v="Debit Card"/>
    <n v="1"/>
    <s v="Sunny"/>
    <s v="Christmas Market"/>
    <x v="1"/>
    <b v="1"/>
    <n v="4"/>
    <n v="65.88"/>
    <n v="131.76"/>
    <n v="0"/>
    <x v="0"/>
  </r>
  <r>
    <n v="2806"/>
    <s v="11/05/2019"/>
    <d v="1899-12-30T10:51:27"/>
    <n v="310"/>
    <x v="47"/>
    <x v="0"/>
    <x v="2"/>
    <n v="46.813099999999999"/>
    <n v="-71.207499999999996"/>
    <n v="32"/>
    <b v="0"/>
    <n v="355"/>
    <x v="0"/>
    <x v="0"/>
    <n v="3"/>
    <b v="0"/>
    <x v="0"/>
    <s v="Express"/>
    <s v="Online Payment"/>
    <n v="1"/>
    <s v="Rainy"/>
    <s v="None"/>
    <x v="0"/>
    <b v="1"/>
    <n v="4"/>
    <n v="96.57"/>
    <n v="289.70999999999998"/>
    <n v="0"/>
    <x v="0"/>
  </r>
  <r>
    <n v="2807"/>
    <s v="23/12/2023"/>
    <d v="1899-12-30T17:09:17"/>
    <n v="418"/>
    <x v="36"/>
    <x v="1"/>
    <x v="11"/>
    <n v="63.588799999999999"/>
    <n v="-115.5069"/>
    <n v="84"/>
    <b v="0"/>
    <n v="683"/>
    <x v="1"/>
    <x v="1"/>
    <n v="5"/>
    <b v="1"/>
    <x v="0"/>
    <s v="Express"/>
    <s v="Credit Card"/>
    <n v="5"/>
    <s v="Snowy"/>
    <s v="Black Friday"/>
    <x v="0"/>
    <b v="0"/>
    <n v="5"/>
    <n v="51.62"/>
    <n v="258.10000000000002"/>
    <n v="25.81"/>
    <x v="1"/>
  </r>
  <r>
    <n v="2808"/>
    <s v="19/12/2022"/>
    <d v="1899-12-30T13:36:36"/>
    <n v="285"/>
    <x v="9"/>
    <x v="1"/>
    <x v="8"/>
    <n v="46.318800000000003"/>
    <n v="-63.146099999999997"/>
    <n v="27"/>
    <b v="1"/>
    <n v="26"/>
    <x v="3"/>
    <x v="3"/>
    <n v="5"/>
    <b v="1"/>
    <x v="0"/>
    <s v="Standard"/>
    <s v="Online Payment"/>
    <n v="4"/>
    <s v="Snowy"/>
    <s v="None"/>
    <x v="0"/>
    <b v="0"/>
    <n v="4"/>
    <n v="11.3"/>
    <n v="56.48"/>
    <n v="0"/>
    <x v="0"/>
  </r>
  <r>
    <n v="2809"/>
    <s v="26/12/2023"/>
    <d v="1899-12-30T08:28:41"/>
    <n v="480"/>
    <x v="32"/>
    <x v="0"/>
    <x v="4"/>
    <n v="53.760899999999999"/>
    <n v="-98.813900000000004"/>
    <n v="90"/>
    <b v="1"/>
    <n v="13"/>
    <x v="4"/>
    <x v="4"/>
    <n v="1"/>
    <b v="0"/>
    <x v="0"/>
    <s v="Express"/>
    <s v="Credit Card"/>
    <n v="1"/>
    <s v="Rainy"/>
    <s v="Black Friday"/>
    <x v="0"/>
    <b v="0"/>
    <n v="1"/>
    <n v="43.67"/>
    <n v="43.67"/>
    <n v="4.37"/>
    <x v="1"/>
  </r>
  <r>
    <n v="2810"/>
    <s v="28/12/2020"/>
    <d v="1899-12-30T23:20:16"/>
    <n v="82"/>
    <x v="2"/>
    <x v="2"/>
    <x v="1"/>
    <n v="53.726700000000001"/>
    <n v="-127.6476"/>
    <n v="73"/>
    <b v="1"/>
    <n v="344"/>
    <x v="4"/>
    <x v="4"/>
    <n v="3"/>
    <b v="1"/>
    <x v="1"/>
    <s v="Standard"/>
    <s v="Credit Card"/>
    <n v="5"/>
    <s v="Rainy"/>
    <s v="None"/>
    <x v="0"/>
    <b v="0"/>
    <n v="2"/>
    <n v="11.76"/>
    <n v="35.28"/>
    <n v="0"/>
    <x v="0"/>
  </r>
  <r>
    <n v="2811"/>
    <s v="20/11/2018"/>
    <d v="1899-12-30T12:53:23"/>
    <n v="374"/>
    <x v="30"/>
    <x v="2"/>
    <x v="5"/>
    <n v="52.939900000000002"/>
    <n v="-106.4509"/>
    <n v="87"/>
    <b v="0"/>
    <n v="180"/>
    <x v="2"/>
    <x v="2"/>
    <n v="2"/>
    <b v="1"/>
    <x v="0"/>
    <s v="Overnight"/>
    <s v="Debit Card"/>
    <n v="3"/>
    <s v="Sunny"/>
    <s v="Christmas Market"/>
    <x v="1"/>
    <b v="1"/>
    <n v="3"/>
    <n v="63.57"/>
    <n v="127.15"/>
    <n v="0"/>
    <x v="0"/>
  </r>
  <r>
    <n v="2812"/>
    <s v="20/11/2023"/>
    <d v="1899-12-30T18:32:27"/>
    <n v="71"/>
    <x v="46"/>
    <x v="1"/>
    <x v="2"/>
    <n v="46.813099999999999"/>
    <n v="-71.207499999999996"/>
    <n v="32"/>
    <b v="1"/>
    <n v="784"/>
    <x v="4"/>
    <x v="4"/>
    <n v="3"/>
    <b v="1"/>
    <x v="0"/>
    <s v="Standard"/>
    <s v="Cash"/>
    <n v="5"/>
    <s v="Snowy"/>
    <s v="Christmas Market"/>
    <x v="1"/>
    <b v="0"/>
    <n v="3"/>
    <n v="26.7"/>
    <n v="80.099999999999994"/>
    <n v="0"/>
    <x v="0"/>
  </r>
  <r>
    <n v="2813"/>
    <s v="11/03/2021"/>
    <d v="1899-12-30T23:27:51"/>
    <n v="337"/>
    <x v="50"/>
    <x v="0"/>
    <x v="7"/>
    <n v="45.077800000000003"/>
    <n v="-63.546700000000001"/>
    <n v="30"/>
    <b v="0"/>
    <n v="617"/>
    <x v="0"/>
    <x v="0"/>
    <n v="5"/>
    <b v="1"/>
    <x v="0"/>
    <s v="Express"/>
    <s v="Online Payment"/>
    <n v="2"/>
    <s v="Snowy"/>
    <s v="None"/>
    <x v="0"/>
    <b v="0"/>
    <n v="2"/>
    <n v="28.75"/>
    <n v="143.77000000000001"/>
    <n v="0"/>
    <x v="0"/>
  </r>
  <r>
    <n v="2814"/>
    <s v="21/12/2018"/>
    <d v="1899-12-30T22:47:26"/>
    <n v="222"/>
    <x v="18"/>
    <x v="0"/>
    <x v="6"/>
    <n v="46.565300000000001"/>
    <n v="-66.4619"/>
    <n v="60"/>
    <b v="1"/>
    <n v="940"/>
    <x v="2"/>
    <x v="2"/>
    <n v="1"/>
    <b v="1"/>
    <x v="1"/>
    <s v="Express"/>
    <s v="Online Payment"/>
    <n v="5"/>
    <s v="Sunny"/>
    <s v="None"/>
    <x v="0"/>
    <b v="1"/>
    <n v="1"/>
    <n v="90.67"/>
    <n v="90.67"/>
    <n v="0"/>
    <x v="0"/>
  </r>
  <r>
    <n v="2815"/>
    <s v="11/07/2018"/>
    <d v="1899-12-30T15:50:06"/>
    <n v="473"/>
    <x v="9"/>
    <x v="0"/>
    <x v="10"/>
    <n v="64.282300000000006"/>
    <n v="-135"/>
    <n v="93"/>
    <b v="1"/>
    <n v="479"/>
    <x v="0"/>
    <x v="0"/>
    <n v="3"/>
    <b v="1"/>
    <x v="1"/>
    <s v="Overnight"/>
    <s v="Credit Card"/>
    <n v="4"/>
    <s v="Snowy"/>
    <s v="Black Friday"/>
    <x v="0"/>
    <b v="0"/>
    <n v="1"/>
    <n v="35.909999999999997"/>
    <n v="107.72"/>
    <n v="10.77"/>
    <x v="1"/>
  </r>
  <r>
    <n v="2816"/>
    <s v="29/12/2020"/>
    <d v="1899-12-30T17:09:53"/>
    <n v="114"/>
    <x v="8"/>
    <x v="0"/>
    <x v="3"/>
    <n v="53.933300000000003"/>
    <n v="-116.5765"/>
    <n v="39"/>
    <b v="1"/>
    <n v="227"/>
    <x v="3"/>
    <x v="3"/>
    <n v="1"/>
    <b v="1"/>
    <x v="0"/>
    <s v="Overnight"/>
    <s v="Online Payment"/>
    <n v="1"/>
    <s v="Rainy"/>
    <s v="Christmas Market"/>
    <x v="1"/>
    <b v="1"/>
    <n v="1"/>
    <n v="84.89"/>
    <n v="84.89"/>
    <n v="0"/>
    <x v="0"/>
  </r>
  <r>
    <n v="2817"/>
    <s v="27/11/2018"/>
    <d v="1899-12-30T10:01:11"/>
    <n v="136"/>
    <x v="36"/>
    <x v="0"/>
    <x v="0"/>
    <n v="51.253799999999998"/>
    <n v="-85.3232"/>
    <n v="31"/>
    <b v="0"/>
    <n v="479"/>
    <x v="2"/>
    <x v="2"/>
    <n v="3"/>
    <b v="1"/>
    <x v="1"/>
    <s v="Overnight"/>
    <s v="Cash"/>
    <n v="3"/>
    <s v="Rainy"/>
    <s v="Black Friday"/>
    <x v="0"/>
    <b v="1"/>
    <n v="4"/>
    <n v="88.78"/>
    <n v="266.33999999999997"/>
    <n v="26.63"/>
    <x v="1"/>
  </r>
  <r>
    <n v="2818"/>
    <s v="11/11/2023"/>
    <d v="1899-12-30T18:40:09"/>
    <n v="494"/>
    <x v="42"/>
    <x v="0"/>
    <x v="10"/>
    <n v="64.282300000000006"/>
    <n v="-135"/>
    <n v="31"/>
    <b v="1"/>
    <n v="645"/>
    <x v="3"/>
    <x v="3"/>
    <n v="5"/>
    <b v="0"/>
    <x v="0"/>
    <s v="Standard"/>
    <s v="Cash"/>
    <n v="2"/>
    <s v="Sunny"/>
    <s v="Christmas Market"/>
    <x v="1"/>
    <b v="0"/>
    <n v="3"/>
    <n v="22.39"/>
    <n v="111.97"/>
    <n v="0"/>
    <x v="0"/>
  </r>
  <r>
    <n v="2819"/>
    <s v="30/12/2023"/>
    <d v="1899-12-30T20:43:40"/>
    <n v="153"/>
    <x v="24"/>
    <x v="1"/>
    <x v="8"/>
    <n v="46.318800000000003"/>
    <n v="-63.146099999999997"/>
    <n v="87"/>
    <b v="1"/>
    <n v="889"/>
    <x v="0"/>
    <x v="0"/>
    <n v="3"/>
    <b v="1"/>
    <x v="0"/>
    <s v="Express"/>
    <s v="Online Payment"/>
    <n v="2"/>
    <s v="Rainy"/>
    <s v="None"/>
    <x v="0"/>
    <b v="0"/>
    <n v="2"/>
    <n v="81.25"/>
    <n v="243.76"/>
    <n v="0"/>
    <x v="0"/>
  </r>
  <r>
    <n v="2820"/>
    <s v="11/08/2018"/>
    <d v="1899-12-30T02:30:52"/>
    <n v="219"/>
    <x v="48"/>
    <x v="1"/>
    <x v="6"/>
    <n v="46.565300000000001"/>
    <n v="-66.4619"/>
    <n v="59"/>
    <b v="0"/>
    <n v="198"/>
    <x v="1"/>
    <x v="1"/>
    <n v="4"/>
    <b v="0"/>
    <x v="0"/>
    <s v="Standard"/>
    <s v="Online Payment"/>
    <n v="1"/>
    <s v="Sunny"/>
    <s v="None"/>
    <x v="0"/>
    <b v="1"/>
    <n v="4"/>
    <n v="74.69"/>
    <n v="298.77"/>
    <n v="0"/>
    <x v="0"/>
  </r>
  <r>
    <n v="2821"/>
    <s v="12/01/2018"/>
    <d v="1899-12-30T21:17:14"/>
    <n v="332"/>
    <x v="42"/>
    <x v="2"/>
    <x v="5"/>
    <n v="52.939900000000002"/>
    <n v="-106.4509"/>
    <n v="49"/>
    <b v="0"/>
    <n v="927"/>
    <x v="4"/>
    <x v="4"/>
    <n v="1"/>
    <b v="0"/>
    <x v="0"/>
    <s v="Overnight"/>
    <s v="Debit Card"/>
    <n v="2"/>
    <s v="Snowy"/>
    <s v="None"/>
    <x v="0"/>
    <b v="0"/>
    <n v="4"/>
    <n v="68.290000000000006"/>
    <n v="68.290000000000006"/>
    <n v="0"/>
    <x v="0"/>
  </r>
  <r>
    <n v="2822"/>
    <s v="18/11/2020"/>
    <d v="1899-12-30T11:07:42"/>
    <n v="425"/>
    <x v="29"/>
    <x v="0"/>
    <x v="4"/>
    <n v="53.760899999999999"/>
    <n v="-98.813900000000004"/>
    <n v="29"/>
    <b v="0"/>
    <n v="310"/>
    <x v="4"/>
    <x v="4"/>
    <n v="5"/>
    <b v="1"/>
    <x v="1"/>
    <s v="Express"/>
    <s v="Cash"/>
    <n v="2"/>
    <s v="Rainy"/>
    <s v="None"/>
    <x v="0"/>
    <b v="1"/>
    <n v="3"/>
    <n v="57.82"/>
    <n v="289.12"/>
    <n v="0"/>
    <x v="0"/>
  </r>
  <r>
    <n v="2823"/>
    <s v="12/06/2023"/>
    <d v="1899-12-30T12:06:51"/>
    <n v="474"/>
    <x v="4"/>
    <x v="1"/>
    <x v="5"/>
    <n v="52.939900000000002"/>
    <n v="-106.4509"/>
    <n v="77"/>
    <b v="1"/>
    <n v="274"/>
    <x v="1"/>
    <x v="1"/>
    <n v="3"/>
    <b v="1"/>
    <x v="1"/>
    <s v="Overnight"/>
    <s v="Online Payment"/>
    <n v="1"/>
    <s v="Snowy"/>
    <s v="Christmas Market"/>
    <x v="1"/>
    <b v="1"/>
    <n v="2"/>
    <n v="73.11"/>
    <n v="219.34"/>
    <n v="0"/>
    <x v="0"/>
  </r>
  <r>
    <n v="2824"/>
    <s v="16/11/2019"/>
    <d v="1899-12-30T05:30:16"/>
    <n v="377"/>
    <x v="41"/>
    <x v="2"/>
    <x v="8"/>
    <n v="46.318800000000003"/>
    <n v="-63.146099999999997"/>
    <n v="82"/>
    <b v="0"/>
    <n v="406"/>
    <x v="3"/>
    <x v="3"/>
    <n v="2"/>
    <b v="0"/>
    <x v="1"/>
    <s v="Standard"/>
    <s v="Cash"/>
    <n v="4"/>
    <s v="Snowy"/>
    <s v="None"/>
    <x v="0"/>
    <b v="0"/>
    <n v="4"/>
    <n v="10.8"/>
    <n v="21.6"/>
    <n v="0"/>
    <x v="0"/>
  </r>
  <r>
    <n v="2825"/>
    <s v="24/11/2022"/>
    <d v="1899-12-30T01:37:18"/>
    <n v="329"/>
    <x v="36"/>
    <x v="0"/>
    <x v="0"/>
    <n v="51.253799999999998"/>
    <n v="-85.3232"/>
    <n v="16"/>
    <b v="1"/>
    <n v="728"/>
    <x v="1"/>
    <x v="1"/>
    <n v="4"/>
    <b v="1"/>
    <x v="0"/>
    <s v="Overnight"/>
    <s v="Online Payment"/>
    <n v="5"/>
    <s v="Snowy"/>
    <s v="Black Friday"/>
    <x v="0"/>
    <b v="0"/>
    <n v="2"/>
    <n v="65.87"/>
    <n v="263.49"/>
    <n v="26.35"/>
    <x v="1"/>
  </r>
  <r>
    <n v="2826"/>
    <s v="15/12/2020"/>
    <d v="1899-12-30T23:17:33"/>
    <n v="29"/>
    <x v="46"/>
    <x v="0"/>
    <x v="6"/>
    <n v="46.565300000000001"/>
    <n v="-66.4619"/>
    <n v="78"/>
    <b v="0"/>
    <n v="778"/>
    <x v="1"/>
    <x v="1"/>
    <n v="2"/>
    <b v="1"/>
    <x v="0"/>
    <s v="Express"/>
    <s v="Online Payment"/>
    <n v="3"/>
    <s v="Rainy"/>
    <s v="Black Friday"/>
    <x v="0"/>
    <b v="0"/>
    <n v="2"/>
    <n v="74.62"/>
    <n v="149.24"/>
    <n v="14.92"/>
    <x v="1"/>
  </r>
  <r>
    <n v="2827"/>
    <s v="11/07/2021"/>
    <d v="1899-12-30T00:06:23"/>
    <n v="220"/>
    <x v="40"/>
    <x v="0"/>
    <x v="6"/>
    <n v="46.565300000000001"/>
    <n v="-66.4619"/>
    <n v="89"/>
    <b v="1"/>
    <n v="68"/>
    <x v="4"/>
    <x v="4"/>
    <n v="5"/>
    <b v="0"/>
    <x v="1"/>
    <s v="Overnight"/>
    <s v="Cash"/>
    <n v="2"/>
    <s v="Sunny"/>
    <s v="Black Friday"/>
    <x v="0"/>
    <b v="1"/>
    <n v="2"/>
    <n v="18.329999999999998"/>
    <n v="91.63"/>
    <n v="9.16"/>
    <x v="1"/>
  </r>
  <r>
    <n v="2828"/>
    <s v="29/12/2021"/>
    <d v="1899-12-30T10:22:10"/>
    <n v="458"/>
    <x v="20"/>
    <x v="2"/>
    <x v="9"/>
    <n v="54.273099999999999"/>
    <n v="-61.738799999999998"/>
    <n v="12"/>
    <b v="1"/>
    <n v="54"/>
    <x v="1"/>
    <x v="1"/>
    <n v="5"/>
    <b v="1"/>
    <x v="1"/>
    <s v="Standard"/>
    <s v="Credit Card"/>
    <n v="4"/>
    <s v="Snowy"/>
    <s v="Christmas Market"/>
    <x v="1"/>
    <b v="1"/>
    <n v="1"/>
    <n v="54.84"/>
    <n v="274.20999999999998"/>
    <n v="0"/>
    <x v="0"/>
  </r>
  <r>
    <n v="2829"/>
    <s v="11/07/2022"/>
    <d v="1899-12-30T03:05:22"/>
    <n v="347"/>
    <x v="19"/>
    <x v="2"/>
    <x v="9"/>
    <n v="54.273099999999999"/>
    <n v="-61.738799999999998"/>
    <n v="47"/>
    <b v="1"/>
    <n v="127"/>
    <x v="1"/>
    <x v="1"/>
    <n v="4"/>
    <b v="0"/>
    <x v="0"/>
    <s v="Overnight"/>
    <s v="Online Payment"/>
    <n v="2"/>
    <s v="Sunny"/>
    <s v="Black Friday"/>
    <x v="0"/>
    <b v="0"/>
    <n v="4"/>
    <n v="62.03"/>
    <n v="248.12"/>
    <n v="24.81"/>
    <x v="1"/>
  </r>
  <r>
    <n v="2830"/>
    <s v="26/11/2019"/>
    <d v="1899-12-30T13:23:06"/>
    <n v="13"/>
    <x v="33"/>
    <x v="2"/>
    <x v="8"/>
    <n v="46.318800000000003"/>
    <n v="-63.146099999999997"/>
    <n v="87"/>
    <b v="0"/>
    <n v="69"/>
    <x v="0"/>
    <x v="0"/>
    <n v="1"/>
    <b v="0"/>
    <x v="1"/>
    <s v="Express"/>
    <s v="Cash"/>
    <n v="2"/>
    <s v="Snowy"/>
    <s v="Black Friday"/>
    <x v="0"/>
    <b v="0"/>
    <n v="3"/>
    <n v="34.619999999999997"/>
    <n v="34.619999999999997"/>
    <n v="3.46"/>
    <x v="1"/>
  </r>
  <r>
    <n v="2831"/>
    <s v="11/09/2018"/>
    <d v="1899-12-30T06:19:03"/>
    <n v="257"/>
    <x v="49"/>
    <x v="2"/>
    <x v="1"/>
    <n v="53.726700000000001"/>
    <n v="-127.6476"/>
    <n v="1"/>
    <b v="0"/>
    <n v="413"/>
    <x v="2"/>
    <x v="2"/>
    <n v="5"/>
    <b v="0"/>
    <x v="1"/>
    <s v="Standard"/>
    <s v="Debit Card"/>
    <n v="3"/>
    <s v="Sunny"/>
    <s v="Christmas Market"/>
    <x v="1"/>
    <b v="0"/>
    <n v="2"/>
    <n v="12.79"/>
    <n v="63.93"/>
    <n v="0"/>
    <x v="0"/>
  </r>
  <r>
    <n v="2832"/>
    <s v="27/12/2022"/>
    <d v="1899-12-30T16:23:56"/>
    <n v="83"/>
    <x v="38"/>
    <x v="0"/>
    <x v="5"/>
    <n v="52.939900000000002"/>
    <n v="-106.4509"/>
    <n v="19"/>
    <b v="1"/>
    <n v="305"/>
    <x v="3"/>
    <x v="3"/>
    <n v="4"/>
    <b v="1"/>
    <x v="0"/>
    <s v="Express"/>
    <s v="Online Payment"/>
    <n v="1"/>
    <s v="Rainy"/>
    <s v="None"/>
    <x v="0"/>
    <b v="0"/>
    <n v="5"/>
    <n v="73.64"/>
    <n v="294.56"/>
    <n v="0"/>
    <x v="0"/>
  </r>
  <r>
    <n v="2833"/>
    <s v="28/11/2019"/>
    <d v="1899-12-30T15:50:39"/>
    <n v="418"/>
    <x v="4"/>
    <x v="0"/>
    <x v="7"/>
    <n v="45.077800000000003"/>
    <n v="-63.546700000000001"/>
    <n v="95"/>
    <b v="0"/>
    <n v="858"/>
    <x v="1"/>
    <x v="1"/>
    <n v="2"/>
    <b v="0"/>
    <x v="0"/>
    <s v="Express"/>
    <s v="Cash"/>
    <n v="3"/>
    <s v="Rainy"/>
    <s v="Black Friday"/>
    <x v="0"/>
    <b v="0"/>
    <n v="4"/>
    <n v="98.13"/>
    <n v="196.27"/>
    <n v="19.63"/>
    <x v="1"/>
  </r>
  <r>
    <n v="2834"/>
    <s v="17/12/2018"/>
    <d v="1899-12-30T02:29:16"/>
    <n v="318"/>
    <x v="15"/>
    <x v="1"/>
    <x v="10"/>
    <n v="64.282300000000006"/>
    <n v="-135"/>
    <n v="6"/>
    <b v="1"/>
    <n v="945"/>
    <x v="1"/>
    <x v="1"/>
    <n v="3"/>
    <b v="0"/>
    <x v="1"/>
    <s v="Overnight"/>
    <s v="Credit Card"/>
    <n v="2"/>
    <s v="Sunny"/>
    <s v="Christmas Market"/>
    <x v="1"/>
    <b v="0"/>
    <n v="1"/>
    <n v="86.78"/>
    <n v="260.33"/>
    <n v="0"/>
    <x v="0"/>
  </r>
  <r>
    <n v="2835"/>
    <s v="20/12/2020"/>
    <d v="1899-12-30T23:35:10"/>
    <n v="342"/>
    <x v="8"/>
    <x v="0"/>
    <x v="9"/>
    <n v="54.273099999999999"/>
    <n v="-61.738799999999998"/>
    <n v="72"/>
    <b v="1"/>
    <n v="615"/>
    <x v="2"/>
    <x v="2"/>
    <n v="4"/>
    <b v="1"/>
    <x v="1"/>
    <s v="Overnight"/>
    <s v="Debit Card"/>
    <n v="3"/>
    <s v="Snowy"/>
    <s v="None"/>
    <x v="0"/>
    <b v="0"/>
    <n v="4"/>
    <n v="45.32"/>
    <n v="181.28"/>
    <n v="0"/>
    <x v="0"/>
  </r>
  <r>
    <n v="2836"/>
    <s v="12/08/2021"/>
    <d v="1899-12-30T22:24:56"/>
    <n v="198"/>
    <x v="33"/>
    <x v="0"/>
    <x v="7"/>
    <n v="45.077800000000003"/>
    <n v="-63.546700000000001"/>
    <n v="82"/>
    <b v="0"/>
    <n v="962"/>
    <x v="3"/>
    <x v="3"/>
    <n v="1"/>
    <b v="0"/>
    <x v="0"/>
    <s v="Overnight"/>
    <s v="Credit Card"/>
    <n v="5"/>
    <s v="Rainy"/>
    <s v="Black Friday"/>
    <x v="0"/>
    <b v="1"/>
    <n v="1"/>
    <n v="51.7"/>
    <n v="51.7"/>
    <n v="5.17"/>
    <x v="1"/>
  </r>
  <r>
    <n v="2837"/>
    <s v="17/11/2020"/>
    <d v="1899-12-30T10:56:06"/>
    <n v="430"/>
    <x v="41"/>
    <x v="1"/>
    <x v="5"/>
    <n v="52.939900000000002"/>
    <n v="-106.4509"/>
    <n v="27"/>
    <b v="0"/>
    <n v="448"/>
    <x v="4"/>
    <x v="4"/>
    <n v="2"/>
    <b v="0"/>
    <x v="1"/>
    <s v="Overnight"/>
    <s v="Online Payment"/>
    <n v="1"/>
    <s v="Sunny"/>
    <s v="None"/>
    <x v="0"/>
    <b v="0"/>
    <n v="5"/>
    <n v="16.28"/>
    <n v="32.56"/>
    <n v="0"/>
    <x v="0"/>
  </r>
  <r>
    <n v="2838"/>
    <s v="20/11/2020"/>
    <d v="1899-12-30T23:01:03"/>
    <n v="240"/>
    <x v="3"/>
    <x v="2"/>
    <x v="2"/>
    <n v="46.813099999999999"/>
    <n v="-71.207499999999996"/>
    <n v="61"/>
    <b v="1"/>
    <n v="489"/>
    <x v="2"/>
    <x v="2"/>
    <n v="3"/>
    <b v="1"/>
    <x v="0"/>
    <s v="Overnight"/>
    <s v="Credit Card"/>
    <n v="3"/>
    <s v="Sunny"/>
    <s v="Christmas Market"/>
    <x v="1"/>
    <b v="1"/>
    <n v="2"/>
    <n v="79.36"/>
    <n v="238.07"/>
    <n v="0"/>
    <x v="0"/>
  </r>
  <r>
    <n v="2839"/>
    <s v="17/11/2023"/>
    <d v="1899-12-30T11:29:33"/>
    <n v="383"/>
    <x v="49"/>
    <x v="2"/>
    <x v="8"/>
    <n v="46.318800000000003"/>
    <n v="-63.146099999999997"/>
    <n v="69"/>
    <b v="1"/>
    <n v="647"/>
    <x v="3"/>
    <x v="3"/>
    <n v="4"/>
    <b v="1"/>
    <x v="0"/>
    <s v="Express"/>
    <s v="Online Payment"/>
    <n v="1"/>
    <s v="Sunny"/>
    <s v="None"/>
    <x v="0"/>
    <b v="0"/>
    <n v="3"/>
    <n v="94.08"/>
    <n v="376.31"/>
    <n v="0"/>
    <x v="0"/>
  </r>
  <r>
    <n v="2840"/>
    <s v="26/12/2023"/>
    <d v="1899-12-30T17:16:34"/>
    <n v="83"/>
    <x v="18"/>
    <x v="0"/>
    <x v="8"/>
    <n v="46.318800000000003"/>
    <n v="-63.146099999999997"/>
    <n v="74"/>
    <b v="1"/>
    <n v="403"/>
    <x v="0"/>
    <x v="0"/>
    <n v="3"/>
    <b v="0"/>
    <x v="1"/>
    <s v="Standard"/>
    <s v="Online Payment"/>
    <n v="2"/>
    <s v="Snowy"/>
    <s v="Christmas Market"/>
    <x v="1"/>
    <b v="0"/>
    <n v="2"/>
    <n v="78.319999999999993"/>
    <n v="234.95"/>
    <n v="0"/>
    <x v="0"/>
  </r>
  <r>
    <n v="2841"/>
    <s v="15/11/2022"/>
    <d v="1899-12-30T08:35:09"/>
    <n v="108"/>
    <x v="37"/>
    <x v="1"/>
    <x v="12"/>
    <n v="64.248000000000005"/>
    <n v="-84.889600000000002"/>
    <n v="88"/>
    <b v="1"/>
    <n v="242"/>
    <x v="3"/>
    <x v="3"/>
    <n v="3"/>
    <b v="1"/>
    <x v="0"/>
    <s v="Express"/>
    <s v="Credit Card"/>
    <n v="3"/>
    <s v="Sunny"/>
    <s v="Black Friday"/>
    <x v="0"/>
    <b v="1"/>
    <n v="4"/>
    <n v="51.42"/>
    <n v="154.26"/>
    <n v="15.43"/>
    <x v="1"/>
  </r>
  <r>
    <n v="2842"/>
    <s v="12/09/2019"/>
    <d v="1899-12-30T17:34:18"/>
    <n v="206"/>
    <x v="15"/>
    <x v="1"/>
    <x v="2"/>
    <n v="46.813099999999999"/>
    <n v="-71.207499999999996"/>
    <n v="59"/>
    <b v="0"/>
    <n v="189"/>
    <x v="1"/>
    <x v="1"/>
    <n v="4"/>
    <b v="1"/>
    <x v="0"/>
    <s v="Overnight"/>
    <s v="Cash"/>
    <n v="3"/>
    <s v="Snowy"/>
    <s v="Black Friday"/>
    <x v="0"/>
    <b v="1"/>
    <n v="3"/>
    <n v="61.06"/>
    <n v="244.26"/>
    <n v="24.43"/>
    <x v="1"/>
  </r>
  <r>
    <n v="2843"/>
    <s v="21/12/2023"/>
    <d v="1899-12-30T18:16:07"/>
    <n v="491"/>
    <x v="8"/>
    <x v="0"/>
    <x v="9"/>
    <n v="54.273099999999999"/>
    <n v="-61.738799999999998"/>
    <n v="81"/>
    <b v="1"/>
    <n v="545"/>
    <x v="4"/>
    <x v="4"/>
    <n v="1"/>
    <b v="1"/>
    <x v="1"/>
    <s v="Overnight"/>
    <s v="Debit Card"/>
    <n v="1"/>
    <s v="Rainy"/>
    <s v="Christmas Market"/>
    <x v="1"/>
    <b v="0"/>
    <n v="3"/>
    <n v="49.92"/>
    <n v="49.92"/>
    <n v="0"/>
    <x v="0"/>
  </r>
  <r>
    <n v="2844"/>
    <s v="12/12/2019"/>
    <d v="1899-12-30T07:26:09"/>
    <n v="411"/>
    <x v="43"/>
    <x v="1"/>
    <x v="6"/>
    <n v="46.565300000000001"/>
    <n v="-66.4619"/>
    <n v="62"/>
    <b v="0"/>
    <n v="339"/>
    <x v="0"/>
    <x v="0"/>
    <n v="3"/>
    <b v="1"/>
    <x v="0"/>
    <s v="Express"/>
    <s v="Credit Card"/>
    <n v="5"/>
    <s v="Snowy"/>
    <s v="Black Friday"/>
    <x v="0"/>
    <b v="0"/>
    <n v="3"/>
    <n v="83.64"/>
    <n v="250.91"/>
    <n v="25.09"/>
    <x v="1"/>
  </r>
  <r>
    <n v="2845"/>
    <s v="12/06/2022"/>
    <d v="1899-12-30T04:44:03"/>
    <n v="400"/>
    <x v="13"/>
    <x v="0"/>
    <x v="0"/>
    <n v="51.253799999999998"/>
    <n v="-85.3232"/>
    <n v="77"/>
    <b v="1"/>
    <n v="233"/>
    <x v="1"/>
    <x v="1"/>
    <n v="4"/>
    <b v="0"/>
    <x v="1"/>
    <s v="Standard"/>
    <s v="Credit Card"/>
    <n v="1"/>
    <s v="Snowy"/>
    <s v="Black Friday"/>
    <x v="0"/>
    <b v="0"/>
    <n v="3"/>
    <n v="26.59"/>
    <n v="106.36"/>
    <n v="10.64"/>
    <x v="1"/>
  </r>
  <r>
    <n v="2846"/>
    <s v="26/12/2018"/>
    <d v="1899-12-30T20:44:08"/>
    <n v="100"/>
    <x v="50"/>
    <x v="2"/>
    <x v="4"/>
    <n v="53.760899999999999"/>
    <n v="-98.813900000000004"/>
    <n v="44"/>
    <b v="0"/>
    <n v="758"/>
    <x v="0"/>
    <x v="0"/>
    <n v="5"/>
    <b v="0"/>
    <x v="1"/>
    <s v="Standard"/>
    <s v="Credit Card"/>
    <n v="3"/>
    <s v="Rainy"/>
    <s v="Christmas Market"/>
    <x v="1"/>
    <b v="1"/>
    <n v="4"/>
    <n v="21.06"/>
    <n v="105.3"/>
    <n v="0"/>
    <x v="0"/>
  </r>
  <r>
    <n v="2847"/>
    <s v="11/04/2022"/>
    <d v="1899-12-30T11:06:28"/>
    <n v="200"/>
    <x v="50"/>
    <x v="2"/>
    <x v="7"/>
    <n v="45.077800000000003"/>
    <n v="-63.546700000000001"/>
    <n v="27"/>
    <b v="0"/>
    <n v="61"/>
    <x v="1"/>
    <x v="1"/>
    <n v="2"/>
    <b v="0"/>
    <x v="0"/>
    <s v="Standard"/>
    <s v="Cash"/>
    <n v="2"/>
    <s v="Snowy"/>
    <s v="None"/>
    <x v="0"/>
    <b v="1"/>
    <n v="5"/>
    <n v="27.37"/>
    <n v="54.73"/>
    <n v="0"/>
    <x v="0"/>
  </r>
  <r>
    <n v="2848"/>
    <s v="12/05/2020"/>
    <d v="1899-12-30T09:52:51"/>
    <n v="169"/>
    <x v="48"/>
    <x v="0"/>
    <x v="7"/>
    <n v="45.077800000000003"/>
    <n v="-63.546700000000001"/>
    <n v="53"/>
    <b v="0"/>
    <n v="45"/>
    <x v="0"/>
    <x v="0"/>
    <n v="3"/>
    <b v="1"/>
    <x v="1"/>
    <s v="Overnight"/>
    <s v="Credit Card"/>
    <n v="5"/>
    <s v="Rainy"/>
    <s v="Black Friday"/>
    <x v="0"/>
    <b v="1"/>
    <n v="1"/>
    <n v="92.89"/>
    <n v="278.67"/>
    <n v="27.87"/>
    <x v="1"/>
  </r>
  <r>
    <n v="2849"/>
    <s v="12/11/2023"/>
    <d v="1899-12-30T23:36:21"/>
    <n v="388"/>
    <x v="18"/>
    <x v="0"/>
    <x v="6"/>
    <n v="46.565300000000001"/>
    <n v="-66.4619"/>
    <n v="97"/>
    <b v="1"/>
    <n v="468"/>
    <x v="3"/>
    <x v="3"/>
    <n v="2"/>
    <b v="0"/>
    <x v="0"/>
    <s v="Overnight"/>
    <s v="Credit Card"/>
    <n v="3"/>
    <s v="Sunny"/>
    <s v="Black Friday"/>
    <x v="0"/>
    <b v="0"/>
    <n v="2"/>
    <n v="33.89"/>
    <n v="67.78"/>
    <n v="6.78"/>
    <x v="1"/>
  </r>
  <r>
    <n v="2850"/>
    <s v="11/12/2023"/>
    <d v="1899-12-30T02:46:17"/>
    <n v="289"/>
    <x v="37"/>
    <x v="2"/>
    <x v="12"/>
    <n v="64.248000000000005"/>
    <n v="-84.889600000000002"/>
    <n v="31"/>
    <b v="1"/>
    <n v="85"/>
    <x v="3"/>
    <x v="3"/>
    <n v="3"/>
    <b v="0"/>
    <x v="1"/>
    <s v="Overnight"/>
    <s v="Online Payment"/>
    <n v="1"/>
    <s v="Snowy"/>
    <s v="None"/>
    <x v="0"/>
    <b v="0"/>
    <n v="2"/>
    <n v="44.98"/>
    <n v="134.93"/>
    <n v="0"/>
    <x v="0"/>
  </r>
  <r>
    <n v="2851"/>
    <s v="22/11/2022"/>
    <d v="1899-12-30T02:53:03"/>
    <n v="274"/>
    <x v="1"/>
    <x v="1"/>
    <x v="7"/>
    <n v="45.077800000000003"/>
    <n v="-63.546700000000001"/>
    <n v="37"/>
    <b v="1"/>
    <n v="876"/>
    <x v="3"/>
    <x v="3"/>
    <n v="1"/>
    <b v="0"/>
    <x v="0"/>
    <s v="Overnight"/>
    <s v="Debit Card"/>
    <n v="3"/>
    <s v="Rainy"/>
    <s v="Christmas Market"/>
    <x v="1"/>
    <b v="1"/>
    <n v="3"/>
    <n v="22.55"/>
    <n v="22.55"/>
    <n v="0"/>
    <x v="0"/>
  </r>
  <r>
    <n v="2852"/>
    <s v="11/05/2019"/>
    <d v="1899-12-30T14:56:52"/>
    <n v="278"/>
    <x v="37"/>
    <x v="1"/>
    <x v="11"/>
    <n v="63.588799999999999"/>
    <n v="-115.5069"/>
    <n v="75"/>
    <b v="0"/>
    <n v="39"/>
    <x v="4"/>
    <x v="4"/>
    <n v="5"/>
    <b v="1"/>
    <x v="1"/>
    <s v="Express"/>
    <s v="Online Payment"/>
    <n v="5"/>
    <s v="Rainy"/>
    <s v="Black Friday"/>
    <x v="0"/>
    <b v="0"/>
    <n v="1"/>
    <n v="37.42"/>
    <n v="187.12"/>
    <n v="18.71"/>
    <x v="1"/>
  </r>
  <r>
    <n v="2853"/>
    <s v="12/12/2021"/>
    <d v="1899-12-30T19:39:01"/>
    <n v="202"/>
    <x v="22"/>
    <x v="0"/>
    <x v="8"/>
    <n v="46.318800000000003"/>
    <n v="-63.146099999999997"/>
    <n v="61"/>
    <b v="1"/>
    <n v="383"/>
    <x v="1"/>
    <x v="1"/>
    <n v="3"/>
    <b v="0"/>
    <x v="0"/>
    <s v="Overnight"/>
    <s v="Debit Card"/>
    <n v="4"/>
    <s v="Snowy"/>
    <s v="None"/>
    <x v="0"/>
    <b v="1"/>
    <n v="3"/>
    <n v="91.02"/>
    <n v="273.05"/>
    <n v="0"/>
    <x v="0"/>
  </r>
  <r>
    <n v="2854"/>
    <s v="19/11/2022"/>
    <d v="1899-12-30T17:01:46"/>
    <n v="30"/>
    <x v="21"/>
    <x v="2"/>
    <x v="6"/>
    <n v="46.565300000000001"/>
    <n v="-66.4619"/>
    <n v="64"/>
    <b v="1"/>
    <n v="975"/>
    <x v="1"/>
    <x v="1"/>
    <n v="3"/>
    <b v="1"/>
    <x v="0"/>
    <s v="Standard"/>
    <s v="Cash"/>
    <n v="2"/>
    <s v="Rainy"/>
    <s v="Christmas Market"/>
    <x v="1"/>
    <b v="0"/>
    <n v="2"/>
    <n v="84.09"/>
    <n v="252.27"/>
    <n v="0"/>
    <x v="0"/>
  </r>
  <r>
    <n v="2855"/>
    <s v="23/11/2020"/>
    <d v="1899-12-30T17:49:28"/>
    <n v="245"/>
    <x v="35"/>
    <x v="0"/>
    <x v="1"/>
    <n v="53.726700000000001"/>
    <n v="-127.6476"/>
    <n v="21"/>
    <b v="0"/>
    <n v="571"/>
    <x v="1"/>
    <x v="1"/>
    <n v="1"/>
    <b v="0"/>
    <x v="1"/>
    <s v="Express"/>
    <s v="Credit Card"/>
    <n v="3"/>
    <s v="Sunny"/>
    <s v="Black Friday"/>
    <x v="0"/>
    <b v="0"/>
    <n v="5"/>
    <n v="31.66"/>
    <n v="31.66"/>
    <n v="3.17"/>
    <x v="1"/>
  </r>
  <r>
    <n v="2856"/>
    <s v="11/03/2022"/>
    <d v="1899-12-30T19:50:42"/>
    <n v="119"/>
    <x v="28"/>
    <x v="1"/>
    <x v="10"/>
    <n v="64.282300000000006"/>
    <n v="-135"/>
    <n v="30"/>
    <b v="1"/>
    <n v="214"/>
    <x v="4"/>
    <x v="4"/>
    <n v="5"/>
    <b v="1"/>
    <x v="0"/>
    <s v="Standard"/>
    <s v="Debit Card"/>
    <n v="4"/>
    <s v="Sunny"/>
    <s v="None"/>
    <x v="0"/>
    <b v="1"/>
    <n v="4"/>
    <n v="12.54"/>
    <n v="62.72"/>
    <n v="0"/>
    <x v="0"/>
  </r>
  <r>
    <n v="2857"/>
    <s v="11/01/2020"/>
    <d v="1899-12-30T21:37:18"/>
    <n v="116"/>
    <x v="26"/>
    <x v="0"/>
    <x v="12"/>
    <n v="64.248000000000005"/>
    <n v="-84.889600000000002"/>
    <n v="83"/>
    <b v="0"/>
    <n v="676"/>
    <x v="4"/>
    <x v="4"/>
    <n v="3"/>
    <b v="1"/>
    <x v="0"/>
    <s v="Overnight"/>
    <s v="Online Payment"/>
    <n v="2"/>
    <s v="Rainy"/>
    <s v="Christmas Market"/>
    <x v="1"/>
    <b v="1"/>
    <n v="5"/>
    <n v="20.309999999999999"/>
    <n v="60.94"/>
    <n v="0"/>
    <x v="0"/>
  </r>
  <r>
    <n v="2858"/>
    <s v="14/12/2018"/>
    <d v="1899-12-30T10:24:10"/>
    <n v="45"/>
    <x v="42"/>
    <x v="1"/>
    <x v="10"/>
    <n v="64.282300000000006"/>
    <n v="-135"/>
    <n v="89"/>
    <b v="0"/>
    <n v="971"/>
    <x v="3"/>
    <x v="3"/>
    <n v="1"/>
    <b v="0"/>
    <x v="1"/>
    <s v="Express"/>
    <s v="Debit Card"/>
    <n v="2"/>
    <s v="Sunny"/>
    <s v="None"/>
    <x v="0"/>
    <b v="0"/>
    <n v="4"/>
    <n v="50.17"/>
    <n v="50.17"/>
    <n v="0"/>
    <x v="0"/>
  </r>
  <r>
    <n v="2859"/>
    <s v="30/11/2021"/>
    <d v="1899-12-30T18:04:02"/>
    <n v="458"/>
    <x v="16"/>
    <x v="1"/>
    <x v="0"/>
    <n v="51.253799999999998"/>
    <n v="-85.3232"/>
    <n v="100"/>
    <b v="1"/>
    <n v="741"/>
    <x v="1"/>
    <x v="1"/>
    <n v="3"/>
    <b v="0"/>
    <x v="0"/>
    <s v="Express"/>
    <s v="Debit Card"/>
    <n v="2"/>
    <s v="Rainy"/>
    <s v="Black Friday"/>
    <x v="0"/>
    <b v="0"/>
    <n v="3"/>
    <n v="67.209999999999994"/>
    <n v="201.62"/>
    <n v="20.16"/>
    <x v="1"/>
  </r>
  <r>
    <n v="2860"/>
    <s v="18/11/2022"/>
    <d v="1899-12-30T08:51:56"/>
    <n v="179"/>
    <x v="31"/>
    <x v="0"/>
    <x v="10"/>
    <n v="64.282300000000006"/>
    <n v="-135"/>
    <n v="8"/>
    <b v="1"/>
    <n v="802"/>
    <x v="1"/>
    <x v="1"/>
    <n v="4"/>
    <b v="1"/>
    <x v="1"/>
    <s v="Express"/>
    <s v="Debit Card"/>
    <n v="4"/>
    <s v="Rainy"/>
    <s v="None"/>
    <x v="0"/>
    <b v="0"/>
    <n v="2"/>
    <n v="13.8"/>
    <n v="55.19"/>
    <n v="0"/>
    <x v="0"/>
  </r>
  <r>
    <n v="2861"/>
    <s v="22/11/2022"/>
    <d v="1899-12-30T12:52:39"/>
    <n v="272"/>
    <x v="12"/>
    <x v="1"/>
    <x v="2"/>
    <n v="46.813099999999999"/>
    <n v="-71.207499999999996"/>
    <n v="78"/>
    <b v="1"/>
    <n v="788"/>
    <x v="3"/>
    <x v="3"/>
    <n v="4"/>
    <b v="1"/>
    <x v="1"/>
    <s v="Overnight"/>
    <s v="Cash"/>
    <n v="1"/>
    <s v="Sunny"/>
    <s v="Black Friday"/>
    <x v="0"/>
    <b v="1"/>
    <n v="3"/>
    <n v="67.45"/>
    <n v="269.77999999999997"/>
    <n v="26.98"/>
    <x v="1"/>
  </r>
  <r>
    <n v="2862"/>
    <s v="12/03/2019"/>
    <d v="1899-12-30T22:31:24"/>
    <n v="352"/>
    <x v="29"/>
    <x v="1"/>
    <x v="11"/>
    <n v="63.588799999999999"/>
    <n v="-115.5069"/>
    <n v="50"/>
    <b v="0"/>
    <n v="606"/>
    <x v="3"/>
    <x v="3"/>
    <n v="5"/>
    <b v="0"/>
    <x v="1"/>
    <s v="Express"/>
    <s v="Debit Card"/>
    <n v="2"/>
    <s v="Snowy"/>
    <s v="Christmas Market"/>
    <x v="1"/>
    <b v="0"/>
    <n v="3"/>
    <n v="51.84"/>
    <n v="259.20999999999998"/>
    <n v="0"/>
    <x v="0"/>
  </r>
  <r>
    <n v="2863"/>
    <s v="12/11/2021"/>
    <d v="1899-12-30T02:36:31"/>
    <n v="456"/>
    <x v="9"/>
    <x v="0"/>
    <x v="12"/>
    <n v="64.248000000000005"/>
    <n v="-84.889600000000002"/>
    <n v="76"/>
    <b v="1"/>
    <n v="586"/>
    <x v="1"/>
    <x v="1"/>
    <n v="2"/>
    <b v="1"/>
    <x v="0"/>
    <s v="Standard"/>
    <s v="Debit Card"/>
    <n v="1"/>
    <s v="Sunny"/>
    <s v="None"/>
    <x v="0"/>
    <b v="1"/>
    <n v="5"/>
    <n v="22.72"/>
    <n v="45.45"/>
    <n v="0"/>
    <x v="0"/>
  </r>
  <r>
    <n v="2864"/>
    <s v="20/11/2020"/>
    <d v="1899-12-30T03:54:21"/>
    <n v="461"/>
    <x v="37"/>
    <x v="0"/>
    <x v="5"/>
    <n v="52.939900000000002"/>
    <n v="-106.4509"/>
    <n v="79"/>
    <b v="1"/>
    <n v="135"/>
    <x v="3"/>
    <x v="3"/>
    <n v="2"/>
    <b v="1"/>
    <x v="1"/>
    <s v="Overnight"/>
    <s v="Online Payment"/>
    <n v="2"/>
    <s v="Snowy"/>
    <s v="Black Friday"/>
    <x v="0"/>
    <b v="1"/>
    <n v="3"/>
    <n v="47.12"/>
    <n v="94.25"/>
    <n v="9.42"/>
    <x v="1"/>
  </r>
  <r>
    <n v="2865"/>
    <s v="12/10/2020"/>
    <d v="1899-12-30T04:51:58"/>
    <n v="492"/>
    <x v="9"/>
    <x v="2"/>
    <x v="1"/>
    <n v="53.726700000000001"/>
    <n v="-127.6476"/>
    <n v="42"/>
    <b v="1"/>
    <n v="532"/>
    <x v="0"/>
    <x v="0"/>
    <n v="3"/>
    <b v="1"/>
    <x v="1"/>
    <s v="Express"/>
    <s v="Debit Card"/>
    <n v="3"/>
    <s v="Snowy"/>
    <s v="Christmas Market"/>
    <x v="1"/>
    <b v="1"/>
    <n v="3"/>
    <n v="31.5"/>
    <n v="94.51"/>
    <n v="0"/>
    <x v="0"/>
  </r>
  <r>
    <n v="2866"/>
    <s v="26/11/2018"/>
    <d v="1899-12-30T02:08:50"/>
    <n v="261"/>
    <x v="38"/>
    <x v="0"/>
    <x v="10"/>
    <n v="64.282300000000006"/>
    <n v="-135"/>
    <n v="38"/>
    <b v="0"/>
    <n v="961"/>
    <x v="4"/>
    <x v="4"/>
    <n v="3"/>
    <b v="0"/>
    <x v="1"/>
    <s v="Express"/>
    <s v="Online Payment"/>
    <n v="5"/>
    <s v="Rainy"/>
    <s v="Black Friday"/>
    <x v="0"/>
    <b v="1"/>
    <n v="4"/>
    <n v="47.46"/>
    <n v="142.38999999999999"/>
    <n v="14.24"/>
    <x v="1"/>
  </r>
  <r>
    <n v="2867"/>
    <s v="23/12/2022"/>
    <d v="1899-12-30T03:42:49"/>
    <n v="471"/>
    <x v="14"/>
    <x v="1"/>
    <x v="0"/>
    <n v="51.253799999999998"/>
    <n v="-85.3232"/>
    <n v="90"/>
    <b v="0"/>
    <n v="396"/>
    <x v="3"/>
    <x v="3"/>
    <n v="5"/>
    <b v="0"/>
    <x v="0"/>
    <s v="Express"/>
    <s v="Credit Card"/>
    <n v="2"/>
    <s v="Sunny"/>
    <s v="Black Friday"/>
    <x v="0"/>
    <b v="0"/>
    <n v="3"/>
    <n v="88.77"/>
    <n v="443.85"/>
    <n v="44.39"/>
    <x v="1"/>
  </r>
  <r>
    <n v="2868"/>
    <s v="11/10/2019"/>
    <d v="1899-12-30T12:00:35"/>
    <n v="440"/>
    <x v="51"/>
    <x v="2"/>
    <x v="8"/>
    <n v="46.318800000000003"/>
    <n v="-63.146099999999997"/>
    <n v="61"/>
    <b v="0"/>
    <n v="969"/>
    <x v="3"/>
    <x v="3"/>
    <n v="5"/>
    <b v="1"/>
    <x v="1"/>
    <s v="Express"/>
    <s v="Credit Card"/>
    <n v="5"/>
    <s v="Rainy"/>
    <s v="Christmas Market"/>
    <x v="1"/>
    <b v="0"/>
    <n v="3"/>
    <n v="40.47"/>
    <n v="202.36"/>
    <n v="0"/>
    <x v="0"/>
  </r>
  <r>
    <n v="2869"/>
    <s v="12/05/2023"/>
    <d v="1899-12-30T08:30:44"/>
    <n v="194"/>
    <x v="38"/>
    <x v="1"/>
    <x v="10"/>
    <n v="64.282300000000006"/>
    <n v="-135"/>
    <n v="47"/>
    <b v="1"/>
    <n v="838"/>
    <x v="2"/>
    <x v="2"/>
    <n v="4"/>
    <b v="1"/>
    <x v="0"/>
    <s v="Standard"/>
    <s v="Debit Card"/>
    <n v="4"/>
    <s v="Rainy"/>
    <s v="Black Friday"/>
    <x v="0"/>
    <b v="1"/>
    <n v="3"/>
    <n v="87.14"/>
    <n v="348.57"/>
    <n v="34.86"/>
    <x v="1"/>
  </r>
  <r>
    <n v="2870"/>
    <s v="23/11/2023"/>
    <d v="1899-12-30T07:14:05"/>
    <n v="247"/>
    <x v="15"/>
    <x v="2"/>
    <x v="3"/>
    <n v="53.933300000000003"/>
    <n v="-116.5765"/>
    <n v="68"/>
    <b v="1"/>
    <n v="743"/>
    <x v="3"/>
    <x v="3"/>
    <n v="5"/>
    <b v="0"/>
    <x v="0"/>
    <s v="Express"/>
    <s v="Debit Card"/>
    <n v="1"/>
    <s v="Sunny"/>
    <s v="Black Friday"/>
    <x v="0"/>
    <b v="0"/>
    <n v="2"/>
    <n v="56.47"/>
    <n v="282.36"/>
    <n v="28.24"/>
    <x v="1"/>
  </r>
  <r>
    <n v="2871"/>
    <s v="15/11/2018"/>
    <d v="1899-12-30T21:07:02"/>
    <n v="428"/>
    <x v="52"/>
    <x v="1"/>
    <x v="2"/>
    <n v="46.813099999999999"/>
    <n v="-71.207499999999996"/>
    <n v="17"/>
    <b v="0"/>
    <n v="530"/>
    <x v="2"/>
    <x v="2"/>
    <n v="3"/>
    <b v="0"/>
    <x v="1"/>
    <s v="Express"/>
    <s v="Debit Card"/>
    <n v="5"/>
    <s v="Sunny"/>
    <s v="Christmas Market"/>
    <x v="1"/>
    <b v="0"/>
    <n v="4"/>
    <n v="94.23"/>
    <n v="282.68"/>
    <n v="0"/>
    <x v="0"/>
  </r>
  <r>
    <n v="2872"/>
    <s v="12/08/2022"/>
    <d v="1899-12-30T22:17:29"/>
    <n v="234"/>
    <x v="26"/>
    <x v="1"/>
    <x v="1"/>
    <n v="53.726700000000001"/>
    <n v="-127.6476"/>
    <n v="49"/>
    <b v="1"/>
    <n v="637"/>
    <x v="3"/>
    <x v="3"/>
    <n v="3"/>
    <b v="0"/>
    <x v="0"/>
    <s v="Standard"/>
    <s v="Online Payment"/>
    <n v="3"/>
    <s v="Rainy"/>
    <s v="Black Friday"/>
    <x v="0"/>
    <b v="0"/>
    <n v="2"/>
    <n v="25.74"/>
    <n v="77.23"/>
    <n v="7.72"/>
    <x v="1"/>
  </r>
  <r>
    <n v="2873"/>
    <s v="27/12/2022"/>
    <d v="1899-12-30T10:50:32"/>
    <n v="312"/>
    <x v="21"/>
    <x v="1"/>
    <x v="12"/>
    <n v="64.248000000000005"/>
    <n v="-84.889600000000002"/>
    <n v="66"/>
    <b v="1"/>
    <n v="339"/>
    <x v="2"/>
    <x v="2"/>
    <n v="3"/>
    <b v="0"/>
    <x v="0"/>
    <s v="Overnight"/>
    <s v="Online Payment"/>
    <n v="4"/>
    <s v="Rainy"/>
    <s v="Christmas Market"/>
    <x v="1"/>
    <b v="1"/>
    <n v="2"/>
    <n v="27.49"/>
    <n v="82.46"/>
    <n v="0"/>
    <x v="0"/>
  </r>
  <r>
    <n v="2874"/>
    <s v="21/12/2022"/>
    <d v="1899-12-30T08:12:08"/>
    <n v="361"/>
    <x v="35"/>
    <x v="0"/>
    <x v="6"/>
    <n v="46.565300000000001"/>
    <n v="-66.4619"/>
    <n v="42"/>
    <b v="1"/>
    <n v="343"/>
    <x v="3"/>
    <x v="3"/>
    <n v="4"/>
    <b v="1"/>
    <x v="1"/>
    <s v="Express"/>
    <s v="Credit Card"/>
    <n v="4"/>
    <s v="Sunny"/>
    <s v="Christmas Market"/>
    <x v="1"/>
    <b v="0"/>
    <n v="4"/>
    <n v="45.04"/>
    <n v="180.17"/>
    <n v="0"/>
    <x v="0"/>
  </r>
  <r>
    <n v="2875"/>
    <s v="14/11/2023"/>
    <d v="1899-12-30T15:56:19"/>
    <n v="44"/>
    <x v="16"/>
    <x v="2"/>
    <x v="3"/>
    <n v="53.933300000000003"/>
    <n v="-116.5765"/>
    <n v="8"/>
    <b v="1"/>
    <n v="852"/>
    <x v="1"/>
    <x v="1"/>
    <n v="2"/>
    <b v="0"/>
    <x v="0"/>
    <s v="Standard"/>
    <s v="Credit Card"/>
    <n v="1"/>
    <s v="Sunny"/>
    <s v="None"/>
    <x v="0"/>
    <b v="1"/>
    <n v="3"/>
    <n v="51.49"/>
    <n v="102.99"/>
    <n v="0"/>
    <x v="0"/>
  </r>
  <r>
    <n v="2876"/>
    <s v="18/11/2023"/>
    <d v="1899-12-30T05:10:38"/>
    <n v="285"/>
    <x v="51"/>
    <x v="0"/>
    <x v="4"/>
    <n v="53.760899999999999"/>
    <n v="-98.813900000000004"/>
    <n v="100"/>
    <b v="1"/>
    <n v="464"/>
    <x v="4"/>
    <x v="4"/>
    <n v="1"/>
    <b v="0"/>
    <x v="1"/>
    <s v="Overnight"/>
    <s v="Cash"/>
    <n v="5"/>
    <s v="Rainy"/>
    <s v="None"/>
    <x v="0"/>
    <b v="1"/>
    <n v="4"/>
    <n v="16.260000000000002"/>
    <n v="16.260000000000002"/>
    <n v="0"/>
    <x v="0"/>
  </r>
  <r>
    <n v="2877"/>
    <s v="12/07/2022"/>
    <d v="1899-12-30T15:04:07"/>
    <n v="81"/>
    <x v="17"/>
    <x v="1"/>
    <x v="11"/>
    <n v="63.588799999999999"/>
    <n v="-115.5069"/>
    <n v="90"/>
    <b v="1"/>
    <n v="391"/>
    <x v="3"/>
    <x v="3"/>
    <n v="2"/>
    <b v="1"/>
    <x v="0"/>
    <s v="Standard"/>
    <s v="Credit Card"/>
    <n v="4"/>
    <s v="Snowy"/>
    <s v="Christmas Market"/>
    <x v="1"/>
    <b v="1"/>
    <n v="4"/>
    <n v="14.99"/>
    <n v="29.97"/>
    <n v="0"/>
    <x v="0"/>
  </r>
  <r>
    <n v="2878"/>
    <s v="23/11/2022"/>
    <d v="1899-12-30T03:23:05"/>
    <n v="443"/>
    <x v="49"/>
    <x v="1"/>
    <x v="11"/>
    <n v="63.588799999999999"/>
    <n v="-115.5069"/>
    <n v="40"/>
    <b v="1"/>
    <n v="169"/>
    <x v="4"/>
    <x v="4"/>
    <n v="4"/>
    <b v="0"/>
    <x v="0"/>
    <s v="Overnight"/>
    <s v="Cash"/>
    <n v="3"/>
    <s v="Rainy"/>
    <s v="Black Friday"/>
    <x v="0"/>
    <b v="0"/>
    <n v="5"/>
    <n v="77.13"/>
    <n v="308.52999999999997"/>
    <n v="30.85"/>
    <x v="1"/>
  </r>
  <r>
    <n v="2879"/>
    <s v="11/03/2019"/>
    <d v="1899-12-30T09:45:13"/>
    <n v="445"/>
    <x v="13"/>
    <x v="2"/>
    <x v="5"/>
    <n v="52.939900000000002"/>
    <n v="-106.4509"/>
    <n v="85"/>
    <b v="1"/>
    <n v="21"/>
    <x v="0"/>
    <x v="0"/>
    <n v="5"/>
    <b v="1"/>
    <x v="0"/>
    <s v="Standard"/>
    <s v="Debit Card"/>
    <n v="4"/>
    <s v="Sunny"/>
    <s v="Black Friday"/>
    <x v="0"/>
    <b v="0"/>
    <n v="3"/>
    <n v="50.88"/>
    <n v="254.41"/>
    <n v="25.44"/>
    <x v="1"/>
  </r>
  <r>
    <n v="2880"/>
    <s v="28/11/2023"/>
    <d v="1899-12-30T22:40:39"/>
    <n v="451"/>
    <x v="3"/>
    <x v="1"/>
    <x v="7"/>
    <n v="45.077800000000003"/>
    <n v="-63.546700000000001"/>
    <n v="13"/>
    <b v="1"/>
    <n v="654"/>
    <x v="3"/>
    <x v="3"/>
    <n v="2"/>
    <b v="0"/>
    <x v="0"/>
    <s v="Overnight"/>
    <s v="Online Payment"/>
    <n v="3"/>
    <s v="Snowy"/>
    <s v="Black Friday"/>
    <x v="0"/>
    <b v="0"/>
    <n v="3"/>
    <n v="22.31"/>
    <n v="44.63"/>
    <n v="4.46"/>
    <x v="1"/>
  </r>
  <r>
    <n v="2881"/>
    <s v="13/12/2023"/>
    <d v="1899-12-30T08:09:26"/>
    <n v="427"/>
    <x v="18"/>
    <x v="2"/>
    <x v="5"/>
    <n v="52.939900000000002"/>
    <n v="-106.4509"/>
    <n v="7"/>
    <b v="1"/>
    <n v="632"/>
    <x v="1"/>
    <x v="1"/>
    <n v="2"/>
    <b v="1"/>
    <x v="0"/>
    <s v="Standard"/>
    <s v="Online Payment"/>
    <n v="4"/>
    <s v="Rainy"/>
    <s v="Christmas Market"/>
    <x v="1"/>
    <b v="0"/>
    <n v="1"/>
    <n v="96.16"/>
    <n v="192.32"/>
    <n v="0"/>
    <x v="0"/>
  </r>
  <r>
    <n v="2882"/>
    <s v="16/11/2019"/>
    <d v="1899-12-30T17:02:50"/>
    <n v="246"/>
    <x v="38"/>
    <x v="1"/>
    <x v="11"/>
    <n v="63.588799999999999"/>
    <n v="-115.5069"/>
    <n v="67"/>
    <b v="0"/>
    <n v="1000"/>
    <x v="3"/>
    <x v="3"/>
    <n v="3"/>
    <b v="1"/>
    <x v="1"/>
    <s v="Standard"/>
    <s v="Credit Card"/>
    <n v="5"/>
    <s v="Snowy"/>
    <s v="None"/>
    <x v="0"/>
    <b v="0"/>
    <n v="1"/>
    <n v="48.34"/>
    <n v="145.03"/>
    <n v="0"/>
    <x v="0"/>
  </r>
  <r>
    <n v="2883"/>
    <s v="11/03/2022"/>
    <d v="1899-12-30T17:51:31"/>
    <n v="477"/>
    <x v="48"/>
    <x v="0"/>
    <x v="11"/>
    <n v="63.588799999999999"/>
    <n v="-115.5069"/>
    <n v="82"/>
    <b v="1"/>
    <n v="365"/>
    <x v="3"/>
    <x v="3"/>
    <n v="3"/>
    <b v="1"/>
    <x v="1"/>
    <s v="Standard"/>
    <s v="Credit Card"/>
    <n v="5"/>
    <s v="Rainy"/>
    <s v="None"/>
    <x v="0"/>
    <b v="0"/>
    <n v="5"/>
    <n v="21.13"/>
    <n v="63.39"/>
    <n v="0"/>
    <x v="0"/>
  </r>
  <r>
    <n v="2884"/>
    <s v="12/07/2021"/>
    <d v="1899-12-30T02:38:43"/>
    <n v="423"/>
    <x v="29"/>
    <x v="0"/>
    <x v="12"/>
    <n v="64.248000000000005"/>
    <n v="-84.889600000000002"/>
    <n v="72"/>
    <b v="1"/>
    <n v="318"/>
    <x v="1"/>
    <x v="1"/>
    <n v="3"/>
    <b v="0"/>
    <x v="0"/>
    <s v="Overnight"/>
    <s v="Cash"/>
    <n v="5"/>
    <s v="Snowy"/>
    <s v="None"/>
    <x v="0"/>
    <b v="1"/>
    <n v="1"/>
    <n v="47.4"/>
    <n v="142.19999999999999"/>
    <n v="0"/>
    <x v="0"/>
  </r>
  <r>
    <n v="2885"/>
    <s v="11/09/2023"/>
    <d v="1899-12-30T17:37:48"/>
    <n v="354"/>
    <x v="22"/>
    <x v="0"/>
    <x v="11"/>
    <n v="63.588799999999999"/>
    <n v="-115.5069"/>
    <n v="43"/>
    <b v="1"/>
    <n v="494"/>
    <x v="4"/>
    <x v="4"/>
    <n v="1"/>
    <b v="0"/>
    <x v="1"/>
    <s v="Overnight"/>
    <s v="Cash"/>
    <n v="1"/>
    <s v="Snowy"/>
    <s v="None"/>
    <x v="0"/>
    <b v="0"/>
    <n v="3"/>
    <n v="87.85"/>
    <n v="87.85"/>
    <n v="0"/>
    <x v="0"/>
  </r>
  <r>
    <n v="2886"/>
    <s v="11/09/2021"/>
    <d v="1899-12-30T02:24:03"/>
    <n v="253"/>
    <x v="10"/>
    <x v="1"/>
    <x v="2"/>
    <n v="46.813099999999999"/>
    <n v="-71.207499999999996"/>
    <n v="68"/>
    <b v="1"/>
    <n v="196"/>
    <x v="4"/>
    <x v="4"/>
    <n v="5"/>
    <b v="1"/>
    <x v="0"/>
    <s v="Standard"/>
    <s v="Cash"/>
    <n v="4"/>
    <s v="Rainy"/>
    <s v="Christmas Market"/>
    <x v="1"/>
    <b v="0"/>
    <n v="4"/>
    <n v="99.58"/>
    <n v="497.89"/>
    <n v="0"/>
    <x v="0"/>
  </r>
  <r>
    <n v="2887"/>
    <s v="12/01/2019"/>
    <d v="1899-12-30T11:53:23"/>
    <n v="394"/>
    <x v="44"/>
    <x v="0"/>
    <x v="10"/>
    <n v="64.282300000000006"/>
    <n v="-135"/>
    <n v="28"/>
    <b v="0"/>
    <n v="259"/>
    <x v="3"/>
    <x v="3"/>
    <n v="2"/>
    <b v="1"/>
    <x v="0"/>
    <s v="Express"/>
    <s v="Cash"/>
    <n v="3"/>
    <s v="Snowy"/>
    <s v="None"/>
    <x v="0"/>
    <b v="0"/>
    <n v="2"/>
    <n v="95.81"/>
    <n v="191.61"/>
    <n v="0"/>
    <x v="0"/>
  </r>
  <r>
    <n v="2888"/>
    <s v="15/11/2020"/>
    <d v="1899-12-30T16:28:53"/>
    <n v="246"/>
    <x v="0"/>
    <x v="2"/>
    <x v="9"/>
    <n v="54.273099999999999"/>
    <n v="-61.738799999999998"/>
    <n v="67"/>
    <b v="0"/>
    <n v="561"/>
    <x v="2"/>
    <x v="2"/>
    <n v="4"/>
    <b v="0"/>
    <x v="1"/>
    <s v="Express"/>
    <s v="Credit Card"/>
    <n v="4"/>
    <s v="Sunny"/>
    <s v="Christmas Market"/>
    <x v="1"/>
    <b v="1"/>
    <n v="2"/>
    <n v="32.99"/>
    <n v="131.97999999999999"/>
    <n v="0"/>
    <x v="0"/>
  </r>
  <r>
    <n v="2889"/>
    <s v="12/01/2019"/>
    <d v="1899-12-30T07:55:25"/>
    <n v="63"/>
    <x v="5"/>
    <x v="1"/>
    <x v="8"/>
    <n v="46.318800000000003"/>
    <n v="-63.146099999999997"/>
    <n v="44"/>
    <b v="1"/>
    <n v="275"/>
    <x v="0"/>
    <x v="0"/>
    <n v="3"/>
    <b v="1"/>
    <x v="0"/>
    <s v="Overnight"/>
    <s v="Online Payment"/>
    <n v="4"/>
    <s v="Rainy"/>
    <s v="Christmas Market"/>
    <x v="1"/>
    <b v="1"/>
    <n v="3"/>
    <n v="97.16"/>
    <n v="291.48"/>
    <n v="0"/>
    <x v="0"/>
  </r>
  <r>
    <n v="2890"/>
    <s v="29/11/2018"/>
    <d v="1899-12-30T12:35:20"/>
    <n v="9"/>
    <x v="31"/>
    <x v="1"/>
    <x v="11"/>
    <n v="63.588799999999999"/>
    <n v="-115.5069"/>
    <n v="85"/>
    <b v="1"/>
    <n v="423"/>
    <x v="3"/>
    <x v="3"/>
    <n v="5"/>
    <b v="0"/>
    <x v="1"/>
    <s v="Standard"/>
    <s v="Debit Card"/>
    <n v="3"/>
    <s v="Snowy"/>
    <s v="Black Friday"/>
    <x v="0"/>
    <b v="1"/>
    <n v="4"/>
    <n v="95.88"/>
    <n v="479.4"/>
    <n v="47.94"/>
    <x v="1"/>
  </r>
  <r>
    <n v="2891"/>
    <s v="25/12/2020"/>
    <d v="1899-12-30T22:07:11"/>
    <n v="182"/>
    <x v="2"/>
    <x v="2"/>
    <x v="10"/>
    <n v="64.282300000000006"/>
    <n v="-135"/>
    <n v="91"/>
    <b v="0"/>
    <n v="293"/>
    <x v="0"/>
    <x v="0"/>
    <n v="4"/>
    <b v="0"/>
    <x v="0"/>
    <s v="Express"/>
    <s v="Cash"/>
    <n v="5"/>
    <s v="Snowy"/>
    <s v="Black Friday"/>
    <x v="0"/>
    <b v="0"/>
    <n v="2"/>
    <n v="97.55"/>
    <n v="390.18"/>
    <n v="39.020000000000003"/>
    <x v="1"/>
  </r>
  <r>
    <n v="2892"/>
    <s v="25/11/2023"/>
    <d v="1899-12-30T16:41:36"/>
    <n v="432"/>
    <x v="18"/>
    <x v="1"/>
    <x v="9"/>
    <n v="54.273099999999999"/>
    <n v="-61.738799999999998"/>
    <n v="36"/>
    <b v="1"/>
    <n v="698"/>
    <x v="2"/>
    <x v="2"/>
    <n v="1"/>
    <b v="1"/>
    <x v="0"/>
    <s v="Standard"/>
    <s v="Online Payment"/>
    <n v="5"/>
    <s v="Snowy"/>
    <s v="Black Friday"/>
    <x v="0"/>
    <b v="0"/>
    <n v="5"/>
    <n v="57.3"/>
    <n v="57.3"/>
    <n v="5.73"/>
    <x v="1"/>
  </r>
  <r>
    <n v="2893"/>
    <s v="16/12/2022"/>
    <d v="1899-12-30T19:59:56"/>
    <n v="444"/>
    <x v="34"/>
    <x v="1"/>
    <x v="8"/>
    <n v="46.318800000000003"/>
    <n v="-63.146099999999997"/>
    <n v="44"/>
    <b v="0"/>
    <n v="294"/>
    <x v="4"/>
    <x v="4"/>
    <n v="2"/>
    <b v="0"/>
    <x v="1"/>
    <s v="Express"/>
    <s v="Credit Card"/>
    <n v="5"/>
    <s v="Rainy"/>
    <s v="Christmas Market"/>
    <x v="1"/>
    <b v="0"/>
    <n v="3"/>
    <n v="62.63"/>
    <n v="125.27"/>
    <n v="0"/>
    <x v="0"/>
  </r>
  <r>
    <n v="2894"/>
    <s v="20/12/2020"/>
    <d v="1899-12-30T06:24:56"/>
    <n v="493"/>
    <x v="52"/>
    <x v="1"/>
    <x v="3"/>
    <n v="53.933300000000003"/>
    <n v="-116.5765"/>
    <n v="53"/>
    <b v="1"/>
    <n v="769"/>
    <x v="4"/>
    <x v="4"/>
    <n v="1"/>
    <b v="0"/>
    <x v="1"/>
    <s v="Express"/>
    <s v="Online Payment"/>
    <n v="4"/>
    <s v="Sunny"/>
    <s v="Black Friday"/>
    <x v="0"/>
    <b v="0"/>
    <n v="5"/>
    <n v="37.9"/>
    <n v="37.9"/>
    <n v="3.79"/>
    <x v="1"/>
  </r>
  <r>
    <n v="2895"/>
    <s v="21/11/2022"/>
    <d v="1899-12-30T10:28:20"/>
    <n v="474"/>
    <x v="46"/>
    <x v="2"/>
    <x v="4"/>
    <n v="53.760899999999999"/>
    <n v="-98.813900000000004"/>
    <n v="34"/>
    <b v="0"/>
    <n v="436"/>
    <x v="2"/>
    <x v="2"/>
    <n v="3"/>
    <b v="0"/>
    <x v="1"/>
    <s v="Overnight"/>
    <s v="Cash"/>
    <n v="3"/>
    <s v="Sunny"/>
    <s v="None"/>
    <x v="0"/>
    <b v="0"/>
    <n v="3"/>
    <n v="80.5"/>
    <n v="241.51"/>
    <n v="0"/>
    <x v="0"/>
  </r>
  <r>
    <n v="2896"/>
    <s v="25/12/2021"/>
    <d v="1899-12-30T10:27:56"/>
    <n v="429"/>
    <x v="11"/>
    <x v="0"/>
    <x v="10"/>
    <n v="64.282300000000006"/>
    <n v="-135"/>
    <n v="71"/>
    <b v="1"/>
    <n v="444"/>
    <x v="4"/>
    <x v="4"/>
    <n v="3"/>
    <b v="1"/>
    <x v="1"/>
    <s v="Overnight"/>
    <s v="Debit Card"/>
    <n v="4"/>
    <s v="Sunny"/>
    <s v="Christmas Market"/>
    <x v="1"/>
    <b v="1"/>
    <n v="5"/>
    <n v="12.86"/>
    <n v="38.58"/>
    <n v="0"/>
    <x v="0"/>
  </r>
  <r>
    <n v="2897"/>
    <s v="28/12/2020"/>
    <d v="1899-12-30T03:49:42"/>
    <n v="23"/>
    <x v="51"/>
    <x v="2"/>
    <x v="1"/>
    <n v="53.726700000000001"/>
    <n v="-127.6476"/>
    <n v="89"/>
    <b v="0"/>
    <n v="280"/>
    <x v="2"/>
    <x v="2"/>
    <n v="2"/>
    <b v="1"/>
    <x v="0"/>
    <s v="Express"/>
    <s v="Debit Card"/>
    <n v="4"/>
    <s v="Snowy"/>
    <s v="Christmas Market"/>
    <x v="1"/>
    <b v="1"/>
    <n v="5"/>
    <n v="77.77"/>
    <n v="155.55000000000001"/>
    <n v="0"/>
    <x v="0"/>
  </r>
  <r>
    <n v="2898"/>
    <s v="12/07/2023"/>
    <d v="1899-12-30T14:08:31"/>
    <n v="202"/>
    <x v="42"/>
    <x v="2"/>
    <x v="1"/>
    <n v="53.726700000000001"/>
    <n v="-127.6476"/>
    <n v="43"/>
    <b v="0"/>
    <n v="742"/>
    <x v="4"/>
    <x v="4"/>
    <n v="5"/>
    <b v="1"/>
    <x v="1"/>
    <s v="Overnight"/>
    <s v="Cash"/>
    <n v="4"/>
    <s v="Snowy"/>
    <s v="Christmas Market"/>
    <x v="1"/>
    <b v="0"/>
    <n v="4"/>
    <n v="64.39"/>
    <n v="321.94"/>
    <n v="0"/>
    <x v="0"/>
  </r>
  <r>
    <n v="2899"/>
    <s v="21/11/2020"/>
    <d v="1899-12-30T04:47:49"/>
    <n v="108"/>
    <x v="10"/>
    <x v="2"/>
    <x v="11"/>
    <n v="63.588799999999999"/>
    <n v="-115.5069"/>
    <n v="47"/>
    <b v="0"/>
    <n v="166"/>
    <x v="2"/>
    <x v="2"/>
    <n v="4"/>
    <b v="0"/>
    <x v="0"/>
    <s v="Express"/>
    <s v="Online Payment"/>
    <n v="4"/>
    <s v="Sunny"/>
    <s v="None"/>
    <x v="0"/>
    <b v="0"/>
    <n v="1"/>
    <n v="75.61"/>
    <n v="302.44"/>
    <n v="0"/>
    <x v="0"/>
  </r>
  <r>
    <n v="2900"/>
    <s v="20/12/2023"/>
    <d v="1899-12-30T12:38:41"/>
    <n v="122"/>
    <x v="27"/>
    <x v="1"/>
    <x v="0"/>
    <n v="51.253799999999998"/>
    <n v="-85.3232"/>
    <n v="24"/>
    <b v="1"/>
    <n v="588"/>
    <x v="3"/>
    <x v="3"/>
    <n v="4"/>
    <b v="0"/>
    <x v="0"/>
    <s v="Overnight"/>
    <s v="Cash"/>
    <n v="5"/>
    <s v="Sunny"/>
    <s v="Black Friday"/>
    <x v="0"/>
    <b v="0"/>
    <n v="3"/>
    <n v="98.07"/>
    <n v="392.28"/>
    <n v="39.229999999999997"/>
    <x v="1"/>
  </r>
  <r>
    <n v="2901"/>
    <s v="11/05/2020"/>
    <d v="1899-12-30T14:06:48"/>
    <n v="232"/>
    <x v="45"/>
    <x v="2"/>
    <x v="1"/>
    <n v="53.726700000000001"/>
    <n v="-127.6476"/>
    <n v="68"/>
    <b v="0"/>
    <n v="194"/>
    <x v="1"/>
    <x v="1"/>
    <n v="3"/>
    <b v="1"/>
    <x v="0"/>
    <s v="Overnight"/>
    <s v="Debit Card"/>
    <n v="5"/>
    <s v="Snowy"/>
    <s v="None"/>
    <x v="0"/>
    <b v="1"/>
    <n v="2"/>
    <n v="97.97"/>
    <n v="293.92"/>
    <n v="0"/>
    <x v="0"/>
  </r>
  <r>
    <n v="2902"/>
    <s v="23/11/2023"/>
    <d v="1899-12-30T02:48:41"/>
    <n v="305"/>
    <x v="36"/>
    <x v="2"/>
    <x v="11"/>
    <n v="63.588799999999999"/>
    <n v="-115.5069"/>
    <n v="39"/>
    <b v="0"/>
    <n v="833"/>
    <x v="4"/>
    <x v="4"/>
    <n v="5"/>
    <b v="1"/>
    <x v="0"/>
    <s v="Standard"/>
    <s v="Online Payment"/>
    <n v="4"/>
    <s v="Snowy"/>
    <s v="Black Friday"/>
    <x v="0"/>
    <b v="0"/>
    <n v="1"/>
    <n v="42.81"/>
    <n v="214.07"/>
    <n v="21.41"/>
    <x v="1"/>
  </r>
  <r>
    <n v="2903"/>
    <s v="12/08/2023"/>
    <d v="1899-12-30T14:25:22"/>
    <n v="499"/>
    <x v="12"/>
    <x v="2"/>
    <x v="8"/>
    <n v="46.318800000000003"/>
    <n v="-63.146099999999997"/>
    <n v="2"/>
    <b v="1"/>
    <n v="502"/>
    <x v="2"/>
    <x v="2"/>
    <n v="4"/>
    <b v="1"/>
    <x v="0"/>
    <s v="Express"/>
    <s v="Debit Card"/>
    <n v="5"/>
    <s v="Rainy"/>
    <s v="None"/>
    <x v="0"/>
    <b v="0"/>
    <n v="4"/>
    <n v="33.24"/>
    <n v="132.96"/>
    <n v="0"/>
    <x v="0"/>
  </r>
  <r>
    <n v="2904"/>
    <s v="11/08/2021"/>
    <d v="1899-12-30T02:48:14"/>
    <n v="422"/>
    <x v="25"/>
    <x v="2"/>
    <x v="12"/>
    <n v="64.248000000000005"/>
    <n v="-84.889600000000002"/>
    <n v="62"/>
    <b v="0"/>
    <n v="604"/>
    <x v="3"/>
    <x v="3"/>
    <n v="1"/>
    <b v="1"/>
    <x v="0"/>
    <s v="Standard"/>
    <s v="Cash"/>
    <n v="1"/>
    <s v="Snowy"/>
    <s v="Christmas Market"/>
    <x v="1"/>
    <b v="1"/>
    <n v="3"/>
    <n v="82.05"/>
    <n v="82.05"/>
    <n v="0"/>
    <x v="0"/>
  </r>
  <r>
    <n v="2905"/>
    <s v="16/12/2023"/>
    <d v="1899-12-30T00:51:10"/>
    <n v="181"/>
    <x v="51"/>
    <x v="1"/>
    <x v="6"/>
    <n v="46.565300000000001"/>
    <n v="-66.4619"/>
    <n v="96"/>
    <b v="1"/>
    <n v="865"/>
    <x v="3"/>
    <x v="3"/>
    <n v="3"/>
    <b v="1"/>
    <x v="1"/>
    <s v="Standard"/>
    <s v="Online Payment"/>
    <n v="3"/>
    <s v="Sunny"/>
    <s v="None"/>
    <x v="0"/>
    <b v="1"/>
    <n v="1"/>
    <n v="69.87"/>
    <n v="209.6"/>
    <n v="0"/>
    <x v="0"/>
  </r>
  <r>
    <n v="2906"/>
    <s v="11/04/2018"/>
    <d v="1899-12-30T19:27:19"/>
    <n v="302"/>
    <x v="21"/>
    <x v="0"/>
    <x v="12"/>
    <n v="64.248000000000005"/>
    <n v="-84.889600000000002"/>
    <n v="14"/>
    <b v="1"/>
    <n v="603"/>
    <x v="0"/>
    <x v="0"/>
    <n v="5"/>
    <b v="0"/>
    <x v="1"/>
    <s v="Express"/>
    <s v="Debit Card"/>
    <n v="2"/>
    <s v="Snowy"/>
    <s v="Christmas Market"/>
    <x v="1"/>
    <b v="1"/>
    <n v="1"/>
    <n v="46.87"/>
    <n v="234.35"/>
    <n v="0"/>
    <x v="0"/>
  </r>
  <r>
    <n v="2907"/>
    <s v="12/11/2022"/>
    <d v="1899-12-30T20:58:00"/>
    <n v="266"/>
    <x v="18"/>
    <x v="1"/>
    <x v="8"/>
    <n v="46.318800000000003"/>
    <n v="-63.146099999999997"/>
    <n v="29"/>
    <b v="1"/>
    <n v="956"/>
    <x v="1"/>
    <x v="1"/>
    <n v="2"/>
    <b v="1"/>
    <x v="0"/>
    <s v="Express"/>
    <s v="Online Payment"/>
    <n v="2"/>
    <s v="Rainy"/>
    <s v="Black Friday"/>
    <x v="0"/>
    <b v="0"/>
    <n v="5"/>
    <n v="32.08"/>
    <n v="64.150000000000006"/>
    <n v="6.42"/>
    <x v="1"/>
  </r>
  <r>
    <n v="2908"/>
    <s v="27/12/2022"/>
    <d v="1899-12-30T06:01:06"/>
    <n v="207"/>
    <x v="21"/>
    <x v="1"/>
    <x v="10"/>
    <n v="64.282300000000006"/>
    <n v="-135"/>
    <n v="19"/>
    <b v="1"/>
    <n v="840"/>
    <x v="1"/>
    <x v="1"/>
    <n v="1"/>
    <b v="1"/>
    <x v="0"/>
    <s v="Standard"/>
    <s v="Debit Card"/>
    <n v="3"/>
    <s v="Rainy"/>
    <s v="Black Friday"/>
    <x v="0"/>
    <b v="0"/>
    <n v="4"/>
    <n v="25.7"/>
    <n v="25.7"/>
    <n v="2.57"/>
    <x v="1"/>
  </r>
  <r>
    <n v="2909"/>
    <s v="22/12/2021"/>
    <d v="1899-12-30T21:03:37"/>
    <n v="340"/>
    <x v="31"/>
    <x v="2"/>
    <x v="10"/>
    <n v="64.282300000000006"/>
    <n v="-135"/>
    <n v="70"/>
    <b v="0"/>
    <n v="567"/>
    <x v="3"/>
    <x v="3"/>
    <n v="5"/>
    <b v="1"/>
    <x v="1"/>
    <s v="Overnight"/>
    <s v="Credit Card"/>
    <n v="4"/>
    <s v="Rainy"/>
    <s v="Black Friday"/>
    <x v="0"/>
    <b v="1"/>
    <n v="3"/>
    <n v="56.96"/>
    <n v="284.8"/>
    <n v="28.48"/>
    <x v="1"/>
  </r>
  <r>
    <n v="2910"/>
    <s v="12/04/2022"/>
    <d v="1899-12-30T16:50:06"/>
    <n v="463"/>
    <x v="14"/>
    <x v="2"/>
    <x v="3"/>
    <n v="53.933300000000003"/>
    <n v="-116.5765"/>
    <n v="62"/>
    <b v="1"/>
    <n v="133"/>
    <x v="4"/>
    <x v="4"/>
    <n v="2"/>
    <b v="1"/>
    <x v="0"/>
    <s v="Standard"/>
    <s v="Online Payment"/>
    <n v="4"/>
    <s v="Snowy"/>
    <s v="Christmas Market"/>
    <x v="1"/>
    <b v="1"/>
    <n v="4"/>
    <n v="11.04"/>
    <n v="22.07"/>
    <n v="0"/>
    <x v="0"/>
  </r>
  <r>
    <n v="2911"/>
    <s v="27/12/2021"/>
    <d v="1899-12-30T17:11:42"/>
    <n v="410"/>
    <x v="34"/>
    <x v="2"/>
    <x v="9"/>
    <n v="54.273099999999999"/>
    <n v="-61.738799999999998"/>
    <n v="85"/>
    <b v="1"/>
    <n v="334"/>
    <x v="0"/>
    <x v="0"/>
    <n v="1"/>
    <b v="1"/>
    <x v="1"/>
    <s v="Express"/>
    <s v="Online Payment"/>
    <n v="3"/>
    <s v="Sunny"/>
    <s v="Christmas Market"/>
    <x v="1"/>
    <b v="0"/>
    <n v="2"/>
    <n v="19.309999999999999"/>
    <n v="19.309999999999999"/>
    <n v="0"/>
    <x v="0"/>
  </r>
  <r>
    <n v="2912"/>
    <s v="28/12/2020"/>
    <d v="1899-12-30T16:06:32"/>
    <n v="387"/>
    <x v="48"/>
    <x v="1"/>
    <x v="8"/>
    <n v="46.318800000000003"/>
    <n v="-63.146099999999997"/>
    <n v="69"/>
    <b v="1"/>
    <n v="462"/>
    <x v="3"/>
    <x v="3"/>
    <n v="4"/>
    <b v="0"/>
    <x v="0"/>
    <s v="Standard"/>
    <s v="Credit Card"/>
    <n v="2"/>
    <s v="Rainy"/>
    <s v="Black Friday"/>
    <x v="0"/>
    <b v="1"/>
    <n v="1"/>
    <n v="70.28"/>
    <n v="281.13"/>
    <n v="28.11"/>
    <x v="1"/>
  </r>
  <r>
    <n v="2913"/>
    <s v="11/04/2020"/>
    <d v="1899-12-30T02:26:06"/>
    <n v="482"/>
    <x v="8"/>
    <x v="1"/>
    <x v="9"/>
    <n v="54.273099999999999"/>
    <n v="-61.738799999999998"/>
    <n v="45"/>
    <b v="1"/>
    <n v="283"/>
    <x v="2"/>
    <x v="2"/>
    <n v="5"/>
    <b v="0"/>
    <x v="0"/>
    <s v="Express"/>
    <s v="Debit Card"/>
    <n v="2"/>
    <s v="Snowy"/>
    <s v="Christmas Market"/>
    <x v="1"/>
    <b v="0"/>
    <n v="2"/>
    <n v="81.3"/>
    <n v="406.49"/>
    <n v="0"/>
    <x v="0"/>
  </r>
  <r>
    <n v="2914"/>
    <s v="24/11/2021"/>
    <d v="1899-12-30T07:03:55"/>
    <n v="338"/>
    <x v="36"/>
    <x v="0"/>
    <x v="6"/>
    <n v="46.565300000000001"/>
    <n v="-66.4619"/>
    <n v="77"/>
    <b v="1"/>
    <n v="87"/>
    <x v="4"/>
    <x v="4"/>
    <n v="3"/>
    <b v="1"/>
    <x v="1"/>
    <s v="Express"/>
    <s v="Debit Card"/>
    <n v="2"/>
    <s v="Sunny"/>
    <s v="Black Friday"/>
    <x v="0"/>
    <b v="0"/>
    <n v="3"/>
    <n v="44.03"/>
    <n v="132.08000000000001"/>
    <n v="13.21"/>
    <x v="1"/>
  </r>
  <r>
    <n v="2915"/>
    <s v="16/12/2021"/>
    <d v="1899-12-30T08:23:58"/>
    <n v="16"/>
    <x v="52"/>
    <x v="2"/>
    <x v="5"/>
    <n v="52.939900000000002"/>
    <n v="-106.4509"/>
    <n v="58"/>
    <b v="0"/>
    <n v="171"/>
    <x v="3"/>
    <x v="3"/>
    <n v="1"/>
    <b v="1"/>
    <x v="0"/>
    <s v="Standard"/>
    <s v="Online Payment"/>
    <n v="1"/>
    <s v="Rainy"/>
    <s v="Christmas Market"/>
    <x v="1"/>
    <b v="1"/>
    <n v="4"/>
    <n v="48.61"/>
    <n v="48.61"/>
    <n v="0"/>
    <x v="0"/>
  </r>
  <r>
    <n v="2916"/>
    <s v="26/11/2021"/>
    <d v="1899-12-30T02:48:48"/>
    <n v="38"/>
    <x v="16"/>
    <x v="1"/>
    <x v="0"/>
    <n v="51.253799999999998"/>
    <n v="-85.3232"/>
    <n v="23"/>
    <b v="0"/>
    <n v="796"/>
    <x v="0"/>
    <x v="0"/>
    <n v="4"/>
    <b v="0"/>
    <x v="1"/>
    <s v="Overnight"/>
    <s v="Online Payment"/>
    <n v="1"/>
    <s v="Snowy"/>
    <s v="Black Friday"/>
    <x v="0"/>
    <b v="1"/>
    <n v="3"/>
    <n v="82.44"/>
    <n v="329.76"/>
    <n v="32.979999999999997"/>
    <x v="1"/>
  </r>
  <r>
    <n v="2917"/>
    <s v="12/07/2018"/>
    <d v="1899-12-30T18:21:18"/>
    <n v="390"/>
    <x v="51"/>
    <x v="0"/>
    <x v="11"/>
    <n v="63.588799999999999"/>
    <n v="-115.5069"/>
    <n v="65"/>
    <b v="0"/>
    <n v="958"/>
    <x v="3"/>
    <x v="3"/>
    <n v="4"/>
    <b v="0"/>
    <x v="0"/>
    <s v="Express"/>
    <s v="Credit Card"/>
    <n v="5"/>
    <s v="Rainy"/>
    <s v="None"/>
    <x v="0"/>
    <b v="0"/>
    <n v="4"/>
    <n v="95.01"/>
    <n v="380.02"/>
    <n v="0"/>
    <x v="0"/>
  </r>
  <r>
    <n v="2918"/>
    <s v="24/11/2021"/>
    <d v="1899-12-30T01:21:38"/>
    <n v="121"/>
    <x v="38"/>
    <x v="1"/>
    <x v="11"/>
    <n v="63.588799999999999"/>
    <n v="-115.5069"/>
    <n v="42"/>
    <b v="1"/>
    <n v="690"/>
    <x v="3"/>
    <x v="3"/>
    <n v="1"/>
    <b v="1"/>
    <x v="1"/>
    <s v="Overnight"/>
    <s v="Cash"/>
    <n v="2"/>
    <s v="Snowy"/>
    <s v="Black Friday"/>
    <x v="0"/>
    <b v="1"/>
    <n v="5"/>
    <n v="43.39"/>
    <n v="43.39"/>
    <n v="4.34"/>
    <x v="1"/>
  </r>
  <r>
    <n v="2919"/>
    <s v="19/12/2022"/>
    <d v="1899-12-30T15:43:57"/>
    <n v="43"/>
    <x v="17"/>
    <x v="2"/>
    <x v="1"/>
    <n v="53.726700000000001"/>
    <n v="-127.6476"/>
    <n v="48"/>
    <b v="1"/>
    <n v="816"/>
    <x v="0"/>
    <x v="0"/>
    <n v="2"/>
    <b v="1"/>
    <x v="0"/>
    <s v="Overnight"/>
    <s v="Debit Card"/>
    <n v="5"/>
    <s v="Sunny"/>
    <s v="Christmas Market"/>
    <x v="1"/>
    <b v="1"/>
    <n v="5"/>
    <n v="83.35"/>
    <n v="166.7"/>
    <n v="0"/>
    <x v="0"/>
  </r>
  <r>
    <n v="2920"/>
    <s v="11/06/2023"/>
    <d v="1899-12-30T06:03:42"/>
    <n v="222"/>
    <x v="32"/>
    <x v="0"/>
    <x v="2"/>
    <n v="46.813099999999999"/>
    <n v="-71.207499999999996"/>
    <n v="98"/>
    <b v="1"/>
    <n v="821"/>
    <x v="4"/>
    <x v="4"/>
    <n v="3"/>
    <b v="1"/>
    <x v="0"/>
    <s v="Standard"/>
    <s v="Credit Card"/>
    <n v="3"/>
    <s v="Sunny"/>
    <s v="None"/>
    <x v="0"/>
    <b v="0"/>
    <n v="3"/>
    <n v="76.41"/>
    <n v="229.22"/>
    <n v="0"/>
    <x v="0"/>
  </r>
  <r>
    <n v="2921"/>
    <s v="29/12/2019"/>
    <d v="1899-12-30T09:36:29"/>
    <n v="336"/>
    <x v="52"/>
    <x v="2"/>
    <x v="1"/>
    <n v="53.726700000000001"/>
    <n v="-127.6476"/>
    <n v="83"/>
    <b v="1"/>
    <n v="129"/>
    <x v="2"/>
    <x v="2"/>
    <n v="4"/>
    <b v="0"/>
    <x v="1"/>
    <s v="Express"/>
    <s v="Debit Card"/>
    <n v="2"/>
    <s v="Rainy"/>
    <s v="Christmas Market"/>
    <x v="1"/>
    <b v="0"/>
    <n v="5"/>
    <n v="96.8"/>
    <n v="387.21"/>
    <n v="0"/>
    <x v="0"/>
  </r>
  <r>
    <n v="2922"/>
    <s v="18/12/2020"/>
    <d v="1899-12-30T08:17:16"/>
    <n v="30"/>
    <x v="31"/>
    <x v="1"/>
    <x v="3"/>
    <n v="53.933300000000003"/>
    <n v="-116.5765"/>
    <n v="52"/>
    <b v="1"/>
    <n v="562"/>
    <x v="2"/>
    <x v="2"/>
    <n v="4"/>
    <b v="1"/>
    <x v="1"/>
    <s v="Express"/>
    <s v="Online Payment"/>
    <n v="2"/>
    <s v="Rainy"/>
    <s v="Christmas Market"/>
    <x v="1"/>
    <b v="1"/>
    <n v="3"/>
    <n v="58.64"/>
    <n v="234.56"/>
    <n v="0"/>
    <x v="0"/>
  </r>
  <r>
    <n v="2923"/>
    <s v="12/09/2018"/>
    <d v="1899-12-30T20:06:41"/>
    <n v="327"/>
    <x v="19"/>
    <x v="1"/>
    <x v="2"/>
    <n v="46.813099999999999"/>
    <n v="-71.207499999999996"/>
    <n v="94"/>
    <b v="1"/>
    <n v="478"/>
    <x v="4"/>
    <x v="4"/>
    <n v="4"/>
    <b v="1"/>
    <x v="0"/>
    <s v="Standard"/>
    <s v="Online Payment"/>
    <n v="2"/>
    <s v="Sunny"/>
    <s v="Black Friday"/>
    <x v="0"/>
    <b v="1"/>
    <n v="1"/>
    <n v="14.97"/>
    <n v="59.9"/>
    <n v="5.99"/>
    <x v="1"/>
  </r>
  <r>
    <n v="2924"/>
    <s v="26/12/2023"/>
    <d v="1899-12-30T20:39:33"/>
    <n v="32"/>
    <x v="23"/>
    <x v="1"/>
    <x v="5"/>
    <n v="52.939900000000002"/>
    <n v="-106.4509"/>
    <n v="83"/>
    <b v="1"/>
    <n v="367"/>
    <x v="2"/>
    <x v="2"/>
    <n v="2"/>
    <b v="1"/>
    <x v="1"/>
    <s v="Overnight"/>
    <s v="Cash"/>
    <n v="4"/>
    <s v="Rainy"/>
    <s v="Christmas Market"/>
    <x v="1"/>
    <b v="0"/>
    <n v="3"/>
    <n v="91.58"/>
    <n v="183.15"/>
    <n v="0"/>
    <x v="0"/>
  </r>
  <r>
    <n v="2925"/>
    <s v="12/10/2023"/>
    <d v="1899-12-30T00:35:21"/>
    <n v="154"/>
    <x v="32"/>
    <x v="1"/>
    <x v="5"/>
    <n v="52.939900000000002"/>
    <n v="-106.4509"/>
    <n v="3"/>
    <b v="1"/>
    <n v="625"/>
    <x v="1"/>
    <x v="1"/>
    <n v="1"/>
    <b v="1"/>
    <x v="0"/>
    <s v="Overnight"/>
    <s v="Credit Card"/>
    <n v="2"/>
    <s v="Rainy"/>
    <s v="Black Friday"/>
    <x v="0"/>
    <b v="0"/>
    <n v="1"/>
    <n v="97.2"/>
    <n v="97.2"/>
    <n v="9.7200000000000006"/>
    <x v="1"/>
  </r>
  <r>
    <n v="2926"/>
    <s v="12/03/2023"/>
    <d v="1899-12-30T11:07:41"/>
    <n v="18"/>
    <x v="15"/>
    <x v="2"/>
    <x v="9"/>
    <n v="54.273099999999999"/>
    <n v="-61.738799999999998"/>
    <n v="3"/>
    <b v="1"/>
    <n v="753"/>
    <x v="1"/>
    <x v="1"/>
    <n v="3"/>
    <b v="1"/>
    <x v="0"/>
    <s v="Express"/>
    <s v="Debit Card"/>
    <n v="5"/>
    <s v="Snowy"/>
    <s v="Black Friday"/>
    <x v="0"/>
    <b v="0"/>
    <n v="4"/>
    <n v="35.159999999999997"/>
    <n v="105.49"/>
    <n v="10.55"/>
    <x v="1"/>
  </r>
  <r>
    <n v="2927"/>
    <s v="26/12/2020"/>
    <d v="1899-12-30T06:42:33"/>
    <n v="68"/>
    <x v="1"/>
    <x v="2"/>
    <x v="8"/>
    <n v="46.318800000000003"/>
    <n v="-63.146099999999997"/>
    <n v="16"/>
    <b v="0"/>
    <n v="449"/>
    <x v="3"/>
    <x v="3"/>
    <n v="4"/>
    <b v="0"/>
    <x v="0"/>
    <s v="Express"/>
    <s v="Cash"/>
    <n v="4"/>
    <s v="Rainy"/>
    <s v="None"/>
    <x v="0"/>
    <b v="1"/>
    <n v="2"/>
    <n v="58.8"/>
    <n v="235.21"/>
    <n v="0"/>
    <x v="0"/>
  </r>
  <r>
    <n v="2928"/>
    <s v="12/02/2018"/>
    <d v="1899-12-30T11:19:07"/>
    <n v="205"/>
    <x v="51"/>
    <x v="1"/>
    <x v="0"/>
    <n v="51.253799999999998"/>
    <n v="-85.3232"/>
    <n v="94"/>
    <b v="0"/>
    <n v="950"/>
    <x v="2"/>
    <x v="2"/>
    <n v="3"/>
    <b v="1"/>
    <x v="1"/>
    <s v="Standard"/>
    <s v="Cash"/>
    <n v="3"/>
    <s v="Snowy"/>
    <s v="Christmas Market"/>
    <x v="1"/>
    <b v="1"/>
    <n v="4"/>
    <n v="87.34"/>
    <n v="262.01"/>
    <n v="0"/>
    <x v="0"/>
  </r>
  <r>
    <n v="2929"/>
    <s v="12/08/2019"/>
    <d v="1899-12-30T17:25:41"/>
    <n v="406"/>
    <x v="4"/>
    <x v="2"/>
    <x v="3"/>
    <n v="53.933300000000003"/>
    <n v="-116.5765"/>
    <n v="57"/>
    <b v="0"/>
    <n v="5"/>
    <x v="2"/>
    <x v="2"/>
    <n v="2"/>
    <b v="0"/>
    <x v="0"/>
    <s v="Overnight"/>
    <s v="Credit Card"/>
    <n v="1"/>
    <s v="Rainy"/>
    <s v="None"/>
    <x v="0"/>
    <b v="0"/>
    <n v="4"/>
    <n v="68.77"/>
    <n v="137.54"/>
    <n v="0"/>
    <x v="0"/>
  </r>
  <r>
    <n v="2930"/>
    <s v="11/10/2018"/>
    <d v="1899-12-30T12:15:22"/>
    <n v="124"/>
    <x v="16"/>
    <x v="0"/>
    <x v="5"/>
    <n v="52.939900000000002"/>
    <n v="-106.4509"/>
    <n v="98"/>
    <b v="0"/>
    <n v="750"/>
    <x v="4"/>
    <x v="4"/>
    <n v="1"/>
    <b v="1"/>
    <x v="1"/>
    <s v="Standard"/>
    <s v="Online Payment"/>
    <n v="4"/>
    <s v="Sunny"/>
    <s v="None"/>
    <x v="0"/>
    <b v="1"/>
    <n v="3"/>
    <n v="96.09"/>
    <n v="96.09"/>
    <n v="0"/>
    <x v="0"/>
  </r>
  <r>
    <n v="2931"/>
    <s v="28/12/2019"/>
    <d v="1899-12-30T05:59:21"/>
    <n v="81"/>
    <x v="43"/>
    <x v="1"/>
    <x v="9"/>
    <n v="54.273099999999999"/>
    <n v="-61.738799999999998"/>
    <n v="69"/>
    <b v="1"/>
    <n v="613"/>
    <x v="2"/>
    <x v="2"/>
    <n v="2"/>
    <b v="1"/>
    <x v="0"/>
    <s v="Standard"/>
    <s v="Online Payment"/>
    <n v="5"/>
    <s v="Rainy"/>
    <s v="Christmas Market"/>
    <x v="1"/>
    <b v="1"/>
    <n v="1"/>
    <n v="18.690000000000001"/>
    <n v="37.380000000000003"/>
    <n v="0"/>
    <x v="0"/>
  </r>
  <r>
    <n v="2932"/>
    <s v="11/12/2020"/>
    <d v="1899-12-30T21:31:56"/>
    <n v="436"/>
    <x v="25"/>
    <x v="2"/>
    <x v="5"/>
    <n v="52.939900000000002"/>
    <n v="-106.4509"/>
    <n v="73"/>
    <b v="0"/>
    <n v="265"/>
    <x v="1"/>
    <x v="1"/>
    <n v="3"/>
    <b v="0"/>
    <x v="0"/>
    <s v="Overnight"/>
    <s v="Online Payment"/>
    <n v="1"/>
    <s v="Snowy"/>
    <s v="Black Friday"/>
    <x v="0"/>
    <b v="0"/>
    <n v="3"/>
    <n v="29.33"/>
    <n v="88"/>
    <n v="8.8000000000000007"/>
    <x v="1"/>
  </r>
  <r>
    <n v="2933"/>
    <s v="11/03/2020"/>
    <d v="1899-12-30T10:59:24"/>
    <n v="464"/>
    <x v="28"/>
    <x v="0"/>
    <x v="5"/>
    <n v="52.939900000000002"/>
    <n v="-106.4509"/>
    <n v="92"/>
    <b v="1"/>
    <n v="880"/>
    <x v="1"/>
    <x v="1"/>
    <n v="2"/>
    <b v="0"/>
    <x v="0"/>
    <s v="Standard"/>
    <s v="Credit Card"/>
    <n v="3"/>
    <s v="Sunny"/>
    <s v="Christmas Market"/>
    <x v="1"/>
    <b v="0"/>
    <n v="3"/>
    <n v="21.59"/>
    <n v="43.18"/>
    <n v="0"/>
    <x v="0"/>
  </r>
  <r>
    <n v="2934"/>
    <s v="21/12/2022"/>
    <d v="1899-12-30T15:15:41"/>
    <n v="485"/>
    <x v="23"/>
    <x v="1"/>
    <x v="3"/>
    <n v="53.933300000000003"/>
    <n v="-116.5765"/>
    <n v="87"/>
    <b v="1"/>
    <n v="214"/>
    <x v="1"/>
    <x v="1"/>
    <n v="3"/>
    <b v="1"/>
    <x v="0"/>
    <s v="Standard"/>
    <s v="Online Payment"/>
    <n v="5"/>
    <s v="Snowy"/>
    <s v="Christmas Market"/>
    <x v="1"/>
    <b v="0"/>
    <n v="2"/>
    <n v="99.78"/>
    <n v="299.33"/>
    <n v="0"/>
    <x v="0"/>
  </r>
  <r>
    <n v="2935"/>
    <s v="12/12/2021"/>
    <d v="1899-12-30T07:15:41"/>
    <n v="423"/>
    <x v="33"/>
    <x v="2"/>
    <x v="6"/>
    <n v="46.565300000000001"/>
    <n v="-66.4619"/>
    <n v="77"/>
    <b v="1"/>
    <n v="330"/>
    <x v="1"/>
    <x v="1"/>
    <n v="2"/>
    <b v="0"/>
    <x v="0"/>
    <s v="Overnight"/>
    <s v="Online Payment"/>
    <n v="2"/>
    <s v="Rainy"/>
    <s v="None"/>
    <x v="0"/>
    <b v="1"/>
    <n v="3"/>
    <n v="48.49"/>
    <n v="96.97"/>
    <n v="0"/>
    <x v="0"/>
  </r>
  <r>
    <n v="2936"/>
    <s v="30/12/2023"/>
    <d v="1899-12-30T05:08:50"/>
    <n v="422"/>
    <x v="44"/>
    <x v="0"/>
    <x v="1"/>
    <n v="53.726700000000001"/>
    <n v="-127.6476"/>
    <n v="65"/>
    <b v="1"/>
    <n v="700"/>
    <x v="3"/>
    <x v="3"/>
    <n v="5"/>
    <b v="0"/>
    <x v="0"/>
    <s v="Standard"/>
    <s v="Debit Card"/>
    <n v="1"/>
    <s v="Rainy"/>
    <s v="None"/>
    <x v="0"/>
    <b v="0"/>
    <n v="5"/>
    <n v="96.17"/>
    <n v="480.84"/>
    <n v="0"/>
    <x v="0"/>
  </r>
  <r>
    <n v="2937"/>
    <s v="16/12/2020"/>
    <d v="1899-12-30T05:49:41"/>
    <n v="412"/>
    <x v="30"/>
    <x v="1"/>
    <x v="2"/>
    <n v="46.813099999999999"/>
    <n v="-71.207499999999996"/>
    <n v="55"/>
    <b v="1"/>
    <n v="70"/>
    <x v="4"/>
    <x v="4"/>
    <n v="5"/>
    <b v="0"/>
    <x v="0"/>
    <s v="Standard"/>
    <s v="Online Payment"/>
    <n v="2"/>
    <s v="Sunny"/>
    <s v="None"/>
    <x v="0"/>
    <b v="0"/>
    <n v="1"/>
    <n v="53.25"/>
    <n v="266.25"/>
    <n v="0"/>
    <x v="0"/>
  </r>
  <r>
    <n v="2938"/>
    <s v="12/11/2019"/>
    <d v="1899-12-30T03:40:57"/>
    <n v="500"/>
    <x v="30"/>
    <x v="0"/>
    <x v="4"/>
    <n v="53.760899999999999"/>
    <n v="-98.813900000000004"/>
    <n v="14"/>
    <b v="1"/>
    <n v="220"/>
    <x v="0"/>
    <x v="0"/>
    <n v="1"/>
    <b v="1"/>
    <x v="1"/>
    <s v="Standard"/>
    <s v="Cash"/>
    <n v="5"/>
    <s v="Snowy"/>
    <s v="Black Friday"/>
    <x v="0"/>
    <b v="1"/>
    <n v="5"/>
    <n v="21.48"/>
    <n v="21.48"/>
    <n v="2.15"/>
    <x v="1"/>
  </r>
  <r>
    <n v="2939"/>
    <s v="22/11/2019"/>
    <d v="1899-12-30T12:22:24"/>
    <n v="334"/>
    <x v="18"/>
    <x v="1"/>
    <x v="10"/>
    <n v="64.282300000000006"/>
    <n v="-135"/>
    <n v="13"/>
    <b v="1"/>
    <n v="778"/>
    <x v="2"/>
    <x v="2"/>
    <n v="5"/>
    <b v="1"/>
    <x v="0"/>
    <s v="Standard"/>
    <s v="Online Payment"/>
    <n v="2"/>
    <s v="Rainy"/>
    <s v="None"/>
    <x v="0"/>
    <b v="0"/>
    <n v="4"/>
    <n v="73.31"/>
    <n v="366.57"/>
    <n v="0"/>
    <x v="0"/>
  </r>
  <r>
    <n v="2940"/>
    <s v="20/12/2022"/>
    <d v="1899-12-30T19:50:36"/>
    <n v="170"/>
    <x v="31"/>
    <x v="1"/>
    <x v="11"/>
    <n v="63.588799999999999"/>
    <n v="-115.5069"/>
    <n v="63"/>
    <b v="1"/>
    <n v="280"/>
    <x v="1"/>
    <x v="1"/>
    <n v="4"/>
    <b v="1"/>
    <x v="0"/>
    <s v="Standard"/>
    <s v="Debit Card"/>
    <n v="2"/>
    <s v="Rainy"/>
    <s v="Christmas Market"/>
    <x v="1"/>
    <b v="0"/>
    <n v="3"/>
    <n v="44.94"/>
    <n v="179.75"/>
    <n v="0"/>
    <x v="0"/>
  </r>
  <r>
    <n v="2941"/>
    <s v="12/07/2022"/>
    <d v="1899-12-30T17:17:40"/>
    <n v="105"/>
    <x v="21"/>
    <x v="2"/>
    <x v="10"/>
    <n v="64.282300000000006"/>
    <n v="-135"/>
    <n v="88"/>
    <b v="1"/>
    <n v="372"/>
    <x v="4"/>
    <x v="4"/>
    <n v="3"/>
    <b v="0"/>
    <x v="1"/>
    <s v="Express"/>
    <s v="Cash"/>
    <n v="1"/>
    <s v="Snowy"/>
    <s v="None"/>
    <x v="0"/>
    <b v="0"/>
    <n v="4"/>
    <n v="55.89"/>
    <n v="167.66"/>
    <n v="0"/>
    <x v="0"/>
  </r>
  <r>
    <n v="2942"/>
    <s v="24/12/2018"/>
    <d v="1899-12-30T08:32:01"/>
    <n v="232"/>
    <x v="17"/>
    <x v="1"/>
    <x v="11"/>
    <n v="63.588799999999999"/>
    <n v="-115.5069"/>
    <n v="51"/>
    <b v="1"/>
    <n v="697"/>
    <x v="0"/>
    <x v="0"/>
    <n v="4"/>
    <b v="0"/>
    <x v="0"/>
    <s v="Overnight"/>
    <s v="Debit Card"/>
    <n v="2"/>
    <s v="Snowy"/>
    <s v="None"/>
    <x v="0"/>
    <b v="0"/>
    <n v="1"/>
    <n v="55.06"/>
    <n v="220.23"/>
    <n v="0"/>
    <x v="0"/>
  </r>
  <r>
    <n v="2943"/>
    <s v="29/12/2019"/>
    <d v="1899-12-30T21:16:45"/>
    <n v="137"/>
    <x v="38"/>
    <x v="1"/>
    <x v="8"/>
    <n v="46.318800000000003"/>
    <n v="-63.146099999999997"/>
    <n v="65"/>
    <b v="0"/>
    <n v="489"/>
    <x v="4"/>
    <x v="4"/>
    <n v="1"/>
    <b v="1"/>
    <x v="0"/>
    <s v="Express"/>
    <s v="Online Payment"/>
    <n v="4"/>
    <s v="Sunny"/>
    <s v="None"/>
    <x v="0"/>
    <b v="1"/>
    <n v="3"/>
    <n v="12.49"/>
    <n v="12.49"/>
    <n v="0"/>
    <x v="0"/>
  </r>
  <r>
    <n v="2944"/>
    <s v="28/11/2018"/>
    <d v="1899-12-30T01:47:49"/>
    <n v="453"/>
    <x v="49"/>
    <x v="1"/>
    <x v="6"/>
    <n v="46.565300000000001"/>
    <n v="-66.4619"/>
    <n v="11"/>
    <b v="1"/>
    <n v="256"/>
    <x v="3"/>
    <x v="3"/>
    <n v="3"/>
    <b v="0"/>
    <x v="0"/>
    <s v="Express"/>
    <s v="Credit Card"/>
    <n v="4"/>
    <s v="Rainy"/>
    <s v="Black Friday"/>
    <x v="0"/>
    <b v="1"/>
    <n v="5"/>
    <n v="89.36"/>
    <n v="268.08"/>
    <n v="26.81"/>
    <x v="1"/>
  </r>
  <r>
    <n v="2945"/>
    <s v="12/12/2019"/>
    <d v="1899-12-30T00:24:49"/>
    <n v="54"/>
    <x v="43"/>
    <x v="2"/>
    <x v="1"/>
    <n v="53.726700000000001"/>
    <n v="-127.6476"/>
    <n v="98"/>
    <b v="1"/>
    <n v="565"/>
    <x v="1"/>
    <x v="1"/>
    <n v="3"/>
    <b v="1"/>
    <x v="0"/>
    <s v="Overnight"/>
    <s v="Credit Card"/>
    <n v="5"/>
    <s v="Rainy"/>
    <s v="Christmas Market"/>
    <x v="1"/>
    <b v="1"/>
    <n v="2"/>
    <n v="42.88"/>
    <n v="128.63999999999999"/>
    <n v="0"/>
    <x v="0"/>
  </r>
  <r>
    <n v="2946"/>
    <s v="25/11/2022"/>
    <d v="1899-12-30T09:51:01"/>
    <n v="214"/>
    <x v="8"/>
    <x v="2"/>
    <x v="0"/>
    <n v="51.253799999999998"/>
    <n v="-85.3232"/>
    <n v="57"/>
    <b v="1"/>
    <n v="559"/>
    <x v="1"/>
    <x v="1"/>
    <n v="1"/>
    <b v="1"/>
    <x v="1"/>
    <s v="Express"/>
    <s v="Online Payment"/>
    <n v="2"/>
    <s v="Rainy"/>
    <s v="Black Friday"/>
    <x v="0"/>
    <b v="1"/>
    <n v="5"/>
    <n v="20.45"/>
    <n v="20.45"/>
    <n v="2.04"/>
    <x v="1"/>
  </r>
  <r>
    <n v="2947"/>
    <s v="28/11/2019"/>
    <d v="1899-12-30T03:03:32"/>
    <n v="15"/>
    <x v="15"/>
    <x v="0"/>
    <x v="4"/>
    <n v="53.760899999999999"/>
    <n v="-98.813900000000004"/>
    <n v="39"/>
    <b v="1"/>
    <n v="30"/>
    <x v="3"/>
    <x v="3"/>
    <n v="4"/>
    <b v="0"/>
    <x v="1"/>
    <s v="Express"/>
    <s v="Online Payment"/>
    <n v="2"/>
    <s v="Snowy"/>
    <s v="Black Friday"/>
    <x v="0"/>
    <b v="1"/>
    <n v="4"/>
    <n v="12.96"/>
    <n v="51.85"/>
    <n v="5.19"/>
    <x v="1"/>
  </r>
  <r>
    <n v="2948"/>
    <s v="15/11/2022"/>
    <d v="1899-12-30T20:36:36"/>
    <n v="337"/>
    <x v="14"/>
    <x v="1"/>
    <x v="3"/>
    <n v="53.933300000000003"/>
    <n v="-116.5765"/>
    <n v="40"/>
    <b v="1"/>
    <n v="277"/>
    <x v="4"/>
    <x v="4"/>
    <n v="5"/>
    <b v="1"/>
    <x v="1"/>
    <s v="Express"/>
    <s v="Credit Card"/>
    <n v="5"/>
    <s v="Rainy"/>
    <s v="None"/>
    <x v="0"/>
    <b v="1"/>
    <n v="3"/>
    <n v="66.78"/>
    <n v="333.9"/>
    <n v="0"/>
    <x v="0"/>
  </r>
  <r>
    <n v="2949"/>
    <s v="29/12/2021"/>
    <d v="1899-12-30T14:00:05"/>
    <n v="117"/>
    <x v="39"/>
    <x v="0"/>
    <x v="6"/>
    <n v="46.565300000000001"/>
    <n v="-66.4619"/>
    <n v="59"/>
    <b v="1"/>
    <n v="710"/>
    <x v="2"/>
    <x v="2"/>
    <n v="3"/>
    <b v="1"/>
    <x v="0"/>
    <s v="Overnight"/>
    <s v="Debit Card"/>
    <n v="2"/>
    <s v="Rainy"/>
    <s v="None"/>
    <x v="0"/>
    <b v="1"/>
    <n v="4"/>
    <n v="12.15"/>
    <n v="36.46"/>
    <n v="0"/>
    <x v="0"/>
  </r>
  <r>
    <n v="2950"/>
    <s v="28/11/2018"/>
    <d v="1899-12-30T20:25:03"/>
    <n v="11"/>
    <x v="16"/>
    <x v="2"/>
    <x v="9"/>
    <n v="54.273099999999999"/>
    <n v="-61.738799999999998"/>
    <n v="72"/>
    <b v="1"/>
    <n v="492"/>
    <x v="2"/>
    <x v="2"/>
    <n v="1"/>
    <b v="0"/>
    <x v="1"/>
    <s v="Standard"/>
    <s v="Credit Card"/>
    <n v="4"/>
    <s v="Sunny"/>
    <s v="Black Friday"/>
    <x v="0"/>
    <b v="1"/>
    <n v="4"/>
    <n v="10.02"/>
    <n v="10.02"/>
    <n v="1"/>
    <x v="1"/>
  </r>
  <r>
    <n v="2951"/>
    <s v="27/11/2023"/>
    <d v="1899-12-30T01:57:02"/>
    <n v="222"/>
    <x v="18"/>
    <x v="1"/>
    <x v="5"/>
    <n v="52.939900000000002"/>
    <n v="-106.4509"/>
    <n v="14"/>
    <b v="1"/>
    <n v="482"/>
    <x v="4"/>
    <x v="4"/>
    <n v="2"/>
    <b v="1"/>
    <x v="1"/>
    <s v="Overnight"/>
    <s v="Online Payment"/>
    <n v="4"/>
    <s v="Sunny"/>
    <s v="Black Friday"/>
    <x v="0"/>
    <b v="1"/>
    <n v="3"/>
    <n v="32.880000000000003"/>
    <n v="65.760000000000005"/>
    <n v="6.58"/>
    <x v="1"/>
  </r>
  <r>
    <n v="2952"/>
    <s v="12/10/2019"/>
    <d v="1899-12-30T03:50:32"/>
    <n v="382"/>
    <x v="45"/>
    <x v="0"/>
    <x v="9"/>
    <n v="54.273099999999999"/>
    <n v="-61.738799999999998"/>
    <n v="97"/>
    <b v="1"/>
    <n v="781"/>
    <x v="2"/>
    <x v="2"/>
    <n v="2"/>
    <b v="1"/>
    <x v="0"/>
    <s v="Overnight"/>
    <s v="Cash"/>
    <n v="4"/>
    <s v="Snowy"/>
    <s v="None"/>
    <x v="0"/>
    <b v="1"/>
    <n v="5"/>
    <n v="93.51"/>
    <n v="187.01"/>
    <n v="0"/>
    <x v="0"/>
  </r>
  <r>
    <n v="2953"/>
    <s v="11/06/2020"/>
    <d v="1899-12-30T21:45:34"/>
    <n v="133"/>
    <x v="33"/>
    <x v="2"/>
    <x v="2"/>
    <n v="46.813099999999999"/>
    <n v="-71.207499999999996"/>
    <n v="63"/>
    <b v="0"/>
    <n v="582"/>
    <x v="2"/>
    <x v="2"/>
    <n v="2"/>
    <b v="1"/>
    <x v="0"/>
    <s v="Standard"/>
    <s v="Online Payment"/>
    <n v="2"/>
    <s v="Snowy"/>
    <s v="Black Friday"/>
    <x v="0"/>
    <b v="1"/>
    <n v="1"/>
    <n v="12.43"/>
    <n v="24.86"/>
    <n v="2.4900000000000002"/>
    <x v="1"/>
  </r>
  <r>
    <n v="2954"/>
    <s v="24/12/2020"/>
    <d v="1899-12-30T11:12:47"/>
    <n v="359"/>
    <x v="49"/>
    <x v="1"/>
    <x v="0"/>
    <n v="51.253799999999998"/>
    <n v="-85.3232"/>
    <n v="56"/>
    <b v="1"/>
    <n v="595"/>
    <x v="2"/>
    <x v="2"/>
    <n v="3"/>
    <b v="0"/>
    <x v="1"/>
    <s v="Express"/>
    <s v="Debit Card"/>
    <n v="1"/>
    <s v="Sunny"/>
    <s v="None"/>
    <x v="0"/>
    <b v="0"/>
    <n v="2"/>
    <n v="66.66"/>
    <n v="199.99"/>
    <n v="0"/>
    <x v="0"/>
  </r>
  <r>
    <n v="2955"/>
    <s v="14/12/2020"/>
    <d v="1899-12-30T23:43:47"/>
    <n v="124"/>
    <x v="47"/>
    <x v="0"/>
    <x v="6"/>
    <n v="46.565300000000001"/>
    <n v="-66.4619"/>
    <n v="34"/>
    <b v="1"/>
    <n v="500"/>
    <x v="1"/>
    <x v="1"/>
    <n v="3"/>
    <b v="0"/>
    <x v="1"/>
    <s v="Overnight"/>
    <s v="Credit Card"/>
    <n v="5"/>
    <s v="Snowy"/>
    <s v="Christmas Market"/>
    <x v="1"/>
    <b v="1"/>
    <n v="1"/>
    <n v="44.62"/>
    <n v="133.87"/>
    <n v="0"/>
    <x v="0"/>
  </r>
  <r>
    <n v="2956"/>
    <s v="11/03/2020"/>
    <d v="1899-12-30T20:01:09"/>
    <n v="472"/>
    <x v="13"/>
    <x v="2"/>
    <x v="8"/>
    <n v="46.318800000000003"/>
    <n v="-63.146099999999997"/>
    <n v="83"/>
    <b v="1"/>
    <n v="856"/>
    <x v="3"/>
    <x v="3"/>
    <n v="1"/>
    <b v="0"/>
    <x v="0"/>
    <s v="Express"/>
    <s v="Debit Card"/>
    <n v="5"/>
    <s v="Snowy"/>
    <s v="Christmas Market"/>
    <x v="1"/>
    <b v="1"/>
    <n v="3"/>
    <n v="87.1"/>
    <n v="87.1"/>
    <n v="0"/>
    <x v="0"/>
  </r>
  <r>
    <n v="2957"/>
    <s v="12/03/2021"/>
    <d v="1899-12-30T06:01:43"/>
    <n v="97"/>
    <x v="19"/>
    <x v="1"/>
    <x v="4"/>
    <n v="53.760899999999999"/>
    <n v="-98.813900000000004"/>
    <n v="44"/>
    <b v="0"/>
    <n v="265"/>
    <x v="2"/>
    <x v="2"/>
    <n v="1"/>
    <b v="1"/>
    <x v="1"/>
    <s v="Express"/>
    <s v="Debit Card"/>
    <n v="4"/>
    <s v="Sunny"/>
    <s v="Black Friday"/>
    <x v="0"/>
    <b v="0"/>
    <n v="5"/>
    <n v="96.4"/>
    <n v="96.4"/>
    <n v="9.64"/>
    <x v="1"/>
  </r>
  <r>
    <n v="2958"/>
    <s v="18/12/2019"/>
    <d v="1899-12-30T01:22:52"/>
    <n v="24"/>
    <x v="27"/>
    <x v="0"/>
    <x v="1"/>
    <n v="53.726700000000001"/>
    <n v="-127.6476"/>
    <n v="74"/>
    <b v="1"/>
    <n v="53"/>
    <x v="3"/>
    <x v="3"/>
    <n v="5"/>
    <b v="1"/>
    <x v="1"/>
    <s v="Standard"/>
    <s v="Cash"/>
    <n v="4"/>
    <s v="Rainy"/>
    <s v="Christmas Market"/>
    <x v="1"/>
    <b v="1"/>
    <n v="1"/>
    <n v="86.82"/>
    <n v="434.1"/>
    <n v="0"/>
    <x v="0"/>
  </r>
  <r>
    <n v="2959"/>
    <s v="13/11/2019"/>
    <d v="1899-12-30T23:59:28"/>
    <n v="105"/>
    <x v="39"/>
    <x v="1"/>
    <x v="1"/>
    <n v="53.726700000000001"/>
    <n v="-127.6476"/>
    <n v="74"/>
    <b v="0"/>
    <n v="860"/>
    <x v="3"/>
    <x v="3"/>
    <n v="1"/>
    <b v="0"/>
    <x v="1"/>
    <s v="Standard"/>
    <s v="Credit Card"/>
    <n v="3"/>
    <s v="Snowy"/>
    <s v="Black Friday"/>
    <x v="0"/>
    <b v="1"/>
    <n v="2"/>
    <n v="72.98"/>
    <n v="72.98"/>
    <n v="7.3"/>
    <x v="1"/>
  </r>
  <r>
    <n v="2960"/>
    <s v="11/02/2021"/>
    <d v="1899-12-30T17:27:56"/>
    <n v="63"/>
    <x v="49"/>
    <x v="0"/>
    <x v="4"/>
    <n v="53.760899999999999"/>
    <n v="-98.813900000000004"/>
    <n v="30"/>
    <b v="1"/>
    <n v="859"/>
    <x v="0"/>
    <x v="0"/>
    <n v="1"/>
    <b v="1"/>
    <x v="1"/>
    <s v="Standard"/>
    <s v="Cash"/>
    <n v="2"/>
    <s v="Sunny"/>
    <s v="Black Friday"/>
    <x v="0"/>
    <b v="0"/>
    <n v="5"/>
    <n v="48.25"/>
    <n v="48.25"/>
    <n v="4.82"/>
    <x v="1"/>
  </r>
  <r>
    <n v="2961"/>
    <s v="30/11/2018"/>
    <d v="1899-12-30T08:47:37"/>
    <n v="128"/>
    <x v="25"/>
    <x v="0"/>
    <x v="1"/>
    <n v="53.726700000000001"/>
    <n v="-127.6476"/>
    <n v="36"/>
    <b v="0"/>
    <n v="557"/>
    <x v="0"/>
    <x v="0"/>
    <n v="3"/>
    <b v="1"/>
    <x v="0"/>
    <s v="Express"/>
    <s v="Online Payment"/>
    <n v="3"/>
    <s v="Rainy"/>
    <s v="None"/>
    <x v="0"/>
    <b v="1"/>
    <n v="3"/>
    <n v="60.24"/>
    <n v="180.73"/>
    <n v="0"/>
    <x v="0"/>
  </r>
  <r>
    <n v="2962"/>
    <s v="26/12/2019"/>
    <d v="1899-12-30T08:51:08"/>
    <n v="208"/>
    <x v="25"/>
    <x v="1"/>
    <x v="5"/>
    <n v="52.939900000000002"/>
    <n v="-106.4509"/>
    <n v="33"/>
    <b v="0"/>
    <n v="868"/>
    <x v="3"/>
    <x v="3"/>
    <n v="1"/>
    <b v="1"/>
    <x v="0"/>
    <s v="Overnight"/>
    <s v="Debit Card"/>
    <n v="2"/>
    <s v="Rainy"/>
    <s v="Black Friday"/>
    <x v="0"/>
    <b v="1"/>
    <n v="3"/>
    <n v="19.57"/>
    <n v="19.57"/>
    <n v="1.96"/>
    <x v="1"/>
  </r>
  <r>
    <n v="2963"/>
    <s v="17/12/2021"/>
    <d v="1899-12-30T13:48:12"/>
    <n v="432"/>
    <x v="41"/>
    <x v="1"/>
    <x v="8"/>
    <n v="46.318800000000003"/>
    <n v="-63.146099999999997"/>
    <n v="17"/>
    <b v="1"/>
    <n v="183"/>
    <x v="2"/>
    <x v="2"/>
    <n v="2"/>
    <b v="1"/>
    <x v="1"/>
    <s v="Express"/>
    <s v="Debit Card"/>
    <n v="2"/>
    <s v="Sunny"/>
    <s v="Christmas Market"/>
    <x v="1"/>
    <b v="0"/>
    <n v="4"/>
    <n v="15.44"/>
    <n v="30.88"/>
    <n v="0"/>
    <x v="0"/>
  </r>
  <r>
    <n v="2964"/>
    <s v="19/12/2019"/>
    <d v="1899-12-30T07:04:25"/>
    <n v="493"/>
    <x v="37"/>
    <x v="2"/>
    <x v="1"/>
    <n v="53.726700000000001"/>
    <n v="-127.6476"/>
    <n v="21"/>
    <b v="0"/>
    <n v="652"/>
    <x v="0"/>
    <x v="0"/>
    <n v="1"/>
    <b v="0"/>
    <x v="0"/>
    <s v="Standard"/>
    <s v="Credit Card"/>
    <n v="4"/>
    <s v="Sunny"/>
    <s v="Christmas Market"/>
    <x v="1"/>
    <b v="0"/>
    <n v="1"/>
    <n v="36.86"/>
    <n v="36.86"/>
    <n v="0"/>
    <x v="0"/>
  </r>
  <r>
    <n v="2965"/>
    <s v="11/01/2019"/>
    <d v="1899-12-30T18:58:20"/>
    <n v="233"/>
    <x v="13"/>
    <x v="0"/>
    <x v="1"/>
    <n v="53.726700000000001"/>
    <n v="-127.6476"/>
    <n v="71"/>
    <b v="1"/>
    <n v="506"/>
    <x v="0"/>
    <x v="0"/>
    <n v="3"/>
    <b v="1"/>
    <x v="1"/>
    <s v="Standard"/>
    <s v="Debit Card"/>
    <n v="5"/>
    <s v="Rainy"/>
    <s v="None"/>
    <x v="0"/>
    <b v="1"/>
    <n v="1"/>
    <n v="83.49"/>
    <n v="250.46"/>
    <n v="0"/>
    <x v="0"/>
  </r>
  <r>
    <n v="2966"/>
    <s v="17/12/2019"/>
    <d v="1899-12-30T16:16:28"/>
    <n v="414"/>
    <x v="22"/>
    <x v="1"/>
    <x v="10"/>
    <n v="64.282300000000006"/>
    <n v="-135"/>
    <n v="14"/>
    <b v="1"/>
    <n v="309"/>
    <x v="1"/>
    <x v="1"/>
    <n v="4"/>
    <b v="1"/>
    <x v="0"/>
    <s v="Express"/>
    <s v="Cash"/>
    <n v="3"/>
    <s v="Rainy"/>
    <s v="None"/>
    <x v="0"/>
    <b v="0"/>
    <n v="1"/>
    <n v="42.52"/>
    <n v="170.09"/>
    <n v="0"/>
    <x v="0"/>
  </r>
  <r>
    <n v="2967"/>
    <s v="18/11/2019"/>
    <d v="1899-12-30T08:59:48"/>
    <n v="319"/>
    <x v="9"/>
    <x v="2"/>
    <x v="1"/>
    <n v="53.726700000000001"/>
    <n v="-127.6476"/>
    <n v="43"/>
    <b v="0"/>
    <n v="718"/>
    <x v="0"/>
    <x v="0"/>
    <n v="5"/>
    <b v="0"/>
    <x v="0"/>
    <s v="Overnight"/>
    <s v="Online Payment"/>
    <n v="3"/>
    <s v="Rainy"/>
    <s v="None"/>
    <x v="0"/>
    <b v="1"/>
    <n v="1"/>
    <n v="63.24"/>
    <n v="316.19"/>
    <n v="0"/>
    <x v="0"/>
  </r>
  <r>
    <n v="2968"/>
    <s v="12/02/2022"/>
    <d v="1899-12-30T07:22:45"/>
    <n v="124"/>
    <x v="4"/>
    <x v="0"/>
    <x v="11"/>
    <n v="63.588799999999999"/>
    <n v="-115.5069"/>
    <n v="31"/>
    <b v="1"/>
    <n v="707"/>
    <x v="3"/>
    <x v="3"/>
    <n v="5"/>
    <b v="0"/>
    <x v="0"/>
    <s v="Express"/>
    <s v="Credit Card"/>
    <n v="5"/>
    <s v="Rainy"/>
    <s v="Christmas Market"/>
    <x v="1"/>
    <b v="1"/>
    <n v="1"/>
    <n v="57.23"/>
    <n v="286.13"/>
    <n v="0"/>
    <x v="0"/>
  </r>
  <r>
    <n v="2969"/>
    <s v="12/11/2019"/>
    <d v="1899-12-30T01:13:35"/>
    <n v="384"/>
    <x v="41"/>
    <x v="1"/>
    <x v="9"/>
    <n v="54.273099999999999"/>
    <n v="-61.738799999999998"/>
    <n v="93"/>
    <b v="0"/>
    <n v="550"/>
    <x v="0"/>
    <x v="0"/>
    <n v="4"/>
    <b v="1"/>
    <x v="1"/>
    <s v="Overnight"/>
    <s v="Debit Card"/>
    <n v="5"/>
    <s v="Sunny"/>
    <s v="Christmas Market"/>
    <x v="1"/>
    <b v="0"/>
    <n v="3"/>
    <n v="59.93"/>
    <n v="239.73"/>
    <n v="0"/>
    <x v="0"/>
  </r>
  <r>
    <n v="2970"/>
    <s v="12/11/2018"/>
    <d v="1899-12-30T10:33:11"/>
    <n v="138"/>
    <x v="51"/>
    <x v="0"/>
    <x v="5"/>
    <n v="52.939900000000002"/>
    <n v="-106.4509"/>
    <n v="38"/>
    <b v="0"/>
    <n v="840"/>
    <x v="4"/>
    <x v="4"/>
    <n v="3"/>
    <b v="1"/>
    <x v="0"/>
    <s v="Overnight"/>
    <s v="Credit Card"/>
    <n v="3"/>
    <s v="Sunny"/>
    <s v="Black Friday"/>
    <x v="0"/>
    <b v="1"/>
    <n v="2"/>
    <n v="46.88"/>
    <n v="140.63"/>
    <n v="14.06"/>
    <x v="1"/>
  </r>
  <r>
    <n v="2971"/>
    <s v="12/09/2019"/>
    <d v="1899-12-30T12:49:10"/>
    <n v="116"/>
    <x v="12"/>
    <x v="0"/>
    <x v="6"/>
    <n v="46.565300000000001"/>
    <n v="-66.4619"/>
    <n v="34"/>
    <b v="1"/>
    <n v="62"/>
    <x v="4"/>
    <x v="4"/>
    <n v="1"/>
    <b v="1"/>
    <x v="0"/>
    <s v="Standard"/>
    <s v="Debit Card"/>
    <n v="2"/>
    <s v="Snowy"/>
    <s v="Christmas Market"/>
    <x v="1"/>
    <b v="0"/>
    <n v="4"/>
    <n v="47.13"/>
    <n v="47.13"/>
    <n v="0"/>
    <x v="0"/>
  </r>
  <r>
    <n v="2972"/>
    <s v="24/12/2020"/>
    <d v="1899-12-30T03:33:47"/>
    <n v="266"/>
    <x v="14"/>
    <x v="2"/>
    <x v="1"/>
    <n v="53.726700000000001"/>
    <n v="-127.6476"/>
    <n v="46"/>
    <b v="0"/>
    <n v="667"/>
    <x v="3"/>
    <x v="3"/>
    <n v="3"/>
    <b v="1"/>
    <x v="0"/>
    <s v="Express"/>
    <s v="Credit Card"/>
    <n v="4"/>
    <s v="Rainy"/>
    <s v="Black Friday"/>
    <x v="0"/>
    <b v="1"/>
    <n v="2"/>
    <n v="80.069999999999993"/>
    <n v="240.21"/>
    <n v="24.02"/>
    <x v="1"/>
  </r>
  <r>
    <n v="2973"/>
    <s v="21/11/2018"/>
    <d v="1899-12-30T20:41:15"/>
    <n v="384"/>
    <x v="9"/>
    <x v="0"/>
    <x v="10"/>
    <n v="64.282300000000006"/>
    <n v="-135"/>
    <n v="48"/>
    <b v="0"/>
    <n v="298"/>
    <x v="1"/>
    <x v="1"/>
    <n v="1"/>
    <b v="1"/>
    <x v="1"/>
    <s v="Express"/>
    <s v="Online Payment"/>
    <n v="3"/>
    <s v="Rainy"/>
    <s v="Christmas Market"/>
    <x v="1"/>
    <b v="1"/>
    <n v="2"/>
    <n v="35.03"/>
    <n v="35.03"/>
    <n v="0"/>
    <x v="0"/>
  </r>
  <r>
    <n v="2974"/>
    <s v="16/11/2023"/>
    <d v="1899-12-30T08:54:01"/>
    <n v="197"/>
    <x v="14"/>
    <x v="0"/>
    <x v="4"/>
    <n v="53.760899999999999"/>
    <n v="-98.813900000000004"/>
    <n v="3"/>
    <b v="1"/>
    <n v="394"/>
    <x v="2"/>
    <x v="2"/>
    <n v="3"/>
    <b v="0"/>
    <x v="0"/>
    <s v="Overnight"/>
    <s v="Credit Card"/>
    <n v="3"/>
    <s v="Sunny"/>
    <s v="None"/>
    <x v="0"/>
    <b v="0"/>
    <n v="4"/>
    <n v="70.349999999999994"/>
    <n v="211.04"/>
    <n v="0"/>
    <x v="0"/>
  </r>
  <r>
    <n v="2975"/>
    <s v="23/12/2021"/>
    <d v="1899-12-30T13:13:43"/>
    <n v="134"/>
    <x v="40"/>
    <x v="0"/>
    <x v="12"/>
    <n v="64.248000000000005"/>
    <n v="-84.889600000000002"/>
    <n v="34"/>
    <b v="0"/>
    <n v="437"/>
    <x v="3"/>
    <x v="3"/>
    <n v="3"/>
    <b v="0"/>
    <x v="0"/>
    <s v="Express"/>
    <s v="Cash"/>
    <n v="1"/>
    <s v="Snowy"/>
    <s v="Black Friday"/>
    <x v="0"/>
    <b v="0"/>
    <n v="2"/>
    <n v="27.42"/>
    <n v="82.26"/>
    <n v="8.23"/>
    <x v="1"/>
  </r>
  <r>
    <n v="2976"/>
    <s v="29/12/2021"/>
    <d v="1899-12-30T10:00:27"/>
    <n v="168"/>
    <x v="12"/>
    <x v="0"/>
    <x v="5"/>
    <n v="52.939900000000002"/>
    <n v="-106.4509"/>
    <n v="99"/>
    <b v="0"/>
    <n v="1"/>
    <x v="1"/>
    <x v="1"/>
    <n v="3"/>
    <b v="1"/>
    <x v="1"/>
    <s v="Standard"/>
    <s v="Credit Card"/>
    <n v="2"/>
    <s v="Rainy"/>
    <s v="Black Friday"/>
    <x v="0"/>
    <b v="0"/>
    <n v="5"/>
    <n v="64.06"/>
    <n v="192.17"/>
    <n v="19.22"/>
    <x v="1"/>
  </r>
  <r>
    <n v="2977"/>
    <s v="12/10/2023"/>
    <d v="1899-12-30T11:35:39"/>
    <n v="213"/>
    <x v="7"/>
    <x v="1"/>
    <x v="9"/>
    <n v="54.273099999999999"/>
    <n v="-61.738799999999998"/>
    <n v="47"/>
    <b v="0"/>
    <n v="506"/>
    <x v="1"/>
    <x v="1"/>
    <n v="1"/>
    <b v="1"/>
    <x v="1"/>
    <s v="Overnight"/>
    <s v="Credit Card"/>
    <n v="5"/>
    <s v="Snowy"/>
    <s v="Christmas Market"/>
    <x v="1"/>
    <b v="0"/>
    <n v="5"/>
    <n v="91.26"/>
    <n v="91.26"/>
    <n v="0"/>
    <x v="0"/>
  </r>
  <r>
    <n v="2978"/>
    <s v="11/02/2020"/>
    <d v="1899-12-30T23:14:00"/>
    <n v="397"/>
    <x v="37"/>
    <x v="2"/>
    <x v="9"/>
    <n v="54.273099999999999"/>
    <n v="-61.738799999999998"/>
    <n v="70"/>
    <b v="0"/>
    <n v="533"/>
    <x v="4"/>
    <x v="4"/>
    <n v="3"/>
    <b v="1"/>
    <x v="1"/>
    <s v="Express"/>
    <s v="Debit Card"/>
    <n v="1"/>
    <s v="Sunny"/>
    <s v="Christmas Market"/>
    <x v="1"/>
    <b v="1"/>
    <n v="4"/>
    <n v="24.18"/>
    <n v="72.53"/>
    <n v="0"/>
    <x v="0"/>
  </r>
  <r>
    <n v="2979"/>
    <s v="30/11/2020"/>
    <d v="1899-12-30T08:28:50"/>
    <n v="477"/>
    <x v="13"/>
    <x v="2"/>
    <x v="0"/>
    <n v="51.253799999999998"/>
    <n v="-85.3232"/>
    <n v="96"/>
    <b v="0"/>
    <n v="335"/>
    <x v="3"/>
    <x v="3"/>
    <n v="2"/>
    <b v="0"/>
    <x v="0"/>
    <s v="Express"/>
    <s v="Debit Card"/>
    <n v="5"/>
    <s v="Snowy"/>
    <s v="None"/>
    <x v="0"/>
    <b v="1"/>
    <n v="1"/>
    <n v="73.290000000000006"/>
    <n v="146.58000000000001"/>
    <n v="0"/>
    <x v="0"/>
  </r>
  <r>
    <n v="2980"/>
    <s v="23/11/2018"/>
    <d v="1899-12-30T04:35:27"/>
    <n v="430"/>
    <x v="16"/>
    <x v="1"/>
    <x v="11"/>
    <n v="63.588799999999999"/>
    <n v="-115.5069"/>
    <n v="46"/>
    <b v="0"/>
    <n v="474"/>
    <x v="0"/>
    <x v="0"/>
    <n v="3"/>
    <b v="0"/>
    <x v="1"/>
    <s v="Express"/>
    <s v="Credit Card"/>
    <n v="3"/>
    <s v="Snowy"/>
    <s v="Black Friday"/>
    <x v="0"/>
    <b v="0"/>
    <n v="2"/>
    <n v="11.09"/>
    <n v="33.28"/>
    <n v="3.33"/>
    <x v="1"/>
  </r>
  <r>
    <n v="2981"/>
    <s v="28/11/2023"/>
    <d v="1899-12-30T17:57:54"/>
    <n v="323"/>
    <x v="1"/>
    <x v="2"/>
    <x v="2"/>
    <n v="46.813099999999999"/>
    <n v="-71.207499999999996"/>
    <n v="56"/>
    <b v="1"/>
    <n v="367"/>
    <x v="3"/>
    <x v="3"/>
    <n v="1"/>
    <b v="0"/>
    <x v="1"/>
    <s v="Overnight"/>
    <s v="Credit Card"/>
    <n v="1"/>
    <s v="Snowy"/>
    <s v="Black Friday"/>
    <x v="0"/>
    <b v="1"/>
    <n v="5"/>
    <n v="18.329999999999998"/>
    <n v="18.329999999999998"/>
    <n v="1.83"/>
    <x v="1"/>
  </r>
  <r>
    <n v="2982"/>
    <s v="23/11/2022"/>
    <d v="1899-12-30T00:52:27"/>
    <n v="226"/>
    <x v="31"/>
    <x v="0"/>
    <x v="0"/>
    <n v="51.253799999999998"/>
    <n v="-85.3232"/>
    <n v="42"/>
    <b v="1"/>
    <n v="14"/>
    <x v="3"/>
    <x v="3"/>
    <n v="1"/>
    <b v="1"/>
    <x v="1"/>
    <s v="Overnight"/>
    <s v="Online Payment"/>
    <n v="2"/>
    <s v="Rainy"/>
    <s v="Black Friday"/>
    <x v="0"/>
    <b v="0"/>
    <n v="1"/>
    <n v="53.65"/>
    <n v="53.65"/>
    <n v="5.37"/>
    <x v="1"/>
  </r>
  <r>
    <n v="2983"/>
    <s v="16/12/2023"/>
    <d v="1899-12-30T01:04:36"/>
    <n v="468"/>
    <x v="48"/>
    <x v="2"/>
    <x v="6"/>
    <n v="46.565300000000001"/>
    <n v="-66.4619"/>
    <n v="35"/>
    <b v="1"/>
    <n v="210"/>
    <x v="1"/>
    <x v="1"/>
    <n v="3"/>
    <b v="0"/>
    <x v="1"/>
    <s v="Overnight"/>
    <s v="Cash"/>
    <n v="4"/>
    <s v="Sunny"/>
    <s v="Christmas Market"/>
    <x v="1"/>
    <b v="1"/>
    <n v="1"/>
    <n v="63.15"/>
    <n v="189.46"/>
    <n v="0"/>
    <x v="0"/>
  </r>
  <r>
    <n v="2984"/>
    <s v="28/12/2022"/>
    <d v="1899-12-30T14:33:23"/>
    <n v="415"/>
    <x v="4"/>
    <x v="0"/>
    <x v="10"/>
    <n v="64.282300000000006"/>
    <n v="-135"/>
    <n v="19"/>
    <b v="0"/>
    <n v="381"/>
    <x v="0"/>
    <x v="0"/>
    <n v="3"/>
    <b v="0"/>
    <x v="1"/>
    <s v="Overnight"/>
    <s v="Credit Card"/>
    <n v="1"/>
    <s v="Rainy"/>
    <s v="Christmas Market"/>
    <x v="1"/>
    <b v="1"/>
    <n v="5"/>
    <n v="90.91"/>
    <n v="272.72000000000003"/>
    <n v="0"/>
    <x v="0"/>
  </r>
  <r>
    <n v="2985"/>
    <s v="24/12/2018"/>
    <d v="1899-12-30T23:36:25"/>
    <n v="491"/>
    <x v="36"/>
    <x v="2"/>
    <x v="11"/>
    <n v="63.588799999999999"/>
    <n v="-115.5069"/>
    <n v="20"/>
    <b v="0"/>
    <n v="866"/>
    <x v="4"/>
    <x v="4"/>
    <n v="4"/>
    <b v="0"/>
    <x v="0"/>
    <s v="Express"/>
    <s v="Online Payment"/>
    <n v="1"/>
    <s v="Rainy"/>
    <s v="None"/>
    <x v="0"/>
    <b v="1"/>
    <n v="4"/>
    <n v="70.11"/>
    <n v="280.43"/>
    <n v="0"/>
    <x v="0"/>
  </r>
  <r>
    <n v="2986"/>
    <s v="26/11/2022"/>
    <d v="1899-12-30T07:11:53"/>
    <n v="87"/>
    <x v="20"/>
    <x v="2"/>
    <x v="4"/>
    <n v="53.760899999999999"/>
    <n v="-98.813900000000004"/>
    <n v="46"/>
    <b v="1"/>
    <n v="881"/>
    <x v="3"/>
    <x v="3"/>
    <n v="5"/>
    <b v="1"/>
    <x v="0"/>
    <s v="Express"/>
    <s v="Debit Card"/>
    <n v="2"/>
    <s v="Snowy"/>
    <s v="Black Friday"/>
    <x v="0"/>
    <b v="1"/>
    <n v="3"/>
    <n v="22.69"/>
    <n v="113.43"/>
    <n v="11.34"/>
    <x v="1"/>
  </r>
  <r>
    <n v="2987"/>
    <s v="30/11/2018"/>
    <d v="1899-12-30T16:14:34"/>
    <n v="416"/>
    <x v="28"/>
    <x v="0"/>
    <x v="2"/>
    <n v="46.813099999999999"/>
    <n v="-71.207499999999996"/>
    <n v="99"/>
    <b v="0"/>
    <n v="263"/>
    <x v="0"/>
    <x v="0"/>
    <n v="4"/>
    <b v="0"/>
    <x v="0"/>
    <s v="Standard"/>
    <s v="Online Payment"/>
    <n v="1"/>
    <s v="Rainy"/>
    <s v="None"/>
    <x v="0"/>
    <b v="0"/>
    <n v="5"/>
    <n v="55.99"/>
    <n v="223.97"/>
    <n v="0"/>
    <x v="0"/>
  </r>
  <r>
    <n v="2988"/>
    <s v="14/11/2022"/>
    <d v="1899-12-30T12:13:06"/>
    <n v="451"/>
    <x v="28"/>
    <x v="0"/>
    <x v="10"/>
    <n v="64.282300000000006"/>
    <n v="-135"/>
    <n v="9"/>
    <b v="1"/>
    <n v="666"/>
    <x v="2"/>
    <x v="2"/>
    <n v="4"/>
    <b v="1"/>
    <x v="1"/>
    <s v="Express"/>
    <s v="Online Payment"/>
    <n v="3"/>
    <s v="Snowy"/>
    <s v="Christmas Market"/>
    <x v="1"/>
    <b v="0"/>
    <n v="1"/>
    <n v="83.61"/>
    <n v="334.45"/>
    <n v="0"/>
    <x v="0"/>
  </r>
  <r>
    <n v="2989"/>
    <s v="11/01/2019"/>
    <d v="1899-12-30T11:12:37"/>
    <n v="310"/>
    <x v="8"/>
    <x v="2"/>
    <x v="6"/>
    <n v="46.565300000000001"/>
    <n v="-66.4619"/>
    <n v="97"/>
    <b v="0"/>
    <n v="252"/>
    <x v="1"/>
    <x v="1"/>
    <n v="5"/>
    <b v="1"/>
    <x v="0"/>
    <s v="Overnight"/>
    <s v="Credit Card"/>
    <n v="2"/>
    <s v="Snowy"/>
    <s v="Black Friday"/>
    <x v="0"/>
    <b v="0"/>
    <n v="2"/>
    <n v="89.47"/>
    <n v="447.36"/>
    <n v="44.74"/>
    <x v="1"/>
  </r>
  <r>
    <n v="2990"/>
    <s v="12/09/2020"/>
    <d v="1899-12-30T17:02:42"/>
    <n v="214"/>
    <x v="2"/>
    <x v="0"/>
    <x v="5"/>
    <n v="52.939900000000002"/>
    <n v="-106.4509"/>
    <n v="13"/>
    <b v="1"/>
    <n v="7"/>
    <x v="4"/>
    <x v="4"/>
    <n v="2"/>
    <b v="1"/>
    <x v="1"/>
    <s v="Standard"/>
    <s v="Online Payment"/>
    <n v="2"/>
    <s v="Sunny"/>
    <s v="None"/>
    <x v="0"/>
    <b v="0"/>
    <n v="3"/>
    <n v="89.16"/>
    <n v="178.31"/>
    <n v="0"/>
    <x v="0"/>
  </r>
  <r>
    <n v="2991"/>
    <s v="15/12/2022"/>
    <d v="1899-12-30T03:35:58"/>
    <n v="18"/>
    <x v="24"/>
    <x v="0"/>
    <x v="10"/>
    <n v="64.282300000000006"/>
    <n v="-135"/>
    <n v="61"/>
    <b v="1"/>
    <n v="277"/>
    <x v="0"/>
    <x v="0"/>
    <n v="1"/>
    <b v="1"/>
    <x v="0"/>
    <s v="Standard"/>
    <s v="Debit Card"/>
    <n v="2"/>
    <s v="Snowy"/>
    <s v="Black Friday"/>
    <x v="0"/>
    <b v="0"/>
    <n v="2"/>
    <n v="30.95"/>
    <n v="30.95"/>
    <n v="3.09"/>
    <x v="1"/>
  </r>
  <r>
    <n v="2992"/>
    <s v="22/12/2018"/>
    <d v="1899-12-30T05:40:19"/>
    <n v="452"/>
    <x v="47"/>
    <x v="1"/>
    <x v="11"/>
    <n v="63.588799999999999"/>
    <n v="-115.5069"/>
    <n v="95"/>
    <b v="0"/>
    <n v="2"/>
    <x v="1"/>
    <x v="1"/>
    <n v="1"/>
    <b v="1"/>
    <x v="1"/>
    <s v="Overnight"/>
    <s v="Credit Card"/>
    <n v="1"/>
    <s v="Snowy"/>
    <s v="Black Friday"/>
    <x v="0"/>
    <b v="1"/>
    <n v="2"/>
    <n v="94.48"/>
    <n v="94.48"/>
    <n v="9.4499999999999993"/>
    <x v="1"/>
  </r>
  <r>
    <n v="2993"/>
    <s v="11/12/2020"/>
    <d v="1899-12-30T02:03:31"/>
    <n v="370"/>
    <x v="33"/>
    <x v="2"/>
    <x v="11"/>
    <n v="63.588799999999999"/>
    <n v="-115.5069"/>
    <n v="97"/>
    <b v="1"/>
    <n v="116"/>
    <x v="0"/>
    <x v="0"/>
    <n v="5"/>
    <b v="1"/>
    <x v="0"/>
    <s v="Overnight"/>
    <s v="Cash"/>
    <n v="5"/>
    <s v="Rainy"/>
    <s v="Black Friday"/>
    <x v="0"/>
    <b v="1"/>
    <n v="5"/>
    <n v="43.75"/>
    <n v="218.77"/>
    <n v="21.88"/>
    <x v="1"/>
  </r>
  <r>
    <n v="2994"/>
    <s v="12/07/2022"/>
    <d v="1899-12-30T21:48:37"/>
    <n v="489"/>
    <x v="27"/>
    <x v="1"/>
    <x v="5"/>
    <n v="52.939900000000002"/>
    <n v="-106.4509"/>
    <n v="29"/>
    <b v="1"/>
    <n v="518"/>
    <x v="0"/>
    <x v="0"/>
    <n v="1"/>
    <b v="1"/>
    <x v="0"/>
    <s v="Overnight"/>
    <s v="Cash"/>
    <n v="5"/>
    <s v="Sunny"/>
    <s v="None"/>
    <x v="0"/>
    <b v="0"/>
    <n v="2"/>
    <n v="40.450000000000003"/>
    <n v="40.450000000000003"/>
    <n v="0"/>
    <x v="0"/>
  </r>
  <r>
    <n v="2995"/>
    <s v="25/11/2022"/>
    <d v="1899-12-30T17:06:57"/>
    <n v="133"/>
    <x v="29"/>
    <x v="1"/>
    <x v="5"/>
    <n v="52.939900000000002"/>
    <n v="-106.4509"/>
    <n v="57"/>
    <b v="1"/>
    <n v="141"/>
    <x v="0"/>
    <x v="0"/>
    <n v="4"/>
    <b v="1"/>
    <x v="0"/>
    <s v="Express"/>
    <s v="Online Payment"/>
    <n v="2"/>
    <s v="Sunny"/>
    <s v="Black Friday"/>
    <x v="0"/>
    <b v="1"/>
    <n v="4"/>
    <n v="31.5"/>
    <n v="126.02"/>
    <n v="12.6"/>
    <x v="1"/>
  </r>
  <r>
    <n v="2996"/>
    <s v="17/11/2023"/>
    <d v="1899-12-30T18:41:07"/>
    <n v="153"/>
    <x v="51"/>
    <x v="1"/>
    <x v="4"/>
    <n v="53.760899999999999"/>
    <n v="-98.813900000000004"/>
    <n v="9"/>
    <b v="1"/>
    <n v="789"/>
    <x v="4"/>
    <x v="4"/>
    <n v="2"/>
    <b v="1"/>
    <x v="1"/>
    <s v="Standard"/>
    <s v="Online Payment"/>
    <n v="1"/>
    <s v="Sunny"/>
    <s v="None"/>
    <x v="0"/>
    <b v="1"/>
    <n v="2"/>
    <n v="79.680000000000007"/>
    <n v="159.35"/>
    <n v="0"/>
    <x v="0"/>
  </r>
  <r>
    <n v="2997"/>
    <s v="12/10/2022"/>
    <d v="1899-12-30T21:39:07"/>
    <n v="350"/>
    <x v="29"/>
    <x v="2"/>
    <x v="10"/>
    <n v="64.282300000000006"/>
    <n v="-135"/>
    <n v="46"/>
    <b v="0"/>
    <n v="852"/>
    <x v="3"/>
    <x v="3"/>
    <n v="4"/>
    <b v="1"/>
    <x v="0"/>
    <s v="Overnight"/>
    <s v="Online Payment"/>
    <n v="1"/>
    <s v="Rainy"/>
    <s v="Black Friday"/>
    <x v="0"/>
    <b v="0"/>
    <n v="3"/>
    <n v="58.96"/>
    <n v="235.86"/>
    <n v="23.59"/>
    <x v="1"/>
  </r>
  <r>
    <n v="2998"/>
    <s v="11/03/2020"/>
    <d v="1899-12-30T23:48:42"/>
    <n v="176"/>
    <x v="22"/>
    <x v="1"/>
    <x v="11"/>
    <n v="63.588799999999999"/>
    <n v="-115.5069"/>
    <n v="58"/>
    <b v="1"/>
    <n v="902"/>
    <x v="0"/>
    <x v="0"/>
    <n v="4"/>
    <b v="1"/>
    <x v="1"/>
    <s v="Overnight"/>
    <s v="Credit Card"/>
    <n v="3"/>
    <s v="Rainy"/>
    <s v="Black Friday"/>
    <x v="0"/>
    <b v="0"/>
    <n v="3"/>
    <n v="42.41"/>
    <n v="169.65"/>
    <n v="16.97"/>
    <x v="1"/>
  </r>
  <r>
    <n v="2999"/>
    <s v="24/12/2019"/>
    <d v="1899-12-30T22:29:37"/>
    <n v="46"/>
    <x v="7"/>
    <x v="0"/>
    <x v="3"/>
    <n v="53.933300000000003"/>
    <n v="-116.5765"/>
    <n v="61"/>
    <b v="1"/>
    <n v="162"/>
    <x v="0"/>
    <x v="0"/>
    <n v="3"/>
    <b v="1"/>
    <x v="0"/>
    <s v="Standard"/>
    <s v="Online Payment"/>
    <n v="2"/>
    <s v="Snowy"/>
    <s v="Christmas Market"/>
    <x v="1"/>
    <b v="0"/>
    <n v="2"/>
    <n v="57.42"/>
    <n v="172.26"/>
    <n v="0"/>
    <x v="0"/>
  </r>
  <r>
    <n v="3000"/>
    <s v="18/12/2021"/>
    <d v="1899-12-30T12:55:17"/>
    <n v="300"/>
    <x v="52"/>
    <x v="1"/>
    <x v="7"/>
    <n v="45.077800000000003"/>
    <n v="-63.546700000000001"/>
    <n v="69"/>
    <b v="1"/>
    <n v="966"/>
    <x v="4"/>
    <x v="4"/>
    <n v="1"/>
    <b v="1"/>
    <x v="1"/>
    <s v="Overnight"/>
    <s v="Credit Card"/>
    <n v="2"/>
    <s v="Sunny"/>
    <s v="Black Friday"/>
    <x v="0"/>
    <b v="0"/>
    <n v="5"/>
    <n v="45.31"/>
    <n v="45.31"/>
    <n v="4.53"/>
    <x v="1"/>
  </r>
  <r>
    <n v="3001"/>
    <s v="12/06/2018"/>
    <d v="1899-12-30T12:05:44"/>
    <n v="285"/>
    <x v="29"/>
    <x v="2"/>
    <x v="1"/>
    <n v="53.726700000000001"/>
    <n v="-127.6476"/>
    <n v="45"/>
    <b v="0"/>
    <n v="593"/>
    <x v="3"/>
    <x v="3"/>
    <n v="2"/>
    <b v="1"/>
    <x v="0"/>
    <s v="Overnight"/>
    <s v="Debit Card"/>
    <n v="1"/>
    <s v="Rainy"/>
    <s v="Christmas Market"/>
    <x v="1"/>
    <b v="0"/>
    <n v="1"/>
    <n v="13.52"/>
    <n v="27.03"/>
    <n v="0"/>
    <x v="0"/>
  </r>
  <r>
    <n v="3002"/>
    <s v="15/12/2019"/>
    <d v="1899-12-30T11:03:26"/>
    <n v="287"/>
    <x v="46"/>
    <x v="0"/>
    <x v="6"/>
    <n v="46.565300000000001"/>
    <n v="-66.4619"/>
    <n v="41"/>
    <b v="1"/>
    <n v="186"/>
    <x v="4"/>
    <x v="4"/>
    <n v="4"/>
    <b v="1"/>
    <x v="0"/>
    <s v="Standard"/>
    <s v="Debit Card"/>
    <n v="3"/>
    <s v="Sunny"/>
    <s v="Christmas Market"/>
    <x v="1"/>
    <b v="1"/>
    <n v="5"/>
    <n v="82.24"/>
    <n v="328.95"/>
    <n v="0"/>
    <x v="0"/>
  </r>
  <r>
    <n v="3003"/>
    <s v="11/06/2022"/>
    <d v="1899-12-30T22:36:25"/>
    <n v="60"/>
    <x v="23"/>
    <x v="1"/>
    <x v="7"/>
    <n v="45.077800000000003"/>
    <n v="-63.546700000000001"/>
    <n v="44"/>
    <b v="1"/>
    <n v="93"/>
    <x v="1"/>
    <x v="1"/>
    <n v="5"/>
    <b v="0"/>
    <x v="0"/>
    <s v="Overnight"/>
    <s v="Debit Card"/>
    <n v="5"/>
    <s v="Sunny"/>
    <s v="Black Friday"/>
    <x v="0"/>
    <b v="0"/>
    <n v="3"/>
    <n v="46.69"/>
    <n v="233.47"/>
    <n v="23.35"/>
    <x v="1"/>
  </r>
  <r>
    <n v="3004"/>
    <s v="27/12/2023"/>
    <d v="1899-12-30T12:17:13"/>
    <n v="379"/>
    <x v="2"/>
    <x v="0"/>
    <x v="10"/>
    <n v="64.282300000000006"/>
    <n v="-135"/>
    <n v="100"/>
    <b v="1"/>
    <n v="729"/>
    <x v="3"/>
    <x v="3"/>
    <n v="2"/>
    <b v="0"/>
    <x v="0"/>
    <s v="Standard"/>
    <s v="Debit Card"/>
    <n v="2"/>
    <s v="Snowy"/>
    <s v="Christmas Market"/>
    <x v="1"/>
    <b v="0"/>
    <n v="5"/>
    <n v="25.59"/>
    <n v="51.18"/>
    <n v="0"/>
    <x v="0"/>
  </r>
  <r>
    <n v="3005"/>
    <s v="16/12/2021"/>
    <d v="1899-12-30T20:24:25"/>
    <n v="380"/>
    <x v="38"/>
    <x v="2"/>
    <x v="7"/>
    <n v="45.077800000000003"/>
    <n v="-63.546700000000001"/>
    <n v="49"/>
    <b v="0"/>
    <n v="945"/>
    <x v="2"/>
    <x v="2"/>
    <n v="3"/>
    <b v="0"/>
    <x v="0"/>
    <s v="Express"/>
    <s v="Debit Card"/>
    <n v="3"/>
    <s v="Rainy"/>
    <s v="None"/>
    <x v="0"/>
    <b v="1"/>
    <n v="4"/>
    <n v="99.4"/>
    <n v="298.2"/>
    <n v="0"/>
    <x v="0"/>
  </r>
  <r>
    <n v="3006"/>
    <s v="29/12/2019"/>
    <d v="1899-12-30T17:26:55"/>
    <n v="356"/>
    <x v="22"/>
    <x v="0"/>
    <x v="12"/>
    <n v="64.248000000000005"/>
    <n v="-84.889600000000002"/>
    <n v="23"/>
    <b v="0"/>
    <n v="879"/>
    <x v="0"/>
    <x v="0"/>
    <n v="5"/>
    <b v="1"/>
    <x v="0"/>
    <s v="Standard"/>
    <s v="Cash"/>
    <n v="1"/>
    <s v="Rainy"/>
    <s v="Christmas Market"/>
    <x v="1"/>
    <b v="0"/>
    <n v="1"/>
    <n v="77.48"/>
    <n v="387.42"/>
    <n v="0"/>
    <x v="0"/>
  </r>
  <r>
    <n v="3007"/>
    <s v="13/12/2018"/>
    <d v="1899-12-30T08:12:43"/>
    <n v="193"/>
    <x v="41"/>
    <x v="0"/>
    <x v="4"/>
    <n v="53.760899999999999"/>
    <n v="-98.813900000000004"/>
    <n v="36"/>
    <b v="0"/>
    <n v="412"/>
    <x v="1"/>
    <x v="1"/>
    <n v="4"/>
    <b v="0"/>
    <x v="0"/>
    <s v="Standard"/>
    <s v="Online Payment"/>
    <n v="3"/>
    <s v="Sunny"/>
    <s v="Black Friday"/>
    <x v="0"/>
    <b v="1"/>
    <n v="5"/>
    <n v="89.61"/>
    <n v="358.44"/>
    <n v="35.840000000000003"/>
    <x v="1"/>
  </r>
  <r>
    <n v="3008"/>
    <s v="26/12/2020"/>
    <d v="1899-12-30T03:15:29"/>
    <n v="460"/>
    <x v="16"/>
    <x v="0"/>
    <x v="1"/>
    <n v="53.726700000000001"/>
    <n v="-127.6476"/>
    <n v="77"/>
    <b v="0"/>
    <n v="739"/>
    <x v="3"/>
    <x v="3"/>
    <n v="2"/>
    <b v="0"/>
    <x v="1"/>
    <s v="Standard"/>
    <s v="Online Payment"/>
    <n v="1"/>
    <s v="Rainy"/>
    <s v="Christmas Market"/>
    <x v="1"/>
    <b v="1"/>
    <n v="5"/>
    <n v="42.49"/>
    <n v="84.97"/>
    <n v="0"/>
    <x v="0"/>
  </r>
  <r>
    <n v="3009"/>
    <s v="11/08/2023"/>
    <d v="1899-12-30T07:45:55"/>
    <n v="231"/>
    <x v="29"/>
    <x v="2"/>
    <x v="11"/>
    <n v="63.588799999999999"/>
    <n v="-115.5069"/>
    <n v="16"/>
    <b v="0"/>
    <n v="996"/>
    <x v="4"/>
    <x v="4"/>
    <n v="1"/>
    <b v="1"/>
    <x v="0"/>
    <s v="Standard"/>
    <s v="Cash"/>
    <n v="5"/>
    <s v="Rainy"/>
    <s v="Christmas Market"/>
    <x v="1"/>
    <b v="0"/>
    <n v="1"/>
    <n v="27.07"/>
    <n v="27.07"/>
    <n v="0"/>
    <x v="0"/>
  </r>
  <r>
    <n v="3010"/>
    <s v="22/12/2020"/>
    <d v="1899-12-30T14:34:17"/>
    <n v="65"/>
    <x v="12"/>
    <x v="1"/>
    <x v="12"/>
    <n v="64.248000000000005"/>
    <n v="-84.889600000000002"/>
    <n v="41"/>
    <b v="0"/>
    <n v="184"/>
    <x v="0"/>
    <x v="0"/>
    <n v="1"/>
    <b v="1"/>
    <x v="1"/>
    <s v="Overnight"/>
    <s v="Credit Card"/>
    <n v="3"/>
    <s v="Rainy"/>
    <s v="Christmas Market"/>
    <x v="1"/>
    <b v="0"/>
    <n v="4"/>
    <n v="56.14"/>
    <n v="56.14"/>
    <n v="0"/>
    <x v="0"/>
  </r>
  <r>
    <n v="3011"/>
    <s v="11/11/2020"/>
    <d v="1899-12-30T08:41:09"/>
    <n v="241"/>
    <x v="8"/>
    <x v="0"/>
    <x v="9"/>
    <n v="54.273099999999999"/>
    <n v="-61.738799999999998"/>
    <n v="38"/>
    <b v="1"/>
    <n v="392"/>
    <x v="0"/>
    <x v="0"/>
    <n v="5"/>
    <b v="0"/>
    <x v="1"/>
    <s v="Express"/>
    <s v="Online Payment"/>
    <n v="1"/>
    <s v="Snowy"/>
    <s v="None"/>
    <x v="0"/>
    <b v="0"/>
    <n v="2"/>
    <n v="16.98"/>
    <n v="84.91"/>
    <n v="0"/>
    <x v="0"/>
  </r>
  <r>
    <n v="3012"/>
    <s v="31/12/2020"/>
    <d v="1899-12-30T04:50:31"/>
    <n v="484"/>
    <x v="32"/>
    <x v="0"/>
    <x v="3"/>
    <n v="53.933300000000003"/>
    <n v="-116.5765"/>
    <n v="1"/>
    <b v="1"/>
    <n v="519"/>
    <x v="3"/>
    <x v="3"/>
    <n v="1"/>
    <b v="0"/>
    <x v="1"/>
    <s v="Overnight"/>
    <s v="Cash"/>
    <n v="4"/>
    <s v="Rainy"/>
    <s v="Black Friday"/>
    <x v="0"/>
    <b v="1"/>
    <n v="2"/>
    <n v="97.82"/>
    <n v="97.82"/>
    <n v="9.7799999999999994"/>
    <x v="1"/>
  </r>
  <r>
    <n v="3013"/>
    <s v="26/12/2021"/>
    <d v="1899-12-30T14:24:05"/>
    <n v="221"/>
    <x v="13"/>
    <x v="2"/>
    <x v="2"/>
    <n v="46.813099999999999"/>
    <n v="-71.207499999999996"/>
    <n v="62"/>
    <b v="1"/>
    <n v="636"/>
    <x v="2"/>
    <x v="2"/>
    <n v="4"/>
    <b v="1"/>
    <x v="0"/>
    <s v="Standard"/>
    <s v="Credit Card"/>
    <n v="2"/>
    <s v="Rainy"/>
    <s v="None"/>
    <x v="0"/>
    <b v="1"/>
    <n v="3"/>
    <n v="60.26"/>
    <n v="241.06"/>
    <n v="0"/>
    <x v="0"/>
  </r>
  <r>
    <n v="3014"/>
    <s v="14/11/2022"/>
    <d v="1899-12-30T11:16:06"/>
    <n v="393"/>
    <x v="17"/>
    <x v="0"/>
    <x v="10"/>
    <n v="64.282300000000006"/>
    <n v="-135"/>
    <n v="33"/>
    <b v="1"/>
    <n v="789"/>
    <x v="4"/>
    <x v="4"/>
    <n v="2"/>
    <b v="0"/>
    <x v="0"/>
    <s v="Standard"/>
    <s v="Online Payment"/>
    <n v="1"/>
    <s v="Rainy"/>
    <s v="Black Friday"/>
    <x v="0"/>
    <b v="1"/>
    <n v="5"/>
    <n v="97.04"/>
    <n v="194.09"/>
    <n v="19.41"/>
    <x v="1"/>
  </r>
  <r>
    <n v="3015"/>
    <s v="17/12/2019"/>
    <d v="1899-12-30T06:23:20"/>
    <n v="109"/>
    <x v="1"/>
    <x v="0"/>
    <x v="4"/>
    <n v="53.760899999999999"/>
    <n v="-98.813900000000004"/>
    <n v="38"/>
    <b v="0"/>
    <n v="62"/>
    <x v="2"/>
    <x v="2"/>
    <n v="3"/>
    <b v="0"/>
    <x v="1"/>
    <s v="Overnight"/>
    <s v="Credit Card"/>
    <n v="3"/>
    <s v="Snowy"/>
    <s v="Black Friday"/>
    <x v="0"/>
    <b v="1"/>
    <n v="3"/>
    <n v="40.14"/>
    <n v="120.43"/>
    <n v="12.04"/>
    <x v="1"/>
  </r>
  <r>
    <n v="3016"/>
    <s v="11/11/2022"/>
    <d v="1899-12-30T03:01:30"/>
    <n v="492"/>
    <x v="5"/>
    <x v="0"/>
    <x v="10"/>
    <n v="64.282300000000006"/>
    <n v="-135"/>
    <n v="29"/>
    <b v="1"/>
    <n v="534"/>
    <x v="3"/>
    <x v="3"/>
    <n v="3"/>
    <b v="0"/>
    <x v="0"/>
    <s v="Express"/>
    <s v="Online Payment"/>
    <n v="2"/>
    <s v="Rainy"/>
    <s v="Black Friday"/>
    <x v="0"/>
    <b v="0"/>
    <n v="1"/>
    <n v="71.39"/>
    <n v="214.18"/>
    <n v="21.42"/>
    <x v="1"/>
  </r>
  <r>
    <n v="3017"/>
    <s v="11/02/2019"/>
    <d v="1899-12-30T17:49:05"/>
    <n v="115"/>
    <x v="6"/>
    <x v="0"/>
    <x v="7"/>
    <n v="45.077800000000003"/>
    <n v="-63.546700000000001"/>
    <n v="21"/>
    <b v="1"/>
    <n v="18"/>
    <x v="2"/>
    <x v="2"/>
    <n v="2"/>
    <b v="1"/>
    <x v="0"/>
    <s v="Express"/>
    <s v="Credit Card"/>
    <n v="1"/>
    <s v="Snowy"/>
    <s v="None"/>
    <x v="0"/>
    <b v="0"/>
    <n v="5"/>
    <n v="88.3"/>
    <n v="176.61"/>
    <n v="0"/>
    <x v="0"/>
  </r>
  <r>
    <n v="3018"/>
    <s v="29/12/2022"/>
    <d v="1899-12-30T01:46:44"/>
    <n v="72"/>
    <x v="27"/>
    <x v="2"/>
    <x v="3"/>
    <n v="53.933300000000003"/>
    <n v="-116.5765"/>
    <n v="46"/>
    <b v="1"/>
    <n v="748"/>
    <x v="1"/>
    <x v="1"/>
    <n v="1"/>
    <b v="1"/>
    <x v="1"/>
    <s v="Standard"/>
    <s v="Online Payment"/>
    <n v="2"/>
    <s v="Snowy"/>
    <s v="Christmas Market"/>
    <x v="1"/>
    <b v="0"/>
    <n v="1"/>
    <n v="96.64"/>
    <n v="96.64"/>
    <n v="0"/>
    <x v="0"/>
  </r>
  <r>
    <n v="3019"/>
    <s v="28/12/2018"/>
    <d v="1899-12-30T04:23:44"/>
    <n v="228"/>
    <x v="41"/>
    <x v="2"/>
    <x v="0"/>
    <n v="51.253799999999998"/>
    <n v="-85.3232"/>
    <n v="11"/>
    <b v="1"/>
    <n v="328"/>
    <x v="0"/>
    <x v="0"/>
    <n v="5"/>
    <b v="1"/>
    <x v="0"/>
    <s v="Standard"/>
    <s v="Cash"/>
    <n v="3"/>
    <s v="Rainy"/>
    <s v="Christmas Market"/>
    <x v="1"/>
    <b v="0"/>
    <n v="5"/>
    <n v="74.400000000000006"/>
    <n v="372.02"/>
    <n v="0"/>
    <x v="0"/>
  </r>
  <r>
    <n v="3020"/>
    <s v="14/11/2020"/>
    <d v="1899-12-30T23:39:17"/>
    <n v="271"/>
    <x v="13"/>
    <x v="1"/>
    <x v="7"/>
    <n v="45.077800000000003"/>
    <n v="-63.546700000000001"/>
    <n v="6"/>
    <b v="1"/>
    <n v="116"/>
    <x v="1"/>
    <x v="1"/>
    <n v="4"/>
    <b v="0"/>
    <x v="1"/>
    <s v="Overnight"/>
    <s v="Credit Card"/>
    <n v="2"/>
    <s v="Snowy"/>
    <s v="Christmas Market"/>
    <x v="1"/>
    <b v="0"/>
    <n v="5"/>
    <n v="54.56"/>
    <n v="218.22"/>
    <n v="0"/>
    <x v="0"/>
  </r>
  <r>
    <n v="3021"/>
    <s v="11/01/2019"/>
    <d v="1899-12-30T21:56:31"/>
    <n v="428"/>
    <x v="34"/>
    <x v="1"/>
    <x v="4"/>
    <n v="53.760899999999999"/>
    <n v="-98.813900000000004"/>
    <n v="84"/>
    <b v="1"/>
    <n v="245"/>
    <x v="0"/>
    <x v="0"/>
    <n v="5"/>
    <b v="0"/>
    <x v="0"/>
    <s v="Overnight"/>
    <s v="Credit Card"/>
    <n v="1"/>
    <s v="Snowy"/>
    <s v="Black Friday"/>
    <x v="0"/>
    <b v="1"/>
    <n v="3"/>
    <n v="82.64"/>
    <n v="413.2"/>
    <n v="41.32"/>
    <x v="1"/>
  </r>
  <r>
    <n v="3022"/>
    <s v="29/11/2021"/>
    <d v="1899-12-30T07:52:11"/>
    <n v="16"/>
    <x v="49"/>
    <x v="1"/>
    <x v="5"/>
    <n v="52.939900000000002"/>
    <n v="-106.4509"/>
    <n v="59"/>
    <b v="1"/>
    <n v="409"/>
    <x v="1"/>
    <x v="1"/>
    <n v="2"/>
    <b v="1"/>
    <x v="0"/>
    <s v="Express"/>
    <s v="Debit Card"/>
    <n v="3"/>
    <s v="Sunny"/>
    <s v="Black Friday"/>
    <x v="0"/>
    <b v="1"/>
    <n v="2"/>
    <n v="68.09"/>
    <n v="136.18"/>
    <n v="13.62"/>
    <x v="1"/>
  </r>
  <r>
    <n v="3023"/>
    <s v="29/11/2020"/>
    <d v="1899-12-30T17:33:40"/>
    <n v="162"/>
    <x v="29"/>
    <x v="0"/>
    <x v="4"/>
    <n v="53.760899999999999"/>
    <n v="-98.813900000000004"/>
    <n v="23"/>
    <b v="1"/>
    <n v="4"/>
    <x v="4"/>
    <x v="4"/>
    <n v="5"/>
    <b v="0"/>
    <x v="0"/>
    <s v="Standard"/>
    <s v="Online Payment"/>
    <n v="4"/>
    <s v="Rainy"/>
    <s v="Black Friday"/>
    <x v="0"/>
    <b v="1"/>
    <n v="4"/>
    <n v="95.77"/>
    <n v="478.86"/>
    <n v="47.89"/>
    <x v="1"/>
  </r>
  <r>
    <n v="3024"/>
    <s v="11/10/2018"/>
    <d v="1899-12-30T11:49:23"/>
    <n v="183"/>
    <x v="4"/>
    <x v="0"/>
    <x v="7"/>
    <n v="45.077800000000003"/>
    <n v="-63.546700000000001"/>
    <n v="74"/>
    <b v="0"/>
    <n v="173"/>
    <x v="3"/>
    <x v="3"/>
    <n v="4"/>
    <b v="1"/>
    <x v="0"/>
    <s v="Express"/>
    <s v="Credit Card"/>
    <n v="2"/>
    <s v="Rainy"/>
    <s v="Christmas Market"/>
    <x v="1"/>
    <b v="0"/>
    <n v="4"/>
    <n v="93.53"/>
    <n v="374.14"/>
    <n v="0"/>
    <x v="0"/>
  </r>
  <r>
    <n v="3025"/>
    <s v="22/12/2018"/>
    <d v="1899-12-30T06:52:15"/>
    <n v="219"/>
    <x v="27"/>
    <x v="1"/>
    <x v="12"/>
    <n v="64.248000000000005"/>
    <n v="-84.889600000000002"/>
    <n v="55"/>
    <b v="0"/>
    <n v="58"/>
    <x v="1"/>
    <x v="1"/>
    <n v="2"/>
    <b v="1"/>
    <x v="1"/>
    <s v="Express"/>
    <s v="Debit Card"/>
    <n v="3"/>
    <s v="Rainy"/>
    <s v="None"/>
    <x v="0"/>
    <b v="0"/>
    <n v="1"/>
    <n v="68.08"/>
    <n v="136.16999999999999"/>
    <n v="0"/>
    <x v="0"/>
  </r>
  <r>
    <n v="3026"/>
    <s v="23/12/2023"/>
    <d v="1899-12-30T00:20:50"/>
    <n v="140"/>
    <x v="46"/>
    <x v="0"/>
    <x v="0"/>
    <n v="51.253799999999998"/>
    <n v="-85.3232"/>
    <n v="29"/>
    <b v="1"/>
    <n v="881"/>
    <x v="3"/>
    <x v="3"/>
    <n v="4"/>
    <b v="0"/>
    <x v="0"/>
    <s v="Overnight"/>
    <s v="Cash"/>
    <n v="3"/>
    <s v="Snowy"/>
    <s v="Black Friday"/>
    <x v="0"/>
    <b v="1"/>
    <n v="1"/>
    <n v="39.93"/>
    <n v="159.72"/>
    <n v="15.97"/>
    <x v="1"/>
  </r>
  <r>
    <n v="3027"/>
    <s v="21/12/2021"/>
    <d v="1899-12-30T12:25:05"/>
    <n v="456"/>
    <x v="1"/>
    <x v="2"/>
    <x v="12"/>
    <n v="64.248000000000005"/>
    <n v="-84.889600000000002"/>
    <n v="21"/>
    <b v="1"/>
    <n v="59"/>
    <x v="1"/>
    <x v="1"/>
    <n v="1"/>
    <b v="1"/>
    <x v="1"/>
    <s v="Express"/>
    <s v="Credit Card"/>
    <n v="5"/>
    <s v="Sunny"/>
    <s v="Black Friday"/>
    <x v="0"/>
    <b v="1"/>
    <n v="3"/>
    <n v="23.84"/>
    <n v="23.84"/>
    <n v="2.38"/>
    <x v="1"/>
  </r>
  <r>
    <n v="3028"/>
    <s v="27/12/2021"/>
    <d v="1899-12-30T20:07:03"/>
    <n v="441"/>
    <x v="40"/>
    <x v="2"/>
    <x v="0"/>
    <n v="51.253799999999998"/>
    <n v="-85.3232"/>
    <n v="19"/>
    <b v="1"/>
    <n v="692"/>
    <x v="0"/>
    <x v="0"/>
    <n v="1"/>
    <b v="0"/>
    <x v="1"/>
    <s v="Overnight"/>
    <s v="Cash"/>
    <n v="4"/>
    <s v="Sunny"/>
    <s v="Black Friday"/>
    <x v="0"/>
    <b v="1"/>
    <n v="3"/>
    <n v="18.07"/>
    <n v="18.07"/>
    <n v="1.81"/>
    <x v="1"/>
  </r>
  <r>
    <n v="3029"/>
    <s v="12/11/2018"/>
    <d v="1899-12-30T15:18:04"/>
    <n v="63"/>
    <x v="11"/>
    <x v="2"/>
    <x v="7"/>
    <n v="45.077800000000003"/>
    <n v="-63.546700000000001"/>
    <n v="93"/>
    <b v="0"/>
    <n v="187"/>
    <x v="4"/>
    <x v="4"/>
    <n v="2"/>
    <b v="0"/>
    <x v="1"/>
    <s v="Express"/>
    <s v="Credit Card"/>
    <n v="1"/>
    <s v="Sunny"/>
    <s v="Christmas Market"/>
    <x v="1"/>
    <b v="1"/>
    <n v="2"/>
    <n v="43.96"/>
    <n v="87.92"/>
    <n v="0"/>
    <x v="0"/>
  </r>
  <r>
    <n v="3030"/>
    <s v="25/12/2020"/>
    <d v="1899-12-30T06:11:07"/>
    <n v="245"/>
    <x v="35"/>
    <x v="0"/>
    <x v="3"/>
    <n v="53.933300000000003"/>
    <n v="-116.5765"/>
    <n v="62"/>
    <b v="0"/>
    <n v="777"/>
    <x v="0"/>
    <x v="0"/>
    <n v="5"/>
    <b v="1"/>
    <x v="0"/>
    <s v="Express"/>
    <s v="Cash"/>
    <n v="3"/>
    <s v="Snowy"/>
    <s v="None"/>
    <x v="0"/>
    <b v="0"/>
    <n v="3"/>
    <n v="57.53"/>
    <n v="287.64999999999998"/>
    <n v="0"/>
    <x v="0"/>
  </r>
  <r>
    <n v="3031"/>
    <s v="11/02/2020"/>
    <d v="1899-12-30T07:14:04"/>
    <n v="432"/>
    <x v="34"/>
    <x v="0"/>
    <x v="6"/>
    <n v="46.565300000000001"/>
    <n v="-66.4619"/>
    <n v="47"/>
    <b v="0"/>
    <n v="456"/>
    <x v="1"/>
    <x v="1"/>
    <n v="1"/>
    <b v="0"/>
    <x v="0"/>
    <s v="Standard"/>
    <s v="Cash"/>
    <n v="1"/>
    <s v="Sunny"/>
    <s v="Christmas Market"/>
    <x v="1"/>
    <b v="0"/>
    <n v="2"/>
    <n v="65.3"/>
    <n v="65.3"/>
    <n v="0"/>
    <x v="0"/>
  </r>
  <r>
    <n v="3032"/>
    <s v="11/08/2023"/>
    <d v="1899-12-30T17:46:46"/>
    <n v="421"/>
    <x v="18"/>
    <x v="0"/>
    <x v="11"/>
    <n v="63.588799999999999"/>
    <n v="-115.5069"/>
    <n v="45"/>
    <b v="1"/>
    <n v="220"/>
    <x v="0"/>
    <x v="0"/>
    <n v="2"/>
    <b v="1"/>
    <x v="1"/>
    <s v="Overnight"/>
    <s v="Cash"/>
    <n v="2"/>
    <s v="Sunny"/>
    <s v="Black Friday"/>
    <x v="0"/>
    <b v="0"/>
    <n v="2"/>
    <n v="33.19"/>
    <n v="66.39"/>
    <n v="6.64"/>
    <x v="1"/>
  </r>
  <r>
    <n v="3033"/>
    <s v="21/12/2023"/>
    <d v="1899-12-30T13:58:22"/>
    <n v="305"/>
    <x v="7"/>
    <x v="2"/>
    <x v="9"/>
    <n v="54.273099999999999"/>
    <n v="-61.738799999999998"/>
    <n v="37"/>
    <b v="1"/>
    <n v="15"/>
    <x v="4"/>
    <x v="4"/>
    <n v="4"/>
    <b v="0"/>
    <x v="0"/>
    <s v="Express"/>
    <s v="Online Payment"/>
    <n v="4"/>
    <s v="Sunny"/>
    <s v="Christmas Market"/>
    <x v="1"/>
    <b v="0"/>
    <n v="5"/>
    <n v="32.04"/>
    <n v="128.15"/>
    <n v="0"/>
    <x v="0"/>
  </r>
  <r>
    <n v="3034"/>
    <s v="18/12/2018"/>
    <d v="1899-12-30T10:06:30"/>
    <n v="46"/>
    <x v="42"/>
    <x v="1"/>
    <x v="6"/>
    <n v="46.565300000000001"/>
    <n v="-66.4619"/>
    <n v="11"/>
    <b v="1"/>
    <n v="296"/>
    <x v="4"/>
    <x v="4"/>
    <n v="3"/>
    <b v="0"/>
    <x v="0"/>
    <s v="Express"/>
    <s v="Debit Card"/>
    <n v="4"/>
    <s v="Sunny"/>
    <s v="Christmas Market"/>
    <x v="1"/>
    <b v="1"/>
    <n v="1"/>
    <n v="33.39"/>
    <n v="100.18"/>
    <n v="0"/>
    <x v="0"/>
  </r>
  <r>
    <n v="3035"/>
    <s v="11/02/2020"/>
    <d v="1899-12-30T21:48:04"/>
    <n v="215"/>
    <x v="39"/>
    <x v="2"/>
    <x v="2"/>
    <n v="46.813099999999999"/>
    <n v="-71.207499999999996"/>
    <n v="28"/>
    <b v="1"/>
    <n v="323"/>
    <x v="4"/>
    <x v="4"/>
    <n v="2"/>
    <b v="1"/>
    <x v="1"/>
    <s v="Standard"/>
    <s v="Online Payment"/>
    <n v="1"/>
    <s v="Snowy"/>
    <s v="None"/>
    <x v="0"/>
    <b v="1"/>
    <n v="1"/>
    <n v="90.65"/>
    <n v="181.31"/>
    <n v="0"/>
    <x v="0"/>
  </r>
  <r>
    <n v="3036"/>
    <s v="11/04/2022"/>
    <d v="1899-12-30T19:20:32"/>
    <n v="57"/>
    <x v="39"/>
    <x v="1"/>
    <x v="10"/>
    <n v="64.282300000000006"/>
    <n v="-135"/>
    <n v="80"/>
    <b v="1"/>
    <n v="381"/>
    <x v="1"/>
    <x v="1"/>
    <n v="4"/>
    <b v="1"/>
    <x v="0"/>
    <s v="Overnight"/>
    <s v="Credit Card"/>
    <n v="1"/>
    <s v="Snowy"/>
    <s v="Black Friday"/>
    <x v="0"/>
    <b v="0"/>
    <n v="5"/>
    <n v="62.27"/>
    <n v="249.06"/>
    <n v="24.91"/>
    <x v="1"/>
  </r>
  <r>
    <n v="3037"/>
    <s v="20/11/2022"/>
    <d v="1899-12-30T00:23:00"/>
    <n v="195"/>
    <x v="32"/>
    <x v="1"/>
    <x v="8"/>
    <n v="46.318800000000003"/>
    <n v="-63.146099999999997"/>
    <n v="10"/>
    <b v="1"/>
    <n v="756"/>
    <x v="2"/>
    <x v="2"/>
    <n v="1"/>
    <b v="0"/>
    <x v="0"/>
    <s v="Overnight"/>
    <s v="Cash"/>
    <n v="1"/>
    <s v="Sunny"/>
    <s v="None"/>
    <x v="0"/>
    <b v="1"/>
    <n v="1"/>
    <n v="80.67"/>
    <n v="80.67"/>
    <n v="0"/>
    <x v="0"/>
  </r>
  <r>
    <n v="3038"/>
    <s v="11/03/2020"/>
    <d v="1899-12-30T03:43:03"/>
    <n v="168"/>
    <x v="28"/>
    <x v="2"/>
    <x v="3"/>
    <n v="53.933300000000003"/>
    <n v="-116.5765"/>
    <n v="53"/>
    <b v="1"/>
    <n v="487"/>
    <x v="4"/>
    <x v="4"/>
    <n v="4"/>
    <b v="1"/>
    <x v="0"/>
    <s v="Overnight"/>
    <s v="Credit Card"/>
    <n v="2"/>
    <s v="Rainy"/>
    <s v="None"/>
    <x v="0"/>
    <b v="0"/>
    <n v="3"/>
    <n v="74.989999999999995"/>
    <n v="299.97000000000003"/>
    <n v="0"/>
    <x v="0"/>
  </r>
  <r>
    <n v="3039"/>
    <s v="25/11/2018"/>
    <d v="1899-12-30T14:30:05"/>
    <n v="454"/>
    <x v="45"/>
    <x v="2"/>
    <x v="10"/>
    <n v="64.282300000000006"/>
    <n v="-135"/>
    <n v="85"/>
    <b v="0"/>
    <n v="594"/>
    <x v="3"/>
    <x v="3"/>
    <n v="1"/>
    <b v="0"/>
    <x v="1"/>
    <s v="Standard"/>
    <s v="Online Payment"/>
    <n v="4"/>
    <s v="Snowy"/>
    <s v="Black Friday"/>
    <x v="0"/>
    <b v="1"/>
    <n v="1"/>
    <n v="18.71"/>
    <n v="18.71"/>
    <n v="1.87"/>
    <x v="1"/>
  </r>
  <r>
    <n v="3040"/>
    <s v="23/11/2020"/>
    <d v="1899-12-30T11:15:01"/>
    <n v="68"/>
    <x v="9"/>
    <x v="1"/>
    <x v="1"/>
    <n v="53.726700000000001"/>
    <n v="-127.6476"/>
    <n v="99"/>
    <b v="1"/>
    <n v="608"/>
    <x v="0"/>
    <x v="0"/>
    <n v="4"/>
    <b v="0"/>
    <x v="0"/>
    <s v="Standard"/>
    <s v="Online Payment"/>
    <n v="1"/>
    <s v="Rainy"/>
    <s v="Black Friday"/>
    <x v="0"/>
    <b v="1"/>
    <n v="1"/>
    <n v="43.58"/>
    <n v="174.32"/>
    <n v="17.43"/>
    <x v="1"/>
  </r>
  <r>
    <n v="3041"/>
    <s v="21/11/2020"/>
    <d v="1899-12-30T11:41:03"/>
    <n v="269"/>
    <x v="26"/>
    <x v="1"/>
    <x v="8"/>
    <n v="46.318800000000003"/>
    <n v="-63.146099999999997"/>
    <n v="21"/>
    <b v="0"/>
    <n v="629"/>
    <x v="4"/>
    <x v="4"/>
    <n v="1"/>
    <b v="1"/>
    <x v="1"/>
    <s v="Overnight"/>
    <s v="Cash"/>
    <n v="4"/>
    <s v="Snowy"/>
    <s v="None"/>
    <x v="0"/>
    <b v="1"/>
    <n v="3"/>
    <n v="72.7"/>
    <n v="72.7"/>
    <n v="0"/>
    <x v="0"/>
  </r>
  <r>
    <n v="3042"/>
    <s v="12/06/2022"/>
    <d v="1899-12-30T13:10:38"/>
    <n v="257"/>
    <x v="34"/>
    <x v="2"/>
    <x v="12"/>
    <n v="64.248000000000005"/>
    <n v="-84.889600000000002"/>
    <n v="30"/>
    <b v="0"/>
    <n v="963"/>
    <x v="4"/>
    <x v="4"/>
    <n v="5"/>
    <b v="1"/>
    <x v="1"/>
    <s v="Overnight"/>
    <s v="Online Payment"/>
    <n v="4"/>
    <s v="Sunny"/>
    <s v="None"/>
    <x v="0"/>
    <b v="1"/>
    <n v="3"/>
    <n v="68.17"/>
    <n v="340.85"/>
    <n v="0"/>
    <x v="0"/>
  </r>
  <r>
    <n v="3043"/>
    <s v="16/12/2022"/>
    <d v="1899-12-30T13:54:48"/>
    <n v="481"/>
    <x v="47"/>
    <x v="2"/>
    <x v="5"/>
    <n v="52.939900000000002"/>
    <n v="-106.4509"/>
    <n v="94"/>
    <b v="1"/>
    <n v="362"/>
    <x v="3"/>
    <x v="3"/>
    <n v="1"/>
    <b v="1"/>
    <x v="1"/>
    <s v="Overnight"/>
    <s v="Cash"/>
    <n v="5"/>
    <s v="Rainy"/>
    <s v="Black Friday"/>
    <x v="0"/>
    <b v="1"/>
    <n v="3"/>
    <n v="42.77"/>
    <n v="42.77"/>
    <n v="4.28"/>
    <x v="1"/>
  </r>
  <r>
    <n v="3044"/>
    <s v="15/12/2020"/>
    <d v="1899-12-30T19:32:49"/>
    <n v="6"/>
    <x v="24"/>
    <x v="2"/>
    <x v="12"/>
    <n v="64.248000000000005"/>
    <n v="-84.889600000000002"/>
    <n v="99"/>
    <b v="1"/>
    <n v="61"/>
    <x v="0"/>
    <x v="0"/>
    <n v="3"/>
    <b v="1"/>
    <x v="1"/>
    <s v="Standard"/>
    <s v="Debit Card"/>
    <n v="3"/>
    <s v="Sunny"/>
    <s v="None"/>
    <x v="0"/>
    <b v="0"/>
    <n v="5"/>
    <n v="92.13"/>
    <n v="276.39"/>
    <n v="0"/>
    <x v="0"/>
  </r>
  <r>
    <n v="3045"/>
    <s v="18/12/2022"/>
    <d v="1899-12-30T03:41:52"/>
    <n v="100"/>
    <x v="32"/>
    <x v="2"/>
    <x v="2"/>
    <n v="46.813099999999999"/>
    <n v="-71.207499999999996"/>
    <n v="25"/>
    <b v="1"/>
    <n v="416"/>
    <x v="2"/>
    <x v="2"/>
    <n v="3"/>
    <b v="0"/>
    <x v="0"/>
    <s v="Overnight"/>
    <s v="Cash"/>
    <n v="5"/>
    <s v="Sunny"/>
    <s v="Christmas Market"/>
    <x v="1"/>
    <b v="1"/>
    <n v="2"/>
    <n v="94.29"/>
    <n v="282.87"/>
    <n v="0"/>
    <x v="0"/>
  </r>
  <r>
    <n v="3046"/>
    <s v="29/12/2023"/>
    <d v="1899-12-30T01:20:15"/>
    <n v="7"/>
    <x v="31"/>
    <x v="2"/>
    <x v="10"/>
    <n v="64.282300000000006"/>
    <n v="-135"/>
    <n v="51"/>
    <b v="0"/>
    <n v="753"/>
    <x v="1"/>
    <x v="1"/>
    <n v="4"/>
    <b v="0"/>
    <x v="0"/>
    <s v="Standard"/>
    <s v="Online Payment"/>
    <n v="1"/>
    <s v="Snowy"/>
    <s v="Christmas Market"/>
    <x v="1"/>
    <b v="0"/>
    <n v="5"/>
    <n v="92.5"/>
    <n v="369.99"/>
    <n v="0"/>
    <x v="0"/>
  </r>
  <r>
    <n v="3047"/>
    <s v="27/12/2023"/>
    <d v="1899-12-30T05:49:37"/>
    <n v="188"/>
    <x v="35"/>
    <x v="0"/>
    <x v="5"/>
    <n v="52.939900000000002"/>
    <n v="-106.4509"/>
    <n v="20"/>
    <b v="1"/>
    <n v="215"/>
    <x v="2"/>
    <x v="2"/>
    <n v="3"/>
    <b v="1"/>
    <x v="0"/>
    <s v="Overnight"/>
    <s v="Credit Card"/>
    <n v="2"/>
    <s v="Sunny"/>
    <s v="Christmas Market"/>
    <x v="1"/>
    <b v="0"/>
    <n v="4"/>
    <n v="18.04"/>
    <n v="54.11"/>
    <n v="0"/>
    <x v="0"/>
  </r>
  <r>
    <n v="3048"/>
    <s v="18/11/2021"/>
    <d v="1899-12-30T01:45:47"/>
    <n v="33"/>
    <x v="14"/>
    <x v="2"/>
    <x v="0"/>
    <n v="51.253799999999998"/>
    <n v="-85.3232"/>
    <n v="88"/>
    <b v="0"/>
    <n v="607"/>
    <x v="3"/>
    <x v="3"/>
    <n v="3"/>
    <b v="1"/>
    <x v="0"/>
    <s v="Express"/>
    <s v="Debit Card"/>
    <n v="2"/>
    <s v="Snowy"/>
    <s v="Black Friday"/>
    <x v="0"/>
    <b v="1"/>
    <n v="5"/>
    <n v="68.84"/>
    <n v="206.51"/>
    <n v="20.65"/>
    <x v="1"/>
  </r>
  <r>
    <n v="3049"/>
    <s v="21/12/2019"/>
    <d v="1899-12-30T04:23:53"/>
    <n v="476"/>
    <x v="38"/>
    <x v="2"/>
    <x v="4"/>
    <n v="53.760899999999999"/>
    <n v="-98.813900000000004"/>
    <n v="10"/>
    <b v="0"/>
    <n v="783"/>
    <x v="0"/>
    <x v="0"/>
    <n v="1"/>
    <b v="1"/>
    <x v="1"/>
    <s v="Express"/>
    <s v="Cash"/>
    <n v="3"/>
    <s v="Sunny"/>
    <s v="Christmas Market"/>
    <x v="1"/>
    <b v="0"/>
    <n v="1"/>
    <n v="50.24"/>
    <n v="50.24"/>
    <n v="0"/>
    <x v="0"/>
  </r>
  <r>
    <n v="3050"/>
    <s v="11/10/2023"/>
    <d v="1899-12-30T06:16:59"/>
    <n v="450"/>
    <x v="17"/>
    <x v="0"/>
    <x v="4"/>
    <n v="53.760899999999999"/>
    <n v="-98.813900000000004"/>
    <n v="57"/>
    <b v="0"/>
    <n v="87"/>
    <x v="0"/>
    <x v="0"/>
    <n v="3"/>
    <b v="1"/>
    <x v="1"/>
    <s v="Overnight"/>
    <s v="Debit Card"/>
    <n v="1"/>
    <s v="Rainy"/>
    <s v="Black Friday"/>
    <x v="0"/>
    <b v="1"/>
    <n v="2"/>
    <n v="33.49"/>
    <n v="100.47"/>
    <n v="10.050000000000001"/>
    <x v="1"/>
  </r>
  <r>
    <n v="3051"/>
    <s v="25/12/2018"/>
    <d v="1899-12-30T06:08:49"/>
    <n v="76"/>
    <x v="1"/>
    <x v="0"/>
    <x v="1"/>
    <n v="53.726700000000001"/>
    <n v="-127.6476"/>
    <n v="29"/>
    <b v="0"/>
    <n v="431"/>
    <x v="0"/>
    <x v="0"/>
    <n v="2"/>
    <b v="0"/>
    <x v="1"/>
    <s v="Express"/>
    <s v="Cash"/>
    <n v="2"/>
    <s v="Rainy"/>
    <s v="None"/>
    <x v="0"/>
    <b v="0"/>
    <n v="2"/>
    <n v="74.67"/>
    <n v="149.33000000000001"/>
    <n v="0"/>
    <x v="0"/>
  </r>
  <r>
    <n v="3052"/>
    <s v="16/11/2020"/>
    <d v="1899-12-30T19:00:59"/>
    <n v="332"/>
    <x v="31"/>
    <x v="2"/>
    <x v="3"/>
    <n v="53.933300000000003"/>
    <n v="-116.5765"/>
    <n v="72"/>
    <b v="1"/>
    <n v="812"/>
    <x v="1"/>
    <x v="1"/>
    <n v="1"/>
    <b v="0"/>
    <x v="0"/>
    <s v="Standard"/>
    <s v="Online Payment"/>
    <n v="5"/>
    <s v="Sunny"/>
    <s v="None"/>
    <x v="0"/>
    <b v="0"/>
    <n v="1"/>
    <n v="59.1"/>
    <n v="59.1"/>
    <n v="0"/>
    <x v="0"/>
  </r>
  <r>
    <n v="3053"/>
    <s v="21/11/2021"/>
    <d v="1899-12-30T09:24:04"/>
    <n v="5"/>
    <x v="23"/>
    <x v="1"/>
    <x v="11"/>
    <n v="63.588799999999999"/>
    <n v="-115.5069"/>
    <n v="49"/>
    <b v="0"/>
    <n v="319"/>
    <x v="4"/>
    <x v="4"/>
    <n v="5"/>
    <b v="1"/>
    <x v="0"/>
    <s v="Standard"/>
    <s v="Credit Card"/>
    <n v="5"/>
    <s v="Rainy"/>
    <s v="Christmas Market"/>
    <x v="1"/>
    <b v="0"/>
    <n v="1"/>
    <n v="29.62"/>
    <n v="148.09"/>
    <n v="0"/>
    <x v="0"/>
  </r>
  <r>
    <n v="3054"/>
    <s v="11/03/2018"/>
    <d v="1899-12-30T23:03:47"/>
    <n v="401"/>
    <x v="35"/>
    <x v="2"/>
    <x v="7"/>
    <n v="45.077800000000003"/>
    <n v="-63.546700000000001"/>
    <n v="14"/>
    <b v="0"/>
    <n v="517"/>
    <x v="3"/>
    <x v="3"/>
    <n v="2"/>
    <b v="0"/>
    <x v="0"/>
    <s v="Express"/>
    <s v="Credit Card"/>
    <n v="3"/>
    <s v="Sunny"/>
    <s v="Christmas Market"/>
    <x v="1"/>
    <b v="0"/>
    <n v="2"/>
    <n v="87.34"/>
    <n v="174.68"/>
    <n v="0"/>
    <x v="0"/>
  </r>
  <r>
    <n v="3055"/>
    <s v="16/11/2019"/>
    <d v="1899-12-30T10:50:07"/>
    <n v="375"/>
    <x v="12"/>
    <x v="0"/>
    <x v="4"/>
    <n v="53.760899999999999"/>
    <n v="-98.813900000000004"/>
    <n v="43"/>
    <b v="1"/>
    <n v="899"/>
    <x v="1"/>
    <x v="1"/>
    <n v="5"/>
    <b v="0"/>
    <x v="1"/>
    <s v="Express"/>
    <s v="Cash"/>
    <n v="3"/>
    <s v="Rainy"/>
    <s v="Black Friday"/>
    <x v="0"/>
    <b v="0"/>
    <n v="3"/>
    <n v="82.17"/>
    <n v="410.84"/>
    <n v="41.08"/>
    <x v="1"/>
  </r>
  <r>
    <n v="3056"/>
    <s v="12/12/2022"/>
    <d v="1899-12-30T03:23:57"/>
    <n v="179"/>
    <x v="3"/>
    <x v="0"/>
    <x v="3"/>
    <n v="53.933300000000003"/>
    <n v="-116.5765"/>
    <n v="20"/>
    <b v="1"/>
    <n v="534"/>
    <x v="0"/>
    <x v="0"/>
    <n v="3"/>
    <b v="1"/>
    <x v="0"/>
    <s v="Overnight"/>
    <s v="Cash"/>
    <n v="4"/>
    <s v="Snowy"/>
    <s v="Black Friday"/>
    <x v="0"/>
    <b v="1"/>
    <n v="4"/>
    <n v="21.33"/>
    <n v="63.99"/>
    <n v="6.4"/>
    <x v="1"/>
  </r>
  <r>
    <n v="3057"/>
    <s v="14/11/2019"/>
    <d v="1899-12-30T15:38:16"/>
    <n v="226"/>
    <x v="24"/>
    <x v="0"/>
    <x v="11"/>
    <n v="63.588799999999999"/>
    <n v="-115.5069"/>
    <n v="31"/>
    <b v="0"/>
    <n v="95"/>
    <x v="0"/>
    <x v="0"/>
    <n v="2"/>
    <b v="0"/>
    <x v="1"/>
    <s v="Express"/>
    <s v="Cash"/>
    <n v="4"/>
    <s v="Snowy"/>
    <s v="Christmas Market"/>
    <x v="1"/>
    <b v="0"/>
    <n v="4"/>
    <n v="54.53"/>
    <n v="109.05"/>
    <n v="0"/>
    <x v="0"/>
  </r>
  <r>
    <n v="3058"/>
    <s v="11/04/2023"/>
    <d v="1899-12-30T13:29:12"/>
    <n v="70"/>
    <x v="42"/>
    <x v="0"/>
    <x v="6"/>
    <n v="46.565300000000001"/>
    <n v="-66.4619"/>
    <n v="75"/>
    <b v="1"/>
    <n v="24"/>
    <x v="2"/>
    <x v="2"/>
    <n v="5"/>
    <b v="0"/>
    <x v="1"/>
    <s v="Express"/>
    <s v="Cash"/>
    <n v="3"/>
    <s v="Snowy"/>
    <s v="Christmas Market"/>
    <x v="1"/>
    <b v="0"/>
    <n v="3"/>
    <n v="52.79"/>
    <n v="263.93"/>
    <n v="0"/>
    <x v="0"/>
  </r>
  <r>
    <n v="3059"/>
    <s v="11/04/2019"/>
    <d v="1899-12-30T14:02:41"/>
    <n v="182"/>
    <x v="48"/>
    <x v="2"/>
    <x v="0"/>
    <n v="51.253799999999998"/>
    <n v="-85.3232"/>
    <n v="5"/>
    <b v="0"/>
    <n v="747"/>
    <x v="0"/>
    <x v="0"/>
    <n v="1"/>
    <b v="0"/>
    <x v="0"/>
    <s v="Express"/>
    <s v="Credit Card"/>
    <n v="5"/>
    <s v="Rainy"/>
    <s v="Black Friday"/>
    <x v="0"/>
    <b v="0"/>
    <n v="3"/>
    <n v="70.33"/>
    <n v="70.33"/>
    <n v="7.03"/>
    <x v="1"/>
  </r>
  <r>
    <n v="3060"/>
    <s v="12/01/2020"/>
    <d v="1899-12-30T05:23:32"/>
    <n v="56"/>
    <x v="2"/>
    <x v="1"/>
    <x v="4"/>
    <n v="53.760899999999999"/>
    <n v="-98.813900000000004"/>
    <n v="81"/>
    <b v="0"/>
    <n v="619"/>
    <x v="4"/>
    <x v="4"/>
    <n v="4"/>
    <b v="1"/>
    <x v="1"/>
    <s v="Standard"/>
    <s v="Credit Card"/>
    <n v="5"/>
    <s v="Sunny"/>
    <s v="None"/>
    <x v="0"/>
    <b v="0"/>
    <n v="3"/>
    <n v="22.3"/>
    <n v="89.2"/>
    <n v="0"/>
    <x v="0"/>
  </r>
  <r>
    <n v="3061"/>
    <s v="12/09/2021"/>
    <d v="1899-12-30T21:45:59"/>
    <n v="12"/>
    <x v="52"/>
    <x v="2"/>
    <x v="3"/>
    <n v="53.933300000000003"/>
    <n v="-116.5765"/>
    <n v="57"/>
    <b v="1"/>
    <n v="696"/>
    <x v="2"/>
    <x v="2"/>
    <n v="2"/>
    <b v="1"/>
    <x v="1"/>
    <s v="Standard"/>
    <s v="Credit Card"/>
    <n v="5"/>
    <s v="Sunny"/>
    <s v="Christmas Market"/>
    <x v="1"/>
    <b v="0"/>
    <n v="1"/>
    <n v="22.98"/>
    <n v="45.95"/>
    <n v="0"/>
    <x v="0"/>
  </r>
  <r>
    <n v="3062"/>
    <s v="23/12/2018"/>
    <d v="1899-12-30T14:33:14"/>
    <n v="254"/>
    <x v="41"/>
    <x v="2"/>
    <x v="12"/>
    <n v="64.248000000000005"/>
    <n v="-84.889600000000002"/>
    <n v="67"/>
    <b v="0"/>
    <n v="826"/>
    <x v="1"/>
    <x v="1"/>
    <n v="5"/>
    <b v="0"/>
    <x v="0"/>
    <s v="Express"/>
    <s v="Cash"/>
    <n v="3"/>
    <s v="Rainy"/>
    <s v="None"/>
    <x v="0"/>
    <b v="0"/>
    <n v="2"/>
    <n v="91.93"/>
    <n v="459.64"/>
    <n v="0"/>
    <x v="0"/>
  </r>
  <r>
    <n v="3063"/>
    <s v="12/12/2022"/>
    <d v="1899-12-30T01:25:57"/>
    <n v="419"/>
    <x v="24"/>
    <x v="2"/>
    <x v="1"/>
    <n v="53.726700000000001"/>
    <n v="-127.6476"/>
    <n v="25"/>
    <b v="1"/>
    <n v="196"/>
    <x v="4"/>
    <x v="4"/>
    <n v="1"/>
    <b v="0"/>
    <x v="0"/>
    <s v="Standard"/>
    <s v="Online Payment"/>
    <n v="2"/>
    <s v="Sunny"/>
    <s v="None"/>
    <x v="0"/>
    <b v="0"/>
    <n v="1"/>
    <n v="96.04"/>
    <n v="96.04"/>
    <n v="0"/>
    <x v="0"/>
  </r>
  <r>
    <n v="3064"/>
    <s v="24/12/2019"/>
    <d v="1899-12-30T15:30:13"/>
    <n v="71"/>
    <x v="47"/>
    <x v="0"/>
    <x v="5"/>
    <n v="52.939900000000002"/>
    <n v="-106.4509"/>
    <n v="42"/>
    <b v="0"/>
    <n v="321"/>
    <x v="2"/>
    <x v="2"/>
    <n v="5"/>
    <b v="1"/>
    <x v="1"/>
    <s v="Express"/>
    <s v="Credit Card"/>
    <n v="5"/>
    <s v="Rainy"/>
    <s v="Christmas Market"/>
    <x v="1"/>
    <b v="1"/>
    <n v="1"/>
    <n v="14.26"/>
    <n v="71.31"/>
    <n v="0"/>
    <x v="0"/>
  </r>
  <r>
    <n v="3065"/>
    <s v="12/04/2019"/>
    <d v="1899-12-30T01:13:50"/>
    <n v="270"/>
    <x v="28"/>
    <x v="1"/>
    <x v="11"/>
    <n v="63.588799999999999"/>
    <n v="-115.5069"/>
    <n v="19"/>
    <b v="0"/>
    <n v="578"/>
    <x v="2"/>
    <x v="2"/>
    <n v="1"/>
    <b v="1"/>
    <x v="1"/>
    <s v="Overnight"/>
    <s v="Debit Card"/>
    <n v="5"/>
    <s v="Rainy"/>
    <s v="None"/>
    <x v="0"/>
    <b v="1"/>
    <n v="2"/>
    <n v="45.3"/>
    <n v="45.3"/>
    <n v="0"/>
    <x v="0"/>
  </r>
  <r>
    <n v="3066"/>
    <s v="20/12/2023"/>
    <d v="1899-12-30T07:42:32"/>
    <n v="260"/>
    <x v="11"/>
    <x v="2"/>
    <x v="1"/>
    <n v="53.726700000000001"/>
    <n v="-127.6476"/>
    <n v="44"/>
    <b v="1"/>
    <n v="470"/>
    <x v="2"/>
    <x v="2"/>
    <n v="5"/>
    <b v="1"/>
    <x v="1"/>
    <s v="Express"/>
    <s v="Debit Card"/>
    <n v="2"/>
    <s v="Rainy"/>
    <s v="Christmas Market"/>
    <x v="1"/>
    <b v="1"/>
    <n v="2"/>
    <n v="11.65"/>
    <n v="58.26"/>
    <n v="0"/>
    <x v="0"/>
  </r>
  <r>
    <n v="3067"/>
    <s v="28/12/2022"/>
    <d v="1899-12-30T23:27:42"/>
    <n v="345"/>
    <x v="31"/>
    <x v="0"/>
    <x v="9"/>
    <n v="54.273099999999999"/>
    <n v="-61.738799999999998"/>
    <n v="71"/>
    <b v="1"/>
    <n v="102"/>
    <x v="3"/>
    <x v="3"/>
    <n v="3"/>
    <b v="1"/>
    <x v="1"/>
    <s v="Express"/>
    <s v="Online Payment"/>
    <n v="2"/>
    <s v="Snowy"/>
    <s v="None"/>
    <x v="0"/>
    <b v="1"/>
    <n v="4"/>
    <n v="10.72"/>
    <n v="32.159999999999997"/>
    <n v="0"/>
    <x v="0"/>
  </r>
  <r>
    <n v="3068"/>
    <s v="29/12/2023"/>
    <d v="1899-12-30T19:29:11"/>
    <n v="257"/>
    <x v="12"/>
    <x v="2"/>
    <x v="1"/>
    <n v="53.726700000000001"/>
    <n v="-127.6476"/>
    <n v="69"/>
    <b v="0"/>
    <n v="187"/>
    <x v="2"/>
    <x v="2"/>
    <n v="4"/>
    <b v="1"/>
    <x v="1"/>
    <s v="Express"/>
    <s v="Credit Card"/>
    <n v="2"/>
    <s v="Snowy"/>
    <s v="None"/>
    <x v="0"/>
    <b v="1"/>
    <n v="4"/>
    <n v="52.39"/>
    <n v="209.55"/>
    <n v="0"/>
    <x v="0"/>
  </r>
  <r>
    <n v="3069"/>
    <s v="11/12/2023"/>
    <d v="1899-12-30T10:13:45"/>
    <n v="347"/>
    <x v="8"/>
    <x v="1"/>
    <x v="4"/>
    <n v="53.760899999999999"/>
    <n v="-98.813900000000004"/>
    <n v="18"/>
    <b v="1"/>
    <n v="95"/>
    <x v="4"/>
    <x v="4"/>
    <n v="4"/>
    <b v="0"/>
    <x v="1"/>
    <s v="Express"/>
    <s v="Debit Card"/>
    <n v="1"/>
    <s v="Snowy"/>
    <s v="Black Friday"/>
    <x v="0"/>
    <b v="1"/>
    <n v="2"/>
    <n v="62.78"/>
    <n v="251.1"/>
    <n v="25.11"/>
    <x v="1"/>
  </r>
  <r>
    <n v="3070"/>
    <s v="27/12/2019"/>
    <d v="1899-12-30T11:37:10"/>
    <n v="64"/>
    <x v="42"/>
    <x v="1"/>
    <x v="6"/>
    <n v="46.565300000000001"/>
    <n v="-66.4619"/>
    <n v="11"/>
    <b v="1"/>
    <n v="658"/>
    <x v="3"/>
    <x v="3"/>
    <n v="2"/>
    <b v="0"/>
    <x v="0"/>
    <s v="Standard"/>
    <s v="Debit Card"/>
    <n v="2"/>
    <s v="Snowy"/>
    <s v="None"/>
    <x v="0"/>
    <b v="1"/>
    <n v="3"/>
    <n v="11.43"/>
    <n v="22.86"/>
    <n v="0"/>
    <x v="0"/>
  </r>
  <r>
    <n v="3071"/>
    <s v="22/12/2020"/>
    <d v="1899-12-30T17:53:59"/>
    <n v="298"/>
    <x v="35"/>
    <x v="0"/>
    <x v="5"/>
    <n v="52.939900000000002"/>
    <n v="-106.4509"/>
    <n v="6"/>
    <b v="0"/>
    <n v="406"/>
    <x v="1"/>
    <x v="1"/>
    <n v="4"/>
    <b v="1"/>
    <x v="0"/>
    <s v="Express"/>
    <s v="Debit Card"/>
    <n v="5"/>
    <s v="Snowy"/>
    <s v="Christmas Market"/>
    <x v="1"/>
    <b v="0"/>
    <n v="1"/>
    <n v="73.12"/>
    <n v="292.47000000000003"/>
    <n v="0"/>
    <x v="0"/>
  </r>
  <r>
    <n v="3072"/>
    <s v="30/12/2020"/>
    <d v="1899-12-30T19:25:31"/>
    <n v="336"/>
    <x v="50"/>
    <x v="2"/>
    <x v="10"/>
    <n v="64.282300000000006"/>
    <n v="-135"/>
    <n v="90"/>
    <b v="1"/>
    <n v="743"/>
    <x v="1"/>
    <x v="1"/>
    <n v="1"/>
    <b v="1"/>
    <x v="1"/>
    <s v="Express"/>
    <s v="Credit Card"/>
    <n v="5"/>
    <s v="Snowy"/>
    <s v="None"/>
    <x v="0"/>
    <b v="0"/>
    <n v="4"/>
    <n v="68.7"/>
    <n v="68.7"/>
    <n v="0"/>
    <x v="0"/>
  </r>
  <r>
    <n v="3073"/>
    <s v="12/03/2018"/>
    <d v="1899-12-30T19:49:07"/>
    <n v="48"/>
    <x v="21"/>
    <x v="1"/>
    <x v="6"/>
    <n v="46.565300000000001"/>
    <n v="-66.4619"/>
    <n v="70"/>
    <b v="0"/>
    <n v="696"/>
    <x v="4"/>
    <x v="4"/>
    <n v="4"/>
    <b v="1"/>
    <x v="0"/>
    <s v="Overnight"/>
    <s v="Debit Card"/>
    <n v="2"/>
    <s v="Rainy"/>
    <s v="Christmas Market"/>
    <x v="1"/>
    <b v="1"/>
    <n v="2"/>
    <n v="79.08"/>
    <n v="316.31"/>
    <n v="0"/>
    <x v="0"/>
  </r>
  <r>
    <n v="3074"/>
    <s v="22/12/2020"/>
    <d v="1899-12-30T17:34:22"/>
    <n v="396"/>
    <x v="3"/>
    <x v="0"/>
    <x v="0"/>
    <n v="51.253799999999998"/>
    <n v="-85.3232"/>
    <n v="74"/>
    <b v="0"/>
    <n v="696"/>
    <x v="1"/>
    <x v="1"/>
    <n v="3"/>
    <b v="0"/>
    <x v="1"/>
    <s v="Express"/>
    <s v="Debit Card"/>
    <n v="1"/>
    <s v="Sunny"/>
    <s v="Christmas Market"/>
    <x v="1"/>
    <b v="1"/>
    <n v="5"/>
    <n v="74.540000000000006"/>
    <n v="223.61"/>
    <n v="0"/>
    <x v="0"/>
  </r>
  <r>
    <n v="3075"/>
    <s v="11/08/2021"/>
    <d v="1899-12-30T03:23:10"/>
    <n v="425"/>
    <x v="12"/>
    <x v="2"/>
    <x v="9"/>
    <n v="54.273099999999999"/>
    <n v="-61.738799999999998"/>
    <n v="28"/>
    <b v="1"/>
    <n v="918"/>
    <x v="4"/>
    <x v="4"/>
    <n v="5"/>
    <b v="0"/>
    <x v="0"/>
    <s v="Overnight"/>
    <s v="Cash"/>
    <n v="3"/>
    <s v="Snowy"/>
    <s v="Black Friday"/>
    <x v="0"/>
    <b v="1"/>
    <n v="4"/>
    <n v="78.17"/>
    <n v="390.84"/>
    <n v="39.08"/>
    <x v="1"/>
  </r>
  <r>
    <n v="3076"/>
    <s v="11/04/2018"/>
    <d v="1899-12-30T15:41:26"/>
    <n v="185"/>
    <x v="28"/>
    <x v="1"/>
    <x v="4"/>
    <n v="53.760899999999999"/>
    <n v="-98.813900000000004"/>
    <n v="60"/>
    <b v="0"/>
    <n v="671"/>
    <x v="1"/>
    <x v="1"/>
    <n v="4"/>
    <b v="0"/>
    <x v="1"/>
    <s v="Standard"/>
    <s v="Credit Card"/>
    <n v="4"/>
    <s v="Snowy"/>
    <s v="None"/>
    <x v="0"/>
    <b v="1"/>
    <n v="5"/>
    <n v="42.6"/>
    <n v="170.41"/>
    <n v="0"/>
    <x v="0"/>
  </r>
  <r>
    <n v="3077"/>
    <s v="27/12/2018"/>
    <d v="1899-12-30T22:54:18"/>
    <n v="134"/>
    <x v="10"/>
    <x v="0"/>
    <x v="12"/>
    <n v="64.248000000000005"/>
    <n v="-84.889600000000002"/>
    <n v="65"/>
    <b v="1"/>
    <n v="475"/>
    <x v="4"/>
    <x v="4"/>
    <n v="5"/>
    <b v="1"/>
    <x v="0"/>
    <s v="Express"/>
    <s v="Cash"/>
    <n v="5"/>
    <s v="Snowy"/>
    <s v="Black Friday"/>
    <x v="0"/>
    <b v="0"/>
    <n v="4"/>
    <n v="27.1"/>
    <n v="135.5"/>
    <n v="13.55"/>
    <x v="1"/>
  </r>
  <r>
    <n v="3078"/>
    <s v="31/12/2019"/>
    <d v="1899-12-30T18:19:15"/>
    <n v="339"/>
    <x v="49"/>
    <x v="1"/>
    <x v="11"/>
    <n v="63.588799999999999"/>
    <n v="-115.5069"/>
    <n v="22"/>
    <b v="0"/>
    <n v="785"/>
    <x v="3"/>
    <x v="3"/>
    <n v="1"/>
    <b v="0"/>
    <x v="1"/>
    <s v="Overnight"/>
    <s v="Cash"/>
    <n v="2"/>
    <s v="Snowy"/>
    <s v="Christmas Market"/>
    <x v="1"/>
    <b v="1"/>
    <n v="3"/>
    <n v="30.13"/>
    <n v="30.13"/>
    <n v="0"/>
    <x v="0"/>
  </r>
  <r>
    <n v="3079"/>
    <s v="22/11/2023"/>
    <d v="1899-12-30T01:29:14"/>
    <n v="33"/>
    <x v="37"/>
    <x v="0"/>
    <x v="4"/>
    <n v="53.760899999999999"/>
    <n v="-98.813900000000004"/>
    <n v="11"/>
    <b v="1"/>
    <n v="558"/>
    <x v="4"/>
    <x v="4"/>
    <n v="3"/>
    <b v="0"/>
    <x v="0"/>
    <s v="Express"/>
    <s v="Cash"/>
    <n v="3"/>
    <s v="Rainy"/>
    <s v="None"/>
    <x v="0"/>
    <b v="0"/>
    <n v="3"/>
    <n v="40.43"/>
    <n v="121.3"/>
    <n v="0"/>
    <x v="0"/>
  </r>
  <r>
    <n v="3080"/>
    <s v="11/12/2018"/>
    <d v="1899-12-30T21:44:22"/>
    <n v="54"/>
    <x v="2"/>
    <x v="2"/>
    <x v="3"/>
    <n v="53.933300000000003"/>
    <n v="-116.5765"/>
    <n v="50"/>
    <b v="1"/>
    <n v="396"/>
    <x v="3"/>
    <x v="3"/>
    <n v="3"/>
    <b v="1"/>
    <x v="1"/>
    <s v="Standard"/>
    <s v="Credit Card"/>
    <n v="5"/>
    <s v="Snowy"/>
    <s v="None"/>
    <x v="0"/>
    <b v="0"/>
    <n v="1"/>
    <n v="83.05"/>
    <n v="249.14"/>
    <n v="0"/>
    <x v="0"/>
  </r>
  <r>
    <n v="3081"/>
    <s v="11/09/2018"/>
    <d v="1899-12-30T07:30:11"/>
    <n v="320"/>
    <x v="16"/>
    <x v="0"/>
    <x v="1"/>
    <n v="53.726700000000001"/>
    <n v="-127.6476"/>
    <n v="51"/>
    <b v="1"/>
    <n v="261"/>
    <x v="1"/>
    <x v="1"/>
    <n v="4"/>
    <b v="1"/>
    <x v="0"/>
    <s v="Standard"/>
    <s v="Online Payment"/>
    <n v="1"/>
    <s v="Rainy"/>
    <s v="None"/>
    <x v="0"/>
    <b v="1"/>
    <n v="1"/>
    <n v="16.61"/>
    <n v="66.45"/>
    <n v="0"/>
    <x v="0"/>
  </r>
  <r>
    <n v="3082"/>
    <s v="12/02/2019"/>
    <d v="1899-12-30T15:17:32"/>
    <n v="140"/>
    <x v="29"/>
    <x v="2"/>
    <x v="3"/>
    <n v="53.933300000000003"/>
    <n v="-116.5765"/>
    <n v="22"/>
    <b v="0"/>
    <n v="162"/>
    <x v="1"/>
    <x v="1"/>
    <n v="2"/>
    <b v="1"/>
    <x v="0"/>
    <s v="Overnight"/>
    <s v="Online Payment"/>
    <n v="1"/>
    <s v="Snowy"/>
    <s v="Black Friday"/>
    <x v="0"/>
    <b v="1"/>
    <n v="1"/>
    <n v="11.45"/>
    <n v="22.9"/>
    <n v="2.29"/>
    <x v="1"/>
  </r>
  <r>
    <n v="3083"/>
    <s v="11/11/2019"/>
    <d v="1899-12-30T00:28:08"/>
    <n v="261"/>
    <x v="39"/>
    <x v="1"/>
    <x v="7"/>
    <n v="45.077800000000003"/>
    <n v="-63.546700000000001"/>
    <n v="74"/>
    <b v="0"/>
    <n v="536"/>
    <x v="3"/>
    <x v="3"/>
    <n v="5"/>
    <b v="0"/>
    <x v="0"/>
    <s v="Standard"/>
    <s v="Credit Card"/>
    <n v="1"/>
    <s v="Rainy"/>
    <s v="None"/>
    <x v="0"/>
    <b v="1"/>
    <n v="1"/>
    <n v="71.17"/>
    <n v="355.84"/>
    <n v="0"/>
    <x v="0"/>
  </r>
  <r>
    <n v="3084"/>
    <s v="13/11/2020"/>
    <d v="1899-12-30T23:37:37"/>
    <n v="495"/>
    <x v="30"/>
    <x v="0"/>
    <x v="3"/>
    <n v="53.933300000000003"/>
    <n v="-116.5765"/>
    <n v="27"/>
    <b v="1"/>
    <n v="730"/>
    <x v="1"/>
    <x v="1"/>
    <n v="4"/>
    <b v="1"/>
    <x v="0"/>
    <s v="Standard"/>
    <s v="Online Payment"/>
    <n v="2"/>
    <s v="Rainy"/>
    <s v="Christmas Market"/>
    <x v="1"/>
    <b v="0"/>
    <n v="5"/>
    <n v="91.59"/>
    <n v="366.38"/>
    <n v="0"/>
    <x v="0"/>
  </r>
  <r>
    <n v="3085"/>
    <s v="29/11/2020"/>
    <d v="1899-12-30T11:02:28"/>
    <n v="18"/>
    <x v="12"/>
    <x v="0"/>
    <x v="4"/>
    <n v="53.760899999999999"/>
    <n v="-98.813900000000004"/>
    <n v="33"/>
    <b v="0"/>
    <n v="637"/>
    <x v="2"/>
    <x v="2"/>
    <n v="5"/>
    <b v="1"/>
    <x v="0"/>
    <s v="Standard"/>
    <s v="Cash"/>
    <n v="1"/>
    <s v="Snowy"/>
    <s v="Black Friday"/>
    <x v="0"/>
    <b v="0"/>
    <n v="5"/>
    <n v="63.92"/>
    <n v="319.58999999999997"/>
    <n v="31.96"/>
    <x v="1"/>
  </r>
  <r>
    <n v="3086"/>
    <s v="12/11/2019"/>
    <d v="1899-12-30T17:26:41"/>
    <n v="75"/>
    <x v="37"/>
    <x v="2"/>
    <x v="6"/>
    <n v="46.565300000000001"/>
    <n v="-66.4619"/>
    <n v="46"/>
    <b v="1"/>
    <n v="541"/>
    <x v="4"/>
    <x v="4"/>
    <n v="3"/>
    <b v="0"/>
    <x v="0"/>
    <s v="Standard"/>
    <s v="Cash"/>
    <n v="2"/>
    <s v="Sunny"/>
    <s v="None"/>
    <x v="0"/>
    <b v="1"/>
    <n v="4"/>
    <n v="78.430000000000007"/>
    <n v="235.3"/>
    <n v="0"/>
    <x v="0"/>
  </r>
  <r>
    <n v="3087"/>
    <s v="12/12/2018"/>
    <d v="1899-12-30T22:47:42"/>
    <n v="330"/>
    <x v="15"/>
    <x v="0"/>
    <x v="6"/>
    <n v="46.565300000000001"/>
    <n v="-66.4619"/>
    <n v="76"/>
    <b v="1"/>
    <n v="914"/>
    <x v="4"/>
    <x v="4"/>
    <n v="2"/>
    <b v="1"/>
    <x v="0"/>
    <s v="Express"/>
    <s v="Credit Card"/>
    <n v="4"/>
    <s v="Rainy"/>
    <s v="Black Friday"/>
    <x v="0"/>
    <b v="0"/>
    <n v="5"/>
    <n v="48.59"/>
    <n v="97.17"/>
    <n v="9.7200000000000006"/>
    <x v="1"/>
  </r>
  <r>
    <n v="3088"/>
    <s v="12/03/2021"/>
    <d v="1899-12-30T14:34:56"/>
    <n v="251"/>
    <x v="4"/>
    <x v="0"/>
    <x v="7"/>
    <n v="45.077800000000003"/>
    <n v="-63.546700000000001"/>
    <n v="84"/>
    <b v="1"/>
    <n v="76"/>
    <x v="3"/>
    <x v="3"/>
    <n v="1"/>
    <b v="0"/>
    <x v="1"/>
    <s v="Express"/>
    <s v="Credit Card"/>
    <n v="4"/>
    <s v="Sunny"/>
    <s v="None"/>
    <x v="0"/>
    <b v="1"/>
    <n v="5"/>
    <n v="31.6"/>
    <n v="31.6"/>
    <n v="0"/>
    <x v="0"/>
  </r>
  <r>
    <n v="3089"/>
    <s v="12/10/2018"/>
    <d v="1899-12-30T15:01:57"/>
    <n v="333"/>
    <x v="2"/>
    <x v="1"/>
    <x v="9"/>
    <n v="54.273099999999999"/>
    <n v="-61.738799999999998"/>
    <n v="51"/>
    <b v="0"/>
    <n v="547"/>
    <x v="4"/>
    <x v="4"/>
    <n v="3"/>
    <b v="1"/>
    <x v="0"/>
    <s v="Express"/>
    <s v="Online Payment"/>
    <n v="1"/>
    <s v="Sunny"/>
    <s v="Christmas Market"/>
    <x v="1"/>
    <b v="0"/>
    <n v="5"/>
    <n v="74.86"/>
    <n v="224.57"/>
    <n v="0"/>
    <x v="0"/>
  </r>
  <r>
    <n v="3090"/>
    <s v="11/08/2021"/>
    <d v="1899-12-30T10:00:57"/>
    <n v="223"/>
    <x v="7"/>
    <x v="2"/>
    <x v="0"/>
    <n v="51.253799999999998"/>
    <n v="-85.3232"/>
    <n v="22"/>
    <b v="0"/>
    <n v="705"/>
    <x v="1"/>
    <x v="1"/>
    <n v="5"/>
    <b v="0"/>
    <x v="1"/>
    <s v="Overnight"/>
    <s v="Credit Card"/>
    <n v="4"/>
    <s v="Sunny"/>
    <s v="Christmas Market"/>
    <x v="1"/>
    <b v="0"/>
    <n v="3"/>
    <n v="15.58"/>
    <n v="77.900000000000006"/>
    <n v="0"/>
    <x v="0"/>
  </r>
  <r>
    <n v="3091"/>
    <s v="30/11/2019"/>
    <d v="1899-12-30T17:13:27"/>
    <n v="108"/>
    <x v="29"/>
    <x v="2"/>
    <x v="12"/>
    <n v="64.248000000000005"/>
    <n v="-84.889600000000002"/>
    <n v="69"/>
    <b v="1"/>
    <n v="568"/>
    <x v="1"/>
    <x v="1"/>
    <n v="4"/>
    <b v="0"/>
    <x v="0"/>
    <s v="Standard"/>
    <s v="Online Payment"/>
    <n v="3"/>
    <s v="Rainy"/>
    <s v="Black Friday"/>
    <x v="0"/>
    <b v="0"/>
    <n v="4"/>
    <n v="69.069999999999993"/>
    <n v="276.29000000000002"/>
    <n v="27.63"/>
    <x v="1"/>
  </r>
  <r>
    <n v="3092"/>
    <s v="11/02/2019"/>
    <d v="1899-12-30T14:25:26"/>
    <n v="256"/>
    <x v="34"/>
    <x v="0"/>
    <x v="1"/>
    <n v="53.726700000000001"/>
    <n v="-127.6476"/>
    <n v="13"/>
    <b v="0"/>
    <n v="53"/>
    <x v="0"/>
    <x v="0"/>
    <n v="4"/>
    <b v="0"/>
    <x v="0"/>
    <s v="Standard"/>
    <s v="Cash"/>
    <n v="5"/>
    <s v="Sunny"/>
    <s v="None"/>
    <x v="0"/>
    <b v="1"/>
    <n v="1"/>
    <n v="32.65"/>
    <n v="130.62"/>
    <n v="0"/>
    <x v="0"/>
  </r>
  <r>
    <n v="3093"/>
    <s v="16/11/2022"/>
    <d v="1899-12-30T18:04:16"/>
    <n v="287"/>
    <x v="18"/>
    <x v="1"/>
    <x v="4"/>
    <n v="53.760899999999999"/>
    <n v="-98.813900000000004"/>
    <n v="34"/>
    <b v="0"/>
    <n v="582"/>
    <x v="4"/>
    <x v="4"/>
    <n v="3"/>
    <b v="0"/>
    <x v="0"/>
    <s v="Standard"/>
    <s v="Online Payment"/>
    <n v="2"/>
    <s v="Rainy"/>
    <s v="None"/>
    <x v="0"/>
    <b v="0"/>
    <n v="1"/>
    <n v="78"/>
    <n v="233.99"/>
    <n v="0"/>
    <x v="0"/>
  </r>
  <r>
    <n v="3094"/>
    <s v="11/12/2022"/>
    <d v="1899-12-30T22:13:30"/>
    <n v="335"/>
    <x v="36"/>
    <x v="0"/>
    <x v="8"/>
    <n v="46.318800000000003"/>
    <n v="-63.146099999999997"/>
    <n v="32"/>
    <b v="0"/>
    <n v="340"/>
    <x v="3"/>
    <x v="3"/>
    <n v="3"/>
    <b v="1"/>
    <x v="1"/>
    <s v="Standard"/>
    <s v="Credit Card"/>
    <n v="2"/>
    <s v="Snowy"/>
    <s v="Christmas Market"/>
    <x v="1"/>
    <b v="1"/>
    <n v="2"/>
    <n v="60.87"/>
    <n v="182.62"/>
    <n v="0"/>
    <x v="0"/>
  </r>
  <r>
    <n v="3095"/>
    <s v="15/12/2021"/>
    <d v="1899-12-30T13:54:41"/>
    <n v="225"/>
    <x v="40"/>
    <x v="1"/>
    <x v="12"/>
    <n v="64.248000000000005"/>
    <n v="-84.889600000000002"/>
    <n v="81"/>
    <b v="0"/>
    <n v="697"/>
    <x v="4"/>
    <x v="4"/>
    <n v="3"/>
    <b v="0"/>
    <x v="1"/>
    <s v="Express"/>
    <s v="Credit Card"/>
    <n v="4"/>
    <s v="Snowy"/>
    <s v="Black Friday"/>
    <x v="0"/>
    <b v="1"/>
    <n v="5"/>
    <n v="16.53"/>
    <n v="49.59"/>
    <n v="4.96"/>
    <x v="1"/>
  </r>
  <r>
    <n v="3096"/>
    <s v="22/11/2019"/>
    <d v="1899-12-30T03:39:19"/>
    <n v="355"/>
    <x v="42"/>
    <x v="1"/>
    <x v="9"/>
    <n v="54.273099999999999"/>
    <n v="-61.738799999999998"/>
    <n v="86"/>
    <b v="1"/>
    <n v="312"/>
    <x v="2"/>
    <x v="2"/>
    <n v="1"/>
    <b v="0"/>
    <x v="1"/>
    <s v="Standard"/>
    <s v="Online Payment"/>
    <n v="2"/>
    <s v="Rainy"/>
    <s v="Black Friday"/>
    <x v="0"/>
    <b v="0"/>
    <n v="1"/>
    <n v="33.06"/>
    <n v="33.06"/>
    <n v="3.31"/>
    <x v="1"/>
  </r>
  <r>
    <n v="3097"/>
    <s v="23/11/2018"/>
    <d v="1899-12-30T08:08:10"/>
    <n v="244"/>
    <x v="30"/>
    <x v="2"/>
    <x v="0"/>
    <n v="51.253799999999998"/>
    <n v="-85.3232"/>
    <n v="90"/>
    <b v="0"/>
    <n v="937"/>
    <x v="3"/>
    <x v="3"/>
    <n v="5"/>
    <b v="1"/>
    <x v="0"/>
    <s v="Express"/>
    <s v="Debit Card"/>
    <n v="4"/>
    <s v="Sunny"/>
    <s v="Black Friday"/>
    <x v="0"/>
    <b v="0"/>
    <n v="1"/>
    <n v="14.89"/>
    <n v="74.47"/>
    <n v="7.45"/>
    <x v="1"/>
  </r>
  <r>
    <n v="3098"/>
    <s v="26/12/2021"/>
    <d v="1899-12-30T21:08:09"/>
    <n v="294"/>
    <x v="50"/>
    <x v="2"/>
    <x v="9"/>
    <n v="54.273099999999999"/>
    <n v="-61.738799999999998"/>
    <n v="65"/>
    <b v="1"/>
    <n v="126"/>
    <x v="2"/>
    <x v="2"/>
    <n v="5"/>
    <b v="0"/>
    <x v="0"/>
    <s v="Express"/>
    <s v="Cash"/>
    <n v="1"/>
    <s v="Sunny"/>
    <s v="Black Friday"/>
    <x v="0"/>
    <b v="0"/>
    <n v="5"/>
    <n v="94.83"/>
    <n v="474.15"/>
    <n v="47.41"/>
    <x v="1"/>
  </r>
  <r>
    <n v="3099"/>
    <s v="17/12/2023"/>
    <d v="1899-12-30T02:53:48"/>
    <n v="375"/>
    <x v="11"/>
    <x v="1"/>
    <x v="3"/>
    <n v="53.933300000000003"/>
    <n v="-116.5765"/>
    <n v="73"/>
    <b v="1"/>
    <n v="629"/>
    <x v="3"/>
    <x v="3"/>
    <n v="3"/>
    <b v="0"/>
    <x v="0"/>
    <s v="Standard"/>
    <s v="Debit Card"/>
    <n v="4"/>
    <s v="Rainy"/>
    <s v="Black Friday"/>
    <x v="0"/>
    <b v="1"/>
    <n v="3"/>
    <n v="61.97"/>
    <n v="185.9"/>
    <n v="18.59"/>
    <x v="1"/>
  </r>
  <r>
    <n v="3100"/>
    <s v="13/11/2020"/>
    <d v="1899-12-30T00:13:09"/>
    <n v="380"/>
    <x v="16"/>
    <x v="0"/>
    <x v="2"/>
    <n v="46.813099999999999"/>
    <n v="-71.207499999999996"/>
    <n v="41"/>
    <b v="0"/>
    <n v="882"/>
    <x v="2"/>
    <x v="2"/>
    <n v="4"/>
    <b v="1"/>
    <x v="0"/>
    <s v="Express"/>
    <s v="Debit Card"/>
    <n v="3"/>
    <s v="Rainy"/>
    <s v="Christmas Market"/>
    <x v="1"/>
    <b v="0"/>
    <n v="4"/>
    <n v="32.409999999999997"/>
    <n v="129.63999999999999"/>
    <n v="0"/>
    <x v="0"/>
  </r>
  <r>
    <n v="3101"/>
    <s v="24/11/2018"/>
    <d v="1899-12-30T06:15:04"/>
    <n v="151"/>
    <x v="20"/>
    <x v="2"/>
    <x v="1"/>
    <n v="53.726700000000001"/>
    <n v="-127.6476"/>
    <n v="34"/>
    <b v="0"/>
    <n v="390"/>
    <x v="3"/>
    <x v="3"/>
    <n v="4"/>
    <b v="1"/>
    <x v="0"/>
    <s v="Overnight"/>
    <s v="Cash"/>
    <n v="5"/>
    <s v="Rainy"/>
    <s v="Black Friday"/>
    <x v="0"/>
    <b v="0"/>
    <n v="5"/>
    <n v="48.39"/>
    <n v="193.55"/>
    <n v="19.350000000000001"/>
    <x v="1"/>
  </r>
  <r>
    <n v="3102"/>
    <s v="19/11/2019"/>
    <d v="1899-12-30T15:18:53"/>
    <n v="163"/>
    <x v="49"/>
    <x v="1"/>
    <x v="5"/>
    <n v="52.939900000000002"/>
    <n v="-106.4509"/>
    <n v="62"/>
    <b v="1"/>
    <n v="635"/>
    <x v="4"/>
    <x v="4"/>
    <n v="4"/>
    <b v="0"/>
    <x v="1"/>
    <s v="Overnight"/>
    <s v="Cash"/>
    <n v="3"/>
    <s v="Rainy"/>
    <s v="Christmas Market"/>
    <x v="1"/>
    <b v="1"/>
    <n v="1"/>
    <n v="76.22"/>
    <n v="304.86"/>
    <n v="0"/>
    <x v="0"/>
  </r>
  <r>
    <n v="3103"/>
    <s v="20/11/2022"/>
    <d v="1899-12-30T07:15:32"/>
    <n v="242"/>
    <x v="28"/>
    <x v="0"/>
    <x v="1"/>
    <n v="53.726700000000001"/>
    <n v="-127.6476"/>
    <n v="66"/>
    <b v="1"/>
    <n v="586"/>
    <x v="4"/>
    <x v="4"/>
    <n v="3"/>
    <b v="1"/>
    <x v="1"/>
    <s v="Standard"/>
    <s v="Debit Card"/>
    <n v="5"/>
    <s v="Snowy"/>
    <s v="Black Friday"/>
    <x v="0"/>
    <b v="1"/>
    <n v="3"/>
    <n v="26.01"/>
    <n v="78.040000000000006"/>
    <n v="7.8"/>
    <x v="1"/>
  </r>
  <r>
    <n v="3104"/>
    <s v="31/12/2019"/>
    <d v="1899-12-30T08:17:45"/>
    <n v="119"/>
    <x v="43"/>
    <x v="0"/>
    <x v="6"/>
    <n v="46.565300000000001"/>
    <n v="-66.4619"/>
    <n v="61"/>
    <b v="1"/>
    <n v="971"/>
    <x v="1"/>
    <x v="1"/>
    <n v="2"/>
    <b v="1"/>
    <x v="0"/>
    <s v="Standard"/>
    <s v="Online Payment"/>
    <n v="3"/>
    <s v="Rainy"/>
    <s v="None"/>
    <x v="0"/>
    <b v="1"/>
    <n v="3"/>
    <n v="57.58"/>
    <n v="115.17"/>
    <n v="0"/>
    <x v="0"/>
  </r>
  <r>
    <n v="3105"/>
    <s v="11/01/2019"/>
    <d v="1899-12-30T04:38:14"/>
    <n v="326"/>
    <x v="8"/>
    <x v="0"/>
    <x v="11"/>
    <n v="63.588799999999999"/>
    <n v="-115.5069"/>
    <n v="35"/>
    <b v="1"/>
    <n v="277"/>
    <x v="3"/>
    <x v="3"/>
    <n v="2"/>
    <b v="1"/>
    <x v="1"/>
    <s v="Express"/>
    <s v="Debit Card"/>
    <n v="5"/>
    <s v="Rainy"/>
    <s v="Christmas Market"/>
    <x v="1"/>
    <b v="1"/>
    <n v="1"/>
    <n v="30.21"/>
    <n v="60.41"/>
    <n v="0"/>
    <x v="0"/>
  </r>
  <r>
    <n v="3106"/>
    <s v="17/11/2022"/>
    <d v="1899-12-30T16:59:49"/>
    <n v="380"/>
    <x v="52"/>
    <x v="2"/>
    <x v="10"/>
    <n v="64.282300000000006"/>
    <n v="-135"/>
    <n v="54"/>
    <b v="0"/>
    <n v="114"/>
    <x v="3"/>
    <x v="3"/>
    <n v="1"/>
    <b v="1"/>
    <x v="1"/>
    <s v="Standard"/>
    <s v="Online Payment"/>
    <n v="3"/>
    <s v="Rainy"/>
    <s v="Christmas Market"/>
    <x v="1"/>
    <b v="1"/>
    <n v="2"/>
    <n v="21.17"/>
    <n v="21.17"/>
    <n v="0"/>
    <x v="0"/>
  </r>
  <r>
    <n v="3107"/>
    <s v="12/12/2023"/>
    <d v="1899-12-30T05:41:01"/>
    <n v="213"/>
    <x v="41"/>
    <x v="1"/>
    <x v="4"/>
    <n v="53.760899999999999"/>
    <n v="-98.813900000000004"/>
    <n v="27"/>
    <b v="1"/>
    <n v="696"/>
    <x v="0"/>
    <x v="0"/>
    <n v="1"/>
    <b v="0"/>
    <x v="1"/>
    <s v="Express"/>
    <s v="Debit Card"/>
    <n v="3"/>
    <s v="Rainy"/>
    <s v="None"/>
    <x v="0"/>
    <b v="0"/>
    <n v="5"/>
    <n v="26.44"/>
    <n v="26.44"/>
    <n v="0"/>
    <x v="0"/>
  </r>
  <r>
    <n v="3108"/>
    <s v="25/11/2023"/>
    <d v="1899-12-30T21:08:18"/>
    <n v="164"/>
    <x v="5"/>
    <x v="2"/>
    <x v="3"/>
    <n v="53.933300000000003"/>
    <n v="-116.5765"/>
    <n v="89"/>
    <b v="0"/>
    <n v="716"/>
    <x v="1"/>
    <x v="1"/>
    <n v="4"/>
    <b v="1"/>
    <x v="0"/>
    <s v="Standard"/>
    <s v="Online Payment"/>
    <n v="5"/>
    <s v="Rainy"/>
    <s v="Black Friday"/>
    <x v="0"/>
    <b v="1"/>
    <n v="2"/>
    <n v="47.69"/>
    <n v="190.77"/>
    <n v="19.079999999999998"/>
    <x v="1"/>
  </r>
  <r>
    <n v="3109"/>
    <s v="11/12/2022"/>
    <d v="1899-12-30T15:20:27"/>
    <n v="213"/>
    <x v="44"/>
    <x v="2"/>
    <x v="8"/>
    <n v="46.318800000000003"/>
    <n v="-63.146099999999997"/>
    <n v="44"/>
    <b v="1"/>
    <n v="159"/>
    <x v="2"/>
    <x v="2"/>
    <n v="5"/>
    <b v="1"/>
    <x v="1"/>
    <s v="Standard"/>
    <s v="Debit Card"/>
    <n v="2"/>
    <s v="Rainy"/>
    <s v="None"/>
    <x v="0"/>
    <b v="1"/>
    <n v="1"/>
    <n v="11.92"/>
    <n v="59.59"/>
    <n v="0"/>
    <x v="0"/>
  </r>
  <r>
    <n v="3110"/>
    <s v="11/04/2020"/>
    <d v="1899-12-30T15:26:12"/>
    <n v="239"/>
    <x v="8"/>
    <x v="2"/>
    <x v="5"/>
    <n v="52.939900000000002"/>
    <n v="-106.4509"/>
    <n v="61"/>
    <b v="1"/>
    <n v="859"/>
    <x v="3"/>
    <x v="3"/>
    <n v="5"/>
    <b v="0"/>
    <x v="1"/>
    <s v="Express"/>
    <s v="Cash"/>
    <n v="3"/>
    <s v="Sunny"/>
    <s v="None"/>
    <x v="0"/>
    <b v="1"/>
    <n v="1"/>
    <n v="88.56"/>
    <n v="442.8"/>
    <n v="0"/>
    <x v="0"/>
  </r>
  <r>
    <n v="3111"/>
    <s v="12/11/2019"/>
    <d v="1899-12-30T21:57:50"/>
    <n v="494"/>
    <x v="47"/>
    <x v="0"/>
    <x v="1"/>
    <n v="53.726700000000001"/>
    <n v="-127.6476"/>
    <n v="85"/>
    <b v="1"/>
    <n v="384"/>
    <x v="0"/>
    <x v="0"/>
    <n v="4"/>
    <b v="0"/>
    <x v="1"/>
    <s v="Standard"/>
    <s v="Online Payment"/>
    <n v="5"/>
    <s v="Snowy"/>
    <s v="Black Friday"/>
    <x v="0"/>
    <b v="0"/>
    <n v="5"/>
    <n v="24.36"/>
    <n v="97.46"/>
    <n v="9.75"/>
    <x v="1"/>
  </r>
  <r>
    <n v="3112"/>
    <s v="18/12/2018"/>
    <d v="1899-12-30T04:15:12"/>
    <n v="25"/>
    <x v="2"/>
    <x v="0"/>
    <x v="11"/>
    <n v="63.588799999999999"/>
    <n v="-115.5069"/>
    <n v="66"/>
    <b v="1"/>
    <n v="166"/>
    <x v="2"/>
    <x v="2"/>
    <n v="5"/>
    <b v="1"/>
    <x v="1"/>
    <s v="Express"/>
    <s v="Online Payment"/>
    <n v="2"/>
    <s v="Sunny"/>
    <s v="Black Friday"/>
    <x v="0"/>
    <b v="1"/>
    <n v="4"/>
    <n v="82.12"/>
    <n v="410.6"/>
    <n v="41.06"/>
    <x v="1"/>
  </r>
  <r>
    <n v="3113"/>
    <s v="11/12/2021"/>
    <d v="1899-12-30T15:21:07"/>
    <n v="418"/>
    <x v="33"/>
    <x v="0"/>
    <x v="0"/>
    <n v="51.253799999999998"/>
    <n v="-85.3232"/>
    <n v="70"/>
    <b v="0"/>
    <n v="307"/>
    <x v="4"/>
    <x v="4"/>
    <n v="3"/>
    <b v="1"/>
    <x v="1"/>
    <s v="Express"/>
    <s v="Credit Card"/>
    <n v="3"/>
    <s v="Sunny"/>
    <s v="Black Friday"/>
    <x v="0"/>
    <b v="1"/>
    <n v="5"/>
    <n v="31.61"/>
    <n v="94.82"/>
    <n v="9.48"/>
    <x v="1"/>
  </r>
  <r>
    <n v="3114"/>
    <s v="18/11/2018"/>
    <d v="1899-12-30T13:01:26"/>
    <n v="152"/>
    <x v="15"/>
    <x v="0"/>
    <x v="1"/>
    <n v="53.726700000000001"/>
    <n v="-127.6476"/>
    <n v="76"/>
    <b v="0"/>
    <n v="588"/>
    <x v="1"/>
    <x v="1"/>
    <n v="3"/>
    <b v="1"/>
    <x v="1"/>
    <s v="Express"/>
    <s v="Cash"/>
    <n v="2"/>
    <s v="Sunny"/>
    <s v="Christmas Market"/>
    <x v="1"/>
    <b v="1"/>
    <n v="5"/>
    <n v="53.69"/>
    <n v="161.07"/>
    <n v="0"/>
    <x v="0"/>
  </r>
  <r>
    <n v="3115"/>
    <s v="12/03/2018"/>
    <d v="1899-12-30T13:05:58"/>
    <n v="268"/>
    <x v="22"/>
    <x v="2"/>
    <x v="1"/>
    <n v="53.726700000000001"/>
    <n v="-127.6476"/>
    <n v="55"/>
    <b v="1"/>
    <n v="935"/>
    <x v="0"/>
    <x v="0"/>
    <n v="3"/>
    <b v="1"/>
    <x v="1"/>
    <s v="Express"/>
    <s v="Online Payment"/>
    <n v="1"/>
    <s v="Sunny"/>
    <s v="Christmas Market"/>
    <x v="1"/>
    <b v="0"/>
    <n v="3"/>
    <n v="22.66"/>
    <n v="67.989999999999995"/>
    <n v="0"/>
    <x v="0"/>
  </r>
  <r>
    <n v="3116"/>
    <s v="22/11/2020"/>
    <d v="1899-12-30T19:05:03"/>
    <n v="336"/>
    <x v="46"/>
    <x v="2"/>
    <x v="11"/>
    <n v="63.588799999999999"/>
    <n v="-115.5069"/>
    <n v="62"/>
    <b v="1"/>
    <n v="237"/>
    <x v="4"/>
    <x v="4"/>
    <n v="2"/>
    <b v="1"/>
    <x v="1"/>
    <s v="Overnight"/>
    <s v="Cash"/>
    <n v="1"/>
    <s v="Rainy"/>
    <s v="Black Friday"/>
    <x v="0"/>
    <b v="1"/>
    <n v="1"/>
    <n v="55.42"/>
    <n v="110.85"/>
    <n v="11.08"/>
    <x v="1"/>
  </r>
  <r>
    <n v="3117"/>
    <s v="11/04/2020"/>
    <d v="1899-12-30T07:03:46"/>
    <n v="302"/>
    <x v="2"/>
    <x v="2"/>
    <x v="6"/>
    <n v="46.565300000000001"/>
    <n v="-66.4619"/>
    <n v="2"/>
    <b v="0"/>
    <n v="7"/>
    <x v="0"/>
    <x v="0"/>
    <n v="5"/>
    <b v="1"/>
    <x v="0"/>
    <s v="Express"/>
    <s v="Online Payment"/>
    <n v="2"/>
    <s v="Snowy"/>
    <s v="Christmas Market"/>
    <x v="1"/>
    <b v="1"/>
    <n v="5"/>
    <n v="52.88"/>
    <n v="264.38"/>
    <n v="0"/>
    <x v="0"/>
  </r>
  <r>
    <n v="3118"/>
    <s v="14/12/2018"/>
    <d v="1899-12-30T04:04:54"/>
    <n v="333"/>
    <x v="9"/>
    <x v="0"/>
    <x v="8"/>
    <n v="46.318800000000003"/>
    <n v="-63.146099999999997"/>
    <n v="5"/>
    <b v="1"/>
    <n v="779"/>
    <x v="2"/>
    <x v="2"/>
    <n v="5"/>
    <b v="0"/>
    <x v="0"/>
    <s v="Express"/>
    <s v="Cash"/>
    <n v="3"/>
    <s v="Rainy"/>
    <s v="Christmas Market"/>
    <x v="1"/>
    <b v="1"/>
    <n v="1"/>
    <n v="96.45"/>
    <n v="482.25"/>
    <n v="0"/>
    <x v="0"/>
  </r>
  <r>
    <n v="3119"/>
    <s v="22/12/2020"/>
    <d v="1899-12-30T22:09:53"/>
    <n v="296"/>
    <x v="6"/>
    <x v="1"/>
    <x v="9"/>
    <n v="54.273099999999999"/>
    <n v="-61.738799999999998"/>
    <n v="48"/>
    <b v="1"/>
    <n v="623"/>
    <x v="4"/>
    <x v="4"/>
    <n v="1"/>
    <b v="1"/>
    <x v="0"/>
    <s v="Overnight"/>
    <s v="Credit Card"/>
    <n v="2"/>
    <s v="Rainy"/>
    <s v="Black Friday"/>
    <x v="0"/>
    <b v="1"/>
    <n v="5"/>
    <n v="51.49"/>
    <n v="51.49"/>
    <n v="5.15"/>
    <x v="1"/>
  </r>
  <r>
    <n v="3120"/>
    <s v="14/12/2023"/>
    <d v="1899-12-30T05:22:05"/>
    <n v="104"/>
    <x v="15"/>
    <x v="0"/>
    <x v="9"/>
    <n v="54.273099999999999"/>
    <n v="-61.738799999999998"/>
    <n v="96"/>
    <b v="0"/>
    <n v="682"/>
    <x v="1"/>
    <x v="1"/>
    <n v="5"/>
    <b v="1"/>
    <x v="1"/>
    <s v="Overnight"/>
    <s v="Cash"/>
    <n v="5"/>
    <s v="Rainy"/>
    <s v="None"/>
    <x v="0"/>
    <b v="1"/>
    <n v="3"/>
    <n v="73.239999999999995"/>
    <n v="366.21"/>
    <n v="0"/>
    <x v="0"/>
  </r>
  <r>
    <n v="3121"/>
    <s v="19/11/2021"/>
    <d v="1899-12-30T13:36:58"/>
    <n v="129"/>
    <x v="48"/>
    <x v="2"/>
    <x v="11"/>
    <n v="63.588799999999999"/>
    <n v="-115.5069"/>
    <n v="96"/>
    <b v="1"/>
    <n v="409"/>
    <x v="2"/>
    <x v="2"/>
    <n v="4"/>
    <b v="0"/>
    <x v="1"/>
    <s v="Standard"/>
    <s v="Online Payment"/>
    <n v="1"/>
    <s v="Snowy"/>
    <s v="Christmas Market"/>
    <x v="1"/>
    <b v="1"/>
    <n v="3"/>
    <n v="38.72"/>
    <n v="154.9"/>
    <n v="0"/>
    <x v="0"/>
  </r>
  <r>
    <n v="3122"/>
    <s v="26/12/2021"/>
    <d v="1899-12-30T02:38:24"/>
    <n v="70"/>
    <x v="30"/>
    <x v="1"/>
    <x v="9"/>
    <n v="54.273099999999999"/>
    <n v="-61.738799999999998"/>
    <n v="32"/>
    <b v="0"/>
    <n v="763"/>
    <x v="3"/>
    <x v="3"/>
    <n v="5"/>
    <b v="1"/>
    <x v="0"/>
    <s v="Standard"/>
    <s v="Online Payment"/>
    <n v="4"/>
    <s v="Snowy"/>
    <s v="None"/>
    <x v="0"/>
    <b v="1"/>
    <n v="1"/>
    <n v="57.22"/>
    <n v="286.08"/>
    <n v="0"/>
    <x v="0"/>
  </r>
  <r>
    <n v="3123"/>
    <s v="12/07/2021"/>
    <d v="1899-12-30T12:25:52"/>
    <n v="255"/>
    <x v="4"/>
    <x v="1"/>
    <x v="10"/>
    <n v="64.282300000000006"/>
    <n v="-135"/>
    <n v="95"/>
    <b v="1"/>
    <n v="604"/>
    <x v="0"/>
    <x v="0"/>
    <n v="1"/>
    <b v="0"/>
    <x v="1"/>
    <s v="Express"/>
    <s v="Debit Card"/>
    <n v="2"/>
    <s v="Rainy"/>
    <s v="Black Friday"/>
    <x v="0"/>
    <b v="1"/>
    <n v="3"/>
    <n v="41.31"/>
    <n v="41.31"/>
    <n v="4.13"/>
    <x v="1"/>
  </r>
  <r>
    <n v="3124"/>
    <s v="11/03/2020"/>
    <d v="1899-12-30T21:37:10"/>
    <n v="485"/>
    <x v="27"/>
    <x v="0"/>
    <x v="3"/>
    <n v="53.933300000000003"/>
    <n v="-116.5765"/>
    <n v="54"/>
    <b v="0"/>
    <n v="604"/>
    <x v="2"/>
    <x v="2"/>
    <n v="3"/>
    <b v="1"/>
    <x v="1"/>
    <s v="Standard"/>
    <s v="Online Payment"/>
    <n v="5"/>
    <s v="Sunny"/>
    <s v="None"/>
    <x v="0"/>
    <b v="0"/>
    <n v="5"/>
    <n v="59.63"/>
    <n v="178.9"/>
    <n v="0"/>
    <x v="0"/>
  </r>
  <r>
    <n v="3125"/>
    <s v="20/11/2022"/>
    <d v="1899-12-30T01:11:46"/>
    <n v="343"/>
    <x v="25"/>
    <x v="1"/>
    <x v="3"/>
    <n v="53.933300000000003"/>
    <n v="-116.5765"/>
    <n v="40"/>
    <b v="0"/>
    <n v="112"/>
    <x v="1"/>
    <x v="1"/>
    <n v="2"/>
    <b v="0"/>
    <x v="0"/>
    <s v="Overnight"/>
    <s v="Cash"/>
    <n v="5"/>
    <s v="Snowy"/>
    <s v="None"/>
    <x v="0"/>
    <b v="0"/>
    <n v="4"/>
    <n v="30.08"/>
    <n v="60.15"/>
    <n v="0"/>
    <x v="0"/>
  </r>
  <r>
    <n v="3126"/>
    <s v="12/12/2018"/>
    <d v="1899-12-30T13:58:09"/>
    <n v="439"/>
    <x v="22"/>
    <x v="1"/>
    <x v="5"/>
    <n v="52.939900000000002"/>
    <n v="-106.4509"/>
    <n v="23"/>
    <b v="0"/>
    <n v="473"/>
    <x v="3"/>
    <x v="3"/>
    <n v="2"/>
    <b v="0"/>
    <x v="1"/>
    <s v="Overnight"/>
    <s v="Online Payment"/>
    <n v="1"/>
    <s v="Rainy"/>
    <s v="None"/>
    <x v="0"/>
    <b v="0"/>
    <n v="2"/>
    <n v="27.47"/>
    <n v="54.95"/>
    <n v="0"/>
    <x v="0"/>
  </r>
  <r>
    <n v="3127"/>
    <s v="15/12/2018"/>
    <d v="1899-12-30T23:08:21"/>
    <n v="341"/>
    <x v="1"/>
    <x v="0"/>
    <x v="10"/>
    <n v="64.282300000000006"/>
    <n v="-135"/>
    <n v="66"/>
    <b v="0"/>
    <n v="861"/>
    <x v="0"/>
    <x v="0"/>
    <n v="3"/>
    <b v="0"/>
    <x v="1"/>
    <s v="Express"/>
    <s v="Debit Card"/>
    <n v="1"/>
    <s v="Sunny"/>
    <s v="None"/>
    <x v="0"/>
    <b v="1"/>
    <n v="2"/>
    <n v="75.16"/>
    <n v="225.47"/>
    <n v="0"/>
    <x v="0"/>
  </r>
  <r>
    <n v="3128"/>
    <s v="12/01/2019"/>
    <d v="1899-12-30T15:04:27"/>
    <n v="430"/>
    <x v="1"/>
    <x v="2"/>
    <x v="6"/>
    <n v="46.565300000000001"/>
    <n v="-66.4619"/>
    <n v="24"/>
    <b v="1"/>
    <n v="430"/>
    <x v="2"/>
    <x v="2"/>
    <n v="4"/>
    <b v="0"/>
    <x v="1"/>
    <s v="Express"/>
    <s v="Cash"/>
    <n v="4"/>
    <s v="Sunny"/>
    <s v="None"/>
    <x v="0"/>
    <b v="0"/>
    <n v="5"/>
    <n v="26.58"/>
    <n v="106.32"/>
    <n v="0"/>
    <x v="0"/>
  </r>
  <r>
    <n v="3129"/>
    <s v="11/05/2018"/>
    <d v="1899-12-30T20:47:19"/>
    <n v="151"/>
    <x v="2"/>
    <x v="0"/>
    <x v="10"/>
    <n v="64.282300000000006"/>
    <n v="-135"/>
    <n v="11"/>
    <b v="0"/>
    <n v="682"/>
    <x v="2"/>
    <x v="2"/>
    <n v="3"/>
    <b v="1"/>
    <x v="0"/>
    <s v="Overnight"/>
    <s v="Debit Card"/>
    <n v="3"/>
    <s v="Snowy"/>
    <s v="Black Friday"/>
    <x v="0"/>
    <b v="1"/>
    <n v="2"/>
    <n v="15.36"/>
    <n v="46.08"/>
    <n v="4.6100000000000003"/>
    <x v="1"/>
  </r>
  <r>
    <n v="3130"/>
    <s v="13/12/2018"/>
    <d v="1899-12-30T05:48:58"/>
    <n v="317"/>
    <x v="32"/>
    <x v="0"/>
    <x v="9"/>
    <n v="54.273099999999999"/>
    <n v="-61.738799999999998"/>
    <n v="64"/>
    <b v="1"/>
    <n v="591"/>
    <x v="4"/>
    <x v="4"/>
    <n v="5"/>
    <b v="0"/>
    <x v="1"/>
    <s v="Overnight"/>
    <s v="Credit Card"/>
    <n v="1"/>
    <s v="Rainy"/>
    <s v="Black Friday"/>
    <x v="0"/>
    <b v="0"/>
    <n v="3"/>
    <n v="37.47"/>
    <n v="187.35"/>
    <n v="18.73"/>
    <x v="1"/>
  </r>
  <r>
    <n v="3131"/>
    <s v="12/03/2023"/>
    <d v="1899-12-30T04:53:06"/>
    <n v="260"/>
    <x v="3"/>
    <x v="1"/>
    <x v="6"/>
    <n v="46.565300000000001"/>
    <n v="-66.4619"/>
    <n v="81"/>
    <b v="1"/>
    <n v="36"/>
    <x v="3"/>
    <x v="3"/>
    <n v="1"/>
    <b v="1"/>
    <x v="1"/>
    <s v="Overnight"/>
    <s v="Cash"/>
    <n v="1"/>
    <s v="Rainy"/>
    <s v="Black Friday"/>
    <x v="0"/>
    <b v="1"/>
    <n v="1"/>
    <n v="45.51"/>
    <n v="45.51"/>
    <n v="4.55"/>
    <x v="1"/>
  </r>
  <r>
    <n v="3132"/>
    <s v="13/12/2021"/>
    <d v="1899-12-30T02:30:22"/>
    <n v="282"/>
    <x v="39"/>
    <x v="2"/>
    <x v="0"/>
    <n v="51.253799999999998"/>
    <n v="-85.3232"/>
    <n v="8"/>
    <b v="0"/>
    <n v="349"/>
    <x v="4"/>
    <x v="4"/>
    <n v="2"/>
    <b v="0"/>
    <x v="1"/>
    <s v="Overnight"/>
    <s v="Online Payment"/>
    <n v="2"/>
    <s v="Sunny"/>
    <s v="Black Friday"/>
    <x v="0"/>
    <b v="0"/>
    <n v="2"/>
    <n v="72.569999999999993"/>
    <n v="145.13999999999999"/>
    <n v="14.51"/>
    <x v="1"/>
  </r>
  <r>
    <n v="3133"/>
    <s v="12/02/2019"/>
    <d v="1899-12-30T03:17:52"/>
    <n v="227"/>
    <x v="24"/>
    <x v="0"/>
    <x v="11"/>
    <n v="63.588799999999999"/>
    <n v="-115.5069"/>
    <n v="46"/>
    <b v="0"/>
    <n v="319"/>
    <x v="0"/>
    <x v="0"/>
    <n v="2"/>
    <b v="1"/>
    <x v="1"/>
    <s v="Express"/>
    <s v="Credit Card"/>
    <n v="5"/>
    <s v="Snowy"/>
    <s v="Black Friday"/>
    <x v="0"/>
    <b v="1"/>
    <n v="5"/>
    <n v="93.31"/>
    <n v="186.62"/>
    <n v="18.66"/>
    <x v="1"/>
  </r>
  <r>
    <n v="3134"/>
    <s v="20/12/2018"/>
    <d v="1899-12-30T01:46:33"/>
    <n v="291"/>
    <x v="11"/>
    <x v="0"/>
    <x v="1"/>
    <n v="53.726700000000001"/>
    <n v="-127.6476"/>
    <n v="32"/>
    <b v="0"/>
    <n v="372"/>
    <x v="0"/>
    <x v="0"/>
    <n v="4"/>
    <b v="1"/>
    <x v="1"/>
    <s v="Overnight"/>
    <s v="Online Payment"/>
    <n v="2"/>
    <s v="Snowy"/>
    <s v="None"/>
    <x v="0"/>
    <b v="1"/>
    <n v="1"/>
    <n v="15.71"/>
    <n v="62.84"/>
    <n v="0"/>
    <x v="0"/>
  </r>
  <r>
    <n v="3135"/>
    <s v="19/11/2021"/>
    <d v="1899-12-30T05:13:24"/>
    <n v="125"/>
    <x v="5"/>
    <x v="2"/>
    <x v="7"/>
    <n v="45.077800000000003"/>
    <n v="-63.546700000000001"/>
    <n v="64"/>
    <b v="1"/>
    <n v="512"/>
    <x v="3"/>
    <x v="3"/>
    <n v="5"/>
    <b v="1"/>
    <x v="0"/>
    <s v="Overnight"/>
    <s v="Online Payment"/>
    <n v="2"/>
    <s v="Snowy"/>
    <s v="None"/>
    <x v="0"/>
    <b v="1"/>
    <n v="2"/>
    <n v="53.64"/>
    <n v="268.19"/>
    <n v="0"/>
    <x v="0"/>
  </r>
  <r>
    <n v="3136"/>
    <s v="28/11/2023"/>
    <d v="1899-12-30T07:44:31"/>
    <n v="481"/>
    <x v="31"/>
    <x v="1"/>
    <x v="11"/>
    <n v="63.588799999999999"/>
    <n v="-115.5069"/>
    <n v="77"/>
    <b v="1"/>
    <n v="749"/>
    <x v="2"/>
    <x v="2"/>
    <n v="5"/>
    <b v="0"/>
    <x v="0"/>
    <s v="Standard"/>
    <s v="Debit Card"/>
    <n v="5"/>
    <s v="Rainy"/>
    <s v="Black Friday"/>
    <x v="0"/>
    <b v="1"/>
    <n v="4"/>
    <n v="76.83"/>
    <n v="384.14"/>
    <n v="38.409999999999997"/>
    <x v="1"/>
  </r>
  <r>
    <n v="3137"/>
    <s v="12/12/2022"/>
    <d v="1899-12-30T07:36:56"/>
    <n v="258"/>
    <x v="17"/>
    <x v="0"/>
    <x v="0"/>
    <n v="51.253799999999998"/>
    <n v="-85.3232"/>
    <n v="4"/>
    <b v="0"/>
    <n v="504"/>
    <x v="4"/>
    <x v="4"/>
    <n v="2"/>
    <b v="0"/>
    <x v="0"/>
    <s v="Express"/>
    <s v="Debit Card"/>
    <n v="3"/>
    <s v="Sunny"/>
    <s v="Christmas Market"/>
    <x v="1"/>
    <b v="0"/>
    <n v="5"/>
    <n v="45.26"/>
    <n v="90.52"/>
    <n v="0"/>
    <x v="0"/>
  </r>
  <r>
    <n v="3138"/>
    <s v="12/12/2022"/>
    <d v="1899-12-30T09:06:14"/>
    <n v="434"/>
    <x v="46"/>
    <x v="0"/>
    <x v="11"/>
    <n v="63.588799999999999"/>
    <n v="-115.5069"/>
    <n v="66"/>
    <b v="0"/>
    <n v="722"/>
    <x v="4"/>
    <x v="4"/>
    <n v="1"/>
    <b v="0"/>
    <x v="0"/>
    <s v="Standard"/>
    <s v="Online Payment"/>
    <n v="3"/>
    <s v="Sunny"/>
    <s v="None"/>
    <x v="0"/>
    <b v="0"/>
    <n v="4"/>
    <n v="51.6"/>
    <n v="51.6"/>
    <n v="0"/>
    <x v="0"/>
  </r>
  <r>
    <n v="3139"/>
    <s v="12/01/2018"/>
    <d v="1899-12-30T13:23:49"/>
    <n v="236"/>
    <x v="46"/>
    <x v="0"/>
    <x v="4"/>
    <n v="53.760899999999999"/>
    <n v="-98.813900000000004"/>
    <n v="20"/>
    <b v="0"/>
    <n v="836"/>
    <x v="4"/>
    <x v="4"/>
    <n v="1"/>
    <b v="1"/>
    <x v="1"/>
    <s v="Standard"/>
    <s v="Debit Card"/>
    <n v="3"/>
    <s v="Sunny"/>
    <s v="None"/>
    <x v="0"/>
    <b v="0"/>
    <n v="1"/>
    <n v="95.74"/>
    <n v="95.74"/>
    <n v="0"/>
    <x v="0"/>
  </r>
  <r>
    <n v="3140"/>
    <s v="19/11/2023"/>
    <d v="1899-12-30T16:23:57"/>
    <n v="420"/>
    <x v="27"/>
    <x v="1"/>
    <x v="3"/>
    <n v="53.933300000000003"/>
    <n v="-116.5765"/>
    <n v="88"/>
    <b v="1"/>
    <n v="492"/>
    <x v="3"/>
    <x v="3"/>
    <n v="4"/>
    <b v="0"/>
    <x v="1"/>
    <s v="Express"/>
    <s v="Online Payment"/>
    <n v="1"/>
    <s v="Sunny"/>
    <s v="Black Friday"/>
    <x v="0"/>
    <b v="0"/>
    <n v="1"/>
    <n v="94.04"/>
    <n v="376.16"/>
    <n v="37.619999999999997"/>
    <x v="1"/>
  </r>
  <r>
    <n v="3141"/>
    <s v="29/11/2020"/>
    <d v="1899-12-30T09:10:39"/>
    <n v="16"/>
    <x v="36"/>
    <x v="0"/>
    <x v="5"/>
    <n v="52.939900000000002"/>
    <n v="-106.4509"/>
    <n v="24"/>
    <b v="1"/>
    <n v="305"/>
    <x v="1"/>
    <x v="1"/>
    <n v="3"/>
    <b v="1"/>
    <x v="0"/>
    <s v="Express"/>
    <s v="Online Payment"/>
    <n v="2"/>
    <s v="Rainy"/>
    <s v="Black Friday"/>
    <x v="0"/>
    <b v="1"/>
    <n v="1"/>
    <n v="58.49"/>
    <n v="175.46"/>
    <n v="17.55"/>
    <x v="1"/>
  </r>
  <r>
    <n v="3142"/>
    <s v="11/10/2021"/>
    <d v="1899-12-30T09:21:37"/>
    <n v="84"/>
    <x v="30"/>
    <x v="0"/>
    <x v="2"/>
    <n v="46.813099999999999"/>
    <n v="-71.207499999999996"/>
    <n v="25"/>
    <b v="1"/>
    <n v="615"/>
    <x v="4"/>
    <x v="4"/>
    <n v="2"/>
    <b v="0"/>
    <x v="1"/>
    <s v="Express"/>
    <s v="Debit Card"/>
    <n v="1"/>
    <s v="Sunny"/>
    <s v="Black Friday"/>
    <x v="0"/>
    <b v="0"/>
    <n v="5"/>
    <n v="60.74"/>
    <n v="121.47"/>
    <n v="12.15"/>
    <x v="1"/>
  </r>
  <r>
    <n v="3143"/>
    <s v="30/12/2022"/>
    <d v="1899-12-30T01:35:19"/>
    <n v="234"/>
    <x v="28"/>
    <x v="2"/>
    <x v="12"/>
    <n v="64.248000000000005"/>
    <n v="-84.889600000000002"/>
    <n v="56"/>
    <b v="1"/>
    <n v="764"/>
    <x v="1"/>
    <x v="1"/>
    <n v="2"/>
    <b v="1"/>
    <x v="1"/>
    <s v="Standard"/>
    <s v="Credit Card"/>
    <n v="4"/>
    <s v="Snowy"/>
    <s v="Black Friday"/>
    <x v="0"/>
    <b v="0"/>
    <n v="4"/>
    <n v="64.83"/>
    <n v="129.65"/>
    <n v="12.97"/>
    <x v="1"/>
  </r>
  <r>
    <n v="3144"/>
    <s v="13/12/2020"/>
    <d v="1899-12-30T22:18:42"/>
    <n v="218"/>
    <x v="36"/>
    <x v="2"/>
    <x v="0"/>
    <n v="51.253799999999998"/>
    <n v="-85.3232"/>
    <n v="61"/>
    <b v="0"/>
    <n v="649"/>
    <x v="0"/>
    <x v="0"/>
    <n v="4"/>
    <b v="1"/>
    <x v="1"/>
    <s v="Standard"/>
    <s v="Debit Card"/>
    <n v="1"/>
    <s v="Snowy"/>
    <s v="Christmas Market"/>
    <x v="1"/>
    <b v="0"/>
    <n v="3"/>
    <n v="90.35"/>
    <n v="361.38"/>
    <n v="0"/>
    <x v="0"/>
  </r>
  <r>
    <n v="3145"/>
    <s v="12/11/2021"/>
    <d v="1899-12-30T01:26:16"/>
    <n v="412"/>
    <x v="41"/>
    <x v="0"/>
    <x v="7"/>
    <n v="45.077800000000003"/>
    <n v="-63.546700000000001"/>
    <n v="57"/>
    <b v="0"/>
    <n v="472"/>
    <x v="4"/>
    <x v="4"/>
    <n v="1"/>
    <b v="0"/>
    <x v="0"/>
    <s v="Standard"/>
    <s v="Online Payment"/>
    <n v="2"/>
    <s v="Sunny"/>
    <s v="None"/>
    <x v="0"/>
    <b v="1"/>
    <n v="3"/>
    <n v="44.04"/>
    <n v="44.04"/>
    <n v="0"/>
    <x v="0"/>
  </r>
  <r>
    <n v="3146"/>
    <s v="25/11/2018"/>
    <d v="1899-12-30T22:14:40"/>
    <n v="492"/>
    <x v="52"/>
    <x v="1"/>
    <x v="9"/>
    <n v="54.273099999999999"/>
    <n v="-61.738799999999998"/>
    <n v="16"/>
    <b v="1"/>
    <n v="643"/>
    <x v="3"/>
    <x v="3"/>
    <n v="2"/>
    <b v="1"/>
    <x v="1"/>
    <s v="Standard"/>
    <s v="Cash"/>
    <n v="5"/>
    <s v="Sunny"/>
    <s v="Black Friday"/>
    <x v="0"/>
    <b v="0"/>
    <n v="5"/>
    <n v="72.900000000000006"/>
    <n v="145.80000000000001"/>
    <n v="14.58"/>
    <x v="1"/>
  </r>
  <r>
    <n v="3147"/>
    <s v="18/11/2018"/>
    <d v="1899-12-30T10:33:00"/>
    <n v="94"/>
    <x v="49"/>
    <x v="1"/>
    <x v="3"/>
    <n v="53.933300000000003"/>
    <n v="-116.5765"/>
    <n v="22"/>
    <b v="1"/>
    <n v="537"/>
    <x v="3"/>
    <x v="3"/>
    <n v="2"/>
    <b v="1"/>
    <x v="1"/>
    <s v="Standard"/>
    <s v="Debit Card"/>
    <n v="4"/>
    <s v="Sunny"/>
    <s v="Black Friday"/>
    <x v="0"/>
    <b v="1"/>
    <n v="5"/>
    <n v="64.48"/>
    <n v="128.96"/>
    <n v="12.9"/>
    <x v="1"/>
  </r>
  <r>
    <n v="3148"/>
    <s v="24/12/2020"/>
    <d v="1899-12-30T20:43:12"/>
    <n v="179"/>
    <x v="48"/>
    <x v="0"/>
    <x v="8"/>
    <n v="46.318800000000003"/>
    <n v="-63.146099999999997"/>
    <n v="20"/>
    <b v="0"/>
    <n v="452"/>
    <x v="1"/>
    <x v="1"/>
    <n v="3"/>
    <b v="0"/>
    <x v="0"/>
    <s v="Standard"/>
    <s v="Debit Card"/>
    <n v="4"/>
    <s v="Snowy"/>
    <s v="None"/>
    <x v="0"/>
    <b v="1"/>
    <n v="3"/>
    <n v="93.8"/>
    <n v="281.41000000000003"/>
    <n v="0"/>
    <x v="0"/>
  </r>
  <r>
    <n v="3149"/>
    <s v="12/06/2019"/>
    <d v="1899-12-30T13:11:24"/>
    <n v="117"/>
    <x v="37"/>
    <x v="2"/>
    <x v="11"/>
    <n v="63.588799999999999"/>
    <n v="-115.5069"/>
    <n v="8"/>
    <b v="0"/>
    <n v="606"/>
    <x v="4"/>
    <x v="4"/>
    <n v="4"/>
    <b v="1"/>
    <x v="1"/>
    <s v="Express"/>
    <s v="Cash"/>
    <n v="4"/>
    <s v="Rainy"/>
    <s v="None"/>
    <x v="0"/>
    <b v="0"/>
    <n v="2"/>
    <n v="22.92"/>
    <n v="91.69"/>
    <n v="0"/>
    <x v="0"/>
  </r>
  <r>
    <n v="3150"/>
    <s v="27/12/2021"/>
    <d v="1899-12-30T11:32:50"/>
    <n v="78"/>
    <x v="20"/>
    <x v="0"/>
    <x v="6"/>
    <n v="46.565300000000001"/>
    <n v="-66.4619"/>
    <n v="26"/>
    <b v="0"/>
    <n v="864"/>
    <x v="2"/>
    <x v="2"/>
    <n v="1"/>
    <b v="1"/>
    <x v="0"/>
    <s v="Overnight"/>
    <s v="Debit Card"/>
    <n v="3"/>
    <s v="Rainy"/>
    <s v="Black Friday"/>
    <x v="0"/>
    <b v="1"/>
    <n v="3"/>
    <n v="72.88"/>
    <n v="72.88"/>
    <n v="7.29"/>
    <x v="1"/>
  </r>
  <r>
    <n v="3151"/>
    <s v="12/09/2018"/>
    <d v="1899-12-30T10:42:28"/>
    <n v="188"/>
    <x v="42"/>
    <x v="0"/>
    <x v="6"/>
    <n v="46.565300000000001"/>
    <n v="-66.4619"/>
    <n v="74"/>
    <b v="1"/>
    <n v="621"/>
    <x v="2"/>
    <x v="2"/>
    <n v="2"/>
    <b v="0"/>
    <x v="1"/>
    <s v="Standard"/>
    <s v="Cash"/>
    <n v="3"/>
    <s v="Snowy"/>
    <s v="Christmas Market"/>
    <x v="1"/>
    <b v="1"/>
    <n v="1"/>
    <n v="32.54"/>
    <n v="65.09"/>
    <n v="0"/>
    <x v="0"/>
  </r>
  <r>
    <n v="3152"/>
    <s v="23/11/2021"/>
    <d v="1899-12-30T02:43:04"/>
    <n v="165"/>
    <x v="3"/>
    <x v="2"/>
    <x v="0"/>
    <n v="51.253799999999998"/>
    <n v="-85.3232"/>
    <n v="96"/>
    <b v="1"/>
    <n v="768"/>
    <x v="1"/>
    <x v="1"/>
    <n v="2"/>
    <b v="0"/>
    <x v="0"/>
    <s v="Express"/>
    <s v="Online Payment"/>
    <n v="5"/>
    <s v="Rainy"/>
    <s v="Black Friday"/>
    <x v="0"/>
    <b v="0"/>
    <n v="2"/>
    <n v="15.46"/>
    <n v="30.92"/>
    <n v="3.09"/>
    <x v="1"/>
  </r>
  <r>
    <n v="3153"/>
    <s v="26/12/2022"/>
    <d v="1899-12-30T02:07:23"/>
    <n v="266"/>
    <x v="20"/>
    <x v="0"/>
    <x v="9"/>
    <n v="54.273099999999999"/>
    <n v="-61.738799999999998"/>
    <n v="83"/>
    <b v="0"/>
    <n v="217"/>
    <x v="3"/>
    <x v="3"/>
    <n v="2"/>
    <b v="1"/>
    <x v="0"/>
    <s v="Express"/>
    <s v="Online Payment"/>
    <n v="2"/>
    <s v="Rainy"/>
    <s v="Black Friday"/>
    <x v="0"/>
    <b v="0"/>
    <n v="4"/>
    <n v="21.99"/>
    <n v="43.98"/>
    <n v="4.4000000000000004"/>
    <x v="1"/>
  </r>
  <r>
    <n v="3154"/>
    <s v="17/12/2018"/>
    <d v="1899-12-30T06:57:59"/>
    <n v="105"/>
    <x v="0"/>
    <x v="0"/>
    <x v="10"/>
    <n v="64.282300000000006"/>
    <n v="-135"/>
    <n v="51"/>
    <b v="0"/>
    <n v="114"/>
    <x v="2"/>
    <x v="2"/>
    <n v="4"/>
    <b v="0"/>
    <x v="0"/>
    <s v="Express"/>
    <s v="Online Payment"/>
    <n v="5"/>
    <s v="Sunny"/>
    <s v="Christmas Market"/>
    <x v="1"/>
    <b v="0"/>
    <n v="3"/>
    <n v="99.74"/>
    <n v="398.97"/>
    <n v="0"/>
    <x v="0"/>
  </r>
  <r>
    <n v="3155"/>
    <s v="31/12/2020"/>
    <d v="1899-12-30T11:39:46"/>
    <n v="262"/>
    <x v="16"/>
    <x v="1"/>
    <x v="11"/>
    <n v="63.588799999999999"/>
    <n v="-115.5069"/>
    <n v="34"/>
    <b v="1"/>
    <n v="210"/>
    <x v="0"/>
    <x v="0"/>
    <n v="1"/>
    <b v="1"/>
    <x v="0"/>
    <s v="Standard"/>
    <s v="Credit Card"/>
    <n v="1"/>
    <s v="Snowy"/>
    <s v="Christmas Market"/>
    <x v="1"/>
    <b v="0"/>
    <n v="4"/>
    <n v="75.03"/>
    <n v="75.03"/>
    <n v="0"/>
    <x v="0"/>
  </r>
  <r>
    <n v="3156"/>
    <s v="11/07/2018"/>
    <d v="1899-12-30T04:49:39"/>
    <n v="421"/>
    <x v="48"/>
    <x v="2"/>
    <x v="11"/>
    <n v="63.588799999999999"/>
    <n v="-115.5069"/>
    <n v="37"/>
    <b v="0"/>
    <n v="419"/>
    <x v="4"/>
    <x v="4"/>
    <n v="4"/>
    <b v="0"/>
    <x v="1"/>
    <s v="Express"/>
    <s v="Credit Card"/>
    <n v="1"/>
    <s v="Rainy"/>
    <s v="None"/>
    <x v="0"/>
    <b v="1"/>
    <n v="1"/>
    <n v="73.319999999999993"/>
    <n v="293.29000000000002"/>
    <n v="0"/>
    <x v="0"/>
  </r>
  <r>
    <n v="3157"/>
    <s v="24/11/2023"/>
    <d v="1899-12-30T09:12:12"/>
    <n v="151"/>
    <x v="36"/>
    <x v="0"/>
    <x v="2"/>
    <n v="46.813099999999999"/>
    <n v="-71.207499999999996"/>
    <n v="10"/>
    <b v="0"/>
    <n v="608"/>
    <x v="2"/>
    <x v="2"/>
    <n v="1"/>
    <b v="0"/>
    <x v="1"/>
    <s v="Standard"/>
    <s v="Cash"/>
    <n v="1"/>
    <s v="Rainy"/>
    <s v="Black Friday"/>
    <x v="0"/>
    <b v="0"/>
    <n v="2"/>
    <n v="65.84"/>
    <n v="65.84"/>
    <n v="6.58"/>
    <x v="1"/>
  </r>
  <r>
    <n v="3158"/>
    <s v="12/12/2023"/>
    <d v="1899-12-30T13:25:02"/>
    <n v="184"/>
    <x v="31"/>
    <x v="2"/>
    <x v="6"/>
    <n v="46.565300000000001"/>
    <n v="-66.4619"/>
    <n v="23"/>
    <b v="1"/>
    <n v="116"/>
    <x v="2"/>
    <x v="2"/>
    <n v="1"/>
    <b v="1"/>
    <x v="0"/>
    <s v="Overnight"/>
    <s v="Credit Card"/>
    <n v="3"/>
    <s v="Sunny"/>
    <s v="None"/>
    <x v="0"/>
    <b v="1"/>
    <n v="4"/>
    <n v="40.58"/>
    <n v="40.58"/>
    <n v="0"/>
    <x v="0"/>
  </r>
  <r>
    <n v="3159"/>
    <s v="17/12/2023"/>
    <d v="1899-12-30T19:42:21"/>
    <n v="359"/>
    <x v="20"/>
    <x v="1"/>
    <x v="9"/>
    <n v="54.273099999999999"/>
    <n v="-61.738799999999998"/>
    <n v="51"/>
    <b v="0"/>
    <n v="751"/>
    <x v="3"/>
    <x v="3"/>
    <n v="5"/>
    <b v="1"/>
    <x v="0"/>
    <s v="Express"/>
    <s v="Credit Card"/>
    <n v="4"/>
    <s v="Snowy"/>
    <s v="Christmas Market"/>
    <x v="1"/>
    <b v="0"/>
    <n v="5"/>
    <n v="98.08"/>
    <n v="490.41"/>
    <n v="0"/>
    <x v="0"/>
  </r>
  <r>
    <n v="3160"/>
    <s v="11/06/2022"/>
    <d v="1899-12-30T12:20:27"/>
    <n v="357"/>
    <x v="37"/>
    <x v="2"/>
    <x v="5"/>
    <n v="52.939900000000002"/>
    <n v="-106.4509"/>
    <n v="100"/>
    <b v="0"/>
    <n v="940"/>
    <x v="1"/>
    <x v="1"/>
    <n v="1"/>
    <b v="1"/>
    <x v="1"/>
    <s v="Standard"/>
    <s v="Credit Card"/>
    <n v="5"/>
    <s v="Rainy"/>
    <s v="None"/>
    <x v="0"/>
    <b v="0"/>
    <n v="4"/>
    <n v="74.569999999999993"/>
    <n v="74.569999999999993"/>
    <n v="0"/>
    <x v="0"/>
  </r>
  <r>
    <n v="3161"/>
    <s v="11/03/2020"/>
    <d v="1899-12-30T09:32:43"/>
    <n v="75"/>
    <x v="17"/>
    <x v="0"/>
    <x v="2"/>
    <n v="46.813099999999999"/>
    <n v="-71.207499999999996"/>
    <n v="59"/>
    <b v="1"/>
    <n v="988"/>
    <x v="3"/>
    <x v="3"/>
    <n v="3"/>
    <b v="0"/>
    <x v="0"/>
    <s v="Standard"/>
    <s v="Debit Card"/>
    <n v="3"/>
    <s v="Snowy"/>
    <s v="Christmas Market"/>
    <x v="1"/>
    <b v="1"/>
    <n v="5"/>
    <n v="11.76"/>
    <n v="35.29"/>
    <n v="0"/>
    <x v="0"/>
  </r>
  <r>
    <n v="3162"/>
    <s v="18/11/2019"/>
    <d v="1899-12-30T15:01:04"/>
    <n v="362"/>
    <x v="16"/>
    <x v="1"/>
    <x v="1"/>
    <n v="53.726700000000001"/>
    <n v="-127.6476"/>
    <n v="97"/>
    <b v="0"/>
    <n v="76"/>
    <x v="4"/>
    <x v="4"/>
    <n v="5"/>
    <b v="1"/>
    <x v="1"/>
    <s v="Express"/>
    <s v="Cash"/>
    <n v="2"/>
    <s v="Rainy"/>
    <s v="Christmas Market"/>
    <x v="1"/>
    <b v="0"/>
    <n v="2"/>
    <n v="37.67"/>
    <n v="188.34"/>
    <n v="0"/>
    <x v="0"/>
  </r>
  <r>
    <n v="3163"/>
    <s v="13/11/2023"/>
    <d v="1899-12-30T01:48:41"/>
    <n v="197"/>
    <x v="15"/>
    <x v="1"/>
    <x v="8"/>
    <n v="46.318800000000003"/>
    <n v="-63.146099999999997"/>
    <n v="78"/>
    <b v="0"/>
    <n v="423"/>
    <x v="1"/>
    <x v="1"/>
    <n v="4"/>
    <b v="0"/>
    <x v="0"/>
    <s v="Standard"/>
    <s v="Credit Card"/>
    <n v="2"/>
    <s v="Snowy"/>
    <s v="Christmas Market"/>
    <x v="1"/>
    <b v="1"/>
    <n v="2"/>
    <n v="50.13"/>
    <n v="200.51"/>
    <n v="0"/>
    <x v="0"/>
  </r>
  <r>
    <n v="3164"/>
    <s v="24/11/2021"/>
    <d v="1899-12-30T13:22:23"/>
    <n v="396"/>
    <x v="37"/>
    <x v="1"/>
    <x v="11"/>
    <n v="63.588799999999999"/>
    <n v="-115.5069"/>
    <n v="64"/>
    <b v="1"/>
    <n v="828"/>
    <x v="3"/>
    <x v="3"/>
    <n v="1"/>
    <b v="1"/>
    <x v="0"/>
    <s v="Overnight"/>
    <s v="Debit Card"/>
    <n v="1"/>
    <s v="Rainy"/>
    <s v="Black Friday"/>
    <x v="0"/>
    <b v="1"/>
    <n v="5"/>
    <n v="73.260000000000005"/>
    <n v="73.260000000000005"/>
    <n v="7.33"/>
    <x v="1"/>
  </r>
  <r>
    <n v="3165"/>
    <s v="12/02/2023"/>
    <d v="1899-12-30T02:26:28"/>
    <n v="218"/>
    <x v="15"/>
    <x v="1"/>
    <x v="10"/>
    <n v="64.282300000000006"/>
    <n v="-135"/>
    <n v="70"/>
    <b v="1"/>
    <n v="147"/>
    <x v="4"/>
    <x v="4"/>
    <n v="3"/>
    <b v="1"/>
    <x v="1"/>
    <s v="Overnight"/>
    <s v="Debit Card"/>
    <n v="2"/>
    <s v="Rainy"/>
    <s v="Black Friday"/>
    <x v="0"/>
    <b v="1"/>
    <n v="5"/>
    <n v="72.09"/>
    <n v="216.27"/>
    <n v="21.63"/>
    <x v="1"/>
  </r>
  <r>
    <n v="3166"/>
    <s v="11/02/2020"/>
    <d v="1899-12-30T10:03:41"/>
    <n v="449"/>
    <x v="36"/>
    <x v="0"/>
    <x v="5"/>
    <n v="52.939900000000002"/>
    <n v="-106.4509"/>
    <n v="62"/>
    <b v="1"/>
    <n v="27"/>
    <x v="0"/>
    <x v="0"/>
    <n v="2"/>
    <b v="0"/>
    <x v="1"/>
    <s v="Overnight"/>
    <s v="Debit Card"/>
    <n v="5"/>
    <s v="Rainy"/>
    <s v="None"/>
    <x v="0"/>
    <b v="0"/>
    <n v="3"/>
    <n v="64.28"/>
    <n v="128.55000000000001"/>
    <n v="0"/>
    <x v="0"/>
  </r>
  <r>
    <n v="3167"/>
    <s v="12/01/2018"/>
    <d v="1899-12-30T21:34:36"/>
    <n v="203"/>
    <x v="16"/>
    <x v="1"/>
    <x v="12"/>
    <n v="64.248000000000005"/>
    <n v="-84.889600000000002"/>
    <n v="54"/>
    <b v="0"/>
    <n v="524"/>
    <x v="1"/>
    <x v="1"/>
    <n v="3"/>
    <b v="1"/>
    <x v="1"/>
    <s v="Express"/>
    <s v="Debit Card"/>
    <n v="5"/>
    <s v="Snowy"/>
    <s v="None"/>
    <x v="0"/>
    <b v="1"/>
    <n v="5"/>
    <n v="33.549999999999997"/>
    <n v="100.64"/>
    <n v="0"/>
    <x v="0"/>
  </r>
  <r>
    <n v="3168"/>
    <s v="12/04/2020"/>
    <d v="1899-12-30T15:22:54"/>
    <n v="250"/>
    <x v="27"/>
    <x v="0"/>
    <x v="6"/>
    <n v="46.565300000000001"/>
    <n v="-66.4619"/>
    <n v="32"/>
    <b v="1"/>
    <n v="89"/>
    <x v="3"/>
    <x v="3"/>
    <n v="5"/>
    <b v="1"/>
    <x v="1"/>
    <s v="Overnight"/>
    <s v="Debit Card"/>
    <n v="3"/>
    <s v="Rainy"/>
    <s v="None"/>
    <x v="0"/>
    <b v="1"/>
    <n v="2"/>
    <n v="99.11"/>
    <n v="495.57"/>
    <n v="0"/>
    <x v="0"/>
  </r>
  <r>
    <n v="3169"/>
    <s v="26/12/2022"/>
    <d v="1899-12-30T03:14:01"/>
    <n v="148"/>
    <x v="36"/>
    <x v="1"/>
    <x v="1"/>
    <n v="53.726700000000001"/>
    <n v="-127.6476"/>
    <n v="6"/>
    <b v="1"/>
    <n v="137"/>
    <x v="1"/>
    <x v="1"/>
    <n v="2"/>
    <b v="0"/>
    <x v="1"/>
    <s v="Standard"/>
    <s v="Online Payment"/>
    <n v="1"/>
    <s v="Sunny"/>
    <s v="Black Friday"/>
    <x v="0"/>
    <b v="0"/>
    <n v="5"/>
    <n v="35.700000000000003"/>
    <n v="71.400000000000006"/>
    <n v="7.14"/>
    <x v="1"/>
  </r>
  <r>
    <n v="3170"/>
    <s v="11/10/2021"/>
    <d v="1899-12-30T00:52:22"/>
    <n v="136"/>
    <x v="42"/>
    <x v="2"/>
    <x v="12"/>
    <n v="64.248000000000005"/>
    <n v="-84.889600000000002"/>
    <n v="39"/>
    <b v="1"/>
    <n v="310"/>
    <x v="3"/>
    <x v="3"/>
    <n v="3"/>
    <b v="1"/>
    <x v="1"/>
    <s v="Express"/>
    <s v="Cash"/>
    <n v="1"/>
    <s v="Snowy"/>
    <s v="Black Friday"/>
    <x v="0"/>
    <b v="1"/>
    <n v="4"/>
    <n v="16.79"/>
    <n v="50.37"/>
    <n v="5.04"/>
    <x v="1"/>
  </r>
  <r>
    <n v="3171"/>
    <s v="11/01/2019"/>
    <d v="1899-12-30T08:08:58"/>
    <n v="139"/>
    <x v="34"/>
    <x v="0"/>
    <x v="7"/>
    <n v="45.077800000000003"/>
    <n v="-63.546700000000001"/>
    <n v="13"/>
    <b v="0"/>
    <n v="730"/>
    <x v="3"/>
    <x v="3"/>
    <n v="1"/>
    <b v="0"/>
    <x v="1"/>
    <s v="Express"/>
    <s v="Credit Card"/>
    <n v="3"/>
    <s v="Sunny"/>
    <s v="Christmas Market"/>
    <x v="1"/>
    <b v="0"/>
    <n v="3"/>
    <n v="91.22"/>
    <n v="91.22"/>
    <n v="0"/>
    <x v="0"/>
  </r>
  <r>
    <n v="3172"/>
    <s v="11/02/2018"/>
    <d v="1899-12-30T21:44:47"/>
    <n v="464"/>
    <x v="34"/>
    <x v="0"/>
    <x v="12"/>
    <n v="64.248000000000005"/>
    <n v="-84.889600000000002"/>
    <n v="42"/>
    <b v="0"/>
    <n v="421"/>
    <x v="4"/>
    <x v="4"/>
    <n v="5"/>
    <b v="0"/>
    <x v="0"/>
    <s v="Overnight"/>
    <s v="Online Payment"/>
    <n v="2"/>
    <s v="Rainy"/>
    <s v="Christmas Market"/>
    <x v="1"/>
    <b v="1"/>
    <n v="3"/>
    <n v="35.33"/>
    <n v="176.66"/>
    <n v="0"/>
    <x v="0"/>
  </r>
  <r>
    <n v="3173"/>
    <s v="17/12/2020"/>
    <d v="1899-12-30T20:27:20"/>
    <n v="310"/>
    <x v="4"/>
    <x v="2"/>
    <x v="1"/>
    <n v="53.726700000000001"/>
    <n v="-127.6476"/>
    <n v="80"/>
    <b v="1"/>
    <n v="765"/>
    <x v="3"/>
    <x v="3"/>
    <n v="5"/>
    <b v="0"/>
    <x v="0"/>
    <s v="Overnight"/>
    <s v="Debit Card"/>
    <n v="5"/>
    <s v="Rainy"/>
    <s v="Black Friday"/>
    <x v="0"/>
    <b v="1"/>
    <n v="3"/>
    <n v="26.71"/>
    <n v="133.54"/>
    <n v="13.35"/>
    <x v="1"/>
  </r>
  <r>
    <n v="3174"/>
    <s v="11/09/2019"/>
    <d v="1899-12-30T03:08:26"/>
    <n v="276"/>
    <x v="12"/>
    <x v="2"/>
    <x v="3"/>
    <n v="53.933300000000003"/>
    <n v="-116.5765"/>
    <n v="89"/>
    <b v="0"/>
    <n v="643"/>
    <x v="0"/>
    <x v="0"/>
    <n v="3"/>
    <b v="0"/>
    <x v="0"/>
    <s v="Express"/>
    <s v="Debit Card"/>
    <n v="1"/>
    <s v="Rainy"/>
    <s v="None"/>
    <x v="0"/>
    <b v="0"/>
    <n v="4"/>
    <n v="12.73"/>
    <n v="38.18"/>
    <n v="0"/>
    <x v="0"/>
  </r>
  <r>
    <n v="3175"/>
    <s v="19/11/2018"/>
    <d v="1899-12-30T06:41:28"/>
    <n v="75"/>
    <x v="35"/>
    <x v="0"/>
    <x v="5"/>
    <n v="52.939900000000002"/>
    <n v="-106.4509"/>
    <n v="100"/>
    <b v="1"/>
    <n v="303"/>
    <x v="0"/>
    <x v="0"/>
    <n v="1"/>
    <b v="1"/>
    <x v="0"/>
    <s v="Express"/>
    <s v="Credit Card"/>
    <n v="4"/>
    <s v="Snowy"/>
    <s v="None"/>
    <x v="0"/>
    <b v="0"/>
    <n v="3"/>
    <n v="56.24"/>
    <n v="56.24"/>
    <n v="0"/>
    <x v="0"/>
  </r>
  <r>
    <n v="3176"/>
    <s v="30/12/2018"/>
    <d v="1899-12-30T01:55:34"/>
    <n v="99"/>
    <x v="52"/>
    <x v="0"/>
    <x v="10"/>
    <n v="64.282300000000006"/>
    <n v="-135"/>
    <n v="57"/>
    <b v="0"/>
    <n v="226"/>
    <x v="1"/>
    <x v="1"/>
    <n v="4"/>
    <b v="0"/>
    <x v="0"/>
    <s v="Standard"/>
    <s v="Debit Card"/>
    <n v="1"/>
    <s v="Snowy"/>
    <s v="None"/>
    <x v="0"/>
    <b v="1"/>
    <n v="3"/>
    <n v="27.62"/>
    <n v="110.48"/>
    <n v="0"/>
    <x v="0"/>
  </r>
  <r>
    <n v="3177"/>
    <s v="23/12/2023"/>
    <d v="1899-12-30T20:25:31"/>
    <n v="294"/>
    <x v="11"/>
    <x v="2"/>
    <x v="2"/>
    <n v="46.813099999999999"/>
    <n v="-71.207499999999996"/>
    <n v="8"/>
    <b v="0"/>
    <n v="610"/>
    <x v="3"/>
    <x v="3"/>
    <n v="1"/>
    <b v="1"/>
    <x v="0"/>
    <s v="Overnight"/>
    <s v="Online Payment"/>
    <n v="3"/>
    <s v="Sunny"/>
    <s v="None"/>
    <x v="0"/>
    <b v="0"/>
    <n v="3"/>
    <n v="82.44"/>
    <n v="82.44"/>
    <n v="0"/>
    <x v="0"/>
  </r>
  <r>
    <n v="3178"/>
    <s v="11/02/2023"/>
    <d v="1899-12-30T07:55:10"/>
    <n v="74"/>
    <x v="20"/>
    <x v="2"/>
    <x v="11"/>
    <n v="63.588799999999999"/>
    <n v="-115.5069"/>
    <n v="3"/>
    <b v="1"/>
    <n v="802"/>
    <x v="3"/>
    <x v="3"/>
    <n v="4"/>
    <b v="1"/>
    <x v="0"/>
    <s v="Express"/>
    <s v="Debit Card"/>
    <n v="5"/>
    <s v="Snowy"/>
    <s v="Black Friday"/>
    <x v="0"/>
    <b v="0"/>
    <n v="2"/>
    <n v="28.9"/>
    <n v="115.6"/>
    <n v="11.56"/>
    <x v="1"/>
  </r>
  <r>
    <n v="3179"/>
    <s v="11/07/2022"/>
    <d v="1899-12-30T13:42:39"/>
    <n v="189"/>
    <x v="45"/>
    <x v="2"/>
    <x v="3"/>
    <n v="53.933300000000003"/>
    <n v="-116.5765"/>
    <n v="54"/>
    <b v="0"/>
    <n v="133"/>
    <x v="3"/>
    <x v="3"/>
    <n v="3"/>
    <b v="0"/>
    <x v="1"/>
    <s v="Express"/>
    <s v="Debit Card"/>
    <n v="3"/>
    <s v="Snowy"/>
    <s v="Black Friday"/>
    <x v="0"/>
    <b v="1"/>
    <n v="1"/>
    <n v="20.07"/>
    <n v="60.2"/>
    <n v="6.02"/>
    <x v="1"/>
  </r>
  <r>
    <n v="3180"/>
    <s v="22/12/2021"/>
    <d v="1899-12-30T12:34:40"/>
    <n v="153"/>
    <x v="21"/>
    <x v="2"/>
    <x v="4"/>
    <n v="53.760899999999999"/>
    <n v="-98.813900000000004"/>
    <n v="51"/>
    <b v="1"/>
    <n v="850"/>
    <x v="1"/>
    <x v="1"/>
    <n v="5"/>
    <b v="0"/>
    <x v="0"/>
    <s v="Standard"/>
    <s v="Credit Card"/>
    <n v="2"/>
    <s v="Sunny"/>
    <s v="Christmas Market"/>
    <x v="1"/>
    <b v="1"/>
    <n v="5"/>
    <n v="17.649999999999999"/>
    <n v="88.26"/>
    <n v="0"/>
    <x v="0"/>
  </r>
  <r>
    <n v="3181"/>
    <s v="24/12/2019"/>
    <d v="1899-12-30T12:07:14"/>
    <n v="139"/>
    <x v="47"/>
    <x v="1"/>
    <x v="5"/>
    <n v="52.939900000000002"/>
    <n v="-106.4509"/>
    <n v="31"/>
    <b v="0"/>
    <n v="764"/>
    <x v="4"/>
    <x v="4"/>
    <n v="5"/>
    <b v="1"/>
    <x v="1"/>
    <s v="Express"/>
    <s v="Debit Card"/>
    <n v="4"/>
    <s v="Sunny"/>
    <s v="Christmas Market"/>
    <x v="1"/>
    <b v="0"/>
    <n v="4"/>
    <n v="59.7"/>
    <n v="298.48"/>
    <n v="0"/>
    <x v="0"/>
  </r>
  <r>
    <n v="3182"/>
    <s v="22/11/2018"/>
    <d v="1899-12-30T17:05:15"/>
    <n v="360"/>
    <x v="44"/>
    <x v="1"/>
    <x v="2"/>
    <n v="46.813099999999999"/>
    <n v="-71.207499999999996"/>
    <n v="91"/>
    <b v="0"/>
    <n v="313"/>
    <x v="1"/>
    <x v="1"/>
    <n v="2"/>
    <b v="1"/>
    <x v="1"/>
    <s v="Standard"/>
    <s v="Debit Card"/>
    <n v="1"/>
    <s v="Rainy"/>
    <s v="Christmas Market"/>
    <x v="1"/>
    <b v="0"/>
    <n v="4"/>
    <n v="33.020000000000003"/>
    <n v="66.03"/>
    <n v="0"/>
    <x v="0"/>
  </r>
  <r>
    <n v="3183"/>
    <s v="15/12/2023"/>
    <d v="1899-12-30T15:00:52"/>
    <n v="165"/>
    <x v="10"/>
    <x v="1"/>
    <x v="7"/>
    <n v="45.077800000000003"/>
    <n v="-63.546700000000001"/>
    <n v="2"/>
    <b v="1"/>
    <n v="256"/>
    <x v="4"/>
    <x v="4"/>
    <n v="4"/>
    <b v="0"/>
    <x v="1"/>
    <s v="Overnight"/>
    <s v="Online Payment"/>
    <n v="4"/>
    <s v="Snowy"/>
    <s v="Black Friday"/>
    <x v="0"/>
    <b v="1"/>
    <n v="4"/>
    <n v="96.01"/>
    <n v="384.05"/>
    <n v="38.409999999999997"/>
    <x v="1"/>
  </r>
  <r>
    <n v="3184"/>
    <s v="12/04/2018"/>
    <d v="1899-12-30T13:49:27"/>
    <n v="69"/>
    <x v="15"/>
    <x v="0"/>
    <x v="12"/>
    <n v="64.248000000000005"/>
    <n v="-84.889600000000002"/>
    <n v="97"/>
    <b v="1"/>
    <n v="344"/>
    <x v="1"/>
    <x v="1"/>
    <n v="3"/>
    <b v="1"/>
    <x v="0"/>
    <s v="Standard"/>
    <s v="Online Payment"/>
    <n v="1"/>
    <s v="Snowy"/>
    <s v="Christmas Market"/>
    <x v="1"/>
    <b v="0"/>
    <n v="5"/>
    <n v="32.31"/>
    <n v="96.92"/>
    <n v="0"/>
    <x v="0"/>
  </r>
  <r>
    <n v="3185"/>
    <s v="11/10/2018"/>
    <d v="1899-12-30T20:43:25"/>
    <n v="154"/>
    <x v="12"/>
    <x v="2"/>
    <x v="3"/>
    <n v="53.933300000000003"/>
    <n v="-116.5765"/>
    <n v="48"/>
    <b v="0"/>
    <n v="823"/>
    <x v="1"/>
    <x v="1"/>
    <n v="5"/>
    <b v="0"/>
    <x v="0"/>
    <s v="Standard"/>
    <s v="Credit Card"/>
    <n v="4"/>
    <s v="Snowy"/>
    <s v="Christmas Market"/>
    <x v="1"/>
    <b v="0"/>
    <n v="3"/>
    <n v="98.78"/>
    <n v="493.89"/>
    <n v="0"/>
    <x v="0"/>
  </r>
  <r>
    <n v="3186"/>
    <s v="11/10/2023"/>
    <d v="1899-12-30T17:56:37"/>
    <n v="444"/>
    <x v="33"/>
    <x v="2"/>
    <x v="7"/>
    <n v="45.077800000000003"/>
    <n v="-63.546700000000001"/>
    <n v="67"/>
    <b v="1"/>
    <n v="297"/>
    <x v="2"/>
    <x v="2"/>
    <n v="2"/>
    <b v="1"/>
    <x v="1"/>
    <s v="Overnight"/>
    <s v="Cash"/>
    <n v="5"/>
    <s v="Rainy"/>
    <s v="Black Friday"/>
    <x v="0"/>
    <b v="0"/>
    <n v="2"/>
    <n v="32.85"/>
    <n v="65.7"/>
    <n v="6.57"/>
    <x v="1"/>
  </r>
  <r>
    <n v="3187"/>
    <s v="12/03/2023"/>
    <d v="1899-12-30T05:30:23"/>
    <n v="194"/>
    <x v="37"/>
    <x v="0"/>
    <x v="3"/>
    <n v="53.933300000000003"/>
    <n v="-116.5765"/>
    <n v="35"/>
    <b v="1"/>
    <n v="675"/>
    <x v="4"/>
    <x v="4"/>
    <n v="5"/>
    <b v="1"/>
    <x v="1"/>
    <s v="Express"/>
    <s v="Debit Card"/>
    <n v="1"/>
    <s v="Snowy"/>
    <s v="None"/>
    <x v="0"/>
    <b v="1"/>
    <n v="1"/>
    <n v="25.29"/>
    <n v="126.46"/>
    <n v="0"/>
    <x v="0"/>
  </r>
  <r>
    <n v="3188"/>
    <s v="12/06/2020"/>
    <d v="1899-12-30T15:29:00"/>
    <n v="320"/>
    <x v="40"/>
    <x v="1"/>
    <x v="4"/>
    <n v="53.760899999999999"/>
    <n v="-98.813900000000004"/>
    <n v="1"/>
    <b v="0"/>
    <n v="33"/>
    <x v="4"/>
    <x v="4"/>
    <n v="4"/>
    <b v="1"/>
    <x v="1"/>
    <s v="Standard"/>
    <s v="Debit Card"/>
    <n v="2"/>
    <s v="Sunny"/>
    <s v="Black Friday"/>
    <x v="0"/>
    <b v="1"/>
    <n v="4"/>
    <n v="77.290000000000006"/>
    <n v="309.17"/>
    <n v="30.92"/>
    <x v="1"/>
  </r>
  <r>
    <n v="3189"/>
    <s v="11/08/2020"/>
    <d v="1899-12-30T21:26:07"/>
    <n v="419"/>
    <x v="40"/>
    <x v="0"/>
    <x v="11"/>
    <n v="63.588799999999999"/>
    <n v="-115.5069"/>
    <n v="4"/>
    <b v="0"/>
    <n v="711"/>
    <x v="2"/>
    <x v="2"/>
    <n v="1"/>
    <b v="0"/>
    <x v="0"/>
    <s v="Express"/>
    <s v="Cash"/>
    <n v="4"/>
    <s v="Sunny"/>
    <s v="Black Friday"/>
    <x v="0"/>
    <b v="1"/>
    <n v="3"/>
    <n v="99.42"/>
    <n v="99.42"/>
    <n v="9.94"/>
    <x v="1"/>
  </r>
  <r>
    <n v="3190"/>
    <s v="27/12/2018"/>
    <d v="1899-12-30T06:12:05"/>
    <n v="29"/>
    <x v="27"/>
    <x v="2"/>
    <x v="6"/>
    <n v="46.565300000000001"/>
    <n v="-66.4619"/>
    <n v="16"/>
    <b v="0"/>
    <n v="304"/>
    <x v="3"/>
    <x v="3"/>
    <n v="5"/>
    <b v="1"/>
    <x v="1"/>
    <s v="Overnight"/>
    <s v="Credit Card"/>
    <n v="1"/>
    <s v="Rainy"/>
    <s v="None"/>
    <x v="0"/>
    <b v="1"/>
    <n v="5"/>
    <n v="60.89"/>
    <n v="304.43"/>
    <n v="0"/>
    <x v="0"/>
  </r>
  <r>
    <n v="3191"/>
    <s v="13/12/2020"/>
    <d v="1899-12-30T21:52:56"/>
    <n v="97"/>
    <x v="17"/>
    <x v="2"/>
    <x v="7"/>
    <n v="45.077800000000003"/>
    <n v="-63.546700000000001"/>
    <n v="39"/>
    <b v="1"/>
    <n v="576"/>
    <x v="1"/>
    <x v="1"/>
    <n v="3"/>
    <b v="1"/>
    <x v="1"/>
    <s v="Standard"/>
    <s v="Online Payment"/>
    <n v="3"/>
    <s v="Rainy"/>
    <s v="None"/>
    <x v="0"/>
    <b v="0"/>
    <n v="1"/>
    <n v="59.79"/>
    <n v="179.36"/>
    <n v="0"/>
    <x v="0"/>
  </r>
  <r>
    <n v="3192"/>
    <s v="11/05/2018"/>
    <d v="1899-12-30T15:18:07"/>
    <n v="389"/>
    <x v="37"/>
    <x v="0"/>
    <x v="0"/>
    <n v="51.253799999999998"/>
    <n v="-85.3232"/>
    <n v="3"/>
    <b v="0"/>
    <n v="579"/>
    <x v="0"/>
    <x v="0"/>
    <n v="1"/>
    <b v="1"/>
    <x v="1"/>
    <s v="Standard"/>
    <s v="Credit Card"/>
    <n v="4"/>
    <s v="Snowy"/>
    <s v="None"/>
    <x v="0"/>
    <b v="0"/>
    <n v="4"/>
    <n v="65.239999999999995"/>
    <n v="65.239999999999995"/>
    <n v="0"/>
    <x v="0"/>
  </r>
  <r>
    <n v="3193"/>
    <s v="12/03/2018"/>
    <d v="1899-12-30T08:07:09"/>
    <n v="409"/>
    <x v="24"/>
    <x v="1"/>
    <x v="2"/>
    <n v="46.813099999999999"/>
    <n v="-71.207499999999996"/>
    <n v="47"/>
    <b v="0"/>
    <n v="524"/>
    <x v="4"/>
    <x v="4"/>
    <n v="4"/>
    <b v="0"/>
    <x v="0"/>
    <s v="Overnight"/>
    <s v="Online Payment"/>
    <n v="2"/>
    <s v="Rainy"/>
    <s v="None"/>
    <x v="0"/>
    <b v="1"/>
    <n v="5"/>
    <n v="36.28"/>
    <n v="145.13999999999999"/>
    <n v="0"/>
    <x v="0"/>
  </r>
  <r>
    <n v="3194"/>
    <s v="20/12/2023"/>
    <d v="1899-12-30T20:07:40"/>
    <n v="165"/>
    <x v="11"/>
    <x v="2"/>
    <x v="4"/>
    <n v="53.760899999999999"/>
    <n v="-98.813900000000004"/>
    <n v="71"/>
    <b v="1"/>
    <n v="288"/>
    <x v="3"/>
    <x v="3"/>
    <n v="5"/>
    <b v="1"/>
    <x v="1"/>
    <s v="Overnight"/>
    <s v="Debit Card"/>
    <n v="4"/>
    <s v="Snowy"/>
    <s v="Christmas Market"/>
    <x v="1"/>
    <b v="0"/>
    <n v="2"/>
    <n v="53.14"/>
    <n v="265.70999999999998"/>
    <n v="0"/>
    <x v="0"/>
  </r>
  <r>
    <n v="3195"/>
    <s v="21/11/2021"/>
    <d v="1899-12-30T16:18:17"/>
    <n v="47"/>
    <x v="0"/>
    <x v="0"/>
    <x v="11"/>
    <n v="63.588799999999999"/>
    <n v="-115.5069"/>
    <n v="3"/>
    <b v="1"/>
    <n v="167"/>
    <x v="4"/>
    <x v="4"/>
    <n v="4"/>
    <b v="0"/>
    <x v="1"/>
    <s v="Standard"/>
    <s v="Credit Card"/>
    <n v="3"/>
    <s v="Sunny"/>
    <s v="Christmas Market"/>
    <x v="1"/>
    <b v="0"/>
    <n v="3"/>
    <n v="18.329999999999998"/>
    <n v="73.319999999999993"/>
    <n v="0"/>
    <x v="0"/>
  </r>
  <r>
    <n v="3196"/>
    <s v="19/11/2023"/>
    <d v="1899-12-30T08:39:02"/>
    <n v="219"/>
    <x v="17"/>
    <x v="0"/>
    <x v="8"/>
    <n v="46.318800000000003"/>
    <n v="-63.146099999999997"/>
    <n v="59"/>
    <b v="1"/>
    <n v="200"/>
    <x v="0"/>
    <x v="0"/>
    <n v="2"/>
    <b v="0"/>
    <x v="0"/>
    <s v="Express"/>
    <s v="Online Payment"/>
    <n v="4"/>
    <s v="Sunny"/>
    <s v="Black Friday"/>
    <x v="0"/>
    <b v="1"/>
    <n v="1"/>
    <n v="66.44"/>
    <n v="132.88"/>
    <n v="13.29"/>
    <x v="1"/>
  </r>
  <r>
    <n v="3197"/>
    <s v="19/11/2021"/>
    <d v="1899-12-30T08:45:10"/>
    <n v="146"/>
    <x v="24"/>
    <x v="0"/>
    <x v="0"/>
    <n v="51.253799999999998"/>
    <n v="-85.3232"/>
    <n v="71"/>
    <b v="1"/>
    <n v="483"/>
    <x v="2"/>
    <x v="2"/>
    <n v="1"/>
    <b v="1"/>
    <x v="1"/>
    <s v="Express"/>
    <s v="Debit Card"/>
    <n v="3"/>
    <s v="Sunny"/>
    <s v="None"/>
    <x v="0"/>
    <b v="0"/>
    <n v="2"/>
    <n v="11.96"/>
    <n v="11.96"/>
    <n v="0"/>
    <x v="0"/>
  </r>
  <r>
    <n v="3198"/>
    <s v="30/11/2021"/>
    <d v="1899-12-30T01:17:25"/>
    <n v="488"/>
    <x v="47"/>
    <x v="2"/>
    <x v="6"/>
    <n v="46.565300000000001"/>
    <n v="-66.4619"/>
    <n v="61"/>
    <b v="1"/>
    <n v="509"/>
    <x v="3"/>
    <x v="3"/>
    <n v="5"/>
    <b v="1"/>
    <x v="0"/>
    <s v="Express"/>
    <s v="Cash"/>
    <n v="4"/>
    <s v="Snowy"/>
    <s v="None"/>
    <x v="0"/>
    <b v="1"/>
    <n v="4"/>
    <n v="38.700000000000003"/>
    <n v="193.51"/>
    <n v="0"/>
    <x v="0"/>
  </r>
  <r>
    <n v="3199"/>
    <s v="11/12/2021"/>
    <d v="1899-12-30T23:16:42"/>
    <n v="482"/>
    <x v="32"/>
    <x v="2"/>
    <x v="6"/>
    <n v="46.565300000000001"/>
    <n v="-66.4619"/>
    <n v="79"/>
    <b v="0"/>
    <n v="787"/>
    <x v="1"/>
    <x v="1"/>
    <n v="5"/>
    <b v="1"/>
    <x v="0"/>
    <s v="Standard"/>
    <s v="Credit Card"/>
    <n v="1"/>
    <s v="Sunny"/>
    <s v="Christmas Market"/>
    <x v="1"/>
    <b v="0"/>
    <n v="3"/>
    <n v="29.55"/>
    <n v="147.77000000000001"/>
    <n v="0"/>
    <x v="0"/>
  </r>
  <r>
    <n v="3200"/>
    <s v="16/12/2020"/>
    <d v="1899-12-30T13:38:28"/>
    <n v="433"/>
    <x v="28"/>
    <x v="1"/>
    <x v="11"/>
    <n v="63.588799999999999"/>
    <n v="-115.5069"/>
    <n v="48"/>
    <b v="0"/>
    <n v="33"/>
    <x v="3"/>
    <x v="3"/>
    <n v="3"/>
    <b v="1"/>
    <x v="1"/>
    <s v="Overnight"/>
    <s v="Online Payment"/>
    <n v="2"/>
    <s v="Rainy"/>
    <s v="Christmas Market"/>
    <x v="1"/>
    <b v="1"/>
    <n v="1"/>
    <n v="82.62"/>
    <n v="247.85"/>
    <n v="0"/>
    <x v="0"/>
  </r>
  <r>
    <n v="3201"/>
    <s v="16/12/2023"/>
    <d v="1899-12-30T11:41:19"/>
    <n v="261"/>
    <x v="11"/>
    <x v="1"/>
    <x v="8"/>
    <n v="46.318800000000003"/>
    <n v="-63.146099999999997"/>
    <n v="29"/>
    <b v="1"/>
    <n v="557"/>
    <x v="4"/>
    <x v="4"/>
    <n v="2"/>
    <b v="1"/>
    <x v="1"/>
    <s v="Standard"/>
    <s v="Online Payment"/>
    <n v="5"/>
    <s v="Rainy"/>
    <s v="Black Friday"/>
    <x v="0"/>
    <b v="0"/>
    <n v="5"/>
    <n v="20.79"/>
    <n v="41.59"/>
    <n v="4.16"/>
    <x v="1"/>
  </r>
  <r>
    <n v="3202"/>
    <s v="12/04/2022"/>
    <d v="1899-12-30T22:28:13"/>
    <n v="74"/>
    <x v="25"/>
    <x v="0"/>
    <x v="7"/>
    <n v="45.077800000000003"/>
    <n v="-63.546700000000001"/>
    <n v="52"/>
    <b v="1"/>
    <n v="766"/>
    <x v="4"/>
    <x v="4"/>
    <n v="4"/>
    <b v="0"/>
    <x v="0"/>
    <s v="Express"/>
    <s v="Credit Card"/>
    <n v="5"/>
    <s v="Snowy"/>
    <s v="None"/>
    <x v="0"/>
    <b v="1"/>
    <n v="3"/>
    <n v="47.32"/>
    <n v="189.27"/>
    <n v="0"/>
    <x v="0"/>
  </r>
  <r>
    <n v="3203"/>
    <s v="27/11/2020"/>
    <d v="1899-12-30T17:14:01"/>
    <n v="336"/>
    <x v="24"/>
    <x v="2"/>
    <x v="10"/>
    <n v="64.282300000000006"/>
    <n v="-135"/>
    <n v="21"/>
    <b v="0"/>
    <n v="699"/>
    <x v="3"/>
    <x v="3"/>
    <n v="3"/>
    <b v="1"/>
    <x v="0"/>
    <s v="Overnight"/>
    <s v="Debit Card"/>
    <n v="2"/>
    <s v="Sunny"/>
    <s v="Black Friday"/>
    <x v="0"/>
    <b v="1"/>
    <n v="3"/>
    <n v="62.88"/>
    <n v="188.63"/>
    <n v="18.86"/>
    <x v="1"/>
  </r>
  <r>
    <n v="3204"/>
    <s v="15/11/2018"/>
    <d v="1899-12-30T22:28:56"/>
    <n v="192"/>
    <x v="19"/>
    <x v="1"/>
    <x v="12"/>
    <n v="64.248000000000005"/>
    <n v="-84.889600000000002"/>
    <n v="31"/>
    <b v="0"/>
    <n v="672"/>
    <x v="4"/>
    <x v="4"/>
    <n v="4"/>
    <b v="0"/>
    <x v="0"/>
    <s v="Overnight"/>
    <s v="Debit Card"/>
    <n v="1"/>
    <s v="Rainy"/>
    <s v="Christmas Market"/>
    <x v="1"/>
    <b v="1"/>
    <n v="3"/>
    <n v="43.23"/>
    <n v="172.91"/>
    <n v="0"/>
    <x v="0"/>
  </r>
  <r>
    <n v="3205"/>
    <s v="28/11/2023"/>
    <d v="1899-12-30T23:01:12"/>
    <n v="420"/>
    <x v="49"/>
    <x v="2"/>
    <x v="7"/>
    <n v="45.077800000000003"/>
    <n v="-63.546700000000001"/>
    <n v="29"/>
    <b v="0"/>
    <n v="835"/>
    <x v="2"/>
    <x v="2"/>
    <n v="3"/>
    <b v="0"/>
    <x v="0"/>
    <s v="Express"/>
    <s v="Credit Card"/>
    <n v="2"/>
    <s v="Snowy"/>
    <s v="Black Friday"/>
    <x v="0"/>
    <b v="0"/>
    <n v="1"/>
    <n v="54.12"/>
    <n v="162.35"/>
    <n v="16.239999999999998"/>
    <x v="1"/>
  </r>
  <r>
    <n v="3206"/>
    <s v="12/01/2021"/>
    <d v="1899-12-30T00:37:02"/>
    <n v="145"/>
    <x v="47"/>
    <x v="1"/>
    <x v="9"/>
    <n v="54.273099999999999"/>
    <n v="-61.738799999999998"/>
    <n v="44"/>
    <b v="1"/>
    <n v="598"/>
    <x v="4"/>
    <x v="4"/>
    <n v="2"/>
    <b v="1"/>
    <x v="0"/>
    <s v="Express"/>
    <s v="Cash"/>
    <n v="2"/>
    <s v="Snowy"/>
    <s v="Black Friday"/>
    <x v="0"/>
    <b v="0"/>
    <n v="2"/>
    <n v="75.8"/>
    <n v="151.61000000000001"/>
    <n v="15.16"/>
    <x v="1"/>
  </r>
  <r>
    <n v="3207"/>
    <s v="11/08/2018"/>
    <d v="1899-12-30T12:07:16"/>
    <n v="232"/>
    <x v="16"/>
    <x v="2"/>
    <x v="8"/>
    <n v="46.318800000000003"/>
    <n v="-63.146099999999997"/>
    <n v="83"/>
    <b v="1"/>
    <n v="626"/>
    <x v="1"/>
    <x v="1"/>
    <n v="1"/>
    <b v="1"/>
    <x v="1"/>
    <s v="Standard"/>
    <s v="Credit Card"/>
    <n v="4"/>
    <s v="Snowy"/>
    <s v="Christmas Market"/>
    <x v="1"/>
    <b v="1"/>
    <n v="3"/>
    <n v="64.62"/>
    <n v="64.62"/>
    <n v="0"/>
    <x v="0"/>
  </r>
  <r>
    <n v="3208"/>
    <s v="27/11/2023"/>
    <d v="1899-12-30T06:54:42"/>
    <n v="85"/>
    <x v="27"/>
    <x v="2"/>
    <x v="0"/>
    <n v="51.253799999999998"/>
    <n v="-85.3232"/>
    <n v="96"/>
    <b v="1"/>
    <n v="430"/>
    <x v="0"/>
    <x v="0"/>
    <n v="3"/>
    <b v="1"/>
    <x v="0"/>
    <s v="Standard"/>
    <s v="Credit Card"/>
    <n v="5"/>
    <s v="Sunny"/>
    <s v="Black Friday"/>
    <x v="0"/>
    <b v="1"/>
    <n v="5"/>
    <n v="83.66"/>
    <n v="250.98"/>
    <n v="25.1"/>
    <x v="1"/>
  </r>
  <r>
    <n v="3209"/>
    <s v="12/09/2021"/>
    <d v="1899-12-30T12:13:05"/>
    <n v="51"/>
    <x v="44"/>
    <x v="0"/>
    <x v="5"/>
    <n v="52.939900000000002"/>
    <n v="-106.4509"/>
    <n v="54"/>
    <b v="0"/>
    <n v="164"/>
    <x v="4"/>
    <x v="4"/>
    <n v="4"/>
    <b v="0"/>
    <x v="1"/>
    <s v="Express"/>
    <s v="Cash"/>
    <n v="5"/>
    <s v="Rainy"/>
    <s v="Black Friday"/>
    <x v="0"/>
    <b v="0"/>
    <n v="5"/>
    <n v="79.94"/>
    <n v="319.77999999999997"/>
    <n v="31.98"/>
    <x v="1"/>
  </r>
  <r>
    <n v="3210"/>
    <s v="12/10/2018"/>
    <d v="1899-12-30T15:09:39"/>
    <n v="341"/>
    <x v="2"/>
    <x v="2"/>
    <x v="11"/>
    <n v="63.588799999999999"/>
    <n v="-115.5069"/>
    <n v="60"/>
    <b v="0"/>
    <n v="212"/>
    <x v="0"/>
    <x v="0"/>
    <n v="1"/>
    <b v="1"/>
    <x v="1"/>
    <s v="Express"/>
    <s v="Debit Card"/>
    <n v="4"/>
    <s v="Snowy"/>
    <s v="Black Friday"/>
    <x v="0"/>
    <b v="0"/>
    <n v="2"/>
    <n v="75.02"/>
    <n v="75.02"/>
    <n v="7.5"/>
    <x v="1"/>
  </r>
  <r>
    <n v="3211"/>
    <s v="17/11/2023"/>
    <d v="1899-12-30T07:46:12"/>
    <n v="290"/>
    <x v="11"/>
    <x v="1"/>
    <x v="2"/>
    <n v="46.813099999999999"/>
    <n v="-71.207499999999996"/>
    <n v="62"/>
    <b v="1"/>
    <n v="690"/>
    <x v="1"/>
    <x v="1"/>
    <n v="2"/>
    <b v="1"/>
    <x v="1"/>
    <s v="Overnight"/>
    <s v="Debit Card"/>
    <n v="4"/>
    <s v="Rainy"/>
    <s v="Black Friday"/>
    <x v="0"/>
    <b v="1"/>
    <n v="5"/>
    <n v="70.98"/>
    <n v="141.94999999999999"/>
    <n v="14.2"/>
    <x v="1"/>
  </r>
  <r>
    <n v="3212"/>
    <s v="29/12/2020"/>
    <d v="1899-12-30T09:45:19"/>
    <n v="464"/>
    <x v="34"/>
    <x v="1"/>
    <x v="10"/>
    <n v="64.282300000000006"/>
    <n v="-135"/>
    <n v="43"/>
    <b v="1"/>
    <n v="113"/>
    <x v="4"/>
    <x v="4"/>
    <n v="4"/>
    <b v="1"/>
    <x v="0"/>
    <s v="Standard"/>
    <s v="Credit Card"/>
    <n v="2"/>
    <s v="Snowy"/>
    <s v="Black Friday"/>
    <x v="0"/>
    <b v="0"/>
    <n v="2"/>
    <n v="34.53"/>
    <n v="138.13999999999999"/>
    <n v="13.81"/>
    <x v="1"/>
  </r>
  <r>
    <n v="3213"/>
    <s v="11/11/2019"/>
    <d v="1899-12-30T13:15:39"/>
    <n v="487"/>
    <x v="42"/>
    <x v="0"/>
    <x v="2"/>
    <n v="46.813099999999999"/>
    <n v="-71.207499999999996"/>
    <n v="69"/>
    <b v="1"/>
    <n v="601"/>
    <x v="0"/>
    <x v="0"/>
    <n v="1"/>
    <b v="1"/>
    <x v="1"/>
    <s v="Overnight"/>
    <s v="Debit Card"/>
    <n v="1"/>
    <s v="Snowy"/>
    <s v="None"/>
    <x v="0"/>
    <b v="1"/>
    <n v="5"/>
    <n v="33.01"/>
    <n v="33.01"/>
    <n v="0"/>
    <x v="0"/>
  </r>
  <r>
    <n v="3214"/>
    <s v="12/02/2022"/>
    <d v="1899-12-30T02:05:55"/>
    <n v="438"/>
    <x v="23"/>
    <x v="0"/>
    <x v="1"/>
    <n v="53.726700000000001"/>
    <n v="-127.6476"/>
    <n v="90"/>
    <b v="1"/>
    <n v="241"/>
    <x v="1"/>
    <x v="1"/>
    <n v="2"/>
    <b v="0"/>
    <x v="1"/>
    <s v="Standard"/>
    <s v="Debit Card"/>
    <n v="4"/>
    <s v="Rainy"/>
    <s v="Christmas Market"/>
    <x v="1"/>
    <b v="1"/>
    <n v="5"/>
    <n v="55.65"/>
    <n v="111.3"/>
    <n v="0"/>
    <x v="0"/>
  </r>
  <r>
    <n v="3215"/>
    <s v="21/12/2018"/>
    <d v="1899-12-30T12:17:53"/>
    <n v="391"/>
    <x v="32"/>
    <x v="0"/>
    <x v="4"/>
    <n v="53.760899999999999"/>
    <n v="-98.813900000000004"/>
    <n v="60"/>
    <b v="1"/>
    <n v="465"/>
    <x v="0"/>
    <x v="0"/>
    <n v="2"/>
    <b v="1"/>
    <x v="0"/>
    <s v="Standard"/>
    <s v="Debit Card"/>
    <n v="5"/>
    <s v="Rainy"/>
    <s v="None"/>
    <x v="0"/>
    <b v="1"/>
    <n v="2"/>
    <n v="38.17"/>
    <n v="76.34"/>
    <n v="0"/>
    <x v="0"/>
  </r>
  <r>
    <n v="3216"/>
    <s v="23/12/2023"/>
    <d v="1899-12-30T17:46:48"/>
    <n v="489"/>
    <x v="14"/>
    <x v="1"/>
    <x v="5"/>
    <n v="52.939900000000002"/>
    <n v="-106.4509"/>
    <n v="3"/>
    <b v="1"/>
    <n v="647"/>
    <x v="3"/>
    <x v="3"/>
    <n v="1"/>
    <b v="0"/>
    <x v="1"/>
    <s v="Overnight"/>
    <s v="Cash"/>
    <n v="3"/>
    <s v="Sunny"/>
    <s v="Black Friday"/>
    <x v="0"/>
    <b v="0"/>
    <n v="5"/>
    <n v="73.37"/>
    <n v="73.37"/>
    <n v="7.34"/>
    <x v="1"/>
  </r>
  <r>
    <n v="3217"/>
    <s v="20/11/2022"/>
    <d v="1899-12-30T12:55:09"/>
    <n v="382"/>
    <x v="31"/>
    <x v="1"/>
    <x v="11"/>
    <n v="63.588799999999999"/>
    <n v="-115.5069"/>
    <n v="14"/>
    <b v="1"/>
    <n v="335"/>
    <x v="1"/>
    <x v="1"/>
    <n v="3"/>
    <b v="1"/>
    <x v="1"/>
    <s v="Express"/>
    <s v="Credit Card"/>
    <n v="1"/>
    <s v="Rainy"/>
    <s v="Black Friday"/>
    <x v="0"/>
    <b v="1"/>
    <n v="3"/>
    <n v="74.97"/>
    <n v="224.9"/>
    <n v="22.49"/>
    <x v="1"/>
  </r>
  <r>
    <n v="3218"/>
    <s v="13/12/2020"/>
    <d v="1899-12-30T03:42:04"/>
    <n v="315"/>
    <x v="51"/>
    <x v="1"/>
    <x v="1"/>
    <n v="53.726700000000001"/>
    <n v="-127.6476"/>
    <n v="62"/>
    <b v="1"/>
    <n v="963"/>
    <x v="2"/>
    <x v="2"/>
    <n v="3"/>
    <b v="0"/>
    <x v="0"/>
    <s v="Standard"/>
    <s v="Cash"/>
    <n v="1"/>
    <s v="Sunny"/>
    <s v="Black Friday"/>
    <x v="0"/>
    <b v="1"/>
    <n v="4"/>
    <n v="17.63"/>
    <n v="52.9"/>
    <n v="5.29"/>
    <x v="1"/>
  </r>
  <r>
    <n v="3219"/>
    <s v="11/06/2021"/>
    <d v="1899-12-30T19:30:18"/>
    <n v="453"/>
    <x v="33"/>
    <x v="2"/>
    <x v="7"/>
    <n v="45.077800000000003"/>
    <n v="-63.546700000000001"/>
    <n v="37"/>
    <b v="0"/>
    <n v="406"/>
    <x v="3"/>
    <x v="3"/>
    <n v="5"/>
    <b v="1"/>
    <x v="0"/>
    <s v="Express"/>
    <s v="Cash"/>
    <n v="2"/>
    <s v="Sunny"/>
    <s v="Black Friday"/>
    <x v="0"/>
    <b v="0"/>
    <n v="2"/>
    <n v="31.74"/>
    <n v="158.69"/>
    <n v="15.87"/>
    <x v="1"/>
  </r>
  <r>
    <n v="3220"/>
    <s v="12/08/2019"/>
    <d v="1899-12-30T05:51:27"/>
    <n v="287"/>
    <x v="38"/>
    <x v="2"/>
    <x v="10"/>
    <n v="64.282300000000006"/>
    <n v="-135"/>
    <n v="48"/>
    <b v="0"/>
    <n v="787"/>
    <x v="2"/>
    <x v="2"/>
    <n v="1"/>
    <b v="0"/>
    <x v="1"/>
    <s v="Express"/>
    <s v="Credit Card"/>
    <n v="1"/>
    <s v="Snowy"/>
    <s v="None"/>
    <x v="0"/>
    <b v="1"/>
    <n v="4"/>
    <n v="61.72"/>
    <n v="61.72"/>
    <n v="0"/>
    <x v="0"/>
  </r>
  <r>
    <n v="3221"/>
    <s v="12/02/2023"/>
    <d v="1899-12-30T23:19:20"/>
    <n v="76"/>
    <x v="38"/>
    <x v="0"/>
    <x v="7"/>
    <n v="45.077800000000003"/>
    <n v="-63.546700000000001"/>
    <n v="12"/>
    <b v="1"/>
    <n v="282"/>
    <x v="4"/>
    <x v="4"/>
    <n v="4"/>
    <b v="1"/>
    <x v="1"/>
    <s v="Overnight"/>
    <s v="Debit Card"/>
    <n v="1"/>
    <s v="Rainy"/>
    <s v="None"/>
    <x v="0"/>
    <b v="1"/>
    <n v="3"/>
    <n v="22.11"/>
    <n v="88.44"/>
    <n v="0"/>
    <x v="0"/>
  </r>
  <r>
    <n v="3222"/>
    <s v="22/11/2023"/>
    <d v="1899-12-30T06:07:58"/>
    <n v="289"/>
    <x v="31"/>
    <x v="2"/>
    <x v="8"/>
    <n v="46.318800000000003"/>
    <n v="-63.146099999999997"/>
    <n v="65"/>
    <b v="1"/>
    <n v="279"/>
    <x v="3"/>
    <x v="3"/>
    <n v="2"/>
    <b v="0"/>
    <x v="1"/>
    <s v="Express"/>
    <s v="Debit Card"/>
    <n v="3"/>
    <s v="Snowy"/>
    <s v="Black Friday"/>
    <x v="0"/>
    <b v="1"/>
    <n v="1"/>
    <n v="88.96"/>
    <n v="177.92"/>
    <n v="17.79"/>
    <x v="1"/>
  </r>
  <r>
    <n v="3223"/>
    <s v="11/12/2023"/>
    <d v="1899-12-30T07:06:44"/>
    <n v="395"/>
    <x v="43"/>
    <x v="1"/>
    <x v="2"/>
    <n v="46.813099999999999"/>
    <n v="-71.207499999999996"/>
    <n v="4"/>
    <b v="0"/>
    <n v="699"/>
    <x v="2"/>
    <x v="2"/>
    <n v="2"/>
    <b v="0"/>
    <x v="0"/>
    <s v="Express"/>
    <s v="Cash"/>
    <n v="5"/>
    <s v="Snowy"/>
    <s v="None"/>
    <x v="0"/>
    <b v="1"/>
    <n v="3"/>
    <n v="27.7"/>
    <n v="55.39"/>
    <n v="0"/>
    <x v="0"/>
  </r>
  <r>
    <n v="3224"/>
    <s v="28/12/2021"/>
    <d v="1899-12-30T05:29:05"/>
    <n v="88"/>
    <x v="45"/>
    <x v="2"/>
    <x v="11"/>
    <n v="63.588799999999999"/>
    <n v="-115.5069"/>
    <n v="52"/>
    <b v="0"/>
    <n v="944"/>
    <x v="3"/>
    <x v="3"/>
    <n v="3"/>
    <b v="0"/>
    <x v="0"/>
    <s v="Standard"/>
    <s v="Credit Card"/>
    <n v="2"/>
    <s v="Snowy"/>
    <s v="Christmas Market"/>
    <x v="1"/>
    <b v="1"/>
    <n v="2"/>
    <n v="47.11"/>
    <n v="141.33000000000001"/>
    <n v="0"/>
    <x v="0"/>
  </r>
  <r>
    <n v="3225"/>
    <s v="12/01/2021"/>
    <d v="1899-12-30T11:26:17"/>
    <n v="362"/>
    <x v="12"/>
    <x v="2"/>
    <x v="1"/>
    <n v="53.726700000000001"/>
    <n v="-127.6476"/>
    <n v="3"/>
    <b v="1"/>
    <n v="903"/>
    <x v="0"/>
    <x v="0"/>
    <n v="1"/>
    <b v="1"/>
    <x v="1"/>
    <s v="Express"/>
    <s v="Online Payment"/>
    <n v="5"/>
    <s v="Sunny"/>
    <s v="Christmas Market"/>
    <x v="1"/>
    <b v="0"/>
    <n v="4"/>
    <n v="21.4"/>
    <n v="21.4"/>
    <n v="0"/>
    <x v="0"/>
  </r>
  <r>
    <n v="3226"/>
    <s v="11/10/2018"/>
    <d v="1899-12-30T11:47:00"/>
    <n v="403"/>
    <x v="5"/>
    <x v="1"/>
    <x v="0"/>
    <n v="51.253799999999998"/>
    <n v="-85.3232"/>
    <n v="68"/>
    <b v="1"/>
    <n v="681"/>
    <x v="4"/>
    <x v="4"/>
    <n v="3"/>
    <b v="1"/>
    <x v="1"/>
    <s v="Express"/>
    <s v="Cash"/>
    <n v="1"/>
    <s v="Snowy"/>
    <s v="None"/>
    <x v="0"/>
    <b v="1"/>
    <n v="4"/>
    <n v="93.39"/>
    <n v="280.18"/>
    <n v="0"/>
    <x v="0"/>
  </r>
  <r>
    <n v="3227"/>
    <s v="11/12/2018"/>
    <d v="1899-12-30T09:58:19"/>
    <n v="136"/>
    <x v="41"/>
    <x v="1"/>
    <x v="2"/>
    <n v="46.813099999999999"/>
    <n v="-71.207499999999996"/>
    <n v="43"/>
    <b v="1"/>
    <n v="641"/>
    <x v="4"/>
    <x v="4"/>
    <n v="2"/>
    <b v="0"/>
    <x v="0"/>
    <s v="Express"/>
    <s v="Cash"/>
    <n v="2"/>
    <s v="Snowy"/>
    <s v="None"/>
    <x v="0"/>
    <b v="1"/>
    <n v="1"/>
    <n v="75.59"/>
    <n v="151.18"/>
    <n v="0"/>
    <x v="0"/>
  </r>
  <r>
    <n v="3228"/>
    <s v="12/08/2020"/>
    <d v="1899-12-30T20:47:17"/>
    <n v="348"/>
    <x v="43"/>
    <x v="2"/>
    <x v="8"/>
    <n v="46.318800000000003"/>
    <n v="-63.146099999999997"/>
    <n v="84"/>
    <b v="1"/>
    <n v="193"/>
    <x v="4"/>
    <x v="4"/>
    <n v="4"/>
    <b v="1"/>
    <x v="1"/>
    <s v="Standard"/>
    <s v="Credit Card"/>
    <n v="3"/>
    <s v="Sunny"/>
    <s v="None"/>
    <x v="0"/>
    <b v="0"/>
    <n v="4"/>
    <n v="36.840000000000003"/>
    <n v="147.38"/>
    <n v="0"/>
    <x v="0"/>
  </r>
  <r>
    <n v="3229"/>
    <s v="12/01/2018"/>
    <d v="1899-12-30T19:30:29"/>
    <n v="336"/>
    <x v="35"/>
    <x v="0"/>
    <x v="11"/>
    <n v="63.588799999999999"/>
    <n v="-115.5069"/>
    <n v="25"/>
    <b v="0"/>
    <n v="177"/>
    <x v="0"/>
    <x v="0"/>
    <n v="4"/>
    <b v="1"/>
    <x v="0"/>
    <s v="Standard"/>
    <s v="Online Payment"/>
    <n v="4"/>
    <s v="Rainy"/>
    <s v="Christmas Market"/>
    <x v="1"/>
    <b v="0"/>
    <n v="1"/>
    <n v="68.989999999999995"/>
    <n v="275.94"/>
    <n v="0"/>
    <x v="0"/>
  </r>
  <r>
    <n v="3230"/>
    <s v="26/12/2023"/>
    <d v="1899-12-30T09:41:37"/>
    <n v="399"/>
    <x v="13"/>
    <x v="1"/>
    <x v="2"/>
    <n v="46.813099999999999"/>
    <n v="-71.207499999999996"/>
    <n v="55"/>
    <b v="1"/>
    <n v="153"/>
    <x v="4"/>
    <x v="4"/>
    <n v="3"/>
    <b v="0"/>
    <x v="1"/>
    <s v="Standard"/>
    <s v="Credit Card"/>
    <n v="1"/>
    <s v="Rainy"/>
    <s v="Black Friday"/>
    <x v="0"/>
    <b v="1"/>
    <n v="1"/>
    <n v="24.07"/>
    <n v="72.22"/>
    <n v="7.22"/>
    <x v="1"/>
  </r>
  <r>
    <n v="3231"/>
    <s v="14/12/2019"/>
    <d v="1899-12-30T17:14:44"/>
    <n v="495"/>
    <x v="32"/>
    <x v="0"/>
    <x v="12"/>
    <n v="64.248000000000005"/>
    <n v="-84.889600000000002"/>
    <n v="54"/>
    <b v="0"/>
    <n v="909"/>
    <x v="3"/>
    <x v="3"/>
    <n v="3"/>
    <b v="1"/>
    <x v="0"/>
    <s v="Express"/>
    <s v="Online Payment"/>
    <n v="4"/>
    <s v="Sunny"/>
    <s v="None"/>
    <x v="0"/>
    <b v="0"/>
    <n v="4"/>
    <n v="98.88"/>
    <n v="296.64999999999998"/>
    <n v="0"/>
    <x v="0"/>
  </r>
  <r>
    <n v="3232"/>
    <s v="13/11/2018"/>
    <d v="1899-12-30T11:44:30"/>
    <n v="274"/>
    <x v="23"/>
    <x v="1"/>
    <x v="8"/>
    <n v="46.318800000000003"/>
    <n v="-63.146099999999997"/>
    <n v="79"/>
    <b v="1"/>
    <n v="520"/>
    <x v="3"/>
    <x v="3"/>
    <n v="3"/>
    <b v="0"/>
    <x v="1"/>
    <s v="Express"/>
    <s v="Online Payment"/>
    <n v="1"/>
    <s v="Rainy"/>
    <s v="Christmas Market"/>
    <x v="1"/>
    <b v="1"/>
    <n v="1"/>
    <n v="44.09"/>
    <n v="132.28"/>
    <n v="0"/>
    <x v="0"/>
  </r>
  <r>
    <n v="3233"/>
    <s v="27/11/2023"/>
    <d v="1899-12-30T22:11:15"/>
    <n v="425"/>
    <x v="37"/>
    <x v="2"/>
    <x v="0"/>
    <n v="51.253799999999998"/>
    <n v="-85.3232"/>
    <n v="15"/>
    <b v="1"/>
    <n v="607"/>
    <x v="0"/>
    <x v="0"/>
    <n v="3"/>
    <b v="0"/>
    <x v="1"/>
    <s v="Express"/>
    <s v="Online Payment"/>
    <n v="1"/>
    <s v="Rainy"/>
    <s v="Black Friday"/>
    <x v="0"/>
    <b v="1"/>
    <n v="3"/>
    <n v="62.48"/>
    <n v="187.44"/>
    <n v="18.739999999999998"/>
    <x v="1"/>
  </r>
  <r>
    <n v="3234"/>
    <s v="12/05/2018"/>
    <d v="1899-12-30T22:19:36"/>
    <n v="278"/>
    <x v="15"/>
    <x v="1"/>
    <x v="12"/>
    <n v="64.248000000000005"/>
    <n v="-84.889600000000002"/>
    <n v="42"/>
    <b v="1"/>
    <n v="293"/>
    <x v="1"/>
    <x v="1"/>
    <n v="5"/>
    <b v="1"/>
    <x v="1"/>
    <s v="Express"/>
    <s v="Cash"/>
    <n v="3"/>
    <s v="Snowy"/>
    <s v="None"/>
    <x v="0"/>
    <b v="0"/>
    <n v="4"/>
    <n v="65.83"/>
    <n v="329.15"/>
    <n v="0"/>
    <x v="0"/>
  </r>
  <r>
    <n v="3235"/>
    <s v="18/12/2020"/>
    <d v="1899-12-30T14:39:14"/>
    <n v="438"/>
    <x v="17"/>
    <x v="0"/>
    <x v="5"/>
    <n v="52.939900000000002"/>
    <n v="-106.4509"/>
    <n v="59"/>
    <b v="1"/>
    <n v="16"/>
    <x v="2"/>
    <x v="2"/>
    <n v="2"/>
    <b v="1"/>
    <x v="1"/>
    <s v="Overnight"/>
    <s v="Cash"/>
    <n v="4"/>
    <s v="Sunny"/>
    <s v="Christmas Market"/>
    <x v="1"/>
    <b v="1"/>
    <n v="2"/>
    <n v="62.97"/>
    <n v="125.93"/>
    <n v="0"/>
    <x v="0"/>
  </r>
  <r>
    <n v="3236"/>
    <s v="12/09/2020"/>
    <d v="1899-12-30T01:51:24"/>
    <n v="358"/>
    <x v="21"/>
    <x v="2"/>
    <x v="10"/>
    <n v="64.282300000000006"/>
    <n v="-135"/>
    <n v="30"/>
    <b v="0"/>
    <n v="310"/>
    <x v="3"/>
    <x v="3"/>
    <n v="1"/>
    <b v="0"/>
    <x v="1"/>
    <s v="Express"/>
    <s v="Debit Card"/>
    <n v="4"/>
    <s v="Snowy"/>
    <s v="Christmas Market"/>
    <x v="1"/>
    <b v="1"/>
    <n v="3"/>
    <n v="98.89"/>
    <n v="98.89"/>
    <n v="0"/>
    <x v="0"/>
  </r>
  <r>
    <n v="3237"/>
    <s v="11/06/2020"/>
    <d v="1899-12-30T21:38:46"/>
    <n v="347"/>
    <x v="5"/>
    <x v="2"/>
    <x v="5"/>
    <n v="52.939900000000002"/>
    <n v="-106.4509"/>
    <n v="11"/>
    <b v="0"/>
    <n v="15"/>
    <x v="2"/>
    <x v="2"/>
    <n v="1"/>
    <b v="0"/>
    <x v="1"/>
    <s v="Express"/>
    <s v="Cash"/>
    <n v="2"/>
    <s v="Sunny"/>
    <s v="None"/>
    <x v="0"/>
    <b v="0"/>
    <n v="5"/>
    <n v="94.74"/>
    <n v="94.74"/>
    <n v="0"/>
    <x v="0"/>
  </r>
  <r>
    <n v="3238"/>
    <s v="13/12/2023"/>
    <d v="1899-12-30T22:44:15"/>
    <n v="226"/>
    <x v="32"/>
    <x v="1"/>
    <x v="7"/>
    <n v="45.077800000000003"/>
    <n v="-63.546700000000001"/>
    <n v="55"/>
    <b v="0"/>
    <n v="144"/>
    <x v="0"/>
    <x v="0"/>
    <n v="2"/>
    <b v="1"/>
    <x v="1"/>
    <s v="Express"/>
    <s v="Cash"/>
    <n v="5"/>
    <s v="Sunny"/>
    <s v="Black Friday"/>
    <x v="0"/>
    <b v="1"/>
    <n v="5"/>
    <n v="38.57"/>
    <n v="77.14"/>
    <n v="7.71"/>
    <x v="1"/>
  </r>
  <r>
    <n v="3239"/>
    <s v="11/04/2019"/>
    <d v="1899-12-30T03:58:39"/>
    <n v="498"/>
    <x v="5"/>
    <x v="0"/>
    <x v="1"/>
    <n v="53.726700000000001"/>
    <n v="-127.6476"/>
    <n v="73"/>
    <b v="0"/>
    <n v="297"/>
    <x v="4"/>
    <x v="4"/>
    <n v="5"/>
    <b v="1"/>
    <x v="1"/>
    <s v="Standard"/>
    <s v="Cash"/>
    <n v="3"/>
    <s v="Rainy"/>
    <s v="Black Friday"/>
    <x v="0"/>
    <b v="0"/>
    <n v="5"/>
    <n v="54.73"/>
    <n v="273.67"/>
    <n v="27.37"/>
    <x v="1"/>
  </r>
  <r>
    <n v="3240"/>
    <s v="12/06/2019"/>
    <d v="1899-12-30T16:13:00"/>
    <n v="449"/>
    <x v="36"/>
    <x v="2"/>
    <x v="5"/>
    <n v="52.939900000000002"/>
    <n v="-106.4509"/>
    <n v="4"/>
    <b v="1"/>
    <n v="460"/>
    <x v="0"/>
    <x v="0"/>
    <n v="1"/>
    <b v="1"/>
    <x v="0"/>
    <s v="Express"/>
    <s v="Cash"/>
    <n v="4"/>
    <s v="Sunny"/>
    <s v="Christmas Market"/>
    <x v="1"/>
    <b v="0"/>
    <n v="1"/>
    <n v="29.17"/>
    <n v="29.17"/>
    <n v="0"/>
    <x v="0"/>
  </r>
  <r>
    <n v="3241"/>
    <s v="18/12/2022"/>
    <d v="1899-12-30T00:56:11"/>
    <n v="334"/>
    <x v="23"/>
    <x v="0"/>
    <x v="6"/>
    <n v="46.565300000000001"/>
    <n v="-66.4619"/>
    <n v="40"/>
    <b v="1"/>
    <n v="138"/>
    <x v="0"/>
    <x v="0"/>
    <n v="2"/>
    <b v="1"/>
    <x v="0"/>
    <s v="Express"/>
    <s v="Debit Card"/>
    <n v="3"/>
    <s v="Snowy"/>
    <s v="Black Friday"/>
    <x v="0"/>
    <b v="0"/>
    <n v="5"/>
    <n v="99.27"/>
    <n v="198.54"/>
    <n v="19.850000000000001"/>
    <x v="1"/>
  </r>
  <r>
    <n v="3242"/>
    <s v="11/02/2020"/>
    <d v="1899-12-30T10:53:17"/>
    <n v="8"/>
    <x v="23"/>
    <x v="0"/>
    <x v="9"/>
    <n v="54.273099999999999"/>
    <n v="-61.738799999999998"/>
    <n v="43"/>
    <b v="1"/>
    <n v="368"/>
    <x v="0"/>
    <x v="0"/>
    <n v="2"/>
    <b v="1"/>
    <x v="0"/>
    <s v="Standard"/>
    <s v="Cash"/>
    <n v="2"/>
    <s v="Sunny"/>
    <s v="None"/>
    <x v="0"/>
    <b v="1"/>
    <n v="1"/>
    <n v="63.76"/>
    <n v="127.52"/>
    <n v="0"/>
    <x v="0"/>
  </r>
  <r>
    <n v="3243"/>
    <s v="17/11/2020"/>
    <d v="1899-12-30T03:51:21"/>
    <n v="230"/>
    <x v="26"/>
    <x v="2"/>
    <x v="11"/>
    <n v="63.588799999999999"/>
    <n v="-115.5069"/>
    <n v="59"/>
    <b v="0"/>
    <n v="415"/>
    <x v="1"/>
    <x v="1"/>
    <n v="2"/>
    <b v="1"/>
    <x v="0"/>
    <s v="Express"/>
    <s v="Credit Card"/>
    <n v="2"/>
    <s v="Rainy"/>
    <s v="Black Friday"/>
    <x v="0"/>
    <b v="1"/>
    <n v="1"/>
    <n v="53.22"/>
    <n v="106.44"/>
    <n v="10.64"/>
    <x v="1"/>
  </r>
  <r>
    <n v="3244"/>
    <s v="22/11/2020"/>
    <d v="1899-12-30T05:06:46"/>
    <n v="47"/>
    <x v="10"/>
    <x v="0"/>
    <x v="5"/>
    <n v="52.939900000000002"/>
    <n v="-106.4509"/>
    <n v="65"/>
    <b v="1"/>
    <n v="461"/>
    <x v="0"/>
    <x v="0"/>
    <n v="5"/>
    <b v="0"/>
    <x v="0"/>
    <s v="Express"/>
    <s v="Online Payment"/>
    <n v="4"/>
    <s v="Rainy"/>
    <s v="Christmas Market"/>
    <x v="1"/>
    <b v="0"/>
    <n v="5"/>
    <n v="99.58"/>
    <n v="497.88"/>
    <n v="0"/>
    <x v="0"/>
  </r>
  <r>
    <n v="3245"/>
    <s v="28/11/2022"/>
    <d v="1899-12-30T22:07:51"/>
    <n v="489"/>
    <x v="52"/>
    <x v="0"/>
    <x v="11"/>
    <n v="63.588799999999999"/>
    <n v="-115.5069"/>
    <n v="15"/>
    <b v="0"/>
    <n v="469"/>
    <x v="4"/>
    <x v="4"/>
    <n v="2"/>
    <b v="1"/>
    <x v="0"/>
    <s v="Express"/>
    <s v="Credit Card"/>
    <n v="5"/>
    <s v="Rainy"/>
    <s v="Black Friday"/>
    <x v="0"/>
    <b v="0"/>
    <n v="4"/>
    <n v="54.31"/>
    <n v="108.62"/>
    <n v="10.86"/>
    <x v="1"/>
  </r>
  <r>
    <n v="3246"/>
    <s v="12/07/2019"/>
    <d v="1899-12-30T02:24:07"/>
    <n v="62"/>
    <x v="47"/>
    <x v="0"/>
    <x v="8"/>
    <n v="46.318800000000003"/>
    <n v="-63.146099999999997"/>
    <n v="13"/>
    <b v="1"/>
    <n v="668"/>
    <x v="3"/>
    <x v="3"/>
    <n v="3"/>
    <b v="0"/>
    <x v="0"/>
    <s v="Express"/>
    <s v="Credit Card"/>
    <n v="5"/>
    <s v="Sunny"/>
    <s v="Black Friday"/>
    <x v="0"/>
    <b v="1"/>
    <n v="4"/>
    <n v="31.16"/>
    <n v="93.49"/>
    <n v="9.35"/>
    <x v="1"/>
  </r>
  <r>
    <n v="3247"/>
    <s v="13/12/2020"/>
    <d v="1899-12-30T10:47:47"/>
    <n v="243"/>
    <x v="4"/>
    <x v="2"/>
    <x v="6"/>
    <n v="46.565300000000001"/>
    <n v="-66.4619"/>
    <n v="54"/>
    <b v="1"/>
    <n v="268"/>
    <x v="1"/>
    <x v="1"/>
    <n v="3"/>
    <b v="0"/>
    <x v="0"/>
    <s v="Standard"/>
    <s v="Debit Card"/>
    <n v="1"/>
    <s v="Snowy"/>
    <s v="None"/>
    <x v="0"/>
    <b v="0"/>
    <n v="4"/>
    <n v="84.59"/>
    <n v="253.77"/>
    <n v="0"/>
    <x v="0"/>
  </r>
  <r>
    <n v="3248"/>
    <s v="11/04/2018"/>
    <d v="1899-12-30T10:43:11"/>
    <n v="337"/>
    <x v="10"/>
    <x v="1"/>
    <x v="12"/>
    <n v="64.248000000000005"/>
    <n v="-84.889600000000002"/>
    <n v="61"/>
    <b v="0"/>
    <n v="967"/>
    <x v="2"/>
    <x v="2"/>
    <n v="1"/>
    <b v="0"/>
    <x v="0"/>
    <s v="Overnight"/>
    <s v="Credit Card"/>
    <n v="3"/>
    <s v="Snowy"/>
    <s v="None"/>
    <x v="0"/>
    <b v="0"/>
    <n v="4"/>
    <n v="26.81"/>
    <n v="26.81"/>
    <n v="0"/>
    <x v="0"/>
  </r>
  <r>
    <n v="3249"/>
    <s v="20/11/2022"/>
    <d v="1899-12-30T13:53:01"/>
    <n v="395"/>
    <x v="8"/>
    <x v="0"/>
    <x v="5"/>
    <n v="52.939900000000002"/>
    <n v="-106.4509"/>
    <n v="8"/>
    <b v="1"/>
    <n v="21"/>
    <x v="2"/>
    <x v="2"/>
    <n v="1"/>
    <b v="1"/>
    <x v="0"/>
    <s v="Overnight"/>
    <s v="Credit Card"/>
    <n v="1"/>
    <s v="Rainy"/>
    <s v="None"/>
    <x v="0"/>
    <b v="1"/>
    <n v="4"/>
    <n v="10.88"/>
    <n v="10.88"/>
    <n v="0"/>
    <x v="0"/>
  </r>
  <r>
    <n v="3250"/>
    <s v="26/11/2023"/>
    <d v="1899-12-30T00:35:25"/>
    <n v="249"/>
    <x v="52"/>
    <x v="1"/>
    <x v="0"/>
    <n v="51.253799999999998"/>
    <n v="-85.3232"/>
    <n v="82"/>
    <b v="0"/>
    <n v="563"/>
    <x v="1"/>
    <x v="1"/>
    <n v="1"/>
    <b v="0"/>
    <x v="1"/>
    <s v="Standard"/>
    <s v="Cash"/>
    <n v="4"/>
    <s v="Sunny"/>
    <s v="Black Friday"/>
    <x v="0"/>
    <b v="0"/>
    <n v="3"/>
    <n v="39.409999999999997"/>
    <n v="39.409999999999997"/>
    <n v="3.94"/>
    <x v="1"/>
  </r>
  <r>
    <n v="3251"/>
    <s v="13/11/2023"/>
    <d v="1899-12-30T17:29:26"/>
    <n v="34"/>
    <x v="34"/>
    <x v="2"/>
    <x v="7"/>
    <n v="45.077800000000003"/>
    <n v="-63.546700000000001"/>
    <n v="51"/>
    <b v="1"/>
    <n v="737"/>
    <x v="0"/>
    <x v="0"/>
    <n v="5"/>
    <b v="0"/>
    <x v="1"/>
    <s v="Overnight"/>
    <s v="Online Payment"/>
    <n v="3"/>
    <s v="Rainy"/>
    <s v="Christmas Market"/>
    <x v="1"/>
    <b v="0"/>
    <n v="1"/>
    <n v="74.97"/>
    <n v="374.87"/>
    <n v="0"/>
    <x v="0"/>
  </r>
  <r>
    <n v="3252"/>
    <s v="15/12/2018"/>
    <d v="1899-12-30T11:59:47"/>
    <n v="361"/>
    <x v="36"/>
    <x v="2"/>
    <x v="1"/>
    <n v="53.726700000000001"/>
    <n v="-127.6476"/>
    <n v="2"/>
    <b v="0"/>
    <n v="651"/>
    <x v="4"/>
    <x v="4"/>
    <n v="5"/>
    <b v="0"/>
    <x v="1"/>
    <s v="Standard"/>
    <s v="Debit Card"/>
    <n v="1"/>
    <s v="Snowy"/>
    <s v="None"/>
    <x v="0"/>
    <b v="0"/>
    <n v="1"/>
    <n v="36.270000000000003"/>
    <n v="181.35"/>
    <n v="0"/>
    <x v="0"/>
  </r>
  <r>
    <n v="3253"/>
    <s v="20/11/2023"/>
    <d v="1899-12-30T00:07:12"/>
    <n v="172"/>
    <x v="48"/>
    <x v="1"/>
    <x v="8"/>
    <n v="46.318800000000003"/>
    <n v="-63.146099999999997"/>
    <n v="81"/>
    <b v="1"/>
    <n v="789"/>
    <x v="3"/>
    <x v="3"/>
    <n v="3"/>
    <b v="0"/>
    <x v="0"/>
    <s v="Standard"/>
    <s v="Cash"/>
    <n v="3"/>
    <s v="Snowy"/>
    <s v="Christmas Market"/>
    <x v="1"/>
    <b v="1"/>
    <n v="5"/>
    <n v="58.11"/>
    <n v="174.34"/>
    <n v="0"/>
    <x v="0"/>
  </r>
  <r>
    <n v="3254"/>
    <s v="11/07/2019"/>
    <d v="1899-12-30T04:00:54"/>
    <n v="388"/>
    <x v="34"/>
    <x v="0"/>
    <x v="3"/>
    <n v="53.933300000000003"/>
    <n v="-116.5765"/>
    <n v="25"/>
    <b v="1"/>
    <n v="110"/>
    <x v="0"/>
    <x v="0"/>
    <n v="1"/>
    <b v="1"/>
    <x v="1"/>
    <s v="Overnight"/>
    <s v="Credit Card"/>
    <n v="4"/>
    <s v="Rainy"/>
    <s v="None"/>
    <x v="0"/>
    <b v="0"/>
    <n v="2"/>
    <n v="50.71"/>
    <n v="50.71"/>
    <n v="0"/>
    <x v="0"/>
  </r>
  <r>
    <n v="3255"/>
    <s v="30/11/2019"/>
    <d v="1899-12-30T00:29:21"/>
    <n v="309"/>
    <x v="26"/>
    <x v="0"/>
    <x v="7"/>
    <n v="45.077800000000003"/>
    <n v="-63.546700000000001"/>
    <n v="74"/>
    <b v="0"/>
    <n v="793"/>
    <x v="2"/>
    <x v="2"/>
    <n v="1"/>
    <b v="1"/>
    <x v="1"/>
    <s v="Standard"/>
    <s v="Debit Card"/>
    <n v="1"/>
    <s v="Rainy"/>
    <s v="None"/>
    <x v="0"/>
    <b v="0"/>
    <n v="4"/>
    <n v="86.51"/>
    <n v="86.51"/>
    <n v="0"/>
    <x v="0"/>
  </r>
  <r>
    <n v="3256"/>
    <s v="14/11/2023"/>
    <d v="1899-12-30T04:24:09"/>
    <n v="488"/>
    <x v="41"/>
    <x v="2"/>
    <x v="9"/>
    <n v="54.273099999999999"/>
    <n v="-61.738799999999998"/>
    <n v="88"/>
    <b v="0"/>
    <n v="500"/>
    <x v="4"/>
    <x v="4"/>
    <n v="2"/>
    <b v="0"/>
    <x v="1"/>
    <s v="Standard"/>
    <s v="Debit Card"/>
    <n v="5"/>
    <s v="Snowy"/>
    <s v="Christmas Market"/>
    <x v="1"/>
    <b v="0"/>
    <n v="4"/>
    <n v="65.73"/>
    <n v="131.47"/>
    <n v="0"/>
    <x v="0"/>
  </r>
  <r>
    <n v="3257"/>
    <s v="19/11/2023"/>
    <d v="1899-12-30T15:01:23"/>
    <n v="418"/>
    <x v="44"/>
    <x v="0"/>
    <x v="1"/>
    <n v="53.726700000000001"/>
    <n v="-127.6476"/>
    <n v="32"/>
    <b v="1"/>
    <n v="280"/>
    <x v="2"/>
    <x v="2"/>
    <n v="3"/>
    <b v="1"/>
    <x v="1"/>
    <s v="Standard"/>
    <s v="Online Payment"/>
    <n v="1"/>
    <s v="Snowy"/>
    <s v="Christmas Market"/>
    <x v="1"/>
    <b v="0"/>
    <n v="5"/>
    <n v="18.489999999999998"/>
    <n v="55.46"/>
    <n v="0"/>
    <x v="0"/>
  </r>
  <r>
    <n v="3258"/>
    <s v="29/12/2021"/>
    <d v="1899-12-30T14:46:09"/>
    <n v="99"/>
    <x v="42"/>
    <x v="0"/>
    <x v="11"/>
    <n v="63.588799999999999"/>
    <n v="-115.5069"/>
    <n v="60"/>
    <b v="1"/>
    <n v="595"/>
    <x v="1"/>
    <x v="1"/>
    <n v="5"/>
    <b v="1"/>
    <x v="1"/>
    <s v="Standard"/>
    <s v="Credit Card"/>
    <n v="5"/>
    <s v="Rainy"/>
    <s v="None"/>
    <x v="0"/>
    <b v="1"/>
    <n v="3"/>
    <n v="77.44"/>
    <n v="387.22"/>
    <n v="0"/>
    <x v="0"/>
  </r>
  <r>
    <n v="3259"/>
    <s v="11/08/2019"/>
    <d v="1899-12-30T03:01:35"/>
    <n v="180"/>
    <x v="10"/>
    <x v="2"/>
    <x v="3"/>
    <n v="53.933300000000003"/>
    <n v="-116.5765"/>
    <n v="86"/>
    <b v="1"/>
    <n v="292"/>
    <x v="3"/>
    <x v="3"/>
    <n v="1"/>
    <b v="0"/>
    <x v="1"/>
    <s v="Express"/>
    <s v="Debit Card"/>
    <n v="5"/>
    <s v="Rainy"/>
    <s v="Black Friday"/>
    <x v="0"/>
    <b v="1"/>
    <n v="5"/>
    <n v="11.24"/>
    <n v="11.24"/>
    <n v="1.1200000000000001"/>
    <x v="1"/>
  </r>
  <r>
    <n v="3260"/>
    <s v="15/11/2020"/>
    <d v="1899-12-30T04:29:25"/>
    <n v="478"/>
    <x v="49"/>
    <x v="1"/>
    <x v="9"/>
    <n v="54.273099999999999"/>
    <n v="-61.738799999999998"/>
    <n v="7"/>
    <b v="0"/>
    <n v="212"/>
    <x v="0"/>
    <x v="0"/>
    <n v="4"/>
    <b v="1"/>
    <x v="1"/>
    <s v="Express"/>
    <s v="Cash"/>
    <n v="3"/>
    <s v="Sunny"/>
    <s v="None"/>
    <x v="0"/>
    <b v="0"/>
    <n v="5"/>
    <n v="44.66"/>
    <n v="178.63"/>
    <n v="0"/>
    <x v="0"/>
  </r>
  <r>
    <n v="3261"/>
    <s v="22/11/2021"/>
    <d v="1899-12-30T13:13:02"/>
    <n v="485"/>
    <x v="30"/>
    <x v="2"/>
    <x v="12"/>
    <n v="64.248000000000005"/>
    <n v="-84.889600000000002"/>
    <n v="25"/>
    <b v="0"/>
    <n v="185"/>
    <x v="0"/>
    <x v="0"/>
    <n v="2"/>
    <b v="1"/>
    <x v="0"/>
    <s v="Standard"/>
    <s v="Debit Card"/>
    <n v="1"/>
    <s v="Snowy"/>
    <s v="None"/>
    <x v="0"/>
    <b v="0"/>
    <n v="4"/>
    <n v="27.96"/>
    <n v="55.91"/>
    <n v="0"/>
    <x v="0"/>
  </r>
  <r>
    <n v="3262"/>
    <s v="21/11/2018"/>
    <d v="1899-12-30T15:03:55"/>
    <n v="135"/>
    <x v="35"/>
    <x v="2"/>
    <x v="4"/>
    <n v="53.760899999999999"/>
    <n v="-98.813900000000004"/>
    <n v="86"/>
    <b v="0"/>
    <n v="158"/>
    <x v="4"/>
    <x v="4"/>
    <n v="4"/>
    <b v="0"/>
    <x v="1"/>
    <s v="Express"/>
    <s v="Credit Card"/>
    <n v="3"/>
    <s v="Snowy"/>
    <s v="Christmas Market"/>
    <x v="1"/>
    <b v="0"/>
    <n v="1"/>
    <n v="59.57"/>
    <n v="238.27"/>
    <n v="0"/>
    <x v="0"/>
  </r>
  <r>
    <n v="3263"/>
    <s v="12/04/2020"/>
    <d v="1899-12-30T13:08:58"/>
    <n v="31"/>
    <x v="0"/>
    <x v="2"/>
    <x v="11"/>
    <n v="63.588799999999999"/>
    <n v="-115.5069"/>
    <n v="3"/>
    <b v="1"/>
    <n v="320"/>
    <x v="1"/>
    <x v="1"/>
    <n v="4"/>
    <b v="1"/>
    <x v="1"/>
    <s v="Overnight"/>
    <s v="Debit Card"/>
    <n v="5"/>
    <s v="Sunny"/>
    <s v="Black Friday"/>
    <x v="0"/>
    <b v="0"/>
    <n v="1"/>
    <n v="16.32"/>
    <n v="65.3"/>
    <n v="6.53"/>
    <x v="1"/>
  </r>
  <r>
    <n v="3264"/>
    <s v="11/07/2023"/>
    <d v="1899-12-30T08:30:45"/>
    <n v="60"/>
    <x v="16"/>
    <x v="0"/>
    <x v="5"/>
    <n v="52.939900000000002"/>
    <n v="-106.4509"/>
    <n v="93"/>
    <b v="1"/>
    <n v="728"/>
    <x v="3"/>
    <x v="3"/>
    <n v="2"/>
    <b v="0"/>
    <x v="1"/>
    <s v="Express"/>
    <s v="Online Payment"/>
    <n v="4"/>
    <s v="Rainy"/>
    <s v="None"/>
    <x v="0"/>
    <b v="0"/>
    <n v="5"/>
    <n v="86.6"/>
    <n v="173.19"/>
    <n v="0"/>
    <x v="0"/>
  </r>
  <r>
    <n v="3265"/>
    <s v="11/07/2022"/>
    <d v="1899-12-30T21:54:22"/>
    <n v="377"/>
    <x v="44"/>
    <x v="0"/>
    <x v="12"/>
    <n v="64.248000000000005"/>
    <n v="-84.889600000000002"/>
    <n v="66"/>
    <b v="1"/>
    <n v="941"/>
    <x v="2"/>
    <x v="2"/>
    <n v="5"/>
    <b v="0"/>
    <x v="0"/>
    <s v="Express"/>
    <s v="Cash"/>
    <n v="4"/>
    <s v="Rainy"/>
    <s v="None"/>
    <x v="0"/>
    <b v="0"/>
    <n v="2"/>
    <n v="83.54"/>
    <n v="417.72"/>
    <n v="0"/>
    <x v="0"/>
  </r>
  <r>
    <n v="3266"/>
    <s v="19/11/2020"/>
    <d v="1899-12-30T02:42:02"/>
    <n v="238"/>
    <x v="36"/>
    <x v="0"/>
    <x v="3"/>
    <n v="53.933300000000003"/>
    <n v="-116.5765"/>
    <n v="8"/>
    <b v="1"/>
    <n v="259"/>
    <x v="4"/>
    <x v="4"/>
    <n v="1"/>
    <b v="0"/>
    <x v="0"/>
    <s v="Overnight"/>
    <s v="Online Payment"/>
    <n v="3"/>
    <s v="Rainy"/>
    <s v="Christmas Market"/>
    <x v="1"/>
    <b v="1"/>
    <n v="3"/>
    <n v="79.239999999999995"/>
    <n v="79.239999999999995"/>
    <n v="0"/>
    <x v="0"/>
  </r>
  <r>
    <n v="3267"/>
    <s v="21/12/2019"/>
    <d v="1899-12-30T08:53:53"/>
    <n v="373"/>
    <x v="6"/>
    <x v="2"/>
    <x v="11"/>
    <n v="63.588799999999999"/>
    <n v="-115.5069"/>
    <n v="98"/>
    <b v="1"/>
    <n v="457"/>
    <x v="1"/>
    <x v="1"/>
    <n v="5"/>
    <b v="1"/>
    <x v="0"/>
    <s v="Standard"/>
    <s v="Cash"/>
    <n v="1"/>
    <s v="Rainy"/>
    <s v="Christmas Market"/>
    <x v="1"/>
    <b v="0"/>
    <n v="2"/>
    <n v="83.07"/>
    <n v="415.35"/>
    <n v="0"/>
    <x v="0"/>
  </r>
  <r>
    <n v="3268"/>
    <s v="19/12/2019"/>
    <d v="1899-12-30T18:08:32"/>
    <n v="424"/>
    <x v="37"/>
    <x v="1"/>
    <x v="9"/>
    <n v="54.273099999999999"/>
    <n v="-61.738799999999998"/>
    <n v="76"/>
    <b v="0"/>
    <n v="195"/>
    <x v="1"/>
    <x v="1"/>
    <n v="3"/>
    <b v="1"/>
    <x v="0"/>
    <s v="Overnight"/>
    <s v="Online Payment"/>
    <n v="1"/>
    <s v="Rainy"/>
    <s v="Black Friday"/>
    <x v="0"/>
    <b v="0"/>
    <n v="2"/>
    <n v="65.569999999999993"/>
    <n v="196.71"/>
    <n v="19.670000000000002"/>
    <x v="1"/>
  </r>
  <r>
    <n v="3269"/>
    <s v="18/11/2019"/>
    <d v="1899-12-30T11:42:20"/>
    <n v="405"/>
    <x v="36"/>
    <x v="2"/>
    <x v="7"/>
    <n v="45.077800000000003"/>
    <n v="-63.546700000000001"/>
    <n v="7"/>
    <b v="0"/>
    <n v="656"/>
    <x v="3"/>
    <x v="3"/>
    <n v="5"/>
    <b v="0"/>
    <x v="0"/>
    <s v="Express"/>
    <s v="Debit Card"/>
    <n v="2"/>
    <s v="Sunny"/>
    <s v="Christmas Market"/>
    <x v="1"/>
    <b v="0"/>
    <n v="4"/>
    <n v="18.96"/>
    <n v="94.81"/>
    <n v="0"/>
    <x v="0"/>
  </r>
  <r>
    <n v="3270"/>
    <s v="12/05/2020"/>
    <d v="1899-12-30T17:24:54"/>
    <n v="175"/>
    <x v="1"/>
    <x v="0"/>
    <x v="6"/>
    <n v="46.565300000000001"/>
    <n v="-66.4619"/>
    <n v="45"/>
    <b v="1"/>
    <n v="894"/>
    <x v="0"/>
    <x v="0"/>
    <n v="5"/>
    <b v="0"/>
    <x v="0"/>
    <s v="Overnight"/>
    <s v="Debit Card"/>
    <n v="4"/>
    <s v="Rainy"/>
    <s v="None"/>
    <x v="0"/>
    <b v="0"/>
    <n v="3"/>
    <n v="67.11"/>
    <n v="335.55"/>
    <n v="0"/>
    <x v="0"/>
  </r>
  <r>
    <n v="3271"/>
    <s v="22/11/2019"/>
    <d v="1899-12-30T19:07:56"/>
    <n v="233"/>
    <x v="37"/>
    <x v="1"/>
    <x v="12"/>
    <n v="64.248000000000005"/>
    <n v="-84.889600000000002"/>
    <n v="15"/>
    <b v="1"/>
    <n v="481"/>
    <x v="3"/>
    <x v="3"/>
    <n v="1"/>
    <b v="0"/>
    <x v="1"/>
    <s v="Overnight"/>
    <s v="Credit Card"/>
    <n v="3"/>
    <s v="Sunny"/>
    <s v="Black Friday"/>
    <x v="0"/>
    <b v="0"/>
    <n v="2"/>
    <n v="66.94"/>
    <n v="66.94"/>
    <n v="6.69"/>
    <x v="1"/>
  </r>
  <r>
    <n v="3272"/>
    <s v="28/12/2018"/>
    <d v="1899-12-30T07:11:42"/>
    <n v="436"/>
    <x v="19"/>
    <x v="0"/>
    <x v="11"/>
    <n v="63.588799999999999"/>
    <n v="-115.5069"/>
    <n v="85"/>
    <b v="0"/>
    <n v="911"/>
    <x v="0"/>
    <x v="0"/>
    <n v="4"/>
    <b v="0"/>
    <x v="0"/>
    <s v="Standard"/>
    <s v="Credit Card"/>
    <n v="3"/>
    <s v="Rainy"/>
    <s v="Christmas Market"/>
    <x v="1"/>
    <b v="0"/>
    <n v="1"/>
    <n v="60.68"/>
    <n v="242.72"/>
    <n v="0"/>
    <x v="0"/>
  </r>
  <r>
    <n v="3273"/>
    <s v="13/12/2021"/>
    <d v="1899-12-30T20:31:18"/>
    <n v="183"/>
    <x v="38"/>
    <x v="2"/>
    <x v="6"/>
    <n v="46.565300000000001"/>
    <n v="-66.4619"/>
    <n v="63"/>
    <b v="1"/>
    <n v="798"/>
    <x v="0"/>
    <x v="0"/>
    <n v="4"/>
    <b v="0"/>
    <x v="1"/>
    <s v="Overnight"/>
    <s v="Cash"/>
    <n v="2"/>
    <s v="Rainy"/>
    <s v="Christmas Market"/>
    <x v="1"/>
    <b v="0"/>
    <n v="4"/>
    <n v="58.46"/>
    <n v="233.85"/>
    <n v="0"/>
    <x v="0"/>
  </r>
  <r>
    <n v="3274"/>
    <s v="31/12/2019"/>
    <d v="1899-12-30T20:35:17"/>
    <n v="194"/>
    <x v="41"/>
    <x v="0"/>
    <x v="5"/>
    <n v="52.939900000000002"/>
    <n v="-106.4509"/>
    <n v="93"/>
    <b v="1"/>
    <n v="861"/>
    <x v="2"/>
    <x v="2"/>
    <n v="3"/>
    <b v="0"/>
    <x v="1"/>
    <s v="Overnight"/>
    <s v="Credit Card"/>
    <n v="4"/>
    <s v="Rainy"/>
    <s v="Black Friday"/>
    <x v="0"/>
    <b v="1"/>
    <n v="1"/>
    <n v="60.94"/>
    <n v="182.82"/>
    <n v="18.28"/>
    <x v="1"/>
  </r>
  <r>
    <n v="3275"/>
    <s v="15/11/2022"/>
    <d v="1899-12-30T05:51:41"/>
    <n v="287"/>
    <x v="4"/>
    <x v="1"/>
    <x v="3"/>
    <n v="53.933300000000003"/>
    <n v="-116.5765"/>
    <n v="36"/>
    <b v="1"/>
    <n v="484"/>
    <x v="3"/>
    <x v="3"/>
    <n v="1"/>
    <b v="1"/>
    <x v="0"/>
    <s v="Express"/>
    <s v="Debit Card"/>
    <n v="5"/>
    <s v="Rainy"/>
    <s v="None"/>
    <x v="0"/>
    <b v="0"/>
    <n v="5"/>
    <n v="26.39"/>
    <n v="26.39"/>
    <n v="0"/>
    <x v="0"/>
  </r>
  <r>
    <n v="3276"/>
    <s v="12/03/2023"/>
    <d v="1899-12-30T20:04:33"/>
    <n v="474"/>
    <x v="13"/>
    <x v="2"/>
    <x v="8"/>
    <n v="46.318800000000003"/>
    <n v="-63.146099999999997"/>
    <n v="75"/>
    <b v="1"/>
    <n v="821"/>
    <x v="2"/>
    <x v="2"/>
    <n v="2"/>
    <b v="0"/>
    <x v="0"/>
    <s v="Standard"/>
    <s v="Credit Card"/>
    <n v="2"/>
    <s v="Sunny"/>
    <s v="Black Friday"/>
    <x v="0"/>
    <b v="0"/>
    <n v="2"/>
    <n v="88.12"/>
    <n v="176.24"/>
    <n v="17.62"/>
    <x v="1"/>
  </r>
  <r>
    <n v="3277"/>
    <s v="11/01/2019"/>
    <d v="1899-12-30T01:10:03"/>
    <n v="78"/>
    <x v="27"/>
    <x v="0"/>
    <x v="9"/>
    <n v="54.273099999999999"/>
    <n v="-61.738799999999998"/>
    <n v="60"/>
    <b v="1"/>
    <n v="250"/>
    <x v="4"/>
    <x v="4"/>
    <n v="3"/>
    <b v="0"/>
    <x v="1"/>
    <s v="Express"/>
    <s v="Online Payment"/>
    <n v="4"/>
    <s v="Sunny"/>
    <s v="Black Friday"/>
    <x v="0"/>
    <b v="0"/>
    <n v="2"/>
    <n v="60.93"/>
    <n v="182.78"/>
    <n v="18.28"/>
    <x v="1"/>
  </r>
  <r>
    <n v="3278"/>
    <s v="30/12/2023"/>
    <d v="1899-12-30T22:07:45"/>
    <n v="261"/>
    <x v="8"/>
    <x v="1"/>
    <x v="5"/>
    <n v="52.939900000000002"/>
    <n v="-106.4509"/>
    <n v="32"/>
    <b v="1"/>
    <n v="861"/>
    <x v="2"/>
    <x v="2"/>
    <n v="4"/>
    <b v="1"/>
    <x v="1"/>
    <s v="Standard"/>
    <s v="Debit Card"/>
    <n v="4"/>
    <s v="Snowy"/>
    <s v="Black Friday"/>
    <x v="0"/>
    <b v="0"/>
    <n v="4"/>
    <n v="31.64"/>
    <n v="126.55"/>
    <n v="12.65"/>
    <x v="1"/>
  </r>
  <r>
    <n v="3279"/>
    <s v="18/11/2018"/>
    <d v="1899-12-30T22:33:46"/>
    <n v="298"/>
    <x v="25"/>
    <x v="2"/>
    <x v="3"/>
    <n v="53.933300000000003"/>
    <n v="-116.5765"/>
    <n v="94"/>
    <b v="0"/>
    <n v="622"/>
    <x v="2"/>
    <x v="2"/>
    <n v="3"/>
    <b v="1"/>
    <x v="0"/>
    <s v="Standard"/>
    <s v="Credit Card"/>
    <n v="4"/>
    <s v="Rainy"/>
    <s v="Christmas Market"/>
    <x v="1"/>
    <b v="1"/>
    <n v="5"/>
    <n v="87.88"/>
    <n v="263.64"/>
    <n v="0"/>
    <x v="0"/>
  </r>
  <r>
    <n v="3280"/>
    <s v="24/12/2022"/>
    <d v="1899-12-30T02:56:24"/>
    <n v="38"/>
    <x v="36"/>
    <x v="0"/>
    <x v="6"/>
    <n v="46.565300000000001"/>
    <n v="-66.4619"/>
    <n v="32"/>
    <b v="1"/>
    <n v="508"/>
    <x v="1"/>
    <x v="1"/>
    <n v="2"/>
    <b v="0"/>
    <x v="1"/>
    <s v="Express"/>
    <s v="Cash"/>
    <n v="1"/>
    <s v="Sunny"/>
    <s v="None"/>
    <x v="0"/>
    <b v="0"/>
    <n v="5"/>
    <n v="55.05"/>
    <n v="110.1"/>
    <n v="0"/>
    <x v="0"/>
  </r>
  <r>
    <n v="3281"/>
    <s v="31/12/2023"/>
    <d v="1899-12-30T04:40:20"/>
    <n v="483"/>
    <x v="18"/>
    <x v="2"/>
    <x v="5"/>
    <n v="52.939900000000002"/>
    <n v="-106.4509"/>
    <n v="61"/>
    <b v="1"/>
    <n v="549"/>
    <x v="1"/>
    <x v="1"/>
    <n v="3"/>
    <b v="0"/>
    <x v="0"/>
    <s v="Express"/>
    <s v="Credit Card"/>
    <n v="2"/>
    <s v="Sunny"/>
    <s v="None"/>
    <x v="0"/>
    <b v="1"/>
    <n v="5"/>
    <n v="73.599999999999994"/>
    <n v="220.8"/>
    <n v="0"/>
    <x v="0"/>
  </r>
  <r>
    <n v="3282"/>
    <s v="12/08/2022"/>
    <d v="1899-12-30T17:22:53"/>
    <n v="107"/>
    <x v="12"/>
    <x v="2"/>
    <x v="12"/>
    <n v="64.248000000000005"/>
    <n v="-84.889600000000002"/>
    <n v="57"/>
    <b v="0"/>
    <n v="927"/>
    <x v="1"/>
    <x v="1"/>
    <n v="2"/>
    <b v="0"/>
    <x v="0"/>
    <s v="Express"/>
    <s v="Debit Card"/>
    <n v="3"/>
    <s v="Snowy"/>
    <s v="Black Friday"/>
    <x v="0"/>
    <b v="1"/>
    <n v="2"/>
    <n v="48.97"/>
    <n v="97.95"/>
    <n v="9.7899999999999991"/>
    <x v="1"/>
  </r>
  <r>
    <n v="3283"/>
    <s v="26/12/2021"/>
    <d v="1899-12-30T12:40:37"/>
    <n v="431"/>
    <x v="31"/>
    <x v="2"/>
    <x v="8"/>
    <n v="46.318800000000003"/>
    <n v="-63.146099999999997"/>
    <n v="79"/>
    <b v="0"/>
    <n v="445"/>
    <x v="0"/>
    <x v="0"/>
    <n v="2"/>
    <b v="0"/>
    <x v="1"/>
    <s v="Express"/>
    <s v="Online Payment"/>
    <n v="4"/>
    <s v="Sunny"/>
    <s v="None"/>
    <x v="0"/>
    <b v="1"/>
    <n v="3"/>
    <n v="82.01"/>
    <n v="164.02"/>
    <n v="0"/>
    <x v="0"/>
  </r>
  <r>
    <n v="3284"/>
    <s v="11/08/2018"/>
    <d v="1899-12-30T06:33:56"/>
    <n v="381"/>
    <x v="3"/>
    <x v="1"/>
    <x v="4"/>
    <n v="53.760899999999999"/>
    <n v="-98.813900000000004"/>
    <n v="79"/>
    <b v="0"/>
    <n v="33"/>
    <x v="2"/>
    <x v="2"/>
    <n v="5"/>
    <b v="1"/>
    <x v="1"/>
    <s v="Express"/>
    <s v="Cash"/>
    <n v="3"/>
    <s v="Sunny"/>
    <s v="Christmas Market"/>
    <x v="1"/>
    <b v="1"/>
    <n v="2"/>
    <n v="58.51"/>
    <n v="292.56"/>
    <n v="0"/>
    <x v="0"/>
  </r>
  <r>
    <n v="3285"/>
    <s v="11/06/2021"/>
    <d v="1899-12-30T09:45:19"/>
    <n v="216"/>
    <x v="18"/>
    <x v="0"/>
    <x v="3"/>
    <n v="53.933300000000003"/>
    <n v="-116.5765"/>
    <n v="92"/>
    <b v="0"/>
    <n v="892"/>
    <x v="3"/>
    <x v="3"/>
    <n v="5"/>
    <b v="1"/>
    <x v="0"/>
    <s v="Overnight"/>
    <s v="Online Payment"/>
    <n v="5"/>
    <s v="Sunny"/>
    <s v="None"/>
    <x v="0"/>
    <b v="1"/>
    <n v="2"/>
    <n v="12.68"/>
    <n v="63.4"/>
    <n v="0"/>
    <x v="0"/>
  </r>
  <r>
    <n v="3286"/>
    <s v="11/02/2023"/>
    <d v="1899-12-30T08:40:51"/>
    <n v="326"/>
    <x v="40"/>
    <x v="0"/>
    <x v="3"/>
    <n v="53.933300000000003"/>
    <n v="-116.5765"/>
    <n v="15"/>
    <b v="1"/>
    <n v="879"/>
    <x v="2"/>
    <x v="2"/>
    <n v="5"/>
    <b v="1"/>
    <x v="1"/>
    <s v="Express"/>
    <s v="Online Payment"/>
    <n v="1"/>
    <s v="Snowy"/>
    <s v="Black Friday"/>
    <x v="0"/>
    <b v="1"/>
    <n v="4"/>
    <n v="81.11"/>
    <n v="405.53"/>
    <n v="40.549999999999997"/>
    <x v="1"/>
  </r>
  <r>
    <n v="3287"/>
    <s v="16/12/2020"/>
    <d v="1899-12-30T10:49:35"/>
    <n v="429"/>
    <x v="22"/>
    <x v="1"/>
    <x v="12"/>
    <n v="64.248000000000005"/>
    <n v="-84.889600000000002"/>
    <n v="89"/>
    <b v="0"/>
    <n v="682"/>
    <x v="4"/>
    <x v="4"/>
    <n v="1"/>
    <b v="1"/>
    <x v="0"/>
    <s v="Overnight"/>
    <s v="Debit Card"/>
    <n v="3"/>
    <s v="Sunny"/>
    <s v="Christmas Market"/>
    <x v="1"/>
    <b v="1"/>
    <n v="2"/>
    <n v="46.76"/>
    <n v="46.76"/>
    <n v="0"/>
    <x v="0"/>
  </r>
  <r>
    <n v="3288"/>
    <s v="21/12/2021"/>
    <d v="1899-12-30T22:58:22"/>
    <n v="402"/>
    <x v="34"/>
    <x v="1"/>
    <x v="2"/>
    <n v="46.813099999999999"/>
    <n v="-71.207499999999996"/>
    <n v="71"/>
    <b v="0"/>
    <n v="314"/>
    <x v="3"/>
    <x v="3"/>
    <n v="3"/>
    <b v="0"/>
    <x v="1"/>
    <s v="Express"/>
    <s v="Cash"/>
    <n v="4"/>
    <s v="Sunny"/>
    <s v="Christmas Market"/>
    <x v="1"/>
    <b v="1"/>
    <n v="1"/>
    <n v="70.73"/>
    <n v="212.2"/>
    <n v="0"/>
    <x v="0"/>
  </r>
  <r>
    <n v="3289"/>
    <s v="24/11/2023"/>
    <d v="1899-12-30T16:18:48"/>
    <n v="393"/>
    <x v="45"/>
    <x v="2"/>
    <x v="7"/>
    <n v="45.077800000000003"/>
    <n v="-63.546700000000001"/>
    <n v="72"/>
    <b v="1"/>
    <n v="638"/>
    <x v="3"/>
    <x v="3"/>
    <n v="2"/>
    <b v="1"/>
    <x v="0"/>
    <s v="Express"/>
    <s v="Cash"/>
    <n v="1"/>
    <s v="Sunny"/>
    <s v="Black Friday"/>
    <x v="0"/>
    <b v="1"/>
    <n v="1"/>
    <n v="64.349999999999994"/>
    <n v="128.69999999999999"/>
    <n v="12.87"/>
    <x v="1"/>
  </r>
  <r>
    <n v="3290"/>
    <s v="12/10/2022"/>
    <d v="1899-12-30T15:30:05"/>
    <n v="233"/>
    <x v="17"/>
    <x v="2"/>
    <x v="4"/>
    <n v="53.760899999999999"/>
    <n v="-98.813900000000004"/>
    <n v="77"/>
    <b v="1"/>
    <n v="553"/>
    <x v="4"/>
    <x v="4"/>
    <n v="2"/>
    <b v="0"/>
    <x v="1"/>
    <s v="Overnight"/>
    <s v="Credit Card"/>
    <n v="2"/>
    <s v="Sunny"/>
    <s v="Christmas Market"/>
    <x v="1"/>
    <b v="0"/>
    <n v="5"/>
    <n v="51.71"/>
    <n v="103.43"/>
    <n v="0"/>
    <x v="0"/>
  </r>
  <r>
    <n v="3291"/>
    <s v="23/11/2020"/>
    <d v="1899-12-30T04:13:10"/>
    <n v="314"/>
    <x v="9"/>
    <x v="0"/>
    <x v="9"/>
    <n v="54.273099999999999"/>
    <n v="-61.738799999999998"/>
    <n v="52"/>
    <b v="1"/>
    <n v="626"/>
    <x v="0"/>
    <x v="0"/>
    <n v="2"/>
    <b v="1"/>
    <x v="1"/>
    <s v="Standard"/>
    <s v="Cash"/>
    <n v="4"/>
    <s v="Sunny"/>
    <s v="Black Friday"/>
    <x v="0"/>
    <b v="1"/>
    <n v="1"/>
    <n v="11.8"/>
    <n v="23.6"/>
    <n v="2.36"/>
    <x v="1"/>
  </r>
  <r>
    <n v="3292"/>
    <s v="22/11/2023"/>
    <d v="1899-12-30T11:44:17"/>
    <n v="459"/>
    <x v="45"/>
    <x v="0"/>
    <x v="5"/>
    <n v="52.939900000000002"/>
    <n v="-106.4509"/>
    <n v="59"/>
    <b v="1"/>
    <n v="846"/>
    <x v="0"/>
    <x v="0"/>
    <n v="3"/>
    <b v="0"/>
    <x v="1"/>
    <s v="Standard"/>
    <s v="Online Payment"/>
    <n v="4"/>
    <s v="Snowy"/>
    <s v="Black Friday"/>
    <x v="0"/>
    <b v="1"/>
    <n v="4"/>
    <n v="82.24"/>
    <n v="246.73"/>
    <n v="24.67"/>
    <x v="1"/>
  </r>
  <r>
    <n v="3293"/>
    <s v="11/06/2019"/>
    <d v="1899-12-30T03:21:39"/>
    <n v="351"/>
    <x v="0"/>
    <x v="0"/>
    <x v="6"/>
    <n v="46.565300000000001"/>
    <n v="-66.4619"/>
    <n v="97"/>
    <b v="0"/>
    <n v="689"/>
    <x v="4"/>
    <x v="4"/>
    <n v="4"/>
    <b v="0"/>
    <x v="0"/>
    <s v="Express"/>
    <s v="Credit Card"/>
    <n v="1"/>
    <s v="Snowy"/>
    <s v="None"/>
    <x v="0"/>
    <b v="0"/>
    <n v="4"/>
    <n v="44.3"/>
    <n v="177.18"/>
    <n v="0"/>
    <x v="0"/>
  </r>
  <r>
    <n v="3294"/>
    <s v="11/04/2023"/>
    <d v="1899-12-30T03:22:56"/>
    <n v="458"/>
    <x v="30"/>
    <x v="1"/>
    <x v="1"/>
    <n v="53.726700000000001"/>
    <n v="-127.6476"/>
    <n v="50"/>
    <b v="1"/>
    <n v="650"/>
    <x v="4"/>
    <x v="4"/>
    <n v="5"/>
    <b v="1"/>
    <x v="0"/>
    <s v="Overnight"/>
    <s v="Debit Card"/>
    <n v="3"/>
    <s v="Sunny"/>
    <s v="Black Friday"/>
    <x v="0"/>
    <b v="1"/>
    <n v="5"/>
    <n v="99.7"/>
    <n v="498.48"/>
    <n v="49.85"/>
    <x v="1"/>
  </r>
  <r>
    <n v="3295"/>
    <s v="11/09/2022"/>
    <d v="1899-12-30T01:56:46"/>
    <n v="317"/>
    <x v="34"/>
    <x v="1"/>
    <x v="2"/>
    <n v="46.813099999999999"/>
    <n v="-71.207499999999996"/>
    <n v="28"/>
    <b v="1"/>
    <n v="346"/>
    <x v="2"/>
    <x v="2"/>
    <n v="2"/>
    <b v="0"/>
    <x v="1"/>
    <s v="Express"/>
    <s v="Cash"/>
    <n v="5"/>
    <s v="Rainy"/>
    <s v="None"/>
    <x v="0"/>
    <b v="0"/>
    <n v="2"/>
    <n v="77.48"/>
    <n v="154.96"/>
    <n v="0"/>
    <x v="0"/>
  </r>
  <r>
    <n v="3296"/>
    <s v="14/12/2022"/>
    <d v="1899-12-30T17:34:23"/>
    <n v="38"/>
    <x v="51"/>
    <x v="0"/>
    <x v="12"/>
    <n v="64.248000000000005"/>
    <n v="-84.889600000000002"/>
    <n v="22"/>
    <b v="1"/>
    <n v="215"/>
    <x v="1"/>
    <x v="1"/>
    <n v="5"/>
    <b v="0"/>
    <x v="1"/>
    <s v="Express"/>
    <s v="Online Payment"/>
    <n v="4"/>
    <s v="Sunny"/>
    <s v="Black Friday"/>
    <x v="0"/>
    <b v="1"/>
    <n v="1"/>
    <n v="46.06"/>
    <n v="230.28"/>
    <n v="23.03"/>
    <x v="1"/>
  </r>
  <r>
    <n v="3297"/>
    <s v="15/12/2022"/>
    <d v="1899-12-30T03:28:31"/>
    <n v="165"/>
    <x v="30"/>
    <x v="0"/>
    <x v="5"/>
    <n v="52.939900000000002"/>
    <n v="-106.4509"/>
    <n v="67"/>
    <b v="0"/>
    <n v="82"/>
    <x v="1"/>
    <x v="1"/>
    <n v="2"/>
    <b v="1"/>
    <x v="0"/>
    <s v="Express"/>
    <s v="Debit Card"/>
    <n v="5"/>
    <s v="Rainy"/>
    <s v="Christmas Market"/>
    <x v="1"/>
    <b v="0"/>
    <n v="3"/>
    <n v="48.26"/>
    <n v="96.52"/>
    <n v="0"/>
    <x v="0"/>
  </r>
  <r>
    <n v="3298"/>
    <s v="22/11/2019"/>
    <d v="1899-12-30T11:31:56"/>
    <n v="358"/>
    <x v="18"/>
    <x v="2"/>
    <x v="7"/>
    <n v="45.077800000000003"/>
    <n v="-63.546700000000001"/>
    <n v="29"/>
    <b v="0"/>
    <n v="467"/>
    <x v="2"/>
    <x v="2"/>
    <n v="2"/>
    <b v="1"/>
    <x v="0"/>
    <s v="Standard"/>
    <s v="Credit Card"/>
    <n v="3"/>
    <s v="Sunny"/>
    <s v="Black Friday"/>
    <x v="0"/>
    <b v="1"/>
    <n v="5"/>
    <n v="41.15"/>
    <n v="82.3"/>
    <n v="8.23"/>
    <x v="1"/>
  </r>
  <r>
    <n v="3299"/>
    <s v="12/03/2020"/>
    <d v="1899-12-30T03:28:14"/>
    <n v="63"/>
    <x v="34"/>
    <x v="1"/>
    <x v="3"/>
    <n v="53.933300000000003"/>
    <n v="-116.5765"/>
    <n v="28"/>
    <b v="1"/>
    <n v="585"/>
    <x v="2"/>
    <x v="2"/>
    <n v="2"/>
    <b v="1"/>
    <x v="0"/>
    <s v="Overnight"/>
    <s v="Debit Card"/>
    <n v="2"/>
    <s v="Sunny"/>
    <s v="None"/>
    <x v="0"/>
    <b v="1"/>
    <n v="2"/>
    <n v="39.979999999999997"/>
    <n v="79.959999999999994"/>
    <n v="0"/>
    <x v="0"/>
  </r>
  <r>
    <n v="3300"/>
    <s v="21/12/2021"/>
    <d v="1899-12-30T10:43:59"/>
    <n v="258"/>
    <x v="50"/>
    <x v="1"/>
    <x v="6"/>
    <n v="46.565300000000001"/>
    <n v="-66.4619"/>
    <n v="22"/>
    <b v="0"/>
    <n v="778"/>
    <x v="2"/>
    <x v="2"/>
    <n v="1"/>
    <b v="0"/>
    <x v="0"/>
    <s v="Express"/>
    <s v="Online Payment"/>
    <n v="1"/>
    <s v="Rainy"/>
    <s v="None"/>
    <x v="0"/>
    <b v="0"/>
    <n v="2"/>
    <n v="70.69"/>
    <n v="70.69"/>
    <n v="0"/>
    <x v="0"/>
  </r>
  <r>
    <n v="3301"/>
    <s v="16/11/2019"/>
    <d v="1899-12-30T16:45:21"/>
    <n v="399"/>
    <x v="32"/>
    <x v="1"/>
    <x v="5"/>
    <n v="52.939900000000002"/>
    <n v="-106.4509"/>
    <n v="61"/>
    <b v="0"/>
    <n v="924"/>
    <x v="0"/>
    <x v="0"/>
    <n v="4"/>
    <b v="0"/>
    <x v="0"/>
    <s v="Express"/>
    <s v="Cash"/>
    <n v="5"/>
    <s v="Sunny"/>
    <s v="Black Friday"/>
    <x v="0"/>
    <b v="1"/>
    <n v="3"/>
    <n v="78.52"/>
    <n v="314.07"/>
    <n v="31.41"/>
    <x v="1"/>
  </r>
  <r>
    <n v="3302"/>
    <s v="31/12/2019"/>
    <d v="1899-12-30T15:10:46"/>
    <n v="371"/>
    <x v="27"/>
    <x v="2"/>
    <x v="12"/>
    <n v="64.248000000000005"/>
    <n v="-84.889600000000002"/>
    <n v="1"/>
    <b v="0"/>
    <n v="323"/>
    <x v="2"/>
    <x v="2"/>
    <n v="5"/>
    <b v="0"/>
    <x v="0"/>
    <s v="Express"/>
    <s v="Debit Card"/>
    <n v="2"/>
    <s v="Rainy"/>
    <s v="Christmas Market"/>
    <x v="1"/>
    <b v="1"/>
    <n v="3"/>
    <n v="47.23"/>
    <n v="236.16"/>
    <n v="0"/>
    <x v="0"/>
  </r>
  <r>
    <n v="3303"/>
    <s v="11/01/2020"/>
    <d v="1899-12-30T16:24:50"/>
    <n v="176"/>
    <x v="12"/>
    <x v="1"/>
    <x v="0"/>
    <n v="51.253799999999998"/>
    <n v="-85.3232"/>
    <n v="51"/>
    <b v="1"/>
    <n v="211"/>
    <x v="1"/>
    <x v="1"/>
    <n v="3"/>
    <b v="1"/>
    <x v="0"/>
    <s v="Express"/>
    <s v="Online Payment"/>
    <n v="4"/>
    <s v="Snowy"/>
    <s v="Black Friday"/>
    <x v="0"/>
    <b v="0"/>
    <n v="1"/>
    <n v="53.87"/>
    <n v="161.61000000000001"/>
    <n v="16.16"/>
    <x v="1"/>
  </r>
  <r>
    <n v="3304"/>
    <s v="21/11/2021"/>
    <d v="1899-12-30T13:00:37"/>
    <n v="408"/>
    <x v="32"/>
    <x v="1"/>
    <x v="1"/>
    <n v="53.726700000000001"/>
    <n v="-127.6476"/>
    <n v="21"/>
    <b v="0"/>
    <n v="738"/>
    <x v="0"/>
    <x v="0"/>
    <n v="4"/>
    <b v="0"/>
    <x v="1"/>
    <s v="Overnight"/>
    <s v="Debit Card"/>
    <n v="2"/>
    <s v="Snowy"/>
    <s v="Black Friday"/>
    <x v="0"/>
    <b v="0"/>
    <n v="3"/>
    <n v="52.69"/>
    <n v="210.77"/>
    <n v="21.08"/>
    <x v="1"/>
  </r>
  <r>
    <n v="3305"/>
    <s v="17/11/2022"/>
    <d v="1899-12-30T00:05:44"/>
    <n v="293"/>
    <x v="50"/>
    <x v="0"/>
    <x v="9"/>
    <n v="54.273099999999999"/>
    <n v="-61.738799999999998"/>
    <n v="55"/>
    <b v="1"/>
    <n v="217"/>
    <x v="2"/>
    <x v="2"/>
    <n v="4"/>
    <b v="0"/>
    <x v="1"/>
    <s v="Overnight"/>
    <s v="Online Payment"/>
    <n v="5"/>
    <s v="Sunny"/>
    <s v="None"/>
    <x v="0"/>
    <b v="0"/>
    <n v="3"/>
    <n v="20.420000000000002"/>
    <n v="81.69"/>
    <n v="0"/>
    <x v="0"/>
  </r>
  <r>
    <n v="3306"/>
    <s v="12/02/2022"/>
    <d v="1899-12-30T14:09:24"/>
    <n v="184"/>
    <x v="35"/>
    <x v="2"/>
    <x v="7"/>
    <n v="45.077800000000003"/>
    <n v="-63.546700000000001"/>
    <n v="63"/>
    <b v="0"/>
    <n v="307"/>
    <x v="0"/>
    <x v="0"/>
    <n v="5"/>
    <b v="1"/>
    <x v="0"/>
    <s v="Express"/>
    <s v="Debit Card"/>
    <n v="3"/>
    <s v="Snowy"/>
    <s v="Black Friday"/>
    <x v="0"/>
    <b v="1"/>
    <n v="3"/>
    <n v="99.89"/>
    <n v="499.46"/>
    <n v="49.95"/>
    <x v="1"/>
  </r>
  <r>
    <n v="3307"/>
    <s v="11/01/2020"/>
    <d v="1899-12-30T16:05:04"/>
    <n v="258"/>
    <x v="47"/>
    <x v="0"/>
    <x v="8"/>
    <n v="46.318800000000003"/>
    <n v="-63.146099999999997"/>
    <n v="58"/>
    <b v="1"/>
    <n v="111"/>
    <x v="2"/>
    <x v="2"/>
    <n v="5"/>
    <b v="0"/>
    <x v="1"/>
    <s v="Express"/>
    <s v="Debit Card"/>
    <n v="3"/>
    <s v="Snowy"/>
    <s v="None"/>
    <x v="0"/>
    <b v="0"/>
    <n v="4"/>
    <n v="69.790000000000006"/>
    <n v="348.97"/>
    <n v="0"/>
    <x v="0"/>
  </r>
  <r>
    <n v="3308"/>
    <s v="12/09/2023"/>
    <d v="1899-12-30T23:19:06"/>
    <n v="189"/>
    <x v="21"/>
    <x v="2"/>
    <x v="12"/>
    <n v="64.248000000000005"/>
    <n v="-84.889600000000002"/>
    <n v="29"/>
    <b v="1"/>
    <n v="42"/>
    <x v="0"/>
    <x v="0"/>
    <n v="5"/>
    <b v="1"/>
    <x v="1"/>
    <s v="Standard"/>
    <s v="Debit Card"/>
    <n v="4"/>
    <s v="Rainy"/>
    <s v="None"/>
    <x v="0"/>
    <b v="0"/>
    <n v="3"/>
    <n v="42.26"/>
    <n v="211.28"/>
    <n v="0"/>
    <x v="0"/>
  </r>
  <r>
    <n v="3309"/>
    <s v="27/12/2020"/>
    <d v="1899-12-30T21:57:00"/>
    <n v="469"/>
    <x v="15"/>
    <x v="0"/>
    <x v="4"/>
    <n v="53.760899999999999"/>
    <n v="-98.813900000000004"/>
    <n v="23"/>
    <b v="1"/>
    <n v="694"/>
    <x v="4"/>
    <x v="4"/>
    <n v="1"/>
    <b v="0"/>
    <x v="0"/>
    <s v="Overnight"/>
    <s v="Cash"/>
    <n v="4"/>
    <s v="Sunny"/>
    <s v="Christmas Market"/>
    <x v="1"/>
    <b v="0"/>
    <n v="4"/>
    <n v="76.489999999999995"/>
    <n v="76.489999999999995"/>
    <n v="0"/>
    <x v="0"/>
  </r>
  <r>
    <n v="3310"/>
    <s v="11/05/2020"/>
    <d v="1899-12-30T23:37:28"/>
    <n v="402"/>
    <x v="5"/>
    <x v="2"/>
    <x v="7"/>
    <n v="45.077800000000003"/>
    <n v="-63.546700000000001"/>
    <n v="55"/>
    <b v="0"/>
    <n v="343"/>
    <x v="0"/>
    <x v="0"/>
    <n v="4"/>
    <b v="0"/>
    <x v="0"/>
    <s v="Express"/>
    <s v="Cash"/>
    <n v="3"/>
    <s v="Snowy"/>
    <s v="Christmas Market"/>
    <x v="1"/>
    <b v="0"/>
    <n v="5"/>
    <n v="89.23"/>
    <n v="356.93"/>
    <n v="0"/>
    <x v="0"/>
  </r>
  <r>
    <n v="3311"/>
    <s v="26/12/2023"/>
    <d v="1899-12-30T16:12:39"/>
    <n v="272"/>
    <x v="46"/>
    <x v="0"/>
    <x v="0"/>
    <n v="51.253799999999998"/>
    <n v="-85.3232"/>
    <n v="1"/>
    <b v="0"/>
    <n v="245"/>
    <x v="4"/>
    <x v="4"/>
    <n v="3"/>
    <b v="0"/>
    <x v="0"/>
    <s v="Express"/>
    <s v="Cash"/>
    <n v="5"/>
    <s v="Rainy"/>
    <s v="Black Friday"/>
    <x v="0"/>
    <b v="1"/>
    <n v="1"/>
    <n v="66.63"/>
    <n v="199.9"/>
    <n v="19.989999999999998"/>
    <x v="1"/>
  </r>
  <r>
    <n v="3312"/>
    <s v="29/12/2021"/>
    <d v="1899-12-30T08:25:53"/>
    <n v="246"/>
    <x v="33"/>
    <x v="1"/>
    <x v="2"/>
    <n v="46.813099999999999"/>
    <n v="-71.207499999999996"/>
    <n v="61"/>
    <b v="1"/>
    <n v="398"/>
    <x v="4"/>
    <x v="4"/>
    <n v="4"/>
    <b v="0"/>
    <x v="1"/>
    <s v="Express"/>
    <s v="Online Payment"/>
    <n v="2"/>
    <s v="Rainy"/>
    <s v="None"/>
    <x v="0"/>
    <b v="0"/>
    <n v="5"/>
    <n v="23.03"/>
    <n v="92.1"/>
    <n v="0"/>
    <x v="0"/>
  </r>
  <r>
    <n v="3313"/>
    <s v="28/11/2019"/>
    <d v="1899-12-30T03:51:52"/>
    <n v="96"/>
    <x v="20"/>
    <x v="0"/>
    <x v="4"/>
    <n v="53.760899999999999"/>
    <n v="-98.813900000000004"/>
    <n v="32"/>
    <b v="1"/>
    <n v="565"/>
    <x v="2"/>
    <x v="2"/>
    <n v="3"/>
    <b v="0"/>
    <x v="0"/>
    <s v="Overnight"/>
    <s v="Debit Card"/>
    <n v="2"/>
    <s v="Snowy"/>
    <s v="Black Friday"/>
    <x v="0"/>
    <b v="1"/>
    <n v="3"/>
    <n v="29.08"/>
    <n v="87.25"/>
    <n v="8.7200000000000006"/>
    <x v="1"/>
  </r>
  <r>
    <n v="3314"/>
    <s v="19/12/2020"/>
    <d v="1899-12-30T00:40:54"/>
    <n v="208"/>
    <x v="15"/>
    <x v="1"/>
    <x v="3"/>
    <n v="53.933300000000003"/>
    <n v="-116.5765"/>
    <n v="6"/>
    <b v="0"/>
    <n v="793"/>
    <x v="0"/>
    <x v="0"/>
    <n v="4"/>
    <b v="0"/>
    <x v="0"/>
    <s v="Overnight"/>
    <s v="Online Payment"/>
    <n v="2"/>
    <s v="Sunny"/>
    <s v="Christmas Market"/>
    <x v="1"/>
    <b v="0"/>
    <n v="5"/>
    <n v="61.09"/>
    <n v="244.37"/>
    <n v="0"/>
    <x v="0"/>
  </r>
  <r>
    <n v="3315"/>
    <s v="20/11/2018"/>
    <d v="1899-12-30T00:21:49"/>
    <n v="481"/>
    <x v="3"/>
    <x v="0"/>
    <x v="3"/>
    <n v="53.933300000000003"/>
    <n v="-116.5765"/>
    <n v="98"/>
    <b v="1"/>
    <n v="470"/>
    <x v="2"/>
    <x v="2"/>
    <n v="3"/>
    <b v="1"/>
    <x v="1"/>
    <s v="Overnight"/>
    <s v="Online Payment"/>
    <n v="1"/>
    <s v="Rainy"/>
    <s v="Christmas Market"/>
    <x v="1"/>
    <b v="0"/>
    <n v="1"/>
    <n v="41.63"/>
    <n v="124.88"/>
    <n v="0"/>
    <x v="0"/>
  </r>
  <r>
    <n v="3316"/>
    <s v="25/11/2022"/>
    <d v="1899-12-30T02:06:38"/>
    <n v="195"/>
    <x v="5"/>
    <x v="1"/>
    <x v="9"/>
    <n v="54.273099999999999"/>
    <n v="-61.738799999999998"/>
    <n v="66"/>
    <b v="1"/>
    <n v="315"/>
    <x v="0"/>
    <x v="0"/>
    <n v="2"/>
    <b v="0"/>
    <x v="1"/>
    <s v="Standard"/>
    <s v="Online Payment"/>
    <n v="2"/>
    <s v="Rainy"/>
    <s v="Black Friday"/>
    <x v="0"/>
    <b v="0"/>
    <n v="1"/>
    <n v="14.41"/>
    <n v="28.83"/>
    <n v="2.88"/>
    <x v="1"/>
  </r>
  <r>
    <n v="3317"/>
    <s v="25/12/2021"/>
    <d v="1899-12-30T03:35:39"/>
    <n v="15"/>
    <x v="1"/>
    <x v="0"/>
    <x v="9"/>
    <n v="54.273099999999999"/>
    <n v="-61.738799999999998"/>
    <n v="66"/>
    <b v="0"/>
    <n v="974"/>
    <x v="0"/>
    <x v="0"/>
    <n v="2"/>
    <b v="0"/>
    <x v="0"/>
    <s v="Express"/>
    <s v="Online Payment"/>
    <n v="4"/>
    <s v="Rainy"/>
    <s v="Christmas Market"/>
    <x v="1"/>
    <b v="1"/>
    <n v="3"/>
    <n v="30.52"/>
    <n v="61.04"/>
    <n v="0"/>
    <x v="0"/>
  </r>
  <r>
    <n v="3318"/>
    <s v="12/05/2021"/>
    <d v="1899-12-30T21:41:44"/>
    <n v="282"/>
    <x v="37"/>
    <x v="0"/>
    <x v="1"/>
    <n v="53.726700000000001"/>
    <n v="-127.6476"/>
    <n v="14"/>
    <b v="0"/>
    <n v="250"/>
    <x v="2"/>
    <x v="2"/>
    <n v="2"/>
    <b v="0"/>
    <x v="0"/>
    <s v="Overnight"/>
    <s v="Online Payment"/>
    <n v="2"/>
    <s v="Rainy"/>
    <s v="None"/>
    <x v="0"/>
    <b v="0"/>
    <n v="2"/>
    <n v="30.33"/>
    <n v="60.66"/>
    <n v="0"/>
    <x v="0"/>
  </r>
  <r>
    <n v="3319"/>
    <s v="11/08/2018"/>
    <d v="1899-12-30T10:00:16"/>
    <n v="469"/>
    <x v="16"/>
    <x v="0"/>
    <x v="6"/>
    <n v="46.565300000000001"/>
    <n v="-66.4619"/>
    <n v="61"/>
    <b v="1"/>
    <n v="632"/>
    <x v="1"/>
    <x v="1"/>
    <n v="3"/>
    <b v="0"/>
    <x v="1"/>
    <s v="Standard"/>
    <s v="Debit Card"/>
    <n v="5"/>
    <s v="Sunny"/>
    <s v="Black Friday"/>
    <x v="0"/>
    <b v="0"/>
    <n v="3"/>
    <n v="84.92"/>
    <n v="254.75"/>
    <n v="25.47"/>
    <x v="1"/>
  </r>
  <r>
    <n v="3320"/>
    <s v="12/04/2022"/>
    <d v="1899-12-30T11:46:09"/>
    <n v="104"/>
    <x v="1"/>
    <x v="2"/>
    <x v="5"/>
    <n v="52.939900000000002"/>
    <n v="-106.4509"/>
    <n v="31"/>
    <b v="0"/>
    <n v="213"/>
    <x v="4"/>
    <x v="4"/>
    <n v="2"/>
    <b v="0"/>
    <x v="1"/>
    <s v="Overnight"/>
    <s v="Credit Card"/>
    <n v="1"/>
    <s v="Rainy"/>
    <s v="Black Friday"/>
    <x v="0"/>
    <b v="0"/>
    <n v="1"/>
    <n v="52.02"/>
    <n v="104.04"/>
    <n v="10.4"/>
    <x v="1"/>
  </r>
  <r>
    <n v="3321"/>
    <s v="11/03/2022"/>
    <d v="1899-12-30T23:49:00"/>
    <n v="188"/>
    <x v="33"/>
    <x v="1"/>
    <x v="0"/>
    <n v="51.253799999999998"/>
    <n v="-85.3232"/>
    <n v="48"/>
    <b v="1"/>
    <n v="483"/>
    <x v="4"/>
    <x v="4"/>
    <n v="4"/>
    <b v="1"/>
    <x v="0"/>
    <s v="Express"/>
    <s v="Cash"/>
    <n v="4"/>
    <s v="Sunny"/>
    <s v="Black Friday"/>
    <x v="0"/>
    <b v="0"/>
    <n v="2"/>
    <n v="61.42"/>
    <n v="245.68"/>
    <n v="24.57"/>
    <x v="1"/>
  </r>
  <r>
    <n v="3322"/>
    <s v="30/11/2020"/>
    <d v="1899-12-30T17:19:52"/>
    <n v="411"/>
    <x v="50"/>
    <x v="1"/>
    <x v="11"/>
    <n v="63.588799999999999"/>
    <n v="-115.5069"/>
    <n v="43"/>
    <b v="1"/>
    <n v="502"/>
    <x v="4"/>
    <x v="4"/>
    <n v="5"/>
    <b v="1"/>
    <x v="1"/>
    <s v="Standard"/>
    <s v="Credit Card"/>
    <n v="3"/>
    <s v="Rainy"/>
    <s v="Black Friday"/>
    <x v="0"/>
    <b v="1"/>
    <n v="3"/>
    <n v="70.290000000000006"/>
    <n v="351.44"/>
    <n v="35.14"/>
    <x v="1"/>
  </r>
  <r>
    <n v="3323"/>
    <s v="21/11/2023"/>
    <d v="1899-12-30T03:02:55"/>
    <n v="478"/>
    <x v="7"/>
    <x v="1"/>
    <x v="3"/>
    <n v="53.933300000000003"/>
    <n v="-116.5765"/>
    <n v="71"/>
    <b v="1"/>
    <n v="391"/>
    <x v="0"/>
    <x v="0"/>
    <n v="3"/>
    <b v="0"/>
    <x v="0"/>
    <s v="Standard"/>
    <s v="Cash"/>
    <n v="5"/>
    <s v="Snowy"/>
    <s v="Black Friday"/>
    <x v="0"/>
    <b v="1"/>
    <n v="1"/>
    <n v="14.36"/>
    <n v="43.08"/>
    <n v="4.3099999999999996"/>
    <x v="1"/>
  </r>
  <r>
    <n v="3324"/>
    <s v="17/11/2018"/>
    <d v="1899-12-30T03:56:10"/>
    <n v="350"/>
    <x v="35"/>
    <x v="1"/>
    <x v="10"/>
    <n v="64.282300000000006"/>
    <n v="-135"/>
    <n v="72"/>
    <b v="0"/>
    <n v="716"/>
    <x v="3"/>
    <x v="3"/>
    <n v="3"/>
    <b v="0"/>
    <x v="0"/>
    <s v="Standard"/>
    <s v="Debit Card"/>
    <n v="1"/>
    <s v="Rainy"/>
    <s v="None"/>
    <x v="0"/>
    <b v="0"/>
    <n v="5"/>
    <n v="32.83"/>
    <n v="98.5"/>
    <n v="0"/>
    <x v="0"/>
  </r>
  <r>
    <n v="3325"/>
    <s v="12/12/2021"/>
    <d v="1899-12-30T20:03:42"/>
    <n v="145"/>
    <x v="33"/>
    <x v="1"/>
    <x v="6"/>
    <n v="46.565300000000001"/>
    <n v="-66.4619"/>
    <n v="68"/>
    <b v="0"/>
    <n v="302"/>
    <x v="4"/>
    <x v="4"/>
    <n v="5"/>
    <b v="1"/>
    <x v="1"/>
    <s v="Overnight"/>
    <s v="Cash"/>
    <n v="3"/>
    <s v="Rainy"/>
    <s v="Black Friday"/>
    <x v="0"/>
    <b v="0"/>
    <n v="5"/>
    <n v="38.549999999999997"/>
    <n v="192.73"/>
    <n v="19.27"/>
    <x v="1"/>
  </r>
  <r>
    <n v="3326"/>
    <s v="29/12/2021"/>
    <d v="1899-12-30T11:45:06"/>
    <n v="330"/>
    <x v="38"/>
    <x v="2"/>
    <x v="6"/>
    <n v="46.565300000000001"/>
    <n v="-66.4619"/>
    <n v="47"/>
    <b v="0"/>
    <n v="264"/>
    <x v="4"/>
    <x v="4"/>
    <n v="4"/>
    <b v="0"/>
    <x v="0"/>
    <s v="Overnight"/>
    <s v="Cash"/>
    <n v="2"/>
    <s v="Rainy"/>
    <s v="Black Friday"/>
    <x v="0"/>
    <b v="1"/>
    <n v="5"/>
    <n v="51.96"/>
    <n v="207.83"/>
    <n v="20.78"/>
    <x v="1"/>
  </r>
  <r>
    <n v="3327"/>
    <s v="20/11/2019"/>
    <d v="1899-12-30T04:47:13"/>
    <n v="406"/>
    <x v="51"/>
    <x v="2"/>
    <x v="4"/>
    <n v="53.760899999999999"/>
    <n v="-98.813900000000004"/>
    <n v="14"/>
    <b v="1"/>
    <n v="284"/>
    <x v="1"/>
    <x v="1"/>
    <n v="4"/>
    <b v="0"/>
    <x v="0"/>
    <s v="Overnight"/>
    <s v="Online Payment"/>
    <n v="1"/>
    <s v="Sunny"/>
    <s v="None"/>
    <x v="0"/>
    <b v="1"/>
    <n v="5"/>
    <n v="62.42"/>
    <n v="249.67"/>
    <n v="0"/>
    <x v="0"/>
  </r>
  <r>
    <n v="3328"/>
    <s v="25/11/2022"/>
    <d v="1899-12-30T02:25:31"/>
    <n v="120"/>
    <x v="13"/>
    <x v="0"/>
    <x v="1"/>
    <n v="53.726700000000001"/>
    <n v="-127.6476"/>
    <n v="54"/>
    <b v="1"/>
    <n v="553"/>
    <x v="1"/>
    <x v="1"/>
    <n v="5"/>
    <b v="1"/>
    <x v="0"/>
    <s v="Express"/>
    <s v="Debit Card"/>
    <n v="5"/>
    <s v="Snowy"/>
    <s v="Black Friday"/>
    <x v="0"/>
    <b v="0"/>
    <n v="2"/>
    <n v="82.43"/>
    <n v="412.15"/>
    <n v="41.21"/>
    <x v="1"/>
  </r>
  <r>
    <n v="3329"/>
    <s v="13/12/2021"/>
    <d v="1899-12-30T07:07:28"/>
    <n v="258"/>
    <x v="18"/>
    <x v="2"/>
    <x v="0"/>
    <n v="51.253799999999998"/>
    <n v="-85.3232"/>
    <n v="41"/>
    <b v="1"/>
    <n v="598"/>
    <x v="1"/>
    <x v="1"/>
    <n v="4"/>
    <b v="1"/>
    <x v="1"/>
    <s v="Standard"/>
    <s v="Online Payment"/>
    <n v="4"/>
    <s v="Rainy"/>
    <s v="Christmas Market"/>
    <x v="1"/>
    <b v="0"/>
    <n v="3"/>
    <n v="58.06"/>
    <n v="232.22"/>
    <n v="0"/>
    <x v="0"/>
  </r>
  <r>
    <n v="3330"/>
    <s v="11/02/2021"/>
    <d v="1899-12-30T03:49:00"/>
    <n v="304"/>
    <x v="12"/>
    <x v="1"/>
    <x v="12"/>
    <n v="64.248000000000005"/>
    <n v="-84.889600000000002"/>
    <n v="58"/>
    <b v="0"/>
    <n v="597"/>
    <x v="3"/>
    <x v="3"/>
    <n v="1"/>
    <b v="1"/>
    <x v="0"/>
    <s v="Overnight"/>
    <s v="Credit Card"/>
    <n v="5"/>
    <s v="Snowy"/>
    <s v="Black Friday"/>
    <x v="0"/>
    <b v="1"/>
    <n v="5"/>
    <n v="42.62"/>
    <n v="42.62"/>
    <n v="4.26"/>
    <x v="1"/>
  </r>
  <r>
    <n v="3331"/>
    <s v="22/12/2021"/>
    <d v="1899-12-30T06:12:45"/>
    <n v="125"/>
    <x v="51"/>
    <x v="0"/>
    <x v="3"/>
    <n v="53.933300000000003"/>
    <n v="-116.5765"/>
    <n v="98"/>
    <b v="1"/>
    <n v="321"/>
    <x v="1"/>
    <x v="1"/>
    <n v="4"/>
    <b v="0"/>
    <x v="1"/>
    <s v="Express"/>
    <s v="Debit Card"/>
    <n v="2"/>
    <s v="Snowy"/>
    <s v="Black Friday"/>
    <x v="0"/>
    <b v="0"/>
    <n v="3"/>
    <n v="91.64"/>
    <n v="366.55"/>
    <n v="36.659999999999997"/>
    <x v="1"/>
  </r>
  <r>
    <n v="3332"/>
    <s v="20/11/2021"/>
    <d v="1899-12-30T18:27:06"/>
    <n v="279"/>
    <x v="23"/>
    <x v="0"/>
    <x v="1"/>
    <n v="53.726700000000001"/>
    <n v="-127.6476"/>
    <n v="39"/>
    <b v="1"/>
    <n v="200"/>
    <x v="2"/>
    <x v="2"/>
    <n v="3"/>
    <b v="1"/>
    <x v="1"/>
    <s v="Overnight"/>
    <s v="Cash"/>
    <n v="5"/>
    <s v="Snowy"/>
    <s v="None"/>
    <x v="0"/>
    <b v="1"/>
    <n v="1"/>
    <n v="37.1"/>
    <n v="111.29"/>
    <n v="0"/>
    <x v="0"/>
  </r>
  <r>
    <n v="3333"/>
    <s v="17/12/2019"/>
    <d v="1899-12-30T18:55:37"/>
    <n v="438"/>
    <x v="32"/>
    <x v="0"/>
    <x v="6"/>
    <n v="46.565300000000001"/>
    <n v="-66.4619"/>
    <n v="37"/>
    <b v="0"/>
    <n v="464"/>
    <x v="0"/>
    <x v="0"/>
    <n v="5"/>
    <b v="0"/>
    <x v="1"/>
    <s v="Standard"/>
    <s v="Credit Card"/>
    <n v="1"/>
    <s v="Rainy"/>
    <s v="None"/>
    <x v="0"/>
    <b v="0"/>
    <n v="4"/>
    <n v="31.77"/>
    <n v="158.86000000000001"/>
    <n v="0"/>
    <x v="0"/>
  </r>
  <r>
    <n v="3334"/>
    <s v="12/02/2018"/>
    <d v="1899-12-30T10:05:30"/>
    <n v="174"/>
    <x v="38"/>
    <x v="0"/>
    <x v="4"/>
    <n v="53.760899999999999"/>
    <n v="-98.813900000000004"/>
    <n v="89"/>
    <b v="0"/>
    <n v="249"/>
    <x v="2"/>
    <x v="2"/>
    <n v="2"/>
    <b v="1"/>
    <x v="0"/>
    <s v="Standard"/>
    <s v="Credit Card"/>
    <n v="4"/>
    <s v="Sunny"/>
    <s v="None"/>
    <x v="0"/>
    <b v="1"/>
    <n v="3"/>
    <n v="45.76"/>
    <n v="91.53"/>
    <n v="0"/>
    <x v="0"/>
  </r>
  <r>
    <n v="3335"/>
    <s v="12/02/2022"/>
    <d v="1899-12-30T22:55:02"/>
    <n v="276"/>
    <x v="18"/>
    <x v="0"/>
    <x v="12"/>
    <n v="64.248000000000005"/>
    <n v="-84.889600000000002"/>
    <n v="10"/>
    <b v="0"/>
    <n v="914"/>
    <x v="3"/>
    <x v="3"/>
    <n v="4"/>
    <b v="0"/>
    <x v="0"/>
    <s v="Express"/>
    <s v="Debit Card"/>
    <n v="3"/>
    <s v="Rainy"/>
    <s v="Black Friday"/>
    <x v="0"/>
    <b v="1"/>
    <n v="4"/>
    <n v="18.03"/>
    <n v="72.099999999999994"/>
    <n v="7.21"/>
    <x v="1"/>
  </r>
  <r>
    <n v="3336"/>
    <s v="30/12/2021"/>
    <d v="1899-12-30T08:07:26"/>
    <n v="269"/>
    <x v="13"/>
    <x v="0"/>
    <x v="1"/>
    <n v="53.726700000000001"/>
    <n v="-127.6476"/>
    <n v="2"/>
    <b v="1"/>
    <n v="977"/>
    <x v="1"/>
    <x v="1"/>
    <n v="4"/>
    <b v="0"/>
    <x v="1"/>
    <s v="Express"/>
    <s v="Credit Card"/>
    <n v="3"/>
    <s v="Rainy"/>
    <s v="Black Friday"/>
    <x v="0"/>
    <b v="1"/>
    <n v="1"/>
    <n v="85.1"/>
    <n v="340.42"/>
    <n v="34.04"/>
    <x v="1"/>
  </r>
  <r>
    <n v="3337"/>
    <s v="12/03/2022"/>
    <d v="1899-12-30T01:18:59"/>
    <n v="77"/>
    <x v="33"/>
    <x v="0"/>
    <x v="1"/>
    <n v="53.726700000000001"/>
    <n v="-127.6476"/>
    <n v="41"/>
    <b v="1"/>
    <n v="38"/>
    <x v="1"/>
    <x v="1"/>
    <n v="4"/>
    <b v="1"/>
    <x v="0"/>
    <s v="Express"/>
    <s v="Cash"/>
    <n v="4"/>
    <s v="Sunny"/>
    <s v="Black Friday"/>
    <x v="0"/>
    <b v="0"/>
    <n v="1"/>
    <n v="86.01"/>
    <n v="344.05"/>
    <n v="34.409999999999997"/>
    <x v="1"/>
  </r>
  <r>
    <n v="3338"/>
    <s v="12/01/2023"/>
    <d v="1899-12-30T22:44:42"/>
    <n v="17"/>
    <x v="36"/>
    <x v="1"/>
    <x v="4"/>
    <n v="53.760899999999999"/>
    <n v="-98.813900000000004"/>
    <n v="47"/>
    <b v="0"/>
    <n v="11"/>
    <x v="2"/>
    <x v="2"/>
    <n v="2"/>
    <b v="0"/>
    <x v="1"/>
    <s v="Overnight"/>
    <s v="Cash"/>
    <n v="5"/>
    <s v="Snowy"/>
    <s v="None"/>
    <x v="0"/>
    <b v="0"/>
    <n v="5"/>
    <n v="68.28"/>
    <n v="136.56"/>
    <n v="0"/>
    <x v="0"/>
  </r>
  <r>
    <n v="3339"/>
    <s v="18/11/2021"/>
    <d v="1899-12-30T18:12:41"/>
    <n v="153"/>
    <x v="49"/>
    <x v="0"/>
    <x v="10"/>
    <n v="64.282300000000006"/>
    <n v="-135"/>
    <n v="88"/>
    <b v="1"/>
    <n v="272"/>
    <x v="0"/>
    <x v="0"/>
    <n v="4"/>
    <b v="0"/>
    <x v="0"/>
    <s v="Express"/>
    <s v="Online Payment"/>
    <n v="5"/>
    <s v="Sunny"/>
    <s v="Black Friday"/>
    <x v="0"/>
    <b v="0"/>
    <n v="1"/>
    <n v="54.47"/>
    <n v="217.87"/>
    <n v="21.79"/>
    <x v="1"/>
  </r>
  <r>
    <n v="3340"/>
    <s v="15/11/2023"/>
    <d v="1899-12-30T11:30:38"/>
    <n v="432"/>
    <x v="27"/>
    <x v="0"/>
    <x v="11"/>
    <n v="63.588799999999999"/>
    <n v="-115.5069"/>
    <n v="52"/>
    <b v="1"/>
    <n v="85"/>
    <x v="2"/>
    <x v="2"/>
    <n v="4"/>
    <b v="1"/>
    <x v="0"/>
    <s v="Express"/>
    <s v="Debit Card"/>
    <n v="1"/>
    <s v="Sunny"/>
    <s v="Christmas Market"/>
    <x v="1"/>
    <b v="1"/>
    <n v="3"/>
    <n v="74.37"/>
    <n v="297.5"/>
    <n v="0"/>
    <x v="0"/>
  </r>
  <r>
    <n v="3341"/>
    <s v="12/10/2020"/>
    <d v="1899-12-30T12:28:16"/>
    <n v="415"/>
    <x v="23"/>
    <x v="2"/>
    <x v="7"/>
    <n v="45.077800000000003"/>
    <n v="-63.546700000000001"/>
    <n v="77"/>
    <b v="1"/>
    <n v="252"/>
    <x v="0"/>
    <x v="0"/>
    <n v="2"/>
    <b v="1"/>
    <x v="1"/>
    <s v="Overnight"/>
    <s v="Online Payment"/>
    <n v="3"/>
    <s v="Snowy"/>
    <s v="Christmas Market"/>
    <x v="1"/>
    <b v="1"/>
    <n v="4"/>
    <n v="35.28"/>
    <n v="70.56"/>
    <n v="0"/>
    <x v="0"/>
  </r>
  <r>
    <n v="3342"/>
    <s v="12/03/2022"/>
    <d v="1899-12-30T05:06:38"/>
    <n v="193"/>
    <x v="40"/>
    <x v="0"/>
    <x v="8"/>
    <n v="46.318800000000003"/>
    <n v="-63.146099999999997"/>
    <n v="83"/>
    <b v="1"/>
    <n v="511"/>
    <x v="2"/>
    <x v="2"/>
    <n v="1"/>
    <b v="0"/>
    <x v="1"/>
    <s v="Express"/>
    <s v="Debit Card"/>
    <n v="4"/>
    <s v="Snowy"/>
    <s v="Christmas Market"/>
    <x v="1"/>
    <b v="0"/>
    <n v="3"/>
    <n v="96.17"/>
    <n v="96.17"/>
    <n v="0"/>
    <x v="0"/>
  </r>
  <r>
    <n v="3343"/>
    <s v="19/12/2021"/>
    <d v="1899-12-30T23:26:33"/>
    <n v="488"/>
    <x v="11"/>
    <x v="1"/>
    <x v="9"/>
    <n v="54.273099999999999"/>
    <n v="-61.738799999999998"/>
    <n v="43"/>
    <b v="0"/>
    <n v="349"/>
    <x v="4"/>
    <x v="4"/>
    <n v="2"/>
    <b v="1"/>
    <x v="1"/>
    <s v="Overnight"/>
    <s v="Credit Card"/>
    <n v="2"/>
    <s v="Sunny"/>
    <s v="Black Friday"/>
    <x v="0"/>
    <b v="1"/>
    <n v="2"/>
    <n v="88.56"/>
    <n v="177.13"/>
    <n v="17.71"/>
    <x v="1"/>
  </r>
  <r>
    <n v="3344"/>
    <s v="11/02/2020"/>
    <d v="1899-12-30T17:02:56"/>
    <n v="179"/>
    <x v="47"/>
    <x v="0"/>
    <x v="8"/>
    <n v="46.318800000000003"/>
    <n v="-63.146099999999997"/>
    <n v="16"/>
    <b v="0"/>
    <n v="608"/>
    <x v="0"/>
    <x v="0"/>
    <n v="2"/>
    <b v="0"/>
    <x v="1"/>
    <s v="Express"/>
    <s v="Online Payment"/>
    <n v="2"/>
    <s v="Rainy"/>
    <s v="Christmas Market"/>
    <x v="1"/>
    <b v="1"/>
    <n v="3"/>
    <n v="43.92"/>
    <n v="87.84"/>
    <n v="0"/>
    <x v="0"/>
  </r>
  <r>
    <n v="3345"/>
    <s v="29/11/2019"/>
    <d v="1899-12-30T19:36:03"/>
    <n v="135"/>
    <x v="1"/>
    <x v="2"/>
    <x v="10"/>
    <n v="64.282300000000006"/>
    <n v="-135"/>
    <n v="73"/>
    <b v="0"/>
    <n v="277"/>
    <x v="3"/>
    <x v="3"/>
    <n v="3"/>
    <b v="1"/>
    <x v="0"/>
    <s v="Express"/>
    <s v="Cash"/>
    <n v="2"/>
    <s v="Snowy"/>
    <s v="Black Friday"/>
    <x v="0"/>
    <b v="1"/>
    <n v="2"/>
    <n v="29.94"/>
    <n v="89.82"/>
    <n v="8.98"/>
    <x v="1"/>
  </r>
  <r>
    <n v="3346"/>
    <s v="15/11/2021"/>
    <d v="1899-12-30T02:53:15"/>
    <n v="142"/>
    <x v="22"/>
    <x v="1"/>
    <x v="3"/>
    <n v="53.933300000000003"/>
    <n v="-116.5765"/>
    <n v="13"/>
    <b v="1"/>
    <n v="17"/>
    <x v="0"/>
    <x v="0"/>
    <n v="1"/>
    <b v="1"/>
    <x v="1"/>
    <s v="Standard"/>
    <s v="Credit Card"/>
    <n v="1"/>
    <s v="Snowy"/>
    <s v="None"/>
    <x v="0"/>
    <b v="1"/>
    <n v="4"/>
    <n v="94.11"/>
    <n v="94.11"/>
    <n v="0"/>
    <x v="0"/>
  </r>
  <r>
    <n v="3347"/>
    <s v="11/09/2023"/>
    <d v="1899-12-30T03:46:37"/>
    <n v="463"/>
    <x v="40"/>
    <x v="0"/>
    <x v="2"/>
    <n v="46.813099999999999"/>
    <n v="-71.207499999999996"/>
    <n v="36"/>
    <b v="1"/>
    <n v="564"/>
    <x v="1"/>
    <x v="1"/>
    <n v="5"/>
    <b v="1"/>
    <x v="0"/>
    <s v="Overnight"/>
    <s v="Online Payment"/>
    <n v="2"/>
    <s v="Snowy"/>
    <s v="Black Friday"/>
    <x v="0"/>
    <b v="1"/>
    <n v="1"/>
    <n v="21.15"/>
    <n v="105.74"/>
    <n v="10.57"/>
    <x v="1"/>
  </r>
  <r>
    <n v="3348"/>
    <s v="26/11/2020"/>
    <d v="1899-12-30T16:21:51"/>
    <n v="93"/>
    <x v="20"/>
    <x v="2"/>
    <x v="9"/>
    <n v="54.273099999999999"/>
    <n v="-61.738799999999998"/>
    <n v="52"/>
    <b v="1"/>
    <n v="418"/>
    <x v="4"/>
    <x v="4"/>
    <n v="3"/>
    <b v="0"/>
    <x v="0"/>
    <s v="Overnight"/>
    <s v="Online Payment"/>
    <n v="1"/>
    <s v="Sunny"/>
    <s v="Black Friday"/>
    <x v="0"/>
    <b v="0"/>
    <n v="2"/>
    <n v="53.8"/>
    <n v="161.41"/>
    <n v="16.14"/>
    <x v="1"/>
  </r>
  <r>
    <n v="3349"/>
    <s v="23/11/2021"/>
    <d v="1899-12-30T15:35:33"/>
    <n v="234"/>
    <x v="13"/>
    <x v="0"/>
    <x v="11"/>
    <n v="63.588799999999999"/>
    <n v="-115.5069"/>
    <n v="41"/>
    <b v="0"/>
    <n v="799"/>
    <x v="3"/>
    <x v="3"/>
    <n v="4"/>
    <b v="0"/>
    <x v="0"/>
    <s v="Overnight"/>
    <s v="Debit Card"/>
    <n v="3"/>
    <s v="Sunny"/>
    <s v="Black Friday"/>
    <x v="0"/>
    <b v="0"/>
    <n v="2"/>
    <n v="77.31"/>
    <n v="309.25"/>
    <n v="30.93"/>
    <x v="1"/>
  </r>
  <r>
    <n v="3350"/>
    <s v="27/11/2018"/>
    <d v="1899-12-30T14:00:25"/>
    <n v="180"/>
    <x v="29"/>
    <x v="2"/>
    <x v="6"/>
    <n v="46.565300000000001"/>
    <n v="-66.4619"/>
    <n v="88"/>
    <b v="1"/>
    <n v="516"/>
    <x v="1"/>
    <x v="1"/>
    <n v="5"/>
    <b v="0"/>
    <x v="0"/>
    <s v="Express"/>
    <s v="Debit Card"/>
    <n v="3"/>
    <s v="Rainy"/>
    <s v="Black Friday"/>
    <x v="0"/>
    <b v="1"/>
    <n v="4"/>
    <n v="49.46"/>
    <n v="247.31"/>
    <n v="24.73"/>
    <x v="1"/>
  </r>
  <r>
    <n v="3351"/>
    <s v="24/11/2021"/>
    <d v="1899-12-30T13:20:27"/>
    <n v="434"/>
    <x v="23"/>
    <x v="0"/>
    <x v="10"/>
    <n v="64.282300000000006"/>
    <n v="-135"/>
    <n v="44"/>
    <b v="1"/>
    <n v="186"/>
    <x v="4"/>
    <x v="4"/>
    <n v="2"/>
    <b v="0"/>
    <x v="1"/>
    <s v="Overnight"/>
    <s v="Cash"/>
    <n v="1"/>
    <s v="Snowy"/>
    <s v="Black Friday"/>
    <x v="0"/>
    <b v="0"/>
    <n v="3"/>
    <n v="83.44"/>
    <n v="166.88"/>
    <n v="16.690000000000001"/>
    <x v="1"/>
  </r>
  <r>
    <n v="3352"/>
    <s v="14/12/2018"/>
    <d v="1899-12-30T04:50:39"/>
    <n v="50"/>
    <x v="50"/>
    <x v="2"/>
    <x v="5"/>
    <n v="52.939900000000002"/>
    <n v="-106.4509"/>
    <n v="56"/>
    <b v="0"/>
    <n v="903"/>
    <x v="0"/>
    <x v="0"/>
    <n v="5"/>
    <b v="1"/>
    <x v="1"/>
    <s v="Express"/>
    <s v="Online Payment"/>
    <n v="3"/>
    <s v="Snowy"/>
    <s v="None"/>
    <x v="0"/>
    <b v="1"/>
    <n v="2"/>
    <n v="12.13"/>
    <n v="60.65"/>
    <n v="0"/>
    <x v="0"/>
  </r>
  <r>
    <n v="3353"/>
    <s v="14/12/2020"/>
    <d v="1899-12-30T12:45:10"/>
    <n v="141"/>
    <x v="31"/>
    <x v="1"/>
    <x v="4"/>
    <n v="53.760899999999999"/>
    <n v="-98.813900000000004"/>
    <n v="56"/>
    <b v="1"/>
    <n v="605"/>
    <x v="4"/>
    <x v="4"/>
    <n v="5"/>
    <b v="1"/>
    <x v="1"/>
    <s v="Express"/>
    <s v="Credit Card"/>
    <n v="4"/>
    <s v="Sunny"/>
    <s v="Black Friday"/>
    <x v="0"/>
    <b v="1"/>
    <n v="3"/>
    <n v="41.02"/>
    <n v="205.08"/>
    <n v="20.51"/>
    <x v="1"/>
  </r>
  <r>
    <n v="3354"/>
    <s v="30/11/2019"/>
    <d v="1899-12-30T22:28:07"/>
    <n v="149"/>
    <x v="11"/>
    <x v="1"/>
    <x v="11"/>
    <n v="63.588799999999999"/>
    <n v="-115.5069"/>
    <n v="34"/>
    <b v="0"/>
    <n v="189"/>
    <x v="2"/>
    <x v="2"/>
    <n v="3"/>
    <b v="0"/>
    <x v="0"/>
    <s v="Express"/>
    <s v="Credit Card"/>
    <n v="3"/>
    <s v="Sunny"/>
    <s v="Christmas Market"/>
    <x v="1"/>
    <b v="1"/>
    <n v="3"/>
    <n v="20.2"/>
    <n v="60.59"/>
    <n v="0"/>
    <x v="0"/>
  </r>
  <r>
    <n v="3355"/>
    <s v="18/12/2022"/>
    <d v="1899-12-30T03:44:07"/>
    <n v="387"/>
    <x v="29"/>
    <x v="0"/>
    <x v="0"/>
    <n v="51.253799999999998"/>
    <n v="-85.3232"/>
    <n v="39"/>
    <b v="1"/>
    <n v="621"/>
    <x v="3"/>
    <x v="3"/>
    <n v="2"/>
    <b v="1"/>
    <x v="1"/>
    <s v="Standard"/>
    <s v="Cash"/>
    <n v="3"/>
    <s v="Rainy"/>
    <s v="Black Friday"/>
    <x v="0"/>
    <b v="1"/>
    <n v="1"/>
    <n v="31.59"/>
    <n v="63.19"/>
    <n v="6.32"/>
    <x v="1"/>
  </r>
  <r>
    <n v="3356"/>
    <s v="11/06/2019"/>
    <d v="1899-12-30T23:51:55"/>
    <n v="176"/>
    <x v="44"/>
    <x v="0"/>
    <x v="1"/>
    <n v="53.726700000000001"/>
    <n v="-127.6476"/>
    <n v="29"/>
    <b v="0"/>
    <n v="299"/>
    <x v="2"/>
    <x v="2"/>
    <n v="5"/>
    <b v="0"/>
    <x v="0"/>
    <s v="Express"/>
    <s v="Cash"/>
    <n v="2"/>
    <s v="Sunny"/>
    <s v="Black Friday"/>
    <x v="0"/>
    <b v="0"/>
    <n v="2"/>
    <n v="33.72"/>
    <n v="168.58"/>
    <n v="16.86"/>
    <x v="1"/>
  </r>
  <r>
    <n v="3357"/>
    <s v="14/11/2018"/>
    <d v="1899-12-30T14:54:47"/>
    <n v="259"/>
    <x v="45"/>
    <x v="1"/>
    <x v="12"/>
    <n v="64.248000000000005"/>
    <n v="-84.889600000000002"/>
    <n v="65"/>
    <b v="0"/>
    <n v="633"/>
    <x v="3"/>
    <x v="3"/>
    <n v="1"/>
    <b v="1"/>
    <x v="0"/>
    <s v="Express"/>
    <s v="Credit Card"/>
    <n v="5"/>
    <s v="Rainy"/>
    <s v="Black Friday"/>
    <x v="0"/>
    <b v="0"/>
    <n v="1"/>
    <n v="13.71"/>
    <n v="13.71"/>
    <n v="1.37"/>
    <x v="1"/>
  </r>
  <r>
    <n v="3358"/>
    <s v="30/12/2023"/>
    <d v="1899-12-30T09:18:45"/>
    <n v="376"/>
    <x v="48"/>
    <x v="2"/>
    <x v="4"/>
    <n v="53.760899999999999"/>
    <n v="-98.813900000000004"/>
    <n v="21"/>
    <b v="0"/>
    <n v="432"/>
    <x v="2"/>
    <x v="2"/>
    <n v="1"/>
    <b v="1"/>
    <x v="1"/>
    <s v="Overnight"/>
    <s v="Credit Card"/>
    <n v="4"/>
    <s v="Snowy"/>
    <s v="None"/>
    <x v="0"/>
    <b v="0"/>
    <n v="3"/>
    <n v="98.32"/>
    <n v="98.32"/>
    <n v="0"/>
    <x v="0"/>
  </r>
  <r>
    <n v="3359"/>
    <s v="21/11/2020"/>
    <d v="1899-12-30T13:11:06"/>
    <n v="166"/>
    <x v="15"/>
    <x v="2"/>
    <x v="12"/>
    <n v="64.248000000000005"/>
    <n v="-84.889600000000002"/>
    <n v="5"/>
    <b v="0"/>
    <n v="124"/>
    <x v="2"/>
    <x v="2"/>
    <n v="2"/>
    <b v="1"/>
    <x v="0"/>
    <s v="Standard"/>
    <s v="Online Payment"/>
    <n v="5"/>
    <s v="Sunny"/>
    <s v="None"/>
    <x v="0"/>
    <b v="1"/>
    <n v="3"/>
    <n v="15.93"/>
    <n v="31.85"/>
    <n v="0"/>
    <x v="0"/>
  </r>
  <r>
    <n v="3360"/>
    <s v="29/11/2018"/>
    <d v="1899-12-30T18:15:48"/>
    <n v="330"/>
    <x v="37"/>
    <x v="2"/>
    <x v="3"/>
    <n v="53.933300000000003"/>
    <n v="-116.5765"/>
    <n v="51"/>
    <b v="1"/>
    <n v="219"/>
    <x v="1"/>
    <x v="1"/>
    <n v="1"/>
    <b v="1"/>
    <x v="1"/>
    <s v="Express"/>
    <s v="Credit Card"/>
    <n v="1"/>
    <s v="Sunny"/>
    <s v="Black Friday"/>
    <x v="0"/>
    <b v="0"/>
    <n v="3"/>
    <n v="53.51"/>
    <n v="53.51"/>
    <n v="5.35"/>
    <x v="1"/>
  </r>
  <r>
    <n v="3361"/>
    <s v="21/12/2020"/>
    <d v="1899-12-30T08:10:36"/>
    <n v="132"/>
    <x v="20"/>
    <x v="2"/>
    <x v="8"/>
    <n v="46.318800000000003"/>
    <n v="-63.146099999999997"/>
    <n v="3"/>
    <b v="1"/>
    <n v="699"/>
    <x v="2"/>
    <x v="2"/>
    <n v="5"/>
    <b v="0"/>
    <x v="0"/>
    <s v="Overnight"/>
    <s v="Credit Card"/>
    <n v="1"/>
    <s v="Snowy"/>
    <s v="Black Friday"/>
    <x v="0"/>
    <b v="0"/>
    <n v="4"/>
    <n v="77.680000000000007"/>
    <n v="388.39"/>
    <n v="38.840000000000003"/>
    <x v="1"/>
  </r>
  <r>
    <n v="3362"/>
    <s v="20/11/2021"/>
    <d v="1899-12-30T14:21:47"/>
    <n v="303"/>
    <x v="37"/>
    <x v="2"/>
    <x v="11"/>
    <n v="63.588799999999999"/>
    <n v="-115.5069"/>
    <n v="14"/>
    <b v="0"/>
    <n v="911"/>
    <x v="0"/>
    <x v="0"/>
    <n v="4"/>
    <b v="0"/>
    <x v="0"/>
    <s v="Overnight"/>
    <s v="Credit Card"/>
    <n v="3"/>
    <s v="Sunny"/>
    <s v="None"/>
    <x v="0"/>
    <b v="0"/>
    <n v="4"/>
    <n v="27.35"/>
    <n v="109.38"/>
    <n v="0"/>
    <x v="0"/>
  </r>
  <r>
    <n v="3363"/>
    <s v="12/10/2018"/>
    <d v="1899-12-30T13:03:29"/>
    <n v="87"/>
    <x v="22"/>
    <x v="1"/>
    <x v="0"/>
    <n v="51.253799999999998"/>
    <n v="-85.3232"/>
    <n v="78"/>
    <b v="1"/>
    <n v="813"/>
    <x v="0"/>
    <x v="0"/>
    <n v="4"/>
    <b v="0"/>
    <x v="0"/>
    <s v="Express"/>
    <s v="Cash"/>
    <n v="2"/>
    <s v="Sunny"/>
    <s v="Black Friday"/>
    <x v="0"/>
    <b v="0"/>
    <n v="2"/>
    <n v="75.73"/>
    <n v="302.89999999999998"/>
    <n v="30.29"/>
    <x v="1"/>
  </r>
  <r>
    <n v="3364"/>
    <s v="11/08/2022"/>
    <d v="1899-12-30T00:05:52"/>
    <n v="94"/>
    <x v="40"/>
    <x v="0"/>
    <x v="6"/>
    <n v="46.565300000000001"/>
    <n v="-66.4619"/>
    <n v="19"/>
    <b v="0"/>
    <n v="747"/>
    <x v="0"/>
    <x v="0"/>
    <n v="2"/>
    <b v="1"/>
    <x v="0"/>
    <s v="Standard"/>
    <s v="Credit Card"/>
    <n v="3"/>
    <s v="Snowy"/>
    <s v="Black Friday"/>
    <x v="0"/>
    <b v="0"/>
    <n v="3"/>
    <n v="54.58"/>
    <n v="109.17"/>
    <n v="10.92"/>
    <x v="1"/>
  </r>
  <r>
    <n v="3365"/>
    <s v="11/12/2020"/>
    <d v="1899-12-30T16:11:01"/>
    <n v="74"/>
    <x v="28"/>
    <x v="0"/>
    <x v="12"/>
    <n v="64.248000000000005"/>
    <n v="-84.889600000000002"/>
    <n v="35"/>
    <b v="0"/>
    <n v="443"/>
    <x v="2"/>
    <x v="2"/>
    <n v="2"/>
    <b v="0"/>
    <x v="1"/>
    <s v="Express"/>
    <s v="Cash"/>
    <n v="4"/>
    <s v="Snowy"/>
    <s v="Black Friday"/>
    <x v="0"/>
    <b v="0"/>
    <n v="2"/>
    <n v="67.44"/>
    <n v="134.87"/>
    <n v="13.49"/>
    <x v="1"/>
  </r>
  <r>
    <n v="3366"/>
    <s v="12/06/2022"/>
    <d v="1899-12-30T03:53:52"/>
    <n v="328"/>
    <x v="32"/>
    <x v="0"/>
    <x v="2"/>
    <n v="46.813099999999999"/>
    <n v="-71.207499999999996"/>
    <n v="59"/>
    <b v="0"/>
    <n v="743"/>
    <x v="4"/>
    <x v="4"/>
    <n v="3"/>
    <b v="1"/>
    <x v="0"/>
    <s v="Overnight"/>
    <s v="Online Payment"/>
    <n v="2"/>
    <s v="Sunny"/>
    <s v="None"/>
    <x v="0"/>
    <b v="1"/>
    <n v="5"/>
    <n v="13.14"/>
    <n v="39.42"/>
    <n v="0"/>
    <x v="0"/>
  </r>
  <r>
    <n v="3367"/>
    <s v="18/11/2019"/>
    <d v="1899-12-30T11:23:57"/>
    <n v="22"/>
    <x v="17"/>
    <x v="2"/>
    <x v="3"/>
    <n v="53.933300000000003"/>
    <n v="-116.5765"/>
    <n v="55"/>
    <b v="0"/>
    <n v="235"/>
    <x v="0"/>
    <x v="0"/>
    <n v="3"/>
    <b v="1"/>
    <x v="0"/>
    <s v="Standard"/>
    <s v="Credit Card"/>
    <n v="5"/>
    <s v="Snowy"/>
    <s v="None"/>
    <x v="0"/>
    <b v="0"/>
    <n v="4"/>
    <n v="14.68"/>
    <n v="44.05"/>
    <n v="0"/>
    <x v="0"/>
  </r>
  <r>
    <n v="3368"/>
    <s v="18/12/2019"/>
    <d v="1899-12-30T20:37:16"/>
    <n v="18"/>
    <x v="48"/>
    <x v="1"/>
    <x v="2"/>
    <n v="46.813099999999999"/>
    <n v="-71.207499999999996"/>
    <n v="40"/>
    <b v="0"/>
    <n v="389"/>
    <x v="1"/>
    <x v="1"/>
    <n v="1"/>
    <b v="1"/>
    <x v="0"/>
    <s v="Express"/>
    <s v="Credit Card"/>
    <n v="2"/>
    <s v="Rainy"/>
    <s v="None"/>
    <x v="0"/>
    <b v="0"/>
    <n v="1"/>
    <n v="38.26"/>
    <n v="38.26"/>
    <n v="0"/>
    <x v="0"/>
  </r>
  <r>
    <n v="3369"/>
    <s v="20/11/2021"/>
    <d v="1899-12-30T17:35:41"/>
    <n v="24"/>
    <x v="16"/>
    <x v="2"/>
    <x v="9"/>
    <n v="54.273099999999999"/>
    <n v="-61.738799999999998"/>
    <n v="18"/>
    <b v="0"/>
    <n v="178"/>
    <x v="2"/>
    <x v="2"/>
    <n v="1"/>
    <b v="1"/>
    <x v="0"/>
    <s v="Express"/>
    <s v="Cash"/>
    <n v="3"/>
    <s v="Snowy"/>
    <s v="None"/>
    <x v="0"/>
    <b v="0"/>
    <n v="1"/>
    <n v="17.3"/>
    <n v="17.3"/>
    <n v="0"/>
    <x v="0"/>
  </r>
  <r>
    <n v="3370"/>
    <s v="23/12/2020"/>
    <d v="1899-12-30T07:09:26"/>
    <n v="65"/>
    <x v="34"/>
    <x v="0"/>
    <x v="9"/>
    <n v="54.273099999999999"/>
    <n v="-61.738799999999998"/>
    <n v="77"/>
    <b v="0"/>
    <n v="340"/>
    <x v="0"/>
    <x v="0"/>
    <n v="3"/>
    <b v="1"/>
    <x v="0"/>
    <s v="Express"/>
    <s v="Online Payment"/>
    <n v="3"/>
    <s v="Snowy"/>
    <s v="None"/>
    <x v="0"/>
    <b v="1"/>
    <n v="5"/>
    <n v="98.33"/>
    <n v="294.98"/>
    <n v="0"/>
    <x v="0"/>
  </r>
  <r>
    <n v="3371"/>
    <s v="13/11/2023"/>
    <d v="1899-12-30T15:52:48"/>
    <n v="480"/>
    <x v="25"/>
    <x v="2"/>
    <x v="5"/>
    <n v="52.939900000000002"/>
    <n v="-106.4509"/>
    <n v="90"/>
    <b v="1"/>
    <n v="532"/>
    <x v="4"/>
    <x v="4"/>
    <n v="4"/>
    <b v="0"/>
    <x v="0"/>
    <s v="Overnight"/>
    <s v="Cash"/>
    <n v="1"/>
    <s v="Rainy"/>
    <s v="None"/>
    <x v="0"/>
    <b v="0"/>
    <n v="1"/>
    <n v="65.599999999999994"/>
    <n v="262.41000000000003"/>
    <n v="0"/>
    <x v="0"/>
  </r>
  <r>
    <n v="3372"/>
    <s v="11/09/2023"/>
    <d v="1899-12-30T11:01:40"/>
    <n v="457"/>
    <x v="31"/>
    <x v="0"/>
    <x v="0"/>
    <n v="51.253799999999998"/>
    <n v="-85.3232"/>
    <n v="46"/>
    <b v="1"/>
    <n v="976"/>
    <x v="4"/>
    <x v="4"/>
    <n v="1"/>
    <b v="1"/>
    <x v="1"/>
    <s v="Overnight"/>
    <s v="Cash"/>
    <n v="2"/>
    <s v="Snowy"/>
    <s v="Christmas Market"/>
    <x v="1"/>
    <b v="0"/>
    <n v="4"/>
    <n v="35.99"/>
    <n v="35.99"/>
    <n v="0"/>
    <x v="0"/>
  </r>
  <r>
    <n v="3373"/>
    <s v="12/09/2022"/>
    <d v="1899-12-30T04:12:42"/>
    <n v="20"/>
    <x v="49"/>
    <x v="2"/>
    <x v="5"/>
    <n v="52.939900000000002"/>
    <n v="-106.4509"/>
    <n v="21"/>
    <b v="0"/>
    <n v="239"/>
    <x v="3"/>
    <x v="3"/>
    <n v="5"/>
    <b v="1"/>
    <x v="1"/>
    <s v="Express"/>
    <s v="Online Payment"/>
    <n v="5"/>
    <s v="Snowy"/>
    <s v="Christmas Market"/>
    <x v="1"/>
    <b v="0"/>
    <n v="4"/>
    <n v="13.37"/>
    <n v="66.849999999999994"/>
    <n v="0"/>
    <x v="0"/>
  </r>
  <r>
    <n v="3374"/>
    <s v="19/11/2018"/>
    <d v="1899-12-30T04:04:04"/>
    <n v="484"/>
    <x v="36"/>
    <x v="2"/>
    <x v="6"/>
    <n v="46.565300000000001"/>
    <n v="-66.4619"/>
    <n v="71"/>
    <b v="1"/>
    <n v="249"/>
    <x v="4"/>
    <x v="4"/>
    <n v="1"/>
    <b v="0"/>
    <x v="1"/>
    <s v="Express"/>
    <s v="Cash"/>
    <n v="3"/>
    <s v="Sunny"/>
    <s v="Christmas Market"/>
    <x v="1"/>
    <b v="0"/>
    <n v="3"/>
    <n v="94.7"/>
    <n v="94.7"/>
    <n v="0"/>
    <x v="0"/>
  </r>
  <r>
    <n v="3375"/>
    <s v="11/01/2023"/>
    <d v="1899-12-30T07:46:48"/>
    <n v="281"/>
    <x v="38"/>
    <x v="0"/>
    <x v="2"/>
    <n v="46.813099999999999"/>
    <n v="-71.207499999999996"/>
    <n v="99"/>
    <b v="1"/>
    <n v="165"/>
    <x v="2"/>
    <x v="2"/>
    <n v="4"/>
    <b v="1"/>
    <x v="0"/>
    <s v="Express"/>
    <s v="Debit Card"/>
    <n v="5"/>
    <s v="Snowy"/>
    <s v="None"/>
    <x v="0"/>
    <b v="1"/>
    <n v="5"/>
    <n v="91.85"/>
    <n v="367.38"/>
    <n v="0"/>
    <x v="0"/>
  </r>
  <r>
    <n v="3376"/>
    <s v="30/12/2018"/>
    <d v="1899-12-30T05:09:58"/>
    <n v="337"/>
    <x v="40"/>
    <x v="0"/>
    <x v="12"/>
    <n v="64.248000000000005"/>
    <n v="-84.889600000000002"/>
    <n v="36"/>
    <b v="1"/>
    <n v="195"/>
    <x v="3"/>
    <x v="3"/>
    <n v="3"/>
    <b v="1"/>
    <x v="1"/>
    <s v="Overnight"/>
    <s v="Online Payment"/>
    <n v="5"/>
    <s v="Rainy"/>
    <s v="Christmas Market"/>
    <x v="1"/>
    <b v="0"/>
    <n v="5"/>
    <n v="40.119999999999997"/>
    <n v="120.36"/>
    <n v="0"/>
    <x v="0"/>
  </r>
  <r>
    <n v="3377"/>
    <s v="18/11/2022"/>
    <d v="1899-12-30T12:40:55"/>
    <n v="79"/>
    <x v="3"/>
    <x v="1"/>
    <x v="3"/>
    <n v="53.933300000000003"/>
    <n v="-116.5765"/>
    <n v="54"/>
    <b v="0"/>
    <n v="177"/>
    <x v="4"/>
    <x v="4"/>
    <n v="3"/>
    <b v="0"/>
    <x v="1"/>
    <s v="Express"/>
    <s v="Debit Card"/>
    <n v="2"/>
    <s v="Rainy"/>
    <s v="Black Friday"/>
    <x v="0"/>
    <b v="0"/>
    <n v="1"/>
    <n v="75.59"/>
    <n v="226.76"/>
    <n v="22.68"/>
    <x v="1"/>
  </r>
  <r>
    <n v="3378"/>
    <s v="17/11/2023"/>
    <d v="1899-12-30T16:57:57"/>
    <n v="368"/>
    <x v="27"/>
    <x v="2"/>
    <x v="9"/>
    <n v="54.273099999999999"/>
    <n v="-61.738799999999998"/>
    <n v="72"/>
    <b v="1"/>
    <n v="520"/>
    <x v="2"/>
    <x v="2"/>
    <n v="5"/>
    <b v="0"/>
    <x v="0"/>
    <s v="Express"/>
    <s v="Credit Card"/>
    <n v="5"/>
    <s v="Snowy"/>
    <s v="None"/>
    <x v="0"/>
    <b v="0"/>
    <n v="1"/>
    <n v="17.09"/>
    <n v="85.47"/>
    <n v="0"/>
    <x v="0"/>
  </r>
  <r>
    <n v="3379"/>
    <s v="11/02/2022"/>
    <d v="1899-12-30T23:02:14"/>
    <n v="37"/>
    <x v="40"/>
    <x v="0"/>
    <x v="7"/>
    <n v="45.077800000000003"/>
    <n v="-63.546700000000001"/>
    <n v="70"/>
    <b v="1"/>
    <n v="61"/>
    <x v="4"/>
    <x v="4"/>
    <n v="3"/>
    <b v="0"/>
    <x v="0"/>
    <s v="Standard"/>
    <s v="Cash"/>
    <n v="4"/>
    <s v="Rainy"/>
    <s v="Christmas Market"/>
    <x v="1"/>
    <b v="1"/>
    <n v="1"/>
    <n v="29.64"/>
    <n v="88.93"/>
    <n v="0"/>
    <x v="0"/>
  </r>
  <r>
    <n v="3380"/>
    <s v="12/10/2020"/>
    <d v="1899-12-30T07:18:51"/>
    <n v="309"/>
    <x v="18"/>
    <x v="0"/>
    <x v="4"/>
    <n v="53.760899999999999"/>
    <n v="-98.813900000000004"/>
    <n v="73"/>
    <b v="1"/>
    <n v="566"/>
    <x v="4"/>
    <x v="4"/>
    <n v="4"/>
    <b v="0"/>
    <x v="0"/>
    <s v="Overnight"/>
    <s v="Credit Card"/>
    <n v="2"/>
    <s v="Snowy"/>
    <s v="None"/>
    <x v="0"/>
    <b v="0"/>
    <n v="1"/>
    <n v="71.37"/>
    <n v="285.47000000000003"/>
    <n v="0"/>
    <x v="0"/>
  </r>
  <r>
    <n v="3381"/>
    <s v="29/11/2023"/>
    <d v="1899-12-30T04:27:54"/>
    <n v="100"/>
    <x v="32"/>
    <x v="0"/>
    <x v="8"/>
    <n v="46.318800000000003"/>
    <n v="-63.146099999999997"/>
    <n v="68"/>
    <b v="1"/>
    <n v="871"/>
    <x v="1"/>
    <x v="1"/>
    <n v="3"/>
    <b v="0"/>
    <x v="1"/>
    <s v="Standard"/>
    <s v="Debit Card"/>
    <n v="2"/>
    <s v="Snowy"/>
    <s v="Black Friday"/>
    <x v="0"/>
    <b v="1"/>
    <n v="3"/>
    <n v="97.21"/>
    <n v="291.62"/>
    <n v="29.16"/>
    <x v="1"/>
  </r>
  <r>
    <n v="3382"/>
    <s v="11/04/2022"/>
    <d v="1899-12-30T06:26:14"/>
    <n v="186"/>
    <x v="6"/>
    <x v="0"/>
    <x v="1"/>
    <n v="53.726700000000001"/>
    <n v="-127.6476"/>
    <n v="64"/>
    <b v="1"/>
    <n v="996"/>
    <x v="4"/>
    <x v="4"/>
    <n v="1"/>
    <b v="1"/>
    <x v="1"/>
    <s v="Overnight"/>
    <s v="Cash"/>
    <n v="1"/>
    <s v="Sunny"/>
    <s v="Black Friday"/>
    <x v="0"/>
    <b v="1"/>
    <n v="3"/>
    <n v="84.61"/>
    <n v="84.61"/>
    <n v="8.4600000000000009"/>
    <x v="1"/>
  </r>
  <r>
    <n v="3383"/>
    <s v="19/11/2018"/>
    <d v="1899-12-30T13:45:04"/>
    <n v="327"/>
    <x v="45"/>
    <x v="0"/>
    <x v="12"/>
    <n v="64.248000000000005"/>
    <n v="-84.889600000000002"/>
    <n v="35"/>
    <b v="1"/>
    <n v="710"/>
    <x v="0"/>
    <x v="0"/>
    <n v="5"/>
    <b v="0"/>
    <x v="0"/>
    <s v="Express"/>
    <s v="Debit Card"/>
    <n v="5"/>
    <s v="Rainy"/>
    <s v="Black Friday"/>
    <x v="0"/>
    <b v="0"/>
    <n v="3"/>
    <n v="54.85"/>
    <n v="274.24"/>
    <n v="27.42"/>
    <x v="1"/>
  </r>
  <r>
    <n v="3384"/>
    <s v="29/11/2022"/>
    <d v="1899-12-30T05:20:49"/>
    <n v="19"/>
    <x v="6"/>
    <x v="1"/>
    <x v="2"/>
    <n v="46.813099999999999"/>
    <n v="-71.207499999999996"/>
    <n v="5"/>
    <b v="1"/>
    <n v="796"/>
    <x v="0"/>
    <x v="0"/>
    <n v="3"/>
    <b v="0"/>
    <x v="1"/>
    <s v="Standard"/>
    <s v="Online Payment"/>
    <n v="3"/>
    <s v="Rainy"/>
    <s v="Black Friday"/>
    <x v="0"/>
    <b v="1"/>
    <n v="2"/>
    <n v="61"/>
    <n v="183"/>
    <n v="18.3"/>
    <x v="1"/>
  </r>
  <r>
    <n v="3385"/>
    <s v="25/11/2021"/>
    <d v="1899-12-30T10:51:12"/>
    <n v="15"/>
    <x v="14"/>
    <x v="0"/>
    <x v="9"/>
    <n v="54.273099999999999"/>
    <n v="-61.738799999999998"/>
    <n v="64"/>
    <b v="1"/>
    <n v="703"/>
    <x v="4"/>
    <x v="4"/>
    <n v="1"/>
    <b v="0"/>
    <x v="0"/>
    <s v="Express"/>
    <s v="Credit Card"/>
    <n v="3"/>
    <s v="Snowy"/>
    <s v="Black Friday"/>
    <x v="0"/>
    <b v="1"/>
    <n v="1"/>
    <n v="35.840000000000003"/>
    <n v="35.840000000000003"/>
    <n v="3.58"/>
    <x v="1"/>
  </r>
  <r>
    <n v="3386"/>
    <s v="11/10/2021"/>
    <d v="1899-12-30T06:31:34"/>
    <n v="12"/>
    <x v="33"/>
    <x v="0"/>
    <x v="7"/>
    <n v="45.077800000000003"/>
    <n v="-63.546700000000001"/>
    <n v="92"/>
    <b v="0"/>
    <n v="187"/>
    <x v="1"/>
    <x v="1"/>
    <n v="4"/>
    <b v="0"/>
    <x v="0"/>
    <s v="Express"/>
    <s v="Cash"/>
    <n v="4"/>
    <s v="Rainy"/>
    <s v="Black Friday"/>
    <x v="0"/>
    <b v="1"/>
    <n v="4"/>
    <n v="63.94"/>
    <n v="255.75"/>
    <n v="25.58"/>
    <x v="1"/>
  </r>
  <r>
    <n v="3387"/>
    <s v="21/11/2018"/>
    <d v="1899-12-30T17:04:39"/>
    <n v="380"/>
    <x v="41"/>
    <x v="1"/>
    <x v="6"/>
    <n v="46.565300000000001"/>
    <n v="-66.4619"/>
    <n v="14"/>
    <b v="0"/>
    <n v="624"/>
    <x v="2"/>
    <x v="2"/>
    <n v="3"/>
    <b v="0"/>
    <x v="0"/>
    <s v="Standard"/>
    <s v="Online Payment"/>
    <n v="5"/>
    <s v="Rainy"/>
    <s v="Black Friday"/>
    <x v="0"/>
    <b v="0"/>
    <n v="5"/>
    <n v="94.42"/>
    <n v="283.27"/>
    <n v="28.33"/>
    <x v="1"/>
  </r>
  <r>
    <n v="3388"/>
    <s v="12/05/2021"/>
    <d v="1899-12-30T09:39:47"/>
    <n v="403"/>
    <x v="22"/>
    <x v="0"/>
    <x v="7"/>
    <n v="45.077800000000003"/>
    <n v="-63.546700000000001"/>
    <n v="63"/>
    <b v="1"/>
    <n v="21"/>
    <x v="0"/>
    <x v="0"/>
    <n v="2"/>
    <b v="0"/>
    <x v="1"/>
    <s v="Standard"/>
    <s v="Credit Card"/>
    <n v="4"/>
    <s v="Snowy"/>
    <s v="Christmas Market"/>
    <x v="1"/>
    <b v="0"/>
    <n v="4"/>
    <n v="89.11"/>
    <n v="178.23"/>
    <n v="0"/>
    <x v="0"/>
  </r>
  <r>
    <n v="3389"/>
    <s v="19/12/2020"/>
    <d v="1899-12-30T09:58:18"/>
    <n v="426"/>
    <x v="0"/>
    <x v="2"/>
    <x v="7"/>
    <n v="45.077800000000003"/>
    <n v="-63.546700000000001"/>
    <n v="66"/>
    <b v="0"/>
    <n v="393"/>
    <x v="3"/>
    <x v="3"/>
    <n v="4"/>
    <b v="1"/>
    <x v="1"/>
    <s v="Overnight"/>
    <s v="Credit Card"/>
    <n v="1"/>
    <s v="Rainy"/>
    <s v="None"/>
    <x v="0"/>
    <b v="0"/>
    <n v="4"/>
    <n v="65.98"/>
    <n v="263.91000000000003"/>
    <n v="0"/>
    <x v="0"/>
  </r>
  <r>
    <n v="3390"/>
    <s v="24/11/2022"/>
    <d v="1899-12-30T07:43:22"/>
    <n v="389"/>
    <x v="21"/>
    <x v="1"/>
    <x v="10"/>
    <n v="64.282300000000006"/>
    <n v="-135"/>
    <n v="48"/>
    <b v="1"/>
    <n v="200"/>
    <x v="1"/>
    <x v="1"/>
    <n v="2"/>
    <b v="0"/>
    <x v="1"/>
    <s v="Express"/>
    <s v="Credit Card"/>
    <n v="4"/>
    <s v="Rainy"/>
    <s v="Black Friday"/>
    <x v="0"/>
    <b v="1"/>
    <n v="2"/>
    <n v="62.46"/>
    <n v="124.91"/>
    <n v="12.49"/>
    <x v="1"/>
  </r>
  <r>
    <n v="3391"/>
    <s v="12/04/2021"/>
    <d v="1899-12-30T15:47:56"/>
    <n v="11"/>
    <x v="3"/>
    <x v="0"/>
    <x v="9"/>
    <n v="54.273099999999999"/>
    <n v="-61.738799999999998"/>
    <n v="79"/>
    <b v="0"/>
    <n v="644"/>
    <x v="3"/>
    <x v="3"/>
    <n v="1"/>
    <b v="0"/>
    <x v="0"/>
    <s v="Overnight"/>
    <s v="Cash"/>
    <n v="2"/>
    <s v="Sunny"/>
    <s v="Christmas Market"/>
    <x v="1"/>
    <b v="0"/>
    <n v="1"/>
    <n v="52.77"/>
    <n v="52.77"/>
    <n v="0"/>
    <x v="0"/>
  </r>
  <r>
    <n v="3392"/>
    <s v="28/12/2018"/>
    <d v="1899-12-30T07:42:29"/>
    <n v="275"/>
    <x v="13"/>
    <x v="2"/>
    <x v="1"/>
    <n v="53.726700000000001"/>
    <n v="-127.6476"/>
    <n v="53"/>
    <b v="0"/>
    <n v="233"/>
    <x v="2"/>
    <x v="2"/>
    <n v="1"/>
    <b v="1"/>
    <x v="1"/>
    <s v="Express"/>
    <s v="Debit Card"/>
    <n v="3"/>
    <s v="Rainy"/>
    <s v="None"/>
    <x v="0"/>
    <b v="0"/>
    <n v="2"/>
    <n v="26.79"/>
    <n v="26.79"/>
    <n v="0"/>
    <x v="0"/>
  </r>
  <r>
    <n v="3393"/>
    <s v="27/11/2019"/>
    <d v="1899-12-30T10:44:51"/>
    <n v="194"/>
    <x v="21"/>
    <x v="1"/>
    <x v="1"/>
    <n v="53.726700000000001"/>
    <n v="-127.6476"/>
    <n v="59"/>
    <b v="1"/>
    <n v="61"/>
    <x v="4"/>
    <x v="4"/>
    <n v="5"/>
    <b v="1"/>
    <x v="1"/>
    <s v="Express"/>
    <s v="Cash"/>
    <n v="5"/>
    <s v="Sunny"/>
    <s v="Black Friday"/>
    <x v="0"/>
    <b v="1"/>
    <n v="2"/>
    <n v="45.9"/>
    <n v="229.52"/>
    <n v="22.95"/>
    <x v="1"/>
  </r>
  <r>
    <n v="3394"/>
    <s v="25/11/2019"/>
    <d v="1899-12-30T08:48:18"/>
    <n v="193"/>
    <x v="49"/>
    <x v="1"/>
    <x v="4"/>
    <n v="53.760899999999999"/>
    <n v="-98.813900000000004"/>
    <n v="25"/>
    <b v="0"/>
    <n v="748"/>
    <x v="2"/>
    <x v="2"/>
    <n v="4"/>
    <b v="1"/>
    <x v="0"/>
    <s v="Overnight"/>
    <s v="Debit Card"/>
    <n v="4"/>
    <s v="Snowy"/>
    <s v="Black Friday"/>
    <x v="0"/>
    <b v="1"/>
    <n v="2"/>
    <n v="64.98"/>
    <n v="259.91000000000003"/>
    <n v="25.99"/>
    <x v="1"/>
  </r>
  <r>
    <n v="3395"/>
    <s v="23/11/2021"/>
    <d v="1899-12-30T07:54:09"/>
    <n v="37"/>
    <x v="52"/>
    <x v="1"/>
    <x v="11"/>
    <n v="63.588799999999999"/>
    <n v="-115.5069"/>
    <n v="23"/>
    <b v="0"/>
    <n v="650"/>
    <x v="3"/>
    <x v="3"/>
    <n v="1"/>
    <b v="1"/>
    <x v="0"/>
    <s v="Overnight"/>
    <s v="Cash"/>
    <n v="3"/>
    <s v="Snowy"/>
    <s v="Black Friday"/>
    <x v="0"/>
    <b v="0"/>
    <n v="2"/>
    <n v="38.15"/>
    <n v="38.15"/>
    <n v="3.81"/>
    <x v="1"/>
  </r>
  <r>
    <n v="3396"/>
    <s v="27/11/2023"/>
    <d v="1899-12-30T16:25:43"/>
    <n v="329"/>
    <x v="17"/>
    <x v="2"/>
    <x v="11"/>
    <n v="63.588799999999999"/>
    <n v="-115.5069"/>
    <n v="13"/>
    <b v="0"/>
    <n v="172"/>
    <x v="0"/>
    <x v="0"/>
    <n v="2"/>
    <b v="0"/>
    <x v="1"/>
    <s v="Overnight"/>
    <s v="Online Payment"/>
    <n v="5"/>
    <s v="Sunny"/>
    <s v="Black Friday"/>
    <x v="0"/>
    <b v="1"/>
    <n v="5"/>
    <n v="27.74"/>
    <n v="55.49"/>
    <n v="5.55"/>
    <x v="1"/>
  </r>
  <r>
    <n v="3397"/>
    <s v="31/12/2023"/>
    <d v="1899-12-30T23:03:34"/>
    <n v="237"/>
    <x v="31"/>
    <x v="1"/>
    <x v="12"/>
    <n v="64.248000000000005"/>
    <n v="-84.889600000000002"/>
    <n v="95"/>
    <b v="1"/>
    <n v="331"/>
    <x v="1"/>
    <x v="1"/>
    <n v="2"/>
    <b v="1"/>
    <x v="0"/>
    <s v="Express"/>
    <s v="Debit Card"/>
    <n v="4"/>
    <s v="Snowy"/>
    <s v="None"/>
    <x v="0"/>
    <b v="1"/>
    <n v="4"/>
    <n v="55.23"/>
    <n v="110.45"/>
    <n v="0"/>
    <x v="0"/>
  </r>
  <r>
    <n v="3398"/>
    <s v="12/04/2019"/>
    <d v="1899-12-30T12:03:05"/>
    <n v="170"/>
    <x v="46"/>
    <x v="2"/>
    <x v="9"/>
    <n v="54.273099999999999"/>
    <n v="-61.738799999999998"/>
    <n v="57"/>
    <b v="1"/>
    <n v="782"/>
    <x v="3"/>
    <x v="3"/>
    <n v="4"/>
    <b v="0"/>
    <x v="1"/>
    <s v="Standard"/>
    <s v="Credit Card"/>
    <n v="5"/>
    <s v="Snowy"/>
    <s v="Christmas Market"/>
    <x v="1"/>
    <b v="1"/>
    <n v="4"/>
    <n v="27.88"/>
    <n v="111.54"/>
    <n v="0"/>
    <x v="0"/>
  </r>
  <r>
    <n v="3399"/>
    <s v="28/11/2019"/>
    <d v="1899-12-30T17:10:42"/>
    <n v="7"/>
    <x v="47"/>
    <x v="1"/>
    <x v="2"/>
    <n v="46.813099999999999"/>
    <n v="-71.207499999999996"/>
    <n v="3"/>
    <b v="0"/>
    <n v="51"/>
    <x v="1"/>
    <x v="1"/>
    <n v="5"/>
    <b v="0"/>
    <x v="1"/>
    <s v="Express"/>
    <s v="Online Payment"/>
    <n v="4"/>
    <s v="Sunny"/>
    <s v="Black Friday"/>
    <x v="0"/>
    <b v="0"/>
    <n v="1"/>
    <n v="98.92"/>
    <n v="494.58"/>
    <n v="49.46"/>
    <x v="1"/>
  </r>
  <r>
    <n v="3400"/>
    <s v="11/10/2019"/>
    <d v="1899-12-30T18:19:31"/>
    <n v="3"/>
    <x v="48"/>
    <x v="0"/>
    <x v="3"/>
    <n v="53.933300000000003"/>
    <n v="-116.5765"/>
    <n v="78"/>
    <b v="1"/>
    <n v="732"/>
    <x v="0"/>
    <x v="0"/>
    <n v="5"/>
    <b v="0"/>
    <x v="0"/>
    <s v="Express"/>
    <s v="Debit Card"/>
    <n v="4"/>
    <s v="Rainy"/>
    <s v="Christmas Market"/>
    <x v="1"/>
    <b v="1"/>
    <n v="1"/>
    <n v="99.12"/>
    <n v="495.6"/>
    <n v="0"/>
    <x v="0"/>
  </r>
  <r>
    <n v="3401"/>
    <s v="12/07/2021"/>
    <d v="1899-12-30T04:11:15"/>
    <n v="140"/>
    <x v="2"/>
    <x v="0"/>
    <x v="4"/>
    <n v="53.760899999999999"/>
    <n v="-98.813900000000004"/>
    <n v="40"/>
    <b v="0"/>
    <n v="702"/>
    <x v="3"/>
    <x v="3"/>
    <n v="3"/>
    <b v="1"/>
    <x v="0"/>
    <s v="Overnight"/>
    <s v="Online Payment"/>
    <n v="1"/>
    <s v="Sunny"/>
    <s v="Black Friday"/>
    <x v="0"/>
    <b v="0"/>
    <n v="1"/>
    <n v="87.7"/>
    <n v="263.08999999999997"/>
    <n v="26.31"/>
    <x v="1"/>
  </r>
  <r>
    <n v="3402"/>
    <s v="17/11/2022"/>
    <d v="1899-12-30T00:48:33"/>
    <n v="349"/>
    <x v="2"/>
    <x v="1"/>
    <x v="9"/>
    <n v="54.273099999999999"/>
    <n v="-61.738799999999998"/>
    <n v="17"/>
    <b v="0"/>
    <n v="847"/>
    <x v="4"/>
    <x v="4"/>
    <n v="5"/>
    <b v="0"/>
    <x v="1"/>
    <s v="Express"/>
    <s v="Credit Card"/>
    <n v="5"/>
    <s v="Sunny"/>
    <s v="None"/>
    <x v="0"/>
    <b v="1"/>
    <n v="5"/>
    <n v="29.33"/>
    <n v="146.66"/>
    <n v="0"/>
    <x v="0"/>
  </r>
  <r>
    <n v="3403"/>
    <s v="22/11/2020"/>
    <d v="1899-12-30T03:53:16"/>
    <n v="94"/>
    <x v="2"/>
    <x v="0"/>
    <x v="12"/>
    <n v="64.248000000000005"/>
    <n v="-84.889600000000002"/>
    <n v="91"/>
    <b v="1"/>
    <n v="545"/>
    <x v="2"/>
    <x v="2"/>
    <n v="5"/>
    <b v="1"/>
    <x v="1"/>
    <s v="Express"/>
    <s v="Credit Card"/>
    <n v="2"/>
    <s v="Snowy"/>
    <s v="Black Friday"/>
    <x v="0"/>
    <b v="0"/>
    <n v="2"/>
    <n v="71.3"/>
    <n v="356.48"/>
    <n v="35.65"/>
    <x v="1"/>
  </r>
  <r>
    <n v="3404"/>
    <s v="15/11/2020"/>
    <d v="1899-12-30T20:52:21"/>
    <n v="343"/>
    <x v="26"/>
    <x v="0"/>
    <x v="3"/>
    <n v="53.933300000000003"/>
    <n v="-116.5765"/>
    <n v="57"/>
    <b v="0"/>
    <n v="556"/>
    <x v="0"/>
    <x v="0"/>
    <n v="5"/>
    <b v="0"/>
    <x v="1"/>
    <s v="Express"/>
    <s v="Online Payment"/>
    <n v="3"/>
    <s v="Rainy"/>
    <s v="Black Friday"/>
    <x v="0"/>
    <b v="1"/>
    <n v="4"/>
    <n v="46.13"/>
    <n v="230.64"/>
    <n v="23.06"/>
    <x v="1"/>
  </r>
  <r>
    <n v="3405"/>
    <s v="23/12/2020"/>
    <d v="1899-12-30T06:22:59"/>
    <n v="278"/>
    <x v="6"/>
    <x v="1"/>
    <x v="8"/>
    <n v="46.318800000000003"/>
    <n v="-63.146099999999997"/>
    <n v="30"/>
    <b v="1"/>
    <n v="834"/>
    <x v="0"/>
    <x v="0"/>
    <n v="5"/>
    <b v="0"/>
    <x v="1"/>
    <s v="Express"/>
    <s v="Cash"/>
    <n v="3"/>
    <s v="Snowy"/>
    <s v="Black Friday"/>
    <x v="0"/>
    <b v="1"/>
    <n v="5"/>
    <n v="90"/>
    <n v="450"/>
    <n v="45"/>
    <x v="1"/>
  </r>
  <r>
    <n v="3406"/>
    <s v="11/05/2022"/>
    <d v="1899-12-30T21:58:05"/>
    <n v="326"/>
    <x v="22"/>
    <x v="0"/>
    <x v="11"/>
    <n v="63.588799999999999"/>
    <n v="-115.5069"/>
    <n v="13"/>
    <b v="1"/>
    <n v="868"/>
    <x v="2"/>
    <x v="2"/>
    <n v="2"/>
    <b v="0"/>
    <x v="1"/>
    <s v="Express"/>
    <s v="Debit Card"/>
    <n v="5"/>
    <s v="Rainy"/>
    <s v="Christmas Market"/>
    <x v="1"/>
    <b v="1"/>
    <n v="1"/>
    <n v="15.67"/>
    <n v="31.34"/>
    <n v="0"/>
    <x v="0"/>
  </r>
  <r>
    <n v="3407"/>
    <s v="31/12/2018"/>
    <d v="1899-12-30T18:53:00"/>
    <n v="466"/>
    <x v="34"/>
    <x v="1"/>
    <x v="3"/>
    <n v="53.933300000000003"/>
    <n v="-116.5765"/>
    <n v="31"/>
    <b v="0"/>
    <n v="786"/>
    <x v="4"/>
    <x v="4"/>
    <n v="2"/>
    <b v="0"/>
    <x v="0"/>
    <s v="Express"/>
    <s v="Debit Card"/>
    <n v="3"/>
    <s v="Sunny"/>
    <s v="Black Friday"/>
    <x v="0"/>
    <b v="1"/>
    <n v="1"/>
    <n v="38.43"/>
    <n v="76.87"/>
    <n v="7.69"/>
    <x v="1"/>
  </r>
  <r>
    <n v="3408"/>
    <s v="11/11/2019"/>
    <d v="1899-12-30T16:12:16"/>
    <n v="55"/>
    <x v="12"/>
    <x v="0"/>
    <x v="12"/>
    <n v="64.248000000000005"/>
    <n v="-84.889600000000002"/>
    <n v="3"/>
    <b v="1"/>
    <n v="969"/>
    <x v="2"/>
    <x v="2"/>
    <n v="4"/>
    <b v="1"/>
    <x v="1"/>
    <s v="Standard"/>
    <s v="Cash"/>
    <n v="2"/>
    <s v="Snowy"/>
    <s v="Black Friday"/>
    <x v="0"/>
    <b v="0"/>
    <n v="2"/>
    <n v="75.38"/>
    <n v="301.52"/>
    <n v="30.15"/>
    <x v="1"/>
  </r>
  <r>
    <n v="3409"/>
    <s v="11/09/2020"/>
    <d v="1899-12-30T15:35:36"/>
    <n v="233"/>
    <x v="47"/>
    <x v="1"/>
    <x v="1"/>
    <n v="53.726700000000001"/>
    <n v="-127.6476"/>
    <n v="90"/>
    <b v="0"/>
    <n v="548"/>
    <x v="0"/>
    <x v="0"/>
    <n v="5"/>
    <b v="0"/>
    <x v="1"/>
    <s v="Standard"/>
    <s v="Debit Card"/>
    <n v="4"/>
    <s v="Rainy"/>
    <s v="None"/>
    <x v="0"/>
    <b v="0"/>
    <n v="5"/>
    <n v="15.71"/>
    <n v="78.569999999999993"/>
    <n v="0"/>
    <x v="0"/>
  </r>
  <r>
    <n v="3410"/>
    <s v="21/11/2020"/>
    <d v="1899-12-30T01:01:12"/>
    <n v="28"/>
    <x v="51"/>
    <x v="1"/>
    <x v="10"/>
    <n v="64.282300000000006"/>
    <n v="-135"/>
    <n v="35"/>
    <b v="1"/>
    <n v="428"/>
    <x v="0"/>
    <x v="0"/>
    <n v="1"/>
    <b v="0"/>
    <x v="1"/>
    <s v="Standard"/>
    <s v="Debit Card"/>
    <n v="5"/>
    <s v="Snowy"/>
    <s v="None"/>
    <x v="0"/>
    <b v="0"/>
    <n v="2"/>
    <n v="96.19"/>
    <n v="96.19"/>
    <n v="0"/>
    <x v="0"/>
  </r>
  <r>
    <n v="3411"/>
    <s v="11/09/2020"/>
    <d v="1899-12-30T20:28:12"/>
    <n v="340"/>
    <x v="32"/>
    <x v="0"/>
    <x v="7"/>
    <n v="45.077800000000003"/>
    <n v="-63.546700000000001"/>
    <n v="93"/>
    <b v="0"/>
    <n v="482"/>
    <x v="2"/>
    <x v="2"/>
    <n v="3"/>
    <b v="0"/>
    <x v="1"/>
    <s v="Standard"/>
    <s v="Cash"/>
    <n v="4"/>
    <s v="Snowy"/>
    <s v="None"/>
    <x v="0"/>
    <b v="1"/>
    <n v="5"/>
    <n v="44.88"/>
    <n v="134.65"/>
    <n v="0"/>
    <x v="0"/>
  </r>
  <r>
    <n v="3412"/>
    <s v="15/12/2023"/>
    <d v="1899-12-30T03:20:00"/>
    <n v="4"/>
    <x v="11"/>
    <x v="1"/>
    <x v="10"/>
    <n v="64.282300000000006"/>
    <n v="-135"/>
    <n v="81"/>
    <b v="1"/>
    <n v="432"/>
    <x v="4"/>
    <x v="4"/>
    <n v="1"/>
    <b v="1"/>
    <x v="0"/>
    <s v="Overnight"/>
    <s v="Online Payment"/>
    <n v="3"/>
    <s v="Sunny"/>
    <s v="None"/>
    <x v="0"/>
    <b v="0"/>
    <n v="2"/>
    <n v="96.79"/>
    <n v="96.79"/>
    <n v="0"/>
    <x v="0"/>
  </r>
  <r>
    <n v="3413"/>
    <s v="23/11/2021"/>
    <d v="1899-12-30T16:42:27"/>
    <n v="434"/>
    <x v="39"/>
    <x v="1"/>
    <x v="9"/>
    <n v="54.273099999999999"/>
    <n v="-61.738799999999998"/>
    <n v="13"/>
    <b v="1"/>
    <n v="772"/>
    <x v="4"/>
    <x v="4"/>
    <n v="3"/>
    <b v="0"/>
    <x v="0"/>
    <s v="Overnight"/>
    <s v="Debit Card"/>
    <n v="2"/>
    <s v="Snowy"/>
    <s v="Black Friday"/>
    <x v="0"/>
    <b v="0"/>
    <n v="3"/>
    <n v="25.76"/>
    <n v="77.28"/>
    <n v="7.73"/>
    <x v="1"/>
  </r>
  <r>
    <n v="3414"/>
    <s v="15/12/2019"/>
    <d v="1899-12-30T09:27:02"/>
    <n v="439"/>
    <x v="19"/>
    <x v="2"/>
    <x v="6"/>
    <n v="46.565300000000001"/>
    <n v="-66.4619"/>
    <n v="26"/>
    <b v="0"/>
    <n v="573"/>
    <x v="2"/>
    <x v="2"/>
    <n v="4"/>
    <b v="0"/>
    <x v="1"/>
    <s v="Overnight"/>
    <s v="Credit Card"/>
    <n v="1"/>
    <s v="Snowy"/>
    <s v="Black Friday"/>
    <x v="0"/>
    <b v="1"/>
    <n v="2"/>
    <n v="32.85"/>
    <n v="131.41"/>
    <n v="13.14"/>
    <x v="1"/>
  </r>
  <r>
    <n v="3415"/>
    <s v="14/11/2021"/>
    <d v="1899-12-30T06:16:10"/>
    <n v="448"/>
    <x v="6"/>
    <x v="2"/>
    <x v="3"/>
    <n v="53.933300000000003"/>
    <n v="-116.5765"/>
    <n v="61"/>
    <b v="1"/>
    <n v="751"/>
    <x v="3"/>
    <x v="3"/>
    <n v="3"/>
    <b v="1"/>
    <x v="1"/>
    <s v="Overnight"/>
    <s v="Debit Card"/>
    <n v="2"/>
    <s v="Sunny"/>
    <s v="None"/>
    <x v="0"/>
    <b v="1"/>
    <n v="3"/>
    <n v="25.71"/>
    <n v="77.13"/>
    <n v="0"/>
    <x v="0"/>
  </r>
  <r>
    <n v="3416"/>
    <s v="29/11/2023"/>
    <d v="1899-12-30T07:23:03"/>
    <n v="127"/>
    <x v="24"/>
    <x v="2"/>
    <x v="7"/>
    <n v="45.077800000000003"/>
    <n v="-63.546700000000001"/>
    <n v="59"/>
    <b v="1"/>
    <n v="836"/>
    <x v="3"/>
    <x v="3"/>
    <n v="3"/>
    <b v="0"/>
    <x v="0"/>
    <s v="Standard"/>
    <s v="Cash"/>
    <n v="2"/>
    <s v="Rainy"/>
    <s v="Black Friday"/>
    <x v="0"/>
    <b v="0"/>
    <n v="5"/>
    <n v="99.19"/>
    <n v="297.58"/>
    <n v="29.76"/>
    <x v="1"/>
  </r>
  <r>
    <n v="3417"/>
    <s v="24/12/2018"/>
    <d v="1899-12-30T14:34:00"/>
    <n v="111"/>
    <x v="12"/>
    <x v="1"/>
    <x v="3"/>
    <n v="53.933300000000003"/>
    <n v="-116.5765"/>
    <n v="61"/>
    <b v="0"/>
    <n v="669"/>
    <x v="3"/>
    <x v="3"/>
    <n v="2"/>
    <b v="1"/>
    <x v="1"/>
    <s v="Overnight"/>
    <s v="Cash"/>
    <n v="5"/>
    <s v="Sunny"/>
    <s v="Black Friday"/>
    <x v="0"/>
    <b v="0"/>
    <n v="2"/>
    <n v="17.440000000000001"/>
    <n v="34.880000000000003"/>
    <n v="3.49"/>
    <x v="1"/>
  </r>
  <r>
    <n v="3418"/>
    <s v="13/12/2021"/>
    <d v="1899-12-30T19:02:36"/>
    <n v="172"/>
    <x v="13"/>
    <x v="0"/>
    <x v="10"/>
    <n v="64.282300000000006"/>
    <n v="-135"/>
    <n v="66"/>
    <b v="0"/>
    <n v="411"/>
    <x v="0"/>
    <x v="0"/>
    <n v="2"/>
    <b v="1"/>
    <x v="1"/>
    <s v="Express"/>
    <s v="Cash"/>
    <n v="1"/>
    <s v="Sunny"/>
    <s v="None"/>
    <x v="0"/>
    <b v="1"/>
    <n v="2"/>
    <n v="28.27"/>
    <n v="56.54"/>
    <n v="0"/>
    <x v="0"/>
  </r>
  <r>
    <n v="3419"/>
    <s v="11/09/2022"/>
    <d v="1899-12-30T21:36:32"/>
    <n v="277"/>
    <x v="31"/>
    <x v="2"/>
    <x v="7"/>
    <n v="45.077800000000003"/>
    <n v="-63.546700000000001"/>
    <n v="56"/>
    <b v="1"/>
    <n v="715"/>
    <x v="3"/>
    <x v="3"/>
    <n v="2"/>
    <b v="1"/>
    <x v="0"/>
    <s v="Express"/>
    <s v="Online Payment"/>
    <n v="5"/>
    <s v="Sunny"/>
    <s v="None"/>
    <x v="0"/>
    <b v="0"/>
    <n v="2"/>
    <n v="71.03"/>
    <n v="142.05000000000001"/>
    <n v="0"/>
    <x v="0"/>
  </r>
  <r>
    <n v="3420"/>
    <s v="30/11/2019"/>
    <d v="1899-12-30T20:29:30"/>
    <n v="271"/>
    <x v="43"/>
    <x v="0"/>
    <x v="10"/>
    <n v="64.282300000000006"/>
    <n v="-135"/>
    <n v="92"/>
    <b v="1"/>
    <n v="963"/>
    <x v="0"/>
    <x v="0"/>
    <n v="2"/>
    <b v="0"/>
    <x v="0"/>
    <s v="Express"/>
    <s v="Credit Card"/>
    <n v="2"/>
    <s v="Rainy"/>
    <s v="None"/>
    <x v="0"/>
    <b v="1"/>
    <n v="4"/>
    <n v="20.67"/>
    <n v="41.34"/>
    <n v="0"/>
    <x v="0"/>
  </r>
  <r>
    <n v="3421"/>
    <s v="15/11/2022"/>
    <d v="1899-12-30T07:34:58"/>
    <n v="129"/>
    <x v="2"/>
    <x v="2"/>
    <x v="5"/>
    <n v="52.939900000000002"/>
    <n v="-106.4509"/>
    <n v="12"/>
    <b v="0"/>
    <n v="463"/>
    <x v="3"/>
    <x v="3"/>
    <n v="3"/>
    <b v="0"/>
    <x v="1"/>
    <s v="Overnight"/>
    <s v="Online Payment"/>
    <n v="4"/>
    <s v="Snowy"/>
    <s v="Black Friday"/>
    <x v="0"/>
    <b v="1"/>
    <n v="1"/>
    <n v="14.66"/>
    <n v="43.99"/>
    <n v="4.4000000000000004"/>
    <x v="1"/>
  </r>
  <r>
    <n v="3422"/>
    <s v="17/12/2020"/>
    <d v="1899-12-30T05:37:58"/>
    <n v="79"/>
    <x v="44"/>
    <x v="0"/>
    <x v="10"/>
    <n v="64.282300000000006"/>
    <n v="-135"/>
    <n v="21"/>
    <b v="0"/>
    <n v="448"/>
    <x v="1"/>
    <x v="1"/>
    <n v="2"/>
    <b v="0"/>
    <x v="1"/>
    <s v="Standard"/>
    <s v="Debit Card"/>
    <n v="3"/>
    <s v="Rainy"/>
    <s v="Black Friday"/>
    <x v="0"/>
    <b v="1"/>
    <n v="2"/>
    <n v="12.19"/>
    <n v="24.38"/>
    <n v="2.44"/>
    <x v="1"/>
  </r>
  <r>
    <n v="3423"/>
    <s v="12/12/2018"/>
    <d v="1899-12-30T10:28:06"/>
    <n v="180"/>
    <x v="32"/>
    <x v="2"/>
    <x v="0"/>
    <n v="51.253799999999998"/>
    <n v="-85.3232"/>
    <n v="28"/>
    <b v="0"/>
    <n v="561"/>
    <x v="3"/>
    <x v="3"/>
    <n v="1"/>
    <b v="1"/>
    <x v="0"/>
    <s v="Express"/>
    <s v="Online Payment"/>
    <n v="5"/>
    <s v="Rainy"/>
    <s v="Christmas Market"/>
    <x v="1"/>
    <b v="1"/>
    <n v="5"/>
    <n v="70.42"/>
    <n v="70.42"/>
    <n v="0"/>
    <x v="0"/>
  </r>
  <r>
    <n v="3424"/>
    <s v="30/12/2023"/>
    <d v="1899-12-30T09:07:59"/>
    <n v="386"/>
    <x v="35"/>
    <x v="2"/>
    <x v="2"/>
    <n v="46.813099999999999"/>
    <n v="-71.207499999999996"/>
    <n v="63"/>
    <b v="1"/>
    <n v="411"/>
    <x v="4"/>
    <x v="4"/>
    <n v="1"/>
    <b v="1"/>
    <x v="0"/>
    <s v="Standard"/>
    <s v="Online Payment"/>
    <n v="4"/>
    <s v="Snowy"/>
    <s v="Black Friday"/>
    <x v="0"/>
    <b v="0"/>
    <n v="3"/>
    <n v="65.73"/>
    <n v="65.73"/>
    <n v="6.57"/>
    <x v="1"/>
  </r>
  <r>
    <n v="3425"/>
    <s v="11/08/2018"/>
    <d v="1899-12-30T14:23:16"/>
    <n v="78"/>
    <x v="18"/>
    <x v="1"/>
    <x v="4"/>
    <n v="53.760899999999999"/>
    <n v="-98.813900000000004"/>
    <n v="74"/>
    <b v="1"/>
    <n v="261"/>
    <x v="1"/>
    <x v="1"/>
    <n v="1"/>
    <b v="1"/>
    <x v="0"/>
    <s v="Overnight"/>
    <s v="Online Payment"/>
    <n v="1"/>
    <s v="Snowy"/>
    <s v="Black Friday"/>
    <x v="0"/>
    <b v="1"/>
    <n v="5"/>
    <n v="71.87"/>
    <n v="71.87"/>
    <n v="7.19"/>
    <x v="1"/>
  </r>
  <r>
    <n v="3426"/>
    <s v="31/12/2021"/>
    <d v="1899-12-30T23:41:27"/>
    <n v="311"/>
    <x v="35"/>
    <x v="1"/>
    <x v="6"/>
    <n v="46.565300000000001"/>
    <n v="-66.4619"/>
    <n v="24"/>
    <b v="1"/>
    <n v="920"/>
    <x v="3"/>
    <x v="3"/>
    <n v="1"/>
    <b v="1"/>
    <x v="1"/>
    <s v="Express"/>
    <s v="Credit Card"/>
    <n v="1"/>
    <s v="Sunny"/>
    <s v="Black Friday"/>
    <x v="0"/>
    <b v="1"/>
    <n v="4"/>
    <n v="53.65"/>
    <n v="53.65"/>
    <n v="5.37"/>
    <x v="1"/>
  </r>
  <r>
    <n v="3427"/>
    <s v="25/12/2022"/>
    <d v="1899-12-30T19:48:12"/>
    <n v="211"/>
    <x v="36"/>
    <x v="1"/>
    <x v="10"/>
    <n v="64.282300000000006"/>
    <n v="-135"/>
    <n v="59"/>
    <b v="1"/>
    <n v="290"/>
    <x v="3"/>
    <x v="3"/>
    <n v="3"/>
    <b v="0"/>
    <x v="0"/>
    <s v="Standard"/>
    <s v="Online Payment"/>
    <n v="3"/>
    <s v="Rainy"/>
    <s v="None"/>
    <x v="0"/>
    <b v="1"/>
    <n v="3"/>
    <n v="78"/>
    <n v="233.99"/>
    <n v="0"/>
    <x v="0"/>
  </r>
  <r>
    <n v="3428"/>
    <s v="20/11/2023"/>
    <d v="1899-12-30T04:10:49"/>
    <n v="21"/>
    <x v="34"/>
    <x v="0"/>
    <x v="3"/>
    <n v="53.933300000000003"/>
    <n v="-116.5765"/>
    <n v="77"/>
    <b v="1"/>
    <n v="925"/>
    <x v="4"/>
    <x v="4"/>
    <n v="4"/>
    <b v="1"/>
    <x v="1"/>
    <s v="Express"/>
    <s v="Debit Card"/>
    <n v="1"/>
    <s v="Sunny"/>
    <s v="None"/>
    <x v="0"/>
    <b v="0"/>
    <n v="1"/>
    <n v="89.27"/>
    <n v="357.08"/>
    <n v="0"/>
    <x v="0"/>
  </r>
  <r>
    <n v="3429"/>
    <s v="12/12/2020"/>
    <d v="1899-12-30T12:37:03"/>
    <n v="317"/>
    <x v="46"/>
    <x v="1"/>
    <x v="7"/>
    <n v="45.077800000000003"/>
    <n v="-63.546700000000001"/>
    <n v="81"/>
    <b v="1"/>
    <n v="654"/>
    <x v="1"/>
    <x v="1"/>
    <n v="3"/>
    <b v="1"/>
    <x v="0"/>
    <s v="Standard"/>
    <s v="Credit Card"/>
    <n v="5"/>
    <s v="Sunny"/>
    <s v="Christmas Market"/>
    <x v="1"/>
    <b v="0"/>
    <n v="5"/>
    <n v="22.96"/>
    <n v="68.87"/>
    <n v="0"/>
    <x v="0"/>
  </r>
  <r>
    <n v="3430"/>
    <s v="12/01/2021"/>
    <d v="1899-12-30T18:58:12"/>
    <n v="437"/>
    <x v="25"/>
    <x v="1"/>
    <x v="0"/>
    <n v="51.253799999999998"/>
    <n v="-85.3232"/>
    <n v="89"/>
    <b v="0"/>
    <n v="208"/>
    <x v="1"/>
    <x v="1"/>
    <n v="2"/>
    <b v="1"/>
    <x v="0"/>
    <s v="Standard"/>
    <s v="Debit Card"/>
    <n v="2"/>
    <s v="Rainy"/>
    <s v="Christmas Market"/>
    <x v="1"/>
    <b v="0"/>
    <n v="4"/>
    <n v="94.54"/>
    <n v="189.07"/>
    <n v="0"/>
    <x v="0"/>
  </r>
  <r>
    <n v="3431"/>
    <s v="26/11/2021"/>
    <d v="1899-12-30T05:34:19"/>
    <n v="9"/>
    <x v="2"/>
    <x v="1"/>
    <x v="0"/>
    <n v="51.253799999999998"/>
    <n v="-85.3232"/>
    <n v="43"/>
    <b v="1"/>
    <n v="214"/>
    <x v="1"/>
    <x v="1"/>
    <n v="5"/>
    <b v="1"/>
    <x v="1"/>
    <s v="Overnight"/>
    <s v="Cash"/>
    <n v="5"/>
    <s v="Rainy"/>
    <s v="Black Friday"/>
    <x v="0"/>
    <b v="1"/>
    <n v="4"/>
    <n v="45.21"/>
    <n v="226.06"/>
    <n v="22.61"/>
    <x v="1"/>
  </r>
  <r>
    <n v="3432"/>
    <s v="23/11/2018"/>
    <d v="1899-12-30T22:59:01"/>
    <n v="385"/>
    <x v="22"/>
    <x v="0"/>
    <x v="10"/>
    <n v="64.282300000000006"/>
    <n v="-135"/>
    <n v="49"/>
    <b v="0"/>
    <n v="640"/>
    <x v="1"/>
    <x v="1"/>
    <n v="3"/>
    <b v="1"/>
    <x v="0"/>
    <s v="Standard"/>
    <s v="Debit Card"/>
    <n v="4"/>
    <s v="Sunny"/>
    <s v="Black Friday"/>
    <x v="0"/>
    <b v="0"/>
    <n v="3"/>
    <n v="32.11"/>
    <n v="96.33"/>
    <n v="9.6300000000000008"/>
    <x v="1"/>
  </r>
  <r>
    <n v="3433"/>
    <s v="15/11/2019"/>
    <d v="1899-12-30T05:04:41"/>
    <n v="3"/>
    <x v="49"/>
    <x v="1"/>
    <x v="5"/>
    <n v="52.939900000000002"/>
    <n v="-106.4509"/>
    <n v="66"/>
    <b v="1"/>
    <n v="133"/>
    <x v="1"/>
    <x v="1"/>
    <n v="4"/>
    <b v="0"/>
    <x v="0"/>
    <s v="Standard"/>
    <s v="Online Payment"/>
    <n v="2"/>
    <s v="Rainy"/>
    <s v="None"/>
    <x v="0"/>
    <b v="0"/>
    <n v="3"/>
    <n v="28.23"/>
    <n v="112.93"/>
    <n v="0"/>
    <x v="0"/>
  </r>
  <r>
    <n v="3434"/>
    <s v="20/12/2019"/>
    <d v="1899-12-30T10:21:14"/>
    <n v="405"/>
    <x v="41"/>
    <x v="2"/>
    <x v="12"/>
    <n v="64.248000000000005"/>
    <n v="-84.889600000000002"/>
    <n v="38"/>
    <b v="1"/>
    <n v="298"/>
    <x v="2"/>
    <x v="2"/>
    <n v="3"/>
    <b v="1"/>
    <x v="1"/>
    <s v="Standard"/>
    <s v="Credit Card"/>
    <n v="1"/>
    <s v="Sunny"/>
    <s v="None"/>
    <x v="0"/>
    <b v="0"/>
    <n v="5"/>
    <n v="96.61"/>
    <n v="289.82"/>
    <n v="0"/>
    <x v="0"/>
  </r>
  <r>
    <n v="3435"/>
    <s v="12/10/2019"/>
    <d v="1899-12-30T07:47:03"/>
    <n v="198"/>
    <x v="52"/>
    <x v="2"/>
    <x v="7"/>
    <n v="45.077800000000003"/>
    <n v="-63.546700000000001"/>
    <n v="55"/>
    <b v="1"/>
    <n v="551"/>
    <x v="3"/>
    <x v="3"/>
    <n v="3"/>
    <b v="1"/>
    <x v="0"/>
    <s v="Standard"/>
    <s v="Debit Card"/>
    <n v="5"/>
    <s v="Snowy"/>
    <s v="Black Friday"/>
    <x v="0"/>
    <b v="0"/>
    <n v="5"/>
    <n v="84.31"/>
    <n v="252.92"/>
    <n v="25.29"/>
    <x v="1"/>
  </r>
  <r>
    <n v="3436"/>
    <s v="11/10/2020"/>
    <d v="1899-12-30T19:55:07"/>
    <n v="415"/>
    <x v="8"/>
    <x v="1"/>
    <x v="3"/>
    <n v="53.933300000000003"/>
    <n v="-116.5765"/>
    <n v="76"/>
    <b v="0"/>
    <n v="875"/>
    <x v="4"/>
    <x v="4"/>
    <n v="1"/>
    <b v="0"/>
    <x v="1"/>
    <s v="Standard"/>
    <s v="Cash"/>
    <n v="2"/>
    <s v="Snowy"/>
    <s v="Black Friday"/>
    <x v="0"/>
    <b v="0"/>
    <n v="1"/>
    <n v="96.89"/>
    <n v="96.89"/>
    <n v="9.69"/>
    <x v="1"/>
  </r>
  <r>
    <n v="3437"/>
    <s v="12/12/2021"/>
    <d v="1899-12-30T12:57:17"/>
    <n v="381"/>
    <x v="12"/>
    <x v="0"/>
    <x v="0"/>
    <n v="51.253799999999998"/>
    <n v="-85.3232"/>
    <n v="62"/>
    <b v="1"/>
    <n v="573"/>
    <x v="2"/>
    <x v="2"/>
    <n v="2"/>
    <b v="0"/>
    <x v="0"/>
    <s v="Overnight"/>
    <s v="Online Payment"/>
    <n v="3"/>
    <s v="Rainy"/>
    <s v="Black Friday"/>
    <x v="0"/>
    <b v="1"/>
    <n v="1"/>
    <n v="56.19"/>
    <n v="112.37"/>
    <n v="11.24"/>
    <x v="1"/>
  </r>
  <r>
    <n v="3438"/>
    <s v="24/11/2020"/>
    <d v="1899-12-30T05:06:56"/>
    <n v="393"/>
    <x v="3"/>
    <x v="0"/>
    <x v="11"/>
    <n v="63.588799999999999"/>
    <n v="-115.5069"/>
    <n v="97"/>
    <b v="1"/>
    <n v="348"/>
    <x v="2"/>
    <x v="2"/>
    <n v="4"/>
    <b v="0"/>
    <x v="0"/>
    <s v="Express"/>
    <s v="Online Payment"/>
    <n v="3"/>
    <s v="Snowy"/>
    <s v="Black Friday"/>
    <x v="0"/>
    <b v="0"/>
    <n v="3"/>
    <n v="29.27"/>
    <n v="117.08"/>
    <n v="11.71"/>
    <x v="1"/>
  </r>
  <r>
    <n v="3439"/>
    <s v="16/12/2020"/>
    <d v="1899-12-30T01:36:51"/>
    <n v="82"/>
    <x v="24"/>
    <x v="0"/>
    <x v="11"/>
    <n v="63.588799999999999"/>
    <n v="-115.5069"/>
    <n v="2"/>
    <b v="1"/>
    <n v="243"/>
    <x v="1"/>
    <x v="1"/>
    <n v="3"/>
    <b v="1"/>
    <x v="1"/>
    <s v="Express"/>
    <s v="Credit Card"/>
    <n v="5"/>
    <s v="Snowy"/>
    <s v="None"/>
    <x v="0"/>
    <b v="0"/>
    <n v="5"/>
    <n v="38.97"/>
    <n v="116.9"/>
    <n v="0"/>
    <x v="0"/>
  </r>
  <r>
    <n v="3440"/>
    <s v="30/12/2023"/>
    <d v="1899-12-30T10:28:25"/>
    <n v="28"/>
    <x v="26"/>
    <x v="1"/>
    <x v="12"/>
    <n v="64.248000000000005"/>
    <n v="-84.889600000000002"/>
    <n v="72"/>
    <b v="1"/>
    <n v="501"/>
    <x v="4"/>
    <x v="4"/>
    <n v="5"/>
    <b v="1"/>
    <x v="1"/>
    <s v="Overnight"/>
    <s v="Cash"/>
    <n v="2"/>
    <s v="Rainy"/>
    <s v="Christmas Market"/>
    <x v="1"/>
    <b v="1"/>
    <n v="5"/>
    <n v="67.2"/>
    <n v="336.01"/>
    <n v="0"/>
    <x v="0"/>
  </r>
  <r>
    <n v="3441"/>
    <s v="30/12/2022"/>
    <d v="1899-12-30T07:22:30"/>
    <n v="426"/>
    <x v="0"/>
    <x v="2"/>
    <x v="2"/>
    <n v="46.813099999999999"/>
    <n v="-71.207499999999996"/>
    <n v="70"/>
    <b v="1"/>
    <n v="555"/>
    <x v="4"/>
    <x v="4"/>
    <n v="1"/>
    <b v="0"/>
    <x v="1"/>
    <s v="Express"/>
    <s v="Credit Card"/>
    <n v="5"/>
    <s v="Sunny"/>
    <s v="Christmas Market"/>
    <x v="1"/>
    <b v="0"/>
    <n v="4"/>
    <n v="11.71"/>
    <n v="11.71"/>
    <n v="0"/>
    <x v="0"/>
  </r>
  <r>
    <n v="3442"/>
    <s v="16/12/2022"/>
    <d v="1899-12-30T05:11:19"/>
    <n v="24"/>
    <x v="21"/>
    <x v="1"/>
    <x v="1"/>
    <n v="53.726700000000001"/>
    <n v="-127.6476"/>
    <n v="42"/>
    <b v="0"/>
    <n v="494"/>
    <x v="1"/>
    <x v="1"/>
    <n v="2"/>
    <b v="1"/>
    <x v="0"/>
    <s v="Express"/>
    <s v="Credit Card"/>
    <n v="4"/>
    <s v="Snowy"/>
    <s v="Black Friday"/>
    <x v="0"/>
    <b v="1"/>
    <n v="3"/>
    <n v="29.26"/>
    <n v="58.51"/>
    <n v="5.85"/>
    <x v="1"/>
  </r>
  <r>
    <n v="3443"/>
    <s v="18/12/2020"/>
    <d v="1899-12-30T12:12:43"/>
    <n v="388"/>
    <x v="9"/>
    <x v="2"/>
    <x v="7"/>
    <n v="45.077800000000003"/>
    <n v="-63.546700000000001"/>
    <n v="65"/>
    <b v="0"/>
    <n v="601"/>
    <x v="4"/>
    <x v="4"/>
    <n v="1"/>
    <b v="0"/>
    <x v="1"/>
    <s v="Overnight"/>
    <s v="Debit Card"/>
    <n v="5"/>
    <s v="Sunny"/>
    <s v="Black Friday"/>
    <x v="0"/>
    <b v="1"/>
    <n v="3"/>
    <n v="60.83"/>
    <n v="60.83"/>
    <n v="6.08"/>
    <x v="1"/>
  </r>
  <r>
    <n v="3444"/>
    <s v="17/12/2021"/>
    <d v="1899-12-30T04:52:00"/>
    <n v="463"/>
    <x v="28"/>
    <x v="0"/>
    <x v="7"/>
    <n v="45.077800000000003"/>
    <n v="-63.546700000000001"/>
    <n v="99"/>
    <b v="0"/>
    <n v="82"/>
    <x v="1"/>
    <x v="1"/>
    <n v="3"/>
    <b v="1"/>
    <x v="1"/>
    <s v="Overnight"/>
    <s v="Debit Card"/>
    <n v="1"/>
    <s v="Sunny"/>
    <s v="Black Friday"/>
    <x v="0"/>
    <b v="0"/>
    <n v="1"/>
    <n v="88.45"/>
    <n v="265.35000000000002"/>
    <n v="26.54"/>
    <x v="1"/>
  </r>
  <r>
    <n v="3445"/>
    <s v="18/12/2019"/>
    <d v="1899-12-30T19:22:44"/>
    <n v="113"/>
    <x v="16"/>
    <x v="1"/>
    <x v="9"/>
    <n v="54.273099999999999"/>
    <n v="-61.738799999999998"/>
    <n v="15"/>
    <b v="0"/>
    <n v="544"/>
    <x v="4"/>
    <x v="4"/>
    <n v="1"/>
    <b v="0"/>
    <x v="1"/>
    <s v="Express"/>
    <s v="Online Payment"/>
    <n v="5"/>
    <s v="Rainy"/>
    <s v="Black Friday"/>
    <x v="0"/>
    <b v="1"/>
    <n v="1"/>
    <n v="74.92"/>
    <n v="74.92"/>
    <n v="7.49"/>
    <x v="1"/>
  </r>
  <r>
    <n v="3446"/>
    <s v="24/12/2022"/>
    <d v="1899-12-30T11:50:39"/>
    <n v="324"/>
    <x v="22"/>
    <x v="2"/>
    <x v="6"/>
    <n v="46.565300000000001"/>
    <n v="-66.4619"/>
    <n v="86"/>
    <b v="0"/>
    <n v="905"/>
    <x v="4"/>
    <x v="4"/>
    <n v="5"/>
    <b v="1"/>
    <x v="1"/>
    <s v="Overnight"/>
    <s v="Credit Card"/>
    <n v="5"/>
    <s v="Sunny"/>
    <s v="Christmas Market"/>
    <x v="1"/>
    <b v="0"/>
    <n v="2"/>
    <n v="26.38"/>
    <n v="131.91999999999999"/>
    <n v="0"/>
    <x v="0"/>
  </r>
  <r>
    <n v="3447"/>
    <s v="29/12/2022"/>
    <d v="1899-12-30T18:48:03"/>
    <n v="335"/>
    <x v="26"/>
    <x v="0"/>
    <x v="5"/>
    <n v="52.939900000000002"/>
    <n v="-106.4509"/>
    <n v="100"/>
    <b v="0"/>
    <n v="137"/>
    <x v="3"/>
    <x v="3"/>
    <n v="1"/>
    <b v="0"/>
    <x v="0"/>
    <s v="Overnight"/>
    <s v="Online Payment"/>
    <n v="3"/>
    <s v="Snowy"/>
    <s v="Black Friday"/>
    <x v="0"/>
    <b v="1"/>
    <n v="2"/>
    <n v="87.82"/>
    <n v="87.82"/>
    <n v="8.7799999999999994"/>
    <x v="1"/>
  </r>
  <r>
    <n v="3448"/>
    <s v="16/11/2020"/>
    <d v="1899-12-30T13:26:44"/>
    <n v="32"/>
    <x v="52"/>
    <x v="1"/>
    <x v="8"/>
    <n v="46.318800000000003"/>
    <n v="-63.146099999999997"/>
    <n v="68"/>
    <b v="0"/>
    <n v="464"/>
    <x v="2"/>
    <x v="2"/>
    <n v="1"/>
    <b v="0"/>
    <x v="1"/>
    <s v="Express"/>
    <s v="Debit Card"/>
    <n v="4"/>
    <s v="Sunny"/>
    <s v="Christmas Market"/>
    <x v="1"/>
    <b v="1"/>
    <n v="3"/>
    <n v="37.049999999999997"/>
    <n v="37.049999999999997"/>
    <n v="0"/>
    <x v="0"/>
  </r>
  <r>
    <n v="3449"/>
    <s v="15/12/2020"/>
    <d v="1899-12-30T16:36:07"/>
    <n v="480"/>
    <x v="35"/>
    <x v="0"/>
    <x v="10"/>
    <n v="64.282300000000006"/>
    <n v="-135"/>
    <n v="74"/>
    <b v="0"/>
    <n v="463"/>
    <x v="0"/>
    <x v="0"/>
    <n v="5"/>
    <b v="0"/>
    <x v="0"/>
    <s v="Standard"/>
    <s v="Debit Card"/>
    <n v="1"/>
    <s v="Rainy"/>
    <s v="None"/>
    <x v="0"/>
    <b v="0"/>
    <n v="3"/>
    <n v="19.260000000000002"/>
    <n v="96.32"/>
    <n v="0"/>
    <x v="0"/>
  </r>
  <r>
    <n v="3450"/>
    <s v="13/12/2021"/>
    <d v="1899-12-30T10:00:09"/>
    <n v="131"/>
    <x v="50"/>
    <x v="2"/>
    <x v="3"/>
    <n v="53.933300000000003"/>
    <n v="-116.5765"/>
    <n v="94"/>
    <b v="0"/>
    <n v="855"/>
    <x v="1"/>
    <x v="1"/>
    <n v="1"/>
    <b v="0"/>
    <x v="1"/>
    <s v="Express"/>
    <s v="Online Payment"/>
    <n v="5"/>
    <s v="Sunny"/>
    <s v="None"/>
    <x v="0"/>
    <b v="0"/>
    <n v="2"/>
    <n v="21.95"/>
    <n v="21.95"/>
    <n v="0"/>
    <x v="0"/>
  </r>
  <r>
    <n v="3451"/>
    <s v="12/11/2019"/>
    <d v="1899-12-30T05:04:09"/>
    <n v="126"/>
    <x v="34"/>
    <x v="2"/>
    <x v="12"/>
    <n v="64.248000000000005"/>
    <n v="-84.889600000000002"/>
    <n v="5"/>
    <b v="0"/>
    <n v="768"/>
    <x v="4"/>
    <x v="4"/>
    <n v="1"/>
    <b v="1"/>
    <x v="0"/>
    <s v="Standard"/>
    <s v="Online Payment"/>
    <n v="3"/>
    <s v="Snowy"/>
    <s v="Christmas Market"/>
    <x v="1"/>
    <b v="1"/>
    <n v="1"/>
    <n v="11.42"/>
    <n v="11.42"/>
    <n v="0"/>
    <x v="0"/>
  </r>
  <r>
    <n v="3452"/>
    <s v="11/01/2020"/>
    <d v="1899-12-30T04:29:32"/>
    <n v="351"/>
    <x v="4"/>
    <x v="2"/>
    <x v="2"/>
    <n v="46.813099999999999"/>
    <n v="-71.207499999999996"/>
    <n v="9"/>
    <b v="0"/>
    <n v="58"/>
    <x v="0"/>
    <x v="0"/>
    <n v="1"/>
    <b v="1"/>
    <x v="1"/>
    <s v="Express"/>
    <s v="Debit Card"/>
    <n v="3"/>
    <s v="Rainy"/>
    <s v="Black Friday"/>
    <x v="0"/>
    <b v="1"/>
    <n v="5"/>
    <n v="80.12"/>
    <n v="80.12"/>
    <n v="8.01"/>
    <x v="1"/>
  </r>
  <r>
    <n v="3453"/>
    <s v="11/06/2019"/>
    <d v="1899-12-30T02:35:58"/>
    <n v="56"/>
    <x v="36"/>
    <x v="0"/>
    <x v="2"/>
    <n v="46.813099999999999"/>
    <n v="-71.207499999999996"/>
    <n v="47"/>
    <b v="0"/>
    <n v="725"/>
    <x v="2"/>
    <x v="2"/>
    <n v="2"/>
    <b v="0"/>
    <x v="1"/>
    <s v="Express"/>
    <s v="Debit Card"/>
    <n v="4"/>
    <s v="Rainy"/>
    <s v="Black Friday"/>
    <x v="0"/>
    <b v="0"/>
    <n v="3"/>
    <n v="83.15"/>
    <n v="166.29"/>
    <n v="16.63"/>
    <x v="1"/>
  </r>
  <r>
    <n v="3454"/>
    <s v="15/12/2023"/>
    <d v="1899-12-30T19:47:26"/>
    <n v="130"/>
    <x v="35"/>
    <x v="0"/>
    <x v="1"/>
    <n v="53.726700000000001"/>
    <n v="-127.6476"/>
    <n v="34"/>
    <b v="1"/>
    <n v="125"/>
    <x v="2"/>
    <x v="2"/>
    <n v="5"/>
    <b v="0"/>
    <x v="0"/>
    <s v="Overnight"/>
    <s v="Cash"/>
    <n v="1"/>
    <s v="Sunny"/>
    <s v="None"/>
    <x v="0"/>
    <b v="1"/>
    <n v="5"/>
    <n v="81.84"/>
    <n v="409.21"/>
    <n v="0"/>
    <x v="0"/>
  </r>
  <r>
    <n v="3455"/>
    <s v="21/12/2022"/>
    <d v="1899-12-30T22:01:02"/>
    <n v="456"/>
    <x v="1"/>
    <x v="0"/>
    <x v="10"/>
    <n v="64.282300000000006"/>
    <n v="-135"/>
    <n v="41"/>
    <b v="1"/>
    <n v="258"/>
    <x v="2"/>
    <x v="2"/>
    <n v="4"/>
    <b v="1"/>
    <x v="1"/>
    <s v="Standard"/>
    <s v="Online Payment"/>
    <n v="5"/>
    <s v="Rainy"/>
    <s v="Christmas Market"/>
    <x v="1"/>
    <b v="1"/>
    <n v="2"/>
    <n v="35.549999999999997"/>
    <n v="142.21"/>
    <n v="0"/>
    <x v="0"/>
  </r>
  <r>
    <n v="3456"/>
    <s v="20/11/2023"/>
    <d v="1899-12-30T22:10:49"/>
    <n v="230"/>
    <x v="15"/>
    <x v="2"/>
    <x v="7"/>
    <n v="45.077800000000003"/>
    <n v="-63.546700000000001"/>
    <n v="72"/>
    <b v="1"/>
    <n v="472"/>
    <x v="0"/>
    <x v="0"/>
    <n v="3"/>
    <b v="0"/>
    <x v="0"/>
    <s v="Overnight"/>
    <s v="Credit Card"/>
    <n v="1"/>
    <s v="Snowy"/>
    <s v="Christmas Market"/>
    <x v="1"/>
    <b v="1"/>
    <n v="5"/>
    <n v="48.61"/>
    <n v="145.82"/>
    <n v="0"/>
    <x v="0"/>
  </r>
  <r>
    <n v="3457"/>
    <s v="14/11/2023"/>
    <d v="1899-12-30T11:13:45"/>
    <n v="169"/>
    <x v="41"/>
    <x v="1"/>
    <x v="12"/>
    <n v="64.248000000000005"/>
    <n v="-84.889600000000002"/>
    <n v="67"/>
    <b v="1"/>
    <n v="113"/>
    <x v="0"/>
    <x v="0"/>
    <n v="5"/>
    <b v="1"/>
    <x v="0"/>
    <s v="Express"/>
    <s v="Cash"/>
    <n v="5"/>
    <s v="Sunny"/>
    <s v="Christmas Market"/>
    <x v="1"/>
    <b v="1"/>
    <n v="4"/>
    <n v="80.900000000000006"/>
    <n v="404.48"/>
    <n v="0"/>
    <x v="0"/>
  </r>
  <r>
    <n v="3458"/>
    <s v="11/01/2019"/>
    <d v="1899-12-30T19:55:24"/>
    <n v="59"/>
    <x v="0"/>
    <x v="0"/>
    <x v="9"/>
    <n v="54.273099999999999"/>
    <n v="-61.738799999999998"/>
    <n v="7"/>
    <b v="0"/>
    <n v="311"/>
    <x v="1"/>
    <x v="1"/>
    <n v="4"/>
    <b v="1"/>
    <x v="1"/>
    <s v="Express"/>
    <s v="Debit Card"/>
    <n v="4"/>
    <s v="Sunny"/>
    <s v="None"/>
    <x v="0"/>
    <b v="0"/>
    <n v="2"/>
    <n v="68.67"/>
    <n v="274.69"/>
    <n v="0"/>
    <x v="0"/>
  </r>
  <r>
    <n v="3459"/>
    <s v="25/11/2023"/>
    <d v="1899-12-30T01:48:21"/>
    <n v="272"/>
    <x v="10"/>
    <x v="0"/>
    <x v="11"/>
    <n v="63.588799999999999"/>
    <n v="-115.5069"/>
    <n v="56"/>
    <b v="1"/>
    <n v="700"/>
    <x v="2"/>
    <x v="2"/>
    <n v="4"/>
    <b v="0"/>
    <x v="1"/>
    <s v="Standard"/>
    <s v="Debit Card"/>
    <n v="5"/>
    <s v="Snowy"/>
    <s v="Black Friday"/>
    <x v="0"/>
    <b v="1"/>
    <n v="2"/>
    <n v="38.54"/>
    <n v="154.16"/>
    <n v="15.42"/>
    <x v="1"/>
  </r>
  <r>
    <n v="3460"/>
    <s v="21/12/2019"/>
    <d v="1899-12-30T21:47:29"/>
    <n v="451"/>
    <x v="32"/>
    <x v="2"/>
    <x v="12"/>
    <n v="64.248000000000005"/>
    <n v="-84.889600000000002"/>
    <n v="63"/>
    <b v="1"/>
    <n v="34"/>
    <x v="4"/>
    <x v="4"/>
    <n v="1"/>
    <b v="0"/>
    <x v="1"/>
    <s v="Overnight"/>
    <s v="Cash"/>
    <n v="3"/>
    <s v="Snowy"/>
    <s v="None"/>
    <x v="0"/>
    <b v="0"/>
    <n v="1"/>
    <n v="81.099999999999994"/>
    <n v="81.099999999999994"/>
    <n v="0"/>
    <x v="0"/>
  </r>
  <r>
    <n v="3461"/>
    <s v="15/12/2020"/>
    <d v="1899-12-30T05:33:45"/>
    <n v="205"/>
    <x v="40"/>
    <x v="2"/>
    <x v="1"/>
    <n v="53.726700000000001"/>
    <n v="-127.6476"/>
    <n v="3"/>
    <b v="1"/>
    <n v="579"/>
    <x v="1"/>
    <x v="1"/>
    <n v="2"/>
    <b v="0"/>
    <x v="0"/>
    <s v="Standard"/>
    <s v="Credit Card"/>
    <n v="1"/>
    <s v="Rainy"/>
    <s v="Christmas Market"/>
    <x v="1"/>
    <b v="1"/>
    <n v="3"/>
    <n v="82.31"/>
    <n v="164.63"/>
    <n v="0"/>
    <x v="0"/>
  </r>
  <r>
    <n v="3462"/>
    <s v="31/12/2023"/>
    <d v="1899-12-30T10:35:30"/>
    <n v="141"/>
    <x v="12"/>
    <x v="1"/>
    <x v="0"/>
    <n v="51.253799999999998"/>
    <n v="-85.3232"/>
    <n v="17"/>
    <b v="1"/>
    <n v="276"/>
    <x v="2"/>
    <x v="2"/>
    <n v="4"/>
    <b v="1"/>
    <x v="1"/>
    <s v="Overnight"/>
    <s v="Cash"/>
    <n v="5"/>
    <s v="Snowy"/>
    <s v="Black Friday"/>
    <x v="0"/>
    <b v="0"/>
    <n v="1"/>
    <n v="19.52"/>
    <n v="78.09"/>
    <n v="7.81"/>
    <x v="1"/>
  </r>
  <r>
    <n v="3463"/>
    <s v="15/11/2021"/>
    <d v="1899-12-30T16:55:15"/>
    <n v="179"/>
    <x v="42"/>
    <x v="1"/>
    <x v="10"/>
    <n v="64.282300000000006"/>
    <n v="-135"/>
    <n v="5"/>
    <b v="0"/>
    <n v="621"/>
    <x v="3"/>
    <x v="3"/>
    <n v="5"/>
    <b v="0"/>
    <x v="0"/>
    <s v="Standard"/>
    <s v="Credit Card"/>
    <n v="3"/>
    <s v="Sunny"/>
    <s v="Christmas Market"/>
    <x v="1"/>
    <b v="0"/>
    <n v="2"/>
    <n v="65.95"/>
    <n v="329.73"/>
    <n v="0"/>
    <x v="0"/>
  </r>
  <r>
    <n v="3464"/>
    <s v="31/12/2022"/>
    <d v="1899-12-30T01:50:30"/>
    <n v="487"/>
    <x v="52"/>
    <x v="1"/>
    <x v="9"/>
    <n v="54.273099999999999"/>
    <n v="-61.738799999999998"/>
    <n v="60"/>
    <b v="1"/>
    <n v="606"/>
    <x v="4"/>
    <x v="4"/>
    <n v="5"/>
    <b v="1"/>
    <x v="1"/>
    <s v="Overnight"/>
    <s v="Debit Card"/>
    <n v="2"/>
    <s v="Rainy"/>
    <s v="Black Friday"/>
    <x v="0"/>
    <b v="1"/>
    <n v="4"/>
    <n v="41.44"/>
    <n v="207.19"/>
    <n v="20.72"/>
    <x v="1"/>
  </r>
  <r>
    <n v="3465"/>
    <s v="12/09/2021"/>
    <d v="1899-12-30T19:57:27"/>
    <n v="475"/>
    <x v="50"/>
    <x v="0"/>
    <x v="4"/>
    <n v="53.760899999999999"/>
    <n v="-98.813900000000004"/>
    <n v="49"/>
    <b v="0"/>
    <n v="460"/>
    <x v="3"/>
    <x v="3"/>
    <n v="2"/>
    <b v="1"/>
    <x v="0"/>
    <s v="Express"/>
    <s v="Cash"/>
    <n v="3"/>
    <s v="Sunny"/>
    <s v="Christmas Market"/>
    <x v="1"/>
    <b v="0"/>
    <n v="2"/>
    <n v="74.400000000000006"/>
    <n v="148.80000000000001"/>
    <n v="0"/>
    <x v="0"/>
  </r>
  <r>
    <n v="3466"/>
    <s v="25/12/2020"/>
    <d v="1899-12-30T17:43:32"/>
    <n v="251"/>
    <x v="24"/>
    <x v="1"/>
    <x v="9"/>
    <n v="54.273099999999999"/>
    <n v="-61.738799999999998"/>
    <n v="67"/>
    <b v="1"/>
    <n v="777"/>
    <x v="2"/>
    <x v="2"/>
    <n v="5"/>
    <b v="1"/>
    <x v="0"/>
    <s v="Standard"/>
    <s v="Debit Card"/>
    <n v="2"/>
    <s v="Snowy"/>
    <s v="None"/>
    <x v="0"/>
    <b v="1"/>
    <n v="3"/>
    <n v="67.13"/>
    <n v="335.65"/>
    <n v="0"/>
    <x v="0"/>
  </r>
  <r>
    <n v="3467"/>
    <s v="12/09/2023"/>
    <d v="1899-12-30T08:11:24"/>
    <n v="396"/>
    <x v="47"/>
    <x v="1"/>
    <x v="4"/>
    <n v="53.760899999999999"/>
    <n v="-98.813900000000004"/>
    <n v="69"/>
    <b v="1"/>
    <n v="684"/>
    <x v="4"/>
    <x v="4"/>
    <n v="3"/>
    <b v="0"/>
    <x v="1"/>
    <s v="Overnight"/>
    <s v="Online Payment"/>
    <n v="5"/>
    <s v="Snowy"/>
    <s v="None"/>
    <x v="0"/>
    <b v="1"/>
    <n v="1"/>
    <n v="65"/>
    <n v="194.99"/>
    <n v="0"/>
    <x v="0"/>
  </r>
  <r>
    <n v="3468"/>
    <s v="13/12/2019"/>
    <d v="1899-12-30T01:47:48"/>
    <n v="290"/>
    <x v="5"/>
    <x v="1"/>
    <x v="0"/>
    <n v="51.253799999999998"/>
    <n v="-85.3232"/>
    <n v="51"/>
    <b v="1"/>
    <n v="158"/>
    <x v="3"/>
    <x v="3"/>
    <n v="3"/>
    <b v="1"/>
    <x v="0"/>
    <s v="Overnight"/>
    <s v="Debit Card"/>
    <n v="1"/>
    <s v="Snowy"/>
    <s v="Black Friday"/>
    <x v="0"/>
    <b v="1"/>
    <n v="4"/>
    <n v="11.97"/>
    <n v="35.9"/>
    <n v="3.59"/>
    <x v="1"/>
  </r>
  <r>
    <n v="3469"/>
    <s v="12/07/2023"/>
    <d v="1899-12-30T16:09:10"/>
    <n v="156"/>
    <x v="19"/>
    <x v="0"/>
    <x v="11"/>
    <n v="63.588799999999999"/>
    <n v="-115.5069"/>
    <n v="16"/>
    <b v="1"/>
    <n v="6"/>
    <x v="2"/>
    <x v="2"/>
    <n v="4"/>
    <b v="0"/>
    <x v="1"/>
    <s v="Overnight"/>
    <s v="Credit Card"/>
    <n v="1"/>
    <s v="Rainy"/>
    <s v="Christmas Market"/>
    <x v="1"/>
    <b v="1"/>
    <n v="3"/>
    <n v="80.09"/>
    <n v="320.37"/>
    <n v="0"/>
    <x v="0"/>
  </r>
  <r>
    <n v="3470"/>
    <s v="24/12/2018"/>
    <d v="1899-12-30T05:25:24"/>
    <n v="483"/>
    <x v="43"/>
    <x v="1"/>
    <x v="8"/>
    <n v="46.318800000000003"/>
    <n v="-63.146099999999997"/>
    <n v="59"/>
    <b v="0"/>
    <n v="691"/>
    <x v="2"/>
    <x v="2"/>
    <n v="2"/>
    <b v="1"/>
    <x v="1"/>
    <s v="Overnight"/>
    <s v="Online Payment"/>
    <n v="5"/>
    <s v="Sunny"/>
    <s v="Christmas Market"/>
    <x v="1"/>
    <b v="0"/>
    <n v="3"/>
    <n v="96.54"/>
    <n v="193.07"/>
    <n v="0"/>
    <x v="0"/>
  </r>
  <r>
    <n v="3471"/>
    <s v="12/07/2018"/>
    <d v="1899-12-30T02:33:57"/>
    <n v="426"/>
    <x v="24"/>
    <x v="1"/>
    <x v="5"/>
    <n v="52.939900000000002"/>
    <n v="-106.4509"/>
    <n v="36"/>
    <b v="0"/>
    <n v="960"/>
    <x v="0"/>
    <x v="0"/>
    <n v="5"/>
    <b v="0"/>
    <x v="1"/>
    <s v="Overnight"/>
    <s v="Debit Card"/>
    <n v="2"/>
    <s v="Rainy"/>
    <s v="Black Friday"/>
    <x v="0"/>
    <b v="0"/>
    <n v="1"/>
    <n v="90.59"/>
    <n v="452.94"/>
    <n v="45.29"/>
    <x v="1"/>
  </r>
  <r>
    <n v="3472"/>
    <s v="23/11/2022"/>
    <d v="1899-12-30T23:49:07"/>
    <n v="261"/>
    <x v="8"/>
    <x v="1"/>
    <x v="9"/>
    <n v="54.273099999999999"/>
    <n v="-61.738799999999998"/>
    <n v="51"/>
    <b v="1"/>
    <n v="866"/>
    <x v="4"/>
    <x v="4"/>
    <n v="5"/>
    <b v="1"/>
    <x v="0"/>
    <s v="Standard"/>
    <s v="Credit Card"/>
    <n v="5"/>
    <s v="Rainy"/>
    <s v="Black Friday"/>
    <x v="0"/>
    <b v="0"/>
    <n v="5"/>
    <n v="61.28"/>
    <n v="306.38"/>
    <n v="30.64"/>
    <x v="1"/>
  </r>
  <r>
    <n v="3473"/>
    <s v="26/12/2020"/>
    <d v="1899-12-30T12:23:46"/>
    <n v="405"/>
    <x v="17"/>
    <x v="1"/>
    <x v="5"/>
    <n v="52.939900000000002"/>
    <n v="-106.4509"/>
    <n v="86"/>
    <b v="1"/>
    <n v="330"/>
    <x v="0"/>
    <x v="0"/>
    <n v="5"/>
    <b v="0"/>
    <x v="1"/>
    <s v="Standard"/>
    <s v="Online Payment"/>
    <n v="2"/>
    <s v="Sunny"/>
    <s v="Christmas Market"/>
    <x v="1"/>
    <b v="0"/>
    <n v="2"/>
    <n v="52.66"/>
    <n v="263.27999999999997"/>
    <n v="0"/>
    <x v="0"/>
  </r>
  <r>
    <n v="3474"/>
    <s v="19/12/2020"/>
    <d v="1899-12-30T06:12:28"/>
    <n v="240"/>
    <x v="45"/>
    <x v="0"/>
    <x v="11"/>
    <n v="63.588799999999999"/>
    <n v="-115.5069"/>
    <n v="8"/>
    <b v="1"/>
    <n v="222"/>
    <x v="4"/>
    <x v="4"/>
    <n v="5"/>
    <b v="0"/>
    <x v="0"/>
    <s v="Overnight"/>
    <s v="Online Payment"/>
    <n v="3"/>
    <s v="Sunny"/>
    <s v="Christmas Market"/>
    <x v="1"/>
    <b v="1"/>
    <n v="4"/>
    <n v="97.93"/>
    <n v="489.66"/>
    <n v="0"/>
    <x v="0"/>
  </r>
  <r>
    <n v="3475"/>
    <s v="29/11/2021"/>
    <d v="1899-12-30T02:17:28"/>
    <n v="156"/>
    <x v="40"/>
    <x v="0"/>
    <x v="5"/>
    <n v="52.939900000000002"/>
    <n v="-106.4509"/>
    <n v="21"/>
    <b v="1"/>
    <n v="15"/>
    <x v="2"/>
    <x v="2"/>
    <n v="1"/>
    <b v="0"/>
    <x v="0"/>
    <s v="Standard"/>
    <s v="Cash"/>
    <n v="3"/>
    <s v="Rainy"/>
    <s v="Black Friday"/>
    <x v="0"/>
    <b v="0"/>
    <n v="4"/>
    <n v="30.02"/>
    <n v="30.02"/>
    <n v="3"/>
    <x v="1"/>
  </r>
  <r>
    <n v="3476"/>
    <s v="11/01/2020"/>
    <d v="1899-12-30T17:40:40"/>
    <n v="223"/>
    <x v="47"/>
    <x v="2"/>
    <x v="10"/>
    <n v="64.282300000000006"/>
    <n v="-135"/>
    <n v="72"/>
    <b v="1"/>
    <n v="474"/>
    <x v="1"/>
    <x v="1"/>
    <n v="1"/>
    <b v="1"/>
    <x v="0"/>
    <s v="Standard"/>
    <s v="Cash"/>
    <n v="1"/>
    <s v="Rainy"/>
    <s v="Christmas Market"/>
    <x v="1"/>
    <b v="1"/>
    <n v="2"/>
    <n v="38.93"/>
    <n v="38.93"/>
    <n v="0"/>
    <x v="0"/>
  </r>
  <r>
    <n v="3477"/>
    <s v="11/07/2021"/>
    <d v="1899-12-30T06:48:48"/>
    <n v="181"/>
    <x v="47"/>
    <x v="0"/>
    <x v="4"/>
    <n v="53.760899999999999"/>
    <n v="-98.813900000000004"/>
    <n v="80"/>
    <b v="0"/>
    <n v="611"/>
    <x v="1"/>
    <x v="1"/>
    <n v="5"/>
    <b v="0"/>
    <x v="0"/>
    <s v="Standard"/>
    <s v="Online Payment"/>
    <n v="2"/>
    <s v="Snowy"/>
    <s v="Christmas Market"/>
    <x v="1"/>
    <b v="0"/>
    <n v="2"/>
    <n v="54.66"/>
    <n v="273.29000000000002"/>
    <n v="0"/>
    <x v="0"/>
  </r>
  <r>
    <n v="3478"/>
    <s v="14/12/2022"/>
    <d v="1899-12-30T10:11:13"/>
    <n v="292"/>
    <x v="20"/>
    <x v="2"/>
    <x v="5"/>
    <n v="52.939900000000002"/>
    <n v="-106.4509"/>
    <n v="42"/>
    <b v="1"/>
    <n v="117"/>
    <x v="1"/>
    <x v="1"/>
    <n v="2"/>
    <b v="1"/>
    <x v="0"/>
    <s v="Express"/>
    <s v="Cash"/>
    <n v="4"/>
    <s v="Sunny"/>
    <s v="Black Friday"/>
    <x v="0"/>
    <b v="0"/>
    <n v="4"/>
    <n v="20.68"/>
    <n v="41.37"/>
    <n v="4.1399999999999997"/>
    <x v="1"/>
  </r>
  <r>
    <n v="3479"/>
    <s v="23/12/2022"/>
    <d v="1899-12-30T03:49:46"/>
    <n v="263"/>
    <x v="20"/>
    <x v="2"/>
    <x v="11"/>
    <n v="63.588799999999999"/>
    <n v="-115.5069"/>
    <n v="45"/>
    <b v="1"/>
    <n v="244"/>
    <x v="4"/>
    <x v="4"/>
    <n v="3"/>
    <b v="0"/>
    <x v="0"/>
    <s v="Express"/>
    <s v="Debit Card"/>
    <n v="2"/>
    <s v="Snowy"/>
    <s v="Christmas Market"/>
    <x v="1"/>
    <b v="0"/>
    <n v="1"/>
    <n v="86.3"/>
    <n v="258.91000000000003"/>
    <n v="0"/>
    <x v="0"/>
  </r>
  <r>
    <n v="3480"/>
    <s v="12/02/2020"/>
    <d v="1899-12-30T05:40:27"/>
    <n v="273"/>
    <x v="35"/>
    <x v="1"/>
    <x v="1"/>
    <n v="53.726700000000001"/>
    <n v="-127.6476"/>
    <n v="7"/>
    <b v="1"/>
    <n v="27"/>
    <x v="2"/>
    <x v="2"/>
    <n v="3"/>
    <b v="1"/>
    <x v="0"/>
    <s v="Express"/>
    <s v="Cash"/>
    <n v="4"/>
    <s v="Sunny"/>
    <s v="Black Friday"/>
    <x v="0"/>
    <b v="1"/>
    <n v="5"/>
    <n v="64.72"/>
    <n v="194.16"/>
    <n v="19.420000000000002"/>
    <x v="1"/>
  </r>
  <r>
    <n v="3481"/>
    <s v="11/07/2023"/>
    <d v="1899-12-30T07:58:49"/>
    <n v="11"/>
    <x v="35"/>
    <x v="1"/>
    <x v="6"/>
    <n v="46.565300000000001"/>
    <n v="-66.4619"/>
    <n v="17"/>
    <b v="0"/>
    <n v="660"/>
    <x v="0"/>
    <x v="0"/>
    <n v="4"/>
    <b v="0"/>
    <x v="1"/>
    <s v="Standard"/>
    <s v="Credit Card"/>
    <n v="3"/>
    <s v="Rainy"/>
    <s v="Black Friday"/>
    <x v="0"/>
    <b v="0"/>
    <n v="2"/>
    <n v="97.75"/>
    <n v="390.98"/>
    <n v="39.1"/>
    <x v="1"/>
  </r>
  <r>
    <n v="3482"/>
    <s v="12/04/2019"/>
    <d v="1899-12-30T10:06:08"/>
    <n v="221"/>
    <x v="23"/>
    <x v="2"/>
    <x v="11"/>
    <n v="63.588799999999999"/>
    <n v="-115.5069"/>
    <n v="40"/>
    <b v="1"/>
    <n v="978"/>
    <x v="2"/>
    <x v="2"/>
    <n v="4"/>
    <b v="0"/>
    <x v="0"/>
    <s v="Express"/>
    <s v="Online Payment"/>
    <n v="1"/>
    <s v="Sunny"/>
    <s v="Black Friday"/>
    <x v="0"/>
    <b v="0"/>
    <n v="2"/>
    <n v="72.489999999999995"/>
    <n v="289.97000000000003"/>
    <n v="29"/>
    <x v="1"/>
  </r>
  <r>
    <n v="3483"/>
    <s v="19/11/2023"/>
    <d v="1899-12-30T09:30:47"/>
    <n v="112"/>
    <x v="43"/>
    <x v="1"/>
    <x v="12"/>
    <n v="64.248000000000005"/>
    <n v="-84.889600000000002"/>
    <n v="20"/>
    <b v="1"/>
    <n v="983"/>
    <x v="2"/>
    <x v="2"/>
    <n v="1"/>
    <b v="0"/>
    <x v="1"/>
    <s v="Express"/>
    <s v="Credit Card"/>
    <n v="4"/>
    <s v="Snowy"/>
    <s v="Christmas Market"/>
    <x v="1"/>
    <b v="1"/>
    <n v="2"/>
    <n v="25.51"/>
    <n v="25.51"/>
    <n v="0"/>
    <x v="0"/>
  </r>
  <r>
    <n v="3484"/>
    <s v="24/11/2023"/>
    <d v="1899-12-30T23:00:12"/>
    <n v="67"/>
    <x v="8"/>
    <x v="1"/>
    <x v="10"/>
    <n v="64.282300000000006"/>
    <n v="-135"/>
    <n v="65"/>
    <b v="1"/>
    <n v="48"/>
    <x v="0"/>
    <x v="0"/>
    <n v="1"/>
    <b v="1"/>
    <x v="0"/>
    <s v="Overnight"/>
    <s v="Online Payment"/>
    <n v="1"/>
    <s v="Sunny"/>
    <s v="Black Friday"/>
    <x v="0"/>
    <b v="0"/>
    <n v="1"/>
    <n v="49.43"/>
    <n v="49.43"/>
    <n v="4.9400000000000004"/>
    <x v="1"/>
  </r>
  <r>
    <n v="3485"/>
    <s v="28/11/2021"/>
    <d v="1899-12-30T19:40:17"/>
    <n v="495"/>
    <x v="0"/>
    <x v="0"/>
    <x v="6"/>
    <n v="46.565300000000001"/>
    <n v="-66.4619"/>
    <n v="73"/>
    <b v="1"/>
    <n v="926"/>
    <x v="2"/>
    <x v="2"/>
    <n v="1"/>
    <b v="0"/>
    <x v="1"/>
    <s v="Overnight"/>
    <s v="Cash"/>
    <n v="2"/>
    <s v="Snowy"/>
    <s v="Black Friday"/>
    <x v="0"/>
    <b v="0"/>
    <n v="3"/>
    <n v="60.72"/>
    <n v="60.72"/>
    <n v="6.07"/>
    <x v="1"/>
  </r>
  <r>
    <n v="3486"/>
    <s v="11/03/2021"/>
    <d v="1899-12-30T09:02:05"/>
    <n v="388"/>
    <x v="43"/>
    <x v="2"/>
    <x v="4"/>
    <n v="53.760899999999999"/>
    <n v="-98.813900000000004"/>
    <n v="68"/>
    <b v="0"/>
    <n v="655"/>
    <x v="3"/>
    <x v="3"/>
    <n v="5"/>
    <b v="0"/>
    <x v="1"/>
    <s v="Standard"/>
    <s v="Cash"/>
    <n v="1"/>
    <s v="Rainy"/>
    <s v="Black Friday"/>
    <x v="0"/>
    <b v="1"/>
    <n v="3"/>
    <n v="56.79"/>
    <n v="283.95"/>
    <n v="28.4"/>
    <x v="1"/>
  </r>
  <r>
    <n v="3487"/>
    <s v="28/11/2020"/>
    <d v="1899-12-30T19:18:37"/>
    <n v="177"/>
    <x v="29"/>
    <x v="0"/>
    <x v="10"/>
    <n v="64.282300000000006"/>
    <n v="-135"/>
    <n v="42"/>
    <b v="1"/>
    <n v="153"/>
    <x v="3"/>
    <x v="3"/>
    <n v="5"/>
    <b v="1"/>
    <x v="0"/>
    <s v="Overnight"/>
    <s v="Online Payment"/>
    <n v="4"/>
    <s v="Sunny"/>
    <s v="Black Friday"/>
    <x v="0"/>
    <b v="1"/>
    <n v="4"/>
    <n v="67.819999999999993"/>
    <n v="339.09"/>
    <n v="33.909999999999997"/>
    <x v="1"/>
  </r>
  <r>
    <n v="3488"/>
    <s v="18/12/2020"/>
    <d v="1899-12-30T12:35:32"/>
    <n v="372"/>
    <x v="38"/>
    <x v="0"/>
    <x v="11"/>
    <n v="63.588799999999999"/>
    <n v="-115.5069"/>
    <n v="83"/>
    <b v="1"/>
    <n v="989"/>
    <x v="0"/>
    <x v="0"/>
    <n v="5"/>
    <b v="0"/>
    <x v="0"/>
    <s v="Express"/>
    <s v="Online Payment"/>
    <n v="4"/>
    <s v="Rainy"/>
    <s v="Black Friday"/>
    <x v="0"/>
    <b v="1"/>
    <n v="1"/>
    <n v="13.56"/>
    <n v="67.8"/>
    <n v="6.78"/>
    <x v="1"/>
  </r>
  <r>
    <n v="3489"/>
    <s v="12/08/2018"/>
    <d v="1899-12-30T10:49:04"/>
    <n v="182"/>
    <x v="4"/>
    <x v="0"/>
    <x v="9"/>
    <n v="54.273099999999999"/>
    <n v="-61.738799999999998"/>
    <n v="50"/>
    <b v="0"/>
    <n v="324"/>
    <x v="4"/>
    <x v="4"/>
    <n v="1"/>
    <b v="0"/>
    <x v="1"/>
    <s v="Standard"/>
    <s v="Credit Card"/>
    <n v="2"/>
    <s v="Rainy"/>
    <s v="Christmas Market"/>
    <x v="1"/>
    <b v="0"/>
    <n v="3"/>
    <n v="25.15"/>
    <n v="25.15"/>
    <n v="0"/>
    <x v="0"/>
  </r>
  <r>
    <n v="3490"/>
    <s v="19/11/2019"/>
    <d v="1899-12-30T13:20:56"/>
    <n v="337"/>
    <x v="10"/>
    <x v="1"/>
    <x v="4"/>
    <n v="53.760899999999999"/>
    <n v="-98.813900000000004"/>
    <n v="35"/>
    <b v="0"/>
    <n v="494"/>
    <x v="1"/>
    <x v="1"/>
    <n v="1"/>
    <b v="1"/>
    <x v="1"/>
    <s v="Express"/>
    <s v="Debit Card"/>
    <n v="3"/>
    <s v="Rainy"/>
    <s v="Black Friday"/>
    <x v="0"/>
    <b v="1"/>
    <n v="4"/>
    <n v="25.43"/>
    <n v="25.43"/>
    <n v="2.54"/>
    <x v="1"/>
  </r>
  <r>
    <n v="3491"/>
    <s v="20/12/2023"/>
    <d v="1899-12-30T21:38:23"/>
    <n v="86"/>
    <x v="37"/>
    <x v="2"/>
    <x v="10"/>
    <n v="64.282300000000006"/>
    <n v="-135"/>
    <n v="29"/>
    <b v="1"/>
    <n v="134"/>
    <x v="4"/>
    <x v="4"/>
    <n v="5"/>
    <b v="1"/>
    <x v="1"/>
    <s v="Express"/>
    <s v="Online Payment"/>
    <n v="5"/>
    <s v="Sunny"/>
    <s v="Black Friday"/>
    <x v="0"/>
    <b v="1"/>
    <n v="3"/>
    <n v="24.35"/>
    <n v="121.76"/>
    <n v="12.18"/>
    <x v="1"/>
  </r>
  <r>
    <n v="3492"/>
    <s v="28/12/2019"/>
    <d v="1899-12-30T16:25:41"/>
    <n v="353"/>
    <x v="11"/>
    <x v="1"/>
    <x v="4"/>
    <n v="53.760899999999999"/>
    <n v="-98.813900000000004"/>
    <n v="46"/>
    <b v="1"/>
    <n v="16"/>
    <x v="2"/>
    <x v="2"/>
    <n v="3"/>
    <b v="1"/>
    <x v="0"/>
    <s v="Standard"/>
    <s v="Online Payment"/>
    <n v="4"/>
    <s v="Rainy"/>
    <s v="Christmas Market"/>
    <x v="1"/>
    <b v="1"/>
    <n v="5"/>
    <n v="97.41"/>
    <n v="292.24"/>
    <n v="0"/>
    <x v="0"/>
  </r>
  <r>
    <n v="3493"/>
    <s v="12/08/2023"/>
    <d v="1899-12-30T20:00:48"/>
    <n v="405"/>
    <x v="21"/>
    <x v="1"/>
    <x v="9"/>
    <n v="54.273099999999999"/>
    <n v="-61.738799999999998"/>
    <n v="62"/>
    <b v="1"/>
    <n v="308"/>
    <x v="1"/>
    <x v="1"/>
    <n v="3"/>
    <b v="1"/>
    <x v="1"/>
    <s v="Overnight"/>
    <s v="Online Payment"/>
    <n v="1"/>
    <s v="Snowy"/>
    <s v="None"/>
    <x v="0"/>
    <b v="1"/>
    <n v="2"/>
    <n v="22.24"/>
    <n v="66.72"/>
    <n v="0"/>
    <x v="0"/>
  </r>
  <r>
    <n v="3494"/>
    <s v="29/11/2022"/>
    <d v="1899-12-30T03:54:29"/>
    <n v="311"/>
    <x v="19"/>
    <x v="2"/>
    <x v="12"/>
    <n v="64.248000000000005"/>
    <n v="-84.889600000000002"/>
    <n v="73"/>
    <b v="1"/>
    <n v="767"/>
    <x v="4"/>
    <x v="4"/>
    <n v="1"/>
    <b v="0"/>
    <x v="0"/>
    <s v="Standard"/>
    <s v="Online Payment"/>
    <n v="2"/>
    <s v="Sunny"/>
    <s v="Black Friday"/>
    <x v="0"/>
    <b v="1"/>
    <n v="3"/>
    <n v="12.11"/>
    <n v="12.11"/>
    <n v="1.21"/>
    <x v="1"/>
  </r>
  <r>
    <n v="3495"/>
    <s v="11/02/2023"/>
    <d v="1899-12-30T05:05:47"/>
    <n v="144"/>
    <x v="19"/>
    <x v="0"/>
    <x v="9"/>
    <n v="54.273099999999999"/>
    <n v="-61.738799999999998"/>
    <n v="32"/>
    <b v="1"/>
    <n v="163"/>
    <x v="3"/>
    <x v="3"/>
    <n v="4"/>
    <b v="1"/>
    <x v="1"/>
    <s v="Overnight"/>
    <s v="Cash"/>
    <n v="4"/>
    <s v="Sunny"/>
    <s v="None"/>
    <x v="0"/>
    <b v="0"/>
    <n v="1"/>
    <n v="10.95"/>
    <n v="43.8"/>
    <n v="0"/>
    <x v="0"/>
  </r>
  <r>
    <n v="3496"/>
    <s v="19/12/2020"/>
    <d v="1899-12-30T22:12:44"/>
    <n v="19"/>
    <x v="19"/>
    <x v="2"/>
    <x v="0"/>
    <n v="51.253799999999998"/>
    <n v="-85.3232"/>
    <n v="16"/>
    <b v="1"/>
    <n v="887"/>
    <x v="1"/>
    <x v="1"/>
    <n v="4"/>
    <b v="0"/>
    <x v="0"/>
    <s v="Express"/>
    <s v="Online Payment"/>
    <n v="4"/>
    <s v="Rainy"/>
    <s v="None"/>
    <x v="0"/>
    <b v="1"/>
    <n v="4"/>
    <n v="52.48"/>
    <n v="209.94"/>
    <n v="0"/>
    <x v="0"/>
  </r>
  <r>
    <n v="3497"/>
    <s v="16/11/2020"/>
    <d v="1899-12-30T02:36:19"/>
    <n v="471"/>
    <x v="35"/>
    <x v="0"/>
    <x v="10"/>
    <n v="64.282300000000006"/>
    <n v="-135"/>
    <n v="49"/>
    <b v="0"/>
    <n v="99"/>
    <x v="1"/>
    <x v="1"/>
    <n v="1"/>
    <b v="1"/>
    <x v="1"/>
    <s v="Overnight"/>
    <s v="Debit Card"/>
    <n v="2"/>
    <s v="Snowy"/>
    <s v="Christmas Market"/>
    <x v="1"/>
    <b v="1"/>
    <n v="4"/>
    <n v="39.51"/>
    <n v="39.51"/>
    <n v="0"/>
    <x v="0"/>
  </r>
  <r>
    <n v="3498"/>
    <s v="18/11/2019"/>
    <d v="1899-12-30T13:34:24"/>
    <n v="23"/>
    <x v="7"/>
    <x v="1"/>
    <x v="8"/>
    <n v="46.318800000000003"/>
    <n v="-63.146099999999997"/>
    <n v="43"/>
    <b v="1"/>
    <n v="120"/>
    <x v="0"/>
    <x v="0"/>
    <n v="2"/>
    <b v="1"/>
    <x v="1"/>
    <s v="Standard"/>
    <s v="Cash"/>
    <n v="3"/>
    <s v="Snowy"/>
    <s v="Black Friday"/>
    <x v="0"/>
    <b v="1"/>
    <n v="2"/>
    <n v="59.75"/>
    <n v="119.5"/>
    <n v="11.95"/>
    <x v="1"/>
  </r>
  <r>
    <n v="3499"/>
    <s v="13/12/2023"/>
    <d v="1899-12-30T11:34:34"/>
    <n v="499"/>
    <x v="52"/>
    <x v="1"/>
    <x v="4"/>
    <n v="53.760899999999999"/>
    <n v="-98.813900000000004"/>
    <n v="48"/>
    <b v="1"/>
    <n v="614"/>
    <x v="1"/>
    <x v="1"/>
    <n v="1"/>
    <b v="0"/>
    <x v="0"/>
    <s v="Standard"/>
    <s v="Online Payment"/>
    <n v="4"/>
    <s v="Rainy"/>
    <s v="Christmas Market"/>
    <x v="1"/>
    <b v="0"/>
    <n v="3"/>
    <n v="84.96"/>
    <n v="84.96"/>
    <n v="0"/>
    <x v="0"/>
  </r>
  <r>
    <n v="3500"/>
    <s v="11/02/2023"/>
    <d v="1899-12-30T05:40:19"/>
    <n v="264"/>
    <x v="26"/>
    <x v="2"/>
    <x v="12"/>
    <n v="64.248000000000005"/>
    <n v="-84.889600000000002"/>
    <n v="4"/>
    <b v="0"/>
    <n v="254"/>
    <x v="4"/>
    <x v="4"/>
    <n v="5"/>
    <b v="1"/>
    <x v="0"/>
    <s v="Express"/>
    <s v="Debit Card"/>
    <n v="5"/>
    <s v="Sunny"/>
    <s v="None"/>
    <x v="0"/>
    <b v="1"/>
    <n v="2"/>
    <n v="67.569999999999993"/>
    <n v="337.85"/>
    <n v="0"/>
    <x v="0"/>
  </r>
  <r>
    <n v="3501"/>
    <s v="20/11/2022"/>
    <d v="1899-12-30T07:27:25"/>
    <n v="232"/>
    <x v="5"/>
    <x v="0"/>
    <x v="6"/>
    <n v="46.565300000000001"/>
    <n v="-66.4619"/>
    <n v="30"/>
    <b v="1"/>
    <n v="250"/>
    <x v="0"/>
    <x v="0"/>
    <n v="1"/>
    <b v="0"/>
    <x v="1"/>
    <s v="Overnight"/>
    <s v="Cash"/>
    <n v="1"/>
    <s v="Snowy"/>
    <s v="Christmas Market"/>
    <x v="1"/>
    <b v="0"/>
    <n v="2"/>
    <n v="96.19"/>
    <n v="96.19"/>
    <n v="0"/>
    <x v="0"/>
  </r>
  <r>
    <n v="3502"/>
    <s v="14/12/2022"/>
    <d v="1899-12-30T16:35:59"/>
    <n v="412"/>
    <x v="41"/>
    <x v="2"/>
    <x v="8"/>
    <n v="46.318800000000003"/>
    <n v="-63.146099999999997"/>
    <n v="64"/>
    <b v="0"/>
    <n v="905"/>
    <x v="2"/>
    <x v="2"/>
    <n v="2"/>
    <b v="1"/>
    <x v="0"/>
    <s v="Express"/>
    <s v="Debit Card"/>
    <n v="5"/>
    <s v="Sunny"/>
    <s v="Black Friday"/>
    <x v="0"/>
    <b v="0"/>
    <n v="4"/>
    <n v="30.4"/>
    <n v="60.8"/>
    <n v="6.08"/>
    <x v="1"/>
  </r>
  <r>
    <n v="3503"/>
    <s v="11/10/2023"/>
    <d v="1899-12-30T05:18:48"/>
    <n v="449"/>
    <x v="23"/>
    <x v="0"/>
    <x v="0"/>
    <n v="51.253799999999998"/>
    <n v="-85.3232"/>
    <n v="17"/>
    <b v="1"/>
    <n v="287"/>
    <x v="3"/>
    <x v="3"/>
    <n v="2"/>
    <b v="0"/>
    <x v="1"/>
    <s v="Express"/>
    <s v="Debit Card"/>
    <n v="3"/>
    <s v="Sunny"/>
    <s v="Christmas Market"/>
    <x v="1"/>
    <b v="0"/>
    <n v="5"/>
    <n v="86.49"/>
    <n v="172.98"/>
    <n v="0"/>
    <x v="0"/>
  </r>
  <r>
    <n v="3504"/>
    <s v="27/11/2018"/>
    <d v="1899-12-30T19:00:33"/>
    <n v="307"/>
    <x v="24"/>
    <x v="2"/>
    <x v="2"/>
    <n v="46.813099999999999"/>
    <n v="-71.207499999999996"/>
    <n v="33"/>
    <b v="1"/>
    <n v="751"/>
    <x v="3"/>
    <x v="3"/>
    <n v="4"/>
    <b v="1"/>
    <x v="1"/>
    <s v="Standard"/>
    <s v="Online Payment"/>
    <n v="3"/>
    <s v="Snowy"/>
    <s v="Black Friday"/>
    <x v="0"/>
    <b v="1"/>
    <n v="3"/>
    <n v="81"/>
    <n v="323.99"/>
    <n v="32.4"/>
    <x v="1"/>
  </r>
  <r>
    <n v="3505"/>
    <s v="30/12/2018"/>
    <d v="1899-12-30T11:20:30"/>
    <n v="446"/>
    <x v="34"/>
    <x v="1"/>
    <x v="3"/>
    <n v="53.933300000000003"/>
    <n v="-116.5765"/>
    <n v="85"/>
    <b v="1"/>
    <n v="176"/>
    <x v="4"/>
    <x v="4"/>
    <n v="2"/>
    <b v="1"/>
    <x v="0"/>
    <s v="Express"/>
    <s v="Debit Card"/>
    <n v="5"/>
    <s v="Snowy"/>
    <s v="None"/>
    <x v="0"/>
    <b v="0"/>
    <n v="5"/>
    <n v="37.659999999999997"/>
    <n v="75.33"/>
    <n v="0"/>
    <x v="0"/>
  </r>
  <r>
    <n v="3506"/>
    <s v="25/12/2020"/>
    <d v="1899-12-30T09:14:00"/>
    <n v="49"/>
    <x v="10"/>
    <x v="1"/>
    <x v="8"/>
    <n v="46.318800000000003"/>
    <n v="-63.146099999999997"/>
    <n v="60"/>
    <b v="1"/>
    <n v="998"/>
    <x v="3"/>
    <x v="3"/>
    <n v="3"/>
    <b v="1"/>
    <x v="0"/>
    <s v="Standard"/>
    <s v="Credit Card"/>
    <n v="4"/>
    <s v="Sunny"/>
    <s v="Black Friday"/>
    <x v="0"/>
    <b v="1"/>
    <n v="5"/>
    <n v="51.63"/>
    <n v="154.88"/>
    <n v="15.49"/>
    <x v="1"/>
  </r>
  <r>
    <n v="3507"/>
    <s v="28/12/2019"/>
    <d v="1899-12-30T17:41:41"/>
    <n v="352"/>
    <x v="51"/>
    <x v="2"/>
    <x v="11"/>
    <n v="63.588799999999999"/>
    <n v="-115.5069"/>
    <n v="11"/>
    <b v="1"/>
    <n v="525"/>
    <x v="4"/>
    <x v="4"/>
    <n v="1"/>
    <b v="0"/>
    <x v="0"/>
    <s v="Standard"/>
    <s v="Credit Card"/>
    <n v="1"/>
    <s v="Snowy"/>
    <s v="None"/>
    <x v="0"/>
    <b v="0"/>
    <n v="1"/>
    <n v="48.67"/>
    <n v="48.67"/>
    <n v="0"/>
    <x v="0"/>
  </r>
  <r>
    <n v="3508"/>
    <s v="12/05/2020"/>
    <d v="1899-12-30T06:24:11"/>
    <n v="394"/>
    <x v="21"/>
    <x v="1"/>
    <x v="9"/>
    <n v="54.273099999999999"/>
    <n v="-61.738799999999998"/>
    <n v="69"/>
    <b v="1"/>
    <n v="18"/>
    <x v="4"/>
    <x v="4"/>
    <n v="1"/>
    <b v="0"/>
    <x v="0"/>
    <s v="Express"/>
    <s v="Cash"/>
    <n v="4"/>
    <s v="Rainy"/>
    <s v="Christmas Market"/>
    <x v="1"/>
    <b v="1"/>
    <n v="5"/>
    <n v="89.81"/>
    <n v="89.81"/>
    <n v="0"/>
    <x v="0"/>
  </r>
  <r>
    <n v="3509"/>
    <s v="11/02/2019"/>
    <d v="1899-12-30T19:35:01"/>
    <n v="192"/>
    <x v="10"/>
    <x v="1"/>
    <x v="9"/>
    <n v="54.273099999999999"/>
    <n v="-61.738799999999998"/>
    <n v="55"/>
    <b v="0"/>
    <n v="762"/>
    <x v="1"/>
    <x v="1"/>
    <n v="2"/>
    <b v="0"/>
    <x v="1"/>
    <s v="Overnight"/>
    <s v="Cash"/>
    <n v="3"/>
    <s v="Rainy"/>
    <s v="Christmas Market"/>
    <x v="1"/>
    <b v="0"/>
    <n v="3"/>
    <n v="13.46"/>
    <n v="26.92"/>
    <n v="0"/>
    <x v="0"/>
  </r>
  <r>
    <n v="3510"/>
    <s v="23/12/2023"/>
    <d v="1899-12-30T23:19:59"/>
    <n v="438"/>
    <x v="29"/>
    <x v="0"/>
    <x v="1"/>
    <n v="53.726700000000001"/>
    <n v="-127.6476"/>
    <n v="76"/>
    <b v="1"/>
    <n v="862"/>
    <x v="2"/>
    <x v="2"/>
    <n v="3"/>
    <b v="1"/>
    <x v="0"/>
    <s v="Overnight"/>
    <s v="Credit Card"/>
    <n v="4"/>
    <s v="Rainy"/>
    <s v="Black Friday"/>
    <x v="0"/>
    <b v="0"/>
    <n v="1"/>
    <n v="31.14"/>
    <n v="93.43"/>
    <n v="9.34"/>
    <x v="1"/>
  </r>
  <r>
    <n v="3511"/>
    <s v="11/02/2019"/>
    <d v="1899-12-30T10:04:56"/>
    <n v="401"/>
    <x v="40"/>
    <x v="1"/>
    <x v="11"/>
    <n v="63.588799999999999"/>
    <n v="-115.5069"/>
    <n v="31"/>
    <b v="0"/>
    <n v="701"/>
    <x v="0"/>
    <x v="0"/>
    <n v="5"/>
    <b v="0"/>
    <x v="1"/>
    <s v="Standard"/>
    <s v="Credit Card"/>
    <n v="2"/>
    <s v="Snowy"/>
    <s v="None"/>
    <x v="0"/>
    <b v="1"/>
    <n v="2"/>
    <n v="27.97"/>
    <n v="139.83000000000001"/>
    <n v="0"/>
    <x v="0"/>
  </r>
  <r>
    <n v="3512"/>
    <s v="28/11/2023"/>
    <d v="1899-12-30T15:00:06"/>
    <n v="305"/>
    <x v="33"/>
    <x v="0"/>
    <x v="12"/>
    <n v="64.248000000000005"/>
    <n v="-84.889600000000002"/>
    <n v="32"/>
    <b v="1"/>
    <n v="21"/>
    <x v="3"/>
    <x v="3"/>
    <n v="3"/>
    <b v="1"/>
    <x v="1"/>
    <s v="Standard"/>
    <s v="Debit Card"/>
    <n v="3"/>
    <s v="Snowy"/>
    <s v="Black Friday"/>
    <x v="0"/>
    <b v="1"/>
    <n v="1"/>
    <n v="53.88"/>
    <n v="161.65"/>
    <n v="16.16"/>
    <x v="1"/>
  </r>
  <r>
    <n v="3513"/>
    <s v="26/12/2021"/>
    <d v="1899-12-30T08:58:33"/>
    <n v="207"/>
    <x v="20"/>
    <x v="1"/>
    <x v="7"/>
    <n v="45.077800000000003"/>
    <n v="-63.546700000000001"/>
    <n v="53"/>
    <b v="0"/>
    <n v="426"/>
    <x v="0"/>
    <x v="0"/>
    <n v="5"/>
    <b v="0"/>
    <x v="1"/>
    <s v="Standard"/>
    <s v="Cash"/>
    <n v="4"/>
    <s v="Sunny"/>
    <s v="Black Friday"/>
    <x v="0"/>
    <b v="0"/>
    <n v="1"/>
    <n v="22.68"/>
    <n v="113.41"/>
    <n v="11.34"/>
    <x v="1"/>
  </r>
  <r>
    <n v="3514"/>
    <s v="12/10/2021"/>
    <d v="1899-12-30T12:24:45"/>
    <n v="293"/>
    <x v="13"/>
    <x v="2"/>
    <x v="12"/>
    <n v="64.248000000000005"/>
    <n v="-84.889600000000002"/>
    <n v="57"/>
    <b v="1"/>
    <n v="730"/>
    <x v="2"/>
    <x v="2"/>
    <n v="2"/>
    <b v="0"/>
    <x v="0"/>
    <s v="Standard"/>
    <s v="Online Payment"/>
    <n v="3"/>
    <s v="Rainy"/>
    <s v="Christmas Market"/>
    <x v="1"/>
    <b v="0"/>
    <n v="5"/>
    <n v="86.44"/>
    <n v="172.88"/>
    <n v="0"/>
    <x v="0"/>
  </r>
  <r>
    <n v="3515"/>
    <s v="15/11/2019"/>
    <d v="1899-12-30T00:12:34"/>
    <n v="394"/>
    <x v="11"/>
    <x v="2"/>
    <x v="8"/>
    <n v="46.318800000000003"/>
    <n v="-63.146099999999997"/>
    <n v="17"/>
    <b v="0"/>
    <n v="914"/>
    <x v="4"/>
    <x v="4"/>
    <n v="4"/>
    <b v="0"/>
    <x v="0"/>
    <s v="Express"/>
    <s v="Credit Card"/>
    <n v="1"/>
    <s v="Rainy"/>
    <s v="Christmas Market"/>
    <x v="1"/>
    <b v="0"/>
    <n v="3"/>
    <n v="45.4"/>
    <n v="181.61"/>
    <n v="0"/>
    <x v="0"/>
  </r>
  <r>
    <n v="3516"/>
    <s v="11/02/2018"/>
    <d v="1899-12-30T11:10:32"/>
    <n v="362"/>
    <x v="50"/>
    <x v="0"/>
    <x v="2"/>
    <n v="46.813099999999999"/>
    <n v="-71.207499999999996"/>
    <n v="23"/>
    <b v="0"/>
    <n v="395"/>
    <x v="1"/>
    <x v="1"/>
    <n v="5"/>
    <b v="1"/>
    <x v="1"/>
    <s v="Overnight"/>
    <s v="Debit Card"/>
    <n v="1"/>
    <s v="Rainy"/>
    <s v="Black Friday"/>
    <x v="0"/>
    <b v="0"/>
    <n v="5"/>
    <n v="16.190000000000001"/>
    <n v="80.959999999999994"/>
    <n v="8.1"/>
    <x v="1"/>
  </r>
  <r>
    <n v="3517"/>
    <s v="18/12/2022"/>
    <d v="1899-12-30T13:31:47"/>
    <n v="148"/>
    <x v="2"/>
    <x v="0"/>
    <x v="8"/>
    <n v="46.318800000000003"/>
    <n v="-63.146099999999997"/>
    <n v="72"/>
    <b v="0"/>
    <n v="218"/>
    <x v="1"/>
    <x v="1"/>
    <n v="1"/>
    <b v="0"/>
    <x v="1"/>
    <s v="Overnight"/>
    <s v="Credit Card"/>
    <n v="3"/>
    <s v="Rainy"/>
    <s v="Black Friday"/>
    <x v="0"/>
    <b v="1"/>
    <n v="4"/>
    <n v="22.65"/>
    <n v="22.65"/>
    <n v="2.27"/>
    <x v="1"/>
  </r>
  <r>
    <n v="3518"/>
    <s v="12/08/2018"/>
    <d v="1899-12-30T04:36:08"/>
    <n v="495"/>
    <x v="49"/>
    <x v="0"/>
    <x v="12"/>
    <n v="64.248000000000005"/>
    <n v="-84.889600000000002"/>
    <n v="4"/>
    <b v="0"/>
    <n v="590"/>
    <x v="1"/>
    <x v="1"/>
    <n v="5"/>
    <b v="0"/>
    <x v="0"/>
    <s v="Overnight"/>
    <s v="Debit Card"/>
    <n v="5"/>
    <s v="Sunny"/>
    <s v="None"/>
    <x v="0"/>
    <b v="0"/>
    <n v="1"/>
    <n v="30.08"/>
    <n v="150.41"/>
    <n v="0"/>
    <x v="0"/>
  </r>
  <r>
    <n v="3519"/>
    <s v="23/12/2020"/>
    <d v="1899-12-30T03:11:21"/>
    <n v="228"/>
    <x v="26"/>
    <x v="0"/>
    <x v="12"/>
    <n v="64.248000000000005"/>
    <n v="-84.889600000000002"/>
    <n v="94"/>
    <b v="0"/>
    <n v="208"/>
    <x v="0"/>
    <x v="0"/>
    <n v="4"/>
    <b v="1"/>
    <x v="1"/>
    <s v="Express"/>
    <s v="Debit Card"/>
    <n v="1"/>
    <s v="Sunny"/>
    <s v="None"/>
    <x v="0"/>
    <b v="0"/>
    <n v="4"/>
    <n v="66.8"/>
    <n v="267.19"/>
    <n v="0"/>
    <x v="0"/>
  </r>
  <r>
    <n v="3520"/>
    <s v="20/11/2021"/>
    <d v="1899-12-30T21:30:48"/>
    <n v="487"/>
    <x v="23"/>
    <x v="0"/>
    <x v="4"/>
    <n v="53.760899999999999"/>
    <n v="-98.813900000000004"/>
    <n v="13"/>
    <b v="0"/>
    <n v="890"/>
    <x v="0"/>
    <x v="0"/>
    <n v="2"/>
    <b v="1"/>
    <x v="0"/>
    <s v="Overnight"/>
    <s v="Cash"/>
    <n v="1"/>
    <s v="Rainy"/>
    <s v="None"/>
    <x v="0"/>
    <b v="1"/>
    <n v="2"/>
    <n v="10.51"/>
    <n v="21.02"/>
    <n v="0"/>
    <x v="0"/>
  </r>
  <r>
    <n v="3521"/>
    <s v="11/12/2023"/>
    <d v="1899-12-30T13:48:08"/>
    <n v="273"/>
    <x v="49"/>
    <x v="2"/>
    <x v="5"/>
    <n v="52.939900000000002"/>
    <n v="-106.4509"/>
    <n v="63"/>
    <b v="0"/>
    <n v="106"/>
    <x v="1"/>
    <x v="1"/>
    <n v="2"/>
    <b v="0"/>
    <x v="0"/>
    <s v="Standard"/>
    <s v="Credit Card"/>
    <n v="4"/>
    <s v="Snowy"/>
    <s v="Christmas Market"/>
    <x v="1"/>
    <b v="0"/>
    <n v="3"/>
    <n v="16.57"/>
    <n v="33.130000000000003"/>
    <n v="0"/>
    <x v="0"/>
  </r>
  <r>
    <n v="3522"/>
    <s v="30/11/2021"/>
    <d v="1899-12-30T13:04:40"/>
    <n v="8"/>
    <x v="29"/>
    <x v="1"/>
    <x v="0"/>
    <n v="51.253799999999998"/>
    <n v="-85.3232"/>
    <n v="12"/>
    <b v="0"/>
    <n v="457"/>
    <x v="4"/>
    <x v="4"/>
    <n v="3"/>
    <b v="0"/>
    <x v="0"/>
    <s v="Overnight"/>
    <s v="Credit Card"/>
    <n v="5"/>
    <s v="Snowy"/>
    <s v="Black Friday"/>
    <x v="0"/>
    <b v="1"/>
    <n v="2"/>
    <n v="68.08"/>
    <n v="204.25"/>
    <n v="20.420000000000002"/>
    <x v="1"/>
  </r>
  <r>
    <n v="3523"/>
    <s v="16/11/2020"/>
    <d v="1899-12-30T11:27:42"/>
    <n v="36"/>
    <x v="9"/>
    <x v="0"/>
    <x v="9"/>
    <n v="54.273099999999999"/>
    <n v="-61.738799999999998"/>
    <n v="94"/>
    <b v="0"/>
    <n v="587"/>
    <x v="3"/>
    <x v="3"/>
    <n v="5"/>
    <b v="0"/>
    <x v="1"/>
    <s v="Overnight"/>
    <s v="Debit Card"/>
    <n v="3"/>
    <s v="Snowy"/>
    <s v="Black Friday"/>
    <x v="0"/>
    <b v="0"/>
    <n v="3"/>
    <n v="58.1"/>
    <n v="290.49"/>
    <n v="29.05"/>
    <x v="1"/>
  </r>
  <r>
    <n v="3524"/>
    <s v="28/11/2020"/>
    <d v="1899-12-30T23:49:10"/>
    <n v="152"/>
    <x v="6"/>
    <x v="1"/>
    <x v="2"/>
    <n v="46.813099999999999"/>
    <n v="-71.207499999999996"/>
    <n v="31"/>
    <b v="0"/>
    <n v="262"/>
    <x v="1"/>
    <x v="1"/>
    <n v="1"/>
    <b v="0"/>
    <x v="1"/>
    <s v="Express"/>
    <s v="Credit Card"/>
    <n v="3"/>
    <s v="Snowy"/>
    <s v="Black Friday"/>
    <x v="0"/>
    <b v="1"/>
    <n v="5"/>
    <n v="24.79"/>
    <n v="24.79"/>
    <n v="2.48"/>
    <x v="1"/>
  </r>
  <r>
    <n v="3525"/>
    <s v="12/09/2023"/>
    <d v="1899-12-30T18:18:50"/>
    <n v="463"/>
    <x v="40"/>
    <x v="1"/>
    <x v="5"/>
    <n v="52.939900000000002"/>
    <n v="-106.4509"/>
    <n v="56"/>
    <b v="1"/>
    <n v="803"/>
    <x v="1"/>
    <x v="1"/>
    <n v="3"/>
    <b v="1"/>
    <x v="1"/>
    <s v="Express"/>
    <s v="Cash"/>
    <n v="4"/>
    <s v="Sunny"/>
    <s v="Black Friday"/>
    <x v="0"/>
    <b v="0"/>
    <n v="2"/>
    <n v="95.06"/>
    <n v="285.17"/>
    <n v="28.52"/>
    <x v="1"/>
  </r>
  <r>
    <n v="3526"/>
    <s v="11/05/2022"/>
    <d v="1899-12-30T16:09:19"/>
    <n v="116"/>
    <x v="40"/>
    <x v="2"/>
    <x v="5"/>
    <n v="52.939900000000002"/>
    <n v="-106.4509"/>
    <n v="89"/>
    <b v="1"/>
    <n v="157"/>
    <x v="4"/>
    <x v="4"/>
    <n v="3"/>
    <b v="0"/>
    <x v="0"/>
    <s v="Overnight"/>
    <s v="Cash"/>
    <n v="5"/>
    <s v="Sunny"/>
    <s v="None"/>
    <x v="0"/>
    <b v="0"/>
    <n v="2"/>
    <n v="52.26"/>
    <n v="156.78"/>
    <n v="0"/>
    <x v="0"/>
  </r>
  <r>
    <n v="3527"/>
    <s v="12/08/2023"/>
    <d v="1899-12-30T04:09:33"/>
    <n v="404"/>
    <x v="0"/>
    <x v="0"/>
    <x v="9"/>
    <n v="54.273099999999999"/>
    <n v="-61.738799999999998"/>
    <n v="52"/>
    <b v="0"/>
    <n v="522"/>
    <x v="4"/>
    <x v="4"/>
    <n v="1"/>
    <b v="0"/>
    <x v="0"/>
    <s v="Express"/>
    <s v="Cash"/>
    <n v="2"/>
    <s v="Rainy"/>
    <s v="None"/>
    <x v="0"/>
    <b v="1"/>
    <n v="5"/>
    <n v="39.04"/>
    <n v="39.04"/>
    <n v="0"/>
    <x v="0"/>
  </r>
  <r>
    <n v="3528"/>
    <s v="11/01/2019"/>
    <d v="1899-12-30T02:46:50"/>
    <n v="62"/>
    <x v="21"/>
    <x v="2"/>
    <x v="5"/>
    <n v="52.939900000000002"/>
    <n v="-106.4509"/>
    <n v="44"/>
    <b v="1"/>
    <n v="70"/>
    <x v="1"/>
    <x v="1"/>
    <n v="2"/>
    <b v="0"/>
    <x v="0"/>
    <s v="Overnight"/>
    <s v="Online Payment"/>
    <n v="1"/>
    <s v="Snowy"/>
    <s v="Christmas Market"/>
    <x v="1"/>
    <b v="0"/>
    <n v="5"/>
    <n v="20.68"/>
    <n v="41.35"/>
    <n v="0"/>
    <x v="0"/>
  </r>
  <r>
    <n v="3529"/>
    <s v="25/12/2018"/>
    <d v="1899-12-30T08:37:12"/>
    <n v="106"/>
    <x v="13"/>
    <x v="1"/>
    <x v="2"/>
    <n v="46.813099999999999"/>
    <n v="-71.207499999999996"/>
    <n v="90"/>
    <b v="0"/>
    <n v="59"/>
    <x v="4"/>
    <x v="4"/>
    <n v="4"/>
    <b v="0"/>
    <x v="0"/>
    <s v="Standard"/>
    <s v="Cash"/>
    <n v="3"/>
    <s v="Rainy"/>
    <s v="Christmas Market"/>
    <x v="1"/>
    <b v="0"/>
    <n v="5"/>
    <n v="30.05"/>
    <n v="120.19"/>
    <n v="0"/>
    <x v="0"/>
  </r>
  <r>
    <n v="3530"/>
    <s v="20/12/2023"/>
    <d v="1899-12-30T02:46:47"/>
    <n v="204"/>
    <x v="49"/>
    <x v="0"/>
    <x v="3"/>
    <n v="53.933300000000003"/>
    <n v="-116.5765"/>
    <n v="56"/>
    <b v="0"/>
    <n v="907"/>
    <x v="3"/>
    <x v="3"/>
    <n v="4"/>
    <b v="0"/>
    <x v="0"/>
    <s v="Express"/>
    <s v="Debit Card"/>
    <n v="5"/>
    <s v="Rainy"/>
    <s v="Black Friday"/>
    <x v="0"/>
    <b v="1"/>
    <n v="1"/>
    <n v="53.9"/>
    <n v="215.62"/>
    <n v="21.56"/>
    <x v="1"/>
  </r>
  <r>
    <n v="3531"/>
    <s v="19/11/2023"/>
    <d v="1899-12-30T17:56:31"/>
    <n v="471"/>
    <x v="17"/>
    <x v="0"/>
    <x v="3"/>
    <n v="53.933300000000003"/>
    <n v="-116.5765"/>
    <n v="87"/>
    <b v="1"/>
    <n v="147"/>
    <x v="4"/>
    <x v="4"/>
    <n v="1"/>
    <b v="0"/>
    <x v="0"/>
    <s v="Overnight"/>
    <s v="Cash"/>
    <n v="4"/>
    <s v="Snowy"/>
    <s v="Black Friday"/>
    <x v="0"/>
    <b v="1"/>
    <n v="4"/>
    <n v="19.100000000000001"/>
    <n v="19.100000000000001"/>
    <n v="1.91"/>
    <x v="1"/>
  </r>
  <r>
    <n v="3532"/>
    <s v="31/12/2020"/>
    <d v="1899-12-30T05:47:16"/>
    <n v="6"/>
    <x v="7"/>
    <x v="0"/>
    <x v="5"/>
    <n v="52.939900000000002"/>
    <n v="-106.4509"/>
    <n v="1"/>
    <b v="1"/>
    <n v="255"/>
    <x v="1"/>
    <x v="1"/>
    <n v="2"/>
    <b v="0"/>
    <x v="1"/>
    <s v="Standard"/>
    <s v="Credit Card"/>
    <n v="3"/>
    <s v="Sunny"/>
    <s v="Christmas Market"/>
    <x v="1"/>
    <b v="0"/>
    <n v="2"/>
    <n v="28.99"/>
    <n v="57.98"/>
    <n v="0"/>
    <x v="0"/>
  </r>
  <r>
    <n v="3533"/>
    <s v="22/11/2021"/>
    <d v="1899-12-30T03:20:57"/>
    <n v="466"/>
    <x v="1"/>
    <x v="1"/>
    <x v="8"/>
    <n v="46.318800000000003"/>
    <n v="-63.146099999999997"/>
    <n v="46"/>
    <b v="1"/>
    <n v="853"/>
    <x v="3"/>
    <x v="3"/>
    <n v="1"/>
    <b v="0"/>
    <x v="1"/>
    <s v="Express"/>
    <s v="Credit Card"/>
    <n v="5"/>
    <s v="Sunny"/>
    <s v="Black Friday"/>
    <x v="0"/>
    <b v="0"/>
    <n v="1"/>
    <n v="26.6"/>
    <n v="26.6"/>
    <n v="2.66"/>
    <x v="1"/>
  </r>
  <r>
    <n v="3534"/>
    <s v="12/06/2018"/>
    <d v="1899-12-30T13:05:06"/>
    <n v="423"/>
    <x v="23"/>
    <x v="1"/>
    <x v="10"/>
    <n v="64.282300000000006"/>
    <n v="-135"/>
    <n v="7"/>
    <b v="1"/>
    <n v="160"/>
    <x v="1"/>
    <x v="1"/>
    <n v="5"/>
    <b v="0"/>
    <x v="0"/>
    <s v="Overnight"/>
    <s v="Online Payment"/>
    <n v="1"/>
    <s v="Sunny"/>
    <s v="Christmas Market"/>
    <x v="1"/>
    <b v="0"/>
    <n v="4"/>
    <n v="70.5"/>
    <n v="352.49"/>
    <n v="0"/>
    <x v="0"/>
  </r>
  <r>
    <n v="3535"/>
    <s v="11/09/2022"/>
    <d v="1899-12-30T00:58:14"/>
    <n v="345"/>
    <x v="38"/>
    <x v="0"/>
    <x v="1"/>
    <n v="53.726700000000001"/>
    <n v="-127.6476"/>
    <n v="52"/>
    <b v="0"/>
    <n v="390"/>
    <x v="4"/>
    <x v="4"/>
    <n v="2"/>
    <b v="1"/>
    <x v="1"/>
    <s v="Standard"/>
    <s v="Debit Card"/>
    <n v="3"/>
    <s v="Snowy"/>
    <s v="Black Friday"/>
    <x v="0"/>
    <b v="0"/>
    <n v="4"/>
    <n v="44.95"/>
    <n v="89.91"/>
    <n v="8.99"/>
    <x v="1"/>
  </r>
  <r>
    <n v="3536"/>
    <s v="12/10/2019"/>
    <d v="1899-12-30T20:52:49"/>
    <n v="412"/>
    <x v="32"/>
    <x v="2"/>
    <x v="3"/>
    <n v="53.933300000000003"/>
    <n v="-116.5765"/>
    <n v="90"/>
    <b v="0"/>
    <n v="907"/>
    <x v="4"/>
    <x v="4"/>
    <n v="2"/>
    <b v="0"/>
    <x v="0"/>
    <s v="Overnight"/>
    <s v="Cash"/>
    <n v="2"/>
    <s v="Sunny"/>
    <s v="None"/>
    <x v="0"/>
    <b v="0"/>
    <n v="3"/>
    <n v="88.87"/>
    <n v="177.74"/>
    <n v="0"/>
    <x v="0"/>
  </r>
  <r>
    <n v="3537"/>
    <s v="12/01/2020"/>
    <d v="1899-12-30T18:56:48"/>
    <n v="431"/>
    <x v="5"/>
    <x v="1"/>
    <x v="8"/>
    <n v="46.318800000000003"/>
    <n v="-63.146099999999997"/>
    <n v="81"/>
    <b v="0"/>
    <n v="369"/>
    <x v="0"/>
    <x v="0"/>
    <n v="5"/>
    <b v="0"/>
    <x v="1"/>
    <s v="Express"/>
    <s v="Debit Card"/>
    <n v="1"/>
    <s v="Snowy"/>
    <s v="Christmas Market"/>
    <x v="1"/>
    <b v="1"/>
    <n v="1"/>
    <n v="93.73"/>
    <n v="468.65"/>
    <n v="0"/>
    <x v="0"/>
  </r>
  <r>
    <n v="3538"/>
    <s v="22/12/2022"/>
    <d v="1899-12-30T00:15:56"/>
    <n v="175"/>
    <x v="40"/>
    <x v="1"/>
    <x v="4"/>
    <n v="53.760899999999999"/>
    <n v="-98.813900000000004"/>
    <n v="7"/>
    <b v="0"/>
    <n v="496"/>
    <x v="1"/>
    <x v="1"/>
    <n v="1"/>
    <b v="0"/>
    <x v="1"/>
    <s v="Overnight"/>
    <s v="Credit Card"/>
    <n v="2"/>
    <s v="Rainy"/>
    <s v="Christmas Market"/>
    <x v="1"/>
    <b v="0"/>
    <n v="5"/>
    <n v="79.33"/>
    <n v="79.33"/>
    <n v="0"/>
    <x v="0"/>
  </r>
  <r>
    <n v="3539"/>
    <s v="14/12/2019"/>
    <d v="1899-12-30T05:57:42"/>
    <n v="299"/>
    <x v="3"/>
    <x v="2"/>
    <x v="8"/>
    <n v="46.318800000000003"/>
    <n v="-63.146099999999997"/>
    <n v="51"/>
    <b v="0"/>
    <n v="143"/>
    <x v="2"/>
    <x v="2"/>
    <n v="2"/>
    <b v="0"/>
    <x v="0"/>
    <s v="Express"/>
    <s v="Credit Card"/>
    <n v="1"/>
    <s v="Rainy"/>
    <s v="Black Friday"/>
    <x v="0"/>
    <b v="1"/>
    <n v="4"/>
    <n v="51.08"/>
    <n v="102.17"/>
    <n v="10.220000000000001"/>
    <x v="1"/>
  </r>
  <r>
    <n v="3540"/>
    <s v="16/11/2019"/>
    <d v="1899-12-30T17:37:36"/>
    <n v="161"/>
    <x v="17"/>
    <x v="2"/>
    <x v="1"/>
    <n v="53.726700000000001"/>
    <n v="-127.6476"/>
    <n v="53"/>
    <b v="1"/>
    <n v="906"/>
    <x v="0"/>
    <x v="0"/>
    <n v="5"/>
    <b v="1"/>
    <x v="0"/>
    <s v="Standard"/>
    <s v="Debit Card"/>
    <n v="5"/>
    <s v="Snowy"/>
    <s v="Christmas Market"/>
    <x v="1"/>
    <b v="0"/>
    <n v="3"/>
    <n v="55.79"/>
    <n v="278.97000000000003"/>
    <n v="0"/>
    <x v="0"/>
  </r>
  <r>
    <n v="3541"/>
    <s v="25/12/2022"/>
    <d v="1899-12-30T05:11:17"/>
    <n v="425"/>
    <x v="31"/>
    <x v="0"/>
    <x v="12"/>
    <n v="64.248000000000005"/>
    <n v="-84.889600000000002"/>
    <n v="87"/>
    <b v="0"/>
    <n v="638"/>
    <x v="0"/>
    <x v="0"/>
    <n v="4"/>
    <b v="1"/>
    <x v="0"/>
    <s v="Overnight"/>
    <s v="Online Payment"/>
    <n v="3"/>
    <s v="Rainy"/>
    <s v="None"/>
    <x v="0"/>
    <b v="1"/>
    <n v="3"/>
    <n v="72.45"/>
    <n v="289.79000000000002"/>
    <n v="0"/>
    <x v="0"/>
  </r>
  <r>
    <n v="3542"/>
    <s v="16/11/2018"/>
    <d v="1899-12-30T17:20:33"/>
    <n v="429"/>
    <x v="43"/>
    <x v="2"/>
    <x v="0"/>
    <n v="51.253799999999998"/>
    <n v="-85.3232"/>
    <n v="13"/>
    <b v="1"/>
    <n v="849"/>
    <x v="0"/>
    <x v="0"/>
    <n v="4"/>
    <b v="0"/>
    <x v="1"/>
    <s v="Express"/>
    <s v="Online Payment"/>
    <n v="5"/>
    <s v="Sunny"/>
    <s v="Christmas Market"/>
    <x v="1"/>
    <b v="1"/>
    <n v="2"/>
    <n v="79.06"/>
    <n v="316.24"/>
    <n v="0"/>
    <x v="0"/>
  </r>
  <r>
    <n v="3543"/>
    <s v="16/11/2020"/>
    <d v="1899-12-30T16:49:29"/>
    <n v="289"/>
    <x v="40"/>
    <x v="0"/>
    <x v="3"/>
    <n v="53.933300000000003"/>
    <n v="-116.5765"/>
    <n v="91"/>
    <b v="1"/>
    <n v="692"/>
    <x v="0"/>
    <x v="0"/>
    <n v="5"/>
    <b v="0"/>
    <x v="0"/>
    <s v="Standard"/>
    <s v="Online Payment"/>
    <n v="4"/>
    <s v="Rainy"/>
    <s v="Christmas Market"/>
    <x v="1"/>
    <b v="1"/>
    <n v="1"/>
    <n v="88.03"/>
    <n v="440.16"/>
    <n v="0"/>
    <x v="0"/>
  </r>
  <r>
    <n v="3544"/>
    <s v="18/11/2018"/>
    <d v="1899-12-30T03:44:25"/>
    <n v="227"/>
    <x v="30"/>
    <x v="1"/>
    <x v="2"/>
    <n v="46.813099999999999"/>
    <n v="-71.207499999999996"/>
    <n v="71"/>
    <b v="0"/>
    <n v="251"/>
    <x v="1"/>
    <x v="1"/>
    <n v="4"/>
    <b v="1"/>
    <x v="0"/>
    <s v="Express"/>
    <s v="Online Payment"/>
    <n v="4"/>
    <s v="Snowy"/>
    <s v="Christmas Market"/>
    <x v="1"/>
    <b v="0"/>
    <n v="5"/>
    <n v="31.91"/>
    <n v="127.66"/>
    <n v="0"/>
    <x v="0"/>
  </r>
  <r>
    <n v="3545"/>
    <s v="16/12/2023"/>
    <d v="1899-12-30T11:14:41"/>
    <n v="366"/>
    <x v="34"/>
    <x v="1"/>
    <x v="1"/>
    <n v="53.726700000000001"/>
    <n v="-127.6476"/>
    <n v="21"/>
    <b v="1"/>
    <n v="742"/>
    <x v="3"/>
    <x v="3"/>
    <n v="4"/>
    <b v="1"/>
    <x v="0"/>
    <s v="Standard"/>
    <s v="Cash"/>
    <n v="3"/>
    <s v="Sunny"/>
    <s v="None"/>
    <x v="0"/>
    <b v="0"/>
    <n v="1"/>
    <n v="73.59"/>
    <n v="294.36"/>
    <n v="0"/>
    <x v="0"/>
  </r>
  <r>
    <n v="3546"/>
    <s v="15/12/2022"/>
    <d v="1899-12-30T11:02:17"/>
    <n v="490"/>
    <x v="6"/>
    <x v="2"/>
    <x v="2"/>
    <n v="46.813099999999999"/>
    <n v="-71.207499999999996"/>
    <n v="46"/>
    <b v="1"/>
    <n v="651"/>
    <x v="3"/>
    <x v="3"/>
    <n v="2"/>
    <b v="0"/>
    <x v="0"/>
    <s v="Express"/>
    <s v="Online Payment"/>
    <n v="1"/>
    <s v="Snowy"/>
    <s v="Black Friday"/>
    <x v="0"/>
    <b v="0"/>
    <n v="3"/>
    <n v="81.84"/>
    <n v="163.68"/>
    <n v="16.37"/>
    <x v="1"/>
  </r>
  <r>
    <n v="3547"/>
    <s v="28/12/2020"/>
    <d v="1899-12-30T18:55:49"/>
    <n v="254"/>
    <x v="1"/>
    <x v="1"/>
    <x v="4"/>
    <n v="53.760899999999999"/>
    <n v="-98.813900000000004"/>
    <n v="73"/>
    <b v="1"/>
    <n v="165"/>
    <x v="3"/>
    <x v="3"/>
    <n v="4"/>
    <b v="1"/>
    <x v="1"/>
    <s v="Standard"/>
    <s v="Debit Card"/>
    <n v="5"/>
    <s v="Rainy"/>
    <s v="Christmas Market"/>
    <x v="1"/>
    <b v="0"/>
    <n v="2"/>
    <n v="66.13"/>
    <n v="264.51"/>
    <n v="0"/>
    <x v="0"/>
  </r>
  <r>
    <n v="3548"/>
    <s v="12/04/2023"/>
    <d v="1899-12-30T03:13:36"/>
    <n v="141"/>
    <x v="28"/>
    <x v="0"/>
    <x v="10"/>
    <n v="64.282300000000006"/>
    <n v="-135"/>
    <n v="32"/>
    <b v="1"/>
    <n v="348"/>
    <x v="1"/>
    <x v="1"/>
    <n v="1"/>
    <b v="1"/>
    <x v="1"/>
    <s v="Standard"/>
    <s v="Credit Card"/>
    <n v="4"/>
    <s v="Snowy"/>
    <s v="Christmas Market"/>
    <x v="1"/>
    <b v="1"/>
    <n v="3"/>
    <n v="55.53"/>
    <n v="55.53"/>
    <n v="0"/>
    <x v="0"/>
  </r>
  <r>
    <n v="3549"/>
    <s v="11/07/2022"/>
    <d v="1899-12-30T00:16:15"/>
    <n v="104"/>
    <x v="20"/>
    <x v="0"/>
    <x v="1"/>
    <n v="53.726700000000001"/>
    <n v="-127.6476"/>
    <n v="53"/>
    <b v="1"/>
    <n v="244"/>
    <x v="2"/>
    <x v="2"/>
    <n v="3"/>
    <b v="1"/>
    <x v="0"/>
    <s v="Overnight"/>
    <s v="Cash"/>
    <n v="4"/>
    <s v="Rainy"/>
    <s v="None"/>
    <x v="0"/>
    <b v="1"/>
    <n v="1"/>
    <n v="83.49"/>
    <n v="250.48"/>
    <n v="0"/>
    <x v="0"/>
  </r>
  <r>
    <n v="3550"/>
    <s v="24/12/2020"/>
    <d v="1899-12-30T18:06:38"/>
    <n v="11"/>
    <x v="18"/>
    <x v="1"/>
    <x v="1"/>
    <n v="53.726700000000001"/>
    <n v="-127.6476"/>
    <n v="67"/>
    <b v="0"/>
    <n v="114"/>
    <x v="1"/>
    <x v="1"/>
    <n v="2"/>
    <b v="1"/>
    <x v="1"/>
    <s v="Standard"/>
    <s v="Cash"/>
    <n v="5"/>
    <s v="Rainy"/>
    <s v="Christmas Market"/>
    <x v="1"/>
    <b v="0"/>
    <n v="5"/>
    <n v="41.38"/>
    <n v="82.75"/>
    <n v="0"/>
    <x v="0"/>
  </r>
  <r>
    <n v="3551"/>
    <s v="11/02/2022"/>
    <d v="1899-12-30T22:36:05"/>
    <n v="178"/>
    <x v="51"/>
    <x v="2"/>
    <x v="10"/>
    <n v="64.282300000000006"/>
    <n v="-135"/>
    <n v="7"/>
    <b v="1"/>
    <n v="723"/>
    <x v="4"/>
    <x v="4"/>
    <n v="1"/>
    <b v="0"/>
    <x v="1"/>
    <s v="Standard"/>
    <s v="Credit Card"/>
    <n v="4"/>
    <s v="Snowy"/>
    <s v="Black Friday"/>
    <x v="0"/>
    <b v="1"/>
    <n v="5"/>
    <n v="59.9"/>
    <n v="59.9"/>
    <n v="5.99"/>
    <x v="1"/>
  </r>
  <r>
    <n v="3552"/>
    <s v="14/11/2021"/>
    <d v="1899-12-30T12:05:15"/>
    <n v="442"/>
    <x v="1"/>
    <x v="1"/>
    <x v="4"/>
    <n v="53.760899999999999"/>
    <n v="-98.813900000000004"/>
    <n v="99"/>
    <b v="0"/>
    <n v="203"/>
    <x v="0"/>
    <x v="0"/>
    <n v="1"/>
    <b v="1"/>
    <x v="0"/>
    <s v="Express"/>
    <s v="Cash"/>
    <n v="1"/>
    <s v="Rainy"/>
    <s v="Black Friday"/>
    <x v="0"/>
    <b v="1"/>
    <n v="3"/>
    <n v="35.159999999999997"/>
    <n v="35.159999999999997"/>
    <n v="3.52"/>
    <x v="1"/>
  </r>
  <r>
    <n v="3553"/>
    <s v="11/09/2022"/>
    <d v="1899-12-30T10:15:55"/>
    <n v="261"/>
    <x v="30"/>
    <x v="2"/>
    <x v="0"/>
    <n v="51.253799999999998"/>
    <n v="-85.3232"/>
    <n v="75"/>
    <b v="1"/>
    <n v="90"/>
    <x v="3"/>
    <x v="3"/>
    <n v="4"/>
    <b v="1"/>
    <x v="1"/>
    <s v="Standard"/>
    <s v="Online Payment"/>
    <n v="5"/>
    <s v="Sunny"/>
    <s v="Christmas Market"/>
    <x v="1"/>
    <b v="1"/>
    <n v="5"/>
    <n v="84.63"/>
    <n v="338.52"/>
    <n v="0"/>
    <x v="0"/>
  </r>
  <r>
    <n v="3554"/>
    <s v="16/11/2021"/>
    <d v="1899-12-30T03:47:23"/>
    <n v="208"/>
    <x v="18"/>
    <x v="0"/>
    <x v="11"/>
    <n v="63.588799999999999"/>
    <n v="-115.5069"/>
    <n v="18"/>
    <b v="1"/>
    <n v="516"/>
    <x v="0"/>
    <x v="0"/>
    <n v="1"/>
    <b v="1"/>
    <x v="0"/>
    <s v="Standard"/>
    <s v="Online Payment"/>
    <n v="3"/>
    <s v="Sunny"/>
    <s v="Christmas Market"/>
    <x v="1"/>
    <b v="0"/>
    <n v="5"/>
    <n v="26.49"/>
    <n v="26.49"/>
    <n v="0"/>
    <x v="0"/>
  </r>
  <r>
    <n v="3555"/>
    <s v="15/11/2021"/>
    <d v="1899-12-30T03:45:49"/>
    <n v="451"/>
    <x v="16"/>
    <x v="2"/>
    <x v="7"/>
    <n v="45.077800000000003"/>
    <n v="-63.546700000000001"/>
    <n v="96"/>
    <b v="1"/>
    <n v="389"/>
    <x v="3"/>
    <x v="3"/>
    <n v="1"/>
    <b v="1"/>
    <x v="0"/>
    <s v="Standard"/>
    <s v="Cash"/>
    <n v="3"/>
    <s v="Rainy"/>
    <s v="Christmas Market"/>
    <x v="1"/>
    <b v="1"/>
    <n v="5"/>
    <n v="17.55"/>
    <n v="17.55"/>
    <n v="0"/>
    <x v="0"/>
  </r>
  <r>
    <n v="3556"/>
    <s v="15/11/2018"/>
    <d v="1899-12-30T22:06:56"/>
    <n v="296"/>
    <x v="26"/>
    <x v="0"/>
    <x v="4"/>
    <n v="53.760899999999999"/>
    <n v="-98.813900000000004"/>
    <n v="16"/>
    <b v="0"/>
    <n v="454"/>
    <x v="0"/>
    <x v="0"/>
    <n v="1"/>
    <b v="0"/>
    <x v="0"/>
    <s v="Standard"/>
    <s v="Cash"/>
    <n v="2"/>
    <s v="Snowy"/>
    <s v="Black Friday"/>
    <x v="0"/>
    <b v="0"/>
    <n v="2"/>
    <n v="14.54"/>
    <n v="14.54"/>
    <n v="1.45"/>
    <x v="1"/>
  </r>
  <r>
    <n v="3557"/>
    <s v="28/11/2023"/>
    <d v="1899-12-30T04:30:26"/>
    <n v="205"/>
    <x v="29"/>
    <x v="0"/>
    <x v="4"/>
    <n v="53.760899999999999"/>
    <n v="-98.813900000000004"/>
    <n v="55"/>
    <b v="1"/>
    <n v="187"/>
    <x v="4"/>
    <x v="4"/>
    <n v="2"/>
    <b v="0"/>
    <x v="0"/>
    <s v="Overnight"/>
    <s v="Cash"/>
    <n v="4"/>
    <s v="Sunny"/>
    <s v="Black Friday"/>
    <x v="0"/>
    <b v="0"/>
    <n v="4"/>
    <n v="59.11"/>
    <n v="118.21"/>
    <n v="11.82"/>
    <x v="1"/>
  </r>
  <r>
    <n v="3558"/>
    <s v="11/07/2022"/>
    <d v="1899-12-30T10:48:52"/>
    <n v="279"/>
    <x v="46"/>
    <x v="2"/>
    <x v="8"/>
    <n v="46.318800000000003"/>
    <n v="-63.146099999999997"/>
    <n v="17"/>
    <b v="1"/>
    <n v="794"/>
    <x v="0"/>
    <x v="0"/>
    <n v="3"/>
    <b v="0"/>
    <x v="0"/>
    <s v="Standard"/>
    <s v="Online Payment"/>
    <n v="3"/>
    <s v="Snowy"/>
    <s v="Black Friday"/>
    <x v="0"/>
    <b v="1"/>
    <n v="4"/>
    <n v="57.2"/>
    <n v="171.61"/>
    <n v="17.16"/>
    <x v="1"/>
  </r>
  <r>
    <n v="3559"/>
    <s v="27/11/2022"/>
    <d v="1899-12-30T13:37:46"/>
    <n v="351"/>
    <x v="33"/>
    <x v="0"/>
    <x v="3"/>
    <n v="53.933300000000003"/>
    <n v="-116.5765"/>
    <n v="57"/>
    <b v="1"/>
    <n v="832"/>
    <x v="0"/>
    <x v="0"/>
    <n v="5"/>
    <b v="0"/>
    <x v="0"/>
    <s v="Standard"/>
    <s v="Cash"/>
    <n v="4"/>
    <s v="Snowy"/>
    <s v="Black Friday"/>
    <x v="0"/>
    <b v="0"/>
    <n v="2"/>
    <n v="50.25"/>
    <n v="251.27"/>
    <n v="25.13"/>
    <x v="1"/>
  </r>
  <r>
    <n v="3560"/>
    <s v="18/11/2019"/>
    <d v="1899-12-30T07:53:25"/>
    <n v="3"/>
    <x v="45"/>
    <x v="2"/>
    <x v="12"/>
    <n v="64.248000000000005"/>
    <n v="-84.889600000000002"/>
    <n v="67"/>
    <b v="1"/>
    <n v="729"/>
    <x v="1"/>
    <x v="1"/>
    <n v="1"/>
    <b v="0"/>
    <x v="1"/>
    <s v="Overnight"/>
    <s v="Credit Card"/>
    <n v="5"/>
    <s v="Snowy"/>
    <s v="Christmas Market"/>
    <x v="1"/>
    <b v="1"/>
    <n v="4"/>
    <n v="71.05"/>
    <n v="71.05"/>
    <n v="0"/>
    <x v="0"/>
  </r>
  <r>
    <n v="3561"/>
    <s v="12/07/2022"/>
    <d v="1899-12-30T01:40:16"/>
    <n v="492"/>
    <x v="25"/>
    <x v="1"/>
    <x v="6"/>
    <n v="46.565300000000001"/>
    <n v="-66.4619"/>
    <n v="13"/>
    <b v="1"/>
    <n v="912"/>
    <x v="2"/>
    <x v="2"/>
    <n v="5"/>
    <b v="0"/>
    <x v="1"/>
    <s v="Overnight"/>
    <s v="Debit Card"/>
    <n v="3"/>
    <s v="Rainy"/>
    <s v="Black Friday"/>
    <x v="0"/>
    <b v="1"/>
    <n v="3"/>
    <n v="31.45"/>
    <n v="157.25"/>
    <n v="15.72"/>
    <x v="1"/>
  </r>
  <r>
    <n v="3562"/>
    <s v="23/12/2022"/>
    <d v="1899-12-30T03:18:01"/>
    <n v="452"/>
    <x v="22"/>
    <x v="2"/>
    <x v="0"/>
    <n v="51.253799999999998"/>
    <n v="-85.3232"/>
    <n v="5"/>
    <b v="0"/>
    <n v="416"/>
    <x v="4"/>
    <x v="4"/>
    <n v="5"/>
    <b v="1"/>
    <x v="1"/>
    <s v="Standard"/>
    <s v="Debit Card"/>
    <n v="4"/>
    <s v="Sunny"/>
    <s v="Christmas Market"/>
    <x v="1"/>
    <b v="1"/>
    <n v="3"/>
    <n v="22.43"/>
    <n v="112.14"/>
    <n v="0"/>
    <x v="0"/>
  </r>
  <r>
    <n v="3563"/>
    <s v="26/11/2022"/>
    <d v="1899-12-30T10:19:14"/>
    <n v="328"/>
    <x v="42"/>
    <x v="2"/>
    <x v="11"/>
    <n v="63.588799999999999"/>
    <n v="-115.5069"/>
    <n v="76"/>
    <b v="1"/>
    <n v="519"/>
    <x v="3"/>
    <x v="3"/>
    <n v="2"/>
    <b v="1"/>
    <x v="1"/>
    <s v="Standard"/>
    <s v="Cash"/>
    <n v="5"/>
    <s v="Snowy"/>
    <s v="Black Friday"/>
    <x v="0"/>
    <b v="0"/>
    <n v="2"/>
    <n v="17.57"/>
    <n v="35.14"/>
    <n v="3.51"/>
    <x v="1"/>
  </r>
  <r>
    <n v="3564"/>
    <s v="29/11/2021"/>
    <d v="1899-12-30T08:25:00"/>
    <n v="99"/>
    <x v="50"/>
    <x v="1"/>
    <x v="10"/>
    <n v="64.282300000000006"/>
    <n v="-135"/>
    <n v="19"/>
    <b v="0"/>
    <n v="851"/>
    <x v="0"/>
    <x v="0"/>
    <n v="5"/>
    <b v="1"/>
    <x v="0"/>
    <s v="Overnight"/>
    <s v="Debit Card"/>
    <n v="4"/>
    <s v="Rainy"/>
    <s v="Black Friday"/>
    <x v="0"/>
    <b v="1"/>
    <n v="1"/>
    <n v="42.01"/>
    <n v="210.04"/>
    <n v="21"/>
    <x v="1"/>
  </r>
  <r>
    <n v="3565"/>
    <s v="16/11/2021"/>
    <d v="1899-12-30T13:33:34"/>
    <n v="25"/>
    <x v="18"/>
    <x v="0"/>
    <x v="4"/>
    <n v="53.760899999999999"/>
    <n v="-98.813900000000004"/>
    <n v="38"/>
    <b v="0"/>
    <n v="313"/>
    <x v="2"/>
    <x v="2"/>
    <n v="3"/>
    <b v="1"/>
    <x v="1"/>
    <s v="Express"/>
    <s v="Credit Card"/>
    <n v="2"/>
    <s v="Rainy"/>
    <s v="Christmas Market"/>
    <x v="1"/>
    <b v="1"/>
    <n v="4"/>
    <n v="21.57"/>
    <n v="64.72"/>
    <n v="0"/>
    <x v="0"/>
  </r>
  <r>
    <n v="3566"/>
    <s v="23/11/2022"/>
    <d v="1899-12-30T22:29:27"/>
    <n v="71"/>
    <x v="10"/>
    <x v="2"/>
    <x v="11"/>
    <n v="63.588799999999999"/>
    <n v="-115.5069"/>
    <n v="40"/>
    <b v="1"/>
    <n v="531"/>
    <x v="4"/>
    <x v="4"/>
    <n v="1"/>
    <b v="1"/>
    <x v="0"/>
    <s v="Overnight"/>
    <s v="Credit Card"/>
    <n v="3"/>
    <s v="Rainy"/>
    <s v="Black Friday"/>
    <x v="0"/>
    <b v="1"/>
    <n v="3"/>
    <n v="78.180000000000007"/>
    <n v="78.180000000000007"/>
    <n v="7.82"/>
    <x v="1"/>
  </r>
  <r>
    <n v="3567"/>
    <s v="11/01/2018"/>
    <d v="1899-12-30T15:27:28"/>
    <n v="81"/>
    <x v="2"/>
    <x v="1"/>
    <x v="8"/>
    <n v="46.318800000000003"/>
    <n v="-63.146099999999997"/>
    <n v="60"/>
    <b v="1"/>
    <n v="878"/>
    <x v="4"/>
    <x v="4"/>
    <n v="3"/>
    <b v="1"/>
    <x v="1"/>
    <s v="Overnight"/>
    <s v="Cash"/>
    <n v="4"/>
    <s v="Sunny"/>
    <s v="None"/>
    <x v="0"/>
    <b v="0"/>
    <n v="4"/>
    <n v="77.02"/>
    <n v="231.06"/>
    <n v="0"/>
    <x v="0"/>
  </r>
  <r>
    <n v="3568"/>
    <s v="16/11/2018"/>
    <d v="1899-12-30T08:13:57"/>
    <n v="260"/>
    <x v="28"/>
    <x v="1"/>
    <x v="2"/>
    <n v="46.813099999999999"/>
    <n v="-71.207499999999996"/>
    <n v="16"/>
    <b v="0"/>
    <n v="448"/>
    <x v="0"/>
    <x v="0"/>
    <n v="5"/>
    <b v="0"/>
    <x v="1"/>
    <s v="Standard"/>
    <s v="Credit Card"/>
    <n v="2"/>
    <s v="Sunny"/>
    <s v="Black Friday"/>
    <x v="0"/>
    <b v="0"/>
    <n v="5"/>
    <n v="77.47"/>
    <n v="387.33"/>
    <n v="38.729999999999997"/>
    <x v="1"/>
  </r>
  <r>
    <n v="3569"/>
    <s v="30/11/2022"/>
    <d v="1899-12-30T10:57:00"/>
    <n v="358"/>
    <x v="40"/>
    <x v="1"/>
    <x v="0"/>
    <n v="51.253799999999998"/>
    <n v="-85.3232"/>
    <n v="51"/>
    <b v="1"/>
    <n v="322"/>
    <x v="4"/>
    <x v="4"/>
    <n v="5"/>
    <b v="0"/>
    <x v="0"/>
    <s v="Overnight"/>
    <s v="Credit Card"/>
    <n v="1"/>
    <s v="Snowy"/>
    <s v="Black Friday"/>
    <x v="0"/>
    <b v="0"/>
    <n v="2"/>
    <n v="17.22"/>
    <n v="86.1"/>
    <n v="8.61"/>
    <x v="1"/>
  </r>
  <r>
    <n v="3570"/>
    <s v="18/12/2021"/>
    <d v="1899-12-30T00:28:48"/>
    <n v="419"/>
    <x v="2"/>
    <x v="1"/>
    <x v="9"/>
    <n v="54.273099999999999"/>
    <n v="-61.738799999999998"/>
    <n v="35"/>
    <b v="1"/>
    <n v="945"/>
    <x v="2"/>
    <x v="2"/>
    <n v="5"/>
    <b v="0"/>
    <x v="0"/>
    <s v="Express"/>
    <s v="Credit Card"/>
    <n v="4"/>
    <s v="Sunny"/>
    <s v="None"/>
    <x v="0"/>
    <b v="0"/>
    <n v="2"/>
    <n v="67.78"/>
    <n v="338.88"/>
    <n v="0"/>
    <x v="0"/>
  </r>
  <r>
    <n v="3571"/>
    <s v="20/11/2021"/>
    <d v="1899-12-30T14:36:21"/>
    <n v="468"/>
    <x v="28"/>
    <x v="1"/>
    <x v="2"/>
    <n v="46.813099999999999"/>
    <n v="-71.207499999999996"/>
    <n v="3"/>
    <b v="0"/>
    <n v="557"/>
    <x v="3"/>
    <x v="3"/>
    <n v="1"/>
    <b v="0"/>
    <x v="1"/>
    <s v="Express"/>
    <s v="Cash"/>
    <n v="2"/>
    <s v="Sunny"/>
    <s v="Christmas Market"/>
    <x v="1"/>
    <b v="0"/>
    <n v="5"/>
    <n v="80.5"/>
    <n v="80.5"/>
    <n v="0"/>
    <x v="0"/>
  </r>
  <r>
    <n v="3572"/>
    <s v="20/12/2022"/>
    <d v="1899-12-30T12:40:00"/>
    <n v="94"/>
    <x v="1"/>
    <x v="1"/>
    <x v="2"/>
    <n v="46.813099999999999"/>
    <n v="-71.207499999999996"/>
    <n v="77"/>
    <b v="1"/>
    <n v="808"/>
    <x v="2"/>
    <x v="2"/>
    <n v="2"/>
    <b v="1"/>
    <x v="1"/>
    <s v="Standard"/>
    <s v="Debit Card"/>
    <n v="3"/>
    <s v="Sunny"/>
    <s v="Black Friday"/>
    <x v="0"/>
    <b v="1"/>
    <n v="5"/>
    <n v="23.59"/>
    <n v="47.19"/>
    <n v="4.72"/>
    <x v="1"/>
  </r>
  <r>
    <n v="3573"/>
    <s v="13/11/2023"/>
    <d v="1899-12-30T20:34:57"/>
    <n v="19"/>
    <x v="27"/>
    <x v="1"/>
    <x v="4"/>
    <n v="53.760899999999999"/>
    <n v="-98.813900000000004"/>
    <n v="3"/>
    <b v="1"/>
    <n v="838"/>
    <x v="3"/>
    <x v="3"/>
    <n v="3"/>
    <b v="0"/>
    <x v="1"/>
    <s v="Standard"/>
    <s v="Debit Card"/>
    <n v="1"/>
    <s v="Rainy"/>
    <s v="None"/>
    <x v="0"/>
    <b v="1"/>
    <n v="1"/>
    <n v="39.01"/>
    <n v="117.03"/>
    <n v="0"/>
    <x v="0"/>
  </r>
  <r>
    <n v="3574"/>
    <s v="12/01/2021"/>
    <d v="1899-12-30T21:11:37"/>
    <n v="319"/>
    <x v="31"/>
    <x v="2"/>
    <x v="10"/>
    <n v="64.282300000000006"/>
    <n v="-135"/>
    <n v="36"/>
    <b v="0"/>
    <n v="199"/>
    <x v="1"/>
    <x v="1"/>
    <n v="4"/>
    <b v="0"/>
    <x v="1"/>
    <s v="Overnight"/>
    <s v="Cash"/>
    <n v="3"/>
    <s v="Rainy"/>
    <s v="Black Friday"/>
    <x v="0"/>
    <b v="1"/>
    <n v="3"/>
    <n v="52.41"/>
    <n v="209.64"/>
    <n v="20.96"/>
    <x v="1"/>
  </r>
  <r>
    <n v="3575"/>
    <s v="22/12/2021"/>
    <d v="1899-12-30T11:25:39"/>
    <n v="366"/>
    <x v="46"/>
    <x v="1"/>
    <x v="3"/>
    <n v="53.933300000000003"/>
    <n v="-116.5765"/>
    <n v="57"/>
    <b v="1"/>
    <n v="76"/>
    <x v="2"/>
    <x v="2"/>
    <n v="5"/>
    <b v="1"/>
    <x v="0"/>
    <s v="Express"/>
    <s v="Cash"/>
    <n v="4"/>
    <s v="Snowy"/>
    <s v="None"/>
    <x v="0"/>
    <b v="1"/>
    <n v="5"/>
    <n v="42.26"/>
    <n v="211.29"/>
    <n v="0"/>
    <x v="0"/>
  </r>
  <r>
    <n v="3576"/>
    <s v="29/12/2019"/>
    <d v="1899-12-30T11:56:53"/>
    <n v="53"/>
    <x v="35"/>
    <x v="0"/>
    <x v="1"/>
    <n v="53.726700000000001"/>
    <n v="-127.6476"/>
    <n v="59"/>
    <b v="0"/>
    <n v="365"/>
    <x v="4"/>
    <x v="4"/>
    <n v="5"/>
    <b v="0"/>
    <x v="0"/>
    <s v="Overnight"/>
    <s v="Credit Card"/>
    <n v="3"/>
    <s v="Rainy"/>
    <s v="Black Friday"/>
    <x v="0"/>
    <b v="1"/>
    <n v="1"/>
    <n v="85.88"/>
    <n v="429.4"/>
    <n v="42.94"/>
    <x v="1"/>
  </r>
  <r>
    <n v="3577"/>
    <s v="11/05/2020"/>
    <d v="1899-12-30T03:40:01"/>
    <n v="386"/>
    <x v="47"/>
    <x v="2"/>
    <x v="12"/>
    <n v="64.248000000000005"/>
    <n v="-84.889600000000002"/>
    <n v="61"/>
    <b v="0"/>
    <n v="683"/>
    <x v="3"/>
    <x v="3"/>
    <n v="3"/>
    <b v="1"/>
    <x v="0"/>
    <s v="Overnight"/>
    <s v="Cash"/>
    <n v="4"/>
    <s v="Snowy"/>
    <s v="Christmas Market"/>
    <x v="1"/>
    <b v="1"/>
    <n v="5"/>
    <n v="64.400000000000006"/>
    <n v="193.19"/>
    <n v="0"/>
    <x v="0"/>
  </r>
  <r>
    <n v="3578"/>
    <s v="12/02/2020"/>
    <d v="1899-12-30T03:28:30"/>
    <n v="157"/>
    <x v="16"/>
    <x v="1"/>
    <x v="3"/>
    <n v="53.933300000000003"/>
    <n v="-116.5765"/>
    <n v="1"/>
    <b v="0"/>
    <n v="361"/>
    <x v="4"/>
    <x v="4"/>
    <n v="3"/>
    <b v="1"/>
    <x v="0"/>
    <s v="Standard"/>
    <s v="Debit Card"/>
    <n v="1"/>
    <s v="Sunny"/>
    <s v="Black Friday"/>
    <x v="0"/>
    <b v="0"/>
    <n v="2"/>
    <n v="80.349999999999994"/>
    <n v="241.06"/>
    <n v="24.11"/>
    <x v="1"/>
  </r>
  <r>
    <n v="3579"/>
    <s v="24/11/2019"/>
    <d v="1899-12-30T22:44:45"/>
    <n v="249"/>
    <x v="21"/>
    <x v="0"/>
    <x v="8"/>
    <n v="46.318800000000003"/>
    <n v="-63.146099999999997"/>
    <n v="28"/>
    <b v="1"/>
    <n v="463"/>
    <x v="2"/>
    <x v="2"/>
    <n v="2"/>
    <b v="1"/>
    <x v="1"/>
    <s v="Standard"/>
    <s v="Cash"/>
    <n v="2"/>
    <s v="Sunny"/>
    <s v="Black Friday"/>
    <x v="0"/>
    <b v="1"/>
    <n v="4"/>
    <n v="53.48"/>
    <n v="106.96"/>
    <n v="10.7"/>
    <x v="1"/>
  </r>
  <r>
    <n v="3580"/>
    <s v="13/11/2023"/>
    <d v="1899-12-30T14:05:41"/>
    <n v="99"/>
    <x v="26"/>
    <x v="0"/>
    <x v="12"/>
    <n v="64.248000000000005"/>
    <n v="-84.889600000000002"/>
    <n v="19"/>
    <b v="1"/>
    <n v="189"/>
    <x v="2"/>
    <x v="2"/>
    <n v="2"/>
    <b v="0"/>
    <x v="0"/>
    <s v="Standard"/>
    <s v="Cash"/>
    <n v="3"/>
    <s v="Snowy"/>
    <s v="None"/>
    <x v="0"/>
    <b v="1"/>
    <n v="4"/>
    <n v="59.98"/>
    <n v="119.95"/>
    <n v="0"/>
    <x v="0"/>
  </r>
  <r>
    <n v="3581"/>
    <s v="12/01/2022"/>
    <d v="1899-12-30T22:08:29"/>
    <n v="180"/>
    <x v="47"/>
    <x v="2"/>
    <x v="1"/>
    <n v="53.726700000000001"/>
    <n v="-127.6476"/>
    <n v="44"/>
    <b v="1"/>
    <n v="721"/>
    <x v="1"/>
    <x v="1"/>
    <n v="1"/>
    <b v="1"/>
    <x v="1"/>
    <s v="Standard"/>
    <s v="Debit Card"/>
    <n v="1"/>
    <s v="Sunny"/>
    <s v="None"/>
    <x v="0"/>
    <b v="0"/>
    <n v="1"/>
    <n v="65.28"/>
    <n v="65.28"/>
    <n v="0"/>
    <x v="0"/>
  </r>
  <r>
    <n v="3582"/>
    <s v="18/11/2021"/>
    <d v="1899-12-30T11:52:40"/>
    <n v="39"/>
    <x v="34"/>
    <x v="1"/>
    <x v="10"/>
    <n v="64.282300000000006"/>
    <n v="-135"/>
    <n v="43"/>
    <b v="1"/>
    <n v="909"/>
    <x v="0"/>
    <x v="0"/>
    <n v="4"/>
    <b v="0"/>
    <x v="0"/>
    <s v="Overnight"/>
    <s v="Online Payment"/>
    <n v="5"/>
    <s v="Rainy"/>
    <s v="None"/>
    <x v="0"/>
    <b v="0"/>
    <n v="3"/>
    <n v="81.430000000000007"/>
    <n v="325.7"/>
    <n v="0"/>
    <x v="0"/>
  </r>
  <r>
    <n v="3583"/>
    <s v="11/06/2022"/>
    <d v="1899-12-30T15:42:37"/>
    <n v="444"/>
    <x v="31"/>
    <x v="2"/>
    <x v="11"/>
    <n v="63.588799999999999"/>
    <n v="-115.5069"/>
    <n v="30"/>
    <b v="1"/>
    <n v="94"/>
    <x v="2"/>
    <x v="2"/>
    <n v="3"/>
    <b v="1"/>
    <x v="0"/>
    <s v="Standard"/>
    <s v="Debit Card"/>
    <n v="4"/>
    <s v="Rainy"/>
    <s v="Black Friday"/>
    <x v="0"/>
    <b v="0"/>
    <n v="2"/>
    <n v="35.51"/>
    <n v="106.54"/>
    <n v="10.65"/>
    <x v="1"/>
  </r>
  <r>
    <n v="3584"/>
    <s v="12/04/2019"/>
    <d v="1899-12-30T13:49:44"/>
    <n v="130"/>
    <x v="1"/>
    <x v="2"/>
    <x v="0"/>
    <n v="51.253799999999998"/>
    <n v="-85.3232"/>
    <n v="68"/>
    <b v="0"/>
    <n v="80"/>
    <x v="3"/>
    <x v="3"/>
    <n v="2"/>
    <b v="0"/>
    <x v="0"/>
    <s v="Standard"/>
    <s v="Debit Card"/>
    <n v="1"/>
    <s v="Rainy"/>
    <s v="None"/>
    <x v="0"/>
    <b v="1"/>
    <n v="3"/>
    <n v="39.86"/>
    <n v="79.72"/>
    <n v="0"/>
    <x v="0"/>
  </r>
  <r>
    <n v="3585"/>
    <s v="30/11/2022"/>
    <d v="1899-12-30T07:50:28"/>
    <n v="107"/>
    <x v="23"/>
    <x v="2"/>
    <x v="1"/>
    <n v="53.726700000000001"/>
    <n v="-127.6476"/>
    <n v="82"/>
    <b v="1"/>
    <n v="874"/>
    <x v="4"/>
    <x v="4"/>
    <n v="3"/>
    <b v="0"/>
    <x v="0"/>
    <s v="Express"/>
    <s v="Cash"/>
    <n v="2"/>
    <s v="Rainy"/>
    <s v="None"/>
    <x v="0"/>
    <b v="0"/>
    <n v="5"/>
    <n v="21.67"/>
    <n v="65"/>
    <n v="0"/>
    <x v="0"/>
  </r>
  <r>
    <n v="3586"/>
    <s v="17/12/2020"/>
    <d v="1899-12-30T06:21:40"/>
    <n v="488"/>
    <x v="2"/>
    <x v="1"/>
    <x v="2"/>
    <n v="46.813099999999999"/>
    <n v="-71.207499999999996"/>
    <n v="73"/>
    <b v="0"/>
    <n v="765"/>
    <x v="4"/>
    <x v="4"/>
    <n v="4"/>
    <b v="1"/>
    <x v="0"/>
    <s v="Express"/>
    <s v="Cash"/>
    <n v="3"/>
    <s v="Sunny"/>
    <s v="Christmas Market"/>
    <x v="1"/>
    <b v="1"/>
    <n v="5"/>
    <n v="14.96"/>
    <n v="59.82"/>
    <n v="0"/>
    <x v="0"/>
  </r>
  <r>
    <n v="3587"/>
    <s v="12/02/2021"/>
    <d v="1899-12-30T02:40:39"/>
    <n v="337"/>
    <x v="41"/>
    <x v="1"/>
    <x v="2"/>
    <n v="46.813099999999999"/>
    <n v="-71.207499999999996"/>
    <n v="55"/>
    <b v="1"/>
    <n v="452"/>
    <x v="4"/>
    <x v="4"/>
    <n v="1"/>
    <b v="1"/>
    <x v="1"/>
    <s v="Standard"/>
    <s v="Cash"/>
    <n v="4"/>
    <s v="Rainy"/>
    <s v="None"/>
    <x v="0"/>
    <b v="1"/>
    <n v="2"/>
    <n v="65.53"/>
    <n v="65.53"/>
    <n v="0"/>
    <x v="0"/>
  </r>
  <r>
    <n v="3588"/>
    <s v="25/12/2019"/>
    <d v="1899-12-30T02:58:33"/>
    <n v="241"/>
    <x v="37"/>
    <x v="2"/>
    <x v="5"/>
    <n v="52.939900000000002"/>
    <n v="-106.4509"/>
    <n v="36"/>
    <b v="1"/>
    <n v="933"/>
    <x v="0"/>
    <x v="0"/>
    <n v="3"/>
    <b v="0"/>
    <x v="1"/>
    <s v="Express"/>
    <s v="Online Payment"/>
    <n v="5"/>
    <s v="Snowy"/>
    <s v="None"/>
    <x v="0"/>
    <b v="1"/>
    <n v="4"/>
    <n v="64.59"/>
    <n v="193.76"/>
    <n v="0"/>
    <x v="0"/>
  </r>
  <r>
    <n v="3589"/>
    <s v="25/11/2018"/>
    <d v="1899-12-30T01:35:11"/>
    <n v="373"/>
    <x v="9"/>
    <x v="0"/>
    <x v="5"/>
    <n v="52.939900000000002"/>
    <n v="-106.4509"/>
    <n v="12"/>
    <b v="1"/>
    <n v="592"/>
    <x v="4"/>
    <x v="4"/>
    <n v="4"/>
    <b v="1"/>
    <x v="0"/>
    <s v="Express"/>
    <s v="Credit Card"/>
    <n v="2"/>
    <s v="Rainy"/>
    <s v="Black Friday"/>
    <x v="0"/>
    <b v="0"/>
    <n v="5"/>
    <n v="47.89"/>
    <n v="191.57"/>
    <n v="19.16"/>
    <x v="1"/>
  </r>
  <r>
    <n v="3590"/>
    <s v="27/11/2020"/>
    <d v="1899-12-30T05:16:47"/>
    <n v="425"/>
    <x v="48"/>
    <x v="2"/>
    <x v="5"/>
    <n v="52.939900000000002"/>
    <n v="-106.4509"/>
    <n v="50"/>
    <b v="1"/>
    <n v="779"/>
    <x v="0"/>
    <x v="0"/>
    <n v="5"/>
    <b v="0"/>
    <x v="0"/>
    <s v="Overnight"/>
    <s v="Online Payment"/>
    <n v="2"/>
    <s v="Snowy"/>
    <s v="Black Friday"/>
    <x v="0"/>
    <b v="0"/>
    <n v="2"/>
    <n v="98.4"/>
    <n v="492.01"/>
    <n v="49.2"/>
    <x v="1"/>
  </r>
  <r>
    <n v="3591"/>
    <s v="18/12/2019"/>
    <d v="1899-12-30T18:02:02"/>
    <n v="128"/>
    <x v="50"/>
    <x v="0"/>
    <x v="3"/>
    <n v="53.933300000000003"/>
    <n v="-116.5765"/>
    <n v="20"/>
    <b v="1"/>
    <n v="360"/>
    <x v="1"/>
    <x v="1"/>
    <n v="5"/>
    <b v="0"/>
    <x v="0"/>
    <s v="Standard"/>
    <s v="Cash"/>
    <n v="2"/>
    <s v="Sunny"/>
    <s v="Black Friday"/>
    <x v="0"/>
    <b v="1"/>
    <n v="5"/>
    <n v="38.42"/>
    <n v="192.08"/>
    <n v="19.21"/>
    <x v="1"/>
  </r>
  <r>
    <n v="3592"/>
    <s v="22/12/2019"/>
    <d v="1899-12-30T12:08:27"/>
    <n v="211"/>
    <x v="4"/>
    <x v="1"/>
    <x v="7"/>
    <n v="45.077800000000003"/>
    <n v="-63.546700000000001"/>
    <n v="75"/>
    <b v="1"/>
    <n v="421"/>
    <x v="1"/>
    <x v="1"/>
    <n v="5"/>
    <b v="1"/>
    <x v="1"/>
    <s v="Standard"/>
    <s v="Cash"/>
    <n v="2"/>
    <s v="Sunny"/>
    <s v="None"/>
    <x v="0"/>
    <b v="1"/>
    <n v="1"/>
    <n v="53.91"/>
    <n v="269.57"/>
    <n v="0"/>
    <x v="0"/>
  </r>
  <r>
    <n v="3593"/>
    <s v="22/11/2018"/>
    <d v="1899-12-30T04:18:50"/>
    <n v="296"/>
    <x v="13"/>
    <x v="0"/>
    <x v="12"/>
    <n v="64.248000000000005"/>
    <n v="-84.889600000000002"/>
    <n v="7"/>
    <b v="0"/>
    <n v="816"/>
    <x v="4"/>
    <x v="4"/>
    <n v="2"/>
    <b v="0"/>
    <x v="1"/>
    <s v="Overnight"/>
    <s v="Credit Card"/>
    <n v="3"/>
    <s v="Snowy"/>
    <s v="None"/>
    <x v="0"/>
    <b v="1"/>
    <n v="1"/>
    <n v="13.9"/>
    <n v="27.8"/>
    <n v="0"/>
    <x v="0"/>
  </r>
  <r>
    <n v="3594"/>
    <s v="11/01/2019"/>
    <d v="1899-12-30T11:05:14"/>
    <n v="277"/>
    <x v="16"/>
    <x v="2"/>
    <x v="8"/>
    <n v="46.318800000000003"/>
    <n v="-63.146099999999997"/>
    <n v="17"/>
    <b v="0"/>
    <n v="638"/>
    <x v="0"/>
    <x v="0"/>
    <n v="4"/>
    <b v="0"/>
    <x v="0"/>
    <s v="Overnight"/>
    <s v="Credit Card"/>
    <n v="3"/>
    <s v="Snowy"/>
    <s v="Black Friday"/>
    <x v="0"/>
    <b v="1"/>
    <n v="1"/>
    <n v="77.02"/>
    <n v="308.08999999999997"/>
    <n v="30.81"/>
    <x v="1"/>
  </r>
  <r>
    <n v="3595"/>
    <s v="24/11/2020"/>
    <d v="1899-12-30T22:08:05"/>
    <n v="334"/>
    <x v="49"/>
    <x v="0"/>
    <x v="6"/>
    <n v="46.565300000000001"/>
    <n v="-66.4619"/>
    <n v="79"/>
    <b v="1"/>
    <n v="540"/>
    <x v="3"/>
    <x v="3"/>
    <n v="3"/>
    <b v="0"/>
    <x v="0"/>
    <s v="Express"/>
    <s v="Cash"/>
    <n v="5"/>
    <s v="Rainy"/>
    <s v="Black Friday"/>
    <x v="0"/>
    <b v="1"/>
    <n v="1"/>
    <n v="29.91"/>
    <n v="89.72"/>
    <n v="8.9700000000000006"/>
    <x v="1"/>
  </r>
  <r>
    <n v="3596"/>
    <s v="12/07/2020"/>
    <d v="1899-12-30T10:35:38"/>
    <n v="172"/>
    <x v="33"/>
    <x v="1"/>
    <x v="0"/>
    <n v="51.253799999999998"/>
    <n v="-85.3232"/>
    <n v="77"/>
    <b v="0"/>
    <n v="709"/>
    <x v="3"/>
    <x v="3"/>
    <n v="4"/>
    <b v="0"/>
    <x v="0"/>
    <s v="Express"/>
    <s v="Online Payment"/>
    <n v="5"/>
    <s v="Snowy"/>
    <s v="Black Friday"/>
    <x v="0"/>
    <b v="0"/>
    <n v="4"/>
    <n v="79.86"/>
    <n v="319.44"/>
    <n v="31.94"/>
    <x v="1"/>
  </r>
  <r>
    <n v="3597"/>
    <s v="12/05/2020"/>
    <d v="1899-12-30T17:27:41"/>
    <n v="174"/>
    <x v="41"/>
    <x v="2"/>
    <x v="6"/>
    <n v="46.565300000000001"/>
    <n v="-66.4619"/>
    <n v="6"/>
    <b v="1"/>
    <n v="523"/>
    <x v="1"/>
    <x v="1"/>
    <n v="3"/>
    <b v="1"/>
    <x v="0"/>
    <s v="Express"/>
    <s v="Credit Card"/>
    <n v="5"/>
    <s v="Sunny"/>
    <s v="Christmas Market"/>
    <x v="1"/>
    <b v="1"/>
    <n v="1"/>
    <n v="74.25"/>
    <n v="222.74"/>
    <n v="0"/>
    <x v="0"/>
  </r>
  <r>
    <n v="3598"/>
    <s v="12/09/2021"/>
    <d v="1899-12-30T04:07:57"/>
    <n v="469"/>
    <x v="17"/>
    <x v="2"/>
    <x v="3"/>
    <n v="53.933300000000003"/>
    <n v="-116.5765"/>
    <n v="50"/>
    <b v="0"/>
    <n v="635"/>
    <x v="4"/>
    <x v="4"/>
    <n v="5"/>
    <b v="0"/>
    <x v="0"/>
    <s v="Overnight"/>
    <s v="Debit Card"/>
    <n v="3"/>
    <s v="Rainy"/>
    <s v="None"/>
    <x v="0"/>
    <b v="1"/>
    <n v="3"/>
    <n v="80.3"/>
    <n v="401.51"/>
    <n v="0"/>
    <x v="0"/>
  </r>
  <r>
    <n v="3599"/>
    <s v="21/11/2019"/>
    <d v="1899-12-30T10:21:19"/>
    <n v="422"/>
    <x v="5"/>
    <x v="2"/>
    <x v="4"/>
    <n v="53.760899999999999"/>
    <n v="-98.813900000000004"/>
    <n v="27"/>
    <b v="0"/>
    <n v="535"/>
    <x v="1"/>
    <x v="1"/>
    <n v="4"/>
    <b v="1"/>
    <x v="0"/>
    <s v="Express"/>
    <s v="Online Payment"/>
    <n v="2"/>
    <s v="Rainy"/>
    <s v="Black Friday"/>
    <x v="0"/>
    <b v="0"/>
    <n v="5"/>
    <n v="65.099999999999994"/>
    <n v="260.39"/>
    <n v="26.04"/>
    <x v="1"/>
  </r>
  <r>
    <n v="3600"/>
    <s v="20/11/2023"/>
    <d v="1899-12-30T01:26:19"/>
    <n v="202"/>
    <x v="47"/>
    <x v="1"/>
    <x v="0"/>
    <n v="51.253799999999998"/>
    <n v="-85.3232"/>
    <n v="15"/>
    <b v="1"/>
    <n v="790"/>
    <x v="0"/>
    <x v="0"/>
    <n v="2"/>
    <b v="1"/>
    <x v="0"/>
    <s v="Overnight"/>
    <s v="Cash"/>
    <n v="4"/>
    <s v="Snowy"/>
    <s v="Christmas Market"/>
    <x v="1"/>
    <b v="1"/>
    <n v="5"/>
    <n v="63.08"/>
    <n v="126.16"/>
    <n v="0"/>
    <x v="0"/>
  </r>
  <r>
    <n v="3601"/>
    <s v="12/01/2020"/>
    <d v="1899-12-30T14:27:33"/>
    <n v="74"/>
    <x v="38"/>
    <x v="2"/>
    <x v="6"/>
    <n v="46.565300000000001"/>
    <n v="-66.4619"/>
    <n v="70"/>
    <b v="0"/>
    <n v="344"/>
    <x v="0"/>
    <x v="0"/>
    <n v="1"/>
    <b v="0"/>
    <x v="1"/>
    <s v="Express"/>
    <s v="Credit Card"/>
    <n v="4"/>
    <s v="Snowy"/>
    <s v="Black Friday"/>
    <x v="0"/>
    <b v="0"/>
    <n v="3"/>
    <n v="63.2"/>
    <n v="63.2"/>
    <n v="6.32"/>
    <x v="1"/>
  </r>
  <r>
    <n v="3602"/>
    <s v="12/11/2020"/>
    <d v="1899-12-30T14:58:18"/>
    <n v="261"/>
    <x v="30"/>
    <x v="2"/>
    <x v="0"/>
    <n v="51.253799999999998"/>
    <n v="-85.3232"/>
    <n v="19"/>
    <b v="0"/>
    <n v="679"/>
    <x v="2"/>
    <x v="2"/>
    <n v="1"/>
    <b v="1"/>
    <x v="1"/>
    <s v="Express"/>
    <s v="Debit Card"/>
    <n v="4"/>
    <s v="Snowy"/>
    <s v="None"/>
    <x v="0"/>
    <b v="1"/>
    <n v="5"/>
    <n v="39.01"/>
    <n v="39.01"/>
    <n v="0"/>
    <x v="0"/>
  </r>
  <r>
    <n v="3603"/>
    <s v="11/12/2020"/>
    <d v="1899-12-30T16:43:58"/>
    <n v="182"/>
    <x v="12"/>
    <x v="1"/>
    <x v="4"/>
    <n v="53.760899999999999"/>
    <n v="-98.813900000000004"/>
    <n v="25"/>
    <b v="1"/>
    <n v="303"/>
    <x v="0"/>
    <x v="0"/>
    <n v="5"/>
    <b v="1"/>
    <x v="1"/>
    <s v="Overnight"/>
    <s v="Credit Card"/>
    <n v="1"/>
    <s v="Snowy"/>
    <s v="Christmas Market"/>
    <x v="1"/>
    <b v="1"/>
    <n v="5"/>
    <n v="12.56"/>
    <n v="62.8"/>
    <n v="0"/>
    <x v="0"/>
  </r>
  <r>
    <n v="3604"/>
    <s v="28/11/2020"/>
    <d v="1899-12-30T01:57:43"/>
    <n v="463"/>
    <x v="1"/>
    <x v="1"/>
    <x v="6"/>
    <n v="46.565300000000001"/>
    <n v="-66.4619"/>
    <n v="43"/>
    <b v="0"/>
    <n v="717"/>
    <x v="1"/>
    <x v="1"/>
    <n v="1"/>
    <b v="1"/>
    <x v="1"/>
    <s v="Standard"/>
    <s v="Credit Card"/>
    <n v="2"/>
    <s v="Sunny"/>
    <s v="Black Friday"/>
    <x v="0"/>
    <b v="1"/>
    <n v="2"/>
    <n v="92.33"/>
    <n v="92.33"/>
    <n v="9.23"/>
    <x v="1"/>
  </r>
  <r>
    <n v="3605"/>
    <s v="12/09/2022"/>
    <d v="1899-12-30T16:11:18"/>
    <n v="313"/>
    <x v="22"/>
    <x v="2"/>
    <x v="3"/>
    <n v="53.933300000000003"/>
    <n v="-116.5765"/>
    <n v="73"/>
    <b v="1"/>
    <n v="536"/>
    <x v="4"/>
    <x v="4"/>
    <n v="5"/>
    <b v="0"/>
    <x v="0"/>
    <s v="Overnight"/>
    <s v="Cash"/>
    <n v="4"/>
    <s v="Rainy"/>
    <s v="None"/>
    <x v="0"/>
    <b v="0"/>
    <n v="1"/>
    <n v="68.680000000000007"/>
    <n v="343.39"/>
    <n v="0"/>
    <x v="0"/>
  </r>
  <r>
    <n v="3606"/>
    <s v="11/11/2020"/>
    <d v="1899-12-30T22:05:01"/>
    <n v="349"/>
    <x v="42"/>
    <x v="2"/>
    <x v="0"/>
    <n v="51.253799999999998"/>
    <n v="-85.3232"/>
    <n v="17"/>
    <b v="1"/>
    <n v="759"/>
    <x v="2"/>
    <x v="2"/>
    <n v="1"/>
    <b v="1"/>
    <x v="1"/>
    <s v="Standard"/>
    <s v="Credit Card"/>
    <n v="5"/>
    <s v="Rainy"/>
    <s v="Black Friday"/>
    <x v="0"/>
    <b v="1"/>
    <n v="4"/>
    <n v="54.57"/>
    <n v="54.57"/>
    <n v="5.46"/>
    <x v="1"/>
  </r>
  <r>
    <n v="3607"/>
    <s v="28/12/2022"/>
    <d v="1899-12-30T22:52:31"/>
    <n v="339"/>
    <x v="17"/>
    <x v="1"/>
    <x v="3"/>
    <n v="53.933300000000003"/>
    <n v="-116.5765"/>
    <n v="43"/>
    <b v="0"/>
    <n v="544"/>
    <x v="3"/>
    <x v="3"/>
    <n v="1"/>
    <b v="1"/>
    <x v="1"/>
    <s v="Standard"/>
    <s v="Online Payment"/>
    <n v="5"/>
    <s v="Sunny"/>
    <s v="Black Friday"/>
    <x v="0"/>
    <b v="0"/>
    <n v="4"/>
    <n v="32.68"/>
    <n v="32.68"/>
    <n v="3.27"/>
    <x v="1"/>
  </r>
  <r>
    <n v="3608"/>
    <s v="24/12/2022"/>
    <d v="1899-12-30T03:28:40"/>
    <n v="272"/>
    <x v="19"/>
    <x v="2"/>
    <x v="0"/>
    <n v="51.253799999999998"/>
    <n v="-85.3232"/>
    <n v="96"/>
    <b v="1"/>
    <n v="754"/>
    <x v="4"/>
    <x v="4"/>
    <n v="4"/>
    <b v="0"/>
    <x v="0"/>
    <s v="Overnight"/>
    <s v="Credit Card"/>
    <n v="4"/>
    <s v="Snowy"/>
    <s v="Black Friday"/>
    <x v="0"/>
    <b v="0"/>
    <n v="1"/>
    <n v="31.09"/>
    <n v="124.36"/>
    <n v="12.44"/>
    <x v="1"/>
  </r>
  <r>
    <n v="3609"/>
    <s v="11/12/2020"/>
    <d v="1899-12-30T22:10:23"/>
    <n v="180"/>
    <x v="49"/>
    <x v="0"/>
    <x v="10"/>
    <n v="64.282300000000006"/>
    <n v="-135"/>
    <n v="63"/>
    <b v="1"/>
    <n v="387"/>
    <x v="2"/>
    <x v="2"/>
    <n v="5"/>
    <b v="0"/>
    <x v="0"/>
    <s v="Standard"/>
    <s v="Credit Card"/>
    <n v="2"/>
    <s v="Rainy"/>
    <s v="None"/>
    <x v="0"/>
    <b v="0"/>
    <n v="3"/>
    <n v="52.4"/>
    <n v="261.98"/>
    <n v="0"/>
    <x v="0"/>
  </r>
  <r>
    <n v="3610"/>
    <s v="11/02/2021"/>
    <d v="1899-12-30T14:07:46"/>
    <n v="396"/>
    <x v="14"/>
    <x v="0"/>
    <x v="3"/>
    <n v="53.933300000000003"/>
    <n v="-116.5765"/>
    <n v="22"/>
    <b v="1"/>
    <n v="90"/>
    <x v="4"/>
    <x v="4"/>
    <n v="3"/>
    <b v="1"/>
    <x v="0"/>
    <s v="Standard"/>
    <s v="Debit Card"/>
    <n v="2"/>
    <s v="Snowy"/>
    <s v="Christmas Market"/>
    <x v="1"/>
    <b v="0"/>
    <n v="2"/>
    <n v="59.24"/>
    <n v="177.73"/>
    <n v="0"/>
    <x v="0"/>
  </r>
  <r>
    <n v="3611"/>
    <s v="24/12/2018"/>
    <d v="1899-12-30T18:39:11"/>
    <n v="488"/>
    <x v="16"/>
    <x v="1"/>
    <x v="2"/>
    <n v="46.813099999999999"/>
    <n v="-71.207499999999996"/>
    <n v="75"/>
    <b v="1"/>
    <n v="171"/>
    <x v="1"/>
    <x v="1"/>
    <n v="3"/>
    <b v="0"/>
    <x v="1"/>
    <s v="Overnight"/>
    <s v="Debit Card"/>
    <n v="5"/>
    <s v="Rainy"/>
    <s v="Christmas Market"/>
    <x v="1"/>
    <b v="0"/>
    <n v="2"/>
    <n v="91.94"/>
    <n v="275.82"/>
    <n v="0"/>
    <x v="0"/>
  </r>
  <r>
    <n v="3612"/>
    <s v="12/10/2019"/>
    <d v="1899-12-30T02:38:45"/>
    <n v="499"/>
    <x v="16"/>
    <x v="2"/>
    <x v="12"/>
    <n v="64.248000000000005"/>
    <n v="-84.889600000000002"/>
    <n v="36"/>
    <b v="0"/>
    <n v="248"/>
    <x v="3"/>
    <x v="3"/>
    <n v="1"/>
    <b v="0"/>
    <x v="1"/>
    <s v="Standard"/>
    <s v="Debit Card"/>
    <n v="3"/>
    <s v="Sunny"/>
    <s v="Black Friday"/>
    <x v="0"/>
    <b v="1"/>
    <n v="5"/>
    <n v="63.5"/>
    <n v="63.5"/>
    <n v="6.35"/>
    <x v="1"/>
  </r>
  <r>
    <n v="3613"/>
    <s v="16/12/2020"/>
    <d v="1899-12-30T17:11:29"/>
    <n v="214"/>
    <x v="50"/>
    <x v="1"/>
    <x v="4"/>
    <n v="53.760899999999999"/>
    <n v="-98.813900000000004"/>
    <n v="5"/>
    <b v="0"/>
    <n v="406"/>
    <x v="1"/>
    <x v="1"/>
    <n v="4"/>
    <b v="0"/>
    <x v="0"/>
    <s v="Express"/>
    <s v="Online Payment"/>
    <n v="1"/>
    <s v="Rainy"/>
    <s v="None"/>
    <x v="0"/>
    <b v="1"/>
    <n v="4"/>
    <n v="51.64"/>
    <n v="206.55"/>
    <n v="0"/>
    <x v="0"/>
  </r>
  <r>
    <n v="3614"/>
    <s v="11/01/2022"/>
    <d v="1899-12-30T00:08:05"/>
    <n v="67"/>
    <x v="2"/>
    <x v="2"/>
    <x v="1"/>
    <n v="53.726700000000001"/>
    <n v="-127.6476"/>
    <n v="63"/>
    <b v="1"/>
    <n v="385"/>
    <x v="2"/>
    <x v="2"/>
    <n v="4"/>
    <b v="1"/>
    <x v="0"/>
    <s v="Standard"/>
    <s v="Cash"/>
    <n v="3"/>
    <s v="Snowy"/>
    <s v="None"/>
    <x v="0"/>
    <b v="1"/>
    <n v="4"/>
    <n v="74.75"/>
    <n v="298.99"/>
    <n v="0"/>
    <x v="0"/>
  </r>
  <r>
    <n v="3615"/>
    <s v="29/11/2022"/>
    <d v="1899-12-30T16:28:22"/>
    <n v="241"/>
    <x v="46"/>
    <x v="2"/>
    <x v="3"/>
    <n v="53.933300000000003"/>
    <n v="-116.5765"/>
    <n v="47"/>
    <b v="1"/>
    <n v="459"/>
    <x v="2"/>
    <x v="2"/>
    <n v="5"/>
    <b v="0"/>
    <x v="0"/>
    <s v="Express"/>
    <s v="Cash"/>
    <n v="1"/>
    <s v="Snowy"/>
    <s v="Black Friday"/>
    <x v="0"/>
    <b v="0"/>
    <n v="3"/>
    <n v="38.83"/>
    <n v="194.14"/>
    <n v="19.41"/>
    <x v="1"/>
  </r>
  <r>
    <n v="3616"/>
    <s v="26/11/2020"/>
    <d v="1899-12-30T15:18:18"/>
    <n v="332"/>
    <x v="50"/>
    <x v="0"/>
    <x v="6"/>
    <n v="46.565300000000001"/>
    <n v="-66.4619"/>
    <n v="30"/>
    <b v="1"/>
    <n v="704"/>
    <x v="2"/>
    <x v="2"/>
    <n v="5"/>
    <b v="1"/>
    <x v="0"/>
    <s v="Express"/>
    <s v="Credit Card"/>
    <n v="5"/>
    <s v="Rainy"/>
    <s v="Black Friday"/>
    <x v="0"/>
    <b v="1"/>
    <n v="2"/>
    <n v="30.92"/>
    <n v="154.62"/>
    <n v="15.46"/>
    <x v="1"/>
  </r>
  <r>
    <n v="3617"/>
    <s v="26/12/2022"/>
    <d v="1899-12-30T05:15:06"/>
    <n v="284"/>
    <x v="40"/>
    <x v="1"/>
    <x v="5"/>
    <n v="52.939900000000002"/>
    <n v="-106.4509"/>
    <n v="2"/>
    <b v="1"/>
    <n v="910"/>
    <x v="0"/>
    <x v="0"/>
    <n v="2"/>
    <b v="0"/>
    <x v="0"/>
    <s v="Overnight"/>
    <s v="Credit Card"/>
    <n v="5"/>
    <s v="Rainy"/>
    <s v="Black Friday"/>
    <x v="0"/>
    <b v="1"/>
    <n v="4"/>
    <n v="49.69"/>
    <n v="99.38"/>
    <n v="9.94"/>
    <x v="1"/>
  </r>
  <r>
    <n v="3618"/>
    <s v="23/12/2019"/>
    <d v="1899-12-30T18:14:37"/>
    <n v="228"/>
    <x v="5"/>
    <x v="0"/>
    <x v="3"/>
    <n v="53.933300000000003"/>
    <n v="-116.5765"/>
    <n v="89"/>
    <b v="0"/>
    <n v="899"/>
    <x v="4"/>
    <x v="4"/>
    <n v="2"/>
    <b v="0"/>
    <x v="1"/>
    <s v="Standard"/>
    <s v="Cash"/>
    <n v="4"/>
    <s v="Snowy"/>
    <s v="Black Friday"/>
    <x v="0"/>
    <b v="0"/>
    <n v="1"/>
    <n v="94.94"/>
    <n v="189.88"/>
    <n v="18.989999999999998"/>
    <x v="1"/>
  </r>
  <r>
    <n v="3619"/>
    <s v="12/06/2018"/>
    <d v="1899-12-30T00:44:18"/>
    <n v="54"/>
    <x v="38"/>
    <x v="2"/>
    <x v="5"/>
    <n v="52.939900000000002"/>
    <n v="-106.4509"/>
    <n v="57"/>
    <b v="1"/>
    <n v="938"/>
    <x v="4"/>
    <x v="4"/>
    <n v="4"/>
    <b v="1"/>
    <x v="1"/>
    <s v="Overnight"/>
    <s v="Cash"/>
    <n v="1"/>
    <s v="Rainy"/>
    <s v="Christmas Market"/>
    <x v="1"/>
    <b v="1"/>
    <n v="1"/>
    <n v="67.819999999999993"/>
    <n v="271.27999999999997"/>
    <n v="0"/>
    <x v="0"/>
  </r>
  <r>
    <n v="3620"/>
    <s v="20/11/2019"/>
    <d v="1899-12-30T04:11:47"/>
    <n v="324"/>
    <x v="41"/>
    <x v="0"/>
    <x v="12"/>
    <n v="64.248000000000005"/>
    <n v="-84.889600000000002"/>
    <n v="22"/>
    <b v="0"/>
    <n v="364"/>
    <x v="0"/>
    <x v="0"/>
    <n v="4"/>
    <b v="1"/>
    <x v="1"/>
    <s v="Express"/>
    <s v="Cash"/>
    <n v="2"/>
    <s v="Sunny"/>
    <s v="Christmas Market"/>
    <x v="1"/>
    <b v="0"/>
    <n v="1"/>
    <n v="87.85"/>
    <n v="351.4"/>
    <n v="0"/>
    <x v="0"/>
  </r>
  <r>
    <n v="3621"/>
    <s v="24/11/2020"/>
    <d v="1899-12-30T09:32:00"/>
    <n v="291"/>
    <x v="12"/>
    <x v="1"/>
    <x v="8"/>
    <n v="46.318800000000003"/>
    <n v="-63.146099999999997"/>
    <n v="10"/>
    <b v="1"/>
    <n v="498"/>
    <x v="4"/>
    <x v="4"/>
    <n v="3"/>
    <b v="0"/>
    <x v="0"/>
    <s v="Express"/>
    <s v="Credit Card"/>
    <n v="2"/>
    <s v="Rainy"/>
    <s v="Black Friday"/>
    <x v="0"/>
    <b v="0"/>
    <n v="1"/>
    <n v="46.85"/>
    <n v="140.54"/>
    <n v="14.05"/>
    <x v="1"/>
  </r>
  <r>
    <n v="3622"/>
    <s v="11/05/2022"/>
    <d v="1899-12-30T20:49:07"/>
    <n v="214"/>
    <x v="31"/>
    <x v="0"/>
    <x v="8"/>
    <n v="46.318800000000003"/>
    <n v="-63.146099999999997"/>
    <n v="46"/>
    <b v="0"/>
    <n v="679"/>
    <x v="1"/>
    <x v="1"/>
    <n v="2"/>
    <b v="1"/>
    <x v="1"/>
    <s v="Standard"/>
    <s v="Credit Card"/>
    <n v="2"/>
    <s v="Snowy"/>
    <s v="Christmas Market"/>
    <x v="1"/>
    <b v="1"/>
    <n v="3"/>
    <n v="18.600000000000001"/>
    <n v="37.19"/>
    <n v="0"/>
    <x v="0"/>
  </r>
  <r>
    <n v="3623"/>
    <s v="16/11/2020"/>
    <d v="1899-12-30T07:01:27"/>
    <n v="212"/>
    <x v="4"/>
    <x v="1"/>
    <x v="0"/>
    <n v="51.253799999999998"/>
    <n v="-85.3232"/>
    <n v="65"/>
    <b v="1"/>
    <n v="328"/>
    <x v="2"/>
    <x v="2"/>
    <n v="5"/>
    <b v="0"/>
    <x v="1"/>
    <s v="Express"/>
    <s v="Cash"/>
    <n v="2"/>
    <s v="Snowy"/>
    <s v="Christmas Market"/>
    <x v="1"/>
    <b v="0"/>
    <n v="5"/>
    <n v="53.54"/>
    <n v="267.68"/>
    <n v="0"/>
    <x v="0"/>
  </r>
  <r>
    <n v="3624"/>
    <s v="22/11/2022"/>
    <d v="1899-12-30T14:55:44"/>
    <n v="360"/>
    <x v="23"/>
    <x v="1"/>
    <x v="6"/>
    <n v="46.565300000000001"/>
    <n v="-66.4619"/>
    <n v="24"/>
    <b v="0"/>
    <n v="543"/>
    <x v="1"/>
    <x v="1"/>
    <n v="3"/>
    <b v="0"/>
    <x v="0"/>
    <s v="Standard"/>
    <s v="Credit Card"/>
    <n v="2"/>
    <s v="Sunny"/>
    <s v="Black Friday"/>
    <x v="0"/>
    <b v="1"/>
    <n v="4"/>
    <n v="64.489999999999995"/>
    <n v="193.48"/>
    <n v="19.350000000000001"/>
    <x v="1"/>
  </r>
  <r>
    <n v="3625"/>
    <s v="20/12/2023"/>
    <d v="1899-12-30T03:02:59"/>
    <n v="476"/>
    <x v="40"/>
    <x v="2"/>
    <x v="7"/>
    <n v="45.077800000000003"/>
    <n v="-63.546700000000001"/>
    <n v="62"/>
    <b v="1"/>
    <n v="893"/>
    <x v="4"/>
    <x v="4"/>
    <n v="3"/>
    <b v="0"/>
    <x v="1"/>
    <s v="Overnight"/>
    <s v="Cash"/>
    <n v="5"/>
    <s v="Snowy"/>
    <s v="Black Friday"/>
    <x v="0"/>
    <b v="0"/>
    <n v="2"/>
    <n v="21.54"/>
    <n v="64.62"/>
    <n v="6.46"/>
    <x v="1"/>
  </r>
  <r>
    <n v="3626"/>
    <s v="11/12/2021"/>
    <d v="1899-12-30T23:53:43"/>
    <n v="358"/>
    <x v="39"/>
    <x v="0"/>
    <x v="0"/>
    <n v="51.253799999999998"/>
    <n v="-85.3232"/>
    <n v="92"/>
    <b v="1"/>
    <n v="883"/>
    <x v="3"/>
    <x v="3"/>
    <n v="3"/>
    <b v="1"/>
    <x v="0"/>
    <s v="Standard"/>
    <s v="Credit Card"/>
    <n v="5"/>
    <s v="Snowy"/>
    <s v="Black Friday"/>
    <x v="0"/>
    <b v="0"/>
    <n v="1"/>
    <n v="60.88"/>
    <n v="182.65"/>
    <n v="18.260000000000002"/>
    <x v="1"/>
  </r>
  <r>
    <n v="3627"/>
    <s v="11/02/2022"/>
    <d v="1899-12-30T18:56:20"/>
    <n v="205"/>
    <x v="23"/>
    <x v="1"/>
    <x v="3"/>
    <n v="53.933300000000003"/>
    <n v="-116.5765"/>
    <n v="83"/>
    <b v="1"/>
    <n v="797"/>
    <x v="2"/>
    <x v="2"/>
    <n v="1"/>
    <b v="0"/>
    <x v="1"/>
    <s v="Express"/>
    <s v="Online Payment"/>
    <n v="4"/>
    <s v="Rainy"/>
    <s v="Christmas Market"/>
    <x v="1"/>
    <b v="1"/>
    <n v="4"/>
    <n v="98.13"/>
    <n v="98.13"/>
    <n v="0"/>
    <x v="0"/>
  </r>
  <r>
    <n v="3628"/>
    <s v="28/11/2019"/>
    <d v="1899-12-30T15:15:53"/>
    <n v="426"/>
    <x v="24"/>
    <x v="0"/>
    <x v="10"/>
    <n v="64.282300000000006"/>
    <n v="-135"/>
    <n v="20"/>
    <b v="0"/>
    <n v="893"/>
    <x v="1"/>
    <x v="1"/>
    <n v="5"/>
    <b v="1"/>
    <x v="0"/>
    <s v="Standard"/>
    <s v="Debit Card"/>
    <n v="1"/>
    <s v="Snowy"/>
    <s v="Black Friday"/>
    <x v="0"/>
    <b v="1"/>
    <n v="4"/>
    <n v="98.54"/>
    <n v="492.68"/>
    <n v="49.27"/>
    <x v="1"/>
  </r>
  <r>
    <n v="3629"/>
    <s v="27/11/2022"/>
    <d v="1899-12-30T15:44:47"/>
    <n v="138"/>
    <x v="46"/>
    <x v="2"/>
    <x v="12"/>
    <n v="64.248000000000005"/>
    <n v="-84.889600000000002"/>
    <n v="90"/>
    <b v="1"/>
    <n v="336"/>
    <x v="0"/>
    <x v="0"/>
    <n v="3"/>
    <b v="1"/>
    <x v="1"/>
    <s v="Standard"/>
    <s v="Online Payment"/>
    <n v="1"/>
    <s v="Rainy"/>
    <s v="Black Friday"/>
    <x v="0"/>
    <b v="0"/>
    <n v="1"/>
    <n v="93.77"/>
    <n v="281.32"/>
    <n v="28.13"/>
    <x v="1"/>
  </r>
  <r>
    <n v="3630"/>
    <s v="12/10/2018"/>
    <d v="1899-12-30T20:46:32"/>
    <n v="279"/>
    <x v="5"/>
    <x v="1"/>
    <x v="2"/>
    <n v="46.813099999999999"/>
    <n v="-71.207499999999996"/>
    <n v="78"/>
    <b v="1"/>
    <n v="469"/>
    <x v="3"/>
    <x v="3"/>
    <n v="4"/>
    <b v="1"/>
    <x v="0"/>
    <s v="Standard"/>
    <s v="Online Payment"/>
    <n v="4"/>
    <s v="Sunny"/>
    <s v="None"/>
    <x v="0"/>
    <b v="1"/>
    <n v="2"/>
    <n v="45.11"/>
    <n v="180.45"/>
    <n v="0"/>
    <x v="0"/>
  </r>
  <r>
    <n v="3631"/>
    <s v="11/03/2022"/>
    <d v="1899-12-30T01:00:40"/>
    <n v="334"/>
    <x v="36"/>
    <x v="1"/>
    <x v="5"/>
    <n v="52.939900000000002"/>
    <n v="-106.4509"/>
    <n v="27"/>
    <b v="1"/>
    <n v="540"/>
    <x v="2"/>
    <x v="2"/>
    <n v="1"/>
    <b v="1"/>
    <x v="0"/>
    <s v="Express"/>
    <s v="Cash"/>
    <n v="4"/>
    <s v="Rainy"/>
    <s v="Black Friday"/>
    <x v="0"/>
    <b v="0"/>
    <n v="1"/>
    <n v="68.900000000000006"/>
    <n v="68.900000000000006"/>
    <n v="6.89"/>
    <x v="1"/>
  </r>
  <r>
    <n v="3632"/>
    <s v="14/12/2023"/>
    <d v="1899-12-30T15:14:37"/>
    <n v="425"/>
    <x v="3"/>
    <x v="2"/>
    <x v="2"/>
    <n v="46.813099999999999"/>
    <n v="-71.207499999999996"/>
    <n v="7"/>
    <b v="1"/>
    <n v="222"/>
    <x v="3"/>
    <x v="3"/>
    <n v="2"/>
    <b v="0"/>
    <x v="1"/>
    <s v="Overnight"/>
    <s v="Online Payment"/>
    <n v="4"/>
    <s v="Sunny"/>
    <s v="Christmas Market"/>
    <x v="1"/>
    <b v="0"/>
    <n v="3"/>
    <n v="22.14"/>
    <n v="44.29"/>
    <n v="0"/>
    <x v="0"/>
  </r>
  <r>
    <n v="3633"/>
    <s v="12/10/2022"/>
    <d v="1899-12-30T06:48:01"/>
    <n v="167"/>
    <x v="49"/>
    <x v="1"/>
    <x v="4"/>
    <n v="53.760899999999999"/>
    <n v="-98.813900000000004"/>
    <n v="92"/>
    <b v="0"/>
    <n v="204"/>
    <x v="3"/>
    <x v="3"/>
    <n v="2"/>
    <b v="0"/>
    <x v="0"/>
    <s v="Standard"/>
    <s v="Credit Card"/>
    <n v="5"/>
    <s v="Snowy"/>
    <s v="None"/>
    <x v="0"/>
    <b v="0"/>
    <n v="3"/>
    <n v="44.96"/>
    <n v="89.92"/>
    <n v="0"/>
    <x v="0"/>
  </r>
  <r>
    <n v="3634"/>
    <s v="20/12/2022"/>
    <d v="1899-12-30T14:36:11"/>
    <n v="408"/>
    <x v="38"/>
    <x v="1"/>
    <x v="7"/>
    <n v="45.077800000000003"/>
    <n v="-63.546700000000001"/>
    <n v="43"/>
    <b v="1"/>
    <n v="177"/>
    <x v="2"/>
    <x v="2"/>
    <n v="5"/>
    <b v="0"/>
    <x v="1"/>
    <s v="Overnight"/>
    <s v="Online Payment"/>
    <n v="3"/>
    <s v="Rainy"/>
    <s v="Black Friday"/>
    <x v="0"/>
    <b v="0"/>
    <n v="2"/>
    <n v="40.29"/>
    <n v="201.45"/>
    <n v="20.149999999999999"/>
    <x v="1"/>
  </r>
  <r>
    <n v="3635"/>
    <s v="11/07/2018"/>
    <d v="1899-12-30T01:19:18"/>
    <n v="433"/>
    <x v="7"/>
    <x v="2"/>
    <x v="1"/>
    <n v="53.726700000000001"/>
    <n v="-127.6476"/>
    <n v="59"/>
    <b v="0"/>
    <n v="154"/>
    <x v="0"/>
    <x v="0"/>
    <n v="1"/>
    <b v="1"/>
    <x v="1"/>
    <s v="Overnight"/>
    <s v="Debit Card"/>
    <n v="5"/>
    <s v="Snowy"/>
    <s v="None"/>
    <x v="0"/>
    <b v="1"/>
    <n v="1"/>
    <n v="52.19"/>
    <n v="52.19"/>
    <n v="0"/>
    <x v="0"/>
  </r>
  <r>
    <n v="3636"/>
    <s v="12/12/2020"/>
    <d v="1899-12-30T00:43:18"/>
    <n v="100"/>
    <x v="8"/>
    <x v="2"/>
    <x v="12"/>
    <n v="64.248000000000005"/>
    <n v="-84.889600000000002"/>
    <n v="95"/>
    <b v="1"/>
    <n v="51"/>
    <x v="1"/>
    <x v="1"/>
    <n v="3"/>
    <b v="0"/>
    <x v="0"/>
    <s v="Express"/>
    <s v="Cash"/>
    <n v="4"/>
    <s v="Rainy"/>
    <s v="Black Friday"/>
    <x v="0"/>
    <b v="0"/>
    <n v="3"/>
    <n v="15.97"/>
    <n v="47.9"/>
    <n v="4.79"/>
    <x v="1"/>
  </r>
  <r>
    <n v="3637"/>
    <s v="30/12/2019"/>
    <d v="1899-12-30T23:14:46"/>
    <n v="25"/>
    <x v="17"/>
    <x v="2"/>
    <x v="0"/>
    <n v="51.253799999999998"/>
    <n v="-85.3232"/>
    <n v="15"/>
    <b v="0"/>
    <n v="816"/>
    <x v="2"/>
    <x v="2"/>
    <n v="5"/>
    <b v="1"/>
    <x v="1"/>
    <s v="Overnight"/>
    <s v="Online Payment"/>
    <n v="3"/>
    <s v="Snowy"/>
    <s v="Black Friday"/>
    <x v="0"/>
    <b v="0"/>
    <n v="3"/>
    <n v="18.149999999999999"/>
    <n v="90.76"/>
    <n v="9.08"/>
    <x v="1"/>
  </r>
  <r>
    <n v="3638"/>
    <s v="11/11/2018"/>
    <d v="1899-12-30T11:51:34"/>
    <n v="268"/>
    <x v="24"/>
    <x v="0"/>
    <x v="1"/>
    <n v="53.726700000000001"/>
    <n v="-127.6476"/>
    <n v="55"/>
    <b v="0"/>
    <n v="394"/>
    <x v="4"/>
    <x v="4"/>
    <n v="3"/>
    <b v="0"/>
    <x v="0"/>
    <s v="Overnight"/>
    <s v="Cash"/>
    <n v="2"/>
    <s v="Rainy"/>
    <s v="Black Friday"/>
    <x v="0"/>
    <b v="1"/>
    <n v="5"/>
    <n v="41.86"/>
    <n v="125.57"/>
    <n v="12.56"/>
    <x v="1"/>
  </r>
  <r>
    <n v="3639"/>
    <s v="31/12/2020"/>
    <d v="1899-12-30T19:30:16"/>
    <n v="414"/>
    <x v="45"/>
    <x v="2"/>
    <x v="0"/>
    <n v="51.253799999999998"/>
    <n v="-85.3232"/>
    <n v="79"/>
    <b v="1"/>
    <n v="806"/>
    <x v="4"/>
    <x v="4"/>
    <n v="3"/>
    <b v="0"/>
    <x v="0"/>
    <s v="Standard"/>
    <s v="Cash"/>
    <n v="5"/>
    <s v="Sunny"/>
    <s v="Christmas Market"/>
    <x v="1"/>
    <b v="1"/>
    <n v="3"/>
    <n v="50.18"/>
    <n v="150.53"/>
    <n v="0"/>
    <x v="0"/>
  </r>
  <r>
    <n v="3640"/>
    <s v="19/11/2019"/>
    <d v="1899-12-30T07:01:15"/>
    <n v="269"/>
    <x v="9"/>
    <x v="1"/>
    <x v="2"/>
    <n v="46.813099999999999"/>
    <n v="-71.207499999999996"/>
    <n v="66"/>
    <b v="0"/>
    <n v="767"/>
    <x v="4"/>
    <x v="4"/>
    <n v="5"/>
    <b v="0"/>
    <x v="1"/>
    <s v="Overnight"/>
    <s v="Cash"/>
    <n v="3"/>
    <s v="Rainy"/>
    <s v="Christmas Market"/>
    <x v="1"/>
    <b v="1"/>
    <n v="4"/>
    <n v="72.25"/>
    <n v="361.25"/>
    <n v="0"/>
    <x v="0"/>
  </r>
  <r>
    <n v="3641"/>
    <s v="19/12/2022"/>
    <d v="1899-12-30T06:07:15"/>
    <n v="64"/>
    <x v="29"/>
    <x v="1"/>
    <x v="9"/>
    <n v="54.273099999999999"/>
    <n v="-61.738799999999998"/>
    <n v="90"/>
    <b v="0"/>
    <n v="799"/>
    <x v="2"/>
    <x v="2"/>
    <n v="2"/>
    <b v="1"/>
    <x v="1"/>
    <s v="Express"/>
    <s v="Online Payment"/>
    <n v="4"/>
    <s v="Snowy"/>
    <s v="Christmas Market"/>
    <x v="1"/>
    <b v="1"/>
    <n v="1"/>
    <n v="94.64"/>
    <n v="189.28"/>
    <n v="0"/>
    <x v="0"/>
  </r>
  <r>
    <n v="3642"/>
    <s v="19/11/2018"/>
    <d v="1899-12-30T09:23:48"/>
    <n v="33"/>
    <x v="39"/>
    <x v="1"/>
    <x v="11"/>
    <n v="63.588799999999999"/>
    <n v="-115.5069"/>
    <n v="7"/>
    <b v="0"/>
    <n v="946"/>
    <x v="0"/>
    <x v="0"/>
    <n v="5"/>
    <b v="1"/>
    <x v="0"/>
    <s v="Standard"/>
    <s v="Credit Card"/>
    <n v="5"/>
    <s v="Rainy"/>
    <s v="None"/>
    <x v="0"/>
    <b v="0"/>
    <n v="5"/>
    <n v="49.49"/>
    <n v="247.43"/>
    <n v="0"/>
    <x v="0"/>
  </r>
  <r>
    <n v="3643"/>
    <s v="12/02/2023"/>
    <d v="1899-12-30T05:50:58"/>
    <n v="70"/>
    <x v="16"/>
    <x v="1"/>
    <x v="0"/>
    <n v="51.253799999999998"/>
    <n v="-85.3232"/>
    <n v="100"/>
    <b v="1"/>
    <n v="162"/>
    <x v="3"/>
    <x v="3"/>
    <n v="4"/>
    <b v="1"/>
    <x v="0"/>
    <s v="Overnight"/>
    <s v="Debit Card"/>
    <n v="5"/>
    <s v="Snowy"/>
    <s v="Christmas Market"/>
    <x v="1"/>
    <b v="0"/>
    <n v="2"/>
    <n v="32.94"/>
    <n v="131.76"/>
    <n v="0"/>
    <x v="0"/>
  </r>
  <r>
    <n v="3644"/>
    <s v="11/11/2023"/>
    <d v="1899-12-30T23:00:24"/>
    <n v="308"/>
    <x v="20"/>
    <x v="2"/>
    <x v="12"/>
    <n v="64.248000000000005"/>
    <n v="-84.889600000000002"/>
    <n v="21"/>
    <b v="1"/>
    <n v="735"/>
    <x v="4"/>
    <x v="4"/>
    <n v="5"/>
    <b v="0"/>
    <x v="1"/>
    <s v="Overnight"/>
    <s v="Debit Card"/>
    <n v="4"/>
    <s v="Snowy"/>
    <s v="Black Friday"/>
    <x v="0"/>
    <b v="1"/>
    <n v="3"/>
    <n v="47.72"/>
    <n v="238.61"/>
    <n v="23.86"/>
    <x v="1"/>
  </r>
  <r>
    <n v="3645"/>
    <s v="12/08/2020"/>
    <d v="1899-12-30T20:23:14"/>
    <n v="217"/>
    <x v="11"/>
    <x v="0"/>
    <x v="0"/>
    <n v="51.253799999999998"/>
    <n v="-85.3232"/>
    <n v="60"/>
    <b v="0"/>
    <n v="719"/>
    <x v="2"/>
    <x v="2"/>
    <n v="2"/>
    <b v="1"/>
    <x v="0"/>
    <s v="Overnight"/>
    <s v="Online Payment"/>
    <n v="2"/>
    <s v="Rainy"/>
    <s v="Christmas Market"/>
    <x v="1"/>
    <b v="1"/>
    <n v="3"/>
    <n v="35.81"/>
    <n v="71.62"/>
    <n v="0"/>
    <x v="0"/>
  </r>
  <r>
    <n v="3646"/>
    <s v="19/11/2018"/>
    <d v="1899-12-30T03:01:15"/>
    <n v="219"/>
    <x v="42"/>
    <x v="2"/>
    <x v="1"/>
    <n v="53.726700000000001"/>
    <n v="-127.6476"/>
    <n v="76"/>
    <b v="0"/>
    <n v="220"/>
    <x v="2"/>
    <x v="2"/>
    <n v="5"/>
    <b v="0"/>
    <x v="0"/>
    <s v="Standard"/>
    <s v="Cash"/>
    <n v="1"/>
    <s v="Snowy"/>
    <s v="None"/>
    <x v="0"/>
    <b v="0"/>
    <n v="1"/>
    <n v="85.04"/>
    <n v="425.2"/>
    <n v="0"/>
    <x v="0"/>
  </r>
  <r>
    <n v="3647"/>
    <s v="29/11/2018"/>
    <d v="1899-12-30T19:31:48"/>
    <n v="118"/>
    <x v="42"/>
    <x v="2"/>
    <x v="0"/>
    <n v="51.253799999999998"/>
    <n v="-85.3232"/>
    <n v="50"/>
    <b v="0"/>
    <n v="897"/>
    <x v="3"/>
    <x v="3"/>
    <n v="2"/>
    <b v="0"/>
    <x v="1"/>
    <s v="Express"/>
    <s v="Credit Card"/>
    <n v="4"/>
    <s v="Sunny"/>
    <s v="Black Friday"/>
    <x v="0"/>
    <b v="0"/>
    <n v="4"/>
    <n v="94.36"/>
    <n v="188.72"/>
    <n v="18.87"/>
    <x v="1"/>
  </r>
  <r>
    <n v="3648"/>
    <s v="22/12/2019"/>
    <d v="1899-12-30T23:20:30"/>
    <n v="416"/>
    <x v="48"/>
    <x v="1"/>
    <x v="6"/>
    <n v="46.565300000000001"/>
    <n v="-66.4619"/>
    <n v="24"/>
    <b v="0"/>
    <n v="994"/>
    <x v="1"/>
    <x v="1"/>
    <n v="4"/>
    <b v="1"/>
    <x v="0"/>
    <s v="Overnight"/>
    <s v="Online Payment"/>
    <n v="3"/>
    <s v="Snowy"/>
    <s v="None"/>
    <x v="0"/>
    <b v="1"/>
    <n v="5"/>
    <n v="45.86"/>
    <n v="183.42"/>
    <n v="0"/>
    <x v="0"/>
  </r>
  <r>
    <n v="3649"/>
    <s v="11/10/2023"/>
    <d v="1899-12-30T00:47:20"/>
    <n v="451"/>
    <x v="30"/>
    <x v="2"/>
    <x v="2"/>
    <n v="46.813099999999999"/>
    <n v="-71.207499999999996"/>
    <n v="80"/>
    <b v="0"/>
    <n v="97"/>
    <x v="3"/>
    <x v="3"/>
    <n v="3"/>
    <b v="0"/>
    <x v="0"/>
    <s v="Express"/>
    <s v="Online Payment"/>
    <n v="2"/>
    <s v="Rainy"/>
    <s v="Black Friday"/>
    <x v="0"/>
    <b v="1"/>
    <n v="4"/>
    <n v="69.63"/>
    <n v="208.89"/>
    <n v="20.89"/>
    <x v="1"/>
  </r>
  <r>
    <n v="3650"/>
    <s v="11/03/2023"/>
    <d v="1899-12-30T04:18:44"/>
    <n v="41"/>
    <x v="23"/>
    <x v="0"/>
    <x v="12"/>
    <n v="64.248000000000005"/>
    <n v="-84.889600000000002"/>
    <n v="84"/>
    <b v="1"/>
    <n v="741"/>
    <x v="1"/>
    <x v="1"/>
    <n v="4"/>
    <b v="1"/>
    <x v="1"/>
    <s v="Standard"/>
    <s v="Cash"/>
    <n v="4"/>
    <s v="Snowy"/>
    <s v="Black Friday"/>
    <x v="0"/>
    <b v="0"/>
    <n v="1"/>
    <n v="50.3"/>
    <n v="201.2"/>
    <n v="20.12"/>
    <x v="1"/>
  </r>
  <r>
    <n v="3651"/>
    <s v="12/04/2018"/>
    <d v="1899-12-30T23:04:18"/>
    <n v="178"/>
    <x v="18"/>
    <x v="0"/>
    <x v="3"/>
    <n v="53.933300000000003"/>
    <n v="-116.5765"/>
    <n v="32"/>
    <b v="1"/>
    <n v="603"/>
    <x v="4"/>
    <x v="4"/>
    <n v="5"/>
    <b v="1"/>
    <x v="0"/>
    <s v="Standard"/>
    <s v="Online Payment"/>
    <n v="3"/>
    <s v="Snowy"/>
    <s v="None"/>
    <x v="0"/>
    <b v="1"/>
    <n v="1"/>
    <n v="14.07"/>
    <n v="70.37"/>
    <n v="0"/>
    <x v="0"/>
  </r>
  <r>
    <n v="3652"/>
    <s v="11/06/2022"/>
    <d v="1899-12-30T22:30:48"/>
    <n v="383"/>
    <x v="24"/>
    <x v="0"/>
    <x v="1"/>
    <n v="53.726700000000001"/>
    <n v="-127.6476"/>
    <n v="52"/>
    <b v="0"/>
    <n v="997"/>
    <x v="3"/>
    <x v="3"/>
    <n v="2"/>
    <b v="1"/>
    <x v="0"/>
    <s v="Express"/>
    <s v="Debit Card"/>
    <n v="1"/>
    <s v="Snowy"/>
    <s v="Christmas Market"/>
    <x v="1"/>
    <b v="1"/>
    <n v="2"/>
    <n v="12.25"/>
    <n v="24.49"/>
    <n v="0"/>
    <x v="0"/>
  </r>
  <r>
    <n v="3653"/>
    <s v="25/11/2019"/>
    <d v="1899-12-30T20:19:47"/>
    <n v="50"/>
    <x v="30"/>
    <x v="0"/>
    <x v="4"/>
    <n v="53.760899999999999"/>
    <n v="-98.813900000000004"/>
    <n v="68"/>
    <b v="1"/>
    <n v="457"/>
    <x v="4"/>
    <x v="4"/>
    <n v="5"/>
    <b v="0"/>
    <x v="1"/>
    <s v="Standard"/>
    <s v="Credit Card"/>
    <n v="5"/>
    <s v="Sunny"/>
    <s v="Black Friday"/>
    <x v="0"/>
    <b v="1"/>
    <n v="3"/>
    <n v="25.48"/>
    <n v="127.38"/>
    <n v="12.74"/>
    <x v="1"/>
  </r>
  <r>
    <n v="3654"/>
    <s v="12/08/2020"/>
    <d v="1899-12-30T13:09:00"/>
    <n v="484"/>
    <x v="4"/>
    <x v="2"/>
    <x v="6"/>
    <n v="46.565300000000001"/>
    <n v="-66.4619"/>
    <n v="71"/>
    <b v="1"/>
    <n v="813"/>
    <x v="1"/>
    <x v="1"/>
    <n v="5"/>
    <b v="0"/>
    <x v="0"/>
    <s v="Overnight"/>
    <s v="Credit Card"/>
    <n v="3"/>
    <s v="Sunny"/>
    <s v="Black Friday"/>
    <x v="0"/>
    <b v="1"/>
    <n v="5"/>
    <n v="68.62"/>
    <n v="343.1"/>
    <n v="34.31"/>
    <x v="1"/>
  </r>
  <r>
    <n v="3655"/>
    <s v="12/11/2023"/>
    <d v="1899-12-30T13:51:32"/>
    <n v="227"/>
    <x v="7"/>
    <x v="1"/>
    <x v="4"/>
    <n v="53.760899999999999"/>
    <n v="-98.813900000000004"/>
    <n v="61"/>
    <b v="0"/>
    <n v="521"/>
    <x v="3"/>
    <x v="3"/>
    <n v="5"/>
    <b v="1"/>
    <x v="1"/>
    <s v="Overnight"/>
    <s v="Online Payment"/>
    <n v="2"/>
    <s v="Snowy"/>
    <s v="Christmas Market"/>
    <x v="1"/>
    <b v="0"/>
    <n v="4"/>
    <n v="22.48"/>
    <n v="112.39"/>
    <n v="0"/>
    <x v="0"/>
  </r>
  <r>
    <n v="3656"/>
    <s v="11/02/2021"/>
    <d v="1899-12-30T14:31:41"/>
    <n v="478"/>
    <x v="41"/>
    <x v="2"/>
    <x v="1"/>
    <n v="53.726700000000001"/>
    <n v="-127.6476"/>
    <n v="23"/>
    <b v="1"/>
    <n v="267"/>
    <x v="2"/>
    <x v="2"/>
    <n v="5"/>
    <b v="1"/>
    <x v="0"/>
    <s v="Overnight"/>
    <s v="Credit Card"/>
    <n v="4"/>
    <s v="Rainy"/>
    <s v="Christmas Market"/>
    <x v="1"/>
    <b v="0"/>
    <n v="3"/>
    <n v="80.88"/>
    <n v="404.4"/>
    <n v="0"/>
    <x v="0"/>
  </r>
  <r>
    <n v="3657"/>
    <s v="31/12/2020"/>
    <d v="1899-12-30T06:08:18"/>
    <n v="178"/>
    <x v="14"/>
    <x v="0"/>
    <x v="7"/>
    <n v="45.077800000000003"/>
    <n v="-63.546700000000001"/>
    <n v="12"/>
    <b v="0"/>
    <n v="728"/>
    <x v="4"/>
    <x v="4"/>
    <n v="1"/>
    <b v="0"/>
    <x v="1"/>
    <s v="Standard"/>
    <s v="Cash"/>
    <n v="2"/>
    <s v="Rainy"/>
    <s v="Black Friday"/>
    <x v="0"/>
    <b v="1"/>
    <n v="5"/>
    <n v="96.04"/>
    <n v="96.04"/>
    <n v="9.6"/>
    <x v="1"/>
  </r>
  <r>
    <n v="3658"/>
    <s v="11/02/2022"/>
    <d v="1899-12-30T23:36:59"/>
    <n v="265"/>
    <x v="27"/>
    <x v="0"/>
    <x v="8"/>
    <n v="46.318800000000003"/>
    <n v="-63.146099999999997"/>
    <n v="42"/>
    <b v="1"/>
    <n v="362"/>
    <x v="3"/>
    <x v="3"/>
    <n v="4"/>
    <b v="0"/>
    <x v="1"/>
    <s v="Overnight"/>
    <s v="Debit Card"/>
    <n v="2"/>
    <s v="Rainy"/>
    <s v="Black Friday"/>
    <x v="0"/>
    <b v="1"/>
    <n v="3"/>
    <n v="36.03"/>
    <n v="144.11000000000001"/>
    <n v="14.41"/>
    <x v="1"/>
  </r>
  <r>
    <n v="3659"/>
    <s v="17/12/2019"/>
    <d v="1899-12-30T09:32:18"/>
    <n v="413"/>
    <x v="14"/>
    <x v="0"/>
    <x v="3"/>
    <n v="53.933300000000003"/>
    <n v="-116.5765"/>
    <n v="6"/>
    <b v="0"/>
    <n v="619"/>
    <x v="4"/>
    <x v="4"/>
    <n v="1"/>
    <b v="1"/>
    <x v="1"/>
    <s v="Express"/>
    <s v="Credit Card"/>
    <n v="5"/>
    <s v="Sunny"/>
    <s v="Black Friday"/>
    <x v="0"/>
    <b v="0"/>
    <n v="4"/>
    <n v="30.46"/>
    <n v="30.46"/>
    <n v="3.05"/>
    <x v="1"/>
  </r>
  <r>
    <n v="3660"/>
    <s v="15/12/2022"/>
    <d v="1899-12-30T11:52:30"/>
    <n v="287"/>
    <x v="1"/>
    <x v="0"/>
    <x v="5"/>
    <n v="52.939900000000002"/>
    <n v="-106.4509"/>
    <n v="39"/>
    <b v="1"/>
    <n v="910"/>
    <x v="4"/>
    <x v="4"/>
    <n v="3"/>
    <b v="0"/>
    <x v="1"/>
    <s v="Express"/>
    <s v="Debit Card"/>
    <n v="2"/>
    <s v="Rainy"/>
    <s v="None"/>
    <x v="0"/>
    <b v="0"/>
    <n v="3"/>
    <n v="67.86"/>
    <n v="203.57"/>
    <n v="0"/>
    <x v="0"/>
  </r>
  <r>
    <n v="3661"/>
    <s v="30/11/2023"/>
    <d v="1899-12-30T21:12:46"/>
    <n v="19"/>
    <x v="26"/>
    <x v="2"/>
    <x v="10"/>
    <n v="64.282300000000006"/>
    <n v="-135"/>
    <n v="84"/>
    <b v="0"/>
    <n v="591"/>
    <x v="1"/>
    <x v="1"/>
    <n v="3"/>
    <b v="1"/>
    <x v="0"/>
    <s v="Express"/>
    <s v="Debit Card"/>
    <n v="4"/>
    <s v="Snowy"/>
    <s v="None"/>
    <x v="0"/>
    <b v="0"/>
    <n v="2"/>
    <n v="25.86"/>
    <n v="77.59"/>
    <n v="0"/>
    <x v="0"/>
  </r>
  <r>
    <n v="3662"/>
    <s v="26/12/2019"/>
    <d v="1899-12-30T05:21:42"/>
    <n v="370"/>
    <x v="15"/>
    <x v="0"/>
    <x v="7"/>
    <n v="45.077800000000003"/>
    <n v="-63.546700000000001"/>
    <n v="73"/>
    <b v="1"/>
    <n v="778"/>
    <x v="2"/>
    <x v="2"/>
    <n v="1"/>
    <b v="0"/>
    <x v="0"/>
    <s v="Standard"/>
    <s v="Credit Card"/>
    <n v="2"/>
    <s v="Sunny"/>
    <s v="None"/>
    <x v="0"/>
    <b v="0"/>
    <n v="3"/>
    <n v="32.47"/>
    <n v="32.47"/>
    <n v="0"/>
    <x v="0"/>
  </r>
  <r>
    <n v="3663"/>
    <s v="11/06/2020"/>
    <d v="1899-12-30T06:09:55"/>
    <n v="46"/>
    <x v="21"/>
    <x v="2"/>
    <x v="4"/>
    <n v="53.760899999999999"/>
    <n v="-98.813900000000004"/>
    <n v="61"/>
    <b v="1"/>
    <n v="104"/>
    <x v="2"/>
    <x v="2"/>
    <n v="1"/>
    <b v="0"/>
    <x v="1"/>
    <s v="Standard"/>
    <s v="Credit Card"/>
    <n v="5"/>
    <s v="Snowy"/>
    <s v="Black Friday"/>
    <x v="0"/>
    <b v="0"/>
    <n v="2"/>
    <n v="13.61"/>
    <n v="13.61"/>
    <n v="1.36"/>
    <x v="1"/>
  </r>
  <r>
    <n v="3664"/>
    <s v="12/11/2023"/>
    <d v="1899-12-30T01:36:00"/>
    <n v="367"/>
    <x v="23"/>
    <x v="1"/>
    <x v="0"/>
    <n v="51.253799999999998"/>
    <n v="-85.3232"/>
    <n v="11"/>
    <b v="1"/>
    <n v="627"/>
    <x v="1"/>
    <x v="1"/>
    <n v="3"/>
    <b v="1"/>
    <x v="1"/>
    <s v="Overnight"/>
    <s v="Cash"/>
    <n v="3"/>
    <s v="Snowy"/>
    <s v="Christmas Market"/>
    <x v="1"/>
    <b v="0"/>
    <n v="4"/>
    <n v="22.89"/>
    <n v="68.66"/>
    <n v="0"/>
    <x v="0"/>
  </r>
  <r>
    <n v="3665"/>
    <s v="24/12/2022"/>
    <d v="1899-12-30T08:43:04"/>
    <n v="460"/>
    <x v="1"/>
    <x v="2"/>
    <x v="9"/>
    <n v="54.273099999999999"/>
    <n v="-61.738799999999998"/>
    <n v="100"/>
    <b v="1"/>
    <n v="315"/>
    <x v="4"/>
    <x v="4"/>
    <n v="1"/>
    <b v="0"/>
    <x v="0"/>
    <s v="Overnight"/>
    <s v="Credit Card"/>
    <n v="1"/>
    <s v="Snowy"/>
    <s v="None"/>
    <x v="0"/>
    <b v="1"/>
    <n v="4"/>
    <n v="11.84"/>
    <n v="11.84"/>
    <n v="0"/>
    <x v="0"/>
  </r>
  <r>
    <n v="3666"/>
    <s v="12/04/2021"/>
    <d v="1899-12-30T04:33:22"/>
    <n v="277"/>
    <x v="1"/>
    <x v="0"/>
    <x v="12"/>
    <n v="64.248000000000005"/>
    <n v="-84.889600000000002"/>
    <n v="96"/>
    <b v="1"/>
    <n v="831"/>
    <x v="3"/>
    <x v="3"/>
    <n v="3"/>
    <b v="0"/>
    <x v="1"/>
    <s v="Express"/>
    <s v="Online Payment"/>
    <n v="4"/>
    <s v="Sunny"/>
    <s v="Black Friday"/>
    <x v="0"/>
    <b v="0"/>
    <n v="5"/>
    <n v="89.04"/>
    <n v="267.11"/>
    <n v="26.71"/>
    <x v="1"/>
  </r>
  <r>
    <n v="3667"/>
    <s v="13/11/2019"/>
    <d v="1899-12-30T07:49:42"/>
    <n v="473"/>
    <x v="17"/>
    <x v="2"/>
    <x v="8"/>
    <n v="46.318800000000003"/>
    <n v="-63.146099999999997"/>
    <n v="1"/>
    <b v="0"/>
    <n v="587"/>
    <x v="4"/>
    <x v="4"/>
    <n v="4"/>
    <b v="0"/>
    <x v="1"/>
    <s v="Standard"/>
    <s v="Cash"/>
    <n v="3"/>
    <s v="Sunny"/>
    <s v="Christmas Market"/>
    <x v="1"/>
    <b v="1"/>
    <n v="2"/>
    <n v="89.87"/>
    <n v="359.49"/>
    <n v="0"/>
    <x v="0"/>
  </r>
  <r>
    <n v="3668"/>
    <s v="26/12/2019"/>
    <d v="1899-12-30T18:47:27"/>
    <n v="27"/>
    <x v="8"/>
    <x v="0"/>
    <x v="11"/>
    <n v="63.588799999999999"/>
    <n v="-115.5069"/>
    <n v="54"/>
    <b v="1"/>
    <n v="555"/>
    <x v="2"/>
    <x v="2"/>
    <n v="3"/>
    <b v="0"/>
    <x v="1"/>
    <s v="Standard"/>
    <s v="Credit Card"/>
    <n v="1"/>
    <s v="Snowy"/>
    <s v="None"/>
    <x v="0"/>
    <b v="0"/>
    <n v="2"/>
    <n v="92.71"/>
    <n v="278.12"/>
    <n v="0"/>
    <x v="0"/>
  </r>
  <r>
    <n v="3669"/>
    <s v="29/12/2023"/>
    <d v="1899-12-30T17:40:54"/>
    <n v="170"/>
    <x v="1"/>
    <x v="0"/>
    <x v="3"/>
    <n v="53.933300000000003"/>
    <n v="-116.5765"/>
    <n v="38"/>
    <b v="1"/>
    <n v="71"/>
    <x v="2"/>
    <x v="2"/>
    <n v="5"/>
    <b v="0"/>
    <x v="1"/>
    <s v="Overnight"/>
    <s v="Online Payment"/>
    <n v="2"/>
    <s v="Snowy"/>
    <s v="Christmas Market"/>
    <x v="1"/>
    <b v="0"/>
    <n v="5"/>
    <n v="17.62"/>
    <n v="88.1"/>
    <n v="0"/>
    <x v="0"/>
  </r>
  <r>
    <n v="3670"/>
    <s v="11/05/2021"/>
    <d v="1899-12-30T07:05:39"/>
    <n v="385"/>
    <x v="4"/>
    <x v="0"/>
    <x v="1"/>
    <n v="53.726700000000001"/>
    <n v="-127.6476"/>
    <n v="15"/>
    <b v="0"/>
    <n v="127"/>
    <x v="1"/>
    <x v="1"/>
    <n v="4"/>
    <b v="0"/>
    <x v="1"/>
    <s v="Overnight"/>
    <s v="Online Payment"/>
    <n v="3"/>
    <s v="Snowy"/>
    <s v="Christmas Market"/>
    <x v="1"/>
    <b v="0"/>
    <n v="5"/>
    <n v="63.79"/>
    <n v="255.16"/>
    <n v="0"/>
    <x v="0"/>
  </r>
  <r>
    <n v="3671"/>
    <s v="22/12/2023"/>
    <d v="1899-12-30T01:39:38"/>
    <n v="323"/>
    <x v="1"/>
    <x v="1"/>
    <x v="9"/>
    <n v="54.273099999999999"/>
    <n v="-61.738799999999998"/>
    <n v="10"/>
    <b v="1"/>
    <n v="649"/>
    <x v="2"/>
    <x v="2"/>
    <n v="3"/>
    <b v="0"/>
    <x v="1"/>
    <s v="Express"/>
    <s v="Credit Card"/>
    <n v="5"/>
    <s v="Rainy"/>
    <s v="Black Friday"/>
    <x v="0"/>
    <b v="0"/>
    <n v="3"/>
    <n v="88.16"/>
    <n v="264.49"/>
    <n v="26.45"/>
    <x v="1"/>
  </r>
  <r>
    <n v="3672"/>
    <s v="11/05/2021"/>
    <d v="1899-12-30T23:18:30"/>
    <n v="403"/>
    <x v="5"/>
    <x v="0"/>
    <x v="0"/>
    <n v="51.253799999999998"/>
    <n v="-85.3232"/>
    <n v="15"/>
    <b v="0"/>
    <n v="146"/>
    <x v="2"/>
    <x v="2"/>
    <n v="5"/>
    <b v="1"/>
    <x v="1"/>
    <s v="Overnight"/>
    <s v="Debit Card"/>
    <n v="2"/>
    <s v="Sunny"/>
    <s v="Black Friday"/>
    <x v="0"/>
    <b v="1"/>
    <n v="3"/>
    <n v="51.25"/>
    <n v="256.24"/>
    <n v="25.62"/>
    <x v="1"/>
  </r>
  <r>
    <n v="3673"/>
    <s v="12/05/2019"/>
    <d v="1899-12-30T04:36:04"/>
    <n v="254"/>
    <x v="41"/>
    <x v="1"/>
    <x v="11"/>
    <n v="63.588799999999999"/>
    <n v="-115.5069"/>
    <n v="50"/>
    <b v="0"/>
    <n v="709"/>
    <x v="1"/>
    <x v="1"/>
    <n v="4"/>
    <b v="0"/>
    <x v="0"/>
    <s v="Express"/>
    <s v="Online Payment"/>
    <n v="5"/>
    <s v="Snowy"/>
    <s v="Christmas Market"/>
    <x v="1"/>
    <b v="1"/>
    <n v="4"/>
    <n v="56.02"/>
    <n v="224.09"/>
    <n v="0"/>
    <x v="0"/>
  </r>
  <r>
    <n v="3674"/>
    <s v="22/11/2021"/>
    <d v="1899-12-30T22:09:13"/>
    <n v="495"/>
    <x v="14"/>
    <x v="0"/>
    <x v="7"/>
    <n v="45.077800000000003"/>
    <n v="-63.546700000000001"/>
    <n v="92"/>
    <b v="1"/>
    <n v="441"/>
    <x v="2"/>
    <x v="2"/>
    <n v="5"/>
    <b v="0"/>
    <x v="1"/>
    <s v="Express"/>
    <s v="Debit Card"/>
    <n v="1"/>
    <s v="Sunny"/>
    <s v="Christmas Market"/>
    <x v="1"/>
    <b v="1"/>
    <n v="3"/>
    <n v="26.5"/>
    <n v="132.5"/>
    <n v="0"/>
    <x v="0"/>
  </r>
  <r>
    <n v="3675"/>
    <s v="14/12/2019"/>
    <d v="1899-12-30T23:18:30"/>
    <n v="77"/>
    <x v="29"/>
    <x v="1"/>
    <x v="5"/>
    <n v="52.939900000000002"/>
    <n v="-106.4509"/>
    <n v="36"/>
    <b v="1"/>
    <n v="682"/>
    <x v="1"/>
    <x v="1"/>
    <n v="5"/>
    <b v="0"/>
    <x v="0"/>
    <s v="Standard"/>
    <s v="Credit Card"/>
    <n v="2"/>
    <s v="Rainy"/>
    <s v="None"/>
    <x v="0"/>
    <b v="1"/>
    <n v="4"/>
    <n v="22.31"/>
    <n v="111.53"/>
    <n v="0"/>
    <x v="0"/>
  </r>
  <r>
    <n v="3676"/>
    <s v="12/05/2023"/>
    <d v="1899-12-30T10:57:15"/>
    <n v="196"/>
    <x v="24"/>
    <x v="0"/>
    <x v="2"/>
    <n v="46.813099999999999"/>
    <n v="-71.207499999999996"/>
    <n v="66"/>
    <b v="1"/>
    <n v="292"/>
    <x v="2"/>
    <x v="2"/>
    <n v="3"/>
    <b v="1"/>
    <x v="1"/>
    <s v="Express"/>
    <s v="Online Payment"/>
    <n v="5"/>
    <s v="Sunny"/>
    <s v="Black Friday"/>
    <x v="0"/>
    <b v="1"/>
    <n v="5"/>
    <n v="36.840000000000003"/>
    <n v="110.52"/>
    <n v="11.05"/>
    <x v="1"/>
  </r>
  <r>
    <n v="3677"/>
    <s v="12/10/2022"/>
    <d v="1899-12-30T21:33:29"/>
    <n v="462"/>
    <x v="22"/>
    <x v="0"/>
    <x v="6"/>
    <n v="46.565300000000001"/>
    <n v="-66.4619"/>
    <n v="85"/>
    <b v="1"/>
    <n v="195"/>
    <x v="1"/>
    <x v="1"/>
    <n v="4"/>
    <b v="0"/>
    <x v="1"/>
    <s v="Overnight"/>
    <s v="Credit Card"/>
    <n v="1"/>
    <s v="Snowy"/>
    <s v="None"/>
    <x v="0"/>
    <b v="1"/>
    <n v="5"/>
    <n v="16.12"/>
    <n v="64.459999999999994"/>
    <n v="0"/>
    <x v="0"/>
  </r>
  <r>
    <n v="3678"/>
    <s v="27/12/2022"/>
    <d v="1899-12-30T20:37:17"/>
    <n v="109"/>
    <x v="9"/>
    <x v="2"/>
    <x v="2"/>
    <n v="46.813099999999999"/>
    <n v="-71.207499999999996"/>
    <n v="74"/>
    <b v="1"/>
    <n v="153"/>
    <x v="0"/>
    <x v="0"/>
    <n v="3"/>
    <b v="0"/>
    <x v="1"/>
    <s v="Standard"/>
    <s v="Credit Card"/>
    <n v="5"/>
    <s v="Sunny"/>
    <s v="None"/>
    <x v="0"/>
    <b v="1"/>
    <n v="4"/>
    <n v="32.630000000000003"/>
    <n v="97.9"/>
    <n v="0"/>
    <x v="0"/>
  </r>
  <r>
    <n v="3679"/>
    <s v="22/12/2021"/>
    <d v="1899-12-30T12:24:26"/>
    <n v="70"/>
    <x v="44"/>
    <x v="2"/>
    <x v="11"/>
    <n v="63.588799999999999"/>
    <n v="-115.5069"/>
    <n v="12"/>
    <b v="1"/>
    <n v="290"/>
    <x v="4"/>
    <x v="4"/>
    <n v="1"/>
    <b v="0"/>
    <x v="0"/>
    <s v="Overnight"/>
    <s v="Credit Card"/>
    <n v="2"/>
    <s v="Sunny"/>
    <s v="Black Friday"/>
    <x v="0"/>
    <b v="0"/>
    <n v="3"/>
    <n v="63.55"/>
    <n v="63.55"/>
    <n v="6.36"/>
    <x v="1"/>
  </r>
  <r>
    <n v="3680"/>
    <s v="17/11/2018"/>
    <d v="1899-12-30T03:31:22"/>
    <n v="421"/>
    <x v="11"/>
    <x v="0"/>
    <x v="0"/>
    <n v="51.253799999999998"/>
    <n v="-85.3232"/>
    <n v="28"/>
    <b v="1"/>
    <n v="234"/>
    <x v="1"/>
    <x v="1"/>
    <n v="1"/>
    <b v="1"/>
    <x v="0"/>
    <s v="Express"/>
    <s v="Debit Card"/>
    <n v="1"/>
    <s v="Snowy"/>
    <s v="Christmas Market"/>
    <x v="1"/>
    <b v="1"/>
    <n v="3"/>
    <n v="61.84"/>
    <n v="61.84"/>
    <n v="0"/>
    <x v="0"/>
  </r>
  <r>
    <n v="3681"/>
    <s v="12/09/2022"/>
    <d v="1899-12-30T15:21:27"/>
    <n v="173"/>
    <x v="43"/>
    <x v="2"/>
    <x v="11"/>
    <n v="63.588799999999999"/>
    <n v="-115.5069"/>
    <n v="20"/>
    <b v="1"/>
    <n v="789"/>
    <x v="4"/>
    <x v="4"/>
    <n v="4"/>
    <b v="1"/>
    <x v="1"/>
    <s v="Express"/>
    <s v="Cash"/>
    <n v="4"/>
    <s v="Rainy"/>
    <s v="Christmas Market"/>
    <x v="1"/>
    <b v="0"/>
    <n v="2"/>
    <n v="59.7"/>
    <n v="238.79"/>
    <n v="0"/>
    <x v="0"/>
  </r>
  <r>
    <n v="3682"/>
    <s v="11/01/2018"/>
    <d v="1899-12-30T02:40:29"/>
    <n v="131"/>
    <x v="1"/>
    <x v="0"/>
    <x v="1"/>
    <n v="53.726700000000001"/>
    <n v="-127.6476"/>
    <n v="75"/>
    <b v="0"/>
    <n v="223"/>
    <x v="1"/>
    <x v="1"/>
    <n v="1"/>
    <b v="0"/>
    <x v="0"/>
    <s v="Standard"/>
    <s v="Online Payment"/>
    <n v="5"/>
    <s v="Sunny"/>
    <s v="None"/>
    <x v="0"/>
    <b v="0"/>
    <n v="1"/>
    <n v="33.299999999999997"/>
    <n v="33.299999999999997"/>
    <n v="0"/>
    <x v="0"/>
  </r>
  <r>
    <n v="3683"/>
    <s v="12/06/2020"/>
    <d v="1899-12-30T04:44:55"/>
    <n v="487"/>
    <x v="2"/>
    <x v="1"/>
    <x v="8"/>
    <n v="46.318800000000003"/>
    <n v="-63.146099999999997"/>
    <n v="20"/>
    <b v="0"/>
    <n v="151"/>
    <x v="3"/>
    <x v="3"/>
    <n v="1"/>
    <b v="0"/>
    <x v="1"/>
    <s v="Overnight"/>
    <s v="Debit Card"/>
    <n v="4"/>
    <s v="Snowy"/>
    <s v="None"/>
    <x v="0"/>
    <b v="0"/>
    <n v="4"/>
    <n v="76.73"/>
    <n v="76.73"/>
    <n v="0"/>
    <x v="0"/>
  </r>
  <r>
    <n v="3684"/>
    <s v="31/12/2020"/>
    <d v="1899-12-30T06:00:00"/>
    <n v="349"/>
    <x v="1"/>
    <x v="0"/>
    <x v="1"/>
    <n v="53.726700000000001"/>
    <n v="-127.6476"/>
    <n v="45"/>
    <b v="0"/>
    <n v="110"/>
    <x v="2"/>
    <x v="2"/>
    <n v="3"/>
    <b v="1"/>
    <x v="0"/>
    <s v="Express"/>
    <s v="Debit Card"/>
    <n v="3"/>
    <s v="Rainy"/>
    <s v="None"/>
    <x v="0"/>
    <b v="1"/>
    <n v="3"/>
    <n v="33.619999999999997"/>
    <n v="100.86"/>
    <n v="0"/>
    <x v="0"/>
  </r>
  <r>
    <n v="3685"/>
    <s v="24/11/2021"/>
    <d v="1899-12-30T11:54:35"/>
    <n v="276"/>
    <x v="2"/>
    <x v="0"/>
    <x v="6"/>
    <n v="46.565300000000001"/>
    <n v="-66.4619"/>
    <n v="33"/>
    <b v="1"/>
    <n v="73"/>
    <x v="4"/>
    <x v="4"/>
    <n v="4"/>
    <b v="1"/>
    <x v="0"/>
    <s v="Express"/>
    <s v="Debit Card"/>
    <n v="5"/>
    <s v="Rainy"/>
    <s v="Black Friday"/>
    <x v="0"/>
    <b v="0"/>
    <n v="5"/>
    <n v="66.48"/>
    <n v="265.93"/>
    <n v="26.59"/>
    <x v="1"/>
  </r>
  <r>
    <n v="3686"/>
    <s v="19/11/2022"/>
    <d v="1899-12-30T02:26:45"/>
    <n v="283"/>
    <x v="29"/>
    <x v="1"/>
    <x v="4"/>
    <n v="53.760899999999999"/>
    <n v="-98.813900000000004"/>
    <n v="83"/>
    <b v="1"/>
    <n v="930"/>
    <x v="1"/>
    <x v="1"/>
    <n v="4"/>
    <b v="0"/>
    <x v="1"/>
    <s v="Overnight"/>
    <s v="Online Payment"/>
    <n v="3"/>
    <s v="Snowy"/>
    <s v="Christmas Market"/>
    <x v="1"/>
    <b v="0"/>
    <n v="1"/>
    <n v="18.690000000000001"/>
    <n v="74.77"/>
    <n v="0"/>
    <x v="0"/>
  </r>
  <r>
    <n v="3687"/>
    <s v="11/04/2020"/>
    <d v="1899-12-30T11:14:43"/>
    <n v="386"/>
    <x v="33"/>
    <x v="1"/>
    <x v="10"/>
    <n v="64.282300000000006"/>
    <n v="-135"/>
    <n v="33"/>
    <b v="0"/>
    <n v="278"/>
    <x v="1"/>
    <x v="1"/>
    <n v="2"/>
    <b v="1"/>
    <x v="0"/>
    <s v="Express"/>
    <s v="Credit Card"/>
    <n v="5"/>
    <s v="Sunny"/>
    <s v="Black Friday"/>
    <x v="0"/>
    <b v="1"/>
    <n v="3"/>
    <n v="79.45"/>
    <n v="158.9"/>
    <n v="15.89"/>
    <x v="1"/>
  </r>
  <r>
    <n v="3688"/>
    <s v="11/06/2019"/>
    <d v="1899-12-30T01:32:04"/>
    <n v="399"/>
    <x v="47"/>
    <x v="0"/>
    <x v="12"/>
    <n v="64.248000000000005"/>
    <n v="-84.889600000000002"/>
    <n v="91"/>
    <b v="0"/>
    <n v="217"/>
    <x v="1"/>
    <x v="1"/>
    <n v="5"/>
    <b v="1"/>
    <x v="1"/>
    <s v="Overnight"/>
    <s v="Online Payment"/>
    <n v="3"/>
    <s v="Snowy"/>
    <s v="Black Friday"/>
    <x v="0"/>
    <b v="0"/>
    <n v="1"/>
    <n v="88.76"/>
    <n v="443.79"/>
    <n v="44.38"/>
    <x v="1"/>
  </r>
  <r>
    <n v="3689"/>
    <s v="14/12/2019"/>
    <d v="1899-12-30T02:37:14"/>
    <n v="474"/>
    <x v="49"/>
    <x v="1"/>
    <x v="8"/>
    <n v="46.318800000000003"/>
    <n v="-63.146099999999997"/>
    <n v="96"/>
    <b v="0"/>
    <n v="166"/>
    <x v="3"/>
    <x v="3"/>
    <n v="1"/>
    <b v="0"/>
    <x v="1"/>
    <s v="Standard"/>
    <s v="Debit Card"/>
    <n v="1"/>
    <s v="Snowy"/>
    <s v="Black Friday"/>
    <x v="0"/>
    <b v="1"/>
    <n v="1"/>
    <n v="69.55"/>
    <n v="69.55"/>
    <n v="6.95"/>
    <x v="1"/>
  </r>
  <r>
    <n v="3690"/>
    <s v="11/12/2021"/>
    <d v="1899-12-30T11:14:41"/>
    <n v="466"/>
    <x v="40"/>
    <x v="2"/>
    <x v="4"/>
    <n v="53.760899999999999"/>
    <n v="-98.813900000000004"/>
    <n v="69"/>
    <b v="0"/>
    <n v="13"/>
    <x v="2"/>
    <x v="2"/>
    <n v="1"/>
    <b v="0"/>
    <x v="1"/>
    <s v="Express"/>
    <s v="Credit Card"/>
    <n v="1"/>
    <s v="Snowy"/>
    <s v="None"/>
    <x v="0"/>
    <b v="0"/>
    <n v="3"/>
    <n v="25.34"/>
    <n v="25.34"/>
    <n v="0"/>
    <x v="0"/>
  </r>
  <r>
    <n v="3691"/>
    <s v="23/12/2023"/>
    <d v="1899-12-30T16:01:57"/>
    <n v="23"/>
    <x v="15"/>
    <x v="0"/>
    <x v="2"/>
    <n v="46.813099999999999"/>
    <n v="-71.207499999999996"/>
    <n v="25"/>
    <b v="0"/>
    <n v="843"/>
    <x v="1"/>
    <x v="1"/>
    <n v="4"/>
    <b v="0"/>
    <x v="0"/>
    <s v="Standard"/>
    <s v="Credit Card"/>
    <n v="1"/>
    <s v="Snowy"/>
    <s v="Christmas Market"/>
    <x v="1"/>
    <b v="1"/>
    <n v="1"/>
    <n v="71.06"/>
    <n v="284.23"/>
    <n v="0"/>
    <x v="0"/>
  </r>
  <r>
    <n v="3692"/>
    <s v="12/02/2020"/>
    <d v="1899-12-30T17:43:33"/>
    <n v="351"/>
    <x v="0"/>
    <x v="2"/>
    <x v="11"/>
    <n v="63.588799999999999"/>
    <n v="-115.5069"/>
    <n v="46"/>
    <b v="0"/>
    <n v="6"/>
    <x v="2"/>
    <x v="2"/>
    <n v="4"/>
    <b v="1"/>
    <x v="1"/>
    <s v="Express"/>
    <s v="Credit Card"/>
    <n v="1"/>
    <s v="Snowy"/>
    <s v="Black Friday"/>
    <x v="0"/>
    <b v="0"/>
    <n v="5"/>
    <n v="51.19"/>
    <n v="204.77"/>
    <n v="20.48"/>
    <x v="1"/>
  </r>
  <r>
    <n v="3693"/>
    <s v="23/12/2021"/>
    <d v="1899-12-30T06:27:59"/>
    <n v="221"/>
    <x v="3"/>
    <x v="1"/>
    <x v="5"/>
    <n v="52.939900000000002"/>
    <n v="-106.4509"/>
    <n v="46"/>
    <b v="0"/>
    <n v="320"/>
    <x v="2"/>
    <x v="2"/>
    <n v="2"/>
    <b v="0"/>
    <x v="0"/>
    <s v="Overnight"/>
    <s v="Cash"/>
    <n v="1"/>
    <s v="Snowy"/>
    <s v="Christmas Market"/>
    <x v="1"/>
    <b v="1"/>
    <n v="1"/>
    <n v="30.48"/>
    <n v="60.96"/>
    <n v="0"/>
    <x v="0"/>
  </r>
  <r>
    <n v="3694"/>
    <s v="11/02/2020"/>
    <d v="1899-12-30T18:19:30"/>
    <n v="401"/>
    <x v="29"/>
    <x v="2"/>
    <x v="8"/>
    <n v="46.318800000000003"/>
    <n v="-63.146099999999997"/>
    <n v="54"/>
    <b v="0"/>
    <n v="52"/>
    <x v="1"/>
    <x v="1"/>
    <n v="2"/>
    <b v="1"/>
    <x v="1"/>
    <s v="Standard"/>
    <s v="Debit Card"/>
    <n v="1"/>
    <s v="Sunny"/>
    <s v="Christmas Market"/>
    <x v="1"/>
    <b v="0"/>
    <n v="3"/>
    <n v="41.7"/>
    <n v="83.41"/>
    <n v="0"/>
    <x v="0"/>
  </r>
  <r>
    <n v="3695"/>
    <s v="15/12/2020"/>
    <d v="1899-12-30T22:00:30"/>
    <n v="292"/>
    <x v="4"/>
    <x v="1"/>
    <x v="0"/>
    <n v="51.253799999999998"/>
    <n v="-85.3232"/>
    <n v="85"/>
    <b v="1"/>
    <n v="418"/>
    <x v="3"/>
    <x v="3"/>
    <n v="3"/>
    <b v="0"/>
    <x v="1"/>
    <s v="Standard"/>
    <s v="Cash"/>
    <n v="4"/>
    <s v="Sunny"/>
    <s v="Black Friday"/>
    <x v="0"/>
    <b v="0"/>
    <n v="4"/>
    <n v="67.73"/>
    <n v="203.19"/>
    <n v="20.32"/>
    <x v="1"/>
  </r>
  <r>
    <n v="3696"/>
    <s v="25/11/2020"/>
    <d v="1899-12-30T16:01:36"/>
    <n v="371"/>
    <x v="42"/>
    <x v="2"/>
    <x v="8"/>
    <n v="46.318800000000003"/>
    <n v="-63.146099999999997"/>
    <n v="18"/>
    <b v="1"/>
    <n v="192"/>
    <x v="1"/>
    <x v="1"/>
    <n v="3"/>
    <b v="0"/>
    <x v="0"/>
    <s v="Overnight"/>
    <s v="Online Payment"/>
    <n v="4"/>
    <s v="Snowy"/>
    <s v="Black Friday"/>
    <x v="0"/>
    <b v="0"/>
    <n v="5"/>
    <n v="31.54"/>
    <n v="94.62"/>
    <n v="9.4600000000000009"/>
    <x v="1"/>
  </r>
  <r>
    <n v="3697"/>
    <s v="15/12/2020"/>
    <d v="1899-12-30T12:46:46"/>
    <n v="26"/>
    <x v="6"/>
    <x v="1"/>
    <x v="7"/>
    <n v="45.077800000000003"/>
    <n v="-63.546700000000001"/>
    <n v="76"/>
    <b v="0"/>
    <n v="491"/>
    <x v="3"/>
    <x v="3"/>
    <n v="2"/>
    <b v="0"/>
    <x v="0"/>
    <s v="Express"/>
    <s v="Credit Card"/>
    <n v="4"/>
    <s v="Snowy"/>
    <s v="Black Friday"/>
    <x v="0"/>
    <b v="0"/>
    <n v="3"/>
    <n v="70.02"/>
    <n v="140.05000000000001"/>
    <n v="14"/>
    <x v="1"/>
  </r>
  <r>
    <n v="3698"/>
    <s v="28/11/2023"/>
    <d v="1899-12-30T00:14:44"/>
    <n v="115"/>
    <x v="34"/>
    <x v="2"/>
    <x v="2"/>
    <n v="46.813099999999999"/>
    <n v="-71.207499999999996"/>
    <n v="49"/>
    <b v="0"/>
    <n v="386"/>
    <x v="0"/>
    <x v="0"/>
    <n v="2"/>
    <b v="1"/>
    <x v="0"/>
    <s v="Overnight"/>
    <s v="Debit Card"/>
    <n v="3"/>
    <s v="Snowy"/>
    <s v="Black Friday"/>
    <x v="0"/>
    <b v="0"/>
    <n v="1"/>
    <n v="92.04"/>
    <n v="184.08"/>
    <n v="18.41"/>
    <x v="1"/>
  </r>
  <r>
    <n v="3699"/>
    <s v="26/12/2023"/>
    <d v="1899-12-30T16:09:45"/>
    <n v="391"/>
    <x v="7"/>
    <x v="2"/>
    <x v="11"/>
    <n v="63.588799999999999"/>
    <n v="-115.5069"/>
    <n v="65"/>
    <b v="1"/>
    <n v="50"/>
    <x v="0"/>
    <x v="0"/>
    <n v="3"/>
    <b v="1"/>
    <x v="0"/>
    <s v="Express"/>
    <s v="Online Payment"/>
    <n v="1"/>
    <s v="Sunny"/>
    <s v="Black Friday"/>
    <x v="0"/>
    <b v="1"/>
    <n v="2"/>
    <n v="68.650000000000006"/>
    <n v="205.94"/>
    <n v="20.59"/>
    <x v="1"/>
  </r>
  <r>
    <n v="3700"/>
    <s v="12/03/2023"/>
    <d v="1899-12-30T21:18:52"/>
    <n v="249"/>
    <x v="34"/>
    <x v="2"/>
    <x v="11"/>
    <n v="63.588799999999999"/>
    <n v="-115.5069"/>
    <n v="41"/>
    <b v="1"/>
    <n v="685"/>
    <x v="2"/>
    <x v="2"/>
    <n v="4"/>
    <b v="0"/>
    <x v="0"/>
    <s v="Standard"/>
    <s v="Debit Card"/>
    <n v="3"/>
    <s v="Sunny"/>
    <s v="Black Friday"/>
    <x v="0"/>
    <b v="1"/>
    <n v="2"/>
    <n v="61.02"/>
    <n v="244.09"/>
    <n v="24.41"/>
    <x v="1"/>
  </r>
  <r>
    <n v="3701"/>
    <s v="28/11/2019"/>
    <d v="1899-12-30T03:39:04"/>
    <n v="33"/>
    <x v="44"/>
    <x v="1"/>
    <x v="7"/>
    <n v="45.077800000000003"/>
    <n v="-63.546700000000001"/>
    <n v="92"/>
    <b v="0"/>
    <n v="436"/>
    <x v="3"/>
    <x v="3"/>
    <n v="1"/>
    <b v="1"/>
    <x v="0"/>
    <s v="Standard"/>
    <s v="Credit Card"/>
    <n v="5"/>
    <s v="Rainy"/>
    <s v="Black Friday"/>
    <x v="0"/>
    <b v="1"/>
    <n v="4"/>
    <n v="50.64"/>
    <n v="50.64"/>
    <n v="5.0599999999999996"/>
    <x v="1"/>
  </r>
  <r>
    <n v="3702"/>
    <s v="29/12/2020"/>
    <d v="1899-12-30T03:26:59"/>
    <n v="397"/>
    <x v="9"/>
    <x v="2"/>
    <x v="4"/>
    <n v="53.760899999999999"/>
    <n v="-98.813900000000004"/>
    <n v="31"/>
    <b v="0"/>
    <n v="489"/>
    <x v="1"/>
    <x v="1"/>
    <n v="3"/>
    <b v="0"/>
    <x v="0"/>
    <s v="Overnight"/>
    <s v="Cash"/>
    <n v="3"/>
    <s v="Snowy"/>
    <s v="Christmas Market"/>
    <x v="1"/>
    <b v="1"/>
    <n v="2"/>
    <n v="42.67"/>
    <n v="128"/>
    <n v="0"/>
    <x v="0"/>
  </r>
  <r>
    <n v="3703"/>
    <s v="11/09/2023"/>
    <d v="1899-12-30T09:31:50"/>
    <n v="463"/>
    <x v="24"/>
    <x v="0"/>
    <x v="11"/>
    <n v="63.588799999999999"/>
    <n v="-115.5069"/>
    <n v="78"/>
    <b v="0"/>
    <n v="737"/>
    <x v="3"/>
    <x v="3"/>
    <n v="1"/>
    <b v="1"/>
    <x v="1"/>
    <s v="Express"/>
    <s v="Cash"/>
    <n v="3"/>
    <s v="Sunny"/>
    <s v="Black Friday"/>
    <x v="0"/>
    <b v="0"/>
    <n v="1"/>
    <n v="70.66"/>
    <n v="70.66"/>
    <n v="7.07"/>
    <x v="1"/>
  </r>
  <r>
    <n v="3704"/>
    <s v="12/01/2019"/>
    <d v="1899-12-30T12:04:03"/>
    <n v="285"/>
    <x v="8"/>
    <x v="0"/>
    <x v="11"/>
    <n v="63.588799999999999"/>
    <n v="-115.5069"/>
    <n v="4"/>
    <b v="0"/>
    <n v="615"/>
    <x v="2"/>
    <x v="2"/>
    <n v="1"/>
    <b v="1"/>
    <x v="0"/>
    <s v="Standard"/>
    <s v="Cash"/>
    <n v="1"/>
    <s v="Sunny"/>
    <s v="None"/>
    <x v="0"/>
    <b v="0"/>
    <n v="1"/>
    <n v="80.28"/>
    <n v="80.28"/>
    <n v="0"/>
    <x v="0"/>
  </r>
  <r>
    <n v="3705"/>
    <s v="25/11/2020"/>
    <d v="1899-12-30T19:40:19"/>
    <n v="333"/>
    <x v="1"/>
    <x v="1"/>
    <x v="1"/>
    <n v="53.726700000000001"/>
    <n v="-127.6476"/>
    <n v="7"/>
    <b v="1"/>
    <n v="401"/>
    <x v="1"/>
    <x v="1"/>
    <n v="4"/>
    <b v="1"/>
    <x v="0"/>
    <s v="Overnight"/>
    <s v="Debit Card"/>
    <n v="1"/>
    <s v="Sunny"/>
    <s v="Black Friday"/>
    <x v="0"/>
    <b v="0"/>
    <n v="2"/>
    <n v="35.57"/>
    <n v="142.28"/>
    <n v="14.23"/>
    <x v="1"/>
  </r>
  <r>
    <n v="3706"/>
    <s v="11/02/2019"/>
    <d v="1899-12-30T14:48:27"/>
    <n v="163"/>
    <x v="19"/>
    <x v="0"/>
    <x v="9"/>
    <n v="54.273099999999999"/>
    <n v="-61.738799999999998"/>
    <n v="99"/>
    <b v="1"/>
    <n v="702"/>
    <x v="2"/>
    <x v="2"/>
    <n v="1"/>
    <b v="0"/>
    <x v="0"/>
    <s v="Express"/>
    <s v="Cash"/>
    <n v="3"/>
    <s v="Snowy"/>
    <s v="Black Friday"/>
    <x v="0"/>
    <b v="1"/>
    <n v="2"/>
    <n v="22.42"/>
    <n v="22.42"/>
    <n v="2.2400000000000002"/>
    <x v="1"/>
  </r>
  <r>
    <n v="3707"/>
    <s v="11/02/2019"/>
    <d v="1899-12-30T08:12:30"/>
    <n v="250"/>
    <x v="29"/>
    <x v="2"/>
    <x v="5"/>
    <n v="52.939900000000002"/>
    <n v="-106.4509"/>
    <n v="9"/>
    <b v="0"/>
    <n v="966"/>
    <x v="1"/>
    <x v="1"/>
    <n v="3"/>
    <b v="0"/>
    <x v="1"/>
    <s v="Overnight"/>
    <s v="Cash"/>
    <n v="1"/>
    <s v="Rainy"/>
    <s v="Black Friday"/>
    <x v="0"/>
    <b v="1"/>
    <n v="1"/>
    <n v="83.54"/>
    <n v="250.61"/>
    <n v="25.06"/>
    <x v="1"/>
  </r>
  <r>
    <n v="3708"/>
    <s v="12/03/2020"/>
    <d v="1899-12-30T17:12:04"/>
    <n v="413"/>
    <x v="37"/>
    <x v="0"/>
    <x v="12"/>
    <n v="64.248000000000005"/>
    <n v="-84.889600000000002"/>
    <n v="70"/>
    <b v="0"/>
    <n v="124"/>
    <x v="1"/>
    <x v="1"/>
    <n v="1"/>
    <b v="1"/>
    <x v="1"/>
    <s v="Express"/>
    <s v="Online Payment"/>
    <n v="5"/>
    <s v="Rainy"/>
    <s v="None"/>
    <x v="0"/>
    <b v="0"/>
    <n v="5"/>
    <n v="36.47"/>
    <n v="36.47"/>
    <n v="0"/>
    <x v="0"/>
  </r>
  <r>
    <n v="3709"/>
    <s v="25/12/2019"/>
    <d v="1899-12-30T14:40:55"/>
    <n v="192"/>
    <x v="21"/>
    <x v="1"/>
    <x v="8"/>
    <n v="46.318800000000003"/>
    <n v="-63.146099999999997"/>
    <n v="21"/>
    <b v="1"/>
    <n v="172"/>
    <x v="2"/>
    <x v="2"/>
    <n v="2"/>
    <b v="1"/>
    <x v="1"/>
    <s v="Overnight"/>
    <s v="Debit Card"/>
    <n v="5"/>
    <s v="Sunny"/>
    <s v="None"/>
    <x v="0"/>
    <b v="0"/>
    <n v="3"/>
    <n v="80.56"/>
    <n v="161.11000000000001"/>
    <n v="0"/>
    <x v="0"/>
  </r>
  <r>
    <n v="3710"/>
    <s v="12/09/2022"/>
    <d v="1899-12-30T10:23:57"/>
    <n v="79"/>
    <x v="2"/>
    <x v="0"/>
    <x v="2"/>
    <n v="46.813099999999999"/>
    <n v="-71.207499999999996"/>
    <n v="43"/>
    <b v="1"/>
    <n v="826"/>
    <x v="4"/>
    <x v="4"/>
    <n v="3"/>
    <b v="1"/>
    <x v="0"/>
    <s v="Overnight"/>
    <s v="Online Payment"/>
    <n v="1"/>
    <s v="Sunny"/>
    <s v="Black Friday"/>
    <x v="0"/>
    <b v="1"/>
    <n v="5"/>
    <n v="58.36"/>
    <n v="175.07"/>
    <n v="17.510000000000002"/>
    <x v="1"/>
  </r>
  <r>
    <n v="3711"/>
    <s v="12/10/2019"/>
    <d v="1899-12-30T13:03:34"/>
    <n v="275"/>
    <x v="30"/>
    <x v="0"/>
    <x v="3"/>
    <n v="53.933300000000003"/>
    <n v="-116.5765"/>
    <n v="73"/>
    <b v="0"/>
    <n v="888"/>
    <x v="1"/>
    <x v="1"/>
    <n v="5"/>
    <b v="1"/>
    <x v="0"/>
    <s v="Overnight"/>
    <s v="Cash"/>
    <n v="4"/>
    <s v="Sunny"/>
    <s v="None"/>
    <x v="0"/>
    <b v="1"/>
    <n v="3"/>
    <n v="32.21"/>
    <n v="161.03"/>
    <n v="0"/>
    <x v="0"/>
  </r>
  <r>
    <n v="3712"/>
    <s v="14/12/2022"/>
    <d v="1899-12-30T02:27:11"/>
    <n v="25"/>
    <x v="20"/>
    <x v="1"/>
    <x v="7"/>
    <n v="45.077800000000003"/>
    <n v="-63.546700000000001"/>
    <n v="44"/>
    <b v="1"/>
    <n v="838"/>
    <x v="3"/>
    <x v="3"/>
    <n v="2"/>
    <b v="0"/>
    <x v="0"/>
    <s v="Overnight"/>
    <s v="Online Payment"/>
    <n v="1"/>
    <s v="Sunny"/>
    <s v="Christmas Market"/>
    <x v="1"/>
    <b v="0"/>
    <n v="3"/>
    <n v="75.790000000000006"/>
    <n v="151.58000000000001"/>
    <n v="0"/>
    <x v="0"/>
  </r>
  <r>
    <n v="3713"/>
    <s v="22/11/2022"/>
    <d v="1899-12-30T09:43:07"/>
    <n v="83"/>
    <x v="8"/>
    <x v="1"/>
    <x v="5"/>
    <n v="52.939900000000002"/>
    <n v="-106.4509"/>
    <n v="95"/>
    <b v="1"/>
    <n v="344"/>
    <x v="3"/>
    <x v="3"/>
    <n v="2"/>
    <b v="1"/>
    <x v="0"/>
    <s v="Overnight"/>
    <s v="Online Payment"/>
    <n v="2"/>
    <s v="Sunny"/>
    <s v="None"/>
    <x v="0"/>
    <b v="1"/>
    <n v="2"/>
    <n v="31.6"/>
    <n v="63.2"/>
    <n v="0"/>
    <x v="0"/>
  </r>
  <r>
    <n v="3714"/>
    <s v="28/11/2018"/>
    <d v="1899-12-30T01:20:59"/>
    <n v="272"/>
    <x v="42"/>
    <x v="2"/>
    <x v="7"/>
    <n v="45.077800000000003"/>
    <n v="-63.546700000000001"/>
    <n v="47"/>
    <b v="0"/>
    <n v="547"/>
    <x v="3"/>
    <x v="3"/>
    <n v="4"/>
    <b v="0"/>
    <x v="0"/>
    <s v="Express"/>
    <s v="Debit Card"/>
    <n v="5"/>
    <s v="Rainy"/>
    <s v="Black Friday"/>
    <x v="0"/>
    <b v="1"/>
    <n v="3"/>
    <n v="50.21"/>
    <n v="200.84"/>
    <n v="20.079999999999998"/>
    <x v="1"/>
  </r>
  <r>
    <n v="3715"/>
    <s v="11/07/2018"/>
    <d v="1899-12-30T01:34:02"/>
    <n v="6"/>
    <x v="27"/>
    <x v="0"/>
    <x v="12"/>
    <n v="64.248000000000005"/>
    <n v="-84.889600000000002"/>
    <n v="76"/>
    <b v="0"/>
    <n v="838"/>
    <x v="2"/>
    <x v="2"/>
    <n v="2"/>
    <b v="1"/>
    <x v="0"/>
    <s v="Express"/>
    <s v="Credit Card"/>
    <n v="1"/>
    <s v="Snowy"/>
    <s v="Christmas Market"/>
    <x v="1"/>
    <b v="0"/>
    <n v="2"/>
    <n v="59.44"/>
    <n v="118.87"/>
    <n v="0"/>
    <x v="0"/>
  </r>
  <r>
    <n v="3716"/>
    <s v="16/12/2022"/>
    <d v="1899-12-30T04:02:23"/>
    <n v="205"/>
    <x v="5"/>
    <x v="0"/>
    <x v="11"/>
    <n v="63.588799999999999"/>
    <n v="-115.5069"/>
    <n v="64"/>
    <b v="1"/>
    <n v="625"/>
    <x v="0"/>
    <x v="0"/>
    <n v="3"/>
    <b v="0"/>
    <x v="0"/>
    <s v="Standard"/>
    <s v="Online Payment"/>
    <n v="3"/>
    <s v="Rainy"/>
    <s v="None"/>
    <x v="0"/>
    <b v="0"/>
    <n v="5"/>
    <n v="84.08"/>
    <n v="252.25"/>
    <n v="0"/>
    <x v="0"/>
  </r>
  <r>
    <n v="3717"/>
    <s v="27/12/2018"/>
    <d v="1899-12-30T17:49:53"/>
    <n v="213"/>
    <x v="30"/>
    <x v="1"/>
    <x v="11"/>
    <n v="63.588799999999999"/>
    <n v="-115.5069"/>
    <n v="78"/>
    <b v="0"/>
    <n v="240"/>
    <x v="1"/>
    <x v="1"/>
    <n v="4"/>
    <b v="0"/>
    <x v="1"/>
    <s v="Express"/>
    <s v="Debit Card"/>
    <n v="1"/>
    <s v="Sunny"/>
    <s v="Black Friday"/>
    <x v="0"/>
    <b v="0"/>
    <n v="3"/>
    <n v="41.79"/>
    <n v="167.18"/>
    <n v="16.72"/>
    <x v="1"/>
  </r>
  <r>
    <n v="3718"/>
    <s v="21/11/2023"/>
    <d v="1899-12-30T20:43:33"/>
    <n v="75"/>
    <x v="16"/>
    <x v="0"/>
    <x v="7"/>
    <n v="45.077800000000003"/>
    <n v="-63.546700000000001"/>
    <n v="93"/>
    <b v="1"/>
    <n v="352"/>
    <x v="2"/>
    <x v="2"/>
    <n v="2"/>
    <b v="1"/>
    <x v="1"/>
    <s v="Standard"/>
    <s v="Online Payment"/>
    <n v="3"/>
    <s v="Snowy"/>
    <s v="Christmas Market"/>
    <x v="1"/>
    <b v="1"/>
    <n v="1"/>
    <n v="12.34"/>
    <n v="24.67"/>
    <n v="0"/>
    <x v="0"/>
  </r>
  <r>
    <n v="3719"/>
    <s v="31/12/2022"/>
    <d v="1899-12-30T02:42:44"/>
    <n v="418"/>
    <x v="41"/>
    <x v="1"/>
    <x v="11"/>
    <n v="63.588799999999999"/>
    <n v="-115.5069"/>
    <n v="98"/>
    <b v="1"/>
    <n v="272"/>
    <x v="0"/>
    <x v="0"/>
    <n v="3"/>
    <b v="1"/>
    <x v="0"/>
    <s v="Standard"/>
    <s v="Credit Card"/>
    <n v="1"/>
    <s v="Sunny"/>
    <s v="Black Friday"/>
    <x v="0"/>
    <b v="0"/>
    <n v="5"/>
    <n v="55.54"/>
    <n v="166.63"/>
    <n v="16.66"/>
    <x v="1"/>
  </r>
  <r>
    <n v="3720"/>
    <s v="23/12/2019"/>
    <d v="1899-12-30T17:11:35"/>
    <n v="273"/>
    <x v="2"/>
    <x v="2"/>
    <x v="6"/>
    <n v="46.565300000000001"/>
    <n v="-66.4619"/>
    <n v="52"/>
    <b v="0"/>
    <n v="269"/>
    <x v="0"/>
    <x v="0"/>
    <n v="5"/>
    <b v="0"/>
    <x v="1"/>
    <s v="Standard"/>
    <s v="Debit Card"/>
    <n v="5"/>
    <s v="Snowy"/>
    <s v="None"/>
    <x v="0"/>
    <b v="1"/>
    <n v="4"/>
    <n v="52.79"/>
    <n v="263.95999999999998"/>
    <n v="0"/>
    <x v="0"/>
  </r>
  <r>
    <n v="3721"/>
    <s v="17/12/2018"/>
    <d v="1899-12-30T21:26:37"/>
    <n v="69"/>
    <x v="5"/>
    <x v="2"/>
    <x v="3"/>
    <n v="53.933300000000003"/>
    <n v="-116.5765"/>
    <n v="38"/>
    <b v="1"/>
    <n v="315"/>
    <x v="2"/>
    <x v="2"/>
    <n v="1"/>
    <b v="1"/>
    <x v="1"/>
    <s v="Express"/>
    <s v="Cash"/>
    <n v="3"/>
    <s v="Sunny"/>
    <s v="Black Friday"/>
    <x v="0"/>
    <b v="0"/>
    <n v="5"/>
    <n v="34.36"/>
    <n v="34.36"/>
    <n v="3.44"/>
    <x v="1"/>
  </r>
  <r>
    <n v="3722"/>
    <s v="25/12/2018"/>
    <d v="1899-12-30T09:20:31"/>
    <n v="251"/>
    <x v="26"/>
    <x v="2"/>
    <x v="10"/>
    <n v="64.282300000000006"/>
    <n v="-135"/>
    <n v="60"/>
    <b v="0"/>
    <n v="994"/>
    <x v="2"/>
    <x v="2"/>
    <n v="5"/>
    <b v="0"/>
    <x v="0"/>
    <s v="Express"/>
    <s v="Debit Card"/>
    <n v="2"/>
    <s v="Snowy"/>
    <s v="Christmas Market"/>
    <x v="1"/>
    <b v="0"/>
    <n v="5"/>
    <n v="94.93"/>
    <n v="474.64"/>
    <n v="0"/>
    <x v="0"/>
  </r>
  <r>
    <n v="3723"/>
    <s v="11/07/2020"/>
    <d v="1899-12-30T16:24:32"/>
    <n v="106"/>
    <x v="48"/>
    <x v="2"/>
    <x v="10"/>
    <n v="64.282300000000006"/>
    <n v="-135"/>
    <n v="84"/>
    <b v="0"/>
    <n v="444"/>
    <x v="3"/>
    <x v="3"/>
    <n v="5"/>
    <b v="1"/>
    <x v="0"/>
    <s v="Express"/>
    <s v="Credit Card"/>
    <n v="4"/>
    <s v="Sunny"/>
    <s v="Christmas Market"/>
    <x v="1"/>
    <b v="1"/>
    <n v="5"/>
    <n v="50.86"/>
    <n v="254.29"/>
    <n v="0"/>
    <x v="0"/>
  </r>
  <r>
    <n v="3724"/>
    <s v="25/11/2023"/>
    <d v="1899-12-30T21:22:30"/>
    <n v="325"/>
    <x v="49"/>
    <x v="1"/>
    <x v="12"/>
    <n v="64.248000000000005"/>
    <n v="-84.889600000000002"/>
    <n v="17"/>
    <b v="1"/>
    <n v="330"/>
    <x v="3"/>
    <x v="3"/>
    <n v="3"/>
    <b v="0"/>
    <x v="0"/>
    <s v="Overnight"/>
    <s v="Cash"/>
    <n v="4"/>
    <s v="Snowy"/>
    <s v="Black Friday"/>
    <x v="0"/>
    <b v="0"/>
    <n v="1"/>
    <n v="18.61"/>
    <n v="55.83"/>
    <n v="5.58"/>
    <x v="1"/>
  </r>
  <r>
    <n v="3725"/>
    <s v="27/11/2021"/>
    <d v="1899-12-30T10:11:24"/>
    <n v="240"/>
    <x v="24"/>
    <x v="2"/>
    <x v="0"/>
    <n v="51.253799999999998"/>
    <n v="-85.3232"/>
    <n v="63"/>
    <b v="1"/>
    <n v="935"/>
    <x v="1"/>
    <x v="1"/>
    <n v="3"/>
    <b v="0"/>
    <x v="0"/>
    <s v="Express"/>
    <s v="Cash"/>
    <n v="1"/>
    <s v="Sunny"/>
    <s v="Black Friday"/>
    <x v="0"/>
    <b v="1"/>
    <n v="1"/>
    <n v="17.25"/>
    <n v="51.75"/>
    <n v="5.17"/>
    <x v="1"/>
  </r>
  <r>
    <n v="3726"/>
    <s v="12/10/2018"/>
    <d v="1899-12-30T01:03:06"/>
    <n v="336"/>
    <x v="43"/>
    <x v="1"/>
    <x v="0"/>
    <n v="51.253799999999998"/>
    <n v="-85.3232"/>
    <n v="72"/>
    <b v="0"/>
    <n v="279"/>
    <x v="3"/>
    <x v="3"/>
    <n v="2"/>
    <b v="0"/>
    <x v="0"/>
    <s v="Overnight"/>
    <s v="Online Payment"/>
    <n v="1"/>
    <s v="Sunny"/>
    <s v="None"/>
    <x v="0"/>
    <b v="1"/>
    <n v="2"/>
    <n v="64.77"/>
    <n v="129.55000000000001"/>
    <n v="0"/>
    <x v="0"/>
  </r>
  <r>
    <n v="3727"/>
    <s v="15/11/2020"/>
    <d v="1899-12-30T23:53:28"/>
    <n v="67"/>
    <x v="14"/>
    <x v="1"/>
    <x v="2"/>
    <n v="46.813099999999999"/>
    <n v="-71.207499999999996"/>
    <n v="73"/>
    <b v="0"/>
    <n v="73"/>
    <x v="4"/>
    <x v="4"/>
    <n v="5"/>
    <b v="0"/>
    <x v="0"/>
    <s v="Express"/>
    <s v="Cash"/>
    <n v="2"/>
    <s v="Snowy"/>
    <s v="Black Friday"/>
    <x v="0"/>
    <b v="1"/>
    <n v="4"/>
    <n v="10.99"/>
    <n v="54.93"/>
    <n v="5.49"/>
    <x v="1"/>
  </r>
  <r>
    <n v="3728"/>
    <s v="27/12/2020"/>
    <d v="1899-12-30T23:47:48"/>
    <n v="271"/>
    <x v="32"/>
    <x v="0"/>
    <x v="12"/>
    <n v="64.248000000000005"/>
    <n v="-84.889600000000002"/>
    <n v="44"/>
    <b v="1"/>
    <n v="340"/>
    <x v="0"/>
    <x v="0"/>
    <n v="1"/>
    <b v="1"/>
    <x v="0"/>
    <s v="Standard"/>
    <s v="Credit Card"/>
    <n v="2"/>
    <s v="Rainy"/>
    <s v="Christmas Market"/>
    <x v="1"/>
    <b v="0"/>
    <n v="4"/>
    <n v="55.25"/>
    <n v="55.25"/>
    <n v="0"/>
    <x v="0"/>
  </r>
  <r>
    <n v="3729"/>
    <s v="23/12/2020"/>
    <d v="1899-12-30T11:28:03"/>
    <n v="301"/>
    <x v="41"/>
    <x v="0"/>
    <x v="11"/>
    <n v="63.588799999999999"/>
    <n v="-115.5069"/>
    <n v="73"/>
    <b v="1"/>
    <n v="886"/>
    <x v="3"/>
    <x v="3"/>
    <n v="4"/>
    <b v="1"/>
    <x v="1"/>
    <s v="Overnight"/>
    <s v="Cash"/>
    <n v="2"/>
    <s v="Sunny"/>
    <s v="None"/>
    <x v="0"/>
    <b v="1"/>
    <n v="2"/>
    <n v="12.79"/>
    <n v="51.17"/>
    <n v="0"/>
    <x v="0"/>
  </r>
  <r>
    <n v="3730"/>
    <s v="11/03/2023"/>
    <d v="1899-12-30T16:26:42"/>
    <n v="258"/>
    <x v="2"/>
    <x v="1"/>
    <x v="4"/>
    <n v="53.760899999999999"/>
    <n v="-98.813900000000004"/>
    <n v="98"/>
    <b v="1"/>
    <n v="308"/>
    <x v="3"/>
    <x v="3"/>
    <n v="1"/>
    <b v="1"/>
    <x v="1"/>
    <s v="Standard"/>
    <s v="Credit Card"/>
    <n v="1"/>
    <s v="Snowy"/>
    <s v="Christmas Market"/>
    <x v="1"/>
    <b v="1"/>
    <n v="3"/>
    <n v="38.869999999999997"/>
    <n v="38.869999999999997"/>
    <n v="0"/>
    <x v="0"/>
  </r>
  <r>
    <n v="3731"/>
    <s v="12/11/2018"/>
    <d v="1899-12-30T08:09:59"/>
    <n v="88"/>
    <x v="42"/>
    <x v="0"/>
    <x v="10"/>
    <n v="64.282300000000006"/>
    <n v="-135"/>
    <n v="50"/>
    <b v="0"/>
    <n v="852"/>
    <x v="2"/>
    <x v="2"/>
    <n v="2"/>
    <b v="0"/>
    <x v="1"/>
    <s v="Express"/>
    <s v="Cash"/>
    <n v="5"/>
    <s v="Rainy"/>
    <s v="Christmas Market"/>
    <x v="1"/>
    <b v="1"/>
    <n v="3"/>
    <n v="78.73"/>
    <n v="157.46"/>
    <n v="0"/>
    <x v="0"/>
  </r>
  <r>
    <n v="3732"/>
    <s v="18/11/2020"/>
    <d v="1899-12-30T04:47:17"/>
    <n v="319"/>
    <x v="50"/>
    <x v="1"/>
    <x v="4"/>
    <n v="53.760899999999999"/>
    <n v="-98.813900000000004"/>
    <n v="14"/>
    <b v="1"/>
    <n v="181"/>
    <x v="4"/>
    <x v="4"/>
    <n v="1"/>
    <b v="0"/>
    <x v="0"/>
    <s v="Express"/>
    <s v="Credit Card"/>
    <n v="2"/>
    <s v="Snowy"/>
    <s v="None"/>
    <x v="0"/>
    <b v="0"/>
    <n v="2"/>
    <n v="11.93"/>
    <n v="11.93"/>
    <n v="0"/>
    <x v="0"/>
  </r>
  <r>
    <n v="3733"/>
    <s v="22/11/2018"/>
    <d v="1899-12-30T12:24:14"/>
    <n v="491"/>
    <x v="7"/>
    <x v="1"/>
    <x v="7"/>
    <n v="45.077800000000003"/>
    <n v="-63.546700000000001"/>
    <n v="29"/>
    <b v="0"/>
    <n v="675"/>
    <x v="0"/>
    <x v="0"/>
    <n v="4"/>
    <b v="1"/>
    <x v="1"/>
    <s v="Express"/>
    <s v="Debit Card"/>
    <n v="1"/>
    <s v="Rainy"/>
    <s v="None"/>
    <x v="0"/>
    <b v="1"/>
    <n v="1"/>
    <n v="32.99"/>
    <n v="131.94999999999999"/>
    <n v="0"/>
    <x v="0"/>
  </r>
  <r>
    <n v="3734"/>
    <s v="12/01/2021"/>
    <d v="1899-12-30T06:43:36"/>
    <n v="330"/>
    <x v="25"/>
    <x v="1"/>
    <x v="6"/>
    <n v="46.565300000000001"/>
    <n v="-66.4619"/>
    <n v="30"/>
    <b v="0"/>
    <n v="488"/>
    <x v="1"/>
    <x v="1"/>
    <n v="2"/>
    <b v="0"/>
    <x v="1"/>
    <s v="Express"/>
    <s v="Credit Card"/>
    <n v="2"/>
    <s v="Sunny"/>
    <s v="Black Friday"/>
    <x v="0"/>
    <b v="0"/>
    <n v="5"/>
    <n v="14.31"/>
    <n v="28.62"/>
    <n v="2.86"/>
    <x v="1"/>
  </r>
  <r>
    <n v="3735"/>
    <s v="11/12/2022"/>
    <d v="1899-12-30T19:46:00"/>
    <n v="254"/>
    <x v="15"/>
    <x v="1"/>
    <x v="5"/>
    <n v="52.939900000000002"/>
    <n v="-106.4509"/>
    <n v="1"/>
    <b v="1"/>
    <n v="168"/>
    <x v="1"/>
    <x v="1"/>
    <n v="2"/>
    <b v="0"/>
    <x v="0"/>
    <s v="Overnight"/>
    <s v="Credit Card"/>
    <n v="1"/>
    <s v="Rainy"/>
    <s v="Black Friday"/>
    <x v="0"/>
    <b v="0"/>
    <n v="1"/>
    <n v="44.78"/>
    <n v="89.56"/>
    <n v="8.9600000000000009"/>
    <x v="1"/>
  </r>
  <r>
    <n v="3736"/>
    <s v="29/12/2018"/>
    <d v="1899-12-30T21:52:10"/>
    <n v="317"/>
    <x v="36"/>
    <x v="0"/>
    <x v="5"/>
    <n v="52.939900000000002"/>
    <n v="-106.4509"/>
    <n v="15"/>
    <b v="0"/>
    <n v="81"/>
    <x v="0"/>
    <x v="0"/>
    <n v="1"/>
    <b v="1"/>
    <x v="1"/>
    <s v="Standard"/>
    <s v="Debit Card"/>
    <n v="1"/>
    <s v="Sunny"/>
    <s v="Black Friday"/>
    <x v="0"/>
    <b v="1"/>
    <n v="3"/>
    <n v="20.81"/>
    <n v="20.81"/>
    <n v="2.08"/>
    <x v="1"/>
  </r>
  <r>
    <n v="3737"/>
    <s v="17/12/2022"/>
    <d v="1899-12-30T09:48:05"/>
    <n v="173"/>
    <x v="42"/>
    <x v="1"/>
    <x v="3"/>
    <n v="53.933300000000003"/>
    <n v="-116.5765"/>
    <n v="62"/>
    <b v="1"/>
    <n v="546"/>
    <x v="4"/>
    <x v="4"/>
    <n v="2"/>
    <b v="0"/>
    <x v="0"/>
    <s v="Overnight"/>
    <s v="Debit Card"/>
    <n v="3"/>
    <s v="Sunny"/>
    <s v="None"/>
    <x v="0"/>
    <b v="1"/>
    <n v="5"/>
    <n v="96.47"/>
    <n v="192.94"/>
    <n v="0"/>
    <x v="0"/>
  </r>
  <r>
    <n v="3738"/>
    <s v="22/12/2022"/>
    <d v="1899-12-30T22:52:26"/>
    <n v="140"/>
    <x v="28"/>
    <x v="2"/>
    <x v="12"/>
    <n v="64.248000000000005"/>
    <n v="-84.889600000000002"/>
    <n v="72"/>
    <b v="1"/>
    <n v="335"/>
    <x v="4"/>
    <x v="4"/>
    <n v="5"/>
    <b v="0"/>
    <x v="0"/>
    <s v="Standard"/>
    <s v="Debit Card"/>
    <n v="4"/>
    <s v="Sunny"/>
    <s v="Christmas Market"/>
    <x v="1"/>
    <b v="1"/>
    <n v="3"/>
    <n v="25.5"/>
    <n v="127.49"/>
    <n v="0"/>
    <x v="0"/>
  </r>
  <r>
    <n v="3739"/>
    <s v="15/11/2018"/>
    <d v="1899-12-30T08:13:16"/>
    <n v="488"/>
    <x v="9"/>
    <x v="1"/>
    <x v="9"/>
    <n v="54.273099999999999"/>
    <n v="-61.738799999999998"/>
    <n v="18"/>
    <b v="0"/>
    <n v="907"/>
    <x v="4"/>
    <x v="4"/>
    <n v="4"/>
    <b v="1"/>
    <x v="0"/>
    <s v="Overnight"/>
    <s v="Credit Card"/>
    <n v="1"/>
    <s v="Sunny"/>
    <s v="Black Friday"/>
    <x v="0"/>
    <b v="0"/>
    <n v="1"/>
    <n v="10.63"/>
    <n v="42.51"/>
    <n v="4.25"/>
    <x v="1"/>
  </r>
  <r>
    <n v="3740"/>
    <s v="20/11/2019"/>
    <d v="1899-12-30T10:17:19"/>
    <n v="220"/>
    <x v="18"/>
    <x v="0"/>
    <x v="1"/>
    <n v="53.726700000000001"/>
    <n v="-127.6476"/>
    <n v="17"/>
    <b v="0"/>
    <n v="495"/>
    <x v="0"/>
    <x v="0"/>
    <n v="1"/>
    <b v="0"/>
    <x v="1"/>
    <s v="Express"/>
    <s v="Online Payment"/>
    <n v="5"/>
    <s v="Rainy"/>
    <s v="None"/>
    <x v="0"/>
    <b v="1"/>
    <n v="3"/>
    <n v="72.22"/>
    <n v="72.22"/>
    <n v="0"/>
    <x v="0"/>
  </r>
  <r>
    <n v="3741"/>
    <s v="11/03/2023"/>
    <d v="1899-12-30T06:22:40"/>
    <n v="454"/>
    <x v="39"/>
    <x v="0"/>
    <x v="7"/>
    <n v="45.077800000000003"/>
    <n v="-63.546700000000001"/>
    <n v="8"/>
    <b v="1"/>
    <n v="855"/>
    <x v="0"/>
    <x v="0"/>
    <n v="1"/>
    <b v="1"/>
    <x v="1"/>
    <s v="Standard"/>
    <s v="Cash"/>
    <n v="3"/>
    <s v="Rainy"/>
    <s v="Christmas Market"/>
    <x v="1"/>
    <b v="0"/>
    <n v="1"/>
    <n v="66.709999999999994"/>
    <n v="66.709999999999994"/>
    <n v="0"/>
    <x v="0"/>
  </r>
  <r>
    <n v="3742"/>
    <s v="18/11/2019"/>
    <d v="1899-12-30T15:59:17"/>
    <n v="300"/>
    <x v="52"/>
    <x v="2"/>
    <x v="9"/>
    <n v="54.273099999999999"/>
    <n v="-61.738799999999998"/>
    <n v="94"/>
    <b v="0"/>
    <n v="827"/>
    <x v="0"/>
    <x v="0"/>
    <n v="3"/>
    <b v="0"/>
    <x v="1"/>
    <s v="Express"/>
    <s v="Online Payment"/>
    <n v="4"/>
    <s v="Sunny"/>
    <s v="Christmas Market"/>
    <x v="1"/>
    <b v="0"/>
    <n v="3"/>
    <n v="49.25"/>
    <n v="147.74"/>
    <n v="0"/>
    <x v="0"/>
  </r>
  <r>
    <n v="3743"/>
    <s v="20/11/2021"/>
    <d v="1899-12-30T09:29:47"/>
    <n v="385"/>
    <x v="25"/>
    <x v="2"/>
    <x v="2"/>
    <n v="46.813099999999999"/>
    <n v="-71.207499999999996"/>
    <n v="94"/>
    <b v="1"/>
    <n v="919"/>
    <x v="3"/>
    <x v="3"/>
    <n v="3"/>
    <b v="1"/>
    <x v="1"/>
    <s v="Standard"/>
    <s v="Online Payment"/>
    <n v="1"/>
    <s v="Rainy"/>
    <s v="Christmas Market"/>
    <x v="1"/>
    <b v="1"/>
    <n v="3"/>
    <n v="21.43"/>
    <n v="64.3"/>
    <n v="0"/>
    <x v="0"/>
  </r>
  <r>
    <n v="3744"/>
    <s v="29/12/2019"/>
    <d v="1899-12-30T10:41:37"/>
    <n v="289"/>
    <x v="28"/>
    <x v="2"/>
    <x v="12"/>
    <n v="64.248000000000005"/>
    <n v="-84.889600000000002"/>
    <n v="29"/>
    <b v="0"/>
    <n v="102"/>
    <x v="3"/>
    <x v="3"/>
    <n v="1"/>
    <b v="0"/>
    <x v="1"/>
    <s v="Express"/>
    <s v="Debit Card"/>
    <n v="4"/>
    <s v="Snowy"/>
    <s v="Black Friday"/>
    <x v="0"/>
    <b v="0"/>
    <n v="2"/>
    <n v="32.67"/>
    <n v="32.67"/>
    <n v="3.27"/>
    <x v="1"/>
  </r>
  <r>
    <n v="3745"/>
    <s v="21/11/2022"/>
    <d v="1899-12-30T12:37:25"/>
    <n v="153"/>
    <x v="51"/>
    <x v="0"/>
    <x v="7"/>
    <n v="45.077800000000003"/>
    <n v="-63.546700000000001"/>
    <n v="66"/>
    <b v="1"/>
    <n v="171"/>
    <x v="1"/>
    <x v="1"/>
    <n v="4"/>
    <b v="1"/>
    <x v="1"/>
    <s v="Standard"/>
    <s v="Cash"/>
    <n v="4"/>
    <s v="Rainy"/>
    <s v="Black Friday"/>
    <x v="0"/>
    <b v="1"/>
    <n v="1"/>
    <n v="15.53"/>
    <n v="62.14"/>
    <n v="6.21"/>
    <x v="1"/>
  </r>
  <r>
    <n v="3746"/>
    <s v="12/10/2023"/>
    <d v="1899-12-30T03:09:03"/>
    <n v="218"/>
    <x v="1"/>
    <x v="2"/>
    <x v="11"/>
    <n v="63.588799999999999"/>
    <n v="-115.5069"/>
    <n v="16"/>
    <b v="0"/>
    <n v="277"/>
    <x v="0"/>
    <x v="0"/>
    <n v="5"/>
    <b v="1"/>
    <x v="1"/>
    <s v="Overnight"/>
    <s v="Online Payment"/>
    <n v="3"/>
    <s v="Sunny"/>
    <s v="Christmas Market"/>
    <x v="1"/>
    <b v="0"/>
    <n v="2"/>
    <n v="35.78"/>
    <n v="178.92"/>
    <n v="0"/>
    <x v="0"/>
  </r>
  <r>
    <n v="3747"/>
    <s v="17/11/2019"/>
    <d v="1899-12-30T01:34:37"/>
    <n v="115"/>
    <x v="11"/>
    <x v="0"/>
    <x v="2"/>
    <n v="46.813099999999999"/>
    <n v="-71.207499999999996"/>
    <n v="83"/>
    <b v="0"/>
    <n v="214"/>
    <x v="4"/>
    <x v="4"/>
    <n v="3"/>
    <b v="1"/>
    <x v="0"/>
    <s v="Express"/>
    <s v="Online Payment"/>
    <n v="2"/>
    <s v="Rainy"/>
    <s v="None"/>
    <x v="0"/>
    <b v="1"/>
    <n v="5"/>
    <n v="58.65"/>
    <n v="175.96"/>
    <n v="0"/>
    <x v="0"/>
  </r>
  <r>
    <n v="3748"/>
    <s v="25/12/2021"/>
    <d v="1899-12-30T19:43:36"/>
    <n v="398"/>
    <x v="27"/>
    <x v="0"/>
    <x v="1"/>
    <n v="53.726700000000001"/>
    <n v="-127.6476"/>
    <n v="96"/>
    <b v="1"/>
    <n v="123"/>
    <x v="4"/>
    <x v="4"/>
    <n v="1"/>
    <b v="1"/>
    <x v="0"/>
    <s v="Express"/>
    <s v="Cash"/>
    <n v="3"/>
    <s v="Rainy"/>
    <s v="Black Friday"/>
    <x v="0"/>
    <b v="0"/>
    <n v="1"/>
    <n v="41.28"/>
    <n v="41.28"/>
    <n v="4.13"/>
    <x v="1"/>
  </r>
  <r>
    <n v="3749"/>
    <s v="11/12/2022"/>
    <d v="1899-12-30T20:06:06"/>
    <n v="382"/>
    <x v="12"/>
    <x v="2"/>
    <x v="2"/>
    <n v="46.813099999999999"/>
    <n v="-71.207499999999996"/>
    <n v="68"/>
    <b v="0"/>
    <n v="598"/>
    <x v="2"/>
    <x v="2"/>
    <n v="3"/>
    <b v="0"/>
    <x v="0"/>
    <s v="Standard"/>
    <s v="Credit Card"/>
    <n v="2"/>
    <s v="Snowy"/>
    <s v="Christmas Market"/>
    <x v="1"/>
    <b v="0"/>
    <n v="1"/>
    <n v="74.78"/>
    <n v="224.33"/>
    <n v="0"/>
    <x v="0"/>
  </r>
  <r>
    <n v="3750"/>
    <s v="28/11/2022"/>
    <d v="1899-12-30T22:23:40"/>
    <n v="243"/>
    <x v="52"/>
    <x v="0"/>
    <x v="3"/>
    <n v="53.933300000000003"/>
    <n v="-116.5765"/>
    <n v="45"/>
    <b v="1"/>
    <n v="623"/>
    <x v="3"/>
    <x v="3"/>
    <n v="5"/>
    <b v="0"/>
    <x v="0"/>
    <s v="Overnight"/>
    <s v="Debit Card"/>
    <n v="5"/>
    <s v="Rainy"/>
    <s v="Black Friday"/>
    <x v="0"/>
    <b v="0"/>
    <n v="5"/>
    <n v="82.47"/>
    <n v="412.36"/>
    <n v="41.24"/>
    <x v="1"/>
  </r>
  <r>
    <n v="3751"/>
    <s v="12/11/2020"/>
    <d v="1899-12-30T17:35:55"/>
    <n v="378"/>
    <x v="5"/>
    <x v="0"/>
    <x v="5"/>
    <n v="52.939900000000002"/>
    <n v="-106.4509"/>
    <n v="73"/>
    <b v="1"/>
    <n v="116"/>
    <x v="1"/>
    <x v="1"/>
    <n v="5"/>
    <b v="0"/>
    <x v="1"/>
    <s v="Overnight"/>
    <s v="Credit Card"/>
    <n v="5"/>
    <s v="Rainy"/>
    <s v="Black Friday"/>
    <x v="0"/>
    <b v="0"/>
    <n v="1"/>
    <n v="34.270000000000003"/>
    <n v="171.34"/>
    <n v="17.13"/>
    <x v="1"/>
  </r>
  <r>
    <n v="3752"/>
    <s v="11/09/2020"/>
    <d v="1899-12-30T01:37:21"/>
    <n v="404"/>
    <x v="15"/>
    <x v="1"/>
    <x v="8"/>
    <n v="46.318800000000003"/>
    <n v="-63.146099999999997"/>
    <n v="63"/>
    <b v="1"/>
    <n v="851"/>
    <x v="0"/>
    <x v="0"/>
    <n v="5"/>
    <b v="1"/>
    <x v="1"/>
    <s v="Overnight"/>
    <s v="Online Payment"/>
    <n v="5"/>
    <s v="Rainy"/>
    <s v="None"/>
    <x v="0"/>
    <b v="1"/>
    <n v="1"/>
    <n v="17.95"/>
    <n v="89.76"/>
    <n v="0"/>
    <x v="0"/>
  </r>
  <r>
    <n v="3753"/>
    <s v="30/11/2023"/>
    <d v="1899-12-30T18:08:17"/>
    <n v="138"/>
    <x v="52"/>
    <x v="2"/>
    <x v="12"/>
    <n v="64.248000000000005"/>
    <n v="-84.889600000000002"/>
    <n v="18"/>
    <b v="1"/>
    <n v="719"/>
    <x v="4"/>
    <x v="4"/>
    <n v="3"/>
    <b v="1"/>
    <x v="0"/>
    <s v="Overnight"/>
    <s v="Credit Card"/>
    <n v="1"/>
    <s v="Sunny"/>
    <s v="None"/>
    <x v="0"/>
    <b v="1"/>
    <n v="4"/>
    <n v="57.97"/>
    <n v="173.9"/>
    <n v="0"/>
    <x v="0"/>
  </r>
  <r>
    <n v="3754"/>
    <s v="25/11/2020"/>
    <d v="1899-12-30T13:37:31"/>
    <n v="293"/>
    <x v="24"/>
    <x v="2"/>
    <x v="8"/>
    <n v="46.318800000000003"/>
    <n v="-63.146099999999997"/>
    <n v="58"/>
    <b v="0"/>
    <n v="528"/>
    <x v="1"/>
    <x v="1"/>
    <n v="3"/>
    <b v="1"/>
    <x v="1"/>
    <s v="Standard"/>
    <s v="Cash"/>
    <n v="1"/>
    <s v="Rainy"/>
    <s v="Black Friday"/>
    <x v="0"/>
    <b v="0"/>
    <n v="5"/>
    <n v="49.44"/>
    <n v="148.33000000000001"/>
    <n v="14.83"/>
    <x v="1"/>
  </r>
  <r>
    <n v="3755"/>
    <s v="15/12/2021"/>
    <d v="1899-12-30T12:42:07"/>
    <n v="46"/>
    <x v="39"/>
    <x v="2"/>
    <x v="2"/>
    <n v="46.813099999999999"/>
    <n v="-71.207499999999996"/>
    <n v="76"/>
    <b v="1"/>
    <n v="373"/>
    <x v="4"/>
    <x v="4"/>
    <n v="2"/>
    <b v="0"/>
    <x v="0"/>
    <s v="Standard"/>
    <s v="Online Payment"/>
    <n v="1"/>
    <s v="Snowy"/>
    <s v="Christmas Market"/>
    <x v="1"/>
    <b v="0"/>
    <n v="3"/>
    <n v="30.75"/>
    <n v="61.51"/>
    <n v="0"/>
    <x v="0"/>
  </r>
  <r>
    <n v="3756"/>
    <s v="16/12/2020"/>
    <d v="1899-12-30T03:29:47"/>
    <n v="146"/>
    <x v="43"/>
    <x v="0"/>
    <x v="9"/>
    <n v="54.273099999999999"/>
    <n v="-61.738799999999998"/>
    <n v="85"/>
    <b v="0"/>
    <n v="419"/>
    <x v="3"/>
    <x v="3"/>
    <n v="4"/>
    <b v="0"/>
    <x v="0"/>
    <s v="Express"/>
    <s v="Cash"/>
    <n v="5"/>
    <s v="Sunny"/>
    <s v="Christmas Market"/>
    <x v="1"/>
    <b v="0"/>
    <n v="1"/>
    <n v="51.5"/>
    <n v="205.98"/>
    <n v="0"/>
    <x v="0"/>
  </r>
  <r>
    <n v="3757"/>
    <s v="12/03/2019"/>
    <d v="1899-12-30T22:10:14"/>
    <n v="24"/>
    <x v="30"/>
    <x v="1"/>
    <x v="7"/>
    <n v="45.077800000000003"/>
    <n v="-63.546700000000001"/>
    <n v="78"/>
    <b v="1"/>
    <n v="54"/>
    <x v="3"/>
    <x v="3"/>
    <n v="4"/>
    <b v="1"/>
    <x v="0"/>
    <s v="Express"/>
    <s v="Debit Card"/>
    <n v="1"/>
    <s v="Rainy"/>
    <s v="None"/>
    <x v="0"/>
    <b v="0"/>
    <n v="1"/>
    <n v="20.45"/>
    <n v="81.790000000000006"/>
    <n v="0"/>
    <x v="0"/>
  </r>
  <r>
    <n v="3758"/>
    <s v="12/07/2023"/>
    <d v="1899-12-30T10:37:40"/>
    <n v="496"/>
    <x v="34"/>
    <x v="2"/>
    <x v="5"/>
    <n v="52.939900000000002"/>
    <n v="-106.4509"/>
    <n v="82"/>
    <b v="1"/>
    <n v="927"/>
    <x v="0"/>
    <x v="0"/>
    <n v="2"/>
    <b v="1"/>
    <x v="0"/>
    <s v="Overnight"/>
    <s v="Debit Card"/>
    <n v="1"/>
    <s v="Sunny"/>
    <s v="Black Friday"/>
    <x v="0"/>
    <b v="0"/>
    <n v="4"/>
    <n v="82.73"/>
    <n v="165.47"/>
    <n v="16.55"/>
    <x v="1"/>
  </r>
  <r>
    <n v="3759"/>
    <s v="21/12/2023"/>
    <d v="1899-12-30T16:49:34"/>
    <n v="307"/>
    <x v="8"/>
    <x v="2"/>
    <x v="3"/>
    <n v="53.933300000000003"/>
    <n v="-116.5765"/>
    <n v="66"/>
    <b v="1"/>
    <n v="680"/>
    <x v="0"/>
    <x v="0"/>
    <n v="1"/>
    <b v="1"/>
    <x v="0"/>
    <s v="Express"/>
    <s v="Cash"/>
    <n v="2"/>
    <s v="Rainy"/>
    <s v="Christmas Market"/>
    <x v="1"/>
    <b v="1"/>
    <n v="4"/>
    <n v="96.37"/>
    <n v="96.37"/>
    <n v="0"/>
    <x v="0"/>
  </r>
  <r>
    <n v="3760"/>
    <s v="17/12/2022"/>
    <d v="1899-12-30T16:35:42"/>
    <n v="276"/>
    <x v="15"/>
    <x v="1"/>
    <x v="9"/>
    <n v="54.273099999999999"/>
    <n v="-61.738799999999998"/>
    <n v="55"/>
    <b v="0"/>
    <n v="156"/>
    <x v="2"/>
    <x v="2"/>
    <n v="4"/>
    <b v="1"/>
    <x v="1"/>
    <s v="Express"/>
    <s v="Online Payment"/>
    <n v="2"/>
    <s v="Snowy"/>
    <s v="Christmas Market"/>
    <x v="1"/>
    <b v="0"/>
    <n v="2"/>
    <n v="91.05"/>
    <n v="364.2"/>
    <n v="0"/>
    <x v="0"/>
  </r>
  <r>
    <n v="3761"/>
    <s v="12/02/2018"/>
    <d v="1899-12-30T06:56:45"/>
    <n v="352"/>
    <x v="44"/>
    <x v="2"/>
    <x v="7"/>
    <n v="45.077800000000003"/>
    <n v="-63.546700000000001"/>
    <n v="21"/>
    <b v="1"/>
    <n v="7"/>
    <x v="1"/>
    <x v="1"/>
    <n v="2"/>
    <b v="1"/>
    <x v="1"/>
    <s v="Standard"/>
    <s v="Credit Card"/>
    <n v="2"/>
    <s v="Rainy"/>
    <s v="None"/>
    <x v="0"/>
    <b v="1"/>
    <n v="3"/>
    <n v="75.239999999999995"/>
    <n v="150.47999999999999"/>
    <n v="0"/>
    <x v="0"/>
  </r>
  <r>
    <n v="3762"/>
    <s v="30/12/2021"/>
    <d v="1899-12-30T00:51:37"/>
    <n v="320"/>
    <x v="0"/>
    <x v="1"/>
    <x v="9"/>
    <n v="54.273099999999999"/>
    <n v="-61.738799999999998"/>
    <n v="6"/>
    <b v="0"/>
    <n v="645"/>
    <x v="3"/>
    <x v="3"/>
    <n v="2"/>
    <b v="1"/>
    <x v="0"/>
    <s v="Standard"/>
    <s v="Credit Card"/>
    <n v="2"/>
    <s v="Rainy"/>
    <s v="Black Friday"/>
    <x v="0"/>
    <b v="0"/>
    <n v="3"/>
    <n v="88.52"/>
    <n v="177.04"/>
    <n v="17.7"/>
    <x v="1"/>
  </r>
  <r>
    <n v="3763"/>
    <s v="25/11/2021"/>
    <d v="1899-12-30T13:13:13"/>
    <n v="81"/>
    <x v="6"/>
    <x v="0"/>
    <x v="8"/>
    <n v="46.318800000000003"/>
    <n v="-63.146099999999997"/>
    <n v="95"/>
    <b v="0"/>
    <n v="914"/>
    <x v="3"/>
    <x v="3"/>
    <n v="3"/>
    <b v="1"/>
    <x v="0"/>
    <s v="Overnight"/>
    <s v="Debit Card"/>
    <n v="2"/>
    <s v="Sunny"/>
    <s v="Black Friday"/>
    <x v="0"/>
    <b v="1"/>
    <n v="1"/>
    <n v="40.72"/>
    <n v="122.15"/>
    <n v="12.21"/>
    <x v="1"/>
  </r>
  <r>
    <n v="3764"/>
    <s v="31/12/2020"/>
    <d v="1899-12-30T10:28:46"/>
    <n v="164"/>
    <x v="36"/>
    <x v="1"/>
    <x v="4"/>
    <n v="53.760899999999999"/>
    <n v="-98.813900000000004"/>
    <n v="24"/>
    <b v="1"/>
    <n v="53"/>
    <x v="4"/>
    <x v="4"/>
    <n v="5"/>
    <b v="1"/>
    <x v="1"/>
    <s v="Standard"/>
    <s v="Debit Card"/>
    <n v="3"/>
    <s v="Rainy"/>
    <s v="Black Friday"/>
    <x v="0"/>
    <b v="1"/>
    <n v="1"/>
    <n v="94.78"/>
    <n v="473.9"/>
    <n v="47.39"/>
    <x v="1"/>
  </r>
  <r>
    <n v="3765"/>
    <s v="22/12/2020"/>
    <d v="1899-12-30T05:51:11"/>
    <n v="103"/>
    <x v="51"/>
    <x v="1"/>
    <x v="9"/>
    <n v="54.273099999999999"/>
    <n v="-61.738799999999998"/>
    <n v="44"/>
    <b v="0"/>
    <n v="112"/>
    <x v="3"/>
    <x v="3"/>
    <n v="1"/>
    <b v="1"/>
    <x v="0"/>
    <s v="Express"/>
    <s v="Online Payment"/>
    <n v="5"/>
    <s v="Rainy"/>
    <s v="Black Friday"/>
    <x v="0"/>
    <b v="0"/>
    <n v="5"/>
    <n v="65.680000000000007"/>
    <n v="65.680000000000007"/>
    <n v="6.57"/>
    <x v="1"/>
  </r>
  <r>
    <n v="3766"/>
    <s v="11/09/2020"/>
    <d v="1899-12-30T12:33:44"/>
    <n v="287"/>
    <x v="27"/>
    <x v="0"/>
    <x v="11"/>
    <n v="63.588799999999999"/>
    <n v="-115.5069"/>
    <n v="17"/>
    <b v="0"/>
    <n v="484"/>
    <x v="4"/>
    <x v="4"/>
    <n v="1"/>
    <b v="1"/>
    <x v="1"/>
    <s v="Standard"/>
    <s v="Cash"/>
    <n v="4"/>
    <s v="Rainy"/>
    <s v="Black Friday"/>
    <x v="0"/>
    <b v="0"/>
    <n v="2"/>
    <n v="22.75"/>
    <n v="22.75"/>
    <n v="2.2799999999999998"/>
    <x v="1"/>
  </r>
  <r>
    <n v="3767"/>
    <s v="11/09/2020"/>
    <d v="1899-12-30T06:02:52"/>
    <n v="94"/>
    <x v="13"/>
    <x v="1"/>
    <x v="0"/>
    <n v="51.253799999999998"/>
    <n v="-85.3232"/>
    <n v="92"/>
    <b v="1"/>
    <n v="751"/>
    <x v="2"/>
    <x v="2"/>
    <n v="4"/>
    <b v="1"/>
    <x v="1"/>
    <s v="Overnight"/>
    <s v="Online Payment"/>
    <n v="2"/>
    <s v="Sunny"/>
    <s v="Black Friday"/>
    <x v="0"/>
    <b v="0"/>
    <n v="5"/>
    <n v="80.23"/>
    <n v="320.94"/>
    <n v="32.090000000000003"/>
    <x v="1"/>
  </r>
  <r>
    <n v="3768"/>
    <s v="18/12/2023"/>
    <d v="1899-12-30T22:58:59"/>
    <n v="22"/>
    <x v="13"/>
    <x v="1"/>
    <x v="3"/>
    <n v="53.933300000000003"/>
    <n v="-116.5765"/>
    <n v="10"/>
    <b v="1"/>
    <n v="752"/>
    <x v="4"/>
    <x v="4"/>
    <n v="1"/>
    <b v="1"/>
    <x v="1"/>
    <s v="Overnight"/>
    <s v="Cash"/>
    <n v="1"/>
    <s v="Rainy"/>
    <s v="Christmas Market"/>
    <x v="1"/>
    <b v="1"/>
    <n v="4"/>
    <n v="22.08"/>
    <n v="22.08"/>
    <n v="0"/>
    <x v="0"/>
  </r>
  <r>
    <n v="3769"/>
    <s v="11/10/2022"/>
    <d v="1899-12-30T19:17:17"/>
    <n v="175"/>
    <x v="30"/>
    <x v="2"/>
    <x v="9"/>
    <n v="54.273099999999999"/>
    <n v="-61.738799999999998"/>
    <n v="51"/>
    <b v="1"/>
    <n v="14"/>
    <x v="0"/>
    <x v="0"/>
    <n v="5"/>
    <b v="1"/>
    <x v="1"/>
    <s v="Standard"/>
    <s v="Cash"/>
    <n v="5"/>
    <s v="Snowy"/>
    <s v="Black Friday"/>
    <x v="0"/>
    <b v="1"/>
    <n v="5"/>
    <n v="38.369999999999997"/>
    <n v="191.87"/>
    <n v="19.190000000000001"/>
    <x v="1"/>
  </r>
  <r>
    <n v="3770"/>
    <s v="12/09/2021"/>
    <d v="1899-12-30T11:59:10"/>
    <n v="314"/>
    <x v="44"/>
    <x v="1"/>
    <x v="4"/>
    <n v="53.760899999999999"/>
    <n v="-98.813900000000004"/>
    <n v="17"/>
    <b v="1"/>
    <n v="142"/>
    <x v="1"/>
    <x v="1"/>
    <n v="1"/>
    <b v="1"/>
    <x v="1"/>
    <s v="Overnight"/>
    <s v="Online Payment"/>
    <n v="3"/>
    <s v="Sunny"/>
    <s v="None"/>
    <x v="0"/>
    <b v="1"/>
    <n v="5"/>
    <n v="96.57"/>
    <n v="96.57"/>
    <n v="0"/>
    <x v="0"/>
  </r>
  <r>
    <n v="3771"/>
    <s v="26/11/2023"/>
    <d v="1899-12-30T09:45:32"/>
    <n v="467"/>
    <x v="39"/>
    <x v="0"/>
    <x v="5"/>
    <n v="52.939900000000002"/>
    <n v="-106.4509"/>
    <n v="6"/>
    <b v="0"/>
    <n v="542"/>
    <x v="2"/>
    <x v="2"/>
    <n v="5"/>
    <b v="1"/>
    <x v="0"/>
    <s v="Standard"/>
    <s v="Credit Card"/>
    <n v="2"/>
    <s v="Rainy"/>
    <s v="Black Friday"/>
    <x v="0"/>
    <b v="0"/>
    <n v="4"/>
    <n v="14.95"/>
    <n v="74.760000000000005"/>
    <n v="7.48"/>
    <x v="1"/>
  </r>
  <r>
    <n v="3772"/>
    <s v="11/08/2019"/>
    <d v="1899-12-30T14:33:28"/>
    <n v="143"/>
    <x v="15"/>
    <x v="0"/>
    <x v="12"/>
    <n v="64.248000000000005"/>
    <n v="-84.889600000000002"/>
    <n v="69"/>
    <b v="0"/>
    <n v="476"/>
    <x v="4"/>
    <x v="4"/>
    <n v="2"/>
    <b v="0"/>
    <x v="0"/>
    <s v="Standard"/>
    <s v="Online Payment"/>
    <n v="4"/>
    <s v="Snowy"/>
    <s v="Christmas Market"/>
    <x v="1"/>
    <b v="0"/>
    <n v="1"/>
    <n v="76.95"/>
    <n v="153.88999999999999"/>
    <n v="0"/>
    <x v="0"/>
  </r>
  <r>
    <n v="3773"/>
    <s v="30/11/2022"/>
    <d v="1899-12-30T13:55:44"/>
    <n v="101"/>
    <x v="26"/>
    <x v="0"/>
    <x v="7"/>
    <n v="45.077800000000003"/>
    <n v="-63.546700000000001"/>
    <n v="57"/>
    <b v="0"/>
    <n v="996"/>
    <x v="4"/>
    <x v="4"/>
    <n v="4"/>
    <b v="0"/>
    <x v="1"/>
    <s v="Express"/>
    <s v="Online Payment"/>
    <n v="4"/>
    <s v="Snowy"/>
    <s v="None"/>
    <x v="0"/>
    <b v="1"/>
    <n v="2"/>
    <n v="68.06"/>
    <n v="272.23"/>
    <n v="0"/>
    <x v="0"/>
  </r>
  <r>
    <n v="3774"/>
    <s v="11/06/2018"/>
    <d v="1899-12-30T18:34:17"/>
    <n v="47"/>
    <x v="7"/>
    <x v="0"/>
    <x v="8"/>
    <n v="46.318800000000003"/>
    <n v="-63.146099999999997"/>
    <n v="97"/>
    <b v="0"/>
    <n v="615"/>
    <x v="1"/>
    <x v="1"/>
    <n v="5"/>
    <b v="0"/>
    <x v="1"/>
    <s v="Overnight"/>
    <s v="Credit Card"/>
    <n v="1"/>
    <s v="Rainy"/>
    <s v="None"/>
    <x v="0"/>
    <b v="0"/>
    <n v="2"/>
    <n v="93"/>
    <n v="465.02"/>
    <n v="0"/>
    <x v="0"/>
  </r>
  <r>
    <n v="3775"/>
    <s v="12/08/2019"/>
    <d v="1899-12-30T21:54:19"/>
    <n v="71"/>
    <x v="41"/>
    <x v="2"/>
    <x v="2"/>
    <n v="46.813099999999999"/>
    <n v="-71.207499999999996"/>
    <n v="75"/>
    <b v="0"/>
    <n v="992"/>
    <x v="1"/>
    <x v="1"/>
    <n v="4"/>
    <b v="1"/>
    <x v="0"/>
    <s v="Standard"/>
    <s v="Credit Card"/>
    <n v="4"/>
    <s v="Snowy"/>
    <s v="Black Friday"/>
    <x v="0"/>
    <b v="0"/>
    <n v="2"/>
    <n v="27.35"/>
    <n v="109.39"/>
    <n v="10.94"/>
    <x v="1"/>
  </r>
  <r>
    <n v="3776"/>
    <s v="11/05/2021"/>
    <d v="1899-12-30T23:12:24"/>
    <n v="481"/>
    <x v="0"/>
    <x v="2"/>
    <x v="4"/>
    <n v="53.760899999999999"/>
    <n v="-98.813900000000004"/>
    <n v="35"/>
    <b v="0"/>
    <n v="555"/>
    <x v="2"/>
    <x v="2"/>
    <n v="1"/>
    <b v="0"/>
    <x v="0"/>
    <s v="Express"/>
    <s v="Cash"/>
    <n v="3"/>
    <s v="Rainy"/>
    <s v="Black Friday"/>
    <x v="0"/>
    <b v="1"/>
    <n v="1"/>
    <n v="62.68"/>
    <n v="62.68"/>
    <n v="6.27"/>
    <x v="1"/>
  </r>
  <r>
    <n v="3777"/>
    <s v="24/12/2023"/>
    <d v="1899-12-30T12:21:20"/>
    <n v="64"/>
    <x v="49"/>
    <x v="2"/>
    <x v="7"/>
    <n v="45.077800000000003"/>
    <n v="-63.546700000000001"/>
    <n v="31"/>
    <b v="1"/>
    <n v="88"/>
    <x v="4"/>
    <x v="4"/>
    <n v="3"/>
    <b v="0"/>
    <x v="1"/>
    <s v="Standard"/>
    <s v="Debit Card"/>
    <n v="5"/>
    <s v="Snowy"/>
    <s v="Christmas Market"/>
    <x v="1"/>
    <b v="1"/>
    <n v="4"/>
    <n v="36.590000000000003"/>
    <n v="109.78"/>
    <n v="0"/>
    <x v="0"/>
  </r>
  <r>
    <n v="3778"/>
    <s v="13/11/2023"/>
    <d v="1899-12-30T05:29:18"/>
    <n v="428"/>
    <x v="14"/>
    <x v="1"/>
    <x v="4"/>
    <n v="53.760899999999999"/>
    <n v="-98.813900000000004"/>
    <n v="87"/>
    <b v="1"/>
    <n v="784"/>
    <x v="0"/>
    <x v="0"/>
    <n v="2"/>
    <b v="1"/>
    <x v="1"/>
    <s v="Overnight"/>
    <s v="Online Payment"/>
    <n v="5"/>
    <s v="Rainy"/>
    <s v="Christmas Market"/>
    <x v="1"/>
    <b v="0"/>
    <n v="5"/>
    <n v="75.77"/>
    <n v="151.54"/>
    <n v="0"/>
    <x v="0"/>
  </r>
  <r>
    <n v="3779"/>
    <s v="12/01/2022"/>
    <d v="1899-12-30T10:52:42"/>
    <n v="205"/>
    <x v="25"/>
    <x v="0"/>
    <x v="2"/>
    <n v="46.813099999999999"/>
    <n v="-71.207499999999996"/>
    <n v="19"/>
    <b v="1"/>
    <n v="994"/>
    <x v="0"/>
    <x v="0"/>
    <n v="2"/>
    <b v="0"/>
    <x v="0"/>
    <s v="Standard"/>
    <s v="Online Payment"/>
    <n v="4"/>
    <s v="Sunny"/>
    <s v="Christmas Market"/>
    <x v="1"/>
    <b v="1"/>
    <n v="1"/>
    <n v="86.61"/>
    <n v="173.22"/>
    <n v="0"/>
    <x v="0"/>
  </r>
  <r>
    <n v="3780"/>
    <s v="22/11/2022"/>
    <d v="1899-12-30T16:04:55"/>
    <n v="394"/>
    <x v="43"/>
    <x v="2"/>
    <x v="9"/>
    <n v="54.273099999999999"/>
    <n v="-61.738799999999998"/>
    <n v="26"/>
    <b v="0"/>
    <n v="415"/>
    <x v="2"/>
    <x v="2"/>
    <n v="3"/>
    <b v="1"/>
    <x v="0"/>
    <s v="Express"/>
    <s v="Debit Card"/>
    <n v="2"/>
    <s v="Sunny"/>
    <s v="Christmas Market"/>
    <x v="1"/>
    <b v="0"/>
    <n v="1"/>
    <n v="56.71"/>
    <n v="170.12"/>
    <n v="0"/>
    <x v="0"/>
  </r>
  <r>
    <n v="3781"/>
    <s v="11/09/2022"/>
    <d v="1899-12-30T17:21:29"/>
    <n v="346"/>
    <x v="24"/>
    <x v="0"/>
    <x v="9"/>
    <n v="54.273099999999999"/>
    <n v="-61.738799999999998"/>
    <n v="3"/>
    <b v="0"/>
    <n v="800"/>
    <x v="2"/>
    <x v="2"/>
    <n v="5"/>
    <b v="0"/>
    <x v="0"/>
    <s v="Standard"/>
    <s v="Credit Card"/>
    <n v="4"/>
    <s v="Snowy"/>
    <s v="Christmas Market"/>
    <x v="1"/>
    <b v="1"/>
    <n v="5"/>
    <n v="44.06"/>
    <n v="220.32"/>
    <n v="0"/>
    <x v="0"/>
  </r>
  <r>
    <n v="3782"/>
    <s v="19/11/2023"/>
    <d v="1899-12-30T21:19:04"/>
    <n v="1"/>
    <x v="45"/>
    <x v="0"/>
    <x v="6"/>
    <n v="46.565300000000001"/>
    <n v="-66.4619"/>
    <n v="52"/>
    <b v="1"/>
    <n v="221"/>
    <x v="3"/>
    <x v="3"/>
    <n v="3"/>
    <b v="0"/>
    <x v="1"/>
    <s v="Express"/>
    <s v="Debit Card"/>
    <n v="5"/>
    <s v="Rainy"/>
    <s v="Christmas Market"/>
    <x v="1"/>
    <b v="0"/>
    <n v="1"/>
    <n v="69.88"/>
    <n v="209.63"/>
    <n v="0"/>
    <x v="0"/>
  </r>
  <r>
    <n v="3783"/>
    <s v="20/12/2019"/>
    <d v="1899-12-30T13:44:27"/>
    <n v="161"/>
    <x v="43"/>
    <x v="0"/>
    <x v="4"/>
    <n v="53.760899999999999"/>
    <n v="-98.813900000000004"/>
    <n v="14"/>
    <b v="0"/>
    <n v="925"/>
    <x v="0"/>
    <x v="0"/>
    <n v="2"/>
    <b v="1"/>
    <x v="1"/>
    <s v="Standard"/>
    <s v="Cash"/>
    <n v="5"/>
    <s v="Rainy"/>
    <s v="Black Friday"/>
    <x v="0"/>
    <b v="1"/>
    <n v="4"/>
    <n v="51.56"/>
    <n v="103.12"/>
    <n v="10.31"/>
    <x v="1"/>
  </r>
  <r>
    <n v="3784"/>
    <s v="11/06/2021"/>
    <d v="1899-12-30T04:45:21"/>
    <n v="186"/>
    <x v="15"/>
    <x v="0"/>
    <x v="12"/>
    <n v="64.248000000000005"/>
    <n v="-84.889600000000002"/>
    <n v="74"/>
    <b v="1"/>
    <n v="538"/>
    <x v="1"/>
    <x v="1"/>
    <n v="2"/>
    <b v="1"/>
    <x v="0"/>
    <s v="Overnight"/>
    <s v="Cash"/>
    <n v="4"/>
    <s v="Snowy"/>
    <s v="None"/>
    <x v="0"/>
    <b v="1"/>
    <n v="5"/>
    <n v="90.29"/>
    <n v="180.58"/>
    <n v="0"/>
    <x v="0"/>
  </r>
  <r>
    <n v="3785"/>
    <s v="13/11/2020"/>
    <d v="1899-12-30T10:59:16"/>
    <n v="491"/>
    <x v="26"/>
    <x v="1"/>
    <x v="6"/>
    <n v="46.565300000000001"/>
    <n v="-66.4619"/>
    <n v="85"/>
    <b v="0"/>
    <n v="717"/>
    <x v="3"/>
    <x v="3"/>
    <n v="2"/>
    <b v="0"/>
    <x v="0"/>
    <s v="Overnight"/>
    <s v="Credit Card"/>
    <n v="4"/>
    <s v="Snowy"/>
    <s v="Black Friday"/>
    <x v="0"/>
    <b v="1"/>
    <n v="5"/>
    <n v="75.23"/>
    <n v="150.46"/>
    <n v="15.05"/>
    <x v="1"/>
  </r>
  <r>
    <n v="3786"/>
    <s v="14/12/2023"/>
    <d v="1899-12-30T07:46:09"/>
    <n v="191"/>
    <x v="43"/>
    <x v="2"/>
    <x v="3"/>
    <n v="53.933300000000003"/>
    <n v="-116.5765"/>
    <n v="59"/>
    <b v="1"/>
    <n v="494"/>
    <x v="1"/>
    <x v="1"/>
    <n v="4"/>
    <b v="0"/>
    <x v="1"/>
    <s v="Express"/>
    <s v="Debit Card"/>
    <n v="3"/>
    <s v="Sunny"/>
    <s v="Christmas Market"/>
    <x v="1"/>
    <b v="0"/>
    <n v="1"/>
    <n v="91.45"/>
    <n v="365.81"/>
    <n v="0"/>
    <x v="0"/>
  </r>
  <r>
    <n v="3787"/>
    <s v="11/08/2023"/>
    <d v="1899-12-30T12:07:29"/>
    <n v="416"/>
    <x v="22"/>
    <x v="2"/>
    <x v="6"/>
    <n v="46.565300000000001"/>
    <n v="-66.4619"/>
    <n v="5"/>
    <b v="1"/>
    <n v="958"/>
    <x v="2"/>
    <x v="2"/>
    <n v="4"/>
    <b v="0"/>
    <x v="0"/>
    <s v="Express"/>
    <s v="Cash"/>
    <n v="4"/>
    <s v="Snowy"/>
    <s v="None"/>
    <x v="0"/>
    <b v="1"/>
    <n v="1"/>
    <n v="45.27"/>
    <n v="181.07"/>
    <n v="0"/>
    <x v="0"/>
  </r>
  <r>
    <n v="3788"/>
    <s v="12/03/2023"/>
    <d v="1899-12-30T17:39:44"/>
    <n v="214"/>
    <x v="34"/>
    <x v="0"/>
    <x v="8"/>
    <n v="46.318800000000003"/>
    <n v="-63.146099999999997"/>
    <n v="4"/>
    <b v="1"/>
    <n v="689"/>
    <x v="3"/>
    <x v="3"/>
    <n v="4"/>
    <b v="1"/>
    <x v="0"/>
    <s v="Standard"/>
    <s v="Cash"/>
    <n v="4"/>
    <s v="Rainy"/>
    <s v="Black Friday"/>
    <x v="0"/>
    <b v="1"/>
    <n v="3"/>
    <n v="64.150000000000006"/>
    <n v="256.58999999999997"/>
    <n v="25.66"/>
    <x v="1"/>
  </r>
  <r>
    <n v="3789"/>
    <s v="31/12/2020"/>
    <d v="1899-12-30T09:56:06"/>
    <n v="50"/>
    <x v="45"/>
    <x v="1"/>
    <x v="1"/>
    <n v="53.726700000000001"/>
    <n v="-127.6476"/>
    <n v="80"/>
    <b v="1"/>
    <n v="181"/>
    <x v="0"/>
    <x v="0"/>
    <n v="5"/>
    <b v="0"/>
    <x v="1"/>
    <s v="Express"/>
    <s v="Debit Card"/>
    <n v="2"/>
    <s v="Sunny"/>
    <s v="Black Friday"/>
    <x v="0"/>
    <b v="1"/>
    <n v="3"/>
    <n v="66.02"/>
    <n v="330.11"/>
    <n v="33.01"/>
    <x v="1"/>
  </r>
  <r>
    <n v="3790"/>
    <s v="17/11/2018"/>
    <d v="1899-12-30T07:13:41"/>
    <n v="386"/>
    <x v="34"/>
    <x v="1"/>
    <x v="6"/>
    <n v="46.565300000000001"/>
    <n v="-66.4619"/>
    <n v="66"/>
    <b v="0"/>
    <n v="437"/>
    <x v="3"/>
    <x v="3"/>
    <n v="5"/>
    <b v="1"/>
    <x v="1"/>
    <s v="Overnight"/>
    <s v="Online Payment"/>
    <n v="2"/>
    <s v="Rainy"/>
    <s v="Christmas Market"/>
    <x v="1"/>
    <b v="1"/>
    <n v="3"/>
    <n v="23.53"/>
    <n v="117.63"/>
    <n v="0"/>
    <x v="0"/>
  </r>
  <r>
    <n v="3791"/>
    <s v="12/06/2021"/>
    <d v="1899-12-30T17:32:04"/>
    <n v="446"/>
    <x v="7"/>
    <x v="2"/>
    <x v="4"/>
    <n v="53.760899999999999"/>
    <n v="-98.813900000000004"/>
    <n v="72"/>
    <b v="1"/>
    <n v="548"/>
    <x v="2"/>
    <x v="2"/>
    <n v="4"/>
    <b v="1"/>
    <x v="0"/>
    <s v="Standard"/>
    <s v="Online Payment"/>
    <n v="2"/>
    <s v="Rainy"/>
    <s v="Black Friday"/>
    <x v="0"/>
    <b v="0"/>
    <n v="3"/>
    <n v="78.53"/>
    <n v="314.11"/>
    <n v="31.41"/>
    <x v="1"/>
  </r>
  <r>
    <n v="3792"/>
    <s v="13/12/2023"/>
    <d v="1899-12-30T20:43:20"/>
    <n v="294"/>
    <x v="42"/>
    <x v="2"/>
    <x v="6"/>
    <n v="46.565300000000001"/>
    <n v="-66.4619"/>
    <n v="11"/>
    <b v="1"/>
    <n v="235"/>
    <x v="3"/>
    <x v="3"/>
    <n v="4"/>
    <b v="0"/>
    <x v="1"/>
    <s v="Express"/>
    <s v="Debit Card"/>
    <n v="4"/>
    <s v="Snowy"/>
    <s v="None"/>
    <x v="0"/>
    <b v="1"/>
    <n v="5"/>
    <n v="95.48"/>
    <n v="381.91"/>
    <n v="0"/>
    <x v="0"/>
  </r>
  <r>
    <n v="3793"/>
    <s v="15/12/2018"/>
    <d v="1899-12-30T07:07:32"/>
    <n v="376"/>
    <x v="8"/>
    <x v="0"/>
    <x v="3"/>
    <n v="53.933300000000003"/>
    <n v="-116.5765"/>
    <n v="41"/>
    <b v="0"/>
    <n v="867"/>
    <x v="1"/>
    <x v="1"/>
    <n v="1"/>
    <b v="0"/>
    <x v="0"/>
    <s v="Overnight"/>
    <s v="Debit Card"/>
    <n v="3"/>
    <s v="Rainy"/>
    <s v="Christmas Market"/>
    <x v="1"/>
    <b v="0"/>
    <n v="1"/>
    <n v="90.5"/>
    <n v="90.5"/>
    <n v="0"/>
    <x v="0"/>
  </r>
  <r>
    <n v="3794"/>
    <s v="22/12/2020"/>
    <d v="1899-12-30T17:04:59"/>
    <n v="31"/>
    <x v="16"/>
    <x v="1"/>
    <x v="8"/>
    <n v="46.318800000000003"/>
    <n v="-63.146099999999997"/>
    <n v="26"/>
    <b v="1"/>
    <n v="174"/>
    <x v="4"/>
    <x v="4"/>
    <n v="2"/>
    <b v="1"/>
    <x v="0"/>
    <s v="Standard"/>
    <s v="Cash"/>
    <n v="1"/>
    <s v="Sunny"/>
    <s v="Christmas Market"/>
    <x v="1"/>
    <b v="1"/>
    <n v="5"/>
    <n v="68.53"/>
    <n v="137.07"/>
    <n v="0"/>
    <x v="0"/>
  </r>
  <r>
    <n v="3795"/>
    <s v="11/04/2020"/>
    <d v="1899-12-30T17:50:25"/>
    <n v="188"/>
    <x v="5"/>
    <x v="2"/>
    <x v="8"/>
    <n v="46.318800000000003"/>
    <n v="-63.146099999999997"/>
    <n v="5"/>
    <b v="0"/>
    <n v="327"/>
    <x v="1"/>
    <x v="1"/>
    <n v="4"/>
    <b v="1"/>
    <x v="0"/>
    <s v="Express"/>
    <s v="Cash"/>
    <n v="5"/>
    <s v="Sunny"/>
    <s v="None"/>
    <x v="0"/>
    <b v="0"/>
    <n v="2"/>
    <n v="78.14"/>
    <n v="312.57"/>
    <n v="0"/>
    <x v="0"/>
  </r>
  <r>
    <n v="3796"/>
    <s v="11/07/2023"/>
    <d v="1899-12-30T12:52:21"/>
    <n v="192"/>
    <x v="16"/>
    <x v="1"/>
    <x v="12"/>
    <n v="64.248000000000005"/>
    <n v="-84.889600000000002"/>
    <n v="36"/>
    <b v="1"/>
    <n v="919"/>
    <x v="1"/>
    <x v="1"/>
    <n v="5"/>
    <b v="0"/>
    <x v="0"/>
    <s v="Express"/>
    <s v="Credit Card"/>
    <n v="1"/>
    <s v="Sunny"/>
    <s v="Black Friday"/>
    <x v="0"/>
    <b v="0"/>
    <n v="5"/>
    <n v="27.44"/>
    <n v="137.19999999999999"/>
    <n v="13.72"/>
    <x v="1"/>
  </r>
  <r>
    <n v="3797"/>
    <s v="11/10/2020"/>
    <d v="1899-12-30T03:46:15"/>
    <n v="498"/>
    <x v="36"/>
    <x v="1"/>
    <x v="12"/>
    <n v="64.248000000000005"/>
    <n v="-84.889600000000002"/>
    <n v="65"/>
    <b v="0"/>
    <n v="4"/>
    <x v="0"/>
    <x v="0"/>
    <n v="2"/>
    <b v="0"/>
    <x v="1"/>
    <s v="Express"/>
    <s v="Online Payment"/>
    <n v="2"/>
    <s v="Sunny"/>
    <s v="Black Friday"/>
    <x v="0"/>
    <b v="0"/>
    <n v="4"/>
    <n v="49.2"/>
    <n v="98.39"/>
    <n v="9.84"/>
    <x v="1"/>
  </r>
  <r>
    <n v="3798"/>
    <s v="25/11/2019"/>
    <d v="1899-12-30T14:29:30"/>
    <n v="150"/>
    <x v="1"/>
    <x v="2"/>
    <x v="9"/>
    <n v="54.273099999999999"/>
    <n v="-61.738799999999998"/>
    <n v="92"/>
    <b v="1"/>
    <n v="17"/>
    <x v="1"/>
    <x v="1"/>
    <n v="1"/>
    <b v="0"/>
    <x v="1"/>
    <s v="Overnight"/>
    <s v="Cash"/>
    <n v="5"/>
    <s v="Rainy"/>
    <s v="Black Friday"/>
    <x v="0"/>
    <b v="0"/>
    <n v="4"/>
    <n v="15.77"/>
    <n v="15.77"/>
    <n v="1.58"/>
    <x v="1"/>
  </r>
  <r>
    <n v="3799"/>
    <s v="11/07/2018"/>
    <d v="1899-12-30T14:49:35"/>
    <n v="127"/>
    <x v="52"/>
    <x v="2"/>
    <x v="0"/>
    <n v="51.253799999999998"/>
    <n v="-85.3232"/>
    <n v="90"/>
    <b v="0"/>
    <n v="275"/>
    <x v="2"/>
    <x v="2"/>
    <n v="5"/>
    <b v="0"/>
    <x v="1"/>
    <s v="Express"/>
    <s v="Debit Card"/>
    <n v="1"/>
    <s v="Rainy"/>
    <s v="Christmas Market"/>
    <x v="1"/>
    <b v="1"/>
    <n v="3"/>
    <n v="63.65"/>
    <n v="318.26"/>
    <n v="0"/>
    <x v="0"/>
  </r>
  <r>
    <n v="3800"/>
    <s v="27/12/2020"/>
    <d v="1899-12-30T02:13:20"/>
    <n v="79"/>
    <x v="40"/>
    <x v="0"/>
    <x v="9"/>
    <n v="54.273099999999999"/>
    <n v="-61.738799999999998"/>
    <n v="7"/>
    <b v="0"/>
    <n v="605"/>
    <x v="1"/>
    <x v="1"/>
    <n v="4"/>
    <b v="0"/>
    <x v="0"/>
    <s v="Standard"/>
    <s v="Cash"/>
    <n v="3"/>
    <s v="Sunny"/>
    <s v="Christmas Market"/>
    <x v="1"/>
    <b v="1"/>
    <n v="3"/>
    <n v="75.55"/>
    <n v="302.18"/>
    <n v="0"/>
    <x v="0"/>
  </r>
  <r>
    <n v="3801"/>
    <s v="30/12/2020"/>
    <d v="1899-12-30T14:47:00"/>
    <n v="217"/>
    <x v="32"/>
    <x v="0"/>
    <x v="5"/>
    <n v="52.939900000000002"/>
    <n v="-106.4509"/>
    <n v="5"/>
    <b v="1"/>
    <n v="738"/>
    <x v="0"/>
    <x v="0"/>
    <n v="1"/>
    <b v="1"/>
    <x v="1"/>
    <s v="Standard"/>
    <s v="Debit Card"/>
    <n v="3"/>
    <s v="Rainy"/>
    <s v="None"/>
    <x v="0"/>
    <b v="1"/>
    <n v="2"/>
    <n v="21.06"/>
    <n v="21.06"/>
    <n v="0"/>
    <x v="0"/>
  </r>
  <r>
    <n v="3802"/>
    <s v="11/12/2022"/>
    <d v="1899-12-30T05:42:35"/>
    <n v="27"/>
    <x v="27"/>
    <x v="2"/>
    <x v="7"/>
    <n v="45.077800000000003"/>
    <n v="-63.546700000000001"/>
    <n v="88"/>
    <b v="1"/>
    <n v="957"/>
    <x v="2"/>
    <x v="2"/>
    <n v="3"/>
    <b v="1"/>
    <x v="0"/>
    <s v="Express"/>
    <s v="Online Payment"/>
    <n v="3"/>
    <s v="Sunny"/>
    <s v="Black Friday"/>
    <x v="0"/>
    <b v="0"/>
    <n v="5"/>
    <n v="45.94"/>
    <n v="137.81"/>
    <n v="13.78"/>
    <x v="1"/>
  </r>
  <r>
    <n v="3803"/>
    <s v="12/03/2023"/>
    <d v="1899-12-30T21:52:04"/>
    <n v="296"/>
    <x v="20"/>
    <x v="2"/>
    <x v="10"/>
    <n v="64.282300000000006"/>
    <n v="-135"/>
    <n v="30"/>
    <b v="1"/>
    <n v="809"/>
    <x v="1"/>
    <x v="1"/>
    <n v="3"/>
    <b v="1"/>
    <x v="0"/>
    <s v="Standard"/>
    <s v="Credit Card"/>
    <n v="5"/>
    <s v="Snowy"/>
    <s v="Black Friday"/>
    <x v="0"/>
    <b v="0"/>
    <n v="1"/>
    <n v="80.55"/>
    <n v="241.66"/>
    <n v="24.17"/>
    <x v="1"/>
  </r>
  <r>
    <n v="3804"/>
    <s v="24/12/2023"/>
    <d v="1899-12-30T21:55:47"/>
    <n v="170"/>
    <x v="19"/>
    <x v="2"/>
    <x v="0"/>
    <n v="51.253799999999998"/>
    <n v="-85.3232"/>
    <n v="19"/>
    <b v="1"/>
    <n v="871"/>
    <x v="2"/>
    <x v="2"/>
    <n v="4"/>
    <b v="0"/>
    <x v="0"/>
    <s v="Express"/>
    <s v="Cash"/>
    <n v="1"/>
    <s v="Rainy"/>
    <s v="Black Friday"/>
    <x v="0"/>
    <b v="1"/>
    <n v="1"/>
    <n v="39.67"/>
    <n v="158.69999999999999"/>
    <n v="15.87"/>
    <x v="1"/>
  </r>
  <r>
    <n v="3805"/>
    <s v="14/12/2021"/>
    <d v="1899-12-30T10:50:03"/>
    <n v="290"/>
    <x v="45"/>
    <x v="0"/>
    <x v="12"/>
    <n v="64.248000000000005"/>
    <n v="-84.889600000000002"/>
    <n v="88"/>
    <b v="1"/>
    <n v="454"/>
    <x v="0"/>
    <x v="0"/>
    <n v="3"/>
    <b v="1"/>
    <x v="0"/>
    <s v="Overnight"/>
    <s v="Cash"/>
    <n v="5"/>
    <s v="Snowy"/>
    <s v="Christmas Market"/>
    <x v="1"/>
    <b v="1"/>
    <n v="5"/>
    <n v="68.94"/>
    <n v="206.82"/>
    <n v="0"/>
    <x v="0"/>
  </r>
  <r>
    <n v="3806"/>
    <s v="11/07/2021"/>
    <d v="1899-12-30T08:59:45"/>
    <n v="455"/>
    <x v="31"/>
    <x v="0"/>
    <x v="11"/>
    <n v="63.588799999999999"/>
    <n v="-115.5069"/>
    <n v="86"/>
    <b v="1"/>
    <n v="569"/>
    <x v="4"/>
    <x v="4"/>
    <n v="2"/>
    <b v="0"/>
    <x v="1"/>
    <s v="Express"/>
    <s v="Cash"/>
    <n v="2"/>
    <s v="Snowy"/>
    <s v="Christmas Market"/>
    <x v="1"/>
    <b v="1"/>
    <n v="2"/>
    <n v="16.53"/>
    <n v="33.049999999999997"/>
    <n v="0"/>
    <x v="0"/>
  </r>
  <r>
    <n v="3807"/>
    <s v="27/11/2019"/>
    <d v="1899-12-30T10:42:50"/>
    <n v="84"/>
    <x v="24"/>
    <x v="1"/>
    <x v="11"/>
    <n v="63.588799999999999"/>
    <n v="-115.5069"/>
    <n v="69"/>
    <b v="1"/>
    <n v="887"/>
    <x v="2"/>
    <x v="2"/>
    <n v="4"/>
    <b v="0"/>
    <x v="0"/>
    <s v="Overnight"/>
    <s v="Cash"/>
    <n v="1"/>
    <s v="Rainy"/>
    <s v="Black Friday"/>
    <x v="0"/>
    <b v="1"/>
    <n v="5"/>
    <n v="72.97"/>
    <n v="291.86"/>
    <n v="29.19"/>
    <x v="1"/>
  </r>
  <r>
    <n v="3808"/>
    <s v="16/12/2023"/>
    <d v="1899-12-30T20:10:06"/>
    <n v="388"/>
    <x v="22"/>
    <x v="1"/>
    <x v="0"/>
    <n v="51.253799999999998"/>
    <n v="-85.3232"/>
    <n v="64"/>
    <b v="1"/>
    <n v="720"/>
    <x v="2"/>
    <x v="2"/>
    <n v="2"/>
    <b v="1"/>
    <x v="1"/>
    <s v="Standard"/>
    <s v="Cash"/>
    <n v="5"/>
    <s v="Sunny"/>
    <s v="None"/>
    <x v="0"/>
    <b v="1"/>
    <n v="3"/>
    <n v="50.24"/>
    <n v="100.47"/>
    <n v="0"/>
    <x v="0"/>
  </r>
  <r>
    <n v="3809"/>
    <s v="16/11/2021"/>
    <d v="1899-12-30T11:40:04"/>
    <n v="361"/>
    <x v="37"/>
    <x v="2"/>
    <x v="7"/>
    <n v="45.077800000000003"/>
    <n v="-63.546700000000001"/>
    <n v="73"/>
    <b v="1"/>
    <n v="705"/>
    <x v="4"/>
    <x v="4"/>
    <n v="2"/>
    <b v="0"/>
    <x v="1"/>
    <s v="Express"/>
    <s v="Debit Card"/>
    <n v="4"/>
    <s v="Rainy"/>
    <s v="Christmas Market"/>
    <x v="1"/>
    <b v="1"/>
    <n v="2"/>
    <n v="39.89"/>
    <n v="79.790000000000006"/>
    <n v="0"/>
    <x v="0"/>
  </r>
  <r>
    <n v="3810"/>
    <s v="25/12/2019"/>
    <d v="1899-12-30T18:28:25"/>
    <n v="259"/>
    <x v="6"/>
    <x v="0"/>
    <x v="7"/>
    <n v="45.077800000000003"/>
    <n v="-63.546700000000001"/>
    <n v="31"/>
    <b v="1"/>
    <n v="69"/>
    <x v="1"/>
    <x v="1"/>
    <n v="5"/>
    <b v="0"/>
    <x v="1"/>
    <s v="Express"/>
    <s v="Credit Card"/>
    <n v="4"/>
    <s v="Rainy"/>
    <s v="Black Friday"/>
    <x v="0"/>
    <b v="1"/>
    <n v="5"/>
    <n v="55.54"/>
    <n v="277.72000000000003"/>
    <n v="27.77"/>
    <x v="1"/>
  </r>
  <r>
    <n v="3811"/>
    <s v="24/12/2018"/>
    <d v="1899-12-30T20:32:06"/>
    <n v="353"/>
    <x v="4"/>
    <x v="1"/>
    <x v="12"/>
    <n v="64.248000000000005"/>
    <n v="-84.889600000000002"/>
    <n v="56"/>
    <b v="1"/>
    <n v="269"/>
    <x v="0"/>
    <x v="0"/>
    <n v="1"/>
    <b v="0"/>
    <x v="1"/>
    <s v="Standard"/>
    <s v="Debit Card"/>
    <n v="4"/>
    <s v="Snowy"/>
    <s v="None"/>
    <x v="0"/>
    <b v="0"/>
    <n v="5"/>
    <n v="62.53"/>
    <n v="62.53"/>
    <n v="0"/>
    <x v="0"/>
  </r>
  <r>
    <n v="3812"/>
    <s v="12/05/2021"/>
    <d v="1899-12-30T04:49:18"/>
    <n v="250"/>
    <x v="13"/>
    <x v="0"/>
    <x v="6"/>
    <n v="46.565300000000001"/>
    <n v="-66.4619"/>
    <n v="60"/>
    <b v="1"/>
    <n v="143"/>
    <x v="1"/>
    <x v="1"/>
    <n v="5"/>
    <b v="0"/>
    <x v="1"/>
    <s v="Standard"/>
    <s v="Cash"/>
    <n v="4"/>
    <s v="Snowy"/>
    <s v="None"/>
    <x v="0"/>
    <b v="1"/>
    <n v="5"/>
    <n v="11.05"/>
    <n v="55.27"/>
    <n v="0"/>
    <x v="0"/>
  </r>
  <r>
    <n v="3813"/>
    <s v="25/11/2022"/>
    <d v="1899-12-30T04:27:33"/>
    <n v="412"/>
    <x v="15"/>
    <x v="2"/>
    <x v="0"/>
    <n v="51.253799999999998"/>
    <n v="-85.3232"/>
    <n v="27"/>
    <b v="1"/>
    <n v="620"/>
    <x v="4"/>
    <x v="4"/>
    <n v="1"/>
    <b v="1"/>
    <x v="1"/>
    <s v="Express"/>
    <s v="Credit Card"/>
    <n v="1"/>
    <s v="Sunny"/>
    <s v="Black Friday"/>
    <x v="0"/>
    <b v="1"/>
    <n v="4"/>
    <n v="88.24"/>
    <n v="88.24"/>
    <n v="8.82"/>
    <x v="1"/>
  </r>
  <r>
    <n v="3814"/>
    <s v="14/11/2023"/>
    <d v="1899-12-30T13:19:53"/>
    <n v="292"/>
    <x v="15"/>
    <x v="0"/>
    <x v="0"/>
    <n v="51.253799999999998"/>
    <n v="-85.3232"/>
    <n v="13"/>
    <b v="1"/>
    <n v="64"/>
    <x v="1"/>
    <x v="1"/>
    <n v="5"/>
    <b v="0"/>
    <x v="1"/>
    <s v="Express"/>
    <s v="Online Payment"/>
    <n v="2"/>
    <s v="Snowy"/>
    <s v="None"/>
    <x v="0"/>
    <b v="1"/>
    <n v="4"/>
    <n v="92.7"/>
    <n v="463.48"/>
    <n v="0"/>
    <x v="0"/>
  </r>
  <r>
    <n v="3815"/>
    <s v="23/11/2023"/>
    <d v="1899-12-30T10:54:03"/>
    <n v="261"/>
    <x v="45"/>
    <x v="2"/>
    <x v="3"/>
    <n v="53.933300000000003"/>
    <n v="-116.5765"/>
    <n v="93"/>
    <b v="1"/>
    <n v="851"/>
    <x v="1"/>
    <x v="1"/>
    <n v="4"/>
    <b v="1"/>
    <x v="1"/>
    <s v="Standard"/>
    <s v="Cash"/>
    <n v="2"/>
    <s v="Snowy"/>
    <s v="Black Friday"/>
    <x v="0"/>
    <b v="1"/>
    <n v="2"/>
    <n v="65.95"/>
    <n v="263.81"/>
    <n v="26.38"/>
    <x v="1"/>
  </r>
  <r>
    <n v="3816"/>
    <s v="13/12/2022"/>
    <d v="1899-12-30T01:13:29"/>
    <n v="71"/>
    <x v="11"/>
    <x v="1"/>
    <x v="3"/>
    <n v="53.933300000000003"/>
    <n v="-116.5765"/>
    <n v="6"/>
    <b v="0"/>
    <n v="602"/>
    <x v="2"/>
    <x v="2"/>
    <n v="1"/>
    <b v="1"/>
    <x v="0"/>
    <s v="Overnight"/>
    <s v="Cash"/>
    <n v="3"/>
    <s v="Sunny"/>
    <s v="Christmas Market"/>
    <x v="1"/>
    <b v="1"/>
    <n v="2"/>
    <n v="93.56"/>
    <n v="93.56"/>
    <n v="0"/>
    <x v="0"/>
  </r>
  <r>
    <n v="3817"/>
    <s v="25/12/2023"/>
    <d v="1899-12-30T10:14:58"/>
    <n v="84"/>
    <x v="4"/>
    <x v="0"/>
    <x v="3"/>
    <n v="53.933300000000003"/>
    <n v="-116.5765"/>
    <n v="40"/>
    <b v="1"/>
    <n v="888"/>
    <x v="1"/>
    <x v="1"/>
    <n v="1"/>
    <b v="0"/>
    <x v="1"/>
    <s v="Standard"/>
    <s v="Debit Card"/>
    <n v="1"/>
    <s v="Snowy"/>
    <s v="Christmas Market"/>
    <x v="1"/>
    <b v="1"/>
    <n v="2"/>
    <n v="99.37"/>
    <n v="99.37"/>
    <n v="0"/>
    <x v="0"/>
  </r>
  <r>
    <n v="3818"/>
    <s v="22/11/2019"/>
    <d v="1899-12-30T10:29:35"/>
    <n v="431"/>
    <x v="31"/>
    <x v="1"/>
    <x v="8"/>
    <n v="46.318800000000003"/>
    <n v="-63.146099999999997"/>
    <n v="43"/>
    <b v="1"/>
    <n v="326"/>
    <x v="0"/>
    <x v="0"/>
    <n v="4"/>
    <b v="0"/>
    <x v="1"/>
    <s v="Standard"/>
    <s v="Online Payment"/>
    <n v="3"/>
    <s v="Sunny"/>
    <s v="Black Friday"/>
    <x v="0"/>
    <b v="0"/>
    <n v="1"/>
    <n v="49.37"/>
    <n v="197.47"/>
    <n v="19.75"/>
    <x v="1"/>
  </r>
  <r>
    <n v="3819"/>
    <s v="30/12/2020"/>
    <d v="1899-12-30T08:53:07"/>
    <n v="419"/>
    <x v="38"/>
    <x v="2"/>
    <x v="9"/>
    <n v="54.273099999999999"/>
    <n v="-61.738799999999998"/>
    <n v="68"/>
    <b v="0"/>
    <n v="711"/>
    <x v="2"/>
    <x v="2"/>
    <n v="2"/>
    <b v="0"/>
    <x v="0"/>
    <s v="Express"/>
    <s v="Cash"/>
    <n v="2"/>
    <s v="Snowy"/>
    <s v="Christmas Market"/>
    <x v="1"/>
    <b v="1"/>
    <n v="1"/>
    <n v="89.8"/>
    <n v="179.6"/>
    <n v="0"/>
    <x v="0"/>
  </r>
  <r>
    <n v="3820"/>
    <s v="13/12/2019"/>
    <d v="1899-12-30T16:14:30"/>
    <n v="180"/>
    <x v="35"/>
    <x v="1"/>
    <x v="10"/>
    <n v="64.282300000000006"/>
    <n v="-135"/>
    <n v="13"/>
    <b v="0"/>
    <n v="843"/>
    <x v="2"/>
    <x v="2"/>
    <n v="2"/>
    <b v="1"/>
    <x v="0"/>
    <s v="Express"/>
    <s v="Credit Card"/>
    <n v="2"/>
    <s v="Snowy"/>
    <s v="Christmas Market"/>
    <x v="1"/>
    <b v="1"/>
    <n v="2"/>
    <n v="60.23"/>
    <n v="120.46"/>
    <n v="0"/>
    <x v="0"/>
  </r>
  <r>
    <n v="3821"/>
    <s v="21/12/2020"/>
    <d v="1899-12-30T11:28:42"/>
    <n v="114"/>
    <x v="39"/>
    <x v="0"/>
    <x v="12"/>
    <n v="64.248000000000005"/>
    <n v="-84.889600000000002"/>
    <n v="69"/>
    <b v="1"/>
    <n v="820"/>
    <x v="1"/>
    <x v="1"/>
    <n v="5"/>
    <b v="0"/>
    <x v="1"/>
    <s v="Overnight"/>
    <s v="Cash"/>
    <n v="5"/>
    <s v="Snowy"/>
    <s v="Black Friday"/>
    <x v="0"/>
    <b v="0"/>
    <n v="1"/>
    <n v="55.59"/>
    <n v="277.97000000000003"/>
    <n v="27.8"/>
    <x v="1"/>
  </r>
  <r>
    <n v="3822"/>
    <s v="12/11/2021"/>
    <d v="1899-12-30T18:49:53"/>
    <n v="173"/>
    <x v="17"/>
    <x v="2"/>
    <x v="9"/>
    <n v="54.273099999999999"/>
    <n v="-61.738799999999998"/>
    <n v="30"/>
    <b v="1"/>
    <n v="781"/>
    <x v="0"/>
    <x v="0"/>
    <n v="5"/>
    <b v="1"/>
    <x v="1"/>
    <s v="Overnight"/>
    <s v="Debit Card"/>
    <n v="4"/>
    <s v="Sunny"/>
    <s v="None"/>
    <x v="0"/>
    <b v="1"/>
    <n v="2"/>
    <n v="48.03"/>
    <n v="240.14"/>
    <n v="0"/>
    <x v="0"/>
  </r>
  <r>
    <n v="3823"/>
    <s v="11/08/2021"/>
    <d v="1899-12-30T03:52:57"/>
    <n v="188"/>
    <x v="49"/>
    <x v="0"/>
    <x v="5"/>
    <n v="52.939900000000002"/>
    <n v="-106.4509"/>
    <n v="50"/>
    <b v="1"/>
    <n v="780"/>
    <x v="0"/>
    <x v="0"/>
    <n v="2"/>
    <b v="0"/>
    <x v="1"/>
    <s v="Express"/>
    <s v="Credit Card"/>
    <n v="2"/>
    <s v="Sunny"/>
    <s v="Black Friday"/>
    <x v="0"/>
    <b v="0"/>
    <n v="2"/>
    <n v="99.73"/>
    <n v="199.46"/>
    <n v="19.95"/>
    <x v="1"/>
  </r>
  <r>
    <n v="3824"/>
    <s v="31/12/2021"/>
    <d v="1899-12-30T15:44:41"/>
    <n v="139"/>
    <x v="15"/>
    <x v="0"/>
    <x v="5"/>
    <n v="52.939900000000002"/>
    <n v="-106.4509"/>
    <n v="42"/>
    <b v="1"/>
    <n v="524"/>
    <x v="0"/>
    <x v="0"/>
    <n v="1"/>
    <b v="0"/>
    <x v="0"/>
    <s v="Standard"/>
    <s v="Credit Card"/>
    <n v="1"/>
    <s v="Sunny"/>
    <s v="Christmas Market"/>
    <x v="1"/>
    <b v="1"/>
    <n v="2"/>
    <n v="76.010000000000005"/>
    <n v="76.010000000000005"/>
    <n v="0"/>
    <x v="0"/>
  </r>
  <r>
    <n v="3825"/>
    <s v="11/05/2021"/>
    <d v="1899-12-30T15:24:00"/>
    <n v="480"/>
    <x v="8"/>
    <x v="0"/>
    <x v="7"/>
    <n v="45.077800000000003"/>
    <n v="-63.546700000000001"/>
    <n v="44"/>
    <b v="1"/>
    <n v="126"/>
    <x v="1"/>
    <x v="1"/>
    <n v="5"/>
    <b v="0"/>
    <x v="0"/>
    <s v="Overnight"/>
    <s v="Cash"/>
    <n v="4"/>
    <s v="Snowy"/>
    <s v="Christmas Market"/>
    <x v="1"/>
    <b v="0"/>
    <n v="4"/>
    <n v="16.899999999999999"/>
    <n v="84.52"/>
    <n v="0"/>
    <x v="0"/>
  </r>
  <r>
    <n v="3826"/>
    <s v="11/07/2018"/>
    <d v="1899-12-30T17:17:14"/>
    <n v="466"/>
    <x v="16"/>
    <x v="2"/>
    <x v="1"/>
    <n v="53.726700000000001"/>
    <n v="-127.6476"/>
    <n v="28"/>
    <b v="0"/>
    <n v="948"/>
    <x v="0"/>
    <x v="0"/>
    <n v="4"/>
    <b v="0"/>
    <x v="1"/>
    <s v="Overnight"/>
    <s v="Debit Card"/>
    <n v="5"/>
    <s v="Sunny"/>
    <s v="Christmas Market"/>
    <x v="1"/>
    <b v="0"/>
    <n v="4"/>
    <n v="60.29"/>
    <n v="241.17"/>
    <n v="0"/>
    <x v="0"/>
  </r>
  <r>
    <n v="3827"/>
    <s v="11/01/2023"/>
    <d v="1899-12-30T02:40:09"/>
    <n v="473"/>
    <x v="11"/>
    <x v="1"/>
    <x v="10"/>
    <n v="64.282300000000006"/>
    <n v="-135"/>
    <n v="8"/>
    <b v="0"/>
    <n v="205"/>
    <x v="3"/>
    <x v="3"/>
    <n v="4"/>
    <b v="0"/>
    <x v="0"/>
    <s v="Standard"/>
    <s v="Debit Card"/>
    <n v="2"/>
    <s v="Rainy"/>
    <s v="Black Friday"/>
    <x v="0"/>
    <b v="1"/>
    <n v="3"/>
    <n v="29.02"/>
    <n v="116.07"/>
    <n v="11.61"/>
    <x v="1"/>
  </r>
  <r>
    <n v="3828"/>
    <s v="15/11/2018"/>
    <d v="1899-12-30T19:23:39"/>
    <n v="38"/>
    <x v="47"/>
    <x v="2"/>
    <x v="8"/>
    <n v="46.318800000000003"/>
    <n v="-63.146099999999997"/>
    <n v="50"/>
    <b v="0"/>
    <n v="402"/>
    <x v="3"/>
    <x v="3"/>
    <n v="3"/>
    <b v="1"/>
    <x v="1"/>
    <s v="Overnight"/>
    <s v="Debit Card"/>
    <n v="4"/>
    <s v="Sunny"/>
    <s v="Black Friday"/>
    <x v="0"/>
    <b v="0"/>
    <n v="2"/>
    <n v="65.45"/>
    <n v="196.35"/>
    <n v="19.63"/>
    <x v="1"/>
  </r>
  <r>
    <n v="3829"/>
    <s v="12/07/2022"/>
    <d v="1899-12-30T20:59:54"/>
    <n v="131"/>
    <x v="11"/>
    <x v="2"/>
    <x v="4"/>
    <n v="53.760899999999999"/>
    <n v="-98.813900000000004"/>
    <n v="57"/>
    <b v="1"/>
    <n v="443"/>
    <x v="0"/>
    <x v="0"/>
    <n v="4"/>
    <b v="1"/>
    <x v="1"/>
    <s v="Express"/>
    <s v="Debit Card"/>
    <n v="3"/>
    <s v="Snowy"/>
    <s v="Black Friday"/>
    <x v="0"/>
    <b v="0"/>
    <n v="1"/>
    <n v="77.44"/>
    <n v="309.77999999999997"/>
    <n v="30.98"/>
    <x v="1"/>
  </r>
  <r>
    <n v="3830"/>
    <s v="15/11/2023"/>
    <d v="1899-12-30T07:17:25"/>
    <n v="189"/>
    <x v="14"/>
    <x v="2"/>
    <x v="10"/>
    <n v="64.282300000000006"/>
    <n v="-135"/>
    <n v="28"/>
    <b v="1"/>
    <n v="928"/>
    <x v="0"/>
    <x v="0"/>
    <n v="5"/>
    <b v="0"/>
    <x v="0"/>
    <s v="Overnight"/>
    <s v="Debit Card"/>
    <n v="2"/>
    <s v="Rainy"/>
    <s v="Black Friday"/>
    <x v="0"/>
    <b v="1"/>
    <n v="4"/>
    <n v="27.89"/>
    <n v="139.44"/>
    <n v="13.94"/>
    <x v="1"/>
  </r>
  <r>
    <n v="3831"/>
    <s v="11/04/2021"/>
    <d v="1899-12-30T06:29:41"/>
    <n v="18"/>
    <x v="40"/>
    <x v="0"/>
    <x v="9"/>
    <n v="54.273099999999999"/>
    <n v="-61.738799999999998"/>
    <n v="69"/>
    <b v="1"/>
    <n v="335"/>
    <x v="1"/>
    <x v="1"/>
    <n v="4"/>
    <b v="0"/>
    <x v="0"/>
    <s v="Express"/>
    <s v="Cash"/>
    <n v="5"/>
    <s v="Sunny"/>
    <s v="None"/>
    <x v="0"/>
    <b v="0"/>
    <n v="4"/>
    <n v="63.58"/>
    <n v="254.32"/>
    <n v="0"/>
    <x v="0"/>
  </r>
  <r>
    <n v="3832"/>
    <s v="24/12/2022"/>
    <d v="1899-12-30T16:06:52"/>
    <n v="145"/>
    <x v="21"/>
    <x v="1"/>
    <x v="7"/>
    <n v="45.077800000000003"/>
    <n v="-63.546700000000001"/>
    <n v="99"/>
    <b v="0"/>
    <n v="357"/>
    <x v="0"/>
    <x v="0"/>
    <n v="3"/>
    <b v="1"/>
    <x v="0"/>
    <s v="Express"/>
    <s v="Debit Card"/>
    <n v="4"/>
    <s v="Rainy"/>
    <s v="None"/>
    <x v="0"/>
    <b v="0"/>
    <n v="1"/>
    <n v="24.73"/>
    <n v="74.2"/>
    <n v="0"/>
    <x v="0"/>
  </r>
  <r>
    <n v="3833"/>
    <s v="22/12/2021"/>
    <d v="1899-12-30T23:01:20"/>
    <n v="226"/>
    <x v="11"/>
    <x v="2"/>
    <x v="8"/>
    <n v="46.318800000000003"/>
    <n v="-63.146099999999997"/>
    <n v="81"/>
    <b v="1"/>
    <n v="323"/>
    <x v="0"/>
    <x v="0"/>
    <n v="5"/>
    <b v="1"/>
    <x v="0"/>
    <s v="Overnight"/>
    <s v="Online Payment"/>
    <n v="3"/>
    <s v="Rainy"/>
    <s v="None"/>
    <x v="0"/>
    <b v="0"/>
    <n v="3"/>
    <n v="25.26"/>
    <n v="126.29"/>
    <n v="0"/>
    <x v="0"/>
  </r>
  <r>
    <n v="3834"/>
    <s v="11/07/2019"/>
    <d v="1899-12-30T02:18:41"/>
    <n v="464"/>
    <x v="4"/>
    <x v="2"/>
    <x v="9"/>
    <n v="54.273099999999999"/>
    <n v="-61.738799999999998"/>
    <n v="59"/>
    <b v="0"/>
    <n v="268"/>
    <x v="4"/>
    <x v="4"/>
    <n v="3"/>
    <b v="1"/>
    <x v="0"/>
    <s v="Overnight"/>
    <s v="Cash"/>
    <n v="1"/>
    <s v="Sunny"/>
    <s v="Black Friday"/>
    <x v="0"/>
    <b v="1"/>
    <n v="3"/>
    <n v="27.61"/>
    <n v="82.84"/>
    <n v="8.2799999999999994"/>
    <x v="1"/>
  </r>
  <r>
    <n v="3835"/>
    <s v="27/12/2021"/>
    <d v="1899-12-30T12:22:37"/>
    <n v="170"/>
    <x v="36"/>
    <x v="2"/>
    <x v="0"/>
    <n v="51.253799999999998"/>
    <n v="-85.3232"/>
    <n v="47"/>
    <b v="0"/>
    <n v="901"/>
    <x v="2"/>
    <x v="2"/>
    <n v="2"/>
    <b v="1"/>
    <x v="0"/>
    <s v="Express"/>
    <s v="Credit Card"/>
    <n v="5"/>
    <s v="Rainy"/>
    <s v="Black Friday"/>
    <x v="0"/>
    <b v="0"/>
    <n v="4"/>
    <n v="46.15"/>
    <n v="92.31"/>
    <n v="9.23"/>
    <x v="1"/>
  </r>
  <r>
    <n v="3836"/>
    <s v="14/12/2020"/>
    <d v="1899-12-30T14:08:02"/>
    <n v="175"/>
    <x v="36"/>
    <x v="1"/>
    <x v="0"/>
    <n v="51.253799999999998"/>
    <n v="-85.3232"/>
    <n v="89"/>
    <b v="0"/>
    <n v="573"/>
    <x v="2"/>
    <x v="2"/>
    <n v="3"/>
    <b v="0"/>
    <x v="0"/>
    <s v="Express"/>
    <s v="Cash"/>
    <n v="5"/>
    <s v="Rainy"/>
    <s v="Black Friday"/>
    <x v="0"/>
    <b v="1"/>
    <n v="3"/>
    <n v="15.27"/>
    <n v="45.81"/>
    <n v="4.58"/>
    <x v="1"/>
  </r>
  <r>
    <n v="3837"/>
    <s v="12/09/2020"/>
    <d v="1899-12-30T14:08:37"/>
    <n v="56"/>
    <x v="43"/>
    <x v="0"/>
    <x v="8"/>
    <n v="46.318800000000003"/>
    <n v="-63.146099999999997"/>
    <n v="27"/>
    <b v="1"/>
    <n v="907"/>
    <x v="4"/>
    <x v="4"/>
    <n v="1"/>
    <b v="0"/>
    <x v="0"/>
    <s v="Overnight"/>
    <s v="Cash"/>
    <n v="5"/>
    <s v="Sunny"/>
    <s v="None"/>
    <x v="0"/>
    <b v="1"/>
    <n v="1"/>
    <n v="60.89"/>
    <n v="60.89"/>
    <n v="0"/>
    <x v="0"/>
  </r>
  <r>
    <n v="3838"/>
    <s v="17/12/2021"/>
    <d v="1899-12-30T21:12:33"/>
    <n v="3"/>
    <x v="5"/>
    <x v="2"/>
    <x v="8"/>
    <n v="46.318800000000003"/>
    <n v="-63.146099999999997"/>
    <n v="10"/>
    <b v="0"/>
    <n v="534"/>
    <x v="2"/>
    <x v="2"/>
    <n v="2"/>
    <b v="1"/>
    <x v="1"/>
    <s v="Standard"/>
    <s v="Credit Card"/>
    <n v="2"/>
    <s v="Snowy"/>
    <s v="Christmas Market"/>
    <x v="1"/>
    <b v="0"/>
    <n v="1"/>
    <n v="55.49"/>
    <n v="110.98"/>
    <n v="0"/>
    <x v="0"/>
  </r>
  <r>
    <n v="3839"/>
    <s v="11/07/2018"/>
    <d v="1899-12-30T07:29:33"/>
    <n v="319"/>
    <x v="46"/>
    <x v="1"/>
    <x v="12"/>
    <n v="64.248000000000005"/>
    <n v="-84.889600000000002"/>
    <n v="47"/>
    <b v="1"/>
    <n v="171"/>
    <x v="3"/>
    <x v="3"/>
    <n v="1"/>
    <b v="1"/>
    <x v="0"/>
    <s v="Express"/>
    <s v="Online Payment"/>
    <n v="5"/>
    <s v="Snowy"/>
    <s v="Christmas Market"/>
    <x v="1"/>
    <b v="1"/>
    <n v="5"/>
    <n v="98.6"/>
    <n v="98.6"/>
    <n v="0"/>
    <x v="0"/>
  </r>
  <r>
    <n v="3840"/>
    <s v="28/11/2019"/>
    <d v="1899-12-30T16:24:55"/>
    <n v="118"/>
    <x v="36"/>
    <x v="1"/>
    <x v="6"/>
    <n v="46.565300000000001"/>
    <n v="-66.4619"/>
    <n v="77"/>
    <b v="0"/>
    <n v="486"/>
    <x v="4"/>
    <x v="4"/>
    <n v="3"/>
    <b v="1"/>
    <x v="1"/>
    <s v="Express"/>
    <s v="Debit Card"/>
    <n v="3"/>
    <s v="Snowy"/>
    <s v="Black Friday"/>
    <x v="0"/>
    <b v="0"/>
    <n v="4"/>
    <n v="28.34"/>
    <n v="85.02"/>
    <n v="8.5"/>
    <x v="1"/>
  </r>
  <r>
    <n v="3841"/>
    <s v="29/12/2021"/>
    <d v="1899-12-30T01:14:48"/>
    <n v="277"/>
    <x v="51"/>
    <x v="0"/>
    <x v="11"/>
    <n v="63.588799999999999"/>
    <n v="-115.5069"/>
    <n v="31"/>
    <b v="0"/>
    <n v="379"/>
    <x v="1"/>
    <x v="1"/>
    <n v="1"/>
    <b v="1"/>
    <x v="0"/>
    <s v="Standard"/>
    <s v="Debit Card"/>
    <n v="2"/>
    <s v="Sunny"/>
    <s v="Christmas Market"/>
    <x v="1"/>
    <b v="0"/>
    <n v="4"/>
    <n v="91.56"/>
    <n v="91.56"/>
    <n v="0"/>
    <x v="0"/>
  </r>
  <r>
    <n v="3842"/>
    <s v="12/11/2021"/>
    <d v="1899-12-30T15:58:37"/>
    <n v="9"/>
    <x v="50"/>
    <x v="0"/>
    <x v="10"/>
    <n v="64.282300000000006"/>
    <n v="-135"/>
    <n v="28"/>
    <b v="1"/>
    <n v="605"/>
    <x v="0"/>
    <x v="0"/>
    <n v="1"/>
    <b v="0"/>
    <x v="0"/>
    <s v="Standard"/>
    <s v="Online Payment"/>
    <n v="1"/>
    <s v="Rainy"/>
    <s v="Christmas Market"/>
    <x v="1"/>
    <b v="1"/>
    <n v="2"/>
    <n v="89.02"/>
    <n v="89.02"/>
    <n v="0"/>
    <x v="0"/>
  </r>
  <r>
    <n v="3843"/>
    <s v="30/11/2018"/>
    <d v="1899-12-30T19:29:53"/>
    <n v="151"/>
    <x v="26"/>
    <x v="1"/>
    <x v="8"/>
    <n v="46.318800000000003"/>
    <n v="-63.146099999999997"/>
    <n v="94"/>
    <b v="0"/>
    <n v="750"/>
    <x v="4"/>
    <x v="4"/>
    <n v="2"/>
    <b v="1"/>
    <x v="1"/>
    <s v="Overnight"/>
    <s v="Online Payment"/>
    <n v="1"/>
    <s v="Rainy"/>
    <s v="Black Friday"/>
    <x v="0"/>
    <b v="0"/>
    <n v="5"/>
    <n v="37.229999999999997"/>
    <n v="74.459999999999994"/>
    <n v="7.45"/>
    <x v="1"/>
  </r>
  <r>
    <n v="3844"/>
    <s v="12/05/2018"/>
    <d v="1899-12-30T21:30:20"/>
    <n v="410"/>
    <x v="11"/>
    <x v="1"/>
    <x v="4"/>
    <n v="53.760899999999999"/>
    <n v="-98.813900000000004"/>
    <n v="74"/>
    <b v="1"/>
    <n v="982"/>
    <x v="0"/>
    <x v="0"/>
    <n v="1"/>
    <b v="1"/>
    <x v="0"/>
    <s v="Overnight"/>
    <s v="Online Payment"/>
    <n v="4"/>
    <s v="Rainy"/>
    <s v="Christmas Market"/>
    <x v="1"/>
    <b v="0"/>
    <n v="5"/>
    <n v="19.38"/>
    <n v="19.38"/>
    <n v="0"/>
    <x v="0"/>
  </r>
  <r>
    <n v="3845"/>
    <s v="12/10/2022"/>
    <d v="1899-12-30T23:58:36"/>
    <n v="477"/>
    <x v="27"/>
    <x v="2"/>
    <x v="0"/>
    <n v="51.253799999999998"/>
    <n v="-85.3232"/>
    <n v="34"/>
    <b v="1"/>
    <n v="494"/>
    <x v="1"/>
    <x v="1"/>
    <n v="5"/>
    <b v="0"/>
    <x v="1"/>
    <s v="Express"/>
    <s v="Online Payment"/>
    <n v="2"/>
    <s v="Rainy"/>
    <s v="Black Friday"/>
    <x v="0"/>
    <b v="0"/>
    <n v="5"/>
    <n v="76.569999999999993"/>
    <n v="382.83"/>
    <n v="38.28"/>
    <x v="1"/>
  </r>
  <r>
    <n v="3846"/>
    <s v="12/11/2018"/>
    <d v="1899-12-30T21:14:39"/>
    <n v="416"/>
    <x v="2"/>
    <x v="1"/>
    <x v="7"/>
    <n v="45.077800000000003"/>
    <n v="-63.546700000000001"/>
    <n v="42"/>
    <b v="0"/>
    <n v="137"/>
    <x v="4"/>
    <x v="4"/>
    <n v="1"/>
    <b v="0"/>
    <x v="0"/>
    <s v="Standard"/>
    <s v="Debit Card"/>
    <n v="4"/>
    <s v="Snowy"/>
    <s v="Christmas Market"/>
    <x v="1"/>
    <b v="0"/>
    <n v="4"/>
    <n v="30.06"/>
    <n v="30.06"/>
    <n v="0"/>
    <x v="0"/>
  </r>
  <r>
    <n v="3847"/>
    <s v="20/12/2019"/>
    <d v="1899-12-30T23:37:55"/>
    <n v="50"/>
    <x v="21"/>
    <x v="1"/>
    <x v="8"/>
    <n v="46.318800000000003"/>
    <n v="-63.146099999999997"/>
    <n v="23"/>
    <b v="1"/>
    <n v="804"/>
    <x v="2"/>
    <x v="2"/>
    <n v="3"/>
    <b v="0"/>
    <x v="0"/>
    <s v="Standard"/>
    <s v="Cash"/>
    <n v="4"/>
    <s v="Sunny"/>
    <s v="Christmas Market"/>
    <x v="1"/>
    <b v="0"/>
    <n v="5"/>
    <n v="99.26"/>
    <n v="297.77999999999997"/>
    <n v="0"/>
    <x v="0"/>
  </r>
  <r>
    <n v="3848"/>
    <s v="11/02/2019"/>
    <d v="1899-12-30T00:02:17"/>
    <n v="253"/>
    <x v="12"/>
    <x v="0"/>
    <x v="8"/>
    <n v="46.318800000000003"/>
    <n v="-63.146099999999997"/>
    <n v="10"/>
    <b v="0"/>
    <n v="657"/>
    <x v="2"/>
    <x v="2"/>
    <n v="4"/>
    <b v="1"/>
    <x v="1"/>
    <s v="Express"/>
    <s v="Debit Card"/>
    <n v="5"/>
    <s v="Sunny"/>
    <s v="None"/>
    <x v="0"/>
    <b v="0"/>
    <n v="5"/>
    <n v="61.76"/>
    <n v="247.05"/>
    <n v="0"/>
    <x v="0"/>
  </r>
  <r>
    <n v="3849"/>
    <s v="27/12/2019"/>
    <d v="1899-12-30T03:40:19"/>
    <n v="324"/>
    <x v="23"/>
    <x v="1"/>
    <x v="3"/>
    <n v="53.933300000000003"/>
    <n v="-116.5765"/>
    <n v="22"/>
    <b v="1"/>
    <n v="797"/>
    <x v="0"/>
    <x v="0"/>
    <n v="2"/>
    <b v="1"/>
    <x v="1"/>
    <s v="Standard"/>
    <s v="Online Payment"/>
    <n v="1"/>
    <s v="Rainy"/>
    <s v="Christmas Market"/>
    <x v="1"/>
    <b v="1"/>
    <n v="1"/>
    <n v="53.73"/>
    <n v="107.47"/>
    <n v="0"/>
    <x v="0"/>
  </r>
  <r>
    <n v="3850"/>
    <s v="25/11/2021"/>
    <d v="1899-12-30T00:37:42"/>
    <n v="477"/>
    <x v="11"/>
    <x v="2"/>
    <x v="0"/>
    <n v="51.253799999999998"/>
    <n v="-85.3232"/>
    <n v="62"/>
    <b v="1"/>
    <n v="376"/>
    <x v="4"/>
    <x v="4"/>
    <n v="2"/>
    <b v="0"/>
    <x v="1"/>
    <s v="Express"/>
    <s v="Cash"/>
    <n v="2"/>
    <s v="Rainy"/>
    <s v="Black Friday"/>
    <x v="0"/>
    <b v="1"/>
    <n v="3"/>
    <n v="85.04"/>
    <n v="170.08"/>
    <n v="17.010000000000002"/>
    <x v="1"/>
  </r>
  <r>
    <n v="3851"/>
    <s v="20/11/2021"/>
    <d v="1899-12-30T22:57:23"/>
    <n v="474"/>
    <x v="44"/>
    <x v="1"/>
    <x v="5"/>
    <n v="52.939900000000002"/>
    <n v="-106.4509"/>
    <n v="46"/>
    <b v="0"/>
    <n v="529"/>
    <x v="2"/>
    <x v="2"/>
    <n v="2"/>
    <b v="0"/>
    <x v="1"/>
    <s v="Overnight"/>
    <s v="Online Payment"/>
    <n v="5"/>
    <s v="Snowy"/>
    <s v="Christmas Market"/>
    <x v="1"/>
    <b v="1"/>
    <n v="4"/>
    <n v="73.61"/>
    <n v="147.22"/>
    <n v="0"/>
    <x v="0"/>
  </r>
  <r>
    <n v="3852"/>
    <s v="17/12/2023"/>
    <d v="1899-12-30T20:43:29"/>
    <n v="23"/>
    <x v="44"/>
    <x v="1"/>
    <x v="1"/>
    <n v="53.726700000000001"/>
    <n v="-127.6476"/>
    <n v="30"/>
    <b v="1"/>
    <n v="889"/>
    <x v="4"/>
    <x v="4"/>
    <n v="2"/>
    <b v="0"/>
    <x v="1"/>
    <s v="Overnight"/>
    <s v="Cash"/>
    <n v="1"/>
    <s v="Sunny"/>
    <s v="None"/>
    <x v="0"/>
    <b v="0"/>
    <n v="1"/>
    <n v="50.71"/>
    <n v="101.43"/>
    <n v="0"/>
    <x v="0"/>
  </r>
  <r>
    <n v="3853"/>
    <s v="18/11/2018"/>
    <d v="1899-12-30T07:33:01"/>
    <n v="390"/>
    <x v="7"/>
    <x v="2"/>
    <x v="10"/>
    <n v="64.282300000000006"/>
    <n v="-135"/>
    <n v="54"/>
    <b v="1"/>
    <n v="375"/>
    <x v="0"/>
    <x v="0"/>
    <n v="2"/>
    <b v="0"/>
    <x v="0"/>
    <s v="Overnight"/>
    <s v="Credit Card"/>
    <n v="1"/>
    <s v="Rainy"/>
    <s v="Black Friday"/>
    <x v="0"/>
    <b v="1"/>
    <n v="4"/>
    <n v="36.15"/>
    <n v="72.3"/>
    <n v="7.23"/>
    <x v="1"/>
  </r>
  <r>
    <n v="3854"/>
    <s v="12/06/2021"/>
    <d v="1899-12-30T17:22:16"/>
    <n v="241"/>
    <x v="30"/>
    <x v="2"/>
    <x v="10"/>
    <n v="64.282300000000006"/>
    <n v="-135"/>
    <n v="70"/>
    <b v="0"/>
    <n v="525"/>
    <x v="0"/>
    <x v="0"/>
    <n v="2"/>
    <b v="1"/>
    <x v="0"/>
    <s v="Overnight"/>
    <s v="Debit Card"/>
    <n v="2"/>
    <s v="Rainy"/>
    <s v="Christmas Market"/>
    <x v="1"/>
    <b v="1"/>
    <n v="2"/>
    <n v="50.2"/>
    <n v="100.41"/>
    <n v="0"/>
    <x v="0"/>
  </r>
  <r>
    <n v="3855"/>
    <s v="28/11/2019"/>
    <d v="1899-12-30T09:49:01"/>
    <n v="213"/>
    <x v="51"/>
    <x v="2"/>
    <x v="10"/>
    <n v="64.282300000000006"/>
    <n v="-135"/>
    <n v="91"/>
    <b v="1"/>
    <n v="261"/>
    <x v="0"/>
    <x v="0"/>
    <n v="5"/>
    <b v="0"/>
    <x v="1"/>
    <s v="Standard"/>
    <s v="Debit Card"/>
    <n v="3"/>
    <s v="Rainy"/>
    <s v="Black Friday"/>
    <x v="0"/>
    <b v="1"/>
    <n v="4"/>
    <n v="48.61"/>
    <n v="243.06"/>
    <n v="24.31"/>
    <x v="1"/>
  </r>
  <r>
    <n v="3856"/>
    <s v="27/12/2020"/>
    <d v="1899-12-30T22:35:54"/>
    <n v="35"/>
    <x v="34"/>
    <x v="1"/>
    <x v="4"/>
    <n v="53.760899999999999"/>
    <n v="-98.813900000000004"/>
    <n v="38"/>
    <b v="1"/>
    <n v="208"/>
    <x v="4"/>
    <x v="4"/>
    <n v="4"/>
    <b v="0"/>
    <x v="0"/>
    <s v="Express"/>
    <s v="Credit Card"/>
    <n v="1"/>
    <s v="Rainy"/>
    <s v="None"/>
    <x v="0"/>
    <b v="0"/>
    <n v="5"/>
    <n v="12.16"/>
    <n v="48.63"/>
    <n v="0"/>
    <x v="0"/>
  </r>
  <r>
    <n v="3857"/>
    <s v="11/07/2019"/>
    <d v="1899-12-30T14:19:57"/>
    <n v="472"/>
    <x v="42"/>
    <x v="0"/>
    <x v="2"/>
    <n v="46.813099999999999"/>
    <n v="-71.207499999999996"/>
    <n v="10"/>
    <b v="1"/>
    <n v="791"/>
    <x v="2"/>
    <x v="2"/>
    <n v="1"/>
    <b v="1"/>
    <x v="1"/>
    <s v="Express"/>
    <s v="Debit Card"/>
    <n v="1"/>
    <s v="Snowy"/>
    <s v="None"/>
    <x v="0"/>
    <b v="0"/>
    <n v="2"/>
    <n v="54.11"/>
    <n v="54.11"/>
    <n v="0"/>
    <x v="0"/>
  </r>
  <r>
    <n v="3858"/>
    <s v="20/12/2020"/>
    <d v="1899-12-30T07:29:55"/>
    <n v="483"/>
    <x v="46"/>
    <x v="0"/>
    <x v="6"/>
    <n v="46.565300000000001"/>
    <n v="-66.4619"/>
    <n v="56"/>
    <b v="0"/>
    <n v="452"/>
    <x v="0"/>
    <x v="0"/>
    <n v="2"/>
    <b v="1"/>
    <x v="0"/>
    <s v="Overnight"/>
    <s v="Credit Card"/>
    <n v="3"/>
    <s v="Rainy"/>
    <s v="Black Friday"/>
    <x v="0"/>
    <b v="0"/>
    <n v="1"/>
    <n v="56.14"/>
    <n v="112.29"/>
    <n v="11.23"/>
    <x v="1"/>
  </r>
  <r>
    <n v="3859"/>
    <s v="25/11/2018"/>
    <d v="1899-12-30T12:48:03"/>
    <n v="394"/>
    <x v="32"/>
    <x v="0"/>
    <x v="9"/>
    <n v="54.273099999999999"/>
    <n v="-61.738799999999998"/>
    <n v="24"/>
    <b v="0"/>
    <n v="682"/>
    <x v="3"/>
    <x v="3"/>
    <n v="2"/>
    <b v="1"/>
    <x v="0"/>
    <s v="Overnight"/>
    <s v="Credit Card"/>
    <n v="4"/>
    <s v="Snowy"/>
    <s v="Black Friday"/>
    <x v="0"/>
    <b v="1"/>
    <n v="1"/>
    <n v="68.97"/>
    <n v="137.94999999999999"/>
    <n v="13.79"/>
    <x v="1"/>
  </r>
  <r>
    <n v="3860"/>
    <s v="29/12/2023"/>
    <d v="1899-12-30T08:35:52"/>
    <n v="237"/>
    <x v="37"/>
    <x v="1"/>
    <x v="1"/>
    <n v="53.726700000000001"/>
    <n v="-127.6476"/>
    <n v="63"/>
    <b v="0"/>
    <n v="440"/>
    <x v="0"/>
    <x v="0"/>
    <n v="3"/>
    <b v="0"/>
    <x v="0"/>
    <s v="Standard"/>
    <s v="Cash"/>
    <n v="3"/>
    <s v="Sunny"/>
    <s v="Christmas Market"/>
    <x v="1"/>
    <b v="1"/>
    <n v="3"/>
    <n v="43.06"/>
    <n v="129.19"/>
    <n v="0"/>
    <x v="0"/>
  </r>
  <r>
    <n v="3861"/>
    <s v="13/11/2018"/>
    <d v="1899-12-30T18:30:39"/>
    <n v="138"/>
    <x v="39"/>
    <x v="1"/>
    <x v="2"/>
    <n v="46.813099999999999"/>
    <n v="-71.207499999999996"/>
    <n v="43"/>
    <b v="0"/>
    <n v="336"/>
    <x v="1"/>
    <x v="1"/>
    <n v="5"/>
    <b v="1"/>
    <x v="0"/>
    <s v="Express"/>
    <s v="Online Payment"/>
    <n v="5"/>
    <s v="Sunny"/>
    <s v="None"/>
    <x v="0"/>
    <b v="1"/>
    <n v="5"/>
    <n v="58.84"/>
    <n v="294.18"/>
    <n v="0"/>
    <x v="0"/>
  </r>
  <r>
    <n v="3862"/>
    <s v="26/12/2023"/>
    <d v="1899-12-30T01:04:11"/>
    <n v="495"/>
    <x v="40"/>
    <x v="2"/>
    <x v="2"/>
    <n v="46.813099999999999"/>
    <n v="-71.207499999999996"/>
    <n v="64"/>
    <b v="1"/>
    <n v="549"/>
    <x v="3"/>
    <x v="3"/>
    <n v="3"/>
    <b v="0"/>
    <x v="1"/>
    <s v="Express"/>
    <s v="Debit Card"/>
    <n v="1"/>
    <s v="Sunny"/>
    <s v="Christmas Market"/>
    <x v="1"/>
    <b v="1"/>
    <n v="2"/>
    <n v="34.51"/>
    <n v="103.52"/>
    <n v="0"/>
    <x v="0"/>
  </r>
  <r>
    <n v="3863"/>
    <s v="12/10/2019"/>
    <d v="1899-12-30T20:37:09"/>
    <n v="117"/>
    <x v="29"/>
    <x v="1"/>
    <x v="1"/>
    <n v="53.726700000000001"/>
    <n v="-127.6476"/>
    <n v="21"/>
    <b v="0"/>
    <n v="457"/>
    <x v="4"/>
    <x v="4"/>
    <n v="5"/>
    <b v="1"/>
    <x v="1"/>
    <s v="Overnight"/>
    <s v="Cash"/>
    <n v="1"/>
    <s v="Rainy"/>
    <s v="Christmas Market"/>
    <x v="1"/>
    <b v="1"/>
    <n v="5"/>
    <n v="13.49"/>
    <n v="67.430000000000007"/>
    <n v="0"/>
    <x v="0"/>
  </r>
  <r>
    <n v="3864"/>
    <s v="14/12/2018"/>
    <d v="1899-12-30T15:53:38"/>
    <n v="195"/>
    <x v="14"/>
    <x v="0"/>
    <x v="7"/>
    <n v="45.077800000000003"/>
    <n v="-63.546700000000001"/>
    <n v="77"/>
    <b v="0"/>
    <n v="619"/>
    <x v="4"/>
    <x v="4"/>
    <n v="3"/>
    <b v="1"/>
    <x v="1"/>
    <s v="Standard"/>
    <s v="Online Payment"/>
    <n v="4"/>
    <s v="Rainy"/>
    <s v="None"/>
    <x v="0"/>
    <b v="0"/>
    <n v="2"/>
    <n v="80.13"/>
    <n v="240.39"/>
    <n v="0"/>
    <x v="0"/>
  </r>
  <r>
    <n v="3865"/>
    <s v="17/12/2019"/>
    <d v="1899-12-30T10:59:37"/>
    <n v="134"/>
    <x v="17"/>
    <x v="1"/>
    <x v="6"/>
    <n v="46.565300000000001"/>
    <n v="-66.4619"/>
    <n v="58"/>
    <b v="0"/>
    <n v="521"/>
    <x v="0"/>
    <x v="0"/>
    <n v="5"/>
    <b v="0"/>
    <x v="1"/>
    <s v="Standard"/>
    <s v="Online Payment"/>
    <n v="2"/>
    <s v="Sunny"/>
    <s v="None"/>
    <x v="0"/>
    <b v="1"/>
    <n v="5"/>
    <n v="81.08"/>
    <n v="405.42"/>
    <n v="0"/>
    <x v="0"/>
  </r>
  <r>
    <n v="3866"/>
    <s v="30/12/2022"/>
    <d v="1899-12-30T03:55:28"/>
    <n v="201"/>
    <x v="29"/>
    <x v="2"/>
    <x v="9"/>
    <n v="54.273099999999999"/>
    <n v="-61.738799999999998"/>
    <n v="52"/>
    <b v="1"/>
    <n v="711"/>
    <x v="2"/>
    <x v="2"/>
    <n v="4"/>
    <b v="1"/>
    <x v="1"/>
    <s v="Overnight"/>
    <s v="Debit Card"/>
    <n v="1"/>
    <s v="Sunny"/>
    <s v="None"/>
    <x v="0"/>
    <b v="1"/>
    <n v="3"/>
    <n v="43.43"/>
    <n v="173.73"/>
    <n v="0"/>
    <x v="0"/>
  </r>
  <r>
    <n v="3867"/>
    <s v="11/01/2022"/>
    <d v="1899-12-30T16:25:57"/>
    <n v="223"/>
    <x v="27"/>
    <x v="2"/>
    <x v="2"/>
    <n v="46.813099999999999"/>
    <n v="-71.207499999999996"/>
    <n v="55"/>
    <b v="1"/>
    <n v="111"/>
    <x v="4"/>
    <x v="4"/>
    <n v="4"/>
    <b v="0"/>
    <x v="1"/>
    <s v="Overnight"/>
    <s v="Online Payment"/>
    <n v="1"/>
    <s v="Sunny"/>
    <s v="Black Friday"/>
    <x v="0"/>
    <b v="0"/>
    <n v="3"/>
    <n v="76.09"/>
    <n v="304.33999999999997"/>
    <n v="30.43"/>
    <x v="1"/>
  </r>
  <r>
    <n v="3868"/>
    <s v="16/11/2020"/>
    <d v="1899-12-30T15:52:12"/>
    <n v="471"/>
    <x v="49"/>
    <x v="1"/>
    <x v="3"/>
    <n v="53.933300000000003"/>
    <n v="-116.5765"/>
    <n v="18"/>
    <b v="1"/>
    <n v="577"/>
    <x v="3"/>
    <x v="3"/>
    <n v="1"/>
    <b v="0"/>
    <x v="1"/>
    <s v="Standard"/>
    <s v="Debit Card"/>
    <n v="3"/>
    <s v="Sunny"/>
    <s v="Christmas Market"/>
    <x v="1"/>
    <b v="1"/>
    <n v="3"/>
    <n v="69.13"/>
    <n v="69.13"/>
    <n v="0"/>
    <x v="0"/>
  </r>
  <r>
    <n v="3869"/>
    <s v="16/11/2022"/>
    <d v="1899-12-30T21:54:13"/>
    <n v="478"/>
    <x v="37"/>
    <x v="0"/>
    <x v="12"/>
    <n v="64.248000000000005"/>
    <n v="-84.889600000000002"/>
    <n v="49"/>
    <b v="0"/>
    <n v="63"/>
    <x v="0"/>
    <x v="0"/>
    <n v="2"/>
    <b v="1"/>
    <x v="0"/>
    <s v="Standard"/>
    <s v="Debit Card"/>
    <n v="2"/>
    <s v="Rainy"/>
    <s v="Black Friday"/>
    <x v="0"/>
    <b v="0"/>
    <n v="2"/>
    <n v="10.83"/>
    <n v="21.66"/>
    <n v="2.17"/>
    <x v="1"/>
  </r>
  <r>
    <n v="3870"/>
    <s v="30/12/2020"/>
    <d v="1899-12-30T06:59:00"/>
    <n v="263"/>
    <x v="38"/>
    <x v="0"/>
    <x v="12"/>
    <n v="64.248000000000005"/>
    <n v="-84.889600000000002"/>
    <n v="13"/>
    <b v="0"/>
    <n v="778"/>
    <x v="3"/>
    <x v="3"/>
    <n v="2"/>
    <b v="1"/>
    <x v="0"/>
    <s v="Express"/>
    <s v="Credit Card"/>
    <n v="2"/>
    <s v="Sunny"/>
    <s v="Black Friday"/>
    <x v="0"/>
    <b v="1"/>
    <n v="4"/>
    <n v="62.68"/>
    <n v="125.37"/>
    <n v="12.54"/>
    <x v="1"/>
  </r>
  <r>
    <n v="3871"/>
    <s v="12/02/2019"/>
    <d v="1899-12-30T03:19:48"/>
    <n v="206"/>
    <x v="9"/>
    <x v="0"/>
    <x v="0"/>
    <n v="51.253799999999998"/>
    <n v="-85.3232"/>
    <n v="15"/>
    <b v="0"/>
    <n v="971"/>
    <x v="2"/>
    <x v="2"/>
    <n v="2"/>
    <b v="1"/>
    <x v="0"/>
    <s v="Standard"/>
    <s v="Debit Card"/>
    <n v="1"/>
    <s v="Rainy"/>
    <s v="Black Friday"/>
    <x v="0"/>
    <b v="0"/>
    <n v="2"/>
    <n v="52.62"/>
    <n v="105.24"/>
    <n v="10.52"/>
    <x v="1"/>
  </r>
  <r>
    <n v="3872"/>
    <s v="11/03/2021"/>
    <d v="1899-12-30T22:48:30"/>
    <n v="91"/>
    <x v="10"/>
    <x v="0"/>
    <x v="10"/>
    <n v="64.282300000000006"/>
    <n v="-135"/>
    <n v="54"/>
    <b v="1"/>
    <n v="685"/>
    <x v="4"/>
    <x v="4"/>
    <n v="5"/>
    <b v="1"/>
    <x v="1"/>
    <s v="Overnight"/>
    <s v="Debit Card"/>
    <n v="5"/>
    <s v="Rainy"/>
    <s v="None"/>
    <x v="0"/>
    <b v="1"/>
    <n v="5"/>
    <n v="23.69"/>
    <n v="118.46"/>
    <n v="0"/>
    <x v="0"/>
  </r>
  <r>
    <n v="3873"/>
    <s v="20/11/2023"/>
    <d v="1899-12-30T05:11:07"/>
    <n v="474"/>
    <x v="20"/>
    <x v="1"/>
    <x v="9"/>
    <n v="54.273099999999999"/>
    <n v="-61.738799999999998"/>
    <n v="60"/>
    <b v="1"/>
    <n v="873"/>
    <x v="3"/>
    <x v="3"/>
    <n v="3"/>
    <b v="0"/>
    <x v="0"/>
    <s v="Standard"/>
    <s v="Cash"/>
    <n v="3"/>
    <s v="Sunny"/>
    <s v="Christmas Market"/>
    <x v="1"/>
    <b v="1"/>
    <n v="3"/>
    <n v="43.93"/>
    <n v="131.79"/>
    <n v="0"/>
    <x v="0"/>
  </r>
  <r>
    <n v="3874"/>
    <s v="24/12/2020"/>
    <d v="1899-12-30T20:36:39"/>
    <n v="332"/>
    <x v="35"/>
    <x v="1"/>
    <x v="2"/>
    <n v="46.813099999999999"/>
    <n v="-71.207499999999996"/>
    <n v="29"/>
    <b v="1"/>
    <n v="615"/>
    <x v="2"/>
    <x v="2"/>
    <n v="1"/>
    <b v="1"/>
    <x v="0"/>
    <s v="Overnight"/>
    <s v="Credit Card"/>
    <n v="3"/>
    <s v="Snowy"/>
    <s v="Christmas Market"/>
    <x v="1"/>
    <b v="0"/>
    <n v="4"/>
    <n v="98.59"/>
    <n v="98.59"/>
    <n v="0"/>
    <x v="0"/>
  </r>
  <r>
    <n v="3875"/>
    <s v="15/12/2021"/>
    <d v="1899-12-30T05:59:53"/>
    <n v="89"/>
    <x v="11"/>
    <x v="1"/>
    <x v="12"/>
    <n v="64.248000000000005"/>
    <n v="-84.889600000000002"/>
    <n v="33"/>
    <b v="0"/>
    <n v="397"/>
    <x v="1"/>
    <x v="1"/>
    <n v="3"/>
    <b v="0"/>
    <x v="1"/>
    <s v="Standard"/>
    <s v="Online Payment"/>
    <n v="2"/>
    <s v="Sunny"/>
    <s v="None"/>
    <x v="0"/>
    <b v="1"/>
    <n v="3"/>
    <n v="67.989999999999995"/>
    <n v="203.97"/>
    <n v="0"/>
    <x v="0"/>
  </r>
  <r>
    <n v="3876"/>
    <s v="13/12/2022"/>
    <d v="1899-12-30T12:41:30"/>
    <n v="44"/>
    <x v="27"/>
    <x v="0"/>
    <x v="1"/>
    <n v="53.726700000000001"/>
    <n v="-127.6476"/>
    <n v="82"/>
    <b v="1"/>
    <n v="313"/>
    <x v="4"/>
    <x v="4"/>
    <n v="5"/>
    <b v="1"/>
    <x v="1"/>
    <s v="Express"/>
    <s v="Debit Card"/>
    <n v="1"/>
    <s v="Sunny"/>
    <s v="Christmas Market"/>
    <x v="1"/>
    <b v="0"/>
    <n v="5"/>
    <n v="94.96"/>
    <n v="474.8"/>
    <n v="0"/>
    <x v="0"/>
  </r>
  <r>
    <n v="3877"/>
    <s v="15/11/2019"/>
    <d v="1899-12-30T23:29:38"/>
    <n v="451"/>
    <x v="3"/>
    <x v="2"/>
    <x v="11"/>
    <n v="63.588799999999999"/>
    <n v="-115.5069"/>
    <n v="26"/>
    <b v="0"/>
    <n v="504"/>
    <x v="1"/>
    <x v="1"/>
    <n v="2"/>
    <b v="1"/>
    <x v="1"/>
    <s v="Express"/>
    <s v="Online Payment"/>
    <n v="5"/>
    <s v="Sunny"/>
    <s v="Black Friday"/>
    <x v="0"/>
    <b v="0"/>
    <n v="3"/>
    <n v="98.75"/>
    <n v="197.51"/>
    <n v="19.75"/>
    <x v="1"/>
  </r>
  <r>
    <n v="3878"/>
    <s v="15/12/2019"/>
    <d v="1899-12-30T12:04:43"/>
    <n v="377"/>
    <x v="16"/>
    <x v="0"/>
    <x v="11"/>
    <n v="63.588799999999999"/>
    <n v="-115.5069"/>
    <n v="7"/>
    <b v="1"/>
    <n v="383"/>
    <x v="3"/>
    <x v="3"/>
    <n v="5"/>
    <b v="0"/>
    <x v="0"/>
    <s v="Standard"/>
    <s v="Credit Card"/>
    <n v="4"/>
    <s v="Snowy"/>
    <s v="Christmas Market"/>
    <x v="1"/>
    <b v="0"/>
    <n v="3"/>
    <n v="42.48"/>
    <n v="212.41"/>
    <n v="0"/>
    <x v="0"/>
  </r>
  <r>
    <n v="3879"/>
    <s v="11/11/2023"/>
    <d v="1899-12-30T04:38:06"/>
    <n v="16"/>
    <x v="28"/>
    <x v="2"/>
    <x v="7"/>
    <n v="45.077800000000003"/>
    <n v="-63.546700000000001"/>
    <n v="10"/>
    <b v="1"/>
    <n v="711"/>
    <x v="3"/>
    <x v="3"/>
    <n v="5"/>
    <b v="0"/>
    <x v="1"/>
    <s v="Overnight"/>
    <s v="Credit Card"/>
    <n v="3"/>
    <s v="Snowy"/>
    <s v="Christmas Market"/>
    <x v="1"/>
    <b v="0"/>
    <n v="5"/>
    <n v="88.48"/>
    <n v="442.4"/>
    <n v="0"/>
    <x v="0"/>
  </r>
  <r>
    <n v="3880"/>
    <s v="31/12/2022"/>
    <d v="1899-12-30T15:07:44"/>
    <n v="111"/>
    <x v="50"/>
    <x v="0"/>
    <x v="2"/>
    <n v="46.813099999999999"/>
    <n v="-71.207499999999996"/>
    <n v="55"/>
    <b v="1"/>
    <n v="642"/>
    <x v="1"/>
    <x v="1"/>
    <n v="3"/>
    <b v="0"/>
    <x v="0"/>
    <s v="Standard"/>
    <s v="Debit Card"/>
    <n v="5"/>
    <s v="Snowy"/>
    <s v="Christmas Market"/>
    <x v="1"/>
    <b v="1"/>
    <n v="5"/>
    <n v="19.25"/>
    <n v="57.76"/>
    <n v="0"/>
    <x v="0"/>
  </r>
  <r>
    <n v="3881"/>
    <s v="21/11/2019"/>
    <d v="1899-12-30T15:21:50"/>
    <n v="390"/>
    <x v="40"/>
    <x v="1"/>
    <x v="9"/>
    <n v="54.273099999999999"/>
    <n v="-61.738799999999998"/>
    <n v="52"/>
    <b v="1"/>
    <n v="941"/>
    <x v="0"/>
    <x v="0"/>
    <n v="5"/>
    <b v="1"/>
    <x v="0"/>
    <s v="Express"/>
    <s v="Cash"/>
    <n v="4"/>
    <s v="Snowy"/>
    <s v="Christmas Market"/>
    <x v="1"/>
    <b v="0"/>
    <n v="1"/>
    <n v="96.91"/>
    <n v="484.56"/>
    <n v="0"/>
    <x v="0"/>
  </r>
  <r>
    <n v="3882"/>
    <s v="11/09/2021"/>
    <d v="1899-12-30T01:29:27"/>
    <n v="307"/>
    <x v="1"/>
    <x v="2"/>
    <x v="4"/>
    <n v="53.760899999999999"/>
    <n v="-98.813900000000004"/>
    <n v="46"/>
    <b v="0"/>
    <n v="577"/>
    <x v="4"/>
    <x v="4"/>
    <n v="3"/>
    <b v="0"/>
    <x v="0"/>
    <s v="Standard"/>
    <s v="Debit Card"/>
    <n v="5"/>
    <s v="Snowy"/>
    <s v="Black Friday"/>
    <x v="0"/>
    <b v="1"/>
    <n v="2"/>
    <n v="24"/>
    <n v="72"/>
    <n v="7.2"/>
    <x v="1"/>
  </r>
  <r>
    <n v="3883"/>
    <s v="12/12/2022"/>
    <d v="1899-12-30T10:19:01"/>
    <n v="119"/>
    <x v="38"/>
    <x v="2"/>
    <x v="12"/>
    <n v="64.248000000000005"/>
    <n v="-84.889600000000002"/>
    <n v="62"/>
    <b v="1"/>
    <n v="95"/>
    <x v="0"/>
    <x v="0"/>
    <n v="2"/>
    <b v="0"/>
    <x v="1"/>
    <s v="Overnight"/>
    <s v="Credit Card"/>
    <n v="5"/>
    <s v="Snowy"/>
    <s v="Black Friday"/>
    <x v="0"/>
    <b v="0"/>
    <n v="5"/>
    <n v="36.74"/>
    <n v="73.489999999999995"/>
    <n v="7.35"/>
    <x v="1"/>
  </r>
  <r>
    <n v="3884"/>
    <s v="16/11/2021"/>
    <d v="1899-12-30T00:54:51"/>
    <n v="466"/>
    <x v="16"/>
    <x v="1"/>
    <x v="6"/>
    <n v="46.565300000000001"/>
    <n v="-66.4619"/>
    <n v="70"/>
    <b v="1"/>
    <n v="388"/>
    <x v="1"/>
    <x v="1"/>
    <n v="1"/>
    <b v="0"/>
    <x v="0"/>
    <s v="Overnight"/>
    <s v="Credit Card"/>
    <n v="1"/>
    <s v="Rainy"/>
    <s v="Black Friday"/>
    <x v="0"/>
    <b v="0"/>
    <n v="3"/>
    <n v="14.77"/>
    <n v="14.77"/>
    <n v="1.48"/>
    <x v="1"/>
  </r>
  <r>
    <n v="3885"/>
    <s v="12/01/2022"/>
    <d v="1899-12-30T02:59:23"/>
    <n v="427"/>
    <x v="8"/>
    <x v="1"/>
    <x v="4"/>
    <n v="53.760899999999999"/>
    <n v="-98.813900000000004"/>
    <n v="17"/>
    <b v="1"/>
    <n v="543"/>
    <x v="2"/>
    <x v="2"/>
    <n v="4"/>
    <b v="0"/>
    <x v="0"/>
    <s v="Standard"/>
    <s v="Credit Card"/>
    <n v="1"/>
    <s v="Snowy"/>
    <s v="Black Friday"/>
    <x v="0"/>
    <b v="0"/>
    <n v="3"/>
    <n v="30.11"/>
    <n v="120.46"/>
    <n v="12.05"/>
    <x v="1"/>
  </r>
  <r>
    <n v="3886"/>
    <s v="25/11/2022"/>
    <d v="1899-12-30T08:39:27"/>
    <n v="319"/>
    <x v="29"/>
    <x v="1"/>
    <x v="3"/>
    <n v="53.933300000000003"/>
    <n v="-116.5765"/>
    <n v="64"/>
    <b v="1"/>
    <n v="488"/>
    <x v="2"/>
    <x v="2"/>
    <n v="1"/>
    <b v="0"/>
    <x v="0"/>
    <s v="Express"/>
    <s v="Cash"/>
    <n v="4"/>
    <s v="Sunny"/>
    <s v="Black Friday"/>
    <x v="0"/>
    <b v="0"/>
    <n v="1"/>
    <n v="33.200000000000003"/>
    <n v="33.200000000000003"/>
    <n v="3.32"/>
    <x v="1"/>
  </r>
  <r>
    <n v="3887"/>
    <s v="18/11/2020"/>
    <d v="1899-12-30T04:45:09"/>
    <n v="439"/>
    <x v="12"/>
    <x v="1"/>
    <x v="8"/>
    <n v="46.318800000000003"/>
    <n v="-63.146099999999997"/>
    <n v="93"/>
    <b v="0"/>
    <n v="976"/>
    <x v="3"/>
    <x v="3"/>
    <n v="2"/>
    <b v="0"/>
    <x v="1"/>
    <s v="Express"/>
    <s v="Online Payment"/>
    <n v="1"/>
    <s v="Sunny"/>
    <s v="None"/>
    <x v="0"/>
    <b v="1"/>
    <n v="1"/>
    <n v="51.8"/>
    <n v="103.59"/>
    <n v="0"/>
    <x v="0"/>
  </r>
  <r>
    <n v="3888"/>
    <s v="14/11/2018"/>
    <d v="1899-12-30T20:54:17"/>
    <n v="178"/>
    <x v="46"/>
    <x v="2"/>
    <x v="0"/>
    <n v="51.253799999999998"/>
    <n v="-85.3232"/>
    <n v="100"/>
    <b v="0"/>
    <n v="136"/>
    <x v="4"/>
    <x v="4"/>
    <n v="5"/>
    <b v="1"/>
    <x v="1"/>
    <s v="Standard"/>
    <s v="Credit Card"/>
    <n v="4"/>
    <s v="Sunny"/>
    <s v="None"/>
    <x v="0"/>
    <b v="0"/>
    <n v="5"/>
    <n v="62.2"/>
    <n v="311.01"/>
    <n v="0"/>
    <x v="0"/>
  </r>
  <r>
    <n v="3889"/>
    <s v="26/12/2019"/>
    <d v="1899-12-30T16:21:09"/>
    <n v="211"/>
    <x v="27"/>
    <x v="2"/>
    <x v="7"/>
    <n v="45.077800000000003"/>
    <n v="-63.546700000000001"/>
    <n v="62"/>
    <b v="0"/>
    <n v="733"/>
    <x v="4"/>
    <x v="4"/>
    <n v="3"/>
    <b v="0"/>
    <x v="0"/>
    <s v="Express"/>
    <s v="Cash"/>
    <n v="2"/>
    <s v="Sunny"/>
    <s v="Black Friday"/>
    <x v="0"/>
    <b v="1"/>
    <n v="4"/>
    <n v="74.36"/>
    <n v="223.08"/>
    <n v="22.31"/>
    <x v="1"/>
  </r>
  <r>
    <n v="3890"/>
    <s v="25/11/2018"/>
    <d v="1899-12-30T20:23:56"/>
    <n v="203"/>
    <x v="25"/>
    <x v="1"/>
    <x v="12"/>
    <n v="64.248000000000005"/>
    <n v="-84.889600000000002"/>
    <n v="44"/>
    <b v="0"/>
    <n v="505"/>
    <x v="1"/>
    <x v="1"/>
    <n v="1"/>
    <b v="0"/>
    <x v="1"/>
    <s v="Express"/>
    <s v="Cash"/>
    <n v="2"/>
    <s v="Rainy"/>
    <s v="Black Friday"/>
    <x v="0"/>
    <b v="0"/>
    <n v="2"/>
    <n v="26.01"/>
    <n v="26.01"/>
    <n v="2.6"/>
    <x v="1"/>
  </r>
  <r>
    <n v="3891"/>
    <s v="12/03/2022"/>
    <d v="1899-12-30T13:06:12"/>
    <n v="296"/>
    <x v="51"/>
    <x v="1"/>
    <x v="10"/>
    <n v="64.282300000000006"/>
    <n v="-135"/>
    <n v="4"/>
    <b v="0"/>
    <n v="134"/>
    <x v="3"/>
    <x v="3"/>
    <n v="1"/>
    <b v="1"/>
    <x v="0"/>
    <s v="Overnight"/>
    <s v="Online Payment"/>
    <n v="5"/>
    <s v="Rainy"/>
    <s v="Christmas Market"/>
    <x v="1"/>
    <b v="1"/>
    <n v="1"/>
    <n v="31.35"/>
    <n v="31.35"/>
    <n v="0"/>
    <x v="0"/>
  </r>
  <r>
    <n v="3892"/>
    <s v="16/11/2022"/>
    <d v="1899-12-30T01:34:57"/>
    <n v="255"/>
    <x v="41"/>
    <x v="1"/>
    <x v="12"/>
    <n v="64.248000000000005"/>
    <n v="-84.889600000000002"/>
    <n v="5"/>
    <b v="1"/>
    <n v="615"/>
    <x v="3"/>
    <x v="3"/>
    <n v="1"/>
    <b v="1"/>
    <x v="1"/>
    <s v="Overnight"/>
    <s v="Credit Card"/>
    <n v="5"/>
    <s v="Sunny"/>
    <s v="None"/>
    <x v="0"/>
    <b v="0"/>
    <n v="1"/>
    <n v="29.58"/>
    <n v="29.58"/>
    <n v="0"/>
    <x v="0"/>
  </r>
  <r>
    <n v="3893"/>
    <s v="11/10/2023"/>
    <d v="1899-12-30T02:47:12"/>
    <n v="219"/>
    <x v="28"/>
    <x v="1"/>
    <x v="11"/>
    <n v="63.588799999999999"/>
    <n v="-115.5069"/>
    <n v="4"/>
    <b v="1"/>
    <n v="343"/>
    <x v="1"/>
    <x v="1"/>
    <n v="4"/>
    <b v="0"/>
    <x v="1"/>
    <s v="Express"/>
    <s v="Cash"/>
    <n v="5"/>
    <s v="Snowy"/>
    <s v="Black Friday"/>
    <x v="0"/>
    <b v="1"/>
    <n v="5"/>
    <n v="68.81"/>
    <n v="275.23"/>
    <n v="27.52"/>
    <x v="1"/>
  </r>
  <r>
    <n v="3894"/>
    <s v="11/11/2018"/>
    <d v="1899-12-30T09:48:22"/>
    <n v="212"/>
    <x v="38"/>
    <x v="2"/>
    <x v="4"/>
    <n v="53.760899999999999"/>
    <n v="-98.813900000000004"/>
    <n v="41"/>
    <b v="0"/>
    <n v="396"/>
    <x v="3"/>
    <x v="3"/>
    <n v="3"/>
    <b v="1"/>
    <x v="0"/>
    <s v="Standard"/>
    <s v="Credit Card"/>
    <n v="1"/>
    <s v="Snowy"/>
    <s v="None"/>
    <x v="0"/>
    <b v="1"/>
    <n v="1"/>
    <n v="80.7"/>
    <n v="242.09"/>
    <n v="0"/>
    <x v="0"/>
  </r>
  <r>
    <n v="3895"/>
    <s v="26/11/2022"/>
    <d v="1899-12-30T08:39:46"/>
    <n v="157"/>
    <x v="33"/>
    <x v="1"/>
    <x v="9"/>
    <n v="54.273099999999999"/>
    <n v="-61.738799999999998"/>
    <n v="89"/>
    <b v="1"/>
    <n v="763"/>
    <x v="4"/>
    <x v="4"/>
    <n v="2"/>
    <b v="1"/>
    <x v="1"/>
    <s v="Standard"/>
    <s v="Debit Card"/>
    <n v="1"/>
    <s v="Sunny"/>
    <s v="Black Friday"/>
    <x v="0"/>
    <b v="1"/>
    <n v="3"/>
    <n v="87.12"/>
    <n v="174.24"/>
    <n v="17.420000000000002"/>
    <x v="1"/>
  </r>
  <r>
    <n v="3896"/>
    <s v="12/01/2018"/>
    <d v="1899-12-30T03:21:07"/>
    <n v="297"/>
    <x v="32"/>
    <x v="0"/>
    <x v="5"/>
    <n v="52.939900000000002"/>
    <n v="-106.4509"/>
    <n v="48"/>
    <b v="1"/>
    <n v="56"/>
    <x v="3"/>
    <x v="3"/>
    <n v="4"/>
    <b v="0"/>
    <x v="1"/>
    <s v="Overnight"/>
    <s v="Online Payment"/>
    <n v="2"/>
    <s v="Snowy"/>
    <s v="Christmas Market"/>
    <x v="1"/>
    <b v="1"/>
    <n v="5"/>
    <n v="73.94"/>
    <n v="295.76"/>
    <n v="0"/>
    <x v="0"/>
  </r>
  <r>
    <n v="3897"/>
    <s v="11/10/2023"/>
    <d v="1899-12-30T12:10:08"/>
    <n v="433"/>
    <x v="34"/>
    <x v="2"/>
    <x v="10"/>
    <n v="64.282300000000006"/>
    <n v="-135"/>
    <n v="22"/>
    <b v="1"/>
    <n v="912"/>
    <x v="4"/>
    <x v="4"/>
    <n v="3"/>
    <b v="0"/>
    <x v="0"/>
    <s v="Express"/>
    <s v="Online Payment"/>
    <n v="5"/>
    <s v="Rainy"/>
    <s v="None"/>
    <x v="0"/>
    <b v="1"/>
    <n v="2"/>
    <n v="92.39"/>
    <n v="277.16000000000003"/>
    <n v="0"/>
    <x v="0"/>
  </r>
  <r>
    <n v="3898"/>
    <s v="18/12/2021"/>
    <d v="1899-12-30T10:22:33"/>
    <n v="134"/>
    <x v="5"/>
    <x v="2"/>
    <x v="1"/>
    <n v="53.726700000000001"/>
    <n v="-127.6476"/>
    <n v="42"/>
    <b v="1"/>
    <n v="63"/>
    <x v="0"/>
    <x v="0"/>
    <n v="2"/>
    <b v="1"/>
    <x v="0"/>
    <s v="Overnight"/>
    <s v="Online Payment"/>
    <n v="2"/>
    <s v="Sunny"/>
    <s v="Black Friday"/>
    <x v="0"/>
    <b v="0"/>
    <n v="2"/>
    <n v="46.9"/>
    <n v="93.81"/>
    <n v="9.3800000000000008"/>
    <x v="1"/>
  </r>
  <r>
    <n v="3899"/>
    <s v="29/11/2020"/>
    <d v="1899-12-30T01:13:20"/>
    <n v="427"/>
    <x v="3"/>
    <x v="0"/>
    <x v="0"/>
    <n v="51.253799999999998"/>
    <n v="-85.3232"/>
    <n v="91"/>
    <b v="1"/>
    <n v="567"/>
    <x v="2"/>
    <x v="2"/>
    <n v="1"/>
    <b v="0"/>
    <x v="0"/>
    <s v="Express"/>
    <s v="Cash"/>
    <n v="1"/>
    <s v="Sunny"/>
    <s v="Black Friday"/>
    <x v="0"/>
    <b v="0"/>
    <n v="2"/>
    <n v="44.43"/>
    <n v="44.43"/>
    <n v="4.4400000000000004"/>
    <x v="1"/>
  </r>
  <r>
    <n v="3900"/>
    <s v="27/12/2018"/>
    <d v="1899-12-30T01:58:27"/>
    <n v="227"/>
    <x v="46"/>
    <x v="1"/>
    <x v="4"/>
    <n v="53.760899999999999"/>
    <n v="-98.813900000000004"/>
    <n v="85"/>
    <b v="0"/>
    <n v="136"/>
    <x v="1"/>
    <x v="1"/>
    <n v="3"/>
    <b v="1"/>
    <x v="0"/>
    <s v="Standard"/>
    <s v="Credit Card"/>
    <n v="4"/>
    <s v="Sunny"/>
    <s v="Christmas Market"/>
    <x v="1"/>
    <b v="1"/>
    <n v="5"/>
    <n v="19.920000000000002"/>
    <n v="59.77"/>
    <n v="0"/>
    <x v="0"/>
  </r>
  <r>
    <n v="3901"/>
    <s v="25/12/2019"/>
    <d v="1899-12-30T03:25:11"/>
    <n v="273"/>
    <x v="37"/>
    <x v="2"/>
    <x v="9"/>
    <n v="54.273099999999999"/>
    <n v="-61.738799999999998"/>
    <n v="20"/>
    <b v="0"/>
    <n v="573"/>
    <x v="4"/>
    <x v="4"/>
    <n v="3"/>
    <b v="0"/>
    <x v="0"/>
    <s v="Overnight"/>
    <s v="Cash"/>
    <n v="2"/>
    <s v="Sunny"/>
    <s v="Christmas Market"/>
    <x v="1"/>
    <b v="0"/>
    <n v="5"/>
    <n v="30.9"/>
    <n v="92.69"/>
    <n v="0"/>
    <x v="0"/>
  </r>
  <r>
    <n v="3902"/>
    <s v="11/08/2023"/>
    <d v="1899-12-30T08:26:35"/>
    <n v="464"/>
    <x v="14"/>
    <x v="1"/>
    <x v="10"/>
    <n v="64.282300000000006"/>
    <n v="-135"/>
    <n v="8"/>
    <b v="1"/>
    <n v="474"/>
    <x v="0"/>
    <x v="0"/>
    <n v="4"/>
    <b v="1"/>
    <x v="0"/>
    <s v="Express"/>
    <s v="Online Payment"/>
    <n v="3"/>
    <s v="Sunny"/>
    <s v="Black Friday"/>
    <x v="0"/>
    <b v="0"/>
    <n v="1"/>
    <n v="25.76"/>
    <n v="103.05"/>
    <n v="10.3"/>
    <x v="1"/>
  </r>
  <r>
    <n v="3903"/>
    <s v="12/08/2019"/>
    <d v="1899-12-30T22:34:32"/>
    <n v="410"/>
    <x v="44"/>
    <x v="0"/>
    <x v="4"/>
    <n v="53.760899999999999"/>
    <n v="-98.813900000000004"/>
    <n v="31"/>
    <b v="1"/>
    <n v="182"/>
    <x v="0"/>
    <x v="0"/>
    <n v="3"/>
    <b v="1"/>
    <x v="0"/>
    <s v="Overnight"/>
    <s v="Credit Card"/>
    <n v="3"/>
    <s v="Sunny"/>
    <s v="None"/>
    <x v="0"/>
    <b v="1"/>
    <n v="5"/>
    <n v="49.19"/>
    <n v="147.56"/>
    <n v="0"/>
    <x v="0"/>
  </r>
  <r>
    <n v="3904"/>
    <s v="13/11/2023"/>
    <d v="1899-12-30T12:32:42"/>
    <n v="188"/>
    <x v="9"/>
    <x v="0"/>
    <x v="2"/>
    <n v="46.813099999999999"/>
    <n v="-71.207499999999996"/>
    <n v="24"/>
    <b v="1"/>
    <n v="75"/>
    <x v="0"/>
    <x v="0"/>
    <n v="4"/>
    <b v="1"/>
    <x v="1"/>
    <s v="Express"/>
    <s v="Online Payment"/>
    <n v="5"/>
    <s v="Rainy"/>
    <s v="Black Friday"/>
    <x v="0"/>
    <b v="0"/>
    <n v="2"/>
    <n v="34.11"/>
    <n v="136.46"/>
    <n v="13.65"/>
    <x v="1"/>
  </r>
  <r>
    <n v="3905"/>
    <s v="13/11/2018"/>
    <d v="1899-12-30T20:18:26"/>
    <n v="427"/>
    <x v="11"/>
    <x v="0"/>
    <x v="1"/>
    <n v="53.726700000000001"/>
    <n v="-127.6476"/>
    <n v="52"/>
    <b v="1"/>
    <n v="426"/>
    <x v="4"/>
    <x v="4"/>
    <n v="4"/>
    <b v="0"/>
    <x v="0"/>
    <s v="Overnight"/>
    <s v="Cash"/>
    <n v="5"/>
    <s v="Rainy"/>
    <s v="Christmas Market"/>
    <x v="1"/>
    <b v="1"/>
    <n v="5"/>
    <n v="43.72"/>
    <n v="174.88"/>
    <n v="0"/>
    <x v="0"/>
  </r>
  <r>
    <n v="3906"/>
    <s v="11/05/2022"/>
    <d v="1899-12-30T21:15:02"/>
    <n v="119"/>
    <x v="47"/>
    <x v="2"/>
    <x v="3"/>
    <n v="53.933300000000003"/>
    <n v="-116.5765"/>
    <n v="52"/>
    <b v="1"/>
    <n v="980"/>
    <x v="4"/>
    <x v="4"/>
    <n v="2"/>
    <b v="0"/>
    <x v="1"/>
    <s v="Standard"/>
    <s v="Debit Card"/>
    <n v="4"/>
    <s v="Sunny"/>
    <s v="Christmas Market"/>
    <x v="1"/>
    <b v="1"/>
    <n v="4"/>
    <n v="75.52"/>
    <n v="151.04"/>
    <n v="0"/>
    <x v="0"/>
  </r>
  <r>
    <n v="3907"/>
    <s v="20/11/2021"/>
    <d v="1899-12-30T02:43:20"/>
    <n v="487"/>
    <x v="17"/>
    <x v="0"/>
    <x v="9"/>
    <n v="54.273099999999999"/>
    <n v="-61.738799999999998"/>
    <n v="7"/>
    <b v="1"/>
    <n v="67"/>
    <x v="0"/>
    <x v="0"/>
    <n v="2"/>
    <b v="0"/>
    <x v="0"/>
    <s v="Express"/>
    <s v="Credit Card"/>
    <n v="3"/>
    <s v="Rainy"/>
    <s v="Black Friday"/>
    <x v="0"/>
    <b v="1"/>
    <n v="1"/>
    <n v="86.98"/>
    <n v="173.96"/>
    <n v="17.399999999999999"/>
    <x v="1"/>
  </r>
  <r>
    <n v="3908"/>
    <s v="13/12/2022"/>
    <d v="1899-12-30T06:40:26"/>
    <n v="49"/>
    <x v="20"/>
    <x v="0"/>
    <x v="4"/>
    <n v="53.760899999999999"/>
    <n v="-98.813900000000004"/>
    <n v="19"/>
    <b v="1"/>
    <n v="302"/>
    <x v="1"/>
    <x v="1"/>
    <n v="4"/>
    <b v="1"/>
    <x v="1"/>
    <s v="Overnight"/>
    <s v="Credit Card"/>
    <n v="1"/>
    <s v="Sunny"/>
    <s v="Christmas Market"/>
    <x v="1"/>
    <b v="1"/>
    <n v="4"/>
    <n v="28.92"/>
    <n v="115.7"/>
    <n v="0"/>
    <x v="0"/>
  </r>
  <r>
    <n v="3909"/>
    <s v="12/12/2018"/>
    <d v="1899-12-30T01:40:22"/>
    <n v="197"/>
    <x v="19"/>
    <x v="0"/>
    <x v="4"/>
    <n v="53.760899999999999"/>
    <n v="-98.813900000000004"/>
    <n v="27"/>
    <b v="0"/>
    <n v="887"/>
    <x v="4"/>
    <x v="4"/>
    <n v="5"/>
    <b v="1"/>
    <x v="0"/>
    <s v="Express"/>
    <s v="Cash"/>
    <n v="2"/>
    <s v="Sunny"/>
    <s v="Christmas Market"/>
    <x v="1"/>
    <b v="0"/>
    <n v="2"/>
    <n v="92.92"/>
    <n v="464.59"/>
    <n v="0"/>
    <x v="0"/>
  </r>
  <r>
    <n v="3910"/>
    <s v="29/11/2021"/>
    <d v="1899-12-30T22:10:45"/>
    <n v="1"/>
    <x v="37"/>
    <x v="2"/>
    <x v="7"/>
    <n v="45.077800000000003"/>
    <n v="-63.546700000000001"/>
    <n v="62"/>
    <b v="1"/>
    <n v="14"/>
    <x v="1"/>
    <x v="1"/>
    <n v="3"/>
    <b v="0"/>
    <x v="1"/>
    <s v="Overnight"/>
    <s v="Credit Card"/>
    <n v="2"/>
    <s v="Sunny"/>
    <s v="Black Friday"/>
    <x v="0"/>
    <b v="0"/>
    <n v="5"/>
    <n v="65.22"/>
    <n v="195.66"/>
    <n v="19.57"/>
    <x v="1"/>
  </r>
  <r>
    <n v="3911"/>
    <s v="17/12/2019"/>
    <d v="1899-12-30T12:12:53"/>
    <n v="255"/>
    <x v="19"/>
    <x v="2"/>
    <x v="6"/>
    <n v="46.565300000000001"/>
    <n v="-66.4619"/>
    <n v="65"/>
    <b v="1"/>
    <n v="633"/>
    <x v="3"/>
    <x v="3"/>
    <n v="5"/>
    <b v="0"/>
    <x v="0"/>
    <s v="Overnight"/>
    <s v="Credit Card"/>
    <n v="4"/>
    <s v="Sunny"/>
    <s v="Black Friday"/>
    <x v="0"/>
    <b v="1"/>
    <n v="3"/>
    <n v="59.74"/>
    <n v="298.69"/>
    <n v="29.87"/>
    <x v="1"/>
  </r>
  <r>
    <n v="3912"/>
    <s v="11/06/2022"/>
    <d v="1899-12-30T19:39:17"/>
    <n v="257"/>
    <x v="37"/>
    <x v="1"/>
    <x v="4"/>
    <n v="53.760899999999999"/>
    <n v="-98.813900000000004"/>
    <n v="25"/>
    <b v="1"/>
    <n v="170"/>
    <x v="4"/>
    <x v="4"/>
    <n v="3"/>
    <b v="0"/>
    <x v="0"/>
    <s v="Standard"/>
    <s v="Online Payment"/>
    <n v="3"/>
    <s v="Rainy"/>
    <s v="Christmas Market"/>
    <x v="1"/>
    <b v="1"/>
    <n v="1"/>
    <n v="28.78"/>
    <n v="86.34"/>
    <n v="0"/>
    <x v="0"/>
  </r>
  <r>
    <n v="3913"/>
    <s v="25/11/2023"/>
    <d v="1899-12-30T05:11:32"/>
    <n v="327"/>
    <x v="16"/>
    <x v="1"/>
    <x v="1"/>
    <n v="53.726700000000001"/>
    <n v="-127.6476"/>
    <n v="89"/>
    <b v="1"/>
    <n v="414"/>
    <x v="3"/>
    <x v="3"/>
    <n v="5"/>
    <b v="0"/>
    <x v="1"/>
    <s v="Standard"/>
    <s v="Credit Card"/>
    <n v="1"/>
    <s v="Rainy"/>
    <s v="Black Friday"/>
    <x v="0"/>
    <b v="1"/>
    <n v="4"/>
    <n v="45.93"/>
    <n v="229.64"/>
    <n v="22.96"/>
    <x v="1"/>
  </r>
  <r>
    <n v="3914"/>
    <s v="17/12/2021"/>
    <d v="1899-12-30T00:44:24"/>
    <n v="437"/>
    <x v="24"/>
    <x v="0"/>
    <x v="9"/>
    <n v="54.273099999999999"/>
    <n v="-61.738799999999998"/>
    <n v="77"/>
    <b v="0"/>
    <n v="665"/>
    <x v="3"/>
    <x v="3"/>
    <n v="4"/>
    <b v="1"/>
    <x v="1"/>
    <s v="Overnight"/>
    <s v="Debit Card"/>
    <n v="4"/>
    <s v="Sunny"/>
    <s v="Christmas Market"/>
    <x v="1"/>
    <b v="1"/>
    <n v="2"/>
    <n v="64.48"/>
    <n v="257.91000000000003"/>
    <n v="0"/>
    <x v="0"/>
  </r>
  <r>
    <n v="3915"/>
    <s v="11/06/2022"/>
    <d v="1899-12-30T21:23:49"/>
    <n v="346"/>
    <x v="32"/>
    <x v="2"/>
    <x v="2"/>
    <n v="46.813099999999999"/>
    <n v="-71.207499999999996"/>
    <n v="96"/>
    <b v="0"/>
    <n v="366"/>
    <x v="3"/>
    <x v="3"/>
    <n v="3"/>
    <b v="0"/>
    <x v="1"/>
    <s v="Overnight"/>
    <s v="Cash"/>
    <n v="3"/>
    <s v="Rainy"/>
    <s v="Black Friday"/>
    <x v="0"/>
    <b v="0"/>
    <n v="5"/>
    <n v="42.37"/>
    <n v="127.11"/>
    <n v="12.71"/>
    <x v="1"/>
  </r>
  <r>
    <n v="3916"/>
    <s v="26/11/2022"/>
    <d v="1899-12-30T23:17:45"/>
    <n v="416"/>
    <x v="10"/>
    <x v="1"/>
    <x v="0"/>
    <n v="51.253799999999998"/>
    <n v="-85.3232"/>
    <n v="15"/>
    <b v="0"/>
    <n v="363"/>
    <x v="3"/>
    <x v="3"/>
    <n v="1"/>
    <b v="0"/>
    <x v="0"/>
    <s v="Overnight"/>
    <s v="Cash"/>
    <n v="2"/>
    <s v="Sunny"/>
    <s v="Black Friday"/>
    <x v="0"/>
    <b v="0"/>
    <n v="2"/>
    <n v="98.61"/>
    <n v="98.61"/>
    <n v="9.86"/>
    <x v="1"/>
  </r>
  <r>
    <n v="3917"/>
    <s v="22/12/2022"/>
    <d v="1899-12-30T17:24:50"/>
    <n v="219"/>
    <x v="42"/>
    <x v="2"/>
    <x v="5"/>
    <n v="52.939900000000002"/>
    <n v="-106.4509"/>
    <n v="75"/>
    <b v="0"/>
    <n v="16"/>
    <x v="3"/>
    <x v="3"/>
    <n v="5"/>
    <b v="0"/>
    <x v="0"/>
    <s v="Standard"/>
    <s v="Cash"/>
    <n v="2"/>
    <s v="Snowy"/>
    <s v="Christmas Market"/>
    <x v="1"/>
    <b v="1"/>
    <n v="1"/>
    <n v="62.84"/>
    <n v="314.18"/>
    <n v="0"/>
    <x v="0"/>
  </r>
  <r>
    <n v="3918"/>
    <s v="24/11/2018"/>
    <d v="1899-12-30T18:29:15"/>
    <n v="166"/>
    <x v="27"/>
    <x v="2"/>
    <x v="0"/>
    <n v="51.253799999999998"/>
    <n v="-85.3232"/>
    <n v="52"/>
    <b v="0"/>
    <n v="468"/>
    <x v="4"/>
    <x v="4"/>
    <n v="4"/>
    <b v="0"/>
    <x v="0"/>
    <s v="Standard"/>
    <s v="Debit Card"/>
    <n v="3"/>
    <s v="Snowy"/>
    <s v="Black Friday"/>
    <x v="0"/>
    <b v="0"/>
    <n v="3"/>
    <n v="48.02"/>
    <n v="192.08"/>
    <n v="19.21"/>
    <x v="1"/>
  </r>
  <r>
    <n v="3919"/>
    <s v="19/12/2019"/>
    <d v="1899-12-30T06:56:19"/>
    <n v="133"/>
    <x v="20"/>
    <x v="2"/>
    <x v="1"/>
    <n v="53.726700000000001"/>
    <n v="-127.6476"/>
    <n v="100"/>
    <b v="1"/>
    <n v="897"/>
    <x v="1"/>
    <x v="1"/>
    <n v="1"/>
    <b v="1"/>
    <x v="1"/>
    <s v="Express"/>
    <s v="Debit Card"/>
    <n v="2"/>
    <s v="Rainy"/>
    <s v="None"/>
    <x v="0"/>
    <b v="0"/>
    <n v="5"/>
    <n v="97.17"/>
    <n v="97.17"/>
    <n v="0"/>
    <x v="0"/>
  </r>
  <r>
    <n v="3920"/>
    <s v="11/12/2023"/>
    <d v="1899-12-30T14:49:59"/>
    <n v="215"/>
    <x v="36"/>
    <x v="0"/>
    <x v="0"/>
    <n v="51.253799999999998"/>
    <n v="-85.3232"/>
    <n v="38"/>
    <b v="1"/>
    <n v="959"/>
    <x v="2"/>
    <x v="2"/>
    <n v="3"/>
    <b v="0"/>
    <x v="1"/>
    <s v="Standard"/>
    <s v="Online Payment"/>
    <n v="5"/>
    <s v="Sunny"/>
    <s v="None"/>
    <x v="0"/>
    <b v="0"/>
    <n v="5"/>
    <n v="64.73"/>
    <n v="194.2"/>
    <n v="0"/>
    <x v="0"/>
  </r>
  <r>
    <n v="3921"/>
    <s v="23/12/2022"/>
    <d v="1899-12-30T20:07:18"/>
    <n v="365"/>
    <x v="22"/>
    <x v="1"/>
    <x v="3"/>
    <n v="53.933300000000003"/>
    <n v="-116.5765"/>
    <n v="87"/>
    <b v="0"/>
    <n v="155"/>
    <x v="1"/>
    <x v="1"/>
    <n v="5"/>
    <b v="0"/>
    <x v="0"/>
    <s v="Express"/>
    <s v="Credit Card"/>
    <n v="3"/>
    <s v="Rainy"/>
    <s v="None"/>
    <x v="0"/>
    <b v="1"/>
    <n v="3"/>
    <n v="59.63"/>
    <n v="298.16000000000003"/>
    <n v="0"/>
    <x v="0"/>
  </r>
  <r>
    <n v="3922"/>
    <s v="25/12/2020"/>
    <d v="1899-12-30T17:57:12"/>
    <n v="207"/>
    <x v="38"/>
    <x v="0"/>
    <x v="7"/>
    <n v="45.077800000000003"/>
    <n v="-63.546700000000001"/>
    <n v="32"/>
    <b v="1"/>
    <n v="327"/>
    <x v="0"/>
    <x v="0"/>
    <n v="1"/>
    <b v="1"/>
    <x v="1"/>
    <s v="Overnight"/>
    <s v="Online Payment"/>
    <n v="3"/>
    <s v="Snowy"/>
    <s v="None"/>
    <x v="0"/>
    <b v="0"/>
    <n v="4"/>
    <n v="65.2"/>
    <n v="65.2"/>
    <n v="0"/>
    <x v="0"/>
  </r>
  <r>
    <n v="3923"/>
    <s v="11/08/2023"/>
    <d v="1899-12-30T21:55:50"/>
    <n v="143"/>
    <x v="29"/>
    <x v="0"/>
    <x v="12"/>
    <n v="64.248000000000005"/>
    <n v="-84.889600000000002"/>
    <n v="24"/>
    <b v="0"/>
    <n v="250"/>
    <x v="3"/>
    <x v="3"/>
    <n v="4"/>
    <b v="0"/>
    <x v="1"/>
    <s v="Overnight"/>
    <s v="Cash"/>
    <n v="3"/>
    <s v="Rainy"/>
    <s v="Christmas Market"/>
    <x v="1"/>
    <b v="0"/>
    <n v="2"/>
    <n v="62.03"/>
    <n v="248.14"/>
    <n v="0"/>
    <x v="0"/>
  </r>
  <r>
    <n v="3924"/>
    <s v="12/12/2021"/>
    <d v="1899-12-30T12:40:37"/>
    <n v="379"/>
    <x v="14"/>
    <x v="2"/>
    <x v="9"/>
    <n v="54.273099999999999"/>
    <n v="-61.738799999999998"/>
    <n v="73"/>
    <b v="1"/>
    <n v="354"/>
    <x v="3"/>
    <x v="3"/>
    <n v="5"/>
    <b v="0"/>
    <x v="0"/>
    <s v="Overnight"/>
    <s v="Cash"/>
    <n v="5"/>
    <s v="Rainy"/>
    <s v="Black Friday"/>
    <x v="0"/>
    <b v="0"/>
    <n v="3"/>
    <n v="69.040000000000006"/>
    <n v="345.22"/>
    <n v="34.520000000000003"/>
    <x v="1"/>
  </r>
  <r>
    <n v="3925"/>
    <s v="11/12/2018"/>
    <d v="1899-12-30T06:01:14"/>
    <n v="69"/>
    <x v="11"/>
    <x v="1"/>
    <x v="12"/>
    <n v="64.248000000000005"/>
    <n v="-84.889600000000002"/>
    <n v="54"/>
    <b v="0"/>
    <n v="615"/>
    <x v="0"/>
    <x v="0"/>
    <n v="5"/>
    <b v="1"/>
    <x v="0"/>
    <s v="Standard"/>
    <s v="Credit Card"/>
    <n v="2"/>
    <s v="Sunny"/>
    <s v="Black Friday"/>
    <x v="0"/>
    <b v="1"/>
    <n v="2"/>
    <n v="37.17"/>
    <n v="185.84"/>
    <n v="18.579999999999998"/>
    <x v="1"/>
  </r>
  <r>
    <n v="3926"/>
    <s v="11/08/2023"/>
    <d v="1899-12-30T05:29:28"/>
    <n v="251"/>
    <x v="29"/>
    <x v="2"/>
    <x v="10"/>
    <n v="64.282300000000006"/>
    <n v="-135"/>
    <n v="93"/>
    <b v="0"/>
    <n v="790"/>
    <x v="2"/>
    <x v="2"/>
    <n v="5"/>
    <b v="1"/>
    <x v="1"/>
    <s v="Express"/>
    <s v="Credit Card"/>
    <n v="3"/>
    <s v="Rainy"/>
    <s v="Black Friday"/>
    <x v="0"/>
    <b v="1"/>
    <n v="5"/>
    <n v="40.82"/>
    <n v="204.08"/>
    <n v="20.41"/>
    <x v="1"/>
  </r>
  <r>
    <n v="3927"/>
    <s v="23/12/2020"/>
    <d v="1899-12-30T09:14:54"/>
    <n v="466"/>
    <x v="30"/>
    <x v="2"/>
    <x v="10"/>
    <n v="64.282300000000006"/>
    <n v="-135"/>
    <n v="10"/>
    <b v="1"/>
    <n v="308"/>
    <x v="4"/>
    <x v="4"/>
    <n v="5"/>
    <b v="1"/>
    <x v="1"/>
    <s v="Express"/>
    <s v="Cash"/>
    <n v="2"/>
    <s v="Rainy"/>
    <s v="None"/>
    <x v="0"/>
    <b v="0"/>
    <n v="1"/>
    <n v="31.79"/>
    <n v="158.93"/>
    <n v="0"/>
    <x v="0"/>
  </r>
  <r>
    <n v="3928"/>
    <s v="21/11/2021"/>
    <d v="1899-12-30T20:33:40"/>
    <n v="373"/>
    <x v="5"/>
    <x v="2"/>
    <x v="12"/>
    <n v="64.248000000000005"/>
    <n v="-84.889600000000002"/>
    <n v="11"/>
    <b v="1"/>
    <n v="445"/>
    <x v="4"/>
    <x v="4"/>
    <n v="2"/>
    <b v="1"/>
    <x v="1"/>
    <s v="Express"/>
    <s v="Cash"/>
    <n v="5"/>
    <s v="Sunny"/>
    <s v="None"/>
    <x v="0"/>
    <b v="1"/>
    <n v="2"/>
    <n v="32.22"/>
    <n v="64.44"/>
    <n v="0"/>
    <x v="0"/>
  </r>
  <r>
    <n v="3929"/>
    <s v="14/12/2022"/>
    <d v="1899-12-30T16:53:03"/>
    <n v="398"/>
    <x v="48"/>
    <x v="1"/>
    <x v="1"/>
    <n v="53.726700000000001"/>
    <n v="-127.6476"/>
    <n v="5"/>
    <b v="0"/>
    <n v="685"/>
    <x v="2"/>
    <x v="2"/>
    <n v="4"/>
    <b v="1"/>
    <x v="1"/>
    <s v="Overnight"/>
    <s v="Debit Card"/>
    <n v="4"/>
    <s v="Snowy"/>
    <s v="None"/>
    <x v="0"/>
    <b v="1"/>
    <n v="3"/>
    <n v="74.209999999999994"/>
    <n v="296.82"/>
    <n v="0"/>
    <x v="0"/>
  </r>
  <r>
    <n v="3930"/>
    <s v="12/12/2019"/>
    <d v="1899-12-30T23:51:18"/>
    <n v="214"/>
    <x v="49"/>
    <x v="2"/>
    <x v="7"/>
    <n v="45.077800000000003"/>
    <n v="-63.546700000000001"/>
    <n v="60"/>
    <b v="0"/>
    <n v="868"/>
    <x v="4"/>
    <x v="4"/>
    <n v="3"/>
    <b v="0"/>
    <x v="0"/>
    <s v="Overnight"/>
    <s v="Credit Card"/>
    <n v="2"/>
    <s v="Snowy"/>
    <s v="Christmas Market"/>
    <x v="1"/>
    <b v="0"/>
    <n v="5"/>
    <n v="15.89"/>
    <n v="47.66"/>
    <n v="0"/>
    <x v="0"/>
  </r>
  <r>
    <n v="3931"/>
    <s v="11/04/2019"/>
    <d v="1899-12-30T23:55:07"/>
    <n v="395"/>
    <x v="18"/>
    <x v="0"/>
    <x v="4"/>
    <n v="53.760899999999999"/>
    <n v="-98.813900000000004"/>
    <n v="42"/>
    <b v="0"/>
    <n v="225"/>
    <x v="1"/>
    <x v="1"/>
    <n v="3"/>
    <b v="0"/>
    <x v="1"/>
    <s v="Express"/>
    <s v="Cash"/>
    <n v="3"/>
    <s v="Rainy"/>
    <s v="None"/>
    <x v="0"/>
    <b v="1"/>
    <n v="2"/>
    <n v="16.37"/>
    <n v="49.1"/>
    <n v="0"/>
    <x v="0"/>
  </r>
  <r>
    <n v="3932"/>
    <s v="16/12/2023"/>
    <d v="1899-12-30T22:29:37"/>
    <n v="372"/>
    <x v="44"/>
    <x v="2"/>
    <x v="1"/>
    <n v="53.726700000000001"/>
    <n v="-127.6476"/>
    <n v="95"/>
    <b v="1"/>
    <n v="840"/>
    <x v="4"/>
    <x v="4"/>
    <n v="5"/>
    <b v="0"/>
    <x v="0"/>
    <s v="Overnight"/>
    <s v="Cash"/>
    <n v="1"/>
    <s v="Snowy"/>
    <s v="Black Friday"/>
    <x v="0"/>
    <b v="1"/>
    <n v="5"/>
    <n v="94.88"/>
    <n v="474.4"/>
    <n v="47.44"/>
    <x v="1"/>
  </r>
  <r>
    <n v="3933"/>
    <s v="12/01/2018"/>
    <d v="1899-12-30T07:36:37"/>
    <n v="51"/>
    <x v="1"/>
    <x v="1"/>
    <x v="4"/>
    <n v="53.760899999999999"/>
    <n v="-98.813900000000004"/>
    <n v="87"/>
    <b v="0"/>
    <n v="937"/>
    <x v="2"/>
    <x v="2"/>
    <n v="2"/>
    <b v="0"/>
    <x v="1"/>
    <s v="Express"/>
    <s v="Credit Card"/>
    <n v="3"/>
    <s v="Rainy"/>
    <s v="Black Friday"/>
    <x v="0"/>
    <b v="1"/>
    <n v="1"/>
    <n v="95.32"/>
    <n v="190.64"/>
    <n v="19.059999999999999"/>
    <x v="1"/>
  </r>
  <r>
    <n v="3934"/>
    <s v="27/12/2022"/>
    <d v="1899-12-30T10:00:28"/>
    <n v="264"/>
    <x v="38"/>
    <x v="0"/>
    <x v="7"/>
    <n v="45.077800000000003"/>
    <n v="-63.546700000000001"/>
    <n v="68"/>
    <b v="0"/>
    <n v="930"/>
    <x v="3"/>
    <x v="3"/>
    <n v="4"/>
    <b v="0"/>
    <x v="1"/>
    <s v="Express"/>
    <s v="Credit Card"/>
    <n v="5"/>
    <s v="Sunny"/>
    <s v="None"/>
    <x v="0"/>
    <b v="1"/>
    <n v="2"/>
    <n v="45.51"/>
    <n v="182.03"/>
    <n v="0"/>
    <x v="0"/>
  </r>
  <r>
    <n v="3935"/>
    <s v="12/08/2023"/>
    <d v="1899-12-30T06:49:22"/>
    <n v="79"/>
    <x v="48"/>
    <x v="1"/>
    <x v="5"/>
    <n v="52.939900000000002"/>
    <n v="-106.4509"/>
    <n v="87"/>
    <b v="0"/>
    <n v="195"/>
    <x v="2"/>
    <x v="2"/>
    <n v="3"/>
    <b v="0"/>
    <x v="1"/>
    <s v="Overnight"/>
    <s v="Online Payment"/>
    <n v="4"/>
    <s v="Rainy"/>
    <s v="None"/>
    <x v="0"/>
    <b v="1"/>
    <n v="2"/>
    <n v="25.27"/>
    <n v="75.8"/>
    <n v="0"/>
    <x v="0"/>
  </r>
  <r>
    <n v="3936"/>
    <s v="15/12/2023"/>
    <d v="1899-12-30T17:45:19"/>
    <n v="383"/>
    <x v="1"/>
    <x v="2"/>
    <x v="1"/>
    <n v="53.726700000000001"/>
    <n v="-127.6476"/>
    <n v="83"/>
    <b v="1"/>
    <n v="249"/>
    <x v="0"/>
    <x v="0"/>
    <n v="1"/>
    <b v="0"/>
    <x v="0"/>
    <s v="Express"/>
    <s v="Cash"/>
    <n v="1"/>
    <s v="Snowy"/>
    <s v="None"/>
    <x v="0"/>
    <b v="0"/>
    <n v="2"/>
    <n v="71.55"/>
    <n v="71.55"/>
    <n v="0"/>
    <x v="0"/>
  </r>
  <r>
    <n v="3937"/>
    <s v="11/02/2019"/>
    <d v="1899-12-30T11:44:25"/>
    <n v="141"/>
    <x v="52"/>
    <x v="1"/>
    <x v="7"/>
    <n v="45.077800000000003"/>
    <n v="-63.546700000000001"/>
    <n v="68"/>
    <b v="0"/>
    <n v="306"/>
    <x v="1"/>
    <x v="1"/>
    <n v="3"/>
    <b v="1"/>
    <x v="1"/>
    <s v="Standard"/>
    <s v="Credit Card"/>
    <n v="4"/>
    <s v="Rainy"/>
    <s v="Christmas Market"/>
    <x v="1"/>
    <b v="1"/>
    <n v="1"/>
    <n v="89.82"/>
    <n v="269.47000000000003"/>
    <n v="0"/>
    <x v="0"/>
  </r>
  <r>
    <n v="3938"/>
    <s v="30/12/2020"/>
    <d v="1899-12-30T22:32:17"/>
    <n v="19"/>
    <x v="25"/>
    <x v="0"/>
    <x v="3"/>
    <n v="53.933300000000003"/>
    <n v="-116.5765"/>
    <n v="71"/>
    <b v="0"/>
    <n v="526"/>
    <x v="4"/>
    <x v="4"/>
    <n v="3"/>
    <b v="0"/>
    <x v="0"/>
    <s v="Express"/>
    <s v="Credit Card"/>
    <n v="2"/>
    <s v="Rainy"/>
    <s v="None"/>
    <x v="0"/>
    <b v="1"/>
    <n v="5"/>
    <n v="75.44"/>
    <n v="226.32"/>
    <n v="0"/>
    <x v="0"/>
  </r>
  <r>
    <n v="3939"/>
    <s v="12/10/2018"/>
    <d v="1899-12-30T12:58:36"/>
    <n v="273"/>
    <x v="44"/>
    <x v="2"/>
    <x v="11"/>
    <n v="63.588799999999999"/>
    <n v="-115.5069"/>
    <n v="26"/>
    <b v="1"/>
    <n v="733"/>
    <x v="3"/>
    <x v="3"/>
    <n v="2"/>
    <b v="1"/>
    <x v="1"/>
    <s v="Standard"/>
    <s v="Debit Card"/>
    <n v="5"/>
    <s v="Snowy"/>
    <s v="None"/>
    <x v="0"/>
    <b v="1"/>
    <n v="3"/>
    <n v="70.5"/>
    <n v="141"/>
    <n v="0"/>
    <x v="0"/>
  </r>
  <r>
    <n v="3940"/>
    <s v="18/11/2019"/>
    <d v="1899-12-30T23:04:57"/>
    <n v="386"/>
    <x v="15"/>
    <x v="0"/>
    <x v="11"/>
    <n v="63.588799999999999"/>
    <n v="-115.5069"/>
    <n v="61"/>
    <b v="0"/>
    <n v="874"/>
    <x v="3"/>
    <x v="3"/>
    <n v="4"/>
    <b v="1"/>
    <x v="0"/>
    <s v="Overnight"/>
    <s v="Credit Card"/>
    <n v="4"/>
    <s v="Sunny"/>
    <s v="None"/>
    <x v="0"/>
    <b v="1"/>
    <n v="5"/>
    <n v="47.77"/>
    <n v="191.09"/>
    <n v="0"/>
    <x v="0"/>
  </r>
  <r>
    <n v="3941"/>
    <s v="20/12/2020"/>
    <d v="1899-12-30T08:13:53"/>
    <n v="227"/>
    <x v="38"/>
    <x v="1"/>
    <x v="0"/>
    <n v="51.253799999999998"/>
    <n v="-85.3232"/>
    <n v="22"/>
    <b v="1"/>
    <n v="817"/>
    <x v="1"/>
    <x v="1"/>
    <n v="3"/>
    <b v="1"/>
    <x v="0"/>
    <s v="Express"/>
    <s v="Debit Card"/>
    <n v="5"/>
    <s v="Sunny"/>
    <s v="Christmas Market"/>
    <x v="1"/>
    <b v="0"/>
    <n v="5"/>
    <n v="83.96"/>
    <n v="251.87"/>
    <n v="0"/>
    <x v="0"/>
  </r>
  <r>
    <n v="3942"/>
    <s v="11/09/2023"/>
    <d v="1899-12-30T13:06:42"/>
    <n v="55"/>
    <x v="12"/>
    <x v="0"/>
    <x v="6"/>
    <n v="46.565300000000001"/>
    <n v="-66.4619"/>
    <n v="45"/>
    <b v="1"/>
    <n v="133"/>
    <x v="2"/>
    <x v="2"/>
    <n v="1"/>
    <b v="1"/>
    <x v="1"/>
    <s v="Overnight"/>
    <s v="Online Payment"/>
    <n v="3"/>
    <s v="Sunny"/>
    <s v="Christmas Market"/>
    <x v="1"/>
    <b v="1"/>
    <n v="3"/>
    <n v="82.79"/>
    <n v="82.79"/>
    <n v="0"/>
    <x v="0"/>
  </r>
  <r>
    <n v="3943"/>
    <s v="22/11/2019"/>
    <d v="1899-12-30T19:00:08"/>
    <n v="418"/>
    <x v="51"/>
    <x v="2"/>
    <x v="12"/>
    <n v="64.248000000000005"/>
    <n v="-84.889600000000002"/>
    <n v="100"/>
    <b v="0"/>
    <n v="329"/>
    <x v="1"/>
    <x v="1"/>
    <n v="5"/>
    <b v="0"/>
    <x v="1"/>
    <s v="Overnight"/>
    <s v="Cash"/>
    <n v="4"/>
    <s v="Sunny"/>
    <s v="None"/>
    <x v="0"/>
    <b v="1"/>
    <n v="1"/>
    <n v="26.98"/>
    <n v="134.88"/>
    <n v="0"/>
    <x v="0"/>
  </r>
  <r>
    <n v="3944"/>
    <s v="31/12/2021"/>
    <d v="1899-12-30T23:07:27"/>
    <n v="297"/>
    <x v="32"/>
    <x v="1"/>
    <x v="6"/>
    <n v="46.565300000000001"/>
    <n v="-66.4619"/>
    <n v="63"/>
    <b v="1"/>
    <n v="848"/>
    <x v="0"/>
    <x v="0"/>
    <n v="5"/>
    <b v="1"/>
    <x v="0"/>
    <s v="Overnight"/>
    <s v="Debit Card"/>
    <n v="4"/>
    <s v="Sunny"/>
    <s v="Christmas Market"/>
    <x v="1"/>
    <b v="1"/>
    <n v="4"/>
    <n v="36.64"/>
    <n v="183.2"/>
    <n v="0"/>
    <x v="0"/>
  </r>
  <r>
    <n v="3945"/>
    <s v="21/12/2022"/>
    <d v="1899-12-30T19:58:48"/>
    <n v="223"/>
    <x v="1"/>
    <x v="1"/>
    <x v="4"/>
    <n v="53.760899999999999"/>
    <n v="-98.813900000000004"/>
    <n v="29"/>
    <b v="0"/>
    <n v="736"/>
    <x v="4"/>
    <x v="4"/>
    <n v="2"/>
    <b v="0"/>
    <x v="1"/>
    <s v="Express"/>
    <s v="Debit Card"/>
    <n v="1"/>
    <s v="Rainy"/>
    <s v="None"/>
    <x v="0"/>
    <b v="1"/>
    <n v="2"/>
    <n v="81.010000000000005"/>
    <n v="162.02000000000001"/>
    <n v="0"/>
    <x v="0"/>
  </r>
  <r>
    <n v="3946"/>
    <s v="31/12/2021"/>
    <d v="1899-12-30T21:36:06"/>
    <n v="132"/>
    <x v="21"/>
    <x v="1"/>
    <x v="6"/>
    <n v="46.565300000000001"/>
    <n v="-66.4619"/>
    <n v="32"/>
    <b v="0"/>
    <n v="553"/>
    <x v="1"/>
    <x v="1"/>
    <n v="3"/>
    <b v="1"/>
    <x v="1"/>
    <s v="Overnight"/>
    <s v="Debit Card"/>
    <n v="2"/>
    <s v="Rainy"/>
    <s v="None"/>
    <x v="0"/>
    <b v="0"/>
    <n v="5"/>
    <n v="96.5"/>
    <n v="289.51"/>
    <n v="0"/>
    <x v="0"/>
  </r>
  <r>
    <n v="3947"/>
    <s v="24/11/2020"/>
    <d v="1899-12-30T20:52:42"/>
    <n v="204"/>
    <x v="32"/>
    <x v="0"/>
    <x v="10"/>
    <n v="64.282300000000006"/>
    <n v="-135"/>
    <n v="34"/>
    <b v="0"/>
    <n v="83"/>
    <x v="3"/>
    <x v="3"/>
    <n v="1"/>
    <b v="1"/>
    <x v="0"/>
    <s v="Express"/>
    <s v="Credit Card"/>
    <n v="2"/>
    <s v="Snowy"/>
    <s v="Black Friday"/>
    <x v="0"/>
    <b v="0"/>
    <n v="3"/>
    <n v="52.01"/>
    <n v="52.01"/>
    <n v="5.2"/>
    <x v="1"/>
  </r>
  <r>
    <n v="3948"/>
    <s v="17/12/2018"/>
    <d v="1899-12-30T09:57:50"/>
    <n v="107"/>
    <x v="11"/>
    <x v="2"/>
    <x v="5"/>
    <n v="52.939900000000002"/>
    <n v="-106.4509"/>
    <n v="22"/>
    <b v="0"/>
    <n v="792"/>
    <x v="0"/>
    <x v="0"/>
    <n v="1"/>
    <b v="1"/>
    <x v="1"/>
    <s v="Overnight"/>
    <s v="Online Payment"/>
    <n v="3"/>
    <s v="Snowy"/>
    <s v="None"/>
    <x v="0"/>
    <b v="1"/>
    <n v="4"/>
    <n v="88.97"/>
    <n v="88.97"/>
    <n v="0"/>
    <x v="0"/>
  </r>
  <r>
    <n v="3949"/>
    <s v="11/07/2022"/>
    <d v="1899-12-30T18:48:26"/>
    <n v="148"/>
    <x v="15"/>
    <x v="1"/>
    <x v="11"/>
    <n v="63.588799999999999"/>
    <n v="-115.5069"/>
    <n v="20"/>
    <b v="1"/>
    <n v="126"/>
    <x v="1"/>
    <x v="1"/>
    <n v="5"/>
    <b v="0"/>
    <x v="1"/>
    <s v="Overnight"/>
    <s v="Cash"/>
    <n v="2"/>
    <s v="Rainy"/>
    <s v="Christmas Market"/>
    <x v="1"/>
    <b v="0"/>
    <n v="1"/>
    <n v="94.52"/>
    <n v="472.59"/>
    <n v="0"/>
    <x v="0"/>
  </r>
  <r>
    <n v="3950"/>
    <s v="11/03/2021"/>
    <d v="1899-12-30T00:10:14"/>
    <n v="278"/>
    <x v="17"/>
    <x v="0"/>
    <x v="2"/>
    <n v="46.813099999999999"/>
    <n v="-71.207499999999996"/>
    <n v="37"/>
    <b v="1"/>
    <n v="411"/>
    <x v="4"/>
    <x v="4"/>
    <n v="1"/>
    <b v="1"/>
    <x v="1"/>
    <s v="Express"/>
    <s v="Online Payment"/>
    <n v="3"/>
    <s v="Sunny"/>
    <s v="Black Friday"/>
    <x v="0"/>
    <b v="1"/>
    <n v="1"/>
    <n v="34.47"/>
    <n v="34.47"/>
    <n v="3.45"/>
    <x v="1"/>
  </r>
  <r>
    <n v="3951"/>
    <s v="19/12/2023"/>
    <d v="1899-12-30T05:39:13"/>
    <n v="437"/>
    <x v="12"/>
    <x v="0"/>
    <x v="11"/>
    <n v="63.588799999999999"/>
    <n v="-115.5069"/>
    <n v="53"/>
    <b v="1"/>
    <n v="453"/>
    <x v="0"/>
    <x v="0"/>
    <n v="3"/>
    <b v="1"/>
    <x v="0"/>
    <s v="Overnight"/>
    <s v="Debit Card"/>
    <n v="1"/>
    <s v="Snowy"/>
    <s v="None"/>
    <x v="0"/>
    <b v="1"/>
    <n v="3"/>
    <n v="14.84"/>
    <n v="44.51"/>
    <n v="0"/>
    <x v="0"/>
  </r>
  <r>
    <n v="3952"/>
    <s v="15/12/2021"/>
    <d v="1899-12-30T08:42:28"/>
    <n v="61"/>
    <x v="41"/>
    <x v="1"/>
    <x v="3"/>
    <n v="53.933300000000003"/>
    <n v="-116.5765"/>
    <n v="77"/>
    <b v="0"/>
    <n v="119"/>
    <x v="3"/>
    <x v="3"/>
    <n v="1"/>
    <b v="0"/>
    <x v="1"/>
    <s v="Express"/>
    <s v="Online Payment"/>
    <n v="2"/>
    <s v="Rainy"/>
    <s v="None"/>
    <x v="0"/>
    <b v="1"/>
    <n v="3"/>
    <n v="54.35"/>
    <n v="54.35"/>
    <n v="0"/>
    <x v="0"/>
  </r>
  <r>
    <n v="3953"/>
    <s v="26/12/2021"/>
    <d v="1899-12-30T08:05:59"/>
    <n v="77"/>
    <x v="47"/>
    <x v="2"/>
    <x v="8"/>
    <n v="46.318800000000003"/>
    <n v="-63.146099999999997"/>
    <n v="51"/>
    <b v="1"/>
    <n v="322"/>
    <x v="0"/>
    <x v="0"/>
    <n v="5"/>
    <b v="0"/>
    <x v="1"/>
    <s v="Express"/>
    <s v="Credit Card"/>
    <n v="1"/>
    <s v="Rainy"/>
    <s v="Black Friday"/>
    <x v="0"/>
    <b v="0"/>
    <n v="3"/>
    <n v="13.86"/>
    <n v="69.290000000000006"/>
    <n v="6.93"/>
    <x v="1"/>
  </r>
  <r>
    <n v="3954"/>
    <s v="12/12/2023"/>
    <d v="1899-12-30T17:36:47"/>
    <n v="227"/>
    <x v="24"/>
    <x v="1"/>
    <x v="12"/>
    <n v="64.248000000000005"/>
    <n v="-84.889600000000002"/>
    <n v="95"/>
    <b v="1"/>
    <n v="273"/>
    <x v="0"/>
    <x v="0"/>
    <n v="4"/>
    <b v="1"/>
    <x v="0"/>
    <s v="Standard"/>
    <s v="Credit Card"/>
    <n v="1"/>
    <s v="Sunny"/>
    <s v="Black Friday"/>
    <x v="0"/>
    <b v="1"/>
    <n v="2"/>
    <n v="28.51"/>
    <n v="114.03"/>
    <n v="11.4"/>
    <x v="1"/>
  </r>
  <r>
    <n v="3955"/>
    <s v="11/01/2021"/>
    <d v="1899-12-30T06:11:04"/>
    <n v="39"/>
    <x v="15"/>
    <x v="1"/>
    <x v="1"/>
    <n v="53.726700000000001"/>
    <n v="-127.6476"/>
    <n v="81"/>
    <b v="0"/>
    <n v="268"/>
    <x v="2"/>
    <x v="2"/>
    <n v="4"/>
    <b v="1"/>
    <x v="0"/>
    <s v="Standard"/>
    <s v="Debit Card"/>
    <n v="3"/>
    <s v="Snowy"/>
    <s v="Christmas Market"/>
    <x v="1"/>
    <b v="0"/>
    <n v="3"/>
    <n v="64.61"/>
    <n v="258.43"/>
    <n v="0"/>
    <x v="0"/>
  </r>
  <r>
    <n v="3956"/>
    <s v="18/12/2020"/>
    <d v="1899-12-30T14:18:48"/>
    <n v="421"/>
    <x v="19"/>
    <x v="0"/>
    <x v="3"/>
    <n v="53.933300000000003"/>
    <n v="-116.5765"/>
    <n v="16"/>
    <b v="0"/>
    <n v="278"/>
    <x v="4"/>
    <x v="4"/>
    <n v="3"/>
    <b v="1"/>
    <x v="0"/>
    <s v="Standard"/>
    <s v="Online Payment"/>
    <n v="4"/>
    <s v="Snowy"/>
    <s v="Black Friday"/>
    <x v="0"/>
    <b v="0"/>
    <n v="4"/>
    <n v="50.49"/>
    <n v="151.47"/>
    <n v="15.15"/>
    <x v="1"/>
  </r>
  <r>
    <n v="3957"/>
    <s v="22/12/2019"/>
    <d v="1899-12-30T23:57:49"/>
    <n v="181"/>
    <x v="13"/>
    <x v="1"/>
    <x v="3"/>
    <n v="53.933300000000003"/>
    <n v="-116.5765"/>
    <n v="18"/>
    <b v="0"/>
    <n v="769"/>
    <x v="4"/>
    <x v="4"/>
    <n v="5"/>
    <b v="1"/>
    <x v="1"/>
    <s v="Overnight"/>
    <s v="Debit Card"/>
    <n v="5"/>
    <s v="Sunny"/>
    <s v="None"/>
    <x v="0"/>
    <b v="0"/>
    <n v="2"/>
    <n v="70.61"/>
    <n v="353.05"/>
    <n v="0"/>
    <x v="0"/>
  </r>
  <r>
    <n v="3958"/>
    <s v="27/12/2019"/>
    <d v="1899-12-30T12:21:21"/>
    <n v="203"/>
    <x v="36"/>
    <x v="2"/>
    <x v="3"/>
    <n v="53.933300000000003"/>
    <n v="-116.5765"/>
    <n v="84"/>
    <b v="1"/>
    <n v="456"/>
    <x v="1"/>
    <x v="1"/>
    <n v="1"/>
    <b v="0"/>
    <x v="0"/>
    <s v="Overnight"/>
    <s v="Debit Card"/>
    <n v="3"/>
    <s v="Sunny"/>
    <s v="None"/>
    <x v="0"/>
    <b v="1"/>
    <n v="2"/>
    <n v="50.02"/>
    <n v="50.02"/>
    <n v="0"/>
    <x v="0"/>
  </r>
  <r>
    <n v="3959"/>
    <s v="26/11/2023"/>
    <d v="1899-12-30T07:51:16"/>
    <n v="292"/>
    <x v="50"/>
    <x v="1"/>
    <x v="0"/>
    <n v="51.253799999999998"/>
    <n v="-85.3232"/>
    <n v="12"/>
    <b v="1"/>
    <n v="233"/>
    <x v="0"/>
    <x v="0"/>
    <n v="5"/>
    <b v="0"/>
    <x v="0"/>
    <s v="Overnight"/>
    <s v="Online Payment"/>
    <n v="1"/>
    <s v="Sunny"/>
    <s v="Black Friday"/>
    <x v="0"/>
    <b v="1"/>
    <n v="1"/>
    <n v="84.25"/>
    <n v="421.24"/>
    <n v="42.12"/>
    <x v="1"/>
  </r>
  <r>
    <n v="3960"/>
    <s v="27/12/2018"/>
    <d v="1899-12-30T16:54:45"/>
    <n v="2"/>
    <x v="4"/>
    <x v="2"/>
    <x v="6"/>
    <n v="46.565300000000001"/>
    <n v="-66.4619"/>
    <n v="100"/>
    <b v="1"/>
    <n v="649"/>
    <x v="2"/>
    <x v="2"/>
    <n v="4"/>
    <b v="0"/>
    <x v="0"/>
    <s v="Overnight"/>
    <s v="Credit Card"/>
    <n v="4"/>
    <s v="Snowy"/>
    <s v="Christmas Market"/>
    <x v="1"/>
    <b v="1"/>
    <n v="5"/>
    <n v="23.63"/>
    <n v="94.52"/>
    <n v="0"/>
    <x v="0"/>
  </r>
  <r>
    <n v="3961"/>
    <s v="12/10/2021"/>
    <d v="1899-12-30T20:22:04"/>
    <n v="358"/>
    <x v="37"/>
    <x v="2"/>
    <x v="5"/>
    <n v="52.939900000000002"/>
    <n v="-106.4509"/>
    <n v="56"/>
    <b v="1"/>
    <n v="102"/>
    <x v="4"/>
    <x v="4"/>
    <n v="2"/>
    <b v="0"/>
    <x v="0"/>
    <s v="Overnight"/>
    <s v="Online Payment"/>
    <n v="4"/>
    <s v="Sunny"/>
    <s v="Christmas Market"/>
    <x v="1"/>
    <b v="0"/>
    <n v="4"/>
    <n v="64.989999999999995"/>
    <n v="129.97"/>
    <n v="0"/>
    <x v="0"/>
  </r>
  <r>
    <n v="3962"/>
    <s v="26/12/2021"/>
    <d v="1899-12-30T18:59:20"/>
    <n v="310"/>
    <x v="29"/>
    <x v="0"/>
    <x v="3"/>
    <n v="53.933300000000003"/>
    <n v="-116.5765"/>
    <n v="73"/>
    <b v="1"/>
    <n v="990"/>
    <x v="0"/>
    <x v="0"/>
    <n v="1"/>
    <b v="0"/>
    <x v="1"/>
    <s v="Standard"/>
    <s v="Online Payment"/>
    <n v="2"/>
    <s v="Sunny"/>
    <s v="Christmas Market"/>
    <x v="1"/>
    <b v="1"/>
    <n v="3"/>
    <n v="55.89"/>
    <n v="55.89"/>
    <n v="0"/>
    <x v="0"/>
  </r>
  <r>
    <n v="3963"/>
    <s v="12/05/2021"/>
    <d v="1899-12-30T17:19:14"/>
    <n v="18"/>
    <x v="35"/>
    <x v="2"/>
    <x v="5"/>
    <n v="52.939900000000002"/>
    <n v="-106.4509"/>
    <n v="47"/>
    <b v="0"/>
    <n v="516"/>
    <x v="2"/>
    <x v="2"/>
    <n v="2"/>
    <b v="0"/>
    <x v="1"/>
    <s v="Standard"/>
    <s v="Debit Card"/>
    <n v="4"/>
    <s v="Sunny"/>
    <s v="Black Friday"/>
    <x v="0"/>
    <b v="1"/>
    <n v="5"/>
    <n v="36.85"/>
    <n v="73.7"/>
    <n v="7.37"/>
    <x v="1"/>
  </r>
  <r>
    <n v="3964"/>
    <s v="22/12/2023"/>
    <d v="1899-12-30T01:27:07"/>
    <n v="285"/>
    <x v="19"/>
    <x v="1"/>
    <x v="9"/>
    <n v="54.273099999999999"/>
    <n v="-61.738799999999998"/>
    <n v="2"/>
    <b v="1"/>
    <n v="672"/>
    <x v="4"/>
    <x v="4"/>
    <n v="1"/>
    <b v="0"/>
    <x v="1"/>
    <s v="Express"/>
    <s v="Cash"/>
    <n v="1"/>
    <s v="Sunny"/>
    <s v="None"/>
    <x v="0"/>
    <b v="1"/>
    <n v="4"/>
    <n v="78.87"/>
    <n v="78.87"/>
    <n v="0"/>
    <x v="0"/>
  </r>
  <r>
    <n v="3965"/>
    <s v="12/08/2022"/>
    <d v="1899-12-30T02:13:04"/>
    <n v="299"/>
    <x v="12"/>
    <x v="1"/>
    <x v="12"/>
    <n v="64.248000000000005"/>
    <n v="-84.889600000000002"/>
    <n v="57"/>
    <b v="0"/>
    <n v="314"/>
    <x v="1"/>
    <x v="1"/>
    <n v="2"/>
    <b v="0"/>
    <x v="0"/>
    <s v="Overnight"/>
    <s v="Cash"/>
    <n v="5"/>
    <s v="Snowy"/>
    <s v="Black Friday"/>
    <x v="0"/>
    <b v="0"/>
    <n v="5"/>
    <n v="91.76"/>
    <n v="183.51"/>
    <n v="18.350000000000001"/>
    <x v="1"/>
  </r>
  <r>
    <n v="3966"/>
    <s v="11/02/2021"/>
    <d v="1899-12-30T05:10:28"/>
    <n v="452"/>
    <x v="40"/>
    <x v="2"/>
    <x v="4"/>
    <n v="53.760899999999999"/>
    <n v="-98.813900000000004"/>
    <n v="62"/>
    <b v="1"/>
    <n v="329"/>
    <x v="1"/>
    <x v="1"/>
    <n v="4"/>
    <b v="1"/>
    <x v="1"/>
    <s v="Overnight"/>
    <s v="Debit Card"/>
    <n v="2"/>
    <s v="Sunny"/>
    <s v="None"/>
    <x v="0"/>
    <b v="1"/>
    <n v="5"/>
    <n v="21.62"/>
    <n v="86.48"/>
    <n v="0"/>
    <x v="0"/>
  </r>
  <r>
    <n v="3967"/>
    <s v="11/10/2018"/>
    <d v="1899-12-30T18:51:55"/>
    <n v="424"/>
    <x v="17"/>
    <x v="1"/>
    <x v="12"/>
    <n v="64.248000000000005"/>
    <n v="-84.889600000000002"/>
    <n v="62"/>
    <b v="0"/>
    <n v="319"/>
    <x v="2"/>
    <x v="2"/>
    <n v="1"/>
    <b v="0"/>
    <x v="0"/>
    <s v="Express"/>
    <s v="Online Payment"/>
    <n v="4"/>
    <s v="Rainy"/>
    <s v="Black Friday"/>
    <x v="0"/>
    <b v="1"/>
    <n v="3"/>
    <n v="84.64"/>
    <n v="84.64"/>
    <n v="8.4600000000000009"/>
    <x v="1"/>
  </r>
  <r>
    <n v="3968"/>
    <s v="11/11/2023"/>
    <d v="1899-12-30T04:45:10"/>
    <n v="265"/>
    <x v="31"/>
    <x v="0"/>
    <x v="0"/>
    <n v="51.253799999999998"/>
    <n v="-85.3232"/>
    <n v="5"/>
    <b v="1"/>
    <n v="170"/>
    <x v="0"/>
    <x v="0"/>
    <n v="3"/>
    <b v="0"/>
    <x v="0"/>
    <s v="Express"/>
    <s v="Credit Card"/>
    <n v="4"/>
    <s v="Sunny"/>
    <s v="None"/>
    <x v="0"/>
    <b v="1"/>
    <n v="2"/>
    <n v="33.61"/>
    <n v="100.82"/>
    <n v="0"/>
    <x v="0"/>
  </r>
  <r>
    <n v="3969"/>
    <s v="19/12/2020"/>
    <d v="1899-12-30T14:35:45"/>
    <n v="313"/>
    <x v="52"/>
    <x v="2"/>
    <x v="2"/>
    <n v="46.813099999999999"/>
    <n v="-71.207499999999996"/>
    <n v="88"/>
    <b v="0"/>
    <n v="502"/>
    <x v="2"/>
    <x v="2"/>
    <n v="4"/>
    <b v="1"/>
    <x v="0"/>
    <s v="Overnight"/>
    <s v="Debit Card"/>
    <n v="1"/>
    <s v="Sunny"/>
    <s v="Black Friday"/>
    <x v="0"/>
    <b v="1"/>
    <n v="1"/>
    <n v="40.630000000000003"/>
    <n v="162.53"/>
    <n v="16.25"/>
    <x v="1"/>
  </r>
  <r>
    <n v="3970"/>
    <s v="11/07/2020"/>
    <d v="1899-12-30T23:38:53"/>
    <n v="100"/>
    <x v="31"/>
    <x v="0"/>
    <x v="1"/>
    <n v="53.726700000000001"/>
    <n v="-127.6476"/>
    <n v="86"/>
    <b v="1"/>
    <n v="689"/>
    <x v="3"/>
    <x v="3"/>
    <n v="4"/>
    <b v="1"/>
    <x v="0"/>
    <s v="Standard"/>
    <s v="Debit Card"/>
    <n v="5"/>
    <s v="Snowy"/>
    <s v="Christmas Market"/>
    <x v="1"/>
    <b v="0"/>
    <n v="4"/>
    <n v="89.07"/>
    <n v="356.29"/>
    <n v="0"/>
    <x v="0"/>
  </r>
  <r>
    <n v="3971"/>
    <s v="12/02/2023"/>
    <d v="1899-12-30T15:40:43"/>
    <n v="380"/>
    <x v="11"/>
    <x v="0"/>
    <x v="9"/>
    <n v="54.273099999999999"/>
    <n v="-61.738799999999998"/>
    <n v="5"/>
    <b v="1"/>
    <n v="381"/>
    <x v="0"/>
    <x v="0"/>
    <n v="4"/>
    <b v="1"/>
    <x v="1"/>
    <s v="Standard"/>
    <s v="Cash"/>
    <n v="2"/>
    <s v="Sunny"/>
    <s v="Christmas Market"/>
    <x v="1"/>
    <b v="0"/>
    <n v="3"/>
    <n v="11.83"/>
    <n v="47.31"/>
    <n v="0"/>
    <x v="0"/>
  </r>
  <r>
    <n v="3972"/>
    <s v="30/12/2019"/>
    <d v="1899-12-30T06:24:35"/>
    <n v="318"/>
    <x v="22"/>
    <x v="1"/>
    <x v="8"/>
    <n v="46.318800000000003"/>
    <n v="-63.146099999999997"/>
    <n v="53"/>
    <b v="0"/>
    <n v="125"/>
    <x v="2"/>
    <x v="2"/>
    <n v="2"/>
    <b v="0"/>
    <x v="1"/>
    <s v="Overnight"/>
    <s v="Online Payment"/>
    <n v="4"/>
    <s v="Rainy"/>
    <s v="Black Friday"/>
    <x v="0"/>
    <b v="0"/>
    <n v="5"/>
    <n v="50.3"/>
    <n v="100.6"/>
    <n v="10.06"/>
    <x v="1"/>
  </r>
  <r>
    <n v="3973"/>
    <s v="11/01/2023"/>
    <d v="1899-12-30T03:50:49"/>
    <n v="163"/>
    <x v="25"/>
    <x v="0"/>
    <x v="9"/>
    <n v="54.273099999999999"/>
    <n v="-61.738799999999998"/>
    <n v="62"/>
    <b v="1"/>
    <n v="796"/>
    <x v="2"/>
    <x v="2"/>
    <n v="1"/>
    <b v="1"/>
    <x v="0"/>
    <s v="Standard"/>
    <s v="Cash"/>
    <n v="2"/>
    <s v="Rainy"/>
    <s v="None"/>
    <x v="0"/>
    <b v="0"/>
    <n v="5"/>
    <n v="77.81"/>
    <n v="77.81"/>
    <n v="0"/>
    <x v="0"/>
  </r>
  <r>
    <n v="3974"/>
    <s v="16/12/2020"/>
    <d v="1899-12-30T15:33:24"/>
    <n v="379"/>
    <x v="1"/>
    <x v="2"/>
    <x v="2"/>
    <n v="46.813099999999999"/>
    <n v="-71.207499999999996"/>
    <n v="94"/>
    <b v="0"/>
    <n v="549"/>
    <x v="4"/>
    <x v="4"/>
    <n v="2"/>
    <b v="0"/>
    <x v="0"/>
    <s v="Standard"/>
    <s v="Debit Card"/>
    <n v="5"/>
    <s v="Snowy"/>
    <s v="Black Friday"/>
    <x v="0"/>
    <b v="1"/>
    <n v="3"/>
    <n v="27.82"/>
    <n v="55.63"/>
    <n v="5.56"/>
    <x v="1"/>
  </r>
  <r>
    <n v="3975"/>
    <s v="11/03/2018"/>
    <d v="1899-12-30T06:48:50"/>
    <n v="342"/>
    <x v="52"/>
    <x v="0"/>
    <x v="6"/>
    <n v="46.565300000000001"/>
    <n v="-66.4619"/>
    <n v="70"/>
    <b v="1"/>
    <n v="959"/>
    <x v="4"/>
    <x v="4"/>
    <n v="3"/>
    <b v="0"/>
    <x v="0"/>
    <s v="Standard"/>
    <s v="Credit Card"/>
    <n v="4"/>
    <s v="Snowy"/>
    <s v="Christmas Market"/>
    <x v="1"/>
    <b v="1"/>
    <n v="2"/>
    <n v="49.09"/>
    <n v="147.26"/>
    <n v="0"/>
    <x v="0"/>
  </r>
  <r>
    <n v="3976"/>
    <s v="18/11/2022"/>
    <d v="1899-12-30T09:07:58"/>
    <n v="474"/>
    <x v="51"/>
    <x v="2"/>
    <x v="4"/>
    <n v="53.760899999999999"/>
    <n v="-98.813900000000004"/>
    <n v="80"/>
    <b v="1"/>
    <n v="358"/>
    <x v="4"/>
    <x v="4"/>
    <n v="3"/>
    <b v="1"/>
    <x v="0"/>
    <s v="Overnight"/>
    <s v="Credit Card"/>
    <n v="4"/>
    <s v="Snowy"/>
    <s v="None"/>
    <x v="0"/>
    <b v="0"/>
    <n v="4"/>
    <n v="13.06"/>
    <n v="39.17"/>
    <n v="0"/>
    <x v="0"/>
  </r>
  <r>
    <n v="3977"/>
    <s v="11/02/2023"/>
    <d v="1899-12-30T17:11:01"/>
    <n v="334"/>
    <x v="45"/>
    <x v="2"/>
    <x v="0"/>
    <n v="51.253799999999998"/>
    <n v="-85.3232"/>
    <n v="83"/>
    <b v="1"/>
    <n v="527"/>
    <x v="0"/>
    <x v="0"/>
    <n v="1"/>
    <b v="1"/>
    <x v="1"/>
    <s v="Overnight"/>
    <s v="Online Payment"/>
    <n v="1"/>
    <s v="Rainy"/>
    <s v="None"/>
    <x v="0"/>
    <b v="1"/>
    <n v="4"/>
    <n v="79.989999999999995"/>
    <n v="79.989999999999995"/>
    <n v="0"/>
    <x v="0"/>
  </r>
  <r>
    <n v="3978"/>
    <s v="12/10/2021"/>
    <d v="1899-12-30T22:51:53"/>
    <n v="497"/>
    <x v="23"/>
    <x v="0"/>
    <x v="3"/>
    <n v="53.933300000000003"/>
    <n v="-116.5765"/>
    <n v="28"/>
    <b v="0"/>
    <n v="114"/>
    <x v="0"/>
    <x v="0"/>
    <n v="1"/>
    <b v="0"/>
    <x v="0"/>
    <s v="Express"/>
    <s v="Cash"/>
    <n v="2"/>
    <s v="Rainy"/>
    <s v="Black Friday"/>
    <x v="0"/>
    <b v="0"/>
    <n v="3"/>
    <n v="11.05"/>
    <n v="11.05"/>
    <n v="1.1000000000000001"/>
    <x v="1"/>
  </r>
  <r>
    <n v="3979"/>
    <s v="11/10/2020"/>
    <d v="1899-12-30T02:56:59"/>
    <n v="403"/>
    <x v="28"/>
    <x v="2"/>
    <x v="7"/>
    <n v="45.077800000000003"/>
    <n v="-63.546700000000001"/>
    <n v="79"/>
    <b v="1"/>
    <n v="592"/>
    <x v="4"/>
    <x v="4"/>
    <n v="4"/>
    <b v="1"/>
    <x v="1"/>
    <s v="Express"/>
    <s v="Cash"/>
    <n v="4"/>
    <s v="Snowy"/>
    <s v="Christmas Market"/>
    <x v="1"/>
    <b v="0"/>
    <n v="4"/>
    <n v="53.73"/>
    <n v="214.93"/>
    <n v="0"/>
    <x v="0"/>
  </r>
  <r>
    <n v="3980"/>
    <s v="13/11/2019"/>
    <d v="1899-12-30T08:25:56"/>
    <n v="151"/>
    <x v="32"/>
    <x v="0"/>
    <x v="2"/>
    <n v="46.813099999999999"/>
    <n v="-71.207499999999996"/>
    <n v="23"/>
    <b v="1"/>
    <n v="525"/>
    <x v="1"/>
    <x v="1"/>
    <n v="3"/>
    <b v="0"/>
    <x v="1"/>
    <s v="Standard"/>
    <s v="Cash"/>
    <n v="5"/>
    <s v="Snowy"/>
    <s v="Christmas Market"/>
    <x v="1"/>
    <b v="1"/>
    <n v="2"/>
    <n v="13.62"/>
    <n v="40.85"/>
    <n v="0"/>
    <x v="0"/>
  </r>
  <r>
    <n v="3981"/>
    <s v="19/12/2018"/>
    <d v="1899-12-30T23:59:18"/>
    <n v="61"/>
    <x v="15"/>
    <x v="1"/>
    <x v="6"/>
    <n v="46.565300000000001"/>
    <n v="-66.4619"/>
    <n v="35"/>
    <b v="0"/>
    <n v="389"/>
    <x v="0"/>
    <x v="0"/>
    <n v="1"/>
    <b v="1"/>
    <x v="1"/>
    <s v="Express"/>
    <s v="Debit Card"/>
    <n v="3"/>
    <s v="Rainy"/>
    <s v="None"/>
    <x v="0"/>
    <b v="1"/>
    <n v="2"/>
    <n v="84.92"/>
    <n v="84.92"/>
    <n v="0"/>
    <x v="0"/>
  </r>
  <r>
    <n v="3982"/>
    <s v="12/12/2023"/>
    <d v="1899-12-30T17:59:43"/>
    <n v="140"/>
    <x v="18"/>
    <x v="0"/>
    <x v="11"/>
    <n v="63.588799999999999"/>
    <n v="-115.5069"/>
    <n v="2"/>
    <b v="1"/>
    <n v="268"/>
    <x v="3"/>
    <x v="3"/>
    <n v="5"/>
    <b v="0"/>
    <x v="1"/>
    <s v="Overnight"/>
    <s v="Cash"/>
    <n v="4"/>
    <s v="Sunny"/>
    <s v="Christmas Market"/>
    <x v="1"/>
    <b v="0"/>
    <n v="1"/>
    <n v="62.74"/>
    <n v="313.70999999999998"/>
    <n v="0"/>
    <x v="0"/>
  </r>
  <r>
    <n v="3983"/>
    <s v="20/11/2019"/>
    <d v="1899-12-30T01:58:09"/>
    <n v="247"/>
    <x v="16"/>
    <x v="2"/>
    <x v="2"/>
    <n v="46.813099999999999"/>
    <n v="-71.207499999999996"/>
    <n v="88"/>
    <b v="0"/>
    <n v="116"/>
    <x v="2"/>
    <x v="2"/>
    <n v="1"/>
    <b v="1"/>
    <x v="0"/>
    <s v="Overnight"/>
    <s v="Debit Card"/>
    <n v="5"/>
    <s v="Snowy"/>
    <s v="Christmas Market"/>
    <x v="1"/>
    <b v="1"/>
    <n v="2"/>
    <n v="77.650000000000006"/>
    <n v="77.650000000000006"/>
    <n v="0"/>
    <x v="0"/>
  </r>
  <r>
    <n v="3984"/>
    <s v="11/12/2023"/>
    <d v="1899-12-30T04:02:16"/>
    <n v="471"/>
    <x v="12"/>
    <x v="2"/>
    <x v="5"/>
    <n v="52.939900000000002"/>
    <n v="-106.4509"/>
    <n v="96"/>
    <b v="1"/>
    <n v="921"/>
    <x v="3"/>
    <x v="3"/>
    <n v="1"/>
    <b v="0"/>
    <x v="1"/>
    <s v="Standard"/>
    <s v="Debit Card"/>
    <n v="1"/>
    <s v="Snowy"/>
    <s v="None"/>
    <x v="0"/>
    <b v="1"/>
    <n v="5"/>
    <n v="30.68"/>
    <n v="30.68"/>
    <n v="0"/>
    <x v="0"/>
  </r>
  <r>
    <n v="3985"/>
    <s v="19/12/2019"/>
    <d v="1899-12-30T19:45:49"/>
    <n v="449"/>
    <x v="2"/>
    <x v="0"/>
    <x v="12"/>
    <n v="64.248000000000005"/>
    <n v="-84.889600000000002"/>
    <n v="16"/>
    <b v="1"/>
    <n v="383"/>
    <x v="3"/>
    <x v="3"/>
    <n v="3"/>
    <b v="1"/>
    <x v="0"/>
    <s v="Overnight"/>
    <s v="Cash"/>
    <n v="4"/>
    <s v="Snowy"/>
    <s v="Black Friday"/>
    <x v="0"/>
    <b v="1"/>
    <n v="5"/>
    <n v="15.45"/>
    <n v="46.34"/>
    <n v="4.63"/>
    <x v="1"/>
  </r>
  <r>
    <n v="3986"/>
    <s v="21/12/2018"/>
    <d v="1899-12-30T12:20:51"/>
    <n v="19"/>
    <x v="22"/>
    <x v="1"/>
    <x v="8"/>
    <n v="46.318800000000003"/>
    <n v="-63.146099999999997"/>
    <n v="35"/>
    <b v="0"/>
    <n v="545"/>
    <x v="4"/>
    <x v="4"/>
    <n v="3"/>
    <b v="0"/>
    <x v="1"/>
    <s v="Express"/>
    <s v="Debit Card"/>
    <n v="1"/>
    <s v="Snowy"/>
    <s v="Christmas Market"/>
    <x v="1"/>
    <b v="1"/>
    <n v="1"/>
    <n v="61.28"/>
    <n v="183.85"/>
    <n v="0"/>
    <x v="0"/>
  </r>
  <r>
    <n v="3987"/>
    <s v="29/11/2022"/>
    <d v="1899-12-30T16:03:56"/>
    <n v="389"/>
    <x v="30"/>
    <x v="0"/>
    <x v="9"/>
    <n v="54.273099999999999"/>
    <n v="-61.738799999999998"/>
    <n v="6"/>
    <b v="1"/>
    <n v="866"/>
    <x v="3"/>
    <x v="3"/>
    <n v="4"/>
    <b v="0"/>
    <x v="0"/>
    <s v="Standard"/>
    <s v="Credit Card"/>
    <n v="2"/>
    <s v="Sunny"/>
    <s v="Black Friday"/>
    <x v="0"/>
    <b v="0"/>
    <n v="5"/>
    <n v="79.59"/>
    <n v="318.37"/>
    <n v="31.84"/>
    <x v="1"/>
  </r>
  <r>
    <n v="3988"/>
    <s v="20/12/2020"/>
    <d v="1899-12-30T14:43:28"/>
    <n v="345"/>
    <x v="36"/>
    <x v="0"/>
    <x v="2"/>
    <n v="46.813099999999999"/>
    <n v="-71.207499999999996"/>
    <n v="69"/>
    <b v="0"/>
    <n v="712"/>
    <x v="1"/>
    <x v="1"/>
    <n v="3"/>
    <b v="1"/>
    <x v="1"/>
    <s v="Overnight"/>
    <s v="Cash"/>
    <n v="1"/>
    <s v="Rainy"/>
    <s v="None"/>
    <x v="0"/>
    <b v="0"/>
    <n v="2"/>
    <n v="26.19"/>
    <n v="78.58"/>
    <n v="0"/>
    <x v="0"/>
  </r>
  <r>
    <n v="3989"/>
    <s v="21/12/2020"/>
    <d v="1899-12-30T19:40:42"/>
    <n v="156"/>
    <x v="52"/>
    <x v="2"/>
    <x v="0"/>
    <n v="51.253799999999998"/>
    <n v="-85.3232"/>
    <n v="6"/>
    <b v="1"/>
    <n v="360"/>
    <x v="1"/>
    <x v="1"/>
    <n v="5"/>
    <b v="0"/>
    <x v="1"/>
    <s v="Express"/>
    <s v="Debit Card"/>
    <n v="4"/>
    <s v="Sunny"/>
    <s v="None"/>
    <x v="0"/>
    <b v="0"/>
    <n v="1"/>
    <n v="63.17"/>
    <n v="315.85000000000002"/>
    <n v="0"/>
    <x v="0"/>
  </r>
  <r>
    <n v="3990"/>
    <s v="21/12/2020"/>
    <d v="1899-12-30T04:51:36"/>
    <n v="152"/>
    <x v="20"/>
    <x v="2"/>
    <x v="5"/>
    <n v="52.939900000000002"/>
    <n v="-106.4509"/>
    <n v="91"/>
    <b v="0"/>
    <n v="914"/>
    <x v="3"/>
    <x v="3"/>
    <n v="3"/>
    <b v="1"/>
    <x v="1"/>
    <s v="Overnight"/>
    <s v="Cash"/>
    <n v="4"/>
    <s v="Sunny"/>
    <s v="None"/>
    <x v="0"/>
    <b v="1"/>
    <n v="5"/>
    <n v="74.55"/>
    <n v="223.66"/>
    <n v="0"/>
    <x v="0"/>
  </r>
  <r>
    <n v="3991"/>
    <s v="28/11/2022"/>
    <d v="1899-12-30T01:50:58"/>
    <n v="44"/>
    <x v="22"/>
    <x v="0"/>
    <x v="7"/>
    <n v="45.077800000000003"/>
    <n v="-63.546700000000001"/>
    <n v="69"/>
    <b v="1"/>
    <n v="389"/>
    <x v="3"/>
    <x v="3"/>
    <n v="5"/>
    <b v="0"/>
    <x v="0"/>
    <s v="Standard"/>
    <s v="Debit Card"/>
    <n v="1"/>
    <s v="Rainy"/>
    <s v="Black Friday"/>
    <x v="0"/>
    <b v="1"/>
    <n v="1"/>
    <n v="51.92"/>
    <n v="259.62"/>
    <n v="25.96"/>
    <x v="1"/>
  </r>
  <r>
    <n v="3992"/>
    <s v="19/11/2022"/>
    <d v="1899-12-30T14:44:06"/>
    <n v="239"/>
    <x v="49"/>
    <x v="2"/>
    <x v="2"/>
    <n v="46.813099999999999"/>
    <n v="-71.207499999999996"/>
    <n v="26"/>
    <b v="0"/>
    <n v="927"/>
    <x v="1"/>
    <x v="1"/>
    <n v="1"/>
    <b v="1"/>
    <x v="1"/>
    <s v="Express"/>
    <s v="Online Payment"/>
    <n v="4"/>
    <s v="Sunny"/>
    <s v="Black Friday"/>
    <x v="0"/>
    <b v="1"/>
    <n v="1"/>
    <n v="79.27"/>
    <n v="79.27"/>
    <n v="7.93"/>
    <x v="1"/>
  </r>
  <r>
    <n v="3993"/>
    <s v="12/09/2018"/>
    <d v="1899-12-30T08:15:34"/>
    <n v="16"/>
    <x v="29"/>
    <x v="0"/>
    <x v="9"/>
    <n v="54.273099999999999"/>
    <n v="-61.738799999999998"/>
    <n v="63"/>
    <b v="0"/>
    <n v="405"/>
    <x v="0"/>
    <x v="0"/>
    <n v="1"/>
    <b v="0"/>
    <x v="1"/>
    <s v="Express"/>
    <s v="Online Payment"/>
    <n v="1"/>
    <s v="Sunny"/>
    <s v="Christmas Market"/>
    <x v="1"/>
    <b v="1"/>
    <n v="4"/>
    <n v="73.069999999999993"/>
    <n v="73.069999999999993"/>
    <n v="0"/>
    <x v="0"/>
  </r>
  <r>
    <n v="3994"/>
    <s v="11/02/2023"/>
    <d v="1899-12-30T12:40:52"/>
    <n v="122"/>
    <x v="20"/>
    <x v="2"/>
    <x v="8"/>
    <n v="46.318800000000003"/>
    <n v="-63.146099999999997"/>
    <n v="63"/>
    <b v="1"/>
    <n v="257"/>
    <x v="4"/>
    <x v="4"/>
    <n v="2"/>
    <b v="0"/>
    <x v="1"/>
    <s v="Overnight"/>
    <s v="Cash"/>
    <n v="5"/>
    <s v="Snowy"/>
    <s v="Black Friday"/>
    <x v="0"/>
    <b v="1"/>
    <n v="4"/>
    <n v="73.66"/>
    <n v="147.31"/>
    <n v="14.73"/>
    <x v="1"/>
  </r>
  <r>
    <n v="3995"/>
    <s v="14/11/2018"/>
    <d v="1899-12-30T06:06:03"/>
    <n v="446"/>
    <x v="38"/>
    <x v="1"/>
    <x v="6"/>
    <n v="46.565300000000001"/>
    <n v="-66.4619"/>
    <n v="70"/>
    <b v="0"/>
    <n v="512"/>
    <x v="2"/>
    <x v="2"/>
    <n v="1"/>
    <b v="0"/>
    <x v="0"/>
    <s v="Standard"/>
    <s v="Credit Card"/>
    <n v="3"/>
    <s v="Sunny"/>
    <s v="Black Friday"/>
    <x v="0"/>
    <b v="0"/>
    <n v="5"/>
    <n v="95.88"/>
    <n v="95.88"/>
    <n v="9.59"/>
    <x v="1"/>
  </r>
  <r>
    <n v="3996"/>
    <s v="14/11/2018"/>
    <d v="1899-12-30T11:59:54"/>
    <n v="426"/>
    <x v="51"/>
    <x v="0"/>
    <x v="1"/>
    <n v="53.726700000000001"/>
    <n v="-127.6476"/>
    <n v="25"/>
    <b v="0"/>
    <n v="679"/>
    <x v="4"/>
    <x v="4"/>
    <n v="2"/>
    <b v="0"/>
    <x v="1"/>
    <s v="Standard"/>
    <s v="Debit Card"/>
    <n v="5"/>
    <s v="Snowy"/>
    <s v="Black Friday"/>
    <x v="0"/>
    <b v="0"/>
    <n v="1"/>
    <n v="46.38"/>
    <n v="92.76"/>
    <n v="9.2799999999999994"/>
    <x v="1"/>
  </r>
  <r>
    <n v="3997"/>
    <s v="14/11/2020"/>
    <d v="1899-12-30T15:17:43"/>
    <n v="61"/>
    <x v="19"/>
    <x v="1"/>
    <x v="3"/>
    <n v="53.933300000000003"/>
    <n v="-116.5765"/>
    <n v="62"/>
    <b v="1"/>
    <n v="656"/>
    <x v="3"/>
    <x v="3"/>
    <n v="3"/>
    <b v="0"/>
    <x v="0"/>
    <s v="Standard"/>
    <s v="Debit Card"/>
    <n v="5"/>
    <s v="Snowy"/>
    <s v="None"/>
    <x v="0"/>
    <b v="0"/>
    <n v="1"/>
    <n v="50.44"/>
    <n v="151.33000000000001"/>
    <n v="0"/>
    <x v="0"/>
  </r>
  <r>
    <n v="3998"/>
    <s v="30/12/2021"/>
    <d v="1899-12-30T20:50:44"/>
    <n v="18"/>
    <x v="8"/>
    <x v="1"/>
    <x v="5"/>
    <n v="52.939900000000002"/>
    <n v="-106.4509"/>
    <n v="97"/>
    <b v="1"/>
    <n v="6"/>
    <x v="3"/>
    <x v="3"/>
    <n v="4"/>
    <b v="1"/>
    <x v="0"/>
    <s v="Express"/>
    <s v="Credit Card"/>
    <n v="1"/>
    <s v="Snowy"/>
    <s v="None"/>
    <x v="0"/>
    <b v="1"/>
    <n v="1"/>
    <n v="24.73"/>
    <n v="98.91"/>
    <n v="0"/>
    <x v="0"/>
  </r>
  <r>
    <n v="3999"/>
    <s v="11/10/2023"/>
    <d v="1899-12-30T17:06:06"/>
    <n v="158"/>
    <x v="3"/>
    <x v="1"/>
    <x v="3"/>
    <n v="53.933300000000003"/>
    <n v="-116.5765"/>
    <n v="66"/>
    <b v="0"/>
    <n v="476"/>
    <x v="2"/>
    <x v="2"/>
    <n v="1"/>
    <b v="1"/>
    <x v="0"/>
    <s v="Express"/>
    <s v="Online Payment"/>
    <n v="1"/>
    <s v="Sunny"/>
    <s v="None"/>
    <x v="0"/>
    <b v="1"/>
    <n v="2"/>
    <n v="18.829999999999998"/>
    <n v="18.829999999999998"/>
    <n v="0"/>
    <x v="0"/>
  </r>
  <r>
    <n v="4000"/>
    <s v="11/02/2023"/>
    <d v="1899-12-30T05:46:49"/>
    <n v="430"/>
    <x v="39"/>
    <x v="0"/>
    <x v="12"/>
    <n v="64.248000000000005"/>
    <n v="-84.889600000000002"/>
    <n v="79"/>
    <b v="1"/>
    <n v="540"/>
    <x v="1"/>
    <x v="1"/>
    <n v="3"/>
    <b v="1"/>
    <x v="1"/>
    <s v="Express"/>
    <s v="Cash"/>
    <n v="3"/>
    <s v="Snowy"/>
    <s v="None"/>
    <x v="0"/>
    <b v="1"/>
    <n v="5"/>
    <n v="70.790000000000006"/>
    <n v="212.38"/>
    <n v="0"/>
    <x v="0"/>
  </r>
  <r>
    <n v="4001"/>
    <s v="18/11/2019"/>
    <d v="1899-12-30T17:12:43"/>
    <n v="437"/>
    <x v="46"/>
    <x v="0"/>
    <x v="6"/>
    <n v="46.565300000000001"/>
    <n v="-66.4619"/>
    <n v="80"/>
    <b v="0"/>
    <n v="442"/>
    <x v="4"/>
    <x v="4"/>
    <n v="2"/>
    <b v="0"/>
    <x v="0"/>
    <s v="Overnight"/>
    <s v="Online Payment"/>
    <n v="4"/>
    <s v="Rainy"/>
    <s v="Christmas Market"/>
    <x v="1"/>
    <b v="1"/>
    <n v="2"/>
    <n v="75.069999999999993"/>
    <n v="150.13999999999999"/>
    <n v="0"/>
    <x v="0"/>
  </r>
  <r>
    <n v="4002"/>
    <s v="12/07/2021"/>
    <d v="1899-12-30T22:07:44"/>
    <n v="291"/>
    <x v="43"/>
    <x v="0"/>
    <x v="10"/>
    <n v="64.282300000000006"/>
    <n v="-135"/>
    <n v="12"/>
    <b v="0"/>
    <n v="392"/>
    <x v="1"/>
    <x v="1"/>
    <n v="3"/>
    <b v="0"/>
    <x v="0"/>
    <s v="Standard"/>
    <s v="Debit Card"/>
    <n v="4"/>
    <s v="Snowy"/>
    <s v="None"/>
    <x v="0"/>
    <b v="0"/>
    <n v="2"/>
    <n v="49.89"/>
    <n v="149.68"/>
    <n v="0"/>
    <x v="0"/>
  </r>
  <r>
    <n v="4003"/>
    <s v="28/11/2023"/>
    <d v="1899-12-30T22:55:41"/>
    <n v="369"/>
    <x v="51"/>
    <x v="0"/>
    <x v="4"/>
    <n v="53.760899999999999"/>
    <n v="-98.813900000000004"/>
    <n v="16"/>
    <b v="1"/>
    <n v="213"/>
    <x v="1"/>
    <x v="1"/>
    <n v="3"/>
    <b v="0"/>
    <x v="0"/>
    <s v="Standard"/>
    <s v="Debit Card"/>
    <n v="5"/>
    <s v="Rainy"/>
    <s v="Black Friday"/>
    <x v="0"/>
    <b v="0"/>
    <n v="3"/>
    <n v="48.96"/>
    <n v="146.88"/>
    <n v="14.69"/>
    <x v="1"/>
  </r>
  <r>
    <n v="4004"/>
    <s v="27/11/2018"/>
    <d v="1899-12-30T20:11:05"/>
    <n v="271"/>
    <x v="24"/>
    <x v="2"/>
    <x v="1"/>
    <n v="53.726700000000001"/>
    <n v="-127.6476"/>
    <n v="19"/>
    <b v="1"/>
    <n v="49"/>
    <x v="0"/>
    <x v="0"/>
    <n v="2"/>
    <b v="1"/>
    <x v="0"/>
    <s v="Overnight"/>
    <s v="Credit Card"/>
    <n v="2"/>
    <s v="Snowy"/>
    <s v="Black Friday"/>
    <x v="0"/>
    <b v="1"/>
    <n v="4"/>
    <n v="25.51"/>
    <n v="51.03"/>
    <n v="5.0999999999999996"/>
    <x v="1"/>
  </r>
  <r>
    <n v="4005"/>
    <s v="31/12/2022"/>
    <d v="1899-12-30T23:38:29"/>
    <n v="223"/>
    <x v="50"/>
    <x v="2"/>
    <x v="2"/>
    <n v="46.813099999999999"/>
    <n v="-71.207499999999996"/>
    <n v="90"/>
    <b v="1"/>
    <n v="179"/>
    <x v="3"/>
    <x v="3"/>
    <n v="4"/>
    <b v="0"/>
    <x v="1"/>
    <s v="Express"/>
    <s v="Cash"/>
    <n v="5"/>
    <s v="Sunny"/>
    <s v="Christmas Market"/>
    <x v="1"/>
    <b v="1"/>
    <n v="4"/>
    <n v="61.07"/>
    <n v="244.29"/>
    <n v="0"/>
    <x v="0"/>
  </r>
  <r>
    <n v="4006"/>
    <s v="12/05/2020"/>
    <d v="1899-12-30T20:17:53"/>
    <n v="497"/>
    <x v="29"/>
    <x v="0"/>
    <x v="9"/>
    <n v="54.273099999999999"/>
    <n v="-61.738799999999998"/>
    <n v="91"/>
    <b v="1"/>
    <n v="2"/>
    <x v="4"/>
    <x v="4"/>
    <n v="1"/>
    <b v="1"/>
    <x v="1"/>
    <s v="Overnight"/>
    <s v="Credit Card"/>
    <n v="4"/>
    <s v="Sunny"/>
    <s v="Christmas Market"/>
    <x v="1"/>
    <b v="0"/>
    <n v="1"/>
    <n v="55.79"/>
    <n v="55.79"/>
    <n v="0"/>
    <x v="0"/>
  </r>
  <r>
    <n v="4007"/>
    <s v="11/12/2019"/>
    <d v="1899-12-30T10:12:15"/>
    <n v="283"/>
    <x v="44"/>
    <x v="0"/>
    <x v="1"/>
    <n v="53.726700000000001"/>
    <n v="-127.6476"/>
    <n v="59"/>
    <b v="1"/>
    <n v="374"/>
    <x v="3"/>
    <x v="3"/>
    <n v="5"/>
    <b v="0"/>
    <x v="1"/>
    <s v="Standard"/>
    <s v="Debit Card"/>
    <n v="5"/>
    <s v="Sunny"/>
    <s v="Black Friday"/>
    <x v="0"/>
    <b v="1"/>
    <n v="4"/>
    <n v="22.47"/>
    <n v="112.33"/>
    <n v="11.23"/>
    <x v="1"/>
  </r>
  <r>
    <n v="4008"/>
    <s v="26/12/2021"/>
    <d v="1899-12-30T20:42:48"/>
    <n v="445"/>
    <x v="51"/>
    <x v="2"/>
    <x v="5"/>
    <n v="52.939900000000002"/>
    <n v="-106.4509"/>
    <n v="59"/>
    <b v="1"/>
    <n v="443"/>
    <x v="3"/>
    <x v="3"/>
    <n v="2"/>
    <b v="0"/>
    <x v="1"/>
    <s v="Standard"/>
    <s v="Cash"/>
    <n v="5"/>
    <s v="Snowy"/>
    <s v="None"/>
    <x v="0"/>
    <b v="1"/>
    <n v="1"/>
    <n v="12.69"/>
    <n v="25.37"/>
    <n v="0"/>
    <x v="0"/>
  </r>
  <r>
    <n v="4009"/>
    <s v="13/11/2018"/>
    <d v="1899-12-30T03:15:08"/>
    <n v="471"/>
    <x v="26"/>
    <x v="0"/>
    <x v="0"/>
    <n v="51.253799999999998"/>
    <n v="-85.3232"/>
    <n v="85"/>
    <b v="0"/>
    <n v="890"/>
    <x v="2"/>
    <x v="2"/>
    <n v="1"/>
    <b v="1"/>
    <x v="1"/>
    <s v="Overnight"/>
    <s v="Cash"/>
    <n v="5"/>
    <s v="Snowy"/>
    <s v="None"/>
    <x v="0"/>
    <b v="0"/>
    <n v="5"/>
    <n v="61.02"/>
    <n v="61.02"/>
    <n v="0"/>
    <x v="0"/>
  </r>
  <r>
    <n v="4010"/>
    <s v="18/11/2022"/>
    <d v="1899-12-30T15:26:00"/>
    <n v="178"/>
    <x v="20"/>
    <x v="2"/>
    <x v="3"/>
    <n v="53.933300000000003"/>
    <n v="-116.5765"/>
    <n v="45"/>
    <b v="1"/>
    <n v="269"/>
    <x v="1"/>
    <x v="1"/>
    <n v="1"/>
    <b v="1"/>
    <x v="1"/>
    <s v="Overnight"/>
    <s v="Cash"/>
    <n v="2"/>
    <s v="Sunny"/>
    <s v="Christmas Market"/>
    <x v="1"/>
    <b v="1"/>
    <n v="2"/>
    <n v="60.93"/>
    <n v="60.93"/>
    <n v="0"/>
    <x v="0"/>
  </r>
  <r>
    <n v="4011"/>
    <s v="11/05/2018"/>
    <d v="1899-12-30T12:19:11"/>
    <n v="151"/>
    <x v="15"/>
    <x v="2"/>
    <x v="0"/>
    <n v="51.253799999999998"/>
    <n v="-85.3232"/>
    <n v="91"/>
    <b v="0"/>
    <n v="503"/>
    <x v="1"/>
    <x v="1"/>
    <n v="5"/>
    <b v="0"/>
    <x v="0"/>
    <s v="Standard"/>
    <s v="Credit Card"/>
    <n v="1"/>
    <s v="Rainy"/>
    <s v="None"/>
    <x v="0"/>
    <b v="1"/>
    <n v="2"/>
    <n v="75.95"/>
    <n v="379.74"/>
    <n v="0"/>
    <x v="0"/>
  </r>
  <r>
    <n v="4012"/>
    <s v="12/01/2020"/>
    <d v="1899-12-30T13:03:41"/>
    <n v="307"/>
    <x v="41"/>
    <x v="1"/>
    <x v="8"/>
    <n v="46.318800000000003"/>
    <n v="-63.146099999999997"/>
    <n v="90"/>
    <b v="1"/>
    <n v="249"/>
    <x v="0"/>
    <x v="0"/>
    <n v="5"/>
    <b v="0"/>
    <x v="0"/>
    <s v="Standard"/>
    <s v="Online Payment"/>
    <n v="5"/>
    <s v="Snowy"/>
    <s v="None"/>
    <x v="0"/>
    <b v="0"/>
    <n v="3"/>
    <n v="45.02"/>
    <n v="225.1"/>
    <n v="0"/>
    <x v="0"/>
  </r>
  <r>
    <n v="4013"/>
    <s v="22/11/2022"/>
    <d v="1899-12-30T11:11:54"/>
    <n v="69"/>
    <x v="44"/>
    <x v="0"/>
    <x v="6"/>
    <n v="46.565300000000001"/>
    <n v="-66.4619"/>
    <n v="30"/>
    <b v="1"/>
    <n v="503"/>
    <x v="0"/>
    <x v="0"/>
    <n v="3"/>
    <b v="1"/>
    <x v="1"/>
    <s v="Overnight"/>
    <s v="Cash"/>
    <n v="5"/>
    <s v="Snowy"/>
    <s v="Christmas Market"/>
    <x v="1"/>
    <b v="1"/>
    <n v="5"/>
    <n v="50.95"/>
    <n v="152.86000000000001"/>
    <n v="0"/>
    <x v="0"/>
  </r>
  <r>
    <n v="4014"/>
    <s v="24/11/2023"/>
    <d v="1899-12-30T14:05:25"/>
    <n v="157"/>
    <x v="22"/>
    <x v="2"/>
    <x v="6"/>
    <n v="46.565300000000001"/>
    <n v="-66.4619"/>
    <n v="7"/>
    <b v="1"/>
    <n v="675"/>
    <x v="2"/>
    <x v="2"/>
    <n v="1"/>
    <b v="1"/>
    <x v="1"/>
    <s v="Standard"/>
    <s v="Credit Card"/>
    <n v="2"/>
    <s v="Rainy"/>
    <s v="Black Friday"/>
    <x v="0"/>
    <b v="0"/>
    <n v="4"/>
    <n v="31.5"/>
    <n v="31.5"/>
    <n v="3.15"/>
    <x v="1"/>
  </r>
  <r>
    <n v="4015"/>
    <s v="22/12/2023"/>
    <d v="1899-12-30T16:24:50"/>
    <n v="96"/>
    <x v="26"/>
    <x v="1"/>
    <x v="0"/>
    <n v="51.253799999999998"/>
    <n v="-85.3232"/>
    <n v="44"/>
    <b v="0"/>
    <n v="219"/>
    <x v="2"/>
    <x v="2"/>
    <n v="4"/>
    <b v="1"/>
    <x v="0"/>
    <s v="Overnight"/>
    <s v="Debit Card"/>
    <n v="4"/>
    <s v="Snowy"/>
    <s v="Black Friday"/>
    <x v="0"/>
    <b v="1"/>
    <n v="4"/>
    <n v="32.93"/>
    <n v="131.72999999999999"/>
    <n v="13.17"/>
    <x v="1"/>
  </r>
  <r>
    <n v="4016"/>
    <s v="29/11/2020"/>
    <d v="1899-12-30T01:11:24"/>
    <n v="344"/>
    <x v="32"/>
    <x v="2"/>
    <x v="5"/>
    <n v="52.939900000000002"/>
    <n v="-106.4509"/>
    <n v="82"/>
    <b v="1"/>
    <n v="562"/>
    <x v="4"/>
    <x v="4"/>
    <n v="5"/>
    <b v="1"/>
    <x v="0"/>
    <s v="Overnight"/>
    <s v="Credit Card"/>
    <n v="3"/>
    <s v="Rainy"/>
    <s v="Black Friday"/>
    <x v="0"/>
    <b v="1"/>
    <n v="2"/>
    <n v="89.63"/>
    <n v="448.16"/>
    <n v="44.82"/>
    <x v="1"/>
  </r>
  <r>
    <n v="4017"/>
    <s v="12/03/2022"/>
    <d v="1899-12-30T04:20:13"/>
    <n v="183"/>
    <x v="10"/>
    <x v="1"/>
    <x v="1"/>
    <n v="53.726700000000001"/>
    <n v="-127.6476"/>
    <n v="79"/>
    <b v="0"/>
    <n v="939"/>
    <x v="3"/>
    <x v="3"/>
    <n v="2"/>
    <b v="1"/>
    <x v="0"/>
    <s v="Standard"/>
    <s v="Online Payment"/>
    <n v="1"/>
    <s v="Rainy"/>
    <s v="Black Friday"/>
    <x v="0"/>
    <b v="1"/>
    <n v="1"/>
    <n v="71.81"/>
    <n v="143.61000000000001"/>
    <n v="14.36"/>
    <x v="1"/>
  </r>
  <r>
    <n v="4018"/>
    <s v="11/10/2023"/>
    <d v="1899-12-30T04:51:37"/>
    <n v="396"/>
    <x v="16"/>
    <x v="0"/>
    <x v="8"/>
    <n v="46.318800000000003"/>
    <n v="-63.146099999999997"/>
    <n v="32"/>
    <b v="1"/>
    <n v="929"/>
    <x v="2"/>
    <x v="2"/>
    <n v="1"/>
    <b v="1"/>
    <x v="1"/>
    <s v="Standard"/>
    <s v="Online Payment"/>
    <n v="5"/>
    <s v="Sunny"/>
    <s v="Black Friday"/>
    <x v="0"/>
    <b v="0"/>
    <n v="2"/>
    <n v="46.25"/>
    <n v="46.25"/>
    <n v="4.62"/>
    <x v="1"/>
  </r>
  <r>
    <n v="4019"/>
    <s v="21/11/2023"/>
    <d v="1899-12-30T02:55:46"/>
    <n v="31"/>
    <x v="26"/>
    <x v="1"/>
    <x v="12"/>
    <n v="64.248000000000005"/>
    <n v="-84.889600000000002"/>
    <n v="24"/>
    <b v="1"/>
    <n v="52"/>
    <x v="2"/>
    <x v="2"/>
    <n v="3"/>
    <b v="0"/>
    <x v="1"/>
    <s v="Standard"/>
    <s v="Online Payment"/>
    <n v="5"/>
    <s v="Snowy"/>
    <s v="None"/>
    <x v="0"/>
    <b v="1"/>
    <n v="2"/>
    <n v="16.93"/>
    <n v="50.79"/>
    <n v="0"/>
    <x v="0"/>
  </r>
  <r>
    <n v="4020"/>
    <s v="25/12/2021"/>
    <d v="1899-12-30T19:08:56"/>
    <n v="332"/>
    <x v="4"/>
    <x v="2"/>
    <x v="6"/>
    <n v="46.565300000000001"/>
    <n v="-66.4619"/>
    <n v="17"/>
    <b v="1"/>
    <n v="404"/>
    <x v="4"/>
    <x v="4"/>
    <n v="1"/>
    <b v="0"/>
    <x v="1"/>
    <s v="Overnight"/>
    <s v="Online Payment"/>
    <n v="4"/>
    <s v="Snowy"/>
    <s v="None"/>
    <x v="0"/>
    <b v="0"/>
    <n v="5"/>
    <n v="91.38"/>
    <n v="91.38"/>
    <n v="0"/>
    <x v="0"/>
  </r>
  <r>
    <n v="4021"/>
    <s v="15/12/2019"/>
    <d v="1899-12-30T10:14:02"/>
    <n v="374"/>
    <x v="12"/>
    <x v="0"/>
    <x v="6"/>
    <n v="46.565300000000001"/>
    <n v="-66.4619"/>
    <n v="25"/>
    <b v="0"/>
    <n v="549"/>
    <x v="2"/>
    <x v="2"/>
    <n v="2"/>
    <b v="1"/>
    <x v="1"/>
    <s v="Overnight"/>
    <s v="Debit Card"/>
    <n v="2"/>
    <s v="Snowy"/>
    <s v="None"/>
    <x v="0"/>
    <b v="1"/>
    <n v="3"/>
    <n v="26.46"/>
    <n v="52.91"/>
    <n v="0"/>
    <x v="0"/>
  </r>
  <r>
    <n v="4022"/>
    <s v="18/12/2018"/>
    <d v="1899-12-30T05:06:18"/>
    <n v="278"/>
    <x v="21"/>
    <x v="1"/>
    <x v="10"/>
    <n v="64.282300000000006"/>
    <n v="-135"/>
    <n v="56"/>
    <b v="0"/>
    <n v="454"/>
    <x v="0"/>
    <x v="0"/>
    <n v="4"/>
    <b v="0"/>
    <x v="1"/>
    <s v="Express"/>
    <s v="Credit Card"/>
    <n v="5"/>
    <s v="Sunny"/>
    <s v="Christmas Market"/>
    <x v="1"/>
    <b v="0"/>
    <n v="1"/>
    <n v="96.97"/>
    <n v="387.88"/>
    <n v="0"/>
    <x v="0"/>
  </r>
  <r>
    <n v="4023"/>
    <s v="16/12/2019"/>
    <d v="1899-12-30T17:24:56"/>
    <n v="263"/>
    <x v="24"/>
    <x v="0"/>
    <x v="9"/>
    <n v="54.273099999999999"/>
    <n v="-61.738799999999998"/>
    <n v="44"/>
    <b v="0"/>
    <n v="791"/>
    <x v="3"/>
    <x v="3"/>
    <n v="3"/>
    <b v="1"/>
    <x v="1"/>
    <s v="Standard"/>
    <s v="Debit Card"/>
    <n v="5"/>
    <s v="Sunny"/>
    <s v="None"/>
    <x v="0"/>
    <b v="1"/>
    <n v="1"/>
    <n v="20.03"/>
    <n v="60.1"/>
    <n v="0"/>
    <x v="0"/>
  </r>
  <r>
    <n v="4024"/>
    <s v="27/12/2023"/>
    <d v="1899-12-30T05:50:14"/>
    <n v="301"/>
    <x v="2"/>
    <x v="2"/>
    <x v="7"/>
    <n v="45.077800000000003"/>
    <n v="-63.546700000000001"/>
    <n v="91"/>
    <b v="0"/>
    <n v="261"/>
    <x v="2"/>
    <x v="2"/>
    <n v="4"/>
    <b v="1"/>
    <x v="0"/>
    <s v="Standard"/>
    <s v="Cash"/>
    <n v="1"/>
    <s v="Rainy"/>
    <s v="Christmas Market"/>
    <x v="1"/>
    <b v="1"/>
    <n v="3"/>
    <n v="92.85"/>
    <n v="371.39"/>
    <n v="0"/>
    <x v="0"/>
  </r>
  <r>
    <n v="4025"/>
    <s v="14/12/2022"/>
    <d v="1899-12-30T11:59:34"/>
    <n v="379"/>
    <x v="43"/>
    <x v="0"/>
    <x v="12"/>
    <n v="64.248000000000005"/>
    <n v="-84.889600000000002"/>
    <n v="26"/>
    <b v="1"/>
    <n v="769"/>
    <x v="4"/>
    <x v="4"/>
    <n v="1"/>
    <b v="0"/>
    <x v="1"/>
    <s v="Standard"/>
    <s v="Cash"/>
    <n v="3"/>
    <s v="Sunny"/>
    <s v="Christmas Market"/>
    <x v="1"/>
    <b v="1"/>
    <n v="2"/>
    <n v="40.729999999999997"/>
    <n v="40.729999999999997"/>
    <n v="0"/>
    <x v="0"/>
  </r>
  <r>
    <n v="4026"/>
    <s v="12/09/2018"/>
    <d v="1899-12-30T14:44:02"/>
    <n v="151"/>
    <x v="43"/>
    <x v="1"/>
    <x v="3"/>
    <n v="53.933300000000003"/>
    <n v="-116.5765"/>
    <n v="88"/>
    <b v="0"/>
    <n v="488"/>
    <x v="2"/>
    <x v="2"/>
    <n v="3"/>
    <b v="0"/>
    <x v="1"/>
    <s v="Express"/>
    <s v="Online Payment"/>
    <n v="2"/>
    <s v="Sunny"/>
    <s v="Black Friday"/>
    <x v="0"/>
    <b v="1"/>
    <n v="3"/>
    <n v="42.09"/>
    <n v="126.26"/>
    <n v="12.63"/>
    <x v="1"/>
  </r>
  <r>
    <n v="4027"/>
    <s v="29/11/2023"/>
    <d v="1899-12-30T18:18:04"/>
    <n v="321"/>
    <x v="4"/>
    <x v="2"/>
    <x v="6"/>
    <n v="46.565300000000001"/>
    <n v="-66.4619"/>
    <n v="92"/>
    <b v="1"/>
    <n v="238"/>
    <x v="4"/>
    <x v="4"/>
    <n v="5"/>
    <b v="0"/>
    <x v="1"/>
    <s v="Standard"/>
    <s v="Online Payment"/>
    <n v="5"/>
    <s v="Snowy"/>
    <s v="Black Friday"/>
    <x v="0"/>
    <b v="0"/>
    <n v="3"/>
    <n v="65.790000000000006"/>
    <n v="328.93"/>
    <n v="32.89"/>
    <x v="1"/>
  </r>
  <r>
    <n v="4028"/>
    <s v="23/12/2022"/>
    <d v="1899-12-30T23:21:34"/>
    <n v="194"/>
    <x v="3"/>
    <x v="2"/>
    <x v="6"/>
    <n v="46.565300000000001"/>
    <n v="-66.4619"/>
    <n v="83"/>
    <b v="1"/>
    <n v="466"/>
    <x v="3"/>
    <x v="3"/>
    <n v="4"/>
    <b v="1"/>
    <x v="0"/>
    <s v="Overnight"/>
    <s v="Cash"/>
    <n v="1"/>
    <s v="Sunny"/>
    <s v="None"/>
    <x v="0"/>
    <b v="0"/>
    <n v="5"/>
    <n v="80.89"/>
    <n v="323.56"/>
    <n v="0"/>
    <x v="0"/>
  </r>
  <r>
    <n v="4029"/>
    <s v="11/08/2018"/>
    <d v="1899-12-30T15:49:01"/>
    <n v="12"/>
    <x v="40"/>
    <x v="0"/>
    <x v="9"/>
    <n v="54.273099999999999"/>
    <n v="-61.738799999999998"/>
    <n v="54"/>
    <b v="0"/>
    <n v="740"/>
    <x v="0"/>
    <x v="0"/>
    <n v="4"/>
    <b v="1"/>
    <x v="1"/>
    <s v="Standard"/>
    <s v="Online Payment"/>
    <n v="1"/>
    <s v="Rainy"/>
    <s v="Black Friday"/>
    <x v="0"/>
    <b v="0"/>
    <n v="3"/>
    <n v="98.6"/>
    <n v="394.41"/>
    <n v="39.44"/>
    <x v="1"/>
  </r>
  <r>
    <n v="4030"/>
    <s v="29/11/2018"/>
    <d v="1899-12-30T05:31:26"/>
    <n v="435"/>
    <x v="35"/>
    <x v="2"/>
    <x v="6"/>
    <n v="46.565300000000001"/>
    <n v="-66.4619"/>
    <n v="94"/>
    <b v="0"/>
    <n v="178"/>
    <x v="3"/>
    <x v="3"/>
    <n v="1"/>
    <b v="0"/>
    <x v="1"/>
    <s v="Overnight"/>
    <s v="Credit Card"/>
    <n v="4"/>
    <s v="Rainy"/>
    <s v="Black Friday"/>
    <x v="0"/>
    <b v="1"/>
    <n v="5"/>
    <n v="38.35"/>
    <n v="38.35"/>
    <n v="3.84"/>
    <x v="1"/>
  </r>
  <r>
    <n v="4031"/>
    <s v="16/12/2023"/>
    <d v="1899-12-30T19:42:32"/>
    <n v="187"/>
    <x v="46"/>
    <x v="0"/>
    <x v="9"/>
    <n v="54.273099999999999"/>
    <n v="-61.738799999999998"/>
    <n v="38"/>
    <b v="1"/>
    <n v="228"/>
    <x v="4"/>
    <x v="4"/>
    <n v="2"/>
    <b v="1"/>
    <x v="0"/>
    <s v="Overnight"/>
    <s v="Credit Card"/>
    <n v="2"/>
    <s v="Sunny"/>
    <s v="Black Friday"/>
    <x v="0"/>
    <b v="0"/>
    <n v="1"/>
    <n v="73.17"/>
    <n v="146.33000000000001"/>
    <n v="14.63"/>
    <x v="1"/>
  </r>
  <r>
    <n v="4032"/>
    <s v="26/12/2018"/>
    <d v="1899-12-30T00:34:47"/>
    <n v="183"/>
    <x v="34"/>
    <x v="1"/>
    <x v="9"/>
    <n v="54.273099999999999"/>
    <n v="-61.738799999999998"/>
    <n v="8"/>
    <b v="0"/>
    <n v="545"/>
    <x v="0"/>
    <x v="0"/>
    <n v="4"/>
    <b v="0"/>
    <x v="0"/>
    <s v="Express"/>
    <s v="Cash"/>
    <n v="4"/>
    <s v="Sunny"/>
    <s v="Christmas Market"/>
    <x v="1"/>
    <b v="0"/>
    <n v="4"/>
    <n v="10.65"/>
    <n v="42.6"/>
    <n v="0"/>
    <x v="0"/>
  </r>
  <r>
    <n v="4033"/>
    <s v="12/07/2022"/>
    <d v="1899-12-30T17:11:48"/>
    <n v="476"/>
    <x v="4"/>
    <x v="0"/>
    <x v="12"/>
    <n v="64.248000000000005"/>
    <n v="-84.889600000000002"/>
    <n v="91"/>
    <b v="1"/>
    <n v="374"/>
    <x v="1"/>
    <x v="1"/>
    <n v="5"/>
    <b v="0"/>
    <x v="1"/>
    <s v="Standard"/>
    <s v="Debit Card"/>
    <n v="1"/>
    <s v="Rainy"/>
    <s v="Christmas Market"/>
    <x v="1"/>
    <b v="1"/>
    <n v="3"/>
    <n v="34.090000000000003"/>
    <n v="170.44"/>
    <n v="0"/>
    <x v="0"/>
  </r>
  <r>
    <n v="4034"/>
    <s v="11/06/2023"/>
    <d v="1899-12-30T17:26:03"/>
    <n v="428"/>
    <x v="29"/>
    <x v="1"/>
    <x v="3"/>
    <n v="53.933300000000003"/>
    <n v="-116.5765"/>
    <n v="69"/>
    <b v="0"/>
    <n v="134"/>
    <x v="4"/>
    <x v="4"/>
    <n v="3"/>
    <b v="1"/>
    <x v="0"/>
    <s v="Overnight"/>
    <s v="Credit Card"/>
    <n v="5"/>
    <s v="Snowy"/>
    <s v="Christmas Market"/>
    <x v="1"/>
    <b v="0"/>
    <n v="3"/>
    <n v="64.290000000000006"/>
    <n v="192.87"/>
    <n v="0"/>
    <x v="0"/>
  </r>
  <r>
    <n v="4035"/>
    <s v="11/02/2019"/>
    <d v="1899-12-30T10:28:37"/>
    <n v="18"/>
    <x v="16"/>
    <x v="1"/>
    <x v="7"/>
    <n v="45.077800000000003"/>
    <n v="-63.546700000000001"/>
    <n v="94"/>
    <b v="0"/>
    <n v="866"/>
    <x v="4"/>
    <x v="4"/>
    <n v="2"/>
    <b v="0"/>
    <x v="1"/>
    <s v="Overnight"/>
    <s v="Credit Card"/>
    <n v="3"/>
    <s v="Sunny"/>
    <s v="Black Friday"/>
    <x v="0"/>
    <b v="1"/>
    <n v="5"/>
    <n v="34.86"/>
    <n v="69.73"/>
    <n v="6.97"/>
    <x v="1"/>
  </r>
  <r>
    <n v="4036"/>
    <s v="11/03/2020"/>
    <d v="1899-12-30T19:29:18"/>
    <n v="283"/>
    <x v="26"/>
    <x v="1"/>
    <x v="4"/>
    <n v="53.760899999999999"/>
    <n v="-98.813900000000004"/>
    <n v="83"/>
    <b v="0"/>
    <n v="224"/>
    <x v="3"/>
    <x v="3"/>
    <n v="3"/>
    <b v="0"/>
    <x v="0"/>
    <s v="Standard"/>
    <s v="Online Payment"/>
    <n v="4"/>
    <s v="Snowy"/>
    <s v="Black Friday"/>
    <x v="0"/>
    <b v="1"/>
    <n v="2"/>
    <n v="64.760000000000005"/>
    <n v="194.28"/>
    <n v="19.43"/>
    <x v="1"/>
  </r>
  <r>
    <n v="4037"/>
    <s v="29/12/2023"/>
    <d v="1899-12-30T07:03:59"/>
    <n v="497"/>
    <x v="31"/>
    <x v="0"/>
    <x v="12"/>
    <n v="64.248000000000005"/>
    <n v="-84.889600000000002"/>
    <n v="60"/>
    <b v="1"/>
    <n v="250"/>
    <x v="1"/>
    <x v="1"/>
    <n v="3"/>
    <b v="1"/>
    <x v="1"/>
    <s v="Express"/>
    <s v="Cash"/>
    <n v="5"/>
    <s v="Snowy"/>
    <s v="None"/>
    <x v="0"/>
    <b v="0"/>
    <n v="4"/>
    <n v="52.65"/>
    <n v="157.94"/>
    <n v="0"/>
    <x v="0"/>
  </r>
  <r>
    <n v="4038"/>
    <s v="27/11/2023"/>
    <d v="1899-12-30T13:41:53"/>
    <n v="470"/>
    <x v="44"/>
    <x v="1"/>
    <x v="10"/>
    <n v="64.282300000000006"/>
    <n v="-135"/>
    <n v="64"/>
    <b v="1"/>
    <n v="536"/>
    <x v="2"/>
    <x v="2"/>
    <n v="3"/>
    <b v="0"/>
    <x v="1"/>
    <s v="Standard"/>
    <s v="Online Payment"/>
    <n v="5"/>
    <s v="Snowy"/>
    <s v="Black Friday"/>
    <x v="0"/>
    <b v="1"/>
    <n v="3"/>
    <n v="53.96"/>
    <n v="161.88"/>
    <n v="16.190000000000001"/>
    <x v="1"/>
  </r>
  <r>
    <n v="4039"/>
    <s v="12/01/2018"/>
    <d v="1899-12-30T20:57:05"/>
    <n v="12"/>
    <x v="40"/>
    <x v="0"/>
    <x v="6"/>
    <n v="46.565300000000001"/>
    <n v="-66.4619"/>
    <n v="37"/>
    <b v="0"/>
    <n v="390"/>
    <x v="0"/>
    <x v="0"/>
    <n v="1"/>
    <b v="0"/>
    <x v="0"/>
    <s v="Overnight"/>
    <s v="Cash"/>
    <n v="4"/>
    <s v="Snowy"/>
    <s v="Christmas Market"/>
    <x v="1"/>
    <b v="1"/>
    <n v="5"/>
    <n v="90.92"/>
    <n v="90.92"/>
    <n v="0"/>
    <x v="0"/>
  </r>
  <r>
    <n v="4040"/>
    <s v="11/09/2020"/>
    <d v="1899-12-30T20:17:08"/>
    <n v="217"/>
    <x v="10"/>
    <x v="1"/>
    <x v="0"/>
    <n v="51.253799999999998"/>
    <n v="-85.3232"/>
    <n v="62"/>
    <b v="0"/>
    <n v="233"/>
    <x v="4"/>
    <x v="4"/>
    <n v="2"/>
    <b v="0"/>
    <x v="0"/>
    <s v="Standard"/>
    <s v="Cash"/>
    <n v="4"/>
    <s v="Snowy"/>
    <s v="None"/>
    <x v="0"/>
    <b v="0"/>
    <n v="5"/>
    <n v="26.72"/>
    <n v="53.44"/>
    <n v="0"/>
    <x v="0"/>
  </r>
  <r>
    <n v="4041"/>
    <s v="18/11/2019"/>
    <d v="1899-12-30T22:33:42"/>
    <n v="157"/>
    <x v="3"/>
    <x v="0"/>
    <x v="9"/>
    <n v="54.273099999999999"/>
    <n v="-61.738799999999998"/>
    <n v="43"/>
    <b v="0"/>
    <n v="904"/>
    <x v="1"/>
    <x v="1"/>
    <n v="1"/>
    <b v="1"/>
    <x v="1"/>
    <s v="Overnight"/>
    <s v="Debit Card"/>
    <n v="4"/>
    <s v="Sunny"/>
    <s v="None"/>
    <x v="0"/>
    <b v="0"/>
    <n v="1"/>
    <n v="61.15"/>
    <n v="61.15"/>
    <n v="0"/>
    <x v="0"/>
  </r>
  <r>
    <n v="4042"/>
    <s v="12/11/2022"/>
    <d v="1899-12-30T02:09:11"/>
    <n v="156"/>
    <x v="50"/>
    <x v="1"/>
    <x v="12"/>
    <n v="64.248000000000005"/>
    <n v="-84.889600000000002"/>
    <n v="90"/>
    <b v="1"/>
    <n v="112"/>
    <x v="4"/>
    <x v="4"/>
    <n v="3"/>
    <b v="0"/>
    <x v="0"/>
    <s v="Express"/>
    <s v="Debit Card"/>
    <n v="2"/>
    <s v="Snowy"/>
    <s v="Christmas Market"/>
    <x v="1"/>
    <b v="1"/>
    <n v="4"/>
    <n v="61.63"/>
    <n v="184.89"/>
    <n v="0"/>
    <x v="0"/>
  </r>
  <r>
    <n v="4043"/>
    <s v="14/12/2022"/>
    <d v="1899-12-30T17:48:18"/>
    <n v="285"/>
    <x v="14"/>
    <x v="2"/>
    <x v="8"/>
    <n v="46.318800000000003"/>
    <n v="-63.146099999999997"/>
    <n v="14"/>
    <b v="1"/>
    <n v="646"/>
    <x v="1"/>
    <x v="1"/>
    <n v="3"/>
    <b v="1"/>
    <x v="1"/>
    <s v="Overnight"/>
    <s v="Credit Card"/>
    <n v="1"/>
    <s v="Snowy"/>
    <s v="None"/>
    <x v="0"/>
    <b v="1"/>
    <n v="5"/>
    <n v="25.52"/>
    <n v="76.56"/>
    <n v="0"/>
    <x v="0"/>
  </r>
  <r>
    <n v="4044"/>
    <s v="28/12/2023"/>
    <d v="1899-12-30T23:44:33"/>
    <n v="324"/>
    <x v="48"/>
    <x v="2"/>
    <x v="2"/>
    <n v="46.813099999999999"/>
    <n v="-71.207499999999996"/>
    <n v="8"/>
    <b v="1"/>
    <n v="128"/>
    <x v="0"/>
    <x v="0"/>
    <n v="5"/>
    <b v="0"/>
    <x v="0"/>
    <s v="Express"/>
    <s v="Cash"/>
    <n v="2"/>
    <s v="Rainy"/>
    <s v="Black Friday"/>
    <x v="0"/>
    <b v="0"/>
    <n v="4"/>
    <n v="52.76"/>
    <n v="263.77999999999997"/>
    <n v="26.38"/>
    <x v="1"/>
  </r>
  <r>
    <n v="4045"/>
    <s v="15/12/2018"/>
    <d v="1899-12-30T07:25:43"/>
    <n v="356"/>
    <x v="11"/>
    <x v="1"/>
    <x v="3"/>
    <n v="53.933300000000003"/>
    <n v="-116.5765"/>
    <n v="94"/>
    <b v="0"/>
    <n v="478"/>
    <x v="3"/>
    <x v="3"/>
    <n v="5"/>
    <b v="1"/>
    <x v="1"/>
    <s v="Overnight"/>
    <s v="Credit Card"/>
    <n v="2"/>
    <s v="Sunny"/>
    <s v="None"/>
    <x v="0"/>
    <b v="0"/>
    <n v="1"/>
    <n v="53.36"/>
    <n v="266.81"/>
    <n v="0"/>
    <x v="0"/>
  </r>
  <r>
    <n v="4046"/>
    <s v="25/11/2019"/>
    <d v="1899-12-30T17:57:31"/>
    <n v="381"/>
    <x v="37"/>
    <x v="0"/>
    <x v="9"/>
    <n v="54.273099999999999"/>
    <n v="-61.738799999999998"/>
    <n v="89"/>
    <b v="0"/>
    <n v="258"/>
    <x v="4"/>
    <x v="4"/>
    <n v="5"/>
    <b v="1"/>
    <x v="0"/>
    <s v="Express"/>
    <s v="Debit Card"/>
    <n v="4"/>
    <s v="Rainy"/>
    <s v="Black Friday"/>
    <x v="0"/>
    <b v="0"/>
    <n v="1"/>
    <n v="13.98"/>
    <n v="69.900000000000006"/>
    <n v="6.99"/>
    <x v="1"/>
  </r>
  <r>
    <n v="4047"/>
    <s v="21/11/2023"/>
    <d v="1899-12-30T03:27:44"/>
    <n v="18"/>
    <x v="34"/>
    <x v="0"/>
    <x v="6"/>
    <n v="46.565300000000001"/>
    <n v="-66.4619"/>
    <n v="89"/>
    <b v="1"/>
    <n v="889"/>
    <x v="0"/>
    <x v="0"/>
    <n v="4"/>
    <b v="0"/>
    <x v="1"/>
    <s v="Overnight"/>
    <s v="Cash"/>
    <n v="2"/>
    <s v="Sunny"/>
    <s v="None"/>
    <x v="0"/>
    <b v="1"/>
    <n v="1"/>
    <n v="42.53"/>
    <n v="170.13"/>
    <n v="0"/>
    <x v="0"/>
  </r>
  <r>
    <n v="4048"/>
    <s v="31/12/2023"/>
    <d v="1899-12-30T11:42:40"/>
    <n v="120"/>
    <x v="14"/>
    <x v="1"/>
    <x v="0"/>
    <n v="51.253799999999998"/>
    <n v="-85.3232"/>
    <n v="16"/>
    <b v="1"/>
    <n v="563"/>
    <x v="2"/>
    <x v="2"/>
    <n v="4"/>
    <b v="0"/>
    <x v="1"/>
    <s v="Overnight"/>
    <s v="Online Payment"/>
    <n v="1"/>
    <s v="Rainy"/>
    <s v="Black Friday"/>
    <x v="0"/>
    <b v="1"/>
    <n v="3"/>
    <n v="36.979999999999997"/>
    <n v="147.91999999999999"/>
    <n v="14.79"/>
    <x v="1"/>
  </r>
  <r>
    <n v="4049"/>
    <s v="11/11/2018"/>
    <d v="1899-12-30T19:59:54"/>
    <n v="24"/>
    <x v="30"/>
    <x v="0"/>
    <x v="10"/>
    <n v="64.282300000000006"/>
    <n v="-135"/>
    <n v="79"/>
    <b v="1"/>
    <n v="691"/>
    <x v="4"/>
    <x v="4"/>
    <n v="3"/>
    <b v="0"/>
    <x v="1"/>
    <s v="Express"/>
    <s v="Credit Card"/>
    <n v="5"/>
    <s v="Rainy"/>
    <s v="None"/>
    <x v="0"/>
    <b v="1"/>
    <n v="1"/>
    <n v="29.81"/>
    <n v="89.42"/>
    <n v="0"/>
    <x v="0"/>
  </r>
  <r>
    <n v="4050"/>
    <s v="18/12/2020"/>
    <d v="1899-12-30T09:47:45"/>
    <n v="28"/>
    <x v="35"/>
    <x v="0"/>
    <x v="9"/>
    <n v="54.273099999999999"/>
    <n v="-61.738799999999998"/>
    <n v="11"/>
    <b v="1"/>
    <n v="394"/>
    <x v="3"/>
    <x v="3"/>
    <n v="3"/>
    <b v="1"/>
    <x v="0"/>
    <s v="Overnight"/>
    <s v="Cash"/>
    <n v="1"/>
    <s v="Snowy"/>
    <s v="Christmas Market"/>
    <x v="1"/>
    <b v="1"/>
    <n v="2"/>
    <n v="28.16"/>
    <n v="84.48"/>
    <n v="0"/>
    <x v="0"/>
  </r>
  <r>
    <n v="4051"/>
    <s v="29/11/2021"/>
    <d v="1899-12-30T02:50:45"/>
    <n v="10"/>
    <x v="10"/>
    <x v="0"/>
    <x v="10"/>
    <n v="64.282300000000006"/>
    <n v="-135"/>
    <n v="4"/>
    <b v="1"/>
    <n v="556"/>
    <x v="0"/>
    <x v="0"/>
    <n v="4"/>
    <b v="0"/>
    <x v="0"/>
    <s v="Express"/>
    <s v="Credit Card"/>
    <n v="1"/>
    <s v="Snowy"/>
    <s v="Black Friday"/>
    <x v="0"/>
    <b v="1"/>
    <n v="1"/>
    <n v="90.93"/>
    <n v="363.73"/>
    <n v="36.369999999999997"/>
    <x v="1"/>
  </r>
  <r>
    <n v="4052"/>
    <s v="30/12/2020"/>
    <d v="1899-12-30T12:37:14"/>
    <n v="499"/>
    <x v="10"/>
    <x v="0"/>
    <x v="7"/>
    <n v="45.077800000000003"/>
    <n v="-63.546700000000001"/>
    <n v="42"/>
    <b v="1"/>
    <n v="892"/>
    <x v="2"/>
    <x v="2"/>
    <n v="3"/>
    <b v="0"/>
    <x v="1"/>
    <s v="Standard"/>
    <s v="Online Payment"/>
    <n v="4"/>
    <s v="Sunny"/>
    <s v="Christmas Market"/>
    <x v="1"/>
    <b v="0"/>
    <n v="2"/>
    <n v="60.36"/>
    <n v="181.09"/>
    <n v="0"/>
    <x v="0"/>
  </r>
  <r>
    <n v="4053"/>
    <s v="11/11/2022"/>
    <d v="1899-12-30T09:40:53"/>
    <n v="395"/>
    <x v="33"/>
    <x v="2"/>
    <x v="8"/>
    <n v="46.318800000000003"/>
    <n v="-63.146099999999997"/>
    <n v="32"/>
    <b v="0"/>
    <n v="831"/>
    <x v="0"/>
    <x v="0"/>
    <n v="3"/>
    <b v="1"/>
    <x v="1"/>
    <s v="Standard"/>
    <s v="Debit Card"/>
    <n v="1"/>
    <s v="Sunny"/>
    <s v="None"/>
    <x v="0"/>
    <b v="1"/>
    <n v="3"/>
    <n v="78.47"/>
    <n v="235.4"/>
    <n v="0"/>
    <x v="0"/>
  </r>
  <r>
    <n v="4054"/>
    <s v="11/03/2018"/>
    <d v="1899-12-30T13:19:20"/>
    <n v="247"/>
    <x v="0"/>
    <x v="1"/>
    <x v="4"/>
    <n v="53.760899999999999"/>
    <n v="-98.813900000000004"/>
    <n v="3"/>
    <b v="0"/>
    <n v="380"/>
    <x v="0"/>
    <x v="0"/>
    <n v="4"/>
    <b v="0"/>
    <x v="0"/>
    <s v="Standard"/>
    <s v="Debit Card"/>
    <n v="2"/>
    <s v="Sunny"/>
    <s v="None"/>
    <x v="0"/>
    <b v="1"/>
    <n v="1"/>
    <n v="18.64"/>
    <n v="74.569999999999993"/>
    <n v="0"/>
    <x v="0"/>
  </r>
  <r>
    <n v="4055"/>
    <s v="16/12/2018"/>
    <d v="1899-12-30T21:15:25"/>
    <n v="472"/>
    <x v="21"/>
    <x v="1"/>
    <x v="5"/>
    <n v="52.939900000000002"/>
    <n v="-106.4509"/>
    <n v="81"/>
    <b v="0"/>
    <n v="56"/>
    <x v="2"/>
    <x v="2"/>
    <n v="3"/>
    <b v="0"/>
    <x v="1"/>
    <s v="Overnight"/>
    <s v="Cash"/>
    <n v="2"/>
    <s v="Snowy"/>
    <s v="Black Friday"/>
    <x v="0"/>
    <b v="1"/>
    <n v="1"/>
    <n v="17.68"/>
    <n v="53.04"/>
    <n v="5.3"/>
    <x v="1"/>
  </r>
  <r>
    <n v="4056"/>
    <s v="19/11/2020"/>
    <d v="1899-12-30T16:00:13"/>
    <n v="182"/>
    <x v="46"/>
    <x v="0"/>
    <x v="8"/>
    <n v="46.318800000000003"/>
    <n v="-63.146099999999997"/>
    <n v="56"/>
    <b v="1"/>
    <n v="141"/>
    <x v="4"/>
    <x v="4"/>
    <n v="3"/>
    <b v="1"/>
    <x v="0"/>
    <s v="Standard"/>
    <s v="Credit Card"/>
    <n v="1"/>
    <s v="Sunny"/>
    <s v="Black Friday"/>
    <x v="0"/>
    <b v="1"/>
    <n v="3"/>
    <n v="50.55"/>
    <n v="151.63999999999999"/>
    <n v="15.16"/>
    <x v="1"/>
  </r>
  <r>
    <n v="4057"/>
    <s v="27/12/2023"/>
    <d v="1899-12-30T00:52:20"/>
    <n v="436"/>
    <x v="33"/>
    <x v="0"/>
    <x v="4"/>
    <n v="53.760899999999999"/>
    <n v="-98.813900000000004"/>
    <n v="31"/>
    <b v="1"/>
    <n v="115"/>
    <x v="3"/>
    <x v="3"/>
    <n v="5"/>
    <b v="0"/>
    <x v="1"/>
    <s v="Express"/>
    <s v="Credit Card"/>
    <n v="4"/>
    <s v="Sunny"/>
    <s v="Christmas Market"/>
    <x v="1"/>
    <b v="0"/>
    <n v="1"/>
    <n v="62.86"/>
    <n v="314.32"/>
    <n v="0"/>
    <x v="0"/>
  </r>
  <r>
    <n v="4058"/>
    <s v="28/11/2023"/>
    <d v="1899-12-30T10:23:14"/>
    <n v="72"/>
    <x v="36"/>
    <x v="1"/>
    <x v="6"/>
    <n v="46.565300000000001"/>
    <n v="-66.4619"/>
    <n v="46"/>
    <b v="1"/>
    <n v="872"/>
    <x v="3"/>
    <x v="3"/>
    <n v="4"/>
    <b v="0"/>
    <x v="1"/>
    <s v="Overnight"/>
    <s v="Online Payment"/>
    <n v="4"/>
    <s v="Sunny"/>
    <s v="Black Friday"/>
    <x v="0"/>
    <b v="1"/>
    <n v="4"/>
    <n v="54.87"/>
    <n v="219.47"/>
    <n v="21.95"/>
    <x v="1"/>
  </r>
  <r>
    <n v="4059"/>
    <s v="17/11/2023"/>
    <d v="1899-12-30T10:03:13"/>
    <n v="328"/>
    <x v="30"/>
    <x v="0"/>
    <x v="0"/>
    <n v="51.253799999999998"/>
    <n v="-85.3232"/>
    <n v="55"/>
    <b v="1"/>
    <n v="980"/>
    <x v="1"/>
    <x v="1"/>
    <n v="4"/>
    <b v="1"/>
    <x v="1"/>
    <s v="Express"/>
    <s v="Credit Card"/>
    <n v="1"/>
    <s v="Sunny"/>
    <s v="Christmas Market"/>
    <x v="1"/>
    <b v="0"/>
    <n v="3"/>
    <n v="86.67"/>
    <n v="346.67"/>
    <n v="0"/>
    <x v="0"/>
  </r>
  <r>
    <n v="4060"/>
    <s v="16/11/2019"/>
    <d v="1899-12-30T07:18:54"/>
    <n v="2"/>
    <x v="37"/>
    <x v="2"/>
    <x v="0"/>
    <n v="51.253799999999998"/>
    <n v="-85.3232"/>
    <n v="33"/>
    <b v="1"/>
    <n v="93"/>
    <x v="0"/>
    <x v="0"/>
    <n v="4"/>
    <b v="0"/>
    <x v="0"/>
    <s v="Express"/>
    <s v="Cash"/>
    <n v="5"/>
    <s v="Sunny"/>
    <s v="Christmas Market"/>
    <x v="1"/>
    <b v="0"/>
    <n v="3"/>
    <n v="45.51"/>
    <n v="182.05"/>
    <n v="0"/>
    <x v="0"/>
  </r>
  <r>
    <n v="4061"/>
    <s v="12/09/2018"/>
    <d v="1899-12-30T00:26:40"/>
    <n v="450"/>
    <x v="48"/>
    <x v="2"/>
    <x v="6"/>
    <n v="46.565300000000001"/>
    <n v="-66.4619"/>
    <n v="79"/>
    <b v="0"/>
    <n v="690"/>
    <x v="3"/>
    <x v="3"/>
    <n v="5"/>
    <b v="1"/>
    <x v="0"/>
    <s v="Overnight"/>
    <s v="Debit Card"/>
    <n v="3"/>
    <s v="Snowy"/>
    <s v="None"/>
    <x v="0"/>
    <b v="1"/>
    <n v="1"/>
    <n v="94.97"/>
    <n v="474.83"/>
    <n v="0"/>
    <x v="0"/>
  </r>
  <r>
    <n v="4062"/>
    <s v="12/01/2023"/>
    <d v="1899-12-30T01:40:58"/>
    <n v="214"/>
    <x v="16"/>
    <x v="0"/>
    <x v="12"/>
    <n v="64.248000000000005"/>
    <n v="-84.889600000000002"/>
    <n v="78"/>
    <b v="0"/>
    <n v="961"/>
    <x v="3"/>
    <x v="3"/>
    <n v="3"/>
    <b v="0"/>
    <x v="1"/>
    <s v="Standard"/>
    <s v="Debit Card"/>
    <n v="1"/>
    <s v="Sunny"/>
    <s v="None"/>
    <x v="0"/>
    <b v="1"/>
    <n v="2"/>
    <n v="16.5"/>
    <n v="49.5"/>
    <n v="0"/>
    <x v="0"/>
  </r>
  <r>
    <n v="4063"/>
    <s v="12/12/2023"/>
    <d v="1899-12-30T12:58:57"/>
    <n v="224"/>
    <x v="36"/>
    <x v="1"/>
    <x v="12"/>
    <n v="64.248000000000005"/>
    <n v="-84.889600000000002"/>
    <n v="87"/>
    <b v="1"/>
    <n v="427"/>
    <x v="4"/>
    <x v="4"/>
    <n v="4"/>
    <b v="0"/>
    <x v="0"/>
    <s v="Overnight"/>
    <s v="Credit Card"/>
    <n v="3"/>
    <s v="Rainy"/>
    <s v="None"/>
    <x v="0"/>
    <b v="1"/>
    <n v="5"/>
    <n v="66.680000000000007"/>
    <n v="266.70999999999998"/>
    <n v="0"/>
    <x v="0"/>
  </r>
  <r>
    <n v="4064"/>
    <s v="11/01/2018"/>
    <d v="1899-12-30T01:43:41"/>
    <n v="24"/>
    <x v="50"/>
    <x v="0"/>
    <x v="5"/>
    <n v="52.939900000000002"/>
    <n v="-106.4509"/>
    <n v="15"/>
    <b v="0"/>
    <n v="608"/>
    <x v="0"/>
    <x v="0"/>
    <n v="1"/>
    <b v="0"/>
    <x v="1"/>
    <s v="Overnight"/>
    <s v="Cash"/>
    <n v="4"/>
    <s v="Rainy"/>
    <s v="Black Friday"/>
    <x v="0"/>
    <b v="1"/>
    <n v="3"/>
    <n v="30.57"/>
    <n v="30.57"/>
    <n v="3.06"/>
    <x v="1"/>
  </r>
  <r>
    <n v="4065"/>
    <s v="18/11/2022"/>
    <d v="1899-12-30T11:15:38"/>
    <n v="82"/>
    <x v="41"/>
    <x v="0"/>
    <x v="7"/>
    <n v="45.077800000000003"/>
    <n v="-63.546700000000001"/>
    <n v="37"/>
    <b v="1"/>
    <n v="863"/>
    <x v="4"/>
    <x v="4"/>
    <n v="2"/>
    <b v="1"/>
    <x v="1"/>
    <s v="Express"/>
    <s v="Cash"/>
    <n v="2"/>
    <s v="Rainy"/>
    <s v="None"/>
    <x v="0"/>
    <b v="0"/>
    <n v="2"/>
    <n v="42.11"/>
    <n v="84.22"/>
    <n v="0"/>
    <x v="0"/>
  </r>
  <r>
    <n v="4066"/>
    <s v="11/03/2022"/>
    <d v="1899-12-30T12:10:00"/>
    <n v="143"/>
    <x v="36"/>
    <x v="1"/>
    <x v="7"/>
    <n v="45.077800000000003"/>
    <n v="-63.546700000000001"/>
    <n v="9"/>
    <b v="1"/>
    <n v="767"/>
    <x v="0"/>
    <x v="0"/>
    <n v="5"/>
    <b v="1"/>
    <x v="0"/>
    <s v="Express"/>
    <s v="Debit Card"/>
    <n v="2"/>
    <s v="Rainy"/>
    <s v="Black Friday"/>
    <x v="0"/>
    <b v="1"/>
    <n v="1"/>
    <n v="82.3"/>
    <n v="411.48"/>
    <n v="41.15"/>
    <x v="1"/>
  </r>
  <r>
    <n v="4067"/>
    <s v="12/12/2021"/>
    <d v="1899-12-30T21:56:37"/>
    <n v="199"/>
    <x v="18"/>
    <x v="1"/>
    <x v="1"/>
    <n v="53.726700000000001"/>
    <n v="-127.6476"/>
    <n v="72"/>
    <b v="0"/>
    <n v="745"/>
    <x v="3"/>
    <x v="3"/>
    <n v="1"/>
    <b v="1"/>
    <x v="0"/>
    <s v="Express"/>
    <s v="Cash"/>
    <n v="5"/>
    <s v="Sunny"/>
    <s v="None"/>
    <x v="0"/>
    <b v="1"/>
    <n v="2"/>
    <n v="58.89"/>
    <n v="58.89"/>
    <n v="0"/>
    <x v="0"/>
  </r>
  <r>
    <n v="4068"/>
    <s v="11/05/2023"/>
    <d v="1899-12-30T05:27:05"/>
    <n v="101"/>
    <x v="38"/>
    <x v="0"/>
    <x v="4"/>
    <n v="53.760899999999999"/>
    <n v="-98.813900000000004"/>
    <n v="76"/>
    <b v="1"/>
    <n v="72"/>
    <x v="1"/>
    <x v="1"/>
    <n v="4"/>
    <b v="0"/>
    <x v="0"/>
    <s v="Express"/>
    <s v="Credit Card"/>
    <n v="5"/>
    <s v="Sunny"/>
    <s v="Black Friday"/>
    <x v="0"/>
    <b v="0"/>
    <n v="3"/>
    <n v="38.18"/>
    <n v="152.72"/>
    <n v="15.27"/>
    <x v="1"/>
  </r>
  <r>
    <n v="4069"/>
    <s v="20/12/2019"/>
    <d v="1899-12-30T00:23:39"/>
    <n v="104"/>
    <x v="0"/>
    <x v="1"/>
    <x v="4"/>
    <n v="53.760899999999999"/>
    <n v="-98.813900000000004"/>
    <n v="14"/>
    <b v="0"/>
    <n v="482"/>
    <x v="3"/>
    <x v="3"/>
    <n v="3"/>
    <b v="1"/>
    <x v="1"/>
    <s v="Standard"/>
    <s v="Debit Card"/>
    <n v="2"/>
    <s v="Rainy"/>
    <s v="None"/>
    <x v="0"/>
    <b v="0"/>
    <n v="2"/>
    <n v="37.619999999999997"/>
    <n v="112.87"/>
    <n v="0"/>
    <x v="0"/>
  </r>
  <r>
    <n v="4070"/>
    <s v="12/11/2020"/>
    <d v="1899-12-30T04:48:52"/>
    <n v="18"/>
    <x v="43"/>
    <x v="1"/>
    <x v="12"/>
    <n v="64.248000000000005"/>
    <n v="-84.889600000000002"/>
    <n v="75"/>
    <b v="0"/>
    <n v="418"/>
    <x v="1"/>
    <x v="1"/>
    <n v="2"/>
    <b v="0"/>
    <x v="1"/>
    <s v="Standard"/>
    <s v="Debit Card"/>
    <n v="2"/>
    <s v="Sunny"/>
    <s v="Black Friday"/>
    <x v="0"/>
    <b v="1"/>
    <n v="3"/>
    <n v="45.47"/>
    <n v="90.94"/>
    <n v="9.09"/>
    <x v="1"/>
  </r>
  <r>
    <n v="4071"/>
    <s v="26/12/2018"/>
    <d v="1899-12-30T07:14:51"/>
    <n v="119"/>
    <x v="49"/>
    <x v="2"/>
    <x v="5"/>
    <n v="52.939900000000002"/>
    <n v="-106.4509"/>
    <n v="75"/>
    <b v="0"/>
    <n v="654"/>
    <x v="3"/>
    <x v="3"/>
    <n v="5"/>
    <b v="1"/>
    <x v="0"/>
    <s v="Standard"/>
    <s v="Credit Card"/>
    <n v="4"/>
    <s v="Snowy"/>
    <s v="Black Friday"/>
    <x v="0"/>
    <b v="0"/>
    <n v="5"/>
    <n v="80.84"/>
    <n v="404.19"/>
    <n v="40.42"/>
    <x v="1"/>
  </r>
  <r>
    <n v="4072"/>
    <s v="12/12/2019"/>
    <d v="1899-12-30T13:54:34"/>
    <n v="140"/>
    <x v="49"/>
    <x v="2"/>
    <x v="7"/>
    <n v="45.077800000000003"/>
    <n v="-63.546700000000001"/>
    <n v="72"/>
    <b v="0"/>
    <n v="896"/>
    <x v="2"/>
    <x v="2"/>
    <n v="2"/>
    <b v="1"/>
    <x v="0"/>
    <s v="Express"/>
    <s v="Online Payment"/>
    <n v="2"/>
    <s v="Sunny"/>
    <s v="Christmas Market"/>
    <x v="1"/>
    <b v="0"/>
    <n v="3"/>
    <n v="50.62"/>
    <n v="101.24"/>
    <n v="0"/>
    <x v="0"/>
  </r>
  <r>
    <n v="4073"/>
    <s v="11/05/2020"/>
    <d v="1899-12-30T03:36:51"/>
    <n v="235"/>
    <x v="31"/>
    <x v="2"/>
    <x v="7"/>
    <n v="45.077800000000003"/>
    <n v="-63.546700000000001"/>
    <n v="9"/>
    <b v="0"/>
    <n v="625"/>
    <x v="0"/>
    <x v="0"/>
    <n v="1"/>
    <b v="1"/>
    <x v="1"/>
    <s v="Standard"/>
    <s v="Debit Card"/>
    <n v="1"/>
    <s v="Sunny"/>
    <s v="None"/>
    <x v="0"/>
    <b v="1"/>
    <n v="3"/>
    <n v="48.52"/>
    <n v="48.52"/>
    <n v="0"/>
    <x v="0"/>
  </r>
  <r>
    <n v="4074"/>
    <s v="12/10/2021"/>
    <d v="1899-12-30T08:50:27"/>
    <n v="419"/>
    <x v="18"/>
    <x v="0"/>
    <x v="0"/>
    <n v="51.253799999999998"/>
    <n v="-85.3232"/>
    <n v="84"/>
    <b v="0"/>
    <n v="807"/>
    <x v="3"/>
    <x v="3"/>
    <n v="4"/>
    <b v="1"/>
    <x v="0"/>
    <s v="Standard"/>
    <s v="Cash"/>
    <n v="2"/>
    <s v="Rainy"/>
    <s v="Black Friday"/>
    <x v="0"/>
    <b v="0"/>
    <n v="3"/>
    <n v="62.81"/>
    <n v="251.25"/>
    <n v="25.12"/>
    <x v="1"/>
  </r>
  <r>
    <n v="4075"/>
    <s v="17/11/2022"/>
    <d v="1899-12-30T23:54:04"/>
    <n v="54"/>
    <x v="12"/>
    <x v="1"/>
    <x v="12"/>
    <n v="64.248000000000005"/>
    <n v="-84.889600000000002"/>
    <n v="5"/>
    <b v="1"/>
    <n v="19"/>
    <x v="2"/>
    <x v="2"/>
    <n v="4"/>
    <b v="1"/>
    <x v="1"/>
    <s v="Express"/>
    <s v="Credit Card"/>
    <n v="5"/>
    <s v="Snowy"/>
    <s v="Black Friday"/>
    <x v="0"/>
    <b v="0"/>
    <n v="2"/>
    <n v="90.97"/>
    <n v="363.9"/>
    <n v="36.39"/>
    <x v="1"/>
  </r>
  <r>
    <n v="4076"/>
    <s v="11/02/2021"/>
    <d v="1899-12-30T04:08:14"/>
    <n v="252"/>
    <x v="33"/>
    <x v="2"/>
    <x v="10"/>
    <n v="64.282300000000006"/>
    <n v="-135"/>
    <n v="62"/>
    <b v="0"/>
    <n v="799"/>
    <x v="2"/>
    <x v="2"/>
    <n v="3"/>
    <b v="0"/>
    <x v="0"/>
    <s v="Standard"/>
    <s v="Online Payment"/>
    <n v="3"/>
    <s v="Sunny"/>
    <s v="Christmas Market"/>
    <x v="1"/>
    <b v="0"/>
    <n v="2"/>
    <n v="40.869999999999997"/>
    <n v="122.6"/>
    <n v="0"/>
    <x v="0"/>
  </r>
  <r>
    <n v="4077"/>
    <s v="14/12/2019"/>
    <d v="1899-12-30T21:49:23"/>
    <n v="164"/>
    <x v="23"/>
    <x v="0"/>
    <x v="1"/>
    <n v="53.726700000000001"/>
    <n v="-127.6476"/>
    <n v="12"/>
    <b v="0"/>
    <n v="70"/>
    <x v="3"/>
    <x v="3"/>
    <n v="5"/>
    <b v="1"/>
    <x v="0"/>
    <s v="Standard"/>
    <s v="Cash"/>
    <n v="2"/>
    <s v="Rainy"/>
    <s v="Christmas Market"/>
    <x v="1"/>
    <b v="0"/>
    <n v="2"/>
    <n v="30.97"/>
    <n v="154.85"/>
    <n v="0"/>
    <x v="0"/>
  </r>
  <r>
    <n v="4078"/>
    <s v="31/12/2019"/>
    <d v="1899-12-30T03:19:04"/>
    <n v="350"/>
    <x v="2"/>
    <x v="2"/>
    <x v="6"/>
    <n v="46.565300000000001"/>
    <n v="-66.4619"/>
    <n v="64"/>
    <b v="1"/>
    <n v="230"/>
    <x v="4"/>
    <x v="4"/>
    <n v="5"/>
    <b v="0"/>
    <x v="1"/>
    <s v="Express"/>
    <s v="Cash"/>
    <n v="3"/>
    <s v="Sunny"/>
    <s v="Christmas Market"/>
    <x v="1"/>
    <b v="1"/>
    <n v="1"/>
    <n v="39.18"/>
    <n v="195.89"/>
    <n v="0"/>
    <x v="0"/>
  </r>
  <r>
    <n v="4079"/>
    <s v="11/10/2020"/>
    <d v="1899-12-30T03:35:23"/>
    <n v="31"/>
    <x v="10"/>
    <x v="1"/>
    <x v="3"/>
    <n v="53.933300000000003"/>
    <n v="-116.5765"/>
    <n v="62"/>
    <b v="1"/>
    <n v="857"/>
    <x v="3"/>
    <x v="3"/>
    <n v="2"/>
    <b v="1"/>
    <x v="0"/>
    <s v="Express"/>
    <s v="Credit Card"/>
    <n v="1"/>
    <s v="Rainy"/>
    <s v="Black Friday"/>
    <x v="0"/>
    <b v="0"/>
    <n v="2"/>
    <n v="29.8"/>
    <n v="59.6"/>
    <n v="5.96"/>
    <x v="1"/>
  </r>
  <r>
    <n v="4080"/>
    <s v="13/11/2021"/>
    <d v="1899-12-30T11:50:15"/>
    <n v="221"/>
    <x v="22"/>
    <x v="0"/>
    <x v="8"/>
    <n v="46.318800000000003"/>
    <n v="-63.146099999999997"/>
    <n v="43"/>
    <b v="0"/>
    <n v="13"/>
    <x v="4"/>
    <x v="4"/>
    <n v="4"/>
    <b v="0"/>
    <x v="0"/>
    <s v="Standard"/>
    <s v="Online Payment"/>
    <n v="1"/>
    <s v="Snowy"/>
    <s v="None"/>
    <x v="0"/>
    <b v="0"/>
    <n v="4"/>
    <n v="47.24"/>
    <n v="188.96"/>
    <n v="0"/>
    <x v="0"/>
  </r>
  <r>
    <n v="4081"/>
    <s v="21/11/2023"/>
    <d v="1899-12-30T09:22:25"/>
    <n v="384"/>
    <x v="35"/>
    <x v="1"/>
    <x v="7"/>
    <n v="45.077800000000003"/>
    <n v="-63.546700000000001"/>
    <n v="69"/>
    <b v="1"/>
    <n v="189"/>
    <x v="3"/>
    <x v="3"/>
    <n v="3"/>
    <b v="1"/>
    <x v="1"/>
    <s v="Overnight"/>
    <s v="Credit Card"/>
    <n v="4"/>
    <s v="Sunny"/>
    <s v="Black Friday"/>
    <x v="0"/>
    <b v="1"/>
    <n v="2"/>
    <n v="58.22"/>
    <n v="174.66"/>
    <n v="17.47"/>
    <x v="1"/>
  </r>
  <r>
    <n v="4082"/>
    <s v="30/12/2018"/>
    <d v="1899-12-30T22:30:42"/>
    <n v="88"/>
    <x v="0"/>
    <x v="0"/>
    <x v="0"/>
    <n v="51.253799999999998"/>
    <n v="-85.3232"/>
    <n v="76"/>
    <b v="0"/>
    <n v="388"/>
    <x v="1"/>
    <x v="1"/>
    <n v="4"/>
    <b v="0"/>
    <x v="0"/>
    <s v="Express"/>
    <s v="Debit Card"/>
    <n v="2"/>
    <s v="Sunny"/>
    <s v="None"/>
    <x v="0"/>
    <b v="0"/>
    <n v="4"/>
    <n v="91.98"/>
    <n v="367.92"/>
    <n v="0"/>
    <x v="0"/>
  </r>
  <r>
    <n v="4083"/>
    <s v="15/11/2022"/>
    <d v="1899-12-30T02:58:18"/>
    <n v="308"/>
    <x v="15"/>
    <x v="1"/>
    <x v="5"/>
    <n v="52.939900000000002"/>
    <n v="-106.4509"/>
    <n v="70"/>
    <b v="1"/>
    <n v="690"/>
    <x v="4"/>
    <x v="4"/>
    <n v="1"/>
    <b v="0"/>
    <x v="0"/>
    <s v="Standard"/>
    <s v="Credit Card"/>
    <n v="5"/>
    <s v="Sunny"/>
    <s v="None"/>
    <x v="0"/>
    <b v="0"/>
    <n v="4"/>
    <n v="86.63"/>
    <n v="86.63"/>
    <n v="0"/>
    <x v="0"/>
  </r>
  <r>
    <n v="4084"/>
    <s v="24/12/2023"/>
    <d v="1899-12-30T19:16:57"/>
    <n v="163"/>
    <x v="34"/>
    <x v="1"/>
    <x v="12"/>
    <n v="64.248000000000005"/>
    <n v="-84.889600000000002"/>
    <n v="100"/>
    <b v="1"/>
    <n v="549"/>
    <x v="3"/>
    <x v="3"/>
    <n v="3"/>
    <b v="0"/>
    <x v="0"/>
    <s v="Standard"/>
    <s v="Online Payment"/>
    <n v="3"/>
    <s v="Snowy"/>
    <s v="Christmas Market"/>
    <x v="1"/>
    <b v="1"/>
    <n v="5"/>
    <n v="17.54"/>
    <n v="52.62"/>
    <n v="0"/>
    <x v="0"/>
  </r>
  <r>
    <n v="4085"/>
    <s v="23/11/2018"/>
    <d v="1899-12-30T19:37:15"/>
    <n v="187"/>
    <x v="16"/>
    <x v="2"/>
    <x v="4"/>
    <n v="53.760899999999999"/>
    <n v="-98.813900000000004"/>
    <n v="57"/>
    <b v="0"/>
    <n v="505"/>
    <x v="4"/>
    <x v="4"/>
    <n v="2"/>
    <b v="0"/>
    <x v="1"/>
    <s v="Standard"/>
    <s v="Cash"/>
    <n v="3"/>
    <s v="Sunny"/>
    <s v="Black Friday"/>
    <x v="0"/>
    <b v="0"/>
    <n v="1"/>
    <n v="23.2"/>
    <n v="46.39"/>
    <n v="4.6399999999999997"/>
    <x v="1"/>
  </r>
  <r>
    <n v="4086"/>
    <s v="12/06/2018"/>
    <d v="1899-12-30T10:39:32"/>
    <n v="425"/>
    <x v="12"/>
    <x v="2"/>
    <x v="1"/>
    <n v="53.726700000000001"/>
    <n v="-127.6476"/>
    <n v="67"/>
    <b v="0"/>
    <n v="607"/>
    <x v="3"/>
    <x v="3"/>
    <n v="2"/>
    <b v="0"/>
    <x v="0"/>
    <s v="Overnight"/>
    <s v="Credit Card"/>
    <n v="5"/>
    <s v="Rainy"/>
    <s v="Black Friday"/>
    <x v="0"/>
    <b v="1"/>
    <n v="5"/>
    <n v="68.3"/>
    <n v="136.6"/>
    <n v="13.66"/>
    <x v="1"/>
  </r>
  <r>
    <n v="4087"/>
    <s v="11/07/2019"/>
    <d v="1899-12-30T23:46:52"/>
    <n v="200"/>
    <x v="46"/>
    <x v="1"/>
    <x v="1"/>
    <n v="53.726700000000001"/>
    <n v="-127.6476"/>
    <n v="72"/>
    <b v="1"/>
    <n v="432"/>
    <x v="3"/>
    <x v="3"/>
    <n v="3"/>
    <b v="0"/>
    <x v="0"/>
    <s v="Standard"/>
    <s v="Credit Card"/>
    <n v="4"/>
    <s v="Sunny"/>
    <s v="None"/>
    <x v="0"/>
    <b v="0"/>
    <n v="1"/>
    <n v="81"/>
    <n v="243.01"/>
    <n v="0"/>
    <x v="0"/>
  </r>
  <r>
    <n v="4088"/>
    <s v="11/02/2019"/>
    <d v="1899-12-30T11:51:51"/>
    <n v="235"/>
    <x v="1"/>
    <x v="2"/>
    <x v="10"/>
    <n v="64.282300000000006"/>
    <n v="-135"/>
    <n v="65"/>
    <b v="0"/>
    <n v="572"/>
    <x v="4"/>
    <x v="4"/>
    <n v="3"/>
    <b v="0"/>
    <x v="1"/>
    <s v="Express"/>
    <s v="Credit Card"/>
    <n v="1"/>
    <s v="Snowy"/>
    <s v="Christmas Market"/>
    <x v="1"/>
    <b v="1"/>
    <n v="5"/>
    <n v="75.39"/>
    <n v="226.17"/>
    <n v="0"/>
    <x v="0"/>
  </r>
  <r>
    <n v="4089"/>
    <s v="12/08/2020"/>
    <d v="1899-12-30T11:01:06"/>
    <n v="378"/>
    <x v="44"/>
    <x v="1"/>
    <x v="1"/>
    <n v="53.726700000000001"/>
    <n v="-127.6476"/>
    <n v="28"/>
    <b v="1"/>
    <n v="912"/>
    <x v="2"/>
    <x v="2"/>
    <n v="2"/>
    <b v="1"/>
    <x v="0"/>
    <s v="Express"/>
    <s v="Cash"/>
    <n v="1"/>
    <s v="Sunny"/>
    <s v="Christmas Market"/>
    <x v="1"/>
    <b v="1"/>
    <n v="3"/>
    <n v="60.25"/>
    <n v="120.49"/>
    <n v="0"/>
    <x v="0"/>
  </r>
  <r>
    <n v="4090"/>
    <s v="28/12/2019"/>
    <d v="1899-12-30T16:16:14"/>
    <n v="267"/>
    <x v="45"/>
    <x v="2"/>
    <x v="12"/>
    <n v="64.248000000000005"/>
    <n v="-84.889600000000002"/>
    <n v="37"/>
    <b v="0"/>
    <n v="503"/>
    <x v="4"/>
    <x v="4"/>
    <n v="4"/>
    <b v="0"/>
    <x v="0"/>
    <s v="Express"/>
    <s v="Credit Card"/>
    <n v="3"/>
    <s v="Sunny"/>
    <s v="Black Friday"/>
    <x v="0"/>
    <b v="1"/>
    <n v="5"/>
    <n v="25.83"/>
    <n v="103.3"/>
    <n v="10.33"/>
    <x v="1"/>
  </r>
  <r>
    <n v="4091"/>
    <s v="12/10/2022"/>
    <d v="1899-12-30T23:20:53"/>
    <n v="332"/>
    <x v="18"/>
    <x v="0"/>
    <x v="5"/>
    <n v="52.939900000000002"/>
    <n v="-106.4509"/>
    <n v="4"/>
    <b v="0"/>
    <n v="568"/>
    <x v="3"/>
    <x v="3"/>
    <n v="5"/>
    <b v="1"/>
    <x v="0"/>
    <s v="Express"/>
    <s v="Credit Card"/>
    <n v="5"/>
    <s v="Snowy"/>
    <s v="None"/>
    <x v="0"/>
    <b v="1"/>
    <n v="2"/>
    <n v="76.819999999999993"/>
    <n v="384.12"/>
    <n v="0"/>
    <x v="0"/>
  </r>
  <r>
    <n v="4092"/>
    <s v="11/11/2022"/>
    <d v="1899-12-30T00:59:00"/>
    <n v="286"/>
    <x v="32"/>
    <x v="0"/>
    <x v="11"/>
    <n v="63.588799999999999"/>
    <n v="-115.5069"/>
    <n v="5"/>
    <b v="0"/>
    <n v="386"/>
    <x v="2"/>
    <x v="2"/>
    <n v="2"/>
    <b v="1"/>
    <x v="1"/>
    <s v="Standard"/>
    <s v="Online Payment"/>
    <n v="5"/>
    <s v="Rainy"/>
    <s v="Christmas Market"/>
    <x v="1"/>
    <b v="0"/>
    <n v="4"/>
    <n v="13.97"/>
    <n v="27.95"/>
    <n v="0"/>
    <x v="0"/>
  </r>
  <r>
    <n v="4093"/>
    <s v="26/12/2021"/>
    <d v="1899-12-30T03:20:47"/>
    <n v="341"/>
    <x v="13"/>
    <x v="1"/>
    <x v="2"/>
    <n v="46.813099999999999"/>
    <n v="-71.207499999999996"/>
    <n v="93"/>
    <b v="1"/>
    <n v="874"/>
    <x v="4"/>
    <x v="4"/>
    <n v="5"/>
    <b v="1"/>
    <x v="0"/>
    <s v="Express"/>
    <s v="Credit Card"/>
    <n v="5"/>
    <s v="Snowy"/>
    <s v="None"/>
    <x v="0"/>
    <b v="1"/>
    <n v="2"/>
    <n v="26.18"/>
    <n v="130.88999999999999"/>
    <n v="0"/>
    <x v="0"/>
  </r>
  <r>
    <n v="4094"/>
    <s v="20/11/2019"/>
    <d v="1899-12-30T14:25:21"/>
    <n v="54"/>
    <x v="27"/>
    <x v="0"/>
    <x v="3"/>
    <n v="53.933300000000003"/>
    <n v="-116.5765"/>
    <n v="10"/>
    <b v="1"/>
    <n v="57"/>
    <x v="2"/>
    <x v="2"/>
    <n v="3"/>
    <b v="1"/>
    <x v="0"/>
    <s v="Standard"/>
    <s v="Online Payment"/>
    <n v="2"/>
    <s v="Snowy"/>
    <s v="Black Friday"/>
    <x v="0"/>
    <b v="0"/>
    <n v="4"/>
    <n v="79.650000000000006"/>
    <n v="238.95"/>
    <n v="23.89"/>
    <x v="1"/>
  </r>
  <r>
    <n v="4095"/>
    <s v="12/03/2018"/>
    <d v="1899-12-30T03:27:21"/>
    <n v="422"/>
    <x v="32"/>
    <x v="1"/>
    <x v="3"/>
    <n v="53.933300000000003"/>
    <n v="-116.5765"/>
    <n v="13"/>
    <b v="0"/>
    <n v="654"/>
    <x v="3"/>
    <x v="3"/>
    <n v="1"/>
    <b v="0"/>
    <x v="1"/>
    <s v="Overnight"/>
    <s v="Cash"/>
    <n v="2"/>
    <s v="Sunny"/>
    <s v="Black Friday"/>
    <x v="0"/>
    <b v="1"/>
    <n v="5"/>
    <n v="71.61"/>
    <n v="71.61"/>
    <n v="7.16"/>
    <x v="1"/>
  </r>
  <r>
    <n v="4096"/>
    <s v="12/08/2019"/>
    <d v="1899-12-30T06:48:32"/>
    <n v="309"/>
    <x v="21"/>
    <x v="2"/>
    <x v="9"/>
    <n v="54.273099999999999"/>
    <n v="-61.738799999999998"/>
    <n v="73"/>
    <b v="0"/>
    <n v="391"/>
    <x v="3"/>
    <x v="3"/>
    <n v="1"/>
    <b v="1"/>
    <x v="0"/>
    <s v="Overnight"/>
    <s v="Debit Card"/>
    <n v="3"/>
    <s v="Snowy"/>
    <s v="Black Friday"/>
    <x v="0"/>
    <b v="1"/>
    <n v="1"/>
    <n v="66.22"/>
    <n v="66.22"/>
    <n v="6.62"/>
    <x v="1"/>
  </r>
  <r>
    <n v="4097"/>
    <s v="12/03/2023"/>
    <d v="1899-12-30T10:23:17"/>
    <n v="374"/>
    <x v="32"/>
    <x v="1"/>
    <x v="4"/>
    <n v="53.760899999999999"/>
    <n v="-98.813900000000004"/>
    <n v="78"/>
    <b v="1"/>
    <n v="312"/>
    <x v="2"/>
    <x v="2"/>
    <n v="5"/>
    <b v="1"/>
    <x v="1"/>
    <s v="Overnight"/>
    <s v="Credit Card"/>
    <n v="4"/>
    <s v="Snowy"/>
    <s v="Christmas Market"/>
    <x v="1"/>
    <b v="1"/>
    <n v="1"/>
    <n v="41.14"/>
    <n v="205.68"/>
    <n v="0"/>
    <x v="0"/>
  </r>
  <r>
    <n v="4098"/>
    <s v="13/11/2023"/>
    <d v="1899-12-30T10:40:21"/>
    <n v="85"/>
    <x v="35"/>
    <x v="0"/>
    <x v="12"/>
    <n v="64.248000000000005"/>
    <n v="-84.889600000000002"/>
    <n v="24"/>
    <b v="1"/>
    <n v="945"/>
    <x v="1"/>
    <x v="1"/>
    <n v="1"/>
    <b v="1"/>
    <x v="0"/>
    <s v="Overnight"/>
    <s v="Credit Card"/>
    <n v="1"/>
    <s v="Rainy"/>
    <s v="Christmas Market"/>
    <x v="1"/>
    <b v="0"/>
    <n v="5"/>
    <n v="14.81"/>
    <n v="14.81"/>
    <n v="0"/>
    <x v="0"/>
  </r>
  <r>
    <n v="4099"/>
    <s v="15/11/2022"/>
    <d v="1899-12-30T07:53:55"/>
    <n v="485"/>
    <x v="50"/>
    <x v="1"/>
    <x v="8"/>
    <n v="46.318800000000003"/>
    <n v="-63.146099999999997"/>
    <n v="64"/>
    <b v="1"/>
    <n v="776"/>
    <x v="1"/>
    <x v="1"/>
    <n v="2"/>
    <b v="1"/>
    <x v="0"/>
    <s v="Overnight"/>
    <s v="Debit Card"/>
    <n v="3"/>
    <s v="Rainy"/>
    <s v="Christmas Market"/>
    <x v="1"/>
    <b v="1"/>
    <n v="1"/>
    <n v="86.97"/>
    <n v="173.94"/>
    <n v="0"/>
    <x v="0"/>
  </r>
  <r>
    <n v="4100"/>
    <s v="14/12/2020"/>
    <d v="1899-12-30T13:06:45"/>
    <n v="301"/>
    <x v="40"/>
    <x v="0"/>
    <x v="6"/>
    <n v="46.565300000000001"/>
    <n v="-66.4619"/>
    <n v="33"/>
    <b v="1"/>
    <n v="991"/>
    <x v="2"/>
    <x v="2"/>
    <n v="2"/>
    <b v="1"/>
    <x v="1"/>
    <s v="Standard"/>
    <s v="Debit Card"/>
    <n v="1"/>
    <s v="Rainy"/>
    <s v="None"/>
    <x v="0"/>
    <b v="1"/>
    <n v="1"/>
    <n v="56.43"/>
    <n v="112.86"/>
    <n v="0"/>
    <x v="0"/>
  </r>
  <r>
    <n v="4101"/>
    <s v="17/11/2020"/>
    <d v="1899-12-30T19:33:19"/>
    <n v="101"/>
    <x v="51"/>
    <x v="2"/>
    <x v="0"/>
    <n v="51.253799999999998"/>
    <n v="-85.3232"/>
    <n v="81"/>
    <b v="0"/>
    <n v="461"/>
    <x v="2"/>
    <x v="2"/>
    <n v="3"/>
    <b v="0"/>
    <x v="1"/>
    <s v="Standard"/>
    <s v="Online Payment"/>
    <n v="3"/>
    <s v="Snowy"/>
    <s v="None"/>
    <x v="0"/>
    <b v="1"/>
    <n v="3"/>
    <n v="14.17"/>
    <n v="42.5"/>
    <n v="0"/>
    <x v="0"/>
  </r>
  <r>
    <n v="4102"/>
    <s v="11/04/2021"/>
    <d v="1899-12-30T01:08:32"/>
    <n v="340"/>
    <x v="8"/>
    <x v="2"/>
    <x v="2"/>
    <n v="46.813099999999999"/>
    <n v="-71.207499999999996"/>
    <n v="75"/>
    <b v="1"/>
    <n v="494"/>
    <x v="3"/>
    <x v="3"/>
    <n v="2"/>
    <b v="0"/>
    <x v="0"/>
    <s v="Overnight"/>
    <s v="Cash"/>
    <n v="5"/>
    <s v="Snowy"/>
    <s v="Black Friday"/>
    <x v="0"/>
    <b v="1"/>
    <n v="2"/>
    <n v="78.69"/>
    <n v="157.37"/>
    <n v="15.74"/>
    <x v="1"/>
  </r>
  <r>
    <n v="4103"/>
    <s v="11/03/2020"/>
    <d v="1899-12-30T06:18:55"/>
    <n v="314"/>
    <x v="11"/>
    <x v="1"/>
    <x v="0"/>
    <n v="51.253799999999998"/>
    <n v="-85.3232"/>
    <n v="44"/>
    <b v="0"/>
    <n v="113"/>
    <x v="4"/>
    <x v="4"/>
    <n v="2"/>
    <b v="0"/>
    <x v="1"/>
    <s v="Standard"/>
    <s v="Debit Card"/>
    <n v="2"/>
    <s v="Snowy"/>
    <s v="Black Friday"/>
    <x v="0"/>
    <b v="1"/>
    <n v="3"/>
    <n v="15.08"/>
    <n v="30.17"/>
    <n v="3.02"/>
    <x v="1"/>
  </r>
  <r>
    <n v="4104"/>
    <s v="19/12/2018"/>
    <d v="1899-12-30T00:34:50"/>
    <n v="256"/>
    <x v="50"/>
    <x v="2"/>
    <x v="8"/>
    <n v="46.318800000000003"/>
    <n v="-63.146099999999997"/>
    <n v="74"/>
    <b v="0"/>
    <n v="274"/>
    <x v="3"/>
    <x v="3"/>
    <n v="3"/>
    <b v="1"/>
    <x v="1"/>
    <s v="Express"/>
    <s v="Credit Card"/>
    <n v="1"/>
    <s v="Sunny"/>
    <s v="Black Friday"/>
    <x v="0"/>
    <b v="0"/>
    <n v="4"/>
    <n v="97.25"/>
    <n v="291.76"/>
    <n v="29.18"/>
    <x v="1"/>
  </r>
  <r>
    <n v="4105"/>
    <s v="27/11/2023"/>
    <d v="1899-12-30T19:40:02"/>
    <n v="263"/>
    <x v="9"/>
    <x v="2"/>
    <x v="8"/>
    <n v="46.318800000000003"/>
    <n v="-63.146099999999997"/>
    <n v="70"/>
    <b v="1"/>
    <n v="833"/>
    <x v="0"/>
    <x v="0"/>
    <n v="1"/>
    <b v="0"/>
    <x v="0"/>
    <s v="Overnight"/>
    <s v="Online Payment"/>
    <n v="3"/>
    <s v="Rainy"/>
    <s v="Black Friday"/>
    <x v="0"/>
    <b v="0"/>
    <n v="4"/>
    <n v="38.32"/>
    <n v="38.32"/>
    <n v="3.83"/>
    <x v="1"/>
  </r>
  <r>
    <n v="4106"/>
    <s v="21/12/2018"/>
    <d v="1899-12-30T23:22:07"/>
    <n v="22"/>
    <x v="12"/>
    <x v="0"/>
    <x v="2"/>
    <n v="46.813099999999999"/>
    <n v="-71.207499999999996"/>
    <n v="47"/>
    <b v="0"/>
    <n v="207"/>
    <x v="0"/>
    <x v="0"/>
    <n v="1"/>
    <b v="0"/>
    <x v="1"/>
    <s v="Standard"/>
    <s v="Online Payment"/>
    <n v="3"/>
    <s v="Sunny"/>
    <s v="None"/>
    <x v="0"/>
    <b v="1"/>
    <n v="1"/>
    <n v="56.79"/>
    <n v="56.79"/>
    <n v="0"/>
    <x v="0"/>
  </r>
  <r>
    <n v="4107"/>
    <s v="27/12/2018"/>
    <d v="1899-12-30T15:38:24"/>
    <n v="479"/>
    <x v="19"/>
    <x v="2"/>
    <x v="3"/>
    <n v="53.933300000000003"/>
    <n v="-116.5765"/>
    <n v="92"/>
    <b v="0"/>
    <n v="292"/>
    <x v="0"/>
    <x v="0"/>
    <n v="1"/>
    <b v="0"/>
    <x v="1"/>
    <s v="Standard"/>
    <s v="Credit Card"/>
    <n v="4"/>
    <s v="Sunny"/>
    <s v="None"/>
    <x v="0"/>
    <b v="0"/>
    <n v="4"/>
    <n v="71.2"/>
    <n v="71.2"/>
    <n v="0"/>
    <x v="0"/>
  </r>
  <r>
    <n v="4108"/>
    <s v="24/11/2023"/>
    <d v="1899-12-30T03:50:32"/>
    <n v="309"/>
    <x v="32"/>
    <x v="0"/>
    <x v="8"/>
    <n v="46.318800000000003"/>
    <n v="-63.146099999999997"/>
    <n v="4"/>
    <b v="1"/>
    <n v="610"/>
    <x v="2"/>
    <x v="2"/>
    <n v="4"/>
    <b v="1"/>
    <x v="1"/>
    <s v="Express"/>
    <s v="Online Payment"/>
    <n v="1"/>
    <s v="Rainy"/>
    <s v="Black Friday"/>
    <x v="0"/>
    <b v="1"/>
    <n v="4"/>
    <n v="67.28"/>
    <n v="269.10000000000002"/>
    <n v="26.91"/>
    <x v="1"/>
  </r>
  <r>
    <n v="4109"/>
    <s v="26/12/2019"/>
    <d v="1899-12-30T13:48:43"/>
    <n v="400"/>
    <x v="38"/>
    <x v="2"/>
    <x v="11"/>
    <n v="63.588799999999999"/>
    <n v="-115.5069"/>
    <n v="38"/>
    <b v="0"/>
    <n v="301"/>
    <x v="3"/>
    <x v="3"/>
    <n v="3"/>
    <b v="0"/>
    <x v="0"/>
    <s v="Standard"/>
    <s v="Cash"/>
    <n v="5"/>
    <s v="Sunny"/>
    <s v="Black Friday"/>
    <x v="0"/>
    <b v="1"/>
    <n v="2"/>
    <n v="39.770000000000003"/>
    <n v="119.3"/>
    <n v="11.93"/>
    <x v="1"/>
  </r>
  <r>
    <n v="4110"/>
    <s v="20/12/2021"/>
    <d v="1899-12-30T00:26:34"/>
    <n v="273"/>
    <x v="5"/>
    <x v="0"/>
    <x v="12"/>
    <n v="64.248000000000005"/>
    <n v="-84.889600000000002"/>
    <n v="33"/>
    <b v="1"/>
    <n v="563"/>
    <x v="0"/>
    <x v="0"/>
    <n v="5"/>
    <b v="1"/>
    <x v="0"/>
    <s v="Express"/>
    <s v="Debit Card"/>
    <n v="5"/>
    <s v="Sunny"/>
    <s v="None"/>
    <x v="0"/>
    <b v="0"/>
    <n v="3"/>
    <n v="60.89"/>
    <n v="304.43"/>
    <n v="0"/>
    <x v="0"/>
  </r>
  <r>
    <n v="4111"/>
    <s v="30/11/2019"/>
    <d v="1899-12-30T07:26:40"/>
    <n v="443"/>
    <x v="47"/>
    <x v="2"/>
    <x v="3"/>
    <n v="53.933300000000003"/>
    <n v="-116.5765"/>
    <n v="31"/>
    <b v="1"/>
    <n v="556"/>
    <x v="3"/>
    <x v="3"/>
    <n v="4"/>
    <b v="0"/>
    <x v="1"/>
    <s v="Overnight"/>
    <s v="Online Payment"/>
    <n v="2"/>
    <s v="Sunny"/>
    <s v="Christmas Market"/>
    <x v="1"/>
    <b v="0"/>
    <n v="1"/>
    <n v="94.54"/>
    <n v="378.15"/>
    <n v="0"/>
    <x v="0"/>
  </r>
  <r>
    <n v="4112"/>
    <s v="17/12/2019"/>
    <d v="1899-12-30T18:54:03"/>
    <n v="471"/>
    <x v="8"/>
    <x v="1"/>
    <x v="0"/>
    <n v="51.253799999999998"/>
    <n v="-85.3232"/>
    <n v="39"/>
    <b v="1"/>
    <n v="396"/>
    <x v="2"/>
    <x v="2"/>
    <n v="5"/>
    <b v="0"/>
    <x v="1"/>
    <s v="Overnight"/>
    <s v="Credit Card"/>
    <n v="2"/>
    <s v="Rainy"/>
    <s v="None"/>
    <x v="0"/>
    <b v="0"/>
    <n v="5"/>
    <n v="15.24"/>
    <n v="76.2"/>
    <n v="0"/>
    <x v="0"/>
  </r>
  <r>
    <n v="4113"/>
    <s v="13/11/2018"/>
    <d v="1899-12-30T02:01:05"/>
    <n v="355"/>
    <x v="30"/>
    <x v="2"/>
    <x v="6"/>
    <n v="46.565300000000001"/>
    <n v="-66.4619"/>
    <n v="45"/>
    <b v="0"/>
    <n v="576"/>
    <x v="4"/>
    <x v="4"/>
    <n v="5"/>
    <b v="0"/>
    <x v="1"/>
    <s v="Express"/>
    <s v="Cash"/>
    <n v="4"/>
    <s v="Rainy"/>
    <s v="Black Friday"/>
    <x v="0"/>
    <b v="0"/>
    <n v="1"/>
    <n v="90.67"/>
    <n v="453.37"/>
    <n v="45.34"/>
    <x v="1"/>
  </r>
  <r>
    <n v="4114"/>
    <s v="20/11/2023"/>
    <d v="1899-12-30T07:07:26"/>
    <n v="497"/>
    <x v="2"/>
    <x v="0"/>
    <x v="4"/>
    <n v="53.760899999999999"/>
    <n v="-98.813900000000004"/>
    <n v="13"/>
    <b v="1"/>
    <n v="710"/>
    <x v="3"/>
    <x v="3"/>
    <n v="5"/>
    <b v="0"/>
    <x v="1"/>
    <s v="Overnight"/>
    <s v="Cash"/>
    <n v="3"/>
    <s v="Sunny"/>
    <s v="Black Friday"/>
    <x v="0"/>
    <b v="1"/>
    <n v="3"/>
    <n v="83.18"/>
    <n v="415.92"/>
    <n v="41.59"/>
    <x v="1"/>
  </r>
  <r>
    <n v="4115"/>
    <s v="12/02/2023"/>
    <d v="1899-12-30T09:46:52"/>
    <n v="358"/>
    <x v="49"/>
    <x v="0"/>
    <x v="8"/>
    <n v="46.318800000000003"/>
    <n v="-63.146099999999997"/>
    <n v="68"/>
    <b v="0"/>
    <n v="865"/>
    <x v="0"/>
    <x v="0"/>
    <n v="2"/>
    <b v="1"/>
    <x v="1"/>
    <s v="Express"/>
    <s v="Cash"/>
    <n v="1"/>
    <s v="Snowy"/>
    <s v="Black Friday"/>
    <x v="0"/>
    <b v="0"/>
    <n v="1"/>
    <n v="14.74"/>
    <n v="29.48"/>
    <n v="2.95"/>
    <x v="1"/>
  </r>
  <r>
    <n v="4116"/>
    <s v="11/07/2021"/>
    <d v="1899-12-30T23:51:32"/>
    <n v="411"/>
    <x v="19"/>
    <x v="2"/>
    <x v="2"/>
    <n v="46.813099999999999"/>
    <n v="-71.207499999999996"/>
    <n v="71"/>
    <b v="1"/>
    <n v="461"/>
    <x v="2"/>
    <x v="2"/>
    <n v="5"/>
    <b v="0"/>
    <x v="0"/>
    <s v="Express"/>
    <s v="Debit Card"/>
    <n v="5"/>
    <s v="Sunny"/>
    <s v="Black Friday"/>
    <x v="0"/>
    <b v="1"/>
    <n v="5"/>
    <n v="36.4"/>
    <n v="181.98"/>
    <n v="18.2"/>
    <x v="1"/>
  </r>
  <r>
    <n v="4117"/>
    <s v="12/09/2019"/>
    <d v="1899-12-30T11:01:57"/>
    <n v="161"/>
    <x v="21"/>
    <x v="1"/>
    <x v="8"/>
    <n v="46.318800000000003"/>
    <n v="-63.146099999999997"/>
    <n v="98"/>
    <b v="1"/>
    <n v="910"/>
    <x v="3"/>
    <x v="3"/>
    <n v="5"/>
    <b v="0"/>
    <x v="0"/>
    <s v="Express"/>
    <s v="Debit Card"/>
    <n v="4"/>
    <s v="Snowy"/>
    <s v="None"/>
    <x v="0"/>
    <b v="0"/>
    <n v="2"/>
    <n v="54.49"/>
    <n v="272.47000000000003"/>
    <n v="0"/>
    <x v="0"/>
  </r>
  <r>
    <n v="4118"/>
    <s v="14/11/2018"/>
    <d v="1899-12-30T16:47:03"/>
    <n v="189"/>
    <x v="15"/>
    <x v="1"/>
    <x v="12"/>
    <n v="64.248000000000005"/>
    <n v="-84.889600000000002"/>
    <n v="31"/>
    <b v="0"/>
    <n v="363"/>
    <x v="2"/>
    <x v="2"/>
    <n v="4"/>
    <b v="0"/>
    <x v="0"/>
    <s v="Express"/>
    <s v="Online Payment"/>
    <n v="2"/>
    <s v="Sunny"/>
    <s v="Christmas Market"/>
    <x v="1"/>
    <b v="0"/>
    <n v="3"/>
    <n v="64.81"/>
    <n v="259.24"/>
    <n v="0"/>
    <x v="0"/>
  </r>
  <r>
    <n v="4119"/>
    <s v="16/11/2021"/>
    <d v="1899-12-30T05:09:16"/>
    <n v="332"/>
    <x v="8"/>
    <x v="2"/>
    <x v="6"/>
    <n v="46.565300000000001"/>
    <n v="-66.4619"/>
    <n v="60"/>
    <b v="0"/>
    <n v="650"/>
    <x v="1"/>
    <x v="1"/>
    <n v="4"/>
    <b v="0"/>
    <x v="0"/>
    <s v="Express"/>
    <s v="Cash"/>
    <n v="3"/>
    <s v="Rainy"/>
    <s v="Christmas Market"/>
    <x v="1"/>
    <b v="1"/>
    <n v="4"/>
    <n v="46.22"/>
    <n v="184.9"/>
    <n v="0"/>
    <x v="0"/>
  </r>
  <r>
    <n v="4120"/>
    <s v="22/12/2019"/>
    <d v="1899-12-30T09:37:03"/>
    <n v="396"/>
    <x v="34"/>
    <x v="1"/>
    <x v="6"/>
    <n v="46.565300000000001"/>
    <n v="-66.4619"/>
    <n v="83"/>
    <b v="0"/>
    <n v="360"/>
    <x v="0"/>
    <x v="0"/>
    <n v="3"/>
    <b v="0"/>
    <x v="0"/>
    <s v="Standard"/>
    <s v="Online Payment"/>
    <n v="4"/>
    <s v="Sunny"/>
    <s v="None"/>
    <x v="0"/>
    <b v="1"/>
    <n v="3"/>
    <n v="96.85"/>
    <n v="290.55"/>
    <n v="0"/>
    <x v="0"/>
  </r>
  <r>
    <n v="4121"/>
    <s v="12/02/2021"/>
    <d v="1899-12-30T21:09:30"/>
    <n v="289"/>
    <x v="12"/>
    <x v="2"/>
    <x v="7"/>
    <n v="45.077800000000003"/>
    <n v="-63.546700000000001"/>
    <n v="76"/>
    <b v="0"/>
    <n v="285"/>
    <x v="3"/>
    <x v="3"/>
    <n v="2"/>
    <b v="1"/>
    <x v="1"/>
    <s v="Standard"/>
    <s v="Debit Card"/>
    <n v="3"/>
    <s v="Sunny"/>
    <s v="Christmas Market"/>
    <x v="1"/>
    <b v="1"/>
    <n v="3"/>
    <n v="19.91"/>
    <n v="39.82"/>
    <n v="0"/>
    <x v="0"/>
  </r>
  <r>
    <n v="4122"/>
    <s v="29/11/2018"/>
    <d v="1899-12-30T09:14:28"/>
    <n v="457"/>
    <x v="51"/>
    <x v="0"/>
    <x v="7"/>
    <n v="45.077800000000003"/>
    <n v="-63.546700000000001"/>
    <n v="18"/>
    <b v="1"/>
    <n v="236"/>
    <x v="3"/>
    <x v="3"/>
    <n v="5"/>
    <b v="0"/>
    <x v="0"/>
    <s v="Standard"/>
    <s v="Cash"/>
    <n v="2"/>
    <s v="Sunny"/>
    <s v="Black Friday"/>
    <x v="0"/>
    <b v="0"/>
    <n v="1"/>
    <n v="60.88"/>
    <n v="304.42"/>
    <n v="30.44"/>
    <x v="1"/>
  </r>
  <r>
    <n v="4123"/>
    <s v="12/04/2020"/>
    <d v="1899-12-30T05:36:48"/>
    <n v="159"/>
    <x v="32"/>
    <x v="1"/>
    <x v="4"/>
    <n v="53.760899999999999"/>
    <n v="-98.813900000000004"/>
    <n v="75"/>
    <b v="0"/>
    <n v="803"/>
    <x v="4"/>
    <x v="4"/>
    <n v="5"/>
    <b v="0"/>
    <x v="1"/>
    <s v="Overnight"/>
    <s v="Online Payment"/>
    <n v="4"/>
    <s v="Sunny"/>
    <s v="Christmas Market"/>
    <x v="1"/>
    <b v="1"/>
    <n v="4"/>
    <n v="14.26"/>
    <n v="71.31"/>
    <n v="0"/>
    <x v="0"/>
  </r>
  <r>
    <n v="4124"/>
    <s v="19/12/2022"/>
    <d v="1899-12-30T08:03:23"/>
    <n v="152"/>
    <x v="22"/>
    <x v="2"/>
    <x v="7"/>
    <n v="45.077800000000003"/>
    <n v="-63.546700000000001"/>
    <n v="91"/>
    <b v="1"/>
    <n v="838"/>
    <x v="1"/>
    <x v="1"/>
    <n v="1"/>
    <b v="1"/>
    <x v="1"/>
    <s v="Overnight"/>
    <s v="Online Payment"/>
    <n v="3"/>
    <s v="Rainy"/>
    <s v="Black Friday"/>
    <x v="0"/>
    <b v="0"/>
    <n v="4"/>
    <n v="24.65"/>
    <n v="24.65"/>
    <n v="2.4700000000000002"/>
    <x v="1"/>
  </r>
  <r>
    <n v="4125"/>
    <s v="13/11/2020"/>
    <d v="1899-12-30T22:38:13"/>
    <n v="343"/>
    <x v="37"/>
    <x v="2"/>
    <x v="0"/>
    <n v="51.253799999999998"/>
    <n v="-85.3232"/>
    <n v="5"/>
    <b v="1"/>
    <n v="165"/>
    <x v="3"/>
    <x v="3"/>
    <n v="5"/>
    <b v="0"/>
    <x v="0"/>
    <s v="Express"/>
    <s v="Online Payment"/>
    <n v="4"/>
    <s v="Rainy"/>
    <s v="None"/>
    <x v="0"/>
    <b v="1"/>
    <n v="3"/>
    <n v="91.9"/>
    <n v="459.52"/>
    <n v="0"/>
    <x v="0"/>
  </r>
  <r>
    <n v="4126"/>
    <s v="13/12/2018"/>
    <d v="1899-12-30T17:10:06"/>
    <n v="342"/>
    <x v="5"/>
    <x v="1"/>
    <x v="2"/>
    <n v="46.813099999999999"/>
    <n v="-71.207499999999996"/>
    <n v="64"/>
    <b v="0"/>
    <n v="915"/>
    <x v="0"/>
    <x v="0"/>
    <n v="5"/>
    <b v="1"/>
    <x v="0"/>
    <s v="Overnight"/>
    <s v="Online Payment"/>
    <n v="2"/>
    <s v="Snowy"/>
    <s v="Black Friday"/>
    <x v="0"/>
    <b v="0"/>
    <n v="2"/>
    <n v="36.299999999999997"/>
    <n v="181.51"/>
    <n v="18.149999999999999"/>
    <x v="1"/>
  </r>
  <r>
    <n v="4127"/>
    <s v="11/10/2021"/>
    <d v="1899-12-30T22:23:34"/>
    <n v="498"/>
    <x v="1"/>
    <x v="2"/>
    <x v="3"/>
    <n v="53.933300000000003"/>
    <n v="-116.5765"/>
    <n v="77"/>
    <b v="0"/>
    <n v="929"/>
    <x v="2"/>
    <x v="2"/>
    <n v="5"/>
    <b v="1"/>
    <x v="0"/>
    <s v="Overnight"/>
    <s v="Credit Card"/>
    <n v="3"/>
    <s v="Sunny"/>
    <s v="Black Friday"/>
    <x v="0"/>
    <b v="0"/>
    <n v="5"/>
    <n v="37.81"/>
    <n v="189.05"/>
    <n v="18.899999999999999"/>
    <x v="1"/>
  </r>
  <r>
    <n v="4128"/>
    <s v="15/11/2018"/>
    <d v="1899-12-30T17:34:43"/>
    <n v="467"/>
    <x v="48"/>
    <x v="0"/>
    <x v="7"/>
    <n v="45.077800000000003"/>
    <n v="-63.546700000000001"/>
    <n v="14"/>
    <b v="0"/>
    <n v="18"/>
    <x v="0"/>
    <x v="0"/>
    <n v="3"/>
    <b v="0"/>
    <x v="0"/>
    <s v="Express"/>
    <s v="Debit Card"/>
    <n v="5"/>
    <s v="Sunny"/>
    <s v="None"/>
    <x v="0"/>
    <b v="1"/>
    <n v="3"/>
    <n v="69.02"/>
    <n v="207.05"/>
    <n v="0"/>
    <x v="0"/>
  </r>
  <r>
    <n v="4129"/>
    <s v="12/02/2022"/>
    <d v="1899-12-30T00:35:34"/>
    <n v="306"/>
    <x v="52"/>
    <x v="2"/>
    <x v="11"/>
    <n v="63.588799999999999"/>
    <n v="-115.5069"/>
    <n v="40"/>
    <b v="1"/>
    <n v="287"/>
    <x v="0"/>
    <x v="0"/>
    <n v="4"/>
    <b v="0"/>
    <x v="1"/>
    <s v="Overnight"/>
    <s v="Debit Card"/>
    <n v="4"/>
    <s v="Rainy"/>
    <s v="Black Friday"/>
    <x v="0"/>
    <b v="0"/>
    <n v="1"/>
    <n v="55.91"/>
    <n v="223.64"/>
    <n v="22.36"/>
    <x v="1"/>
  </r>
  <r>
    <n v="4130"/>
    <s v="13/11/2023"/>
    <d v="1899-12-30T11:09:03"/>
    <n v="398"/>
    <x v="42"/>
    <x v="1"/>
    <x v="4"/>
    <n v="53.760899999999999"/>
    <n v="-98.813900000000004"/>
    <n v="58"/>
    <b v="1"/>
    <n v="839"/>
    <x v="1"/>
    <x v="1"/>
    <n v="1"/>
    <b v="1"/>
    <x v="0"/>
    <s v="Standard"/>
    <s v="Online Payment"/>
    <n v="1"/>
    <s v="Rainy"/>
    <s v="None"/>
    <x v="0"/>
    <b v="0"/>
    <n v="4"/>
    <n v="83.75"/>
    <n v="83.75"/>
    <n v="0"/>
    <x v="0"/>
  </r>
  <r>
    <n v="4131"/>
    <s v="11/11/2018"/>
    <d v="1899-12-30T01:38:26"/>
    <n v="18"/>
    <x v="21"/>
    <x v="2"/>
    <x v="9"/>
    <n v="54.273099999999999"/>
    <n v="-61.738799999999998"/>
    <n v="29"/>
    <b v="0"/>
    <n v="400"/>
    <x v="2"/>
    <x v="2"/>
    <n v="2"/>
    <b v="1"/>
    <x v="1"/>
    <s v="Standard"/>
    <s v="Debit Card"/>
    <n v="4"/>
    <s v="Rainy"/>
    <s v="Black Friday"/>
    <x v="0"/>
    <b v="0"/>
    <n v="4"/>
    <n v="51.98"/>
    <n v="103.96"/>
    <n v="10.4"/>
    <x v="1"/>
  </r>
  <r>
    <n v="4132"/>
    <s v="21/12/2023"/>
    <d v="1899-12-30T23:51:30"/>
    <n v="407"/>
    <x v="41"/>
    <x v="1"/>
    <x v="8"/>
    <n v="46.318800000000003"/>
    <n v="-63.146099999999997"/>
    <n v="80"/>
    <b v="1"/>
    <n v="747"/>
    <x v="1"/>
    <x v="1"/>
    <n v="4"/>
    <b v="0"/>
    <x v="1"/>
    <s v="Overnight"/>
    <s v="Credit Card"/>
    <n v="3"/>
    <s v="Snowy"/>
    <s v="Christmas Market"/>
    <x v="1"/>
    <b v="1"/>
    <n v="1"/>
    <n v="56.47"/>
    <n v="225.88"/>
    <n v="0"/>
    <x v="0"/>
  </r>
  <r>
    <n v="4133"/>
    <s v="24/11/2020"/>
    <d v="1899-12-30T04:14:35"/>
    <n v="72"/>
    <x v="49"/>
    <x v="0"/>
    <x v="11"/>
    <n v="63.588799999999999"/>
    <n v="-115.5069"/>
    <n v="7"/>
    <b v="1"/>
    <n v="97"/>
    <x v="4"/>
    <x v="4"/>
    <n v="2"/>
    <b v="0"/>
    <x v="1"/>
    <s v="Standard"/>
    <s v="Online Payment"/>
    <n v="2"/>
    <s v="Rainy"/>
    <s v="Black Friday"/>
    <x v="0"/>
    <b v="0"/>
    <n v="1"/>
    <n v="50.22"/>
    <n v="100.44"/>
    <n v="10.039999999999999"/>
    <x v="1"/>
  </r>
  <r>
    <n v="4134"/>
    <s v="13/12/2018"/>
    <d v="1899-12-30T00:07:50"/>
    <n v="25"/>
    <x v="6"/>
    <x v="2"/>
    <x v="5"/>
    <n v="52.939900000000002"/>
    <n v="-106.4509"/>
    <n v="62"/>
    <b v="1"/>
    <n v="701"/>
    <x v="4"/>
    <x v="4"/>
    <n v="4"/>
    <b v="0"/>
    <x v="0"/>
    <s v="Express"/>
    <s v="Online Payment"/>
    <n v="4"/>
    <s v="Snowy"/>
    <s v="None"/>
    <x v="0"/>
    <b v="0"/>
    <n v="4"/>
    <n v="12.45"/>
    <n v="49.81"/>
    <n v="0"/>
    <x v="0"/>
  </r>
  <r>
    <n v="4135"/>
    <s v="11/01/2021"/>
    <d v="1899-12-30T07:23:58"/>
    <n v="22"/>
    <x v="45"/>
    <x v="2"/>
    <x v="11"/>
    <n v="63.588799999999999"/>
    <n v="-115.5069"/>
    <n v="49"/>
    <b v="1"/>
    <n v="320"/>
    <x v="4"/>
    <x v="4"/>
    <n v="1"/>
    <b v="1"/>
    <x v="1"/>
    <s v="Overnight"/>
    <s v="Online Payment"/>
    <n v="5"/>
    <s v="Snowy"/>
    <s v="None"/>
    <x v="0"/>
    <b v="0"/>
    <n v="4"/>
    <n v="40.08"/>
    <n v="40.08"/>
    <n v="0"/>
    <x v="0"/>
  </r>
  <r>
    <n v="4136"/>
    <s v="18/11/2022"/>
    <d v="1899-12-30T05:51:13"/>
    <n v="431"/>
    <x v="14"/>
    <x v="1"/>
    <x v="2"/>
    <n v="46.813099999999999"/>
    <n v="-71.207499999999996"/>
    <n v="86"/>
    <b v="1"/>
    <n v="631"/>
    <x v="2"/>
    <x v="2"/>
    <n v="1"/>
    <b v="1"/>
    <x v="0"/>
    <s v="Express"/>
    <s v="Debit Card"/>
    <n v="5"/>
    <s v="Rainy"/>
    <s v="Christmas Market"/>
    <x v="1"/>
    <b v="1"/>
    <n v="4"/>
    <n v="91.53"/>
    <n v="91.53"/>
    <n v="0"/>
    <x v="0"/>
  </r>
  <r>
    <n v="4137"/>
    <s v="30/11/2019"/>
    <d v="1899-12-30T09:04:04"/>
    <n v="449"/>
    <x v="52"/>
    <x v="2"/>
    <x v="1"/>
    <n v="53.726700000000001"/>
    <n v="-127.6476"/>
    <n v="30"/>
    <b v="0"/>
    <n v="59"/>
    <x v="4"/>
    <x v="4"/>
    <n v="5"/>
    <b v="0"/>
    <x v="1"/>
    <s v="Overnight"/>
    <s v="Online Payment"/>
    <n v="1"/>
    <s v="Sunny"/>
    <s v="Christmas Market"/>
    <x v="1"/>
    <b v="0"/>
    <n v="1"/>
    <n v="40.75"/>
    <n v="203.75"/>
    <n v="0"/>
    <x v="0"/>
  </r>
  <r>
    <n v="4138"/>
    <s v="29/12/2021"/>
    <d v="1899-12-30T13:57:12"/>
    <n v="4"/>
    <x v="51"/>
    <x v="1"/>
    <x v="6"/>
    <n v="46.565300000000001"/>
    <n v="-66.4619"/>
    <n v="85"/>
    <b v="0"/>
    <n v="943"/>
    <x v="4"/>
    <x v="4"/>
    <n v="4"/>
    <b v="0"/>
    <x v="1"/>
    <s v="Overnight"/>
    <s v="Debit Card"/>
    <n v="4"/>
    <s v="Snowy"/>
    <s v="Christmas Market"/>
    <x v="1"/>
    <b v="0"/>
    <n v="4"/>
    <n v="62.67"/>
    <n v="250.66"/>
    <n v="0"/>
    <x v="0"/>
  </r>
  <r>
    <n v="4139"/>
    <s v="22/12/2021"/>
    <d v="1899-12-30T05:45:36"/>
    <n v="356"/>
    <x v="27"/>
    <x v="0"/>
    <x v="4"/>
    <n v="53.760899999999999"/>
    <n v="-98.813900000000004"/>
    <n v="27"/>
    <b v="1"/>
    <n v="748"/>
    <x v="4"/>
    <x v="4"/>
    <n v="3"/>
    <b v="1"/>
    <x v="1"/>
    <s v="Overnight"/>
    <s v="Credit Card"/>
    <n v="4"/>
    <s v="Rainy"/>
    <s v="None"/>
    <x v="0"/>
    <b v="1"/>
    <n v="3"/>
    <n v="79.03"/>
    <n v="237.08"/>
    <n v="0"/>
    <x v="0"/>
  </r>
  <r>
    <n v="4140"/>
    <s v="12/09/2023"/>
    <d v="1899-12-30T14:08:43"/>
    <n v="21"/>
    <x v="48"/>
    <x v="2"/>
    <x v="12"/>
    <n v="64.248000000000005"/>
    <n v="-84.889600000000002"/>
    <n v="14"/>
    <b v="1"/>
    <n v="790"/>
    <x v="1"/>
    <x v="1"/>
    <n v="2"/>
    <b v="0"/>
    <x v="1"/>
    <s v="Express"/>
    <s v="Cash"/>
    <n v="3"/>
    <s v="Snowy"/>
    <s v="Christmas Market"/>
    <x v="1"/>
    <b v="0"/>
    <n v="3"/>
    <n v="26.96"/>
    <n v="53.93"/>
    <n v="0"/>
    <x v="0"/>
  </r>
  <r>
    <n v="4141"/>
    <s v="11/10/2022"/>
    <d v="1899-12-30T10:22:48"/>
    <n v="496"/>
    <x v="48"/>
    <x v="1"/>
    <x v="1"/>
    <n v="53.726700000000001"/>
    <n v="-127.6476"/>
    <n v="77"/>
    <b v="0"/>
    <n v="211"/>
    <x v="2"/>
    <x v="2"/>
    <n v="5"/>
    <b v="0"/>
    <x v="1"/>
    <s v="Standard"/>
    <s v="Credit Card"/>
    <n v="2"/>
    <s v="Snowy"/>
    <s v="Christmas Market"/>
    <x v="1"/>
    <b v="0"/>
    <n v="2"/>
    <n v="66.36"/>
    <n v="331.8"/>
    <n v="0"/>
    <x v="0"/>
  </r>
  <r>
    <n v="4142"/>
    <s v="23/11/2023"/>
    <d v="1899-12-30T05:10:23"/>
    <n v="453"/>
    <x v="37"/>
    <x v="1"/>
    <x v="5"/>
    <n v="52.939900000000002"/>
    <n v="-106.4509"/>
    <n v="15"/>
    <b v="1"/>
    <n v="342"/>
    <x v="0"/>
    <x v="0"/>
    <n v="5"/>
    <b v="1"/>
    <x v="0"/>
    <s v="Express"/>
    <s v="Cash"/>
    <n v="3"/>
    <s v="Sunny"/>
    <s v="Black Friday"/>
    <x v="0"/>
    <b v="1"/>
    <n v="1"/>
    <n v="81.91"/>
    <n v="409.54"/>
    <n v="40.950000000000003"/>
    <x v="1"/>
  </r>
  <r>
    <n v="4143"/>
    <s v="12/06/2023"/>
    <d v="1899-12-30T09:45:54"/>
    <n v="191"/>
    <x v="29"/>
    <x v="0"/>
    <x v="10"/>
    <n v="64.282300000000006"/>
    <n v="-135"/>
    <n v="69"/>
    <b v="1"/>
    <n v="860"/>
    <x v="3"/>
    <x v="3"/>
    <n v="2"/>
    <b v="0"/>
    <x v="1"/>
    <s v="Express"/>
    <s v="Online Payment"/>
    <n v="5"/>
    <s v="Sunny"/>
    <s v="Christmas Market"/>
    <x v="1"/>
    <b v="0"/>
    <n v="2"/>
    <n v="76.97"/>
    <n v="153.94"/>
    <n v="0"/>
    <x v="0"/>
  </r>
  <r>
    <n v="4144"/>
    <s v="17/12/2022"/>
    <d v="1899-12-30T05:08:20"/>
    <n v="29"/>
    <x v="30"/>
    <x v="1"/>
    <x v="8"/>
    <n v="46.318800000000003"/>
    <n v="-63.146099999999997"/>
    <n v="7"/>
    <b v="1"/>
    <n v="697"/>
    <x v="3"/>
    <x v="3"/>
    <n v="2"/>
    <b v="1"/>
    <x v="0"/>
    <s v="Express"/>
    <s v="Cash"/>
    <n v="3"/>
    <s v="Snowy"/>
    <s v="Black Friday"/>
    <x v="0"/>
    <b v="0"/>
    <n v="4"/>
    <n v="78.64"/>
    <n v="157.27000000000001"/>
    <n v="15.73"/>
    <x v="1"/>
  </r>
  <r>
    <n v="4145"/>
    <s v="31/12/2021"/>
    <d v="1899-12-30T22:30:36"/>
    <n v="168"/>
    <x v="15"/>
    <x v="1"/>
    <x v="8"/>
    <n v="46.318800000000003"/>
    <n v="-63.146099999999997"/>
    <n v="28"/>
    <b v="0"/>
    <n v="513"/>
    <x v="3"/>
    <x v="3"/>
    <n v="5"/>
    <b v="0"/>
    <x v="1"/>
    <s v="Express"/>
    <s v="Debit Card"/>
    <n v="3"/>
    <s v="Sunny"/>
    <s v="None"/>
    <x v="0"/>
    <b v="0"/>
    <n v="3"/>
    <n v="65.33"/>
    <n v="326.63"/>
    <n v="0"/>
    <x v="0"/>
  </r>
  <r>
    <n v="4146"/>
    <s v="12/10/2019"/>
    <d v="1899-12-30T10:33:01"/>
    <n v="274"/>
    <x v="27"/>
    <x v="0"/>
    <x v="6"/>
    <n v="46.565300000000001"/>
    <n v="-66.4619"/>
    <n v="42"/>
    <b v="0"/>
    <n v="818"/>
    <x v="3"/>
    <x v="3"/>
    <n v="1"/>
    <b v="1"/>
    <x v="1"/>
    <s v="Express"/>
    <s v="Credit Card"/>
    <n v="5"/>
    <s v="Rainy"/>
    <s v="None"/>
    <x v="0"/>
    <b v="0"/>
    <n v="3"/>
    <n v="35.31"/>
    <n v="35.31"/>
    <n v="0"/>
    <x v="0"/>
  </r>
  <r>
    <n v="4147"/>
    <s v="14/12/2023"/>
    <d v="1899-12-30T21:08:27"/>
    <n v="370"/>
    <x v="41"/>
    <x v="1"/>
    <x v="8"/>
    <n v="46.318800000000003"/>
    <n v="-63.146099999999997"/>
    <n v="37"/>
    <b v="1"/>
    <n v="686"/>
    <x v="4"/>
    <x v="4"/>
    <n v="4"/>
    <b v="1"/>
    <x v="1"/>
    <s v="Overnight"/>
    <s v="Cash"/>
    <n v="3"/>
    <s v="Snowy"/>
    <s v="None"/>
    <x v="0"/>
    <b v="1"/>
    <n v="2"/>
    <n v="80.040000000000006"/>
    <n v="320.18"/>
    <n v="0"/>
    <x v="0"/>
  </r>
  <r>
    <n v="4148"/>
    <s v="11/05/2020"/>
    <d v="1899-12-30T04:37:38"/>
    <n v="180"/>
    <x v="50"/>
    <x v="0"/>
    <x v="0"/>
    <n v="51.253799999999998"/>
    <n v="-85.3232"/>
    <n v="89"/>
    <b v="1"/>
    <n v="653"/>
    <x v="2"/>
    <x v="2"/>
    <n v="5"/>
    <b v="0"/>
    <x v="1"/>
    <s v="Standard"/>
    <s v="Debit Card"/>
    <n v="1"/>
    <s v="Snowy"/>
    <s v="None"/>
    <x v="0"/>
    <b v="0"/>
    <n v="5"/>
    <n v="57.19"/>
    <n v="285.97000000000003"/>
    <n v="0"/>
    <x v="0"/>
  </r>
  <r>
    <n v="4149"/>
    <s v="30/11/2020"/>
    <d v="1899-12-30T10:48:14"/>
    <n v="164"/>
    <x v="9"/>
    <x v="2"/>
    <x v="11"/>
    <n v="63.588799999999999"/>
    <n v="-115.5069"/>
    <n v="39"/>
    <b v="0"/>
    <n v="473"/>
    <x v="1"/>
    <x v="1"/>
    <n v="3"/>
    <b v="0"/>
    <x v="0"/>
    <s v="Overnight"/>
    <s v="Credit Card"/>
    <n v="2"/>
    <s v="Sunny"/>
    <s v="Christmas Market"/>
    <x v="1"/>
    <b v="1"/>
    <n v="2"/>
    <n v="37.49"/>
    <n v="112.46"/>
    <n v="0"/>
    <x v="0"/>
  </r>
  <r>
    <n v="4150"/>
    <s v="12/01/2019"/>
    <d v="1899-12-30T12:52:19"/>
    <n v="455"/>
    <x v="13"/>
    <x v="1"/>
    <x v="5"/>
    <n v="52.939900000000002"/>
    <n v="-106.4509"/>
    <n v="76"/>
    <b v="0"/>
    <n v="544"/>
    <x v="0"/>
    <x v="0"/>
    <n v="2"/>
    <b v="0"/>
    <x v="0"/>
    <s v="Standard"/>
    <s v="Credit Card"/>
    <n v="3"/>
    <s v="Sunny"/>
    <s v="Christmas Market"/>
    <x v="1"/>
    <b v="1"/>
    <n v="2"/>
    <n v="28.78"/>
    <n v="57.57"/>
    <n v="0"/>
    <x v="0"/>
  </r>
  <r>
    <n v="4151"/>
    <s v="11/07/2019"/>
    <d v="1899-12-30T17:41:40"/>
    <n v="202"/>
    <x v="34"/>
    <x v="2"/>
    <x v="4"/>
    <n v="53.760899999999999"/>
    <n v="-98.813900000000004"/>
    <n v="71"/>
    <b v="1"/>
    <n v="472"/>
    <x v="4"/>
    <x v="4"/>
    <n v="3"/>
    <b v="0"/>
    <x v="1"/>
    <s v="Overnight"/>
    <s v="Debit Card"/>
    <n v="3"/>
    <s v="Snowy"/>
    <s v="Black Friday"/>
    <x v="0"/>
    <b v="0"/>
    <n v="2"/>
    <n v="13.1"/>
    <n v="39.299999999999997"/>
    <n v="3.93"/>
    <x v="1"/>
  </r>
  <r>
    <n v="4152"/>
    <s v="12/03/2020"/>
    <d v="1899-12-30T06:14:00"/>
    <n v="490"/>
    <x v="31"/>
    <x v="1"/>
    <x v="0"/>
    <n v="51.253799999999998"/>
    <n v="-85.3232"/>
    <n v="61"/>
    <b v="0"/>
    <n v="981"/>
    <x v="3"/>
    <x v="3"/>
    <n v="1"/>
    <b v="1"/>
    <x v="0"/>
    <s v="Overnight"/>
    <s v="Credit Card"/>
    <n v="4"/>
    <s v="Rainy"/>
    <s v="Black Friday"/>
    <x v="0"/>
    <b v="1"/>
    <n v="5"/>
    <n v="13.66"/>
    <n v="13.66"/>
    <n v="1.37"/>
    <x v="1"/>
  </r>
  <r>
    <n v="4153"/>
    <s v="11/08/2023"/>
    <d v="1899-12-30T09:07:18"/>
    <n v="356"/>
    <x v="52"/>
    <x v="1"/>
    <x v="1"/>
    <n v="53.726700000000001"/>
    <n v="-127.6476"/>
    <n v="43"/>
    <b v="1"/>
    <n v="510"/>
    <x v="3"/>
    <x v="3"/>
    <n v="5"/>
    <b v="1"/>
    <x v="0"/>
    <s v="Overnight"/>
    <s v="Credit Card"/>
    <n v="4"/>
    <s v="Rainy"/>
    <s v="None"/>
    <x v="0"/>
    <b v="0"/>
    <n v="3"/>
    <n v="27.44"/>
    <n v="137.22"/>
    <n v="0"/>
    <x v="0"/>
  </r>
  <r>
    <n v="4154"/>
    <s v="19/11/2018"/>
    <d v="1899-12-30T00:34:48"/>
    <n v="298"/>
    <x v="0"/>
    <x v="0"/>
    <x v="10"/>
    <n v="64.282300000000006"/>
    <n v="-135"/>
    <n v="98"/>
    <b v="0"/>
    <n v="844"/>
    <x v="3"/>
    <x v="3"/>
    <n v="1"/>
    <b v="0"/>
    <x v="0"/>
    <s v="Overnight"/>
    <s v="Credit Card"/>
    <n v="2"/>
    <s v="Sunny"/>
    <s v="Black Friday"/>
    <x v="0"/>
    <b v="0"/>
    <n v="2"/>
    <n v="86.41"/>
    <n v="86.41"/>
    <n v="8.64"/>
    <x v="1"/>
  </r>
  <r>
    <n v="4155"/>
    <s v="30/12/2019"/>
    <d v="1899-12-30T20:39:05"/>
    <n v="7"/>
    <x v="27"/>
    <x v="0"/>
    <x v="11"/>
    <n v="63.588799999999999"/>
    <n v="-115.5069"/>
    <n v="96"/>
    <b v="0"/>
    <n v="192"/>
    <x v="4"/>
    <x v="4"/>
    <n v="5"/>
    <b v="0"/>
    <x v="0"/>
    <s v="Standard"/>
    <s v="Online Payment"/>
    <n v="5"/>
    <s v="Sunny"/>
    <s v="Black Friday"/>
    <x v="0"/>
    <b v="0"/>
    <n v="5"/>
    <n v="78.84"/>
    <n v="394.18"/>
    <n v="39.42"/>
    <x v="1"/>
  </r>
  <r>
    <n v="4156"/>
    <s v="12/04/2022"/>
    <d v="1899-12-30T09:36:45"/>
    <n v="374"/>
    <x v="18"/>
    <x v="0"/>
    <x v="5"/>
    <n v="52.939900000000002"/>
    <n v="-106.4509"/>
    <n v="16"/>
    <b v="0"/>
    <n v="809"/>
    <x v="4"/>
    <x v="4"/>
    <n v="4"/>
    <b v="0"/>
    <x v="1"/>
    <s v="Overnight"/>
    <s v="Online Payment"/>
    <n v="1"/>
    <s v="Snowy"/>
    <s v="Black Friday"/>
    <x v="0"/>
    <b v="0"/>
    <n v="1"/>
    <n v="47.39"/>
    <n v="189.57"/>
    <n v="18.96"/>
    <x v="1"/>
  </r>
  <r>
    <n v="4157"/>
    <s v="19/12/2018"/>
    <d v="1899-12-30T06:16:49"/>
    <n v="152"/>
    <x v="31"/>
    <x v="1"/>
    <x v="12"/>
    <n v="64.248000000000005"/>
    <n v="-84.889600000000002"/>
    <n v="13"/>
    <b v="1"/>
    <n v="531"/>
    <x v="0"/>
    <x v="0"/>
    <n v="1"/>
    <b v="0"/>
    <x v="0"/>
    <s v="Overnight"/>
    <s v="Credit Card"/>
    <n v="3"/>
    <s v="Snowy"/>
    <s v="Christmas Market"/>
    <x v="1"/>
    <b v="0"/>
    <n v="4"/>
    <n v="45.48"/>
    <n v="45.48"/>
    <n v="0"/>
    <x v="0"/>
  </r>
  <r>
    <n v="4158"/>
    <s v="24/12/2019"/>
    <d v="1899-12-30T20:45:53"/>
    <n v="188"/>
    <x v="12"/>
    <x v="2"/>
    <x v="10"/>
    <n v="64.282300000000006"/>
    <n v="-135"/>
    <n v="79"/>
    <b v="1"/>
    <n v="515"/>
    <x v="0"/>
    <x v="0"/>
    <n v="5"/>
    <b v="1"/>
    <x v="0"/>
    <s v="Standard"/>
    <s v="Credit Card"/>
    <n v="4"/>
    <s v="Snowy"/>
    <s v="Black Friday"/>
    <x v="0"/>
    <b v="0"/>
    <n v="3"/>
    <n v="82.85"/>
    <n v="414.24"/>
    <n v="41.42"/>
    <x v="1"/>
  </r>
  <r>
    <n v="4159"/>
    <s v="23/11/2021"/>
    <d v="1899-12-30T09:07:03"/>
    <n v="456"/>
    <x v="22"/>
    <x v="2"/>
    <x v="10"/>
    <n v="64.282300000000006"/>
    <n v="-135"/>
    <n v="77"/>
    <b v="0"/>
    <n v="739"/>
    <x v="2"/>
    <x v="2"/>
    <n v="1"/>
    <b v="1"/>
    <x v="1"/>
    <s v="Express"/>
    <s v="Cash"/>
    <n v="5"/>
    <s v="Rainy"/>
    <s v="Black Friday"/>
    <x v="0"/>
    <b v="1"/>
    <n v="3"/>
    <n v="84.34"/>
    <n v="84.34"/>
    <n v="8.43"/>
    <x v="1"/>
  </r>
  <r>
    <n v="4160"/>
    <s v="12/11/2021"/>
    <d v="1899-12-30T04:40:57"/>
    <n v="252"/>
    <x v="7"/>
    <x v="2"/>
    <x v="7"/>
    <n v="45.077800000000003"/>
    <n v="-63.546700000000001"/>
    <n v="68"/>
    <b v="0"/>
    <n v="138"/>
    <x v="0"/>
    <x v="0"/>
    <n v="2"/>
    <b v="1"/>
    <x v="0"/>
    <s v="Express"/>
    <s v="Credit Card"/>
    <n v="3"/>
    <s v="Sunny"/>
    <s v="Black Friday"/>
    <x v="0"/>
    <b v="1"/>
    <n v="3"/>
    <n v="59.24"/>
    <n v="118.48"/>
    <n v="11.85"/>
    <x v="1"/>
  </r>
  <r>
    <n v="4161"/>
    <s v="26/11/2020"/>
    <d v="1899-12-30T21:32:17"/>
    <n v="340"/>
    <x v="19"/>
    <x v="0"/>
    <x v="6"/>
    <n v="46.565300000000001"/>
    <n v="-66.4619"/>
    <n v="67"/>
    <b v="1"/>
    <n v="526"/>
    <x v="4"/>
    <x v="4"/>
    <n v="1"/>
    <b v="0"/>
    <x v="0"/>
    <s v="Express"/>
    <s v="Cash"/>
    <n v="1"/>
    <s v="Rainy"/>
    <s v="Black Friday"/>
    <x v="0"/>
    <b v="1"/>
    <n v="1"/>
    <n v="44.81"/>
    <n v="44.81"/>
    <n v="4.4800000000000004"/>
    <x v="1"/>
  </r>
  <r>
    <n v="4162"/>
    <s v="11/08/2021"/>
    <d v="1899-12-30T09:05:53"/>
    <n v="105"/>
    <x v="36"/>
    <x v="1"/>
    <x v="4"/>
    <n v="53.760899999999999"/>
    <n v="-98.813900000000004"/>
    <n v="27"/>
    <b v="0"/>
    <n v="232"/>
    <x v="4"/>
    <x v="4"/>
    <n v="1"/>
    <b v="0"/>
    <x v="0"/>
    <s v="Overnight"/>
    <s v="Credit Card"/>
    <n v="2"/>
    <s v="Rainy"/>
    <s v="Christmas Market"/>
    <x v="1"/>
    <b v="1"/>
    <n v="1"/>
    <n v="51.04"/>
    <n v="51.04"/>
    <n v="0"/>
    <x v="0"/>
  </r>
  <r>
    <n v="4163"/>
    <s v="12/10/2023"/>
    <d v="1899-12-30T16:29:52"/>
    <n v="458"/>
    <x v="50"/>
    <x v="2"/>
    <x v="6"/>
    <n v="46.565300000000001"/>
    <n v="-66.4619"/>
    <n v="59"/>
    <b v="0"/>
    <n v="524"/>
    <x v="0"/>
    <x v="0"/>
    <n v="1"/>
    <b v="1"/>
    <x v="0"/>
    <s v="Overnight"/>
    <s v="Cash"/>
    <n v="1"/>
    <s v="Sunny"/>
    <s v="None"/>
    <x v="0"/>
    <b v="1"/>
    <n v="2"/>
    <n v="34.11"/>
    <n v="34.11"/>
    <n v="0"/>
    <x v="0"/>
  </r>
  <r>
    <n v="4164"/>
    <s v="22/12/2021"/>
    <d v="1899-12-30T22:35:29"/>
    <n v="347"/>
    <x v="13"/>
    <x v="0"/>
    <x v="4"/>
    <n v="53.760899999999999"/>
    <n v="-98.813900000000004"/>
    <n v="33"/>
    <b v="1"/>
    <n v="81"/>
    <x v="2"/>
    <x v="2"/>
    <n v="5"/>
    <b v="0"/>
    <x v="1"/>
    <s v="Express"/>
    <s v="Debit Card"/>
    <n v="5"/>
    <s v="Sunny"/>
    <s v="Black Friday"/>
    <x v="0"/>
    <b v="1"/>
    <n v="3"/>
    <n v="91.56"/>
    <n v="457.79"/>
    <n v="45.78"/>
    <x v="1"/>
  </r>
  <r>
    <n v="4165"/>
    <s v="12/03/2019"/>
    <d v="1899-12-30T05:21:09"/>
    <n v="416"/>
    <x v="47"/>
    <x v="0"/>
    <x v="12"/>
    <n v="64.248000000000005"/>
    <n v="-84.889600000000002"/>
    <n v="49"/>
    <b v="0"/>
    <n v="160"/>
    <x v="3"/>
    <x v="3"/>
    <n v="2"/>
    <b v="0"/>
    <x v="0"/>
    <s v="Express"/>
    <s v="Online Payment"/>
    <n v="5"/>
    <s v="Sunny"/>
    <s v="None"/>
    <x v="0"/>
    <b v="1"/>
    <n v="1"/>
    <n v="28.73"/>
    <n v="57.46"/>
    <n v="0"/>
    <x v="0"/>
  </r>
  <r>
    <n v="4166"/>
    <s v="11/02/2020"/>
    <d v="1899-12-30T19:43:53"/>
    <n v="127"/>
    <x v="20"/>
    <x v="0"/>
    <x v="5"/>
    <n v="52.939900000000002"/>
    <n v="-106.4509"/>
    <n v="33"/>
    <b v="0"/>
    <n v="739"/>
    <x v="3"/>
    <x v="3"/>
    <n v="5"/>
    <b v="1"/>
    <x v="1"/>
    <s v="Overnight"/>
    <s v="Debit Card"/>
    <n v="4"/>
    <s v="Rainy"/>
    <s v="None"/>
    <x v="0"/>
    <b v="0"/>
    <n v="5"/>
    <n v="82.39"/>
    <n v="411.96"/>
    <n v="0"/>
    <x v="0"/>
  </r>
  <r>
    <n v="4167"/>
    <s v="12/08/2018"/>
    <d v="1899-12-30T21:17:16"/>
    <n v="233"/>
    <x v="32"/>
    <x v="2"/>
    <x v="2"/>
    <n v="46.813099999999999"/>
    <n v="-71.207499999999996"/>
    <n v="9"/>
    <b v="1"/>
    <n v="203"/>
    <x v="1"/>
    <x v="1"/>
    <n v="3"/>
    <b v="1"/>
    <x v="1"/>
    <s v="Standard"/>
    <s v="Debit Card"/>
    <n v="3"/>
    <s v="Snowy"/>
    <s v="Black Friday"/>
    <x v="0"/>
    <b v="0"/>
    <n v="2"/>
    <n v="11.32"/>
    <n v="33.97"/>
    <n v="3.4"/>
    <x v="1"/>
  </r>
  <r>
    <n v="4168"/>
    <s v="16/12/2022"/>
    <d v="1899-12-30T12:57:31"/>
    <n v="427"/>
    <x v="22"/>
    <x v="0"/>
    <x v="9"/>
    <n v="54.273099999999999"/>
    <n v="-61.738799999999998"/>
    <n v="17"/>
    <b v="1"/>
    <n v="56"/>
    <x v="1"/>
    <x v="1"/>
    <n v="3"/>
    <b v="1"/>
    <x v="1"/>
    <s v="Overnight"/>
    <s v="Debit Card"/>
    <n v="3"/>
    <s v="Rainy"/>
    <s v="None"/>
    <x v="0"/>
    <b v="0"/>
    <n v="4"/>
    <n v="99.29"/>
    <n v="297.88"/>
    <n v="0"/>
    <x v="0"/>
  </r>
  <r>
    <n v="4169"/>
    <s v="21/12/2021"/>
    <d v="1899-12-30T12:59:52"/>
    <n v="326"/>
    <x v="4"/>
    <x v="0"/>
    <x v="8"/>
    <n v="46.318800000000003"/>
    <n v="-63.146099999999997"/>
    <n v="92"/>
    <b v="1"/>
    <n v="516"/>
    <x v="0"/>
    <x v="0"/>
    <n v="3"/>
    <b v="0"/>
    <x v="0"/>
    <s v="Standard"/>
    <s v="Debit Card"/>
    <n v="4"/>
    <s v="Rainy"/>
    <s v="Christmas Market"/>
    <x v="1"/>
    <b v="0"/>
    <n v="1"/>
    <n v="37.380000000000003"/>
    <n v="112.13"/>
    <n v="0"/>
    <x v="0"/>
  </r>
  <r>
    <n v="4170"/>
    <s v="12/10/2022"/>
    <d v="1899-12-30T14:10:34"/>
    <n v="149"/>
    <x v="30"/>
    <x v="0"/>
    <x v="3"/>
    <n v="53.933300000000003"/>
    <n v="-116.5765"/>
    <n v="51"/>
    <b v="1"/>
    <n v="634"/>
    <x v="3"/>
    <x v="3"/>
    <n v="5"/>
    <b v="0"/>
    <x v="0"/>
    <s v="Overnight"/>
    <s v="Online Payment"/>
    <n v="3"/>
    <s v="Rainy"/>
    <s v="Christmas Market"/>
    <x v="1"/>
    <b v="0"/>
    <n v="4"/>
    <n v="37.28"/>
    <n v="186.41"/>
    <n v="0"/>
    <x v="0"/>
  </r>
  <r>
    <n v="4171"/>
    <s v="19/12/2020"/>
    <d v="1899-12-30T22:23:56"/>
    <n v="214"/>
    <x v="4"/>
    <x v="1"/>
    <x v="2"/>
    <n v="46.813099999999999"/>
    <n v="-71.207499999999996"/>
    <n v="21"/>
    <b v="0"/>
    <n v="292"/>
    <x v="0"/>
    <x v="0"/>
    <n v="1"/>
    <b v="0"/>
    <x v="1"/>
    <s v="Express"/>
    <s v="Online Payment"/>
    <n v="2"/>
    <s v="Rainy"/>
    <s v="Christmas Market"/>
    <x v="1"/>
    <b v="1"/>
    <n v="4"/>
    <n v="31.91"/>
    <n v="31.91"/>
    <n v="0"/>
    <x v="0"/>
  </r>
  <r>
    <n v="4172"/>
    <s v="28/12/2022"/>
    <d v="1899-12-30T08:30:18"/>
    <n v="435"/>
    <x v="38"/>
    <x v="2"/>
    <x v="10"/>
    <n v="64.282300000000006"/>
    <n v="-135"/>
    <n v="72"/>
    <b v="1"/>
    <n v="628"/>
    <x v="1"/>
    <x v="1"/>
    <n v="1"/>
    <b v="0"/>
    <x v="0"/>
    <s v="Express"/>
    <s v="Debit Card"/>
    <n v="2"/>
    <s v="Snowy"/>
    <s v="None"/>
    <x v="0"/>
    <b v="0"/>
    <n v="2"/>
    <n v="79.02"/>
    <n v="79.02"/>
    <n v="0"/>
    <x v="0"/>
  </r>
  <r>
    <n v="4173"/>
    <s v="26/12/2023"/>
    <d v="1899-12-30T06:32:37"/>
    <n v="223"/>
    <x v="5"/>
    <x v="1"/>
    <x v="1"/>
    <n v="53.726700000000001"/>
    <n v="-127.6476"/>
    <n v="81"/>
    <b v="1"/>
    <n v="194"/>
    <x v="0"/>
    <x v="0"/>
    <n v="1"/>
    <b v="1"/>
    <x v="1"/>
    <s v="Express"/>
    <s v="Online Payment"/>
    <n v="1"/>
    <s v="Rainy"/>
    <s v="None"/>
    <x v="0"/>
    <b v="0"/>
    <n v="1"/>
    <n v="94.69"/>
    <n v="94.69"/>
    <n v="0"/>
    <x v="0"/>
  </r>
  <r>
    <n v="4174"/>
    <s v="27/12/2023"/>
    <d v="1899-12-30T00:47:21"/>
    <n v="494"/>
    <x v="19"/>
    <x v="1"/>
    <x v="12"/>
    <n v="64.248000000000005"/>
    <n v="-84.889600000000002"/>
    <n v="63"/>
    <b v="0"/>
    <n v="189"/>
    <x v="3"/>
    <x v="3"/>
    <n v="2"/>
    <b v="1"/>
    <x v="1"/>
    <s v="Standard"/>
    <s v="Credit Card"/>
    <n v="5"/>
    <s v="Snowy"/>
    <s v="Christmas Market"/>
    <x v="1"/>
    <b v="0"/>
    <n v="5"/>
    <n v="98.33"/>
    <n v="196.67"/>
    <n v="0"/>
    <x v="0"/>
  </r>
  <r>
    <n v="4175"/>
    <s v="11/08/2021"/>
    <d v="1899-12-30T12:52:42"/>
    <n v="88"/>
    <x v="43"/>
    <x v="1"/>
    <x v="4"/>
    <n v="53.760899999999999"/>
    <n v="-98.813900000000004"/>
    <n v="56"/>
    <b v="1"/>
    <n v="55"/>
    <x v="1"/>
    <x v="1"/>
    <n v="3"/>
    <b v="0"/>
    <x v="0"/>
    <s v="Express"/>
    <s v="Cash"/>
    <n v="2"/>
    <s v="Sunny"/>
    <s v="Black Friday"/>
    <x v="0"/>
    <b v="1"/>
    <n v="1"/>
    <n v="20.64"/>
    <n v="61.92"/>
    <n v="6.19"/>
    <x v="1"/>
  </r>
  <r>
    <n v="4176"/>
    <s v="13/11/2020"/>
    <d v="1899-12-30T15:17:55"/>
    <n v="351"/>
    <x v="29"/>
    <x v="0"/>
    <x v="0"/>
    <n v="51.253799999999998"/>
    <n v="-85.3232"/>
    <n v="60"/>
    <b v="1"/>
    <n v="352"/>
    <x v="0"/>
    <x v="0"/>
    <n v="5"/>
    <b v="1"/>
    <x v="0"/>
    <s v="Overnight"/>
    <s v="Cash"/>
    <n v="2"/>
    <s v="Sunny"/>
    <s v="Christmas Market"/>
    <x v="1"/>
    <b v="0"/>
    <n v="3"/>
    <n v="97.18"/>
    <n v="485.89"/>
    <n v="0"/>
    <x v="0"/>
  </r>
  <r>
    <n v="4177"/>
    <s v="11/09/2022"/>
    <d v="1899-12-30T20:07:42"/>
    <n v="183"/>
    <x v="47"/>
    <x v="0"/>
    <x v="9"/>
    <n v="54.273099999999999"/>
    <n v="-61.738799999999998"/>
    <n v="31"/>
    <b v="1"/>
    <n v="638"/>
    <x v="2"/>
    <x v="2"/>
    <n v="1"/>
    <b v="0"/>
    <x v="1"/>
    <s v="Standard"/>
    <s v="Debit Card"/>
    <n v="1"/>
    <s v="Sunny"/>
    <s v="Black Friday"/>
    <x v="0"/>
    <b v="0"/>
    <n v="5"/>
    <n v="28.88"/>
    <n v="28.88"/>
    <n v="2.89"/>
    <x v="1"/>
  </r>
  <r>
    <n v="4178"/>
    <s v="28/11/2018"/>
    <d v="1899-12-30T23:14:13"/>
    <n v="54"/>
    <x v="19"/>
    <x v="0"/>
    <x v="8"/>
    <n v="46.318800000000003"/>
    <n v="-63.146099999999997"/>
    <n v="2"/>
    <b v="1"/>
    <n v="883"/>
    <x v="0"/>
    <x v="0"/>
    <n v="5"/>
    <b v="1"/>
    <x v="0"/>
    <s v="Express"/>
    <s v="Online Payment"/>
    <n v="3"/>
    <s v="Rainy"/>
    <s v="Black Friday"/>
    <x v="0"/>
    <b v="0"/>
    <n v="2"/>
    <n v="77.58"/>
    <n v="387.88"/>
    <n v="38.79"/>
    <x v="1"/>
  </r>
  <r>
    <n v="4179"/>
    <s v="29/11/2021"/>
    <d v="1899-12-30T14:37:52"/>
    <n v="370"/>
    <x v="38"/>
    <x v="2"/>
    <x v="3"/>
    <n v="53.933300000000003"/>
    <n v="-116.5765"/>
    <n v="9"/>
    <b v="1"/>
    <n v="341"/>
    <x v="4"/>
    <x v="4"/>
    <n v="1"/>
    <b v="1"/>
    <x v="0"/>
    <s v="Express"/>
    <s v="Debit Card"/>
    <n v="1"/>
    <s v="Snowy"/>
    <s v="Black Friday"/>
    <x v="0"/>
    <b v="0"/>
    <n v="2"/>
    <n v="93.64"/>
    <n v="93.64"/>
    <n v="9.36"/>
    <x v="1"/>
  </r>
  <r>
    <n v="4180"/>
    <s v="16/12/2021"/>
    <d v="1899-12-30T08:39:33"/>
    <n v="395"/>
    <x v="52"/>
    <x v="2"/>
    <x v="1"/>
    <n v="53.726700000000001"/>
    <n v="-127.6476"/>
    <n v="75"/>
    <b v="1"/>
    <n v="416"/>
    <x v="0"/>
    <x v="0"/>
    <n v="5"/>
    <b v="1"/>
    <x v="0"/>
    <s v="Overnight"/>
    <s v="Online Payment"/>
    <n v="4"/>
    <s v="Snowy"/>
    <s v="Black Friday"/>
    <x v="0"/>
    <b v="1"/>
    <n v="1"/>
    <n v="72.3"/>
    <n v="361.49"/>
    <n v="36.15"/>
    <x v="1"/>
  </r>
  <r>
    <n v="4181"/>
    <s v="17/12/2021"/>
    <d v="1899-12-30T00:00:10"/>
    <n v="417"/>
    <x v="43"/>
    <x v="0"/>
    <x v="8"/>
    <n v="46.318800000000003"/>
    <n v="-63.146099999999997"/>
    <n v="80"/>
    <b v="1"/>
    <n v="414"/>
    <x v="0"/>
    <x v="0"/>
    <n v="5"/>
    <b v="1"/>
    <x v="1"/>
    <s v="Overnight"/>
    <s v="Credit Card"/>
    <n v="3"/>
    <s v="Rainy"/>
    <s v="Black Friday"/>
    <x v="0"/>
    <b v="0"/>
    <n v="3"/>
    <n v="12.82"/>
    <n v="64.09"/>
    <n v="6.41"/>
    <x v="1"/>
  </r>
  <r>
    <n v="4182"/>
    <s v="19/12/2021"/>
    <d v="1899-12-30T05:07:21"/>
    <n v="372"/>
    <x v="44"/>
    <x v="1"/>
    <x v="9"/>
    <n v="54.273099999999999"/>
    <n v="-61.738799999999998"/>
    <n v="59"/>
    <b v="0"/>
    <n v="302"/>
    <x v="0"/>
    <x v="0"/>
    <n v="5"/>
    <b v="1"/>
    <x v="0"/>
    <s v="Express"/>
    <s v="Cash"/>
    <n v="3"/>
    <s v="Snowy"/>
    <s v="Black Friday"/>
    <x v="0"/>
    <b v="0"/>
    <n v="5"/>
    <n v="80.86"/>
    <n v="404.32"/>
    <n v="40.43"/>
    <x v="1"/>
  </r>
  <r>
    <n v="4183"/>
    <s v="17/12/2022"/>
    <d v="1899-12-30T05:52:58"/>
    <n v="4"/>
    <x v="3"/>
    <x v="0"/>
    <x v="0"/>
    <n v="51.253799999999998"/>
    <n v="-85.3232"/>
    <n v="71"/>
    <b v="0"/>
    <n v="993"/>
    <x v="3"/>
    <x v="3"/>
    <n v="3"/>
    <b v="0"/>
    <x v="0"/>
    <s v="Express"/>
    <s v="Credit Card"/>
    <n v="2"/>
    <s v="Snowy"/>
    <s v="None"/>
    <x v="0"/>
    <b v="0"/>
    <n v="1"/>
    <n v="28.79"/>
    <n v="86.37"/>
    <n v="0"/>
    <x v="0"/>
  </r>
  <r>
    <n v="4184"/>
    <s v="25/12/2019"/>
    <d v="1899-12-30T22:59:29"/>
    <n v="427"/>
    <x v="41"/>
    <x v="0"/>
    <x v="4"/>
    <n v="53.760899999999999"/>
    <n v="-98.813900000000004"/>
    <n v="96"/>
    <b v="0"/>
    <n v="775"/>
    <x v="2"/>
    <x v="2"/>
    <n v="4"/>
    <b v="0"/>
    <x v="0"/>
    <s v="Standard"/>
    <s v="Cash"/>
    <n v="1"/>
    <s v="Snowy"/>
    <s v="None"/>
    <x v="0"/>
    <b v="0"/>
    <n v="5"/>
    <n v="64.31"/>
    <n v="257.23"/>
    <n v="0"/>
    <x v="0"/>
  </r>
  <r>
    <n v="4185"/>
    <s v="11/12/2023"/>
    <d v="1899-12-30T18:09:23"/>
    <n v="497"/>
    <x v="22"/>
    <x v="1"/>
    <x v="1"/>
    <n v="53.726700000000001"/>
    <n v="-127.6476"/>
    <n v="42"/>
    <b v="1"/>
    <n v="496"/>
    <x v="0"/>
    <x v="0"/>
    <n v="2"/>
    <b v="0"/>
    <x v="0"/>
    <s v="Standard"/>
    <s v="Cash"/>
    <n v="4"/>
    <s v="Sunny"/>
    <s v="None"/>
    <x v="0"/>
    <b v="0"/>
    <n v="1"/>
    <n v="49.52"/>
    <n v="99.05"/>
    <n v="0"/>
    <x v="0"/>
  </r>
  <r>
    <n v="4186"/>
    <s v="21/11/2023"/>
    <d v="1899-12-30T20:09:23"/>
    <n v="448"/>
    <x v="10"/>
    <x v="2"/>
    <x v="9"/>
    <n v="54.273099999999999"/>
    <n v="-61.738799999999998"/>
    <n v="100"/>
    <b v="1"/>
    <n v="939"/>
    <x v="2"/>
    <x v="2"/>
    <n v="4"/>
    <b v="1"/>
    <x v="0"/>
    <s v="Standard"/>
    <s v="Online Payment"/>
    <n v="4"/>
    <s v="Rainy"/>
    <s v="None"/>
    <x v="0"/>
    <b v="1"/>
    <n v="3"/>
    <n v="33.61"/>
    <n v="134.43"/>
    <n v="0"/>
    <x v="0"/>
  </r>
  <r>
    <n v="4187"/>
    <s v="11/03/2019"/>
    <d v="1899-12-30T00:29:49"/>
    <n v="366"/>
    <x v="38"/>
    <x v="2"/>
    <x v="8"/>
    <n v="46.318800000000003"/>
    <n v="-63.146099999999997"/>
    <n v="67"/>
    <b v="1"/>
    <n v="981"/>
    <x v="3"/>
    <x v="3"/>
    <n v="1"/>
    <b v="1"/>
    <x v="1"/>
    <s v="Overnight"/>
    <s v="Cash"/>
    <n v="3"/>
    <s v="Sunny"/>
    <s v="Black Friday"/>
    <x v="0"/>
    <b v="0"/>
    <n v="4"/>
    <n v="83.82"/>
    <n v="83.82"/>
    <n v="8.3800000000000008"/>
    <x v="1"/>
  </r>
  <r>
    <n v="4188"/>
    <s v="28/11/2020"/>
    <d v="1899-12-30T02:19:15"/>
    <n v="306"/>
    <x v="26"/>
    <x v="2"/>
    <x v="1"/>
    <n v="53.726700000000001"/>
    <n v="-127.6476"/>
    <n v="47"/>
    <b v="0"/>
    <n v="276"/>
    <x v="1"/>
    <x v="1"/>
    <n v="5"/>
    <b v="1"/>
    <x v="0"/>
    <s v="Overnight"/>
    <s v="Online Payment"/>
    <n v="2"/>
    <s v="Rainy"/>
    <s v="Black Friday"/>
    <x v="0"/>
    <b v="1"/>
    <n v="4"/>
    <n v="16.14"/>
    <n v="80.7"/>
    <n v="8.07"/>
    <x v="1"/>
  </r>
  <r>
    <n v="4189"/>
    <s v="25/12/2018"/>
    <d v="1899-12-30T22:07:30"/>
    <n v="174"/>
    <x v="12"/>
    <x v="2"/>
    <x v="5"/>
    <n v="52.939900000000002"/>
    <n v="-106.4509"/>
    <n v="28"/>
    <b v="0"/>
    <n v="935"/>
    <x v="4"/>
    <x v="4"/>
    <n v="2"/>
    <b v="1"/>
    <x v="0"/>
    <s v="Overnight"/>
    <s v="Cash"/>
    <n v="2"/>
    <s v="Rainy"/>
    <s v="Black Friday"/>
    <x v="0"/>
    <b v="1"/>
    <n v="1"/>
    <n v="28.23"/>
    <n v="56.47"/>
    <n v="5.65"/>
    <x v="1"/>
  </r>
  <r>
    <n v="4190"/>
    <s v="11/06/2019"/>
    <d v="1899-12-30T05:46:41"/>
    <n v="95"/>
    <x v="26"/>
    <x v="2"/>
    <x v="2"/>
    <n v="46.813099999999999"/>
    <n v="-71.207499999999996"/>
    <n v="96"/>
    <b v="1"/>
    <n v="285"/>
    <x v="4"/>
    <x v="4"/>
    <n v="3"/>
    <b v="0"/>
    <x v="0"/>
    <s v="Overnight"/>
    <s v="Cash"/>
    <n v="4"/>
    <s v="Snowy"/>
    <s v="Black Friday"/>
    <x v="0"/>
    <b v="1"/>
    <n v="1"/>
    <n v="68.91"/>
    <n v="206.74"/>
    <n v="20.67"/>
    <x v="1"/>
  </r>
  <r>
    <n v="4191"/>
    <s v="25/11/2018"/>
    <d v="1899-12-30T08:47:18"/>
    <n v="313"/>
    <x v="18"/>
    <x v="2"/>
    <x v="7"/>
    <n v="45.077800000000003"/>
    <n v="-63.546700000000001"/>
    <n v="27"/>
    <b v="0"/>
    <n v="914"/>
    <x v="4"/>
    <x v="4"/>
    <n v="4"/>
    <b v="0"/>
    <x v="1"/>
    <s v="Express"/>
    <s v="Online Payment"/>
    <n v="5"/>
    <s v="Rainy"/>
    <s v="Black Friday"/>
    <x v="0"/>
    <b v="1"/>
    <n v="5"/>
    <n v="91.24"/>
    <n v="364.97"/>
    <n v="36.5"/>
    <x v="1"/>
  </r>
  <r>
    <n v="4192"/>
    <s v="29/12/2020"/>
    <d v="1899-12-30T04:36:55"/>
    <n v="37"/>
    <x v="5"/>
    <x v="1"/>
    <x v="8"/>
    <n v="46.318800000000003"/>
    <n v="-63.146099999999997"/>
    <n v="72"/>
    <b v="0"/>
    <n v="859"/>
    <x v="3"/>
    <x v="3"/>
    <n v="2"/>
    <b v="1"/>
    <x v="0"/>
    <s v="Express"/>
    <s v="Credit Card"/>
    <n v="1"/>
    <s v="Sunny"/>
    <s v="Christmas Market"/>
    <x v="1"/>
    <b v="1"/>
    <n v="1"/>
    <n v="36.53"/>
    <n v="73.069999999999993"/>
    <n v="0"/>
    <x v="0"/>
  </r>
  <r>
    <n v="4193"/>
    <s v="26/12/2020"/>
    <d v="1899-12-30T16:25:04"/>
    <n v="73"/>
    <x v="34"/>
    <x v="1"/>
    <x v="6"/>
    <n v="46.565300000000001"/>
    <n v="-66.4619"/>
    <n v="46"/>
    <b v="0"/>
    <n v="807"/>
    <x v="0"/>
    <x v="0"/>
    <n v="2"/>
    <b v="1"/>
    <x v="0"/>
    <s v="Standard"/>
    <s v="Online Payment"/>
    <n v="2"/>
    <s v="Rainy"/>
    <s v="Black Friday"/>
    <x v="0"/>
    <b v="1"/>
    <n v="3"/>
    <n v="85.72"/>
    <n v="171.43"/>
    <n v="17.14"/>
    <x v="1"/>
  </r>
  <r>
    <n v="4194"/>
    <s v="22/12/2020"/>
    <d v="1899-12-30T04:50:39"/>
    <n v="97"/>
    <x v="8"/>
    <x v="1"/>
    <x v="4"/>
    <n v="53.760899999999999"/>
    <n v="-98.813900000000004"/>
    <n v="61"/>
    <b v="1"/>
    <n v="753"/>
    <x v="0"/>
    <x v="0"/>
    <n v="3"/>
    <b v="0"/>
    <x v="0"/>
    <s v="Express"/>
    <s v="Debit Card"/>
    <n v="3"/>
    <s v="Sunny"/>
    <s v="None"/>
    <x v="0"/>
    <b v="1"/>
    <n v="4"/>
    <n v="49.86"/>
    <n v="149.58000000000001"/>
    <n v="0"/>
    <x v="0"/>
  </r>
  <r>
    <n v="4195"/>
    <s v="11/06/2021"/>
    <d v="1899-12-30T22:59:58"/>
    <n v="194"/>
    <x v="6"/>
    <x v="1"/>
    <x v="10"/>
    <n v="64.282300000000006"/>
    <n v="-135"/>
    <n v="6"/>
    <b v="0"/>
    <n v="218"/>
    <x v="4"/>
    <x v="4"/>
    <n v="3"/>
    <b v="0"/>
    <x v="0"/>
    <s v="Standard"/>
    <s v="Online Payment"/>
    <n v="2"/>
    <s v="Sunny"/>
    <s v="None"/>
    <x v="0"/>
    <b v="1"/>
    <n v="3"/>
    <n v="60.7"/>
    <n v="182.1"/>
    <n v="0"/>
    <x v="0"/>
  </r>
  <r>
    <n v="4196"/>
    <s v="30/12/2021"/>
    <d v="1899-12-30T12:20:18"/>
    <n v="221"/>
    <x v="1"/>
    <x v="0"/>
    <x v="6"/>
    <n v="46.565300000000001"/>
    <n v="-66.4619"/>
    <n v="66"/>
    <b v="1"/>
    <n v="882"/>
    <x v="1"/>
    <x v="1"/>
    <n v="3"/>
    <b v="0"/>
    <x v="1"/>
    <s v="Overnight"/>
    <s v="Debit Card"/>
    <n v="3"/>
    <s v="Snowy"/>
    <s v="Black Friday"/>
    <x v="0"/>
    <b v="1"/>
    <n v="3"/>
    <n v="31.11"/>
    <n v="93.32"/>
    <n v="9.33"/>
    <x v="1"/>
  </r>
  <r>
    <n v="4197"/>
    <s v="19/11/2018"/>
    <d v="1899-12-30T13:57:41"/>
    <n v="460"/>
    <x v="20"/>
    <x v="1"/>
    <x v="10"/>
    <n v="64.282300000000006"/>
    <n v="-135"/>
    <n v="43"/>
    <b v="0"/>
    <n v="76"/>
    <x v="4"/>
    <x v="4"/>
    <n v="5"/>
    <b v="1"/>
    <x v="1"/>
    <s v="Overnight"/>
    <s v="Online Payment"/>
    <n v="2"/>
    <s v="Snowy"/>
    <s v="Christmas Market"/>
    <x v="1"/>
    <b v="0"/>
    <n v="1"/>
    <n v="29.61"/>
    <n v="148.05000000000001"/>
    <n v="0"/>
    <x v="0"/>
  </r>
  <r>
    <n v="4198"/>
    <s v="25/11/2022"/>
    <d v="1899-12-30T18:56:31"/>
    <n v="119"/>
    <x v="13"/>
    <x v="0"/>
    <x v="6"/>
    <n v="46.565300000000001"/>
    <n v="-66.4619"/>
    <n v="31"/>
    <b v="1"/>
    <n v="315"/>
    <x v="1"/>
    <x v="1"/>
    <n v="3"/>
    <b v="1"/>
    <x v="0"/>
    <s v="Standard"/>
    <s v="Online Payment"/>
    <n v="3"/>
    <s v="Rainy"/>
    <s v="Black Friday"/>
    <x v="0"/>
    <b v="0"/>
    <n v="5"/>
    <n v="77.97"/>
    <n v="233.91"/>
    <n v="23.39"/>
    <x v="1"/>
  </r>
  <r>
    <n v="4199"/>
    <s v="21/11/2021"/>
    <d v="1899-12-30T23:51:46"/>
    <n v="186"/>
    <x v="35"/>
    <x v="0"/>
    <x v="9"/>
    <n v="54.273099999999999"/>
    <n v="-61.738799999999998"/>
    <n v="35"/>
    <b v="1"/>
    <n v="277"/>
    <x v="1"/>
    <x v="1"/>
    <n v="5"/>
    <b v="0"/>
    <x v="0"/>
    <s v="Express"/>
    <s v="Online Payment"/>
    <n v="3"/>
    <s v="Rainy"/>
    <s v="None"/>
    <x v="0"/>
    <b v="1"/>
    <n v="1"/>
    <n v="15.32"/>
    <n v="76.62"/>
    <n v="0"/>
    <x v="0"/>
  </r>
  <r>
    <n v="4200"/>
    <s v="28/12/2023"/>
    <d v="1899-12-30T06:46:01"/>
    <n v="480"/>
    <x v="16"/>
    <x v="0"/>
    <x v="2"/>
    <n v="46.813099999999999"/>
    <n v="-71.207499999999996"/>
    <n v="86"/>
    <b v="1"/>
    <n v="984"/>
    <x v="0"/>
    <x v="0"/>
    <n v="2"/>
    <b v="0"/>
    <x v="0"/>
    <s v="Standard"/>
    <s v="Debit Card"/>
    <n v="4"/>
    <s v="Sunny"/>
    <s v="Christmas Market"/>
    <x v="1"/>
    <b v="0"/>
    <n v="4"/>
    <n v="76.37"/>
    <n v="152.75"/>
    <n v="0"/>
    <x v="0"/>
  </r>
  <r>
    <n v="4201"/>
    <s v="18/12/2020"/>
    <d v="1899-12-30T10:51:20"/>
    <n v="367"/>
    <x v="43"/>
    <x v="2"/>
    <x v="6"/>
    <n v="46.565300000000001"/>
    <n v="-66.4619"/>
    <n v="5"/>
    <b v="0"/>
    <n v="323"/>
    <x v="0"/>
    <x v="0"/>
    <n v="3"/>
    <b v="1"/>
    <x v="0"/>
    <s v="Standard"/>
    <s v="Online Payment"/>
    <n v="3"/>
    <s v="Rainy"/>
    <s v="Black Friday"/>
    <x v="0"/>
    <b v="1"/>
    <n v="1"/>
    <n v="81.94"/>
    <n v="245.82"/>
    <n v="24.58"/>
    <x v="1"/>
  </r>
  <r>
    <n v="4202"/>
    <s v="12/02/2022"/>
    <d v="1899-12-30T23:34:21"/>
    <n v="137"/>
    <x v="19"/>
    <x v="0"/>
    <x v="12"/>
    <n v="64.248000000000005"/>
    <n v="-84.889600000000002"/>
    <n v="7"/>
    <b v="0"/>
    <n v="717"/>
    <x v="2"/>
    <x v="2"/>
    <n v="2"/>
    <b v="0"/>
    <x v="0"/>
    <s v="Overnight"/>
    <s v="Credit Card"/>
    <n v="5"/>
    <s v="Sunny"/>
    <s v="None"/>
    <x v="0"/>
    <b v="1"/>
    <n v="3"/>
    <n v="81.040000000000006"/>
    <n v="162.07"/>
    <n v="0"/>
    <x v="0"/>
  </r>
  <r>
    <n v="4203"/>
    <s v="25/11/2020"/>
    <d v="1899-12-30T05:14:34"/>
    <n v="251"/>
    <x v="11"/>
    <x v="1"/>
    <x v="5"/>
    <n v="52.939900000000002"/>
    <n v="-106.4509"/>
    <n v="38"/>
    <b v="0"/>
    <n v="14"/>
    <x v="2"/>
    <x v="2"/>
    <n v="2"/>
    <b v="0"/>
    <x v="1"/>
    <s v="Standard"/>
    <s v="Online Payment"/>
    <n v="1"/>
    <s v="Sunny"/>
    <s v="Black Friday"/>
    <x v="0"/>
    <b v="1"/>
    <n v="2"/>
    <n v="66.680000000000007"/>
    <n v="133.36000000000001"/>
    <n v="13.34"/>
    <x v="1"/>
  </r>
  <r>
    <n v="4204"/>
    <s v="11/02/2018"/>
    <d v="1899-12-30T10:43:04"/>
    <n v="118"/>
    <x v="25"/>
    <x v="2"/>
    <x v="4"/>
    <n v="53.760899999999999"/>
    <n v="-98.813900000000004"/>
    <n v="99"/>
    <b v="0"/>
    <n v="513"/>
    <x v="2"/>
    <x v="2"/>
    <n v="4"/>
    <b v="1"/>
    <x v="0"/>
    <s v="Overnight"/>
    <s v="Credit Card"/>
    <n v="4"/>
    <s v="Rainy"/>
    <s v="Christmas Market"/>
    <x v="1"/>
    <b v="0"/>
    <n v="5"/>
    <n v="16.11"/>
    <n v="64.430000000000007"/>
    <n v="0"/>
    <x v="0"/>
  </r>
  <r>
    <n v="4205"/>
    <s v="12/04/2018"/>
    <d v="1899-12-30T00:58:08"/>
    <n v="159"/>
    <x v="52"/>
    <x v="1"/>
    <x v="6"/>
    <n v="46.565300000000001"/>
    <n v="-66.4619"/>
    <n v="56"/>
    <b v="0"/>
    <n v="921"/>
    <x v="4"/>
    <x v="4"/>
    <n v="4"/>
    <b v="1"/>
    <x v="1"/>
    <s v="Standard"/>
    <s v="Credit Card"/>
    <n v="1"/>
    <s v="Snowy"/>
    <s v="Black Friday"/>
    <x v="0"/>
    <b v="0"/>
    <n v="5"/>
    <n v="68.58"/>
    <n v="274.33999999999997"/>
    <n v="27.43"/>
    <x v="1"/>
  </r>
  <r>
    <n v="4206"/>
    <s v="13/11/2019"/>
    <d v="1899-12-30T11:05:37"/>
    <n v="53"/>
    <x v="45"/>
    <x v="0"/>
    <x v="3"/>
    <n v="53.933300000000003"/>
    <n v="-116.5765"/>
    <n v="45"/>
    <b v="0"/>
    <n v="355"/>
    <x v="1"/>
    <x v="1"/>
    <n v="1"/>
    <b v="0"/>
    <x v="0"/>
    <s v="Express"/>
    <s v="Credit Card"/>
    <n v="1"/>
    <s v="Sunny"/>
    <s v="Black Friday"/>
    <x v="0"/>
    <b v="0"/>
    <n v="5"/>
    <n v="46.76"/>
    <n v="46.76"/>
    <n v="4.68"/>
    <x v="1"/>
  </r>
  <r>
    <n v="4207"/>
    <s v="12/12/2023"/>
    <d v="1899-12-30T12:17:48"/>
    <n v="129"/>
    <x v="35"/>
    <x v="0"/>
    <x v="5"/>
    <n v="52.939900000000002"/>
    <n v="-106.4509"/>
    <n v="83"/>
    <b v="1"/>
    <n v="278"/>
    <x v="0"/>
    <x v="0"/>
    <n v="4"/>
    <b v="1"/>
    <x v="1"/>
    <s v="Standard"/>
    <s v="Credit Card"/>
    <n v="3"/>
    <s v="Rainy"/>
    <s v="Black Friday"/>
    <x v="0"/>
    <b v="1"/>
    <n v="1"/>
    <n v="38.6"/>
    <n v="154.41999999999999"/>
    <n v="15.44"/>
    <x v="1"/>
  </r>
  <r>
    <n v="4208"/>
    <s v="12/11/2023"/>
    <d v="1899-12-30T05:32:04"/>
    <n v="439"/>
    <x v="46"/>
    <x v="1"/>
    <x v="0"/>
    <n v="51.253799999999998"/>
    <n v="-85.3232"/>
    <n v="21"/>
    <b v="0"/>
    <n v="896"/>
    <x v="0"/>
    <x v="0"/>
    <n v="5"/>
    <b v="0"/>
    <x v="1"/>
    <s v="Overnight"/>
    <s v="Cash"/>
    <n v="5"/>
    <s v="Rainy"/>
    <s v="Christmas Market"/>
    <x v="1"/>
    <b v="1"/>
    <n v="2"/>
    <n v="68.23"/>
    <n v="341.16"/>
    <n v="0"/>
    <x v="0"/>
  </r>
  <r>
    <n v="4209"/>
    <s v="11/02/2022"/>
    <d v="1899-12-30T06:17:22"/>
    <n v="425"/>
    <x v="49"/>
    <x v="0"/>
    <x v="3"/>
    <n v="53.933300000000003"/>
    <n v="-116.5765"/>
    <n v="49"/>
    <b v="1"/>
    <n v="34"/>
    <x v="3"/>
    <x v="3"/>
    <n v="4"/>
    <b v="0"/>
    <x v="1"/>
    <s v="Standard"/>
    <s v="Cash"/>
    <n v="3"/>
    <s v="Sunny"/>
    <s v="None"/>
    <x v="0"/>
    <b v="1"/>
    <n v="5"/>
    <n v="53.38"/>
    <n v="213.54"/>
    <n v="0"/>
    <x v="0"/>
  </r>
  <r>
    <n v="4210"/>
    <s v="12/04/2020"/>
    <d v="1899-12-30T23:24:37"/>
    <n v="65"/>
    <x v="50"/>
    <x v="2"/>
    <x v="6"/>
    <n v="46.565300000000001"/>
    <n v="-66.4619"/>
    <n v="8"/>
    <b v="1"/>
    <n v="142"/>
    <x v="3"/>
    <x v="3"/>
    <n v="3"/>
    <b v="1"/>
    <x v="0"/>
    <s v="Overnight"/>
    <s v="Credit Card"/>
    <n v="1"/>
    <s v="Sunny"/>
    <s v="Black Friday"/>
    <x v="0"/>
    <b v="0"/>
    <n v="5"/>
    <n v="11.22"/>
    <n v="33.65"/>
    <n v="3.37"/>
    <x v="1"/>
  </r>
  <r>
    <n v="4211"/>
    <s v="22/11/2019"/>
    <d v="1899-12-30T11:19:44"/>
    <n v="72"/>
    <x v="43"/>
    <x v="0"/>
    <x v="8"/>
    <n v="46.318800000000003"/>
    <n v="-63.146099999999997"/>
    <n v="90"/>
    <b v="0"/>
    <n v="998"/>
    <x v="3"/>
    <x v="3"/>
    <n v="2"/>
    <b v="0"/>
    <x v="1"/>
    <s v="Standard"/>
    <s v="Credit Card"/>
    <n v="1"/>
    <s v="Snowy"/>
    <s v="Christmas Market"/>
    <x v="1"/>
    <b v="0"/>
    <n v="2"/>
    <n v="65.58"/>
    <n v="131.16"/>
    <n v="0"/>
    <x v="0"/>
  </r>
  <r>
    <n v="4212"/>
    <s v="14/12/2020"/>
    <d v="1899-12-30T08:01:44"/>
    <n v="120"/>
    <x v="33"/>
    <x v="0"/>
    <x v="11"/>
    <n v="63.588799999999999"/>
    <n v="-115.5069"/>
    <n v="78"/>
    <b v="1"/>
    <n v="995"/>
    <x v="0"/>
    <x v="0"/>
    <n v="1"/>
    <b v="0"/>
    <x v="0"/>
    <s v="Express"/>
    <s v="Credit Card"/>
    <n v="3"/>
    <s v="Sunny"/>
    <s v="Black Friday"/>
    <x v="0"/>
    <b v="0"/>
    <n v="4"/>
    <n v="17.53"/>
    <n v="17.53"/>
    <n v="1.75"/>
    <x v="1"/>
  </r>
  <r>
    <n v="4213"/>
    <s v="11/12/2019"/>
    <d v="1899-12-30T14:16:22"/>
    <n v="234"/>
    <x v="24"/>
    <x v="1"/>
    <x v="3"/>
    <n v="53.933300000000003"/>
    <n v="-116.5765"/>
    <n v="64"/>
    <b v="0"/>
    <n v="732"/>
    <x v="2"/>
    <x v="2"/>
    <n v="2"/>
    <b v="0"/>
    <x v="1"/>
    <s v="Express"/>
    <s v="Credit Card"/>
    <n v="3"/>
    <s v="Rainy"/>
    <s v="Christmas Market"/>
    <x v="1"/>
    <b v="0"/>
    <n v="5"/>
    <n v="61.44"/>
    <n v="122.87"/>
    <n v="0"/>
    <x v="0"/>
  </r>
  <r>
    <n v="4214"/>
    <s v="21/11/2021"/>
    <d v="1899-12-30T16:25:12"/>
    <n v="56"/>
    <x v="20"/>
    <x v="1"/>
    <x v="8"/>
    <n v="46.318800000000003"/>
    <n v="-63.146099999999997"/>
    <n v="2"/>
    <b v="0"/>
    <n v="411"/>
    <x v="0"/>
    <x v="0"/>
    <n v="4"/>
    <b v="0"/>
    <x v="1"/>
    <s v="Overnight"/>
    <s v="Debit Card"/>
    <n v="1"/>
    <s v="Sunny"/>
    <s v="Christmas Market"/>
    <x v="1"/>
    <b v="1"/>
    <n v="2"/>
    <n v="42.13"/>
    <n v="168.54"/>
    <n v="0"/>
    <x v="0"/>
  </r>
  <r>
    <n v="4215"/>
    <s v="11/12/2021"/>
    <d v="1899-12-30T21:11:06"/>
    <n v="266"/>
    <x v="37"/>
    <x v="0"/>
    <x v="4"/>
    <n v="53.760899999999999"/>
    <n v="-98.813900000000004"/>
    <n v="14"/>
    <b v="1"/>
    <n v="97"/>
    <x v="3"/>
    <x v="3"/>
    <n v="1"/>
    <b v="1"/>
    <x v="1"/>
    <s v="Overnight"/>
    <s v="Cash"/>
    <n v="4"/>
    <s v="Rainy"/>
    <s v="Black Friday"/>
    <x v="0"/>
    <b v="1"/>
    <n v="3"/>
    <n v="68.209999999999994"/>
    <n v="68.209999999999994"/>
    <n v="6.82"/>
    <x v="1"/>
  </r>
  <r>
    <n v="4216"/>
    <s v="11/07/2022"/>
    <d v="1899-12-30T01:52:55"/>
    <n v="161"/>
    <x v="42"/>
    <x v="0"/>
    <x v="6"/>
    <n v="46.565300000000001"/>
    <n v="-66.4619"/>
    <n v="17"/>
    <b v="0"/>
    <n v="361"/>
    <x v="2"/>
    <x v="2"/>
    <n v="4"/>
    <b v="0"/>
    <x v="1"/>
    <s v="Overnight"/>
    <s v="Online Payment"/>
    <n v="1"/>
    <s v="Rainy"/>
    <s v="Christmas Market"/>
    <x v="1"/>
    <b v="1"/>
    <n v="5"/>
    <n v="90.99"/>
    <n v="363.95"/>
    <n v="0"/>
    <x v="0"/>
  </r>
  <r>
    <n v="4217"/>
    <s v="11/10/2023"/>
    <d v="1899-12-30T16:57:50"/>
    <n v="268"/>
    <x v="37"/>
    <x v="2"/>
    <x v="6"/>
    <n v="46.565300000000001"/>
    <n v="-66.4619"/>
    <n v="47"/>
    <b v="1"/>
    <n v="385"/>
    <x v="4"/>
    <x v="4"/>
    <n v="2"/>
    <b v="1"/>
    <x v="0"/>
    <s v="Express"/>
    <s v="Cash"/>
    <n v="4"/>
    <s v="Rainy"/>
    <s v="None"/>
    <x v="0"/>
    <b v="1"/>
    <n v="4"/>
    <n v="90.58"/>
    <n v="181.15"/>
    <n v="0"/>
    <x v="0"/>
  </r>
  <r>
    <n v="4218"/>
    <s v="12/03/2018"/>
    <d v="1899-12-30T23:22:00"/>
    <n v="59"/>
    <x v="8"/>
    <x v="1"/>
    <x v="2"/>
    <n v="46.813099999999999"/>
    <n v="-71.207499999999996"/>
    <n v="64"/>
    <b v="0"/>
    <n v="272"/>
    <x v="3"/>
    <x v="3"/>
    <n v="2"/>
    <b v="1"/>
    <x v="0"/>
    <s v="Express"/>
    <s v="Debit Card"/>
    <n v="1"/>
    <s v="Snowy"/>
    <s v="Black Friday"/>
    <x v="0"/>
    <b v="1"/>
    <n v="2"/>
    <n v="72.599999999999994"/>
    <n v="145.21"/>
    <n v="14.52"/>
    <x v="1"/>
  </r>
  <r>
    <n v="4219"/>
    <s v="21/11/2020"/>
    <d v="1899-12-30T02:25:23"/>
    <n v="142"/>
    <x v="28"/>
    <x v="0"/>
    <x v="4"/>
    <n v="53.760899999999999"/>
    <n v="-98.813900000000004"/>
    <n v="57"/>
    <b v="1"/>
    <n v="910"/>
    <x v="1"/>
    <x v="1"/>
    <n v="2"/>
    <b v="1"/>
    <x v="1"/>
    <s v="Standard"/>
    <s v="Debit Card"/>
    <n v="5"/>
    <s v="Rainy"/>
    <s v="None"/>
    <x v="0"/>
    <b v="1"/>
    <n v="2"/>
    <n v="82.76"/>
    <n v="165.52"/>
    <n v="0"/>
    <x v="0"/>
  </r>
  <r>
    <n v="4220"/>
    <s v="11/07/2021"/>
    <d v="1899-12-30T14:57:19"/>
    <n v="378"/>
    <x v="12"/>
    <x v="1"/>
    <x v="10"/>
    <n v="64.282300000000006"/>
    <n v="-135"/>
    <n v="54"/>
    <b v="1"/>
    <n v="465"/>
    <x v="2"/>
    <x v="2"/>
    <n v="5"/>
    <b v="1"/>
    <x v="1"/>
    <s v="Standard"/>
    <s v="Online Payment"/>
    <n v="5"/>
    <s v="Snowy"/>
    <s v="Christmas Market"/>
    <x v="1"/>
    <b v="1"/>
    <n v="3"/>
    <n v="30.34"/>
    <n v="151.69"/>
    <n v="0"/>
    <x v="0"/>
  </r>
  <r>
    <n v="4221"/>
    <s v="12/10/2021"/>
    <d v="1899-12-30T11:19:51"/>
    <n v="212"/>
    <x v="28"/>
    <x v="0"/>
    <x v="9"/>
    <n v="54.273099999999999"/>
    <n v="-61.738799999999998"/>
    <n v="2"/>
    <b v="1"/>
    <n v="909"/>
    <x v="1"/>
    <x v="1"/>
    <n v="4"/>
    <b v="0"/>
    <x v="0"/>
    <s v="Overnight"/>
    <s v="Debit Card"/>
    <n v="1"/>
    <s v="Sunny"/>
    <s v="Christmas Market"/>
    <x v="1"/>
    <b v="0"/>
    <n v="2"/>
    <n v="21.31"/>
    <n v="85.25"/>
    <n v="0"/>
    <x v="0"/>
  </r>
  <r>
    <n v="4222"/>
    <s v="13/11/2020"/>
    <d v="1899-12-30T16:25:28"/>
    <n v="348"/>
    <x v="28"/>
    <x v="2"/>
    <x v="12"/>
    <n v="64.248000000000005"/>
    <n v="-84.889600000000002"/>
    <n v="65"/>
    <b v="1"/>
    <n v="568"/>
    <x v="1"/>
    <x v="1"/>
    <n v="3"/>
    <b v="0"/>
    <x v="0"/>
    <s v="Overnight"/>
    <s v="Cash"/>
    <n v="1"/>
    <s v="Rainy"/>
    <s v="None"/>
    <x v="0"/>
    <b v="1"/>
    <n v="5"/>
    <n v="15.54"/>
    <n v="46.61"/>
    <n v="0"/>
    <x v="0"/>
  </r>
  <r>
    <n v="4223"/>
    <s v="17/12/2021"/>
    <d v="1899-12-30T08:19:32"/>
    <n v="136"/>
    <x v="37"/>
    <x v="1"/>
    <x v="6"/>
    <n v="46.565300000000001"/>
    <n v="-66.4619"/>
    <n v="33"/>
    <b v="1"/>
    <n v="910"/>
    <x v="4"/>
    <x v="4"/>
    <n v="1"/>
    <b v="1"/>
    <x v="1"/>
    <s v="Express"/>
    <s v="Online Payment"/>
    <n v="4"/>
    <s v="Sunny"/>
    <s v="None"/>
    <x v="0"/>
    <b v="0"/>
    <n v="5"/>
    <n v="37.909999999999997"/>
    <n v="37.909999999999997"/>
    <n v="0"/>
    <x v="0"/>
  </r>
  <r>
    <n v="4224"/>
    <s v="11/05/2019"/>
    <d v="1899-12-30T21:20:41"/>
    <n v="402"/>
    <x v="18"/>
    <x v="0"/>
    <x v="4"/>
    <n v="53.760899999999999"/>
    <n v="-98.813900000000004"/>
    <n v="3"/>
    <b v="1"/>
    <n v="381"/>
    <x v="3"/>
    <x v="3"/>
    <n v="5"/>
    <b v="1"/>
    <x v="0"/>
    <s v="Overnight"/>
    <s v="Cash"/>
    <n v="5"/>
    <s v="Rainy"/>
    <s v="Christmas Market"/>
    <x v="1"/>
    <b v="0"/>
    <n v="1"/>
    <n v="33.22"/>
    <n v="166.12"/>
    <n v="0"/>
    <x v="0"/>
  </r>
  <r>
    <n v="4225"/>
    <s v="12/05/2020"/>
    <d v="1899-12-30T22:35:06"/>
    <n v="230"/>
    <x v="15"/>
    <x v="0"/>
    <x v="1"/>
    <n v="53.726700000000001"/>
    <n v="-127.6476"/>
    <n v="81"/>
    <b v="0"/>
    <n v="276"/>
    <x v="0"/>
    <x v="0"/>
    <n v="5"/>
    <b v="0"/>
    <x v="0"/>
    <s v="Express"/>
    <s v="Cash"/>
    <n v="5"/>
    <s v="Snowy"/>
    <s v="Black Friday"/>
    <x v="0"/>
    <b v="1"/>
    <n v="1"/>
    <n v="58.03"/>
    <n v="290.13"/>
    <n v="29.01"/>
    <x v="1"/>
  </r>
  <r>
    <n v="4226"/>
    <s v="22/11/2018"/>
    <d v="1899-12-30T01:52:25"/>
    <n v="120"/>
    <x v="32"/>
    <x v="1"/>
    <x v="0"/>
    <n v="51.253799999999998"/>
    <n v="-85.3232"/>
    <n v="76"/>
    <b v="0"/>
    <n v="780"/>
    <x v="2"/>
    <x v="2"/>
    <n v="3"/>
    <b v="0"/>
    <x v="0"/>
    <s v="Express"/>
    <s v="Credit Card"/>
    <n v="1"/>
    <s v="Rainy"/>
    <s v="Christmas Market"/>
    <x v="1"/>
    <b v="0"/>
    <n v="5"/>
    <n v="64.680000000000007"/>
    <n v="194.04"/>
    <n v="0"/>
    <x v="0"/>
  </r>
  <r>
    <n v="4227"/>
    <s v="21/11/2022"/>
    <d v="1899-12-30T18:35:39"/>
    <n v="344"/>
    <x v="25"/>
    <x v="0"/>
    <x v="11"/>
    <n v="63.588799999999999"/>
    <n v="-115.5069"/>
    <n v="13"/>
    <b v="1"/>
    <n v="730"/>
    <x v="2"/>
    <x v="2"/>
    <n v="3"/>
    <b v="0"/>
    <x v="0"/>
    <s v="Express"/>
    <s v="Online Payment"/>
    <n v="5"/>
    <s v="Snowy"/>
    <s v="Black Friday"/>
    <x v="0"/>
    <b v="0"/>
    <n v="2"/>
    <n v="26.36"/>
    <n v="79.069999999999993"/>
    <n v="7.91"/>
    <x v="1"/>
  </r>
  <r>
    <n v="4228"/>
    <s v="30/11/2019"/>
    <d v="1899-12-30T09:23:32"/>
    <n v="343"/>
    <x v="3"/>
    <x v="0"/>
    <x v="11"/>
    <n v="63.588799999999999"/>
    <n v="-115.5069"/>
    <n v="10"/>
    <b v="1"/>
    <n v="107"/>
    <x v="0"/>
    <x v="0"/>
    <n v="5"/>
    <b v="1"/>
    <x v="1"/>
    <s v="Standard"/>
    <s v="Credit Card"/>
    <n v="5"/>
    <s v="Snowy"/>
    <s v="Christmas Market"/>
    <x v="1"/>
    <b v="0"/>
    <n v="1"/>
    <n v="100"/>
    <n v="499.98"/>
    <n v="0"/>
    <x v="0"/>
  </r>
  <r>
    <n v="4229"/>
    <s v="12/12/2020"/>
    <d v="1899-12-30T13:27:57"/>
    <n v="437"/>
    <x v="50"/>
    <x v="2"/>
    <x v="11"/>
    <n v="63.588799999999999"/>
    <n v="-115.5069"/>
    <n v="46"/>
    <b v="1"/>
    <n v="153"/>
    <x v="0"/>
    <x v="0"/>
    <n v="5"/>
    <b v="0"/>
    <x v="1"/>
    <s v="Express"/>
    <s v="Cash"/>
    <n v="2"/>
    <s v="Sunny"/>
    <s v="Christmas Market"/>
    <x v="1"/>
    <b v="0"/>
    <n v="4"/>
    <n v="62.19"/>
    <n v="310.94"/>
    <n v="0"/>
    <x v="0"/>
  </r>
  <r>
    <n v="4230"/>
    <s v="29/11/2021"/>
    <d v="1899-12-30T10:02:52"/>
    <n v="440"/>
    <x v="4"/>
    <x v="0"/>
    <x v="12"/>
    <n v="64.248000000000005"/>
    <n v="-84.889600000000002"/>
    <n v="70"/>
    <b v="1"/>
    <n v="215"/>
    <x v="0"/>
    <x v="0"/>
    <n v="3"/>
    <b v="1"/>
    <x v="1"/>
    <s v="Overnight"/>
    <s v="Online Payment"/>
    <n v="3"/>
    <s v="Sunny"/>
    <s v="Black Friday"/>
    <x v="0"/>
    <b v="1"/>
    <n v="4"/>
    <n v="50.95"/>
    <n v="152.85"/>
    <n v="15.29"/>
    <x v="1"/>
  </r>
  <r>
    <n v="4231"/>
    <s v="25/11/2022"/>
    <d v="1899-12-30T01:25:05"/>
    <n v="224"/>
    <x v="21"/>
    <x v="2"/>
    <x v="9"/>
    <n v="54.273099999999999"/>
    <n v="-61.738799999999998"/>
    <n v="9"/>
    <b v="1"/>
    <n v="105"/>
    <x v="2"/>
    <x v="2"/>
    <n v="3"/>
    <b v="1"/>
    <x v="1"/>
    <s v="Standard"/>
    <s v="Debit Card"/>
    <n v="1"/>
    <s v="Snowy"/>
    <s v="Black Friday"/>
    <x v="0"/>
    <b v="0"/>
    <n v="1"/>
    <n v="17.850000000000001"/>
    <n v="53.56"/>
    <n v="5.36"/>
    <x v="1"/>
  </r>
  <r>
    <n v="4232"/>
    <s v="17/12/2019"/>
    <d v="1899-12-30T07:12:34"/>
    <n v="56"/>
    <x v="27"/>
    <x v="1"/>
    <x v="6"/>
    <n v="46.565300000000001"/>
    <n v="-66.4619"/>
    <n v="8"/>
    <b v="1"/>
    <n v="985"/>
    <x v="1"/>
    <x v="1"/>
    <n v="2"/>
    <b v="1"/>
    <x v="0"/>
    <s v="Overnight"/>
    <s v="Debit Card"/>
    <n v="2"/>
    <s v="Snowy"/>
    <s v="None"/>
    <x v="0"/>
    <b v="0"/>
    <n v="5"/>
    <n v="68.88"/>
    <n v="137.76"/>
    <n v="0"/>
    <x v="0"/>
  </r>
  <r>
    <n v="4233"/>
    <s v="22/11/2020"/>
    <d v="1899-12-30T12:43:11"/>
    <n v="75"/>
    <x v="38"/>
    <x v="1"/>
    <x v="11"/>
    <n v="63.588799999999999"/>
    <n v="-115.5069"/>
    <n v="50"/>
    <b v="1"/>
    <n v="517"/>
    <x v="4"/>
    <x v="4"/>
    <n v="5"/>
    <b v="1"/>
    <x v="0"/>
    <s v="Express"/>
    <s v="Cash"/>
    <n v="2"/>
    <s v="Sunny"/>
    <s v="Black Friday"/>
    <x v="0"/>
    <b v="1"/>
    <n v="3"/>
    <n v="75.650000000000006"/>
    <n v="378.27"/>
    <n v="37.83"/>
    <x v="1"/>
  </r>
  <r>
    <n v="4234"/>
    <s v="13/12/2021"/>
    <d v="1899-12-30T00:54:06"/>
    <n v="499"/>
    <x v="10"/>
    <x v="2"/>
    <x v="12"/>
    <n v="64.248000000000005"/>
    <n v="-84.889600000000002"/>
    <n v="6"/>
    <b v="1"/>
    <n v="655"/>
    <x v="1"/>
    <x v="1"/>
    <n v="2"/>
    <b v="1"/>
    <x v="0"/>
    <s v="Express"/>
    <s v="Credit Card"/>
    <n v="5"/>
    <s v="Rainy"/>
    <s v="None"/>
    <x v="0"/>
    <b v="0"/>
    <n v="3"/>
    <n v="69.87"/>
    <n v="139.75"/>
    <n v="0"/>
    <x v="0"/>
  </r>
  <r>
    <n v="4235"/>
    <s v="30/12/2021"/>
    <d v="1899-12-30T06:54:38"/>
    <n v="33"/>
    <x v="4"/>
    <x v="2"/>
    <x v="0"/>
    <n v="51.253799999999998"/>
    <n v="-85.3232"/>
    <n v="85"/>
    <b v="1"/>
    <n v="577"/>
    <x v="2"/>
    <x v="2"/>
    <n v="2"/>
    <b v="0"/>
    <x v="0"/>
    <s v="Express"/>
    <s v="Cash"/>
    <n v="3"/>
    <s v="Sunny"/>
    <s v="Christmas Market"/>
    <x v="1"/>
    <b v="1"/>
    <n v="2"/>
    <n v="40.78"/>
    <n v="81.56"/>
    <n v="0"/>
    <x v="0"/>
  </r>
  <r>
    <n v="4236"/>
    <s v="26/11/2023"/>
    <d v="1899-12-30T09:05:34"/>
    <n v="347"/>
    <x v="40"/>
    <x v="2"/>
    <x v="10"/>
    <n v="64.282300000000006"/>
    <n v="-135"/>
    <n v="81"/>
    <b v="1"/>
    <n v="376"/>
    <x v="2"/>
    <x v="2"/>
    <n v="2"/>
    <b v="0"/>
    <x v="0"/>
    <s v="Overnight"/>
    <s v="Credit Card"/>
    <n v="2"/>
    <s v="Rainy"/>
    <s v="Black Friday"/>
    <x v="0"/>
    <b v="0"/>
    <n v="3"/>
    <n v="68.489999999999995"/>
    <n v="136.97999999999999"/>
    <n v="13.7"/>
    <x v="1"/>
  </r>
  <r>
    <n v="4237"/>
    <s v="29/12/2020"/>
    <d v="1899-12-30T23:09:07"/>
    <n v="361"/>
    <x v="15"/>
    <x v="1"/>
    <x v="6"/>
    <n v="46.565300000000001"/>
    <n v="-66.4619"/>
    <n v="1"/>
    <b v="1"/>
    <n v="33"/>
    <x v="0"/>
    <x v="0"/>
    <n v="1"/>
    <b v="0"/>
    <x v="0"/>
    <s v="Standard"/>
    <s v="Credit Card"/>
    <n v="3"/>
    <s v="Rainy"/>
    <s v="None"/>
    <x v="0"/>
    <b v="1"/>
    <n v="3"/>
    <n v="72.33"/>
    <n v="72.33"/>
    <n v="0"/>
    <x v="0"/>
  </r>
  <r>
    <n v="4238"/>
    <s v="16/12/2020"/>
    <d v="1899-12-30T11:41:28"/>
    <n v="235"/>
    <x v="22"/>
    <x v="2"/>
    <x v="5"/>
    <n v="52.939900000000002"/>
    <n v="-106.4509"/>
    <n v="21"/>
    <b v="1"/>
    <n v="290"/>
    <x v="0"/>
    <x v="0"/>
    <n v="1"/>
    <b v="0"/>
    <x v="0"/>
    <s v="Standard"/>
    <s v="Debit Card"/>
    <n v="2"/>
    <s v="Snowy"/>
    <s v="Christmas Market"/>
    <x v="1"/>
    <b v="0"/>
    <n v="4"/>
    <n v="68"/>
    <n v="68"/>
    <n v="0"/>
    <x v="0"/>
  </r>
  <r>
    <n v="4239"/>
    <s v="31/12/2023"/>
    <d v="1899-12-30T12:17:33"/>
    <n v="308"/>
    <x v="40"/>
    <x v="2"/>
    <x v="4"/>
    <n v="53.760899999999999"/>
    <n v="-98.813900000000004"/>
    <n v="82"/>
    <b v="1"/>
    <n v="807"/>
    <x v="4"/>
    <x v="4"/>
    <n v="2"/>
    <b v="1"/>
    <x v="1"/>
    <s v="Overnight"/>
    <s v="Debit Card"/>
    <n v="2"/>
    <s v="Sunny"/>
    <s v="Black Friday"/>
    <x v="0"/>
    <b v="0"/>
    <n v="4"/>
    <n v="76.489999999999995"/>
    <n v="152.97"/>
    <n v="15.3"/>
    <x v="1"/>
  </r>
  <r>
    <n v="4240"/>
    <s v="20/12/2022"/>
    <d v="1899-12-30T08:40:40"/>
    <n v="100"/>
    <x v="41"/>
    <x v="1"/>
    <x v="7"/>
    <n v="45.077800000000003"/>
    <n v="-63.546700000000001"/>
    <n v="72"/>
    <b v="0"/>
    <n v="541"/>
    <x v="2"/>
    <x v="2"/>
    <n v="1"/>
    <b v="1"/>
    <x v="0"/>
    <s v="Standard"/>
    <s v="Credit Card"/>
    <n v="2"/>
    <s v="Snowy"/>
    <s v="Christmas Market"/>
    <x v="1"/>
    <b v="0"/>
    <n v="5"/>
    <n v="68.38"/>
    <n v="68.38"/>
    <n v="0"/>
    <x v="0"/>
  </r>
  <r>
    <n v="4241"/>
    <s v="15/11/2023"/>
    <d v="1899-12-30T14:13:39"/>
    <n v="431"/>
    <x v="42"/>
    <x v="0"/>
    <x v="0"/>
    <n v="51.253799999999998"/>
    <n v="-85.3232"/>
    <n v="63"/>
    <b v="1"/>
    <n v="80"/>
    <x v="3"/>
    <x v="3"/>
    <n v="2"/>
    <b v="1"/>
    <x v="0"/>
    <s v="Standard"/>
    <s v="Credit Card"/>
    <n v="1"/>
    <s v="Snowy"/>
    <s v="None"/>
    <x v="0"/>
    <b v="0"/>
    <n v="4"/>
    <n v="67.569999999999993"/>
    <n v="135.15"/>
    <n v="0"/>
    <x v="0"/>
  </r>
  <r>
    <n v="4242"/>
    <s v="11/02/2018"/>
    <d v="1899-12-30T08:54:19"/>
    <n v="245"/>
    <x v="17"/>
    <x v="1"/>
    <x v="4"/>
    <n v="53.760899999999999"/>
    <n v="-98.813900000000004"/>
    <n v="64"/>
    <b v="0"/>
    <n v="491"/>
    <x v="1"/>
    <x v="1"/>
    <n v="3"/>
    <b v="0"/>
    <x v="1"/>
    <s v="Overnight"/>
    <s v="Online Payment"/>
    <n v="5"/>
    <s v="Snowy"/>
    <s v="None"/>
    <x v="0"/>
    <b v="1"/>
    <n v="4"/>
    <n v="60.28"/>
    <n v="180.85"/>
    <n v="0"/>
    <x v="0"/>
  </r>
  <r>
    <n v="4243"/>
    <s v="23/11/2020"/>
    <d v="1899-12-30T07:13:06"/>
    <n v="73"/>
    <x v="44"/>
    <x v="2"/>
    <x v="4"/>
    <n v="53.760899999999999"/>
    <n v="-98.813900000000004"/>
    <n v="8"/>
    <b v="1"/>
    <n v="591"/>
    <x v="4"/>
    <x v="4"/>
    <n v="2"/>
    <b v="1"/>
    <x v="0"/>
    <s v="Express"/>
    <s v="Online Payment"/>
    <n v="5"/>
    <s v="Rainy"/>
    <s v="Black Friday"/>
    <x v="0"/>
    <b v="0"/>
    <n v="3"/>
    <n v="85.89"/>
    <n v="171.78"/>
    <n v="17.18"/>
    <x v="1"/>
  </r>
  <r>
    <n v="4244"/>
    <s v="18/12/2020"/>
    <d v="1899-12-30T04:54:29"/>
    <n v="150"/>
    <x v="22"/>
    <x v="0"/>
    <x v="9"/>
    <n v="54.273099999999999"/>
    <n v="-61.738799999999998"/>
    <n v="6"/>
    <b v="0"/>
    <n v="908"/>
    <x v="1"/>
    <x v="1"/>
    <n v="4"/>
    <b v="1"/>
    <x v="0"/>
    <s v="Standard"/>
    <s v="Debit Card"/>
    <n v="2"/>
    <s v="Snowy"/>
    <s v="Christmas Market"/>
    <x v="1"/>
    <b v="1"/>
    <n v="3"/>
    <n v="11.42"/>
    <n v="45.7"/>
    <n v="0"/>
    <x v="0"/>
  </r>
  <r>
    <n v="4245"/>
    <s v="24/12/2021"/>
    <d v="1899-12-30T00:18:01"/>
    <n v="384"/>
    <x v="42"/>
    <x v="0"/>
    <x v="1"/>
    <n v="53.726700000000001"/>
    <n v="-127.6476"/>
    <n v="56"/>
    <b v="1"/>
    <n v="116"/>
    <x v="2"/>
    <x v="2"/>
    <n v="1"/>
    <b v="1"/>
    <x v="0"/>
    <s v="Express"/>
    <s v="Credit Card"/>
    <n v="4"/>
    <s v="Snowy"/>
    <s v="Black Friday"/>
    <x v="0"/>
    <b v="1"/>
    <n v="4"/>
    <n v="30.05"/>
    <n v="30.05"/>
    <n v="3.01"/>
    <x v="1"/>
  </r>
  <r>
    <n v="4246"/>
    <s v="19/12/2022"/>
    <d v="1899-12-30T05:32:58"/>
    <n v="110"/>
    <x v="16"/>
    <x v="1"/>
    <x v="0"/>
    <n v="51.253799999999998"/>
    <n v="-85.3232"/>
    <n v="83"/>
    <b v="1"/>
    <n v="321"/>
    <x v="3"/>
    <x v="3"/>
    <n v="1"/>
    <b v="1"/>
    <x v="1"/>
    <s v="Standard"/>
    <s v="Credit Card"/>
    <n v="3"/>
    <s v="Snowy"/>
    <s v="None"/>
    <x v="0"/>
    <b v="0"/>
    <n v="2"/>
    <n v="54.92"/>
    <n v="54.92"/>
    <n v="0"/>
    <x v="0"/>
  </r>
  <r>
    <n v="4247"/>
    <s v="18/11/2018"/>
    <d v="1899-12-30T22:10:28"/>
    <n v="183"/>
    <x v="5"/>
    <x v="1"/>
    <x v="6"/>
    <n v="46.565300000000001"/>
    <n v="-66.4619"/>
    <n v="38"/>
    <b v="1"/>
    <n v="678"/>
    <x v="1"/>
    <x v="1"/>
    <n v="2"/>
    <b v="1"/>
    <x v="0"/>
    <s v="Overnight"/>
    <s v="Debit Card"/>
    <n v="3"/>
    <s v="Rainy"/>
    <s v="Black Friday"/>
    <x v="0"/>
    <b v="1"/>
    <n v="4"/>
    <n v="33.840000000000003"/>
    <n v="67.680000000000007"/>
    <n v="6.77"/>
    <x v="1"/>
  </r>
  <r>
    <n v="4248"/>
    <s v="24/12/2023"/>
    <d v="1899-12-30T05:41:25"/>
    <n v="425"/>
    <x v="11"/>
    <x v="2"/>
    <x v="6"/>
    <n v="46.565300000000001"/>
    <n v="-66.4619"/>
    <n v="83"/>
    <b v="1"/>
    <n v="368"/>
    <x v="0"/>
    <x v="0"/>
    <n v="3"/>
    <b v="1"/>
    <x v="0"/>
    <s v="Standard"/>
    <s v="Debit Card"/>
    <n v="4"/>
    <s v="Sunny"/>
    <s v="Christmas Market"/>
    <x v="1"/>
    <b v="1"/>
    <n v="2"/>
    <n v="52.42"/>
    <n v="157.26"/>
    <n v="0"/>
    <x v="0"/>
  </r>
  <r>
    <n v="4249"/>
    <s v="16/12/2023"/>
    <d v="1899-12-30T03:35:15"/>
    <n v="420"/>
    <x v="48"/>
    <x v="1"/>
    <x v="5"/>
    <n v="52.939900000000002"/>
    <n v="-106.4509"/>
    <n v="91"/>
    <b v="1"/>
    <n v="525"/>
    <x v="0"/>
    <x v="0"/>
    <n v="3"/>
    <b v="0"/>
    <x v="1"/>
    <s v="Overnight"/>
    <s v="Credit Card"/>
    <n v="5"/>
    <s v="Sunny"/>
    <s v="Christmas Market"/>
    <x v="1"/>
    <b v="1"/>
    <n v="5"/>
    <n v="77.34"/>
    <n v="232.02"/>
    <n v="0"/>
    <x v="0"/>
  </r>
  <r>
    <n v="4250"/>
    <s v="11/01/2020"/>
    <d v="1899-12-30T07:02:32"/>
    <n v="388"/>
    <x v="18"/>
    <x v="0"/>
    <x v="3"/>
    <n v="53.933300000000003"/>
    <n v="-116.5765"/>
    <n v="46"/>
    <b v="1"/>
    <n v="853"/>
    <x v="3"/>
    <x v="3"/>
    <n v="2"/>
    <b v="0"/>
    <x v="0"/>
    <s v="Standard"/>
    <s v="Online Payment"/>
    <n v="1"/>
    <s v="Sunny"/>
    <s v="None"/>
    <x v="0"/>
    <b v="1"/>
    <n v="5"/>
    <n v="91.72"/>
    <n v="183.43"/>
    <n v="0"/>
    <x v="0"/>
  </r>
  <r>
    <n v="4251"/>
    <s v="14/12/2023"/>
    <d v="1899-12-30T14:38:49"/>
    <n v="295"/>
    <x v="32"/>
    <x v="0"/>
    <x v="9"/>
    <n v="54.273099999999999"/>
    <n v="-61.738799999999998"/>
    <n v="52"/>
    <b v="1"/>
    <n v="680"/>
    <x v="2"/>
    <x v="2"/>
    <n v="4"/>
    <b v="0"/>
    <x v="1"/>
    <s v="Overnight"/>
    <s v="Cash"/>
    <n v="3"/>
    <s v="Rainy"/>
    <s v="Christmas Market"/>
    <x v="1"/>
    <b v="1"/>
    <n v="1"/>
    <n v="72.39"/>
    <n v="289.56"/>
    <n v="0"/>
    <x v="0"/>
  </r>
  <r>
    <n v="4252"/>
    <s v="12/06/2020"/>
    <d v="1899-12-30T22:14:52"/>
    <n v="471"/>
    <x v="2"/>
    <x v="2"/>
    <x v="8"/>
    <n v="46.318800000000003"/>
    <n v="-63.146099999999997"/>
    <n v="32"/>
    <b v="1"/>
    <n v="762"/>
    <x v="3"/>
    <x v="3"/>
    <n v="4"/>
    <b v="1"/>
    <x v="0"/>
    <s v="Standard"/>
    <s v="Debit Card"/>
    <n v="4"/>
    <s v="Rainy"/>
    <s v="Christmas Market"/>
    <x v="1"/>
    <b v="0"/>
    <n v="4"/>
    <n v="24.61"/>
    <n v="98.44"/>
    <n v="0"/>
    <x v="0"/>
  </r>
  <r>
    <n v="4253"/>
    <s v="20/11/2021"/>
    <d v="1899-12-30T10:45:07"/>
    <n v="167"/>
    <x v="16"/>
    <x v="0"/>
    <x v="6"/>
    <n v="46.565300000000001"/>
    <n v="-66.4619"/>
    <n v="13"/>
    <b v="0"/>
    <n v="905"/>
    <x v="1"/>
    <x v="1"/>
    <n v="5"/>
    <b v="0"/>
    <x v="1"/>
    <s v="Overnight"/>
    <s v="Debit Card"/>
    <n v="4"/>
    <s v="Snowy"/>
    <s v="None"/>
    <x v="0"/>
    <b v="0"/>
    <n v="2"/>
    <n v="76.84"/>
    <n v="384.18"/>
    <n v="0"/>
    <x v="0"/>
  </r>
  <r>
    <n v="4254"/>
    <s v="18/12/2019"/>
    <d v="1899-12-30T07:23:32"/>
    <n v="379"/>
    <x v="4"/>
    <x v="2"/>
    <x v="4"/>
    <n v="53.760899999999999"/>
    <n v="-98.813900000000004"/>
    <n v="92"/>
    <b v="0"/>
    <n v="275"/>
    <x v="2"/>
    <x v="2"/>
    <n v="4"/>
    <b v="1"/>
    <x v="1"/>
    <s v="Express"/>
    <s v="Credit Card"/>
    <n v="4"/>
    <s v="Snowy"/>
    <s v="None"/>
    <x v="0"/>
    <b v="1"/>
    <n v="1"/>
    <n v="57.02"/>
    <n v="228.1"/>
    <n v="0"/>
    <x v="0"/>
  </r>
  <r>
    <n v="4255"/>
    <s v="11/02/2022"/>
    <d v="1899-12-30T19:27:17"/>
    <n v="265"/>
    <x v="16"/>
    <x v="1"/>
    <x v="7"/>
    <n v="45.077800000000003"/>
    <n v="-63.546700000000001"/>
    <n v="11"/>
    <b v="1"/>
    <n v="301"/>
    <x v="3"/>
    <x v="3"/>
    <n v="5"/>
    <b v="0"/>
    <x v="0"/>
    <s v="Overnight"/>
    <s v="Credit Card"/>
    <n v="2"/>
    <s v="Snowy"/>
    <s v="Black Friday"/>
    <x v="0"/>
    <b v="1"/>
    <n v="3"/>
    <n v="33.61"/>
    <n v="168.03"/>
    <n v="16.8"/>
    <x v="1"/>
  </r>
  <r>
    <n v="4256"/>
    <s v="30/12/2019"/>
    <d v="1899-12-30T09:44:27"/>
    <n v="420"/>
    <x v="2"/>
    <x v="1"/>
    <x v="5"/>
    <n v="52.939900000000002"/>
    <n v="-106.4509"/>
    <n v="39"/>
    <b v="0"/>
    <n v="285"/>
    <x v="3"/>
    <x v="3"/>
    <n v="3"/>
    <b v="0"/>
    <x v="0"/>
    <s v="Overnight"/>
    <s v="Debit Card"/>
    <n v="5"/>
    <s v="Sunny"/>
    <s v="None"/>
    <x v="0"/>
    <b v="0"/>
    <n v="5"/>
    <n v="74.900000000000006"/>
    <n v="224.69"/>
    <n v="0"/>
    <x v="0"/>
  </r>
  <r>
    <n v="4257"/>
    <s v="27/12/2019"/>
    <d v="1899-12-30T10:43:40"/>
    <n v="442"/>
    <x v="25"/>
    <x v="1"/>
    <x v="8"/>
    <n v="46.318800000000003"/>
    <n v="-63.146099999999997"/>
    <n v="39"/>
    <b v="0"/>
    <n v="738"/>
    <x v="4"/>
    <x v="4"/>
    <n v="4"/>
    <b v="0"/>
    <x v="0"/>
    <s v="Express"/>
    <s v="Credit Card"/>
    <n v="4"/>
    <s v="Snowy"/>
    <s v="Christmas Market"/>
    <x v="1"/>
    <b v="0"/>
    <n v="1"/>
    <n v="30.68"/>
    <n v="122.72"/>
    <n v="0"/>
    <x v="0"/>
  </r>
  <r>
    <n v="4258"/>
    <s v="23/11/2022"/>
    <d v="1899-12-30T21:46:09"/>
    <n v="426"/>
    <x v="32"/>
    <x v="2"/>
    <x v="2"/>
    <n v="46.813099999999999"/>
    <n v="-71.207499999999996"/>
    <n v="91"/>
    <b v="1"/>
    <n v="832"/>
    <x v="2"/>
    <x v="2"/>
    <n v="2"/>
    <b v="0"/>
    <x v="1"/>
    <s v="Overnight"/>
    <s v="Credit Card"/>
    <n v="4"/>
    <s v="Sunny"/>
    <s v="Black Friday"/>
    <x v="0"/>
    <b v="0"/>
    <n v="4"/>
    <n v="37.68"/>
    <n v="75.36"/>
    <n v="7.54"/>
    <x v="1"/>
  </r>
  <r>
    <n v="4259"/>
    <s v="27/11/2023"/>
    <d v="1899-12-30T14:41:37"/>
    <n v="254"/>
    <x v="30"/>
    <x v="1"/>
    <x v="7"/>
    <n v="45.077800000000003"/>
    <n v="-63.546700000000001"/>
    <n v="29"/>
    <b v="1"/>
    <n v="282"/>
    <x v="2"/>
    <x v="2"/>
    <n v="5"/>
    <b v="1"/>
    <x v="0"/>
    <s v="Overnight"/>
    <s v="Cash"/>
    <n v="3"/>
    <s v="Snowy"/>
    <s v="Black Friday"/>
    <x v="0"/>
    <b v="1"/>
    <n v="2"/>
    <n v="69.319999999999993"/>
    <n v="346.59"/>
    <n v="34.659999999999997"/>
    <x v="1"/>
  </r>
  <r>
    <n v="4260"/>
    <s v="22/11/2020"/>
    <d v="1899-12-30T11:13:30"/>
    <n v="9"/>
    <x v="51"/>
    <x v="2"/>
    <x v="7"/>
    <n v="45.077800000000003"/>
    <n v="-63.546700000000001"/>
    <n v="79"/>
    <b v="1"/>
    <n v="151"/>
    <x v="3"/>
    <x v="3"/>
    <n v="5"/>
    <b v="1"/>
    <x v="1"/>
    <s v="Overnight"/>
    <s v="Online Payment"/>
    <n v="3"/>
    <s v="Rainy"/>
    <s v="Black Friday"/>
    <x v="0"/>
    <b v="1"/>
    <n v="1"/>
    <n v="91.52"/>
    <n v="457.61"/>
    <n v="45.76"/>
    <x v="1"/>
  </r>
  <r>
    <n v="4261"/>
    <s v="11/12/2018"/>
    <d v="1899-12-30T18:53:44"/>
    <n v="443"/>
    <x v="11"/>
    <x v="1"/>
    <x v="9"/>
    <n v="54.273099999999999"/>
    <n v="-61.738799999999998"/>
    <n v="93"/>
    <b v="0"/>
    <n v="286"/>
    <x v="0"/>
    <x v="0"/>
    <n v="5"/>
    <b v="1"/>
    <x v="1"/>
    <s v="Overnight"/>
    <s v="Credit Card"/>
    <n v="3"/>
    <s v="Rainy"/>
    <s v="Black Friday"/>
    <x v="0"/>
    <b v="0"/>
    <n v="3"/>
    <n v="76.39"/>
    <n v="381.94"/>
    <n v="38.19"/>
    <x v="1"/>
  </r>
  <r>
    <n v="4262"/>
    <s v="12/02/2023"/>
    <d v="1899-12-30T05:58:31"/>
    <n v="334"/>
    <x v="10"/>
    <x v="2"/>
    <x v="4"/>
    <n v="53.760899999999999"/>
    <n v="-98.813900000000004"/>
    <n v="78"/>
    <b v="1"/>
    <n v="635"/>
    <x v="2"/>
    <x v="2"/>
    <n v="3"/>
    <b v="0"/>
    <x v="0"/>
    <s v="Express"/>
    <s v="Credit Card"/>
    <n v="5"/>
    <s v="Snowy"/>
    <s v="Black Friday"/>
    <x v="0"/>
    <b v="0"/>
    <n v="3"/>
    <n v="15.07"/>
    <n v="45.2"/>
    <n v="4.5199999999999996"/>
    <x v="1"/>
  </r>
  <r>
    <n v="4263"/>
    <s v="12/03/2022"/>
    <d v="1899-12-30T04:22:07"/>
    <n v="11"/>
    <x v="27"/>
    <x v="0"/>
    <x v="3"/>
    <n v="53.933300000000003"/>
    <n v="-116.5765"/>
    <n v="60"/>
    <b v="0"/>
    <n v="172"/>
    <x v="1"/>
    <x v="1"/>
    <n v="5"/>
    <b v="1"/>
    <x v="0"/>
    <s v="Standard"/>
    <s v="Cash"/>
    <n v="5"/>
    <s v="Sunny"/>
    <s v="None"/>
    <x v="0"/>
    <b v="1"/>
    <n v="1"/>
    <n v="39.799999999999997"/>
    <n v="199.02"/>
    <n v="0"/>
    <x v="0"/>
  </r>
  <r>
    <n v="4264"/>
    <s v="28/11/2020"/>
    <d v="1899-12-30T10:19:46"/>
    <n v="155"/>
    <x v="29"/>
    <x v="2"/>
    <x v="9"/>
    <n v="54.273099999999999"/>
    <n v="-61.738799999999998"/>
    <n v="60"/>
    <b v="0"/>
    <n v="573"/>
    <x v="4"/>
    <x v="4"/>
    <n v="2"/>
    <b v="0"/>
    <x v="0"/>
    <s v="Standard"/>
    <s v="Debit Card"/>
    <n v="2"/>
    <s v="Rainy"/>
    <s v="Black Friday"/>
    <x v="0"/>
    <b v="0"/>
    <n v="2"/>
    <n v="69.31"/>
    <n v="138.62"/>
    <n v="13.86"/>
    <x v="1"/>
  </r>
  <r>
    <n v="4265"/>
    <s v="12/03/2023"/>
    <d v="1899-12-30T11:32:55"/>
    <n v="218"/>
    <x v="15"/>
    <x v="1"/>
    <x v="1"/>
    <n v="53.726700000000001"/>
    <n v="-127.6476"/>
    <n v="39"/>
    <b v="1"/>
    <n v="879"/>
    <x v="4"/>
    <x v="4"/>
    <n v="3"/>
    <b v="1"/>
    <x v="0"/>
    <s v="Overnight"/>
    <s v="Cash"/>
    <n v="5"/>
    <s v="Rainy"/>
    <s v="Christmas Market"/>
    <x v="1"/>
    <b v="1"/>
    <n v="4"/>
    <n v="47.04"/>
    <n v="141.12"/>
    <n v="0"/>
    <x v="0"/>
  </r>
  <r>
    <n v="4266"/>
    <s v="24/12/2021"/>
    <d v="1899-12-30T22:27:46"/>
    <n v="454"/>
    <x v="13"/>
    <x v="2"/>
    <x v="9"/>
    <n v="54.273099999999999"/>
    <n v="-61.738799999999998"/>
    <n v="2"/>
    <b v="1"/>
    <n v="352"/>
    <x v="2"/>
    <x v="2"/>
    <n v="1"/>
    <b v="1"/>
    <x v="1"/>
    <s v="Overnight"/>
    <s v="Cash"/>
    <n v="5"/>
    <s v="Snowy"/>
    <s v="Christmas Market"/>
    <x v="1"/>
    <b v="0"/>
    <n v="4"/>
    <n v="94.68"/>
    <n v="94.68"/>
    <n v="0"/>
    <x v="0"/>
  </r>
  <r>
    <n v="4267"/>
    <s v="31/12/2022"/>
    <d v="1899-12-30T07:37:26"/>
    <n v="176"/>
    <x v="28"/>
    <x v="1"/>
    <x v="0"/>
    <n v="51.253799999999998"/>
    <n v="-85.3232"/>
    <n v="18"/>
    <b v="0"/>
    <n v="447"/>
    <x v="0"/>
    <x v="0"/>
    <n v="5"/>
    <b v="1"/>
    <x v="1"/>
    <s v="Standard"/>
    <s v="Debit Card"/>
    <n v="2"/>
    <s v="Sunny"/>
    <s v="Black Friday"/>
    <x v="0"/>
    <b v="1"/>
    <n v="3"/>
    <n v="40.54"/>
    <n v="202.72"/>
    <n v="20.27"/>
    <x v="1"/>
  </r>
  <r>
    <n v="4268"/>
    <s v="14/12/2019"/>
    <d v="1899-12-30T04:56:27"/>
    <n v="317"/>
    <x v="29"/>
    <x v="1"/>
    <x v="12"/>
    <n v="64.248000000000005"/>
    <n v="-84.889600000000002"/>
    <n v="87"/>
    <b v="0"/>
    <n v="822"/>
    <x v="2"/>
    <x v="2"/>
    <n v="4"/>
    <b v="1"/>
    <x v="1"/>
    <s v="Overnight"/>
    <s v="Credit Card"/>
    <n v="5"/>
    <s v="Rainy"/>
    <s v="Black Friday"/>
    <x v="0"/>
    <b v="0"/>
    <n v="5"/>
    <n v="99.4"/>
    <n v="397.61"/>
    <n v="39.76"/>
    <x v="1"/>
  </r>
  <r>
    <n v="4269"/>
    <s v="25/12/2021"/>
    <d v="1899-12-30T07:15:50"/>
    <n v="340"/>
    <x v="15"/>
    <x v="1"/>
    <x v="3"/>
    <n v="53.933300000000003"/>
    <n v="-116.5765"/>
    <n v="7"/>
    <b v="1"/>
    <n v="814"/>
    <x v="4"/>
    <x v="4"/>
    <n v="3"/>
    <b v="0"/>
    <x v="1"/>
    <s v="Standard"/>
    <s v="Cash"/>
    <n v="2"/>
    <s v="Snowy"/>
    <s v="None"/>
    <x v="0"/>
    <b v="1"/>
    <n v="5"/>
    <n v="95.77"/>
    <n v="287.32"/>
    <n v="0"/>
    <x v="0"/>
  </r>
  <r>
    <n v="4270"/>
    <s v="19/11/2018"/>
    <d v="1899-12-30T07:42:56"/>
    <n v="244"/>
    <x v="37"/>
    <x v="0"/>
    <x v="1"/>
    <n v="53.726700000000001"/>
    <n v="-127.6476"/>
    <n v="97"/>
    <b v="0"/>
    <n v="38"/>
    <x v="3"/>
    <x v="3"/>
    <n v="5"/>
    <b v="0"/>
    <x v="1"/>
    <s v="Overnight"/>
    <s v="Credit Card"/>
    <n v="2"/>
    <s v="Rainy"/>
    <s v="Christmas Market"/>
    <x v="1"/>
    <b v="1"/>
    <n v="4"/>
    <n v="77.23"/>
    <n v="386.16"/>
    <n v="0"/>
    <x v="0"/>
  </r>
  <r>
    <n v="4271"/>
    <s v="24/12/2018"/>
    <d v="1899-12-30T03:30:12"/>
    <n v="252"/>
    <x v="41"/>
    <x v="1"/>
    <x v="8"/>
    <n v="46.318800000000003"/>
    <n v="-63.146099999999997"/>
    <n v="8"/>
    <b v="1"/>
    <n v="939"/>
    <x v="1"/>
    <x v="1"/>
    <n v="4"/>
    <b v="1"/>
    <x v="0"/>
    <s v="Standard"/>
    <s v="Cash"/>
    <n v="2"/>
    <s v="Rainy"/>
    <s v="None"/>
    <x v="0"/>
    <b v="0"/>
    <n v="4"/>
    <n v="78.56"/>
    <n v="314.22000000000003"/>
    <n v="0"/>
    <x v="0"/>
  </r>
  <r>
    <n v="4272"/>
    <s v="23/12/2023"/>
    <d v="1899-12-30T15:26:17"/>
    <n v="378"/>
    <x v="26"/>
    <x v="2"/>
    <x v="12"/>
    <n v="64.248000000000005"/>
    <n v="-84.889600000000002"/>
    <n v="61"/>
    <b v="1"/>
    <n v="556"/>
    <x v="0"/>
    <x v="0"/>
    <n v="5"/>
    <b v="0"/>
    <x v="1"/>
    <s v="Standard"/>
    <s v="Online Payment"/>
    <n v="4"/>
    <s v="Rainy"/>
    <s v="Black Friday"/>
    <x v="0"/>
    <b v="0"/>
    <n v="4"/>
    <n v="37.340000000000003"/>
    <n v="186.7"/>
    <n v="18.670000000000002"/>
    <x v="1"/>
  </r>
  <r>
    <n v="4273"/>
    <s v="12/02/2021"/>
    <d v="1899-12-30T12:00:46"/>
    <n v="484"/>
    <x v="31"/>
    <x v="1"/>
    <x v="1"/>
    <n v="53.726700000000001"/>
    <n v="-127.6476"/>
    <n v="2"/>
    <b v="1"/>
    <n v="765"/>
    <x v="1"/>
    <x v="1"/>
    <n v="4"/>
    <b v="1"/>
    <x v="0"/>
    <s v="Overnight"/>
    <s v="Credit Card"/>
    <n v="2"/>
    <s v="Sunny"/>
    <s v="None"/>
    <x v="0"/>
    <b v="1"/>
    <n v="5"/>
    <n v="12.14"/>
    <n v="48.56"/>
    <n v="0"/>
    <x v="0"/>
  </r>
  <r>
    <n v="4274"/>
    <s v="17/12/2020"/>
    <d v="1899-12-30T21:23:11"/>
    <n v="384"/>
    <x v="24"/>
    <x v="1"/>
    <x v="7"/>
    <n v="45.077800000000003"/>
    <n v="-63.546700000000001"/>
    <n v="78"/>
    <b v="0"/>
    <n v="632"/>
    <x v="1"/>
    <x v="1"/>
    <n v="3"/>
    <b v="1"/>
    <x v="0"/>
    <s v="Standard"/>
    <s v="Credit Card"/>
    <n v="3"/>
    <s v="Sunny"/>
    <s v="Christmas Market"/>
    <x v="1"/>
    <b v="0"/>
    <n v="2"/>
    <n v="24.21"/>
    <n v="72.64"/>
    <n v="0"/>
    <x v="0"/>
  </r>
  <r>
    <n v="4275"/>
    <s v="12/05/2019"/>
    <d v="1899-12-30T00:04:45"/>
    <n v="19"/>
    <x v="50"/>
    <x v="1"/>
    <x v="5"/>
    <n v="52.939900000000002"/>
    <n v="-106.4509"/>
    <n v="2"/>
    <b v="0"/>
    <n v="201"/>
    <x v="3"/>
    <x v="3"/>
    <n v="2"/>
    <b v="1"/>
    <x v="0"/>
    <s v="Express"/>
    <s v="Cash"/>
    <n v="2"/>
    <s v="Rainy"/>
    <s v="Christmas Market"/>
    <x v="1"/>
    <b v="0"/>
    <n v="3"/>
    <n v="55.36"/>
    <n v="110.72"/>
    <n v="0"/>
    <x v="0"/>
  </r>
  <r>
    <n v="4276"/>
    <s v="11/12/2019"/>
    <d v="1899-12-30T03:41:26"/>
    <n v="354"/>
    <x v="30"/>
    <x v="2"/>
    <x v="2"/>
    <n v="46.813099999999999"/>
    <n v="-71.207499999999996"/>
    <n v="58"/>
    <b v="0"/>
    <n v="524"/>
    <x v="3"/>
    <x v="3"/>
    <n v="3"/>
    <b v="0"/>
    <x v="0"/>
    <s v="Express"/>
    <s v="Cash"/>
    <n v="3"/>
    <s v="Rainy"/>
    <s v="None"/>
    <x v="0"/>
    <b v="0"/>
    <n v="5"/>
    <n v="23.38"/>
    <n v="70.150000000000006"/>
    <n v="0"/>
    <x v="0"/>
  </r>
  <r>
    <n v="4277"/>
    <s v="14/12/2021"/>
    <d v="1899-12-30T23:15:33"/>
    <n v="5"/>
    <x v="25"/>
    <x v="1"/>
    <x v="4"/>
    <n v="53.760899999999999"/>
    <n v="-98.813900000000004"/>
    <n v="59"/>
    <b v="1"/>
    <n v="334"/>
    <x v="2"/>
    <x v="2"/>
    <n v="5"/>
    <b v="1"/>
    <x v="0"/>
    <s v="Overnight"/>
    <s v="Online Payment"/>
    <n v="5"/>
    <s v="Rainy"/>
    <s v="None"/>
    <x v="0"/>
    <b v="0"/>
    <n v="4"/>
    <n v="11.03"/>
    <n v="55.17"/>
    <n v="0"/>
    <x v="0"/>
  </r>
  <r>
    <n v="4278"/>
    <s v="31/12/2020"/>
    <d v="1899-12-30T06:24:11"/>
    <n v="104"/>
    <x v="20"/>
    <x v="2"/>
    <x v="9"/>
    <n v="54.273099999999999"/>
    <n v="-61.738799999999998"/>
    <n v="78"/>
    <b v="1"/>
    <n v="146"/>
    <x v="1"/>
    <x v="1"/>
    <n v="4"/>
    <b v="1"/>
    <x v="1"/>
    <s v="Standard"/>
    <s v="Online Payment"/>
    <n v="5"/>
    <s v="Snowy"/>
    <s v="Black Friday"/>
    <x v="0"/>
    <b v="0"/>
    <n v="1"/>
    <n v="79.430000000000007"/>
    <n v="317.72000000000003"/>
    <n v="31.77"/>
    <x v="1"/>
  </r>
  <r>
    <n v="4279"/>
    <s v="25/12/2022"/>
    <d v="1899-12-30T19:41:56"/>
    <n v="176"/>
    <x v="1"/>
    <x v="2"/>
    <x v="10"/>
    <n v="64.282300000000006"/>
    <n v="-135"/>
    <n v="15"/>
    <b v="1"/>
    <n v="152"/>
    <x v="4"/>
    <x v="4"/>
    <n v="2"/>
    <b v="1"/>
    <x v="0"/>
    <s v="Overnight"/>
    <s v="Credit Card"/>
    <n v="2"/>
    <s v="Rainy"/>
    <s v="None"/>
    <x v="0"/>
    <b v="1"/>
    <n v="3"/>
    <n v="87.63"/>
    <n v="175.25"/>
    <n v="0"/>
    <x v="0"/>
  </r>
  <r>
    <n v="4280"/>
    <s v="22/12/2020"/>
    <d v="1899-12-30T00:48:10"/>
    <n v="431"/>
    <x v="14"/>
    <x v="2"/>
    <x v="3"/>
    <n v="53.933300000000003"/>
    <n v="-116.5765"/>
    <n v="28"/>
    <b v="0"/>
    <n v="199"/>
    <x v="4"/>
    <x v="4"/>
    <n v="5"/>
    <b v="1"/>
    <x v="0"/>
    <s v="Standard"/>
    <s v="Online Payment"/>
    <n v="4"/>
    <s v="Sunny"/>
    <s v="Black Friday"/>
    <x v="0"/>
    <b v="0"/>
    <n v="5"/>
    <n v="50.31"/>
    <n v="251.55"/>
    <n v="25.15"/>
    <x v="1"/>
  </r>
  <r>
    <n v="4281"/>
    <s v="30/12/2018"/>
    <d v="1899-12-30T00:21:06"/>
    <n v="271"/>
    <x v="11"/>
    <x v="2"/>
    <x v="11"/>
    <n v="63.588799999999999"/>
    <n v="-115.5069"/>
    <n v="21"/>
    <b v="0"/>
    <n v="273"/>
    <x v="1"/>
    <x v="1"/>
    <n v="3"/>
    <b v="0"/>
    <x v="1"/>
    <s v="Standard"/>
    <s v="Credit Card"/>
    <n v="2"/>
    <s v="Snowy"/>
    <s v="None"/>
    <x v="0"/>
    <b v="0"/>
    <n v="2"/>
    <n v="98.02"/>
    <n v="294.06"/>
    <n v="0"/>
    <x v="0"/>
  </r>
  <r>
    <n v="4282"/>
    <s v="12/06/2019"/>
    <d v="1899-12-30T04:44:09"/>
    <n v="245"/>
    <x v="43"/>
    <x v="1"/>
    <x v="10"/>
    <n v="64.282300000000006"/>
    <n v="-135"/>
    <n v="64"/>
    <b v="1"/>
    <n v="147"/>
    <x v="1"/>
    <x v="1"/>
    <n v="4"/>
    <b v="1"/>
    <x v="1"/>
    <s v="Express"/>
    <s v="Cash"/>
    <n v="4"/>
    <s v="Snowy"/>
    <s v="Black Friday"/>
    <x v="0"/>
    <b v="1"/>
    <n v="1"/>
    <n v="69.239999999999995"/>
    <n v="276.95"/>
    <n v="27.7"/>
    <x v="1"/>
  </r>
  <r>
    <n v="4283"/>
    <s v="12/10/2022"/>
    <d v="1899-12-30T22:50:50"/>
    <n v="121"/>
    <x v="3"/>
    <x v="1"/>
    <x v="4"/>
    <n v="53.760899999999999"/>
    <n v="-98.813900000000004"/>
    <n v="38"/>
    <b v="1"/>
    <n v="19"/>
    <x v="3"/>
    <x v="3"/>
    <n v="3"/>
    <b v="1"/>
    <x v="1"/>
    <s v="Standard"/>
    <s v="Credit Card"/>
    <n v="4"/>
    <s v="Sunny"/>
    <s v="Christmas Market"/>
    <x v="1"/>
    <b v="1"/>
    <n v="4"/>
    <n v="71.849999999999994"/>
    <n v="215.56"/>
    <n v="0"/>
    <x v="0"/>
  </r>
  <r>
    <n v="4284"/>
    <s v="11/11/2018"/>
    <d v="1899-12-30T10:41:28"/>
    <n v="446"/>
    <x v="42"/>
    <x v="2"/>
    <x v="3"/>
    <n v="53.933300000000003"/>
    <n v="-116.5765"/>
    <n v="60"/>
    <b v="0"/>
    <n v="734"/>
    <x v="4"/>
    <x v="4"/>
    <n v="3"/>
    <b v="1"/>
    <x v="1"/>
    <s v="Express"/>
    <s v="Online Payment"/>
    <n v="3"/>
    <s v="Rainy"/>
    <s v="None"/>
    <x v="0"/>
    <b v="0"/>
    <n v="5"/>
    <n v="71.400000000000006"/>
    <n v="214.2"/>
    <n v="0"/>
    <x v="0"/>
  </r>
  <r>
    <n v="4285"/>
    <s v="20/11/2022"/>
    <d v="1899-12-30T13:24:11"/>
    <n v="70"/>
    <x v="34"/>
    <x v="1"/>
    <x v="1"/>
    <n v="53.726700000000001"/>
    <n v="-127.6476"/>
    <n v="9"/>
    <b v="1"/>
    <n v="226"/>
    <x v="2"/>
    <x v="2"/>
    <n v="1"/>
    <b v="1"/>
    <x v="0"/>
    <s v="Overnight"/>
    <s v="Online Payment"/>
    <n v="3"/>
    <s v="Snowy"/>
    <s v="Christmas Market"/>
    <x v="1"/>
    <b v="1"/>
    <n v="5"/>
    <n v="13.35"/>
    <n v="13.35"/>
    <n v="0"/>
    <x v="0"/>
  </r>
  <r>
    <n v="4286"/>
    <s v="11/09/2021"/>
    <d v="1899-12-30T17:45:31"/>
    <n v="97"/>
    <x v="3"/>
    <x v="2"/>
    <x v="7"/>
    <n v="45.077800000000003"/>
    <n v="-63.546700000000001"/>
    <n v="93"/>
    <b v="0"/>
    <n v="370"/>
    <x v="2"/>
    <x v="2"/>
    <n v="4"/>
    <b v="1"/>
    <x v="1"/>
    <s v="Overnight"/>
    <s v="Online Payment"/>
    <n v="2"/>
    <s v="Sunny"/>
    <s v="Black Friday"/>
    <x v="0"/>
    <b v="1"/>
    <n v="5"/>
    <n v="31.64"/>
    <n v="126.57"/>
    <n v="12.66"/>
    <x v="1"/>
  </r>
  <r>
    <n v="4287"/>
    <s v="11/03/2022"/>
    <d v="1899-12-30T16:35:31"/>
    <n v="441"/>
    <x v="37"/>
    <x v="2"/>
    <x v="1"/>
    <n v="53.726700000000001"/>
    <n v="-127.6476"/>
    <n v="24"/>
    <b v="1"/>
    <n v="317"/>
    <x v="0"/>
    <x v="0"/>
    <n v="3"/>
    <b v="1"/>
    <x v="1"/>
    <s v="Overnight"/>
    <s v="Cash"/>
    <n v="3"/>
    <s v="Snowy"/>
    <s v="None"/>
    <x v="0"/>
    <b v="1"/>
    <n v="5"/>
    <n v="62.18"/>
    <n v="186.53"/>
    <n v="0"/>
    <x v="0"/>
  </r>
  <r>
    <n v="4288"/>
    <s v="11/06/2022"/>
    <d v="1899-12-30T10:15:07"/>
    <n v="131"/>
    <x v="46"/>
    <x v="1"/>
    <x v="8"/>
    <n v="46.318800000000003"/>
    <n v="-63.146099999999997"/>
    <n v="7"/>
    <b v="1"/>
    <n v="377"/>
    <x v="1"/>
    <x v="1"/>
    <n v="1"/>
    <b v="0"/>
    <x v="1"/>
    <s v="Express"/>
    <s v="Cash"/>
    <n v="3"/>
    <s v="Snowy"/>
    <s v="Christmas Market"/>
    <x v="1"/>
    <b v="0"/>
    <n v="4"/>
    <n v="74.13"/>
    <n v="74.13"/>
    <n v="0"/>
    <x v="0"/>
  </r>
  <r>
    <n v="4289"/>
    <s v="31/12/2018"/>
    <d v="1899-12-30T01:03:16"/>
    <n v="474"/>
    <x v="0"/>
    <x v="0"/>
    <x v="9"/>
    <n v="54.273099999999999"/>
    <n v="-61.738799999999998"/>
    <n v="42"/>
    <b v="1"/>
    <n v="481"/>
    <x v="2"/>
    <x v="2"/>
    <n v="5"/>
    <b v="1"/>
    <x v="0"/>
    <s v="Standard"/>
    <s v="Credit Card"/>
    <n v="4"/>
    <s v="Sunny"/>
    <s v="Christmas Market"/>
    <x v="1"/>
    <b v="0"/>
    <n v="1"/>
    <n v="58.13"/>
    <n v="290.64999999999998"/>
    <n v="0"/>
    <x v="0"/>
  </r>
  <r>
    <n v="4290"/>
    <s v="29/11/2021"/>
    <d v="1899-12-30T07:37:47"/>
    <n v="447"/>
    <x v="50"/>
    <x v="1"/>
    <x v="12"/>
    <n v="64.248000000000005"/>
    <n v="-84.889600000000002"/>
    <n v="82"/>
    <b v="0"/>
    <n v="697"/>
    <x v="4"/>
    <x v="4"/>
    <n v="4"/>
    <b v="0"/>
    <x v="0"/>
    <s v="Standard"/>
    <s v="Debit Card"/>
    <n v="3"/>
    <s v="Rainy"/>
    <s v="Black Friday"/>
    <x v="0"/>
    <b v="0"/>
    <n v="4"/>
    <n v="51.66"/>
    <n v="206.66"/>
    <n v="20.67"/>
    <x v="1"/>
  </r>
  <r>
    <n v="4291"/>
    <s v="28/11/2019"/>
    <d v="1899-12-30T18:41:42"/>
    <n v="146"/>
    <x v="10"/>
    <x v="2"/>
    <x v="8"/>
    <n v="46.318800000000003"/>
    <n v="-63.146099999999997"/>
    <n v="52"/>
    <b v="1"/>
    <n v="473"/>
    <x v="4"/>
    <x v="4"/>
    <n v="3"/>
    <b v="1"/>
    <x v="1"/>
    <s v="Express"/>
    <s v="Online Payment"/>
    <n v="3"/>
    <s v="Sunny"/>
    <s v="Black Friday"/>
    <x v="0"/>
    <b v="1"/>
    <n v="2"/>
    <n v="89.13"/>
    <n v="267.38"/>
    <n v="26.74"/>
    <x v="1"/>
  </r>
  <r>
    <n v="4292"/>
    <s v="12/08/2022"/>
    <d v="1899-12-30T22:55:40"/>
    <n v="22"/>
    <x v="12"/>
    <x v="2"/>
    <x v="3"/>
    <n v="53.933300000000003"/>
    <n v="-116.5765"/>
    <n v="38"/>
    <b v="1"/>
    <n v="601"/>
    <x v="0"/>
    <x v="0"/>
    <n v="4"/>
    <b v="1"/>
    <x v="1"/>
    <s v="Express"/>
    <s v="Online Payment"/>
    <n v="5"/>
    <s v="Snowy"/>
    <s v="Black Friday"/>
    <x v="0"/>
    <b v="1"/>
    <n v="2"/>
    <n v="15.58"/>
    <n v="62.31"/>
    <n v="6.23"/>
    <x v="1"/>
  </r>
  <r>
    <n v="4293"/>
    <s v="29/12/2023"/>
    <d v="1899-12-30T03:26:53"/>
    <n v="294"/>
    <x v="46"/>
    <x v="1"/>
    <x v="1"/>
    <n v="53.726700000000001"/>
    <n v="-127.6476"/>
    <n v="4"/>
    <b v="0"/>
    <n v="5"/>
    <x v="0"/>
    <x v="0"/>
    <n v="2"/>
    <b v="1"/>
    <x v="1"/>
    <s v="Standard"/>
    <s v="Online Payment"/>
    <n v="5"/>
    <s v="Snowy"/>
    <s v="Christmas Market"/>
    <x v="1"/>
    <b v="1"/>
    <n v="4"/>
    <n v="59.21"/>
    <n v="118.42"/>
    <n v="0"/>
    <x v="0"/>
  </r>
  <r>
    <n v="4294"/>
    <s v="17/12/2022"/>
    <d v="1899-12-30T06:13:26"/>
    <n v="492"/>
    <x v="19"/>
    <x v="1"/>
    <x v="7"/>
    <n v="45.077800000000003"/>
    <n v="-63.546700000000001"/>
    <n v="79"/>
    <b v="0"/>
    <n v="48"/>
    <x v="4"/>
    <x v="4"/>
    <n v="3"/>
    <b v="0"/>
    <x v="0"/>
    <s v="Standard"/>
    <s v="Cash"/>
    <n v="4"/>
    <s v="Snowy"/>
    <s v="Christmas Market"/>
    <x v="1"/>
    <b v="0"/>
    <n v="2"/>
    <n v="73.34"/>
    <n v="220.03"/>
    <n v="0"/>
    <x v="0"/>
  </r>
  <r>
    <n v="4295"/>
    <s v="12/07/2023"/>
    <d v="1899-12-30T16:05:26"/>
    <n v="386"/>
    <x v="47"/>
    <x v="1"/>
    <x v="7"/>
    <n v="45.077800000000003"/>
    <n v="-63.546700000000001"/>
    <n v="53"/>
    <b v="0"/>
    <n v="892"/>
    <x v="4"/>
    <x v="4"/>
    <n v="3"/>
    <b v="0"/>
    <x v="0"/>
    <s v="Overnight"/>
    <s v="Debit Card"/>
    <n v="5"/>
    <s v="Rainy"/>
    <s v="Christmas Market"/>
    <x v="1"/>
    <b v="1"/>
    <n v="5"/>
    <n v="26.6"/>
    <n v="79.81"/>
    <n v="0"/>
    <x v="0"/>
  </r>
  <r>
    <n v="4296"/>
    <s v="19/12/2020"/>
    <d v="1899-12-30T19:11:43"/>
    <n v="459"/>
    <x v="33"/>
    <x v="1"/>
    <x v="4"/>
    <n v="53.760899999999999"/>
    <n v="-98.813900000000004"/>
    <n v="27"/>
    <b v="1"/>
    <n v="213"/>
    <x v="2"/>
    <x v="2"/>
    <n v="5"/>
    <b v="1"/>
    <x v="1"/>
    <s v="Overnight"/>
    <s v="Credit Card"/>
    <n v="3"/>
    <s v="Rainy"/>
    <s v="None"/>
    <x v="0"/>
    <b v="1"/>
    <n v="1"/>
    <n v="48.4"/>
    <n v="242"/>
    <n v="0"/>
    <x v="0"/>
  </r>
  <r>
    <n v="4297"/>
    <s v="11/12/2020"/>
    <d v="1899-12-30T15:07:36"/>
    <n v="380"/>
    <x v="12"/>
    <x v="1"/>
    <x v="8"/>
    <n v="46.318800000000003"/>
    <n v="-63.146099999999997"/>
    <n v="51"/>
    <b v="1"/>
    <n v="301"/>
    <x v="1"/>
    <x v="1"/>
    <n v="2"/>
    <b v="1"/>
    <x v="1"/>
    <s v="Standard"/>
    <s v="Online Payment"/>
    <n v="2"/>
    <s v="Snowy"/>
    <s v="None"/>
    <x v="0"/>
    <b v="0"/>
    <n v="4"/>
    <n v="37.29"/>
    <n v="74.569999999999993"/>
    <n v="0"/>
    <x v="0"/>
  </r>
  <r>
    <n v="4298"/>
    <s v="14/12/2021"/>
    <d v="1899-12-30T14:00:27"/>
    <n v="222"/>
    <x v="31"/>
    <x v="1"/>
    <x v="8"/>
    <n v="46.318800000000003"/>
    <n v="-63.146099999999997"/>
    <n v="80"/>
    <b v="0"/>
    <n v="833"/>
    <x v="4"/>
    <x v="4"/>
    <n v="3"/>
    <b v="1"/>
    <x v="1"/>
    <s v="Overnight"/>
    <s v="Debit Card"/>
    <n v="2"/>
    <s v="Sunny"/>
    <s v="Christmas Market"/>
    <x v="1"/>
    <b v="0"/>
    <n v="1"/>
    <n v="39.5"/>
    <n v="118.5"/>
    <n v="0"/>
    <x v="0"/>
  </r>
  <r>
    <n v="4299"/>
    <s v="11/05/2019"/>
    <d v="1899-12-30T21:54:30"/>
    <n v="1"/>
    <x v="1"/>
    <x v="0"/>
    <x v="5"/>
    <n v="52.939900000000002"/>
    <n v="-106.4509"/>
    <n v="83"/>
    <b v="0"/>
    <n v="699"/>
    <x v="1"/>
    <x v="1"/>
    <n v="4"/>
    <b v="1"/>
    <x v="0"/>
    <s v="Overnight"/>
    <s v="Cash"/>
    <n v="2"/>
    <s v="Rainy"/>
    <s v="Christmas Market"/>
    <x v="1"/>
    <b v="1"/>
    <n v="1"/>
    <n v="48.2"/>
    <n v="192.78"/>
    <n v="0"/>
    <x v="0"/>
  </r>
  <r>
    <n v="4300"/>
    <s v="11/01/2022"/>
    <d v="1899-12-30T02:48:42"/>
    <n v="109"/>
    <x v="14"/>
    <x v="2"/>
    <x v="11"/>
    <n v="63.588799999999999"/>
    <n v="-115.5069"/>
    <n v="33"/>
    <b v="0"/>
    <n v="545"/>
    <x v="4"/>
    <x v="4"/>
    <n v="3"/>
    <b v="1"/>
    <x v="0"/>
    <s v="Standard"/>
    <s v="Debit Card"/>
    <n v="1"/>
    <s v="Sunny"/>
    <s v="Christmas Market"/>
    <x v="1"/>
    <b v="1"/>
    <n v="1"/>
    <n v="16.41"/>
    <n v="49.24"/>
    <n v="0"/>
    <x v="0"/>
  </r>
  <r>
    <n v="4301"/>
    <s v="29/11/2018"/>
    <d v="1899-12-30T23:50:01"/>
    <n v="317"/>
    <x v="10"/>
    <x v="2"/>
    <x v="8"/>
    <n v="46.318800000000003"/>
    <n v="-63.146099999999997"/>
    <n v="88"/>
    <b v="0"/>
    <n v="830"/>
    <x v="4"/>
    <x v="4"/>
    <n v="5"/>
    <b v="1"/>
    <x v="0"/>
    <s v="Express"/>
    <s v="Online Payment"/>
    <n v="5"/>
    <s v="Snowy"/>
    <s v="Black Friday"/>
    <x v="0"/>
    <b v="1"/>
    <n v="1"/>
    <n v="34.07"/>
    <n v="170.33"/>
    <n v="17.03"/>
    <x v="1"/>
  </r>
  <r>
    <n v="4302"/>
    <s v="27/12/2023"/>
    <d v="1899-12-30T09:42:55"/>
    <n v="447"/>
    <x v="30"/>
    <x v="2"/>
    <x v="7"/>
    <n v="45.077800000000003"/>
    <n v="-63.546700000000001"/>
    <n v="23"/>
    <b v="0"/>
    <n v="287"/>
    <x v="3"/>
    <x v="3"/>
    <n v="1"/>
    <b v="1"/>
    <x v="0"/>
    <s v="Express"/>
    <s v="Online Payment"/>
    <n v="2"/>
    <s v="Snowy"/>
    <s v="Black Friday"/>
    <x v="0"/>
    <b v="0"/>
    <n v="4"/>
    <n v="35.42"/>
    <n v="35.42"/>
    <n v="3.54"/>
    <x v="1"/>
  </r>
  <r>
    <n v="4303"/>
    <s v="23/11/2020"/>
    <d v="1899-12-30T07:37:46"/>
    <n v="343"/>
    <x v="30"/>
    <x v="0"/>
    <x v="11"/>
    <n v="63.588799999999999"/>
    <n v="-115.5069"/>
    <n v="16"/>
    <b v="1"/>
    <n v="748"/>
    <x v="0"/>
    <x v="0"/>
    <n v="4"/>
    <b v="0"/>
    <x v="0"/>
    <s v="Express"/>
    <s v="Online Payment"/>
    <n v="5"/>
    <s v="Snowy"/>
    <s v="Black Friday"/>
    <x v="0"/>
    <b v="1"/>
    <n v="3"/>
    <n v="38.880000000000003"/>
    <n v="155.53"/>
    <n v="15.55"/>
    <x v="1"/>
  </r>
  <r>
    <n v="4304"/>
    <s v="17/11/2020"/>
    <d v="1899-12-30T16:45:21"/>
    <n v="30"/>
    <x v="33"/>
    <x v="2"/>
    <x v="1"/>
    <n v="53.726700000000001"/>
    <n v="-127.6476"/>
    <n v="9"/>
    <b v="0"/>
    <n v="293"/>
    <x v="0"/>
    <x v="0"/>
    <n v="2"/>
    <b v="0"/>
    <x v="1"/>
    <s v="Overnight"/>
    <s v="Credit Card"/>
    <n v="5"/>
    <s v="Sunny"/>
    <s v="Christmas Market"/>
    <x v="1"/>
    <b v="1"/>
    <n v="2"/>
    <n v="89.86"/>
    <n v="179.72"/>
    <n v="0"/>
    <x v="0"/>
  </r>
  <r>
    <n v="4305"/>
    <s v="21/12/2018"/>
    <d v="1899-12-30T19:11:41"/>
    <n v="115"/>
    <x v="29"/>
    <x v="2"/>
    <x v="2"/>
    <n v="46.813099999999999"/>
    <n v="-71.207499999999996"/>
    <n v="40"/>
    <b v="0"/>
    <n v="944"/>
    <x v="2"/>
    <x v="2"/>
    <n v="2"/>
    <b v="1"/>
    <x v="0"/>
    <s v="Express"/>
    <s v="Online Payment"/>
    <n v="4"/>
    <s v="Sunny"/>
    <s v="Black Friday"/>
    <x v="0"/>
    <b v="1"/>
    <n v="2"/>
    <n v="43.05"/>
    <n v="86.09"/>
    <n v="8.61"/>
    <x v="1"/>
  </r>
  <r>
    <n v="4306"/>
    <s v="26/11/2021"/>
    <d v="1899-12-30T22:10:21"/>
    <n v="256"/>
    <x v="0"/>
    <x v="1"/>
    <x v="2"/>
    <n v="46.813099999999999"/>
    <n v="-71.207499999999996"/>
    <n v="79"/>
    <b v="0"/>
    <n v="993"/>
    <x v="4"/>
    <x v="4"/>
    <n v="5"/>
    <b v="0"/>
    <x v="0"/>
    <s v="Overnight"/>
    <s v="Debit Card"/>
    <n v="5"/>
    <s v="Sunny"/>
    <s v="Black Friday"/>
    <x v="0"/>
    <b v="0"/>
    <n v="3"/>
    <n v="89.7"/>
    <n v="448.52"/>
    <n v="44.85"/>
    <x v="1"/>
  </r>
  <r>
    <n v="4307"/>
    <s v="11/04/2023"/>
    <d v="1899-12-30T02:49:52"/>
    <n v="249"/>
    <x v="1"/>
    <x v="0"/>
    <x v="8"/>
    <n v="46.318800000000003"/>
    <n v="-63.146099999999997"/>
    <n v="43"/>
    <b v="1"/>
    <n v="940"/>
    <x v="3"/>
    <x v="3"/>
    <n v="4"/>
    <b v="1"/>
    <x v="1"/>
    <s v="Overnight"/>
    <s v="Credit Card"/>
    <n v="2"/>
    <s v="Snowy"/>
    <s v="Black Friday"/>
    <x v="0"/>
    <b v="0"/>
    <n v="4"/>
    <n v="31.69"/>
    <n v="126.77"/>
    <n v="12.68"/>
    <x v="1"/>
  </r>
  <r>
    <n v="4308"/>
    <s v="11/01/2022"/>
    <d v="1899-12-30T10:05:05"/>
    <n v="404"/>
    <x v="32"/>
    <x v="0"/>
    <x v="0"/>
    <n v="51.253799999999998"/>
    <n v="-85.3232"/>
    <n v="97"/>
    <b v="0"/>
    <n v="935"/>
    <x v="4"/>
    <x v="4"/>
    <n v="2"/>
    <b v="0"/>
    <x v="1"/>
    <s v="Overnight"/>
    <s v="Debit Card"/>
    <n v="1"/>
    <s v="Rainy"/>
    <s v="Christmas Market"/>
    <x v="1"/>
    <b v="0"/>
    <n v="1"/>
    <n v="81.09"/>
    <n v="162.19"/>
    <n v="0"/>
    <x v="0"/>
  </r>
  <r>
    <n v="4309"/>
    <s v="11/01/2020"/>
    <d v="1899-12-30T00:12:15"/>
    <n v="274"/>
    <x v="37"/>
    <x v="1"/>
    <x v="12"/>
    <n v="64.248000000000005"/>
    <n v="-84.889600000000002"/>
    <n v="78"/>
    <b v="0"/>
    <n v="527"/>
    <x v="3"/>
    <x v="3"/>
    <n v="4"/>
    <b v="1"/>
    <x v="1"/>
    <s v="Express"/>
    <s v="Cash"/>
    <n v="2"/>
    <s v="Sunny"/>
    <s v="None"/>
    <x v="0"/>
    <b v="0"/>
    <n v="1"/>
    <n v="61.49"/>
    <n v="245.97"/>
    <n v="0"/>
    <x v="0"/>
  </r>
  <r>
    <n v="4310"/>
    <s v="16/12/2018"/>
    <d v="1899-12-30T09:24:57"/>
    <n v="304"/>
    <x v="52"/>
    <x v="0"/>
    <x v="1"/>
    <n v="53.726700000000001"/>
    <n v="-127.6476"/>
    <n v="85"/>
    <b v="0"/>
    <n v="387"/>
    <x v="1"/>
    <x v="1"/>
    <n v="1"/>
    <b v="0"/>
    <x v="0"/>
    <s v="Express"/>
    <s v="Credit Card"/>
    <n v="1"/>
    <s v="Sunny"/>
    <s v="Christmas Market"/>
    <x v="1"/>
    <b v="0"/>
    <n v="5"/>
    <n v="27.53"/>
    <n v="27.53"/>
    <n v="0"/>
    <x v="0"/>
  </r>
  <r>
    <n v="4311"/>
    <s v="11/05/2021"/>
    <d v="1899-12-30T01:39:59"/>
    <n v="135"/>
    <x v="20"/>
    <x v="0"/>
    <x v="6"/>
    <n v="46.565300000000001"/>
    <n v="-66.4619"/>
    <n v="4"/>
    <b v="1"/>
    <n v="372"/>
    <x v="0"/>
    <x v="0"/>
    <n v="5"/>
    <b v="0"/>
    <x v="1"/>
    <s v="Standard"/>
    <s v="Debit Card"/>
    <n v="3"/>
    <s v="Rainy"/>
    <s v="Christmas Market"/>
    <x v="1"/>
    <b v="1"/>
    <n v="4"/>
    <n v="68.52"/>
    <n v="342.58"/>
    <n v="0"/>
    <x v="0"/>
  </r>
  <r>
    <n v="4312"/>
    <s v="30/12/2019"/>
    <d v="1899-12-30T03:21:35"/>
    <n v="69"/>
    <x v="48"/>
    <x v="2"/>
    <x v="1"/>
    <n v="53.726700000000001"/>
    <n v="-127.6476"/>
    <n v="100"/>
    <b v="0"/>
    <n v="161"/>
    <x v="0"/>
    <x v="0"/>
    <n v="4"/>
    <b v="1"/>
    <x v="1"/>
    <s v="Overnight"/>
    <s v="Debit Card"/>
    <n v="3"/>
    <s v="Sunny"/>
    <s v="None"/>
    <x v="0"/>
    <b v="1"/>
    <n v="3"/>
    <n v="98.76"/>
    <n v="395.03"/>
    <n v="0"/>
    <x v="0"/>
  </r>
  <r>
    <n v="4313"/>
    <s v="11/04/2021"/>
    <d v="1899-12-30T10:37:15"/>
    <n v="381"/>
    <x v="48"/>
    <x v="0"/>
    <x v="7"/>
    <n v="45.077800000000003"/>
    <n v="-63.546700000000001"/>
    <n v="29"/>
    <b v="1"/>
    <n v="149"/>
    <x v="4"/>
    <x v="4"/>
    <n v="4"/>
    <b v="1"/>
    <x v="1"/>
    <s v="Standard"/>
    <s v="Online Payment"/>
    <n v="3"/>
    <s v="Rainy"/>
    <s v="None"/>
    <x v="0"/>
    <b v="0"/>
    <n v="4"/>
    <n v="69.3"/>
    <n v="277.20999999999998"/>
    <n v="0"/>
    <x v="0"/>
  </r>
  <r>
    <n v="4314"/>
    <s v="11/11/2020"/>
    <d v="1899-12-30T04:16:31"/>
    <n v="259"/>
    <x v="52"/>
    <x v="2"/>
    <x v="10"/>
    <n v="64.282300000000006"/>
    <n v="-135"/>
    <n v="19"/>
    <b v="0"/>
    <n v="964"/>
    <x v="3"/>
    <x v="3"/>
    <n v="5"/>
    <b v="1"/>
    <x v="0"/>
    <s v="Overnight"/>
    <s v="Cash"/>
    <n v="5"/>
    <s v="Rainy"/>
    <s v="Black Friday"/>
    <x v="0"/>
    <b v="0"/>
    <n v="2"/>
    <n v="87.39"/>
    <n v="436.94"/>
    <n v="43.69"/>
    <x v="1"/>
  </r>
  <r>
    <n v="4315"/>
    <s v="17/11/2020"/>
    <d v="1899-12-30T04:12:45"/>
    <n v="64"/>
    <x v="1"/>
    <x v="2"/>
    <x v="0"/>
    <n v="51.253799999999998"/>
    <n v="-85.3232"/>
    <n v="90"/>
    <b v="1"/>
    <n v="313"/>
    <x v="0"/>
    <x v="0"/>
    <n v="3"/>
    <b v="0"/>
    <x v="1"/>
    <s v="Overnight"/>
    <s v="Cash"/>
    <n v="2"/>
    <s v="Rainy"/>
    <s v="Christmas Market"/>
    <x v="1"/>
    <b v="0"/>
    <n v="3"/>
    <n v="86.3"/>
    <n v="258.89"/>
    <n v="0"/>
    <x v="0"/>
  </r>
  <r>
    <n v="4316"/>
    <s v="12/01/2018"/>
    <d v="1899-12-30T02:55:03"/>
    <n v="25"/>
    <x v="18"/>
    <x v="2"/>
    <x v="8"/>
    <n v="46.318800000000003"/>
    <n v="-63.146099999999997"/>
    <n v="5"/>
    <b v="0"/>
    <n v="473"/>
    <x v="0"/>
    <x v="0"/>
    <n v="2"/>
    <b v="0"/>
    <x v="0"/>
    <s v="Express"/>
    <s v="Credit Card"/>
    <n v="4"/>
    <s v="Rainy"/>
    <s v="Black Friday"/>
    <x v="0"/>
    <b v="0"/>
    <n v="4"/>
    <n v="17.79"/>
    <n v="35.590000000000003"/>
    <n v="3.56"/>
    <x v="1"/>
  </r>
  <r>
    <n v="4317"/>
    <s v="21/11/2020"/>
    <d v="1899-12-30T14:38:56"/>
    <n v="226"/>
    <x v="5"/>
    <x v="1"/>
    <x v="9"/>
    <n v="54.273099999999999"/>
    <n v="-61.738799999999998"/>
    <n v="15"/>
    <b v="1"/>
    <n v="90"/>
    <x v="1"/>
    <x v="1"/>
    <n v="1"/>
    <b v="1"/>
    <x v="0"/>
    <s v="Express"/>
    <s v="Debit Card"/>
    <n v="5"/>
    <s v="Snowy"/>
    <s v="Black Friday"/>
    <x v="0"/>
    <b v="0"/>
    <n v="2"/>
    <n v="31.87"/>
    <n v="31.87"/>
    <n v="3.19"/>
    <x v="1"/>
  </r>
  <r>
    <n v="4318"/>
    <s v="16/12/2019"/>
    <d v="1899-12-30T04:59:25"/>
    <n v="359"/>
    <x v="48"/>
    <x v="1"/>
    <x v="10"/>
    <n v="64.282300000000006"/>
    <n v="-135"/>
    <n v="31"/>
    <b v="0"/>
    <n v="399"/>
    <x v="2"/>
    <x v="2"/>
    <n v="2"/>
    <b v="1"/>
    <x v="1"/>
    <s v="Express"/>
    <s v="Cash"/>
    <n v="2"/>
    <s v="Snowy"/>
    <s v="Black Friday"/>
    <x v="0"/>
    <b v="0"/>
    <n v="2"/>
    <n v="75.430000000000007"/>
    <n v="150.87"/>
    <n v="15.09"/>
    <x v="1"/>
  </r>
  <r>
    <n v="4319"/>
    <s v="11/08/2019"/>
    <d v="1899-12-30T00:01:52"/>
    <n v="21"/>
    <x v="4"/>
    <x v="2"/>
    <x v="6"/>
    <n v="46.565300000000001"/>
    <n v="-66.4619"/>
    <n v="88"/>
    <b v="0"/>
    <n v="221"/>
    <x v="1"/>
    <x v="1"/>
    <n v="4"/>
    <b v="1"/>
    <x v="1"/>
    <s v="Overnight"/>
    <s v="Online Payment"/>
    <n v="3"/>
    <s v="Snowy"/>
    <s v="None"/>
    <x v="0"/>
    <b v="1"/>
    <n v="3"/>
    <n v="49.89"/>
    <n v="199.57"/>
    <n v="0"/>
    <x v="0"/>
  </r>
  <r>
    <n v="4320"/>
    <s v="12/02/2022"/>
    <d v="1899-12-30T09:00:19"/>
    <n v="277"/>
    <x v="18"/>
    <x v="1"/>
    <x v="1"/>
    <n v="53.726700000000001"/>
    <n v="-127.6476"/>
    <n v="24"/>
    <b v="1"/>
    <n v="440"/>
    <x v="3"/>
    <x v="3"/>
    <n v="3"/>
    <b v="0"/>
    <x v="0"/>
    <s v="Standard"/>
    <s v="Online Payment"/>
    <n v="5"/>
    <s v="Sunny"/>
    <s v="Black Friday"/>
    <x v="0"/>
    <b v="0"/>
    <n v="1"/>
    <n v="54.41"/>
    <n v="163.24"/>
    <n v="16.32"/>
    <x v="1"/>
  </r>
  <r>
    <n v="4321"/>
    <s v="12/07/2021"/>
    <d v="1899-12-30T16:31:02"/>
    <n v="161"/>
    <x v="15"/>
    <x v="0"/>
    <x v="11"/>
    <n v="63.588799999999999"/>
    <n v="-115.5069"/>
    <n v="66"/>
    <b v="0"/>
    <n v="669"/>
    <x v="3"/>
    <x v="3"/>
    <n v="5"/>
    <b v="0"/>
    <x v="0"/>
    <s v="Standard"/>
    <s v="Cash"/>
    <n v="2"/>
    <s v="Sunny"/>
    <s v="Christmas Market"/>
    <x v="1"/>
    <b v="1"/>
    <n v="1"/>
    <n v="42.03"/>
    <n v="210.16"/>
    <n v="0"/>
    <x v="0"/>
  </r>
  <r>
    <n v="4322"/>
    <s v="12/02/2019"/>
    <d v="1899-12-30T21:38:24"/>
    <n v="164"/>
    <x v="48"/>
    <x v="1"/>
    <x v="0"/>
    <n v="51.253799999999998"/>
    <n v="-85.3232"/>
    <n v="43"/>
    <b v="1"/>
    <n v="631"/>
    <x v="0"/>
    <x v="0"/>
    <n v="3"/>
    <b v="1"/>
    <x v="1"/>
    <s v="Express"/>
    <s v="Credit Card"/>
    <n v="1"/>
    <s v="Rainy"/>
    <s v="Black Friday"/>
    <x v="0"/>
    <b v="1"/>
    <n v="2"/>
    <n v="84.54"/>
    <n v="253.62"/>
    <n v="25.36"/>
    <x v="1"/>
  </r>
  <r>
    <n v="4323"/>
    <s v="30/11/2022"/>
    <d v="1899-12-30T12:57:19"/>
    <n v="107"/>
    <x v="48"/>
    <x v="0"/>
    <x v="6"/>
    <n v="46.565300000000001"/>
    <n v="-66.4619"/>
    <n v="34"/>
    <b v="1"/>
    <n v="728"/>
    <x v="4"/>
    <x v="4"/>
    <n v="1"/>
    <b v="0"/>
    <x v="1"/>
    <s v="Standard"/>
    <s v="Debit Card"/>
    <n v="5"/>
    <s v="Rainy"/>
    <s v="Christmas Market"/>
    <x v="1"/>
    <b v="0"/>
    <n v="2"/>
    <n v="28.18"/>
    <n v="28.18"/>
    <n v="0"/>
    <x v="0"/>
  </r>
  <r>
    <n v="4324"/>
    <s v="12/08/2023"/>
    <d v="1899-12-30T15:35:44"/>
    <n v="209"/>
    <x v="38"/>
    <x v="2"/>
    <x v="2"/>
    <n v="46.813099999999999"/>
    <n v="-71.207499999999996"/>
    <n v="96"/>
    <b v="1"/>
    <n v="144"/>
    <x v="2"/>
    <x v="2"/>
    <n v="2"/>
    <b v="1"/>
    <x v="0"/>
    <s v="Standard"/>
    <s v="Credit Card"/>
    <n v="2"/>
    <s v="Rainy"/>
    <s v="Christmas Market"/>
    <x v="1"/>
    <b v="1"/>
    <n v="3"/>
    <n v="48.65"/>
    <n v="97.29"/>
    <n v="0"/>
    <x v="0"/>
  </r>
  <r>
    <n v="4325"/>
    <s v="12/01/2020"/>
    <d v="1899-12-30T14:36:56"/>
    <n v="147"/>
    <x v="0"/>
    <x v="1"/>
    <x v="5"/>
    <n v="52.939900000000002"/>
    <n v="-106.4509"/>
    <n v="56"/>
    <b v="1"/>
    <n v="436"/>
    <x v="0"/>
    <x v="0"/>
    <n v="4"/>
    <b v="1"/>
    <x v="1"/>
    <s v="Overnight"/>
    <s v="Credit Card"/>
    <n v="5"/>
    <s v="Rainy"/>
    <s v="Black Friday"/>
    <x v="0"/>
    <b v="0"/>
    <n v="3"/>
    <n v="79.239999999999995"/>
    <n v="316.98"/>
    <n v="31.7"/>
    <x v="1"/>
  </r>
  <r>
    <n v="4326"/>
    <s v="20/11/2022"/>
    <d v="1899-12-30T11:12:57"/>
    <n v="435"/>
    <x v="46"/>
    <x v="1"/>
    <x v="10"/>
    <n v="64.282300000000006"/>
    <n v="-135"/>
    <n v="12"/>
    <b v="1"/>
    <n v="83"/>
    <x v="1"/>
    <x v="1"/>
    <n v="1"/>
    <b v="0"/>
    <x v="0"/>
    <s v="Standard"/>
    <s v="Credit Card"/>
    <n v="1"/>
    <s v="Sunny"/>
    <s v="Black Friday"/>
    <x v="0"/>
    <b v="0"/>
    <n v="1"/>
    <n v="40.130000000000003"/>
    <n v="40.130000000000003"/>
    <n v="4.01"/>
    <x v="1"/>
  </r>
  <r>
    <n v="4327"/>
    <s v="14/11/2021"/>
    <d v="1899-12-30T19:47:12"/>
    <n v="401"/>
    <x v="18"/>
    <x v="2"/>
    <x v="6"/>
    <n v="46.565300000000001"/>
    <n v="-66.4619"/>
    <n v="17"/>
    <b v="1"/>
    <n v="761"/>
    <x v="3"/>
    <x v="3"/>
    <n v="2"/>
    <b v="1"/>
    <x v="0"/>
    <s v="Express"/>
    <s v="Debit Card"/>
    <n v="4"/>
    <s v="Rainy"/>
    <s v="Christmas Market"/>
    <x v="1"/>
    <b v="0"/>
    <n v="2"/>
    <n v="65.45"/>
    <n v="130.91"/>
    <n v="0"/>
    <x v="0"/>
  </r>
  <r>
    <n v="4328"/>
    <s v="26/12/2023"/>
    <d v="1899-12-30T19:55:09"/>
    <n v="472"/>
    <x v="19"/>
    <x v="0"/>
    <x v="11"/>
    <n v="63.588799999999999"/>
    <n v="-115.5069"/>
    <n v="41"/>
    <b v="1"/>
    <n v="490"/>
    <x v="4"/>
    <x v="4"/>
    <n v="5"/>
    <b v="1"/>
    <x v="0"/>
    <s v="Overnight"/>
    <s v="Debit Card"/>
    <n v="1"/>
    <s v="Sunny"/>
    <s v="Christmas Market"/>
    <x v="1"/>
    <b v="1"/>
    <n v="3"/>
    <n v="36.86"/>
    <n v="184.32"/>
    <n v="0"/>
    <x v="0"/>
  </r>
  <r>
    <n v="4329"/>
    <s v="25/11/2019"/>
    <d v="1899-12-30T17:57:47"/>
    <n v="177"/>
    <x v="15"/>
    <x v="1"/>
    <x v="3"/>
    <n v="53.933300000000003"/>
    <n v="-116.5765"/>
    <n v="79"/>
    <b v="1"/>
    <n v="477"/>
    <x v="0"/>
    <x v="0"/>
    <n v="2"/>
    <b v="0"/>
    <x v="0"/>
    <s v="Standard"/>
    <s v="Cash"/>
    <n v="5"/>
    <s v="Snowy"/>
    <s v="Black Friday"/>
    <x v="0"/>
    <b v="0"/>
    <n v="1"/>
    <n v="19.53"/>
    <n v="39.049999999999997"/>
    <n v="3.91"/>
    <x v="1"/>
  </r>
  <r>
    <n v="4330"/>
    <s v="12/09/2021"/>
    <d v="1899-12-30T17:15:13"/>
    <n v="492"/>
    <x v="8"/>
    <x v="2"/>
    <x v="6"/>
    <n v="46.565300000000001"/>
    <n v="-66.4619"/>
    <n v="34"/>
    <b v="0"/>
    <n v="296"/>
    <x v="3"/>
    <x v="3"/>
    <n v="2"/>
    <b v="0"/>
    <x v="1"/>
    <s v="Standard"/>
    <s v="Debit Card"/>
    <n v="3"/>
    <s v="Snowy"/>
    <s v="None"/>
    <x v="0"/>
    <b v="0"/>
    <n v="5"/>
    <n v="32.42"/>
    <n v="64.83"/>
    <n v="0"/>
    <x v="0"/>
  </r>
  <r>
    <n v="4331"/>
    <s v="27/12/2021"/>
    <d v="1899-12-30T11:00:18"/>
    <n v="226"/>
    <x v="13"/>
    <x v="2"/>
    <x v="11"/>
    <n v="63.588799999999999"/>
    <n v="-115.5069"/>
    <n v="86"/>
    <b v="0"/>
    <n v="439"/>
    <x v="4"/>
    <x v="4"/>
    <n v="1"/>
    <b v="1"/>
    <x v="1"/>
    <s v="Overnight"/>
    <s v="Online Payment"/>
    <n v="5"/>
    <s v="Rainy"/>
    <s v="Christmas Market"/>
    <x v="1"/>
    <b v="0"/>
    <n v="1"/>
    <n v="14.71"/>
    <n v="14.71"/>
    <n v="0"/>
    <x v="0"/>
  </r>
  <r>
    <n v="4332"/>
    <s v="25/11/2023"/>
    <d v="1899-12-30T08:22:46"/>
    <n v="152"/>
    <x v="14"/>
    <x v="2"/>
    <x v="2"/>
    <n v="46.813099999999999"/>
    <n v="-71.207499999999996"/>
    <n v="84"/>
    <b v="1"/>
    <n v="580"/>
    <x v="2"/>
    <x v="2"/>
    <n v="5"/>
    <b v="1"/>
    <x v="0"/>
    <s v="Express"/>
    <s v="Credit Card"/>
    <n v="5"/>
    <s v="Snowy"/>
    <s v="Black Friday"/>
    <x v="0"/>
    <b v="1"/>
    <n v="5"/>
    <n v="80.430000000000007"/>
    <n v="402.15"/>
    <n v="40.22"/>
    <x v="1"/>
  </r>
  <r>
    <n v="4333"/>
    <s v="20/11/2023"/>
    <d v="1899-12-30T19:08:30"/>
    <n v="202"/>
    <x v="25"/>
    <x v="0"/>
    <x v="6"/>
    <n v="46.565300000000001"/>
    <n v="-66.4619"/>
    <n v="16"/>
    <b v="1"/>
    <n v="196"/>
    <x v="0"/>
    <x v="0"/>
    <n v="2"/>
    <b v="0"/>
    <x v="0"/>
    <s v="Overnight"/>
    <s v="Credit Card"/>
    <n v="2"/>
    <s v="Sunny"/>
    <s v="Black Friday"/>
    <x v="0"/>
    <b v="0"/>
    <n v="3"/>
    <n v="47.62"/>
    <n v="95.23"/>
    <n v="9.52"/>
    <x v="1"/>
  </r>
  <r>
    <n v="4334"/>
    <s v="30/11/2019"/>
    <d v="1899-12-30T16:57:07"/>
    <n v="136"/>
    <x v="41"/>
    <x v="1"/>
    <x v="11"/>
    <n v="63.588799999999999"/>
    <n v="-115.5069"/>
    <n v="18"/>
    <b v="0"/>
    <n v="863"/>
    <x v="0"/>
    <x v="0"/>
    <n v="2"/>
    <b v="0"/>
    <x v="0"/>
    <s v="Overnight"/>
    <s v="Debit Card"/>
    <n v="2"/>
    <s v="Rainy"/>
    <s v="None"/>
    <x v="0"/>
    <b v="1"/>
    <n v="3"/>
    <n v="39.090000000000003"/>
    <n v="78.17"/>
    <n v="0"/>
    <x v="0"/>
  </r>
  <r>
    <n v="4335"/>
    <s v="12/11/2022"/>
    <d v="1899-12-30T21:53:34"/>
    <n v="400"/>
    <x v="46"/>
    <x v="0"/>
    <x v="7"/>
    <n v="45.077800000000003"/>
    <n v="-63.546700000000001"/>
    <n v="47"/>
    <b v="0"/>
    <n v="19"/>
    <x v="0"/>
    <x v="0"/>
    <n v="1"/>
    <b v="0"/>
    <x v="0"/>
    <s v="Standard"/>
    <s v="Online Payment"/>
    <n v="4"/>
    <s v="Snowy"/>
    <s v="Christmas Market"/>
    <x v="1"/>
    <b v="0"/>
    <n v="5"/>
    <n v="60.88"/>
    <n v="60.88"/>
    <n v="0"/>
    <x v="0"/>
  </r>
  <r>
    <n v="4336"/>
    <s v="29/11/2019"/>
    <d v="1899-12-30T19:09:16"/>
    <n v="174"/>
    <x v="20"/>
    <x v="1"/>
    <x v="5"/>
    <n v="52.939900000000002"/>
    <n v="-106.4509"/>
    <n v="9"/>
    <b v="0"/>
    <n v="274"/>
    <x v="2"/>
    <x v="2"/>
    <n v="4"/>
    <b v="0"/>
    <x v="1"/>
    <s v="Overnight"/>
    <s v="Online Payment"/>
    <n v="3"/>
    <s v="Rainy"/>
    <s v="Black Friday"/>
    <x v="0"/>
    <b v="1"/>
    <n v="2"/>
    <n v="80.33"/>
    <n v="321.33"/>
    <n v="32.130000000000003"/>
    <x v="1"/>
  </r>
  <r>
    <n v="4337"/>
    <s v="22/11/2022"/>
    <d v="1899-12-30T17:13:56"/>
    <n v="308"/>
    <x v="39"/>
    <x v="1"/>
    <x v="2"/>
    <n v="46.813099999999999"/>
    <n v="-71.207499999999996"/>
    <n v="42"/>
    <b v="1"/>
    <n v="217"/>
    <x v="0"/>
    <x v="0"/>
    <n v="5"/>
    <b v="1"/>
    <x v="1"/>
    <s v="Express"/>
    <s v="Cash"/>
    <n v="2"/>
    <s v="Rainy"/>
    <s v="Christmas Market"/>
    <x v="1"/>
    <b v="0"/>
    <n v="1"/>
    <n v="35.5"/>
    <n v="177.5"/>
    <n v="0"/>
    <x v="0"/>
  </r>
  <r>
    <n v="4338"/>
    <s v="15/12/2021"/>
    <d v="1899-12-30T19:25:14"/>
    <n v="437"/>
    <x v="13"/>
    <x v="2"/>
    <x v="2"/>
    <n v="46.813099999999999"/>
    <n v="-71.207499999999996"/>
    <n v="43"/>
    <b v="1"/>
    <n v="630"/>
    <x v="1"/>
    <x v="1"/>
    <n v="1"/>
    <b v="1"/>
    <x v="1"/>
    <s v="Express"/>
    <s v="Online Payment"/>
    <n v="3"/>
    <s v="Snowy"/>
    <s v="Christmas Market"/>
    <x v="1"/>
    <b v="1"/>
    <n v="4"/>
    <n v="61.4"/>
    <n v="61.4"/>
    <n v="0"/>
    <x v="0"/>
  </r>
  <r>
    <n v="4339"/>
    <s v="12/02/2023"/>
    <d v="1899-12-30T11:30:50"/>
    <n v="336"/>
    <x v="13"/>
    <x v="0"/>
    <x v="9"/>
    <n v="54.273099999999999"/>
    <n v="-61.738799999999998"/>
    <n v="96"/>
    <b v="1"/>
    <n v="291"/>
    <x v="2"/>
    <x v="2"/>
    <n v="2"/>
    <b v="1"/>
    <x v="1"/>
    <s v="Overnight"/>
    <s v="Debit Card"/>
    <n v="5"/>
    <s v="Snowy"/>
    <s v="Christmas Market"/>
    <x v="1"/>
    <b v="1"/>
    <n v="1"/>
    <n v="83.46"/>
    <n v="166.92"/>
    <n v="0"/>
    <x v="0"/>
  </r>
  <r>
    <n v="4340"/>
    <s v="11/07/2022"/>
    <d v="1899-12-30T08:28:01"/>
    <n v="221"/>
    <x v="20"/>
    <x v="1"/>
    <x v="8"/>
    <n v="46.318800000000003"/>
    <n v="-63.146099999999997"/>
    <n v="62"/>
    <b v="0"/>
    <n v="80"/>
    <x v="4"/>
    <x v="4"/>
    <n v="5"/>
    <b v="1"/>
    <x v="0"/>
    <s v="Standard"/>
    <s v="Cash"/>
    <n v="1"/>
    <s v="Snowy"/>
    <s v="Christmas Market"/>
    <x v="1"/>
    <b v="1"/>
    <n v="5"/>
    <n v="34.06"/>
    <n v="170.29"/>
    <n v="0"/>
    <x v="0"/>
  </r>
  <r>
    <n v="4341"/>
    <s v="16/11/2018"/>
    <d v="1899-12-30T13:36:31"/>
    <n v="356"/>
    <x v="13"/>
    <x v="1"/>
    <x v="9"/>
    <n v="54.273099999999999"/>
    <n v="-61.738799999999998"/>
    <n v="39"/>
    <b v="0"/>
    <n v="997"/>
    <x v="2"/>
    <x v="2"/>
    <n v="2"/>
    <b v="1"/>
    <x v="0"/>
    <s v="Overnight"/>
    <s v="Online Payment"/>
    <n v="5"/>
    <s v="Sunny"/>
    <s v="None"/>
    <x v="0"/>
    <b v="0"/>
    <n v="4"/>
    <n v="48.11"/>
    <n v="96.23"/>
    <n v="0"/>
    <x v="0"/>
  </r>
  <r>
    <n v="4342"/>
    <s v="23/12/2021"/>
    <d v="1899-12-30T08:12:15"/>
    <n v="52"/>
    <x v="23"/>
    <x v="2"/>
    <x v="8"/>
    <n v="46.318800000000003"/>
    <n v="-63.146099999999997"/>
    <n v="63"/>
    <b v="1"/>
    <n v="666"/>
    <x v="3"/>
    <x v="3"/>
    <n v="5"/>
    <b v="1"/>
    <x v="0"/>
    <s v="Overnight"/>
    <s v="Credit Card"/>
    <n v="5"/>
    <s v="Snowy"/>
    <s v="Christmas Market"/>
    <x v="1"/>
    <b v="0"/>
    <n v="2"/>
    <n v="98.94"/>
    <n v="494.72"/>
    <n v="0"/>
    <x v="0"/>
  </r>
  <r>
    <n v="4343"/>
    <s v="11/09/2018"/>
    <d v="1899-12-30T00:05:42"/>
    <n v="233"/>
    <x v="23"/>
    <x v="0"/>
    <x v="0"/>
    <n v="51.253799999999998"/>
    <n v="-85.3232"/>
    <n v="61"/>
    <b v="0"/>
    <n v="399"/>
    <x v="4"/>
    <x v="4"/>
    <n v="4"/>
    <b v="0"/>
    <x v="0"/>
    <s v="Standard"/>
    <s v="Credit Card"/>
    <n v="5"/>
    <s v="Sunny"/>
    <s v="Christmas Market"/>
    <x v="1"/>
    <b v="1"/>
    <n v="5"/>
    <n v="19.13"/>
    <n v="76.52"/>
    <n v="0"/>
    <x v="0"/>
  </r>
  <r>
    <n v="4344"/>
    <s v="12/08/2021"/>
    <d v="1899-12-30T05:40:59"/>
    <n v="221"/>
    <x v="38"/>
    <x v="1"/>
    <x v="9"/>
    <n v="54.273099999999999"/>
    <n v="-61.738799999999998"/>
    <n v="36"/>
    <b v="0"/>
    <n v="475"/>
    <x v="4"/>
    <x v="4"/>
    <n v="5"/>
    <b v="0"/>
    <x v="0"/>
    <s v="Overnight"/>
    <s v="Cash"/>
    <n v="2"/>
    <s v="Sunny"/>
    <s v="Black Friday"/>
    <x v="0"/>
    <b v="0"/>
    <n v="4"/>
    <n v="97.32"/>
    <n v="486.58"/>
    <n v="48.66"/>
    <x v="1"/>
  </r>
  <r>
    <n v="4345"/>
    <s v="11/02/2019"/>
    <d v="1899-12-30T22:30:59"/>
    <n v="91"/>
    <x v="15"/>
    <x v="2"/>
    <x v="2"/>
    <n v="46.813099999999999"/>
    <n v="-71.207499999999996"/>
    <n v="11"/>
    <b v="0"/>
    <n v="866"/>
    <x v="3"/>
    <x v="3"/>
    <n v="3"/>
    <b v="0"/>
    <x v="1"/>
    <s v="Overnight"/>
    <s v="Debit Card"/>
    <n v="5"/>
    <s v="Rainy"/>
    <s v="Christmas Market"/>
    <x v="1"/>
    <b v="1"/>
    <n v="2"/>
    <n v="41.01"/>
    <n v="123.04"/>
    <n v="0"/>
    <x v="0"/>
  </r>
  <r>
    <n v="4346"/>
    <s v="30/11/2023"/>
    <d v="1899-12-30T15:39:06"/>
    <n v="216"/>
    <x v="29"/>
    <x v="2"/>
    <x v="11"/>
    <n v="63.588799999999999"/>
    <n v="-115.5069"/>
    <n v="48"/>
    <b v="1"/>
    <n v="705"/>
    <x v="4"/>
    <x v="4"/>
    <n v="3"/>
    <b v="1"/>
    <x v="1"/>
    <s v="Express"/>
    <s v="Credit Card"/>
    <n v="3"/>
    <s v="Rainy"/>
    <s v="Black Friday"/>
    <x v="0"/>
    <b v="1"/>
    <n v="2"/>
    <n v="80.680000000000007"/>
    <n v="242.05"/>
    <n v="24.2"/>
    <x v="1"/>
  </r>
  <r>
    <n v="4347"/>
    <s v="27/11/2019"/>
    <d v="1899-12-30T08:19:28"/>
    <n v="464"/>
    <x v="33"/>
    <x v="0"/>
    <x v="6"/>
    <n v="46.565300000000001"/>
    <n v="-66.4619"/>
    <n v="31"/>
    <b v="1"/>
    <n v="836"/>
    <x v="0"/>
    <x v="0"/>
    <n v="5"/>
    <b v="1"/>
    <x v="1"/>
    <s v="Overnight"/>
    <s v="Debit Card"/>
    <n v="1"/>
    <s v="Sunny"/>
    <s v="Black Friday"/>
    <x v="0"/>
    <b v="0"/>
    <n v="1"/>
    <n v="56.13"/>
    <n v="280.64"/>
    <n v="28.06"/>
    <x v="1"/>
  </r>
  <r>
    <n v="4348"/>
    <s v="28/11/2019"/>
    <d v="1899-12-30T12:57:10"/>
    <n v="374"/>
    <x v="34"/>
    <x v="2"/>
    <x v="6"/>
    <n v="46.565300000000001"/>
    <n v="-66.4619"/>
    <n v="88"/>
    <b v="0"/>
    <n v="240"/>
    <x v="4"/>
    <x v="4"/>
    <n v="2"/>
    <b v="1"/>
    <x v="1"/>
    <s v="Express"/>
    <s v="Online Payment"/>
    <n v="5"/>
    <s v="Snowy"/>
    <s v="Black Friday"/>
    <x v="0"/>
    <b v="0"/>
    <n v="5"/>
    <n v="37.92"/>
    <n v="75.849999999999994"/>
    <n v="7.58"/>
    <x v="1"/>
  </r>
  <r>
    <n v="4349"/>
    <s v="29/12/2023"/>
    <d v="1899-12-30T07:59:22"/>
    <n v="493"/>
    <x v="25"/>
    <x v="0"/>
    <x v="5"/>
    <n v="52.939900000000002"/>
    <n v="-106.4509"/>
    <n v="42"/>
    <b v="1"/>
    <n v="212"/>
    <x v="0"/>
    <x v="0"/>
    <n v="3"/>
    <b v="1"/>
    <x v="0"/>
    <s v="Standard"/>
    <s v="Debit Card"/>
    <n v="4"/>
    <s v="Snowy"/>
    <s v="None"/>
    <x v="0"/>
    <b v="1"/>
    <n v="3"/>
    <n v="66.8"/>
    <n v="200.41"/>
    <n v="0"/>
    <x v="0"/>
  </r>
  <r>
    <n v="4350"/>
    <s v="26/11/2019"/>
    <d v="1899-12-30T21:33:54"/>
    <n v="285"/>
    <x v="25"/>
    <x v="2"/>
    <x v="10"/>
    <n v="64.282300000000006"/>
    <n v="-135"/>
    <n v="5"/>
    <b v="0"/>
    <n v="838"/>
    <x v="4"/>
    <x v="4"/>
    <n v="5"/>
    <b v="1"/>
    <x v="0"/>
    <s v="Overnight"/>
    <s v="Credit Card"/>
    <n v="3"/>
    <s v="Snowy"/>
    <s v="Black Friday"/>
    <x v="0"/>
    <b v="0"/>
    <n v="1"/>
    <n v="41.6"/>
    <n v="208"/>
    <n v="20.8"/>
    <x v="1"/>
  </r>
  <r>
    <n v="4351"/>
    <s v="12/09/2018"/>
    <d v="1899-12-30T06:16:02"/>
    <n v="498"/>
    <x v="33"/>
    <x v="1"/>
    <x v="12"/>
    <n v="64.248000000000005"/>
    <n v="-84.889600000000002"/>
    <n v="73"/>
    <b v="1"/>
    <n v="971"/>
    <x v="4"/>
    <x v="4"/>
    <n v="3"/>
    <b v="1"/>
    <x v="1"/>
    <s v="Express"/>
    <s v="Credit Card"/>
    <n v="4"/>
    <s v="Rainy"/>
    <s v="Christmas Market"/>
    <x v="1"/>
    <b v="0"/>
    <n v="3"/>
    <n v="22.82"/>
    <n v="68.45"/>
    <n v="0"/>
    <x v="0"/>
  </r>
  <r>
    <n v="4352"/>
    <s v="27/11/2021"/>
    <d v="1899-12-30T08:35:48"/>
    <n v="335"/>
    <x v="43"/>
    <x v="0"/>
    <x v="5"/>
    <n v="52.939900000000002"/>
    <n v="-106.4509"/>
    <n v="97"/>
    <b v="1"/>
    <n v="6"/>
    <x v="1"/>
    <x v="1"/>
    <n v="1"/>
    <b v="0"/>
    <x v="1"/>
    <s v="Overnight"/>
    <s v="Online Payment"/>
    <n v="4"/>
    <s v="Sunny"/>
    <s v="Black Friday"/>
    <x v="0"/>
    <b v="0"/>
    <n v="1"/>
    <n v="63.97"/>
    <n v="63.97"/>
    <n v="6.4"/>
    <x v="1"/>
  </r>
  <r>
    <n v="4353"/>
    <s v="22/12/2020"/>
    <d v="1899-12-30T07:08:05"/>
    <n v="90"/>
    <x v="19"/>
    <x v="0"/>
    <x v="3"/>
    <n v="53.933300000000003"/>
    <n v="-116.5765"/>
    <n v="12"/>
    <b v="0"/>
    <n v="440"/>
    <x v="1"/>
    <x v="1"/>
    <n v="3"/>
    <b v="0"/>
    <x v="0"/>
    <s v="Standard"/>
    <s v="Cash"/>
    <n v="5"/>
    <s v="Sunny"/>
    <s v="Christmas Market"/>
    <x v="1"/>
    <b v="1"/>
    <n v="1"/>
    <n v="27.54"/>
    <n v="82.63"/>
    <n v="0"/>
    <x v="0"/>
  </r>
  <r>
    <n v="4354"/>
    <s v="16/11/2023"/>
    <d v="1899-12-30T10:22:26"/>
    <n v="68"/>
    <x v="2"/>
    <x v="2"/>
    <x v="10"/>
    <n v="64.282300000000006"/>
    <n v="-135"/>
    <n v="28"/>
    <b v="0"/>
    <n v="294"/>
    <x v="4"/>
    <x v="4"/>
    <n v="4"/>
    <b v="0"/>
    <x v="0"/>
    <s v="Standard"/>
    <s v="Debit Card"/>
    <n v="1"/>
    <s v="Snowy"/>
    <s v="Christmas Market"/>
    <x v="1"/>
    <b v="0"/>
    <n v="1"/>
    <n v="33.31"/>
    <n v="133.26"/>
    <n v="0"/>
    <x v="0"/>
  </r>
  <r>
    <n v="4355"/>
    <s v="19/12/2022"/>
    <d v="1899-12-30T11:57:13"/>
    <n v="73"/>
    <x v="1"/>
    <x v="1"/>
    <x v="4"/>
    <n v="53.760899999999999"/>
    <n v="-98.813900000000004"/>
    <n v="21"/>
    <b v="1"/>
    <n v="487"/>
    <x v="3"/>
    <x v="3"/>
    <n v="2"/>
    <b v="0"/>
    <x v="1"/>
    <s v="Overnight"/>
    <s v="Cash"/>
    <n v="3"/>
    <s v="Rainy"/>
    <s v="Christmas Market"/>
    <x v="1"/>
    <b v="0"/>
    <n v="5"/>
    <n v="77.44"/>
    <n v="154.88"/>
    <n v="0"/>
    <x v="0"/>
  </r>
  <r>
    <n v="4356"/>
    <s v="14/11/2019"/>
    <d v="1899-12-30T12:09:44"/>
    <n v="69"/>
    <x v="8"/>
    <x v="2"/>
    <x v="3"/>
    <n v="53.933300000000003"/>
    <n v="-116.5765"/>
    <n v="5"/>
    <b v="0"/>
    <n v="431"/>
    <x v="0"/>
    <x v="0"/>
    <n v="4"/>
    <b v="1"/>
    <x v="1"/>
    <s v="Overnight"/>
    <s v="Cash"/>
    <n v="1"/>
    <s v="Sunny"/>
    <s v="Christmas Market"/>
    <x v="1"/>
    <b v="0"/>
    <n v="5"/>
    <n v="24.29"/>
    <n v="97.18"/>
    <n v="0"/>
    <x v="0"/>
  </r>
  <r>
    <n v="4357"/>
    <s v="11/06/2018"/>
    <d v="1899-12-30T00:57:32"/>
    <n v="59"/>
    <x v="10"/>
    <x v="1"/>
    <x v="2"/>
    <n v="46.813099999999999"/>
    <n v="-71.207499999999996"/>
    <n v="96"/>
    <b v="0"/>
    <n v="880"/>
    <x v="1"/>
    <x v="1"/>
    <n v="2"/>
    <b v="0"/>
    <x v="1"/>
    <s v="Overnight"/>
    <s v="Online Payment"/>
    <n v="5"/>
    <s v="Rainy"/>
    <s v="Black Friday"/>
    <x v="0"/>
    <b v="1"/>
    <n v="3"/>
    <n v="46.24"/>
    <n v="92.48"/>
    <n v="9.25"/>
    <x v="1"/>
  </r>
  <r>
    <n v="4358"/>
    <s v="11/10/2019"/>
    <d v="1899-12-30T21:28:47"/>
    <n v="322"/>
    <x v="7"/>
    <x v="2"/>
    <x v="8"/>
    <n v="46.318800000000003"/>
    <n v="-63.146099999999997"/>
    <n v="91"/>
    <b v="1"/>
    <n v="752"/>
    <x v="2"/>
    <x v="2"/>
    <n v="4"/>
    <b v="1"/>
    <x v="1"/>
    <s v="Overnight"/>
    <s v="Credit Card"/>
    <n v="4"/>
    <s v="Snowy"/>
    <s v="Black Friday"/>
    <x v="0"/>
    <b v="1"/>
    <n v="1"/>
    <n v="81.81"/>
    <n v="327.23"/>
    <n v="32.72"/>
    <x v="1"/>
  </r>
  <r>
    <n v="4359"/>
    <s v="16/12/2018"/>
    <d v="1899-12-30T15:31:06"/>
    <n v="494"/>
    <x v="32"/>
    <x v="0"/>
    <x v="8"/>
    <n v="46.318800000000003"/>
    <n v="-63.146099999999997"/>
    <n v="3"/>
    <b v="0"/>
    <n v="527"/>
    <x v="1"/>
    <x v="1"/>
    <n v="3"/>
    <b v="1"/>
    <x v="1"/>
    <s v="Overnight"/>
    <s v="Credit Card"/>
    <n v="1"/>
    <s v="Rainy"/>
    <s v="Black Friday"/>
    <x v="0"/>
    <b v="0"/>
    <n v="4"/>
    <n v="10.16"/>
    <n v="30.49"/>
    <n v="3.05"/>
    <x v="1"/>
  </r>
  <r>
    <n v="4360"/>
    <s v="12/05/2022"/>
    <d v="1899-12-30T16:28:56"/>
    <n v="156"/>
    <x v="28"/>
    <x v="1"/>
    <x v="10"/>
    <n v="64.282300000000006"/>
    <n v="-135"/>
    <n v="18"/>
    <b v="1"/>
    <n v="923"/>
    <x v="4"/>
    <x v="4"/>
    <n v="5"/>
    <b v="0"/>
    <x v="1"/>
    <s v="Express"/>
    <s v="Credit Card"/>
    <n v="1"/>
    <s v="Sunny"/>
    <s v="Black Friday"/>
    <x v="0"/>
    <b v="1"/>
    <n v="1"/>
    <n v="29.75"/>
    <n v="148.75"/>
    <n v="14.88"/>
    <x v="1"/>
  </r>
  <r>
    <n v="4361"/>
    <s v="17/12/2021"/>
    <d v="1899-12-30T12:17:49"/>
    <n v="164"/>
    <x v="16"/>
    <x v="1"/>
    <x v="8"/>
    <n v="46.318800000000003"/>
    <n v="-63.146099999999997"/>
    <n v="54"/>
    <b v="1"/>
    <n v="515"/>
    <x v="4"/>
    <x v="4"/>
    <n v="3"/>
    <b v="1"/>
    <x v="1"/>
    <s v="Overnight"/>
    <s v="Online Payment"/>
    <n v="3"/>
    <s v="Rainy"/>
    <s v="None"/>
    <x v="0"/>
    <b v="1"/>
    <n v="2"/>
    <n v="67.09"/>
    <n v="201.27"/>
    <n v="0"/>
    <x v="0"/>
  </r>
  <r>
    <n v="4362"/>
    <s v="30/11/2020"/>
    <d v="1899-12-30T12:20:49"/>
    <n v="25"/>
    <x v="42"/>
    <x v="2"/>
    <x v="2"/>
    <n v="46.813099999999999"/>
    <n v="-71.207499999999996"/>
    <n v="42"/>
    <b v="0"/>
    <n v="785"/>
    <x v="4"/>
    <x v="4"/>
    <n v="3"/>
    <b v="0"/>
    <x v="1"/>
    <s v="Express"/>
    <s v="Online Payment"/>
    <n v="3"/>
    <s v="Snowy"/>
    <s v="Christmas Market"/>
    <x v="1"/>
    <b v="0"/>
    <n v="1"/>
    <n v="72.11"/>
    <n v="216.33"/>
    <n v="0"/>
    <x v="0"/>
  </r>
  <r>
    <n v="4363"/>
    <s v="11/10/2019"/>
    <d v="1899-12-30T23:36:32"/>
    <n v="395"/>
    <x v="3"/>
    <x v="2"/>
    <x v="12"/>
    <n v="64.248000000000005"/>
    <n v="-84.889600000000002"/>
    <n v="87"/>
    <b v="0"/>
    <n v="373"/>
    <x v="2"/>
    <x v="2"/>
    <n v="4"/>
    <b v="0"/>
    <x v="0"/>
    <s v="Express"/>
    <s v="Cash"/>
    <n v="5"/>
    <s v="Snowy"/>
    <s v="Christmas Market"/>
    <x v="1"/>
    <b v="0"/>
    <n v="3"/>
    <n v="13.48"/>
    <n v="53.9"/>
    <n v="0"/>
    <x v="0"/>
  </r>
  <r>
    <n v="4364"/>
    <s v="18/11/2020"/>
    <d v="1899-12-30T01:58:02"/>
    <n v="375"/>
    <x v="16"/>
    <x v="1"/>
    <x v="1"/>
    <n v="53.726700000000001"/>
    <n v="-127.6476"/>
    <n v="38"/>
    <b v="1"/>
    <n v="357"/>
    <x v="3"/>
    <x v="3"/>
    <n v="5"/>
    <b v="1"/>
    <x v="0"/>
    <s v="Standard"/>
    <s v="Debit Card"/>
    <n v="3"/>
    <s v="Snowy"/>
    <s v="Black Friday"/>
    <x v="0"/>
    <b v="1"/>
    <n v="1"/>
    <n v="85.94"/>
    <n v="429.72"/>
    <n v="42.97"/>
    <x v="1"/>
  </r>
  <r>
    <n v="4365"/>
    <s v="18/12/2018"/>
    <d v="1899-12-30T19:05:09"/>
    <n v="443"/>
    <x v="3"/>
    <x v="1"/>
    <x v="12"/>
    <n v="64.248000000000005"/>
    <n v="-84.889600000000002"/>
    <n v="48"/>
    <b v="0"/>
    <n v="450"/>
    <x v="3"/>
    <x v="3"/>
    <n v="2"/>
    <b v="0"/>
    <x v="1"/>
    <s v="Express"/>
    <s v="Debit Card"/>
    <n v="5"/>
    <s v="Sunny"/>
    <s v="None"/>
    <x v="0"/>
    <b v="0"/>
    <n v="4"/>
    <n v="35.43"/>
    <n v="70.849999999999994"/>
    <n v="0"/>
    <x v="0"/>
  </r>
  <r>
    <n v="4366"/>
    <s v="28/12/2020"/>
    <d v="1899-12-30T02:36:45"/>
    <n v="488"/>
    <x v="21"/>
    <x v="0"/>
    <x v="11"/>
    <n v="63.588799999999999"/>
    <n v="-115.5069"/>
    <n v="60"/>
    <b v="0"/>
    <n v="550"/>
    <x v="1"/>
    <x v="1"/>
    <n v="4"/>
    <b v="1"/>
    <x v="1"/>
    <s v="Express"/>
    <s v="Cash"/>
    <n v="3"/>
    <s v="Sunny"/>
    <s v="Christmas Market"/>
    <x v="1"/>
    <b v="0"/>
    <n v="3"/>
    <n v="56.65"/>
    <n v="226.61"/>
    <n v="0"/>
    <x v="0"/>
  </r>
  <r>
    <n v="4367"/>
    <s v="27/12/2023"/>
    <d v="1899-12-30T16:19:49"/>
    <n v="208"/>
    <x v="0"/>
    <x v="2"/>
    <x v="12"/>
    <n v="64.248000000000005"/>
    <n v="-84.889600000000002"/>
    <n v="84"/>
    <b v="1"/>
    <n v="71"/>
    <x v="3"/>
    <x v="3"/>
    <n v="2"/>
    <b v="0"/>
    <x v="1"/>
    <s v="Express"/>
    <s v="Credit Card"/>
    <n v="2"/>
    <s v="Snowy"/>
    <s v="Christmas Market"/>
    <x v="1"/>
    <b v="0"/>
    <n v="3"/>
    <n v="50.38"/>
    <n v="100.76"/>
    <n v="0"/>
    <x v="0"/>
  </r>
  <r>
    <n v="4368"/>
    <s v="11/05/2021"/>
    <d v="1899-12-30T22:39:31"/>
    <n v="6"/>
    <x v="21"/>
    <x v="0"/>
    <x v="1"/>
    <n v="53.726700000000001"/>
    <n v="-127.6476"/>
    <n v="18"/>
    <b v="1"/>
    <n v="968"/>
    <x v="1"/>
    <x v="1"/>
    <n v="4"/>
    <b v="1"/>
    <x v="1"/>
    <s v="Express"/>
    <s v="Debit Card"/>
    <n v="5"/>
    <s v="Sunny"/>
    <s v="None"/>
    <x v="0"/>
    <b v="0"/>
    <n v="3"/>
    <n v="71.540000000000006"/>
    <n v="286.17"/>
    <n v="0"/>
    <x v="0"/>
  </r>
  <r>
    <n v="4369"/>
    <s v="21/12/2019"/>
    <d v="1899-12-30T10:42:01"/>
    <n v="422"/>
    <x v="5"/>
    <x v="0"/>
    <x v="12"/>
    <n v="64.248000000000005"/>
    <n v="-84.889600000000002"/>
    <n v="20"/>
    <b v="1"/>
    <n v="715"/>
    <x v="2"/>
    <x v="2"/>
    <n v="3"/>
    <b v="0"/>
    <x v="1"/>
    <s v="Standard"/>
    <s v="Cash"/>
    <n v="1"/>
    <s v="Snowy"/>
    <s v="Black Friday"/>
    <x v="0"/>
    <b v="1"/>
    <n v="5"/>
    <n v="70.16"/>
    <n v="210.48"/>
    <n v="21.05"/>
    <x v="1"/>
  </r>
  <r>
    <n v="4370"/>
    <s v="14/11/2020"/>
    <d v="1899-12-30T01:05:31"/>
    <n v="55"/>
    <x v="30"/>
    <x v="1"/>
    <x v="1"/>
    <n v="53.726700000000001"/>
    <n v="-127.6476"/>
    <n v="91"/>
    <b v="0"/>
    <n v="441"/>
    <x v="1"/>
    <x v="1"/>
    <n v="5"/>
    <b v="1"/>
    <x v="0"/>
    <s v="Standard"/>
    <s v="Online Payment"/>
    <n v="3"/>
    <s v="Sunny"/>
    <s v="Black Friday"/>
    <x v="0"/>
    <b v="1"/>
    <n v="4"/>
    <n v="16.329999999999998"/>
    <n v="81.64"/>
    <n v="8.16"/>
    <x v="1"/>
  </r>
  <r>
    <n v="4371"/>
    <s v="18/11/2018"/>
    <d v="1899-12-30T02:58:59"/>
    <n v="265"/>
    <x v="4"/>
    <x v="0"/>
    <x v="9"/>
    <n v="54.273099999999999"/>
    <n v="-61.738799999999998"/>
    <n v="13"/>
    <b v="1"/>
    <n v="617"/>
    <x v="1"/>
    <x v="1"/>
    <n v="5"/>
    <b v="0"/>
    <x v="0"/>
    <s v="Standard"/>
    <s v="Cash"/>
    <n v="2"/>
    <s v="Sunny"/>
    <s v="Christmas Market"/>
    <x v="1"/>
    <b v="1"/>
    <n v="3"/>
    <n v="50.05"/>
    <n v="250.23"/>
    <n v="0"/>
    <x v="0"/>
  </r>
  <r>
    <n v="4372"/>
    <s v="22/12/2021"/>
    <d v="1899-12-30T21:02:27"/>
    <n v="484"/>
    <x v="24"/>
    <x v="0"/>
    <x v="7"/>
    <n v="45.077800000000003"/>
    <n v="-63.546700000000001"/>
    <n v="11"/>
    <b v="0"/>
    <n v="621"/>
    <x v="0"/>
    <x v="0"/>
    <n v="4"/>
    <b v="0"/>
    <x v="0"/>
    <s v="Standard"/>
    <s v="Debit Card"/>
    <n v="4"/>
    <s v="Sunny"/>
    <s v="Black Friday"/>
    <x v="0"/>
    <b v="1"/>
    <n v="5"/>
    <n v="90.59"/>
    <n v="362.37"/>
    <n v="36.24"/>
    <x v="1"/>
  </r>
  <r>
    <n v="4373"/>
    <s v="11/04/2021"/>
    <d v="1899-12-30T19:48:01"/>
    <n v="88"/>
    <x v="22"/>
    <x v="1"/>
    <x v="9"/>
    <n v="54.273099999999999"/>
    <n v="-61.738799999999998"/>
    <n v="80"/>
    <b v="1"/>
    <n v="634"/>
    <x v="4"/>
    <x v="4"/>
    <n v="1"/>
    <b v="0"/>
    <x v="1"/>
    <s v="Standard"/>
    <s v="Cash"/>
    <n v="2"/>
    <s v="Snowy"/>
    <s v="Black Friday"/>
    <x v="0"/>
    <b v="0"/>
    <n v="1"/>
    <n v="80.03"/>
    <n v="80.03"/>
    <n v="8"/>
    <x v="1"/>
  </r>
  <r>
    <n v="4374"/>
    <s v="24/11/2020"/>
    <d v="1899-12-30T12:07:48"/>
    <n v="132"/>
    <x v="5"/>
    <x v="2"/>
    <x v="7"/>
    <n v="45.077800000000003"/>
    <n v="-63.546700000000001"/>
    <n v="24"/>
    <b v="0"/>
    <n v="656"/>
    <x v="1"/>
    <x v="1"/>
    <n v="2"/>
    <b v="0"/>
    <x v="1"/>
    <s v="Overnight"/>
    <s v="Debit Card"/>
    <n v="4"/>
    <s v="Snowy"/>
    <s v="Black Friday"/>
    <x v="0"/>
    <b v="1"/>
    <n v="2"/>
    <n v="66.3"/>
    <n v="132.61000000000001"/>
    <n v="13.26"/>
    <x v="1"/>
  </r>
  <r>
    <n v="4375"/>
    <s v="15/11/2020"/>
    <d v="1899-12-30T17:48:35"/>
    <n v="64"/>
    <x v="49"/>
    <x v="1"/>
    <x v="7"/>
    <n v="45.077800000000003"/>
    <n v="-63.546700000000001"/>
    <n v="32"/>
    <b v="1"/>
    <n v="770"/>
    <x v="1"/>
    <x v="1"/>
    <n v="5"/>
    <b v="0"/>
    <x v="1"/>
    <s v="Overnight"/>
    <s v="Cash"/>
    <n v="1"/>
    <s v="Rainy"/>
    <s v="Black Friday"/>
    <x v="0"/>
    <b v="1"/>
    <n v="4"/>
    <n v="99.37"/>
    <n v="496.85"/>
    <n v="49.69"/>
    <x v="1"/>
  </r>
  <r>
    <n v="4376"/>
    <s v="22/11/2018"/>
    <d v="1899-12-30T18:26:45"/>
    <n v="428"/>
    <x v="2"/>
    <x v="1"/>
    <x v="11"/>
    <n v="63.588799999999999"/>
    <n v="-115.5069"/>
    <n v="98"/>
    <b v="1"/>
    <n v="660"/>
    <x v="4"/>
    <x v="4"/>
    <n v="2"/>
    <b v="1"/>
    <x v="0"/>
    <s v="Express"/>
    <s v="Cash"/>
    <n v="1"/>
    <s v="Snowy"/>
    <s v="Black Friday"/>
    <x v="0"/>
    <b v="1"/>
    <n v="2"/>
    <n v="87.18"/>
    <n v="174.37"/>
    <n v="17.440000000000001"/>
    <x v="1"/>
  </r>
  <r>
    <n v="4377"/>
    <s v="12/09/2018"/>
    <d v="1899-12-30T22:24:13"/>
    <n v="398"/>
    <x v="14"/>
    <x v="1"/>
    <x v="7"/>
    <n v="45.077800000000003"/>
    <n v="-63.546700000000001"/>
    <n v="8"/>
    <b v="0"/>
    <n v="431"/>
    <x v="1"/>
    <x v="1"/>
    <n v="3"/>
    <b v="0"/>
    <x v="1"/>
    <s v="Standard"/>
    <s v="Credit Card"/>
    <n v="5"/>
    <s v="Rainy"/>
    <s v="Christmas Market"/>
    <x v="1"/>
    <b v="1"/>
    <n v="4"/>
    <n v="59.42"/>
    <n v="178.26"/>
    <n v="0"/>
    <x v="0"/>
  </r>
  <r>
    <n v="4378"/>
    <s v="11/11/2019"/>
    <d v="1899-12-30T05:47:57"/>
    <n v="210"/>
    <x v="22"/>
    <x v="2"/>
    <x v="6"/>
    <n v="46.565300000000001"/>
    <n v="-66.4619"/>
    <n v="16"/>
    <b v="1"/>
    <n v="199"/>
    <x v="2"/>
    <x v="2"/>
    <n v="3"/>
    <b v="1"/>
    <x v="0"/>
    <s v="Express"/>
    <s v="Credit Card"/>
    <n v="5"/>
    <s v="Snowy"/>
    <s v="None"/>
    <x v="0"/>
    <b v="0"/>
    <n v="4"/>
    <n v="27.91"/>
    <n v="83.74"/>
    <n v="0"/>
    <x v="0"/>
  </r>
  <r>
    <n v="4379"/>
    <s v="23/12/2023"/>
    <d v="1899-12-30T00:18:18"/>
    <n v="123"/>
    <x v="49"/>
    <x v="2"/>
    <x v="12"/>
    <n v="64.248000000000005"/>
    <n v="-84.889600000000002"/>
    <n v="34"/>
    <b v="1"/>
    <n v="389"/>
    <x v="0"/>
    <x v="0"/>
    <n v="4"/>
    <b v="1"/>
    <x v="0"/>
    <s v="Express"/>
    <s v="Debit Card"/>
    <n v="4"/>
    <s v="Sunny"/>
    <s v="Christmas Market"/>
    <x v="1"/>
    <b v="1"/>
    <n v="1"/>
    <n v="86.15"/>
    <n v="344.6"/>
    <n v="0"/>
    <x v="0"/>
  </r>
  <r>
    <n v="4380"/>
    <s v="16/12/2020"/>
    <d v="1899-12-30T06:18:03"/>
    <n v="124"/>
    <x v="23"/>
    <x v="0"/>
    <x v="10"/>
    <n v="64.282300000000006"/>
    <n v="-135"/>
    <n v="94"/>
    <b v="0"/>
    <n v="817"/>
    <x v="3"/>
    <x v="3"/>
    <n v="2"/>
    <b v="1"/>
    <x v="0"/>
    <s v="Standard"/>
    <s v="Online Payment"/>
    <n v="2"/>
    <s v="Sunny"/>
    <s v="Christmas Market"/>
    <x v="1"/>
    <b v="0"/>
    <n v="1"/>
    <n v="55.66"/>
    <n v="111.32"/>
    <n v="0"/>
    <x v="0"/>
  </r>
  <r>
    <n v="4381"/>
    <s v="24/11/2020"/>
    <d v="1899-12-30T09:49:27"/>
    <n v="329"/>
    <x v="6"/>
    <x v="0"/>
    <x v="6"/>
    <n v="46.565300000000001"/>
    <n v="-66.4619"/>
    <n v="85"/>
    <b v="0"/>
    <n v="129"/>
    <x v="4"/>
    <x v="4"/>
    <n v="2"/>
    <b v="1"/>
    <x v="0"/>
    <s v="Express"/>
    <s v="Online Payment"/>
    <n v="4"/>
    <s v="Snowy"/>
    <s v="Black Friday"/>
    <x v="0"/>
    <b v="1"/>
    <n v="5"/>
    <n v="62.24"/>
    <n v="124.48"/>
    <n v="12.45"/>
    <x v="1"/>
  </r>
  <r>
    <n v="4382"/>
    <s v="12/08/2022"/>
    <d v="1899-12-30T01:49:31"/>
    <n v="194"/>
    <x v="50"/>
    <x v="1"/>
    <x v="11"/>
    <n v="63.588799999999999"/>
    <n v="-115.5069"/>
    <n v="80"/>
    <b v="0"/>
    <n v="767"/>
    <x v="0"/>
    <x v="0"/>
    <n v="4"/>
    <b v="0"/>
    <x v="1"/>
    <s v="Standard"/>
    <s v="Credit Card"/>
    <n v="2"/>
    <s v="Snowy"/>
    <s v="None"/>
    <x v="0"/>
    <b v="0"/>
    <n v="5"/>
    <n v="42.72"/>
    <n v="170.88"/>
    <n v="0"/>
    <x v="0"/>
  </r>
  <r>
    <n v="4383"/>
    <s v="21/11/2019"/>
    <d v="1899-12-30T20:19:45"/>
    <n v="408"/>
    <x v="40"/>
    <x v="2"/>
    <x v="5"/>
    <n v="52.939900000000002"/>
    <n v="-106.4509"/>
    <n v="90"/>
    <b v="0"/>
    <n v="741"/>
    <x v="3"/>
    <x v="3"/>
    <n v="2"/>
    <b v="0"/>
    <x v="1"/>
    <s v="Standard"/>
    <s v="Online Payment"/>
    <n v="1"/>
    <s v="Snowy"/>
    <s v="None"/>
    <x v="0"/>
    <b v="0"/>
    <n v="5"/>
    <n v="23.82"/>
    <n v="47.64"/>
    <n v="0"/>
    <x v="0"/>
  </r>
  <r>
    <n v="4384"/>
    <s v="12/06/2023"/>
    <d v="1899-12-30T16:38:36"/>
    <n v="297"/>
    <x v="49"/>
    <x v="1"/>
    <x v="1"/>
    <n v="53.726700000000001"/>
    <n v="-127.6476"/>
    <n v="91"/>
    <b v="1"/>
    <n v="681"/>
    <x v="2"/>
    <x v="2"/>
    <n v="2"/>
    <b v="0"/>
    <x v="1"/>
    <s v="Overnight"/>
    <s v="Online Payment"/>
    <n v="5"/>
    <s v="Rainy"/>
    <s v="Black Friday"/>
    <x v="0"/>
    <b v="0"/>
    <n v="1"/>
    <n v="14.5"/>
    <n v="28.99"/>
    <n v="2.9"/>
    <x v="1"/>
  </r>
  <r>
    <n v="4385"/>
    <s v="28/12/2018"/>
    <d v="1899-12-30T10:28:41"/>
    <n v="338"/>
    <x v="38"/>
    <x v="0"/>
    <x v="2"/>
    <n v="46.813099999999999"/>
    <n v="-71.207499999999996"/>
    <n v="9"/>
    <b v="0"/>
    <n v="836"/>
    <x v="1"/>
    <x v="1"/>
    <n v="1"/>
    <b v="0"/>
    <x v="0"/>
    <s v="Express"/>
    <s v="Cash"/>
    <n v="5"/>
    <s v="Snowy"/>
    <s v="None"/>
    <x v="0"/>
    <b v="0"/>
    <n v="3"/>
    <n v="96.09"/>
    <n v="96.09"/>
    <n v="0"/>
    <x v="0"/>
  </r>
  <r>
    <n v="4386"/>
    <s v="26/12/2018"/>
    <d v="1899-12-30T21:11:38"/>
    <n v="136"/>
    <x v="29"/>
    <x v="2"/>
    <x v="6"/>
    <n v="46.565300000000001"/>
    <n v="-66.4619"/>
    <n v="87"/>
    <b v="0"/>
    <n v="892"/>
    <x v="1"/>
    <x v="1"/>
    <n v="4"/>
    <b v="0"/>
    <x v="0"/>
    <s v="Express"/>
    <s v="Credit Card"/>
    <n v="4"/>
    <s v="Sunny"/>
    <s v="None"/>
    <x v="0"/>
    <b v="0"/>
    <n v="4"/>
    <n v="41.61"/>
    <n v="166.45"/>
    <n v="0"/>
    <x v="0"/>
  </r>
  <r>
    <n v="4387"/>
    <s v="25/11/2019"/>
    <d v="1899-12-30T15:02:35"/>
    <n v="58"/>
    <x v="11"/>
    <x v="0"/>
    <x v="12"/>
    <n v="64.248000000000005"/>
    <n v="-84.889600000000002"/>
    <n v="86"/>
    <b v="0"/>
    <n v="978"/>
    <x v="2"/>
    <x v="2"/>
    <n v="2"/>
    <b v="1"/>
    <x v="1"/>
    <s v="Overnight"/>
    <s v="Debit Card"/>
    <n v="1"/>
    <s v="Snowy"/>
    <s v="Black Friday"/>
    <x v="0"/>
    <b v="1"/>
    <n v="5"/>
    <n v="46.98"/>
    <n v="93.96"/>
    <n v="9.4"/>
    <x v="1"/>
  </r>
  <r>
    <n v="4388"/>
    <s v="12/10/2022"/>
    <d v="1899-12-30T09:55:21"/>
    <n v="15"/>
    <x v="42"/>
    <x v="0"/>
    <x v="3"/>
    <n v="53.933300000000003"/>
    <n v="-116.5765"/>
    <n v="6"/>
    <b v="0"/>
    <n v="315"/>
    <x v="3"/>
    <x v="3"/>
    <n v="2"/>
    <b v="1"/>
    <x v="0"/>
    <s v="Express"/>
    <s v="Online Payment"/>
    <n v="3"/>
    <s v="Sunny"/>
    <s v="Christmas Market"/>
    <x v="1"/>
    <b v="0"/>
    <n v="3"/>
    <n v="11.4"/>
    <n v="22.8"/>
    <n v="0"/>
    <x v="0"/>
  </r>
  <r>
    <n v="4389"/>
    <s v="23/11/2020"/>
    <d v="1899-12-30T10:39:15"/>
    <n v="110"/>
    <x v="26"/>
    <x v="1"/>
    <x v="12"/>
    <n v="64.248000000000005"/>
    <n v="-84.889600000000002"/>
    <n v="34"/>
    <b v="0"/>
    <n v="319"/>
    <x v="0"/>
    <x v="0"/>
    <n v="2"/>
    <b v="0"/>
    <x v="0"/>
    <s v="Standard"/>
    <s v="Credit Card"/>
    <n v="3"/>
    <s v="Rainy"/>
    <s v="Black Friday"/>
    <x v="0"/>
    <b v="1"/>
    <n v="4"/>
    <n v="77.31"/>
    <n v="154.62"/>
    <n v="15.46"/>
    <x v="1"/>
  </r>
  <r>
    <n v="4390"/>
    <s v="12/10/2021"/>
    <d v="1899-12-30T13:33:50"/>
    <n v="194"/>
    <x v="52"/>
    <x v="1"/>
    <x v="11"/>
    <n v="63.588799999999999"/>
    <n v="-115.5069"/>
    <n v="32"/>
    <b v="1"/>
    <n v="107"/>
    <x v="4"/>
    <x v="4"/>
    <n v="2"/>
    <b v="0"/>
    <x v="0"/>
    <s v="Express"/>
    <s v="Cash"/>
    <n v="3"/>
    <s v="Snowy"/>
    <s v="Christmas Market"/>
    <x v="1"/>
    <b v="1"/>
    <n v="2"/>
    <n v="70.17"/>
    <n v="140.33000000000001"/>
    <n v="0"/>
    <x v="0"/>
  </r>
  <r>
    <n v="4391"/>
    <s v="31/12/2022"/>
    <d v="1899-12-30T08:50:50"/>
    <n v="22"/>
    <x v="16"/>
    <x v="1"/>
    <x v="9"/>
    <n v="54.273099999999999"/>
    <n v="-61.738799999999998"/>
    <n v="71"/>
    <b v="0"/>
    <n v="454"/>
    <x v="2"/>
    <x v="2"/>
    <n v="2"/>
    <b v="1"/>
    <x v="1"/>
    <s v="Express"/>
    <s v="Credit Card"/>
    <n v="5"/>
    <s v="Snowy"/>
    <s v="Black Friday"/>
    <x v="0"/>
    <b v="0"/>
    <n v="2"/>
    <n v="75.099999999999994"/>
    <n v="150.21"/>
    <n v="15.02"/>
    <x v="1"/>
  </r>
  <r>
    <n v="4392"/>
    <s v="26/12/2022"/>
    <d v="1899-12-30T19:59:23"/>
    <n v="423"/>
    <x v="43"/>
    <x v="0"/>
    <x v="4"/>
    <n v="53.760899999999999"/>
    <n v="-98.813900000000004"/>
    <n v="96"/>
    <b v="0"/>
    <n v="381"/>
    <x v="2"/>
    <x v="2"/>
    <n v="4"/>
    <b v="0"/>
    <x v="0"/>
    <s v="Overnight"/>
    <s v="Online Payment"/>
    <n v="3"/>
    <s v="Snowy"/>
    <s v="Black Friday"/>
    <x v="0"/>
    <b v="1"/>
    <n v="2"/>
    <n v="31.94"/>
    <n v="127.77"/>
    <n v="12.78"/>
    <x v="1"/>
  </r>
  <r>
    <n v="4393"/>
    <s v="11/12/2018"/>
    <d v="1899-12-30T05:26:10"/>
    <n v="204"/>
    <x v="15"/>
    <x v="0"/>
    <x v="1"/>
    <n v="53.726700000000001"/>
    <n v="-127.6476"/>
    <n v="39"/>
    <b v="0"/>
    <n v="911"/>
    <x v="0"/>
    <x v="0"/>
    <n v="5"/>
    <b v="1"/>
    <x v="0"/>
    <s v="Standard"/>
    <s v="Debit Card"/>
    <n v="1"/>
    <s v="Rainy"/>
    <s v="Christmas Market"/>
    <x v="1"/>
    <b v="0"/>
    <n v="5"/>
    <n v="17.309999999999999"/>
    <n v="86.53"/>
    <n v="0"/>
    <x v="0"/>
  </r>
  <r>
    <n v="4394"/>
    <s v="24/11/2020"/>
    <d v="1899-12-30T03:01:52"/>
    <n v="265"/>
    <x v="23"/>
    <x v="1"/>
    <x v="8"/>
    <n v="46.318800000000003"/>
    <n v="-63.146099999999997"/>
    <n v="98"/>
    <b v="0"/>
    <n v="939"/>
    <x v="3"/>
    <x v="3"/>
    <n v="5"/>
    <b v="1"/>
    <x v="1"/>
    <s v="Standard"/>
    <s v="Credit Card"/>
    <n v="1"/>
    <s v="Snowy"/>
    <s v="Black Friday"/>
    <x v="0"/>
    <b v="0"/>
    <n v="1"/>
    <n v="26.18"/>
    <n v="130.9"/>
    <n v="13.09"/>
    <x v="1"/>
  </r>
  <r>
    <n v="4395"/>
    <s v="12/11/2021"/>
    <d v="1899-12-30T03:44:36"/>
    <n v="384"/>
    <x v="43"/>
    <x v="1"/>
    <x v="12"/>
    <n v="64.248000000000005"/>
    <n v="-84.889600000000002"/>
    <n v="22"/>
    <b v="0"/>
    <n v="871"/>
    <x v="1"/>
    <x v="1"/>
    <n v="5"/>
    <b v="1"/>
    <x v="0"/>
    <s v="Express"/>
    <s v="Cash"/>
    <n v="4"/>
    <s v="Rainy"/>
    <s v="Black Friday"/>
    <x v="0"/>
    <b v="1"/>
    <n v="3"/>
    <n v="39.659999999999997"/>
    <n v="198.31"/>
    <n v="19.829999999999998"/>
    <x v="1"/>
  </r>
  <r>
    <n v="4396"/>
    <s v="11/04/2018"/>
    <d v="1899-12-30T07:10:20"/>
    <n v="309"/>
    <x v="37"/>
    <x v="1"/>
    <x v="6"/>
    <n v="46.565300000000001"/>
    <n v="-66.4619"/>
    <n v="42"/>
    <b v="0"/>
    <n v="264"/>
    <x v="4"/>
    <x v="4"/>
    <n v="1"/>
    <b v="1"/>
    <x v="0"/>
    <s v="Express"/>
    <s v="Cash"/>
    <n v="1"/>
    <s v="Snowy"/>
    <s v="Black Friday"/>
    <x v="0"/>
    <b v="0"/>
    <n v="4"/>
    <n v="49.76"/>
    <n v="49.76"/>
    <n v="4.9800000000000004"/>
    <x v="1"/>
  </r>
  <r>
    <n v="4397"/>
    <s v="12/12/2018"/>
    <d v="1899-12-30T10:29:56"/>
    <n v="353"/>
    <x v="26"/>
    <x v="1"/>
    <x v="8"/>
    <n v="46.318800000000003"/>
    <n v="-63.146099999999997"/>
    <n v="89"/>
    <b v="0"/>
    <n v="991"/>
    <x v="1"/>
    <x v="1"/>
    <n v="4"/>
    <b v="1"/>
    <x v="1"/>
    <s v="Standard"/>
    <s v="Online Payment"/>
    <n v="3"/>
    <s v="Rainy"/>
    <s v="Christmas Market"/>
    <x v="1"/>
    <b v="1"/>
    <n v="1"/>
    <n v="10.91"/>
    <n v="43.64"/>
    <n v="0"/>
    <x v="0"/>
  </r>
  <r>
    <n v="4398"/>
    <s v="12/12/2021"/>
    <d v="1899-12-30T03:55:53"/>
    <n v="166"/>
    <x v="8"/>
    <x v="2"/>
    <x v="0"/>
    <n v="51.253799999999998"/>
    <n v="-85.3232"/>
    <n v="45"/>
    <b v="0"/>
    <n v="160"/>
    <x v="4"/>
    <x v="4"/>
    <n v="5"/>
    <b v="0"/>
    <x v="0"/>
    <s v="Overnight"/>
    <s v="Cash"/>
    <n v="1"/>
    <s v="Sunny"/>
    <s v="Christmas Market"/>
    <x v="1"/>
    <b v="1"/>
    <n v="4"/>
    <n v="48.66"/>
    <n v="243.31"/>
    <n v="0"/>
    <x v="0"/>
  </r>
  <r>
    <n v="4399"/>
    <s v="11/06/2019"/>
    <d v="1899-12-30T03:11:06"/>
    <n v="171"/>
    <x v="1"/>
    <x v="2"/>
    <x v="2"/>
    <n v="46.813099999999999"/>
    <n v="-71.207499999999996"/>
    <n v="22"/>
    <b v="1"/>
    <n v="577"/>
    <x v="4"/>
    <x v="4"/>
    <n v="3"/>
    <b v="0"/>
    <x v="1"/>
    <s v="Overnight"/>
    <s v="Cash"/>
    <n v="4"/>
    <s v="Sunny"/>
    <s v="None"/>
    <x v="0"/>
    <b v="0"/>
    <n v="4"/>
    <n v="88.79"/>
    <n v="266.36"/>
    <n v="0"/>
    <x v="0"/>
  </r>
  <r>
    <n v="4400"/>
    <s v="20/12/2018"/>
    <d v="1899-12-30T18:45:32"/>
    <n v="54"/>
    <x v="13"/>
    <x v="0"/>
    <x v="11"/>
    <n v="63.588799999999999"/>
    <n v="-115.5069"/>
    <n v="53"/>
    <b v="0"/>
    <n v="792"/>
    <x v="2"/>
    <x v="2"/>
    <n v="4"/>
    <b v="1"/>
    <x v="0"/>
    <s v="Overnight"/>
    <s v="Credit Card"/>
    <n v="5"/>
    <s v="Rainy"/>
    <s v="None"/>
    <x v="0"/>
    <b v="0"/>
    <n v="5"/>
    <n v="26.38"/>
    <n v="105.52"/>
    <n v="0"/>
    <x v="0"/>
  </r>
  <r>
    <n v="4401"/>
    <s v="20/11/2021"/>
    <d v="1899-12-30T23:43:30"/>
    <n v="171"/>
    <x v="42"/>
    <x v="2"/>
    <x v="6"/>
    <n v="46.565300000000001"/>
    <n v="-66.4619"/>
    <n v="44"/>
    <b v="1"/>
    <n v="244"/>
    <x v="3"/>
    <x v="3"/>
    <n v="3"/>
    <b v="0"/>
    <x v="1"/>
    <s v="Express"/>
    <s v="Cash"/>
    <n v="3"/>
    <s v="Sunny"/>
    <s v="Black Friday"/>
    <x v="0"/>
    <b v="1"/>
    <n v="5"/>
    <n v="77.05"/>
    <n v="231.16"/>
    <n v="23.12"/>
    <x v="1"/>
  </r>
  <r>
    <n v="4402"/>
    <s v="12/09/2021"/>
    <d v="1899-12-30T06:20:42"/>
    <n v="148"/>
    <x v="48"/>
    <x v="1"/>
    <x v="4"/>
    <n v="53.760899999999999"/>
    <n v="-98.813900000000004"/>
    <n v="78"/>
    <b v="1"/>
    <n v="127"/>
    <x v="2"/>
    <x v="2"/>
    <n v="5"/>
    <b v="1"/>
    <x v="0"/>
    <s v="Standard"/>
    <s v="Cash"/>
    <n v="2"/>
    <s v="Snowy"/>
    <s v="Black Friday"/>
    <x v="0"/>
    <b v="0"/>
    <n v="3"/>
    <n v="19.13"/>
    <n v="95.67"/>
    <n v="9.57"/>
    <x v="1"/>
  </r>
  <r>
    <n v="4403"/>
    <s v="20/12/2019"/>
    <d v="1899-12-30T04:21:36"/>
    <n v="59"/>
    <x v="47"/>
    <x v="2"/>
    <x v="6"/>
    <n v="46.565300000000001"/>
    <n v="-66.4619"/>
    <n v="21"/>
    <b v="0"/>
    <n v="299"/>
    <x v="0"/>
    <x v="0"/>
    <n v="2"/>
    <b v="1"/>
    <x v="0"/>
    <s v="Standard"/>
    <s v="Online Payment"/>
    <n v="1"/>
    <s v="Sunny"/>
    <s v="Christmas Market"/>
    <x v="1"/>
    <b v="0"/>
    <n v="2"/>
    <n v="35.549999999999997"/>
    <n v="71.11"/>
    <n v="0"/>
    <x v="0"/>
  </r>
  <r>
    <n v="4404"/>
    <s v="19/12/2023"/>
    <d v="1899-12-30T00:00:14"/>
    <n v="118"/>
    <x v="0"/>
    <x v="2"/>
    <x v="3"/>
    <n v="53.933300000000003"/>
    <n v="-116.5765"/>
    <n v="30"/>
    <b v="0"/>
    <n v="945"/>
    <x v="1"/>
    <x v="1"/>
    <n v="1"/>
    <b v="0"/>
    <x v="1"/>
    <s v="Express"/>
    <s v="Credit Card"/>
    <n v="5"/>
    <s v="Snowy"/>
    <s v="Christmas Market"/>
    <x v="1"/>
    <b v="1"/>
    <n v="1"/>
    <n v="99.58"/>
    <n v="99.58"/>
    <n v="0"/>
    <x v="0"/>
  </r>
  <r>
    <n v="4405"/>
    <s v="31/12/2019"/>
    <d v="1899-12-30T04:58:34"/>
    <n v="453"/>
    <x v="25"/>
    <x v="0"/>
    <x v="0"/>
    <n v="51.253799999999998"/>
    <n v="-85.3232"/>
    <n v="9"/>
    <b v="0"/>
    <n v="568"/>
    <x v="2"/>
    <x v="2"/>
    <n v="1"/>
    <b v="0"/>
    <x v="1"/>
    <s v="Express"/>
    <s v="Cash"/>
    <n v="4"/>
    <s v="Snowy"/>
    <s v="Christmas Market"/>
    <x v="1"/>
    <b v="1"/>
    <n v="5"/>
    <n v="43.48"/>
    <n v="43.48"/>
    <n v="0"/>
    <x v="0"/>
  </r>
  <r>
    <n v="4406"/>
    <s v="12/09/2018"/>
    <d v="1899-12-30T23:42:35"/>
    <n v="230"/>
    <x v="40"/>
    <x v="0"/>
    <x v="11"/>
    <n v="63.588799999999999"/>
    <n v="-115.5069"/>
    <n v="47"/>
    <b v="0"/>
    <n v="312"/>
    <x v="2"/>
    <x v="2"/>
    <n v="2"/>
    <b v="0"/>
    <x v="1"/>
    <s v="Express"/>
    <s v="Online Payment"/>
    <n v="5"/>
    <s v="Rainy"/>
    <s v="Black Friday"/>
    <x v="0"/>
    <b v="1"/>
    <n v="4"/>
    <n v="15.03"/>
    <n v="30.06"/>
    <n v="3.01"/>
    <x v="1"/>
  </r>
  <r>
    <n v="4407"/>
    <s v="12/07/2019"/>
    <d v="1899-12-30T11:50:48"/>
    <n v="173"/>
    <x v="2"/>
    <x v="0"/>
    <x v="0"/>
    <n v="51.253799999999998"/>
    <n v="-85.3232"/>
    <n v="84"/>
    <b v="0"/>
    <n v="459"/>
    <x v="1"/>
    <x v="1"/>
    <n v="1"/>
    <b v="1"/>
    <x v="0"/>
    <s v="Standard"/>
    <s v="Debit Card"/>
    <n v="3"/>
    <s v="Rainy"/>
    <s v="None"/>
    <x v="0"/>
    <b v="1"/>
    <n v="1"/>
    <n v="62.24"/>
    <n v="62.24"/>
    <n v="0"/>
    <x v="0"/>
  </r>
  <r>
    <n v="4408"/>
    <s v="12/09/2019"/>
    <d v="1899-12-30T08:13:09"/>
    <n v="470"/>
    <x v="46"/>
    <x v="1"/>
    <x v="8"/>
    <n v="46.318800000000003"/>
    <n v="-63.146099999999997"/>
    <n v="96"/>
    <b v="1"/>
    <n v="299"/>
    <x v="3"/>
    <x v="3"/>
    <n v="1"/>
    <b v="0"/>
    <x v="0"/>
    <s v="Overnight"/>
    <s v="Credit Card"/>
    <n v="5"/>
    <s v="Snowy"/>
    <s v="Christmas Market"/>
    <x v="1"/>
    <b v="0"/>
    <n v="3"/>
    <n v="15.38"/>
    <n v="15.38"/>
    <n v="0"/>
    <x v="0"/>
  </r>
  <r>
    <n v="4409"/>
    <s v="25/12/2018"/>
    <d v="1899-12-30T02:26:37"/>
    <n v="326"/>
    <x v="13"/>
    <x v="0"/>
    <x v="12"/>
    <n v="64.248000000000005"/>
    <n v="-84.889600000000002"/>
    <n v="78"/>
    <b v="1"/>
    <n v="722"/>
    <x v="4"/>
    <x v="4"/>
    <n v="3"/>
    <b v="1"/>
    <x v="1"/>
    <s v="Standard"/>
    <s v="Debit Card"/>
    <n v="1"/>
    <s v="Snowy"/>
    <s v="Black Friday"/>
    <x v="0"/>
    <b v="1"/>
    <n v="2"/>
    <n v="50.35"/>
    <n v="151.05000000000001"/>
    <n v="15.1"/>
    <x v="1"/>
  </r>
  <r>
    <n v="4410"/>
    <s v="15/11/2019"/>
    <d v="1899-12-30T08:54:45"/>
    <n v="351"/>
    <x v="43"/>
    <x v="0"/>
    <x v="12"/>
    <n v="64.248000000000005"/>
    <n v="-84.889600000000002"/>
    <n v="30"/>
    <b v="0"/>
    <n v="830"/>
    <x v="4"/>
    <x v="4"/>
    <n v="5"/>
    <b v="0"/>
    <x v="0"/>
    <s v="Express"/>
    <s v="Credit Card"/>
    <n v="5"/>
    <s v="Sunny"/>
    <s v="Black Friday"/>
    <x v="0"/>
    <b v="1"/>
    <n v="3"/>
    <n v="49.21"/>
    <n v="246.04"/>
    <n v="24.6"/>
    <x v="1"/>
  </r>
  <r>
    <n v="4411"/>
    <s v="11/05/2021"/>
    <d v="1899-12-30T20:47:06"/>
    <n v="172"/>
    <x v="36"/>
    <x v="0"/>
    <x v="12"/>
    <n v="64.248000000000005"/>
    <n v="-84.889600000000002"/>
    <n v="91"/>
    <b v="1"/>
    <n v="368"/>
    <x v="2"/>
    <x v="2"/>
    <n v="1"/>
    <b v="0"/>
    <x v="1"/>
    <s v="Express"/>
    <s v="Online Payment"/>
    <n v="3"/>
    <s v="Rainy"/>
    <s v="Christmas Market"/>
    <x v="1"/>
    <b v="1"/>
    <n v="2"/>
    <n v="42.77"/>
    <n v="42.77"/>
    <n v="0"/>
    <x v="0"/>
  </r>
  <r>
    <n v="4412"/>
    <s v="12/05/2021"/>
    <d v="1899-12-30T23:15:46"/>
    <n v="214"/>
    <x v="46"/>
    <x v="1"/>
    <x v="2"/>
    <n v="46.813099999999999"/>
    <n v="-71.207499999999996"/>
    <n v="59"/>
    <b v="1"/>
    <n v="250"/>
    <x v="2"/>
    <x v="2"/>
    <n v="4"/>
    <b v="0"/>
    <x v="0"/>
    <s v="Overnight"/>
    <s v="Debit Card"/>
    <n v="5"/>
    <s v="Snowy"/>
    <s v="None"/>
    <x v="0"/>
    <b v="0"/>
    <n v="1"/>
    <n v="96.59"/>
    <n v="386.36"/>
    <n v="0"/>
    <x v="0"/>
  </r>
  <r>
    <n v="4413"/>
    <s v="20/12/2018"/>
    <d v="1899-12-30T15:24:16"/>
    <n v="390"/>
    <x v="8"/>
    <x v="2"/>
    <x v="5"/>
    <n v="52.939900000000002"/>
    <n v="-106.4509"/>
    <n v="80"/>
    <b v="0"/>
    <n v="174"/>
    <x v="3"/>
    <x v="3"/>
    <n v="1"/>
    <b v="0"/>
    <x v="0"/>
    <s v="Express"/>
    <s v="Online Payment"/>
    <n v="3"/>
    <s v="Sunny"/>
    <s v="Christmas Market"/>
    <x v="1"/>
    <b v="0"/>
    <n v="5"/>
    <n v="89.36"/>
    <n v="89.36"/>
    <n v="0"/>
    <x v="0"/>
  </r>
  <r>
    <n v="4414"/>
    <s v="25/11/2019"/>
    <d v="1899-12-30T14:20:05"/>
    <n v="390"/>
    <x v="13"/>
    <x v="1"/>
    <x v="1"/>
    <n v="53.726700000000001"/>
    <n v="-127.6476"/>
    <n v="26"/>
    <b v="0"/>
    <n v="457"/>
    <x v="4"/>
    <x v="4"/>
    <n v="4"/>
    <b v="0"/>
    <x v="0"/>
    <s v="Standard"/>
    <s v="Credit Card"/>
    <n v="5"/>
    <s v="Snowy"/>
    <s v="Black Friday"/>
    <x v="0"/>
    <b v="1"/>
    <n v="1"/>
    <n v="14.83"/>
    <n v="59.31"/>
    <n v="5.93"/>
    <x v="1"/>
  </r>
  <r>
    <n v="4415"/>
    <s v="21/11/2018"/>
    <d v="1899-12-30T19:59:57"/>
    <n v="43"/>
    <x v="26"/>
    <x v="1"/>
    <x v="4"/>
    <n v="53.760899999999999"/>
    <n v="-98.813900000000004"/>
    <n v="91"/>
    <b v="0"/>
    <n v="599"/>
    <x v="4"/>
    <x v="4"/>
    <n v="1"/>
    <b v="0"/>
    <x v="1"/>
    <s v="Standard"/>
    <s v="Cash"/>
    <n v="2"/>
    <s v="Snowy"/>
    <s v="Black Friday"/>
    <x v="0"/>
    <b v="0"/>
    <n v="4"/>
    <n v="61.19"/>
    <n v="61.19"/>
    <n v="6.12"/>
    <x v="1"/>
  </r>
  <r>
    <n v="4416"/>
    <s v="12/04/2021"/>
    <d v="1899-12-30T17:49:51"/>
    <n v="407"/>
    <x v="22"/>
    <x v="0"/>
    <x v="11"/>
    <n v="63.588799999999999"/>
    <n v="-115.5069"/>
    <n v="19"/>
    <b v="1"/>
    <n v="313"/>
    <x v="3"/>
    <x v="3"/>
    <n v="3"/>
    <b v="0"/>
    <x v="1"/>
    <s v="Express"/>
    <s v="Online Payment"/>
    <n v="3"/>
    <s v="Sunny"/>
    <s v="Black Friday"/>
    <x v="0"/>
    <b v="1"/>
    <n v="4"/>
    <n v="97.99"/>
    <n v="293.95999999999998"/>
    <n v="29.4"/>
    <x v="1"/>
  </r>
  <r>
    <n v="4417"/>
    <s v="19/11/2020"/>
    <d v="1899-12-30T20:25:49"/>
    <n v="425"/>
    <x v="29"/>
    <x v="1"/>
    <x v="4"/>
    <n v="53.760899999999999"/>
    <n v="-98.813900000000004"/>
    <n v="81"/>
    <b v="0"/>
    <n v="188"/>
    <x v="0"/>
    <x v="0"/>
    <n v="3"/>
    <b v="0"/>
    <x v="1"/>
    <s v="Standard"/>
    <s v="Debit Card"/>
    <n v="3"/>
    <s v="Rainy"/>
    <s v="None"/>
    <x v="0"/>
    <b v="1"/>
    <n v="3"/>
    <n v="91.78"/>
    <n v="275.33"/>
    <n v="0"/>
    <x v="0"/>
  </r>
  <r>
    <n v="4418"/>
    <s v="11/05/2022"/>
    <d v="1899-12-30T21:07:07"/>
    <n v="292"/>
    <x v="7"/>
    <x v="1"/>
    <x v="7"/>
    <n v="45.077800000000003"/>
    <n v="-63.546700000000001"/>
    <n v="12"/>
    <b v="0"/>
    <n v="405"/>
    <x v="0"/>
    <x v="0"/>
    <n v="1"/>
    <b v="0"/>
    <x v="1"/>
    <s v="Express"/>
    <s v="Debit Card"/>
    <n v="2"/>
    <s v="Snowy"/>
    <s v="Black Friday"/>
    <x v="0"/>
    <b v="1"/>
    <n v="3"/>
    <n v="46.85"/>
    <n v="46.85"/>
    <n v="4.6900000000000004"/>
    <x v="1"/>
  </r>
  <r>
    <n v="4419"/>
    <s v="25/11/2023"/>
    <d v="1899-12-30T15:12:53"/>
    <n v="53"/>
    <x v="48"/>
    <x v="1"/>
    <x v="3"/>
    <n v="53.933300000000003"/>
    <n v="-116.5765"/>
    <n v="89"/>
    <b v="1"/>
    <n v="239"/>
    <x v="3"/>
    <x v="3"/>
    <n v="5"/>
    <b v="0"/>
    <x v="1"/>
    <s v="Overnight"/>
    <s v="Online Payment"/>
    <n v="4"/>
    <s v="Sunny"/>
    <s v="Black Friday"/>
    <x v="0"/>
    <b v="1"/>
    <n v="1"/>
    <n v="56.94"/>
    <n v="284.69"/>
    <n v="28.47"/>
    <x v="1"/>
  </r>
  <r>
    <n v="4420"/>
    <s v="12/06/2020"/>
    <d v="1899-12-30T15:50:28"/>
    <n v="467"/>
    <x v="1"/>
    <x v="2"/>
    <x v="9"/>
    <n v="54.273099999999999"/>
    <n v="-61.738799999999998"/>
    <n v="11"/>
    <b v="0"/>
    <n v="571"/>
    <x v="1"/>
    <x v="1"/>
    <n v="2"/>
    <b v="0"/>
    <x v="0"/>
    <s v="Overnight"/>
    <s v="Cash"/>
    <n v="3"/>
    <s v="Sunny"/>
    <s v="Black Friday"/>
    <x v="0"/>
    <b v="1"/>
    <n v="5"/>
    <n v="48.42"/>
    <n v="96.85"/>
    <n v="9.68"/>
    <x v="1"/>
  </r>
  <r>
    <n v="4421"/>
    <s v="15/11/2019"/>
    <d v="1899-12-30T14:58:31"/>
    <n v="196"/>
    <x v="6"/>
    <x v="1"/>
    <x v="12"/>
    <n v="64.248000000000005"/>
    <n v="-84.889600000000002"/>
    <n v="90"/>
    <b v="1"/>
    <n v="771"/>
    <x v="3"/>
    <x v="3"/>
    <n v="1"/>
    <b v="1"/>
    <x v="1"/>
    <s v="Standard"/>
    <s v="Online Payment"/>
    <n v="4"/>
    <s v="Sunny"/>
    <s v="Black Friday"/>
    <x v="0"/>
    <b v="1"/>
    <n v="2"/>
    <n v="55.55"/>
    <n v="55.55"/>
    <n v="5.56"/>
    <x v="1"/>
  </r>
  <r>
    <n v="4422"/>
    <s v="16/12/2019"/>
    <d v="1899-12-30T09:48:36"/>
    <n v="314"/>
    <x v="19"/>
    <x v="1"/>
    <x v="2"/>
    <n v="46.813099999999999"/>
    <n v="-71.207499999999996"/>
    <n v="37"/>
    <b v="1"/>
    <n v="591"/>
    <x v="2"/>
    <x v="2"/>
    <n v="1"/>
    <b v="1"/>
    <x v="1"/>
    <s v="Overnight"/>
    <s v="Online Payment"/>
    <n v="5"/>
    <s v="Rainy"/>
    <s v="Black Friday"/>
    <x v="0"/>
    <b v="1"/>
    <n v="2"/>
    <n v="90.64"/>
    <n v="90.64"/>
    <n v="9.06"/>
    <x v="1"/>
  </r>
  <r>
    <n v="4423"/>
    <s v="11/07/2019"/>
    <d v="1899-12-30T23:45:05"/>
    <n v="377"/>
    <x v="45"/>
    <x v="0"/>
    <x v="5"/>
    <n v="52.939900000000002"/>
    <n v="-106.4509"/>
    <n v="9"/>
    <b v="0"/>
    <n v="810"/>
    <x v="4"/>
    <x v="4"/>
    <n v="4"/>
    <b v="0"/>
    <x v="0"/>
    <s v="Express"/>
    <s v="Cash"/>
    <n v="5"/>
    <s v="Sunny"/>
    <s v="Christmas Market"/>
    <x v="1"/>
    <b v="1"/>
    <n v="4"/>
    <n v="17.309999999999999"/>
    <n v="69.22"/>
    <n v="0"/>
    <x v="0"/>
  </r>
  <r>
    <n v="4424"/>
    <s v="12/10/2022"/>
    <d v="1899-12-30T13:09:50"/>
    <n v="215"/>
    <x v="47"/>
    <x v="1"/>
    <x v="6"/>
    <n v="46.565300000000001"/>
    <n v="-66.4619"/>
    <n v="3"/>
    <b v="1"/>
    <n v="375"/>
    <x v="1"/>
    <x v="1"/>
    <n v="3"/>
    <b v="1"/>
    <x v="0"/>
    <s v="Express"/>
    <s v="Credit Card"/>
    <n v="3"/>
    <s v="Sunny"/>
    <s v="None"/>
    <x v="0"/>
    <b v="0"/>
    <n v="2"/>
    <n v="11.92"/>
    <n v="35.76"/>
    <n v="0"/>
    <x v="0"/>
  </r>
  <r>
    <n v="4425"/>
    <s v="11/02/2021"/>
    <d v="1899-12-30T16:49:21"/>
    <n v="3"/>
    <x v="33"/>
    <x v="0"/>
    <x v="8"/>
    <n v="46.318800000000003"/>
    <n v="-63.146099999999997"/>
    <n v="40"/>
    <b v="1"/>
    <n v="960"/>
    <x v="1"/>
    <x v="1"/>
    <n v="2"/>
    <b v="1"/>
    <x v="0"/>
    <s v="Express"/>
    <s v="Cash"/>
    <n v="2"/>
    <s v="Rainy"/>
    <s v="Christmas Market"/>
    <x v="1"/>
    <b v="1"/>
    <n v="3"/>
    <n v="28.59"/>
    <n v="57.19"/>
    <n v="0"/>
    <x v="0"/>
  </r>
  <r>
    <n v="4426"/>
    <s v="15/12/2021"/>
    <d v="1899-12-30T02:21:05"/>
    <n v="278"/>
    <x v="11"/>
    <x v="0"/>
    <x v="12"/>
    <n v="64.248000000000005"/>
    <n v="-84.889600000000002"/>
    <n v="75"/>
    <b v="1"/>
    <n v="798"/>
    <x v="3"/>
    <x v="3"/>
    <n v="3"/>
    <b v="1"/>
    <x v="1"/>
    <s v="Standard"/>
    <s v="Online Payment"/>
    <n v="2"/>
    <s v="Snowy"/>
    <s v="None"/>
    <x v="0"/>
    <b v="0"/>
    <n v="1"/>
    <n v="12.35"/>
    <n v="37.06"/>
    <n v="0"/>
    <x v="0"/>
  </r>
  <r>
    <n v="4427"/>
    <s v="30/11/2019"/>
    <d v="1899-12-30T11:34:37"/>
    <n v="54"/>
    <x v="32"/>
    <x v="0"/>
    <x v="12"/>
    <n v="64.248000000000005"/>
    <n v="-84.889600000000002"/>
    <n v="74"/>
    <b v="0"/>
    <n v="159"/>
    <x v="2"/>
    <x v="2"/>
    <n v="3"/>
    <b v="0"/>
    <x v="0"/>
    <s v="Overnight"/>
    <s v="Online Payment"/>
    <n v="4"/>
    <s v="Rainy"/>
    <s v="None"/>
    <x v="0"/>
    <b v="0"/>
    <n v="4"/>
    <n v="13.31"/>
    <n v="39.94"/>
    <n v="0"/>
    <x v="0"/>
  </r>
  <r>
    <n v="4428"/>
    <s v="12/07/2019"/>
    <d v="1899-12-30T10:53:04"/>
    <n v="435"/>
    <x v="17"/>
    <x v="1"/>
    <x v="4"/>
    <n v="53.760899999999999"/>
    <n v="-98.813900000000004"/>
    <n v="71"/>
    <b v="0"/>
    <n v="918"/>
    <x v="0"/>
    <x v="0"/>
    <n v="4"/>
    <b v="0"/>
    <x v="0"/>
    <s v="Standard"/>
    <s v="Online Payment"/>
    <n v="2"/>
    <s v="Snowy"/>
    <s v="Christmas Market"/>
    <x v="1"/>
    <b v="1"/>
    <n v="1"/>
    <n v="81"/>
    <n v="324.01"/>
    <n v="0"/>
    <x v="0"/>
  </r>
  <r>
    <n v="4429"/>
    <s v="17/12/2023"/>
    <d v="1899-12-30T02:37:00"/>
    <n v="32"/>
    <x v="35"/>
    <x v="1"/>
    <x v="3"/>
    <n v="53.933300000000003"/>
    <n v="-116.5765"/>
    <n v="91"/>
    <b v="1"/>
    <n v="376"/>
    <x v="4"/>
    <x v="4"/>
    <n v="1"/>
    <b v="0"/>
    <x v="0"/>
    <s v="Express"/>
    <s v="Online Payment"/>
    <n v="3"/>
    <s v="Snowy"/>
    <s v="Black Friday"/>
    <x v="0"/>
    <b v="0"/>
    <n v="4"/>
    <n v="74.38"/>
    <n v="74.38"/>
    <n v="7.44"/>
    <x v="1"/>
  </r>
  <r>
    <n v="4430"/>
    <s v="14/11/2023"/>
    <d v="1899-12-30T07:26:38"/>
    <n v="473"/>
    <x v="23"/>
    <x v="2"/>
    <x v="4"/>
    <n v="53.760899999999999"/>
    <n v="-98.813900000000004"/>
    <n v="38"/>
    <b v="1"/>
    <n v="178"/>
    <x v="2"/>
    <x v="2"/>
    <n v="3"/>
    <b v="1"/>
    <x v="1"/>
    <s v="Standard"/>
    <s v="Credit Card"/>
    <n v="3"/>
    <s v="Snowy"/>
    <s v="None"/>
    <x v="0"/>
    <b v="0"/>
    <n v="3"/>
    <n v="32.32"/>
    <n v="96.95"/>
    <n v="0"/>
    <x v="0"/>
  </r>
  <r>
    <n v="4431"/>
    <s v="20/11/2021"/>
    <d v="1899-12-30T10:48:40"/>
    <n v="259"/>
    <x v="8"/>
    <x v="1"/>
    <x v="8"/>
    <n v="46.318800000000003"/>
    <n v="-63.146099999999997"/>
    <n v="87"/>
    <b v="0"/>
    <n v="717"/>
    <x v="1"/>
    <x v="1"/>
    <n v="1"/>
    <b v="1"/>
    <x v="1"/>
    <s v="Overnight"/>
    <s v="Online Payment"/>
    <n v="3"/>
    <s v="Snowy"/>
    <s v="Christmas Market"/>
    <x v="1"/>
    <b v="1"/>
    <n v="2"/>
    <n v="88.59"/>
    <n v="88.59"/>
    <n v="0"/>
    <x v="0"/>
  </r>
  <r>
    <n v="4432"/>
    <s v="25/12/2018"/>
    <d v="1899-12-30T14:08:08"/>
    <n v="56"/>
    <x v="43"/>
    <x v="0"/>
    <x v="10"/>
    <n v="64.282300000000006"/>
    <n v="-135"/>
    <n v="63"/>
    <b v="1"/>
    <n v="909"/>
    <x v="3"/>
    <x v="3"/>
    <n v="5"/>
    <b v="0"/>
    <x v="1"/>
    <s v="Overnight"/>
    <s v="Credit Card"/>
    <n v="1"/>
    <s v="Rainy"/>
    <s v="Black Friday"/>
    <x v="0"/>
    <b v="0"/>
    <n v="5"/>
    <n v="57"/>
    <n v="284.98"/>
    <n v="28.5"/>
    <x v="1"/>
  </r>
  <r>
    <n v="4433"/>
    <s v="16/12/2021"/>
    <d v="1899-12-30T06:58:10"/>
    <n v="331"/>
    <x v="46"/>
    <x v="0"/>
    <x v="2"/>
    <n v="46.813099999999999"/>
    <n v="-71.207499999999996"/>
    <n v="45"/>
    <b v="1"/>
    <n v="344"/>
    <x v="4"/>
    <x v="4"/>
    <n v="4"/>
    <b v="1"/>
    <x v="1"/>
    <s v="Standard"/>
    <s v="Debit Card"/>
    <n v="4"/>
    <s v="Rainy"/>
    <s v="Christmas Market"/>
    <x v="1"/>
    <b v="0"/>
    <n v="5"/>
    <n v="51.38"/>
    <n v="205.53"/>
    <n v="0"/>
    <x v="0"/>
  </r>
  <r>
    <n v="4434"/>
    <s v="12/01/2018"/>
    <d v="1899-12-30T23:12:23"/>
    <n v="393"/>
    <x v="26"/>
    <x v="0"/>
    <x v="2"/>
    <n v="46.813099999999999"/>
    <n v="-71.207499999999996"/>
    <n v="30"/>
    <b v="0"/>
    <n v="15"/>
    <x v="0"/>
    <x v="0"/>
    <n v="3"/>
    <b v="0"/>
    <x v="0"/>
    <s v="Express"/>
    <s v="Debit Card"/>
    <n v="3"/>
    <s v="Sunny"/>
    <s v="Christmas Market"/>
    <x v="1"/>
    <b v="1"/>
    <n v="2"/>
    <n v="54.47"/>
    <n v="163.4"/>
    <n v="0"/>
    <x v="0"/>
  </r>
  <r>
    <n v="4435"/>
    <s v="23/12/2022"/>
    <d v="1899-12-30T15:25:36"/>
    <n v="49"/>
    <x v="39"/>
    <x v="2"/>
    <x v="5"/>
    <n v="52.939900000000002"/>
    <n v="-106.4509"/>
    <n v="66"/>
    <b v="1"/>
    <n v="70"/>
    <x v="0"/>
    <x v="0"/>
    <n v="1"/>
    <b v="0"/>
    <x v="0"/>
    <s v="Express"/>
    <s v="Credit Card"/>
    <n v="1"/>
    <s v="Rainy"/>
    <s v="None"/>
    <x v="0"/>
    <b v="1"/>
    <n v="5"/>
    <n v="54.65"/>
    <n v="54.65"/>
    <n v="0"/>
    <x v="0"/>
  </r>
  <r>
    <n v="4436"/>
    <s v="11/06/2019"/>
    <d v="1899-12-30T12:58:17"/>
    <n v="329"/>
    <x v="36"/>
    <x v="2"/>
    <x v="12"/>
    <n v="64.248000000000005"/>
    <n v="-84.889600000000002"/>
    <n v="54"/>
    <b v="0"/>
    <n v="89"/>
    <x v="4"/>
    <x v="4"/>
    <n v="3"/>
    <b v="1"/>
    <x v="0"/>
    <s v="Overnight"/>
    <s v="Cash"/>
    <n v="3"/>
    <s v="Rainy"/>
    <s v="Black Friday"/>
    <x v="0"/>
    <b v="1"/>
    <n v="5"/>
    <n v="57.8"/>
    <n v="173.4"/>
    <n v="17.34"/>
    <x v="1"/>
  </r>
  <r>
    <n v="4437"/>
    <s v="20/11/2020"/>
    <d v="1899-12-30T18:09:41"/>
    <n v="356"/>
    <x v="33"/>
    <x v="1"/>
    <x v="2"/>
    <n v="46.813099999999999"/>
    <n v="-71.207499999999996"/>
    <n v="5"/>
    <b v="1"/>
    <n v="919"/>
    <x v="3"/>
    <x v="3"/>
    <n v="1"/>
    <b v="1"/>
    <x v="1"/>
    <s v="Express"/>
    <s v="Debit Card"/>
    <n v="4"/>
    <s v="Rainy"/>
    <s v="Christmas Market"/>
    <x v="1"/>
    <b v="1"/>
    <n v="5"/>
    <n v="48.52"/>
    <n v="48.52"/>
    <n v="0"/>
    <x v="0"/>
  </r>
  <r>
    <n v="4438"/>
    <s v="27/12/2019"/>
    <d v="1899-12-30T07:56:31"/>
    <n v="284"/>
    <x v="46"/>
    <x v="2"/>
    <x v="1"/>
    <n v="53.726700000000001"/>
    <n v="-127.6476"/>
    <n v="49"/>
    <b v="1"/>
    <n v="397"/>
    <x v="2"/>
    <x v="2"/>
    <n v="2"/>
    <b v="0"/>
    <x v="1"/>
    <s v="Express"/>
    <s v="Debit Card"/>
    <n v="1"/>
    <s v="Snowy"/>
    <s v="None"/>
    <x v="0"/>
    <b v="1"/>
    <n v="4"/>
    <n v="67.06"/>
    <n v="134.11000000000001"/>
    <n v="0"/>
    <x v="0"/>
  </r>
  <r>
    <n v="4439"/>
    <s v="11/07/2018"/>
    <d v="1899-12-30T02:03:00"/>
    <n v="25"/>
    <x v="40"/>
    <x v="1"/>
    <x v="7"/>
    <n v="45.077800000000003"/>
    <n v="-63.546700000000001"/>
    <n v="41"/>
    <b v="0"/>
    <n v="68"/>
    <x v="2"/>
    <x v="2"/>
    <n v="1"/>
    <b v="1"/>
    <x v="0"/>
    <s v="Standard"/>
    <s v="Credit Card"/>
    <n v="2"/>
    <s v="Snowy"/>
    <s v="Christmas Market"/>
    <x v="1"/>
    <b v="1"/>
    <n v="1"/>
    <n v="64.040000000000006"/>
    <n v="64.040000000000006"/>
    <n v="0"/>
    <x v="0"/>
  </r>
  <r>
    <n v="4440"/>
    <s v="12/11/2021"/>
    <d v="1899-12-30T13:06:45"/>
    <n v="177"/>
    <x v="47"/>
    <x v="1"/>
    <x v="11"/>
    <n v="63.588799999999999"/>
    <n v="-115.5069"/>
    <n v="58"/>
    <b v="0"/>
    <n v="345"/>
    <x v="3"/>
    <x v="3"/>
    <n v="2"/>
    <b v="0"/>
    <x v="1"/>
    <s v="Overnight"/>
    <s v="Online Payment"/>
    <n v="5"/>
    <s v="Rainy"/>
    <s v="Christmas Market"/>
    <x v="1"/>
    <b v="1"/>
    <n v="5"/>
    <n v="55.07"/>
    <n v="110.14"/>
    <n v="0"/>
    <x v="0"/>
  </r>
  <r>
    <n v="4441"/>
    <s v="12/09/2018"/>
    <d v="1899-12-30T05:53:03"/>
    <n v="11"/>
    <x v="15"/>
    <x v="0"/>
    <x v="12"/>
    <n v="64.248000000000005"/>
    <n v="-84.889600000000002"/>
    <n v="46"/>
    <b v="0"/>
    <n v="614"/>
    <x v="4"/>
    <x v="4"/>
    <n v="3"/>
    <b v="0"/>
    <x v="0"/>
    <s v="Standard"/>
    <s v="Debit Card"/>
    <n v="4"/>
    <s v="Sunny"/>
    <s v="Black Friday"/>
    <x v="0"/>
    <b v="1"/>
    <n v="4"/>
    <n v="97.45"/>
    <n v="292.33999999999997"/>
    <n v="29.23"/>
    <x v="1"/>
  </r>
  <r>
    <n v="4442"/>
    <s v="17/12/2018"/>
    <d v="1899-12-30T19:18:55"/>
    <n v="219"/>
    <x v="30"/>
    <x v="1"/>
    <x v="10"/>
    <n v="64.282300000000006"/>
    <n v="-135"/>
    <n v="82"/>
    <b v="0"/>
    <n v="925"/>
    <x v="4"/>
    <x v="4"/>
    <n v="4"/>
    <b v="0"/>
    <x v="0"/>
    <s v="Overnight"/>
    <s v="Cash"/>
    <n v="1"/>
    <s v="Sunny"/>
    <s v="Christmas Market"/>
    <x v="1"/>
    <b v="0"/>
    <n v="4"/>
    <n v="59.59"/>
    <n v="238.35"/>
    <n v="0"/>
    <x v="0"/>
  </r>
  <r>
    <n v="4443"/>
    <s v="30/11/2022"/>
    <d v="1899-12-30T02:06:36"/>
    <n v="169"/>
    <x v="20"/>
    <x v="0"/>
    <x v="10"/>
    <n v="64.282300000000006"/>
    <n v="-135"/>
    <n v="86"/>
    <b v="1"/>
    <n v="509"/>
    <x v="1"/>
    <x v="1"/>
    <n v="3"/>
    <b v="0"/>
    <x v="1"/>
    <s v="Overnight"/>
    <s v="Cash"/>
    <n v="5"/>
    <s v="Sunny"/>
    <s v="None"/>
    <x v="0"/>
    <b v="0"/>
    <n v="2"/>
    <n v="19.39"/>
    <n v="58.18"/>
    <n v="0"/>
    <x v="0"/>
  </r>
  <r>
    <n v="4444"/>
    <s v="21/12/2022"/>
    <d v="1899-12-30T11:01:32"/>
    <n v="89"/>
    <x v="9"/>
    <x v="0"/>
    <x v="12"/>
    <n v="64.248000000000005"/>
    <n v="-84.889600000000002"/>
    <n v="61"/>
    <b v="1"/>
    <n v="340"/>
    <x v="3"/>
    <x v="3"/>
    <n v="1"/>
    <b v="0"/>
    <x v="1"/>
    <s v="Express"/>
    <s v="Debit Card"/>
    <n v="3"/>
    <s v="Rainy"/>
    <s v="Christmas Market"/>
    <x v="1"/>
    <b v="1"/>
    <n v="1"/>
    <n v="48.86"/>
    <n v="48.86"/>
    <n v="0"/>
    <x v="0"/>
  </r>
  <r>
    <n v="4445"/>
    <s v="12/07/2018"/>
    <d v="1899-12-30T17:45:49"/>
    <n v="12"/>
    <x v="8"/>
    <x v="1"/>
    <x v="12"/>
    <n v="64.248000000000005"/>
    <n v="-84.889600000000002"/>
    <n v="55"/>
    <b v="0"/>
    <n v="41"/>
    <x v="0"/>
    <x v="0"/>
    <n v="5"/>
    <b v="0"/>
    <x v="0"/>
    <s v="Overnight"/>
    <s v="Credit Card"/>
    <n v="1"/>
    <s v="Rainy"/>
    <s v="Christmas Market"/>
    <x v="1"/>
    <b v="1"/>
    <n v="2"/>
    <n v="68.930000000000007"/>
    <n v="344.63"/>
    <n v="0"/>
    <x v="0"/>
  </r>
  <r>
    <n v="4446"/>
    <s v="12/07/2019"/>
    <d v="1899-12-30T22:21:08"/>
    <n v="274"/>
    <x v="41"/>
    <x v="0"/>
    <x v="1"/>
    <n v="53.726700000000001"/>
    <n v="-127.6476"/>
    <n v="94"/>
    <b v="1"/>
    <n v="359"/>
    <x v="4"/>
    <x v="4"/>
    <n v="4"/>
    <b v="0"/>
    <x v="0"/>
    <s v="Overnight"/>
    <s v="Debit Card"/>
    <n v="1"/>
    <s v="Sunny"/>
    <s v="Black Friday"/>
    <x v="0"/>
    <b v="1"/>
    <n v="3"/>
    <n v="75.08"/>
    <n v="300.33999999999997"/>
    <n v="30.03"/>
    <x v="1"/>
  </r>
  <r>
    <n v="4447"/>
    <s v="18/12/2019"/>
    <d v="1899-12-30T09:27:58"/>
    <n v="238"/>
    <x v="8"/>
    <x v="2"/>
    <x v="8"/>
    <n v="46.318800000000003"/>
    <n v="-63.146099999999997"/>
    <n v="86"/>
    <b v="0"/>
    <n v="783"/>
    <x v="3"/>
    <x v="3"/>
    <n v="4"/>
    <b v="0"/>
    <x v="0"/>
    <s v="Overnight"/>
    <s v="Online Payment"/>
    <n v="4"/>
    <s v="Rainy"/>
    <s v="Black Friday"/>
    <x v="0"/>
    <b v="1"/>
    <n v="5"/>
    <n v="19.2"/>
    <n v="76.78"/>
    <n v="7.68"/>
    <x v="1"/>
  </r>
  <r>
    <n v="4448"/>
    <s v="24/11/2022"/>
    <d v="1899-12-30T05:31:03"/>
    <n v="361"/>
    <x v="4"/>
    <x v="1"/>
    <x v="11"/>
    <n v="63.588799999999999"/>
    <n v="-115.5069"/>
    <n v="37"/>
    <b v="1"/>
    <n v="941"/>
    <x v="2"/>
    <x v="2"/>
    <n v="1"/>
    <b v="1"/>
    <x v="1"/>
    <s v="Overnight"/>
    <s v="Debit Card"/>
    <n v="3"/>
    <s v="Rainy"/>
    <s v="Black Friday"/>
    <x v="0"/>
    <b v="0"/>
    <n v="4"/>
    <n v="84.32"/>
    <n v="84.32"/>
    <n v="8.43"/>
    <x v="1"/>
  </r>
  <r>
    <n v="4449"/>
    <s v="29/11/2021"/>
    <d v="1899-12-30T19:01:12"/>
    <n v="452"/>
    <x v="13"/>
    <x v="1"/>
    <x v="2"/>
    <n v="46.813099999999999"/>
    <n v="-71.207499999999996"/>
    <n v="73"/>
    <b v="0"/>
    <n v="114"/>
    <x v="3"/>
    <x v="3"/>
    <n v="4"/>
    <b v="1"/>
    <x v="0"/>
    <s v="Express"/>
    <s v="Cash"/>
    <n v="5"/>
    <s v="Sunny"/>
    <s v="Black Friday"/>
    <x v="0"/>
    <b v="1"/>
    <n v="4"/>
    <n v="45.96"/>
    <n v="183.82"/>
    <n v="18.38"/>
    <x v="1"/>
  </r>
  <r>
    <n v="4450"/>
    <s v="13/12/2023"/>
    <d v="1899-12-30T22:39:52"/>
    <n v="200"/>
    <x v="24"/>
    <x v="0"/>
    <x v="10"/>
    <n v="64.282300000000006"/>
    <n v="-135"/>
    <n v="43"/>
    <b v="0"/>
    <n v="745"/>
    <x v="2"/>
    <x v="2"/>
    <n v="2"/>
    <b v="0"/>
    <x v="1"/>
    <s v="Standard"/>
    <s v="Credit Card"/>
    <n v="1"/>
    <s v="Rainy"/>
    <s v="Christmas Market"/>
    <x v="1"/>
    <b v="1"/>
    <n v="2"/>
    <n v="65.400000000000006"/>
    <n v="130.80000000000001"/>
    <n v="0"/>
    <x v="0"/>
  </r>
  <r>
    <n v="4451"/>
    <s v="14/11/2023"/>
    <d v="1899-12-30T03:48:09"/>
    <n v="282"/>
    <x v="23"/>
    <x v="1"/>
    <x v="1"/>
    <n v="53.726700000000001"/>
    <n v="-127.6476"/>
    <n v="46"/>
    <b v="1"/>
    <n v="500"/>
    <x v="4"/>
    <x v="4"/>
    <n v="3"/>
    <b v="1"/>
    <x v="0"/>
    <s v="Express"/>
    <s v="Credit Card"/>
    <n v="3"/>
    <s v="Snowy"/>
    <s v="Christmas Market"/>
    <x v="1"/>
    <b v="0"/>
    <n v="2"/>
    <n v="75"/>
    <n v="224.99"/>
    <n v="0"/>
    <x v="0"/>
  </r>
  <r>
    <n v="4452"/>
    <s v="29/11/2020"/>
    <d v="1899-12-30T14:34:13"/>
    <n v="302"/>
    <x v="50"/>
    <x v="0"/>
    <x v="10"/>
    <n v="64.282300000000006"/>
    <n v="-135"/>
    <n v="46"/>
    <b v="0"/>
    <n v="303"/>
    <x v="4"/>
    <x v="4"/>
    <n v="1"/>
    <b v="1"/>
    <x v="1"/>
    <s v="Express"/>
    <s v="Credit Card"/>
    <n v="5"/>
    <s v="Snowy"/>
    <s v="Black Friday"/>
    <x v="0"/>
    <b v="1"/>
    <n v="5"/>
    <n v="98.21"/>
    <n v="98.21"/>
    <n v="9.82"/>
    <x v="1"/>
  </r>
  <r>
    <n v="4453"/>
    <s v="23/11/2023"/>
    <d v="1899-12-30T07:44:25"/>
    <n v="446"/>
    <x v="21"/>
    <x v="2"/>
    <x v="0"/>
    <n v="51.253799999999998"/>
    <n v="-85.3232"/>
    <n v="22"/>
    <b v="0"/>
    <n v="709"/>
    <x v="0"/>
    <x v="0"/>
    <n v="5"/>
    <b v="1"/>
    <x v="0"/>
    <s v="Overnight"/>
    <s v="Credit Card"/>
    <n v="1"/>
    <s v="Snowy"/>
    <s v="Black Friday"/>
    <x v="0"/>
    <b v="0"/>
    <n v="4"/>
    <n v="97.99"/>
    <n v="489.94"/>
    <n v="48.99"/>
    <x v="1"/>
  </r>
  <r>
    <n v="4454"/>
    <s v="15/12/2023"/>
    <d v="1899-12-30T04:22:13"/>
    <n v="455"/>
    <x v="21"/>
    <x v="2"/>
    <x v="2"/>
    <n v="46.813099999999999"/>
    <n v="-71.207499999999996"/>
    <n v="29"/>
    <b v="1"/>
    <n v="55"/>
    <x v="1"/>
    <x v="1"/>
    <n v="5"/>
    <b v="1"/>
    <x v="1"/>
    <s v="Standard"/>
    <s v="Cash"/>
    <n v="2"/>
    <s v="Snowy"/>
    <s v="Christmas Market"/>
    <x v="1"/>
    <b v="1"/>
    <n v="1"/>
    <n v="75"/>
    <n v="374.98"/>
    <n v="0"/>
    <x v="0"/>
  </r>
  <r>
    <n v="4455"/>
    <s v="12/07/2020"/>
    <d v="1899-12-30T02:19:11"/>
    <n v="4"/>
    <x v="44"/>
    <x v="2"/>
    <x v="4"/>
    <n v="53.760899999999999"/>
    <n v="-98.813900000000004"/>
    <n v="84"/>
    <b v="0"/>
    <n v="680"/>
    <x v="4"/>
    <x v="4"/>
    <n v="3"/>
    <b v="1"/>
    <x v="1"/>
    <s v="Overnight"/>
    <s v="Credit Card"/>
    <n v="5"/>
    <s v="Sunny"/>
    <s v="Black Friday"/>
    <x v="0"/>
    <b v="0"/>
    <n v="3"/>
    <n v="36.590000000000003"/>
    <n v="109.77"/>
    <n v="10.98"/>
    <x v="1"/>
  </r>
  <r>
    <n v="4456"/>
    <s v="17/12/2023"/>
    <d v="1899-12-30T14:52:03"/>
    <n v="322"/>
    <x v="48"/>
    <x v="2"/>
    <x v="2"/>
    <n v="46.813099999999999"/>
    <n v="-71.207499999999996"/>
    <n v="80"/>
    <b v="1"/>
    <n v="141"/>
    <x v="0"/>
    <x v="0"/>
    <n v="4"/>
    <b v="0"/>
    <x v="1"/>
    <s v="Overnight"/>
    <s v="Credit Card"/>
    <n v="2"/>
    <s v="Snowy"/>
    <s v="Christmas Market"/>
    <x v="1"/>
    <b v="0"/>
    <n v="3"/>
    <n v="48.03"/>
    <n v="192.12"/>
    <n v="0"/>
    <x v="0"/>
  </r>
  <r>
    <n v="4457"/>
    <s v="11/04/2019"/>
    <d v="1899-12-30T18:22:37"/>
    <n v="238"/>
    <x v="0"/>
    <x v="1"/>
    <x v="1"/>
    <n v="53.726700000000001"/>
    <n v="-127.6476"/>
    <n v="74"/>
    <b v="0"/>
    <n v="793"/>
    <x v="3"/>
    <x v="3"/>
    <n v="3"/>
    <b v="0"/>
    <x v="0"/>
    <s v="Standard"/>
    <s v="Cash"/>
    <n v="1"/>
    <s v="Rainy"/>
    <s v="None"/>
    <x v="0"/>
    <b v="1"/>
    <n v="5"/>
    <n v="92.36"/>
    <n v="277.07"/>
    <n v="0"/>
    <x v="0"/>
  </r>
  <r>
    <n v="4458"/>
    <s v="11/05/2022"/>
    <d v="1899-12-30T21:58:14"/>
    <n v="108"/>
    <x v="48"/>
    <x v="0"/>
    <x v="12"/>
    <n v="64.248000000000005"/>
    <n v="-84.889600000000002"/>
    <n v="19"/>
    <b v="1"/>
    <n v="773"/>
    <x v="3"/>
    <x v="3"/>
    <n v="4"/>
    <b v="1"/>
    <x v="0"/>
    <s v="Express"/>
    <s v="Credit Card"/>
    <n v="4"/>
    <s v="Sunny"/>
    <s v="None"/>
    <x v="0"/>
    <b v="1"/>
    <n v="4"/>
    <n v="64.099999999999994"/>
    <n v="256.41000000000003"/>
    <n v="0"/>
    <x v="0"/>
  </r>
  <r>
    <n v="4459"/>
    <s v="11/06/2022"/>
    <d v="1899-12-30T14:13:11"/>
    <n v="46"/>
    <x v="36"/>
    <x v="1"/>
    <x v="11"/>
    <n v="63.588799999999999"/>
    <n v="-115.5069"/>
    <n v="77"/>
    <b v="0"/>
    <n v="861"/>
    <x v="2"/>
    <x v="2"/>
    <n v="3"/>
    <b v="1"/>
    <x v="1"/>
    <s v="Overnight"/>
    <s v="Online Payment"/>
    <n v="3"/>
    <s v="Snowy"/>
    <s v="None"/>
    <x v="0"/>
    <b v="0"/>
    <n v="3"/>
    <n v="15.71"/>
    <n v="47.13"/>
    <n v="0"/>
    <x v="0"/>
  </r>
  <r>
    <n v="4460"/>
    <s v="27/11/2023"/>
    <d v="1899-12-30T14:00:30"/>
    <n v="59"/>
    <x v="38"/>
    <x v="2"/>
    <x v="7"/>
    <n v="45.077800000000003"/>
    <n v="-63.546700000000001"/>
    <n v="61"/>
    <b v="0"/>
    <n v="356"/>
    <x v="2"/>
    <x v="2"/>
    <n v="1"/>
    <b v="0"/>
    <x v="1"/>
    <s v="Express"/>
    <s v="Credit Card"/>
    <n v="2"/>
    <s v="Sunny"/>
    <s v="Black Friday"/>
    <x v="0"/>
    <b v="1"/>
    <n v="5"/>
    <n v="27.39"/>
    <n v="27.39"/>
    <n v="2.74"/>
    <x v="1"/>
  </r>
  <r>
    <n v="4461"/>
    <s v="11/10/2023"/>
    <d v="1899-12-30T04:37:25"/>
    <n v="145"/>
    <x v="27"/>
    <x v="2"/>
    <x v="3"/>
    <n v="53.933300000000003"/>
    <n v="-116.5765"/>
    <n v="98"/>
    <b v="1"/>
    <n v="441"/>
    <x v="2"/>
    <x v="2"/>
    <n v="3"/>
    <b v="0"/>
    <x v="0"/>
    <s v="Express"/>
    <s v="Online Payment"/>
    <n v="2"/>
    <s v="Snowy"/>
    <s v="None"/>
    <x v="0"/>
    <b v="1"/>
    <n v="2"/>
    <n v="41.32"/>
    <n v="123.96"/>
    <n v="0"/>
    <x v="0"/>
  </r>
  <r>
    <n v="4462"/>
    <s v="13/12/2023"/>
    <d v="1899-12-30T09:07:25"/>
    <n v="277"/>
    <x v="33"/>
    <x v="1"/>
    <x v="7"/>
    <n v="45.077800000000003"/>
    <n v="-63.546700000000001"/>
    <n v="29"/>
    <b v="1"/>
    <n v="266"/>
    <x v="4"/>
    <x v="4"/>
    <n v="1"/>
    <b v="0"/>
    <x v="0"/>
    <s v="Express"/>
    <s v="Credit Card"/>
    <n v="2"/>
    <s v="Sunny"/>
    <s v="Black Friday"/>
    <x v="0"/>
    <b v="0"/>
    <n v="2"/>
    <n v="30.95"/>
    <n v="30.95"/>
    <n v="3.09"/>
    <x v="1"/>
  </r>
  <r>
    <n v="4463"/>
    <s v="17/12/2020"/>
    <d v="1899-12-30T07:49:56"/>
    <n v="87"/>
    <x v="37"/>
    <x v="2"/>
    <x v="10"/>
    <n v="64.282300000000006"/>
    <n v="-135"/>
    <n v="76"/>
    <b v="0"/>
    <n v="146"/>
    <x v="2"/>
    <x v="2"/>
    <n v="4"/>
    <b v="1"/>
    <x v="1"/>
    <s v="Standard"/>
    <s v="Debit Card"/>
    <n v="1"/>
    <s v="Rainy"/>
    <s v="None"/>
    <x v="0"/>
    <b v="0"/>
    <n v="4"/>
    <n v="10.59"/>
    <n v="42.36"/>
    <n v="0"/>
    <x v="0"/>
  </r>
  <r>
    <n v="4464"/>
    <s v="16/11/2020"/>
    <d v="1899-12-30T01:05:28"/>
    <n v="3"/>
    <x v="31"/>
    <x v="1"/>
    <x v="12"/>
    <n v="64.248000000000005"/>
    <n v="-84.889600000000002"/>
    <n v="92"/>
    <b v="1"/>
    <n v="307"/>
    <x v="3"/>
    <x v="3"/>
    <n v="3"/>
    <b v="0"/>
    <x v="1"/>
    <s v="Overnight"/>
    <s v="Credit Card"/>
    <n v="5"/>
    <s v="Sunny"/>
    <s v="Christmas Market"/>
    <x v="1"/>
    <b v="0"/>
    <n v="5"/>
    <n v="90.48"/>
    <n v="271.45"/>
    <n v="0"/>
    <x v="0"/>
  </r>
  <r>
    <n v="4465"/>
    <s v="27/12/2023"/>
    <d v="1899-12-30T02:35:10"/>
    <n v="240"/>
    <x v="26"/>
    <x v="0"/>
    <x v="2"/>
    <n v="46.813099999999999"/>
    <n v="-71.207499999999996"/>
    <n v="92"/>
    <b v="1"/>
    <n v="468"/>
    <x v="2"/>
    <x v="2"/>
    <n v="5"/>
    <b v="0"/>
    <x v="1"/>
    <s v="Standard"/>
    <s v="Debit Card"/>
    <n v="5"/>
    <s v="Snowy"/>
    <s v="None"/>
    <x v="0"/>
    <b v="0"/>
    <n v="5"/>
    <n v="98.73"/>
    <n v="493.66"/>
    <n v="0"/>
    <x v="0"/>
  </r>
  <r>
    <n v="4466"/>
    <s v="30/12/2022"/>
    <d v="1899-12-30T00:18:26"/>
    <n v="242"/>
    <x v="52"/>
    <x v="1"/>
    <x v="2"/>
    <n v="46.813099999999999"/>
    <n v="-71.207499999999996"/>
    <n v="46"/>
    <b v="1"/>
    <n v="579"/>
    <x v="2"/>
    <x v="2"/>
    <n v="4"/>
    <b v="1"/>
    <x v="1"/>
    <s v="Express"/>
    <s v="Cash"/>
    <n v="3"/>
    <s v="Rainy"/>
    <s v="Black Friday"/>
    <x v="0"/>
    <b v="0"/>
    <n v="1"/>
    <n v="26.76"/>
    <n v="107.03"/>
    <n v="10.7"/>
    <x v="1"/>
  </r>
  <r>
    <n v="4467"/>
    <s v="19/11/2023"/>
    <d v="1899-12-30T03:03:34"/>
    <n v="259"/>
    <x v="20"/>
    <x v="2"/>
    <x v="7"/>
    <n v="45.077800000000003"/>
    <n v="-63.546700000000001"/>
    <n v="78"/>
    <b v="1"/>
    <n v="236"/>
    <x v="3"/>
    <x v="3"/>
    <n v="2"/>
    <b v="1"/>
    <x v="0"/>
    <s v="Overnight"/>
    <s v="Online Payment"/>
    <n v="4"/>
    <s v="Snowy"/>
    <s v="Black Friday"/>
    <x v="0"/>
    <b v="0"/>
    <n v="2"/>
    <n v="81.790000000000006"/>
    <n v="163.59"/>
    <n v="16.36"/>
    <x v="1"/>
  </r>
  <r>
    <n v="4468"/>
    <s v="12/04/2022"/>
    <d v="1899-12-30T20:24:23"/>
    <n v="252"/>
    <x v="25"/>
    <x v="2"/>
    <x v="7"/>
    <n v="45.077800000000003"/>
    <n v="-63.546700000000001"/>
    <n v="8"/>
    <b v="0"/>
    <n v="51"/>
    <x v="1"/>
    <x v="1"/>
    <n v="4"/>
    <b v="0"/>
    <x v="0"/>
    <s v="Overnight"/>
    <s v="Cash"/>
    <n v="2"/>
    <s v="Rainy"/>
    <s v="Black Friday"/>
    <x v="0"/>
    <b v="0"/>
    <n v="2"/>
    <n v="60.53"/>
    <n v="242.14"/>
    <n v="24.21"/>
    <x v="1"/>
  </r>
  <r>
    <n v="4469"/>
    <s v="12/04/2023"/>
    <d v="1899-12-30T18:54:46"/>
    <n v="233"/>
    <x v="2"/>
    <x v="2"/>
    <x v="0"/>
    <n v="51.253799999999998"/>
    <n v="-85.3232"/>
    <n v="69"/>
    <b v="1"/>
    <n v="683"/>
    <x v="1"/>
    <x v="1"/>
    <n v="4"/>
    <b v="1"/>
    <x v="0"/>
    <s v="Overnight"/>
    <s v="Cash"/>
    <n v="5"/>
    <s v="Rainy"/>
    <s v="Black Friday"/>
    <x v="0"/>
    <b v="1"/>
    <n v="3"/>
    <n v="77.67"/>
    <n v="310.66000000000003"/>
    <n v="31.07"/>
    <x v="1"/>
  </r>
  <r>
    <n v="4470"/>
    <s v="11/12/2021"/>
    <d v="1899-12-30T09:59:02"/>
    <n v="288"/>
    <x v="8"/>
    <x v="0"/>
    <x v="7"/>
    <n v="45.077800000000003"/>
    <n v="-63.546700000000001"/>
    <n v="11"/>
    <b v="1"/>
    <n v="312"/>
    <x v="2"/>
    <x v="2"/>
    <n v="5"/>
    <b v="1"/>
    <x v="0"/>
    <s v="Standard"/>
    <s v="Cash"/>
    <n v="3"/>
    <s v="Rainy"/>
    <s v="None"/>
    <x v="0"/>
    <b v="0"/>
    <n v="2"/>
    <n v="21.23"/>
    <n v="106.16"/>
    <n v="0"/>
    <x v="0"/>
  </r>
  <r>
    <n v="4471"/>
    <s v="12/03/2018"/>
    <d v="1899-12-30T17:36:35"/>
    <n v="365"/>
    <x v="46"/>
    <x v="2"/>
    <x v="3"/>
    <n v="53.933300000000003"/>
    <n v="-116.5765"/>
    <n v="60"/>
    <b v="0"/>
    <n v="11"/>
    <x v="2"/>
    <x v="2"/>
    <n v="3"/>
    <b v="0"/>
    <x v="1"/>
    <s v="Standard"/>
    <s v="Cash"/>
    <n v="3"/>
    <s v="Snowy"/>
    <s v="None"/>
    <x v="0"/>
    <b v="0"/>
    <n v="2"/>
    <n v="42.49"/>
    <n v="127.48"/>
    <n v="0"/>
    <x v="0"/>
  </r>
  <r>
    <n v="4472"/>
    <s v="12/08/2021"/>
    <d v="1899-12-30T22:38:17"/>
    <n v="474"/>
    <x v="38"/>
    <x v="2"/>
    <x v="3"/>
    <n v="53.933300000000003"/>
    <n v="-116.5765"/>
    <n v="11"/>
    <b v="0"/>
    <n v="950"/>
    <x v="4"/>
    <x v="4"/>
    <n v="5"/>
    <b v="0"/>
    <x v="1"/>
    <s v="Overnight"/>
    <s v="Credit Card"/>
    <n v="1"/>
    <s v="Rainy"/>
    <s v="Christmas Market"/>
    <x v="1"/>
    <b v="0"/>
    <n v="2"/>
    <n v="74.39"/>
    <n v="371.97"/>
    <n v="0"/>
    <x v="0"/>
  </r>
  <r>
    <n v="4473"/>
    <s v="12/04/2023"/>
    <d v="1899-12-30T22:01:26"/>
    <n v="112"/>
    <x v="36"/>
    <x v="1"/>
    <x v="3"/>
    <n v="53.933300000000003"/>
    <n v="-116.5765"/>
    <n v="97"/>
    <b v="0"/>
    <n v="160"/>
    <x v="4"/>
    <x v="4"/>
    <n v="1"/>
    <b v="0"/>
    <x v="1"/>
    <s v="Standard"/>
    <s v="Online Payment"/>
    <n v="5"/>
    <s v="Rainy"/>
    <s v="Christmas Market"/>
    <x v="1"/>
    <b v="0"/>
    <n v="4"/>
    <n v="85.31"/>
    <n v="85.31"/>
    <n v="0"/>
    <x v="0"/>
  </r>
  <r>
    <n v="4474"/>
    <s v="12/02/2018"/>
    <d v="1899-12-30T01:24:02"/>
    <n v="334"/>
    <x v="21"/>
    <x v="0"/>
    <x v="4"/>
    <n v="53.760899999999999"/>
    <n v="-98.813900000000004"/>
    <n v="63"/>
    <b v="0"/>
    <n v="139"/>
    <x v="3"/>
    <x v="3"/>
    <n v="3"/>
    <b v="1"/>
    <x v="1"/>
    <s v="Standard"/>
    <s v="Online Payment"/>
    <n v="5"/>
    <s v="Sunny"/>
    <s v="None"/>
    <x v="0"/>
    <b v="0"/>
    <n v="4"/>
    <n v="48.1"/>
    <n v="144.29"/>
    <n v="0"/>
    <x v="0"/>
  </r>
  <r>
    <n v="4475"/>
    <s v="24/12/2020"/>
    <d v="1899-12-30T11:32:57"/>
    <n v="332"/>
    <x v="48"/>
    <x v="2"/>
    <x v="0"/>
    <n v="51.253799999999998"/>
    <n v="-85.3232"/>
    <n v="40"/>
    <b v="1"/>
    <n v="172"/>
    <x v="0"/>
    <x v="0"/>
    <n v="2"/>
    <b v="0"/>
    <x v="1"/>
    <s v="Express"/>
    <s v="Cash"/>
    <n v="2"/>
    <s v="Rainy"/>
    <s v="None"/>
    <x v="0"/>
    <b v="1"/>
    <n v="4"/>
    <n v="10.92"/>
    <n v="21.85"/>
    <n v="0"/>
    <x v="0"/>
  </r>
  <r>
    <n v="4476"/>
    <s v="11/04/2019"/>
    <d v="1899-12-30T18:14:30"/>
    <n v="379"/>
    <x v="27"/>
    <x v="0"/>
    <x v="3"/>
    <n v="53.933300000000003"/>
    <n v="-116.5765"/>
    <n v="37"/>
    <b v="1"/>
    <n v="891"/>
    <x v="4"/>
    <x v="4"/>
    <n v="5"/>
    <b v="1"/>
    <x v="0"/>
    <s v="Express"/>
    <s v="Debit Card"/>
    <n v="2"/>
    <s v="Sunny"/>
    <s v="None"/>
    <x v="0"/>
    <b v="1"/>
    <n v="5"/>
    <n v="39.29"/>
    <n v="196.47"/>
    <n v="0"/>
    <x v="0"/>
  </r>
  <r>
    <n v="4477"/>
    <s v="31/12/2018"/>
    <d v="1899-12-30T00:19:29"/>
    <n v="371"/>
    <x v="41"/>
    <x v="0"/>
    <x v="6"/>
    <n v="46.565300000000001"/>
    <n v="-66.4619"/>
    <n v="38"/>
    <b v="1"/>
    <n v="849"/>
    <x v="2"/>
    <x v="2"/>
    <n v="4"/>
    <b v="0"/>
    <x v="1"/>
    <s v="Express"/>
    <s v="Online Payment"/>
    <n v="3"/>
    <s v="Snowy"/>
    <s v="None"/>
    <x v="0"/>
    <b v="0"/>
    <n v="2"/>
    <n v="82.96"/>
    <n v="331.83"/>
    <n v="0"/>
    <x v="0"/>
  </r>
  <r>
    <n v="4478"/>
    <s v="12/09/2022"/>
    <d v="1899-12-30T08:31:12"/>
    <n v="55"/>
    <x v="7"/>
    <x v="2"/>
    <x v="8"/>
    <n v="46.318800000000003"/>
    <n v="-63.146099999999997"/>
    <n v="63"/>
    <b v="1"/>
    <n v="935"/>
    <x v="4"/>
    <x v="4"/>
    <n v="3"/>
    <b v="1"/>
    <x v="0"/>
    <s v="Express"/>
    <s v="Debit Card"/>
    <n v="5"/>
    <s v="Sunny"/>
    <s v="None"/>
    <x v="0"/>
    <b v="0"/>
    <n v="1"/>
    <n v="49.41"/>
    <n v="148.22999999999999"/>
    <n v="0"/>
    <x v="0"/>
  </r>
  <r>
    <n v="4479"/>
    <s v="15/11/2022"/>
    <d v="1899-12-30T01:25:00"/>
    <n v="264"/>
    <x v="46"/>
    <x v="0"/>
    <x v="5"/>
    <n v="52.939900000000002"/>
    <n v="-106.4509"/>
    <n v="35"/>
    <b v="0"/>
    <n v="86"/>
    <x v="2"/>
    <x v="2"/>
    <n v="4"/>
    <b v="1"/>
    <x v="0"/>
    <s v="Express"/>
    <s v="Credit Card"/>
    <n v="2"/>
    <s v="Rainy"/>
    <s v="None"/>
    <x v="0"/>
    <b v="0"/>
    <n v="4"/>
    <n v="19.14"/>
    <n v="76.56"/>
    <n v="0"/>
    <x v="0"/>
  </r>
  <r>
    <n v="4480"/>
    <s v="28/11/2022"/>
    <d v="1899-12-30T02:56:14"/>
    <n v="270"/>
    <x v="27"/>
    <x v="0"/>
    <x v="8"/>
    <n v="46.318800000000003"/>
    <n v="-63.146099999999997"/>
    <n v="100"/>
    <b v="1"/>
    <n v="388"/>
    <x v="1"/>
    <x v="1"/>
    <n v="5"/>
    <b v="1"/>
    <x v="1"/>
    <s v="Overnight"/>
    <s v="Debit Card"/>
    <n v="4"/>
    <s v="Snowy"/>
    <s v="Black Friday"/>
    <x v="0"/>
    <b v="1"/>
    <n v="1"/>
    <n v="28.81"/>
    <n v="144.04"/>
    <n v="14.4"/>
    <x v="1"/>
  </r>
  <r>
    <n v="4481"/>
    <s v="11/08/2021"/>
    <d v="1899-12-30T09:53:45"/>
    <n v="129"/>
    <x v="39"/>
    <x v="0"/>
    <x v="3"/>
    <n v="53.933300000000003"/>
    <n v="-116.5765"/>
    <n v="26"/>
    <b v="1"/>
    <n v="85"/>
    <x v="3"/>
    <x v="3"/>
    <n v="3"/>
    <b v="0"/>
    <x v="1"/>
    <s v="Express"/>
    <s v="Debit Card"/>
    <n v="2"/>
    <s v="Sunny"/>
    <s v="Christmas Market"/>
    <x v="1"/>
    <b v="1"/>
    <n v="3"/>
    <n v="34.26"/>
    <n v="102.78"/>
    <n v="0"/>
    <x v="0"/>
  </r>
  <r>
    <n v="4482"/>
    <s v="12/04/2022"/>
    <d v="1899-12-30T03:11:07"/>
    <n v="92"/>
    <x v="21"/>
    <x v="2"/>
    <x v="3"/>
    <n v="53.933300000000003"/>
    <n v="-116.5765"/>
    <n v="80"/>
    <b v="1"/>
    <n v="438"/>
    <x v="0"/>
    <x v="0"/>
    <n v="4"/>
    <b v="0"/>
    <x v="1"/>
    <s v="Express"/>
    <s v="Online Payment"/>
    <n v="3"/>
    <s v="Sunny"/>
    <s v="Christmas Market"/>
    <x v="1"/>
    <b v="0"/>
    <n v="5"/>
    <n v="23.58"/>
    <n v="94.32"/>
    <n v="0"/>
    <x v="0"/>
  </r>
  <r>
    <n v="4483"/>
    <s v="14/12/2022"/>
    <d v="1899-12-30T09:10:38"/>
    <n v="40"/>
    <x v="45"/>
    <x v="1"/>
    <x v="9"/>
    <n v="54.273099999999999"/>
    <n v="-61.738799999999998"/>
    <n v="7"/>
    <b v="1"/>
    <n v="753"/>
    <x v="1"/>
    <x v="1"/>
    <n v="4"/>
    <b v="0"/>
    <x v="1"/>
    <s v="Overnight"/>
    <s v="Credit Card"/>
    <n v="1"/>
    <s v="Rainy"/>
    <s v="None"/>
    <x v="0"/>
    <b v="0"/>
    <n v="2"/>
    <n v="60.56"/>
    <n v="242.23"/>
    <n v="0"/>
    <x v="0"/>
  </r>
  <r>
    <n v="4484"/>
    <s v="15/11/2021"/>
    <d v="1899-12-30T21:39:57"/>
    <n v="400"/>
    <x v="22"/>
    <x v="1"/>
    <x v="1"/>
    <n v="53.726700000000001"/>
    <n v="-127.6476"/>
    <n v="77"/>
    <b v="0"/>
    <n v="68"/>
    <x v="3"/>
    <x v="3"/>
    <n v="5"/>
    <b v="1"/>
    <x v="1"/>
    <s v="Express"/>
    <s v="Cash"/>
    <n v="4"/>
    <s v="Rainy"/>
    <s v="Christmas Market"/>
    <x v="1"/>
    <b v="1"/>
    <n v="1"/>
    <n v="55.9"/>
    <n v="279.51"/>
    <n v="0"/>
    <x v="0"/>
  </r>
  <r>
    <n v="4485"/>
    <s v="12/02/2018"/>
    <d v="1899-12-30T06:24:01"/>
    <n v="275"/>
    <x v="50"/>
    <x v="1"/>
    <x v="4"/>
    <n v="53.760899999999999"/>
    <n v="-98.813900000000004"/>
    <n v="27"/>
    <b v="0"/>
    <n v="944"/>
    <x v="1"/>
    <x v="1"/>
    <n v="4"/>
    <b v="0"/>
    <x v="1"/>
    <s v="Express"/>
    <s v="Online Payment"/>
    <n v="1"/>
    <s v="Snowy"/>
    <s v="Black Friday"/>
    <x v="0"/>
    <b v="0"/>
    <n v="1"/>
    <n v="71.16"/>
    <n v="284.63"/>
    <n v="28.46"/>
    <x v="1"/>
  </r>
  <r>
    <n v="4486"/>
    <s v="20/11/2019"/>
    <d v="1899-12-30T03:24:18"/>
    <n v="176"/>
    <x v="5"/>
    <x v="2"/>
    <x v="10"/>
    <n v="64.282300000000006"/>
    <n v="-135"/>
    <n v="78"/>
    <b v="1"/>
    <n v="949"/>
    <x v="2"/>
    <x v="2"/>
    <n v="4"/>
    <b v="1"/>
    <x v="0"/>
    <s v="Standard"/>
    <s v="Cash"/>
    <n v="2"/>
    <s v="Rainy"/>
    <s v="Black Friday"/>
    <x v="0"/>
    <b v="1"/>
    <n v="1"/>
    <n v="75.22"/>
    <n v="300.89999999999998"/>
    <n v="30.09"/>
    <x v="1"/>
  </r>
  <r>
    <n v="4487"/>
    <s v="20/12/2020"/>
    <d v="1899-12-30T21:30:57"/>
    <n v="144"/>
    <x v="40"/>
    <x v="1"/>
    <x v="0"/>
    <n v="51.253799999999998"/>
    <n v="-85.3232"/>
    <n v="52"/>
    <b v="1"/>
    <n v="407"/>
    <x v="0"/>
    <x v="0"/>
    <n v="1"/>
    <b v="1"/>
    <x v="0"/>
    <s v="Overnight"/>
    <s v="Online Payment"/>
    <n v="4"/>
    <s v="Sunny"/>
    <s v="Christmas Market"/>
    <x v="1"/>
    <b v="1"/>
    <n v="5"/>
    <n v="82.62"/>
    <n v="82.62"/>
    <n v="0"/>
    <x v="0"/>
  </r>
  <r>
    <n v="4488"/>
    <s v="27/12/2020"/>
    <d v="1899-12-30T16:43:05"/>
    <n v="142"/>
    <x v="40"/>
    <x v="2"/>
    <x v="7"/>
    <n v="45.077800000000003"/>
    <n v="-63.546700000000001"/>
    <n v="16"/>
    <b v="0"/>
    <n v="525"/>
    <x v="0"/>
    <x v="0"/>
    <n v="5"/>
    <b v="0"/>
    <x v="1"/>
    <s v="Standard"/>
    <s v="Online Payment"/>
    <n v="4"/>
    <s v="Rainy"/>
    <s v="None"/>
    <x v="0"/>
    <b v="1"/>
    <n v="2"/>
    <n v="22.04"/>
    <n v="110.22"/>
    <n v="0"/>
    <x v="0"/>
  </r>
  <r>
    <n v="4489"/>
    <s v="11/07/2018"/>
    <d v="1899-12-30T22:14:32"/>
    <n v="397"/>
    <x v="13"/>
    <x v="2"/>
    <x v="3"/>
    <n v="53.933300000000003"/>
    <n v="-116.5765"/>
    <n v="70"/>
    <b v="0"/>
    <n v="253"/>
    <x v="1"/>
    <x v="1"/>
    <n v="1"/>
    <b v="0"/>
    <x v="1"/>
    <s v="Standard"/>
    <s v="Credit Card"/>
    <n v="1"/>
    <s v="Snowy"/>
    <s v="None"/>
    <x v="0"/>
    <b v="0"/>
    <n v="1"/>
    <n v="66.790000000000006"/>
    <n v="66.790000000000006"/>
    <n v="0"/>
    <x v="0"/>
  </r>
  <r>
    <n v="4490"/>
    <s v="12/03/2019"/>
    <d v="1899-12-30T06:12:07"/>
    <n v="187"/>
    <x v="52"/>
    <x v="0"/>
    <x v="0"/>
    <n v="51.253799999999998"/>
    <n v="-85.3232"/>
    <n v="41"/>
    <b v="0"/>
    <n v="616"/>
    <x v="2"/>
    <x v="2"/>
    <n v="1"/>
    <b v="1"/>
    <x v="1"/>
    <s v="Standard"/>
    <s v="Debit Card"/>
    <n v="5"/>
    <s v="Sunny"/>
    <s v="Christmas Market"/>
    <x v="1"/>
    <b v="0"/>
    <n v="2"/>
    <n v="86.52"/>
    <n v="86.52"/>
    <n v="0"/>
    <x v="0"/>
  </r>
  <r>
    <n v="4491"/>
    <s v="29/12/2018"/>
    <d v="1899-12-30T18:11:01"/>
    <n v="354"/>
    <x v="27"/>
    <x v="0"/>
    <x v="7"/>
    <n v="45.077800000000003"/>
    <n v="-63.546700000000001"/>
    <n v="19"/>
    <b v="0"/>
    <n v="693"/>
    <x v="4"/>
    <x v="4"/>
    <n v="5"/>
    <b v="1"/>
    <x v="1"/>
    <s v="Express"/>
    <s v="Debit Card"/>
    <n v="5"/>
    <s v="Rainy"/>
    <s v="Black Friday"/>
    <x v="0"/>
    <b v="1"/>
    <n v="4"/>
    <n v="34.840000000000003"/>
    <n v="174.18"/>
    <n v="17.420000000000002"/>
    <x v="1"/>
  </r>
  <r>
    <n v="4492"/>
    <s v="11/07/2022"/>
    <d v="1899-12-30T05:38:17"/>
    <n v="232"/>
    <x v="49"/>
    <x v="2"/>
    <x v="2"/>
    <n v="46.813099999999999"/>
    <n v="-71.207499999999996"/>
    <n v="29"/>
    <b v="1"/>
    <n v="145"/>
    <x v="0"/>
    <x v="0"/>
    <n v="4"/>
    <b v="1"/>
    <x v="0"/>
    <s v="Standard"/>
    <s v="Credit Card"/>
    <n v="2"/>
    <s v="Sunny"/>
    <s v="None"/>
    <x v="0"/>
    <b v="0"/>
    <n v="4"/>
    <n v="51.88"/>
    <n v="207.51"/>
    <n v="0"/>
    <x v="0"/>
  </r>
  <r>
    <n v="4493"/>
    <s v="21/12/2021"/>
    <d v="1899-12-30T16:32:28"/>
    <n v="268"/>
    <x v="38"/>
    <x v="1"/>
    <x v="11"/>
    <n v="63.588799999999999"/>
    <n v="-115.5069"/>
    <n v="12"/>
    <b v="1"/>
    <n v="995"/>
    <x v="3"/>
    <x v="3"/>
    <n v="2"/>
    <b v="0"/>
    <x v="1"/>
    <s v="Overnight"/>
    <s v="Credit Card"/>
    <n v="3"/>
    <s v="Sunny"/>
    <s v="None"/>
    <x v="0"/>
    <b v="0"/>
    <n v="4"/>
    <n v="43.26"/>
    <n v="86.52"/>
    <n v="0"/>
    <x v="0"/>
  </r>
  <r>
    <n v="4494"/>
    <s v="23/12/2022"/>
    <d v="1899-12-30T13:01:29"/>
    <n v="245"/>
    <x v="38"/>
    <x v="2"/>
    <x v="2"/>
    <n v="46.813099999999999"/>
    <n v="-71.207499999999996"/>
    <n v="71"/>
    <b v="1"/>
    <n v="611"/>
    <x v="2"/>
    <x v="2"/>
    <n v="2"/>
    <b v="1"/>
    <x v="0"/>
    <s v="Express"/>
    <s v="Credit Card"/>
    <n v="2"/>
    <s v="Sunny"/>
    <s v="None"/>
    <x v="0"/>
    <b v="0"/>
    <n v="5"/>
    <n v="81.16"/>
    <n v="162.31"/>
    <n v="0"/>
    <x v="0"/>
  </r>
  <r>
    <n v="4495"/>
    <s v="11/04/2022"/>
    <d v="1899-12-30T08:00:52"/>
    <n v="261"/>
    <x v="19"/>
    <x v="2"/>
    <x v="6"/>
    <n v="46.565300000000001"/>
    <n v="-66.4619"/>
    <n v="58"/>
    <b v="1"/>
    <n v="502"/>
    <x v="0"/>
    <x v="0"/>
    <n v="1"/>
    <b v="1"/>
    <x v="1"/>
    <s v="Express"/>
    <s v="Online Payment"/>
    <n v="4"/>
    <s v="Rainy"/>
    <s v="None"/>
    <x v="0"/>
    <b v="0"/>
    <n v="4"/>
    <n v="55.45"/>
    <n v="55.45"/>
    <n v="0"/>
    <x v="0"/>
  </r>
  <r>
    <n v="4496"/>
    <s v="12/12/2021"/>
    <d v="1899-12-30T17:25:06"/>
    <n v="383"/>
    <x v="40"/>
    <x v="2"/>
    <x v="11"/>
    <n v="63.588799999999999"/>
    <n v="-115.5069"/>
    <n v="13"/>
    <b v="1"/>
    <n v="276"/>
    <x v="1"/>
    <x v="1"/>
    <n v="2"/>
    <b v="0"/>
    <x v="1"/>
    <s v="Overnight"/>
    <s v="Debit Card"/>
    <n v="1"/>
    <s v="Snowy"/>
    <s v="Black Friday"/>
    <x v="0"/>
    <b v="0"/>
    <n v="5"/>
    <n v="81.59"/>
    <n v="163.16999999999999"/>
    <n v="16.32"/>
    <x v="1"/>
  </r>
  <r>
    <n v="4497"/>
    <s v="11/08/2022"/>
    <d v="1899-12-30T14:24:26"/>
    <n v="5"/>
    <x v="34"/>
    <x v="0"/>
    <x v="3"/>
    <n v="53.933300000000003"/>
    <n v="-116.5765"/>
    <n v="91"/>
    <b v="0"/>
    <n v="505"/>
    <x v="0"/>
    <x v="0"/>
    <n v="1"/>
    <b v="1"/>
    <x v="0"/>
    <s v="Express"/>
    <s v="Debit Card"/>
    <n v="5"/>
    <s v="Rainy"/>
    <s v="Christmas Market"/>
    <x v="1"/>
    <b v="0"/>
    <n v="3"/>
    <n v="11.5"/>
    <n v="11.5"/>
    <n v="0"/>
    <x v="0"/>
  </r>
  <r>
    <n v="4498"/>
    <s v="12/03/2021"/>
    <d v="1899-12-30T16:35:55"/>
    <n v="78"/>
    <x v="16"/>
    <x v="1"/>
    <x v="4"/>
    <n v="53.760899999999999"/>
    <n v="-98.813900000000004"/>
    <n v="7"/>
    <b v="1"/>
    <n v="545"/>
    <x v="1"/>
    <x v="1"/>
    <n v="4"/>
    <b v="0"/>
    <x v="0"/>
    <s v="Standard"/>
    <s v="Online Payment"/>
    <n v="2"/>
    <s v="Sunny"/>
    <s v="None"/>
    <x v="0"/>
    <b v="1"/>
    <n v="1"/>
    <n v="51.03"/>
    <n v="204.12"/>
    <n v="0"/>
    <x v="0"/>
  </r>
  <r>
    <n v="4499"/>
    <s v="24/11/2019"/>
    <d v="1899-12-30T12:38:31"/>
    <n v="446"/>
    <x v="50"/>
    <x v="1"/>
    <x v="4"/>
    <n v="53.760899999999999"/>
    <n v="-98.813900000000004"/>
    <n v="16"/>
    <b v="0"/>
    <n v="273"/>
    <x v="2"/>
    <x v="2"/>
    <n v="5"/>
    <b v="1"/>
    <x v="1"/>
    <s v="Express"/>
    <s v="Debit Card"/>
    <n v="5"/>
    <s v="Sunny"/>
    <s v="Black Friday"/>
    <x v="0"/>
    <b v="0"/>
    <n v="3"/>
    <n v="37.67"/>
    <n v="188.37"/>
    <n v="18.84"/>
    <x v="1"/>
  </r>
  <r>
    <n v="4500"/>
    <s v="30/12/2020"/>
    <d v="1899-12-30T05:31:59"/>
    <n v="59"/>
    <x v="12"/>
    <x v="2"/>
    <x v="10"/>
    <n v="64.282300000000006"/>
    <n v="-135"/>
    <n v="34"/>
    <b v="1"/>
    <n v="827"/>
    <x v="2"/>
    <x v="2"/>
    <n v="4"/>
    <b v="0"/>
    <x v="0"/>
    <s v="Express"/>
    <s v="Debit Card"/>
    <n v="5"/>
    <s v="Rainy"/>
    <s v="None"/>
    <x v="0"/>
    <b v="0"/>
    <n v="3"/>
    <n v="35.340000000000003"/>
    <n v="141.37"/>
    <n v="0"/>
    <x v="0"/>
  </r>
  <r>
    <n v="4501"/>
    <s v="11/06/2022"/>
    <d v="1899-12-30T17:34:01"/>
    <n v="209"/>
    <x v="2"/>
    <x v="2"/>
    <x v="12"/>
    <n v="64.248000000000005"/>
    <n v="-84.889600000000002"/>
    <n v="29"/>
    <b v="0"/>
    <n v="912"/>
    <x v="1"/>
    <x v="1"/>
    <n v="1"/>
    <b v="0"/>
    <x v="0"/>
    <s v="Overnight"/>
    <s v="Debit Card"/>
    <n v="2"/>
    <s v="Rainy"/>
    <s v="None"/>
    <x v="0"/>
    <b v="0"/>
    <n v="3"/>
    <n v="80.489999999999995"/>
    <n v="80.489999999999995"/>
    <n v="0"/>
    <x v="0"/>
  </r>
  <r>
    <n v="4502"/>
    <s v="25/12/2018"/>
    <d v="1899-12-30T02:49:23"/>
    <n v="106"/>
    <x v="15"/>
    <x v="1"/>
    <x v="7"/>
    <n v="45.077800000000003"/>
    <n v="-63.546700000000001"/>
    <n v="3"/>
    <b v="0"/>
    <n v="137"/>
    <x v="4"/>
    <x v="4"/>
    <n v="5"/>
    <b v="1"/>
    <x v="0"/>
    <s v="Overnight"/>
    <s v="Credit Card"/>
    <n v="3"/>
    <s v="Rainy"/>
    <s v="Christmas Market"/>
    <x v="1"/>
    <b v="0"/>
    <n v="5"/>
    <n v="53.56"/>
    <n v="267.82"/>
    <n v="0"/>
    <x v="0"/>
  </r>
  <r>
    <n v="4503"/>
    <s v="22/12/2021"/>
    <d v="1899-12-30T15:01:42"/>
    <n v="178"/>
    <x v="3"/>
    <x v="2"/>
    <x v="0"/>
    <n v="51.253799999999998"/>
    <n v="-85.3232"/>
    <n v="96"/>
    <b v="0"/>
    <n v="414"/>
    <x v="3"/>
    <x v="3"/>
    <n v="4"/>
    <b v="1"/>
    <x v="0"/>
    <s v="Overnight"/>
    <s v="Debit Card"/>
    <n v="2"/>
    <s v="Rainy"/>
    <s v="None"/>
    <x v="0"/>
    <b v="0"/>
    <n v="1"/>
    <n v="27.4"/>
    <n v="109.59"/>
    <n v="0"/>
    <x v="0"/>
  </r>
  <r>
    <n v="4504"/>
    <s v="11/04/2020"/>
    <d v="1899-12-30T17:37:55"/>
    <n v="69"/>
    <x v="49"/>
    <x v="1"/>
    <x v="6"/>
    <n v="46.565300000000001"/>
    <n v="-66.4619"/>
    <n v="28"/>
    <b v="1"/>
    <n v="613"/>
    <x v="0"/>
    <x v="0"/>
    <n v="4"/>
    <b v="0"/>
    <x v="0"/>
    <s v="Standard"/>
    <s v="Cash"/>
    <n v="4"/>
    <s v="Snowy"/>
    <s v="Black Friday"/>
    <x v="0"/>
    <b v="1"/>
    <n v="2"/>
    <n v="43.93"/>
    <n v="175.72"/>
    <n v="17.57"/>
    <x v="1"/>
  </r>
  <r>
    <n v="4505"/>
    <s v="16/11/2018"/>
    <d v="1899-12-30T05:36:29"/>
    <n v="52"/>
    <x v="31"/>
    <x v="0"/>
    <x v="0"/>
    <n v="51.253799999999998"/>
    <n v="-85.3232"/>
    <n v="59"/>
    <b v="1"/>
    <n v="50"/>
    <x v="2"/>
    <x v="2"/>
    <n v="4"/>
    <b v="1"/>
    <x v="1"/>
    <s v="Standard"/>
    <s v="Credit Card"/>
    <n v="1"/>
    <s v="Sunny"/>
    <s v="None"/>
    <x v="0"/>
    <b v="1"/>
    <n v="2"/>
    <n v="52.16"/>
    <n v="208.63"/>
    <n v="0"/>
    <x v="0"/>
  </r>
  <r>
    <n v="4506"/>
    <s v="20/11/2022"/>
    <d v="1899-12-30T03:48:39"/>
    <n v="131"/>
    <x v="40"/>
    <x v="1"/>
    <x v="4"/>
    <n v="53.760899999999999"/>
    <n v="-98.813900000000004"/>
    <n v="40"/>
    <b v="0"/>
    <n v="201"/>
    <x v="4"/>
    <x v="4"/>
    <n v="2"/>
    <b v="1"/>
    <x v="0"/>
    <s v="Standard"/>
    <s v="Cash"/>
    <n v="2"/>
    <s v="Snowy"/>
    <s v="None"/>
    <x v="0"/>
    <b v="0"/>
    <n v="5"/>
    <n v="51.35"/>
    <n v="102.71"/>
    <n v="0"/>
    <x v="0"/>
  </r>
  <r>
    <n v="4507"/>
    <s v="31/12/2022"/>
    <d v="1899-12-30T09:16:24"/>
    <n v="102"/>
    <x v="25"/>
    <x v="1"/>
    <x v="1"/>
    <n v="53.726700000000001"/>
    <n v="-127.6476"/>
    <n v="52"/>
    <b v="0"/>
    <n v="355"/>
    <x v="1"/>
    <x v="1"/>
    <n v="5"/>
    <b v="1"/>
    <x v="1"/>
    <s v="Express"/>
    <s v="Cash"/>
    <n v="5"/>
    <s v="Sunny"/>
    <s v="Christmas Market"/>
    <x v="1"/>
    <b v="1"/>
    <n v="1"/>
    <n v="52.89"/>
    <n v="264.45999999999998"/>
    <n v="0"/>
    <x v="0"/>
  </r>
  <r>
    <n v="4508"/>
    <s v="11/03/2021"/>
    <d v="1899-12-30T04:03:30"/>
    <n v="196"/>
    <x v="39"/>
    <x v="0"/>
    <x v="3"/>
    <n v="53.933300000000003"/>
    <n v="-116.5765"/>
    <n v="83"/>
    <b v="1"/>
    <n v="811"/>
    <x v="4"/>
    <x v="4"/>
    <n v="5"/>
    <b v="0"/>
    <x v="0"/>
    <s v="Standard"/>
    <s v="Online Payment"/>
    <n v="4"/>
    <s v="Rainy"/>
    <s v="Christmas Market"/>
    <x v="1"/>
    <b v="1"/>
    <n v="5"/>
    <n v="95.51"/>
    <n v="477.56"/>
    <n v="0"/>
    <x v="0"/>
  </r>
  <r>
    <n v="4509"/>
    <s v="24/11/2021"/>
    <d v="1899-12-30T00:16:19"/>
    <n v="188"/>
    <x v="26"/>
    <x v="1"/>
    <x v="10"/>
    <n v="64.282300000000006"/>
    <n v="-135"/>
    <n v="37"/>
    <b v="0"/>
    <n v="130"/>
    <x v="2"/>
    <x v="2"/>
    <n v="3"/>
    <b v="1"/>
    <x v="1"/>
    <s v="Express"/>
    <s v="Debit Card"/>
    <n v="2"/>
    <s v="Snowy"/>
    <s v="Black Friday"/>
    <x v="0"/>
    <b v="0"/>
    <n v="2"/>
    <n v="91.42"/>
    <n v="274.27"/>
    <n v="27.43"/>
    <x v="1"/>
  </r>
  <r>
    <n v="4510"/>
    <s v="11/04/2022"/>
    <d v="1899-12-30T03:26:50"/>
    <n v="474"/>
    <x v="43"/>
    <x v="0"/>
    <x v="8"/>
    <n v="46.318800000000003"/>
    <n v="-63.146099999999997"/>
    <n v="74"/>
    <b v="1"/>
    <n v="647"/>
    <x v="4"/>
    <x v="4"/>
    <n v="1"/>
    <b v="0"/>
    <x v="1"/>
    <s v="Standard"/>
    <s v="Online Payment"/>
    <n v="5"/>
    <s v="Snowy"/>
    <s v="None"/>
    <x v="0"/>
    <b v="1"/>
    <n v="2"/>
    <n v="71.260000000000005"/>
    <n v="71.260000000000005"/>
    <n v="0"/>
    <x v="0"/>
  </r>
  <r>
    <n v="4511"/>
    <s v="30/12/2020"/>
    <d v="1899-12-30T07:29:56"/>
    <n v="171"/>
    <x v="25"/>
    <x v="0"/>
    <x v="0"/>
    <n v="51.253799999999998"/>
    <n v="-85.3232"/>
    <n v="31"/>
    <b v="0"/>
    <n v="203"/>
    <x v="0"/>
    <x v="0"/>
    <n v="2"/>
    <b v="0"/>
    <x v="1"/>
    <s v="Standard"/>
    <s v="Cash"/>
    <n v="2"/>
    <s v="Sunny"/>
    <s v="None"/>
    <x v="0"/>
    <b v="0"/>
    <n v="2"/>
    <n v="83.78"/>
    <n v="167.57"/>
    <n v="0"/>
    <x v="0"/>
  </r>
  <r>
    <n v="4512"/>
    <s v="26/11/2019"/>
    <d v="1899-12-30T16:47:29"/>
    <n v="18"/>
    <x v="0"/>
    <x v="1"/>
    <x v="12"/>
    <n v="64.248000000000005"/>
    <n v="-84.889600000000002"/>
    <n v="61"/>
    <b v="0"/>
    <n v="591"/>
    <x v="0"/>
    <x v="0"/>
    <n v="4"/>
    <b v="0"/>
    <x v="0"/>
    <s v="Overnight"/>
    <s v="Cash"/>
    <n v="5"/>
    <s v="Sunny"/>
    <s v="Black Friday"/>
    <x v="0"/>
    <b v="0"/>
    <n v="2"/>
    <n v="17.440000000000001"/>
    <n v="69.77"/>
    <n v="6.98"/>
    <x v="1"/>
  </r>
  <r>
    <n v="4513"/>
    <s v="15/12/2019"/>
    <d v="1899-12-30T15:54:47"/>
    <n v="426"/>
    <x v="46"/>
    <x v="0"/>
    <x v="8"/>
    <n v="46.318800000000003"/>
    <n v="-63.146099999999997"/>
    <n v="54"/>
    <b v="0"/>
    <n v="465"/>
    <x v="4"/>
    <x v="4"/>
    <n v="3"/>
    <b v="0"/>
    <x v="0"/>
    <s v="Express"/>
    <s v="Cash"/>
    <n v="1"/>
    <s v="Rainy"/>
    <s v="Christmas Market"/>
    <x v="1"/>
    <b v="0"/>
    <n v="5"/>
    <n v="32.86"/>
    <n v="98.59"/>
    <n v="0"/>
    <x v="0"/>
  </r>
  <r>
    <n v="4514"/>
    <s v="11/10/2020"/>
    <d v="1899-12-30T15:53:30"/>
    <n v="68"/>
    <x v="4"/>
    <x v="0"/>
    <x v="0"/>
    <n v="51.253799999999998"/>
    <n v="-85.3232"/>
    <n v="30"/>
    <b v="1"/>
    <n v="50"/>
    <x v="4"/>
    <x v="4"/>
    <n v="3"/>
    <b v="0"/>
    <x v="0"/>
    <s v="Standard"/>
    <s v="Cash"/>
    <n v="5"/>
    <s v="Rainy"/>
    <s v="None"/>
    <x v="0"/>
    <b v="0"/>
    <n v="5"/>
    <n v="21.82"/>
    <n v="65.45"/>
    <n v="0"/>
    <x v="0"/>
  </r>
  <r>
    <n v="4515"/>
    <s v="11/04/2022"/>
    <d v="1899-12-30T15:25:38"/>
    <n v="219"/>
    <x v="24"/>
    <x v="1"/>
    <x v="5"/>
    <n v="52.939900000000002"/>
    <n v="-106.4509"/>
    <n v="31"/>
    <b v="0"/>
    <n v="72"/>
    <x v="0"/>
    <x v="0"/>
    <n v="4"/>
    <b v="1"/>
    <x v="1"/>
    <s v="Overnight"/>
    <s v="Cash"/>
    <n v="4"/>
    <s v="Rainy"/>
    <s v="None"/>
    <x v="0"/>
    <b v="0"/>
    <n v="4"/>
    <n v="63.14"/>
    <n v="252.56"/>
    <n v="0"/>
    <x v="0"/>
  </r>
  <r>
    <n v="4516"/>
    <s v="14/12/2018"/>
    <d v="1899-12-30T01:42:23"/>
    <n v="296"/>
    <x v="10"/>
    <x v="2"/>
    <x v="4"/>
    <n v="53.760899999999999"/>
    <n v="-98.813900000000004"/>
    <n v="34"/>
    <b v="0"/>
    <n v="903"/>
    <x v="3"/>
    <x v="3"/>
    <n v="3"/>
    <b v="1"/>
    <x v="0"/>
    <s v="Overnight"/>
    <s v="Debit Card"/>
    <n v="3"/>
    <s v="Snowy"/>
    <s v="Christmas Market"/>
    <x v="1"/>
    <b v="1"/>
    <n v="1"/>
    <n v="10.34"/>
    <n v="31.02"/>
    <n v="0"/>
    <x v="0"/>
  </r>
  <r>
    <n v="4517"/>
    <s v="14/11/2019"/>
    <d v="1899-12-30T17:02:49"/>
    <n v="398"/>
    <x v="36"/>
    <x v="1"/>
    <x v="3"/>
    <n v="53.933300000000003"/>
    <n v="-116.5765"/>
    <n v="31"/>
    <b v="0"/>
    <n v="544"/>
    <x v="0"/>
    <x v="0"/>
    <n v="2"/>
    <b v="1"/>
    <x v="1"/>
    <s v="Overnight"/>
    <s v="Credit Card"/>
    <n v="2"/>
    <s v="Sunny"/>
    <s v="Black Friday"/>
    <x v="0"/>
    <b v="1"/>
    <n v="4"/>
    <n v="73.37"/>
    <n v="146.72999999999999"/>
    <n v="14.67"/>
    <x v="1"/>
  </r>
  <r>
    <n v="4518"/>
    <s v="21/12/2020"/>
    <d v="1899-12-30T15:06:15"/>
    <n v="227"/>
    <x v="34"/>
    <x v="1"/>
    <x v="12"/>
    <n v="64.248000000000005"/>
    <n v="-84.889600000000002"/>
    <n v="3"/>
    <b v="0"/>
    <n v="182"/>
    <x v="2"/>
    <x v="2"/>
    <n v="2"/>
    <b v="1"/>
    <x v="1"/>
    <s v="Standard"/>
    <s v="Credit Card"/>
    <n v="5"/>
    <s v="Snowy"/>
    <s v="Christmas Market"/>
    <x v="1"/>
    <b v="0"/>
    <n v="5"/>
    <n v="80.66"/>
    <n v="161.33000000000001"/>
    <n v="0"/>
    <x v="0"/>
  </r>
  <r>
    <n v="4519"/>
    <s v="12/07/2022"/>
    <d v="1899-12-30T00:36:11"/>
    <n v="380"/>
    <x v="32"/>
    <x v="2"/>
    <x v="2"/>
    <n v="46.813099999999999"/>
    <n v="-71.207499999999996"/>
    <n v="91"/>
    <b v="1"/>
    <n v="298"/>
    <x v="1"/>
    <x v="1"/>
    <n v="4"/>
    <b v="0"/>
    <x v="0"/>
    <s v="Overnight"/>
    <s v="Debit Card"/>
    <n v="2"/>
    <s v="Sunny"/>
    <s v="Christmas Market"/>
    <x v="1"/>
    <b v="0"/>
    <n v="2"/>
    <n v="80"/>
    <n v="320.01"/>
    <n v="0"/>
    <x v="0"/>
  </r>
  <r>
    <n v="4520"/>
    <s v="12/03/2020"/>
    <d v="1899-12-30T08:40:27"/>
    <n v="340"/>
    <x v="23"/>
    <x v="1"/>
    <x v="12"/>
    <n v="64.248000000000005"/>
    <n v="-84.889600000000002"/>
    <n v="50"/>
    <b v="1"/>
    <n v="364"/>
    <x v="4"/>
    <x v="4"/>
    <n v="1"/>
    <b v="0"/>
    <x v="1"/>
    <s v="Overnight"/>
    <s v="Credit Card"/>
    <n v="2"/>
    <s v="Sunny"/>
    <s v="Black Friday"/>
    <x v="0"/>
    <b v="1"/>
    <n v="1"/>
    <n v="97.73"/>
    <n v="97.73"/>
    <n v="9.77"/>
    <x v="1"/>
  </r>
  <r>
    <n v="4521"/>
    <s v="12/02/2020"/>
    <d v="1899-12-30T07:00:02"/>
    <n v="98"/>
    <x v="39"/>
    <x v="2"/>
    <x v="12"/>
    <n v="64.248000000000005"/>
    <n v="-84.889600000000002"/>
    <n v="18"/>
    <b v="0"/>
    <n v="928"/>
    <x v="1"/>
    <x v="1"/>
    <n v="4"/>
    <b v="1"/>
    <x v="1"/>
    <s v="Overnight"/>
    <s v="Debit Card"/>
    <n v="4"/>
    <s v="Snowy"/>
    <s v="None"/>
    <x v="0"/>
    <b v="1"/>
    <n v="2"/>
    <n v="18.66"/>
    <n v="74.64"/>
    <n v="0"/>
    <x v="0"/>
  </r>
  <r>
    <n v="4522"/>
    <s v="12/04/2022"/>
    <d v="1899-12-30T14:10:28"/>
    <n v="62"/>
    <x v="24"/>
    <x v="2"/>
    <x v="12"/>
    <n v="64.248000000000005"/>
    <n v="-84.889600000000002"/>
    <n v="81"/>
    <b v="0"/>
    <n v="893"/>
    <x v="3"/>
    <x v="3"/>
    <n v="3"/>
    <b v="0"/>
    <x v="1"/>
    <s v="Overnight"/>
    <s v="Cash"/>
    <n v="2"/>
    <s v="Sunny"/>
    <s v="Black Friday"/>
    <x v="0"/>
    <b v="1"/>
    <n v="3"/>
    <n v="33.81"/>
    <n v="101.44"/>
    <n v="10.14"/>
    <x v="1"/>
  </r>
  <r>
    <n v="4523"/>
    <s v="12/07/2018"/>
    <d v="1899-12-30T04:06:20"/>
    <n v="62"/>
    <x v="44"/>
    <x v="2"/>
    <x v="4"/>
    <n v="53.760899999999999"/>
    <n v="-98.813900000000004"/>
    <n v="33"/>
    <b v="0"/>
    <n v="320"/>
    <x v="0"/>
    <x v="0"/>
    <n v="1"/>
    <b v="0"/>
    <x v="1"/>
    <s v="Standard"/>
    <s v="Credit Card"/>
    <n v="1"/>
    <s v="Snowy"/>
    <s v="None"/>
    <x v="0"/>
    <b v="1"/>
    <n v="2"/>
    <n v="96.8"/>
    <n v="96.8"/>
    <n v="0"/>
    <x v="0"/>
  </r>
  <r>
    <n v="4524"/>
    <s v="11/06/2020"/>
    <d v="1899-12-30T18:59:45"/>
    <n v="114"/>
    <x v="21"/>
    <x v="0"/>
    <x v="8"/>
    <n v="46.318800000000003"/>
    <n v="-63.146099999999997"/>
    <n v="26"/>
    <b v="0"/>
    <n v="194"/>
    <x v="0"/>
    <x v="0"/>
    <n v="3"/>
    <b v="1"/>
    <x v="1"/>
    <s v="Standard"/>
    <s v="Credit Card"/>
    <n v="5"/>
    <s v="Sunny"/>
    <s v="Christmas Market"/>
    <x v="1"/>
    <b v="1"/>
    <n v="4"/>
    <n v="25.85"/>
    <n v="77.55"/>
    <n v="0"/>
    <x v="0"/>
  </r>
  <r>
    <n v="4525"/>
    <s v="12/07/2020"/>
    <d v="1899-12-30T18:58:49"/>
    <n v="439"/>
    <x v="47"/>
    <x v="1"/>
    <x v="6"/>
    <n v="46.565300000000001"/>
    <n v="-66.4619"/>
    <n v="44"/>
    <b v="0"/>
    <n v="10"/>
    <x v="0"/>
    <x v="0"/>
    <n v="3"/>
    <b v="1"/>
    <x v="0"/>
    <s v="Standard"/>
    <s v="Cash"/>
    <n v="5"/>
    <s v="Rainy"/>
    <s v="Christmas Market"/>
    <x v="1"/>
    <b v="0"/>
    <n v="1"/>
    <n v="79.069999999999993"/>
    <n v="237.22"/>
    <n v="0"/>
    <x v="0"/>
  </r>
  <r>
    <n v="4526"/>
    <s v="16/12/2018"/>
    <d v="1899-12-30T10:27:43"/>
    <n v="324"/>
    <x v="3"/>
    <x v="1"/>
    <x v="5"/>
    <n v="52.939900000000002"/>
    <n v="-106.4509"/>
    <n v="30"/>
    <b v="0"/>
    <n v="120"/>
    <x v="4"/>
    <x v="4"/>
    <n v="5"/>
    <b v="0"/>
    <x v="1"/>
    <s v="Express"/>
    <s v="Debit Card"/>
    <n v="3"/>
    <s v="Rainy"/>
    <s v="Christmas Market"/>
    <x v="1"/>
    <b v="0"/>
    <n v="1"/>
    <n v="52.48"/>
    <n v="262.42"/>
    <n v="0"/>
    <x v="0"/>
  </r>
  <r>
    <n v="4527"/>
    <s v="14/11/2021"/>
    <d v="1899-12-30T15:34:22"/>
    <n v="89"/>
    <x v="20"/>
    <x v="2"/>
    <x v="11"/>
    <n v="63.588799999999999"/>
    <n v="-115.5069"/>
    <n v="80"/>
    <b v="0"/>
    <n v="103"/>
    <x v="1"/>
    <x v="1"/>
    <n v="5"/>
    <b v="1"/>
    <x v="1"/>
    <s v="Express"/>
    <s v="Online Payment"/>
    <n v="2"/>
    <s v="Rainy"/>
    <s v="Christmas Market"/>
    <x v="1"/>
    <b v="0"/>
    <n v="4"/>
    <n v="63.61"/>
    <n v="318.02999999999997"/>
    <n v="0"/>
    <x v="0"/>
  </r>
  <r>
    <n v="4528"/>
    <s v="12/04/2023"/>
    <d v="1899-12-30T20:50:48"/>
    <n v="238"/>
    <x v="22"/>
    <x v="0"/>
    <x v="10"/>
    <n v="64.282300000000006"/>
    <n v="-135"/>
    <n v="19"/>
    <b v="1"/>
    <n v="534"/>
    <x v="0"/>
    <x v="0"/>
    <n v="3"/>
    <b v="0"/>
    <x v="0"/>
    <s v="Standard"/>
    <s v="Cash"/>
    <n v="4"/>
    <s v="Sunny"/>
    <s v="Black Friday"/>
    <x v="0"/>
    <b v="1"/>
    <n v="5"/>
    <n v="61.83"/>
    <n v="185.48"/>
    <n v="18.55"/>
    <x v="1"/>
  </r>
  <r>
    <n v="4529"/>
    <s v="23/11/2021"/>
    <d v="1899-12-30T07:52:01"/>
    <n v="110"/>
    <x v="43"/>
    <x v="1"/>
    <x v="10"/>
    <n v="64.282300000000006"/>
    <n v="-135"/>
    <n v="37"/>
    <b v="1"/>
    <n v="15"/>
    <x v="2"/>
    <x v="2"/>
    <n v="5"/>
    <b v="1"/>
    <x v="1"/>
    <s v="Express"/>
    <s v="Credit Card"/>
    <n v="2"/>
    <s v="Rainy"/>
    <s v="Black Friday"/>
    <x v="0"/>
    <b v="0"/>
    <n v="2"/>
    <n v="57.76"/>
    <n v="288.82"/>
    <n v="28.88"/>
    <x v="1"/>
  </r>
  <r>
    <n v="4530"/>
    <s v="18/12/2023"/>
    <d v="1899-12-30T02:31:19"/>
    <n v="423"/>
    <x v="35"/>
    <x v="1"/>
    <x v="10"/>
    <n v="64.282300000000006"/>
    <n v="-135"/>
    <n v="81"/>
    <b v="0"/>
    <n v="674"/>
    <x v="0"/>
    <x v="0"/>
    <n v="1"/>
    <b v="1"/>
    <x v="1"/>
    <s v="Overnight"/>
    <s v="Credit Card"/>
    <n v="1"/>
    <s v="Sunny"/>
    <s v="None"/>
    <x v="0"/>
    <b v="1"/>
    <n v="2"/>
    <n v="62.62"/>
    <n v="62.62"/>
    <n v="0"/>
    <x v="0"/>
  </r>
  <r>
    <n v="4531"/>
    <s v="31/12/2020"/>
    <d v="1899-12-30T10:53:45"/>
    <n v="255"/>
    <x v="16"/>
    <x v="2"/>
    <x v="9"/>
    <n v="54.273099999999999"/>
    <n v="-61.738799999999998"/>
    <n v="27"/>
    <b v="1"/>
    <n v="679"/>
    <x v="1"/>
    <x v="1"/>
    <n v="5"/>
    <b v="0"/>
    <x v="1"/>
    <s v="Express"/>
    <s v="Debit Card"/>
    <n v="1"/>
    <s v="Sunny"/>
    <s v="None"/>
    <x v="0"/>
    <b v="0"/>
    <n v="1"/>
    <n v="26"/>
    <n v="129.97999999999999"/>
    <n v="0"/>
    <x v="0"/>
  </r>
  <r>
    <n v="4532"/>
    <s v="11/04/2023"/>
    <d v="1899-12-30T02:48:26"/>
    <n v="375"/>
    <x v="2"/>
    <x v="0"/>
    <x v="7"/>
    <n v="45.077800000000003"/>
    <n v="-63.546700000000001"/>
    <n v="21"/>
    <b v="1"/>
    <n v="697"/>
    <x v="2"/>
    <x v="2"/>
    <n v="1"/>
    <b v="0"/>
    <x v="0"/>
    <s v="Standard"/>
    <s v="Online Payment"/>
    <n v="1"/>
    <s v="Snowy"/>
    <s v="Christmas Market"/>
    <x v="1"/>
    <b v="0"/>
    <n v="3"/>
    <n v="63.84"/>
    <n v="63.84"/>
    <n v="0"/>
    <x v="0"/>
  </r>
  <r>
    <n v="4533"/>
    <s v="11/07/2019"/>
    <d v="1899-12-30T22:09:25"/>
    <n v="316"/>
    <x v="43"/>
    <x v="1"/>
    <x v="3"/>
    <n v="53.933300000000003"/>
    <n v="-116.5765"/>
    <n v="8"/>
    <b v="0"/>
    <n v="372"/>
    <x v="4"/>
    <x v="4"/>
    <n v="2"/>
    <b v="1"/>
    <x v="0"/>
    <s v="Express"/>
    <s v="Online Payment"/>
    <n v="2"/>
    <s v="Sunny"/>
    <s v="None"/>
    <x v="0"/>
    <b v="1"/>
    <n v="3"/>
    <n v="76.099999999999994"/>
    <n v="152.19"/>
    <n v="0"/>
    <x v="0"/>
  </r>
  <r>
    <n v="4534"/>
    <s v="23/11/2019"/>
    <d v="1899-12-30T05:48:55"/>
    <n v="207"/>
    <x v="40"/>
    <x v="0"/>
    <x v="2"/>
    <n v="46.813099999999999"/>
    <n v="-71.207499999999996"/>
    <n v="98"/>
    <b v="0"/>
    <n v="839"/>
    <x v="3"/>
    <x v="3"/>
    <n v="2"/>
    <b v="0"/>
    <x v="1"/>
    <s v="Overnight"/>
    <s v="Cash"/>
    <n v="3"/>
    <s v="Rainy"/>
    <s v="Black Friday"/>
    <x v="0"/>
    <b v="1"/>
    <n v="3"/>
    <n v="90.68"/>
    <n v="181.36"/>
    <n v="18.14"/>
    <x v="1"/>
  </r>
  <r>
    <n v="4535"/>
    <s v="11/07/2023"/>
    <d v="1899-12-30T17:58:21"/>
    <n v="146"/>
    <x v="24"/>
    <x v="1"/>
    <x v="4"/>
    <n v="53.760899999999999"/>
    <n v="-98.813900000000004"/>
    <n v="83"/>
    <b v="1"/>
    <n v="972"/>
    <x v="1"/>
    <x v="1"/>
    <n v="1"/>
    <b v="0"/>
    <x v="1"/>
    <s v="Express"/>
    <s v="Debit Card"/>
    <n v="3"/>
    <s v="Rainy"/>
    <s v="Black Friday"/>
    <x v="0"/>
    <b v="0"/>
    <n v="3"/>
    <n v="57.97"/>
    <n v="57.97"/>
    <n v="5.8"/>
    <x v="1"/>
  </r>
  <r>
    <n v="4536"/>
    <s v="12/06/2020"/>
    <d v="1899-12-30T13:02:51"/>
    <n v="348"/>
    <x v="29"/>
    <x v="0"/>
    <x v="0"/>
    <n v="51.253799999999998"/>
    <n v="-85.3232"/>
    <n v="89"/>
    <b v="1"/>
    <n v="528"/>
    <x v="4"/>
    <x v="4"/>
    <n v="4"/>
    <b v="0"/>
    <x v="1"/>
    <s v="Express"/>
    <s v="Cash"/>
    <n v="5"/>
    <s v="Snowy"/>
    <s v="None"/>
    <x v="0"/>
    <b v="1"/>
    <n v="3"/>
    <n v="61.83"/>
    <n v="247.31"/>
    <n v="0"/>
    <x v="0"/>
  </r>
  <r>
    <n v="4537"/>
    <s v="21/12/2018"/>
    <d v="1899-12-30T15:23:43"/>
    <n v="304"/>
    <x v="36"/>
    <x v="2"/>
    <x v="1"/>
    <n v="53.726700000000001"/>
    <n v="-127.6476"/>
    <n v="53"/>
    <b v="1"/>
    <n v="22"/>
    <x v="0"/>
    <x v="0"/>
    <n v="5"/>
    <b v="0"/>
    <x v="0"/>
    <s v="Overnight"/>
    <s v="Cash"/>
    <n v="2"/>
    <s v="Rainy"/>
    <s v="Christmas Market"/>
    <x v="1"/>
    <b v="1"/>
    <n v="3"/>
    <n v="58.31"/>
    <n v="291.56"/>
    <n v="0"/>
    <x v="0"/>
  </r>
  <r>
    <n v="4538"/>
    <s v="11/01/2021"/>
    <d v="1899-12-30T23:48:12"/>
    <n v="52"/>
    <x v="47"/>
    <x v="1"/>
    <x v="2"/>
    <n v="46.813099999999999"/>
    <n v="-71.207499999999996"/>
    <n v="80"/>
    <b v="0"/>
    <n v="178"/>
    <x v="3"/>
    <x v="3"/>
    <n v="4"/>
    <b v="1"/>
    <x v="0"/>
    <s v="Overnight"/>
    <s v="Cash"/>
    <n v="2"/>
    <s v="Rainy"/>
    <s v="None"/>
    <x v="0"/>
    <b v="1"/>
    <n v="2"/>
    <n v="91.24"/>
    <n v="364.97"/>
    <n v="0"/>
    <x v="0"/>
  </r>
  <r>
    <n v="4539"/>
    <s v="12/08/2021"/>
    <d v="1899-12-30T03:49:29"/>
    <n v="197"/>
    <x v="14"/>
    <x v="2"/>
    <x v="7"/>
    <n v="45.077800000000003"/>
    <n v="-63.546700000000001"/>
    <n v="98"/>
    <b v="0"/>
    <n v="857"/>
    <x v="4"/>
    <x v="4"/>
    <n v="3"/>
    <b v="0"/>
    <x v="0"/>
    <s v="Overnight"/>
    <s v="Credit Card"/>
    <n v="4"/>
    <s v="Snowy"/>
    <s v="Black Friday"/>
    <x v="0"/>
    <b v="1"/>
    <n v="5"/>
    <n v="96.24"/>
    <n v="288.72000000000003"/>
    <n v="28.87"/>
    <x v="1"/>
  </r>
  <r>
    <n v="4540"/>
    <s v="25/12/2018"/>
    <d v="1899-12-30T15:25:07"/>
    <n v="446"/>
    <x v="21"/>
    <x v="1"/>
    <x v="12"/>
    <n v="64.248000000000005"/>
    <n v="-84.889600000000002"/>
    <n v="24"/>
    <b v="1"/>
    <n v="65"/>
    <x v="4"/>
    <x v="4"/>
    <n v="2"/>
    <b v="0"/>
    <x v="0"/>
    <s v="Overnight"/>
    <s v="Credit Card"/>
    <n v="4"/>
    <s v="Sunny"/>
    <s v="Christmas Market"/>
    <x v="1"/>
    <b v="1"/>
    <n v="1"/>
    <n v="62.3"/>
    <n v="124.61"/>
    <n v="0"/>
    <x v="0"/>
  </r>
  <r>
    <n v="4541"/>
    <s v="24/12/2020"/>
    <d v="1899-12-30T15:11:39"/>
    <n v="183"/>
    <x v="48"/>
    <x v="1"/>
    <x v="12"/>
    <n v="64.248000000000005"/>
    <n v="-84.889600000000002"/>
    <n v="27"/>
    <b v="0"/>
    <n v="636"/>
    <x v="0"/>
    <x v="0"/>
    <n v="3"/>
    <b v="1"/>
    <x v="1"/>
    <s v="Express"/>
    <s v="Online Payment"/>
    <n v="2"/>
    <s v="Sunny"/>
    <s v="Black Friday"/>
    <x v="0"/>
    <b v="1"/>
    <n v="5"/>
    <n v="63.99"/>
    <n v="191.98"/>
    <n v="19.2"/>
    <x v="1"/>
  </r>
  <r>
    <n v="4542"/>
    <s v="22/12/2018"/>
    <d v="1899-12-30T22:58:32"/>
    <n v="282"/>
    <x v="20"/>
    <x v="1"/>
    <x v="5"/>
    <n v="52.939900000000002"/>
    <n v="-106.4509"/>
    <n v="98"/>
    <b v="0"/>
    <n v="962"/>
    <x v="1"/>
    <x v="1"/>
    <n v="3"/>
    <b v="0"/>
    <x v="1"/>
    <s v="Express"/>
    <s v="Cash"/>
    <n v="2"/>
    <s v="Snowy"/>
    <s v="Black Friday"/>
    <x v="0"/>
    <b v="0"/>
    <n v="5"/>
    <n v="12.96"/>
    <n v="38.89"/>
    <n v="3.89"/>
    <x v="1"/>
  </r>
  <r>
    <n v="4543"/>
    <s v="15/11/2021"/>
    <d v="1899-12-30T22:02:39"/>
    <n v="18"/>
    <x v="28"/>
    <x v="2"/>
    <x v="0"/>
    <n v="51.253799999999998"/>
    <n v="-85.3232"/>
    <n v="6"/>
    <b v="0"/>
    <n v="419"/>
    <x v="4"/>
    <x v="4"/>
    <n v="3"/>
    <b v="1"/>
    <x v="0"/>
    <s v="Express"/>
    <s v="Cash"/>
    <n v="2"/>
    <s v="Snowy"/>
    <s v="Christmas Market"/>
    <x v="1"/>
    <b v="1"/>
    <n v="1"/>
    <n v="68.650000000000006"/>
    <n v="205.94"/>
    <n v="0"/>
    <x v="0"/>
  </r>
  <r>
    <n v="4544"/>
    <s v="22/11/2021"/>
    <d v="1899-12-30T04:49:46"/>
    <n v="334"/>
    <x v="45"/>
    <x v="0"/>
    <x v="12"/>
    <n v="64.248000000000005"/>
    <n v="-84.889600000000002"/>
    <n v="17"/>
    <b v="0"/>
    <n v="586"/>
    <x v="4"/>
    <x v="4"/>
    <n v="3"/>
    <b v="1"/>
    <x v="1"/>
    <s v="Express"/>
    <s v="Credit Card"/>
    <n v="1"/>
    <s v="Snowy"/>
    <s v="None"/>
    <x v="0"/>
    <b v="0"/>
    <n v="1"/>
    <n v="97.06"/>
    <n v="291.18"/>
    <n v="0"/>
    <x v="0"/>
  </r>
  <r>
    <n v="4545"/>
    <s v="22/12/2021"/>
    <d v="1899-12-30T20:31:21"/>
    <n v="31"/>
    <x v="2"/>
    <x v="0"/>
    <x v="3"/>
    <n v="53.933300000000003"/>
    <n v="-116.5765"/>
    <n v="33"/>
    <b v="1"/>
    <n v="994"/>
    <x v="4"/>
    <x v="4"/>
    <n v="5"/>
    <b v="1"/>
    <x v="1"/>
    <s v="Standard"/>
    <s v="Cash"/>
    <n v="5"/>
    <s v="Sunny"/>
    <s v="Christmas Market"/>
    <x v="1"/>
    <b v="1"/>
    <n v="5"/>
    <n v="74.59"/>
    <n v="372.95"/>
    <n v="0"/>
    <x v="0"/>
  </r>
  <r>
    <n v="4546"/>
    <s v="13/12/2022"/>
    <d v="1899-12-30T13:52:36"/>
    <n v="389"/>
    <x v="33"/>
    <x v="1"/>
    <x v="5"/>
    <n v="52.939900000000002"/>
    <n v="-106.4509"/>
    <n v="31"/>
    <b v="0"/>
    <n v="538"/>
    <x v="2"/>
    <x v="2"/>
    <n v="5"/>
    <b v="0"/>
    <x v="1"/>
    <s v="Express"/>
    <s v="Online Payment"/>
    <n v="2"/>
    <s v="Sunny"/>
    <s v="Christmas Market"/>
    <x v="1"/>
    <b v="1"/>
    <n v="4"/>
    <n v="10.99"/>
    <n v="54.95"/>
    <n v="0"/>
    <x v="0"/>
  </r>
  <r>
    <n v="4547"/>
    <s v="11/11/2021"/>
    <d v="1899-12-30T17:36:03"/>
    <n v="268"/>
    <x v="45"/>
    <x v="0"/>
    <x v="11"/>
    <n v="63.588799999999999"/>
    <n v="-115.5069"/>
    <n v="49"/>
    <b v="0"/>
    <n v="13"/>
    <x v="3"/>
    <x v="3"/>
    <n v="4"/>
    <b v="1"/>
    <x v="0"/>
    <s v="Overnight"/>
    <s v="Cash"/>
    <n v="3"/>
    <s v="Rainy"/>
    <s v="Black Friday"/>
    <x v="0"/>
    <b v="1"/>
    <n v="1"/>
    <n v="31.76"/>
    <n v="127.06"/>
    <n v="12.71"/>
    <x v="1"/>
  </r>
  <r>
    <n v="4548"/>
    <s v="11/11/2023"/>
    <d v="1899-12-30T12:28:28"/>
    <n v="392"/>
    <x v="33"/>
    <x v="2"/>
    <x v="3"/>
    <n v="53.933300000000003"/>
    <n v="-116.5765"/>
    <n v="92"/>
    <b v="0"/>
    <n v="782"/>
    <x v="3"/>
    <x v="3"/>
    <n v="5"/>
    <b v="0"/>
    <x v="0"/>
    <s v="Express"/>
    <s v="Credit Card"/>
    <n v="1"/>
    <s v="Rainy"/>
    <s v="Black Friday"/>
    <x v="0"/>
    <b v="0"/>
    <n v="3"/>
    <n v="66.61"/>
    <n v="333.04"/>
    <n v="33.299999999999997"/>
    <x v="1"/>
  </r>
  <r>
    <n v="4549"/>
    <s v="11/08/2022"/>
    <d v="1899-12-30T18:12:47"/>
    <n v="312"/>
    <x v="10"/>
    <x v="1"/>
    <x v="7"/>
    <n v="45.077800000000003"/>
    <n v="-63.546700000000001"/>
    <n v="35"/>
    <b v="1"/>
    <n v="896"/>
    <x v="2"/>
    <x v="2"/>
    <n v="4"/>
    <b v="0"/>
    <x v="1"/>
    <s v="Overnight"/>
    <s v="Cash"/>
    <n v="1"/>
    <s v="Rainy"/>
    <s v="Christmas Market"/>
    <x v="1"/>
    <b v="0"/>
    <n v="4"/>
    <n v="22.77"/>
    <n v="91.08"/>
    <n v="0"/>
    <x v="0"/>
  </r>
  <r>
    <n v="4550"/>
    <s v="11/12/2020"/>
    <d v="1899-12-30T05:58:03"/>
    <n v="194"/>
    <x v="38"/>
    <x v="0"/>
    <x v="10"/>
    <n v="64.282300000000006"/>
    <n v="-135"/>
    <n v="67"/>
    <b v="1"/>
    <n v="95"/>
    <x v="0"/>
    <x v="0"/>
    <n v="2"/>
    <b v="0"/>
    <x v="1"/>
    <s v="Standard"/>
    <s v="Online Payment"/>
    <n v="1"/>
    <s v="Snowy"/>
    <s v="None"/>
    <x v="0"/>
    <b v="0"/>
    <n v="1"/>
    <n v="56.76"/>
    <n v="113.53"/>
    <n v="0"/>
    <x v="0"/>
  </r>
  <r>
    <n v="4551"/>
    <s v="12/10/2023"/>
    <d v="1899-12-30T17:50:32"/>
    <n v="112"/>
    <x v="26"/>
    <x v="1"/>
    <x v="4"/>
    <n v="53.760899999999999"/>
    <n v="-98.813900000000004"/>
    <n v="28"/>
    <b v="1"/>
    <n v="825"/>
    <x v="2"/>
    <x v="2"/>
    <n v="2"/>
    <b v="0"/>
    <x v="0"/>
    <s v="Express"/>
    <s v="Online Payment"/>
    <n v="1"/>
    <s v="Snowy"/>
    <s v="Black Friday"/>
    <x v="0"/>
    <b v="1"/>
    <n v="2"/>
    <n v="77.709999999999994"/>
    <n v="155.41999999999999"/>
    <n v="15.54"/>
    <x v="1"/>
  </r>
  <r>
    <n v="4552"/>
    <s v="11/04/2023"/>
    <d v="1899-12-30T23:35:32"/>
    <n v="151"/>
    <x v="15"/>
    <x v="1"/>
    <x v="9"/>
    <n v="54.273099999999999"/>
    <n v="-61.738799999999998"/>
    <n v="10"/>
    <b v="1"/>
    <n v="671"/>
    <x v="4"/>
    <x v="4"/>
    <n v="4"/>
    <b v="0"/>
    <x v="0"/>
    <s v="Express"/>
    <s v="Debit Card"/>
    <n v="3"/>
    <s v="Rainy"/>
    <s v="Christmas Market"/>
    <x v="1"/>
    <b v="1"/>
    <n v="4"/>
    <n v="97.99"/>
    <n v="391.96"/>
    <n v="0"/>
    <x v="0"/>
  </r>
  <r>
    <n v="4553"/>
    <s v="14/11/2022"/>
    <d v="1899-12-30T09:57:32"/>
    <n v="472"/>
    <x v="4"/>
    <x v="1"/>
    <x v="8"/>
    <n v="46.318800000000003"/>
    <n v="-63.146099999999997"/>
    <n v="24"/>
    <b v="0"/>
    <n v="358"/>
    <x v="2"/>
    <x v="2"/>
    <n v="1"/>
    <b v="0"/>
    <x v="0"/>
    <s v="Express"/>
    <s v="Cash"/>
    <n v="3"/>
    <s v="Sunny"/>
    <s v="None"/>
    <x v="0"/>
    <b v="1"/>
    <n v="5"/>
    <n v="69.8"/>
    <n v="69.8"/>
    <n v="0"/>
    <x v="0"/>
  </r>
  <r>
    <n v="4554"/>
    <s v="12/02/2019"/>
    <d v="1899-12-30T02:42:11"/>
    <n v="192"/>
    <x v="30"/>
    <x v="2"/>
    <x v="5"/>
    <n v="52.939900000000002"/>
    <n v="-106.4509"/>
    <n v="74"/>
    <b v="1"/>
    <n v="917"/>
    <x v="1"/>
    <x v="1"/>
    <n v="4"/>
    <b v="0"/>
    <x v="1"/>
    <s v="Express"/>
    <s v="Credit Card"/>
    <n v="2"/>
    <s v="Rainy"/>
    <s v="Christmas Market"/>
    <x v="1"/>
    <b v="1"/>
    <n v="1"/>
    <n v="35.58"/>
    <n v="142.32"/>
    <n v="0"/>
    <x v="0"/>
  </r>
  <r>
    <n v="4555"/>
    <s v="12/03/2018"/>
    <d v="1899-12-30T14:11:50"/>
    <n v="441"/>
    <x v="29"/>
    <x v="1"/>
    <x v="9"/>
    <n v="54.273099999999999"/>
    <n v="-61.738799999999998"/>
    <n v="67"/>
    <b v="0"/>
    <n v="279"/>
    <x v="1"/>
    <x v="1"/>
    <n v="2"/>
    <b v="1"/>
    <x v="1"/>
    <s v="Standard"/>
    <s v="Debit Card"/>
    <n v="4"/>
    <s v="Rainy"/>
    <s v="Christmas Market"/>
    <x v="1"/>
    <b v="1"/>
    <n v="1"/>
    <n v="18.09"/>
    <n v="36.17"/>
    <n v="0"/>
    <x v="0"/>
  </r>
  <r>
    <n v="4556"/>
    <s v="19/12/2021"/>
    <d v="1899-12-30T14:03:23"/>
    <n v="42"/>
    <x v="5"/>
    <x v="0"/>
    <x v="12"/>
    <n v="64.248000000000005"/>
    <n v="-84.889600000000002"/>
    <n v="49"/>
    <b v="1"/>
    <n v="1000"/>
    <x v="4"/>
    <x v="4"/>
    <n v="4"/>
    <b v="1"/>
    <x v="0"/>
    <s v="Express"/>
    <s v="Credit Card"/>
    <n v="5"/>
    <s v="Rainy"/>
    <s v="Black Friday"/>
    <x v="0"/>
    <b v="1"/>
    <n v="2"/>
    <n v="78.069999999999993"/>
    <n v="312.27999999999997"/>
    <n v="31.23"/>
    <x v="1"/>
  </r>
  <r>
    <n v="4557"/>
    <s v="22/11/2020"/>
    <d v="1899-12-30T15:47:40"/>
    <n v="386"/>
    <x v="20"/>
    <x v="1"/>
    <x v="1"/>
    <n v="53.726700000000001"/>
    <n v="-127.6476"/>
    <n v="76"/>
    <b v="1"/>
    <n v="629"/>
    <x v="3"/>
    <x v="3"/>
    <n v="2"/>
    <b v="0"/>
    <x v="0"/>
    <s v="Express"/>
    <s v="Debit Card"/>
    <n v="4"/>
    <s v="Rainy"/>
    <s v="Black Friday"/>
    <x v="0"/>
    <b v="0"/>
    <n v="2"/>
    <n v="40.200000000000003"/>
    <n v="80.39"/>
    <n v="8.0399999999999991"/>
    <x v="1"/>
  </r>
  <r>
    <n v="4558"/>
    <s v="26/12/2023"/>
    <d v="1899-12-30T21:49:58"/>
    <n v="258"/>
    <x v="17"/>
    <x v="1"/>
    <x v="3"/>
    <n v="53.933300000000003"/>
    <n v="-116.5765"/>
    <n v="70"/>
    <b v="1"/>
    <n v="111"/>
    <x v="1"/>
    <x v="1"/>
    <n v="3"/>
    <b v="1"/>
    <x v="0"/>
    <s v="Standard"/>
    <s v="Cash"/>
    <n v="2"/>
    <s v="Snowy"/>
    <s v="None"/>
    <x v="0"/>
    <b v="0"/>
    <n v="5"/>
    <n v="49.91"/>
    <n v="149.72"/>
    <n v="0"/>
    <x v="0"/>
  </r>
  <r>
    <n v="4559"/>
    <s v="29/11/2021"/>
    <d v="1899-12-30T11:22:22"/>
    <n v="278"/>
    <x v="9"/>
    <x v="1"/>
    <x v="0"/>
    <n v="51.253799999999998"/>
    <n v="-85.3232"/>
    <n v="3"/>
    <b v="1"/>
    <n v="149"/>
    <x v="4"/>
    <x v="4"/>
    <n v="1"/>
    <b v="1"/>
    <x v="1"/>
    <s v="Overnight"/>
    <s v="Credit Card"/>
    <n v="4"/>
    <s v="Snowy"/>
    <s v="Black Friday"/>
    <x v="0"/>
    <b v="0"/>
    <n v="2"/>
    <n v="96.26"/>
    <n v="96.26"/>
    <n v="9.6300000000000008"/>
    <x v="1"/>
  </r>
  <r>
    <n v="4560"/>
    <s v="26/12/2021"/>
    <d v="1899-12-30T09:17:57"/>
    <n v="323"/>
    <x v="5"/>
    <x v="0"/>
    <x v="4"/>
    <n v="53.760899999999999"/>
    <n v="-98.813900000000004"/>
    <n v="98"/>
    <b v="1"/>
    <n v="622"/>
    <x v="1"/>
    <x v="1"/>
    <n v="4"/>
    <b v="1"/>
    <x v="0"/>
    <s v="Express"/>
    <s v="Debit Card"/>
    <n v="4"/>
    <s v="Sunny"/>
    <s v="None"/>
    <x v="0"/>
    <b v="0"/>
    <n v="2"/>
    <n v="28.32"/>
    <n v="113.28"/>
    <n v="0"/>
    <x v="0"/>
  </r>
  <r>
    <n v="4561"/>
    <s v="20/12/2020"/>
    <d v="1899-12-30T19:26:19"/>
    <n v="318"/>
    <x v="25"/>
    <x v="1"/>
    <x v="6"/>
    <n v="46.565300000000001"/>
    <n v="-66.4619"/>
    <n v="27"/>
    <b v="1"/>
    <n v="558"/>
    <x v="0"/>
    <x v="0"/>
    <n v="2"/>
    <b v="0"/>
    <x v="0"/>
    <s v="Standard"/>
    <s v="Debit Card"/>
    <n v="5"/>
    <s v="Snowy"/>
    <s v="Christmas Market"/>
    <x v="1"/>
    <b v="0"/>
    <n v="5"/>
    <n v="16.18"/>
    <n v="32.369999999999997"/>
    <n v="0"/>
    <x v="0"/>
  </r>
  <r>
    <n v="4562"/>
    <s v="11/12/2021"/>
    <d v="1899-12-30T19:00:22"/>
    <n v="54"/>
    <x v="31"/>
    <x v="1"/>
    <x v="9"/>
    <n v="54.273099999999999"/>
    <n v="-61.738799999999998"/>
    <n v="5"/>
    <b v="1"/>
    <n v="681"/>
    <x v="4"/>
    <x v="4"/>
    <n v="3"/>
    <b v="0"/>
    <x v="1"/>
    <s v="Standard"/>
    <s v="Cash"/>
    <n v="1"/>
    <s v="Sunny"/>
    <s v="Black Friday"/>
    <x v="0"/>
    <b v="0"/>
    <n v="1"/>
    <n v="95.11"/>
    <n v="285.33"/>
    <n v="28.53"/>
    <x v="1"/>
  </r>
  <r>
    <n v="4563"/>
    <s v="20/11/2019"/>
    <d v="1899-12-30T20:33:27"/>
    <n v="343"/>
    <x v="0"/>
    <x v="1"/>
    <x v="10"/>
    <n v="64.282300000000006"/>
    <n v="-135"/>
    <n v="51"/>
    <b v="1"/>
    <n v="812"/>
    <x v="3"/>
    <x v="3"/>
    <n v="3"/>
    <b v="1"/>
    <x v="1"/>
    <s v="Express"/>
    <s v="Cash"/>
    <n v="1"/>
    <s v="Sunny"/>
    <s v="Black Friday"/>
    <x v="0"/>
    <b v="1"/>
    <n v="5"/>
    <n v="36.119999999999997"/>
    <n v="108.36"/>
    <n v="10.84"/>
    <x v="1"/>
  </r>
  <r>
    <n v="4564"/>
    <s v="11/09/2018"/>
    <d v="1899-12-30T08:47:06"/>
    <n v="213"/>
    <x v="36"/>
    <x v="0"/>
    <x v="10"/>
    <n v="64.282300000000006"/>
    <n v="-135"/>
    <n v="10"/>
    <b v="0"/>
    <n v="999"/>
    <x v="1"/>
    <x v="1"/>
    <n v="1"/>
    <b v="1"/>
    <x v="1"/>
    <s v="Standard"/>
    <s v="Online Payment"/>
    <n v="1"/>
    <s v="Snowy"/>
    <s v="None"/>
    <x v="0"/>
    <b v="0"/>
    <n v="4"/>
    <n v="61.7"/>
    <n v="61.7"/>
    <n v="0"/>
    <x v="0"/>
  </r>
  <r>
    <n v="4565"/>
    <s v="11/05/2018"/>
    <d v="1899-12-30T03:54:21"/>
    <n v="321"/>
    <x v="15"/>
    <x v="1"/>
    <x v="5"/>
    <n v="52.939900000000002"/>
    <n v="-106.4509"/>
    <n v="93"/>
    <b v="1"/>
    <n v="277"/>
    <x v="2"/>
    <x v="2"/>
    <n v="2"/>
    <b v="1"/>
    <x v="1"/>
    <s v="Overnight"/>
    <s v="Cash"/>
    <n v="1"/>
    <s v="Sunny"/>
    <s v="Christmas Market"/>
    <x v="1"/>
    <b v="0"/>
    <n v="1"/>
    <n v="67.400000000000006"/>
    <n v="134.80000000000001"/>
    <n v="0"/>
    <x v="0"/>
  </r>
  <r>
    <n v="4566"/>
    <s v="28/12/2022"/>
    <d v="1899-12-30T21:06:31"/>
    <n v="134"/>
    <x v="39"/>
    <x v="2"/>
    <x v="10"/>
    <n v="64.282300000000006"/>
    <n v="-135"/>
    <n v="25"/>
    <b v="1"/>
    <n v="439"/>
    <x v="2"/>
    <x v="2"/>
    <n v="1"/>
    <b v="0"/>
    <x v="1"/>
    <s v="Standard"/>
    <s v="Credit Card"/>
    <n v="4"/>
    <s v="Snowy"/>
    <s v="None"/>
    <x v="0"/>
    <b v="1"/>
    <n v="3"/>
    <n v="11.59"/>
    <n v="11.59"/>
    <n v="0"/>
    <x v="0"/>
  </r>
  <r>
    <n v="4567"/>
    <s v="15/11/2019"/>
    <d v="1899-12-30T02:23:10"/>
    <n v="452"/>
    <x v="15"/>
    <x v="2"/>
    <x v="0"/>
    <n v="51.253799999999998"/>
    <n v="-85.3232"/>
    <n v="95"/>
    <b v="0"/>
    <n v="386"/>
    <x v="0"/>
    <x v="0"/>
    <n v="1"/>
    <b v="1"/>
    <x v="0"/>
    <s v="Overnight"/>
    <s v="Cash"/>
    <n v="4"/>
    <s v="Sunny"/>
    <s v="None"/>
    <x v="0"/>
    <b v="1"/>
    <n v="2"/>
    <n v="78.400000000000006"/>
    <n v="78.400000000000006"/>
    <n v="0"/>
    <x v="0"/>
  </r>
  <r>
    <n v="4568"/>
    <s v="11/12/2023"/>
    <d v="1899-12-30T13:27:04"/>
    <n v="194"/>
    <x v="8"/>
    <x v="0"/>
    <x v="7"/>
    <n v="45.077800000000003"/>
    <n v="-63.546700000000001"/>
    <n v="73"/>
    <b v="1"/>
    <n v="861"/>
    <x v="2"/>
    <x v="2"/>
    <n v="1"/>
    <b v="1"/>
    <x v="1"/>
    <s v="Overnight"/>
    <s v="Debit Card"/>
    <n v="1"/>
    <s v="Snowy"/>
    <s v="Christmas Market"/>
    <x v="1"/>
    <b v="0"/>
    <n v="2"/>
    <n v="96.2"/>
    <n v="96.2"/>
    <n v="0"/>
    <x v="0"/>
  </r>
  <r>
    <n v="4569"/>
    <s v="20/12/2018"/>
    <d v="1899-12-30T09:11:43"/>
    <n v="227"/>
    <x v="24"/>
    <x v="1"/>
    <x v="9"/>
    <n v="54.273099999999999"/>
    <n v="-61.738799999999998"/>
    <n v="86"/>
    <b v="0"/>
    <n v="120"/>
    <x v="3"/>
    <x v="3"/>
    <n v="5"/>
    <b v="1"/>
    <x v="0"/>
    <s v="Standard"/>
    <s v="Debit Card"/>
    <n v="2"/>
    <s v="Snowy"/>
    <s v="Black Friday"/>
    <x v="0"/>
    <b v="0"/>
    <n v="1"/>
    <n v="63.29"/>
    <n v="316.45999999999998"/>
    <n v="31.65"/>
    <x v="1"/>
  </r>
  <r>
    <n v="4570"/>
    <s v="12/09/2018"/>
    <d v="1899-12-30T04:29:42"/>
    <n v="441"/>
    <x v="9"/>
    <x v="2"/>
    <x v="3"/>
    <n v="53.933300000000003"/>
    <n v="-116.5765"/>
    <n v="38"/>
    <b v="0"/>
    <n v="507"/>
    <x v="2"/>
    <x v="2"/>
    <n v="3"/>
    <b v="1"/>
    <x v="0"/>
    <s v="Standard"/>
    <s v="Cash"/>
    <n v="3"/>
    <s v="Snowy"/>
    <s v="Black Friday"/>
    <x v="0"/>
    <b v="0"/>
    <n v="3"/>
    <n v="60.43"/>
    <n v="181.29"/>
    <n v="18.13"/>
    <x v="1"/>
  </r>
  <r>
    <n v="4571"/>
    <s v="12/02/2021"/>
    <d v="1899-12-30T01:47:56"/>
    <n v="464"/>
    <x v="35"/>
    <x v="0"/>
    <x v="12"/>
    <n v="64.248000000000005"/>
    <n v="-84.889600000000002"/>
    <n v="69"/>
    <b v="1"/>
    <n v="751"/>
    <x v="1"/>
    <x v="1"/>
    <n v="3"/>
    <b v="1"/>
    <x v="0"/>
    <s v="Overnight"/>
    <s v="Online Payment"/>
    <n v="5"/>
    <s v="Snowy"/>
    <s v="None"/>
    <x v="0"/>
    <b v="1"/>
    <n v="4"/>
    <n v="17.41"/>
    <n v="52.24"/>
    <n v="0"/>
    <x v="0"/>
  </r>
  <r>
    <n v="4572"/>
    <s v="23/11/2020"/>
    <d v="1899-12-30T16:27:23"/>
    <n v="477"/>
    <x v="31"/>
    <x v="1"/>
    <x v="9"/>
    <n v="54.273099999999999"/>
    <n v="-61.738799999999998"/>
    <n v="66"/>
    <b v="0"/>
    <n v="849"/>
    <x v="3"/>
    <x v="3"/>
    <n v="5"/>
    <b v="0"/>
    <x v="1"/>
    <s v="Standard"/>
    <s v="Cash"/>
    <n v="4"/>
    <s v="Rainy"/>
    <s v="Black Friday"/>
    <x v="0"/>
    <b v="0"/>
    <n v="1"/>
    <n v="55.29"/>
    <n v="276.45999999999998"/>
    <n v="27.65"/>
    <x v="1"/>
  </r>
  <r>
    <n v="4573"/>
    <s v="19/11/2020"/>
    <d v="1899-12-30T17:50:33"/>
    <n v="143"/>
    <x v="44"/>
    <x v="2"/>
    <x v="1"/>
    <n v="53.726700000000001"/>
    <n v="-127.6476"/>
    <n v="39"/>
    <b v="0"/>
    <n v="843"/>
    <x v="4"/>
    <x v="4"/>
    <n v="2"/>
    <b v="1"/>
    <x v="1"/>
    <s v="Overnight"/>
    <s v="Debit Card"/>
    <n v="4"/>
    <s v="Rainy"/>
    <s v="Christmas Market"/>
    <x v="1"/>
    <b v="1"/>
    <n v="1"/>
    <n v="82.26"/>
    <n v="164.51"/>
    <n v="0"/>
    <x v="0"/>
  </r>
  <r>
    <n v="4574"/>
    <s v="11/10/2019"/>
    <d v="1899-12-30T15:25:33"/>
    <n v="114"/>
    <x v="47"/>
    <x v="0"/>
    <x v="4"/>
    <n v="53.760899999999999"/>
    <n v="-98.813900000000004"/>
    <n v="44"/>
    <b v="0"/>
    <n v="211"/>
    <x v="3"/>
    <x v="3"/>
    <n v="3"/>
    <b v="1"/>
    <x v="1"/>
    <s v="Express"/>
    <s v="Credit Card"/>
    <n v="1"/>
    <s v="Snowy"/>
    <s v="None"/>
    <x v="0"/>
    <b v="0"/>
    <n v="3"/>
    <n v="70.430000000000007"/>
    <n v="211.29"/>
    <n v="0"/>
    <x v="0"/>
  </r>
  <r>
    <n v="4575"/>
    <s v="13/11/2019"/>
    <d v="1899-12-30T22:40:27"/>
    <n v="368"/>
    <x v="1"/>
    <x v="2"/>
    <x v="11"/>
    <n v="63.588799999999999"/>
    <n v="-115.5069"/>
    <n v="16"/>
    <b v="0"/>
    <n v="902"/>
    <x v="2"/>
    <x v="2"/>
    <n v="5"/>
    <b v="1"/>
    <x v="1"/>
    <s v="Overnight"/>
    <s v="Cash"/>
    <n v="3"/>
    <s v="Sunny"/>
    <s v="Black Friday"/>
    <x v="0"/>
    <b v="0"/>
    <n v="4"/>
    <n v="55.78"/>
    <n v="278.89999999999998"/>
    <n v="27.89"/>
    <x v="1"/>
  </r>
  <r>
    <n v="4576"/>
    <s v="16/12/2021"/>
    <d v="1899-12-30T10:48:37"/>
    <n v="116"/>
    <x v="19"/>
    <x v="2"/>
    <x v="2"/>
    <n v="46.813099999999999"/>
    <n v="-71.207499999999996"/>
    <n v="94"/>
    <b v="1"/>
    <n v="865"/>
    <x v="1"/>
    <x v="1"/>
    <n v="3"/>
    <b v="0"/>
    <x v="0"/>
    <s v="Overnight"/>
    <s v="Credit Card"/>
    <n v="4"/>
    <s v="Snowy"/>
    <s v="Black Friday"/>
    <x v="0"/>
    <b v="0"/>
    <n v="4"/>
    <n v="68.67"/>
    <n v="206.02"/>
    <n v="20.6"/>
    <x v="1"/>
  </r>
  <r>
    <n v="4577"/>
    <s v="11/01/2022"/>
    <d v="1899-12-30T18:12:31"/>
    <n v="31"/>
    <x v="39"/>
    <x v="0"/>
    <x v="10"/>
    <n v="64.282300000000006"/>
    <n v="-135"/>
    <n v="61"/>
    <b v="1"/>
    <n v="414"/>
    <x v="3"/>
    <x v="3"/>
    <n v="5"/>
    <b v="1"/>
    <x v="1"/>
    <s v="Overnight"/>
    <s v="Online Payment"/>
    <n v="1"/>
    <s v="Sunny"/>
    <s v="Black Friday"/>
    <x v="0"/>
    <b v="1"/>
    <n v="3"/>
    <n v="20.27"/>
    <n v="101.37"/>
    <n v="10.14"/>
    <x v="1"/>
  </r>
  <r>
    <n v="4578"/>
    <s v="11/09/2019"/>
    <d v="1899-12-30T10:28:22"/>
    <n v="23"/>
    <x v="7"/>
    <x v="2"/>
    <x v="6"/>
    <n v="46.565300000000001"/>
    <n v="-66.4619"/>
    <n v="72"/>
    <b v="1"/>
    <n v="335"/>
    <x v="0"/>
    <x v="0"/>
    <n v="5"/>
    <b v="1"/>
    <x v="0"/>
    <s v="Express"/>
    <s v="Credit Card"/>
    <n v="4"/>
    <s v="Sunny"/>
    <s v="None"/>
    <x v="0"/>
    <b v="0"/>
    <n v="2"/>
    <n v="61.55"/>
    <n v="307.74"/>
    <n v="0"/>
    <x v="0"/>
  </r>
  <r>
    <n v="4579"/>
    <s v="17/11/2021"/>
    <d v="1899-12-30T18:08:44"/>
    <n v="93"/>
    <x v="1"/>
    <x v="0"/>
    <x v="7"/>
    <n v="45.077800000000003"/>
    <n v="-63.546700000000001"/>
    <n v="47"/>
    <b v="1"/>
    <n v="268"/>
    <x v="2"/>
    <x v="2"/>
    <n v="1"/>
    <b v="1"/>
    <x v="1"/>
    <s v="Express"/>
    <s v="Credit Card"/>
    <n v="5"/>
    <s v="Snowy"/>
    <s v="Black Friday"/>
    <x v="0"/>
    <b v="0"/>
    <n v="1"/>
    <n v="64.53"/>
    <n v="64.53"/>
    <n v="6.45"/>
    <x v="1"/>
  </r>
  <r>
    <n v="4580"/>
    <s v="12/02/2022"/>
    <d v="1899-12-30T19:40:13"/>
    <n v="190"/>
    <x v="25"/>
    <x v="1"/>
    <x v="11"/>
    <n v="63.588799999999999"/>
    <n v="-115.5069"/>
    <n v="58"/>
    <b v="0"/>
    <n v="926"/>
    <x v="3"/>
    <x v="3"/>
    <n v="3"/>
    <b v="0"/>
    <x v="1"/>
    <s v="Express"/>
    <s v="Credit Card"/>
    <n v="3"/>
    <s v="Sunny"/>
    <s v="None"/>
    <x v="0"/>
    <b v="1"/>
    <n v="1"/>
    <n v="50.84"/>
    <n v="152.52000000000001"/>
    <n v="0"/>
    <x v="0"/>
  </r>
  <r>
    <n v="4581"/>
    <s v="23/11/2021"/>
    <d v="1899-12-30T19:34:01"/>
    <n v="264"/>
    <x v="6"/>
    <x v="2"/>
    <x v="9"/>
    <n v="54.273099999999999"/>
    <n v="-61.738799999999998"/>
    <n v="47"/>
    <b v="0"/>
    <n v="679"/>
    <x v="0"/>
    <x v="0"/>
    <n v="3"/>
    <b v="1"/>
    <x v="1"/>
    <s v="Standard"/>
    <s v="Credit Card"/>
    <n v="3"/>
    <s v="Snowy"/>
    <s v="Black Friday"/>
    <x v="0"/>
    <b v="0"/>
    <n v="3"/>
    <n v="89.68"/>
    <n v="269.04000000000002"/>
    <n v="26.9"/>
    <x v="1"/>
  </r>
  <r>
    <n v="4582"/>
    <s v="12/05/2023"/>
    <d v="1899-12-30T21:17:51"/>
    <n v="487"/>
    <x v="18"/>
    <x v="1"/>
    <x v="6"/>
    <n v="46.565300000000001"/>
    <n v="-66.4619"/>
    <n v="9"/>
    <b v="1"/>
    <n v="360"/>
    <x v="2"/>
    <x v="2"/>
    <n v="3"/>
    <b v="0"/>
    <x v="1"/>
    <s v="Express"/>
    <s v="Credit Card"/>
    <n v="3"/>
    <s v="Rainy"/>
    <s v="None"/>
    <x v="0"/>
    <b v="1"/>
    <n v="2"/>
    <n v="34.1"/>
    <n v="102.31"/>
    <n v="0"/>
    <x v="0"/>
  </r>
  <r>
    <n v="4583"/>
    <s v="21/12/2023"/>
    <d v="1899-12-30T12:15:43"/>
    <n v="213"/>
    <x v="25"/>
    <x v="2"/>
    <x v="7"/>
    <n v="45.077800000000003"/>
    <n v="-63.546700000000001"/>
    <n v="22"/>
    <b v="1"/>
    <n v="478"/>
    <x v="1"/>
    <x v="1"/>
    <n v="1"/>
    <b v="0"/>
    <x v="0"/>
    <s v="Overnight"/>
    <s v="Credit Card"/>
    <n v="4"/>
    <s v="Rainy"/>
    <s v="Christmas Market"/>
    <x v="1"/>
    <b v="0"/>
    <n v="4"/>
    <n v="98.78"/>
    <n v="98.78"/>
    <n v="0"/>
    <x v="0"/>
  </r>
  <r>
    <n v="4584"/>
    <s v="21/11/2020"/>
    <d v="1899-12-30T05:08:38"/>
    <n v="334"/>
    <x v="31"/>
    <x v="1"/>
    <x v="1"/>
    <n v="53.726700000000001"/>
    <n v="-127.6476"/>
    <n v="21"/>
    <b v="0"/>
    <n v="274"/>
    <x v="3"/>
    <x v="3"/>
    <n v="5"/>
    <b v="0"/>
    <x v="1"/>
    <s v="Express"/>
    <s v="Credit Card"/>
    <n v="1"/>
    <s v="Sunny"/>
    <s v="None"/>
    <x v="0"/>
    <b v="0"/>
    <n v="4"/>
    <n v="43.59"/>
    <n v="217.97"/>
    <n v="0"/>
    <x v="0"/>
  </r>
  <r>
    <n v="4585"/>
    <s v="11/02/2023"/>
    <d v="1899-12-30T19:29:59"/>
    <n v="414"/>
    <x v="25"/>
    <x v="0"/>
    <x v="6"/>
    <n v="46.565300000000001"/>
    <n v="-66.4619"/>
    <n v="72"/>
    <b v="1"/>
    <n v="836"/>
    <x v="1"/>
    <x v="1"/>
    <n v="3"/>
    <b v="1"/>
    <x v="0"/>
    <s v="Express"/>
    <s v="Debit Card"/>
    <n v="5"/>
    <s v="Sunny"/>
    <s v="Black Friday"/>
    <x v="0"/>
    <b v="0"/>
    <n v="5"/>
    <n v="51.84"/>
    <n v="155.52000000000001"/>
    <n v="15.55"/>
    <x v="1"/>
  </r>
  <r>
    <n v="4586"/>
    <s v="26/12/2018"/>
    <d v="1899-12-30T05:12:01"/>
    <n v="454"/>
    <x v="32"/>
    <x v="1"/>
    <x v="3"/>
    <n v="53.933300000000003"/>
    <n v="-116.5765"/>
    <n v="41"/>
    <b v="0"/>
    <n v="551"/>
    <x v="2"/>
    <x v="2"/>
    <n v="3"/>
    <b v="1"/>
    <x v="1"/>
    <s v="Overnight"/>
    <s v="Credit Card"/>
    <n v="4"/>
    <s v="Sunny"/>
    <s v="None"/>
    <x v="0"/>
    <b v="0"/>
    <n v="2"/>
    <n v="74.16"/>
    <n v="222.48"/>
    <n v="0"/>
    <x v="0"/>
  </r>
  <r>
    <n v="4587"/>
    <s v="25/11/2018"/>
    <d v="1899-12-30T05:55:26"/>
    <n v="357"/>
    <x v="37"/>
    <x v="0"/>
    <x v="5"/>
    <n v="52.939900000000002"/>
    <n v="-106.4509"/>
    <n v="58"/>
    <b v="0"/>
    <n v="714"/>
    <x v="4"/>
    <x v="4"/>
    <n v="4"/>
    <b v="0"/>
    <x v="1"/>
    <s v="Overnight"/>
    <s v="Cash"/>
    <n v="2"/>
    <s v="Rainy"/>
    <s v="Black Friday"/>
    <x v="0"/>
    <b v="0"/>
    <n v="3"/>
    <n v="99.77"/>
    <n v="399.09"/>
    <n v="39.909999999999997"/>
    <x v="1"/>
  </r>
  <r>
    <n v="4588"/>
    <s v="11/10/2020"/>
    <d v="1899-12-30T01:41:21"/>
    <n v="292"/>
    <x v="1"/>
    <x v="2"/>
    <x v="6"/>
    <n v="46.565300000000001"/>
    <n v="-66.4619"/>
    <n v="58"/>
    <b v="0"/>
    <n v="605"/>
    <x v="2"/>
    <x v="2"/>
    <n v="2"/>
    <b v="0"/>
    <x v="1"/>
    <s v="Express"/>
    <s v="Online Payment"/>
    <n v="4"/>
    <s v="Snowy"/>
    <s v="Christmas Market"/>
    <x v="1"/>
    <b v="0"/>
    <n v="3"/>
    <n v="98.6"/>
    <n v="197.21"/>
    <n v="0"/>
    <x v="0"/>
  </r>
  <r>
    <n v="4589"/>
    <s v="12/03/2023"/>
    <d v="1899-12-30T13:00:52"/>
    <n v="400"/>
    <x v="50"/>
    <x v="0"/>
    <x v="7"/>
    <n v="45.077800000000003"/>
    <n v="-63.546700000000001"/>
    <n v="89"/>
    <b v="1"/>
    <n v="51"/>
    <x v="4"/>
    <x v="4"/>
    <n v="4"/>
    <b v="0"/>
    <x v="1"/>
    <s v="Overnight"/>
    <s v="Credit Card"/>
    <n v="4"/>
    <s v="Sunny"/>
    <s v="Black Friday"/>
    <x v="0"/>
    <b v="0"/>
    <n v="3"/>
    <n v="98.92"/>
    <n v="395.67"/>
    <n v="39.57"/>
    <x v="1"/>
  </r>
  <r>
    <n v="4590"/>
    <s v="12/04/2018"/>
    <d v="1899-12-30T21:22:20"/>
    <n v="295"/>
    <x v="34"/>
    <x v="2"/>
    <x v="11"/>
    <n v="63.588799999999999"/>
    <n v="-115.5069"/>
    <n v="64"/>
    <b v="0"/>
    <n v="782"/>
    <x v="3"/>
    <x v="3"/>
    <n v="3"/>
    <b v="0"/>
    <x v="1"/>
    <s v="Express"/>
    <s v="Debit Card"/>
    <n v="5"/>
    <s v="Rainy"/>
    <s v="Black Friday"/>
    <x v="0"/>
    <b v="0"/>
    <n v="2"/>
    <n v="56.24"/>
    <n v="168.73"/>
    <n v="16.87"/>
    <x v="1"/>
  </r>
  <r>
    <n v="4591"/>
    <s v="30/12/2019"/>
    <d v="1899-12-30T01:12:53"/>
    <n v="242"/>
    <x v="26"/>
    <x v="0"/>
    <x v="0"/>
    <n v="51.253799999999998"/>
    <n v="-85.3232"/>
    <n v="15"/>
    <b v="0"/>
    <n v="524"/>
    <x v="1"/>
    <x v="1"/>
    <n v="2"/>
    <b v="0"/>
    <x v="1"/>
    <s v="Standard"/>
    <s v="Online Payment"/>
    <n v="1"/>
    <s v="Rainy"/>
    <s v="Christmas Market"/>
    <x v="1"/>
    <b v="0"/>
    <n v="1"/>
    <n v="14.47"/>
    <n v="28.95"/>
    <n v="0"/>
    <x v="0"/>
  </r>
  <r>
    <n v="4592"/>
    <s v="21/11/2020"/>
    <d v="1899-12-30T17:15:36"/>
    <n v="456"/>
    <x v="37"/>
    <x v="0"/>
    <x v="0"/>
    <n v="51.253799999999998"/>
    <n v="-85.3232"/>
    <n v="57"/>
    <b v="1"/>
    <n v="921"/>
    <x v="2"/>
    <x v="2"/>
    <n v="4"/>
    <b v="0"/>
    <x v="1"/>
    <s v="Overnight"/>
    <s v="Credit Card"/>
    <n v="2"/>
    <s v="Rainy"/>
    <s v="Christmas Market"/>
    <x v="1"/>
    <b v="1"/>
    <n v="2"/>
    <n v="54.71"/>
    <n v="218.85"/>
    <n v="0"/>
    <x v="0"/>
  </r>
  <r>
    <n v="4593"/>
    <s v="30/12/2022"/>
    <d v="1899-12-30T23:44:44"/>
    <n v="114"/>
    <x v="12"/>
    <x v="2"/>
    <x v="6"/>
    <n v="46.565300000000001"/>
    <n v="-66.4619"/>
    <n v="90"/>
    <b v="1"/>
    <n v="296"/>
    <x v="1"/>
    <x v="1"/>
    <n v="2"/>
    <b v="0"/>
    <x v="0"/>
    <s v="Standard"/>
    <s v="Online Payment"/>
    <n v="1"/>
    <s v="Sunny"/>
    <s v="Black Friday"/>
    <x v="0"/>
    <b v="1"/>
    <n v="3"/>
    <n v="41.93"/>
    <n v="83.86"/>
    <n v="8.39"/>
    <x v="1"/>
  </r>
  <r>
    <n v="4594"/>
    <s v="26/12/2022"/>
    <d v="1899-12-30T08:46:33"/>
    <n v="213"/>
    <x v="35"/>
    <x v="2"/>
    <x v="11"/>
    <n v="63.588799999999999"/>
    <n v="-115.5069"/>
    <n v="100"/>
    <b v="0"/>
    <n v="327"/>
    <x v="2"/>
    <x v="2"/>
    <n v="3"/>
    <b v="0"/>
    <x v="0"/>
    <s v="Overnight"/>
    <s v="Credit Card"/>
    <n v="2"/>
    <s v="Snowy"/>
    <s v="Christmas Market"/>
    <x v="1"/>
    <b v="0"/>
    <n v="1"/>
    <n v="47.94"/>
    <n v="143.82"/>
    <n v="0"/>
    <x v="0"/>
  </r>
  <r>
    <n v="4595"/>
    <s v="13/12/2020"/>
    <d v="1899-12-30T17:45:48"/>
    <n v="498"/>
    <x v="30"/>
    <x v="1"/>
    <x v="2"/>
    <n v="46.813099999999999"/>
    <n v="-71.207499999999996"/>
    <n v="91"/>
    <b v="0"/>
    <n v="587"/>
    <x v="4"/>
    <x v="4"/>
    <n v="1"/>
    <b v="0"/>
    <x v="1"/>
    <s v="Express"/>
    <s v="Debit Card"/>
    <n v="2"/>
    <s v="Snowy"/>
    <s v="None"/>
    <x v="0"/>
    <b v="0"/>
    <n v="3"/>
    <n v="92.73"/>
    <n v="92.73"/>
    <n v="0"/>
    <x v="0"/>
  </r>
  <r>
    <n v="4596"/>
    <s v="14/12/2022"/>
    <d v="1899-12-30T21:50:21"/>
    <n v="282"/>
    <x v="47"/>
    <x v="2"/>
    <x v="2"/>
    <n v="46.813099999999999"/>
    <n v="-71.207499999999996"/>
    <n v="9"/>
    <b v="1"/>
    <n v="996"/>
    <x v="2"/>
    <x v="2"/>
    <n v="4"/>
    <b v="0"/>
    <x v="0"/>
    <s v="Standard"/>
    <s v="Cash"/>
    <n v="2"/>
    <s v="Snowy"/>
    <s v="Black Friday"/>
    <x v="0"/>
    <b v="0"/>
    <n v="3"/>
    <n v="53.17"/>
    <n v="212.67"/>
    <n v="21.27"/>
    <x v="1"/>
  </r>
  <r>
    <n v="4597"/>
    <s v="30/12/2021"/>
    <d v="1899-12-30T14:19:04"/>
    <n v="346"/>
    <x v="17"/>
    <x v="1"/>
    <x v="11"/>
    <n v="63.588799999999999"/>
    <n v="-115.5069"/>
    <n v="81"/>
    <b v="1"/>
    <n v="631"/>
    <x v="1"/>
    <x v="1"/>
    <n v="4"/>
    <b v="1"/>
    <x v="1"/>
    <s v="Standard"/>
    <s v="Cash"/>
    <n v="4"/>
    <s v="Rainy"/>
    <s v="Black Friday"/>
    <x v="0"/>
    <b v="0"/>
    <n v="5"/>
    <n v="31.71"/>
    <n v="126.83"/>
    <n v="12.68"/>
    <x v="1"/>
  </r>
  <r>
    <n v="4598"/>
    <s v="16/12/2023"/>
    <d v="1899-12-30T06:28:23"/>
    <n v="450"/>
    <x v="36"/>
    <x v="1"/>
    <x v="10"/>
    <n v="64.282300000000006"/>
    <n v="-135"/>
    <n v="3"/>
    <b v="0"/>
    <n v="155"/>
    <x v="4"/>
    <x v="4"/>
    <n v="1"/>
    <b v="1"/>
    <x v="1"/>
    <s v="Express"/>
    <s v="Debit Card"/>
    <n v="2"/>
    <s v="Snowy"/>
    <s v="None"/>
    <x v="0"/>
    <b v="0"/>
    <n v="4"/>
    <n v="39.56"/>
    <n v="39.56"/>
    <n v="0"/>
    <x v="0"/>
  </r>
  <r>
    <n v="4599"/>
    <s v="25/11/2023"/>
    <d v="1899-12-30T04:35:46"/>
    <n v="196"/>
    <x v="5"/>
    <x v="0"/>
    <x v="4"/>
    <n v="53.760899999999999"/>
    <n v="-98.813900000000004"/>
    <n v="10"/>
    <b v="0"/>
    <n v="872"/>
    <x v="0"/>
    <x v="0"/>
    <n v="5"/>
    <b v="1"/>
    <x v="1"/>
    <s v="Express"/>
    <s v="Debit Card"/>
    <n v="1"/>
    <s v="Snowy"/>
    <s v="Black Friday"/>
    <x v="0"/>
    <b v="1"/>
    <n v="2"/>
    <n v="49.98"/>
    <n v="249.89"/>
    <n v="24.99"/>
    <x v="1"/>
  </r>
  <r>
    <n v="4600"/>
    <s v="27/11/2020"/>
    <d v="1899-12-30T05:02:47"/>
    <n v="15"/>
    <x v="5"/>
    <x v="2"/>
    <x v="4"/>
    <n v="53.760899999999999"/>
    <n v="-98.813900000000004"/>
    <n v="50"/>
    <b v="0"/>
    <n v="244"/>
    <x v="4"/>
    <x v="4"/>
    <n v="4"/>
    <b v="1"/>
    <x v="0"/>
    <s v="Overnight"/>
    <s v="Cash"/>
    <n v="5"/>
    <s v="Sunny"/>
    <s v="Black Friday"/>
    <x v="0"/>
    <b v="0"/>
    <n v="2"/>
    <n v="68.260000000000005"/>
    <n v="273.02999999999997"/>
    <n v="27.3"/>
    <x v="1"/>
  </r>
  <r>
    <n v="4601"/>
    <s v="26/12/2018"/>
    <d v="1899-12-30T06:33:33"/>
    <n v="493"/>
    <x v="49"/>
    <x v="2"/>
    <x v="0"/>
    <n v="51.253799999999998"/>
    <n v="-85.3232"/>
    <n v="50"/>
    <b v="1"/>
    <n v="488"/>
    <x v="2"/>
    <x v="2"/>
    <n v="2"/>
    <b v="1"/>
    <x v="0"/>
    <s v="Standard"/>
    <s v="Credit Card"/>
    <n v="5"/>
    <s v="Snowy"/>
    <s v="Christmas Market"/>
    <x v="1"/>
    <b v="0"/>
    <n v="1"/>
    <n v="75.930000000000007"/>
    <n v="151.85"/>
    <n v="0"/>
    <x v="0"/>
  </r>
  <r>
    <n v="4602"/>
    <s v="14/12/2018"/>
    <d v="1899-12-30T06:54:15"/>
    <n v="74"/>
    <x v="33"/>
    <x v="0"/>
    <x v="1"/>
    <n v="53.726700000000001"/>
    <n v="-127.6476"/>
    <n v="33"/>
    <b v="0"/>
    <n v="951"/>
    <x v="2"/>
    <x v="2"/>
    <n v="5"/>
    <b v="1"/>
    <x v="0"/>
    <s v="Express"/>
    <s v="Online Payment"/>
    <n v="2"/>
    <s v="Snowy"/>
    <s v="Christmas Market"/>
    <x v="1"/>
    <b v="1"/>
    <n v="2"/>
    <n v="87.21"/>
    <n v="436.05"/>
    <n v="0"/>
    <x v="0"/>
  </r>
  <r>
    <n v="4603"/>
    <s v="11/07/2019"/>
    <d v="1899-12-30T05:21:24"/>
    <n v="170"/>
    <x v="38"/>
    <x v="0"/>
    <x v="11"/>
    <n v="63.588799999999999"/>
    <n v="-115.5069"/>
    <n v="74"/>
    <b v="1"/>
    <n v="346"/>
    <x v="3"/>
    <x v="3"/>
    <n v="1"/>
    <b v="0"/>
    <x v="0"/>
    <s v="Overnight"/>
    <s v="Cash"/>
    <n v="3"/>
    <s v="Rainy"/>
    <s v="None"/>
    <x v="0"/>
    <b v="0"/>
    <n v="5"/>
    <n v="49.56"/>
    <n v="49.56"/>
    <n v="0"/>
    <x v="0"/>
  </r>
  <r>
    <n v="4604"/>
    <s v="19/12/2018"/>
    <d v="1899-12-30T14:55:39"/>
    <n v="189"/>
    <x v="20"/>
    <x v="0"/>
    <x v="3"/>
    <n v="53.933300000000003"/>
    <n v="-116.5765"/>
    <n v="35"/>
    <b v="0"/>
    <n v="120"/>
    <x v="0"/>
    <x v="0"/>
    <n v="5"/>
    <b v="0"/>
    <x v="1"/>
    <s v="Express"/>
    <s v="Online Payment"/>
    <n v="5"/>
    <s v="Snowy"/>
    <s v="Black Friday"/>
    <x v="0"/>
    <b v="0"/>
    <n v="4"/>
    <n v="53.02"/>
    <n v="265.11"/>
    <n v="26.51"/>
    <x v="1"/>
  </r>
  <r>
    <n v="4605"/>
    <s v="11/04/2019"/>
    <d v="1899-12-30T11:05:44"/>
    <n v="326"/>
    <x v="3"/>
    <x v="2"/>
    <x v="2"/>
    <n v="46.813099999999999"/>
    <n v="-71.207499999999996"/>
    <n v="26"/>
    <b v="0"/>
    <n v="508"/>
    <x v="2"/>
    <x v="2"/>
    <n v="5"/>
    <b v="0"/>
    <x v="1"/>
    <s v="Overnight"/>
    <s v="Cash"/>
    <n v="5"/>
    <s v="Rainy"/>
    <s v="None"/>
    <x v="0"/>
    <b v="1"/>
    <n v="2"/>
    <n v="83.21"/>
    <n v="416.05"/>
    <n v="0"/>
    <x v="0"/>
  </r>
  <r>
    <n v="4606"/>
    <s v="11/01/2022"/>
    <d v="1899-12-30T10:24:10"/>
    <n v="185"/>
    <x v="25"/>
    <x v="1"/>
    <x v="8"/>
    <n v="46.318800000000003"/>
    <n v="-63.146099999999997"/>
    <n v="22"/>
    <b v="1"/>
    <n v="84"/>
    <x v="2"/>
    <x v="2"/>
    <n v="5"/>
    <b v="1"/>
    <x v="0"/>
    <s v="Standard"/>
    <s v="Credit Card"/>
    <n v="1"/>
    <s v="Sunny"/>
    <s v="Black Friday"/>
    <x v="0"/>
    <b v="1"/>
    <n v="4"/>
    <n v="11.4"/>
    <n v="56.99"/>
    <n v="5.7"/>
    <x v="1"/>
  </r>
  <r>
    <n v="4607"/>
    <s v="12/07/2020"/>
    <d v="1899-12-30T08:58:52"/>
    <n v="457"/>
    <x v="49"/>
    <x v="2"/>
    <x v="0"/>
    <n v="51.253799999999998"/>
    <n v="-85.3232"/>
    <n v="22"/>
    <b v="1"/>
    <n v="463"/>
    <x v="3"/>
    <x v="3"/>
    <n v="2"/>
    <b v="0"/>
    <x v="1"/>
    <s v="Express"/>
    <s v="Credit Card"/>
    <n v="3"/>
    <s v="Rainy"/>
    <s v="Black Friday"/>
    <x v="0"/>
    <b v="1"/>
    <n v="4"/>
    <n v="98.14"/>
    <n v="196.27"/>
    <n v="19.63"/>
    <x v="1"/>
  </r>
  <r>
    <n v="4608"/>
    <s v="11/02/2019"/>
    <d v="1899-12-30T07:24:06"/>
    <n v="248"/>
    <x v="44"/>
    <x v="2"/>
    <x v="11"/>
    <n v="63.588799999999999"/>
    <n v="-115.5069"/>
    <n v="93"/>
    <b v="0"/>
    <n v="498"/>
    <x v="0"/>
    <x v="0"/>
    <n v="5"/>
    <b v="0"/>
    <x v="1"/>
    <s v="Overnight"/>
    <s v="Debit Card"/>
    <n v="5"/>
    <s v="Rainy"/>
    <s v="Christmas Market"/>
    <x v="1"/>
    <b v="0"/>
    <n v="1"/>
    <n v="22.12"/>
    <n v="110.59"/>
    <n v="0"/>
    <x v="0"/>
  </r>
  <r>
    <n v="4609"/>
    <s v="11/07/2023"/>
    <d v="1899-12-30T05:49:43"/>
    <n v="205"/>
    <x v="33"/>
    <x v="1"/>
    <x v="8"/>
    <n v="46.318800000000003"/>
    <n v="-63.146099999999997"/>
    <n v="55"/>
    <b v="0"/>
    <n v="251"/>
    <x v="4"/>
    <x v="4"/>
    <n v="5"/>
    <b v="0"/>
    <x v="1"/>
    <s v="Express"/>
    <s v="Cash"/>
    <n v="4"/>
    <s v="Rainy"/>
    <s v="Christmas Market"/>
    <x v="1"/>
    <b v="1"/>
    <n v="3"/>
    <n v="75.849999999999994"/>
    <n v="379.25"/>
    <n v="0"/>
    <x v="0"/>
  </r>
  <r>
    <n v="4610"/>
    <s v="12/04/2019"/>
    <d v="1899-12-30T03:27:25"/>
    <n v="268"/>
    <x v="49"/>
    <x v="0"/>
    <x v="9"/>
    <n v="54.273099999999999"/>
    <n v="-61.738799999999998"/>
    <n v="80"/>
    <b v="0"/>
    <n v="808"/>
    <x v="1"/>
    <x v="1"/>
    <n v="2"/>
    <b v="1"/>
    <x v="1"/>
    <s v="Express"/>
    <s v="Cash"/>
    <n v="1"/>
    <s v="Snowy"/>
    <s v="Black Friday"/>
    <x v="0"/>
    <b v="1"/>
    <n v="5"/>
    <n v="84.77"/>
    <n v="169.53"/>
    <n v="16.95"/>
    <x v="1"/>
  </r>
  <r>
    <n v="4611"/>
    <s v="19/12/2020"/>
    <d v="1899-12-30T08:32:25"/>
    <n v="43"/>
    <x v="7"/>
    <x v="0"/>
    <x v="8"/>
    <n v="46.318800000000003"/>
    <n v="-63.146099999999997"/>
    <n v="24"/>
    <b v="0"/>
    <n v="981"/>
    <x v="2"/>
    <x v="2"/>
    <n v="4"/>
    <b v="0"/>
    <x v="0"/>
    <s v="Standard"/>
    <s v="Credit Card"/>
    <n v="2"/>
    <s v="Snowy"/>
    <s v="Black Friday"/>
    <x v="0"/>
    <b v="1"/>
    <n v="4"/>
    <n v="93.15"/>
    <n v="372.61"/>
    <n v="37.26"/>
    <x v="1"/>
  </r>
  <r>
    <n v="4612"/>
    <s v="11/03/2020"/>
    <d v="1899-12-30T22:10:45"/>
    <n v="126"/>
    <x v="26"/>
    <x v="0"/>
    <x v="7"/>
    <n v="45.077800000000003"/>
    <n v="-63.546700000000001"/>
    <n v="46"/>
    <b v="0"/>
    <n v="784"/>
    <x v="1"/>
    <x v="1"/>
    <n v="1"/>
    <b v="1"/>
    <x v="0"/>
    <s v="Standard"/>
    <s v="Online Payment"/>
    <n v="2"/>
    <s v="Rainy"/>
    <s v="Christmas Market"/>
    <x v="1"/>
    <b v="0"/>
    <n v="5"/>
    <n v="97.19"/>
    <n v="97.19"/>
    <n v="0"/>
    <x v="0"/>
  </r>
  <r>
    <n v="4613"/>
    <s v="11/09/2021"/>
    <d v="1899-12-30T05:25:26"/>
    <n v="138"/>
    <x v="22"/>
    <x v="2"/>
    <x v="9"/>
    <n v="54.273099999999999"/>
    <n v="-61.738799999999998"/>
    <n v="27"/>
    <b v="0"/>
    <n v="507"/>
    <x v="0"/>
    <x v="0"/>
    <n v="1"/>
    <b v="1"/>
    <x v="1"/>
    <s v="Standard"/>
    <s v="Debit Card"/>
    <n v="4"/>
    <s v="Snowy"/>
    <s v="Black Friday"/>
    <x v="0"/>
    <b v="0"/>
    <n v="4"/>
    <n v="75.55"/>
    <n v="75.55"/>
    <n v="7.56"/>
    <x v="1"/>
  </r>
  <r>
    <n v="4614"/>
    <s v="18/12/2023"/>
    <d v="1899-12-30T04:49:34"/>
    <n v="173"/>
    <x v="0"/>
    <x v="1"/>
    <x v="5"/>
    <n v="52.939900000000002"/>
    <n v="-106.4509"/>
    <n v="57"/>
    <b v="1"/>
    <n v="450"/>
    <x v="3"/>
    <x v="3"/>
    <n v="5"/>
    <b v="0"/>
    <x v="1"/>
    <s v="Standard"/>
    <s v="Cash"/>
    <n v="3"/>
    <s v="Sunny"/>
    <s v="None"/>
    <x v="0"/>
    <b v="0"/>
    <n v="4"/>
    <n v="46.18"/>
    <n v="230.91"/>
    <n v="0"/>
    <x v="0"/>
  </r>
  <r>
    <n v="4615"/>
    <s v="12/09/2023"/>
    <d v="1899-12-30T19:35:08"/>
    <n v="204"/>
    <x v="45"/>
    <x v="1"/>
    <x v="1"/>
    <n v="53.726700000000001"/>
    <n v="-127.6476"/>
    <n v="68"/>
    <b v="1"/>
    <n v="363"/>
    <x v="2"/>
    <x v="2"/>
    <n v="5"/>
    <b v="1"/>
    <x v="1"/>
    <s v="Express"/>
    <s v="Debit Card"/>
    <n v="2"/>
    <s v="Snowy"/>
    <s v="Christmas Market"/>
    <x v="1"/>
    <b v="1"/>
    <n v="5"/>
    <n v="51.75"/>
    <n v="258.76"/>
    <n v="0"/>
    <x v="0"/>
  </r>
  <r>
    <n v="4616"/>
    <s v="12/09/2019"/>
    <d v="1899-12-30T09:19:11"/>
    <n v="133"/>
    <x v="23"/>
    <x v="0"/>
    <x v="2"/>
    <n v="46.813099999999999"/>
    <n v="-71.207499999999996"/>
    <n v="18"/>
    <b v="0"/>
    <n v="739"/>
    <x v="3"/>
    <x v="3"/>
    <n v="4"/>
    <b v="0"/>
    <x v="0"/>
    <s v="Express"/>
    <s v="Online Payment"/>
    <n v="2"/>
    <s v="Snowy"/>
    <s v="Christmas Market"/>
    <x v="1"/>
    <b v="1"/>
    <n v="1"/>
    <n v="47.08"/>
    <n v="188.3"/>
    <n v="0"/>
    <x v="0"/>
  </r>
  <r>
    <n v="4617"/>
    <s v="15/11/2021"/>
    <d v="1899-12-30T00:36:56"/>
    <n v="182"/>
    <x v="12"/>
    <x v="2"/>
    <x v="1"/>
    <n v="53.726700000000001"/>
    <n v="-127.6476"/>
    <n v="70"/>
    <b v="1"/>
    <n v="937"/>
    <x v="0"/>
    <x v="0"/>
    <n v="1"/>
    <b v="1"/>
    <x v="1"/>
    <s v="Standard"/>
    <s v="Online Payment"/>
    <n v="5"/>
    <s v="Snowy"/>
    <s v="Christmas Market"/>
    <x v="1"/>
    <b v="0"/>
    <n v="3"/>
    <n v="25.99"/>
    <n v="25.99"/>
    <n v="0"/>
    <x v="0"/>
  </r>
  <r>
    <n v="4618"/>
    <s v="27/11/2021"/>
    <d v="1899-12-30T02:21:00"/>
    <n v="460"/>
    <x v="19"/>
    <x v="0"/>
    <x v="4"/>
    <n v="53.760899999999999"/>
    <n v="-98.813900000000004"/>
    <n v="21"/>
    <b v="1"/>
    <n v="888"/>
    <x v="3"/>
    <x v="3"/>
    <n v="2"/>
    <b v="0"/>
    <x v="1"/>
    <s v="Express"/>
    <s v="Debit Card"/>
    <n v="3"/>
    <s v="Sunny"/>
    <s v="Black Friday"/>
    <x v="0"/>
    <b v="0"/>
    <n v="1"/>
    <n v="24.48"/>
    <n v="48.97"/>
    <n v="4.9000000000000004"/>
    <x v="1"/>
  </r>
  <r>
    <n v="4619"/>
    <s v="20/12/2019"/>
    <d v="1899-12-30T01:35:27"/>
    <n v="270"/>
    <x v="47"/>
    <x v="2"/>
    <x v="0"/>
    <n v="51.253799999999998"/>
    <n v="-85.3232"/>
    <n v="88"/>
    <b v="1"/>
    <n v="894"/>
    <x v="1"/>
    <x v="1"/>
    <n v="1"/>
    <b v="0"/>
    <x v="0"/>
    <s v="Express"/>
    <s v="Credit Card"/>
    <n v="2"/>
    <s v="Rainy"/>
    <s v="None"/>
    <x v="0"/>
    <b v="0"/>
    <n v="4"/>
    <n v="43.62"/>
    <n v="43.62"/>
    <n v="0"/>
    <x v="0"/>
  </r>
  <r>
    <n v="4620"/>
    <s v="25/11/2019"/>
    <d v="1899-12-30T02:24:11"/>
    <n v="107"/>
    <x v="3"/>
    <x v="2"/>
    <x v="0"/>
    <n v="51.253799999999998"/>
    <n v="-85.3232"/>
    <n v="82"/>
    <b v="1"/>
    <n v="846"/>
    <x v="0"/>
    <x v="0"/>
    <n v="3"/>
    <b v="1"/>
    <x v="1"/>
    <s v="Overnight"/>
    <s v="Debit Card"/>
    <n v="4"/>
    <s v="Snowy"/>
    <s v="Black Friday"/>
    <x v="0"/>
    <b v="0"/>
    <n v="1"/>
    <n v="68.94"/>
    <n v="206.81"/>
    <n v="20.68"/>
    <x v="1"/>
  </r>
  <r>
    <n v="4621"/>
    <s v="30/12/2020"/>
    <d v="1899-12-30T12:49:30"/>
    <n v="110"/>
    <x v="4"/>
    <x v="2"/>
    <x v="3"/>
    <n v="53.933300000000003"/>
    <n v="-116.5765"/>
    <n v="1"/>
    <b v="1"/>
    <n v="421"/>
    <x v="4"/>
    <x v="4"/>
    <n v="3"/>
    <b v="1"/>
    <x v="0"/>
    <s v="Express"/>
    <s v="Credit Card"/>
    <n v="2"/>
    <s v="Snowy"/>
    <s v="Black Friday"/>
    <x v="0"/>
    <b v="0"/>
    <n v="5"/>
    <n v="46.01"/>
    <n v="138.04"/>
    <n v="13.8"/>
    <x v="1"/>
  </r>
  <r>
    <n v="4622"/>
    <s v="12/02/2021"/>
    <d v="1899-12-30T06:16:45"/>
    <n v="316"/>
    <x v="47"/>
    <x v="2"/>
    <x v="12"/>
    <n v="64.248000000000005"/>
    <n v="-84.889600000000002"/>
    <n v="69"/>
    <b v="0"/>
    <n v="497"/>
    <x v="1"/>
    <x v="1"/>
    <n v="1"/>
    <b v="1"/>
    <x v="0"/>
    <s v="Standard"/>
    <s v="Online Payment"/>
    <n v="5"/>
    <s v="Rainy"/>
    <s v="Christmas Market"/>
    <x v="1"/>
    <b v="0"/>
    <n v="3"/>
    <n v="75.19"/>
    <n v="75.19"/>
    <n v="0"/>
    <x v="0"/>
  </r>
  <r>
    <n v="4623"/>
    <s v="27/11/2023"/>
    <d v="1899-12-30T16:40:42"/>
    <n v="458"/>
    <x v="28"/>
    <x v="2"/>
    <x v="4"/>
    <n v="53.760899999999999"/>
    <n v="-98.813900000000004"/>
    <n v="56"/>
    <b v="1"/>
    <n v="969"/>
    <x v="0"/>
    <x v="0"/>
    <n v="1"/>
    <b v="0"/>
    <x v="1"/>
    <s v="Standard"/>
    <s v="Online Payment"/>
    <n v="4"/>
    <s v="Rainy"/>
    <s v="Black Friday"/>
    <x v="0"/>
    <b v="1"/>
    <n v="5"/>
    <n v="21.84"/>
    <n v="21.84"/>
    <n v="2.1800000000000002"/>
    <x v="1"/>
  </r>
  <r>
    <n v="4624"/>
    <s v="27/11/2020"/>
    <d v="1899-12-30T03:00:03"/>
    <n v="184"/>
    <x v="13"/>
    <x v="1"/>
    <x v="7"/>
    <n v="45.077800000000003"/>
    <n v="-63.546700000000001"/>
    <n v="99"/>
    <b v="1"/>
    <n v="918"/>
    <x v="0"/>
    <x v="0"/>
    <n v="2"/>
    <b v="0"/>
    <x v="0"/>
    <s v="Express"/>
    <s v="Debit Card"/>
    <n v="5"/>
    <s v="Sunny"/>
    <s v="Black Friday"/>
    <x v="0"/>
    <b v="1"/>
    <n v="4"/>
    <n v="81.97"/>
    <n v="163.93"/>
    <n v="16.39"/>
    <x v="1"/>
  </r>
  <r>
    <n v="4625"/>
    <s v="12/03/2018"/>
    <d v="1899-12-30T14:10:20"/>
    <n v="458"/>
    <x v="3"/>
    <x v="0"/>
    <x v="11"/>
    <n v="63.588799999999999"/>
    <n v="-115.5069"/>
    <n v="50"/>
    <b v="0"/>
    <n v="887"/>
    <x v="2"/>
    <x v="2"/>
    <n v="2"/>
    <b v="1"/>
    <x v="0"/>
    <s v="Standard"/>
    <s v="Cash"/>
    <n v="2"/>
    <s v="Sunny"/>
    <s v="Christmas Market"/>
    <x v="1"/>
    <b v="0"/>
    <n v="2"/>
    <n v="94.49"/>
    <n v="188.97"/>
    <n v="0"/>
    <x v="0"/>
  </r>
  <r>
    <n v="4626"/>
    <s v="19/11/2020"/>
    <d v="1899-12-30T00:17:17"/>
    <n v="365"/>
    <x v="12"/>
    <x v="1"/>
    <x v="8"/>
    <n v="46.318800000000003"/>
    <n v="-63.146099999999997"/>
    <n v="37"/>
    <b v="0"/>
    <n v="968"/>
    <x v="0"/>
    <x v="0"/>
    <n v="1"/>
    <b v="1"/>
    <x v="1"/>
    <s v="Overnight"/>
    <s v="Cash"/>
    <n v="2"/>
    <s v="Rainy"/>
    <s v="Black Friday"/>
    <x v="0"/>
    <b v="0"/>
    <n v="5"/>
    <n v="63.13"/>
    <n v="63.13"/>
    <n v="6.31"/>
    <x v="1"/>
  </r>
  <r>
    <n v="4627"/>
    <s v="12/08/2018"/>
    <d v="1899-12-30T01:06:18"/>
    <n v="278"/>
    <x v="18"/>
    <x v="1"/>
    <x v="2"/>
    <n v="46.813099999999999"/>
    <n v="-71.207499999999996"/>
    <n v="59"/>
    <b v="0"/>
    <n v="451"/>
    <x v="3"/>
    <x v="3"/>
    <n v="1"/>
    <b v="0"/>
    <x v="0"/>
    <s v="Express"/>
    <s v="Debit Card"/>
    <n v="1"/>
    <s v="Snowy"/>
    <s v="None"/>
    <x v="0"/>
    <b v="1"/>
    <n v="5"/>
    <n v="45.53"/>
    <n v="45.53"/>
    <n v="0"/>
    <x v="0"/>
  </r>
  <r>
    <n v="4628"/>
    <s v="11/06/2019"/>
    <d v="1899-12-30T11:10:40"/>
    <n v="147"/>
    <x v="21"/>
    <x v="2"/>
    <x v="9"/>
    <n v="54.273099999999999"/>
    <n v="-61.738799999999998"/>
    <n v="84"/>
    <b v="0"/>
    <n v="743"/>
    <x v="0"/>
    <x v="0"/>
    <n v="3"/>
    <b v="1"/>
    <x v="0"/>
    <s v="Express"/>
    <s v="Credit Card"/>
    <n v="4"/>
    <s v="Sunny"/>
    <s v="Christmas Market"/>
    <x v="1"/>
    <b v="0"/>
    <n v="1"/>
    <n v="97.23"/>
    <n v="291.69"/>
    <n v="0"/>
    <x v="0"/>
  </r>
  <r>
    <n v="4629"/>
    <s v="27/12/2020"/>
    <d v="1899-12-30T05:00:02"/>
    <n v="394"/>
    <x v="46"/>
    <x v="1"/>
    <x v="4"/>
    <n v="53.760899999999999"/>
    <n v="-98.813900000000004"/>
    <n v="29"/>
    <b v="0"/>
    <n v="992"/>
    <x v="3"/>
    <x v="3"/>
    <n v="1"/>
    <b v="0"/>
    <x v="0"/>
    <s v="Express"/>
    <s v="Cash"/>
    <n v="4"/>
    <s v="Snowy"/>
    <s v="Black Friday"/>
    <x v="0"/>
    <b v="1"/>
    <n v="3"/>
    <n v="39.96"/>
    <n v="39.96"/>
    <n v="4"/>
    <x v="1"/>
  </r>
  <r>
    <n v="4630"/>
    <s v="25/12/2022"/>
    <d v="1899-12-30T14:22:20"/>
    <n v="415"/>
    <x v="47"/>
    <x v="0"/>
    <x v="8"/>
    <n v="46.318800000000003"/>
    <n v="-63.146099999999997"/>
    <n v="13"/>
    <b v="1"/>
    <n v="828"/>
    <x v="2"/>
    <x v="2"/>
    <n v="2"/>
    <b v="1"/>
    <x v="0"/>
    <s v="Overnight"/>
    <s v="Cash"/>
    <n v="5"/>
    <s v="Rainy"/>
    <s v="Black Friday"/>
    <x v="0"/>
    <b v="0"/>
    <n v="4"/>
    <n v="21.9"/>
    <n v="43.79"/>
    <n v="4.38"/>
    <x v="1"/>
  </r>
  <r>
    <n v="4631"/>
    <s v="19/11/2022"/>
    <d v="1899-12-30T04:47:29"/>
    <n v="437"/>
    <x v="35"/>
    <x v="1"/>
    <x v="7"/>
    <n v="45.077800000000003"/>
    <n v="-63.546700000000001"/>
    <n v="9"/>
    <b v="1"/>
    <n v="644"/>
    <x v="4"/>
    <x v="4"/>
    <n v="1"/>
    <b v="1"/>
    <x v="0"/>
    <s v="Express"/>
    <s v="Credit Card"/>
    <n v="2"/>
    <s v="Sunny"/>
    <s v="Christmas Market"/>
    <x v="1"/>
    <b v="1"/>
    <n v="4"/>
    <n v="63.77"/>
    <n v="63.77"/>
    <n v="0"/>
    <x v="0"/>
  </r>
  <r>
    <n v="4632"/>
    <s v="24/12/2021"/>
    <d v="1899-12-30T03:14:07"/>
    <n v="274"/>
    <x v="2"/>
    <x v="1"/>
    <x v="12"/>
    <n v="64.248000000000005"/>
    <n v="-84.889600000000002"/>
    <n v="65"/>
    <b v="1"/>
    <n v="340"/>
    <x v="1"/>
    <x v="1"/>
    <n v="1"/>
    <b v="0"/>
    <x v="1"/>
    <s v="Standard"/>
    <s v="Debit Card"/>
    <n v="4"/>
    <s v="Rainy"/>
    <s v="Black Friday"/>
    <x v="0"/>
    <b v="1"/>
    <n v="1"/>
    <n v="80.17"/>
    <n v="80.17"/>
    <n v="8.02"/>
    <x v="1"/>
  </r>
  <r>
    <n v="4633"/>
    <s v="24/12/2019"/>
    <d v="1899-12-30T23:38:45"/>
    <n v="322"/>
    <x v="12"/>
    <x v="2"/>
    <x v="3"/>
    <n v="53.933300000000003"/>
    <n v="-116.5765"/>
    <n v="81"/>
    <b v="1"/>
    <n v="836"/>
    <x v="4"/>
    <x v="4"/>
    <n v="3"/>
    <b v="1"/>
    <x v="0"/>
    <s v="Standard"/>
    <s v="Debit Card"/>
    <n v="4"/>
    <s v="Sunny"/>
    <s v="None"/>
    <x v="0"/>
    <b v="1"/>
    <n v="3"/>
    <n v="37.11"/>
    <n v="111.33"/>
    <n v="0"/>
    <x v="0"/>
  </r>
  <r>
    <n v="4634"/>
    <s v="27/11/2018"/>
    <d v="1899-12-30T02:18:16"/>
    <n v="224"/>
    <x v="8"/>
    <x v="2"/>
    <x v="5"/>
    <n v="52.939900000000002"/>
    <n v="-106.4509"/>
    <n v="59"/>
    <b v="1"/>
    <n v="643"/>
    <x v="3"/>
    <x v="3"/>
    <n v="1"/>
    <b v="1"/>
    <x v="1"/>
    <s v="Express"/>
    <s v="Debit Card"/>
    <n v="3"/>
    <s v="Rainy"/>
    <s v="Black Friday"/>
    <x v="0"/>
    <b v="0"/>
    <n v="1"/>
    <n v="34.46"/>
    <n v="34.46"/>
    <n v="3.45"/>
    <x v="1"/>
  </r>
  <r>
    <n v="4635"/>
    <s v="11/01/2018"/>
    <d v="1899-12-30T03:06:43"/>
    <n v="160"/>
    <x v="19"/>
    <x v="2"/>
    <x v="0"/>
    <n v="51.253799999999998"/>
    <n v="-85.3232"/>
    <n v="13"/>
    <b v="0"/>
    <n v="490"/>
    <x v="4"/>
    <x v="4"/>
    <n v="2"/>
    <b v="1"/>
    <x v="0"/>
    <s v="Standard"/>
    <s v="Online Payment"/>
    <n v="4"/>
    <s v="Rainy"/>
    <s v="Black Friday"/>
    <x v="0"/>
    <b v="1"/>
    <n v="4"/>
    <n v="40.15"/>
    <n v="80.3"/>
    <n v="8.0299999999999994"/>
    <x v="1"/>
  </r>
  <r>
    <n v="4636"/>
    <s v="13/11/2021"/>
    <d v="1899-12-30T23:24:33"/>
    <n v="269"/>
    <x v="14"/>
    <x v="0"/>
    <x v="10"/>
    <n v="64.282300000000006"/>
    <n v="-135"/>
    <n v="60"/>
    <b v="1"/>
    <n v="429"/>
    <x v="3"/>
    <x v="3"/>
    <n v="4"/>
    <b v="0"/>
    <x v="0"/>
    <s v="Overnight"/>
    <s v="Credit Card"/>
    <n v="1"/>
    <s v="Rainy"/>
    <s v="Black Friday"/>
    <x v="0"/>
    <b v="0"/>
    <n v="1"/>
    <n v="95.61"/>
    <n v="382.45"/>
    <n v="38.25"/>
    <x v="1"/>
  </r>
  <r>
    <n v="4637"/>
    <s v="12/08/2023"/>
    <d v="1899-12-30T19:02:23"/>
    <n v="205"/>
    <x v="21"/>
    <x v="1"/>
    <x v="11"/>
    <n v="63.588799999999999"/>
    <n v="-115.5069"/>
    <n v="51"/>
    <b v="1"/>
    <n v="562"/>
    <x v="1"/>
    <x v="1"/>
    <n v="5"/>
    <b v="0"/>
    <x v="1"/>
    <s v="Express"/>
    <s v="Cash"/>
    <n v="1"/>
    <s v="Rainy"/>
    <s v="None"/>
    <x v="0"/>
    <b v="0"/>
    <n v="1"/>
    <n v="73.31"/>
    <n v="366.54"/>
    <n v="0"/>
    <x v="0"/>
  </r>
  <r>
    <n v="4638"/>
    <s v="11/02/2023"/>
    <d v="1899-12-30T23:34:17"/>
    <n v="324"/>
    <x v="29"/>
    <x v="1"/>
    <x v="6"/>
    <n v="46.565300000000001"/>
    <n v="-66.4619"/>
    <n v="56"/>
    <b v="1"/>
    <n v="80"/>
    <x v="3"/>
    <x v="3"/>
    <n v="2"/>
    <b v="0"/>
    <x v="0"/>
    <s v="Standard"/>
    <s v="Credit Card"/>
    <n v="3"/>
    <s v="Snowy"/>
    <s v="Christmas Market"/>
    <x v="1"/>
    <b v="0"/>
    <n v="2"/>
    <n v="59.49"/>
    <n v="118.98"/>
    <n v="0"/>
    <x v="0"/>
  </r>
  <r>
    <n v="4639"/>
    <s v="14/12/2021"/>
    <d v="1899-12-30T01:57:42"/>
    <n v="383"/>
    <x v="7"/>
    <x v="0"/>
    <x v="1"/>
    <n v="53.726700000000001"/>
    <n v="-127.6476"/>
    <n v="81"/>
    <b v="1"/>
    <n v="890"/>
    <x v="4"/>
    <x v="4"/>
    <n v="4"/>
    <b v="0"/>
    <x v="1"/>
    <s v="Standard"/>
    <s v="Credit Card"/>
    <n v="1"/>
    <s v="Sunny"/>
    <s v="Black Friday"/>
    <x v="0"/>
    <b v="1"/>
    <n v="1"/>
    <n v="96.3"/>
    <n v="385.18"/>
    <n v="38.520000000000003"/>
    <x v="1"/>
  </r>
  <r>
    <n v="4640"/>
    <s v="27/12/2019"/>
    <d v="1899-12-30T11:14:26"/>
    <n v="213"/>
    <x v="44"/>
    <x v="0"/>
    <x v="6"/>
    <n v="46.565300000000001"/>
    <n v="-66.4619"/>
    <n v="2"/>
    <b v="0"/>
    <n v="458"/>
    <x v="4"/>
    <x v="4"/>
    <n v="2"/>
    <b v="0"/>
    <x v="0"/>
    <s v="Express"/>
    <s v="Debit Card"/>
    <n v="1"/>
    <s v="Sunny"/>
    <s v="Black Friday"/>
    <x v="0"/>
    <b v="1"/>
    <n v="2"/>
    <n v="27.9"/>
    <n v="55.79"/>
    <n v="5.58"/>
    <x v="1"/>
  </r>
  <r>
    <n v="4641"/>
    <s v="12/03/2022"/>
    <d v="1899-12-30T19:00:43"/>
    <n v="472"/>
    <x v="17"/>
    <x v="1"/>
    <x v="5"/>
    <n v="52.939900000000002"/>
    <n v="-106.4509"/>
    <n v="9"/>
    <b v="1"/>
    <n v="219"/>
    <x v="3"/>
    <x v="3"/>
    <n v="3"/>
    <b v="0"/>
    <x v="0"/>
    <s v="Standard"/>
    <s v="Credit Card"/>
    <n v="1"/>
    <s v="Rainy"/>
    <s v="Christmas Market"/>
    <x v="1"/>
    <b v="0"/>
    <n v="2"/>
    <n v="54.09"/>
    <n v="162.27000000000001"/>
    <n v="0"/>
    <x v="0"/>
  </r>
  <r>
    <n v="4642"/>
    <s v="22/11/2019"/>
    <d v="1899-12-30T22:25:14"/>
    <n v="492"/>
    <x v="49"/>
    <x v="2"/>
    <x v="3"/>
    <n v="53.933300000000003"/>
    <n v="-116.5765"/>
    <n v="77"/>
    <b v="0"/>
    <n v="227"/>
    <x v="1"/>
    <x v="1"/>
    <n v="2"/>
    <b v="1"/>
    <x v="0"/>
    <s v="Express"/>
    <s v="Online Payment"/>
    <n v="1"/>
    <s v="Sunny"/>
    <s v="None"/>
    <x v="0"/>
    <b v="0"/>
    <n v="1"/>
    <n v="13.24"/>
    <n v="26.48"/>
    <n v="0"/>
    <x v="0"/>
  </r>
  <r>
    <n v="4643"/>
    <s v="12/11/2019"/>
    <d v="1899-12-30T04:50:54"/>
    <n v="43"/>
    <x v="43"/>
    <x v="0"/>
    <x v="5"/>
    <n v="52.939900000000002"/>
    <n v="-106.4509"/>
    <n v="53"/>
    <b v="0"/>
    <n v="821"/>
    <x v="2"/>
    <x v="2"/>
    <n v="4"/>
    <b v="1"/>
    <x v="1"/>
    <s v="Overnight"/>
    <s v="Cash"/>
    <n v="5"/>
    <s v="Snowy"/>
    <s v="Christmas Market"/>
    <x v="1"/>
    <b v="1"/>
    <n v="1"/>
    <n v="60.78"/>
    <n v="243.13"/>
    <n v="0"/>
    <x v="0"/>
  </r>
  <r>
    <n v="4644"/>
    <s v="12/01/2020"/>
    <d v="1899-12-30T04:54:06"/>
    <n v="479"/>
    <x v="22"/>
    <x v="2"/>
    <x v="10"/>
    <n v="64.282300000000006"/>
    <n v="-135"/>
    <n v="94"/>
    <b v="0"/>
    <n v="657"/>
    <x v="0"/>
    <x v="0"/>
    <n v="1"/>
    <b v="1"/>
    <x v="0"/>
    <s v="Standard"/>
    <s v="Credit Card"/>
    <n v="5"/>
    <s v="Rainy"/>
    <s v="Christmas Market"/>
    <x v="1"/>
    <b v="1"/>
    <n v="1"/>
    <n v="63.02"/>
    <n v="63.02"/>
    <n v="0"/>
    <x v="0"/>
  </r>
  <r>
    <n v="4645"/>
    <s v="14/11/2020"/>
    <d v="1899-12-30T00:58:39"/>
    <n v="474"/>
    <x v="5"/>
    <x v="1"/>
    <x v="12"/>
    <n v="64.248000000000005"/>
    <n v="-84.889600000000002"/>
    <n v="48"/>
    <b v="0"/>
    <n v="480"/>
    <x v="3"/>
    <x v="3"/>
    <n v="4"/>
    <b v="0"/>
    <x v="0"/>
    <s v="Standard"/>
    <s v="Credit Card"/>
    <n v="1"/>
    <s v="Rainy"/>
    <s v="None"/>
    <x v="0"/>
    <b v="1"/>
    <n v="1"/>
    <n v="60.58"/>
    <n v="242.31"/>
    <n v="0"/>
    <x v="0"/>
  </r>
  <r>
    <n v="4646"/>
    <s v="27/12/2022"/>
    <d v="1899-12-30T05:50:23"/>
    <n v="216"/>
    <x v="17"/>
    <x v="2"/>
    <x v="0"/>
    <n v="51.253799999999998"/>
    <n v="-85.3232"/>
    <n v="16"/>
    <b v="1"/>
    <n v="742"/>
    <x v="3"/>
    <x v="3"/>
    <n v="4"/>
    <b v="0"/>
    <x v="1"/>
    <s v="Standard"/>
    <s v="Online Payment"/>
    <n v="5"/>
    <s v="Sunny"/>
    <s v="Christmas Market"/>
    <x v="1"/>
    <b v="0"/>
    <n v="5"/>
    <n v="56.32"/>
    <n v="225.29"/>
    <n v="0"/>
    <x v="0"/>
  </r>
  <r>
    <n v="4647"/>
    <s v="12/11/2020"/>
    <d v="1899-12-30T09:34:07"/>
    <n v="469"/>
    <x v="48"/>
    <x v="2"/>
    <x v="8"/>
    <n v="46.318800000000003"/>
    <n v="-63.146099999999997"/>
    <n v="83"/>
    <b v="0"/>
    <n v="906"/>
    <x v="2"/>
    <x v="2"/>
    <n v="3"/>
    <b v="0"/>
    <x v="0"/>
    <s v="Overnight"/>
    <s v="Cash"/>
    <n v="5"/>
    <s v="Rainy"/>
    <s v="None"/>
    <x v="0"/>
    <b v="1"/>
    <n v="2"/>
    <n v="71.489999999999995"/>
    <n v="214.46"/>
    <n v="0"/>
    <x v="0"/>
  </r>
  <r>
    <n v="4648"/>
    <s v="12/02/2023"/>
    <d v="1899-12-30T19:20:46"/>
    <n v="47"/>
    <x v="48"/>
    <x v="2"/>
    <x v="1"/>
    <n v="53.726700000000001"/>
    <n v="-127.6476"/>
    <n v="65"/>
    <b v="1"/>
    <n v="797"/>
    <x v="0"/>
    <x v="0"/>
    <n v="3"/>
    <b v="0"/>
    <x v="1"/>
    <s v="Overnight"/>
    <s v="Debit Card"/>
    <n v="5"/>
    <s v="Snowy"/>
    <s v="Christmas Market"/>
    <x v="1"/>
    <b v="1"/>
    <n v="3"/>
    <n v="25.65"/>
    <n v="76.94"/>
    <n v="0"/>
    <x v="0"/>
  </r>
  <r>
    <n v="4649"/>
    <s v="25/12/2018"/>
    <d v="1899-12-30T16:31:01"/>
    <n v="391"/>
    <x v="38"/>
    <x v="2"/>
    <x v="1"/>
    <n v="53.726700000000001"/>
    <n v="-127.6476"/>
    <n v="86"/>
    <b v="0"/>
    <n v="805"/>
    <x v="1"/>
    <x v="1"/>
    <n v="4"/>
    <b v="1"/>
    <x v="1"/>
    <s v="Express"/>
    <s v="Credit Card"/>
    <n v="5"/>
    <s v="Sunny"/>
    <s v="None"/>
    <x v="0"/>
    <b v="0"/>
    <n v="3"/>
    <n v="45.2"/>
    <n v="180.8"/>
    <n v="0"/>
    <x v="0"/>
  </r>
  <r>
    <n v="4650"/>
    <s v="23/11/2019"/>
    <d v="1899-12-30T07:59:53"/>
    <n v="307"/>
    <x v="5"/>
    <x v="1"/>
    <x v="9"/>
    <n v="54.273099999999999"/>
    <n v="-61.738799999999998"/>
    <n v="93"/>
    <b v="0"/>
    <n v="122"/>
    <x v="3"/>
    <x v="3"/>
    <n v="2"/>
    <b v="1"/>
    <x v="1"/>
    <s v="Express"/>
    <s v="Online Payment"/>
    <n v="5"/>
    <s v="Rainy"/>
    <s v="Black Friday"/>
    <x v="0"/>
    <b v="0"/>
    <n v="3"/>
    <n v="73.03"/>
    <n v="146.05000000000001"/>
    <n v="14.61"/>
    <x v="1"/>
  </r>
  <r>
    <n v="4651"/>
    <s v="25/11/2018"/>
    <d v="1899-12-30T22:37:21"/>
    <n v="299"/>
    <x v="35"/>
    <x v="2"/>
    <x v="0"/>
    <n v="51.253799999999998"/>
    <n v="-85.3232"/>
    <n v="79"/>
    <b v="0"/>
    <n v="856"/>
    <x v="0"/>
    <x v="0"/>
    <n v="5"/>
    <b v="1"/>
    <x v="1"/>
    <s v="Standard"/>
    <s v="Cash"/>
    <n v="5"/>
    <s v="Sunny"/>
    <s v="Black Friday"/>
    <x v="0"/>
    <b v="1"/>
    <n v="4"/>
    <n v="13.31"/>
    <n v="66.569999999999993"/>
    <n v="6.66"/>
    <x v="1"/>
  </r>
  <r>
    <n v="4652"/>
    <s v="23/12/2022"/>
    <d v="1899-12-30T01:48:44"/>
    <n v="222"/>
    <x v="16"/>
    <x v="1"/>
    <x v="4"/>
    <n v="53.760899999999999"/>
    <n v="-98.813900000000004"/>
    <n v="55"/>
    <b v="1"/>
    <n v="293"/>
    <x v="2"/>
    <x v="2"/>
    <n v="1"/>
    <b v="0"/>
    <x v="1"/>
    <s v="Overnight"/>
    <s v="Debit Card"/>
    <n v="3"/>
    <s v="Snowy"/>
    <s v="Christmas Market"/>
    <x v="1"/>
    <b v="0"/>
    <n v="1"/>
    <n v="98.12"/>
    <n v="98.12"/>
    <n v="0"/>
    <x v="0"/>
  </r>
  <r>
    <n v="4653"/>
    <s v="18/12/2020"/>
    <d v="1899-12-30T17:39:13"/>
    <n v="312"/>
    <x v="6"/>
    <x v="0"/>
    <x v="9"/>
    <n v="54.273099999999999"/>
    <n v="-61.738799999999998"/>
    <n v="5"/>
    <b v="1"/>
    <n v="667"/>
    <x v="4"/>
    <x v="4"/>
    <n v="4"/>
    <b v="1"/>
    <x v="1"/>
    <s v="Overnight"/>
    <s v="Debit Card"/>
    <n v="2"/>
    <s v="Snowy"/>
    <s v="Black Friday"/>
    <x v="0"/>
    <b v="1"/>
    <n v="4"/>
    <n v="61.31"/>
    <n v="245.23"/>
    <n v="24.52"/>
    <x v="1"/>
  </r>
  <r>
    <n v="4654"/>
    <s v="22/11/2021"/>
    <d v="1899-12-30T11:59:28"/>
    <n v="71"/>
    <x v="24"/>
    <x v="2"/>
    <x v="7"/>
    <n v="45.077800000000003"/>
    <n v="-63.546700000000001"/>
    <n v="21"/>
    <b v="0"/>
    <n v="176"/>
    <x v="4"/>
    <x v="4"/>
    <n v="5"/>
    <b v="1"/>
    <x v="0"/>
    <s v="Standard"/>
    <s v="Cash"/>
    <n v="1"/>
    <s v="Rainy"/>
    <s v="None"/>
    <x v="0"/>
    <b v="1"/>
    <n v="4"/>
    <n v="92.11"/>
    <n v="460.53"/>
    <n v="0"/>
    <x v="0"/>
  </r>
  <r>
    <n v="4655"/>
    <s v="30/11/2019"/>
    <d v="1899-12-30T15:21:38"/>
    <n v="481"/>
    <x v="23"/>
    <x v="2"/>
    <x v="11"/>
    <n v="63.588799999999999"/>
    <n v="-115.5069"/>
    <n v="81"/>
    <b v="0"/>
    <n v="797"/>
    <x v="0"/>
    <x v="0"/>
    <n v="5"/>
    <b v="1"/>
    <x v="1"/>
    <s v="Express"/>
    <s v="Cash"/>
    <n v="5"/>
    <s v="Sunny"/>
    <s v="Christmas Market"/>
    <x v="1"/>
    <b v="0"/>
    <n v="1"/>
    <n v="81.88"/>
    <n v="409.38"/>
    <n v="0"/>
    <x v="0"/>
  </r>
  <r>
    <n v="4656"/>
    <s v="15/11/2018"/>
    <d v="1899-12-30T15:04:32"/>
    <n v="468"/>
    <x v="21"/>
    <x v="1"/>
    <x v="9"/>
    <n v="54.273099999999999"/>
    <n v="-61.738799999999998"/>
    <n v="95"/>
    <b v="0"/>
    <n v="734"/>
    <x v="1"/>
    <x v="1"/>
    <n v="1"/>
    <b v="1"/>
    <x v="1"/>
    <s v="Standard"/>
    <s v="Online Payment"/>
    <n v="1"/>
    <s v="Sunny"/>
    <s v="None"/>
    <x v="0"/>
    <b v="1"/>
    <n v="2"/>
    <n v="31.72"/>
    <n v="31.72"/>
    <n v="0"/>
    <x v="0"/>
  </r>
  <r>
    <n v="4657"/>
    <s v="16/12/2018"/>
    <d v="1899-12-30T08:39:01"/>
    <n v="123"/>
    <x v="34"/>
    <x v="2"/>
    <x v="8"/>
    <n v="46.318800000000003"/>
    <n v="-63.146099999999997"/>
    <n v="65"/>
    <b v="0"/>
    <n v="368"/>
    <x v="4"/>
    <x v="4"/>
    <n v="4"/>
    <b v="0"/>
    <x v="0"/>
    <s v="Express"/>
    <s v="Online Payment"/>
    <n v="4"/>
    <s v="Rainy"/>
    <s v="Black Friday"/>
    <x v="0"/>
    <b v="0"/>
    <n v="4"/>
    <n v="89.23"/>
    <n v="356.92"/>
    <n v="35.69"/>
    <x v="1"/>
  </r>
  <r>
    <n v="4658"/>
    <s v="22/12/2018"/>
    <d v="1899-12-30T10:37:06"/>
    <n v="367"/>
    <x v="17"/>
    <x v="0"/>
    <x v="0"/>
    <n v="51.253799999999998"/>
    <n v="-85.3232"/>
    <n v="31"/>
    <b v="0"/>
    <n v="994"/>
    <x v="2"/>
    <x v="2"/>
    <n v="3"/>
    <b v="1"/>
    <x v="0"/>
    <s v="Standard"/>
    <s v="Credit Card"/>
    <n v="4"/>
    <s v="Sunny"/>
    <s v="None"/>
    <x v="0"/>
    <b v="0"/>
    <n v="1"/>
    <n v="95.74"/>
    <n v="287.22000000000003"/>
    <n v="0"/>
    <x v="0"/>
  </r>
  <r>
    <n v="4659"/>
    <s v="11/09/2021"/>
    <d v="1899-12-30T19:29:53"/>
    <n v="164"/>
    <x v="18"/>
    <x v="2"/>
    <x v="1"/>
    <n v="53.726700000000001"/>
    <n v="-127.6476"/>
    <n v="97"/>
    <b v="0"/>
    <n v="629"/>
    <x v="4"/>
    <x v="4"/>
    <n v="2"/>
    <b v="0"/>
    <x v="0"/>
    <s v="Standard"/>
    <s v="Online Payment"/>
    <n v="1"/>
    <s v="Rainy"/>
    <s v="None"/>
    <x v="0"/>
    <b v="0"/>
    <n v="3"/>
    <n v="97.08"/>
    <n v="194.16"/>
    <n v="0"/>
    <x v="0"/>
  </r>
  <r>
    <n v="4660"/>
    <s v="12/05/2022"/>
    <d v="1899-12-30T11:28:54"/>
    <n v="366"/>
    <x v="0"/>
    <x v="2"/>
    <x v="3"/>
    <n v="53.933300000000003"/>
    <n v="-116.5765"/>
    <n v="44"/>
    <b v="1"/>
    <n v="30"/>
    <x v="3"/>
    <x v="3"/>
    <n v="4"/>
    <b v="1"/>
    <x v="0"/>
    <s v="Express"/>
    <s v="Credit Card"/>
    <n v="1"/>
    <s v="Rainy"/>
    <s v="Black Friday"/>
    <x v="0"/>
    <b v="0"/>
    <n v="2"/>
    <n v="48.16"/>
    <n v="192.64"/>
    <n v="19.260000000000002"/>
    <x v="1"/>
  </r>
  <r>
    <n v="4661"/>
    <s v="30/12/2021"/>
    <d v="1899-12-30T06:12:32"/>
    <n v="456"/>
    <x v="14"/>
    <x v="0"/>
    <x v="7"/>
    <n v="45.077800000000003"/>
    <n v="-63.546700000000001"/>
    <n v="5"/>
    <b v="1"/>
    <n v="832"/>
    <x v="0"/>
    <x v="0"/>
    <n v="1"/>
    <b v="1"/>
    <x v="0"/>
    <s v="Express"/>
    <s v="Cash"/>
    <n v="5"/>
    <s v="Rainy"/>
    <s v="Black Friday"/>
    <x v="0"/>
    <b v="0"/>
    <n v="2"/>
    <n v="80.78"/>
    <n v="80.78"/>
    <n v="8.08"/>
    <x v="1"/>
  </r>
  <r>
    <n v="4662"/>
    <s v="15/11/2021"/>
    <d v="1899-12-30T02:44:48"/>
    <n v="468"/>
    <x v="43"/>
    <x v="0"/>
    <x v="6"/>
    <n v="46.565300000000001"/>
    <n v="-66.4619"/>
    <n v="96"/>
    <b v="0"/>
    <n v="988"/>
    <x v="4"/>
    <x v="4"/>
    <n v="1"/>
    <b v="1"/>
    <x v="1"/>
    <s v="Standard"/>
    <s v="Cash"/>
    <n v="1"/>
    <s v="Sunny"/>
    <s v="Black Friday"/>
    <x v="0"/>
    <b v="0"/>
    <n v="2"/>
    <n v="71.14"/>
    <n v="71.14"/>
    <n v="7.11"/>
    <x v="1"/>
  </r>
  <r>
    <n v="4663"/>
    <s v="29/12/2019"/>
    <d v="1899-12-30T11:43:54"/>
    <n v="403"/>
    <x v="43"/>
    <x v="1"/>
    <x v="9"/>
    <n v="54.273099999999999"/>
    <n v="-61.738799999999998"/>
    <n v="69"/>
    <b v="0"/>
    <n v="88"/>
    <x v="0"/>
    <x v="0"/>
    <n v="4"/>
    <b v="0"/>
    <x v="1"/>
    <s v="Standard"/>
    <s v="Credit Card"/>
    <n v="1"/>
    <s v="Rainy"/>
    <s v="Christmas Market"/>
    <x v="1"/>
    <b v="0"/>
    <n v="4"/>
    <n v="94.86"/>
    <n v="379.43"/>
    <n v="0"/>
    <x v="0"/>
  </r>
  <r>
    <n v="4664"/>
    <s v="12/11/2021"/>
    <d v="1899-12-30T10:38:03"/>
    <n v="32"/>
    <x v="36"/>
    <x v="1"/>
    <x v="4"/>
    <n v="53.760899999999999"/>
    <n v="-98.813900000000004"/>
    <n v="10"/>
    <b v="1"/>
    <n v="865"/>
    <x v="1"/>
    <x v="1"/>
    <n v="1"/>
    <b v="1"/>
    <x v="1"/>
    <s v="Express"/>
    <s v="Cash"/>
    <n v="3"/>
    <s v="Snowy"/>
    <s v="None"/>
    <x v="0"/>
    <b v="1"/>
    <n v="3"/>
    <n v="87.84"/>
    <n v="87.84"/>
    <n v="0"/>
    <x v="0"/>
  </r>
  <r>
    <n v="4665"/>
    <s v="11/01/2022"/>
    <d v="1899-12-30T09:27:14"/>
    <n v="21"/>
    <x v="40"/>
    <x v="0"/>
    <x v="1"/>
    <n v="53.726700000000001"/>
    <n v="-127.6476"/>
    <n v="97"/>
    <b v="1"/>
    <n v="162"/>
    <x v="1"/>
    <x v="1"/>
    <n v="1"/>
    <b v="0"/>
    <x v="1"/>
    <s v="Standard"/>
    <s v="Debit Card"/>
    <n v="2"/>
    <s v="Sunny"/>
    <s v="Christmas Market"/>
    <x v="1"/>
    <b v="1"/>
    <n v="2"/>
    <n v="31.48"/>
    <n v="31.48"/>
    <n v="0"/>
    <x v="0"/>
  </r>
  <r>
    <n v="4666"/>
    <s v="23/12/2018"/>
    <d v="1899-12-30T18:00:19"/>
    <n v="19"/>
    <x v="40"/>
    <x v="0"/>
    <x v="10"/>
    <n v="64.282300000000006"/>
    <n v="-135"/>
    <n v="57"/>
    <b v="0"/>
    <n v="272"/>
    <x v="3"/>
    <x v="3"/>
    <n v="1"/>
    <b v="1"/>
    <x v="0"/>
    <s v="Overnight"/>
    <s v="Credit Card"/>
    <n v="1"/>
    <s v="Sunny"/>
    <s v="Christmas Market"/>
    <x v="1"/>
    <b v="0"/>
    <n v="3"/>
    <n v="76.849999999999994"/>
    <n v="76.849999999999994"/>
    <n v="0"/>
    <x v="0"/>
  </r>
  <r>
    <n v="4667"/>
    <s v="20/12/2022"/>
    <d v="1899-12-30T06:51:24"/>
    <n v="51"/>
    <x v="2"/>
    <x v="2"/>
    <x v="12"/>
    <n v="64.248000000000005"/>
    <n v="-84.889600000000002"/>
    <n v="55"/>
    <b v="1"/>
    <n v="230"/>
    <x v="0"/>
    <x v="0"/>
    <n v="4"/>
    <b v="0"/>
    <x v="1"/>
    <s v="Standard"/>
    <s v="Online Payment"/>
    <n v="2"/>
    <s v="Rainy"/>
    <s v="None"/>
    <x v="0"/>
    <b v="1"/>
    <n v="3"/>
    <n v="52.06"/>
    <n v="208.23"/>
    <n v="0"/>
    <x v="0"/>
  </r>
  <r>
    <n v="4668"/>
    <s v="11/02/2023"/>
    <d v="1899-12-30T01:54:35"/>
    <n v="482"/>
    <x v="3"/>
    <x v="1"/>
    <x v="2"/>
    <n v="46.813099999999999"/>
    <n v="-71.207499999999996"/>
    <n v="83"/>
    <b v="0"/>
    <n v="102"/>
    <x v="0"/>
    <x v="0"/>
    <n v="1"/>
    <b v="1"/>
    <x v="0"/>
    <s v="Standard"/>
    <s v="Debit Card"/>
    <n v="1"/>
    <s v="Rainy"/>
    <s v="Christmas Market"/>
    <x v="1"/>
    <b v="1"/>
    <n v="3"/>
    <n v="70.67"/>
    <n v="70.67"/>
    <n v="0"/>
    <x v="0"/>
  </r>
  <r>
    <n v="4669"/>
    <s v="11/08/2022"/>
    <d v="1899-12-30T12:20:05"/>
    <n v="265"/>
    <x v="30"/>
    <x v="2"/>
    <x v="4"/>
    <n v="53.760899999999999"/>
    <n v="-98.813900000000004"/>
    <n v="48"/>
    <b v="0"/>
    <n v="234"/>
    <x v="0"/>
    <x v="0"/>
    <n v="1"/>
    <b v="1"/>
    <x v="0"/>
    <s v="Overnight"/>
    <s v="Cash"/>
    <n v="3"/>
    <s v="Rainy"/>
    <s v="Black Friday"/>
    <x v="0"/>
    <b v="0"/>
    <n v="5"/>
    <n v="75.52"/>
    <n v="75.52"/>
    <n v="7.55"/>
    <x v="1"/>
  </r>
  <r>
    <n v="4670"/>
    <s v="25/12/2023"/>
    <d v="1899-12-30T19:09:46"/>
    <n v="150"/>
    <x v="18"/>
    <x v="2"/>
    <x v="4"/>
    <n v="53.760899999999999"/>
    <n v="-98.813900000000004"/>
    <n v="37"/>
    <b v="1"/>
    <n v="612"/>
    <x v="1"/>
    <x v="1"/>
    <n v="2"/>
    <b v="0"/>
    <x v="0"/>
    <s v="Overnight"/>
    <s v="Cash"/>
    <n v="5"/>
    <s v="Rainy"/>
    <s v="Black Friday"/>
    <x v="0"/>
    <b v="1"/>
    <n v="5"/>
    <n v="74.37"/>
    <n v="148.74"/>
    <n v="14.87"/>
    <x v="1"/>
  </r>
  <r>
    <n v="4671"/>
    <s v="11/07/2018"/>
    <d v="1899-12-30T09:34:23"/>
    <n v="424"/>
    <x v="48"/>
    <x v="2"/>
    <x v="5"/>
    <n v="52.939900000000002"/>
    <n v="-106.4509"/>
    <n v="41"/>
    <b v="0"/>
    <n v="152"/>
    <x v="3"/>
    <x v="3"/>
    <n v="5"/>
    <b v="1"/>
    <x v="1"/>
    <s v="Express"/>
    <s v="Cash"/>
    <n v="1"/>
    <s v="Snowy"/>
    <s v="Christmas Market"/>
    <x v="1"/>
    <b v="0"/>
    <n v="4"/>
    <n v="56.55"/>
    <n v="282.77"/>
    <n v="0"/>
    <x v="0"/>
  </r>
  <r>
    <n v="4672"/>
    <s v="21/11/2021"/>
    <d v="1899-12-30T19:31:08"/>
    <n v="112"/>
    <x v="8"/>
    <x v="2"/>
    <x v="0"/>
    <n v="51.253799999999998"/>
    <n v="-85.3232"/>
    <n v="60"/>
    <b v="0"/>
    <n v="340"/>
    <x v="1"/>
    <x v="1"/>
    <n v="1"/>
    <b v="1"/>
    <x v="0"/>
    <s v="Express"/>
    <s v="Debit Card"/>
    <n v="4"/>
    <s v="Sunny"/>
    <s v="Christmas Market"/>
    <x v="1"/>
    <b v="1"/>
    <n v="2"/>
    <n v="51.72"/>
    <n v="51.72"/>
    <n v="0"/>
    <x v="0"/>
  </r>
  <r>
    <n v="4673"/>
    <s v="27/12/2020"/>
    <d v="1899-12-30T00:44:39"/>
    <n v="63"/>
    <x v="3"/>
    <x v="1"/>
    <x v="6"/>
    <n v="46.565300000000001"/>
    <n v="-66.4619"/>
    <n v="4"/>
    <b v="0"/>
    <n v="250"/>
    <x v="3"/>
    <x v="3"/>
    <n v="4"/>
    <b v="0"/>
    <x v="1"/>
    <s v="Standard"/>
    <s v="Debit Card"/>
    <n v="4"/>
    <s v="Sunny"/>
    <s v="None"/>
    <x v="0"/>
    <b v="0"/>
    <n v="1"/>
    <n v="89.78"/>
    <n v="359.13"/>
    <n v="0"/>
    <x v="0"/>
  </r>
  <r>
    <n v="4674"/>
    <s v="13/11/2022"/>
    <d v="1899-12-30T07:49:52"/>
    <n v="91"/>
    <x v="21"/>
    <x v="2"/>
    <x v="8"/>
    <n v="46.318800000000003"/>
    <n v="-63.146099999999997"/>
    <n v="33"/>
    <b v="1"/>
    <n v="507"/>
    <x v="2"/>
    <x v="2"/>
    <n v="3"/>
    <b v="1"/>
    <x v="1"/>
    <s v="Express"/>
    <s v="Credit Card"/>
    <n v="1"/>
    <s v="Sunny"/>
    <s v="Christmas Market"/>
    <x v="1"/>
    <b v="0"/>
    <n v="4"/>
    <n v="23.89"/>
    <n v="71.680000000000007"/>
    <n v="0"/>
    <x v="0"/>
  </r>
  <r>
    <n v="4675"/>
    <s v="12/09/2023"/>
    <d v="1899-12-30T07:22:59"/>
    <n v="218"/>
    <x v="1"/>
    <x v="0"/>
    <x v="7"/>
    <n v="45.077800000000003"/>
    <n v="-63.546700000000001"/>
    <n v="64"/>
    <b v="0"/>
    <n v="291"/>
    <x v="0"/>
    <x v="0"/>
    <n v="2"/>
    <b v="0"/>
    <x v="0"/>
    <s v="Overnight"/>
    <s v="Cash"/>
    <n v="1"/>
    <s v="Rainy"/>
    <s v="None"/>
    <x v="0"/>
    <b v="0"/>
    <n v="4"/>
    <n v="26.52"/>
    <n v="53.03"/>
    <n v="0"/>
    <x v="0"/>
  </r>
  <r>
    <n v="4676"/>
    <s v="11/03/2022"/>
    <d v="1899-12-30T00:24:32"/>
    <n v="323"/>
    <x v="8"/>
    <x v="1"/>
    <x v="1"/>
    <n v="53.726700000000001"/>
    <n v="-127.6476"/>
    <n v="67"/>
    <b v="1"/>
    <n v="620"/>
    <x v="2"/>
    <x v="2"/>
    <n v="2"/>
    <b v="0"/>
    <x v="0"/>
    <s v="Express"/>
    <s v="Cash"/>
    <n v="2"/>
    <s v="Sunny"/>
    <s v="Christmas Market"/>
    <x v="1"/>
    <b v="1"/>
    <n v="2"/>
    <n v="14.21"/>
    <n v="28.42"/>
    <n v="0"/>
    <x v="0"/>
  </r>
  <r>
    <n v="4677"/>
    <s v="28/12/2023"/>
    <d v="1899-12-30T01:48:19"/>
    <n v="387"/>
    <x v="5"/>
    <x v="1"/>
    <x v="4"/>
    <n v="53.760899999999999"/>
    <n v="-98.813900000000004"/>
    <n v="42"/>
    <b v="1"/>
    <n v="700"/>
    <x v="1"/>
    <x v="1"/>
    <n v="2"/>
    <b v="0"/>
    <x v="0"/>
    <s v="Overnight"/>
    <s v="Debit Card"/>
    <n v="4"/>
    <s v="Sunny"/>
    <s v="Black Friday"/>
    <x v="0"/>
    <b v="1"/>
    <n v="5"/>
    <n v="37.630000000000003"/>
    <n v="75.25"/>
    <n v="7.53"/>
    <x v="1"/>
  </r>
  <r>
    <n v="4678"/>
    <s v="23/11/2018"/>
    <d v="1899-12-30T02:32:18"/>
    <n v="481"/>
    <x v="2"/>
    <x v="2"/>
    <x v="10"/>
    <n v="64.282300000000006"/>
    <n v="-135"/>
    <n v="1"/>
    <b v="0"/>
    <n v="522"/>
    <x v="2"/>
    <x v="2"/>
    <n v="1"/>
    <b v="1"/>
    <x v="0"/>
    <s v="Overnight"/>
    <s v="Credit Card"/>
    <n v="2"/>
    <s v="Sunny"/>
    <s v="Black Friday"/>
    <x v="0"/>
    <b v="1"/>
    <n v="2"/>
    <n v="50.88"/>
    <n v="50.88"/>
    <n v="5.09"/>
    <x v="1"/>
  </r>
  <r>
    <n v="4679"/>
    <s v="28/11/2019"/>
    <d v="1899-12-30T21:55:22"/>
    <n v="63"/>
    <x v="49"/>
    <x v="0"/>
    <x v="10"/>
    <n v="64.282300000000006"/>
    <n v="-135"/>
    <n v="87"/>
    <b v="1"/>
    <n v="29"/>
    <x v="2"/>
    <x v="2"/>
    <n v="1"/>
    <b v="1"/>
    <x v="1"/>
    <s v="Express"/>
    <s v="Online Payment"/>
    <n v="4"/>
    <s v="Sunny"/>
    <s v="Black Friday"/>
    <x v="0"/>
    <b v="0"/>
    <n v="3"/>
    <n v="31.07"/>
    <n v="31.07"/>
    <n v="3.11"/>
    <x v="1"/>
  </r>
  <r>
    <n v="4680"/>
    <s v="23/11/2022"/>
    <d v="1899-12-30T00:16:05"/>
    <n v="183"/>
    <x v="19"/>
    <x v="1"/>
    <x v="1"/>
    <n v="53.726700000000001"/>
    <n v="-127.6476"/>
    <n v="15"/>
    <b v="1"/>
    <n v="839"/>
    <x v="1"/>
    <x v="1"/>
    <n v="3"/>
    <b v="0"/>
    <x v="0"/>
    <s v="Standard"/>
    <s v="Cash"/>
    <n v="4"/>
    <s v="Sunny"/>
    <s v="Black Friday"/>
    <x v="0"/>
    <b v="1"/>
    <n v="5"/>
    <n v="79.5"/>
    <n v="238.51"/>
    <n v="23.85"/>
    <x v="1"/>
  </r>
  <r>
    <n v="4681"/>
    <s v="26/12/2021"/>
    <d v="1899-12-30T05:50:12"/>
    <n v="25"/>
    <x v="5"/>
    <x v="1"/>
    <x v="9"/>
    <n v="54.273099999999999"/>
    <n v="-61.738799999999998"/>
    <n v="92"/>
    <b v="1"/>
    <n v="245"/>
    <x v="1"/>
    <x v="1"/>
    <n v="5"/>
    <b v="0"/>
    <x v="1"/>
    <s v="Standard"/>
    <s v="Cash"/>
    <n v="3"/>
    <s v="Snowy"/>
    <s v="None"/>
    <x v="0"/>
    <b v="1"/>
    <n v="3"/>
    <n v="50.41"/>
    <n v="252.07"/>
    <n v="0"/>
    <x v="0"/>
  </r>
  <r>
    <n v="4682"/>
    <s v="14/11/2022"/>
    <d v="1899-12-30T04:39:47"/>
    <n v="34"/>
    <x v="6"/>
    <x v="2"/>
    <x v="10"/>
    <n v="64.282300000000006"/>
    <n v="-135"/>
    <n v="39"/>
    <b v="1"/>
    <n v="807"/>
    <x v="3"/>
    <x v="3"/>
    <n v="3"/>
    <b v="1"/>
    <x v="1"/>
    <s v="Standard"/>
    <s v="Credit Card"/>
    <n v="4"/>
    <s v="Snowy"/>
    <s v="Black Friday"/>
    <x v="0"/>
    <b v="0"/>
    <n v="2"/>
    <n v="88.31"/>
    <n v="264.92"/>
    <n v="26.49"/>
    <x v="1"/>
  </r>
  <r>
    <n v="4683"/>
    <s v="13/12/2020"/>
    <d v="1899-12-30T01:36:27"/>
    <n v="445"/>
    <x v="30"/>
    <x v="1"/>
    <x v="6"/>
    <n v="46.565300000000001"/>
    <n v="-66.4619"/>
    <n v="53"/>
    <b v="0"/>
    <n v="744"/>
    <x v="1"/>
    <x v="1"/>
    <n v="2"/>
    <b v="0"/>
    <x v="0"/>
    <s v="Express"/>
    <s v="Online Payment"/>
    <n v="3"/>
    <s v="Rainy"/>
    <s v="None"/>
    <x v="0"/>
    <b v="1"/>
    <n v="2"/>
    <n v="83.78"/>
    <n v="167.55"/>
    <n v="0"/>
    <x v="0"/>
  </r>
  <r>
    <n v="4684"/>
    <s v="19/12/2021"/>
    <d v="1899-12-30T04:55:19"/>
    <n v="4"/>
    <x v="18"/>
    <x v="2"/>
    <x v="4"/>
    <n v="53.760899999999999"/>
    <n v="-98.813900000000004"/>
    <n v="59"/>
    <b v="0"/>
    <n v="741"/>
    <x v="1"/>
    <x v="1"/>
    <n v="1"/>
    <b v="1"/>
    <x v="1"/>
    <s v="Overnight"/>
    <s v="Debit Card"/>
    <n v="2"/>
    <s v="Snowy"/>
    <s v="Black Friday"/>
    <x v="0"/>
    <b v="0"/>
    <n v="5"/>
    <n v="46.41"/>
    <n v="46.41"/>
    <n v="4.6399999999999997"/>
    <x v="1"/>
  </r>
  <r>
    <n v="4685"/>
    <s v="20/11/2019"/>
    <d v="1899-12-30T06:26:02"/>
    <n v="111"/>
    <x v="8"/>
    <x v="0"/>
    <x v="0"/>
    <n v="51.253799999999998"/>
    <n v="-85.3232"/>
    <n v="45"/>
    <b v="1"/>
    <n v="559"/>
    <x v="0"/>
    <x v="0"/>
    <n v="5"/>
    <b v="1"/>
    <x v="0"/>
    <s v="Overnight"/>
    <s v="Debit Card"/>
    <n v="4"/>
    <s v="Sunny"/>
    <s v="None"/>
    <x v="0"/>
    <b v="0"/>
    <n v="4"/>
    <n v="76.63"/>
    <n v="383.13"/>
    <n v="0"/>
    <x v="0"/>
  </r>
  <r>
    <n v="4686"/>
    <s v="18/12/2020"/>
    <d v="1899-12-30T23:56:52"/>
    <n v="349"/>
    <x v="16"/>
    <x v="1"/>
    <x v="5"/>
    <n v="52.939900000000002"/>
    <n v="-106.4509"/>
    <n v="93"/>
    <b v="0"/>
    <n v="272"/>
    <x v="1"/>
    <x v="1"/>
    <n v="3"/>
    <b v="1"/>
    <x v="1"/>
    <s v="Standard"/>
    <s v="Debit Card"/>
    <n v="2"/>
    <s v="Rainy"/>
    <s v="None"/>
    <x v="0"/>
    <b v="1"/>
    <n v="3"/>
    <n v="41.63"/>
    <n v="124.9"/>
    <n v="0"/>
    <x v="0"/>
  </r>
  <r>
    <n v="4687"/>
    <s v="12/04/2022"/>
    <d v="1899-12-30T02:11:38"/>
    <n v="190"/>
    <x v="32"/>
    <x v="2"/>
    <x v="12"/>
    <n v="64.248000000000005"/>
    <n v="-84.889600000000002"/>
    <n v="92"/>
    <b v="1"/>
    <n v="532"/>
    <x v="4"/>
    <x v="4"/>
    <n v="5"/>
    <b v="1"/>
    <x v="0"/>
    <s v="Overnight"/>
    <s v="Credit Card"/>
    <n v="1"/>
    <s v="Sunny"/>
    <s v="Christmas Market"/>
    <x v="1"/>
    <b v="1"/>
    <n v="4"/>
    <n v="67.08"/>
    <n v="335.38"/>
    <n v="0"/>
    <x v="0"/>
  </r>
  <r>
    <n v="4688"/>
    <s v="12/01/2022"/>
    <d v="1899-12-30T23:01:24"/>
    <n v="443"/>
    <x v="28"/>
    <x v="0"/>
    <x v="10"/>
    <n v="64.282300000000006"/>
    <n v="-135"/>
    <n v="24"/>
    <b v="1"/>
    <n v="142"/>
    <x v="0"/>
    <x v="0"/>
    <n v="2"/>
    <b v="1"/>
    <x v="1"/>
    <s v="Overnight"/>
    <s v="Online Payment"/>
    <n v="5"/>
    <s v="Snowy"/>
    <s v="Christmas Market"/>
    <x v="1"/>
    <b v="0"/>
    <n v="5"/>
    <n v="17.239999999999998"/>
    <n v="34.479999999999997"/>
    <n v="0"/>
    <x v="0"/>
  </r>
  <r>
    <n v="4689"/>
    <s v="17/11/2018"/>
    <d v="1899-12-30T01:18:18"/>
    <n v="130"/>
    <x v="48"/>
    <x v="0"/>
    <x v="5"/>
    <n v="52.939900000000002"/>
    <n v="-106.4509"/>
    <n v="22"/>
    <b v="0"/>
    <n v="880"/>
    <x v="0"/>
    <x v="0"/>
    <n v="1"/>
    <b v="0"/>
    <x v="1"/>
    <s v="Express"/>
    <s v="Debit Card"/>
    <n v="5"/>
    <s v="Rainy"/>
    <s v="Christmas Market"/>
    <x v="1"/>
    <b v="1"/>
    <n v="1"/>
    <n v="96.08"/>
    <n v="96.08"/>
    <n v="0"/>
    <x v="0"/>
  </r>
  <r>
    <n v="4690"/>
    <s v="24/12/2021"/>
    <d v="1899-12-30T08:38:40"/>
    <n v="115"/>
    <x v="30"/>
    <x v="2"/>
    <x v="10"/>
    <n v="64.282300000000006"/>
    <n v="-135"/>
    <n v="89"/>
    <b v="1"/>
    <n v="899"/>
    <x v="2"/>
    <x v="2"/>
    <n v="3"/>
    <b v="1"/>
    <x v="0"/>
    <s v="Overnight"/>
    <s v="Credit Card"/>
    <n v="1"/>
    <s v="Rainy"/>
    <s v="None"/>
    <x v="0"/>
    <b v="0"/>
    <n v="4"/>
    <n v="22.52"/>
    <n v="67.55"/>
    <n v="0"/>
    <x v="0"/>
  </r>
  <r>
    <n v="4691"/>
    <s v="18/11/2020"/>
    <d v="1899-12-30T08:22:50"/>
    <n v="2"/>
    <x v="36"/>
    <x v="1"/>
    <x v="10"/>
    <n v="64.282300000000006"/>
    <n v="-135"/>
    <n v="28"/>
    <b v="0"/>
    <n v="392"/>
    <x v="3"/>
    <x v="3"/>
    <n v="1"/>
    <b v="1"/>
    <x v="1"/>
    <s v="Express"/>
    <s v="Cash"/>
    <n v="3"/>
    <s v="Sunny"/>
    <s v="Christmas Market"/>
    <x v="1"/>
    <b v="0"/>
    <n v="4"/>
    <n v="47.41"/>
    <n v="47.41"/>
    <n v="0"/>
    <x v="0"/>
  </r>
  <r>
    <n v="4692"/>
    <s v="18/12/2019"/>
    <d v="1899-12-30T19:22:51"/>
    <n v="167"/>
    <x v="23"/>
    <x v="0"/>
    <x v="0"/>
    <n v="51.253799999999998"/>
    <n v="-85.3232"/>
    <n v="21"/>
    <b v="1"/>
    <n v="730"/>
    <x v="2"/>
    <x v="2"/>
    <n v="4"/>
    <b v="1"/>
    <x v="1"/>
    <s v="Overnight"/>
    <s v="Debit Card"/>
    <n v="2"/>
    <s v="Snowy"/>
    <s v="None"/>
    <x v="0"/>
    <b v="0"/>
    <n v="3"/>
    <n v="23.4"/>
    <n v="93.58"/>
    <n v="0"/>
    <x v="0"/>
  </r>
  <r>
    <n v="4693"/>
    <s v="24/12/2019"/>
    <d v="1899-12-30T10:32:22"/>
    <n v="16"/>
    <x v="22"/>
    <x v="2"/>
    <x v="11"/>
    <n v="63.588799999999999"/>
    <n v="-115.5069"/>
    <n v="28"/>
    <b v="0"/>
    <n v="43"/>
    <x v="2"/>
    <x v="2"/>
    <n v="4"/>
    <b v="1"/>
    <x v="0"/>
    <s v="Standard"/>
    <s v="Credit Card"/>
    <n v="1"/>
    <s v="Snowy"/>
    <s v="Black Friday"/>
    <x v="0"/>
    <b v="1"/>
    <n v="4"/>
    <n v="99.54"/>
    <n v="398.16"/>
    <n v="39.82"/>
    <x v="1"/>
  </r>
  <r>
    <n v="4694"/>
    <s v="22/12/2020"/>
    <d v="1899-12-30T23:01:34"/>
    <n v="128"/>
    <x v="44"/>
    <x v="0"/>
    <x v="12"/>
    <n v="64.248000000000005"/>
    <n v="-84.889600000000002"/>
    <n v="80"/>
    <b v="1"/>
    <n v="818"/>
    <x v="0"/>
    <x v="0"/>
    <n v="4"/>
    <b v="1"/>
    <x v="0"/>
    <s v="Express"/>
    <s v="Credit Card"/>
    <n v="4"/>
    <s v="Sunny"/>
    <s v="Christmas Market"/>
    <x v="1"/>
    <b v="0"/>
    <n v="2"/>
    <n v="79.59"/>
    <n v="318.35000000000002"/>
    <n v="0"/>
    <x v="0"/>
  </r>
  <r>
    <n v="4695"/>
    <s v="25/12/2023"/>
    <d v="1899-12-30T02:49:20"/>
    <n v="1"/>
    <x v="32"/>
    <x v="1"/>
    <x v="8"/>
    <n v="46.318800000000003"/>
    <n v="-63.146099999999997"/>
    <n v="57"/>
    <b v="1"/>
    <n v="862"/>
    <x v="1"/>
    <x v="1"/>
    <n v="2"/>
    <b v="0"/>
    <x v="0"/>
    <s v="Standard"/>
    <s v="Credit Card"/>
    <n v="5"/>
    <s v="Rainy"/>
    <s v="Black Friday"/>
    <x v="0"/>
    <b v="1"/>
    <n v="2"/>
    <n v="25.24"/>
    <n v="50.47"/>
    <n v="5.05"/>
    <x v="1"/>
  </r>
  <r>
    <n v="4696"/>
    <s v="29/11/2021"/>
    <d v="1899-12-30T05:33:14"/>
    <n v="222"/>
    <x v="6"/>
    <x v="1"/>
    <x v="12"/>
    <n v="64.248000000000005"/>
    <n v="-84.889600000000002"/>
    <n v="89"/>
    <b v="1"/>
    <n v="840"/>
    <x v="2"/>
    <x v="2"/>
    <n v="2"/>
    <b v="1"/>
    <x v="1"/>
    <s v="Standard"/>
    <s v="Cash"/>
    <n v="2"/>
    <s v="Rainy"/>
    <s v="Black Friday"/>
    <x v="0"/>
    <b v="0"/>
    <n v="1"/>
    <n v="24.54"/>
    <n v="49.08"/>
    <n v="4.91"/>
    <x v="1"/>
  </r>
  <r>
    <n v="4697"/>
    <s v="12/02/2018"/>
    <d v="1899-12-30T06:21:11"/>
    <n v="429"/>
    <x v="51"/>
    <x v="2"/>
    <x v="8"/>
    <n v="46.318800000000003"/>
    <n v="-63.146099999999997"/>
    <n v="21"/>
    <b v="1"/>
    <n v="730"/>
    <x v="4"/>
    <x v="4"/>
    <n v="4"/>
    <b v="1"/>
    <x v="0"/>
    <s v="Express"/>
    <s v="Debit Card"/>
    <n v="5"/>
    <s v="Snowy"/>
    <s v="Christmas Market"/>
    <x v="1"/>
    <b v="0"/>
    <n v="1"/>
    <n v="43.45"/>
    <n v="173.8"/>
    <n v="0"/>
    <x v="0"/>
  </r>
  <r>
    <n v="4698"/>
    <s v="12/06/2018"/>
    <d v="1899-12-30T09:41:09"/>
    <n v="357"/>
    <x v="6"/>
    <x v="0"/>
    <x v="2"/>
    <n v="46.813099999999999"/>
    <n v="-71.207499999999996"/>
    <n v="98"/>
    <b v="0"/>
    <n v="741"/>
    <x v="3"/>
    <x v="3"/>
    <n v="5"/>
    <b v="0"/>
    <x v="0"/>
    <s v="Express"/>
    <s v="Credit Card"/>
    <n v="5"/>
    <s v="Snowy"/>
    <s v="Christmas Market"/>
    <x v="1"/>
    <b v="1"/>
    <n v="1"/>
    <n v="75.739999999999995"/>
    <n v="378.71"/>
    <n v="0"/>
    <x v="0"/>
  </r>
  <r>
    <n v="4699"/>
    <s v="14/11/2019"/>
    <d v="1899-12-30T13:10:47"/>
    <n v="448"/>
    <x v="37"/>
    <x v="1"/>
    <x v="2"/>
    <n v="46.813099999999999"/>
    <n v="-71.207499999999996"/>
    <n v="7"/>
    <b v="1"/>
    <n v="409"/>
    <x v="4"/>
    <x v="4"/>
    <n v="1"/>
    <b v="1"/>
    <x v="0"/>
    <s v="Express"/>
    <s v="Online Payment"/>
    <n v="1"/>
    <s v="Sunny"/>
    <s v="Christmas Market"/>
    <x v="1"/>
    <b v="1"/>
    <n v="5"/>
    <n v="22.73"/>
    <n v="22.73"/>
    <n v="0"/>
    <x v="0"/>
  </r>
  <r>
    <n v="4700"/>
    <s v="12/05/2023"/>
    <d v="1899-12-30T21:59:54"/>
    <n v="160"/>
    <x v="42"/>
    <x v="0"/>
    <x v="9"/>
    <n v="54.273099999999999"/>
    <n v="-61.738799999999998"/>
    <n v="20"/>
    <b v="0"/>
    <n v="21"/>
    <x v="0"/>
    <x v="0"/>
    <n v="5"/>
    <b v="0"/>
    <x v="0"/>
    <s v="Standard"/>
    <s v="Cash"/>
    <n v="1"/>
    <s v="Rainy"/>
    <s v="None"/>
    <x v="0"/>
    <b v="0"/>
    <n v="5"/>
    <n v="34.79"/>
    <n v="173.94"/>
    <n v="0"/>
    <x v="0"/>
  </r>
  <r>
    <n v="4701"/>
    <s v="12/02/2022"/>
    <d v="1899-12-30T17:47:14"/>
    <n v="367"/>
    <x v="44"/>
    <x v="2"/>
    <x v="12"/>
    <n v="64.248000000000005"/>
    <n v="-84.889600000000002"/>
    <n v="34"/>
    <b v="0"/>
    <n v="384"/>
    <x v="3"/>
    <x v="3"/>
    <n v="2"/>
    <b v="0"/>
    <x v="1"/>
    <s v="Standard"/>
    <s v="Online Payment"/>
    <n v="5"/>
    <s v="Rainy"/>
    <s v="Black Friday"/>
    <x v="0"/>
    <b v="1"/>
    <n v="4"/>
    <n v="92.68"/>
    <n v="185.36"/>
    <n v="18.54"/>
    <x v="1"/>
  </r>
  <r>
    <n v="4702"/>
    <s v="18/11/2022"/>
    <d v="1899-12-30T18:35:45"/>
    <n v="94"/>
    <x v="36"/>
    <x v="1"/>
    <x v="11"/>
    <n v="63.588799999999999"/>
    <n v="-115.5069"/>
    <n v="13"/>
    <b v="1"/>
    <n v="355"/>
    <x v="2"/>
    <x v="2"/>
    <n v="3"/>
    <b v="0"/>
    <x v="0"/>
    <s v="Standard"/>
    <s v="Cash"/>
    <n v="5"/>
    <s v="Rainy"/>
    <s v="None"/>
    <x v="0"/>
    <b v="1"/>
    <n v="3"/>
    <n v="82.3"/>
    <n v="246.89"/>
    <n v="0"/>
    <x v="0"/>
  </r>
  <r>
    <n v="4703"/>
    <s v="27/12/2019"/>
    <d v="1899-12-30T06:00:10"/>
    <n v="83"/>
    <x v="7"/>
    <x v="1"/>
    <x v="4"/>
    <n v="53.760899999999999"/>
    <n v="-98.813900000000004"/>
    <n v="53"/>
    <b v="0"/>
    <n v="698"/>
    <x v="0"/>
    <x v="0"/>
    <n v="5"/>
    <b v="1"/>
    <x v="0"/>
    <s v="Express"/>
    <s v="Debit Card"/>
    <n v="5"/>
    <s v="Sunny"/>
    <s v="Christmas Market"/>
    <x v="1"/>
    <b v="0"/>
    <n v="1"/>
    <n v="99.11"/>
    <n v="495.56"/>
    <n v="0"/>
    <x v="0"/>
  </r>
  <r>
    <n v="4704"/>
    <s v="17/12/2019"/>
    <d v="1899-12-30T02:57:35"/>
    <n v="378"/>
    <x v="49"/>
    <x v="2"/>
    <x v="10"/>
    <n v="64.282300000000006"/>
    <n v="-135"/>
    <n v="99"/>
    <b v="1"/>
    <n v="712"/>
    <x v="4"/>
    <x v="4"/>
    <n v="1"/>
    <b v="1"/>
    <x v="0"/>
    <s v="Standard"/>
    <s v="Credit Card"/>
    <n v="2"/>
    <s v="Sunny"/>
    <s v="None"/>
    <x v="0"/>
    <b v="0"/>
    <n v="4"/>
    <n v="81.650000000000006"/>
    <n v="81.650000000000006"/>
    <n v="0"/>
    <x v="0"/>
  </r>
  <r>
    <n v="4705"/>
    <s v="17/12/2018"/>
    <d v="1899-12-30T00:41:48"/>
    <n v="430"/>
    <x v="15"/>
    <x v="2"/>
    <x v="5"/>
    <n v="52.939900000000002"/>
    <n v="-106.4509"/>
    <n v="72"/>
    <b v="1"/>
    <n v="137"/>
    <x v="0"/>
    <x v="0"/>
    <n v="3"/>
    <b v="1"/>
    <x v="1"/>
    <s v="Express"/>
    <s v="Debit Card"/>
    <n v="5"/>
    <s v="Rainy"/>
    <s v="Christmas Market"/>
    <x v="1"/>
    <b v="1"/>
    <n v="2"/>
    <n v="63.33"/>
    <n v="189.98"/>
    <n v="0"/>
    <x v="0"/>
  </r>
  <r>
    <n v="4706"/>
    <s v="18/12/2018"/>
    <d v="1899-12-30T18:38:44"/>
    <n v="108"/>
    <x v="24"/>
    <x v="2"/>
    <x v="3"/>
    <n v="53.933300000000003"/>
    <n v="-116.5765"/>
    <n v="63"/>
    <b v="1"/>
    <n v="555"/>
    <x v="3"/>
    <x v="3"/>
    <n v="3"/>
    <b v="1"/>
    <x v="0"/>
    <s v="Express"/>
    <s v="Online Payment"/>
    <n v="5"/>
    <s v="Rainy"/>
    <s v="Black Friday"/>
    <x v="0"/>
    <b v="0"/>
    <n v="1"/>
    <n v="46.73"/>
    <n v="140.19999999999999"/>
    <n v="14.02"/>
    <x v="1"/>
  </r>
  <r>
    <n v="4707"/>
    <s v="27/12/2020"/>
    <d v="1899-12-30T23:38:14"/>
    <n v="367"/>
    <x v="12"/>
    <x v="1"/>
    <x v="7"/>
    <n v="45.077800000000003"/>
    <n v="-63.546700000000001"/>
    <n v="8"/>
    <b v="1"/>
    <n v="146"/>
    <x v="3"/>
    <x v="3"/>
    <n v="3"/>
    <b v="0"/>
    <x v="0"/>
    <s v="Express"/>
    <s v="Debit Card"/>
    <n v="3"/>
    <s v="Rainy"/>
    <s v="None"/>
    <x v="0"/>
    <b v="1"/>
    <n v="1"/>
    <n v="56.21"/>
    <n v="168.63"/>
    <n v="0"/>
    <x v="0"/>
  </r>
  <r>
    <n v="4708"/>
    <s v="17/11/2021"/>
    <d v="1899-12-30T21:09:44"/>
    <n v="472"/>
    <x v="25"/>
    <x v="2"/>
    <x v="1"/>
    <n v="53.726700000000001"/>
    <n v="-127.6476"/>
    <n v="46"/>
    <b v="1"/>
    <n v="194"/>
    <x v="4"/>
    <x v="4"/>
    <n v="4"/>
    <b v="1"/>
    <x v="1"/>
    <s v="Express"/>
    <s v="Online Payment"/>
    <n v="3"/>
    <s v="Snowy"/>
    <s v="Black Friday"/>
    <x v="0"/>
    <b v="1"/>
    <n v="2"/>
    <n v="70.62"/>
    <n v="282.49"/>
    <n v="28.25"/>
    <x v="1"/>
  </r>
  <r>
    <n v="4709"/>
    <s v="12/10/2022"/>
    <d v="1899-12-30T17:24:46"/>
    <n v="168"/>
    <x v="14"/>
    <x v="0"/>
    <x v="11"/>
    <n v="63.588799999999999"/>
    <n v="-115.5069"/>
    <n v="21"/>
    <b v="0"/>
    <n v="958"/>
    <x v="2"/>
    <x v="2"/>
    <n v="3"/>
    <b v="1"/>
    <x v="1"/>
    <s v="Express"/>
    <s v="Cash"/>
    <n v="2"/>
    <s v="Sunny"/>
    <s v="Black Friday"/>
    <x v="0"/>
    <b v="0"/>
    <n v="3"/>
    <n v="79.16"/>
    <n v="237.47"/>
    <n v="23.75"/>
    <x v="1"/>
  </r>
  <r>
    <n v="4710"/>
    <s v="12/04/2022"/>
    <d v="1899-12-30T00:34:35"/>
    <n v="371"/>
    <x v="49"/>
    <x v="0"/>
    <x v="10"/>
    <n v="64.282300000000006"/>
    <n v="-135"/>
    <n v="50"/>
    <b v="1"/>
    <n v="190"/>
    <x v="1"/>
    <x v="1"/>
    <n v="2"/>
    <b v="0"/>
    <x v="1"/>
    <s v="Standard"/>
    <s v="Online Payment"/>
    <n v="3"/>
    <s v="Snowy"/>
    <s v="Black Friday"/>
    <x v="0"/>
    <b v="0"/>
    <n v="1"/>
    <n v="31.43"/>
    <n v="62.86"/>
    <n v="6.29"/>
    <x v="1"/>
  </r>
  <r>
    <n v="4711"/>
    <s v="26/12/2022"/>
    <d v="1899-12-30T17:37:26"/>
    <n v="123"/>
    <x v="35"/>
    <x v="2"/>
    <x v="1"/>
    <n v="53.726700000000001"/>
    <n v="-127.6476"/>
    <n v="52"/>
    <b v="1"/>
    <n v="898"/>
    <x v="1"/>
    <x v="1"/>
    <n v="3"/>
    <b v="0"/>
    <x v="0"/>
    <s v="Standard"/>
    <s v="Cash"/>
    <n v="5"/>
    <s v="Rainy"/>
    <s v="Christmas Market"/>
    <x v="1"/>
    <b v="0"/>
    <n v="3"/>
    <n v="67.349999999999994"/>
    <n v="202.05"/>
    <n v="0"/>
    <x v="0"/>
  </r>
  <r>
    <n v="4712"/>
    <s v="12/09/2022"/>
    <d v="1899-12-30T01:27:04"/>
    <n v="464"/>
    <x v="30"/>
    <x v="2"/>
    <x v="12"/>
    <n v="64.248000000000005"/>
    <n v="-84.889600000000002"/>
    <n v="47"/>
    <b v="1"/>
    <n v="971"/>
    <x v="1"/>
    <x v="1"/>
    <n v="3"/>
    <b v="0"/>
    <x v="0"/>
    <s v="Overnight"/>
    <s v="Credit Card"/>
    <n v="3"/>
    <s v="Sunny"/>
    <s v="Black Friday"/>
    <x v="0"/>
    <b v="1"/>
    <n v="2"/>
    <n v="43.16"/>
    <n v="129.47999999999999"/>
    <n v="12.95"/>
    <x v="1"/>
  </r>
  <r>
    <n v="4713"/>
    <s v="27/11/2018"/>
    <d v="1899-12-30T09:57:55"/>
    <n v="308"/>
    <x v="43"/>
    <x v="2"/>
    <x v="2"/>
    <n v="46.813099999999999"/>
    <n v="-71.207499999999996"/>
    <n v="1"/>
    <b v="0"/>
    <n v="303"/>
    <x v="0"/>
    <x v="0"/>
    <n v="2"/>
    <b v="0"/>
    <x v="0"/>
    <s v="Standard"/>
    <s v="Online Payment"/>
    <n v="3"/>
    <s v="Sunny"/>
    <s v="Black Friday"/>
    <x v="0"/>
    <b v="1"/>
    <n v="4"/>
    <n v="90.26"/>
    <n v="180.51"/>
    <n v="18.05"/>
    <x v="1"/>
  </r>
  <r>
    <n v="4714"/>
    <s v="16/11/2023"/>
    <d v="1899-12-30T03:03:07"/>
    <n v="120"/>
    <x v="10"/>
    <x v="1"/>
    <x v="10"/>
    <n v="64.282300000000006"/>
    <n v="-135"/>
    <n v="53"/>
    <b v="1"/>
    <n v="771"/>
    <x v="3"/>
    <x v="3"/>
    <n v="2"/>
    <b v="1"/>
    <x v="0"/>
    <s v="Overnight"/>
    <s v="Debit Card"/>
    <n v="3"/>
    <s v="Rainy"/>
    <s v="None"/>
    <x v="0"/>
    <b v="1"/>
    <n v="5"/>
    <n v="84.89"/>
    <n v="169.78"/>
    <n v="0"/>
    <x v="0"/>
  </r>
  <r>
    <n v="4715"/>
    <s v="12/10/2018"/>
    <d v="1899-12-30T18:04:13"/>
    <n v="52"/>
    <x v="9"/>
    <x v="1"/>
    <x v="11"/>
    <n v="63.588799999999999"/>
    <n v="-115.5069"/>
    <n v="70"/>
    <b v="1"/>
    <n v="779"/>
    <x v="4"/>
    <x v="4"/>
    <n v="3"/>
    <b v="1"/>
    <x v="0"/>
    <s v="Express"/>
    <s v="Online Payment"/>
    <n v="4"/>
    <s v="Rainy"/>
    <s v="Black Friday"/>
    <x v="0"/>
    <b v="1"/>
    <n v="4"/>
    <n v="11.98"/>
    <n v="35.93"/>
    <n v="3.59"/>
    <x v="1"/>
  </r>
  <r>
    <n v="4716"/>
    <s v="20/11/2019"/>
    <d v="1899-12-30T16:03:55"/>
    <n v="131"/>
    <x v="46"/>
    <x v="0"/>
    <x v="1"/>
    <n v="53.726700000000001"/>
    <n v="-127.6476"/>
    <n v="7"/>
    <b v="0"/>
    <n v="18"/>
    <x v="3"/>
    <x v="3"/>
    <n v="1"/>
    <b v="0"/>
    <x v="1"/>
    <s v="Standard"/>
    <s v="Debit Card"/>
    <n v="1"/>
    <s v="Rainy"/>
    <s v="None"/>
    <x v="0"/>
    <b v="1"/>
    <n v="5"/>
    <n v="85.43"/>
    <n v="85.43"/>
    <n v="0"/>
    <x v="0"/>
  </r>
  <r>
    <n v="4717"/>
    <s v="11/11/2022"/>
    <d v="1899-12-30T21:30:50"/>
    <n v="122"/>
    <x v="10"/>
    <x v="0"/>
    <x v="1"/>
    <n v="53.726700000000001"/>
    <n v="-127.6476"/>
    <n v="93"/>
    <b v="1"/>
    <n v="970"/>
    <x v="1"/>
    <x v="1"/>
    <n v="5"/>
    <b v="0"/>
    <x v="1"/>
    <s v="Overnight"/>
    <s v="Online Payment"/>
    <n v="1"/>
    <s v="Rainy"/>
    <s v="Black Friday"/>
    <x v="0"/>
    <b v="1"/>
    <n v="2"/>
    <n v="84.48"/>
    <n v="422.41"/>
    <n v="42.24"/>
    <x v="1"/>
  </r>
  <r>
    <n v="4718"/>
    <s v="12/04/2021"/>
    <d v="1899-12-30T08:25:22"/>
    <n v="268"/>
    <x v="11"/>
    <x v="0"/>
    <x v="6"/>
    <n v="46.565300000000001"/>
    <n v="-66.4619"/>
    <n v="72"/>
    <b v="1"/>
    <n v="842"/>
    <x v="3"/>
    <x v="3"/>
    <n v="3"/>
    <b v="1"/>
    <x v="1"/>
    <s v="Overnight"/>
    <s v="Online Payment"/>
    <n v="4"/>
    <s v="Rainy"/>
    <s v="Christmas Market"/>
    <x v="1"/>
    <b v="1"/>
    <n v="4"/>
    <n v="81.88"/>
    <n v="245.64"/>
    <n v="0"/>
    <x v="0"/>
  </r>
  <r>
    <n v="4719"/>
    <s v="23/11/2019"/>
    <d v="1899-12-30T19:52:05"/>
    <n v="345"/>
    <x v="52"/>
    <x v="1"/>
    <x v="1"/>
    <n v="53.726700000000001"/>
    <n v="-127.6476"/>
    <n v="53"/>
    <b v="0"/>
    <n v="778"/>
    <x v="1"/>
    <x v="1"/>
    <n v="2"/>
    <b v="1"/>
    <x v="1"/>
    <s v="Express"/>
    <s v="Cash"/>
    <n v="1"/>
    <s v="Rainy"/>
    <s v="Black Friday"/>
    <x v="0"/>
    <b v="0"/>
    <n v="2"/>
    <n v="61.47"/>
    <n v="122.94"/>
    <n v="12.29"/>
    <x v="1"/>
  </r>
  <r>
    <n v="4720"/>
    <s v="12/07/2018"/>
    <d v="1899-12-30T19:59:35"/>
    <n v="154"/>
    <x v="1"/>
    <x v="2"/>
    <x v="7"/>
    <n v="45.077800000000003"/>
    <n v="-63.546700000000001"/>
    <n v="43"/>
    <b v="0"/>
    <n v="422"/>
    <x v="0"/>
    <x v="0"/>
    <n v="3"/>
    <b v="0"/>
    <x v="0"/>
    <s v="Express"/>
    <s v="Debit Card"/>
    <n v="2"/>
    <s v="Snowy"/>
    <s v="None"/>
    <x v="0"/>
    <b v="1"/>
    <n v="2"/>
    <n v="80.7"/>
    <n v="242.09"/>
    <n v="0"/>
    <x v="0"/>
  </r>
  <r>
    <n v="4721"/>
    <s v="11/08/2022"/>
    <d v="1899-12-30T15:45:36"/>
    <n v="94"/>
    <x v="3"/>
    <x v="0"/>
    <x v="9"/>
    <n v="54.273099999999999"/>
    <n v="-61.738799999999998"/>
    <n v="36"/>
    <b v="1"/>
    <n v="964"/>
    <x v="3"/>
    <x v="3"/>
    <n v="3"/>
    <b v="0"/>
    <x v="0"/>
    <s v="Overnight"/>
    <s v="Cash"/>
    <n v="4"/>
    <s v="Rainy"/>
    <s v="None"/>
    <x v="0"/>
    <b v="1"/>
    <n v="3"/>
    <n v="77.849999999999994"/>
    <n v="233.54"/>
    <n v="0"/>
    <x v="0"/>
  </r>
  <r>
    <n v="4722"/>
    <s v="12/07/2018"/>
    <d v="1899-12-30T00:41:16"/>
    <n v="217"/>
    <x v="35"/>
    <x v="1"/>
    <x v="8"/>
    <n v="46.318800000000003"/>
    <n v="-63.146099999999997"/>
    <n v="4"/>
    <b v="0"/>
    <n v="744"/>
    <x v="0"/>
    <x v="0"/>
    <n v="1"/>
    <b v="0"/>
    <x v="0"/>
    <s v="Standard"/>
    <s v="Credit Card"/>
    <n v="3"/>
    <s v="Rainy"/>
    <s v="None"/>
    <x v="0"/>
    <b v="1"/>
    <n v="4"/>
    <n v="56.28"/>
    <n v="56.28"/>
    <n v="0"/>
    <x v="0"/>
  </r>
  <r>
    <n v="4723"/>
    <s v="13/11/2022"/>
    <d v="1899-12-30T21:05:15"/>
    <n v="492"/>
    <x v="48"/>
    <x v="2"/>
    <x v="0"/>
    <n v="51.253799999999998"/>
    <n v="-85.3232"/>
    <n v="19"/>
    <b v="0"/>
    <n v="369"/>
    <x v="3"/>
    <x v="3"/>
    <n v="2"/>
    <b v="0"/>
    <x v="1"/>
    <s v="Standard"/>
    <s v="Online Payment"/>
    <n v="5"/>
    <s v="Snowy"/>
    <s v="None"/>
    <x v="0"/>
    <b v="1"/>
    <n v="4"/>
    <n v="56.47"/>
    <n v="112.93"/>
    <n v="0"/>
    <x v="0"/>
  </r>
  <r>
    <n v="4724"/>
    <s v="28/11/2019"/>
    <d v="1899-12-30T02:31:35"/>
    <n v="279"/>
    <x v="15"/>
    <x v="0"/>
    <x v="4"/>
    <n v="53.760899999999999"/>
    <n v="-98.813900000000004"/>
    <n v="82"/>
    <b v="0"/>
    <n v="9"/>
    <x v="4"/>
    <x v="4"/>
    <n v="4"/>
    <b v="1"/>
    <x v="0"/>
    <s v="Express"/>
    <s v="Credit Card"/>
    <n v="3"/>
    <s v="Rainy"/>
    <s v="Black Friday"/>
    <x v="0"/>
    <b v="1"/>
    <n v="1"/>
    <n v="49.92"/>
    <n v="199.68"/>
    <n v="19.97"/>
    <x v="1"/>
  </r>
  <r>
    <n v="4725"/>
    <s v="29/11/2018"/>
    <d v="1899-12-30T12:06:16"/>
    <n v="3"/>
    <x v="21"/>
    <x v="1"/>
    <x v="5"/>
    <n v="52.939900000000002"/>
    <n v="-106.4509"/>
    <n v="80"/>
    <b v="1"/>
    <n v="733"/>
    <x v="2"/>
    <x v="2"/>
    <n v="2"/>
    <b v="1"/>
    <x v="0"/>
    <s v="Express"/>
    <s v="Online Payment"/>
    <n v="2"/>
    <s v="Sunny"/>
    <s v="Black Friday"/>
    <x v="0"/>
    <b v="0"/>
    <n v="3"/>
    <n v="12.67"/>
    <n v="25.35"/>
    <n v="2.5299999999999998"/>
    <x v="1"/>
  </r>
  <r>
    <n v="4726"/>
    <s v="21/11/2018"/>
    <d v="1899-12-30T11:43:08"/>
    <n v="275"/>
    <x v="5"/>
    <x v="1"/>
    <x v="0"/>
    <n v="51.253799999999998"/>
    <n v="-85.3232"/>
    <n v="95"/>
    <b v="1"/>
    <n v="216"/>
    <x v="0"/>
    <x v="0"/>
    <n v="4"/>
    <b v="0"/>
    <x v="0"/>
    <s v="Standard"/>
    <s v="Cash"/>
    <n v="4"/>
    <s v="Sunny"/>
    <s v="Christmas Market"/>
    <x v="1"/>
    <b v="0"/>
    <n v="4"/>
    <n v="97.96"/>
    <n v="391.84"/>
    <n v="0"/>
    <x v="0"/>
  </r>
  <r>
    <n v="4727"/>
    <s v="18/11/2022"/>
    <d v="1899-12-30T18:24:10"/>
    <n v="119"/>
    <x v="15"/>
    <x v="1"/>
    <x v="10"/>
    <n v="64.282300000000006"/>
    <n v="-135"/>
    <n v="80"/>
    <b v="1"/>
    <n v="990"/>
    <x v="1"/>
    <x v="1"/>
    <n v="1"/>
    <b v="0"/>
    <x v="1"/>
    <s v="Overnight"/>
    <s v="Online Payment"/>
    <n v="4"/>
    <s v="Snowy"/>
    <s v="Christmas Market"/>
    <x v="1"/>
    <b v="0"/>
    <n v="4"/>
    <n v="66.349999999999994"/>
    <n v="66.349999999999994"/>
    <n v="0"/>
    <x v="0"/>
  </r>
  <r>
    <n v="4728"/>
    <s v="12/07/2020"/>
    <d v="1899-12-30T17:04:01"/>
    <n v="101"/>
    <x v="10"/>
    <x v="1"/>
    <x v="10"/>
    <n v="64.282300000000006"/>
    <n v="-135"/>
    <n v="23"/>
    <b v="1"/>
    <n v="198"/>
    <x v="2"/>
    <x v="2"/>
    <n v="5"/>
    <b v="0"/>
    <x v="1"/>
    <s v="Overnight"/>
    <s v="Online Payment"/>
    <n v="4"/>
    <s v="Rainy"/>
    <s v="None"/>
    <x v="0"/>
    <b v="1"/>
    <n v="2"/>
    <n v="27.37"/>
    <n v="136.84"/>
    <n v="0"/>
    <x v="0"/>
  </r>
  <r>
    <n v="4729"/>
    <s v="21/11/2022"/>
    <d v="1899-12-30T07:08:37"/>
    <n v="200"/>
    <x v="11"/>
    <x v="0"/>
    <x v="3"/>
    <n v="53.933300000000003"/>
    <n v="-116.5765"/>
    <n v="81"/>
    <b v="1"/>
    <n v="900"/>
    <x v="0"/>
    <x v="0"/>
    <n v="2"/>
    <b v="1"/>
    <x v="1"/>
    <s v="Overnight"/>
    <s v="Debit Card"/>
    <n v="3"/>
    <s v="Rainy"/>
    <s v="Black Friday"/>
    <x v="0"/>
    <b v="1"/>
    <n v="1"/>
    <n v="59.97"/>
    <n v="119.94"/>
    <n v="11.99"/>
    <x v="1"/>
  </r>
  <r>
    <n v="4730"/>
    <s v="11/05/2020"/>
    <d v="1899-12-30T16:09:15"/>
    <n v="172"/>
    <x v="15"/>
    <x v="1"/>
    <x v="10"/>
    <n v="64.282300000000006"/>
    <n v="-135"/>
    <n v="98"/>
    <b v="0"/>
    <n v="5"/>
    <x v="0"/>
    <x v="0"/>
    <n v="4"/>
    <b v="1"/>
    <x v="0"/>
    <s v="Standard"/>
    <s v="Online Payment"/>
    <n v="1"/>
    <s v="Rainy"/>
    <s v="None"/>
    <x v="0"/>
    <b v="0"/>
    <n v="3"/>
    <n v="22.71"/>
    <n v="90.86"/>
    <n v="0"/>
    <x v="0"/>
  </r>
  <r>
    <n v="4731"/>
    <s v="30/12/2022"/>
    <d v="1899-12-30T00:49:23"/>
    <n v="487"/>
    <x v="45"/>
    <x v="2"/>
    <x v="5"/>
    <n v="52.939900000000002"/>
    <n v="-106.4509"/>
    <n v="83"/>
    <b v="1"/>
    <n v="907"/>
    <x v="3"/>
    <x v="3"/>
    <n v="4"/>
    <b v="0"/>
    <x v="0"/>
    <s v="Express"/>
    <s v="Online Payment"/>
    <n v="3"/>
    <s v="Rainy"/>
    <s v="Christmas Market"/>
    <x v="1"/>
    <b v="1"/>
    <n v="5"/>
    <n v="43.48"/>
    <n v="173.9"/>
    <n v="0"/>
    <x v="0"/>
  </r>
  <r>
    <n v="4732"/>
    <s v="15/12/2023"/>
    <d v="1899-12-30T18:22:04"/>
    <n v="332"/>
    <x v="46"/>
    <x v="1"/>
    <x v="10"/>
    <n v="64.282300000000006"/>
    <n v="-135"/>
    <n v="80"/>
    <b v="1"/>
    <n v="634"/>
    <x v="3"/>
    <x v="3"/>
    <n v="4"/>
    <b v="0"/>
    <x v="1"/>
    <s v="Overnight"/>
    <s v="Online Payment"/>
    <n v="5"/>
    <s v="Snowy"/>
    <s v="Christmas Market"/>
    <x v="1"/>
    <b v="1"/>
    <n v="2"/>
    <n v="23.09"/>
    <n v="92.37"/>
    <n v="0"/>
    <x v="0"/>
  </r>
  <r>
    <n v="4733"/>
    <s v="22/11/2022"/>
    <d v="1899-12-30T05:37:27"/>
    <n v="117"/>
    <x v="49"/>
    <x v="2"/>
    <x v="10"/>
    <n v="64.282300000000006"/>
    <n v="-135"/>
    <n v="10"/>
    <b v="1"/>
    <n v="587"/>
    <x v="1"/>
    <x v="1"/>
    <n v="1"/>
    <b v="0"/>
    <x v="0"/>
    <s v="Standard"/>
    <s v="Credit Card"/>
    <n v="3"/>
    <s v="Rainy"/>
    <s v="Black Friday"/>
    <x v="0"/>
    <b v="0"/>
    <n v="3"/>
    <n v="66.27"/>
    <n v="66.27"/>
    <n v="6.63"/>
    <x v="1"/>
  </r>
  <r>
    <n v="4734"/>
    <s v="14/12/2018"/>
    <d v="1899-12-30T18:26:46"/>
    <n v="368"/>
    <x v="29"/>
    <x v="0"/>
    <x v="4"/>
    <n v="53.760899999999999"/>
    <n v="-98.813900000000004"/>
    <n v="75"/>
    <b v="1"/>
    <n v="284"/>
    <x v="0"/>
    <x v="0"/>
    <n v="3"/>
    <b v="1"/>
    <x v="0"/>
    <s v="Overnight"/>
    <s v="Online Payment"/>
    <n v="4"/>
    <s v="Rainy"/>
    <s v="None"/>
    <x v="0"/>
    <b v="0"/>
    <n v="1"/>
    <n v="40.380000000000003"/>
    <n v="121.15"/>
    <n v="0"/>
    <x v="0"/>
  </r>
  <r>
    <n v="4735"/>
    <s v="11/08/2018"/>
    <d v="1899-12-30T20:03:53"/>
    <n v="197"/>
    <x v="14"/>
    <x v="0"/>
    <x v="8"/>
    <n v="46.318800000000003"/>
    <n v="-63.146099999999997"/>
    <n v="59"/>
    <b v="1"/>
    <n v="38"/>
    <x v="4"/>
    <x v="4"/>
    <n v="3"/>
    <b v="1"/>
    <x v="1"/>
    <s v="Standard"/>
    <s v="Cash"/>
    <n v="3"/>
    <s v="Rainy"/>
    <s v="None"/>
    <x v="0"/>
    <b v="1"/>
    <n v="1"/>
    <n v="44.56"/>
    <n v="133.66999999999999"/>
    <n v="0"/>
    <x v="0"/>
  </r>
  <r>
    <n v="4736"/>
    <s v="12/12/2019"/>
    <d v="1899-12-30T18:44:34"/>
    <n v="277"/>
    <x v="35"/>
    <x v="1"/>
    <x v="11"/>
    <n v="63.588799999999999"/>
    <n v="-115.5069"/>
    <n v="83"/>
    <b v="1"/>
    <n v="223"/>
    <x v="3"/>
    <x v="3"/>
    <n v="2"/>
    <b v="0"/>
    <x v="1"/>
    <s v="Overnight"/>
    <s v="Online Payment"/>
    <n v="1"/>
    <s v="Snowy"/>
    <s v="Christmas Market"/>
    <x v="1"/>
    <b v="0"/>
    <n v="5"/>
    <n v="15.2"/>
    <n v="30.4"/>
    <n v="0"/>
    <x v="0"/>
  </r>
  <r>
    <n v="4737"/>
    <s v="11/11/2019"/>
    <d v="1899-12-30T14:44:48"/>
    <n v="324"/>
    <x v="34"/>
    <x v="0"/>
    <x v="12"/>
    <n v="64.248000000000005"/>
    <n v="-84.889600000000002"/>
    <n v="10"/>
    <b v="1"/>
    <n v="482"/>
    <x v="3"/>
    <x v="3"/>
    <n v="4"/>
    <b v="1"/>
    <x v="1"/>
    <s v="Express"/>
    <s v="Debit Card"/>
    <n v="1"/>
    <s v="Snowy"/>
    <s v="Christmas Market"/>
    <x v="1"/>
    <b v="1"/>
    <n v="3"/>
    <n v="17.03"/>
    <n v="68.12"/>
    <n v="0"/>
    <x v="0"/>
  </r>
  <r>
    <n v="4738"/>
    <s v="23/12/2023"/>
    <d v="1899-12-30T09:21:03"/>
    <n v="349"/>
    <x v="35"/>
    <x v="1"/>
    <x v="5"/>
    <n v="52.939900000000002"/>
    <n v="-106.4509"/>
    <n v="23"/>
    <b v="1"/>
    <n v="374"/>
    <x v="0"/>
    <x v="0"/>
    <n v="4"/>
    <b v="1"/>
    <x v="0"/>
    <s v="Overnight"/>
    <s v="Online Payment"/>
    <n v="3"/>
    <s v="Sunny"/>
    <s v="Christmas Market"/>
    <x v="1"/>
    <b v="1"/>
    <n v="3"/>
    <n v="58.99"/>
    <n v="235.97"/>
    <n v="0"/>
    <x v="0"/>
  </r>
  <r>
    <n v="4739"/>
    <s v="13/11/2021"/>
    <d v="1899-12-30T21:23:06"/>
    <n v="103"/>
    <x v="46"/>
    <x v="2"/>
    <x v="7"/>
    <n v="45.077800000000003"/>
    <n v="-63.546700000000001"/>
    <n v="20"/>
    <b v="1"/>
    <n v="30"/>
    <x v="3"/>
    <x v="3"/>
    <n v="1"/>
    <b v="0"/>
    <x v="0"/>
    <s v="Overnight"/>
    <s v="Cash"/>
    <n v="5"/>
    <s v="Sunny"/>
    <s v="None"/>
    <x v="0"/>
    <b v="1"/>
    <n v="3"/>
    <n v="69.33"/>
    <n v="69.33"/>
    <n v="0"/>
    <x v="0"/>
  </r>
  <r>
    <n v="4740"/>
    <s v="25/11/2023"/>
    <d v="1899-12-30T12:40:21"/>
    <n v="82"/>
    <x v="49"/>
    <x v="2"/>
    <x v="3"/>
    <n v="53.933300000000003"/>
    <n v="-116.5765"/>
    <n v="95"/>
    <b v="0"/>
    <n v="311"/>
    <x v="0"/>
    <x v="0"/>
    <n v="4"/>
    <b v="1"/>
    <x v="0"/>
    <s v="Express"/>
    <s v="Online Payment"/>
    <n v="4"/>
    <s v="Snowy"/>
    <s v="Black Friday"/>
    <x v="0"/>
    <b v="1"/>
    <n v="4"/>
    <n v="96.81"/>
    <n v="387.22"/>
    <n v="38.72"/>
    <x v="1"/>
  </r>
  <r>
    <n v="4741"/>
    <s v="11/12/2018"/>
    <d v="1899-12-30T04:43:02"/>
    <n v="199"/>
    <x v="46"/>
    <x v="0"/>
    <x v="0"/>
    <n v="51.253799999999998"/>
    <n v="-85.3232"/>
    <n v="12"/>
    <b v="0"/>
    <n v="306"/>
    <x v="1"/>
    <x v="1"/>
    <n v="2"/>
    <b v="1"/>
    <x v="1"/>
    <s v="Standard"/>
    <s v="Credit Card"/>
    <n v="5"/>
    <s v="Snowy"/>
    <s v="Christmas Market"/>
    <x v="1"/>
    <b v="1"/>
    <n v="1"/>
    <n v="55.25"/>
    <n v="110.51"/>
    <n v="0"/>
    <x v="0"/>
  </r>
  <r>
    <n v="4742"/>
    <s v="25/11/2019"/>
    <d v="1899-12-30T17:06:17"/>
    <n v="204"/>
    <x v="27"/>
    <x v="2"/>
    <x v="4"/>
    <n v="53.760899999999999"/>
    <n v="-98.813900000000004"/>
    <n v="93"/>
    <b v="1"/>
    <n v="306"/>
    <x v="3"/>
    <x v="3"/>
    <n v="3"/>
    <b v="0"/>
    <x v="0"/>
    <s v="Standard"/>
    <s v="Online Payment"/>
    <n v="1"/>
    <s v="Rainy"/>
    <s v="Black Friday"/>
    <x v="0"/>
    <b v="1"/>
    <n v="2"/>
    <n v="45.41"/>
    <n v="136.24"/>
    <n v="13.62"/>
    <x v="1"/>
  </r>
  <r>
    <n v="4743"/>
    <s v="11/02/2018"/>
    <d v="1899-12-30T05:47:58"/>
    <n v="42"/>
    <x v="29"/>
    <x v="1"/>
    <x v="3"/>
    <n v="53.933300000000003"/>
    <n v="-116.5765"/>
    <n v="75"/>
    <b v="1"/>
    <n v="298"/>
    <x v="0"/>
    <x v="0"/>
    <n v="5"/>
    <b v="0"/>
    <x v="1"/>
    <s v="Overnight"/>
    <s v="Debit Card"/>
    <n v="2"/>
    <s v="Rainy"/>
    <s v="None"/>
    <x v="0"/>
    <b v="0"/>
    <n v="3"/>
    <n v="97.21"/>
    <n v="486.03"/>
    <n v="0"/>
    <x v="0"/>
  </r>
  <r>
    <n v="4744"/>
    <s v="27/11/2022"/>
    <d v="1899-12-30T03:56:49"/>
    <n v="447"/>
    <x v="13"/>
    <x v="1"/>
    <x v="3"/>
    <n v="53.933300000000003"/>
    <n v="-116.5765"/>
    <n v="49"/>
    <b v="1"/>
    <n v="978"/>
    <x v="0"/>
    <x v="0"/>
    <n v="2"/>
    <b v="1"/>
    <x v="1"/>
    <s v="Overnight"/>
    <s v="Online Payment"/>
    <n v="3"/>
    <s v="Snowy"/>
    <s v="Black Friday"/>
    <x v="0"/>
    <b v="0"/>
    <n v="3"/>
    <n v="18.29"/>
    <n v="36.58"/>
    <n v="3.66"/>
    <x v="1"/>
  </r>
  <r>
    <n v="4745"/>
    <s v="17/12/2020"/>
    <d v="1899-12-30T00:31:08"/>
    <n v="336"/>
    <x v="50"/>
    <x v="1"/>
    <x v="3"/>
    <n v="53.933300000000003"/>
    <n v="-116.5765"/>
    <n v="19"/>
    <b v="0"/>
    <n v="61"/>
    <x v="3"/>
    <x v="3"/>
    <n v="5"/>
    <b v="1"/>
    <x v="0"/>
    <s v="Overnight"/>
    <s v="Debit Card"/>
    <n v="5"/>
    <s v="Rainy"/>
    <s v="None"/>
    <x v="0"/>
    <b v="1"/>
    <n v="2"/>
    <n v="25.06"/>
    <n v="125.3"/>
    <n v="0"/>
    <x v="0"/>
  </r>
  <r>
    <n v="4746"/>
    <s v="20/12/2023"/>
    <d v="1899-12-30T23:20:49"/>
    <n v="474"/>
    <x v="6"/>
    <x v="1"/>
    <x v="6"/>
    <n v="46.565300000000001"/>
    <n v="-66.4619"/>
    <n v="29"/>
    <b v="1"/>
    <n v="917"/>
    <x v="4"/>
    <x v="4"/>
    <n v="5"/>
    <b v="1"/>
    <x v="1"/>
    <s v="Overnight"/>
    <s v="Debit Card"/>
    <n v="4"/>
    <s v="Snowy"/>
    <s v="Christmas Market"/>
    <x v="1"/>
    <b v="0"/>
    <n v="3"/>
    <n v="25.13"/>
    <n v="125.63"/>
    <n v="0"/>
    <x v="0"/>
  </r>
  <r>
    <n v="4747"/>
    <s v="11/11/2018"/>
    <d v="1899-12-30T20:46:57"/>
    <n v="107"/>
    <x v="18"/>
    <x v="2"/>
    <x v="8"/>
    <n v="46.318800000000003"/>
    <n v="-63.146099999999997"/>
    <n v="98"/>
    <b v="1"/>
    <n v="553"/>
    <x v="4"/>
    <x v="4"/>
    <n v="2"/>
    <b v="1"/>
    <x v="0"/>
    <s v="Standard"/>
    <s v="Cash"/>
    <n v="3"/>
    <s v="Rainy"/>
    <s v="Christmas Market"/>
    <x v="1"/>
    <b v="0"/>
    <n v="2"/>
    <n v="96.79"/>
    <n v="193.57"/>
    <n v="0"/>
    <x v="0"/>
  </r>
  <r>
    <n v="4748"/>
    <s v="16/12/2021"/>
    <d v="1899-12-30T12:07:22"/>
    <n v="346"/>
    <x v="46"/>
    <x v="1"/>
    <x v="3"/>
    <n v="53.933300000000003"/>
    <n v="-116.5765"/>
    <n v="94"/>
    <b v="0"/>
    <n v="81"/>
    <x v="3"/>
    <x v="3"/>
    <n v="4"/>
    <b v="0"/>
    <x v="0"/>
    <s v="Standard"/>
    <s v="Credit Card"/>
    <n v="4"/>
    <s v="Rainy"/>
    <s v="Christmas Market"/>
    <x v="1"/>
    <b v="1"/>
    <n v="4"/>
    <n v="58.3"/>
    <n v="233.19"/>
    <n v="0"/>
    <x v="0"/>
  </r>
  <r>
    <n v="4749"/>
    <s v="27/12/2019"/>
    <d v="1899-12-30T18:50:01"/>
    <n v="421"/>
    <x v="46"/>
    <x v="1"/>
    <x v="1"/>
    <n v="53.726700000000001"/>
    <n v="-127.6476"/>
    <n v="69"/>
    <b v="1"/>
    <n v="163"/>
    <x v="1"/>
    <x v="1"/>
    <n v="1"/>
    <b v="1"/>
    <x v="0"/>
    <s v="Standard"/>
    <s v="Cash"/>
    <n v="2"/>
    <s v="Snowy"/>
    <s v="Christmas Market"/>
    <x v="1"/>
    <b v="0"/>
    <n v="3"/>
    <n v="50.16"/>
    <n v="50.16"/>
    <n v="0"/>
    <x v="0"/>
  </r>
  <r>
    <n v="4750"/>
    <s v="11/08/2021"/>
    <d v="1899-12-30T01:47:14"/>
    <n v="177"/>
    <x v="29"/>
    <x v="1"/>
    <x v="12"/>
    <n v="64.248000000000005"/>
    <n v="-84.889600000000002"/>
    <n v="79"/>
    <b v="1"/>
    <n v="290"/>
    <x v="0"/>
    <x v="0"/>
    <n v="5"/>
    <b v="0"/>
    <x v="1"/>
    <s v="Standard"/>
    <s v="Debit Card"/>
    <n v="2"/>
    <s v="Snowy"/>
    <s v="None"/>
    <x v="0"/>
    <b v="1"/>
    <n v="5"/>
    <n v="87.63"/>
    <n v="438.16"/>
    <n v="0"/>
    <x v="0"/>
  </r>
  <r>
    <n v="4751"/>
    <s v="14/11/2023"/>
    <d v="1899-12-30T22:38:30"/>
    <n v="346"/>
    <x v="13"/>
    <x v="2"/>
    <x v="3"/>
    <n v="53.933300000000003"/>
    <n v="-116.5765"/>
    <n v="48"/>
    <b v="0"/>
    <n v="830"/>
    <x v="1"/>
    <x v="1"/>
    <n v="1"/>
    <b v="1"/>
    <x v="0"/>
    <s v="Express"/>
    <s v="Cash"/>
    <n v="4"/>
    <s v="Snowy"/>
    <s v="Black Friday"/>
    <x v="0"/>
    <b v="0"/>
    <n v="5"/>
    <n v="78.55"/>
    <n v="78.55"/>
    <n v="7.85"/>
    <x v="1"/>
  </r>
  <r>
    <n v="4752"/>
    <s v="24/12/2023"/>
    <d v="1899-12-30T13:31:27"/>
    <n v="69"/>
    <x v="47"/>
    <x v="2"/>
    <x v="3"/>
    <n v="53.933300000000003"/>
    <n v="-116.5765"/>
    <n v="21"/>
    <b v="1"/>
    <n v="857"/>
    <x v="3"/>
    <x v="3"/>
    <n v="2"/>
    <b v="0"/>
    <x v="0"/>
    <s v="Express"/>
    <s v="Debit Card"/>
    <n v="5"/>
    <s v="Snowy"/>
    <s v="Christmas Market"/>
    <x v="1"/>
    <b v="0"/>
    <n v="3"/>
    <n v="28.7"/>
    <n v="57.4"/>
    <n v="0"/>
    <x v="0"/>
  </r>
  <r>
    <n v="4753"/>
    <s v="11/07/2018"/>
    <d v="1899-12-30T16:34:35"/>
    <n v="267"/>
    <x v="23"/>
    <x v="1"/>
    <x v="11"/>
    <n v="63.588799999999999"/>
    <n v="-115.5069"/>
    <n v="93"/>
    <b v="1"/>
    <n v="987"/>
    <x v="3"/>
    <x v="3"/>
    <n v="5"/>
    <b v="0"/>
    <x v="0"/>
    <s v="Standard"/>
    <s v="Debit Card"/>
    <n v="1"/>
    <s v="Sunny"/>
    <s v="None"/>
    <x v="0"/>
    <b v="1"/>
    <n v="1"/>
    <n v="66.39"/>
    <n v="331.94"/>
    <n v="0"/>
    <x v="0"/>
  </r>
  <r>
    <n v="4754"/>
    <s v="11/12/2023"/>
    <d v="1899-12-30T17:56:45"/>
    <n v="161"/>
    <x v="47"/>
    <x v="1"/>
    <x v="0"/>
    <n v="51.253799999999998"/>
    <n v="-85.3232"/>
    <n v="1"/>
    <b v="1"/>
    <n v="594"/>
    <x v="0"/>
    <x v="0"/>
    <n v="1"/>
    <b v="0"/>
    <x v="0"/>
    <s v="Overnight"/>
    <s v="Online Payment"/>
    <n v="2"/>
    <s v="Rainy"/>
    <s v="Black Friday"/>
    <x v="0"/>
    <b v="0"/>
    <n v="4"/>
    <n v="78.290000000000006"/>
    <n v="78.290000000000006"/>
    <n v="7.83"/>
    <x v="1"/>
  </r>
  <r>
    <n v="4755"/>
    <s v="30/11/2023"/>
    <d v="1899-12-30T10:41:03"/>
    <n v="195"/>
    <x v="30"/>
    <x v="2"/>
    <x v="7"/>
    <n v="45.077800000000003"/>
    <n v="-63.546700000000001"/>
    <n v="81"/>
    <b v="1"/>
    <n v="689"/>
    <x v="1"/>
    <x v="1"/>
    <n v="2"/>
    <b v="0"/>
    <x v="1"/>
    <s v="Overnight"/>
    <s v="Cash"/>
    <n v="3"/>
    <s v="Rainy"/>
    <s v="Black Friday"/>
    <x v="0"/>
    <b v="1"/>
    <n v="4"/>
    <n v="81.12"/>
    <n v="162.24"/>
    <n v="16.22"/>
    <x v="1"/>
  </r>
  <r>
    <n v="4756"/>
    <s v="12/03/2019"/>
    <d v="1899-12-30T07:13:03"/>
    <n v="154"/>
    <x v="24"/>
    <x v="2"/>
    <x v="2"/>
    <n v="46.813099999999999"/>
    <n v="-71.207499999999996"/>
    <n v="67"/>
    <b v="1"/>
    <n v="975"/>
    <x v="1"/>
    <x v="1"/>
    <n v="5"/>
    <b v="0"/>
    <x v="0"/>
    <s v="Standard"/>
    <s v="Debit Card"/>
    <n v="5"/>
    <s v="Rainy"/>
    <s v="Black Friday"/>
    <x v="0"/>
    <b v="0"/>
    <n v="1"/>
    <n v="45.26"/>
    <n v="226.31"/>
    <n v="22.63"/>
    <x v="1"/>
  </r>
  <r>
    <n v="4757"/>
    <s v="11/04/2021"/>
    <d v="1899-12-30T22:05:42"/>
    <n v="274"/>
    <x v="21"/>
    <x v="0"/>
    <x v="11"/>
    <n v="63.588799999999999"/>
    <n v="-115.5069"/>
    <n v="79"/>
    <b v="1"/>
    <n v="354"/>
    <x v="2"/>
    <x v="2"/>
    <n v="5"/>
    <b v="1"/>
    <x v="1"/>
    <s v="Overnight"/>
    <s v="Online Payment"/>
    <n v="3"/>
    <s v="Rainy"/>
    <s v="None"/>
    <x v="0"/>
    <b v="1"/>
    <n v="4"/>
    <n v="52.37"/>
    <n v="261.83999999999997"/>
    <n v="0"/>
    <x v="0"/>
  </r>
  <r>
    <n v="4758"/>
    <s v="29/11/2022"/>
    <d v="1899-12-30T10:37:10"/>
    <n v="229"/>
    <x v="6"/>
    <x v="2"/>
    <x v="4"/>
    <n v="53.760899999999999"/>
    <n v="-98.813900000000004"/>
    <n v="27"/>
    <b v="1"/>
    <n v="455"/>
    <x v="2"/>
    <x v="2"/>
    <n v="2"/>
    <b v="1"/>
    <x v="0"/>
    <s v="Standard"/>
    <s v="Online Payment"/>
    <n v="3"/>
    <s v="Snowy"/>
    <s v="Black Friday"/>
    <x v="0"/>
    <b v="1"/>
    <n v="3"/>
    <n v="10.74"/>
    <n v="21.47"/>
    <n v="2.15"/>
    <x v="1"/>
  </r>
  <r>
    <n v="4759"/>
    <s v="19/11/2020"/>
    <d v="1899-12-30T03:41:38"/>
    <n v="390"/>
    <x v="29"/>
    <x v="1"/>
    <x v="0"/>
    <n v="51.253799999999998"/>
    <n v="-85.3232"/>
    <n v="13"/>
    <b v="1"/>
    <n v="593"/>
    <x v="4"/>
    <x v="4"/>
    <n v="1"/>
    <b v="0"/>
    <x v="0"/>
    <s v="Standard"/>
    <s v="Credit Card"/>
    <n v="2"/>
    <s v="Rainy"/>
    <s v="None"/>
    <x v="0"/>
    <b v="0"/>
    <n v="2"/>
    <n v="21.78"/>
    <n v="21.78"/>
    <n v="0"/>
    <x v="0"/>
  </r>
  <r>
    <n v="4760"/>
    <s v="21/11/2020"/>
    <d v="1899-12-30T12:23:00"/>
    <n v="402"/>
    <x v="17"/>
    <x v="2"/>
    <x v="9"/>
    <n v="54.273099999999999"/>
    <n v="-61.738799999999998"/>
    <n v="18"/>
    <b v="1"/>
    <n v="267"/>
    <x v="4"/>
    <x v="4"/>
    <n v="2"/>
    <b v="0"/>
    <x v="1"/>
    <s v="Standard"/>
    <s v="Credit Card"/>
    <n v="1"/>
    <s v="Snowy"/>
    <s v="Black Friday"/>
    <x v="0"/>
    <b v="1"/>
    <n v="3"/>
    <n v="77.69"/>
    <n v="155.38999999999999"/>
    <n v="15.54"/>
    <x v="1"/>
  </r>
  <r>
    <n v="4761"/>
    <s v="17/11/2020"/>
    <d v="1899-12-30T02:17:35"/>
    <n v="104"/>
    <x v="29"/>
    <x v="0"/>
    <x v="6"/>
    <n v="46.565300000000001"/>
    <n v="-66.4619"/>
    <n v="13"/>
    <b v="0"/>
    <n v="258"/>
    <x v="2"/>
    <x v="2"/>
    <n v="4"/>
    <b v="1"/>
    <x v="1"/>
    <s v="Express"/>
    <s v="Debit Card"/>
    <n v="3"/>
    <s v="Snowy"/>
    <s v="Black Friday"/>
    <x v="0"/>
    <b v="1"/>
    <n v="5"/>
    <n v="34.24"/>
    <n v="136.97999999999999"/>
    <n v="13.7"/>
    <x v="1"/>
  </r>
  <r>
    <n v="4762"/>
    <s v="15/11/2023"/>
    <d v="1899-12-30T19:06:06"/>
    <n v="405"/>
    <x v="49"/>
    <x v="1"/>
    <x v="9"/>
    <n v="54.273099999999999"/>
    <n v="-61.738799999999998"/>
    <n v="2"/>
    <b v="1"/>
    <n v="547"/>
    <x v="0"/>
    <x v="0"/>
    <n v="4"/>
    <b v="1"/>
    <x v="0"/>
    <s v="Express"/>
    <s v="Credit Card"/>
    <n v="5"/>
    <s v="Sunny"/>
    <s v="None"/>
    <x v="0"/>
    <b v="1"/>
    <n v="1"/>
    <n v="25.96"/>
    <n v="103.84"/>
    <n v="0"/>
    <x v="0"/>
  </r>
  <r>
    <n v="4763"/>
    <s v="16/12/2018"/>
    <d v="1899-12-30T06:08:57"/>
    <n v="439"/>
    <x v="25"/>
    <x v="0"/>
    <x v="8"/>
    <n v="46.318800000000003"/>
    <n v="-63.146099999999997"/>
    <n v="44"/>
    <b v="0"/>
    <n v="26"/>
    <x v="0"/>
    <x v="0"/>
    <n v="1"/>
    <b v="0"/>
    <x v="0"/>
    <s v="Express"/>
    <s v="Cash"/>
    <n v="3"/>
    <s v="Rainy"/>
    <s v="Black Friday"/>
    <x v="0"/>
    <b v="0"/>
    <n v="4"/>
    <n v="93.36"/>
    <n v="93.36"/>
    <n v="9.34"/>
    <x v="1"/>
  </r>
  <r>
    <n v="4764"/>
    <s v="19/12/2020"/>
    <d v="1899-12-30T03:53:19"/>
    <n v="197"/>
    <x v="39"/>
    <x v="2"/>
    <x v="10"/>
    <n v="64.282300000000006"/>
    <n v="-135"/>
    <n v="28"/>
    <b v="1"/>
    <n v="877"/>
    <x v="3"/>
    <x v="3"/>
    <n v="4"/>
    <b v="1"/>
    <x v="0"/>
    <s v="Express"/>
    <s v="Credit Card"/>
    <n v="4"/>
    <s v="Snowy"/>
    <s v="None"/>
    <x v="0"/>
    <b v="1"/>
    <n v="5"/>
    <n v="60.47"/>
    <n v="241.89"/>
    <n v="0"/>
    <x v="0"/>
  </r>
  <r>
    <n v="4765"/>
    <s v="21/12/2020"/>
    <d v="1899-12-30T08:33:44"/>
    <n v="464"/>
    <x v="10"/>
    <x v="0"/>
    <x v="2"/>
    <n v="46.813099999999999"/>
    <n v="-71.207499999999996"/>
    <n v="69"/>
    <b v="0"/>
    <n v="603"/>
    <x v="2"/>
    <x v="2"/>
    <n v="3"/>
    <b v="1"/>
    <x v="0"/>
    <s v="Express"/>
    <s v="Credit Card"/>
    <n v="3"/>
    <s v="Rainy"/>
    <s v="Black Friday"/>
    <x v="0"/>
    <b v="1"/>
    <n v="3"/>
    <n v="10.69"/>
    <n v="32.08"/>
    <n v="3.21"/>
    <x v="1"/>
  </r>
  <r>
    <n v="4766"/>
    <s v="11/09/2020"/>
    <d v="1899-12-30T22:08:09"/>
    <n v="98"/>
    <x v="18"/>
    <x v="1"/>
    <x v="3"/>
    <n v="53.933300000000003"/>
    <n v="-116.5765"/>
    <n v="21"/>
    <b v="1"/>
    <n v="970"/>
    <x v="0"/>
    <x v="0"/>
    <n v="4"/>
    <b v="1"/>
    <x v="1"/>
    <s v="Express"/>
    <s v="Debit Card"/>
    <n v="5"/>
    <s v="Sunny"/>
    <s v="Black Friday"/>
    <x v="0"/>
    <b v="0"/>
    <n v="4"/>
    <n v="51.56"/>
    <n v="206.23"/>
    <n v="20.62"/>
    <x v="1"/>
  </r>
  <r>
    <n v="4767"/>
    <s v="11/02/2019"/>
    <d v="1899-12-30T02:37:17"/>
    <n v="223"/>
    <x v="46"/>
    <x v="2"/>
    <x v="3"/>
    <n v="53.933300000000003"/>
    <n v="-116.5765"/>
    <n v="56"/>
    <b v="0"/>
    <n v="487"/>
    <x v="1"/>
    <x v="1"/>
    <n v="1"/>
    <b v="0"/>
    <x v="1"/>
    <s v="Express"/>
    <s v="Credit Card"/>
    <n v="2"/>
    <s v="Snowy"/>
    <s v="Black Friday"/>
    <x v="0"/>
    <b v="0"/>
    <n v="2"/>
    <n v="82.97"/>
    <n v="82.97"/>
    <n v="8.3000000000000007"/>
    <x v="1"/>
  </r>
  <r>
    <n v="4768"/>
    <s v="18/12/2020"/>
    <d v="1899-12-30T01:35:03"/>
    <n v="170"/>
    <x v="21"/>
    <x v="0"/>
    <x v="7"/>
    <n v="45.077800000000003"/>
    <n v="-63.546700000000001"/>
    <n v="43"/>
    <b v="1"/>
    <n v="439"/>
    <x v="2"/>
    <x v="2"/>
    <n v="4"/>
    <b v="0"/>
    <x v="1"/>
    <s v="Overnight"/>
    <s v="Online Payment"/>
    <n v="5"/>
    <s v="Snowy"/>
    <s v="Black Friday"/>
    <x v="0"/>
    <b v="1"/>
    <n v="3"/>
    <n v="85.63"/>
    <n v="342.53"/>
    <n v="34.25"/>
    <x v="1"/>
  </r>
  <r>
    <n v="4769"/>
    <s v="12/10/2023"/>
    <d v="1899-12-30T05:12:13"/>
    <n v="313"/>
    <x v="30"/>
    <x v="2"/>
    <x v="10"/>
    <n v="64.282300000000006"/>
    <n v="-135"/>
    <n v="45"/>
    <b v="1"/>
    <n v="135"/>
    <x v="1"/>
    <x v="1"/>
    <n v="3"/>
    <b v="1"/>
    <x v="1"/>
    <s v="Express"/>
    <s v="Debit Card"/>
    <n v="5"/>
    <s v="Sunny"/>
    <s v="Christmas Market"/>
    <x v="1"/>
    <b v="1"/>
    <n v="1"/>
    <n v="21.99"/>
    <n v="65.97"/>
    <n v="0"/>
    <x v="0"/>
  </r>
  <r>
    <n v="4770"/>
    <s v="13/12/2018"/>
    <d v="1899-12-30T04:56:32"/>
    <n v="236"/>
    <x v="19"/>
    <x v="2"/>
    <x v="8"/>
    <n v="46.318800000000003"/>
    <n v="-63.146099999999997"/>
    <n v="47"/>
    <b v="0"/>
    <n v="586"/>
    <x v="2"/>
    <x v="2"/>
    <n v="4"/>
    <b v="1"/>
    <x v="1"/>
    <s v="Standard"/>
    <s v="Online Payment"/>
    <n v="4"/>
    <s v="Rainy"/>
    <s v="Christmas Market"/>
    <x v="1"/>
    <b v="1"/>
    <n v="4"/>
    <n v="36.81"/>
    <n v="147.25"/>
    <n v="0"/>
    <x v="0"/>
  </r>
  <r>
    <n v="4771"/>
    <s v="30/12/2021"/>
    <d v="1899-12-30T11:22:51"/>
    <n v="176"/>
    <x v="41"/>
    <x v="1"/>
    <x v="7"/>
    <n v="45.077800000000003"/>
    <n v="-63.546700000000001"/>
    <n v="52"/>
    <b v="1"/>
    <n v="136"/>
    <x v="1"/>
    <x v="1"/>
    <n v="2"/>
    <b v="1"/>
    <x v="0"/>
    <s v="Overnight"/>
    <s v="Debit Card"/>
    <n v="4"/>
    <s v="Rainy"/>
    <s v="None"/>
    <x v="0"/>
    <b v="1"/>
    <n v="4"/>
    <n v="98.57"/>
    <n v="197.14"/>
    <n v="0"/>
    <x v="0"/>
  </r>
  <r>
    <n v="4772"/>
    <s v="27/12/2018"/>
    <d v="1899-12-30T02:25:03"/>
    <n v="178"/>
    <x v="40"/>
    <x v="0"/>
    <x v="12"/>
    <n v="64.248000000000005"/>
    <n v="-84.889600000000002"/>
    <n v="100"/>
    <b v="0"/>
    <n v="299"/>
    <x v="3"/>
    <x v="3"/>
    <n v="3"/>
    <b v="0"/>
    <x v="1"/>
    <s v="Express"/>
    <s v="Online Payment"/>
    <n v="1"/>
    <s v="Snowy"/>
    <s v="None"/>
    <x v="0"/>
    <b v="0"/>
    <n v="3"/>
    <n v="51.03"/>
    <n v="153.08000000000001"/>
    <n v="0"/>
    <x v="0"/>
  </r>
  <r>
    <n v="4773"/>
    <s v="11/12/2020"/>
    <d v="1899-12-30T23:57:46"/>
    <n v="340"/>
    <x v="40"/>
    <x v="2"/>
    <x v="5"/>
    <n v="52.939900000000002"/>
    <n v="-106.4509"/>
    <n v="28"/>
    <b v="0"/>
    <n v="969"/>
    <x v="1"/>
    <x v="1"/>
    <n v="3"/>
    <b v="1"/>
    <x v="0"/>
    <s v="Standard"/>
    <s v="Credit Card"/>
    <n v="3"/>
    <s v="Snowy"/>
    <s v="Christmas Market"/>
    <x v="1"/>
    <b v="1"/>
    <n v="3"/>
    <n v="97.49"/>
    <n v="292.45999999999998"/>
    <n v="0"/>
    <x v="0"/>
  </r>
  <r>
    <n v="4774"/>
    <s v="24/11/2019"/>
    <d v="1899-12-30T15:26:57"/>
    <n v="238"/>
    <x v="17"/>
    <x v="0"/>
    <x v="4"/>
    <n v="53.760899999999999"/>
    <n v="-98.813900000000004"/>
    <n v="56"/>
    <b v="0"/>
    <n v="753"/>
    <x v="2"/>
    <x v="2"/>
    <n v="3"/>
    <b v="0"/>
    <x v="0"/>
    <s v="Overnight"/>
    <s v="Online Payment"/>
    <n v="5"/>
    <s v="Rainy"/>
    <s v="Black Friday"/>
    <x v="0"/>
    <b v="1"/>
    <n v="1"/>
    <n v="35.51"/>
    <n v="106.52"/>
    <n v="10.65"/>
    <x v="1"/>
  </r>
  <r>
    <n v="4775"/>
    <s v="11/07/2022"/>
    <d v="1899-12-30T05:38:06"/>
    <n v="13"/>
    <x v="19"/>
    <x v="1"/>
    <x v="7"/>
    <n v="45.077800000000003"/>
    <n v="-63.546700000000001"/>
    <n v="27"/>
    <b v="1"/>
    <n v="87"/>
    <x v="0"/>
    <x v="0"/>
    <n v="3"/>
    <b v="1"/>
    <x v="0"/>
    <s v="Express"/>
    <s v="Online Payment"/>
    <n v="4"/>
    <s v="Sunny"/>
    <s v="None"/>
    <x v="0"/>
    <b v="0"/>
    <n v="2"/>
    <n v="30.91"/>
    <n v="92.73"/>
    <n v="0"/>
    <x v="0"/>
  </r>
  <r>
    <n v="4776"/>
    <s v="12/04/2019"/>
    <d v="1899-12-30T19:27:13"/>
    <n v="243"/>
    <x v="24"/>
    <x v="2"/>
    <x v="6"/>
    <n v="46.565300000000001"/>
    <n v="-66.4619"/>
    <n v="55"/>
    <b v="0"/>
    <n v="711"/>
    <x v="2"/>
    <x v="2"/>
    <n v="3"/>
    <b v="1"/>
    <x v="1"/>
    <s v="Express"/>
    <s v="Debit Card"/>
    <n v="4"/>
    <s v="Rainy"/>
    <s v="Black Friday"/>
    <x v="0"/>
    <b v="0"/>
    <n v="1"/>
    <n v="39.97"/>
    <n v="119.9"/>
    <n v="11.99"/>
    <x v="1"/>
  </r>
  <r>
    <n v="4777"/>
    <s v="11/07/2022"/>
    <d v="1899-12-30T04:19:53"/>
    <n v="296"/>
    <x v="27"/>
    <x v="2"/>
    <x v="2"/>
    <n v="46.813099999999999"/>
    <n v="-71.207499999999996"/>
    <n v="6"/>
    <b v="0"/>
    <n v="33"/>
    <x v="0"/>
    <x v="0"/>
    <n v="3"/>
    <b v="1"/>
    <x v="1"/>
    <s v="Express"/>
    <s v="Online Payment"/>
    <n v="5"/>
    <s v="Rainy"/>
    <s v="None"/>
    <x v="0"/>
    <b v="1"/>
    <n v="2"/>
    <n v="88.96"/>
    <n v="266.87"/>
    <n v="0"/>
    <x v="0"/>
  </r>
  <r>
    <n v="4778"/>
    <s v="19/11/2019"/>
    <d v="1899-12-30T10:20:37"/>
    <n v="355"/>
    <x v="21"/>
    <x v="0"/>
    <x v="9"/>
    <n v="54.273099999999999"/>
    <n v="-61.738799999999998"/>
    <n v="49"/>
    <b v="0"/>
    <n v="707"/>
    <x v="0"/>
    <x v="0"/>
    <n v="3"/>
    <b v="1"/>
    <x v="1"/>
    <s v="Express"/>
    <s v="Credit Card"/>
    <n v="3"/>
    <s v="Rainy"/>
    <s v="Black Friday"/>
    <x v="0"/>
    <b v="1"/>
    <n v="1"/>
    <n v="11.93"/>
    <n v="35.78"/>
    <n v="3.58"/>
    <x v="1"/>
  </r>
  <r>
    <n v="4779"/>
    <s v="12/12/2020"/>
    <d v="1899-12-30T10:55:57"/>
    <n v="494"/>
    <x v="16"/>
    <x v="2"/>
    <x v="1"/>
    <n v="53.726700000000001"/>
    <n v="-127.6476"/>
    <n v="64"/>
    <b v="0"/>
    <n v="936"/>
    <x v="3"/>
    <x v="3"/>
    <n v="1"/>
    <b v="1"/>
    <x v="0"/>
    <s v="Express"/>
    <s v="Credit Card"/>
    <n v="3"/>
    <s v="Snowy"/>
    <s v="Black Friday"/>
    <x v="0"/>
    <b v="0"/>
    <n v="1"/>
    <n v="12.46"/>
    <n v="12.46"/>
    <n v="1.25"/>
    <x v="1"/>
  </r>
  <r>
    <n v="4780"/>
    <s v="13/12/2019"/>
    <d v="1899-12-30T22:45:47"/>
    <n v="65"/>
    <x v="17"/>
    <x v="0"/>
    <x v="7"/>
    <n v="45.077800000000003"/>
    <n v="-63.546700000000001"/>
    <n v="31"/>
    <b v="1"/>
    <n v="481"/>
    <x v="4"/>
    <x v="4"/>
    <n v="4"/>
    <b v="1"/>
    <x v="1"/>
    <s v="Express"/>
    <s v="Cash"/>
    <n v="2"/>
    <s v="Sunny"/>
    <s v="Black Friday"/>
    <x v="0"/>
    <b v="0"/>
    <n v="1"/>
    <n v="17.84"/>
    <n v="71.37"/>
    <n v="7.14"/>
    <x v="1"/>
  </r>
  <r>
    <n v="4781"/>
    <s v="11/10/2018"/>
    <d v="1899-12-30T03:58:25"/>
    <n v="92"/>
    <x v="3"/>
    <x v="1"/>
    <x v="3"/>
    <n v="53.933300000000003"/>
    <n v="-116.5765"/>
    <n v="21"/>
    <b v="0"/>
    <n v="322"/>
    <x v="1"/>
    <x v="1"/>
    <n v="2"/>
    <b v="1"/>
    <x v="0"/>
    <s v="Standard"/>
    <s v="Cash"/>
    <n v="5"/>
    <s v="Snowy"/>
    <s v="None"/>
    <x v="0"/>
    <b v="0"/>
    <n v="1"/>
    <n v="35.44"/>
    <n v="70.87"/>
    <n v="0"/>
    <x v="0"/>
  </r>
  <r>
    <n v="4782"/>
    <s v="12/04/2020"/>
    <d v="1899-12-30T04:38:11"/>
    <n v="343"/>
    <x v="49"/>
    <x v="1"/>
    <x v="5"/>
    <n v="52.939900000000002"/>
    <n v="-106.4509"/>
    <n v="66"/>
    <b v="1"/>
    <n v="701"/>
    <x v="2"/>
    <x v="2"/>
    <n v="5"/>
    <b v="1"/>
    <x v="0"/>
    <s v="Express"/>
    <s v="Online Payment"/>
    <n v="1"/>
    <s v="Rainy"/>
    <s v="Black Friday"/>
    <x v="0"/>
    <b v="1"/>
    <n v="5"/>
    <n v="79.319999999999993"/>
    <n v="396.6"/>
    <n v="39.659999999999997"/>
    <x v="1"/>
  </r>
  <r>
    <n v="4783"/>
    <s v="17/11/2021"/>
    <d v="1899-12-30T01:15:47"/>
    <n v="128"/>
    <x v="0"/>
    <x v="2"/>
    <x v="10"/>
    <n v="64.282300000000006"/>
    <n v="-135"/>
    <n v="13"/>
    <b v="0"/>
    <n v="917"/>
    <x v="4"/>
    <x v="4"/>
    <n v="3"/>
    <b v="1"/>
    <x v="0"/>
    <s v="Standard"/>
    <s v="Cash"/>
    <n v="1"/>
    <s v="Sunny"/>
    <s v="Black Friday"/>
    <x v="0"/>
    <b v="0"/>
    <n v="3"/>
    <n v="33.82"/>
    <n v="101.46"/>
    <n v="10.15"/>
    <x v="1"/>
  </r>
  <r>
    <n v="4784"/>
    <s v="17/11/2018"/>
    <d v="1899-12-30T17:17:34"/>
    <n v="378"/>
    <x v="36"/>
    <x v="0"/>
    <x v="8"/>
    <n v="46.318800000000003"/>
    <n v="-63.146099999999997"/>
    <n v="24"/>
    <b v="1"/>
    <n v="588"/>
    <x v="4"/>
    <x v="4"/>
    <n v="3"/>
    <b v="1"/>
    <x v="0"/>
    <s v="Express"/>
    <s v="Credit Card"/>
    <n v="2"/>
    <s v="Rainy"/>
    <s v="None"/>
    <x v="0"/>
    <b v="0"/>
    <n v="4"/>
    <n v="47.71"/>
    <n v="143.13"/>
    <n v="0"/>
    <x v="0"/>
  </r>
  <r>
    <n v="4785"/>
    <s v="11/11/2021"/>
    <d v="1899-12-30T09:01:43"/>
    <n v="175"/>
    <x v="33"/>
    <x v="1"/>
    <x v="5"/>
    <n v="52.939900000000002"/>
    <n v="-106.4509"/>
    <n v="57"/>
    <b v="0"/>
    <n v="99"/>
    <x v="2"/>
    <x v="2"/>
    <n v="2"/>
    <b v="0"/>
    <x v="1"/>
    <s v="Standard"/>
    <s v="Online Payment"/>
    <n v="2"/>
    <s v="Sunny"/>
    <s v="Black Friday"/>
    <x v="0"/>
    <b v="1"/>
    <n v="4"/>
    <n v="74.150000000000006"/>
    <n v="148.30000000000001"/>
    <n v="14.83"/>
    <x v="1"/>
  </r>
  <r>
    <n v="4786"/>
    <s v="12/08/2022"/>
    <d v="1899-12-30T20:08:28"/>
    <n v="78"/>
    <x v="44"/>
    <x v="0"/>
    <x v="10"/>
    <n v="64.282300000000006"/>
    <n v="-135"/>
    <n v="19"/>
    <b v="1"/>
    <n v="724"/>
    <x v="2"/>
    <x v="2"/>
    <n v="1"/>
    <b v="1"/>
    <x v="0"/>
    <s v="Express"/>
    <s v="Online Payment"/>
    <n v="3"/>
    <s v="Snowy"/>
    <s v="Christmas Market"/>
    <x v="1"/>
    <b v="0"/>
    <n v="2"/>
    <n v="67.010000000000005"/>
    <n v="67.010000000000005"/>
    <n v="0"/>
    <x v="0"/>
  </r>
  <r>
    <n v="4787"/>
    <s v="15/12/2020"/>
    <d v="1899-12-30T18:08:16"/>
    <n v="474"/>
    <x v="4"/>
    <x v="2"/>
    <x v="9"/>
    <n v="54.273099999999999"/>
    <n v="-61.738799999999998"/>
    <n v="18"/>
    <b v="1"/>
    <n v="450"/>
    <x v="0"/>
    <x v="0"/>
    <n v="2"/>
    <b v="1"/>
    <x v="0"/>
    <s v="Standard"/>
    <s v="Debit Card"/>
    <n v="1"/>
    <s v="Rainy"/>
    <s v="Black Friday"/>
    <x v="0"/>
    <b v="0"/>
    <n v="5"/>
    <n v="28.25"/>
    <n v="56.5"/>
    <n v="5.65"/>
    <x v="1"/>
  </r>
  <r>
    <n v="4788"/>
    <s v="29/12/2022"/>
    <d v="1899-12-30T07:08:00"/>
    <n v="151"/>
    <x v="35"/>
    <x v="0"/>
    <x v="7"/>
    <n v="45.077800000000003"/>
    <n v="-63.546700000000001"/>
    <n v="26"/>
    <b v="0"/>
    <n v="183"/>
    <x v="4"/>
    <x v="4"/>
    <n v="4"/>
    <b v="0"/>
    <x v="1"/>
    <s v="Standard"/>
    <s v="Online Payment"/>
    <n v="4"/>
    <s v="Sunny"/>
    <s v="Black Friday"/>
    <x v="0"/>
    <b v="0"/>
    <n v="5"/>
    <n v="67.8"/>
    <n v="271.22000000000003"/>
    <n v="27.12"/>
    <x v="1"/>
  </r>
  <r>
    <n v="4789"/>
    <s v="23/11/2022"/>
    <d v="1899-12-30T15:09:05"/>
    <n v="334"/>
    <x v="41"/>
    <x v="2"/>
    <x v="1"/>
    <n v="53.726700000000001"/>
    <n v="-127.6476"/>
    <n v="45"/>
    <b v="0"/>
    <n v="960"/>
    <x v="3"/>
    <x v="3"/>
    <n v="4"/>
    <b v="0"/>
    <x v="0"/>
    <s v="Standard"/>
    <s v="Credit Card"/>
    <n v="1"/>
    <s v="Sunny"/>
    <s v="Black Friday"/>
    <x v="0"/>
    <b v="1"/>
    <n v="2"/>
    <n v="50.37"/>
    <n v="201.47"/>
    <n v="20.149999999999999"/>
    <x v="1"/>
  </r>
  <r>
    <n v="4790"/>
    <s v="11/11/2022"/>
    <d v="1899-12-30T14:47:47"/>
    <n v="100"/>
    <x v="17"/>
    <x v="1"/>
    <x v="11"/>
    <n v="63.588799999999999"/>
    <n v="-115.5069"/>
    <n v="96"/>
    <b v="1"/>
    <n v="841"/>
    <x v="2"/>
    <x v="2"/>
    <n v="4"/>
    <b v="1"/>
    <x v="0"/>
    <s v="Overnight"/>
    <s v="Cash"/>
    <n v="1"/>
    <s v="Sunny"/>
    <s v="None"/>
    <x v="0"/>
    <b v="1"/>
    <n v="1"/>
    <n v="78.430000000000007"/>
    <n v="313.72000000000003"/>
    <n v="0"/>
    <x v="0"/>
  </r>
  <r>
    <n v="4791"/>
    <s v="28/11/2019"/>
    <d v="1899-12-30T21:37:19"/>
    <n v="256"/>
    <x v="21"/>
    <x v="2"/>
    <x v="3"/>
    <n v="53.933300000000003"/>
    <n v="-116.5765"/>
    <n v="37"/>
    <b v="0"/>
    <n v="60"/>
    <x v="2"/>
    <x v="2"/>
    <n v="1"/>
    <b v="0"/>
    <x v="0"/>
    <s v="Standard"/>
    <s v="Credit Card"/>
    <n v="4"/>
    <s v="Sunny"/>
    <s v="Black Friday"/>
    <x v="0"/>
    <b v="1"/>
    <n v="4"/>
    <n v="58.26"/>
    <n v="58.26"/>
    <n v="5.83"/>
    <x v="1"/>
  </r>
  <r>
    <n v="4792"/>
    <s v="12/03/2023"/>
    <d v="1899-12-30T05:03:26"/>
    <n v="135"/>
    <x v="8"/>
    <x v="0"/>
    <x v="8"/>
    <n v="46.318800000000003"/>
    <n v="-63.146099999999997"/>
    <n v="96"/>
    <b v="1"/>
    <n v="261"/>
    <x v="3"/>
    <x v="3"/>
    <n v="5"/>
    <b v="0"/>
    <x v="0"/>
    <s v="Standard"/>
    <s v="Online Payment"/>
    <n v="4"/>
    <s v="Rainy"/>
    <s v="Christmas Market"/>
    <x v="1"/>
    <b v="0"/>
    <n v="3"/>
    <n v="18.57"/>
    <n v="92.87"/>
    <n v="0"/>
    <x v="0"/>
  </r>
  <r>
    <n v="4793"/>
    <s v="12/05/2018"/>
    <d v="1899-12-30T06:35:15"/>
    <n v="203"/>
    <x v="33"/>
    <x v="0"/>
    <x v="9"/>
    <n v="54.273099999999999"/>
    <n v="-61.738799999999998"/>
    <n v="23"/>
    <b v="0"/>
    <n v="262"/>
    <x v="2"/>
    <x v="2"/>
    <n v="4"/>
    <b v="0"/>
    <x v="0"/>
    <s v="Standard"/>
    <s v="Online Payment"/>
    <n v="4"/>
    <s v="Rainy"/>
    <s v="Black Friday"/>
    <x v="0"/>
    <b v="1"/>
    <n v="3"/>
    <n v="28.11"/>
    <n v="112.46"/>
    <n v="11.25"/>
    <x v="1"/>
  </r>
  <r>
    <n v="4794"/>
    <s v="18/12/2021"/>
    <d v="1899-12-30T09:14:11"/>
    <n v="129"/>
    <x v="49"/>
    <x v="1"/>
    <x v="5"/>
    <n v="52.939900000000002"/>
    <n v="-106.4509"/>
    <n v="31"/>
    <b v="0"/>
    <n v="359"/>
    <x v="4"/>
    <x v="4"/>
    <n v="1"/>
    <b v="0"/>
    <x v="1"/>
    <s v="Overnight"/>
    <s v="Debit Card"/>
    <n v="3"/>
    <s v="Sunny"/>
    <s v="Christmas Market"/>
    <x v="1"/>
    <b v="0"/>
    <n v="2"/>
    <n v="15.76"/>
    <n v="15.76"/>
    <n v="0"/>
    <x v="0"/>
  </r>
  <r>
    <n v="4795"/>
    <s v="11/04/2019"/>
    <d v="1899-12-30T14:27:41"/>
    <n v="48"/>
    <x v="49"/>
    <x v="1"/>
    <x v="9"/>
    <n v="54.273099999999999"/>
    <n v="-61.738799999999998"/>
    <n v="83"/>
    <b v="0"/>
    <n v="798"/>
    <x v="2"/>
    <x v="2"/>
    <n v="2"/>
    <b v="0"/>
    <x v="0"/>
    <s v="Express"/>
    <s v="Debit Card"/>
    <n v="3"/>
    <s v="Rainy"/>
    <s v="None"/>
    <x v="0"/>
    <b v="1"/>
    <n v="3"/>
    <n v="87.66"/>
    <n v="175.32"/>
    <n v="0"/>
    <x v="0"/>
  </r>
  <r>
    <n v="4796"/>
    <s v="11/10/2023"/>
    <d v="1899-12-30T01:09:47"/>
    <n v="187"/>
    <x v="12"/>
    <x v="0"/>
    <x v="12"/>
    <n v="64.248000000000005"/>
    <n v="-84.889600000000002"/>
    <n v="29"/>
    <b v="1"/>
    <n v="825"/>
    <x v="4"/>
    <x v="4"/>
    <n v="3"/>
    <b v="0"/>
    <x v="1"/>
    <s v="Overnight"/>
    <s v="Credit Card"/>
    <n v="2"/>
    <s v="Rainy"/>
    <s v="Black Friday"/>
    <x v="0"/>
    <b v="1"/>
    <n v="5"/>
    <n v="75.38"/>
    <n v="226.13"/>
    <n v="22.61"/>
    <x v="1"/>
  </r>
  <r>
    <n v="4797"/>
    <s v="27/12/2021"/>
    <d v="1899-12-30T22:52:38"/>
    <n v="139"/>
    <x v="30"/>
    <x v="1"/>
    <x v="3"/>
    <n v="53.933300000000003"/>
    <n v="-116.5765"/>
    <n v="54"/>
    <b v="1"/>
    <n v="545"/>
    <x v="2"/>
    <x v="2"/>
    <n v="2"/>
    <b v="0"/>
    <x v="0"/>
    <s v="Standard"/>
    <s v="Online Payment"/>
    <n v="4"/>
    <s v="Snowy"/>
    <s v="Black Friday"/>
    <x v="0"/>
    <b v="0"/>
    <n v="5"/>
    <n v="28.29"/>
    <n v="56.59"/>
    <n v="5.66"/>
    <x v="1"/>
  </r>
  <r>
    <n v="4798"/>
    <s v="14/11/2022"/>
    <d v="1899-12-30T04:26:22"/>
    <n v="326"/>
    <x v="41"/>
    <x v="1"/>
    <x v="11"/>
    <n v="63.588799999999999"/>
    <n v="-115.5069"/>
    <n v="53"/>
    <b v="1"/>
    <n v="262"/>
    <x v="2"/>
    <x v="2"/>
    <n v="1"/>
    <b v="1"/>
    <x v="1"/>
    <s v="Express"/>
    <s v="Online Payment"/>
    <n v="3"/>
    <s v="Rainy"/>
    <s v="Black Friday"/>
    <x v="0"/>
    <b v="0"/>
    <n v="4"/>
    <n v="98.85"/>
    <n v="98.85"/>
    <n v="9.8800000000000008"/>
    <x v="1"/>
  </r>
  <r>
    <n v="4799"/>
    <s v="12/12/2019"/>
    <d v="1899-12-30T04:29:00"/>
    <n v="183"/>
    <x v="38"/>
    <x v="2"/>
    <x v="0"/>
    <n v="51.253799999999998"/>
    <n v="-85.3232"/>
    <n v="59"/>
    <b v="0"/>
    <n v="677"/>
    <x v="0"/>
    <x v="0"/>
    <n v="4"/>
    <b v="1"/>
    <x v="1"/>
    <s v="Express"/>
    <s v="Credit Card"/>
    <n v="3"/>
    <s v="Sunny"/>
    <s v="Black Friday"/>
    <x v="0"/>
    <b v="1"/>
    <n v="2"/>
    <n v="96.02"/>
    <n v="384.09"/>
    <n v="38.409999999999997"/>
    <x v="1"/>
  </r>
  <r>
    <n v="4800"/>
    <s v="27/11/2018"/>
    <d v="1899-12-30T06:09:58"/>
    <n v="362"/>
    <x v="20"/>
    <x v="1"/>
    <x v="10"/>
    <n v="64.282300000000006"/>
    <n v="-135"/>
    <n v="12"/>
    <b v="0"/>
    <n v="105"/>
    <x v="0"/>
    <x v="0"/>
    <n v="2"/>
    <b v="0"/>
    <x v="1"/>
    <s v="Express"/>
    <s v="Cash"/>
    <n v="2"/>
    <s v="Snowy"/>
    <s v="Black Friday"/>
    <x v="0"/>
    <b v="1"/>
    <n v="2"/>
    <n v="40.08"/>
    <n v="80.17"/>
    <n v="8.02"/>
    <x v="1"/>
  </r>
  <r>
    <n v="4801"/>
    <s v="11/05/2020"/>
    <d v="1899-12-30T19:33:03"/>
    <n v="451"/>
    <x v="23"/>
    <x v="2"/>
    <x v="10"/>
    <n v="64.282300000000006"/>
    <n v="-135"/>
    <n v="45"/>
    <b v="1"/>
    <n v="798"/>
    <x v="2"/>
    <x v="2"/>
    <n v="4"/>
    <b v="0"/>
    <x v="0"/>
    <s v="Standard"/>
    <s v="Cash"/>
    <n v="4"/>
    <s v="Rainy"/>
    <s v="Black Friday"/>
    <x v="0"/>
    <b v="0"/>
    <n v="5"/>
    <n v="16.559999999999999"/>
    <n v="66.239999999999995"/>
    <n v="6.62"/>
    <x v="1"/>
  </r>
  <r>
    <n v="4802"/>
    <s v="22/11/2019"/>
    <d v="1899-12-30T20:03:12"/>
    <n v="494"/>
    <x v="50"/>
    <x v="1"/>
    <x v="9"/>
    <n v="54.273099999999999"/>
    <n v="-61.738799999999998"/>
    <n v="21"/>
    <b v="1"/>
    <n v="362"/>
    <x v="0"/>
    <x v="0"/>
    <n v="3"/>
    <b v="1"/>
    <x v="1"/>
    <s v="Overnight"/>
    <s v="Credit Card"/>
    <n v="5"/>
    <s v="Snowy"/>
    <s v="Christmas Market"/>
    <x v="1"/>
    <b v="1"/>
    <n v="3"/>
    <n v="87.45"/>
    <n v="262.35000000000002"/>
    <n v="0"/>
    <x v="0"/>
  </r>
  <r>
    <n v="4803"/>
    <s v="11/02/2022"/>
    <d v="1899-12-30T20:02:28"/>
    <n v="141"/>
    <x v="1"/>
    <x v="2"/>
    <x v="8"/>
    <n v="46.318800000000003"/>
    <n v="-63.146099999999997"/>
    <n v="100"/>
    <b v="1"/>
    <n v="259"/>
    <x v="3"/>
    <x v="3"/>
    <n v="5"/>
    <b v="1"/>
    <x v="0"/>
    <s v="Standard"/>
    <s v="Credit Card"/>
    <n v="1"/>
    <s v="Rainy"/>
    <s v="Christmas Market"/>
    <x v="1"/>
    <b v="0"/>
    <n v="1"/>
    <n v="81.430000000000007"/>
    <n v="407.16"/>
    <n v="0"/>
    <x v="0"/>
  </r>
  <r>
    <n v="4804"/>
    <s v="14/11/2021"/>
    <d v="1899-12-30T21:59:36"/>
    <n v="216"/>
    <x v="38"/>
    <x v="2"/>
    <x v="9"/>
    <n v="54.273099999999999"/>
    <n v="-61.738799999999998"/>
    <n v="91"/>
    <b v="1"/>
    <n v="67"/>
    <x v="3"/>
    <x v="3"/>
    <n v="4"/>
    <b v="1"/>
    <x v="1"/>
    <s v="Overnight"/>
    <s v="Credit Card"/>
    <n v="1"/>
    <s v="Rainy"/>
    <s v="None"/>
    <x v="0"/>
    <b v="1"/>
    <n v="2"/>
    <n v="85.47"/>
    <n v="341.87"/>
    <n v="0"/>
    <x v="0"/>
  </r>
  <r>
    <n v="4805"/>
    <s v="27/12/2018"/>
    <d v="1899-12-30T18:01:24"/>
    <n v="25"/>
    <x v="24"/>
    <x v="2"/>
    <x v="2"/>
    <n v="46.813099999999999"/>
    <n v="-71.207499999999996"/>
    <n v="96"/>
    <b v="0"/>
    <n v="318"/>
    <x v="4"/>
    <x v="4"/>
    <n v="2"/>
    <b v="1"/>
    <x v="0"/>
    <s v="Overnight"/>
    <s v="Credit Card"/>
    <n v="1"/>
    <s v="Snowy"/>
    <s v="Black Friday"/>
    <x v="0"/>
    <b v="1"/>
    <n v="1"/>
    <n v="84.26"/>
    <n v="168.52"/>
    <n v="16.850000000000001"/>
    <x v="1"/>
  </r>
  <r>
    <n v="4806"/>
    <s v="11/08/2020"/>
    <d v="1899-12-30T20:38:31"/>
    <n v="75"/>
    <x v="33"/>
    <x v="1"/>
    <x v="4"/>
    <n v="53.760899999999999"/>
    <n v="-98.813900000000004"/>
    <n v="100"/>
    <b v="1"/>
    <n v="747"/>
    <x v="1"/>
    <x v="1"/>
    <n v="3"/>
    <b v="0"/>
    <x v="0"/>
    <s v="Standard"/>
    <s v="Online Payment"/>
    <n v="5"/>
    <s v="Rainy"/>
    <s v="Black Friday"/>
    <x v="0"/>
    <b v="0"/>
    <n v="2"/>
    <n v="80.12"/>
    <n v="240.37"/>
    <n v="24.04"/>
    <x v="1"/>
  </r>
  <r>
    <n v="4807"/>
    <s v="12/02/2023"/>
    <d v="1899-12-30T12:24:18"/>
    <n v="29"/>
    <x v="48"/>
    <x v="0"/>
    <x v="11"/>
    <n v="63.588799999999999"/>
    <n v="-115.5069"/>
    <n v="80"/>
    <b v="1"/>
    <n v="916"/>
    <x v="0"/>
    <x v="0"/>
    <n v="5"/>
    <b v="1"/>
    <x v="0"/>
    <s v="Express"/>
    <s v="Credit Card"/>
    <n v="2"/>
    <s v="Snowy"/>
    <s v="Black Friday"/>
    <x v="0"/>
    <b v="0"/>
    <n v="4"/>
    <n v="14.03"/>
    <n v="70.14"/>
    <n v="7.01"/>
    <x v="1"/>
  </r>
  <r>
    <n v="4808"/>
    <s v="14/11/2022"/>
    <d v="1899-12-30T05:44:38"/>
    <n v="326"/>
    <x v="2"/>
    <x v="1"/>
    <x v="6"/>
    <n v="46.565300000000001"/>
    <n v="-66.4619"/>
    <n v="26"/>
    <b v="1"/>
    <n v="336"/>
    <x v="2"/>
    <x v="2"/>
    <n v="2"/>
    <b v="1"/>
    <x v="0"/>
    <s v="Express"/>
    <s v="Online Payment"/>
    <n v="3"/>
    <s v="Rainy"/>
    <s v="Christmas Market"/>
    <x v="1"/>
    <b v="0"/>
    <n v="2"/>
    <n v="12.44"/>
    <n v="24.88"/>
    <n v="0"/>
    <x v="0"/>
  </r>
  <r>
    <n v="4809"/>
    <s v="28/11/2021"/>
    <d v="1899-12-30T22:21:56"/>
    <n v="353"/>
    <x v="47"/>
    <x v="2"/>
    <x v="4"/>
    <n v="53.760899999999999"/>
    <n v="-98.813900000000004"/>
    <n v="36"/>
    <b v="0"/>
    <n v="558"/>
    <x v="3"/>
    <x v="3"/>
    <n v="1"/>
    <b v="0"/>
    <x v="1"/>
    <s v="Overnight"/>
    <s v="Debit Card"/>
    <n v="5"/>
    <s v="Snowy"/>
    <s v="Black Friday"/>
    <x v="0"/>
    <b v="1"/>
    <n v="4"/>
    <n v="45.04"/>
    <n v="45.04"/>
    <n v="4.5"/>
    <x v="1"/>
  </r>
  <r>
    <n v="4810"/>
    <s v="28/12/2023"/>
    <d v="1899-12-30T10:09:05"/>
    <n v="169"/>
    <x v="30"/>
    <x v="1"/>
    <x v="7"/>
    <n v="45.077800000000003"/>
    <n v="-63.546700000000001"/>
    <n v="35"/>
    <b v="1"/>
    <n v="374"/>
    <x v="1"/>
    <x v="1"/>
    <n v="3"/>
    <b v="1"/>
    <x v="0"/>
    <s v="Standard"/>
    <s v="Online Payment"/>
    <n v="4"/>
    <s v="Snowy"/>
    <s v="Black Friday"/>
    <x v="0"/>
    <b v="0"/>
    <n v="2"/>
    <n v="86.62"/>
    <n v="259.86"/>
    <n v="25.99"/>
    <x v="1"/>
  </r>
  <r>
    <n v="4811"/>
    <s v="12/03/2020"/>
    <d v="1899-12-30T18:51:27"/>
    <n v="462"/>
    <x v="41"/>
    <x v="0"/>
    <x v="11"/>
    <n v="63.588799999999999"/>
    <n v="-115.5069"/>
    <n v="1"/>
    <b v="1"/>
    <n v="895"/>
    <x v="2"/>
    <x v="2"/>
    <n v="3"/>
    <b v="0"/>
    <x v="0"/>
    <s v="Standard"/>
    <s v="Debit Card"/>
    <n v="3"/>
    <s v="Snowy"/>
    <s v="Black Friday"/>
    <x v="0"/>
    <b v="0"/>
    <n v="2"/>
    <n v="25.99"/>
    <n v="77.959999999999994"/>
    <n v="7.8"/>
    <x v="1"/>
  </r>
  <r>
    <n v="4812"/>
    <s v="14/12/2021"/>
    <d v="1899-12-30T04:50:19"/>
    <n v="144"/>
    <x v="35"/>
    <x v="2"/>
    <x v="12"/>
    <n v="64.248000000000005"/>
    <n v="-84.889600000000002"/>
    <n v="35"/>
    <b v="0"/>
    <n v="235"/>
    <x v="2"/>
    <x v="2"/>
    <n v="5"/>
    <b v="1"/>
    <x v="1"/>
    <s v="Express"/>
    <s v="Debit Card"/>
    <n v="4"/>
    <s v="Sunny"/>
    <s v="Christmas Market"/>
    <x v="1"/>
    <b v="0"/>
    <n v="5"/>
    <n v="46.4"/>
    <n v="232"/>
    <n v="0"/>
    <x v="0"/>
  </r>
  <r>
    <n v="4813"/>
    <s v="18/11/2023"/>
    <d v="1899-12-30T22:58:16"/>
    <n v="362"/>
    <x v="42"/>
    <x v="0"/>
    <x v="5"/>
    <n v="52.939900000000002"/>
    <n v="-106.4509"/>
    <n v="27"/>
    <b v="0"/>
    <n v="867"/>
    <x v="2"/>
    <x v="2"/>
    <n v="4"/>
    <b v="1"/>
    <x v="0"/>
    <s v="Standard"/>
    <s v="Debit Card"/>
    <n v="2"/>
    <s v="Rainy"/>
    <s v="Christmas Market"/>
    <x v="1"/>
    <b v="0"/>
    <n v="1"/>
    <n v="88.47"/>
    <n v="353.87"/>
    <n v="0"/>
    <x v="0"/>
  </r>
  <r>
    <n v="4814"/>
    <s v="19/12/2020"/>
    <d v="1899-12-30T09:47:35"/>
    <n v="166"/>
    <x v="13"/>
    <x v="1"/>
    <x v="2"/>
    <n v="46.813099999999999"/>
    <n v="-71.207499999999996"/>
    <n v="95"/>
    <b v="0"/>
    <n v="772"/>
    <x v="2"/>
    <x v="2"/>
    <n v="3"/>
    <b v="1"/>
    <x v="1"/>
    <s v="Overnight"/>
    <s v="Cash"/>
    <n v="5"/>
    <s v="Snowy"/>
    <s v="Black Friday"/>
    <x v="0"/>
    <b v="1"/>
    <n v="4"/>
    <n v="22.46"/>
    <n v="67.39"/>
    <n v="6.74"/>
    <x v="1"/>
  </r>
  <r>
    <n v="4815"/>
    <s v="17/12/2020"/>
    <d v="1899-12-30T02:33:32"/>
    <n v="84"/>
    <x v="26"/>
    <x v="1"/>
    <x v="3"/>
    <n v="53.933300000000003"/>
    <n v="-116.5765"/>
    <n v="52"/>
    <b v="1"/>
    <n v="849"/>
    <x v="0"/>
    <x v="0"/>
    <n v="5"/>
    <b v="1"/>
    <x v="0"/>
    <s v="Standard"/>
    <s v="Debit Card"/>
    <n v="5"/>
    <s v="Sunny"/>
    <s v="None"/>
    <x v="0"/>
    <b v="0"/>
    <n v="4"/>
    <n v="10.34"/>
    <n v="51.69"/>
    <n v="0"/>
    <x v="0"/>
  </r>
  <r>
    <n v="4816"/>
    <s v="12/06/2022"/>
    <d v="1899-12-30T07:08:57"/>
    <n v="310"/>
    <x v="35"/>
    <x v="0"/>
    <x v="1"/>
    <n v="53.726700000000001"/>
    <n v="-127.6476"/>
    <n v="55"/>
    <b v="0"/>
    <n v="416"/>
    <x v="0"/>
    <x v="0"/>
    <n v="4"/>
    <b v="1"/>
    <x v="1"/>
    <s v="Express"/>
    <s v="Online Payment"/>
    <n v="5"/>
    <s v="Sunny"/>
    <s v="None"/>
    <x v="0"/>
    <b v="0"/>
    <n v="4"/>
    <n v="58.56"/>
    <n v="234.24"/>
    <n v="0"/>
    <x v="0"/>
  </r>
  <r>
    <n v="4817"/>
    <s v="11/12/2023"/>
    <d v="1899-12-30T08:53:23"/>
    <n v="280"/>
    <x v="41"/>
    <x v="0"/>
    <x v="5"/>
    <n v="52.939900000000002"/>
    <n v="-106.4509"/>
    <n v="11"/>
    <b v="1"/>
    <n v="165"/>
    <x v="3"/>
    <x v="3"/>
    <n v="1"/>
    <b v="1"/>
    <x v="1"/>
    <s v="Overnight"/>
    <s v="Debit Card"/>
    <n v="5"/>
    <s v="Rainy"/>
    <s v="Black Friday"/>
    <x v="0"/>
    <b v="0"/>
    <n v="3"/>
    <n v="31.83"/>
    <n v="31.83"/>
    <n v="3.18"/>
    <x v="1"/>
  </r>
  <r>
    <n v="4818"/>
    <s v="11/06/2019"/>
    <d v="1899-12-30T01:42:37"/>
    <n v="422"/>
    <x v="8"/>
    <x v="0"/>
    <x v="0"/>
    <n v="51.253799999999998"/>
    <n v="-85.3232"/>
    <n v="76"/>
    <b v="0"/>
    <n v="336"/>
    <x v="3"/>
    <x v="3"/>
    <n v="3"/>
    <b v="0"/>
    <x v="0"/>
    <s v="Standard"/>
    <s v="Cash"/>
    <n v="4"/>
    <s v="Snowy"/>
    <s v="Black Friday"/>
    <x v="0"/>
    <b v="0"/>
    <n v="1"/>
    <n v="15.84"/>
    <n v="47.51"/>
    <n v="4.75"/>
    <x v="1"/>
  </r>
  <r>
    <n v="4819"/>
    <s v="12/05/2018"/>
    <d v="1899-12-30T17:14:32"/>
    <n v="49"/>
    <x v="12"/>
    <x v="2"/>
    <x v="7"/>
    <n v="45.077800000000003"/>
    <n v="-63.546700000000001"/>
    <n v="89"/>
    <b v="0"/>
    <n v="563"/>
    <x v="3"/>
    <x v="3"/>
    <n v="4"/>
    <b v="1"/>
    <x v="1"/>
    <s v="Express"/>
    <s v="Debit Card"/>
    <n v="1"/>
    <s v="Rainy"/>
    <s v="None"/>
    <x v="0"/>
    <b v="1"/>
    <n v="4"/>
    <n v="61.62"/>
    <n v="246.48"/>
    <n v="0"/>
    <x v="0"/>
  </r>
  <r>
    <n v="4820"/>
    <s v="12/01/2023"/>
    <d v="1899-12-30T17:02:57"/>
    <n v="434"/>
    <x v="1"/>
    <x v="2"/>
    <x v="6"/>
    <n v="46.565300000000001"/>
    <n v="-66.4619"/>
    <n v="35"/>
    <b v="1"/>
    <n v="598"/>
    <x v="2"/>
    <x v="2"/>
    <n v="5"/>
    <b v="1"/>
    <x v="0"/>
    <s v="Overnight"/>
    <s v="Cash"/>
    <n v="5"/>
    <s v="Snowy"/>
    <s v="Christmas Market"/>
    <x v="1"/>
    <b v="1"/>
    <n v="3"/>
    <n v="70.38"/>
    <n v="351.88"/>
    <n v="0"/>
    <x v="0"/>
  </r>
  <r>
    <n v="4821"/>
    <s v="11/01/2021"/>
    <d v="1899-12-30T10:52:42"/>
    <n v="104"/>
    <x v="9"/>
    <x v="2"/>
    <x v="6"/>
    <n v="46.565300000000001"/>
    <n v="-66.4619"/>
    <n v="32"/>
    <b v="0"/>
    <n v="953"/>
    <x v="3"/>
    <x v="3"/>
    <n v="3"/>
    <b v="1"/>
    <x v="1"/>
    <s v="Overnight"/>
    <s v="Online Payment"/>
    <n v="1"/>
    <s v="Rainy"/>
    <s v="Christmas Market"/>
    <x v="1"/>
    <b v="0"/>
    <n v="1"/>
    <n v="92.97"/>
    <n v="278.91000000000003"/>
    <n v="0"/>
    <x v="0"/>
  </r>
  <r>
    <n v="4822"/>
    <s v="28/11/2018"/>
    <d v="1899-12-30T13:39:51"/>
    <n v="76"/>
    <x v="11"/>
    <x v="1"/>
    <x v="3"/>
    <n v="53.933300000000003"/>
    <n v="-116.5765"/>
    <n v="13"/>
    <b v="1"/>
    <n v="988"/>
    <x v="0"/>
    <x v="0"/>
    <n v="1"/>
    <b v="0"/>
    <x v="1"/>
    <s v="Overnight"/>
    <s v="Debit Card"/>
    <n v="5"/>
    <s v="Sunny"/>
    <s v="Black Friday"/>
    <x v="0"/>
    <b v="1"/>
    <n v="5"/>
    <n v="96.17"/>
    <n v="96.17"/>
    <n v="9.6199999999999992"/>
    <x v="1"/>
  </r>
  <r>
    <n v="4823"/>
    <s v="13/12/2020"/>
    <d v="1899-12-30T14:13:14"/>
    <n v="334"/>
    <x v="49"/>
    <x v="0"/>
    <x v="12"/>
    <n v="64.248000000000005"/>
    <n v="-84.889600000000002"/>
    <n v="48"/>
    <b v="1"/>
    <n v="753"/>
    <x v="3"/>
    <x v="3"/>
    <n v="3"/>
    <b v="1"/>
    <x v="1"/>
    <s v="Express"/>
    <s v="Debit Card"/>
    <n v="4"/>
    <s v="Snowy"/>
    <s v="Christmas Market"/>
    <x v="1"/>
    <b v="1"/>
    <n v="1"/>
    <n v="97.37"/>
    <n v="292.12"/>
    <n v="0"/>
    <x v="0"/>
  </r>
  <r>
    <n v="4824"/>
    <s v="14/12/2021"/>
    <d v="1899-12-30T02:21:49"/>
    <n v="412"/>
    <x v="18"/>
    <x v="0"/>
    <x v="2"/>
    <n v="46.813099999999999"/>
    <n v="-71.207499999999996"/>
    <n v="5"/>
    <b v="1"/>
    <n v="980"/>
    <x v="1"/>
    <x v="1"/>
    <n v="5"/>
    <b v="1"/>
    <x v="0"/>
    <s v="Express"/>
    <s v="Cash"/>
    <n v="5"/>
    <s v="Rainy"/>
    <s v="Christmas Market"/>
    <x v="1"/>
    <b v="1"/>
    <n v="3"/>
    <n v="27.02"/>
    <n v="135.11000000000001"/>
    <n v="0"/>
    <x v="0"/>
  </r>
  <r>
    <n v="4825"/>
    <s v="26/11/2023"/>
    <d v="1899-12-30T09:58:33"/>
    <n v="90"/>
    <x v="25"/>
    <x v="1"/>
    <x v="10"/>
    <n v="64.282300000000006"/>
    <n v="-135"/>
    <n v="86"/>
    <b v="1"/>
    <n v="976"/>
    <x v="3"/>
    <x v="3"/>
    <n v="3"/>
    <b v="0"/>
    <x v="1"/>
    <s v="Express"/>
    <s v="Online Payment"/>
    <n v="1"/>
    <s v="Rainy"/>
    <s v="Black Friday"/>
    <x v="0"/>
    <b v="1"/>
    <n v="5"/>
    <n v="77.41"/>
    <n v="232.22"/>
    <n v="23.22"/>
    <x v="1"/>
  </r>
  <r>
    <n v="4826"/>
    <s v="11/12/2022"/>
    <d v="1899-12-30T19:53:48"/>
    <n v="346"/>
    <x v="15"/>
    <x v="2"/>
    <x v="0"/>
    <n v="51.253799999999998"/>
    <n v="-85.3232"/>
    <n v="66"/>
    <b v="1"/>
    <n v="82"/>
    <x v="1"/>
    <x v="1"/>
    <n v="3"/>
    <b v="0"/>
    <x v="1"/>
    <s v="Express"/>
    <s v="Credit Card"/>
    <n v="2"/>
    <s v="Snowy"/>
    <s v="Christmas Market"/>
    <x v="1"/>
    <b v="0"/>
    <n v="3"/>
    <n v="73.38"/>
    <n v="220.14"/>
    <n v="0"/>
    <x v="0"/>
  </r>
  <r>
    <n v="4827"/>
    <s v="23/11/2021"/>
    <d v="1899-12-30T05:05:49"/>
    <n v="360"/>
    <x v="14"/>
    <x v="1"/>
    <x v="8"/>
    <n v="46.318800000000003"/>
    <n v="-63.146099999999997"/>
    <n v="41"/>
    <b v="0"/>
    <n v="946"/>
    <x v="2"/>
    <x v="2"/>
    <n v="1"/>
    <b v="0"/>
    <x v="1"/>
    <s v="Standard"/>
    <s v="Cash"/>
    <n v="5"/>
    <s v="Rainy"/>
    <s v="Black Friday"/>
    <x v="0"/>
    <b v="0"/>
    <n v="4"/>
    <n v="83.65"/>
    <n v="83.65"/>
    <n v="8.36"/>
    <x v="1"/>
  </r>
  <r>
    <n v="4828"/>
    <s v="12/04/2018"/>
    <d v="1899-12-30T04:15:03"/>
    <n v="388"/>
    <x v="45"/>
    <x v="0"/>
    <x v="12"/>
    <n v="64.248000000000005"/>
    <n v="-84.889600000000002"/>
    <n v="25"/>
    <b v="0"/>
    <n v="6"/>
    <x v="4"/>
    <x v="4"/>
    <n v="3"/>
    <b v="0"/>
    <x v="1"/>
    <s v="Standard"/>
    <s v="Debit Card"/>
    <n v="4"/>
    <s v="Sunny"/>
    <s v="None"/>
    <x v="0"/>
    <b v="1"/>
    <n v="2"/>
    <n v="13.4"/>
    <n v="40.19"/>
    <n v="0"/>
    <x v="0"/>
  </r>
  <r>
    <n v="4829"/>
    <s v="11/08/2018"/>
    <d v="1899-12-30T11:26:02"/>
    <n v="190"/>
    <x v="11"/>
    <x v="2"/>
    <x v="9"/>
    <n v="54.273099999999999"/>
    <n v="-61.738799999999998"/>
    <n v="13"/>
    <b v="1"/>
    <n v="178"/>
    <x v="1"/>
    <x v="1"/>
    <n v="4"/>
    <b v="0"/>
    <x v="0"/>
    <s v="Express"/>
    <s v="Debit Card"/>
    <n v="4"/>
    <s v="Snowy"/>
    <s v="Christmas Market"/>
    <x v="1"/>
    <b v="1"/>
    <n v="2"/>
    <n v="66.459999999999994"/>
    <n v="265.85000000000002"/>
    <n v="0"/>
    <x v="0"/>
  </r>
  <r>
    <n v="4830"/>
    <s v="16/12/2019"/>
    <d v="1899-12-30T03:00:09"/>
    <n v="168"/>
    <x v="17"/>
    <x v="1"/>
    <x v="5"/>
    <n v="52.939900000000002"/>
    <n v="-106.4509"/>
    <n v="5"/>
    <b v="0"/>
    <n v="189"/>
    <x v="1"/>
    <x v="1"/>
    <n v="3"/>
    <b v="0"/>
    <x v="0"/>
    <s v="Standard"/>
    <s v="Cash"/>
    <n v="2"/>
    <s v="Snowy"/>
    <s v="Black Friday"/>
    <x v="0"/>
    <b v="0"/>
    <n v="3"/>
    <n v="59.08"/>
    <n v="177.23"/>
    <n v="17.72"/>
    <x v="1"/>
  </r>
  <r>
    <n v="4831"/>
    <s v="27/12/2020"/>
    <d v="1899-12-30T20:47:07"/>
    <n v="411"/>
    <x v="48"/>
    <x v="0"/>
    <x v="1"/>
    <n v="53.726700000000001"/>
    <n v="-127.6476"/>
    <n v="71"/>
    <b v="1"/>
    <n v="803"/>
    <x v="1"/>
    <x v="1"/>
    <n v="4"/>
    <b v="0"/>
    <x v="0"/>
    <s v="Overnight"/>
    <s v="Cash"/>
    <n v="1"/>
    <s v="Rainy"/>
    <s v="None"/>
    <x v="0"/>
    <b v="0"/>
    <n v="2"/>
    <n v="81.81"/>
    <n v="327.24"/>
    <n v="0"/>
    <x v="0"/>
  </r>
  <r>
    <n v="4832"/>
    <s v="23/11/2021"/>
    <d v="1899-12-30T08:51:09"/>
    <n v="198"/>
    <x v="29"/>
    <x v="2"/>
    <x v="0"/>
    <n v="51.253799999999998"/>
    <n v="-85.3232"/>
    <n v="46"/>
    <b v="1"/>
    <n v="113"/>
    <x v="2"/>
    <x v="2"/>
    <n v="2"/>
    <b v="1"/>
    <x v="1"/>
    <s v="Overnight"/>
    <s v="Debit Card"/>
    <n v="5"/>
    <s v="Snowy"/>
    <s v="Black Friday"/>
    <x v="0"/>
    <b v="1"/>
    <n v="5"/>
    <n v="65.11"/>
    <n v="130.21"/>
    <n v="13.02"/>
    <x v="1"/>
  </r>
  <r>
    <n v="4833"/>
    <s v="15/12/2022"/>
    <d v="1899-12-30T23:14:29"/>
    <n v="245"/>
    <x v="25"/>
    <x v="2"/>
    <x v="10"/>
    <n v="64.282300000000006"/>
    <n v="-135"/>
    <n v="23"/>
    <b v="0"/>
    <n v="12"/>
    <x v="4"/>
    <x v="4"/>
    <n v="1"/>
    <b v="0"/>
    <x v="1"/>
    <s v="Overnight"/>
    <s v="Cash"/>
    <n v="2"/>
    <s v="Rainy"/>
    <s v="Black Friday"/>
    <x v="0"/>
    <b v="0"/>
    <n v="3"/>
    <n v="97.53"/>
    <n v="97.53"/>
    <n v="9.75"/>
    <x v="1"/>
  </r>
  <r>
    <n v="4834"/>
    <s v="26/12/2020"/>
    <d v="1899-12-30T05:53:29"/>
    <n v="52"/>
    <x v="49"/>
    <x v="1"/>
    <x v="0"/>
    <n v="51.253799999999998"/>
    <n v="-85.3232"/>
    <n v="6"/>
    <b v="0"/>
    <n v="148"/>
    <x v="0"/>
    <x v="0"/>
    <n v="3"/>
    <b v="1"/>
    <x v="0"/>
    <s v="Standard"/>
    <s v="Credit Card"/>
    <n v="4"/>
    <s v="Snowy"/>
    <s v="None"/>
    <x v="0"/>
    <b v="0"/>
    <n v="2"/>
    <n v="38.22"/>
    <n v="114.67"/>
    <n v="0"/>
    <x v="0"/>
  </r>
  <r>
    <n v="4835"/>
    <s v="11/02/2021"/>
    <d v="1899-12-30T05:37:42"/>
    <n v="338"/>
    <x v="30"/>
    <x v="0"/>
    <x v="12"/>
    <n v="64.248000000000005"/>
    <n v="-84.889600000000002"/>
    <n v="20"/>
    <b v="0"/>
    <n v="986"/>
    <x v="1"/>
    <x v="1"/>
    <n v="5"/>
    <b v="0"/>
    <x v="0"/>
    <s v="Standard"/>
    <s v="Credit Card"/>
    <n v="5"/>
    <s v="Sunny"/>
    <s v="None"/>
    <x v="0"/>
    <b v="1"/>
    <n v="5"/>
    <n v="47.29"/>
    <n v="236.45"/>
    <n v="0"/>
    <x v="0"/>
  </r>
  <r>
    <n v="4836"/>
    <s v="11/05/2019"/>
    <d v="1899-12-30T16:17:30"/>
    <n v="437"/>
    <x v="12"/>
    <x v="1"/>
    <x v="1"/>
    <n v="53.726700000000001"/>
    <n v="-127.6476"/>
    <n v="80"/>
    <b v="0"/>
    <n v="869"/>
    <x v="1"/>
    <x v="1"/>
    <n v="2"/>
    <b v="0"/>
    <x v="0"/>
    <s v="Overnight"/>
    <s v="Cash"/>
    <n v="3"/>
    <s v="Snowy"/>
    <s v="None"/>
    <x v="0"/>
    <b v="0"/>
    <n v="1"/>
    <n v="44.98"/>
    <n v="89.96"/>
    <n v="0"/>
    <x v="0"/>
  </r>
  <r>
    <n v="4837"/>
    <s v="25/12/2022"/>
    <d v="1899-12-30T04:15:36"/>
    <n v="128"/>
    <x v="18"/>
    <x v="1"/>
    <x v="11"/>
    <n v="63.588799999999999"/>
    <n v="-115.5069"/>
    <n v="97"/>
    <b v="1"/>
    <n v="987"/>
    <x v="1"/>
    <x v="1"/>
    <n v="1"/>
    <b v="0"/>
    <x v="0"/>
    <s v="Overnight"/>
    <s v="Online Payment"/>
    <n v="4"/>
    <s v="Snowy"/>
    <s v="None"/>
    <x v="0"/>
    <b v="0"/>
    <n v="5"/>
    <n v="58.3"/>
    <n v="58.3"/>
    <n v="0"/>
    <x v="0"/>
  </r>
  <r>
    <n v="4838"/>
    <s v="22/11/2018"/>
    <d v="1899-12-30T15:01:38"/>
    <n v="381"/>
    <x v="4"/>
    <x v="0"/>
    <x v="5"/>
    <n v="52.939900000000002"/>
    <n v="-106.4509"/>
    <n v="92"/>
    <b v="0"/>
    <n v="208"/>
    <x v="0"/>
    <x v="0"/>
    <n v="2"/>
    <b v="1"/>
    <x v="0"/>
    <s v="Standard"/>
    <s v="Online Payment"/>
    <n v="4"/>
    <s v="Rainy"/>
    <s v="None"/>
    <x v="0"/>
    <b v="1"/>
    <n v="2"/>
    <n v="34.28"/>
    <n v="68.55"/>
    <n v="0"/>
    <x v="0"/>
  </r>
  <r>
    <n v="4839"/>
    <s v="28/12/2019"/>
    <d v="1899-12-30T07:41:04"/>
    <n v="331"/>
    <x v="20"/>
    <x v="1"/>
    <x v="8"/>
    <n v="46.318800000000003"/>
    <n v="-63.146099999999997"/>
    <n v="39"/>
    <b v="0"/>
    <n v="78"/>
    <x v="3"/>
    <x v="3"/>
    <n v="4"/>
    <b v="0"/>
    <x v="0"/>
    <s v="Standard"/>
    <s v="Credit Card"/>
    <n v="4"/>
    <s v="Rainy"/>
    <s v="Christmas Market"/>
    <x v="1"/>
    <b v="1"/>
    <n v="5"/>
    <n v="22.49"/>
    <n v="89.95"/>
    <n v="0"/>
    <x v="0"/>
  </r>
  <r>
    <n v="4840"/>
    <s v="16/12/2023"/>
    <d v="1899-12-30T15:39:26"/>
    <n v="500"/>
    <x v="8"/>
    <x v="0"/>
    <x v="2"/>
    <n v="46.813099999999999"/>
    <n v="-71.207499999999996"/>
    <n v="91"/>
    <b v="1"/>
    <n v="985"/>
    <x v="2"/>
    <x v="2"/>
    <n v="1"/>
    <b v="1"/>
    <x v="0"/>
    <s v="Standard"/>
    <s v="Online Payment"/>
    <n v="5"/>
    <s v="Sunny"/>
    <s v="None"/>
    <x v="0"/>
    <b v="0"/>
    <n v="4"/>
    <n v="96.03"/>
    <n v="96.03"/>
    <n v="0"/>
    <x v="0"/>
  </r>
  <r>
    <n v="4841"/>
    <s v="22/11/2018"/>
    <d v="1899-12-30T06:59:30"/>
    <n v="53"/>
    <x v="45"/>
    <x v="0"/>
    <x v="7"/>
    <n v="45.077800000000003"/>
    <n v="-63.546700000000001"/>
    <n v="4"/>
    <b v="0"/>
    <n v="161"/>
    <x v="4"/>
    <x v="4"/>
    <n v="4"/>
    <b v="0"/>
    <x v="1"/>
    <s v="Overnight"/>
    <s v="Cash"/>
    <n v="2"/>
    <s v="Rainy"/>
    <s v="Christmas Market"/>
    <x v="1"/>
    <b v="0"/>
    <n v="5"/>
    <n v="20.3"/>
    <n v="81.209999999999994"/>
    <n v="0"/>
    <x v="0"/>
  </r>
  <r>
    <n v="4842"/>
    <s v="11/09/2018"/>
    <d v="1899-12-30T02:36:16"/>
    <n v="367"/>
    <x v="20"/>
    <x v="1"/>
    <x v="5"/>
    <n v="52.939900000000002"/>
    <n v="-106.4509"/>
    <n v="95"/>
    <b v="0"/>
    <n v="216"/>
    <x v="4"/>
    <x v="4"/>
    <n v="3"/>
    <b v="0"/>
    <x v="0"/>
    <s v="Standard"/>
    <s v="Online Payment"/>
    <n v="5"/>
    <s v="Sunny"/>
    <s v="Black Friday"/>
    <x v="0"/>
    <b v="0"/>
    <n v="4"/>
    <n v="76.3"/>
    <n v="228.9"/>
    <n v="22.89"/>
    <x v="1"/>
  </r>
  <r>
    <n v="4843"/>
    <s v="17/12/2019"/>
    <d v="1899-12-30T12:13:38"/>
    <n v="69"/>
    <x v="34"/>
    <x v="2"/>
    <x v="9"/>
    <n v="54.273099999999999"/>
    <n v="-61.738799999999998"/>
    <n v="31"/>
    <b v="0"/>
    <n v="227"/>
    <x v="4"/>
    <x v="4"/>
    <n v="4"/>
    <b v="0"/>
    <x v="0"/>
    <s v="Standard"/>
    <s v="Cash"/>
    <n v="3"/>
    <s v="Sunny"/>
    <s v="Black Friday"/>
    <x v="0"/>
    <b v="1"/>
    <n v="4"/>
    <n v="69.86"/>
    <n v="279.43"/>
    <n v="27.94"/>
    <x v="1"/>
  </r>
  <r>
    <n v="4844"/>
    <s v="25/12/2021"/>
    <d v="1899-12-30T10:31:51"/>
    <n v="315"/>
    <x v="52"/>
    <x v="2"/>
    <x v="5"/>
    <n v="52.939900000000002"/>
    <n v="-106.4509"/>
    <n v="57"/>
    <b v="1"/>
    <n v="938"/>
    <x v="3"/>
    <x v="3"/>
    <n v="5"/>
    <b v="1"/>
    <x v="1"/>
    <s v="Express"/>
    <s v="Cash"/>
    <n v="3"/>
    <s v="Sunny"/>
    <s v="None"/>
    <x v="0"/>
    <b v="0"/>
    <n v="5"/>
    <n v="25"/>
    <n v="125.01"/>
    <n v="0"/>
    <x v="0"/>
  </r>
  <r>
    <n v="4845"/>
    <s v="11/06/2018"/>
    <d v="1899-12-30T07:53:17"/>
    <n v="212"/>
    <x v="46"/>
    <x v="2"/>
    <x v="8"/>
    <n v="46.318800000000003"/>
    <n v="-63.146099999999997"/>
    <n v="5"/>
    <b v="1"/>
    <n v="360"/>
    <x v="2"/>
    <x v="2"/>
    <n v="5"/>
    <b v="1"/>
    <x v="1"/>
    <s v="Express"/>
    <s v="Online Payment"/>
    <n v="1"/>
    <s v="Snowy"/>
    <s v="Black Friday"/>
    <x v="0"/>
    <b v="1"/>
    <n v="1"/>
    <n v="96.2"/>
    <n v="481.01"/>
    <n v="48.1"/>
    <x v="1"/>
  </r>
  <r>
    <n v="4846"/>
    <s v="12/04/2018"/>
    <d v="1899-12-30T12:56:09"/>
    <n v="488"/>
    <x v="0"/>
    <x v="2"/>
    <x v="4"/>
    <n v="53.760899999999999"/>
    <n v="-98.813900000000004"/>
    <n v="8"/>
    <b v="0"/>
    <n v="594"/>
    <x v="1"/>
    <x v="1"/>
    <n v="5"/>
    <b v="1"/>
    <x v="0"/>
    <s v="Express"/>
    <s v="Online Payment"/>
    <n v="3"/>
    <s v="Snowy"/>
    <s v="Christmas Market"/>
    <x v="1"/>
    <b v="1"/>
    <n v="2"/>
    <n v="38.909999999999997"/>
    <n v="194.56"/>
    <n v="0"/>
    <x v="0"/>
  </r>
  <r>
    <n v="4847"/>
    <s v="12/08/2022"/>
    <d v="1899-12-30T11:20:42"/>
    <n v="36"/>
    <x v="41"/>
    <x v="1"/>
    <x v="10"/>
    <n v="64.282300000000006"/>
    <n v="-135"/>
    <n v="48"/>
    <b v="1"/>
    <n v="748"/>
    <x v="4"/>
    <x v="4"/>
    <n v="5"/>
    <b v="0"/>
    <x v="0"/>
    <s v="Standard"/>
    <s v="Debit Card"/>
    <n v="1"/>
    <s v="Sunny"/>
    <s v="Christmas Market"/>
    <x v="1"/>
    <b v="1"/>
    <n v="3"/>
    <n v="76.89"/>
    <n v="384.46"/>
    <n v="0"/>
    <x v="0"/>
  </r>
  <r>
    <n v="4848"/>
    <s v="16/11/2021"/>
    <d v="1899-12-30T17:32:09"/>
    <n v="52"/>
    <x v="16"/>
    <x v="2"/>
    <x v="1"/>
    <n v="53.726700000000001"/>
    <n v="-127.6476"/>
    <n v="21"/>
    <b v="0"/>
    <n v="135"/>
    <x v="2"/>
    <x v="2"/>
    <n v="1"/>
    <b v="1"/>
    <x v="1"/>
    <s v="Standard"/>
    <s v="Credit Card"/>
    <n v="1"/>
    <s v="Snowy"/>
    <s v="None"/>
    <x v="0"/>
    <b v="1"/>
    <n v="2"/>
    <n v="28.84"/>
    <n v="28.84"/>
    <n v="0"/>
    <x v="0"/>
  </r>
  <r>
    <n v="4849"/>
    <s v="19/12/2020"/>
    <d v="1899-12-30T17:31:53"/>
    <n v="41"/>
    <x v="3"/>
    <x v="0"/>
    <x v="7"/>
    <n v="45.077800000000003"/>
    <n v="-63.546700000000001"/>
    <n v="87"/>
    <b v="0"/>
    <n v="223"/>
    <x v="4"/>
    <x v="4"/>
    <n v="2"/>
    <b v="0"/>
    <x v="1"/>
    <s v="Overnight"/>
    <s v="Credit Card"/>
    <n v="2"/>
    <s v="Sunny"/>
    <s v="Black Friday"/>
    <x v="0"/>
    <b v="1"/>
    <n v="5"/>
    <n v="62.5"/>
    <n v="125"/>
    <n v="12.5"/>
    <x v="1"/>
  </r>
  <r>
    <n v="4850"/>
    <s v="21/11/2020"/>
    <d v="1899-12-30T18:10:47"/>
    <n v="9"/>
    <x v="0"/>
    <x v="1"/>
    <x v="5"/>
    <n v="52.939900000000002"/>
    <n v="-106.4509"/>
    <n v="45"/>
    <b v="0"/>
    <n v="947"/>
    <x v="3"/>
    <x v="3"/>
    <n v="5"/>
    <b v="1"/>
    <x v="1"/>
    <s v="Express"/>
    <s v="Credit Card"/>
    <n v="1"/>
    <s v="Rainy"/>
    <s v="None"/>
    <x v="0"/>
    <b v="1"/>
    <n v="3"/>
    <n v="27.15"/>
    <n v="135.76"/>
    <n v="0"/>
    <x v="0"/>
  </r>
  <r>
    <n v="4851"/>
    <s v="23/11/2020"/>
    <d v="1899-12-30T03:27:04"/>
    <n v="52"/>
    <x v="13"/>
    <x v="0"/>
    <x v="12"/>
    <n v="64.248000000000005"/>
    <n v="-84.889600000000002"/>
    <n v="93"/>
    <b v="0"/>
    <n v="133"/>
    <x v="4"/>
    <x v="4"/>
    <n v="2"/>
    <b v="1"/>
    <x v="1"/>
    <s v="Standard"/>
    <s v="Cash"/>
    <n v="2"/>
    <s v="Snowy"/>
    <s v="Black Friday"/>
    <x v="0"/>
    <b v="1"/>
    <n v="4"/>
    <n v="57.73"/>
    <n v="115.46"/>
    <n v="11.55"/>
    <x v="1"/>
  </r>
  <r>
    <n v="4852"/>
    <s v="12/07/2020"/>
    <d v="1899-12-30T06:18:20"/>
    <n v="209"/>
    <x v="43"/>
    <x v="2"/>
    <x v="9"/>
    <n v="54.273099999999999"/>
    <n v="-61.738799999999998"/>
    <n v="63"/>
    <b v="0"/>
    <n v="445"/>
    <x v="3"/>
    <x v="3"/>
    <n v="2"/>
    <b v="0"/>
    <x v="1"/>
    <s v="Overnight"/>
    <s v="Cash"/>
    <n v="1"/>
    <s v="Sunny"/>
    <s v="Christmas Market"/>
    <x v="1"/>
    <b v="0"/>
    <n v="4"/>
    <n v="55.12"/>
    <n v="110.23"/>
    <n v="0"/>
    <x v="0"/>
  </r>
  <r>
    <n v="4853"/>
    <s v="13/12/2022"/>
    <d v="1899-12-30T13:49:26"/>
    <n v="380"/>
    <x v="33"/>
    <x v="0"/>
    <x v="1"/>
    <n v="53.726700000000001"/>
    <n v="-127.6476"/>
    <n v="20"/>
    <b v="1"/>
    <n v="726"/>
    <x v="3"/>
    <x v="3"/>
    <n v="3"/>
    <b v="0"/>
    <x v="0"/>
    <s v="Overnight"/>
    <s v="Credit Card"/>
    <n v="5"/>
    <s v="Sunny"/>
    <s v="Christmas Market"/>
    <x v="1"/>
    <b v="1"/>
    <n v="3"/>
    <n v="39.57"/>
    <n v="118.7"/>
    <n v="0"/>
    <x v="0"/>
  </r>
  <r>
    <n v="4854"/>
    <s v="13/12/2023"/>
    <d v="1899-12-30T02:41:12"/>
    <n v="135"/>
    <x v="37"/>
    <x v="0"/>
    <x v="8"/>
    <n v="46.318800000000003"/>
    <n v="-63.146099999999997"/>
    <n v="10"/>
    <b v="1"/>
    <n v="565"/>
    <x v="0"/>
    <x v="0"/>
    <n v="4"/>
    <b v="1"/>
    <x v="1"/>
    <s v="Express"/>
    <s v="Credit Card"/>
    <n v="2"/>
    <s v="Rainy"/>
    <s v="Black Friday"/>
    <x v="0"/>
    <b v="1"/>
    <n v="2"/>
    <n v="70.38"/>
    <n v="281.52999999999997"/>
    <n v="28.15"/>
    <x v="1"/>
  </r>
  <r>
    <n v="4855"/>
    <s v="12/05/2019"/>
    <d v="1899-12-30T22:57:11"/>
    <n v="250"/>
    <x v="48"/>
    <x v="1"/>
    <x v="11"/>
    <n v="63.588799999999999"/>
    <n v="-115.5069"/>
    <n v="68"/>
    <b v="0"/>
    <n v="81"/>
    <x v="1"/>
    <x v="1"/>
    <n v="3"/>
    <b v="1"/>
    <x v="0"/>
    <s v="Express"/>
    <s v="Online Payment"/>
    <n v="1"/>
    <s v="Sunny"/>
    <s v="Christmas Market"/>
    <x v="1"/>
    <b v="0"/>
    <n v="5"/>
    <n v="21.74"/>
    <n v="65.22"/>
    <n v="0"/>
    <x v="0"/>
  </r>
  <r>
    <n v="4856"/>
    <s v="11/08/2021"/>
    <d v="1899-12-30T07:18:45"/>
    <n v="90"/>
    <x v="7"/>
    <x v="0"/>
    <x v="5"/>
    <n v="52.939900000000002"/>
    <n v="-106.4509"/>
    <n v="89"/>
    <b v="1"/>
    <n v="86"/>
    <x v="3"/>
    <x v="3"/>
    <n v="2"/>
    <b v="1"/>
    <x v="0"/>
    <s v="Express"/>
    <s v="Online Payment"/>
    <n v="2"/>
    <s v="Snowy"/>
    <s v="None"/>
    <x v="0"/>
    <b v="0"/>
    <n v="4"/>
    <n v="31.14"/>
    <n v="62.29"/>
    <n v="0"/>
    <x v="0"/>
  </r>
  <r>
    <n v="4857"/>
    <s v="21/12/2018"/>
    <d v="1899-12-30T19:03:40"/>
    <n v="70"/>
    <x v="43"/>
    <x v="0"/>
    <x v="3"/>
    <n v="53.933300000000003"/>
    <n v="-116.5765"/>
    <n v="35"/>
    <b v="0"/>
    <n v="77"/>
    <x v="4"/>
    <x v="4"/>
    <n v="1"/>
    <b v="1"/>
    <x v="0"/>
    <s v="Standard"/>
    <s v="Debit Card"/>
    <n v="1"/>
    <s v="Snowy"/>
    <s v="Christmas Market"/>
    <x v="1"/>
    <b v="0"/>
    <n v="4"/>
    <n v="82.25"/>
    <n v="82.25"/>
    <n v="0"/>
    <x v="0"/>
  </r>
  <r>
    <n v="4858"/>
    <s v="11/06/2019"/>
    <d v="1899-12-30T18:16:53"/>
    <n v="96"/>
    <x v="4"/>
    <x v="1"/>
    <x v="5"/>
    <n v="52.939900000000002"/>
    <n v="-106.4509"/>
    <n v="95"/>
    <b v="0"/>
    <n v="362"/>
    <x v="2"/>
    <x v="2"/>
    <n v="1"/>
    <b v="1"/>
    <x v="0"/>
    <s v="Overnight"/>
    <s v="Online Payment"/>
    <n v="2"/>
    <s v="Sunny"/>
    <s v="None"/>
    <x v="0"/>
    <b v="1"/>
    <n v="2"/>
    <n v="16.510000000000002"/>
    <n v="16.510000000000002"/>
    <n v="0"/>
    <x v="0"/>
  </r>
  <r>
    <n v="4859"/>
    <s v="12/06/2021"/>
    <d v="1899-12-30T02:19:52"/>
    <n v="6"/>
    <x v="31"/>
    <x v="1"/>
    <x v="7"/>
    <n v="45.077800000000003"/>
    <n v="-63.546700000000001"/>
    <n v="85"/>
    <b v="0"/>
    <n v="587"/>
    <x v="3"/>
    <x v="3"/>
    <n v="3"/>
    <b v="1"/>
    <x v="0"/>
    <s v="Standard"/>
    <s v="Debit Card"/>
    <n v="2"/>
    <s v="Rainy"/>
    <s v="None"/>
    <x v="0"/>
    <b v="0"/>
    <n v="5"/>
    <n v="54.86"/>
    <n v="164.59"/>
    <n v="0"/>
    <x v="0"/>
  </r>
  <r>
    <n v="4860"/>
    <s v="23/12/2023"/>
    <d v="1899-12-30T01:40:36"/>
    <n v="137"/>
    <x v="16"/>
    <x v="2"/>
    <x v="9"/>
    <n v="54.273099999999999"/>
    <n v="-61.738799999999998"/>
    <n v="57"/>
    <b v="1"/>
    <n v="335"/>
    <x v="2"/>
    <x v="2"/>
    <n v="2"/>
    <b v="1"/>
    <x v="1"/>
    <s v="Overnight"/>
    <s v="Online Payment"/>
    <n v="1"/>
    <s v="Sunny"/>
    <s v="None"/>
    <x v="0"/>
    <b v="0"/>
    <n v="1"/>
    <n v="89.09"/>
    <n v="178.17"/>
    <n v="0"/>
    <x v="0"/>
  </r>
  <r>
    <n v="4861"/>
    <s v="13/12/2019"/>
    <d v="1899-12-30T08:20:36"/>
    <n v="340"/>
    <x v="26"/>
    <x v="2"/>
    <x v="0"/>
    <n v="51.253799999999998"/>
    <n v="-85.3232"/>
    <n v="70"/>
    <b v="1"/>
    <n v="829"/>
    <x v="2"/>
    <x v="2"/>
    <n v="1"/>
    <b v="1"/>
    <x v="1"/>
    <s v="Overnight"/>
    <s v="Credit Card"/>
    <n v="1"/>
    <s v="Snowy"/>
    <s v="Christmas Market"/>
    <x v="1"/>
    <b v="1"/>
    <n v="4"/>
    <n v="50.25"/>
    <n v="50.25"/>
    <n v="0"/>
    <x v="0"/>
  </r>
  <r>
    <n v="4862"/>
    <s v="21/11/2022"/>
    <d v="1899-12-30T11:13:34"/>
    <n v="149"/>
    <x v="47"/>
    <x v="1"/>
    <x v="9"/>
    <n v="54.273099999999999"/>
    <n v="-61.738799999999998"/>
    <n v="23"/>
    <b v="1"/>
    <n v="56"/>
    <x v="0"/>
    <x v="0"/>
    <n v="4"/>
    <b v="0"/>
    <x v="0"/>
    <s v="Standard"/>
    <s v="Credit Card"/>
    <n v="5"/>
    <s v="Rainy"/>
    <s v="None"/>
    <x v="0"/>
    <b v="0"/>
    <n v="2"/>
    <n v="52.94"/>
    <n v="211.77"/>
    <n v="0"/>
    <x v="0"/>
  </r>
  <r>
    <n v="4863"/>
    <s v="31/12/2023"/>
    <d v="1899-12-30T05:25:52"/>
    <n v="3"/>
    <x v="21"/>
    <x v="2"/>
    <x v="9"/>
    <n v="54.273099999999999"/>
    <n v="-61.738799999999998"/>
    <n v="26"/>
    <b v="0"/>
    <n v="103"/>
    <x v="2"/>
    <x v="2"/>
    <n v="5"/>
    <b v="1"/>
    <x v="1"/>
    <s v="Standard"/>
    <s v="Cash"/>
    <n v="3"/>
    <s v="Sunny"/>
    <s v="None"/>
    <x v="0"/>
    <b v="0"/>
    <n v="5"/>
    <n v="37.31"/>
    <n v="186.57"/>
    <n v="0"/>
    <x v="0"/>
  </r>
  <r>
    <n v="4864"/>
    <s v="12/05/2018"/>
    <d v="1899-12-30T00:54:56"/>
    <n v="309"/>
    <x v="45"/>
    <x v="1"/>
    <x v="4"/>
    <n v="53.760899999999999"/>
    <n v="-98.813900000000004"/>
    <n v="13"/>
    <b v="1"/>
    <n v="985"/>
    <x v="3"/>
    <x v="3"/>
    <n v="1"/>
    <b v="0"/>
    <x v="0"/>
    <s v="Standard"/>
    <s v="Credit Card"/>
    <n v="5"/>
    <s v="Sunny"/>
    <s v="None"/>
    <x v="0"/>
    <b v="1"/>
    <n v="4"/>
    <n v="11.49"/>
    <n v="11.49"/>
    <n v="0"/>
    <x v="0"/>
  </r>
  <r>
    <n v="4865"/>
    <s v="11/11/2023"/>
    <d v="1899-12-30T08:19:00"/>
    <n v="51"/>
    <x v="9"/>
    <x v="0"/>
    <x v="10"/>
    <n v="64.282300000000006"/>
    <n v="-135"/>
    <n v="46"/>
    <b v="1"/>
    <n v="4"/>
    <x v="1"/>
    <x v="1"/>
    <n v="1"/>
    <b v="0"/>
    <x v="0"/>
    <s v="Express"/>
    <s v="Online Payment"/>
    <n v="4"/>
    <s v="Rainy"/>
    <s v="Christmas Market"/>
    <x v="1"/>
    <b v="0"/>
    <n v="5"/>
    <n v="15.6"/>
    <n v="15.6"/>
    <n v="0"/>
    <x v="0"/>
  </r>
  <r>
    <n v="4866"/>
    <s v="11/05/2021"/>
    <d v="1899-12-30T17:59:19"/>
    <n v="273"/>
    <x v="4"/>
    <x v="0"/>
    <x v="4"/>
    <n v="53.760899999999999"/>
    <n v="-98.813900000000004"/>
    <n v="47"/>
    <b v="0"/>
    <n v="608"/>
    <x v="4"/>
    <x v="4"/>
    <n v="4"/>
    <b v="0"/>
    <x v="0"/>
    <s v="Standard"/>
    <s v="Cash"/>
    <n v="1"/>
    <s v="Sunny"/>
    <s v="Black Friday"/>
    <x v="0"/>
    <b v="1"/>
    <n v="1"/>
    <n v="78.81"/>
    <n v="315.24"/>
    <n v="31.52"/>
    <x v="1"/>
  </r>
  <r>
    <n v="4867"/>
    <s v="12/09/2022"/>
    <d v="1899-12-30T04:58:15"/>
    <n v="9"/>
    <x v="8"/>
    <x v="1"/>
    <x v="6"/>
    <n v="46.565300000000001"/>
    <n v="-66.4619"/>
    <n v="63"/>
    <b v="0"/>
    <n v="847"/>
    <x v="4"/>
    <x v="4"/>
    <n v="2"/>
    <b v="1"/>
    <x v="0"/>
    <s v="Express"/>
    <s v="Cash"/>
    <n v="3"/>
    <s v="Sunny"/>
    <s v="None"/>
    <x v="0"/>
    <b v="1"/>
    <n v="2"/>
    <n v="45.87"/>
    <n v="91.74"/>
    <n v="0"/>
    <x v="0"/>
  </r>
  <r>
    <n v="4868"/>
    <s v="20/11/2018"/>
    <d v="1899-12-30T23:12:17"/>
    <n v="171"/>
    <x v="43"/>
    <x v="1"/>
    <x v="9"/>
    <n v="54.273099999999999"/>
    <n v="-61.738799999999998"/>
    <n v="19"/>
    <b v="0"/>
    <n v="724"/>
    <x v="1"/>
    <x v="1"/>
    <n v="2"/>
    <b v="0"/>
    <x v="0"/>
    <s v="Standard"/>
    <s v="Credit Card"/>
    <n v="3"/>
    <s v="Rainy"/>
    <s v="Black Friday"/>
    <x v="0"/>
    <b v="1"/>
    <n v="2"/>
    <n v="84.88"/>
    <n v="169.76"/>
    <n v="16.98"/>
    <x v="1"/>
  </r>
  <r>
    <n v="4869"/>
    <s v="20/12/2022"/>
    <d v="1899-12-30T22:06:22"/>
    <n v="296"/>
    <x v="30"/>
    <x v="0"/>
    <x v="3"/>
    <n v="53.933300000000003"/>
    <n v="-116.5765"/>
    <n v="74"/>
    <b v="0"/>
    <n v="197"/>
    <x v="4"/>
    <x v="4"/>
    <n v="2"/>
    <b v="1"/>
    <x v="0"/>
    <s v="Express"/>
    <s v="Credit Card"/>
    <n v="1"/>
    <s v="Rainy"/>
    <s v="Black Friday"/>
    <x v="0"/>
    <b v="0"/>
    <n v="3"/>
    <n v="72.09"/>
    <n v="144.19"/>
    <n v="14.42"/>
    <x v="1"/>
  </r>
  <r>
    <n v="4870"/>
    <s v="11/08/2020"/>
    <d v="1899-12-30T14:57:58"/>
    <n v="136"/>
    <x v="39"/>
    <x v="0"/>
    <x v="2"/>
    <n v="46.813099999999999"/>
    <n v="-71.207499999999996"/>
    <n v="85"/>
    <b v="0"/>
    <n v="258"/>
    <x v="0"/>
    <x v="0"/>
    <n v="5"/>
    <b v="1"/>
    <x v="1"/>
    <s v="Overnight"/>
    <s v="Credit Card"/>
    <n v="1"/>
    <s v="Sunny"/>
    <s v="Black Friday"/>
    <x v="0"/>
    <b v="0"/>
    <n v="1"/>
    <n v="30.78"/>
    <n v="153.91999999999999"/>
    <n v="15.39"/>
    <x v="1"/>
  </r>
  <r>
    <n v="4871"/>
    <s v="27/12/2022"/>
    <d v="1899-12-30T19:09:21"/>
    <n v="76"/>
    <x v="42"/>
    <x v="2"/>
    <x v="2"/>
    <n v="46.813099999999999"/>
    <n v="-71.207499999999996"/>
    <n v="66"/>
    <b v="1"/>
    <n v="340"/>
    <x v="2"/>
    <x v="2"/>
    <n v="4"/>
    <b v="1"/>
    <x v="1"/>
    <s v="Standard"/>
    <s v="Cash"/>
    <n v="4"/>
    <s v="Snowy"/>
    <s v="Black Friday"/>
    <x v="0"/>
    <b v="0"/>
    <n v="4"/>
    <n v="79.599999999999994"/>
    <n v="318.39"/>
    <n v="31.84"/>
    <x v="1"/>
  </r>
  <r>
    <n v="4872"/>
    <s v="11/01/2019"/>
    <d v="1899-12-30T22:33:29"/>
    <n v="369"/>
    <x v="34"/>
    <x v="1"/>
    <x v="7"/>
    <n v="45.077800000000003"/>
    <n v="-63.546700000000001"/>
    <n v="90"/>
    <b v="1"/>
    <n v="565"/>
    <x v="3"/>
    <x v="3"/>
    <n v="2"/>
    <b v="1"/>
    <x v="1"/>
    <s v="Standard"/>
    <s v="Credit Card"/>
    <n v="4"/>
    <s v="Sunny"/>
    <s v="Black Friday"/>
    <x v="0"/>
    <b v="0"/>
    <n v="1"/>
    <n v="85.38"/>
    <n v="170.76"/>
    <n v="17.079999999999998"/>
    <x v="1"/>
  </r>
  <r>
    <n v="4873"/>
    <s v="28/12/2021"/>
    <d v="1899-12-30T18:16:09"/>
    <n v="296"/>
    <x v="29"/>
    <x v="0"/>
    <x v="7"/>
    <n v="45.077800000000003"/>
    <n v="-63.546700000000001"/>
    <n v="100"/>
    <b v="0"/>
    <n v="360"/>
    <x v="1"/>
    <x v="1"/>
    <n v="1"/>
    <b v="0"/>
    <x v="0"/>
    <s v="Standard"/>
    <s v="Credit Card"/>
    <n v="4"/>
    <s v="Sunny"/>
    <s v="Black Friday"/>
    <x v="0"/>
    <b v="0"/>
    <n v="1"/>
    <n v="68.41"/>
    <n v="68.41"/>
    <n v="6.84"/>
    <x v="1"/>
  </r>
  <r>
    <n v="4874"/>
    <s v="11/10/2019"/>
    <d v="1899-12-30T14:26:58"/>
    <n v="222"/>
    <x v="16"/>
    <x v="1"/>
    <x v="7"/>
    <n v="45.077800000000003"/>
    <n v="-63.546700000000001"/>
    <n v="47"/>
    <b v="0"/>
    <n v="856"/>
    <x v="2"/>
    <x v="2"/>
    <n v="3"/>
    <b v="1"/>
    <x v="0"/>
    <s v="Overnight"/>
    <s v="Online Payment"/>
    <n v="1"/>
    <s v="Sunny"/>
    <s v="Christmas Market"/>
    <x v="1"/>
    <b v="1"/>
    <n v="1"/>
    <n v="15.91"/>
    <n v="47.74"/>
    <n v="0"/>
    <x v="0"/>
  </r>
  <r>
    <n v="4875"/>
    <s v="11/06/2020"/>
    <d v="1899-12-30T11:10:35"/>
    <n v="400"/>
    <x v="39"/>
    <x v="1"/>
    <x v="1"/>
    <n v="53.726700000000001"/>
    <n v="-127.6476"/>
    <n v="41"/>
    <b v="1"/>
    <n v="150"/>
    <x v="0"/>
    <x v="0"/>
    <n v="4"/>
    <b v="0"/>
    <x v="0"/>
    <s v="Express"/>
    <s v="Credit Card"/>
    <n v="4"/>
    <s v="Snowy"/>
    <s v="Christmas Market"/>
    <x v="1"/>
    <b v="0"/>
    <n v="1"/>
    <n v="24.5"/>
    <n v="98"/>
    <n v="0"/>
    <x v="0"/>
  </r>
  <r>
    <n v="4876"/>
    <s v="20/12/2023"/>
    <d v="1899-12-30T10:02:13"/>
    <n v="30"/>
    <x v="41"/>
    <x v="1"/>
    <x v="2"/>
    <n v="46.813099999999999"/>
    <n v="-71.207499999999996"/>
    <n v="72"/>
    <b v="1"/>
    <n v="254"/>
    <x v="4"/>
    <x v="4"/>
    <n v="3"/>
    <b v="0"/>
    <x v="1"/>
    <s v="Overnight"/>
    <s v="Online Payment"/>
    <n v="3"/>
    <s v="Snowy"/>
    <s v="Christmas Market"/>
    <x v="1"/>
    <b v="0"/>
    <n v="1"/>
    <n v="22.48"/>
    <n v="67.430000000000007"/>
    <n v="0"/>
    <x v="0"/>
  </r>
  <r>
    <n v="4877"/>
    <s v="30/11/2020"/>
    <d v="1899-12-30T21:31:53"/>
    <n v="484"/>
    <x v="8"/>
    <x v="1"/>
    <x v="11"/>
    <n v="63.588799999999999"/>
    <n v="-115.5069"/>
    <n v="67"/>
    <b v="1"/>
    <n v="392"/>
    <x v="4"/>
    <x v="4"/>
    <n v="3"/>
    <b v="1"/>
    <x v="1"/>
    <s v="Standard"/>
    <s v="Cash"/>
    <n v="3"/>
    <s v="Sunny"/>
    <s v="Christmas Market"/>
    <x v="1"/>
    <b v="1"/>
    <n v="3"/>
    <n v="42.38"/>
    <n v="127.15"/>
    <n v="0"/>
    <x v="0"/>
  </r>
  <r>
    <n v="4878"/>
    <s v="29/11/2021"/>
    <d v="1899-12-30T14:15:45"/>
    <n v="317"/>
    <x v="33"/>
    <x v="1"/>
    <x v="7"/>
    <n v="45.077800000000003"/>
    <n v="-63.546700000000001"/>
    <n v="18"/>
    <b v="1"/>
    <n v="517"/>
    <x v="1"/>
    <x v="1"/>
    <n v="2"/>
    <b v="1"/>
    <x v="1"/>
    <s v="Express"/>
    <s v="Debit Card"/>
    <n v="3"/>
    <s v="Rainy"/>
    <s v="Black Friday"/>
    <x v="0"/>
    <b v="1"/>
    <n v="2"/>
    <n v="36.340000000000003"/>
    <n v="72.67"/>
    <n v="7.27"/>
    <x v="1"/>
  </r>
  <r>
    <n v="4879"/>
    <s v="13/12/2018"/>
    <d v="1899-12-30T14:46:56"/>
    <n v="398"/>
    <x v="40"/>
    <x v="1"/>
    <x v="7"/>
    <n v="45.077800000000003"/>
    <n v="-63.546700000000001"/>
    <n v="98"/>
    <b v="0"/>
    <n v="445"/>
    <x v="1"/>
    <x v="1"/>
    <n v="4"/>
    <b v="1"/>
    <x v="0"/>
    <s v="Express"/>
    <s v="Online Payment"/>
    <n v="3"/>
    <s v="Snowy"/>
    <s v="None"/>
    <x v="0"/>
    <b v="1"/>
    <n v="5"/>
    <n v="53.85"/>
    <n v="215.41"/>
    <n v="0"/>
    <x v="0"/>
  </r>
  <r>
    <n v="4880"/>
    <s v="12/11/2019"/>
    <d v="1899-12-30T09:12:18"/>
    <n v="400"/>
    <x v="25"/>
    <x v="1"/>
    <x v="0"/>
    <n v="51.253799999999998"/>
    <n v="-85.3232"/>
    <n v="83"/>
    <b v="1"/>
    <n v="214"/>
    <x v="2"/>
    <x v="2"/>
    <n v="5"/>
    <b v="1"/>
    <x v="0"/>
    <s v="Overnight"/>
    <s v="Online Payment"/>
    <n v="4"/>
    <s v="Snowy"/>
    <s v="None"/>
    <x v="0"/>
    <b v="1"/>
    <n v="5"/>
    <n v="16.21"/>
    <n v="81.040000000000006"/>
    <n v="0"/>
    <x v="0"/>
  </r>
  <r>
    <n v="4881"/>
    <s v="29/12/2022"/>
    <d v="1899-12-30T12:30:46"/>
    <n v="56"/>
    <x v="50"/>
    <x v="1"/>
    <x v="2"/>
    <n v="46.813099999999999"/>
    <n v="-71.207499999999996"/>
    <n v="27"/>
    <b v="1"/>
    <n v="667"/>
    <x v="1"/>
    <x v="1"/>
    <n v="2"/>
    <b v="1"/>
    <x v="1"/>
    <s v="Express"/>
    <s v="Debit Card"/>
    <n v="5"/>
    <s v="Rainy"/>
    <s v="None"/>
    <x v="0"/>
    <b v="0"/>
    <n v="1"/>
    <n v="27.02"/>
    <n v="54.04"/>
    <n v="0"/>
    <x v="0"/>
  </r>
  <r>
    <n v="4882"/>
    <s v="19/11/2019"/>
    <d v="1899-12-30T19:55:26"/>
    <n v="337"/>
    <x v="31"/>
    <x v="2"/>
    <x v="5"/>
    <n v="52.939900000000002"/>
    <n v="-106.4509"/>
    <n v="63"/>
    <b v="0"/>
    <n v="839"/>
    <x v="1"/>
    <x v="1"/>
    <n v="2"/>
    <b v="0"/>
    <x v="0"/>
    <s v="Overnight"/>
    <s v="Credit Card"/>
    <n v="3"/>
    <s v="Snowy"/>
    <s v="None"/>
    <x v="0"/>
    <b v="0"/>
    <n v="5"/>
    <n v="64.44"/>
    <n v="128.88999999999999"/>
    <n v="0"/>
    <x v="0"/>
  </r>
  <r>
    <n v="4883"/>
    <s v="30/11/2021"/>
    <d v="1899-12-30T06:20:13"/>
    <n v="162"/>
    <x v="3"/>
    <x v="1"/>
    <x v="2"/>
    <n v="46.813099999999999"/>
    <n v="-71.207499999999996"/>
    <n v="89"/>
    <b v="0"/>
    <n v="839"/>
    <x v="3"/>
    <x v="3"/>
    <n v="2"/>
    <b v="0"/>
    <x v="1"/>
    <s v="Express"/>
    <s v="Debit Card"/>
    <n v="4"/>
    <s v="Sunny"/>
    <s v="None"/>
    <x v="0"/>
    <b v="0"/>
    <n v="3"/>
    <n v="39.090000000000003"/>
    <n v="78.19"/>
    <n v="0"/>
    <x v="0"/>
  </r>
  <r>
    <n v="4884"/>
    <s v="11/07/2018"/>
    <d v="1899-12-30T12:06:20"/>
    <n v="54"/>
    <x v="32"/>
    <x v="2"/>
    <x v="6"/>
    <n v="46.565300000000001"/>
    <n v="-66.4619"/>
    <n v="74"/>
    <b v="1"/>
    <n v="150"/>
    <x v="1"/>
    <x v="1"/>
    <n v="1"/>
    <b v="0"/>
    <x v="1"/>
    <s v="Standard"/>
    <s v="Credit Card"/>
    <n v="1"/>
    <s v="Rainy"/>
    <s v="Christmas Market"/>
    <x v="1"/>
    <b v="0"/>
    <n v="2"/>
    <n v="97.34"/>
    <n v="97.34"/>
    <n v="0"/>
    <x v="0"/>
  </r>
  <r>
    <n v="4885"/>
    <s v="21/12/2018"/>
    <d v="1899-12-30T00:42:43"/>
    <n v="478"/>
    <x v="17"/>
    <x v="2"/>
    <x v="9"/>
    <n v="54.273099999999999"/>
    <n v="-61.738799999999998"/>
    <n v="62"/>
    <b v="0"/>
    <n v="939"/>
    <x v="1"/>
    <x v="1"/>
    <n v="5"/>
    <b v="1"/>
    <x v="0"/>
    <s v="Standard"/>
    <s v="Debit Card"/>
    <n v="5"/>
    <s v="Rainy"/>
    <s v="None"/>
    <x v="0"/>
    <b v="0"/>
    <n v="5"/>
    <n v="80.98"/>
    <n v="404.91"/>
    <n v="0"/>
    <x v="0"/>
  </r>
  <r>
    <n v="4886"/>
    <s v="15/11/2023"/>
    <d v="1899-12-30T22:14:53"/>
    <n v="259"/>
    <x v="4"/>
    <x v="0"/>
    <x v="5"/>
    <n v="52.939900000000002"/>
    <n v="-106.4509"/>
    <n v="54"/>
    <b v="1"/>
    <n v="526"/>
    <x v="2"/>
    <x v="2"/>
    <n v="5"/>
    <b v="0"/>
    <x v="1"/>
    <s v="Standard"/>
    <s v="Online Payment"/>
    <n v="3"/>
    <s v="Rainy"/>
    <s v="None"/>
    <x v="0"/>
    <b v="1"/>
    <n v="2"/>
    <n v="66.48"/>
    <n v="332.39"/>
    <n v="0"/>
    <x v="0"/>
  </r>
  <r>
    <n v="4887"/>
    <s v="11/10/2021"/>
    <d v="1899-12-30T00:16:54"/>
    <n v="366"/>
    <x v="33"/>
    <x v="1"/>
    <x v="8"/>
    <n v="46.318800000000003"/>
    <n v="-63.146099999999997"/>
    <n v="52"/>
    <b v="0"/>
    <n v="16"/>
    <x v="0"/>
    <x v="0"/>
    <n v="3"/>
    <b v="0"/>
    <x v="1"/>
    <s v="Overnight"/>
    <s v="Online Payment"/>
    <n v="5"/>
    <s v="Snowy"/>
    <s v="None"/>
    <x v="0"/>
    <b v="1"/>
    <n v="5"/>
    <n v="86.03"/>
    <n v="258.08"/>
    <n v="0"/>
    <x v="0"/>
  </r>
  <r>
    <n v="4888"/>
    <s v="23/11/2019"/>
    <d v="1899-12-30T19:29:04"/>
    <n v="204"/>
    <x v="34"/>
    <x v="2"/>
    <x v="8"/>
    <n v="46.318800000000003"/>
    <n v="-63.146099999999997"/>
    <n v="46"/>
    <b v="0"/>
    <n v="567"/>
    <x v="4"/>
    <x v="4"/>
    <n v="3"/>
    <b v="0"/>
    <x v="1"/>
    <s v="Express"/>
    <s v="Debit Card"/>
    <n v="5"/>
    <s v="Sunny"/>
    <s v="Black Friday"/>
    <x v="0"/>
    <b v="0"/>
    <n v="4"/>
    <n v="88.84"/>
    <n v="266.51"/>
    <n v="26.65"/>
    <x v="1"/>
  </r>
  <r>
    <n v="4889"/>
    <s v="11/11/2019"/>
    <d v="1899-12-30T01:16:58"/>
    <n v="83"/>
    <x v="26"/>
    <x v="1"/>
    <x v="2"/>
    <n v="46.813099999999999"/>
    <n v="-71.207499999999996"/>
    <n v="48"/>
    <b v="0"/>
    <n v="444"/>
    <x v="0"/>
    <x v="0"/>
    <n v="5"/>
    <b v="0"/>
    <x v="0"/>
    <s v="Standard"/>
    <s v="Online Payment"/>
    <n v="5"/>
    <s v="Sunny"/>
    <s v="Black Friday"/>
    <x v="0"/>
    <b v="0"/>
    <n v="1"/>
    <n v="67.09"/>
    <n v="335.45"/>
    <n v="33.54"/>
    <x v="1"/>
  </r>
  <r>
    <n v="4890"/>
    <s v="16/12/2023"/>
    <d v="1899-12-30T20:04:05"/>
    <n v="26"/>
    <x v="43"/>
    <x v="0"/>
    <x v="2"/>
    <n v="46.813099999999999"/>
    <n v="-71.207499999999996"/>
    <n v="49"/>
    <b v="1"/>
    <n v="125"/>
    <x v="1"/>
    <x v="1"/>
    <n v="2"/>
    <b v="0"/>
    <x v="1"/>
    <s v="Overnight"/>
    <s v="Online Payment"/>
    <n v="2"/>
    <s v="Rainy"/>
    <s v="None"/>
    <x v="0"/>
    <b v="0"/>
    <n v="2"/>
    <n v="48.2"/>
    <n v="96.41"/>
    <n v="0"/>
    <x v="0"/>
  </r>
  <r>
    <n v="4891"/>
    <s v="19/11/2023"/>
    <d v="1899-12-30T21:45:57"/>
    <n v="449"/>
    <x v="49"/>
    <x v="1"/>
    <x v="0"/>
    <n v="51.253799999999998"/>
    <n v="-85.3232"/>
    <n v="93"/>
    <b v="1"/>
    <n v="270"/>
    <x v="3"/>
    <x v="3"/>
    <n v="4"/>
    <b v="1"/>
    <x v="0"/>
    <s v="Express"/>
    <s v="Online Payment"/>
    <n v="5"/>
    <s v="Snowy"/>
    <s v="Christmas Market"/>
    <x v="1"/>
    <b v="1"/>
    <n v="1"/>
    <n v="90"/>
    <n v="360.01"/>
    <n v="0"/>
    <x v="0"/>
  </r>
  <r>
    <n v="4892"/>
    <s v="11/01/2018"/>
    <d v="1899-12-30T13:01:02"/>
    <n v="357"/>
    <x v="8"/>
    <x v="0"/>
    <x v="8"/>
    <n v="46.318800000000003"/>
    <n v="-63.146099999999997"/>
    <n v="30"/>
    <b v="0"/>
    <n v="40"/>
    <x v="0"/>
    <x v="0"/>
    <n v="4"/>
    <b v="1"/>
    <x v="1"/>
    <s v="Standard"/>
    <s v="Cash"/>
    <n v="1"/>
    <s v="Sunny"/>
    <s v="None"/>
    <x v="0"/>
    <b v="0"/>
    <n v="1"/>
    <n v="48.45"/>
    <n v="193.82"/>
    <n v="0"/>
    <x v="0"/>
  </r>
  <r>
    <n v="4893"/>
    <s v="12/07/2018"/>
    <d v="1899-12-30T22:47:18"/>
    <n v="138"/>
    <x v="47"/>
    <x v="2"/>
    <x v="2"/>
    <n v="46.813099999999999"/>
    <n v="-71.207499999999996"/>
    <n v="27"/>
    <b v="0"/>
    <n v="527"/>
    <x v="3"/>
    <x v="3"/>
    <n v="4"/>
    <b v="1"/>
    <x v="1"/>
    <s v="Standard"/>
    <s v="Cash"/>
    <n v="2"/>
    <s v="Rainy"/>
    <s v="None"/>
    <x v="0"/>
    <b v="0"/>
    <n v="3"/>
    <n v="83.9"/>
    <n v="335.59"/>
    <n v="0"/>
    <x v="0"/>
  </r>
  <r>
    <n v="4894"/>
    <s v="14/11/2021"/>
    <d v="1899-12-30T21:12:40"/>
    <n v="257"/>
    <x v="8"/>
    <x v="2"/>
    <x v="3"/>
    <n v="53.933300000000003"/>
    <n v="-116.5765"/>
    <n v="23"/>
    <b v="1"/>
    <n v="136"/>
    <x v="3"/>
    <x v="3"/>
    <n v="5"/>
    <b v="1"/>
    <x v="0"/>
    <s v="Express"/>
    <s v="Credit Card"/>
    <n v="1"/>
    <s v="Sunny"/>
    <s v="Black Friday"/>
    <x v="0"/>
    <b v="0"/>
    <n v="5"/>
    <n v="85.82"/>
    <n v="429.08"/>
    <n v="42.91"/>
    <x v="1"/>
  </r>
  <r>
    <n v="4895"/>
    <s v="22/12/2021"/>
    <d v="1899-12-30T08:15:19"/>
    <n v="31"/>
    <x v="13"/>
    <x v="0"/>
    <x v="10"/>
    <n v="64.282300000000006"/>
    <n v="-135"/>
    <n v="36"/>
    <b v="0"/>
    <n v="44"/>
    <x v="1"/>
    <x v="1"/>
    <n v="5"/>
    <b v="0"/>
    <x v="0"/>
    <s v="Overnight"/>
    <s v="Cash"/>
    <n v="3"/>
    <s v="Rainy"/>
    <s v="None"/>
    <x v="0"/>
    <b v="0"/>
    <n v="4"/>
    <n v="98.54"/>
    <n v="492.72"/>
    <n v="0"/>
    <x v="0"/>
  </r>
  <r>
    <n v="4896"/>
    <s v="11/09/2019"/>
    <d v="1899-12-30T09:21:34"/>
    <n v="276"/>
    <x v="28"/>
    <x v="2"/>
    <x v="9"/>
    <n v="54.273099999999999"/>
    <n v="-61.738799999999998"/>
    <n v="70"/>
    <b v="1"/>
    <n v="726"/>
    <x v="1"/>
    <x v="1"/>
    <n v="3"/>
    <b v="1"/>
    <x v="0"/>
    <s v="Standard"/>
    <s v="Credit Card"/>
    <n v="1"/>
    <s v="Sunny"/>
    <s v="None"/>
    <x v="0"/>
    <b v="0"/>
    <n v="2"/>
    <n v="58.43"/>
    <n v="175.28"/>
    <n v="0"/>
    <x v="0"/>
  </r>
  <r>
    <n v="4897"/>
    <s v="12/07/2022"/>
    <d v="1899-12-30T05:15:28"/>
    <n v="42"/>
    <x v="23"/>
    <x v="0"/>
    <x v="2"/>
    <n v="46.813099999999999"/>
    <n v="-71.207499999999996"/>
    <n v="26"/>
    <b v="1"/>
    <n v="489"/>
    <x v="3"/>
    <x v="3"/>
    <n v="5"/>
    <b v="0"/>
    <x v="1"/>
    <s v="Overnight"/>
    <s v="Cash"/>
    <n v="2"/>
    <s v="Snowy"/>
    <s v="Black Friday"/>
    <x v="0"/>
    <b v="1"/>
    <n v="4"/>
    <n v="35.700000000000003"/>
    <n v="178.52"/>
    <n v="17.850000000000001"/>
    <x v="1"/>
  </r>
  <r>
    <n v="4898"/>
    <s v="15/11/2018"/>
    <d v="1899-12-30T09:55:12"/>
    <n v="465"/>
    <x v="33"/>
    <x v="2"/>
    <x v="12"/>
    <n v="64.248000000000005"/>
    <n v="-84.889600000000002"/>
    <n v="74"/>
    <b v="1"/>
    <n v="93"/>
    <x v="2"/>
    <x v="2"/>
    <n v="5"/>
    <b v="0"/>
    <x v="1"/>
    <s v="Overnight"/>
    <s v="Credit Card"/>
    <n v="5"/>
    <s v="Rainy"/>
    <s v="Christmas Market"/>
    <x v="1"/>
    <b v="0"/>
    <n v="5"/>
    <n v="85.88"/>
    <n v="429.38"/>
    <n v="0"/>
    <x v="0"/>
  </r>
  <r>
    <n v="4899"/>
    <s v="21/11/2020"/>
    <d v="1899-12-30T15:37:45"/>
    <n v="227"/>
    <x v="5"/>
    <x v="0"/>
    <x v="4"/>
    <n v="53.760899999999999"/>
    <n v="-98.813900000000004"/>
    <n v="92"/>
    <b v="1"/>
    <n v="39"/>
    <x v="4"/>
    <x v="4"/>
    <n v="5"/>
    <b v="1"/>
    <x v="0"/>
    <s v="Standard"/>
    <s v="Credit Card"/>
    <n v="2"/>
    <s v="Sunny"/>
    <s v="None"/>
    <x v="0"/>
    <b v="1"/>
    <n v="4"/>
    <n v="78.040000000000006"/>
    <n v="390.21"/>
    <n v="0"/>
    <x v="0"/>
  </r>
  <r>
    <n v="4900"/>
    <s v="12/08/2019"/>
    <d v="1899-12-30T20:57:41"/>
    <n v="278"/>
    <x v="31"/>
    <x v="0"/>
    <x v="12"/>
    <n v="64.248000000000005"/>
    <n v="-84.889600000000002"/>
    <n v="7"/>
    <b v="1"/>
    <n v="99"/>
    <x v="4"/>
    <x v="4"/>
    <n v="1"/>
    <b v="0"/>
    <x v="1"/>
    <s v="Overnight"/>
    <s v="Cash"/>
    <n v="5"/>
    <s v="Snowy"/>
    <s v="Christmas Market"/>
    <x v="1"/>
    <b v="1"/>
    <n v="2"/>
    <n v="41.14"/>
    <n v="41.14"/>
    <n v="0"/>
    <x v="0"/>
  </r>
  <r>
    <n v="4901"/>
    <s v="12/11/2018"/>
    <d v="1899-12-30T02:18:41"/>
    <n v="160"/>
    <x v="37"/>
    <x v="2"/>
    <x v="9"/>
    <n v="54.273099999999999"/>
    <n v="-61.738799999999998"/>
    <n v="83"/>
    <b v="1"/>
    <n v="914"/>
    <x v="0"/>
    <x v="0"/>
    <n v="5"/>
    <b v="1"/>
    <x v="1"/>
    <s v="Express"/>
    <s v="Credit Card"/>
    <n v="1"/>
    <s v="Sunny"/>
    <s v="Christmas Market"/>
    <x v="1"/>
    <b v="0"/>
    <n v="1"/>
    <n v="47.95"/>
    <n v="239.77"/>
    <n v="0"/>
    <x v="0"/>
  </r>
  <r>
    <n v="4902"/>
    <s v="12/11/2019"/>
    <d v="1899-12-30T16:02:44"/>
    <n v="140"/>
    <x v="17"/>
    <x v="2"/>
    <x v="8"/>
    <n v="46.318800000000003"/>
    <n v="-63.146099999999997"/>
    <n v="47"/>
    <b v="1"/>
    <n v="181"/>
    <x v="0"/>
    <x v="0"/>
    <n v="1"/>
    <b v="0"/>
    <x v="1"/>
    <s v="Overnight"/>
    <s v="Debit Card"/>
    <n v="3"/>
    <s v="Sunny"/>
    <s v="None"/>
    <x v="0"/>
    <b v="1"/>
    <n v="3"/>
    <n v="35.11"/>
    <n v="35.11"/>
    <n v="0"/>
    <x v="0"/>
  </r>
  <r>
    <n v="4903"/>
    <s v="30/11/2020"/>
    <d v="1899-12-30T13:41:20"/>
    <n v="137"/>
    <x v="42"/>
    <x v="0"/>
    <x v="12"/>
    <n v="64.248000000000005"/>
    <n v="-84.889600000000002"/>
    <n v="21"/>
    <b v="1"/>
    <n v="793"/>
    <x v="0"/>
    <x v="0"/>
    <n v="5"/>
    <b v="1"/>
    <x v="1"/>
    <s v="Express"/>
    <s v="Debit Card"/>
    <n v="2"/>
    <s v="Rainy"/>
    <s v="None"/>
    <x v="0"/>
    <b v="0"/>
    <n v="4"/>
    <n v="20.98"/>
    <n v="104.9"/>
    <n v="0"/>
    <x v="0"/>
  </r>
  <r>
    <n v="4904"/>
    <s v="26/12/2023"/>
    <d v="1899-12-30T23:09:48"/>
    <n v="425"/>
    <x v="10"/>
    <x v="1"/>
    <x v="3"/>
    <n v="53.933300000000003"/>
    <n v="-116.5765"/>
    <n v="50"/>
    <b v="1"/>
    <n v="571"/>
    <x v="0"/>
    <x v="0"/>
    <n v="1"/>
    <b v="0"/>
    <x v="1"/>
    <s v="Standard"/>
    <s v="Cash"/>
    <n v="2"/>
    <s v="Sunny"/>
    <s v="None"/>
    <x v="0"/>
    <b v="0"/>
    <n v="1"/>
    <n v="38.61"/>
    <n v="38.61"/>
    <n v="0"/>
    <x v="0"/>
  </r>
  <r>
    <n v="4905"/>
    <s v="18/12/2021"/>
    <d v="1899-12-30T22:39:17"/>
    <n v="98"/>
    <x v="3"/>
    <x v="2"/>
    <x v="4"/>
    <n v="53.760899999999999"/>
    <n v="-98.813900000000004"/>
    <n v="38"/>
    <b v="0"/>
    <n v="100"/>
    <x v="1"/>
    <x v="1"/>
    <n v="1"/>
    <b v="0"/>
    <x v="0"/>
    <s v="Standard"/>
    <s v="Cash"/>
    <n v="3"/>
    <s v="Rainy"/>
    <s v="Christmas Market"/>
    <x v="1"/>
    <b v="0"/>
    <n v="2"/>
    <n v="37.9"/>
    <n v="37.9"/>
    <n v="0"/>
    <x v="0"/>
  </r>
  <r>
    <n v="4906"/>
    <s v="12/06/2020"/>
    <d v="1899-12-30T17:14:29"/>
    <n v="264"/>
    <x v="22"/>
    <x v="2"/>
    <x v="7"/>
    <n v="45.077800000000003"/>
    <n v="-63.546700000000001"/>
    <n v="36"/>
    <b v="0"/>
    <n v="103"/>
    <x v="1"/>
    <x v="1"/>
    <n v="4"/>
    <b v="0"/>
    <x v="0"/>
    <s v="Express"/>
    <s v="Cash"/>
    <n v="2"/>
    <s v="Snowy"/>
    <s v="Christmas Market"/>
    <x v="1"/>
    <b v="1"/>
    <n v="1"/>
    <n v="78.59"/>
    <n v="314.38"/>
    <n v="0"/>
    <x v="0"/>
  </r>
  <r>
    <n v="4907"/>
    <s v="11/02/2020"/>
    <d v="1899-12-30T15:11:54"/>
    <n v="72"/>
    <x v="11"/>
    <x v="2"/>
    <x v="4"/>
    <n v="53.760899999999999"/>
    <n v="-98.813900000000004"/>
    <n v="26"/>
    <b v="1"/>
    <n v="553"/>
    <x v="4"/>
    <x v="4"/>
    <n v="3"/>
    <b v="1"/>
    <x v="1"/>
    <s v="Overnight"/>
    <s v="Cash"/>
    <n v="1"/>
    <s v="Rainy"/>
    <s v="Christmas Market"/>
    <x v="1"/>
    <b v="0"/>
    <n v="2"/>
    <n v="61.43"/>
    <n v="184.28"/>
    <n v="0"/>
    <x v="0"/>
  </r>
  <r>
    <n v="4908"/>
    <s v="15/11/2023"/>
    <d v="1899-12-30T00:19:08"/>
    <n v="105"/>
    <x v="38"/>
    <x v="0"/>
    <x v="7"/>
    <n v="45.077800000000003"/>
    <n v="-63.546700000000001"/>
    <n v="93"/>
    <b v="0"/>
    <n v="225"/>
    <x v="4"/>
    <x v="4"/>
    <n v="4"/>
    <b v="0"/>
    <x v="1"/>
    <s v="Express"/>
    <s v="Debit Card"/>
    <n v="5"/>
    <s v="Snowy"/>
    <s v="Christmas Market"/>
    <x v="1"/>
    <b v="0"/>
    <n v="2"/>
    <n v="85.47"/>
    <n v="341.87"/>
    <n v="0"/>
    <x v="0"/>
  </r>
  <r>
    <n v="4909"/>
    <s v="29/11/2023"/>
    <d v="1899-12-30T03:04:21"/>
    <n v="300"/>
    <x v="16"/>
    <x v="0"/>
    <x v="3"/>
    <n v="53.933300000000003"/>
    <n v="-116.5765"/>
    <n v="78"/>
    <b v="1"/>
    <n v="933"/>
    <x v="2"/>
    <x v="2"/>
    <n v="1"/>
    <b v="0"/>
    <x v="1"/>
    <s v="Express"/>
    <s v="Online Payment"/>
    <n v="3"/>
    <s v="Rainy"/>
    <s v="Black Friday"/>
    <x v="0"/>
    <b v="1"/>
    <n v="5"/>
    <n v="97.47"/>
    <n v="97.47"/>
    <n v="9.75"/>
    <x v="1"/>
  </r>
  <r>
    <n v="4910"/>
    <s v="22/12/2020"/>
    <d v="1899-12-30T16:04:21"/>
    <n v="221"/>
    <x v="11"/>
    <x v="0"/>
    <x v="3"/>
    <n v="53.933300000000003"/>
    <n v="-116.5765"/>
    <n v="12"/>
    <b v="0"/>
    <n v="906"/>
    <x v="0"/>
    <x v="0"/>
    <n v="1"/>
    <b v="0"/>
    <x v="1"/>
    <s v="Standard"/>
    <s v="Online Payment"/>
    <n v="5"/>
    <s v="Rainy"/>
    <s v="Black Friday"/>
    <x v="0"/>
    <b v="0"/>
    <n v="5"/>
    <n v="28.66"/>
    <n v="28.66"/>
    <n v="2.87"/>
    <x v="1"/>
  </r>
  <r>
    <n v="4911"/>
    <s v="17/11/2021"/>
    <d v="1899-12-30T12:02:27"/>
    <n v="2"/>
    <x v="33"/>
    <x v="1"/>
    <x v="8"/>
    <n v="46.318800000000003"/>
    <n v="-63.146099999999997"/>
    <n v="6"/>
    <b v="0"/>
    <n v="367"/>
    <x v="2"/>
    <x v="2"/>
    <n v="4"/>
    <b v="1"/>
    <x v="1"/>
    <s v="Standard"/>
    <s v="Debit Card"/>
    <n v="1"/>
    <s v="Rainy"/>
    <s v="Christmas Market"/>
    <x v="1"/>
    <b v="1"/>
    <n v="2"/>
    <n v="98.2"/>
    <n v="392.82"/>
    <n v="0"/>
    <x v="0"/>
  </r>
  <r>
    <n v="4912"/>
    <s v="14/12/2021"/>
    <d v="1899-12-30T14:33:49"/>
    <n v="108"/>
    <x v="19"/>
    <x v="1"/>
    <x v="1"/>
    <n v="53.726700000000001"/>
    <n v="-127.6476"/>
    <n v="69"/>
    <b v="1"/>
    <n v="498"/>
    <x v="4"/>
    <x v="4"/>
    <n v="5"/>
    <b v="0"/>
    <x v="1"/>
    <s v="Overnight"/>
    <s v="Cash"/>
    <n v="4"/>
    <s v="Rainy"/>
    <s v="Black Friday"/>
    <x v="0"/>
    <b v="1"/>
    <n v="3"/>
    <n v="66.459999999999994"/>
    <n v="332.32"/>
    <n v="33.229999999999997"/>
    <x v="1"/>
  </r>
  <r>
    <n v="4913"/>
    <s v="17/11/2022"/>
    <d v="1899-12-30T10:34:31"/>
    <n v="17"/>
    <x v="0"/>
    <x v="2"/>
    <x v="0"/>
    <n v="51.253799999999998"/>
    <n v="-85.3232"/>
    <n v="3"/>
    <b v="1"/>
    <n v="928"/>
    <x v="1"/>
    <x v="1"/>
    <n v="2"/>
    <b v="1"/>
    <x v="1"/>
    <s v="Standard"/>
    <s v="Online Payment"/>
    <n v="5"/>
    <s v="Sunny"/>
    <s v="Christmas Market"/>
    <x v="1"/>
    <b v="1"/>
    <n v="2"/>
    <n v="89.69"/>
    <n v="179.37"/>
    <n v="0"/>
    <x v="0"/>
  </r>
  <r>
    <n v="4914"/>
    <s v="14/12/2018"/>
    <d v="1899-12-30T01:51:37"/>
    <n v="212"/>
    <x v="15"/>
    <x v="2"/>
    <x v="3"/>
    <n v="53.933300000000003"/>
    <n v="-116.5765"/>
    <n v="97"/>
    <b v="0"/>
    <n v="155"/>
    <x v="1"/>
    <x v="1"/>
    <n v="5"/>
    <b v="0"/>
    <x v="1"/>
    <s v="Standard"/>
    <s v="Credit Card"/>
    <n v="1"/>
    <s v="Rainy"/>
    <s v="None"/>
    <x v="0"/>
    <b v="1"/>
    <n v="1"/>
    <n v="98.47"/>
    <n v="492.37"/>
    <n v="0"/>
    <x v="0"/>
  </r>
  <r>
    <n v="4915"/>
    <s v="30/11/2019"/>
    <d v="1899-12-30T09:05:44"/>
    <n v="293"/>
    <x v="47"/>
    <x v="2"/>
    <x v="4"/>
    <n v="53.760899999999999"/>
    <n v="-98.813900000000004"/>
    <n v="55"/>
    <b v="0"/>
    <n v="407"/>
    <x v="2"/>
    <x v="2"/>
    <n v="5"/>
    <b v="0"/>
    <x v="0"/>
    <s v="Overnight"/>
    <s v="Online Payment"/>
    <n v="1"/>
    <s v="Sunny"/>
    <s v="Black Friday"/>
    <x v="0"/>
    <b v="0"/>
    <n v="1"/>
    <n v="42.65"/>
    <n v="213.23"/>
    <n v="21.32"/>
    <x v="1"/>
  </r>
  <r>
    <n v="4916"/>
    <s v="12/04/2018"/>
    <d v="1899-12-30T11:56:38"/>
    <n v="377"/>
    <x v="31"/>
    <x v="2"/>
    <x v="8"/>
    <n v="46.318800000000003"/>
    <n v="-63.146099999999997"/>
    <n v="49"/>
    <b v="1"/>
    <n v="852"/>
    <x v="1"/>
    <x v="1"/>
    <n v="1"/>
    <b v="1"/>
    <x v="1"/>
    <s v="Express"/>
    <s v="Debit Card"/>
    <n v="2"/>
    <s v="Rainy"/>
    <s v="None"/>
    <x v="0"/>
    <b v="0"/>
    <n v="1"/>
    <n v="14.24"/>
    <n v="14.24"/>
    <n v="0"/>
    <x v="0"/>
  </r>
  <r>
    <n v="4917"/>
    <s v="25/12/2022"/>
    <d v="1899-12-30T12:47:51"/>
    <n v="141"/>
    <x v="1"/>
    <x v="0"/>
    <x v="1"/>
    <n v="53.726700000000001"/>
    <n v="-127.6476"/>
    <n v="83"/>
    <b v="0"/>
    <n v="729"/>
    <x v="2"/>
    <x v="2"/>
    <n v="5"/>
    <b v="0"/>
    <x v="1"/>
    <s v="Standard"/>
    <s v="Debit Card"/>
    <n v="2"/>
    <s v="Rainy"/>
    <s v="Black Friday"/>
    <x v="0"/>
    <b v="0"/>
    <n v="4"/>
    <n v="21.53"/>
    <n v="107.65"/>
    <n v="10.77"/>
    <x v="1"/>
  </r>
  <r>
    <n v="4918"/>
    <s v="15/12/2018"/>
    <d v="1899-12-30T08:13:07"/>
    <n v="43"/>
    <x v="41"/>
    <x v="0"/>
    <x v="2"/>
    <n v="46.813099999999999"/>
    <n v="-71.207499999999996"/>
    <n v="38"/>
    <b v="0"/>
    <n v="147"/>
    <x v="2"/>
    <x v="2"/>
    <n v="2"/>
    <b v="1"/>
    <x v="1"/>
    <s v="Express"/>
    <s v="Debit Card"/>
    <n v="2"/>
    <s v="Sunny"/>
    <s v="None"/>
    <x v="0"/>
    <b v="0"/>
    <n v="3"/>
    <n v="78.08"/>
    <n v="156.15"/>
    <n v="0"/>
    <x v="0"/>
  </r>
  <r>
    <n v="4919"/>
    <s v="28/12/2019"/>
    <d v="1899-12-30T07:36:00"/>
    <n v="257"/>
    <x v="0"/>
    <x v="1"/>
    <x v="4"/>
    <n v="53.760899999999999"/>
    <n v="-98.813900000000004"/>
    <n v="21"/>
    <b v="1"/>
    <n v="823"/>
    <x v="3"/>
    <x v="3"/>
    <n v="1"/>
    <b v="0"/>
    <x v="1"/>
    <s v="Standard"/>
    <s v="Cash"/>
    <n v="2"/>
    <s v="Snowy"/>
    <s v="Black Friday"/>
    <x v="0"/>
    <b v="0"/>
    <n v="3"/>
    <n v="85.42"/>
    <n v="85.42"/>
    <n v="8.5399999999999991"/>
    <x v="1"/>
  </r>
  <r>
    <n v="4920"/>
    <s v="29/11/2023"/>
    <d v="1899-12-30T15:06:26"/>
    <n v="36"/>
    <x v="43"/>
    <x v="1"/>
    <x v="9"/>
    <n v="54.273099999999999"/>
    <n v="-61.738799999999998"/>
    <n v="12"/>
    <b v="1"/>
    <n v="459"/>
    <x v="1"/>
    <x v="1"/>
    <n v="2"/>
    <b v="1"/>
    <x v="0"/>
    <s v="Express"/>
    <s v="Online Payment"/>
    <n v="2"/>
    <s v="Sunny"/>
    <s v="Black Friday"/>
    <x v="0"/>
    <b v="0"/>
    <n v="1"/>
    <n v="15.98"/>
    <n v="31.96"/>
    <n v="3.2"/>
    <x v="1"/>
  </r>
  <r>
    <n v="4921"/>
    <s v="11/02/2023"/>
    <d v="1899-12-30T23:20:54"/>
    <n v="98"/>
    <x v="51"/>
    <x v="1"/>
    <x v="7"/>
    <n v="45.077800000000003"/>
    <n v="-63.546700000000001"/>
    <n v="73"/>
    <b v="1"/>
    <n v="220"/>
    <x v="0"/>
    <x v="0"/>
    <n v="5"/>
    <b v="0"/>
    <x v="1"/>
    <s v="Standard"/>
    <s v="Online Payment"/>
    <n v="4"/>
    <s v="Sunny"/>
    <s v="Christmas Market"/>
    <x v="1"/>
    <b v="0"/>
    <n v="1"/>
    <n v="29.35"/>
    <n v="146.77000000000001"/>
    <n v="0"/>
    <x v="0"/>
  </r>
  <r>
    <n v="4922"/>
    <s v="21/12/2022"/>
    <d v="1899-12-30T12:56:16"/>
    <n v="463"/>
    <x v="24"/>
    <x v="0"/>
    <x v="12"/>
    <n v="64.248000000000005"/>
    <n v="-84.889600000000002"/>
    <n v="80"/>
    <b v="0"/>
    <n v="503"/>
    <x v="2"/>
    <x v="2"/>
    <n v="4"/>
    <b v="0"/>
    <x v="1"/>
    <s v="Overnight"/>
    <s v="Cash"/>
    <n v="3"/>
    <s v="Snowy"/>
    <s v="Christmas Market"/>
    <x v="1"/>
    <b v="0"/>
    <n v="2"/>
    <n v="16.02"/>
    <n v="64.069999999999993"/>
    <n v="0"/>
    <x v="0"/>
  </r>
  <r>
    <n v="4923"/>
    <s v="24/11/2023"/>
    <d v="1899-12-30T21:58:30"/>
    <n v="158"/>
    <x v="18"/>
    <x v="2"/>
    <x v="6"/>
    <n v="46.565300000000001"/>
    <n v="-66.4619"/>
    <n v="41"/>
    <b v="1"/>
    <n v="325"/>
    <x v="0"/>
    <x v="0"/>
    <n v="2"/>
    <b v="1"/>
    <x v="1"/>
    <s v="Overnight"/>
    <s v="Debit Card"/>
    <n v="3"/>
    <s v="Rainy"/>
    <s v="Black Friday"/>
    <x v="0"/>
    <b v="0"/>
    <n v="3"/>
    <n v="83.66"/>
    <n v="167.32"/>
    <n v="16.73"/>
    <x v="1"/>
  </r>
  <r>
    <n v="4924"/>
    <s v="12/09/2021"/>
    <d v="1899-12-30T13:18:20"/>
    <n v="204"/>
    <x v="17"/>
    <x v="2"/>
    <x v="1"/>
    <n v="53.726700000000001"/>
    <n v="-127.6476"/>
    <n v="60"/>
    <b v="1"/>
    <n v="161"/>
    <x v="0"/>
    <x v="0"/>
    <n v="4"/>
    <b v="0"/>
    <x v="0"/>
    <s v="Standard"/>
    <s v="Cash"/>
    <n v="4"/>
    <s v="Snowy"/>
    <s v="Christmas Market"/>
    <x v="1"/>
    <b v="1"/>
    <n v="1"/>
    <n v="52.34"/>
    <n v="209.37"/>
    <n v="0"/>
    <x v="0"/>
  </r>
  <r>
    <n v="4925"/>
    <s v="11/04/2023"/>
    <d v="1899-12-30T22:08:54"/>
    <n v="226"/>
    <x v="49"/>
    <x v="0"/>
    <x v="6"/>
    <n v="46.565300000000001"/>
    <n v="-66.4619"/>
    <n v="60"/>
    <b v="1"/>
    <n v="511"/>
    <x v="0"/>
    <x v="0"/>
    <n v="2"/>
    <b v="0"/>
    <x v="0"/>
    <s v="Express"/>
    <s v="Online Payment"/>
    <n v="2"/>
    <s v="Rainy"/>
    <s v="None"/>
    <x v="0"/>
    <b v="1"/>
    <n v="4"/>
    <n v="42.9"/>
    <n v="85.79"/>
    <n v="0"/>
    <x v="0"/>
  </r>
  <r>
    <n v="4926"/>
    <s v="15/11/2018"/>
    <d v="1899-12-30T17:29:13"/>
    <n v="135"/>
    <x v="30"/>
    <x v="2"/>
    <x v="0"/>
    <n v="51.253799999999998"/>
    <n v="-85.3232"/>
    <n v="88"/>
    <b v="1"/>
    <n v="987"/>
    <x v="4"/>
    <x v="4"/>
    <n v="1"/>
    <b v="1"/>
    <x v="1"/>
    <s v="Standard"/>
    <s v="Credit Card"/>
    <n v="4"/>
    <s v="Sunny"/>
    <s v="None"/>
    <x v="0"/>
    <b v="0"/>
    <n v="4"/>
    <n v="25.94"/>
    <n v="25.94"/>
    <n v="0"/>
    <x v="0"/>
  </r>
  <r>
    <n v="4927"/>
    <s v="31/12/2019"/>
    <d v="1899-12-30T20:50:04"/>
    <n v="387"/>
    <x v="9"/>
    <x v="0"/>
    <x v="3"/>
    <n v="53.933300000000003"/>
    <n v="-116.5765"/>
    <n v="60"/>
    <b v="1"/>
    <n v="568"/>
    <x v="2"/>
    <x v="2"/>
    <n v="5"/>
    <b v="1"/>
    <x v="0"/>
    <s v="Express"/>
    <s v="Credit Card"/>
    <n v="1"/>
    <s v="Snowy"/>
    <s v="None"/>
    <x v="0"/>
    <b v="1"/>
    <n v="3"/>
    <n v="41.22"/>
    <n v="206.1"/>
    <n v="0"/>
    <x v="0"/>
  </r>
  <r>
    <n v="4928"/>
    <s v="27/11/2019"/>
    <d v="1899-12-30T11:28:35"/>
    <n v="460"/>
    <x v="46"/>
    <x v="1"/>
    <x v="7"/>
    <n v="45.077800000000003"/>
    <n v="-63.546700000000001"/>
    <n v="84"/>
    <b v="1"/>
    <n v="654"/>
    <x v="4"/>
    <x v="4"/>
    <n v="4"/>
    <b v="1"/>
    <x v="0"/>
    <s v="Express"/>
    <s v="Online Payment"/>
    <n v="2"/>
    <s v="Rainy"/>
    <s v="Black Friday"/>
    <x v="0"/>
    <b v="1"/>
    <n v="4"/>
    <n v="68.13"/>
    <n v="272.52"/>
    <n v="27.25"/>
    <x v="1"/>
  </r>
  <r>
    <n v="4929"/>
    <s v="23/11/2021"/>
    <d v="1899-12-30T17:22:16"/>
    <n v="429"/>
    <x v="15"/>
    <x v="2"/>
    <x v="7"/>
    <n v="45.077800000000003"/>
    <n v="-63.546700000000001"/>
    <n v="25"/>
    <b v="0"/>
    <n v="360"/>
    <x v="2"/>
    <x v="2"/>
    <n v="4"/>
    <b v="1"/>
    <x v="1"/>
    <s v="Express"/>
    <s v="Online Payment"/>
    <n v="1"/>
    <s v="Rainy"/>
    <s v="Black Friday"/>
    <x v="0"/>
    <b v="0"/>
    <n v="3"/>
    <n v="92.35"/>
    <n v="369.38"/>
    <n v="36.94"/>
    <x v="1"/>
  </r>
  <r>
    <n v="4930"/>
    <s v="15/12/2021"/>
    <d v="1899-12-30T00:16:04"/>
    <n v="226"/>
    <x v="48"/>
    <x v="0"/>
    <x v="7"/>
    <n v="45.077800000000003"/>
    <n v="-63.546700000000001"/>
    <n v="48"/>
    <b v="0"/>
    <n v="291"/>
    <x v="2"/>
    <x v="2"/>
    <n v="2"/>
    <b v="1"/>
    <x v="0"/>
    <s v="Standard"/>
    <s v="Debit Card"/>
    <n v="2"/>
    <s v="Sunny"/>
    <s v="Christmas Market"/>
    <x v="1"/>
    <b v="1"/>
    <n v="5"/>
    <n v="73.59"/>
    <n v="147.19"/>
    <n v="0"/>
    <x v="0"/>
  </r>
  <r>
    <n v="4931"/>
    <s v="12/01/2021"/>
    <d v="1899-12-30T02:54:04"/>
    <n v="278"/>
    <x v="6"/>
    <x v="0"/>
    <x v="0"/>
    <n v="51.253799999999998"/>
    <n v="-85.3232"/>
    <n v="14"/>
    <b v="1"/>
    <n v="513"/>
    <x v="2"/>
    <x v="2"/>
    <n v="2"/>
    <b v="1"/>
    <x v="1"/>
    <s v="Express"/>
    <s v="Online Payment"/>
    <n v="4"/>
    <s v="Snowy"/>
    <s v="None"/>
    <x v="0"/>
    <b v="0"/>
    <n v="2"/>
    <n v="51.56"/>
    <n v="103.12"/>
    <n v="0"/>
    <x v="0"/>
  </r>
  <r>
    <n v="4932"/>
    <s v="16/12/2022"/>
    <d v="1899-12-30T13:49:02"/>
    <n v="385"/>
    <x v="27"/>
    <x v="0"/>
    <x v="3"/>
    <n v="53.933300000000003"/>
    <n v="-116.5765"/>
    <n v="32"/>
    <b v="0"/>
    <n v="31"/>
    <x v="4"/>
    <x v="4"/>
    <n v="3"/>
    <b v="1"/>
    <x v="0"/>
    <s v="Overnight"/>
    <s v="Debit Card"/>
    <n v="3"/>
    <s v="Rainy"/>
    <s v="Christmas Market"/>
    <x v="1"/>
    <b v="0"/>
    <n v="5"/>
    <n v="63.81"/>
    <n v="191.44"/>
    <n v="0"/>
    <x v="0"/>
  </r>
  <r>
    <n v="4933"/>
    <s v="26/12/2020"/>
    <d v="1899-12-30T16:11:01"/>
    <n v="242"/>
    <x v="29"/>
    <x v="1"/>
    <x v="8"/>
    <n v="46.318800000000003"/>
    <n v="-63.146099999999997"/>
    <n v="28"/>
    <b v="1"/>
    <n v="684"/>
    <x v="4"/>
    <x v="4"/>
    <n v="4"/>
    <b v="1"/>
    <x v="1"/>
    <s v="Express"/>
    <s v="Debit Card"/>
    <n v="4"/>
    <s v="Rainy"/>
    <s v="None"/>
    <x v="0"/>
    <b v="1"/>
    <n v="3"/>
    <n v="87.55"/>
    <n v="350.19"/>
    <n v="0"/>
    <x v="0"/>
  </r>
  <r>
    <n v="4934"/>
    <s v="13/11/2020"/>
    <d v="1899-12-30T10:36:03"/>
    <n v="450"/>
    <x v="20"/>
    <x v="2"/>
    <x v="11"/>
    <n v="63.588799999999999"/>
    <n v="-115.5069"/>
    <n v="89"/>
    <b v="1"/>
    <n v="542"/>
    <x v="0"/>
    <x v="0"/>
    <n v="5"/>
    <b v="1"/>
    <x v="0"/>
    <s v="Express"/>
    <s v="Credit Card"/>
    <n v="1"/>
    <s v="Sunny"/>
    <s v="Christmas Market"/>
    <x v="1"/>
    <b v="1"/>
    <n v="2"/>
    <n v="70.73"/>
    <n v="353.67"/>
    <n v="0"/>
    <x v="0"/>
  </r>
  <r>
    <n v="4935"/>
    <s v="12/01/2020"/>
    <d v="1899-12-30T19:20:18"/>
    <n v="293"/>
    <x v="6"/>
    <x v="0"/>
    <x v="10"/>
    <n v="64.282300000000006"/>
    <n v="-135"/>
    <n v="44"/>
    <b v="1"/>
    <n v="932"/>
    <x v="0"/>
    <x v="0"/>
    <n v="3"/>
    <b v="1"/>
    <x v="0"/>
    <s v="Overnight"/>
    <s v="Credit Card"/>
    <n v="4"/>
    <s v="Snowy"/>
    <s v="Black Friday"/>
    <x v="0"/>
    <b v="0"/>
    <n v="5"/>
    <n v="34.56"/>
    <n v="103.67"/>
    <n v="10.37"/>
    <x v="1"/>
  </r>
  <r>
    <n v="4936"/>
    <s v="11/03/2020"/>
    <d v="1899-12-30T23:45:35"/>
    <n v="354"/>
    <x v="13"/>
    <x v="2"/>
    <x v="2"/>
    <n v="46.813099999999999"/>
    <n v="-71.207499999999996"/>
    <n v="21"/>
    <b v="1"/>
    <n v="146"/>
    <x v="2"/>
    <x v="2"/>
    <n v="2"/>
    <b v="0"/>
    <x v="0"/>
    <s v="Standard"/>
    <s v="Online Payment"/>
    <n v="1"/>
    <s v="Snowy"/>
    <s v="Black Friday"/>
    <x v="0"/>
    <b v="0"/>
    <n v="3"/>
    <n v="39.56"/>
    <n v="79.13"/>
    <n v="7.91"/>
    <x v="1"/>
  </r>
  <r>
    <n v="4937"/>
    <s v="25/12/2023"/>
    <d v="1899-12-30T20:19:34"/>
    <n v="403"/>
    <x v="39"/>
    <x v="1"/>
    <x v="8"/>
    <n v="46.318800000000003"/>
    <n v="-63.146099999999997"/>
    <n v="62"/>
    <b v="0"/>
    <n v="181"/>
    <x v="4"/>
    <x v="4"/>
    <n v="1"/>
    <b v="1"/>
    <x v="0"/>
    <s v="Overnight"/>
    <s v="Cash"/>
    <n v="4"/>
    <s v="Snowy"/>
    <s v="Christmas Market"/>
    <x v="1"/>
    <b v="1"/>
    <n v="3"/>
    <n v="53.87"/>
    <n v="53.87"/>
    <n v="0"/>
    <x v="0"/>
  </r>
  <r>
    <n v="4938"/>
    <s v="16/12/2019"/>
    <d v="1899-12-30T10:41:17"/>
    <n v="491"/>
    <x v="2"/>
    <x v="1"/>
    <x v="5"/>
    <n v="52.939900000000002"/>
    <n v="-106.4509"/>
    <n v="62"/>
    <b v="0"/>
    <n v="389"/>
    <x v="4"/>
    <x v="4"/>
    <n v="4"/>
    <b v="1"/>
    <x v="1"/>
    <s v="Overnight"/>
    <s v="Online Payment"/>
    <n v="5"/>
    <s v="Snowy"/>
    <s v="Black Friday"/>
    <x v="0"/>
    <b v="0"/>
    <n v="3"/>
    <n v="68.03"/>
    <n v="272.12"/>
    <n v="27.21"/>
    <x v="1"/>
  </r>
  <r>
    <n v="4939"/>
    <s v="27/12/2023"/>
    <d v="1899-12-30T20:58:47"/>
    <n v="280"/>
    <x v="36"/>
    <x v="2"/>
    <x v="1"/>
    <n v="53.726700000000001"/>
    <n v="-127.6476"/>
    <n v="64"/>
    <b v="1"/>
    <n v="641"/>
    <x v="0"/>
    <x v="0"/>
    <n v="5"/>
    <b v="1"/>
    <x v="0"/>
    <s v="Overnight"/>
    <s v="Debit Card"/>
    <n v="5"/>
    <s v="Rainy"/>
    <s v="Christmas Market"/>
    <x v="1"/>
    <b v="1"/>
    <n v="1"/>
    <n v="22.37"/>
    <n v="111.86"/>
    <n v="0"/>
    <x v="0"/>
  </r>
  <r>
    <n v="4940"/>
    <s v="22/11/2021"/>
    <d v="1899-12-30T22:36:57"/>
    <n v="227"/>
    <x v="48"/>
    <x v="0"/>
    <x v="7"/>
    <n v="45.077800000000003"/>
    <n v="-63.546700000000001"/>
    <n v="36"/>
    <b v="1"/>
    <n v="770"/>
    <x v="1"/>
    <x v="1"/>
    <n v="1"/>
    <b v="0"/>
    <x v="1"/>
    <s v="Overnight"/>
    <s v="Online Payment"/>
    <n v="1"/>
    <s v="Snowy"/>
    <s v="None"/>
    <x v="0"/>
    <b v="1"/>
    <n v="3"/>
    <n v="62.51"/>
    <n v="62.51"/>
    <n v="0"/>
    <x v="0"/>
  </r>
  <r>
    <n v="4941"/>
    <s v="24/12/2021"/>
    <d v="1899-12-30T02:43:57"/>
    <n v="203"/>
    <x v="35"/>
    <x v="0"/>
    <x v="0"/>
    <n v="51.253799999999998"/>
    <n v="-85.3232"/>
    <n v="1"/>
    <b v="0"/>
    <n v="444"/>
    <x v="2"/>
    <x v="2"/>
    <n v="4"/>
    <b v="1"/>
    <x v="1"/>
    <s v="Overnight"/>
    <s v="Online Payment"/>
    <n v="5"/>
    <s v="Sunny"/>
    <s v="Black Friday"/>
    <x v="0"/>
    <b v="1"/>
    <n v="4"/>
    <n v="93.98"/>
    <n v="375.94"/>
    <n v="37.590000000000003"/>
    <x v="1"/>
  </r>
  <r>
    <n v="4942"/>
    <s v="12/04/2018"/>
    <d v="1899-12-30T22:23:02"/>
    <n v="81"/>
    <x v="27"/>
    <x v="2"/>
    <x v="4"/>
    <n v="53.760899999999999"/>
    <n v="-98.813900000000004"/>
    <n v="100"/>
    <b v="0"/>
    <n v="86"/>
    <x v="1"/>
    <x v="1"/>
    <n v="1"/>
    <b v="1"/>
    <x v="1"/>
    <s v="Express"/>
    <s v="Debit Card"/>
    <n v="5"/>
    <s v="Rainy"/>
    <s v="Christmas Market"/>
    <x v="1"/>
    <b v="0"/>
    <n v="2"/>
    <n v="42.34"/>
    <n v="42.34"/>
    <n v="0"/>
    <x v="0"/>
  </r>
  <r>
    <n v="4943"/>
    <s v="12/03/2021"/>
    <d v="1899-12-30T06:39:20"/>
    <n v="292"/>
    <x v="6"/>
    <x v="1"/>
    <x v="11"/>
    <n v="63.588799999999999"/>
    <n v="-115.5069"/>
    <n v="82"/>
    <b v="1"/>
    <n v="953"/>
    <x v="3"/>
    <x v="3"/>
    <n v="5"/>
    <b v="0"/>
    <x v="0"/>
    <s v="Standard"/>
    <s v="Debit Card"/>
    <n v="3"/>
    <s v="Snowy"/>
    <s v="Christmas Market"/>
    <x v="1"/>
    <b v="0"/>
    <n v="5"/>
    <n v="54.92"/>
    <n v="274.58999999999997"/>
    <n v="0"/>
    <x v="0"/>
  </r>
  <r>
    <n v="4944"/>
    <s v="29/12/2018"/>
    <d v="1899-12-30T02:30:08"/>
    <n v="85"/>
    <x v="13"/>
    <x v="1"/>
    <x v="11"/>
    <n v="63.588799999999999"/>
    <n v="-115.5069"/>
    <n v="14"/>
    <b v="0"/>
    <n v="4"/>
    <x v="1"/>
    <x v="1"/>
    <n v="2"/>
    <b v="0"/>
    <x v="1"/>
    <s v="Express"/>
    <s v="Debit Card"/>
    <n v="3"/>
    <s v="Rainy"/>
    <s v="Christmas Market"/>
    <x v="1"/>
    <b v="1"/>
    <n v="5"/>
    <n v="90.57"/>
    <n v="181.14"/>
    <n v="0"/>
    <x v="0"/>
  </r>
  <r>
    <n v="4945"/>
    <s v="22/11/2021"/>
    <d v="1899-12-30T02:34:44"/>
    <n v="147"/>
    <x v="4"/>
    <x v="2"/>
    <x v="12"/>
    <n v="64.248000000000005"/>
    <n v="-84.889600000000002"/>
    <n v="61"/>
    <b v="0"/>
    <n v="573"/>
    <x v="3"/>
    <x v="3"/>
    <n v="1"/>
    <b v="1"/>
    <x v="0"/>
    <s v="Standard"/>
    <s v="Online Payment"/>
    <n v="3"/>
    <s v="Sunny"/>
    <s v="Black Friday"/>
    <x v="0"/>
    <b v="0"/>
    <n v="5"/>
    <n v="74.040000000000006"/>
    <n v="74.040000000000006"/>
    <n v="7.4"/>
    <x v="1"/>
  </r>
  <r>
    <n v="4946"/>
    <s v="12/09/2023"/>
    <d v="1899-12-30T03:24:35"/>
    <n v="307"/>
    <x v="28"/>
    <x v="1"/>
    <x v="2"/>
    <n v="46.813099999999999"/>
    <n v="-71.207499999999996"/>
    <n v="80"/>
    <b v="1"/>
    <n v="425"/>
    <x v="4"/>
    <x v="4"/>
    <n v="4"/>
    <b v="1"/>
    <x v="0"/>
    <s v="Express"/>
    <s v="Debit Card"/>
    <n v="4"/>
    <s v="Rainy"/>
    <s v="Christmas Market"/>
    <x v="1"/>
    <b v="0"/>
    <n v="2"/>
    <n v="16.54"/>
    <n v="66.14"/>
    <n v="0"/>
    <x v="0"/>
  </r>
  <r>
    <n v="4947"/>
    <s v="23/12/2021"/>
    <d v="1899-12-30T05:58:42"/>
    <n v="49"/>
    <x v="5"/>
    <x v="1"/>
    <x v="2"/>
    <n v="46.813099999999999"/>
    <n v="-71.207499999999996"/>
    <n v="46"/>
    <b v="0"/>
    <n v="491"/>
    <x v="2"/>
    <x v="2"/>
    <n v="4"/>
    <b v="1"/>
    <x v="1"/>
    <s v="Overnight"/>
    <s v="Debit Card"/>
    <n v="3"/>
    <s v="Snowy"/>
    <s v="Black Friday"/>
    <x v="0"/>
    <b v="1"/>
    <n v="1"/>
    <n v="73.489999999999995"/>
    <n v="293.97000000000003"/>
    <n v="29.4"/>
    <x v="1"/>
  </r>
  <r>
    <n v="4948"/>
    <s v="17/11/2021"/>
    <d v="1899-12-30T00:16:20"/>
    <n v="40"/>
    <x v="37"/>
    <x v="0"/>
    <x v="8"/>
    <n v="46.318800000000003"/>
    <n v="-63.146099999999997"/>
    <n v="9"/>
    <b v="0"/>
    <n v="171"/>
    <x v="2"/>
    <x v="2"/>
    <n v="4"/>
    <b v="1"/>
    <x v="1"/>
    <s v="Standard"/>
    <s v="Online Payment"/>
    <n v="3"/>
    <s v="Snowy"/>
    <s v="Christmas Market"/>
    <x v="1"/>
    <b v="1"/>
    <n v="3"/>
    <n v="66.06"/>
    <n v="264.24"/>
    <n v="0"/>
    <x v="0"/>
  </r>
  <r>
    <n v="4949"/>
    <s v="15/11/2020"/>
    <d v="1899-12-30T14:22:38"/>
    <n v="218"/>
    <x v="27"/>
    <x v="2"/>
    <x v="0"/>
    <n v="51.253799999999998"/>
    <n v="-85.3232"/>
    <n v="22"/>
    <b v="0"/>
    <n v="566"/>
    <x v="1"/>
    <x v="1"/>
    <n v="4"/>
    <b v="0"/>
    <x v="0"/>
    <s v="Express"/>
    <s v="Debit Card"/>
    <n v="1"/>
    <s v="Snowy"/>
    <s v="Black Friday"/>
    <x v="0"/>
    <b v="1"/>
    <n v="4"/>
    <n v="11.48"/>
    <n v="45.91"/>
    <n v="4.59"/>
    <x v="1"/>
  </r>
  <r>
    <n v="4950"/>
    <s v="18/11/2021"/>
    <d v="1899-12-30T01:34:00"/>
    <n v="446"/>
    <x v="50"/>
    <x v="1"/>
    <x v="1"/>
    <n v="53.726700000000001"/>
    <n v="-127.6476"/>
    <n v="93"/>
    <b v="0"/>
    <n v="705"/>
    <x v="2"/>
    <x v="2"/>
    <n v="3"/>
    <b v="0"/>
    <x v="0"/>
    <s v="Standard"/>
    <s v="Cash"/>
    <n v="2"/>
    <s v="Sunny"/>
    <s v="Black Friday"/>
    <x v="0"/>
    <b v="0"/>
    <n v="4"/>
    <n v="62.18"/>
    <n v="186.54"/>
    <n v="18.649999999999999"/>
    <x v="1"/>
  </r>
  <r>
    <n v="4951"/>
    <s v="29/12/2018"/>
    <d v="1899-12-30T22:46:34"/>
    <n v="110"/>
    <x v="37"/>
    <x v="2"/>
    <x v="1"/>
    <n v="53.726700000000001"/>
    <n v="-127.6476"/>
    <n v="79"/>
    <b v="1"/>
    <n v="180"/>
    <x v="4"/>
    <x v="4"/>
    <n v="4"/>
    <b v="0"/>
    <x v="1"/>
    <s v="Standard"/>
    <s v="Debit Card"/>
    <n v="4"/>
    <s v="Sunny"/>
    <s v="Black Friday"/>
    <x v="0"/>
    <b v="0"/>
    <n v="1"/>
    <n v="21.07"/>
    <n v="84.29"/>
    <n v="8.43"/>
    <x v="1"/>
  </r>
  <r>
    <n v="4952"/>
    <s v="15/12/2021"/>
    <d v="1899-12-30T17:44:32"/>
    <n v="335"/>
    <x v="2"/>
    <x v="1"/>
    <x v="10"/>
    <n v="64.282300000000006"/>
    <n v="-135"/>
    <n v="44"/>
    <b v="0"/>
    <n v="870"/>
    <x v="2"/>
    <x v="2"/>
    <n v="5"/>
    <b v="0"/>
    <x v="0"/>
    <s v="Standard"/>
    <s v="Credit Card"/>
    <n v="1"/>
    <s v="Snowy"/>
    <s v="None"/>
    <x v="0"/>
    <b v="1"/>
    <n v="2"/>
    <n v="44.7"/>
    <n v="223.48"/>
    <n v="0"/>
    <x v="0"/>
  </r>
  <r>
    <n v="4953"/>
    <s v="12/03/2019"/>
    <d v="1899-12-30T05:37:06"/>
    <n v="427"/>
    <x v="38"/>
    <x v="1"/>
    <x v="3"/>
    <n v="53.933300000000003"/>
    <n v="-116.5765"/>
    <n v="84"/>
    <b v="0"/>
    <n v="152"/>
    <x v="1"/>
    <x v="1"/>
    <n v="2"/>
    <b v="1"/>
    <x v="0"/>
    <s v="Express"/>
    <s v="Credit Card"/>
    <n v="4"/>
    <s v="Sunny"/>
    <s v="Christmas Market"/>
    <x v="1"/>
    <b v="1"/>
    <n v="1"/>
    <n v="33.42"/>
    <n v="66.83"/>
    <n v="0"/>
    <x v="0"/>
  </r>
  <r>
    <n v="4954"/>
    <s v="11/08/2018"/>
    <d v="1899-12-30T09:36:45"/>
    <n v="189"/>
    <x v="40"/>
    <x v="1"/>
    <x v="7"/>
    <n v="45.077800000000003"/>
    <n v="-63.546700000000001"/>
    <n v="43"/>
    <b v="0"/>
    <n v="994"/>
    <x v="2"/>
    <x v="2"/>
    <n v="4"/>
    <b v="0"/>
    <x v="1"/>
    <s v="Standard"/>
    <s v="Credit Card"/>
    <n v="4"/>
    <s v="Rainy"/>
    <s v="Christmas Market"/>
    <x v="1"/>
    <b v="1"/>
    <n v="2"/>
    <n v="48.44"/>
    <n v="193.78"/>
    <n v="0"/>
    <x v="0"/>
  </r>
  <r>
    <n v="4955"/>
    <s v="20/12/2018"/>
    <d v="1899-12-30T13:21:19"/>
    <n v="214"/>
    <x v="21"/>
    <x v="2"/>
    <x v="9"/>
    <n v="54.273099999999999"/>
    <n v="-61.738799999999998"/>
    <n v="21"/>
    <b v="0"/>
    <n v="596"/>
    <x v="2"/>
    <x v="2"/>
    <n v="4"/>
    <b v="0"/>
    <x v="0"/>
    <s v="Standard"/>
    <s v="Online Payment"/>
    <n v="2"/>
    <s v="Snowy"/>
    <s v="Black Friday"/>
    <x v="0"/>
    <b v="0"/>
    <n v="3"/>
    <n v="37.58"/>
    <n v="150.31"/>
    <n v="15.03"/>
    <x v="1"/>
  </r>
  <r>
    <n v="4956"/>
    <s v="11/10/2022"/>
    <d v="1899-12-30T00:35:18"/>
    <n v="493"/>
    <x v="49"/>
    <x v="0"/>
    <x v="4"/>
    <n v="53.760899999999999"/>
    <n v="-98.813900000000004"/>
    <n v="31"/>
    <b v="1"/>
    <n v="946"/>
    <x v="0"/>
    <x v="0"/>
    <n v="5"/>
    <b v="1"/>
    <x v="1"/>
    <s v="Express"/>
    <s v="Cash"/>
    <n v="5"/>
    <s v="Rainy"/>
    <s v="Christmas Market"/>
    <x v="1"/>
    <b v="1"/>
    <n v="3"/>
    <n v="56.6"/>
    <n v="282.99"/>
    <n v="0"/>
    <x v="0"/>
  </r>
  <r>
    <n v="4957"/>
    <s v="26/11/2023"/>
    <d v="1899-12-30T04:22:38"/>
    <n v="411"/>
    <x v="32"/>
    <x v="1"/>
    <x v="12"/>
    <n v="64.248000000000005"/>
    <n v="-84.889600000000002"/>
    <n v="22"/>
    <b v="1"/>
    <n v="79"/>
    <x v="0"/>
    <x v="0"/>
    <n v="4"/>
    <b v="0"/>
    <x v="1"/>
    <s v="Standard"/>
    <s v="Online Payment"/>
    <n v="1"/>
    <s v="Sunny"/>
    <s v="Black Friday"/>
    <x v="0"/>
    <b v="1"/>
    <n v="2"/>
    <n v="66.91"/>
    <n v="267.66000000000003"/>
    <n v="26.77"/>
    <x v="1"/>
  </r>
  <r>
    <n v="4958"/>
    <s v="11/08/2022"/>
    <d v="1899-12-30T23:35:21"/>
    <n v="164"/>
    <x v="5"/>
    <x v="1"/>
    <x v="3"/>
    <n v="53.933300000000003"/>
    <n v="-116.5765"/>
    <n v="72"/>
    <b v="1"/>
    <n v="765"/>
    <x v="3"/>
    <x v="3"/>
    <n v="1"/>
    <b v="1"/>
    <x v="0"/>
    <s v="Overnight"/>
    <s v="Debit Card"/>
    <n v="3"/>
    <s v="Sunny"/>
    <s v="None"/>
    <x v="0"/>
    <b v="1"/>
    <n v="5"/>
    <n v="75.760000000000005"/>
    <n v="75.760000000000005"/>
    <n v="0"/>
    <x v="0"/>
  </r>
  <r>
    <n v="4959"/>
    <s v="13/11/2019"/>
    <d v="1899-12-30T00:07:45"/>
    <n v="418"/>
    <x v="29"/>
    <x v="2"/>
    <x v="5"/>
    <n v="52.939900000000002"/>
    <n v="-106.4509"/>
    <n v="98"/>
    <b v="1"/>
    <n v="69"/>
    <x v="4"/>
    <x v="4"/>
    <n v="3"/>
    <b v="0"/>
    <x v="1"/>
    <s v="Overnight"/>
    <s v="Cash"/>
    <n v="4"/>
    <s v="Rainy"/>
    <s v="Christmas Market"/>
    <x v="1"/>
    <b v="0"/>
    <n v="1"/>
    <n v="70.75"/>
    <n v="212.24"/>
    <n v="0"/>
    <x v="0"/>
  </r>
  <r>
    <n v="4960"/>
    <s v="12/11/2021"/>
    <d v="1899-12-30T19:39:50"/>
    <n v="499"/>
    <x v="44"/>
    <x v="0"/>
    <x v="2"/>
    <n v="46.813099999999999"/>
    <n v="-71.207499999999996"/>
    <n v="72"/>
    <b v="0"/>
    <n v="903"/>
    <x v="4"/>
    <x v="4"/>
    <n v="4"/>
    <b v="1"/>
    <x v="0"/>
    <s v="Express"/>
    <s v="Cash"/>
    <n v="1"/>
    <s v="Snowy"/>
    <s v="Black Friday"/>
    <x v="0"/>
    <b v="0"/>
    <n v="2"/>
    <n v="36.729999999999997"/>
    <n v="146.9"/>
    <n v="14.69"/>
    <x v="1"/>
  </r>
  <r>
    <n v="4961"/>
    <s v="19/12/2019"/>
    <d v="1899-12-30T23:09:43"/>
    <n v="97"/>
    <x v="39"/>
    <x v="0"/>
    <x v="3"/>
    <n v="53.933300000000003"/>
    <n v="-116.5765"/>
    <n v="31"/>
    <b v="1"/>
    <n v="184"/>
    <x v="1"/>
    <x v="1"/>
    <n v="1"/>
    <b v="0"/>
    <x v="1"/>
    <s v="Express"/>
    <s v="Cash"/>
    <n v="2"/>
    <s v="Snowy"/>
    <s v="Black Friday"/>
    <x v="0"/>
    <b v="1"/>
    <n v="1"/>
    <n v="92.66"/>
    <n v="92.66"/>
    <n v="9.27"/>
    <x v="1"/>
  </r>
  <r>
    <n v="4962"/>
    <s v="11/06/2020"/>
    <d v="1899-12-30T18:18:31"/>
    <n v="469"/>
    <x v="29"/>
    <x v="1"/>
    <x v="5"/>
    <n v="52.939900000000002"/>
    <n v="-106.4509"/>
    <n v="37"/>
    <b v="0"/>
    <n v="530"/>
    <x v="1"/>
    <x v="1"/>
    <n v="5"/>
    <b v="0"/>
    <x v="1"/>
    <s v="Overnight"/>
    <s v="Cash"/>
    <n v="3"/>
    <s v="Sunny"/>
    <s v="Christmas Market"/>
    <x v="1"/>
    <b v="0"/>
    <n v="1"/>
    <n v="18.53"/>
    <n v="92.63"/>
    <n v="0"/>
    <x v="0"/>
  </r>
  <r>
    <n v="4963"/>
    <s v="17/12/2019"/>
    <d v="1899-12-30T06:11:26"/>
    <n v="378"/>
    <x v="5"/>
    <x v="0"/>
    <x v="2"/>
    <n v="46.813099999999999"/>
    <n v="-71.207499999999996"/>
    <n v="70"/>
    <b v="1"/>
    <n v="817"/>
    <x v="1"/>
    <x v="1"/>
    <n v="4"/>
    <b v="1"/>
    <x v="1"/>
    <s v="Express"/>
    <s v="Cash"/>
    <n v="3"/>
    <s v="Rainy"/>
    <s v="Black Friday"/>
    <x v="0"/>
    <b v="0"/>
    <n v="3"/>
    <n v="33.85"/>
    <n v="135.41"/>
    <n v="13.54"/>
    <x v="1"/>
  </r>
  <r>
    <n v="4964"/>
    <s v="30/12/2020"/>
    <d v="1899-12-30T05:44:13"/>
    <n v="102"/>
    <x v="4"/>
    <x v="1"/>
    <x v="9"/>
    <n v="54.273099999999999"/>
    <n v="-61.738799999999998"/>
    <n v="1"/>
    <b v="1"/>
    <n v="300"/>
    <x v="3"/>
    <x v="3"/>
    <n v="4"/>
    <b v="0"/>
    <x v="0"/>
    <s v="Overnight"/>
    <s v="Cash"/>
    <n v="2"/>
    <s v="Snowy"/>
    <s v="None"/>
    <x v="0"/>
    <b v="0"/>
    <n v="2"/>
    <n v="37.950000000000003"/>
    <n v="151.78"/>
    <n v="0"/>
    <x v="0"/>
  </r>
  <r>
    <n v="4965"/>
    <s v="28/12/2018"/>
    <d v="1899-12-30T16:58:56"/>
    <n v="104"/>
    <x v="26"/>
    <x v="2"/>
    <x v="10"/>
    <n v="64.282300000000006"/>
    <n v="-135"/>
    <n v="33"/>
    <b v="0"/>
    <n v="203"/>
    <x v="4"/>
    <x v="4"/>
    <n v="1"/>
    <b v="0"/>
    <x v="1"/>
    <s v="Standard"/>
    <s v="Debit Card"/>
    <n v="4"/>
    <s v="Sunny"/>
    <s v="None"/>
    <x v="0"/>
    <b v="1"/>
    <n v="5"/>
    <n v="52.62"/>
    <n v="52.62"/>
    <n v="0"/>
    <x v="0"/>
  </r>
  <r>
    <n v="4966"/>
    <s v="24/12/2020"/>
    <d v="1899-12-30T15:16:42"/>
    <n v="90"/>
    <x v="11"/>
    <x v="2"/>
    <x v="11"/>
    <n v="63.588799999999999"/>
    <n v="-115.5069"/>
    <n v="95"/>
    <b v="1"/>
    <n v="909"/>
    <x v="1"/>
    <x v="1"/>
    <n v="5"/>
    <b v="1"/>
    <x v="1"/>
    <s v="Overnight"/>
    <s v="Online Payment"/>
    <n v="4"/>
    <s v="Snowy"/>
    <s v="Black Friday"/>
    <x v="0"/>
    <b v="1"/>
    <n v="3"/>
    <n v="69.599999999999994"/>
    <n v="348.01"/>
    <n v="34.799999999999997"/>
    <x v="1"/>
  </r>
  <r>
    <n v="4967"/>
    <s v="11/12/2018"/>
    <d v="1899-12-30T02:14:10"/>
    <n v="217"/>
    <x v="0"/>
    <x v="2"/>
    <x v="7"/>
    <n v="45.077800000000003"/>
    <n v="-63.546700000000001"/>
    <n v="66"/>
    <b v="1"/>
    <n v="394"/>
    <x v="0"/>
    <x v="0"/>
    <n v="5"/>
    <b v="0"/>
    <x v="1"/>
    <s v="Standard"/>
    <s v="Credit Card"/>
    <n v="2"/>
    <s v="Sunny"/>
    <s v="Black Friday"/>
    <x v="0"/>
    <b v="1"/>
    <n v="5"/>
    <n v="94.42"/>
    <n v="472.11"/>
    <n v="47.21"/>
    <x v="1"/>
  </r>
  <r>
    <n v="4968"/>
    <s v="18/11/2018"/>
    <d v="1899-12-30T19:58:59"/>
    <n v="307"/>
    <x v="29"/>
    <x v="2"/>
    <x v="10"/>
    <n v="64.282300000000006"/>
    <n v="-135"/>
    <n v="5"/>
    <b v="0"/>
    <n v="400"/>
    <x v="2"/>
    <x v="2"/>
    <n v="5"/>
    <b v="0"/>
    <x v="0"/>
    <s v="Standard"/>
    <s v="Debit Card"/>
    <n v="2"/>
    <s v="Rainy"/>
    <s v="Christmas Market"/>
    <x v="1"/>
    <b v="0"/>
    <n v="5"/>
    <n v="39.31"/>
    <n v="196.56"/>
    <n v="0"/>
    <x v="0"/>
  </r>
  <r>
    <n v="4969"/>
    <s v="28/12/2021"/>
    <d v="1899-12-30T06:10:04"/>
    <n v="147"/>
    <x v="23"/>
    <x v="2"/>
    <x v="9"/>
    <n v="54.273099999999999"/>
    <n v="-61.738799999999998"/>
    <n v="60"/>
    <b v="1"/>
    <n v="972"/>
    <x v="1"/>
    <x v="1"/>
    <n v="1"/>
    <b v="0"/>
    <x v="1"/>
    <s v="Express"/>
    <s v="Online Payment"/>
    <n v="2"/>
    <s v="Snowy"/>
    <s v="None"/>
    <x v="0"/>
    <b v="1"/>
    <n v="1"/>
    <n v="53.98"/>
    <n v="53.98"/>
    <n v="0"/>
    <x v="0"/>
  </r>
  <r>
    <n v="4970"/>
    <s v="12/01/2021"/>
    <d v="1899-12-30T00:57:07"/>
    <n v="352"/>
    <x v="6"/>
    <x v="0"/>
    <x v="7"/>
    <n v="45.077800000000003"/>
    <n v="-63.546700000000001"/>
    <n v="58"/>
    <b v="1"/>
    <n v="563"/>
    <x v="2"/>
    <x v="2"/>
    <n v="3"/>
    <b v="1"/>
    <x v="0"/>
    <s v="Overnight"/>
    <s v="Debit Card"/>
    <n v="2"/>
    <s v="Snowy"/>
    <s v="Black Friday"/>
    <x v="0"/>
    <b v="1"/>
    <n v="2"/>
    <n v="73.16"/>
    <n v="219.48"/>
    <n v="21.95"/>
    <x v="1"/>
  </r>
  <r>
    <n v="4971"/>
    <s v="15/12/2023"/>
    <d v="1899-12-30T06:19:40"/>
    <n v="98"/>
    <x v="10"/>
    <x v="0"/>
    <x v="9"/>
    <n v="54.273099999999999"/>
    <n v="-61.738799999999998"/>
    <n v="36"/>
    <b v="0"/>
    <n v="492"/>
    <x v="0"/>
    <x v="0"/>
    <n v="2"/>
    <b v="0"/>
    <x v="0"/>
    <s v="Express"/>
    <s v="Cash"/>
    <n v="3"/>
    <s v="Snowy"/>
    <s v="Black Friday"/>
    <x v="0"/>
    <b v="1"/>
    <n v="1"/>
    <n v="30.34"/>
    <n v="60.67"/>
    <n v="6.07"/>
    <x v="1"/>
  </r>
  <r>
    <n v="4972"/>
    <s v="30/12/2019"/>
    <d v="1899-12-30T04:11:36"/>
    <n v="181"/>
    <x v="16"/>
    <x v="2"/>
    <x v="1"/>
    <n v="53.726700000000001"/>
    <n v="-127.6476"/>
    <n v="42"/>
    <b v="0"/>
    <n v="132"/>
    <x v="4"/>
    <x v="4"/>
    <n v="5"/>
    <b v="1"/>
    <x v="0"/>
    <s v="Standard"/>
    <s v="Cash"/>
    <n v="3"/>
    <s v="Snowy"/>
    <s v="Christmas Market"/>
    <x v="1"/>
    <b v="0"/>
    <n v="4"/>
    <n v="12.92"/>
    <n v="64.59"/>
    <n v="0"/>
    <x v="0"/>
  </r>
  <r>
    <n v="4973"/>
    <s v="15/12/2019"/>
    <d v="1899-12-30T21:23:34"/>
    <n v="337"/>
    <x v="34"/>
    <x v="1"/>
    <x v="4"/>
    <n v="53.760899999999999"/>
    <n v="-98.813900000000004"/>
    <n v="83"/>
    <b v="0"/>
    <n v="512"/>
    <x v="2"/>
    <x v="2"/>
    <n v="2"/>
    <b v="0"/>
    <x v="0"/>
    <s v="Overnight"/>
    <s v="Cash"/>
    <n v="2"/>
    <s v="Rainy"/>
    <s v="Black Friday"/>
    <x v="0"/>
    <b v="1"/>
    <n v="3"/>
    <n v="56.77"/>
    <n v="113.54"/>
    <n v="11.35"/>
    <x v="1"/>
  </r>
  <r>
    <n v="4974"/>
    <s v="18/12/2018"/>
    <d v="1899-12-30T08:17:33"/>
    <n v="301"/>
    <x v="7"/>
    <x v="0"/>
    <x v="11"/>
    <n v="63.588799999999999"/>
    <n v="-115.5069"/>
    <n v="2"/>
    <b v="1"/>
    <n v="180"/>
    <x v="4"/>
    <x v="4"/>
    <n v="5"/>
    <b v="1"/>
    <x v="1"/>
    <s v="Standard"/>
    <s v="Online Payment"/>
    <n v="4"/>
    <s v="Rainy"/>
    <s v="None"/>
    <x v="0"/>
    <b v="1"/>
    <n v="2"/>
    <n v="31.51"/>
    <n v="157.54"/>
    <n v="0"/>
    <x v="0"/>
  </r>
  <r>
    <n v="4975"/>
    <s v="23/12/2019"/>
    <d v="1899-12-30T08:30:03"/>
    <n v="86"/>
    <x v="12"/>
    <x v="2"/>
    <x v="2"/>
    <n v="46.813099999999999"/>
    <n v="-71.207499999999996"/>
    <n v="88"/>
    <b v="1"/>
    <n v="197"/>
    <x v="2"/>
    <x v="2"/>
    <n v="2"/>
    <b v="1"/>
    <x v="0"/>
    <s v="Standard"/>
    <s v="Credit Card"/>
    <n v="5"/>
    <s v="Snowy"/>
    <s v="None"/>
    <x v="0"/>
    <b v="0"/>
    <n v="4"/>
    <n v="62.46"/>
    <n v="124.93"/>
    <n v="0"/>
    <x v="0"/>
  </r>
  <r>
    <n v="4976"/>
    <s v="21/11/2018"/>
    <d v="1899-12-30T16:59:09"/>
    <n v="292"/>
    <x v="17"/>
    <x v="0"/>
    <x v="7"/>
    <n v="45.077800000000003"/>
    <n v="-63.546700000000001"/>
    <n v="49"/>
    <b v="1"/>
    <n v="309"/>
    <x v="3"/>
    <x v="3"/>
    <n v="4"/>
    <b v="0"/>
    <x v="0"/>
    <s v="Standard"/>
    <s v="Debit Card"/>
    <n v="1"/>
    <s v="Rainy"/>
    <s v="Christmas Market"/>
    <x v="1"/>
    <b v="1"/>
    <n v="3"/>
    <n v="50.21"/>
    <n v="200.85"/>
    <n v="0"/>
    <x v="0"/>
  </r>
  <r>
    <n v="4977"/>
    <s v="13/11/2022"/>
    <d v="1899-12-30T11:30:01"/>
    <n v="372"/>
    <x v="12"/>
    <x v="0"/>
    <x v="0"/>
    <n v="51.253799999999998"/>
    <n v="-85.3232"/>
    <n v="59"/>
    <b v="1"/>
    <n v="258"/>
    <x v="4"/>
    <x v="4"/>
    <n v="5"/>
    <b v="1"/>
    <x v="1"/>
    <s v="Express"/>
    <s v="Online Payment"/>
    <n v="4"/>
    <s v="Sunny"/>
    <s v="None"/>
    <x v="0"/>
    <b v="1"/>
    <n v="3"/>
    <n v="93.57"/>
    <n v="467.83"/>
    <n v="0"/>
    <x v="0"/>
  </r>
  <r>
    <n v="4978"/>
    <s v="12/07/2023"/>
    <d v="1899-12-30T10:26:33"/>
    <n v="309"/>
    <x v="43"/>
    <x v="0"/>
    <x v="9"/>
    <n v="54.273099999999999"/>
    <n v="-61.738799999999998"/>
    <n v="82"/>
    <b v="1"/>
    <n v="974"/>
    <x v="3"/>
    <x v="3"/>
    <n v="2"/>
    <b v="0"/>
    <x v="1"/>
    <s v="Express"/>
    <s v="Online Payment"/>
    <n v="1"/>
    <s v="Sunny"/>
    <s v="Black Friday"/>
    <x v="0"/>
    <b v="0"/>
    <n v="1"/>
    <n v="68.569999999999993"/>
    <n v="137.13999999999999"/>
    <n v="13.71"/>
    <x v="1"/>
  </r>
  <r>
    <n v="4979"/>
    <s v="15/12/2022"/>
    <d v="1899-12-30T02:34:08"/>
    <n v="415"/>
    <x v="0"/>
    <x v="0"/>
    <x v="4"/>
    <n v="53.760899999999999"/>
    <n v="-98.813900000000004"/>
    <n v="10"/>
    <b v="0"/>
    <n v="495"/>
    <x v="1"/>
    <x v="1"/>
    <n v="1"/>
    <b v="1"/>
    <x v="0"/>
    <s v="Express"/>
    <s v="Online Payment"/>
    <n v="5"/>
    <s v="Sunny"/>
    <s v="Christmas Market"/>
    <x v="1"/>
    <b v="0"/>
    <n v="5"/>
    <n v="54.97"/>
    <n v="54.97"/>
    <n v="0"/>
    <x v="0"/>
  </r>
  <r>
    <n v="4980"/>
    <s v="11/11/2021"/>
    <d v="1899-12-30T19:25:58"/>
    <n v="8"/>
    <x v="21"/>
    <x v="2"/>
    <x v="8"/>
    <n v="46.318800000000003"/>
    <n v="-63.146099999999997"/>
    <n v="23"/>
    <b v="1"/>
    <n v="305"/>
    <x v="1"/>
    <x v="1"/>
    <n v="5"/>
    <b v="1"/>
    <x v="0"/>
    <s v="Overnight"/>
    <s v="Online Payment"/>
    <n v="1"/>
    <s v="Rainy"/>
    <s v="Black Friday"/>
    <x v="0"/>
    <b v="1"/>
    <n v="3"/>
    <n v="37.869999999999997"/>
    <n v="189.34"/>
    <n v="18.93"/>
    <x v="1"/>
  </r>
  <r>
    <n v="4981"/>
    <s v="19/12/2021"/>
    <d v="1899-12-30T16:19:57"/>
    <n v="439"/>
    <x v="21"/>
    <x v="0"/>
    <x v="12"/>
    <n v="64.248000000000005"/>
    <n v="-84.889600000000002"/>
    <n v="64"/>
    <b v="1"/>
    <n v="490"/>
    <x v="1"/>
    <x v="1"/>
    <n v="2"/>
    <b v="0"/>
    <x v="0"/>
    <s v="Overnight"/>
    <s v="Debit Card"/>
    <n v="3"/>
    <s v="Snowy"/>
    <s v="Christmas Market"/>
    <x v="1"/>
    <b v="0"/>
    <n v="1"/>
    <n v="81.69"/>
    <n v="163.37"/>
    <n v="0"/>
    <x v="0"/>
  </r>
  <r>
    <n v="4982"/>
    <s v="13/11/2018"/>
    <d v="1899-12-30T07:20:23"/>
    <n v="294"/>
    <x v="40"/>
    <x v="1"/>
    <x v="1"/>
    <n v="53.726700000000001"/>
    <n v="-127.6476"/>
    <n v="41"/>
    <b v="0"/>
    <n v="564"/>
    <x v="4"/>
    <x v="4"/>
    <n v="3"/>
    <b v="1"/>
    <x v="0"/>
    <s v="Standard"/>
    <s v="Online Payment"/>
    <n v="4"/>
    <s v="Sunny"/>
    <s v="None"/>
    <x v="0"/>
    <b v="1"/>
    <n v="1"/>
    <n v="30.3"/>
    <n v="90.91"/>
    <n v="0"/>
    <x v="0"/>
  </r>
  <r>
    <n v="4983"/>
    <s v="27/11/2019"/>
    <d v="1899-12-30T08:55:28"/>
    <n v="5"/>
    <x v="40"/>
    <x v="1"/>
    <x v="6"/>
    <n v="46.565300000000001"/>
    <n v="-66.4619"/>
    <n v="50"/>
    <b v="0"/>
    <n v="781"/>
    <x v="1"/>
    <x v="1"/>
    <n v="4"/>
    <b v="0"/>
    <x v="0"/>
    <s v="Standard"/>
    <s v="Credit Card"/>
    <n v="4"/>
    <s v="Sunny"/>
    <s v="Black Friday"/>
    <x v="0"/>
    <b v="0"/>
    <n v="4"/>
    <n v="80.58"/>
    <n v="322.3"/>
    <n v="32.229999999999997"/>
    <x v="1"/>
  </r>
  <r>
    <n v="4984"/>
    <s v="15/11/2023"/>
    <d v="1899-12-30T00:25:48"/>
    <n v="49"/>
    <x v="14"/>
    <x v="2"/>
    <x v="11"/>
    <n v="63.588799999999999"/>
    <n v="-115.5069"/>
    <n v="51"/>
    <b v="1"/>
    <n v="787"/>
    <x v="1"/>
    <x v="1"/>
    <n v="3"/>
    <b v="0"/>
    <x v="0"/>
    <s v="Overnight"/>
    <s v="Credit Card"/>
    <n v="2"/>
    <s v="Snowy"/>
    <s v="None"/>
    <x v="0"/>
    <b v="0"/>
    <n v="5"/>
    <n v="18.170000000000002"/>
    <n v="54.5"/>
    <n v="0"/>
    <x v="0"/>
  </r>
  <r>
    <n v="4985"/>
    <s v="27/11/2020"/>
    <d v="1899-12-30T13:07:32"/>
    <n v="447"/>
    <x v="35"/>
    <x v="1"/>
    <x v="11"/>
    <n v="63.588799999999999"/>
    <n v="-115.5069"/>
    <n v="84"/>
    <b v="0"/>
    <n v="334"/>
    <x v="4"/>
    <x v="4"/>
    <n v="1"/>
    <b v="0"/>
    <x v="0"/>
    <s v="Standard"/>
    <s v="Online Payment"/>
    <n v="3"/>
    <s v="Snowy"/>
    <s v="Black Friday"/>
    <x v="0"/>
    <b v="0"/>
    <n v="4"/>
    <n v="91.72"/>
    <n v="91.72"/>
    <n v="9.17"/>
    <x v="1"/>
  </r>
  <r>
    <n v="4986"/>
    <s v="11/04/2021"/>
    <d v="1899-12-30T11:34:42"/>
    <n v="492"/>
    <x v="0"/>
    <x v="1"/>
    <x v="12"/>
    <n v="64.248000000000005"/>
    <n v="-84.889600000000002"/>
    <n v="54"/>
    <b v="1"/>
    <n v="917"/>
    <x v="4"/>
    <x v="4"/>
    <n v="3"/>
    <b v="0"/>
    <x v="1"/>
    <s v="Overnight"/>
    <s v="Credit Card"/>
    <n v="3"/>
    <s v="Sunny"/>
    <s v="Black Friday"/>
    <x v="0"/>
    <b v="0"/>
    <n v="2"/>
    <n v="77.02"/>
    <n v="231.05"/>
    <n v="23.1"/>
    <x v="1"/>
  </r>
  <r>
    <n v="4987"/>
    <s v="30/12/2018"/>
    <d v="1899-12-30T09:11:29"/>
    <n v="262"/>
    <x v="23"/>
    <x v="2"/>
    <x v="1"/>
    <n v="53.726700000000001"/>
    <n v="-127.6476"/>
    <n v="77"/>
    <b v="1"/>
    <n v="332"/>
    <x v="4"/>
    <x v="4"/>
    <n v="4"/>
    <b v="0"/>
    <x v="0"/>
    <s v="Overnight"/>
    <s v="Cash"/>
    <n v="5"/>
    <s v="Snowy"/>
    <s v="None"/>
    <x v="0"/>
    <b v="0"/>
    <n v="1"/>
    <n v="95.18"/>
    <n v="380.74"/>
    <n v="0"/>
    <x v="0"/>
  </r>
  <r>
    <n v="4988"/>
    <s v="20/12/2021"/>
    <d v="1899-12-30T15:44:15"/>
    <n v="371"/>
    <x v="47"/>
    <x v="2"/>
    <x v="4"/>
    <n v="53.760899999999999"/>
    <n v="-98.813900000000004"/>
    <n v="45"/>
    <b v="0"/>
    <n v="989"/>
    <x v="0"/>
    <x v="0"/>
    <n v="3"/>
    <b v="1"/>
    <x v="1"/>
    <s v="Express"/>
    <s v="Credit Card"/>
    <n v="2"/>
    <s v="Sunny"/>
    <s v="Christmas Market"/>
    <x v="1"/>
    <b v="0"/>
    <n v="3"/>
    <n v="32.369999999999997"/>
    <n v="97.1"/>
    <n v="0"/>
    <x v="0"/>
  </r>
  <r>
    <n v="4989"/>
    <s v="11/02/2023"/>
    <d v="1899-12-30T19:07:01"/>
    <n v="372"/>
    <x v="32"/>
    <x v="0"/>
    <x v="12"/>
    <n v="64.248000000000005"/>
    <n v="-84.889600000000002"/>
    <n v="50"/>
    <b v="1"/>
    <n v="428"/>
    <x v="4"/>
    <x v="4"/>
    <n v="3"/>
    <b v="1"/>
    <x v="0"/>
    <s v="Express"/>
    <s v="Debit Card"/>
    <n v="3"/>
    <s v="Rainy"/>
    <s v="Black Friday"/>
    <x v="0"/>
    <b v="1"/>
    <n v="4"/>
    <n v="94.52"/>
    <n v="283.56"/>
    <n v="28.36"/>
    <x v="1"/>
  </r>
  <r>
    <n v="4990"/>
    <s v="15/11/2018"/>
    <d v="1899-12-30T22:24:50"/>
    <n v="256"/>
    <x v="21"/>
    <x v="1"/>
    <x v="1"/>
    <n v="53.726700000000001"/>
    <n v="-127.6476"/>
    <n v="83"/>
    <b v="0"/>
    <n v="652"/>
    <x v="2"/>
    <x v="2"/>
    <n v="1"/>
    <b v="0"/>
    <x v="1"/>
    <s v="Standard"/>
    <s v="Cash"/>
    <n v="5"/>
    <s v="Sunny"/>
    <s v="None"/>
    <x v="0"/>
    <b v="0"/>
    <n v="5"/>
    <n v="77.739999999999995"/>
    <n v="77.739999999999995"/>
    <n v="0"/>
    <x v="0"/>
  </r>
  <r>
    <n v="4991"/>
    <s v="26/11/2022"/>
    <d v="1899-12-30T16:50:47"/>
    <n v="75"/>
    <x v="52"/>
    <x v="1"/>
    <x v="3"/>
    <n v="53.933300000000003"/>
    <n v="-116.5765"/>
    <n v="83"/>
    <b v="1"/>
    <n v="895"/>
    <x v="1"/>
    <x v="1"/>
    <n v="4"/>
    <b v="0"/>
    <x v="0"/>
    <s v="Express"/>
    <s v="Credit Card"/>
    <n v="2"/>
    <s v="Snowy"/>
    <s v="Black Friday"/>
    <x v="0"/>
    <b v="0"/>
    <n v="4"/>
    <n v="61.91"/>
    <n v="247.66"/>
    <n v="24.77"/>
    <x v="1"/>
  </r>
  <r>
    <n v="4992"/>
    <s v="25/11/2020"/>
    <d v="1899-12-30T10:54:35"/>
    <n v="493"/>
    <x v="15"/>
    <x v="1"/>
    <x v="3"/>
    <n v="53.933300000000003"/>
    <n v="-116.5765"/>
    <n v="64"/>
    <b v="1"/>
    <n v="986"/>
    <x v="2"/>
    <x v="2"/>
    <n v="3"/>
    <b v="0"/>
    <x v="0"/>
    <s v="Standard"/>
    <s v="Online Payment"/>
    <n v="1"/>
    <s v="Sunny"/>
    <s v="Black Friday"/>
    <x v="0"/>
    <b v="1"/>
    <n v="2"/>
    <n v="91.32"/>
    <n v="273.97000000000003"/>
    <n v="27.4"/>
    <x v="1"/>
  </r>
  <r>
    <n v="4993"/>
    <s v="11/08/2021"/>
    <d v="1899-12-30T14:21:23"/>
    <n v="213"/>
    <x v="43"/>
    <x v="2"/>
    <x v="1"/>
    <n v="53.726700000000001"/>
    <n v="-127.6476"/>
    <n v="63"/>
    <b v="1"/>
    <n v="838"/>
    <x v="0"/>
    <x v="0"/>
    <n v="5"/>
    <b v="1"/>
    <x v="0"/>
    <s v="Standard"/>
    <s v="Debit Card"/>
    <n v="2"/>
    <s v="Rainy"/>
    <s v="Christmas Market"/>
    <x v="1"/>
    <b v="1"/>
    <n v="3"/>
    <n v="58.25"/>
    <n v="291.24"/>
    <n v="0"/>
    <x v="0"/>
  </r>
  <r>
    <n v="4994"/>
    <s v="12/05/2021"/>
    <d v="1899-12-30T16:08:33"/>
    <n v="258"/>
    <x v="4"/>
    <x v="0"/>
    <x v="3"/>
    <n v="53.933300000000003"/>
    <n v="-116.5765"/>
    <n v="82"/>
    <b v="0"/>
    <n v="797"/>
    <x v="1"/>
    <x v="1"/>
    <n v="2"/>
    <b v="0"/>
    <x v="0"/>
    <s v="Overnight"/>
    <s v="Online Payment"/>
    <n v="3"/>
    <s v="Snowy"/>
    <s v="None"/>
    <x v="0"/>
    <b v="0"/>
    <n v="2"/>
    <n v="49.95"/>
    <n v="99.9"/>
    <n v="0"/>
    <x v="0"/>
  </r>
  <r>
    <n v="4995"/>
    <s v="13/12/2018"/>
    <d v="1899-12-30T00:05:51"/>
    <n v="364"/>
    <x v="8"/>
    <x v="1"/>
    <x v="0"/>
    <n v="51.253799999999998"/>
    <n v="-85.3232"/>
    <n v="80"/>
    <b v="1"/>
    <n v="895"/>
    <x v="0"/>
    <x v="0"/>
    <n v="1"/>
    <b v="0"/>
    <x v="1"/>
    <s v="Overnight"/>
    <s v="Cash"/>
    <n v="4"/>
    <s v="Snowy"/>
    <s v="None"/>
    <x v="0"/>
    <b v="0"/>
    <n v="4"/>
    <n v="87.69"/>
    <n v="87.69"/>
    <n v="0"/>
    <x v="0"/>
  </r>
  <r>
    <n v="4996"/>
    <s v="28/12/2018"/>
    <d v="1899-12-30T05:07:31"/>
    <n v="130"/>
    <x v="33"/>
    <x v="1"/>
    <x v="7"/>
    <n v="45.077800000000003"/>
    <n v="-63.546700000000001"/>
    <n v="42"/>
    <b v="0"/>
    <n v="812"/>
    <x v="4"/>
    <x v="4"/>
    <n v="1"/>
    <b v="0"/>
    <x v="1"/>
    <s v="Express"/>
    <s v="Credit Card"/>
    <n v="4"/>
    <s v="Rainy"/>
    <s v="None"/>
    <x v="0"/>
    <b v="0"/>
    <n v="1"/>
    <n v="82.1"/>
    <n v="82.1"/>
    <n v="0"/>
    <x v="0"/>
  </r>
  <r>
    <n v="4997"/>
    <s v="31/12/2022"/>
    <d v="1899-12-30T11:03:10"/>
    <n v="243"/>
    <x v="49"/>
    <x v="1"/>
    <x v="2"/>
    <n v="46.813099999999999"/>
    <n v="-71.207499999999996"/>
    <n v="31"/>
    <b v="1"/>
    <n v="247"/>
    <x v="2"/>
    <x v="2"/>
    <n v="1"/>
    <b v="1"/>
    <x v="1"/>
    <s v="Overnight"/>
    <s v="Cash"/>
    <n v="1"/>
    <s v="Sunny"/>
    <s v="Christmas Market"/>
    <x v="1"/>
    <b v="1"/>
    <n v="5"/>
    <n v="73.569999999999993"/>
    <n v="73.569999999999993"/>
    <n v="0"/>
    <x v="0"/>
  </r>
  <r>
    <n v="4998"/>
    <s v="27/11/2023"/>
    <d v="1899-12-30T12:19:41"/>
    <n v="39"/>
    <x v="0"/>
    <x v="1"/>
    <x v="10"/>
    <n v="64.282300000000006"/>
    <n v="-135"/>
    <n v="95"/>
    <b v="1"/>
    <n v="171"/>
    <x v="3"/>
    <x v="3"/>
    <n v="3"/>
    <b v="0"/>
    <x v="1"/>
    <s v="Overnight"/>
    <s v="Debit Card"/>
    <n v="2"/>
    <s v="Sunny"/>
    <s v="Black Friday"/>
    <x v="0"/>
    <b v="0"/>
    <n v="3"/>
    <n v="62.47"/>
    <n v="187.42"/>
    <n v="18.739999999999998"/>
    <x v="1"/>
  </r>
  <r>
    <n v="4999"/>
    <s v="12/10/2023"/>
    <d v="1899-12-30T20:49:23"/>
    <n v="464"/>
    <x v="45"/>
    <x v="2"/>
    <x v="4"/>
    <n v="53.760899999999999"/>
    <n v="-98.813900000000004"/>
    <n v="42"/>
    <b v="1"/>
    <n v="858"/>
    <x v="2"/>
    <x v="2"/>
    <n v="1"/>
    <b v="0"/>
    <x v="1"/>
    <s v="Overnight"/>
    <s v="Cash"/>
    <n v="4"/>
    <s v="Sunny"/>
    <s v="Christmas Market"/>
    <x v="1"/>
    <b v="1"/>
    <n v="1"/>
    <n v="24.69"/>
    <n v="24.69"/>
    <n v="0"/>
    <x v="0"/>
  </r>
  <r>
    <n v="5000"/>
    <s v="20/11/2022"/>
    <d v="1899-12-30T08:11:44"/>
    <n v="159"/>
    <x v="42"/>
    <x v="0"/>
    <x v="0"/>
    <n v="51.253799999999998"/>
    <n v="-85.3232"/>
    <n v="40"/>
    <b v="0"/>
    <n v="410"/>
    <x v="3"/>
    <x v="3"/>
    <n v="3"/>
    <b v="0"/>
    <x v="0"/>
    <s v="Standard"/>
    <s v="Credit Card"/>
    <n v="2"/>
    <s v="Sunny"/>
    <s v="None"/>
    <x v="0"/>
    <b v="0"/>
    <n v="1"/>
    <n v="70.98"/>
    <n v="212.95"/>
    <n v="0"/>
    <x v="0"/>
  </r>
  <r>
    <n v="5001"/>
    <s v="11/07/2022"/>
    <d v="1899-12-30T12:52:01"/>
    <n v="128"/>
    <x v="2"/>
    <x v="1"/>
    <x v="7"/>
    <n v="45.077800000000003"/>
    <n v="-63.546700000000001"/>
    <n v="25"/>
    <b v="1"/>
    <n v="753"/>
    <x v="3"/>
    <x v="3"/>
    <n v="2"/>
    <b v="0"/>
    <x v="1"/>
    <s v="Overnight"/>
    <s v="Online Payment"/>
    <n v="4"/>
    <s v="Sunny"/>
    <s v="None"/>
    <x v="0"/>
    <b v="0"/>
    <n v="2"/>
    <n v="93.95"/>
    <n v="187.89"/>
    <n v="0"/>
    <x v="0"/>
  </r>
  <r>
    <n v="5002"/>
    <s v="21/11/2023"/>
    <d v="1899-12-30T03:46:27"/>
    <n v="17"/>
    <x v="40"/>
    <x v="1"/>
    <x v="2"/>
    <n v="46.813099999999999"/>
    <n v="-71.207499999999996"/>
    <n v="18"/>
    <b v="1"/>
    <n v="195"/>
    <x v="4"/>
    <x v="4"/>
    <n v="5"/>
    <b v="1"/>
    <x v="1"/>
    <s v="Overnight"/>
    <s v="Debit Card"/>
    <n v="2"/>
    <s v="Snowy"/>
    <s v="Christmas Market"/>
    <x v="1"/>
    <b v="0"/>
    <n v="4"/>
    <n v="80.64"/>
    <n v="403.19"/>
    <n v="0"/>
    <x v="0"/>
  </r>
  <r>
    <n v="5003"/>
    <s v="21/11/2020"/>
    <d v="1899-12-30T07:49:07"/>
    <n v="283"/>
    <x v="19"/>
    <x v="2"/>
    <x v="3"/>
    <n v="53.933300000000003"/>
    <n v="-116.5765"/>
    <n v="25"/>
    <b v="0"/>
    <n v="585"/>
    <x v="4"/>
    <x v="4"/>
    <n v="3"/>
    <b v="1"/>
    <x v="0"/>
    <s v="Express"/>
    <s v="Credit Card"/>
    <n v="4"/>
    <s v="Rainy"/>
    <s v="None"/>
    <x v="0"/>
    <b v="0"/>
    <n v="5"/>
    <n v="14.29"/>
    <n v="42.88"/>
    <n v="0"/>
    <x v="0"/>
  </r>
  <r>
    <n v="5004"/>
    <s v="26/12/2022"/>
    <d v="1899-12-30T07:30:08"/>
    <n v="173"/>
    <x v="5"/>
    <x v="2"/>
    <x v="6"/>
    <n v="46.565300000000001"/>
    <n v="-66.4619"/>
    <n v="72"/>
    <b v="1"/>
    <n v="720"/>
    <x v="1"/>
    <x v="1"/>
    <n v="3"/>
    <b v="1"/>
    <x v="1"/>
    <s v="Express"/>
    <s v="Online Payment"/>
    <n v="3"/>
    <s v="Snowy"/>
    <s v="Black Friday"/>
    <x v="0"/>
    <b v="0"/>
    <n v="2"/>
    <n v="62.84"/>
    <n v="188.52"/>
    <n v="18.850000000000001"/>
    <x v="1"/>
  </r>
  <r>
    <n v="5005"/>
    <s v="30/11/2023"/>
    <d v="1899-12-30T08:40:44"/>
    <n v="377"/>
    <x v="41"/>
    <x v="1"/>
    <x v="10"/>
    <n v="64.282300000000006"/>
    <n v="-135"/>
    <n v="3"/>
    <b v="1"/>
    <n v="542"/>
    <x v="3"/>
    <x v="3"/>
    <n v="5"/>
    <b v="1"/>
    <x v="1"/>
    <s v="Overnight"/>
    <s v="Online Payment"/>
    <n v="5"/>
    <s v="Rainy"/>
    <s v="Christmas Market"/>
    <x v="1"/>
    <b v="0"/>
    <n v="3"/>
    <n v="15.41"/>
    <n v="77.040000000000006"/>
    <n v="0"/>
    <x v="0"/>
  </r>
  <r>
    <n v="5006"/>
    <s v="11/02/2018"/>
    <d v="1899-12-30T03:04:39"/>
    <n v="353"/>
    <x v="39"/>
    <x v="1"/>
    <x v="6"/>
    <n v="46.565300000000001"/>
    <n v="-66.4619"/>
    <n v="10"/>
    <b v="0"/>
    <n v="213"/>
    <x v="3"/>
    <x v="3"/>
    <n v="1"/>
    <b v="1"/>
    <x v="1"/>
    <s v="Express"/>
    <s v="Cash"/>
    <n v="4"/>
    <s v="Sunny"/>
    <s v="Christmas Market"/>
    <x v="1"/>
    <b v="0"/>
    <n v="3"/>
    <n v="46.53"/>
    <n v="46.53"/>
    <n v="0"/>
    <x v="0"/>
  </r>
  <r>
    <n v="5007"/>
    <s v="22/11/2020"/>
    <d v="1899-12-30T14:03:00"/>
    <n v="95"/>
    <x v="40"/>
    <x v="1"/>
    <x v="10"/>
    <n v="64.282300000000006"/>
    <n v="-135"/>
    <n v="68"/>
    <b v="0"/>
    <n v="743"/>
    <x v="3"/>
    <x v="3"/>
    <n v="5"/>
    <b v="1"/>
    <x v="1"/>
    <s v="Express"/>
    <s v="Online Payment"/>
    <n v="1"/>
    <s v="Rainy"/>
    <s v="Christmas Market"/>
    <x v="1"/>
    <b v="1"/>
    <n v="3"/>
    <n v="43.8"/>
    <n v="219"/>
    <n v="0"/>
    <x v="0"/>
  </r>
  <r>
    <n v="5008"/>
    <s v="11/03/2020"/>
    <d v="1899-12-30T06:43:07"/>
    <n v="167"/>
    <x v="51"/>
    <x v="1"/>
    <x v="9"/>
    <n v="54.273099999999999"/>
    <n v="-61.738799999999998"/>
    <n v="48"/>
    <b v="1"/>
    <n v="120"/>
    <x v="2"/>
    <x v="2"/>
    <n v="5"/>
    <b v="0"/>
    <x v="1"/>
    <s v="Overnight"/>
    <s v="Credit Card"/>
    <n v="2"/>
    <s v="Snowy"/>
    <s v="None"/>
    <x v="0"/>
    <b v="0"/>
    <n v="1"/>
    <n v="44.31"/>
    <n v="221.56"/>
    <n v="0"/>
    <x v="0"/>
  </r>
  <r>
    <n v="5009"/>
    <s v="11/02/2022"/>
    <d v="1899-12-30T03:10:05"/>
    <n v="327"/>
    <x v="28"/>
    <x v="2"/>
    <x v="3"/>
    <n v="53.933300000000003"/>
    <n v="-116.5765"/>
    <n v="4"/>
    <b v="1"/>
    <n v="874"/>
    <x v="0"/>
    <x v="0"/>
    <n v="2"/>
    <b v="1"/>
    <x v="1"/>
    <s v="Express"/>
    <s v="Debit Card"/>
    <n v="5"/>
    <s v="Sunny"/>
    <s v="Christmas Market"/>
    <x v="1"/>
    <b v="0"/>
    <n v="2"/>
    <n v="27.23"/>
    <n v="54.47"/>
    <n v="0"/>
    <x v="0"/>
  </r>
  <r>
    <n v="5010"/>
    <s v="11/12/2023"/>
    <d v="1899-12-30T10:46:35"/>
    <n v="48"/>
    <x v="37"/>
    <x v="2"/>
    <x v="6"/>
    <n v="46.565300000000001"/>
    <n v="-66.4619"/>
    <n v="75"/>
    <b v="0"/>
    <n v="173"/>
    <x v="1"/>
    <x v="1"/>
    <n v="2"/>
    <b v="1"/>
    <x v="0"/>
    <s v="Express"/>
    <s v="Debit Card"/>
    <n v="2"/>
    <s v="Sunny"/>
    <s v="Christmas Market"/>
    <x v="1"/>
    <b v="0"/>
    <n v="3"/>
    <n v="37.369999999999997"/>
    <n v="74.739999999999995"/>
    <n v="0"/>
    <x v="0"/>
  </r>
  <r>
    <n v="5011"/>
    <s v="25/12/2023"/>
    <d v="1899-12-30T11:19:45"/>
    <n v="448"/>
    <x v="6"/>
    <x v="1"/>
    <x v="11"/>
    <n v="63.588799999999999"/>
    <n v="-115.5069"/>
    <n v="67"/>
    <b v="1"/>
    <n v="157"/>
    <x v="4"/>
    <x v="4"/>
    <n v="4"/>
    <b v="0"/>
    <x v="1"/>
    <s v="Overnight"/>
    <s v="Credit Card"/>
    <n v="3"/>
    <s v="Sunny"/>
    <s v="None"/>
    <x v="0"/>
    <b v="1"/>
    <n v="5"/>
    <n v="19.170000000000002"/>
    <n v="76.69"/>
    <n v="0"/>
    <x v="0"/>
  </r>
  <r>
    <n v="5012"/>
    <s v="16/11/2020"/>
    <d v="1899-12-30T01:16:42"/>
    <n v="465"/>
    <x v="37"/>
    <x v="1"/>
    <x v="2"/>
    <n v="46.813099999999999"/>
    <n v="-71.207499999999996"/>
    <n v="84"/>
    <b v="1"/>
    <n v="844"/>
    <x v="2"/>
    <x v="2"/>
    <n v="3"/>
    <b v="1"/>
    <x v="1"/>
    <s v="Express"/>
    <s v="Online Payment"/>
    <n v="2"/>
    <s v="Snowy"/>
    <s v="Christmas Market"/>
    <x v="1"/>
    <b v="1"/>
    <n v="2"/>
    <n v="48.5"/>
    <n v="145.5"/>
    <n v="0"/>
    <x v="0"/>
  </r>
  <r>
    <n v="5013"/>
    <s v="12/08/2020"/>
    <d v="1899-12-30T21:57:46"/>
    <n v="97"/>
    <x v="7"/>
    <x v="2"/>
    <x v="1"/>
    <n v="53.726700000000001"/>
    <n v="-127.6476"/>
    <n v="57"/>
    <b v="1"/>
    <n v="663"/>
    <x v="0"/>
    <x v="0"/>
    <n v="3"/>
    <b v="1"/>
    <x v="0"/>
    <s v="Overnight"/>
    <s v="Cash"/>
    <n v="1"/>
    <s v="Sunny"/>
    <s v="Black Friday"/>
    <x v="0"/>
    <b v="1"/>
    <n v="1"/>
    <n v="77.989999999999995"/>
    <n v="233.97"/>
    <n v="23.4"/>
    <x v="1"/>
  </r>
  <r>
    <n v="5014"/>
    <s v="12/02/2023"/>
    <d v="1899-12-30T17:23:49"/>
    <n v="381"/>
    <x v="51"/>
    <x v="0"/>
    <x v="0"/>
    <n v="51.253799999999998"/>
    <n v="-85.3232"/>
    <n v="59"/>
    <b v="1"/>
    <n v="170"/>
    <x v="3"/>
    <x v="3"/>
    <n v="4"/>
    <b v="1"/>
    <x v="0"/>
    <s v="Standard"/>
    <s v="Credit Card"/>
    <n v="3"/>
    <s v="Rainy"/>
    <s v="Christmas Market"/>
    <x v="1"/>
    <b v="0"/>
    <n v="2"/>
    <n v="36.83"/>
    <n v="147.32"/>
    <n v="0"/>
    <x v="0"/>
  </r>
  <r>
    <n v="5015"/>
    <s v="15/12/2018"/>
    <d v="1899-12-30T09:18:44"/>
    <n v="238"/>
    <x v="45"/>
    <x v="1"/>
    <x v="6"/>
    <n v="46.565300000000001"/>
    <n v="-66.4619"/>
    <n v="15"/>
    <b v="0"/>
    <n v="508"/>
    <x v="3"/>
    <x v="3"/>
    <n v="2"/>
    <b v="1"/>
    <x v="1"/>
    <s v="Standard"/>
    <s v="Cash"/>
    <n v="3"/>
    <s v="Sunny"/>
    <s v="None"/>
    <x v="0"/>
    <b v="0"/>
    <n v="4"/>
    <n v="99.62"/>
    <n v="199.24"/>
    <n v="0"/>
    <x v="0"/>
  </r>
  <r>
    <n v="5016"/>
    <s v="14/11/2022"/>
    <d v="1899-12-30T08:40:41"/>
    <n v="173"/>
    <x v="23"/>
    <x v="1"/>
    <x v="4"/>
    <n v="53.760899999999999"/>
    <n v="-98.813900000000004"/>
    <n v="82"/>
    <b v="1"/>
    <n v="730"/>
    <x v="4"/>
    <x v="4"/>
    <n v="3"/>
    <b v="0"/>
    <x v="1"/>
    <s v="Standard"/>
    <s v="Debit Card"/>
    <n v="1"/>
    <s v="Snowy"/>
    <s v="Black Friday"/>
    <x v="0"/>
    <b v="1"/>
    <n v="4"/>
    <n v="83.04"/>
    <n v="249.13"/>
    <n v="24.91"/>
    <x v="1"/>
  </r>
  <r>
    <n v="5017"/>
    <s v="11/09/2019"/>
    <d v="1899-12-30T23:27:51"/>
    <n v="52"/>
    <x v="34"/>
    <x v="1"/>
    <x v="8"/>
    <n v="46.318800000000003"/>
    <n v="-63.146099999999997"/>
    <n v="33"/>
    <b v="1"/>
    <n v="620"/>
    <x v="2"/>
    <x v="2"/>
    <n v="1"/>
    <b v="1"/>
    <x v="0"/>
    <s v="Express"/>
    <s v="Online Payment"/>
    <n v="4"/>
    <s v="Snowy"/>
    <s v="None"/>
    <x v="0"/>
    <b v="1"/>
    <n v="4"/>
    <n v="98.06"/>
    <n v="98.06"/>
    <n v="0"/>
    <x v="0"/>
  </r>
  <r>
    <n v="5018"/>
    <s v="12/01/2018"/>
    <d v="1899-12-30T09:31:02"/>
    <n v="149"/>
    <x v="43"/>
    <x v="1"/>
    <x v="5"/>
    <n v="52.939900000000002"/>
    <n v="-106.4509"/>
    <n v="53"/>
    <b v="0"/>
    <n v="792"/>
    <x v="3"/>
    <x v="3"/>
    <n v="1"/>
    <b v="0"/>
    <x v="0"/>
    <s v="Standard"/>
    <s v="Debit Card"/>
    <n v="5"/>
    <s v="Sunny"/>
    <s v="None"/>
    <x v="0"/>
    <b v="1"/>
    <n v="2"/>
    <n v="54.19"/>
    <n v="54.19"/>
    <n v="0"/>
    <x v="0"/>
  </r>
  <r>
    <n v="5019"/>
    <s v="14/12/2020"/>
    <d v="1899-12-30T15:04:42"/>
    <n v="303"/>
    <x v="24"/>
    <x v="1"/>
    <x v="3"/>
    <n v="53.933300000000003"/>
    <n v="-116.5765"/>
    <n v="48"/>
    <b v="1"/>
    <n v="830"/>
    <x v="0"/>
    <x v="0"/>
    <n v="1"/>
    <b v="1"/>
    <x v="0"/>
    <s v="Overnight"/>
    <s v="Cash"/>
    <n v="1"/>
    <s v="Snowy"/>
    <s v="Black Friday"/>
    <x v="0"/>
    <b v="0"/>
    <n v="3"/>
    <n v="68.150000000000006"/>
    <n v="68.150000000000006"/>
    <n v="6.81"/>
    <x v="1"/>
  </r>
  <r>
    <n v="5020"/>
    <s v="21/12/2023"/>
    <d v="1899-12-30T22:44:18"/>
    <n v="330"/>
    <x v="16"/>
    <x v="0"/>
    <x v="10"/>
    <n v="64.282300000000006"/>
    <n v="-135"/>
    <n v="58"/>
    <b v="1"/>
    <n v="924"/>
    <x v="0"/>
    <x v="0"/>
    <n v="2"/>
    <b v="1"/>
    <x v="0"/>
    <s v="Express"/>
    <s v="Online Payment"/>
    <n v="1"/>
    <s v="Snowy"/>
    <s v="None"/>
    <x v="0"/>
    <b v="1"/>
    <n v="4"/>
    <n v="11.48"/>
    <n v="22.95"/>
    <n v="0"/>
    <x v="0"/>
  </r>
  <r>
    <n v="5021"/>
    <s v="11/11/2022"/>
    <d v="1899-12-30T14:36:29"/>
    <n v="292"/>
    <x v="17"/>
    <x v="2"/>
    <x v="7"/>
    <n v="45.077800000000003"/>
    <n v="-63.546700000000001"/>
    <n v="1"/>
    <b v="1"/>
    <n v="241"/>
    <x v="4"/>
    <x v="4"/>
    <n v="5"/>
    <b v="1"/>
    <x v="0"/>
    <s v="Express"/>
    <s v="Cash"/>
    <n v="4"/>
    <s v="Rainy"/>
    <s v="Black Friday"/>
    <x v="0"/>
    <b v="0"/>
    <n v="5"/>
    <n v="33.33"/>
    <n v="166.64"/>
    <n v="16.66"/>
    <x v="1"/>
  </r>
  <r>
    <n v="5022"/>
    <s v="12/05/2021"/>
    <d v="1899-12-30T03:39:00"/>
    <n v="307"/>
    <x v="18"/>
    <x v="2"/>
    <x v="0"/>
    <n v="51.253799999999998"/>
    <n v="-85.3232"/>
    <n v="31"/>
    <b v="1"/>
    <n v="681"/>
    <x v="2"/>
    <x v="2"/>
    <n v="5"/>
    <b v="0"/>
    <x v="1"/>
    <s v="Overnight"/>
    <s v="Cash"/>
    <n v="4"/>
    <s v="Rainy"/>
    <s v="Christmas Market"/>
    <x v="1"/>
    <b v="0"/>
    <n v="2"/>
    <n v="27.1"/>
    <n v="135.5"/>
    <n v="0"/>
    <x v="0"/>
  </r>
  <r>
    <n v="5023"/>
    <s v="29/12/2018"/>
    <d v="1899-12-30T22:09:03"/>
    <n v="483"/>
    <x v="12"/>
    <x v="1"/>
    <x v="6"/>
    <n v="46.565300000000001"/>
    <n v="-66.4619"/>
    <n v="99"/>
    <b v="1"/>
    <n v="921"/>
    <x v="3"/>
    <x v="3"/>
    <n v="3"/>
    <b v="0"/>
    <x v="0"/>
    <s v="Express"/>
    <s v="Cash"/>
    <n v="3"/>
    <s v="Rainy"/>
    <s v="None"/>
    <x v="0"/>
    <b v="0"/>
    <n v="1"/>
    <n v="98.74"/>
    <n v="296.23"/>
    <n v="0"/>
    <x v="0"/>
  </r>
  <r>
    <n v="5024"/>
    <s v="26/11/2021"/>
    <d v="1899-12-30T13:42:09"/>
    <n v="182"/>
    <x v="7"/>
    <x v="2"/>
    <x v="8"/>
    <n v="46.318800000000003"/>
    <n v="-63.146099999999997"/>
    <n v="69"/>
    <b v="1"/>
    <n v="283"/>
    <x v="2"/>
    <x v="2"/>
    <n v="3"/>
    <b v="0"/>
    <x v="0"/>
    <s v="Standard"/>
    <s v="Online Payment"/>
    <n v="5"/>
    <s v="Rainy"/>
    <s v="Black Friday"/>
    <x v="0"/>
    <b v="1"/>
    <n v="3"/>
    <n v="53.79"/>
    <n v="161.38"/>
    <n v="16.14"/>
    <x v="1"/>
  </r>
  <r>
    <n v="5025"/>
    <s v="12/09/2023"/>
    <d v="1899-12-30T21:42:12"/>
    <n v="362"/>
    <x v="17"/>
    <x v="0"/>
    <x v="7"/>
    <n v="45.077800000000003"/>
    <n v="-63.546700000000001"/>
    <n v="18"/>
    <b v="1"/>
    <n v="319"/>
    <x v="1"/>
    <x v="1"/>
    <n v="2"/>
    <b v="0"/>
    <x v="1"/>
    <s v="Overnight"/>
    <s v="Credit Card"/>
    <n v="4"/>
    <s v="Snowy"/>
    <s v="Black Friday"/>
    <x v="0"/>
    <b v="1"/>
    <n v="3"/>
    <n v="57.75"/>
    <n v="115.51"/>
    <n v="11.55"/>
    <x v="1"/>
  </r>
  <r>
    <n v="5026"/>
    <s v="29/11/2020"/>
    <d v="1899-12-30T13:39:05"/>
    <n v="179"/>
    <x v="33"/>
    <x v="1"/>
    <x v="12"/>
    <n v="64.248000000000005"/>
    <n v="-84.889600000000002"/>
    <n v="16"/>
    <b v="0"/>
    <n v="1"/>
    <x v="0"/>
    <x v="0"/>
    <n v="5"/>
    <b v="0"/>
    <x v="0"/>
    <s v="Express"/>
    <s v="Debit Card"/>
    <n v="4"/>
    <s v="Sunny"/>
    <s v="Black Friday"/>
    <x v="0"/>
    <b v="0"/>
    <n v="4"/>
    <n v="55.66"/>
    <n v="278.29000000000002"/>
    <n v="27.83"/>
    <x v="1"/>
  </r>
  <r>
    <n v="5027"/>
    <s v="19/11/2023"/>
    <d v="1899-12-30T22:19:16"/>
    <n v="15"/>
    <x v="37"/>
    <x v="1"/>
    <x v="11"/>
    <n v="63.588799999999999"/>
    <n v="-115.5069"/>
    <n v="12"/>
    <b v="0"/>
    <n v="737"/>
    <x v="0"/>
    <x v="0"/>
    <n v="3"/>
    <b v="1"/>
    <x v="0"/>
    <s v="Standard"/>
    <s v="Online Payment"/>
    <n v="4"/>
    <s v="Snowy"/>
    <s v="None"/>
    <x v="0"/>
    <b v="1"/>
    <n v="3"/>
    <n v="92.87"/>
    <n v="278.62"/>
    <n v="0"/>
    <x v="0"/>
  </r>
  <r>
    <n v="5028"/>
    <s v="28/11/2023"/>
    <d v="1899-12-30T13:42:50"/>
    <n v="200"/>
    <x v="30"/>
    <x v="1"/>
    <x v="12"/>
    <n v="64.248000000000005"/>
    <n v="-84.889600000000002"/>
    <n v="18"/>
    <b v="1"/>
    <n v="415"/>
    <x v="0"/>
    <x v="0"/>
    <n v="1"/>
    <b v="0"/>
    <x v="0"/>
    <s v="Overnight"/>
    <s v="Credit Card"/>
    <n v="5"/>
    <s v="Snowy"/>
    <s v="Black Friday"/>
    <x v="0"/>
    <b v="0"/>
    <n v="2"/>
    <n v="94.86"/>
    <n v="94.86"/>
    <n v="9.49"/>
    <x v="1"/>
  </r>
  <r>
    <n v="5029"/>
    <s v="12/06/2022"/>
    <d v="1899-12-30T01:46:48"/>
    <n v="354"/>
    <x v="40"/>
    <x v="2"/>
    <x v="12"/>
    <n v="64.248000000000005"/>
    <n v="-84.889600000000002"/>
    <n v="42"/>
    <b v="0"/>
    <n v="632"/>
    <x v="0"/>
    <x v="0"/>
    <n v="3"/>
    <b v="1"/>
    <x v="0"/>
    <s v="Standard"/>
    <s v="Online Payment"/>
    <n v="3"/>
    <s v="Sunny"/>
    <s v="Christmas Market"/>
    <x v="1"/>
    <b v="1"/>
    <n v="2"/>
    <n v="85.39"/>
    <n v="256.16000000000003"/>
    <n v="0"/>
    <x v="0"/>
  </r>
  <r>
    <n v="5030"/>
    <s v="12/05/2020"/>
    <d v="1899-12-30T01:13:33"/>
    <n v="24"/>
    <x v="5"/>
    <x v="0"/>
    <x v="1"/>
    <n v="53.726700000000001"/>
    <n v="-127.6476"/>
    <n v="86"/>
    <b v="0"/>
    <n v="477"/>
    <x v="3"/>
    <x v="3"/>
    <n v="1"/>
    <b v="1"/>
    <x v="0"/>
    <s v="Express"/>
    <s v="Credit Card"/>
    <n v="1"/>
    <s v="Sunny"/>
    <s v="Black Friday"/>
    <x v="0"/>
    <b v="1"/>
    <n v="4"/>
    <n v="30.03"/>
    <n v="30.03"/>
    <n v="3"/>
    <x v="1"/>
  </r>
  <r>
    <n v="5031"/>
    <s v="29/12/2023"/>
    <d v="1899-12-30T02:48:27"/>
    <n v="67"/>
    <x v="0"/>
    <x v="1"/>
    <x v="12"/>
    <n v="64.248000000000005"/>
    <n v="-84.889600000000002"/>
    <n v="54"/>
    <b v="1"/>
    <n v="196"/>
    <x v="3"/>
    <x v="3"/>
    <n v="3"/>
    <b v="1"/>
    <x v="0"/>
    <s v="Express"/>
    <s v="Debit Card"/>
    <n v="4"/>
    <s v="Sunny"/>
    <s v="None"/>
    <x v="0"/>
    <b v="0"/>
    <n v="2"/>
    <n v="73.150000000000006"/>
    <n v="219.44"/>
    <n v="0"/>
    <x v="0"/>
  </r>
  <r>
    <n v="5032"/>
    <s v="22/11/2018"/>
    <d v="1899-12-30T04:51:05"/>
    <n v="482"/>
    <x v="33"/>
    <x v="0"/>
    <x v="5"/>
    <n v="52.939900000000002"/>
    <n v="-106.4509"/>
    <n v="16"/>
    <b v="0"/>
    <n v="230"/>
    <x v="1"/>
    <x v="1"/>
    <n v="4"/>
    <b v="0"/>
    <x v="1"/>
    <s v="Express"/>
    <s v="Credit Card"/>
    <n v="4"/>
    <s v="Rainy"/>
    <s v="Christmas Market"/>
    <x v="1"/>
    <b v="1"/>
    <n v="3"/>
    <n v="95.37"/>
    <n v="381.49"/>
    <n v="0"/>
    <x v="0"/>
  </r>
  <r>
    <n v="5033"/>
    <s v="28/12/2019"/>
    <d v="1899-12-30T01:33:42"/>
    <n v="101"/>
    <x v="43"/>
    <x v="0"/>
    <x v="7"/>
    <n v="45.077800000000003"/>
    <n v="-63.546700000000001"/>
    <n v="16"/>
    <b v="1"/>
    <n v="725"/>
    <x v="2"/>
    <x v="2"/>
    <n v="1"/>
    <b v="1"/>
    <x v="0"/>
    <s v="Express"/>
    <s v="Online Payment"/>
    <n v="2"/>
    <s v="Sunny"/>
    <s v="Christmas Market"/>
    <x v="1"/>
    <b v="0"/>
    <n v="5"/>
    <n v="26.07"/>
    <n v="26.07"/>
    <n v="0"/>
    <x v="0"/>
  </r>
  <r>
    <n v="5034"/>
    <s v="11/08/2018"/>
    <d v="1899-12-30T15:24:45"/>
    <n v="435"/>
    <x v="0"/>
    <x v="2"/>
    <x v="7"/>
    <n v="45.077800000000003"/>
    <n v="-63.546700000000001"/>
    <n v="94"/>
    <b v="1"/>
    <n v="542"/>
    <x v="1"/>
    <x v="1"/>
    <n v="3"/>
    <b v="0"/>
    <x v="1"/>
    <s v="Express"/>
    <s v="Cash"/>
    <n v="2"/>
    <s v="Snowy"/>
    <s v="Black Friday"/>
    <x v="0"/>
    <b v="0"/>
    <n v="2"/>
    <n v="82.31"/>
    <n v="246.93"/>
    <n v="24.69"/>
    <x v="1"/>
  </r>
  <r>
    <n v="5035"/>
    <s v="11/09/2023"/>
    <d v="1899-12-30T08:53:36"/>
    <n v="278"/>
    <x v="38"/>
    <x v="1"/>
    <x v="11"/>
    <n v="63.588799999999999"/>
    <n v="-115.5069"/>
    <n v="71"/>
    <b v="0"/>
    <n v="328"/>
    <x v="0"/>
    <x v="0"/>
    <n v="1"/>
    <b v="1"/>
    <x v="0"/>
    <s v="Overnight"/>
    <s v="Cash"/>
    <n v="2"/>
    <s v="Rainy"/>
    <s v="Christmas Market"/>
    <x v="1"/>
    <b v="1"/>
    <n v="5"/>
    <n v="19.510000000000002"/>
    <n v="19.510000000000002"/>
    <n v="0"/>
    <x v="0"/>
  </r>
  <r>
    <n v="5036"/>
    <s v="15/11/2023"/>
    <d v="1899-12-30T02:16:31"/>
    <n v="262"/>
    <x v="36"/>
    <x v="0"/>
    <x v="2"/>
    <n v="46.813099999999999"/>
    <n v="-71.207499999999996"/>
    <n v="66"/>
    <b v="1"/>
    <n v="279"/>
    <x v="3"/>
    <x v="3"/>
    <n v="2"/>
    <b v="1"/>
    <x v="0"/>
    <s v="Overnight"/>
    <s v="Cash"/>
    <n v="1"/>
    <s v="Rainy"/>
    <s v="Black Friday"/>
    <x v="0"/>
    <b v="1"/>
    <n v="2"/>
    <n v="38.5"/>
    <n v="77"/>
    <n v="7.7"/>
    <x v="1"/>
  </r>
  <r>
    <n v="5037"/>
    <s v="11/04/2021"/>
    <d v="1899-12-30T17:21:04"/>
    <n v="411"/>
    <x v="17"/>
    <x v="1"/>
    <x v="6"/>
    <n v="46.565300000000001"/>
    <n v="-66.4619"/>
    <n v="91"/>
    <b v="1"/>
    <n v="749"/>
    <x v="1"/>
    <x v="1"/>
    <n v="1"/>
    <b v="0"/>
    <x v="1"/>
    <s v="Standard"/>
    <s v="Cash"/>
    <n v="1"/>
    <s v="Sunny"/>
    <s v="Black Friday"/>
    <x v="0"/>
    <b v="1"/>
    <n v="1"/>
    <n v="55.53"/>
    <n v="55.53"/>
    <n v="5.55"/>
    <x v="1"/>
  </r>
  <r>
    <n v="5038"/>
    <s v="12/06/2021"/>
    <d v="1899-12-30T10:23:32"/>
    <n v="184"/>
    <x v="27"/>
    <x v="2"/>
    <x v="5"/>
    <n v="52.939900000000002"/>
    <n v="-106.4509"/>
    <n v="49"/>
    <b v="0"/>
    <n v="46"/>
    <x v="3"/>
    <x v="3"/>
    <n v="3"/>
    <b v="1"/>
    <x v="1"/>
    <s v="Overnight"/>
    <s v="Cash"/>
    <n v="3"/>
    <s v="Sunny"/>
    <s v="None"/>
    <x v="0"/>
    <b v="0"/>
    <n v="1"/>
    <n v="69.09"/>
    <n v="207.27"/>
    <n v="0"/>
    <x v="0"/>
  </r>
  <r>
    <n v="5039"/>
    <s v="11/03/2020"/>
    <d v="1899-12-30T06:27:49"/>
    <n v="274"/>
    <x v="48"/>
    <x v="2"/>
    <x v="12"/>
    <n v="64.248000000000005"/>
    <n v="-84.889600000000002"/>
    <n v="3"/>
    <b v="0"/>
    <n v="90"/>
    <x v="3"/>
    <x v="3"/>
    <n v="3"/>
    <b v="1"/>
    <x v="1"/>
    <s v="Express"/>
    <s v="Cash"/>
    <n v="2"/>
    <s v="Rainy"/>
    <s v="None"/>
    <x v="0"/>
    <b v="0"/>
    <n v="3"/>
    <n v="47.32"/>
    <n v="141.96"/>
    <n v="0"/>
    <x v="0"/>
  </r>
  <r>
    <n v="5040"/>
    <s v="19/12/2019"/>
    <d v="1899-12-30T14:55:45"/>
    <n v="275"/>
    <x v="9"/>
    <x v="2"/>
    <x v="2"/>
    <n v="46.813099999999999"/>
    <n v="-71.207499999999996"/>
    <n v="6"/>
    <b v="0"/>
    <n v="312"/>
    <x v="3"/>
    <x v="3"/>
    <n v="4"/>
    <b v="0"/>
    <x v="0"/>
    <s v="Overnight"/>
    <s v="Cash"/>
    <n v="3"/>
    <s v="Sunny"/>
    <s v="Black Friday"/>
    <x v="0"/>
    <b v="0"/>
    <n v="4"/>
    <n v="86.58"/>
    <n v="346.32"/>
    <n v="34.630000000000003"/>
    <x v="1"/>
  </r>
  <r>
    <n v="5041"/>
    <s v="24/11/2018"/>
    <d v="1899-12-30T12:29:13"/>
    <n v="76"/>
    <x v="0"/>
    <x v="1"/>
    <x v="12"/>
    <n v="64.248000000000005"/>
    <n v="-84.889600000000002"/>
    <n v="38"/>
    <b v="1"/>
    <n v="511"/>
    <x v="4"/>
    <x v="4"/>
    <n v="5"/>
    <b v="0"/>
    <x v="0"/>
    <s v="Express"/>
    <s v="Debit Card"/>
    <n v="5"/>
    <s v="Sunny"/>
    <s v="Black Friday"/>
    <x v="0"/>
    <b v="0"/>
    <n v="2"/>
    <n v="57.97"/>
    <n v="289.83999999999997"/>
    <n v="28.98"/>
    <x v="1"/>
  </r>
  <r>
    <n v="5042"/>
    <s v="12/05/2021"/>
    <d v="1899-12-30T07:25:49"/>
    <n v="81"/>
    <x v="28"/>
    <x v="0"/>
    <x v="10"/>
    <n v="64.282300000000006"/>
    <n v="-135"/>
    <n v="39"/>
    <b v="1"/>
    <n v="268"/>
    <x v="0"/>
    <x v="0"/>
    <n v="5"/>
    <b v="1"/>
    <x v="0"/>
    <s v="Overnight"/>
    <s v="Credit Card"/>
    <n v="5"/>
    <s v="Sunny"/>
    <s v="Black Friday"/>
    <x v="0"/>
    <b v="0"/>
    <n v="2"/>
    <n v="55.05"/>
    <n v="275.24"/>
    <n v="27.52"/>
    <x v="1"/>
  </r>
  <r>
    <n v="5043"/>
    <s v="12/10/2023"/>
    <d v="1899-12-30T14:16:21"/>
    <n v="37"/>
    <x v="48"/>
    <x v="0"/>
    <x v="10"/>
    <n v="64.282300000000006"/>
    <n v="-135"/>
    <n v="91"/>
    <b v="1"/>
    <n v="219"/>
    <x v="2"/>
    <x v="2"/>
    <n v="4"/>
    <b v="0"/>
    <x v="1"/>
    <s v="Standard"/>
    <s v="Online Payment"/>
    <n v="5"/>
    <s v="Snowy"/>
    <s v="Black Friday"/>
    <x v="0"/>
    <b v="0"/>
    <n v="1"/>
    <n v="84.95"/>
    <n v="339.8"/>
    <n v="33.979999999999997"/>
    <x v="1"/>
  </r>
  <r>
    <n v="5044"/>
    <s v="12/05/2023"/>
    <d v="1899-12-30T22:55:45"/>
    <n v="397"/>
    <x v="49"/>
    <x v="0"/>
    <x v="11"/>
    <n v="63.588799999999999"/>
    <n v="-115.5069"/>
    <n v="42"/>
    <b v="1"/>
    <n v="626"/>
    <x v="0"/>
    <x v="0"/>
    <n v="1"/>
    <b v="0"/>
    <x v="1"/>
    <s v="Overnight"/>
    <s v="Cash"/>
    <n v="3"/>
    <s v="Sunny"/>
    <s v="Christmas Market"/>
    <x v="1"/>
    <b v="0"/>
    <n v="2"/>
    <n v="82.99"/>
    <n v="82.99"/>
    <n v="0"/>
    <x v="0"/>
  </r>
  <r>
    <n v="5045"/>
    <s v="12/07/2019"/>
    <d v="1899-12-30T21:50:00"/>
    <n v="122"/>
    <x v="24"/>
    <x v="0"/>
    <x v="5"/>
    <n v="52.939900000000002"/>
    <n v="-106.4509"/>
    <n v="11"/>
    <b v="0"/>
    <n v="828"/>
    <x v="1"/>
    <x v="1"/>
    <n v="5"/>
    <b v="0"/>
    <x v="0"/>
    <s v="Standard"/>
    <s v="Online Payment"/>
    <n v="5"/>
    <s v="Rainy"/>
    <s v="Black Friday"/>
    <x v="0"/>
    <b v="1"/>
    <n v="1"/>
    <n v="34.89"/>
    <n v="174.44"/>
    <n v="17.440000000000001"/>
    <x v="1"/>
  </r>
  <r>
    <n v="5046"/>
    <s v="11/05/2022"/>
    <d v="1899-12-30T16:13:04"/>
    <n v="207"/>
    <x v="37"/>
    <x v="1"/>
    <x v="6"/>
    <n v="46.565300000000001"/>
    <n v="-66.4619"/>
    <n v="23"/>
    <b v="1"/>
    <n v="548"/>
    <x v="2"/>
    <x v="2"/>
    <n v="1"/>
    <b v="0"/>
    <x v="1"/>
    <s v="Overnight"/>
    <s v="Credit Card"/>
    <n v="4"/>
    <s v="Rainy"/>
    <s v="None"/>
    <x v="0"/>
    <b v="0"/>
    <n v="2"/>
    <n v="19.8"/>
    <n v="19.8"/>
    <n v="0"/>
    <x v="0"/>
  </r>
  <r>
    <n v="5047"/>
    <s v="12/10/2023"/>
    <d v="1899-12-30T15:58:57"/>
    <n v="86"/>
    <x v="47"/>
    <x v="2"/>
    <x v="8"/>
    <n v="46.318800000000003"/>
    <n v="-63.146099999999997"/>
    <n v="48"/>
    <b v="0"/>
    <n v="199"/>
    <x v="0"/>
    <x v="0"/>
    <n v="4"/>
    <b v="0"/>
    <x v="0"/>
    <s v="Overnight"/>
    <s v="Debit Card"/>
    <n v="2"/>
    <s v="Rainy"/>
    <s v="None"/>
    <x v="0"/>
    <b v="0"/>
    <n v="3"/>
    <n v="78.959999999999994"/>
    <n v="315.83"/>
    <n v="0"/>
    <x v="0"/>
  </r>
  <r>
    <n v="5048"/>
    <s v="28/11/2019"/>
    <d v="1899-12-30T00:13:33"/>
    <n v="164"/>
    <x v="18"/>
    <x v="1"/>
    <x v="6"/>
    <n v="46.565300000000001"/>
    <n v="-66.4619"/>
    <n v="17"/>
    <b v="1"/>
    <n v="801"/>
    <x v="0"/>
    <x v="0"/>
    <n v="5"/>
    <b v="1"/>
    <x v="0"/>
    <s v="Standard"/>
    <s v="Cash"/>
    <n v="5"/>
    <s v="Sunny"/>
    <s v="Black Friday"/>
    <x v="0"/>
    <b v="1"/>
    <n v="1"/>
    <n v="53.96"/>
    <n v="269.8"/>
    <n v="26.98"/>
    <x v="1"/>
  </r>
  <r>
    <n v="5049"/>
    <s v="29/12/2022"/>
    <d v="1899-12-30T18:45:54"/>
    <n v="26"/>
    <x v="19"/>
    <x v="2"/>
    <x v="6"/>
    <n v="46.565300000000001"/>
    <n v="-66.4619"/>
    <n v="100"/>
    <b v="0"/>
    <n v="742"/>
    <x v="2"/>
    <x v="2"/>
    <n v="1"/>
    <b v="0"/>
    <x v="1"/>
    <s v="Standard"/>
    <s v="Debit Card"/>
    <n v="3"/>
    <s v="Rainy"/>
    <s v="None"/>
    <x v="0"/>
    <b v="1"/>
    <n v="5"/>
    <n v="82.69"/>
    <n v="82.69"/>
    <n v="0"/>
    <x v="0"/>
  </r>
  <r>
    <n v="5050"/>
    <s v="12/10/2019"/>
    <d v="1899-12-30T13:05:51"/>
    <n v="345"/>
    <x v="12"/>
    <x v="1"/>
    <x v="8"/>
    <n v="46.318800000000003"/>
    <n v="-63.146099999999997"/>
    <n v="56"/>
    <b v="0"/>
    <n v="216"/>
    <x v="4"/>
    <x v="4"/>
    <n v="4"/>
    <b v="1"/>
    <x v="0"/>
    <s v="Overnight"/>
    <s v="Online Payment"/>
    <n v="4"/>
    <s v="Rainy"/>
    <s v="Christmas Market"/>
    <x v="1"/>
    <b v="0"/>
    <n v="5"/>
    <n v="58.15"/>
    <n v="232.58"/>
    <n v="0"/>
    <x v="0"/>
  </r>
  <r>
    <n v="5051"/>
    <s v="28/12/2019"/>
    <d v="1899-12-30T07:40:40"/>
    <n v="229"/>
    <x v="19"/>
    <x v="2"/>
    <x v="4"/>
    <n v="53.760899999999999"/>
    <n v="-98.813900000000004"/>
    <n v="87"/>
    <b v="0"/>
    <n v="378"/>
    <x v="3"/>
    <x v="3"/>
    <n v="1"/>
    <b v="0"/>
    <x v="0"/>
    <s v="Standard"/>
    <s v="Online Payment"/>
    <n v="3"/>
    <s v="Snowy"/>
    <s v="Black Friday"/>
    <x v="0"/>
    <b v="1"/>
    <n v="1"/>
    <n v="21.38"/>
    <n v="21.38"/>
    <n v="2.14"/>
    <x v="1"/>
  </r>
  <r>
    <n v="5052"/>
    <s v="26/12/2018"/>
    <d v="1899-12-30T09:48:22"/>
    <n v="19"/>
    <x v="13"/>
    <x v="2"/>
    <x v="4"/>
    <n v="53.760899999999999"/>
    <n v="-98.813900000000004"/>
    <n v="6"/>
    <b v="0"/>
    <n v="659"/>
    <x v="1"/>
    <x v="1"/>
    <n v="5"/>
    <b v="1"/>
    <x v="1"/>
    <s v="Express"/>
    <s v="Cash"/>
    <n v="5"/>
    <s v="Rainy"/>
    <s v="Christmas Market"/>
    <x v="1"/>
    <b v="1"/>
    <n v="1"/>
    <n v="28.26"/>
    <n v="141.31"/>
    <n v="0"/>
    <x v="0"/>
  </r>
  <r>
    <n v="5053"/>
    <s v="26/12/2021"/>
    <d v="1899-12-30T02:34:47"/>
    <n v="480"/>
    <x v="20"/>
    <x v="1"/>
    <x v="2"/>
    <n v="46.813099999999999"/>
    <n v="-71.207499999999996"/>
    <n v="33"/>
    <b v="0"/>
    <n v="917"/>
    <x v="0"/>
    <x v="0"/>
    <n v="4"/>
    <b v="0"/>
    <x v="1"/>
    <s v="Overnight"/>
    <s v="Debit Card"/>
    <n v="3"/>
    <s v="Sunny"/>
    <s v="Christmas Market"/>
    <x v="1"/>
    <b v="0"/>
    <n v="5"/>
    <n v="19.77"/>
    <n v="79.06"/>
    <n v="0"/>
    <x v="0"/>
  </r>
  <r>
    <n v="5054"/>
    <s v="29/11/2018"/>
    <d v="1899-12-30T15:23:54"/>
    <n v="416"/>
    <x v="27"/>
    <x v="2"/>
    <x v="2"/>
    <n v="46.813099999999999"/>
    <n v="-71.207499999999996"/>
    <n v="95"/>
    <b v="1"/>
    <n v="585"/>
    <x v="4"/>
    <x v="4"/>
    <n v="4"/>
    <b v="0"/>
    <x v="0"/>
    <s v="Standard"/>
    <s v="Credit Card"/>
    <n v="5"/>
    <s v="Rainy"/>
    <s v="Black Friday"/>
    <x v="0"/>
    <b v="1"/>
    <n v="5"/>
    <n v="87"/>
    <n v="348.01"/>
    <n v="34.799999999999997"/>
    <x v="1"/>
  </r>
  <r>
    <n v="5055"/>
    <s v="12/03/2023"/>
    <d v="1899-12-30T03:33:22"/>
    <n v="135"/>
    <x v="43"/>
    <x v="0"/>
    <x v="2"/>
    <n v="46.813099999999999"/>
    <n v="-71.207499999999996"/>
    <n v="52"/>
    <b v="1"/>
    <n v="988"/>
    <x v="0"/>
    <x v="0"/>
    <n v="1"/>
    <b v="0"/>
    <x v="1"/>
    <s v="Express"/>
    <s v="Cash"/>
    <n v="1"/>
    <s v="Snowy"/>
    <s v="None"/>
    <x v="0"/>
    <b v="0"/>
    <n v="5"/>
    <n v="64.2"/>
    <n v="64.2"/>
    <n v="0"/>
    <x v="0"/>
  </r>
  <r>
    <n v="5056"/>
    <s v="11/01/2019"/>
    <d v="1899-12-30T02:11:37"/>
    <n v="128"/>
    <x v="10"/>
    <x v="0"/>
    <x v="2"/>
    <n v="46.813099999999999"/>
    <n v="-71.207499999999996"/>
    <n v="84"/>
    <b v="0"/>
    <n v="405"/>
    <x v="0"/>
    <x v="0"/>
    <n v="1"/>
    <b v="1"/>
    <x v="0"/>
    <s v="Standard"/>
    <s v="Cash"/>
    <n v="3"/>
    <s v="Sunny"/>
    <s v="Christmas Market"/>
    <x v="1"/>
    <b v="1"/>
    <n v="4"/>
    <n v="62.53"/>
    <n v="62.53"/>
    <n v="0"/>
    <x v="0"/>
  </r>
  <r>
    <n v="5057"/>
    <s v="15/11/2018"/>
    <d v="1899-12-30T23:58:10"/>
    <n v="447"/>
    <x v="40"/>
    <x v="1"/>
    <x v="10"/>
    <n v="64.282300000000006"/>
    <n v="-135"/>
    <n v="74"/>
    <b v="1"/>
    <n v="530"/>
    <x v="3"/>
    <x v="3"/>
    <n v="2"/>
    <b v="0"/>
    <x v="1"/>
    <s v="Standard"/>
    <s v="Debit Card"/>
    <n v="2"/>
    <s v="Sunny"/>
    <s v="Christmas Market"/>
    <x v="1"/>
    <b v="1"/>
    <n v="1"/>
    <n v="86.46"/>
    <n v="172.93"/>
    <n v="0"/>
    <x v="0"/>
  </r>
  <r>
    <n v="5058"/>
    <s v="21/12/2020"/>
    <d v="1899-12-30T14:29:05"/>
    <n v="364"/>
    <x v="37"/>
    <x v="0"/>
    <x v="2"/>
    <n v="46.813099999999999"/>
    <n v="-71.207499999999996"/>
    <n v="56"/>
    <b v="1"/>
    <n v="679"/>
    <x v="2"/>
    <x v="2"/>
    <n v="1"/>
    <b v="1"/>
    <x v="1"/>
    <s v="Express"/>
    <s v="Credit Card"/>
    <n v="3"/>
    <s v="Snowy"/>
    <s v="None"/>
    <x v="0"/>
    <b v="0"/>
    <n v="4"/>
    <n v="60.23"/>
    <n v="60.23"/>
    <n v="0"/>
    <x v="0"/>
  </r>
  <r>
    <n v="5059"/>
    <s v="16/11/2021"/>
    <d v="1899-12-30T21:34:17"/>
    <n v="270"/>
    <x v="9"/>
    <x v="0"/>
    <x v="8"/>
    <n v="46.318800000000003"/>
    <n v="-63.146099999999997"/>
    <n v="38"/>
    <b v="1"/>
    <n v="355"/>
    <x v="4"/>
    <x v="4"/>
    <n v="2"/>
    <b v="1"/>
    <x v="0"/>
    <s v="Express"/>
    <s v="Cash"/>
    <n v="4"/>
    <s v="Snowy"/>
    <s v="Black Friday"/>
    <x v="0"/>
    <b v="1"/>
    <n v="3"/>
    <n v="20.8"/>
    <n v="41.6"/>
    <n v="4.16"/>
    <x v="1"/>
  </r>
  <r>
    <n v="5060"/>
    <s v="11/11/2021"/>
    <d v="1899-12-30T02:43:34"/>
    <n v="323"/>
    <x v="2"/>
    <x v="2"/>
    <x v="6"/>
    <n v="46.565300000000001"/>
    <n v="-66.4619"/>
    <n v="80"/>
    <b v="1"/>
    <n v="653"/>
    <x v="0"/>
    <x v="0"/>
    <n v="5"/>
    <b v="1"/>
    <x v="0"/>
    <s v="Express"/>
    <s v="Credit Card"/>
    <n v="4"/>
    <s v="Sunny"/>
    <s v="None"/>
    <x v="0"/>
    <b v="1"/>
    <n v="4"/>
    <n v="80.819999999999993"/>
    <n v="404.1"/>
    <n v="0"/>
    <x v="0"/>
  </r>
  <r>
    <n v="5061"/>
    <s v="11/07/2022"/>
    <d v="1899-12-30T01:42:21"/>
    <n v="40"/>
    <x v="23"/>
    <x v="0"/>
    <x v="12"/>
    <n v="64.248000000000005"/>
    <n v="-84.889600000000002"/>
    <n v="29"/>
    <b v="1"/>
    <n v="36"/>
    <x v="3"/>
    <x v="3"/>
    <n v="2"/>
    <b v="1"/>
    <x v="1"/>
    <s v="Express"/>
    <s v="Debit Card"/>
    <n v="2"/>
    <s v="Sunny"/>
    <s v="Black Friday"/>
    <x v="0"/>
    <b v="1"/>
    <n v="2"/>
    <n v="37.6"/>
    <n v="75.2"/>
    <n v="7.52"/>
    <x v="1"/>
  </r>
  <r>
    <n v="5062"/>
    <s v="12/01/2021"/>
    <d v="1899-12-30T17:30:31"/>
    <n v="307"/>
    <x v="10"/>
    <x v="0"/>
    <x v="3"/>
    <n v="53.933300000000003"/>
    <n v="-116.5765"/>
    <n v="17"/>
    <b v="0"/>
    <n v="168"/>
    <x v="1"/>
    <x v="1"/>
    <n v="1"/>
    <b v="1"/>
    <x v="0"/>
    <s v="Standard"/>
    <s v="Credit Card"/>
    <n v="3"/>
    <s v="Rainy"/>
    <s v="Black Friday"/>
    <x v="0"/>
    <b v="0"/>
    <n v="5"/>
    <n v="90.11"/>
    <n v="90.11"/>
    <n v="9.01"/>
    <x v="1"/>
  </r>
  <r>
    <n v="5063"/>
    <s v="14/11/2020"/>
    <d v="1899-12-30T11:15:59"/>
    <n v="358"/>
    <x v="9"/>
    <x v="2"/>
    <x v="1"/>
    <n v="53.726700000000001"/>
    <n v="-127.6476"/>
    <n v="77"/>
    <b v="0"/>
    <n v="60"/>
    <x v="1"/>
    <x v="1"/>
    <n v="1"/>
    <b v="0"/>
    <x v="1"/>
    <s v="Express"/>
    <s v="Debit Card"/>
    <n v="1"/>
    <s v="Sunny"/>
    <s v="Christmas Market"/>
    <x v="1"/>
    <b v="1"/>
    <n v="1"/>
    <n v="79.17"/>
    <n v="79.17"/>
    <n v="0"/>
    <x v="0"/>
  </r>
  <r>
    <n v="5064"/>
    <s v="18/12/2021"/>
    <d v="1899-12-30T00:19:03"/>
    <n v="78"/>
    <x v="26"/>
    <x v="2"/>
    <x v="10"/>
    <n v="64.282300000000006"/>
    <n v="-135"/>
    <n v="92"/>
    <b v="0"/>
    <n v="697"/>
    <x v="1"/>
    <x v="1"/>
    <n v="2"/>
    <b v="1"/>
    <x v="1"/>
    <s v="Overnight"/>
    <s v="Cash"/>
    <n v="4"/>
    <s v="Sunny"/>
    <s v="Christmas Market"/>
    <x v="1"/>
    <b v="1"/>
    <n v="4"/>
    <n v="24.1"/>
    <n v="48.2"/>
    <n v="0"/>
    <x v="0"/>
  </r>
  <r>
    <n v="5065"/>
    <s v="21/11/2020"/>
    <d v="1899-12-30T17:22:03"/>
    <n v="18"/>
    <x v="41"/>
    <x v="2"/>
    <x v="9"/>
    <n v="54.273099999999999"/>
    <n v="-61.738799999999998"/>
    <n v="25"/>
    <b v="1"/>
    <n v="536"/>
    <x v="4"/>
    <x v="4"/>
    <n v="3"/>
    <b v="0"/>
    <x v="1"/>
    <s v="Express"/>
    <s v="Online Payment"/>
    <n v="2"/>
    <s v="Sunny"/>
    <s v="Black Friday"/>
    <x v="0"/>
    <b v="0"/>
    <n v="1"/>
    <n v="15.98"/>
    <n v="47.94"/>
    <n v="4.79"/>
    <x v="1"/>
  </r>
  <r>
    <n v="5066"/>
    <s v="17/11/2018"/>
    <d v="1899-12-30T18:02:36"/>
    <n v="52"/>
    <x v="26"/>
    <x v="1"/>
    <x v="1"/>
    <n v="53.726700000000001"/>
    <n v="-127.6476"/>
    <n v="40"/>
    <b v="1"/>
    <n v="103"/>
    <x v="1"/>
    <x v="1"/>
    <n v="4"/>
    <b v="0"/>
    <x v="0"/>
    <s v="Express"/>
    <s v="Cash"/>
    <n v="5"/>
    <s v="Snowy"/>
    <s v="Black Friday"/>
    <x v="0"/>
    <b v="0"/>
    <n v="1"/>
    <n v="30.3"/>
    <n v="121.18"/>
    <n v="12.12"/>
    <x v="1"/>
  </r>
  <r>
    <n v="5067"/>
    <s v="26/12/2020"/>
    <d v="1899-12-30T19:49:50"/>
    <n v="22"/>
    <x v="30"/>
    <x v="2"/>
    <x v="1"/>
    <n v="53.726700000000001"/>
    <n v="-127.6476"/>
    <n v="25"/>
    <b v="1"/>
    <n v="750"/>
    <x v="4"/>
    <x v="4"/>
    <n v="4"/>
    <b v="0"/>
    <x v="1"/>
    <s v="Express"/>
    <s v="Online Payment"/>
    <n v="3"/>
    <s v="Rainy"/>
    <s v="Black Friday"/>
    <x v="0"/>
    <b v="0"/>
    <n v="3"/>
    <n v="99.44"/>
    <n v="397.76"/>
    <n v="39.78"/>
    <x v="1"/>
  </r>
  <r>
    <n v="5068"/>
    <s v="14/11/2018"/>
    <d v="1899-12-30T07:50:54"/>
    <n v="376"/>
    <x v="10"/>
    <x v="0"/>
    <x v="5"/>
    <n v="52.939900000000002"/>
    <n v="-106.4509"/>
    <n v="82"/>
    <b v="0"/>
    <n v="864"/>
    <x v="4"/>
    <x v="4"/>
    <n v="1"/>
    <b v="1"/>
    <x v="0"/>
    <s v="Overnight"/>
    <s v="Online Payment"/>
    <n v="3"/>
    <s v="Sunny"/>
    <s v="None"/>
    <x v="0"/>
    <b v="0"/>
    <n v="1"/>
    <n v="75.5"/>
    <n v="75.5"/>
    <n v="0"/>
    <x v="0"/>
  </r>
  <r>
    <n v="5069"/>
    <s v="11/10/2018"/>
    <d v="1899-12-30T13:36:47"/>
    <n v="61"/>
    <x v="26"/>
    <x v="0"/>
    <x v="10"/>
    <n v="64.282300000000006"/>
    <n v="-135"/>
    <n v="1"/>
    <b v="0"/>
    <n v="471"/>
    <x v="1"/>
    <x v="1"/>
    <n v="5"/>
    <b v="1"/>
    <x v="0"/>
    <s v="Overnight"/>
    <s v="Cash"/>
    <n v="5"/>
    <s v="Rainy"/>
    <s v="None"/>
    <x v="0"/>
    <b v="1"/>
    <n v="5"/>
    <n v="16.64"/>
    <n v="83.21"/>
    <n v="0"/>
    <x v="0"/>
  </r>
  <r>
    <n v="5070"/>
    <s v="17/12/2019"/>
    <d v="1899-12-30T11:06:22"/>
    <n v="409"/>
    <x v="2"/>
    <x v="2"/>
    <x v="11"/>
    <n v="63.588799999999999"/>
    <n v="-115.5069"/>
    <n v="47"/>
    <b v="1"/>
    <n v="852"/>
    <x v="2"/>
    <x v="2"/>
    <n v="3"/>
    <b v="1"/>
    <x v="0"/>
    <s v="Express"/>
    <s v="Credit Card"/>
    <n v="2"/>
    <s v="Snowy"/>
    <s v="Black Friday"/>
    <x v="0"/>
    <b v="0"/>
    <n v="5"/>
    <n v="56.86"/>
    <n v="170.59"/>
    <n v="17.059999999999999"/>
    <x v="1"/>
  </r>
  <r>
    <n v="5071"/>
    <s v="25/11/2019"/>
    <d v="1899-12-30T21:48:49"/>
    <n v="353"/>
    <x v="35"/>
    <x v="1"/>
    <x v="4"/>
    <n v="53.760899999999999"/>
    <n v="-98.813900000000004"/>
    <n v="42"/>
    <b v="1"/>
    <n v="957"/>
    <x v="1"/>
    <x v="1"/>
    <n v="5"/>
    <b v="0"/>
    <x v="1"/>
    <s v="Standard"/>
    <s v="Cash"/>
    <n v="5"/>
    <s v="Rainy"/>
    <s v="Black Friday"/>
    <x v="0"/>
    <b v="1"/>
    <n v="1"/>
    <n v="18.440000000000001"/>
    <n v="92.21"/>
    <n v="9.2200000000000006"/>
    <x v="1"/>
  </r>
  <r>
    <n v="5072"/>
    <s v="11/04/2022"/>
    <d v="1899-12-30T06:22:46"/>
    <n v="258"/>
    <x v="32"/>
    <x v="1"/>
    <x v="8"/>
    <n v="46.318800000000003"/>
    <n v="-63.146099999999997"/>
    <n v="37"/>
    <b v="0"/>
    <n v="411"/>
    <x v="1"/>
    <x v="1"/>
    <n v="5"/>
    <b v="1"/>
    <x v="1"/>
    <s v="Overnight"/>
    <s v="Online Payment"/>
    <n v="4"/>
    <s v="Rainy"/>
    <s v="Black Friday"/>
    <x v="0"/>
    <b v="0"/>
    <n v="3"/>
    <n v="93.32"/>
    <n v="466.58"/>
    <n v="46.66"/>
    <x v="1"/>
  </r>
  <r>
    <n v="5073"/>
    <s v="11/02/2019"/>
    <d v="1899-12-30T08:35:38"/>
    <n v="169"/>
    <x v="38"/>
    <x v="2"/>
    <x v="0"/>
    <n v="51.253799999999998"/>
    <n v="-85.3232"/>
    <n v="6"/>
    <b v="0"/>
    <n v="701"/>
    <x v="3"/>
    <x v="3"/>
    <n v="2"/>
    <b v="0"/>
    <x v="1"/>
    <s v="Express"/>
    <s v="Online Payment"/>
    <n v="5"/>
    <s v="Snowy"/>
    <s v="Christmas Market"/>
    <x v="1"/>
    <b v="1"/>
    <n v="4"/>
    <n v="57.94"/>
    <n v="115.87"/>
    <n v="0"/>
    <x v="0"/>
  </r>
  <r>
    <n v="5074"/>
    <s v="14/12/2019"/>
    <d v="1899-12-30T15:04:41"/>
    <n v="334"/>
    <x v="27"/>
    <x v="0"/>
    <x v="7"/>
    <n v="45.077800000000003"/>
    <n v="-63.546700000000001"/>
    <n v="48"/>
    <b v="1"/>
    <n v="29"/>
    <x v="4"/>
    <x v="4"/>
    <n v="5"/>
    <b v="0"/>
    <x v="0"/>
    <s v="Standard"/>
    <s v="Credit Card"/>
    <n v="4"/>
    <s v="Snowy"/>
    <s v="None"/>
    <x v="0"/>
    <b v="1"/>
    <n v="5"/>
    <n v="52.44"/>
    <n v="262.22000000000003"/>
    <n v="0"/>
    <x v="0"/>
  </r>
  <r>
    <n v="5075"/>
    <s v="12/08/2019"/>
    <d v="1899-12-30T21:06:50"/>
    <n v="348"/>
    <x v="43"/>
    <x v="0"/>
    <x v="1"/>
    <n v="53.726700000000001"/>
    <n v="-127.6476"/>
    <n v="90"/>
    <b v="1"/>
    <n v="973"/>
    <x v="0"/>
    <x v="0"/>
    <n v="2"/>
    <b v="0"/>
    <x v="1"/>
    <s v="Overnight"/>
    <s v="Debit Card"/>
    <n v="3"/>
    <s v="Rainy"/>
    <s v="Black Friday"/>
    <x v="0"/>
    <b v="1"/>
    <n v="4"/>
    <n v="22.39"/>
    <n v="44.78"/>
    <n v="4.4800000000000004"/>
    <x v="1"/>
  </r>
  <r>
    <n v="5076"/>
    <s v="19/12/2019"/>
    <d v="1899-12-30T12:16:12"/>
    <n v="440"/>
    <x v="9"/>
    <x v="2"/>
    <x v="7"/>
    <n v="45.077800000000003"/>
    <n v="-63.546700000000001"/>
    <n v="11"/>
    <b v="1"/>
    <n v="875"/>
    <x v="4"/>
    <x v="4"/>
    <n v="5"/>
    <b v="0"/>
    <x v="0"/>
    <s v="Express"/>
    <s v="Credit Card"/>
    <n v="2"/>
    <s v="Sunny"/>
    <s v="Black Friday"/>
    <x v="0"/>
    <b v="1"/>
    <n v="4"/>
    <n v="13.26"/>
    <n v="66.290000000000006"/>
    <n v="6.63"/>
    <x v="1"/>
  </r>
  <r>
    <n v="5077"/>
    <s v="12/01/2023"/>
    <d v="1899-12-30T11:37:12"/>
    <n v="173"/>
    <x v="46"/>
    <x v="1"/>
    <x v="3"/>
    <n v="53.933300000000003"/>
    <n v="-116.5765"/>
    <n v="50"/>
    <b v="1"/>
    <n v="394"/>
    <x v="2"/>
    <x v="2"/>
    <n v="3"/>
    <b v="1"/>
    <x v="1"/>
    <s v="Overnight"/>
    <s v="Cash"/>
    <n v="4"/>
    <s v="Rainy"/>
    <s v="None"/>
    <x v="0"/>
    <b v="1"/>
    <n v="3"/>
    <n v="73.150000000000006"/>
    <n v="219.46"/>
    <n v="0"/>
    <x v="0"/>
  </r>
  <r>
    <n v="5078"/>
    <s v="12/01/2018"/>
    <d v="1899-12-30T12:02:05"/>
    <n v="398"/>
    <x v="17"/>
    <x v="2"/>
    <x v="10"/>
    <n v="64.282300000000006"/>
    <n v="-135"/>
    <n v="80"/>
    <b v="1"/>
    <n v="934"/>
    <x v="0"/>
    <x v="0"/>
    <n v="5"/>
    <b v="0"/>
    <x v="0"/>
    <s v="Express"/>
    <s v="Online Payment"/>
    <n v="3"/>
    <s v="Sunny"/>
    <s v="Black Friday"/>
    <x v="0"/>
    <b v="1"/>
    <n v="1"/>
    <n v="92.01"/>
    <n v="460.03"/>
    <n v="46"/>
    <x v="1"/>
  </r>
  <r>
    <n v="5079"/>
    <s v="30/12/2023"/>
    <d v="1899-12-30T02:31:42"/>
    <n v="206"/>
    <x v="38"/>
    <x v="0"/>
    <x v="3"/>
    <n v="53.933300000000003"/>
    <n v="-116.5765"/>
    <n v="78"/>
    <b v="1"/>
    <n v="583"/>
    <x v="1"/>
    <x v="1"/>
    <n v="4"/>
    <b v="0"/>
    <x v="0"/>
    <s v="Express"/>
    <s v="Online Payment"/>
    <n v="4"/>
    <s v="Sunny"/>
    <s v="Christmas Market"/>
    <x v="1"/>
    <b v="1"/>
    <n v="1"/>
    <n v="19.98"/>
    <n v="79.900000000000006"/>
    <n v="0"/>
    <x v="0"/>
  </r>
  <r>
    <n v="5080"/>
    <s v="18/11/2018"/>
    <d v="1899-12-30T10:01:37"/>
    <n v="308"/>
    <x v="51"/>
    <x v="0"/>
    <x v="3"/>
    <n v="53.933300000000003"/>
    <n v="-116.5765"/>
    <n v="65"/>
    <b v="0"/>
    <n v="291"/>
    <x v="3"/>
    <x v="3"/>
    <n v="3"/>
    <b v="0"/>
    <x v="1"/>
    <s v="Overnight"/>
    <s v="Online Payment"/>
    <n v="2"/>
    <s v="Sunny"/>
    <s v="Christmas Market"/>
    <x v="1"/>
    <b v="0"/>
    <n v="5"/>
    <n v="29.5"/>
    <n v="88.51"/>
    <n v="0"/>
    <x v="0"/>
  </r>
  <r>
    <n v="5081"/>
    <s v="20/12/2022"/>
    <d v="1899-12-30T22:28:52"/>
    <n v="210"/>
    <x v="1"/>
    <x v="1"/>
    <x v="10"/>
    <n v="64.282300000000006"/>
    <n v="-135"/>
    <n v="64"/>
    <b v="1"/>
    <n v="203"/>
    <x v="1"/>
    <x v="1"/>
    <n v="5"/>
    <b v="0"/>
    <x v="1"/>
    <s v="Overnight"/>
    <s v="Debit Card"/>
    <n v="1"/>
    <s v="Snowy"/>
    <s v="None"/>
    <x v="0"/>
    <b v="0"/>
    <n v="2"/>
    <n v="12.71"/>
    <n v="63.53"/>
    <n v="0"/>
    <x v="0"/>
  </r>
  <r>
    <n v="5082"/>
    <s v="11/04/2022"/>
    <d v="1899-12-30T17:41:16"/>
    <n v="253"/>
    <x v="35"/>
    <x v="2"/>
    <x v="10"/>
    <n v="64.282300000000006"/>
    <n v="-135"/>
    <n v="40"/>
    <b v="1"/>
    <n v="796"/>
    <x v="3"/>
    <x v="3"/>
    <n v="2"/>
    <b v="0"/>
    <x v="0"/>
    <s v="Overnight"/>
    <s v="Online Payment"/>
    <n v="5"/>
    <s v="Rainy"/>
    <s v="Black Friday"/>
    <x v="0"/>
    <b v="0"/>
    <n v="1"/>
    <n v="39.6"/>
    <n v="79.19"/>
    <n v="7.92"/>
    <x v="1"/>
  </r>
  <r>
    <n v="5083"/>
    <s v="31/12/2018"/>
    <d v="1899-12-30T05:12:31"/>
    <n v="138"/>
    <x v="19"/>
    <x v="2"/>
    <x v="4"/>
    <n v="53.760899999999999"/>
    <n v="-98.813900000000004"/>
    <n v="28"/>
    <b v="0"/>
    <n v="925"/>
    <x v="3"/>
    <x v="3"/>
    <n v="1"/>
    <b v="0"/>
    <x v="0"/>
    <s v="Express"/>
    <s v="Credit Card"/>
    <n v="5"/>
    <s v="Sunny"/>
    <s v="Christmas Market"/>
    <x v="1"/>
    <b v="1"/>
    <n v="2"/>
    <n v="50.28"/>
    <n v="50.28"/>
    <n v="0"/>
    <x v="0"/>
  </r>
  <r>
    <n v="5084"/>
    <s v="12/11/2019"/>
    <d v="1899-12-30T05:31:47"/>
    <n v="328"/>
    <x v="25"/>
    <x v="0"/>
    <x v="5"/>
    <n v="52.939900000000002"/>
    <n v="-106.4509"/>
    <n v="56"/>
    <b v="0"/>
    <n v="731"/>
    <x v="1"/>
    <x v="1"/>
    <n v="1"/>
    <b v="1"/>
    <x v="0"/>
    <s v="Express"/>
    <s v="Debit Card"/>
    <n v="3"/>
    <s v="Rainy"/>
    <s v="Black Friday"/>
    <x v="0"/>
    <b v="1"/>
    <n v="4"/>
    <n v="69.25"/>
    <n v="69.25"/>
    <n v="6.93"/>
    <x v="1"/>
  </r>
  <r>
    <n v="5085"/>
    <s v="11/03/2021"/>
    <d v="1899-12-30T06:18:09"/>
    <n v="8"/>
    <x v="15"/>
    <x v="2"/>
    <x v="8"/>
    <n v="46.318800000000003"/>
    <n v="-63.146099999999997"/>
    <n v="6"/>
    <b v="0"/>
    <n v="633"/>
    <x v="2"/>
    <x v="2"/>
    <n v="4"/>
    <b v="1"/>
    <x v="1"/>
    <s v="Express"/>
    <s v="Credit Card"/>
    <n v="1"/>
    <s v="Rainy"/>
    <s v="Black Friday"/>
    <x v="0"/>
    <b v="1"/>
    <n v="5"/>
    <n v="46.51"/>
    <n v="186.05"/>
    <n v="18.61"/>
    <x v="1"/>
  </r>
  <r>
    <n v="5086"/>
    <s v="25/11/2019"/>
    <d v="1899-12-30T04:53:27"/>
    <n v="412"/>
    <x v="18"/>
    <x v="0"/>
    <x v="7"/>
    <n v="45.077800000000003"/>
    <n v="-63.546700000000001"/>
    <n v="89"/>
    <b v="0"/>
    <n v="258"/>
    <x v="1"/>
    <x v="1"/>
    <n v="3"/>
    <b v="1"/>
    <x v="1"/>
    <s v="Express"/>
    <s v="Debit Card"/>
    <n v="2"/>
    <s v="Snowy"/>
    <s v="Black Friday"/>
    <x v="0"/>
    <b v="0"/>
    <n v="4"/>
    <n v="15.22"/>
    <n v="45.66"/>
    <n v="4.57"/>
    <x v="1"/>
  </r>
  <r>
    <n v="5087"/>
    <s v="11/11/2018"/>
    <d v="1899-12-30T16:00:59"/>
    <n v="467"/>
    <x v="29"/>
    <x v="2"/>
    <x v="11"/>
    <n v="63.588799999999999"/>
    <n v="-115.5069"/>
    <n v="98"/>
    <b v="0"/>
    <n v="879"/>
    <x v="0"/>
    <x v="0"/>
    <n v="1"/>
    <b v="0"/>
    <x v="0"/>
    <s v="Overnight"/>
    <s v="Debit Card"/>
    <n v="1"/>
    <s v="Rainy"/>
    <s v="Christmas Market"/>
    <x v="1"/>
    <b v="1"/>
    <n v="3"/>
    <n v="72.63"/>
    <n v="72.63"/>
    <n v="0"/>
    <x v="0"/>
  </r>
  <r>
    <n v="5088"/>
    <s v="23/12/2018"/>
    <d v="1899-12-30T02:48:06"/>
    <n v="196"/>
    <x v="7"/>
    <x v="2"/>
    <x v="7"/>
    <n v="45.077800000000003"/>
    <n v="-63.546700000000001"/>
    <n v="18"/>
    <b v="0"/>
    <n v="108"/>
    <x v="2"/>
    <x v="2"/>
    <n v="1"/>
    <b v="0"/>
    <x v="0"/>
    <s v="Standard"/>
    <s v="Debit Card"/>
    <n v="4"/>
    <s v="Snowy"/>
    <s v="Christmas Market"/>
    <x v="1"/>
    <b v="1"/>
    <n v="1"/>
    <n v="91.22"/>
    <n v="91.22"/>
    <n v="0"/>
    <x v="0"/>
  </r>
  <r>
    <n v="5089"/>
    <s v="11/03/2020"/>
    <d v="1899-12-30T16:21:25"/>
    <n v="3"/>
    <x v="9"/>
    <x v="0"/>
    <x v="11"/>
    <n v="63.588799999999999"/>
    <n v="-115.5069"/>
    <n v="66"/>
    <b v="0"/>
    <n v="110"/>
    <x v="0"/>
    <x v="0"/>
    <n v="1"/>
    <b v="1"/>
    <x v="1"/>
    <s v="Standard"/>
    <s v="Cash"/>
    <n v="5"/>
    <s v="Sunny"/>
    <s v="Black Friday"/>
    <x v="0"/>
    <b v="0"/>
    <n v="4"/>
    <n v="11.67"/>
    <n v="11.67"/>
    <n v="1.17"/>
    <x v="1"/>
  </r>
  <r>
    <n v="5090"/>
    <s v="12/08/2022"/>
    <d v="1899-12-30T12:13:48"/>
    <n v="394"/>
    <x v="18"/>
    <x v="2"/>
    <x v="7"/>
    <n v="45.077800000000003"/>
    <n v="-63.546700000000001"/>
    <n v="91"/>
    <b v="1"/>
    <n v="224"/>
    <x v="1"/>
    <x v="1"/>
    <n v="1"/>
    <b v="0"/>
    <x v="0"/>
    <s v="Standard"/>
    <s v="Cash"/>
    <n v="3"/>
    <s v="Sunny"/>
    <s v="None"/>
    <x v="0"/>
    <b v="1"/>
    <n v="4"/>
    <n v="69.41"/>
    <n v="69.41"/>
    <n v="0"/>
    <x v="0"/>
  </r>
  <r>
    <n v="5091"/>
    <s v="11/12/2021"/>
    <d v="1899-12-30T06:27:58"/>
    <n v="227"/>
    <x v="42"/>
    <x v="2"/>
    <x v="2"/>
    <n v="46.813099999999999"/>
    <n v="-71.207499999999996"/>
    <n v="4"/>
    <b v="0"/>
    <n v="994"/>
    <x v="1"/>
    <x v="1"/>
    <n v="3"/>
    <b v="1"/>
    <x v="1"/>
    <s v="Standard"/>
    <s v="Debit Card"/>
    <n v="1"/>
    <s v="Snowy"/>
    <s v="Black Friday"/>
    <x v="0"/>
    <b v="0"/>
    <n v="5"/>
    <n v="57.93"/>
    <n v="173.78"/>
    <n v="17.38"/>
    <x v="1"/>
  </r>
  <r>
    <n v="5092"/>
    <s v="11/06/2019"/>
    <d v="1899-12-30T10:38:01"/>
    <n v="343"/>
    <x v="21"/>
    <x v="0"/>
    <x v="0"/>
    <n v="51.253799999999998"/>
    <n v="-85.3232"/>
    <n v="3"/>
    <b v="1"/>
    <n v="999"/>
    <x v="4"/>
    <x v="4"/>
    <n v="1"/>
    <b v="1"/>
    <x v="1"/>
    <s v="Overnight"/>
    <s v="Cash"/>
    <n v="2"/>
    <s v="Sunny"/>
    <s v="None"/>
    <x v="0"/>
    <b v="1"/>
    <n v="1"/>
    <n v="93.72"/>
    <n v="93.72"/>
    <n v="0"/>
    <x v="0"/>
  </r>
  <r>
    <n v="5093"/>
    <s v="11/02/2021"/>
    <d v="1899-12-30T06:10:42"/>
    <n v="45"/>
    <x v="49"/>
    <x v="1"/>
    <x v="10"/>
    <n v="64.282300000000006"/>
    <n v="-135"/>
    <n v="34"/>
    <b v="1"/>
    <n v="416"/>
    <x v="3"/>
    <x v="3"/>
    <n v="1"/>
    <b v="1"/>
    <x v="1"/>
    <s v="Overnight"/>
    <s v="Cash"/>
    <n v="2"/>
    <s v="Rainy"/>
    <s v="Christmas Market"/>
    <x v="1"/>
    <b v="0"/>
    <n v="4"/>
    <n v="66.73"/>
    <n v="66.73"/>
    <n v="0"/>
    <x v="0"/>
  </r>
  <r>
    <n v="5094"/>
    <s v="11/10/2021"/>
    <d v="1899-12-30T01:29:03"/>
    <n v="65"/>
    <x v="25"/>
    <x v="0"/>
    <x v="8"/>
    <n v="46.318800000000003"/>
    <n v="-63.146099999999997"/>
    <n v="74"/>
    <b v="0"/>
    <n v="554"/>
    <x v="1"/>
    <x v="1"/>
    <n v="3"/>
    <b v="1"/>
    <x v="0"/>
    <s v="Overnight"/>
    <s v="Cash"/>
    <n v="2"/>
    <s v="Rainy"/>
    <s v="Black Friday"/>
    <x v="0"/>
    <b v="0"/>
    <n v="4"/>
    <n v="80.53"/>
    <n v="241.59"/>
    <n v="24.16"/>
    <x v="1"/>
  </r>
  <r>
    <n v="5095"/>
    <s v="11/04/2023"/>
    <d v="1899-12-30T16:05:56"/>
    <n v="296"/>
    <x v="26"/>
    <x v="0"/>
    <x v="10"/>
    <n v="64.282300000000006"/>
    <n v="-135"/>
    <n v="100"/>
    <b v="1"/>
    <n v="462"/>
    <x v="4"/>
    <x v="4"/>
    <n v="3"/>
    <b v="1"/>
    <x v="0"/>
    <s v="Express"/>
    <s v="Online Payment"/>
    <n v="2"/>
    <s v="Rainy"/>
    <s v="Black Friday"/>
    <x v="0"/>
    <b v="0"/>
    <n v="4"/>
    <n v="42.4"/>
    <n v="127.2"/>
    <n v="12.72"/>
    <x v="1"/>
  </r>
  <r>
    <n v="5096"/>
    <s v="11/09/2023"/>
    <d v="1899-12-30T05:58:21"/>
    <n v="18"/>
    <x v="37"/>
    <x v="1"/>
    <x v="5"/>
    <n v="52.939900000000002"/>
    <n v="-106.4509"/>
    <n v="21"/>
    <b v="1"/>
    <n v="711"/>
    <x v="0"/>
    <x v="0"/>
    <n v="4"/>
    <b v="1"/>
    <x v="0"/>
    <s v="Overnight"/>
    <s v="Credit Card"/>
    <n v="2"/>
    <s v="Rainy"/>
    <s v="Black Friday"/>
    <x v="0"/>
    <b v="0"/>
    <n v="3"/>
    <n v="97.02"/>
    <n v="388.06"/>
    <n v="38.81"/>
    <x v="1"/>
  </r>
  <r>
    <n v="5097"/>
    <s v="30/12/2019"/>
    <d v="1899-12-30T19:32:43"/>
    <n v="402"/>
    <x v="32"/>
    <x v="2"/>
    <x v="5"/>
    <n v="52.939900000000002"/>
    <n v="-106.4509"/>
    <n v="39"/>
    <b v="0"/>
    <n v="493"/>
    <x v="4"/>
    <x v="4"/>
    <n v="2"/>
    <b v="0"/>
    <x v="1"/>
    <s v="Standard"/>
    <s v="Online Payment"/>
    <n v="4"/>
    <s v="Rainy"/>
    <s v="Black Friday"/>
    <x v="0"/>
    <b v="0"/>
    <n v="2"/>
    <n v="13.24"/>
    <n v="26.47"/>
    <n v="2.65"/>
    <x v="1"/>
  </r>
  <r>
    <n v="5098"/>
    <s v="12/01/2018"/>
    <d v="1899-12-30T19:15:34"/>
    <n v="61"/>
    <x v="0"/>
    <x v="2"/>
    <x v="3"/>
    <n v="53.933300000000003"/>
    <n v="-116.5765"/>
    <n v="11"/>
    <b v="0"/>
    <n v="789"/>
    <x v="3"/>
    <x v="3"/>
    <n v="3"/>
    <b v="0"/>
    <x v="0"/>
    <s v="Express"/>
    <s v="Debit Card"/>
    <n v="2"/>
    <s v="Sunny"/>
    <s v="None"/>
    <x v="0"/>
    <b v="0"/>
    <n v="5"/>
    <n v="86.39"/>
    <n v="259.16000000000003"/>
    <n v="0"/>
    <x v="0"/>
  </r>
  <r>
    <n v="5099"/>
    <s v="11/06/2019"/>
    <d v="1899-12-30T17:26:37"/>
    <n v="90"/>
    <x v="16"/>
    <x v="1"/>
    <x v="11"/>
    <n v="63.588799999999999"/>
    <n v="-115.5069"/>
    <n v="79"/>
    <b v="1"/>
    <n v="969"/>
    <x v="3"/>
    <x v="3"/>
    <n v="4"/>
    <b v="1"/>
    <x v="0"/>
    <s v="Express"/>
    <s v="Credit Card"/>
    <n v="4"/>
    <s v="Sunny"/>
    <s v="Black Friday"/>
    <x v="0"/>
    <b v="0"/>
    <n v="1"/>
    <n v="82.36"/>
    <n v="329.44"/>
    <n v="32.94"/>
    <x v="1"/>
  </r>
  <r>
    <n v="5100"/>
    <s v="24/12/2018"/>
    <d v="1899-12-30T14:39:21"/>
    <n v="63"/>
    <x v="50"/>
    <x v="2"/>
    <x v="0"/>
    <n v="51.253799999999998"/>
    <n v="-85.3232"/>
    <n v="7"/>
    <b v="0"/>
    <n v="208"/>
    <x v="2"/>
    <x v="2"/>
    <n v="3"/>
    <b v="0"/>
    <x v="1"/>
    <s v="Overnight"/>
    <s v="Online Payment"/>
    <n v="5"/>
    <s v="Sunny"/>
    <s v="Christmas Market"/>
    <x v="1"/>
    <b v="0"/>
    <n v="4"/>
    <n v="80.180000000000007"/>
    <n v="240.53"/>
    <n v="0"/>
    <x v="0"/>
  </r>
  <r>
    <n v="5101"/>
    <s v="30/12/2022"/>
    <d v="1899-12-30T12:27:48"/>
    <n v="474"/>
    <x v="41"/>
    <x v="1"/>
    <x v="8"/>
    <n v="46.318800000000003"/>
    <n v="-63.146099999999997"/>
    <n v="33"/>
    <b v="1"/>
    <n v="738"/>
    <x v="2"/>
    <x v="2"/>
    <n v="2"/>
    <b v="0"/>
    <x v="0"/>
    <s v="Standard"/>
    <s v="Debit Card"/>
    <n v="4"/>
    <s v="Snowy"/>
    <s v="Christmas Market"/>
    <x v="1"/>
    <b v="0"/>
    <n v="5"/>
    <n v="18.37"/>
    <n v="36.74"/>
    <n v="0"/>
    <x v="0"/>
  </r>
  <r>
    <n v="5102"/>
    <s v="11/02/2021"/>
    <d v="1899-12-30T19:12:48"/>
    <n v="49"/>
    <x v="13"/>
    <x v="2"/>
    <x v="7"/>
    <n v="45.077800000000003"/>
    <n v="-63.546700000000001"/>
    <n v="99"/>
    <b v="0"/>
    <n v="176"/>
    <x v="1"/>
    <x v="1"/>
    <n v="3"/>
    <b v="1"/>
    <x v="0"/>
    <s v="Overnight"/>
    <s v="Debit Card"/>
    <n v="1"/>
    <s v="Snowy"/>
    <s v="None"/>
    <x v="0"/>
    <b v="1"/>
    <n v="5"/>
    <n v="82.34"/>
    <n v="247.03"/>
    <n v="0"/>
    <x v="0"/>
  </r>
  <r>
    <n v="5103"/>
    <s v="11/08/2023"/>
    <d v="1899-12-30T15:17:39"/>
    <n v="203"/>
    <x v="13"/>
    <x v="0"/>
    <x v="7"/>
    <n v="45.077800000000003"/>
    <n v="-63.546700000000001"/>
    <n v="29"/>
    <b v="1"/>
    <n v="938"/>
    <x v="4"/>
    <x v="4"/>
    <n v="1"/>
    <b v="1"/>
    <x v="1"/>
    <s v="Express"/>
    <s v="Online Payment"/>
    <n v="1"/>
    <s v="Snowy"/>
    <s v="Christmas Market"/>
    <x v="1"/>
    <b v="1"/>
    <n v="5"/>
    <n v="89.7"/>
    <n v="89.7"/>
    <n v="0"/>
    <x v="0"/>
  </r>
  <r>
    <n v="5104"/>
    <s v="11/12/2022"/>
    <d v="1899-12-30T04:52:44"/>
    <n v="152"/>
    <x v="41"/>
    <x v="0"/>
    <x v="10"/>
    <n v="64.282300000000006"/>
    <n v="-135"/>
    <n v="29"/>
    <b v="1"/>
    <n v="591"/>
    <x v="0"/>
    <x v="0"/>
    <n v="4"/>
    <b v="0"/>
    <x v="0"/>
    <s v="Express"/>
    <s v="Online Payment"/>
    <n v="5"/>
    <s v="Rainy"/>
    <s v="Christmas Market"/>
    <x v="1"/>
    <b v="0"/>
    <n v="4"/>
    <n v="30.92"/>
    <n v="123.67"/>
    <n v="0"/>
    <x v="0"/>
  </r>
  <r>
    <n v="5105"/>
    <s v="11/07/2022"/>
    <d v="1899-12-30T12:39:00"/>
    <n v="397"/>
    <x v="19"/>
    <x v="1"/>
    <x v="5"/>
    <n v="52.939900000000002"/>
    <n v="-106.4509"/>
    <n v="38"/>
    <b v="1"/>
    <n v="886"/>
    <x v="1"/>
    <x v="1"/>
    <n v="1"/>
    <b v="1"/>
    <x v="0"/>
    <s v="Express"/>
    <s v="Online Payment"/>
    <n v="1"/>
    <s v="Snowy"/>
    <s v="Christmas Market"/>
    <x v="1"/>
    <b v="0"/>
    <n v="4"/>
    <n v="97.35"/>
    <n v="97.35"/>
    <n v="0"/>
    <x v="0"/>
  </r>
  <r>
    <n v="5106"/>
    <s v="28/12/2021"/>
    <d v="1899-12-30T03:15:25"/>
    <n v="58"/>
    <x v="23"/>
    <x v="0"/>
    <x v="11"/>
    <n v="63.588799999999999"/>
    <n v="-115.5069"/>
    <n v="78"/>
    <b v="1"/>
    <n v="367"/>
    <x v="2"/>
    <x v="2"/>
    <n v="4"/>
    <b v="1"/>
    <x v="1"/>
    <s v="Standard"/>
    <s v="Debit Card"/>
    <n v="2"/>
    <s v="Snowy"/>
    <s v="Christmas Market"/>
    <x v="1"/>
    <b v="0"/>
    <n v="5"/>
    <n v="54.48"/>
    <n v="217.91"/>
    <n v="0"/>
    <x v="0"/>
  </r>
  <r>
    <n v="5107"/>
    <s v="29/11/2020"/>
    <d v="1899-12-30T12:58:43"/>
    <n v="346"/>
    <x v="17"/>
    <x v="0"/>
    <x v="8"/>
    <n v="46.318800000000003"/>
    <n v="-63.146099999999997"/>
    <n v="2"/>
    <b v="1"/>
    <n v="625"/>
    <x v="0"/>
    <x v="0"/>
    <n v="4"/>
    <b v="0"/>
    <x v="0"/>
    <s v="Express"/>
    <s v="Cash"/>
    <n v="1"/>
    <s v="Snowy"/>
    <s v="Black Friday"/>
    <x v="0"/>
    <b v="0"/>
    <n v="3"/>
    <n v="14.15"/>
    <n v="56.58"/>
    <n v="5.66"/>
    <x v="1"/>
  </r>
  <r>
    <n v="5108"/>
    <s v="31/12/2021"/>
    <d v="1899-12-30T20:39:01"/>
    <n v="41"/>
    <x v="45"/>
    <x v="0"/>
    <x v="6"/>
    <n v="46.565300000000001"/>
    <n v="-66.4619"/>
    <n v="53"/>
    <b v="1"/>
    <n v="681"/>
    <x v="1"/>
    <x v="1"/>
    <n v="2"/>
    <b v="1"/>
    <x v="1"/>
    <s v="Express"/>
    <s v="Credit Card"/>
    <n v="5"/>
    <s v="Rainy"/>
    <s v="Black Friday"/>
    <x v="0"/>
    <b v="1"/>
    <n v="3"/>
    <n v="29.01"/>
    <n v="58.01"/>
    <n v="5.8"/>
    <x v="1"/>
  </r>
  <r>
    <n v="5109"/>
    <s v="16/11/2019"/>
    <d v="1899-12-30T22:25:15"/>
    <n v="441"/>
    <x v="0"/>
    <x v="1"/>
    <x v="6"/>
    <n v="46.565300000000001"/>
    <n v="-66.4619"/>
    <n v="94"/>
    <b v="1"/>
    <n v="383"/>
    <x v="3"/>
    <x v="3"/>
    <n v="4"/>
    <b v="0"/>
    <x v="0"/>
    <s v="Overnight"/>
    <s v="Cash"/>
    <n v="4"/>
    <s v="Rainy"/>
    <s v="Black Friday"/>
    <x v="0"/>
    <b v="1"/>
    <n v="5"/>
    <n v="40.39"/>
    <n v="161.57"/>
    <n v="16.16"/>
    <x v="1"/>
  </r>
  <r>
    <n v="5110"/>
    <s v="15/12/2018"/>
    <d v="1899-12-30T12:48:17"/>
    <n v="79"/>
    <x v="8"/>
    <x v="2"/>
    <x v="7"/>
    <n v="45.077800000000003"/>
    <n v="-63.546700000000001"/>
    <n v="96"/>
    <b v="0"/>
    <n v="962"/>
    <x v="0"/>
    <x v="0"/>
    <n v="3"/>
    <b v="0"/>
    <x v="0"/>
    <s v="Standard"/>
    <s v="Online Payment"/>
    <n v="5"/>
    <s v="Rainy"/>
    <s v="Black Friday"/>
    <x v="0"/>
    <b v="1"/>
    <n v="3"/>
    <n v="18.309999999999999"/>
    <n v="54.94"/>
    <n v="5.49"/>
    <x v="1"/>
  </r>
  <r>
    <n v="5111"/>
    <s v="13/12/2021"/>
    <d v="1899-12-30T21:40:19"/>
    <n v="286"/>
    <x v="35"/>
    <x v="0"/>
    <x v="10"/>
    <n v="64.282300000000006"/>
    <n v="-135"/>
    <n v="33"/>
    <b v="1"/>
    <n v="658"/>
    <x v="4"/>
    <x v="4"/>
    <n v="4"/>
    <b v="0"/>
    <x v="1"/>
    <s v="Standard"/>
    <s v="Online Payment"/>
    <n v="4"/>
    <s v="Snowy"/>
    <s v="Black Friday"/>
    <x v="0"/>
    <b v="0"/>
    <n v="1"/>
    <n v="75.209999999999994"/>
    <n v="300.83"/>
    <n v="30.08"/>
    <x v="1"/>
  </r>
  <r>
    <n v="5112"/>
    <s v="20/11/2020"/>
    <d v="1899-12-30T18:09:03"/>
    <n v="67"/>
    <x v="28"/>
    <x v="2"/>
    <x v="0"/>
    <n v="51.253799999999998"/>
    <n v="-85.3232"/>
    <n v="38"/>
    <b v="0"/>
    <n v="448"/>
    <x v="0"/>
    <x v="0"/>
    <n v="3"/>
    <b v="0"/>
    <x v="0"/>
    <s v="Express"/>
    <s v="Credit Card"/>
    <n v="5"/>
    <s v="Snowy"/>
    <s v="Black Friday"/>
    <x v="0"/>
    <b v="1"/>
    <n v="3"/>
    <n v="71.72"/>
    <n v="215.15"/>
    <n v="21.52"/>
    <x v="1"/>
  </r>
  <r>
    <n v="5113"/>
    <s v="23/12/2022"/>
    <d v="1899-12-30T10:30:57"/>
    <n v="194"/>
    <x v="19"/>
    <x v="0"/>
    <x v="4"/>
    <n v="53.760899999999999"/>
    <n v="-98.813900000000004"/>
    <n v="51"/>
    <b v="0"/>
    <n v="398"/>
    <x v="3"/>
    <x v="3"/>
    <n v="3"/>
    <b v="0"/>
    <x v="0"/>
    <s v="Standard"/>
    <s v="Online Payment"/>
    <n v="4"/>
    <s v="Snowy"/>
    <s v="None"/>
    <x v="0"/>
    <b v="0"/>
    <n v="5"/>
    <n v="67.38"/>
    <n v="202.13"/>
    <n v="0"/>
    <x v="0"/>
  </r>
  <r>
    <n v="5114"/>
    <s v="11/09/2021"/>
    <d v="1899-12-30T03:36:58"/>
    <n v="254"/>
    <x v="12"/>
    <x v="0"/>
    <x v="2"/>
    <n v="46.813099999999999"/>
    <n v="-71.207499999999996"/>
    <n v="50"/>
    <b v="0"/>
    <n v="249"/>
    <x v="0"/>
    <x v="0"/>
    <n v="1"/>
    <b v="0"/>
    <x v="1"/>
    <s v="Standard"/>
    <s v="Cash"/>
    <n v="2"/>
    <s v="Snowy"/>
    <s v="Black Friday"/>
    <x v="0"/>
    <b v="1"/>
    <n v="3"/>
    <n v="23.71"/>
    <n v="23.71"/>
    <n v="2.37"/>
    <x v="1"/>
  </r>
  <r>
    <n v="5115"/>
    <s v="19/11/2018"/>
    <d v="1899-12-30T10:58:08"/>
    <n v="358"/>
    <x v="29"/>
    <x v="0"/>
    <x v="10"/>
    <n v="64.282300000000006"/>
    <n v="-135"/>
    <n v="11"/>
    <b v="0"/>
    <n v="409"/>
    <x v="2"/>
    <x v="2"/>
    <n v="3"/>
    <b v="0"/>
    <x v="1"/>
    <s v="Overnight"/>
    <s v="Debit Card"/>
    <n v="3"/>
    <s v="Snowy"/>
    <s v="None"/>
    <x v="0"/>
    <b v="1"/>
    <n v="3"/>
    <n v="26.83"/>
    <n v="80.48"/>
    <n v="0"/>
    <x v="0"/>
  </r>
  <r>
    <n v="5116"/>
    <s v="24/11/2022"/>
    <d v="1899-12-30T13:51:10"/>
    <n v="168"/>
    <x v="28"/>
    <x v="2"/>
    <x v="11"/>
    <n v="63.588799999999999"/>
    <n v="-115.5069"/>
    <n v="36"/>
    <b v="1"/>
    <n v="388"/>
    <x v="2"/>
    <x v="2"/>
    <n v="1"/>
    <b v="1"/>
    <x v="1"/>
    <s v="Express"/>
    <s v="Online Payment"/>
    <n v="4"/>
    <s v="Snowy"/>
    <s v="Black Friday"/>
    <x v="0"/>
    <b v="0"/>
    <n v="3"/>
    <n v="50.31"/>
    <n v="50.31"/>
    <n v="5.03"/>
    <x v="1"/>
  </r>
  <r>
    <n v="5117"/>
    <s v="23/11/2020"/>
    <d v="1899-12-30T22:16:18"/>
    <n v="358"/>
    <x v="45"/>
    <x v="1"/>
    <x v="1"/>
    <n v="53.726700000000001"/>
    <n v="-127.6476"/>
    <n v="78"/>
    <b v="0"/>
    <n v="438"/>
    <x v="0"/>
    <x v="0"/>
    <n v="1"/>
    <b v="0"/>
    <x v="1"/>
    <s v="Standard"/>
    <s v="Cash"/>
    <n v="3"/>
    <s v="Snowy"/>
    <s v="Black Friday"/>
    <x v="0"/>
    <b v="0"/>
    <n v="5"/>
    <n v="10.53"/>
    <n v="10.53"/>
    <n v="1.05"/>
    <x v="1"/>
  </r>
  <r>
    <n v="5118"/>
    <s v="17/11/2022"/>
    <d v="1899-12-30T11:49:56"/>
    <n v="217"/>
    <x v="51"/>
    <x v="0"/>
    <x v="9"/>
    <n v="54.273099999999999"/>
    <n v="-61.738799999999998"/>
    <n v="56"/>
    <b v="1"/>
    <n v="491"/>
    <x v="4"/>
    <x v="4"/>
    <n v="3"/>
    <b v="1"/>
    <x v="1"/>
    <s v="Express"/>
    <s v="Online Payment"/>
    <n v="3"/>
    <s v="Snowy"/>
    <s v="None"/>
    <x v="0"/>
    <b v="1"/>
    <n v="3"/>
    <n v="59.36"/>
    <n v="178.08"/>
    <n v="0"/>
    <x v="0"/>
  </r>
  <r>
    <n v="5119"/>
    <s v="30/12/2020"/>
    <d v="1899-12-30T05:30:35"/>
    <n v="162"/>
    <x v="16"/>
    <x v="0"/>
    <x v="11"/>
    <n v="63.588799999999999"/>
    <n v="-115.5069"/>
    <n v="10"/>
    <b v="1"/>
    <n v="787"/>
    <x v="0"/>
    <x v="0"/>
    <n v="1"/>
    <b v="1"/>
    <x v="1"/>
    <s v="Overnight"/>
    <s v="Online Payment"/>
    <n v="3"/>
    <s v="Snowy"/>
    <s v="Black Friday"/>
    <x v="0"/>
    <b v="0"/>
    <n v="2"/>
    <n v="17.36"/>
    <n v="17.36"/>
    <n v="1.74"/>
    <x v="1"/>
  </r>
  <r>
    <n v="5120"/>
    <s v="27/12/2021"/>
    <d v="1899-12-30T07:21:13"/>
    <n v="394"/>
    <x v="21"/>
    <x v="1"/>
    <x v="11"/>
    <n v="63.588799999999999"/>
    <n v="-115.5069"/>
    <n v="45"/>
    <b v="1"/>
    <n v="117"/>
    <x v="4"/>
    <x v="4"/>
    <n v="2"/>
    <b v="1"/>
    <x v="1"/>
    <s v="Standard"/>
    <s v="Credit Card"/>
    <n v="4"/>
    <s v="Sunny"/>
    <s v="Christmas Market"/>
    <x v="1"/>
    <b v="0"/>
    <n v="1"/>
    <n v="70.930000000000007"/>
    <n v="141.85"/>
    <n v="0"/>
    <x v="0"/>
  </r>
  <r>
    <n v="5121"/>
    <s v="12/03/2018"/>
    <d v="1899-12-30T20:21:49"/>
    <n v="288"/>
    <x v="36"/>
    <x v="1"/>
    <x v="4"/>
    <n v="53.760899999999999"/>
    <n v="-98.813900000000004"/>
    <n v="74"/>
    <b v="0"/>
    <n v="390"/>
    <x v="4"/>
    <x v="4"/>
    <n v="1"/>
    <b v="0"/>
    <x v="0"/>
    <s v="Express"/>
    <s v="Debit Card"/>
    <n v="3"/>
    <s v="Rainy"/>
    <s v="Christmas Market"/>
    <x v="1"/>
    <b v="1"/>
    <n v="3"/>
    <n v="56.64"/>
    <n v="56.64"/>
    <n v="0"/>
    <x v="0"/>
  </r>
  <r>
    <n v="5122"/>
    <s v="12/04/2019"/>
    <d v="1899-12-30T11:04:38"/>
    <n v="440"/>
    <x v="13"/>
    <x v="2"/>
    <x v="11"/>
    <n v="63.588799999999999"/>
    <n v="-115.5069"/>
    <n v="100"/>
    <b v="1"/>
    <n v="527"/>
    <x v="2"/>
    <x v="2"/>
    <n v="1"/>
    <b v="0"/>
    <x v="1"/>
    <s v="Express"/>
    <s v="Debit Card"/>
    <n v="3"/>
    <s v="Sunny"/>
    <s v="None"/>
    <x v="0"/>
    <b v="0"/>
    <n v="1"/>
    <n v="63.76"/>
    <n v="63.76"/>
    <n v="0"/>
    <x v="0"/>
  </r>
  <r>
    <n v="5123"/>
    <s v="11/06/2020"/>
    <d v="1899-12-30T15:27:41"/>
    <n v="287"/>
    <x v="38"/>
    <x v="0"/>
    <x v="8"/>
    <n v="46.318800000000003"/>
    <n v="-63.146099999999997"/>
    <n v="53"/>
    <b v="1"/>
    <n v="454"/>
    <x v="3"/>
    <x v="3"/>
    <n v="5"/>
    <b v="1"/>
    <x v="1"/>
    <s v="Overnight"/>
    <s v="Cash"/>
    <n v="4"/>
    <s v="Sunny"/>
    <s v="Black Friday"/>
    <x v="0"/>
    <b v="0"/>
    <n v="1"/>
    <n v="79.95"/>
    <n v="399.73"/>
    <n v="39.97"/>
    <x v="1"/>
  </r>
  <r>
    <n v="5124"/>
    <s v="16/12/2021"/>
    <d v="1899-12-30T09:41:06"/>
    <n v="159"/>
    <x v="17"/>
    <x v="0"/>
    <x v="0"/>
    <n v="51.253799999999998"/>
    <n v="-85.3232"/>
    <n v="83"/>
    <b v="1"/>
    <n v="850"/>
    <x v="4"/>
    <x v="4"/>
    <n v="1"/>
    <b v="1"/>
    <x v="1"/>
    <s v="Overnight"/>
    <s v="Online Payment"/>
    <n v="1"/>
    <s v="Snowy"/>
    <s v="Christmas Market"/>
    <x v="1"/>
    <b v="1"/>
    <n v="4"/>
    <n v="15.12"/>
    <n v="15.12"/>
    <n v="0"/>
    <x v="0"/>
  </r>
  <r>
    <n v="5125"/>
    <s v="23/11/2018"/>
    <d v="1899-12-30T09:18:21"/>
    <n v="418"/>
    <x v="1"/>
    <x v="1"/>
    <x v="4"/>
    <n v="53.760899999999999"/>
    <n v="-98.813900000000004"/>
    <n v="10"/>
    <b v="1"/>
    <n v="97"/>
    <x v="1"/>
    <x v="1"/>
    <n v="2"/>
    <b v="0"/>
    <x v="0"/>
    <s v="Standard"/>
    <s v="Credit Card"/>
    <n v="4"/>
    <s v="Rainy"/>
    <s v="Black Friday"/>
    <x v="0"/>
    <b v="1"/>
    <n v="3"/>
    <n v="79.34"/>
    <n v="158.66999999999999"/>
    <n v="15.87"/>
    <x v="1"/>
  </r>
  <r>
    <n v="5126"/>
    <s v="28/11/2021"/>
    <d v="1899-12-30T13:43:47"/>
    <n v="123"/>
    <x v="8"/>
    <x v="1"/>
    <x v="5"/>
    <n v="52.939900000000002"/>
    <n v="-106.4509"/>
    <n v="28"/>
    <b v="0"/>
    <n v="329"/>
    <x v="4"/>
    <x v="4"/>
    <n v="5"/>
    <b v="1"/>
    <x v="0"/>
    <s v="Express"/>
    <s v="Cash"/>
    <n v="3"/>
    <s v="Rainy"/>
    <s v="Black Friday"/>
    <x v="0"/>
    <b v="1"/>
    <n v="2"/>
    <n v="71.91"/>
    <n v="359.54"/>
    <n v="35.950000000000003"/>
    <x v="1"/>
  </r>
  <r>
    <n v="5127"/>
    <s v="11/10/2022"/>
    <d v="1899-12-30T06:21:31"/>
    <n v="65"/>
    <x v="39"/>
    <x v="2"/>
    <x v="2"/>
    <n v="46.813099999999999"/>
    <n v="-71.207499999999996"/>
    <n v="61"/>
    <b v="1"/>
    <n v="1000"/>
    <x v="2"/>
    <x v="2"/>
    <n v="4"/>
    <b v="0"/>
    <x v="1"/>
    <s v="Overnight"/>
    <s v="Online Payment"/>
    <n v="2"/>
    <s v="Sunny"/>
    <s v="Black Friday"/>
    <x v="0"/>
    <b v="1"/>
    <n v="4"/>
    <n v="60.49"/>
    <n v="241.97"/>
    <n v="24.2"/>
    <x v="1"/>
  </r>
  <r>
    <n v="5128"/>
    <s v="18/11/2021"/>
    <d v="1899-12-30T05:15:42"/>
    <n v="18"/>
    <x v="44"/>
    <x v="0"/>
    <x v="11"/>
    <n v="63.588799999999999"/>
    <n v="-115.5069"/>
    <n v="79"/>
    <b v="1"/>
    <n v="403"/>
    <x v="0"/>
    <x v="0"/>
    <n v="4"/>
    <b v="0"/>
    <x v="0"/>
    <s v="Express"/>
    <s v="Cash"/>
    <n v="1"/>
    <s v="Rainy"/>
    <s v="None"/>
    <x v="0"/>
    <b v="0"/>
    <n v="4"/>
    <n v="64.41"/>
    <n v="257.64"/>
    <n v="0"/>
    <x v="0"/>
  </r>
  <r>
    <n v="5129"/>
    <s v="11/02/2020"/>
    <d v="1899-12-30T16:39:13"/>
    <n v="208"/>
    <x v="24"/>
    <x v="1"/>
    <x v="7"/>
    <n v="45.077800000000003"/>
    <n v="-63.546700000000001"/>
    <n v="62"/>
    <b v="0"/>
    <n v="332"/>
    <x v="1"/>
    <x v="1"/>
    <n v="1"/>
    <b v="1"/>
    <x v="1"/>
    <s v="Overnight"/>
    <s v="Online Payment"/>
    <n v="5"/>
    <s v="Snowy"/>
    <s v="Christmas Market"/>
    <x v="1"/>
    <b v="1"/>
    <n v="4"/>
    <n v="55.89"/>
    <n v="55.89"/>
    <n v="0"/>
    <x v="0"/>
  </r>
  <r>
    <n v="5130"/>
    <s v="30/11/2022"/>
    <d v="1899-12-30T10:49:44"/>
    <n v="380"/>
    <x v="6"/>
    <x v="2"/>
    <x v="11"/>
    <n v="63.588799999999999"/>
    <n v="-115.5069"/>
    <n v="35"/>
    <b v="1"/>
    <n v="382"/>
    <x v="1"/>
    <x v="1"/>
    <n v="4"/>
    <b v="0"/>
    <x v="0"/>
    <s v="Standard"/>
    <s v="Debit Card"/>
    <n v="1"/>
    <s v="Snowy"/>
    <s v="Christmas Market"/>
    <x v="1"/>
    <b v="0"/>
    <n v="2"/>
    <n v="26.47"/>
    <n v="105.9"/>
    <n v="0"/>
    <x v="0"/>
  </r>
  <r>
    <n v="5131"/>
    <s v="16/12/2022"/>
    <d v="1899-12-30T12:00:20"/>
    <n v="156"/>
    <x v="7"/>
    <x v="0"/>
    <x v="5"/>
    <n v="52.939900000000002"/>
    <n v="-106.4509"/>
    <n v="96"/>
    <b v="1"/>
    <n v="91"/>
    <x v="0"/>
    <x v="0"/>
    <n v="4"/>
    <b v="1"/>
    <x v="0"/>
    <s v="Express"/>
    <s v="Credit Card"/>
    <n v="4"/>
    <s v="Rainy"/>
    <s v="Black Friday"/>
    <x v="0"/>
    <b v="1"/>
    <n v="4"/>
    <n v="10.02"/>
    <n v="40.06"/>
    <n v="4.01"/>
    <x v="1"/>
  </r>
  <r>
    <n v="5132"/>
    <s v="12/08/2020"/>
    <d v="1899-12-30T21:11:10"/>
    <n v="133"/>
    <x v="29"/>
    <x v="2"/>
    <x v="10"/>
    <n v="64.282300000000006"/>
    <n v="-135"/>
    <n v="45"/>
    <b v="0"/>
    <n v="828"/>
    <x v="4"/>
    <x v="4"/>
    <n v="1"/>
    <b v="0"/>
    <x v="1"/>
    <s v="Overnight"/>
    <s v="Debit Card"/>
    <n v="5"/>
    <s v="Sunny"/>
    <s v="Black Friday"/>
    <x v="0"/>
    <b v="1"/>
    <n v="3"/>
    <n v="22.82"/>
    <n v="22.82"/>
    <n v="2.2799999999999998"/>
    <x v="1"/>
  </r>
  <r>
    <n v="5133"/>
    <s v="11/09/2020"/>
    <d v="1899-12-30T02:50:34"/>
    <n v="204"/>
    <x v="16"/>
    <x v="0"/>
    <x v="12"/>
    <n v="64.248000000000005"/>
    <n v="-84.889600000000002"/>
    <n v="29"/>
    <b v="0"/>
    <n v="564"/>
    <x v="2"/>
    <x v="2"/>
    <n v="5"/>
    <b v="0"/>
    <x v="1"/>
    <s v="Express"/>
    <s v="Cash"/>
    <n v="5"/>
    <s v="Rainy"/>
    <s v="Christmas Market"/>
    <x v="1"/>
    <b v="0"/>
    <n v="4"/>
    <n v="29.36"/>
    <n v="146.80000000000001"/>
    <n v="0"/>
    <x v="0"/>
  </r>
  <r>
    <n v="5134"/>
    <s v="13/12/2019"/>
    <d v="1899-12-30T03:19:37"/>
    <n v="159"/>
    <x v="19"/>
    <x v="1"/>
    <x v="1"/>
    <n v="53.726700000000001"/>
    <n v="-127.6476"/>
    <n v="61"/>
    <b v="0"/>
    <n v="699"/>
    <x v="1"/>
    <x v="1"/>
    <n v="5"/>
    <b v="0"/>
    <x v="1"/>
    <s v="Standard"/>
    <s v="Debit Card"/>
    <n v="3"/>
    <s v="Rainy"/>
    <s v="Christmas Market"/>
    <x v="1"/>
    <b v="0"/>
    <n v="4"/>
    <n v="11.12"/>
    <n v="55.59"/>
    <n v="0"/>
    <x v="0"/>
  </r>
  <r>
    <n v="5135"/>
    <s v="13/12/2022"/>
    <d v="1899-12-30T03:58:51"/>
    <n v="487"/>
    <x v="35"/>
    <x v="1"/>
    <x v="0"/>
    <n v="51.253799999999998"/>
    <n v="-85.3232"/>
    <n v="28"/>
    <b v="1"/>
    <n v="986"/>
    <x v="4"/>
    <x v="4"/>
    <n v="5"/>
    <b v="1"/>
    <x v="1"/>
    <s v="Standard"/>
    <s v="Credit Card"/>
    <n v="4"/>
    <s v="Snowy"/>
    <s v="None"/>
    <x v="0"/>
    <b v="1"/>
    <n v="1"/>
    <n v="79.13"/>
    <n v="395.65"/>
    <n v="0"/>
    <x v="0"/>
  </r>
  <r>
    <n v="5136"/>
    <s v="11/05/2019"/>
    <d v="1899-12-30T14:17:05"/>
    <n v="355"/>
    <x v="23"/>
    <x v="2"/>
    <x v="0"/>
    <n v="51.253799999999998"/>
    <n v="-85.3232"/>
    <n v="43"/>
    <b v="1"/>
    <n v="834"/>
    <x v="3"/>
    <x v="3"/>
    <n v="2"/>
    <b v="0"/>
    <x v="0"/>
    <s v="Overnight"/>
    <s v="Debit Card"/>
    <n v="4"/>
    <s v="Sunny"/>
    <s v="None"/>
    <x v="0"/>
    <b v="1"/>
    <n v="2"/>
    <n v="76.209999999999994"/>
    <n v="152.41999999999999"/>
    <n v="0"/>
    <x v="0"/>
  </r>
  <r>
    <n v="5137"/>
    <s v="12/09/2020"/>
    <d v="1899-12-30T03:24:01"/>
    <n v="324"/>
    <x v="29"/>
    <x v="2"/>
    <x v="0"/>
    <n v="51.253799999999998"/>
    <n v="-85.3232"/>
    <n v="7"/>
    <b v="1"/>
    <n v="92"/>
    <x v="0"/>
    <x v="0"/>
    <n v="4"/>
    <b v="1"/>
    <x v="0"/>
    <s v="Standard"/>
    <s v="Cash"/>
    <n v="3"/>
    <s v="Snowy"/>
    <s v="None"/>
    <x v="0"/>
    <b v="1"/>
    <n v="2"/>
    <n v="73.61"/>
    <n v="294.45999999999998"/>
    <n v="0"/>
    <x v="0"/>
  </r>
  <r>
    <n v="5138"/>
    <s v="19/11/2021"/>
    <d v="1899-12-30T23:44:15"/>
    <n v="436"/>
    <x v="27"/>
    <x v="1"/>
    <x v="8"/>
    <n v="46.318800000000003"/>
    <n v="-63.146099999999997"/>
    <n v="85"/>
    <b v="1"/>
    <n v="992"/>
    <x v="2"/>
    <x v="2"/>
    <n v="5"/>
    <b v="0"/>
    <x v="1"/>
    <s v="Express"/>
    <s v="Debit Card"/>
    <n v="5"/>
    <s v="Sunny"/>
    <s v="Christmas Market"/>
    <x v="1"/>
    <b v="0"/>
    <n v="5"/>
    <n v="62.35"/>
    <n v="311.73"/>
    <n v="0"/>
    <x v="0"/>
  </r>
  <r>
    <n v="5139"/>
    <s v="18/12/2020"/>
    <d v="1899-12-30T23:02:29"/>
    <n v="293"/>
    <x v="0"/>
    <x v="0"/>
    <x v="11"/>
    <n v="63.588799999999999"/>
    <n v="-115.5069"/>
    <n v="39"/>
    <b v="0"/>
    <n v="762"/>
    <x v="2"/>
    <x v="2"/>
    <n v="5"/>
    <b v="0"/>
    <x v="1"/>
    <s v="Express"/>
    <s v="Debit Card"/>
    <n v="4"/>
    <s v="Snowy"/>
    <s v="Christmas Market"/>
    <x v="1"/>
    <b v="1"/>
    <n v="1"/>
    <n v="54.24"/>
    <n v="271.18"/>
    <n v="0"/>
    <x v="0"/>
  </r>
  <r>
    <n v="5140"/>
    <s v="12/03/2021"/>
    <d v="1899-12-30T15:48:57"/>
    <n v="470"/>
    <x v="6"/>
    <x v="0"/>
    <x v="9"/>
    <n v="54.273099999999999"/>
    <n v="-61.738799999999998"/>
    <n v="43"/>
    <b v="0"/>
    <n v="679"/>
    <x v="2"/>
    <x v="2"/>
    <n v="2"/>
    <b v="0"/>
    <x v="0"/>
    <s v="Standard"/>
    <s v="Credit Card"/>
    <n v="1"/>
    <s v="Sunny"/>
    <s v="None"/>
    <x v="0"/>
    <b v="0"/>
    <n v="4"/>
    <n v="26.95"/>
    <n v="53.9"/>
    <n v="0"/>
    <x v="0"/>
  </r>
  <r>
    <n v="5141"/>
    <s v="29/12/2022"/>
    <d v="1899-12-30T01:37:05"/>
    <n v="83"/>
    <x v="9"/>
    <x v="1"/>
    <x v="12"/>
    <n v="64.248000000000005"/>
    <n v="-84.889600000000002"/>
    <n v="33"/>
    <b v="1"/>
    <n v="701"/>
    <x v="4"/>
    <x v="4"/>
    <n v="5"/>
    <b v="1"/>
    <x v="1"/>
    <s v="Overnight"/>
    <s v="Credit Card"/>
    <n v="3"/>
    <s v="Sunny"/>
    <s v="Christmas Market"/>
    <x v="1"/>
    <b v="0"/>
    <n v="5"/>
    <n v="58.3"/>
    <n v="291.52"/>
    <n v="0"/>
    <x v="0"/>
  </r>
  <r>
    <n v="5142"/>
    <s v="12/02/2023"/>
    <d v="1899-12-30T09:43:16"/>
    <n v="362"/>
    <x v="46"/>
    <x v="0"/>
    <x v="3"/>
    <n v="53.933300000000003"/>
    <n v="-116.5765"/>
    <n v="75"/>
    <b v="1"/>
    <n v="982"/>
    <x v="4"/>
    <x v="4"/>
    <n v="2"/>
    <b v="0"/>
    <x v="1"/>
    <s v="Express"/>
    <s v="Online Payment"/>
    <n v="2"/>
    <s v="Snowy"/>
    <s v="Black Friday"/>
    <x v="0"/>
    <b v="0"/>
    <n v="5"/>
    <n v="11.65"/>
    <n v="23.31"/>
    <n v="2.33"/>
    <x v="1"/>
  </r>
  <r>
    <n v="5143"/>
    <s v="19/12/2021"/>
    <d v="1899-12-30T13:56:04"/>
    <n v="332"/>
    <x v="41"/>
    <x v="0"/>
    <x v="2"/>
    <n v="46.813099999999999"/>
    <n v="-71.207499999999996"/>
    <n v="49"/>
    <b v="1"/>
    <n v="439"/>
    <x v="4"/>
    <x v="4"/>
    <n v="5"/>
    <b v="0"/>
    <x v="1"/>
    <s v="Overnight"/>
    <s v="Credit Card"/>
    <n v="2"/>
    <s v="Snowy"/>
    <s v="Black Friday"/>
    <x v="0"/>
    <b v="0"/>
    <n v="4"/>
    <n v="53.55"/>
    <n v="267.76"/>
    <n v="26.78"/>
    <x v="1"/>
  </r>
  <r>
    <n v="5144"/>
    <s v="24/12/2019"/>
    <d v="1899-12-30T13:24:55"/>
    <n v="493"/>
    <x v="20"/>
    <x v="0"/>
    <x v="7"/>
    <n v="45.077800000000003"/>
    <n v="-63.546700000000001"/>
    <n v="5"/>
    <b v="0"/>
    <n v="814"/>
    <x v="3"/>
    <x v="3"/>
    <n v="3"/>
    <b v="1"/>
    <x v="0"/>
    <s v="Overnight"/>
    <s v="Online Payment"/>
    <n v="2"/>
    <s v="Rainy"/>
    <s v="None"/>
    <x v="0"/>
    <b v="1"/>
    <n v="1"/>
    <n v="95.14"/>
    <n v="285.43"/>
    <n v="0"/>
    <x v="0"/>
  </r>
  <r>
    <n v="5145"/>
    <s v="21/12/2021"/>
    <d v="1899-12-30T11:21:57"/>
    <n v="351"/>
    <x v="34"/>
    <x v="0"/>
    <x v="10"/>
    <n v="64.282300000000006"/>
    <n v="-135"/>
    <n v="80"/>
    <b v="0"/>
    <n v="238"/>
    <x v="2"/>
    <x v="2"/>
    <n v="4"/>
    <b v="0"/>
    <x v="0"/>
    <s v="Express"/>
    <s v="Cash"/>
    <n v="4"/>
    <s v="Sunny"/>
    <s v="None"/>
    <x v="0"/>
    <b v="1"/>
    <n v="2"/>
    <n v="60.09"/>
    <n v="240.34"/>
    <n v="0"/>
    <x v="0"/>
  </r>
  <r>
    <n v="5146"/>
    <s v="17/12/2023"/>
    <d v="1899-12-30T07:45:47"/>
    <n v="191"/>
    <x v="10"/>
    <x v="2"/>
    <x v="5"/>
    <n v="52.939900000000002"/>
    <n v="-106.4509"/>
    <n v="100"/>
    <b v="1"/>
    <n v="199"/>
    <x v="0"/>
    <x v="0"/>
    <n v="1"/>
    <b v="1"/>
    <x v="1"/>
    <s v="Overnight"/>
    <s v="Debit Card"/>
    <n v="2"/>
    <s v="Rainy"/>
    <s v="Black Friday"/>
    <x v="0"/>
    <b v="1"/>
    <n v="3"/>
    <n v="50.02"/>
    <n v="50.02"/>
    <n v="5"/>
    <x v="1"/>
  </r>
  <r>
    <n v="5147"/>
    <s v="11/10/2019"/>
    <d v="1899-12-30T23:12:55"/>
    <n v="55"/>
    <x v="43"/>
    <x v="1"/>
    <x v="8"/>
    <n v="46.318800000000003"/>
    <n v="-63.146099999999997"/>
    <n v="24"/>
    <b v="1"/>
    <n v="19"/>
    <x v="3"/>
    <x v="3"/>
    <n v="3"/>
    <b v="0"/>
    <x v="0"/>
    <s v="Express"/>
    <s v="Credit Card"/>
    <n v="4"/>
    <s v="Sunny"/>
    <s v="Black Friday"/>
    <x v="0"/>
    <b v="0"/>
    <n v="5"/>
    <n v="87.84"/>
    <n v="263.52"/>
    <n v="26.35"/>
    <x v="1"/>
  </r>
  <r>
    <n v="5148"/>
    <s v="11/07/2022"/>
    <d v="1899-12-30T09:57:04"/>
    <n v="112"/>
    <x v="0"/>
    <x v="2"/>
    <x v="2"/>
    <n v="46.813099999999999"/>
    <n v="-71.207499999999996"/>
    <n v="59"/>
    <b v="0"/>
    <n v="705"/>
    <x v="1"/>
    <x v="1"/>
    <n v="3"/>
    <b v="0"/>
    <x v="1"/>
    <s v="Standard"/>
    <s v="Credit Card"/>
    <n v="5"/>
    <s v="Rainy"/>
    <s v="Christmas Market"/>
    <x v="1"/>
    <b v="1"/>
    <n v="5"/>
    <n v="98.67"/>
    <n v="296.02"/>
    <n v="0"/>
    <x v="0"/>
  </r>
  <r>
    <n v="5149"/>
    <s v="11/04/2023"/>
    <d v="1899-12-30T10:40:32"/>
    <n v="141"/>
    <x v="42"/>
    <x v="0"/>
    <x v="1"/>
    <n v="53.726700000000001"/>
    <n v="-127.6476"/>
    <n v="69"/>
    <b v="1"/>
    <n v="357"/>
    <x v="1"/>
    <x v="1"/>
    <n v="4"/>
    <b v="0"/>
    <x v="1"/>
    <s v="Overnight"/>
    <s v="Cash"/>
    <n v="5"/>
    <s v="Snowy"/>
    <s v="Christmas Market"/>
    <x v="1"/>
    <b v="0"/>
    <n v="1"/>
    <n v="31.92"/>
    <n v="127.69"/>
    <n v="0"/>
    <x v="0"/>
  </r>
  <r>
    <n v="5150"/>
    <s v="12/08/2022"/>
    <d v="1899-12-30T12:30:50"/>
    <n v="105"/>
    <x v="18"/>
    <x v="2"/>
    <x v="6"/>
    <n v="46.565300000000001"/>
    <n v="-66.4619"/>
    <n v="75"/>
    <b v="1"/>
    <n v="520"/>
    <x v="4"/>
    <x v="4"/>
    <n v="4"/>
    <b v="0"/>
    <x v="0"/>
    <s v="Express"/>
    <s v="Credit Card"/>
    <n v="4"/>
    <s v="Rainy"/>
    <s v="Christmas Market"/>
    <x v="1"/>
    <b v="1"/>
    <n v="4"/>
    <n v="36.880000000000003"/>
    <n v="147.52000000000001"/>
    <n v="0"/>
    <x v="0"/>
  </r>
  <r>
    <n v="5151"/>
    <s v="12/03/2019"/>
    <d v="1899-12-30T16:45:36"/>
    <n v="401"/>
    <x v="39"/>
    <x v="2"/>
    <x v="3"/>
    <n v="53.933300000000003"/>
    <n v="-116.5765"/>
    <n v="53"/>
    <b v="1"/>
    <n v="138"/>
    <x v="3"/>
    <x v="3"/>
    <n v="2"/>
    <b v="0"/>
    <x v="0"/>
    <s v="Overnight"/>
    <s v="Credit Card"/>
    <n v="3"/>
    <s v="Rainy"/>
    <s v="Christmas Market"/>
    <x v="1"/>
    <b v="0"/>
    <n v="2"/>
    <n v="91.85"/>
    <n v="183.7"/>
    <n v="0"/>
    <x v="0"/>
  </r>
  <r>
    <n v="5152"/>
    <s v="24/12/2022"/>
    <d v="1899-12-30T08:54:03"/>
    <n v="140"/>
    <x v="20"/>
    <x v="1"/>
    <x v="7"/>
    <n v="45.077800000000003"/>
    <n v="-63.546700000000001"/>
    <n v="30"/>
    <b v="1"/>
    <n v="582"/>
    <x v="4"/>
    <x v="4"/>
    <n v="3"/>
    <b v="0"/>
    <x v="0"/>
    <s v="Express"/>
    <s v="Online Payment"/>
    <n v="4"/>
    <s v="Snowy"/>
    <s v="Black Friday"/>
    <x v="0"/>
    <b v="0"/>
    <n v="4"/>
    <n v="46.44"/>
    <n v="139.33000000000001"/>
    <n v="13.93"/>
    <x v="1"/>
  </r>
  <r>
    <n v="5153"/>
    <s v="25/12/2021"/>
    <d v="1899-12-30T11:31:01"/>
    <n v="69"/>
    <x v="33"/>
    <x v="2"/>
    <x v="0"/>
    <n v="51.253799999999998"/>
    <n v="-85.3232"/>
    <n v="59"/>
    <b v="1"/>
    <n v="759"/>
    <x v="4"/>
    <x v="4"/>
    <n v="5"/>
    <b v="1"/>
    <x v="0"/>
    <s v="Express"/>
    <s v="Debit Card"/>
    <n v="4"/>
    <s v="Rainy"/>
    <s v="Christmas Market"/>
    <x v="1"/>
    <b v="1"/>
    <n v="3"/>
    <n v="69.23"/>
    <n v="346.14"/>
    <n v="0"/>
    <x v="0"/>
  </r>
  <r>
    <n v="5154"/>
    <s v="15/11/2018"/>
    <d v="1899-12-30T15:05:43"/>
    <n v="104"/>
    <x v="23"/>
    <x v="0"/>
    <x v="8"/>
    <n v="46.318800000000003"/>
    <n v="-63.146099999999997"/>
    <n v="25"/>
    <b v="0"/>
    <n v="50"/>
    <x v="1"/>
    <x v="1"/>
    <n v="2"/>
    <b v="0"/>
    <x v="1"/>
    <s v="Standard"/>
    <s v="Cash"/>
    <n v="1"/>
    <s v="Snowy"/>
    <s v="Black Friday"/>
    <x v="0"/>
    <b v="0"/>
    <n v="5"/>
    <n v="41.05"/>
    <n v="82.11"/>
    <n v="8.2100000000000009"/>
    <x v="1"/>
  </r>
  <r>
    <n v="5155"/>
    <s v="11/08/2020"/>
    <d v="1899-12-30T15:19:26"/>
    <n v="484"/>
    <x v="15"/>
    <x v="2"/>
    <x v="3"/>
    <n v="53.933300000000003"/>
    <n v="-116.5765"/>
    <n v="20"/>
    <b v="0"/>
    <n v="662"/>
    <x v="4"/>
    <x v="4"/>
    <n v="4"/>
    <b v="1"/>
    <x v="0"/>
    <s v="Standard"/>
    <s v="Online Payment"/>
    <n v="1"/>
    <s v="Sunny"/>
    <s v="Christmas Market"/>
    <x v="1"/>
    <b v="0"/>
    <n v="4"/>
    <n v="87.8"/>
    <n v="351.2"/>
    <n v="0"/>
    <x v="0"/>
  </r>
  <r>
    <n v="5156"/>
    <s v="11/01/2022"/>
    <d v="1899-12-30T11:47:54"/>
    <n v="351"/>
    <x v="4"/>
    <x v="0"/>
    <x v="7"/>
    <n v="45.077800000000003"/>
    <n v="-63.546700000000001"/>
    <n v="87"/>
    <b v="0"/>
    <n v="71"/>
    <x v="2"/>
    <x v="2"/>
    <n v="2"/>
    <b v="1"/>
    <x v="0"/>
    <s v="Express"/>
    <s v="Credit Card"/>
    <n v="4"/>
    <s v="Sunny"/>
    <s v="Christmas Market"/>
    <x v="1"/>
    <b v="0"/>
    <n v="4"/>
    <n v="68.94"/>
    <n v="137.88"/>
    <n v="0"/>
    <x v="0"/>
  </r>
  <r>
    <n v="5157"/>
    <s v="20/12/2018"/>
    <d v="1899-12-30T11:06:35"/>
    <n v="107"/>
    <x v="8"/>
    <x v="1"/>
    <x v="8"/>
    <n v="46.318800000000003"/>
    <n v="-63.146099999999997"/>
    <n v="18"/>
    <b v="1"/>
    <n v="113"/>
    <x v="2"/>
    <x v="2"/>
    <n v="1"/>
    <b v="0"/>
    <x v="0"/>
    <s v="Standard"/>
    <s v="Debit Card"/>
    <n v="3"/>
    <s v="Rainy"/>
    <s v="Christmas Market"/>
    <x v="1"/>
    <b v="1"/>
    <n v="4"/>
    <n v="60.63"/>
    <n v="60.63"/>
    <n v="0"/>
    <x v="0"/>
  </r>
  <r>
    <n v="5158"/>
    <s v="11/05/2020"/>
    <d v="1899-12-30T13:16:49"/>
    <n v="116"/>
    <x v="30"/>
    <x v="0"/>
    <x v="7"/>
    <n v="45.077800000000003"/>
    <n v="-63.546700000000001"/>
    <n v="55"/>
    <b v="1"/>
    <n v="823"/>
    <x v="2"/>
    <x v="2"/>
    <n v="2"/>
    <b v="1"/>
    <x v="1"/>
    <s v="Standard"/>
    <s v="Credit Card"/>
    <n v="2"/>
    <s v="Rainy"/>
    <s v="Christmas Market"/>
    <x v="1"/>
    <b v="1"/>
    <n v="1"/>
    <n v="87.34"/>
    <n v="174.68"/>
    <n v="0"/>
    <x v="0"/>
  </r>
  <r>
    <n v="5159"/>
    <s v="12/06/2019"/>
    <d v="1899-12-30T00:02:00"/>
    <n v="370"/>
    <x v="33"/>
    <x v="0"/>
    <x v="0"/>
    <n v="51.253799999999998"/>
    <n v="-85.3232"/>
    <n v="81"/>
    <b v="0"/>
    <n v="268"/>
    <x v="2"/>
    <x v="2"/>
    <n v="3"/>
    <b v="1"/>
    <x v="1"/>
    <s v="Overnight"/>
    <s v="Cash"/>
    <n v="2"/>
    <s v="Snowy"/>
    <s v="Black Friday"/>
    <x v="0"/>
    <b v="0"/>
    <n v="4"/>
    <n v="44.64"/>
    <n v="133.91999999999999"/>
    <n v="13.39"/>
    <x v="1"/>
  </r>
  <r>
    <n v="5160"/>
    <s v="21/11/2022"/>
    <d v="1899-12-30T05:23:06"/>
    <n v="407"/>
    <x v="39"/>
    <x v="2"/>
    <x v="3"/>
    <n v="53.933300000000003"/>
    <n v="-116.5765"/>
    <n v="71"/>
    <b v="0"/>
    <n v="80"/>
    <x v="1"/>
    <x v="1"/>
    <n v="5"/>
    <b v="1"/>
    <x v="1"/>
    <s v="Standard"/>
    <s v="Cash"/>
    <n v="5"/>
    <s v="Snowy"/>
    <s v="Christmas Market"/>
    <x v="1"/>
    <b v="0"/>
    <n v="4"/>
    <n v="56.71"/>
    <n v="283.56"/>
    <n v="0"/>
    <x v="0"/>
  </r>
  <r>
    <n v="5161"/>
    <s v="24/12/2023"/>
    <d v="1899-12-30T16:06:04"/>
    <n v="496"/>
    <x v="29"/>
    <x v="1"/>
    <x v="12"/>
    <n v="64.248000000000005"/>
    <n v="-84.889600000000002"/>
    <n v="16"/>
    <b v="1"/>
    <n v="930"/>
    <x v="3"/>
    <x v="3"/>
    <n v="2"/>
    <b v="0"/>
    <x v="0"/>
    <s v="Express"/>
    <s v="Online Payment"/>
    <n v="4"/>
    <s v="Snowy"/>
    <s v="Christmas Market"/>
    <x v="1"/>
    <b v="1"/>
    <n v="4"/>
    <n v="20.61"/>
    <n v="41.22"/>
    <n v="0"/>
    <x v="0"/>
  </r>
  <r>
    <n v="5162"/>
    <s v="11/12/2019"/>
    <d v="1899-12-30T02:13:58"/>
    <n v="174"/>
    <x v="50"/>
    <x v="1"/>
    <x v="2"/>
    <n v="46.813099999999999"/>
    <n v="-71.207499999999996"/>
    <n v="32"/>
    <b v="0"/>
    <n v="85"/>
    <x v="0"/>
    <x v="0"/>
    <n v="2"/>
    <b v="1"/>
    <x v="0"/>
    <s v="Express"/>
    <s v="Cash"/>
    <n v="4"/>
    <s v="Sunny"/>
    <s v="Black Friday"/>
    <x v="0"/>
    <b v="0"/>
    <n v="2"/>
    <n v="63.08"/>
    <n v="126.15"/>
    <n v="12.62"/>
    <x v="1"/>
  </r>
  <r>
    <n v="5163"/>
    <s v="28/11/2018"/>
    <d v="1899-12-30T22:51:58"/>
    <n v="333"/>
    <x v="21"/>
    <x v="0"/>
    <x v="3"/>
    <n v="53.933300000000003"/>
    <n v="-116.5765"/>
    <n v="66"/>
    <b v="1"/>
    <n v="77"/>
    <x v="3"/>
    <x v="3"/>
    <n v="3"/>
    <b v="0"/>
    <x v="0"/>
    <s v="Express"/>
    <s v="Debit Card"/>
    <n v="4"/>
    <s v="Sunny"/>
    <s v="Black Friday"/>
    <x v="0"/>
    <b v="0"/>
    <n v="1"/>
    <n v="59.48"/>
    <n v="178.45"/>
    <n v="17.850000000000001"/>
    <x v="1"/>
  </r>
  <r>
    <n v="5164"/>
    <s v="15/11/2022"/>
    <d v="1899-12-30T12:12:04"/>
    <n v="355"/>
    <x v="40"/>
    <x v="2"/>
    <x v="4"/>
    <n v="53.760899999999999"/>
    <n v="-98.813900000000004"/>
    <n v="38"/>
    <b v="1"/>
    <n v="431"/>
    <x v="0"/>
    <x v="0"/>
    <n v="3"/>
    <b v="0"/>
    <x v="1"/>
    <s v="Express"/>
    <s v="Cash"/>
    <n v="1"/>
    <s v="Rainy"/>
    <s v="Black Friday"/>
    <x v="0"/>
    <b v="1"/>
    <n v="5"/>
    <n v="20.13"/>
    <n v="60.39"/>
    <n v="6.04"/>
    <x v="1"/>
  </r>
  <r>
    <n v="5165"/>
    <s v="11/12/2020"/>
    <d v="1899-12-30T03:59:29"/>
    <n v="354"/>
    <x v="18"/>
    <x v="2"/>
    <x v="2"/>
    <n v="46.813099999999999"/>
    <n v="-71.207499999999996"/>
    <n v="79"/>
    <b v="1"/>
    <n v="858"/>
    <x v="4"/>
    <x v="4"/>
    <n v="5"/>
    <b v="1"/>
    <x v="1"/>
    <s v="Express"/>
    <s v="Debit Card"/>
    <n v="2"/>
    <s v="Rainy"/>
    <s v="Black Friday"/>
    <x v="0"/>
    <b v="1"/>
    <n v="5"/>
    <n v="20"/>
    <n v="100"/>
    <n v="10"/>
    <x v="1"/>
  </r>
  <r>
    <n v="5166"/>
    <s v="21/12/2019"/>
    <d v="1899-12-30T23:53:36"/>
    <n v="190"/>
    <x v="10"/>
    <x v="2"/>
    <x v="7"/>
    <n v="45.077800000000003"/>
    <n v="-63.546700000000001"/>
    <n v="79"/>
    <b v="1"/>
    <n v="901"/>
    <x v="1"/>
    <x v="1"/>
    <n v="4"/>
    <b v="0"/>
    <x v="0"/>
    <s v="Express"/>
    <s v="Cash"/>
    <n v="4"/>
    <s v="Snowy"/>
    <s v="None"/>
    <x v="0"/>
    <b v="1"/>
    <n v="3"/>
    <n v="61.68"/>
    <n v="246.72"/>
    <n v="0"/>
    <x v="0"/>
  </r>
  <r>
    <n v="5167"/>
    <s v="11/12/2019"/>
    <d v="1899-12-30T20:58:19"/>
    <n v="425"/>
    <x v="14"/>
    <x v="1"/>
    <x v="1"/>
    <n v="53.726700000000001"/>
    <n v="-127.6476"/>
    <n v="6"/>
    <b v="0"/>
    <n v="293"/>
    <x v="0"/>
    <x v="0"/>
    <n v="4"/>
    <b v="1"/>
    <x v="0"/>
    <s v="Express"/>
    <s v="Debit Card"/>
    <n v="1"/>
    <s v="Rainy"/>
    <s v="Christmas Market"/>
    <x v="1"/>
    <b v="1"/>
    <n v="2"/>
    <n v="90.66"/>
    <n v="362.63"/>
    <n v="0"/>
    <x v="0"/>
  </r>
  <r>
    <n v="5168"/>
    <s v="28/11/2018"/>
    <d v="1899-12-30T19:29:36"/>
    <n v="131"/>
    <x v="11"/>
    <x v="2"/>
    <x v="12"/>
    <n v="64.248000000000005"/>
    <n v="-84.889600000000002"/>
    <n v="2"/>
    <b v="0"/>
    <n v="941"/>
    <x v="3"/>
    <x v="3"/>
    <n v="2"/>
    <b v="0"/>
    <x v="1"/>
    <s v="Standard"/>
    <s v="Cash"/>
    <n v="4"/>
    <s v="Sunny"/>
    <s v="Black Friday"/>
    <x v="0"/>
    <b v="1"/>
    <n v="5"/>
    <n v="53.82"/>
    <n v="107.64"/>
    <n v="10.76"/>
    <x v="1"/>
  </r>
  <r>
    <n v="5169"/>
    <s v="12/06/2023"/>
    <d v="1899-12-30T12:30:03"/>
    <n v="420"/>
    <x v="40"/>
    <x v="2"/>
    <x v="0"/>
    <n v="51.253799999999998"/>
    <n v="-85.3232"/>
    <n v="68"/>
    <b v="0"/>
    <n v="118"/>
    <x v="2"/>
    <x v="2"/>
    <n v="5"/>
    <b v="1"/>
    <x v="1"/>
    <s v="Standard"/>
    <s v="Online Payment"/>
    <n v="2"/>
    <s v="Rainy"/>
    <s v="Black Friday"/>
    <x v="0"/>
    <b v="0"/>
    <n v="1"/>
    <n v="88.96"/>
    <n v="444.78"/>
    <n v="44.48"/>
    <x v="1"/>
  </r>
  <r>
    <n v="5170"/>
    <s v="11/01/2022"/>
    <d v="1899-12-30T03:02:47"/>
    <n v="420"/>
    <x v="42"/>
    <x v="0"/>
    <x v="0"/>
    <n v="51.253799999999998"/>
    <n v="-85.3232"/>
    <n v="46"/>
    <b v="1"/>
    <n v="474"/>
    <x v="0"/>
    <x v="0"/>
    <n v="1"/>
    <b v="0"/>
    <x v="1"/>
    <s v="Standard"/>
    <s v="Cash"/>
    <n v="3"/>
    <s v="Snowy"/>
    <s v="Black Friday"/>
    <x v="0"/>
    <b v="0"/>
    <n v="2"/>
    <n v="60.11"/>
    <n v="60.11"/>
    <n v="6.01"/>
    <x v="1"/>
  </r>
  <r>
    <n v="5171"/>
    <s v="11/10/2019"/>
    <d v="1899-12-30T21:46:53"/>
    <n v="331"/>
    <x v="10"/>
    <x v="0"/>
    <x v="12"/>
    <n v="64.248000000000005"/>
    <n v="-84.889600000000002"/>
    <n v="5"/>
    <b v="1"/>
    <n v="334"/>
    <x v="0"/>
    <x v="0"/>
    <n v="2"/>
    <b v="0"/>
    <x v="0"/>
    <s v="Overnight"/>
    <s v="Debit Card"/>
    <n v="5"/>
    <s v="Sunny"/>
    <s v="Black Friday"/>
    <x v="0"/>
    <b v="1"/>
    <n v="3"/>
    <n v="94.08"/>
    <n v="188.16"/>
    <n v="18.82"/>
    <x v="1"/>
  </r>
  <r>
    <n v="5172"/>
    <s v="11/10/2022"/>
    <d v="1899-12-30T03:52:11"/>
    <n v="167"/>
    <x v="19"/>
    <x v="1"/>
    <x v="8"/>
    <n v="46.318800000000003"/>
    <n v="-63.146099999999997"/>
    <n v="14"/>
    <b v="1"/>
    <n v="635"/>
    <x v="3"/>
    <x v="3"/>
    <n v="1"/>
    <b v="0"/>
    <x v="1"/>
    <s v="Express"/>
    <s v="Online Payment"/>
    <n v="5"/>
    <s v="Sunny"/>
    <s v="None"/>
    <x v="0"/>
    <b v="1"/>
    <n v="5"/>
    <n v="46.02"/>
    <n v="46.02"/>
    <n v="0"/>
    <x v="0"/>
  </r>
  <r>
    <n v="5173"/>
    <s v="26/11/2019"/>
    <d v="1899-12-30T10:51:43"/>
    <n v="440"/>
    <x v="25"/>
    <x v="2"/>
    <x v="6"/>
    <n v="46.565300000000001"/>
    <n v="-66.4619"/>
    <n v="14"/>
    <b v="0"/>
    <n v="585"/>
    <x v="0"/>
    <x v="0"/>
    <n v="3"/>
    <b v="1"/>
    <x v="1"/>
    <s v="Standard"/>
    <s v="Online Payment"/>
    <n v="2"/>
    <s v="Snowy"/>
    <s v="Black Friday"/>
    <x v="0"/>
    <b v="1"/>
    <n v="4"/>
    <n v="98.14"/>
    <n v="294.42"/>
    <n v="29.44"/>
    <x v="1"/>
  </r>
  <r>
    <n v="5174"/>
    <s v="12/03/2019"/>
    <d v="1899-12-30T18:53:50"/>
    <n v="116"/>
    <x v="47"/>
    <x v="1"/>
    <x v="1"/>
    <n v="53.726700000000001"/>
    <n v="-127.6476"/>
    <n v="57"/>
    <b v="1"/>
    <n v="285"/>
    <x v="3"/>
    <x v="3"/>
    <n v="1"/>
    <b v="0"/>
    <x v="1"/>
    <s v="Overnight"/>
    <s v="Cash"/>
    <n v="5"/>
    <s v="Snowy"/>
    <s v="Black Friday"/>
    <x v="0"/>
    <b v="0"/>
    <n v="4"/>
    <n v="62.41"/>
    <n v="62.41"/>
    <n v="6.24"/>
    <x v="1"/>
  </r>
  <r>
    <n v="5175"/>
    <s v="11/04/2023"/>
    <d v="1899-12-30T04:05:11"/>
    <n v="390"/>
    <x v="41"/>
    <x v="0"/>
    <x v="4"/>
    <n v="53.760899999999999"/>
    <n v="-98.813900000000004"/>
    <n v="39"/>
    <b v="1"/>
    <n v="749"/>
    <x v="3"/>
    <x v="3"/>
    <n v="2"/>
    <b v="1"/>
    <x v="1"/>
    <s v="Express"/>
    <s v="Online Payment"/>
    <n v="1"/>
    <s v="Sunny"/>
    <s v="Black Friday"/>
    <x v="0"/>
    <b v="0"/>
    <n v="4"/>
    <n v="67.42"/>
    <n v="134.84"/>
    <n v="13.48"/>
    <x v="1"/>
  </r>
  <r>
    <n v="5176"/>
    <s v="24/12/2023"/>
    <d v="1899-12-30T00:48:03"/>
    <n v="197"/>
    <x v="11"/>
    <x v="1"/>
    <x v="0"/>
    <n v="51.253799999999998"/>
    <n v="-85.3232"/>
    <n v="18"/>
    <b v="1"/>
    <n v="775"/>
    <x v="2"/>
    <x v="2"/>
    <n v="4"/>
    <b v="0"/>
    <x v="1"/>
    <s v="Standard"/>
    <s v="Cash"/>
    <n v="4"/>
    <s v="Sunny"/>
    <s v="Christmas Market"/>
    <x v="1"/>
    <b v="0"/>
    <n v="4"/>
    <n v="33.15"/>
    <n v="132.59"/>
    <n v="0"/>
    <x v="0"/>
  </r>
  <r>
    <n v="5177"/>
    <s v="15/12/2019"/>
    <d v="1899-12-30T15:50:05"/>
    <n v="394"/>
    <x v="22"/>
    <x v="2"/>
    <x v="3"/>
    <n v="53.933300000000003"/>
    <n v="-116.5765"/>
    <n v="99"/>
    <b v="0"/>
    <n v="78"/>
    <x v="0"/>
    <x v="0"/>
    <n v="5"/>
    <b v="1"/>
    <x v="1"/>
    <s v="Standard"/>
    <s v="Online Payment"/>
    <n v="1"/>
    <s v="Sunny"/>
    <s v="Black Friday"/>
    <x v="0"/>
    <b v="1"/>
    <n v="1"/>
    <n v="66.7"/>
    <n v="333.5"/>
    <n v="33.35"/>
    <x v="1"/>
  </r>
  <r>
    <n v="5178"/>
    <s v="11/06/2023"/>
    <d v="1899-12-30T10:11:56"/>
    <n v="326"/>
    <x v="52"/>
    <x v="1"/>
    <x v="3"/>
    <n v="53.933300000000003"/>
    <n v="-116.5765"/>
    <n v="100"/>
    <b v="1"/>
    <n v="480"/>
    <x v="2"/>
    <x v="2"/>
    <n v="1"/>
    <b v="1"/>
    <x v="0"/>
    <s v="Standard"/>
    <s v="Cash"/>
    <n v="4"/>
    <s v="Snowy"/>
    <s v="Black Friday"/>
    <x v="0"/>
    <b v="0"/>
    <n v="1"/>
    <n v="37.47"/>
    <n v="37.47"/>
    <n v="3.75"/>
    <x v="1"/>
  </r>
  <r>
    <n v="5179"/>
    <s v="11/08/2022"/>
    <d v="1899-12-30T00:15:35"/>
    <n v="466"/>
    <x v="24"/>
    <x v="0"/>
    <x v="0"/>
    <n v="51.253799999999998"/>
    <n v="-85.3232"/>
    <n v="93"/>
    <b v="0"/>
    <n v="543"/>
    <x v="0"/>
    <x v="0"/>
    <n v="2"/>
    <b v="0"/>
    <x v="1"/>
    <s v="Overnight"/>
    <s v="Cash"/>
    <n v="3"/>
    <s v="Sunny"/>
    <s v="None"/>
    <x v="0"/>
    <b v="0"/>
    <n v="1"/>
    <n v="85.74"/>
    <n v="171.48"/>
    <n v="0"/>
    <x v="0"/>
  </r>
  <r>
    <n v="5180"/>
    <s v="25/11/2019"/>
    <d v="1899-12-30T05:44:49"/>
    <n v="183"/>
    <x v="5"/>
    <x v="2"/>
    <x v="1"/>
    <n v="53.726700000000001"/>
    <n v="-127.6476"/>
    <n v="75"/>
    <b v="1"/>
    <n v="477"/>
    <x v="0"/>
    <x v="0"/>
    <n v="1"/>
    <b v="0"/>
    <x v="0"/>
    <s v="Standard"/>
    <s v="Debit Card"/>
    <n v="1"/>
    <s v="Rainy"/>
    <s v="Black Friday"/>
    <x v="0"/>
    <b v="0"/>
    <n v="2"/>
    <n v="57.79"/>
    <n v="57.79"/>
    <n v="5.78"/>
    <x v="1"/>
  </r>
  <r>
    <n v="5181"/>
    <s v="12/06/2022"/>
    <d v="1899-12-30T04:05:48"/>
    <n v="35"/>
    <x v="41"/>
    <x v="0"/>
    <x v="0"/>
    <n v="51.253799999999998"/>
    <n v="-85.3232"/>
    <n v="5"/>
    <b v="1"/>
    <n v="578"/>
    <x v="2"/>
    <x v="2"/>
    <n v="4"/>
    <b v="1"/>
    <x v="1"/>
    <s v="Overnight"/>
    <s v="Online Payment"/>
    <n v="4"/>
    <s v="Snowy"/>
    <s v="Black Friday"/>
    <x v="0"/>
    <b v="1"/>
    <n v="5"/>
    <n v="42.46"/>
    <n v="169.86"/>
    <n v="16.989999999999998"/>
    <x v="1"/>
  </r>
  <r>
    <n v="5182"/>
    <s v="17/11/2022"/>
    <d v="1899-12-30T18:56:37"/>
    <n v="347"/>
    <x v="32"/>
    <x v="1"/>
    <x v="12"/>
    <n v="64.248000000000005"/>
    <n v="-84.889600000000002"/>
    <n v="97"/>
    <b v="0"/>
    <n v="641"/>
    <x v="0"/>
    <x v="0"/>
    <n v="3"/>
    <b v="0"/>
    <x v="1"/>
    <s v="Standard"/>
    <s v="Debit Card"/>
    <n v="1"/>
    <s v="Rainy"/>
    <s v="None"/>
    <x v="0"/>
    <b v="1"/>
    <n v="3"/>
    <n v="26.97"/>
    <n v="80.92"/>
    <n v="0"/>
    <x v="0"/>
  </r>
  <r>
    <n v="5183"/>
    <s v="16/12/2019"/>
    <d v="1899-12-30T22:29:14"/>
    <n v="133"/>
    <x v="28"/>
    <x v="1"/>
    <x v="4"/>
    <n v="53.760899999999999"/>
    <n v="-98.813900000000004"/>
    <n v="30"/>
    <b v="0"/>
    <n v="976"/>
    <x v="2"/>
    <x v="2"/>
    <n v="5"/>
    <b v="0"/>
    <x v="1"/>
    <s v="Standard"/>
    <s v="Debit Card"/>
    <n v="5"/>
    <s v="Rainy"/>
    <s v="None"/>
    <x v="0"/>
    <b v="1"/>
    <n v="1"/>
    <n v="65.83"/>
    <n v="329.16"/>
    <n v="0"/>
    <x v="0"/>
  </r>
  <r>
    <n v="5184"/>
    <s v="13/11/2022"/>
    <d v="1899-12-30T06:36:50"/>
    <n v="109"/>
    <x v="31"/>
    <x v="1"/>
    <x v="9"/>
    <n v="54.273099999999999"/>
    <n v="-61.738799999999998"/>
    <n v="50"/>
    <b v="1"/>
    <n v="893"/>
    <x v="1"/>
    <x v="1"/>
    <n v="2"/>
    <b v="1"/>
    <x v="1"/>
    <s v="Express"/>
    <s v="Online Payment"/>
    <n v="2"/>
    <s v="Rainy"/>
    <s v="Christmas Market"/>
    <x v="1"/>
    <b v="0"/>
    <n v="3"/>
    <n v="31.7"/>
    <n v="63.41"/>
    <n v="0"/>
    <x v="0"/>
  </r>
  <r>
    <n v="5185"/>
    <s v="11/05/2018"/>
    <d v="1899-12-30T03:54:49"/>
    <n v="120"/>
    <x v="8"/>
    <x v="0"/>
    <x v="3"/>
    <n v="53.933300000000003"/>
    <n v="-116.5765"/>
    <n v="78"/>
    <b v="0"/>
    <n v="333"/>
    <x v="0"/>
    <x v="0"/>
    <n v="1"/>
    <b v="0"/>
    <x v="1"/>
    <s v="Express"/>
    <s v="Debit Card"/>
    <n v="1"/>
    <s v="Snowy"/>
    <s v="Black Friday"/>
    <x v="0"/>
    <b v="0"/>
    <n v="3"/>
    <n v="88.49"/>
    <n v="88.49"/>
    <n v="8.85"/>
    <x v="1"/>
  </r>
  <r>
    <n v="5186"/>
    <s v="11/04/2020"/>
    <d v="1899-12-30T15:29:42"/>
    <n v="205"/>
    <x v="26"/>
    <x v="0"/>
    <x v="6"/>
    <n v="46.565300000000001"/>
    <n v="-66.4619"/>
    <n v="89"/>
    <b v="0"/>
    <n v="770"/>
    <x v="4"/>
    <x v="4"/>
    <n v="1"/>
    <b v="1"/>
    <x v="1"/>
    <s v="Express"/>
    <s v="Cash"/>
    <n v="5"/>
    <s v="Rainy"/>
    <s v="None"/>
    <x v="0"/>
    <b v="0"/>
    <n v="5"/>
    <n v="21.6"/>
    <n v="21.6"/>
    <n v="0"/>
    <x v="0"/>
  </r>
  <r>
    <n v="5187"/>
    <s v="28/11/2023"/>
    <d v="1899-12-30T22:52:45"/>
    <n v="356"/>
    <x v="4"/>
    <x v="2"/>
    <x v="2"/>
    <n v="46.813099999999999"/>
    <n v="-71.207499999999996"/>
    <n v="84"/>
    <b v="1"/>
    <n v="659"/>
    <x v="2"/>
    <x v="2"/>
    <n v="4"/>
    <b v="0"/>
    <x v="0"/>
    <s v="Overnight"/>
    <s v="Online Payment"/>
    <n v="3"/>
    <s v="Sunny"/>
    <s v="Black Friday"/>
    <x v="0"/>
    <b v="0"/>
    <n v="1"/>
    <n v="43.56"/>
    <n v="174.26"/>
    <n v="17.43"/>
    <x v="1"/>
  </r>
  <r>
    <n v="5188"/>
    <s v="12/01/2020"/>
    <d v="1899-12-30T13:52:43"/>
    <n v="456"/>
    <x v="26"/>
    <x v="1"/>
    <x v="4"/>
    <n v="53.760899999999999"/>
    <n v="-98.813900000000004"/>
    <n v="44"/>
    <b v="0"/>
    <n v="868"/>
    <x v="2"/>
    <x v="2"/>
    <n v="3"/>
    <b v="1"/>
    <x v="0"/>
    <s v="Standard"/>
    <s v="Credit Card"/>
    <n v="2"/>
    <s v="Rainy"/>
    <s v="Christmas Market"/>
    <x v="1"/>
    <b v="1"/>
    <n v="3"/>
    <n v="44.42"/>
    <n v="133.25"/>
    <n v="0"/>
    <x v="0"/>
  </r>
  <r>
    <n v="5189"/>
    <s v="12/08/2023"/>
    <d v="1899-12-30T21:11:04"/>
    <n v="305"/>
    <x v="6"/>
    <x v="0"/>
    <x v="0"/>
    <n v="51.253799999999998"/>
    <n v="-85.3232"/>
    <n v="82"/>
    <b v="1"/>
    <n v="16"/>
    <x v="3"/>
    <x v="3"/>
    <n v="2"/>
    <b v="1"/>
    <x v="0"/>
    <s v="Overnight"/>
    <s v="Debit Card"/>
    <n v="1"/>
    <s v="Sunny"/>
    <s v="None"/>
    <x v="0"/>
    <b v="0"/>
    <n v="4"/>
    <n v="51.93"/>
    <n v="103.86"/>
    <n v="0"/>
    <x v="0"/>
  </r>
  <r>
    <n v="5190"/>
    <s v="11/12/2022"/>
    <d v="1899-12-30T02:53:21"/>
    <n v="449"/>
    <x v="19"/>
    <x v="2"/>
    <x v="12"/>
    <n v="64.248000000000005"/>
    <n v="-84.889600000000002"/>
    <n v="78"/>
    <b v="1"/>
    <n v="11"/>
    <x v="2"/>
    <x v="2"/>
    <n v="5"/>
    <b v="0"/>
    <x v="1"/>
    <s v="Overnight"/>
    <s v="Online Payment"/>
    <n v="1"/>
    <s v="Rainy"/>
    <s v="Christmas Market"/>
    <x v="1"/>
    <b v="1"/>
    <n v="5"/>
    <n v="87.1"/>
    <n v="435.5"/>
    <n v="0"/>
    <x v="0"/>
  </r>
  <r>
    <n v="5191"/>
    <s v="26/11/2023"/>
    <d v="1899-12-30T10:59:27"/>
    <n v="278"/>
    <x v="6"/>
    <x v="2"/>
    <x v="8"/>
    <n v="46.318800000000003"/>
    <n v="-63.146099999999997"/>
    <n v="10"/>
    <b v="1"/>
    <n v="291"/>
    <x v="3"/>
    <x v="3"/>
    <n v="1"/>
    <b v="0"/>
    <x v="1"/>
    <s v="Overnight"/>
    <s v="Credit Card"/>
    <n v="3"/>
    <s v="Snowy"/>
    <s v="Black Friday"/>
    <x v="0"/>
    <b v="0"/>
    <n v="1"/>
    <n v="17.899999999999999"/>
    <n v="17.899999999999999"/>
    <n v="1.79"/>
    <x v="1"/>
  </r>
  <r>
    <n v="5192"/>
    <s v="11/08/2021"/>
    <d v="1899-12-30T17:52:18"/>
    <n v="492"/>
    <x v="52"/>
    <x v="2"/>
    <x v="10"/>
    <n v="64.282300000000006"/>
    <n v="-135"/>
    <n v="96"/>
    <b v="1"/>
    <n v="274"/>
    <x v="4"/>
    <x v="4"/>
    <n v="3"/>
    <b v="1"/>
    <x v="1"/>
    <s v="Express"/>
    <s v="Online Payment"/>
    <n v="4"/>
    <s v="Rainy"/>
    <s v="Black Friday"/>
    <x v="0"/>
    <b v="1"/>
    <n v="3"/>
    <n v="32.33"/>
    <n v="96.99"/>
    <n v="9.6999999999999993"/>
    <x v="1"/>
  </r>
  <r>
    <n v="5193"/>
    <s v="11/09/2018"/>
    <d v="1899-12-30T12:07:28"/>
    <n v="118"/>
    <x v="47"/>
    <x v="2"/>
    <x v="4"/>
    <n v="53.760899999999999"/>
    <n v="-98.813900000000004"/>
    <n v="14"/>
    <b v="1"/>
    <n v="826"/>
    <x v="2"/>
    <x v="2"/>
    <n v="2"/>
    <b v="0"/>
    <x v="1"/>
    <s v="Standard"/>
    <s v="Credit Card"/>
    <n v="2"/>
    <s v="Sunny"/>
    <s v="None"/>
    <x v="0"/>
    <b v="1"/>
    <n v="2"/>
    <n v="30.38"/>
    <n v="60.77"/>
    <n v="0"/>
    <x v="0"/>
  </r>
  <r>
    <n v="5194"/>
    <s v="12/06/2018"/>
    <d v="1899-12-30T06:21:12"/>
    <n v="481"/>
    <x v="3"/>
    <x v="2"/>
    <x v="11"/>
    <n v="63.588799999999999"/>
    <n v="-115.5069"/>
    <n v="58"/>
    <b v="0"/>
    <n v="206"/>
    <x v="2"/>
    <x v="2"/>
    <n v="2"/>
    <b v="1"/>
    <x v="0"/>
    <s v="Standard"/>
    <s v="Online Payment"/>
    <n v="3"/>
    <s v="Sunny"/>
    <s v="None"/>
    <x v="0"/>
    <b v="0"/>
    <n v="5"/>
    <n v="41.52"/>
    <n v="83.03"/>
    <n v="0"/>
    <x v="0"/>
  </r>
  <r>
    <n v="5195"/>
    <s v="12/01/2021"/>
    <d v="1899-12-30T19:34:52"/>
    <n v="155"/>
    <x v="35"/>
    <x v="2"/>
    <x v="7"/>
    <n v="45.077800000000003"/>
    <n v="-63.546700000000001"/>
    <n v="55"/>
    <b v="1"/>
    <n v="950"/>
    <x v="3"/>
    <x v="3"/>
    <n v="5"/>
    <b v="0"/>
    <x v="1"/>
    <s v="Standard"/>
    <s v="Credit Card"/>
    <n v="3"/>
    <s v="Rainy"/>
    <s v="Christmas Market"/>
    <x v="1"/>
    <b v="0"/>
    <n v="5"/>
    <n v="14.22"/>
    <n v="71.11"/>
    <n v="0"/>
    <x v="0"/>
  </r>
  <r>
    <n v="5196"/>
    <s v="17/11/2023"/>
    <d v="1899-12-30T00:40:35"/>
    <n v="494"/>
    <x v="0"/>
    <x v="1"/>
    <x v="8"/>
    <n v="46.318800000000003"/>
    <n v="-63.146099999999997"/>
    <n v="23"/>
    <b v="1"/>
    <n v="360"/>
    <x v="0"/>
    <x v="0"/>
    <n v="3"/>
    <b v="1"/>
    <x v="0"/>
    <s v="Express"/>
    <s v="Debit Card"/>
    <n v="1"/>
    <s v="Snowy"/>
    <s v="None"/>
    <x v="0"/>
    <b v="1"/>
    <n v="3"/>
    <n v="22.65"/>
    <n v="67.959999999999994"/>
    <n v="0"/>
    <x v="0"/>
  </r>
  <r>
    <n v="5197"/>
    <s v="11/08/2023"/>
    <d v="1899-12-30T13:52:21"/>
    <n v="252"/>
    <x v="36"/>
    <x v="0"/>
    <x v="4"/>
    <n v="53.760899999999999"/>
    <n v="-98.813900000000004"/>
    <n v="60"/>
    <b v="1"/>
    <n v="256"/>
    <x v="2"/>
    <x v="2"/>
    <n v="5"/>
    <b v="0"/>
    <x v="0"/>
    <s v="Express"/>
    <s v="Debit Card"/>
    <n v="3"/>
    <s v="Rainy"/>
    <s v="Christmas Market"/>
    <x v="1"/>
    <b v="1"/>
    <n v="3"/>
    <n v="96.05"/>
    <n v="480.27"/>
    <n v="0"/>
    <x v="0"/>
  </r>
  <r>
    <n v="5198"/>
    <s v="14/11/2020"/>
    <d v="1899-12-30T02:09:21"/>
    <n v="177"/>
    <x v="49"/>
    <x v="2"/>
    <x v="4"/>
    <n v="53.760899999999999"/>
    <n v="-98.813900000000004"/>
    <n v="10"/>
    <b v="0"/>
    <n v="181"/>
    <x v="4"/>
    <x v="4"/>
    <n v="1"/>
    <b v="0"/>
    <x v="0"/>
    <s v="Standard"/>
    <s v="Debit Card"/>
    <n v="5"/>
    <s v="Sunny"/>
    <s v="Christmas Market"/>
    <x v="1"/>
    <b v="1"/>
    <n v="2"/>
    <n v="67.88"/>
    <n v="67.88"/>
    <n v="0"/>
    <x v="0"/>
  </r>
  <r>
    <n v="5199"/>
    <s v="26/12/2021"/>
    <d v="1899-12-30T03:29:33"/>
    <n v="496"/>
    <x v="33"/>
    <x v="2"/>
    <x v="9"/>
    <n v="54.273099999999999"/>
    <n v="-61.738799999999998"/>
    <n v="32"/>
    <b v="0"/>
    <n v="797"/>
    <x v="0"/>
    <x v="0"/>
    <n v="3"/>
    <b v="0"/>
    <x v="0"/>
    <s v="Standard"/>
    <s v="Cash"/>
    <n v="3"/>
    <s v="Snowy"/>
    <s v="Black Friday"/>
    <x v="0"/>
    <b v="0"/>
    <n v="5"/>
    <n v="39.86"/>
    <n v="119.59"/>
    <n v="11.96"/>
    <x v="1"/>
  </r>
  <r>
    <n v="5200"/>
    <s v="13/11/2019"/>
    <d v="1899-12-30T20:31:28"/>
    <n v="421"/>
    <x v="6"/>
    <x v="1"/>
    <x v="7"/>
    <n v="45.077800000000003"/>
    <n v="-63.546700000000001"/>
    <n v="6"/>
    <b v="1"/>
    <n v="715"/>
    <x v="1"/>
    <x v="1"/>
    <n v="2"/>
    <b v="0"/>
    <x v="0"/>
    <s v="Express"/>
    <s v="Online Payment"/>
    <n v="3"/>
    <s v="Rainy"/>
    <s v="Black Friday"/>
    <x v="0"/>
    <b v="1"/>
    <n v="1"/>
    <n v="98.72"/>
    <n v="197.44"/>
    <n v="19.739999999999998"/>
    <x v="1"/>
  </r>
  <r>
    <n v="5201"/>
    <s v="20/12/2018"/>
    <d v="1899-12-30T09:47:08"/>
    <n v="7"/>
    <x v="1"/>
    <x v="0"/>
    <x v="0"/>
    <n v="51.253799999999998"/>
    <n v="-85.3232"/>
    <n v="77"/>
    <b v="1"/>
    <n v="149"/>
    <x v="4"/>
    <x v="4"/>
    <n v="4"/>
    <b v="1"/>
    <x v="1"/>
    <s v="Express"/>
    <s v="Cash"/>
    <n v="1"/>
    <s v="Snowy"/>
    <s v="None"/>
    <x v="0"/>
    <b v="0"/>
    <n v="3"/>
    <n v="86.36"/>
    <n v="345.42"/>
    <n v="0"/>
    <x v="0"/>
  </r>
  <r>
    <n v="5202"/>
    <s v="21/12/2022"/>
    <d v="1899-12-30T22:10:49"/>
    <n v="258"/>
    <x v="2"/>
    <x v="0"/>
    <x v="9"/>
    <n v="54.273099999999999"/>
    <n v="-61.738799999999998"/>
    <n v="51"/>
    <b v="1"/>
    <n v="844"/>
    <x v="1"/>
    <x v="1"/>
    <n v="5"/>
    <b v="1"/>
    <x v="1"/>
    <s v="Standard"/>
    <s v="Debit Card"/>
    <n v="4"/>
    <s v="Snowy"/>
    <s v="Black Friday"/>
    <x v="0"/>
    <b v="0"/>
    <n v="2"/>
    <n v="61.68"/>
    <n v="308.38"/>
    <n v="30.84"/>
    <x v="1"/>
  </r>
  <r>
    <n v="5203"/>
    <s v="11/10/2020"/>
    <d v="1899-12-30T16:04:37"/>
    <n v="478"/>
    <x v="11"/>
    <x v="0"/>
    <x v="3"/>
    <n v="53.933300000000003"/>
    <n v="-116.5765"/>
    <n v="94"/>
    <b v="1"/>
    <n v="423"/>
    <x v="3"/>
    <x v="3"/>
    <n v="5"/>
    <b v="0"/>
    <x v="1"/>
    <s v="Overnight"/>
    <s v="Credit Card"/>
    <n v="1"/>
    <s v="Rainy"/>
    <s v="None"/>
    <x v="0"/>
    <b v="1"/>
    <n v="1"/>
    <n v="86.44"/>
    <n v="432.22"/>
    <n v="0"/>
    <x v="0"/>
  </r>
  <r>
    <n v="5204"/>
    <s v="11/08/2022"/>
    <d v="1899-12-30T12:10:06"/>
    <n v="413"/>
    <x v="5"/>
    <x v="0"/>
    <x v="2"/>
    <n v="46.813099999999999"/>
    <n v="-71.207499999999996"/>
    <n v="28"/>
    <b v="1"/>
    <n v="577"/>
    <x v="4"/>
    <x v="4"/>
    <n v="2"/>
    <b v="1"/>
    <x v="1"/>
    <s v="Overnight"/>
    <s v="Credit Card"/>
    <n v="5"/>
    <s v="Snowy"/>
    <s v="Christmas Market"/>
    <x v="1"/>
    <b v="1"/>
    <n v="2"/>
    <n v="58.21"/>
    <n v="116.42"/>
    <n v="0"/>
    <x v="0"/>
  </r>
  <r>
    <n v="5205"/>
    <s v="25/12/2023"/>
    <d v="1899-12-30T16:05:27"/>
    <n v="471"/>
    <x v="8"/>
    <x v="2"/>
    <x v="11"/>
    <n v="63.588799999999999"/>
    <n v="-115.5069"/>
    <n v="7"/>
    <b v="1"/>
    <n v="400"/>
    <x v="0"/>
    <x v="0"/>
    <n v="3"/>
    <b v="1"/>
    <x v="0"/>
    <s v="Overnight"/>
    <s v="Online Payment"/>
    <n v="1"/>
    <s v="Snowy"/>
    <s v="Christmas Market"/>
    <x v="1"/>
    <b v="0"/>
    <n v="1"/>
    <n v="14.61"/>
    <n v="43.84"/>
    <n v="0"/>
    <x v="0"/>
  </r>
  <r>
    <n v="5206"/>
    <s v="12/01/2019"/>
    <d v="1899-12-30T15:03:27"/>
    <n v="179"/>
    <x v="50"/>
    <x v="1"/>
    <x v="8"/>
    <n v="46.318800000000003"/>
    <n v="-63.146099999999997"/>
    <n v="84"/>
    <b v="1"/>
    <n v="833"/>
    <x v="3"/>
    <x v="3"/>
    <n v="3"/>
    <b v="1"/>
    <x v="0"/>
    <s v="Standard"/>
    <s v="Debit Card"/>
    <n v="5"/>
    <s v="Rainy"/>
    <s v="Christmas Market"/>
    <x v="1"/>
    <b v="1"/>
    <n v="1"/>
    <n v="94.42"/>
    <n v="283.27"/>
    <n v="0"/>
    <x v="0"/>
  </r>
  <r>
    <n v="5207"/>
    <s v="18/12/2020"/>
    <d v="1899-12-30T08:39:38"/>
    <n v="150"/>
    <x v="7"/>
    <x v="1"/>
    <x v="4"/>
    <n v="53.760899999999999"/>
    <n v="-98.813900000000004"/>
    <n v="61"/>
    <b v="1"/>
    <n v="266"/>
    <x v="3"/>
    <x v="3"/>
    <n v="3"/>
    <b v="1"/>
    <x v="1"/>
    <s v="Standard"/>
    <s v="Credit Card"/>
    <n v="1"/>
    <s v="Rainy"/>
    <s v="Christmas Market"/>
    <x v="1"/>
    <b v="1"/>
    <n v="4"/>
    <n v="15.74"/>
    <n v="47.23"/>
    <n v="0"/>
    <x v="0"/>
  </r>
  <r>
    <n v="5208"/>
    <s v="17/12/2021"/>
    <d v="1899-12-30T07:20:10"/>
    <n v="461"/>
    <x v="8"/>
    <x v="1"/>
    <x v="6"/>
    <n v="46.565300000000001"/>
    <n v="-66.4619"/>
    <n v="66"/>
    <b v="0"/>
    <n v="593"/>
    <x v="0"/>
    <x v="0"/>
    <n v="3"/>
    <b v="1"/>
    <x v="1"/>
    <s v="Express"/>
    <s v="Online Payment"/>
    <n v="3"/>
    <s v="Snowy"/>
    <s v="None"/>
    <x v="0"/>
    <b v="1"/>
    <n v="4"/>
    <n v="29.13"/>
    <n v="87.38"/>
    <n v="0"/>
    <x v="0"/>
  </r>
  <r>
    <n v="5209"/>
    <s v="11/04/2020"/>
    <d v="1899-12-30T00:22:16"/>
    <n v="121"/>
    <x v="50"/>
    <x v="1"/>
    <x v="6"/>
    <n v="46.565300000000001"/>
    <n v="-66.4619"/>
    <n v="7"/>
    <b v="0"/>
    <n v="300"/>
    <x v="2"/>
    <x v="2"/>
    <n v="5"/>
    <b v="0"/>
    <x v="0"/>
    <s v="Overnight"/>
    <s v="Credit Card"/>
    <n v="4"/>
    <s v="Snowy"/>
    <s v="Christmas Market"/>
    <x v="1"/>
    <b v="0"/>
    <n v="3"/>
    <n v="49.74"/>
    <n v="248.68"/>
    <n v="0"/>
    <x v="0"/>
  </r>
  <r>
    <n v="5210"/>
    <s v="11/12/2021"/>
    <d v="1899-12-30T10:01:37"/>
    <n v="347"/>
    <x v="41"/>
    <x v="1"/>
    <x v="12"/>
    <n v="64.248000000000005"/>
    <n v="-84.889600000000002"/>
    <n v="66"/>
    <b v="1"/>
    <n v="182"/>
    <x v="4"/>
    <x v="4"/>
    <n v="1"/>
    <b v="1"/>
    <x v="1"/>
    <s v="Standard"/>
    <s v="Credit Card"/>
    <n v="3"/>
    <s v="Rainy"/>
    <s v="Christmas Market"/>
    <x v="1"/>
    <b v="0"/>
    <n v="3"/>
    <n v="49.67"/>
    <n v="49.67"/>
    <n v="0"/>
    <x v="0"/>
  </r>
  <r>
    <n v="5211"/>
    <s v="24/12/2019"/>
    <d v="1899-12-30T10:25:04"/>
    <n v="332"/>
    <x v="28"/>
    <x v="2"/>
    <x v="9"/>
    <n v="54.273099999999999"/>
    <n v="-61.738799999999998"/>
    <n v="90"/>
    <b v="0"/>
    <n v="137"/>
    <x v="1"/>
    <x v="1"/>
    <n v="1"/>
    <b v="1"/>
    <x v="0"/>
    <s v="Standard"/>
    <s v="Online Payment"/>
    <n v="1"/>
    <s v="Snowy"/>
    <s v="Black Friday"/>
    <x v="0"/>
    <b v="0"/>
    <n v="5"/>
    <n v="16.809999999999999"/>
    <n v="16.809999999999999"/>
    <n v="1.68"/>
    <x v="1"/>
  </r>
  <r>
    <n v="5212"/>
    <s v="30/11/2020"/>
    <d v="1899-12-30T04:05:46"/>
    <n v="38"/>
    <x v="32"/>
    <x v="1"/>
    <x v="8"/>
    <n v="46.318800000000003"/>
    <n v="-63.146099999999997"/>
    <n v="47"/>
    <b v="0"/>
    <n v="51"/>
    <x v="0"/>
    <x v="0"/>
    <n v="2"/>
    <b v="0"/>
    <x v="0"/>
    <s v="Overnight"/>
    <s v="Online Payment"/>
    <n v="3"/>
    <s v="Snowy"/>
    <s v="Christmas Market"/>
    <x v="1"/>
    <b v="0"/>
    <n v="1"/>
    <n v="48.41"/>
    <n v="96.83"/>
    <n v="0"/>
    <x v="0"/>
  </r>
  <r>
    <n v="5213"/>
    <s v="12/01/2018"/>
    <d v="1899-12-30T07:38:05"/>
    <n v="227"/>
    <x v="25"/>
    <x v="2"/>
    <x v="8"/>
    <n v="46.318800000000003"/>
    <n v="-63.146099999999997"/>
    <n v="66"/>
    <b v="0"/>
    <n v="506"/>
    <x v="1"/>
    <x v="1"/>
    <n v="5"/>
    <b v="1"/>
    <x v="1"/>
    <s v="Overnight"/>
    <s v="Debit Card"/>
    <n v="3"/>
    <s v="Rainy"/>
    <s v="Christmas Market"/>
    <x v="1"/>
    <b v="0"/>
    <n v="2"/>
    <n v="14.68"/>
    <n v="73.42"/>
    <n v="0"/>
    <x v="0"/>
  </r>
  <r>
    <n v="5214"/>
    <s v="12/09/2022"/>
    <d v="1899-12-30T23:57:13"/>
    <n v="314"/>
    <x v="32"/>
    <x v="2"/>
    <x v="9"/>
    <n v="54.273099999999999"/>
    <n v="-61.738799999999998"/>
    <n v="91"/>
    <b v="1"/>
    <n v="418"/>
    <x v="0"/>
    <x v="0"/>
    <n v="4"/>
    <b v="0"/>
    <x v="1"/>
    <s v="Standard"/>
    <s v="Credit Card"/>
    <n v="1"/>
    <s v="Snowy"/>
    <s v="None"/>
    <x v="0"/>
    <b v="1"/>
    <n v="5"/>
    <n v="17.649999999999999"/>
    <n v="70.61"/>
    <n v="0"/>
    <x v="0"/>
  </r>
  <r>
    <n v="5215"/>
    <s v="23/12/2020"/>
    <d v="1899-12-30T00:21:22"/>
    <n v="130"/>
    <x v="43"/>
    <x v="1"/>
    <x v="1"/>
    <n v="53.726700000000001"/>
    <n v="-127.6476"/>
    <n v="16"/>
    <b v="1"/>
    <n v="871"/>
    <x v="2"/>
    <x v="2"/>
    <n v="5"/>
    <b v="0"/>
    <x v="1"/>
    <s v="Overnight"/>
    <s v="Credit Card"/>
    <n v="2"/>
    <s v="Sunny"/>
    <s v="Christmas Market"/>
    <x v="1"/>
    <b v="0"/>
    <n v="4"/>
    <n v="28.67"/>
    <n v="143.37"/>
    <n v="0"/>
    <x v="0"/>
  </r>
  <r>
    <n v="5216"/>
    <s v="24/12/2022"/>
    <d v="1899-12-30T22:24:30"/>
    <n v="116"/>
    <x v="10"/>
    <x v="1"/>
    <x v="12"/>
    <n v="64.248000000000005"/>
    <n v="-84.889600000000002"/>
    <n v="58"/>
    <b v="1"/>
    <n v="110"/>
    <x v="0"/>
    <x v="0"/>
    <n v="1"/>
    <b v="0"/>
    <x v="0"/>
    <s v="Express"/>
    <s v="Debit Card"/>
    <n v="1"/>
    <s v="Sunny"/>
    <s v="None"/>
    <x v="0"/>
    <b v="0"/>
    <n v="5"/>
    <n v="80.7"/>
    <n v="80.7"/>
    <n v="0"/>
    <x v="0"/>
  </r>
  <r>
    <n v="5217"/>
    <s v="24/12/2019"/>
    <d v="1899-12-30T13:16:49"/>
    <n v="314"/>
    <x v="8"/>
    <x v="0"/>
    <x v="7"/>
    <n v="45.077800000000003"/>
    <n v="-63.546700000000001"/>
    <n v="7"/>
    <b v="1"/>
    <n v="830"/>
    <x v="2"/>
    <x v="2"/>
    <n v="2"/>
    <b v="0"/>
    <x v="0"/>
    <s v="Standard"/>
    <s v="Cash"/>
    <n v="4"/>
    <s v="Snowy"/>
    <s v="Black Friday"/>
    <x v="0"/>
    <b v="1"/>
    <n v="4"/>
    <n v="36.43"/>
    <n v="72.849999999999994"/>
    <n v="7.29"/>
    <x v="1"/>
  </r>
  <r>
    <n v="5218"/>
    <s v="11/06/2022"/>
    <d v="1899-12-30T08:45:12"/>
    <n v="230"/>
    <x v="26"/>
    <x v="0"/>
    <x v="11"/>
    <n v="63.588799999999999"/>
    <n v="-115.5069"/>
    <n v="22"/>
    <b v="1"/>
    <n v="599"/>
    <x v="1"/>
    <x v="1"/>
    <n v="3"/>
    <b v="1"/>
    <x v="0"/>
    <s v="Express"/>
    <s v="Online Payment"/>
    <n v="3"/>
    <s v="Snowy"/>
    <s v="None"/>
    <x v="0"/>
    <b v="0"/>
    <n v="2"/>
    <n v="52.55"/>
    <n v="157.65"/>
    <n v="0"/>
    <x v="0"/>
  </r>
  <r>
    <n v="5219"/>
    <s v="17/11/2019"/>
    <d v="1899-12-30T19:57:57"/>
    <n v="475"/>
    <x v="14"/>
    <x v="1"/>
    <x v="0"/>
    <n v="51.253799999999998"/>
    <n v="-85.3232"/>
    <n v="73"/>
    <b v="1"/>
    <n v="430"/>
    <x v="1"/>
    <x v="1"/>
    <n v="5"/>
    <b v="1"/>
    <x v="0"/>
    <s v="Standard"/>
    <s v="Cash"/>
    <n v="4"/>
    <s v="Snowy"/>
    <s v="Black Friday"/>
    <x v="0"/>
    <b v="0"/>
    <n v="4"/>
    <n v="36.090000000000003"/>
    <n v="180.44"/>
    <n v="18.04"/>
    <x v="1"/>
  </r>
  <r>
    <n v="5220"/>
    <s v="27/11/2022"/>
    <d v="1899-12-30T21:32:13"/>
    <n v="130"/>
    <x v="0"/>
    <x v="2"/>
    <x v="1"/>
    <n v="53.726700000000001"/>
    <n v="-127.6476"/>
    <n v="77"/>
    <b v="1"/>
    <n v="369"/>
    <x v="2"/>
    <x v="2"/>
    <n v="4"/>
    <b v="1"/>
    <x v="0"/>
    <s v="Standard"/>
    <s v="Cash"/>
    <n v="1"/>
    <s v="Snowy"/>
    <s v="Black Friday"/>
    <x v="0"/>
    <b v="1"/>
    <n v="3"/>
    <n v="33.25"/>
    <n v="133.01"/>
    <n v="13.3"/>
    <x v="1"/>
  </r>
  <r>
    <n v="5221"/>
    <s v="20/12/2018"/>
    <d v="1899-12-30T23:55:03"/>
    <n v="147"/>
    <x v="46"/>
    <x v="0"/>
    <x v="6"/>
    <n v="46.565300000000001"/>
    <n v="-66.4619"/>
    <n v="48"/>
    <b v="0"/>
    <n v="445"/>
    <x v="1"/>
    <x v="1"/>
    <n v="5"/>
    <b v="1"/>
    <x v="0"/>
    <s v="Standard"/>
    <s v="Cash"/>
    <n v="3"/>
    <s v="Rainy"/>
    <s v="None"/>
    <x v="0"/>
    <b v="1"/>
    <n v="3"/>
    <n v="37.24"/>
    <n v="186.18"/>
    <n v="0"/>
    <x v="0"/>
  </r>
  <r>
    <n v="5222"/>
    <s v="11/06/2022"/>
    <d v="1899-12-30T23:44:23"/>
    <n v="59"/>
    <x v="23"/>
    <x v="0"/>
    <x v="6"/>
    <n v="46.565300000000001"/>
    <n v="-66.4619"/>
    <n v="39"/>
    <b v="1"/>
    <n v="870"/>
    <x v="2"/>
    <x v="2"/>
    <n v="1"/>
    <b v="1"/>
    <x v="1"/>
    <s v="Overnight"/>
    <s v="Credit Card"/>
    <n v="3"/>
    <s v="Rainy"/>
    <s v="Black Friday"/>
    <x v="0"/>
    <b v="0"/>
    <n v="1"/>
    <n v="88.7"/>
    <n v="88.7"/>
    <n v="8.8699999999999992"/>
    <x v="1"/>
  </r>
  <r>
    <n v="5223"/>
    <s v="11/02/2023"/>
    <d v="1899-12-30T00:04:16"/>
    <n v="151"/>
    <x v="36"/>
    <x v="1"/>
    <x v="4"/>
    <n v="53.760899999999999"/>
    <n v="-98.813900000000004"/>
    <n v="63"/>
    <b v="1"/>
    <n v="144"/>
    <x v="3"/>
    <x v="3"/>
    <n v="2"/>
    <b v="1"/>
    <x v="1"/>
    <s v="Express"/>
    <s v="Credit Card"/>
    <n v="2"/>
    <s v="Rainy"/>
    <s v="Black Friday"/>
    <x v="0"/>
    <b v="1"/>
    <n v="5"/>
    <n v="54.59"/>
    <n v="109.18"/>
    <n v="10.92"/>
    <x v="1"/>
  </r>
  <r>
    <n v="5224"/>
    <s v="11/03/2019"/>
    <d v="1899-12-30T01:18:35"/>
    <n v="28"/>
    <x v="38"/>
    <x v="0"/>
    <x v="7"/>
    <n v="45.077800000000003"/>
    <n v="-63.546700000000001"/>
    <n v="6"/>
    <b v="1"/>
    <n v="259"/>
    <x v="0"/>
    <x v="0"/>
    <n v="3"/>
    <b v="0"/>
    <x v="1"/>
    <s v="Standard"/>
    <s v="Credit Card"/>
    <n v="2"/>
    <s v="Sunny"/>
    <s v="Christmas Market"/>
    <x v="1"/>
    <b v="0"/>
    <n v="1"/>
    <n v="16.38"/>
    <n v="49.15"/>
    <n v="0"/>
    <x v="0"/>
  </r>
  <r>
    <n v="5225"/>
    <s v="22/12/2023"/>
    <d v="1899-12-30T22:49:03"/>
    <n v="358"/>
    <x v="37"/>
    <x v="1"/>
    <x v="7"/>
    <n v="45.077800000000003"/>
    <n v="-63.546700000000001"/>
    <n v="12"/>
    <b v="0"/>
    <n v="936"/>
    <x v="3"/>
    <x v="3"/>
    <n v="2"/>
    <b v="0"/>
    <x v="1"/>
    <s v="Express"/>
    <s v="Credit Card"/>
    <n v="5"/>
    <s v="Sunny"/>
    <s v="None"/>
    <x v="0"/>
    <b v="0"/>
    <n v="4"/>
    <n v="19.87"/>
    <n v="39.74"/>
    <n v="0"/>
    <x v="0"/>
  </r>
  <r>
    <n v="5226"/>
    <s v="24/11/2018"/>
    <d v="1899-12-30T07:28:07"/>
    <n v="379"/>
    <x v="17"/>
    <x v="2"/>
    <x v="7"/>
    <n v="45.077800000000003"/>
    <n v="-63.546700000000001"/>
    <n v="31"/>
    <b v="0"/>
    <n v="4"/>
    <x v="4"/>
    <x v="4"/>
    <n v="2"/>
    <b v="0"/>
    <x v="1"/>
    <s v="Express"/>
    <s v="Credit Card"/>
    <n v="3"/>
    <s v="Rainy"/>
    <s v="Black Friday"/>
    <x v="0"/>
    <b v="1"/>
    <n v="2"/>
    <n v="59.76"/>
    <n v="119.51"/>
    <n v="11.95"/>
    <x v="1"/>
  </r>
  <r>
    <n v="5227"/>
    <s v="16/11/2021"/>
    <d v="1899-12-30T14:18:34"/>
    <n v="28"/>
    <x v="4"/>
    <x v="2"/>
    <x v="7"/>
    <n v="45.077800000000003"/>
    <n v="-63.546700000000001"/>
    <n v="92"/>
    <b v="1"/>
    <n v="932"/>
    <x v="4"/>
    <x v="4"/>
    <n v="1"/>
    <b v="0"/>
    <x v="1"/>
    <s v="Standard"/>
    <s v="Debit Card"/>
    <n v="3"/>
    <s v="Rainy"/>
    <s v="Black Friday"/>
    <x v="0"/>
    <b v="0"/>
    <n v="4"/>
    <n v="39.42"/>
    <n v="39.42"/>
    <n v="3.94"/>
    <x v="1"/>
  </r>
  <r>
    <n v="5228"/>
    <s v="19/11/2019"/>
    <d v="1899-12-30T14:25:29"/>
    <n v="371"/>
    <x v="4"/>
    <x v="2"/>
    <x v="11"/>
    <n v="63.588799999999999"/>
    <n v="-115.5069"/>
    <n v="50"/>
    <b v="0"/>
    <n v="173"/>
    <x v="2"/>
    <x v="2"/>
    <n v="2"/>
    <b v="0"/>
    <x v="0"/>
    <s v="Express"/>
    <s v="Online Payment"/>
    <n v="3"/>
    <s v="Sunny"/>
    <s v="None"/>
    <x v="0"/>
    <b v="1"/>
    <n v="1"/>
    <n v="97.91"/>
    <n v="195.82"/>
    <n v="0"/>
    <x v="0"/>
  </r>
  <r>
    <n v="5229"/>
    <s v="11/10/2022"/>
    <d v="1899-12-30T05:27:12"/>
    <n v="269"/>
    <x v="27"/>
    <x v="1"/>
    <x v="1"/>
    <n v="53.726700000000001"/>
    <n v="-127.6476"/>
    <n v="1"/>
    <b v="1"/>
    <n v="401"/>
    <x v="0"/>
    <x v="0"/>
    <n v="5"/>
    <b v="0"/>
    <x v="1"/>
    <s v="Overnight"/>
    <s v="Credit Card"/>
    <n v="1"/>
    <s v="Sunny"/>
    <s v="Black Friday"/>
    <x v="0"/>
    <b v="0"/>
    <n v="3"/>
    <n v="69.680000000000007"/>
    <n v="348.41"/>
    <n v="34.840000000000003"/>
    <x v="1"/>
  </r>
  <r>
    <n v="5230"/>
    <s v="28/11/2020"/>
    <d v="1899-12-30T13:27:56"/>
    <n v="82"/>
    <x v="27"/>
    <x v="0"/>
    <x v="12"/>
    <n v="64.248000000000005"/>
    <n v="-84.889600000000002"/>
    <n v="95"/>
    <b v="1"/>
    <n v="286"/>
    <x v="2"/>
    <x v="2"/>
    <n v="2"/>
    <b v="1"/>
    <x v="1"/>
    <s v="Express"/>
    <s v="Debit Card"/>
    <n v="1"/>
    <s v="Sunny"/>
    <s v="Black Friday"/>
    <x v="0"/>
    <b v="0"/>
    <n v="5"/>
    <n v="54.79"/>
    <n v="109.59"/>
    <n v="10.96"/>
    <x v="1"/>
  </r>
  <r>
    <n v="5231"/>
    <s v="11/12/2019"/>
    <d v="1899-12-30T17:05:19"/>
    <n v="171"/>
    <x v="4"/>
    <x v="0"/>
    <x v="7"/>
    <n v="45.077800000000003"/>
    <n v="-63.546700000000001"/>
    <n v="56"/>
    <b v="0"/>
    <n v="110"/>
    <x v="1"/>
    <x v="1"/>
    <n v="5"/>
    <b v="0"/>
    <x v="0"/>
    <s v="Standard"/>
    <s v="Cash"/>
    <n v="3"/>
    <s v="Rainy"/>
    <s v="None"/>
    <x v="0"/>
    <b v="1"/>
    <n v="5"/>
    <n v="74.849999999999994"/>
    <n v="374.24"/>
    <n v="0"/>
    <x v="0"/>
  </r>
  <r>
    <n v="5232"/>
    <s v="12/02/2021"/>
    <d v="1899-12-30T08:50:06"/>
    <n v="165"/>
    <x v="5"/>
    <x v="2"/>
    <x v="3"/>
    <n v="53.933300000000003"/>
    <n v="-116.5765"/>
    <n v="88"/>
    <b v="0"/>
    <n v="582"/>
    <x v="1"/>
    <x v="1"/>
    <n v="4"/>
    <b v="0"/>
    <x v="1"/>
    <s v="Overnight"/>
    <s v="Debit Card"/>
    <n v="3"/>
    <s v="Rainy"/>
    <s v="None"/>
    <x v="0"/>
    <b v="1"/>
    <n v="4"/>
    <n v="89.63"/>
    <n v="358.51"/>
    <n v="0"/>
    <x v="0"/>
  </r>
  <r>
    <n v="5233"/>
    <s v="27/12/2020"/>
    <d v="1899-12-30T05:47:34"/>
    <n v="93"/>
    <x v="34"/>
    <x v="0"/>
    <x v="3"/>
    <n v="53.933300000000003"/>
    <n v="-116.5765"/>
    <n v="61"/>
    <b v="0"/>
    <n v="551"/>
    <x v="0"/>
    <x v="0"/>
    <n v="5"/>
    <b v="1"/>
    <x v="0"/>
    <s v="Standard"/>
    <s v="Debit Card"/>
    <n v="1"/>
    <s v="Snowy"/>
    <s v="Black Friday"/>
    <x v="0"/>
    <b v="0"/>
    <n v="4"/>
    <n v="46.15"/>
    <n v="230.74"/>
    <n v="23.07"/>
    <x v="1"/>
  </r>
  <r>
    <n v="5234"/>
    <s v="17/11/2021"/>
    <d v="1899-12-30T14:50:37"/>
    <n v="24"/>
    <x v="35"/>
    <x v="2"/>
    <x v="2"/>
    <n v="46.813099999999999"/>
    <n v="-71.207499999999996"/>
    <n v="55"/>
    <b v="0"/>
    <n v="730"/>
    <x v="0"/>
    <x v="0"/>
    <n v="1"/>
    <b v="1"/>
    <x v="1"/>
    <s v="Standard"/>
    <s v="Cash"/>
    <n v="2"/>
    <s v="Rainy"/>
    <s v="Christmas Market"/>
    <x v="1"/>
    <b v="0"/>
    <n v="4"/>
    <n v="18.59"/>
    <n v="18.59"/>
    <n v="0"/>
    <x v="0"/>
  </r>
  <r>
    <n v="5235"/>
    <s v="20/12/2018"/>
    <d v="1899-12-30T12:59:56"/>
    <n v="17"/>
    <x v="11"/>
    <x v="1"/>
    <x v="5"/>
    <n v="52.939900000000002"/>
    <n v="-106.4509"/>
    <n v="28"/>
    <b v="0"/>
    <n v="653"/>
    <x v="0"/>
    <x v="0"/>
    <n v="2"/>
    <b v="0"/>
    <x v="1"/>
    <s v="Standard"/>
    <s v="Cash"/>
    <n v="3"/>
    <s v="Sunny"/>
    <s v="None"/>
    <x v="0"/>
    <b v="1"/>
    <n v="4"/>
    <n v="14.71"/>
    <n v="29.42"/>
    <n v="0"/>
    <x v="0"/>
  </r>
  <r>
    <n v="5236"/>
    <s v="28/11/2019"/>
    <d v="1899-12-30T20:05:38"/>
    <n v="255"/>
    <x v="49"/>
    <x v="0"/>
    <x v="11"/>
    <n v="63.588799999999999"/>
    <n v="-115.5069"/>
    <n v="78"/>
    <b v="0"/>
    <n v="589"/>
    <x v="2"/>
    <x v="2"/>
    <n v="2"/>
    <b v="1"/>
    <x v="0"/>
    <s v="Overnight"/>
    <s v="Debit Card"/>
    <n v="1"/>
    <s v="Snowy"/>
    <s v="Black Friday"/>
    <x v="0"/>
    <b v="0"/>
    <n v="5"/>
    <n v="36.450000000000003"/>
    <n v="72.900000000000006"/>
    <n v="7.29"/>
    <x v="1"/>
  </r>
  <r>
    <n v="5237"/>
    <s v="11/04/2023"/>
    <d v="1899-12-30T07:27:42"/>
    <n v="232"/>
    <x v="43"/>
    <x v="2"/>
    <x v="0"/>
    <n v="51.253799999999998"/>
    <n v="-85.3232"/>
    <n v="51"/>
    <b v="0"/>
    <n v="563"/>
    <x v="3"/>
    <x v="3"/>
    <n v="3"/>
    <b v="0"/>
    <x v="0"/>
    <s v="Overnight"/>
    <s v="Online Payment"/>
    <n v="5"/>
    <s v="Sunny"/>
    <s v="Black Friday"/>
    <x v="0"/>
    <b v="1"/>
    <n v="1"/>
    <n v="27.53"/>
    <n v="82.58"/>
    <n v="8.26"/>
    <x v="1"/>
  </r>
  <r>
    <n v="5238"/>
    <s v="28/11/2020"/>
    <d v="1899-12-30T20:25:40"/>
    <n v="147"/>
    <x v="16"/>
    <x v="2"/>
    <x v="3"/>
    <n v="53.933300000000003"/>
    <n v="-116.5765"/>
    <n v="74"/>
    <b v="1"/>
    <n v="233"/>
    <x v="0"/>
    <x v="0"/>
    <n v="5"/>
    <b v="0"/>
    <x v="1"/>
    <s v="Express"/>
    <s v="Online Payment"/>
    <n v="5"/>
    <s v="Sunny"/>
    <s v="Black Friday"/>
    <x v="0"/>
    <b v="0"/>
    <n v="3"/>
    <n v="18.5"/>
    <n v="92.52"/>
    <n v="9.25"/>
    <x v="1"/>
  </r>
  <r>
    <n v="5239"/>
    <s v="27/12/2020"/>
    <d v="1899-12-30T16:14:50"/>
    <n v="71"/>
    <x v="40"/>
    <x v="2"/>
    <x v="3"/>
    <n v="53.933300000000003"/>
    <n v="-116.5765"/>
    <n v="78"/>
    <b v="1"/>
    <n v="168"/>
    <x v="3"/>
    <x v="3"/>
    <n v="2"/>
    <b v="1"/>
    <x v="1"/>
    <s v="Overnight"/>
    <s v="Cash"/>
    <n v="1"/>
    <s v="Snowy"/>
    <s v="Christmas Market"/>
    <x v="1"/>
    <b v="0"/>
    <n v="5"/>
    <n v="69.87"/>
    <n v="139.74"/>
    <n v="0"/>
    <x v="0"/>
  </r>
  <r>
    <n v="5240"/>
    <s v="12/07/2022"/>
    <d v="1899-12-30T21:03:32"/>
    <n v="312"/>
    <x v="3"/>
    <x v="1"/>
    <x v="9"/>
    <n v="54.273099999999999"/>
    <n v="-61.738799999999998"/>
    <n v="37"/>
    <b v="1"/>
    <n v="757"/>
    <x v="2"/>
    <x v="2"/>
    <n v="3"/>
    <b v="0"/>
    <x v="0"/>
    <s v="Express"/>
    <s v="Credit Card"/>
    <n v="5"/>
    <s v="Rainy"/>
    <s v="None"/>
    <x v="0"/>
    <b v="0"/>
    <n v="3"/>
    <n v="71.7"/>
    <n v="215.11"/>
    <n v="0"/>
    <x v="0"/>
  </r>
  <r>
    <n v="5241"/>
    <s v="23/11/2023"/>
    <d v="1899-12-30T08:46:55"/>
    <n v="4"/>
    <x v="24"/>
    <x v="0"/>
    <x v="7"/>
    <n v="45.077800000000003"/>
    <n v="-63.546700000000001"/>
    <n v="15"/>
    <b v="1"/>
    <n v="654"/>
    <x v="0"/>
    <x v="0"/>
    <n v="5"/>
    <b v="1"/>
    <x v="1"/>
    <s v="Standard"/>
    <s v="Online Payment"/>
    <n v="4"/>
    <s v="Sunny"/>
    <s v="Black Friday"/>
    <x v="0"/>
    <b v="0"/>
    <n v="4"/>
    <n v="96.73"/>
    <n v="483.67"/>
    <n v="48.37"/>
    <x v="1"/>
  </r>
  <r>
    <n v="5242"/>
    <s v="12/03/2019"/>
    <d v="1899-12-30T21:29:44"/>
    <n v="162"/>
    <x v="2"/>
    <x v="2"/>
    <x v="6"/>
    <n v="46.565300000000001"/>
    <n v="-66.4619"/>
    <n v="68"/>
    <b v="1"/>
    <n v="523"/>
    <x v="0"/>
    <x v="0"/>
    <n v="4"/>
    <b v="1"/>
    <x v="0"/>
    <s v="Express"/>
    <s v="Credit Card"/>
    <n v="4"/>
    <s v="Rainy"/>
    <s v="None"/>
    <x v="0"/>
    <b v="1"/>
    <n v="2"/>
    <n v="93.33"/>
    <n v="373.31"/>
    <n v="0"/>
    <x v="0"/>
  </r>
  <r>
    <n v="5243"/>
    <s v="20/11/2022"/>
    <d v="1899-12-30T09:29:48"/>
    <n v="4"/>
    <x v="36"/>
    <x v="2"/>
    <x v="12"/>
    <n v="64.248000000000005"/>
    <n v="-84.889600000000002"/>
    <n v="94"/>
    <b v="0"/>
    <n v="293"/>
    <x v="0"/>
    <x v="0"/>
    <n v="2"/>
    <b v="0"/>
    <x v="1"/>
    <s v="Standard"/>
    <s v="Credit Card"/>
    <n v="5"/>
    <s v="Rainy"/>
    <s v="Black Friday"/>
    <x v="0"/>
    <b v="0"/>
    <n v="3"/>
    <n v="91.97"/>
    <n v="183.95"/>
    <n v="18.39"/>
    <x v="1"/>
  </r>
  <r>
    <n v="5244"/>
    <s v="26/11/2021"/>
    <d v="1899-12-30T11:18:20"/>
    <n v="461"/>
    <x v="5"/>
    <x v="0"/>
    <x v="5"/>
    <n v="52.939900000000002"/>
    <n v="-106.4509"/>
    <n v="98"/>
    <b v="0"/>
    <n v="248"/>
    <x v="4"/>
    <x v="4"/>
    <n v="4"/>
    <b v="0"/>
    <x v="0"/>
    <s v="Standard"/>
    <s v="Debit Card"/>
    <n v="2"/>
    <s v="Rainy"/>
    <s v="Black Friday"/>
    <x v="0"/>
    <b v="1"/>
    <n v="5"/>
    <n v="88.68"/>
    <n v="354.74"/>
    <n v="35.47"/>
    <x v="1"/>
  </r>
  <r>
    <n v="5245"/>
    <s v="18/12/2021"/>
    <d v="1899-12-30T03:58:42"/>
    <n v="279"/>
    <x v="31"/>
    <x v="0"/>
    <x v="5"/>
    <n v="52.939900000000002"/>
    <n v="-106.4509"/>
    <n v="63"/>
    <b v="1"/>
    <n v="740"/>
    <x v="4"/>
    <x v="4"/>
    <n v="2"/>
    <b v="1"/>
    <x v="0"/>
    <s v="Overnight"/>
    <s v="Online Payment"/>
    <n v="5"/>
    <s v="Snowy"/>
    <s v="None"/>
    <x v="0"/>
    <b v="0"/>
    <n v="5"/>
    <n v="34.6"/>
    <n v="69.19"/>
    <n v="0"/>
    <x v="0"/>
  </r>
  <r>
    <n v="5246"/>
    <s v="12/09/2023"/>
    <d v="1899-12-30T21:49:22"/>
    <n v="488"/>
    <x v="25"/>
    <x v="2"/>
    <x v="7"/>
    <n v="45.077800000000003"/>
    <n v="-63.546700000000001"/>
    <n v="13"/>
    <b v="1"/>
    <n v="248"/>
    <x v="0"/>
    <x v="0"/>
    <n v="5"/>
    <b v="0"/>
    <x v="0"/>
    <s v="Overnight"/>
    <s v="Cash"/>
    <n v="2"/>
    <s v="Rainy"/>
    <s v="None"/>
    <x v="0"/>
    <b v="1"/>
    <n v="1"/>
    <n v="64.81"/>
    <n v="324.07"/>
    <n v="0"/>
    <x v="0"/>
  </r>
  <r>
    <n v="5247"/>
    <s v="19/11/2018"/>
    <d v="1899-12-30T11:58:43"/>
    <n v="365"/>
    <x v="43"/>
    <x v="0"/>
    <x v="4"/>
    <n v="53.760899999999999"/>
    <n v="-98.813900000000004"/>
    <n v="10"/>
    <b v="1"/>
    <n v="690"/>
    <x v="0"/>
    <x v="0"/>
    <n v="2"/>
    <b v="0"/>
    <x v="1"/>
    <s v="Standard"/>
    <s v="Debit Card"/>
    <n v="3"/>
    <s v="Sunny"/>
    <s v="None"/>
    <x v="0"/>
    <b v="0"/>
    <n v="2"/>
    <n v="96.53"/>
    <n v="193.06"/>
    <n v="0"/>
    <x v="0"/>
  </r>
  <r>
    <n v="5248"/>
    <s v="21/11/2023"/>
    <d v="1899-12-30T18:07:51"/>
    <n v="14"/>
    <x v="29"/>
    <x v="2"/>
    <x v="11"/>
    <n v="63.588799999999999"/>
    <n v="-115.5069"/>
    <n v="91"/>
    <b v="1"/>
    <n v="995"/>
    <x v="3"/>
    <x v="3"/>
    <n v="4"/>
    <b v="0"/>
    <x v="1"/>
    <s v="Standard"/>
    <s v="Credit Card"/>
    <n v="2"/>
    <s v="Sunny"/>
    <s v="None"/>
    <x v="0"/>
    <b v="0"/>
    <n v="4"/>
    <n v="30.36"/>
    <n v="121.45"/>
    <n v="0"/>
    <x v="0"/>
  </r>
  <r>
    <n v="5249"/>
    <s v="17/12/2021"/>
    <d v="1899-12-30T05:15:41"/>
    <n v="152"/>
    <x v="2"/>
    <x v="0"/>
    <x v="6"/>
    <n v="46.565300000000001"/>
    <n v="-66.4619"/>
    <n v="70"/>
    <b v="1"/>
    <n v="118"/>
    <x v="3"/>
    <x v="3"/>
    <n v="1"/>
    <b v="0"/>
    <x v="0"/>
    <s v="Overnight"/>
    <s v="Credit Card"/>
    <n v="1"/>
    <s v="Sunny"/>
    <s v="Christmas Market"/>
    <x v="1"/>
    <b v="1"/>
    <n v="1"/>
    <n v="27.64"/>
    <n v="27.64"/>
    <n v="0"/>
    <x v="0"/>
  </r>
  <r>
    <n v="5250"/>
    <s v="14/11/2020"/>
    <d v="1899-12-30T08:39:04"/>
    <n v="205"/>
    <x v="51"/>
    <x v="0"/>
    <x v="6"/>
    <n v="46.565300000000001"/>
    <n v="-66.4619"/>
    <n v="30"/>
    <b v="0"/>
    <n v="608"/>
    <x v="1"/>
    <x v="1"/>
    <n v="3"/>
    <b v="0"/>
    <x v="0"/>
    <s v="Overnight"/>
    <s v="Credit Card"/>
    <n v="1"/>
    <s v="Rainy"/>
    <s v="None"/>
    <x v="0"/>
    <b v="0"/>
    <n v="1"/>
    <n v="34.200000000000003"/>
    <n v="102.61"/>
    <n v="0"/>
    <x v="0"/>
  </r>
  <r>
    <n v="5251"/>
    <s v="12/03/2023"/>
    <d v="1899-12-30T22:23:44"/>
    <n v="109"/>
    <x v="1"/>
    <x v="2"/>
    <x v="5"/>
    <n v="52.939900000000002"/>
    <n v="-106.4509"/>
    <n v="53"/>
    <b v="0"/>
    <n v="698"/>
    <x v="2"/>
    <x v="2"/>
    <n v="4"/>
    <b v="0"/>
    <x v="0"/>
    <s v="Express"/>
    <s v="Cash"/>
    <n v="5"/>
    <s v="Sunny"/>
    <s v="Christmas Market"/>
    <x v="1"/>
    <b v="0"/>
    <n v="3"/>
    <n v="32.950000000000003"/>
    <n v="131.81"/>
    <n v="0"/>
    <x v="0"/>
  </r>
  <r>
    <n v="5252"/>
    <s v="26/11/2023"/>
    <d v="1899-12-30T14:31:51"/>
    <n v="204"/>
    <x v="41"/>
    <x v="0"/>
    <x v="8"/>
    <n v="46.318800000000003"/>
    <n v="-63.146099999999997"/>
    <n v="5"/>
    <b v="1"/>
    <n v="575"/>
    <x v="0"/>
    <x v="0"/>
    <n v="4"/>
    <b v="1"/>
    <x v="0"/>
    <s v="Overnight"/>
    <s v="Credit Card"/>
    <n v="1"/>
    <s v="Snowy"/>
    <s v="Black Friday"/>
    <x v="0"/>
    <b v="1"/>
    <n v="1"/>
    <n v="48.68"/>
    <n v="194.7"/>
    <n v="19.47"/>
    <x v="1"/>
  </r>
  <r>
    <n v="5253"/>
    <s v="11/12/2023"/>
    <d v="1899-12-30T08:07:19"/>
    <n v="413"/>
    <x v="22"/>
    <x v="1"/>
    <x v="3"/>
    <n v="53.933300000000003"/>
    <n v="-116.5765"/>
    <n v="13"/>
    <b v="1"/>
    <n v="699"/>
    <x v="2"/>
    <x v="2"/>
    <n v="2"/>
    <b v="0"/>
    <x v="1"/>
    <s v="Standard"/>
    <s v="Online Payment"/>
    <n v="2"/>
    <s v="Sunny"/>
    <s v="None"/>
    <x v="0"/>
    <b v="0"/>
    <n v="1"/>
    <n v="55.1"/>
    <n v="110.2"/>
    <n v="0"/>
    <x v="0"/>
  </r>
  <r>
    <n v="5254"/>
    <s v="11/08/2022"/>
    <d v="1899-12-30T17:04:00"/>
    <n v="189"/>
    <x v="19"/>
    <x v="1"/>
    <x v="10"/>
    <n v="64.282300000000006"/>
    <n v="-135"/>
    <n v="78"/>
    <b v="1"/>
    <n v="648"/>
    <x v="2"/>
    <x v="2"/>
    <n v="2"/>
    <b v="0"/>
    <x v="0"/>
    <s v="Express"/>
    <s v="Cash"/>
    <n v="1"/>
    <s v="Snowy"/>
    <s v="Christmas Market"/>
    <x v="1"/>
    <b v="0"/>
    <n v="3"/>
    <n v="32.22"/>
    <n v="64.44"/>
    <n v="0"/>
    <x v="0"/>
  </r>
  <r>
    <n v="5255"/>
    <s v="11/04/2020"/>
    <d v="1899-12-30T11:07:38"/>
    <n v="145"/>
    <x v="7"/>
    <x v="0"/>
    <x v="3"/>
    <n v="53.933300000000003"/>
    <n v="-116.5765"/>
    <n v="59"/>
    <b v="1"/>
    <n v="755"/>
    <x v="3"/>
    <x v="3"/>
    <n v="2"/>
    <b v="0"/>
    <x v="1"/>
    <s v="Standard"/>
    <s v="Cash"/>
    <n v="5"/>
    <s v="Sunny"/>
    <s v="Black Friday"/>
    <x v="0"/>
    <b v="1"/>
    <n v="1"/>
    <n v="69.39"/>
    <n v="138.79"/>
    <n v="13.88"/>
    <x v="1"/>
  </r>
  <r>
    <n v="5256"/>
    <s v="21/11/2020"/>
    <d v="1899-12-30T18:54:40"/>
    <n v="167"/>
    <x v="9"/>
    <x v="1"/>
    <x v="5"/>
    <n v="52.939900000000002"/>
    <n v="-106.4509"/>
    <n v="31"/>
    <b v="1"/>
    <n v="693"/>
    <x v="0"/>
    <x v="0"/>
    <n v="4"/>
    <b v="0"/>
    <x v="0"/>
    <s v="Express"/>
    <s v="Credit Card"/>
    <n v="2"/>
    <s v="Sunny"/>
    <s v="None"/>
    <x v="0"/>
    <b v="1"/>
    <n v="4"/>
    <n v="13.74"/>
    <n v="54.95"/>
    <n v="0"/>
    <x v="0"/>
  </r>
  <r>
    <n v="5257"/>
    <s v="24/11/2021"/>
    <d v="1899-12-30T03:40:23"/>
    <n v="259"/>
    <x v="9"/>
    <x v="0"/>
    <x v="2"/>
    <n v="46.813099999999999"/>
    <n v="-71.207499999999996"/>
    <n v="19"/>
    <b v="1"/>
    <n v="93"/>
    <x v="1"/>
    <x v="1"/>
    <n v="3"/>
    <b v="0"/>
    <x v="0"/>
    <s v="Express"/>
    <s v="Debit Card"/>
    <n v="3"/>
    <s v="Snowy"/>
    <s v="Black Friday"/>
    <x v="0"/>
    <b v="0"/>
    <n v="1"/>
    <n v="36.409999999999997"/>
    <n v="109.24"/>
    <n v="10.92"/>
    <x v="1"/>
  </r>
  <r>
    <n v="5258"/>
    <s v="12/10/2021"/>
    <d v="1899-12-30T20:43:20"/>
    <n v="203"/>
    <x v="0"/>
    <x v="1"/>
    <x v="5"/>
    <n v="52.939900000000002"/>
    <n v="-106.4509"/>
    <n v="51"/>
    <b v="0"/>
    <n v="77"/>
    <x v="4"/>
    <x v="4"/>
    <n v="1"/>
    <b v="1"/>
    <x v="1"/>
    <s v="Overnight"/>
    <s v="Debit Card"/>
    <n v="4"/>
    <s v="Rainy"/>
    <s v="Black Friday"/>
    <x v="0"/>
    <b v="0"/>
    <n v="3"/>
    <n v="42.95"/>
    <n v="42.95"/>
    <n v="4.3"/>
    <x v="1"/>
  </r>
  <r>
    <n v="5259"/>
    <s v="12/11/2021"/>
    <d v="1899-12-30T04:06:01"/>
    <n v="272"/>
    <x v="12"/>
    <x v="0"/>
    <x v="10"/>
    <n v="64.282300000000006"/>
    <n v="-135"/>
    <n v="87"/>
    <b v="1"/>
    <n v="528"/>
    <x v="0"/>
    <x v="0"/>
    <n v="5"/>
    <b v="1"/>
    <x v="0"/>
    <s v="Standard"/>
    <s v="Debit Card"/>
    <n v="1"/>
    <s v="Sunny"/>
    <s v="None"/>
    <x v="0"/>
    <b v="0"/>
    <n v="5"/>
    <n v="20.7"/>
    <n v="103.51"/>
    <n v="0"/>
    <x v="0"/>
  </r>
  <r>
    <n v="5260"/>
    <s v="11/02/2020"/>
    <d v="1899-12-30T14:37:13"/>
    <n v="118"/>
    <x v="39"/>
    <x v="2"/>
    <x v="8"/>
    <n v="46.318800000000003"/>
    <n v="-63.146099999999997"/>
    <n v="72"/>
    <b v="1"/>
    <n v="785"/>
    <x v="2"/>
    <x v="2"/>
    <n v="1"/>
    <b v="1"/>
    <x v="0"/>
    <s v="Standard"/>
    <s v="Credit Card"/>
    <n v="5"/>
    <s v="Sunny"/>
    <s v="Black Friday"/>
    <x v="0"/>
    <b v="0"/>
    <n v="2"/>
    <n v="21.63"/>
    <n v="21.63"/>
    <n v="2.16"/>
    <x v="1"/>
  </r>
  <r>
    <n v="5261"/>
    <s v="11/09/2023"/>
    <d v="1899-12-30T04:02:45"/>
    <n v="64"/>
    <x v="15"/>
    <x v="1"/>
    <x v="1"/>
    <n v="53.726700000000001"/>
    <n v="-127.6476"/>
    <n v="55"/>
    <b v="1"/>
    <n v="945"/>
    <x v="2"/>
    <x v="2"/>
    <n v="3"/>
    <b v="0"/>
    <x v="1"/>
    <s v="Standard"/>
    <s v="Cash"/>
    <n v="1"/>
    <s v="Rainy"/>
    <s v="None"/>
    <x v="0"/>
    <b v="1"/>
    <n v="3"/>
    <n v="98.3"/>
    <n v="294.91000000000003"/>
    <n v="0"/>
    <x v="0"/>
  </r>
  <r>
    <n v="5262"/>
    <s v="12/12/2022"/>
    <d v="1899-12-30T09:37:29"/>
    <n v="19"/>
    <x v="47"/>
    <x v="2"/>
    <x v="7"/>
    <n v="45.077800000000003"/>
    <n v="-63.546700000000001"/>
    <n v="96"/>
    <b v="1"/>
    <n v="22"/>
    <x v="3"/>
    <x v="3"/>
    <n v="5"/>
    <b v="1"/>
    <x v="1"/>
    <s v="Express"/>
    <s v="Credit Card"/>
    <n v="1"/>
    <s v="Sunny"/>
    <s v="Christmas Market"/>
    <x v="1"/>
    <b v="1"/>
    <n v="4"/>
    <n v="70.73"/>
    <n v="353.66"/>
    <n v="0"/>
    <x v="0"/>
  </r>
  <r>
    <n v="5263"/>
    <s v="12/03/2022"/>
    <d v="1899-12-30T05:46:00"/>
    <n v="105"/>
    <x v="26"/>
    <x v="2"/>
    <x v="11"/>
    <n v="63.588799999999999"/>
    <n v="-115.5069"/>
    <n v="84"/>
    <b v="1"/>
    <n v="451"/>
    <x v="2"/>
    <x v="2"/>
    <n v="2"/>
    <b v="0"/>
    <x v="0"/>
    <s v="Overnight"/>
    <s v="Cash"/>
    <n v="2"/>
    <s v="Snowy"/>
    <s v="Black Friday"/>
    <x v="0"/>
    <b v="0"/>
    <n v="4"/>
    <n v="19.37"/>
    <n v="38.74"/>
    <n v="3.87"/>
    <x v="1"/>
  </r>
  <r>
    <n v="5264"/>
    <s v="21/11/2019"/>
    <d v="1899-12-30T13:11:32"/>
    <n v="74"/>
    <x v="38"/>
    <x v="1"/>
    <x v="6"/>
    <n v="46.565300000000001"/>
    <n v="-66.4619"/>
    <n v="14"/>
    <b v="1"/>
    <n v="184"/>
    <x v="0"/>
    <x v="0"/>
    <n v="2"/>
    <b v="1"/>
    <x v="1"/>
    <s v="Overnight"/>
    <s v="Cash"/>
    <n v="2"/>
    <s v="Sunny"/>
    <s v="Christmas Market"/>
    <x v="1"/>
    <b v="1"/>
    <n v="5"/>
    <n v="80.73"/>
    <n v="161.44999999999999"/>
    <n v="0"/>
    <x v="0"/>
  </r>
  <r>
    <n v="5265"/>
    <s v="27/12/2019"/>
    <d v="1899-12-30T15:54:04"/>
    <n v="421"/>
    <x v="15"/>
    <x v="1"/>
    <x v="4"/>
    <n v="53.760899999999999"/>
    <n v="-98.813900000000004"/>
    <n v="77"/>
    <b v="0"/>
    <n v="377"/>
    <x v="0"/>
    <x v="0"/>
    <n v="3"/>
    <b v="0"/>
    <x v="1"/>
    <s v="Overnight"/>
    <s v="Cash"/>
    <n v="4"/>
    <s v="Sunny"/>
    <s v="Christmas Market"/>
    <x v="1"/>
    <b v="1"/>
    <n v="1"/>
    <n v="61.96"/>
    <n v="185.89"/>
    <n v="0"/>
    <x v="0"/>
  </r>
  <r>
    <n v="5266"/>
    <s v="13/11/2019"/>
    <d v="1899-12-30T12:25:26"/>
    <n v="265"/>
    <x v="3"/>
    <x v="1"/>
    <x v="7"/>
    <n v="45.077800000000003"/>
    <n v="-63.546700000000001"/>
    <n v="69"/>
    <b v="1"/>
    <n v="800"/>
    <x v="4"/>
    <x v="4"/>
    <n v="2"/>
    <b v="0"/>
    <x v="0"/>
    <s v="Overnight"/>
    <s v="Debit Card"/>
    <n v="5"/>
    <s v="Snowy"/>
    <s v="Black Friday"/>
    <x v="0"/>
    <b v="1"/>
    <n v="1"/>
    <n v="28.6"/>
    <n v="57.2"/>
    <n v="5.72"/>
    <x v="1"/>
  </r>
  <r>
    <n v="5267"/>
    <s v="30/12/2023"/>
    <d v="1899-12-30T03:46:43"/>
    <n v="497"/>
    <x v="0"/>
    <x v="0"/>
    <x v="7"/>
    <n v="45.077800000000003"/>
    <n v="-63.546700000000001"/>
    <n v="71"/>
    <b v="1"/>
    <n v="570"/>
    <x v="3"/>
    <x v="3"/>
    <n v="2"/>
    <b v="1"/>
    <x v="1"/>
    <s v="Express"/>
    <s v="Online Payment"/>
    <n v="1"/>
    <s v="Sunny"/>
    <s v="Black Friday"/>
    <x v="0"/>
    <b v="0"/>
    <n v="3"/>
    <n v="13.2"/>
    <n v="26.41"/>
    <n v="2.64"/>
    <x v="1"/>
  </r>
  <r>
    <n v="5268"/>
    <s v="11/06/2020"/>
    <d v="1899-12-30T11:35:00"/>
    <n v="34"/>
    <x v="12"/>
    <x v="2"/>
    <x v="9"/>
    <n v="54.273099999999999"/>
    <n v="-61.738799999999998"/>
    <n v="7"/>
    <b v="0"/>
    <n v="897"/>
    <x v="1"/>
    <x v="1"/>
    <n v="3"/>
    <b v="1"/>
    <x v="1"/>
    <s v="Standard"/>
    <s v="Debit Card"/>
    <n v="2"/>
    <s v="Sunny"/>
    <s v="Christmas Market"/>
    <x v="1"/>
    <b v="0"/>
    <n v="4"/>
    <n v="11.52"/>
    <n v="34.549999999999997"/>
    <n v="0"/>
    <x v="0"/>
  </r>
  <r>
    <n v="5269"/>
    <s v="24/11/2019"/>
    <d v="1899-12-30T00:32:21"/>
    <n v="380"/>
    <x v="5"/>
    <x v="1"/>
    <x v="7"/>
    <n v="45.077800000000003"/>
    <n v="-63.546700000000001"/>
    <n v="9"/>
    <b v="0"/>
    <n v="946"/>
    <x v="0"/>
    <x v="0"/>
    <n v="4"/>
    <b v="1"/>
    <x v="1"/>
    <s v="Standard"/>
    <s v="Online Payment"/>
    <n v="3"/>
    <s v="Snowy"/>
    <s v="Black Friday"/>
    <x v="0"/>
    <b v="0"/>
    <n v="2"/>
    <n v="80.239999999999995"/>
    <n v="320.97000000000003"/>
    <n v="32.1"/>
    <x v="1"/>
  </r>
  <r>
    <n v="5270"/>
    <s v="11/04/2018"/>
    <d v="1899-12-30T10:25:52"/>
    <n v="500"/>
    <x v="41"/>
    <x v="0"/>
    <x v="6"/>
    <n v="46.565300000000001"/>
    <n v="-66.4619"/>
    <n v="18"/>
    <b v="1"/>
    <n v="793"/>
    <x v="4"/>
    <x v="4"/>
    <n v="4"/>
    <b v="0"/>
    <x v="0"/>
    <s v="Standard"/>
    <s v="Online Payment"/>
    <n v="2"/>
    <s v="Snowy"/>
    <s v="Christmas Market"/>
    <x v="1"/>
    <b v="1"/>
    <n v="4"/>
    <n v="86.23"/>
    <n v="344.91"/>
    <n v="0"/>
    <x v="0"/>
  </r>
  <r>
    <n v="5271"/>
    <s v="12/02/2019"/>
    <d v="1899-12-30T06:52:50"/>
    <n v="151"/>
    <x v="41"/>
    <x v="0"/>
    <x v="12"/>
    <n v="64.248000000000005"/>
    <n v="-84.889600000000002"/>
    <n v="53"/>
    <b v="0"/>
    <n v="356"/>
    <x v="2"/>
    <x v="2"/>
    <n v="1"/>
    <b v="0"/>
    <x v="1"/>
    <s v="Standard"/>
    <s v="Cash"/>
    <n v="5"/>
    <s v="Sunny"/>
    <s v="None"/>
    <x v="0"/>
    <b v="0"/>
    <n v="3"/>
    <n v="89.72"/>
    <n v="89.72"/>
    <n v="0"/>
    <x v="0"/>
  </r>
  <r>
    <n v="5272"/>
    <s v="11/09/2020"/>
    <d v="1899-12-30T21:38:13"/>
    <n v="20"/>
    <x v="26"/>
    <x v="1"/>
    <x v="8"/>
    <n v="46.318800000000003"/>
    <n v="-63.146099999999997"/>
    <n v="54"/>
    <b v="0"/>
    <n v="166"/>
    <x v="4"/>
    <x v="4"/>
    <n v="2"/>
    <b v="0"/>
    <x v="1"/>
    <s v="Express"/>
    <s v="Online Payment"/>
    <n v="3"/>
    <s v="Sunny"/>
    <s v="Black Friday"/>
    <x v="0"/>
    <b v="1"/>
    <n v="5"/>
    <n v="77.78"/>
    <n v="155.55000000000001"/>
    <n v="15.56"/>
    <x v="1"/>
  </r>
  <r>
    <n v="5273"/>
    <s v="12/01/2021"/>
    <d v="1899-12-30T02:53:28"/>
    <n v="429"/>
    <x v="38"/>
    <x v="1"/>
    <x v="8"/>
    <n v="46.318800000000003"/>
    <n v="-63.146099999999997"/>
    <n v="35"/>
    <b v="0"/>
    <n v="711"/>
    <x v="1"/>
    <x v="1"/>
    <n v="1"/>
    <b v="1"/>
    <x v="0"/>
    <s v="Standard"/>
    <s v="Credit Card"/>
    <n v="4"/>
    <s v="Sunny"/>
    <s v="Christmas Market"/>
    <x v="1"/>
    <b v="0"/>
    <n v="3"/>
    <n v="55.02"/>
    <n v="55.02"/>
    <n v="0"/>
    <x v="0"/>
  </r>
  <r>
    <n v="5274"/>
    <s v="17/11/2023"/>
    <d v="1899-12-30T18:34:18"/>
    <n v="332"/>
    <x v="28"/>
    <x v="0"/>
    <x v="7"/>
    <n v="45.077800000000003"/>
    <n v="-63.546700000000001"/>
    <n v="68"/>
    <b v="1"/>
    <n v="448"/>
    <x v="2"/>
    <x v="2"/>
    <n v="3"/>
    <b v="0"/>
    <x v="1"/>
    <s v="Overnight"/>
    <s v="Online Payment"/>
    <n v="4"/>
    <s v="Snowy"/>
    <s v="Black Friday"/>
    <x v="0"/>
    <b v="0"/>
    <n v="5"/>
    <n v="60.53"/>
    <n v="181.59"/>
    <n v="18.16"/>
    <x v="1"/>
  </r>
  <r>
    <n v="5275"/>
    <s v="29/12/2023"/>
    <d v="1899-12-30T19:17:57"/>
    <n v="187"/>
    <x v="50"/>
    <x v="2"/>
    <x v="8"/>
    <n v="46.318800000000003"/>
    <n v="-63.146099999999997"/>
    <n v="86"/>
    <b v="1"/>
    <n v="154"/>
    <x v="2"/>
    <x v="2"/>
    <n v="3"/>
    <b v="0"/>
    <x v="1"/>
    <s v="Express"/>
    <s v="Cash"/>
    <n v="5"/>
    <s v="Snowy"/>
    <s v="Black Friday"/>
    <x v="0"/>
    <b v="0"/>
    <n v="1"/>
    <n v="78.680000000000007"/>
    <n v="236.05"/>
    <n v="23.61"/>
    <x v="1"/>
  </r>
  <r>
    <n v="5276"/>
    <s v="26/12/2020"/>
    <d v="1899-12-30T18:38:41"/>
    <n v="419"/>
    <x v="38"/>
    <x v="2"/>
    <x v="8"/>
    <n v="46.318800000000003"/>
    <n v="-63.146099999999997"/>
    <n v="51"/>
    <b v="0"/>
    <n v="708"/>
    <x v="3"/>
    <x v="3"/>
    <n v="1"/>
    <b v="1"/>
    <x v="0"/>
    <s v="Overnight"/>
    <s v="Credit Card"/>
    <n v="3"/>
    <s v="Rainy"/>
    <s v="Christmas Market"/>
    <x v="1"/>
    <b v="0"/>
    <n v="2"/>
    <n v="45.43"/>
    <n v="45.43"/>
    <n v="0"/>
    <x v="0"/>
  </r>
  <r>
    <n v="5277"/>
    <s v="24/12/2021"/>
    <d v="1899-12-30T09:56:02"/>
    <n v="308"/>
    <x v="29"/>
    <x v="2"/>
    <x v="5"/>
    <n v="52.939900000000002"/>
    <n v="-106.4509"/>
    <n v="17"/>
    <b v="0"/>
    <n v="16"/>
    <x v="2"/>
    <x v="2"/>
    <n v="4"/>
    <b v="1"/>
    <x v="0"/>
    <s v="Standard"/>
    <s v="Credit Card"/>
    <n v="4"/>
    <s v="Rainy"/>
    <s v="Christmas Market"/>
    <x v="1"/>
    <b v="1"/>
    <n v="2"/>
    <n v="83.92"/>
    <n v="335.68"/>
    <n v="0"/>
    <x v="0"/>
  </r>
  <r>
    <n v="5278"/>
    <s v="26/11/2018"/>
    <d v="1899-12-30T08:14:25"/>
    <n v="90"/>
    <x v="1"/>
    <x v="1"/>
    <x v="6"/>
    <n v="46.565300000000001"/>
    <n v="-66.4619"/>
    <n v="47"/>
    <b v="0"/>
    <n v="751"/>
    <x v="2"/>
    <x v="2"/>
    <n v="4"/>
    <b v="0"/>
    <x v="1"/>
    <s v="Express"/>
    <s v="Online Payment"/>
    <n v="1"/>
    <s v="Snowy"/>
    <s v="Black Friday"/>
    <x v="0"/>
    <b v="1"/>
    <n v="4"/>
    <n v="52.21"/>
    <n v="208.85"/>
    <n v="20.89"/>
    <x v="1"/>
  </r>
  <r>
    <n v="5279"/>
    <s v="23/12/2023"/>
    <d v="1899-12-30T06:14:07"/>
    <n v="124"/>
    <x v="43"/>
    <x v="1"/>
    <x v="10"/>
    <n v="64.282300000000006"/>
    <n v="-135"/>
    <n v="69"/>
    <b v="0"/>
    <n v="745"/>
    <x v="4"/>
    <x v="4"/>
    <n v="4"/>
    <b v="1"/>
    <x v="1"/>
    <s v="Express"/>
    <s v="Credit Card"/>
    <n v="5"/>
    <s v="Sunny"/>
    <s v="Christmas Market"/>
    <x v="1"/>
    <b v="0"/>
    <n v="2"/>
    <n v="31.5"/>
    <n v="126.02"/>
    <n v="0"/>
    <x v="0"/>
  </r>
  <r>
    <n v="5280"/>
    <s v="12/06/2019"/>
    <d v="1899-12-30T02:55:26"/>
    <n v="20"/>
    <x v="51"/>
    <x v="0"/>
    <x v="8"/>
    <n v="46.318800000000003"/>
    <n v="-63.146099999999997"/>
    <n v="55"/>
    <b v="0"/>
    <n v="416"/>
    <x v="2"/>
    <x v="2"/>
    <n v="3"/>
    <b v="0"/>
    <x v="1"/>
    <s v="Express"/>
    <s v="Cash"/>
    <n v="2"/>
    <s v="Snowy"/>
    <s v="None"/>
    <x v="0"/>
    <b v="1"/>
    <n v="3"/>
    <n v="18.100000000000001"/>
    <n v="54.29"/>
    <n v="0"/>
    <x v="0"/>
  </r>
  <r>
    <n v="5281"/>
    <s v="24/12/2023"/>
    <d v="1899-12-30T02:58:16"/>
    <n v="69"/>
    <x v="20"/>
    <x v="0"/>
    <x v="5"/>
    <n v="52.939900000000002"/>
    <n v="-106.4509"/>
    <n v="21"/>
    <b v="1"/>
    <n v="769"/>
    <x v="4"/>
    <x v="4"/>
    <n v="3"/>
    <b v="0"/>
    <x v="0"/>
    <s v="Standard"/>
    <s v="Debit Card"/>
    <n v="4"/>
    <s v="Rainy"/>
    <s v="None"/>
    <x v="0"/>
    <b v="1"/>
    <n v="4"/>
    <n v="53.03"/>
    <n v="159.09"/>
    <n v="0"/>
    <x v="0"/>
  </r>
  <r>
    <n v="5282"/>
    <s v="12/08/2020"/>
    <d v="1899-12-30T23:15:55"/>
    <n v="88"/>
    <x v="52"/>
    <x v="0"/>
    <x v="10"/>
    <n v="64.282300000000006"/>
    <n v="-135"/>
    <n v="3"/>
    <b v="1"/>
    <n v="777"/>
    <x v="3"/>
    <x v="3"/>
    <n v="4"/>
    <b v="0"/>
    <x v="1"/>
    <s v="Overnight"/>
    <s v="Cash"/>
    <n v="5"/>
    <s v="Snowy"/>
    <s v="Christmas Market"/>
    <x v="1"/>
    <b v="0"/>
    <n v="1"/>
    <n v="14.75"/>
    <n v="59"/>
    <n v="0"/>
    <x v="0"/>
  </r>
  <r>
    <n v="5283"/>
    <s v="31/12/2022"/>
    <d v="1899-12-30T06:38:16"/>
    <n v="389"/>
    <x v="49"/>
    <x v="1"/>
    <x v="4"/>
    <n v="53.760899999999999"/>
    <n v="-98.813900000000004"/>
    <n v="95"/>
    <b v="0"/>
    <n v="685"/>
    <x v="3"/>
    <x v="3"/>
    <n v="4"/>
    <b v="0"/>
    <x v="0"/>
    <s v="Overnight"/>
    <s v="Online Payment"/>
    <n v="3"/>
    <s v="Sunny"/>
    <s v="Black Friday"/>
    <x v="0"/>
    <b v="0"/>
    <n v="5"/>
    <n v="63.01"/>
    <n v="252.04"/>
    <n v="25.2"/>
    <x v="1"/>
  </r>
  <r>
    <n v="5284"/>
    <s v="12/06/2022"/>
    <d v="1899-12-30T06:06:10"/>
    <n v="135"/>
    <x v="26"/>
    <x v="1"/>
    <x v="0"/>
    <n v="51.253799999999998"/>
    <n v="-85.3232"/>
    <n v="46"/>
    <b v="1"/>
    <n v="647"/>
    <x v="0"/>
    <x v="0"/>
    <n v="5"/>
    <b v="1"/>
    <x v="1"/>
    <s v="Standard"/>
    <s v="Online Payment"/>
    <n v="4"/>
    <s v="Sunny"/>
    <s v="Black Friday"/>
    <x v="0"/>
    <b v="1"/>
    <n v="3"/>
    <n v="76.099999999999994"/>
    <n v="380.5"/>
    <n v="38.049999999999997"/>
    <x v="1"/>
  </r>
  <r>
    <n v="5285"/>
    <s v="12/01/2023"/>
    <d v="1899-12-30T08:19:45"/>
    <n v="30"/>
    <x v="42"/>
    <x v="0"/>
    <x v="7"/>
    <n v="45.077800000000003"/>
    <n v="-63.546700000000001"/>
    <n v="70"/>
    <b v="1"/>
    <n v="974"/>
    <x v="0"/>
    <x v="0"/>
    <n v="5"/>
    <b v="1"/>
    <x v="0"/>
    <s v="Standard"/>
    <s v="Credit Card"/>
    <n v="4"/>
    <s v="Rainy"/>
    <s v="Black Friday"/>
    <x v="0"/>
    <b v="0"/>
    <n v="2"/>
    <n v="97.54"/>
    <n v="487.71"/>
    <n v="48.77"/>
    <x v="1"/>
  </r>
  <r>
    <n v="5286"/>
    <s v="18/11/2023"/>
    <d v="1899-12-30T11:13:34"/>
    <n v="215"/>
    <x v="22"/>
    <x v="1"/>
    <x v="2"/>
    <n v="46.813099999999999"/>
    <n v="-71.207499999999996"/>
    <n v="95"/>
    <b v="1"/>
    <n v="576"/>
    <x v="2"/>
    <x v="2"/>
    <n v="4"/>
    <b v="1"/>
    <x v="0"/>
    <s v="Standard"/>
    <s v="Cash"/>
    <n v="5"/>
    <s v="Snowy"/>
    <s v="Christmas Market"/>
    <x v="1"/>
    <b v="1"/>
    <n v="5"/>
    <n v="68.099999999999994"/>
    <n v="272.41000000000003"/>
    <n v="0"/>
    <x v="0"/>
  </r>
  <r>
    <n v="5287"/>
    <s v="21/11/2022"/>
    <d v="1899-12-30T13:33:55"/>
    <n v="94"/>
    <x v="31"/>
    <x v="0"/>
    <x v="5"/>
    <n v="52.939900000000002"/>
    <n v="-106.4509"/>
    <n v="31"/>
    <b v="1"/>
    <n v="388"/>
    <x v="4"/>
    <x v="4"/>
    <n v="4"/>
    <b v="1"/>
    <x v="1"/>
    <s v="Standard"/>
    <s v="Online Payment"/>
    <n v="2"/>
    <s v="Sunny"/>
    <s v="None"/>
    <x v="0"/>
    <b v="1"/>
    <n v="5"/>
    <n v="65"/>
    <n v="260.01"/>
    <n v="0"/>
    <x v="0"/>
  </r>
  <r>
    <n v="5288"/>
    <s v="15/11/2019"/>
    <d v="1899-12-30T00:36:18"/>
    <n v="484"/>
    <x v="8"/>
    <x v="1"/>
    <x v="1"/>
    <n v="53.726700000000001"/>
    <n v="-127.6476"/>
    <n v="64"/>
    <b v="0"/>
    <n v="887"/>
    <x v="0"/>
    <x v="0"/>
    <n v="5"/>
    <b v="1"/>
    <x v="0"/>
    <s v="Standard"/>
    <s v="Cash"/>
    <n v="2"/>
    <s v="Sunny"/>
    <s v="None"/>
    <x v="0"/>
    <b v="1"/>
    <n v="4"/>
    <n v="42.26"/>
    <n v="211.3"/>
    <n v="0"/>
    <x v="0"/>
  </r>
  <r>
    <n v="5289"/>
    <s v="12/11/2022"/>
    <d v="1899-12-30T04:50:46"/>
    <n v="87"/>
    <x v="14"/>
    <x v="1"/>
    <x v="11"/>
    <n v="63.588799999999999"/>
    <n v="-115.5069"/>
    <n v="12"/>
    <b v="1"/>
    <n v="723"/>
    <x v="3"/>
    <x v="3"/>
    <n v="3"/>
    <b v="0"/>
    <x v="1"/>
    <s v="Overnight"/>
    <s v="Online Payment"/>
    <n v="5"/>
    <s v="Rainy"/>
    <s v="Christmas Market"/>
    <x v="1"/>
    <b v="1"/>
    <n v="4"/>
    <n v="79.37"/>
    <n v="238.1"/>
    <n v="0"/>
    <x v="0"/>
  </r>
  <r>
    <n v="5290"/>
    <s v="13/12/2019"/>
    <d v="1899-12-30T19:11:17"/>
    <n v="128"/>
    <x v="14"/>
    <x v="2"/>
    <x v="1"/>
    <n v="53.726700000000001"/>
    <n v="-127.6476"/>
    <n v="10"/>
    <b v="0"/>
    <n v="1000"/>
    <x v="0"/>
    <x v="0"/>
    <n v="2"/>
    <b v="0"/>
    <x v="0"/>
    <s v="Express"/>
    <s v="Debit Card"/>
    <n v="4"/>
    <s v="Snowy"/>
    <s v="None"/>
    <x v="0"/>
    <b v="1"/>
    <n v="4"/>
    <n v="99.43"/>
    <n v="198.85"/>
    <n v="0"/>
    <x v="0"/>
  </r>
  <r>
    <n v="5291"/>
    <s v="18/12/2022"/>
    <d v="1899-12-30T21:04:14"/>
    <n v="493"/>
    <x v="26"/>
    <x v="2"/>
    <x v="12"/>
    <n v="64.248000000000005"/>
    <n v="-84.889600000000002"/>
    <n v="68"/>
    <b v="1"/>
    <n v="705"/>
    <x v="0"/>
    <x v="0"/>
    <n v="2"/>
    <b v="0"/>
    <x v="0"/>
    <s v="Overnight"/>
    <s v="Online Payment"/>
    <n v="2"/>
    <s v="Snowy"/>
    <s v="Black Friday"/>
    <x v="0"/>
    <b v="0"/>
    <n v="5"/>
    <n v="85.04"/>
    <n v="170.09"/>
    <n v="17.010000000000002"/>
    <x v="1"/>
  </r>
  <r>
    <n v="5292"/>
    <s v="11/10/2020"/>
    <d v="1899-12-30T03:44:42"/>
    <n v="494"/>
    <x v="24"/>
    <x v="0"/>
    <x v="2"/>
    <n v="46.813099999999999"/>
    <n v="-71.207499999999996"/>
    <n v="18"/>
    <b v="0"/>
    <n v="423"/>
    <x v="0"/>
    <x v="0"/>
    <n v="5"/>
    <b v="1"/>
    <x v="1"/>
    <s v="Standard"/>
    <s v="Credit Card"/>
    <n v="4"/>
    <s v="Snowy"/>
    <s v="Christmas Market"/>
    <x v="1"/>
    <b v="0"/>
    <n v="3"/>
    <n v="49.61"/>
    <n v="248.04"/>
    <n v="0"/>
    <x v="0"/>
  </r>
  <r>
    <n v="5293"/>
    <s v="12/04/2023"/>
    <d v="1899-12-30T17:03:28"/>
    <n v="435"/>
    <x v="20"/>
    <x v="2"/>
    <x v="10"/>
    <n v="64.282300000000006"/>
    <n v="-135"/>
    <n v="27"/>
    <b v="1"/>
    <n v="91"/>
    <x v="0"/>
    <x v="0"/>
    <n v="2"/>
    <b v="1"/>
    <x v="0"/>
    <s v="Standard"/>
    <s v="Cash"/>
    <n v="1"/>
    <s v="Snowy"/>
    <s v="Black Friday"/>
    <x v="0"/>
    <b v="0"/>
    <n v="2"/>
    <n v="95.81"/>
    <n v="191.62"/>
    <n v="19.16"/>
    <x v="1"/>
  </r>
  <r>
    <n v="5294"/>
    <s v="18/12/2023"/>
    <d v="1899-12-30T00:35:35"/>
    <n v="125"/>
    <x v="25"/>
    <x v="2"/>
    <x v="1"/>
    <n v="53.726700000000001"/>
    <n v="-127.6476"/>
    <n v="60"/>
    <b v="1"/>
    <n v="553"/>
    <x v="3"/>
    <x v="3"/>
    <n v="1"/>
    <b v="1"/>
    <x v="0"/>
    <s v="Express"/>
    <s v="Debit Card"/>
    <n v="4"/>
    <s v="Sunny"/>
    <s v="Black Friday"/>
    <x v="0"/>
    <b v="1"/>
    <n v="3"/>
    <n v="23.57"/>
    <n v="23.57"/>
    <n v="2.36"/>
    <x v="1"/>
  </r>
  <r>
    <n v="5295"/>
    <s v="22/11/2021"/>
    <d v="1899-12-30T11:53:55"/>
    <n v="136"/>
    <x v="11"/>
    <x v="2"/>
    <x v="1"/>
    <n v="53.726700000000001"/>
    <n v="-127.6476"/>
    <n v="74"/>
    <b v="1"/>
    <n v="264"/>
    <x v="0"/>
    <x v="0"/>
    <n v="1"/>
    <b v="1"/>
    <x v="0"/>
    <s v="Overnight"/>
    <s v="Online Payment"/>
    <n v="5"/>
    <s v="Sunny"/>
    <s v="Black Friday"/>
    <x v="0"/>
    <b v="1"/>
    <n v="5"/>
    <n v="65.64"/>
    <n v="65.64"/>
    <n v="6.56"/>
    <x v="1"/>
  </r>
  <r>
    <n v="5296"/>
    <s v="12/10/2020"/>
    <d v="1899-12-30T11:42:51"/>
    <n v="200"/>
    <x v="49"/>
    <x v="1"/>
    <x v="10"/>
    <n v="64.282300000000006"/>
    <n v="-135"/>
    <n v="29"/>
    <b v="1"/>
    <n v="273"/>
    <x v="4"/>
    <x v="4"/>
    <n v="4"/>
    <b v="1"/>
    <x v="0"/>
    <s v="Express"/>
    <s v="Debit Card"/>
    <n v="5"/>
    <s v="Rainy"/>
    <s v="Black Friday"/>
    <x v="0"/>
    <b v="0"/>
    <n v="4"/>
    <n v="10.18"/>
    <n v="40.71"/>
    <n v="4.07"/>
    <x v="1"/>
  </r>
  <r>
    <n v="5297"/>
    <s v="13/12/2019"/>
    <d v="1899-12-30T13:14:15"/>
    <n v="152"/>
    <x v="36"/>
    <x v="0"/>
    <x v="9"/>
    <n v="54.273099999999999"/>
    <n v="-61.738799999999998"/>
    <n v="95"/>
    <b v="0"/>
    <n v="644"/>
    <x v="4"/>
    <x v="4"/>
    <n v="5"/>
    <b v="0"/>
    <x v="0"/>
    <s v="Express"/>
    <s v="Debit Card"/>
    <n v="4"/>
    <s v="Rainy"/>
    <s v="Christmas Market"/>
    <x v="1"/>
    <b v="1"/>
    <n v="4"/>
    <n v="69.38"/>
    <n v="346.89"/>
    <n v="0"/>
    <x v="0"/>
  </r>
  <r>
    <n v="5298"/>
    <s v="12/01/2022"/>
    <d v="1899-12-30T20:56:25"/>
    <n v="310"/>
    <x v="25"/>
    <x v="1"/>
    <x v="6"/>
    <n v="46.565300000000001"/>
    <n v="-66.4619"/>
    <n v="94"/>
    <b v="0"/>
    <n v="85"/>
    <x v="3"/>
    <x v="3"/>
    <n v="3"/>
    <b v="0"/>
    <x v="0"/>
    <s v="Express"/>
    <s v="Credit Card"/>
    <n v="1"/>
    <s v="Sunny"/>
    <s v="None"/>
    <x v="0"/>
    <b v="0"/>
    <n v="5"/>
    <n v="64.44"/>
    <n v="193.32"/>
    <n v="0"/>
    <x v="0"/>
  </r>
  <r>
    <n v="5299"/>
    <s v="12/04/2022"/>
    <d v="1899-12-30T06:55:09"/>
    <n v="435"/>
    <x v="18"/>
    <x v="0"/>
    <x v="12"/>
    <n v="64.248000000000005"/>
    <n v="-84.889600000000002"/>
    <n v="24"/>
    <b v="0"/>
    <n v="466"/>
    <x v="4"/>
    <x v="4"/>
    <n v="5"/>
    <b v="1"/>
    <x v="1"/>
    <s v="Standard"/>
    <s v="Cash"/>
    <n v="1"/>
    <s v="Sunny"/>
    <s v="Christmas Market"/>
    <x v="1"/>
    <b v="0"/>
    <n v="2"/>
    <n v="91.37"/>
    <n v="456.87"/>
    <n v="0"/>
    <x v="0"/>
  </r>
  <r>
    <n v="5300"/>
    <s v="11/03/2018"/>
    <d v="1899-12-30T10:26:43"/>
    <n v="485"/>
    <x v="31"/>
    <x v="0"/>
    <x v="7"/>
    <n v="45.077800000000003"/>
    <n v="-63.546700000000001"/>
    <n v="48"/>
    <b v="1"/>
    <n v="557"/>
    <x v="0"/>
    <x v="0"/>
    <n v="1"/>
    <b v="0"/>
    <x v="0"/>
    <s v="Standard"/>
    <s v="Online Payment"/>
    <n v="1"/>
    <s v="Snowy"/>
    <s v="Black Friday"/>
    <x v="0"/>
    <b v="1"/>
    <n v="2"/>
    <n v="31.49"/>
    <n v="31.49"/>
    <n v="3.15"/>
    <x v="1"/>
  </r>
  <r>
    <n v="5301"/>
    <s v="29/12/2021"/>
    <d v="1899-12-30T23:47:48"/>
    <n v="317"/>
    <x v="49"/>
    <x v="0"/>
    <x v="9"/>
    <n v="54.273099999999999"/>
    <n v="-61.738799999999998"/>
    <n v="54"/>
    <b v="1"/>
    <n v="616"/>
    <x v="1"/>
    <x v="1"/>
    <n v="5"/>
    <b v="1"/>
    <x v="1"/>
    <s v="Overnight"/>
    <s v="Credit Card"/>
    <n v="3"/>
    <s v="Rainy"/>
    <s v="Black Friday"/>
    <x v="0"/>
    <b v="0"/>
    <n v="3"/>
    <n v="46.1"/>
    <n v="230.48"/>
    <n v="23.05"/>
    <x v="1"/>
  </r>
  <r>
    <n v="5302"/>
    <s v="25/11/2021"/>
    <d v="1899-12-30T06:13:59"/>
    <n v="174"/>
    <x v="50"/>
    <x v="1"/>
    <x v="8"/>
    <n v="46.318800000000003"/>
    <n v="-63.146099999999997"/>
    <n v="74"/>
    <b v="0"/>
    <n v="901"/>
    <x v="0"/>
    <x v="0"/>
    <n v="4"/>
    <b v="0"/>
    <x v="0"/>
    <s v="Express"/>
    <s v="Credit Card"/>
    <n v="5"/>
    <s v="Snowy"/>
    <s v="Black Friday"/>
    <x v="0"/>
    <b v="1"/>
    <n v="1"/>
    <n v="87.65"/>
    <n v="350.62"/>
    <n v="35.06"/>
    <x v="1"/>
  </r>
  <r>
    <n v="5303"/>
    <s v="25/11/2021"/>
    <d v="1899-12-30T20:54:36"/>
    <n v="449"/>
    <x v="51"/>
    <x v="2"/>
    <x v="10"/>
    <n v="64.282300000000006"/>
    <n v="-135"/>
    <n v="54"/>
    <b v="1"/>
    <n v="906"/>
    <x v="3"/>
    <x v="3"/>
    <n v="2"/>
    <b v="1"/>
    <x v="1"/>
    <s v="Overnight"/>
    <s v="Online Payment"/>
    <n v="4"/>
    <s v="Rainy"/>
    <s v="Black Friday"/>
    <x v="0"/>
    <b v="0"/>
    <n v="2"/>
    <n v="45.06"/>
    <n v="90.11"/>
    <n v="9.01"/>
    <x v="1"/>
  </r>
  <r>
    <n v="5304"/>
    <s v="23/12/2023"/>
    <d v="1899-12-30T19:12:54"/>
    <n v="370"/>
    <x v="9"/>
    <x v="1"/>
    <x v="5"/>
    <n v="52.939900000000002"/>
    <n v="-106.4509"/>
    <n v="40"/>
    <b v="1"/>
    <n v="295"/>
    <x v="0"/>
    <x v="0"/>
    <n v="4"/>
    <b v="1"/>
    <x v="0"/>
    <s v="Express"/>
    <s v="Debit Card"/>
    <n v="4"/>
    <s v="Snowy"/>
    <s v="Christmas Market"/>
    <x v="1"/>
    <b v="0"/>
    <n v="3"/>
    <n v="31.67"/>
    <n v="126.68"/>
    <n v="0"/>
    <x v="0"/>
  </r>
  <r>
    <n v="5305"/>
    <s v="12/10/2023"/>
    <d v="1899-12-30T19:42:43"/>
    <n v="99"/>
    <x v="30"/>
    <x v="0"/>
    <x v="6"/>
    <n v="46.565300000000001"/>
    <n v="-66.4619"/>
    <n v="84"/>
    <b v="1"/>
    <n v="958"/>
    <x v="1"/>
    <x v="1"/>
    <n v="2"/>
    <b v="0"/>
    <x v="0"/>
    <s v="Overnight"/>
    <s v="Online Payment"/>
    <n v="3"/>
    <s v="Sunny"/>
    <s v="Christmas Market"/>
    <x v="1"/>
    <b v="1"/>
    <n v="2"/>
    <n v="12.13"/>
    <n v="24.27"/>
    <n v="0"/>
    <x v="0"/>
  </r>
  <r>
    <n v="5306"/>
    <s v="28/11/2020"/>
    <d v="1899-12-30T02:11:07"/>
    <n v="33"/>
    <x v="8"/>
    <x v="1"/>
    <x v="11"/>
    <n v="63.588799999999999"/>
    <n v="-115.5069"/>
    <n v="8"/>
    <b v="1"/>
    <n v="911"/>
    <x v="3"/>
    <x v="3"/>
    <n v="3"/>
    <b v="0"/>
    <x v="0"/>
    <s v="Standard"/>
    <s v="Online Payment"/>
    <n v="1"/>
    <s v="Snowy"/>
    <s v="Black Friday"/>
    <x v="0"/>
    <b v="1"/>
    <n v="1"/>
    <n v="39.94"/>
    <n v="119.82"/>
    <n v="11.98"/>
    <x v="1"/>
  </r>
  <r>
    <n v="5307"/>
    <s v="25/12/2020"/>
    <d v="1899-12-30T13:35:05"/>
    <n v="318"/>
    <x v="17"/>
    <x v="0"/>
    <x v="3"/>
    <n v="53.933300000000003"/>
    <n v="-116.5765"/>
    <n v="63"/>
    <b v="0"/>
    <n v="734"/>
    <x v="3"/>
    <x v="3"/>
    <n v="2"/>
    <b v="1"/>
    <x v="1"/>
    <s v="Express"/>
    <s v="Cash"/>
    <n v="3"/>
    <s v="Snowy"/>
    <s v="None"/>
    <x v="0"/>
    <b v="1"/>
    <n v="5"/>
    <n v="70.58"/>
    <n v="141.16"/>
    <n v="0"/>
    <x v="0"/>
  </r>
  <r>
    <n v="5308"/>
    <s v="28/11/2018"/>
    <d v="1899-12-30T00:56:36"/>
    <n v="402"/>
    <x v="6"/>
    <x v="1"/>
    <x v="11"/>
    <n v="63.588799999999999"/>
    <n v="-115.5069"/>
    <n v="86"/>
    <b v="0"/>
    <n v="91"/>
    <x v="2"/>
    <x v="2"/>
    <n v="1"/>
    <b v="0"/>
    <x v="1"/>
    <s v="Express"/>
    <s v="Online Payment"/>
    <n v="4"/>
    <s v="Rainy"/>
    <s v="Black Friday"/>
    <x v="0"/>
    <b v="0"/>
    <n v="1"/>
    <n v="24.75"/>
    <n v="24.75"/>
    <n v="2.48"/>
    <x v="1"/>
  </r>
  <r>
    <n v="5309"/>
    <s v="26/11/2023"/>
    <d v="1899-12-30T10:57:26"/>
    <n v="85"/>
    <x v="32"/>
    <x v="1"/>
    <x v="3"/>
    <n v="53.933300000000003"/>
    <n v="-116.5765"/>
    <n v="5"/>
    <b v="1"/>
    <n v="199"/>
    <x v="2"/>
    <x v="2"/>
    <n v="3"/>
    <b v="1"/>
    <x v="0"/>
    <s v="Standard"/>
    <s v="Credit Card"/>
    <n v="2"/>
    <s v="Rainy"/>
    <s v="Black Friday"/>
    <x v="0"/>
    <b v="1"/>
    <n v="5"/>
    <n v="20.29"/>
    <n v="60.88"/>
    <n v="6.09"/>
    <x v="1"/>
  </r>
  <r>
    <n v="5310"/>
    <s v="18/11/2020"/>
    <d v="1899-12-30T08:50:31"/>
    <n v="430"/>
    <x v="20"/>
    <x v="1"/>
    <x v="0"/>
    <n v="51.253799999999998"/>
    <n v="-85.3232"/>
    <n v="1"/>
    <b v="1"/>
    <n v="140"/>
    <x v="2"/>
    <x v="2"/>
    <n v="1"/>
    <b v="0"/>
    <x v="1"/>
    <s v="Overnight"/>
    <s v="Debit Card"/>
    <n v="4"/>
    <s v="Rainy"/>
    <s v="Christmas Market"/>
    <x v="1"/>
    <b v="1"/>
    <n v="5"/>
    <n v="33.97"/>
    <n v="33.97"/>
    <n v="0"/>
    <x v="0"/>
  </r>
  <r>
    <n v="5311"/>
    <s v="18/11/2023"/>
    <d v="1899-12-30T20:49:02"/>
    <n v="135"/>
    <x v="47"/>
    <x v="0"/>
    <x v="6"/>
    <n v="46.565300000000001"/>
    <n v="-66.4619"/>
    <n v="98"/>
    <b v="0"/>
    <n v="688"/>
    <x v="4"/>
    <x v="4"/>
    <n v="4"/>
    <b v="0"/>
    <x v="1"/>
    <s v="Express"/>
    <s v="Online Payment"/>
    <n v="3"/>
    <s v="Sunny"/>
    <s v="None"/>
    <x v="0"/>
    <b v="0"/>
    <n v="1"/>
    <n v="76.739999999999995"/>
    <n v="306.95999999999998"/>
    <n v="0"/>
    <x v="0"/>
  </r>
  <r>
    <n v="5312"/>
    <s v="20/11/2022"/>
    <d v="1899-12-30T10:16:43"/>
    <n v="413"/>
    <x v="51"/>
    <x v="2"/>
    <x v="8"/>
    <n v="46.318800000000003"/>
    <n v="-63.146099999999997"/>
    <n v="42"/>
    <b v="1"/>
    <n v="20"/>
    <x v="3"/>
    <x v="3"/>
    <n v="4"/>
    <b v="1"/>
    <x v="0"/>
    <s v="Standard"/>
    <s v="Cash"/>
    <n v="2"/>
    <s v="Sunny"/>
    <s v="Black Friday"/>
    <x v="0"/>
    <b v="1"/>
    <n v="2"/>
    <n v="18.989999999999998"/>
    <n v="75.98"/>
    <n v="7.6"/>
    <x v="1"/>
  </r>
  <r>
    <n v="5313"/>
    <s v="16/12/2021"/>
    <d v="1899-12-30T01:53:05"/>
    <n v="350"/>
    <x v="51"/>
    <x v="0"/>
    <x v="6"/>
    <n v="46.565300000000001"/>
    <n v="-66.4619"/>
    <n v="76"/>
    <b v="1"/>
    <n v="261"/>
    <x v="2"/>
    <x v="2"/>
    <n v="5"/>
    <b v="1"/>
    <x v="1"/>
    <s v="Standard"/>
    <s v="Online Payment"/>
    <n v="4"/>
    <s v="Snowy"/>
    <s v="Black Friday"/>
    <x v="0"/>
    <b v="1"/>
    <n v="4"/>
    <n v="57.05"/>
    <n v="285.23"/>
    <n v="28.52"/>
    <x v="1"/>
  </r>
  <r>
    <n v="5314"/>
    <s v="23/12/2019"/>
    <d v="1899-12-30T02:14:41"/>
    <n v="192"/>
    <x v="6"/>
    <x v="2"/>
    <x v="10"/>
    <n v="64.282300000000006"/>
    <n v="-135"/>
    <n v="71"/>
    <b v="1"/>
    <n v="682"/>
    <x v="2"/>
    <x v="2"/>
    <n v="1"/>
    <b v="0"/>
    <x v="0"/>
    <s v="Overnight"/>
    <s v="Online Payment"/>
    <n v="3"/>
    <s v="Rainy"/>
    <s v="Black Friday"/>
    <x v="0"/>
    <b v="0"/>
    <n v="5"/>
    <n v="32.33"/>
    <n v="32.33"/>
    <n v="3.23"/>
    <x v="1"/>
  </r>
  <r>
    <n v="5315"/>
    <s v="12/04/2020"/>
    <d v="1899-12-30T21:09:14"/>
    <n v="51"/>
    <x v="46"/>
    <x v="1"/>
    <x v="1"/>
    <n v="53.726700000000001"/>
    <n v="-127.6476"/>
    <n v="28"/>
    <b v="0"/>
    <n v="146"/>
    <x v="4"/>
    <x v="4"/>
    <n v="5"/>
    <b v="0"/>
    <x v="1"/>
    <s v="Overnight"/>
    <s v="Debit Card"/>
    <n v="3"/>
    <s v="Rainy"/>
    <s v="None"/>
    <x v="0"/>
    <b v="0"/>
    <n v="2"/>
    <n v="34.49"/>
    <n v="172.47"/>
    <n v="0"/>
    <x v="0"/>
  </r>
  <r>
    <n v="5316"/>
    <s v="28/12/2018"/>
    <d v="1899-12-30T22:03:31"/>
    <n v="2"/>
    <x v="44"/>
    <x v="1"/>
    <x v="4"/>
    <n v="53.760899999999999"/>
    <n v="-98.813900000000004"/>
    <n v="28"/>
    <b v="0"/>
    <n v="495"/>
    <x v="2"/>
    <x v="2"/>
    <n v="5"/>
    <b v="0"/>
    <x v="1"/>
    <s v="Overnight"/>
    <s v="Debit Card"/>
    <n v="5"/>
    <s v="Snowy"/>
    <s v="Black Friday"/>
    <x v="0"/>
    <b v="0"/>
    <n v="3"/>
    <n v="30.48"/>
    <n v="152.41"/>
    <n v="15.24"/>
    <x v="1"/>
  </r>
  <r>
    <n v="5317"/>
    <s v="12/05/2023"/>
    <d v="1899-12-30T05:47:04"/>
    <n v="41"/>
    <x v="47"/>
    <x v="2"/>
    <x v="6"/>
    <n v="46.565300000000001"/>
    <n v="-66.4619"/>
    <n v="30"/>
    <b v="1"/>
    <n v="511"/>
    <x v="4"/>
    <x v="4"/>
    <n v="3"/>
    <b v="1"/>
    <x v="0"/>
    <s v="Express"/>
    <s v="Online Payment"/>
    <n v="2"/>
    <s v="Snowy"/>
    <s v="None"/>
    <x v="0"/>
    <b v="0"/>
    <n v="2"/>
    <n v="46.88"/>
    <n v="140.65"/>
    <n v="0"/>
    <x v="0"/>
  </r>
  <r>
    <n v="5318"/>
    <s v="21/12/2019"/>
    <d v="1899-12-30T17:06:15"/>
    <n v="452"/>
    <x v="6"/>
    <x v="2"/>
    <x v="2"/>
    <n v="46.813099999999999"/>
    <n v="-71.207499999999996"/>
    <n v="6"/>
    <b v="1"/>
    <n v="571"/>
    <x v="3"/>
    <x v="3"/>
    <n v="5"/>
    <b v="1"/>
    <x v="1"/>
    <s v="Express"/>
    <s v="Online Payment"/>
    <n v="4"/>
    <s v="Sunny"/>
    <s v="Black Friday"/>
    <x v="0"/>
    <b v="1"/>
    <n v="5"/>
    <n v="29.45"/>
    <n v="147.22999999999999"/>
    <n v="14.72"/>
    <x v="1"/>
  </r>
  <r>
    <n v="5319"/>
    <s v="11/11/2020"/>
    <d v="1899-12-30T20:34:07"/>
    <n v="138"/>
    <x v="16"/>
    <x v="2"/>
    <x v="10"/>
    <n v="64.282300000000006"/>
    <n v="-135"/>
    <n v="99"/>
    <b v="1"/>
    <n v="139"/>
    <x v="3"/>
    <x v="3"/>
    <n v="3"/>
    <b v="1"/>
    <x v="0"/>
    <s v="Overnight"/>
    <s v="Credit Card"/>
    <n v="3"/>
    <s v="Rainy"/>
    <s v="None"/>
    <x v="0"/>
    <b v="0"/>
    <n v="4"/>
    <n v="38.4"/>
    <n v="115.19"/>
    <n v="0"/>
    <x v="0"/>
  </r>
  <r>
    <n v="5320"/>
    <s v="26/11/2020"/>
    <d v="1899-12-30T13:40:20"/>
    <n v="141"/>
    <x v="27"/>
    <x v="1"/>
    <x v="1"/>
    <n v="53.726700000000001"/>
    <n v="-127.6476"/>
    <n v="29"/>
    <b v="0"/>
    <n v="190"/>
    <x v="4"/>
    <x v="4"/>
    <n v="3"/>
    <b v="0"/>
    <x v="1"/>
    <s v="Standard"/>
    <s v="Cash"/>
    <n v="1"/>
    <s v="Rainy"/>
    <s v="Black Friday"/>
    <x v="0"/>
    <b v="0"/>
    <n v="2"/>
    <n v="66.11"/>
    <n v="198.33"/>
    <n v="19.829999999999998"/>
    <x v="1"/>
  </r>
  <r>
    <n v="5321"/>
    <s v="17/11/2018"/>
    <d v="1899-12-30T15:45:25"/>
    <n v="474"/>
    <x v="3"/>
    <x v="1"/>
    <x v="1"/>
    <n v="53.726700000000001"/>
    <n v="-127.6476"/>
    <n v="38"/>
    <b v="0"/>
    <n v="279"/>
    <x v="2"/>
    <x v="2"/>
    <n v="2"/>
    <b v="0"/>
    <x v="1"/>
    <s v="Express"/>
    <s v="Cash"/>
    <n v="3"/>
    <s v="Rainy"/>
    <s v="Black Friday"/>
    <x v="0"/>
    <b v="1"/>
    <n v="3"/>
    <n v="48.27"/>
    <n v="96.53"/>
    <n v="9.65"/>
    <x v="1"/>
  </r>
  <r>
    <n v="5322"/>
    <s v="13/11/2021"/>
    <d v="1899-12-30T17:13:41"/>
    <n v="209"/>
    <x v="37"/>
    <x v="0"/>
    <x v="2"/>
    <n v="46.813099999999999"/>
    <n v="-71.207499999999996"/>
    <n v="91"/>
    <b v="1"/>
    <n v="301"/>
    <x v="4"/>
    <x v="4"/>
    <n v="3"/>
    <b v="0"/>
    <x v="0"/>
    <s v="Overnight"/>
    <s v="Cash"/>
    <n v="4"/>
    <s v="Rainy"/>
    <s v="Black Friday"/>
    <x v="0"/>
    <b v="1"/>
    <n v="5"/>
    <n v="24.57"/>
    <n v="73.709999999999994"/>
    <n v="7.37"/>
    <x v="1"/>
  </r>
  <r>
    <n v="5323"/>
    <s v="12/09/2021"/>
    <d v="1899-12-30T01:39:28"/>
    <n v="74"/>
    <x v="50"/>
    <x v="2"/>
    <x v="6"/>
    <n v="46.565300000000001"/>
    <n v="-66.4619"/>
    <n v="37"/>
    <b v="1"/>
    <n v="26"/>
    <x v="0"/>
    <x v="0"/>
    <n v="4"/>
    <b v="1"/>
    <x v="0"/>
    <s v="Overnight"/>
    <s v="Debit Card"/>
    <n v="3"/>
    <s v="Snowy"/>
    <s v="Black Friday"/>
    <x v="0"/>
    <b v="0"/>
    <n v="5"/>
    <n v="76.53"/>
    <n v="306.11"/>
    <n v="30.61"/>
    <x v="1"/>
  </r>
  <r>
    <n v="5324"/>
    <s v="27/11/2020"/>
    <d v="1899-12-30T09:10:45"/>
    <n v="335"/>
    <x v="42"/>
    <x v="2"/>
    <x v="11"/>
    <n v="63.588799999999999"/>
    <n v="-115.5069"/>
    <n v="53"/>
    <b v="1"/>
    <n v="513"/>
    <x v="4"/>
    <x v="4"/>
    <n v="5"/>
    <b v="1"/>
    <x v="1"/>
    <s v="Express"/>
    <s v="Debit Card"/>
    <n v="3"/>
    <s v="Rainy"/>
    <s v="Black Friday"/>
    <x v="0"/>
    <b v="0"/>
    <n v="5"/>
    <n v="91.73"/>
    <n v="458.63"/>
    <n v="45.86"/>
    <x v="1"/>
  </r>
  <r>
    <n v="5325"/>
    <s v="11/06/2020"/>
    <d v="1899-12-30T05:57:39"/>
    <n v="217"/>
    <x v="3"/>
    <x v="0"/>
    <x v="5"/>
    <n v="52.939900000000002"/>
    <n v="-106.4509"/>
    <n v="10"/>
    <b v="1"/>
    <n v="760"/>
    <x v="4"/>
    <x v="4"/>
    <n v="2"/>
    <b v="1"/>
    <x v="1"/>
    <s v="Express"/>
    <s v="Debit Card"/>
    <n v="3"/>
    <s v="Rainy"/>
    <s v="None"/>
    <x v="0"/>
    <b v="0"/>
    <n v="1"/>
    <n v="78.25"/>
    <n v="156.5"/>
    <n v="0"/>
    <x v="0"/>
  </r>
  <r>
    <n v="5326"/>
    <s v="11/02/2019"/>
    <d v="1899-12-30T13:21:04"/>
    <n v="334"/>
    <x v="13"/>
    <x v="0"/>
    <x v="6"/>
    <n v="46.565300000000001"/>
    <n v="-66.4619"/>
    <n v="39"/>
    <b v="1"/>
    <n v="768"/>
    <x v="1"/>
    <x v="1"/>
    <n v="5"/>
    <b v="0"/>
    <x v="1"/>
    <s v="Express"/>
    <s v="Online Payment"/>
    <n v="4"/>
    <s v="Snowy"/>
    <s v="Black Friday"/>
    <x v="0"/>
    <b v="0"/>
    <n v="2"/>
    <n v="43.42"/>
    <n v="217.1"/>
    <n v="21.71"/>
    <x v="1"/>
  </r>
  <r>
    <n v="5327"/>
    <s v="12/03/2019"/>
    <d v="1899-12-30T19:27:49"/>
    <n v="84"/>
    <x v="15"/>
    <x v="0"/>
    <x v="6"/>
    <n v="46.565300000000001"/>
    <n v="-66.4619"/>
    <n v="96"/>
    <b v="0"/>
    <n v="577"/>
    <x v="4"/>
    <x v="4"/>
    <n v="5"/>
    <b v="1"/>
    <x v="0"/>
    <s v="Standard"/>
    <s v="Cash"/>
    <n v="3"/>
    <s v="Rainy"/>
    <s v="Christmas Market"/>
    <x v="1"/>
    <b v="0"/>
    <n v="4"/>
    <n v="83.16"/>
    <n v="415.78"/>
    <n v="0"/>
    <x v="0"/>
  </r>
  <r>
    <n v="5328"/>
    <s v="27/11/2018"/>
    <d v="1899-12-30T19:10:07"/>
    <n v="282"/>
    <x v="8"/>
    <x v="1"/>
    <x v="0"/>
    <n v="51.253799999999998"/>
    <n v="-85.3232"/>
    <n v="98"/>
    <b v="0"/>
    <n v="74"/>
    <x v="4"/>
    <x v="4"/>
    <n v="4"/>
    <b v="0"/>
    <x v="1"/>
    <s v="Express"/>
    <s v="Debit Card"/>
    <n v="4"/>
    <s v="Snowy"/>
    <s v="Black Friday"/>
    <x v="0"/>
    <b v="0"/>
    <n v="1"/>
    <n v="52.82"/>
    <n v="211.27"/>
    <n v="21.13"/>
    <x v="1"/>
  </r>
  <r>
    <n v="5329"/>
    <s v="31/12/2018"/>
    <d v="1899-12-30T06:34:02"/>
    <n v="161"/>
    <x v="24"/>
    <x v="2"/>
    <x v="10"/>
    <n v="64.282300000000006"/>
    <n v="-135"/>
    <n v="91"/>
    <b v="0"/>
    <n v="341"/>
    <x v="2"/>
    <x v="2"/>
    <n v="4"/>
    <b v="0"/>
    <x v="1"/>
    <s v="Overnight"/>
    <s v="Online Payment"/>
    <n v="2"/>
    <s v="Snowy"/>
    <s v="Christmas Market"/>
    <x v="1"/>
    <b v="0"/>
    <n v="3"/>
    <n v="96.13"/>
    <n v="384.5"/>
    <n v="0"/>
    <x v="0"/>
  </r>
  <r>
    <n v="5330"/>
    <s v="14/11/2020"/>
    <d v="1899-12-30T17:10:07"/>
    <n v="41"/>
    <x v="41"/>
    <x v="1"/>
    <x v="2"/>
    <n v="46.813099999999999"/>
    <n v="-71.207499999999996"/>
    <n v="38"/>
    <b v="1"/>
    <n v="550"/>
    <x v="4"/>
    <x v="4"/>
    <n v="5"/>
    <b v="0"/>
    <x v="1"/>
    <s v="Express"/>
    <s v="Cash"/>
    <n v="3"/>
    <s v="Sunny"/>
    <s v="Black Friday"/>
    <x v="0"/>
    <b v="1"/>
    <n v="4"/>
    <n v="82.76"/>
    <n v="413.8"/>
    <n v="41.38"/>
    <x v="1"/>
  </r>
  <r>
    <n v="5331"/>
    <s v="12/08/2021"/>
    <d v="1899-12-30T12:59:27"/>
    <n v="343"/>
    <x v="49"/>
    <x v="0"/>
    <x v="5"/>
    <n v="52.939900000000002"/>
    <n v="-106.4509"/>
    <n v="81"/>
    <b v="0"/>
    <n v="608"/>
    <x v="0"/>
    <x v="0"/>
    <n v="2"/>
    <b v="0"/>
    <x v="1"/>
    <s v="Express"/>
    <s v="Debit Card"/>
    <n v="2"/>
    <s v="Snowy"/>
    <s v="Christmas Market"/>
    <x v="1"/>
    <b v="0"/>
    <n v="1"/>
    <n v="81.44"/>
    <n v="162.88999999999999"/>
    <n v="0"/>
    <x v="0"/>
  </r>
  <r>
    <n v="5332"/>
    <s v="12/08/2021"/>
    <d v="1899-12-30T15:58:12"/>
    <n v="28"/>
    <x v="13"/>
    <x v="1"/>
    <x v="6"/>
    <n v="46.565300000000001"/>
    <n v="-66.4619"/>
    <n v="36"/>
    <b v="0"/>
    <n v="439"/>
    <x v="3"/>
    <x v="3"/>
    <n v="5"/>
    <b v="0"/>
    <x v="1"/>
    <s v="Standard"/>
    <s v="Debit Card"/>
    <n v="3"/>
    <s v="Snowy"/>
    <s v="None"/>
    <x v="0"/>
    <b v="1"/>
    <n v="3"/>
    <n v="39.590000000000003"/>
    <n v="197.97"/>
    <n v="0"/>
    <x v="0"/>
  </r>
  <r>
    <n v="5333"/>
    <s v="23/11/2020"/>
    <d v="1899-12-30T13:49:57"/>
    <n v="89"/>
    <x v="52"/>
    <x v="1"/>
    <x v="2"/>
    <n v="46.813099999999999"/>
    <n v="-71.207499999999996"/>
    <n v="11"/>
    <b v="1"/>
    <n v="704"/>
    <x v="4"/>
    <x v="4"/>
    <n v="1"/>
    <b v="1"/>
    <x v="0"/>
    <s v="Express"/>
    <s v="Debit Card"/>
    <n v="4"/>
    <s v="Snowy"/>
    <s v="Black Friday"/>
    <x v="0"/>
    <b v="1"/>
    <n v="1"/>
    <n v="83.78"/>
    <n v="83.78"/>
    <n v="8.3800000000000008"/>
    <x v="1"/>
  </r>
  <r>
    <n v="5334"/>
    <s v="12/12/2023"/>
    <d v="1899-12-30T10:02:08"/>
    <n v="124"/>
    <x v="24"/>
    <x v="0"/>
    <x v="5"/>
    <n v="52.939900000000002"/>
    <n v="-106.4509"/>
    <n v="64"/>
    <b v="1"/>
    <n v="294"/>
    <x v="3"/>
    <x v="3"/>
    <n v="1"/>
    <b v="0"/>
    <x v="0"/>
    <s v="Standard"/>
    <s v="Cash"/>
    <n v="2"/>
    <s v="Sunny"/>
    <s v="Christmas Market"/>
    <x v="1"/>
    <b v="0"/>
    <n v="4"/>
    <n v="55.74"/>
    <n v="55.74"/>
    <n v="0"/>
    <x v="0"/>
  </r>
  <r>
    <n v="5335"/>
    <s v="13/12/2021"/>
    <d v="1899-12-30T08:43:14"/>
    <n v="184"/>
    <x v="9"/>
    <x v="2"/>
    <x v="2"/>
    <n v="46.813099999999999"/>
    <n v="-71.207499999999996"/>
    <n v="80"/>
    <b v="1"/>
    <n v="722"/>
    <x v="1"/>
    <x v="1"/>
    <n v="3"/>
    <b v="1"/>
    <x v="0"/>
    <s v="Overnight"/>
    <s v="Online Payment"/>
    <n v="4"/>
    <s v="Snowy"/>
    <s v="Black Friday"/>
    <x v="0"/>
    <b v="0"/>
    <n v="5"/>
    <n v="76.180000000000007"/>
    <n v="228.55"/>
    <n v="22.85"/>
    <x v="1"/>
  </r>
  <r>
    <n v="5336"/>
    <s v="11/07/2020"/>
    <d v="1899-12-30T07:36:49"/>
    <n v="204"/>
    <x v="3"/>
    <x v="1"/>
    <x v="4"/>
    <n v="53.760899999999999"/>
    <n v="-98.813900000000004"/>
    <n v="94"/>
    <b v="0"/>
    <n v="343"/>
    <x v="1"/>
    <x v="1"/>
    <n v="1"/>
    <b v="1"/>
    <x v="1"/>
    <s v="Standard"/>
    <s v="Online Payment"/>
    <n v="2"/>
    <s v="Snowy"/>
    <s v="Christmas Market"/>
    <x v="1"/>
    <b v="1"/>
    <n v="4"/>
    <n v="86.14"/>
    <n v="86.14"/>
    <n v="0"/>
    <x v="0"/>
  </r>
  <r>
    <n v="5337"/>
    <s v="12/01/2023"/>
    <d v="1899-12-30T19:36:07"/>
    <n v="127"/>
    <x v="46"/>
    <x v="1"/>
    <x v="3"/>
    <n v="53.933300000000003"/>
    <n v="-116.5765"/>
    <n v="71"/>
    <b v="1"/>
    <n v="424"/>
    <x v="2"/>
    <x v="2"/>
    <n v="3"/>
    <b v="0"/>
    <x v="0"/>
    <s v="Overnight"/>
    <s v="Debit Card"/>
    <n v="1"/>
    <s v="Rainy"/>
    <s v="Black Friday"/>
    <x v="0"/>
    <b v="0"/>
    <n v="3"/>
    <n v="51.59"/>
    <n v="154.76"/>
    <n v="15.48"/>
    <x v="1"/>
  </r>
  <r>
    <n v="5338"/>
    <s v="11/06/2019"/>
    <d v="1899-12-30T13:38:53"/>
    <n v="341"/>
    <x v="36"/>
    <x v="1"/>
    <x v="3"/>
    <n v="53.933300000000003"/>
    <n v="-116.5765"/>
    <n v="67"/>
    <b v="1"/>
    <n v="945"/>
    <x v="4"/>
    <x v="4"/>
    <n v="3"/>
    <b v="0"/>
    <x v="1"/>
    <s v="Standard"/>
    <s v="Credit Card"/>
    <n v="5"/>
    <s v="Sunny"/>
    <s v="Black Friday"/>
    <x v="0"/>
    <b v="0"/>
    <n v="1"/>
    <n v="78.099999999999994"/>
    <n v="234.3"/>
    <n v="23.43"/>
    <x v="1"/>
  </r>
  <r>
    <n v="5339"/>
    <s v="18/12/2022"/>
    <d v="1899-12-30T19:22:38"/>
    <n v="50"/>
    <x v="7"/>
    <x v="2"/>
    <x v="3"/>
    <n v="53.933300000000003"/>
    <n v="-116.5765"/>
    <n v="56"/>
    <b v="1"/>
    <n v="942"/>
    <x v="2"/>
    <x v="2"/>
    <n v="4"/>
    <b v="1"/>
    <x v="1"/>
    <s v="Standard"/>
    <s v="Debit Card"/>
    <n v="3"/>
    <s v="Snowy"/>
    <s v="Black Friday"/>
    <x v="0"/>
    <b v="1"/>
    <n v="1"/>
    <n v="66.5"/>
    <n v="266"/>
    <n v="26.6"/>
    <x v="1"/>
  </r>
  <r>
    <n v="5340"/>
    <s v="12/09/2021"/>
    <d v="1899-12-30T19:19:40"/>
    <n v="217"/>
    <x v="6"/>
    <x v="2"/>
    <x v="7"/>
    <n v="45.077800000000003"/>
    <n v="-63.546700000000001"/>
    <n v="50"/>
    <b v="1"/>
    <n v="386"/>
    <x v="0"/>
    <x v="0"/>
    <n v="3"/>
    <b v="1"/>
    <x v="0"/>
    <s v="Overnight"/>
    <s v="Online Payment"/>
    <n v="5"/>
    <s v="Rainy"/>
    <s v="Black Friday"/>
    <x v="0"/>
    <b v="0"/>
    <n v="3"/>
    <n v="82.86"/>
    <n v="248.59"/>
    <n v="24.86"/>
    <x v="1"/>
  </r>
  <r>
    <n v="5341"/>
    <s v="27/11/2021"/>
    <d v="1899-12-30T02:12:58"/>
    <n v="419"/>
    <x v="39"/>
    <x v="0"/>
    <x v="5"/>
    <n v="52.939900000000002"/>
    <n v="-106.4509"/>
    <n v="67"/>
    <b v="0"/>
    <n v="45"/>
    <x v="3"/>
    <x v="3"/>
    <n v="3"/>
    <b v="0"/>
    <x v="0"/>
    <s v="Overnight"/>
    <s v="Online Payment"/>
    <n v="4"/>
    <s v="Rainy"/>
    <s v="Black Friday"/>
    <x v="0"/>
    <b v="1"/>
    <n v="3"/>
    <n v="49.85"/>
    <n v="149.55000000000001"/>
    <n v="14.96"/>
    <x v="1"/>
  </r>
  <r>
    <n v="5342"/>
    <s v="24/12/2021"/>
    <d v="1899-12-30T21:49:48"/>
    <n v="99"/>
    <x v="41"/>
    <x v="1"/>
    <x v="0"/>
    <n v="51.253799999999998"/>
    <n v="-85.3232"/>
    <n v="71"/>
    <b v="1"/>
    <n v="557"/>
    <x v="1"/>
    <x v="1"/>
    <n v="2"/>
    <b v="0"/>
    <x v="0"/>
    <s v="Express"/>
    <s v="Debit Card"/>
    <n v="4"/>
    <s v="Snowy"/>
    <s v="Christmas Market"/>
    <x v="1"/>
    <b v="0"/>
    <n v="4"/>
    <n v="37.5"/>
    <n v="75"/>
    <n v="0"/>
    <x v="0"/>
  </r>
  <r>
    <n v="5343"/>
    <s v="30/12/2018"/>
    <d v="1899-12-30T23:24:18"/>
    <n v="125"/>
    <x v="45"/>
    <x v="1"/>
    <x v="11"/>
    <n v="63.588799999999999"/>
    <n v="-115.5069"/>
    <n v="19"/>
    <b v="0"/>
    <n v="666"/>
    <x v="3"/>
    <x v="3"/>
    <n v="4"/>
    <b v="0"/>
    <x v="1"/>
    <s v="Standard"/>
    <s v="Cash"/>
    <n v="2"/>
    <s v="Rainy"/>
    <s v="Black Friday"/>
    <x v="0"/>
    <b v="1"/>
    <n v="1"/>
    <n v="41.45"/>
    <n v="165.78"/>
    <n v="16.579999999999998"/>
    <x v="1"/>
  </r>
  <r>
    <n v="5344"/>
    <s v="22/11/2019"/>
    <d v="1899-12-30T20:47:36"/>
    <n v="287"/>
    <x v="28"/>
    <x v="1"/>
    <x v="8"/>
    <n v="46.318800000000003"/>
    <n v="-63.146099999999997"/>
    <n v="95"/>
    <b v="0"/>
    <n v="72"/>
    <x v="2"/>
    <x v="2"/>
    <n v="1"/>
    <b v="1"/>
    <x v="0"/>
    <s v="Overnight"/>
    <s v="Debit Card"/>
    <n v="3"/>
    <s v="Rainy"/>
    <s v="Black Friday"/>
    <x v="0"/>
    <b v="0"/>
    <n v="2"/>
    <n v="63.48"/>
    <n v="63.48"/>
    <n v="6.35"/>
    <x v="1"/>
  </r>
  <r>
    <n v="5345"/>
    <s v="20/11/2019"/>
    <d v="1899-12-30T14:00:35"/>
    <n v="471"/>
    <x v="37"/>
    <x v="1"/>
    <x v="7"/>
    <n v="45.077800000000003"/>
    <n v="-63.546700000000001"/>
    <n v="10"/>
    <b v="0"/>
    <n v="375"/>
    <x v="1"/>
    <x v="1"/>
    <n v="2"/>
    <b v="1"/>
    <x v="1"/>
    <s v="Standard"/>
    <s v="Online Payment"/>
    <n v="4"/>
    <s v="Snowy"/>
    <s v="None"/>
    <x v="0"/>
    <b v="0"/>
    <n v="4"/>
    <n v="49.03"/>
    <n v="98.06"/>
    <n v="0"/>
    <x v="0"/>
  </r>
  <r>
    <n v="5346"/>
    <s v="17/12/2023"/>
    <d v="1899-12-30T20:34:49"/>
    <n v="231"/>
    <x v="33"/>
    <x v="0"/>
    <x v="6"/>
    <n v="46.565300000000001"/>
    <n v="-66.4619"/>
    <n v="60"/>
    <b v="1"/>
    <n v="626"/>
    <x v="1"/>
    <x v="1"/>
    <n v="2"/>
    <b v="0"/>
    <x v="0"/>
    <s v="Overnight"/>
    <s v="Cash"/>
    <n v="1"/>
    <s v="Snowy"/>
    <s v="None"/>
    <x v="0"/>
    <b v="1"/>
    <n v="4"/>
    <n v="93.96"/>
    <n v="187.92"/>
    <n v="0"/>
    <x v="0"/>
  </r>
  <r>
    <n v="5347"/>
    <s v="16/11/2019"/>
    <d v="1899-12-30T22:04:56"/>
    <n v="141"/>
    <x v="9"/>
    <x v="0"/>
    <x v="9"/>
    <n v="54.273099999999999"/>
    <n v="-61.738799999999998"/>
    <n v="44"/>
    <b v="0"/>
    <n v="248"/>
    <x v="4"/>
    <x v="4"/>
    <n v="4"/>
    <b v="0"/>
    <x v="1"/>
    <s v="Standard"/>
    <s v="Credit Card"/>
    <n v="4"/>
    <s v="Rainy"/>
    <s v="Black Friday"/>
    <x v="0"/>
    <b v="0"/>
    <n v="4"/>
    <n v="34.79"/>
    <n v="139.16999999999999"/>
    <n v="13.92"/>
    <x v="1"/>
  </r>
  <r>
    <n v="5348"/>
    <s v="12/06/2018"/>
    <d v="1899-12-30T01:43:02"/>
    <n v="15"/>
    <x v="44"/>
    <x v="0"/>
    <x v="12"/>
    <n v="64.248000000000005"/>
    <n v="-84.889600000000002"/>
    <n v="33"/>
    <b v="0"/>
    <n v="981"/>
    <x v="1"/>
    <x v="1"/>
    <n v="3"/>
    <b v="0"/>
    <x v="0"/>
    <s v="Standard"/>
    <s v="Cash"/>
    <n v="1"/>
    <s v="Rainy"/>
    <s v="Black Friday"/>
    <x v="0"/>
    <b v="0"/>
    <n v="4"/>
    <n v="58"/>
    <n v="174.01"/>
    <n v="17.399999999999999"/>
    <x v="1"/>
  </r>
  <r>
    <n v="5349"/>
    <s v="14/12/2019"/>
    <d v="1899-12-30T14:13:54"/>
    <n v="431"/>
    <x v="29"/>
    <x v="2"/>
    <x v="2"/>
    <n v="46.813099999999999"/>
    <n v="-71.207499999999996"/>
    <n v="52"/>
    <b v="1"/>
    <n v="273"/>
    <x v="1"/>
    <x v="1"/>
    <n v="1"/>
    <b v="0"/>
    <x v="1"/>
    <s v="Standard"/>
    <s v="Cash"/>
    <n v="4"/>
    <s v="Rainy"/>
    <s v="None"/>
    <x v="0"/>
    <b v="1"/>
    <n v="3"/>
    <n v="14.86"/>
    <n v="14.86"/>
    <n v="0"/>
    <x v="0"/>
  </r>
  <r>
    <n v="5350"/>
    <s v="19/11/2023"/>
    <d v="1899-12-30T09:39:39"/>
    <n v="337"/>
    <x v="26"/>
    <x v="2"/>
    <x v="5"/>
    <n v="52.939900000000002"/>
    <n v="-106.4509"/>
    <n v="24"/>
    <b v="1"/>
    <n v="233"/>
    <x v="4"/>
    <x v="4"/>
    <n v="4"/>
    <b v="1"/>
    <x v="0"/>
    <s v="Standard"/>
    <s v="Cash"/>
    <n v="4"/>
    <s v="Snowy"/>
    <s v="Christmas Market"/>
    <x v="1"/>
    <b v="0"/>
    <n v="4"/>
    <n v="91.92"/>
    <n v="367.69"/>
    <n v="0"/>
    <x v="0"/>
  </r>
  <r>
    <n v="5351"/>
    <s v="17/12/2021"/>
    <d v="1899-12-30T16:12:28"/>
    <n v="482"/>
    <x v="26"/>
    <x v="0"/>
    <x v="4"/>
    <n v="53.760899999999999"/>
    <n v="-98.813900000000004"/>
    <n v="57"/>
    <b v="1"/>
    <n v="249"/>
    <x v="1"/>
    <x v="1"/>
    <n v="1"/>
    <b v="0"/>
    <x v="0"/>
    <s v="Overnight"/>
    <s v="Cash"/>
    <n v="2"/>
    <s v="Sunny"/>
    <s v="None"/>
    <x v="0"/>
    <b v="1"/>
    <n v="1"/>
    <n v="32.42"/>
    <n v="32.42"/>
    <n v="0"/>
    <x v="0"/>
  </r>
  <r>
    <n v="5352"/>
    <s v="11/07/2021"/>
    <d v="1899-12-30T11:04:26"/>
    <n v="76"/>
    <x v="25"/>
    <x v="0"/>
    <x v="10"/>
    <n v="64.282300000000006"/>
    <n v="-135"/>
    <n v="89"/>
    <b v="1"/>
    <n v="683"/>
    <x v="4"/>
    <x v="4"/>
    <n v="4"/>
    <b v="0"/>
    <x v="0"/>
    <s v="Express"/>
    <s v="Cash"/>
    <n v="1"/>
    <s v="Rainy"/>
    <s v="None"/>
    <x v="0"/>
    <b v="0"/>
    <n v="3"/>
    <n v="48.23"/>
    <n v="192.91"/>
    <n v="0"/>
    <x v="0"/>
  </r>
  <r>
    <n v="5353"/>
    <s v="11/06/2021"/>
    <d v="1899-12-30T12:03:18"/>
    <n v="309"/>
    <x v="20"/>
    <x v="0"/>
    <x v="1"/>
    <n v="53.726700000000001"/>
    <n v="-127.6476"/>
    <n v="83"/>
    <b v="1"/>
    <n v="7"/>
    <x v="0"/>
    <x v="0"/>
    <n v="5"/>
    <b v="1"/>
    <x v="1"/>
    <s v="Standard"/>
    <s v="Credit Card"/>
    <n v="2"/>
    <s v="Snowy"/>
    <s v="Christmas Market"/>
    <x v="1"/>
    <b v="1"/>
    <n v="4"/>
    <n v="15.18"/>
    <n v="75.92"/>
    <n v="0"/>
    <x v="0"/>
  </r>
  <r>
    <n v="5354"/>
    <s v="27/11/2021"/>
    <d v="1899-12-30T04:43:23"/>
    <n v="475"/>
    <x v="21"/>
    <x v="0"/>
    <x v="4"/>
    <n v="53.760899999999999"/>
    <n v="-98.813900000000004"/>
    <n v="52"/>
    <b v="1"/>
    <n v="362"/>
    <x v="1"/>
    <x v="1"/>
    <n v="3"/>
    <b v="0"/>
    <x v="1"/>
    <s v="Express"/>
    <s v="Credit Card"/>
    <n v="2"/>
    <s v="Snowy"/>
    <s v="Black Friday"/>
    <x v="0"/>
    <b v="0"/>
    <n v="3"/>
    <n v="37.450000000000003"/>
    <n v="112.36"/>
    <n v="11.24"/>
    <x v="1"/>
  </r>
  <r>
    <n v="5355"/>
    <s v="30/12/2019"/>
    <d v="1899-12-30T14:31:09"/>
    <n v="78"/>
    <x v="30"/>
    <x v="0"/>
    <x v="6"/>
    <n v="46.565300000000001"/>
    <n v="-66.4619"/>
    <n v="91"/>
    <b v="0"/>
    <n v="675"/>
    <x v="3"/>
    <x v="3"/>
    <n v="3"/>
    <b v="1"/>
    <x v="1"/>
    <s v="Overnight"/>
    <s v="Online Payment"/>
    <n v="1"/>
    <s v="Sunny"/>
    <s v="None"/>
    <x v="0"/>
    <b v="1"/>
    <n v="5"/>
    <n v="97.34"/>
    <n v="292.02999999999997"/>
    <n v="0"/>
    <x v="0"/>
  </r>
  <r>
    <n v="5356"/>
    <s v="29/12/2020"/>
    <d v="1899-12-30T21:45:40"/>
    <n v="111"/>
    <x v="8"/>
    <x v="0"/>
    <x v="0"/>
    <n v="51.253799999999998"/>
    <n v="-85.3232"/>
    <n v="28"/>
    <b v="0"/>
    <n v="822"/>
    <x v="2"/>
    <x v="2"/>
    <n v="4"/>
    <b v="0"/>
    <x v="0"/>
    <s v="Express"/>
    <s v="Cash"/>
    <n v="1"/>
    <s v="Sunny"/>
    <s v="Christmas Market"/>
    <x v="1"/>
    <b v="1"/>
    <n v="3"/>
    <n v="98.51"/>
    <n v="394.05"/>
    <n v="0"/>
    <x v="0"/>
  </r>
  <r>
    <n v="5357"/>
    <s v="11/03/2019"/>
    <d v="1899-12-30T10:47:02"/>
    <n v="340"/>
    <x v="17"/>
    <x v="0"/>
    <x v="9"/>
    <n v="54.273099999999999"/>
    <n v="-61.738799999999998"/>
    <n v="54"/>
    <b v="1"/>
    <n v="772"/>
    <x v="3"/>
    <x v="3"/>
    <n v="5"/>
    <b v="1"/>
    <x v="1"/>
    <s v="Overnight"/>
    <s v="Credit Card"/>
    <n v="2"/>
    <s v="Rainy"/>
    <s v="Christmas Market"/>
    <x v="1"/>
    <b v="1"/>
    <n v="3"/>
    <n v="44.04"/>
    <n v="220.19"/>
    <n v="0"/>
    <x v="0"/>
  </r>
  <r>
    <n v="5358"/>
    <s v="12/06/2018"/>
    <d v="1899-12-30T06:09:30"/>
    <n v="15"/>
    <x v="10"/>
    <x v="0"/>
    <x v="11"/>
    <n v="63.588799999999999"/>
    <n v="-115.5069"/>
    <n v="98"/>
    <b v="0"/>
    <n v="852"/>
    <x v="4"/>
    <x v="4"/>
    <n v="5"/>
    <b v="1"/>
    <x v="0"/>
    <s v="Express"/>
    <s v="Online Payment"/>
    <n v="1"/>
    <s v="Rainy"/>
    <s v="Christmas Market"/>
    <x v="1"/>
    <b v="1"/>
    <n v="4"/>
    <n v="13.08"/>
    <n v="65.39"/>
    <n v="0"/>
    <x v="0"/>
  </r>
  <r>
    <n v="5359"/>
    <s v="25/11/2023"/>
    <d v="1899-12-30T04:56:14"/>
    <n v="353"/>
    <x v="17"/>
    <x v="0"/>
    <x v="10"/>
    <n v="64.282300000000006"/>
    <n v="-135"/>
    <n v="94"/>
    <b v="1"/>
    <n v="466"/>
    <x v="2"/>
    <x v="2"/>
    <n v="2"/>
    <b v="0"/>
    <x v="1"/>
    <s v="Standard"/>
    <s v="Online Payment"/>
    <n v="1"/>
    <s v="Rainy"/>
    <s v="Black Friday"/>
    <x v="0"/>
    <b v="0"/>
    <n v="2"/>
    <n v="31.79"/>
    <n v="63.58"/>
    <n v="6.36"/>
    <x v="1"/>
  </r>
  <r>
    <n v="5360"/>
    <s v="11/10/2019"/>
    <d v="1899-12-30T17:49:48"/>
    <n v="145"/>
    <x v="46"/>
    <x v="0"/>
    <x v="12"/>
    <n v="64.248000000000005"/>
    <n v="-84.889600000000002"/>
    <n v="97"/>
    <b v="1"/>
    <n v="783"/>
    <x v="4"/>
    <x v="4"/>
    <n v="1"/>
    <b v="1"/>
    <x v="0"/>
    <s v="Overnight"/>
    <s v="Credit Card"/>
    <n v="5"/>
    <s v="Rainy"/>
    <s v="Black Friday"/>
    <x v="0"/>
    <b v="1"/>
    <n v="1"/>
    <n v="11.95"/>
    <n v="11.95"/>
    <n v="1.19"/>
    <x v="1"/>
  </r>
  <r>
    <n v="5361"/>
    <s v="11/04/2023"/>
    <d v="1899-12-30T00:56:02"/>
    <n v="64"/>
    <x v="5"/>
    <x v="2"/>
    <x v="11"/>
    <n v="63.588799999999999"/>
    <n v="-115.5069"/>
    <n v="39"/>
    <b v="0"/>
    <n v="299"/>
    <x v="2"/>
    <x v="2"/>
    <n v="3"/>
    <b v="0"/>
    <x v="0"/>
    <s v="Express"/>
    <s v="Online Payment"/>
    <n v="2"/>
    <s v="Sunny"/>
    <s v="Black Friday"/>
    <x v="0"/>
    <b v="1"/>
    <n v="4"/>
    <n v="58.06"/>
    <n v="174.18"/>
    <n v="17.420000000000002"/>
    <x v="1"/>
  </r>
  <r>
    <n v="5362"/>
    <s v="25/11/2022"/>
    <d v="1899-12-30T17:47:45"/>
    <n v="111"/>
    <x v="5"/>
    <x v="1"/>
    <x v="4"/>
    <n v="53.760899999999999"/>
    <n v="-98.813900000000004"/>
    <n v="22"/>
    <b v="1"/>
    <n v="653"/>
    <x v="2"/>
    <x v="2"/>
    <n v="3"/>
    <b v="0"/>
    <x v="1"/>
    <s v="Overnight"/>
    <s v="Online Payment"/>
    <n v="5"/>
    <s v="Snowy"/>
    <s v="Black Friday"/>
    <x v="0"/>
    <b v="1"/>
    <n v="3"/>
    <n v="83.44"/>
    <n v="250.31"/>
    <n v="25.03"/>
    <x v="1"/>
  </r>
  <r>
    <n v="5363"/>
    <s v="12/07/2018"/>
    <d v="1899-12-30T11:14:07"/>
    <n v="348"/>
    <x v="16"/>
    <x v="2"/>
    <x v="6"/>
    <n v="46.565300000000001"/>
    <n v="-66.4619"/>
    <n v="36"/>
    <b v="0"/>
    <n v="9"/>
    <x v="3"/>
    <x v="3"/>
    <n v="3"/>
    <b v="1"/>
    <x v="1"/>
    <s v="Standard"/>
    <s v="Credit Card"/>
    <n v="3"/>
    <s v="Sunny"/>
    <s v="Christmas Market"/>
    <x v="1"/>
    <b v="0"/>
    <n v="1"/>
    <n v="98.56"/>
    <n v="295.68"/>
    <n v="0"/>
    <x v="0"/>
  </r>
  <r>
    <n v="5364"/>
    <s v="22/11/2018"/>
    <d v="1899-12-30T17:58:10"/>
    <n v="482"/>
    <x v="27"/>
    <x v="2"/>
    <x v="6"/>
    <n v="46.565300000000001"/>
    <n v="-66.4619"/>
    <n v="4"/>
    <b v="0"/>
    <n v="654"/>
    <x v="0"/>
    <x v="0"/>
    <n v="2"/>
    <b v="1"/>
    <x v="0"/>
    <s v="Express"/>
    <s v="Online Payment"/>
    <n v="5"/>
    <s v="Sunny"/>
    <s v="Christmas Market"/>
    <x v="1"/>
    <b v="0"/>
    <n v="1"/>
    <n v="48.73"/>
    <n v="97.46"/>
    <n v="0"/>
    <x v="0"/>
  </r>
  <r>
    <n v="5365"/>
    <s v="16/12/2019"/>
    <d v="1899-12-30T08:58:34"/>
    <n v="422"/>
    <x v="22"/>
    <x v="0"/>
    <x v="5"/>
    <n v="52.939900000000002"/>
    <n v="-106.4509"/>
    <n v="51"/>
    <b v="1"/>
    <n v="215"/>
    <x v="2"/>
    <x v="2"/>
    <n v="1"/>
    <b v="1"/>
    <x v="1"/>
    <s v="Standard"/>
    <s v="Online Payment"/>
    <n v="5"/>
    <s v="Snowy"/>
    <s v="Black Friday"/>
    <x v="0"/>
    <b v="1"/>
    <n v="2"/>
    <n v="10.71"/>
    <n v="10.71"/>
    <n v="1.07"/>
    <x v="1"/>
  </r>
  <r>
    <n v="5366"/>
    <s v="11/02/2023"/>
    <d v="1899-12-30T12:19:39"/>
    <n v="184"/>
    <x v="39"/>
    <x v="0"/>
    <x v="6"/>
    <n v="46.565300000000001"/>
    <n v="-66.4619"/>
    <n v="100"/>
    <b v="1"/>
    <n v="886"/>
    <x v="2"/>
    <x v="2"/>
    <n v="5"/>
    <b v="0"/>
    <x v="0"/>
    <s v="Standard"/>
    <s v="Online Payment"/>
    <n v="5"/>
    <s v="Snowy"/>
    <s v="Christmas Market"/>
    <x v="1"/>
    <b v="1"/>
    <n v="2"/>
    <n v="83.56"/>
    <n v="417.79"/>
    <n v="0"/>
    <x v="0"/>
  </r>
  <r>
    <n v="5367"/>
    <s v="14/12/2018"/>
    <d v="1899-12-30T09:34:48"/>
    <n v="200"/>
    <x v="32"/>
    <x v="1"/>
    <x v="1"/>
    <n v="53.726700000000001"/>
    <n v="-127.6476"/>
    <n v="46"/>
    <b v="1"/>
    <n v="924"/>
    <x v="1"/>
    <x v="1"/>
    <n v="5"/>
    <b v="0"/>
    <x v="0"/>
    <s v="Standard"/>
    <s v="Debit Card"/>
    <n v="4"/>
    <s v="Snowy"/>
    <s v="Black Friday"/>
    <x v="0"/>
    <b v="1"/>
    <n v="1"/>
    <n v="15.11"/>
    <n v="75.55"/>
    <n v="7.55"/>
    <x v="1"/>
  </r>
  <r>
    <n v="5368"/>
    <s v="20/11/2021"/>
    <d v="1899-12-30T16:36:41"/>
    <n v="224"/>
    <x v="25"/>
    <x v="2"/>
    <x v="9"/>
    <n v="54.273099999999999"/>
    <n v="-61.738799999999998"/>
    <n v="28"/>
    <b v="0"/>
    <n v="643"/>
    <x v="2"/>
    <x v="2"/>
    <n v="1"/>
    <b v="0"/>
    <x v="1"/>
    <s v="Express"/>
    <s v="Credit Card"/>
    <n v="3"/>
    <s v="Sunny"/>
    <s v="Christmas Market"/>
    <x v="1"/>
    <b v="0"/>
    <n v="5"/>
    <n v="51.48"/>
    <n v="51.48"/>
    <n v="0"/>
    <x v="0"/>
  </r>
  <r>
    <n v="5369"/>
    <s v="26/11/2023"/>
    <d v="1899-12-30T09:29:57"/>
    <n v="76"/>
    <x v="21"/>
    <x v="0"/>
    <x v="6"/>
    <n v="46.565300000000001"/>
    <n v="-66.4619"/>
    <n v="28"/>
    <b v="1"/>
    <n v="921"/>
    <x v="1"/>
    <x v="1"/>
    <n v="3"/>
    <b v="1"/>
    <x v="0"/>
    <s v="Overnight"/>
    <s v="Cash"/>
    <n v="3"/>
    <s v="Snowy"/>
    <s v="Black Friday"/>
    <x v="0"/>
    <b v="1"/>
    <n v="1"/>
    <n v="84.53"/>
    <n v="253.6"/>
    <n v="25.36"/>
    <x v="1"/>
  </r>
  <r>
    <n v="5370"/>
    <s v="26/11/2022"/>
    <d v="1899-12-30T20:37:46"/>
    <n v="457"/>
    <x v="13"/>
    <x v="0"/>
    <x v="8"/>
    <n v="46.318800000000003"/>
    <n v="-63.146099999999997"/>
    <n v="47"/>
    <b v="1"/>
    <n v="944"/>
    <x v="4"/>
    <x v="4"/>
    <n v="4"/>
    <b v="0"/>
    <x v="0"/>
    <s v="Overnight"/>
    <s v="Credit Card"/>
    <n v="3"/>
    <s v="Snowy"/>
    <s v="Black Friday"/>
    <x v="0"/>
    <b v="0"/>
    <n v="2"/>
    <n v="14.42"/>
    <n v="57.66"/>
    <n v="5.77"/>
    <x v="1"/>
  </r>
  <r>
    <n v="5371"/>
    <s v="12/05/2019"/>
    <d v="1899-12-30T13:54:59"/>
    <n v="398"/>
    <x v="25"/>
    <x v="0"/>
    <x v="0"/>
    <n v="51.253799999999998"/>
    <n v="-85.3232"/>
    <n v="73"/>
    <b v="0"/>
    <n v="72"/>
    <x v="2"/>
    <x v="2"/>
    <n v="5"/>
    <b v="1"/>
    <x v="1"/>
    <s v="Overnight"/>
    <s v="Online Payment"/>
    <n v="5"/>
    <s v="Sunny"/>
    <s v="Christmas Market"/>
    <x v="1"/>
    <b v="1"/>
    <n v="5"/>
    <n v="16.440000000000001"/>
    <n v="82.22"/>
    <n v="0"/>
    <x v="0"/>
  </r>
  <r>
    <n v="5372"/>
    <s v="17/11/2019"/>
    <d v="1899-12-30T13:22:41"/>
    <n v="294"/>
    <x v="0"/>
    <x v="1"/>
    <x v="1"/>
    <n v="53.726700000000001"/>
    <n v="-127.6476"/>
    <n v="27"/>
    <b v="0"/>
    <n v="624"/>
    <x v="3"/>
    <x v="3"/>
    <n v="2"/>
    <b v="0"/>
    <x v="0"/>
    <s v="Express"/>
    <s v="Online Payment"/>
    <n v="1"/>
    <s v="Snowy"/>
    <s v="None"/>
    <x v="0"/>
    <b v="1"/>
    <n v="1"/>
    <n v="82.85"/>
    <n v="165.71"/>
    <n v="0"/>
    <x v="0"/>
  </r>
  <r>
    <n v="5373"/>
    <s v="31/12/2021"/>
    <d v="1899-12-30T04:57:36"/>
    <n v="406"/>
    <x v="50"/>
    <x v="1"/>
    <x v="9"/>
    <n v="54.273099999999999"/>
    <n v="-61.738799999999998"/>
    <n v="22"/>
    <b v="0"/>
    <n v="677"/>
    <x v="0"/>
    <x v="0"/>
    <n v="4"/>
    <b v="0"/>
    <x v="1"/>
    <s v="Overnight"/>
    <s v="Cash"/>
    <n v="5"/>
    <s v="Sunny"/>
    <s v="None"/>
    <x v="0"/>
    <b v="1"/>
    <n v="1"/>
    <n v="42.12"/>
    <n v="168.47"/>
    <n v="0"/>
    <x v="0"/>
  </r>
  <r>
    <n v="5374"/>
    <s v="27/12/2020"/>
    <d v="1899-12-30T04:27:42"/>
    <n v="310"/>
    <x v="51"/>
    <x v="2"/>
    <x v="7"/>
    <n v="45.077800000000003"/>
    <n v="-63.546700000000001"/>
    <n v="24"/>
    <b v="1"/>
    <n v="995"/>
    <x v="0"/>
    <x v="0"/>
    <n v="3"/>
    <b v="0"/>
    <x v="1"/>
    <s v="Express"/>
    <s v="Cash"/>
    <n v="4"/>
    <s v="Sunny"/>
    <s v="Christmas Market"/>
    <x v="1"/>
    <b v="1"/>
    <n v="4"/>
    <n v="73.98"/>
    <n v="221.94"/>
    <n v="0"/>
    <x v="0"/>
  </r>
  <r>
    <n v="5375"/>
    <s v="11/02/2023"/>
    <d v="1899-12-30T14:45:48"/>
    <n v="463"/>
    <x v="19"/>
    <x v="2"/>
    <x v="2"/>
    <n v="46.813099999999999"/>
    <n v="-71.207499999999996"/>
    <n v="62"/>
    <b v="1"/>
    <n v="49"/>
    <x v="4"/>
    <x v="4"/>
    <n v="1"/>
    <b v="0"/>
    <x v="1"/>
    <s v="Overnight"/>
    <s v="Cash"/>
    <n v="1"/>
    <s v="Sunny"/>
    <s v="Black Friday"/>
    <x v="0"/>
    <b v="1"/>
    <n v="4"/>
    <n v="14.58"/>
    <n v="14.58"/>
    <n v="1.46"/>
    <x v="1"/>
  </r>
  <r>
    <n v="5376"/>
    <s v="18/11/2020"/>
    <d v="1899-12-30T00:02:05"/>
    <n v="141"/>
    <x v="43"/>
    <x v="2"/>
    <x v="8"/>
    <n v="46.318800000000003"/>
    <n v="-63.146099999999997"/>
    <n v="86"/>
    <b v="1"/>
    <n v="394"/>
    <x v="2"/>
    <x v="2"/>
    <n v="4"/>
    <b v="1"/>
    <x v="0"/>
    <s v="Standard"/>
    <s v="Online Payment"/>
    <n v="1"/>
    <s v="Sunny"/>
    <s v="None"/>
    <x v="0"/>
    <b v="0"/>
    <n v="1"/>
    <n v="57.66"/>
    <n v="230.64"/>
    <n v="0"/>
    <x v="0"/>
  </r>
  <r>
    <n v="5377"/>
    <s v="18/11/2018"/>
    <d v="1899-12-30T00:10:38"/>
    <n v="475"/>
    <x v="43"/>
    <x v="2"/>
    <x v="11"/>
    <n v="63.588799999999999"/>
    <n v="-115.5069"/>
    <n v="18"/>
    <b v="0"/>
    <n v="49"/>
    <x v="1"/>
    <x v="1"/>
    <n v="5"/>
    <b v="0"/>
    <x v="0"/>
    <s v="Standard"/>
    <s v="Debit Card"/>
    <n v="4"/>
    <s v="Sunny"/>
    <s v="Black Friday"/>
    <x v="0"/>
    <b v="0"/>
    <n v="4"/>
    <n v="46.4"/>
    <n v="231.98"/>
    <n v="23.2"/>
    <x v="1"/>
  </r>
  <r>
    <n v="5378"/>
    <s v="23/11/2018"/>
    <d v="1899-12-30T15:31:41"/>
    <n v="164"/>
    <x v="20"/>
    <x v="1"/>
    <x v="3"/>
    <n v="53.933300000000003"/>
    <n v="-116.5765"/>
    <n v="94"/>
    <b v="1"/>
    <n v="795"/>
    <x v="2"/>
    <x v="2"/>
    <n v="3"/>
    <b v="1"/>
    <x v="0"/>
    <s v="Standard"/>
    <s v="Cash"/>
    <n v="3"/>
    <s v="Snowy"/>
    <s v="Black Friday"/>
    <x v="0"/>
    <b v="0"/>
    <n v="1"/>
    <n v="54.62"/>
    <n v="163.87"/>
    <n v="16.39"/>
    <x v="1"/>
  </r>
  <r>
    <n v="5379"/>
    <s v="15/11/2023"/>
    <d v="1899-12-30T23:38:14"/>
    <n v="43"/>
    <x v="33"/>
    <x v="1"/>
    <x v="5"/>
    <n v="52.939900000000002"/>
    <n v="-106.4509"/>
    <n v="66"/>
    <b v="1"/>
    <n v="540"/>
    <x v="2"/>
    <x v="2"/>
    <n v="1"/>
    <b v="0"/>
    <x v="1"/>
    <s v="Express"/>
    <s v="Cash"/>
    <n v="5"/>
    <s v="Rainy"/>
    <s v="Black Friday"/>
    <x v="0"/>
    <b v="1"/>
    <n v="5"/>
    <n v="82.04"/>
    <n v="82.04"/>
    <n v="8.1999999999999993"/>
    <x v="1"/>
  </r>
  <r>
    <n v="5380"/>
    <s v="25/11/2022"/>
    <d v="1899-12-30T14:25:38"/>
    <n v="312"/>
    <x v="34"/>
    <x v="2"/>
    <x v="3"/>
    <n v="53.933300000000003"/>
    <n v="-116.5765"/>
    <n v="46"/>
    <b v="0"/>
    <n v="616"/>
    <x v="1"/>
    <x v="1"/>
    <n v="1"/>
    <b v="1"/>
    <x v="1"/>
    <s v="Express"/>
    <s v="Online Payment"/>
    <n v="2"/>
    <s v="Sunny"/>
    <s v="Black Friday"/>
    <x v="0"/>
    <b v="1"/>
    <n v="4"/>
    <n v="89.74"/>
    <n v="89.74"/>
    <n v="8.9700000000000006"/>
    <x v="1"/>
  </r>
  <r>
    <n v="5381"/>
    <s v="29/11/2018"/>
    <d v="1899-12-30T00:45:49"/>
    <n v="131"/>
    <x v="11"/>
    <x v="2"/>
    <x v="2"/>
    <n v="46.813099999999999"/>
    <n v="-71.207499999999996"/>
    <n v="16"/>
    <b v="0"/>
    <n v="155"/>
    <x v="1"/>
    <x v="1"/>
    <n v="5"/>
    <b v="1"/>
    <x v="0"/>
    <s v="Express"/>
    <s v="Debit Card"/>
    <n v="5"/>
    <s v="Snowy"/>
    <s v="Black Friday"/>
    <x v="0"/>
    <b v="0"/>
    <n v="4"/>
    <n v="13.43"/>
    <n v="67.150000000000006"/>
    <n v="6.72"/>
    <x v="1"/>
  </r>
  <r>
    <n v="5382"/>
    <s v="28/12/2021"/>
    <d v="1899-12-30T17:02:26"/>
    <n v="302"/>
    <x v="42"/>
    <x v="1"/>
    <x v="10"/>
    <n v="64.282300000000006"/>
    <n v="-135"/>
    <n v="59"/>
    <b v="0"/>
    <n v="129"/>
    <x v="4"/>
    <x v="4"/>
    <n v="2"/>
    <b v="0"/>
    <x v="1"/>
    <s v="Express"/>
    <s v="Cash"/>
    <n v="2"/>
    <s v="Snowy"/>
    <s v="Black Friday"/>
    <x v="0"/>
    <b v="1"/>
    <n v="1"/>
    <n v="52.34"/>
    <n v="104.68"/>
    <n v="10.47"/>
    <x v="1"/>
  </r>
  <r>
    <n v="5383"/>
    <s v="29/11/2023"/>
    <d v="1899-12-30T04:24:07"/>
    <n v="301"/>
    <x v="32"/>
    <x v="1"/>
    <x v="5"/>
    <n v="52.939900000000002"/>
    <n v="-106.4509"/>
    <n v="12"/>
    <b v="0"/>
    <n v="301"/>
    <x v="1"/>
    <x v="1"/>
    <n v="1"/>
    <b v="0"/>
    <x v="0"/>
    <s v="Standard"/>
    <s v="Cash"/>
    <n v="1"/>
    <s v="Sunny"/>
    <s v="Black Friday"/>
    <x v="0"/>
    <b v="0"/>
    <n v="3"/>
    <n v="90.96"/>
    <n v="90.96"/>
    <n v="9.1"/>
    <x v="1"/>
  </r>
  <r>
    <n v="5384"/>
    <s v="12/12/2022"/>
    <d v="1899-12-30T18:38:39"/>
    <n v="367"/>
    <x v="46"/>
    <x v="0"/>
    <x v="7"/>
    <n v="45.077800000000003"/>
    <n v="-63.546700000000001"/>
    <n v="37"/>
    <b v="1"/>
    <n v="110"/>
    <x v="1"/>
    <x v="1"/>
    <n v="1"/>
    <b v="0"/>
    <x v="0"/>
    <s v="Express"/>
    <s v="Online Payment"/>
    <n v="2"/>
    <s v="Sunny"/>
    <s v="None"/>
    <x v="0"/>
    <b v="0"/>
    <n v="2"/>
    <n v="79.48"/>
    <n v="79.48"/>
    <n v="0"/>
    <x v="0"/>
  </r>
  <r>
    <n v="5385"/>
    <s v="12/10/2022"/>
    <d v="1899-12-30T15:57:33"/>
    <n v="176"/>
    <x v="38"/>
    <x v="0"/>
    <x v="3"/>
    <n v="53.933300000000003"/>
    <n v="-116.5765"/>
    <n v="84"/>
    <b v="0"/>
    <n v="972"/>
    <x v="1"/>
    <x v="1"/>
    <n v="1"/>
    <b v="1"/>
    <x v="0"/>
    <s v="Overnight"/>
    <s v="Debit Card"/>
    <n v="3"/>
    <s v="Rainy"/>
    <s v="Christmas Market"/>
    <x v="1"/>
    <b v="0"/>
    <n v="1"/>
    <n v="97.92"/>
    <n v="97.92"/>
    <n v="0"/>
    <x v="0"/>
  </r>
  <r>
    <n v="5386"/>
    <s v="11/07/2021"/>
    <d v="1899-12-30T04:18:45"/>
    <n v="426"/>
    <x v="33"/>
    <x v="2"/>
    <x v="2"/>
    <n v="46.813099999999999"/>
    <n v="-71.207499999999996"/>
    <n v="16"/>
    <b v="1"/>
    <n v="431"/>
    <x v="1"/>
    <x v="1"/>
    <n v="3"/>
    <b v="1"/>
    <x v="0"/>
    <s v="Express"/>
    <s v="Credit Card"/>
    <n v="2"/>
    <s v="Snowy"/>
    <s v="None"/>
    <x v="0"/>
    <b v="1"/>
    <n v="3"/>
    <n v="33.61"/>
    <n v="100.83"/>
    <n v="0"/>
    <x v="0"/>
  </r>
  <r>
    <n v="5387"/>
    <s v="12/10/2019"/>
    <d v="1899-12-30T12:07:58"/>
    <n v="373"/>
    <x v="20"/>
    <x v="2"/>
    <x v="11"/>
    <n v="63.588799999999999"/>
    <n v="-115.5069"/>
    <n v="3"/>
    <b v="0"/>
    <n v="149"/>
    <x v="3"/>
    <x v="3"/>
    <n v="2"/>
    <b v="1"/>
    <x v="0"/>
    <s v="Standard"/>
    <s v="Online Payment"/>
    <n v="3"/>
    <s v="Rainy"/>
    <s v="Christmas Market"/>
    <x v="1"/>
    <b v="0"/>
    <n v="2"/>
    <n v="84.5"/>
    <n v="169"/>
    <n v="0"/>
    <x v="0"/>
  </r>
  <r>
    <n v="5388"/>
    <s v="12/01/2023"/>
    <d v="1899-12-30T03:27:22"/>
    <n v="471"/>
    <x v="7"/>
    <x v="2"/>
    <x v="6"/>
    <n v="46.565300000000001"/>
    <n v="-66.4619"/>
    <n v="4"/>
    <b v="1"/>
    <n v="616"/>
    <x v="1"/>
    <x v="1"/>
    <n v="5"/>
    <b v="0"/>
    <x v="0"/>
    <s v="Standard"/>
    <s v="Debit Card"/>
    <n v="4"/>
    <s v="Sunny"/>
    <s v="Black Friday"/>
    <x v="0"/>
    <b v="1"/>
    <n v="4"/>
    <n v="82.02"/>
    <n v="410.09"/>
    <n v="41.01"/>
    <x v="1"/>
  </r>
  <r>
    <n v="5389"/>
    <s v="12/04/2018"/>
    <d v="1899-12-30T16:38:53"/>
    <n v="255"/>
    <x v="48"/>
    <x v="1"/>
    <x v="9"/>
    <n v="54.273099999999999"/>
    <n v="-61.738799999999998"/>
    <n v="54"/>
    <b v="1"/>
    <n v="555"/>
    <x v="3"/>
    <x v="3"/>
    <n v="5"/>
    <b v="0"/>
    <x v="0"/>
    <s v="Standard"/>
    <s v="Cash"/>
    <n v="3"/>
    <s v="Rainy"/>
    <s v="Christmas Market"/>
    <x v="1"/>
    <b v="1"/>
    <n v="5"/>
    <n v="97.67"/>
    <n v="488.35"/>
    <n v="0"/>
    <x v="0"/>
  </r>
  <r>
    <n v="5390"/>
    <s v="26/11/2023"/>
    <d v="1899-12-30T06:56:19"/>
    <n v="481"/>
    <x v="32"/>
    <x v="2"/>
    <x v="10"/>
    <n v="64.282300000000006"/>
    <n v="-135"/>
    <n v="100"/>
    <b v="1"/>
    <n v="294"/>
    <x v="2"/>
    <x v="2"/>
    <n v="3"/>
    <b v="0"/>
    <x v="1"/>
    <s v="Express"/>
    <s v="Debit Card"/>
    <n v="1"/>
    <s v="Snowy"/>
    <s v="Black Friday"/>
    <x v="0"/>
    <b v="1"/>
    <n v="1"/>
    <n v="79.209999999999994"/>
    <n v="237.62"/>
    <n v="23.76"/>
    <x v="1"/>
  </r>
  <r>
    <n v="5391"/>
    <s v="15/12/2020"/>
    <d v="1899-12-30T05:17:59"/>
    <n v="189"/>
    <x v="22"/>
    <x v="2"/>
    <x v="2"/>
    <n v="46.813099999999999"/>
    <n v="-71.207499999999996"/>
    <n v="15"/>
    <b v="0"/>
    <n v="366"/>
    <x v="2"/>
    <x v="2"/>
    <n v="5"/>
    <b v="0"/>
    <x v="0"/>
    <s v="Overnight"/>
    <s v="Cash"/>
    <n v="3"/>
    <s v="Sunny"/>
    <s v="Black Friday"/>
    <x v="0"/>
    <b v="0"/>
    <n v="2"/>
    <n v="54.94"/>
    <n v="274.70999999999998"/>
    <n v="27.47"/>
    <x v="1"/>
  </r>
  <r>
    <n v="5392"/>
    <s v="12/08/2019"/>
    <d v="1899-12-30T22:39:52"/>
    <n v="400"/>
    <x v="33"/>
    <x v="2"/>
    <x v="1"/>
    <n v="53.726700000000001"/>
    <n v="-127.6476"/>
    <n v="53"/>
    <b v="0"/>
    <n v="682"/>
    <x v="0"/>
    <x v="0"/>
    <n v="1"/>
    <b v="0"/>
    <x v="0"/>
    <s v="Standard"/>
    <s v="Credit Card"/>
    <n v="5"/>
    <s v="Snowy"/>
    <s v="Christmas Market"/>
    <x v="1"/>
    <b v="0"/>
    <n v="3"/>
    <n v="85.57"/>
    <n v="85.57"/>
    <n v="0"/>
    <x v="0"/>
  </r>
  <r>
    <n v="5393"/>
    <s v="12/05/2018"/>
    <d v="1899-12-30T13:34:03"/>
    <n v="236"/>
    <x v="47"/>
    <x v="2"/>
    <x v="0"/>
    <n v="51.253799999999998"/>
    <n v="-85.3232"/>
    <n v="49"/>
    <b v="0"/>
    <n v="663"/>
    <x v="0"/>
    <x v="0"/>
    <n v="3"/>
    <b v="1"/>
    <x v="0"/>
    <s v="Express"/>
    <s v="Credit Card"/>
    <n v="5"/>
    <s v="Rainy"/>
    <s v="None"/>
    <x v="0"/>
    <b v="0"/>
    <n v="4"/>
    <n v="51.44"/>
    <n v="154.33000000000001"/>
    <n v="0"/>
    <x v="0"/>
  </r>
  <r>
    <n v="5394"/>
    <s v="11/03/2023"/>
    <d v="1899-12-30T01:30:57"/>
    <n v="228"/>
    <x v="23"/>
    <x v="2"/>
    <x v="4"/>
    <n v="53.760899999999999"/>
    <n v="-98.813900000000004"/>
    <n v="84"/>
    <b v="1"/>
    <n v="424"/>
    <x v="3"/>
    <x v="3"/>
    <n v="3"/>
    <b v="0"/>
    <x v="1"/>
    <s v="Overnight"/>
    <s v="Credit Card"/>
    <n v="2"/>
    <s v="Sunny"/>
    <s v="Christmas Market"/>
    <x v="1"/>
    <b v="0"/>
    <n v="1"/>
    <n v="19.600000000000001"/>
    <n v="58.81"/>
    <n v="0"/>
    <x v="0"/>
  </r>
  <r>
    <n v="5395"/>
    <s v="19/11/2020"/>
    <d v="1899-12-30T12:46:34"/>
    <n v="399"/>
    <x v="50"/>
    <x v="2"/>
    <x v="6"/>
    <n v="46.565300000000001"/>
    <n v="-66.4619"/>
    <n v="82"/>
    <b v="0"/>
    <n v="519"/>
    <x v="2"/>
    <x v="2"/>
    <n v="5"/>
    <b v="0"/>
    <x v="0"/>
    <s v="Overnight"/>
    <s v="Credit Card"/>
    <n v="2"/>
    <s v="Sunny"/>
    <s v="Christmas Market"/>
    <x v="1"/>
    <b v="1"/>
    <n v="2"/>
    <n v="49.79"/>
    <n v="248.96"/>
    <n v="0"/>
    <x v="0"/>
  </r>
  <r>
    <n v="5396"/>
    <s v="26/11/2018"/>
    <d v="1899-12-30T06:54:38"/>
    <n v="214"/>
    <x v="43"/>
    <x v="2"/>
    <x v="12"/>
    <n v="64.248000000000005"/>
    <n v="-84.889600000000002"/>
    <n v="50"/>
    <b v="0"/>
    <n v="902"/>
    <x v="2"/>
    <x v="2"/>
    <n v="5"/>
    <b v="0"/>
    <x v="1"/>
    <s v="Overnight"/>
    <s v="Cash"/>
    <n v="3"/>
    <s v="Rainy"/>
    <s v="Black Friday"/>
    <x v="0"/>
    <b v="1"/>
    <n v="5"/>
    <n v="93.62"/>
    <n v="468.12"/>
    <n v="46.81"/>
    <x v="1"/>
  </r>
  <r>
    <n v="5397"/>
    <s v="24/12/2018"/>
    <d v="1899-12-30T02:40:48"/>
    <n v="51"/>
    <x v="49"/>
    <x v="2"/>
    <x v="11"/>
    <n v="63.588799999999999"/>
    <n v="-115.5069"/>
    <n v="74"/>
    <b v="0"/>
    <n v="199"/>
    <x v="2"/>
    <x v="2"/>
    <n v="5"/>
    <b v="0"/>
    <x v="0"/>
    <s v="Express"/>
    <s v="Credit Card"/>
    <n v="1"/>
    <s v="Snowy"/>
    <s v="None"/>
    <x v="0"/>
    <b v="0"/>
    <n v="3"/>
    <n v="57.77"/>
    <n v="288.83999999999997"/>
    <n v="0"/>
    <x v="0"/>
  </r>
  <r>
    <n v="5398"/>
    <s v="19/12/2021"/>
    <d v="1899-12-30T09:37:18"/>
    <n v="394"/>
    <x v="45"/>
    <x v="1"/>
    <x v="5"/>
    <n v="52.939900000000002"/>
    <n v="-106.4509"/>
    <n v="31"/>
    <b v="1"/>
    <n v="78"/>
    <x v="2"/>
    <x v="2"/>
    <n v="3"/>
    <b v="1"/>
    <x v="1"/>
    <s v="Express"/>
    <s v="Credit Card"/>
    <n v="5"/>
    <s v="Snowy"/>
    <s v="None"/>
    <x v="0"/>
    <b v="1"/>
    <n v="2"/>
    <n v="92.06"/>
    <n v="276.18"/>
    <n v="0"/>
    <x v="0"/>
  </r>
  <r>
    <n v="5399"/>
    <s v="24/12/2020"/>
    <d v="1899-12-30T19:35:02"/>
    <n v="199"/>
    <x v="33"/>
    <x v="1"/>
    <x v="12"/>
    <n v="64.248000000000005"/>
    <n v="-84.889600000000002"/>
    <n v="44"/>
    <b v="0"/>
    <n v="785"/>
    <x v="0"/>
    <x v="0"/>
    <n v="3"/>
    <b v="1"/>
    <x v="0"/>
    <s v="Standard"/>
    <s v="Cash"/>
    <n v="3"/>
    <s v="Snowy"/>
    <s v="Black Friday"/>
    <x v="0"/>
    <b v="0"/>
    <n v="3"/>
    <n v="52.06"/>
    <n v="156.16999999999999"/>
    <n v="15.62"/>
    <x v="1"/>
  </r>
  <r>
    <n v="5400"/>
    <s v="28/11/2022"/>
    <d v="1899-12-30T19:41:51"/>
    <n v="59"/>
    <x v="25"/>
    <x v="1"/>
    <x v="4"/>
    <n v="53.760899999999999"/>
    <n v="-98.813900000000004"/>
    <n v="44"/>
    <b v="0"/>
    <n v="34"/>
    <x v="2"/>
    <x v="2"/>
    <n v="3"/>
    <b v="0"/>
    <x v="1"/>
    <s v="Standard"/>
    <s v="Cash"/>
    <n v="3"/>
    <s v="Sunny"/>
    <s v="Black Friday"/>
    <x v="0"/>
    <b v="1"/>
    <n v="2"/>
    <n v="95.71"/>
    <n v="287.12"/>
    <n v="28.71"/>
    <x v="1"/>
  </r>
  <r>
    <n v="5401"/>
    <s v="17/12/2022"/>
    <d v="1899-12-30T12:14:31"/>
    <n v="123"/>
    <x v="48"/>
    <x v="2"/>
    <x v="6"/>
    <n v="46.565300000000001"/>
    <n v="-66.4619"/>
    <n v="48"/>
    <b v="1"/>
    <n v="941"/>
    <x v="4"/>
    <x v="4"/>
    <n v="1"/>
    <b v="1"/>
    <x v="1"/>
    <s v="Express"/>
    <s v="Cash"/>
    <n v="5"/>
    <s v="Rainy"/>
    <s v="Black Friday"/>
    <x v="0"/>
    <b v="1"/>
    <n v="1"/>
    <n v="80.81"/>
    <n v="80.81"/>
    <n v="8.08"/>
    <x v="1"/>
  </r>
  <r>
    <n v="5402"/>
    <s v="21/11/2021"/>
    <d v="1899-12-30T12:28:47"/>
    <n v="234"/>
    <x v="38"/>
    <x v="2"/>
    <x v="4"/>
    <n v="53.760899999999999"/>
    <n v="-98.813900000000004"/>
    <n v="4"/>
    <b v="0"/>
    <n v="435"/>
    <x v="2"/>
    <x v="2"/>
    <n v="1"/>
    <b v="0"/>
    <x v="1"/>
    <s v="Overnight"/>
    <s v="Online Payment"/>
    <n v="1"/>
    <s v="Rainy"/>
    <s v="Black Friday"/>
    <x v="0"/>
    <b v="1"/>
    <n v="5"/>
    <n v="53.08"/>
    <n v="53.08"/>
    <n v="5.31"/>
    <x v="1"/>
  </r>
  <r>
    <n v="5403"/>
    <s v="27/11/2022"/>
    <d v="1899-12-30T04:40:43"/>
    <n v="488"/>
    <x v="31"/>
    <x v="0"/>
    <x v="8"/>
    <n v="46.318800000000003"/>
    <n v="-63.146099999999997"/>
    <n v="92"/>
    <b v="0"/>
    <n v="645"/>
    <x v="2"/>
    <x v="2"/>
    <n v="3"/>
    <b v="0"/>
    <x v="0"/>
    <s v="Standard"/>
    <s v="Online Payment"/>
    <n v="2"/>
    <s v="Snowy"/>
    <s v="Black Friday"/>
    <x v="0"/>
    <b v="1"/>
    <n v="3"/>
    <n v="71.45"/>
    <n v="214.34"/>
    <n v="21.43"/>
    <x v="1"/>
  </r>
  <r>
    <n v="5404"/>
    <s v="29/12/2019"/>
    <d v="1899-12-30T22:08:53"/>
    <n v="159"/>
    <x v="6"/>
    <x v="2"/>
    <x v="0"/>
    <n v="51.253799999999998"/>
    <n v="-85.3232"/>
    <n v="88"/>
    <b v="0"/>
    <n v="641"/>
    <x v="0"/>
    <x v="0"/>
    <n v="1"/>
    <b v="1"/>
    <x v="1"/>
    <s v="Express"/>
    <s v="Cash"/>
    <n v="3"/>
    <s v="Rainy"/>
    <s v="Black Friday"/>
    <x v="0"/>
    <b v="0"/>
    <n v="3"/>
    <n v="39.58"/>
    <n v="39.58"/>
    <n v="3.96"/>
    <x v="1"/>
  </r>
  <r>
    <n v="5405"/>
    <s v="29/11/2019"/>
    <d v="1899-12-30T18:50:16"/>
    <n v="442"/>
    <x v="22"/>
    <x v="2"/>
    <x v="3"/>
    <n v="53.933300000000003"/>
    <n v="-116.5765"/>
    <n v="56"/>
    <b v="0"/>
    <n v="53"/>
    <x v="4"/>
    <x v="4"/>
    <n v="3"/>
    <b v="1"/>
    <x v="1"/>
    <s v="Standard"/>
    <s v="Online Payment"/>
    <n v="1"/>
    <s v="Sunny"/>
    <s v="Black Friday"/>
    <x v="0"/>
    <b v="0"/>
    <n v="3"/>
    <n v="99.34"/>
    <n v="298.01"/>
    <n v="29.8"/>
    <x v="1"/>
  </r>
  <r>
    <n v="5406"/>
    <s v="12/07/2022"/>
    <d v="1899-12-30T09:12:34"/>
    <n v="445"/>
    <x v="48"/>
    <x v="1"/>
    <x v="11"/>
    <n v="63.588799999999999"/>
    <n v="-115.5069"/>
    <n v="20"/>
    <b v="1"/>
    <n v="227"/>
    <x v="4"/>
    <x v="4"/>
    <n v="1"/>
    <b v="0"/>
    <x v="0"/>
    <s v="Express"/>
    <s v="Online Payment"/>
    <n v="3"/>
    <s v="Rainy"/>
    <s v="None"/>
    <x v="0"/>
    <b v="0"/>
    <n v="3"/>
    <n v="73.31"/>
    <n v="73.31"/>
    <n v="0"/>
    <x v="0"/>
  </r>
  <r>
    <n v="5407"/>
    <s v="18/11/2021"/>
    <d v="1899-12-30T03:32:08"/>
    <n v="499"/>
    <x v="38"/>
    <x v="0"/>
    <x v="4"/>
    <n v="53.760899999999999"/>
    <n v="-98.813900000000004"/>
    <n v="15"/>
    <b v="1"/>
    <n v="298"/>
    <x v="4"/>
    <x v="4"/>
    <n v="5"/>
    <b v="1"/>
    <x v="0"/>
    <s v="Overnight"/>
    <s v="Cash"/>
    <n v="3"/>
    <s v="Rainy"/>
    <s v="None"/>
    <x v="0"/>
    <b v="0"/>
    <n v="3"/>
    <n v="22.98"/>
    <n v="114.92"/>
    <n v="0"/>
    <x v="0"/>
  </r>
  <r>
    <n v="5408"/>
    <s v="18/11/2019"/>
    <d v="1899-12-30T20:09:54"/>
    <n v="456"/>
    <x v="10"/>
    <x v="1"/>
    <x v="5"/>
    <n v="52.939900000000002"/>
    <n v="-106.4509"/>
    <n v="97"/>
    <b v="0"/>
    <n v="252"/>
    <x v="0"/>
    <x v="0"/>
    <n v="2"/>
    <b v="1"/>
    <x v="0"/>
    <s v="Express"/>
    <s v="Cash"/>
    <n v="1"/>
    <s v="Rainy"/>
    <s v="None"/>
    <x v="0"/>
    <b v="0"/>
    <n v="4"/>
    <n v="38.5"/>
    <n v="77.010000000000005"/>
    <n v="0"/>
    <x v="0"/>
  </r>
  <r>
    <n v="5409"/>
    <s v="21/12/2019"/>
    <d v="1899-12-30T19:00:18"/>
    <n v="315"/>
    <x v="10"/>
    <x v="1"/>
    <x v="1"/>
    <n v="53.726700000000001"/>
    <n v="-127.6476"/>
    <n v="68"/>
    <b v="0"/>
    <n v="817"/>
    <x v="1"/>
    <x v="1"/>
    <n v="1"/>
    <b v="0"/>
    <x v="1"/>
    <s v="Overnight"/>
    <s v="Online Payment"/>
    <n v="4"/>
    <s v="Snowy"/>
    <s v="None"/>
    <x v="0"/>
    <b v="1"/>
    <n v="2"/>
    <n v="86.63"/>
    <n v="86.63"/>
    <n v="0"/>
    <x v="0"/>
  </r>
  <r>
    <n v="5410"/>
    <s v="11/05/2022"/>
    <d v="1899-12-30T04:22:23"/>
    <n v="212"/>
    <x v="52"/>
    <x v="2"/>
    <x v="11"/>
    <n v="63.588799999999999"/>
    <n v="-115.5069"/>
    <n v="43"/>
    <b v="0"/>
    <n v="962"/>
    <x v="2"/>
    <x v="2"/>
    <n v="2"/>
    <b v="1"/>
    <x v="0"/>
    <s v="Standard"/>
    <s v="Credit Card"/>
    <n v="3"/>
    <s v="Snowy"/>
    <s v="Black Friday"/>
    <x v="0"/>
    <b v="1"/>
    <n v="4"/>
    <n v="42.71"/>
    <n v="85.43"/>
    <n v="8.5399999999999991"/>
    <x v="1"/>
  </r>
  <r>
    <n v="5411"/>
    <s v="18/12/2018"/>
    <d v="1899-12-30T22:39:00"/>
    <n v="194"/>
    <x v="35"/>
    <x v="0"/>
    <x v="6"/>
    <n v="46.565300000000001"/>
    <n v="-66.4619"/>
    <n v="50"/>
    <b v="0"/>
    <n v="513"/>
    <x v="1"/>
    <x v="1"/>
    <n v="1"/>
    <b v="1"/>
    <x v="1"/>
    <s v="Express"/>
    <s v="Debit Card"/>
    <n v="3"/>
    <s v="Sunny"/>
    <s v="None"/>
    <x v="0"/>
    <b v="0"/>
    <n v="5"/>
    <n v="57.45"/>
    <n v="57.45"/>
    <n v="0"/>
    <x v="0"/>
  </r>
  <r>
    <n v="5412"/>
    <s v="19/12/2023"/>
    <d v="1899-12-30T06:00:59"/>
    <n v="249"/>
    <x v="27"/>
    <x v="2"/>
    <x v="2"/>
    <n v="46.813099999999999"/>
    <n v="-71.207499999999996"/>
    <n v="41"/>
    <b v="1"/>
    <n v="120"/>
    <x v="2"/>
    <x v="2"/>
    <n v="3"/>
    <b v="1"/>
    <x v="0"/>
    <s v="Standard"/>
    <s v="Online Payment"/>
    <n v="1"/>
    <s v="Rainy"/>
    <s v="Black Friday"/>
    <x v="0"/>
    <b v="1"/>
    <n v="3"/>
    <n v="26.97"/>
    <n v="80.900000000000006"/>
    <n v="8.09"/>
    <x v="1"/>
  </r>
  <r>
    <n v="5413"/>
    <s v="30/12/2021"/>
    <d v="1899-12-30T13:36:17"/>
    <n v="43"/>
    <x v="23"/>
    <x v="0"/>
    <x v="0"/>
    <n v="51.253799999999998"/>
    <n v="-85.3232"/>
    <n v="70"/>
    <b v="1"/>
    <n v="300"/>
    <x v="3"/>
    <x v="3"/>
    <n v="3"/>
    <b v="1"/>
    <x v="0"/>
    <s v="Express"/>
    <s v="Online Payment"/>
    <n v="4"/>
    <s v="Sunny"/>
    <s v="None"/>
    <x v="0"/>
    <b v="1"/>
    <n v="5"/>
    <n v="68.290000000000006"/>
    <n v="204.87"/>
    <n v="0"/>
    <x v="0"/>
  </r>
  <r>
    <n v="5414"/>
    <s v="13/11/2022"/>
    <d v="1899-12-30T06:01:38"/>
    <n v="223"/>
    <x v="31"/>
    <x v="0"/>
    <x v="6"/>
    <n v="46.565300000000001"/>
    <n v="-66.4619"/>
    <n v="82"/>
    <b v="1"/>
    <n v="449"/>
    <x v="1"/>
    <x v="1"/>
    <n v="1"/>
    <b v="0"/>
    <x v="0"/>
    <s v="Overnight"/>
    <s v="Online Payment"/>
    <n v="3"/>
    <s v="Rainy"/>
    <s v="Black Friday"/>
    <x v="0"/>
    <b v="1"/>
    <n v="3"/>
    <n v="11.04"/>
    <n v="11.04"/>
    <n v="1.1000000000000001"/>
    <x v="1"/>
  </r>
  <r>
    <n v="5415"/>
    <s v="16/12/2020"/>
    <d v="1899-12-30T06:53:27"/>
    <n v="324"/>
    <x v="33"/>
    <x v="1"/>
    <x v="1"/>
    <n v="53.726700000000001"/>
    <n v="-127.6476"/>
    <n v="71"/>
    <b v="0"/>
    <n v="20"/>
    <x v="2"/>
    <x v="2"/>
    <n v="4"/>
    <b v="1"/>
    <x v="1"/>
    <s v="Overnight"/>
    <s v="Online Payment"/>
    <n v="4"/>
    <s v="Sunny"/>
    <s v="None"/>
    <x v="0"/>
    <b v="0"/>
    <n v="4"/>
    <n v="10.35"/>
    <n v="41.4"/>
    <n v="0"/>
    <x v="0"/>
  </r>
  <r>
    <n v="5416"/>
    <s v="25/11/2023"/>
    <d v="1899-12-30T06:00:07"/>
    <n v="236"/>
    <x v="14"/>
    <x v="1"/>
    <x v="0"/>
    <n v="51.253799999999998"/>
    <n v="-85.3232"/>
    <n v="39"/>
    <b v="1"/>
    <n v="711"/>
    <x v="3"/>
    <x v="3"/>
    <n v="1"/>
    <b v="1"/>
    <x v="0"/>
    <s v="Overnight"/>
    <s v="Online Payment"/>
    <n v="1"/>
    <s v="Sunny"/>
    <s v="Black Friday"/>
    <x v="0"/>
    <b v="1"/>
    <n v="5"/>
    <n v="54.1"/>
    <n v="54.1"/>
    <n v="5.41"/>
    <x v="1"/>
  </r>
  <r>
    <n v="5417"/>
    <s v="15/12/2021"/>
    <d v="1899-12-30T00:37:47"/>
    <n v="245"/>
    <x v="27"/>
    <x v="1"/>
    <x v="11"/>
    <n v="63.588799999999999"/>
    <n v="-115.5069"/>
    <n v="19"/>
    <b v="1"/>
    <n v="475"/>
    <x v="4"/>
    <x v="4"/>
    <n v="5"/>
    <b v="1"/>
    <x v="1"/>
    <s v="Standard"/>
    <s v="Online Payment"/>
    <n v="3"/>
    <s v="Rainy"/>
    <s v="Black Friday"/>
    <x v="0"/>
    <b v="1"/>
    <n v="2"/>
    <n v="29.58"/>
    <n v="147.88999999999999"/>
    <n v="14.79"/>
    <x v="1"/>
  </r>
  <r>
    <n v="5418"/>
    <s v="18/12/2020"/>
    <d v="1899-12-30T16:43:19"/>
    <n v="426"/>
    <x v="42"/>
    <x v="1"/>
    <x v="9"/>
    <n v="54.273099999999999"/>
    <n v="-61.738799999999998"/>
    <n v="63"/>
    <b v="0"/>
    <n v="575"/>
    <x v="1"/>
    <x v="1"/>
    <n v="3"/>
    <b v="0"/>
    <x v="0"/>
    <s v="Express"/>
    <s v="Credit Card"/>
    <n v="5"/>
    <s v="Sunny"/>
    <s v="Black Friday"/>
    <x v="0"/>
    <b v="0"/>
    <n v="1"/>
    <n v="57.83"/>
    <n v="173.5"/>
    <n v="17.350000000000001"/>
    <x v="1"/>
  </r>
  <r>
    <n v="5419"/>
    <s v="12/12/2020"/>
    <d v="1899-12-30T09:36:44"/>
    <n v="340"/>
    <x v="32"/>
    <x v="1"/>
    <x v="7"/>
    <n v="45.077800000000003"/>
    <n v="-63.546700000000001"/>
    <n v="28"/>
    <b v="0"/>
    <n v="700"/>
    <x v="0"/>
    <x v="0"/>
    <n v="3"/>
    <b v="0"/>
    <x v="1"/>
    <s v="Express"/>
    <s v="Credit Card"/>
    <n v="5"/>
    <s v="Rainy"/>
    <s v="Black Friday"/>
    <x v="0"/>
    <b v="0"/>
    <n v="5"/>
    <n v="41.99"/>
    <n v="125.97"/>
    <n v="12.6"/>
    <x v="1"/>
  </r>
  <r>
    <n v="5420"/>
    <s v="13/11/2023"/>
    <d v="1899-12-30T17:04:46"/>
    <n v="12"/>
    <x v="33"/>
    <x v="0"/>
    <x v="3"/>
    <n v="53.933300000000003"/>
    <n v="-116.5765"/>
    <n v="86"/>
    <b v="0"/>
    <n v="220"/>
    <x v="1"/>
    <x v="1"/>
    <n v="2"/>
    <b v="0"/>
    <x v="0"/>
    <s v="Overnight"/>
    <s v="Online Payment"/>
    <n v="5"/>
    <s v="Rainy"/>
    <s v="None"/>
    <x v="0"/>
    <b v="1"/>
    <n v="1"/>
    <n v="18.61"/>
    <n v="37.22"/>
    <n v="0"/>
    <x v="0"/>
  </r>
  <r>
    <n v="5421"/>
    <s v="17/12/2018"/>
    <d v="1899-12-30T15:02:47"/>
    <n v="175"/>
    <x v="26"/>
    <x v="0"/>
    <x v="5"/>
    <n v="52.939900000000002"/>
    <n v="-106.4509"/>
    <n v="1"/>
    <b v="0"/>
    <n v="919"/>
    <x v="2"/>
    <x v="2"/>
    <n v="2"/>
    <b v="0"/>
    <x v="1"/>
    <s v="Overnight"/>
    <s v="Debit Card"/>
    <n v="2"/>
    <s v="Sunny"/>
    <s v="Black Friday"/>
    <x v="0"/>
    <b v="0"/>
    <n v="4"/>
    <n v="85.35"/>
    <n v="170.7"/>
    <n v="17.07"/>
    <x v="1"/>
  </r>
  <r>
    <n v="5422"/>
    <s v="11/11/2021"/>
    <d v="1899-12-30T17:16:34"/>
    <n v="14"/>
    <x v="1"/>
    <x v="2"/>
    <x v="0"/>
    <n v="51.253799999999998"/>
    <n v="-85.3232"/>
    <n v="26"/>
    <b v="0"/>
    <n v="33"/>
    <x v="3"/>
    <x v="3"/>
    <n v="2"/>
    <b v="0"/>
    <x v="1"/>
    <s v="Standard"/>
    <s v="Credit Card"/>
    <n v="1"/>
    <s v="Rainy"/>
    <s v="Christmas Market"/>
    <x v="1"/>
    <b v="1"/>
    <n v="5"/>
    <n v="63.48"/>
    <n v="126.96"/>
    <n v="0"/>
    <x v="0"/>
  </r>
  <r>
    <n v="5423"/>
    <s v="25/11/2020"/>
    <d v="1899-12-30T15:12:35"/>
    <n v="155"/>
    <x v="8"/>
    <x v="0"/>
    <x v="5"/>
    <n v="52.939900000000002"/>
    <n v="-106.4509"/>
    <n v="78"/>
    <b v="0"/>
    <n v="395"/>
    <x v="4"/>
    <x v="4"/>
    <n v="3"/>
    <b v="0"/>
    <x v="0"/>
    <s v="Express"/>
    <s v="Cash"/>
    <n v="4"/>
    <s v="Sunny"/>
    <s v="Black Friday"/>
    <x v="0"/>
    <b v="1"/>
    <n v="4"/>
    <n v="75.91"/>
    <n v="227.72"/>
    <n v="22.77"/>
    <x v="1"/>
  </r>
  <r>
    <n v="5424"/>
    <s v="28/11/2020"/>
    <d v="1899-12-30T16:34:48"/>
    <n v="260"/>
    <x v="28"/>
    <x v="1"/>
    <x v="3"/>
    <n v="53.933300000000003"/>
    <n v="-116.5765"/>
    <n v="95"/>
    <b v="1"/>
    <n v="689"/>
    <x v="1"/>
    <x v="1"/>
    <n v="4"/>
    <b v="1"/>
    <x v="1"/>
    <s v="Express"/>
    <s v="Cash"/>
    <n v="5"/>
    <s v="Snowy"/>
    <s v="Black Friday"/>
    <x v="0"/>
    <b v="0"/>
    <n v="5"/>
    <n v="19.190000000000001"/>
    <n v="76.75"/>
    <n v="7.68"/>
    <x v="1"/>
  </r>
  <r>
    <n v="5425"/>
    <s v="17/11/2020"/>
    <d v="1899-12-30T08:26:02"/>
    <n v="436"/>
    <x v="1"/>
    <x v="0"/>
    <x v="11"/>
    <n v="63.588799999999999"/>
    <n v="-115.5069"/>
    <n v="64"/>
    <b v="0"/>
    <n v="369"/>
    <x v="3"/>
    <x v="3"/>
    <n v="4"/>
    <b v="0"/>
    <x v="0"/>
    <s v="Overnight"/>
    <s v="Debit Card"/>
    <n v="5"/>
    <s v="Snowy"/>
    <s v="Black Friday"/>
    <x v="0"/>
    <b v="1"/>
    <n v="2"/>
    <n v="17.03"/>
    <n v="68.13"/>
    <n v="6.81"/>
    <x v="1"/>
  </r>
  <r>
    <n v="5426"/>
    <s v="26/12/2020"/>
    <d v="1899-12-30T21:23:35"/>
    <n v="418"/>
    <x v="4"/>
    <x v="1"/>
    <x v="6"/>
    <n v="46.565300000000001"/>
    <n v="-66.4619"/>
    <n v="75"/>
    <b v="0"/>
    <n v="448"/>
    <x v="4"/>
    <x v="4"/>
    <n v="4"/>
    <b v="0"/>
    <x v="1"/>
    <s v="Overnight"/>
    <s v="Debit Card"/>
    <n v="1"/>
    <s v="Snowy"/>
    <s v="Black Friday"/>
    <x v="0"/>
    <b v="0"/>
    <n v="3"/>
    <n v="12.79"/>
    <n v="51.17"/>
    <n v="5.12"/>
    <x v="1"/>
  </r>
  <r>
    <n v="5427"/>
    <s v="11/03/2023"/>
    <d v="1899-12-30T02:24:44"/>
    <n v="387"/>
    <x v="42"/>
    <x v="0"/>
    <x v="2"/>
    <n v="46.813099999999999"/>
    <n v="-71.207499999999996"/>
    <n v="2"/>
    <b v="1"/>
    <n v="928"/>
    <x v="4"/>
    <x v="4"/>
    <n v="4"/>
    <b v="1"/>
    <x v="0"/>
    <s v="Standard"/>
    <s v="Online Payment"/>
    <n v="5"/>
    <s v="Rainy"/>
    <s v="None"/>
    <x v="0"/>
    <b v="1"/>
    <n v="2"/>
    <n v="42.53"/>
    <n v="170.11"/>
    <n v="0"/>
    <x v="0"/>
  </r>
  <r>
    <n v="5428"/>
    <s v="12/12/2018"/>
    <d v="1899-12-30T03:56:15"/>
    <n v="361"/>
    <x v="13"/>
    <x v="2"/>
    <x v="6"/>
    <n v="46.565300000000001"/>
    <n v="-66.4619"/>
    <n v="99"/>
    <b v="0"/>
    <n v="269"/>
    <x v="1"/>
    <x v="1"/>
    <n v="1"/>
    <b v="1"/>
    <x v="1"/>
    <s v="Overnight"/>
    <s v="Cash"/>
    <n v="4"/>
    <s v="Sunny"/>
    <s v="Christmas Market"/>
    <x v="1"/>
    <b v="0"/>
    <n v="3"/>
    <n v="44.85"/>
    <n v="44.85"/>
    <n v="0"/>
    <x v="0"/>
  </r>
  <r>
    <n v="5429"/>
    <s v="14/12/2018"/>
    <d v="1899-12-30T00:32:03"/>
    <n v="122"/>
    <x v="23"/>
    <x v="1"/>
    <x v="9"/>
    <n v="54.273099999999999"/>
    <n v="-61.738799999999998"/>
    <n v="23"/>
    <b v="0"/>
    <n v="231"/>
    <x v="4"/>
    <x v="4"/>
    <n v="5"/>
    <b v="1"/>
    <x v="0"/>
    <s v="Overnight"/>
    <s v="Debit Card"/>
    <n v="3"/>
    <s v="Sunny"/>
    <s v="Christmas Market"/>
    <x v="1"/>
    <b v="1"/>
    <n v="1"/>
    <n v="38.04"/>
    <n v="190.21"/>
    <n v="0"/>
    <x v="0"/>
  </r>
  <r>
    <n v="5430"/>
    <s v="14/12/2018"/>
    <d v="1899-12-30T04:12:49"/>
    <n v="153"/>
    <x v="8"/>
    <x v="0"/>
    <x v="4"/>
    <n v="53.760899999999999"/>
    <n v="-98.813900000000004"/>
    <n v="70"/>
    <b v="0"/>
    <n v="953"/>
    <x v="0"/>
    <x v="0"/>
    <n v="4"/>
    <b v="0"/>
    <x v="0"/>
    <s v="Standard"/>
    <s v="Cash"/>
    <n v="5"/>
    <s v="Sunny"/>
    <s v="Christmas Market"/>
    <x v="1"/>
    <b v="1"/>
    <n v="2"/>
    <n v="26.01"/>
    <n v="104.03"/>
    <n v="0"/>
    <x v="0"/>
  </r>
  <r>
    <n v="5431"/>
    <s v="12/01/2023"/>
    <d v="1899-12-30T14:05:02"/>
    <n v="137"/>
    <x v="19"/>
    <x v="2"/>
    <x v="4"/>
    <n v="53.760899999999999"/>
    <n v="-98.813900000000004"/>
    <n v="80"/>
    <b v="1"/>
    <n v="74"/>
    <x v="0"/>
    <x v="0"/>
    <n v="3"/>
    <b v="1"/>
    <x v="1"/>
    <s v="Overnight"/>
    <s v="Cash"/>
    <n v="1"/>
    <s v="Rainy"/>
    <s v="Black Friday"/>
    <x v="0"/>
    <b v="1"/>
    <n v="1"/>
    <n v="54.15"/>
    <n v="162.44999999999999"/>
    <n v="16.239999999999998"/>
    <x v="1"/>
  </r>
  <r>
    <n v="5432"/>
    <s v="23/11/2023"/>
    <d v="1899-12-30T08:23:22"/>
    <n v="267"/>
    <x v="47"/>
    <x v="0"/>
    <x v="3"/>
    <n v="53.933300000000003"/>
    <n v="-116.5765"/>
    <n v="41"/>
    <b v="1"/>
    <n v="273"/>
    <x v="3"/>
    <x v="3"/>
    <n v="4"/>
    <b v="0"/>
    <x v="0"/>
    <s v="Standard"/>
    <s v="Online Payment"/>
    <n v="2"/>
    <s v="Sunny"/>
    <s v="Black Friday"/>
    <x v="0"/>
    <b v="1"/>
    <n v="1"/>
    <n v="41.64"/>
    <n v="166.56"/>
    <n v="16.66"/>
    <x v="1"/>
  </r>
  <r>
    <n v="5433"/>
    <s v="11/09/2021"/>
    <d v="1899-12-30T10:10:03"/>
    <n v="224"/>
    <x v="44"/>
    <x v="0"/>
    <x v="6"/>
    <n v="46.565300000000001"/>
    <n v="-66.4619"/>
    <n v="47"/>
    <b v="1"/>
    <n v="473"/>
    <x v="3"/>
    <x v="3"/>
    <n v="2"/>
    <b v="0"/>
    <x v="1"/>
    <s v="Standard"/>
    <s v="Credit Card"/>
    <n v="1"/>
    <s v="Rainy"/>
    <s v="None"/>
    <x v="0"/>
    <b v="0"/>
    <n v="1"/>
    <n v="15.9"/>
    <n v="31.81"/>
    <n v="0"/>
    <x v="0"/>
  </r>
  <r>
    <n v="5434"/>
    <s v="26/12/2019"/>
    <d v="1899-12-30T03:39:09"/>
    <n v="87"/>
    <x v="10"/>
    <x v="0"/>
    <x v="12"/>
    <n v="64.248000000000005"/>
    <n v="-84.889600000000002"/>
    <n v="60"/>
    <b v="0"/>
    <n v="363"/>
    <x v="2"/>
    <x v="2"/>
    <n v="1"/>
    <b v="0"/>
    <x v="1"/>
    <s v="Express"/>
    <s v="Online Payment"/>
    <n v="5"/>
    <s v="Sunny"/>
    <s v="Black Friday"/>
    <x v="0"/>
    <b v="0"/>
    <n v="2"/>
    <n v="83.64"/>
    <n v="83.64"/>
    <n v="8.36"/>
    <x v="1"/>
  </r>
  <r>
    <n v="5435"/>
    <s v="29/11/2018"/>
    <d v="1899-12-30T03:11:18"/>
    <n v="258"/>
    <x v="20"/>
    <x v="0"/>
    <x v="1"/>
    <n v="53.726700000000001"/>
    <n v="-127.6476"/>
    <n v="70"/>
    <b v="0"/>
    <n v="508"/>
    <x v="2"/>
    <x v="2"/>
    <n v="1"/>
    <b v="1"/>
    <x v="1"/>
    <s v="Standard"/>
    <s v="Credit Card"/>
    <n v="2"/>
    <s v="Rainy"/>
    <s v="Black Friday"/>
    <x v="0"/>
    <b v="1"/>
    <n v="3"/>
    <n v="34.04"/>
    <n v="34.04"/>
    <n v="3.4"/>
    <x v="1"/>
  </r>
  <r>
    <n v="5436"/>
    <s v="26/12/2023"/>
    <d v="1899-12-30T03:51:19"/>
    <n v="217"/>
    <x v="2"/>
    <x v="2"/>
    <x v="4"/>
    <n v="53.760899999999999"/>
    <n v="-98.813900000000004"/>
    <n v="17"/>
    <b v="1"/>
    <n v="315"/>
    <x v="2"/>
    <x v="2"/>
    <n v="2"/>
    <b v="0"/>
    <x v="0"/>
    <s v="Overnight"/>
    <s v="Cash"/>
    <n v="2"/>
    <s v="Sunny"/>
    <s v="Black Friday"/>
    <x v="0"/>
    <b v="0"/>
    <n v="4"/>
    <n v="23.75"/>
    <n v="47.51"/>
    <n v="4.75"/>
    <x v="1"/>
  </r>
  <r>
    <n v="5437"/>
    <s v="29/11/2018"/>
    <d v="1899-12-30T19:00:53"/>
    <n v="293"/>
    <x v="35"/>
    <x v="2"/>
    <x v="4"/>
    <n v="53.760899999999999"/>
    <n v="-98.813900000000004"/>
    <n v="83"/>
    <b v="0"/>
    <n v="519"/>
    <x v="0"/>
    <x v="0"/>
    <n v="3"/>
    <b v="0"/>
    <x v="0"/>
    <s v="Express"/>
    <s v="Online Payment"/>
    <n v="1"/>
    <s v="Snowy"/>
    <s v="Black Friday"/>
    <x v="0"/>
    <b v="1"/>
    <n v="3"/>
    <n v="92.31"/>
    <n v="276.94"/>
    <n v="27.69"/>
    <x v="1"/>
  </r>
  <r>
    <n v="5438"/>
    <s v="28/11/2023"/>
    <d v="1899-12-30T15:30:40"/>
    <n v="368"/>
    <x v="46"/>
    <x v="0"/>
    <x v="11"/>
    <n v="63.588799999999999"/>
    <n v="-115.5069"/>
    <n v="13"/>
    <b v="1"/>
    <n v="3"/>
    <x v="0"/>
    <x v="0"/>
    <n v="3"/>
    <b v="0"/>
    <x v="1"/>
    <s v="Express"/>
    <s v="Credit Card"/>
    <n v="3"/>
    <s v="Sunny"/>
    <s v="Black Friday"/>
    <x v="0"/>
    <b v="1"/>
    <n v="3"/>
    <n v="36.81"/>
    <n v="110.42"/>
    <n v="11.04"/>
    <x v="1"/>
  </r>
  <r>
    <n v="5439"/>
    <s v="31/12/2018"/>
    <d v="1899-12-30T07:11:52"/>
    <n v="191"/>
    <x v="3"/>
    <x v="1"/>
    <x v="1"/>
    <n v="53.726700000000001"/>
    <n v="-127.6476"/>
    <n v="89"/>
    <b v="0"/>
    <n v="67"/>
    <x v="0"/>
    <x v="0"/>
    <n v="1"/>
    <b v="1"/>
    <x v="1"/>
    <s v="Overnight"/>
    <s v="Debit Card"/>
    <n v="1"/>
    <s v="Rainy"/>
    <s v="Christmas Market"/>
    <x v="1"/>
    <b v="0"/>
    <n v="3"/>
    <n v="77.75"/>
    <n v="77.75"/>
    <n v="0"/>
    <x v="0"/>
  </r>
  <r>
    <n v="5440"/>
    <s v="12/04/2023"/>
    <d v="1899-12-30T13:58:31"/>
    <n v="453"/>
    <x v="24"/>
    <x v="2"/>
    <x v="1"/>
    <n v="53.726700000000001"/>
    <n v="-127.6476"/>
    <n v="68"/>
    <b v="0"/>
    <n v="214"/>
    <x v="0"/>
    <x v="0"/>
    <n v="3"/>
    <b v="1"/>
    <x v="1"/>
    <s v="Express"/>
    <s v="Credit Card"/>
    <n v="5"/>
    <s v="Sunny"/>
    <s v="Black Friday"/>
    <x v="0"/>
    <b v="0"/>
    <n v="2"/>
    <n v="77.98"/>
    <n v="233.94"/>
    <n v="23.39"/>
    <x v="1"/>
  </r>
  <r>
    <n v="5441"/>
    <s v="27/11/2022"/>
    <d v="1899-12-30T23:39:44"/>
    <n v="100"/>
    <x v="32"/>
    <x v="0"/>
    <x v="4"/>
    <n v="53.760899999999999"/>
    <n v="-98.813900000000004"/>
    <n v="40"/>
    <b v="1"/>
    <n v="10"/>
    <x v="2"/>
    <x v="2"/>
    <n v="1"/>
    <b v="1"/>
    <x v="1"/>
    <s v="Overnight"/>
    <s v="Debit Card"/>
    <n v="2"/>
    <s v="Sunny"/>
    <s v="Black Friday"/>
    <x v="0"/>
    <b v="0"/>
    <n v="3"/>
    <n v="89.56"/>
    <n v="89.56"/>
    <n v="8.9600000000000009"/>
    <x v="1"/>
  </r>
  <r>
    <n v="5442"/>
    <s v="28/12/2019"/>
    <d v="1899-12-30T22:42:43"/>
    <n v="266"/>
    <x v="2"/>
    <x v="2"/>
    <x v="6"/>
    <n v="46.565300000000001"/>
    <n v="-66.4619"/>
    <n v="94"/>
    <b v="0"/>
    <n v="281"/>
    <x v="1"/>
    <x v="1"/>
    <n v="2"/>
    <b v="0"/>
    <x v="1"/>
    <s v="Overnight"/>
    <s v="Debit Card"/>
    <n v="1"/>
    <s v="Snowy"/>
    <s v="None"/>
    <x v="0"/>
    <b v="0"/>
    <n v="2"/>
    <n v="62.57"/>
    <n v="125.13"/>
    <n v="0"/>
    <x v="0"/>
  </r>
  <r>
    <n v="5443"/>
    <s v="25/11/2018"/>
    <d v="1899-12-30T14:06:16"/>
    <n v="21"/>
    <x v="42"/>
    <x v="2"/>
    <x v="8"/>
    <n v="46.318800000000003"/>
    <n v="-63.146099999999997"/>
    <n v="46"/>
    <b v="1"/>
    <n v="617"/>
    <x v="2"/>
    <x v="2"/>
    <n v="1"/>
    <b v="0"/>
    <x v="1"/>
    <s v="Overnight"/>
    <s v="Debit Card"/>
    <n v="3"/>
    <s v="Rainy"/>
    <s v="Black Friday"/>
    <x v="0"/>
    <b v="1"/>
    <n v="4"/>
    <n v="75.709999999999994"/>
    <n v="75.709999999999994"/>
    <n v="7.57"/>
    <x v="1"/>
  </r>
  <r>
    <n v="5444"/>
    <s v="23/11/2020"/>
    <d v="1899-12-30T17:44:15"/>
    <n v="254"/>
    <x v="5"/>
    <x v="1"/>
    <x v="5"/>
    <n v="52.939900000000002"/>
    <n v="-106.4509"/>
    <n v="98"/>
    <b v="1"/>
    <n v="563"/>
    <x v="1"/>
    <x v="1"/>
    <n v="3"/>
    <b v="0"/>
    <x v="0"/>
    <s v="Express"/>
    <s v="Credit Card"/>
    <n v="5"/>
    <s v="Snowy"/>
    <s v="Black Friday"/>
    <x v="0"/>
    <b v="1"/>
    <n v="2"/>
    <n v="68.88"/>
    <n v="206.64"/>
    <n v="20.66"/>
    <x v="1"/>
  </r>
  <r>
    <n v="5445"/>
    <s v="28/12/2019"/>
    <d v="1899-12-30T13:10:03"/>
    <n v="256"/>
    <x v="27"/>
    <x v="2"/>
    <x v="1"/>
    <n v="53.726700000000001"/>
    <n v="-127.6476"/>
    <n v="48"/>
    <b v="1"/>
    <n v="647"/>
    <x v="1"/>
    <x v="1"/>
    <n v="2"/>
    <b v="0"/>
    <x v="0"/>
    <s v="Overnight"/>
    <s v="Online Payment"/>
    <n v="4"/>
    <s v="Sunny"/>
    <s v="None"/>
    <x v="0"/>
    <b v="1"/>
    <n v="5"/>
    <n v="80.06"/>
    <n v="160.13"/>
    <n v="0"/>
    <x v="0"/>
  </r>
  <r>
    <n v="5446"/>
    <s v="26/11/2020"/>
    <d v="1899-12-30T00:57:48"/>
    <n v="408"/>
    <x v="14"/>
    <x v="1"/>
    <x v="6"/>
    <n v="46.565300000000001"/>
    <n v="-66.4619"/>
    <n v="27"/>
    <b v="1"/>
    <n v="738"/>
    <x v="3"/>
    <x v="3"/>
    <n v="5"/>
    <b v="1"/>
    <x v="0"/>
    <s v="Express"/>
    <s v="Cash"/>
    <n v="2"/>
    <s v="Snowy"/>
    <s v="Black Friday"/>
    <x v="0"/>
    <b v="1"/>
    <n v="5"/>
    <n v="69.7"/>
    <n v="348.51"/>
    <n v="34.85"/>
    <x v="1"/>
  </r>
  <r>
    <n v="5447"/>
    <s v="16/12/2021"/>
    <d v="1899-12-30T20:14:04"/>
    <n v="283"/>
    <x v="38"/>
    <x v="2"/>
    <x v="2"/>
    <n v="46.813099999999999"/>
    <n v="-71.207499999999996"/>
    <n v="3"/>
    <b v="1"/>
    <n v="797"/>
    <x v="2"/>
    <x v="2"/>
    <n v="2"/>
    <b v="1"/>
    <x v="1"/>
    <s v="Express"/>
    <s v="Online Payment"/>
    <n v="1"/>
    <s v="Sunny"/>
    <s v="Christmas Market"/>
    <x v="1"/>
    <b v="0"/>
    <n v="4"/>
    <n v="89.39"/>
    <n v="178.78"/>
    <n v="0"/>
    <x v="0"/>
  </r>
  <r>
    <n v="5448"/>
    <s v="16/12/2022"/>
    <d v="1899-12-30T00:23:42"/>
    <n v="372"/>
    <x v="31"/>
    <x v="0"/>
    <x v="0"/>
    <n v="51.253799999999998"/>
    <n v="-85.3232"/>
    <n v="67"/>
    <b v="1"/>
    <n v="152"/>
    <x v="2"/>
    <x v="2"/>
    <n v="4"/>
    <b v="0"/>
    <x v="0"/>
    <s v="Express"/>
    <s v="Cash"/>
    <n v="1"/>
    <s v="Snowy"/>
    <s v="Christmas Market"/>
    <x v="1"/>
    <b v="1"/>
    <n v="1"/>
    <n v="75.39"/>
    <n v="301.54000000000002"/>
    <n v="0"/>
    <x v="0"/>
  </r>
  <r>
    <n v="5449"/>
    <s v="14/11/2019"/>
    <d v="1899-12-30T09:16:00"/>
    <n v="245"/>
    <x v="51"/>
    <x v="0"/>
    <x v="6"/>
    <n v="46.565300000000001"/>
    <n v="-66.4619"/>
    <n v="28"/>
    <b v="0"/>
    <n v="559"/>
    <x v="2"/>
    <x v="2"/>
    <n v="1"/>
    <b v="1"/>
    <x v="0"/>
    <s v="Express"/>
    <s v="Debit Card"/>
    <n v="1"/>
    <s v="Snowy"/>
    <s v="Black Friday"/>
    <x v="0"/>
    <b v="0"/>
    <n v="2"/>
    <n v="95.61"/>
    <n v="95.61"/>
    <n v="9.56"/>
    <x v="1"/>
  </r>
  <r>
    <n v="5450"/>
    <s v="23/11/2022"/>
    <d v="1899-12-30T22:51:31"/>
    <n v="66"/>
    <x v="46"/>
    <x v="1"/>
    <x v="5"/>
    <n v="52.939900000000002"/>
    <n v="-106.4509"/>
    <n v="10"/>
    <b v="0"/>
    <n v="167"/>
    <x v="1"/>
    <x v="1"/>
    <n v="3"/>
    <b v="0"/>
    <x v="1"/>
    <s v="Standard"/>
    <s v="Online Payment"/>
    <n v="1"/>
    <s v="Rainy"/>
    <s v="Black Friday"/>
    <x v="0"/>
    <b v="0"/>
    <n v="5"/>
    <n v="63.9"/>
    <n v="191.71"/>
    <n v="19.170000000000002"/>
    <x v="1"/>
  </r>
  <r>
    <n v="5451"/>
    <s v="11/02/2018"/>
    <d v="1899-12-30T21:40:46"/>
    <n v="415"/>
    <x v="25"/>
    <x v="1"/>
    <x v="11"/>
    <n v="63.588799999999999"/>
    <n v="-115.5069"/>
    <n v="13"/>
    <b v="0"/>
    <n v="478"/>
    <x v="1"/>
    <x v="1"/>
    <n v="5"/>
    <b v="1"/>
    <x v="1"/>
    <s v="Overnight"/>
    <s v="Online Payment"/>
    <n v="4"/>
    <s v="Rainy"/>
    <s v="Black Friday"/>
    <x v="0"/>
    <b v="0"/>
    <n v="5"/>
    <n v="24.33"/>
    <n v="121.67"/>
    <n v="12.17"/>
    <x v="1"/>
  </r>
  <r>
    <n v="5452"/>
    <s v="16/12/2022"/>
    <d v="1899-12-30T02:04:14"/>
    <n v="494"/>
    <x v="7"/>
    <x v="1"/>
    <x v="2"/>
    <n v="46.813099999999999"/>
    <n v="-71.207499999999996"/>
    <n v="52"/>
    <b v="1"/>
    <n v="185"/>
    <x v="1"/>
    <x v="1"/>
    <n v="4"/>
    <b v="1"/>
    <x v="1"/>
    <s v="Standard"/>
    <s v="Debit Card"/>
    <n v="5"/>
    <s v="Rainy"/>
    <s v="Christmas Market"/>
    <x v="1"/>
    <b v="1"/>
    <n v="3"/>
    <n v="24.26"/>
    <n v="97.05"/>
    <n v="0"/>
    <x v="0"/>
  </r>
  <r>
    <n v="5453"/>
    <s v="16/12/2019"/>
    <d v="1899-12-30T23:06:30"/>
    <n v="85"/>
    <x v="22"/>
    <x v="2"/>
    <x v="7"/>
    <n v="45.077800000000003"/>
    <n v="-63.546700000000001"/>
    <n v="90"/>
    <b v="0"/>
    <n v="384"/>
    <x v="1"/>
    <x v="1"/>
    <n v="4"/>
    <b v="0"/>
    <x v="1"/>
    <s v="Overnight"/>
    <s v="Online Payment"/>
    <n v="1"/>
    <s v="Snowy"/>
    <s v="Black Friday"/>
    <x v="0"/>
    <b v="1"/>
    <n v="1"/>
    <n v="73.069999999999993"/>
    <n v="292.27999999999997"/>
    <n v="29.23"/>
    <x v="1"/>
  </r>
  <r>
    <n v="5454"/>
    <s v="13/12/2020"/>
    <d v="1899-12-30T16:15:32"/>
    <n v="304"/>
    <x v="26"/>
    <x v="2"/>
    <x v="2"/>
    <n v="46.813099999999999"/>
    <n v="-71.207499999999996"/>
    <n v="21"/>
    <b v="0"/>
    <n v="121"/>
    <x v="3"/>
    <x v="3"/>
    <n v="5"/>
    <b v="0"/>
    <x v="0"/>
    <s v="Express"/>
    <s v="Debit Card"/>
    <n v="1"/>
    <s v="Snowy"/>
    <s v="None"/>
    <x v="0"/>
    <b v="1"/>
    <n v="5"/>
    <n v="20.64"/>
    <n v="103.18"/>
    <n v="0"/>
    <x v="0"/>
  </r>
  <r>
    <n v="5455"/>
    <s v="27/12/2019"/>
    <d v="1899-12-30T16:13:05"/>
    <n v="339"/>
    <x v="29"/>
    <x v="0"/>
    <x v="1"/>
    <n v="53.726700000000001"/>
    <n v="-127.6476"/>
    <n v="58"/>
    <b v="0"/>
    <n v="65"/>
    <x v="0"/>
    <x v="0"/>
    <n v="3"/>
    <b v="0"/>
    <x v="1"/>
    <s v="Express"/>
    <s v="Debit Card"/>
    <n v="5"/>
    <s v="Sunny"/>
    <s v="Black Friday"/>
    <x v="0"/>
    <b v="0"/>
    <n v="3"/>
    <n v="70.23"/>
    <n v="210.68"/>
    <n v="21.07"/>
    <x v="1"/>
  </r>
  <r>
    <n v="5456"/>
    <s v="23/12/2022"/>
    <d v="1899-12-30T19:37:43"/>
    <n v="444"/>
    <x v="0"/>
    <x v="2"/>
    <x v="2"/>
    <n v="46.813099999999999"/>
    <n v="-71.207499999999996"/>
    <n v="26"/>
    <b v="1"/>
    <n v="789"/>
    <x v="3"/>
    <x v="3"/>
    <n v="1"/>
    <b v="0"/>
    <x v="1"/>
    <s v="Overnight"/>
    <s v="Online Payment"/>
    <n v="1"/>
    <s v="Snowy"/>
    <s v="Black Friday"/>
    <x v="0"/>
    <b v="1"/>
    <n v="3"/>
    <n v="86.08"/>
    <n v="86.08"/>
    <n v="8.61"/>
    <x v="1"/>
  </r>
  <r>
    <n v="5457"/>
    <s v="29/12/2020"/>
    <d v="1899-12-30T23:00:50"/>
    <n v="60"/>
    <x v="40"/>
    <x v="0"/>
    <x v="9"/>
    <n v="54.273099999999999"/>
    <n v="-61.738799999999998"/>
    <n v="41"/>
    <b v="0"/>
    <n v="663"/>
    <x v="4"/>
    <x v="4"/>
    <n v="2"/>
    <b v="0"/>
    <x v="0"/>
    <s v="Overnight"/>
    <s v="Debit Card"/>
    <n v="2"/>
    <s v="Sunny"/>
    <s v="None"/>
    <x v="0"/>
    <b v="1"/>
    <n v="4"/>
    <n v="50.65"/>
    <n v="101.3"/>
    <n v="0"/>
    <x v="0"/>
  </r>
  <r>
    <n v="5458"/>
    <s v="23/12/2019"/>
    <d v="1899-12-30T08:45:45"/>
    <n v="31"/>
    <x v="39"/>
    <x v="2"/>
    <x v="7"/>
    <n v="45.077800000000003"/>
    <n v="-63.546700000000001"/>
    <n v="89"/>
    <b v="1"/>
    <n v="854"/>
    <x v="4"/>
    <x v="4"/>
    <n v="5"/>
    <b v="0"/>
    <x v="1"/>
    <s v="Standard"/>
    <s v="Online Payment"/>
    <n v="4"/>
    <s v="Snowy"/>
    <s v="None"/>
    <x v="0"/>
    <b v="1"/>
    <n v="2"/>
    <n v="34.32"/>
    <n v="171.61"/>
    <n v="0"/>
    <x v="0"/>
  </r>
  <r>
    <n v="5459"/>
    <s v="14/12/2023"/>
    <d v="1899-12-30T02:50:31"/>
    <n v="265"/>
    <x v="26"/>
    <x v="2"/>
    <x v="3"/>
    <n v="53.933300000000003"/>
    <n v="-116.5765"/>
    <n v="38"/>
    <b v="1"/>
    <n v="258"/>
    <x v="1"/>
    <x v="1"/>
    <n v="3"/>
    <b v="0"/>
    <x v="1"/>
    <s v="Express"/>
    <s v="Debit Card"/>
    <n v="1"/>
    <s v="Rainy"/>
    <s v="Christmas Market"/>
    <x v="1"/>
    <b v="1"/>
    <n v="2"/>
    <n v="13.98"/>
    <n v="41.95"/>
    <n v="0"/>
    <x v="0"/>
  </r>
  <r>
    <n v="5460"/>
    <s v="28/12/2022"/>
    <d v="1899-12-30T05:15:08"/>
    <n v="236"/>
    <x v="27"/>
    <x v="2"/>
    <x v="10"/>
    <n v="64.282300000000006"/>
    <n v="-135"/>
    <n v="22"/>
    <b v="1"/>
    <n v="228"/>
    <x v="0"/>
    <x v="0"/>
    <n v="4"/>
    <b v="1"/>
    <x v="1"/>
    <s v="Express"/>
    <s v="Credit Card"/>
    <n v="3"/>
    <s v="Rainy"/>
    <s v="None"/>
    <x v="0"/>
    <b v="0"/>
    <n v="3"/>
    <n v="15.04"/>
    <n v="60.17"/>
    <n v="0"/>
    <x v="0"/>
  </r>
  <r>
    <n v="5461"/>
    <s v="12/05/2018"/>
    <d v="1899-12-30T14:23:48"/>
    <n v="455"/>
    <x v="10"/>
    <x v="0"/>
    <x v="12"/>
    <n v="64.248000000000005"/>
    <n v="-84.889600000000002"/>
    <n v="90"/>
    <b v="0"/>
    <n v="334"/>
    <x v="2"/>
    <x v="2"/>
    <n v="1"/>
    <b v="0"/>
    <x v="1"/>
    <s v="Standard"/>
    <s v="Credit Card"/>
    <n v="1"/>
    <s v="Rainy"/>
    <s v="Christmas Market"/>
    <x v="1"/>
    <b v="1"/>
    <n v="1"/>
    <n v="69.63"/>
    <n v="69.63"/>
    <n v="0"/>
    <x v="0"/>
  </r>
  <r>
    <n v="5462"/>
    <s v="30/11/2021"/>
    <d v="1899-12-30T16:52:47"/>
    <n v="74"/>
    <x v="8"/>
    <x v="2"/>
    <x v="9"/>
    <n v="54.273099999999999"/>
    <n v="-61.738799999999998"/>
    <n v="100"/>
    <b v="0"/>
    <n v="234"/>
    <x v="0"/>
    <x v="0"/>
    <n v="2"/>
    <b v="1"/>
    <x v="0"/>
    <s v="Express"/>
    <s v="Debit Card"/>
    <n v="3"/>
    <s v="Snowy"/>
    <s v="Christmas Market"/>
    <x v="1"/>
    <b v="1"/>
    <n v="4"/>
    <n v="85.25"/>
    <n v="170.5"/>
    <n v="0"/>
    <x v="0"/>
  </r>
  <r>
    <n v="5463"/>
    <s v="20/12/2023"/>
    <d v="1899-12-30T12:50:59"/>
    <n v="211"/>
    <x v="1"/>
    <x v="0"/>
    <x v="3"/>
    <n v="53.933300000000003"/>
    <n v="-116.5765"/>
    <n v="90"/>
    <b v="0"/>
    <n v="293"/>
    <x v="4"/>
    <x v="4"/>
    <n v="3"/>
    <b v="1"/>
    <x v="1"/>
    <s v="Standard"/>
    <s v="Cash"/>
    <n v="1"/>
    <s v="Sunny"/>
    <s v="None"/>
    <x v="0"/>
    <b v="0"/>
    <n v="4"/>
    <n v="73.77"/>
    <n v="221.32"/>
    <n v="0"/>
    <x v="0"/>
  </r>
  <r>
    <n v="5464"/>
    <s v="30/11/2021"/>
    <d v="1899-12-30T03:56:25"/>
    <n v="141"/>
    <x v="8"/>
    <x v="0"/>
    <x v="7"/>
    <n v="45.077800000000003"/>
    <n v="-63.546700000000001"/>
    <n v="82"/>
    <b v="0"/>
    <n v="265"/>
    <x v="0"/>
    <x v="0"/>
    <n v="2"/>
    <b v="0"/>
    <x v="1"/>
    <s v="Standard"/>
    <s v="Debit Card"/>
    <n v="1"/>
    <s v="Snowy"/>
    <s v="Black Friday"/>
    <x v="0"/>
    <b v="0"/>
    <n v="5"/>
    <n v="52"/>
    <n v="103.99"/>
    <n v="10.4"/>
    <x v="1"/>
  </r>
  <r>
    <n v="5465"/>
    <s v="27/11/2023"/>
    <d v="1899-12-30T14:30:01"/>
    <n v="468"/>
    <x v="26"/>
    <x v="1"/>
    <x v="10"/>
    <n v="64.282300000000006"/>
    <n v="-135"/>
    <n v="26"/>
    <b v="0"/>
    <n v="331"/>
    <x v="1"/>
    <x v="1"/>
    <n v="3"/>
    <b v="1"/>
    <x v="0"/>
    <s v="Standard"/>
    <s v="Cash"/>
    <n v="4"/>
    <s v="Sunny"/>
    <s v="Black Friday"/>
    <x v="0"/>
    <b v="0"/>
    <n v="2"/>
    <n v="55.72"/>
    <n v="167.17"/>
    <n v="16.72"/>
    <x v="1"/>
  </r>
  <r>
    <n v="5466"/>
    <s v="12/06/2023"/>
    <d v="1899-12-30T04:51:41"/>
    <n v="151"/>
    <x v="18"/>
    <x v="0"/>
    <x v="4"/>
    <n v="53.760899999999999"/>
    <n v="-98.813900000000004"/>
    <n v="7"/>
    <b v="1"/>
    <n v="541"/>
    <x v="3"/>
    <x v="3"/>
    <n v="4"/>
    <b v="1"/>
    <x v="0"/>
    <s v="Express"/>
    <s v="Debit Card"/>
    <n v="5"/>
    <s v="Rainy"/>
    <s v="Black Friday"/>
    <x v="0"/>
    <b v="1"/>
    <n v="4"/>
    <n v="57.6"/>
    <n v="230.4"/>
    <n v="23.04"/>
    <x v="1"/>
  </r>
  <r>
    <n v="5467"/>
    <s v="11/06/2018"/>
    <d v="1899-12-30T05:11:12"/>
    <n v="94"/>
    <x v="6"/>
    <x v="0"/>
    <x v="9"/>
    <n v="54.273099999999999"/>
    <n v="-61.738799999999998"/>
    <n v="64"/>
    <b v="0"/>
    <n v="113"/>
    <x v="1"/>
    <x v="1"/>
    <n v="5"/>
    <b v="1"/>
    <x v="0"/>
    <s v="Standard"/>
    <s v="Cash"/>
    <n v="4"/>
    <s v="Snowy"/>
    <s v="Christmas Market"/>
    <x v="1"/>
    <b v="1"/>
    <n v="2"/>
    <n v="51.59"/>
    <n v="257.94"/>
    <n v="0"/>
    <x v="0"/>
  </r>
  <r>
    <n v="5468"/>
    <s v="11/03/2022"/>
    <d v="1899-12-30T15:01:47"/>
    <n v="70"/>
    <x v="36"/>
    <x v="0"/>
    <x v="3"/>
    <n v="53.933300000000003"/>
    <n v="-116.5765"/>
    <n v="19"/>
    <b v="0"/>
    <n v="918"/>
    <x v="2"/>
    <x v="2"/>
    <n v="1"/>
    <b v="0"/>
    <x v="1"/>
    <s v="Overnight"/>
    <s v="Credit Card"/>
    <n v="4"/>
    <s v="Rainy"/>
    <s v="Christmas Market"/>
    <x v="1"/>
    <b v="1"/>
    <n v="3"/>
    <n v="71.64"/>
    <n v="71.64"/>
    <n v="0"/>
    <x v="0"/>
  </r>
  <r>
    <n v="5469"/>
    <s v="28/11/2018"/>
    <d v="1899-12-30T20:58:48"/>
    <n v="110"/>
    <x v="34"/>
    <x v="2"/>
    <x v="1"/>
    <n v="53.726700000000001"/>
    <n v="-127.6476"/>
    <n v="94"/>
    <b v="1"/>
    <n v="895"/>
    <x v="4"/>
    <x v="4"/>
    <n v="2"/>
    <b v="0"/>
    <x v="0"/>
    <s v="Standard"/>
    <s v="Cash"/>
    <n v="1"/>
    <s v="Sunny"/>
    <s v="Black Friday"/>
    <x v="0"/>
    <b v="0"/>
    <n v="5"/>
    <n v="29.88"/>
    <n v="59.76"/>
    <n v="5.98"/>
    <x v="1"/>
  </r>
  <r>
    <n v="5470"/>
    <s v="11/07/2022"/>
    <d v="1899-12-30T00:52:08"/>
    <n v="454"/>
    <x v="31"/>
    <x v="1"/>
    <x v="1"/>
    <n v="53.726700000000001"/>
    <n v="-127.6476"/>
    <n v="61"/>
    <b v="1"/>
    <n v="182"/>
    <x v="3"/>
    <x v="3"/>
    <n v="5"/>
    <b v="0"/>
    <x v="1"/>
    <s v="Standard"/>
    <s v="Cash"/>
    <n v="1"/>
    <s v="Sunny"/>
    <s v="None"/>
    <x v="0"/>
    <b v="0"/>
    <n v="1"/>
    <n v="17.14"/>
    <n v="85.68"/>
    <n v="0"/>
    <x v="0"/>
  </r>
  <r>
    <n v="5471"/>
    <s v="11/11/2023"/>
    <d v="1899-12-30T12:26:19"/>
    <n v="338"/>
    <x v="2"/>
    <x v="0"/>
    <x v="10"/>
    <n v="64.282300000000006"/>
    <n v="-135"/>
    <n v="48"/>
    <b v="1"/>
    <n v="189"/>
    <x v="1"/>
    <x v="1"/>
    <n v="2"/>
    <b v="0"/>
    <x v="0"/>
    <s v="Overnight"/>
    <s v="Debit Card"/>
    <n v="2"/>
    <s v="Sunny"/>
    <s v="Christmas Market"/>
    <x v="1"/>
    <b v="0"/>
    <n v="3"/>
    <n v="76.34"/>
    <n v="152.66999999999999"/>
    <n v="0"/>
    <x v="0"/>
  </r>
  <r>
    <n v="5472"/>
    <s v="11/05/2021"/>
    <d v="1899-12-30T02:25:19"/>
    <n v="182"/>
    <x v="20"/>
    <x v="2"/>
    <x v="8"/>
    <n v="46.318800000000003"/>
    <n v="-63.146099999999997"/>
    <n v="81"/>
    <b v="1"/>
    <n v="392"/>
    <x v="2"/>
    <x v="2"/>
    <n v="3"/>
    <b v="1"/>
    <x v="1"/>
    <s v="Overnight"/>
    <s v="Debit Card"/>
    <n v="1"/>
    <s v="Rainy"/>
    <s v="Black Friday"/>
    <x v="0"/>
    <b v="0"/>
    <n v="4"/>
    <n v="28.3"/>
    <n v="84.89"/>
    <n v="8.49"/>
    <x v="1"/>
  </r>
  <r>
    <n v="5473"/>
    <s v="23/12/2021"/>
    <d v="1899-12-30T22:03:12"/>
    <n v="496"/>
    <x v="10"/>
    <x v="2"/>
    <x v="12"/>
    <n v="64.248000000000005"/>
    <n v="-84.889600000000002"/>
    <n v="50"/>
    <b v="1"/>
    <n v="115"/>
    <x v="2"/>
    <x v="2"/>
    <n v="2"/>
    <b v="1"/>
    <x v="1"/>
    <s v="Express"/>
    <s v="Credit Card"/>
    <n v="3"/>
    <s v="Rainy"/>
    <s v="None"/>
    <x v="0"/>
    <b v="1"/>
    <n v="1"/>
    <n v="52.36"/>
    <n v="104.71"/>
    <n v="0"/>
    <x v="0"/>
  </r>
  <r>
    <n v="5474"/>
    <s v="11/10/2020"/>
    <d v="1899-12-30T01:41:13"/>
    <n v="216"/>
    <x v="20"/>
    <x v="1"/>
    <x v="11"/>
    <n v="63.588799999999999"/>
    <n v="-115.5069"/>
    <n v="60"/>
    <b v="1"/>
    <n v="144"/>
    <x v="0"/>
    <x v="0"/>
    <n v="1"/>
    <b v="1"/>
    <x v="1"/>
    <s v="Standard"/>
    <s v="Cash"/>
    <n v="2"/>
    <s v="Sunny"/>
    <s v="Black Friday"/>
    <x v="0"/>
    <b v="1"/>
    <n v="3"/>
    <n v="38.14"/>
    <n v="38.14"/>
    <n v="3.81"/>
    <x v="1"/>
  </r>
  <r>
    <n v="5475"/>
    <s v="11/01/2019"/>
    <d v="1899-12-30T06:05:57"/>
    <n v="101"/>
    <x v="43"/>
    <x v="2"/>
    <x v="2"/>
    <n v="46.813099999999999"/>
    <n v="-71.207499999999996"/>
    <n v="9"/>
    <b v="0"/>
    <n v="98"/>
    <x v="1"/>
    <x v="1"/>
    <n v="2"/>
    <b v="1"/>
    <x v="0"/>
    <s v="Overnight"/>
    <s v="Credit Card"/>
    <n v="3"/>
    <s v="Sunny"/>
    <s v="None"/>
    <x v="0"/>
    <b v="0"/>
    <n v="1"/>
    <n v="38.01"/>
    <n v="76.03"/>
    <n v="0"/>
    <x v="0"/>
  </r>
  <r>
    <n v="5476"/>
    <s v="17/11/2020"/>
    <d v="1899-12-30T08:23:00"/>
    <n v="413"/>
    <x v="8"/>
    <x v="2"/>
    <x v="10"/>
    <n v="64.282300000000006"/>
    <n v="-135"/>
    <n v="91"/>
    <b v="0"/>
    <n v="791"/>
    <x v="4"/>
    <x v="4"/>
    <n v="2"/>
    <b v="0"/>
    <x v="1"/>
    <s v="Overnight"/>
    <s v="Credit Card"/>
    <n v="1"/>
    <s v="Snowy"/>
    <s v="Black Friday"/>
    <x v="0"/>
    <b v="0"/>
    <n v="4"/>
    <n v="51.07"/>
    <n v="102.14"/>
    <n v="10.210000000000001"/>
    <x v="1"/>
  </r>
  <r>
    <n v="5477"/>
    <s v="20/12/2022"/>
    <d v="1899-12-30T04:54:43"/>
    <n v="14"/>
    <x v="43"/>
    <x v="2"/>
    <x v="6"/>
    <n v="46.565300000000001"/>
    <n v="-66.4619"/>
    <n v="75"/>
    <b v="1"/>
    <n v="612"/>
    <x v="0"/>
    <x v="0"/>
    <n v="5"/>
    <b v="1"/>
    <x v="1"/>
    <s v="Express"/>
    <s v="Online Payment"/>
    <n v="4"/>
    <s v="Rainy"/>
    <s v="Black Friday"/>
    <x v="0"/>
    <b v="1"/>
    <n v="2"/>
    <n v="56.72"/>
    <n v="283.60000000000002"/>
    <n v="28.36"/>
    <x v="1"/>
  </r>
  <r>
    <n v="5478"/>
    <s v="11/10/2019"/>
    <d v="1899-12-30T09:29:40"/>
    <n v="87"/>
    <x v="9"/>
    <x v="2"/>
    <x v="3"/>
    <n v="53.933300000000003"/>
    <n v="-116.5765"/>
    <n v="99"/>
    <b v="0"/>
    <n v="521"/>
    <x v="2"/>
    <x v="2"/>
    <n v="1"/>
    <b v="1"/>
    <x v="0"/>
    <s v="Overnight"/>
    <s v="Credit Card"/>
    <n v="4"/>
    <s v="Snowy"/>
    <s v="Christmas Market"/>
    <x v="1"/>
    <b v="1"/>
    <n v="1"/>
    <n v="81.489999999999995"/>
    <n v="81.489999999999995"/>
    <n v="0"/>
    <x v="0"/>
  </r>
  <r>
    <n v="5479"/>
    <s v="11/12/2022"/>
    <d v="1899-12-30T04:52:06"/>
    <n v="330"/>
    <x v="42"/>
    <x v="2"/>
    <x v="7"/>
    <n v="45.077800000000003"/>
    <n v="-63.546700000000001"/>
    <n v="32"/>
    <b v="1"/>
    <n v="8"/>
    <x v="1"/>
    <x v="1"/>
    <n v="4"/>
    <b v="0"/>
    <x v="0"/>
    <s v="Express"/>
    <s v="Debit Card"/>
    <n v="4"/>
    <s v="Sunny"/>
    <s v="Christmas Market"/>
    <x v="1"/>
    <b v="1"/>
    <n v="2"/>
    <n v="13.23"/>
    <n v="52.92"/>
    <n v="0"/>
    <x v="0"/>
  </r>
  <r>
    <n v="5480"/>
    <s v="11/04/2021"/>
    <d v="1899-12-30T22:00:49"/>
    <n v="351"/>
    <x v="9"/>
    <x v="2"/>
    <x v="1"/>
    <n v="53.726700000000001"/>
    <n v="-127.6476"/>
    <n v="21"/>
    <b v="1"/>
    <n v="495"/>
    <x v="4"/>
    <x v="4"/>
    <n v="5"/>
    <b v="0"/>
    <x v="1"/>
    <s v="Standard"/>
    <s v="Online Payment"/>
    <n v="3"/>
    <s v="Snowy"/>
    <s v="Christmas Market"/>
    <x v="1"/>
    <b v="1"/>
    <n v="2"/>
    <n v="10.39"/>
    <n v="51.95"/>
    <n v="0"/>
    <x v="0"/>
  </r>
  <r>
    <n v="5481"/>
    <s v="26/11/2022"/>
    <d v="1899-12-30T14:44:37"/>
    <n v="241"/>
    <x v="13"/>
    <x v="2"/>
    <x v="5"/>
    <n v="52.939900000000002"/>
    <n v="-106.4509"/>
    <n v="88"/>
    <b v="1"/>
    <n v="630"/>
    <x v="4"/>
    <x v="4"/>
    <n v="2"/>
    <b v="0"/>
    <x v="0"/>
    <s v="Standard"/>
    <s v="Credit Card"/>
    <n v="3"/>
    <s v="Rainy"/>
    <s v="Black Friday"/>
    <x v="0"/>
    <b v="0"/>
    <n v="3"/>
    <n v="78.69"/>
    <n v="157.37"/>
    <n v="15.74"/>
    <x v="1"/>
  </r>
  <r>
    <n v="5482"/>
    <s v="11/04/2021"/>
    <d v="1899-12-30T17:04:38"/>
    <n v="279"/>
    <x v="42"/>
    <x v="1"/>
    <x v="9"/>
    <n v="54.273099999999999"/>
    <n v="-61.738799999999998"/>
    <n v="41"/>
    <b v="1"/>
    <n v="896"/>
    <x v="0"/>
    <x v="0"/>
    <n v="5"/>
    <b v="0"/>
    <x v="1"/>
    <s v="Overnight"/>
    <s v="Credit Card"/>
    <n v="4"/>
    <s v="Snowy"/>
    <s v="Christmas Market"/>
    <x v="1"/>
    <b v="1"/>
    <n v="2"/>
    <n v="22.81"/>
    <n v="114.06"/>
    <n v="0"/>
    <x v="0"/>
  </r>
  <r>
    <n v="5483"/>
    <s v="24/11/2023"/>
    <d v="1899-12-30T23:06:28"/>
    <n v="443"/>
    <x v="41"/>
    <x v="1"/>
    <x v="5"/>
    <n v="52.939900000000002"/>
    <n v="-106.4509"/>
    <n v="19"/>
    <b v="1"/>
    <n v="617"/>
    <x v="2"/>
    <x v="2"/>
    <n v="2"/>
    <b v="1"/>
    <x v="0"/>
    <s v="Express"/>
    <s v="Online Payment"/>
    <n v="2"/>
    <s v="Sunny"/>
    <s v="Black Friday"/>
    <x v="0"/>
    <b v="1"/>
    <n v="5"/>
    <n v="78.739999999999995"/>
    <n v="157.47999999999999"/>
    <n v="15.75"/>
    <x v="1"/>
  </r>
  <r>
    <n v="5484"/>
    <s v="18/11/2018"/>
    <d v="1899-12-30T18:20:31"/>
    <n v="215"/>
    <x v="50"/>
    <x v="0"/>
    <x v="10"/>
    <n v="64.282300000000006"/>
    <n v="-135"/>
    <n v="74"/>
    <b v="0"/>
    <n v="38"/>
    <x v="2"/>
    <x v="2"/>
    <n v="1"/>
    <b v="1"/>
    <x v="1"/>
    <s v="Standard"/>
    <s v="Credit Card"/>
    <n v="1"/>
    <s v="Rainy"/>
    <s v="Black Friday"/>
    <x v="0"/>
    <b v="0"/>
    <n v="4"/>
    <n v="55.64"/>
    <n v="55.64"/>
    <n v="5.56"/>
    <x v="1"/>
  </r>
  <r>
    <n v="5485"/>
    <s v="12/08/2020"/>
    <d v="1899-12-30T16:47:40"/>
    <n v="145"/>
    <x v="34"/>
    <x v="0"/>
    <x v="2"/>
    <n v="46.813099999999999"/>
    <n v="-71.207499999999996"/>
    <n v="48"/>
    <b v="0"/>
    <n v="637"/>
    <x v="3"/>
    <x v="3"/>
    <n v="2"/>
    <b v="1"/>
    <x v="0"/>
    <s v="Overnight"/>
    <s v="Debit Card"/>
    <n v="1"/>
    <s v="Sunny"/>
    <s v="None"/>
    <x v="0"/>
    <b v="1"/>
    <n v="3"/>
    <n v="51.2"/>
    <n v="102.4"/>
    <n v="0"/>
    <x v="0"/>
  </r>
  <r>
    <n v="5486"/>
    <s v="12/07/2022"/>
    <d v="1899-12-30T21:09:26"/>
    <n v="274"/>
    <x v="18"/>
    <x v="0"/>
    <x v="0"/>
    <n v="51.253799999999998"/>
    <n v="-85.3232"/>
    <n v="25"/>
    <b v="1"/>
    <n v="920"/>
    <x v="3"/>
    <x v="3"/>
    <n v="5"/>
    <b v="0"/>
    <x v="0"/>
    <s v="Express"/>
    <s v="Online Payment"/>
    <n v="4"/>
    <s v="Sunny"/>
    <s v="None"/>
    <x v="0"/>
    <b v="0"/>
    <n v="4"/>
    <n v="11.34"/>
    <n v="56.71"/>
    <n v="0"/>
    <x v="0"/>
  </r>
  <r>
    <n v="5487"/>
    <s v="28/11/2021"/>
    <d v="1899-12-30T04:29:14"/>
    <n v="149"/>
    <x v="32"/>
    <x v="1"/>
    <x v="8"/>
    <n v="46.318800000000003"/>
    <n v="-63.146099999999997"/>
    <n v="90"/>
    <b v="0"/>
    <n v="170"/>
    <x v="0"/>
    <x v="0"/>
    <n v="2"/>
    <b v="0"/>
    <x v="1"/>
    <s v="Express"/>
    <s v="Debit Card"/>
    <n v="4"/>
    <s v="Rainy"/>
    <s v="Black Friday"/>
    <x v="0"/>
    <b v="0"/>
    <n v="3"/>
    <n v="32.65"/>
    <n v="65.3"/>
    <n v="6.53"/>
    <x v="1"/>
  </r>
  <r>
    <n v="5488"/>
    <s v="20/12/2023"/>
    <d v="1899-12-30T05:02:06"/>
    <n v="36"/>
    <x v="46"/>
    <x v="2"/>
    <x v="2"/>
    <n v="46.813099999999999"/>
    <n v="-71.207499999999996"/>
    <n v="70"/>
    <b v="0"/>
    <n v="143"/>
    <x v="1"/>
    <x v="1"/>
    <n v="5"/>
    <b v="0"/>
    <x v="0"/>
    <s v="Express"/>
    <s v="Cash"/>
    <n v="2"/>
    <s v="Rainy"/>
    <s v="None"/>
    <x v="0"/>
    <b v="0"/>
    <n v="5"/>
    <n v="38.340000000000003"/>
    <n v="191.7"/>
    <n v="0"/>
    <x v="0"/>
  </r>
  <r>
    <n v="5489"/>
    <s v="14/12/2018"/>
    <d v="1899-12-30T05:12:37"/>
    <n v="500"/>
    <x v="47"/>
    <x v="2"/>
    <x v="2"/>
    <n v="46.813099999999999"/>
    <n v="-71.207499999999996"/>
    <n v="5"/>
    <b v="0"/>
    <n v="851"/>
    <x v="2"/>
    <x v="2"/>
    <n v="3"/>
    <b v="1"/>
    <x v="0"/>
    <s v="Overnight"/>
    <s v="Online Payment"/>
    <n v="2"/>
    <s v="Snowy"/>
    <s v="Christmas Market"/>
    <x v="1"/>
    <b v="0"/>
    <n v="2"/>
    <n v="55.79"/>
    <n v="167.36"/>
    <n v="0"/>
    <x v="0"/>
  </r>
  <r>
    <n v="5490"/>
    <s v="11/02/2022"/>
    <d v="1899-12-30T13:01:05"/>
    <n v="300"/>
    <x v="16"/>
    <x v="1"/>
    <x v="7"/>
    <n v="45.077800000000003"/>
    <n v="-63.546700000000001"/>
    <n v="100"/>
    <b v="0"/>
    <n v="618"/>
    <x v="3"/>
    <x v="3"/>
    <n v="5"/>
    <b v="1"/>
    <x v="0"/>
    <s v="Standard"/>
    <s v="Cash"/>
    <n v="3"/>
    <s v="Sunny"/>
    <s v="Christmas Market"/>
    <x v="1"/>
    <b v="0"/>
    <n v="4"/>
    <n v="81.28"/>
    <n v="406.41"/>
    <n v="0"/>
    <x v="0"/>
  </r>
  <r>
    <n v="5491"/>
    <s v="11/07/2021"/>
    <d v="1899-12-30T05:23:42"/>
    <n v="301"/>
    <x v="28"/>
    <x v="0"/>
    <x v="5"/>
    <n v="52.939900000000002"/>
    <n v="-106.4509"/>
    <n v="17"/>
    <b v="1"/>
    <n v="730"/>
    <x v="3"/>
    <x v="3"/>
    <n v="3"/>
    <b v="1"/>
    <x v="1"/>
    <s v="Express"/>
    <s v="Cash"/>
    <n v="3"/>
    <s v="Rainy"/>
    <s v="Black Friday"/>
    <x v="0"/>
    <b v="0"/>
    <n v="1"/>
    <n v="21.22"/>
    <n v="63.66"/>
    <n v="6.37"/>
    <x v="1"/>
  </r>
  <r>
    <n v="5492"/>
    <s v="17/12/2018"/>
    <d v="1899-12-30T04:36:58"/>
    <n v="150"/>
    <x v="9"/>
    <x v="0"/>
    <x v="8"/>
    <n v="46.318800000000003"/>
    <n v="-63.146099999999997"/>
    <n v="25"/>
    <b v="0"/>
    <n v="780"/>
    <x v="0"/>
    <x v="0"/>
    <n v="3"/>
    <b v="1"/>
    <x v="1"/>
    <s v="Overnight"/>
    <s v="Debit Card"/>
    <n v="3"/>
    <s v="Sunny"/>
    <s v="Black Friday"/>
    <x v="0"/>
    <b v="1"/>
    <n v="1"/>
    <n v="66.37"/>
    <n v="199.12"/>
    <n v="19.91"/>
    <x v="1"/>
  </r>
  <r>
    <n v="5493"/>
    <s v="21/12/2023"/>
    <d v="1899-12-30T19:53:33"/>
    <n v="473"/>
    <x v="45"/>
    <x v="2"/>
    <x v="8"/>
    <n v="46.318800000000003"/>
    <n v="-63.146099999999997"/>
    <n v="82"/>
    <b v="1"/>
    <n v="291"/>
    <x v="0"/>
    <x v="0"/>
    <n v="4"/>
    <b v="1"/>
    <x v="0"/>
    <s v="Standard"/>
    <s v="Credit Card"/>
    <n v="3"/>
    <s v="Rainy"/>
    <s v="Black Friday"/>
    <x v="0"/>
    <b v="1"/>
    <n v="1"/>
    <n v="71.91"/>
    <n v="287.64"/>
    <n v="28.76"/>
    <x v="1"/>
  </r>
  <r>
    <n v="5494"/>
    <s v="28/12/2021"/>
    <d v="1899-12-30T14:19:46"/>
    <n v="136"/>
    <x v="25"/>
    <x v="0"/>
    <x v="0"/>
    <n v="51.253799999999998"/>
    <n v="-85.3232"/>
    <n v="95"/>
    <b v="1"/>
    <n v="447"/>
    <x v="3"/>
    <x v="3"/>
    <n v="1"/>
    <b v="0"/>
    <x v="1"/>
    <s v="Standard"/>
    <s v="Online Payment"/>
    <n v="1"/>
    <s v="Sunny"/>
    <s v="Christmas Market"/>
    <x v="1"/>
    <b v="1"/>
    <n v="2"/>
    <n v="47.87"/>
    <n v="47.87"/>
    <n v="0"/>
    <x v="0"/>
  </r>
  <r>
    <n v="5495"/>
    <s v="18/12/2021"/>
    <d v="1899-12-30T07:50:11"/>
    <n v="15"/>
    <x v="21"/>
    <x v="0"/>
    <x v="2"/>
    <n v="46.813099999999999"/>
    <n v="-71.207499999999996"/>
    <n v="46"/>
    <b v="0"/>
    <n v="950"/>
    <x v="1"/>
    <x v="1"/>
    <n v="3"/>
    <b v="0"/>
    <x v="0"/>
    <s v="Standard"/>
    <s v="Debit Card"/>
    <n v="5"/>
    <s v="Rainy"/>
    <s v="Christmas Market"/>
    <x v="1"/>
    <b v="1"/>
    <n v="4"/>
    <n v="75.400000000000006"/>
    <n v="226.19"/>
    <n v="0"/>
    <x v="0"/>
  </r>
  <r>
    <n v="5496"/>
    <s v="12/11/2018"/>
    <d v="1899-12-30T21:01:21"/>
    <n v="459"/>
    <x v="9"/>
    <x v="0"/>
    <x v="0"/>
    <n v="51.253799999999998"/>
    <n v="-85.3232"/>
    <n v="97"/>
    <b v="0"/>
    <n v="488"/>
    <x v="1"/>
    <x v="1"/>
    <n v="4"/>
    <b v="1"/>
    <x v="0"/>
    <s v="Overnight"/>
    <s v="Debit Card"/>
    <n v="3"/>
    <s v="Rainy"/>
    <s v="None"/>
    <x v="0"/>
    <b v="1"/>
    <n v="2"/>
    <n v="97.7"/>
    <n v="390.79"/>
    <n v="0"/>
    <x v="0"/>
  </r>
  <r>
    <n v="5497"/>
    <s v="26/11/2023"/>
    <d v="1899-12-30T09:37:52"/>
    <n v="145"/>
    <x v="43"/>
    <x v="0"/>
    <x v="2"/>
    <n v="46.813099999999999"/>
    <n v="-71.207499999999996"/>
    <n v="99"/>
    <b v="1"/>
    <n v="850"/>
    <x v="1"/>
    <x v="1"/>
    <n v="5"/>
    <b v="1"/>
    <x v="0"/>
    <s v="Overnight"/>
    <s v="Online Payment"/>
    <n v="2"/>
    <s v="Snowy"/>
    <s v="Black Friday"/>
    <x v="0"/>
    <b v="0"/>
    <n v="3"/>
    <n v="62.03"/>
    <n v="310.16000000000003"/>
    <n v="31.02"/>
    <x v="1"/>
  </r>
  <r>
    <n v="5498"/>
    <s v="16/11/2019"/>
    <d v="1899-12-30T14:51:47"/>
    <n v="55"/>
    <x v="42"/>
    <x v="2"/>
    <x v="8"/>
    <n v="46.318800000000003"/>
    <n v="-63.146099999999997"/>
    <n v="40"/>
    <b v="0"/>
    <n v="320"/>
    <x v="0"/>
    <x v="0"/>
    <n v="5"/>
    <b v="1"/>
    <x v="1"/>
    <s v="Overnight"/>
    <s v="Debit Card"/>
    <n v="3"/>
    <s v="Rainy"/>
    <s v="Christmas Market"/>
    <x v="1"/>
    <b v="1"/>
    <n v="3"/>
    <n v="35.86"/>
    <n v="179.31"/>
    <n v="0"/>
    <x v="0"/>
  </r>
  <r>
    <n v="5499"/>
    <s v="23/12/2021"/>
    <d v="1899-12-30T10:15:04"/>
    <n v="246"/>
    <x v="6"/>
    <x v="2"/>
    <x v="7"/>
    <n v="45.077800000000003"/>
    <n v="-63.546700000000001"/>
    <n v="67"/>
    <b v="1"/>
    <n v="579"/>
    <x v="1"/>
    <x v="1"/>
    <n v="5"/>
    <b v="1"/>
    <x v="0"/>
    <s v="Express"/>
    <s v="Online Payment"/>
    <n v="4"/>
    <s v="Rainy"/>
    <s v="Christmas Market"/>
    <x v="1"/>
    <b v="1"/>
    <n v="3"/>
    <n v="76.41"/>
    <n v="382.05"/>
    <n v="0"/>
    <x v="0"/>
  </r>
  <r>
    <n v="5500"/>
    <s v="12/05/2018"/>
    <d v="1899-12-30T17:44:15"/>
    <n v="116"/>
    <x v="8"/>
    <x v="1"/>
    <x v="11"/>
    <n v="63.588799999999999"/>
    <n v="-115.5069"/>
    <n v="24"/>
    <b v="0"/>
    <n v="776"/>
    <x v="2"/>
    <x v="2"/>
    <n v="5"/>
    <b v="1"/>
    <x v="1"/>
    <s v="Overnight"/>
    <s v="Credit Card"/>
    <n v="5"/>
    <s v="Rainy"/>
    <s v="Christmas Market"/>
    <x v="1"/>
    <b v="0"/>
    <n v="2"/>
    <n v="55.09"/>
    <n v="275.43"/>
    <n v="0"/>
    <x v="0"/>
  </r>
  <r>
    <n v="5501"/>
    <s v="21/11/2019"/>
    <d v="1899-12-30T21:50:40"/>
    <n v="74"/>
    <x v="37"/>
    <x v="0"/>
    <x v="7"/>
    <n v="45.077800000000003"/>
    <n v="-63.546700000000001"/>
    <n v="70"/>
    <b v="0"/>
    <n v="299"/>
    <x v="1"/>
    <x v="1"/>
    <n v="3"/>
    <b v="1"/>
    <x v="1"/>
    <s v="Overnight"/>
    <s v="Debit Card"/>
    <n v="1"/>
    <s v="Snowy"/>
    <s v="None"/>
    <x v="0"/>
    <b v="1"/>
    <n v="3"/>
    <n v="94.37"/>
    <n v="283.12"/>
    <n v="0"/>
    <x v="0"/>
  </r>
  <r>
    <n v="5502"/>
    <s v="12/04/2023"/>
    <d v="1899-12-30T19:27:29"/>
    <n v="2"/>
    <x v="14"/>
    <x v="2"/>
    <x v="8"/>
    <n v="46.318800000000003"/>
    <n v="-63.146099999999997"/>
    <n v="34"/>
    <b v="0"/>
    <n v="583"/>
    <x v="1"/>
    <x v="1"/>
    <n v="4"/>
    <b v="0"/>
    <x v="0"/>
    <s v="Standard"/>
    <s v="Online Payment"/>
    <n v="4"/>
    <s v="Sunny"/>
    <s v="None"/>
    <x v="0"/>
    <b v="0"/>
    <n v="2"/>
    <n v="43.48"/>
    <n v="173.92"/>
    <n v="0"/>
    <x v="0"/>
  </r>
  <r>
    <n v="5503"/>
    <s v="26/11/2020"/>
    <d v="1899-12-30T09:14:01"/>
    <n v="179"/>
    <x v="6"/>
    <x v="2"/>
    <x v="6"/>
    <n v="46.565300000000001"/>
    <n v="-66.4619"/>
    <n v="30"/>
    <b v="0"/>
    <n v="323"/>
    <x v="4"/>
    <x v="4"/>
    <n v="1"/>
    <b v="0"/>
    <x v="1"/>
    <s v="Overnight"/>
    <s v="Credit Card"/>
    <n v="5"/>
    <s v="Snowy"/>
    <s v="Black Friday"/>
    <x v="0"/>
    <b v="0"/>
    <n v="1"/>
    <n v="75.28"/>
    <n v="75.28"/>
    <n v="7.53"/>
    <x v="1"/>
  </r>
  <r>
    <n v="5504"/>
    <s v="31/12/2023"/>
    <d v="1899-12-30T14:18:59"/>
    <n v="39"/>
    <x v="3"/>
    <x v="0"/>
    <x v="4"/>
    <n v="53.760899999999999"/>
    <n v="-98.813900000000004"/>
    <n v="81"/>
    <b v="1"/>
    <n v="677"/>
    <x v="1"/>
    <x v="1"/>
    <n v="5"/>
    <b v="1"/>
    <x v="1"/>
    <s v="Overnight"/>
    <s v="Credit Card"/>
    <n v="2"/>
    <s v="Rainy"/>
    <s v="Black Friday"/>
    <x v="0"/>
    <b v="0"/>
    <n v="3"/>
    <n v="31.92"/>
    <n v="159.58000000000001"/>
    <n v="15.96"/>
    <x v="1"/>
  </r>
  <r>
    <n v="5505"/>
    <s v="12/01/2023"/>
    <d v="1899-12-30T23:34:08"/>
    <n v="345"/>
    <x v="19"/>
    <x v="1"/>
    <x v="10"/>
    <n v="64.282300000000006"/>
    <n v="-135"/>
    <n v="77"/>
    <b v="1"/>
    <n v="959"/>
    <x v="3"/>
    <x v="3"/>
    <n v="5"/>
    <b v="0"/>
    <x v="0"/>
    <s v="Overnight"/>
    <s v="Online Payment"/>
    <n v="2"/>
    <s v="Snowy"/>
    <s v="Black Friday"/>
    <x v="0"/>
    <b v="1"/>
    <n v="2"/>
    <n v="61.47"/>
    <n v="307.36"/>
    <n v="30.74"/>
    <x v="1"/>
  </r>
  <r>
    <n v="5506"/>
    <s v="11/10/2019"/>
    <d v="1899-12-30T22:38:14"/>
    <n v="454"/>
    <x v="42"/>
    <x v="0"/>
    <x v="11"/>
    <n v="63.588799999999999"/>
    <n v="-115.5069"/>
    <n v="51"/>
    <b v="0"/>
    <n v="294"/>
    <x v="0"/>
    <x v="0"/>
    <n v="3"/>
    <b v="0"/>
    <x v="0"/>
    <s v="Standard"/>
    <s v="Credit Card"/>
    <n v="5"/>
    <s v="Sunny"/>
    <s v="Christmas Market"/>
    <x v="1"/>
    <b v="0"/>
    <n v="5"/>
    <n v="39.590000000000003"/>
    <n v="118.76"/>
    <n v="0"/>
    <x v="0"/>
  </r>
  <r>
    <n v="5507"/>
    <s v="26/12/2021"/>
    <d v="1899-12-30T00:36:20"/>
    <n v="401"/>
    <x v="23"/>
    <x v="0"/>
    <x v="7"/>
    <n v="45.077800000000003"/>
    <n v="-63.546700000000001"/>
    <n v="56"/>
    <b v="1"/>
    <n v="315"/>
    <x v="3"/>
    <x v="3"/>
    <n v="4"/>
    <b v="0"/>
    <x v="0"/>
    <s v="Express"/>
    <s v="Debit Card"/>
    <n v="3"/>
    <s v="Rainy"/>
    <s v="None"/>
    <x v="0"/>
    <b v="1"/>
    <n v="1"/>
    <n v="21.62"/>
    <n v="86.49"/>
    <n v="0"/>
    <x v="0"/>
  </r>
  <r>
    <n v="5508"/>
    <s v="25/11/2023"/>
    <d v="1899-12-30T20:16:41"/>
    <n v="347"/>
    <x v="43"/>
    <x v="1"/>
    <x v="5"/>
    <n v="52.939900000000002"/>
    <n v="-106.4509"/>
    <n v="18"/>
    <b v="0"/>
    <n v="26"/>
    <x v="3"/>
    <x v="3"/>
    <n v="3"/>
    <b v="0"/>
    <x v="0"/>
    <s v="Standard"/>
    <s v="Debit Card"/>
    <n v="5"/>
    <s v="Sunny"/>
    <s v="Black Friday"/>
    <x v="0"/>
    <b v="1"/>
    <n v="2"/>
    <n v="23.09"/>
    <n v="69.260000000000005"/>
    <n v="6.93"/>
    <x v="1"/>
  </r>
  <r>
    <n v="5509"/>
    <s v="27/11/2020"/>
    <d v="1899-12-30T04:11:45"/>
    <n v="142"/>
    <x v="32"/>
    <x v="1"/>
    <x v="2"/>
    <n v="46.813099999999999"/>
    <n v="-71.207499999999996"/>
    <n v="79"/>
    <b v="0"/>
    <n v="748"/>
    <x v="3"/>
    <x v="3"/>
    <n v="5"/>
    <b v="1"/>
    <x v="1"/>
    <s v="Overnight"/>
    <s v="Cash"/>
    <n v="1"/>
    <s v="Sunny"/>
    <s v="Black Friday"/>
    <x v="0"/>
    <b v="1"/>
    <n v="2"/>
    <n v="34.880000000000003"/>
    <n v="174.4"/>
    <n v="17.440000000000001"/>
    <x v="1"/>
  </r>
  <r>
    <n v="5510"/>
    <s v="11/01/2023"/>
    <d v="1899-12-30T08:43:41"/>
    <n v="226"/>
    <x v="5"/>
    <x v="1"/>
    <x v="3"/>
    <n v="53.933300000000003"/>
    <n v="-116.5765"/>
    <n v="38"/>
    <b v="1"/>
    <n v="451"/>
    <x v="4"/>
    <x v="4"/>
    <n v="3"/>
    <b v="1"/>
    <x v="0"/>
    <s v="Express"/>
    <s v="Online Payment"/>
    <n v="5"/>
    <s v="Sunny"/>
    <s v="Black Friday"/>
    <x v="0"/>
    <b v="0"/>
    <n v="2"/>
    <n v="13.89"/>
    <n v="41.66"/>
    <n v="4.17"/>
    <x v="1"/>
  </r>
  <r>
    <n v="5511"/>
    <s v="12/08/2020"/>
    <d v="1899-12-30T07:01:03"/>
    <n v="33"/>
    <x v="36"/>
    <x v="1"/>
    <x v="4"/>
    <n v="53.760899999999999"/>
    <n v="-98.813900000000004"/>
    <n v="1"/>
    <b v="0"/>
    <n v="470"/>
    <x v="0"/>
    <x v="0"/>
    <n v="4"/>
    <b v="1"/>
    <x v="1"/>
    <s v="Express"/>
    <s v="Cash"/>
    <n v="1"/>
    <s v="Rainy"/>
    <s v="Christmas Market"/>
    <x v="1"/>
    <b v="1"/>
    <n v="3"/>
    <n v="85.71"/>
    <n v="342.85"/>
    <n v="0"/>
    <x v="0"/>
  </r>
  <r>
    <n v="5512"/>
    <s v="15/12/2021"/>
    <d v="1899-12-30T20:50:10"/>
    <n v="247"/>
    <x v="36"/>
    <x v="1"/>
    <x v="2"/>
    <n v="46.813099999999999"/>
    <n v="-71.207499999999996"/>
    <n v="5"/>
    <b v="1"/>
    <n v="531"/>
    <x v="0"/>
    <x v="0"/>
    <n v="3"/>
    <b v="0"/>
    <x v="1"/>
    <s v="Standard"/>
    <s v="Online Payment"/>
    <n v="1"/>
    <s v="Sunny"/>
    <s v="Christmas Market"/>
    <x v="1"/>
    <b v="0"/>
    <n v="2"/>
    <n v="80.19"/>
    <n v="240.58"/>
    <n v="0"/>
    <x v="0"/>
  </r>
  <r>
    <n v="5513"/>
    <s v="19/11/2019"/>
    <d v="1899-12-30T21:45:31"/>
    <n v="455"/>
    <x v="32"/>
    <x v="2"/>
    <x v="7"/>
    <n v="45.077800000000003"/>
    <n v="-63.546700000000001"/>
    <n v="98"/>
    <b v="1"/>
    <n v="909"/>
    <x v="2"/>
    <x v="2"/>
    <n v="5"/>
    <b v="1"/>
    <x v="0"/>
    <s v="Standard"/>
    <s v="Online Payment"/>
    <n v="2"/>
    <s v="Sunny"/>
    <s v="Christmas Market"/>
    <x v="1"/>
    <b v="0"/>
    <n v="2"/>
    <n v="34.01"/>
    <n v="170.06"/>
    <n v="0"/>
    <x v="0"/>
  </r>
  <r>
    <n v="5514"/>
    <s v="11/05/2018"/>
    <d v="1899-12-30T01:17:36"/>
    <n v="401"/>
    <x v="6"/>
    <x v="0"/>
    <x v="7"/>
    <n v="45.077800000000003"/>
    <n v="-63.546700000000001"/>
    <n v="40"/>
    <b v="0"/>
    <n v="544"/>
    <x v="0"/>
    <x v="0"/>
    <n v="3"/>
    <b v="1"/>
    <x v="0"/>
    <s v="Express"/>
    <s v="Debit Card"/>
    <n v="1"/>
    <s v="Sunny"/>
    <s v="None"/>
    <x v="0"/>
    <b v="1"/>
    <n v="5"/>
    <n v="34.08"/>
    <n v="102.25"/>
    <n v="0"/>
    <x v="0"/>
  </r>
  <r>
    <n v="5515"/>
    <s v="21/12/2021"/>
    <d v="1899-12-30T02:43:13"/>
    <n v="327"/>
    <x v="23"/>
    <x v="1"/>
    <x v="5"/>
    <n v="52.939900000000002"/>
    <n v="-106.4509"/>
    <n v="53"/>
    <b v="0"/>
    <n v="76"/>
    <x v="2"/>
    <x v="2"/>
    <n v="1"/>
    <b v="0"/>
    <x v="1"/>
    <s v="Standard"/>
    <s v="Credit Card"/>
    <n v="1"/>
    <s v="Rainy"/>
    <s v="Christmas Market"/>
    <x v="1"/>
    <b v="1"/>
    <n v="3"/>
    <n v="42.95"/>
    <n v="42.95"/>
    <n v="0"/>
    <x v="0"/>
  </r>
  <r>
    <n v="5516"/>
    <s v="11/07/2020"/>
    <d v="1899-12-30T01:45:50"/>
    <n v="198"/>
    <x v="10"/>
    <x v="0"/>
    <x v="10"/>
    <n v="64.282300000000006"/>
    <n v="-135"/>
    <n v="11"/>
    <b v="1"/>
    <n v="140"/>
    <x v="2"/>
    <x v="2"/>
    <n v="5"/>
    <b v="1"/>
    <x v="0"/>
    <s v="Standard"/>
    <s v="Cash"/>
    <n v="3"/>
    <s v="Rainy"/>
    <s v="Black Friday"/>
    <x v="0"/>
    <b v="1"/>
    <n v="4"/>
    <n v="63.87"/>
    <n v="319.33"/>
    <n v="31.93"/>
    <x v="1"/>
  </r>
  <r>
    <n v="5517"/>
    <s v="12/05/2023"/>
    <d v="1899-12-30T15:21:48"/>
    <n v="223"/>
    <x v="38"/>
    <x v="0"/>
    <x v="9"/>
    <n v="54.273099999999999"/>
    <n v="-61.738799999999998"/>
    <n v="3"/>
    <b v="1"/>
    <n v="667"/>
    <x v="1"/>
    <x v="1"/>
    <n v="3"/>
    <b v="0"/>
    <x v="0"/>
    <s v="Overnight"/>
    <s v="Credit Card"/>
    <n v="2"/>
    <s v="Snowy"/>
    <s v="Christmas Market"/>
    <x v="1"/>
    <b v="0"/>
    <n v="1"/>
    <n v="71.81"/>
    <n v="215.43"/>
    <n v="0"/>
    <x v="0"/>
  </r>
  <r>
    <n v="5518"/>
    <s v="27/11/2019"/>
    <d v="1899-12-30T22:35:06"/>
    <n v="316"/>
    <x v="13"/>
    <x v="1"/>
    <x v="12"/>
    <n v="64.248000000000005"/>
    <n v="-84.889600000000002"/>
    <n v="17"/>
    <b v="1"/>
    <n v="684"/>
    <x v="3"/>
    <x v="3"/>
    <n v="1"/>
    <b v="1"/>
    <x v="1"/>
    <s v="Overnight"/>
    <s v="Online Payment"/>
    <n v="1"/>
    <s v="Sunny"/>
    <s v="Black Friday"/>
    <x v="0"/>
    <b v="1"/>
    <n v="3"/>
    <n v="90.11"/>
    <n v="90.11"/>
    <n v="9.01"/>
    <x v="1"/>
  </r>
  <r>
    <n v="5519"/>
    <s v="11/08/2021"/>
    <d v="1899-12-30T10:07:33"/>
    <n v="368"/>
    <x v="38"/>
    <x v="2"/>
    <x v="11"/>
    <n v="63.588799999999999"/>
    <n v="-115.5069"/>
    <n v="25"/>
    <b v="1"/>
    <n v="575"/>
    <x v="1"/>
    <x v="1"/>
    <n v="4"/>
    <b v="1"/>
    <x v="1"/>
    <s v="Standard"/>
    <s v="Online Payment"/>
    <n v="4"/>
    <s v="Snowy"/>
    <s v="Black Friday"/>
    <x v="0"/>
    <b v="1"/>
    <n v="2"/>
    <n v="18.260000000000002"/>
    <n v="73.03"/>
    <n v="7.3"/>
    <x v="1"/>
  </r>
  <r>
    <n v="5520"/>
    <s v="28/12/2023"/>
    <d v="1899-12-30T16:33:43"/>
    <n v="40"/>
    <x v="42"/>
    <x v="1"/>
    <x v="0"/>
    <n v="51.253799999999998"/>
    <n v="-85.3232"/>
    <n v="26"/>
    <b v="0"/>
    <n v="497"/>
    <x v="0"/>
    <x v="0"/>
    <n v="2"/>
    <b v="1"/>
    <x v="1"/>
    <s v="Overnight"/>
    <s v="Credit Card"/>
    <n v="5"/>
    <s v="Snowy"/>
    <s v="Black Friday"/>
    <x v="0"/>
    <b v="0"/>
    <n v="4"/>
    <n v="53.63"/>
    <n v="107.25"/>
    <n v="10.73"/>
    <x v="1"/>
  </r>
  <r>
    <n v="5521"/>
    <s v="11/10/2020"/>
    <d v="1899-12-30T13:30:49"/>
    <n v="468"/>
    <x v="51"/>
    <x v="2"/>
    <x v="2"/>
    <n v="46.813099999999999"/>
    <n v="-71.207499999999996"/>
    <n v="76"/>
    <b v="1"/>
    <n v="594"/>
    <x v="2"/>
    <x v="2"/>
    <n v="3"/>
    <b v="1"/>
    <x v="0"/>
    <s v="Standard"/>
    <s v="Credit Card"/>
    <n v="2"/>
    <s v="Rainy"/>
    <s v="Christmas Market"/>
    <x v="1"/>
    <b v="0"/>
    <n v="3"/>
    <n v="36.83"/>
    <n v="110.48"/>
    <n v="0"/>
    <x v="0"/>
  </r>
  <r>
    <n v="5522"/>
    <s v="28/12/2021"/>
    <d v="1899-12-30T03:17:02"/>
    <n v="170"/>
    <x v="13"/>
    <x v="1"/>
    <x v="0"/>
    <n v="51.253799999999998"/>
    <n v="-85.3232"/>
    <n v="73"/>
    <b v="0"/>
    <n v="808"/>
    <x v="4"/>
    <x v="4"/>
    <n v="3"/>
    <b v="0"/>
    <x v="0"/>
    <s v="Express"/>
    <s v="Debit Card"/>
    <n v="2"/>
    <s v="Snowy"/>
    <s v="Christmas Market"/>
    <x v="1"/>
    <b v="0"/>
    <n v="3"/>
    <n v="37.6"/>
    <n v="112.79"/>
    <n v="0"/>
    <x v="0"/>
  </r>
  <r>
    <n v="5523"/>
    <s v="12/02/2022"/>
    <d v="1899-12-30T14:30:58"/>
    <n v="2"/>
    <x v="32"/>
    <x v="1"/>
    <x v="3"/>
    <n v="53.933300000000003"/>
    <n v="-116.5765"/>
    <n v="47"/>
    <b v="0"/>
    <n v="819"/>
    <x v="0"/>
    <x v="0"/>
    <n v="5"/>
    <b v="0"/>
    <x v="1"/>
    <s v="Overnight"/>
    <s v="Debit Card"/>
    <n v="2"/>
    <s v="Snowy"/>
    <s v="Christmas Market"/>
    <x v="1"/>
    <b v="0"/>
    <n v="1"/>
    <n v="47.32"/>
    <n v="236.59"/>
    <n v="0"/>
    <x v="0"/>
  </r>
  <r>
    <n v="5524"/>
    <s v="12/08/2020"/>
    <d v="1899-12-30T22:55:26"/>
    <n v="89"/>
    <x v="41"/>
    <x v="0"/>
    <x v="5"/>
    <n v="52.939900000000002"/>
    <n v="-106.4509"/>
    <n v="69"/>
    <b v="1"/>
    <n v="47"/>
    <x v="1"/>
    <x v="1"/>
    <n v="2"/>
    <b v="1"/>
    <x v="1"/>
    <s v="Standard"/>
    <s v="Online Payment"/>
    <n v="5"/>
    <s v="Sunny"/>
    <s v="None"/>
    <x v="0"/>
    <b v="0"/>
    <n v="1"/>
    <n v="59.76"/>
    <n v="119.52"/>
    <n v="0"/>
    <x v="0"/>
  </r>
  <r>
    <n v="5525"/>
    <s v="23/11/2022"/>
    <d v="1899-12-30T20:26:39"/>
    <n v="1"/>
    <x v="4"/>
    <x v="0"/>
    <x v="12"/>
    <n v="64.248000000000005"/>
    <n v="-84.889600000000002"/>
    <n v="89"/>
    <b v="1"/>
    <n v="1000"/>
    <x v="4"/>
    <x v="4"/>
    <n v="4"/>
    <b v="0"/>
    <x v="0"/>
    <s v="Overnight"/>
    <s v="Cash"/>
    <n v="2"/>
    <s v="Snowy"/>
    <s v="Black Friday"/>
    <x v="0"/>
    <b v="1"/>
    <n v="4"/>
    <n v="77.36"/>
    <n v="309.44"/>
    <n v="30.94"/>
    <x v="1"/>
  </r>
  <r>
    <n v="5526"/>
    <s v="16/12/2018"/>
    <d v="1899-12-30T04:06:19"/>
    <n v="137"/>
    <x v="13"/>
    <x v="0"/>
    <x v="2"/>
    <n v="46.813099999999999"/>
    <n v="-71.207499999999996"/>
    <n v="2"/>
    <b v="1"/>
    <n v="100"/>
    <x v="1"/>
    <x v="1"/>
    <n v="2"/>
    <b v="0"/>
    <x v="1"/>
    <s v="Express"/>
    <s v="Credit Card"/>
    <n v="3"/>
    <s v="Rainy"/>
    <s v="Christmas Market"/>
    <x v="1"/>
    <b v="1"/>
    <n v="2"/>
    <n v="86.64"/>
    <n v="173.29"/>
    <n v="0"/>
    <x v="0"/>
  </r>
  <r>
    <n v="5527"/>
    <s v="19/12/2021"/>
    <d v="1899-12-30T22:05:15"/>
    <n v="375"/>
    <x v="6"/>
    <x v="1"/>
    <x v="7"/>
    <n v="45.077800000000003"/>
    <n v="-63.546700000000001"/>
    <n v="32"/>
    <b v="0"/>
    <n v="355"/>
    <x v="0"/>
    <x v="0"/>
    <n v="4"/>
    <b v="0"/>
    <x v="1"/>
    <s v="Overnight"/>
    <s v="Debit Card"/>
    <n v="1"/>
    <s v="Sunny"/>
    <s v="Christmas Market"/>
    <x v="1"/>
    <b v="1"/>
    <n v="1"/>
    <n v="79.19"/>
    <n v="316.75"/>
    <n v="0"/>
    <x v="0"/>
  </r>
  <r>
    <n v="5528"/>
    <s v="12/09/2022"/>
    <d v="1899-12-30T10:27:40"/>
    <n v="88"/>
    <x v="27"/>
    <x v="1"/>
    <x v="0"/>
    <n v="51.253799999999998"/>
    <n v="-85.3232"/>
    <n v="6"/>
    <b v="0"/>
    <n v="834"/>
    <x v="2"/>
    <x v="2"/>
    <n v="4"/>
    <b v="1"/>
    <x v="1"/>
    <s v="Express"/>
    <s v="Debit Card"/>
    <n v="2"/>
    <s v="Rainy"/>
    <s v="None"/>
    <x v="0"/>
    <b v="1"/>
    <n v="1"/>
    <n v="55.04"/>
    <n v="220.16"/>
    <n v="0"/>
    <x v="0"/>
  </r>
  <r>
    <n v="5529"/>
    <s v="11/06/2018"/>
    <d v="1899-12-30T08:22:38"/>
    <n v="383"/>
    <x v="16"/>
    <x v="1"/>
    <x v="8"/>
    <n v="46.318800000000003"/>
    <n v="-63.146099999999997"/>
    <n v="15"/>
    <b v="1"/>
    <n v="943"/>
    <x v="1"/>
    <x v="1"/>
    <n v="1"/>
    <b v="0"/>
    <x v="0"/>
    <s v="Overnight"/>
    <s v="Debit Card"/>
    <n v="3"/>
    <s v="Rainy"/>
    <s v="Black Friday"/>
    <x v="0"/>
    <b v="0"/>
    <n v="4"/>
    <n v="93.18"/>
    <n v="93.18"/>
    <n v="9.32"/>
    <x v="1"/>
  </r>
  <r>
    <n v="5530"/>
    <s v="11/07/2018"/>
    <d v="1899-12-30T18:49:25"/>
    <n v="313"/>
    <x v="45"/>
    <x v="2"/>
    <x v="11"/>
    <n v="63.588799999999999"/>
    <n v="-115.5069"/>
    <n v="15"/>
    <b v="0"/>
    <n v="22"/>
    <x v="3"/>
    <x v="3"/>
    <n v="1"/>
    <b v="0"/>
    <x v="1"/>
    <s v="Overnight"/>
    <s v="Debit Card"/>
    <n v="5"/>
    <s v="Sunny"/>
    <s v="Black Friday"/>
    <x v="0"/>
    <b v="0"/>
    <n v="5"/>
    <n v="83.15"/>
    <n v="83.15"/>
    <n v="8.31"/>
    <x v="1"/>
  </r>
  <r>
    <n v="5531"/>
    <s v="28/12/2018"/>
    <d v="1899-12-30T20:38:05"/>
    <n v="350"/>
    <x v="13"/>
    <x v="0"/>
    <x v="1"/>
    <n v="53.726700000000001"/>
    <n v="-127.6476"/>
    <n v="48"/>
    <b v="0"/>
    <n v="322"/>
    <x v="1"/>
    <x v="1"/>
    <n v="4"/>
    <b v="0"/>
    <x v="1"/>
    <s v="Overnight"/>
    <s v="Cash"/>
    <n v="4"/>
    <s v="Sunny"/>
    <s v="Christmas Market"/>
    <x v="1"/>
    <b v="0"/>
    <n v="5"/>
    <n v="47.31"/>
    <n v="189.25"/>
    <n v="0"/>
    <x v="0"/>
  </r>
  <r>
    <n v="5532"/>
    <s v="25/11/2021"/>
    <d v="1899-12-30T23:03:05"/>
    <n v="37"/>
    <x v="29"/>
    <x v="1"/>
    <x v="8"/>
    <n v="46.318800000000003"/>
    <n v="-63.146099999999997"/>
    <n v="83"/>
    <b v="1"/>
    <n v="869"/>
    <x v="4"/>
    <x v="4"/>
    <n v="2"/>
    <b v="1"/>
    <x v="0"/>
    <s v="Standard"/>
    <s v="Credit Card"/>
    <n v="5"/>
    <s v="Sunny"/>
    <s v="Black Friday"/>
    <x v="0"/>
    <b v="0"/>
    <n v="5"/>
    <n v="99.38"/>
    <n v="198.77"/>
    <n v="19.88"/>
    <x v="1"/>
  </r>
  <r>
    <n v="5533"/>
    <s v="12/12/2018"/>
    <d v="1899-12-30T22:45:37"/>
    <n v="112"/>
    <x v="50"/>
    <x v="1"/>
    <x v="7"/>
    <n v="45.077800000000003"/>
    <n v="-63.546700000000001"/>
    <n v="64"/>
    <b v="0"/>
    <n v="845"/>
    <x v="1"/>
    <x v="1"/>
    <n v="1"/>
    <b v="1"/>
    <x v="1"/>
    <s v="Standard"/>
    <s v="Credit Card"/>
    <n v="4"/>
    <s v="Sunny"/>
    <s v="None"/>
    <x v="0"/>
    <b v="0"/>
    <n v="5"/>
    <n v="26.81"/>
    <n v="26.81"/>
    <n v="0"/>
    <x v="0"/>
  </r>
  <r>
    <n v="5534"/>
    <s v="17/12/2020"/>
    <d v="1899-12-30T10:29:49"/>
    <n v="298"/>
    <x v="34"/>
    <x v="1"/>
    <x v="12"/>
    <n v="64.248000000000005"/>
    <n v="-84.889600000000002"/>
    <n v="25"/>
    <b v="0"/>
    <n v="4"/>
    <x v="3"/>
    <x v="3"/>
    <n v="1"/>
    <b v="0"/>
    <x v="1"/>
    <s v="Overnight"/>
    <s v="Credit Card"/>
    <n v="1"/>
    <s v="Snowy"/>
    <s v="Christmas Market"/>
    <x v="1"/>
    <b v="1"/>
    <n v="2"/>
    <n v="75.91"/>
    <n v="75.91"/>
    <n v="0"/>
    <x v="0"/>
  </r>
  <r>
    <n v="5535"/>
    <s v="11/08/2019"/>
    <d v="1899-12-30T11:26:12"/>
    <n v="492"/>
    <x v="5"/>
    <x v="1"/>
    <x v="10"/>
    <n v="64.282300000000006"/>
    <n v="-135"/>
    <n v="95"/>
    <b v="0"/>
    <n v="756"/>
    <x v="4"/>
    <x v="4"/>
    <n v="4"/>
    <b v="1"/>
    <x v="1"/>
    <s v="Express"/>
    <s v="Credit Card"/>
    <n v="4"/>
    <s v="Snowy"/>
    <s v="Christmas Market"/>
    <x v="1"/>
    <b v="1"/>
    <n v="2"/>
    <n v="56.58"/>
    <n v="226.34"/>
    <n v="0"/>
    <x v="0"/>
  </r>
  <r>
    <n v="5536"/>
    <s v="27/11/2021"/>
    <d v="1899-12-30T07:29:39"/>
    <n v="363"/>
    <x v="50"/>
    <x v="2"/>
    <x v="4"/>
    <n v="53.760899999999999"/>
    <n v="-98.813900000000004"/>
    <n v="68"/>
    <b v="0"/>
    <n v="493"/>
    <x v="4"/>
    <x v="4"/>
    <n v="1"/>
    <b v="0"/>
    <x v="1"/>
    <s v="Standard"/>
    <s v="Debit Card"/>
    <n v="3"/>
    <s v="Sunny"/>
    <s v="Black Friday"/>
    <x v="0"/>
    <b v="0"/>
    <n v="1"/>
    <n v="76.7"/>
    <n v="76.7"/>
    <n v="7.67"/>
    <x v="1"/>
  </r>
  <r>
    <n v="5537"/>
    <s v="12/06/2022"/>
    <d v="1899-12-30T03:51:43"/>
    <n v="226"/>
    <x v="24"/>
    <x v="1"/>
    <x v="7"/>
    <n v="45.077800000000003"/>
    <n v="-63.546700000000001"/>
    <n v="69"/>
    <b v="1"/>
    <n v="711"/>
    <x v="2"/>
    <x v="2"/>
    <n v="1"/>
    <b v="1"/>
    <x v="0"/>
    <s v="Overnight"/>
    <s v="Cash"/>
    <n v="3"/>
    <s v="Rainy"/>
    <s v="Black Friday"/>
    <x v="0"/>
    <b v="1"/>
    <n v="4"/>
    <n v="37.4"/>
    <n v="37.4"/>
    <n v="3.74"/>
    <x v="1"/>
  </r>
  <r>
    <n v="5538"/>
    <s v="11/04/2021"/>
    <d v="1899-12-30T15:08:40"/>
    <n v="393"/>
    <x v="47"/>
    <x v="0"/>
    <x v="6"/>
    <n v="46.565300000000001"/>
    <n v="-66.4619"/>
    <n v="59"/>
    <b v="0"/>
    <n v="253"/>
    <x v="1"/>
    <x v="1"/>
    <n v="3"/>
    <b v="1"/>
    <x v="0"/>
    <s v="Overnight"/>
    <s v="Credit Card"/>
    <n v="4"/>
    <s v="Snowy"/>
    <s v="Christmas Market"/>
    <x v="1"/>
    <b v="1"/>
    <n v="5"/>
    <n v="70.849999999999994"/>
    <n v="212.56"/>
    <n v="0"/>
    <x v="0"/>
  </r>
  <r>
    <n v="5539"/>
    <s v="11/06/2019"/>
    <d v="1899-12-30T21:51:58"/>
    <n v="395"/>
    <x v="5"/>
    <x v="2"/>
    <x v="10"/>
    <n v="64.282300000000006"/>
    <n v="-135"/>
    <n v="61"/>
    <b v="1"/>
    <n v="274"/>
    <x v="4"/>
    <x v="4"/>
    <n v="5"/>
    <b v="1"/>
    <x v="0"/>
    <s v="Express"/>
    <s v="Online Payment"/>
    <n v="1"/>
    <s v="Sunny"/>
    <s v="Christmas Market"/>
    <x v="1"/>
    <b v="0"/>
    <n v="3"/>
    <n v="56.91"/>
    <n v="284.55"/>
    <n v="0"/>
    <x v="0"/>
  </r>
  <r>
    <n v="5540"/>
    <s v="12/11/2023"/>
    <d v="1899-12-30T23:50:02"/>
    <n v="267"/>
    <x v="5"/>
    <x v="2"/>
    <x v="6"/>
    <n v="46.565300000000001"/>
    <n v="-66.4619"/>
    <n v="47"/>
    <b v="0"/>
    <n v="612"/>
    <x v="3"/>
    <x v="3"/>
    <n v="4"/>
    <b v="1"/>
    <x v="1"/>
    <s v="Express"/>
    <s v="Debit Card"/>
    <n v="4"/>
    <s v="Sunny"/>
    <s v="None"/>
    <x v="0"/>
    <b v="0"/>
    <n v="5"/>
    <n v="10.98"/>
    <n v="43.91"/>
    <n v="0"/>
    <x v="0"/>
  </r>
  <r>
    <n v="5541"/>
    <s v="16/12/2019"/>
    <d v="1899-12-30T11:28:03"/>
    <n v="363"/>
    <x v="29"/>
    <x v="1"/>
    <x v="12"/>
    <n v="64.248000000000005"/>
    <n v="-84.889600000000002"/>
    <n v="10"/>
    <b v="1"/>
    <n v="768"/>
    <x v="2"/>
    <x v="2"/>
    <n v="4"/>
    <b v="1"/>
    <x v="0"/>
    <s v="Standard"/>
    <s v="Online Payment"/>
    <n v="1"/>
    <s v="Rainy"/>
    <s v="None"/>
    <x v="0"/>
    <b v="0"/>
    <n v="5"/>
    <n v="91.4"/>
    <n v="365.59"/>
    <n v="0"/>
    <x v="0"/>
  </r>
  <r>
    <n v="5542"/>
    <s v="11/03/2021"/>
    <d v="1899-12-30T15:24:28"/>
    <n v="453"/>
    <x v="33"/>
    <x v="0"/>
    <x v="2"/>
    <n v="46.813099999999999"/>
    <n v="-71.207499999999996"/>
    <n v="9"/>
    <b v="1"/>
    <n v="14"/>
    <x v="2"/>
    <x v="2"/>
    <n v="2"/>
    <b v="0"/>
    <x v="0"/>
    <s v="Overnight"/>
    <s v="Online Payment"/>
    <n v="3"/>
    <s v="Sunny"/>
    <s v="Christmas Market"/>
    <x v="1"/>
    <b v="1"/>
    <n v="4"/>
    <n v="61.39"/>
    <n v="122.78"/>
    <n v="0"/>
    <x v="0"/>
  </r>
  <r>
    <n v="5543"/>
    <s v="11/02/2021"/>
    <d v="1899-12-30T22:37:19"/>
    <n v="488"/>
    <x v="29"/>
    <x v="0"/>
    <x v="3"/>
    <n v="53.933300000000003"/>
    <n v="-116.5765"/>
    <n v="72"/>
    <b v="0"/>
    <n v="712"/>
    <x v="3"/>
    <x v="3"/>
    <n v="3"/>
    <b v="1"/>
    <x v="0"/>
    <s v="Express"/>
    <s v="Cash"/>
    <n v="3"/>
    <s v="Snowy"/>
    <s v="Christmas Market"/>
    <x v="1"/>
    <b v="0"/>
    <n v="2"/>
    <n v="50.01"/>
    <n v="150.02000000000001"/>
    <n v="0"/>
    <x v="0"/>
  </r>
  <r>
    <n v="5544"/>
    <s v="17/12/2021"/>
    <d v="1899-12-30T11:51:58"/>
    <n v="259"/>
    <x v="10"/>
    <x v="1"/>
    <x v="8"/>
    <n v="46.318800000000003"/>
    <n v="-63.146099999999997"/>
    <n v="4"/>
    <b v="1"/>
    <n v="527"/>
    <x v="4"/>
    <x v="4"/>
    <n v="4"/>
    <b v="0"/>
    <x v="0"/>
    <s v="Express"/>
    <s v="Online Payment"/>
    <n v="4"/>
    <s v="Sunny"/>
    <s v="None"/>
    <x v="0"/>
    <b v="1"/>
    <n v="2"/>
    <n v="41.97"/>
    <n v="167.86"/>
    <n v="0"/>
    <x v="0"/>
  </r>
  <r>
    <n v="5545"/>
    <s v="11/03/2022"/>
    <d v="1899-12-30T01:10:57"/>
    <n v="33"/>
    <x v="33"/>
    <x v="2"/>
    <x v="7"/>
    <n v="45.077800000000003"/>
    <n v="-63.546700000000001"/>
    <n v="37"/>
    <b v="1"/>
    <n v="758"/>
    <x v="3"/>
    <x v="3"/>
    <n v="5"/>
    <b v="1"/>
    <x v="0"/>
    <s v="Overnight"/>
    <s v="Online Payment"/>
    <n v="5"/>
    <s v="Rainy"/>
    <s v="Black Friday"/>
    <x v="0"/>
    <b v="1"/>
    <n v="4"/>
    <n v="10.58"/>
    <n v="52.88"/>
    <n v="5.29"/>
    <x v="1"/>
  </r>
  <r>
    <n v="5546"/>
    <s v="17/11/2022"/>
    <d v="1899-12-30T19:59:29"/>
    <n v="344"/>
    <x v="45"/>
    <x v="0"/>
    <x v="6"/>
    <n v="46.565300000000001"/>
    <n v="-66.4619"/>
    <n v="59"/>
    <b v="1"/>
    <n v="155"/>
    <x v="3"/>
    <x v="3"/>
    <n v="3"/>
    <b v="0"/>
    <x v="1"/>
    <s v="Standard"/>
    <s v="Credit Card"/>
    <n v="1"/>
    <s v="Rainy"/>
    <s v="Christmas Market"/>
    <x v="1"/>
    <b v="0"/>
    <n v="5"/>
    <n v="60.77"/>
    <n v="182.32"/>
    <n v="0"/>
    <x v="0"/>
  </r>
  <r>
    <n v="5547"/>
    <s v="19/11/2020"/>
    <d v="1899-12-30T04:18:07"/>
    <n v="239"/>
    <x v="0"/>
    <x v="1"/>
    <x v="11"/>
    <n v="63.588799999999999"/>
    <n v="-115.5069"/>
    <n v="30"/>
    <b v="0"/>
    <n v="261"/>
    <x v="1"/>
    <x v="1"/>
    <n v="1"/>
    <b v="0"/>
    <x v="1"/>
    <s v="Standard"/>
    <s v="Credit Card"/>
    <n v="5"/>
    <s v="Rainy"/>
    <s v="Christmas Market"/>
    <x v="1"/>
    <b v="0"/>
    <n v="1"/>
    <n v="35.770000000000003"/>
    <n v="35.770000000000003"/>
    <n v="0"/>
    <x v="0"/>
  </r>
  <r>
    <n v="5548"/>
    <s v="15/12/2018"/>
    <d v="1899-12-30T17:51:52"/>
    <n v="122"/>
    <x v="23"/>
    <x v="1"/>
    <x v="0"/>
    <n v="51.253799999999998"/>
    <n v="-85.3232"/>
    <n v="95"/>
    <b v="0"/>
    <n v="975"/>
    <x v="4"/>
    <x v="4"/>
    <n v="3"/>
    <b v="1"/>
    <x v="0"/>
    <s v="Standard"/>
    <s v="Cash"/>
    <n v="5"/>
    <s v="Sunny"/>
    <s v="Black Friday"/>
    <x v="0"/>
    <b v="1"/>
    <n v="2"/>
    <n v="97.54"/>
    <n v="292.63"/>
    <n v="29.26"/>
    <x v="1"/>
  </r>
  <r>
    <n v="5549"/>
    <s v="15/12/2023"/>
    <d v="1899-12-30T19:22:55"/>
    <n v="239"/>
    <x v="33"/>
    <x v="2"/>
    <x v="10"/>
    <n v="64.282300000000006"/>
    <n v="-135"/>
    <n v="76"/>
    <b v="0"/>
    <n v="408"/>
    <x v="1"/>
    <x v="1"/>
    <n v="5"/>
    <b v="1"/>
    <x v="0"/>
    <s v="Overnight"/>
    <s v="Online Payment"/>
    <n v="4"/>
    <s v="Snowy"/>
    <s v="Christmas Market"/>
    <x v="1"/>
    <b v="0"/>
    <n v="5"/>
    <n v="92.01"/>
    <n v="460.07"/>
    <n v="0"/>
    <x v="0"/>
  </r>
  <r>
    <n v="5550"/>
    <s v="13/12/2018"/>
    <d v="1899-12-30T06:43:21"/>
    <n v="470"/>
    <x v="51"/>
    <x v="0"/>
    <x v="9"/>
    <n v="54.273099999999999"/>
    <n v="-61.738799999999998"/>
    <n v="22"/>
    <b v="0"/>
    <n v="332"/>
    <x v="1"/>
    <x v="1"/>
    <n v="1"/>
    <b v="0"/>
    <x v="0"/>
    <s v="Express"/>
    <s v="Cash"/>
    <n v="5"/>
    <s v="Sunny"/>
    <s v="Black Friday"/>
    <x v="0"/>
    <b v="0"/>
    <n v="5"/>
    <n v="34.76"/>
    <n v="34.76"/>
    <n v="3.48"/>
    <x v="1"/>
  </r>
  <r>
    <n v="5551"/>
    <s v="12/04/2018"/>
    <d v="1899-12-30T05:50:09"/>
    <n v="27"/>
    <x v="11"/>
    <x v="1"/>
    <x v="8"/>
    <n v="46.318800000000003"/>
    <n v="-63.146099999999997"/>
    <n v="18"/>
    <b v="0"/>
    <n v="482"/>
    <x v="0"/>
    <x v="0"/>
    <n v="2"/>
    <b v="0"/>
    <x v="0"/>
    <s v="Express"/>
    <s v="Debit Card"/>
    <n v="2"/>
    <s v="Sunny"/>
    <s v="None"/>
    <x v="0"/>
    <b v="1"/>
    <n v="5"/>
    <n v="12.07"/>
    <n v="24.14"/>
    <n v="0"/>
    <x v="0"/>
  </r>
  <r>
    <n v="5552"/>
    <s v="20/12/2019"/>
    <d v="1899-12-30T05:51:48"/>
    <n v="266"/>
    <x v="28"/>
    <x v="0"/>
    <x v="2"/>
    <n v="46.813099999999999"/>
    <n v="-71.207499999999996"/>
    <n v="47"/>
    <b v="0"/>
    <n v="406"/>
    <x v="1"/>
    <x v="1"/>
    <n v="3"/>
    <b v="1"/>
    <x v="1"/>
    <s v="Standard"/>
    <s v="Cash"/>
    <n v="3"/>
    <s v="Sunny"/>
    <s v="None"/>
    <x v="0"/>
    <b v="0"/>
    <n v="2"/>
    <n v="38.85"/>
    <n v="116.54"/>
    <n v="0"/>
    <x v="0"/>
  </r>
  <r>
    <n v="5553"/>
    <s v="15/12/2021"/>
    <d v="1899-12-30T21:25:54"/>
    <n v="245"/>
    <x v="23"/>
    <x v="1"/>
    <x v="11"/>
    <n v="63.588799999999999"/>
    <n v="-115.5069"/>
    <n v="11"/>
    <b v="1"/>
    <n v="745"/>
    <x v="3"/>
    <x v="3"/>
    <n v="3"/>
    <b v="0"/>
    <x v="1"/>
    <s v="Overnight"/>
    <s v="Cash"/>
    <n v="3"/>
    <s v="Sunny"/>
    <s v="None"/>
    <x v="0"/>
    <b v="0"/>
    <n v="2"/>
    <n v="41.27"/>
    <n v="123.81"/>
    <n v="0"/>
    <x v="0"/>
  </r>
  <r>
    <n v="5554"/>
    <s v="29/11/2021"/>
    <d v="1899-12-30T17:07:07"/>
    <n v="251"/>
    <x v="5"/>
    <x v="2"/>
    <x v="4"/>
    <n v="53.760899999999999"/>
    <n v="-98.813900000000004"/>
    <n v="56"/>
    <b v="1"/>
    <n v="281"/>
    <x v="0"/>
    <x v="0"/>
    <n v="3"/>
    <b v="0"/>
    <x v="1"/>
    <s v="Overnight"/>
    <s v="Credit Card"/>
    <n v="4"/>
    <s v="Sunny"/>
    <s v="Black Friday"/>
    <x v="0"/>
    <b v="0"/>
    <n v="4"/>
    <n v="16.39"/>
    <n v="49.18"/>
    <n v="4.92"/>
    <x v="1"/>
  </r>
  <r>
    <n v="5555"/>
    <s v="21/11/2021"/>
    <d v="1899-12-30T18:28:37"/>
    <n v="453"/>
    <x v="20"/>
    <x v="1"/>
    <x v="2"/>
    <n v="46.813099999999999"/>
    <n v="-71.207499999999996"/>
    <n v="12"/>
    <b v="1"/>
    <n v="487"/>
    <x v="1"/>
    <x v="1"/>
    <n v="4"/>
    <b v="0"/>
    <x v="0"/>
    <s v="Express"/>
    <s v="Credit Card"/>
    <n v="5"/>
    <s v="Sunny"/>
    <s v="Christmas Market"/>
    <x v="1"/>
    <b v="1"/>
    <n v="3"/>
    <n v="87.95"/>
    <n v="351.82"/>
    <n v="0"/>
    <x v="0"/>
  </r>
  <r>
    <n v="5556"/>
    <s v="12/10/2023"/>
    <d v="1899-12-30T06:04:45"/>
    <n v="129"/>
    <x v="14"/>
    <x v="1"/>
    <x v="3"/>
    <n v="53.933300000000003"/>
    <n v="-116.5765"/>
    <n v="100"/>
    <b v="0"/>
    <n v="9"/>
    <x v="1"/>
    <x v="1"/>
    <n v="5"/>
    <b v="0"/>
    <x v="0"/>
    <s v="Overnight"/>
    <s v="Credit Card"/>
    <n v="5"/>
    <s v="Sunny"/>
    <s v="Christmas Market"/>
    <x v="1"/>
    <b v="1"/>
    <n v="2"/>
    <n v="48.37"/>
    <n v="241.85"/>
    <n v="0"/>
    <x v="0"/>
  </r>
  <r>
    <n v="5557"/>
    <s v="17/12/2021"/>
    <d v="1899-12-30T23:04:04"/>
    <n v="308"/>
    <x v="26"/>
    <x v="0"/>
    <x v="9"/>
    <n v="54.273099999999999"/>
    <n v="-61.738799999999998"/>
    <n v="32"/>
    <b v="1"/>
    <n v="301"/>
    <x v="1"/>
    <x v="1"/>
    <n v="4"/>
    <b v="1"/>
    <x v="0"/>
    <s v="Overnight"/>
    <s v="Cash"/>
    <n v="1"/>
    <s v="Rainy"/>
    <s v="Black Friday"/>
    <x v="0"/>
    <b v="1"/>
    <n v="1"/>
    <n v="11.16"/>
    <n v="44.65"/>
    <n v="4.47"/>
    <x v="1"/>
  </r>
  <r>
    <n v="5558"/>
    <s v="22/11/2021"/>
    <d v="1899-12-30T16:09:11"/>
    <n v="342"/>
    <x v="26"/>
    <x v="1"/>
    <x v="6"/>
    <n v="46.565300000000001"/>
    <n v="-66.4619"/>
    <n v="34"/>
    <b v="1"/>
    <n v="827"/>
    <x v="1"/>
    <x v="1"/>
    <n v="1"/>
    <b v="0"/>
    <x v="1"/>
    <s v="Overnight"/>
    <s v="Credit Card"/>
    <n v="2"/>
    <s v="Sunny"/>
    <s v="Christmas Market"/>
    <x v="1"/>
    <b v="1"/>
    <n v="1"/>
    <n v="61.69"/>
    <n v="61.69"/>
    <n v="0"/>
    <x v="0"/>
  </r>
  <r>
    <n v="5559"/>
    <s v="30/11/2023"/>
    <d v="1899-12-30T03:21:20"/>
    <n v="309"/>
    <x v="29"/>
    <x v="2"/>
    <x v="7"/>
    <n v="45.077800000000003"/>
    <n v="-63.546700000000001"/>
    <n v="82"/>
    <b v="1"/>
    <n v="210"/>
    <x v="0"/>
    <x v="0"/>
    <n v="2"/>
    <b v="1"/>
    <x v="0"/>
    <s v="Express"/>
    <s v="Debit Card"/>
    <n v="1"/>
    <s v="Sunny"/>
    <s v="None"/>
    <x v="0"/>
    <b v="0"/>
    <n v="1"/>
    <n v="77.62"/>
    <n v="155.24"/>
    <n v="0"/>
    <x v="0"/>
  </r>
  <r>
    <n v="5560"/>
    <s v="31/12/2020"/>
    <d v="1899-12-30T07:51:03"/>
    <n v="140"/>
    <x v="36"/>
    <x v="2"/>
    <x v="7"/>
    <n v="45.077800000000003"/>
    <n v="-63.546700000000001"/>
    <n v="97"/>
    <b v="1"/>
    <n v="926"/>
    <x v="0"/>
    <x v="0"/>
    <n v="2"/>
    <b v="1"/>
    <x v="0"/>
    <s v="Standard"/>
    <s v="Credit Card"/>
    <n v="3"/>
    <s v="Sunny"/>
    <s v="None"/>
    <x v="0"/>
    <b v="1"/>
    <n v="1"/>
    <n v="63.58"/>
    <n v="127.16"/>
    <n v="0"/>
    <x v="0"/>
  </r>
  <r>
    <n v="5561"/>
    <s v="23/12/2021"/>
    <d v="1899-12-30T14:01:06"/>
    <n v="355"/>
    <x v="31"/>
    <x v="0"/>
    <x v="4"/>
    <n v="53.760899999999999"/>
    <n v="-98.813900000000004"/>
    <n v="57"/>
    <b v="1"/>
    <n v="414"/>
    <x v="2"/>
    <x v="2"/>
    <n v="3"/>
    <b v="1"/>
    <x v="1"/>
    <s v="Express"/>
    <s v="Cash"/>
    <n v="5"/>
    <s v="Snowy"/>
    <s v="Christmas Market"/>
    <x v="1"/>
    <b v="0"/>
    <n v="4"/>
    <n v="77.989999999999995"/>
    <n v="233.96"/>
    <n v="0"/>
    <x v="0"/>
  </r>
  <r>
    <n v="5562"/>
    <s v="22/11/2021"/>
    <d v="1899-12-30T01:36:28"/>
    <n v="122"/>
    <x v="0"/>
    <x v="1"/>
    <x v="9"/>
    <n v="54.273099999999999"/>
    <n v="-61.738799999999998"/>
    <n v="75"/>
    <b v="1"/>
    <n v="210"/>
    <x v="4"/>
    <x v="4"/>
    <n v="5"/>
    <b v="1"/>
    <x v="1"/>
    <s v="Express"/>
    <s v="Debit Card"/>
    <n v="1"/>
    <s v="Rainy"/>
    <s v="Christmas Market"/>
    <x v="1"/>
    <b v="1"/>
    <n v="1"/>
    <n v="40.81"/>
    <n v="204.05"/>
    <n v="0"/>
    <x v="0"/>
  </r>
  <r>
    <n v="5563"/>
    <s v="12/10/2018"/>
    <d v="1899-12-30T08:38:37"/>
    <n v="14"/>
    <x v="16"/>
    <x v="1"/>
    <x v="5"/>
    <n v="52.939900000000002"/>
    <n v="-106.4509"/>
    <n v="85"/>
    <b v="1"/>
    <n v="655"/>
    <x v="1"/>
    <x v="1"/>
    <n v="2"/>
    <b v="1"/>
    <x v="1"/>
    <s v="Overnight"/>
    <s v="Cash"/>
    <n v="1"/>
    <s v="Rainy"/>
    <s v="Christmas Market"/>
    <x v="1"/>
    <b v="0"/>
    <n v="4"/>
    <n v="13.37"/>
    <n v="26.75"/>
    <n v="0"/>
    <x v="0"/>
  </r>
  <r>
    <n v="5564"/>
    <s v="23/11/2018"/>
    <d v="1899-12-30T08:13:34"/>
    <n v="495"/>
    <x v="34"/>
    <x v="0"/>
    <x v="1"/>
    <n v="53.726700000000001"/>
    <n v="-127.6476"/>
    <n v="61"/>
    <b v="0"/>
    <n v="30"/>
    <x v="0"/>
    <x v="0"/>
    <n v="5"/>
    <b v="0"/>
    <x v="1"/>
    <s v="Overnight"/>
    <s v="Online Payment"/>
    <n v="1"/>
    <s v="Sunny"/>
    <s v="Black Friday"/>
    <x v="0"/>
    <b v="1"/>
    <n v="1"/>
    <n v="37.450000000000003"/>
    <n v="187.24"/>
    <n v="18.72"/>
    <x v="1"/>
  </r>
  <r>
    <n v="5565"/>
    <s v="11/12/2023"/>
    <d v="1899-12-30T23:26:06"/>
    <n v="10"/>
    <x v="37"/>
    <x v="2"/>
    <x v="11"/>
    <n v="63.588799999999999"/>
    <n v="-115.5069"/>
    <n v="99"/>
    <b v="1"/>
    <n v="253"/>
    <x v="2"/>
    <x v="2"/>
    <n v="2"/>
    <b v="0"/>
    <x v="1"/>
    <s v="Standard"/>
    <s v="Credit Card"/>
    <n v="5"/>
    <s v="Snowy"/>
    <s v="Black Friday"/>
    <x v="0"/>
    <b v="1"/>
    <n v="5"/>
    <n v="27.16"/>
    <n v="54.32"/>
    <n v="5.43"/>
    <x v="1"/>
  </r>
  <r>
    <n v="5566"/>
    <s v="11/06/2021"/>
    <d v="1899-12-30T13:45:46"/>
    <n v="431"/>
    <x v="43"/>
    <x v="1"/>
    <x v="7"/>
    <n v="45.077800000000003"/>
    <n v="-63.546700000000001"/>
    <n v="60"/>
    <b v="0"/>
    <n v="241"/>
    <x v="2"/>
    <x v="2"/>
    <n v="2"/>
    <b v="1"/>
    <x v="1"/>
    <s v="Standard"/>
    <s v="Credit Card"/>
    <n v="1"/>
    <s v="Snowy"/>
    <s v="None"/>
    <x v="0"/>
    <b v="1"/>
    <n v="2"/>
    <n v="69.209999999999994"/>
    <n v="138.43"/>
    <n v="0"/>
    <x v="0"/>
  </r>
  <r>
    <n v="5567"/>
    <s v="12/02/2018"/>
    <d v="1899-12-30T20:50:20"/>
    <n v="488"/>
    <x v="45"/>
    <x v="1"/>
    <x v="7"/>
    <n v="45.077800000000003"/>
    <n v="-63.546700000000001"/>
    <n v="52"/>
    <b v="1"/>
    <n v="634"/>
    <x v="2"/>
    <x v="2"/>
    <n v="4"/>
    <b v="0"/>
    <x v="1"/>
    <s v="Standard"/>
    <s v="Debit Card"/>
    <n v="2"/>
    <s v="Rainy"/>
    <s v="None"/>
    <x v="0"/>
    <b v="0"/>
    <n v="4"/>
    <n v="87.27"/>
    <n v="349.09"/>
    <n v="0"/>
    <x v="0"/>
  </r>
  <r>
    <n v="5568"/>
    <s v="12/10/2020"/>
    <d v="1899-12-30T14:06:32"/>
    <n v="312"/>
    <x v="39"/>
    <x v="1"/>
    <x v="7"/>
    <n v="45.077800000000003"/>
    <n v="-63.546700000000001"/>
    <n v="17"/>
    <b v="0"/>
    <n v="153"/>
    <x v="0"/>
    <x v="0"/>
    <n v="4"/>
    <b v="0"/>
    <x v="1"/>
    <s v="Standard"/>
    <s v="Credit Card"/>
    <n v="4"/>
    <s v="Snowy"/>
    <s v="Black Friday"/>
    <x v="0"/>
    <b v="0"/>
    <n v="1"/>
    <n v="16.579999999999998"/>
    <n v="66.33"/>
    <n v="6.63"/>
    <x v="1"/>
  </r>
  <r>
    <n v="5569"/>
    <s v="11/09/2023"/>
    <d v="1899-12-30T16:32:18"/>
    <n v="179"/>
    <x v="23"/>
    <x v="0"/>
    <x v="4"/>
    <n v="53.760899999999999"/>
    <n v="-98.813900000000004"/>
    <n v="87"/>
    <b v="0"/>
    <n v="767"/>
    <x v="2"/>
    <x v="2"/>
    <n v="5"/>
    <b v="0"/>
    <x v="0"/>
    <s v="Express"/>
    <s v="Cash"/>
    <n v="5"/>
    <s v="Snowy"/>
    <s v="Christmas Market"/>
    <x v="1"/>
    <b v="1"/>
    <n v="1"/>
    <n v="49.1"/>
    <n v="245.5"/>
    <n v="0"/>
    <x v="0"/>
  </r>
  <r>
    <n v="5570"/>
    <s v="11/01/2020"/>
    <d v="1899-12-30T08:41:04"/>
    <n v="239"/>
    <x v="4"/>
    <x v="0"/>
    <x v="6"/>
    <n v="46.565300000000001"/>
    <n v="-66.4619"/>
    <n v="18"/>
    <b v="1"/>
    <n v="99"/>
    <x v="4"/>
    <x v="4"/>
    <n v="1"/>
    <b v="1"/>
    <x v="0"/>
    <s v="Standard"/>
    <s v="Cash"/>
    <n v="5"/>
    <s v="Rainy"/>
    <s v="Christmas Market"/>
    <x v="1"/>
    <b v="1"/>
    <n v="3"/>
    <n v="35"/>
    <n v="35"/>
    <n v="0"/>
    <x v="0"/>
  </r>
  <r>
    <n v="5571"/>
    <s v="18/12/2023"/>
    <d v="1899-12-30T08:28:43"/>
    <n v="469"/>
    <x v="21"/>
    <x v="1"/>
    <x v="3"/>
    <n v="53.933300000000003"/>
    <n v="-116.5765"/>
    <n v="88"/>
    <b v="1"/>
    <n v="988"/>
    <x v="4"/>
    <x v="4"/>
    <n v="2"/>
    <b v="1"/>
    <x v="1"/>
    <s v="Standard"/>
    <s v="Cash"/>
    <n v="3"/>
    <s v="Snowy"/>
    <s v="Black Friday"/>
    <x v="0"/>
    <b v="1"/>
    <n v="4"/>
    <n v="75.53"/>
    <n v="151.06"/>
    <n v="15.11"/>
    <x v="1"/>
  </r>
  <r>
    <n v="5572"/>
    <s v="18/12/2022"/>
    <d v="1899-12-30T10:28:07"/>
    <n v="378"/>
    <x v="22"/>
    <x v="0"/>
    <x v="12"/>
    <n v="64.248000000000005"/>
    <n v="-84.889600000000002"/>
    <n v="4"/>
    <b v="1"/>
    <n v="308"/>
    <x v="2"/>
    <x v="2"/>
    <n v="1"/>
    <b v="1"/>
    <x v="0"/>
    <s v="Standard"/>
    <s v="Cash"/>
    <n v="2"/>
    <s v="Sunny"/>
    <s v="Christmas Market"/>
    <x v="1"/>
    <b v="1"/>
    <n v="2"/>
    <n v="37.549999999999997"/>
    <n v="37.549999999999997"/>
    <n v="0"/>
    <x v="0"/>
  </r>
  <r>
    <n v="5573"/>
    <s v="12/07/2019"/>
    <d v="1899-12-30T15:58:11"/>
    <n v="119"/>
    <x v="35"/>
    <x v="2"/>
    <x v="9"/>
    <n v="54.273099999999999"/>
    <n v="-61.738799999999998"/>
    <n v="91"/>
    <b v="0"/>
    <n v="902"/>
    <x v="4"/>
    <x v="4"/>
    <n v="3"/>
    <b v="1"/>
    <x v="0"/>
    <s v="Overnight"/>
    <s v="Credit Card"/>
    <n v="4"/>
    <s v="Rainy"/>
    <s v="Black Friday"/>
    <x v="0"/>
    <b v="0"/>
    <n v="3"/>
    <n v="76.37"/>
    <n v="229.12"/>
    <n v="22.91"/>
    <x v="1"/>
  </r>
  <r>
    <n v="5574"/>
    <s v="11/06/2020"/>
    <d v="1899-12-30T15:36:28"/>
    <n v="292"/>
    <x v="27"/>
    <x v="1"/>
    <x v="6"/>
    <n v="46.565300000000001"/>
    <n v="-66.4619"/>
    <n v="10"/>
    <b v="1"/>
    <n v="62"/>
    <x v="4"/>
    <x v="4"/>
    <n v="4"/>
    <b v="0"/>
    <x v="0"/>
    <s v="Overnight"/>
    <s v="Cash"/>
    <n v="5"/>
    <s v="Sunny"/>
    <s v="None"/>
    <x v="0"/>
    <b v="1"/>
    <n v="4"/>
    <n v="31.87"/>
    <n v="127.48"/>
    <n v="0"/>
    <x v="0"/>
  </r>
  <r>
    <n v="5575"/>
    <s v="14/12/2021"/>
    <d v="1899-12-30T23:05:32"/>
    <n v="118"/>
    <x v="30"/>
    <x v="1"/>
    <x v="11"/>
    <n v="63.588799999999999"/>
    <n v="-115.5069"/>
    <n v="40"/>
    <b v="1"/>
    <n v="141"/>
    <x v="3"/>
    <x v="3"/>
    <n v="5"/>
    <b v="1"/>
    <x v="0"/>
    <s v="Overnight"/>
    <s v="Cash"/>
    <n v="4"/>
    <s v="Rainy"/>
    <s v="Black Friday"/>
    <x v="0"/>
    <b v="1"/>
    <n v="1"/>
    <n v="99.18"/>
    <n v="495.89"/>
    <n v="49.59"/>
    <x v="1"/>
  </r>
  <r>
    <n v="5576"/>
    <s v="18/12/2020"/>
    <d v="1899-12-30T23:06:47"/>
    <n v="25"/>
    <x v="44"/>
    <x v="0"/>
    <x v="5"/>
    <n v="52.939900000000002"/>
    <n v="-106.4509"/>
    <n v="25"/>
    <b v="1"/>
    <n v="778"/>
    <x v="2"/>
    <x v="2"/>
    <n v="2"/>
    <b v="1"/>
    <x v="0"/>
    <s v="Overnight"/>
    <s v="Cash"/>
    <n v="4"/>
    <s v="Sunny"/>
    <s v="Christmas Market"/>
    <x v="1"/>
    <b v="0"/>
    <n v="3"/>
    <n v="81.180000000000007"/>
    <n v="162.35"/>
    <n v="0"/>
    <x v="0"/>
  </r>
  <r>
    <n v="5577"/>
    <s v="12/08/2020"/>
    <d v="1899-12-30T11:10:24"/>
    <n v="159"/>
    <x v="2"/>
    <x v="2"/>
    <x v="1"/>
    <n v="53.726700000000001"/>
    <n v="-127.6476"/>
    <n v="20"/>
    <b v="1"/>
    <n v="651"/>
    <x v="2"/>
    <x v="2"/>
    <n v="4"/>
    <b v="1"/>
    <x v="1"/>
    <s v="Express"/>
    <s v="Online Payment"/>
    <n v="2"/>
    <s v="Snowy"/>
    <s v="Christmas Market"/>
    <x v="1"/>
    <b v="0"/>
    <n v="5"/>
    <n v="59.71"/>
    <n v="238.85"/>
    <n v="0"/>
    <x v="0"/>
  </r>
  <r>
    <n v="5578"/>
    <s v="17/12/2023"/>
    <d v="1899-12-30T15:43:37"/>
    <n v="350"/>
    <x v="6"/>
    <x v="1"/>
    <x v="7"/>
    <n v="45.077800000000003"/>
    <n v="-63.546700000000001"/>
    <n v="4"/>
    <b v="1"/>
    <n v="933"/>
    <x v="1"/>
    <x v="1"/>
    <n v="2"/>
    <b v="1"/>
    <x v="1"/>
    <s v="Standard"/>
    <s v="Credit Card"/>
    <n v="4"/>
    <s v="Sunny"/>
    <s v="None"/>
    <x v="0"/>
    <b v="1"/>
    <n v="5"/>
    <n v="51.55"/>
    <n v="103.1"/>
    <n v="0"/>
    <x v="0"/>
  </r>
  <r>
    <n v="5579"/>
    <s v="11/09/2020"/>
    <d v="1899-12-30T03:06:18"/>
    <n v="233"/>
    <x v="13"/>
    <x v="0"/>
    <x v="6"/>
    <n v="46.565300000000001"/>
    <n v="-66.4619"/>
    <n v="62"/>
    <b v="1"/>
    <n v="400"/>
    <x v="0"/>
    <x v="0"/>
    <n v="4"/>
    <b v="1"/>
    <x v="0"/>
    <s v="Standard"/>
    <s v="Debit Card"/>
    <n v="5"/>
    <s v="Snowy"/>
    <s v="Christmas Market"/>
    <x v="1"/>
    <b v="0"/>
    <n v="3"/>
    <n v="61.64"/>
    <n v="246.57"/>
    <n v="0"/>
    <x v="0"/>
  </r>
  <r>
    <n v="5580"/>
    <s v="14/11/2022"/>
    <d v="1899-12-30T07:29:03"/>
    <n v="386"/>
    <x v="28"/>
    <x v="2"/>
    <x v="1"/>
    <n v="53.726700000000001"/>
    <n v="-127.6476"/>
    <n v="11"/>
    <b v="1"/>
    <n v="798"/>
    <x v="1"/>
    <x v="1"/>
    <n v="5"/>
    <b v="0"/>
    <x v="0"/>
    <s v="Express"/>
    <s v="Credit Card"/>
    <n v="2"/>
    <s v="Rainy"/>
    <s v="None"/>
    <x v="0"/>
    <b v="0"/>
    <n v="3"/>
    <n v="37.65"/>
    <n v="188.24"/>
    <n v="0"/>
    <x v="0"/>
  </r>
  <r>
    <n v="5581"/>
    <s v="12/11/2023"/>
    <d v="1899-12-30T02:07:29"/>
    <n v="36"/>
    <x v="46"/>
    <x v="1"/>
    <x v="7"/>
    <n v="45.077800000000003"/>
    <n v="-63.546700000000001"/>
    <n v="94"/>
    <b v="1"/>
    <n v="913"/>
    <x v="2"/>
    <x v="2"/>
    <n v="1"/>
    <b v="0"/>
    <x v="0"/>
    <s v="Overnight"/>
    <s v="Cash"/>
    <n v="2"/>
    <s v="Sunny"/>
    <s v="Black Friday"/>
    <x v="0"/>
    <b v="0"/>
    <n v="2"/>
    <n v="25.13"/>
    <n v="25.13"/>
    <n v="2.5099999999999998"/>
    <x v="1"/>
  </r>
  <r>
    <n v="5582"/>
    <s v="30/11/2019"/>
    <d v="1899-12-30T07:11:45"/>
    <n v="433"/>
    <x v="43"/>
    <x v="2"/>
    <x v="12"/>
    <n v="64.248000000000005"/>
    <n v="-84.889600000000002"/>
    <n v="99"/>
    <b v="0"/>
    <n v="229"/>
    <x v="0"/>
    <x v="0"/>
    <n v="4"/>
    <b v="1"/>
    <x v="0"/>
    <s v="Overnight"/>
    <s v="Debit Card"/>
    <n v="3"/>
    <s v="Snowy"/>
    <s v="Christmas Market"/>
    <x v="1"/>
    <b v="0"/>
    <n v="3"/>
    <n v="97.17"/>
    <n v="388.69"/>
    <n v="0"/>
    <x v="0"/>
  </r>
  <r>
    <n v="5583"/>
    <s v="12/08/2018"/>
    <d v="1899-12-30T11:50:14"/>
    <n v="397"/>
    <x v="31"/>
    <x v="1"/>
    <x v="5"/>
    <n v="52.939900000000002"/>
    <n v="-106.4509"/>
    <n v="59"/>
    <b v="0"/>
    <n v="220"/>
    <x v="2"/>
    <x v="2"/>
    <n v="4"/>
    <b v="1"/>
    <x v="1"/>
    <s v="Express"/>
    <s v="Online Payment"/>
    <n v="3"/>
    <s v="Snowy"/>
    <s v="None"/>
    <x v="0"/>
    <b v="0"/>
    <n v="2"/>
    <n v="49.18"/>
    <n v="196.71"/>
    <n v="0"/>
    <x v="0"/>
  </r>
  <r>
    <n v="5584"/>
    <s v="23/11/2019"/>
    <d v="1899-12-30T23:12:07"/>
    <n v="378"/>
    <x v="35"/>
    <x v="2"/>
    <x v="3"/>
    <n v="53.933300000000003"/>
    <n v="-116.5765"/>
    <n v="18"/>
    <b v="0"/>
    <n v="665"/>
    <x v="0"/>
    <x v="0"/>
    <n v="2"/>
    <b v="0"/>
    <x v="0"/>
    <s v="Overnight"/>
    <s v="Debit Card"/>
    <n v="2"/>
    <s v="Snowy"/>
    <s v="Black Friday"/>
    <x v="0"/>
    <b v="1"/>
    <n v="3"/>
    <n v="14.88"/>
    <n v="29.75"/>
    <n v="2.98"/>
    <x v="1"/>
  </r>
  <r>
    <n v="5585"/>
    <s v="14/12/2019"/>
    <d v="1899-12-30T12:30:40"/>
    <n v="356"/>
    <x v="34"/>
    <x v="1"/>
    <x v="3"/>
    <n v="53.933300000000003"/>
    <n v="-116.5765"/>
    <n v="51"/>
    <b v="0"/>
    <n v="73"/>
    <x v="2"/>
    <x v="2"/>
    <n v="2"/>
    <b v="0"/>
    <x v="1"/>
    <s v="Standard"/>
    <s v="Online Payment"/>
    <n v="2"/>
    <s v="Snowy"/>
    <s v="None"/>
    <x v="0"/>
    <b v="1"/>
    <n v="4"/>
    <n v="61.75"/>
    <n v="123.5"/>
    <n v="0"/>
    <x v="0"/>
  </r>
  <r>
    <n v="5586"/>
    <s v="17/11/2020"/>
    <d v="1899-12-30T04:28:18"/>
    <n v="256"/>
    <x v="2"/>
    <x v="0"/>
    <x v="8"/>
    <n v="46.318800000000003"/>
    <n v="-63.146099999999997"/>
    <n v="11"/>
    <b v="0"/>
    <n v="933"/>
    <x v="0"/>
    <x v="0"/>
    <n v="2"/>
    <b v="1"/>
    <x v="0"/>
    <s v="Express"/>
    <s v="Credit Card"/>
    <n v="4"/>
    <s v="Sunny"/>
    <s v="Christmas Market"/>
    <x v="1"/>
    <b v="0"/>
    <n v="1"/>
    <n v="30.86"/>
    <n v="61.73"/>
    <n v="0"/>
    <x v="0"/>
  </r>
  <r>
    <n v="5587"/>
    <s v="11/01/2021"/>
    <d v="1899-12-30T13:07:43"/>
    <n v="40"/>
    <x v="1"/>
    <x v="2"/>
    <x v="2"/>
    <n v="46.813099999999999"/>
    <n v="-71.207499999999996"/>
    <n v="100"/>
    <b v="1"/>
    <n v="930"/>
    <x v="3"/>
    <x v="3"/>
    <n v="3"/>
    <b v="1"/>
    <x v="0"/>
    <s v="Express"/>
    <s v="Cash"/>
    <n v="1"/>
    <s v="Rainy"/>
    <s v="None"/>
    <x v="0"/>
    <b v="1"/>
    <n v="4"/>
    <n v="72.2"/>
    <n v="216.6"/>
    <n v="0"/>
    <x v="0"/>
  </r>
  <r>
    <n v="5588"/>
    <s v="20/11/2020"/>
    <d v="1899-12-30T12:38:50"/>
    <n v="289"/>
    <x v="14"/>
    <x v="2"/>
    <x v="1"/>
    <n v="53.726700000000001"/>
    <n v="-127.6476"/>
    <n v="50"/>
    <b v="1"/>
    <n v="30"/>
    <x v="3"/>
    <x v="3"/>
    <n v="2"/>
    <b v="1"/>
    <x v="1"/>
    <s v="Express"/>
    <s v="Online Payment"/>
    <n v="1"/>
    <s v="Sunny"/>
    <s v="Christmas Market"/>
    <x v="1"/>
    <b v="1"/>
    <n v="4"/>
    <n v="81.430000000000007"/>
    <n v="162.85"/>
    <n v="0"/>
    <x v="0"/>
  </r>
  <r>
    <n v="5589"/>
    <s v="26/11/2021"/>
    <d v="1899-12-30T15:26:48"/>
    <n v="103"/>
    <x v="6"/>
    <x v="1"/>
    <x v="3"/>
    <n v="53.933300000000003"/>
    <n v="-116.5765"/>
    <n v="86"/>
    <b v="1"/>
    <n v="743"/>
    <x v="1"/>
    <x v="1"/>
    <n v="1"/>
    <b v="0"/>
    <x v="1"/>
    <s v="Express"/>
    <s v="Credit Card"/>
    <n v="1"/>
    <s v="Sunny"/>
    <s v="Black Friday"/>
    <x v="0"/>
    <b v="1"/>
    <n v="1"/>
    <n v="10.27"/>
    <n v="10.27"/>
    <n v="1.03"/>
    <x v="1"/>
  </r>
  <r>
    <n v="5590"/>
    <s v="23/12/2020"/>
    <d v="1899-12-30T07:47:53"/>
    <n v="356"/>
    <x v="49"/>
    <x v="0"/>
    <x v="5"/>
    <n v="52.939900000000002"/>
    <n v="-106.4509"/>
    <n v="37"/>
    <b v="0"/>
    <n v="889"/>
    <x v="0"/>
    <x v="0"/>
    <n v="3"/>
    <b v="1"/>
    <x v="1"/>
    <s v="Express"/>
    <s v="Online Payment"/>
    <n v="5"/>
    <s v="Rainy"/>
    <s v="Black Friday"/>
    <x v="0"/>
    <b v="1"/>
    <n v="5"/>
    <n v="81.59"/>
    <n v="244.77"/>
    <n v="24.48"/>
    <x v="1"/>
  </r>
  <r>
    <n v="5591"/>
    <s v="12/10/2021"/>
    <d v="1899-12-30T17:10:09"/>
    <n v="81"/>
    <x v="22"/>
    <x v="0"/>
    <x v="8"/>
    <n v="46.318800000000003"/>
    <n v="-63.146099999999997"/>
    <n v="22"/>
    <b v="1"/>
    <n v="738"/>
    <x v="1"/>
    <x v="1"/>
    <n v="2"/>
    <b v="1"/>
    <x v="1"/>
    <s v="Standard"/>
    <s v="Cash"/>
    <n v="1"/>
    <s v="Sunny"/>
    <s v="Black Friday"/>
    <x v="0"/>
    <b v="1"/>
    <n v="3"/>
    <n v="89.2"/>
    <n v="178.39"/>
    <n v="17.84"/>
    <x v="1"/>
  </r>
  <r>
    <n v="5592"/>
    <s v="12/04/2021"/>
    <d v="1899-12-30T02:15:56"/>
    <n v="371"/>
    <x v="4"/>
    <x v="2"/>
    <x v="2"/>
    <n v="46.813099999999999"/>
    <n v="-71.207499999999996"/>
    <n v="36"/>
    <b v="1"/>
    <n v="364"/>
    <x v="0"/>
    <x v="0"/>
    <n v="2"/>
    <b v="1"/>
    <x v="1"/>
    <s v="Express"/>
    <s v="Cash"/>
    <n v="3"/>
    <s v="Sunny"/>
    <s v="None"/>
    <x v="0"/>
    <b v="1"/>
    <n v="4"/>
    <n v="51.74"/>
    <n v="103.49"/>
    <n v="0"/>
    <x v="0"/>
  </r>
  <r>
    <n v="5593"/>
    <s v="13/11/2023"/>
    <d v="1899-12-30T23:05:11"/>
    <n v="91"/>
    <x v="13"/>
    <x v="2"/>
    <x v="8"/>
    <n v="46.318800000000003"/>
    <n v="-63.146099999999997"/>
    <n v="56"/>
    <b v="0"/>
    <n v="253"/>
    <x v="2"/>
    <x v="2"/>
    <n v="4"/>
    <b v="0"/>
    <x v="0"/>
    <s v="Standard"/>
    <s v="Cash"/>
    <n v="2"/>
    <s v="Sunny"/>
    <s v="Black Friday"/>
    <x v="0"/>
    <b v="1"/>
    <n v="4"/>
    <n v="13.94"/>
    <n v="55.76"/>
    <n v="5.58"/>
    <x v="1"/>
  </r>
  <r>
    <n v="5594"/>
    <s v="30/12/2023"/>
    <d v="1899-12-30T03:57:51"/>
    <n v="174"/>
    <x v="43"/>
    <x v="1"/>
    <x v="2"/>
    <n v="46.813099999999999"/>
    <n v="-71.207499999999996"/>
    <n v="11"/>
    <b v="1"/>
    <n v="805"/>
    <x v="3"/>
    <x v="3"/>
    <n v="1"/>
    <b v="1"/>
    <x v="0"/>
    <s v="Express"/>
    <s v="Cash"/>
    <n v="3"/>
    <s v="Snowy"/>
    <s v="Christmas Market"/>
    <x v="1"/>
    <b v="0"/>
    <n v="1"/>
    <n v="27.3"/>
    <n v="27.3"/>
    <n v="0"/>
    <x v="0"/>
  </r>
  <r>
    <n v="5595"/>
    <s v="31/12/2018"/>
    <d v="1899-12-30T06:49:24"/>
    <n v="256"/>
    <x v="42"/>
    <x v="2"/>
    <x v="0"/>
    <n v="51.253799999999998"/>
    <n v="-85.3232"/>
    <n v="54"/>
    <b v="0"/>
    <n v="9"/>
    <x v="1"/>
    <x v="1"/>
    <n v="2"/>
    <b v="0"/>
    <x v="0"/>
    <s v="Standard"/>
    <s v="Debit Card"/>
    <n v="1"/>
    <s v="Rainy"/>
    <s v="Black Friday"/>
    <x v="0"/>
    <b v="0"/>
    <n v="2"/>
    <n v="77.98"/>
    <n v="155.96"/>
    <n v="15.6"/>
    <x v="1"/>
  </r>
  <r>
    <n v="5596"/>
    <s v="17/12/2022"/>
    <d v="1899-12-30T17:25:47"/>
    <n v="157"/>
    <x v="8"/>
    <x v="0"/>
    <x v="3"/>
    <n v="53.933300000000003"/>
    <n v="-116.5765"/>
    <n v="86"/>
    <b v="1"/>
    <n v="497"/>
    <x v="2"/>
    <x v="2"/>
    <n v="2"/>
    <b v="0"/>
    <x v="0"/>
    <s v="Express"/>
    <s v="Cash"/>
    <n v="1"/>
    <s v="Sunny"/>
    <s v="Black Friday"/>
    <x v="0"/>
    <b v="1"/>
    <n v="1"/>
    <n v="80.38"/>
    <n v="160.76"/>
    <n v="16.079999999999998"/>
    <x v="1"/>
  </r>
  <r>
    <n v="5597"/>
    <s v="12/06/2020"/>
    <d v="1899-12-30T12:12:35"/>
    <n v="474"/>
    <x v="15"/>
    <x v="2"/>
    <x v="7"/>
    <n v="45.077800000000003"/>
    <n v="-63.546700000000001"/>
    <n v="18"/>
    <b v="1"/>
    <n v="876"/>
    <x v="2"/>
    <x v="2"/>
    <n v="5"/>
    <b v="0"/>
    <x v="1"/>
    <s v="Express"/>
    <s v="Credit Card"/>
    <n v="5"/>
    <s v="Rainy"/>
    <s v="Black Friday"/>
    <x v="0"/>
    <b v="1"/>
    <n v="1"/>
    <n v="41.43"/>
    <n v="207.17"/>
    <n v="20.72"/>
    <x v="1"/>
  </r>
  <r>
    <n v="5598"/>
    <s v="12/10/2018"/>
    <d v="1899-12-30T06:42:20"/>
    <n v="171"/>
    <x v="10"/>
    <x v="0"/>
    <x v="9"/>
    <n v="54.273099999999999"/>
    <n v="-61.738799999999998"/>
    <n v="20"/>
    <b v="0"/>
    <n v="725"/>
    <x v="0"/>
    <x v="0"/>
    <n v="2"/>
    <b v="1"/>
    <x v="0"/>
    <s v="Standard"/>
    <s v="Debit Card"/>
    <n v="1"/>
    <s v="Sunny"/>
    <s v="Black Friday"/>
    <x v="0"/>
    <b v="1"/>
    <n v="5"/>
    <n v="75.37"/>
    <n v="150.74"/>
    <n v="15.07"/>
    <x v="1"/>
  </r>
  <r>
    <n v="5599"/>
    <s v="16/12/2023"/>
    <d v="1899-12-30T11:37:58"/>
    <n v="165"/>
    <x v="20"/>
    <x v="0"/>
    <x v="12"/>
    <n v="64.248000000000005"/>
    <n v="-84.889600000000002"/>
    <n v="43"/>
    <b v="0"/>
    <n v="523"/>
    <x v="4"/>
    <x v="4"/>
    <n v="4"/>
    <b v="1"/>
    <x v="0"/>
    <s v="Standard"/>
    <s v="Online Payment"/>
    <n v="1"/>
    <s v="Sunny"/>
    <s v="None"/>
    <x v="0"/>
    <b v="0"/>
    <n v="4"/>
    <n v="98.26"/>
    <n v="393.06"/>
    <n v="0"/>
    <x v="0"/>
  </r>
  <r>
    <n v="5600"/>
    <s v="13/11/2018"/>
    <d v="1899-12-30T09:27:31"/>
    <n v="34"/>
    <x v="33"/>
    <x v="0"/>
    <x v="1"/>
    <n v="53.726700000000001"/>
    <n v="-127.6476"/>
    <n v="88"/>
    <b v="0"/>
    <n v="766"/>
    <x v="2"/>
    <x v="2"/>
    <n v="2"/>
    <b v="1"/>
    <x v="0"/>
    <s v="Express"/>
    <s v="Credit Card"/>
    <n v="5"/>
    <s v="Sunny"/>
    <s v="Black Friday"/>
    <x v="0"/>
    <b v="1"/>
    <n v="4"/>
    <n v="69.319999999999993"/>
    <n v="138.63"/>
    <n v="13.86"/>
    <x v="1"/>
  </r>
  <r>
    <n v="5601"/>
    <s v="12/12/2018"/>
    <d v="1899-12-30T00:11:18"/>
    <n v="430"/>
    <x v="12"/>
    <x v="0"/>
    <x v="7"/>
    <n v="45.077800000000003"/>
    <n v="-63.546700000000001"/>
    <n v="2"/>
    <b v="0"/>
    <n v="75"/>
    <x v="1"/>
    <x v="1"/>
    <n v="2"/>
    <b v="0"/>
    <x v="1"/>
    <s v="Overnight"/>
    <s v="Debit Card"/>
    <n v="2"/>
    <s v="Snowy"/>
    <s v="Black Friday"/>
    <x v="0"/>
    <b v="0"/>
    <n v="3"/>
    <n v="57.01"/>
    <n v="114.02"/>
    <n v="11.4"/>
    <x v="1"/>
  </r>
  <r>
    <n v="5602"/>
    <s v="14/12/2018"/>
    <d v="1899-12-30T18:56:35"/>
    <n v="377"/>
    <x v="18"/>
    <x v="2"/>
    <x v="11"/>
    <n v="63.588799999999999"/>
    <n v="-115.5069"/>
    <n v="94"/>
    <b v="1"/>
    <n v="911"/>
    <x v="3"/>
    <x v="3"/>
    <n v="2"/>
    <b v="1"/>
    <x v="1"/>
    <s v="Overnight"/>
    <s v="Online Payment"/>
    <n v="2"/>
    <s v="Rainy"/>
    <s v="Black Friday"/>
    <x v="0"/>
    <b v="0"/>
    <n v="4"/>
    <n v="42.81"/>
    <n v="85.62"/>
    <n v="8.56"/>
    <x v="1"/>
  </r>
  <r>
    <n v="5603"/>
    <s v="14/12/2021"/>
    <d v="1899-12-30T05:10:07"/>
    <n v="204"/>
    <x v="37"/>
    <x v="2"/>
    <x v="0"/>
    <n v="51.253799999999998"/>
    <n v="-85.3232"/>
    <n v="87"/>
    <b v="1"/>
    <n v="623"/>
    <x v="0"/>
    <x v="0"/>
    <n v="3"/>
    <b v="1"/>
    <x v="1"/>
    <s v="Express"/>
    <s v="Credit Card"/>
    <n v="4"/>
    <s v="Sunny"/>
    <s v="None"/>
    <x v="0"/>
    <b v="1"/>
    <n v="5"/>
    <n v="68.349999999999994"/>
    <n v="205.05"/>
    <n v="0"/>
    <x v="0"/>
  </r>
  <r>
    <n v="5604"/>
    <s v="15/11/2021"/>
    <d v="1899-12-30T11:59:44"/>
    <n v="365"/>
    <x v="22"/>
    <x v="2"/>
    <x v="8"/>
    <n v="46.318800000000003"/>
    <n v="-63.146099999999997"/>
    <n v="20"/>
    <b v="1"/>
    <n v="692"/>
    <x v="0"/>
    <x v="0"/>
    <n v="2"/>
    <b v="0"/>
    <x v="0"/>
    <s v="Express"/>
    <s v="Credit Card"/>
    <n v="5"/>
    <s v="Sunny"/>
    <s v="None"/>
    <x v="0"/>
    <b v="0"/>
    <n v="5"/>
    <n v="52.64"/>
    <n v="105.27"/>
    <n v="0"/>
    <x v="0"/>
  </r>
  <r>
    <n v="5605"/>
    <s v="15/11/2020"/>
    <d v="1899-12-30T13:04:04"/>
    <n v="109"/>
    <x v="0"/>
    <x v="1"/>
    <x v="2"/>
    <n v="46.813099999999999"/>
    <n v="-71.207499999999996"/>
    <n v="68"/>
    <b v="0"/>
    <n v="741"/>
    <x v="3"/>
    <x v="3"/>
    <n v="2"/>
    <b v="0"/>
    <x v="0"/>
    <s v="Overnight"/>
    <s v="Online Payment"/>
    <n v="3"/>
    <s v="Sunny"/>
    <s v="Christmas Market"/>
    <x v="1"/>
    <b v="0"/>
    <n v="1"/>
    <n v="42.66"/>
    <n v="85.33"/>
    <n v="0"/>
    <x v="0"/>
  </r>
  <r>
    <n v="5606"/>
    <s v="31/12/2018"/>
    <d v="1899-12-30T04:59:50"/>
    <n v="52"/>
    <x v="40"/>
    <x v="2"/>
    <x v="12"/>
    <n v="64.248000000000005"/>
    <n v="-84.889600000000002"/>
    <n v="14"/>
    <b v="1"/>
    <n v="293"/>
    <x v="2"/>
    <x v="2"/>
    <n v="5"/>
    <b v="1"/>
    <x v="1"/>
    <s v="Standard"/>
    <s v="Online Payment"/>
    <n v="5"/>
    <s v="Snowy"/>
    <s v="Black Friday"/>
    <x v="0"/>
    <b v="0"/>
    <n v="3"/>
    <n v="34.86"/>
    <n v="174.3"/>
    <n v="17.43"/>
    <x v="1"/>
  </r>
  <r>
    <n v="5607"/>
    <s v="14/11/2022"/>
    <d v="1899-12-30T10:00:48"/>
    <n v="344"/>
    <x v="0"/>
    <x v="0"/>
    <x v="2"/>
    <n v="46.813099999999999"/>
    <n v="-71.207499999999996"/>
    <n v="58"/>
    <b v="1"/>
    <n v="575"/>
    <x v="1"/>
    <x v="1"/>
    <n v="5"/>
    <b v="0"/>
    <x v="0"/>
    <s v="Express"/>
    <s v="Online Payment"/>
    <n v="2"/>
    <s v="Rainy"/>
    <s v="Black Friday"/>
    <x v="0"/>
    <b v="1"/>
    <n v="4"/>
    <n v="44.95"/>
    <n v="224.75"/>
    <n v="22.48"/>
    <x v="1"/>
  </r>
  <r>
    <n v="5608"/>
    <s v="15/11/2021"/>
    <d v="1899-12-30T01:28:32"/>
    <n v="394"/>
    <x v="33"/>
    <x v="0"/>
    <x v="2"/>
    <n v="46.813099999999999"/>
    <n v="-71.207499999999996"/>
    <n v="57"/>
    <b v="1"/>
    <n v="466"/>
    <x v="0"/>
    <x v="0"/>
    <n v="1"/>
    <b v="1"/>
    <x v="1"/>
    <s v="Overnight"/>
    <s v="Debit Card"/>
    <n v="1"/>
    <s v="Sunny"/>
    <s v="None"/>
    <x v="0"/>
    <b v="0"/>
    <n v="1"/>
    <n v="48.32"/>
    <n v="48.32"/>
    <n v="0"/>
    <x v="0"/>
  </r>
  <r>
    <n v="5609"/>
    <s v="11/08/2022"/>
    <d v="1899-12-30T14:36:35"/>
    <n v="181"/>
    <x v="30"/>
    <x v="1"/>
    <x v="0"/>
    <n v="51.253799999999998"/>
    <n v="-85.3232"/>
    <n v="17"/>
    <b v="1"/>
    <n v="71"/>
    <x v="2"/>
    <x v="2"/>
    <n v="1"/>
    <b v="1"/>
    <x v="1"/>
    <s v="Express"/>
    <s v="Cash"/>
    <n v="5"/>
    <s v="Snowy"/>
    <s v="Black Friday"/>
    <x v="0"/>
    <b v="0"/>
    <n v="4"/>
    <n v="53.63"/>
    <n v="53.63"/>
    <n v="5.36"/>
    <x v="1"/>
  </r>
  <r>
    <n v="5610"/>
    <s v="23/11/2021"/>
    <d v="1899-12-30T06:07:41"/>
    <n v="399"/>
    <x v="40"/>
    <x v="1"/>
    <x v="8"/>
    <n v="46.318800000000003"/>
    <n v="-63.146099999999997"/>
    <n v="7"/>
    <b v="1"/>
    <n v="765"/>
    <x v="3"/>
    <x v="3"/>
    <n v="3"/>
    <b v="0"/>
    <x v="0"/>
    <s v="Overnight"/>
    <s v="Debit Card"/>
    <n v="1"/>
    <s v="Rainy"/>
    <s v="Black Friday"/>
    <x v="0"/>
    <b v="0"/>
    <n v="2"/>
    <n v="97.49"/>
    <n v="292.45999999999998"/>
    <n v="29.25"/>
    <x v="1"/>
  </r>
  <r>
    <n v="5611"/>
    <s v="11/02/2018"/>
    <d v="1899-12-30T00:24:38"/>
    <n v="398"/>
    <x v="26"/>
    <x v="0"/>
    <x v="1"/>
    <n v="53.726700000000001"/>
    <n v="-127.6476"/>
    <n v="39"/>
    <b v="1"/>
    <n v="253"/>
    <x v="4"/>
    <x v="4"/>
    <n v="2"/>
    <b v="0"/>
    <x v="0"/>
    <s v="Overnight"/>
    <s v="Cash"/>
    <n v="2"/>
    <s v="Snowy"/>
    <s v="Christmas Market"/>
    <x v="1"/>
    <b v="1"/>
    <n v="2"/>
    <n v="61.17"/>
    <n v="122.34"/>
    <n v="0"/>
    <x v="0"/>
  </r>
  <r>
    <n v="5612"/>
    <s v="25/11/2020"/>
    <d v="1899-12-30T09:33:18"/>
    <n v="283"/>
    <x v="19"/>
    <x v="1"/>
    <x v="3"/>
    <n v="53.933300000000003"/>
    <n v="-116.5765"/>
    <n v="12"/>
    <b v="1"/>
    <n v="223"/>
    <x v="0"/>
    <x v="0"/>
    <n v="1"/>
    <b v="0"/>
    <x v="0"/>
    <s v="Standard"/>
    <s v="Cash"/>
    <n v="3"/>
    <s v="Snowy"/>
    <s v="Black Friday"/>
    <x v="0"/>
    <b v="0"/>
    <n v="5"/>
    <n v="24.54"/>
    <n v="24.54"/>
    <n v="2.4500000000000002"/>
    <x v="1"/>
  </r>
  <r>
    <n v="5613"/>
    <s v="12/11/2023"/>
    <d v="1899-12-30T06:29:30"/>
    <n v="56"/>
    <x v="41"/>
    <x v="0"/>
    <x v="10"/>
    <n v="64.282300000000006"/>
    <n v="-135"/>
    <n v="89"/>
    <b v="1"/>
    <n v="970"/>
    <x v="1"/>
    <x v="1"/>
    <n v="2"/>
    <b v="0"/>
    <x v="0"/>
    <s v="Standard"/>
    <s v="Credit Card"/>
    <n v="2"/>
    <s v="Sunny"/>
    <s v="Black Friday"/>
    <x v="0"/>
    <b v="0"/>
    <n v="5"/>
    <n v="47.06"/>
    <n v="94.11"/>
    <n v="9.41"/>
    <x v="1"/>
  </r>
  <r>
    <n v="5614"/>
    <s v="11/09/2020"/>
    <d v="1899-12-30T15:33:20"/>
    <n v="209"/>
    <x v="25"/>
    <x v="2"/>
    <x v="2"/>
    <n v="46.813099999999999"/>
    <n v="-71.207499999999996"/>
    <n v="53"/>
    <b v="0"/>
    <n v="721"/>
    <x v="0"/>
    <x v="0"/>
    <n v="4"/>
    <b v="1"/>
    <x v="0"/>
    <s v="Overnight"/>
    <s v="Credit Card"/>
    <n v="4"/>
    <s v="Sunny"/>
    <s v="Christmas Market"/>
    <x v="1"/>
    <b v="0"/>
    <n v="5"/>
    <n v="64.14"/>
    <n v="256.56"/>
    <n v="0"/>
    <x v="0"/>
  </r>
  <r>
    <n v="5615"/>
    <s v="13/11/2021"/>
    <d v="1899-12-30T17:14:28"/>
    <n v="260"/>
    <x v="16"/>
    <x v="0"/>
    <x v="0"/>
    <n v="51.253799999999998"/>
    <n v="-85.3232"/>
    <n v="47"/>
    <b v="0"/>
    <n v="488"/>
    <x v="4"/>
    <x v="4"/>
    <n v="4"/>
    <b v="1"/>
    <x v="0"/>
    <s v="Standard"/>
    <s v="Cash"/>
    <n v="1"/>
    <s v="Rainy"/>
    <s v="None"/>
    <x v="0"/>
    <b v="1"/>
    <n v="3"/>
    <n v="69.569999999999993"/>
    <n v="278.29000000000002"/>
    <n v="0"/>
    <x v="0"/>
  </r>
  <r>
    <n v="5616"/>
    <s v="22/11/2021"/>
    <d v="1899-12-30T09:54:35"/>
    <n v="447"/>
    <x v="45"/>
    <x v="1"/>
    <x v="2"/>
    <n v="46.813099999999999"/>
    <n v="-71.207499999999996"/>
    <n v="91"/>
    <b v="1"/>
    <n v="434"/>
    <x v="4"/>
    <x v="4"/>
    <n v="2"/>
    <b v="1"/>
    <x v="1"/>
    <s v="Overnight"/>
    <s v="Cash"/>
    <n v="2"/>
    <s v="Sunny"/>
    <s v="Black Friday"/>
    <x v="0"/>
    <b v="0"/>
    <n v="3"/>
    <n v="97.66"/>
    <n v="195.32"/>
    <n v="19.53"/>
    <x v="1"/>
  </r>
  <r>
    <n v="5617"/>
    <s v="29/12/2018"/>
    <d v="1899-12-30T06:47:09"/>
    <n v="90"/>
    <x v="35"/>
    <x v="1"/>
    <x v="10"/>
    <n v="64.282300000000006"/>
    <n v="-135"/>
    <n v="89"/>
    <b v="1"/>
    <n v="919"/>
    <x v="0"/>
    <x v="0"/>
    <n v="1"/>
    <b v="1"/>
    <x v="1"/>
    <s v="Express"/>
    <s v="Cash"/>
    <n v="2"/>
    <s v="Sunny"/>
    <s v="None"/>
    <x v="0"/>
    <b v="1"/>
    <n v="3"/>
    <n v="86.24"/>
    <n v="86.24"/>
    <n v="0"/>
    <x v="0"/>
  </r>
  <r>
    <n v="5618"/>
    <s v="29/11/2018"/>
    <d v="1899-12-30T14:17:10"/>
    <n v="1"/>
    <x v="18"/>
    <x v="2"/>
    <x v="3"/>
    <n v="53.933300000000003"/>
    <n v="-116.5765"/>
    <n v="16"/>
    <b v="1"/>
    <n v="718"/>
    <x v="1"/>
    <x v="1"/>
    <n v="1"/>
    <b v="1"/>
    <x v="0"/>
    <s v="Overnight"/>
    <s v="Cash"/>
    <n v="3"/>
    <s v="Snowy"/>
    <s v="Black Friday"/>
    <x v="0"/>
    <b v="0"/>
    <n v="4"/>
    <n v="34.28"/>
    <n v="34.28"/>
    <n v="3.43"/>
    <x v="1"/>
  </r>
  <r>
    <n v="5619"/>
    <s v="11/05/2022"/>
    <d v="1899-12-30T07:32:03"/>
    <n v="481"/>
    <x v="0"/>
    <x v="1"/>
    <x v="0"/>
    <n v="51.253799999999998"/>
    <n v="-85.3232"/>
    <n v="47"/>
    <b v="0"/>
    <n v="30"/>
    <x v="2"/>
    <x v="2"/>
    <n v="4"/>
    <b v="1"/>
    <x v="0"/>
    <s v="Standard"/>
    <s v="Online Payment"/>
    <n v="5"/>
    <s v="Sunny"/>
    <s v="Christmas Market"/>
    <x v="1"/>
    <b v="0"/>
    <n v="2"/>
    <n v="81.64"/>
    <n v="326.58"/>
    <n v="0"/>
    <x v="0"/>
  </r>
  <r>
    <n v="5620"/>
    <s v="15/11/2021"/>
    <d v="1899-12-30T11:44:47"/>
    <n v="396"/>
    <x v="42"/>
    <x v="1"/>
    <x v="11"/>
    <n v="63.588799999999999"/>
    <n v="-115.5069"/>
    <n v="40"/>
    <b v="1"/>
    <n v="43"/>
    <x v="3"/>
    <x v="3"/>
    <n v="3"/>
    <b v="1"/>
    <x v="0"/>
    <s v="Standard"/>
    <s v="Credit Card"/>
    <n v="4"/>
    <s v="Rainy"/>
    <s v="Black Friday"/>
    <x v="0"/>
    <b v="1"/>
    <n v="5"/>
    <n v="28.65"/>
    <n v="85.94"/>
    <n v="8.59"/>
    <x v="1"/>
  </r>
  <r>
    <n v="5621"/>
    <s v="11/12/2020"/>
    <d v="1899-12-30T14:09:29"/>
    <n v="358"/>
    <x v="45"/>
    <x v="2"/>
    <x v="5"/>
    <n v="52.939900000000002"/>
    <n v="-106.4509"/>
    <n v="69"/>
    <b v="0"/>
    <n v="617"/>
    <x v="0"/>
    <x v="0"/>
    <n v="4"/>
    <b v="1"/>
    <x v="0"/>
    <s v="Standard"/>
    <s v="Online Payment"/>
    <n v="1"/>
    <s v="Snowy"/>
    <s v="Black Friday"/>
    <x v="0"/>
    <b v="0"/>
    <n v="1"/>
    <n v="92.03"/>
    <n v="368.13"/>
    <n v="36.81"/>
    <x v="1"/>
  </r>
  <r>
    <n v="5622"/>
    <s v="17/12/2020"/>
    <d v="1899-12-30T08:47:34"/>
    <n v="63"/>
    <x v="29"/>
    <x v="2"/>
    <x v="10"/>
    <n v="64.282300000000006"/>
    <n v="-135"/>
    <n v="24"/>
    <b v="1"/>
    <n v="929"/>
    <x v="4"/>
    <x v="4"/>
    <n v="2"/>
    <b v="0"/>
    <x v="0"/>
    <s v="Express"/>
    <s v="Online Payment"/>
    <n v="1"/>
    <s v="Rainy"/>
    <s v="Black Friday"/>
    <x v="0"/>
    <b v="0"/>
    <n v="1"/>
    <n v="42"/>
    <n v="84"/>
    <n v="8.4"/>
    <x v="1"/>
  </r>
  <r>
    <n v="5623"/>
    <s v="12/07/2023"/>
    <d v="1899-12-30T07:00:43"/>
    <n v="433"/>
    <x v="46"/>
    <x v="0"/>
    <x v="8"/>
    <n v="46.318800000000003"/>
    <n v="-63.146099999999997"/>
    <n v="38"/>
    <b v="0"/>
    <n v="213"/>
    <x v="4"/>
    <x v="4"/>
    <n v="2"/>
    <b v="1"/>
    <x v="1"/>
    <s v="Express"/>
    <s v="Online Payment"/>
    <n v="4"/>
    <s v="Rainy"/>
    <s v="None"/>
    <x v="0"/>
    <b v="0"/>
    <n v="4"/>
    <n v="81.45"/>
    <n v="162.9"/>
    <n v="0"/>
    <x v="0"/>
  </r>
  <r>
    <n v="5624"/>
    <s v="12/04/2023"/>
    <d v="1899-12-30T23:38:18"/>
    <n v="322"/>
    <x v="46"/>
    <x v="0"/>
    <x v="12"/>
    <n v="64.248000000000005"/>
    <n v="-84.889600000000002"/>
    <n v="44"/>
    <b v="1"/>
    <n v="774"/>
    <x v="3"/>
    <x v="3"/>
    <n v="5"/>
    <b v="0"/>
    <x v="1"/>
    <s v="Express"/>
    <s v="Online Payment"/>
    <n v="1"/>
    <s v="Rainy"/>
    <s v="Christmas Market"/>
    <x v="1"/>
    <b v="0"/>
    <n v="1"/>
    <n v="98.83"/>
    <n v="494.17"/>
    <n v="0"/>
    <x v="0"/>
  </r>
  <r>
    <n v="5625"/>
    <s v="17/12/2019"/>
    <d v="1899-12-30T19:26:06"/>
    <n v="152"/>
    <x v="31"/>
    <x v="0"/>
    <x v="5"/>
    <n v="52.939900000000002"/>
    <n v="-106.4509"/>
    <n v="27"/>
    <b v="1"/>
    <n v="792"/>
    <x v="3"/>
    <x v="3"/>
    <n v="5"/>
    <b v="1"/>
    <x v="1"/>
    <s v="Overnight"/>
    <s v="Debit Card"/>
    <n v="4"/>
    <s v="Sunny"/>
    <s v="Black Friday"/>
    <x v="0"/>
    <b v="1"/>
    <n v="3"/>
    <n v="25.36"/>
    <n v="126.82"/>
    <n v="12.68"/>
    <x v="1"/>
  </r>
  <r>
    <n v="5626"/>
    <s v="11/04/2018"/>
    <d v="1899-12-30T16:30:20"/>
    <n v="237"/>
    <x v="33"/>
    <x v="2"/>
    <x v="0"/>
    <n v="51.253799999999998"/>
    <n v="-85.3232"/>
    <n v="36"/>
    <b v="0"/>
    <n v="779"/>
    <x v="3"/>
    <x v="3"/>
    <n v="4"/>
    <b v="1"/>
    <x v="1"/>
    <s v="Express"/>
    <s v="Credit Card"/>
    <n v="3"/>
    <s v="Rainy"/>
    <s v="Christmas Market"/>
    <x v="1"/>
    <b v="0"/>
    <n v="2"/>
    <n v="99.94"/>
    <n v="399.77"/>
    <n v="0"/>
    <x v="0"/>
  </r>
  <r>
    <n v="5627"/>
    <s v="26/12/2019"/>
    <d v="1899-12-30T18:51:35"/>
    <n v="275"/>
    <x v="18"/>
    <x v="0"/>
    <x v="7"/>
    <n v="45.077800000000003"/>
    <n v="-63.546700000000001"/>
    <n v="93"/>
    <b v="0"/>
    <n v="469"/>
    <x v="3"/>
    <x v="3"/>
    <n v="3"/>
    <b v="1"/>
    <x v="1"/>
    <s v="Express"/>
    <s v="Online Payment"/>
    <n v="5"/>
    <s v="Snowy"/>
    <s v="None"/>
    <x v="0"/>
    <b v="0"/>
    <n v="3"/>
    <n v="49.56"/>
    <n v="148.69"/>
    <n v="0"/>
    <x v="0"/>
  </r>
  <r>
    <n v="5628"/>
    <s v="11/06/2021"/>
    <d v="1899-12-30T12:45:12"/>
    <n v="460"/>
    <x v="35"/>
    <x v="1"/>
    <x v="3"/>
    <n v="53.933300000000003"/>
    <n v="-116.5765"/>
    <n v="86"/>
    <b v="1"/>
    <n v="303"/>
    <x v="2"/>
    <x v="2"/>
    <n v="1"/>
    <b v="1"/>
    <x v="1"/>
    <s v="Standard"/>
    <s v="Online Payment"/>
    <n v="2"/>
    <s v="Rainy"/>
    <s v="None"/>
    <x v="0"/>
    <b v="0"/>
    <n v="5"/>
    <n v="23.18"/>
    <n v="23.18"/>
    <n v="0"/>
    <x v="0"/>
  </r>
  <r>
    <n v="5629"/>
    <s v="11/06/2020"/>
    <d v="1899-12-30T19:05:45"/>
    <n v="230"/>
    <x v="21"/>
    <x v="0"/>
    <x v="12"/>
    <n v="64.248000000000005"/>
    <n v="-84.889600000000002"/>
    <n v="44"/>
    <b v="1"/>
    <n v="547"/>
    <x v="1"/>
    <x v="1"/>
    <n v="5"/>
    <b v="0"/>
    <x v="0"/>
    <s v="Standard"/>
    <s v="Online Payment"/>
    <n v="1"/>
    <s v="Sunny"/>
    <s v="None"/>
    <x v="0"/>
    <b v="1"/>
    <n v="1"/>
    <n v="91.25"/>
    <n v="456.26"/>
    <n v="0"/>
    <x v="0"/>
  </r>
  <r>
    <n v="5630"/>
    <s v="29/11/2018"/>
    <d v="1899-12-30T08:50:38"/>
    <n v="209"/>
    <x v="36"/>
    <x v="0"/>
    <x v="1"/>
    <n v="53.726700000000001"/>
    <n v="-127.6476"/>
    <n v="8"/>
    <b v="1"/>
    <n v="165"/>
    <x v="3"/>
    <x v="3"/>
    <n v="2"/>
    <b v="1"/>
    <x v="1"/>
    <s v="Standard"/>
    <s v="Debit Card"/>
    <n v="1"/>
    <s v="Snowy"/>
    <s v="Black Friday"/>
    <x v="0"/>
    <b v="1"/>
    <n v="3"/>
    <n v="93.29"/>
    <n v="186.59"/>
    <n v="18.66"/>
    <x v="1"/>
  </r>
  <r>
    <n v="5631"/>
    <s v="11/05/2020"/>
    <d v="1899-12-30T13:38:24"/>
    <n v="45"/>
    <x v="47"/>
    <x v="1"/>
    <x v="7"/>
    <n v="45.077800000000003"/>
    <n v="-63.546700000000001"/>
    <n v="100"/>
    <b v="0"/>
    <n v="37"/>
    <x v="1"/>
    <x v="1"/>
    <n v="2"/>
    <b v="0"/>
    <x v="0"/>
    <s v="Express"/>
    <s v="Online Payment"/>
    <n v="2"/>
    <s v="Snowy"/>
    <s v="Black Friday"/>
    <x v="0"/>
    <b v="1"/>
    <n v="1"/>
    <n v="59.03"/>
    <n v="118.06"/>
    <n v="11.81"/>
    <x v="1"/>
  </r>
  <r>
    <n v="5632"/>
    <s v="30/11/2018"/>
    <d v="1899-12-30T08:04:13"/>
    <n v="427"/>
    <x v="37"/>
    <x v="2"/>
    <x v="2"/>
    <n v="46.813099999999999"/>
    <n v="-71.207499999999996"/>
    <n v="69"/>
    <b v="0"/>
    <n v="126"/>
    <x v="1"/>
    <x v="1"/>
    <n v="2"/>
    <b v="1"/>
    <x v="0"/>
    <s v="Express"/>
    <s v="Online Payment"/>
    <n v="4"/>
    <s v="Rainy"/>
    <s v="None"/>
    <x v="0"/>
    <b v="1"/>
    <n v="5"/>
    <n v="50.31"/>
    <n v="100.63"/>
    <n v="0"/>
    <x v="0"/>
  </r>
  <r>
    <n v="5633"/>
    <s v="21/11/2022"/>
    <d v="1899-12-30T04:23:10"/>
    <n v="148"/>
    <x v="1"/>
    <x v="2"/>
    <x v="4"/>
    <n v="53.760899999999999"/>
    <n v="-98.813900000000004"/>
    <n v="10"/>
    <b v="1"/>
    <n v="407"/>
    <x v="4"/>
    <x v="4"/>
    <n v="5"/>
    <b v="0"/>
    <x v="1"/>
    <s v="Standard"/>
    <s v="Cash"/>
    <n v="3"/>
    <s v="Snowy"/>
    <s v="None"/>
    <x v="0"/>
    <b v="1"/>
    <n v="2"/>
    <n v="19.78"/>
    <n v="98.92"/>
    <n v="0"/>
    <x v="0"/>
  </r>
  <r>
    <n v="5634"/>
    <s v="14/11/2023"/>
    <d v="1899-12-30T18:12:06"/>
    <n v="472"/>
    <x v="26"/>
    <x v="1"/>
    <x v="5"/>
    <n v="52.939900000000002"/>
    <n v="-106.4509"/>
    <n v="92"/>
    <b v="0"/>
    <n v="233"/>
    <x v="2"/>
    <x v="2"/>
    <n v="4"/>
    <b v="0"/>
    <x v="1"/>
    <s v="Express"/>
    <s v="Online Payment"/>
    <n v="5"/>
    <s v="Snowy"/>
    <s v="None"/>
    <x v="0"/>
    <b v="0"/>
    <n v="3"/>
    <n v="62.22"/>
    <n v="248.88"/>
    <n v="0"/>
    <x v="0"/>
  </r>
  <r>
    <n v="5635"/>
    <s v="20/12/2021"/>
    <d v="1899-12-30T17:29:33"/>
    <n v="232"/>
    <x v="33"/>
    <x v="2"/>
    <x v="0"/>
    <n v="51.253799999999998"/>
    <n v="-85.3232"/>
    <n v="78"/>
    <b v="1"/>
    <n v="334"/>
    <x v="0"/>
    <x v="0"/>
    <n v="1"/>
    <b v="1"/>
    <x v="1"/>
    <s v="Overnight"/>
    <s v="Online Payment"/>
    <n v="4"/>
    <s v="Rainy"/>
    <s v="Black Friday"/>
    <x v="0"/>
    <b v="0"/>
    <n v="4"/>
    <n v="23.8"/>
    <n v="23.8"/>
    <n v="2.38"/>
    <x v="1"/>
  </r>
  <r>
    <n v="5636"/>
    <s v="11/05/2021"/>
    <d v="1899-12-30T05:07:47"/>
    <n v="227"/>
    <x v="50"/>
    <x v="2"/>
    <x v="12"/>
    <n v="64.248000000000005"/>
    <n v="-84.889600000000002"/>
    <n v="89"/>
    <b v="0"/>
    <n v="603"/>
    <x v="2"/>
    <x v="2"/>
    <n v="2"/>
    <b v="0"/>
    <x v="1"/>
    <s v="Express"/>
    <s v="Debit Card"/>
    <n v="1"/>
    <s v="Snowy"/>
    <s v="Black Friday"/>
    <x v="0"/>
    <b v="1"/>
    <n v="5"/>
    <n v="96.33"/>
    <n v="192.66"/>
    <n v="19.27"/>
    <x v="1"/>
  </r>
  <r>
    <n v="5637"/>
    <s v="11/05/2020"/>
    <d v="1899-12-30T16:49:52"/>
    <n v="173"/>
    <x v="11"/>
    <x v="0"/>
    <x v="5"/>
    <n v="52.939900000000002"/>
    <n v="-106.4509"/>
    <n v="91"/>
    <b v="1"/>
    <n v="192"/>
    <x v="1"/>
    <x v="1"/>
    <n v="5"/>
    <b v="0"/>
    <x v="1"/>
    <s v="Overnight"/>
    <s v="Debit Card"/>
    <n v="2"/>
    <s v="Snowy"/>
    <s v="Black Friday"/>
    <x v="0"/>
    <b v="1"/>
    <n v="1"/>
    <n v="53.04"/>
    <n v="265.19"/>
    <n v="26.52"/>
    <x v="1"/>
  </r>
  <r>
    <n v="5638"/>
    <s v="21/11/2021"/>
    <d v="1899-12-30T02:52:42"/>
    <n v="95"/>
    <x v="44"/>
    <x v="2"/>
    <x v="6"/>
    <n v="46.565300000000001"/>
    <n v="-66.4619"/>
    <n v="7"/>
    <b v="0"/>
    <n v="506"/>
    <x v="2"/>
    <x v="2"/>
    <n v="3"/>
    <b v="0"/>
    <x v="0"/>
    <s v="Overnight"/>
    <s v="Credit Card"/>
    <n v="1"/>
    <s v="Sunny"/>
    <s v="None"/>
    <x v="0"/>
    <b v="1"/>
    <n v="2"/>
    <n v="42.41"/>
    <n v="127.22"/>
    <n v="0"/>
    <x v="0"/>
  </r>
  <r>
    <n v="5639"/>
    <s v="24/11/2020"/>
    <d v="1899-12-30T10:46:11"/>
    <n v="22"/>
    <x v="44"/>
    <x v="2"/>
    <x v="9"/>
    <n v="54.273099999999999"/>
    <n v="-61.738799999999998"/>
    <n v="28"/>
    <b v="1"/>
    <n v="833"/>
    <x v="1"/>
    <x v="1"/>
    <n v="5"/>
    <b v="0"/>
    <x v="0"/>
    <s v="Overnight"/>
    <s v="Credit Card"/>
    <n v="3"/>
    <s v="Snowy"/>
    <s v="Black Friday"/>
    <x v="0"/>
    <b v="0"/>
    <n v="2"/>
    <n v="62.06"/>
    <n v="310.31"/>
    <n v="31.03"/>
    <x v="1"/>
  </r>
  <r>
    <n v="5640"/>
    <s v="12/04/2020"/>
    <d v="1899-12-30T03:45:10"/>
    <n v="197"/>
    <x v="44"/>
    <x v="0"/>
    <x v="7"/>
    <n v="45.077800000000003"/>
    <n v="-63.546700000000001"/>
    <n v="58"/>
    <b v="1"/>
    <n v="218"/>
    <x v="2"/>
    <x v="2"/>
    <n v="4"/>
    <b v="1"/>
    <x v="0"/>
    <s v="Standard"/>
    <s v="Credit Card"/>
    <n v="2"/>
    <s v="Rainy"/>
    <s v="None"/>
    <x v="0"/>
    <b v="0"/>
    <n v="5"/>
    <n v="45.65"/>
    <n v="182.6"/>
    <n v="0"/>
    <x v="0"/>
  </r>
  <r>
    <n v="5641"/>
    <s v="27/11/2023"/>
    <d v="1899-12-30T08:39:24"/>
    <n v="345"/>
    <x v="13"/>
    <x v="2"/>
    <x v="11"/>
    <n v="63.588799999999999"/>
    <n v="-115.5069"/>
    <n v="26"/>
    <b v="0"/>
    <n v="96"/>
    <x v="4"/>
    <x v="4"/>
    <n v="4"/>
    <b v="0"/>
    <x v="0"/>
    <s v="Standard"/>
    <s v="Credit Card"/>
    <n v="1"/>
    <s v="Rainy"/>
    <s v="Black Friday"/>
    <x v="0"/>
    <b v="1"/>
    <n v="5"/>
    <n v="46.62"/>
    <n v="186.46"/>
    <n v="18.649999999999999"/>
    <x v="1"/>
  </r>
  <r>
    <n v="5642"/>
    <s v="18/11/2018"/>
    <d v="1899-12-30T01:09:39"/>
    <n v="148"/>
    <x v="3"/>
    <x v="2"/>
    <x v="11"/>
    <n v="63.588799999999999"/>
    <n v="-115.5069"/>
    <n v="18"/>
    <b v="0"/>
    <n v="3"/>
    <x v="0"/>
    <x v="0"/>
    <n v="3"/>
    <b v="0"/>
    <x v="1"/>
    <s v="Express"/>
    <s v="Debit Card"/>
    <n v="2"/>
    <s v="Sunny"/>
    <s v="None"/>
    <x v="0"/>
    <b v="1"/>
    <n v="1"/>
    <n v="84"/>
    <n v="252.01"/>
    <n v="0"/>
    <x v="0"/>
  </r>
  <r>
    <n v="5643"/>
    <s v="24/12/2018"/>
    <d v="1899-12-30T03:41:31"/>
    <n v="165"/>
    <x v="48"/>
    <x v="2"/>
    <x v="8"/>
    <n v="46.318800000000003"/>
    <n v="-63.146099999999997"/>
    <n v="40"/>
    <b v="0"/>
    <n v="476"/>
    <x v="2"/>
    <x v="2"/>
    <n v="4"/>
    <b v="0"/>
    <x v="1"/>
    <s v="Overnight"/>
    <s v="Cash"/>
    <n v="5"/>
    <s v="Rainy"/>
    <s v="None"/>
    <x v="0"/>
    <b v="1"/>
    <n v="1"/>
    <n v="36.71"/>
    <n v="146.85"/>
    <n v="0"/>
    <x v="0"/>
  </r>
  <r>
    <n v="5644"/>
    <s v="14/12/2021"/>
    <d v="1899-12-30T06:10:24"/>
    <n v="438"/>
    <x v="22"/>
    <x v="1"/>
    <x v="12"/>
    <n v="64.248000000000005"/>
    <n v="-84.889600000000002"/>
    <n v="73"/>
    <b v="0"/>
    <n v="576"/>
    <x v="0"/>
    <x v="0"/>
    <n v="2"/>
    <b v="1"/>
    <x v="0"/>
    <s v="Standard"/>
    <s v="Cash"/>
    <n v="3"/>
    <s v="Snowy"/>
    <s v="None"/>
    <x v="0"/>
    <b v="0"/>
    <n v="4"/>
    <n v="69.900000000000006"/>
    <n v="139.80000000000001"/>
    <n v="0"/>
    <x v="0"/>
  </r>
  <r>
    <n v="5645"/>
    <s v="27/11/2019"/>
    <d v="1899-12-30T06:04:08"/>
    <n v="483"/>
    <x v="43"/>
    <x v="0"/>
    <x v="2"/>
    <n v="46.813099999999999"/>
    <n v="-71.207499999999996"/>
    <n v="94"/>
    <b v="0"/>
    <n v="949"/>
    <x v="1"/>
    <x v="1"/>
    <n v="3"/>
    <b v="0"/>
    <x v="1"/>
    <s v="Overnight"/>
    <s v="Credit Card"/>
    <n v="5"/>
    <s v="Snowy"/>
    <s v="Black Friday"/>
    <x v="0"/>
    <b v="1"/>
    <n v="2"/>
    <n v="19.190000000000001"/>
    <n v="57.58"/>
    <n v="5.76"/>
    <x v="1"/>
  </r>
  <r>
    <n v="5646"/>
    <s v="12/05/2023"/>
    <d v="1899-12-30T09:43:49"/>
    <n v="371"/>
    <x v="17"/>
    <x v="1"/>
    <x v="10"/>
    <n v="64.282300000000006"/>
    <n v="-135"/>
    <n v="52"/>
    <b v="1"/>
    <n v="792"/>
    <x v="2"/>
    <x v="2"/>
    <n v="4"/>
    <b v="1"/>
    <x v="1"/>
    <s v="Standard"/>
    <s v="Debit Card"/>
    <n v="2"/>
    <s v="Rainy"/>
    <s v="None"/>
    <x v="0"/>
    <b v="0"/>
    <n v="2"/>
    <n v="75.92"/>
    <n v="303.67"/>
    <n v="0"/>
    <x v="0"/>
  </r>
  <r>
    <n v="5647"/>
    <s v="31/12/2023"/>
    <d v="1899-12-30T01:30:53"/>
    <n v="265"/>
    <x v="39"/>
    <x v="1"/>
    <x v="11"/>
    <n v="63.588799999999999"/>
    <n v="-115.5069"/>
    <n v="85"/>
    <b v="1"/>
    <n v="129"/>
    <x v="4"/>
    <x v="4"/>
    <n v="4"/>
    <b v="0"/>
    <x v="1"/>
    <s v="Standard"/>
    <s v="Credit Card"/>
    <n v="1"/>
    <s v="Sunny"/>
    <s v="None"/>
    <x v="0"/>
    <b v="1"/>
    <n v="1"/>
    <n v="25.14"/>
    <n v="100.55"/>
    <n v="0"/>
    <x v="0"/>
  </r>
  <r>
    <n v="5648"/>
    <s v="30/11/2019"/>
    <d v="1899-12-30T18:17:31"/>
    <n v="410"/>
    <x v="21"/>
    <x v="0"/>
    <x v="6"/>
    <n v="46.565300000000001"/>
    <n v="-66.4619"/>
    <n v="51"/>
    <b v="0"/>
    <n v="424"/>
    <x v="3"/>
    <x v="3"/>
    <n v="5"/>
    <b v="1"/>
    <x v="1"/>
    <s v="Standard"/>
    <s v="Online Payment"/>
    <n v="5"/>
    <s v="Snowy"/>
    <s v="Christmas Market"/>
    <x v="1"/>
    <b v="1"/>
    <n v="2"/>
    <n v="42.78"/>
    <n v="213.9"/>
    <n v="0"/>
    <x v="0"/>
  </r>
  <r>
    <n v="5649"/>
    <s v="14/12/2023"/>
    <d v="1899-12-30T14:18:09"/>
    <n v="158"/>
    <x v="2"/>
    <x v="0"/>
    <x v="7"/>
    <n v="45.077800000000003"/>
    <n v="-63.546700000000001"/>
    <n v="29"/>
    <b v="1"/>
    <n v="589"/>
    <x v="3"/>
    <x v="3"/>
    <n v="2"/>
    <b v="0"/>
    <x v="0"/>
    <s v="Overnight"/>
    <s v="Debit Card"/>
    <n v="4"/>
    <s v="Rainy"/>
    <s v="None"/>
    <x v="0"/>
    <b v="0"/>
    <n v="1"/>
    <n v="86.27"/>
    <n v="172.53"/>
    <n v="0"/>
    <x v="0"/>
  </r>
  <r>
    <n v="5650"/>
    <s v="24/11/2021"/>
    <d v="1899-12-30T01:49:12"/>
    <n v="186"/>
    <x v="40"/>
    <x v="2"/>
    <x v="8"/>
    <n v="46.318800000000003"/>
    <n v="-63.146099999999997"/>
    <n v="9"/>
    <b v="0"/>
    <n v="914"/>
    <x v="4"/>
    <x v="4"/>
    <n v="3"/>
    <b v="0"/>
    <x v="1"/>
    <s v="Standard"/>
    <s v="Online Payment"/>
    <n v="5"/>
    <s v="Rainy"/>
    <s v="Black Friday"/>
    <x v="0"/>
    <b v="1"/>
    <n v="1"/>
    <n v="36"/>
    <n v="107.99"/>
    <n v="10.8"/>
    <x v="1"/>
  </r>
  <r>
    <n v="5651"/>
    <s v="26/11/2023"/>
    <d v="1899-12-30T16:08:10"/>
    <n v="31"/>
    <x v="13"/>
    <x v="0"/>
    <x v="5"/>
    <n v="52.939900000000002"/>
    <n v="-106.4509"/>
    <n v="76"/>
    <b v="1"/>
    <n v="134"/>
    <x v="3"/>
    <x v="3"/>
    <n v="4"/>
    <b v="1"/>
    <x v="1"/>
    <s v="Overnight"/>
    <s v="Credit Card"/>
    <n v="4"/>
    <s v="Rainy"/>
    <s v="Black Friday"/>
    <x v="0"/>
    <b v="0"/>
    <n v="3"/>
    <n v="59.14"/>
    <n v="236.54"/>
    <n v="23.65"/>
    <x v="1"/>
  </r>
  <r>
    <n v="5652"/>
    <s v="11/11/2022"/>
    <d v="1899-12-30T06:55:13"/>
    <n v="236"/>
    <x v="49"/>
    <x v="2"/>
    <x v="2"/>
    <n v="46.813099999999999"/>
    <n v="-71.207499999999996"/>
    <n v="91"/>
    <b v="1"/>
    <n v="637"/>
    <x v="2"/>
    <x v="2"/>
    <n v="3"/>
    <b v="1"/>
    <x v="1"/>
    <s v="Overnight"/>
    <s v="Cash"/>
    <n v="1"/>
    <s v="Snowy"/>
    <s v="Black Friday"/>
    <x v="0"/>
    <b v="1"/>
    <n v="5"/>
    <n v="40.200000000000003"/>
    <n v="120.59"/>
    <n v="12.06"/>
    <x v="1"/>
  </r>
  <r>
    <n v="5653"/>
    <s v="11/01/2023"/>
    <d v="1899-12-30T20:05:18"/>
    <n v="445"/>
    <x v="18"/>
    <x v="0"/>
    <x v="2"/>
    <n v="46.813099999999999"/>
    <n v="-71.207499999999996"/>
    <n v="40"/>
    <b v="1"/>
    <n v="160"/>
    <x v="2"/>
    <x v="2"/>
    <n v="2"/>
    <b v="1"/>
    <x v="1"/>
    <s v="Standard"/>
    <s v="Cash"/>
    <n v="5"/>
    <s v="Sunny"/>
    <s v="Black Friday"/>
    <x v="0"/>
    <b v="1"/>
    <n v="1"/>
    <n v="25.55"/>
    <n v="51.1"/>
    <n v="5.1100000000000003"/>
    <x v="1"/>
  </r>
  <r>
    <n v="5654"/>
    <s v="25/11/2020"/>
    <d v="1899-12-30T01:58:48"/>
    <n v="289"/>
    <x v="3"/>
    <x v="0"/>
    <x v="8"/>
    <n v="46.318800000000003"/>
    <n v="-63.146099999999997"/>
    <n v="57"/>
    <b v="0"/>
    <n v="796"/>
    <x v="2"/>
    <x v="2"/>
    <n v="1"/>
    <b v="0"/>
    <x v="1"/>
    <s v="Overnight"/>
    <s v="Debit Card"/>
    <n v="2"/>
    <s v="Snowy"/>
    <s v="Black Friday"/>
    <x v="0"/>
    <b v="0"/>
    <n v="2"/>
    <n v="41.9"/>
    <n v="41.9"/>
    <n v="4.1900000000000004"/>
    <x v="1"/>
  </r>
  <r>
    <n v="5655"/>
    <s v="14/12/2022"/>
    <d v="1899-12-30T18:32:10"/>
    <n v="168"/>
    <x v="16"/>
    <x v="0"/>
    <x v="2"/>
    <n v="46.813099999999999"/>
    <n v="-71.207499999999996"/>
    <n v="38"/>
    <b v="0"/>
    <n v="178"/>
    <x v="1"/>
    <x v="1"/>
    <n v="3"/>
    <b v="0"/>
    <x v="0"/>
    <s v="Express"/>
    <s v="Debit Card"/>
    <n v="2"/>
    <s v="Snowy"/>
    <s v="None"/>
    <x v="0"/>
    <b v="0"/>
    <n v="3"/>
    <n v="73.319999999999993"/>
    <n v="219.95"/>
    <n v="0"/>
    <x v="0"/>
  </r>
  <r>
    <n v="5656"/>
    <s v="12/04/2023"/>
    <d v="1899-12-30T16:48:33"/>
    <n v="3"/>
    <x v="27"/>
    <x v="0"/>
    <x v="11"/>
    <n v="63.588799999999999"/>
    <n v="-115.5069"/>
    <n v="70"/>
    <b v="1"/>
    <n v="777"/>
    <x v="0"/>
    <x v="0"/>
    <n v="3"/>
    <b v="0"/>
    <x v="1"/>
    <s v="Overnight"/>
    <s v="Cash"/>
    <n v="2"/>
    <s v="Rainy"/>
    <s v="Christmas Market"/>
    <x v="1"/>
    <b v="1"/>
    <n v="3"/>
    <n v="82.52"/>
    <n v="247.57"/>
    <n v="0"/>
    <x v="0"/>
  </r>
  <r>
    <n v="5657"/>
    <s v="14/12/2021"/>
    <d v="1899-12-30T18:34:46"/>
    <n v="322"/>
    <x v="46"/>
    <x v="1"/>
    <x v="10"/>
    <n v="64.282300000000006"/>
    <n v="-135"/>
    <n v="10"/>
    <b v="0"/>
    <n v="351"/>
    <x v="2"/>
    <x v="2"/>
    <n v="1"/>
    <b v="0"/>
    <x v="0"/>
    <s v="Standard"/>
    <s v="Online Payment"/>
    <n v="5"/>
    <s v="Sunny"/>
    <s v="Christmas Market"/>
    <x v="1"/>
    <b v="1"/>
    <n v="4"/>
    <n v="72.319999999999993"/>
    <n v="72.319999999999993"/>
    <n v="0"/>
    <x v="0"/>
  </r>
  <r>
    <n v="5658"/>
    <s v="28/12/2023"/>
    <d v="1899-12-30T17:34:07"/>
    <n v="429"/>
    <x v="5"/>
    <x v="2"/>
    <x v="12"/>
    <n v="64.248000000000005"/>
    <n v="-84.889600000000002"/>
    <n v="40"/>
    <b v="1"/>
    <n v="639"/>
    <x v="4"/>
    <x v="4"/>
    <n v="3"/>
    <b v="1"/>
    <x v="0"/>
    <s v="Overnight"/>
    <s v="Online Payment"/>
    <n v="5"/>
    <s v="Rainy"/>
    <s v="Christmas Market"/>
    <x v="1"/>
    <b v="1"/>
    <n v="3"/>
    <n v="31.11"/>
    <n v="93.32"/>
    <n v="0"/>
    <x v="0"/>
  </r>
  <r>
    <n v="5659"/>
    <s v="12/11/2019"/>
    <d v="1899-12-30T11:59:58"/>
    <n v="452"/>
    <x v="48"/>
    <x v="2"/>
    <x v="5"/>
    <n v="52.939900000000002"/>
    <n v="-106.4509"/>
    <n v="8"/>
    <b v="0"/>
    <n v="477"/>
    <x v="1"/>
    <x v="1"/>
    <n v="3"/>
    <b v="0"/>
    <x v="1"/>
    <s v="Express"/>
    <s v="Credit Card"/>
    <n v="3"/>
    <s v="Rainy"/>
    <s v="None"/>
    <x v="0"/>
    <b v="0"/>
    <n v="5"/>
    <n v="58.86"/>
    <n v="176.58"/>
    <n v="0"/>
    <x v="0"/>
  </r>
  <r>
    <n v="5660"/>
    <s v="18/11/2019"/>
    <d v="1899-12-30T18:32:59"/>
    <n v="12"/>
    <x v="9"/>
    <x v="1"/>
    <x v="11"/>
    <n v="63.588799999999999"/>
    <n v="-115.5069"/>
    <n v="18"/>
    <b v="0"/>
    <n v="710"/>
    <x v="3"/>
    <x v="3"/>
    <n v="1"/>
    <b v="0"/>
    <x v="1"/>
    <s v="Express"/>
    <s v="Credit Card"/>
    <n v="3"/>
    <s v="Sunny"/>
    <s v="Christmas Market"/>
    <x v="1"/>
    <b v="0"/>
    <n v="5"/>
    <n v="66.94"/>
    <n v="66.94"/>
    <n v="0"/>
    <x v="0"/>
  </r>
  <r>
    <n v="5661"/>
    <s v="22/12/2019"/>
    <d v="1899-12-30T06:01:05"/>
    <n v="494"/>
    <x v="9"/>
    <x v="2"/>
    <x v="12"/>
    <n v="64.248000000000005"/>
    <n v="-84.889600000000002"/>
    <n v="70"/>
    <b v="0"/>
    <n v="671"/>
    <x v="0"/>
    <x v="0"/>
    <n v="3"/>
    <b v="1"/>
    <x v="0"/>
    <s v="Express"/>
    <s v="Debit Card"/>
    <n v="4"/>
    <s v="Rainy"/>
    <s v="Black Friday"/>
    <x v="0"/>
    <b v="0"/>
    <n v="1"/>
    <n v="90.06"/>
    <n v="270.18"/>
    <n v="27.02"/>
    <x v="1"/>
  </r>
  <r>
    <n v="5662"/>
    <s v="29/11/2020"/>
    <d v="1899-12-30T04:39:54"/>
    <n v="498"/>
    <x v="1"/>
    <x v="1"/>
    <x v="0"/>
    <n v="51.253799999999998"/>
    <n v="-85.3232"/>
    <n v="67"/>
    <b v="1"/>
    <n v="710"/>
    <x v="4"/>
    <x v="4"/>
    <n v="1"/>
    <b v="0"/>
    <x v="1"/>
    <s v="Standard"/>
    <s v="Cash"/>
    <n v="1"/>
    <s v="Snowy"/>
    <s v="Black Friday"/>
    <x v="0"/>
    <b v="1"/>
    <n v="1"/>
    <n v="63.94"/>
    <n v="63.94"/>
    <n v="6.39"/>
    <x v="1"/>
  </r>
  <r>
    <n v="5663"/>
    <s v="11/05/2022"/>
    <d v="1899-12-30T03:34:33"/>
    <n v="417"/>
    <x v="37"/>
    <x v="2"/>
    <x v="6"/>
    <n v="46.565300000000001"/>
    <n v="-66.4619"/>
    <n v="59"/>
    <b v="0"/>
    <n v="624"/>
    <x v="3"/>
    <x v="3"/>
    <n v="5"/>
    <b v="1"/>
    <x v="1"/>
    <s v="Express"/>
    <s v="Debit Card"/>
    <n v="4"/>
    <s v="Snowy"/>
    <s v="None"/>
    <x v="0"/>
    <b v="1"/>
    <n v="1"/>
    <n v="79.34"/>
    <n v="396.69"/>
    <n v="0"/>
    <x v="0"/>
  </r>
  <r>
    <n v="5664"/>
    <s v="12/07/2022"/>
    <d v="1899-12-30T07:54:30"/>
    <n v="226"/>
    <x v="11"/>
    <x v="0"/>
    <x v="9"/>
    <n v="54.273099999999999"/>
    <n v="-61.738799999999998"/>
    <n v="53"/>
    <b v="1"/>
    <n v="280"/>
    <x v="0"/>
    <x v="0"/>
    <n v="4"/>
    <b v="1"/>
    <x v="0"/>
    <s v="Express"/>
    <s v="Online Payment"/>
    <n v="3"/>
    <s v="Snowy"/>
    <s v="None"/>
    <x v="0"/>
    <b v="0"/>
    <n v="1"/>
    <n v="17.88"/>
    <n v="71.52"/>
    <n v="0"/>
    <x v="0"/>
  </r>
  <r>
    <n v="5665"/>
    <s v="11/01/2022"/>
    <d v="1899-12-30T12:08:29"/>
    <n v="1"/>
    <x v="12"/>
    <x v="1"/>
    <x v="4"/>
    <n v="53.760899999999999"/>
    <n v="-98.813900000000004"/>
    <n v="2"/>
    <b v="1"/>
    <n v="497"/>
    <x v="4"/>
    <x v="4"/>
    <n v="2"/>
    <b v="0"/>
    <x v="1"/>
    <s v="Express"/>
    <s v="Cash"/>
    <n v="1"/>
    <s v="Snowy"/>
    <s v="None"/>
    <x v="0"/>
    <b v="1"/>
    <n v="4"/>
    <n v="64.819999999999993"/>
    <n v="129.63999999999999"/>
    <n v="0"/>
    <x v="0"/>
  </r>
  <r>
    <n v="5666"/>
    <s v="11/06/2018"/>
    <d v="1899-12-30T00:45:58"/>
    <n v="17"/>
    <x v="7"/>
    <x v="0"/>
    <x v="6"/>
    <n v="46.565300000000001"/>
    <n v="-66.4619"/>
    <n v="11"/>
    <b v="0"/>
    <n v="74"/>
    <x v="4"/>
    <x v="4"/>
    <n v="5"/>
    <b v="0"/>
    <x v="0"/>
    <s v="Overnight"/>
    <s v="Cash"/>
    <n v="3"/>
    <s v="Rainy"/>
    <s v="Black Friday"/>
    <x v="0"/>
    <b v="0"/>
    <n v="4"/>
    <n v="31.24"/>
    <n v="156.18"/>
    <n v="15.62"/>
    <x v="1"/>
  </r>
  <r>
    <n v="5667"/>
    <s v="30/12/2021"/>
    <d v="1899-12-30T16:40:50"/>
    <n v="126"/>
    <x v="41"/>
    <x v="0"/>
    <x v="11"/>
    <n v="63.588799999999999"/>
    <n v="-115.5069"/>
    <n v="91"/>
    <b v="0"/>
    <n v="359"/>
    <x v="3"/>
    <x v="3"/>
    <n v="3"/>
    <b v="0"/>
    <x v="0"/>
    <s v="Standard"/>
    <s v="Credit Card"/>
    <n v="1"/>
    <s v="Rainy"/>
    <s v="Christmas Market"/>
    <x v="1"/>
    <b v="0"/>
    <n v="1"/>
    <n v="26.71"/>
    <n v="80.13"/>
    <n v="0"/>
    <x v="0"/>
  </r>
  <r>
    <n v="5668"/>
    <s v="15/12/2019"/>
    <d v="1899-12-30T17:40:26"/>
    <n v="301"/>
    <x v="3"/>
    <x v="0"/>
    <x v="6"/>
    <n v="46.565300000000001"/>
    <n v="-66.4619"/>
    <n v="26"/>
    <b v="0"/>
    <n v="968"/>
    <x v="4"/>
    <x v="4"/>
    <n v="1"/>
    <b v="0"/>
    <x v="0"/>
    <s v="Express"/>
    <s v="Cash"/>
    <n v="1"/>
    <s v="Snowy"/>
    <s v="Christmas Market"/>
    <x v="1"/>
    <b v="0"/>
    <n v="1"/>
    <n v="51.35"/>
    <n v="51.35"/>
    <n v="0"/>
    <x v="0"/>
  </r>
  <r>
    <n v="5669"/>
    <s v="18/12/2018"/>
    <d v="1899-12-30T04:06:12"/>
    <n v="265"/>
    <x v="12"/>
    <x v="0"/>
    <x v="12"/>
    <n v="64.248000000000005"/>
    <n v="-84.889600000000002"/>
    <n v="70"/>
    <b v="0"/>
    <n v="193"/>
    <x v="2"/>
    <x v="2"/>
    <n v="3"/>
    <b v="1"/>
    <x v="0"/>
    <s v="Express"/>
    <s v="Credit Card"/>
    <n v="5"/>
    <s v="Sunny"/>
    <s v="None"/>
    <x v="0"/>
    <b v="0"/>
    <n v="1"/>
    <n v="55.22"/>
    <n v="165.65"/>
    <n v="0"/>
    <x v="0"/>
  </r>
  <r>
    <n v="5670"/>
    <s v="12/08/2023"/>
    <d v="1899-12-30T03:35:45"/>
    <n v="66"/>
    <x v="17"/>
    <x v="0"/>
    <x v="1"/>
    <n v="53.726700000000001"/>
    <n v="-127.6476"/>
    <n v="58"/>
    <b v="0"/>
    <n v="791"/>
    <x v="0"/>
    <x v="0"/>
    <n v="5"/>
    <b v="1"/>
    <x v="0"/>
    <s v="Overnight"/>
    <s v="Credit Card"/>
    <n v="3"/>
    <s v="Snowy"/>
    <s v="Black Friday"/>
    <x v="0"/>
    <b v="0"/>
    <n v="3"/>
    <n v="63.09"/>
    <n v="315.45"/>
    <n v="31.54"/>
    <x v="1"/>
  </r>
  <r>
    <n v="5671"/>
    <s v="31/12/2023"/>
    <d v="1899-12-30T00:49:59"/>
    <n v="216"/>
    <x v="21"/>
    <x v="1"/>
    <x v="4"/>
    <n v="53.760899999999999"/>
    <n v="-98.813900000000004"/>
    <n v="8"/>
    <b v="1"/>
    <n v="376"/>
    <x v="2"/>
    <x v="2"/>
    <n v="5"/>
    <b v="0"/>
    <x v="1"/>
    <s v="Standard"/>
    <s v="Debit Card"/>
    <n v="3"/>
    <s v="Snowy"/>
    <s v="Black Friday"/>
    <x v="0"/>
    <b v="0"/>
    <n v="2"/>
    <n v="24.51"/>
    <n v="122.57"/>
    <n v="12.26"/>
    <x v="1"/>
  </r>
  <r>
    <n v="5672"/>
    <s v="11/06/2020"/>
    <d v="1899-12-30T20:26:57"/>
    <n v="166"/>
    <x v="20"/>
    <x v="0"/>
    <x v="11"/>
    <n v="63.588799999999999"/>
    <n v="-115.5069"/>
    <n v="83"/>
    <b v="1"/>
    <n v="73"/>
    <x v="2"/>
    <x v="2"/>
    <n v="4"/>
    <b v="1"/>
    <x v="1"/>
    <s v="Standard"/>
    <s v="Debit Card"/>
    <n v="4"/>
    <s v="Rainy"/>
    <s v="Black Friday"/>
    <x v="0"/>
    <b v="0"/>
    <n v="3"/>
    <n v="17.91"/>
    <n v="71.63"/>
    <n v="7.16"/>
    <x v="1"/>
  </r>
  <r>
    <n v="5673"/>
    <s v="24/12/2023"/>
    <d v="1899-12-30T04:19:32"/>
    <n v="37"/>
    <x v="13"/>
    <x v="1"/>
    <x v="9"/>
    <n v="54.273099999999999"/>
    <n v="-61.738799999999998"/>
    <n v="78"/>
    <b v="1"/>
    <n v="694"/>
    <x v="3"/>
    <x v="3"/>
    <n v="1"/>
    <b v="0"/>
    <x v="0"/>
    <s v="Standard"/>
    <s v="Cash"/>
    <n v="1"/>
    <s v="Sunny"/>
    <s v="Christmas Market"/>
    <x v="1"/>
    <b v="1"/>
    <n v="2"/>
    <n v="80.44"/>
    <n v="80.44"/>
    <n v="0"/>
    <x v="0"/>
  </r>
  <r>
    <n v="5674"/>
    <s v="12/09/2022"/>
    <d v="1899-12-30T04:38:30"/>
    <n v="382"/>
    <x v="8"/>
    <x v="2"/>
    <x v="10"/>
    <n v="64.282300000000006"/>
    <n v="-135"/>
    <n v="51"/>
    <b v="1"/>
    <n v="12"/>
    <x v="4"/>
    <x v="4"/>
    <n v="1"/>
    <b v="1"/>
    <x v="0"/>
    <s v="Standard"/>
    <s v="Online Payment"/>
    <n v="1"/>
    <s v="Sunny"/>
    <s v="Black Friday"/>
    <x v="0"/>
    <b v="0"/>
    <n v="5"/>
    <n v="94.42"/>
    <n v="94.42"/>
    <n v="9.44"/>
    <x v="1"/>
  </r>
  <r>
    <n v="5675"/>
    <s v="21/11/2022"/>
    <d v="1899-12-30T14:23:56"/>
    <n v="481"/>
    <x v="15"/>
    <x v="2"/>
    <x v="0"/>
    <n v="51.253799999999998"/>
    <n v="-85.3232"/>
    <n v="31"/>
    <b v="1"/>
    <n v="286"/>
    <x v="3"/>
    <x v="3"/>
    <n v="2"/>
    <b v="1"/>
    <x v="1"/>
    <s v="Standard"/>
    <s v="Cash"/>
    <n v="3"/>
    <s v="Sunny"/>
    <s v="Christmas Market"/>
    <x v="1"/>
    <b v="0"/>
    <n v="5"/>
    <n v="58.04"/>
    <n v="116.09"/>
    <n v="0"/>
    <x v="0"/>
  </r>
  <r>
    <n v="5676"/>
    <s v="12/05/2018"/>
    <d v="1899-12-30T08:41:24"/>
    <n v="265"/>
    <x v="29"/>
    <x v="1"/>
    <x v="6"/>
    <n v="46.565300000000001"/>
    <n v="-66.4619"/>
    <n v="25"/>
    <b v="0"/>
    <n v="55"/>
    <x v="2"/>
    <x v="2"/>
    <n v="5"/>
    <b v="0"/>
    <x v="1"/>
    <s v="Express"/>
    <s v="Debit Card"/>
    <n v="5"/>
    <s v="Rainy"/>
    <s v="None"/>
    <x v="0"/>
    <b v="0"/>
    <n v="4"/>
    <n v="80.95"/>
    <n v="404.76"/>
    <n v="0"/>
    <x v="0"/>
  </r>
  <r>
    <n v="5677"/>
    <s v="11/10/2023"/>
    <d v="1899-12-30T19:35:50"/>
    <n v="81"/>
    <x v="36"/>
    <x v="0"/>
    <x v="8"/>
    <n v="46.318800000000003"/>
    <n v="-63.146099999999997"/>
    <n v="14"/>
    <b v="1"/>
    <n v="487"/>
    <x v="3"/>
    <x v="3"/>
    <n v="5"/>
    <b v="1"/>
    <x v="1"/>
    <s v="Express"/>
    <s v="Debit Card"/>
    <n v="5"/>
    <s v="Sunny"/>
    <s v="None"/>
    <x v="0"/>
    <b v="1"/>
    <n v="4"/>
    <n v="68.52"/>
    <n v="342.58"/>
    <n v="0"/>
    <x v="0"/>
  </r>
  <r>
    <n v="5678"/>
    <s v="28/12/2018"/>
    <d v="1899-12-30T13:42:13"/>
    <n v="310"/>
    <x v="22"/>
    <x v="0"/>
    <x v="4"/>
    <n v="53.760899999999999"/>
    <n v="-98.813900000000004"/>
    <n v="98"/>
    <b v="0"/>
    <n v="283"/>
    <x v="0"/>
    <x v="0"/>
    <n v="2"/>
    <b v="1"/>
    <x v="1"/>
    <s v="Express"/>
    <s v="Online Payment"/>
    <n v="2"/>
    <s v="Snowy"/>
    <s v="Christmas Market"/>
    <x v="1"/>
    <b v="0"/>
    <n v="2"/>
    <n v="13.69"/>
    <n v="27.39"/>
    <n v="0"/>
    <x v="0"/>
  </r>
  <r>
    <n v="5679"/>
    <s v="15/12/2020"/>
    <d v="1899-12-30T02:40:31"/>
    <n v="328"/>
    <x v="37"/>
    <x v="1"/>
    <x v="8"/>
    <n v="46.318800000000003"/>
    <n v="-63.146099999999997"/>
    <n v="58"/>
    <b v="1"/>
    <n v="807"/>
    <x v="4"/>
    <x v="4"/>
    <n v="4"/>
    <b v="0"/>
    <x v="1"/>
    <s v="Express"/>
    <s v="Online Payment"/>
    <n v="2"/>
    <s v="Sunny"/>
    <s v="Black Friday"/>
    <x v="0"/>
    <b v="1"/>
    <n v="4"/>
    <n v="24.69"/>
    <n v="98.74"/>
    <n v="9.8699999999999992"/>
    <x v="1"/>
  </r>
  <r>
    <n v="5680"/>
    <s v="31/12/2018"/>
    <d v="1899-12-30T12:28:21"/>
    <n v="218"/>
    <x v="3"/>
    <x v="2"/>
    <x v="4"/>
    <n v="53.760899999999999"/>
    <n v="-98.813900000000004"/>
    <n v="19"/>
    <b v="0"/>
    <n v="81"/>
    <x v="1"/>
    <x v="1"/>
    <n v="3"/>
    <b v="1"/>
    <x v="0"/>
    <s v="Standard"/>
    <s v="Cash"/>
    <n v="4"/>
    <s v="Sunny"/>
    <s v="None"/>
    <x v="0"/>
    <b v="0"/>
    <n v="4"/>
    <n v="82.52"/>
    <n v="247.56"/>
    <n v="0"/>
    <x v="0"/>
  </r>
  <r>
    <n v="5681"/>
    <s v="17/11/2021"/>
    <d v="1899-12-30T18:55:34"/>
    <n v="354"/>
    <x v="39"/>
    <x v="2"/>
    <x v="2"/>
    <n v="46.813099999999999"/>
    <n v="-71.207499999999996"/>
    <n v="28"/>
    <b v="0"/>
    <n v="922"/>
    <x v="1"/>
    <x v="1"/>
    <n v="2"/>
    <b v="1"/>
    <x v="0"/>
    <s v="Express"/>
    <s v="Online Payment"/>
    <n v="2"/>
    <s v="Rainy"/>
    <s v="Black Friday"/>
    <x v="0"/>
    <b v="1"/>
    <n v="5"/>
    <n v="96.12"/>
    <n v="192.24"/>
    <n v="19.22"/>
    <x v="1"/>
  </r>
  <r>
    <n v="5682"/>
    <s v="30/12/2020"/>
    <d v="1899-12-30T02:33:53"/>
    <n v="398"/>
    <x v="38"/>
    <x v="1"/>
    <x v="9"/>
    <n v="54.273099999999999"/>
    <n v="-61.738799999999998"/>
    <n v="2"/>
    <b v="1"/>
    <n v="59"/>
    <x v="4"/>
    <x v="4"/>
    <n v="2"/>
    <b v="1"/>
    <x v="1"/>
    <s v="Standard"/>
    <s v="Cash"/>
    <n v="2"/>
    <s v="Sunny"/>
    <s v="None"/>
    <x v="0"/>
    <b v="0"/>
    <n v="5"/>
    <n v="17.260000000000002"/>
    <n v="34.53"/>
    <n v="0"/>
    <x v="0"/>
  </r>
  <r>
    <n v="5683"/>
    <s v="11/04/2022"/>
    <d v="1899-12-30T08:52:29"/>
    <n v="114"/>
    <x v="43"/>
    <x v="1"/>
    <x v="6"/>
    <n v="46.565300000000001"/>
    <n v="-66.4619"/>
    <n v="92"/>
    <b v="1"/>
    <n v="121"/>
    <x v="0"/>
    <x v="0"/>
    <n v="5"/>
    <b v="1"/>
    <x v="1"/>
    <s v="Express"/>
    <s v="Debit Card"/>
    <n v="1"/>
    <s v="Snowy"/>
    <s v="Christmas Market"/>
    <x v="1"/>
    <b v="0"/>
    <n v="3"/>
    <n v="65.98"/>
    <n v="329.89"/>
    <n v="0"/>
    <x v="0"/>
  </r>
  <r>
    <n v="5684"/>
    <s v="11/10/2019"/>
    <d v="1899-12-30T12:04:43"/>
    <n v="154"/>
    <x v="47"/>
    <x v="0"/>
    <x v="7"/>
    <n v="45.077800000000003"/>
    <n v="-63.546700000000001"/>
    <n v="67"/>
    <b v="0"/>
    <n v="33"/>
    <x v="1"/>
    <x v="1"/>
    <n v="1"/>
    <b v="0"/>
    <x v="1"/>
    <s v="Overnight"/>
    <s v="Debit Card"/>
    <n v="3"/>
    <s v="Rainy"/>
    <s v="None"/>
    <x v="0"/>
    <b v="1"/>
    <n v="3"/>
    <n v="56.85"/>
    <n v="56.85"/>
    <n v="0"/>
    <x v="0"/>
  </r>
  <r>
    <n v="5685"/>
    <s v="11/04/2019"/>
    <d v="1899-12-30T13:25:58"/>
    <n v="204"/>
    <x v="37"/>
    <x v="0"/>
    <x v="12"/>
    <n v="64.248000000000005"/>
    <n v="-84.889600000000002"/>
    <n v="40"/>
    <b v="1"/>
    <n v="894"/>
    <x v="4"/>
    <x v="4"/>
    <n v="4"/>
    <b v="0"/>
    <x v="1"/>
    <s v="Express"/>
    <s v="Cash"/>
    <n v="4"/>
    <s v="Rainy"/>
    <s v="Black Friday"/>
    <x v="0"/>
    <b v="0"/>
    <n v="2"/>
    <n v="28.3"/>
    <n v="113.22"/>
    <n v="11.32"/>
    <x v="1"/>
  </r>
  <r>
    <n v="5686"/>
    <s v="12/01/2018"/>
    <d v="1899-12-30T06:30:09"/>
    <n v="63"/>
    <x v="25"/>
    <x v="2"/>
    <x v="7"/>
    <n v="45.077800000000003"/>
    <n v="-63.546700000000001"/>
    <n v="8"/>
    <b v="1"/>
    <n v="779"/>
    <x v="1"/>
    <x v="1"/>
    <n v="3"/>
    <b v="0"/>
    <x v="1"/>
    <s v="Standard"/>
    <s v="Debit Card"/>
    <n v="1"/>
    <s v="Snowy"/>
    <s v="Christmas Market"/>
    <x v="1"/>
    <b v="1"/>
    <n v="3"/>
    <n v="87.45"/>
    <n v="262.36"/>
    <n v="0"/>
    <x v="0"/>
  </r>
  <r>
    <n v="5687"/>
    <s v="20/12/2022"/>
    <d v="1899-12-30T20:33:53"/>
    <n v="321"/>
    <x v="41"/>
    <x v="0"/>
    <x v="5"/>
    <n v="52.939900000000002"/>
    <n v="-106.4509"/>
    <n v="51"/>
    <b v="1"/>
    <n v="734"/>
    <x v="4"/>
    <x v="4"/>
    <n v="5"/>
    <b v="1"/>
    <x v="0"/>
    <s v="Express"/>
    <s v="Cash"/>
    <n v="5"/>
    <s v="Sunny"/>
    <s v="Black Friday"/>
    <x v="0"/>
    <b v="1"/>
    <n v="3"/>
    <n v="31.81"/>
    <n v="159.05000000000001"/>
    <n v="15.91"/>
    <x v="1"/>
  </r>
  <r>
    <n v="5688"/>
    <s v="11/10/2018"/>
    <d v="1899-12-30T02:52:19"/>
    <n v="103"/>
    <x v="26"/>
    <x v="2"/>
    <x v="2"/>
    <n v="46.813099999999999"/>
    <n v="-71.207499999999996"/>
    <n v="80"/>
    <b v="0"/>
    <n v="372"/>
    <x v="3"/>
    <x v="3"/>
    <n v="1"/>
    <b v="1"/>
    <x v="0"/>
    <s v="Overnight"/>
    <s v="Credit Card"/>
    <n v="4"/>
    <s v="Snowy"/>
    <s v="Black Friday"/>
    <x v="0"/>
    <b v="1"/>
    <n v="1"/>
    <n v="60.96"/>
    <n v="60.96"/>
    <n v="6.1"/>
    <x v="1"/>
  </r>
  <r>
    <n v="5689"/>
    <s v="14/11/2022"/>
    <d v="1899-12-30T03:42:23"/>
    <n v="293"/>
    <x v="26"/>
    <x v="1"/>
    <x v="12"/>
    <n v="64.248000000000005"/>
    <n v="-84.889600000000002"/>
    <n v="52"/>
    <b v="1"/>
    <n v="661"/>
    <x v="1"/>
    <x v="1"/>
    <n v="4"/>
    <b v="1"/>
    <x v="1"/>
    <s v="Overnight"/>
    <s v="Cash"/>
    <n v="5"/>
    <s v="Rainy"/>
    <s v="Black Friday"/>
    <x v="0"/>
    <b v="0"/>
    <n v="4"/>
    <n v="20.34"/>
    <n v="81.36"/>
    <n v="8.14"/>
    <x v="1"/>
  </r>
  <r>
    <n v="5690"/>
    <s v="20/12/2020"/>
    <d v="1899-12-30T16:32:22"/>
    <n v="214"/>
    <x v="1"/>
    <x v="2"/>
    <x v="5"/>
    <n v="52.939900000000002"/>
    <n v="-106.4509"/>
    <n v="56"/>
    <b v="1"/>
    <n v="583"/>
    <x v="3"/>
    <x v="3"/>
    <n v="1"/>
    <b v="1"/>
    <x v="0"/>
    <s v="Express"/>
    <s v="Cash"/>
    <n v="5"/>
    <s v="Snowy"/>
    <s v="Christmas Market"/>
    <x v="1"/>
    <b v="1"/>
    <n v="2"/>
    <n v="19.28"/>
    <n v="19.28"/>
    <n v="0"/>
    <x v="0"/>
  </r>
  <r>
    <n v="5691"/>
    <s v="13/11/2019"/>
    <d v="1899-12-30T18:26:00"/>
    <n v="436"/>
    <x v="8"/>
    <x v="1"/>
    <x v="9"/>
    <n v="54.273099999999999"/>
    <n v="-61.738799999999998"/>
    <n v="49"/>
    <b v="0"/>
    <n v="91"/>
    <x v="0"/>
    <x v="0"/>
    <n v="1"/>
    <b v="0"/>
    <x v="0"/>
    <s v="Express"/>
    <s v="Credit Card"/>
    <n v="3"/>
    <s v="Sunny"/>
    <s v="Christmas Market"/>
    <x v="1"/>
    <b v="0"/>
    <n v="3"/>
    <n v="94.05"/>
    <n v="94.05"/>
    <n v="0"/>
    <x v="0"/>
  </r>
  <r>
    <n v="5692"/>
    <s v="20/12/2018"/>
    <d v="1899-12-30T21:03:52"/>
    <n v="499"/>
    <x v="23"/>
    <x v="0"/>
    <x v="0"/>
    <n v="51.253799999999998"/>
    <n v="-85.3232"/>
    <n v="100"/>
    <b v="0"/>
    <n v="711"/>
    <x v="4"/>
    <x v="4"/>
    <n v="3"/>
    <b v="1"/>
    <x v="0"/>
    <s v="Standard"/>
    <s v="Credit Card"/>
    <n v="3"/>
    <s v="Rainy"/>
    <s v="Black Friday"/>
    <x v="0"/>
    <b v="1"/>
    <n v="3"/>
    <n v="80.06"/>
    <n v="240.18"/>
    <n v="24.02"/>
    <x v="1"/>
  </r>
  <r>
    <n v="5693"/>
    <s v="11/05/2023"/>
    <d v="1899-12-30T16:05:12"/>
    <n v="288"/>
    <x v="37"/>
    <x v="2"/>
    <x v="7"/>
    <n v="45.077800000000003"/>
    <n v="-63.546700000000001"/>
    <n v="77"/>
    <b v="0"/>
    <n v="299"/>
    <x v="3"/>
    <x v="3"/>
    <n v="3"/>
    <b v="1"/>
    <x v="1"/>
    <s v="Overnight"/>
    <s v="Debit Card"/>
    <n v="5"/>
    <s v="Snowy"/>
    <s v="None"/>
    <x v="0"/>
    <b v="1"/>
    <n v="4"/>
    <n v="73.27"/>
    <n v="219.81"/>
    <n v="0"/>
    <x v="0"/>
  </r>
  <r>
    <n v="5694"/>
    <s v="28/11/2018"/>
    <d v="1899-12-30T15:48:12"/>
    <n v="175"/>
    <x v="52"/>
    <x v="1"/>
    <x v="5"/>
    <n v="52.939900000000002"/>
    <n v="-106.4509"/>
    <n v="29"/>
    <b v="1"/>
    <n v="912"/>
    <x v="3"/>
    <x v="3"/>
    <n v="4"/>
    <b v="1"/>
    <x v="1"/>
    <s v="Overnight"/>
    <s v="Online Payment"/>
    <n v="5"/>
    <s v="Sunny"/>
    <s v="Black Friday"/>
    <x v="0"/>
    <b v="0"/>
    <n v="4"/>
    <n v="21.92"/>
    <n v="87.69"/>
    <n v="8.77"/>
    <x v="1"/>
  </r>
  <r>
    <n v="5695"/>
    <s v="12/06/2022"/>
    <d v="1899-12-30T06:19:05"/>
    <n v="140"/>
    <x v="29"/>
    <x v="1"/>
    <x v="0"/>
    <n v="51.253799999999998"/>
    <n v="-85.3232"/>
    <n v="86"/>
    <b v="1"/>
    <n v="393"/>
    <x v="2"/>
    <x v="2"/>
    <n v="1"/>
    <b v="0"/>
    <x v="0"/>
    <s v="Standard"/>
    <s v="Credit Card"/>
    <n v="3"/>
    <s v="Snowy"/>
    <s v="Christmas Market"/>
    <x v="1"/>
    <b v="1"/>
    <n v="4"/>
    <n v="56.81"/>
    <n v="56.81"/>
    <n v="0"/>
    <x v="0"/>
  </r>
  <r>
    <n v="5696"/>
    <s v="19/11/2018"/>
    <d v="1899-12-30T07:15:20"/>
    <n v="189"/>
    <x v="30"/>
    <x v="0"/>
    <x v="12"/>
    <n v="64.248000000000005"/>
    <n v="-84.889600000000002"/>
    <n v="39"/>
    <b v="1"/>
    <n v="952"/>
    <x v="1"/>
    <x v="1"/>
    <n v="3"/>
    <b v="0"/>
    <x v="0"/>
    <s v="Standard"/>
    <s v="Cash"/>
    <n v="3"/>
    <s v="Snowy"/>
    <s v="Christmas Market"/>
    <x v="1"/>
    <b v="0"/>
    <n v="2"/>
    <n v="60.18"/>
    <n v="180.55"/>
    <n v="0"/>
    <x v="0"/>
  </r>
  <r>
    <n v="5697"/>
    <s v="28/12/2020"/>
    <d v="1899-12-30T18:48:11"/>
    <n v="418"/>
    <x v="44"/>
    <x v="2"/>
    <x v="8"/>
    <n v="46.318800000000003"/>
    <n v="-63.146099999999997"/>
    <n v="27"/>
    <b v="0"/>
    <n v="643"/>
    <x v="0"/>
    <x v="0"/>
    <n v="2"/>
    <b v="1"/>
    <x v="0"/>
    <s v="Express"/>
    <s v="Cash"/>
    <n v="3"/>
    <s v="Sunny"/>
    <s v="Black Friday"/>
    <x v="0"/>
    <b v="0"/>
    <n v="1"/>
    <n v="95.76"/>
    <n v="191.52"/>
    <n v="19.149999999999999"/>
    <x v="1"/>
  </r>
  <r>
    <n v="5698"/>
    <s v="24/12/2020"/>
    <d v="1899-12-30T05:59:25"/>
    <n v="400"/>
    <x v="40"/>
    <x v="1"/>
    <x v="9"/>
    <n v="54.273099999999999"/>
    <n v="-61.738799999999998"/>
    <n v="55"/>
    <b v="1"/>
    <n v="712"/>
    <x v="2"/>
    <x v="2"/>
    <n v="4"/>
    <b v="1"/>
    <x v="0"/>
    <s v="Overnight"/>
    <s v="Cash"/>
    <n v="4"/>
    <s v="Snowy"/>
    <s v="None"/>
    <x v="0"/>
    <b v="1"/>
    <n v="4"/>
    <n v="83.71"/>
    <n v="334.83"/>
    <n v="0"/>
    <x v="0"/>
  </r>
  <r>
    <n v="5699"/>
    <s v="13/11/2019"/>
    <d v="1899-12-30T12:27:58"/>
    <n v="49"/>
    <x v="38"/>
    <x v="0"/>
    <x v="10"/>
    <n v="64.282300000000006"/>
    <n v="-135"/>
    <n v="42"/>
    <b v="0"/>
    <n v="649"/>
    <x v="3"/>
    <x v="3"/>
    <n v="2"/>
    <b v="1"/>
    <x v="0"/>
    <s v="Overnight"/>
    <s v="Online Payment"/>
    <n v="4"/>
    <s v="Snowy"/>
    <s v="Christmas Market"/>
    <x v="1"/>
    <b v="0"/>
    <n v="3"/>
    <n v="48.65"/>
    <n v="97.29"/>
    <n v="0"/>
    <x v="0"/>
  </r>
  <r>
    <n v="5700"/>
    <s v="13/12/2018"/>
    <d v="1899-12-30T19:54:28"/>
    <n v="233"/>
    <x v="34"/>
    <x v="1"/>
    <x v="10"/>
    <n v="64.282300000000006"/>
    <n v="-135"/>
    <n v="44"/>
    <b v="0"/>
    <n v="644"/>
    <x v="2"/>
    <x v="2"/>
    <n v="2"/>
    <b v="0"/>
    <x v="1"/>
    <s v="Express"/>
    <s v="Cash"/>
    <n v="3"/>
    <s v="Rainy"/>
    <s v="Christmas Market"/>
    <x v="1"/>
    <b v="1"/>
    <n v="3"/>
    <n v="79.650000000000006"/>
    <n v="159.30000000000001"/>
    <n v="0"/>
    <x v="0"/>
  </r>
  <r>
    <n v="5701"/>
    <s v="16/11/2021"/>
    <d v="1899-12-30T18:24:56"/>
    <n v="403"/>
    <x v="40"/>
    <x v="0"/>
    <x v="5"/>
    <n v="52.939900000000002"/>
    <n v="-106.4509"/>
    <n v="7"/>
    <b v="0"/>
    <n v="947"/>
    <x v="3"/>
    <x v="3"/>
    <n v="3"/>
    <b v="1"/>
    <x v="1"/>
    <s v="Overnight"/>
    <s v="Cash"/>
    <n v="1"/>
    <s v="Sunny"/>
    <s v="Christmas Market"/>
    <x v="1"/>
    <b v="1"/>
    <n v="1"/>
    <n v="41.99"/>
    <n v="125.96"/>
    <n v="0"/>
    <x v="0"/>
  </r>
  <r>
    <n v="5702"/>
    <s v="26/12/2022"/>
    <d v="1899-12-30T00:03:52"/>
    <n v="247"/>
    <x v="52"/>
    <x v="0"/>
    <x v="6"/>
    <n v="46.565300000000001"/>
    <n v="-66.4619"/>
    <n v="9"/>
    <b v="1"/>
    <n v="10"/>
    <x v="4"/>
    <x v="4"/>
    <n v="3"/>
    <b v="1"/>
    <x v="0"/>
    <s v="Standard"/>
    <s v="Cash"/>
    <n v="3"/>
    <s v="Snowy"/>
    <s v="Black Friday"/>
    <x v="0"/>
    <b v="0"/>
    <n v="3"/>
    <n v="69.91"/>
    <n v="209.73"/>
    <n v="20.97"/>
    <x v="1"/>
  </r>
  <r>
    <n v="5703"/>
    <s v="11/02/2023"/>
    <d v="1899-12-30T17:19:26"/>
    <n v="227"/>
    <x v="28"/>
    <x v="0"/>
    <x v="11"/>
    <n v="63.588799999999999"/>
    <n v="-115.5069"/>
    <n v="22"/>
    <b v="1"/>
    <n v="229"/>
    <x v="2"/>
    <x v="2"/>
    <n v="4"/>
    <b v="1"/>
    <x v="0"/>
    <s v="Express"/>
    <s v="Online Payment"/>
    <n v="5"/>
    <s v="Snowy"/>
    <s v="Christmas Market"/>
    <x v="1"/>
    <b v="0"/>
    <n v="3"/>
    <n v="62.91"/>
    <n v="251.64"/>
    <n v="0"/>
    <x v="0"/>
  </r>
  <r>
    <n v="5704"/>
    <s v="11/11/2022"/>
    <d v="1899-12-30T21:01:19"/>
    <n v="176"/>
    <x v="46"/>
    <x v="2"/>
    <x v="1"/>
    <n v="53.726700000000001"/>
    <n v="-127.6476"/>
    <n v="45"/>
    <b v="1"/>
    <n v="365"/>
    <x v="1"/>
    <x v="1"/>
    <n v="5"/>
    <b v="0"/>
    <x v="0"/>
    <s v="Express"/>
    <s v="Credit Card"/>
    <n v="2"/>
    <s v="Snowy"/>
    <s v="Christmas Market"/>
    <x v="1"/>
    <b v="0"/>
    <n v="2"/>
    <n v="92.57"/>
    <n v="462.85"/>
    <n v="0"/>
    <x v="0"/>
  </r>
  <r>
    <n v="5705"/>
    <s v="27/12/2019"/>
    <d v="1899-12-30T05:45:28"/>
    <n v="417"/>
    <x v="38"/>
    <x v="0"/>
    <x v="7"/>
    <n v="45.077800000000003"/>
    <n v="-63.546700000000001"/>
    <n v="45"/>
    <b v="1"/>
    <n v="247"/>
    <x v="3"/>
    <x v="3"/>
    <n v="4"/>
    <b v="0"/>
    <x v="0"/>
    <s v="Standard"/>
    <s v="Cash"/>
    <n v="1"/>
    <s v="Snowy"/>
    <s v="None"/>
    <x v="0"/>
    <b v="0"/>
    <n v="2"/>
    <n v="71.13"/>
    <n v="284.52"/>
    <n v="0"/>
    <x v="0"/>
  </r>
  <r>
    <n v="5706"/>
    <s v="12/09/2022"/>
    <d v="1899-12-30T07:44:49"/>
    <n v="486"/>
    <x v="49"/>
    <x v="0"/>
    <x v="5"/>
    <n v="52.939900000000002"/>
    <n v="-106.4509"/>
    <n v="42"/>
    <b v="1"/>
    <n v="12"/>
    <x v="4"/>
    <x v="4"/>
    <n v="2"/>
    <b v="0"/>
    <x v="1"/>
    <s v="Standard"/>
    <s v="Cash"/>
    <n v="3"/>
    <s v="Snowy"/>
    <s v="None"/>
    <x v="0"/>
    <b v="0"/>
    <n v="4"/>
    <n v="41.62"/>
    <n v="83.23"/>
    <n v="0"/>
    <x v="0"/>
  </r>
  <r>
    <n v="5707"/>
    <s v="20/11/2021"/>
    <d v="1899-12-30T18:44:20"/>
    <n v="283"/>
    <x v="39"/>
    <x v="2"/>
    <x v="8"/>
    <n v="46.318800000000003"/>
    <n v="-63.146099999999997"/>
    <n v="56"/>
    <b v="1"/>
    <n v="595"/>
    <x v="4"/>
    <x v="4"/>
    <n v="3"/>
    <b v="1"/>
    <x v="0"/>
    <s v="Standard"/>
    <s v="Online Payment"/>
    <n v="2"/>
    <s v="Rainy"/>
    <s v="Christmas Market"/>
    <x v="1"/>
    <b v="1"/>
    <n v="4"/>
    <n v="99.37"/>
    <n v="298.11"/>
    <n v="0"/>
    <x v="0"/>
  </r>
  <r>
    <n v="5708"/>
    <s v="12/12/2021"/>
    <d v="1899-12-30T06:05:59"/>
    <n v="208"/>
    <x v="31"/>
    <x v="1"/>
    <x v="9"/>
    <n v="54.273099999999999"/>
    <n v="-61.738799999999998"/>
    <n v="84"/>
    <b v="0"/>
    <n v="45"/>
    <x v="3"/>
    <x v="3"/>
    <n v="5"/>
    <b v="1"/>
    <x v="0"/>
    <s v="Express"/>
    <s v="Online Payment"/>
    <n v="3"/>
    <s v="Snowy"/>
    <s v="Black Friday"/>
    <x v="0"/>
    <b v="0"/>
    <n v="5"/>
    <n v="50.46"/>
    <n v="252.31"/>
    <n v="25.23"/>
    <x v="1"/>
  </r>
  <r>
    <n v="5709"/>
    <s v="12/11/2023"/>
    <d v="1899-12-30T02:34:17"/>
    <n v="396"/>
    <x v="38"/>
    <x v="2"/>
    <x v="8"/>
    <n v="46.318800000000003"/>
    <n v="-63.146099999999997"/>
    <n v="49"/>
    <b v="1"/>
    <n v="778"/>
    <x v="0"/>
    <x v="0"/>
    <n v="4"/>
    <b v="1"/>
    <x v="1"/>
    <s v="Express"/>
    <s v="Cash"/>
    <n v="3"/>
    <s v="Rainy"/>
    <s v="None"/>
    <x v="0"/>
    <b v="1"/>
    <n v="4"/>
    <n v="94.76"/>
    <n v="379.05"/>
    <n v="0"/>
    <x v="0"/>
  </r>
  <r>
    <n v="5710"/>
    <s v="13/12/2020"/>
    <d v="1899-12-30T05:55:09"/>
    <n v="97"/>
    <x v="8"/>
    <x v="0"/>
    <x v="10"/>
    <n v="64.282300000000006"/>
    <n v="-135"/>
    <n v="48"/>
    <b v="0"/>
    <n v="784"/>
    <x v="4"/>
    <x v="4"/>
    <n v="4"/>
    <b v="0"/>
    <x v="1"/>
    <s v="Standard"/>
    <s v="Credit Card"/>
    <n v="2"/>
    <s v="Sunny"/>
    <s v="None"/>
    <x v="0"/>
    <b v="0"/>
    <n v="5"/>
    <n v="74.099999999999994"/>
    <n v="296.39999999999998"/>
    <n v="0"/>
    <x v="0"/>
  </r>
  <r>
    <n v="5711"/>
    <s v="12/03/2020"/>
    <d v="1899-12-30T19:51:45"/>
    <n v="369"/>
    <x v="42"/>
    <x v="0"/>
    <x v="3"/>
    <n v="53.933300000000003"/>
    <n v="-116.5765"/>
    <n v="66"/>
    <b v="1"/>
    <n v="945"/>
    <x v="4"/>
    <x v="4"/>
    <n v="1"/>
    <b v="0"/>
    <x v="0"/>
    <s v="Standard"/>
    <s v="Credit Card"/>
    <n v="3"/>
    <s v="Sunny"/>
    <s v="None"/>
    <x v="0"/>
    <b v="1"/>
    <n v="3"/>
    <n v="98.75"/>
    <n v="98.75"/>
    <n v="0"/>
    <x v="0"/>
  </r>
  <r>
    <n v="5712"/>
    <s v="15/12/2021"/>
    <d v="1899-12-30T18:17:00"/>
    <n v="441"/>
    <x v="5"/>
    <x v="1"/>
    <x v="2"/>
    <n v="46.813099999999999"/>
    <n v="-71.207499999999996"/>
    <n v="93"/>
    <b v="0"/>
    <n v="541"/>
    <x v="1"/>
    <x v="1"/>
    <n v="4"/>
    <b v="0"/>
    <x v="0"/>
    <s v="Overnight"/>
    <s v="Credit Card"/>
    <n v="2"/>
    <s v="Sunny"/>
    <s v="None"/>
    <x v="0"/>
    <b v="0"/>
    <n v="1"/>
    <n v="23.65"/>
    <n v="94.61"/>
    <n v="0"/>
    <x v="0"/>
  </r>
  <r>
    <n v="5713"/>
    <s v="28/11/2021"/>
    <d v="1899-12-30T12:09:27"/>
    <n v="409"/>
    <x v="27"/>
    <x v="1"/>
    <x v="5"/>
    <n v="52.939900000000002"/>
    <n v="-106.4509"/>
    <n v="27"/>
    <b v="1"/>
    <n v="268"/>
    <x v="3"/>
    <x v="3"/>
    <n v="1"/>
    <b v="0"/>
    <x v="0"/>
    <s v="Standard"/>
    <s v="Credit Card"/>
    <n v="1"/>
    <s v="Snowy"/>
    <s v="Black Friday"/>
    <x v="0"/>
    <b v="0"/>
    <n v="4"/>
    <n v="37.51"/>
    <n v="37.51"/>
    <n v="3.75"/>
    <x v="1"/>
  </r>
  <r>
    <n v="5714"/>
    <s v="20/12/2019"/>
    <d v="1899-12-30T07:57:59"/>
    <n v="361"/>
    <x v="50"/>
    <x v="0"/>
    <x v="9"/>
    <n v="54.273099999999999"/>
    <n v="-61.738799999999998"/>
    <n v="77"/>
    <b v="1"/>
    <n v="235"/>
    <x v="4"/>
    <x v="4"/>
    <n v="4"/>
    <b v="0"/>
    <x v="0"/>
    <s v="Standard"/>
    <s v="Online Payment"/>
    <n v="2"/>
    <s v="Sunny"/>
    <s v="Christmas Market"/>
    <x v="1"/>
    <b v="1"/>
    <n v="4"/>
    <n v="27.63"/>
    <n v="110.51"/>
    <n v="0"/>
    <x v="0"/>
  </r>
  <r>
    <n v="5715"/>
    <s v="11/11/2021"/>
    <d v="1899-12-30T19:59:23"/>
    <n v="334"/>
    <x v="23"/>
    <x v="2"/>
    <x v="8"/>
    <n v="46.318800000000003"/>
    <n v="-63.146099999999997"/>
    <n v="49"/>
    <b v="0"/>
    <n v="57"/>
    <x v="0"/>
    <x v="0"/>
    <n v="5"/>
    <b v="1"/>
    <x v="1"/>
    <s v="Overnight"/>
    <s v="Debit Card"/>
    <n v="2"/>
    <s v="Sunny"/>
    <s v="Black Friday"/>
    <x v="0"/>
    <b v="1"/>
    <n v="1"/>
    <n v="50.58"/>
    <n v="252.9"/>
    <n v="25.29"/>
    <x v="1"/>
  </r>
  <r>
    <n v="5716"/>
    <s v="16/12/2020"/>
    <d v="1899-12-30T14:32:47"/>
    <n v="285"/>
    <x v="26"/>
    <x v="0"/>
    <x v="11"/>
    <n v="63.588799999999999"/>
    <n v="-115.5069"/>
    <n v="35"/>
    <b v="1"/>
    <n v="446"/>
    <x v="4"/>
    <x v="4"/>
    <n v="1"/>
    <b v="0"/>
    <x v="0"/>
    <s v="Standard"/>
    <s v="Online Payment"/>
    <n v="1"/>
    <s v="Rainy"/>
    <s v="Christmas Market"/>
    <x v="1"/>
    <b v="1"/>
    <n v="5"/>
    <n v="99.78"/>
    <n v="99.78"/>
    <n v="0"/>
    <x v="0"/>
  </r>
  <r>
    <n v="5717"/>
    <s v="11/10/2022"/>
    <d v="1899-12-30T09:54:46"/>
    <n v="168"/>
    <x v="1"/>
    <x v="1"/>
    <x v="10"/>
    <n v="64.282300000000006"/>
    <n v="-135"/>
    <n v="86"/>
    <b v="1"/>
    <n v="223"/>
    <x v="4"/>
    <x v="4"/>
    <n v="4"/>
    <b v="0"/>
    <x v="1"/>
    <s v="Standard"/>
    <s v="Credit Card"/>
    <n v="1"/>
    <s v="Snowy"/>
    <s v="Christmas Market"/>
    <x v="1"/>
    <b v="1"/>
    <n v="1"/>
    <n v="14.86"/>
    <n v="59.44"/>
    <n v="0"/>
    <x v="0"/>
  </r>
  <r>
    <n v="5718"/>
    <s v="12/03/2021"/>
    <d v="1899-12-30T07:28:16"/>
    <n v="41"/>
    <x v="14"/>
    <x v="0"/>
    <x v="3"/>
    <n v="53.933300000000003"/>
    <n v="-116.5765"/>
    <n v="66"/>
    <b v="0"/>
    <n v="505"/>
    <x v="1"/>
    <x v="1"/>
    <n v="1"/>
    <b v="1"/>
    <x v="0"/>
    <s v="Standard"/>
    <s v="Online Payment"/>
    <n v="2"/>
    <s v="Sunny"/>
    <s v="None"/>
    <x v="0"/>
    <b v="1"/>
    <n v="5"/>
    <n v="31.12"/>
    <n v="31.12"/>
    <n v="0"/>
    <x v="0"/>
  </r>
  <r>
    <n v="5719"/>
    <s v="14/11/2019"/>
    <d v="1899-12-30T22:14:35"/>
    <n v="46"/>
    <x v="9"/>
    <x v="2"/>
    <x v="10"/>
    <n v="64.282300000000006"/>
    <n v="-135"/>
    <n v="71"/>
    <b v="0"/>
    <n v="759"/>
    <x v="0"/>
    <x v="0"/>
    <n v="3"/>
    <b v="0"/>
    <x v="1"/>
    <s v="Standard"/>
    <s v="Debit Card"/>
    <n v="3"/>
    <s v="Rainy"/>
    <s v="None"/>
    <x v="0"/>
    <b v="0"/>
    <n v="5"/>
    <n v="27.89"/>
    <n v="83.67"/>
    <n v="0"/>
    <x v="0"/>
  </r>
  <r>
    <n v="5720"/>
    <s v="11/03/2021"/>
    <d v="1899-12-30T18:36:31"/>
    <n v="215"/>
    <x v="34"/>
    <x v="0"/>
    <x v="11"/>
    <n v="63.588799999999999"/>
    <n v="-115.5069"/>
    <n v="61"/>
    <b v="1"/>
    <n v="327"/>
    <x v="0"/>
    <x v="0"/>
    <n v="5"/>
    <b v="1"/>
    <x v="1"/>
    <s v="Standard"/>
    <s v="Credit Card"/>
    <n v="4"/>
    <s v="Rainy"/>
    <s v="Christmas Market"/>
    <x v="1"/>
    <b v="0"/>
    <n v="4"/>
    <n v="26.72"/>
    <n v="133.61000000000001"/>
    <n v="0"/>
    <x v="0"/>
  </r>
  <r>
    <n v="5721"/>
    <s v="24/11/2023"/>
    <d v="1899-12-30T15:02:37"/>
    <n v="295"/>
    <x v="39"/>
    <x v="1"/>
    <x v="10"/>
    <n v="64.282300000000006"/>
    <n v="-135"/>
    <n v="71"/>
    <b v="1"/>
    <n v="296"/>
    <x v="3"/>
    <x v="3"/>
    <n v="2"/>
    <b v="0"/>
    <x v="1"/>
    <s v="Standard"/>
    <s v="Debit Card"/>
    <n v="5"/>
    <s v="Sunny"/>
    <s v="Black Friday"/>
    <x v="0"/>
    <b v="0"/>
    <n v="5"/>
    <n v="39.520000000000003"/>
    <n v="79.040000000000006"/>
    <n v="7.9"/>
    <x v="1"/>
  </r>
  <r>
    <n v="5722"/>
    <s v="23/12/2022"/>
    <d v="1899-12-30T07:16:45"/>
    <n v="108"/>
    <x v="26"/>
    <x v="1"/>
    <x v="6"/>
    <n v="46.565300000000001"/>
    <n v="-66.4619"/>
    <n v="92"/>
    <b v="0"/>
    <n v="995"/>
    <x v="4"/>
    <x v="4"/>
    <n v="4"/>
    <b v="1"/>
    <x v="0"/>
    <s v="Express"/>
    <s v="Cash"/>
    <n v="1"/>
    <s v="Sunny"/>
    <s v="Black Friday"/>
    <x v="0"/>
    <b v="1"/>
    <n v="2"/>
    <n v="29.82"/>
    <n v="119.27"/>
    <n v="11.93"/>
    <x v="1"/>
  </r>
  <r>
    <n v="5723"/>
    <s v="22/11/2022"/>
    <d v="1899-12-30T17:36:19"/>
    <n v="42"/>
    <x v="27"/>
    <x v="0"/>
    <x v="7"/>
    <n v="45.077800000000003"/>
    <n v="-63.546700000000001"/>
    <n v="66"/>
    <b v="1"/>
    <n v="709"/>
    <x v="3"/>
    <x v="3"/>
    <n v="3"/>
    <b v="0"/>
    <x v="0"/>
    <s v="Overnight"/>
    <s v="Debit Card"/>
    <n v="1"/>
    <s v="Sunny"/>
    <s v="Christmas Market"/>
    <x v="1"/>
    <b v="0"/>
    <n v="5"/>
    <n v="68.63"/>
    <n v="205.9"/>
    <n v="0"/>
    <x v="0"/>
  </r>
  <r>
    <n v="5724"/>
    <s v="12/08/2021"/>
    <d v="1899-12-30T19:33:55"/>
    <n v="432"/>
    <x v="30"/>
    <x v="1"/>
    <x v="3"/>
    <n v="53.933300000000003"/>
    <n v="-116.5765"/>
    <n v="8"/>
    <b v="0"/>
    <n v="884"/>
    <x v="2"/>
    <x v="2"/>
    <n v="2"/>
    <b v="0"/>
    <x v="0"/>
    <s v="Express"/>
    <s v="Credit Card"/>
    <n v="5"/>
    <s v="Sunny"/>
    <s v="None"/>
    <x v="0"/>
    <b v="0"/>
    <n v="5"/>
    <n v="40.06"/>
    <n v="80.13"/>
    <n v="0"/>
    <x v="0"/>
  </r>
  <r>
    <n v="5725"/>
    <s v="11/08/2018"/>
    <d v="1899-12-30T06:48:48"/>
    <n v="435"/>
    <x v="19"/>
    <x v="1"/>
    <x v="5"/>
    <n v="52.939900000000002"/>
    <n v="-106.4509"/>
    <n v="73"/>
    <b v="0"/>
    <n v="536"/>
    <x v="2"/>
    <x v="2"/>
    <n v="3"/>
    <b v="0"/>
    <x v="0"/>
    <s v="Overnight"/>
    <s v="Cash"/>
    <n v="4"/>
    <s v="Snowy"/>
    <s v="None"/>
    <x v="0"/>
    <b v="1"/>
    <n v="2"/>
    <n v="95.94"/>
    <n v="287.82"/>
    <n v="0"/>
    <x v="0"/>
  </r>
  <r>
    <n v="5726"/>
    <s v="25/12/2021"/>
    <d v="1899-12-30T12:35:26"/>
    <n v="84"/>
    <x v="49"/>
    <x v="0"/>
    <x v="8"/>
    <n v="46.318800000000003"/>
    <n v="-63.146099999999997"/>
    <n v="27"/>
    <b v="1"/>
    <n v="895"/>
    <x v="4"/>
    <x v="4"/>
    <n v="2"/>
    <b v="1"/>
    <x v="0"/>
    <s v="Overnight"/>
    <s v="Online Payment"/>
    <n v="1"/>
    <s v="Rainy"/>
    <s v="Black Friday"/>
    <x v="0"/>
    <b v="0"/>
    <n v="4"/>
    <n v="27.97"/>
    <n v="55.95"/>
    <n v="5.59"/>
    <x v="1"/>
  </r>
  <r>
    <n v="5727"/>
    <s v="12/10/2022"/>
    <d v="1899-12-30T13:54:20"/>
    <n v="280"/>
    <x v="28"/>
    <x v="1"/>
    <x v="5"/>
    <n v="52.939900000000002"/>
    <n v="-106.4509"/>
    <n v="49"/>
    <b v="1"/>
    <n v="672"/>
    <x v="3"/>
    <x v="3"/>
    <n v="5"/>
    <b v="1"/>
    <x v="0"/>
    <s v="Overnight"/>
    <s v="Debit Card"/>
    <n v="1"/>
    <s v="Snowy"/>
    <s v="Black Friday"/>
    <x v="0"/>
    <b v="0"/>
    <n v="1"/>
    <n v="17.05"/>
    <n v="85.25"/>
    <n v="8.52"/>
    <x v="1"/>
  </r>
  <r>
    <n v="5728"/>
    <s v="20/11/2018"/>
    <d v="1899-12-30T10:26:50"/>
    <n v="82"/>
    <x v="19"/>
    <x v="0"/>
    <x v="0"/>
    <n v="51.253799999999998"/>
    <n v="-85.3232"/>
    <n v="4"/>
    <b v="1"/>
    <n v="911"/>
    <x v="2"/>
    <x v="2"/>
    <n v="5"/>
    <b v="0"/>
    <x v="0"/>
    <s v="Express"/>
    <s v="Credit Card"/>
    <n v="5"/>
    <s v="Sunny"/>
    <s v="Black Friday"/>
    <x v="0"/>
    <b v="0"/>
    <n v="3"/>
    <n v="47.77"/>
    <n v="238.85"/>
    <n v="23.89"/>
    <x v="1"/>
  </r>
  <r>
    <n v="5729"/>
    <s v="11/02/2023"/>
    <d v="1899-12-30T01:48:00"/>
    <n v="213"/>
    <x v="3"/>
    <x v="0"/>
    <x v="2"/>
    <n v="46.813099999999999"/>
    <n v="-71.207499999999996"/>
    <n v="11"/>
    <b v="1"/>
    <n v="85"/>
    <x v="2"/>
    <x v="2"/>
    <n v="2"/>
    <b v="1"/>
    <x v="1"/>
    <s v="Express"/>
    <s v="Credit Card"/>
    <n v="3"/>
    <s v="Sunny"/>
    <s v="Black Friday"/>
    <x v="0"/>
    <b v="1"/>
    <n v="4"/>
    <n v="77.02"/>
    <n v="154.04"/>
    <n v="15.4"/>
    <x v="1"/>
  </r>
  <r>
    <n v="5730"/>
    <s v="11/04/2023"/>
    <d v="1899-12-30T22:33:07"/>
    <n v="8"/>
    <x v="40"/>
    <x v="2"/>
    <x v="1"/>
    <n v="53.726700000000001"/>
    <n v="-127.6476"/>
    <n v="66"/>
    <b v="0"/>
    <n v="892"/>
    <x v="0"/>
    <x v="0"/>
    <n v="4"/>
    <b v="0"/>
    <x v="1"/>
    <s v="Overnight"/>
    <s v="Online Payment"/>
    <n v="5"/>
    <s v="Rainy"/>
    <s v="Black Friday"/>
    <x v="0"/>
    <b v="1"/>
    <n v="2"/>
    <n v="70.23"/>
    <n v="280.93"/>
    <n v="28.09"/>
    <x v="1"/>
  </r>
  <r>
    <n v="5731"/>
    <s v="17/12/2023"/>
    <d v="1899-12-30T07:12:16"/>
    <n v="360"/>
    <x v="24"/>
    <x v="1"/>
    <x v="9"/>
    <n v="54.273099999999999"/>
    <n v="-61.738799999999998"/>
    <n v="61"/>
    <b v="1"/>
    <n v="82"/>
    <x v="1"/>
    <x v="1"/>
    <n v="1"/>
    <b v="0"/>
    <x v="0"/>
    <s v="Overnight"/>
    <s v="Online Payment"/>
    <n v="4"/>
    <s v="Sunny"/>
    <s v="Black Friday"/>
    <x v="0"/>
    <b v="1"/>
    <n v="1"/>
    <n v="55.43"/>
    <n v="55.43"/>
    <n v="5.54"/>
    <x v="1"/>
  </r>
  <r>
    <n v="5732"/>
    <s v="11/04/2022"/>
    <d v="1899-12-30T05:38:08"/>
    <n v="144"/>
    <x v="43"/>
    <x v="1"/>
    <x v="0"/>
    <n v="51.253799999999998"/>
    <n v="-85.3232"/>
    <n v="64"/>
    <b v="1"/>
    <n v="256"/>
    <x v="1"/>
    <x v="1"/>
    <n v="1"/>
    <b v="1"/>
    <x v="0"/>
    <s v="Standard"/>
    <s v="Debit Card"/>
    <n v="4"/>
    <s v="Rainy"/>
    <s v="None"/>
    <x v="0"/>
    <b v="1"/>
    <n v="3"/>
    <n v="68.430000000000007"/>
    <n v="68.430000000000007"/>
    <n v="0"/>
    <x v="0"/>
  </r>
  <r>
    <n v="5733"/>
    <s v="17/11/2022"/>
    <d v="1899-12-30T06:47:19"/>
    <n v="409"/>
    <x v="46"/>
    <x v="0"/>
    <x v="11"/>
    <n v="63.588799999999999"/>
    <n v="-115.5069"/>
    <n v="37"/>
    <b v="1"/>
    <n v="403"/>
    <x v="1"/>
    <x v="1"/>
    <n v="2"/>
    <b v="1"/>
    <x v="0"/>
    <s v="Standard"/>
    <s v="Online Payment"/>
    <n v="3"/>
    <s v="Sunny"/>
    <s v="Black Friday"/>
    <x v="0"/>
    <b v="1"/>
    <n v="1"/>
    <n v="75.52"/>
    <n v="151.03"/>
    <n v="15.1"/>
    <x v="1"/>
  </r>
  <r>
    <n v="5734"/>
    <s v="11/07/2023"/>
    <d v="1899-12-30T22:55:15"/>
    <n v="380"/>
    <x v="35"/>
    <x v="0"/>
    <x v="5"/>
    <n v="52.939900000000002"/>
    <n v="-106.4509"/>
    <n v="10"/>
    <b v="1"/>
    <n v="918"/>
    <x v="4"/>
    <x v="4"/>
    <n v="2"/>
    <b v="0"/>
    <x v="0"/>
    <s v="Overnight"/>
    <s v="Online Payment"/>
    <n v="2"/>
    <s v="Rainy"/>
    <s v="Christmas Market"/>
    <x v="1"/>
    <b v="0"/>
    <n v="3"/>
    <n v="68.819999999999993"/>
    <n v="137.63999999999999"/>
    <n v="0"/>
    <x v="0"/>
  </r>
  <r>
    <n v="5735"/>
    <s v="14/12/2018"/>
    <d v="1899-12-30T21:23:42"/>
    <n v="389"/>
    <x v="27"/>
    <x v="1"/>
    <x v="8"/>
    <n v="46.318800000000003"/>
    <n v="-63.146099999999997"/>
    <n v="83"/>
    <b v="0"/>
    <n v="8"/>
    <x v="4"/>
    <x v="4"/>
    <n v="3"/>
    <b v="1"/>
    <x v="1"/>
    <s v="Standard"/>
    <s v="Online Payment"/>
    <n v="4"/>
    <s v="Sunny"/>
    <s v="Christmas Market"/>
    <x v="1"/>
    <b v="0"/>
    <n v="2"/>
    <n v="40.11"/>
    <n v="120.34"/>
    <n v="0"/>
    <x v="0"/>
  </r>
  <r>
    <n v="5736"/>
    <s v="12/09/2023"/>
    <d v="1899-12-30T19:26:30"/>
    <n v="312"/>
    <x v="22"/>
    <x v="0"/>
    <x v="9"/>
    <n v="54.273099999999999"/>
    <n v="-61.738799999999998"/>
    <n v="90"/>
    <b v="1"/>
    <n v="287"/>
    <x v="3"/>
    <x v="3"/>
    <n v="3"/>
    <b v="0"/>
    <x v="0"/>
    <s v="Overnight"/>
    <s v="Online Payment"/>
    <n v="1"/>
    <s v="Snowy"/>
    <s v="None"/>
    <x v="0"/>
    <b v="1"/>
    <n v="2"/>
    <n v="33.270000000000003"/>
    <n v="99.8"/>
    <n v="0"/>
    <x v="0"/>
  </r>
  <r>
    <n v="5737"/>
    <s v="30/12/2022"/>
    <d v="1899-12-30T12:20:36"/>
    <n v="420"/>
    <x v="18"/>
    <x v="0"/>
    <x v="2"/>
    <n v="46.813099999999999"/>
    <n v="-71.207499999999996"/>
    <n v="77"/>
    <b v="0"/>
    <n v="339"/>
    <x v="0"/>
    <x v="0"/>
    <n v="3"/>
    <b v="0"/>
    <x v="1"/>
    <s v="Express"/>
    <s v="Online Payment"/>
    <n v="3"/>
    <s v="Sunny"/>
    <s v="Christmas Market"/>
    <x v="1"/>
    <b v="1"/>
    <n v="1"/>
    <n v="82.81"/>
    <n v="248.43"/>
    <n v="0"/>
    <x v="0"/>
  </r>
  <r>
    <n v="5738"/>
    <s v="11/03/2023"/>
    <d v="1899-12-30T09:15:42"/>
    <n v="104"/>
    <x v="43"/>
    <x v="2"/>
    <x v="11"/>
    <n v="63.588799999999999"/>
    <n v="-115.5069"/>
    <n v="26"/>
    <b v="1"/>
    <n v="147"/>
    <x v="2"/>
    <x v="2"/>
    <n v="3"/>
    <b v="1"/>
    <x v="1"/>
    <s v="Express"/>
    <s v="Online Payment"/>
    <n v="3"/>
    <s v="Sunny"/>
    <s v="Christmas Market"/>
    <x v="1"/>
    <b v="1"/>
    <n v="1"/>
    <n v="37.67"/>
    <n v="113"/>
    <n v="0"/>
    <x v="0"/>
  </r>
  <r>
    <n v="5739"/>
    <s v="18/12/2019"/>
    <d v="1899-12-30T18:44:44"/>
    <n v="218"/>
    <x v="12"/>
    <x v="0"/>
    <x v="2"/>
    <n v="46.813099999999999"/>
    <n v="-71.207499999999996"/>
    <n v="38"/>
    <b v="0"/>
    <n v="993"/>
    <x v="2"/>
    <x v="2"/>
    <n v="2"/>
    <b v="0"/>
    <x v="1"/>
    <s v="Express"/>
    <s v="Online Payment"/>
    <n v="5"/>
    <s v="Rainy"/>
    <s v="Black Friday"/>
    <x v="0"/>
    <b v="0"/>
    <n v="5"/>
    <n v="26.48"/>
    <n v="52.96"/>
    <n v="5.3"/>
    <x v="1"/>
  </r>
  <r>
    <n v="5740"/>
    <s v="23/12/2022"/>
    <d v="1899-12-30T10:23:23"/>
    <n v="438"/>
    <x v="39"/>
    <x v="1"/>
    <x v="0"/>
    <n v="51.253799999999998"/>
    <n v="-85.3232"/>
    <n v="23"/>
    <b v="1"/>
    <n v="854"/>
    <x v="4"/>
    <x v="4"/>
    <n v="4"/>
    <b v="0"/>
    <x v="1"/>
    <s v="Overnight"/>
    <s v="Credit Card"/>
    <n v="1"/>
    <s v="Snowy"/>
    <s v="Black Friday"/>
    <x v="0"/>
    <b v="1"/>
    <n v="3"/>
    <n v="15.14"/>
    <n v="60.58"/>
    <n v="6.06"/>
    <x v="1"/>
  </r>
  <r>
    <n v="5741"/>
    <s v="11/04/2021"/>
    <d v="1899-12-30T07:59:56"/>
    <n v="194"/>
    <x v="16"/>
    <x v="0"/>
    <x v="0"/>
    <n v="51.253799999999998"/>
    <n v="-85.3232"/>
    <n v="73"/>
    <b v="1"/>
    <n v="272"/>
    <x v="0"/>
    <x v="0"/>
    <n v="2"/>
    <b v="1"/>
    <x v="0"/>
    <s v="Overnight"/>
    <s v="Online Payment"/>
    <n v="4"/>
    <s v="Sunny"/>
    <s v="None"/>
    <x v="0"/>
    <b v="1"/>
    <n v="3"/>
    <n v="18.559999999999999"/>
    <n v="37.119999999999997"/>
    <n v="0"/>
    <x v="0"/>
  </r>
  <r>
    <n v="5742"/>
    <s v="15/12/2023"/>
    <d v="1899-12-30T18:10:13"/>
    <n v="343"/>
    <x v="0"/>
    <x v="0"/>
    <x v="10"/>
    <n v="64.282300000000006"/>
    <n v="-135"/>
    <n v="3"/>
    <b v="1"/>
    <n v="880"/>
    <x v="4"/>
    <x v="4"/>
    <n v="1"/>
    <b v="0"/>
    <x v="1"/>
    <s v="Express"/>
    <s v="Credit Card"/>
    <n v="2"/>
    <s v="Sunny"/>
    <s v="Christmas Market"/>
    <x v="1"/>
    <b v="1"/>
    <n v="4"/>
    <n v="71.5"/>
    <n v="71.5"/>
    <n v="0"/>
    <x v="0"/>
  </r>
  <r>
    <n v="5743"/>
    <s v="22/11/2020"/>
    <d v="1899-12-30T07:50:22"/>
    <n v="462"/>
    <x v="16"/>
    <x v="1"/>
    <x v="8"/>
    <n v="46.318800000000003"/>
    <n v="-63.146099999999997"/>
    <n v="27"/>
    <b v="0"/>
    <n v="774"/>
    <x v="2"/>
    <x v="2"/>
    <n v="1"/>
    <b v="1"/>
    <x v="1"/>
    <s v="Standard"/>
    <s v="Cash"/>
    <n v="3"/>
    <s v="Rainy"/>
    <s v="None"/>
    <x v="0"/>
    <b v="0"/>
    <n v="1"/>
    <n v="27.74"/>
    <n v="27.74"/>
    <n v="0"/>
    <x v="0"/>
  </r>
  <r>
    <n v="5744"/>
    <s v="23/12/2020"/>
    <d v="1899-12-30T20:58:22"/>
    <n v="51"/>
    <x v="28"/>
    <x v="0"/>
    <x v="9"/>
    <n v="54.273099999999999"/>
    <n v="-61.738799999999998"/>
    <n v="54"/>
    <b v="1"/>
    <n v="653"/>
    <x v="3"/>
    <x v="3"/>
    <n v="1"/>
    <b v="0"/>
    <x v="1"/>
    <s v="Express"/>
    <s v="Cash"/>
    <n v="3"/>
    <s v="Snowy"/>
    <s v="None"/>
    <x v="0"/>
    <b v="0"/>
    <n v="1"/>
    <n v="94.5"/>
    <n v="94.5"/>
    <n v="0"/>
    <x v="0"/>
  </r>
  <r>
    <n v="5745"/>
    <s v="21/11/2018"/>
    <d v="1899-12-30T16:41:32"/>
    <n v="44"/>
    <x v="9"/>
    <x v="1"/>
    <x v="12"/>
    <n v="64.248000000000005"/>
    <n v="-84.889600000000002"/>
    <n v="81"/>
    <b v="1"/>
    <n v="433"/>
    <x v="0"/>
    <x v="0"/>
    <n v="1"/>
    <b v="0"/>
    <x v="0"/>
    <s v="Standard"/>
    <s v="Online Payment"/>
    <n v="3"/>
    <s v="Rainy"/>
    <s v="None"/>
    <x v="0"/>
    <b v="0"/>
    <n v="2"/>
    <n v="47.88"/>
    <n v="47.88"/>
    <n v="0"/>
    <x v="0"/>
  </r>
  <r>
    <n v="5746"/>
    <s v="11/12/2022"/>
    <d v="1899-12-30T18:49:11"/>
    <n v="422"/>
    <x v="43"/>
    <x v="2"/>
    <x v="4"/>
    <n v="53.760899999999999"/>
    <n v="-98.813900000000004"/>
    <n v="88"/>
    <b v="0"/>
    <n v="343"/>
    <x v="4"/>
    <x v="4"/>
    <n v="2"/>
    <b v="1"/>
    <x v="0"/>
    <s v="Overnight"/>
    <s v="Credit Card"/>
    <n v="5"/>
    <s v="Sunny"/>
    <s v="None"/>
    <x v="0"/>
    <b v="1"/>
    <n v="2"/>
    <n v="16.07"/>
    <n v="32.14"/>
    <n v="0"/>
    <x v="0"/>
  </r>
  <r>
    <n v="5747"/>
    <s v="26/12/2022"/>
    <d v="1899-12-30T01:55:27"/>
    <n v="65"/>
    <x v="8"/>
    <x v="2"/>
    <x v="4"/>
    <n v="53.760899999999999"/>
    <n v="-98.813900000000004"/>
    <n v="91"/>
    <b v="0"/>
    <n v="965"/>
    <x v="0"/>
    <x v="0"/>
    <n v="1"/>
    <b v="1"/>
    <x v="1"/>
    <s v="Overnight"/>
    <s v="Debit Card"/>
    <n v="1"/>
    <s v="Snowy"/>
    <s v="Black Friday"/>
    <x v="0"/>
    <b v="1"/>
    <n v="4"/>
    <n v="28.68"/>
    <n v="28.68"/>
    <n v="2.87"/>
    <x v="1"/>
  </r>
  <r>
    <n v="5748"/>
    <s v="12/06/2023"/>
    <d v="1899-12-30T17:13:55"/>
    <n v="242"/>
    <x v="21"/>
    <x v="2"/>
    <x v="7"/>
    <n v="45.077800000000003"/>
    <n v="-63.546700000000001"/>
    <n v="6"/>
    <b v="1"/>
    <n v="41"/>
    <x v="1"/>
    <x v="1"/>
    <n v="4"/>
    <b v="1"/>
    <x v="1"/>
    <s v="Express"/>
    <s v="Debit Card"/>
    <n v="5"/>
    <s v="Sunny"/>
    <s v="None"/>
    <x v="0"/>
    <b v="1"/>
    <n v="3"/>
    <n v="55.42"/>
    <n v="221.68"/>
    <n v="0"/>
    <x v="0"/>
  </r>
  <r>
    <n v="5749"/>
    <s v="13/11/2023"/>
    <d v="1899-12-30T05:44:12"/>
    <n v="290"/>
    <x v="39"/>
    <x v="1"/>
    <x v="4"/>
    <n v="53.760899999999999"/>
    <n v="-98.813900000000004"/>
    <n v="69"/>
    <b v="0"/>
    <n v="927"/>
    <x v="1"/>
    <x v="1"/>
    <n v="3"/>
    <b v="1"/>
    <x v="0"/>
    <s v="Overnight"/>
    <s v="Cash"/>
    <n v="3"/>
    <s v="Sunny"/>
    <s v="None"/>
    <x v="0"/>
    <b v="0"/>
    <n v="5"/>
    <n v="37.159999999999997"/>
    <n v="111.47"/>
    <n v="0"/>
    <x v="0"/>
  </r>
  <r>
    <n v="5750"/>
    <s v="18/11/2018"/>
    <d v="1899-12-30T00:55:47"/>
    <n v="484"/>
    <x v="24"/>
    <x v="2"/>
    <x v="0"/>
    <n v="51.253799999999998"/>
    <n v="-85.3232"/>
    <n v="27"/>
    <b v="0"/>
    <n v="132"/>
    <x v="3"/>
    <x v="3"/>
    <n v="2"/>
    <b v="0"/>
    <x v="0"/>
    <s v="Overnight"/>
    <s v="Debit Card"/>
    <n v="4"/>
    <s v="Rainy"/>
    <s v="None"/>
    <x v="0"/>
    <b v="1"/>
    <n v="3"/>
    <n v="64.319999999999993"/>
    <n v="128.63999999999999"/>
    <n v="0"/>
    <x v="0"/>
  </r>
  <r>
    <n v="5751"/>
    <s v="29/12/2022"/>
    <d v="1899-12-30T05:18:16"/>
    <n v="391"/>
    <x v="13"/>
    <x v="0"/>
    <x v="1"/>
    <n v="53.726700000000001"/>
    <n v="-127.6476"/>
    <n v="98"/>
    <b v="1"/>
    <n v="801"/>
    <x v="2"/>
    <x v="2"/>
    <n v="5"/>
    <b v="1"/>
    <x v="1"/>
    <s v="Overnight"/>
    <s v="Credit Card"/>
    <n v="3"/>
    <s v="Sunny"/>
    <s v="None"/>
    <x v="0"/>
    <b v="1"/>
    <n v="5"/>
    <n v="63.52"/>
    <n v="317.60000000000002"/>
    <n v="0"/>
    <x v="0"/>
  </r>
  <r>
    <n v="5752"/>
    <s v="22/12/2021"/>
    <d v="1899-12-30T23:14:15"/>
    <n v="279"/>
    <x v="31"/>
    <x v="1"/>
    <x v="12"/>
    <n v="64.248000000000005"/>
    <n v="-84.889600000000002"/>
    <n v="99"/>
    <b v="0"/>
    <n v="147"/>
    <x v="0"/>
    <x v="0"/>
    <n v="1"/>
    <b v="0"/>
    <x v="0"/>
    <s v="Express"/>
    <s v="Debit Card"/>
    <n v="4"/>
    <s v="Rainy"/>
    <s v="None"/>
    <x v="0"/>
    <b v="0"/>
    <n v="1"/>
    <n v="18.07"/>
    <n v="18.07"/>
    <n v="0"/>
    <x v="0"/>
  </r>
  <r>
    <n v="5753"/>
    <s v="11/07/2019"/>
    <d v="1899-12-30T07:47:58"/>
    <n v="331"/>
    <x v="38"/>
    <x v="0"/>
    <x v="9"/>
    <n v="54.273099999999999"/>
    <n v="-61.738799999999998"/>
    <n v="48"/>
    <b v="1"/>
    <n v="711"/>
    <x v="4"/>
    <x v="4"/>
    <n v="2"/>
    <b v="1"/>
    <x v="0"/>
    <s v="Overnight"/>
    <s v="Online Payment"/>
    <n v="3"/>
    <s v="Snowy"/>
    <s v="None"/>
    <x v="0"/>
    <b v="0"/>
    <n v="3"/>
    <n v="23.13"/>
    <n v="46.25"/>
    <n v="0"/>
    <x v="0"/>
  </r>
  <r>
    <n v="5754"/>
    <s v="30/11/2018"/>
    <d v="1899-12-30T07:56:57"/>
    <n v="463"/>
    <x v="30"/>
    <x v="2"/>
    <x v="7"/>
    <n v="45.077800000000003"/>
    <n v="-63.546700000000001"/>
    <n v="17"/>
    <b v="0"/>
    <n v="625"/>
    <x v="3"/>
    <x v="3"/>
    <n v="4"/>
    <b v="0"/>
    <x v="0"/>
    <s v="Standard"/>
    <s v="Online Payment"/>
    <n v="5"/>
    <s v="Sunny"/>
    <s v="Christmas Market"/>
    <x v="1"/>
    <b v="0"/>
    <n v="4"/>
    <n v="79.33"/>
    <n v="317.32"/>
    <n v="0"/>
    <x v="0"/>
  </r>
  <r>
    <n v="5755"/>
    <s v="11/06/2021"/>
    <d v="1899-12-30T18:39:16"/>
    <n v="373"/>
    <x v="37"/>
    <x v="0"/>
    <x v="0"/>
    <n v="51.253799999999998"/>
    <n v="-85.3232"/>
    <n v="54"/>
    <b v="0"/>
    <n v="320"/>
    <x v="0"/>
    <x v="0"/>
    <n v="3"/>
    <b v="0"/>
    <x v="1"/>
    <s v="Express"/>
    <s v="Cash"/>
    <n v="3"/>
    <s v="Sunny"/>
    <s v="None"/>
    <x v="0"/>
    <b v="0"/>
    <n v="5"/>
    <n v="12.65"/>
    <n v="37.96"/>
    <n v="0"/>
    <x v="0"/>
  </r>
  <r>
    <n v="5756"/>
    <s v="12/03/2018"/>
    <d v="1899-12-30T00:01:01"/>
    <n v="109"/>
    <x v="45"/>
    <x v="1"/>
    <x v="3"/>
    <n v="53.933300000000003"/>
    <n v="-116.5765"/>
    <n v="9"/>
    <b v="1"/>
    <n v="658"/>
    <x v="0"/>
    <x v="0"/>
    <n v="2"/>
    <b v="1"/>
    <x v="0"/>
    <s v="Express"/>
    <s v="Cash"/>
    <n v="4"/>
    <s v="Snowy"/>
    <s v="Black Friday"/>
    <x v="0"/>
    <b v="1"/>
    <n v="5"/>
    <n v="17.940000000000001"/>
    <n v="35.869999999999997"/>
    <n v="3.59"/>
    <x v="1"/>
  </r>
  <r>
    <n v="5757"/>
    <s v="14/12/2023"/>
    <d v="1899-12-30T21:59:31"/>
    <n v="28"/>
    <x v="48"/>
    <x v="0"/>
    <x v="0"/>
    <n v="51.253799999999998"/>
    <n v="-85.3232"/>
    <n v="54"/>
    <b v="1"/>
    <n v="325"/>
    <x v="4"/>
    <x v="4"/>
    <n v="3"/>
    <b v="1"/>
    <x v="0"/>
    <s v="Express"/>
    <s v="Cash"/>
    <n v="4"/>
    <s v="Snowy"/>
    <s v="None"/>
    <x v="0"/>
    <b v="0"/>
    <n v="5"/>
    <n v="16.78"/>
    <n v="50.33"/>
    <n v="0"/>
    <x v="0"/>
  </r>
  <r>
    <n v="5758"/>
    <s v="25/12/2019"/>
    <d v="1899-12-30T10:26:13"/>
    <n v="188"/>
    <x v="42"/>
    <x v="2"/>
    <x v="6"/>
    <n v="46.565300000000001"/>
    <n v="-66.4619"/>
    <n v="4"/>
    <b v="1"/>
    <n v="917"/>
    <x v="4"/>
    <x v="4"/>
    <n v="4"/>
    <b v="0"/>
    <x v="0"/>
    <s v="Express"/>
    <s v="Debit Card"/>
    <n v="4"/>
    <s v="Sunny"/>
    <s v="Black Friday"/>
    <x v="0"/>
    <b v="0"/>
    <n v="5"/>
    <n v="88.26"/>
    <n v="353.04"/>
    <n v="35.299999999999997"/>
    <x v="1"/>
  </r>
  <r>
    <n v="5759"/>
    <s v="11/11/2022"/>
    <d v="1899-12-30T05:39:59"/>
    <n v="463"/>
    <x v="16"/>
    <x v="1"/>
    <x v="5"/>
    <n v="52.939900000000002"/>
    <n v="-106.4509"/>
    <n v="88"/>
    <b v="0"/>
    <n v="434"/>
    <x v="0"/>
    <x v="0"/>
    <n v="2"/>
    <b v="1"/>
    <x v="0"/>
    <s v="Overnight"/>
    <s v="Credit Card"/>
    <n v="3"/>
    <s v="Rainy"/>
    <s v="Christmas Market"/>
    <x v="1"/>
    <b v="0"/>
    <n v="1"/>
    <n v="47.76"/>
    <n v="95.52"/>
    <n v="0"/>
    <x v="0"/>
  </r>
  <r>
    <n v="5760"/>
    <s v="20/11/2019"/>
    <d v="1899-12-30T13:35:59"/>
    <n v="4"/>
    <x v="41"/>
    <x v="0"/>
    <x v="9"/>
    <n v="54.273099999999999"/>
    <n v="-61.738799999999998"/>
    <n v="5"/>
    <b v="1"/>
    <n v="206"/>
    <x v="1"/>
    <x v="1"/>
    <n v="5"/>
    <b v="0"/>
    <x v="0"/>
    <s v="Overnight"/>
    <s v="Online Payment"/>
    <n v="4"/>
    <s v="Snowy"/>
    <s v="Black Friday"/>
    <x v="0"/>
    <b v="0"/>
    <n v="3"/>
    <n v="48.28"/>
    <n v="241.41"/>
    <n v="24.14"/>
    <x v="1"/>
  </r>
  <r>
    <n v="5761"/>
    <s v="25/11/2018"/>
    <d v="1899-12-30T13:15:50"/>
    <n v="81"/>
    <x v="12"/>
    <x v="1"/>
    <x v="6"/>
    <n v="46.565300000000001"/>
    <n v="-66.4619"/>
    <n v="27"/>
    <b v="0"/>
    <n v="510"/>
    <x v="3"/>
    <x v="3"/>
    <n v="3"/>
    <b v="0"/>
    <x v="0"/>
    <s v="Standard"/>
    <s v="Debit Card"/>
    <n v="4"/>
    <s v="Sunny"/>
    <s v="Black Friday"/>
    <x v="0"/>
    <b v="0"/>
    <n v="1"/>
    <n v="30"/>
    <n v="90"/>
    <n v="9"/>
    <x v="1"/>
  </r>
  <r>
    <n v="5762"/>
    <s v="11/04/2021"/>
    <d v="1899-12-30T18:11:51"/>
    <n v="53"/>
    <x v="36"/>
    <x v="2"/>
    <x v="8"/>
    <n v="46.318800000000003"/>
    <n v="-63.146099999999997"/>
    <n v="89"/>
    <b v="1"/>
    <n v="63"/>
    <x v="3"/>
    <x v="3"/>
    <n v="1"/>
    <b v="1"/>
    <x v="0"/>
    <s v="Standard"/>
    <s v="Online Payment"/>
    <n v="1"/>
    <s v="Rainy"/>
    <s v="Christmas Market"/>
    <x v="1"/>
    <b v="1"/>
    <n v="4"/>
    <n v="76.209999999999994"/>
    <n v="76.209999999999994"/>
    <n v="0"/>
    <x v="0"/>
  </r>
  <r>
    <n v="5763"/>
    <s v="27/11/2022"/>
    <d v="1899-12-30T21:30:37"/>
    <n v="29"/>
    <x v="38"/>
    <x v="0"/>
    <x v="11"/>
    <n v="63.588799999999999"/>
    <n v="-115.5069"/>
    <n v="47"/>
    <b v="1"/>
    <n v="30"/>
    <x v="0"/>
    <x v="0"/>
    <n v="5"/>
    <b v="1"/>
    <x v="0"/>
    <s v="Standard"/>
    <s v="Cash"/>
    <n v="2"/>
    <s v="Rainy"/>
    <s v="Black Friday"/>
    <x v="0"/>
    <b v="0"/>
    <n v="5"/>
    <n v="87.68"/>
    <n v="438.38"/>
    <n v="43.84"/>
    <x v="1"/>
  </r>
  <r>
    <n v="5764"/>
    <s v="11/11/2020"/>
    <d v="1899-12-30T18:03:13"/>
    <n v="321"/>
    <x v="45"/>
    <x v="1"/>
    <x v="0"/>
    <n v="51.253799999999998"/>
    <n v="-85.3232"/>
    <n v="87"/>
    <b v="0"/>
    <n v="183"/>
    <x v="2"/>
    <x v="2"/>
    <n v="2"/>
    <b v="1"/>
    <x v="1"/>
    <s v="Overnight"/>
    <s v="Debit Card"/>
    <n v="5"/>
    <s v="Sunny"/>
    <s v="Christmas Market"/>
    <x v="1"/>
    <b v="1"/>
    <n v="2"/>
    <n v="85.16"/>
    <n v="170.31"/>
    <n v="0"/>
    <x v="0"/>
  </r>
  <r>
    <n v="5765"/>
    <s v="12/07/2021"/>
    <d v="1899-12-30T05:21:11"/>
    <n v="428"/>
    <x v="43"/>
    <x v="2"/>
    <x v="12"/>
    <n v="64.248000000000005"/>
    <n v="-84.889600000000002"/>
    <n v="53"/>
    <b v="0"/>
    <n v="495"/>
    <x v="3"/>
    <x v="3"/>
    <n v="4"/>
    <b v="0"/>
    <x v="0"/>
    <s v="Overnight"/>
    <s v="Online Payment"/>
    <n v="1"/>
    <s v="Rainy"/>
    <s v="Black Friday"/>
    <x v="0"/>
    <b v="0"/>
    <n v="3"/>
    <n v="88.51"/>
    <n v="354.03"/>
    <n v="35.4"/>
    <x v="1"/>
  </r>
  <r>
    <n v="5766"/>
    <s v="23/12/2020"/>
    <d v="1899-12-30T12:51:11"/>
    <n v="141"/>
    <x v="40"/>
    <x v="2"/>
    <x v="9"/>
    <n v="54.273099999999999"/>
    <n v="-61.738799999999998"/>
    <n v="62"/>
    <b v="1"/>
    <n v="711"/>
    <x v="3"/>
    <x v="3"/>
    <n v="5"/>
    <b v="0"/>
    <x v="0"/>
    <s v="Express"/>
    <s v="Debit Card"/>
    <n v="1"/>
    <s v="Rainy"/>
    <s v="Christmas Market"/>
    <x v="1"/>
    <b v="0"/>
    <n v="5"/>
    <n v="27.34"/>
    <n v="136.69999999999999"/>
    <n v="0"/>
    <x v="0"/>
  </r>
  <r>
    <n v="5767"/>
    <s v="17/11/2022"/>
    <d v="1899-12-30T01:37:09"/>
    <n v="117"/>
    <x v="15"/>
    <x v="1"/>
    <x v="10"/>
    <n v="64.282300000000006"/>
    <n v="-135"/>
    <n v="2"/>
    <b v="1"/>
    <n v="427"/>
    <x v="2"/>
    <x v="2"/>
    <n v="2"/>
    <b v="1"/>
    <x v="1"/>
    <s v="Overnight"/>
    <s v="Online Payment"/>
    <n v="4"/>
    <s v="Snowy"/>
    <s v="None"/>
    <x v="0"/>
    <b v="1"/>
    <n v="2"/>
    <n v="73.27"/>
    <n v="146.54"/>
    <n v="0"/>
    <x v="0"/>
  </r>
  <r>
    <n v="5768"/>
    <s v="26/11/2019"/>
    <d v="1899-12-30T18:05:54"/>
    <n v="232"/>
    <x v="30"/>
    <x v="0"/>
    <x v="7"/>
    <n v="45.077800000000003"/>
    <n v="-63.546700000000001"/>
    <n v="81"/>
    <b v="1"/>
    <n v="32"/>
    <x v="2"/>
    <x v="2"/>
    <n v="1"/>
    <b v="1"/>
    <x v="1"/>
    <s v="Overnight"/>
    <s v="Credit Card"/>
    <n v="4"/>
    <s v="Sunny"/>
    <s v="Black Friday"/>
    <x v="0"/>
    <b v="0"/>
    <n v="1"/>
    <n v="30.51"/>
    <n v="30.51"/>
    <n v="3.05"/>
    <x v="1"/>
  </r>
  <r>
    <n v="5769"/>
    <s v="29/12/2019"/>
    <d v="1899-12-30T09:21:56"/>
    <n v="26"/>
    <x v="8"/>
    <x v="0"/>
    <x v="4"/>
    <n v="53.760899999999999"/>
    <n v="-98.813900000000004"/>
    <n v="16"/>
    <b v="1"/>
    <n v="653"/>
    <x v="3"/>
    <x v="3"/>
    <n v="3"/>
    <b v="0"/>
    <x v="0"/>
    <s v="Express"/>
    <s v="Online Payment"/>
    <n v="5"/>
    <s v="Snowy"/>
    <s v="Christmas Market"/>
    <x v="1"/>
    <b v="1"/>
    <n v="2"/>
    <n v="79.11"/>
    <n v="237.32"/>
    <n v="0"/>
    <x v="0"/>
  </r>
  <r>
    <n v="5770"/>
    <s v="12/02/2022"/>
    <d v="1899-12-30T12:00:55"/>
    <n v="57"/>
    <x v="25"/>
    <x v="2"/>
    <x v="8"/>
    <n v="46.318800000000003"/>
    <n v="-63.146099999999997"/>
    <n v="32"/>
    <b v="0"/>
    <n v="36"/>
    <x v="0"/>
    <x v="0"/>
    <n v="2"/>
    <b v="0"/>
    <x v="1"/>
    <s v="Standard"/>
    <s v="Credit Card"/>
    <n v="5"/>
    <s v="Sunny"/>
    <s v="None"/>
    <x v="0"/>
    <b v="1"/>
    <n v="4"/>
    <n v="46.62"/>
    <n v="93.24"/>
    <n v="0"/>
    <x v="0"/>
  </r>
  <r>
    <n v="5771"/>
    <s v="28/12/2021"/>
    <d v="1899-12-30T02:22:12"/>
    <n v="92"/>
    <x v="5"/>
    <x v="2"/>
    <x v="9"/>
    <n v="54.273099999999999"/>
    <n v="-61.738799999999998"/>
    <n v="83"/>
    <b v="1"/>
    <n v="602"/>
    <x v="4"/>
    <x v="4"/>
    <n v="2"/>
    <b v="1"/>
    <x v="0"/>
    <s v="Overnight"/>
    <s v="Credit Card"/>
    <n v="2"/>
    <s v="Sunny"/>
    <s v="None"/>
    <x v="0"/>
    <b v="1"/>
    <n v="4"/>
    <n v="65.12"/>
    <n v="130.22999999999999"/>
    <n v="0"/>
    <x v="0"/>
  </r>
  <r>
    <n v="5772"/>
    <s v="12/11/2018"/>
    <d v="1899-12-30T04:54:03"/>
    <n v="356"/>
    <x v="18"/>
    <x v="1"/>
    <x v="12"/>
    <n v="64.248000000000005"/>
    <n v="-84.889600000000002"/>
    <n v="91"/>
    <b v="1"/>
    <n v="478"/>
    <x v="1"/>
    <x v="1"/>
    <n v="4"/>
    <b v="0"/>
    <x v="0"/>
    <s v="Overnight"/>
    <s v="Credit Card"/>
    <n v="4"/>
    <s v="Snowy"/>
    <s v="Black Friday"/>
    <x v="0"/>
    <b v="0"/>
    <n v="4"/>
    <n v="51.7"/>
    <n v="206.78"/>
    <n v="20.68"/>
    <x v="1"/>
  </r>
  <r>
    <n v="5773"/>
    <s v="26/11/2022"/>
    <d v="1899-12-30T06:42:08"/>
    <n v="265"/>
    <x v="9"/>
    <x v="1"/>
    <x v="11"/>
    <n v="63.588799999999999"/>
    <n v="-115.5069"/>
    <n v="89"/>
    <b v="1"/>
    <n v="82"/>
    <x v="2"/>
    <x v="2"/>
    <n v="1"/>
    <b v="0"/>
    <x v="1"/>
    <s v="Overnight"/>
    <s v="Credit Card"/>
    <n v="2"/>
    <s v="Sunny"/>
    <s v="Black Friday"/>
    <x v="0"/>
    <b v="0"/>
    <n v="5"/>
    <n v="58.58"/>
    <n v="58.58"/>
    <n v="5.86"/>
    <x v="1"/>
  </r>
  <r>
    <n v="5774"/>
    <s v="28/11/2018"/>
    <d v="1899-12-30T14:05:11"/>
    <n v="481"/>
    <x v="6"/>
    <x v="1"/>
    <x v="10"/>
    <n v="64.282300000000006"/>
    <n v="-135"/>
    <n v="87"/>
    <b v="0"/>
    <n v="306"/>
    <x v="4"/>
    <x v="4"/>
    <n v="1"/>
    <b v="1"/>
    <x v="1"/>
    <s v="Standard"/>
    <s v="Debit Card"/>
    <n v="3"/>
    <s v="Rainy"/>
    <s v="Black Friday"/>
    <x v="0"/>
    <b v="0"/>
    <n v="1"/>
    <n v="16.7"/>
    <n v="16.7"/>
    <n v="1.67"/>
    <x v="1"/>
  </r>
  <r>
    <n v="5775"/>
    <s v="16/12/2021"/>
    <d v="1899-12-30T09:58:12"/>
    <n v="195"/>
    <x v="30"/>
    <x v="1"/>
    <x v="2"/>
    <n v="46.813099999999999"/>
    <n v="-71.207499999999996"/>
    <n v="15"/>
    <b v="0"/>
    <n v="127"/>
    <x v="2"/>
    <x v="2"/>
    <n v="2"/>
    <b v="1"/>
    <x v="0"/>
    <s v="Overnight"/>
    <s v="Online Payment"/>
    <n v="3"/>
    <s v="Sunny"/>
    <s v="Black Friday"/>
    <x v="0"/>
    <b v="0"/>
    <n v="4"/>
    <n v="66.17"/>
    <n v="132.34"/>
    <n v="13.23"/>
    <x v="1"/>
  </r>
  <r>
    <n v="5776"/>
    <s v="16/12/2018"/>
    <d v="1899-12-30T01:06:03"/>
    <n v="363"/>
    <x v="46"/>
    <x v="1"/>
    <x v="2"/>
    <n v="46.813099999999999"/>
    <n v="-71.207499999999996"/>
    <n v="95"/>
    <b v="0"/>
    <n v="632"/>
    <x v="1"/>
    <x v="1"/>
    <n v="5"/>
    <b v="1"/>
    <x v="0"/>
    <s v="Standard"/>
    <s v="Cash"/>
    <n v="3"/>
    <s v="Snowy"/>
    <s v="Christmas Market"/>
    <x v="1"/>
    <b v="0"/>
    <n v="1"/>
    <n v="34.880000000000003"/>
    <n v="174.41"/>
    <n v="0"/>
    <x v="0"/>
  </r>
  <r>
    <n v="5777"/>
    <s v="12/09/2023"/>
    <d v="1899-12-30T07:56:50"/>
    <n v="86"/>
    <x v="32"/>
    <x v="2"/>
    <x v="10"/>
    <n v="64.282300000000006"/>
    <n v="-135"/>
    <n v="26"/>
    <b v="1"/>
    <n v="370"/>
    <x v="1"/>
    <x v="1"/>
    <n v="3"/>
    <b v="1"/>
    <x v="1"/>
    <s v="Overnight"/>
    <s v="Credit Card"/>
    <n v="4"/>
    <s v="Rainy"/>
    <s v="Black Friday"/>
    <x v="0"/>
    <b v="0"/>
    <n v="1"/>
    <n v="70.430000000000007"/>
    <n v="211.29"/>
    <n v="21.13"/>
    <x v="1"/>
  </r>
  <r>
    <n v="5778"/>
    <s v="12/11/2018"/>
    <d v="1899-12-30T08:34:39"/>
    <n v="470"/>
    <x v="50"/>
    <x v="2"/>
    <x v="4"/>
    <n v="53.760899999999999"/>
    <n v="-98.813900000000004"/>
    <n v="84"/>
    <b v="0"/>
    <n v="382"/>
    <x v="0"/>
    <x v="0"/>
    <n v="4"/>
    <b v="0"/>
    <x v="0"/>
    <s v="Standard"/>
    <s v="Debit Card"/>
    <n v="4"/>
    <s v="Sunny"/>
    <s v="Christmas Market"/>
    <x v="1"/>
    <b v="0"/>
    <n v="4"/>
    <n v="45.97"/>
    <n v="183.87"/>
    <n v="0"/>
    <x v="0"/>
  </r>
  <r>
    <n v="5779"/>
    <s v="11/08/2019"/>
    <d v="1899-12-30T12:22:49"/>
    <n v="73"/>
    <x v="12"/>
    <x v="2"/>
    <x v="1"/>
    <n v="53.726700000000001"/>
    <n v="-127.6476"/>
    <n v="4"/>
    <b v="0"/>
    <n v="440"/>
    <x v="1"/>
    <x v="1"/>
    <n v="4"/>
    <b v="0"/>
    <x v="1"/>
    <s v="Express"/>
    <s v="Debit Card"/>
    <n v="3"/>
    <s v="Rainy"/>
    <s v="None"/>
    <x v="0"/>
    <b v="1"/>
    <n v="4"/>
    <n v="92.36"/>
    <n v="369.43"/>
    <n v="0"/>
    <x v="0"/>
  </r>
  <r>
    <n v="5780"/>
    <s v="18/12/2022"/>
    <d v="1899-12-30T23:24:43"/>
    <n v="223"/>
    <x v="1"/>
    <x v="0"/>
    <x v="0"/>
    <n v="51.253799999999998"/>
    <n v="-85.3232"/>
    <n v="44"/>
    <b v="1"/>
    <n v="790"/>
    <x v="3"/>
    <x v="3"/>
    <n v="5"/>
    <b v="1"/>
    <x v="0"/>
    <s v="Express"/>
    <s v="Online Payment"/>
    <n v="3"/>
    <s v="Rainy"/>
    <s v="Black Friday"/>
    <x v="0"/>
    <b v="1"/>
    <n v="2"/>
    <n v="73.69"/>
    <n v="368.46"/>
    <n v="36.85"/>
    <x v="1"/>
  </r>
  <r>
    <n v="5781"/>
    <s v="11/06/2019"/>
    <d v="1899-12-30T16:17:52"/>
    <n v="479"/>
    <x v="33"/>
    <x v="1"/>
    <x v="7"/>
    <n v="45.077800000000003"/>
    <n v="-63.546700000000001"/>
    <n v="18"/>
    <b v="0"/>
    <n v="974"/>
    <x v="0"/>
    <x v="0"/>
    <n v="1"/>
    <b v="0"/>
    <x v="1"/>
    <s v="Standard"/>
    <s v="Online Payment"/>
    <n v="3"/>
    <s v="Sunny"/>
    <s v="None"/>
    <x v="0"/>
    <b v="1"/>
    <n v="4"/>
    <n v="19.899999999999999"/>
    <n v="19.899999999999999"/>
    <n v="0"/>
    <x v="0"/>
  </r>
  <r>
    <n v="5782"/>
    <s v="11/06/2021"/>
    <d v="1899-12-30T13:47:05"/>
    <n v="384"/>
    <x v="15"/>
    <x v="1"/>
    <x v="7"/>
    <n v="45.077800000000003"/>
    <n v="-63.546700000000001"/>
    <n v="93"/>
    <b v="0"/>
    <n v="210"/>
    <x v="4"/>
    <x v="4"/>
    <n v="2"/>
    <b v="0"/>
    <x v="0"/>
    <s v="Express"/>
    <s v="Online Payment"/>
    <n v="5"/>
    <s v="Sunny"/>
    <s v="None"/>
    <x v="0"/>
    <b v="1"/>
    <n v="2"/>
    <n v="67.66"/>
    <n v="135.31"/>
    <n v="0"/>
    <x v="0"/>
  </r>
  <r>
    <n v="5783"/>
    <s v="17/12/2019"/>
    <d v="1899-12-30T04:01:00"/>
    <n v="170"/>
    <x v="45"/>
    <x v="0"/>
    <x v="0"/>
    <n v="51.253799999999998"/>
    <n v="-85.3232"/>
    <n v="53"/>
    <b v="0"/>
    <n v="630"/>
    <x v="2"/>
    <x v="2"/>
    <n v="2"/>
    <b v="1"/>
    <x v="0"/>
    <s v="Overnight"/>
    <s v="Debit Card"/>
    <n v="2"/>
    <s v="Snowy"/>
    <s v="Christmas Market"/>
    <x v="1"/>
    <b v="0"/>
    <n v="4"/>
    <n v="74.05"/>
    <n v="148.1"/>
    <n v="0"/>
    <x v="0"/>
  </r>
  <r>
    <n v="5784"/>
    <s v="12/02/2019"/>
    <d v="1899-12-30T05:14:37"/>
    <n v="58"/>
    <x v="16"/>
    <x v="0"/>
    <x v="10"/>
    <n v="64.282300000000006"/>
    <n v="-135"/>
    <n v="9"/>
    <b v="0"/>
    <n v="833"/>
    <x v="2"/>
    <x v="2"/>
    <n v="1"/>
    <b v="1"/>
    <x v="0"/>
    <s v="Standard"/>
    <s v="Cash"/>
    <n v="5"/>
    <s v="Rainy"/>
    <s v="None"/>
    <x v="0"/>
    <b v="0"/>
    <n v="1"/>
    <n v="23.09"/>
    <n v="23.09"/>
    <n v="0"/>
    <x v="0"/>
  </r>
  <r>
    <n v="5785"/>
    <s v="12/01/2018"/>
    <d v="1899-12-30T06:37:17"/>
    <n v="454"/>
    <x v="33"/>
    <x v="1"/>
    <x v="7"/>
    <n v="45.077800000000003"/>
    <n v="-63.546700000000001"/>
    <n v="52"/>
    <b v="1"/>
    <n v="281"/>
    <x v="0"/>
    <x v="0"/>
    <n v="3"/>
    <b v="0"/>
    <x v="1"/>
    <s v="Express"/>
    <s v="Credit Card"/>
    <n v="3"/>
    <s v="Rainy"/>
    <s v="Christmas Market"/>
    <x v="1"/>
    <b v="0"/>
    <n v="2"/>
    <n v="22.82"/>
    <n v="68.459999999999994"/>
    <n v="0"/>
    <x v="0"/>
  </r>
  <r>
    <n v="5786"/>
    <s v="16/12/2023"/>
    <d v="1899-12-30T18:28:48"/>
    <n v="363"/>
    <x v="40"/>
    <x v="0"/>
    <x v="4"/>
    <n v="53.760899999999999"/>
    <n v="-98.813900000000004"/>
    <n v="72"/>
    <b v="1"/>
    <n v="16"/>
    <x v="0"/>
    <x v="0"/>
    <n v="4"/>
    <b v="0"/>
    <x v="0"/>
    <s v="Express"/>
    <s v="Debit Card"/>
    <n v="4"/>
    <s v="Snowy"/>
    <s v="None"/>
    <x v="0"/>
    <b v="0"/>
    <n v="2"/>
    <n v="51.84"/>
    <n v="207.38"/>
    <n v="0"/>
    <x v="0"/>
  </r>
  <r>
    <n v="5787"/>
    <s v="20/12/2021"/>
    <d v="1899-12-30T17:13:30"/>
    <n v="243"/>
    <x v="3"/>
    <x v="1"/>
    <x v="12"/>
    <n v="64.248000000000005"/>
    <n v="-84.889600000000002"/>
    <n v="14"/>
    <b v="1"/>
    <n v="652"/>
    <x v="0"/>
    <x v="0"/>
    <n v="4"/>
    <b v="0"/>
    <x v="1"/>
    <s v="Express"/>
    <s v="Debit Card"/>
    <n v="3"/>
    <s v="Rainy"/>
    <s v="Black Friday"/>
    <x v="0"/>
    <b v="1"/>
    <n v="2"/>
    <n v="76.3"/>
    <n v="305.19"/>
    <n v="30.52"/>
    <x v="1"/>
  </r>
  <r>
    <n v="5788"/>
    <s v="16/11/2023"/>
    <d v="1899-12-30T18:48:22"/>
    <n v="391"/>
    <x v="30"/>
    <x v="2"/>
    <x v="12"/>
    <n v="64.248000000000005"/>
    <n v="-84.889600000000002"/>
    <n v="58"/>
    <b v="1"/>
    <n v="256"/>
    <x v="0"/>
    <x v="0"/>
    <n v="4"/>
    <b v="0"/>
    <x v="1"/>
    <s v="Overnight"/>
    <s v="Debit Card"/>
    <n v="2"/>
    <s v="Rainy"/>
    <s v="Black Friday"/>
    <x v="0"/>
    <b v="1"/>
    <n v="3"/>
    <n v="94.28"/>
    <n v="377.13"/>
    <n v="37.71"/>
    <x v="1"/>
  </r>
  <r>
    <n v="5789"/>
    <s v="18/12/2023"/>
    <d v="1899-12-30T11:23:35"/>
    <n v="470"/>
    <x v="23"/>
    <x v="1"/>
    <x v="9"/>
    <n v="54.273099999999999"/>
    <n v="-61.738799999999998"/>
    <n v="66"/>
    <b v="0"/>
    <n v="138"/>
    <x v="1"/>
    <x v="1"/>
    <n v="2"/>
    <b v="0"/>
    <x v="1"/>
    <s v="Express"/>
    <s v="Cash"/>
    <n v="2"/>
    <s v="Rainy"/>
    <s v="Black Friday"/>
    <x v="0"/>
    <b v="0"/>
    <n v="5"/>
    <n v="52.79"/>
    <n v="105.58"/>
    <n v="10.56"/>
    <x v="1"/>
  </r>
  <r>
    <n v="5790"/>
    <s v="18/12/2021"/>
    <d v="1899-12-30T20:06:57"/>
    <n v="364"/>
    <x v="52"/>
    <x v="1"/>
    <x v="6"/>
    <n v="46.565300000000001"/>
    <n v="-66.4619"/>
    <n v="15"/>
    <b v="1"/>
    <n v="156"/>
    <x v="3"/>
    <x v="3"/>
    <n v="2"/>
    <b v="1"/>
    <x v="1"/>
    <s v="Standard"/>
    <s v="Online Payment"/>
    <n v="5"/>
    <s v="Snowy"/>
    <s v="Christmas Market"/>
    <x v="1"/>
    <b v="0"/>
    <n v="2"/>
    <n v="95.27"/>
    <n v="190.54"/>
    <n v="0"/>
    <x v="0"/>
  </r>
  <r>
    <n v="5791"/>
    <s v="22/12/2019"/>
    <d v="1899-12-30T19:43:21"/>
    <n v="178"/>
    <x v="47"/>
    <x v="2"/>
    <x v="11"/>
    <n v="63.588799999999999"/>
    <n v="-115.5069"/>
    <n v="52"/>
    <b v="0"/>
    <n v="555"/>
    <x v="1"/>
    <x v="1"/>
    <n v="5"/>
    <b v="1"/>
    <x v="0"/>
    <s v="Express"/>
    <s v="Cash"/>
    <n v="3"/>
    <s v="Sunny"/>
    <s v="Christmas Market"/>
    <x v="1"/>
    <b v="0"/>
    <n v="5"/>
    <n v="44.96"/>
    <n v="224.79"/>
    <n v="0"/>
    <x v="0"/>
  </r>
  <r>
    <n v="5792"/>
    <s v="11/02/2021"/>
    <d v="1899-12-30T04:36:42"/>
    <n v="181"/>
    <x v="4"/>
    <x v="0"/>
    <x v="3"/>
    <n v="53.933300000000003"/>
    <n v="-116.5765"/>
    <n v="95"/>
    <b v="0"/>
    <n v="351"/>
    <x v="3"/>
    <x v="3"/>
    <n v="4"/>
    <b v="1"/>
    <x v="1"/>
    <s v="Overnight"/>
    <s v="Debit Card"/>
    <n v="1"/>
    <s v="Snowy"/>
    <s v="Black Friday"/>
    <x v="0"/>
    <b v="1"/>
    <n v="3"/>
    <n v="92.92"/>
    <n v="371.66"/>
    <n v="37.17"/>
    <x v="1"/>
  </r>
  <r>
    <n v="5793"/>
    <s v="15/11/2018"/>
    <d v="1899-12-30T19:19:31"/>
    <n v="50"/>
    <x v="33"/>
    <x v="1"/>
    <x v="5"/>
    <n v="52.939900000000002"/>
    <n v="-106.4509"/>
    <n v="5"/>
    <b v="0"/>
    <n v="713"/>
    <x v="3"/>
    <x v="3"/>
    <n v="3"/>
    <b v="1"/>
    <x v="1"/>
    <s v="Express"/>
    <s v="Online Payment"/>
    <n v="5"/>
    <s v="Sunny"/>
    <s v="None"/>
    <x v="0"/>
    <b v="1"/>
    <n v="2"/>
    <n v="28.6"/>
    <n v="85.8"/>
    <n v="0"/>
    <x v="0"/>
  </r>
  <r>
    <n v="5794"/>
    <s v="21/12/2018"/>
    <d v="1899-12-30T03:45:44"/>
    <n v="371"/>
    <x v="16"/>
    <x v="1"/>
    <x v="8"/>
    <n v="46.318800000000003"/>
    <n v="-63.146099999999997"/>
    <n v="32"/>
    <b v="0"/>
    <n v="515"/>
    <x v="0"/>
    <x v="0"/>
    <n v="4"/>
    <b v="1"/>
    <x v="0"/>
    <s v="Overnight"/>
    <s v="Online Payment"/>
    <n v="4"/>
    <s v="Snowy"/>
    <s v="Christmas Market"/>
    <x v="1"/>
    <b v="0"/>
    <n v="3"/>
    <n v="60.16"/>
    <n v="240.63"/>
    <n v="0"/>
    <x v="0"/>
  </r>
  <r>
    <n v="5795"/>
    <s v="29/11/2022"/>
    <d v="1899-12-30T14:43:10"/>
    <n v="251"/>
    <x v="47"/>
    <x v="0"/>
    <x v="11"/>
    <n v="63.588799999999999"/>
    <n v="-115.5069"/>
    <n v="53"/>
    <b v="1"/>
    <n v="161"/>
    <x v="2"/>
    <x v="2"/>
    <n v="3"/>
    <b v="0"/>
    <x v="1"/>
    <s v="Express"/>
    <s v="Credit Card"/>
    <n v="5"/>
    <s v="Snowy"/>
    <s v="Black Friday"/>
    <x v="0"/>
    <b v="1"/>
    <n v="4"/>
    <n v="47.29"/>
    <n v="141.88"/>
    <n v="14.19"/>
    <x v="1"/>
  </r>
  <r>
    <n v="5796"/>
    <s v="12/04/2019"/>
    <d v="1899-12-30T19:22:44"/>
    <n v="218"/>
    <x v="14"/>
    <x v="0"/>
    <x v="2"/>
    <n v="46.813099999999999"/>
    <n v="-71.207499999999996"/>
    <n v="10"/>
    <b v="0"/>
    <n v="974"/>
    <x v="2"/>
    <x v="2"/>
    <n v="3"/>
    <b v="0"/>
    <x v="0"/>
    <s v="Overnight"/>
    <s v="Cash"/>
    <n v="1"/>
    <s v="Snowy"/>
    <s v="Christmas Market"/>
    <x v="1"/>
    <b v="0"/>
    <n v="2"/>
    <n v="34.29"/>
    <n v="102.87"/>
    <n v="0"/>
    <x v="0"/>
  </r>
  <r>
    <n v="5797"/>
    <s v="11/05/2023"/>
    <d v="1899-12-30T04:49:09"/>
    <n v="360"/>
    <x v="18"/>
    <x v="1"/>
    <x v="7"/>
    <n v="45.077800000000003"/>
    <n v="-63.546700000000001"/>
    <n v="99"/>
    <b v="0"/>
    <n v="246"/>
    <x v="4"/>
    <x v="4"/>
    <n v="1"/>
    <b v="0"/>
    <x v="1"/>
    <s v="Express"/>
    <s v="Credit Card"/>
    <n v="4"/>
    <s v="Sunny"/>
    <s v="Black Friday"/>
    <x v="0"/>
    <b v="1"/>
    <n v="2"/>
    <n v="41.26"/>
    <n v="41.26"/>
    <n v="4.13"/>
    <x v="1"/>
  </r>
  <r>
    <n v="5798"/>
    <s v="11/07/2021"/>
    <d v="1899-12-30T22:16:00"/>
    <n v="381"/>
    <x v="19"/>
    <x v="2"/>
    <x v="1"/>
    <n v="53.726700000000001"/>
    <n v="-127.6476"/>
    <n v="78"/>
    <b v="0"/>
    <n v="212"/>
    <x v="0"/>
    <x v="0"/>
    <n v="2"/>
    <b v="0"/>
    <x v="1"/>
    <s v="Express"/>
    <s v="Cash"/>
    <n v="2"/>
    <s v="Rainy"/>
    <s v="None"/>
    <x v="0"/>
    <b v="0"/>
    <n v="5"/>
    <n v="53.62"/>
    <n v="107.24"/>
    <n v="0"/>
    <x v="0"/>
  </r>
  <r>
    <n v="5799"/>
    <s v="12/11/2021"/>
    <d v="1899-12-30T18:28:15"/>
    <n v="54"/>
    <x v="20"/>
    <x v="1"/>
    <x v="0"/>
    <n v="51.253799999999998"/>
    <n v="-85.3232"/>
    <n v="73"/>
    <b v="0"/>
    <n v="977"/>
    <x v="0"/>
    <x v="0"/>
    <n v="2"/>
    <b v="1"/>
    <x v="1"/>
    <s v="Overnight"/>
    <s v="Online Payment"/>
    <n v="4"/>
    <s v="Snowy"/>
    <s v="Christmas Market"/>
    <x v="1"/>
    <b v="0"/>
    <n v="1"/>
    <n v="55.22"/>
    <n v="110.45"/>
    <n v="0"/>
    <x v="0"/>
  </r>
  <r>
    <n v="5800"/>
    <s v="13/12/2019"/>
    <d v="1899-12-30T13:34:00"/>
    <n v="406"/>
    <x v="34"/>
    <x v="1"/>
    <x v="12"/>
    <n v="64.248000000000005"/>
    <n v="-84.889600000000002"/>
    <n v="92"/>
    <b v="1"/>
    <n v="693"/>
    <x v="0"/>
    <x v="0"/>
    <n v="2"/>
    <b v="0"/>
    <x v="0"/>
    <s v="Express"/>
    <s v="Online Payment"/>
    <n v="3"/>
    <s v="Snowy"/>
    <s v="None"/>
    <x v="0"/>
    <b v="1"/>
    <n v="2"/>
    <n v="39.08"/>
    <n v="78.16"/>
    <n v="0"/>
    <x v="0"/>
  </r>
  <r>
    <n v="5801"/>
    <s v="16/11/2018"/>
    <d v="1899-12-30T01:43:16"/>
    <n v="369"/>
    <x v="14"/>
    <x v="1"/>
    <x v="7"/>
    <n v="45.077800000000003"/>
    <n v="-63.546700000000001"/>
    <n v="26"/>
    <b v="0"/>
    <n v="633"/>
    <x v="3"/>
    <x v="3"/>
    <n v="1"/>
    <b v="0"/>
    <x v="0"/>
    <s v="Overnight"/>
    <s v="Debit Card"/>
    <n v="5"/>
    <s v="Sunny"/>
    <s v="Christmas Market"/>
    <x v="1"/>
    <b v="0"/>
    <n v="4"/>
    <n v="94.02"/>
    <n v="94.02"/>
    <n v="0"/>
    <x v="0"/>
  </r>
  <r>
    <n v="5802"/>
    <s v="22/11/2021"/>
    <d v="1899-12-30T23:59:11"/>
    <n v="479"/>
    <x v="33"/>
    <x v="1"/>
    <x v="6"/>
    <n v="46.565300000000001"/>
    <n v="-66.4619"/>
    <n v="94"/>
    <b v="0"/>
    <n v="119"/>
    <x v="1"/>
    <x v="1"/>
    <n v="4"/>
    <b v="0"/>
    <x v="1"/>
    <s v="Overnight"/>
    <s v="Cash"/>
    <n v="2"/>
    <s v="Snowy"/>
    <s v="None"/>
    <x v="0"/>
    <b v="1"/>
    <n v="5"/>
    <n v="18.02"/>
    <n v="72.08"/>
    <n v="0"/>
    <x v="0"/>
  </r>
  <r>
    <n v="5803"/>
    <s v="29/11/2020"/>
    <d v="1899-12-30T20:32:01"/>
    <n v="420"/>
    <x v="7"/>
    <x v="1"/>
    <x v="11"/>
    <n v="63.588799999999999"/>
    <n v="-115.5069"/>
    <n v="21"/>
    <b v="1"/>
    <n v="72"/>
    <x v="4"/>
    <x v="4"/>
    <n v="1"/>
    <b v="0"/>
    <x v="1"/>
    <s v="Overnight"/>
    <s v="Credit Card"/>
    <n v="3"/>
    <s v="Snowy"/>
    <s v="Black Friday"/>
    <x v="0"/>
    <b v="0"/>
    <n v="3"/>
    <n v="39.979999999999997"/>
    <n v="39.979999999999997"/>
    <n v="4"/>
    <x v="1"/>
  </r>
  <r>
    <n v="5804"/>
    <s v="28/11/2018"/>
    <d v="1899-12-30T07:41:22"/>
    <n v="172"/>
    <x v="39"/>
    <x v="0"/>
    <x v="6"/>
    <n v="46.565300000000001"/>
    <n v="-66.4619"/>
    <n v="66"/>
    <b v="1"/>
    <n v="543"/>
    <x v="3"/>
    <x v="3"/>
    <n v="3"/>
    <b v="1"/>
    <x v="0"/>
    <s v="Overnight"/>
    <s v="Online Payment"/>
    <n v="3"/>
    <s v="Rainy"/>
    <s v="Black Friday"/>
    <x v="0"/>
    <b v="1"/>
    <n v="4"/>
    <n v="33.93"/>
    <n v="101.79"/>
    <n v="10.18"/>
    <x v="1"/>
  </r>
  <r>
    <n v="5805"/>
    <s v="13/12/2023"/>
    <d v="1899-12-30T15:19:13"/>
    <n v="431"/>
    <x v="47"/>
    <x v="2"/>
    <x v="0"/>
    <n v="51.253799999999998"/>
    <n v="-85.3232"/>
    <n v="41"/>
    <b v="0"/>
    <n v="962"/>
    <x v="2"/>
    <x v="2"/>
    <n v="3"/>
    <b v="0"/>
    <x v="1"/>
    <s v="Overnight"/>
    <s v="Cash"/>
    <n v="2"/>
    <s v="Sunny"/>
    <s v="Christmas Market"/>
    <x v="1"/>
    <b v="0"/>
    <n v="5"/>
    <n v="74.040000000000006"/>
    <n v="222.12"/>
    <n v="0"/>
    <x v="0"/>
  </r>
  <r>
    <n v="5806"/>
    <s v="21/12/2023"/>
    <d v="1899-12-30T09:22:07"/>
    <n v="27"/>
    <x v="51"/>
    <x v="1"/>
    <x v="9"/>
    <n v="54.273099999999999"/>
    <n v="-61.738799999999998"/>
    <n v="62"/>
    <b v="1"/>
    <n v="557"/>
    <x v="4"/>
    <x v="4"/>
    <n v="2"/>
    <b v="0"/>
    <x v="1"/>
    <s v="Overnight"/>
    <s v="Credit Card"/>
    <n v="3"/>
    <s v="Rainy"/>
    <s v="None"/>
    <x v="0"/>
    <b v="1"/>
    <n v="4"/>
    <n v="15.23"/>
    <n v="30.46"/>
    <n v="0"/>
    <x v="0"/>
  </r>
  <r>
    <n v="5807"/>
    <s v="16/11/2018"/>
    <d v="1899-12-30T14:32:29"/>
    <n v="260"/>
    <x v="16"/>
    <x v="2"/>
    <x v="1"/>
    <n v="53.726700000000001"/>
    <n v="-127.6476"/>
    <n v="6"/>
    <b v="0"/>
    <n v="430"/>
    <x v="0"/>
    <x v="0"/>
    <n v="3"/>
    <b v="1"/>
    <x v="0"/>
    <s v="Express"/>
    <s v="Cash"/>
    <n v="2"/>
    <s v="Snowy"/>
    <s v="Christmas Market"/>
    <x v="1"/>
    <b v="0"/>
    <n v="5"/>
    <n v="74.36"/>
    <n v="223.08"/>
    <n v="0"/>
    <x v="0"/>
  </r>
  <r>
    <n v="5808"/>
    <s v="12/05/2018"/>
    <d v="1899-12-30T16:44:35"/>
    <n v="70"/>
    <x v="49"/>
    <x v="2"/>
    <x v="8"/>
    <n v="46.318800000000003"/>
    <n v="-63.146099999999997"/>
    <n v="65"/>
    <b v="0"/>
    <n v="209"/>
    <x v="3"/>
    <x v="3"/>
    <n v="4"/>
    <b v="0"/>
    <x v="0"/>
    <s v="Express"/>
    <s v="Cash"/>
    <n v="3"/>
    <s v="Rainy"/>
    <s v="None"/>
    <x v="0"/>
    <b v="0"/>
    <n v="1"/>
    <n v="69.790000000000006"/>
    <n v="279.16000000000003"/>
    <n v="0"/>
    <x v="0"/>
  </r>
  <r>
    <n v="5809"/>
    <s v="30/12/2019"/>
    <d v="1899-12-30T13:04:58"/>
    <n v="5"/>
    <x v="31"/>
    <x v="2"/>
    <x v="3"/>
    <n v="53.933300000000003"/>
    <n v="-116.5765"/>
    <n v="29"/>
    <b v="0"/>
    <n v="805"/>
    <x v="3"/>
    <x v="3"/>
    <n v="1"/>
    <b v="1"/>
    <x v="1"/>
    <s v="Standard"/>
    <s v="Cash"/>
    <n v="1"/>
    <s v="Rainy"/>
    <s v="Black Friday"/>
    <x v="0"/>
    <b v="1"/>
    <n v="2"/>
    <n v="31.94"/>
    <n v="31.94"/>
    <n v="3.19"/>
    <x v="1"/>
  </r>
  <r>
    <n v="5810"/>
    <s v="23/12/2018"/>
    <d v="1899-12-30T04:25:19"/>
    <n v="295"/>
    <x v="32"/>
    <x v="2"/>
    <x v="12"/>
    <n v="64.248000000000005"/>
    <n v="-84.889600000000002"/>
    <n v="31"/>
    <b v="1"/>
    <n v="830"/>
    <x v="4"/>
    <x v="4"/>
    <n v="2"/>
    <b v="0"/>
    <x v="0"/>
    <s v="Express"/>
    <s v="Online Payment"/>
    <n v="5"/>
    <s v="Sunny"/>
    <s v="Black Friday"/>
    <x v="0"/>
    <b v="1"/>
    <n v="4"/>
    <n v="83.35"/>
    <n v="166.69"/>
    <n v="16.670000000000002"/>
    <x v="1"/>
  </r>
  <r>
    <n v="5811"/>
    <s v="28/11/2022"/>
    <d v="1899-12-30T13:44:22"/>
    <n v="66"/>
    <x v="29"/>
    <x v="0"/>
    <x v="12"/>
    <n v="64.248000000000005"/>
    <n v="-84.889600000000002"/>
    <n v="85"/>
    <b v="1"/>
    <n v="320"/>
    <x v="0"/>
    <x v="0"/>
    <n v="3"/>
    <b v="0"/>
    <x v="1"/>
    <s v="Express"/>
    <s v="Cash"/>
    <n v="4"/>
    <s v="Snowy"/>
    <s v="Black Friday"/>
    <x v="0"/>
    <b v="1"/>
    <n v="1"/>
    <n v="73.2"/>
    <n v="219.6"/>
    <n v="21.96"/>
    <x v="1"/>
  </r>
  <r>
    <n v="5812"/>
    <s v="22/11/2021"/>
    <d v="1899-12-30T05:06:43"/>
    <n v="254"/>
    <x v="4"/>
    <x v="0"/>
    <x v="10"/>
    <n v="64.282300000000006"/>
    <n v="-135"/>
    <n v="25"/>
    <b v="1"/>
    <n v="877"/>
    <x v="3"/>
    <x v="3"/>
    <n v="5"/>
    <b v="1"/>
    <x v="0"/>
    <s v="Standard"/>
    <s v="Credit Card"/>
    <n v="1"/>
    <s v="Rainy"/>
    <s v="None"/>
    <x v="0"/>
    <b v="1"/>
    <n v="3"/>
    <n v="28.28"/>
    <n v="141.38999999999999"/>
    <n v="0"/>
    <x v="0"/>
  </r>
  <r>
    <n v="5813"/>
    <s v="17/12/2019"/>
    <d v="1899-12-30T22:25:23"/>
    <n v="369"/>
    <x v="4"/>
    <x v="1"/>
    <x v="10"/>
    <n v="64.282300000000006"/>
    <n v="-135"/>
    <n v="57"/>
    <b v="0"/>
    <n v="980"/>
    <x v="1"/>
    <x v="1"/>
    <n v="3"/>
    <b v="1"/>
    <x v="0"/>
    <s v="Overnight"/>
    <s v="Cash"/>
    <n v="5"/>
    <s v="Snowy"/>
    <s v="Christmas Market"/>
    <x v="1"/>
    <b v="0"/>
    <n v="2"/>
    <n v="40.01"/>
    <n v="120.03"/>
    <n v="0"/>
    <x v="0"/>
  </r>
  <r>
    <n v="5814"/>
    <s v="11/08/2022"/>
    <d v="1899-12-30T06:15:20"/>
    <n v="92"/>
    <x v="2"/>
    <x v="0"/>
    <x v="10"/>
    <n v="64.282300000000006"/>
    <n v="-135"/>
    <n v="74"/>
    <b v="1"/>
    <n v="295"/>
    <x v="0"/>
    <x v="0"/>
    <n v="3"/>
    <b v="1"/>
    <x v="0"/>
    <s v="Standard"/>
    <s v="Debit Card"/>
    <n v="3"/>
    <s v="Rainy"/>
    <s v="None"/>
    <x v="0"/>
    <b v="1"/>
    <n v="1"/>
    <n v="95.17"/>
    <n v="285.52"/>
    <n v="0"/>
    <x v="0"/>
  </r>
  <r>
    <n v="5815"/>
    <s v="24/11/2018"/>
    <d v="1899-12-30T07:46:38"/>
    <n v="86"/>
    <x v="16"/>
    <x v="1"/>
    <x v="2"/>
    <n v="46.813099999999999"/>
    <n v="-71.207499999999996"/>
    <n v="56"/>
    <b v="0"/>
    <n v="593"/>
    <x v="0"/>
    <x v="0"/>
    <n v="2"/>
    <b v="0"/>
    <x v="0"/>
    <s v="Overnight"/>
    <s v="Credit Card"/>
    <n v="4"/>
    <s v="Rainy"/>
    <s v="Black Friday"/>
    <x v="0"/>
    <b v="0"/>
    <n v="2"/>
    <n v="90.7"/>
    <n v="181.4"/>
    <n v="18.14"/>
    <x v="1"/>
  </r>
  <r>
    <n v="5816"/>
    <s v="16/12/2018"/>
    <d v="1899-12-30T12:45:09"/>
    <n v="431"/>
    <x v="20"/>
    <x v="1"/>
    <x v="1"/>
    <n v="53.726700000000001"/>
    <n v="-127.6476"/>
    <n v="72"/>
    <b v="1"/>
    <n v="165"/>
    <x v="2"/>
    <x v="2"/>
    <n v="3"/>
    <b v="0"/>
    <x v="1"/>
    <s v="Overnight"/>
    <s v="Cash"/>
    <n v="5"/>
    <s v="Sunny"/>
    <s v="Black Friday"/>
    <x v="0"/>
    <b v="1"/>
    <n v="2"/>
    <n v="80.430000000000007"/>
    <n v="241.29"/>
    <n v="24.13"/>
    <x v="1"/>
  </r>
  <r>
    <n v="5817"/>
    <s v="13/11/2022"/>
    <d v="1899-12-30T12:09:24"/>
    <n v="228"/>
    <x v="49"/>
    <x v="0"/>
    <x v="9"/>
    <n v="54.273099999999999"/>
    <n v="-61.738799999999998"/>
    <n v="21"/>
    <b v="0"/>
    <n v="796"/>
    <x v="2"/>
    <x v="2"/>
    <n v="5"/>
    <b v="1"/>
    <x v="1"/>
    <s v="Express"/>
    <s v="Debit Card"/>
    <n v="1"/>
    <s v="Sunny"/>
    <s v="Black Friday"/>
    <x v="0"/>
    <b v="0"/>
    <n v="1"/>
    <n v="81.02"/>
    <n v="405.09"/>
    <n v="40.51"/>
    <x v="1"/>
  </r>
  <r>
    <n v="5818"/>
    <s v="28/12/2019"/>
    <d v="1899-12-30T22:06:13"/>
    <n v="282"/>
    <x v="41"/>
    <x v="0"/>
    <x v="9"/>
    <n v="54.273099999999999"/>
    <n v="-61.738799999999998"/>
    <n v="73"/>
    <b v="0"/>
    <n v="802"/>
    <x v="0"/>
    <x v="0"/>
    <n v="3"/>
    <b v="1"/>
    <x v="0"/>
    <s v="Express"/>
    <s v="Cash"/>
    <n v="4"/>
    <s v="Snowy"/>
    <s v="Christmas Market"/>
    <x v="1"/>
    <b v="1"/>
    <n v="5"/>
    <n v="46.08"/>
    <n v="138.22999999999999"/>
    <n v="0"/>
    <x v="0"/>
  </r>
  <r>
    <n v="5819"/>
    <s v="23/11/2021"/>
    <d v="1899-12-30T18:34:08"/>
    <n v="253"/>
    <x v="14"/>
    <x v="2"/>
    <x v="1"/>
    <n v="53.726700000000001"/>
    <n v="-127.6476"/>
    <n v="28"/>
    <b v="0"/>
    <n v="482"/>
    <x v="0"/>
    <x v="0"/>
    <n v="1"/>
    <b v="0"/>
    <x v="1"/>
    <s v="Express"/>
    <s v="Debit Card"/>
    <n v="2"/>
    <s v="Snowy"/>
    <s v="Black Friday"/>
    <x v="0"/>
    <b v="0"/>
    <n v="5"/>
    <n v="74.37"/>
    <n v="74.37"/>
    <n v="7.44"/>
    <x v="1"/>
  </r>
  <r>
    <n v="5820"/>
    <s v="11/09/2019"/>
    <d v="1899-12-30T19:16:00"/>
    <n v="274"/>
    <x v="9"/>
    <x v="1"/>
    <x v="9"/>
    <n v="54.273099999999999"/>
    <n v="-61.738799999999998"/>
    <n v="65"/>
    <b v="0"/>
    <n v="200"/>
    <x v="1"/>
    <x v="1"/>
    <n v="5"/>
    <b v="1"/>
    <x v="0"/>
    <s v="Standard"/>
    <s v="Cash"/>
    <n v="2"/>
    <s v="Rainy"/>
    <s v="Christmas Market"/>
    <x v="1"/>
    <b v="1"/>
    <n v="2"/>
    <n v="56.83"/>
    <n v="284.16000000000003"/>
    <n v="0"/>
    <x v="0"/>
  </r>
  <r>
    <n v="5821"/>
    <s v="16/11/2021"/>
    <d v="1899-12-30T14:03:19"/>
    <n v="71"/>
    <x v="33"/>
    <x v="1"/>
    <x v="0"/>
    <n v="51.253799999999998"/>
    <n v="-85.3232"/>
    <n v="16"/>
    <b v="0"/>
    <n v="907"/>
    <x v="0"/>
    <x v="0"/>
    <n v="1"/>
    <b v="0"/>
    <x v="1"/>
    <s v="Overnight"/>
    <s v="Debit Card"/>
    <n v="2"/>
    <s v="Sunny"/>
    <s v="None"/>
    <x v="0"/>
    <b v="0"/>
    <n v="5"/>
    <n v="59.2"/>
    <n v="59.2"/>
    <n v="0"/>
    <x v="0"/>
  </r>
  <r>
    <n v="5822"/>
    <s v="24/11/2020"/>
    <d v="1899-12-30T14:45:14"/>
    <n v="168"/>
    <x v="4"/>
    <x v="1"/>
    <x v="4"/>
    <n v="53.760899999999999"/>
    <n v="-98.813900000000004"/>
    <n v="65"/>
    <b v="1"/>
    <n v="496"/>
    <x v="2"/>
    <x v="2"/>
    <n v="3"/>
    <b v="1"/>
    <x v="0"/>
    <s v="Standard"/>
    <s v="Cash"/>
    <n v="5"/>
    <s v="Snowy"/>
    <s v="Black Friday"/>
    <x v="0"/>
    <b v="1"/>
    <n v="2"/>
    <n v="99.47"/>
    <n v="298.39999999999998"/>
    <n v="29.84"/>
    <x v="1"/>
  </r>
  <r>
    <n v="5823"/>
    <s v="24/11/2018"/>
    <d v="1899-12-30T10:35:36"/>
    <n v="459"/>
    <x v="1"/>
    <x v="2"/>
    <x v="11"/>
    <n v="63.588799999999999"/>
    <n v="-115.5069"/>
    <n v="71"/>
    <b v="0"/>
    <n v="121"/>
    <x v="2"/>
    <x v="2"/>
    <n v="2"/>
    <b v="0"/>
    <x v="0"/>
    <s v="Standard"/>
    <s v="Credit Card"/>
    <n v="3"/>
    <s v="Rainy"/>
    <s v="Black Friday"/>
    <x v="0"/>
    <b v="1"/>
    <n v="5"/>
    <n v="66.97"/>
    <n v="133.94"/>
    <n v="13.39"/>
    <x v="1"/>
  </r>
  <r>
    <n v="5824"/>
    <s v="11/11/2018"/>
    <d v="1899-12-30T08:06:22"/>
    <n v="107"/>
    <x v="11"/>
    <x v="2"/>
    <x v="12"/>
    <n v="64.248000000000005"/>
    <n v="-84.889600000000002"/>
    <n v="68"/>
    <b v="0"/>
    <n v="78"/>
    <x v="4"/>
    <x v="4"/>
    <n v="2"/>
    <b v="0"/>
    <x v="0"/>
    <s v="Express"/>
    <s v="Online Payment"/>
    <n v="5"/>
    <s v="Rainy"/>
    <s v="None"/>
    <x v="0"/>
    <b v="1"/>
    <n v="2"/>
    <n v="34.159999999999997"/>
    <n v="68.33"/>
    <n v="0"/>
    <x v="0"/>
  </r>
  <r>
    <n v="5825"/>
    <s v="12/09/2022"/>
    <d v="1899-12-30T19:34:04"/>
    <n v="481"/>
    <x v="3"/>
    <x v="1"/>
    <x v="8"/>
    <n v="46.318800000000003"/>
    <n v="-63.146099999999997"/>
    <n v="66"/>
    <b v="1"/>
    <n v="373"/>
    <x v="2"/>
    <x v="2"/>
    <n v="3"/>
    <b v="0"/>
    <x v="1"/>
    <s v="Express"/>
    <s v="Online Payment"/>
    <n v="5"/>
    <s v="Sunny"/>
    <s v="Christmas Market"/>
    <x v="1"/>
    <b v="0"/>
    <n v="3"/>
    <n v="76.290000000000006"/>
    <n v="228.86"/>
    <n v="0"/>
    <x v="0"/>
  </r>
  <r>
    <n v="5826"/>
    <s v="11/11/2023"/>
    <d v="1899-12-30T13:35:01"/>
    <n v="489"/>
    <x v="48"/>
    <x v="0"/>
    <x v="3"/>
    <n v="53.933300000000003"/>
    <n v="-116.5765"/>
    <n v="88"/>
    <b v="1"/>
    <n v="5"/>
    <x v="1"/>
    <x v="1"/>
    <n v="3"/>
    <b v="0"/>
    <x v="0"/>
    <s v="Express"/>
    <s v="Online Payment"/>
    <n v="3"/>
    <s v="Rainy"/>
    <s v="Christmas Market"/>
    <x v="1"/>
    <b v="0"/>
    <n v="3"/>
    <n v="93.63"/>
    <n v="280.89999999999998"/>
    <n v="0"/>
    <x v="0"/>
  </r>
  <r>
    <n v="5827"/>
    <s v="27/11/2023"/>
    <d v="1899-12-30T05:52:34"/>
    <n v="171"/>
    <x v="36"/>
    <x v="1"/>
    <x v="11"/>
    <n v="63.588799999999999"/>
    <n v="-115.5069"/>
    <n v="78"/>
    <b v="1"/>
    <n v="17"/>
    <x v="0"/>
    <x v="0"/>
    <n v="3"/>
    <b v="1"/>
    <x v="0"/>
    <s v="Standard"/>
    <s v="Online Payment"/>
    <n v="1"/>
    <s v="Snowy"/>
    <s v="Black Friday"/>
    <x v="0"/>
    <b v="1"/>
    <n v="3"/>
    <n v="69.75"/>
    <n v="209.24"/>
    <n v="20.92"/>
    <x v="1"/>
  </r>
  <r>
    <n v="5828"/>
    <s v="11/05/2020"/>
    <d v="1899-12-30T14:58:44"/>
    <n v="328"/>
    <x v="47"/>
    <x v="0"/>
    <x v="11"/>
    <n v="63.588799999999999"/>
    <n v="-115.5069"/>
    <n v="31"/>
    <b v="0"/>
    <n v="11"/>
    <x v="3"/>
    <x v="3"/>
    <n v="4"/>
    <b v="1"/>
    <x v="0"/>
    <s v="Express"/>
    <s v="Debit Card"/>
    <n v="1"/>
    <s v="Snowy"/>
    <s v="Black Friday"/>
    <x v="0"/>
    <b v="0"/>
    <n v="1"/>
    <n v="38.799999999999997"/>
    <n v="155.21"/>
    <n v="15.52"/>
    <x v="1"/>
  </r>
  <r>
    <n v="5829"/>
    <s v="12/03/2020"/>
    <d v="1899-12-30T12:43:20"/>
    <n v="33"/>
    <x v="40"/>
    <x v="0"/>
    <x v="1"/>
    <n v="53.726700000000001"/>
    <n v="-127.6476"/>
    <n v="81"/>
    <b v="0"/>
    <n v="936"/>
    <x v="4"/>
    <x v="4"/>
    <n v="4"/>
    <b v="0"/>
    <x v="0"/>
    <s v="Overnight"/>
    <s v="Debit Card"/>
    <n v="1"/>
    <s v="Sunny"/>
    <s v="Black Friday"/>
    <x v="0"/>
    <b v="0"/>
    <n v="1"/>
    <n v="31.45"/>
    <n v="125.78"/>
    <n v="12.58"/>
    <x v="1"/>
  </r>
  <r>
    <n v="5830"/>
    <s v="12/05/2021"/>
    <d v="1899-12-30T16:28:26"/>
    <n v="93"/>
    <x v="8"/>
    <x v="1"/>
    <x v="4"/>
    <n v="53.760899999999999"/>
    <n v="-98.813900000000004"/>
    <n v="76"/>
    <b v="1"/>
    <n v="179"/>
    <x v="3"/>
    <x v="3"/>
    <n v="2"/>
    <b v="0"/>
    <x v="0"/>
    <s v="Standard"/>
    <s v="Debit Card"/>
    <n v="1"/>
    <s v="Snowy"/>
    <s v="Christmas Market"/>
    <x v="1"/>
    <b v="1"/>
    <n v="2"/>
    <n v="44.25"/>
    <n v="88.5"/>
    <n v="0"/>
    <x v="0"/>
  </r>
  <r>
    <n v="5831"/>
    <s v="11/03/2021"/>
    <d v="1899-12-30T19:32:35"/>
    <n v="87"/>
    <x v="40"/>
    <x v="1"/>
    <x v="9"/>
    <n v="54.273099999999999"/>
    <n v="-61.738799999999998"/>
    <n v="68"/>
    <b v="1"/>
    <n v="65"/>
    <x v="4"/>
    <x v="4"/>
    <n v="1"/>
    <b v="0"/>
    <x v="0"/>
    <s v="Express"/>
    <s v="Online Payment"/>
    <n v="5"/>
    <s v="Snowy"/>
    <s v="None"/>
    <x v="0"/>
    <b v="0"/>
    <n v="1"/>
    <n v="94.06"/>
    <n v="94.06"/>
    <n v="0"/>
    <x v="0"/>
  </r>
  <r>
    <n v="5832"/>
    <s v="11/08/2019"/>
    <d v="1899-12-30T22:35:56"/>
    <n v="327"/>
    <x v="40"/>
    <x v="2"/>
    <x v="8"/>
    <n v="46.318800000000003"/>
    <n v="-63.146099999999997"/>
    <n v="72"/>
    <b v="0"/>
    <n v="906"/>
    <x v="3"/>
    <x v="3"/>
    <n v="5"/>
    <b v="1"/>
    <x v="0"/>
    <s v="Overnight"/>
    <s v="Debit Card"/>
    <n v="4"/>
    <s v="Snowy"/>
    <s v="Christmas Market"/>
    <x v="1"/>
    <b v="0"/>
    <n v="3"/>
    <n v="23.48"/>
    <n v="117.4"/>
    <n v="0"/>
    <x v="0"/>
  </r>
  <r>
    <n v="5833"/>
    <s v="12/06/2023"/>
    <d v="1899-12-30T13:59:25"/>
    <n v="444"/>
    <x v="49"/>
    <x v="0"/>
    <x v="6"/>
    <n v="46.565300000000001"/>
    <n v="-66.4619"/>
    <n v="16"/>
    <b v="1"/>
    <n v="966"/>
    <x v="4"/>
    <x v="4"/>
    <n v="2"/>
    <b v="1"/>
    <x v="1"/>
    <s v="Overnight"/>
    <s v="Debit Card"/>
    <n v="2"/>
    <s v="Sunny"/>
    <s v="Christmas Market"/>
    <x v="1"/>
    <b v="0"/>
    <n v="1"/>
    <n v="98.69"/>
    <n v="197.38"/>
    <n v="0"/>
    <x v="0"/>
  </r>
  <r>
    <n v="5834"/>
    <s v="11/05/2018"/>
    <d v="1899-12-30T21:06:39"/>
    <n v="279"/>
    <x v="44"/>
    <x v="2"/>
    <x v="1"/>
    <n v="53.726700000000001"/>
    <n v="-127.6476"/>
    <n v="62"/>
    <b v="0"/>
    <n v="897"/>
    <x v="2"/>
    <x v="2"/>
    <n v="3"/>
    <b v="0"/>
    <x v="1"/>
    <s v="Overnight"/>
    <s v="Debit Card"/>
    <n v="1"/>
    <s v="Snowy"/>
    <s v="Black Friday"/>
    <x v="0"/>
    <b v="0"/>
    <n v="5"/>
    <n v="57.18"/>
    <n v="171.54"/>
    <n v="17.149999999999999"/>
    <x v="1"/>
  </r>
  <r>
    <n v="5835"/>
    <s v="18/11/2018"/>
    <d v="1899-12-30T00:51:34"/>
    <n v="311"/>
    <x v="38"/>
    <x v="2"/>
    <x v="6"/>
    <n v="46.565300000000001"/>
    <n v="-66.4619"/>
    <n v="13"/>
    <b v="0"/>
    <n v="615"/>
    <x v="3"/>
    <x v="3"/>
    <n v="1"/>
    <b v="0"/>
    <x v="0"/>
    <s v="Express"/>
    <s v="Credit Card"/>
    <n v="4"/>
    <s v="Rainy"/>
    <s v="None"/>
    <x v="0"/>
    <b v="1"/>
    <n v="5"/>
    <n v="68.55"/>
    <n v="68.55"/>
    <n v="0"/>
    <x v="0"/>
  </r>
  <r>
    <n v="5836"/>
    <s v="15/12/2021"/>
    <d v="1899-12-30T21:54:05"/>
    <n v="437"/>
    <x v="1"/>
    <x v="2"/>
    <x v="11"/>
    <n v="63.588799999999999"/>
    <n v="-115.5069"/>
    <n v="26"/>
    <b v="0"/>
    <n v="158"/>
    <x v="3"/>
    <x v="3"/>
    <n v="2"/>
    <b v="1"/>
    <x v="1"/>
    <s v="Standard"/>
    <s v="Credit Card"/>
    <n v="4"/>
    <s v="Snowy"/>
    <s v="Black Friday"/>
    <x v="0"/>
    <b v="0"/>
    <n v="1"/>
    <n v="76.08"/>
    <n v="152.16"/>
    <n v="15.22"/>
    <x v="1"/>
  </r>
  <r>
    <n v="5837"/>
    <s v="27/11/2023"/>
    <d v="1899-12-30T15:41:25"/>
    <n v="94"/>
    <x v="12"/>
    <x v="2"/>
    <x v="5"/>
    <n v="52.939900000000002"/>
    <n v="-106.4509"/>
    <n v="35"/>
    <b v="1"/>
    <n v="522"/>
    <x v="2"/>
    <x v="2"/>
    <n v="2"/>
    <b v="0"/>
    <x v="1"/>
    <s v="Standard"/>
    <s v="Online Payment"/>
    <n v="4"/>
    <s v="Rainy"/>
    <s v="Black Friday"/>
    <x v="0"/>
    <b v="0"/>
    <n v="3"/>
    <n v="85.39"/>
    <n v="170.79"/>
    <n v="17.079999999999998"/>
    <x v="1"/>
  </r>
  <r>
    <n v="5838"/>
    <s v="12/08/2019"/>
    <d v="1899-12-30T21:55:00"/>
    <n v="135"/>
    <x v="9"/>
    <x v="0"/>
    <x v="4"/>
    <n v="53.760899999999999"/>
    <n v="-98.813900000000004"/>
    <n v="96"/>
    <b v="0"/>
    <n v="71"/>
    <x v="3"/>
    <x v="3"/>
    <n v="2"/>
    <b v="0"/>
    <x v="1"/>
    <s v="Overnight"/>
    <s v="Debit Card"/>
    <n v="5"/>
    <s v="Rainy"/>
    <s v="Christmas Market"/>
    <x v="1"/>
    <b v="1"/>
    <n v="4"/>
    <n v="96.21"/>
    <n v="192.42"/>
    <n v="0"/>
    <x v="0"/>
  </r>
  <r>
    <n v="5839"/>
    <s v="11/08/2021"/>
    <d v="1899-12-30T14:35:59"/>
    <n v="72"/>
    <x v="28"/>
    <x v="0"/>
    <x v="3"/>
    <n v="53.933300000000003"/>
    <n v="-116.5765"/>
    <n v="21"/>
    <b v="1"/>
    <n v="677"/>
    <x v="1"/>
    <x v="1"/>
    <n v="4"/>
    <b v="1"/>
    <x v="0"/>
    <s v="Express"/>
    <s v="Online Payment"/>
    <n v="3"/>
    <s v="Sunny"/>
    <s v="Black Friday"/>
    <x v="0"/>
    <b v="0"/>
    <n v="2"/>
    <n v="71.14"/>
    <n v="284.54000000000002"/>
    <n v="28.45"/>
    <x v="1"/>
  </r>
  <r>
    <n v="5840"/>
    <s v="15/12/2021"/>
    <d v="1899-12-30T18:53:42"/>
    <n v="64"/>
    <x v="3"/>
    <x v="2"/>
    <x v="0"/>
    <n v="51.253799999999998"/>
    <n v="-85.3232"/>
    <n v="80"/>
    <b v="1"/>
    <n v="318"/>
    <x v="3"/>
    <x v="3"/>
    <n v="4"/>
    <b v="1"/>
    <x v="0"/>
    <s v="Overnight"/>
    <s v="Credit Card"/>
    <n v="4"/>
    <s v="Snowy"/>
    <s v="Black Friday"/>
    <x v="0"/>
    <b v="0"/>
    <n v="3"/>
    <n v="69.42"/>
    <n v="277.67"/>
    <n v="27.77"/>
    <x v="1"/>
  </r>
  <r>
    <n v="5841"/>
    <s v="12/01/2023"/>
    <d v="1899-12-30T20:01:55"/>
    <n v="383"/>
    <x v="27"/>
    <x v="2"/>
    <x v="10"/>
    <n v="64.282300000000006"/>
    <n v="-135"/>
    <n v="19"/>
    <b v="1"/>
    <n v="930"/>
    <x v="2"/>
    <x v="2"/>
    <n v="5"/>
    <b v="1"/>
    <x v="0"/>
    <s v="Express"/>
    <s v="Cash"/>
    <n v="5"/>
    <s v="Rainy"/>
    <s v="None"/>
    <x v="0"/>
    <b v="0"/>
    <n v="3"/>
    <n v="22.4"/>
    <n v="112.01"/>
    <n v="0"/>
    <x v="0"/>
  </r>
  <r>
    <n v="5842"/>
    <s v="19/11/2020"/>
    <d v="1899-12-30T13:47:34"/>
    <n v="158"/>
    <x v="14"/>
    <x v="0"/>
    <x v="3"/>
    <n v="53.933300000000003"/>
    <n v="-116.5765"/>
    <n v="13"/>
    <b v="1"/>
    <n v="350"/>
    <x v="3"/>
    <x v="3"/>
    <n v="5"/>
    <b v="1"/>
    <x v="0"/>
    <s v="Overnight"/>
    <s v="Cash"/>
    <n v="5"/>
    <s v="Rainy"/>
    <s v="Christmas Market"/>
    <x v="1"/>
    <b v="0"/>
    <n v="1"/>
    <n v="61.24"/>
    <n v="306.19"/>
    <n v="0"/>
    <x v="0"/>
  </r>
  <r>
    <n v="5843"/>
    <s v="28/12/2019"/>
    <d v="1899-12-30T10:18:39"/>
    <n v="217"/>
    <x v="6"/>
    <x v="0"/>
    <x v="6"/>
    <n v="46.565300000000001"/>
    <n v="-66.4619"/>
    <n v="7"/>
    <b v="1"/>
    <n v="876"/>
    <x v="4"/>
    <x v="4"/>
    <n v="4"/>
    <b v="1"/>
    <x v="0"/>
    <s v="Overnight"/>
    <s v="Cash"/>
    <n v="2"/>
    <s v="Snowy"/>
    <s v="None"/>
    <x v="0"/>
    <b v="1"/>
    <n v="4"/>
    <n v="32.450000000000003"/>
    <n v="129.80000000000001"/>
    <n v="0"/>
    <x v="0"/>
  </r>
  <r>
    <n v="5844"/>
    <s v="11/04/2018"/>
    <d v="1899-12-30T12:27:32"/>
    <n v="315"/>
    <x v="34"/>
    <x v="1"/>
    <x v="6"/>
    <n v="46.565300000000001"/>
    <n v="-66.4619"/>
    <n v="13"/>
    <b v="1"/>
    <n v="914"/>
    <x v="3"/>
    <x v="3"/>
    <n v="4"/>
    <b v="0"/>
    <x v="0"/>
    <s v="Standard"/>
    <s v="Credit Card"/>
    <n v="5"/>
    <s v="Snowy"/>
    <s v="Black Friday"/>
    <x v="0"/>
    <b v="1"/>
    <n v="3"/>
    <n v="15.36"/>
    <n v="61.42"/>
    <n v="6.14"/>
    <x v="1"/>
  </r>
  <r>
    <n v="5845"/>
    <s v="28/11/2019"/>
    <d v="1899-12-30T01:36:02"/>
    <n v="166"/>
    <x v="16"/>
    <x v="0"/>
    <x v="0"/>
    <n v="51.253799999999998"/>
    <n v="-85.3232"/>
    <n v="51"/>
    <b v="1"/>
    <n v="140"/>
    <x v="1"/>
    <x v="1"/>
    <n v="3"/>
    <b v="1"/>
    <x v="1"/>
    <s v="Express"/>
    <s v="Online Payment"/>
    <n v="5"/>
    <s v="Rainy"/>
    <s v="Black Friday"/>
    <x v="0"/>
    <b v="1"/>
    <n v="3"/>
    <n v="28.27"/>
    <n v="84.8"/>
    <n v="8.48"/>
    <x v="1"/>
  </r>
  <r>
    <n v="5846"/>
    <s v="25/11/2022"/>
    <d v="1899-12-30T20:38:16"/>
    <n v="13"/>
    <x v="12"/>
    <x v="1"/>
    <x v="11"/>
    <n v="63.588799999999999"/>
    <n v="-115.5069"/>
    <n v="6"/>
    <b v="1"/>
    <n v="224"/>
    <x v="1"/>
    <x v="1"/>
    <n v="5"/>
    <b v="1"/>
    <x v="0"/>
    <s v="Express"/>
    <s v="Debit Card"/>
    <n v="2"/>
    <s v="Snowy"/>
    <s v="Black Friday"/>
    <x v="0"/>
    <b v="1"/>
    <n v="3"/>
    <n v="46.85"/>
    <n v="234.27"/>
    <n v="23.43"/>
    <x v="1"/>
  </r>
  <r>
    <n v="5847"/>
    <s v="12/09/2018"/>
    <d v="1899-12-30T06:35:26"/>
    <n v="250"/>
    <x v="16"/>
    <x v="2"/>
    <x v="5"/>
    <n v="52.939900000000002"/>
    <n v="-106.4509"/>
    <n v="86"/>
    <b v="1"/>
    <n v="687"/>
    <x v="0"/>
    <x v="0"/>
    <n v="3"/>
    <b v="1"/>
    <x v="1"/>
    <s v="Overnight"/>
    <s v="Online Payment"/>
    <n v="1"/>
    <s v="Rainy"/>
    <s v="Black Friday"/>
    <x v="0"/>
    <b v="1"/>
    <n v="1"/>
    <n v="60.16"/>
    <n v="180.47"/>
    <n v="18.05"/>
    <x v="1"/>
  </r>
  <r>
    <n v="5848"/>
    <s v="24/12/2020"/>
    <d v="1899-12-30T01:19:29"/>
    <n v="368"/>
    <x v="52"/>
    <x v="0"/>
    <x v="0"/>
    <n v="51.253799999999998"/>
    <n v="-85.3232"/>
    <n v="84"/>
    <b v="1"/>
    <n v="499"/>
    <x v="4"/>
    <x v="4"/>
    <n v="3"/>
    <b v="0"/>
    <x v="1"/>
    <s v="Express"/>
    <s v="Cash"/>
    <n v="1"/>
    <s v="Rainy"/>
    <s v="None"/>
    <x v="0"/>
    <b v="1"/>
    <n v="5"/>
    <n v="38.78"/>
    <n v="116.35"/>
    <n v="0"/>
    <x v="0"/>
  </r>
  <r>
    <n v="5849"/>
    <s v="24/12/2021"/>
    <d v="1899-12-30T21:14:33"/>
    <n v="193"/>
    <x v="14"/>
    <x v="2"/>
    <x v="7"/>
    <n v="45.077800000000003"/>
    <n v="-63.546700000000001"/>
    <n v="89"/>
    <b v="1"/>
    <n v="491"/>
    <x v="1"/>
    <x v="1"/>
    <n v="3"/>
    <b v="1"/>
    <x v="0"/>
    <s v="Overnight"/>
    <s v="Cash"/>
    <n v="3"/>
    <s v="Sunny"/>
    <s v="Christmas Market"/>
    <x v="1"/>
    <b v="0"/>
    <n v="3"/>
    <n v="58.94"/>
    <n v="176.81"/>
    <n v="0"/>
    <x v="0"/>
  </r>
  <r>
    <n v="5850"/>
    <s v="18/12/2023"/>
    <d v="1899-12-30T23:02:01"/>
    <n v="407"/>
    <x v="40"/>
    <x v="1"/>
    <x v="11"/>
    <n v="63.588799999999999"/>
    <n v="-115.5069"/>
    <n v="91"/>
    <b v="1"/>
    <n v="936"/>
    <x v="4"/>
    <x v="4"/>
    <n v="1"/>
    <b v="0"/>
    <x v="1"/>
    <s v="Overnight"/>
    <s v="Debit Card"/>
    <n v="2"/>
    <s v="Snowy"/>
    <s v="Black Friday"/>
    <x v="0"/>
    <b v="0"/>
    <n v="5"/>
    <n v="39.82"/>
    <n v="39.82"/>
    <n v="3.98"/>
    <x v="1"/>
  </r>
  <r>
    <n v="5851"/>
    <s v="29/11/2020"/>
    <d v="1899-12-30T10:47:39"/>
    <n v="33"/>
    <x v="15"/>
    <x v="1"/>
    <x v="9"/>
    <n v="54.273099999999999"/>
    <n v="-61.738799999999998"/>
    <n v="31"/>
    <b v="0"/>
    <n v="946"/>
    <x v="3"/>
    <x v="3"/>
    <n v="5"/>
    <b v="1"/>
    <x v="1"/>
    <s v="Standard"/>
    <s v="Debit Card"/>
    <n v="3"/>
    <s v="Sunny"/>
    <s v="Black Friday"/>
    <x v="0"/>
    <b v="0"/>
    <n v="1"/>
    <n v="47.58"/>
    <n v="237.92"/>
    <n v="23.79"/>
    <x v="1"/>
  </r>
  <r>
    <n v="5852"/>
    <s v="23/12/2018"/>
    <d v="1899-12-30T08:43:25"/>
    <n v="275"/>
    <x v="12"/>
    <x v="1"/>
    <x v="5"/>
    <n v="52.939900000000002"/>
    <n v="-106.4509"/>
    <n v="55"/>
    <b v="1"/>
    <n v="568"/>
    <x v="3"/>
    <x v="3"/>
    <n v="5"/>
    <b v="0"/>
    <x v="0"/>
    <s v="Overnight"/>
    <s v="Online Payment"/>
    <n v="2"/>
    <s v="Sunny"/>
    <s v="Christmas Market"/>
    <x v="1"/>
    <b v="1"/>
    <n v="4"/>
    <n v="45.62"/>
    <n v="228.12"/>
    <n v="0"/>
    <x v="0"/>
  </r>
  <r>
    <n v="5853"/>
    <s v="12/05/2023"/>
    <d v="1899-12-30T11:08:57"/>
    <n v="34"/>
    <x v="27"/>
    <x v="2"/>
    <x v="3"/>
    <n v="53.933300000000003"/>
    <n v="-116.5765"/>
    <n v="67"/>
    <b v="1"/>
    <n v="105"/>
    <x v="1"/>
    <x v="1"/>
    <n v="2"/>
    <b v="1"/>
    <x v="0"/>
    <s v="Standard"/>
    <s v="Cash"/>
    <n v="5"/>
    <s v="Sunny"/>
    <s v="Christmas Market"/>
    <x v="1"/>
    <b v="1"/>
    <n v="4"/>
    <n v="19"/>
    <n v="37.99"/>
    <n v="0"/>
    <x v="0"/>
  </r>
  <r>
    <n v="5854"/>
    <s v="22/12/2020"/>
    <d v="1899-12-30T05:22:47"/>
    <n v="390"/>
    <x v="51"/>
    <x v="2"/>
    <x v="3"/>
    <n v="53.933300000000003"/>
    <n v="-116.5765"/>
    <n v="83"/>
    <b v="0"/>
    <n v="323"/>
    <x v="1"/>
    <x v="1"/>
    <n v="3"/>
    <b v="0"/>
    <x v="0"/>
    <s v="Standard"/>
    <s v="Debit Card"/>
    <n v="1"/>
    <s v="Snowy"/>
    <s v="Christmas Market"/>
    <x v="1"/>
    <b v="0"/>
    <n v="3"/>
    <n v="49.83"/>
    <n v="149.49"/>
    <n v="0"/>
    <x v="0"/>
  </r>
  <r>
    <n v="5855"/>
    <s v="18/11/2018"/>
    <d v="1899-12-30T08:38:49"/>
    <n v="254"/>
    <x v="9"/>
    <x v="0"/>
    <x v="8"/>
    <n v="46.318800000000003"/>
    <n v="-63.146099999999997"/>
    <n v="90"/>
    <b v="0"/>
    <n v="299"/>
    <x v="4"/>
    <x v="4"/>
    <n v="5"/>
    <b v="1"/>
    <x v="1"/>
    <s v="Express"/>
    <s v="Cash"/>
    <n v="4"/>
    <s v="Snowy"/>
    <s v="Christmas Market"/>
    <x v="1"/>
    <b v="0"/>
    <n v="1"/>
    <n v="16.54"/>
    <n v="82.69"/>
    <n v="0"/>
    <x v="0"/>
  </r>
  <r>
    <n v="5856"/>
    <s v="29/11/2021"/>
    <d v="1899-12-30T23:27:28"/>
    <n v="352"/>
    <x v="21"/>
    <x v="0"/>
    <x v="9"/>
    <n v="54.273099999999999"/>
    <n v="-61.738799999999998"/>
    <n v="32"/>
    <b v="0"/>
    <n v="35"/>
    <x v="1"/>
    <x v="1"/>
    <n v="3"/>
    <b v="1"/>
    <x v="0"/>
    <s v="Express"/>
    <s v="Debit Card"/>
    <n v="2"/>
    <s v="Snowy"/>
    <s v="Black Friday"/>
    <x v="0"/>
    <b v="0"/>
    <n v="3"/>
    <n v="67.2"/>
    <n v="201.6"/>
    <n v="20.16"/>
    <x v="1"/>
  </r>
  <r>
    <n v="5857"/>
    <s v="12/05/2022"/>
    <d v="1899-12-30T07:05:24"/>
    <n v="19"/>
    <x v="20"/>
    <x v="0"/>
    <x v="6"/>
    <n v="46.565300000000001"/>
    <n v="-66.4619"/>
    <n v="94"/>
    <b v="0"/>
    <n v="692"/>
    <x v="1"/>
    <x v="1"/>
    <n v="2"/>
    <b v="0"/>
    <x v="1"/>
    <s v="Express"/>
    <s v="Credit Card"/>
    <n v="1"/>
    <s v="Snowy"/>
    <s v="Christmas Market"/>
    <x v="1"/>
    <b v="1"/>
    <n v="3"/>
    <n v="27.68"/>
    <n v="55.36"/>
    <n v="0"/>
    <x v="0"/>
  </r>
  <r>
    <n v="5858"/>
    <s v="12/04/2018"/>
    <d v="1899-12-30T04:02:46"/>
    <n v="273"/>
    <x v="21"/>
    <x v="2"/>
    <x v="4"/>
    <n v="53.760899999999999"/>
    <n v="-98.813900000000004"/>
    <n v="80"/>
    <b v="0"/>
    <n v="634"/>
    <x v="0"/>
    <x v="0"/>
    <n v="2"/>
    <b v="1"/>
    <x v="1"/>
    <s v="Overnight"/>
    <s v="Online Payment"/>
    <n v="2"/>
    <s v="Rainy"/>
    <s v="None"/>
    <x v="0"/>
    <b v="0"/>
    <n v="3"/>
    <n v="66.03"/>
    <n v="132.06"/>
    <n v="0"/>
    <x v="0"/>
  </r>
  <r>
    <n v="5859"/>
    <s v="22/12/2022"/>
    <d v="1899-12-30T11:17:25"/>
    <n v="43"/>
    <x v="43"/>
    <x v="2"/>
    <x v="3"/>
    <n v="53.933300000000003"/>
    <n v="-116.5765"/>
    <n v="42"/>
    <b v="1"/>
    <n v="73"/>
    <x v="2"/>
    <x v="2"/>
    <n v="2"/>
    <b v="1"/>
    <x v="0"/>
    <s v="Express"/>
    <s v="Debit Card"/>
    <n v="5"/>
    <s v="Rainy"/>
    <s v="Black Friday"/>
    <x v="0"/>
    <b v="1"/>
    <n v="1"/>
    <n v="23.27"/>
    <n v="46.53"/>
    <n v="4.6500000000000004"/>
    <x v="1"/>
  </r>
  <r>
    <n v="5860"/>
    <s v="29/12/2020"/>
    <d v="1899-12-30T13:09:39"/>
    <n v="139"/>
    <x v="7"/>
    <x v="0"/>
    <x v="7"/>
    <n v="45.077800000000003"/>
    <n v="-63.546700000000001"/>
    <n v="57"/>
    <b v="1"/>
    <n v="10"/>
    <x v="2"/>
    <x v="2"/>
    <n v="2"/>
    <b v="0"/>
    <x v="0"/>
    <s v="Overnight"/>
    <s v="Credit Card"/>
    <n v="3"/>
    <s v="Rainy"/>
    <s v="None"/>
    <x v="0"/>
    <b v="1"/>
    <n v="4"/>
    <n v="15.39"/>
    <n v="30.78"/>
    <n v="0"/>
    <x v="0"/>
  </r>
  <r>
    <n v="5861"/>
    <s v="19/12/2021"/>
    <d v="1899-12-30T20:25:17"/>
    <n v="130"/>
    <x v="0"/>
    <x v="1"/>
    <x v="4"/>
    <n v="53.760899999999999"/>
    <n v="-98.813900000000004"/>
    <n v="87"/>
    <b v="1"/>
    <n v="746"/>
    <x v="1"/>
    <x v="1"/>
    <n v="5"/>
    <b v="1"/>
    <x v="1"/>
    <s v="Standard"/>
    <s v="Cash"/>
    <n v="4"/>
    <s v="Rainy"/>
    <s v="None"/>
    <x v="0"/>
    <b v="1"/>
    <n v="4"/>
    <n v="69.97"/>
    <n v="349.85"/>
    <n v="0"/>
    <x v="0"/>
  </r>
  <r>
    <n v="5862"/>
    <s v="19/11/2018"/>
    <d v="1899-12-30T14:08:04"/>
    <n v="352"/>
    <x v="19"/>
    <x v="2"/>
    <x v="0"/>
    <n v="51.253799999999998"/>
    <n v="-85.3232"/>
    <n v="4"/>
    <b v="0"/>
    <n v="154"/>
    <x v="0"/>
    <x v="0"/>
    <n v="3"/>
    <b v="1"/>
    <x v="0"/>
    <s v="Standard"/>
    <s v="Cash"/>
    <n v="1"/>
    <s v="Rainy"/>
    <s v="Christmas Market"/>
    <x v="1"/>
    <b v="0"/>
    <n v="2"/>
    <n v="69.88"/>
    <n v="209.63"/>
    <n v="0"/>
    <x v="0"/>
  </r>
  <r>
    <n v="5863"/>
    <s v="16/12/2019"/>
    <d v="1899-12-30T08:52:02"/>
    <n v="290"/>
    <x v="43"/>
    <x v="0"/>
    <x v="12"/>
    <n v="64.248000000000005"/>
    <n v="-84.889600000000002"/>
    <n v="41"/>
    <b v="0"/>
    <n v="709"/>
    <x v="4"/>
    <x v="4"/>
    <n v="2"/>
    <b v="1"/>
    <x v="1"/>
    <s v="Standard"/>
    <s v="Credit Card"/>
    <n v="3"/>
    <s v="Rainy"/>
    <s v="Black Friday"/>
    <x v="0"/>
    <b v="0"/>
    <n v="1"/>
    <n v="35.31"/>
    <n v="70.62"/>
    <n v="7.06"/>
    <x v="1"/>
  </r>
  <r>
    <n v="5864"/>
    <s v="12/08/2018"/>
    <d v="1899-12-30T01:41:38"/>
    <n v="101"/>
    <x v="33"/>
    <x v="2"/>
    <x v="6"/>
    <n v="46.565300000000001"/>
    <n v="-66.4619"/>
    <n v="42"/>
    <b v="0"/>
    <n v="134"/>
    <x v="4"/>
    <x v="4"/>
    <n v="2"/>
    <b v="1"/>
    <x v="1"/>
    <s v="Overnight"/>
    <s v="Cash"/>
    <n v="4"/>
    <s v="Sunny"/>
    <s v="Black Friday"/>
    <x v="0"/>
    <b v="0"/>
    <n v="2"/>
    <n v="36.53"/>
    <n v="73.06"/>
    <n v="7.31"/>
    <x v="1"/>
  </r>
  <r>
    <n v="5865"/>
    <s v="14/12/2021"/>
    <d v="1899-12-30T00:13:06"/>
    <n v="270"/>
    <x v="3"/>
    <x v="2"/>
    <x v="5"/>
    <n v="52.939900000000002"/>
    <n v="-106.4509"/>
    <n v="42"/>
    <b v="0"/>
    <n v="546"/>
    <x v="0"/>
    <x v="0"/>
    <n v="1"/>
    <b v="1"/>
    <x v="0"/>
    <s v="Express"/>
    <s v="Cash"/>
    <n v="3"/>
    <s v="Sunny"/>
    <s v="Christmas Market"/>
    <x v="1"/>
    <b v="1"/>
    <n v="2"/>
    <n v="53.51"/>
    <n v="53.51"/>
    <n v="0"/>
    <x v="0"/>
  </r>
  <r>
    <n v="5866"/>
    <s v="31/12/2019"/>
    <d v="1899-12-30T17:37:52"/>
    <n v="311"/>
    <x v="47"/>
    <x v="2"/>
    <x v="1"/>
    <n v="53.726700000000001"/>
    <n v="-127.6476"/>
    <n v="39"/>
    <b v="0"/>
    <n v="32"/>
    <x v="1"/>
    <x v="1"/>
    <n v="4"/>
    <b v="0"/>
    <x v="1"/>
    <s v="Express"/>
    <s v="Online Payment"/>
    <n v="2"/>
    <s v="Rainy"/>
    <s v="Christmas Market"/>
    <x v="1"/>
    <b v="1"/>
    <n v="2"/>
    <n v="50.15"/>
    <n v="200.62"/>
    <n v="0"/>
    <x v="0"/>
  </r>
  <r>
    <n v="5867"/>
    <s v="12/10/2019"/>
    <d v="1899-12-30T18:08:57"/>
    <n v="351"/>
    <x v="23"/>
    <x v="0"/>
    <x v="10"/>
    <n v="64.282300000000006"/>
    <n v="-135"/>
    <n v="73"/>
    <b v="0"/>
    <n v="251"/>
    <x v="2"/>
    <x v="2"/>
    <n v="2"/>
    <b v="1"/>
    <x v="0"/>
    <s v="Standard"/>
    <s v="Debit Card"/>
    <n v="3"/>
    <s v="Rainy"/>
    <s v="Christmas Market"/>
    <x v="1"/>
    <b v="1"/>
    <n v="2"/>
    <n v="60.92"/>
    <n v="121.84"/>
    <n v="0"/>
    <x v="0"/>
  </r>
  <r>
    <n v="5868"/>
    <s v="12/09/2018"/>
    <d v="1899-12-30T21:05:37"/>
    <n v="287"/>
    <x v="48"/>
    <x v="0"/>
    <x v="1"/>
    <n v="53.726700000000001"/>
    <n v="-127.6476"/>
    <n v="18"/>
    <b v="1"/>
    <n v="532"/>
    <x v="4"/>
    <x v="4"/>
    <n v="1"/>
    <b v="0"/>
    <x v="0"/>
    <s v="Express"/>
    <s v="Cash"/>
    <n v="4"/>
    <s v="Sunny"/>
    <s v="Black Friday"/>
    <x v="0"/>
    <b v="1"/>
    <n v="2"/>
    <n v="46.88"/>
    <n v="46.88"/>
    <n v="4.6900000000000004"/>
    <x v="1"/>
  </r>
  <r>
    <n v="5869"/>
    <s v="14/11/2020"/>
    <d v="1899-12-30T19:42:39"/>
    <n v="112"/>
    <x v="7"/>
    <x v="2"/>
    <x v="12"/>
    <n v="64.248000000000005"/>
    <n v="-84.889600000000002"/>
    <n v="83"/>
    <b v="0"/>
    <n v="84"/>
    <x v="2"/>
    <x v="2"/>
    <n v="3"/>
    <b v="1"/>
    <x v="1"/>
    <s v="Standard"/>
    <s v="Online Payment"/>
    <n v="1"/>
    <s v="Sunny"/>
    <s v="None"/>
    <x v="0"/>
    <b v="0"/>
    <n v="5"/>
    <n v="92.01"/>
    <n v="276.02"/>
    <n v="0"/>
    <x v="0"/>
  </r>
  <r>
    <n v="5870"/>
    <s v="19/12/2019"/>
    <d v="1899-12-30T19:18:43"/>
    <n v="390"/>
    <x v="47"/>
    <x v="1"/>
    <x v="9"/>
    <n v="54.273099999999999"/>
    <n v="-61.738799999999998"/>
    <n v="25"/>
    <b v="0"/>
    <n v="579"/>
    <x v="0"/>
    <x v="0"/>
    <n v="4"/>
    <b v="1"/>
    <x v="1"/>
    <s v="Standard"/>
    <s v="Debit Card"/>
    <n v="1"/>
    <s v="Sunny"/>
    <s v="Black Friday"/>
    <x v="0"/>
    <b v="0"/>
    <n v="4"/>
    <n v="86.14"/>
    <n v="344.56"/>
    <n v="34.46"/>
    <x v="1"/>
  </r>
  <r>
    <n v="5871"/>
    <s v="24/12/2023"/>
    <d v="1899-12-30T15:41:03"/>
    <n v="296"/>
    <x v="36"/>
    <x v="1"/>
    <x v="1"/>
    <n v="53.726700000000001"/>
    <n v="-127.6476"/>
    <n v="2"/>
    <b v="0"/>
    <n v="894"/>
    <x v="0"/>
    <x v="0"/>
    <n v="4"/>
    <b v="0"/>
    <x v="1"/>
    <s v="Standard"/>
    <s v="Online Payment"/>
    <n v="1"/>
    <s v="Sunny"/>
    <s v="Black Friday"/>
    <x v="0"/>
    <b v="0"/>
    <n v="2"/>
    <n v="77.41"/>
    <n v="309.66000000000003"/>
    <n v="30.97"/>
    <x v="1"/>
  </r>
  <r>
    <n v="5872"/>
    <s v="27/12/2023"/>
    <d v="1899-12-30T11:57:40"/>
    <n v="212"/>
    <x v="23"/>
    <x v="0"/>
    <x v="9"/>
    <n v="54.273099999999999"/>
    <n v="-61.738799999999998"/>
    <n v="26"/>
    <b v="1"/>
    <n v="919"/>
    <x v="0"/>
    <x v="0"/>
    <n v="2"/>
    <b v="0"/>
    <x v="0"/>
    <s v="Overnight"/>
    <s v="Debit Card"/>
    <n v="3"/>
    <s v="Rainy"/>
    <s v="Black Friday"/>
    <x v="0"/>
    <b v="1"/>
    <n v="2"/>
    <n v="52.13"/>
    <n v="104.25"/>
    <n v="10.43"/>
    <x v="1"/>
  </r>
  <r>
    <n v="5873"/>
    <s v="29/12/2022"/>
    <d v="1899-12-30T07:05:48"/>
    <n v="7"/>
    <x v="13"/>
    <x v="0"/>
    <x v="11"/>
    <n v="63.588799999999999"/>
    <n v="-115.5069"/>
    <n v="87"/>
    <b v="1"/>
    <n v="718"/>
    <x v="0"/>
    <x v="0"/>
    <n v="5"/>
    <b v="0"/>
    <x v="1"/>
    <s v="Express"/>
    <s v="Online Payment"/>
    <n v="3"/>
    <s v="Rainy"/>
    <s v="Christmas Market"/>
    <x v="1"/>
    <b v="1"/>
    <n v="3"/>
    <n v="39.15"/>
    <n v="195.76"/>
    <n v="0"/>
    <x v="0"/>
  </r>
  <r>
    <n v="5874"/>
    <s v="12/12/2019"/>
    <d v="1899-12-30T02:16:29"/>
    <n v="426"/>
    <x v="28"/>
    <x v="1"/>
    <x v="6"/>
    <n v="46.565300000000001"/>
    <n v="-66.4619"/>
    <n v="38"/>
    <b v="0"/>
    <n v="295"/>
    <x v="4"/>
    <x v="4"/>
    <n v="1"/>
    <b v="1"/>
    <x v="0"/>
    <s v="Standard"/>
    <s v="Debit Card"/>
    <n v="4"/>
    <s v="Sunny"/>
    <s v="Black Friday"/>
    <x v="0"/>
    <b v="0"/>
    <n v="2"/>
    <n v="65.290000000000006"/>
    <n v="65.290000000000006"/>
    <n v="6.53"/>
    <x v="1"/>
  </r>
  <r>
    <n v="5875"/>
    <s v="18/11/2021"/>
    <d v="1899-12-30T22:11:05"/>
    <n v="116"/>
    <x v="5"/>
    <x v="1"/>
    <x v="11"/>
    <n v="63.588799999999999"/>
    <n v="-115.5069"/>
    <n v="36"/>
    <b v="0"/>
    <n v="134"/>
    <x v="1"/>
    <x v="1"/>
    <n v="4"/>
    <b v="0"/>
    <x v="1"/>
    <s v="Overnight"/>
    <s v="Online Payment"/>
    <n v="2"/>
    <s v="Rainy"/>
    <s v="Black Friday"/>
    <x v="0"/>
    <b v="1"/>
    <n v="4"/>
    <n v="90"/>
    <n v="360.01"/>
    <n v="36"/>
    <x v="1"/>
  </r>
  <r>
    <n v="5876"/>
    <s v="30/12/2020"/>
    <d v="1899-12-30T21:17:10"/>
    <n v="157"/>
    <x v="7"/>
    <x v="0"/>
    <x v="3"/>
    <n v="53.933300000000003"/>
    <n v="-116.5765"/>
    <n v="14"/>
    <b v="0"/>
    <n v="819"/>
    <x v="0"/>
    <x v="0"/>
    <n v="3"/>
    <b v="0"/>
    <x v="1"/>
    <s v="Standard"/>
    <s v="Debit Card"/>
    <n v="3"/>
    <s v="Sunny"/>
    <s v="Christmas Market"/>
    <x v="1"/>
    <b v="1"/>
    <n v="4"/>
    <n v="17.52"/>
    <n v="52.56"/>
    <n v="0"/>
    <x v="0"/>
  </r>
  <r>
    <n v="5877"/>
    <s v="29/12/2018"/>
    <d v="1899-12-30T03:42:30"/>
    <n v="81"/>
    <x v="12"/>
    <x v="0"/>
    <x v="6"/>
    <n v="46.565300000000001"/>
    <n v="-66.4619"/>
    <n v="100"/>
    <b v="1"/>
    <n v="795"/>
    <x v="4"/>
    <x v="4"/>
    <n v="3"/>
    <b v="0"/>
    <x v="0"/>
    <s v="Overnight"/>
    <s v="Online Payment"/>
    <n v="1"/>
    <s v="Sunny"/>
    <s v="Christmas Market"/>
    <x v="1"/>
    <b v="1"/>
    <n v="5"/>
    <n v="12.58"/>
    <n v="37.75"/>
    <n v="0"/>
    <x v="0"/>
  </r>
  <r>
    <n v="5878"/>
    <s v="19/11/2023"/>
    <d v="1899-12-30T05:56:42"/>
    <n v="364"/>
    <x v="10"/>
    <x v="1"/>
    <x v="1"/>
    <n v="53.726700000000001"/>
    <n v="-127.6476"/>
    <n v="17"/>
    <b v="1"/>
    <n v="425"/>
    <x v="1"/>
    <x v="1"/>
    <n v="3"/>
    <b v="0"/>
    <x v="0"/>
    <s v="Overnight"/>
    <s v="Credit Card"/>
    <n v="1"/>
    <s v="Rainy"/>
    <s v="Black Friday"/>
    <x v="0"/>
    <b v="0"/>
    <n v="5"/>
    <n v="99.73"/>
    <n v="299.2"/>
    <n v="29.92"/>
    <x v="1"/>
  </r>
  <r>
    <n v="5879"/>
    <s v="11/03/2019"/>
    <d v="1899-12-30T20:27:07"/>
    <n v="123"/>
    <x v="45"/>
    <x v="2"/>
    <x v="6"/>
    <n v="46.565300000000001"/>
    <n v="-66.4619"/>
    <n v="40"/>
    <b v="0"/>
    <n v="721"/>
    <x v="1"/>
    <x v="1"/>
    <n v="2"/>
    <b v="1"/>
    <x v="1"/>
    <s v="Overnight"/>
    <s v="Debit Card"/>
    <n v="2"/>
    <s v="Sunny"/>
    <s v="Christmas Market"/>
    <x v="1"/>
    <b v="1"/>
    <n v="3"/>
    <n v="44.7"/>
    <n v="89.4"/>
    <n v="0"/>
    <x v="0"/>
  </r>
  <r>
    <n v="5880"/>
    <s v="11/03/2020"/>
    <d v="1899-12-30T23:33:09"/>
    <n v="71"/>
    <x v="39"/>
    <x v="1"/>
    <x v="7"/>
    <n v="45.077800000000003"/>
    <n v="-63.546700000000001"/>
    <n v="25"/>
    <b v="1"/>
    <n v="233"/>
    <x v="3"/>
    <x v="3"/>
    <n v="2"/>
    <b v="0"/>
    <x v="1"/>
    <s v="Express"/>
    <s v="Online Payment"/>
    <n v="4"/>
    <s v="Rainy"/>
    <s v="Black Friday"/>
    <x v="0"/>
    <b v="1"/>
    <n v="4"/>
    <n v="24.21"/>
    <n v="48.43"/>
    <n v="4.84"/>
    <x v="1"/>
  </r>
  <r>
    <n v="5881"/>
    <s v="17/11/2023"/>
    <d v="1899-12-30T19:51:54"/>
    <n v="246"/>
    <x v="3"/>
    <x v="2"/>
    <x v="11"/>
    <n v="63.588799999999999"/>
    <n v="-115.5069"/>
    <n v="53"/>
    <b v="0"/>
    <n v="904"/>
    <x v="2"/>
    <x v="2"/>
    <n v="4"/>
    <b v="0"/>
    <x v="1"/>
    <s v="Standard"/>
    <s v="Cash"/>
    <n v="4"/>
    <s v="Rainy"/>
    <s v="Christmas Market"/>
    <x v="1"/>
    <b v="1"/>
    <n v="2"/>
    <n v="59.54"/>
    <n v="238.14"/>
    <n v="0"/>
    <x v="0"/>
  </r>
  <r>
    <n v="5882"/>
    <s v="12/06/2021"/>
    <d v="1899-12-30T19:39:01"/>
    <n v="31"/>
    <x v="26"/>
    <x v="2"/>
    <x v="0"/>
    <n v="51.253799999999998"/>
    <n v="-85.3232"/>
    <n v="51"/>
    <b v="1"/>
    <n v="256"/>
    <x v="2"/>
    <x v="2"/>
    <n v="1"/>
    <b v="1"/>
    <x v="0"/>
    <s v="Express"/>
    <s v="Debit Card"/>
    <n v="2"/>
    <s v="Rainy"/>
    <s v="Black Friday"/>
    <x v="0"/>
    <b v="0"/>
    <n v="3"/>
    <n v="42.99"/>
    <n v="42.99"/>
    <n v="4.3"/>
    <x v="1"/>
  </r>
  <r>
    <n v="5883"/>
    <s v="18/11/2023"/>
    <d v="1899-12-30T14:33:45"/>
    <n v="86"/>
    <x v="4"/>
    <x v="1"/>
    <x v="2"/>
    <n v="46.813099999999999"/>
    <n v="-71.207499999999996"/>
    <n v="71"/>
    <b v="1"/>
    <n v="895"/>
    <x v="1"/>
    <x v="1"/>
    <n v="3"/>
    <b v="1"/>
    <x v="1"/>
    <s v="Standard"/>
    <s v="Debit Card"/>
    <n v="5"/>
    <s v="Sunny"/>
    <s v="Black Friday"/>
    <x v="0"/>
    <b v="1"/>
    <n v="5"/>
    <n v="80.08"/>
    <n v="240.24"/>
    <n v="24.02"/>
    <x v="1"/>
  </r>
  <r>
    <n v="5884"/>
    <s v="12/10/2022"/>
    <d v="1899-12-30T19:04:11"/>
    <n v="358"/>
    <x v="25"/>
    <x v="2"/>
    <x v="5"/>
    <n v="52.939900000000002"/>
    <n v="-106.4509"/>
    <n v="67"/>
    <b v="1"/>
    <n v="92"/>
    <x v="0"/>
    <x v="0"/>
    <n v="3"/>
    <b v="0"/>
    <x v="1"/>
    <s v="Overnight"/>
    <s v="Debit Card"/>
    <n v="5"/>
    <s v="Sunny"/>
    <s v="Black Friday"/>
    <x v="0"/>
    <b v="1"/>
    <n v="2"/>
    <n v="12.99"/>
    <n v="38.979999999999997"/>
    <n v="3.9"/>
    <x v="1"/>
  </r>
  <r>
    <n v="5885"/>
    <s v="29/11/2022"/>
    <d v="1899-12-30T04:50:30"/>
    <n v="126"/>
    <x v="7"/>
    <x v="0"/>
    <x v="12"/>
    <n v="64.248000000000005"/>
    <n v="-84.889600000000002"/>
    <n v="47"/>
    <b v="1"/>
    <n v="697"/>
    <x v="2"/>
    <x v="2"/>
    <n v="1"/>
    <b v="0"/>
    <x v="0"/>
    <s v="Standard"/>
    <s v="Credit Card"/>
    <n v="1"/>
    <s v="Rainy"/>
    <s v="Black Friday"/>
    <x v="0"/>
    <b v="1"/>
    <n v="2"/>
    <n v="16.260000000000002"/>
    <n v="16.260000000000002"/>
    <n v="1.63"/>
    <x v="1"/>
  </r>
  <r>
    <n v="5886"/>
    <s v="11/07/2019"/>
    <d v="1899-12-30T20:25:02"/>
    <n v="340"/>
    <x v="19"/>
    <x v="1"/>
    <x v="11"/>
    <n v="63.588799999999999"/>
    <n v="-115.5069"/>
    <n v="2"/>
    <b v="0"/>
    <n v="431"/>
    <x v="4"/>
    <x v="4"/>
    <n v="3"/>
    <b v="1"/>
    <x v="0"/>
    <s v="Express"/>
    <s v="Cash"/>
    <n v="4"/>
    <s v="Rainy"/>
    <s v="Black Friday"/>
    <x v="0"/>
    <b v="1"/>
    <n v="3"/>
    <n v="22.47"/>
    <n v="67.400000000000006"/>
    <n v="6.74"/>
    <x v="1"/>
  </r>
  <r>
    <n v="5887"/>
    <s v="16/12/2019"/>
    <d v="1899-12-30T08:27:20"/>
    <n v="141"/>
    <x v="48"/>
    <x v="2"/>
    <x v="8"/>
    <n v="46.318800000000003"/>
    <n v="-63.146099999999997"/>
    <n v="51"/>
    <b v="1"/>
    <n v="307"/>
    <x v="0"/>
    <x v="0"/>
    <n v="2"/>
    <b v="0"/>
    <x v="1"/>
    <s v="Overnight"/>
    <s v="Debit Card"/>
    <n v="1"/>
    <s v="Sunny"/>
    <s v="Christmas Market"/>
    <x v="1"/>
    <b v="0"/>
    <n v="3"/>
    <n v="61.58"/>
    <n v="123.16"/>
    <n v="0"/>
    <x v="0"/>
  </r>
  <r>
    <n v="5888"/>
    <s v="19/11/2023"/>
    <d v="1899-12-30T16:10:14"/>
    <n v="40"/>
    <x v="52"/>
    <x v="0"/>
    <x v="4"/>
    <n v="53.760899999999999"/>
    <n v="-98.813900000000004"/>
    <n v="60"/>
    <b v="1"/>
    <n v="175"/>
    <x v="0"/>
    <x v="0"/>
    <n v="4"/>
    <b v="1"/>
    <x v="1"/>
    <s v="Overnight"/>
    <s v="Debit Card"/>
    <n v="2"/>
    <s v="Rainy"/>
    <s v="None"/>
    <x v="0"/>
    <b v="0"/>
    <n v="2"/>
    <n v="25.27"/>
    <n v="101.1"/>
    <n v="0"/>
    <x v="0"/>
  </r>
  <r>
    <n v="5889"/>
    <s v="12/12/2018"/>
    <d v="1899-12-30T00:43:53"/>
    <n v="104"/>
    <x v="23"/>
    <x v="1"/>
    <x v="2"/>
    <n v="46.813099999999999"/>
    <n v="-71.207499999999996"/>
    <n v="87"/>
    <b v="1"/>
    <n v="119"/>
    <x v="3"/>
    <x v="3"/>
    <n v="5"/>
    <b v="1"/>
    <x v="0"/>
    <s v="Express"/>
    <s v="Credit Card"/>
    <n v="2"/>
    <s v="Snowy"/>
    <s v="Black Friday"/>
    <x v="0"/>
    <b v="0"/>
    <n v="3"/>
    <n v="38.14"/>
    <n v="190.71"/>
    <n v="19.07"/>
    <x v="1"/>
  </r>
  <r>
    <n v="5890"/>
    <s v="12/02/2018"/>
    <d v="1899-12-30T23:03:57"/>
    <n v="448"/>
    <x v="31"/>
    <x v="2"/>
    <x v="2"/>
    <n v="46.813099999999999"/>
    <n v="-71.207499999999996"/>
    <n v="62"/>
    <b v="0"/>
    <n v="339"/>
    <x v="1"/>
    <x v="1"/>
    <n v="1"/>
    <b v="0"/>
    <x v="1"/>
    <s v="Overnight"/>
    <s v="Cash"/>
    <n v="1"/>
    <s v="Sunny"/>
    <s v="Black Friday"/>
    <x v="0"/>
    <b v="1"/>
    <n v="1"/>
    <n v="73.790000000000006"/>
    <n v="73.790000000000006"/>
    <n v="7.38"/>
    <x v="1"/>
  </r>
  <r>
    <n v="5891"/>
    <s v="21/12/2021"/>
    <d v="1899-12-30T20:47:26"/>
    <n v="255"/>
    <x v="0"/>
    <x v="1"/>
    <x v="8"/>
    <n v="46.318800000000003"/>
    <n v="-63.146099999999997"/>
    <n v="19"/>
    <b v="1"/>
    <n v="554"/>
    <x v="3"/>
    <x v="3"/>
    <n v="2"/>
    <b v="0"/>
    <x v="0"/>
    <s v="Overnight"/>
    <s v="Credit Card"/>
    <n v="2"/>
    <s v="Snowy"/>
    <s v="Christmas Market"/>
    <x v="1"/>
    <b v="1"/>
    <n v="4"/>
    <n v="90.87"/>
    <n v="181.74"/>
    <n v="0"/>
    <x v="0"/>
  </r>
  <r>
    <n v="5892"/>
    <s v="25/12/2021"/>
    <d v="1899-12-30T13:04:37"/>
    <n v="387"/>
    <x v="27"/>
    <x v="1"/>
    <x v="11"/>
    <n v="63.588799999999999"/>
    <n v="-115.5069"/>
    <n v="35"/>
    <b v="0"/>
    <n v="393"/>
    <x v="1"/>
    <x v="1"/>
    <n v="2"/>
    <b v="1"/>
    <x v="0"/>
    <s v="Express"/>
    <s v="Credit Card"/>
    <n v="1"/>
    <s v="Sunny"/>
    <s v="None"/>
    <x v="0"/>
    <b v="0"/>
    <n v="4"/>
    <n v="89.43"/>
    <n v="178.86"/>
    <n v="0"/>
    <x v="0"/>
  </r>
  <r>
    <n v="5893"/>
    <s v="12/12/2018"/>
    <d v="1899-12-30T17:20:53"/>
    <n v="226"/>
    <x v="52"/>
    <x v="0"/>
    <x v="5"/>
    <n v="52.939900000000002"/>
    <n v="-106.4509"/>
    <n v="13"/>
    <b v="0"/>
    <n v="849"/>
    <x v="1"/>
    <x v="1"/>
    <n v="3"/>
    <b v="1"/>
    <x v="0"/>
    <s v="Standard"/>
    <s v="Debit Card"/>
    <n v="2"/>
    <s v="Rainy"/>
    <s v="Black Friday"/>
    <x v="0"/>
    <b v="0"/>
    <n v="2"/>
    <n v="96.74"/>
    <n v="290.23"/>
    <n v="29.02"/>
    <x v="1"/>
  </r>
  <r>
    <n v="5894"/>
    <s v="29/11/2022"/>
    <d v="1899-12-30T06:44:28"/>
    <n v="97"/>
    <x v="17"/>
    <x v="2"/>
    <x v="4"/>
    <n v="53.760899999999999"/>
    <n v="-98.813900000000004"/>
    <n v="78"/>
    <b v="1"/>
    <n v="869"/>
    <x v="0"/>
    <x v="0"/>
    <n v="4"/>
    <b v="1"/>
    <x v="0"/>
    <s v="Express"/>
    <s v="Online Payment"/>
    <n v="5"/>
    <s v="Snowy"/>
    <s v="Black Friday"/>
    <x v="0"/>
    <b v="1"/>
    <n v="4"/>
    <n v="33.22"/>
    <n v="132.88999999999999"/>
    <n v="13.29"/>
    <x v="1"/>
  </r>
  <r>
    <n v="5895"/>
    <s v="11/02/2018"/>
    <d v="1899-12-30T08:42:23"/>
    <n v="100"/>
    <x v="26"/>
    <x v="0"/>
    <x v="8"/>
    <n v="46.318800000000003"/>
    <n v="-63.146099999999997"/>
    <n v="94"/>
    <b v="0"/>
    <n v="644"/>
    <x v="4"/>
    <x v="4"/>
    <n v="2"/>
    <b v="0"/>
    <x v="1"/>
    <s v="Express"/>
    <s v="Cash"/>
    <n v="2"/>
    <s v="Snowy"/>
    <s v="None"/>
    <x v="0"/>
    <b v="1"/>
    <n v="2"/>
    <n v="61.07"/>
    <n v="122.14"/>
    <n v="0"/>
    <x v="0"/>
  </r>
  <r>
    <n v="5896"/>
    <s v="12/03/2018"/>
    <d v="1899-12-30T08:24:04"/>
    <n v="235"/>
    <x v="36"/>
    <x v="1"/>
    <x v="5"/>
    <n v="52.939900000000002"/>
    <n v="-106.4509"/>
    <n v="53"/>
    <b v="0"/>
    <n v="661"/>
    <x v="2"/>
    <x v="2"/>
    <n v="3"/>
    <b v="1"/>
    <x v="0"/>
    <s v="Overnight"/>
    <s v="Credit Card"/>
    <n v="4"/>
    <s v="Sunny"/>
    <s v="Christmas Market"/>
    <x v="1"/>
    <b v="0"/>
    <n v="4"/>
    <n v="98.85"/>
    <n v="296.54000000000002"/>
    <n v="0"/>
    <x v="0"/>
  </r>
  <r>
    <n v="5897"/>
    <s v="26/11/2019"/>
    <d v="1899-12-30T13:26:32"/>
    <n v="91"/>
    <x v="39"/>
    <x v="2"/>
    <x v="11"/>
    <n v="63.588799999999999"/>
    <n v="-115.5069"/>
    <n v="92"/>
    <b v="1"/>
    <n v="915"/>
    <x v="0"/>
    <x v="0"/>
    <n v="2"/>
    <b v="0"/>
    <x v="0"/>
    <s v="Standard"/>
    <s v="Online Payment"/>
    <n v="1"/>
    <s v="Snowy"/>
    <s v="Black Friday"/>
    <x v="0"/>
    <b v="1"/>
    <n v="4"/>
    <n v="12.64"/>
    <n v="25.29"/>
    <n v="2.5299999999999998"/>
    <x v="1"/>
  </r>
  <r>
    <n v="5898"/>
    <s v="12/07/2022"/>
    <d v="1899-12-30T08:47:04"/>
    <n v="435"/>
    <x v="50"/>
    <x v="1"/>
    <x v="7"/>
    <n v="45.077800000000003"/>
    <n v="-63.546700000000001"/>
    <n v="62"/>
    <b v="0"/>
    <n v="274"/>
    <x v="4"/>
    <x v="4"/>
    <n v="2"/>
    <b v="0"/>
    <x v="1"/>
    <s v="Overnight"/>
    <s v="Cash"/>
    <n v="5"/>
    <s v="Rainy"/>
    <s v="Christmas Market"/>
    <x v="1"/>
    <b v="0"/>
    <n v="4"/>
    <n v="57.6"/>
    <n v="115.19"/>
    <n v="0"/>
    <x v="0"/>
  </r>
  <r>
    <n v="5899"/>
    <s v="22/11/2020"/>
    <d v="1899-12-30T21:05:34"/>
    <n v="181"/>
    <x v="50"/>
    <x v="1"/>
    <x v="9"/>
    <n v="54.273099999999999"/>
    <n v="-61.738799999999998"/>
    <n v="76"/>
    <b v="1"/>
    <n v="865"/>
    <x v="2"/>
    <x v="2"/>
    <n v="4"/>
    <b v="0"/>
    <x v="1"/>
    <s v="Standard"/>
    <s v="Debit Card"/>
    <n v="2"/>
    <s v="Snowy"/>
    <s v="Black Friday"/>
    <x v="0"/>
    <b v="1"/>
    <n v="1"/>
    <n v="44.42"/>
    <n v="177.69"/>
    <n v="17.77"/>
    <x v="1"/>
  </r>
  <r>
    <n v="5900"/>
    <s v="24/12/2021"/>
    <d v="1899-12-30T12:33:04"/>
    <n v="376"/>
    <x v="6"/>
    <x v="2"/>
    <x v="11"/>
    <n v="63.588799999999999"/>
    <n v="-115.5069"/>
    <n v="55"/>
    <b v="0"/>
    <n v="928"/>
    <x v="0"/>
    <x v="0"/>
    <n v="4"/>
    <b v="0"/>
    <x v="0"/>
    <s v="Standard"/>
    <s v="Credit Card"/>
    <n v="1"/>
    <s v="Sunny"/>
    <s v="Christmas Market"/>
    <x v="1"/>
    <b v="0"/>
    <n v="1"/>
    <n v="78.3"/>
    <n v="313.20999999999998"/>
    <n v="0"/>
    <x v="0"/>
  </r>
  <r>
    <n v="5901"/>
    <s v="26/12/2018"/>
    <d v="1899-12-30T14:26:00"/>
    <n v="454"/>
    <x v="20"/>
    <x v="2"/>
    <x v="9"/>
    <n v="54.273099999999999"/>
    <n v="-61.738799999999998"/>
    <n v="61"/>
    <b v="0"/>
    <n v="455"/>
    <x v="1"/>
    <x v="1"/>
    <n v="1"/>
    <b v="1"/>
    <x v="0"/>
    <s v="Standard"/>
    <s v="Cash"/>
    <n v="1"/>
    <s v="Snowy"/>
    <s v="Christmas Market"/>
    <x v="1"/>
    <b v="1"/>
    <n v="3"/>
    <n v="66.36"/>
    <n v="66.36"/>
    <n v="0"/>
    <x v="0"/>
  </r>
  <r>
    <n v="5902"/>
    <s v="11/06/2020"/>
    <d v="1899-12-30T22:32:30"/>
    <n v="42"/>
    <x v="9"/>
    <x v="0"/>
    <x v="8"/>
    <n v="46.318800000000003"/>
    <n v="-63.146099999999997"/>
    <n v="31"/>
    <b v="0"/>
    <n v="545"/>
    <x v="3"/>
    <x v="3"/>
    <n v="3"/>
    <b v="0"/>
    <x v="0"/>
    <s v="Overnight"/>
    <s v="Credit Card"/>
    <n v="3"/>
    <s v="Rainy"/>
    <s v="Christmas Market"/>
    <x v="1"/>
    <b v="0"/>
    <n v="3"/>
    <n v="49.91"/>
    <n v="149.72"/>
    <n v="0"/>
    <x v="0"/>
  </r>
  <r>
    <n v="5903"/>
    <s v="11/09/2021"/>
    <d v="1899-12-30T16:29:15"/>
    <n v="302"/>
    <x v="44"/>
    <x v="1"/>
    <x v="12"/>
    <n v="64.248000000000005"/>
    <n v="-84.889600000000002"/>
    <n v="98"/>
    <b v="1"/>
    <n v="767"/>
    <x v="3"/>
    <x v="3"/>
    <n v="3"/>
    <b v="0"/>
    <x v="0"/>
    <s v="Overnight"/>
    <s v="Debit Card"/>
    <n v="1"/>
    <s v="Sunny"/>
    <s v="Christmas Market"/>
    <x v="1"/>
    <b v="0"/>
    <n v="4"/>
    <n v="84.44"/>
    <n v="253.32"/>
    <n v="0"/>
    <x v="0"/>
  </r>
  <r>
    <n v="5904"/>
    <s v="13/12/2019"/>
    <d v="1899-12-30T12:12:05"/>
    <n v="368"/>
    <x v="18"/>
    <x v="1"/>
    <x v="5"/>
    <n v="52.939900000000002"/>
    <n v="-106.4509"/>
    <n v="57"/>
    <b v="1"/>
    <n v="720"/>
    <x v="3"/>
    <x v="3"/>
    <n v="4"/>
    <b v="1"/>
    <x v="1"/>
    <s v="Overnight"/>
    <s v="Credit Card"/>
    <n v="1"/>
    <s v="Rainy"/>
    <s v="Christmas Market"/>
    <x v="1"/>
    <b v="1"/>
    <n v="5"/>
    <n v="78.31"/>
    <n v="313.25"/>
    <n v="0"/>
    <x v="0"/>
  </r>
  <r>
    <n v="5905"/>
    <s v="11/02/2022"/>
    <d v="1899-12-30T02:14:38"/>
    <n v="386"/>
    <x v="48"/>
    <x v="2"/>
    <x v="12"/>
    <n v="64.248000000000005"/>
    <n v="-84.889600000000002"/>
    <n v="24"/>
    <b v="1"/>
    <n v="370"/>
    <x v="2"/>
    <x v="2"/>
    <n v="3"/>
    <b v="0"/>
    <x v="1"/>
    <s v="Express"/>
    <s v="Cash"/>
    <n v="5"/>
    <s v="Sunny"/>
    <s v="Christmas Market"/>
    <x v="1"/>
    <b v="1"/>
    <n v="4"/>
    <n v="16.39"/>
    <n v="49.17"/>
    <n v="0"/>
    <x v="0"/>
  </r>
  <r>
    <n v="5906"/>
    <s v="29/12/2018"/>
    <d v="1899-12-30T23:07:20"/>
    <n v="477"/>
    <x v="34"/>
    <x v="1"/>
    <x v="7"/>
    <n v="45.077800000000003"/>
    <n v="-63.546700000000001"/>
    <n v="60"/>
    <b v="0"/>
    <n v="603"/>
    <x v="4"/>
    <x v="4"/>
    <n v="1"/>
    <b v="1"/>
    <x v="1"/>
    <s v="Express"/>
    <s v="Online Payment"/>
    <n v="4"/>
    <s v="Sunny"/>
    <s v="None"/>
    <x v="0"/>
    <b v="0"/>
    <n v="3"/>
    <n v="23.57"/>
    <n v="23.57"/>
    <n v="0"/>
    <x v="0"/>
  </r>
  <r>
    <n v="5907"/>
    <s v="11/09/2020"/>
    <d v="1899-12-30T10:40:12"/>
    <n v="66"/>
    <x v="48"/>
    <x v="0"/>
    <x v="1"/>
    <n v="53.726700000000001"/>
    <n v="-127.6476"/>
    <n v="100"/>
    <b v="0"/>
    <n v="227"/>
    <x v="3"/>
    <x v="3"/>
    <n v="1"/>
    <b v="1"/>
    <x v="0"/>
    <s v="Express"/>
    <s v="Debit Card"/>
    <n v="1"/>
    <s v="Rainy"/>
    <s v="None"/>
    <x v="0"/>
    <b v="0"/>
    <n v="3"/>
    <n v="50.57"/>
    <n v="50.57"/>
    <n v="0"/>
    <x v="0"/>
  </r>
  <r>
    <n v="5908"/>
    <s v="12/05/2020"/>
    <d v="1899-12-30T15:08:40"/>
    <n v="330"/>
    <x v="16"/>
    <x v="1"/>
    <x v="9"/>
    <n v="54.273099999999999"/>
    <n v="-61.738799999999998"/>
    <n v="51"/>
    <b v="1"/>
    <n v="35"/>
    <x v="4"/>
    <x v="4"/>
    <n v="1"/>
    <b v="0"/>
    <x v="1"/>
    <s v="Standard"/>
    <s v="Online Payment"/>
    <n v="4"/>
    <s v="Sunny"/>
    <s v="Black Friday"/>
    <x v="0"/>
    <b v="0"/>
    <n v="3"/>
    <n v="53.1"/>
    <n v="53.1"/>
    <n v="5.31"/>
    <x v="1"/>
  </r>
  <r>
    <n v="5909"/>
    <s v="11/12/2022"/>
    <d v="1899-12-30T05:38:24"/>
    <n v="38"/>
    <x v="39"/>
    <x v="0"/>
    <x v="6"/>
    <n v="46.565300000000001"/>
    <n v="-66.4619"/>
    <n v="44"/>
    <b v="0"/>
    <n v="936"/>
    <x v="0"/>
    <x v="0"/>
    <n v="4"/>
    <b v="0"/>
    <x v="1"/>
    <s v="Overnight"/>
    <s v="Debit Card"/>
    <n v="4"/>
    <s v="Rainy"/>
    <s v="Black Friday"/>
    <x v="0"/>
    <b v="0"/>
    <n v="4"/>
    <n v="36.39"/>
    <n v="145.58000000000001"/>
    <n v="14.56"/>
    <x v="1"/>
  </r>
  <r>
    <n v="5910"/>
    <s v="31/12/2023"/>
    <d v="1899-12-30T17:11:46"/>
    <n v="54"/>
    <x v="47"/>
    <x v="1"/>
    <x v="1"/>
    <n v="53.726700000000001"/>
    <n v="-127.6476"/>
    <n v="59"/>
    <b v="1"/>
    <n v="601"/>
    <x v="0"/>
    <x v="0"/>
    <n v="1"/>
    <b v="1"/>
    <x v="1"/>
    <s v="Express"/>
    <s v="Debit Card"/>
    <n v="5"/>
    <s v="Snowy"/>
    <s v="None"/>
    <x v="0"/>
    <b v="1"/>
    <n v="3"/>
    <n v="25.54"/>
    <n v="25.54"/>
    <n v="0"/>
    <x v="0"/>
  </r>
  <r>
    <n v="5911"/>
    <s v="11/02/2019"/>
    <d v="1899-12-30T09:54:37"/>
    <n v="104"/>
    <x v="44"/>
    <x v="0"/>
    <x v="12"/>
    <n v="64.248000000000005"/>
    <n v="-84.889600000000002"/>
    <n v="25"/>
    <b v="1"/>
    <n v="121"/>
    <x v="0"/>
    <x v="0"/>
    <n v="1"/>
    <b v="1"/>
    <x v="0"/>
    <s v="Express"/>
    <s v="Online Payment"/>
    <n v="3"/>
    <s v="Snowy"/>
    <s v="Black Friday"/>
    <x v="0"/>
    <b v="1"/>
    <n v="5"/>
    <n v="72.650000000000006"/>
    <n v="72.650000000000006"/>
    <n v="7.26"/>
    <x v="1"/>
  </r>
  <r>
    <n v="5912"/>
    <s v="22/12/2019"/>
    <d v="1899-12-30T00:27:11"/>
    <n v="162"/>
    <x v="34"/>
    <x v="2"/>
    <x v="11"/>
    <n v="63.588799999999999"/>
    <n v="-115.5069"/>
    <n v="13"/>
    <b v="1"/>
    <n v="176"/>
    <x v="4"/>
    <x v="4"/>
    <n v="1"/>
    <b v="1"/>
    <x v="1"/>
    <s v="Overnight"/>
    <s v="Cash"/>
    <n v="1"/>
    <s v="Snowy"/>
    <s v="Christmas Market"/>
    <x v="1"/>
    <b v="0"/>
    <n v="1"/>
    <n v="43.64"/>
    <n v="43.64"/>
    <n v="0"/>
    <x v="0"/>
  </r>
  <r>
    <n v="5913"/>
    <s v="26/12/2022"/>
    <d v="1899-12-30T06:09:57"/>
    <n v="240"/>
    <x v="50"/>
    <x v="1"/>
    <x v="12"/>
    <n v="64.248000000000005"/>
    <n v="-84.889600000000002"/>
    <n v="6"/>
    <b v="0"/>
    <n v="310"/>
    <x v="3"/>
    <x v="3"/>
    <n v="5"/>
    <b v="0"/>
    <x v="1"/>
    <s v="Overnight"/>
    <s v="Cash"/>
    <n v="2"/>
    <s v="Snowy"/>
    <s v="None"/>
    <x v="0"/>
    <b v="1"/>
    <n v="4"/>
    <n v="50.52"/>
    <n v="252.58"/>
    <n v="0"/>
    <x v="0"/>
  </r>
  <r>
    <n v="5914"/>
    <s v="23/12/2018"/>
    <d v="1899-12-30T08:40:15"/>
    <n v="96"/>
    <x v="4"/>
    <x v="0"/>
    <x v="10"/>
    <n v="64.282300000000006"/>
    <n v="-135"/>
    <n v="65"/>
    <b v="1"/>
    <n v="662"/>
    <x v="0"/>
    <x v="0"/>
    <n v="2"/>
    <b v="1"/>
    <x v="0"/>
    <s v="Standard"/>
    <s v="Debit Card"/>
    <n v="5"/>
    <s v="Snowy"/>
    <s v="Christmas Market"/>
    <x v="1"/>
    <b v="1"/>
    <n v="5"/>
    <n v="80.92"/>
    <n v="161.84"/>
    <n v="0"/>
    <x v="0"/>
  </r>
  <r>
    <n v="5915"/>
    <s v="19/12/2020"/>
    <d v="1899-12-30T00:33:12"/>
    <n v="112"/>
    <x v="45"/>
    <x v="2"/>
    <x v="7"/>
    <n v="45.077800000000003"/>
    <n v="-63.546700000000001"/>
    <n v="100"/>
    <b v="1"/>
    <n v="90"/>
    <x v="1"/>
    <x v="1"/>
    <n v="5"/>
    <b v="1"/>
    <x v="0"/>
    <s v="Standard"/>
    <s v="Debit Card"/>
    <n v="4"/>
    <s v="Snowy"/>
    <s v="Black Friday"/>
    <x v="0"/>
    <b v="1"/>
    <n v="4"/>
    <n v="10"/>
    <n v="50.02"/>
    <n v="5"/>
    <x v="1"/>
  </r>
  <r>
    <n v="5916"/>
    <s v="12/07/2020"/>
    <d v="1899-12-30T12:16:29"/>
    <n v="346"/>
    <x v="43"/>
    <x v="0"/>
    <x v="2"/>
    <n v="46.813099999999999"/>
    <n v="-71.207499999999996"/>
    <n v="49"/>
    <b v="1"/>
    <n v="698"/>
    <x v="1"/>
    <x v="1"/>
    <n v="4"/>
    <b v="0"/>
    <x v="1"/>
    <s v="Overnight"/>
    <s v="Online Payment"/>
    <n v="5"/>
    <s v="Snowy"/>
    <s v="Black Friday"/>
    <x v="0"/>
    <b v="1"/>
    <n v="4"/>
    <n v="21.07"/>
    <n v="84.27"/>
    <n v="8.43"/>
    <x v="1"/>
  </r>
  <r>
    <n v="5917"/>
    <s v="21/12/2021"/>
    <d v="1899-12-30T07:46:22"/>
    <n v="298"/>
    <x v="9"/>
    <x v="0"/>
    <x v="6"/>
    <n v="46.565300000000001"/>
    <n v="-66.4619"/>
    <n v="76"/>
    <b v="1"/>
    <n v="7"/>
    <x v="1"/>
    <x v="1"/>
    <n v="2"/>
    <b v="0"/>
    <x v="0"/>
    <s v="Overnight"/>
    <s v="Cash"/>
    <n v="3"/>
    <s v="Snowy"/>
    <s v="Christmas Market"/>
    <x v="1"/>
    <b v="0"/>
    <n v="2"/>
    <n v="36.65"/>
    <n v="73.3"/>
    <n v="0"/>
    <x v="0"/>
  </r>
  <r>
    <n v="5918"/>
    <s v="30/12/2018"/>
    <d v="1899-12-30T19:20:30"/>
    <n v="228"/>
    <x v="46"/>
    <x v="0"/>
    <x v="3"/>
    <n v="53.933300000000003"/>
    <n v="-116.5765"/>
    <n v="23"/>
    <b v="1"/>
    <n v="813"/>
    <x v="0"/>
    <x v="0"/>
    <n v="1"/>
    <b v="0"/>
    <x v="1"/>
    <s v="Overnight"/>
    <s v="Cash"/>
    <n v="5"/>
    <s v="Snowy"/>
    <s v="None"/>
    <x v="0"/>
    <b v="1"/>
    <n v="2"/>
    <n v="35.03"/>
    <n v="35.03"/>
    <n v="0"/>
    <x v="0"/>
  </r>
  <r>
    <n v="5919"/>
    <s v="20/12/2018"/>
    <d v="1899-12-30T18:00:32"/>
    <n v="55"/>
    <x v="41"/>
    <x v="1"/>
    <x v="3"/>
    <n v="53.933300000000003"/>
    <n v="-116.5765"/>
    <n v="17"/>
    <b v="0"/>
    <n v="345"/>
    <x v="1"/>
    <x v="1"/>
    <n v="1"/>
    <b v="1"/>
    <x v="0"/>
    <s v="Overnight"/>
    <s v="Debit Card"/>
    <n v="5"/>
    <s v="Snowy"/>
    <s v="None"/>
    <x v="0"/>
    <b v="1"/>
    <n v="1"/>
    <n v="97.4"/>
    <n v="97.4"/>
    <n v="0"/>
    <x v="0"/>
  </r>
  <r>
    <n v="5920"/>
    <s v="11/12/2019"/>
    <d v="1899-12-30T13:49:18"/>
    <n v="330"/>
    <x v="35"/>
    <x v="1"/>
    <x v="12"/>
    <n v="64.248000000000005"/>
    <n v="-84.889600000000002"/>
    <n v="93"/>
    <b v="1"/>
    <n v="885"/>
    <x v="1"/>
    <x v="1"/>
    <n v="4"/>
    <b v="1"/>
    <x v="1"/>
    <s v="Standard"/>
    <s v="Credit Card"/>
    <n v="3"/>
    <s v="Rainy"/>
    <s v="Black Friday"/>
    <x v="0"/>
    <b v="0"/>
    <n v="2"/>
    <n v="88.54"/>
    <n v="354.15"/>
    <n v="35.42"/>
    <x v="1"/>
  </r>
  <r>
    <n v="5921"/>
    <s v="20/12/2018"/>
    <d v="1899-12-30T12:19:20"/>
    <n v="196"/>
    <x v="23"/>
    <x v="1"/>
    <x v="10"/>
    <n v="64.282300000000006"/>
    <n v="-135"/>
    <n v="18"/>
    <b v="0"/>
    <n v="155"/>
    <x v="1"/>
    <x v="1"/>
    <n v="1"/>
    <b v="0"/>
    <x v="1"/>
    <s v="Express"/>
    <s v="Debit Card"/>
    <n v="1"/>
    <s v="Rainy"/>
    <s v="Christmas Market"/>
    <x v="1"/>
    <b v="0"/>
    <n v="3"/>
    <n v="28.57"/>
    <n v="28.57"/>
    <n v="0"/>
    <x v="0"/>
  </r>
  <r>
    <n v="5922"/>
    <s v="23/12/2022"/>
    <d v="1899-12-30T10:37:39"/>
    <n v="168"/>
    <x v="2"/>
    <x v="2"/>
    <x v="12"/>
    <n v="64.248000000000005"/>
    <n v="-84.889600000000002"/>
    <n v="69"/>
    <b v="1"/>
    <n v="244"/>
    <x v="2"/>
    <x v="2"/>
    <n v="2"/>
    <b v="1"/>
    <x v="1"/>
    <s v="Standard"/>
    <s v="Online Payment"/>
    <n v="3"/>
    <s v="Snowy"/>
    <s v="Black Friday"/>
    <x v="0"/>
    <b v="0"/>
    <n v="5"/>
    <n v="68.56"/>
    <n v="137.12"/>
    <n v="13.71"/>
    <x v="1"/>
  </r>
  <r>
    <n v="5923"/>
    <s v="18/11/2019"/>
    <d v="1899-12-30T19:18:02"/>
    <n v="263"/>
    <x v="10"/>
    <x v="0"/>
    <x v="8"/>
    <n v="46.318800000000003"/>
    <n v="-63.146099999999997"/>
    <n v="49"/>
    <b v="0"/>
    <n v="359"/>
    <x v="4"/>
    <x v="4"/>
    <n v="2"/>
    <b v="1"/>
    <x v="0"/>
    <s v="Standard"/>
    <s v="Debit Card"/>
    <n v="2"/>
    <s v="Sunny"/>
    <s v="None"/>
    <x v="0"/>
    <b v="1"/>
    <n v="4"/>
    <n v="36.58"/>
    <n v="73.16"/>
    <n v="0"/>
    <x v="0"/>
  </r>
  <r>
    <n v="5924"/>
    <s v="22/11/2019"/>
    <d v="1899-12-30T22:57:47"/>
    <n v="326"/>
    <x v="47"/>
    <x v="0"/>
    <x v="2"/>
    <n v="46.813099999999999"/>
    <n v="-71.207499999999996"/>
    <n v="8"/>
    <b v="0"/>
    <n v="669"/>
    <x v="4"/>
    <x v="4"/>
    <n v="1"/>
    <b v="0"/>
    <x v="1"/>
    <s v="Express"/>
    <s v="Debit Card"/>
    <n v="5"/>
    <s v="Snowy"/>
    <s v="Black Friday"/>
    <x v="0"/>
    <b v="0"/>
    <n v="3"/>
    <n v="50.5"/>
    <n v="50.5"/>
    <n v="5.05"/>
    <x v="1"/>
  </r>
  <r>
    <n v="5925"/>
    <s v="11/11/2021"/>
    <d v="1899-12-30T14:11:51"/>
    <n v="235"/>
    <x v="10"/>
    <x v="0"/>
    <x v="6"/>
    <n v="46.565300000000001"/>
    <n v="-66.4619"/>
    <n v="20"/>
    <b v="0"/>
    <n v="748"/>
    <x v="4"/>
    <x v="4"/>
    <n v="4"/>
    <b v="0"/>
    <x v="1"/>
    <s v="Standard"/>
    <s v="Debit Card"/>
    <n v="3"/>
    <s v="Sunny"/>
    <s v="None"/>
    <x v="0"/>
    <b v="0"/>
    <n v="2"/>
    <n v="89.7"/>
    <n v="358.78"/>
    <n v="0"/>
    <x v="0"/>
  </r>
  <r>
    <n v="5926"/>
    <s v="26/12/2018"/>
    <d v="1899-12-30T20:37:42"/>
    <n v="116"/>
    <x v="27"/>
    <x v="2"/>
    <x v="10"/>
    <n v="64.282300000000006"/>
    <n v="-135"/>
    <n v="100"/>
    <b v="0"/>
    <n v="921"/>
    <x v="0"/>
    <x v="0"/>
    <n v="5"/>
    <b v="0"/>
    <x v="1"/>
    <s v="Standard"/>
    <s v="Cash"/>
    <n v="2"/>
    <s v="Snowy"/>
    <s v="Black Friday"/>
    <x v="0"/>
    <b v="1"/>
    <n v="5"/>
    <n v="93.56"/>
    <n v="467.78"/>
    <n v="46.78"/>
    <x v="1"/>
  </r>
  <r>
    <n v="5927"/>
    <s v="30/11/2021"/>
    <d v="1899-12-30T03:35:32"/>
    <n v="65"/>
    <x v="10"/>
    <x v="2"/>
    <x v="1"/>
    <n v="53.726700000000001"/>
    <n v="-127.6476"/>
    <n v="52"/>
    <b v="1"/>
    <n v="668"/>
    <x v="4"/>
    <x v="4"/>
    <n v="5"/>
    <b v="0"/>
    <x v="1"/>
    <s v="Express"/>
    <s v="Online Payment"/>
    <n v="2"/>
    <s v="Snowy"/>
    <s v="Christmas Market"/>
    <x v="1"/>
    <b v="1"/>
    <n v="5"/>
    <n v="76.959999999999994"/>
    <n v="384.8"/>
    <n v="0"/>
    <x v="0"/>
  </r>
  <r>
    <n v="5928"/>
    <s v="19/12/2021"/>
    <d v="1899-12-30T06:14:48"/>
    <n v="416"/>
    <x v="42"/>
    <x v="0"/>
    <x v="9"/>
    <n v="54.273099999999999"/>
    <n v="-61.738799999999998"/>
    <n v="73"/>
    <b v="1"/>
    <n v="14"/>
    <x v="0"/>
    <x v="0"/>
    <n v="5"/>
    <b v="0"/>
    <x v="1"/>
    <s v="Standard"/>
    <s v="Debit Card"/>
    <n v="4"/>
    <s v="Snowy"/>
    <s v="Black Friday"/>
    <x v="0"/>
    <b v="1"/>
    <n v="2"/>
    <n v="17.18"/>
    <n v="85.9"/>
    <n v="8.59"/>
    <x v="1"/>
  </r>
  <r>
    <n v="5929"/>
    <s v="30/11/2020"/>
    <d v="1899-12-30T17:03:42"/>
    <n v="320"/>
    <x v="52"/>
    <x v="0"/>
    <x v="6"/>
    <n v="46.565300000000001"/>
    <n v="-66.4619"/>
    <n v="28"/>
    <b v="1"/>
    <n v="891"/>
    <x v="4"/>
    <x v="4"/>
    <n v="3"/>
    <b v="1"/>
    <x v="0"/>
    <s v="Express"/>
    <s v="Online Payment"/>
    <n v="5"/>
    <s v="Rainy"/>
    <s v="None"/>
    <x v="0"/>
    <b v="0"/>
    <n v="1"/>
    <n v="67.290000000000006"/>
    <n v="201.87"/>
    <n v="0"/>
    <x v="0"/>
  </r>
  <r>
    <n v="5930"/>
    <s v="11/02/2020"/>
    <d v="1899-12-30T22:36:44"/>
    <n v="132"/>
    <x v="12"/>
    <x v="1"/>
    <x v="11"/>
    <n v="63.588799999999999"/>
    <n v="-115.5069"/>
    <n v="9"/>
    <b v="1"/>
    <n v="267"/>
    <x v="2"/>
    <x v="2"/>
    <n v="2"/>
    <b v="1"/>
    <x v="1"/>
    <s v="Overnight"/>
    <s v="Credit Card"/>
    <n v="3"/>
    <s v="Rainy"/>
    <s v="None"/>
    <x v="0"/>
    <b v="1"/>
    <n v="4"/>
    <n v="61.99"/>
    <n v="123.97"/>
    <n v="0"/>
    <x v="0"/>
  </r>
  <r>
    <n v="5931"/>
    <s v="12/12/2021"/>
    <d v="1899-12-30T17:20:05"/>
    <n v="75"/>
    <x v="34"/>
    <x v="0"/>
    <x v="6"/>
    <n v="46.565300000000001"/>
    <n v="-66.4619"/>
    <n v="42"/>
    <b v="0"/>
    <n v="862"/>
    <x v="2"/>
    <x v="2"/>
    <n v="3"/>
    <b v="0"/>
    <x v="0"/>
    <s v="Overnight"/>
    <s v="Debit Card"/>
    <n v="2"/>
    <s v="Sunny"/>
    <s v="None"/>
    <x v="0"/>
    <b v="1"/>
    <n v="1"/>
    <n v="45.32"/>
    <n v="135.97"/>
    <n v="0"/>
    <x v="0"/>
  </r>
  <r>
    <n v="5932"/>
    <s v="11/08/2020"/>
    <d v="1899-12-30T23:49:16"/>
    <n v="98"/>
    <x v="10"/>
    <x v="0"/>
    <x v="11"/>
    <n v="63.588799999999999"/>
    <n v="-115.5069"/>
    <n v="86"/>
    <b v="1"/>
    <n v="810"/>
    <x v="3"/>
    <x v="3"/>
    <n v="4"/>
    <b v="1"/>
    <x v="0"/>
    <s v="Express"/>
    <s v="Debit Card"/>
    <n v="3"/>
    <s v="Sunny"/>
    <s v="Black Friday"/>
    <x v="0"/>
    <b v="1"/>
    <n v="3"/>
    <n v="53.06"/>
    <n v="212.25"/>
    <n v="21.22"/>
    <x v="1"/>
  </r>
  <r>
    <n v="5933"/>
    <s v="13/11/2018"/>
    <d v="1899-12-30T16:04:48"/>
    <n v="372"/>
    <x v="31"/>
    <x v="1"/>
    <x v="12"/>
    <n v="64.248000000000005"/>
    <n v="-84.889600000000002"/>
    <n v="11"/>
    <b v="0"/>
    <n v="437"/>
    <x v="2"/>
    <x v="2"/>
    <n v="1"/>
    <b v="1"/>
    <x v="0"/>
    <s v="Express"/>
    <s v="Cash"/>
    <n v="4"/>
    <s v="Snowy"/>
    <s v="Christmas Market"/>
    <x v="1"/>
    <b v="0"/>
    <n v="2"/>
    <n v="38.15"/>
    <n v="38.15"/>
    <n v="0"/>
    <x v="0"/>
  </r>
  <r>
    <n v="5934"/>
    <s v="11/04/2020"/>
    <d v="1899-12-30T17:42:06"/>
    <n v="440"/>
    <x v="26"/>
    <x v="2"/>
    <x v="12"/>
    <n v="64.248000000000005"/>
    <n v="-84.889600000000002"/>
    <n v="60"/>
    <b v="1"/>
    <n v="717"/>
    <x v="3"/>
    <x v="3"/>
    <n v="2"/>
    <b v="1"/>
    <x v="1"/>
    <s v="Express"/>
    <s v="Cash"/>
    <n v="3"/>
    <s v="Snowy"/>
    <s v="Black Friday"/>
    <x v="0"/>
    <b v="0"/>
    <n v="4"/>
    <n v="95.86"/>
    <n v="191.73"/>
    <n v="19.170000000000002"/>
    <x v="1"/>
  </r>
  <r>
    <n v="5935"/>
    <s v="16/11/2019"/>
    <d v="1899-12-30T00:46:47"/>
    <n v="353"/>
    <x v="41"/>
    <x v="0"/>
    <x v="8"/>
    <n v="46.318800000000003"/>
    <n v="-63.146099999999997"/>
    <n v="22"/>
    <b v="0"/>
    <n v="162"/>
    <x v="0"/>
    <x v="0"/>
    <n v="2"/>
    <b v="1"/>
    <x v="0"/>
    <s v="Overnight"/>
    <s v="Credit Card"/>
    <n v="5"/>
    <s v="Sunny"/>
    <s v="Black Friday"/>
    <x v="0"/>
    <b v="1"/>
    <n v="1"/>
    <n v="77.86"/>
    <n v="155.72999999999999"/>
    <n v="15.57"/>
    <x v="1"/>
  </r>
  <r>
    <n v="5936"/>
    <s v="11/09/2020"/>
    <d v="1899-12-30T18:58:14"/>
    <n v="108"/>
    <x v="33"/>
    <x v="2"/>
    <x v="8"/>
    <n v="46.318800000000003"/>
    <n v="-63.146099999999997"/>
    <n v="96"/>
    <b v="0"/>
    <n v="260"/>
    <x v="1"/>
    <x v="1"/>
    <n v="2"/>
    <b v="1"/>
    <x v="1"/>
    <s v="Overnight"/>
    <s v="Credit Card"/>
    <n v="1"/>
    <s v="Snowy"/>
    <s v="Christmas Market"/>
    <x v="1"/>
    <b v="1"/>
    <n v="5"/>
    <n v="24.41"/>
    <n v="48.82"/>
    <n v="0"/>
    <x v="0"/>
  </r>
  <r>
    <n v="5937"/>
    <s v="30/12/2018"/>
    <d v="1899-12-30T04:33:39"/>
    <n v="83"/>
    <x v="6"/>
    <x v="1"/>
    <x v="3"/>
    <n v="53.933300000000003"/>
    <n v="-116.5765"/>
    <n v="57"/>
    <b v="0"/>
    <n v="286"/>
    <x v="4"/>
    <x v="4"/>
    <n v="3"/>
    <b v="1"/>
    <x v="0"/>
    <s v="Standard"/>
    <s v="Credit Card"/>
    <n v="1"/>
    <s v="Rainy"/>
    <s v="Black Friday"/>
    <x v="0"/>
    <b v="0"/>
    <n v="2"/>
    <n v="71.25"/>
    <n v="213.74"/>
    <n v="21.37"/>
    <x v="1"/>
  </r>
  <r>
    <n v="5938"/>
    <s v="18/12/2023"/>
    <d v="1899-12-30T16:30:03"/>
    <n v="491"/>
    <x v="11"/>
    <x v="2"/>
    <x v="10"/>
    <n v="64.282300000000006"/>
    <n v="-135"/>
    <n v="11"/>
    <b v="1"/>
    <n v="770"/>
    <x v="3"/>
    <x v="3"/>
    <n v="4"/>
    <b v="0"/>
    <x v="1"/>
    <s v="Overnight"/>
    <s v="Credit Card"/>
    <n v="2"/>
    <s v="Snowy"/>
    <s v="None"/>
    <x v="0"/>
    <b v="1"/>
    <n v="1"/>
    <n v="80.77"/>
    <n v="323.06"/>
    <n v="0"/>
    <x v="0"/>
  </r>
  <r>
    <n v="5939"/>
    <s v="26/12/2020"/>
    <d v="1899-12-30T04:55:09"/>
    <n v="137"/>
    <x v="27"/>
    <x v="0"/>
    <x v="0"/>
    <n v="51.253799999999998"/>
    <n v="-85.3232"/>
    <n v="18"/>
    <b v="0"/>
    <n v="879"/>
    <x v="1"/>
    <x v="1"/>
    <n v="2"/>
    <b v="1"/>
    <x v="1"/>
    <s v="Express"/>
    <s v="Cash"/>
    <n v="3"/>
    <s v="Sunny"/>
    <s v="None"/>
    <x v="0"/>
    <b v="0"/>
    <n v="5"/>
    <n v="25.83"/>
    <n v="51.66"/>
    <n v="0"/>
    <x v="0"/>
  </r>
  <r>
    <n v="5940"/>
    <s v="29/11/2018"/>
    <d v="1899-12-30T03:03:53"/>
    <n v="397"/>
    <x v="26"/>
    <x v="1"/>
    <x v="11"/>
    <n v="63.588799999999999"/>
    <n v="-115.5069"/>
    <n v="99"/>
    <b v="1"/>
    <n v="172"/>
    <x v="3"/>
    <x v="3"/>
    <n v="1"/>
    <b v="0"/>
    <x v="0"/>
    <s v="Standard"/>
    <s v="Credit Card"/>
    <n v="5"/>
    <s v="Sunny"/>
    <s v="Black Friday"/>
    <x v="0"/>
    <b v="0"/>
    <n v="2"/>
    <n v="30.12"/>
    <n v="30.12"/>
    <n v="3.01"/>
    <x v="1"/>
  </r>
  <r>
    <n v="5941"/>
    <s v="19/12/2020"/>
    <d v="1899-12-30T12:22:33"/>
    <n v="170"/>
    <x v="1"/>
    <x v="0"/>
    <x v="2"/>
    <n v="46.813099999999999"/>
    <n v="-71.207499999999996"/>
    <n v="86"/>
    <b v="1"/>
    <n v="248"/>
    <x v="1"/>
    <x v="1"/>
    <n v="5"/>
    <b v="0"/>
    <x v="1"/>
    <s v="Standard"/>
    <s v="Cash"/>
    <n v="2"/>
    <s v="Rainy"/>
    <s v="Black Friday"/>
    <x v="0"/>
    <b v="1"/>
    <n v="1"/>
    <n v="32.68"/>
    <n v="163.38"/>
    <n v="16.34"/>
    <x v="1"/>
  </r>
  <r>
    <n v="5942"/>
    <s v="30/11/2018"/>
    <d v="1899-12-30T20:57:08"/>
    <n v="360"/>
    <x v="4"/>
    <x v="2"/>
    <x v="10"/>
    <n v="64.282300000000006"/>
    <n v="-135"/>
    <n v="1"/>
    <b v="1"/>
    <n v="765"/>
    <x v="2"/>
    <x v="2"/>
    <n v="5"/>
    <b v="0"/>
    <x v="1"/>
    <s v="Overnight"/>
    <s v="Credit Card"/>
    <n v="1"/>
    <s v="Snowy"/>
    <s v="Black Friday"/>
    <x v="0"/>
    <b v="0"/>
    <n v="3"/>
    <n v="42.48"/>
    <n v="212.4"/>
    <n v="21.24"/>
    <x v="1"/>
  </r>
  <r>
    <n v="5943"/>
    <s v="18/11/2020"/>
    <d v="1899-12-30T15:02:26"/>
    <n v="289"/>
    <x v="41"/>
    <x v="1"/>
    <x v="10"/>
    <n v="64.282300000000006"/>
    <n v="-135"/>
    <n v="85"/>
    <b v="1"/>
    <n v="426"/>
    <x v="2"/>
    <x v="2"/>
    <n v="4"/>
    <b v="0"/>
    <x v="1"/>
    <s v="Overnight"/>
    <s v="Credit Card"/>
    <n v="2"/>
    <s v="Snowy"/>
    <s v="None"/>
    <x v="0"/>
    <b v="0"/>
    <n v="4"/>
    <n v="43.08"/>
    <n v="172.31"/>
    <n v="0"/>
    <x v="0"/>
  </r>
  <r>
    <n v="5944"/>
    <s v="13/11/2020"/>
    <d v="1899-12-30T08:10:38"/>
    <n v="209"/>
    <x v="22"/>
    <x v="2"/>
    <x v="6"/>
    <n v="46.565300000000001"/>
    <n v="-66.4619"/>
    <n v="72"/>
    <b v="1"/>
    <n v="602"/>
    <x v="2"/>
    <x v="2"/>
    <n v="3"/>
    <b v="1"/>
    <x v="1"/>
    <s v="Express"/>
    <s v="Credit Card"/>
    <n v="5"/>
    <s v="Snowy"/>
    <s v="None"/>
    <x v="0"/>
    <b v="0"/>
    <n v="1"/>
    <n v="96.01"/>
    <n v="288.02"/>
    <n v="0"/>
    <x v="0"/>
  </r>
  <r>
    <n v="5945"/>
    <s v="25/12/2020"/>
    <d v="1899-12-30T21:47:06"/>
    <n v="391"/>
    <x v="1"/>
    <x v="0"/>
    <x v="3"/>
    <n v="53.933300000000003"/>
    <n v="-116.5765"/>
    <n v="71"/>
    <b v="0"/>
    <n v="328"/>
    <x v="2"/>
    <x v="2"/>
    <n v="1"/>
    <b v="1"/>
    <x v="0"/>
    <s v="Express"/>
    <s v="Cash"/>
    <n v="5"/>
    <s v="Snowy"/>
    <s v="Black Friday"/>
    <x v="0"/>
    <b v="1"/>
    <n v="4"/>
    <n v="94.9"/>
    <n v="94.9"/>
    <n v="9.49"/>
    <x v="1"/>
  </r>
  <r>
    <n v="5946"/>
    <s v="17/11/2021"/>
    <d v="1899-12-30T15:25:20"/>
    <n v="89"/>
    <x v="1"/>
    <x v="2"/>
    <x v="12"/>
    <n v="64.248000000000005"/>
    <n v="-84.889600000000002"/>
    <n v="86"/>
    <b v="0"/>
    <n v="320"/>
    <x v="1"/>
    <x v="1"/>
    <n v="2"/>
    <b v="1"/>
    <x v="1"/>
    <s v="Standard"/>
    <s v="Cash"/>
    <n v="2"/>
    <s v="Rainy"/>
    <s v="Black Friday"/>
    <x v="0"/>
    <b v="0"/>
    <n v="4"/>
    <n v="83.07"/>
    <n v="166.15"/>
    <n v="16.61"/>
    <x v="1"/>
  </r>
  <r>
    <n v="5947"/>
    <s v="12/05/2018"/>
    <d v="1899-12-30T11:35:49"/>
    <n v="419"/>
    <x v="51"/>
    <x v="0"/>
    <x v="1"/>
    <n v="53.726700000000001"/>
    <n v="-127.6476"/>
    <n v="52"/>
    <b v="0"/>
    <n v="585"/>
    <x v="3"/>
    <x v="3"/>
    <n v="3"/>
    <b v="1"/>
    <x v="0"/>
    <s v="Standard"/>
    <s v="Online Payment"/>
    <n v="3"/>
    <s v="Rainy"/>
    <s v="None"/>
    <x v="0"/>
    <b v="0"/>
    <n v="3"/>
    <n v="94.93"/>
    <n v="284.77999999999997"/>
    <n v="0"/>
    <x v="0"/>
  </r>
  <r>
    <n v="5948"/>
    <s v="30/11/2022"/>
    <d v="1899-12-30T10:58:57"/>
    <n v="69"/>
    <x v="37"/>
    <x v="2"/>
    <x v="3"/>
    <n v="53.933300000000003"/>
    <n v="-116.5765"/>
    <n v="29"/>
    <b v="1"/>
    <n v="572"/>
    <x v="4"/>
    <x v="4"/>
    <n v="4"/>
    <b v="0"/>
    <x v="1"/>
    <s v="Standard"/>
    <s v="Cash"/>
    <n v="5"/>
    <s v="Snowy"/>
    <s v="None"/>
    <x v="0"/>
    <b v="1"/>
    <n v="3"/>
    <n v="84.81"/>
    <n v="339.23"/>
    <n v="0"/>
    <x v="0"/>
  </r>
  <r>
    <n v="5949"/>
    <s v="12/12/2023"/>
    <d v="1899-12-30T00:37:31"/>
    <n v="315"/>
    <x v="36"/>
    <x v="2"/>
    <x v="5"/>
    <n v="52.939900000000002"/>
    <n v="-106.4509"/>
    <n v="12"/>
    <b v="0"/>
    <n v="834"/>
    <x v="0"/>
    <x v="0"/>
    <n v="3"/>
    <b v="1"/>
    <x v="0"/>
    <s v="Express"/>
    <s v="Online Payment"/>
    <n v="1"/>
    <s v="Rainy"/>
    <s v="Christmas Market"/>
    <x v="1"/>
    <b v="1"/>
    <n v="5"/>
    <n v="37.770000000000003"/>
    <n v="113.3"/>
    <n v="0"/>
    <x v="0"/>
  </r>
  <r>
    <n v="5950"/>
    <s v="11/06/2023"/>
    <d v="1899-12-30T21:03:26"/>
    <n v="85"/>
    <x v="2"/>
    <x v="0"/>
    <x v="9"/>
    <n v="54.273099999999999"/>
    <n v="-61.738799999999998"/>
    <n v="71"/>
    <b v="1"/>
    <n v="220"/>
    <x v="0"/>
    <x v="0"/>
    <n v="5"/>
    <b v="0"/>
    <x v="0"/>
    <s v="Standard"/>
    <s v="Cash"/>
    <n v="2"/>
    <s v="Rainy"/>
    <s v="Christmas Market"/>
    <x v="1"/>
    <b v="1"/>
    <n v="4"/>
    <n v="91.27"/>
    <n v="456.33"/>
    <n v="0"/>
    <x v="0"/>
  </r>
  <r>
    <n v="5951"/>
    <s v="12/12/2020"/>
    <d v="1899-12-30T21:30:11"/>
    <n v="342"/>
    <x v="5"/>
    <x v="2"/>
    <x v="5"/>
    <n v="52.939900000000002"/>
    <n v="-106.4509"/>
    <n v="70"/>
    <b v="1"/>
    <n v="959"/>
    <x v="0"/>
    <x v="0"/>
    <n v="1"/>
    <b v="0"/>
    <x v="0"/>
    <s v="Overnight"/>
    <s v="Debit Card"/>
    <n v="4"/>
    <s v="Rainy"/>
    <s v="None"/>
    <x v="0"/>
    <b v="0"/>
    <n v="2"/>
    <n v="35.94"/>
    <n v="35.94"/>
    <n v="0"/>
    <x v="0"/>
  </r>
  <r>
    <n v="5952"/>
    <s v="22/12/2020"/>
    <d v="1899-12-30T22:23:44"/>
    <n v="131"/>
    <x v="8"/>
    <x v="1"/>
    <x v="0"/>
    <n v="51.253799999999998"/>
    <n v="-85.3232"/>
    <n v="40"/>
    <b v="0"/>
    <n v="22"/>
    <x v="3"/>
    <x v="3"/>
    <n v="4"/>
    <b v="1"/>
    <x v="1"/>
    <s v="Express"/>
    <s v="Debit Card"/>
    <n v="5"/>
    <s v="Snowy"/>
    <s v="None"/>
    <x v="0"/>
    <b v="1"/>
    <n v="5"/>
    <n v="88.61"/>
    <n v="354.45"/>
    <n v="0"/>
    <x v="0"/>
  </r>
  <r>
    <n v="5953"/>
    <s v="30/11/2022"/>
    <d v="1899-12-30T22:48:45"/>
    <n v="319"/>
    <x v="31"/>
    <x v="0"/>
    <x v="3"/>
    <n v="53.933300000000003"/>
    <n v="-116.5765"/>
    <n v="64"/>
    <b v="1"/>
    <n v="22"/>
    <x v="1"/>
    <x v="1"/>
    <n v="5"/>
    <b v="0"/>
    <x v="1"/>
    <s v="Express"/>
    <s v="Debit Card"/>
    <n v="5"/>
    <s v="Snowy"/>
    <s v="Black Friday"/>
    <x v="0"/>
    <b v="0"/>
    <n v="5"/>
    <n v="17.64"/>
    <n v="88.18"/>
    <n v="8.82"/>
    <x v="1"/>
  </r>
  <r>
    <n v="5954"/>
    <s v="12/08/2018"/>
    <d v="1899-12-30T02:25:32"/>
    <n v="468"/>
    <x v="42"/>
    <x v="0"/>
    <x v="4"/>
    <n v="53.760899999999999"/>
    <n v="-98.813900000000004"/>
    <n v="79"/>
    <b v="0"/>
    <n v="891"/>
    <x v="0"/>
    <x v="0"/>
    <n v="4"/>
    <b v="1"/>
    <x v="1"/>
    <s v="Express"/>
    <s v="Credit Card"/>
    <n v="1"/>
    <s v="Sunny"/>
    <s v="None"/>
    <x v="0"/>
    <b v="0"/>
    <n v="4"/>
    <n v="58.24"/>
    <n v="232.97"/>
    <n v="0"/>
    <x v="0"/>
  </r>
  <r>
    <n v="5955"/>
    <s v="21/11/2021"/>
    <d v="1899-12-30T10:31:15"/>
    <n v="263"/>
    <x v="16"/>
    <x v="2"/>
    <x v="3"/>
    <n v="53.933300000000003"/>
    <n v="-116.5765"/>
    <n v="73"/>
    <b v="1"/>
    <n v="458"/>
    <x v="4"/>
    <x v="4"/>
    <n v="3"/>
    <b v="1"/>
    <x v="1"/>
    <s v="Express"/>
    <s v="Credit Card"/>
    <n v="2"/>
    <s v="Snowy"/>
    <s v="Christmas Market"/>
    <x v="1"/>
    <b v="1"/>
    <n v="4"/>
    <n v="29.97"/>
    <n v="89.91"/>
    <n v="0"/>
    <x v="0"/>
  </r>
  <r>
    <n v="5956"/>
    <s v="12/05/2019"/>
    <d v="1899-12-30T07:30:52"/>
    <n v="283"/>
    <x v="1"/>
    <x v="1"/>
    <x v="2"/>
    <n v="46.813099999999999"/>
    <n v="-71.207499999999996"/>
    <n v="6"/>
    <b v="0"/>
    <n v="159"/>
    <x v="4"/>
    <x v="4"/>
    <n v="1"/>
    <b v="1"/>
    <x v="0"/>
    <s v="Express"/>
    <s v="Credit Card"/>
    <n v="2"/>
    <s v="Sunny"/>
    <s v="None"/>
    <x v="0"/>
    <b v="1"/>
    <n v="4"/>
    <n v="14.35"/>
    <n v="14.35"/>
    <n v="0"/>
    <x v="0"/>
  </r>
  <r>
    <n v="5957"/>
    <s v="20/12/2023"/>
    <d v="1899-12-30T10:25:17"/>
    <n v="203"/>
    <x v="18"/>
    <x v="2"/>
    <x v="0"/>
    <n v="51.253799999999998"/>
    <n v="-85.3232"/>
    <n v="78"/>
    <b v="0"/>
    <n v="38"/>
    <x v="3"/>
    <x v="3"/>
    <n v="5"/>
    <b v="0"/>
    <x v="0"/>
    <s v="Overnight"/>
    <s v="Credit Card"/>
    <n v="5"/>
    <s v="Sunny"/>
    <s v="None"/>
    <x v="0"/>
    <b v="0"/>
    <n v="5"/>
    <n v="97"/>
    <n v="484.99"/>
    <n v="0"/>
    <x v="0"/>
  </r>
  <r>
    <n v="5958"/>
    <s v="11/01/2020"/>
    <d v="1899-12-30T09:33:19"/>
    <n v="392"/>
    <x v="52"/>
    <x v="1"/>
    <x v="1"/>
    <n v="53.726700000000001"/>
    <n v="-127.6476"/>
    <n v="95"/>
    <b v="0"/>
    <n v="405"/>
    <x v="4"/>
    <x v="4"/>
    <n v="4"/>
    <b v="1"/>
    <x v="0"/>
    <s v="Overnight"/>
    <s v="Online Payment"/>
    <n v="3"/>
    <s v="Sunny"/>
    <s v="Christmas Market"/>
    <x v="1"/>
    <b v="1"/>
    <n v="5"/>
    <n v="72.14"/>
    <n v="288.55"/>
    <n v="0"/>
    <x v="0"/>
  </r>
  <r>
    <n v="5959"/>
    <s v="11/09/2018"/>
    <d v="1899-12-30T04:49:57"/>
    <n v="202"/>
    <x v="4"/>
    <x v="1"/>
    <x v="7"/>
    <n v="45.077800000000003"/>
    <n v="-63.546700000000001"/>
    <n v="99"/>
    <b v="0"/>
    <n v="493"/>
    <x v="4"/>
    <x v="4"/>
    <n v="1"/>
    <b v="0"/>
    <x v="1"/>
    <s v="Express"/>
    <s v="Cash"/>
    <n v="5"/>
    <s v="Sunny"/>
    <s v="Christmas Market"/>
    <x v="1"/>
    <b v="1"/>
    <n v="2"/>
    <n v="28.9"/>
    <n v="28.9"/>
    <n v="0"/>
    <x v="0"/>
  </r>
  <r>
    <n v="5960"/>
    <s v="11/11/2022"/>
    <d v="1899-12-30T20:35:37"/>
    <n v="81"/>
    <x v="12"/>
    <x v="0"/>
    <x v="10"/>
    <n v="64.282300000000006"/>
    <n v="-135"/>
    <n v="24"/>
    <b v="1"/>
    <n v="665"/>
    <x v="0"/>
    <x v="0"/>
    <n v="3"/>
    <b v="1"/>
    <x v="1"/>
    <s v="Standard"/>
    <s v="Online Payment"/>
    <n v="2"/>
    <s v="Rainy"/>
    <s v="Christmas Market"/>
    <x v="1"/>
    <b v="1"/>
    <n v="1"/>
    <n v="46.19"/>
    <n v="138.57"/>
    <n v="0"/>
    <x v="0"/>
  </r>
  <r>
    <n v="5961"/>
    <s v="27/12/2020"/>
    <d v="1899-12-30T21:36:30"/>
    <n v="12"/>
    <x v="10"/>
    <x v="2"/>
    <x v="7"/>
    <n v="45.077800000000003"/>
    <n v="-63.546700000000001"/>
    <n v="93"/>
    <b v="1"/>
    <n v="948"/>
    <x v="1"/>
    <x v="1"/>
    <n v="1"/>
    <b v="0"/>
    <x v="0"/>
    <s v="Express"/>
    <s v="Cash"/>
    <n v="2"/>
    <s v="Sunny"/>
    <s v="Christmas Market"/>
    <x v="1"/>
    <b v="0"/>
    <n v="5"/>
    <n v="49.05"/>
    <n v="49.05"/>
    <n v="0"/>
    <x v="0"/>
  </r>
  <r>
    <n v="5962"/>
    <s v="12/11/2022"/>
    <d v="1899-12-30T12:41:54"/>
    <n v="193"/>
    <x v="29"/>
    <x v="2"/>
    <x v="5"/>
    <n v="52.939900000000002"/>
    <n v="-106.4509"/>
    <n v="24"/>
    <b v="1"/>
    <n v="997"/>
    <x v="2"/>
    <x v="2"/>
    <n v="1"/>
    <b v="1"/>
    <x v="0"/>
    <s v="Overnight"/>
    <s v="Debit Card"/>
    <n v="2"/>
    <s v="Sunny"/>
    <s v="Christmas Market"/>
    <x v="1"/>
    <b v="1"/>
    <n v="1"/>
    <n v="10.11"/>
    <n v="10.11"/>
    <n v="0"/>
    <x v="0"/>
  </r>
  <r>
    <n v="5963"/>
    <s v="11/08/2022"/>
    <d v="1899-12-30T08:39:14"/>
    <n v="49"/>
    <x v="41"/>
    <x v="0"/>
    <x v="0"/>
    <n v="51.253799999999998"/>
    <n v="-85.3232"/>
    <n v="4"/>
    <b v="1"/>
    <n v="96"/>
    <x v="3"/>
    <x v="3"/>
    <n v="2"/>
    <b v="1"/>
    <x v="0"/>
    <s v="Overnight"/>
    <s v="Credit Card"/>
    <n v="2"/>
    <s v="Snowy"/>
    <s v="Christmas Market"/>
    <x v="1"/>
    <b v="0"/>
    <n v="3"/>
    <n v="94.52"/>
    <n v="189.04"/>
    <n v="0"/>
    <x v="0"/>
  </r>
  <r>
    <n v="5964"/>
    <s v="17/11/2019"/>
    <d v="1899-12-30T04:56:35"/>
    <n v="405"/>
    <x v="37"/>
    <x v="2"/>
    <x v="4"/>
    <n v="53.760899999999999"/>
    <n v="-98.813900000000004"/>
    <n v="45"/>
    <b v="1"/>
    <n v="107"/>
    <x v="3"/>
    <x v="3"/>
    <n v="1"/>
    <b v="1"/>
    <x v="0"/>
    <s v="Overnight"/>
    <s v="Credit Card"/>
    <n v="4"/>
    <s v="Rainy"/>
    <s v="Black Friday"/>
    <x v="0"/>
    <b v="1"/>
    <n v="5"/>
    <n v="48.09"/>
    <n v="48.09"/>
    <n v="4.8099999999999996"/>
    <x v="1"/>
  </r>
  <r>
    <n v="5965"/>
    <s v="23/11/2018"/>
    <d v="1899-12-30T07:02:30"/>
    <n v="24"/>
    <x v="2"/>
    <x v="0"/>
    <x v="5"/>
    <n v="52.939900000000002"/>
    <n v="-106.4509"/>
    <n v="9"/>
    <b v="0"/>
    <n v="239"/>
    <x v="2"/>
    <x v="2"/>
    <n v="4"/>
    <b v="1"/>
    <x v="0"/>
    <s v="Overnight"/>
    <s v="Cash"/>
    <n v="4"/>
    <s v="Sunny"/>
    <s v="Black Friday"/>
    <x v="0"/>
    <b v="1"/>
    <n v="2"/>
    <n v="78.069999999999993"/>
    <n v="312.26"/>
    <n v="31.23"/>
    <x v="1"/>
  </r>
  <r>
    <n v="5966"/>
    <s v="12/11/2022"/>
    <d v="1899-12-30T15:54:45"/>
    <n v="42"/>
    <x v="15"/>
    <x v="0"/>
    <x v="1"/>
    <n v="53.726700000000001"/>
    <n v="-127.6476"/>
    <n v="79"/>
    <b v="0"/>
    <n v="632"/>
    <x v="0"/>
    <x v="0"/>
    <n v="5"/>
    <b v="0"/>
    <x v="1"/>
    <s v="Overnight"/>
    <s v="Debit Card"/>
    <n v="2"/>
    <s v="Rainy"/>
    <s v="Christmas Market"/>
    <x v="1"/>
    <b v="0"/>
    <n v="4"/>
    <n v="23.88"/>
    <n v="119.38"/>
    <n v="0"/>
    <x v="0"/>
  </r>
  <r>
    <n v="5967"/>
    <s v="14/12/2020"/>
    <d v="1899-12-30T20:48:42"/>
    <n v="279"/>
    <x v="10"/>
    <x v="1"/>
    <x v="5"/>
    <n v="52.939900000000002"/>
    <n v="-106.4509"/>
    <n v="54"/>
    <b v="0"/>
    <n v="707"/>
    <x v="2"/>
    <x v="2"/>
    <n v="5"/>
    <b v="1"/>
    <x v="0"/>
    <s v="Standard"/>
    <s v="Credit Card"/>
    <n v="2"/>
    <s v="Sunny"/>
    <s v="None"/>
    <x v="0"/>
    <b v="0"/>
    <n v="5"/>
    <n v="33.450000000000003"/>
    <n v="167.23"/>
    <n v="0"/>
    <x v="0"/>
  </r>
  <r>
    <n v="5968"/>
    <s v="26/11/2018"/>
    <d v="1899-12-30T13:35:17"/>
    <n v="399"/>
    <x v="31"/>
    <x v="0"/>
    <x v="11"/>
    <n v="63.588799999999999"/>
    <n v="-115.5069"/>
    <n v="29"/>
    <b v="0"/>
    <n v="308"/>
    <x v="2"/>
    <x v="2"/>
    <n v="2"/>
    <b v="1"/>
    <x v="0"/>
    <s v="Overnight"/>
    <s v="Online Payment"/>
    <n v="5"/>
    <s v="Snowy"/>
    <s v="Black Friday"/>
    <x v="0"/>
    <b v="1"/>
    <n v="4"/>
    <n v="11.45"/>
    <n v="22.9"/>
    <n v="2.29"/>
    <x v="1"/>
  </r>
  <r>
    <n v="5969"/>
    <s v="11/08/2018"/>
    <d v="1899-12-30T18:34:49"/>
    <n v="47"/>
    <x v="29"/>
    <x v="2"/>
    <x v="2"/>
    <n v="46.813099999999999"/>
    <n v="-71.207499999999996"/>
    <n v="23"/>
    <b v="0"/>
    <n v="28"/>
    <x v="3"/>
    <x v="3"/>
    <n v="4"/>
    <b v="0"/>
    <x v="1"/>
    <s v="Express"/>
    <s v="Debit Card"/>
    <n v="5"/>
    <s v="Sunny"/>
    <s v="Black Friday"/>
    <x v="0"/>
    <b v="1"/>
    <n v="4"/>
    <n v="57.71"/>
    <n v="230.82"/>
    <n v="23.08"/>
    <x v="1"/>
  </r>
  <r>
    <n v="5970"/>
    <s v="11/08/2023"/>
    <d v="1899-12-30T05:40:09"/>
    <n v="341"/>
    <x v="37"/>
    <x v="0"/>
    <x v="1"/>
    <n v="53.726700000000001"/>
    <n v="-127.6476"/>
    <n v="89"/>
    <b v="1"/>
    <n v="929"/>
    <x v="1"/>
    <x v="1"/>
    <n v="2"/>
    <b v="1"/>
    <x v="0"/>
    <s v="Express"/>
    <s v="Debit Card"/>
    <n v="4"/>
    <s v="Sunny"/>
    <s v="Black Friday"/>
    <x v="0"/>
    <b v="0"/>
    <n v="4"/>
    <n v="80.83"/>
    <n v="161.65"/>
    <n v="16.170000000000002"/>
    <x v="1"/>
  </r>
  <r>
    <n v="5971"/>
    <s v="26/11/2023"/>
    <d v="1899-12-30T20:43:00"/>
    <n v="189"/>
    <x v="16"/>
    <x v="1"/>
    <x v="7"/>
    <n v="45.077800000000003"/>
    <n v="-63.546700000000001"/>
    <n v="40"/>
    <b v="1"/>
    <n v="836"/>
    <x v="4"/>
    <x v="4"/>
    <n v="2"/>
    <b v="0"/>
    <x v="0"/>
    <s v="Express"/>
    <s v="Credit Card"/>
    <n v="5"/>
    <s v="Snowy"/>
    <s v="Black Friday"/>
    <x v="0"/>
    <b v="0"/>
    <n v="4"/>
    <n v="14.08"/>
    <n v="28.16"/>
    <n v="2.82"/>
    <x v="1"/>
  </r>
  <r>
    <n v="5972"/>
    <s v="12/09/2020"/>
    <d v="1899-12-30T01:38:17"/>
    <n v="251"/>
    <x v="30"/>
    <x v="2"/>
    <x v="7"/>
    <n v="45.077800000000003"/>
    <n v="-63.546700000000001"/>
    <n v="74"/>
    <b v="0"/>
    <n v="393"/>
    <x v="0"/>
    <x v="0"/>
    <n v="2"/>
    <b v="1"/>
    <x v="1"/>
    <s v="Express"/>
    <s v="Debit Card"/>
    <n v="4"/>
    <s v="Snowy"/>
    <s v="Black Friday"/>
    <x v="0"/>
    <b v="0"/>
    <n v="2"/>
    <n v="57.1"/>
    <n v="114.2"/>
    <n v="11.42"/>
    <x v="1"/>
  </r>
  <r>
    <n v="5973"/>
    <s v="11/07/2020"/>
    <d v="1899-12-30T10:12:09"/>
    <n v="457"/>
    <x v="28"/>
    <x v="2"/>
    <x v="6"/>
    <n v="46.565300000000001"/>
    <n v="-66.4619"/>
    <n v="32"/>
    <b v="1"/>
    <n v="100"/>
    <x v="0"/>
    <x v="0"/>
    <n v="2"/>
    <b v="0"/>
    <x v="1"/>
    <s v="Standard"/>
    <s v="Online Payment"/>
    <n v="5"/>
    <s v="Sunny"/>
    <s v="Black Friday"/>
    <x v="0"/>
    <b v="1"/>
    <n v="5"/>
    <n v="45.24"/>
    <n v="90.48"/>
    <n v="9.0500000000000007"/>
    <x v="1"/>
  </r>
  <r>
    <n v="5974"/>
    <s v="22/12/2023"/>
    <d v="1899-12-30T04:52:30"/>
    <n v="343"/>
    <x v="30"/>
    <x v="2"/>
    <x v="0"/>
    <n v="51.253799999999998"/>
    <n v="-85.3232"/>
    <n v="7"/>
    <b v="1"/>
    <n v="304"/>
    <x v="2"/>
    <x v="2"/>
    <n v="5"/>
    <b v="1"/>
    <x v="1"/>
    <s v="Standard"/>
    <s v="Debit Card"/>
    <n v="5"/>
    <s v="Snowy"/>
    <s v="None"/>
    <x v="0"/>
    <b v="1"/>
    <n v="3"/>
    <n v="37.299999999999997"/>
    <n v="186.49"/>
    <n v="0"/>
    <x v="0"/>
  </r>
  <r>
    <n v="5975"/>
    <s v="19/12/2021"/>
    <d v="1899-12-30T19:16:36"/>
    <n v="249"/>
    <x v="37"/>
    <x v="0"/>
    <x v="9"/>
    <n v="54.273099999999999"/>
    <n v="-61.738799999999998"/>
    <n v="81"/>
    <b v="1"/>
    <n v="846"/>
    <x v="1"/>
    <x v="1"/>
    <n v="5"/>
    <b v="1"/>
    <x v="1"/>
    <s v="Express"/>
    <s v="Cash"/>
    <n v="5"/>
    <s v="Rainy"/>
    <s v="None"/>
    <x v="0"/>
    <b v="1"/>
    <n v="1"/>
    <n v="47.14"/>
    <n v="235.72"/>
    <n v="0"/>
    <x v="0"/>
  </r>
  <r>
    <n v="5976"/>
    <s v="11/12/2023"/>
    <d v="1899-12-30T14:34:59"/>
    <n v="48"/>
    <x v="28"/>
    <x v="0"/>
    <x v="8"/>
    <n v="46.318800000000003"/>
    <n v="-63.146099999999997"/>
    <n v="8"/>
    <b v="1"/>
    <n v="232"/>
    <x v="4"/>
    <x v="4"/>
    <n v="1"/>
    <b v="1"/>
    <x v="0"/>
    <s v="Standard"/>
    <s v="Cash"/>
    <n v="1"/>
    <s v="Rainy"/>
    <s v="Black Friday"/>
    <x v="0"/>
    <b v="1"/>
    <n v="1"/>
    <n v="83.07"/>
    <n v="83.07"/>
    <n v="8.31"/>
    <x v="1"/>
  </r>
  <r>
    <n v="5977"/>
    <s v="12/10/2019"/>
    <d v="1899-12-30T01:45:26"/>
    <n v="398"/>
    <x v="30"/>
    <x v="2"/>
    <x v="2"/>
    <n v="46.813099999999999"/>
    <n v="-71.207499999999996"/>
    <n v="32"/>
    <b v="0"/>
    <n v="699"/>
    <x v="0"/>
    <x v="0"/>
    <n v="2"/>
    <b v="0"/>
    <x v="1"/>
    <s v="Overnight"/>
    <s v="Cash"/>
    <n v="4"/>
    <s v="Rainy"/>
    <s v="Christmas Market"/>
    <x v="1"/>
    <b v="1"/>
    <n v="3"/>
    <n v="39.17"/>
    <n v="78.33"/>
    <n v="0"/>
    <x v="0"/>
  </r>
  <r>
    <n v="5978"/>
    <s v="22/12/2023"/>
    <d v="1899-12-30T04:52:05"/>
    <n v="303"/>
    <x v="36"/>
    <x v="2"/>
    <x v="12"/>
    <n v="64.248000000000005"/>
    <n v="-84.889600000000002"/>
    <n v="20"/>
    <b v="1"/>
    <n v="994"/>
    <x v="0"/>
    <x v="0"/>
    <n v="3"/>
    <b v="1"/>
    <x v="1"/>
    <s v="Overnight"/>
    <s v="Debit Card"/>
    <n v="5"/>
    <s v="Snowy"/>
    <s v="Christmas Market"/>
    <x v="1"/>
    <b v="0"/>
    <n v="5"/>
    <n v="45.78"/>
    <n v="137.35"/>
    <n v="0"/>
    <x v="0"/>
  </r>
  <r>
    <n v="5979"/>
    <s v="12/06/2023"/>
    <d v="1899-12-30T23:31:32"/>
    <n v="165"/>
    <x v="20"/>
    <x v="2"/>
    <x v="10"/>
    <n v="64.282300000000006"/>
    <n v="-135"/>
    <n v="78"/>
    <b v="0"/>
    <n v="548"/>
    <x v="3"/>
    <x v="3"/>
    <n v="4"/>
    <b v="0"/>
    <x v="0"/>
    <s v="Standard"/>
    <s v="Cash"/>
    <n v="5"/>
    <s v="Sunny"/>
    <s v="Christmas Market"/>
    <x v="1"/>
    <b v="0"/>
    <n v="1"/>
    <n v="99.15"/>
    <n v="396.61"/>
    <n v="0"/>
    <x v="0"/>
  </r>
  <r>
    <n v="5980"/>
    <s v="12/12/2022"/>
    <d v="1899-12-30T19:41:30"/>
    <n v="272"/>
    <x v="21"/>
    <x v="1"/>
    <x v="3"/>
    <n v="53.933300000000003"/>
    <n v="-116.5765"/>
    <n v="40"/>
    <b v="1"/>
    <n v="923"/>
    <x v="4"/>
    <x v="4"/>
    <n v="4"/>
    <b v="1"/>
    <x v="1"/>
    <s v="Overnight"/>
    <s v="Cash"/>
    <n v="2"/>
    <s v="Rainy"/>
    <s v="Christmas Market"/>
    <x v="1"/>
    <b v="1"/>
    <n v="3"/>
    <n v="67.819999999999993"/>
    <n v="271.27"/>
    <n v="0"/>
    <x v="0"/>
  </r>
  <r>
    <n v="5981"/>
    <s v="20/11/2021"/>
    <d v="1899-12-30T11:12:49"/>
    <n v="192"/>
    <x v="41"/>
    <x v="0"/>
    <x v="4"/>
    <n v="53.760899999999999"/>
    <n v="-98.813900000000004"/>
    <n v="33"/>
    <b v="0"/>
    <n v="464"/>
    <x v="1"/>
    <x v="1"/>
    <n v="4"/>
    <b v="1"/>
    <x v="0"/>
    <s v="Standard"/>
    <s v="Cash"/>
    <n v="5"/>
    <s v="Rainy"/>
    <s v="Black Friday"/>
    <x v="0"/>
    <b v="1"/>
    <n v="3"/>
    <n v="79.69"/>
    <n v="318.77"/>
    <n v="31.88"/>
    <x v="1"/>
  </r>
  <r>
    <n v="5982"/>
    <s v="24/12/2023"/>
    <d v="1899-12-30T09:43:47"/>
    <n v="201"/>
    <x v="24"/>
    <x v="2"/>
    <x v="12"/>
    <n v="64.248000000000005"/>
    <n v="-84.889600000000002"/>
    <n v="5"/>
    <b v="0"/>
    <n v="302"/>
    <x v="0"/>
    <x v="0"/>
    <n v="4"/>
    <b v="1"/>
    <x v="0"/>
    <s v="Standard"/>
    <s v="Credit Card"/>
    <n v="2"/>
    <s v="Rainy"/>
    <s v="Black Friday"/>
    <x v="0"/>
    <b v="0"/>
    <n v="1"/>
    <n v="36.299999999999997"/>
    <n v="145.19999999999999"/>
    <n v="14.52"/>
    <x v="1"/>
  </r>
  <r>
    <n v="5983"/>
    <s v="27/11/2022"/>
    <d v="1899-12-30T21:56:09"/>
    <n v="335"/>
    <x v="16"/>
    <x v="0"/>
    <x v="10"/>
    <n v="64.282300000000006"/>
    <n v="-135"/>
    <n v="54"/>
    <b v="1"/>
    <n v="165"/>
    <x v="4"/>
    <x v="4"/>
    <n v="4"/>
    <b v="0"/>
    <x v="0"/>
    <s v="Express"/>
    <s v="Online Payment"/>
    <n v="3"/>
    <s v="Sunny"/>
    <s v="Black Friday"/>
    <x v="0"/>
    <b v="0"/>
    <n v="1"/>
    <n v="85.24"/>
    <n v="340.95"/>
    <n v="34.1"/>
    <x v="1"/>
  </r>
  <r>
    <n v="5984"/>
    <s v="20/12/2023"/>
    <d v="1899-12-30T21:45:19"/>
    <n v="499"/>
    <x v="17"/>
    <x v="2"/>
    <x v="2"/>
    <n v="46.813099999999999"/>
    <n v="-71.207499999999996"/>
    <n v="58"/>
    <b v="1"/>
    <n v="711"/>
    <x v="0"/>
    <x v="0"/>
    <n v="4"/>
    <b v="0"/>
    <x v="1"/>
    <s v="Express"/>
    <s v="Cash"/>
    <n v="4"/>
    <s v="Rainy"/>
    <s v="Black Friday"/>
    <x v="0"/>
    <b v="0"/>
    <n v="2"/>
    <n v="53.4"/>
    <n v="213.6"/>
    <n v="21.36"/>
    <x v="1"/>
  </r>
  <r>
    <n v="5985"/>
    <s v="19/11/2020"/>
    <d v="1899-12-30T14:38:25"/>
    <n v="253"/>
    <x v="9"/>
    <x v="0"/>
    <x v="8"/>
    <n v="46.318800000000003"/>
    <n v="-63.146099999999997"/>
    <n v="72"/>
    <b v="1"/>
    <n v="557"/>
    <x v="4"/>
    <x v="4"/>
    <n v="3"/>
    <b v="1"/>
    <x v="0"/>
    <s v="Express"/>
    <s v="Credit Card"/>
    <n v="4"/>
    <s v="Snowy"/>
    <s v="None"/>
    <x v="0"/>
    <b v="1"/>
    <n v="4"/>
    <n v="76.28"/>
    <n v="228.85"/>
    <n v="0"/>
    <x v="0"/>
  </r>
  <r>
    <n v="5986"/>
    <s v="24/12/2020"/>
    <d v="1899-12-30T23:07:24"/>
    <n v="279"/>
    <x v="40"/>
    <x v="0"/>
    <x v="10"/>
    <n v="64.282300000000006"/>
    <n v="-135"/>
    <n v="88"/>
    <b v="1"/>
    <n v="619"/>
    <x v="4"/>
    <x v="4"/>
    <n v="1"/>
    <b v="1"/>
    <x v="1"/>
    <s v="Standard"/>
    <s v="Cash"/>
    <n v="3"/>
    <s v="Rainy"/>
    <s v="Christmas Market"/>
    <x v="1"/>
    <b v="1"/>
    <n v="5"/>
    <n v="94.15"/>
    <n v="94.15"/>
    <n v="0"/>
    <x v="0"/>
  </r>
  <r>
    <n v="5987"/>
    <s v="24/12/2023"/>
    <d v="1899-12-30T04:03:40"/>
    <n v="122"/>
    <x v="41"/>
    <x v="1"/>
    <x v="7"/>
    <n v="45.077800000000003"/>
    <n v="-63.546700000000001"/>
    <n v="4"/>
    <b v="1"/>
    <n v="831"/>
    <x v="1"/>
    <x v="1"/>
    <n v="2"/>
    <b v="0"/>
    <x v="1"/>
    <s v="Overnight"/>
    <s v="Credit Card"/>
    <n v="2"/>
    <s v="Rainy"/>
    <s v="Christmas Market"/>
    <x v="1"/>
    <b v="0"/>
    <n v="4"/>
    <n v="53.26"/>
    <n v="106.52"/>
    <n v="0"/>
    <x v="0"/>
  </r>
  <r>
    <n v="5988"/>
    <s v="12/09/2023"/>
    <d v="1899-12-30T20:33:21"/>
    <n v="84"/>
    <x v="11"/>
    <x v="0"/>
    <x v="12"/>
    <n v="64.248000000000005"/>
    <n v="-84.889600000000002"/>
    <n v="24"/>
    <b v="1"/>
    <n v="606"/>
    <x v="1"/>
    <x v="1"/>
    <n v="2"/>
    <b v="1"/>
    <x v="1"/>
    <s v="Express"/>
    <s v="Cash"/>
    <n v="4"/>
    <s v="Snowy"/>
    <s v="Christmas Market"/>
    <x v="1"/>
    <b v="1"/>
    <n v="5"/>
    <n v="60.66"/>
    <n v="121.32"/>
    <n v="0"/>
    <x v="0"/>
  </r>
  <r>
    <n v="5989"/>
    <s v="18/12/2019"/>
    <d v="1899-12-30T17:06:15"/>
    <n v="343"/>
    <x v="1"/>
    <x v="0"/>
    <x v="8"/>
    <n v="46.318800000000003"/>
    <n v="-63.146099999999997"/>
    <n v="93"/>
    <b v="0"/>
    <n v="660"/>
    <x v="0"/>
    <x v="0"/>
    <n v="1"/>
    <b v="0"/>
    <x v="1"/>
    <s v="Standard"/>
    <s v="Online Payment"/>
    <n v="1"/>
    <s v="Snowy"/>
    <s v="Black Friday"/>
    <x v="0"/>
    <b v="1"/>
    <n v="3"/>
    <n v="99.41"/>
    <n v="99.41"/>
    <n v="9.94"/>
    <x v="1"/>
  </r>
  <r>
    <n v="5990"/>
    <s v="11/05/2022"/>
    <d v="1899-12-30T08:49:26"/>
    <n v="462"/>
    <x v="38"/>
    <x v="0"/>
    <x v="2"/>
    <n v="46.813099999999999"/>
    <n v="-71.207499999999996"/>
    <n v="17"/>
    <b v="1"/>
    <n v="222"/>
    <x v="1"/>
    <x v="1"/>
    <n v="1"/>
    <b v="1"/>
    <x v="1"/>
    <s v="Express"/>
    <s v="Credit Card"/>
    <n v="3"/>
    <s v="Snowy"/>
    <s v="Christmas Market"/>
    <x v="1"/>
    <b v="1"/>
    <n v="1"/>
    <n v="34.19"/>
    <n v="34.19"/>
    <n v="0"/>
    <x v="0"/>
  </r>
  <r>
    <n v="5991"/>
    <s v="12/04/2018"/>
    <d v="1899-12-30T19:26:33"/>
    <n v="466"/>
    <x v="24"/>
    <x v="0"/>
    <x v="10"/>
    <n v="64.282300000000006"/>
    <n v="-135"/>
    <n v="84"/>
    <b v="1"/>
    <n v="83"/>
    <x v="4"/>
    <x v="4"/>
    <n v="4"/>
    <b v="1"/>
    <x v="1"/>
    <s v="Express"/>
    <s v="Online Payment"/>
    <n v="5"/>
    <s v="Sunny"/>
    <s v="Black Friday"/>
    <x v="0"/>
    <b v="1"/>
    <n v="1"/>
    <n v="56.32"/>
    <n v="225.29"/>
    <n v="22.53"/>
    <x v="1"/>
  </r>
  <r>
    <n v="5992"/>
    <s v="29/11/2021"/>
    <d v="1899-12-30T04:33:41"/>
    <n v="307"/>
    <x v="11"/>
    <x v="0"/>
    <x v="8"/>
    <n v="46.318800000000003"/>
    <n v="-63.146099999999997"/>
    <n v="46"/>
    <b v="1"/>
    <n v="313"/>
    <x v="0"/>
    <x v="0"/>
    <n v="1"/>
    <b v="0"/>
    <x v="1"/>
    <s v="Overnight"/>
    <s v="Cash"/>
    <n v="2"/>
    <s v="Snowy"/>
    <s v="Black Friday"/>
    <x v="0"/>
    <b v="0"/>
    <n v="5"/>
    <n v="99.42"/>
    <n v="99.42"/>
    <n v="9.94"/>
    <x v="1"/>
  </r>
  <r>
    <n v="5993"/>
    <s v="12/12/2022"/>
    <d v="1899-12-30T18:50:59"/>
    <n v="340"/>
    <x v="24"/>
    <x v="2"/>
    <x v="9"/>
    <n v="54.273099999999999"/>
    <n v="-61.738799999999998"/>
    <n v="15"/>
    <b v="1"/>
    <n v="539"/>
    <x v="1"/>
    <x v="1"/>
    <n v="2"/>
    <b v="1"/>
    <x v="1"/>
    <s v="Express"/>
    <s v="Debit Card"/>
    <n v="4"/>
    <s v="Rainy"/>
    <s v="Christmas Market"/>
    <x v="1"/>
    <b v="1"/>
    <n v="1"/>
    <n v="76.5"/>
    <n v="153.01"/>
    <n v="0"/>
    <x v="0"/>
  </r>
  <r>
    <n v="5994"/>
    <s v="14/12/2019"/>
    <d v="1899-12-30T20:00:45"/>
    <n v="490"/>
    <x v="37"/>
    <x v="0"/>
    <x v="3"/>
    <n v="53.933300000000003"/>
    <n v="-116.5765"/>
    <n v="78"/>
    <b v="0"/>
    <n v="554"/>
    <x v="2"/>
    <x v="2"/>
    <n v="3"/>
    <b v="0"/>
    <x v="1"/>
    <s v="Overnight"/>
    <s v="Online Payment"/>
    <n v="4"/>
    <s v="Sunny"/>
    <s v="Christmas Market"/>
    <x v="1"/>
    <b v="0"/>
    <n v="2"/>
    <n v="69.13"/>
    <n v="207.39"/>
    <n v="0"/>
    <x v="0"/>
  </r>
  <r>
    <n v="5995"/>
    <s v="20/11/2019"/>
    <d v="1899-12-30T23:28:37"/>
    <n v="182"/>
    <x v="31"/>
    <x v="1"/>
    <x v="11"/>
    <n v="63.588799999999999"/>
    <n v="-115.5069"/>
    <n v="52"/>
    <b v="1"/>
    <n v="760"/>
    <x v="3"/>
    <x v="3"/>
    <n v="5"/>
    <b v="1"/>
    <x v="1"/>
    <s v="Overnight"/>
    <s v="Online Payment"/>
    <n v="5"/>
    <s v="Sunny"/>
    <s v="Black Friday"/>
    <x v="0"/>
    <b v="1"/>
    <n v="5"/>
    <n v="17.72"/>
    <n v="88.6"/>
    <n v="8.86"/>
    <x v="1"/>
  </r>
  <r>
    <n v="5996"/>
    <s v="13/11/2021"/>
    <d v="1899-12-30T15:31:47"/>
    <n v="198"/>
    <x v="28"/>
    <x v="0"/>
    <x v="1"/>
    <n v="53.726700000000001"/>
    <n v="-127.6476"/>
    <n v="54"/>
    <b v="1"/>
    <n v="521"/>
    <x v="4"/>
    <x v="4"/>
    <n v="2"/>
    <b v="1"/>
    <x v="1"/>
    <s v="Standard"/>
    <s v="Credit Card"/>
    <n v="4"/>
    <s v="Sunny"/>
    <s v="Black Friday"/>
    <x v="0"/>
    <b v="1"/>
    <n v="2"/>
    <n v="71.760000000000005"/>
    <n v="143.53"/>
    <n v="14.35"/>
    <x v="1"/>
  </r>
  <r>
    <n v="5997"/>
    <s v="22/11/2018"/>
    <d v="1899-12-30T21:26:25"/>
    <n v="65"/>
    <x v="49"/>
    <x v="1"/>
    <x v="4"/>
    <n v="53.760899999999999"/>
    <n v="-98.813900000000004"/>
    <n v="75"/>
    <b v="0"/>
    <n v="155"/>
    <x v="1"/>
    <x v="1"/>
    <n v="5"/>
    <b v="1"/>
    <x v="1"/>
    <s v="Express"/>
    <s v="Debit Card"/>
    <n v="5"/>
    <s v="Sunny"/>
    <s v="None"/>
    <x v="0"/>
    <b v="1"/>
    <n v="5"/>
    <n v="20.28"/>
    <n v="101.41"/>
    <n v="0"/>
    <x v="0"/>
  </r>
  <r>
    <n v="5998"/>
    <s v="12/09/2022"/>
    <d v="1899-12-30T12:13:00"/>
    <n v="382"/>
    <x v="10"/>
    <x v="0"/>
    <x v="8"/>
    <n v="46.318800000000003"/>
    <n v="-63.146099999999997"/>
    <n v="78"/>
    <b v="1"/>
    <n v="201"/>
    <x v="0"/>
    <x v="0"/>
    <n v="3"/>
    <b v="0"/>
    <x v="0"/>
    <s v="Overnight"/>
    <s v="Debit Card"/>
    <n v="2"/>
    <s v="Snowy"/>
    <s v="Christmas Market"/>
    <x v="1"/>
    <b v="0"/>
    <n v="4"/>
    <n v="80.2"/>
    <n v="240.61"/>
    <n v="0"/>
    <x v="0"/>
  </r>
  <r>
    <n v="5999"/>
    <s v="11/01/2023"/>
    <d v="1899-12-30T23:54:33"/>
    <n v="468"/>
    <x v="26"/>
    <x v="2"/>
    <x v="11"/>
    <n v="63.588799999999999"/>
    <n v="-115.5069"/>
    <n v="23"/>
    <b v="1"/>
    <n v="30"/>
    <x v="2"/>
    <x v="2"/>
    <n v="4"/>
    <b v="0"/>
    <x v="0"/>
    <s v="Overnight"/>
    <s v="Credit Card"/>
    <n v="1"/>
    <s v="Rainy"/>
    <s v="Black Friday"/>
    <x v="0"/>
    <b v="1"/>
    <n v="2"/>
    <n v="79.209999999999994"/>
    <n v="316.85000000000002"/>
    <n v="31.68"/>
    <x v="1"/>
  </r>
  <r>
    <n v="6000"/>
    <s v="26/11/2020"/>
    <d v="1899-12-30T09:16:37"/>
    <n v="82"/>
    <x v="3"/>
    <x v="0"/>
    <x v="11"/>
    <n v="63.588799999999999"/>
    <n v="-115.5069"/>
    <n v="97"/>
    <b v="0"/>
    <n v="901"/>
    <x v="3"/>
    <x v="3"/>
    <n v="4"/>
    <b v="1"/>
    <x v="1"/>
    <s v="Express"/>
    <s v="Cash"/>
    <n v="5"/>
    <s v="Sunny"/>
    <s v="Black Friday"/>
    <x v="0"/>
    <b v="1"/>
    <n v="5"/>
    <n v="70.27"/>
    <n v="281.07"/>
    <n v="28.11"/>
    <x v="1"/>
  </r>
  <r>
    <n v="6001"/>
    <s v="11/10/2018"/>
    <d v="1899-12-30T18:08:55"/>
    <n v="444"/>
    <x v="34"/>
    <x v="2"/>
    <x v="7"/>
    <n v="45.077800000000003"/>
    <n v="-63.546700000000001"/>
    <n v="53"/>
    <b v="0"/>
    <n v="644"/>
    <x v="3"/>
    <x v="3"/>
    <n v="3"/>
    <b v="0"/>
    <x v="0"/>
    <s v="Overnight"/>
    <s v="Credit Card"/>
    <n v="4"/>
    <s v="Sunny"/>
    <s v="Black Friday"/>
    <x v="0"/>
    <b v="1"/>
    <n v="3"/>
    <n v="95.74"/>
    <n v="287.23"/>
    <n v="28.72"/>
    <x v="1"/>
  </r>
  <r>
    <n v="6002"/>
    <s v="12/11/2020"/>
    <d v="1899-12-30T05:01:52"/>
    <n v="470"/>
    <x v="6"/>
    <x v="1"/>
    <x v="6"/>
    <n v="46.565300000000001"/>
    <n v="-66.4619"/>
    <n v="18"/>
    <b v="0"/>
    <n v="908"/>
    <x v="0"/>
    <x v="0"/>
    <n v="1"/>
    <b v="0"/>
    <x v="1"/>
    <s v="Overnight"/>
    <s v="Credit Card"/>
    <n v="3"/>
    <s v="Rainy"/>
    <s v="Black Friday"/>
    <x v="0"/>
    <b v="0"/>
    <n v="2"/>
    <n v="89.28"/>
    <n v="89.28"/>
    <n v="8.93"/>
    <x v="1"/>
  </r>
  <r>
    <n v="6003"/>
    <s v="20/12/2019"/>
    <d v="1899-12-30T08:01:32"/>
    <n v="438"/>
    <x v="30"/>
    <x v="1"/>
    <x v="3"/>
    <n v="53.933300000000003"/>
    <n v="-116.5765"/>
    <n v="28"/>
    <b v="0"/>
    <n v="303"/>
    <x v="1"/>
    <x v="1"/>
    <n v="4"/>
    <b v="0"/>
    <x v="1"/>
    <s v="Express"/>
    <s v="Debit Card"/>
    <n v="1"/>
    <s v="Snowy"/>
    <s v="Christmas Market"/>
    <x v="1"/>
    <b v="0"/>
    <n v="2"/>
    <n v="98.12"/>
    <n v="392.5"/>
    <n v="0"/>
    <x v="0"/>
  </r>
  <r>
    <n v="6004"/>
    <s v="21/12/2022"/>
    <d v="1899-12-30T04:02:58"/>
    <n v="325"/>
    <x v="23"/>
    <x v="1"/>
    <x v="4"/>
    <n v="53.760899999999999"/>
    <n v="-98.813900000000004"/>
    <n v="41"/>
    <b v="0"/>
    <n v="269"/>
    <x v="1"/>
    <x v="1"/>
    <n v="4"/>
    <b v="0"/>
    <x v="0"/>
    <s v="Standard"/>
    <s v="Cash"/>
    <n v="4"/>
    <s v="Sunny"/>
    <s v="Black Friday"/>
    <x v="0"/>
    <b v="1"/>
    <n v="5"/>
    <n v="71.77"/>
    <n v="287.08999999999997"/>
    <n v="28.71"/>
    <x v="1"/>
  </r>
  <r>
    <n v="6005"/>
    <s v="14/12/2021"/>
    <d v="1899-12-30T19:23:55"/>
    <n v="348"/>
    <x v="28"/>
    <x v="0"/>
    <x v="11"/>
    <n v="63.588799999999999"/>
    <n v="-115.5069"/>
    <n v="43"/>
    <b v="1"/>
    <n v="576"/>
    <x v="3"/>
    <x v="3"/>
    <n v="1"/>
    <b v="0"/>
    <x v="0"/>
    <s v="Standard"/>
    <s v="Debit Card"/>
    <n v="5"/>
    <s v="Snowy"/>
    <s v="Christmas Market"/>
    <x v="1"/>
    <b v="0"/>
    <n v="5"/>
    <n v="53.54"/>
    <n v="53.54"/>
    <n v="0"/>
    <x v="0"/>
  </r>
  <r>
    <n v="6006"/>
    <s v="30/11/2021"/>
    <d v="1899-12-30T08:39:53"/>
    <n v="305"/>
    <x v="21"/>
    <x v="2"/>
    <x v="10"/>
    <n v="64.282300000000006"/>
    <n v="-135"/>
    <n v="84"/>
    <b v="0"/>
    <n v="682"/>
    <x v="3"/>
    <x v="3"/>
    <n v="2"/>
    <b v="0"/>
    <x v="0"/>
    <s v="Standard"/>
    <s v="Online Payment"/>
    <n v="3"/>
    <s v="Sunny"/>
    <s v="Black Friday"/>
    <x v="0"/>
    <b v="0"/>
    <n v="2"/>
    <n v="76.12"/>
    <n v="152.22999999999999"/>
    <n v="15.22"/>
    <x v="1"/>
  </r>
  <r>
    <n v="6007"/>
    <s v="12/03/2018"/>
    <d v="1899-12-30T06:45:06"/>
    <n v="478"/>
    <x v="50"/>
    <x v="1"/>
    <x v="5"/>
    <n v="52.939900000000002"/>
    <n v="-106.4509"/>
    <n v="64"/>
    <b v="0"/>
    <n v="857"/>
    <x v="2"/>
    <x v="2"/>
    <n v="1"/>
    <b v="0"/>
    <x v="0"/>
    <s v="Overnight"/>
    <s v="Cash"/>
    <n v="2"/>
    <s v="Sunny"/>
    <s v="None"/>
    <x v="0"/>
    <b v="1"/>
    <n v="4"/>
    <n v="30.28"/>
    <n v="30.28"/>
    <n v="0"/>
    <x v="0"/>
  </r>
  <r>
    <n v="6008"/>
    <s v="11/02/2022"/>
    <d v="1899-12-30T09:08:23"/>
    <n v="244"/>
    <x v="28"/>
    <x v="0"/>
    <x v="8"/>
    <n v="46.318800000000003"/>
    <n v="-63.146099999999997"/>
    <n v="42"/>
    <b v="1"/>
    <n v="47"/>
    <x v="1"/>
    <x v="1"/>
    <n v="4"/>
    <b v="0"/>
    <x v="0"/>
    <s v="Express"/>
    <s v="Cash"/>
    <n v="2"/>
    <s v="Sunny"/>
    <s v="Black Friday"/>
    <x v="0"/>
    <b v="1"/>
    <n v="2"/>
    <n v="47.68"/>
    <n v="190.72"/>
    <n v="19.07"/>
    <x v="1"/>
  </r>
  <r>
    <n v="6009"/>
    <s v="11/09/2020"/>
    <d v="1899-12-30T20:08:13"/>
    <n v="492"/>
    <x v="21"/>
    <x v="0"/>
    <x v="5"/>
    <n v="52.939900000000002"/>
    <n v="-106.4509"/>
    <n v="22"/>
    <b v="1"/>
    <n v="952"/>
    <x v="3"/>
    <x v="3"/>
    <n v="3"/>
    <b v="0"/>
    <x v="1"/>
    <s v="Overnight"/>
    <s v="Online Payment"/>
    <n v="1"/>
    <s v="Sunny"/>
    <s v="Christmas Market"/>
    <x v="1"/>
    <b v="1"/>
    <n v="3"/>
    <n v="38"/>
    <n v="113.99"/>
    <n v="0"/>
    <x v="0"/>
  </r>
  <r>
    <n v="6010"/>
    <s v="24/12/2019"/>
    <d v="1899-12-30T18:00:22"/>
    <n v="159"/>
    <x v="22"/>
    <x v="0"/>
    <x v="12"/>
    <n v="64.248000000000005"/>
    <n v="-84.889600000000002"/>
    <n v="92"/>
    <b v="0"/>
    <n v="254"/>
    <x v="3"/>
    <x v="3"/>
    <n v="2"/>
    <b v="1"/>
    <x v="1"/>
    <s v="Overnight"/>
    <s v="Credit Card"/>
    <n v="1"/>
    <s v="Sunny"/>
    <s v="Black Friday"/>
    <x v="0"/>
    <b v="0"/>
    <n v="5"/>
    <n v="55.41"/>
    <n v="110.82"/>
    <n v="11.08"/>
    <x v="1"/>
  </r>
  <r>
    <n v="6011"/>
    <s v="24/11/2022"/>
    <d v="1899-12-30T16:49:09"/>
    <n v="201"/>
    <x v="47"/>
    <x v="1"/>
    <x v="5"/>
    <n v="52.939900000000002"/>
    <n v="-106.4509"/>
    <n v="85"/>
    <b v="0"/>
    <n v="709"/>
    <x v="3"/>
    <x v="3"/>
    <n v="3"/>
    <b v="0"/>
    <x v="1"/>
    <s v="Overnight"/>
    <s v="Debit Card"/>
    <n v="2"/>
    <s v="Snowy"/>
    <s v="Black Friday"/>
    <x v="0"/>
    <b v="1"/>
    <n v="5"/>
    <n v="39.43"/>
    <n v="118.29"/>
    <n v="11.83"/>
    <x v="1"/>
  </r>
  <r>
    <n v="6012"/>
    <s v="20/11/2023"/>
    <d v="1899-12-30T14:18:35"/>
    <n v="323"/>
    <x v="5"/>
    <x v="1"/>
    <x v="10"/>
    <n v="64.282300000000006"/>
    <n v="-135"/>
    <n v="96"/>
    <b v="1"/>
    <n v="595"/>
    <x v="0"/>
    <x v="0"/>
    <n v="3"/>
    <b v="0"/>
    <x v="1"/>
    <s v="Express"/>
    <s v="Debit Card"/>
    <n v="1"/>
    <s v="Rainy"/>
    <s v="None"/>
    <x v="0"/>
    <b v="0"/>
    <n v="4"/>
    <n v="80.3"/>
    <n v="240.89"/>
    <n v="0"/>
    <x v="0"/>
  </r>
  <r>
    <n v="6013"/>
    <s v="27/11/2021"/>
    <d v="1899-12-30T06:45:37"/>
    <n v="354"/>
    <x v="0"/>
    <x v="1"/>
    <x v="12"/>
    <n v="64.248000000000005"/>
    <n v="-84.889600000000002"/>
    <n v="25"/>
    <b v="0"/>
    <n v="827"/>
    <x v="0"/>
    <x v="0"/>
    <n v="1"/>
    <b v="1"/>
    <x v="1"/>
    <s v="Express"/>
    <s v="Cash"/>
    <n v="2"/>
    <s v="Rainy"/>
    <s v="Black Friday"/>
    <x v="0"/>
    <b v="1"/>
    <n v="3"/>
    <n v="33.92"/>
    <n v="33.92"/>
    <n v="3.39"/>
    <x v="1"/>
  </r>
  <r>
    <n v="6014"/>
    <s v="13/12/2018"/>
    <d v="1899-12-30T19:42:16"/>
    <n v="286"/>
    <x v="52"/>
    <x v="2"/>
    <x v="1"/>
    <n v="53.726700000000001"/>
    <n v="-127.6476"/>
    <n v="37"/>
    <b v="0"/>
    <n v="90"/>
    <x v="0"/>
    <x v="0"/>
    <n v="5"/>
    <b v="1"/>
    <x v="0"/>
    <s v="Express"/>
    <s v="Cash"/>
    <n v="4"/>
    <s v="Snowy"/>
    <s v="Christmas Market"/>
    <x v="1"/>
    <b v="1"/>
    <n v="4"/>
    <n v="64.540000000000006"/>
    <n v="322.7"/>
    <n v="0"/>
    <x v="0"/>
  </r>
  <r>
    <n v="6015"/>
    <s v="12/11/2022"/>
    <d v="1899-12-30T05:27:11"/>
    <n v="127"/>
    <x v="11"/>
    <x v="1"/>
    <x v="12"/>
    <n v="64.248000000000005"/>
    <n v="-84.889600000000002"/>
    <n v="27"/>
    <b v="1"/>
    <n v="800"/>
    <x v="1"/>
    <x v="1"/>
    <n v="2"/>
    <b v="1"/>
    <x v="1"/>
    <s v="Standard"/>
    <s v="Cash"/>
    <n v="5"/>
    <s v="Sunny"/>
    <s v="Christmas Market"/>
    <x v="1"/>
    <b v="0"/>
    <n v="5"/>
    <n v="83.93"/>
    <n v="167.86"/>
    <n v="0"/>
    <x v="0"/>
  </r>
  <r>
    <n v="6016"/>
    <s v="18/12/2020"/>
    <d v="1899-12-30T14:34:38"/>
    <n v="27"/>
    <x v="12"/>
    <x v="0"/>
    <x v="5"/>
    <n v="52.939900000000002"/>
    <n v="-106.4509"/>
    <n v="17"/>
    <b v="1"/>
    <n v="276"/>
    <x v="0"/>
    <x v="0"/>
    <n v="5"/>
    <b v="0"/>
    <x v="1"/>
    <s v="Overnight"/>
    <s v="Cash"/>
    <n v="3"/>
    <s v="Sunny"/>
    <s v="None"/>
    <x v="0"/>
    <b v="1"/>
    <n v="2"/>
    <n v="48.23"/>
    <n v="241.16"/>
    <n v="0"/>
    <x v="0"/>
  </r>
  <r>
    <n v="6017"/>
    <s v="11/06/2023"/>
    <d v="1899-12-30T17:51:32"/>
    <n v="75"/>
    <x v="29"/>
    <x v="0"/>
    <x v="10"/>
    <n v="64.282300000000006"/>
    <n v="-135"/>
    <n v="44"/>
    <b v="1"/>
    <n v="293"/>
    <x v="2"/>
    <x v="2"/>
    <n v="4"/>
    <b v="0"/>
    <x v="0"/>
    <s v="Express"/>
    <s v="Cash"/>
    <n v="4"/>
    <s v="Sunny"/>
    <s v="Christmas Market"/>
    <x v="1"/>
    <b v="0"/>
    <n v="5"/>
    <n v="58.63"/>
    <n v="234.54"/>
    <n v="0"/>
    <x v="0"/>
  </r>
  <r>
    <n v="6018"/>
    <s v="11/07/2018"/>
    <d v="1899-12-30T06:59:20"/>
    <n v="477"/>
    <x v="29"/>
    <x v="1"/>
    <x v="10"/>
    <n v="64.282300000000006"/>
    <n v="-135"/>
    <n v="44"/>
    <b v="0"/>
    <n v="805"/>
    <x v="2"/>
    <x v="2"/>
    <n v="4"/>
    <b v="0"/>
    <x v="1"/>
    <s v="Overnight"/>
    <s v="Credit Card"/>
    <n v="1"/>
    <s v="Sunny"/>
    <s v="Black Friday"/>
    <x v="0"/>
    <b v="1"/>
    <n v="3"/>
    <n v="92.43"/>
    <n v="369.7"/>
    <n v="36.97"/>
    <x v="1"/>
  </r>
  <r>
    <n v="6019"/>
    <s v="12/12/2021"/>
    <d v="1899-12-30T04:49:26"/>
    <n v="410"/>
    <x v="47"/>
    <x v="0"/>
    <x v="8"/>
    <n v="46.318800000000003"/>
    <n v="-63.146099999999997"/>
    <n v="63"/>
    <b v="0"/>
    <n v="846"/>
    <x v="3"/>
    <x v="3"/>
    <n v="4"/>
    <b v="1"/>
    <x v="0"/>
    <s v="Standard"/>
    <s v="Debit Card"/>
    <n v="2"/>
    <s v="Rainy"/>
    <s v="None"/>
    <x v="0"/>
    <b v="0"/>
    <n v="4"/>
    <n v="82.15"/>
    <n v="328.6"/>
    <n v="0"/>
    <x v="0"/>
  </r>
  <r>
    <n v="6020"/>
    <s v="14/12/2021"/>
    <d v="1899-12-30T18:45:17"/>
    <n v="239"/>
    <x v="26"/>
    <x v="0"/>
    <x v="3"/>
    <n v="53.933300000000003"/>
    <n v="-116.5765"/>
    <n v="32"/>
    <b v="0"/>
    <n v="914"/>
    <x v="1"/>
    <x v="1"/>
    <n v="3"/>
    <b v="0"/>
    <x v="0"/>
    <s v="Express"/>
    <s v="Debit Card"/>
    <n v="4"/>
    <s v="Sunny"/>
    <s v="None"/>
    <x v="0"/>
    <b v="1"/>
    <n v="2"/>
    <n v="89.6"/>
    <n v="268.8"/>
    <n v="0"/>
    <x v="0"/>
  </r>
  <r>
    <n v="6021"/>
    <s v="11/02/2020"/>
    <d v="1899-12-30T23:22:16"/>
    <n v="189"/>
    <x v="31"/>
    <x v="1"/>
    <x v="4"/>
    <n v="53.760899999999999"/>
    <n v="-98.813900000000004"/>
    <n v="25"/>
    <b v="0"/>
    <n v="114"/>
    <x v="4"/>
    <x v="4"/>
    <n v="3"/>
    <b v="0"/>
    <x v="0"/>
    <s v="Express"/>
    <s v="Cash"/>
    <n v="2"/>
    <s v="Sunny"/>
    <s v="Black Friday"/>
    <x v="0"/>
    <b v="1"/>
    <n v="4"/>
    <n v="92.64"/>
    <n v="277.93"/>
    <n v="27.79"/>
    <x v="1"/>
  </r>
  <r>
    <n v="6022"/>
    <s v="12/04/2023"/>
    <d v="1899-12-30T10:16:59"/>
    <n v="369"/>
    <x v="38"/>
    <x v="2"/>
    <x v="12"/>
    <n v="64.248000000000005"/>
    <n v="-84.889600000000002"/>
    <n v="52"/>
    <b v="1"/>
    <n v="72"/>
    <x v="3"/>
    <x v="3"/>
    <n v="2"/>
    <b v="0"/>
    <x v="1"/>
    <s v="Overnight"/>
    <s v="Cash"/>
    <n v="3"/>
    <s v="Rainy"/>
    <s v="Black Friday"/>
    <x v="0"/>
    <b v="1"/>
    <n v="1"/>
    <n v="88.18"/>
    <n v="176.36"/>
    <n v="17.64"/>
    <x v="1"/>
  </r>
  <r>
    <n v="6023"/>
    <s v="11/03/2023"/>
    <d v="1899-12-30T10:04:52"/>
    <n v="20"/>
    <x v="46"/>
    <x v="1"/>
    <x v="6"/>
    <n v="46.565300000000001"/>
    <n v="-66.4619"/>
    <n v="19"/>
    <b v="0"/>
    <n v="404"/>
    <x v="0"/>
    <x v="0"/>
    <n v="1"/>
    <b v="0"/>
    <x v="0"/>
    <s v="Standard"/>
    <s v="Credit Card"/>
    <n v="3"/>
    <s v="Rainy"/>
    <s v="Black Friday"/>
    <x v="0"/>
    <b v="0"/>
    <n v="1"/>
    <n v="36.69"/>
    <n v="36.69"/>
    <n v="3.67"/>
    <x v="1"/>
  </r>
  <r>
    <n v="6024"/>
    <s v="12/01/2020"/>
    <d v="1899-12-30T17:20:51"/>
    <n v="419"/>
    <x v="26"/>
    <x v="2"/>
    <x v="8"/>
    <n v="46.318800000000003"/>
    <n v="-63.146099999999997"/>
    <n v="99"/>
    <b v="0"/>
    <n v="256"/>
    <x v="2"/>
    <x v="2"/>
    <n v="1"/>
    <b v="0"/>
    <x v="0"/>
    <s v="Overnight"/>
    <s v="Credit Card"/>
    <n v="2"/>
    <s v="Snowy"/>
    <s v="Black Friday"/>
    <x v="0"/>
    <b v="1"/>
    <n v="1"/>
    <n v="35.33"/>
    <n v="35.33"/>
    <n v="3.53"/>
    <x v="1"/>
  </r>
  <r>
    <n v="6025"/>
    <s v="20/12/2023"/>
    <d v="1899-12-30T07:58:39"/>
    <n v="101"/>
    <x v="35"/>
    <x v="2"/>
    <x v="12"/>
    <n v="64.248000000000005"/>
    <n v="-84.889600000000002"/>
    <n v="22"/>
    <b v="0"/>
    <n v="727"/>
    <x v="4"/>
    <x v="4"/>
    <n v="3"/>
    <b v="1"/>
    <x v="1"/>
    <s v="Standard"/>
    <s v="Credit Card"/>
    <n v="5"/>
    <s v="Sunny"/>
    <s v="Black Friday"/>
    <x v="0"/>
    <b v="0"/>
    <n v="3"/>
    <n v="30.51"/>
    <n v="91.53"/>
    <n v="9.15"/>
    <x v="1"/>
  </r>
  <r>
    <n v="6026"/>
    <s v="31/12/2023"/>
    <d v="1899-12-30T07:32:20"/>
    <n v="259"/>
    <x v="46"/>
    <x v="2"/>
    <x v="9"/>
    <n v="54.273099999999999"/>
    <n v="-61.738799999999998"/>
    <n v="49"/>
    <b v="1"/>
    <n v="441"/>
    <x v="2"/>
    <x v="2"/>
    <n v="5"/>
    <b v="0"/>
    <x v="0"/>
    <s v="Standard"/>
    <s v="Cash"/>
    <n v="5"/>
    <s v="Rainy"/>
    <s v="Christmas Market"/>
    <x v="1"/>
    <b v="0"/>
    <n v="2"/>
    <n v="57.93"/>
    <n v="289.67"/>
    <n v="0"/>
    <x v="0"/>
  </r>
  <r>
    <n v="6027"/>
    <s v="18/12/2020"/>
    <d v="1899-12-30T11:05:35"/>
    <n v="258"/>
    <x v="9"/>
    <x v="1"/>
    <x v="1"/>
    <n v="53.726700000000001"/>
    <n v="-127.6476"/>
    <n v="35"/>
    <b v="0"/>
    <n v="887"/>
    <x v="0"/>
    <x v="0"/>
    <n v="4"/>
    <b v="1"/>
    <x v="0"/>
    <s v="Standard"/>
    <s v="Debit Card"/>
    <n v="2"/>
    <s v="Snowy"/>
    <s v="None"/>
    <x v="0"/>
    <b v="1"/>
    <n v="2"/>
    <n v="53.37"/>
    <n v="213.47"/>
    <n v="0"/>
    <x v="0"/>
  </r>
  <r>
    <n v="6028"/>
    <s v="25/12/2020"/>
    <d v="1899-12-30T03:35:43"/>
    <n v="183"/>
    <x v="28"/>
    <x v="1"/>
    <x v="3"/>
    <n v="53.933300000000003"/>
    <n v="-116.5765"/>
    <n v="67"/>
    <b v="1"/>
    <n v="701"/>
    <x v="3"/>
    <x v="3"/>
    <n v="4"/>
    <b v="1"/>
    <x v="1"/>
    <s v="Standard"/>
    <s v="Online Payment"/>
    <n v="4"/>
    <s v="Rainy"/>
    <s v="Black Friday"/>
    <x v="0"/>
    <b v="0"/>
    <n v="4"/>
    <n v="65.83"/>
    <n v="263.32"/>
    <n v="26.33"/>
    <x v="1"/>
  </r>
  <r>
    <n v="6029"/>
    <s v="20/12/2023"/>
    <d v="1899-12-30T05:08:12"/>
    <n v="294"/>
    <x v="15"/>
    <x v="2"/>
    <x v="9"/>
    <n v="54.273099999999999"/>
    <n v="-61.738799999999998"/>
    <n v="67"/>
    <b v="1"/>
    <n v="498"/>
    <x v="1"/>
    <x v="1"/>
    <n v="1"/>
    <b v="1"/>
    <x v="0"/>
    <s v="Express"/>
    <s v="Debit Card"/>
    <n v="3"/>
    <s v="Rainy"/>
    <s v="Black Friday"/>
    <x v="0"/>
    <b v="1"/>
    <n v="5"/>
    <n v="34.409999999999997"/>
    <n v="34.409999999999997"/>
    <n v="3.44"/>
    <x v="1"/>
  </r>
  <r>
    <n v="6030"/>
    <s v="12/10/2020"/>
    <d v="1899-12-30T05:12:56"/>
    <n v="97"/>
    <x v="19"/>
    <x v="1"/>
    <x v="3"/>
    <n v="53.933300000000003"/>
    <n v="-116.5765"/>
    <n v="68"/>
    <b v="1"/>
    <n v="131"/>
    <x v="3"/>
    <x v="3"/>
    <n v="3"/>
    <b v="0"/>
    <x v="0"/>
    <s v="Overnight"/>
    <s v="Debit Card"/>
    <n v="2"/>
    <s v="Sunny"/>
    <s v="None"/>
    <x v="0"/>
    <b v="1"/>
    <n v="2"/>
    <n v="22.92"/>
    <n v="68.760000000000005"/>
    <n v="0"/>
    <x v="0"/>
  </r>
  <r>
    <n v="6031"/>
    <s v="22/12/2023"/>
    <d v="1899-12-30T00:01:29"/>
    <n v="464"/>
    <x v="11"/>
    <x v="1"/>
    <x v="9"/>
    <n v="54.273099999999999"/>
    <n v="-61.738799999999998"/>
    <n v="77"/>
    <b v="1"/>
    <n v="35"/>
    <x v="0"/>
    <x v="0"/>
    <n v="1"/>
    <b v="1"/>
    <x v="1"/>
    <s v="Overnight"/>
    <s v="Online Payment"/>
    <n v="4"/>
    <s v="Snowy"/>
    <s v="Christmas Market"/>
    <x v="1"/>
    <b v="1"/>
    <n v="4"/>
    <n v="18.53"/>
    <n v="18.53"/>
    <n v="0"/>
    <x v="0"/>
  </r>
  <r>
    <n v="6032"/>
    <s v="27/12/2021"/>
    <d v="1899-12-30T03:05:08"/>
    <n v="413"/>
    <x v="14"/>
    <x v="0"/>
    <x v="10"/>
    <n v="64.282300000000006"/>
    <n v="-135"/>
    <n v="27"/>
    <b v="0"/>
    <n v="976"/>
    <x v="1"/>
    <x v="1"/>
    <n v="2"/>
    <b v="0"/>
    <x v="0"/>
    <s v="Express"/>
    <s v="Debit Card"/>
    <n v="4"/>
    <s v="Sunny"/>
    <s v="Christmas Market"/>
    <x v="1"/>
    <b v="0"/>
    <n v="5"/>
    <n v="93.41"/>
    <n v="186.83"/>
    <n v="0"/>
    <x v="0"/>
  </r>
  <r>
    <n v="6033"/>
    <s v="28/12/2021"/>
    <d v="1899-12-30T00:10:57"/>
    <n v="113"/>
    <x v="9"/>
    <x v="2"/>
    <x v="12"/>
    <n v="64.248000000000005"/>
    <n v="-84.889600000000002"/>
    <n v="21"/>
    <b v="0"/>
    <n v="279"/>
    <x v="4"/>
    <x v="4"/>
    <n v="4"/>
    <b v="1"/>
    <x v="1"/>
    <s v="Standard"/>
    <s v="Online Payment"/>
    <n v="3"/>
    <s v="Snowy"/>
    <s v="Black Friday"/>
    <x v="0"/>
    <b v="1"/>
    <n v="2"/>
    <n v="65.319999999999993"/>
    <n v="261.27999999999997"/>
    <n v="26.13"/>
    <x v="1"/>
  </r>
  <r>
    <n v="6034"/>
    <s v="11/02/2023"/>
    <d v="1899-12-30T02:37:25"/>
    <n v="176"/>
    <x v="12"/>
    <x v="1"/>
    <x v="1"/>
    <n v="53.726700000000001"/>
    <n v="-127.6476"/>
    <n v="61"/>
    <b v="1"/>
    <n v="604"/>
    <x v="2"/>
    <x v="2"/>
    <n v="3"/>
    <b v="0"/>
    <x v="1"/>
    <s v="Standard"/>
    <s v="Credit Card"/>
    <n v="4"/>
    <s v="Snowy"/>
    <s v="None"/>
    <x v="0"/>
    <b v="1"/>
    <n v="1"/>
    <n v="30.02"/>
    <n v="90.07"/>
    <n v="0"/>
    <x v="0"/>
  </r>
  <r>
    <n v="6035"/>
    <s v="11/08/2023"/>
    <d v="1899-12-30T08:34:28"/>
    <n v="350"/>
    <x v="52"/>
    <x v="2"/>
    <x v="11"/>
    <n v="63.588799999999999"/>
    <n v="-115.5069"/>
    <n v="6"/>
    <b v="1"/>
    <n v="910"/>
    <x v="0"/>
    <x v="0"/>
    <n v="3"/>
    <b v="1"/>
    <x v="0"/>
    <s v="Standard"/>
    <s v="Debit Card"/>
    <n v="1"/>
    <s v="Rainy"/>
    <s v="Black Friday"/>
    <x v="0"/>
    <b v="0"/>
    <n v="4"/>
    <n v="84.96"/>
    <n v="254.88"/>
    <n v="25.49"/>
    <x v="1"/>
  </r>
  <r>
    <n v="6036"/>
    <s v="13/11/2020"/>
    <d v="1899-12-30T10:38:37"/>
    <n v="58"/>
    <x v="45"/>
    <x v="2"/>
    <x v="11"/>
    <n v="63.588799999999999"/>
    <n v="-115.5069"/>
    <n v="67"/>
    <b v="1"/>
    <n v="784"/>
    <x v="3"/>
    <x v="3"/>
    <n v="3"/>
    <b v="0"/>
    <x v="0"/>
    <s v="Overnight"/>
    <s v="Cash"/>
    <n v="4"/>
    <s v="Rainy"/>
    <s v="None"/>
    <x v="0"/>
    <b v="1"/>
    <n v="2"/>
    <n v="49.48"/>
    <n v="148.44"/>
    <n v="0"/>
    <x v="0"/>
  </r>
  <r>
    <n v="6037"/>
    <s v="29/11/2019"/>
    <d v="1899-12-30T10:17:05"/>
    <n v="177"/>
    <x v="48"/>
    <x v="0"/>
    <x v="8"/>
    <n v="46.318800000000003"/>
    <n v="-63.146099999999997"/>
    <n v="3"/>
    <b v="0"/>
    <n v="373"/>
    <x v="3"/>
    <x v="3"/>
    <n v="1"/>
    <b v="1"/>
    <x v="1"/>
    <s v="Express"/>
    <s v="Credit Card"/>
    <n v="5"/>
    <s v="Rainy"/>
    <s v="Black Friday"/>
    <x v="0"/>
    <b v="0"/>
    <n v="1"/>
    <n v="36.56"/>
    <n v="36.56"/>
    <n v="3.66"/>
    <x v="1"/>
  </r>
  <r>
    <n v="6038"/>
    <s v="19/12/2023"/>
    <d v="1899-12-30T12:53:01"/>
    <n v="449"/>
    <x v="31"/>
    <x v="2"/>
    <x v="3"/>
    <n v="53.933300000000003"/>
    <n v="-116.5765"/>
    <n v="66"/>
    <b v="1"/>
    <n v="700"/>
    <x v="2"/>
    <x v="2"/>
    <n v="5"/>
    <b v="0"/>
    <x v="1"/>
    <s v="Standard"/>
    <s v="Cash"/>
    <n v="2"/>
    <s v="Snowy"/>
    <s v="Christmas Market"/>
    <x v="1"/>
    <b v="1"/>
    <n v="3"/>
    <n v="70.72"/>
    <n v="353.6"/>
    <n v="0"/>
    <x v="0"/>
  </r>
  <r>
    <n v="6039"/>
    <s v="12/04/2021"/>
    <d v="1899-12-30T10:41:34"/>
    <n v="43"/>
    <x v="34"/>
    <x v="1"/>
    <x v="2"/>
    <n v="46.813099999999999"/>
    <n v="-71.207499999999996"/>
    <n v="66"/>
    <b v="0"/>
    <n v="957"/>
    <x v="4"/>
    <x v="4"/>
    <n v="2"/>
    <b v="0"/>
    <x v="1"/>
    <s v="Overnight"/>
    <s v="Online Payment"/>
    <n v="5"/>
    <s v="Rainy"/>
    <s v="Black Friday"/>
    <x v="0"/>
    <b v="1"/>
    <n v="3"/>
    <n v="90.72"/>
    <n v="181.45"/>
    <n v="18.14"/>
    <x v="1"/>
  </r>
  <r>
    <n v="6040"/>
    <s v="24/12/2021"/>
    <d v="1899-12-30T09:52:19"/>
    <n v="54"/>
    <x v="28"/>
    <x v="0"/>
    <x v="12"/>
    <n v="64.248000000000005"/>
    <n v="-84.889600000000002"/>
    <n v="8"/>
    <b v="0"/>
    <n v="691"/>
    <x v="4"/>
    <x v="4"/>
    <n v="2"/>
    <b v="0"/>
    <x v="0"/>
    <s v="Express"/>
    <s v="Online Payment"/>
    <n v="3"/>
    <s v="Rainy"/>
    <s v="None"/>
    <x v="0"/>
    <b v="0"/>
    <n v="4"/>
    <n v="17.95"/>
    <n v="35.9"/>
    <n v="0"/>
    <x v="0"/>
  </r>
  <r>
    <n v="6041"/>
    <s v="17/11/2019"/>
    <d v="1899-12-30T13:58:02"/>
    <n v="310"/>
    <x v="16"/>
    <x v="0"/>
    <x v="4"/>
    <n v="53.760899999999999"/>
    <n v="-98.813900000000004"/>
    <n v="53"/>
    <b v="1"/>
    <n v="18"/>
    <x v="1"/>
    <x v="1"/>
    <n v="3"/>
    <b v="0"/>
    <x v="0"/>
    <s v="Express"/>
    <s v="Debit Card"/>
    <n v="5"/>
    <s v="Rainy"/>
    <s v="None"/>
    <x v="0"/>
    <b v="0"/>
    <n v="4"/>
    <n v="55.59"/>
    <n v="166.78"/>
    <n v="0"/>
    <x v="0"/>
  </r>
  <r>
    <n v="6042"/>
    <s v="11/06/2023"/>
    <d v="1899-12-30T16:50:06"/>
    <n v="306"/>
    <x v="41"/>
    <x v="1"/>
    <x v="11"/>
    <n v="63.588799999999999"/>
    <n v="-115.5069"/>
    <n v="60"/>
    <b v="1"/>
    <n v="873"/>
    <x v="0"/>
    <x v="0"/>
    <n v="1"/>
    <b v="0"/>
    <x v="1"/>
    <s v="Overnight"/>
    <s v="Credit Card"/>
    <n v="4"/>
    <s v="Sunny"/>
    <s v="Black Friday"/>
    <x v="0"/>
    <b v="1"/>
    <n v="5"/>
    <n v="31.84"/>
    <n v="31.84"/>
    <n v="3.18"/>
    <x v="1"/>
  </r>
  <r>
    <n v="6043"/>
    <s v="13/12/2023"/>
    <d v="1899-12-30T01:23:46"/>
    <n v="418"/>
    <x v="14"/>
    <x v="0"/>
    <x v="5"/>
    <n v="52.939900000000002"/>
    <n v="-106.4509"/>
    <n v="82"/>
    <b v="1"/>
    <n v="402"/>
    <x v="0"/>
    <x v="0"/>
    <n v="2"/>
    <b v="0"/>
    <x v="1"/>
    <s v="Overnight"/>
    <s v="Cash"/>
    <n v="2"/>
    <s v="Snowy"/>
    <s v="None"/>
    <x v="0"/>
    <b v="0"/>
    <n v="1"/>
    <n v="43.62"/>
    <n v="87.23"/>
    <n v="0"/>
    <x v="0"/>
  </r>
  <r>
    <n v="6044"/>
    <s v="11/06/2018"/>
    <d v="1899-12-30T23:57:52"/>
    <n v="128"/>
    <x v="46"/>
    <x v="0"/>
    <x v="12"/>
    <n v="64.248000000000005"/>
    <n v="-84.889600000000002"/>
    <n v="85"/>
    <b v="0"/>
    <n v="152"/>
    <x v="4"/>
    <x v="4"/>
    <n v="4"/>
    <b v="0"/>
    <x v="1"/>
    <s v="Express"/>
    <s v="Debit Card"/>
    <n v="2"/>
    <s v="Rainy"/>
    <s v="None"/>
    <x v="0"/>
    <b v="0"/>
    <n v="1"/>
    <n v="89.39"/>
    <n v="357.55"/>
    <n v="0"/>
    <x v="0"/>
  </r>
  <r>
    <n v="6045"/>
    <s v="14/12/2019"/>
    <d v="1899-12-30T13:50:44"/>
    <n v="393"/>
    <x v="15"/>
    <x v="0"/>
    <x v="0"/>
    <n v="51.253799999999998"/>
    <n v="-85.3232"/>
    <n v="51"/>
    <b v="0"/>
    <n v="957"/>
    <x v="4"/>
    <x v="4"/>
    <n v="3"/>
    <b v="1"/>
    <x v="1"/>
    <s v="Overnight"/>
    <s v="Online Payment"/>
    <n v="5"/>
    <s v="Snowy"/>
    <s v="Christmas Market"/>
    <x v="1"/>
    <b v="1"/>
    <n v="1"/>
    <n v="34.200000000000003"/>
    <n v="102.61"/>
    <n v="0"/>
    <x v="0"/>
  </r>
  <r>
    <n v="6046"/>
    <s v="18/11/2019"/>
    <d v="1899-12-30T13:20:37"/>
    <n v="168"/>
    <x v="26"/>
    <x v="0"/>
    <x v="1"/>
    <n v="53.726700000000001"/>
    <n v="-127.6476"/>
    <n v="79"/>
    <b v="0"/>
    <n v="387"/>
    <x v="2"/>
    <x v="2"/>
    <n v="4"/>
    <b v="1"/>
    <x v="1"/>
    <s v="Express"/>
    <s v="Cash"/>
    <n v="1"/>
    <s v="Rainy"/>
    <s v="None"/>
    <x v="0"/>
    <b v="0"/>
    <n v="4"/>
    <n v="42.6"/>
    <n v="170.39"/>
    <n v="0"/>
    <x v="0"/>
  </r>
  <r>
    <n v="6047"/>
    <s v="12/02/2021"/>
    <d v="1899-12-30T23:22:05"/>
    <n v="71"/>
    <x v="0"/>
    <x v="1"/>
    <x v="2"/>
    <n v="46.813099999999999"/>
    <n v="-71.207499999999996"/>
    <n v="96"/>
    <b v="1"/>
    <n v="393"/>
    <x v="4"/>
    <x v="4"/>
    <n v="1"/>
    <b v="1"/>
    <x v="0"/>
    <s v="Express"/>
    <s v="Cash"/>
    <n v="5"/>
    <s v="Rainy"/>
    <s v="Christmas Market"/>
    <x v="1"/>
    <b v="0"/>
    <n v="3"/>
    <n v="80.5"/>
    <n v="80.5"/>
    <n v="0"/>
    <x v="0"/>
  </r>
  <r>
    <n v="6048"/>
    <s v="11/09/2021"/>
    <d v="1899-12-30T13:28:10"/>
    <n v="7"/>
    <x v="21"/>
    <x v="2"/>
    <x v="6"/>
    <n v="46.565300000000001"/>
    <n v="-66.4619"/>
    <n v="82"/>
    <b v="1"/>
    <n v="984"/>
    <x v="3"/>
    <x v="3"/>
    <n v="1"/>
    <b v="1"/>
    <x v="0"/>
    <s v="Express"/>
    <s v="Debit Card"/>
    <n v="1"/>
    <s v="Snowy"/>
    <s v="Black Friday"/>
    <x v="0"/>
    <b v="1"/>
    <n v="5"/>
    <n v="87.73"/>
    <n v="87.73"/>
    <n v="8.77"/>
    <x v="1"/>
  </r>
  <r>
    <n v="6049"/>
    <s v="21/12/2022"/>
    <d v="1899-12-30T07:20:20"/>
    <n v="174"/>
    <x v="13"/>
    <x v="0"/>
    <x v="1"/>
    <n v="53.726700000000001"/>
    <n v="-127.6476"/>
    <n v="14"/>
    <b v="1"/>
    <n v="311"/>
    <x v="1"/>
    <x v="1"/>
    <n v="4"/>
    <b v="1"/>
    <x v="0"/>
    <s v="Express"/>
    <s v="Online Payment"/>
    <n v="2"/>
    <s v="Sunny"/>
    <s v="Black Friday"/>
    <x v="0"/>
    <b v="1"/>
    <n v="1"/>
    <n v="96"/>
    <n v="384"/>
    <n v="38.4"/>
    <x v="1"/>
  </r>
  <r>
    <n v="6050"/>
    <s v="12/09/2019"/>
    <d v="1899-12-30T09:19:47"/>
    <n v="383"/>
    <x v="3"/>
    <x v="1"/>
    <x v="0"/>
    <n v="51.253799999999998"/>
    <n v="-85.3232"/>
    <n v="66"/>
    <b v="0"/>
    <n v="45"/>
    <x v="4"/>
    <x v="4"/>
    <n v="1"/>
    <b v="0"/>
    <x v="0"/>
    <s v="Overnight"/>
    <s v="Online Payment"/>
    <n v="4"/>
    <s v="Snowy"/>
    <s v="None"/>
    <x v="0"/>
    <b v="1"/>
    <n v="2"/>
    <n v="69.260000000000005"/>
    <n v="69.260000000000005"/>
    <n v="0"/>
    <x v="0"/>
  </r>
  <r>
    <n v="6051"/>
    <s v="15/12/2020"/>
    <d v="1899-12-30T21:46:37"/>
    <n v="371"/>
    <x v="0"/>
    <x v="0"/>
    <x v="0"/>
    <n v="51.253799999999998"/>
    <n v="-85.3232"/>
    <n v="4"/>
    <b v="1"/>
    <n v="546"/>
    <x v="3"/>
    <x v="3"/>
    <n v="5"/>
    <b v="1"/>
    <x v="0"/>
    <s v="Standard"/>
    <s v="Credit Card"/>
    <n v="2"/>
    <s v="Snowy"/>
    <s v="None"/>
    <x v="0"/>
    <b v="1"/>
    <n v="3"/>
    <n v="25.49"/>
    <n v="127.47"/>
    <n v="0"/>
    <x v="0"/>
  </r>
  <r>
    <n v="6052"/>
    <s v="11/04/2018"/>
    <d v="1899-12-30T11:00:16"/>
    <n v="364"/>
    <x v="13"/>
    <x v="1"/>
    <x v="8"/>
    <n v="46.318800000000003"/>
    <n v="-63.146099999999997"/>
    <n v="30"/>
    <b v="0"/>
    <n v="307"/>
    <x v="4"/>
    <x v="4"/>
    <n v="4"/>
    <b v="0"/>
    <x v="1"/>
    <s v="Standard"/>
    <s v="Online Payment"/>
    <n v="2"/>
    <s v="Snowy"/>
    <s v="Christmas Market"/>
    <x v="1"/>
    <b v="1"/>
    <n v="4"/>
    <n v="48.34"/>
    <n v="193.38"/>
    <n v="0"/>
    <x v="0"/>
  </r>
  <r>
    <n v="6053"/>
    <s v="12/04/2022"/>
    <d v="1899-12-30T18:00:06"/>
    <n v="251"/>
    <x v="10"/>
    <x v="2"/>
    <x v="1"/>
    <n v="53.726700000000001"/>
    <n v="-127.6476"/>
    <n v="65"/>
    <b v="1"/>
    <n v="59"/>
    <x v="0"/>
    <x v="0"/>
    <n v="2"/>
    <b v="0"/>
    <x v="0"/>
    <s v="Standard"/>
    <s v="Debit Card"/>
    <n v="1"/>
    <s v="Snowy"/>
    <s v="Christmas Market"/>
    <x v="1"/>
    <b v="1"/>
    <n v="5"/>
    <n v="84.36"/>
    <n v="168.72"/>
    <n v="0"/>
    <x v="0"/>
  </r>
  <r>
    <n v="6054"/>
    <s v="24/11/2023"/>
    <d v="1899-12-30T00:41:41"/>
    <n v="490"/>
    <x v="16"/>
    <x v="2"/>
    <x v="12"/>
    <n v="64.248000000000005"/>
    <n v="-84.889600000000002"/>
    <n v="56"/>
    <b v="1"/>
    <n v="75"/>
    <x v="4"/>
    <x v="4"/>
    <n v="4"/>
    <b v="0"/>
    <x v="0"/>
    <s v="Express"/>
    <s v="Online Payment"/>
    <n v="3"/>
    <s v="Snowy"/>
    <s v="Black Friday"/>
    <x v="0"/>
    <b v="1"/>
    <n v="4"/>
    <n v="71.040000000000006"/>
    <n v="284.14999999999998"/>
    <n v="28.42"/>
    <x v="1"/>
  </r>
  <r>
    <n v="6055"/>
    <s v="11/03/2018"/>
    <d v="1899-12-30T02:27:26"/>
    <n v="231"/>
    <x v="41"/>
    <x v="1"/>
    <x v="9"/>
    <n v="54.273099999999999"/>
    <n v="-61.738799999999998"/>
    <n v="5"/>
    <b v="0"/>
    <n v="464"/>
    <x v="2"/>
    <x v="2"/>
    <n v="3"/>
    <b v="1"/>
    <x v="0"/>
    <s v="Express"/>
    <s v="Credit Card"/>
    <n v="4"/>
    <s v="Sunny"/>
    <s v="Christmas Market"/>
    <x v="1"/>
    <b v="0"/>
    <n v="3"/>
    <n v="70.92"/>
    <n v="212.76"/>
    <n v="0"/>
    <x v="0"/>
  </r>
  <r>
    <n v="6056"/>
    <s v="11/07/2018"/>
    <d v="1899-12-30T13:18:38"/>
    <n v="366"/>
    <x v="36"/>
    <x v="1"/>
    <x v="12"/>
    <n v="64.248000000000005"/>
    <n v="-84.889600000000002"/>
    <n v="1"/>
    <b v="0"/>
    <n v="540"/>
    <x v="3"/>
    <x v="3"/>
    <n v="4"/>
    <b v="1"/>
    <x v="0"/>
    <s v="Express"/>
    <s v="Online Payment"/>
    <n v="2"/>
    <s v="Sunny"/>
    <s v="Christmas Market"/>
    <x v="1"/>
    <b v="0"/>
    <n v="1"/>
    <n v="99.94"/>
    <n v="399.77"/>
    <n v="0"/>
    <x v="0"/>
  </r>
  <r>
    <n v="6057"/>
    <s v="11/02/2018"/>
    <d v="1899-12-30T09:21:26"/>
    <n v="343"/>
    <x v="25"/>
    <x v="0"/>
    <x v="11"/>
    <n v="63.588799999999999"/>
    <n v="-115.5069"/>
    <n v="70"/>
    <b v="0"/>
    <n v="751"/>
    <x v="3"/>
    <x v="3"/>
    <n v="1"/>
    <b v="0"/>
    <x v="1"/>
    <s v="Standard"/>
    <s v="Online Payment"/>
    <n v="5"/>
    <s v="Sunny"/>
    <s v="Christmas Market"/>
    <x v="1"/>
    <b v="0"/>
    <n v="1"/>
    <n v="11.85"/>
    <n v="11.85"/>
    <n v="0"/>
    <x v="0"/>
  </r>
  <r>
    <n v="6058"/>
    <s v="20/11/2018"/>
    <d v="1899-12-30T02:07:41"/>
    <n v="338"/>
    <x v="49"/>
    <x v="0"/>
    <x v="5"/>
    <n v="52.939900000000002"/>
    <n v="-106.4509"/>
    <n v="63"/>
    <b v="1"/>
    <n v="930"/>
    <x v="4"/>
    <x v="4"/>
    <n v="1"/>
    <b v="1"/>
    <x v="0"/>
    <s v="Standard"/>
    <s v="Debit Card"/>
    <n v="2"/>
    <s v="Snowy"/>
    <s v="None"/>
    <x v="0"/>
    <b v="1"/>
    <n v="1"/>
    <n v="14.32"/>
    <n v="14.32"/>
    <n v="0"/>
    <x v="0"/>
  </r>
  <r>
    <n v="6059"/>
    <s v="25/11/2021"/>
    <d v="1899-12-30T14:47:10"/>
    <n v="22"/>
    <x v="10"/>
    <x v="2"/>
    <x v="9"/>
    <n v="54.273099999999999"/>
    <n v="-61.738799999999998"/>
    <n v="82"/>
    <b v="0"/>
    <n v="764"/>
    <x v="4"/>
    <x v="4"/>
    <n v="3"/>
    <b v="0"/>
    <x v="1"/>
    <s v="Express"/>
    <s v="Credit Card"/>
    <n v="3"/>
    <s v="Rainy"/>
    <s v="Black Friday"/>
    <x v="0"/>
    <b v="0"/>
    <n v="1"/>
    <n v="15.6"/>
    <n v="46.79"/>
    <n v="4.68"/>
    <x v="1"/>
  </r>
  <r>
    <n v="6060"/>
    <s v="12/10/2018"/>
    <d v="1899-12-30T21:28:01"/>
    <n v="47"/>
    <x v="10"/>
    <x v="1"/>
    <x v="12"/>
    <n v="64.248000000000005"/>
    <n v="-84.889600000000002"/>
    <n v="20"/>
    <b v="0"/>
    <n v="604"/>
    <x v="0"/>
    <x v="0"/>
    <n v="2"/>
    <b v="0"/>
    <x v="1"/>
    <s v="Standard"/>
    <s v="Credit Card"/>
    <n v="3"/>
    <s v="Rainy"/>
    <s v="Black Friday"/>
    <x v="0"/>
    <b v="1"/>
    <n v="2"/>
    <n v="63.58"/>
    <n v="127.16"/>
    <n v="12.72"/>
    <x v="1"/>
  </r>
  <r>
    <n v="6061"/>
    <s v="27/11/2023"/>
    <d v="1899-12-30T10:28:12"/>
    <n v="435"/>
    <x v="51"/>
    <x v="1"/>
    <x v="9"/>
    <n v="54.273099999999999"/>
    <n v="-61.738799999999998"/>
    <n v="82"/>
    <b v="1"/>
    <n v="18"/>
    <x v="0"/>
    <x v="0"/>
    <n v="3"/>
    <b v="1"/>
    <x v="0"/>
    <s v="Express"/>
    <s v="Credit Card"/>
    <n v="5"/>
    <s v="Sunny"/>
    <s v="Black Friday"/>
    <x v="0"/>
    <b v="0"/>
    <n v="3"/>
    <n v="93.51"/>
    <n v="280.52999999999997"/>
    <n v="28.05"/>
    <x v="1"/>
  </r>
  <r>
    <n v="6062"/>
    <s v="12/10/2019"/>
    <d v="1899-12-30T18:49:29"/>
    <n v="466"/>
    <x v="42"/>
    <x v="2"/>
    <x v="2"/>
    <n v="46.813099999999999"/>
    <n v="-71.207499999999996"/>
    <n v="37"/>
    <b v="0"/>
    <n v="428"/>
    <x v="3"/>
    <x v="3"/>
    <n v="4"/>
    <b v="0"/>
    <x v="1"/>
    <s v="Express"/>
    <s v="Credit Card"/>
    <n v="1"/>
    <s v="Sunny"/>
    <s v="Christmas Market"/>
    <x v="1"/>
    <b v="1"/>
    <n v="3"/>
    <n v="99.97"/>
    <n v="399.87"/>
    <n v="0"/>
    <x v="0"/>
  </r>
  <r>
    <n v="6063"/>
    <s v="31/12/2022"/>
    <d v="1899-12-30T15:39:19"/>
    <n v="137"/>
    <x v="21"/>
    <x v="0"/>
    <x v="9"/>
    <n v="54.273099999999999"/>
    <n v="-61.738799999999998"/>
    <n v="6"/>
    <b v="1"/>
    <n v="268"/>
    <x v="0"/>
    <x v="0"/>
    <n v="3"/>
    <b v="0"/>
    <x v="0"/>
    <s v="Overnight"/>
    <s v="Debit Card"/>
    <n v="3"/>
    <s v="Sunny"/>
    <s v="None"/>
    <x v="0"/>
    <b v="0"/>
    <n v="3"/>
    <n v="88.42"/>
    <n v="265.25"/>
    <n v="0"/>
    <x v="0"/>
  </r>
  <r>
    <n v="6064"/>
    <s v="12/05/2020"/>
    <d v="1899-12-30T09:05:20"/>
    <n v="473"/>
    <x v="50"/>
    <x v="0"/>
    <x v="11"/>
    <n v="63.588799999999999"/>
    <n v="-115.5069"/>
    <n v="3"/>
    <b v="0"/>
    <n v="991"/>
    <x v="4"/>
    <x v="4"/>
    <n v="2"/>
    <b v="0"/>
    <x v="1"/>
    <s v="Standard"/>
    <s v="Cash"/>
    <n v="4"/>
    <s v="Sunny"/>
    <s v="None"/>
    <x v="0"/>
    <b v="0"/>
    <n v="2"/>
    <n v="55.71"/>
    <n v="111.41"/>
    <n v="0"/>
    <x v="0"/>
  </r>
  <r>
    <n v="6065"/>
    <s v="12/01/2018"/>
    <d v="1899-12-30T21:08:40"/>
    <n v="42"/>
    <x v="12"/>
    <x v="1"/>
    <x v="9"/>
    <n v="54.273099999999999"/>
    <n v="-61.738799999999998"/>
    <n v="78"/>
    <b v="1"/>
    <n v="587"/>
    <x v="0"/>
    <x v="0"/>
    <n v="3"/>
    <b v="0"/>
    <x v="0"/>
    <s v="Overnight"/>
    <s v="Cash"/>
    <n v="3"/>
    <s v="Sunny"/>
    <s v="Black Friday"/>
    <x v="0"/>
    <b v="0"/>
    <n v="3"/>
    <n v="86.12"/>
    <n v="258.37"/>
    <n v="25.84"/>
    <x v="1"/>
  </r>
  <r>
    <n v="6066"/>
    <s v="22/12/2023"/>
    <d v="1899-12-30T08:46:35"/>
    <n v="337"/>
    <x v="22"/>
    <x v="0"/>
    <x v="7"/>
    <n v="45.077800000000003"/>
    <n v="-63.546700000000001"/>
    <n v="63"/>
    <b v="0"/>
    <n v="780"/>
    <x v="2"/>
    <x v="2"/>
    <n v="5"/>
    <b v="1"/>
    <x v="0"/>
    <s v="Overnight"/>
    <s v="Cash"/>
    <n v="1"/>
    <s v="Snowy"/>
    <s v="None"/>
    <x v="0"/>
    <b v="1"/>
    <n v="3"/>
    <n v="95.32"/>
    <n v="476.61"/>
    <n v="0"/>
    <x v="0"/>
  </r>
  <r>
    <n v="6067"/>
    <s v="12/12/2020"/>
    <d v="1899-12-30T21:21:11"/>
    <n v="365"/>
    <x v="3"/>
    <x v="1"/>
    <x v="5"/>
    <n v="52.939900000000002"/>
    <n v="-106.4509"/>
    <n v="57"/>
    <b v="0"/>
    <n v="531"/>
    <x v="2"/>
    <x v="2"/>
    <n v="3"/>
    <b v="0"/>
    <x v="1"/>
    <s v="Overnight"/>
    <s v="Debit Card"/>
    <n v="4"/>
    <s v="Sunny"/>
    <s v="Black Friday"/>
    <x v="0"/>
    <b v="0"/>
    <n v="4"/>
    <n v="93.42"/>
    <n v="280.27"/>
    <n v="28.03"/>
    <x v="1"/>
  </r>
  <r>
    <n v="6068"/>
    <s v="28/12/2023"/>
    <d v="1899-12-30T05:57:27"/>
    <n v="329"/>
    <x v="41"/>
    <x v="1"/>
    <x v="7"/>
    <n v="45.077800000000003"/>
    <n v="-63.546700000000001"/>
    <n v="76"/>
    <b v="1"/>
    <n v="635"/>
    <x v="1"/>
    <x v="1"/>
    <n v="3"/>
    <b v="0"/>
    <x v="1"/>
    <s v="Overnight"/>
    <s v="Cash"/>
    <n v="4"/>
    <s v="Sunny"/>
    <s v="Black Friday"/>
    <x v="0"/>
    <b v="0"/>
    <n v="4"/>
    <n v="70.81"/>
    <n v="212.43"/>
    <n v="21.24"/>
    <x v="1"/>
  </r>
  <r>
    <n v="6069"/>
    <s v="12/02/2023"/>
    <d v="1899-12-30T10:54:39"/>
    <n v="303"/>
    <x v="14"/>
    <x v="0"/>
    <x v="1"/>
    <n v="53.726700000000001"/>
    <n v="-127.6476"/>
    <n v="54"/>
    <b v="1"/>
    <n v="995"/>
    <x v="4"/>
    <x v="4"/>
    <n v="5"/>
    <b v="1"/>
    <x v="0"/>
    <s v="Standard"/>
    <s v="Debit Card"/>
    <n v="3"/>
    <s v="Rainy"/>
    <s v="Black Friday"/>
    <x v="0"/>
    <b v="1"/>
    <n v="4"/>
    <n v="50.4"/>
    <n v="252.02"/>
    <n v="25.2"/>
    <x v="1"/>
  </r>
  <r>
    <n v="6070"/>
    <s v="29/12/2021"/>
    <d v="1899-12-30T20:43:15"/>
    <n v="446"/>
    <x v="3"/>
    <x v="0"/>
    <x v="4"/>
    <n v="53.760899999999999"/>
    <n v="-98.813900000000004"/>
    <n v="25"/>
    <b v="1"/>
    <n v="889"/>
    <x v="4"/>
    <x v="4"/>
    <n v="4"/>
    <b v="1"/>
    <x v="0"/>
    <s v="Standard"/>
    <s v="Online Payment"/>
    <n v="1"/>
    <s v="Sunny"/>
    <s v="None"/>
    <x v="0"/>
    <b v="0"/>
    <n v="2"/>
    <n v="27.38"/>
    <n v="109.54"/>
    <n v="0"/>
    <x v="0"/>
  </r>
  <r>
    <n v="6071"/>
    <s v="20/12/2021"/>
    <d v="1899-12-30T20:46:17"/>
    <n v="351"/>
    <x v="0"/>
    <x v="0"/>
    <x v="10"/>
    <n v="64.282300000000006"/>
    <n v="-135"/>
    <n v="63"/>
    <b v="0"/>
    <n v="729"/>
    <x v="0"/>
    <x v="0"/>
    <n v="3"/>
    <b v="0"/>
    <x v="0"/>
    <s v="Express"/>
    <s v="Credit Card"/>
    <n v="2"/>
    <s v="Snowy"/>
    <s v="Black Friday"/>
    <x v="0"/>
    <b v="1"/>
    <n v="4"/>
    <n v="83.72"/>
    <n v="251.17"/>
    <n v="25.12"/>
    <x v="1"/>
  </r>
  <r>
    <n v="6072"/>
    <s v="16/12/2023"/>
    <d v="1899-12-30T21:40:54"/>
    <n v="115"/>
    <x v="8"/>
    <x v="0"/>
    <x v="5"/>
    <n v="52.939900000000002"/>
    <n v="-106.4509"/>
    <n v="30"/>
    <b v="1"/>
    <n v="425"/>
    <x v="0"/>
    <x v="0"/>
    <n v="2"/>
    <b v="0"/>
    <x v="0"/>
    <s v="Standard"/>
    <s v="Credit Card"/>
    <n v="5"/>
    <s v="Rainy"/>
    <s v="Christmas Market"/>
    <x v="1"/>
    <b v="0"/>
    <n v="3"/>
    <n v="10.61"/>
    <n v="21.21"/>
    <n v="0"/>
    <x v="0"/>
  </r>
  <r>
    <n v="6073"/>
    <s v="11/08/2020"/>
    <d v="1899-12-30T07:39:38"/>
    <n v="344"/>
    <x v="16"/>
    <x v="1"/>
    <x v="9"/>
    <n v="54.273099999999999"/>
    <n v="-61.738799999999998"/>
    <n v="66"/>
    <b v="0"/>
    <n v="126"/>
    <x v="0"/>
    <x v="0"/>
    <n v="4"/>
    <b v="1"/>
    <x v="1"/>
    <s v="Express"/>
    <s v="Credit Card"/>
    <n v="5"/>
    <s v="Rainy"/>
    <s v="Black Friday"/>
    <x v="0"/>
    <b v="0"/>
    <n v="2"/>
    <n v="98.28"/>
    <n v="393.11"/>
    <n v="39.31"/>
    <x v="1"/>
  </r>
  <r>
    <n v="6074"/>
    <s v="20/11/2023"/>
    <d v="1899-12-30T04:21:37"/>
    <n v="367"/>
    <x v="42"/>
    <x v="2"/>
    <x v="7"/>
    <n v="45.077800000000003"/>
    <n v="-63.546700000000001"/>
    <n v="81"/>
    <b v="0"/>
    <n v="548"/>
    <x v="4"/>
    <x v="4"/>
    <n v="1"/>
    <b v="0"/>
    <x v="0"/>
    <s v="Overnight"/>
    <s v="Credit Card"/>
    <n v="2"/>
    <s v="Sunny"/>
    <s v="None"/>
    <x v="0"/>
    <b v="1"/>
    <n v="3"/>
    <n v="77.27"/>
    <n v="77.27"/>
    <n v="0"/>
    <x v="0"/>
  </r>
  <r>
    <n v="6075"/>
    <s v="23/12/2020"/>
    <d v="1899-12-30T09:54:43"/>
    <n v="440"/>
    <x v="37"/>
    <x v="0"/>
    <x v="11"/>
    <n v="63.588799999999999"/>
    <n v="-115.5069"/>
    <n v="93"/>
    <b v="1"/>
    <n v="330"/>
    <x v="4"/>
    <x v="4"/>
    <n v="4"/>
    <b v="1"/>
    <x v="0"/>
    <s v="Standard"/>
    <s v="Cash"/>
    <n v="5"/>
    <s v="Sunny"/>
    <s v="Black Friday"/>
    <x v="0"/>
    <b v="1"/>
    <n v="1"/>
    <n v="13.12"/>
    <n v="52.49"/>
    <n v="5.25"/>
    <x v="1"/>
  </r>
  <r>
    <n v="6076"/>
    <s v="29/11/2023"/>
    <d v="1899-12-30T19:07:52"/>
    <n v="154"/>
    <x v="5"/>
    <x v="1"/>
    <x v="0"/>
    <n v="51.253799999999998"/>
    <n v="-85.3232"/>
    <n v="17"/>
    <b v="1"/>
    <n v="165"/>
    <x v="2"/>
    <x v="2"/>
    <n v="1"/>
    <b v="0"/>
    <x v="1"/>
    <s v="Standard"/>
    <s v="Credit Card"/>
    <n v="5"/>
    <s v="Snowy"/>
    <s v="Black Friday"/>
    <x v="0"/>
    <b v="0"/>
    <n v="2"/>
    <n v="57.46"/>
    <n v="57.46"/>
    <n v="5.75"/>
    <x v="1"/>
  </r>
  <r>
    <n v="6077"/>
    <s v="20/12/2020"/>
    <d v="1899-12-30T18:31:23"/>
    <n v="36"/>
    <x v="42"/>
    <x v="0"/>
    <x v="10"/>
    <n v="64.282300000000006"/>
    <n v="-135"/>
    <n v="55"/>
    <b v="0"/>
    <n v="236"/>
    <x v="4"/>
    <x v="4"/>
    <n v="3"/>
    <b v="0"/>
    <x v="1"/>
    <s v="Overnight"/>
    <s v="Credit Card"/>
    <n v="1"/>
    <s v="Rainy"/>
    <s v="Christmas Market"/>
    <x v="1"/>
    <b v="1"/>
    <n v="2"/>
    <n v="33.22"/>
    <n v="99.65"/>
    <n v="0"/>
    <x v="0"/>
  </r>
  <r>
    <n v="6078"/>
    <s v="31/12/2023"/>
    <d v="1899-12-30T20:29:16"/>
    <n v="192"/>
    <x v="2"/>
    <x v="1"/>
    <x v="8"/>
    <n v="46.318800000000003"/>
    <n v="-63.146099999999997"/>
    <n v="49"/>
    <b v="1"/>
    <n v="198"/>
    <x v="0"/>
    <x v="0"/>
    <n v="4"/>
    <b v="0"/>
    <x v="1"/>
    <s v="Standard"/>
    <s v="Cash"/>
    <n v="1"/>
    <s v="Rainy"/>
    <s v="None"/>
    <x v="0"/>
    <b v="0"/>
    <n v="1"/>
    <n v="68.16"/>
    <n v="272.64"/>
    <n v="0"/>
    <x v="0"/>
  </r>
  <r>
    <n v="6079"/>
    <s v="11/06/2018"/>
    <d v="1899-12-30T09:24:28"/>
    <n v="462"/>
    <x v="28"/>
    <x v="0"/>
    <x v="5"/>
    <n v="52.939900000000002"/>
    <n v="-106.4509"/>
    <n v="91"/>
    <b v="0"/>
    <n v="68"/>
    <x v="4"/>
    <x v="4"/>
    <n v="3"/>
    <b v="0"/>
    <x v="1"/>
    <s v="Standard"/>
    <s v="Debit Card"/>
    <n v="4"/>
    <s v="Snowy"/>
    <s v="None"/>
    <x v="0"/>
    <b v="1"/>
    <n v="3"/>
    <n v="64.819999999999993"/>
    <n v="194.45"/>
    <n v="0"/>
    <x v="0"/>
  </r>
  <r>
    <n v="6080"/>
    <s v="24/12/2018"/>
    <d v="1899-12-30T04:30:20"/>
    <n v="484"/>
    <x v="27"/>
    <x v="1"/>
    <x v="0"/>
    <n v="51.253799999999998"/>
    <n v="-85.3232"/>
    <n v="94"/>
    <b v="0"/>
    <n v="713"/>
    <x v="4"/>
    <x v="4"/>
    <n v="1"/>
    <b v="1"/>
    <x v="0"/>
    <s v="Standard"/>
    <s v="Cash"/>
    <n v="5"/>
    <s v="Snowy"/>
    <s v="Christmas Market"/>
    <x v="1"/>
    <b v="0"/>
    <n v="2"/>
    <n v="40.93"/>
    <n v="40.93"/>
    <n v="0"/>
    <x v="0"/>
  </r>
  <r>
    <n v="6081"/>
    <s v="20/12/2018"/>
    <d v="1899-12-30T13:01:19"/>
    <n v="494"/>
    <x v="36"/>
    <x v="0"/>
    <x v="12"/>
    <n v="64.248000000000005"/>
    <n v="-84.889600000000002"/>
    <n v="42"/>
    <b v="1"/>
    <n v="237"/>
    <x v="2"/>
    <x v="2"/>
    <n v="2"/>
    <b v="1"/>
    <x v="1"/>
    <s v="Standard"/>
    <s v="Online Payment"/>
    <n v="2"/>
    <s v="Sunny"/>
    <s v="Christmas Market"/>
    <x v="1"/>
    <b v="1"/>
    <n v="3"/>
    <n v="71.709999999999994"/>
    <n v="143.41999999999999"/>
    <n v="0"/>
    <x v="0"/>
  </r>
  <r>
    <n v="6082"/>
    <s v="11/01/2020"/>
    <d v="1899-12-30T19:26:40"/>
    <n v="324"/>
    <x v="28"/>
    <x v="0"/>
    <x v="1"/>
    <n v="53.726700000000001"/>
    <n v="-127.6476"/>
    <n v="40"/>
    <b v="0"/>
    <n v="353"/>
    <x v="1"/>
    <x v="1"/>
    <n v="5"/>
    <b v="0"/>
    <x v="0"/>
    <s v="Express"/>
    <s v="Debit Card"/>
    <n v="5"/>
    <s v="Rainy"/>
    <s v="Christmas Market"/>
    <x v="1"/>
    <b v="1"/>
    <n v="5"/>
    <n v="71.81"/>
    <n v="359.07"/>
    <n v="0"/>
    <x v="0"/>
  </r>
  <r>
    <n v="6083"/>
    <s v="22/11/2018"/>
    <d v="1899-12-30T06:22:12"/>
    <n v="88"/>
    <x v="37"/>
    <x v="0"/>
    <x v="6"/>
    <n v="46.565300000000001"/>
    <n v="-66.4619"/>
    <n v="63"/>
    <b v="0"/>
    <n v="1"/>
    <x v="4"/>
    <x v="4"/>
    <n v="2"/>
    <b v="1"/>
    <x v="1"/>
    <s v="Overnight"/>
    <s v="Online Payment"/>
    <n v="2"/>
    <s v="Snowy"/>
    <s v="Black Friday"/>
    <x v="0"/>
    <b v="0"/>
    <n v="2"/>
    <n v="32.42"/>
    <n v="64.83"/>
    <n v="6.48"/>
    <x v="1"/>
  </r>
  <r>
    <n v="6084"/>
    <s v="11/05/2023"/>
    <d v="1899-12-30T13:16:56"/>
    <n v="90"/>
    <x v="51"/>
    <x v="1"/>
    <x v="5"/>
    <n v="52.939900000000002"/>
    <n v="-106.4509"/>
    <n v="59"/>
    <b v="0"/>
    <n v="24"/>
    <x v="3"/>
    <x v="3"/>
    <n v="1"/>
    <b v="1"/>
    <x v="1"/>
    <s v="Overnight"/>
    <s v="Cash"/>
    <n v="4"/>
    <s v="Snowy"/>
    <s v="None"/>
    <x v="0"/>
    <b v="1"/>
    <n v="1"/>
    <n v="35.83"/>
    <n v="35.83"/>
    <n v="0"/>
    <x v="0"/>
  </r>
  <r>
    <n v="6085"/>
    <s v="31/12/2023"/>
    <d v="1899-12-30T16:09:58"/>
    <n v="157"/>
    <x v="26"/>
    <x v="0"/>
    <x v="12"/>
    <n v="64.248000000000005"/>
    <n v="-84.889600000000002"/>
    <n v="83"/>
    <b v="1"/>
    <n v="674"/>
    <x v="1"/>
    <x v="1"/>
    <n v="5"/>
    <b v="1"/>
    <x v="1"/>
    <s v="Express"/>
    <s v="Credit Card"/>
    <n v="3"/>
    <s v="Sunny"/>
    <s v="Black Friday"/>
    <x v="0"/>
    <b v="1"/>
    <n v="1"/>
    <n v="73.040000000000006"/>
    <n v="365.18"/>
    <n v="36.520000000000003"/>
    <x v="1"/>
  </r>
  <r>
    <n v="6086"/>
    <s v="13/11/2021"/>
    <d v="1899-12-30T01:02:39"/>
    <n v="439"/>
    <x v="25"/>
    <x v="0"/>
    <x v="7"/>
    <n v="45.077800000000003"/>
    <n v="-63.546700000000001"/>
    <n v="84"/>
    <b v="1"/>
    <n v="56"/>
    <x v="0"/>
    <x v="0"/>
    <n v="1"/>
    <b v="1"/>
    <x v="0"/>
    <s v="Standard"/>
    <s v="Debit Card"/>
    <n v="5"/>
    <s v="Sunny"/>
    <s v="Black Friday"/>
    <x v="0"/>
    <b v="0"/>
    <n v="5"/>
    <n v="98.73"/>
    <n v="98.73"/>
    <n v="9.8699999999999992"/>
    <x v="1"/>
  </r>
  <r>
    <n v="6087"/>
    <s v="11/04/2020"/>
    <d v="1899-12-30T14:45:27"/>
    <n v="435"/>
    <x v="35"/>
    <x v="0"/>
    <x v="0"/>
    <n v="51.253799999999998"/>
    <n v="-85.3232"/>
    <n v="40"/>
    <b v="1"/>
    <n v="676"/>
    <x v="4"/>
    <x v="4"/>
    <n v="1"/>
    <b v="1"/>
    <x v="1"/>
    <s v="Standard"/>
    <s v="Debit Card"/>
    <n v="2"/>
    <s v="Rainy"/>
    <s v="Christmas Market"/>
    <x v="1"/>
    <b v="1"/>
    <n v="2"/>
    <n v="85.13"/>
    <n v="85.13"/>
    <n v="0"/>
    <x v="0"/>
  </r>
  <r>
    <n v="6088"/>
    <s v="12/06/2020"/>
    <d v="1899-12-30T05:40:48"/>
    <n v="327"/>
    <x v="0"/>
    <x v="1"/>
    <x v="1"/>
    <n v="53.726700000000001"/>
    <n v="-127.6476"/>
    <n v="81"/>
    <b v="1"/>
    <n v="862"/>
    <x v="4"/>
    <x v="4"/>
    <n v="2"/>
    <b v="0"/>
    <x v="0"/>
    <s v="Express"/>
    <s v="Credit Card"/>
    <n v="1"/>
    <s v="Rainy"/>
    <s v="Black Friday"/>
    <x v="0"/>
    <b v="1"/>
    <n v="3"/>
    <n v="12.36"/>
    <n v="24.72"/>
    <n v="2.4700000000000002"/>
    <x v="1"/>
  </r>
  <r>
    <n v="6089"/>
    <s v="12/07/2020"/>
    <d v="1899-12-30T06:12:15"/>
    <n v="494"/>
    <x v="9"/>
    <x v="0"/>
    <x v="8"/>
    <n v="46.318800000000003"/>
    <n v="-63.146099999999997"/>
    <n v="9"/>
    <b v="1"/>
    <n v="625"/>
    <x v="4"/>
    <x v="4"/>
    <n v="3"/>
    <b v="0"/>
    <x v="1"/>
    <s v="Express"/>
    <s v="Online Payment"/>
    <n v="2"/>
    <s v="Rainy"/>
    <s v="Black Friday"/>
    <x v="0"/>
    <b v="0"/>
    <n v="1"/>
    <n v="57.81"/>
    <n v="173.44"/>
    <n v="17.34"/>
    <x v="1"/>
  </r>
  <r>
    <n v="6090"/>
    <s v="11/05/2023"/>
    <d v="1899-12-30T23:07:00"/>
    <n v="266"/>
    <x v="5"/>
    <x v="2"/>
    <x v="4"/>
    <n v="53.760899999999999"/>
    <n v="-98.813900000000004"/>
    <n v="41"/>
    <b v="1"/>
    <n v="612"/>
    <x v="1"/>
    <x v="1"/>
    <n v="3"/>
    <b v="1"/>
    <x v="0"/>
    <s v="Standard"/>
    <s v="Credit Card"/>
    <n v="3"/>
    <s v="Sunny"/>
    <s v="Christmas Market"/>
    <x v="1"/>
    <b v="0"/>
    <n v="5"/>
    <n v="15.66"/>
    <n v="46.97"/>
    <n v="0"/>
    <x v="0"/>
  </r>
  <r>
    <n v="6091"/>
    <s v="12/01/2021"/>
    <d v="1899-12-30T05:12:51"/>
    <n v="72"/>
    <x v="44"/>
    <x v="2"/>
    <x v="7"/>
    <n v="45.077800000000003"/>
    <n v="-63.546700000000001"/>
    <n v="66"/>
    <b v="0"/>
    <n v="509"/>
    <x v="0"/>
    <x v="0"/>
    <n v="3"/>
    <b v="0"/>
    <x v="0"/>
    <s v="Express"/>
    <s v="Cash"/>
    <n v="5"/>
    <s v="Sunny"/>
    <s v="Christmas Market"/>
    <x v="1"/>
    <b v="0"/>
    <n v="1"/>
    <n v="27.24"/>
    <n v="81.709999999999994"/>
    <n v="0"/>
    <x v="0"/>
  </r>
  <r>
    <n v="6092"/>
    <s v="29/11/2018"/>
    <d v="1899-12-30T22:14:53"/>
    <n v="10"/>
    <x v="6"/>
    <x v="2"/>
    <x v="3"/>
    <n v="53.933300000000003"/>
    <n v="-116.5765"/>
    <n v="11"/>
    <b v="0"/>
    <n v="582"/>
    <x v="0"/>
    <x v="0"/>
    <n v="2"/>
    <b v="0"/>
    <x v="0"/>
    <s v="Express"/>
    <s v="Cash"/>
    <n v="4"/>
    <s v="Snowy"/>
    <s v="Black Friday"/>
    <x v="0"/>
    <b v="0"/>
    <n v="5"/>
    <n v="76.319999999999993"/>
    <n v="152.65"/>
    <n v="15.26"/>
    <x v="1"/>
  </r>
  <r>
    <n v="6093"/>
    <s v="11/12/2020"/>
    <d v="1899-12-30T13:19:54"/>
    <n v="105"/>
    <x v="52"/>
    <x v="2"/>
    <x v="4"/>
    <n v="53.760899999999999"/>
    <n v="-98.813900000000004"/>
    <n v="79"/>
    <b v="1"/>
    <n v="862"/>
    <x v="4"/>
    <x v="4"/>
    <n v="4"/>
    <b v="1"/>
    <x v="0"/>
    <s v="Express"/>
    <s v="Cash"/>
    <n v="3"/>
    <s v="Snowy"/>
    <s v="None"/>
    <x v="0"/>
    <b v="1"/>
    <n v="2"/>
    <n v="97.34"/>
    <n v="389.37"/>
    <n v="0"/>
    <x v="0"/>
  </r>
  <r>
    <n v="6094"/>
    <s v="24/12/2023"/>
    <d v="1899-12-30T11:31:00"/>
    <n v="90"/>
    <x v="40"/>
    <x v="2"/>
    <x v="9"/>
    <n v="54.273099999999999"/>
    <n v="-61.738799999999998"/>
    <n v="85"/>
    <b v="1"/>
    <n v="189"/>
    <x v="1"/>
    <x v="1"/>
    <n v="5"/>
    <b v="0"/>
    <x v="1"/>
    <s v="Overnight"/>
    <s v="Credit Card"/>
    <n v="1"/>
    <s v="Rainy"/>
    <s v="Black Friday"/>
    <x v="0"/>
    <b v="0"/>
    <n v="2"/>
    <n v="24.02"/>
    <n v="120.1"/>
    <n v="12.01"/>
    <x v="1"/>
  </r>
  <r>
    <n v="6095"/>
    <s v="11/03/2022"/>
    <d v="1899-12-30T10:53:20"/>
    <n v="467"/>
    <x v="38"/>
    <x v="0"/>
    <x v="4"/>
    <n v="53.760899999999999"/>
    <n v="-98.813900000000004"/>
    <n v="100"/>
    <b v="1"/>
    <n v="187"/>
    <x v="1"/>
    <x v="1"/>
    <n v="5"/>
    <b v="0"/>
    <x v="1"/>
    <s v="Standard"/>
    <s v="Credit Card"/>
    <n v="2"/>
    <s v="Snowy"/>
    <s v="Black Friday"/>
    <x v="0"/>
    <b v="0"/>
    <n v="1"/>
    <n v="42.97"/>
    <n v="214.83"/>
    <n v="21.48"/>
    <x v="1"/>
  </r>
  <r>
    <n v="6096"/>
    <s v="12/06/2019"/>
    <d v="1899-12-30T07:22:37"/>
    <n v="266"/>
    <x v="20"/>
    <x v="0"/>
    <x v="3"/>
    <n v="53.933300000000003"/>
    <n v="-116.5765"/>
    <n v="40"/>
    <b v="1"/>
    <n v="338"/>
    <x v="3"/>
    <x v="3"/>
    <n v="3"/>
    <b v="0"/>
    <x v="1"/>
    <s v="Standard"/>
    <s v="Cash"/>
    <n v="3"/>
    <s v="Sunny"/>
    <s v="None"/>
    <x v="0"/>
    <b v="0"/>
    <n v="3"/>
    <n v="86.38"/>
    <n v="259.13"/>
    <n v="0"/>
    <x v="0"/>
  </r>
  <r>
    <n v="6097"/>
    <s v="21/12/2023"/>
    <d v="1899-12-30T23:35:19"/>
    <n v="88"/>
    <x v="32"/>
    <x v="2"/>
    <x v="2"/>
    <n v="46.813099999999999"/>
    <n v="-71.207499999999996"/>
    <n v="9"/>
    <b v="1"/>
    <n v="23"/>
    <x v="4"/>
    <x v="4"/>
    <n v="1"/>
    <b v="0"/>
    <x v="0"/>
    <s v="Express"/>
    <s v="Cash"/>
    <n v="4"/>
    <s v="Rainy"/>
    <s v="Black Friday"/>
    <x v="0"/>
    <b v="0"/>
    <n v="2"/>
    <n v="42.01"/>
    <n v="42.01"/>
    <n v="4.2"/>
    <x v="1"/>
  </r>
  <r>
    <n v="6098"/>
    <s v="13/12/2018"/>
    <d v="1899-12-30T14:41:22"/>
    <n v="30"/>
    <x v="5"/>
    <x v="2"/>
    <x v="12"/>
    <n v="64.248000000000005"/>
    <n v="-84.889600000000002"/>
    <n v="77"/>
    <b v="0"/>
    <n v="276"/>
    <x v="1"/>
    <x v="1"/>
    <n v="4"/>
    <b v="0"/>
    <x v="0"/>
    <s v="Standard"/>
    <s v="Credit Card"/>
    <n v="3"/>
    <s v="Sunny"/>
    <s v="Christmas Market"/>
    <x v="1"/>
    <b v="0"/>
    <n v="1"/>
    <n v="51.35"/>
    <n v="205.41"/>
    <n v="0"/>
    <x v="0"/>
  </r>
  <r>
    <n v="6099"/>
    <s v="25/11/2023"/>
    <d v="1899-12-30T18:48:21"/>
    <n v="276"/>
    <x v="44"/>
    <x v="2"/>
    <x v="2"/>
    <n v="46.813099999999999"/>
    <n v="-71.207499999999996"/>
    <n v="99"/>
    <b v="1"/>
    <n v="686"/>
    <x v="0"/>
    <x v="0"/>
    <n v="4"/>
    <b v="1"/>
    <x v="1"/>
    <s v="Overnight"/>
    <s v="Credit Card"/>
    <n v="5"/>
    <s v="Snowy"/>
    <s v="Black Friday"/>
    <x v="0"/>
    <b v="0"/>
    <n v="2"/>
    <n v="91.46"/>
    <n v="365.86"/>
    <n v="36.590000000000003"/>
    <x v="1"/>
  </r>
  <r>
    <n v="6100"/>
    <s v="12/03/2023"/>
    <d v="1899-12-30T21:22:10"/>
    <n v="26"/>
    <x v="9"/>
    <x v="0"/>
    <x v="7"/>
    <n v="45.077800000000003"/>
    <n v="-63.546700000000001"/>
    <n v="19"/>
    <b v="0"/>
    <n v="225"/>
    <x v="2"/>
    <x v="2"/>
    <n v="3"/>
    <b v="0"/>
    <x v="0"/>
    <s v="Overnight"/>
    <s v="Online Payment"/>
    <n v="5"/>
    <s v="Sunny"/>
    <s v="None"/>
    <x v="0"/>
    <b v="1"/>
    <n v="5"/>
    <n v="99.47"/>
    <n v="298.39999999999998"/>
    <n v="0"/>
    <x v="0"/>
  </r>
  <r>
    <n v="6101"/>
    <s v="17/12/2020"/>
    <d v="1899-12-30T03:59:28"/>
    <n v="110"/>
    <x v="43"/>
    <x v="1"/>
    <x v="1"/>
    <n v="53.726700000000001"/>
    <n v="-127.6476"/>
    <n v="7"/>
    <b v="0"/>
    <n v="176"/>
    <x v="1"/>
    <x v="1"/>
    <n v="3"/>
    <b v="0"/>
    <x v="0"/>
    <s v="Standard"/>
    <s v="Online Payment"/>
    <n v="1"/>
    <s v="Sunny"/>
    <s v="None"/>
    <x v="0"/>
    <b v="1"/>
    <n v="2"/>
    <n v="66.69"/>
    <n v="200.07"/>
    <n v="0"/>
    <x v="0"/>
  </r>
  <r>
    <n v="6102"/>
    <s v="18/12/2018"/>
    <d v="1899-12-30T10:56:17"/>
    <n v="383"/>
    <x v="45"/>
    <x v="1"/>
    <x v="3"/>
    <n v="53.933300000000003"/>
    <n v="-116.5765"/>
    <n v="95"/>
    <b v="0"/>
    <n v="655"/>
    <x v="4"/>
    <x v="4"/>
    <n v="5"/>
    <b v="1"/>
    <x v="1"/>
    <s v="Overnight"/>
    <s v="Debit Card"/>
    <n v="2"/>
    <s v="Sunny"/>
    <s v="Christmas Market"/>
    <x v="1"/>
    <b v="1"/>
    <n v="4"/>
    <n v="40.75"/>
    <n v="203.75"/>
    <n v="0"/>
    <x v="0"/>
  </r>
  <r>
    <n v="6103"/>
    <s v="11/09/2022"/>
    <d v="1899-12-30T05:01:27"/>
    <n v="216"/>
    <x v="22"/>
    <x v="1"/>
    <x v="3"/>
    <n v="53.933300000000003"/>
    <n v="-116.5765"/>
    <n v="62"/>
    <b v="1"/>
    <n v="320"/>
    <x v="4"/>
    <x v="4"/>
    <n v="5"/>
    <b v="1"/>
    <x v="0"/>
    <s v="Express"/>
    <s v="Cash"/>
    <n v="3"/>
    <s v="Rainy"/>
    <s v="Black Friday"/>
    <x v="0"/>
    <b v="0"/>
    <n v="1"/>
    <n v="20.38"/>
    <n v="101.89"/>
    <n v="10.19"/>
    <x v="1"/>
  </r>
  <r>
    <n v="6104"/>
    <s v="27/11/2021"/>
    <d v="1899-12-30T19:49:38"/>
    <n v="288"/>
    <x v="15"/>
    <x v="1"/>
    <x v="8"/>
    <n v="46.318800000000003"/>
    <n v="-63.146099999999997"/>
    <n v="21"/>
    <b v="0"/>
    <n v="843"/>
    <x v="0"/>
    <x v="0"/>
    <n v="4"/>
    <b v="0"/>
    <x v="1"/>
    <s v="Express"/>
    <s v="Online Payment"/>
    <n v="3"/>
    <s v="Snowy"/>
    <s v="Black Friday"/>
    <x v="0"/>
    <b v="1"/>
    <n v="5"/>
    <n v="60.54"/>
    <n v="242.16"/>
    <n v="24.22"/>
    <x v="1"/>
  </r>
  <r>
    <n v="6105"/>
    <s v="12/06/2023"/>
    <d v="1899-12-30T01:10:51"/>
    <n v="350"/>
    <x v="6"/>
    <x v="2"/>
    <x v="4"/>
    <n v="53.760899999999999"/>
    <n v="-98.813900000000004"/>
    <n v="72"/>
    <b v="0"/>
    <n v="986"/>
    <x v="4"/>
    <x v="4"/>
    <n v="2"/>
    <b v="0"/>
    <x v="0"/>
    <s v="Overnight"/>
    <s v="Cash"/>
    <n v="1"/>
    <s v="Snowy"/>
    <s v="Christmas Market"/>
    <x v="1"/>
    <b v="0"/>
    <n v="5"/>
    <n v="65.87"/>
    <n v="131.72999999999999"/>
    <n v="0"/>
    <x v="0"/>
  </r>
  <r>
    <n v="6106"/>
    <s v="28/11/2018"/>
    <d v="1899-12-30T10:33:02"/>
    <n v="111"/>
    <x v="34"/>
    <x v="0"/>
    <x v="0"/>
    <n v="51.253799999999998"/>
    <n v="-85.3232"/>
    <n v="9"/>
    <b v="1"/>
    <n v="20"/>
    <x v="0"/>
    <x v="0"/>
    <n v="2"/>
    <b v="0"/>
    <x v="1"/>
    <s v="Standard"/>
    <s v="Credit Card"/>
    <n v="3"/>
    <s v="Rainy"/>
    <s v="Black Friday"/>
    <x v="0"/>
    <b v="0"/>
    <n v="1"/>
    <n v="99.03"/>
    <n v="198.05"/>
    <n v="19.809999999999999"/>
    <x v="1"/>
  </r>
  <r>
    <n v="6107"/>
    <s v="12/10/2023"/>
    <d v="1899-12-30T21:20:37"/>
    <n v="417"/>
    <x v="11"/>
    <x v="1"/>
    <x v="7"/>
    <n v="45.077800000000003"/>
    <n v="-63.546700000000001"/>
    <n v="58"/>
    <b v="1"/>
    <n v="357"/>
    <x v="4"/>
    <x v="4"/>
    <n v="5"/>
    <b v="1"/>
    <x v="0"/>
    <s v="Standard"/>
    <s v="Cash"/>
    <n v="2"/>
    <s v="Snowy"/>
    <s v="Christmas Market"/>
    <x v="1"/>
    <b v="0"/>
    <n v="3"/>
    <n v="77.66"/>
    <n v="388.28"/>
    <n v="0"/>
    <x v="0"/>
  </r>
  <r>
    <n v="6108"/>
    <s v="11/04/2018"/>
    <d v="1899-12-30T01:48:59"/>
    <n v="478"/>
    <x v="18"/>
    <x v="0"/>
    <x v="1"/>
    <n v="53.726700000000001"/>
    <n v="-127.6476"/>
    <n v="86"/>
    <b v="0"/>
    <n v="714"/>
    <x v="2"/>
    <x v="2"/>
    <n v="3"/>
    <b v="0"/>
    <x v="0"/>
    <s v="Standard"/>
    <s v="Cash"/>
    <n v="4"/>
    <s v="Snowy"/>
    <s v="Christmas Market"/>
    <x v="1"/>
    <b v="0"/>
    <n v="1"/>
    <n v="40.950000000000003"/>
    <n v="122.86"/>
    <n v="0"/>
    <x v="0"/>
  </r>
  <r>
    <n v="6109"/>
    <s v="19/12/2018"/>
    <d v="1899-12-30T07:24:56"/>
    <n v="261"/>
    <x v="0"/>
    <x v="0"/>
    <x v="6"/>
    <n v="46.565300000000001"/>
    <n v="-66.4619"/>
    <n v="78"/>
    <b v="0"/>
    <n v="34"/>
    <x v="4"/>
    <x v="4"/>
    <n v="3"/>
    <b v="1"/>
    <x v="0"/>
    <s v="Standard"/>
    <s v="Online Payment"/>
    <n v="5"/>
    <s v="Snowy"/>
    <s v="Christmas Market"/>
    <x v="1"/>
    <b v="1"/>
    <n v="2"/>
    <n v="29.65"/>
    <n v="88.96"/>
    <n v="0"/>
    <x v="0"/>
  </r>
  <r>
    <n v="6110"/>
    <s v="24/12/2021"/>
    <d v="1899-12-30T11:50:04"/>
    <n v="184"/>
    <x v="32"/>
    <x v="1"/>
    <x v="9"/>
    <n v="54.273099999999999"/>
    <n v="-61.738799999999998"/>
    <n v="82"/>
    <b v="1"/>
    <n v="373"/>
    <x v="2"/>
    <x v="2"/>
    <n v="5"/>
    <b v="1"/>
    <x v="0"/>
    <s v="Standard"/>
    <s v="Debit Card"/>
    <n v="5"/>
    <s v="Rainy"/>
    <s v="None"/>
    <x v="0"/>
    <b v="1"/>
    <n v="3"/>
    <n v="16.14"/>
    <n v="80.709999999999994"/>
    <n v="0"/>
    <x v="0"/>
  </r>
  <r>
    <n v="6111"/>
    <s v="11/02/2018"/>
    <d v="1899-12-30T11:11:00"/>
    <n v="395"/>
    <x v="30"/>
    <x v="1"/>
    <x v="1"/>
    <n v="53.726700000000001"/>
    <n v="-127.6476"/>
    <n v="27"/>
    <b v="0"/>
    <n v="751"/>
    <x v="2"/>
    <x v="2"/>
    <n v="1"/>
    <b v="0"/>
    <x v="1"/>
    <s v="Standard"/>
    <s v="Cash"/>
    <n v="2"/>
    <s v="Snowy"/>
    <s v="Christmas Market"/>
    <x v="1"/>
    <b v="0"/>
    <n v="1"/>
    <n v="60.98"/>
    <n v="60.98"/>
    <n v="0"/>
    <x v="0"/>
  </r>
  <r>
    <n v="6112"/>
    <s v="24/11/2019"/>
    <d v="1899-12-30T15:21:07"/>
    <n v="360"/>
    <x v="25"/>
    <x v="1"/>
    <x v="11"/>
    <n v="63.588799999999999"/>
    <n v="-115.5069"/>
    <n v="88"/>
    <b v="0"/>
    <n v="765"/>
    <x v="4"/>
    <x v="4"/>
    <n v="2"/>
    <b v="0"/>
    <x v="1"/>
    <s v="Standard"/>
    <s v="Online Payment"/>
    <n v="4"/>
    <s v="Snowy"/>
    <s v="Black Friday"/>
    <x v="0"/>
    <b v="1"/>
    <n v="5"/>
    <n v="20.02"/>
    <n v="40.03"/>
    <n v="4"/>
    <x v="1"/>
  </r>
  <r>
    <n v="6113"/>
    <s v="31/12/2019"/>
    <d v="1899-12-30T04:21:15"/>
    <n v="333"/>
    <x v="48"/>
    <x v="2"/>
    <x v="2"/>
    <n v="46.813099999999999"/>
    <n v="-71.207499999999996"/>
    <n v="79"/>
    <b v="1"/>
    <n v="75"/>
    <x v="2"/>
    <x v="2"/>
    <n v="5"/>
    <b v="0"/>
    <x v="1"/>
    <s v="Express"/>
    <s v="Credit Card"/>
    <n v="2"/>
    <s v="Snowy"/>
    <s v="Christmas Market"/>
    <x v="1"/>
    <b v="1"/>
    <n v="4"/>
    <n v="15.06"/>
    <n v="75.319999999999993"/>
    <n v="0"/>
    <x v="0"/>
  </r>
  <r>
    <n v="6114"/>
    <s v="13/12/2018"/>
    <d v="1899-12-30T13:08:06"/>
    <n v="2"/>
    <x v="31"/>
    <x v="1"/>
    <x v="10"/>
    <n v="64.282300000000006"/>
    <n v="-135"/>
    <n v="54"/>
    <b v="0"/>
    <n v="961"/>
    <x v="2"/>
    <x v="2"/>
    <n v="3"/>
    <b v="0"/>
    <x v="1"/>
    <s v="Standard"/>
    <s v="Debit Card"/>
    <n v="1"/>
    <s v="Sunny"/>
    <s v="Black Friday"/>
    <x v="0"/>
    <b v="0"/>
    <n v="4"/>
    <n v="63.02"/>
    <n v="189.06"/>
    <n v="18.91"/>
    <x v="1"/>
  </r>
  <r>
    <n v="6115"/>
    <s v="16/12/2022"/>
    <d v="1899-12-30T00:28:05"/>
    <n v="492"/>
    <x v="21"/>
    <x v="1"/>
    <x v="8"/>
    <n v="46.318800000000003"/>
    <n v="-63.146099999999997"/>
    <n v="73"/>
    <b v="1"/>
    <n v="291"/>
    <x v="1"/>
    <x v="1"/>
    <n v="5"/>
    <b v="0"/>
    <x v="1"/>
    <s v="Overnight"/>
    <s v="Credit Card"/>
    <n v="2"/>
    <s v="Snowy"/>
    <s v="Christmas Market"/>
    <x v="1"/>
    <b v="1"/>
    <n v="4"/>
    <n v="93.23"/>
    <n v="466.17"/>
    <n v="0"/>
    <x v="0"/>
  </r>
  <r>
    <n v="6116"/>
    <s v="18/11/2019"/>
    <d v="1899-12-30T23:25:50"/>
    <n v="55"/>
    <x v="15"/>
    <x v="0"/>
    <x v="1"/>
    <n v="53.726700000000001"/>
    <n v="-127.6476"/>
    <n v="63"/>
    <b v="0"/>
    <n v="731"/>
    <x v="2"/>
    <x v="2"/>
    <n v="2"/>
    <b v="1"/>
    <x v="1"/>
    <s v="Express"/>
    <s v="Debit Card"/>
    <n v="4"/>
    <s v="Snowy"/>
    <s v="Christmas Market"/>
    <x v="1"/>
    <b v="0"/>
    <n v="3"/>
    <n v="98.3"/>
    <n v="196.59"/>
    <n v="0"/>
    <x v="0"/>
  </r>
  <r>
    <n v="6117"/>
    <s v="11/05/2020"/>
    <d v="1899-12-30T13:13:41"/>
    <n v="173"/>
    <x v="26"/>
    <x v="0"/>
    <x v="4"/>
    <n v="53.760899999999999"/>
    <n v="-98.813900000000004"/>
    <n v="2"/>
    <b v="1"/>
    <n v="628"/>
    <x v="1"/>
    <x v="1"/>
    <n v="1"/>
    <b v="0"/>
    <x v="1"/>
    <s v="Standard"/>
    <s v="Cash"/>
    <n v="5"/>
    <s v="Snowy"/>
    <s v="None"/>
    <x v="0"/>
    <b v="1"/>
    <n v="5"/>
    <n v="99.75"/>
    <n v="99.75"/>
    <n v="0"/>
    <x v="0"/>
  </r>
  <r>
    <n v="6118"/>
    <s v="22/12/2023"/>
    <d v="1899-12-30T07:05:48"/>
    <n v="337"/>
    <x v="45"/>
    <x v="2"/>
    <x v="0"/>
    <n v="51.253799999999998"/>
    <n v="-85.3232"/>
    <n v="79"/>
    <b v="1"/>
    <n v="395"/>
    <x v="4"/>
    <x v="4"/>
    <n v="2"/>
    <b v="0"/>
    <x v="0"/>
    <s v="Standard"/>
    <s v="Online Payment"/>
    <n v="5"/>
    <s v="Rainy"/>
    <s v="None"/>
    <x v="0"/>
    <b v="1"/>
    <n v="1"/>
    <n v="72.86"/>
    <n v="145.72"/>
    <n v="0"/>
    <x v="0"/>
  </r>
  <r>
    <n v="6119"/>
    <s v="27/12/2021"/>
    <d v="1899-12-30T00:13:51"/>
    <n v="192"/>
    <x v="34"/>
    <x v="1"/>
    <x v="1"/>
    <n v="53.726700000000001"/>
    <n v="-127.6476"/>
    <n v="23"/>
    <b v="1"/>
    <n v="769"/>
    <x v="4"/>
    <x v="4"/>
    <n v="1"/>
    <b v="0"/>
    <x v="1"/>
    <s v="Overnight"/>
    <s v="Online Payment"/>
    <n v="1"/>
    <s v="Snowy"/>
    <s v="Christmas Market"/>
    <x v="1"/>
    <b v="1"/>
    <n v="2"/>
    <n v="61.64"/>
    <n v="61.64"/>
    <n v="0"/>
    <x v="0"/>
  </r>
  <r>
    <n v="6120"/>
    <s v="25/11/2018"/>
    <d v="1899-12-30T04:57:53"/>
    <n v="55"/>
    <x v="27"/>
    <x v="2"/>
    <x v="9"/>
    <n v="54.273099999999999"/>
    <n v="-61.738799999999998"/>
    <n v="14"/>
    <b v="0"/>
    <n v="319"/>
    <x v="3"/>
    <x v="3"/>
    <n v="1"/>
    <b v="1"/>
    <x v="1"/>
    <s v="Express"/>
    <s v="Credit Card"/>
    <n v="1"/>
    <s v="Sunny"/>
    <s v="Black Friday"/>
    <x v="0"/>
    <b v="0"/>
    <n v="4"/>
    <n v="26.09"/>
    <n v="26.09"/>
    <n v="2.61"/>
    <x v="1"/>
  </r>
  <r>
    <n v="6121"/>
    <s v="12/02/2020"/>
    <d v="1899-12-30T01:05:16"/>
    <n v="262"/>
    <x v="16"/>
    <x v="1"/>
    <x v="5"/>
    <n v="52.939900000000002"/>
    <n v="-106.4509"/>
    <n v="31"/>
    <b v="0"/>
    <n v="402"/>
    <x v="4"/>
    <x v="4"/>
    <n v="4"/>
    <b v="1"/>
    <x v="0"/>
    <s v="Express"/>
    <s v="Cash"/>
    <n v="4"/>
    <s v="Snowy"/>
    <s v="None"/>
    <x v="0"/>
    <b v="1"/>
    <n v="2"/>
    <n v="45.78"/>
    <n v="183.12"/>
    <n v="0"/>
    <x v="0"/>
  </r>
  <r>
    <n v="6122"/>
    <s v="11/07/2022"/>
    <d v="1899-12-30T10:54:34"/>
    <n v="370"/>
    <x v="23"/>
    <x v="1"/>
    <x v="7"/>
    <n v="45.077800000000003"/>
    <n v="-63.546700000000001"/>
    <n v="47"/>
    <b v="0"/>
    <n v="293"/>
    <x v="4"/>
    <x v="4"/>
    <n v="3"/>
    <b v="1"/>
    <x v="0"/>
    <s v="Overnight"/>
    <s v="Debit Card"/>
    <n v="1"/>
    <s v="Sunny"/>
    <s v="None"/>
    <x v="0"/>
    <b v="1"/>
    <n v="3"/>
    <n v="73.25"/>
    <n v="219.74"/>
    <n v="0"/>
    <x v="0"/>
  </r>
  <r>
    <n v="6123"/>
    <s v="12/06/2022"/>
    <d v="1899-12-30T20:39:07"/>
    <n v="41"/>
    <x v="49"/>
    <x v="2"/>
    <x v="10"/>
    <n v="64.282300000000006"/>
    <n v="-135"/>
    <n v="7"/>
    <b v="1"/>
    <n v="365"/>
    <x v="0"/>
    <x v="0"/>
    <n v="2"/>
    <b v="0"/>
    <x v="1"/>
    <s v="Standard"/>
    <s v="Debit Card"/>
    <n v="4"/>
    <s v="Snowy"/>
    <s v="Christmas Market"/>
    <x v="1"/>
    <b v="0"/>
    <n v="5"/>
    <n v="67.09"/>
    <n v="134.19"/>
    <n v="0"/>
    <x v="0"/>
  </r>
  <r>
    <n v="6124"/>
    <s v="11/11/2023"/>
    <d v="1899-12-30T23:25:42"/>
    <n v="150"/>
    <x v="43"/>
    <x v="2"/>
    <x v="5"/>
    <n v="52.939900000000002"/>
    <n v="-106.4509"/>
    <n v="61"/>
    <b v="1"/>
    <n v="965"/>
    <x v="4"/>
    <x v="4"/>
    <n v="1"/>
    <b v="0"/>
    <x v="0"/>
    <s v="Overnight"/>
    <s v="Online Payment"/>
    <n v="5"/>
    <s v="Rainy"/>
    <s v="Black Friday"/>
    <x v="0"/>
    <b v="0"/>
    <n v="5"/>
    <n v="19.03"/>
    <n v="19.03"/>
    <n v="1.9"/>
    <x v="1"/>
  </r>
  <r>
    <n v="6125"/>
    <s v="31/12/2018"/>
    <d v="1899-12-30T19:49:15"/>
    <n v="34"/>
    <x v="15"/>
    <x v="1"/>
    <x v="9"/>
    <n v="54.273099999999999"/>
    <n v="-61.738799999999998"/>
    <n v="8"/>
    <b v="1"/>
    <n v="429"/>
    <x v="4"/>
    <x v="4"/>
    <n v="4"/>
    <b v="0"/>
    <x v="1"/>
    <s v="Standard"/>
    <s v="Online Payment"/>
    <n v="4"/>
    <s v="Snowy"/>
    <s v="Christmas Market"/>
    <x v="1"/>
    <b v="0"/>
    <n v="5"/>
    <n v="53.46"/>
    <n v="213.84"/>
    <n v="0"/>
    <x v="0"/>
  </r>
  <r>
    <n v="6126"/>
    <s v="25/12/2023"/>
    <d v="1899-12-30T02:51:49"/>
    <n v="52"/>
    <x v="14"/>
    <x v="2"/>
    <x v="4"/>
    <n v="53.760899999999999"/>
    <n v="-98.813900000000004"/>
    <n v="100"/>
    <b v="1"/>
    <n v="161"/>
    <x v="1"/>
    <x v="1"/>
    <n v="5"/>
    <b v="1"/>
    <x v="1"/>
    <s v="Express"/>
    <s v="Cash"/>
    <n v="2"/>
    <s v="Sunny"/>
    <s v="None"/>
    <x v="0"/>
    <b v="0"/>
    <n v="2"/>
    <n v="61.52"/>
    <n v="307.62"/>
    <n v="0"/>
    <x v="0"/>
  </r>
  <r>
    <n v="6127"/>
    <s v="12/09/2022"/>
    <d v="1899-12-30T17:44:23"/>
    <n v="444"/>
    <x v="31"/>
    <x v="0"/>
    <x v="0"/>
    <n v="51.253799999999998"/>
    <n v="-85.3232"/>
    <n v="83"/>
    <b v="0"/>
    <n v="263"/>
    <x v="4"/>
    <x v="4"/>
    <n v="5"/>
    <b v="1"/>
    <x v="0"/>
    <s v="Overnight"/>
    <s v="Debit Card"/>
    <n v="4"/>
    <s v="Rainy"/>
    <s v="Black Friday"/>
    <x v="0"/>
    <b v="0"/>
    <n v="1"/>
    <n v="17.170000000000002"/>
    <n v="85.84"/>
    <n v="8.58"/>
    <x v="1"/>
  </r>
  <r>
    <n v="6128"/>
    <s v="12/10/2023"/>
    <d v="1899-12-30T04:19:51"/>
    <n v="198"/>
    <x v="39"/>
    <x v="2"/>
    <x v="7"/>
    <n v="45.077800000000003"/>
    <n v="-63.546700000000001"/>
    <n v="80"/>
    <b v="1"/>
    <n v="143"/>
    <x v="2"/>
    <x v="2"/>
    <n v="2"/>
    <b v="0"/>
    <x v="1"/>
    <s v="Standard"/>
    <s v="Credit Card"/>
    <n v="2"/>
    <s v="Sunny"/>
    <s v="Black Friday"/>
    <x v="0"/>
    <b v="1"/>
    <n v="5"/>
    <n v="83.91"/>
    <n v="167.82"/>
    <n v="16.78"/>
    <x v="1"/>
  </r>
  <r>
    <n v="6129"/>
    <s v="27/12/2019"/>
    <d v="1899-12-30T21:15:25"/>
    <n v="344"/>
    <x v="25"/>
    <x v="1"/>
    <x v="7"/>
    <n v="45.077800000000003"/>
    <n v="-63.546700000000001"/>
    <n v="64"/>
    <b v="1"/>
    <n v="281"/>
    <x v="1"/>
    <x v="1"/>
    <n v="3"/>
    <b v="0"/>
    <x v="0"/>
    <s v="Standard"/>
    <s v="Online Payment"/>
    <n v="2"/>
    <s v="Sunny"/>
    <s v="Black Friday"/>
    <x v="0"/>
    <b v="0"/>
    <n v="1"/>
    <n v="57.06"/>
    <n v="171.17"/>
    <n v="17.12"/>
    <x v="1"/>
  </r>
  <r>
    <n v="6130"/>
    <s v="14/12/2021"/>
    <d v="1899-12-30T12:02:07"/>
    <n v="120"/>
    <x v="28"/>
    <x v="0"/>
    <x v="10"/>
    <n v="64.282300000000006"/>
    <n v="-135"/>
    <n v="45"/>
    <b v="1"/>
    <n v="329"/>
    <x v="3"/>
    <x v="3"/>
    <n v="5"/>
    <b v="0"/>
    <x v="1"/>
    <s v="Overnight"/>
    <s v="Credit Card"/>
    <n v="1"/>
    <s v="Sunny"/>
    <s v="Black Friday"/>
    <x v="0"/>
    <b v="1"/>
    <n v="5"/>
    <n v="48.55"/>
    <n v="242.76"/>
    <n v="24.28"/>
    <x v="1"/>
  </r>
  <r>
    <n v="6131"/>
    <s v="31/12/2023"/>
    <d v="1899-12-30T14:45:09"/>
    <n v="304"/>
    <x v="32"/>
    <x v="1"/>
    <x v="0"/>
    <n v="51.253799999999998"/>
    <n v="-85.3232"/>
    <n v="20"/>
    <b v="1"/>
    <n v="515"/>
    <x v="0"/>
    <x v="0"/>
    <n v="3"/>
    <b v="0"/>
    <x v="0"/>
    <s v="Standard"/>
    <s v="Credit Card"/>
    <n v="3"/>
    <s v="Snowy"/>
    <s v="Christmas Market"/>
    <x v="1"/>
    <b v="0"/>
    <n v="3"/>
    <n v="44.41"/>
    <n v="133.22999999999999"/>
    <n v="0"/>
    <x v="0"/>
  </r>
  <r>
    <n v="6132"/>
    <s v="20/11/2019"/>
    <d v="1899-12-30T09:26:58"/>
    <n v="92"/>
    <x v="20"/>
    <x v="0"/>
    <x v="9"/>
    <n v="54.273099999999999"/>
    <n v="-61.738799999999998"/>
    <n v="54"/>
    <b v="1"/>
    <n v="78"/>
    <x v="2"/>
    <x v="2"/>
    <n v="5"/>
    <b v="1"/>
    <x v="1"/>
    <s v="Overnight"/>
    <s v="Cash"/>
    <n v="4"/>
    <s v="Snowy"/>
    <s v="Christmas Market"/>
    <x v="1"/>
    <b v="1"/>
    <n v="3"/>
    <n v="62.63"/>
    <n v="313.14999999999998"/>
    <n v="0"/>
    <x v="0"/>
  </r>
  <r>
    <n v="6133"/>
    <s v="27/12/2021"/>
    <d v="1899-12-30T04:14:20"/>
    <n v="63"/>
    <x v="7"/>
    <x v="1"/>
    <x v="7"/>
    <n v="45.077800000000003"/>
    <n v="-63.546700000000001"/>
    <n v="93"/>
    <b v="1"/>
    <n v="717"/>
    <x v="1"/>
    <x v="1"/>
    <n v="1"/>
    <b v="0"/>
    <x v="1"/>
    <s v="Standard"/>
    <s v="Credit Card"/>
    <n v="5"/>
    <s v="Rainy"/>
    <s v="Christmas Market"/>
    <x v="1"/>
    <b v="0"/>
    <n v="3"/>
    <n v="46.31"/>
    <n v="46.31"/>
    <n v="0"/>
    <x v="0"/>
  </r>
  <r>
    <n v="6134"/>
    <s v="20/11/2022"/>
    <d v="1899-12-30T04:33:52"/>
    <n v="304"/>
    <x v="16"/>
    <x v="1"/>
    <x v="0"/>
    <n v="51.253799999999998"/>
    <n v="-85.3232"/>
    <n v="50"/>
    <b v="1"/>
    <n v="185"/>
    <x v="2"/>
    <x v="2"/>
    <n v="5"/>
    <b v="1"/>
    <x v="0"/>
    <s v="Express"/>
    <s v="Online Payment"/>
    <n v="5"/>
    <s v="Snowy"/>
    <s v="None"/>
    <x v="0"/>
    <b v="1"/>
    <n v="4"/>
    <n v="85.83"/>
    <n v="429.14"/>
    <n v="0"/>
    <x v="0"/>
  </r>
  <r>
    <n v="6135"/>
    <s v="24/12/2023"/>
    <d v="1899-12-30T23:39:48"/>
    <n v="499"/>
    <x v="33"/>
    <x v="1"/>
    <x v="2"/>
    <n v="46.813099999999999"/>
    <n v="-71.207499999999996"/>
    <n v="75"/>
    <b v="1"/>
    <n v="901"/>
    <x v="4"/>
    <x v="4"/>
    <n v="4"/>
    <b v="0"/>
    <x v="0"/>
    <s v="Express"/>
    <s v="Credit Card"/>
    <n v="3"/>
    <s v="Sunny"/>
    <s v="Christmas Market"/>
    <x v="1"/>
    <b v="0"/>
    <n v="4"/>
    <n v="70.12"/>
    <n v="280.47000000000003"/>
    <n v="0"/>
    <x v="0"/>
  </r>
  <r>
    <n v="6136"/>
    <s v="21/12/2018"/>
    <d v="1899-12-30T07:54:07"/>
    <n v="135"/>
    <x v="5"/>
    <x v="1"/>
    <x v="2"/>
    <n v="46.813099999999999"/>
    <n v="-71.207499999999996"/>
    <n v="8"/>
    <b v="0"/>
    <n v="2"/>
    <x v="0"/>
    <x v="0"/>
    <n v="3"/>
    <b v="1"/>
    <x v="0"/>
    <s v="Overnight"/>
    <s v="Cash"/>
    <n v="1"/>
    <s v="Rainy"/>
    <s v="Black Friday"/>
    <x v="0"/>
    <b v="0"/>
    <n v="3"/>
    <n v="14.01"/>
    <n v="42.04"/>
    <n v="4.2"/>
    <x v="1"/>
  </r>
  <r>
    <n v="6137"/>
    <s v="31/12/2018"/>
    <d v="1899-12-30T21:44:03"/>
    <n v="476"/>
    <x v="17"/>
    <x v="0"/>
    <x v="10"/>
    <n v="64.282300000000006"/>
    <n v="-135"/>
    <n v="92"/>
    <b v="0"/>
    <n v="212"/>
    <x v="4"/>
    <x v="4"/>
    <n v="2"/>
    <b v="0"/>
    <x v="0"/>
    <s v="Standard"/>
    <s v="Debit Card"/>
    <n v="1"/>
    <s v="Rainy"/>
    <s v="None"/>
    <x v="0"/>
    <b v="0"/>
    <n v="2"/>
    <n v="46.48"/>
    <n v="92.97"/>
    <n v="0"/>
    <x v="0"/>
  </r>
  <r>
    <n v="6138"/>
    <s v="16/11/2018"/>
    <d v="1899-12-30T03:14:10"/>
    <n v="427"/>
    <x v="48"/>
    <x v="2"/>
    <x v="11"/>
    <n v="63.588799999999999"/>
    <n v="-115.5069"/>
    <n v="3"/>
    <b v="0"/>
    <n v="780"/>
    <x v="1"/>
    <x v="1"/>
    <n v="2"/>
    <b v="1"/>
    <x v="0"/>
    <s v="Overnight"/>
    <s v="Cash"/>
    <n v="1"/>
    <s v="Snowy"/>
    <s v="Christmas Market"/>
    <x v="1"/>
    <b v="0"/>
    <n v="3"/>
    <n v="17.940000000000001"/>
    <n v="35.869999999999997"/>
    <n v="0"/>
    <x v="0"/>
  </r>
  <r>
    <n v="6139"/>
    <s v="23/11/2021"/>
    <d v="1899-12-30T23:38:01"/>
    <n v="417"/>
    <x v="40"/>
    <x v="0"/>
    <x v="5"/>
    <n v="52.939900000000002"/>
    <n v="-106.4509"/>
    <n v="74"/>
    <b v="1"/>
    <n v="411"/>
    <x v="0"/>
    <x v="0"/>
    <n v="2"/>
    <b v="1"/>
    <x v="1"/>
    <s v="Express"/>
    <s v="Credit Card"/>
    <n v="2"/>
    <s v="Snowy"/>
    <s v="Black Friday"/>
    <x v="0"/>
    <b v="1"/>
    <n v="5"/>
    <n v="17.88"/>
    <n v="35.75"/>
    <n v="3.58"/>
    <x v="1"/>
  </r>
  <r>
    <n v="6140"/>
    <s v="12/05/2023"/>
    <d v="1899-12-30T03:01:20"/>
    <n v="119"/>
    <x v="37"/>
    <x v="0"/>
    <x v="3"/>
    <n v="53.933300000000003"/>
    <n v="-116.5765"/>
    <n v="47"/>
    <b v="1"/>
    <n v="146"/>
    <x v="4"/>
    <x v="4"/>
    <n v="2"/>
    <b v="0"/>
    <x v="0"/>
    <s v="Express"/>
    <s v="Debit Card"/>
    <n v="1"/>
    <s v="Sunny"/>
    <s v="Black Friday"/>
    <x v="0"/>
    <b v="1"/>
    <n v="4"/>
    <n v="40.06"/>
    <n v="80.12"/>
    <n v="8.01"/>
    <x v="1"/>
  </r>
  <r>
    <n v="6141"/>
    <s v="12/08/2020"/>
    <d v="1899-12-30T20:53:55"/>
    <n v="33"/>
    <x v="19"/>
    <x v="1"/>
    <x v="7"/>
    <n v="45.077800000000003"/>
    <n v="-63.546700000000001"/>
    <n v="17"/>
    <b v="1"/>
    <n v="273"/>
    <x v="0"/>
    <x v="0"/>
    <n v="4"/>
    <b v="1"/>
    <x v="1"/>
    <s v="Express"/>
    <s v="Cash"/>
    <n v="5"/>
    <s v="Snowy"/>
    <s v="Black Friday"/>
    <x v="0"/>
    <b v="0"/>
    <n v="2"/>
    <n v="67.290000000000006"/>
    <n v="269.14999999999998"/>
    <n v="26.91"/>
    <x v="1"/>
  </r>
  <r>
    <n v="6142"/>
    <s v="12/11/2019"/>
    <d v="1899-12-30T21:15:32"/>
    <n v="356"/>
    <x v="47"/>
    <x v="2"/>
    <x v="3"/>
    <n v="53.933300000000003"/>
    <n v="-116.5765"/>
    <n v="55"/>
    <b v="0"/>
    <n v="556"/>
    <x v="0"/>
    <x v="0"/>
    <n v="3"/>
    <b v="0"/>
    <x v="0"/>
    <s v="Standard"/>
    <s v="Cash"/>
    <n v="1"/>
    <s v="Snowy"/>
    <s v="Black Friday"/>
    <x v="0"/>
    <b v="0"/>
    <n v="2"/>
    <n v="25.98"/>
    <n v="77.94"/>
    <n v="7.79"/>
    <x v="1"/>
  </r>
  <r>
    <n v="6143"/>
    <s v="17/12/2019"/>
    <d v="1899-12-30T08:48:25"/>
    <n v="409"/>
    <x v="25"/>
    <x v="0"/>
    <x v="9"/>
    <n v="54.273099999999999"/>
    <n v="-61.738799999999998"/>
    <n v="12"/>
    <b v="1"/>
    <n v="20"/>
    <x v="0"/>
    <x v="0"/>
    <n v="2"/>
    <b v="0"/>
    <x v="0"/>
    <s v="Overnight"/>
    <s v="Cash"/>
    <n v="5"/>
    <s v="Snowy"/>
    <s v="None"/>
    <x v="0"/>
    <b v="0"/>
    <n v="4"/>
    <n v="49.5"/>
    <n v="98.99"/>
    <n v="0"/>
    <x v="0"/>
  </r>
  <r>
    <n v="6144"/>
    <s v="11/08/2020"/>
    <d v="1899-12-30T13:05:04"/>
    <n v="42"/>
    <x v="3"/>
    <x v="1"/>
    <x v="5"/>
    <n v="52.939900000000002"/>
    <n v="-106.4509"/>
    <n v="13"/>
    <b v="1"/>
    <n v="2"/>
    <x v="4"/>
    <x v="4"/>
    <n v="4"/>
    <b v="0"/>
    <x v="0"/>
    <s v="Overnight"/>
    <s v="Cash"/>
    <n v="3"/>
    <s v="Rainy"/>
    <s v="Christmas Market"/>
    <x v="1"/>
    <b v="1"/>
    <n v="5"/>
    <n v="49.51"/>
    <n v="198.02"/>
    <n v="0"/>
    <x v="0"/>
  </r>
  <r>
    <n v="6145"/>
    <s v="11/05/2022"/>
    <d v="1899-12-30T21:33:47"/>
    <n v="408"/>
    <x v="10"/>
    <x v="1"/>
    <x v="0"/>
    <n v="51.253799999999998"/>
    <n v="-85.3232"/>
    <n v="41"/>
    <b v="0"/>
    <n v="443"/>
    <x v="4"/>
    <x v="4"/>
    <n v="5"/>
    <b v="1"/>
    <x v="0"/>
    <s v="Overnight"/>
    <s v="Online Payment"/>
    <n v="3"/>
    <s v="Sunny"/>
    <s v="Christmas Market"/>
    <x v="1"/>
    <b v="0"/>
    <n v="5"/>
    <n v="66.040000000000006"/>
    <n v="330.19"/>
    <n v="0"/>
    <x v="0"/>
  </r>
  <r>
    <n v="6146"/>
    <s v="28/12/2019"/>
    <d v="1899-12-30T15:06:41"/>
    <n v="126"/>
    <x v="29"/>
    <x v="2"/>
    <x v="4"/>
    <n v="53.760899999999999"/>
    <n v="-98.813900000000004"/>
    <n v="31"/>
    <b v="1"/>
    <n v="411"/>
    <x v="0"/>
    <x v="0"/>
    <n v="5"/>
    <b v="1"/>
    <x v="1"/>
    <s v="Express"/>
    <s v="Online Payment"/>
    <n v="3"/>
    <s v="Sunny"/>
    <s v="None"/>
    <x v="0"/>
    <b v="1"/>
    <n v="1"/>
    <n v="79.290000000000006"/>
    <n v="396.47"/>
    <n v="0"/>
    <x v="0"/>
  </r>
  <r>
    <n v="6147"/>
    <s v="11/06/2019"/>
    <d v="1899-12-30T22:59:35"/>
    <n v="402"/>
    <x v="22"/>
    <x v="0"/>
    <x v="10"/>
    <n v="64.282300000000006"/>
    <n v="-135"/>
    <n v="29"/>
    <b v="0"/>
    <n v="713"/>
    <x v="1"/>
    <x v="1"/>
    <n v="4"/>
    <b v="0"/>
    <x v="0"/>
    <s v="Standard"/>
    <s v="Online Payment"/>
    <n v="5"/>
    <s v="Rainy"/>
    <s v="Black Friday"/>
    <x v="0"/>
    <b v="0"/>
    <n v="3"/>
    <n v="64.319999999999993"/>
    <n v="257.29000000000002"/>
    <n v="25.73"/>
    <x v="1"/>
  </r>
  <r>
    <n v="6148"/>
    <s v="29/11/2021"/>
    <d v="1899-12-30T22:06:03"/>
    <n v="249"/>
    <x v="39"/>
    <x v="1"/>
    <x v="9"/>
    <n v="54.273099999999999"/>
    <n v="-61.738799999999998"/>
    <n v="2"/>
    <b v="0"/>
    <n v="635"/>
    <x v="0"/>
    <x v="0"/>
    <n v="3"/>
    <b v="1"/>
    <x v="1"/>
    <s v="Overnight"/>
    <s v="Online Payment"/>
    <n v="4"/>
    <s v="Rainy"/>
    <s v="Black Friday"/>
    <x v="0"/>
    <b v="1"/>
    <n v="1"/>
    <n v="16.600000000000001"/>
    <n v="49.79"/>
    <n v="4.9800000000000004"/>
    <x v="1"/>
  </r>
  <r>
    <n v="6149"/>
    <s v="11/10/2022"/>
    <d v="1899-12-30T22:48:32"/>
    <n v="457"/>
    <x v="28"/>
    <x v="1"/>
    <x v="10"/>
    <n v="64.282300000000006"/>
    <n v="-135"/>
    <n v="93"/>
    <b v="0"/>
    <n v="499"/>
    <x v="2"/>
    <x v="2"/>
    <n v="4"/>
    <b v="0"/>
    <x v="1"/>
    <s v="Express"/>
    <s v="Cash"/>
    <n v="1"/>
    <s v="Snowy"/>
    <s v="Christmas Market"/>
    <x v="1"/>
    <b v="0"/>
    <n v="5"/>
    <n v="15.33"/>
    <n v="61.33"/>
    <n v="0"/>
    <x v="0"/>
  </r>
  <r>
    <n v="6150"/>
    <s v="17/11/2023"/>
    <d v="1899-12-30T11:49:25"/>
    <n v="266"/>
    <x v="21"/>
    <x v="2"/>
    <x v="6"/>
    <n v="46.565300000000001"/>
    <n v="-66.4619"/>
    <n v="72"/>
    <b v="1"/>
    <n v="711"/>
    <x v="1"/>
    <x v="1"/>
    <n v="1"/>
    <b v="1"/>
    <x v="0"/>
    <s v="Standard"/>
    <s v="Cash"/>
    <n v="3"/>
    <s v="Snowy"/>
    <s v="None"/>
    <x v="0"/>
    <b v="0"/>
    <n v="1"/>
    <n v="21.32"/>
    <n v="21.32"/>
    <n v="0"/>
    <x v="0"/>
  </r>
  <r>
    <n v="6151"/>
    <s v="12/02/2022"/>
    <d v="1899-12-30T04:30:08"/>
    <n v="188"/>
    <x v="14"/>
    <x v="2"/>
    <x v="1"/>
    <n v="53.726700000000001"/>
    <n v="-127.6476"/>
    <n v="99"/>
    <b v="1"/>
    <n v="785"/>
    <x v="2"/>
    <x v="2"/>
    <n v="1"/>
    <b v="0"/>
    <x v="0"/>
    <s v="Express"/>
    <s v="Cash"/>
    <n v="3"/>
    <s v="Sunny"/>
    <s v="Christmas Market"/>
    <x v="1"/>
    <b v="0"/>
    <n v="2"/>
    <n v="26.66"/>
    <n v="26.66"/>
    <n v="0"/>
    <x v="0"/>
  </r>
  <r>
    <n v="6152"/>
    <s v="27/12/2020"/>
    <d v="1899-12-30T21:08:38"/>
    <n v="306"/>
    <x v="47"/>
    <x v="2"/>
    <x v="10"/>
    <n v="64.282300000000006"/>
    <n v="-135"/>
    <n v="85"/>
    <b v="0"/>
    <n v="75"/>
    <x v="2"/>
    <x v="2"/>
    <n v="3"/>
    <b v="1"/>
    <x v="1"/>
    <s v="Standard"/>
    <s v="Online Payment"/>
    <n v="1"/>
    <s v="Snowy"/>
    <s v="Christmas Market"/>
    <x v="1"/>
    <b v="1"/>
    <n v="4"/>
    <n v="74.94"/>
    <n v="224.83"/>
    <n v="0"/>
    <x v="0"/>
  </r>
  <r>
    <n v="6153"/>
    <s v="12/04/2022"/>
    <d v="1899-12-30T21:10:45"/>
    <n v="107"/>
    <x v="13"/>
    <x v="1"/>
    <x v="6"/>
    <n v="46.565300000000001"/>
    <n v="-66.4619"/>
    <n v="2"/>
    <b v="1"/>
    <n v="594"/>
    <x v="4"/>
    <x v="4"/>
    <n v="3"/>
    <b v="1"/>
    <x v="1"/>
    <s v="Standard"/>
    <s v="Online Payment"/>
    <n v="1"/>
    <s v="Snowy"/>
    <s v="Black Friday"/>
    <x v="0"/>
    <b v="0"/>
    <n v="1"/>
    <n v="47.98"/>
    <n v="143.94999999999999"/>
    <n v="14.4"/>
    <x v="1"/>
  </r>
  <r>
    <n v="6154"/>
    <s v="28/11/2019"/>
    <d v="1899-12-30T06:47:28"/>
    <n v="459"/>
    <x v="33"/>
    <x v="2"/>
    <x v="9"/>
    <n v="54.273099999999999"/>
    <n v="-61.738799999999998"/>
    <n v="54"/>
    <b v="0"/>
    <n v="793"/>
    <x v="4"/>
    <x v="4"/>
    <n v="2"/>
    <b v="1"/>
    <x v="0"/>
    <s v="Overnight"/>
    <s v="Online Payment"/>
    <n v="1"/>
    <s v="Rainy"/>
    <s v="Black Friday"/>
    <x v="0"/>
    <b v="0"/>
    <n v="3"/>
    <n v="79.06"/>
    <n v="158.12"/>
    <n v="15.81"/>
    <x v="1"/>
  </r>
  <r>
    <n v="6155"/>
    <s v="12/03/2019"/>
    <d v="1899-12-30T19:33:58"/>
    <n v="474"/>
    <x v="39"/>
    <x v="1"/>
    <x v="5"/>
    <n v="52.939900000000002"/>
    <n v="-106.4509"/>
    <n v="1"/>
    <b v="0"/>
    <n v="690"/>
    <x v="2"/>
    <x v="2"/>
    <n v="3"/>
    <b v="0"/>
    <x v="0"/>
    <s v="Standard"/>
    <s v="Debit Card"/>
    <n v="5"/>
    <s v="Rainy"/>
    <s v="Black Friday"/>
    <x v="0"/>
    <b v="1"/>
    <n v="5"/>
    <n v="90.09"/>
    <n v="270.26"/>
    <n v="27.03"/>
    <x v="1"/>
  </r>
  <r>
    <n v="6156"/>
    <s v="14/11/2020"/>
    <d v="1899-12-30T22:00:59"/>
    <n v="210"/>
    <x v="46"/>
    <x v="1"/>
    <x v="2"/>
    <n v="46.813099999999999"/>
    <n v="-71.207499999999996"/>
    <n v="70"/>
    <b v="1"/>
    <n v="608"/>
    <x v="4"/>
    <x v="4"/>
    <n v="4"/>
    <b v="1"/>
    <x v="1"/>
    <s v="Standard"/>
    <s v="Debit Card"/>
    <n v="4"/>
    <s v="Rainy"/>
    <s v="Black Friday"/>
    <x v="0"/>
    <b v="1"/>
    <n v="4"/>
    <n v="90.85"/>
    <n v="363.39"/>
    <n v="36.340000000000003"/>
    <x v="1"/>
  </r>
  <r>
    <n v="6157"/>
    <s v="18/12/2023"/>
    <d v="1899-12-30T18:42:17"/>
    <n v="93"/>
    <x v="31"/>
    <x v="2"/>
    <x v="8"/>
    <n v="46.318800000000003"/>
    <n v="-63.146099999999997"/>
    <n v="81"/>
    <b v="1"/>
    <n v="397"/>
    <x v="4"/>
    <x v="4"/>
    <n v="5"/>
    <b v="1"/>
    <x v="0"/>
    <s v="Express"/>
    <s v="Cash"/>
    <n v="5"/>
    <s v="Snowy"/>
    <s v="Christmas Market"/>
    <x v="1"/>
    <b v="0"/>
    <n v="4"/>
    <n v="74.599999999999994"/>
    <n v="373"/>
    <n v="0"/>
    <x v="0"/>
  </r>
  <r>
    <n v="6158"/>
    <s v="11/08/2019"/>
    <d v="1899-12-30T21:34:34"/>
    <n v="150"/>
    <x v="14"/>
    <x v="2"/>
    <x v="6"/>
    <n v="46.565300000000001"/>
    <n v="-66.4619"/>
    <n v="53"/>
    <b v="0"/>
    <n v="71"/>
    <x v="3"/>
    <x v="3"/>
    <n v="3"/>
    <b v="0"/>
    <x v="0"/>
    <s v="Standard"/>
    <s v="Cash"/>
    <n v="2"/>
    <s v="Rainy"/>
    <s v="None"/>
    <x v="0"/>
    <b v="1"/>
    <n v="2"/>
    <n v="48.37"/>
    <n v="145.1"/>
    <n v="0"/>
    <x v="0"/>
  </r>
  <r>
    <n v="6159"/>
    <s v="23/12/2020"/>
    <d v="1899-12-30T04:35:23"/>
    <n v="267"/>
    <x v="34"/>
    <x v="1"/>
    <x v="10"/>
    <n v="64.282300000000006"/>
    <n v="-135"/>
    <n v="75"/>
    <b v="1"/>
    <n v="517"/>
    <x v="1"/>
    <x v="1"/>
    <n v="4"/>
    <b v="0"/>
    <x v="1"/>
    <s v="Express"/>
    <s v="Credit Card"/>
    <n v="1"/>
    <s v="Snowy"/>
    <s v="None"/>
    <x v="0"/>
    <b v="0"/>
    <n v="3"/>
    <n v="11.42"/>
    <n v="45.69"/>
    <n v="0"/>
    <x v="0"/>
  </r>
  <r>
    <n v="6160"/>
    <s v="11/10/2022"/>
    <d v="1899-12-30T07:51:08"/>
    <n v="404"/>
    <x v="49"/>
    <x v="1"/>
    <x v="1"/>
    <n v="53.726700000000001"/>
    <n v="-127.6476"/>
    <n v="43"/>
    <b v="1"/>
    <n v="120"/>
    <x v="4"/>
    <x v="4"/>
    <n v="5"/>
    <b v="1"/>
    <x v="1"/>
    <s v="Overnight"/>
    <s v="Online Payment"/>
    <n v="4"/>
    <s v="Snowy"/>
    <s v="Christmas Market"/>
    <x v="1"/>
    <b v="0"/>
    <n v="4"/>
    <n v="83.99"/>
    <n v="419.94"/>
    <n v="0"/>
    <x v="0"/>
  </r>
  <r>
    <n v="6161"/>
    <s v="17/11/2019"/>
    <d v="1899-12-30T20:48:30"/>
    <n v="104"/>
    <x v="41"/>
    <x v="0"/>
    <x v="5"/>
    <n v="52.939900000000002"/>
    <n v="-106.4509"/>
    <n v="33"/>
    <b v="0"/>
    <n v="40"/>
    <x v="0"/>
    <x v="0"/>
    <n v="5"/>
    <b v="0"/>
    <x v="1"/>
    <s v="Overnight"/>
    <s v="Cash"/>
    <n v="5"/>
    <s v="Snowy"/>
    <s v="Christmas Market"/>
    <x v="1"/>
    <b v="0"/>
    <n v="3"/>
    <n v="75.37"/>
    <n v="376.83"/>
    <n v="0"/>
    <x v="0"/>
  </r>
  <r>
    <n v="6162"/>
    <s v="11/06/2023"/>
    <d v="1899-12-30T03:41:34"/>
    <n v="496"/>
    <x v="47"/>
    <x v="2"/>
    <x v="2"/>
    <n v="46.813099999999999"/>
    <n v="-71.207499999999996"/>
    <n v="47"/>
    <b v="1"/>
    <n v="754"/>
    <x v="1"/>
    <x v="1"/>
    <n v="3"/>
    <b v="1"/>
    <x v="0"/>
    <s v="Express"/>
    <s v="Cash"/>
    <n v="2"/>
    <s v="Snowy"/>
    <s v="None"/>
    <x v="0"/>
    <b v="1"/>
    <n v="4"/>
    <n v="35.119999999999997"/>
    <n v="105.37"/>
    <n v="0"/>
    <x v="0"/>
  </r>
  <r>
    <n v="6163"/>
    <s v="12/02/2018"/>
    <d v="1899-12-30T11:25:06"/>
    <n v="196"/>
    <x v="10"/>
    <x v="0"/>
    <x v="8"/>
    <n v="46.318800000000003"/>
    <n v="-63.146099999999997"/>
    <n v="87"/>
    <b v="0"/>
    <n v="88"/>
    <x v="3"/>
    <x v="3"/>
    <n v="5"/>
    <b v="1"/>
    <x v="1"/>
    <s v="Overnight"/>
    <s v="Online Payment"/>
    <n v="1"/>
    <s v="Snowy"/>
    <s v="Christmas Market"/>
    <x v="1"/>
    <b v="1"/>
    <n v="3"/>
    <n v="56.03"/>
    <n v="280.14999999999998"/>
    <n v="0"/>
    <x v="0"/>
  </r>
  <r>
    <n v="6164"/>
    <s v="11/12/2018"/>
    <d v="1899-12-30T19:17:44"/>
    <n v="131"/>
    <x v="48"/>
    <x v="1"/>
    <x v="9"/>
    <n v="54.273099999999999"/>
    <n v="-61.738799999999998"/>
    <n v="91"/>
    <b v="0"/>
    <n v="435"/>
    <x v="0"/>
    <x v="0"/>
    <n v="3"/>
    <b v="0"/>
    <x v="0"/>
    <s v="Overnight"/>
    <s v="Online Payment"/>
    <n v="3"/>
    <s v="Snowy"/>
    <s v="None"/>
    <x v="0"/>
    <b v="0"/>
    <n v="2"/>
    <n v="24.79"/>
    <n v="74.38"/>
    <n v="0"/>
    <x v="0"/>
  </r>
  <r>
    <n v="6165"/>
    <s v="20/12/2020"/>
    <d v="1899-12-30T05:57:03"/>
    <n v="337"/>
    <x v="26"/>
    <x v="1"/>
    <x v="10"/>
    <n v="64.282300000000006"/>
    <n v="-135"/>
    <n v="35"/>
    <b v="0"/>
    <n v="162"/>
    <x v="1"/>
    <x v="1"/>
    <n v="4"/>
    <b v="1"/>
    <x v="0"/>
    <s v="Standard"/>
    <s v="Cash"/>
    <n v="1"/>
    <s v="Sunny"/>
    <s v="Black Friday"/>
    <x v="0"/>
    <b v="1"/>
    <n v="4"/>
    <n v="75.040000000000006"/>
    <n v="300.17"/>
    <n v="30.02"/>
    <x v="1"/>
  </r>
  <r>
    <n v="6166"/>
    <s v="26/11/2020"/>
    <d v="1899-12-30T21:27:02"/>
    <n v="450"/>
    <x v="52"/>
    <x v="1"/>
    <x v="4"/>
    <n v="53.760899999999999"/>
    <n v="-98.813900000000004"/>
    <n v="34"/>
    <b v="1"/>
    <n v="164"/>
    <x v="2"/>
    <x v="2"/>
    <n v="3"/>
    <b v="0"/>
    <x v="1"/>
    <s v="Standard"/>
    <s v="Credit Card"/>
    <n v="4"/>
    <s v="Sunny"/>
    <s v="Black Friday"/>
    <x v="0"/>
    <b v="0"/>
    <n v="4"/>
    <n v="42.69"/>
    <n v="128.07"/>
    <n v="12.81"/>
    <x v="1"/>
  </r>
  <r>
    <n v="6167"/>
    <s v="28/12/2019"/>
    <d v="1899-12-30T08:44:49"/>
    <n v="492"/>
    <x v="43"/>
    <x v="2"/>
    <x v="12"/>
    <n v="64.248000000000005"/>
    <n v="-84.889600000000002"/>
    <n v="50"/>
    <b v="0"/>
    <n v="586"/>
    <x v="3"/>
    <x v="3"/>
    <n v="5"/>
    <b v="0"/>
    <x v="1"/>
    <s v="Standard"/>
    <s v="Debit Card"/>
    <n v="4"/>
    <s v="Rainy"/>
    <s v="Christmas Market"/>
    <x v="1"/>
    <b v="1"/>
    <n v="2"/>
    <n v="74.42"/>
    <n v="372.11"/>
    <n v="0"/>
    <x v="0"/>
  </r>
  <r>
    <n v="6168"/>
    <s v="30/11/2020"/>
    <d v="1899-12-30T05:39:16"/>
    <n v="366"/>
    <x v="15"/>
    <x v="2"/>
    <x v="2"/>
    <n v="46.813099999999999"/>
    <n v="-71.207499999999996"/>
    <n v="14"/>
    <b v="1"/>
    <n v="234"/>
    <x v="3"/>
    <x v="3"/>
    <n v="2"/>
    <b v="0"/>
    <x v="1"/>
    <s v="Standard"/>
    <s v="Online Payment"/>
    <n v="1"/>
    <s v="Snowy"/>
    <s v="Black Friday"/>
    <x v="0"/>
    <b v="0"/>
    <n v="2"/>
    <n v="10.8"/>
    <n v="21.6"/>
    <n v="2.16"/>
    <x v="1"/>
  </r>
  <r>
    <n v="6169"/>
    <s v="14/12/2019"/>
    <d v="1899-12-30T08:32:22"/>
    <n v="499"/>
    <x v="48"/>
    <x v="1"/>
    <x v="6"/>
    <n v="46.565300000000001"/>
    <n v="-66.4619"/>
    <n v="78"/>
    <b v="1"/>
    <n v="562"/>
    <x v="2"/>
    <x v="2"/>
    <n v="3"/>
    <b v="1"/>
    <x v="1"/>
    <s v="Overnight"/>
    <s v="Cash"/>
    <n v="1"/>
    <s v="Snowy"/>
    <s v="Black Friday"/>
    <x v="0"/>
    <b v="0"/>
    <n v="5"/>
    <n v="86.84"/>
    <n v="260.52999999999997"/>
    <n v="26.05"/>
    <x v="1"/>
  </r>
  <r>
    <n v="6170"/>
    <s v="17/11/2023"/>
    <d v="1899-12-30T06:34:37"/>
    <n v="295"/>
    <x v="45"/>
    <x v="0"/>
    <x v="0"/>
    <n v="51.253799999999998"/>
    <n v="-85.3232"/>
    <n v="76"/>
    <b v="1"/>
    <n v="30"/>
    <x v="3"/>
    <x v="3"/>
    <n v="3"/>
    <b v="0"/>
    <x v="0"/>
    <s v="Standard"/>
    <s v="Online Payment"/>
    <n v="1"/>
    <s v="Sunny"/>
    <s v="Christmas Market"/>
    <x v="1"/>
    <b v="0"/>
    <n v="5"/>
    <n v="34.44"/>
    <n v="103.31"/>
    <n v="0"/>
    <x v="0"/>
  </r>
  <r>
    <n v="6171"/>
    <s v="18/11/2023"/>
    <d v="1899-12-30T12:51:23"/>
    <n v="191"/>
    <x v="19"/>
    <x v="1"/>
    <x v="8"/>
    <n v="46.318800000000003"/>
    <n v="-63.146099999999997"/>
    <n v="33"/>
    <b v="1"/>
    <n v="150"/>
    <x v="1"/>
    <x v="1"/>
    <n v="1"/>
    <b v="0"/>
    <x v="0"/>
    <s v="Standard"/>
    <s v="Online Payment"/>
    <n v="3"/>
    <s v="Rainy"/>
    <s v="Black Friday"/>
    <x v="0"/>
    <b v="0"/>
    <n v="2"/>
    <n v="51.26"/>
    <n v="51.26"/>
    <n v="5.13"/>
    <x v="1"/>
  </r>
  <r>
    <n v="6172"/>
    <s v="27/12/2023"/>
    <d v="1899-12-30T20:06:44"/>
    <n v="121"/>
    <x v="29"/>
    <x v="2"/>
    <x v="3"/>
    <n v="53.933300000000003"/>
    <n v="-116.5765"/>
    <n v="65"/>
    <b v="0"/>
    <n v="375"/>
    <x v="2"/>
    <x v="2"/>
    <n v="2"/>
    <b v="1"/>
    <x v="1"/>
    <s v="Overnight"/>
    <s v="Cash"/>
    <n v="3"/>
    <s v="Sunny"/>
    <s v="Christmas Market"/>
    <x v="1"/>
    <b v="1"/>
    <n v="4"/>
    <n v="48.95"/>
    <n v="97.9"/>
    <n v="0"/>
    <x v="0"/>
  </r>
  <r>
    <n v="6173"/>
    <s v="11/04/2019"/>
    <d v="1899-12-30T09:24:36"/>
    <n v="120"/>
    <x v="52"/>
    <x v="2"/>
    <x v="8"/>
    <n v="46.318800000000003"/>
    <n v="-63.146099999999997"/>
    <n v="19"/>
    <b v="1"/>
    <n v="480"/>
    <x v="0"/>
    <x v="0"/>
    <n v="1"/>
    <b v="1"/>
    <x v="1"/>
    <s v="Standard"/>
    <s v="Cash"/>
    <n v="1"/>
    <s v="Rainy"/>
    <s v="Christmas Market"/>
    <x v="1"/>
    <b v="0"/>
    <n v="4"/>
    <n v="90.41"/>
    <n v="90.41"/>
    <n v="0"/>
    <x v="0"/>
  </r>
  <r>
    <n v="6174"/>
    <s v="21/12/2019"/>
    <d v="1899-12-30T22:23:55"/>
    <n v="128"/>
    <x v="37"/>
    <x v="0"/>
    <x v="1"/>
    <n v="53.726700000000001"/>
    <n v="-127.6476"/>
    <n v="68"/>
    <b v="0"/>
    <n v="857"/>
    <x v="4"/>
    <x v="4"/>
    <n v="2"/>
    <b v="0"/>
    <x v="1"/>
    <s v="Standard"/>
    <s v="Credit Card"/>
    <n v="4"/>
    <s v="Sunny"/>
    <s v="Black Friday"/>
    <x v="0"/>
    <b v="0"/>
    <n v="1"/>
    <n v="34.99"/>
    <n v="69.97"/>
    <n v="7"/>
    <x v="1"/>
  </r>
  <r>
    <n v="6175"/>
    <s v="12/04/2023"/>
    <d v="1899-12-30T18:05:04"/>
    <n v="359"/>
    <x v="48"/>
    <x v="1"/>
    <x v="4"/>
    <n v="53.760899999999999"/>
    <n v="-98.813900000000004"/>
    <n v="24"/>
    <b v="1"/>
    <n v="270"/>
    <x v="3"/>
    <x v="3"/>
    <n v="4"/>
    <b v="1"/>
    <x v="0"/>
    <s v="Standard"/>
    <s v="Debit Card"/>
    <n v="1"/>
    <s v="Sunny"/>
    <s v="Black Friday"/>
    <x v="0"/>
    <b v="0"/>
    <n v="1"/>
    <n v="45.07"/>
    <n v="180.28"/>
    <n v="18.03"/>
    <x v="1"/>
  </r>
  <r>
    <n v="6176"/>
    <s v="29/11/2020"/>
    <d v="1899-12-30T06:37:37"/>
    <n v="392"/>
    <x v="8"/>
    <x v="1"/>
    <x v="5"/>
    <n v="52.939900000000002"/>
    <n v="-106.4509"/>
    <n v="46"/>
    <b v="1"/>
    <n v="256"/>
    <x v="0"/>
    <x v="0"/>
    <n v="2"/>
    <b v="0"/>
    <x v="1"/>
    <s v="Standard"/>
    <s v="Credit Card"/>
    <n v="1"/>
    <s v="Sunny"/>
    <s v="Black Friday"/>
    <x v="0"/>
    <b v="0"/>
    <n v="1"/>
    <n v="31.91"/>
    <n v="63.83"/>
    <n v="6.38"/>
    <x v="1"/>
  </r>
  <r>
    <n v="6177"/>
    <s v="11/02/2018"/>
    <d v="1899-12-30T11:36:50"/>
    <n v="477"/>
    <x v="37"/>
    <x v="0"/>
    <x v="7"/>
    <n v="45.077800000000003"/>
    <n v="-63.546700000000001"/>
    <n v="27"/>
    <b v="0"/>
    <n v="99"/>
    <x v="3"/>
    <x v="3"/>
    <n v="3"/>
    <b v="0"/>
    <x v="1"/>
    <s v="Overnight"/>
    <s v="Credit Card"/>
    <n v="1"/>
    <s v="Rainy"/>
    <s v="Black Friday"/>
    <x v="0"/>
    <b v="1"/>
    <n v="2"/>
    <n v="46.47"/>
    <n v="139.41"/>
    <n v="13.94"/>
    <x v="1"/>
  </r>
  <r>
    <n v="6178"/>
    <s v="29/11/2022"/>
    <d v="1899-12-30T19:09:24"/>
    <n v="241"/>
    <x v="10"/>
    <x v="1"/>
    <x v="6"/>
    <n v="46.565300000000001"/>
    <n v="-66.4619"/>
    <n v="73"/>
    <b v="0"/>
    <n v="339"/>
    <x v="3"/>
    <x v="3"/>
    <n v="2"/>
    <b v="1"/>
    <x v="1"/>
    <s v="Standard"/>
    <s v="Debit Card"/>
    <n v="2"/>
    <s v="Sunny"/>
    <s v="Black Friday"/>
    <x v="0"/>
    <b v="0"/>
    <n v="1"/>
    <n v="99.5"/>
    <n v="199.01"/>
    <n v="19.899999999999999"/>
    <x v="1"/>
  </r>
  <r>
    <n v="6179"/>
    <s v="11/08/2022"/>
    <d v="1899-12-30T20:07:13"/>
    <n v="356"/>
    <x v="51"/>
    <x v="2"/>
    <x v="2"/>
    <n v="46.813099999999999"/>
    <n v="-71.207499999999996"/>
    <n v="98"/>
    <b v="0"/>
    <n v="876"/>
    <x v="0"/>
    <x v="0"/>
    <n v="4"/>
    <b v="1"/>
    <x v="1"/>
    <s v="Standard"/>
    <s v="Credit Card"/>
    <n v="1"/>
    <s v="Sunny"/>
    <s v="Christmas Market"/>
    <x v="1"/>
    <b v="1"/>
    <n v="4"/>
    <n v="21.13"/>
    <n v="84.51"/>
    <n v="0"/>
    <x v="0"/>
  </r>
  <r>
    <n v="6180"/>
    <s v="28/11/2020"/>
    <d v="1899-12-30T21:27:41"/>
    <n v="53"/>
    <x v="13"/>
    <x v="1"/>
    <x v="1"/>
    <n v="53.726700000000001"/>
    <n v="-127.6476"/>
    <n v="98"/>
    <b v="0"/>
    <n v="600"/>
    <x v="1"/>
    <x v="1"/>
    <n v="1"/>
    <b v="0"/>
    <x v="0"/>
    <s v="Express"/>
    <s v="Online Payment"/>
    <n v="2"/>
    <s v="Rainy"/>
    <s v="Black Friday"/>
    <x v="0"/>
    <b v="1"/>
    <n v="2"/>
    <n v="33.090000000000003"/>
    <n v="33.090000000000003"/>
    <n v="3.31"/>
    <x v="1"/>
  </r>
  <r>
    <n v="6181"/>
    <s v="19/11/2023"/>
    <d v="1899-12-30T13:57:09"/>
    <n v="254"/>
    <x v="32"/>
    <x v="2"/>
    <x v="1"/>
    <n v="53.726700000000001"/>
    <n v="-127.6476"/>
    <n v="74"/>
    <b v="1"/>
    <n v="899"/>
    <x v="0"/>
    <x v="0"/>
    <n v="2"/>
    <b v="1"/>
    <x v="1"/>
    <s v="Standard"/>
    <s v="Online Payment"/>
    <n v="3"/>
    <s v="Sunny"/>
    <s v="Black Friday"/>
    <x v="0"/>
    <b v="1"/>
    <n v="1"/>
    <n v="52.2"/>
    <n v="104.4"/>
    <n v="10.44"/>
    <x v="1"/>
  </r>
  <r>
    <n v="6182"/>
    <s v="13/12/2021"/>
    <d v="1899-12-30T04:23:50"/>
    <n v="132"/>
    <x v="50"/>
    <x v="1"/>
    <x v="10"/>
    <n v="64.282300000000006"/>
    <n v="-135"/>
    <n v="21"/>
    <b v="1"/>
    <n v="897"/>
    <x v="4"/>
    <x v="4"/>
    <n v="5"/>
    <b v="1"/>
    <x v="1"/>
    <s v="Express"/>
    <s v="Cash"/>
    <n v="3"/>
    <s v="Snowy"/>
    <s v="Black Friday"/>
    <x v="0"/>
    <b v="0"/>
    <n v="1"/>
    <n v="38.5"/>
    <n v="192.5"/>
    <n v="19.25"/>
    <x v="1"/>
  </r>
  <r>
    <n v="6183"/>
    <s v="18/12/2022"/>
    <d v="1899-12-30T11:59:22"/>
    <n v="195"/>
    <x v="2"/>
    <x v="0"/>
    <x v="11"/>
    <n v="63.588799999999999"/>
    <n v="-115.5069"/>
    <n v="48"/>
    <b v="1"/>
    <n v="386"/>
    <x v="3"/>
    <x v="3"/>
    <n v="5"/>
    <b v="0"/>
    <x v="0"/>
    <s v="Express"/>
    <s v="Credit Card"/>
    <n v="3"/>
    <s v="Sunny"/>
    <s v="Black Friday"/>
    <x v="0"/>
    <b v="1"/>
    <n v="1"/>
    <n v="39.93"/>
    <n v="199.65"/>
    <n v="19.96"/>
    <x v="1"/>
  </r>
  <r>
    <n v="6184"/>
    <s v="12/11/2019"/>
    <d v="1899-12-30T09:31:12"/>
    <n v="199"/>
    <x v="39"/>
    <x v="1"/>
    <x v="5"/>
    <n v="52.939900000000002"/>
    <n v="-106.4509"/>
    <n v="66"/>
    <b v="1"/>
    <n v="687"/>
    <x v="4"/>
    <x v="4"/>
    <n v="5"/>
    <b v="1"/>
    <x v="1"/>
    <s v="Overnight"/>
    <s v="Debit Card"/>
    <n v="4"/>
    <s v="Snowy"/>
    <s v="Christmas Market"/>
    <x v="1"/>
    <b v="0"/>
    <n v="4"/>
    <n v="81.69"/>
    <n v="408.44"/>
    <n v="0"/>
    <x v="0"/>
  </r>
  <r>
    <n v="6185"/>
    <s v="16/11/2018"/>
    <d v="1899-12-30T15:00:04"/>
    <n v="7"/>
    <x v="12"/>
    <x v="1"/>
    <x v="8"/>
    <n v="46.318800000000003"/>
    <n v="-63.146099999999997"/>
    <n v="91"/>
    <b v="0"/>
    <n v="527"/>
    <x v="3"/>
    <x v="3"/>
    <n v="4"/>
    <b v="0"/>
    <x v="1"/>
    <s v="Standard"/>
    <s v="Credit Card"/>
    <n v="1"/>
    <s v="Sunny"/>
    <s v="Christmas Market"/>
    <x v="1"/>
    <b v="1"/>
    <n v="3"/>
    <n v="94.26"/>
    <n v="377.02"/>
    <n v="0"/>
    <x v="0"/>
  </r>
  <r>
    <n v="6186"/>
    <s v="11/11/2023"/>
    <d v="1899-12-30T17:11:52"/>
    <n v="23"/>
    <x v="5"/>
    <x v="2"/>
    <x v="5"/>
    <n v="52.939900000000002"/>
    <n v="-106.4509"/>
    <n v="37"/>
    <b v="1"/>
    <n v="101"/>
    <x v="1"/>
    <x v="1"/>
    <n v="1"/>
    <b v="0"/>
    <x v="1"/>
    <s v="Overnight"/>
    <s v="Credit Card"/>
    <n v="5"/>
    <s v="Sunny"/>
    <s v="Black Friday"/>
    <x v="0"/>
    <b v="1"/>
    <n v="4"/>
    <n v="16.649999999999999"/>
    <n v="16.649999999999999"/>
    <n v="1.67"/>
    <x v="1"/>
  </r>
  <r>
    <n v="6187"/>
    <s v="13/12/2023"/>
    <d v="1899-12-30T14:02:55"/>
    <n v="384"/>
    <x v="26"/>
    <x v="1"/>
    <x v="11"/>
    <n v="63.588799999999999"/>
    <n v="-115.5069"/>
    <n v="67"/>
    <b v="0"/>
    <n v="557"/>
    <x v="3"/>
    <x v="3"/>
    <n v="4"/>
    <b v="1"/>
    <x v="1"/>
    <s v="Overnight"/>
    <s v="Debit Card"/>
    <n v="2"/>
    <s v="Rainy"/>
    <s v="Black Friday"/>
    <x v="0"/>
    <b v="1"/>
    <n v="3"/>
    <n v="33.770000000000003"/>
    <n v="135.1"/>
    <n v="13.51"/>
    <x v="1"/>
  </r>
  <r>
    <n v="6188"/>
    <s v="11/09/2022"/>
    <d v="1899-12-30T21:22:09"/>
    <n v="317"/>
    <x v="31"/>
    <x v="1"/>
    <x v="7"/>
    <n v="45.077800000000003"/>
    <n v="-63.546700000000001"/>
    <n v="14"/>
    <b v="0"/>
    <n v="651"/>
    <x v="3"/>
    <x v="3"/>
    <n v="5"/>
    <b v="1"/>
    <x v="0"/>
    <s v="Overnight"/>
    <s v="Credit Card"/>
    <n v="5"/>
    <s v="Sunny"/>
    <s v="None"/>
    <x v="0"/>
    <b v="0"/>
    <n v="3"/>
    <n v="62.72"/>
    <n v="313.62"/>
    <n v="0"/>
    <x v="0"/>
  </r>
  <r>
    <n v="6189"/>
    <s v="12/12/2018"/>
    <d v="1899-12-30T12:56:43"/>
    <n v="448"/>
    <x v="36"/>
    <x v="2"/>
    <x v="4"/>
    <n v="53.760899999999999"/>
    <n v="-98.813900000000004"/>
    <n v="6"/>
    <b v="0"/>
    <n v="961"/>
    <x v="4"/>
    <x v="4"/>
    <n v="3"/>
    <b v="0"/>
    <x v="1"/>
    <s v="Standard"/>
    <s v="Online Payment"/>
    <n v="3"/>
    <s v="Snowy"/>
    <s v="Black Friday"/>
    <x v="0"/>
    <b v="1"/>
    <n v="1"/>
    <n v="18.34"/>
    <n v="55.02"/>
    <n v="5.5"/>
    <x v="1"/>
  </r>
  <r>
    <n v="6190"/>
    <s v="11/01/2021"/>
    <d v="1899-12-30T22:41:05"/>
    <n v="76"/>
    <x v="11"/>
    <x v="1"/>
    <x v="3"/>
    <n v="53.933300000000003"/>
    <n v="-116.5765"/>
    <n v="17"/>
    <b v="1"/>
    <n v="321"/>
    <x v="3"/>
    <x v="3"/>
    <n v="2"/>
    <b v="0"/>
    <x v="1"/>
    <s v="Express"/>
    <s v="Credit Card"/>
    <n v="5"/>
    <s v="Sunny"/>
    <s v="Black Friday"/>
    <x v="0"/>
    <b v="0"/>
    <n v="3"/>
    <n v="93.37"/>
    <n v="186.74"/>
    <n v="18.670000000000002"/>
    <x v="1"/>
  </r>
  <r>
    <n v="6191"/>
    <s v="17/12/2022"/>
    <d v="1899-12-30T19:28:39"/>
    <n v="364"/>
    <x v="30"/>
    <x v="0"/>
    <x v="0"/>
    <n v="51.253799999999998"/>
    <n v="-85.3232"/>
    <n v="44"/>
    <b v="1"/>
    <n v="767"/>
    <x v="0"/>
    <x v="0"/>
    <n v="3"/>
    <b v="1"/>
    <x v="1"/>
    <s v="Standard"/>
    <s v="Online Payment"/>
    <n v="2"/>
    <s v="Snowy"/>
    <s v="Christmas Market"/>
    <x v="1"/>
    <b v="1"/>
    <n v="2"/>
    <n v="41.72"/>
    <n v="125.15"/>
    <n v="0"/>
    <x v="0"/>
  </r>
  <r>
    <n v="6192"/>
    <s v="11/01/2018"/>
    <d v="1899-12-30T00:58:26"/>
    <n v="110"/>
    <x v="1"/>
    <x v="1"/>
    <x v="12"/>
    <n v="64.248000000000005"/>
    <n v="-84.889600000000002"/>
    <n v="87"/>
    <b v="0"/>
    <n v="4"/>
    <x v="4"/>
    <x v="4"/>
    <n v="4"/>
    <b v="1"/>
    <x v="0"/>
    <s v="Overnight"/>
    <s v="Debit Card"/>
    <n v="3"/>
    <s v="Sunny"/>
    <s v="None"/>
    <x v="0"/>
    <b v="1"/>
    <n v="1"/>
    <n v="93.05"/>
    <n v="372.19"/>
    <n v="0"/>
    <x v="0"/>
  </r>
  <r>
    <n v="6193"/>
    <s v="15/12/2022"/>
    <d v="1899-12-30T14:34:48"/>
    <n v="297"/>
    <x v="18"/>
    <x v="1"/>
    <x v="10"/>
    <n v="64.282300000000006"/>
    <n v="-135"/>
    <n v="52"/>
    <b v="0"/>
    <n v="783"/>
    <x v="3"/>
    <x v="3"/>
    <n v="5"/>
    <b v="0"/>
    <x v="0"/>
    <s v="Overnight"/>
    <s v="Cash"/>
    <n v="5"/>
    <s v="Snowy"/>
    <s v="Christmas Market"/>
    <x v="1"/>
    <b v="0"/>
    <n v="3"/>
    <n v="97.09"/>
    <n v="485.45"/>
    <n v="0"/>
    <x v="0"/>
  </r>
  <r>
    <n v="6194"/>
    <s v="11/09/2020"/>
    <d v="1899-12-30T11:50:39"/>
    <n v="323"/>
    <x v="37"/>
    <x v="1"/>
    <x v="8"/>
    <n v="46.318800000000003"/>
    <n v="-63.146099999999997"/>
    <n v="69"/>
    <b v="1"/>
    <n v="8"/>
    <x v="1"/>
    <x v="1"/>
    <n v="1"/>
    <b v="0"/>
    <x v="0"/>
    <s v="Express"/>
    <s v="Online Payment"/>
    <n v="5"/>
    <s v="Rainy"/>
    <s v="Christmas Market"/>
    <x v="1"/>
    <b v="0"/>
    <n v="5"/>
    <n v="87.33"/>
    <n v="87.33"/>
    <n v="0"/>
    <x v="0"/>
  </r>
  <r>
    <n v="6195"/>
    <s v="15/12/2023"/>
    <d v="1899-12-30T13:58:26"/>
    <n v="116"/>
    <x v="42"/>
    <x v="2"/>
    <x v="7"/>
    <n v="45.077800000000003"/>
    <n v="-63.546700000000001"/>
    <n v="72"/>
    <b v="1"/>
    <n v="783"/>
    <x v="4"/>
    <x v="4"/>
    <n v="5"/>
    <b v="0"/>
    <x v="0"/>
    <s v="Express"/>
    <s v="Credit Card"/>
    <n v="1"/>
    <s v="Sunny"/>
    <s v="None"/>
    <x v="0"/>
    <b v="1"/>
    <n v="2"/>
    <n v="57.6"/>
    <n v="288.01"/>
    <n v="0"/>
    <x v="0"/>
  </r>
  <r>
    <n v="6196"/>
    <s v="27/11/2022"/>
    <d v="1899-12-30T01:42:18"/>
    <n v="164"/>
    <x v="33"/>
    <x v="2"/>
    <x v="0"/>
    <n v="51.253799999999998"/>
    <n v="-85.3232"/>
    <n v="30"/>
    <b v="1"/>
    <n v="77"/>
    <x v="4"/>
    <x v="4"/>
    <n v="5"/>
    <b v="0"/>
    <x v="0"/>
    <s v="Overnight"/>
    <s v="Cash"/>
    <n v="3"/>
    <s v="Snowy"/>
    <s v="Black Friday"/>
    <x v="0"/>
    <b v="1"/>
    <n v="3"/>
    <n v="33.26"/>
    <n v="166.32"/>
    <n v="16.63"/>
    <x v="1"/>
  </r>
  <r>
    <n v="6197"/>
    <s v="27/12/2021"/>
    <d v="1899-12-30T16:17:02"/>
    <n v="270"/>
    <x v="8"/>
    <x v="1"/>
    <x v="12"/>
    <n v="64.248000000000005"/>
    <n v="-84.889600000000002"/>
    <n v="37"/>
    <b v="1"/>
    <n v="607"/>
    <x v="4"/>
    <x v="4"/>
    <n v="5"/>
    <b v="0"/>
    <x v="0"/>
    <s v="Express"/>
    <s v="Online Payment"/>
    <n v="2"/>
    <s v="Snowy"/>
    <s v="None"/>
    <x v="0"/>
    <b v="1"/>
    <n v="3"/>
    <n v="97.95"/>
    <n v="489.77"/>
    <n v="0"/>
    <x v="0"/>
  </r>
  <r>
    <n v="6198"/>
    <s v="25/12/2021"/>
    <d v="1899-12-30T16:24:52"/>
    <n v="47"/>
    <x v="47"/>
    <x v="2"/>
    <x v="3"/>
    <n v="53.933300000000003"/>
    <n v="-116.5765"/>
    <n v="43"/>
    <b v="1"/>
    <n v="934"/>
    <x v="2"/>
    <x v="2"/>
    <n v="4"/>
    <b v="1"/>
    <x v="1"/>
    <s v="Express"/>
    <s v="Cash"/>
    <n v="5"/>
    <s v="Sunny"/>
    <s v="Christmas Market"/>
    <x v="1"/>
    <b v="1"/>
    <n v="1"/>
    <n v="67.09"/>
    <n v="268.38"/>
    <n v="0"/>
    <x v="0"/>
  </r>
  <r>
    <n v="6199"/>
    <s v="12/02/2019"/>
    <d v="1899-12-30T04:20:32"/>
    <n v="103"/>
    <x v="32"/>
    <x v="0"/>
    <x v="9"/>
    <n v="54.273099999999999"/>
    <n v="-61.738799999999998"/>
    <n v="96"/>
    <b v="1"/>
    <n v="345"/>
    <x v="2"/>
    <x v="2"/>
    <n v="5"/>
    <b v="0"/>
    <x v="1"/>
    <s v="Express"/>
    <s v="Credit Card"/>
    <n v="4"/>
    <s v="Snowy"/>
    <s v="None"/>
    <x v="0"/>
    <b v="1"/>
    <n v="4"/>
    <n v="93.59"/>
    <n v="467.96"/>
    <n v="0"/>
    <x v="0"/>
  </r>
  <r>
    <n v="6200"/>
    <s v="22/11/2020"/>
    <d v="1899-12-30T20:56:11"/>
    <n v="213"/>
    <x v="31"/>
    <x v="0"/>
    <x v="1"/>
    <n v="53.726700000000001"/>
    <n v="-127.6476"/>
    <n v="91"/>
    <b v="0"/>
    <n v="180"/>
    <x v="2"/>
    <x v="2"/>
    <n v="4"/>
    <b v="0"/>
    <x v="1"/>
    <s v="Standard"/>
    <s v="Cash"/>
    <n v="4"/>
    <s v="Rainy"/>
    <s v="Christmas Market"/>
    <x v="1"/>
    <b v="1"/>
    <n v="2"/>
    <n v="77.459999999999994"/>
    <n v="309.82"/>
    <n v="0"/>
    <x v="0"/>
  </r>
  <r>
    <n v="6201"/>
    <s v="12/12/2022"/>
    <d v="1899-12-30T18:32:14"/>
    <n v="408"/>
    <x v="17"/>
    <x v="2"/>
    <x v="2"/>
    <n v="46.813099999999999"/>
    <n v="-71.207499999999996"/>
    <n v="50"/>
    <b v="1"/>
    <n v="153"/>
    <x v="0"/>
    <x v="0"/>
    <n v="2"/>
    <b v="1"/>
    <x v="1"/>
    <s v="Standard"/>
    <s v="Credit Card"/>
    <n v="2"/>
    <s v="Sunny"/>
    <s v="None"/>
    <x v="0"/>
    <b v="1"/>
    <n v="4"/>
    <n v="50.78"/>
    <n v="101.55"/>
    <n v="0"/>
    <x v="0"/>
  </r>
  <r>
    <n v="6202"/>
    <s v="25/12/2018"/>
    <d v="1899-12-30T06:38:44"/>
    <n v="323"/>
    <x v="8"/>
    <x v="1"/>
    <x v="6"/>
    <n v="46.565300000000001"/>
    <n v="-66.4619"/>
    <n v="63"/>
    <b v="0"/>
    <n v="192"/>
    <x v="0"/>
    <x v="0"/>
    <n v="2"/>
    <b v="1"/>
    <x v="1"/>
    <s v="Overnight"/>
    <s v="Credit Card"/>
    <n v="3"/>
    <s v="Snowy"/>
    <s v="Christmas Market"/>
    <x v="1"/>
    <b v="1"/>
    <n v="4"/>
    <n v="31.67"/>
    <n v="63.34"/>
    <n v="0"/>
    <x v="0"/>
  </r>
  <r>
    <n v="6203"/>
    <s v="12/10/2023"/>
    <d v="1899-12-30T03:16:23"/>
    <n v="286"/>
    <x v="8"/>
    <x v="2"/>
    <x v="10"/>
    <n v="64.282300000000006"/>
    <n v="-135"/>
    <n v="49"/>
    <b v="1"/>
    <n v="648"/>
    <x v="3"/>
    <x v="3"/>
    <n v="3"/>
    <b v="0"/>
    <x v="0"/>
    <s v="Overnight"/>
    <s v="Cash"/>
    <n v="2"/>
    <s v="Rainy"/>
    <s v="Christmas Market"/>
    <x v="1"/>
    <b v="0"/>
    <n v="5"/>
    <n v="30.09"/>
    <n v="90.28"/>
    <n v="0"/>
    <x v="0"/>
  </r>
  <r>
    <n v="6204"/>
    <s v="24/12/2022"/>
    <d v="1899-12-30T00:38:06"/>
    <n v="207"/>
    <x v="9"/>
    <x v="2"/>
    <x v="1"/>
    <n v="53.726700000000001"/>
    <n v="-127.6476"/>
    <n v="70"/>
    <b v="0"/>
    <n v="787"/>
    <x v="3"/>
    <x v="3"/>
    <n v="5"/>
    <b v="0"/>
    <x v="1"/>
    <s v="Overnight"/>
    <s v="Credit Card"/>
    <n v="1"/>
    <s v="Rainy"/>
    <s v="None"/>
    <x v="0"/>
    <b v="0"/>
    <n v="3"/>
    <n v="89.98"/>
    <n v="449.9"/>
    <n v="0"/>
    <x v="0"/>
  </r>
  <r>
    <n v="6205"/>
    <s v="11/10/2021"/>
    <d v="1899-12-30T05:31:46"/>
    <n v="423"/>
    <x v="7"/>
    <x v="1"/>
    <x v="5"/>
    <n v="52.939900000000002"/>
    <n v="-106.4509"/>
    <n v="40"/>
    <b v="1"/>
    <n v="108"/>
    <x v="3"/>
    <x v="3"/>
    <n v="1"/>
    <b v="1"/>
    <x v="1"/>
    <s v="Express"/>
    <s v="Cash"/>
    <n v="2"/>
    <s v="Snowy"/>
    <s v="None"/>
    <x v="0"/>
    <b v="1"/>
    <n v="4"/>
    <n v="10.27"/>
    <n v="10.27"/>
    <n v="0"/>
    <x v="0"/>
  </r>
  <r>
    <n v="6206"/>
    <s v="25/11/2021"/>
    <d v="1899-12-30T18:07:17"/>
    <n v="375"/>
    <x v="33"/>
    <x v="1"/>
    <x v="9"/>
    <n v="54.273099999999999"/>
    <n v="-61.738799999999998"/>
    <n v="39"/>
    <b v="1"/>
    <n v="829"/>
    <x v="0"/>
    <x v="0"/>
    <n v="5"/>
    <b v="0"/>
    <x v="0"/>
    <s v="Overnight"/>
    <s v="Online Payment"/>
    <n v="1"/>
    <s v="Rainy"/>
    <s v="Black Friday"/>
    <x v="0"/>
    <b v="0"/>
    <n v="5"/>
    <n v="81.14"/>
    <n v="405.69"/>
    <n v="40.57"/>
    <x v="1"/>
  </r>
  <r>
    <n v="6207"/>
    <s v="29/11/2019"/>
    <d v="1899-12-30T16:05:24"/>
    <n v="89"/>
    <x v="31"/>
    <x v="0"/>
    <x v="1"/>
    <n v="53.726700000000001"/>
    <n v="-127.6476"/>
    <n v="84"/>
    <b v="1"/>
    <n v="520"/>
    <x v="3"/>
    <x v="3"/>
    <n v="4"/>
    <b v="0"/>
    <x v="0"/>
    <s v="Overnight"/>
    <s v="Debit Card"/>
    <n v="1"/>
    <s v="Snowy"/>
    <s v="Black Friday"/>
    <x v="0"/>
    <b v="1"/>
    <n v="4"/>
    <n v="51.38"/>
    <n v="205.53"/>
    <n v="20.55"/>
    <x v="1"/>
  </r>
  <r>
    <n v="6208"/>
    <s v="26/12/2023"/>
    <d v="1899-12-30T16:15:59"/>
    <n v="441"/>
    <x v="35"/>
    <x v="1"/>
    <x v="1"/>
    <n v="53.726700000000001"/>
    <n v="-127.6476"/>
    <n v="15"/>
    <b v="1"/>
    <n v="831"/>
    <x v="0"/>
    <x v="0"/>
    <n v="2"/>
    <b v="1"/>
    <x v="0"/>
    <s v="Standard"/>
    <s v="Debit Card"/>
    <n v="3"/>
    <s v="Sunny"/>
    <s v="Black Friday"/>
    <x v="0"/>
    <b v="1"/>
    <n v="5"/>
    <n v="45.09"/>
    <n v="90.18"/>
    <n v="9.02"/>
    <x v="1"/>
  </r>
  <r>
    <n v="6209"/>
    <s v="25/12/2019"/>
    <d v="1899-12-30T23:51:44"/>
    <n v="315"/>
    <x v="19"/>
    <x v="0"/>
    <x v="1"/>
    <n v="53.726700000000001"/>
    <n v="-127.6476"/>
    <n v="91"/>
    <b v="1"/>
    <n v="722"/>
    <x v="1"/>
    <x v="1"/>
    <n v="3"/>
    <b v="1"/>
    <x v="1"/>
    <s v="Overnight"/>
    <s v="Cash"/>
    <n v="2"/>
    <s v="Rainy"/>
    <s v="None"/>
    <x v="0"/>
    <b v="0"/>
    <n v="2"/>
    <n v="15.37"/>
    <n v="46.11"/>
    <n v="0"/>
    <x v="0"/>
  </r>
  <r>
    <n v="6210"/>
    <s v="12/06/2020"/>
    <d v="1899-12-30T02:56:15"/>
    <n v="274"/>
    <x v="12"/>
    <x v="0"/>
    <x v="8"/>
    <n v="46.318800000000003"/>
    <n v="-63.146099999999997"/>
    <n v="35"/>
    <b v="0"/>
    <n v="251"/>
    <x v="2"/>
    <x v="2"/>
    <n v="5"/>
    <b v="0"/>
    <x v="1"/>
    <s v="Overnight"/>
    <s v="Credit Card"/>
    <n v="3"/>
    <s v="Sunny"/>
    <s v="None"/>
    <x v="0"/>
    <b v="1"/>
    <n v="1"/>
    <n v="71.150000000000006"/>
    <n v="355.77"/>
    <n v="0"/>
    <x v="0"/>
  </r>
  <r>
    <n v="6211"/>
    <s v="11/07/2022"/>
    <d v="1899-12-30T22:39:21"/>
    <n v="429"/>
    <x v="52"/>
    <x v="0"/>
    <x v="10"/>
    <n v="64.282300000000006"/>
    <n v="-135"/>
    <n v="73"/>
    <b v="1"/>
    <n v="524"/>
    <x v="3"/>
    <x v="3"/>
    <n v="2"/>
    <b v="0"/>
    <x v="1"/>
    <s v="Standard"/>
    <s v="Online Payment"/>
    <n v="5"/>
    <s v="Sunny"/>
    <s v="None"/>
    <x v="0"/>
    <b v="0"/>
    <n v="2"/>
    <n v="74.2"/>
    <n v="148.38999999999999"/>
    <n v="0"/>
    <x v="0"/>
  </r>
  <r>
    <n v="6212"/>
    <s v="11/03/2019"/>
    <d v="1899-12-30T03:19:54"/>
    <n v="237"/>
    <x v="51"/>
    <x v="2"/>
    <x v="11"/>
    <n v="63.588799999999999"/>
    <n v="-115.5069"/>
    <n v="14"/>
    <b v="1"/>
    <n v="709"/>
    <x v="4"/>
    <x v="4"/>
    <n v="5"/>
    <b v="1"/>
    <x v="0"/>
    <s v="Overnight"/>
    <s v="Cash"/>
    <n v="2"/>
    <s v="Snowy"/>
    <s v="None"/>
    <x v="0"/>
    <b v="0"/>
    <n v="4"/>
    <n v="98.56"/>
    <n v="492.82"/>
    <n v="0"/>
    <x v="0"/>
  </r>
  <r>
    <n v="6213"/>
    <s v="25/12/2021"/>
    <d v="1899-12-30T09:48:40"/>
    <n v="54"/>
    <x v="37"/>
    <x v="2"/>
    <x v="5"/>
    <n v="52.939900000000002"/>
    <n v="-106.4509"/>
    <n v="74"/>
    <b v="0"/>
    <n v="374"/>
    <x v="1"/>
    <x v="1"/>
    <n v="3"/>
    <b v="1"/>
    <x v="0"/>
    <s v="Standard"/>
    <s v="Cash"/>
    <n v="3"/>
    <s v="Sunny"/>
    <s v="Black Friday"/>
    <x v="0"/>
    <b v="0"/>
    <n v="3"/>
    <n v="66.680000000000007"/>
    <n v="200.04"/>
    <n v="20"/>
    <x v="1"/>
  </r>
  <r>
    <n v="6214"/>
    <s v="20/12/2022"/>
    <d v="1899-12-30T04:55:41"/>
    <n v="470"/>
    <x v="17"/>
    <x v="1"/>
    <x v="11"/>
    <n v="63.588799999999999"/>
    <n v="-115.5069"/>
    <n v="91"/>
    <b v="0"/>
    <n v="390"/>
    <x v="2"/>
    <x v="2"/>
    <n v="4"/>
    <b v="1"/>
    <x v="1"/>
    <s v="Overnight"/>
    <s v="Cash"/>
    <n v="1"/>
    <s v="Snowy"/>
    <s v="None"/>
    <x v="0"/>
    <b v="1"/>
    <n v="2"/>
    <n v="48.8"/>
    <n v="195.21"/>
    <n v="0"/>
    <x v="0"/>
  </r>
  <r>
    <n v="6215"/>
    <s v="13/12/2019"/>
    <d v="1899-12-30T11:14:39"/>
    <n v="425"/>
    <x v="48"/>
    <x v="0"/>
    <x v="8"/>
    <n v="46.318800000000003"/>
    <n v="-63.146099999999997"/>
    <n v="96"/>
    <b v="0"/>
    <n v="779"/>
    <x v="1"/>
    <x v="1"/>
    <n v="3"/>
    <b v="1"/>
    <x v="1"/>
    <s v="Standard"/>
    <s v="Online Payment"/>
    <n v="4"/>
    <s v="Snowy"/>
    <s v="Christmas Market"/>
    <x v="1"/>
    <b v="0"/>
    <n v="3"/>
    <n v="42.74"/>
    <n v="128.21"/>
    <n v="0"/>
    <x v="0"/>
  </r>
  <r>
    <n v="6216"/>
    <s v="18/11/2021"/>
    <d v="1899-12-30T10:18:28"/>
    <n v="150"/>
    <x v="46"/>
    <x v="2"/>
    <x v="2"/>
    <n v="46.813099999999999"/>
    <n v="-71.207499999999996"/>
    <n v="48"/>
    <b v="0"/>
    <n v="795"/>
    <x v="2"/>
    <x v="2"/>
    <n v="3"/>
    <b v="1"/>
    <x v="0"/>
    <s v="Standard"/>
    <s v="Online Payment"/>
    <n v="3"/>
    <s v="Sunny"/>
    <s v="Christmas Market"/>
    <x v="1"/>
    <b v="0"/>
    <n v="3"/>
    <n v="31.59"/>
    <n v="94.76"/>
    <n v="0"/>
    <x v="0"/>
  </r>
  <r>
    <n v="6217"/>
    <s v="23/11/2022"/>
    <d v="1899-12-30T01:01:31"/>
    <n v="466"/>
    <x v="4"/>
    <x v="1"/>
    <x v="4"/>
    <n v="53.760899999999999"/>
    <n v="-98.813900000000004"/>
    <n v="26"/>
    <b v="1"/>
    <n v="378"/>
    <x v="4"/>
    <x v="4"/>
    <n v="4"/>
    <b v="0"/>
    <x v="0"/>
    <s v="Express"/>
    <s v="Cash"/>
    <n v="3"/>
    <s v="Snowy"/>
    <s v="Black Friday"/>
    <x v="0"/>
    <b v="1"/>
    <n v="3"/>
    <n v="36.93"/>
    <n v="147.72999999999999"/>
    <n v="14.77"/>
    <x v="1"/>
  </r>
  <r>
    <n v="6218"/>
    <s v="12/04/2021"/>
    <d v="1899-12-30T18:54:02"/>
    <n v="38"/>
    <x v="23"/>
    <x v="0"/>
    <x v="3"/>
    <n v="53.933300000000003"/>
    <n v="-116.5765"/>
    <n v="25"/>
    <b v="1"/>
    <n v="657"/>
    <x v="0"/>
    <x v="0"/>
    <n v="4"/>
    <b v="1"/>
    <x v="1"/>
    <s v="Standard"/>
    <s v="Cash"/>
    <n v="1"/>
    <s v="Sunny"/>
    <s v="Black Friday"/>
    <x v="0"/>
    <b v="1"/>
    <n v="3"/>
    <n v="52.95"/>
    <n v="211.79"/>
    <n v="21.18"/>
    <x v="1"/>
  </r>
  <r>
    <n v="6219"/>
    <s v="24/11/2021"/>
    <d v="1899-12-30T00:45:29"/>
    <n v="470"/>
    <x v="9"/>
    <x v="1"/>
    <x v="4"/>
    <n v="53.760899999999999"/>
    <n v="-98.813900000000004"/>
    <n v="12"/>
    <b v="1"/>
    <n v="711"/>
    <x v="2"/>
    <x v="2"/>
    <n v="2"/>
    <b v="1"/>
    <x v="0"/>
    <s v="Express"/>
    <s v="Credit Card"/>
    <n v="2"/>
    <s v="Snowy"/>
    <s v="Black Friday"/>
    <x v="0"/>
    <b v="1"/>
    <n v="2"/>
    <n v="58.26"/>
    <n v="116.53"/>
    <n v="11.65"/>
    <x v="1"/>
  </r>
  <r>
    <n v="6220"/>
    <s v="25/12/2021"/>
    <d v="1899-12-30T16:47:23"/>
    <n v="32"/>
    <x v="40"/>
    <x v="0"/>
    <x v="7"/>
    <n v="45.077800000000003"/>
    <n v="-63.546700000000001"/>
    <n v="94"/>
    <b v="0"/>
    <n v="963"/>
    <x v="0"/>
    <x v="0"/>
    <n v="3"/>
    <b v="0"/>
    <x v="0"/>
    <s v="Standard"/>
    <s v="Online Payment"/>
    <n v="5"/>
    <s v="Sunny"/>
    <s v="Christmas Market"/>
    <x v="1"/>
    <b v="0"/>
    <n v="1"/>
    <n v="25.67"/>
    <n v="77.02"/>
    <n v="0"/>
    <x v="0"/>
  </r>
  <r>
    <n v="6221"/>
    <s v="23/11/2020"/>
    <d v="1899-12-30T21:57:14"/>
    <n v="473"/>
    <x v="0"/>
    <x v="2"/>
    <x v="1"/>
    <n v="53.726700000000001"/>
    <n v="-127.6476"/>
    <n v="28"/>
    <b v="1"/>
    <n v="688"/>
    <x v="0"/>
    <x v="0"/>
    <n v="4"/>
    <b v="0"/>
    <x v="0"/>
    <s v="Standard"/>
    <s v="Debit Card"/>
    <n v="2"/>
    <s v="Snowy"/>
    <s v="Black Friday"/>
    <x v="0"/>
    <b v="1"/>
    <n v="1"/>
    <n v="51.53"/>
    <n v="206.14"/>
    <n v="20.61"/>
    <x v="1"/>
  </r>
  <r>
    <n v="6222"/>
    <s v="12/02/2022"/>
    <d v="1899-12-30T15:21:14"/>
    <n v="189"/>
    <x v="37"/>
    <x v="1"/>
    <x v="8"/>
    <n v="46.318800000000003"/>
    <n v="-63.146099999999997"/>
    <n v="89"/>
    <b v="1"/>
    <n v="465"/>
    <x v="1"/>
    <x v="1"/>
    <n v="4"/>
    <b v="1"/>
    <x v="1"/>
    <s v="Overnight"/>
    <s v="Cash"/>
    <n v="3"/>
    <s v="Snowy"/>
    <s v="Black Friday"/>
    <x v="0"/>
    <b v="1"/>
    <n v="5"/>
    <n v="65.77"/>
    <n v="263.08999999999997"/>
    <n v="26.31"/>
    <x v="1"/>
  </r>
  <r>
    <n v="6223"/>
    <s v="30/12/2019"/>
    <d v="1899-12-30T10:43:03"/>
    <n v="459"/>
    <x v="33"/>
    <x v="1"/>
    <x v="2"/>
    <n v="46.813099999999999"/>
    <n v="-71.207499999999996"/>
    <n v="47"/>
    <b v="0"/>
    <n v="730"/>
    <x v="3"/>
    <x v="3"/>
    <n v="4"/>
    <b v="1"/>
    <x v="0"/>
    <s v="Express"/>
    <s v="Credit Card"/>
    <n v="2"/>
    <s v="Rainy"/>
    <s v="None"/>
    <x v="0"/>
    <b v="1"/>
    <n v="3"/>
    <n v="13.83"/>
    <n v="55.32"/>
    <n v="0"/>
    <x v="0"/>
  </r>
  <r>
    <n v="6224"/>
    <s v="15/11/2018"/>
    <d v="1899-12-30T12:50:56"/>
    <n v="380"/>
    <x v="41"/>
    <x v="0"/>
    <x v="1"/>
    <n v="53.726700000000001"/>
    <n v="-127.6476"/>
    <n v="81"/>
    <b v="0"/>
    <n v="807"/>
    <x v="1"/>
    <x v="1"/>
    <n v="3"/>
    <b v="0"/>
    <x v="0"/>
    <s v="Express"/>
    <s v="Online Payment"/>
    <n v="2"/>
    <s v="Snowy"/>
    <s v="None"/>
    <x v="0"/>
    <b v="1"/>
    <n v="3"/>
    <n v="11.67"/>
    <n v="35.020000000000003"/>
    <n v="0"/>
    <x v="0"/>
  </r>
  <r>
    <n v="6225"/>
    <s v="15/12/2021"/>
    <d v="1899-12-30T00:56:00"/>
    <n v="163"/>
    <x v="36"/>
    <x v="2"/>
    <x v="3"/>
    <n v="53.933300000000003"/>
    <n v="-116.5765"/>
    <n v="25"/>
    <b v="0"/>
    <n v="217"/>
    <x v="0"/>
    <x v="0"/>
    <n v="3"/>
    <b v="0"/>
    <x v="1"/>
    <s v="Overnight"/>
    <s v="Credit Card"/>
    <n v="5"/>
    <s v="Sunny"/>
    <s v="Black Friday"/>
    <x v="0"/>
    <b v="1"/>
    <n v="3"/>
    <n v="77.36"/>
    <n v="232.08"/>
    <n v="23.21"/>
    <x v="1"/>
  </r>
  <r>
    <n v="6226"/>
    <s v="20/12/2022"/>
    <d v="1899-12-30T13:10:50"/>
    <n v="252"/>
    <x v="17"/>
    <x v="2"/>
    <x v="4"/>
    <n v="53.760899999999999"/>
    <n v="-98.813900000000004"/>
    <n v="85"/>
    <b v="1"/>
    <n v="146"/>
    <x v="2"/>
    <x v="2"/>
    <n v="3"/>
    <b v="0"/>
    <x v="1"/>
    <s v="Standard"/>
    <s v="Cash"/>
    <n v="2"/>
    <s v="Sunny"/>
    <s v="Black Friday"/>
    <x v="0"/>
    <b v="1"/>
    <n v="3"/>
    <n v="49.34"/>
    <n v="148.01"/>
    <n v="14.8"/>
    <x v="1"/>
  </r>
  <r>
    <n v="6227"/>
    <s v="20/11/2018"/>
    <d v="1899-12-30T06:54:39"/>
    <n v="478"/>
    <x v="35"/>
    <x v="1"/>
    <x v="5"/>
    <n v="52.939900000000002"/>
    <n v="-106.4509"/>
    <n v="82"/>
    <b v="0"/>
    <n v="947"/>
    <x v="4"/>
    <x v="4"/>
    <n v="4"/>
    <b v="1"/>
    <x v="0"/>
    <s v="Standard"/>
    <s v="Online Payment"/>
    <n v="4"/>
    <s v="Snowy"/>
    <s v="Black Friday"/>
    <x v="0"/>
    <b v="0"/>
    <n v="4"/>
    <n v="81.31"/>
    <n v="325.25"/>
    <n v="32.520000000000003"/>
    <x v="1"/>
  </r>
  <r>
    <n v="6228"/>
    <s v="12/07/2022"/>
    <d v="1899-12-30T17:14:46"/>
    <n v="160"/>
    <x v="9"/>
    <x v="0"/>
    <x v="8"/>
    <n v="46.318800000000003"/>
    <n v="-63.146099999999997"/>
    <n v="89"/>
    <b v="0"/>
    <n v="998"/>
    <x v="2"/>
    <x v="2"/>
    <n v="2"/>
    <b v="0"/>
    <x v="1"/>
    <s v="Overnight"/>
    <s v="Cash"/>
    <n v="2"/>
    <s v="Snowy"/>
    <s v="Black Friday"/>
    <x v="0"/>
    <b v="1"/>
    <n v="3"/>
    <n v="79.77"/>
    <n v="159.54"/>
    <n v="15.95"/>
    <x v="1"/>
  </r>
  <r>
    <n v="6229"/>
    <s v="18/12/2018"/>
    <d v="1899-12-30T03:23:56"/>
    <n v="442"/>
    <x v="43"/>
    <x v="1"/>
    <x v="3"/>
    <n v="53.933300000000003"/>
    <n v="-116.5765"/>
    <n v="66"/>
    <b v="0"/>
    <n v="777"/>
    <x v="4"/>
    <x v="4"/>
    <n v="5"/>
    <b v="1"/>
    <x v="1"/>
    <s v="Overnight"/>
    <s v="Debit Card"/>
    <n v="2"/>
    <s v="Snowy"/>
    <s v="Christmas Market"/>
    <x v="1"/>
    <b v="1"/>
    <n v="4"/>
    <n v="50.85"/>
    <n v="254.25"/>
    <n v="0"/>
    <x v="0"/>
  </r>
  <r>
    <n v="6230"/>
    <s v="20/11/2023"/>
    <d v="1899-12-30T01:23:40"/>
    <n v="481"/>
    <x v="30"/>
    <x v="1"/>
    <x v="4"/>
    <n v="53.760899999999999"/>
    <n v="-98.813900000000004"/>
    <n v="17"/>
    <b v="0"/>
    <n v="578"/>
    <x v="2"/>
    <x v="2"/>
    <n v="4"/>
    <b v="1"/>
    <x v="0"/>
    <s v="Overnight"/>
    <s v="Cash"/>
    <n v="2"/>
    <s v="Rainy"/>
    <s v="Christmas Market"/>
    <x v="1"/>
    <b v="0"/>
    <n v="5"/>
    <n v="15.9"/>
    <n v="63.6"/>
    <n v="0"/>
    <x v="0"/>
  </r>
  <r>
    <n v="6231"/>
    <s v="11/03/2018"/>
    <d v="1899-12-30T07:24:29"/>
    <n v="192"/>
    <x v="26"/>
    <x v="0"/>
    <x v="4"/>
    <n v="53.760899999999999"/>
    <n v="-98.813900000000004"/>
    <n v="47"/>
    <b v="0"/>
    <n v="41"/>
    <x v="0"/>
    <x v="0"/>
    <n v="4"/>
    <b v="1"/>
    <x v="1"/>
    <s v="Standard"/>
    <s v="Cash"/>
    <n v="5"/>
    <s v="Sunny"/>
    <s v="Christmas Market"/>
    <x v="1"/>
    <b v="0"/>
    <n v="1"/>
    <n v="21.1"/>
    <n v="84.38"/>
    <n v="0"/>
    <x v="0"/>
  </r>
  <r>
    <n v="6232"/>
    <s v="28/11/2022"/>
    <d v="1899-12-30T00:36:41"/>
    <n v="383"/>
    <x v="12"/>
    <x v="1"/>
    <x v="3"/>
    <n v="53.933300000000003"/>
    <n v="-116.5765"/>
    <n v="33"/>
    <b v="0"/>
    <n v="215"/>
    <x v="3"/>
    <x v="3"/>
    <n v="4"/>
    <b v="1"/>
    <x v="1"/>
    <s v="Standard"/>
    <s v="Cash"/>
    <n v="3"/>
    <s v="Snowy"/>
    <s v="Black Friday"/>
    <x v="0"/>
    <b v="0"/>
    <n v="5"/>
    <n v="90.85"/>
    <n v="363.41"/>
    <n v="36.340000000000003"/>
    <x v="1"/>
  </r>
  <r>
    <n v="6233"/>
    <s v="11/05/2020"/>
    <d v="1899-12-30T11:06:52"/>
    <n v="325"/>
    <x v="34"/>
    <x v="0"/>
    <x v="4"/>
    <n v="53.760899999999999"/>
    <n v="-98.813900000000004"/>
    <n v="11"/>
    <b v="0"/>
    <n v="483"/>
    <x v="4"/>
    <x v="4"/>
    <n v="5"/>
    <b v="1"/>
    <x v="1"/>
    <s v="Standard"/>
    <s v="Online Payment"/>
    <n v="3"/>
    <s v="Sunny"/>
    <s v="Christmas Market"/>
    <x v="1"/>
    <b v="0"/>
    <n v="3"/>
    <n v="11.41"/>
    <n v="57.04"/>
    <n v="0"/>
    <x v="0"/>
  </r>
  <r>
    <n v="6234"/>
    <s v="11/05/2019"/>
    <d v="1899-12-30T11:02:23"/>
    <n v="378"/>
    <x v="48"/>
    <x v="0"/>
    <x v="10"/>
    <n v="64.282300000000006"/>
    <n v="-135"/>
    <n v="56"/>
    <b v="0"/>
    <n v="49"/>
    <x v="3"/>
    <x v="3"/>
    <n v="1"/>
    <b v="0"/>
    <x v="0"/>
    <s v="Express"/>
    <s v="Online Payment"/>
    <n v="1"/>
    <s v="Sunny"/>
    <s v="Black Friday"/>
    <x v="0"/>
    <b v="1"/>
    <n v="1"/>
    <n v="71.59"/>
    <n v="71.59"/>
    <n v="7.16"/>
    <x v="1"/>
  </r>
  <r>
    <n v="6235"/>
    <s v="19/11/2022"/>
    <d v="1899-12-30T08:23:53"/>
    <n v="63"/>
    <x v="41"/>
    <x v="2"/>
    <x v="2"/>
    <n v="46.813099999999999"/>
    <n v="-71.207499999999996"/>
    <n v="93"/>
    <b v="1"/>
    <n v="68"/>
    <x v="3"/>
    <x v="3"/>
    <n v="2"/>
    <b v="1"/>
    <x v="1"/>
    <s v="Express"/>
    <s v="Credit Card"/>
    <n v="2"/>
    <s v="Sunny"/>
    <s v="None"/>
    <x v="0"/>
    <b v="1"/>
    <n v="4"/>
    <n v="48.41"/>
    <n v="96.83"/>
    <n v="0"/>
    <x v="0"/>
  </r>
  <r>
    <n v="6236"/>
    <s v="25/12/2018"/>
    <d v="1899-12-30T22:59:22"/>
    <n v="209"/>
    <x v="31"/>
    <x v="0"/>
    <x v="8"/>
    <n v="46.318800000000003"/>
    <n v="-63.146099999999997"/>
    <n v="56"/>
    <b v="0"/>
    <n v="352"/>
    <x v="2"/>
    <x v="2"/>
    <n v="5"/>
    <b v="1"/>
    <x v="1"/>
    <s v="Express"/>
    <s v="Online Payment"/>
    <n v="2"/>
    <s v="Sunny"/>
    <s v="None"/>
    <x v="0"/>
    <b v="0"/>
    <n v="4"/>
    <n v="88.21"/>
    <n v="441.06"/>
    <n v="0"/>
    <x v="0"/>
  </r>
  <r>
    <n v="6237"/>
    <s v="11/05/2022"/>
    <d v="1899-12-30T20:37:25"/>
    <n v="233"/>
    <x v="31"/>
    <x v="0"/>
    <x v="12"/>
    <n v="64.248000000000005"/>
    <n v="-84.889600000000002"/>
    <n v="35"/>
    <b v="0"/>
    <n v="941"/>
    <x v="1"/>
    <x v="1"/>
    <n v="3"/>
    <b v="0"/>
    <x v="1"/>
    <s v="Standard"/>
    <s v="Debit Card"/>
    <n v="1"/>
    <s v="Snowy"/>
    <s v="Christmas Market"/>
    <x v="1"/>
    <b v="0"/>
    <n v="2"/>
    <n v="87.37"/>
    <n v="262.12"/>
    <n v="0"/>
    <x v="0"/>
  </r>
  <r>
    <n v="6238"/>
    <s v="27/12/2021"/>
    <d v="1899-12-30T02:56:56"/>
    <n v="43"/>
    <x v="11"/>
    <x v="2"/>
    <x v="9"/>
    <n v="54.273099999999999"/>
    <n v="-61.738799999999998"/>
    <n v="28"/>
    <b v="0"/>
    <n v="709"/>
    <x v="2"/>
    <x v="2"/>
    <n v="2"/>
    <b v="1"/>
    <x v="0"/>
    <s v="Express"/>
    <s v="Debit Card"/>
    <n v="5"/>
    <s v="Sunny"/>
    <s v="Christmas Market"/>
    <x v="1"/>
    <b v="0"/>
    <n v="1"/>
    <n v="83.37"/>
    <n v="166.73"/>
    <n v="0"/>
    <x v="0"/>
  </r>
  <r>
    <n v="6239"/>
    <s v="18/12/2020"/>
    <d v="1899-12-30T01:29:41"/>
    <n v="464"/>
    <x v="14"/>
    <x v="0"/>
    <x v="8"/>
    <n v="46.318800000000003"/>
    <n v="-63.146099999999997"/>
    <n v="29"/>
    <b v="0"/>
    <n v="384"/>
    <x v="4"/>
    <x v="4"/>
    <n v="3"/>
    <b v="0"/>
    <x v="1"/>
    <s v="Standard"/>
    <s v="Cash"/>
    <n v="4"/>
    <s v="Sunny"/>
    <s v="Black Friday"/>
    <x v="0"/>
    <b v="0"/>
    <n v="2"/>
    <n v="54.82"/>
    <n v="164.47"/>
    <n v="16.45"/>
    <x v="1"/>
  </r>
  <r>
    <n v="6240"/>
    <s v="11/03/2021"/>
    <d v="1899-12-30T06:21:56"/>
    <n v="416"/>
    <x v="31"/>
    <x v="0"/>
    <x v="6"/>
    <n v="46.565300000000001"/>
    <n v="-66.4619"/>
    <n v="28"/>
    <b v="1"/>
    <n v="465"/>
    <x v="1"/>
    <x v="1"/>
    <n v="5"/>
    <b v="1"/>
    <x v="1"/>
    <s v="Overnight"/>
    <s v="Credit Card"/>
    <n v="3"/>
    <s v="Rainy"/>
    <s v="Black Friday"/>
    <x v="0"/>
    <b v="0"/>
    <n v="5"/>
    <n v="92.47"/>
    <n v="462.35"/>
    <n v="46.24"/>
    <x v="1"/>
  </r>
  <r>
    <n v="6241"/>
    <s v="29/12/2018"/>
    <d v="1899-12-30T05:33:10"/>
    <n v="370"/>
    <x v="45"/>
    <x v="0"/>
    <x v="5"/>
    <n v="52.939900000000002"/>
    <n v="-106.4509"/>
    <n v="91"/>
    <b v="0"/>
    <n v="408"/>
    <x v="2"/>
    <x v="2"/>
    <n v="1"/>
    <b v="0"/>
    <x v="0"/>
    <s v="Overnight"/>
    <s v="Debit Card"/>
    <n v="4"/>
    <s v="Rainy"/>
    <s v="None"/>
    <x v="0"/>
    <b v="0"/>
    <n v="1"/>
    <n v="20.89"/>
    <n v="20.89"/>
    <n v="0"/>
    <x v="0"/>
  </r>
  <r>
    <n v="6242"/>
    <s v="30/12/2018"/>
    <d v="1899-12-30T20:16:22"/>
    <n v="149"/>
    <x v="27"/>
    <x v="2"/>
    <x v="10"/>
    <n v="64.282300000000006"/>
    <n v="-135"/>
    <n v="3"/>
    <b v="1"/>
    <n v="859"/>
    <x v="4"/>
    <x v="4"/>
    <n v="2"/>
    <b v="0"/>
    <x v="1"/>
    <s v="Standard"/>
    <s v="Online Payment"/>
    <n v="3"/>
    <s v="Rainy"/>
    <s v="Black Friday"/>
    <x v="0"/>
    <b v="1"/>
    <n v="2"/>
    <n v="62.71"/>
    <n v="125.42"/>
    <n v="12.54"/>
    <x v="1"/>
  </r>
  <r>
    <n v="6243"/>
    <s v="22/11/2019"/>
    <d v="1899-12-30T11:55:55"/>
    <n v="349"/>
    <x v="16"/>
    <x v="1"/>
    <x v="12"/>
    <n v="64.248000000000005"/>
    <n v="-84.889600000000002"/>
    <n v="15"/>
    <b v="0"/>
    <n v="954"/>
    <x v="0"/>
    <x v="0"/>
    <n v="4"/>
    <b v="0"/>
    <x v="0"/>
    <s v="Express"/>
    <s v="Cash"/>
    <n v="5"/>
    <s v="Snowy"/>
    <s v="Christmas Market"/>
    <x v="1"/>
    <b v="1"/>
    <n v="2"/>
    <n v="32.659999999999997"/>
    <n v="130.62"/>
    <n v="0"/>
    <x v="0"/>
  </r>
  <r>
    <n v="6244"/>
    <s v="28/11/2023"/>
    <d v="1899-12-30T00:17:18"/>
    <n v="303"/>
    <x v="32"/>
    <x v="0"/>
    <x v="8"/>
    <n v="46.318800000000003"/>
    <n v="-63.146099999999997"/>
    <n v="95"/>
    <b v="1"/>
    <n v="253"/>
    <x v="3"/>
    <x v="3"/>
    <n v="3"/>
    <b v="0"/>
    <x v="0"/>
    <s v="Overnight"/>
    <s v="Online Payment"/>
    <n v="2"/>
    <s v="Sunny"/>
    <s v="Black Friday"/>
    <x v="0"/>
    <b v="1"/>
    <n v="5"/>
    <n v="72.87"/>
    <n v="218.6"/>
    <n v="21.86"/>
    <x v="1"/>
  </r>
  <r>
    <n v="6245"/>
    <s v="25/12/2021"/>
    <d v="1899-12-30T19:20:26"/>
    <n v="307"/>
    <x v="15"/>
    <x v="1"/>
    <x v="2"/>
    <n v="46.813099999999999"/>
    <n v="-71.207499999999996"/>
    <n v="35"/>
    <b v="1"/>
    <n v="63"/>
    <x v="4"/>
    <x v="4"/>
    <n v="5"/>
    <b v="1"/>
    <x v="1"/>
    <s v="Overnight"/>
    <s v="Cash"/>
    <n v="3"/>
    <s v="Sunny"/>
    <s v="None"/>
    <x v="0"/>
    <b v="0"/>
    <n v="2"/>
    <n v="38.54"/>
    <n v="192.69"/>
    <n v="0"/>
    <x v="0"/>
  </r>
  <r>
    <n v="6246"/>
    <s v="11/08/2020"/>
    <d v="1899-12-30T08:49:12"/>
    <n v="495"/>
    <x v="50"/>
    <x v="0"/>
    <x v="8"/>
    <n v="46.318800000000003"/>
    <n v="-63.146099999999997"/>
    <n v="7"/>
    <b v="1"/>
    <n v="461"/>
    <x v="0"/>
    <x v="0"/>
    <n v="3"/>
    <b v="1"/>
    <x v="0"/>
    <s v="Express"/>
    <s v="Cash"/>
    <n v="4"/>
    <s v="Snowy"/>
    <s v="None"/>
    <x v="0"/>
    <b v="1"/>
    <n v="5"/>
    <n v="64.12"/>
    <n v="192.35"/>
    <n v="0"/>
    <x v="0"/>
  </r>
  <r>
    <n v="6247"/>
    <s v="11/01/2022"/>
    <d v="1899-12-30T05:12:39"/>
    <n v="41"/>
    <x v="35"/>
    <x v="2"/>
    <x v="8"/>
    <n v="46.318800000000003"/>
    <n v="-63.146099999999997"/>
    <n v="34"/>
    <b v="1"/>
    <n v="574"/>
    <x v="2"/>
    <x v="2"/>
    <n v="4"/>
    <b v="1"/>
    <x v="1"/>
    <s v="Express"/>
    <s v="Cash"/>
    <n v="3"/>
    <s v="Rainy"/>
    <s v="None"/>
    <x v="0"/>
    <b v="1"/>
    <n v="4"/>
    <n v="30.63"/>
    <n v="122.54"/>
    <n v="0"/>
    <x v="0"/>
  </r>
  <r>
    <n v="6248"/>
    <s v="12/08/2018"/>
    <d v="1899-12-30T11:51:10"/>
    <n v="264"/>
    <x v="31"/>
    <x v="2"/>
    <x v="4"/>
    <n v="53.760899999999999"/>
    <n v="-98.813900000000004"/>
    <n v="92"/>
    <b v="0"/>
    <n v="696"/>
    <x v="1"/>
    <x v="1"/>
    <n v="4"/>
    <b v="0"/>
    <x v="0"/>
    <s v="Overnight"/>
    <s v="Debit Card"/>
    <n v="4"/>
    <s v="Snowy"/>
    <s v="Christmas Market"/>
    <x v="1"/>
    <b v="1"/>
    <n v="1"/>
    <n v="91.38"/>
    <n v="365.53"/>
    <n v="0"/>
    <x v="0"/>
  </r>
  <r>
    <n v="6249"/>
    <s v="24/12/2022"/>
    <d v="1899-12-30T19:45:11"/>
    <n v="132"/>
    <x v="28"/>
    <x v="1"/>
    <x v="8"/>
    <n v="46.318800000000003"/>
    <n v="-63.146099999999997"/>
    <n v="58"/>
    <b v="1"/>
    <n v="413"/>
    <x v="0"/>
    <x v="0"/>
    <n v="5"/>
    <b v="0"/>
    <x v="1"/>
    <s v="Express"/>
    <s v="Credit Card"/>
    <n v="5"/>
    <s v="Snowy"/>
    <s v="None"/>
    <x v="0"/>
    <b v="0"/>
    <n v="2"/>
    <n v="27.38"/>
    <n v="136.9"/>
    <n v="0"/>
    <x v="0"/>
  </r>
  <r>
    <n v="6250"/>
    <s v="12/02/2022"/>
    <d v="1899-12-30T01:46:23"/>
    <n v="291"/>
    <x v="44"/>
    <x v="2"/>
    <x v="2"/>
    <n v="46.813099999999999"/>
    <n v="-71.207499999999996"/>
    <n v="48"/>
    <b v="0"/>
    <n v="672"/>
    <x v="4"/>
    <x v="4"/>
    <n v="4"/>
    <b v="0"/>
    <x v="1"/>
    <s v="Standard"/>
    <s v="Debit Card"/>
    <n v="1"/>
    <s v="Snowy"/>
    <s v="None"/>
    <x v="0"/>
    <b v="1"/>
    <n v="5"/>
    <n v="71.95"/>
    <n v="287.82"/>
    <n v="0"/>
    <x v="0"/>
  </r>
  <r>
    <n v="6251"/>
    <s v="29/11/2023"/>
    <d v="1899-12-30T01:07:27"/>
    <n v="115"/>
    <x v="6"/>
    <x v="2"/>
    <x v="4"/>
    <n v="53.760899999999999"/>
    <n v="-98.813900000000004"/>
    <n v="51"/>
    <b v="1"/>
    <n v="389"/>
    <x v="0"/>
    <x v="0"/>
    <n v="3"/>
    <b v="0"/>
    <x v="0"/>
    <s v="Overnight"/>
    <s v="Cash"/>
    <n v="5"/>
    <s v="Snowy"/>
    <s v="Black Friday"/>
    <x v="0"/>
    <b v="1"/>
    <n v="3"/>
    <n v="27.87"/>
    <n v="83.6"/>
    <n v="8.36"/>
    <x v="1"/>
  </r>
  <r>
    <n v="6252"/>
    <s v="13/12/2018"/>
    <d v="1899-12-30T16:50:45"/>
    <n v="119"/>
    <x v="26"/>
    <x v="1"/>
    <x v="10"/>
    <n v="64.282300000000006"/>
    <n v="-135"/>
    <n v="50"/>
    <b v="0"/>
    <n v="266"/>
    <x v="1"/>
    <x v="1"/>
    <n v="4"/>
    <b v="1"/>
    <x v="1"/>
    <s v="Overnight"/>
    <s v="Credit Card"/>
    <n v="5"/>
    <s v="Sunny"/>
    <s v="Black Friday"/>
    <x v="0"/>
    <b v="0"/>
    <n v="4"/>
    <n v="14.84"/>
    <n v="59.36"/>
    <n v="5.94"/>
    <x v="1"/>
  </r>
  <r>
    <n v="6253"/>
    <s v="18/12/2022"/>
    <d v="1899-12-30T04:29:30"/>
    <n v="246"/>
    <x v="17"/>
    <x v="0"/>
    <x v="0"/>
    <n v="51.253799999999998"/>
    <n v="-85.3232"/>
    <n v="30"/>
    <b v="1"/>
    <n v="398"/>
    <x v="2"/>
    <x v="2"/>
    <n v="4"/>
    <b v="1"/>
    <x v="0"/>
    <s v="Overnight"/>
    <s v="Debit Card"/>
    <n v="4"/>
    <s v="Snowy"/>
    <s v="Christmas Market"/>
    <x v="1"/>
    <b v="0"/>
    <n v="5"/>
    <n v="41.53"/>
    <n v="166.14"/>
    <n v="0"/>
    <x v="0"/>
  </r>
  <r>
    <n v="6254"/>
    <s v="11/05/2018"/>
    <d v="1899-12-30T08:56:14"/>
    <n v="231"/>
    <x v="22"/>
    <x v="2"/>
    <x v="6"/>
    <n v="46.565300000000001"/>
    <n v="-66.4619"/>
    <n v="89"/>
    <b v="0"/>
    <n v="923"/>
    <x v="3"/>
    <x v="3"/>
    <n v="4"/>
    <b v="1"/>
    <x v="1"/>
    <s v="Standard"/>
    <s v="Cash"/>
    <n v="1"/>
    <s v="Rainy"/>
    <s v="None"/>
    <x v="0"/>
    <b v="1"/>
    <n v="2"/>
    <n v="97.23"/>
    <n v="388.93"/>
    <n v="0"/>
    <x v="0"/>
  </r>
  <r>
    <n v="6255"/>
    <s v="29/12/2023"/>
    <d v="1899-12-30T23:30:29"/>
    <n v="363"/>
    <x v="52"/>
    <x v="1"/>
    <x v="2"/>
    <n v="46.813099999999999"/>
    <n v="-71.207499999999996"/>
    <n v="35"/>
    <b v="1"/>
    <n v="762"/>
    <x v="1"/>
    <x v="1"/>
    <n v="5"/>
    <b v="0"/>
    <x v="0"/>
    <s v="Standard"/>
    <s v="Debit Card"/>
    <n v="3"/>
    <s v="Snowy"/>
    <s v="Black Friday"/>
    <x v="0"/>
    <b v="0"/>
    <n v="1"/>
    <n v="81.459999999999994"/>
    <n v="407.3"/>
    <n v="40.729999999999997"/>
    <x v="1"/>
  </r>
  <r>
    <n v="6256"/>
    <s v="31/12/2021"/>
    <d v="1899-12-30T13:12:20"/>
    <n v="82"/>
    <x v="3"/>
    <x v="0"/>
    <x v="8"/>
    <n v="46.318800000000003"/>
    <n v="-63.146099999999997"/>
    <n v="64"/>
    <b v="1"/>
    <n v="310"/>
    <x v="0"/>
    <x v="0"/>
    <n v="1"/>
    <b v="0"/>
    <x v="1"/>
    <s v="Standard"/>
    <s v="Online Payment"/>
    <n v="4"/>
    <s v="Snowy"/>
    <s v="Christmas Market"/>
    <x v="1"/>
    <b v="0"/>
    <n v="4"/>
    <n v="66.28"/>
    <n v="66.28"/>
    <n v="0"/>
    <x v="0"/>
  </r>
  <r>
    <n v="6257"/>
    <s v="11/02/2020"/>
    <d v="1899-12-30T04:10:37"/>
    <n v="450"/>
    <x v="6"/>
    <x v="1"/>
    <x v="12"/>
    <n v="64.248000000000005"/>
    <n v="-84.889600000000002"/>
    <n v="97"/>
    <b v="1"/>
    <n v="362"/>
    <x v="2"/>
    <x v="2"/>
    <n v="1"/>
    <b v="1"/>
    <x v="0"/>
    <s v="Express"/>
    <s v="Debit Card"/>
    <n v="3"/>
    <s v="Sunny"/>
    <s v="None"/>
    <x v="0"/>
    <b v="1"/>
    <n v="1"/>
    <n v="80.739999999999995"/>
    <n v="80.739999999999995"/>
    <n v="0"/>
    <x v="0"/>
  </r>
  <r>
    <n v="6258"/>
    <s v="11/05/2022"/>
    <d v="1899-12-30T03:45:47"/>
    <n v="300"/>
    <x v="38"/>
    <x v="2"/>
    <x v="2"/>
    <n v="46.813099999999999"/>
    <n v="-71.207499999999996"/>
    <n v="61"/>
    <b v="1"/>
    <n v="249"/>
    <x v="4"/>
    <x v="4"/>
    <n v="3"/>
    <b v="1"/>
    <x v="0"/>
    <s v="Overnight"/>
    <s v="Debit Card"/>
    <n v="3"/>
    <s v="Snowy"/>
    <s v="Black Friday"/>
    <x v="0"/>
    <b v="0"/>
    <n v="3"/>
    <n v="83.33"/>
    <n v="249.98"/>
    <n v="25"/>
    <x v="1"/>
  </r>
  <r>
    <n v="6259"/>
    <s v="11/05/2022"/>
    <d v="1899-12-30T07:50:19"/>
    <n v="40"/>
    <x v="12"/>
    <x v="0"/>
    <x v="12"/>
    <n v="64.248000000000005"/>
    <n v="-84.889600000000002"/>
    <n v="86"/>
    <b v="1"/>
    <n v="604"/>
    <x v="1"/>
    <x v="1"/>
    <n v="4"/>
    <b v="0"/>
    <x v="0"/>
    <s v="Express"/>
    <s v="Debit Card"/>
    <n v="1"/>
    <s v="Rainy"/>
    <s v="Black Friday"/>
    <x v="0"/>
    <b v="1"/>
    <n v="1"/>
    <n v="91.67"/>
    <n v="366.67"/>
    <n v="36.67"/>
    <x v="1"/>
  </r>
  <r>
    <n v="6260"/>
    <s v="18/11/2020"/>
    <d v="1899-12-30T04:06:04"/>
    <n v="280"/>
    <x v="49"/>
    <x v="1"/>
    <x v="6"/>
    <n v="46.565300000000001"/>
    <n v="-66.4619"/>
    <n v="16"/>
    <b v="1"/>
    <n v="556"/>
    <x v="3"/>
    <x v="3"/>
    <n v="1"/>
    <b v="1"/>
    <x v="1"/>
    <s v="Express"/>
    <s v="Debit Card"/>
    <n v="2"/>
    <s v="Rainy"/>
    <s v="Christmas Market"/>
    <x v="1"/>
    <b v="1"/>
    <n v="1"/>
    <n v="88.21"/>
    <n v="88.21"/>
    <n v="0"/>
    <x v="0"/>
  </r>
  <r>
    <n v="6261"/>
    <s v="29/12/2022"/>
    <d v="1899-12-30T14:19:34"/>
    <n v="412"/>
    <x v="6"/>
    <x v="0"/>
    <x v="9"/>
    <n v="54.273099999999999"/>
    <n v="-61.738799999999998"/>
    <n v="8"/>
    <b v="1"/>
    <n v="238"/>
    <x v="2"/>
    <x v="2"/>
    <n v="2"/>
    <b v="1"/>
    <x v="0"/>
    <s v="Express"/>
    <s v="Debit Card"/>
    <n v="5"/>
    <s v="Sunny"/>
    <s v="Black Friday"/>
    <x v="0"/>
    <b v="1"/>
    <n v="4"/>
    <n v="45.04"/>
    <n v="90.07"/>
    <n v="9.01"/>
    <x v="1"/>
  </r>
  <r>
    <n v="6262"/>
    <s v="12/08/2023"/>
    <d v="1899-12-30T13:45:14"/>
    <n v="54"/>
    <x v="35"/>
    <x v="2"/>
    <x v="12"/>
    <n v="64.248000000000005"/>
    <n v="-84.889600000000002"/>
    <n v="5"/>
    <b v="0"/>
    <n v="16"/>
    <x v="0"/>
    <x v="0"/>
    <n v="4"/>
    <b v="1"/>
    <x v="1"/>
    <s v="Express"/>
    <s v="Credit Card"/>
    <n v="5"/>
    <s v="Snowy"/>
    <s v="Christmas Market"/>
    <x v="1"/>
    <b v="0"/>
    <n v="4"/>
    <n v="74.38"/>
    <n v="297.51"/>
    <n v="0"/>
    <x v="0"/>
  </r>
  <r>
    <n v="6263"/>
    <s v="11/09/2020"/>
    <d v="1899-12-30T05:32:05"/>
    <n v="235"/>
    <x v="42"/>
    <x v="0"/>
    <x v="8"/>
    <n v="46.318800000000003"/>
    <n v="-63.146099999999997"/>
    <n v="25"/>
    <b v="1"/>
    <n v="431"/>
    <x v="4"/>
    <x v="4"/>
    <n v="5"/>
    <b v="0"/>
    <x v="1"/>
    <s v="Standard"/>
    <s v="Credit Card"/>
    <n v="4"/>
    <s v="Rainy"/>
    <s v="Black Friday"/>
    <x v="0"/>
    <b v="0"/>
    <n v="1"/>
    <n v="94.89"/>
    <n v="474.44"/>
    <n v="47.44"/>
    <x v="1"/>
  </r>
  <r>
    <n v="6264"/>
    <s v="12/12/2022"/>
    <d v="1899-12-30T02:03:36"/>
    <n v="67"/>
    <x v="14"/>
    <x v="1"/>
    <x v="5"/>
    <n v="52.939900000000002"/>
    <n v="-106.4509"/>
    <n v="23"/>
    <b v="1"/>
    <n v="957"/>
    <x v="4"/>
    <x v="4"/>
    <n v="3"/>
    <b v="0"/>
    <x v="1"/>
    <s v="Overnight"/>
    <s v="Cash"/>
    <n v="1"/>
    <s v="Snowy"/>
    <s v="Black Friday"/>
    <x v="0"/>
    <b v="0"/>
    <n v="4"/>
    <n v="51.08"/>
    <n v="153.25"/>
    <n v="15.33"/>
    <x v="1"/>
  </r>
  <r>
    <n v="6265"/>
    <s v="18/11/2022"/>
    <d v="1899-12-30T10:06:11"/>
    <n v="106"/>
    <x v="43"/>
    <x v="2"/>
    <x v="6"/>
    <n v="46.565300000000001"/>
    <n v="-66.4619"/>
    <n v="98"/>
    <b v="0"/>
    <n v="286"/>
    <x v="2"/>
    <x v="2"/>
    <n v="3"/>
    <b v="1"/>
    <x v="0"/>
    <s v="Express"/>
    <s v="Online Payment"/>
    <n v="4"/>
    <s v="Sunny"/>
    <s v="Christmas Market"/>
    <x v="1"/>
    <b v="0"/>
    <n v="4"/>
    <n v="66.209999999999994"/>
    <n v="198.64"/>
    <n v="0"/>
    <x v="0"/>
  </r>
  <r>
    <n v="6266"/>
    <s v="29/12/2020"/>
    <d v="1899-12-30T19:09:29"/>
    <n v="440"/>
    <x v="29"/>
    <x v="1"/>
    <x v="7"/>
    <n v="45.077800000000003"/>
    <n v="-63.546700000000001"/>
    <n v="15"/>
    <b v="0"/>
    <n v="408"/>
    <x v="0"/>
    <x v="0"/>
    <n v="4"/>
    <b v="1"/>
    <x v="1"/>
    <s v="Standard"/>
    <s v="Debit Card"/>
    <n v="3"/>
    <s v="Snowy"/>
    <s v="Christmas Market"/>
    <x v="1"/>
    <b v="1"/>
    <n v="4"/>
    <n v="87.71"/>
    <n v="350.82"/>
    <n v="0"/>
    <x v="0"/>
  </r>
  <r>
    <n v="6267"/>
    <s v="12/11/2021"/>
    <d v="1899-12-30T21:33:15"/>
    <n v="149"/>
    <x v="15"/>
    <x v="2"/>
    <x v="10"/>
    <n v="64.282300000000006"/>
    <n v="-135"/>
    <n v="27"/>
    <b v="1"/>
    <n v="85"/>
    <x v="2"/>
    <x v="2"/>
    <n v="5"/>
    <b v="0"/>
    <x v="0"/>
    <s v="Standard"/>
    <s v="Credit Card"/>
    <n v="3"/>
    <s v="Sunny"/>
    <s v="None"/>
    <x v="0"/>
    <b v="1"/>
    <n v="3"/>
    <n v="13.72"/>
    <n v="68.59"/>
    <n v="0"/>
    <x v="0"/>
  </r>
  <r>
    <n v="6268"/>
    <s v="11/07/2019"/>
    <d v="1899-12-30T18:58:07"/>
    <n v="329"/>
    <x v="1"/>
    <x v="0"/>
    <x v="1"/>
    <n v="53.726700000000001"/>
    <n v="-127.6476"/>
    <n v="88"/>
    <b v="1"/>
    <n v="235"/>
    <x v="3"/>
    <x v="3"/>
    <n v="5"/>
    <b v="0"/>
    <x v="0"/>
    <s v="Express"/>
    <s v="Debit Card"/>
    <n v="5"/>
    <s v="Snowy"/>
    <s v="Christmas Market"/>
    <x v="1"/>
    <b v="1"/>
    <n v="1"/>
    <n v="88.58"/>
    <n v="442.88"/>
    <n v="0"/>
    <x v="0"/>
  </r>
  <r>
    <n v="6269"/>
    <s v="11/10/2022"/>
    <d v="1899-12-30T02:42:29"/>
    <n v="292"/>
    <x v="6"/>
    <x v="0"/>
    <x v="0"/>
    <n v="51.253799999999998"/>
    <n v="-85.3232"/>
    <n v="51"/>
    <b v="1"/>
    <n v="634"/>
    <x v="2"/>
    <x v="2"/>
    <n v="4"/>
    <b v="1"/>
    <x v="0"/>
    <s v="Overnight"/>
    <s v="Debit Card"/>
    <n v="4"/>
    <s v="Snowy"/>
    <s v="Christmas Market"/>
    <x v="1"/>
    <b v="1"/>
    <n v="3"/>
    <n v="89.02"/>
    <n v="356.09"/>
    <n v="0"/>
    <x v="0"/>
  </r>
  <r>
    <n v="6270"/>
    <s v="27/12/2018"/>
    <d v="1899-12-30T16:30:31"/>
    <n v="205"/>
    <x v="39"/>
    <x v="2"/>
    <x v="10"/>
    <n v="64.282300000000006"/>
    <n v="-135"/>
    <n v="41"/>
    <b v="1"/>
    <n v="97"/>
    <x v="1"/>
    <x v="1"/>
    <n v="5"/>
    <b v="0"/>
    <x v="0"/>
    <s v="Express"/>
    <s v="Debit Card"/>
    <n v="4"/>
    <s v="Snowy"/>
    <s v="Christmas Market"/>
    <x v="1"/>
    <b v="0"/>
    <n v="5"/>
    <n v="12.43"/>
    <n v="62.14"/>
    <n v="0"/>
    <x v="0"/>
  </r>
  <r>
    <n v="6271"/>
    <s v="11/04/2018"/>
    <d v="1899-12-30T07:00:42"/>
    <n v="353"/>
    <x v="36"/>
    <x v="1"/>
    <x v="9"/>
    <n v="54.273099999999999"/>
    <n v="-61.738799999999998"/>
    <n v="51"/>
    <b v="1"/>
    <n v="545"/>
    <x v="4"/>
    <x v="4"/>
    <n v="4"/>
    <b v="0"/>
    <x v="1"/>
    <s v="Standard"/>
    <s v="Credit Card"/>
    <n v="5"/>
    <s v="Sunny"/>
    <s v="Christmas Market"/>
    <x v="1"/>
    <b v="0"/>
    <n v="2"/>
    <n v="85.95"/>
    <n v="343.79"/>
    <n v="0"/>
    <x v="0"/>
  </r>
  <r>
    <n v="6272"/>
    <s v="11/01/2019"/>
    <d v="1899-12-30T19:42:40"/>
    <n v="135"/>
    <x v="52"/>
    <x v="0"/>
    <x v="9"/>
    <n v="54.273099999999999"/>
    <n v="-61.738799999999998"/>
    <n v="48"/>
    <b v="0"/>
    <n v="120"/>
    <x v="4"/>
    <x v="4"/>
    <n v="3"/>
    <b v="1"/>
    <x v="0"/>
    <s v="Standard"/>
    <s v="Credit Card"/>
    <n v="3"/>
    <s v="Snowy"/>
    <s v="Black Friday"/>
    <x v="0"/>
    <b v="0"/>
    <n v="5"/>
    <n v="82.72"/>
    <n v="248.17"/>
    <n v="24.82"/>
    <x v="1"/>
  </r>
  <r>
    <n v="6273"/>
    <s v="16/12/2022"/>
    <d v="1899-12-30T05:24:31"/>
    <n v="239"/>
    <x v="18"/>
    <x v="2"/>
    <x v="1"/>
    <n v="53.726700000000001"/>
    <n v="-127.6476"/>
    <n v="76"/>
    <b v="1"/>
    <n v="366"/>
    <x v="4"/>
    <x v="4"/>
    <n v="1"/>
    <b v="0"/>
    <x v="0"/>
    <s v="Standard"/>
    <s v="Credit Card"/>
    <n v="1"/>
    <s v="Rainy"/>
    <s v="Black Friday"/>
    <x v="0"/>
    <b v="0"/>
    <n v="5"/>
    <n v="62.91"/>
    <n v="62.91"/>
    <n v="6.29"/>
    <x v="1"/>
  </r>
  <r>
    <n v="6274"/>
    <s v="12/08/2021"/>
    <d v="1899-12-30T22:11:33"/>
    <n v="87"/>
    <x v="29"/>
    <x v="1"/>
    <x v="9"/>
    <n v="54.273099999999999"/>
    <n v="-61.738799999999998"/>
    <n v="1"/>
    <b v="1"/>
    <n v="386"/>
    <x v="4"/>
    <x v="4"/>
    <n v="2"/>
    <b v="1"/>
    <x v="0"/>
    <s v="Overnight"/>
    <s v="Debit Card"/>
    <n v="2"/>
    <s v="Rainy"/>
    <s v="Christmas Market"/>
    <x v="1"/>
    <b v="0"/>
    <n v="3"/>
    <n v="50.55"/>
    <n v="101.09"/>
    <n v="0"/>
    <x v="0"/>
  </r>
  <r>
    <n v="6275"/>
    <s v="18/12/2020"/>
    <d v="1899-12-30T07:11:51"/>
    <n v="296"/>
    <x v="39"/>
    <x v="0"/>
    <x v="0"/>
    <n v="51.253799999999998"/>
    <n v="-85.3232"/>
    <n v="57"/>
    <b v="0"/>
    <n v="851"/>
    <x v="1"/>
    <x v="1"/>
    <n v="5"/>
    <b v="1"/>
    <x v="0"/>
    <s v="Express"/>
    <s v="Cash"/>
    <n v="4"/>
    <s v="Snowy"/>
    <s v="Black Friday"/>
    <x v="0"/>
    <b v="1"/>
    <n v="4"/>
    <n v="75.31"/>
    <n v="376.54"/>
    <n v="37.65"/>
    <x v="1"/>
  </r>
  <r>
    <n v="6276"/>
    <s v="23/12/2020"/>
    <d v="1899-12-30T18:18:24"/>
    <n v="490"/>
    <x v="39"/>
    <x v="2"/>
    <x v="1"/>
    <n v="53.726700000000001"/>
    <n v="-127.6476"/>
    <n v="83"/>
    <b v="0"/>
    <n v="593"/>
    <x v="2"/>
    <x v="2"/>
    <n v="2"/>
    <b v="1"/>
    <x v="0"/>
    <s v="Express"/>
    <s v="Debit Card"/>
    <n v="5"/>
    <s v="Sunny"/>
    <s v="Christmas Market"/>
    <x v="1"/>
    <b v="1"/>
    <n v="2"/>
    <n v="69.739999999999995"/>
    <n v="139.49"/>
    <n v="0"/>
    <x v="0"/>
  </r>
  <r>
    <n v="6277"/>
    <s v="18/12/2020"/>
    <d v="1899-12-30T11:13:58"/>
    <n v="195"/>
    <x v="29"/>
    <x v="1"/>
    <x v="11"/>
    <n v="63.588799999999999"/>
    <n v="-115.5069"/>
    <n v="35"/>
    <b v="0"/>
    <n v="877"/>
    <x v="0"/>
    <x v="0"/>
    <n v="5"/>
    <b v="1"/>
    <x v="1"/>
    <s v="Overnight"/>
    <s v="Credit Card"/>
    <n v="1"/>
    <s v="Sunny"/>
    <s v="Black Friday"/>
    <x v="0"/>
    <b v="0"/>
    <n v="4"/>
    <n v="33.65"/>
    <n v="168.24"/>
    <n v="16.82"/>
    <x v="1"/>
  </r>
  <r>
    <n v="6278"/>
    <s v="14/11/2022"/>
    <d v="1899-12-30T11:06:09"/>
    <n v="372"/>
    <x v="41"/>
    <x v="0"/>
    <x v="7"/>
    <n v="45.077800000000003"/>
    <n v="-63.546700000000001"/>
    <n v="62"/>
    <b v="1"/>
    <n v="523"/>
    <x v="2"/>
    <x v="2"/>
    <n v="2"/>
    <b v="0"/>
    <x v="1"/>
    <s v="Standard"/>
    <s v="Online Payment"/>
    <n v="2"/>
    <s v="Snowy"/>
    <s v="Christmas Market"/>
    <x v="1"/>
    <b v="1"/>
    <n v="4"/>
    <n v="50.41"/>
    <n v="100.83"/>
    <n v="0"/>
    <x v="0"/>
  </r>
  <r>
    <n v="6279"/>
    <s v="25/12/2019"/>
    <d v="1899-12-30T04:16:50"/>
    <n v="429"/>
    <x v="30"/>
    <x v="0"/>
    <x v="2"/>
    <n v="46.813099999999999"/>
    <n v="-71.207499999999996"/>
    <n v="76"/>
    <b v="0"/>
    <n v="664"/>
    <x v="2"/>
    <x v="2"/>
    <n v="4"/>
    <b v="1"/>
    <x v="0"/>
    <s v="Standard"/>
    <s v="Cash"/>
    <n v="3"/>
    <s v="Rainy"/>
    <s v="Black Friday"/>
    <x v="0"/>
    <b v="1"/>
    <n v="1"/>
    <n v="51.43"/>
    <n v="205.71"/>
    <n v="20.57"/>
    <x v="1"/>
  </r>
  <r>
    <n v="6280"/>
    <s v="12/01/2018"/>
    <d v="1899-12-30T18:59:19"/>
    <n v="430"/>
    <x v="8"/>
    <x v="0"/>
    <x v="7"/>
    <n v="45.077800000000003"/>
    <n v="-63.546700000000001"/>
    <n v="59"/>
    <b v="1"/>
    <n v="705"/>
    <x v="4"/>
    <x v="4"/>
    <n v="1"/>
    <b v="0"/>
    <x v="1"/>
    <s v="Express"/>
    <s v="Online Payment"/>
    <n v="2"/>
    <s v="Rainy"/>
    <s v="None"/>
    <x v="0"/>
    <b v="1"/>
    <n v="4"/>
    <n v="91.16"/>
    <n v="91.16"/>
    <n v="0"/>
    <x v="0"/>
  </r>
  <r>
    <n v="6281"/>
    <s v="21/11/2022"/>
    <d v="1899-12-30T00:38:06"/>
    <n v="232"/>
    <x v="20"/>
    <x v="1"/>
    <x v="1"/>
    <n v="53.726700000000001"/>
    <n v="-127.6476"/>
    <n v="16"/>
    <b v="1"/>
    <n v="859"/>
    <x v="1"/>
    <x v="1"/>
    <n v="1"/>
    <b v="1"/>
    <x v="0"/>
    <s v="Standard"/>
    <s v="Credit Card"/>
    <n v="2"/>
    <s v="Snowy"/>
    <s v="Black Friday"/>
    <x v="0"/>
    <b v="0"/>
    <n v="1"/>
    <n v="84.35"/>
    <n v="84.35"/>
    <n v="8.44"/>
    <x v="1"/>
  </r>
  <r>
    <n v="6282"/>
    <s v="11/06/2022"/>
    <d v="1899-12-30T02:10:10"/>
    <n v="41"/>
    <x v="47"/>
    <x v="1"/>
    <x v="1"/>
    <n v="53.726700000000001"/>
    <n v="-127.6476"/>
    <n v="91"/>
    <b v="1"/>
    <n v="850"/>
    <x v="1"/>
    <x v="1"/>
    <n v="5"/>
    <b v="1"/>
    <x v="1"/>
    <s v="Overnight"/>
    <s v="Cash"/>
    <n v="5"/>
    <s v="Rainy"/>
    <s v="Christmas Market"/>
    <x v="1"/>
    <b v="1"/>
    <n v="2"/>
    <n v="22.5"/>
    <n v="112.52"/>
    <n v="0"/>
    <x v="0"/>
  </r>
  <r>
    <n v="6283"/>
    <s v="15/12/2018"/>
    <d v="1899-12-30T03:50:13"/>
    <n v="468"/>
    <x v="51"/>
    <x v="1"/>
    <x v="1"/>
    <n v="53.726700000000001"/>
    <n v="-127.6476"/>
    <n v="58"/>
    <b v="0"/>
    <n v="50"/>
    <x v="4"/>
    <x v="4"/>
    <n v="2"/>
    <b v="0"/>
    <x v="1"/>
    <s v="Express"/>
    <s v="Cash"/>
    <n v="5"/>
    <s v="Rainy"/>
    <s v="Black Friday"/>
    <x v="0"/>
    <b v="1"/>
    <n v="4"/>
    <n v="59.16"/>
    <n v="118.32"/>
    <n v="11.83"/>
    <x v="1"/>
  </r>
  <r>
    <n v="6284"/>
    <s v="19/11/2018"/>
    <d v="1899-12-30T05:16:31"/>
    <n v="459"/>
    <x v="30"/>
    <x v="1"/>
    <x v="3"/>
    <n v="53.933300000000003"/>
    <n v="-116.5765"/>
    <n v="89"/>
    <b v="0"/>
    <n v="132"/>
    <x v="1"/>
    <x v="1"/>
    <n v="3"/>
    <b v="1"/>
    <x v="1"/>
    <s v="Standard"/>
    <s v="Online Payment"/>
    <n v="4"/>
    <s v="Snowy"/>
    <s v="None"/>
    <x v="0"/>
    <b v="1"/>
    <n v="4"/>
    <n v="86.65"/>
    <n v="259.95"/>
    <n v="0"/>
    <x v="0"/>
  </r>
  <r>
    <n v="6285"/>
    <s v="20/12/2020"/>
    <d v="1899-12-30T18:30:56"/>
    <n v="402"/>
    <x v="30"/>
    <x v="2"/>
    <x v="10"/>
    <n v="64.282300000000006"/>
    <n v="-135"/>
    <n v="64"/>
    <b v="0"/>
    <n v="848"/>
    <x v="3"/>
    <x v="3"/>
    <n v="3"/>
    <b v="0"/>
    <x v="0"/>
    <s v="Express"/>
    <s v="Credit Card"/>
    <n v="2"/>
    <s v="Sunny"/>
    <s v="None"/>
    <x v="0"/>
    <b v="0"/>
    <n v="2"/>
    <n v="22.97"/>
    <n v="68.92"/>
    <n v="0"/>
    <x v="0"/>
  </r>
  <r>
    <n v="6286"/>
    <s v="23/12/2019"/>
    <d v="1899-12-30T23:46:18"/>
    <n v="390"/>
    <x v="38"/>
    <x v="2"/>
    <x v="6"/>
    <n v="46.565300000000001"/>
    <n v="-66.4619"/>
    <n v="85"/>
    <b v="0"/>
    <n v="231"/>
    <x v="3"/>
    <x v="3"/>
    <n v="3"/>
    <b v="1"/>
    <x v="1"/>
    <s v="Overnight"/>
    <s v="Credit Card"/>
    <n v="3"/>
    <s v="Sunny"/>
    <s v="None"/>
    <x v="0"/>
    <b v="0"/>
    <n v="4"/>
    <n v="75.06"/>
    <n v="225.18"/>
    <n v="0"/>
    <x v="0"/>
  </r>
  <r>
    <n v="6287"/>
    <s v="25/12/2020"/>
    <d v="1899-12-30T04:15:43"/>
    <n v="411"/>
    <x v="41"/>
    <x v="2"/>
    <x v="2"/>
    <n v="46.813099999999999"/>
    <n v="-71.207499999999996"/>
    <n v="24"/>
    <b v="1"/>
    <n v="624"/>
    <x v="1"/>
    <x v="1"/>
    <n v="2"/>
    <b v="1"/>
    <x v="0"/>
    <s v="Overnight"/>
    <s v="Credit Card"/>
    <n v="3"/>
    <s v="Snowy"/>
    <s v="Black Friday"/>
    <x v="0"/>
    <b v="0"/>
    <n v="1"/>
    <n v="86.18"/>
    <n v="172.36"/>
    <n v="17.239999999999998"/>
    <x v="1"/>
  </r>
  <r>
    <n v="6288"/>
    <s v="12/02/2018"/>
    <d v="1899-12-30T12:11:00"/>
    <n v="282"/>
    <x v="31"/>
    <x v="0"/>
    <x v="0"/>
    <n v="51.253799999999998"/>
    <n v="-85.3232"/>
    <n v="92"/>
    <b v="0"/>
    <n v="438"/>
    <x v="2"/>
    <x v="2"/>
    <n v="1"/>
    <b v="1"/>
    <x v="0"/>
    <s v="Overnight"/>
    <s v="Debit Card"/>
    <n v="5"/>
    <s v="Sunny"/>
    <s v="None"/>
    <x v="0"/>
    <b v="0"/>
    <n v="3"/>
    <n v="14.7"/>
    <n v="14.7"/>
    <n v="0"/>
    <x v="0"/>
  </r>
  <r>
    <n v="6289"/>
    <s v="12/08/2020"/>
    <d v="1899-12-30T10:41:59"/>
    <n v="470"/>
    <x v="49"/>
    <x v="0"/>
    <x v="10"/>
    <n v="64.282300000000006"/>
    <n v="-135"/>
    <n v="40"/>
    <b v="1"/>
    <n v="503"/>
    <x v="2"/>
    <x v="2"/>
    <n v="2"/>
    <b v="1"/>
    <x v="0"/>
    <s v="Standard"/>
    <s v="Debit Card"/>
    <n v="5"/>
    <s v="Sunny"/>
    <s v="Black Friday"/>
    <x v="0"/>
    <b v="1"/>
    <n v="2"/>
    <n v="56.93"/>
    <n v="113.86"/>
    <n v="11.39"/>
    <x v="1"/>
  </r>
  <r>
    <n v="6290"/>
    <s v="12/06/2021"/>
    <d v="1899-12-30T21:08:59"/>
    <n v="317"/>
    <x v="15"/>
    <x v="0"/>
    <x v="2"/>
    <n v="46.813099999999999"/>
    <n v="-71.207499999999996"/>
    <n v="60"/>
    <b v="1"/>
    <n v="474"/>
    <x v="4"/>
    <x v="4"/>
    <n v="2"/>
    <b v="1"/>
    <x v="0"/>
    <s v="Overnight"/>
    <s v="Cash"/>
    <n v="2"/>
    <s v="Rainy"/>
    <s v="None"/>
    <x v="0"/>
    <b v="0"/>
    <n v="2"/>
    <n v="85.27"/>
    <n v="170.54"/>
    <n v="0"/>
    <x v="0"/>
  </r>
  <r>
    <n v="6291"/>
    <s v="25/12/2020"/>
    <d v="1899-12-30T00:12:27"/>
    <n v="327"/>
    <x v="49"/>
    <x v="0"/>
    <x v="0"/>
    <n v="51.253799999999998"/>
    <n v="-85.3232"/>
    <n v="78"/>
    <b v="1"/>
    <n v="524"/>
    <x v="1"/>
    <x v="1"/>
    <n v="2"/>
    <b v="1"/>
    <x v="0"/>
    <s v="Express"/>
    <s v="Debit Card"/>
    <n v="4"/>
    <s v="Sunny"/>
    <s v="Black Friday"/>
    <x v="0"/>
    <b v="0"/>
    <n v="5"/>
    <n v="44.1"/>
    <n v="88.19"/>
    <n v="8.82"/>
    <x v="1"/>
  </r>
  <r>
    <n v="6292"/>
    <s v="21/11/2020"/>
    <d v="1899-12-30T00:40:47"/>
    <n v="328"/>
    <x v="28"/>
    <x v="1"/>
    <x v="2"/>
    <n v="46.813099999999999"/>
    <n v="-71.207499999999996"/>
    <n v="87"/>
    <b v="1"/>
    <n v="611"/>
    <x v="4"/>
    <x v="4"/>
    <n v="4"/>
    <b v="1"/>
    <x v="1"/>
    <s v="Express"/>
    <s v="Credit Card"/>
    <n v="3"/>
    <s v="Sunny"/>
    <s v="Black Friday"/>
    <x v="0"/>
    <b v="0"/>
    <n v="2"/>
    <n v="79.790000000000006"/>
    <n v="319.17"/>
    <n v="31.92"/>
    <x v="1"/>
  </r>
  <r>
    <n v="6293"/>
    <s v="17/12/2023"/>
    <d v="1899-12-30T08:18:40"/>
    <n v="193"/>
    <x v="30"/>
    <x v="0"/>
    <x v="6"/>
    <n v="46.565300000000001"/>
    <n v="-66.4619"/>
    <n v="47"/>
    <b v="1"/>
    <n v="225"/>
    <x v="3"/>
    <x v="3"/>
    <n v="4"/>
    <b v="1"/>
    <x v="1"/>
    <s v="Overnight"/>
    <s v="Debit Card"/>
    <n v="3"/>
    <s v="Sunny"/>
    <s v="Black Friday"/>
    <x v="0"/>
    <b v="1"/>
    <n v="3"/>
    <n v="26.87"/>
    <n v="107.5"/>
    <n v="10.75"/>
    <x v="1"/>
  </r>
  <r>
    <n v="6294"/>
    <s v="11/02/2020"/>
    <d v="1899-12-30T00:26:09"/>
    <n v="151"/>
    <x v="48"/>
    <x v="1"/>
    <x v="11"/>
    <n v="63.588799999999999"/>
    <n v="-115.5069"/>
    <n v="67"/>
    <b v="0"/>
    <n v="984"/>
    <x v="0"/>
    <x v="0"/>
    <n v="1"/>
    <b v="1"/>
    <x v="0"/>
    <s v="Overnight"/>
    <s v="Debit Card"/>
    <n v="4"/>
    <s v="Snowy"/>
    <s v="Christmas Market"/>
    <x v="1"/>
    <b v="1"/>
    <n v="4"/>
    <n v="35.89"/>
    <n v="35.89"/>
    <n v="0"/>
    <x v="0"/>
  </r>
  <r>
    <n v="6295"/>
    <s v="29/12/2019"/>
    <d v="1899-12-30T12:50:31"/>
    <n v="240"/>
    <x v="13"/>
    <x v="0"/>
    <x v="10"/>
    <n v="64.282300000000006"/>
    <n v="-135"/>
    <n v="99"/>
    <b v="0"/>
    <n v="435"/>
    <x v="2"/>
    <x v="2"/>
    <n v="1"/>
    <b v="0"/>
    <x v="1"/>
    <s v="Overnight"/>
    <s v="Online Payment"/>
    <n v="1"/>
    <s v="Snowy"/>
    <s v="Christmas Market"/>
    <x v="1"/>
    <b v="0"/>
    <n v="2"/>
    <n v="45.14"/>
    <n v="45.14"/>
    <n v="0"/>
    <x v="0"/>
  </r>
  <r>
    <n v="6296"/>
    <s v="15/11/2019"/>
    <d v="1899-12-30T06:28:10"/>
    <n v="234"/>
    <x v="3"/>
    <x v="1"/>
    <x v="0"/>
    <n v="51.253799999999998"/>
    <n v="-85.3232"/>
    <n v="83"/>
    <b v="0"/>
    <n v="546"/>
    <x v="2"/>
    <x v="2"/>
    <n v="1"/>
    <b v="0"/>
    <x v="0"/>
    <s v="Standard"/>
    <s v="Debit Card"/>
    <n v="1"/>
    <s v="Snowy"/>
    <s v="None"/>
    <x v="0"/>
    <b v="1"/>
    <n v="3"/>
    <n v="28.08"/>
    <n v="28.08"/>
    <n v="0"/>
    <x v="0"/>
  </r>
  <r>
    <n v="6297"/>
    <s v="24/11/2023"/>
    <d v="1899-12-30T03:53:22"/>
    <n v="408"/>
    <x v="6"/>
    <x v="1"/>
    <x v="6"/>
    <n v="46.565300000000001"/>
    <n v="-66.4619"/>
    <n v="72"/>
    <b v="1"/>
    <n v="915"/>
    <x v="1"/>
    <x v="1"/>
    <n v="5"/>
    <b v="1"/>
    <x v="1"/>
    <s v="Express"/>
    <s v="Credit Card"/>
    <n v="4"/>
    <s v="Rainy"/>
    <s v="Black Friday"/>
    <x v="0"/>
    <b v="0"/>
    <n v="5"/>
    <n v="77.39"/>
    <n v="386.95"/>
    <n v="38.69"/>
    <x v="1"/>
  </r>
  <r>
    <n v="6298"/>
    <s v="30/11/2019"/>
    <d v="1899-12-30T13:28:27"/>
    <n v="102"/>
    <x v="27"/>
    <x v="2"/>
    <x v="4"/>
    <n v="53.760899999999999"/>
    <n v="-98.813900000000004"/>
    <n v="9"/>
    <b v="1"/>
    <n v="129"/>
    <x v="4"/>
    <x v="4"/>
    <n v="2"/>
    <b v="0"/>
    <x v="0"/>
    <s v="Express"/>
    <s v="Credit Card"/>
    <n v="4"/>
    <s v="Snowy"/>
    <s v="Black Friday"/>
    <x v="0"/>
    <b v="0"/>
    <n v="5"/>
    <n v="32.4"/>
    <n v="64.790000000000006"/>
    <n v="6.48"/>
    <x v="1"/>
  </r>
  <r>
    <n v="6299"/>
    <s v="26/12/2022"/>
    <d v="1899-12-30T04:54:19"/>
    <n v="407"/>
    <x v="4"/>
    <x v="2"/>
    <x v="4"/>
    <n v="53.760899999999999"/>
    <n v="-98.813900000000004"/>
    <n v="18"/>
    <b v="0"/>
    <n v="108"/>
    <x v="0"/>
    <x v="0"/>
    <n v="1"/>
    <b v="0"/>
    <x v="0"/>
    <s v="Express"/>
    <s v="Cash"/>
    <n v="2"/>
    <s v="Snowy"/>
    <s v="Black Friday"/>
    <x v="0"/>
    <b v="1"/>
    <n v="5"/>
    <n v="78.459999999999994"/>
    <n v="78.459999999999994"/>
    <n v="7.85"/>
    <x v="1"/>
  </r>
  <r>
    <n v="6300"/>
    <s v="17/11/2018"/>
    <d v="1899-12-30T07:50:42"/>
    <n v="378"/>
    <x v="39"/>
    <x v="2"/>
    <x v="8"/>
    <n v="46.318800000000003"/>
    <n v="-63.146099999999997"/>
    <n v="64"/>
    <b v="1"/>
    <n v="478"/>
    <x v="4"/>
    <x v="4"/>
    <n v="3"/>
    <b v="0"/>
    <x v="1"/>
    <s v="Standard"/>
    <s v="Debit Card"/>
    <n v="2"/>
    <s v="Snowy"/>
    <s v="None"/>
    <x v="0"/>
    <b v="1"/>
    <n v="4"/>
    <n v="79.540000000000006"/>
    <n v="238.63"/>
    <n v="0"/>
    <x v="0"/>
  </r>
  <r>
    <n v="6301"/>
    <s v="11/04/2020"/>
    <d v="1899-12-30T08:35:17"/>
    <n v="330"/>
    <x v="16"/>
    <x v="0"/>
    <x v="9"/>
    <n v="54.273099999999999"/>
    <n v="-61.738799999999998"/>
    <n v="29"/>
    <b v="0"/>
    <n v="10"/>
    <x v="0"/>
    <x v="0"/>
    <n v="5"/>
    <b v="1"/>
    <x v="0"/>
    <s v="Standard"/>
    <s v="Debit Card"/>
    <n v="1"/>
    <s v="Sunny"/>
    <s v="None"/>
    <x v="0"/>
    <b v="1"/>
    <n v="2"/>
    <n v="64.44"/>
    <n v="322.2"/>
    <n v="0"/>
    <x v="0"/>
  </r>
  <r>
    <n v="6302"/>
    <s v="30/12/2018"/>
    <d v="1899-12-30T08:46:21"/>
    <n v="200"/>
    <x v="11"/>
    <x v="0"/>
    <x v="5"/>
    <n v="52.939900000000002"/>
    <n v="-106.4509"/>
    <n v="35"/>
    <b v="0"/>
    <n v="719"/>
    <x v="1"/>
    <x v="1"/>
    <n v="2"/>
    <b v="0"/>
    <x v="0"/>
    <s v="Overnight"/>
    <s v="Online Payment"/>
    <n v="1"/>
    <s v="Rainy"/>
    <s v="Black Friday"/>
    <x v="0"/>
    <b v="1"/>
    <n v="3"/>
    <n v="26.57"/>
    <n v="53.14"/>
    <n v="5.31"/>
    <x v="1"/>
  </r>
  <r>
    <n v="6303"/>
    <s v="22/12/2019"/>
    <d v="1899-12-30T00:23:50"/>
    <n v="305"/>
    <x v="15"/>
    <x v="2"/>
    <x v="3"/>
    <n v="53.933300000000003"/>
    <n v="-116.5765"/>
    <n v="84"/>
    <b v="0"/>
    <n v="656"/>
    <x v="4"/>
    <x v="4"/>
    <n v="5"/>
    <b v="0"/>
    <x v="1"/>
    <s v="Standard"/>
    <s v="Online Payment"/>
    <n v="3"/>
    <s v="Rainy"/>
    <s v="None"/>
    <x v="0"/>
    <b v="1"/>
    <n v="1"/>
    <n v="62.94"/>
    <n v="314.69"/>
    <n v="0"/>
    <x v="0"/>
  </r>
  <r>
    <n v="6304"/>
    <s v="12/11/2022"/>
    <d v="1899-12-30T21:04:27"/>
    <n v="413"/>
    <x v="47"/>
    <x v="0"/>
    <x v="3"/>
    <n v="53.933300000000003"/>
    <n v="-116.5765"/>
    <n v="52"/>
    <b v="0"/>
    <n v="957"/>
    <x v="4"/>
    <x v="4"/>
    <n v="4"/>
    <b v="1"/>
    <x v="1"/>
    <s v="Express"/>
    <s v="Cash"/>
    <n v="5"/>
    <s v="Sunny"/>
    <s v="Christmas Market"/>
    <x v="1"/>
    <b v="1"/>
    <n v="3"/>
    <n v="66.42"/>
    <n v="265.67"/>
    <n v="0"/>
    <x v="0"/>
  </r>
  <r>
    <n v="6305"/>
    <s v="17/11/2022"/>
    <d v="1899-12-30T11:43:33"/>
    <n v="186"/>
    <x v="2"/>
    <x v="1"/>
    <x v="1"/>
    <n v="53.726700000000001"/>
    <n v="-127.6476"/>
    <n v="36"/>
    <b v="0"/>
    <n v="689"/>
    <x v="4"/>
    <x v="4"/>
    <n v="1"/>
    <b v="1"/>
    <x v="1"/>
    <s v="Standard"/>
    <s v="Cash"/>
    <n v="3"/>
    <s v="Snowy"/>
    <s v="Black Friday"/>
    <x v="0"/>
    <b v="1"/>
    <n v="5"/>
    <n v="97.95"/>
    <n v="97.95"/>
    <n v="9.7899999999999991"/>
    <x v="1"/>
  </r>
  <r>
    <n v="6306"/>
    <s v="11/12/2023"/>
    <d v="1899-12-30T09:30:54"/>
    <n v="152"/>
    <x v="47"/>
    <x v="2"/>
    <x v="0"/>
    <n v="51.253799999999998"/>
    <n v="-85.3232"/>
    <n v="18"/>
    <b v="1"/>
    <n v="532"/>
    <x v="1"/>
    <x v="1"/>
    <n v="3"/>
    <b v="0"/>
    <x v="1"/>
    <s v="Express"/>
    <s v="Cash"/>
    <n v="3"/>
    <s v="Rainy"/>
    <s v="None"/>
    <x v="0"/>
    <b v="1"/>
    <n v="5"/>
    <n v="97.64"/>
    <n v="292.92"/>
    <n v="0"/>
    <x v="0"/>
  </r>
  <r>
    <n v="6307"/>
    <s v="11/07/2020"/>
    <d v="1899-12-30T20:34:13"/>
    <n v="238"/>
    <x v="3"/>
    <x v="1"/>
    <x v="11"/>
    <n v="63.588799999999999"/>
    <n v="-115.5069"/>
    <n v="99"/>
    <b v="1"/>
    <n v="684"/>
    <x v="3"/>
    <x v="3"/>
    <n v="1"/>
    <b v="0"/>
    <x v="1"/>
    <s v="Express"/>
    <s v="Cash"/>
    <n v="2"/>
    <s v="Sunny"/>
    <s v="Black Friday"/>
    <x v="0"/>
    <b v="0"/>
    <n v="4"/>
    <n v="52.72"/>
    <n v="52.72"/>
    <n v="5.27"/>
    <x v="1"/>
  </r>
  <r>
    <n v="6308"/>
    <s v="11/12/2021"/>
    <d v="1899-12-30T02:56:39"/>
    <n v="61"/>
    <x v="5"/>
    <x v="1"/>
    <x v="12"/>
    <n v="64.248000000000005"/>
    <n v="-84.889600000000002"/>
    <n v="8"/>
    <b v="1"/>
    <n v="46"/>
    <x v="2"/>
    <x v="2"/>
    <n v="4"/>
    <b v="0"/>
    <x v="1"/>
    <s v="Overnight"/>
    <s v="Credit Card"/>
    <n v="5"/>
    <s v="Sunny"/>
    <s v="None"/>
    <x v="0"/>
    <b v="1"/>
    <n v="3"/>
    <n v="17.61"/>
    <n v="70.44"/>
    <n v="0"/>
    <x v="0"/>
  </r>
  <r>
    <n v="6309"/>
    <s v="28/12/2020"/>
    <d v="1899-12-30T14:40:39"/>
    <n v="461"/>
    <x v="46"/>
    <x v="1"/>
    <x v="7"/>
    <n v="45.077800000000003"/>
    <n v="-63.546700000000001"/>
    <n v="54"/>
    <b v="0"/>
    <n v="793"/>
    <x v="3"/>
    <x v="3"/>
    <n v="5"/>
    <b v="0"/>
    <x v="0"/>
    <s v="Standard"/>
    <s v="Cash"/>
    <n v="3"/>
    <s v="Snowy"/>
    <s v="None"/>
    <x v="0"/>
    <b v="0"/>
    <n v="3"/>
    <n v="84.94"/>
    <n v="424.71"/>
    <n v="0"/>
    <x v="0"/>
  </r>
  <r>
    <n v="6310"/>
    <s v="16/11/2020"/>
    <d v="1899-12-30T01:06:13"/>
    <n v="424"/>
    <x v="1"/>
    <x v="0"/>
    <x v="5"/>
    <n v="52.939900000000002"/>
    <n v="-106.4509"/>
    <n v="4"/>
    <b v="0"/>
    <n v="987"/>
    <x v="0"/>
    <x v="0"/>
    <n v="5"/>
    <b v="0"/>
    <x v="1"/>
    <s v="Express"/>
    <s v="Online Payment"/>
    <n v="5"/>
    <s v="Snowy"/>
    <s v="Christmas Market"/>
    <x v="1"/>
    <b v="1"/>
    <n v="2"/>
    <n v="49.11"/>
    <n v="245.55"/>
    <n v="0"/>
    <x v="0"/>
  </r>
  <r>
    <n v="6311"/>
    <s v="26/11/2018"/>
    <d v="1899-12-30T15:23:13"/>
    <n v="206"/>
    <x v="3"/>
    <x v="0"/>
    <x v="5"/>
    <n v="52.939900000000002"/>
    <n v="-106.4509"/>
    <n v="72"/>
    <b v="0"/>
    <n v="979"/>
    <x v="1"/>
    <x v="1"/>
    <n v="1"/>
    <b v="0"/>
    <x v="1"/>
    <s v="Standard"/>
    <s v="Debit Card"/>
    <n v="4"/>
    <s v="Rainy"/>
    <s v="Black Friday"/>
    <x v="0"/>
    <b v="0"/>
    <n v="4"/>
    <n v="11.32"/>
    <n v="11.32"/>
    <n v="1.1299999999999999"/>
    <x v="1"/>
  </r>
  <r>
    <n v="6312"/>
    <s v="12/02/2020"/>
    <d v="1899-12-30T04:29:57"/>
    <n v="344"/>
    <x v="6"/>
    <x v="0"/>
    <x v="1"/>
    <n v="53.726700000000001"/>
    <n v="-127.6476"/>
    <n v="30"/>
    <b v="0"/>
    <n v="339"/>
    <x v="4"/>
    <x v="4"/>
    <n v="2"/>
    <b v="0"/>
    <x v="1"/>
    <s v="Express"/>
    <s v="Debit Card"/>
    <n v="3"/>
    <s v="Snowy"/>
    <s v="Black Friday"/>
    <x v="0"/>
    <b v="1"/>
    <n v="1"/>
    <n v="83.79"/>
    <n v="167.59"/>
    <n v="16.760000000000002"/>
    <x v="1"/>
  </r>
  <r>
    <n v="6313"/>
    <s v="11/10/2021"/>
    <d v="1899-12-30T21:57:19"/>
    <n v="415"/>
    <x v="10"/>
    <x v="2"/>
    <x v="0"/>
    <n v="51.253799999999998"/>
    <n v="-85.3232"/>
    <n v="60"/>
    <b v="1"/>
    <n v="496"/>
    <x v="4"/>
    <x v="4"/>
    <n v="5"/>
    <b v="0"/>
    <x v="0"/>
    <s v="Standard"/>
    <s v="Online Payment"/>
    <n v="5"/>
    <s v="Rainy"/>
    <s v="Christmas Market"/>
    <x v="1"/>
    <b v="1"/>
    <n v="4"/>
    <n v="22.15"/>
    <n v="110.75"/>
    <n v="0"/>
    <x v="0"/>
  </r>
  <r>
    <n v="6314"/>
    <s v="11/07/2021"/>
    <d v="1899-12-30T08:41:41"/>
    <n v="387"/>
    <x v="14"/>
    <x v="2"/>
    <x v="0"/>
    <n v="51.253799999999998"/>
    <n v="-85.3232"/>
    <n v="2"/>
    <b v="1"/>
    <n v="215"/>
    <x v="3"/>
    <x v="3"/>
    <n v="4"/>
    <b v="1"/>
    <x v="0"/>
    <s v="Standard"/>
    <s v="Online Payment"/>
    <n v="5"/>
    <s v="Rainy"/>
    <s v="None"/>
    <x v="0"/>
    <b v="0"/>
    <n v="3"/>
    <n v="92.93"/>
    <n v="371.73"/>
    <n v="0"/>
    <x v="0"/>
  </r>
  <r>
    <n v="6315"/>
    <s v="28/11/2022"/>
    <d v="1899-12-30T00:43:45"/>
    <n v="190"/>
    <x v="2"/>
    <x v="1"/>
    <x v="10"/>
    <n v="64.282300000000006"/>
    <n v="-135"/>
    <n v="28"/>
    <b v="1"/>
    <n v="891"/>
    <x v="1"/>
    <x v="1"/>
    <n v="2"/>
    <b v="1"/>
    <x v="0"/>
    <s v="Overnight"/>
    <s v="Debit Card"/>
    <n v="4"/>
    <s v="Sunny"/>
    <s v="Black Friday"/>
    <x v="0"/>
    <b v="1"/>
    <n v="1"/>
    <n v="64.260000000000005"/>
    <n v="128.52000000000001"/>
    <n v="12.85"/>
    <x v="1"/>
  </r>
  <r>
    <n v="6316"/>
    <s v="21/11/2019"/>
    <d v="1899-12-30T17:18:08"/>
    <n v="188"/>
    <x v="50"/>
    <x v="1"/>
    <x v="2"/>
    <n v="46.813099999999999"/>
    <n v="-71.207499999999996"/>
    <n v="72"/>
    <b v="0"/>
    <n v="180"/>
    <x v="4"/>
    <x v="4"/>
    <n v="5"/>
    <b v="1"/>
    <x v="0"/>
    <s v="Express"/>
    <s v="Debit Card"/>
    <n v="1"/>
    <s v="Rainy"/>
    <s v="None"/>
    <x v="0"/>
    <b v="1"/>
    <n v="4"/>
    <n v="13.47"/>
    <n v="67.34"/>
    <n v="0"/>
    <x v="0"/>
  </r>
  <r>
    <n v="6317"/>
    <s v="29/11/2019"/>
    <d v="1899-12-30T02:05:56"/>
    <n v="426"/>
    <x v="8"/>
    <x v="0"/>
    <x v="6"/>
    <n v="46.565300000000001"/>
    <n v="-66.4619"/>
    <n v="45"/>
    <b v="0"/>
    <n v="357"/>
    <x v="4"/>
    <x v="4"/>
    <n v="5"/>
    <b v="0"/>
    <x v="0"/>
    <s v="Standard"/>
    <s v="Credit Card"/>
    <n v="5"/>
    <s v="Rainy"/>
    <s v="Black Friday"/>
    <x v="0"/>
    <b v="0"/>
    <n v="5"/>
    <n v="94.78"/>
    <n v="473.89"/>
    <n v="47.39"/>
    <x v="1"/>
  </r>
  <r>
    <n v="6318"/>
    <s v="15/11/2018"/>
    <d v="1899-12-30T06:27:05"/>
    <n v="169"/>
    <x v="1"/>
    <x v="0"/>
    <x v="3"/>
    <n v="53.933300000000003"/>
    <n v="-116.5765"/>
    <n v="78"/>
    <b v="1"/>
    <n v="475"/>
    <x v="4"/>
    <x v="4"/>
    <n v="2"/>
    <b v="1"/>
    <x v="0"/>
    <s v="Express"/>
    <s v="Credit Card"/>
    <n v="4"/>
    <s v="Sunny"/>
    <s v="None"/>
    <x v="0"/>
    <b v="0"/>
    <n v="4"/>
    <n v="14.51"/>
    <n v="29.03"/>
    <n v="0"/>
    <x v="0"/>
  </r>
  <r>
    <n v="6319"/>
    <s v="28/12/2018"/>
    <d v="1899-12-30T06:27:11"/>
    <n v="489"/>
    <x v="28"/>
    <x v="2"/>
    <x v="5"/>
    <n v="52.939900000000002"/>
    <n v="-106.4509"/>
    <n v="34"/>
    <b v="0"/>
    <n v="401"/>
    <x v="0"/>
    <x v="0"/>
    <n v="3"/>
    <b v="0"/>
    <x v="0"/>
    <s v="Express"/>
    <s v="Credit Card"/>
    <n v="3"/>
    <s v="Rainy"/>
    <s v="None"/>
    <x v="0"/>
    <b v="1"/>
    <n v="3"/>
    <n v="20.03"/>
    <n v="60.1"/>
    <n v="0"/>
    <x v="0"/>
  </r>
  <r>
    <n v="6320"/>
    <s v="31/12/2022"/>
    <d v="1899-12-30T19:56:34"/>
    <n v="223"/>
    <x v="32"/>
    <x v="1"/>
    <x v="2"/>
    <n v="46.813099999999999"/>
    <n v="-71.207499999999996"/>
    <n v="95"/>
    <b v="1"/>
    <n v="399"/>
    <x v="3"/>
    <x v="3"/>
    <n v="1"/>
    <b v="0"/>
    <x v="0"/>
    <s v="Overnight"/>
    <s v="Debit Card"/>
    <n v="3"/>
    <s v="Rainy"/>
    <s v="Christmas Market"/>
    <x v="1"/>
    <b v="1"/>
    <n v="2"/>
    <n v="85.6"/>
    <n v="85.6"/>
    <n v="0"/>
    <x v="0"/>
  </r>
  <r>
    <n v="6321"/>
    <s v="26/12/2019"/>
    <d v="1899-12-30T07:41:36"/>
    <n v="29"/>
    <x v="44"/>
    <x v="1"/>
    <x v="1"/>
    <n v="53.726700000000001"/>
    <n v="-127.6476"/>
    <n v="23"/>
    <b v="1"/>
    <n v="579"/>
    <x v="4"/>
    <x v="4"/>
    <n v="3"/>
    <b v="0"/>
    <x v="1"/>
    <s v="Standard"/>
    <s v="Debit Card"/>
    <n v="3"/>
    <s v="Sunny"/>
    <s v="None"/>
    <x v="0"/>
    <b v="1"/>
    <n v="3"/>
    <n v="77.94"/>
    <n v="233.81"/>
    <n v="0"/>
    <x v="0"/>
  </r>
  <r>
    <n v="6322"/>
    <s v="12/01/2023"/>
    <d v="1899-12-30T06:02:53"/>
    <n v="463"/>
    <x v="6"/>
    <x v="1"/>
    <x v="5"/>
    <n v="52.939900000000002"/>
    <n v="-106.4509"/>
    <n v="56"/>
    <b v="0"/>
    <n v="187"/>
    <x v="2"/>
    <x v="2"/>
    <n v="2"/>
    <b v="0"/>
    <x v="1"/>
    <s v="Standard"/>
    <s v="Online Payment"/>
    <n v="1"/>
    <s v="Sunny"/>
    <s v="Christmas Market"/>
    <x v="1"/>
    <b v="1"/>
    <n v="1"/>
    <n v="57.27"/>
    <n v="114.53"/>
    <n v="0"/>
    <x v="0"/>
  </r>
  <r>
    <n v="6323"/>
    <s v="24/12/2021"/>
    <d v="1899-12-30T22:27:30"/>
    <n v="94"/>
    <x v="23"/>
    <x v="0"/>
    <x v="11"/>
    <n v="63.588799999999999"/>
    <n v="-115.5069"/>
    <n v="35"/>
    <b v="0"/>
    <n v="246"/>
    <x v="2"/>
    <x v="2"/>
    <n v="5"/>
    <b v="0"/>
    <x v="1"/>
    <s v="Overnight"/>
    <s v="Credit Card"/>
    <n v="4"/>
    <s v="Rainy"/>
    <s v="Christmas Market"/>
    <x v="1"/>
    <b v="0"/>
    <n v="5"/>
    <n v="96.11"/>
    <n v="480.56"/>
    <n v="0"/>
    <x v="0"/>
  </r>
  <r>
    <n v="6324"/>
    <s v="15/12/2021"/>
    <d v="1899-12-30T04:43:36"/>
    <n v="404"/>
    <x v="23"/>
    <x v="1"/>
    <x v="6"/>
    <n v="46.565300000000001"/>
    <n v="-66.4619"/>
    <n v="29"/>
    <b v="0"/>
    <n v="167"/>
    <x v="2"/>
    <x v="2"/>
    <n v="4"/>
    <b v="0"/>
    <x v="1"/>
    <s v="Express"/>
    <s v="Cash"/>
    <n v="5"/>
    <s v="Snowy"/>
    <s v="Christmas Market"/>
    <x v="1"/>
    <b v="0"/>
    <n v="5"/>
    <n v="81.459999999999994"/>
    <n v="325.83999999999997"/>
    <n v="0"/>
    <x v="0"/>
  </r>
  <r>
    <n v="6325"/>
    <s v="28/11/2021"/>
    <d v="1899-12-30T17:53:15"/>
    <n v="266"/>
    <x v="42"/>
    <x v="1"/>
    <x v="8"/>
    <n v="46.318800000000003"/>
    <n v="-63.146099999999997"/>
    <n v="44"/>
    <b v="0"/>
    <n v="972"/>
    <x v="1"/>
    <x v="1"/>
    <n v="2"/>
    <b v="0"/>
    <x v="0"/>
    <s v="Standard"/>
    <s v="Credit Card"/>
    <n v="1"/>
    <s v="Rainy"/>
    <s v="Black Friday"/>
    <x v="0"/>
    <b v="0"/>
    <n v="1"/>
    <n v="59.48"/>
    <n v="118.96"/>
    <n v="11.9"/>
    <x v="1"/>
  </r>
  <r>
    <n v="6326"/>
    <s v="11/07/2021"/>
    <d v="1899-12-30T01:26:09"/>
    <n v="310"/>
    <x v="7"/>
    <x v="1"/>
    <x v="3"/>
    <n v="53.933300000000003"/>
    <n v="-116.5765"/>
    <n v="7"/>
    <b v="0"/>
    <n v="860"/>
    <x v="2"/>
    <x v="2"/>
    <n v="4"/>
    <b v="0"/>
    <x v="0"/>
    <s v="Overnight"/>
    <s v="Credit Card"/>
    <n v="5"/>
    <s v="Sunny"/>
    <s v="None"/>
    <x v="0"/>
    <b v="1"/>
    <n v="5"/>
    <n v="39.82"/>
    <n v="159.29"/>
    <n v="0"/>
    <x v="0"/>
  </r>
  <r>
    <n v="6327"/>
    <s v="26/12/2019"/>
    <d v="1899-12-30T10:15:47"/>
    <n v="439"/>
    <x v="19"/>
    <x v="1"/>
    <x v="11"/>
    <n v="63.588799999999999"/>
    <n v="-115.5069"/>
    <n v="18"/>
    <b v="1"/>
    <n v="280"/>
    <x v="2"/>
    <x v="2"/>
    <n v="4"/>
    <b v="1"/>
    <x v="0"/>
    <s v="Overnight"/>
    <s v="Debit Card"/>
    <n v="2"/>
    <s v="Snowy"/>
    <s v="Christmas Market"/>
    <x v="1"/>
    <b v="1"/>
    <n v="3"/>
    <n v="97.52"/>
    <n v="390.08"/>
    <n v="0"/>
    <x v="0"/>
  </r>
  <r>
    <n v="6328"/>
    <s v="19/11/2019"/>
    <d v="1899-12-30T21:28:12"/>
    <n v="428"/>
    <x v="29"/>
    <x v="2"/>
    <x v="11"/>
    <n v="63.588799999999999"/>
    <n v="-115.5069"/>
    <n v="16"/>
    <b v="0"/>
    <n v="126"/>
    <x v="0"/>
    <x v="0"/>
    <n v="3"/>
    <b v="1"/>
    <x v="1"/>
    <s v="Express"/>
    <s v="Online Payment"/>
    <n v="3"/>
    <s v="Snowy"/>
    <s v="Black Friday"/>
    <x v="0"/>
    <b v="0"/>
    <n v="3"/>
    <n v="65.709999999999994"/>
    <n v="197.12"/>
    <n v="19.71"/>
    <x v="1"/>
  </r>
  <r>
    <n v="6329"/>
    <s v="11/03/2021"/>
    <d v="1899-12-30T21:48:34"/>
    <n v="78"/>
    <x v="30"/>
    <x v="1"/>
    <x v="2"/>
    <n v="46.813099999999999"/>
    <n v="-71.207499999999996"/>
    <n v="76"/>
    <b v="0"/>
    <n v="721"/>
    <x v="3"/>
    <x v="3"/>
    <n v="5"/>
    <b v="1"/>
    <x v="0"/>
    <s v="Standard"/>
    <s v="Online Payment"/>
    <n v="2"/>
    <s v="Snowy"/>
    <s v="None"/>
    <x v="0"/>
    <b v="1"/>
    <n v="2"/>
    <n v="82.87"/>
    <n v="414.36"/>
    <n v="0"/>
    <x v="0"/>
  </r>
  <r>
    <n v="6330"/>
    <s v="29/12/2020"/>
    <d v="1899-12-30T19:43:47"/>
    <n v="453"/>
    <x v="10"/>
    <x v="0"/>
    <x v="0"/>
    <n v="51.253799999999998"/>
    <n v="-85.3232"/>
    <n v="61"/>
    <b v="1"/>
    <n v="526"/>
    <x v="1"/>
    <x v="1"/>
    <n v="2"/>
    <b v="0"/>
    <x v="0"/>
    <s v="Overnight"/>
    <s v="Cash"/>
    <n v="5"/>
    <s v="Rainy"/>
    <s v="None"/>
    <x v="0"/>
    <b v="0"/>
    <n v="5"/>
    <n v="90.42"/>
    <n v="180.84"/>
    <n v="0"/>
    <x v="0"/>
  </r>
  <r>
    <n v="6331"/>
    <s v="11/06/2019"/>
    <d v="1899-12-30T08:12:33"/>
    <n v="144"/>
    <x v="13"/>
    <x v="2"/>
    <x v="12"/>
    <n v="64.248000000000005"/>
    <n v="-84.889600000000002"/>
    <n v="7"/>
    <b v="1"/>
    <n v="899"/>
    <x v="4"/>
    <x v="4"/>
    <n v="5"/>
    <b v="1"/>
    <x v="1"/>
    <s v="Standard"/>
    <s v="Cash"/>
    <n v="2"/>
    <s v="Sunny"/>
    <s v="None"/>
    <x v="0"/>
    <b v="0"/>
    <n v="4"/>
    <n v="39.65"/>
    <n v="198.24"/>
    <n v="0"/>
    <x v="0"/>
  </r>
  <r>
    <n v="6332"/>
    <s v="11/08/2019"/>
    <d v="1899-12-30T01:51:38"/>
    <n v="72"/>
    <x v="37"/>
    <x v="0"/>
    <x v="0"/>
    <n v="51.253799999999998"/>
    <n v="-85.3232"/>
    <n v="31"/>
    <b v="1"/>
    <n v="899"/>
    <x v="4"/>
    <x v="4"/>
    <n v="5"/>
    <b v="1"/>
    <x v="1"/>
    <s v="Overnight"/>
    <s v="Online Payment"/>
    <n v="4"/>
    <s v="Sunny"/>
    <s v="Christmas Market"/>
    <x v="1"/>
    <b v="1"/>
    <n v="3"/>
    <n v="11.16"/>
    <n v="55.78"/>
    <n v="0"/>
    <x v="0"/>
  </r>
  <r>
    <n v="6333"/>
    <s v="12/10/2019"/>
    <d v="1899-12-30T04:39:45"/>
    <n v="194"/>
    <x v="20"/>
    <x v="0"/>
    <x v="9"/>
    <n v="54.273099999999999"/>
    <n v="-61.738799999999998"/>
    <n v="48"/>
    <b v="0"/>
    <n v="962"/>
    <x v="4"/>
    <x v="4"/>
    <n v="3"/>
    <b v="0"/>
    <x v="1"/>
    <s v="Overnight"/>
    <s v="Cash"/>
    <n v="5"/>
    <s v="Sunny"/>
    <s v="Christmas Market"/>
    <x v="1"/>
    <b v="0"/>
    <n v="1"/>
    <n v="63.84"/>
    <n v="191.53"/>
    <n v="0"/>
    <x v="0"/>
  </r>
  <r>
    <n v="6334"/>
    <s v="18/12/2022"/>
    <d v="1899-12-30T07:10:04"/>
    <n v="332"/>
    <x v="17"/>
    <x v="0"/>
    <x v="7"/>
    <n v="45.077800000000003"/>
    <n v="-63.546700000000001"/>
    <n v="12"/>
    <b v="1"/>
    <n v="590"/>
    <x v="1"/>
    <x v="1"/>
    <n v="3"/>
    <b v="0"/>
    <x v="1"/>
    <s v="Express"/>
    <s v="Debit Card"/>
    <n v="1"/>
    <s v="Snowy"/>
    <s v="None"/>
    <x v="0"/>
    <b v="0"/>
    <n v="4"/>
    <n v="49.04"/>
    <n v="147.13"/>
    <n v="0"/>
    <x v="0"/>
  </r>
  <r>
    <n v="6335"/>
    <s v="30/12/2022"/>
    <d v="1899-12-30T06:45:22"/>
    <n v="479"/>
    <x v="49"/>
    <x v="2"/>
    <x v="3"/>
    <n v="53.933300000000003"/>
    <n v="-116.5765"/>
    <n v="53"/>
    <b v="1"/>
    <n v="454"/>
    <x v="0"/>
    <x v="0"/>
    <n v="1"/>
    <b v="1"/>
    <x v="1"/>
    <s v="Standard"/>
    <s v="Cash"/>
    <n v="5"/>
    <s v="Snowy"/>
    <s v="Black Friday"/>
    <x v="0"/>
    <b v="1"/>
    <n v="5"/>
    <n v="94.13"/>
    <n v="94.13"/>
    <n v="9.41"/>
    <x v="1"/>
  </r>
  <r>
    <n v="6336"/>
    <s v="12/04/2018"/>
    <d v="1899-12-30T00:22:31"/>
    <n v="57"/>
    <x v="47"/>
    <x v="1"/>
    <x v="10"/>
    <n v="64.282300000000006"/>
    <n v="-135"/>
    <n v="100"/>
    <b v="1"/>
    <n v="454"/>
    <x v="0"/>
    <x v="0"/>
    <n v="1"/>
    <b v="0"/>
    <x v="1"/>
    <s v="Overnight"/>
    <s v="Credit Card"/>
    <n v="5"/>
    <s v="Rainy"/>
    <s v="Christmas Market"/>
    <x v="1"/>
    <b v="1"/>
    <n v="2"/>
    <n v="50.48"/>
    <n v="50.48"/>
    <n v="0"/>
    <x v="0"/>
  </r>
  <r>
    <n v="6337"/>
    <s v="31/12/2019"/>
    <d v="1899-12-30T00:30:41"/>
    <n v="348"/>
    <x v="18"/>
    <x v="0"/>
    <x v="2"/>
    <n v="46.813099999999999"/>
    <n v="-71.207499999999996"/>
    <n v="4"/>
    <b v="1"/>
    <n v="693"/>
    <x v="4"/>
    <x v="4"/>
    <n v="1"/>
    <b v="1"/>
    <x v="0"/>
    <s v="Standard"/>
    <s v="Online Payment"/>
    <n v="5"/>
    <s v="Sunny"/>
    <s v="None"/>
    <x v="0"/>
    <b v="1"/>
    <n v="3"/>
    <n v="38.31"/>
    <n v="38.31"/>
    <n v="0"/>
    <x v="0"/>
  </r>
  <r>
    <n v="6338"/>
    <s v="29/12/2021"/>
    <d v="1899-12-30T12:19:55"/>
    <n v="258"/>
    <x v="52"/>
    <x v="2"/>
    <x v="3"/>
    <n v="53.933300000000003"/>
    <n v="-116.5765"/>
    <n v="82"/>
    <b v="1"/>
    <n v="74"/>
    <x v="0"/>
    <x v="0"/>
    <n v="4"/>
    <b v="1"/>
    <x v="0"/>
    <s v="Express"/>
    <s v="Debit Card"/>
    <n v="5"/>
    <s v="Rainy"/>
    <s v="Black Friday"/>
    <x v="0"/>
    <b v="0"/>
    <n v="1"/>
    <n v="89.11"/>
    <n v="356.46"/>
    <n v="35.65"/>
    <x v="1"/>
  </r>
  <r>
    <n v="6339"/>
    <s v="11/11/2020"/>
    <d v="1899-12-30T07:58:51"/>
    <n v="260"/>
    <x v="45"/>
    <x v="1"/>
    <x v="5"/>
    <n v="52.939900000000002"/>
    <n v="-106.4509"/>
    <n v="59"/>
    <b v="1"/>
    <n v="320"/>
    <x v="0"/>
    <x v="0"/>
    <n v="4"/>
    <b v="0"/>
    <x v="1"/>
    <s v="Standard"/>
    <s v="Online Payment"/>
    <n v="4"/>
    <s v="Sunny"/>
    <s v="Christmas Market"/>
    <x v="1"/>
    <b v="1"/>
    <n v="4"/>
    <n v="40.14"/>
    <n v="160.58000000000001"/>
    <n v="0"/>
    <x v="0"/>
  </r>
  <r>
    <n v="6340"/>
    <s v="23/11/2019"/>
    <d v="1899-12-30T21:05:34"/>
    <n v="63"/>
    <x v="43"/>
    <x v="2"/>
    <x v="12"/>
    <n v="64.248000000000005"/>
    <n v="-84.889600000000002"/>
    <n v="66"/>
    <b v="0"/>
    <n v="733"/>
    <x v="0"/>
    <x v="0"/>
    <n v="5"/>
    <b v="1"/>
    <x v="0"/>
    <s v="Standard"/>
    <s v="Online Payment"/>
    <n v="1"/>
    <s v="Rainy"/>
    <s v="Black Friday"/>
    <x v="0"/>
    <b v="1"/>
    <n v="5"/>
    <n v="87.03"/>
    <n v="435.14"/>
    <n v="43.51"/>
    <x v="1"/>
  </r>
  <r>
    <n v="6341"/>
    <s v="11/10/2019"/>
    <d v="1899-12-30T01:10:57"/>
    <n v="95"/>
    <x v="50"/>
    <x v="0"/>
    <x v="4"/>
    <n v="53.760899999999999"/>
    <n v="-98.813900000000004"/>
    <n v="40"/>
    <b v="0"/>
    <n v="999"/>
    <x v="4"/>
    <x v="4"/>
    <n v="3"/>
    <b v="1"/>
    <x v="0"/>
    <s v="Overnight"/>
    <s v="Online Payment"/>
    <n v="3"/>
    <s v="Snowy"/>
    <s v="Black Friday"/>
    <x v="0"/>
    <b v="1"/>
    <n v="3"/>
    <n v="67.36"/>
    <n v="202.07"/>
    <n v="20.21"/>
    <x v="1"/>
  </r>
  <r>
    <n v="6342"/>
    <s v="21/11/2018"/>
    <d v="1899-12-30T03:39:44"/>
    <n v="346"/>
    <x v="16"/>
    <x v="1"/>
    <x v="10"/>
    <n v="64.282300000000006"/>
    <n v="-135"/>
    <n v="51"/>
    <b v="1"/>
    <n v="79"/>
    <x v="3"/>
    <x v="3"/>
    <n v="4"/>
    <b v="1"/>
    <x v="0"/>
    <s v="Standard"/>
    <s v="Online Payment"/>
    <n v="4"/>
    <s v="Rainy"/>
    <s v="None"/>
    <x v="0"/>
    <b v="0"/>
    <n v="3"/>
    <n v="15.43"/>
    <n v="61.71"/>
    <n v="0"/>
    <x v="0"/>
  </r>
  <r>
    <n v="6343"/>
    <s v="11/04/2020"/>
    <d v="1899-12-30T10:43:43"/>
    <n v="415"/>
    <x v="46"/>
    <x v="2"/>
    <x v="10"/>
    <n v="64.282300000000006"/>
    <n v="-135"/>
    <n v="15"/>
    <b v="0"/>
    <n v="736"/>
    <x v="0"/>
    <x v="0"/>
    <n v="3"/>
    <b v="1"/>
    <x v="0"/>
    <s v="Standard"/>
    <s v="Cash"/>
    <n v="2"/>
    <s v="Sunny"/>
    <s v="Black Friday"/>
    <x v="0"/>
    <b v="1"/>
    <n v="4"/>
    <n v="94.05"/>
    <n v="282.16000000000003"/>
    <n v="28.22"/>
    <x v="1"/>
  </r>
  <r>
    <n v="6344"/>
    <s v="20/12/2020"/>
    <d v="1899-12-30T05:10:48"/>
    <n v="216"/>
    <x v="22"/>
    <x v="2"/>
    <x v="10"/>
    <n v="64.282300000000006"/>
    <n v="-135"/>
    <n v="58"/>
    <b v="1"/>
    <n v="742"/>
    <x v="4"/>
    <x v="4"/>
    <n v="1"/>
    <b v="1"/>
    <x v="1"/>
    <s v="Express"/>
    <s v="Cash"/>
    <n v="5"/>
    <s v="Rainy"/>
    <s v="Black Friday"/>
    <x v="0"/>
    <b v="0"/>
    <n v="5"/>
    <n v="14.25"/>
    <n v="14.25"/>
    <n v="1.43"/>
    <x v="1"/>
  </r>
  <r>
    <n v="6345"/>
    <s v="23/12/2020"/>
    <d v="1899-12-30T20:33:47"/>
    <n v="290"/>
    <x v="25"/>
    <x v="1"/>
    <x v="12"/>
    <n v="64.248000000000005"/>
    <n v="-84.889600000000002"/>
    <n v="19"/>
    <b v="1"/>
    <n v="853"/>
    <x v="0"/>
    <x v="0"/>
    <n v="5"/>
    <b v="0"/>
    <x v="0"/>
    <s v="Standard"/>
    <s v="Online Payment"/>
    <n v="3"/>
    <s v="Rainy"/>
    <s v="None"/>
    <x v="0"/>
    <b v="1"/>
    <n v="2"/>
    <n v="38.950000000000003"/>
    <n v="194.76"/>
    <n v="0"/>
    <x v="0"/>
  </r>
  <r>
    <n v="6346"/>
    <s v="30/12/2021"/>
    <d v="1899-12-30T16:02:06"/>
    <n v="396"/>
    <x v="48"/>
    <x v="0"/>
    <x v="11"/>
    <n v="63.588799999999999"/>
    <n v="-115.5069"/>
    <n v="41"/>
    <b v="0"/>
    <n v="147"/>
    <x v="1"/>
    <x v="1"/>
    <n v="5"/>
    <b v="0"/>
    <x v="1"/>
    <s v="Express"/>
    <s v="Cash"/>
    <n v="3"/>
    <s v="Rainy"/>
    <s v="None"/>
    <x v="0"/>
    <b v="0"/>
    <n v="4"/>
    <n v="93.19"/>
    <n v="465.94"/>
    <n v="0"/>
    <x v="0"/>
  </r>
  <r>
    <n v="6347"/>
    <s v="11/03/2018"/>
    <d v="1899-12-30T15:57:08"/>
    <n v="402"/>
    <x v="11"/>
    <x v="0"/>
    <x v="4"/>
    <n v="53.760899999999999"/>
    <n v="-98.813900000000004"/>
    <n v="83"/>
    <b v="1"/>
    <n v="263"/>
    <x v="1"/>
    <x v="1"/>
    <n v="4"/>
    <b v="0"/>
    <x v="1"/>
    <s v="Express"/>
    <s v="Cash"/>
    <n v="2"/>
    <s v="Snowy"/>
    <s v="Black Friday"/>
    <x v="0"/>
    <b v="1"/>
    <n v="5"/>
    <n v="33.11"/>
    <n v="132.43"/>
    <n v="13.24"/>
    <x v="1"/>
  </r>
  <r>
    <n v="6348"/>
    <s v="14/11/2018"/>
    <d v="1899-12-30T03:30:35"/>
    <n v="144"/>
    <x v="0"/>
    <x v="0"/>
    <x v="6"/>
    <n v="46.565300000000001"/>
    <n v="-66.4619"/>
    <n v="53"/>
    <b v="0"/>
    <n v="533"/>
    <x v="3"/>
    <x v="3"/>
    <n v="3"/>
    <b v="1"/>
    <x v="0"/>
    <s v="Standard"/>
    <s v="Debit Card"/>
    <n v="3"/>
    <s v="Sunny"/>
    <s v="Christmas Market"/>
    <x v="1"/>
    <b v="1"/>
    <n v="2"/>
    <n v="12.92"/>
    <n v="38.75"/>
    <n v="0"/>
    <x v="0"/>
  </r>
  <r>
    <n v="6349"/>
    <s v="11/11/2020"/>
    <d v="1899-12-30T13:54:45"/>
    <n v="38"/>
    <x v="42"/>
    <x v="2"/>
    <x v="11"/>
    <n v="63.588799999999999"/>
    <n v="-115.5069"/>
    <n v="1"/>
    <b v="0"/>
    <n v="604"/>
    <x v="3"/>
    <x v="3"/>
    <n v="4"/>
    <b v="1"/>
    <x v="1"/>
    <s v="Standard"/>
    <s v="Cash"/>
    <n v="4"/>
    <s v="Rainy"/>
    <s v="Christmas Market"/>
    <x v="1"/>
    <b v="0"/>
    <n v="5"/>
    <n v="78.349999999999994"/>
    <n v="313.42"/>
    <n v="0"/>
    <x v="0"/>
  </r>
  <r>
    <n v="6350"/>
    <s v="17/12/2019"/>
    <d v="1899-12-30T20:28:56"/>
    <n v="255"/>
    <x v="17"/>
    <x v="0"/>
    <x v="7"/>
    <n v="45.077800000000003"/>
    <n v="-63.546700000000001"/>
    <n v="16"/>
    <b v="0"/>
    <n v="416"/>
    <x v="2"/>
    <x v="2"/>
    <n v="3"/>
    <b v="0"/>
    <x v="0"/>
    <s v="Overnight"/>
    <s v="Credit Card"/>
    <n v="4"/>
    <s v="Snowy"/>
    <s v="Black Friday"/>
    <x v="0"/>
    <b v="0"/>
    <n v="3"/>
    <n v="33.380000000000003"/>
    <n v="100.15"/>
    <n v="10.02"/>
    <x v="1"/>
  </r>
  <r>
    <n v="6351"/>
    <s v="22/11/2023"/>
    <d v="1899-12-30T01:28:23"/>
    <n v="459"/>
    <x v="0"/>
    <x v="1"/>
    <x v="10"/>
    <n v="64.282300000000006"/>
    <n v="-135"/>
    <n v="15"/>
    <b v="1"/>
    <n v="530"/>
    <x v="1"/>
    <x v="1"/>
    <n v="2"/>
    <b v="0"/>
    <x v="1"/>
    <s v="Standard"/>
    <s v="Debit Card"/>
    <n v="1"/>
    <s v="Rainy"/>
    <s v="Christmas Market"/>
    <x v="1"/>
    <b v="0"/>
    <n v="5"/>
    <n v="18.36"/>
    <n v="36.72"/>
    <n v="0"/>
    <x v="0"/>
  </r>
  <r>
    <n v="6352"/>
    <s v="21/11/2018"/>
    <d v="1899-12-30T17:57:17"/>
    <n v="124"/>
    <x v="8"/>
    <x v="1"/>
    <x v="0"/>
    <n v="51.253799999999998"/>
    <n v="-85.3232"/>
    <n v="77"/>
    <b v="0"/>
    <n v="679"/>
    <x v="2"/>
    <x v="2"/>
    <n v="1"/>
    <b v="1"/>
    <x v="0"/>
    <s v="Overnight"/>
    <s v="Debit Card"/>
    <n v="3"/>
    <s v="Rainy"/>
    <s v="None"/>
    <x v="0"/>
    <b v="0"/>
    <n v="1"/>
    <n v="33.64"/>
    <n v="33.64"/>
    <n v="0"/>
    <x v="0"/>
  </r>
  <r>
    <n v="6353"/>
    <s v="30/11/2018"/>
    <d v="1899-12-30T07:31:46"/>
    <n v="491"/>
    <x v="13"/>
    <x v="0"/>
    <x v="5"/>
    <n v="52.939900000000002"/>
    <n v="-106.4509"/>
    <n v="32"/>
    <b v="0"/>
    <n v="481"/>
    <x v="2"/>
    <x v="2"/>
    <n v="1"/>
    <b v="0"/>
    <x v="1"/>
    <s v="Express"/>
    <s v="Credit Card"/>
    <n v="5"/>
    <s v="Rainy"/>
    <s v="Black Friday"/>
    <x v="0"/>
    <b v="0"/>
    <n v="5"/>
    <n v="47.37"/>
    <n v="47.37"/>
    <n v="4.74"/>
    <x v="1"/>
  </r>
  <r>
    <n v="6354"/>
    <s v="22/12/2022"/>
    <d v="1899-12-30T16:58:16"/>
    <n v="180"/>
    <x v="18"/>
    <x v="1"/>
    <x v="10"/>
    <n v="64.282300000000006"/>
    <n v="-135"/>
    <n v="88"/>
    <b v="0"/>
    <n v="84"/>
    <x v="2"/>
    <x v="2"/>
    <n v="2"/>
    <b v="0"/>
    <x v="1"/>
    <s v="Express"/>
    <s v="Debit Card"/>
    <n v="1"/>
    <s v="Snowy"/>
    <s v="None"/>
    <x v="0"/>
    <b v="0"/>
    <n v="1"/>
    <n v="28.24"/>
    <n v="56.49"/>
    <n v="0"/>
    <x v="0"/>
  </r>
  <r>
    <n v="6355"/>
    <s v="14/11/2021"/>
    <d v="1899-12-30T10:23:43"/>
    <n v="93"/>
    <x v="27"/>
    <x v="0"/>
    <x v="3"/>
    <n v="53.933300000000003"/>
    <n v="-116.5765"/>
    <n v="34"/>
    <b v="0"/>
    <n v="929"/>
    <x v="2"/>
    <x v="2"/>
    <n v="2"/>
    <b v="1"/>
    <x v="1"/>
    <s v="Overnight"/>
    <s v="Cash"/>
    <n v="2"/>
    <s v="Rainy"/>
    <s v="Black Friday"/>
    <x v="0"/>
    <b v="0"/>
    <n v="4"/>
    <n v="79.61"/>
    <n v="159.22999999999999"/>
    <n v="15.92"/>
    <x v="1"/>
  </r>
  <r>
    <n v="6356"/>
    <s v="24/11/2019"/>
    <d v="1899-12-30T08:11:55"/>
    <n v="171"/>
    <x v="43"/>
    <x v="2"/>
    <x v="3"/>
    <n v="53.933300000000003"/>
    <n v="-116.5765"/>
    <n v="71"/>
    <b v="0"/>
    <n v="179"/>
    <x v="4"/>
    <x v="4"/>
    <n v="1"/>
    <b v="0"/>
    <x v="1"/>
    <s v="Standard"/>
    <s v="Cash"/>
    <n v="4"/>
    <s v="Rainy"/>
    <s v="Black Friday"/>
    <x v="0"/>
    <b v="0"/>
    <n v="4"/>
    <n v="45.53"/>
    <n v="45.53"/>
    <n v="4.55"/>
    <x v="1"/>
  </r>
  <r>
    <n v="6357"/>
    <s v="12/04/2021"/>
    <d v="1899-12-30T13:31:00"/>
    <n v="289"/>
    <x v="8"/>
    <x v="2"/>
    <x v="10"/>
    <n v="64.282300000000006"/>
    <n v="-135"/>
    <n v="19"/>
    <b v="1"/>
    <n v="172"/>
    <x v="1"/>
    <x v="1"/>
    <n v="3"/>
    <b v="0"/>
    <x v="1"/>
    <s v="Overnight"/>
    <s v="Online Payment"/>
    <n v="1"/>
    <s v="Sunny"/>
    <s v="Black Friday"/>
    <x v="0"/>
    <b v="0"/>
    <n v="5"/>
    <n v="80.55"/>
    <n v="241.65"/>
    <n v="24.16"/>
    <x v="1"/>
  </r>
  <r>
    <n v="6358"/>
    <s v="16/11/2018"/>
    <d v="1899-12-30T19:48:34"/>
    <n v="218"/>
    <x v="40"/>
    <x v="2"/>
    <x v="12"/>
    <n v="64.248000000000005"/>
    <n v="-84.889600000000002"/>
    <n v="64"/>
    <b v="0"/>
    <n v="453"/>
    <x v="3"/>
    <x v="3"/>
    <n v="2"/>
    <b v="1"/>
    <x v="1"/>
    <s v="Express"/>
    <s v="Cash"/>
    <n v="5"/>
    <s v="Sunny"/>
    <s v="None"/>
    <x v="0"/>
    <b v="0"/>
    <n v="5"/>
    <n v="53.86"/>
    <n v="107.71"/>
    <n v="0"/>
    <x v="0"/>
  </r>
  <r>
    <n v="6359"/>
    <s v="12/07/2018"/>
    <d v="1899-12-30T02:07:38"/>
    <n v="389"/>
    <x v="32"/>
    <x v="2"/>
    <x v="9"/>
    <n v="54.273099999999999"/>
    <n v="-61.738799999999998"/>
    <n v="83"/>
    <b v="0"/>
    <n v="948"/>
    <x v="4"/>
    <x v="4"/>
    <n v="1"/>
    <b v="0"/>
    <x v="1"/>
    <s v="Standard"/>
    <s v="Online Payment"/>
    <n v="2"/>
    <s v="Rainy"/>
    <s v="Black Friday"/>
    <x v="0"/>
    <b v="0"/>
    <n v="4"/>
    <n v="91.51"/>
    <n v="91.51"/>
    <n v="9.15"/>
    <x v="1"/>
  </r>
  <r>
    <n v="6360"/>
    <s v="24/12/2020"/>
    <d v="1899-12-30T15:56:24"/>
    <n v="249"/>
    <x v="13"/>
    <x v="2"/>
    <x v="3"/>
    <n v="53.933300000000003"/>
    <n v="-116.5765"/>
    <n v="99"/>
    <b v="0"/>
    <n v="973"/>
    <x v="3"/>
    <x v="3"/>
    <n v="5"/>
    <b v="1"/>
    <x v="1"/>
    <s v="Standard"/>
    <s v="Credit Card"/>
    <n v="4"/>
    <s v="Rainy"/>
    <s v="None"/>
    <x v="0"/>
    <b v="0"/>
    <n v="3"/>
    <n v="61.64"/>
    <n v="308.18"/>
    <n v="0"/>
    <x v="0"/>
  </r>
  <r>
    <n v="6361"/>
    <s v="11/08/2019"/>
    <d v="1899-12-30T22:35:00"/>
    <n v="221"/>
    <x v="18"/>
    <x v="1"/>
    <x v="0"/>
    <n v="51.253799999999998"/>
    <n v="-85.3232"/>
    <n v="25"/>
    <b v="1"/>
    <n v="160"/>
    <x v="2"/>
    <x v="2"/>
    <n v="1"/>
    <b v="1"/>
    <x v="0"/>
    <s v="Standard"/>
    <s v="Online Payment"/>
    <n v="2"/>
    <s v="Snowy"/>
    <s v="Black Friday"/>
    <x v="0"/>
    <b v="1"/>
    <n v="2"/>
    <n v="45.75"/>
    <n v="45.75"/>
    <n v="4.58"/>
    <x v="1"/>
  </r>
  <r>
    <n v="6362"/>
    <s v="31/12/2018"/>
    <d v="1899-12-30T10:33:49"/>
    <n v="117"/>
    <x v="43"/>
    <x v="0"/>
    <x v="12"/>
    <n v="64.248000000000005"/>
    <n v="-84.889600000000002"/>
    <n v="88"/>
    <b v="0"/>
    <n v="337"/>
    <x v="4"/>
    <x v="4"/>
    <n v="1"/>
    <b v="0"/>
    <x v="0"/>
    <s v="Overnight"/>
    <s v="Debit Card"/>
    <n v="5"/>
    <s v="Rainy"/>
    <s v="Black Friday"/>
    <x v="0"/>
    <b v="1"/>
    <n v="1"/>
    <n v="12.79"/>
    <n v="12.79"/>
    <n v="1.28"/>
    <x v="1"/>
  </r>
  <r>
    <n v="6363"/>
    <s v="11/01/2020"/>
    <d v="1899-12-30T04:08:13"/>
    <n v="212"/>
    <x v="15"/>
    <x v="1"/>
    <x v="12"/>
    <n v="64.248000000000005"/>
    <n v="-84.889600000000002"/>
    <n v="61"/>
    <b v="0"/>
    <n v="511"/>
    <x v="2"/>
    <x v="2"/>
    <n v="3"/>
    <b v="1"/>
    <x v="1"/>
    <s v="Overnight"/>
    <s v="Credit Card"/>
    <n v="5"/>
    <s v="Sunny"/>
    <s v="Black Friday"/>
    <x v="0"/>
    <b v="1"/>
    <n v="3"/>
    <n v="64.58"/>
    <n v="193.73"/>
    <n v="19.37"/>
    <x v="1"/>
  </r>
  <r>
    <n v="6364"/>
    <s v="23/12/2021"/>
    <d v="1899-12-30T20:01:32"/>
    <n v="93"/>
    <x v="31"/>
    <x v="1"/>
    <x v="7"/>
    <n v="45.077800000000003"/>
    <n v="-63.546700000000001"/>
    <n v="75"/>
    <b v="0"/>
    <n v="175"/>
    <x v="2"/>
    <x v="2"/>
    <n v="4"/>
    <b v="0"/>
    <x v="1"/>
    <s v="Overnight"/>
    <s v="Credit Card"/>
    <n v="4"/>
    <s v="Snowy"/>
    <s v="Christmas Market"/>
    <x v="1"/>
    <b v="0"/>
    <n v="3"/>
    <n v="41.55"/>
    <n v="166.19"/>
    <n v="0"/>
    <x v="0"/>
  </r>
  <r>
    <n v="6365"/>
    <s v="27/12/2019"/>
    <d v="1899-12-30T22:31:39"/>
    <n v="298"/>
    <x v="27"/>
    <x v="1"/>
    <x v="2"/>
    <n v="46.813099999999999"/>
    <n v="-71.207499999999996"/>
    <n v="72"/>
    <b v="1"/>
    <n v="479"/>
    <x v="4"/>
    <x v="4"/>
    <n v="2"/>
    <b v="1"/>
    <x v="0"/>
    <s v="Express"/>
    <s v="Debit Card"/>
    <n v="3"/>
    <s v="Snowy"/>
    <s v="Christmas Market"/>
    <x v="1"/>
    <b v="1"/>
    <n v="1"/>
    <n v="96.58"/>
    <n v="193.16"/>
    <n v="0"/>
    <x v="0"/>
  </r>
  <r>
    <n v="6366"/>
    <s v="12/07/2021"/>
    <d v="1899-12-30T22:16:39"/>
    <n v="232"/>
    <x v="43"/>
    <x v="1"/>
    <x v="7"/>
    <n v="45.077800000000003"/>
    <n v="-63.546700000000001"/>
    <n v="39"/>
    <b v="1"/>
    <n v="948"/>
    <x v="1"/>
    <x v="1"/>
    <n v="5"/>
    <b v="1"/>
    <x v="1"/>
    <s v="Overnight"/>
    <s v="Debit Card"/>
    <n v="3"/>
    <s v="Snowy"/>
    <s v="None"/>
    <x v="0"/>
    <b v="0"/>
    <n v="1"/>
    <n v="29.72"/>
    <n v="148.58000000000001"/>
    <n v="0"/>
    <x v="0"/>
  </r>
  <r>
    <n v="6367"/>
    <s v="25/12/2021"/>
    <d v="1899-12-30T20:38:15"/>
    <n v="195"/>
    <x v="52"/>
    <x v="1"/>
    <x v="8"/>
    <n v="46.318800000000003"/>
    <n v="-63.146099999999997"/>
    <n v="13"/>
    <b v="1"/>
    <n v="957"/>
    <x v="3"/>
    <x v="3"/>
    <n v="2"/>
    <b v="1"/>
    <x v="1"/>
    <s v="Standard"/>
    <s v="Debit Card"/>
    <n v="3"/>
    <s v="Snowy"/>
    <s v="Black Friday"/>
    <x v="0"/>
    <b v="1"/>
    <n v="3"/>
    <n v="63.25"/>
    <n v="126.5"/>
    <n v="12.65"/>
    <x v="1"/>
  </r>
  <r>
    <n v="6368"/>
    <s v="14/11/2022"/>
    <d v="1899-12-30T23:29:33"/>
    <n v="98"/>
    <x v="47"/>
    <x v="2"/>
    <x v="1"/>
    <n v="53.726700000000001"/>
    <n v="-127.6476"/>
    <n v="100"/>
    <b v="1"/>
    <n v="911"/>
    <x v="1"/>
    <x v="1"/>
    <n v="1"/>
    <b v="0"/>
    <x v="1"/>
    <s v="Standard"/>
    <s v="Credit Card"/>
    <n v="2"/>
    <s v="Sunny"/>
    <s v="Christmas Market"/>
    <x v="1"/>
    <b v="1"/>
    <n v="4"/>
    <n v="50.5"/>
    <n v="50.5"/>
    <n v="0"/>
    <x v="0"/>
  </r>
  <r>
    <n v="6369"/>
    <s v="11/03/2021"/>
    <d v="1899-12-30T10:45:39"/>
    <n v="150"/>
    <x v="17"/>
    <x v="1"/>
    <x v="5"/>
    <n v="52.939900000000002"/>
    <n v="-106.4509"/>
    <n v="63"/>
    <b v="1"/>
    <n v="182"/>
    <x v="3"/>
    <x v="3"/>
    <n v="3"/>
    <b v="0"/>
    <x v="0"/>
    <s v="Standard"/>
    <s v="Cash"/>
    <n v="2"/>
    <s v="Sunny"/>
    <s v="Christmas Market"/>
    <x v="1"/>
    <b v="0"/>
    <n v="3"/>
    <n v="51.35"/>
    <n v="154.04"/>
    <n v="0"/>
    <x v="0"/>
  </r>
  <r>
    <n v="6370"/>
    <s v="12/08/2021"/>
    <d v="1899-12-30T01:48:06"/>
    <n v="429"/>
    <x v="9"/>
    <x v="1"/>
    <x v="1"/>
    <n v="53.726700000000001"/>
    <n v="-127.6476"/>
    <n v="62"/>
    <b v="1"/>
    <n v="481"/>
    <x v="1"/>
    <x v="1"/>
    <n v="3"/>
    <b v="1"/>
    <x v="0"/>
    <s v="Standard"/>
    <s v="Debit Card"/>
    <n v="3"/>
    <s v="Rainy"/>
    <s v="Black Friday"/>
    <x v="0"/>
    <b v="1"/>
    <n v="4"/>
    <n v="34.75"/>
    <n v="104.24"/>
    <n v="10.42"/>
    <x v="1"/>
  </r>
  <r>
    <n v="6371"/>
    <s v="12/04/2018"/>
    <d v="1899-12-30T10:14:23"/>
    <n v="100"/>
    <x v="28"/>
    <x v="1"/>
    <x v="3"/>
    <n v="53.933300000000003"/>
    <n v="-116.5765"/>
    <n v="76"/>
    <b v="0"/>
    <n v="556"/>
    <x v="0"/>
    <x v="0"/>
    <n v="2"/>
    <b v="0"/>
    <x v="0"/>
    <s v="Standard"/>
    <s v="Credit Card"/>
    <n v="4"/>
    <s v="Sunny"/>
    <s v="Black Friday"/>
    <x v="0"/>
    <b v="1"/>
    <n v="5"/>
    <n v="78.67"/>
    <n v="157.33000000000001"/>
    <n v="15.73"/>
    <x v="1"/>
  </r>
  <r>
    <n v="6372"/>
    <s v="11/12/2021"/>
    <d v="1899-12-30T23:28:21"/>
    <n v="489"/>
    <x v="36"/>
    <x v="2"/>
    <x v="5"/>
    <n v="52.939900000000002"/>
    <n v="-106.4509"/>
    <n v="61"/>
    <b v="0"/>
    <n v="109"/>
    <x v="1"/>
    <x v="1"/>
    <n v="4"/>
    <b v="0"/>
    <x v="0"/>
    <s v="Express"/>
    <s v="Debit Card"/>
    <n v="5"/>
    <s v="Snowy"/>
    <s v="Black Friday"/>
    <x v="0"/>
    <b v="0"/>
    <n v="1"/>
    <n v="14.97"/>
    <n v="59.88"/>
    <n v="5.99"/>
    <x v="1"/>
  </r>
  <r>
    <n v="6373"/>
    <s v="23/12/2023"/>
    <d v="1899-12-30T15:28:02"/>
    <n v="92"/>
    <x v="52"/>
    <x v="0"/>
    <x v="12"/>
    <n v="64.248000000000005"/>
    <n v="-84.889600000000002"/>
    <n v="78"/>
    <b v="1"/>
    <n v="815"/>
    <x v="3"/>
    <x v="3"/>
    <n v="4"/>
    <b v="0"/>
    <x v="1"/>
    <s v="Express"/>
    <s v="Online Payment"/>
    <n v="4"/>
    <s v="Rainy"/>
    <s v="None"/>
    <x v="0"/>
    <b v="1"/>
    <n v="1"/>
    <n v="59.96"/>
    <n v="239.86"/>
    <n v="0"/>
    <x v="0"/>
  </r>
  <r>
    <n v="6374"/>
    <s v="12/02/2021"/>
    <d v="1899-12-30T18:52:02"/>
    <n v="152"/>
    <x v="46"/>
    <x v="1"/>
    <x v="7"/>
    <n v="45.077800000000003"/>
    <n v="-63.546700000000001"/>
    <n v="7"/>
    <b v="0"/>
    <n v="879"/>
    <x v="2"/>
    <x v="2"/>
    <n v="5"/>
    <b v="0"/>
    <x v="1"/>
    <s v="Overnight"/>
    <s v="Debit Card"/>
    <n v="4"/>
    <s v="Rainy"/>
    <s v="Christmas Market"/>
    <x v="1"/>
    <b v="1"/>
    <n v="3"/>
    <n v="22.86"/>
    <n v="114.29"/>
    <n v="0"/>
    <x v="0"/>
  </r>
  <r>
    <n v="6375"/>
    <s v="11/08/2019"/>
    <d v="1899-12-30T01:59:09"/>
    <n v="448"/>
    <x v="38"/>
    <x v="0"/>
    <x v="6"/>
    <n v="46.565300000000001"/>
    <n v="-66.4619"/>
    <n v="12"/>
    <b v="1"/>
    <n v="729"/>
    <x v="0"/>
    <x v="0"/>
    <n v="1"/>
    <b v="1"/>
    <x v="0"/>
    <s v="Standard"/>
    <s v="Online Payment"/>
    <n v="2"/>
    <s v="Snowy"/>
    <s v="Black Friday"/>
    <x v="0"/>
    <b v="0"/>
    <n v="1"/>
    <n v="71.75"/>
    <n v="71.75"/>
    <n v="7.17"/>
    <x v="1"/>
  </r>
  <r>
    <n v="6376"/>
    <s v="24/12/2023"/>
    <d v="1899-12-30T17:51:35"/>
    <n v="4"/>
    <x v="11"/>
    <x v="0"/>
    <x v="10"/>
    <n v="64.282300000000006"/>
    <n v="-135"/>
    <n v="70"/>
    <b v="1"/>
    <n v="802"/>
    <x v="0"/>
    <x v="0"/>
    <n v="4"/>
    <b v="1"/>
    <x v="0"/>
    <s v="Overnight"/>
    <s v="Cash"/>
    <n v="4"/>
    <s v="Snowy"/>
    <s v="Christmas Market"/>
    <x v="1"/>
    <b v="0"/>
    <n v="5"/>
    <n v="27.65"/>
    <n v="110.6"/>
    <n v="0"/>
    <x v="0"/>
  </r>
  <r>
    <n v="6377"/>
    <s v="11/04/2019"/>
    <d v="1899-12-30T11:41:42"/>
    <n v="409"/>
    <x v="46"/>
    <x v="0"/>
    <x v="3"/>
    <n v="53.933300000000003"/>
    <n v="-116.5765"/>
    <n v="69"/>
    <b v="0"/>
    <n v="913"/>
    <x v="1"/>
    <x v="1"/>
    <n v="4"/>
    <b v="0"/>
    <x v="1"/>
    <s v="Standard"/>
    <s v="Online Payment"/>
    <n v="5"/>
    <s v="Snowy"/>
    <s v="Christmas Market"/>
    <x v="1"/>
    <b v="1"/>
    <n v="2"/>
    <n v="11.49"/>
    <n v="45.98"/>
    <n v="0"/>
    <x v="0"/>
  </r>
  <r>
    <n v="6378"/>
    <s v="11/09/2020"/>
    <d v="1899-12-30T06:58:45"/>
    <n v="111"/>
    <x v="33"/>
    <x v="2"/>
    <x v="7"/>
    <n v="45.077800000000003"/>
    <n v="-63.546700000000001"/>
    <n v="13"/>
    <b v="0"/>
    <n v="22"/>
    <x v="2"/>
    <x v="2"/>
    <n v="4"/>
    <b v="1"/>
    <x v="1"/>
    <s v="Overnight"/>
    <s v="Credit Card"/>
    <n v="3"/>
    <s v="Rainy"/>
    <s v="Christmas Market"/>
    <x v="1"/>
    <b v="0"/>
    <n v="1"/>
    <n v="45.84"/>
    <n v="183.38"/>
    <n v="0"/>
    <x v="0"/>
  </r>
  <r>
    <n v="6379"/>
    <s v="12/09/2020"/>
    <d v="1899-12-30T02:30:33"/>
    <n v="381"/>
    <x v="37"/>
    <x v="0"/>
    <x v="12"/>
    <n v="64.248000000000005"/>
    <n v="-84.889600000000002"/>
    <n v="79"/>
    <b v="0"/>
    <n v="817"/>
    <x v="4"/>
    <x v="4"/>
    <n v="1"/>
    <b v="0"/>
    <x v="0"/>
    <s v="Standard"/>
    <s v="Debit Card"/>
    <n v="5"/>
    <s v="Sunny"/>
    <s v="None"/>
    <x v="0"/>
    <b v="0"/>
    <n v="2"/>
    <n v="34.96"/>
    <n v="34.96"/>
    <n v="0"/>
    <x v="0"/>
  </r>
  <r>
    <n v="6380"/>
    <s v="12/04/2021"/>
    <d v="1899-12-30T16:09:38"/>
    <n v="90"/>
    <x v="51"/>
    <x v="0"/>
    <x v="3"/>
    <n v="53.933300000000003"/>
    <n v="-116.5765"/>
    <n v="82"/>
    <b v="0"/>
    <n v="959"/>
    <x v="4"/>
    <x v="4"/>
    <n v="4"/>
    <b v="0"/>
    <x v="1"/>
    <s v="Standard"/>
    <s v="Credit Card"/>
    <n v="3"/>
    <s v="Sunny"/>
    <s v="None"/>
    <x v="0"/>
    <b v="1"/>
    <n v="3"/>
    <n v="84.36"/>
    <n v="337.44"/>
    <n v="0"/>
    <x v="0"/>
  </r>
  <r>
    <n v="6381"/>
    <s v="12/03/2020"/>
    <d v="1899-12-30T04:30:48"/>
    <n v="274"/>
    <x v="42"/>
    <x v="2"/>
    <x v="0"/>
    <n v="51.253799999999998"/>
    <n v="-85.3232"/>
    <n v="37"/>
    <b v="1"/>
    <n v="850"/>
    <x v="3"/>
    <x v="3"/>
    <n v="5"/>
    <b v="0"/>
    <x v="1"/>
    <s v="Express"/>
    <s v="Cash"/>
    <n v="2"/>
    <s v="Sunny"/>
    <s v="Christmas Market"/>
    <x v="1"/>
    <b v="0"/>
    <n v="5"/>
    <n v="21.47"/>
    <n v="107.36"/>
    <n v="0"/>
    <x v="0"/>
  </r>
  <r>
    <n v="6382"/>
    <s v="12/04/2022"/>
    <d v="1899-12-30T15:32:32"/>
    <n v="255"/>
    <x v="39"/>
    <x v="2"/>
    <x v="11"/>
    <n v="63.588799999999999"/>
    <n v="-115.5069"/>
    <n v="96"/>
    <b v="1"/>
    <n v="887"/>
    <x v="4"/>
    <x v="4"/>
    <n v="4"/>
    <b v="0"/>
    <x v="1"/>
    <s v="Standard"/>
    <s v="Debit Card"/>
    <n v="5"/>
    <s v="Rainy"/>
    <s v="Christmas Market"/>
    <x v="1"/>
    <b v="0"/>
    <n v="3"/>
    <n v="68.7"/>
    <n v="274.79000000000002"/>
    <n v="0"/>
    <x v="0"/>
  </r>
  <r>
    <n v="6383"/>
    <s v="20/12/2021"/>
    <d v="1899-12-30T19:06:34"/>
    <n v="14"/>
    <x v="51"/>
    <x v="0"/>
    <x v="12"/>
    <n v="64.248000000000005"/>
    <n v="-84.889600000000002"/>
    <n v="27"/>
    <b v="0"/>
    <n v="695"/>
    <x v="0"/>
    <x v="0"/>
    <n v="5"/>
    <b v="1"/>
    <x v="1"/>
    <s v="Standard"/>
    <s v="Debit Card"/>
    <n v="2"/>
    <s v="Rainy"/>
    <s v="None"/>
    <x v="0"/>
    <b v="0"/>
    <n v="3"/>
    <n v="79.239999999999995"/>
    <n v="396.19"/>
    <n v="0"/>
    <x v="0"/>
  </r>
  <r>
    <n v="6384"/>
    <s v="21/11/2023"/>
    <d v="1899-12-30T22:19:21"/>
    <n v="287"/>
    <x v="4"/>
    <x v="2"/>
    <x v="5"/>
    <n v="52.939900000000002"/>
    <n v="-106.4509"/>
    <n v="47"/>
    <b v="1"/>
    <n v="195"/>
    <x v="1"/>
    <x v="1"/>
    <n v="1"/>
    <b v="0"/>
    <x v="1"/>
    <s v="Express"/>
    <s v="Cash"/>
    <n v="1"/>
    <s v="Rainy"/>
    <s v="None"/>
    <x v="0"/>
    <b v="0"/>
    <n v="3"/>
    <n v="75.02"/>
    <n v="75.02"/>
    <n v="0"/>
    <x v="0"/>
  </r>
  <r>
    <n v="6385"/>
    <s v="11/06/2020"/>
    <d v="1899-12-30T17:05:41"/>
    <n v="457"/>
    <x v="15"/>
    <x v="1"/>
    <x v="12"/>
    <n v="64.248000000000005"/>
    <n v="-84.889600000000002"/>
    <n v="18"/>
    <b v="0"/>
    <n v="691"/>
    <x v="2"/>
    <x v="2"/>
    <n v="3"/>
    <b v="0"/>
    <x v="0"/>
    <s v="Overnight"/>
    <s v="Cash"/>
    <n v="1"/>
    <s v="Sunny"/>
    <s v="Christmas Market"/>
    <x v="1"/>
    <b v="1"/>
    <n v="1"/>
    <n v="11.03"/>
    <n v="33.090000000000003"/>
    <n v="0"/>
    <x v="0"/>
  </r>
  <r>
    <n v="6386"/>
    <s v="11/10/2018"/>
    <d v="1899-12-30T12:21:43"/>
    <n v="54"/>
    <x v="27"/>
    <x v="0"/>
    <x v="3"/>
    <n v="53.933300000000003"/>
    <n v="-116.5765"/>
    <n v="100"/>
    <b v="0"/>
    <n v="985"/>
    <x v="0"/>
    <x v="0"/>
    <n v="1"/>
    <b v="1"/>
    <x v="0"/>
    <s v="Overnight"/>
    <s v="Debit Card"/>
    <n v="4"/>
    <s v="Rainy"/>
    <s v="None"/>
    <x v="0"/>
    <b v="0"/>
    <n v="5"/>
    <n v="24.76"/>
    <n v="24.76"/>
    <n v="0"/>
    <x v="0"/>
  </r>
  <r>
    <n v="6387"/>
    <s v="11/03/2018"/>
    <d v="1899-12-30T09:17:38"/>
    <n v="376"/>
    <x v="38"/>
    <x v="2"/>
    <x v="7"/>
    <n v="45.077800000000003"/>
    <n v="-63.546700000000001"/>
    <n v="17"/>
    <b v="0"/>
    <n v="178"/>
    <x v="4"/>
    <x v="4"/>
    <n v="1"/>
    <b v="0"/>
    <x v="0"/>
    <s v="Overnight"/>
    <s v="Online Payment"/>
    <n v="1"/>
    <s v="Sunny"/>
    <s v="Christmas Market"/>
    <x v="1"/>
    <b v="0"/>
    <n v="5"/>
    <n v="87.03"/>
    <n v="87.03"/>
    <n v="0"/>
    <x v="0"/>
  </r>
  <r>
    <n v="6388"/>
    <s v="20/11/2018"/>
    <d v="1899-12-30T15:55:56"/>
    <n v="69"/>
    <x v="47"/>
    <x v="2"/>
    <x v="5"/>
    <n v="52.939900000000002"/>
    <n v="-106.4509"/>
    <n v="53"/>
    <b v="1"/>
    <n v="997"/>
    <x v="4"/>
    <x v="4"/>
    <n v="3"/>
    <b v="0"/>
    <x v="0"/>
    <s v="Overnight"/>
    <s v="Credit Card"/>
    <n v="3"/>
    <s v="Sunny"/>
    <s v="Black Friday"/>
    <x v="0"/>
    <b v="0"/>
    <n v="5"/>
    <n v="18.010000000000002"/>
    <n v="54.02"/>
    <n v="5.4"/>
    <x v="1"/>
  </r>
  <r>
    <n v="6389"/>
    <s v="26/12/2021"/>
    <d v="1899-12-30T05:48:07"/>
    <n v="72"/>
    <x v="7"/>
    <x v="2"/>
    <x v="5"/>
    <n v="52.939900000000002"/>
    <n v="-106.4509"/>
    <n v="59"/>
    <b v="0"/>
    <n v="649"/>
    <x v="3"/>
    <x v="3"/>
    <n v="5"/>
    <b v="0"/>
    <x v="0"/>
    <s v="Standard"/>
    <s v="Debit Card"/>
    <n v="4"/>
    <s v="Rainy"/>
    <s v="Black Friday"/>
    <x v="0"/>
    <b v="0"/>
    <n v="3"/>
    <n v="85.93"/>
    <n v="429.64"/>
    <n v="42.96"/>
    <x v="1"/>
  </r>
  <r>
    <n v="6390"/>
    <s v="16/11/2018"/>
    <d v="1899-12-30T02:15:05"/>
    <n v="350"/>
    <x v="41"/>
    <x v="1"/>
    <x v="6"/>
    <n v="46.565300000000001"/>
    <n v="-66.4619"/>
    <n v="31"/>
    <b v="0"/>
    <n v="768"/>
    <x v="2"/>
    <x v="2"/>
    <n v="1"/>
    <b v="0"/>
    <x v="1"/>
    <s v="Express"/>
    <s v="Cash"/>
    <n v="2"/>
    <s v="Snowy"/>
    <s v="Christmas Market"/>
    <x v="1"/>
    <b v="0"/>
    <n v="3"/>
    <n v="72.67"/>
    <n v="72.67"/>
    <n v="0"/>
    <x v="0"/>
  </r>
  <r>
    <n v="6391"/>
    <s v="17/11/2021"/>
    <d v="1899-12-30T01:36:16"/>
    <n v="408"/>
    <x v="44"/>
    <x v="2"/>
    <x v="0"/>
    <n v="51.253799999999998"/>
    <n v="-85.3232"/>
    <n v="45"/>
    <b v="1"/>
    <n v="724"/>
    <x v="2"/>
    <x v="2"/>
    <n v="3"/>
    <b v="1"/>
    <x v="1"/>
    <s v="Express"/>
    <s v="Debit Card"/>
    <n v="1"/>
    <s v="Snowy"/>
    <s v="Black Friday"/>
    <x v="0"/>
    <b v="0"/>
    <n v="5"/>
    <n v="87.83"/>
    <n v="263.5"/>
    <n v="26.35"/>
    <x v="1"/>
  </r>
  <r>
    <n v="6392"/>
    <s v="19/12/2023"/>
    <d v="1899-12-30T20:57:31"/>
    <n v="378"/>
    <x v="21"/>
    <x v="1"/>
    <x v="1"/>
    <n v="53.726700000000001"/>
    <n v="-127.6476"/>
    <n v="57"/>
    <b v="1"/>
    <n v="922"/>
    <x v="2"/>
    <x v="2"/>
    <n v="1"/>
    <b v="0"/>
    <x v="0"/>
    <s v="Express"/>
    <s v="Online Payment"/>
    <n v="2"/>
    <s v="Rainy"/>
    <s v="Christmas Market"/>
    <x v="1"/>
    <b v="0"/>
    <n v="3"/>
    <n v="60.75"/>
    <n v="60.75"/>
    <n v="0"/>
    <x v="0"/>
  </r>
  <r>
    <n v="6393"/>
    <s v="12/12/2019"/>
    <d v="1899-12-30T03:32:36"/>
    <n v="69"/>
    <x v="38"/>
    <x v="2"/>
    <x v="1"/>
    <n v="53.726700000000001"/>
    <n v="-127.6476"/>
    <n v="49"/>
    <b v="0"/>
    <n v="167"/>
    <x v="2"/>
    <x v="2"/>
    <n v="2"/>
    <b v="0"/>
    <x v="0"/>
    <s v="Express"/>
    <s v="Debit Card"/>
    <n v="2"/>
    <s v="Rainy"/>
    <s v="None"/>
    <x v="0"/>
    <b v="0"/>
    <n v="3"/>
    <n v="87.91"/>
    <n v="175.81"/>
    <n v="0"/>
    <x v="0"/>
  </r>
  <r>
    <n v="6394"/>
    <s v="12/01/2018"/>
    <d v="1899-12-30T09:41:57"/>
    <n v="103"/>
    <x v="11"/>
    <x v="2"/>
    <x v="2"/>
    <n v="46.813099999999999"/>
    <n v="-71.207499999999996"/>
    <n v="42"/>
    <b v="1"/>
    <n v="181"/>
    <x v="1"/>
    <x v="1"/>
    <n v="5"/>
    <b v="1"/>
    <x v="1"/>
    <s v="Overnight"/>
    <s v="Online Payment"/>
    <n v="4"/>
    <s v="Rainy"/>
    <s v="Black Friday"/>
    <x v="0"/>
    <b v="1"/>
    <n v="1"/>
    <n v="43.15"/>
    <n v="215.73"/>
    <n v="21.57"/>
    <x v="1"/>
  </r>
  <r>
    <n v="6395"/>
    <s v="21/11/2023"/>
    <d v="1899-12-30T11:50:33"/>
    <n v="286"/>
    <x v="25"/>
    <x v="1"/>
    <x v="12"/>
    <n v="64.248000000000005"/>
    <n v="-84.889600000000002"/>
    <n v="32"/>
    <b v="1"/>
    <n v="46"/>
    <x v="4"/>
    <x v="4"/>
    <n v="4"/>
    <b v="0"/>
    <x v="1"/>
    <s v="Overnight"/>
    <s v="Credit Card"/>
    <n v="1"/>
    <s v="Snowy"/>
    <s v="Christmas Market"/>
    <x v="1"/>
    <b v="0"/>
    <n v="4"/>
    <n v="88.29"/>
    <n v="353.14"/>
    <n v="0"/>
    <x v="0"/>
  </r>
  <r>
    <n v="6396"/>
    <s v="11/07/2021"/>
    <d v="1899-12-30T14:09:20"/>
    <n v="500"/>
    <x v="9"/>
    <x v="0"/>
    <x v="8"/>
    <n v="46.318800000000003"/>
    <n v="-63.146099999999997"/>
    <n v="5"/>
    <b v="1"/>
    <n v="292"/>
    <x v="3"/>
    <x v="3"/>
    <n v="5"/>
    <b v="0"/>
    <x v="0"/>
    <s v="Express"/>
    <s v="Cash"/>
    <n v="5"/>
    <s v="Rainy"/>
    <s v="Black Friday"/>
    <x v="0"/>
    <b v="1"/>
    <n v="4"/>
    <n v="95.61"/>
    <n v="478.06"/>
    <n v="47.81"/>
    <x v="1"/>
  </r>
  <r>
    <n v="6397"/>
    <s v="11/06/2019"/>
    <d v="1899-12-30T17:53:00"/>
    <n v="497"/>
    <x v="32"/>
    <x v="2"/>
    <x v="4"/>
    <n v="53.760899999999999"/>
    <n v="-98.813900000000004"/>
    <n v="40"/>
    <b v="1"/>
    <n v="725"/>
    <x v="0"/>
    <x v="0"/>
    <n v="2"/>
    <b v="0"/>
    <x v="0"/>
    <s v="Standard"/>
    <s v="Debit Card"/>
    <n v="5"/>
    <s v="Snowy"/>
    <s v="Black Friday"/>
    <x v="0"/>
    <b v="1"/>
    <n v="4"/>
    <n v="31.21"/>
    <n v="62.42"/>
    <n v="6.24"/>
    <x v="1"/>
  </r>
  <r>
    <n v="6398"/>
    <s v="30/11/2018"/>
    <d v="1899-12-30T20:33:23"/>
    <n v="213"/>
    <x v="42"/>
    <x v="0"/>
    <x v="5"/>
    <n v="52.939900000000002"/>
    <n v="-106.4509"/>
    <n v="52"/>
    <b v="0"/>
    <n v="24"/>
    <x v="3"/>
    <x v="3"/>
    <n v="5"/>
    <b v="0"/>
    <x v="1"/>
    <s v="Overnight"/>
    <s v="Debit Card"/>
    <n v="4"/>
    <s v="Snowy"/>
    <s v="Christmas Market"/>
    <x v="1"/>
    <b v="0"/>
    <n v="3"/>
    <n v="65.22"/>
    <n v="326.08999999999997"/>
    <n v="0"/>
    <x v="0"/>
  </r>
  <r>
    <n v="6399"/>
    <s v="11/12/2018"/>
    <d v="1899-12-30T07:53:27"/>
    <n v="293"/>
    <x v="40"/>
    <x v="1"/>
    <x v="6"/>
    <n v="46.565300000000001"/>
    <n v="-66.4619"/>
    <n v="68"/>
    <b v="0"/>
    <n v="73"/>
    <x v="1"/>
    <x v="1"/>
    <n v="5"/>
    <b v="0"/>
    <x v="0"/>
    <s v="Overnight"/>
    <s v="Credit Card"/>
    <n v="3"/>
    <s v="Sunny"/>
    <s v="Christmas Market"/>
    <x v="1"/>
    <b v="1"/>
    <n v="4"/>
    <n v="14.58"/>
    <n v="72.91"/>
    <n v="0"/>
    <x v="0"/>
  </r>
  <r>
    <n v="6400"/>
    <s v="27/12/2018"/>
    <d v="1899-12-30T12:28:26"/>
    <n v="281"/>
    <x v="18"/>
    <x v="0"/>
    <x v="1"/>
    <n v="53.726700000000001"/>
    <n v="-127.6476"/>
    <n v="65"/>
    <b v="1"/>
    <n v="58"/>
    <x v="0"/>
    <x v="0"/>
    <n v="5"/>
    <b v="1"/>
    <x v="0"/>
    <s v="Standard"/>
    <s v="Credit Card"/>
    <n v="3"/>
    <s v="Snowy"/>
    <s v="Christmas Market"/>
    <x v="1"/>
    <b v="0"/>
    <n v="2"/>
    <n v="24.16"/>
    <n v="120.82"/>
    <n v="0"/>
    <x v="0"/>
  </r>
  <r>
    <n v="6401"/>
    <s v="31/12/2020"/>
    <d v="1899-12-30T08:13:41"/>
    <n v="354"/>
    <x v="45"/>
    <x v="0"/>
    <x v="11"/>
    <n v="63.588799999999999"/>
    <n v="-115.5069"/>
    <n v="3"/>
    <b v="1"/>
    <n v="626"/>
    <x v="0"/>
    <x v="0"/>
    <n v="2"/>
    <b v="0"/>
    <x v="0"/>
    <s v="Overnight"/>
    <s v="Cash"/>
    <n v="4"/>
    <s v="Sunny"/>
    <s v="Black Friday"/>
    <x v="0"/>
    <b v="1"/>
    <n v="3"/>
    <n v="66.489999999999995"/>
    <n v="132.97"/>
    <n v="13.3"/>
    <x v="1"/>
  </r>
  <r>
    <n v="6402"/>
    <s v="11/09/2018"/>
    <d v="1899-12-30T06:38:00"/>
    <n v="56"/>
    <x v="51"/>
    <x v="1"/>
    <x v="9"/>
    <n v="54.273099999999999"/>
    <n v="-61.738799999999998"/>
    <n v="48"/>
    <b v="0"/>
    <n v="667"/>
    <x v="1"/>
    <x v="1"/>
    <n v="5"/>
    <b v="0"/>
    <x v="0"/>
    <s v="Express"/>
    <s v="Cash"/>
    <n v="1"/>
    <s v="Sunny"/>
    <s v="Black Friday"/>
    <x v="0"/>
    <b v="1"/>
    <n v="3"/>
    <n v="31.22"/>
    <n v="156.09"/>
    <n v="15.61"/>
    <x v="1"/>
  </r>
  <r>
    <n v="6403"/>
    <s v="24/11/2022"/>
    <d v="1899-12-30T05:19:51"/>
    <n v="361"/>
    <x v="39"/>
    <x v="1"/>
    <x v="3"/>
    <n v="53.933300000000003"/>
    <n v="-116.5765"/>
    <n v="46"/>
    <b v="1"/>
    <n v="820"/>
    <x v="3"/>
    <x v="3"/>
    <n v="2"/>
    <b v="0"/>
    <x v="1"/>
    <s v="Express"/>
    <s v="Debit Card"/>
    <n v="1"/>
    <s v="Snowy"/>
    <s v="Black Friday"/>
    <x v="0"/>
    <b v="1"/>
    <n v="2"/>
    <n v="88.61"/>
    <n v="177.23"/>
    <n v="17.72"/>
    <x v="1"/>
  </r>
  <r>
    <n v="6404"/>
    <s v="18/11/2023"/>
    <d v="1899-12-30T18:52:44"/>
    <n v="427"/>
    <x v="51"/>
    <x v="2"/>
    <x v="8"/>
    <n v="46.318800000000003"/>
    <n v="-63.146099999999997"/>
    <n v="59"/>
    <b v="1"/>
    <n v="780"/>
    <x v="3"/>
    <x v="3"/>
    <n v="4"/>
    <b v="1"/>
    <x v="0"/>
    <s v="Express"/>
    <s v="Cash"/>
    <n v="1"/>
    <s v="Rainy"/>
    <s v="Black Friday"/>
    <x v="0"/>
    <b v="1"/>
    <n v="3"/>
    <n v="73.45"/>
    <n v="293.77999999999997"/>
    <n v="29.38"/>
    <x v="1"/>
  </r>
  <r>
    <n v="6405"/>
    <s v="21/12/2020"/>
    <d v="1899-12-30T08:22:23"/>
    <n v="56"/>
    <x v="17"/>
    <x v="1"/>
    <x v="4"/>
    <n v="53.760899999999999"/>
    <n v="-98.813900000000004"/>
    <n v="94"/>
    <b v="0"/>
    <n v="864"/>
    <x v="2"/>
    <x v="2"/>
    <n v="1"/>
    <b v="0"/>
    <x v="0"/>
    <s v="Express"/>
    <s v="Debit Card"/>
    <n v="1"/>
    <s v="Sunny"/>
    <s v="Christmas Market"/>
    <x v="1"/>
    <b v="0"/>
    <n v="3"/>
    <n v="28.94"/>
    <n v="28.94"/>
    <n v="0"/>
    <x v="0"/>
  </r>
  <r>
    <n v="6406"/>
    <s v="14/12/2022"/>
    <d v="1899-12-30T08:41:56"/>
    <n v="441"/>
    <x v="13"/>
    <x v="1"/>
    <x v="5"/>
    <n v="52.939900000000002"/>
    <n v="-106.4509"/>
    <n v="79"/>
    <b v="1"/>
    <n v="669"/>
    <x v="4"/>
    <x v="4"/>
    <n v="5"/>
    <b v="1"/>
    <x v="0"/>
    <s v="Standard"/>
    <s v="Cash"/>
    <n v="4"/>
    <s v="Sunny"/>
    <s v="None"/>
    <x v="0"/>
    <b v="1"/>
    <n v="1"/>
    <n v="28.92"/>
    <n v="144.59"/>
    <n v="0"/>
    <x v="0"/>
  </r>
  <r>
    <n v="6407"/>
    <s v="26/12/2022"/>
    <d v="1899-12-30T02:54:59"/>
    <n v="236"/>
    <x v="25"/>
    <x v="0"/>
    <x v="7"/>
    <n v="45.077800000000003"/>
    <n v="-63.546700000000001"/>
    <n v="84"/>
    <b v="1"/>
    <n v="20"/>
    <x v="3"/>
    <x v="3"/>
    <n v="4"/>
    <b v="1"/>
    <x v="1"/>
    <s v="Overnight"/>
    <s v="Online Payment"/>
    <n v="4"/>
    <s v="Snowy"/>
    <s v="Black Friday"/>
    <x v="0"/>
    <b v="0"/>
    <n v="2"/>
    <n v="72.86"/>
    <n v="291.43"/>
    <n v="29.14"/>
    <x v="1"/>
  </r>
  <r>
    <n v="6408"/>
    <s v="20/12/2020"/>
    <d v="1899-12-30T10:36:06"/>
    <n v="31"/>
    <x v="7"/>
    <x v="2"/>
    <x v="7"/>
    <n v="45.077800000000003"/>
    <n v="-63.546700000000001"/>
    <n v="37"/>
    <b v="1"/>
    <n v="142"/>
    <x v="0"/>
    <x v="0"/>
    <n v="5"/>
    <b v="1"/>
    <x v="0"/>
    <s v="Overnight"/>
    <s v="Credit Card"/>
    <n v="1"/>
    <s v="Rainy"/>
    <s v="Christmas Market"/>
    <x v="1"/>
    <b v="1"/>
    <n v="3"/>
    <n v="63.76"/>
    <n v="318.8"/>
    <n v="0"/>
    <x v="0"/>
  </r>
  <r>
    <n v="6409"/>
    <s v="24/12/2018"/>
    <d v="1899-12-30T01:48:51"/>
    <n v="418"/>
    <x v="44"/>
    <x v="1"/>
    <x v="5"/>
    <n v="52.939900000000002"/>
    <n v="-106.4509"/>
    <n v="65"/>
    <b v="1"/>
    <n v="996"/>
    <x v="1"/>
    <x v="1"/>
    <n v="1"/>
    <b v="1"/>
    <x v="0"/>
    <s v="Standard"/>
    <s v="Debit Card"/>
    <n v="5"/>
    <s v="Snowy"/>
    <s v="None"/>
    <x v="0"/>
    <b v="1"/>
    <n v="1"/>
    <n v="47.02"/>
    <n v="47.02"/>
    <n v="0"/>
    <x v="0"/>
  </r>
  <r>
    <n v="6410"/>
    <s v="17/12/2018"/>
    <d v="1899-12-30T09:08:02"/>
    <n v="105"/>
    <x v="49"/>
    <x v="0"/>
    <x v="7"/>
    <n v="45.077800000000003"/>
    <n v="-63.546700000000001"/>
    <n v="3"/>
    <b v="1"/>
    <n v="455"/>
    <x v="2"/>
    <x v="2"/>
    <n v="5"/>
    <b v="0"/>
    <x v="1"/>
    <s v="Express"/>
    <s v="Cash"/>
    <n v="1"/>
    <s v="Snowy"/>
    <s v="Black Friday"/>
    <x v="0"/>
    <b v="0"/>
    <n v="4"/>
    <n v="13.05"/>
    <n v="65.239999999999995"/>
    <n v="6.52"/>
    <x v="1"/>
  </r>
  <r>
    <n v="6411"/>
    <s v="12/05/2023"/>
    <d v="1899-12-30T08:22:34"/>
    <n v="47"/>
    <x v="34"/>
    <x v="2"/>
    <x v="5"/>
    <n v="52.939900000000002"/>
    <n v="-106.4509"/>
    <n v="59"/>
    <b v="1"/>
    <n v="690"/>
    <x v="0"/>
    <x v="0"/>
    <n v="4"/>
    <b v="1"/>
    <x v="1"/>
    <s v="Standard"/>
    <s v="Cash"/>
    <n v="4"/>
    <s v="Rainy"/>
    <s v="None"/>
    <x v="0"/>
    <b v="1"/>
    <n v="4"/>
    <n v="15.11"/>
    <n v="60.46"/>
    <n v="0"/>
    <x v="0"/>
  </r>
  <r>
    <n v="6412"/>
    <s v="11/12/2020"/>
    <d v="1899-12-30T11:57:23"/>
    <n v="456"/>
    <x v="42"/>
    <x v="2"/>
    <x v="2"/>
    <n v="46.813099999999999"/>
    <n v="-71.207499999999996"/>
    <n v="88"/>
    <b v="0"/>
    <n v="182"/>
    <x v="2"/>
    <x v="2"/>
    <n v="1"/>
    <b v="0"/>
    <x v="1"/>
    <s v="Overnight"/>
    <s v="Online Payment"/>
    <n v="4"/>
    <s v="Sunny"/>
    <s v="Christmas Market"/>
    <x v="1"/>
    <b v="1"/>
    <n v="1"/>
    <n v="81.92"/>
    <n v="81.92"/>
    <n v="0"/>
    <x v="0"/>
  </r>
  <r>
    <n v="6413"/>
    <s v="11/07/2019"/>
    <d v="1899-12-30T12:58:24"/>
    <n v="459"/>
    <x v="27"/>
    <x v="2"/>
    <x v="10"/>
    <n v="64.282300000000006"/>
    <n v="-135"/>
    <n v="38"/>
    <b v="0"/>
    <n v="46"/>
    <x v="2"/>
    <x v="2"/>
    <n v="5"/>
    <b v="1"/>
    <x v="1"/>
    <s v="Standard"/>
    <s v="Credit Card"/>
    <n v="2"/>
    <s v="Rainy"/>
    <s v="Christmas Market"/>
    <x v="1"/>
    <b v="1"/>
    <n v="2"/>
    <n v="90.27"/>
    <n v="451.34"/>
    <n v="0"/>
    <x v="0"/>
  </r>
  <r>
    <n v="6414"/>
    <s v="27/12/2020"/>
    <d v="1899-12-30T23:58:05"/>
    <n v="438"/>
    <x v="9"/>
    <x v="0"/>
    <x v="3"/>
    <n v="53.933300000000003"/>
    <n v="-116.5765"/>
    <n v="87"/>
    <b v="1"/>
    <n v="674"/>
    <x v="0"/>
    <x v="0"/>
    <n v="2"/>
    <b v="0"/>
    <x v="0"/>
    <s v="Express"/>
    <s v="Debit Card"/>
    <n v="5"/>
    <s v="Rainy"/>
    <s v="None"/>
    <x v="0"/>
    <b v="1"/>
    <n v="1"/>
    <n v="88.18"/>
    <n v="176.36"/>
    <n v="0"/>
    <x v="0"/>
  </r>
  <r>
    <n v="6415"/>
    <s v="11/03/2021"/>
    <d v="1899-12-30T06:02:38"/>
    <n v="450"/>
    <x v="20"/>
    <x v="2"/>
    <x v="1"/>
    <n v="53.726700000000001"/>
    <n v="-127.6476"/>
    <n v="60"/>
    <b v="1"/>
    <n v="445"/>
    <x v="4"/>
    <x v="4"/>
    <n v="2"/>
    <b v="1"/>
    <x v="1"/>
    <s v="Standard"/>
    <s v="Credit Card"/>
    <n v="3"/>
    <s v="Snowy"/>
    <s v="Black Friday"/>
    <x v="0"/>
    <b v="1"/>
    <n v="1"/>
    <n v="13.93"/>
    <n v="27.86"/>
    <n v="2.79"/>
    <x v="1"/>
  </r>
  <r>
    <n v="6416"/>
    <s v="17/12/2021"/>
    <d v="1899-12-30T12:01:06"/>
    <n v="264"/>
    <x v="46"/>
    <x v="1"/>
    <x v="1"/>
    <n v="53.726700000000001"/>
    <n v="-127.6476"/>
    <n v="15"/>
    <b v="0"/>
    <n v="623"/>
    <x v="1"/>
    <x v="1"/>
    <n v="5"/>
    <b v="0"/>
    <x v="1"/>
    <s v="Overnight"/>
    <s v="Debit Card"/>
    <n v="1"/>
    <s v="Snowy"/>
    <s v="Christmas Market"/>
    <x v="1"/>
    <b v="1"/>
    <n v="5"/>
    <n v="74.42"/>
    <n v="372.08"/>
    <n v="0"/>
    <x v="0"/>
  </r>
  <r>
    <n v="6417"/>
    <s v="26/11/2021"/>
    <d v="1899-12-30T07:19:10"/>
    <n v="224"/>
    <x v="5"/>
    <x v="0"/>
    <x v="3"/>
    <n v="53.933300000000003"/>
    <n v="-116.5765"/>
    <n v="19"/>
    <b v="1"/>
    <n v="138"/>
    <x v="2"/>
    <x v="2"/>
    <n v="4"/>
    <b v="0"/>
    <x v="1"/>
    <s v="Standard"/>
    <s v="Cash"/>
    <n v="3"/>
    <s v="Sunny"/>
    <s v="Black Friday"/>
    <x v="0"/>
    <b v="1"/>
    <n v="3"/>
    <n v="14.74"/>
    <n v="58.96"/>
    <n v="5.9"/>
    <x v="1"/>
  </r>
  <r>
    <n v="6418"/>
    <s v="20/12/2023"/>
    <d v="1899-12-30T22:05:09"/>
    <n v="354"/>
    <x v="3"/>
    <x v="2"/>
    <x v="2"/>
    <n v="46.813099999999999"/>
    <n v="-71.207499999999996"/>
    <n v="53"/>
    <b v="0"/>
    <n v="160"/>
    <x v="2"/>
    <x v="2"/>
    <n v="3"/>
    <b v="0"/>
    <x v="1"/>
    <s v="Overnight"/>
    <s v="Online Payment"/>
    <n v="4"/>
    <s v="Sunny"/>
    <s v="Christmas Market"/>
    <x v="1"/>
    <b v="0"/>
    <n v="5"/>
    <n v="76.62"/>
    <n v="229.85"/>
    <n v="0"/>
    <x v="0"/>
  </r>
  <r>
    <n v="6419"/>
    <s v="12/05/2020"/>
    <d v="1899-12-30T02:25:22"/>
    <n v="43"/>
    <x v="49"/>
    <x v="1"/>
    <x v="9"/>
    <n v="54.273099999999999"/>
    <n v="-61.738799999999998"/>
    <n v="90"/>
    <b v="1"/>
    <n v="52"/>
    <x v="4"/>
    <x v="4"/>
    <n v="4"/>
    <b v="0"/>
    <x v="0"/>
    <s v="Standard"/>
    <s v="Online Payment"/>
    <n v="1"/>
    <s v="Snowy"/>
    <s v="Christmas Market"/>
    <x v="1"/>
    <b v="0"/>
    <n v="1"/>
    <n v="24.37"/>
    <n v="97.47"/>
    <n v="0"/>
    <x v="0"/>
  </r>
  <r>
    <n v="6420"/>
    <s v="11/10/2020"/>
    <d v="1899-12-30T13:47:31"/>
    <n v="414"/>
    <x v="41"/>
    <x v="0"/>
    <x v="2"/>
    <n v="46.813099999999999"/>
    <n v="-71.207499999999996"/>
    <n v="42"/>
    <b v="1"/>
    <n v="122"/>
    <x v="2"/>
    <x v="2"/>
    <n v="2"/>
    <b v="0"/>
    <x v="0"/>
    <s v="Overnight"/>
    <s v="Credit Card"/>
    <n v="5"/>
    <s v="Rainy"/>
    <s v="None"/>
    <x v="0"/>
    <b v="0"/>
    <n v="5"/>
    <n v="67.680000000000007"/>
    <n v="135.35"/>
    <n v="0"/>
    <x v="0"/>
  </r>
  <r>
    <n v="6421"/>
    <s v="12/02/2021"/>
    <d v="1899-12-30T13:29:20"/>
    <n v="46"/>
    <x v="37"/>
    <x v="0"/>
    <x v="11"/>
    <n v="63.588799999999999"/>
    <n v="-115.5069"/>
    <n v="50"/>
    <b v="1"/>
    <n v="221"/>
    <x v="3"/>
    <x v="3"/>
    <n v="4"/>
    <b v="0"/>
    <x v="0"/>
    <s v="Overnight"/>
    <s v="Debit Card"/>
    <n v="4"/>
    <s v="Rainy"/>
    <s v="None"/>
    <x v="0"/>
    <b v="1"/>
    <n v="4"/>
    <n v="50.39"/>
    <n v="201.57"/>
    <n v="0"/>
    <x v="0"/>
  </r>
  <r>
    <n v="6422"/>
    <s v="18/11/2022"/>
    <d v="1899-12-30T04:57:15"/>
    <n v="429"/>
    <x v="0"/>
    <x v="1"/>
    <x v="6"/>
    <n v="46.565300000000001"/>
    <n v="-66.4619"/>
    <n v="16"/>
    <b v="0"/>
    <n v="697"/>
    <x v="4"/>
    <x v="4"/>
    <n v="5"/>
    <b v="1"/>
    <x v="1"/>
    <s v="Express"/>
    <s v="Credit Card"/>
    <n v="4"/>
    <s v="Snowy"/>
    <s v="Black Friday"/>
    <x v="0"/>
    <b v="0"/>
    <n v="3"/>
    <n v="30.34"/>
    <n v="151.69"/>
    <n v="15.17"/>
    <x v="1"/>
  </r>
  <r>
    <n v="6423"/>
    <s v="12/02/2022"/>
    <d v="1899-12-30T13:06:12"/>
    <n v="44"/>
    <x v="30"/>
    <x v="1"/>
    <x v="5"/>
    <n v="52.939900000000002"/>
    <n v="-106.4509"/>
    <n v="77"/>
    <b v="1"/>
    <n v="168"/>
    <x v="3"/>
    <x v="3"/>
    <n v="2"/>
    <b v="1"/>
    <x v="1"/>
    <s v="Overnight"/>
    <s v="Credit Card"/>
    <n v="5"/>
    <s v="Rainy"/>
    <s v="Black Friday"/>
    <x v="0"/>
    <b v="0"/>
    <n v="4"/>
    <n v="48.74"/>
    <n v="97.49"/>
    <n v="9.75"/>
    <x v="1"/>
  </r>
  <r>
    <n v="6424"/>
    <s v="12/04/2019"/>
    <d v="1899-12-30T20:10:32"/>
    <n v="252"/>
    <x v="26"/>
    <x v="2"/>
    <x v="1"/>
    <n v="53.726700000000001"/>
    <n v="-127.6476"/>
    <n v="29"/>
    <b v="0"/>
    <n v="264"/>
    <x v="0"/>
    <x v="0"/>
    <n v="3"/>
    <b v="0"/>
    <x v="1"/>
    <s v="Standard"/>
    <s v="Debit Card"/>
    <n v="5"/>
    <s v="Rainy"/>
    <s v="None"/>
    <x v="0"/>
    <b v="1"/>
    <n v="2"/>
    <n v="52.2"/>
    <n v="156.6"/>
    <n v="0"/>
    <x v="0"/>
  </r>
  <r>
    <n v="6425"/>
    <s v="11/10/2021"/>
    <d v="1899-12-30T05:18:05"/>
    <n v="183"/>
    <x v="8"/>
    <x v="1"/>
    <x v="3"/>
    <n v="53.933300000000003"/>
    <n v="-116.5765"/>
    <n v="91"/>
    <b v="1"/>
    <n v="196"/>
    <x v="4"/>
    <x v="4"/>
    <n v="1"/>
    <b v="0"/>
    <x v="1"/>
    <s v="Standard"/>
    <s v="Cash"/>
    <n v="1"/>
    <s v="Snowy"/>
    <s v="Christmas Market"/>
    <x v="1"/>
    <b v="1"/>
    <n v="4"/>
    <n v="35.450000000000003"/>
    <n v="35.450000000000003"/>
    <n v="0"/>
    <x v="0"/>
  </r>
  <r>
    <n v="6426"/>
    <s v="11/08/2019"/>
    <d v="1899-12-30T19:36:55"/>
    <n v="160"/>
    <x v="32"/>
    <x v="1"/>
    <x v="9"/>
    <n v="54.273099999999999"/>
    <n v="-61.738799999999998"/>
    <n v="33"/>
    <b v="1"/>
    <n v="294"/>
    <x v="0"/>
    <x v="0"/>
    <n v="1"/>
    <b v="1"/>
    <x v="1"/>
    <s v="Overnight"/>
    <s v="Cash"/>
    <n v="1"/>
    <s v="Snowy"/>
    <s v="None"/>
    <x v="0"/>
    <b v="0"/>
    <n v="2"/>
    <n v="67.55"/>
    <n v="67.55"/>
    <n v="0"/>
    <x v="0"/>
  </r>
  <r>
    <n v="6427"/>
    <s v="11/11/2018"/>
    <d v="1899-12-30T09:53:17"/>
    <n v="482"/>
    <x v="51"/>
    <x v="2"/>
    <x v="2"/>
    <n v="46.813099999999999"/>
    <n v="-71.207499999999996"/>
    <n v="6"/>
    <b v="1"/>
    <n v="75"/>
    <x v="0"/>
    <x v="0"/>
    <n v="1"/>
    <b v="0"/>
    <x v="0"/>
    <s v="Standard"/>
    <s v="Cash"/>
    <n v="5"/>
    <s v="Sunny"/>
    <s v="None"/>
    <x v="0"/>
    <b v="1"/>
    <n v="2"/>
    <n v="86.7"/>
    <n v="86.7"/>
    <n v="0"/>
    <x v="0"/>
  </r>
  <r>
    <n v="6428"/>
    <s v="11/08/2021"/>
    <d v="1899-12-30T04:47:47"/>
    <n v="176"/>
    <x v="11"/>
    <x v="2"/>
    <x v="11"/>
    <n v="63.588799999999999"/>
    <n v="-115.5069"/>
    <n v="35"/>
    <b v="1"/>
    <n v="626"/>
    <x v="2"/>
    <x v="2"/>
    <n v="1"/>
    <b v="1"/>
    <x v="1"/>
    <s v="Express"/>
    <s v="Credit Card"/>
    <n v="1"/>
    <s v="Snowy"/>
    <s v="Christmas Market"/>
    <x v="1"/>
    <b v="1"/>
    <n v="4"/>
    <n v="78.97"/>
    <n v="78.97"/>
    <n v="0"/>
    <x v="0"/>
  </r>
  <r>
    <n v="6429"/>
    <s v="18/12/2021"/>
    <d v="1899-12-30T02:06:34"/>
    <n v="112"/>
    <x v="12"/>
    <x v="2"/>
    <x v="5"/>
    <n v="52.939900000000002"/>
    <n v="-106.4509"/>
    <n v="20"/>
    <b v="0"/>
    <n v="332"/>
    <x v="2"/>
    <x v="2"/>
    <n v="4"/>
    <b v="0"/>
    <x v="1"/>
    <s v="Express"/>
    <s v="Credit Card"/>
    <n v="1"/>
    <s v="Rainy"/>
    <s v="Black Friday"/>
    <x v="0"/>
    <b v="1"/>
    <n v="2"/>
    <n v="14.15"/>
    <n v="56.59"/>
    <n v="5.66"/>
    <x v="1"/>
  </r>
  <r>
    <n v="6430"/>
    <s v="11/12/2021"/>
    <d v="1899-12-30T21:39:19"/>
    <n v="375"/>
    <x v="52"/>
    <x v="1"/>
    <x v="2"/>
    <n v="46.813099999999999"/>
    <n v="-71.207499999999996"/>
    <n v="36"/>
    <b v="1"/>
    <n v="370"/>
    <x v="2"/>
    <x v="2"/>
    <n v="1"/>
    <b v="1"/>
    <x v="0"/>
    <s v="Overnight"/>
    <s v="Cash"/>
    <n v="4"/>
    <s v="Rainy"/>
    <s v="Christmas Market"/>
    <x v="1"/>
    <b v="1"/>
    <n v="5"/>
    <n v="52.8"/>
    <n v="52.8"/>
    <n v="0"/>
    <x v="0"/>
  </r>
  <r>
    <n v="6431"/>
    <s v="19/12/2022"/>
    <d v="1899-12-30T21:31:00"/>
    <n v="376"/>
    <x v="39"/>
    <x v="1"/>
    <x v="0"/>
    <n v="51.253799999999998"/>
    <n v="-85.3232"/>
    <n v="98"/>
    <b v="0"/>
    <n v="932"/>
    <x v="1"/>
    <x v="1"/>
    <n v="1"/>
    <b v="0"/>
    <x v="1"/>
    <s v="Standard"/>
    <s v="Cash"/>
    <n v="1"/>
    <s v="Rainy"/>
    <s v="Black Friday"/>
    <x v="0"/>
    <b v="1"/>
    <n v="3"/>
    <n v="40.909999999999997"/>
    <n v="40.909999999999997"/>
    <n v="4.09"/>
    <x v="1"/>
  </r>
  <r>
    <n v="6432"/>
    <s v="12/08/2022"/>
    <d v="1899-12-30T19:39:22"/>
    <n v="475"/>
    <x v="14"/>
    <x v="0"/>
    <x v="1"/>
    <n v="53.726700000000001"/>
    <n v="-127.6476"/>
    <n v="2"/>
    <b v="0"/>
    <n v="297"/>
    <x v="2"/>
    <x v="2"/>
    <n v="2"/>
    <b v="1"/>
    <x v="0"/>
    <s v="Overnight"/>
    <s v="Credit Card"/>
    <n v="5"/>
    <s v="Snowy"/>
    <s v="Black Friday"/>
    <x v="0"/>
    <b v="1"/>
    <n v="1"/>
    <n v="19.72"/>
    <n v="39.44"/>
    <n v="3.94"/>
    <x v="1"/>
  </r>
  <r>
    <n v="6433"/>
    <s v="23/11/2019"/>
    <d v="1899-12-30T06:58:12"/>
    <n v="184"/>
    <x v="19"/>
    <x v="2"/>
    <x v="2"/>
    <n v="46.813099999999999"/>
    <n v="-71.207499999999996"/>
    <n v="52"/>
    <b v="0"/>
    <n v="304"/>
    <x v="3"/>
    <x v="3"/>
    <n v="3"/>
    <b v="0"/>
    <x v="1"/>
    <s v="Standard"/>
    <s v="Cash"/>
    <n v="5"/>
    <s v="Rainy"/>
    <s v="Black Friday"/>
    <x v="0"/>
    <b v="1"/>
    <n v="1"/>
    <n v="59.18"/>
    <n v="177.53"/>
    <n v="17.75"/>
    <x v="1"/>
  </r>
  <r>
    <n v="6434"/>
    <s v="14/12/2023"/>
    <d v="1899-12-30T09:09:20"/>
    <n v="36"/>
    <x v="27"/>
    <x v="2"/>
    <x v="4"/>
    <n v="53.760899999999999"/>
    <n v="-98.813900000000004"/>
    <n v="56"/>
    <b v="1"/>
    <n v="872"/>
    <x v="2"/>
    <x v="2"/>
    <n v="2"/>
    <b v="1"/>
    <x v="0"/>
    <s v="Standard"/>
    <s v="Credit Card"/>
    <n v="3"/>
    <s v="Snowy"/>
    <s v="None"/>
    <x v="0"/>
    <b v="1"/>
    <n v="1"/>
    <n v="45.52"/>
    <n v="91.03"/>
    <n v="0"/>
    <x v="0"/>
  </r>
  <r>
    <n v="6435"/>
    <s v="11/04/2023"/>
    <d v="1899-12-30T21:55:46"/>
    <n v="466"/>
    <x v="21"/>
    <x v="1"/>
    <x v="1"/>
    <n v="53.726700000000001"/>
    <n v="-127.6476"/>
    <n v="99"/>
    <b v="0"/>
    <n v="288"/>
    <x v="4"/>
    <x v="4"/>
    <n v="4"/>
    <b v="1"/>
    <x v="0"/>
    <s v="Standard"/>
    <s v="Credit Card"/>
    <n v="5"/>
    <s v="Sunny"/>
    <s v="None"/>
    <x v="0"/>
    <b v="1"/>
    <n v="1"/>
    <n v="97.01"/>
    <n v="388.06"/>
    <n v="0"/>
    <x v="0"/>
  </r>
  <r>
    <n v="6436"/>
    <s v="17/11/2022"/>
    <d v="1899-12-30T21:27:59"/>
    <n v="413"/>
    <x v="7"/>
    <x v="1"/>
    <x v="3"/>
    <n v="53.933300000000003"/>
    <n v="-116.5765"/>
    <n v="82"/>
    <b v="1"/>
    <n v="875"/>
    <x v="2"/>
    <x v="2"/>
    <n v="4"/>
    <b v="0"/>
    <x v="0"/>
    <s v="Express"/>
    <s v="Online Payment"/>
    <n v="1"/>
    <s v="Rainy"/>
    <s v="Black Friday"/>
    <x v="0"/>
    <b v="0"/>
    <n v="2"/>
    <n v="42.57"/>
    <n v="170.3"/>
    <n v="17.03"/>
    <x v="1"/>
  </r>
  <r>
    <n v="6437"/>
    <s v="12/06/2020"/>
    <d v="1899-12-30T17:58:33"/>
    <n v="188"/>
    <x v="41"/>
    <x v="0"/>
    <x v="8"/>
    <n v="46.318800000000003"/>
    <n v="-63.146099999999997"/>
    <n v="11"/>
    <b v="0"/>
    <n v="707"/>
    <x v="0"/>
    <x v="0"/>
    <n v="3"/>
    <b v="1"/>
    <x v="1"/>
    <s v="Express"/>
    <s v="Cash"/>
    <n v="3"/>
    <s v="Sunny"/>
    <s v="None"/>
    <x v="0"/>
    <b v="0"/>
    <n v="2"/>
    <n v="89.47"/>
    <n v="268.39999999999998"/>
    <n v="0"/>
    <x v="0"/>
  </r>
  <r>
    <n v="6438"/>
    <s v="17/11/2020"/>
    <d v="1899-12-30T06:13:30"/>
    <n v="231"/>
    <x v="9"/>
    <x v="0"/>
    <x v="11"/>
    <n v="63.588799999999999"/>
    <n v="-115.5069"/>
    <n v="30"/>
    <b v="0"/>
    <n v="568"/>
    <x v="3"/>
    <x v="3"/>
    <n v="2"/>
    <b v="1"/>
    <x v="0"/>
    <s v="Overnight"/>
    <s v="Credit Card"/>
    <n v="4"/>
    <s v="Snowy"/>
    <s v="Black Friday"/>
    <x v="0"/>
    <b v="1"/>
    <n v="3"/>
    <n v="30.29"/>
    <n v="60.58"/>
    <n v="6.06"/>
    <x v="1"/>
  </r>
  <r>
    <n v="6439"/>
    <s v="26/12/2021"/>
    <d v="1899-12-30T18:20:08"/>
    <n v="476"/>
    <x v="41"/>
    <x v="2"/>
    <x v="6"/>
    <n v="46.565300000000001"/>
    <n v="-66.4619"/>
    <n v="66"/>
    <b v="0"/>
    <n v="153"/>
    <x v="3"/>
    <x v="3"/>
    <n v="3"/>
    <b v="1"/>
    <x v="1"/>
    <s v="Standard"/>
    <s v="Cash"/>
    <n v="2"/>
    <s v="Sunny"/>
    <s v="Christmas Market"/>
    <x v="1"/>
    <b v="0"/>
    <n v="2"/>
    <n v="31"/>
    <n v="92.99"/>
    <n v="0"/>
    <x v="0"/>
  </r>
  <r>
    <n v="6440"/>
    <s v="17/12/2018"/>
    <d v="1899-12-30T08:54:18"/>
    <n v="80"/>
    <x v="43"/>
    <x v="1"/>
    <x v="7"/>
    <n v="45.077800000000003"/>
    <n v="-63.546700000000001"/>
    <n v="42"/>
    <b v="0"/>
    <n v="531"/>
    <x v="1"/>
    <x v="1"/>
    <n v="5"/>
    <b v="0"/>
    <x v="1"/>
    <s v="Overnight"/>
    <s v="Online Payment"/>
    <n v="4"/>
    <s v="Rainy"/>
    <s v="Black Friday"/>
    <x v="0"/>
    <b v="0"/>
    <n v="5"/>
    <n v="17.14"/>
    <n v="85.71"/>
    <n v="8.57"/>
    <x v="1"/>
  </r>
  <r>
    <n v="6441"/>
    <s v="13/11/2022"/>
    <d v="1899-12-30T19:22:06"/>
    <n v="77"/>
    <x v="40"/>
    <x v="2"/>
    <x v="5"/>
    <n v="52.939900000000002"/>
    <n v="-106.4509"/>
    <n v="89"/>
    <b v="1"/>
    <n v="513"/>
    <x v="3"/>
    <x v="3"/>
    <n v="4"/>
    <b v="0"/>
    <x v="0"/>
    <s v="Overnight"/>
    <s v="Credit Card"/>
    <n v="2"/>
    <s v="Sunny"/>
    <s v="None"/>
    <x v="0"/>
    <b v="0"/>
    <n v="2"/>
    <n v="30.56"/>
    <n v="122.24"/>
    <n v="0"/>
    <x v="0"/>
  </r>
  <r>
    <n v="6442"/>
    <s v="11/11/2023"/>
    <d v="1899-12-30T03:22:02"/>
    <n v="239"/>
    <x v="48"/>
    <x v="2"/>
    <x v="1"/>
    <n v="53.726700000000001"/>
    <n v="-127.6476"/>
    <n v="18"/>
    <b v="1"/>
    <n v="206"/>
    <x v="4"/>
    <x v="4"/>
    <n v="4"/>
    <b v="1"/>
    <x v="1"/>
    <s v="Express"/>
    <s v="Credit Card"/>
    <n v="4"/>
    <s v="Snowy"/>
    <s v="Christmas Market"/>
    <x v="1"/>
    <b v="0"/>
    <n v="5"/>
    <n v="23.07"/>
    <n v="92.27"/>
    <n v="0"/>
    <x v="0"/>
  </r>
  <r>
    <n v="6443"/>
    <s v="28/11/2019"/>
    <d v="1899-12-30T23:42:25"/>
    <n v="341"/>
    <x v="50"/>
    <x v="0"/>
    <x v="10"/>
    <n v="64.282300000000006"/>
    <n v="-135"/>
    <n v="4"/>
    <b v="0"/>
    <n v="312"/>
    <x v="1"/>
    <x v="1"/>
    <n v="1"/>
    <b v="1"/>
    <x v="0"/>
    <s v="Overnight"/>
    <s v="Credit Card"/>
    <n v="2"/>
    <s v="Snowy"/>
    <s v="Black Friday"/>
    <x v="0"/>
    <b v="0"/>
    <n v="4"/>
    <n v="29.56"/>
    <n v="29.56"/>
    <n v="2.96"/>
    <x v="1"/>
  </r>
  <r>
    <n v="6444"/>
    <s v="25/12/2022"/>
    <d v="1899-12-30T15:24:11"/>
    <n v="86"/>
    <x v="18"/>
    <x v="1"/>
    <x v="10"/>
    <n v="64.282300000000006"/>
    <n v="-135"/>
    <n v="32"/>
    <b v="1"/>
    <n v="830"/>
    <x v="2"/>
    <x v="2"/>
    <n v="4"/>
    <b v="0"/>
    <x v="1"/>
    <s v="Express"/>
    <s v="Debit Card"/>
    <n v="3"/>
    <s v="Snowy"/>
    <s v="None"/>
    <x v="0"/>
    <b v="0"/>
    <n v="1"/>
    <n v="80.66"/>
    <n v="322.64999999999998"/>
    <n v="0"/>
    <x v="0"/>
  </r>
  <r>
    <n v="6445"/>
    <s v="12/07/2019"/>
    <d v="1899-12-30T00:12:43"/>
    <n v="474"/>
    <x v="3"/>
    <x v="2"/>
    <x v="8"/>
    <n v="46.318800000000003"/>
    <n v="-63.146099999999997"/>
    <n v="1"/>
    <b v="0"/>
    <n v="202"/>
    <x v="2"/>
    <x v="2"/>
    <n v="5"/>
    <b v="0"/>
    <x v="1"/>
    <s v="Standard"/>
    <s v="Credit Card"/>
    <n v="4"/>
    <s v="Sunny"/>
    <s v="Black Friday"/>
    <x v="0"/>
    <b v="1"/>
    <n v="5"/>
    <n v="37.700000000000003"/>
    <n v="188.51"/>
    <n v="18.850000000000001"/>
    <x v="1"/>
  </r>
  <r>
    <n v="6446"/>
    <s v="17/11/2023"/>
    <d v="1899-12-30T20:58:11"/>
    <n v="383"/>
    <x v="44"/>
    <x v="2"/>
    <x v="12"/>
    <n v="64.248000000000005"/>
    <n v="-84.889600000000002"/>
    <n v="62"/>
    <b v="1"/>
    <n v="108"/>
    <x v="0"/>
    <x v="0"/>
    <n v="2"/>
    <b v="0"/>
    <x v="1"/>
    <s v="Overnight"/>
    <s v="Online Payment"/>
    <n v="4"/>
    <s v="Sunny"/>
    <s v="Black Friday"/>
    <x v="0"/>
    <b v="1"/>
    <n v="3"/>
    <n v="45.47"/>
    <n v="90.94"/>
    <n v="9.09"/>
    <x v="1"/>
  </r>
  <r>
    <n v="6447"/>
    <s v="23/12/2023"/>
    <d v="1899-12-30T04:28:40"/>
    <n v="497"/>
    <x v="27"/>
    <x v="0"/>
    <x v="8"/>
    <n v="46.318800000000003"/>
    <n v="-63.146099999999997"/>
    <n v="18"/>
    <b v="0"/>
    <n v="763"/>
    <x v="0"/>
    <x v="0"/>
    <n v="5"/>
    <b v="0"/>
    <x v="1"/>
    <s v="Standard"/>
    <s v="Credit Card"/>
    <n v="1"/>
    <s v="Rainy"/>
    <s v="Christmas Market"/>
    <x v="1"/>
    <b v="0"/>
    <n v="4"/>
    <n v="72.239999999999995"/>
    <n v="361.21"/>
    <n v="0"/>
    <x v="0"/>
  </r>
  <r>
    <n v="6448"/>
    <s v="25/12/2021"/>
    <d v="1899-12-30T20:03:30"/>
    <n v="139"/>
    <x v="2"/>
    <x v="1"/>
    <x v="4"/>
    <n v="53.760899999999999"/>
    <n v="-98.813900000000004"/>
    <n v="73"/>
    <b v="1"/>
    <n v="56"/>
    <x v="2"/>
    <x v="2"/>
    <n v="3"/>
    <b v="1"/>
    <x v="1"/>
    <s v="Express"/>
    <s v="Credit Card"/>
    <n v="1"/>
    <s v="Sunny"/>
    <s v="None"/>
    <x v="0"/>
    <b v="0"/>
    <n v="4"/>
    <n v="88.59"/>
    <n v="265.77999999999997"/>
    <n v="0"/>
    <x v="0"/>
  </r>
  <r>
    <n v="6449"/>
    <s v="22/12/2021"/>
    <d v="1899-12-30T18:31:45"/>
    <n v="443"/>
    <x v="0"/>
    <x v="1"/>
    <x v="1"/>
    <n v="53.726700000000001"/>
    <n v="-127.6476"/>
    <n v="88"/>
    <b v="1"/>
    <n v="810"/>
    <x v="3"/>
    <x v="3"/>
    <n v="2"/>
    <b v="1"/>
    <x v="1"/>
    <s v="Express"/>
    <s v="Credit Card"/>
    <n v="2"/>
    <s v="Snowy"/>
    <s v="Black Friday"/>
    <x v="0"/>
    <b v="1"/>
    <n v="5"/>
    <n v="81.62"/>
    <n v="163.25"/>
    <n v="16.32"/>
    <x v="1"/>
  </r>
  <r>
    <n v="6450"/>
    <s v="12/11/2019"/>
    <d v="1899-12-30T01:38:38"/>
    <n v="265"/>
    <x v="51"/>
    <x v="0"/>
    <x v="4"/>
    <n v="53.760899999999999"/>
    <n v="-98.813900000000004"/>
    <n v="87"/>
    <b v="0"/>
    <n v="556"/>
    <x v="1"/>
    <x v="1"/>
    <n v="2"/>
    <b v="0"/>
    <x v="0"/>
    <s v="Overnight"/>
    <s v="Cash"/>
    <n v="2"/>
    <s v="Rainy"/>
    <s v="Black Friday"/>
    <x v="0"/>
    <b v="1"/>
    <n v="3"/>
    <n v="20.46"/>
    <n v="40.92"/>
    <n v="4.09"/>
    <x v="1"/>
  </r>
  <r>
    <n v="6451"/>
    <s v="11/02/2021"/>
    <d v="1899-12-30T05:57:51"/>
    <n v="482"/>
    <x v="17"/>
    <x v="2"/>
    <x v="11"/>
    <n v="63.588799999999999"/>
    <n v="-115.5069"/>
    <n v="52"/>
    <b v="1"/>
    <n v="546"/>
    <x v="3"/>
    <x v="3"/>
    <n v="1"/>
    <b v="1"/>
    <x v="1"/>
    <s v="Express"/>
    <s v="Cash"/>
    <n v="5"/>
    <s v="Snowy"/>
    <s v="Black Friday"/>
    <x v="0"/>
    <b v="1"/>
    <n v="5"/>
    <n v="84.31"/>
    <n v="84.31"/>
    <n v="8.43"/>
    <x v="1"/>
  </r>
  <r>
    <n v="6452"/>
    <s v="28/11/2021"/>
    <d v="1899-12-30T02:33:17"/>
    <n v="368"/>
    <x v="48"/>
    <x v="1"/>
    <x v="4"/>
    <n v="53.760899999999999"/>
    <n v="-98.813900000000004"/>
    <n v="19"/>
    <b v="1"/>
    <n v="756"/>
    <x v="3"/>
    <x v="3"/>
    <n v="4"/>
    <b v="0"/>
    <x v="0"/>
    <s v="Express"/>
    <s v="Debit Card"/>
    <n v="4"/>
    <s v="Snowy"/>
    <s v="Black Friday"/>
    <x v="0"/>
    <b v="1"/>
    <n v="2"/>
    <n v="10.17"/>
    <n v="40.67"/>
    <n v="4.07"/>
    <x v="1"/>
  </r>
  <r>
    <n v="6453"/>
    <s v="12/01/2021"/>
    <d v="1899-12-30T22:26:27"/>
    <n v="499"/>
    <x v="4"/>
    <x v="0"/>
    <x v="11"/>
    <n v="63.588799999999999"/>
    <n v="-115.5069"/>
    <n v="70"/>
    <b v="1"/>
    <n v="901"/>
    <x v="2"/>
    <x v="2"/>
    <n v="4"/>
    <b v="1"/>
    <x v="0"/>
    <s v="Standard"/>
    <s v="Credit Card"/>
    <n v="4"/>
    <s v="Rainy"/>
    <s v="Black Friday"/>
    <x v="0"/>
    <b v="0"/>
    <n v="2"/>
    <n v="59.18"/>
    <n v="236.71"/>
    <n v="23.67"/>
    <x v="1"/>
  </r>
  <r>
    <n v="6454"/>
    <s v="11/07/2021"/>
    <d v="1899-12-30T16:29:01"/>
    <n v="193"/>
    <x v="36"/>
    <x v="2"/>
    <x v="5"/>
    <n v="52.939900000000002"/>
    <n v="-106.4509"/>
    <n v="72"/>
    <b v="0"/>
    <n v="242"/>
    <x v="2"/>
    <x v="2"/>
    <n v="1"/>
    <b v="1"/>
    <x v="0"/>
    <s v="Express"/>
    <s v="Debit Card"/>
    <n v="5"/>
    <s v="Rainy"/>
    <s v="Christmas Market"/>
    <x v="1"/>
    <b v="0"/>
    <n v="1"/>
    <n v="80.510000000000005"/>
    <n v="80.510000000000005"/>
    <n v="0"/>
    <x v="0"/>
  </r>
  <r>
    <n v="6455"/>
    <s v="23/11/2023"/>
    <d v="1899-12-30T17:39:42"/>
    <n v="494"/>
    <x v="15"/>
    <x v="2"/>
    <x v="10"/>
    <n v="64.282300000000006"/>
    <n v="-135"/>
    <n v="99"/>
    <b v="1"/>
    <n v="867"/>
    <x v="3"/>
    <x v="3"/>
    <n v="1"/>
    <b v="0"/>
    <x v="0"/>
    <s v="Overnight"/>
    <s v="Online Payment"/>
    <n v="1"/>
    <s v="Rainy"/>
    <s v="Black Friday"/>
    <x v="0"/>
    <b v="1"/>
    <n v="1"/>
    <n v="32.909999999999997"/>
    <n v="32.909999999999997"/>
    <n v="3.29"/>
    <x v="1"/>
  </r>
  <r>
    <n v="6456"/>
    <s v="15/12/2018"/>
    <d v="1899-12-30T07:13:11"/>
    <n v="317"/>
    <x v="6"/>
    <x v="0"/>
    <x v="6"/>
    <n v="46.565300000000001"/>
    <n v="-66.4619"/>
    <n v="59"/>
    <b v="0"/>
    <n v="256"/>
    <x v="0"/>
    <x v="0"/>
    <n v="4"/>
    <b v="1"/>
    <x v="1"/>
    <s v="Overnight"/>
    <s v="Credit Card"/>
    <n v="4"/>
    <s v="Snowy"/>
    <s v="Christmas Market"/>
    <x v="1"/>
    <b v="0"/>
    <n v="4"/>
    <n v="43.49"/>
    <n v="173.96"/>
    <n v="0"/>
    <x v="0"/>
  </r>
  <r>
    <n v="6457"/>
    <s v="17/11/2023"/>
    <d v="1899-12-30T14:29:47"/>
    <n v="295"/>
    <x v="4"/>
    <x v="2"/>
    <x v="9"/>
    <n v="54.273099999999999"/>
    <n v="-61.738799999999998"/>
    <n v="1"/>
    <b v="1"/>
    <n v="810"/>
    <x v="1"/>
    <x v="1"/>
    <n v="4"/>
    <b v="0"/>
    <x v="0"/>
    <s v="Overnight"/>
    <s v="Online Payment"/>
    <n v="2"/>
    <s v="Snowy"/>
    <s v="Black Friday"/>
    <x v="0"/>
    <b v="0"/>
    <n v="2"/>
    <n v="31.52"/>
    <n v="126.08"/>
    <n v="12.61"/>
    <x v="1"/>
  </r>
  <r>
    <n v="6458"/>
    <s v="24/11/2021"/>
    <d v="1899-12-30T19:04:25"/>
    <n v="435"/>
    <x v="49"/>
    <x v="2"/>
    <x v="11"/>
    <n v="63.588799999999999"/>
    <n v="-115.5069"/>
    <n v="81"/>
    <b v="0"/>
    <n v="396"/>
    <x v="2"/>
    <x v="2"/>
    <n v="5"/>
    <b v="0"/>
    <x v="1"/>
    <s v="Standard"/>
    <s v="Online Payment"/>
    <n v="1"/>
    <s v="Sunny"/>
    <s v="Black Friday"/>
    <x v="0"/>
    <b v="1"/>
    <n v="1"/>
    <n v="46.43"/>
    <n v="232.16"/>
    <n v="23.22"/>
    <x v="1"/>
  </r>
  <r>
    <n v="6459"/>
    <s v="18/12/2023"/>
    <d v="1899-12-30T07:00:40"/>
    <n v="120"/>
    <x v="36"/>
    <x v="2"/>
    <x v="2"/>
    <n v="46.813099999999999"/>
    <n v="-71.207499999999996"/>
    <n v="63"/>
    <b v="1"/>
    <n v="444"/>
    <x v="2"/>
    <x v="2"/>
    <n v="2"/>
    <b v="1"/>
    <x v="0"/>
    <s v="Overnight"/>
    <s v="Credit Card"/>
    <n v="5"/>
    <s v="Snowy"/>
    <s v="Black Friday"/>
    <x v="0"/>
    <b v="0"/>
    <n v="4"/>
    <n v="56.69"/>
    <n v="113.37"/>
    <n v="11.34"/>
    <x v="1"/>
  </r>
  <r>
    <n v="6460"/>
    <s v="14/11/2019"/>
    <d v="1899-12-30T21:53:02"/>
    <n v="63"/>
    <x v="35"/>
    <x v="0"/>
    <x v="5"/>
    <n v="52.939900000000002"/>
    <n v="-106.4509"/>
    <n v="92"/>
    <b v="0"/>
    <n v="99"/>
    <x v="3"/>
    <x v="3"/>
    <n v="5"/>
    <b v="1"/>
    <x v="0"/>
    <s v="Overnight"/>
    <s v="Cash"/>
    <n v="2"/>
    <s v="Sunny"/>
    <s v="Black Friday"/>
    <x v="0"/>
    <b v="1"/>
    <n v="2"/>
    <n v="47.32"/>
    <n v="236.58"/>
    <n v="23.66"/>
    <x v="1"/>
  </r>
  <r>
    <n v="6461"/>
    <s v="12/02/2018"/>
    <d v="1899-12-30T18:46:06"/>
    <n v="280"/>
    <x v="7"/>
    <x v="1"/>
    <x v="2"/>
    <n v="46.813099999999999"/>
    <n v="-71.207499999999996"/>
    <n v="72"/>
    <b v="0"/>
    <n v="624"/>
    <x v="2"/>
    <x v="2"/>
    <n v="3"/>
    <b v="0"/>
    <x v="0"/>
    <s v="Overnight"/>
    <s v="Cash"/>
    <n v="2"/>
    <s v="Sunny"/>
    <s v="Black Friday"/>
    <x v="0"/>
    <b v="0"/>
    <n v="3"/>
    <n v="85.99"/>
    <n v="257.97000000000003"/>
    <n v="25.8"/>
    <x v="1"/>
  </r>
  <r>
    <n v="6462"/>
    <s v="11/09/2018"/>
    <d v="1899-12-30T10:31:48"/>
    <n v="184"/>
    <x v="10"/>
    <x v="1"/>
    <x v="3"/>
    <n v="53.933300000000003"/>
    <n v="-116.5765"/>
    <n v="32"/>
    <b v="0"/>
    <n v="122"/>
    <x v="2"/>
    <x v="2"/>
    <n v="5"/>
    <b v="0"/>
    <x v="1"/>
    <s v="Overnight"/>
    <s v="Cash"/>
    <n v="4"/>
    <s v="Sunny"/>
    <s v="None"/>
    <x v="0"/>
    <b v="1"/>
    <n v="4"/>
    <n v="81.2"/>
    <n v="406"/>
    <n v="0"/>
    <x v="0"/>
  </r>
  <r>
    <n v="6463"/>
    <s v="12/01/2022"/>
    <d v="1899-12-30T22:00:03"/>
    <n v="6"/>
    <x v="28"/>
    <x v="2"/>
    <x v="12"/>
    <n v="64.248000000000005"/>
    <n v="-84.889600000000002"/>
    <n v="29"/>
    <b v="1"/>
    <n v="350"/>
    <x v="0"/>
    <x v="0"/>
    <n v="2"/>
    <b v="1"/>
    <x v="1"/>
    <s v="Overnight"/>
    <s v="Online Payment"/>
    <n v="4"/>
    <s v="Sunny"/>
    <s v="Christmas Market"/>
    <x v="1"/>
    <b v="1"/>
    <n v="3"/>
    <n v="87.93"/>
    <n v="175.86"/>
    <n v="0"/>
    <x v="0"/>
  </r>
  <r>
    <n v="6464"/>
    <s v="12/08/2022"/>
    <d v="1899-12-30T20:47:21"/>
    <n v="71"/>
    <x v="39"/>
    <x v="0"/>
    <x v="8"/>
    <n v="46.318800000000003"/>
    <n v="-63.146099999999997"/>
    <n v="27"/>
    <b v="1"/>
    <n v="235"/>
    <x v="4"/>
    <x v="4"/>
    <n v="3"/>
    <b v="1"/>
    <x v="1"/>
    <s v="Standard"/>
    <s v="Online Payment"/>
    <n v="3"/>
    <s v="Sunny"/>
    <s v="Christmas Market"/>
    <x v="1"/>
    <b v="0"/>
    <n v="2"/>
    <n v="49.32"/>
    <n v="147.97"/>
    <n v="0"/>
    <x v="0"/>
  </r>
  <r>
    <n v="6465"/>
    <s v="11/04/2022"/>
    <d v="1899-12-30T10:38:32"/>
    <n v="239"/>
    <x v="3"/>
    <x v="0"/>
    <x v="9"/>
    <n v="54.273099999999999"/>
    <n v="-61.738799999999998"/>
    <n v="64"/>
    <b v="1"/>
    <n v="998"/>
    <x v="2"/>
    <x v="2"/>
    <n v="5"/>
    <b v="1"/>
    <x v="1"/>
    <s v="Express"/>
    <s v="Cash"/>
    <n v="4"/>
    <s v="Sunny"/>
    <s v="None"/>
    <x v="0"/>
    <b v="0"/>
    <n v="2"/>
    <n v="75.95"/>
    <n v="379.75"/>
    <n v="0"/>
    <x v="0"/>
  </r>
  <r>
    <n v="6466"/>
    <s v="17/12/2018"/>
    <d v="1899-12-30T23:16:02"/>
    <n v="404"/>
    <x v="43"/>
    <x v="2"/>
    <x v="0"/>
    <n v="51.253799999999998"/>
    <n v="-85.3232"/>
    <n v="68"/>
    <b v="0"/>
    <n v="547"/>
    <x v="1"/>
    <x v="1"/>
    <n v="4"/>
    <b v="1"/>
    <x v="0"/>
    <s v="Express"/>
    <s v="Credit Card"/>
    <n v="3"/>
    <s v="Snowy"/>
    <s v="Black Friday"/>
    <x v="0"/>
    <b v="0"/>
    <n v="2"/>
    <n v="51.26"/>
    <n v="205.03"/>
    <n v="20.5"/>
    <x v="1"/>
  </r>
  <r>
    <n v="6467"/>
    <s v="11/03/2020"/>
    <d v="1899-12-30T08:39:10"/>
    <n v="73"/>
    <x v="17"/>
    <x v="2"/>
    <x v="6"/>
    <n v="46.565300000000001"/>
    <n v="-66.4619"/>
    <n v="97"/>
    <b v="0"/>
    <n v="746"/>
    <x v="3"/>
    <x v="3"/>
    <n v="1"/>
    <b v="0"/>
    <x v="0"/>
    <s v="Standard"/>
    <s v="Online Payment"/>
    <n v="1"/>
    <s v="Sunny"/>
    <s v="Black Friday"/>
    <x v="0"/>
    <b v="0"/>
    <n v="2"/>
    <n v="36.89"/>
    <n v="36.89"/>
    <n v="3.69"/>
    <x v="1"/>
  </r>
  <r>
    <n v="6468"/>
    <s v="25/11/2022"/>
    <d v="1899-12-30T12:27:16"/>
    <n v="129"/>
    <x v="34"/>
    <x v="1"/>
    <x v="9"/>
    <n v="54.273099999999999"/>
    <n v="-61.738799999999998"/>
    <n v="96"/>
    <b v="1"/>
    <n v="552"/>
    <x v="3"/>
    <x v="3"/>
    <n v="5"/>
    <b v="0"/>
    <x v="1"/>
    <s v="Standard"/>
    <s v="Credit Card"/>
    <n v="2"/>
    <s v="Rainy"/>
    <s v="Black Friday"/>
    <x v="0"/>
    <b v="0"/>
    <n v="5"/>
    <n v="49.56"/>
    <n v="247.82"/>
    <n v="24.78"/>
    <x v="1"/>
  </r>
  <r>
    <n v="6469"/>
    <s v="17/11/2022"/>
    <d v="1899-12-30T20:26:16"/>
    <n v="382"/>
    <x v="17"/>
    <x v="2"/>
    <x v="6"/>
    <n v="46.565300000000001"/>
    <n v="-66.4619"/>
    <n v="23"/>
    <b v="0"/>
    <n v="10"/>
    <x v="2"/>
    <x v="2"/>
    <n v="4"/>
    <b v="1"/>
    <x v="0"/>
    <s v="Express"/>
    <s v="Cash"/>
    <n v="1"/>
    <s v="Snowy"/>
    <s v="None"/>
    <x v="0"/>
    <b v="1"/>
    <n v="1"/>
    <n v="59.79"/>
    <n v="239.17"/>
    <n v="0"/>
    <x v="0"/>
  </r>
  <r>
    <n v="6470"/>
    <s v="12/10/2023"/>
    <d v="1899-12-30T16:21:35"/>
    <n v="199"/>
    <x v="17"/>
    <x v="2"/>
    <x v="3"/>
    <n v="53.933300000000003"/>
    <n v="-116.5765"/>
    <n v="5"/>
    <b v="1"/>
    <n v="142"/>
    <x v="3"/>
    <x v="3"/>
    <n v="1"/>
    <b v="1"/>
    <x v="1"/>
    <s v="Standard"/>
    <s v="Cash"/>
    <n v="2"/>
    <s v="Snowy"/>
    <s v="Black Friday"/>
    <x v="0"/>
    <b v="1"/>
    <n v="1"/>
    <n v="64.11"/>
    <n v="64.11"/>
    <n v="6.41"/>
    <x v="1"/>
  </r>
  <r>
    <n v="6471"/>
    <s v="26/12/2023"/>
    <d v="1899-12-30T07:37:39"/>
    <n v="16"/>
    <x v="46"/>
    <x v="1"/>
    <x v="1"/>
    <n v="53.726700000000001"/>
    <n v="-127.6476"/>
    <n v="96"/>
    <b v="1"/>
    <n v="33"/>
    <x v="1"/>
    <x v="1"/>
    <n v="2"/>
    <b v="1"/>
    <x v="1"/>
    <s v="Standard"/>
    <s v="Credit Card"/>
    <n v="3"/>
    <s v="Sunny"/>
    <s v="Black Friday"/>
    <x v="0"/>
    <b v="1"/>
    <n v="2"/>
    <n v="19.850000000000001"/>
    <n v="39.71"/>
    <n v="3.97"/>
    <x v="1"/>
  </r>
  <r>
    <n v="6472"/>
    <s v="13/12/2022"/>
    <d v="1899-12-30T17:17:50"/>
    <n v="112"/>
    <x v="35"/>
    <x v="0"/>
    <x v="2"/>
    <n v="46.813099999999999"/>
    <n v="-71.207499999999996"/>
    <n v="7"/>
    <b v="0"/>
    <n v="347"/>
    <x v="2"/>
    <x v="2"/>
    <n v="2"/>
    <b v="0"/>
    <x v="1"/>
    <s v="Express"/>
    <s v="Credit Card"/>
    <n v="2"/>
    <s v="Rainy"/>
    <s v="Christmas Market"/>
    <x v="1"/>
    <b v="1"/>
    <n v="1"/>
    <n v="12.14"/>
    <n v="24.29"/>
    <n v="0"/>
    <x v="0"/>
  </r>
  <r>
    <n v="6473"/>
    <s v="12/03/2018"/>
    <d v="1899-12-30T08:44:10"/>
    <n v="488"/>
    <x v="47"/>
    <x v="0"/>
    <x v="5"/>
    <n v="52.939900000000002"/>
    <n v="-106.4509"/>
    <n v="44"/>
    <b v="0"/>
    <n v="719"/>
    <x v="4"/>
    <x v="4"/>
    <n v="3"/>
    <b v="0"/>
    <x v="1"/>
    <s v="Overnight"/>
    <s v="Debit Card"/>
    <n v="4"/>
    <s v="Sunny"/>
    <s v="Christmas Market"/>
    <x v="1"/>
    <b v="1"/>
    <n v="3"/>
    <n v="39.31"/>
    <n v="117.92"/>
    <n v="0"/>
    <x v="0"/>
  </r>
  <r>
    <n v="6474"/>
    <s v="23/11/2023"/>
    <d v="1899-12-30T12:42:06"/>
    <n v="467"/>
    <x v="41"/>
    <x v="1"/>
    <x v="9"/>
    <n v="54.273099999999999"/>
    <n v="-61.738799999999998"/>
    <n v="8"/>
    <b v="1"/>
    <n v="1000"/>
    <x v="2"/>
    <x v="2"/>
    <n v="5"/>
    <b v="0"/>
    <x v="0"/>
    <s v="Standard"/>
    <s v="Debit Card"/>
    <n v="3"/>
    <s v="Snowy"/>
    <s v="Black Friday"/>
    <x v="0"/>
    <b v="0"/>
    <n v="4"/>
    <n v="98.34"/>
    <n v="491.7"/>
    <n v="49.17"/>
    <x v="1"/>
  </r>
  <r>
    <n v="6475"/>
    <s v="13/12/2021"/>
    <d v="1899-12-30T13:46:11"/>
    <n v="55"/>
    <x v="4"/>
    <x v="0"/>
    <x v="8"/>
    <n v="46.318800000000003"/>
    <n v="-63.146099999999997"/>
    <n v="58"/>
    <b v="1"/>
    <n v="640"/>
    <x v="1"/>
    <x v="1"/>
    <n v="4"/>
    <b v="0"/>
    <x v="1"/>
    <s v="Express"/>
    <s v="Online Payment"/>
    <n v="5"/>
    <s v="Sunny"/>
    <s v="None"/>
    <x v="0"/>
    <b v="0"/>
    <n v="5"/>
    <n v="38.51"/>
    <n v="154.05000000000001"/>
    <n v="0"/>
    <x v="0"/>
  </r>
  <r>
    <n v="6476"/>
    <s v="14/11/2022"/>
    <d v="1899-12-30T00:49:40"/>
    <n v="142"/>
    <x v="46"/>
    <x v="2"/>
    <x v="11"/>
    <n v="63.588799999999999"/>
    <n v="-115.5069"/>
    <n v="37"/>
    <b v="1"/>
    <n v="750"/>
    <x v="2"/>
    <x v="2"/>
    <n v="3"/>
    <b v="0"/>
    <x v="0"/>
    <s v="Express"/>
    <s v="Online Payment"/>
    <n v="2"/>
    <s v="Snowy"/>
    <s v="Christmas Market"/>
    <x v="1"/>
    <b v="1"/>
    <n v="3"/>
    <n v="68.86"/>
    <n v="206.59"/>
    <n v="0"/>
    <x v="0"/>
  </r>
  <r>
    <n v="6477"/>
    <s v="28/12/2022"/>
    <d v="1899-12-30T02:38:04"/>
    <n v="440"/>
    <x v="5"/>
    <x v="2"/>
    <x v="12"/>
    <n v="64.248000000000005"/>
    <n v="-84.889600000000002"/>
    <n v="25"/>
    <b v="0"/>
    <n v="606"/>
    <x v="3"/>
    <x v="3"/>
    <n v="5"/>
    <b v="1"/>
    <x v="0"/>
    <s v="Overnight"/>
    <s v="Debit Card"/>
    <n v="2"/>
    <s v="Rainy"/>
    <s v="Christmas Market"/>
    <x v="1"/>
    <b v="1"/>
    <n v="2"/>
    <n v="73.66"/>
    <n v="368.29"/>
    <n v="0"/>
    <x v="0"/>
  </r>
  <r>
    <n v="6478"/>
    <s v="21/12/2021"/>
    <d v="1899-12-30T13:40:26"/>
    <n v="116"/>
    <x v="33"/>
    <x v="2"/>
    <x v="7"/>
    <n v="45.077800000000003"/>
    <n v="-63.546700000000001"/>
    <n v="78"/>
    <b v="1"/>
    <n v="434"/>
    <x v="3"/>
    <x v="3"/>
    <n v="4"/>
    <b v="0"/>
    <x v="0"/>
    <s v="Express"/>
    <s v="Debit Card"/>
    <n v="4"/>
    <s v="Snowy"/>
    <s v="Christmas Market"/>
    <x v="1"/>
    <b v="1"/>
    <n v="1"/>
    <n v="85.26"/>
    <n v="341.03"/>
    <n v="0"/>
    <x v="0"/>
  </r>
  <r>
    <n v="6479"/>
    <s v="30/11/2023"/>
    <d v="1899-12-30T22:46:00"/>
    <n v="492"/>
    <x v="21"/>
    <x v="1"/>
    <x v="12"/>
    <n v="64.248000000000005"/>
    <n v="-84.889600000000002"/>
    <n v="49"/>
    <b v="0"/>
    <n v="214"/>
    <x v="1"/>
    <x v="1"/>
    <n v="1"/>
    <b v="1"/>
    <x v="1"/>
    <s v="Express"/>
    <s v="Cash"/>
    <n v="2"/>
    <s v="Rainy"/>
    <s v="None"/>
    <x v="0"/>
    <b v="0"/>
    <n v="4"/>
    <n v="67.37"/>
    <n v="67.37"/>
    <n v="0"/>
    <x v="0"/>
  </r>
  <r>
    <n v="6480"/>
    <s v="22/12/2022"/>
    <d v="1899-12-30T08:38:56"/>
    <n v="401"/>
    <x v="2"/>
    <x v="2"/>
    <x v="3"/>
    <n v="53.933300000000003"/>
    <n v="-116.5765"/>
    <n v="20"/>
    <b v="0"/>
    <n v="149"/>
    <x v="1"/>
    <x v="1"/>
    <n v="1"/>
    <b v="0"/>
    <x v="0"/>
    <s v="Standard"/>
    <s v="Debit Card"/>
    <n v="4"/>
    <s v="Sunny"/>
    <s v="Black Friday"/>
    <x v="0"/>
    <b v="1"/>
    <n v="1"/>
    <n v="11.39"/>
    <n v="11.39"/>
    <n v="1.1399999999999999"/>
    <x v="1"/>
  </r>
  <r>
    <n v="6481"/>
    <s v="11/10/2022"/>
    <d v="1899-12-30T01:11:47"/>
    <n v="373"/>
    <x v="17"/>
    <x v="2"/>
    <x v="0"/>
    <n v="51.253799999999998"/>
    <n v="-85.3232"/>
    <n v="51"/>
    <b v="1"/>
    <n v="605"/>
    <x v="4"/>
    <x v="4"/>
    <n v="3"/>
    <b v="0"/>
    <x v="0"/>
    <s v="Standard"/>
    <s v="Online Payment"/>
    <n v="3"/>
    <s v="Rainy"/>
    <s v="Black Friday"/>
    <x v="0"/>
    <b v="0"/>
    <n v="3"/>
    <n v="51.03"/>
    <n v="153.09"/>
    <n v="15.31"/>
    <x v="1"/>
  </r>
  <r>
    <n v="6482"/>
    <s v="12/08/2018"/>
    <d v="1899-12-30T10:13:52"/>
    <n v="180"/>
    <x v="50"/>
    <x v="2"/>
    <x v="12"/>
    <n v="64.248000000000005"/>
    <n v="-84.889600000000002"/>
    <n v="52"/>
    <b v="1"/>
    <n v="800"/>
    <x v="4"/>
    <x v="4"/>
    <n v="5"/>
    <b v="0"/>
    <x v="1"/>
    <s v="Overnight"/>
    <s v="Cash"/>
    <n v="4"/>
    <s v="Snowy"/>
    <s v="Black Friday"/>
    <x v="0"/>
    <b v="0"/>
    <n v="2"/>
    <n v="50.56"/>
    <n v="252.79"/>
    <n v="25.28"/>
    <x v="1"/>
  </r>
  <r>
    <n v="6483"/>
    <s v="11/03/2020"/>
    <d v="1899-12-30T10:49:55"/>
    <n v="463"/>
    <x v="5"/>
    <x v="2"/>
    <x v="4"/>
    <n v="53.760899999999999"/>
    <n v="-98.813900000000004"/>
    <n v="84"/>
    <b v="0"/>
    <n v="321"/>
    <x v="3"/>
    <x v="3"/>
    <n v="4"/>
    <b v="1"/>
    <x v="1"/>
    <s v="Express"/>
    <s v="Debit Card"/>
    <n v="1"/>
    <s v="Sunny"/>
    <s v="None"/>
    <x v="0"/>
    <b v="0"/>
    <n v="4"/>
    <n v="20.22"/>
    <n v="80.900000000000006"/>
    <n v="0"/>
    <x v="0"/>
  </r>
  <r>
    <n v="6484"/>
    <s v="12/06/2019"/>
    <d v="1899-12-30T00:07:52"/>
    <n v="17"/>
    <x v="38"/>
    <x v="1"/>
    <x v="12"/>
    <n v="64.248000000000005"/>
    <n v="-84.889600000000002"/>
    <n v="35"/>
    <b v="1"/>
    <n v="520"/>
    <x v="2"/>
    <x v="2"/>
    <n v="2"/>
    <b v="1"/>
    <x v="0"/>
    <s v="Standard"/>
    <s v="Debit Card"/>
    <n v="3"/>
    <s v="Rainy"/>
    <s v="Christmas Market"/>
    <x v="1"/>
    <b v="1"/>
    <n v="5"/>
    <n v="95.37"/>
    <n v="190.74"/>
    <n v="0"/>
    <x v="0"/>
  </r>
  <r>
    <n v="6485"/>
    <s v="13/11/2018"/>
    <d v="1899-12-30T00:36:36"/>
    <n v="318"/>
    <x v="25"/>
    <x v="0"/>
    <x v="1"/>
    <n v="53.726700000000001"/>
    <n v="-127.6476"/>
    <n v="9"/>
    <b v="0"/>
    <n v="198"/>
    <x v="4"/>
    <x v="4"/>
    <n v="3"/>
    <b v="0"/>
    <x v="0"/>
    <s v="Express"/>
    <s v="Cash"/>
    <n v="3"/>
    <s v="Sunny"/>
    <s v="Black Friday"/>
    <x v="0"/>
    <b v="1"/>
    <n v="3"/>
    <n v="28.41"/>
    <n v="85.22"/>
    <n v="8.52"/>
    <x v="1"/>
  </r>
  <r>
    <n v="6486"/>
    <s v="11/05/2020"/>
    <d v="1899-12-30T18:53:44"/>
    <n v="340"/>
    <x v="25"/>
    <x v="1"/>
    <x v="4"/>
    <n v="53.760899999999999"/>
    <n v="-98.813900000000004"/>
    <n v="44"/>
    <b v="0"/>
    <n v="199"/>
    <x v="3"/>
    <x v="3"/>
    <n v="2"/>
    <b v="0"/>
    <x v="0"/>
    <s v="Standard"/>
    <s v="Cash"/>
    <n v="5"/>
    <s v="Rainy"/>
    <s v="Christmas Market"/>
    <x v="1"/>
    <b v="1"/>
    <n v="2"/>
    <n v="28.26"/>
    <n v="56.52"/>
    <n v="0"/>
    <x v="0"/>
  </r>
  <r>
    <n v="6487"/>
    <s v="22/12/2020"/>
    <d v="1899-12-30T09:31:15"/>
    <n v="305"/>
    <x v="37"/>
    <x v="1"/>
    <x v="4"/>
    <n v="53.760899999999999"/>
    <n v="-98.813900000000004"/>
    <n v="8"/>
    <b v="1"/>
    <n v="105"/>
    <x v="3"/>
    <x v="3"/>
    <n v="2"/>
    <b v="0"/>
    <x v="1"/>
    <s v="Overnight"/>
    <s v="Online Payment"/>
    <n v="1"/>
    <s v="Rainy"/>
    <s v="Black Friday"/>
    <x v="0"/>
    <b v="1"/>
    <n v="4"/>
    <n v="73.52"/>
    <n v="147.03"/>
    <n v="14.7"/>
    <x v="1"/>
  </r>
  <r>
    <n v="6488"/>
    <s v="26/12/2023"/>
    <d v="1899-12-30T02:51:51"/>
    <n v="495"/>
    <x v="6"/>
    <x v="1"/>
    <x v="5"/>
    <n v="52.939900000000002"/>
    <n v="-106.4509"/>
    <n v="74"/>
    <b v="1"/>
    <n v="118"/>
    <x v="0"/>
    <x v="0"/>
    <n v="2"/>
    <b v="1"/>
    <x v="1"/>
    <s v="Standard"/>
    <s v="Credit Card"/>
    <n v="3"/>
    <s v="Rainy"/>
    <s v="None"/>
    <x v="0"/>
    <b v="0"/>
    <n v="1"/>
    <n v="75.16"/>
    <n v="150.32"/>
    <n v="0"/>
    <x v="0"/>
  </r>
  <r>
    <n v="6489"/>
    <s v="23/12/2018"/>
    <d v="1899-12-30T05:45:41"/>
    <n v="335"/>
    <x v="47"/>
    <x v="1"/>
    <x v="5"/>
    <n v="52.939900000000002"/>
    <n v="-106.4509"/>
    <n v="85"/>
    <b v="0"/>
    <n v="956"/>
    <x v="1"/>
    <x v="1"/>
    <n v="1"/>
    <b v="1"/>
    <x v="1"/>
    <s v="Express"/>
    <s v="Credit Card"/>
    <n v="1"/>
    <s v="Snowy"/>
    <s v="None"/>
    <x v="0"/>
    <b v="0"/>
    <n v="1"/>
    <n v="82.07"/>
    <n v="82.07"/>
    <n v="0"/>
    <x v="0"/>
  </r>
  <r>
    <n v="6490"/>
    <s v="11/07/2021"/>
    <d v="1899-12-30T03:42:20"/>
    <n v="418"/>
    <x v="50"/>
    <x v="1"/>
    <x v="12"/>
    <n v="64.248000000000005"/>
    <n v="-84.889600000000002"/>
    <n v="74"/>
    <b v="0"/>
    <n v="331"/>
    <x v="3"/>
    <x v="3"/>
    <n v="5"/>
    <b v="1"/>
    <x v="1"/>
    <s v="Express"/>
    <s v="Credit Card"/>
    <n v="3"/>
    <s v="Rainy"/>
    <s v="Christmas Market"/>
    <x v="1"/>
    <b v="1"/>
    <n v="5"/>
    <n v="51.01"/>
    <n v="255.07"/>
    <n v="0"/>
    <x v="0"/>
  </r>
  <r>
    <n v="6491"/>
    <s v="17/12/2018"/>
    <d v="1899-12-30T12:33:45"/>
    <n v="247"/>
    <x v="32"/>
    <x v="1"/>
    <x v="5"/>
    <n v="52.939900000000002"/>
    <n v="-106.4509"/>
    <n v="48"/>
    <b v="0"/>
    <n v="200"/>
    <x v="2"/>
    <x v="2"/>
    <n v="2"/>
    <b v="0"/>
    <x v="1"/>
    <s v="Overnight"/>
    <s v="Debit Card"/>
    <n v="5"/>
    <s v="Rainy"/>
    <s v="None"/>
    <x v="0"/>
    <b v="1"/>
    <n v="2"/>
    <n v="11.85"/>
    <n v="23.71"/>
    <n v="0"/>
    <x v="0"/>
  </r>
  <r>
    <n v="6492"/>
    <s v="21/11/2022"/>
    <d v="1899-12-30T18:30:35"/>
    <n v="248"/>
    <x v="10"/>
    <x v="1"/>
    <x v="5"/>
    <n v="52.939900000000002"/>
    <n v="-106.4509"/>
    <n v="100"/>
    <b v="1"/>
    <n v="632"/>
    <x v="1"/>
    <x v="1"/>
    <n v="4"/>
    <b v="1"/>
    <x v="0"/>
    <s v="Express"/>
    <s v="Cash"/>
    <n v="1"/>
    <s v="Snowy"/>
    <s v="Christmas Market"/>
    <x v="1"/>
    <b v="0"/>
    <n v="1"/>
    <n v="12.66"/>
    <n v="50.64"/>
    <n v="0"/>
    <x v="0"/>
  </r>
  <r>
    <n v="6493"/>
    <s v="11/08/2020"/>
    <d v="1899-12-30T22:36:04"/>
    <n v="128"/>
    <x v="25"/>
    <x v="2"/>
    <x v="9"/>
    <n v="54.273099999999999"/>
    <n v="-61.738799999999998"/>
    <n v="15"/>
    <b v="0"/>
    <n v="990"/>
    <x v="0"/>
    <x v="0"/>
    <n v="4"/>
    <b v="0"/>
    <x v="1"/>
    <s v="Express"/>
    <s v="Online Payment"/>
    <n v="5"/>
    <s v="Snowy"/>
    <s v="None"/>
    <x v="0"/>
    <b v="0"/>
    <n v="4"/>
    <n v="35.630000000000003"/>
    <n v="142.52000000000001"/>
    <n v="0"/>
    <x v="0"/>
  </r>
  <r>
    <n v="6494"/>
    <s v="28/11/2020"/>
    <d v="1899-12-30T04:03:24"/>
    <n v="72"/>
    <x v="11"/>
    <x v="2"/>
    <x v="0"/>
    <n v="51.253799999999998"/>
    <n v="-85.3232"/>
    <n v="84"/>
    <b v="0"/>
    <n v="524"/>
    <x v="1"/>
    <x v="1"/>
    <n v="2"/>
    <b v="0"/>
    <x v="0"/>
    <s v="Express"/>
    <s v="Cash"/>
    <n v="1"/>
    <s v="Rainy"/>
    <s v="Black Friday"/>
    <x v="0"/>
    <b v="1"/>
    <n v="1"/>
    <n v="47.54"/>
    <n v="95.07"/>
    <n v="9.51"/>
    <x v="1"/>
  </r>
  <r>
    <n v="6495"/>
    <s v="11/01/2022"/>
    <d v="1899-12-30T19:11:57"/>
    <n v="161"/>
    <x v="31"/>
    <x v="2"/>
    <x v="9"/>
    <n v="54.273099999999999"/>
    <n v="-61.738799999999998"/>
    <n v="36"/>
    <b v="1"/>
    <n v="267"/>
    <x v="0"/>
    <x v="0"/>
    <n v="5"/>
    <b v="1"/>
    <x v="1"/>
    <s v="Express"/>
    <s v="Debit Card"/>
    <n v="3"/>
    <s v="Rainy"/>
    <s v="Black Friday"/>
    <x v="0"/>
    <b v="1"/>
    <n v="2"/>
    <n v="20.53"/>
    <n v="102.63"/>
    <n v="10.26"/>
    <x v="1"/>
  </r>
  <r>
    <n v="6496"/>
    <s v="12/10/2019"/>
    <d v="1899-12-30T19:19:10"/>
    <n v="413"/>
    <x v="39"/>
    <x v="1"/>
    <x v="8"/>
    <n v="46.318800000000003"/>
    <n v="-63.146099999999997"/>
    <n v="39"/>
    <b v="1"/>
    <n v="213"/>
    <x v="3"/>
    <x v="3"/>
    <n v="2"/>
    <b v="0"/>
    <x v="0"/>
    <s v="Standard"/>
    <s v="Online Payment"/>
    <n v="2"/>
    <s v="Sunny"/>
    <s v="Black Friday"/>
    <x v="0"/>
    <b v="1"/>
    <n v="1"/>
    <n v="12.97"/>
    <n v="25.95"/>
    <n v="2.59"/>
    <x v="1"/>
  </r>
  <r>
    <n v="6497"/>
    <s v="14/12/2023"/>
    <d v="1899-12-30T01:50:22"/>
    <n v="151"/>
    <x v="13"/>
    <x v="0"/>
    <x v="1"/>
    <n v="53.726700000000001"/>
    <n v="-127.6476"/>
    <n v="39"/>
    <b v="0"/>
    <n v="52"/>
    <x v="4"/>
    <x v="4"/>
    <n v="4"/>
    <b v="0"/>
    <x v="1"/>
    <s v="Express"/>
    <s v="Credit Card"/>
    <n v="4"/>
    <s v="Sunny"/>
    <s v="Christmas Market"/>
    <x v="1"/>
    <b v="0"/>
    <n v="3"/>
    <n v="91.72"/>
    <n v="366.87"/>
    <n v="0"/>
    <x v="0"/>
  </r>
  <r>
    <n v="6498"/>
    <s v="24/12/2022"/>
    <d v="1899-12-30T01:39:41"/>
    <n v="486"/>
    <x v="46"/>
    <x v="1"/>
    <x v="4"/>
    <n v="53.760899999999999"/>
    <n v="-98.813900000000004"/>
    <n v="17"/>
    <b v="1"/>
    <n v="659"/>
    <x v="3"/>
    <x v="3"/>
    <n v="5"/>
    <b v="0"/>
    <x v="1"/>
    <s v="Overnight"/>
    <s v="Cash"/>
    <n v="1"/>
    <s v="Sunny"/>
    <s v="Christmas Market"/>
    <x v="1"/>
    <b v="1"/>
    <n v="1"/>
    <n v="78.790000000000006"/>
    <n v="393.96"/>
    <n v="0"/>
    <x v="0"/>
  </r>
  <r>
    <n v="6499"/>
    <s v="27/12/2021"/>
    <d v="1899-12-30T13:07:00"/>
    <n v="382"/>
    <x v="26"/>
    <x v="1"/>
    <x v="1"/>
    <n v="53.726700000000001"/>
    <n v="-127.6476"/>
    <n v="92"/>
    <b v="1"/>
    <n v="946"/>
    <x v="0"/>
    <x v="0"/>
    <n v="2"/>
    <b v="1"/>
    <x v="0"/>
    <s v="Express"/>
    <s v="Cash"/>
    <n v="1"/>
    <s v="Rainy"/>
    <s v="Black Friday"/>
    <x v="0"/>
    <b v="0"/>
    <n v="1"/>
    <n v="30.53"/>
    <n v="61.05"/>
    <n v="6.11"/>
    <x v="1"/>
  </r>
  <r>
    <n v="6500"/>
    <s v="12/06/2020"/>
    <d v="1899-12-30T15:39:54"/>
    <n v="225"/>
    <x v="34"/>
    <x v="0"/>
    <x v="10"/>
    <n v="64.282300000000006"/>
    <n v="-135"/>
    <n v="46"/>
    <b v="1"/>
    <n v="855"/>
    <x v="2"/>
    <x v="2"/>
    <n v="1"/>
    <b v="0"/>
    <x v="0"/>
    <s v="Overnight"/>
    <s v="Debit Card"/>
    <n v="2"/>
    <s v="Rainy"/>
    <s v="Christmas Market"/>
    <x v="1"/>
    <b v="0"/>
    <n v="1"/>
    <n v="94.45"/>
    <n v="94.45"/>
    <n v="0"/>
    <x v="0"/>
  </r>
  <r>
    <n v="6501"/>
    <s v="12/10/2023"/>
    <d v="1899-12-30T23:57:39"/>
    <n v="425"/>
    <x v="52"/>
    <x v="0"/>
    <x v="9"/>
    <n v="54.273099999999999"/>
    <n v="-61.738799999999998"/>
    <n v="55"/>
    <b v="1"/>
    <n v="261"/>
    <x v="1"/>
    <x v="1"/>
    <n v="3"/>
    <b v="0"/>
    <x v="0"/>
    <s v="Standard"/>
    <s v="Debit Card"/>
    <n v="3"/>
    <s v="Rainy"/>
    <s v="None"/>
    <x v="0"/>
    <b v="0"/>
    <n v="5"/>
    <n v="43.72"/>
    <n v="131.16999999999999"/>
    <n v="0"/>
    <x v="0"/>
  </r>
  <r>
    <n v="6502"/>
    <s v="23/12/2018"/>
    <d v="1899-12-30T09:52:07"/>
    <n v="93"/>
    <x v="44"/>
    <x v="2"/>
    <x v="12"/>
    <n v="64.248000000000005"/>
    <n v="-84.889600000000002"/>
    <n v="77"/>
    <b v="1"/>
    <n v="578"/>
    <x v="2"/>
    <x v="2"/>
    <n v="3"/>
    <b v="0"/>
    <x v="1"/>
    <s v="Standard"/>
    <s v="Credit Card"/>
    <n v="4"/>
    <s v="Sunny"/>
    <s v="Christmas Market"/>
    <x v="1"/>
    <b v="1"/>
    <n v="2"/>
    <n v="61.38"/>
    <n v="184.14"/>
    <n v="0"/>
    <x v="0"/>
  </r>
  <r>
    <n v="6503"/>
    <s v="20/11/2020"/>
    <d v="1899-12-30T09:05:37"/>
    <n v="304"/>
    <x v="45"/>
    <x v="0"/>
    <x v="11"/>
    <n v="63.588799999999999"/>
    <n v="-115.5069"/>
    <n v="1"/>
    <b v="0"/>
    <n v="512"/>
    <x v="0"/>
    <x v="0"/>
    <n v="1"/>
    <b v="0"/>
    <x v="0"/>
    <s v="Express"/>
    <s v="Online Payment"/>
    <n v="1"/>
    <s v="Rainy"/>
    <s v="Christmas Market"/>
    <x v="1"/>
    <b v="1"/>
    <n v="4"/>
    <n v="43.93"/>
    <n v="43.93"/>
    <n v="0"/>
    <x v="0"/>
  </r>
  <r>
    <n v="6504"/>
    <s v="23/12/2021"/>
    <d v="1899-12-30T01:13:14"/>
    <n v="430"/>
    <x v="18"/>
    <x v="2"/>
    <x v="12"/>
    <n v="64.248000000000005"/>
    <n v="-84.889600000000002"/>
    <n v="77"/>
    <b v="0"/>
    <n v="229"/>
    <x v="2"/>
    <x v="2"/>
    <n v="4"/>
    <b v="1"/>
    <x v="1"/>
    <s v="Standard"/>
    <s v="Debit Card"/>
    <n v="2"/>
    <s v="Snowy"/>
    <s v="Black Friday"/>
    <x v="0"/>
    <b v="0"/>
    <n v="3"/>
    <n v="24.54"/>
    <n v="98.16"/>
    <n v="9.82"/>
    <x v="1"/>
  </r>
  <r>
    <n v="6505"/>
    <s v="12/03/2022"/>
    <d v="1899-12-30T15:39:06"/>
    <n v="456"/>
    <x v="12"/>
    <x v="1"/>
    <x v="12"/>
    <n v="64.248000000000005"/>
    <n v="-84.889600000000002"/>
    <n v="60"/>
    <b v="0"/>
    <n v="109"/>
    <x v="3"/>
    <x v="3"/>
    <n v="4"/>
    <b v="0"/>
    <x v="0"/>
    <s v="Standard"/>
    <s v="Credit Card"/>
    <n v="3"/>
    <s v="Rainy"/>
    <s v="None"/>
    <x v="0"/>
    <b v="0"/>
    <n v="5"/>
    <n v="57.85"/>
    <n v="231.41"/>
    <n v="0"/>
    <x v="0"/>
  </r>
  <r>
    <n v="6506"/>
    <s v="11/12/2021"/>
    <d v="1899-12-30T02:08:30"/>
    <n v="440"/>
    <x v="23"/>
    <x v="0"/>
    <x v="3"/>
    <n v="53.933300000000003"/>
    <n v="-116.5765"/>
    <n v="1"/>
    <b v="0"/>
    <n v="787"/>
    <x v="2"/>
    <x v="2"/>
    <n v="5"/>
    <b v="0"/>
    <x v="0"/>
    <s v="Standard"/>
    <s v="Debit Card"/>
    <n v="5"/>
    <s v="Snowy"/>
    <s v="Christmas Market"/>
    <x v="1"/>
    <b v="0"/>
    <n v="4"/>
    <n v="61.05"/>
    <n v="305.24"/>
    <n v="0"/>
    <x v="0"/>
  </r>
  <r>
    <n v="6507"/>
    <s v="27/12/2023"/>
    <d v="1899-12-30T04:44:02"/>
    <n v="492"/>
    <x v="18"/>
    <x v="1"/>
    <x v="4"/>
    <n v="53.760899999999999"/>
    <n v="-98.813900000000004"/>
    <n v="31"/>
    <b v="1"/>
    <n v="796"/>
    <x v="2"/>
    <x v="2"/>
    <n v="1"/>
    <b v="1"/>
    <x v="1"/>
    <s v="Overnight"/>
    <s v="Cash"/>
    <n v="3"/>
    <s v="Sunny"/>
    <s v="None"/>
    <x v="0"/>
    <b v="1"/>
    <n v="5"/>
    <n v="72.209999999999994"/>
    <n v="72.209999999999994"/>
    <n v="0"/>
    <x v="0"/>
  </r>
  <r>
    <n v="6508"/>
    <s v="28/11/2018"/>
    <d v="1899-12-30T10:06:52"/>
    <n v="233"/>
    <x v="25"/>
    <x v="0"/>
    <x v="3"/>
    <n v="53.933300000000003"/>
    <n v="-116.5765"/>
    <n v="7"/>
    <b v="0"/>
    <n v="792"/>
    <x v="2"/>
    <x v="2"/>
    <n v="5"/>
    <b v="0"/>
    <x v="1"/>
    <s v="Standard"/>
    <s v="Online Payment"/>
    <n v="5"/>
    <s v="Snowy"/>
    <s v="Black Friday"/>
    <x v="0"/>
    <b v="0"/>
    <n v="1"/>
    <n v="57.65"/>
    <n v="288.27"/>
    <n v="28.83"/>
    <x v="1"/>
  </r>
  <r>
    <n v="6509"/>
    <s v="16/11/2022"/>
    <d v="1899-12-30T19:47:10"/>
    <n v="118"/>
    <x v="16"/>
    <x v="2"/>
    <x v="1"/>
    <n v="53.726700000000001"/>
    <n v="-127.6476"/>
    <n v="61"/>
    <b v="1"/>
    <n v="589"/>
    <x v="0"/>
    <x v="0"/>
    <n v="1"/>
    <b v="0"/>
    <x v="1"/>
    <s v="Standard"/>
    <s v="Debit Card"/>
    <n v="1"/>
    <s v="Rainy"/>
    <s v="Christmas Market"/>
    <x v="1"/>
    <b v="1"/>
    <n v="3"/>
    <n v="23.84"/>
    <n v="23.84"/>
    <n v="0"/>
    <x v="0"/>
  </r>
  <r>
    <n v="6510"/>
    <s v="24/11/2022"/>
    <d v="1899-12-30T13:46:53"/>
    <n v="386"/>
    <x v="19"/>
    <x v="0"/>
    <x v="5"/>
    <n v="52.939900000000002"/>
    <n v="-106.4509"/>
    <n v="21"/>
    <b v="1"/>
    <n v="149"/>
    <x v="0"/>
    <x v="0"/>
    <n v="5"/>
    <b v="1"/>
    <x v="1"/>
    <s v="Standard"/>
    <s v="Credit Card"/>
    <n v="1"/>
    <s v="Sunny"/>
    <s v="Black Friday"/>
    <x v="0"/>
    <b v="1"/>
    <n v="3"/>
    <n v="67.239999999999995"/>
    <n v="336.18"/>
    <n v="33.619999999999997"/>
    <x v="1"/>
  </r>
  <r>
    <n v="6511"/>
    <s v="23/12/2021"/>
    <d v="1899-12-30T23:24:16"/>
    <n v="297"/>
    <x v="27"/>
    <x v="0"/>
    <x v="4"/>
    <n v="53.760899999999999"/>
    <n v="-98.813900000000004"/>
    <n v="14"/>
    <b v="0"/>
    <n v="532"/>
    <x v="4"/>
    <x v="4"/>
    <n v="2"/>
    <b v="1"/>
    <x v="0"/>
    <s v="Express"/>
    <s v="Debit Card"/>
    <n v="3"/>
    <s v="Rainy"/>
    <s v="None"/>
    <x v="0"/>
    <b v="1"/>
    <n v="2"/>
    <n v="93.01"/>
    <n v="186.02"/>
    <n v="0"/>
    <x v="0"/>
  </r>
  <r>
    <n v="6512"/>
    <s v="18/12/2020"/>
    <d v="1899-12-30T19:25:43"/>
    <n v="36"/>
    <x v="4"/>
    <x v="1"/>
    <x v="11"/>
    <n v="63.588799999999999"/>
    <n v="-115.5069"/>
    <n v="90"/>
    <b v="1"/>
    <n v="342"/>
    <x v="1"/>
    <x v="1"/>
    <n v="2"/>
    <b v="0"/>
    <x v="1"/>
    <s v="Overnight"/>
    <s v="Credit Card"/>
    <n v="4"/>
    <s v="Sunny"/>
    <s v="Christmas Market"/>
    <x v="1"/>
    <b v="0"/>
    <n v="5"/>
    <n v="45.01"/>
    <n v="90.02"/>
    <n v="0"/>
    <x v="0"/>
  </r>
  <r>
    <n v="6513"/>
    <s v="11/11/2023"/>
    <d v="1899-12-30T07:16:30"/>
    <n v="4"/>
    <x v="39"/>
    <x v="2"/>
    <x v="10"/>
    <n v="64.282300000000006"/>
    <n v="-135"/>
    <n v="90"/>
    <b v="1"/>
    <n v="247"/>
    <x v="0"/>
    <x v="0"/>
    <n v="2"/>
    <b v="1"/>
    <x v="0"/>
    <s v="Express"/>
    <s v="Debit Card"/>
    <n v="2"/>
    <s v="Snowy"/>
    <s v="Christmas Market"/>
    <x v="1"/>
    <b v="0"/>
    <n v="3"/>
    <n v="58.78"/>
    <n v="117.57"/>
    <n v="0"/>
    <x v="0"/>
  </r>
  <r>
    <n v="6514"/>
    <s v="25/12/2021"/>
    <d v="1899-12-30T16:31:16"/>
    <n v="395"/>
    <x v="5"/>
    <x v="1"/>
    <x v="3"/>
    <n v="53.933300000000003"/>
    <n v="-116.5765"/>
    <n v="95"/>
    <b v="1"/>
    <n v="661"/>
    <x v="0"/>
    <x v="0"/>
    <n v="2"/>
    <b v="0"/>
    <x v="0"/>
    <s v="Express"/>
    <s v="Cash"/>
    <n v="5"/>
    <s v="Rainy"/>
    <s v="None"/>
    <x v="0"/>
    <b v="1"/>
    <n v="5"/>
    <n v="89.83"/>
    <n v="179.66"/>
    <n v="0"/>
    <x v="0"/>
  </r>
  <r>
    <n v="6515"/>
    <s v="21/11/2020"/>
    <d v="1899-12-30T13:07:24"/>
    <n v="481"/>
    <x v="22"/>
    <x v="0"/>
    <x v="0"/>
    <n v="51.253799999999998"/>
    <n v="-85.3232"/>
    <n v="19"/>
    <b v="0"/>
    <n v="897"/>
    <x v="4"/>
    <x v="4"/>
    <n v="4"/>
    <b v="1"/>
    <x v="0"/>
    <s v="Express"/>
    <s v="Credit Card"/>
    <n v="2"/>
    <s v="Snowy"/>
    <s v="Christmas Market"/>
    <x v="1"/>
    <b v="1"/>
    <n v="3"/>
    <n v="81.96"/>
    <n v="327.84"/>
    <n v="0"/>
    <x v="0"/>
  </r>
  <r>
    <n v="6516"/>
    <s v="12/08/2019"/>
    <d v="1899-12-30T02:34:23"/>
    <n v="19"/>
    <x v="0"/>
    <x v="2"/>
    <x v="9"/>
    <n v="54.273099999999999"/>
    <n v="-61.738799999999998"/>
    <n v="69"/>
    <b v="0"/>
    <n v="10"/>
    <x v="0"/>
    <x v="0"/>
    <n v="2"/>
    <b v="0"/>
    <x v="0"/>
    <s v="Standard"/>
    <s v="Credit Card"/>
    <n v="4"/>
    <s v="Snowy"/>
    <s v="Christmas Market"/>
    <x v="1"/>
    <b v="0"/>
    <n v="5"/>
    <n v="78.489999999999995"/>
    <n v="156.97999999999999"/>
    <n v="0"/>
    <x v="0"/>
  </r>
  <r>
    <n v="6517"/>
    <s v="18/11/2021"/>
    <d v="1899-12-30T14:55:49"/>
    <n v="40"/>
    <x v="27"/>
    <x v="2"/>
    <x v="5"/>
    <n v="52.939900000000002"/>
    <n v="-106.4509"/>
    <n v="66"/>
    <b v="0"/>
    <n v="252"/>
    <x v="2"/>
    <x v="2"/>
    <n v="2"/>
    <b v="0"/>
    <x v="1"/>
    <s v="Standard"/>
    <s v="Debit Card"/>
    <n v="4"/>
    <s v="Sunny"/>
    <s v="Black Friday"/>
    <x v="0"/>
    <b v="0"/>
    <n v="5"/>
    <n v="95.69"/>
    <n v="191.39"/>
    <n v="19.14"/>
    <x v="1"/>
  </r>
  <r>
    <n v="6518"/>
    <s v="15/11/2021"/>
    <d v="1899-12-30T07:56:42"/>
    <n v="393"/>
    <x v="25"/>
    <x v="2"/>
    <x v="4"/>
    <n v="53.760899999999999"/>
    <n v="-98.813900000000004"/>
    <n v="55"/>
    <b v="1"/>
    <n v="530"/>
    <x v="2"/>
    <x v="2"/>
    <n v="1"/>
    <b v="1"/>
    <x v="1"/>
    <s v="Standard"/>
    <s v="Online Payment"/>
    <n v="4"/>
    <s v="Rainy"/>
    <s v="None"/>
    <x v="0"/>
    <b v="1"/>
    <n v="2"/>
    <n v="20.64"/>
    <n v="20.64"/>
    <n v="0"/>
    <x v="0"/>
  </r>
  <r>
    <n v="6519"/>
    <s v="14/12/2019"/>
    <d v="1899-12-30T18:02:04"/>
    <n v="199"/>
    <x v="19"/>
    <x v="0"/>
    <x v="0"/>
    <n v="51.253799999999998"/>
    <n v="-85.3232"/>
    <n v="16"/>
    <b v="1"/>
    <n v="332"/>
    <x v="3"/>
    <x v="3"/>
    <n v="3"/>
    <b v="0"/>
    <x v="1"/>
    <s v="Standard"/>
    <s v="Credit Card"/>
    <n v="3"/>
    <s v="Rainy"/>
    <s v="Christmas Market"/>
    <x v="1"/>
    <b v="1"/>
    <n v="2"/>
    <n v="98.86"/>
    <n v="296.58"/>
    <n v="0"/>
    <x v="0"/>
  </r>
  <r>
    <n v="6520"/>
    <s v="11/10/2023"/>
    <d v="1899-12-30T01:11:31"/>
    <n v="124"/>
    <x v="30"/>
    <x v="1"/>
    <x v="1"/>
    <n v="53.726700000000001"/>
    <n v="-127.6476"/>
    <n v="44"/>
    <b v="1"/>
    <n v="948"/>
    <x v="2"/>
    <x v="2"/>
    <n v="4"/>
    <b v="1"/>
    <x v="0"/>
    <s v="Standard"/>
    <s v="Online Payment"/>
    <n v="1"/>
    <s v="Snowy"/>
    <s v="Black Friday"/>
    <x v="0"/>
    <b v="1"/>
    <n v="4"/>
    <n v="46.42"/>
    <n v="185.67"/>
    <n v="18.57"/>
    <x v="1"/>
  </r>
  <r>
    <n v="6521"/>
    <s v="12/11/2018"/>
    <d v="1899-12-30T04:49:29"/>
    <n v="4"/>
    <x v="34"/>
    <x v="1"/>
    <x v="5"/>
    <n v="52.939900000000002"/>
    <n v="-106.4509"/>
    <n v="99"/>
    <b v="0"/>
    <n v="740"/>
    <x v="3"/>
    <x v="3"/>
    <n v="2"/>
    <b v="1"/>
    <x v="1"/>
    <s v="Express"/>
    <s v="Debit Card"/>
    <n v="1"/>
    <s v="Snowy"/>
    <s v="Black Friday"/>
    <x v="0"/>
    <b v="0"/>
    <n v="3"/>
    <n v="78.34"/>
    <n v="156.66999999999999"/>
    <n v="15.67"/>
    <x v="1"/>
  </r>
  <r>
    <n v="6522"/>
    <s v="14/12/2022"/>
    <d v="1899-12-30T05:02:07"/>
    <n v="328"/>
    <x v="32"/>
    <x v="2"/>
    <x v="1"/>
    <n v="53.726700000000001"/>
    <n v="-127.6476"/>
    <n v="7"/>
    <b v="1"/>
    <n v="667"/>
    <x v="3"/>
    <x v="3"/>
    <n v="5"/>
    <b v="1"/>
    <x v="0"/>
    <s v="Overnight"/>
    <s v="Online Payment"/>
    <n v="5"/>
    <s v="Sunny"/>
    <s v="Black Friday"/>
    <x v="0"/>
    <b v="1"/>
    <n v="4"/>
    <n v="29.67"/>
    <n v="148.36000000000001"/>
    <n v="14.84"/>
    <x v="1"/>
  </r>
  <r>
    <n v="6523"/>
    <s v="30/11/2018"/>
    <d v="1899-12-30T13:19:53"/>
    <n v="440"/>
    <x v="36"/>
    <x v="2"/>
    <x v="1"/>
    <n v="53.726700000000001"/>
    <n v="-127.6476"/>
    <n v="13"/>
    <b v="0"/>
    <n v="759"/>
    <x v="3"/>
    <x v="3"/>
    <n v="3"/>
    <b v="0"/>
    <x v="0"/>
    <s v="Standard"/>
    <s v="Debit Card"/>
    <n v="4"/>
    <s v="Sunny"/>
    <s v="Christmas Market"/>
    <x v="1"/>
    <b v="1"/>
    <n v="1"/>
    <n v="43.27"/>
    <n v="129.82"/>
    <n v="0"/>
    <x v="0"/>
  </r>
  <r>
    <n v="6524"/>
    <s v="30/12/2022"/>
    <d v="1899-12-30T12:08:10"/>
    <n v="415"/>
    <x v="9"/>
    <x v="2"/>
    <x v="5"/>
    <n v="52.939900000000002"/>
    <n v="-106.4509"/>
    <n v="49"/>
    <b v="1"/>
    <n v="240"/>
    <x v="2"/>
    <x v="2"/>
    <n v="3"/>
    <b v="0"/>
    <x v="1"/>
    <s v="Overnight"/>
    <s v="Online Payment"/>
    <n v="3"/>
    <s v="Sunny"/>
    <s v="Christmas Market"/>
    <x v="1"/>
    <b v="0"/>
    <n v="2"/>
    <n v="56.06"/>
    <n v="168.19"/>
    <n v="0"/>
    <x v="0"/>
  </r>
  <r>
    <n v="6525"/>
    <s v="11/02/2020"/>
    <d v="1899-12-30T20:56:13"/>
    <n v="39"/>
    <x v="20"/>
    <x v="1"/>
    <x v="6"/>
    <n v="46.565300000000001"/>
    <n v="-66.4619"/>
    <n v="26"/>
    <b v="1"/>
    <n v="772"/>
    <x v="4"/>
    <x v="4"/>
    <n v="3"/>
    <b v="0"/>
    <x v="0"/>
    <s v="Standard"/>
    <s v="Online Payment"/>
    <n v="3"/>
    <s v="Snowy"/>
    <s v="Christmas Market"/>
    <x v="1"/>
    <b v="1"/>
    <n v="4"/>
    <n v="26.87"/>
    <n v="80.599999999999994"/>
    <n v="0"/>
    <x v="0"/>
  </r>
  <r>
    <n v="6526"/>
    <s v="12/02/2020"/>
    <d v="1899-12-30T12:19:27"/>
    <n v="228"/>
    <x v="20"/>
    <x v="2"/>
    <x v="6"/>
    <n v="46.565300000000001"/>
    <n v="-66.4619"/>
    <n v="74"/>
    <b v="0"/>
    <n v="937"/>
    <x v="0"/>
    <x v="0"/>
    <n v="2"/>
    <b v="1"/>
    <x v="0"/>
    <s v="Standard"/>
    <s v="Debit Card"/>
    <n v="4"/>
    <s v="Snowy"/>
    <s v="Black Friday"/>
    <x v="0"/>
    <b v="1"/>
    <n v="2"/>
    <n v="89.63"/>
    <n v="179.26"/>
    <n v="17.93"/>
    <x v="1"/>
  </r>
  <r>
    <n v="6527"/>
    <s v="21/11/2020"/>
    <d v="1899-12-30T10:47:13"/>
    <n v="77"/>
    <x v="3"/>
    <x v="2"/>
    <x v="10"/>
    <n v="64.282300000000006"/>
    <n v="-135"/>
    <n v="5"/>
    <b v="0"/>
    <n v="371"/>
    <x v="0"/>
    <x v="0"/>
    <n v="2"/>
    <b v="0"/>
    <x v="0"/>
    <s v="Overnight"/>
    <s v="Online Payment"/>
    <n v="5"/>
    <s v="Rainy"/>
    <s v="Black Friday"/>
    <x v="0"/>
    <b v="1"/>
    <n v="3"/>
    <n v="77.56"/>
    <n v="155.12"/>
    <n v="15.51"/>
    <x v="1"/>
  </r>
  <r>
    <n v="6528"/>
    <s v="22/12/2022"/>
    <d v="1899-12-30T04:54:55"/>
    <n v="299"/>
    <x v="30"/>
    <x v="0"/>
    <x v="11"/>
    <n v="63.588799999999999"/>
    <n v="-115.5069"/>
    <n v="4"/>
    <b v="0"/>
    <n v="17"/>
    <x v="2"/>
    <x v="2"/>
    <n v="1"/>
    <b v="1"/>
    <x v="1"/>
    <s v="Express"/>
    <s v="Debit Card"/>
    <n v="2"/>
    <s v="Snowy"/>
    <s v="Black Friday"/>
    <x v="0"/>
    <b v="0"/>
    <n v="1"/>
    <n v="22.91"/>
    <n v="22.91"/>
    <n v="2.29"/>
    <x v="1"/>
  </r>
  <r>
    <n v="6529"/>
    <s v="11/03/2018"/>
    <d v="1899-12-30T09:35:52"/>
    <n v="260"/>
    <x v="5"/>
    <x v="2"/>
    <x v="3"/>
    <n v="53.933300000000003"/>
    <n v="-116.5765"/>
    <n v="70"/>
    <b v="0"/>
    <n v="656"/>
    <x v="3"/>
    <x v="3"/>
    <n v="4"/>
    <b v="1"/>
    <x v="1"/>
    <s v="Express"/>
    <s v="Debit Card"/>
    <n v="1"/>
    <s v="Snowy"/>
    <s v="Christmas Market"/>
    <x v="1"/>
    <b v="0"/>
    <n v="4"/>
    <n v="56.99"/>
    <n v="227.97"/>
    <n v="0"/>
    <x v="0"/>
  </r>
  <r>
    <n v="6530"/>
    <s v="11/03/2022"/>
    <d v="1899-12-30T05:16:23"/>
    <n v="374"/>
    <x v="30"/>
    <x v="2"/>
    <x v="11"/>
    <n v="63.588799999999999"/>
    <n v="-115.5069"/>
    <n v="44"/>
    <b v="0"/>
    <n v="949"/>
    <x v="1"/>
    <x v="1"/>
    <n v="1"/>
    <b v="1"/>
    <x v="1"/>
    <s v="Express"/>
    <s v="Debit Card"/>
    <n v="4"/>
    <s v="Snowy"/>
    <s v="Black Friday"/>
    <x v="0"/>
    <b v="1"/>
    <n v="2"/>
    <n v="88.13"/>
    <n v="88.13"/>
    <n v="8.81"/>
    <x v="1"/>
  </r>
  <r>
    <n v="6531"/>
    <s v="26/11/2018"/>
    <d v="1899-12-30T14:32:56"/>
    <n v="448"/>
    <x v="5"/>
    <x v="2"/>
    <x v="5"/>
    <n v="52.939900000000002"/>
    <n v="-106.4509"/>
    <n v="2"/>
    <b v="1"/>
    <n v="154"/>
    <x v="1"/>
    <x v="1"/>
    <n v="5"/>
    <b v="0"/>
    <x v="0"/>
    <s v="Overnight"/>
    <s v="Debit Card"/>
    <n v="4"/>
    <s v="Rainy"/>
    <s v="Black Friday"/>
    <x v="0"/>
    <b v="0"/>
    <n v="1"/>
    <n v="20.73"/>
    <n v="103.64"/>
    <n v="10.36"/>
    <x v="1"/>
  </r>
  <r>
    <n v="6532"/>
    <s v="11/06/2019"/>
    <d v="1899-12-30T21:25:09"/>
    <n v="45"/>
    <x v="50"/>
    <x v="0"/>
    <x v="1"/>
    <n v="53.726700000000001"/>
    <n v="-127.6476"/>
    <n v="94"/>
    <b v="0"/>
    <n v="990"/>
    <x v="0"/>
    <x v="0"/>
    <n v="1"/>
    <b v="0"/>
    <x v="0"/>
    <s v="Overnight"/>
    <s v="Cash"/>
    <n v="2"/>
    <s v="Sunny"/>
    <s v="Christmas Market"/>
    <x v="1"/>
    <b v="0"/>
    <n v="3"/>
    <n v="19.559999999999999"/>
    <n v="19.559999999999999"/>
    <n v="0"/>
    <x v="0"/>
  </r>
  <r>
    <n v="6533"/>
    <s v="12/04/2021"/>
    <d v="1899-12-30T21:26:40"/>
    <n v="219"/>
    <x v="25"/>
    <x v="1"/>
    <x v="0"/>
    <n v="51.253799999999998"/>
    <n v="-85.3232"/>
    <n v="78"/>
    <b v="0"/>
    <n v="655"/>
    <x v="0"/>
    <x v="0"/>
    <n v="3"/>
    <b v="0"/>
    <x v="1"/>
    <s v="Standard"/>
    <s v="Online Payment"/>
    <n v="5"/>
    <s v="Sunny"/>
    <s v="Christmas Market"/>
    <x v="1"/>
    <b v="0"/>
    <n v="5"/>
    <n v="10.83"/>
    <n v="32.479999999999997"/>
    <n v="0"/>
    <x v="0"/>
  </r>
  <r>
    <n v="6534"/>
    <s v="27/12/2023"/>
    <d v="1899-12-30T23:24:10"/>
    <n v="283"/>
    <x v="16"/>
    <x v="0"/>
    <x v="6"/>
    <n v="46.565300000000001"/>
    <n v="-66.4619"/>
    <n v="18"/>
    <b v="0"/>
    <n v="458"/>
    <x v="1"/>
    <x v="1"/>
    <n v="2"/>
    <b v="1"/>
    <x v="1"/>
    <s v="Standard"/>
    <s v="Credit Card"/>
    <n v="3"/>
    <s v="Snowy"/>
    <s v="Christmas Market"/>
    <x v="1"/>
    <b v="0"/>
    <n v="1"/>
    <n v="45.05"/>
    <n v="90.1"/>
    <n v="0"/>
    <x v="0"/>
  </r>
  <r>
    <n v="6535"/>
    <s v="14/11/2019"/>
    <d v="1899-12-30T04:18:24"/>
    <n v="343"/>
    <x v="1"/>
    <x v="0"/>
    <x v="8"/>
    <n v="46.318800000000003"/>
    <n v="-63.146099999999997"/>
    <n v="22"/>
    <b v="0"/>
    <n v="184"/>
    <x v="4"/>
    <x v="4"/>
    <n v="5"/>
    <b v="1"/>
    <x v="1"/>
    <s v="Express"/>
    <s v="Online Payment"/>
    <n v="4"/>
    <s v="Snowy"/>
    <s v="Black Friday"/>
    <x v="0"/>
    <b v="1"/>
    <n v="3"/>
    <n v="65.510000000000005"/>
    <n v="327.57"/>
    <n v="32.76"/>
    <x v="1"/>
  </r>
  <r>
    <n v="6536"/>
    <s v="11/07/2023"/>
    <d v="1899-12-30T23:22:30"/>
    <n v="242"/>
    <x v="52"/>
    <x v="0"/>
    <x v="2"/>
    <n v="46.813099999999999"/>
    <n v="-71.207499999999996"/>
    <n v="24"/>
    <b v="1"/>
    <n v="528"/>
    <x v="2"/>
    <x v="2"/>
    <n v="3"/>
    <b v="1"/>
    <x v="1"/>
    <s v="Standard"/>
    <s v="Online Payment"/>
    <n v="3"/>
    <s v="Snowy"/>
    <s v="Black Friday"/>
    <x v="0"/>
    <b v="0"/>
    <n v="5"/>
    <n v="89.62"/>
    <n v="268.86"/>
    <n v="26.89"/>
    <x v="1"/>
  </r>
  <r>
    <n v="6537"/>
    <s v="11/03/2023"/>
    <d v="1899-12-30T12:17:52"/>
    <n v="186"/>
    <x v="37"/>
    <x v="2"/>
    <x v="1"/>
    <n v="53.726700000000001"/>
    <n v="-127.6476"/>
    <n v="22"/>
    <b v="0"/>
    <n v="668"/>
    <x v="0"/>
    <x v="0"/>
    <n v="3"/>
    <b v="1"/>
    <x v="0"/>
    <s v="Express"/>
    <s v="Cash"/>
    <n v="1"/>
    <s v="Sunny"/>
    <s v="Christmas Market"/>
    <x v="1"/>
    <b v="0"/>
    <n v="4"/>
    <n v="14.88"/>
    <n v="44.65"/>
    <n v="0"/>
    <x v="0"/>
  </r>
  <r>
    <n v="6538"/>
    <s v="12/07/2018"/>
    <d v="1899-12-30T19:00:48"/>
    <n v="55"/>
    <x v="46"/>
    <x v="2"/>
    <x v="2"/>
    <n v="46.813099999999999"/>
    <n v="-71.207499999999996"/>
    <n v="15"/>
    <b v="0"/>
    <n v="659"/>
    <x v="0"/>
    <x v="0"/>
    <n v="3"/>
    <b v="1"/>
    <x v="0"/>
    <s v="Standard"/>
    <s v="Online Payment"/>
    <n v="1"/>
    <s v="Snowy"/>
    <s v="Christmas Market"/>
    <x v="1"/>
    <b v="0"/>
    <n v="4"/>
    <n v="14.77"/>
    <n v="44.31"/>
    <n v="0"/>
    <x v="0"/>
  </r>
  <r>
    <n v="6539"/>
    <s v="23/11/2022"/>
    <d v="1899-12-30T12:49:34"/>
    <n v="325"/>
    <x v="25"/>
    <x v="2"/>
    <x v="1"/>
    <n v="53.726700000000001"/>
    <n v="-127.6476"/>
    <n v="41"/>
    <b v="1"/>
    <n v="18"/>
    <x v="0"/>
    <x v="0"/>
    <n v="4"/>
    <b v="1"/>
    <x v="1"/>
    <s v="Express"/>
    <s v="Cash"/>
    <n v="1"/>
    <s v="Sunny"/>
    <s v="Black Friday"/>
    <x v="0"/>
    <b v="0"/>
    <n v="1"/>
    <n v="72.16"/>
    <n v="288.64999999999998"/>
    <n v="28.86"/>
    <x v="1"/>
  </r>
  <r>
    <n v="6540"/>
    <s v="29/11/2019"/>
    <d v="1899-12-30T23:03:36"/>
    <n v="287"/>
    <x v="9"/>
    <x v="1"/>
    <x v="8"/>
    <n v="46.318800000000003"/>
    <n v="-63.146099999999997"/>
    <n v="12"/>
    <b v="0"/>
    <n v="607"/>
    <x v="2"/>
    <x v="2"/>
    <n v="5"/>
    <b v="1"/>
    <x v="0"/>
    <s v="Overnight"/>
    <s v="Cash"/>
    <n v="2"/>
    <s v="Sunny"/>
    <s v="Black Friday"/>
    <x v="0"/>
    <b v="1"/>
    <n v="3"/>
    <n v="44.98"/>
    <n v="224.89"/>
    <n v="22.49"/>
    <x v="1"/>
  </r>
  <r>
    <n v="6541"/>
    <s v="14/12/2019"/>
    <d v="1899-12-30T14:19:31"/>
    <n v="53"/>
    <x v="4"/>
    <x v="1"/>
    <x v="2"/>
    <n v="46.813099999999999"/>
    <n v="-71.207499999999996"/>
    <n v="22"/>
    <b v="0"/>
    <n v="406"/>
    <x v="3"/>
    <x v="3"/>
    <n v="3"/>
    <b v="1"/>
    <x v="0"/>
    <s v="Standard"/>
    <s v="Credit Card"/>
    <n v="3"/>
    <s v="Snowy"/>
    <s v="None"/>
    <x v="0"/>
    <b v="0"/>
    <n v="3"/>
    <n v="17.989999999999998"/>
    <n v="53.98"/>
    <n v="0"/>
    <x v="0"/>
  </r>
  <r>
    <n v="6542"/>
    <s v="11/07/2019"/>
    <d v="1899-12-30T09:35:32"/>
    <n v="164"/>
    <x v="32"/>
    <x v="0"/>
    <x v="12"/>
    <n v="64.248000000000005"/>
    <n v="-84.889600000000002"/>
    <n v="76"/>
    <b v="0"/>
    <n v="897"/>
    <x v="0"/>
    <x v="0"/>
    <n v="1"/>
    <b v="1"/>
    <x v="1"/>
    <s v="Standard"/>
    <s v="Online Payment"/>
    <n v="3"/>
    <s v="Snowy"/>
    <s v="Black Friday"/>
    <x v="0"/>
    <b v="0"/>
    <n v="1"/>
    <n v="22.65"/>
    <n v="22.65"/>
    <n v="2.2599999999999998"/>
    <x v="1"/>
  </r>
  <r>
    <n v="6543"/>
    <s v="24/12/2020"/>
    <d v="1899-12-30T13:02:00"/>
    <n v="52"/>
    <x v="36"/>
    <x v="2"/>
    <x v="12"/>
    <n v="64.248000000000005"/>
    <n v="-84.889600000000002"/>
    <n v="36"/>
    <b v="0"/>
    <n v="489"/>
    <x v="2"/>
    <x v="2"/>
    <n v="2"/>
    <b v="1"/>
    <x v="0"/>
    <s v="Overnight"/>
    <s v="Cash"/>
    <n v="4"/>
    <s v="Sunny"/>
    <s v="Christmas Market"/>
    <x v="1"/>
    <b v="0"/>
    <n v="5"/>
    <n v="20.05"/>
    <n v="40.1"/>
    <n v="0"/>
    <x v="0"/>
  </r>
  <r>
    <n v="6544"/>
    <s v="12/05/2020"/>
    <d v="1899-12-30T14:56:50"/>
    <n v="356"/>
    <x v="47"/>
    <x v="1"/>
    <x v="9"/>
    <n v="54.273099999999999"/>
    <n v="-61.738799999999998"/>
    <n v="4"/>
    <b v="1"/>
    <n v="602"/>
    <x v="0"/>
    <x v="0"/>
    <n v="1"/>
    <b v="1"/>
    <x v="0"/>
    <s v="Overnight"/>
    <s v="Debit Card"/>
    <n v="3"/>
    <s v="Sunny"/>
    <s v="Black Friday"/>
    <x v="0"/>
    <b v="0"/>
    <n v="2"/>
    <n v="14.96"/>
    <n v="14.96"/>
    <n v="1.5"/>
    <x v="1"/>
  </r>
  <r>
    <n v="6545"/>
    <s v="12/02/2022"/>
    <d v="1899-12-30T16:05:31"/>
    <n v="126"/>
    <x v="44"/>
    <x v="2"/>
    <x v="1"/>
    <n v="53.726700000000001"/>
    <n v="-127.6476"/>
    <n v="90"/>
    <b v="1"/>
    <n v="949"/>
    <x v="2"/>
    <x v="2"/>
    <n v="1"/>
    <b v="1"/>
    <x v="1"/>
    <s v="Overnight"/>
    <s v="Online Payment"/>
    <n v="3"/>
    <s v="Sunny"/>
    <s v="Christmas Market"/>
    <x v="1"/>
    <b v="1"/>
    <n v="2"/>
    <n v="76.599999999999994"/>
    <n v="76.599999999999994"/>
    <n v="0"/>
    <x v="0"/>
  </r>
  <r>
    <n v="6546"/>
    <s v="12/09/2019"/>
    <d v="1899-12-30T10:54:54"/>
    <n v="164"/>
    <x v="51"/>
    <x v="1"/>
    <x v="10"/>
    <n v="64.282300000000006"/>
    <n v="-135"/>
    <n v="74"/>
    <b v="0"/>
    <n v="598"/>
    <x v="1"/>
    <x v="1"/>
    <n v="4"/>
    <b v="0"/>
    <x v="1"/>
    <s v="Overnight"/>
    <s v="Online Payment"/>
    <n v="2"/>
    <s v="Snowy"/>
    <s v="None"/>
    <x v="0"/>
    <b v="1"/>
    <n v="1"/>
    <n v="29.36"/>
    <n v="117.42"/>
    <n v="0"/>
    <x v="0"/>
  </r>
  <r>
    <n v="6547"/>
    <s v="11/02/2023"/>
    <d v="1899-12-30T11:30:06"/>
    <n v="376"/>
    <x v="17"/>
    <x v="2"/>
    <x v="4"/>
    <n v="53.760899999999999"/>
    <n v="-98.813900000000004"/>
    <n v="9"/>
    <b v="1"/>
    <n v="340"/>
    <x v="3"/>
    <x v="3"/>
    <n v="2"/>
    <b v="1"/>
    <x v="1"/>
    <s v="Express"/>
    <s v="Credit Card"/>
    <n v="4"/>
    <s v="Sunny"/>
    <s v="Christmas Market"/>
    <x v="1"/>
    <b v="1"/>
    <n v="1"/>
    <n v="22.94"/>
    <n v="45.88"/>
    <n v="0"/>
    <x v="0"/>
  </r>
  <r>
    <n v="6548"/>
    <s v="11/03/2021"/>
    <d v="1899-12-30T13:08:54"/>
    <n v="401"/>
    <x v="3"/>
    <x v="0"/>
    <x v="4"/>
    <n v="53.760899999999999"/>
    <n v="-98.813900000000004"/>
    <n v="9"/>
    <b v="0"/>
    <n v="494"/>
    <x v="4"/>
    <x v="4"/>
    <n v="1"/>
    <b v="0"/>
    <x v="0"/>
    <s v="Standard"/>
    <s v="Cash"/>
    <n v="5"/>
    <s v="Rainy"/>
    <s v="Black Friday"/>
    <x v="0"/>
    <b v="1"/>
    <n v="4"/>
    <n v="14.45"/>
    <n v="14.45"/>
    <n v="1.44"/>
    <x v="1"/>
  </r>
  <r>
    <n v="6549"/>
    <s v="12/09/2021"/>
    <d v="1899-12-30T22:13:29"/>
    <n v="217"/>
    <x v="43"/>
    <x v="1"/>
    <x v="12"/>
    <n v="64.248000000000005"/>
    <n v="-84.889600000000002"/>
    <n v="73"/>
    <b v="1"/>
    <n v="541"/>
    <x v="3"/>
    <x v="3"/>
    <n v="4"/>
    <b v="0"/>
    <x v="0"/>
    <s v="Express"/>
    <s v="Cash"/>
    <n v="4"/>
    <s v="Snowy"/>
    <s v="Black Friday"/>
    <x v="0"/>
    <b v="1"/>
    <n v="4"/>
    <n v="64.53"/>
    <n v="258.11"/>
    <n v="25.81"/>
    <x v="1"/>
  </r>
  <r>
    <n v="6550"/>
    <s v="12/02/2019"/>
    <d v="1899-12-30T22:57:45"/>
    <n v="375"/>
    <x v="42"/>
    <x v="0"/>
    <x v="4"/>
    <n v="53.760899999999999"/>
    <n v="-98.813900000000004"/>
    <n v="51"/>
    <b v="0"/>
    <n v="186"/>
    <x v="4"/>
    <x v="4"/>
    <n v="1"/>
    <b v="1"/>
    <x v="1"/>
    <s v="Express"/>
    <s v="Credit Card"/>
    <n v="3"/>
    <s v="Snowy"/>
    <s v="Black Friday"/>
    <x v="0"/>
    <b v="0"/>
    <n v="4"/>
    <n v="89.98"/>
    <n v="89.98"/>
    <n v="9"/>
    <x v="1"/>
  </r>
  <r>
    <n v="6551"/>
    <s v="12/03/2022"/>
    <d v="1899-12-30T02:04:49"/>
    <n v="292"/>
    <x v="49"/>
    <x v="0"/>
    <x v="4"/>
    <n v="53.760899999999999"/>
    <n v="-98.813900000000004"/>
    <n v="15"/>
    <b v="1"/>
    <n v="134"/>
    <x v="2"/>
    <x v="2"/>
    <n v="1"/>
    <b v="1"/>
    <x v="1"/>
    <s v="Standard"/>
    <s v="Debit Card"/>
    <n v="4"/>
    <s v="Sunny"/>
    <s v="None"/>
    <x v="0"/>
    <b v="0"/>
    <n v="1"/>
    <n v="81.44"/>
    <n v="81.44"/>
    <n v="0"/>
    <x v="0"/>
  </r>
  <r>
    <n v="6552"/>
    <s v="11/01/2022"/>
    <d v="1899-12-30T23:39:01"/>
    <n v="217"/>
    <x v="11"/>
    <x v="2"/>
    <x v="11"/>
    <n v="63.588799999999999"/>
    <n v="-115.5069"/>
    <n v="11"/>
    <b v="1"/>
    <n v="461"/>
    <x v="1"/>
    <x v="1"/>
    <n v="4"/>
    <b v="1"/>
    <x v="0"/>
    <s v="Standard"/>
    <s v="Credit Card"/>
    <n v="2"/>
    <s v="Sunny"/>
    <s v="Christmas Market"/>
    <x v="1"/>
    <b v="0"/>
    <n v="5"/>
    <n v="88.89"/>
    <n v="355.56"/>
    <n v="0"/>
    <x v="0"/>
  </r>
  <r>
    <n v="6553"/>
    <s v="22/11/2020"/>
    <d v="1899-12-30T12:44:43"/>
    <n v="282"/>
    <x v="1"/>
    <x v="1"/>
    <x v="0"/>
    <n v="51.253799999999998"/>
    <n v="-85.3232"/>
    <n v="15"/>
    <b v="1"/>
    <n v="647"/>
    <x v="1"/>
    <x v="1"/>
    <n v="2"/>
    <b v="1"/>
    <x v="1"/>
    <s v="Overnight"/>
    <s v="Cash"/>
    <n v="1"/>
    <s v="Sunny"/>
    <s v="None"/>
    <x v="0"/>
    <b v="1"/>
    <n v="3"/>
    <n v="49.04"/>
    <n v="98.08"/>
    <n v="0"/>
    <x v="0"/>
  </r>
  <r>
    <n v="6554"/>
    <s v="28/11/2021"/>
    <d v="1899-12-30T09:11:57"/>
    <n v="57"/>
    <x v="17"/>
    <x v="1"/>
    <x v="12"/>
    <n v="64.248000000000005"/>
    <n v="-84.889600000000002"/>
    <n v="89"/>
    <b v="1"/>
    <n v="406"/>
    <x v="0"/>
    <x v="0"/>
    <n v="1"/>
    <b v="0"/>
    <x v="1"/>
    <s v="Express"/>
    <s v="Credit Card"/>
    <n v="4"/>
    <s v="Snowy"/>
    <s v="Black Friday"/>
    <x v="0"/>
    <b v="0"/>
    <n v="5"/>
    <n v="29.28"/>
    <n v="29.28"/>
    <n v="2.93"/>
    <x v="1"/>
  </r>
  <r>
    <n v="6555"/>
    <s v="17/12/2018"/>
    <d v="1899-12-30T07:01:41"/>
    <n v="298"/>
    <x v="2"/>
    <x v="1"/>
    <x v="8"/>
    <n v="46.318800000000003"/>
    <n v="-63.146099999999997"/>
    <n v="27"/>
    <b v="1"/>
    <n v="245"/>
    <x v="2"/>
    <x v="2"/>
    <n v="3"/>
    <b v="1"/>
    <x v="1"/>
    <s v="Express"/>
    <s v="Debit Card"/>
    <n v="2"/>
    <s v="Sunny"/>
    <s v="Black Friday"/>
    <x v="0"/>
    <b v="1"/>
    <n v="5"/>
    <n v="81.099999999999994"/>
    <n v="243.29"/>
    <n v="24.33"/>
    <x v="1"/>
  </r>
  <r>
    <n v="6556"/>
    <s v="19/11/2019"/>
    <d v="1899-12-30T20:05:50"/>
    <n v="299"/>
    <x v="39"/>
    <x v="2"/>
    <x v="6"/>
    <n v="46.565300000000001"/>
    <n v="-66.4619"/>
    <n v="20"/>
    <b v="1"/>
    <n v="379"/>
    <x v="2"/>
    <x v="2"/>
    <n v="3"/>
    <b v="1"/>
    <x v="0"/>
    <s v="Standard"/>
    <s v="Cash"/>
    <n v="5"/>
    <s v="Sunny"/>
    <s v="None"/>
    <x v="0"/>
    <b v="0"/>
    <n v="4"/>
    <n v="37.47"/>
    <n v="112.42"/>
    <n v="0"/>
    <x v="0"/>
  </r>
  <r>
    <n v="6557"/>
    <s v="12/06/2019"/>
    <d v="1899-12-30T01:01:28"/>
    <n v="289"/>
    <x v="12"/>
    <x v="0"/>
    <x v="2"/>
    <n v="46.813099999999999"/>
    <n v="-71.207499999999996"/>
    <n v="20"/>
    <b v="0"/>
    <n v="938"/>
    <x v="0"/>
    <x v="0"/>
    <n v="1"/>
    <b v="1"/>
    <x v="0"/>
    <s v="Standard"/>
    <s v="Cash"/>
    <n v="3"/>
    <s v="Sunny"/>
    <s v="None"/>
    <x v="0"/>
    <b v="1"/>
    <n v="5"/>
    <n v="68.61"/>
    <n v="68.61"/>
    <n v="0"/>
    <x v="0"/>
  </r>
  <r>
    <n v="6558"/>
    <s v="12/04/2023"/>
    <d v="1899-12-30T01:26:28"/>
    <n v="254"/>
    <x v="13"/>
    <x v="2"/>
    <x v="10"/>
    <n v="64.282300000000006"/>
    <n v="-135"/>
    <n v="78"/>
    <b v="0"/>
    <n v="187"/>
    <x v="2"/>
    <x v="2"/>
    <n v="1"/>
    <b v="0"/>
    <x v="1"/>
    <s v="Overnight"/>
    <s v="Debit Card"/>
    <n v="4"/>
    <s v="Sunny"/>
    <s v="Black Friday"/>
    <x v="0"/>
    <b v="0"/>
    <n v="4"/>
    <n v="86.77"/>
    <n v="86.77"/>
    <n v="8.68"/>
    <x v="1"/>
  </r>
  <r>
    <n v="6559"/>
    <s v="23/12/2018"/>
    <d v="1899-12-30T13:42:20"/>
    <n v="389"/>
    <x v="46"/>
    <x v="0"/>
    <x v="11"/>
    <n v="63.588799999999999"/>
    <n v="-115.5069"/>
    <n v="54"/>
    <b v="0"/>
    <n v="117"/>
    <x v="1"/>
    <x v="1"/>
    <n v="1"/>
    <b v="0"/>
    <x v="0"/>
    <s v="Overnight"/>
    <s v="Debit Card"/>
    <n v="2"/>
    <s v="Rainy"/>
    <s v="None"/>
    <x v="0"/>
    <b v="0"/>
    <n v="3"/>
    <n v="76.930000000000007"/>
    <n v="76.930000000000007"/>
    <n v="0"/>
    <x v="0"/>
  </r>
  <r>
    <n v="6560"/>
    <s v="28/11/2021"/>
    <d v="1899-12-30T21:30:22"/>
    <n v="357"/>
    <x v="22"/>
    <x v="0"/>
    <x v="1"/>
    <n v="53.726700000000001"/>
    <n v="-127.6476"/>
    <n v="94"/>
    <b v="0"/>
    <n v="122"/>
    <x v="4"/>
    <x v="4"/>
    <n v="2"/>
    <b v="1"/>
    <x v="0"/>
    <s v="Express"/>
    <s v="Credit Card"/>
    <n v="2"/>
    <s v="Snowy"/>
    <s v="Black Friday"/>
    <x v="0"/>
    <b v="1"/>
    <n v="4"/>
    <n v="78.67"/>
    <n v="157.35"/>
    <n v="15.73"/>
    <x v="1"/>
  </r>
  <r>
    <n v="6561"/>
    <s v="23/12/2022"/>
    <d v="1899-12-30T14:26:19"/>
    <n v="380"/>
    <x v="52"/>
    <x v="0"/>
    <x v="6"/>
    <n v="46.565300000000001"/>
    <n v="-66.4619"/>
    <n v="97"/>
    <b v="1"/>
    <n v="428"/>
    <x v="1"/>
    <x v="1"/>
    <n v="4"/>
    <b v="0"/>
    <x v="1"/>
    <s v="Express"/>
    <s v="Credit Card"/>
    <n v="2"/>
    <s v="Rainy"/>
    <s v="None"/>
    <x v="0"/>
    <b v="1"/>
    <n v="2"/>
    <n v="61.14"/>
    <n v="244.58"/>
    <n v="0"/>
    <x v="0"/>
  </r>
  <r>
    <n v="6562"/>
    <s v="11/12/2022"/>
    <d v="1899-12-30T18:07:03"/>
    <n v="397"/>
    <x v="6"/>
    <x v="1"/>
    <x v="8"/>
    <n v="46.318800000000003"/>
    <n v="-63.146099999999997"/>
    <n v="17"/>
    <b v="1"/>
    <n v="993"/>
    <x v="0"/>
    <x v="0"/>
    <n v="1"/>
    <b v="0"/>
    <x v="0"/>
    <s v="Standard"/>
    <s v="Debit Card"/>
    <n v="1"/>
    <s v="Rainy"/>
    <s v="None"/>
    <x v="0"/>
    <b v="1"/>
    <n v="5"/>
    <n v="45.14"/>
    <n v="45.14"/>
    <n v="0"/>
    <x v="0"/>
  </r>
  <r>
    <n v="6563"/>
    <s v="11/11/2019"/>
    <d v="1899-12-30T20:53:55"/>
    <n v="360"/>
    <x v="4"/>
    <x v="2"/>
    <x v="11"/>
    <n v="63.588799999999999"/>
    <n v="-115.5069"/>
    <n v="48"/>
    <b v="1"/>
    <n v="590"/>
    <x v="0"/>
    <x v="0"/>
    <n v="2"/>
    <b v="0"/>
    <x v="1"/>
    <s v="Overnight"/>
    <s v="Debit Card"/>
    <n v="1"/>
    <s v="Sunny"/>
    <s v="None"/>
    <x v="0"/>
    <b v="1"/>
    <n v="3"/>
    <n v="64.17"/>
    <n v="128.34"/>
    <n v="0"/>
    <x v="0"/>
  </r>
  <r>
    <n v="6564"/>
    <s v="27/12/2019"/>
    <d v="1899-12-30T10:03:03"/>
    <n v="57"/>
    <x v="30"/>
    <x v="2"/>
    <x v="12"/>
    <n v="64.248000000000005"/>
    <n v="-84.889600000000002"/>
    <n v="47"/>
    <b v="1"/>
    <n v="283"/>
    <x v="2"/>
    <x v="2"/>
    <n v="4"/>
    <b v="1"/>
    <x v="0"/>
    <s v="Express"/>
    <s v="Cash"/>
    <n v="1"/>
    <s v="Snowy"/>
    <s v="Christmas Market"/>
    <x v="1"/>
    <b v="0"/>
    <n v="4"/>
    <n v="11.42"/>
    <n v="45.67"/>
    <n v="0"/>
    <x v="0"/>
  </r>
  <r>
    <n v="6565"/>
    <s v="18/11/2021"/>
    <d v="1899-12-30T21:06:22"/>
    <n v="241"/>
    <x v="47"/>
    <x v="1"/>
    <x v="8"/>
    <n v="46.318800000000003"/>
    <n v="-63.146099999999997"/>
    <n v="73"/>
    <b v="1"/>
    <n v="721"/>
    <x v="1"/>
    <x v="1"/>
    <n v="1"/>
    <b v="0"/>
    <x v="0"/>
    <s v="Standard"/>
    <s v="Cash"/>
    <n v="2"/>
    <s v="Sunny"/>
    <s v="Black Friday"/>
    <x v="0"/>
    <b v="1"/>
    <n v="1"/>
    <n v="17.75"/>
    <n v="17.75"/>
    <n v="1.78"/>
    <x v="1"/>
  </r>
  <r>
    <n v="6566"/>
    <s v="25/11/2022"/>
    <d v="1899-12-30T23:43:28"/>
    <n v="37"/>
    <x v="38"/>
    <x v="1"/>
    <x v="5"/>
    <n v="52.939900000000002"/>
    <n v="-106.4509"/>
    <n v="86"/>
    <b v="0"/>
    <n v="117"/>
    <x v="4"/>
    <x v="4"/>
    <n v="1"/>
    <b v="1"/>
    <x v="1"/>
    <s v="Overnight"/>
    <s v="Debit Card"/>
    <n v="2"/>
    <s v="Sunny"/>
    <s v="Black Friday"/>
    <x v="0"/>
    <b v="1"/>
    <n v="5"/>
    <n v="32.340000000000003"/>
    <n v="32.340000000000003"/>
    <n v="3.23"/>
    <x v="1"/>
  </r>
  <r>
    <n v="6567"/>
    <s v="13/11/2019"/>
    <d v="1899-12-30T07:48:21"/>
    <n v="26"/>
    <x v="12"/>
    <x v="0"/>
    <x v="2"/>
    <n v="46.813099999999999"/>
    <n v="-71.207499999999996"/>
    <n v="42"/>
    <b v="0"/>
    <n v="794"/>
    <x v="0"/>
    <x v="0"/>
    <n v="2"/>
    <b v="1"/>
    <x v="1"/>
    <s v="Standard"/>
    <s v="Credit Card"/>
    <n v="2"/>
    <s v="Snowy"/>
    <s v="Black Friday"/>
    <x v="0"/>
    <b v="1"/>
    <n v="3"/>
    <n v="18.52"/>
    <n v="37.049999999999997"/>
    <n v="3.7"/>
    <x v="1"/>
  </r>
  <r>
    <n v="6568"/>
    <s v="30/11/2023"/>
    <d v="1899-12-30T00:42:31"/>
    <n v="208"/>
    <x v="14"/>
    <x v="2"/>
    <x v="7"/>
    <n v="45.077800000000003"/>
    <n v="-63.546700000000001"/>
    <n v="1"/>
    <b v="1"/>
    <n v="4"/>
    <x v="2"/>
    <x v="2"/>
    <n v="1"/>
    <b v="0"/>
    <x v="0"/>
    <s v="Express"/>
    <s v="Credit Card"/>
    <n v="4"/>
    <s v="Snowy"/>
    <s v="Black Friday"/>
    <x v="0"/>
    <b v="0"/>
    <n v="2"/>
    <n v="76"/>
    <n v="76"/>
    <n v="7.6"/>
    <x v="1"/>
  </r>
  <r>
    <n v="6569"/>
    <s v="12/11/2023"/>
    <d v="1899-12-30T19:43:01"/>
    <n v="449"/>
    <x v="6"/>
    <x v="1"/>
    <x v="1"/>
    <n v="53.726700000000001"/>
    <n v="-127.6476"/>
    <n v="18"/>
    <b v="1"/>
    <n v="995"/>
    <x v="1"/>
    <x v="1"/>
    <n v="4"/>
    <b v="1"/>
    <x v="1"/>
    <s v="Standard"/>
    <s v="Credit Card"/>
    <n v="5"/>
    <s v="Snowy"/>
    <s v="Christmas Market"/>
    <x v="1"/>
    <b v="0"/>
    <n v="1"/>
    <n v="68.63"/>
    <n v="274.52999999999997"/>
    <n v="0"/>
    <x v="0"/>
  </r>
  <r>
    <n v="6570"/>
    <s v="11/01/2022"/>
    <d v="1899-12-30T13:02:46"/>
    <n v="42"/>
    <x v="20"/>
    <x v="0"/>
    <x v="1"/>
    <n v="53.726700000000001"/>
    <n v="-127.6476"/>
    <n v="26"/>
    <b v="0"/>
    <n v="653"/>
    <x v="2"/>
    <x v="2"/>
    <n v="5"/>
    <b v="0"/>
    <x v="0"/>
    <s v="Overnight"/>
    <s v="Cash"/>
    <n v="5"/>
    <s v="Snowy"/>
    <s v="None"/>
    <x v="0"/>
    <b v="0"/>
    <n v="1"/>
    <n v="19.739999999999998"/>
    <n v="98.69"/>
    <n v="0"/>
    <x v="0"/>
  </r>
  <r>
    <n v="6571"/>
    <s v="19/11/2023"/>
    <d v="1899-12-30T06:18:28"/>
    <n v="142"/>
    <x v="11"/>
    <x v="1"/>
    <x v="3"/>
    <n v="53.933300000000003"/>
    <n v="-116.5765"/>
    <n v="6"/>
    <b v="0"/>
    <n v="245"/>
    <x v="4"/>
    <x v="4"/>
    <n v="3"/>
    <b v="1"/>
    <x v="0"/>
    <s v="Overnight"/>
    <s v="Online Payment"/>
    <n v="4"/>
    <s v="Rainy"/>
    <s v="None"/>
    <x v="0"/>
    <b v="1"/>
    <n v="3"/>
    <n v="56.75"/>
    <n v="170.24"/>
    <n v="0"/>
    <x v="0"/>
  </r>
  <r>
    <n v="6572"/>
    <s v="12/08/2020"/>
    <d v="1899-12-30T09:23:10"/>
    <n v="105"/>
    <x v="17"/>
    <x v="1"/>
    <x v="1"/>
    <n v="53.726700000000001"/>
    <n v="-127.6476"/>
    <n v="7"/>
    <b v="1"/>
    <n v="355"/>
    <x v="2"/>
    <x v="2"/>
    <n v="2"/>
    <b v="1"/>
    <x v="0"/>
    <s v="Overnight"/>
    <s v="Online Payment"/>
    <n v="3"/>
    <s v="Sunny"/>
    <s v="Christmas Market"/>
    <x v="1"/>
    <b v="0"/>
    <n v="1"/>
    <n v="35.6"/>
    <n v="71.2"/>
    <n v="0"/>
    <x v="0"/>
  </r>
  <r>
    <n v="6573"/>
    <s v="18/12/2023"/>
    <d v="1899-12-30T15:41:11"/>
    <n v="61"/>
    <x v="50"/>
    <x v="2"/>
    <x v="5"/>
    <n v="52.939900000000002"/>
    <n v="-106.4509"/>
    <n v="18"/>
    <b v="1"/>
    <n v="702"/>
    <x v="3"/>
    <x v="3"/>
    <n v="2"/>
    <b v="0"/>
    <x v="0"/>
    <s v="Standard"/>
    <s v="Debit Card"/>
    <n v="5"/>
    <s v="Sunny"/>
    <s v="Christmas Market"/>
    <x v="1"/>
    <b v="0"/>
    <n v="3"/>
    <n v="31.22"/>
    <n v="62.44"/>
    <n v="0"/>
    <x v="0"/>
  </r>
  <r>
    <n v="6574"/>
    <s v="23/12/2022"/>
    <d v="1899-12-30T22:31:10"/>
    <n v="182"/>
    <x v="45"/>
    <x v="0"/>
    <x v="8"/>
    <n v="46.318800000000003"/>
    <n v="-63.146099999999997"/>
    <n v="65"/>
    <b v="1"/>
    <n v="277"/>
    <x v="2"/>
    <x v="2"/>
    <n v="3"/>
    <b v="1"/>
    <x v="0"/>
    <s v="Express"/>
    <s v="Credit Card"/>
    <n v="2"/>
    <s v="Snowy"/>
    <s v="None"/>
    <x v="0"/>
    <b v="0"/>
    <n v="2"/>
    <n v="41.98"/>
    <n v="125.93"/>
    <n v="0"/>
    <x v="0"/>
  </r>
  <r>
    <n v="6575"/>
    <s v="19/12/2018"/>
    <d v="1899-12-30T22:48:15"/>
    <n v="138"/>
    <x v="0"/>
    <x v="0"/>
    <x v="3"/>
    <n v="53.933300000000003"/>
    <n v="-116.5765"/>
    <n v="33"/>
    <b v="0"/>
    <n v="64"/>
    <x v="3"/>
    <x v="3"/>
    <n v="2"/>
    <b v="0"/>
    <x v="0"/>
    <s v="Express"/>
    <s v="Online Payment"/>
    <n v="1"/>
    <s v="Rainy"/>
    <s v="None"/>
    <x v="0"/>
    <b v="1"/>
    <n v="3"/>
    <n v="91.7"/>
    <n v="183.4"/>
    <n v="0"/>
    <x v="0"/>
  </r>
  <r>
    <n v="6576"/>
    <s v="22/12/2021"/>
    <d v="1899-12-30T00:30:07"/>
    <n v="57"/>
    <x v="27"/>
    <x v="1"/>
    <x v="3"/>
    <n v="53.933300000000003"/>
    <n v="-116.5765"/>
    <n v="91"/>
    <b v="1"/>
    <n v="141"/>
    <x v="1"/>
    <x v="1"/>
    <n v="1"/>
    <b v="1"/>
    <x v="1"/>
    <s v="Overnight"/>
    <s v="Cash"/>
    <n v="3"/>
    <s v="Sunny"/>
    <s v="None"/>
    <x v="0"/>
    <b v="0"/>
    <n v="5"/>
    <n v="18.36"/>
    <n v="18.36"/>
    <n v="0"/>
    <x v="0"/>
  </r>
  <r>
    <n v="6577"/>
    <s v="17/11/2020"/>
    <d v="1899-12-30T05:40:55"/>
    <n v="244"/>
    <x v="48"/>
    <x v="2"/>
    <x v="11"/>
    <n v="63.588799999999999"/>
    <n v="-115.5069"/>
    <n v="28"/>
    <b v="0"/>
    <n v="871"/>
    <x v="2"/>
    <x v="2"/>
    <n v="3"/>
    <b v="0"/>
    <x v="1"/>
    <s v="Overnight"/>
    <s v="Debit Card"/>
    <n v="4"/>
    <s v="Snowy"/>
    <s v="None"/>
    <x v="0"/>
    <b v="0"/>
    <n v="1"/>
    <n v="70.900000000000006"/>
    <n v="212.71"/>
    <n v="0"/>
    <x v="0"/>
  </r>
  <r>
    <n v="6578"/>
    <s v="14/11/2022"/>
    <d v="1899-12-30T12:11:45"/>
    <n v="280"/>
    <x v="3"/>
    <x v="2"/>
    <x v="9"/>
    <n v="54.273099999999999"/>
    <n v="-61.738799999999998"/>
    <n v="98"/>
    <b v="1"/>
    <n v="438"/>
    <x v="3"/>
    <x v="3"/>
    <n v="4"/>
    <b v="0"/>
    <x v="1"/>
    <s v="Overnight"/>
    <s v="Online Payment"/>
    <n v="1"/>
    <s v="Snowy"/>
    <s v="Black Friday"/>
    <x v="0"/>
    <b v="0"/>
    <n v="5"/>
    <n v="20.72"/>
    <n v="82.88"/>
    <n v="8.2899999999999991"/>
    <x v="1"/>
  </r>
  <r>
    <n v="6579"/>
    <s v="28/12/2023"/>
    <d v="1899-12-30T05:21:24"/>
    <n v="385"/>
    <x v="1"/>
    <x v="1"/>
    <x v="12"/>
    <n v="64.248000000000005"/>
    <n v="-84.889600000000002"/>
    <n v="10"/>
    <b v="0"/>
    <n v="286"/>
    <x v="2"/>
    <x v="2"/>
    <n v="5"/>
    <b v="1"/>
    <x v="1"/>
    <s v="Express"/>
    <s v="Debit Card"/>
    <n v="2"/>
    <s v="Rainy"/>
    <s v="Black Friday"/>
    <x v="0"/>
    <b v="0"/>
    <n v="4"/>
    <n v="95.53"/>
    <n v="477.66"/>
    <n v="47.77"/>
    <x v="1"/>
  </r>
  <r>
    <n v="6580"/>
    <s v="11/05/2019"/>
    <d v="1899-12-30T02:39:41"/>
    <n v="477"/>
    <x v="10"/>
    <x v="2"/>
    <x v="11"/>
    <n v="63.588799999999999"/>
    <n v="-115.5069"/>
    <n v="24"/>
    <b v="1"/>
    <n v="525"/>
    <x v="2"/>
    <x v="2"/>
    <n v="5"/>
    <b v="1"/>
    <x v="1"/>
    <s v="Overnight"/>
    <s v="Online Payment"/>
    <n v="2"/>
    <s v="Rainy"/>
    <s v="Christmas Market"/>
    <x v="1"/>
    <b v="1"/>
    <n v="2"/>
    <n v="65.62"/>
    <n v="328.11"/>
    <n v="0"/>
    <x v="0"/>
  </r>
  <r>
    <n v="6581"/>
    <s v="11/01/2022"/>
    <d v="1899-12-30T06:51:24"/>
    <n v="307"/>
    <x v="2"/>
    <x v="0"/>
    <x v="4"/>
    <n v="53.760899999999999"/>
    <n v="-98.813900000000004"/>
    <n v="13"/>
    <b v="1"/>
    <n v="983"/>
    <x v="1"/>
    <x v="1"/>
    <n v="3"/>
    <b v="0"/>
    <x v="0"/>
    <s v="Overnight"/>
    <s v="Credit Card"/>
    <n v="4"/>
    <s v="Rainy"/>
    <s v="None"/>
    <x v="0"/>
    <b v="0"/>
    <n v="5"/>
    <n v="16.25"/>
    <n v="48.75"/>
    <n v="0"/>
    <x v="0"/>
  </r>
  <r>
    <n v="6582"/>
    <s v="12/04/2020"/>
    <d v="1899-12-30T14:47:44"/>
    <n v="370"/>
    <x v="43"/>
    <x v="1"/>
    <x v="8"/>
    <n v="46.318800000000003"/>
    <n v="-63.146099999999997"/>
    <n v="76"/>
    <b v="0"/>
    <n v="539"/>
    <x v="1"/>
    <x v="1"/>
    <n v="5"/>
    <b v="0"/>
    <x v="1"/>
    <s v="Standard"/>
    <s v="Cash"/>
    <n v="2"/>
    <s v="Snowy"/>
    <s v="None"/>
    <x v="0"/>
    <b v="1"/>
    <n v="2"/>
    <n v="12.57"/>
    <n v="62.87"/>
    <n v="0"/>
    <x v="0"/>
  </r>
  <r>
    <n v="6583"/>
    <s v="20/11/2023"/>
    <d v="1899-12-30T03:21:00"/>
    <n v="50"/>
    <x v="7"/>
    <x v="0"/>
    <x v="1"/>
    <n v="53.726700000000001"/>
    <n v="-127.6476"/>
    <n v="73"/>
    <b v="1"/>
    <n v="65"/>
    <x v="2"/>
    <x v="2"/>
    <n v="2"/>
    <b v="1"/>
    <x v="1"/>
    <s v="Standard"/>
    <s v="Credit Card"/>
    <n v="2"/>
    <s v="Rainy"/>
    <s v="None"/>
    <x v="0"/>
    <b v="0"/>
    <n v="4"/>
    <n v="77.739999999999995"/>
    <n v="155.49"/>
    <n v="0"/>
    <x v="0"/>
  </r>
  <r>
    <n v="6584"/>
    <s v="12/08/2023"/>
    <d v="1899-12-30T21:24:49"/>
    <n v="149"/>
    <x v="18"/>
    <x v="1"/>
    <x v="11"/>
    <n v="63.588799999999999"/>
    <n v="-115.5069"/>
    <n v="17"/>
    <b v="1"/>
    <n v="635"/>
    <x v="4"/>
    <x v="4"/>
    <n v="4"/>
    <b v="0"/>
    <x v="1"/>
    <s v="Standard"/>
    <s v="Credit Card"/>
    <n v="4"/>
    <s v="Snowy"/>
    <s v="Black Friday"/>
    <x v="0"/>
    <b v="0"/>
    <n v="5"/>
    <n v="14.55"/>
    <n v="58.2"/>
    <n v="5.82"/>
    <x v="1"/>
  </r>
  <r>
    <n v="6585"/>
    <s v="11/10/2021"/>
    <d v="1899-12-30T13:37:09"/>
    <n v="449"/>
    <x v="31"/>
    <x v="2"/>
    <x v="3"/>
    <n v="53.933300000000003"/>
    <n v="-116.5765"/>
    <n v="15"/>
    <b v="1"/>
    <n v="305"/>
    <x v="2"/>
    <x v="2"/>
    <n v="2"/>
    <b v="0"/>
    <x v="0"/>
    <s v="Standard"/>
    <s v="Online Payment"/>
    <n v="5"/>
    <s v="Sunny"/>
    <s v="Black Friday"/>
    <x v="0"/>
    <b v="1"/>
    <n v="4"/>
    <n v="57.63"/>
    <n v="115.27"/>
    <n v="11.53"/>
    <x v="1"/>
  </r>
  <r>
    <n v="6586"/>
    <s v="19/11/2023"/>
    <d v="1899-12-30T07:36:23"/>
    <n v="28"/>
    <x v="40"/>
    <x v="1"/>
    <x v="5"/>
    <n v="52.939900000000002"/>
    <n v="-106.4509"/>
    <n v="49"/>
    <b v="0"/>
    <n v="684"/>
    <x v="1"/>
    <x v="1"/>
    <n v="4"/>
    <b v="0"/>
    <x v="1"/>
    <s v="Standard"/>
    <s v="Online Payment"/>
    <n v="3"/>
    <s v="Rainy"/>
    <s v="Black Friday"/>
    <x v="0"/>
    <b v="0"/>
    <n v="1"/>
    <n v="75"/>
    <n v="299.99"/>
    <n v="30"/>
    <x v="1"/>
  </r>
  <r>
    <n v="6587"/>
    <s v="21/11/2018"/>
    <d v="1899-12-30T05:46:59"/>
    <n v="380"/>
    <x v="13"/>
    <x v="0"/>
    <x v="3"/>
    <n v="53.933300000000003"/>
    <n v="-116.5765"/>
    <n v="31"/>
    <b v="1"/>
    <n v="537"/>
    <x v="3"/>
    <x v="3"/>
    <n v="1"/>
    <b v="1"/>
    <x v="1"/>
    <s v="Express"/>
    <s v="Debit Card"/>
    <n v="3"/>
    <s v="Snowy"/>
    <s v="Black Friday"/>
    <x v="0"/>
    <b v="0"/>
    <n v="1"/>
    <n v="47.19"/>
    <n v="47.19"/>
    <n v="4.72"/>
    <x v="1"/>
  </r>
  <r>
    <n v="6588"/>
    <s v="18/11/2019"/>
    <d v="1899-12-30T02:43:39"/>
    <n v="290"/>
    <x v="16"/>
    <x v="2"/>
    <x v="3"/>
    <n v="53.933300000000003"/>
    <n v="-116.5765"/>
    <n v="19"/>
    <b v="0"/>
    <n v="215"/>
    <x v="3"/>
    <x v="3"/>
    <n v="5"/>
    <b v="1"/>
    <x v="0"/>
    <s v="Standard"/>
    <s v="Cash"/>
    <n v="2"/>
    <s v="Rainy"/>
    <s v="Black Friday"/>
    <x v="0"/>
    <b v="1"/>
    <n v="2"/>
    <n v="99.32"/>
    <n v="496.58"/>
    <n v="49.66"/>
    <x v="1"/>
  </r>
  <r>
    <n v="6589"/>
    <s v="28/11/2018"/>
    <d v="1899-12-30T06:03:25"/>
    <n v="439"/>
    <x v="0"/>
    <x v="0"/>
    <x v="9"/>
    <n v="54.273099999999999"/>
    <n v="-61.738799999999998"/>
    <n v="15"/>
    <b v="0"/>
    <n v="421"/>
    <x v="0"/>
    <x v="0"/>
    <n v="4"/>
    <b v="0"/>
    <x v="1"/>
    <s v="Express"/>
    <s v="Debit Card"/>
    <n v="3"/>
    <s v="Snowy"/>
    <s v="Black Friday"/>
    <x v="0"/>
    <b v="0"/>
    <n v="4"/>
    <n v="68.599999999999994"/>
    <n v="274.41000000000003"/>
    <n v="27.44"/>
    <x v="1"/>
  </r>
  <r>
    <n v="6590"/>
    <s v="28/11/2019"/>
    <d v="1899-12-30T21:50:28"/>
    <n v="79"/>
    <x v="35"/>
    <x v="0"/>
    <x v="11"/>
    <n v="63.588799999999999"/>
    <n v="-115.5069"/>
    <n v="100"/>
    <b v="0"/>
    <n v="718"/>
    <x v="3"/>
    <x v="3"/>
    <n v="3"/>
    <b v="1"/>
    <x v="1"/>
    <s v="Overnight"/>
    <s v="Online Payment"/>
    <n v="1"/>
    <s v="Snowy"/>
    <s v="Black Friday"/>
    <x v="0"/>
    <b v="1"/>
    <n v="2"/>
    <n v="32.5"/>
    <n v="97.49"/>
    <n v="9.75"/>
    <x v="1"/>
  </r>
  <r>
    <n v="6591"/>
    <s v="27/11/2020"/>
    <d v="1899-12-30T04:08:46"/>
    <n v="339"/>
    <x v="48"/>
    <x v="0"/>
    <x v="5"/>
    <n v="52.939900000000002"/>
    <n v="-106.4509"/>
    <n v="15"/>
    <b v="1"/>
    <n v="804"/>
    <x v="0"/>
    <x v="0"/>
    <n v="4"/>
    <b v="1"/>
    <x v="0"/>
    <s v="Overnight"/>
    <s v="Cash"/>
    <n v="4"/>
    <s v="Sunny"/>
    <s v="Black Friday"/>
    <x v="0"/>
    <b v="0"/>
    <n v="1"/>
    <n v="35.08"/>
    <n v="140.34"/>
    <n v="14.03"/>
    <x v="1"/>
  </r>
  <r>
    <n v="6592"/>
    <s v="11/09/2023"/>
    <d v="1899-12-30T07:04:40"/>
    <n v="69"/>
    <x v="4"/>
    <x v="2"/>
    <x v="8"/>
    <n v="46.318800000000003"/>
    <n v="-63.146099999999997"/>
    <n v="92"/>
    <b v="1"/>
    <n v="828"/>
    <x v="0"/>
    <x v="0"/>
    <n v="5"/>
    <b v="0"/>
    <x v="1"/>
    <s v="Express"/>
    <s v="Cash"/>
    <n v="2"/>
    <s v="Snowy"/>
    <s v="Christmas Market"/>
    <x v="1"/>
    <b v="0"/>
    <n v="3"/>
    <n v="53.8"/>
    <n v="269"/>
    <n v="0"/>
    <x v="0"/>
  </r>
  <r>
    <n v="6593"/>
    <s v="12/09/2018"/>
    <d v="1899-12-30T00:55:09"/>
    <n v="189"/>
    <x v="5"/>
    <x v="1"/>
    <x v="0"/>
    <n v="51.253799999999998"/>
    <n v="-85.3232"/>
    <n v="53"/>
    <b v="1"/>
    <n v="482"/>
    <x v="0"/>
    <x v="0"/>
    <n v="5"/>
    <b v="1"/>
    <x v="1"/>
    <s v="Standard"/>
    <s v="Credit Card"/>
    <n v="2"/>
    <s v="Sunny"/>
    <s v="Black Friday"/>
    <x v="0"/>
    <b v="1"/>
    <n v="4"/>
    <n v="56.26"/>
    <n v="281.31"/>
    <n v="28.13"/>
    <x v="1"/>
  </r>
  <r>
    <n v="6594"/>
    <s v="12/05/2018"/>
    <d v="1899-12-30T10:37:03"/>
    <n v="338"/>
    <x v="14"/>
    <x v="0"/>
    <x v="10"/>
    <n v="64.282300000000006"/>
    <n v="-135"/>
    <n v="92"/>
    <b v="0"/>
    <n v="199"/>
    <x v="2"/>
    <x v="2"/>
    <n v="3"/>
    <b v="1"/>
    <x v="1"/>
    <s v="Overnight"/>
    <s v="Cash"/>
    <n v="2"/>
    <s v="Snowy"/>
    <s v="Christmas Market"/>
    <x v="1"/>
    <b v="1"/>
    <n v="5"/>
    <n v="54.77"/>
    <n v="164.31"/>
    <n v="0"/>
    <x v="0"/>
  </r>
  <r>
    <n v="6595"/>
    <s v="12/10/2022"/>
    <d v="1899-12-30T22:57:06"/>
    <n v="362"/>
    <x v="16"/>
    <x v="1"/>
    <x v="10"/>
    <n v="64.282300000000006"/>
    <n v="-135"/>
    <n v="1"/>
    <b v="1"/>
    <n v="290"/>
    <x v="3"/>
    <x v="3"/>
    <n v="2"/>
    <b v="1"/>
    <x v="1"/>
    <s v="Overnight"/>
    <s v="Debit Card"/>
    <n v="4"/>
    <s v="Rainy"/>
    <s v="Christmas Market"/>
    <x v="1"/>
    <b v="0"/>
    <n v="1"/>
    <n v="87.25"/>
    <n v="174.51"/>
    <n v="0"/>
    <x v="0"/>
  </r>
  <r>
    <n v="6596"/>
    <s v="12/05/2022"/>
    <d v="1899-12-30T11:33:33"/>
    <n v="133"/>
    <x v="37"/>
    <x v="2"/>
    <x v="6"/>
    <n v="46.565300000000001"/>
    <n v="-66.4619"/>
    <n v="11"/>
    <b v="1"/>
    <n v="357"/>
    <x v="0"/>
    <x v="0"/>
    <n v="1"/>
    <b v="1"/>
    <x v="0"/>
    <s v="Overnight"/>
    <s v="Online Payment"/>
    <n v="4"/>
    <s v="Rainy"/>
    <s v="Black Friday"/>
    <x v="0"/>
    <b v="0"/>
    <n v="4"/>
    <n v="94.84"/>
    <n v="94.84"/>
    <n v="9.48"/>
    <x v="1"/>
  </r>
  <r>
    <n v="6597"/>
    <s v="30/12/2020"/>
    <d v="1899-12-30T05:38:04"/>
    <n v="401"/>
    <x v="14"/>
    <x v="2"/>
    <x v="5"/>
    <n v="52.939900000000002"/>
    <n v="-106.4509"/>
    <n v="32"/>
    <b v="1"/>
    <n v="985"/>
    <x v="3"/>
    <x v="3"/>
    <n v="5"/>
    <b v="1"/>
    <x v="0"/>
    <s v="Overnight"/>
    <s v="Credit Card"/>
    <n v="2"/>
    <s v="Snowy"/>
    <s v="None"/>
    <x v="0"/>
    <b v="0"/>
    <n v="1"/>
    <n v="24.42"/>
    <n v="122.09"/>
    <n v="0"/>
    <x v="0"/>
  </r>
  <r>
    <n v="6598"/>
    <s v="11/07/2021"/>
    <d v="1899-12-30T16:58:17"/>
    <n v="252"/>
    <x v="16"/>
    <x v="1"/>
    <x v="3"/>
    <n v="53.933300000000003"/>
    <n v="-116.5765"/>
    <n v="79"/>
    <b v="1"/>
    <n v="772"/>
    <x v="3"/>
    <x v="3"/>
    <n v="5"/>
    <b v="1"/>
    <x v="0"/>
    <s v="Express"/>
    <s v="Debit Card"/>
    <n v="4"/>
    <s v="Snowy"/>
    <s v="Black Friday"/>
    <x v="0"/>
    <b v="1"/>
    <n v="4"/>
    <n v="16.600000000000001"/>
    <n v="83.02"/>
    <n v="8.3000000000000007"/>
    <x v="1"/>
  </r>
  <r>
    <n v="6599"/>
    <s v="12/02/2018"/>
    <d v="1899-12-30T04:42:34"/>
    <n v="286"/>
    <x v="23"/>
    <x v="0"/>
    <x v="10"/>
    <n v="64.282300000000006"/>
    <n v="-135"/>
    <n v="7"/>
    <b v="0"/>
    <n v="479"/>
    <x v="1"/>
    <x v="1"/>
    <n v="4"/>
    <b v="0"/>
    <x v="0"/>
    <s v="Express"/>
    <s v="Credit Card"/>
    <n v="2"/>
    <s v="Rainy"/>
    <s v="Black Friday"/>
    <x v="0"/>
    <b v="1"/>
    <n v="2"/>
    <n v="50.96"/>
    <n v="203.83"/>
    <n v="20.38"/>
    <x v="1"/>
  </r>
  <r>
    <n v="6600"/>
    <s v="19/11/2018"/>
    <d v="1899-12-30T21:27:32"/>
    <n v="296"/>
    <x v="26"/>
    <x v="2"/>
    <x v="2"/>
    <n v="46.813099999999999"/>
    <n v="-71.207499999999996"/>
    <n v="40"/>
    <b v="0"/>
    <n v="997"/>
    <x v="0"/>
    <x v="0"/>
    <n v="3"/>
    <b v="0"/>
    <x v="0"/>
    <s v="Express"/>
    <s v="Cash"/>
    <n v="5"/>
    <s v="Sunny"/>
    <s v="Christmas Market"/>
    <x v="1"/>
    <b v="0"/>
    <n v="5"/>
    <n v="25.46"/>
    <n v="76.38"/>
    <n v="0"/>
    <x v="0"/>
  </r>
  <r>
    <n v="6601"/>
    <s v="18/12/2022"/>
    <d v="1899-12-30T21:32:50"/>
    <n v="282"/>
    <x v="51"/>
    <x v="1"/>
    <x v="12"/>
    <n v="64.248000000000005"/>
    <n v="-84.889600000000002"/>
    <n v="86"/>
    <b v="0"/>
    <n v="185"/>
    <x v="3"/>
    <x v="3"/>
    <n v="5"/>
    <b v="1"/>
    <x v="0"/>
    <s v="Standard"/>
    <s v="Cash"/>
    <n v="3"/>
    <s v="Rainy"/>
    <s v="None"/>
    <x v="0"/>
    <b v="1"/>
    <n v="4"/>
    <n v="96.15"/>
    <n v="480.77"/>
    <n v="0"/>
    <x v="0"/>
  </r>
  <r>
    <n v="6602"/>
    <s v="13/11/2021"/>
    <d v="1899-12-30T14:05:04"/>
    <n v="284"/>
    <x v="14"/>
    <x v="2"/>
    <x v="10"/>
    <n v="64.282300000000006"/>
    <n v="-135"/>
    <n v="29"/>
    <b v="0"/>
    <n v="835"/>
    <x v="4"/>
    <x v="4"/>
    <n v="1"/>
    <b v="1"/>
    <x v="0"/>
    <s v="Express"/>
    <s v="Cash"/>
    <n v="1"/>
    <s v="Sunny"/>
    <s v="None"/>
    <x v="0"/>
    <b v="1"/>
    <n v="1"/>
    <n v="37.31"/>
    <n v="37.31"/>
    <n v="0"/>
    <x v="0"/>
  </r>
  <r>
    <n v="6603"/>
    <s v="11/04/2019"/>
    <d v="1899-12-30T23:39:26"/>
    <n v="251"/>
    <x v="24"/>
    <x v="0"/>
    <x v="8"/>
    <n v="46.318800000000003"/>
    <n v="-63.146099999999997"/>
    <n v="72"/>
    <b v="0"/>
    <n v="906"/>
    <x v="4"/>
    <x v="4"/>
    <n v="1"/>
    <b v="1"/>
    <x v="1"/>
    <s v="Overnight"/>
    <s v="Credit Card"/>
    <n v="2"/>
    <s v="Rainy"/>
    <s v="Christmas Market"/>
    <x v="1"/>
    <b v="0"/>
    <n v="1"/>
    <n v="17.47"/>
    <n v="17.47"/>
    <n v="0"/>
    <x v="0"/>
  </r>
  <r>
    <n v="6604"/>
    <s v="19/12/2019"/>
    <d v="1899-12-30T10:02:26"/>
    <n v="101"/>
    <x v="35"/>
    <x v="2"/>
    <x v="2"/>
    <n v="46.813099999999999"/>
    <n v="-71.207499999999996"/>
    <n v="6"/>
    <b v="0"/>
    <n v="947"/>
    <x v="3"/>
    <x v="3"/>
    <n v="3"/>
    <b v="1"/>
    <x v="1"/>
    <s v="Overnight"/>
    <s v="Debit Card"/>
    <n v="2"/>
    <s v="Snowy"/>
    <s v="None"/>
    <x v="0"/>
    <b v="1"/>
    <n v="4"/>
    <n v="36.130000000000003"/>
    <n v="108.4"/>
    <n v="0"/>
    <x v="0"/>
  </r>
  <r>
    <n v="6605"/>
    <s v="11/02/2021"/>
    <d v="1899-12-30T15:27:43"/>
    <n v="401"/>
    <x v="30"/>
    <x v="1"/>
    <x v="9"/>
    <n v="54.273099999999999"/>
    <n v="-61.738799999999998"/>
    <n v="57"/>
    <b v="1"/>
    <n v="219"/>
    <x v="4"/>
    <x v="4"/>
    <n v="4"/>
    <b v="1"/>
    <x v="0"/>
    <s v="Standard"/>
    <s v="Online Payment"/>
    <n v="5"/>
    <s v="Rainy"/>
    <s v="Black Friday"/>
    <x v="0"/>
    <b v="1"/>
    <n v="1"/>
    <n v="68.13"/>
    <n v="272.51"/>
    <n v="27.25"/>
    <x v="1"/>
  </r>
  <r>
    <n v="6606"/>
    <s v="29/11/2020"/>
    <d v="1899-12-30T06:49:04"/>
    <n v="22"/>
    <x v="20"/>
    <x v="2"/>
    <x v="11"/>
    <n v="63.588799999999999"/>
    <n v="-115.5069"/>
    <n v="7"/>
    <b v="0"/>
    <n v="937"/>
    <x v="1"/>
    <x v="1"/>
    <n v="1"/>
    <b v="0"/>
    <x v="1"/>
    <s v="Overnight"/>
    <s v="Debit Card"/>
    <n v="2"/>
    <s v="Rainy"/>
    <s v="Black Friday"/>
    <x v="0"/>
    <b v="1"/>
    <n v="3"/>
    <n v="25.9"/>
    <n v="25.9"/>
    <n v="2.59"/>
    <x v="1"/>
  </r>
  <r>
    <n v="6607"/>
    <s v="11/08/2020"/>
    <d v="1899-12-30T16:27:53"/>
    <n v="398"/>
    <x v="8"/>
    <x v="0"/>
    <x v="12"/>
    <n v="64.248000000000005"/>
    <n v="-84.889600000000002"/>
    <n v="65"/>
    <b v="0"/>
    <n v="632"/>
    <x v="3"/>
    <x v="3"/>
    <n v="1"/>
    <b v="0"/>
    <x v="0"/>
    <s v="Overnight"/>
    <s v="Online Payment"/>
    <n v="5"/>
    <s v="Rainy"/>
    <s v="None"/>
    <x v="0"/>
    <b v="0"/>
    <n v="3"/>
    <n v="24.79"/>
    <n v="24.79"/>
    <n v="0"/>
    <x v="0"/>
  </r>
  <r>
    <n v="6608"/>
    <s v="11/12/2022"/>
    <d v="1899-12-30T06:12:51"/>
    <n v="469"/>
    <x v="30"/>
    <x v="2"/>
    <x v="10"/>
    <n v="64.282300000000006"/>
    <n v="-135"/>
    <n v="39"/>
    <b v="1"/>
    <n v="168"/>
    <x v="4"/>
    <x v="4"/>
    <n v="1"/>
    <b v="0"/>
    <x v="1"/>
    <s v="Standard"/>
    <s v="Debit Card"/>
    <n v="4"/>
    <s v="Rainy"/>
    <s v="Black Friday"/>
    <x v="0"/>
    <b v="1"/>
    <n v="1"/>
    <n v="14.18"/>
    <n v="14.18"/>
    <n v="1.42"/>
    <x v="1"/>
  </r>
  <r>
    <n v="6609"/>
    <s v="12/06/2020"/>
    <d v="1899-12-30T11:40:22"/>
    <n v="357"/>
    <x v="1"/>
    <x v="1"/>
    <x v="8"/>
    <n v="46.318800000000003"/>
    <n v="-63.146099999999997"/>
    <n v="70"/>
    <b v="0"/>
    <n v="303"/>
    <x v="3"/>
    <x v="3"/>
    <n v="5"/>
    <b v="0"/>
    <x v="1"/>
    <s v="Express"/>
    <s v="Cash"/>
    <n v="2"/>
    <s v="Sunny"/>
    <s v="Black Friday"/>
    <x v="0"/>
    <b v="1"/>
    <n v="5"/>
    <n v="12.02"/>
    <n v="60.09"/>
    <n v="6.01"/>
    <x v="1"/>
  </r>
  <r>
    <n v="6610"/>
    <s v="20/12/2019"/>
    <d v="1899-12-30T17:22:39"/>
    <n v="288"/>
    <x v="4"/>
    <x v="1"/>
    <x v="1"/>
    <n v="53.726700000000001"/>
    <n v="-127.6476"/>
    <n v="68"/>
    <b v="0"/>
    <n v="470"/>
    <x v="0"/>
    <x v="0"/>
    <n v="2"/>
    <b v="0"/>
    <x v="0"/>
    <s v="Overnight"/>
    <s v="Online Payment"/>
    <n v="2"/>
    <s v="Sunny"/>
    <s v="Christmas Market"/>
    <x v="1"/>
    <b v="0"/>
    <n v="2"/>
    <n v="18.48"/>
    <n v="36.96"/>
    <n v="0"/>
    <x v="0"/>
  </r>
  <r>
    <n v="6611"/>
    <s v="12/04/2018"/>
    <d v="1899-12-30T01:13:53"/>
    <n v="226"/>
    <x v="29"/>
    <x v="1"/>
    <x v="2"/>
    <n v="46.813099999999999"/>
    <n v="-71.207499999999996"/>
    <n v="34"/>
    <b v="0"/>
    <n v="723"/>
    <x v="4"/>
    <x v="4"/>
    <n v="3"/>
    <b v="1"/>
    <x v="0"/>
    <s v="Standard"/>
    <s v="Credit Card"/>
    <n v="3"/>
    <s v="Snowy"/>
    <s v="Black Friday"/>
    <x v="0"/>
    <b v="1"/>
    <n v="5"/>
    <n v="87.52"/>
    <n v="262.57"/>
    <n v="26.26"/>
    <x v="1"/>
  </r>
  <r>
    <n v="6612"/>
    <s v="11/12/2018"/>
    <d v="1899-12-30T04:50:42"/>
    <n v="188"/>
    <x v="48"/>
    <x v="2"/>
    <x v="4"/>
    <n v="53.760899999999999"/>
    <n v="-98.813900000000004"/>
    <n v="9"/>
    <b v="0"/>
    <n v="379"/>
    <x v="2"/>
    <x v="2"/>
    <n v="4"/>
    <b v="1"/>
    <x v="1"/>
    <s v="Standard"/>
    <s v="Debit Card"/>
    <n v="2"/>
    <s v="Rainy"/>
    <s v="Christmas Market"/>
    <x v="1"/>
    <b v="1"/>
    <n v="3"/>
    <n v="77.69"/>
    <n v="310.75"/>
    <n v="0"/>
    <x v="0"/>
  </r>
  <r>
    <n v="6613"/>
    <s v="25/11/2019"/>
    <d v="1899-12-30T10:02:56"/>
    <n v="100"/>
    <x v="2"/>
    <x v="1"/>
    <x v="8"/>
    <n v="46.318800000000003"/>
    <n v="-63.146099999999997"/>
    <n v="45"/>
    <b v="0"/>
    <n v="598"/>
    <x v="2"/>
    <x v="2"/>
    <n v="2"/>
    <b v="0"/>
    <x v="0"/>
    <s v="Express"/>
    <s v="Debit Card"/>
    <n v="1"/>
    <s v="Rainy"/>
    <s v="Black Friday"/>
    <x v="0"/>
    <b v="1"/>
    <n v="1"/>
    <n v="32.39"/>
    <n v="64.77"/>
    <n v="6.48"/>
    <x v="1"/>
  </r>
  <r>
    <n v="6614"/>
    <s v="12/04/2018"/>
    <d v="1899-12-30T04:04:02"/>
    <n v="453"/>
    <x v="1"/>
    <x v="1"/>
    <x v="1"/>
    <n v="53.726700000000001"/>
    <n v="-127.6476"/>
    <n v="96"/>
    <b v="0"/>
    <n v="216"/>
    <x v="1"/>
    <x v="1"/>
    <n v="5"/>
    <b v="1"/>
    <x v="1"/>
    <s v="Overnight"/>
    <s v="Online Payment"/>
    <n v="2"/>
    <s v="Rainy"/>
    <s v="None"/>
    <x v="0"/>
    <b v="1"/>
    <n v="4"/>
    <n v="33.61"/>
    <n v="168.07"/>
    <n v="0"/>
    <x v="0"/>
  </r>
  <r>
    <n v="6615"/>
    <s v="12/11/2019"/>
    <d v="1899-12-30T23:15:06"/>
    <n v="17"/>
    <x v="51"/>
    <x v="2"/>
    <x v="7"/>
    <n v="45.077800000000003"/>
    <n v="-63.546700000000001"/>
    <n v="2"/>
    <b v="0"/>
    <n v="488"/>
    <x v="0"/>
    <x v="0"/>
    <n v="1"/>
    <b v="0"/>
    <x v="1"/>
    <s v="Overnight"/>
    <s v="Online Payment"/>
    <n v="3"/>
    <s v="Rainy"/>
    <s v="None"/>
    <x v="0"/>
    <b v="0"/>
    <n v="2"/>
    <n v="95.82"/>
    <n v="95.82"/>
    <n v="0"/>
    <x v="0"/>
  </r>
  <r>
    <n v="6616"/>
    <s v="14/12/2022"/>
    <d v="1899-12-30T23:10:08"/>
    <n v="329"/>
    <x v="10"/>
    <x v="0"/>
    <x v="4"/>
    <n v="53.760899999999999"/>
    <n v="-98.813900000000004"/>
    <n v="48"/>
    <b v="1"/>
    <n v="922"/>
    <x v="0"/>
    <x v="0"/>
    <n v="2"/>
    <b v="1"/>
    <x v="1"/>
    <s v="Overnight"/>
    <s v="Online Payment"/>
    <n v="1"/>
    <s v="Rainy"/>
    <s v="None"/>
    <x v="0"/>
    <b v="1"/>
    <n v="3"/>
    <n v="58.24"/>
    <n v="116.49"/>
    <n v="0"/>
    <x v="0"/>
  </r>
  <r>
    <n v="6617"/>
    <s v="26/11/2019"/>
    <d v="1899-12-30T10:21:06"/>
    <n v="498"/>
    <x v="4"/>
    <x v="1"/>
    <x v="11"/>
    <n v="63.588799999999999"/>
    <n v="-115.5069"/>
    <n v="77"/>
    <b v="0"/>
    <n v="135"/>
    <x v="4"/>
    <x v="4"/>
    <n v="5"/>
    <b v="1"/>
    <x v="0"/>
    <s v="Express"/>
    <s v="Cash"/>
    <n v="1"/>
    <s v="Sunny"/>
    <s v="Black Friday"/>
    <x v="0"/>
    <b v="1"/>
    <n v="1"/>
    <n v="53.13"/>
    <n v="265.63"/>
    <n v="26.56"/>
    <x v="1"/>
  </r>
  <r>
    <n v="6618"/>
    <s v="17/11/2021"/>
    <d v="1899-12-30T10:26:09"/>
    <n v="302"/>
    <x v="0"/>
    <x v="0"/>
    <x v="0"/>
    <n v="51.253799999999998"/>
    <n v="-85.3232"/>
    <n v="34"/>
    <b v="1"/>
    <n v="400"/>
    <x v="2"/>
    <x v="2"/>
    <n v="5"/>
    <b v="0"/>
    <x v="0"/>
    <s v="Standard"/>
    <s v="Debit Card"/>
    <n v="5"/>
    <s v="Snowy"/>
    <s v="Christmas Market"/>
    <x v="1"/>
    <b v="1"/>
    <n v="5"/>
    <n v="70.48"/>
    <n v="352.4"/>
    <n v="0"/>
    <x v="0"/>
  </r>
  <r>
    <n v="6619"/>
    <s v="11/12/2018"/>
    <d v="1899-12-30T02:42:40"/>
    <n v="144"/>
    <x v="25"/>
    <x v="2"/>
    <x v="7"/>
    <n v="45.077800000000003"/>
    <n v="-63.546700000000001"/>
    <n v="54"/>
    <b v="0"/>
    <n v="411"/>
    <x v="1"/>
    <x v="1"/>
    <n v="3"/>
    <b v="1"/>
    <x v="0"/>
    <s v="Overnight"/>
    <s v="Debit Card"/>
    <n v="3"/>
    <s v="Snowy"/>
    <s v="Black Friday"/>
    <x v="0"/>
    <b v="1"/>
    <n v="1"/>
    <n v="59.78"/>
    <n v="179.33"/>
    <n v="17.93"/>
    <x v="1"/>
  </r>
  <r>
    <n v="6620"/>
    <s v="12/11/2018"/>
    <d v="1899-12-30T02:05:45"/>
    <n v="11"/>
    <x v="9"/>
    <x v="0"/>
    <x v="1"/>
    <n v="53.726700000000001"/>
    <n v="-127.6476"/>
    <n v="62"/>
    <b v="0"/>
    <n v="379"/>
    <x v="2"/>
    <x v="2"/>
    <n v="2"/>
    <b v="0"/>
    <x v="0"/>
    <s v="Overnight"/>
    <s v="Credit Card"/>
    <n v="5"/>
    <s v="Sunny"/>
    <s v="Black Friday"/>
    <x v="0"/>
    <b v="1"/>
    <n v="1"/>
    <n v="38.83"/>
    <n v="77.66"/>
    <n v="7.77"/>
    <x v="1"/>
  </r>
  <r>
    <n v="6621"/>
    <s v="12/01/2019"/>
    <d v="1899-12-30T16:43:19"/>
    <n v="331"/>
    <x v="42"/>
    <x v="0"/>
    <x v="2"/>
    <n v="46.813099999999999"/>
    <n v="-71.207499999999996"/>
    <n v="87"/>
    <b v="0"/>
    <n v="447"/>
    <x v="2"/>
    <x v="2"/>
    <n v="4"/>
    <b v="1"/>
    <x v="1"/>
    <s v="Overnight"/>
    <s v="Cash"/>
    <n v="5"/>
    <s v="Snowy"/>
    <s v="None"/>
    <x v="0"/>
    <b v="0"/>
    <n v="2"/>
    <n v="38.36"/>
    <n v="153.41999999999999"/>
    <n v="0"/>
    <x v="0"/>
  </r>
  <r>
    <n v="6622"/>
    <s v="14/11/2018"/>
    <d v="1899-12-30T19:27:18"/>
    <n v="292"/>
    <x v="23"/>
    <x v="2"/>
    <x v="12"/>
    <n v="64.248000000000005"/>
    <n v="-84.889600000000002"/>
    <n v="55"/>
    <b v="1"/>
    <n v="160"/>
    <x v="4"/>
    <x v="4"/>
    <n v="2"/>
    <b v="0"/>
    <x v="1"/>
    <s v="Standard"/>
    <s v="Credit Card"/>
    <n v="1"/>
    <s v="Sunny"/>
    <s v="Black Friday"/>
    <x v="0"/>
    <b v="1"/>
    <n v="2"/>
    <n v="41.11"/>
    <n v="82.22"/>
    <n v="8.2200000000000006"/>
    <x v="1"/>
  </r>
  <r>
    <n v="6623"/>
    <s v="12/06/2022"/>
    <d v="1899-12-30T05:37:38"/>
    <n v="116"/>
    <x v="13"/>
    <x v="0"/>
    <x v="9"/>
    <n v="54.273099999999999"/>
    <n v="-61.738799999999998"/>
    <n v="50"/>
    <b v="0"/>
    <n v="526"/>
    <x v="1"/>
    <x v="1"/>
    <n v="1"/>
    <b v="0"/>
    <x v="1"/>
    <s v="Express"/>
    <s v="Credit Card"/>
    <n v="2"/>
    <s v="Rainy"/>
    <s v="Christmas Market"/>
    <x v="1"/>
    <b v="0"/>
    <n v="4"/>
    <n v="53.12"/>
    <n v="53.12"/>
    <n v="0"/>
    <x v="0"/>
  </r>
  <r>
    <n v="6624"/>
    <s v="24/11/2022"/>
    <d v="1899-12-30T04:55:20"/>
    <n v="339"/>
    <x v="40"/>
    <x v="0"/>
    <x v="3"/>
    <n v="53.933300000000003"/>
    <n v="-116.5765"/>
    <n v="50"/>
    <b v="1"/>
    <n v="366"/>
    <x v="3"/>
    <x v="3"/>
    <n v="2"/>
    <b v="0"/>
    <x v="0"/>
    <s v="Overnight"/>
    <s v="Credit Card"/>
    <n v="1"/>
    <s v="Snowy"/>
    <s v="Black Friday"/>
    <x v="0"/>
    <b v="0"/>
    <n v="1"/>
    <n v="20.3"/>
    <n v="40.590000000000003"/>
    <n v="4.0599999999999996"/>
    <x v="1"/>
  </r>
  <r>
    <n v="6625"/>
    <s v="31/12/2023"/>
    <d v="1899-12-30T23:10:20"/>
    <n v="232"/>
    <x v="45"/>
    <x v="0"/>
    <x v="8"/>
    <n v="46.318800000000003"/>
    <n v="-63.146099999999997"/>
    <n v="49"/>
    <b v="1"/>
    <n v="432"/>
    <x v="1"/>
    <x v="1"/>
    <n v="5"/>
    <b v="0"/>
    <x v="1"/>
    <s v="Standard"/>
    <s v="Online Payment"/>
    <n v="2"/>
    <s v="Snowy"/>
    <s v="None"/>
    <x v="0"/>
    <b v="1"/>
    <n v="1"/>
    <n v="41.21"/>
    <n v="206.05"/>
    <n v="0"/>
    <x v="0"/>
  </r>
  <r>
    <n v="6626"/>
    <s v="19/12/2021"/>
    <d v="1899-12-30T23:48:43"/>
    <n v="9"/>
    <x v="37"/>
    <x v="0"/>
    <x v="1"/>
    <n v="53.726700000000001"/>
    <n v="-127.6476"/>
    <n v="90"/>
    <b v="1"/>
    <n v="667"/>
    <x v="1"/>
    <x v="1"/>
    <n v="1"/>
    <b v="1"/>
    <x v="0"/>
    <s v="Express"/>
    <s v="Online Payment"/>
    <n v="1"/>
    <s v="Rainy"/>
    <s v="None"/>
    <x v="0"/>
    <b v="1"/>
    <n v="1"/>
    <n v="88.44"/>
    <n v="88.44"/>
    <n v="0"/>
    <x v="0"/>
  </r>
  <r>
    <n v="6627"/>
    <s v="11/01/2018"/>
    <d v="1899-12-30T17:25:58"/>
    <n v="201"/>
    <x v="20"/>
    <x v="0"/>
    <x v="6"/>
    <n v="46.565300000000001"/>
    <n v="-66.4619"/>
    <n v="71"/>
    <b v="0"/>
    <n v="844"/>
    <x v="1"/>
    <x v="1"/>
    <n v="5"/>
    <b v="1"/>
    <x v="1"/>
    <s v="Express"/>
    <s v="Cash"/>
    <n v="3"/>
    <s v="Snowy"/>
    <s v="None"/>
    <x v="0"/>
    <b v="1"/>
    <n v="4"/>
    <n v="78.78"/>
    <n v="393.88"/>
    <n v="0"/>
    <x v="0"/>
  </r>
  <r>
    <n v="6628"/>
    <s v="12/03/2018"/>
    <d v="1899-12-30T13:01:12"/>
    <n v="330"/>
    <x v="5"/>
    <x v="1"/>
    <x v="3"/>
    <n v="53.933300000000003"/>
    <n v="-116.5765"/>
    <n v="73"/>
    <b v="0"/>
    <n v="868"/>
    <x v="1"/>
    <x v="1"/>
    <n v="3"/>
    <b v="0"/>
    <x v="1"/>
    <s v="Overnight"/>
    <s v="Cash"/>
    <n v="1"/>
    <s v="Snowy"/>
    <s v="Black Friday"/>
    <x v="0"/>
    <b v="1"/>
    <n v="4"/>
    <n v="81.069999999999993"/>
    <n v="243.21"/>
    <n v="24.32"/>
    <x v="1"/>
  </r>
  <r>
    <n v="6629"/>
    <s v="20/12/2019"/>
    <d v="1899-12-30T16:19:21"/>
    <n v="77"/>
    <x v="35"/>
    <x v="0"/>
    <x v="10"/>
    <n v="64.282300000000006"/>
    <n v="-135"/>
    <n v="84"/>
    <b v="0"/>
    <n v="71"/>
    <x v="2"/>
    <x v="2"/>
    <n v="1"/>
    <b v="0"/>
    <x v="0"/>
    <s v="Express"/>
    <s v="Debit Card"/>
    <n v="4"/>
    <s v="Snowy"/>
    <s v="Black Friday"/>
    <x v="0"/>
    <b v="1"/>
    <n v="1"/>
    <n v="65.959999999999994"/>
    <n v="65.959999999999994"/>
    <n v="6.6"/>
    <x v="1"/>
  </r>
  <r>
    <n v="6630"/>
    <s v="11/07/2021"/>
    <d v="1899-12-30T06:42:59"/>
    <n v="102"/>
    <x v="32"/>
    <x v="1"/>
    <x v="3"/>
    <n v="53.933300000000003"/>
    <n v="-116.5765"/>
    <n v="55"/>
    <b v="1"/>
    <n v="453"/>
    <x v="0"/>
    <x v="0"/>
    <n v="3"/>
    <b v="1"/>
    <x v="0"/>
    <s v="Overnight"/>
    <s v="Cash"/>
    <n v="3"/>
    <s v="Rainy"/>
    <s v="Christmas Market"/>
    <x v="1"/>
    <b v="1"/>
    <n v="5"/>
    <n v="63.59"/>
    <n v="190.78"/>
    <n v="0"/>
    <x v="0"/>
  </r>
  <r>
    <n v="6631"/>
    <s v="16/11/2023"/>
    <d v="1899-12-30T08:00:34"/>
    <n v="72"/>
    <x v="42"/>
    <x v="2"/>
    <x v="10"/>
    <n v="64.282300000000006"/>
    <n v="-135"/>
    <n v="74"/>
    <b v="1"/>
    <n v="681"/>
    <x v="4"/>
    <x v="4"/>
    <n v="3"/>
    <b v="0"/>
    <x v="1"/>
    <s v="Standard"/>
    <s v="Online Payment"/>
    <n v="3"/>
    <s v="Snowy"/>
    <s v="Black Friday"/>
    <x v="0"/>
    <b v="1"/>
    <n v="5"/>
    <n v="55.29"/>
    <n v="165.86"/>
    <n v="16.59"/>
    <x v="1"/>
  </r>
  <r>
    <n v="6632"/>
    <s v="14/11/2018"/>
    <d v="1899-12-30T08:05:26"/>
    <n v="401"/>
    <x v="46"/>
    <x v="1"/>
    <x v="3"/>
    <n v="53.933300000000003"/>
    <n v="-116.5765"/>
    <n v="28"/>
    <b v="1"/>
    <n v="821"/>
    <x v="1"/>
    <x v="1"/>
    <n v="2"/>
    <b v="1"/>
    <x v="1"/>
    <s v="Express"/>
    <s v="Online Payment"/>
    <n v="5"/>
    <s v="Snowy"/>
    <s v="Black Friday"/>
    <x v="0"/>
    <b v="1"/>
    <n v="5"/>
    <n v="60.28"/>
    <n v="120.56"/>
    <n v="12.06"/>
    <x v="1"/>
  </r>
  <r>
    <n v="6633"/>
    <s v="25/11/2019"/>
    <d v="1899-12-30T07:32:49"/>
    <n v="407"/>
    <x v="6"/>
    <x v="0"/>
    <x v="0"/>
    <n v="51.253799999999998"/>
    <n v="-85.3232"/>
    <n v="7"/>
    <b v="0"/>
    <n v="896"/>
    <x v="1"/>
    <x v="1"/>
    <n v="5"/>
    <b v="0"/>
    <x v="0"/>
    <s v="Overnight"/>
    <s v="Cash"/>
    <n v="5"/>
    <s v="Snowy"/>
    <s v="Black Friday"/>
    <x v="0"/>
    <b v="1"/>
    <n v="3"/>
    <n v="42.12"/>
    <n v="210.61"/>
    <n v="21.06"/>
    <x v="1"/>
  </r>
  <r>
    <n v="6634"/>
    <s v="29/11/2019"/>
    <d v="1899-12-30T17:45:49"/>
    <n v="55"/>
    <x v="49"/>
    <x v="2"/>
    <x v="4"/>
    <n v="53.760899999999999"/>
    <n v="-98.813900000000004"/>
    <n v="70"/>
    <b v="0"/>
    <n v="245"/>
    <x v="1"/>
    <x v="1"/>
    <n v="4"/>
    <b v="0"/>
    <x v="1"/>
    <s v="Standard"/>
    <s v="Cash"/>
    <n v="2"/>
    <s v="Snowy"/>
    <s v="Black Friday"/>
    <x v="0"/>
    <b v="1"/>
    <n v="5"/>
    <n v="90.31"/>
    <n v="361.24"/>
    <n v="36.119999999999997"/>
    <x v="1"/>
  </r>
  <r>
    <n v="6635"/>
    <s v="29/12/2021"/>
    <d v="1899-12-30T19:34:30"/>
    <n v="58"/>
    <x v="42"/>
    <x v="0"/>
    <x v="4"/>
    <n v="53.760899999999999"/>
    <n v="-98.813900000000004"/>
    <n v="83"/>
    <b v="0"/>
    <n v="553"/>
    <x v="4"/>
    <x v="4"/>
    <n v="5"/>
    <b v="0"/>
    <x v="0"/>
    <s v="Express"/>
    <s v="Cash"/>
    <n v="3"/>
    <s v="Rainy"/>
    <s v="Christmas Market"/>
    <x v="1"/>
    <b v="0"/>
    <n v="3"/>
    <n v="67.11"/>
    <n v="335.54"/>
    <n v="0"/>
    <x v="0"/>
  </r>
  <r>
    <n v="6636"/>
    <s v="12/07/2020"/>
    <d v="1899-12-30T15:35:23"/>
    <n v="464"/>
    <x v="34"/>
    <x v="0"/>
    <x v="8"/>
    <n v="46.318800000000003"/>
    <n v="-63.146099999999997"/>
    <n v="40"/>
    <b v="1"/>
    <n v="430"/>
    <x v="1"/>
    <x v="1"/>
    <n v="3"/>
    <b v="0"/>
    <x v="0"/>
    <s v="Standard"/>
    <s v="Cash"/>
    <n v="2"/>
    <s v="Rainy"/>
    <s v="Black Friday"/>
    <x v="0"/>
    <b v="0"/>
    <n v="2"/>
    <n v="19.3"/>
    <n v="57.9"/>
    <n v="5.79"/>
    <x v="1"/>
  </r>
  <r>
    <n v="6637"/>
    <s v="20/11/2020"/>
    <d v="1899-12-30T13:12:04"/>
    <n v="387"/>
    <x v="31"/>
    <x v="2"/>
    <x v="11"/>
    <n v="63.588799999999999"/>
    <n v="-115.5069"/>
    <n v="58"/>
    <b v="1"/>
    <n v="662"/>
    <x v="1"/>
    <x v="1"/>
    <n v="5"/>
    <b v="1"/>
    <x v="1"/>
    <s v="Standard"/>
    <s v="Debit Card"/>
    <n v="2"/>
    <s v="Snowy"/>
    <s v="Black Friday"/>
    <x v="0"/>
    <b v="1"/>
    <n v="3"/>
    <n v="63.01"/>
    <n v="315.05"/>
    <n v="31.51"/>
    <x v="1"/>
  </r>
  <r>
    <n v="6638"/>
    <s v="11/07/2021"/>
    <d v="1899-12-30T05:39:27"/>
    <n v="322"/>
    <x v="0"/>
    <x v="0"/>
    <x v="6"/>
    <n v="46.565300000000001"/>
    <n v="-66.4619"/>
    <n v="24"/>
    <b v="0"/>
    <n v="98"/>
    <x v="1"/>
    <x v="1"/>
    <n v="4"/>
    <b v="1"/>
    <x v="1"/>
    <s v="Express"/>
    <s v="Online Payment"/>
    <n v="3"/>
    <s v="Snowy"/>
    <s v="None"/>
    <x v="0"/>
    <b v="0"/>
    <n v="3"/>
    <n v="80.89"/>
    <n v="323.55"/>
    <n v="0"/>
    <x v="0"/>
  </r>
  <r>
    <n v="6639"/>
    <s v="29/12/2019"/>
    <d v="1899-12-30T22:15:35"/>
    <n v="469"/>
    <x v="8"/>
    <x v="2"/>
    <x v="1"/>
    <n v="53.726700000000001"/>
    <n v="-127.6476"/>
    <n v="22"/>
    <b v="0"/>
    <n v="927"/>
    <x v="1"/>
    <x v="1"/>
    <n v="5"/>
    <b v="0"/>
    <x v="0"/>
    <s v="Standard"/>
    <s v="Online Payment"/>
    <n v="3"/>
    <s v="Sunny"/>
    <s v="Black Friday"/>
    <x v="0"/>
    <b v="0"/>
    <n v="4"/>
    <n v="43.75"/>
    <n v="218.74"/>
    <n v="21.87"/>
    <x v="1"/>
  </r>
  <r>
    <n v="6640"/>
    <s v="12/05/2019"/>
    <d v="1899-12-30T17:23:30"/>
    <n v="5"/>
    <x v="6"/>
    <x v="1"/>
    <x v="9"/>
    <n v="54.273099999999999"/>
    <n v="-61.738799999999998"/>
    <n v="62"/>
    <b v="1"/>
    <n v="796"/>
    <x v="4"/>
    <x v="4"/>
    <n v="5"/>
    <b v="1"/>
    <x v="1"/>
    <s v="Express"/>
    <s v="Debit Card"/>
    <n v="4"/>
    <s v="Snowy"/>
    <s v="Black Friday"/>
    <x v="0"/>
    <b v="1"/>
    <n v="3"/>
    <n v="48"/>
    <n v="239.98"/>
    <n v="24"/>
    <x v="1"/>
  </r>
  <r>
    <n v="6641"/>
    <s v="12/06/2022"/>
    <d v="1899-12-30T01:30:23"/>
    <n v="123"/>
    <x v="47"/>
    <x v="1"/>
    <x v="10"/>
    <n v="64.282300000000006"/>
    <n v="-135"/>
    <n v="48"/>
    <b v="1"/>
    <n v="610"/>
    <x v="2"/>
    <x v="2"/>
    <n v="2"/>
    <b v="1"/>
    <x v="1"/>
    <s v="Standard"/>
    <s v="Online Payment"/>
    <n v="3"/>
    <s v="Snowy"/>
    <s v="Christmas Market"/>
    <x v="1"/>
    <b v="0"/>
    <n v="4"/>
    <n v="67.7"/>
    <n v="135.38999999999999"/>
    <n v="0"/>
    <x v="0"/>
  </r>
  <r>
    <n v="6642"/>
    <s v="12/04/2020"/>
    <d v="1899-12-30T18:40:48"/>
    <n v="387"/>
    <x v="12"/>
    <x v="0"/>
    <x v="0"/>
    <n v="51.253799999999998"/>
    <n v="-85.3232"/>
    <n v="9"/>
    <b v="1"/>
    <n v="326"/>
    <x v="3"/>
    <x v="3"/>
    <n v="1"/>
    <b v="0"/>
    <x v="0"/>
    <s v="Overnight"/>
    <s v="Credit Card"/>
    <n v="1"/>
    <s v="Rainy"/>
    <s v="Black Friday"/>
    <x v="0"/>
    <b v="1"/>
    <n v="3"/>
    <n v="50.33"/>
    <n v="50.33"/>
    <n v="5.03"/>
    <x v="1"/>
  </r>
  <r>
    <n v="6643"/>
    <s v="12/02/2019"/>
    <d v="1899-12-30T22:51:17"/>
    <n v="436"/>
    <x v="52"/>
    <x v="2"/>
    <x v="1"/>
    <n v="53.726700000000001"/>
    <n v="-127.6476"/>
    <n v="67"/>
    <b v="0"/>
    <n v="384"/>
    <x v="2"/>
    <x v="2"/>
    <n v="5"/>
    <b v="1"/>
    <x v="0"/>
    <s v="Standard"/>
    <s v="Debit Card"/>
    <n v="2"/>
    <s v="Sunny"/>
    <s v="None"/>
    <x v="0"/>
    <b v="1"/>
    <n v="4"/>
    <n v="22.97"/>
    <n v="114.86"/>
    <n v="0"/>
    <x v="0"/>
  </r>
  <r>
    <n v="6644"/>
    <s v="16/11/2023"/>
    <d v="1899-12-30T03:25:56"/>
    <n v="28"/>
    <x v="26"/>
    <x v="1"/>
    <x v="12"/>
    <n v="64.248000000000005"/>
    <n v="-84.889600000000002"/>
    <n v="44"/>
    <b v="1"/>
    <n v="240"/>
    <x v="4"/>
    <x v="4"/>
    <n v="2"/>
    <b v="0"/>
    <x v="0"/>
    <s v="Express"/>
    <s v="Cash"/>
    <n v="2"/>
    <s v="Rainy"/>
    <s v="Black Friday"/>
    <x v="0"/>
    <b v="1"/>
    <n v="1"/>
    <n v="87.87"/>
    <n v="175.74"/>
    <n v="17.57"/>
    <x v="1"/>
  </r>
  <r>
    <n v="6645"/>
    <s v="12/05/2023"/>
    <d v="1899-12-30T15:35:04"/>
    <n v="239"/>
    <x v="51"/>
    <x v="1"/>
    <x v="4"/>
    <n v="53.760899999999999"/>
    <n v="-98.813900000000004"/>
    <n v="45"/>
    <b v="1"/>
    <n v="202"/>
    <x v="1"/>
    <x v="1"/>
    <n v="5"/>
    <b v="1"/>
    <x v="1"/>
    <s v="Standard"/>
    <s v="Debit Card"/>
    <n v="5"/>
    <s v="Sunny"/>
    <s v="Black Friday"/>
    <x v="0"/>
    <b v="0"/>
    <n v="2"/>
    <n v="13.52"/>
    <n v="67.62"/>
    <n v="6.76"/>
    <x v="1"/>
  </r>
  <r>
    <n v="6646"/>
    <s v="17/11/2018"/>
    <d v="1899-12-30T00:20:57"/>
    <n v="140"/>
    <x v="17"/>
    <x v="0"/>
    <x v="8"/>
    <n v="46.318800000000003"/>
    <n v="-63.146099999999997"/>
    <n v="79"/>
    <b v="0"/>
    <n v="621"/>
    <x v="4"/>
    <x v="4"/>
    <n v="3"/>
    <b v="0"/>
    <x v="0"/>
    <s v="Standard"/>
    <s v="Cash"/>
    <n v="3"/>
    <s v="Snowy"/>
    <s v="None"/>
    <x v="0"/>
    <b v="0"/>
    <n v="5"/>
    <n v="79.3"/>
    <n v="237.91"/>
    <n v="0"/>
    <x v="0"/>
  </r>
  <r>
    <n v="6647"/>
    <s v="12/03/2022"/>
    <d v="1899-12-30T19:59:30"/>
    <n v="470"/>
    <x v="44"/>
    <x v="2"/>
    <x v="3"/>
    <n v="53.933300000000003"/>
    <n v="-116.5765"/>
    <n v="60"/>
    <b v="0"/>
    <n v="736"/>
    <x v="1"/>
    <x v="1"/>
    <n v="4"/>
    <b v="1"/>
    <x v="1"/>
    <s v="Express"/>
    <s v="Credit Card"/>
    <n v="5"/>
    <s v="Rainy"/>
    <s v="None"/>
    <x v="0"/>
    <b v="1"/>
    <n v="1"/>
    <n v="25.05"/>
    <n v="100.18"/>
    <n v="0"/>
    <x v="0"/>
  </r>
  <r>
    <n v="6648"/>
    <s v="24/12/2023"/>
    <d v="1899-12-30T05:03:17"/>
    <n v="161"/>
    <x v="31"/>
    <x v="1"/>
    <x v="12"/>
    <n v="64.248000000000005"/>
    <n v="-84.889600000000002"/>
    <n v="56"/>
    <b v="1"/>
    <n v="466"/>
    <x v="1"/>
    <x v="1"/>
    <n v="3"/>
    <b v="0"/>
    <x v="0"/>
    <s v="Overnight"/>
    <s v="Debit Card"/>
    <n v="2"/>
    <s v="Rainy"/>
    <s v="None"/>
    <x v="0"/>
    <b v="1"/>
    <n v="2"/>
    <n v="64.33"/>
    <n v="192.99"/>
    <n v="0"/>
    <x v="0"/>
  </r>
  <r>
    <n v="6649"/>
    <s v="26/12/2023"/>
    <d v="1899-12-30T11:36:58"/>
    <n v="34"/>
    <x v="17"/>
    <x v="1"/>
    <x v="10"/>
    <n v="64.282300000000006"/>
    <n v="-135"/>
    <n v="74"/>
    <b v="1"/>
    <n v="207"/>
    <x v="4"/>
    <x v="4"/>
    <n v="5"/>
    <b v="1"/>
    <x v="0"/>
    <s v="Express"/>
    <s v="Debit Card"/>
    <n v="4"/>
    <s v="Sunny"/>
    <s v="None"/>
    <x v="0"/>
    <b v="1"/>
    <n v="2"/>
    <n v="44.01"/>
    <n v="220.03"/>
    <n v="0"/>
    <x v="0"/>
  </r>
  <r>
    <n v="6650"/>
    <s v="17/11/2018"/>
    <d v="1899-12-30T01:01:29"/>
    <n v="63"/>
    <x v="36"/>
    <x v="0"/>
    <x v="11"/>
    <n v="63.588799999999999"/>
    <n v="-115.5069"/>
    <n v="54"/>
    <b v="0"/>
    <n v="659"/>
    <x v="3"/>
    <x v="3"/>
    <n v="4"/>
    <b v="1"/>
    <x v="0"/>
    <s v="Standard"/>
    <s v="Online Payment"/>
    <n v="1"/>
    <s v="Rainy"/>
    <s v="None"/>
    <x v="0"/>
    <b v="0"/>
    <n v="5"/>
    <n v="15.43"/>
    <n v="61.7"/>
    <n v="0"/>
    <x v="0"/>
  </r>
  <r>
    <n v="6651"/>
    <s v="26/11/2019"/>
    <d v="1899-12-30T10:13:25"/>
    <n v="434"/>
    <x v="36"/>
    <x v="1"/>
    <x v="7"/>
    <n v="45.077800000000003"/>
    <n v="-63.546700000000001"/>
    <n v="95"/>
    <b v="1"/>
    <n v="455"/>
    <x v="1"/>
    <x v="1"/>
    <n v="5"/>
    <b v="0"/>
    <x v="1"/>
    <s v="Standard"/>
    <s v="Cash"/>
    <n v="5"/>
    <s v="Rainy"/>
    <s v="Black Friday"/>
    <x v="0"/>
    <b v="1"/>
    <n v="1"/>
    <n v="47.21"/>
    <n v="236.07"/>
    <n v="23.61"/>
    <x v="1"/>
  </r>
  <r>
    <n v="6652"/>
    <s v="12/07/2022"/>
    <d v="1899-12-30T20:05:55"/>
    <n v="273"/>
    <x v="15"/>
    <x v="1"/>
    <x v="4"/>
    <n v="53.760899999999999"/>
    <n v="-98.813900000000004"/>
    <n v="1"/>
    <b v="1"/>
    <n v="268"/>
    <x v="0"/>
    <x v="0"/>
    <n v="2"/>
    <b v="1"/>
    <x v="1"/>
    <s v="Overnight"/>
    <s v="Online Payment"/>
    <n v="4"/>
    <s v="Snowy"/>
    <s v="None"/>
    <x v="0"/>
    <b v="1"/>
    <n v="2"/>
    <n v="55.35"/>
    <n v="110.69"/>
    <n v="0"/>
    <x v="0"/>
  </r>
  <r>
    <n v="6653"/>
    <s v="11/08/2018"/>
    <d v="1899-12-30T21:00:19"/>
    <n v="323"/>
    <x v="39"/>
    <x v="2"/>
    <x v="5"/>
    <n v="52.939900000000002"/>
    <n v="-106.4509"/>
    <n v="7"/>
    <b v="0"/>
    <n v="661"/>
    <x v="3"/>
    <x v="3"/>
    <n v="3"/>
    <b v="1"/>
    <x v="1"/>
    <s v="Overnight"/>
    <s v="Cash"/>
    <n v="3"/>
    <s v="Sunny"/>
    <s v="None"/>
    <x v="0"/>
    <b v="1"/>
    <n v="4"/>
    <n v="29.91"/>
    <n v="89.72"/>
    <n v="0"/>
    <x v="0"/>
  </r>
  <r>
    <n v="6654"/>
    <s v="12/08/2023"/>
    <d v="1899-12-30T14:37:18"/>
    <n v="106"/>
    <x v="22"/>
    <x v="2"/>
    <x v="2"/>
    <n v="46.813099999999999"/>
    <n v="-71.207499999999996"/>
    <n v="15"/>
    <b v="1"/>
    <n v="295"/>
    <x v="0"/>
    <x v="0"/>
    <n v="3"/>
    <b v="1"/>
    <x v="1"/>
    <s v="Standard"/>
    <s v="Online Payment"/>
    <n v="4"/>
    <s v="Sunny"/>
    <s v="None"/>
    <x v="0"/>
    <b v="0"/>
    <n v="3"/>
    <n v="70.760000000000005"/>
    <n v="212.29"/>
    <n v="0"/>
    <x v="0"/>
  </r>
  <r>
    <n v="6655"/>
    <s v="11/02/2021"/>
    <d v="1899-12-30T13:36:54"/>
    <n v="321"/>
    <x v="6"/>
    <x v="1"/>
    <x v="3"/>
    <n v="53.933300000000003"/>
    <n v="-116.5765"/>
    <n v="15"/>
    <b v="1"/>
    <n v="724"/>
    <x v="0"/>
    <x v="0"/>
    <n v="1"/>
    <b v="0"/>
    <x v="0"/>
    <s v="Standard"/>
    <s v="Cash"/>
    <n v="3"/>
    <s v="Rainy"/>
    <s v="None"/>
    <x v="0"/>
    <b v="0"/>
    <n v="4"/>
    <n v="80.430000000000007"/>
    <n v="80.430000000000007"/>
    <n v="0"/>
    <x v="0"/>
  </r>
  <r>
    <n v="6656"/>
    <s v="20/12/2021"/>
    <d v="1899-12-30T02:00:04"/>
    <n v="70"/>
    <x v="11"/>
    <x v="1"/>
    <x v="9"/>
    <n v="54.273099999999999"/>
    <n v="-61.738799999999998"/>
    <n v="14"/>
    <b v="1"/>
    <n v="8"/>
    <x v="3"/>
    <x v="3"/>
    <n v="5"/>
    <b v="1"/>
    <x v="0"/>
    <s v="Express"/>
    <s v="Online Payment"/>
    <n v="2"/>
    <s v="Snowy"/>
    <s v="Black Friday"/>
    <x v="0"/>
    <b v="1"/>
    <n v="4"/>
    <n v="49.7"/>
    <n v="248.5"/>
    <n v="24.85"/>
    <x v="1"/>
  </r>
  <r>
    <n v="6657"/>
    <s v="12/06/2020"/>
    <d v="1899-12-30T10:37:12"/>
    <n v="151"/>
    <x v="52"/>
    <x v="2"/>
    <x v="11"/>
    <n v="63.588799999999999"/>
    <n v="-115.5069"/>
    <n v="8"/>
    <b v="0"/>
    <n v="509"/>
    <x v="4"/>
    <x v="4"/>
    <n v="4"/>
    <b v="0"/>
    <x v="0"/>
    <s v="Overnight"/>
    <s v="Credit Card"/>
    <n v="5"/>
    <s v="Rainy"/>
    <s v="Black Friday"/>
    <x v="0"/>
    <b v="1"/>
    <n v="3"/>
    <n v="36.97"/>
    <n v="147.87"/>
    <n v="14.79"/>
    <x v="1"/>
  </r>
  <r>
    <n v="6658"/>
    <s v="27/11/2022"/>
    <d v="1899-12-30T17:19:09"/>
    <n v="34"/>
    <x v="9"/>
    <x v="2"/>
    <x v="5"/>
    <n v="52.939900000000002"/>
    <n v="-106.4509"/>
    <n v="42"/>
    <b v="1"/>
    <n v="422"/>
    <x v="4"/>
    <x v="4"/>
    <n v="3"/>
    <b v="1"/>
    <x v="0"/>
    <s v="Overnight"/>
    <s v="Debit Card"/>
    <n v="4"/>
    <s v="Sunny"/>
    <s v="Black Friday"/>
    <x v="0"/>
    <b v="1"/>
    <n v="1"/>
    <n v="90.22"/>
    <n v="270.67"/>
    <n v="27.07"/>
    <x v="1"/>
  </r>
  <r>
    <n v="6659"/>
    <s v="12/04/2018"/>
    <d v="1899-12-30T17:32:50"/>
    <n v="380"/>
    <x v="28"/>
    <x v="0"/>
    <x v="4"/>
    <n v="53.760899999999999"/>
    <n v="-98.813900000000004"/>
    <n v="34"/>
    <b v="0"/>
    <n v="421"/>
    <x v="1"/>
    <x v="1"/>
    <n v="5"/>
    <b v="1"/>
    <x v="1"/>
    <s v="Express"/>
    <s v="Debit Card"/>
    <n v="1"/>
    <s v="Snowy"/>
    <s v="Black Friday"/>
    <x v="0"/>
    <b v="0"/>
    <n v="2"/>
    <n v="31.72"/>
    <n v="158.6"/>
    <n v="15.86"/>
    <x v="1"/>
  </r>
  <r>
    <n v="6660"/>
    <s v="11/02/2019"/>
    <d v="1899-12-30T04:50:21"/>
    <n v="237"/>
    <x v="47"/>
    <x v="0"/>
    <x v="5"/>
    <n v="52.939900000000002"/>
    <n v="-106.4509"/>
    <n v="89"/>
    <b v="1"/>
    <n v="512"/>
    <x v="3"/>
    <x v="3"/>
    <n v="5"/>
    <b v="1"/>
    <x v="1"/>
    <s v="Standard"/>
    <s v="Credit Card"/>
    <n v="1"/>
    <s v="Snowy"/>
    <s v="None"/>
    <x v="0"/>
    <b v="1"/>
    <n v="1"/>
    <n v="99.63"/>
    <n v="498.15"/>
    <n v="0"/>
    <x v="0"/>
  </r>
  <r>
    <n v="6661"/>
    <s v="18/12/2022"/>
    <d v="1899-12-30T03:47:49"/>
    <n v="42"/>
    <x v="4"/>
    <x v="2"/>
    <x v="7"/>
    <n v="45.077800000000003"/>
    <n v="-63.546700000000001"/>
    <n v="22"/>
    <b v="1"/>
    <n v="378"/>
    <x v="2"/>
    <x v="2"/>
    <n v="3"/>
    <b v="0"/>
    <x v="1"/>
    <s v="Express"/>
    <s v="Cash"/>
    <n v="3"/>
    <s v="Snowy"/>
    <s v="None"/>
    <x v="0"/>
    <b v="0"/>
    <n v="5"/>
    <n v="59.05"/>
    <n v="177.16"/>
    <n v="0"/>
    <x v="0"/>
  </r>
  <r>
    <n v="6662"/>
    <s v="21/12/2018"/>
    <d v="1899-12-30T09:45:15"/>
    <n v="453"/>
    <x v="45"/>
    <x v="2"/>
    <x v="10"/>
    <n v="64.282300000000006"/>
    <n v="-135"/>
    <n v="31"/>
    <b v="1"/>
    <n v="42"/>
    <x v="4"/>
    <x v="4"/>
    <n v="4"/>
    <b v="0"/>
    <x v="0"/>
    <s v="Standard"/>
    <s v="Credit Card"/>
    <n v="5"/>
    <s v="Sunny"/>
    <s v="Black Friday"/>
    <x v="0"/>
    <b v="1"/>
    <n v="3"/>
    <n v="89.76"/>
    <n v="359.03"/>
    <n v="35.9"/>
    <x v="1"/>
  </r>
  <r>
    <n v="6663"/>
    <s v="21/12/2020"/>
    <d v="1899-12-30T17:16:04"/>
    <n v="285"/>
    <x v="21"/>
    <x v="0"/>
    <x v="6"/>
    <n v="46.565300000000001"/>
    <n v="-66.4619"/>
    <n v="95"/>
    <b v="1"/>
    <n v="117"/>
    <x v="4"/>
    <x v="4"/>
    <n v="4"/>
    <b v="0"/>
    <x v="0"/>
    <s v="Standard"/>
    <s v="Credit Card"/>
    <n v="4"/>
    <s v="Snowy"/>
    <s v="Black Friday"/>
    <x v="0"/>
    <b v="0"/>
    <n v="1"/>
    <n v="85.24"/>
    <n v="340.94"/>
    <n v="34.090000000000003"/>
    <x v="1"/>
  </r>
  <r>
    <n v="6664"/>
    <s v="25/11/2020"/>
    <d v="1899-12-30T05:00:18"/>
    <n v="497"/>
    <x v="10"/>
    <x v="1"/>
    <x v="10"/>
    <n v="64.282300000000006"/>
    <n v="-135"/>
    <n v="37"/>
    <b v="1"/>
    <n v="398"/>
    <x v="1"/>
    <x v="1"/>
    <n v="4"/>
    <b v="1"/>
    <x v="1"/>
    <s v="Standard"/>
    <s v="Online Payment"/>
    <n v="5"/>
    <s v="Rainy"/>
    <s v="Black Friday"/>
    <x v="0"/>
    <b v="1"/>
    <n v="1"/>
    <n v="30.17"/>
    <n v="120.67"/>
    <n v="12.07"/>
    <x v="1"/>
  </r>
  <r>
    <n v="6665"/>
    <s v="15/11/2022"/>
    <d v="1899-12-30T20:57:16"/>
    <n v="454"/>
    <x v="24"/>
    <x v="1"/>
    <x v="5"/>
    <n v="52.939900000000002"/>
    <n v="-106.4509"/>
    <n v="71"/>
    <b v="0"/>
    <n v="850"/>
    <x v="0"/>
    <x v="0"/>
    <n v="3"/>
    <b v="1"/>
    <x v="1"/>
    <s v="Overnight"/>
    <s v="Cash"/>
    <n v="3"/>
    <s v="Sunny"/>
    <s v="None"/>
    <x v="0"/>
    <b v="0"/>
    <n v="5"/>
    <n v="95.54"/>
    <n v="286.62"/>
    <n v="0"/>
    <x v="0"/>
  </r>
  <r>
    <n v="6666"/>
    <s v="12/06/2020"/>
    <d v="1899-12-30T16:09:34"/>
    <n v="30"/>
    <x v="10"/>
    <x v="0"/>
    <x v="12"/>
    <n v="64.248000000000005"/>
    <n v="-84.889600000000002"/>
    <n v="38"/>
    <b v="1"/>
    <n v="115"/>
    <x v="4"/>
    <x v="4"/>
    <n v="5"/>
    <b v="0"/>
    <x v="1"/>
    <s v="Standard"/>
    <s v="Credit Card"/>
    <n v="1"/>
    <s v="Sunny"/>
    <s v="None"/>
    <x v="0"/>
    <b v="1"/>
    <n v="3"/>
    <n v="38.03"/>
    <n v="190.17"/>
    <n v="0"/>
    <x v="0"/>
  </r>
  <r>
    <n v="6667"/>
    <s v="26/12/2020"/>
    <d v="1899-12-30T12:16:13"/>
    <n v="448"/>
    <x v="46"/>
    <x v="1"/>
    <x v="11"/>
    <n v="63.588799999999999"/>
    <n v="-115.5069"/>
    <n v="57"/>
    <b v="1"/>
    <n v="844"/>
    <x v="1"/>
    <x v="1"/>
    <n v="2"/>
    <b v="1"/>
    <x v="0"/>
    <s v="Overnight"/>
    <s v="Debit Card"/>
    <n v="5"/>
    <s v="Sunny"/>
    <s v="Black Friday"/>
    <x v="0"/>
    <b v="1"/>
    <n v="3"/>
    <n v="51.02"/>
    <n v="102.05"/>
    <n v="10.199999999999999"/>
    <x v="1"/>
  </r>
  <r>
    <n v="6668"/>
    <s v="28/12/2018"/>
    <d v="1899-12-30T23:00:21"/>
    <n v="357"/>
    <x v="28"/>
    <x v="0"/>
    <x v="9"/>
    <n v="54.273099999999999"/>
    <n v="-61.738799999999998"/>
    <n v="84"/>
    <b v="0"/>
    <n v="616"/>
    <x v="2"/>
    <x v="2"/>
    <n v="4"/>
    <b v="1"/>
    <x v="1"/>
    <s v="Standard"/>
    <s v="Online Payment"/>
    <n v="1"/>
    <s v="Sunny"/>
    <s v="Black Friday"/>
    <x v="0"/>
    <b v="1"/>
    <n v="5"/>
    <n v="24.1"/>
    <n v="96.41"/>
    <n v="9.64"/>
    <x v="1"/>
  </r>
  <r>
    <n v="6669"/>
    <s v="19/12/2022"/>
    <d v="1899-12-30T08:04:16"/>
    <n v="97"/>
    <x v="18"/>
    <x v="1"/>
    <x v="9"/>
    <n v="54.273099999999999"/>
    <n v="-61.738799999999998"/>
    <n v="86"/>
    <b v="1"/>
    <n v="200"/>
    <x v="1"/>
    <x v="1"/>
    <n v="3"/>
    <b v="1"/>
    <x v="0"/>
    <s v="Overnight"/>
    <s v="Credit Card"/>
    <n v="2"/>
    <s v="Snowy"/>
    <s v="Black Friday"/>
    <x v="0"/>
    <b v="0"/>
    <n v="2"/>
    <n v="33.47"/>
    <n v="100.42"/>
    <n v="10.039999999999999"/>
    <x v="1"/>
  </r>
  <r>
    <n v="6670"/>
    <s v="12/06/2022"/>
    <d v="1899-12-30T01:15:52"/>
    <n v="22"/>
    <x v="48"/>
    <x v="1"/>
    <x v="4"/>
    <n v="53.760899999999999"/>
    <n v="-98.813900000000004"/>
    <n v="25"/>
    <b v="1"/>
    <n v="249"/>
    <x v="4"/>
    <x v="4"/>
    <n v="1"/>
    <b v="1"/>
    <x v="1"/>
    <s v="Express"/>
    <s v="Cash"/>
    <n v="1"/>
    <s v="Sunny"/>
    <s v="None"/>
    <x v="0"/>
    <b v="1"/>
    <n v="1"/>
    <n v="76.88"/>
    <n v="76.88"/>
    <n v="0"/>
    <x v="0"/>
  </r>
  <r>
    <n v="6671"/>
    <s v="27/12/2022"/>
    <d v="1899-12-30T01:26:34"/>
    <n v="145"/>
    <x v="39"/>
    <x v="0"/>
    <x v="11"/>
    <n v="63.588799999999999"/>
    <n v="-115.5069"/>
    <n v="51"/>
    <b v="1"/>
    <n v="191"/>
    <x v="1"/>
    <x v="1"/>
    <n v="1"/>
    <b v="0"/>
    <x v="1"/>
    <s v="Express"/>
    <s v="Debit Card"/>
    <n v="4"/>
    <s v="Rainy"/>
    <s v="None"/>
    <x v="0"/>
    <b v="1"/>
    <n v="1"/>
    <n v="45.83"/>
    <n v="45.83"/>
    <n v="0"/>
    <x v="0"/>
  </r>
  <r>
    <n v="6672"/>
    <s v="12/03/2018"/>
    <d v="1899-12-30T10:50:56"/>
    <n v="381"/>
    <x v="46"/>
    <x v="2"/>
    <x v="9"/>
    <n v="54.273099999999999"/>
    <n v="-61.738799999999998"/>
    <n v="70"/>
    <b v="1"/>
    <n v="634"/>
    <x v="0"/>
    <x v="0"/>
    <n v="2"/>
    <b v="0"/>
    <x v="1"/>
    <s v="Overnight"/>
    <s v="Online Payment"/>
    <n v="1"/>
    <s v="Snowy"/>
    <s v="None"/>
    <x v="0"/>
    <b v="0"/>
    <n v="5"/>
    <n v="90.41"/>
    <n v="180.83"/>
    <n v="0"/>
    <x v="0"/>
  </r>
  <r>
    <n v="6673"/>
    <s v="25/11/2021"/>
    <d v="1899-12-30T10:54:27"/>
    <n v="210"/>
    <x v="0"/>
    <x v="1"/>
    <x v="7"/>
    <n v="45.077800000000003"/>
    <n v="-63.546700000000001"/>
    <n v="49"/>
    <b v="1"/>
    <n v="311"/>
    <x v="0"/>
    <x v="0"/>
    <n v="3"/>
    <b v="1"/>
    <x v="0"/>
    <s v="Express"/>
    <s v="Debit Card"/>
    <n v="4"/>
    <s v="Sunny"/>
    <s v="Black Friday"/>
    <x v="0"/>
    <b v="1"/>
    <n v="1"/>
    <n v="12.96"/>
    <n v="38.880000000000003"/>
    <n v="3.89"/>
    <x v="1"/>
  </r>
  <r>
    <n v="6674"/>
    <s v="12/12/2022"/>
    <d v="1899-12-30T02:40:33"/>
    <n v="433"/>
    <x v="40"/>
    <x v="0"/>
    <x v="4"/>
    <n v="53.760899999999999"/>
    <n v="-98.813900000000004"/>
    <n v="13"/>
    <b v="0"/>
    <n v="164"/>
    <x v="2"/>
    <x v="2"/>
    <n v="5"/>
    <b v="1"/>
    <x v="1"/>
    <s v="Overnight"/>
    <s v="Cash"/>
    <n v="5"/>
    <s v="Rainy"/>
    <s v="Black Friday"/>
    <x v="0"/>
    <b v="0"/>
    <n v="1"/>
    <n v="39.03"/>
    <n v="195.17"/>
    <n v="19.52"/>
    <x v="1"/>
  </r>
  <r>
    <n v="6675"/>
    <s v="11/11/2023"/>
    <d v="1899-12-30T14:58:53"/>
    <n v="370"/>
    <x v="5"/>
    <x v="1"/>
    <x v="9"/>
    <n v="54.273099999999999"/>
    <n v="-61.738799999999998"/>
    <n v="78"/>
    <b v="1"/>
    <n v="612"/>
    <x v="0"/>
    <x v="0"/>
    <n v="1"/>
    <b v="1"/>
    <x v="0"/>
    <s v="Express"/>
    <s v="Online Payment"/>
    <n v="2"/>
    <s v="Sunny"/>
    <s v="Black Friday"/>
    <x v="0"/>
    <b v="1"/>
    <n v="5"/>
    <n v="71.48"/>
    <n v="71.48"/>
    <n v="7.15"/>
    <x v="1"/>
  </r>
  <r>
    <n v="6676"/>
    <s v="20/12/2022"/>
    <d v="1899-12-30T20:45:40"/>
    <n v="404"/>
    <x v="16"/>
    <x v="1"/>
    <x v="1"/>
    <n v="53.726700000000001"/>
    <n v="-127.6476"/>
    <n v="66"/>
    <b v="1"/>
    <n v="650"/>
    <x v="0"/>
    <x v="0"/>
    <n v="4"/>
    <b v="1"/>
    <x v="1"/>
    <s v="Express"/>
    <s v="Cash"/>
    <n v="4"/>
    <s v="Rainy"/>
    <s v="Christmas Market"/>
    <x v="1"/>
    <b v="1"/>
    <n v="3"/>
    <n v="54.6"/>
    <n v="218.42"/>
    <n v="0"/>
    <x v="0"/>
  </r>
  <r>
    <n v="6677"/>
    <s v="11/02/2018"/>
    <d v="1899-12-30T07:07:34"/>
    <n v="383"/>
    <x v="41"/>
    <x v="0"/>
    <x v="10"/>
    <n v="64.282300000000006"/>
    <n v="-135"/>
    <n v="2"/>
    <b v="1"/>
    <n v="711"/>
    <x v="2"/>
    <x v="2"/>
    <n v="3"/>
    <b v="1"/>
    <x v="0"/>
    <s v="Express"/>
    <s v="Cash"/>
    <n v="5"/>
    <s v="Sunny"/>
    <s v="Black Friday"/>
    <x v="0"/>
    <b v="1"/>
    <n v="5"/>
    <n v="10.130000000000001"/>
    <n v="30.4"/>
    <n v="3.04"/>
    <x v="1"/>
  </r>
  <r>
    <n v="6678"/>
    <s v="21/12/2020"/>
    <d v="1899-12-30T15:05:41"/>
    <n v="406"/>
    <x v="21"/>
    <x v="2"/>
    <x v="4"/>
    <n v="53.760899999999999"/>
    <n v="-98.813900000000004"/>
    <n v="67"/>
    <b v="1"/>
    <n v="294"/>
    <x v="0"/>
    <x v="0"/>
    <n v="4"/>
    <b v="0"/>
    <x v="1"/>
    <s v="Standard"/>
    <s v="Cash"/>
    <n v="1"/>
    <s v="Rainy"/>
    <s v="Black Friday"/>
    <x v="0"/>
    <b v="1"/>
    <n v="3"/>
    <n v="98.81"/>
    <n v="395.23"/>
    <n v="39.520000000000003"/>
    <x v="1"/>
  </r>
  <r>
    <n v="6679"/>
    <s v="11/05/2021"/>
    <d v="1899-12-30T02:10:41"/>
    <n v="22"/>
    <x v="7"/>
    <x v="0"/>
    <x v="1"/>
    <n v="53.726700000000001"/>
    <n v="-127.6476"/>
    <n v="47"/>
    <b v="1"/>
    <n v="627"/>
    <x v="1"/>
    <x v="1"/>
    <n v="4"/>
    <b v="1"/>
    <x v="1"/>
    <s v="Express"/>
    <s v="Online Payment"/>
    <n v="1"/>
    <s v="Sunny"/>
    <s v="None"/>
    <x v="0"/>
    <b v="0"/>
    <n v="2"/>
    <n v="92.95"/>
    <n v="371.8"/>
    <n v="0"/>
    <x v="0"/>
  </r>
  <r>
    <n v="6680"/>
    <s v="11/09/2020"/>
    <d v="1899-12-30T07:27:18"/>
    <n v="298"/>
    <x v="2"/>
    <x v="2"/>
    <x v="9"/>
    <n v="54.273099999999999"/>
    <n v="-61.738799999999998"/>
    <n v="30"/>
    <b v="1"/>
    <n v="313"/>
    <x v="1"/>
    <x v="1"/>
    <n v="5"/>
    <b v="1"/>
    <x v="0"/>
    <s v="Overnight"/>
    <s v="Debit Card"/>
    <n v="1"/>
    <s v="Rainy"/>
    <s v="Christmas Market"/>
    <x v="1"/>
    <b v="1"/>
    <n v="2"/>
    <n v="18.21"/>
    <n v="91.03"/>
    <n v="0"/>
    <x v="0"/>
  </r>
  <r>
    <n v="6681"/>
    <s v="21/12/2020"/>
    <d v="1899-12-30T17:57:31"/>
    <n v="124"/>
    <x v="3"/>
    <x v="2"/>
    <x v="5"/>
    <n v="52.939900000000002"/>
    <n v="-106.4509"/>
    <n v="87"/>
    <b v="1"/>
    <n v="518"/>
    <x v="4"/>
    <x v="4"/>
    <n v="2"/>
    <b v="1"/>
    <x v="0"/>
    <s v="Standard"/>
    <s v="Debit Card"/>
    <n v="1"/>
    <s v="Rainy"/>
    <s v="None"/>
    <x v="0"/>
    <b v="0"/>
    <n v="4"/>
    <n v="64.44"/>
    <n v="128.87"/>
    <n v="0"/>
    <x v="0"/>
  </r>
  <r>
    <n v="6682"/>
    <s v="21/11/2022"/>
    <d v="1899-12-30T14:11:45"/>
    <n v="81"/>
    <x v="50"/>
    <x v="1"/>
    <x v="7"/>
    <n v="45.077800000000003"/>
    <n v="-63.546700000000001"/>
    <n v="87"/>
    <b v="1"/>
    <n v="800"/>
    <x v="2"/>
    <x v="2"/>
    <n v="5"/>
    <b v="1"/>
    <x v="1"/>
    <s v="Express"/>
    <s v="Credit Card"/>
    <n v="5"/>
    <s v="Snowy"/>
    <s v="None"/>
    <x v="0"/>
    <b v="0"/>
    <n v="1"/>
    <n v="89.94"/>
    <n v="449.68"/>
    <n v="0"/>
    <x v="0"/>
  </r>
  <r>
    <n v="6683"/>
    <s v="19/11/2022"/>
    <d v="1899-12-30T05:54:25"/>
    <n v="445"/>
    <x v="35"/>
    <x v="1"/>
    <x v="9"/>
    <n v="54.273099999999999"/>
    <n v="-61.738799999999998"/>
    <n v="17"/>
    <b v="1"/>
    <n v="368"/>
    <x v="3"/>
    <x v="3"/>
    <n v="2"/>
    <b v="1"/>
    <x v="1"/>
    <s v="Standard"/>
    <s v="Online Payment"/>
    <n v="3"/>
    <s v="Snowy"/>
    <s v="None"/>
    <x v="0"/>
    <b v="0"/>
    <n v="4"/>
    <n v="55.57"/>
    <n v="111.15"/>
    <n v="0"/>
    <x v="0"/>
  </r>
  <r>
    <n v="6684"/>
    <s v="11/03/2022"/>
    <d v="1899-12-30T20:31:24"/>
    <n v="494"/>
    <x v="29"/>
    <x v="2"/>
    <x v="6"/>
    <n v="46.565300000000001"/>
    <n v="-66.4619"/>
    <n v="48"/>
    <b v="1"/>
    <n v="865"/>
    <x v="3"/>
    <x v="3"/>
    <n v="5"/>
    <b v="0"/>
    <x v="0"/>
    <s v="Standard"/>
    <s v="Debit Card"/>
    <n v="5"/>
    <s v="Rainy"/>
    <s v="Christmas Market"/>
    <x v="1"/>
    <b v="1"/>
    <n v="3"/>
    <n v="62.72"/>
    <n v="313.58"/>
    <n v="0"/>
    <x v="0"/>
  </r>
  <r>
    <n v="6685"/>
    <s v="19/11/2022"/>
    <d v="1899-12-30T02:33:59"/>
    <n v="415"/>
    <x v="12"/>
    <x v="1"/>
    <x v="0"/>
    <n v="51.253799999999998"/>
    <n v="-85.3232"/>
    <n v="22"/>
    <b v="1"/>
    <n v="160"/>
    <x v="4"/>
    <x v="4"/>
    <n v="1"/>
    <b v="1"/>
    <x v="1"/>
    <s v="Overnight"/>
    <s v="Cash"/>
    <n v="1"/>
    <s v="Sunny"/>
    <s v="Christmas Market"/>
    <x v="1"/>
    <b v="0"/>
    <n v="2"/>
    <n v="15.02"/>
    <n v="15.02"/>
    <n v="0"/>
    <x v="0"/>
  </r>
  <r>
    <n v="6686"/>
    <s v="11/04/2020"/>
    <d v="1899-12-30T15:46:35"/>
    <n v="65"/>
    <x v="30"/>
    <x v="0"/>
    <x v="6"/>
    <n v="46.565300000000001"/>
    <n v="-66.4619"/>
    <n v="45"/>
    <b v="1"/>
    <n v="890"/>
    <x v="4"/>
    <x v="4"/>
    <n v="5"/>
    <b v="1"/>
    <x v="1"/>
    <s v="Express"/>
    <s v="Credit Card"/>
    <n v="5"/>
    <s v="Rainy"/>
    <s v="Black Friday"/>
    <x v="0"/>
    <b v="1"/>
    <n v="5"/>
    <n v="29.58"/>
    <n v="147.91999999999999"/>
    <n v="14.79"/>
    <x v="1"/>
  </r>
  <r>
    <n v="6687"/>
    <s v="12/05/2018"/>
    <d v="1899-12-30T14:01:49"/>
    <n v="211"/>
    <x v="29"/>
    <x v="2"/>
    <x v="7"/>
    <n v="45.077800000000003"/>
    <n v="-63.546700000000001"/>
    <n v="86"/>
    <b v="0"/>
    <n v="286"/>
    <x v="4"/>
    <x v="4"/>
    <n v="4"/>
    <b v="0"/>
    <x v="0"/>
    <s v="Overnight"/>
    <s v="Online Payment"/>
    <n v="2"/>
    <s v="Sunny"/>
    <s v="None"/>
    <x v="0"/>
    <b v="1"/>
    <n v="3"/>
    <n v="34.03"/>
    <n v="136.11000000000001"/>
    <n v="0"/>
    <x v="0"/>
  </r>
  <r>
    <n v="6688"/>
    <s v="23/11/2018"/>
    <d v="1899-12-30T20:06:12"/>
    <n v="13"/>
    <x v="31"/>
    <x v="0"/>
    <x v="12"/>
    <n v="64.248000000000005"/>
    <n v="-84.889600000000002"/>
    <n v="50"/>
    <b v="0"/>
    <n v="712"/>
    <x v="1"/>
    <x v="1"/>
    <n v="5"/>
    <b v="0"/>
    <x v="0"/>
    <s v="Express"/>
    <s v="Credit Card"/>
    <n v="1"/>
    <s v="Rainy"/>
    <s v="Black Friday"/>
    <x v="0"/>
    <b v="0"/>
    <n v="1"/>
    <n v="79.849999999999994"/>
    <n v="399.26"/>
    <n v="39.93"/>
    <x v="1"/>
  </r>
  <r>
    <n v="6689"/>
    <s v="24/11/2020"/>
    <d v="1899-12-30T17:14:13"/>
    <n v="392"/>
    <x v="13"/>
    <x v="0"/>
    <x v="11"/>
    <n v="63.588799999999999"/>
    <n v="-115.5069"/>
    <n v="94"/>
    <b v="0"/>
    <n v="418"/>
    <x v="4"/>
    <x v="4"/>
    <n v="3"/>
    <b v="0"/>
    <x v="1"/>
    <s v="Express"/>
    <s v="Cash"/>
    <n v="5"/>
    <s v="Snowy"/>
    <s v="Black Friday"/>
    <x v="0"/>
    <b v="0"/>
    <n v="1"/>
    <n v="47.26"/>
    <n v="141.78"/>
    <n v="14.18"/>
    <x v="1"/>
  </r>
  <r>
    <n v="6690"/>
    <s v="16/11/2018"/>
    <d v="1899-12-30T00:39:11"/>
    <n v="113"/>
    <x v="40"/>
    <x v="2"/>
    <x v="2"/>
    <n v="46.813099999999999"/>
    <n v="-71.207499999999996"/>
    <n v="35"/>
    <b v="0"/>
    <n v="825"/>
    <x v="0"/>
    <x v="0"/>
    <n v="1"/>
    <b v="1"/>
    <x v="0"/>
    <s v="Express"/>
    <s v="Debit Card"/>
    <n v="4"/>
    <s v="Rainy"/>
    <s v="None"/>
    <x v="0"/>
    <b v="1"/>
    <n v="5"/>
    <n v="42.75"/>
    <n v="42.75"/>
    <n v="0"/>
    <x v="0"/>
  </r>
  <r>
    <n v="6691"/>
    <s v="20/11/2018"/>
    <d v="1899-12-30T02:13:00"/>
    <n v="115"/>
    <x v="49"/>
    <x v="0"/>
    <x v="3"/>
    <n v="53.933300000000003"/>
    <n v="-116.5765"/>
    <n v="54"/>
    <b v="0"/>
    <n v="833"/>
    <x v="1"/>
    <x v="1"/>
    <n v="5"/>
    <b v="0"/>
    <x v="0"/>
    <s v="Overnight"/>
    <s v="Debit Card"/>
    <n v="5"/>
    <s v="Snowy"/>
    <s v="Black Friday"/>
    <x v="0"/>
    <b v="0"/>
    <n v="3"/>
    <n v="94.6"/>
    <n v="473"/>
    <n v="47.3"/>
    <x v="1"/>
  </r>
  <r>
    <n v="6692"/>
    <s v="24/11/2018"/>
    <d v="1899-12-30T19:53:22"/>
    <n v="301"/>
    <x v="34"/>
    <x v="2"/>
    <x v="9"/>
    <n v="54.273099999999999"/>
    <n v="-61.738799999999998"/>
    <n v="31"/>
    <b v="0"/>
    <n v="562"/>
    <x v="1"/>
    <x v="1"/>
    <n v="3"/>
    <b v="1"/>
    <x v="1"/>
    <s v="Standard"/>
    <s v="Online Payment"/>
    <n v="1"/>
    <s v="Sunny"/>
    <s v="Black Friday"/>
    <x v="0"/>
    <b v="1"/>
    <n v="4"/>
    <n v="22.39"/>
    <n v="67.17"/>
    <n v="6.72"/>
    <x v="1"/>
  </r>
  <r>
    <n v="6693"/>
    <s v="18/12/2018"/>
    <d v="1899-12-30T22:48:30"/>
    <n v="261"/>
    <x v="40"/>
    <x v="0"/>
    <x v="0"/>
    <n v="51.253799999999998"/>
    <n v="-85.3232"/>
    <n v="63"/>
    <b v="0"/>
    <n v="602"/>
    <x v="4"/>
    <x v="4"/>
    <n v="5"/>
    <b v="1"/>
    <x v="1"/>
    <s v="Standard"/>
    <s v="Online Payment"/>
    <n v="1"/>
    <s v="Snowy"/>
    <s v="Black Friday"/>
    <x v="0"/>
    <b v="1"/>
    <n v="1"/>
    <n v="93.57"/>
    <n v="467.85"/>
    <n v="46.79"/>
    <x v="1"/>
  </r>
  <r>
    <n v="6694"/>
    <s v="11/05/2021"/>
    <d v="1899-12-30T05:40:07"/>
    <n v="312"/>
    <x v="8"/>
    <x v="0"/>
    <x v="0"/>
    <n v="51.253799999999998"/>
    <n v="-85.3232"/>
    <n v="66"/>
    <b v="0"/>
    <n v="237"/>
    <x v="3"/>
    <x v="3"/>
    <n v="3"/>
    <b v="0"/>
    <x v="0"/>
    <s v="Express"/>
    <s v="Online Payment"/>
    <n v="3"/>
    <s v="Rainy"/>
    <s v="Christmas Market"/>
    <x v="1"/>
    <b v="0"/>
    <n v="3"/>
    <n v="67.02"/>
    <n v="201.07"/>
    <n v="0"/>
    <x v="0"/>
  </r>
  <r>
    <n v="6695"/>
    <s v="12/04/2018"/>
    <d v="1899-12-30T22:14:22"/>
    <n v="27"/>
    <x v="15"/>
    <x v="1"/>
    <x v="12"/>
    <n v="64.248000000000005"/>
    <n v="-84.889600000000002"/>
    <n v="75"/>
    <b v="0"/>
    <n v="954"/>
    <x v="2"/>
    <x v="2"/>
    <n v="4"/>
    <b v="1"/>
    <x v="0"/>
    <s v="Overnight"/>
    <s v="Debit Card"/>
    <n v="5"/>
    <s v="Snowy"/>
    <s v="None"/>
    <x v="0"/>
    <b v="1"/>
    <n v="2"/>
    <n v="59.72"/>
    <n v="238.86"/>
    <n v="0"/>
    <x v="0"/>
  </r>
  <r>
    <n v="6696"/>
    <s v="12/03/2021"/>
    <d v="1899-12-30T12:45:08"/>
    <n v="414"/>
    <x v="28"/>
    <x v="1"/>
    <x v="2"/>
    <n v="46.813099999999999"/>
    <n v="-71.207499999999996"/>
    <n v="78"/>
    <b v="1"/>
    <n v="401"/>
    <x v="0"/>
    <x v="0"/>
    <n v="3"/>
    <b v="1"/>
    <x v="1"/>
    <s v="Overnight"/>
    <s v="Debit Card"/>
    <n v="2"/>
    <s v="Snowy"/>
    <s v="None"/>
    <x v="0"/>
    <b v="1"/>
    <n v="2"/>
    <n v="23.44"/>
    <n v="70.33"/>
    <n v="0"/>
    <x v="0"/>
  </r>
  <r>
    <n v="6697"/>
    <s v="12/01/2022"/>
    <d v="1899-12-30T05:29:15"/>
    <n v="108"/>
    <x v="49"/>
    <x v="2"/>
    <x v="7"/>
    <n v="45.077800000000003"/>
    <n v="-63.546700000000001"/>
    <n v="98"/>
    <b v="0"/>
    <n v="887"/>
    <x v="2"/>
    <x v="2"/>
    <n v="4"/>
    <b v="1"/>
    <x v="0"/>
    <s v="Overnight"/>
    <s v="Credit Card"/>
    <n v="5"/>
    <s v="Rainy"/>
    <s v="None"/>
    <x v="0"/>
    <b v="1"/>
    <n v="4"/>
    <n v="63.22"/>
    <n v="252.9"/>
    <n v="0"/>
    <x v="0"/>
  </r>
  <r>
    <n v="6698"/>
    <s v="22/12/2018"/>
    <d v="1899-12-30T02:45:36"/>
    <n v="366"/>
    <x v="11"/>
    <x v="0"/>
    <x v="11"/>
    <n v="63.588799999999999"/>
    <n v="-115.5069"/>
    <n v="34"/>
    <b v="0"/>
    <n v="548"/>
    <x v="3"/>
    <x v="3"/>
    <n v="4"/>
    <b v="1"/>
    <x v="1"/>
    <s v="Express"/>
    <s v="Debit Card"/>
    <n v="2"/>
    <s v="Sunny"/>
    <s v="Black Friday"/>
    <x v="0"/>
    <b v="0"/>
    <n v="5"/>
    <n v="85.48"/>
    <n v="341.93"/>
    <n v="34.19"/>
    <x v="1"/>
  </r>
  <r>
    <n v="6699"/>
    <s v="17/12/2018"/>
    <d v="1899-12-30T05:09:29"/>
    <n v="63"/>
    <x v="35"/>
    <x v="2"/>
    <x v="12"/>
    <n v="64.248000000000005"/>
    <n v="-84.889600000000002"/>
    <n v="15"/>
    <b v="0"/>
    <n v="116"/>
    <x v="1"/>
    <x v="1"/>
    <n v="3"/>
    <b v="0"/>
    <x v="1"/>
    <s v="Express"/>
    <s v="Online Payment"/>
    <n v="5"/>
    <s v="Snowy"/>
    <s v="Black Friday"/>
    <x v="0"/>
    <b v="1"/>
    <n v="5"/>
    <n v="46.52"/>
    <n v="139.55000000000001"/>
    <n v="13.96"/>
    <x v="1"/>
  </r>
  <r>
    <n v="6700"/>
    <s v="24/11/2020"/>
    <d v="1899-12-30T17:44:01"/>
    <n v="121"/>
    <x v="42"/>
    <x v="2"/>
    <x v="9"/>
    <n v="54.273099999999999"/>
    <n v="-61.738799999999998"/>
    <n v="60"/>
    <b v="0"/>
    <n v="884"/>
    <x v="2"/>
    <x v="2"/>
    <n v="3"/>
    <b v="1"/>
    <x v="1"/>
    <s v="Express"/>
    <s v="Debit Card"/>
    <n v="4"/>
    <s v="Sunny"/>
    <s v="Black Friday"/>
    <x v="0"/>
    <b v="1"/>
    <n v="3"/>
    <n v="84.9"/>
    <n v="254.71"/>
    <n v="25.47"/>
    <x v="1"/>
  </r>
  <r>
    <n v="6701"/>
    <s v="14/12/2019"/>
    <d v="1899-12-30T04:14:24"/>
    <n v="210"/>
    <x v="42"/>
    <x v="1"/>
    <x v="11"/>
    <n v="63.588799999999999"/>
    <n v="-115.5069"/>
    <n v="76"/>
    <b v="0"/>
    <n v="234"/>
    <x v="3"/>
    <x v="3"/>
    <n v="3"/>
    <b v="0"/>
    <x v="0"/>
    <s v="Overnight"/>
    <s v="Online Payment"/>
    <n v="2"/>
    <s v="Sunny"/>
    <s v="Black Friday"/>
    <x v="0"/>
    <b v="1"/>
    <n v="3"/>
    <n v="23.04"/>
    <n v="69.13"/>
    <n v="6.91"/>
    <x v="1"/>
  </r>
  <r>
    <n v="6702"/>
    <s v="22/12/2020"/>
    <d v="1899-12-30T18:21:27"/>
    <n v="193"/>
    <x v="12"/>
    <x v="2"/>
    <x v="3"/>
    <n v="53.933300000000003"/>
    <n v="-116.5765"/>
    <n v="1"/>
    <b v="0"/>
    <n v="511"/>
    <x v="4"/>
    <x v="4"/>
    <n v="3"/>
    <b v="0"/>
    <x v="1"/>
    <s v="Express"/>
    <s v="Cash"/>
    <n v="2"/>
    <s v="Sunny"/>
    <s v="Christmas Market"/>
    <x v="1"/>
    <b v="0"/>
    <n v="2"/>
    <n v="28.07"/>
    <n v="84.21"/>
    <n v="0"/>
    <x v="0"/>
  </r>
  <r>
    <n v="6703"/>
    <s v="12/09/2019"/>
    <d v="1899-12-30T23:38:33"/>
    <n v="395"/>
    <x v="30"/>
    <x v="1"/>
    <x v="7"/>
    <n v="45.077800000000003"/>
    <n v="-63.546700000000001"/>
    <n v="86"/>
    <b v="0"/>
    <n v="283"/>
    <x v="1"/>
    <x v="1"/>
    <n v="3"/>
    <b v="0"/>
    <x v="0"/>
    <s v="Overnight"/>
    <s v="Credit Card"/>
    <n v="3"/>
    <s v="Snowy"/>
    <s v="Black Friday"/>
    <x v="0"/>
    <b v="0"/>
    <n v="1"/>
    <n v="44.26"/>
    <n v="132.78"/>
    <n v="13.28"/>
    <x v="1"/>
  </r>
  <r>
    <n v="6704"/>
    <s v="16/11/2023"/>
    <d v="1899-12-30T22:38:51"/>
    <n v="50"/>
    <x v="22"/>
    <x v="2"/>
    <x v="10"/>
    <n v="64.282300000000006"/>
    <n v="-135"/>
    <n v="79"/>
    <b v="0"/>
    <n v="442"/>
    <x v="4"/>
    <x v="4"/>
    <n v="1"/>
    <b v="0"/>
    <x v="1"/>
    <s v="Express"/>
    <s v="Credit Card"/>
    <n v="1"/>
    <s v="Snowy"/>
    <s v="Christmas Market"/>
    <x v="1"/>
    <b v="0"/>
    <n v="1"/>
    <n v="73.83"/>
    <n v="73.83"/>
    <n v="0"/>
    <x v="0"/>
  </r>
  <r>
    <n v="6705"/>
    <s v="12/09/2018"/>
    <d v="1899-12-30T07:31:03"/>
    <n v="394"/>
    <x v="13"/>
    <x v="1"/>
    <x v="9"/>
    <n v="54.273099999999999"/>
    <n v="-61.738799999999998"/>
    <n v="85"/>
    <b v="0"/>
    <n v="28"/>
    <x v="4"/>
    <x v="4"/>
    <n v="3"/>
    <b v="0"/>
    <x v="0"/>
    <s v="Standard"/>
    <s v="Online Payment"/>
    <n v="4"/>
    <s v="Sunny"/>
    <s v="None"/>
    <x v="0"/>
    <b v="1"/>
    <n v="3"/>
    <n v="37.43"/>
    <n v="112.28"/>
    <n v="0"/>
    <x v="0"/>
  </r>
  <r>
    <n v="6706"/>
    <s v="31/12/2021"/>
    <d v="1899-12-30T20:06:10"/>
    <n v="369"/>
    <x v="19"/>
    <x v="2"/>
    <x v="5"/>
    <n v="52.939900000000002"/>
    <n v="-106.4509"/>
    <n v="82"/>
    <b v="1"/>
    <n v="79"/>
    <x v="1"/>
    <x v="1"/>
    <n v="4"/>
    <b v="1"/>
    <x v="1"/>
    <s v="Standard"/>
    <s v="Online Payment"/>
    <n v="4"/>
    <s v="Sunny"/>
    <s v="None"/>
    <x v="0"/>
    <b v="0"/>
    <n v="5"/>
    <n v="21.99"/>
    <n v="87.95"/>
    <n v="0"/>
    <x v="0"/>
  </r>
  <r>
    <n v="6707"/>
    <s v="12/03/2021"/>
    <d v="1899-12-30T00:13:17"/>
    <n v="294"/>
    <x v="50"/>
    <x v="2"/>
    <x v="1"/>
    <n v="53.726700000000001"/>
    <n v="-127.6476"/>
    <n v="54"/>
    <b v="0"/>
    <n v="909"/>
    <x v="1"/>
    <x v="1"/>
    <n v="5"/>
    <b v="1"/>
    <x v="1"/>
    <s v="Standard"/>
    <s v="Credit Card"/>
    <n v="4"/>
    <s v="Rainy"/>
    <s v="Black Friday"/>
    <x v="0"/>
    <b v="1"/>
    <n v="3"/>
    <n v="42.47"/>
    <n v="212.37"/>
    <n v="21.24"/>
    <x v="1"/>
  </r>
  <r>
    <n v="6708"/>
    <s v="11/01/2018"/>
    <d v="1899-12-30T15:30:09"/>
    <n v="51"/>
    <x v="3"/>
    <x v="1"/>
    <x v="6"/>
    <n v="46.565300000000001"/>
    <n v="-66.4619"/>
    <n v="10"/>
    <b v="0"/>
    <n v="968"/>
    <x v="1"/>
    <x v="1"/>
    <n v="4"/>
    <b v="0"/>
    <x v="1"/>
    <s v="Overnight"/>
    <s v="Debit Card"/>
    <n v="5"/>
    <s v="Sunny"/>
    <s v="Christmas Market"/>
    <x v="1"/>
    <b v="1"/>
    <n v="1"/>
    <n v="74.209999999999994"/>
    <n v="296.86"/>
    <n v="0"/>
    <x v="0"/>
  </r>
  <r>
    <n v="6709"/>
    <s v="12/10/2018"/>
    <d v="1899-12-30T12:35:43"/>
    <n v="179"/>
    <x v="10"/>
    <x v="0"/>
    <x v="10"/>
    <n v="64.282300000000006"/>
    <n v="-135"/>
    <n v="3"/>
    <b v="0"/>
    <n v="996"/>
    <x v="1"/>
    <x v="1"/>
    <n v="5"/>
    <b v="1"/>
    <x v="0"/>
    <s v="Express"/>
    <s v="Cash"/>
    <n v="5"/>
    <s v="Sunny"/>
    <s v="None"/>
    <x v="0"/>
    <b v="0"/>
    <n v="2"/>
    <n v="31.45"/>
    <n v="157.22999999999999"/>
    <n v="0"/>
    <x v="0"/>
  </r>
  <r>
    <n v="6710"/>
    <s v="15/11/2023"/>
    <d v="1899-12-30T08:28:28"/>
    <n v="308"/>
    <x v="23"/>
    <x v="2"/>
    <x v="11"/>
    <n v="63.588799999999999"/>
    <n v="-115.5069"/>
    <n v="63"/>
    <b v="1"/>
    <n v="506"/>
    <x v="1"/>
    <x v="1"/>
    <n v="2"/>
    <b v="1"/>
    <x v="1"/>
    <s v="Standard"/>
    <s v="Cash"/>
    <n v="4"/>
    <s v="Snowy"/>
    <s v="Christmas Market"/>
    <x v="1"/>
    <b v="0"/>
    <n v="4"/>
    <n v="43.67"/>
    <n v="87.34"/>
    <n v="0"/>
    <x v="0"/>
  </r>
  <r>
    <n v="6711"/>
    <s v="29/12/2021"/>
    <d v="1899-12-30T06:15:49"/>
    <n v="158"/>
    <x v="40"/>
    <x v="0"/>
    <x v="1"/>
    <n v="53.726700000000001"/>
    <n v="-127.6476"/>
    <n v="52"/>
    <b v="1"/>
    <n v="708"/>
    <x v="0"/>
    <x v="0"/>
    <n v="1"/>
    <b v="0"/>
    <x v="1"/>
    <s v="Standard"/>
    <s v="Credit Card"/>
    <n v="4"/>
    <s v="Sunny"/>
    <s v="Christmas Market"/>
    <x v="1"/>
    <b v="0"/>
    <n v="2"/>
    <n v="94.68"/>
    <n v="94.68"/>
    <n v="0"/>
    <x v="0"/>
  </r>
  <r>
    <n v="6712"/>
    <s v="16/11/2018"/>
    <d v="1899-12-30T18:03:57"/>
    <n v="111"/>
    <x v="18"/>
    <x v="1"/>
    <x v="4"/>
    <n v="53.760899999999999"/>
    <n v="-98.813900000000004"/>
    <n v="58"/>
    <b v="1"/>
    <n v="228"/>
    <x v="4"/>
    <x v="4"/>
    <n v="5"/>
    <b v="0"/>
    <x v="1"/>
    <s v="Express"/>
    <s v="Online Payment"/>
    <n v="1"/>
    <s v="Rainy"/>
    <s v="None"/>
    <x v="0"/>
    <b v="0"/>
    <n v="5"/>
    <n v="27.83"/>
    <n v="139.16"/>
    <n v="0"/>
    <x v="0"/>
  </r>
  <r>
    <n v="6713"/>
    <s v="29/11/2018"/>
    <d v="1899-12-30T17:37:31"/>
    <n v="480"/>
    <x v="13"/>
    <x v="1"/>
    <x v="4"/>
    <n v="53.760899999999999"/>
    <n v="-98.813900000000004"/>
    <n v="90"/>
    <b v="0"/>
    <n v="677"/>
    <x v="3"/>
    <x v="3"/>
    <n v="2"/>
    <b v="0"/>
    <x v="0"/>
    <s v="Express"/>
    <s v="Credit Card"/>
    <n v="1"/>
    <s v="Snowy"/>
    <s v="Black Friday"/>
    <x v="0"/>
    <b v="0"/>
    <n v="3"/>
    <n v="88.65"/>
    <n v="177.29"/>
    <n v="17.73"/>
    <x v="1"/>
  </r>
  <r>
    <n v="6714"/>
    <s v="11/09/2023"/>
    <d v="1899-12-30T08:53:04"/>
    <n v="97"/>
    <x v="40"/>
    <x v="0"/>
    <x v="1"/>
    <n v="53.726700000000001"/>
    <n v="-127.6476"/>
    <n v="28"/>
    <b v="1"/>
    <n v="241"/>
    <x v="2"/>
    <x v="2"/>
    <n v="3"/>
    <b v="0"/>
    <x v="1"/>
    <s v="Overnight"/>
    <s v="Online Payment"/>
    <n v="2"/>
    <s v="Sunny"/>
    <s v="None"/>
    <x v="0"/>
    <b v="1"/>
    <n v="4"/>
    <n v="31.71"/>
    <n v="95.14"/>
    <n v="0"/>
    <x v="0"/>
  </r>
  <r>
    <n v="6715"/>
    <s v="11/04/2021"/>
    <d v="1899-12-30T00:24:44"/>
    <n v="86"/>
    <x v="25"/>
    <x v="1"/>
    <x v="2"/>
    <n v="46.813099999999999"/>
    <n v="-71.207499999999996"/>
    <n v="81"/>
    <b v="0"/>
    <n v="525"/>
    <x v="3"/>
    <x v="3"/>
    <n v="4"/>
    <b v="1"/>
    <x v="1"/>
    <s v="Standard"/>
    <s v="Online Payment"/>
    <n v="4"/>
    <s v="Rainy"/>
    <s v="Black Friday"/>
    <x v="0"/>
    <b v="1"/>
    <n v="1"/>
    <n v="38.15"/>
    <n v="152.58000000000001"/>
    <n v="15.26"/>
    <x v="1"/>
  </r>
  <r>
    <n v="6716"/>
    <s v="11/04/2023"/>
    <d v="1899-12-30T07:53:39"/>
    <n v="325"/>
    <x v="10"/>
    <x v="2"/>
    <x v="6"/>
    <n v="46.565300000000001"/>
    <n v="-66.4619"/>
    <n v="19"/>
    <b v="1"/>
    <n v="627"/>
    <x v="4"/>
    <x v="4"/>
    <n v="2"/>
    <b v="1"/>
    <x v="1"/>
    <s v="Express"/>
    <s v="Cash"/>
    <n v="4"/>
    <s v="Snowy"/>
    <s v="Black Friday"/>
    <x v="0"/>
    <b v="1"/>
    <n v="1"/>
    <n v="13.3"/>
    <n v="26.6"/>
    <n v="2.66"/>
    <x v="1"/>
  </r>
  <r>
    <n v="6717"/>
    <s v="11/03/2023"/>
    <d v="1899-12-30T00:18:43"/>
    <n v="231"/>
    <x v="32"/>
    <x v="1"/>
    <x v="9"/>
    <n v="54.273099999999999"/>
    <n v="-61.738799999999998"/>
    <n v="71"/>
    <b v="1"/>
    <n v="695"/>
    <x v="3"/>
    <x v="3"/>
    <n v="4"/>
    <b v="1"/>
    <x v="1"/>
    <s v="Overnight"/>
    <s v="Credit Card"/>
    <n v="4"/>
    <s v="Rainy"/>
    <s v="None"/>
    <x v="0"/>
    <b v="1"/>
    <n v="3"/>
    <n v="70.22"/>
    <n v="280.89"/>
    <n v="0"/>
    <x v="0"/>
  </r>
  <r>
    <n v="6718"/>
    <s v="14/11/2020"/>
    <d v="1899-12-30T19:49:23"/>
    <n v="73"/>
    <x v="1"/>
    <x v="0"/>
    <x v="7"/>
    <n v="45.077800000000003"/>
    <n v="-63.546700000000001"/>
    <n v="2"/>
    <b v="1"/>
    <n v="365"/>
    <x v="1"/>
    <x v="1"/>
    <n v="3"/>
    <b v="0"/>
    <x v="0"/>
    <s v="Standard"/>
    <s v="Credit Card"/>
    <n v="4"/>
    <s v="Sunny"/>
    <s v="Christmas Market"/>
    <x v="1"/>
    <b v="0"/>
    <n v="2"/>
    <n v="95.73"/>
    <n v="287.2"/>
    <n v="0"/>
    <x v="0"/>
  </r>
  <r>
    <n v="6719"/>
    <s v="20/11/2018"/>
    <d v="1899-12-30T09:44:09"/>
    <n v="374"/>
    <x v="18"/>
    <x v="2"/>
    <x v="5"/>
    <n v="52.939900000000002"/>
    <n v="-106.4509"/>
    <n v="58"/>
    <b v="0"/>
    <n v="973"/>
    <x v="0"/>
    <x v="0"/>
    <n v="5"/>
    <b v="0"/>
    <x v="0"/>
    <s v="Express"/>
    <s v="Online Payment"/>
    <n v="4"/>
    <s v="Rainy"/>
    <s v="None"/>
    <x v="0"/>
    <b v="1"/>
    <n v="4"/>
    <n v="99.02"/>
    <n v="495.08"/>
    <n v="0"/>
    <x v="0"/>
  </r>
  <r>
    <n v="6720"/>
    <s v="12/04/2020"/>
    <d v="1899-12-30T04:32:52"/>
    <n v="442"/>
    <x v="27"/>
    <x v="1"/>
    <x v="2"/>
    <n v="46.813099999999999"/>
    <n v="-71.207499999999996"/>
    <n v="25"/>
    <b v="1"/>
    <n v="44"/>
    <x v="1"/>
    <x v="1"/>
    <n v="4"/>
    <b v="0"/>
    <x v="1"/>
    <s v="Standard"/>
    <s v="Debit Card"/>
    <n v="2"/>
    <s v="Rainy"/>
    <s v="None"/>
    <x v="0"/>
    <b v="0"/>
    <n v="5"/>
    <n v="41.94"/>
    <n v="167.77"/>
    <n v="0"/>
    <x v="0"/>
  </r>
  <r>
    <n v="6721"/>
    <s v="18/12/2021"/>
    <d v="1899-12-30T21:20:28"/>
    <n v="438"/>
    <x v="7"/>
    <x v="1"/>
    <x v="5"/>
    <n v="52.939900000000002"/>
    <n v="-106.4509"/>
    <n v="19"/>
    <b v="1"/>
    <n v="12"/>
    <x v="0"/>
    <x v="0"/>
    <n v="4"/>
    <b v="0"/>
    <x v="0"/>
    <s v="Express"/>
    <s v="Debit Card"/>
    <n v="4"/>
    <s v="Rainy"/>
    <s v="Christmas Market"/>
    <x v="1"/>
    <b v="0"/>
    <n v="4"/>
    <n v="23.52"/>
    <n v="94.07"/>
    <n v="0"/>
    <x v="0"/>
  </r>
  <r>
    <n v="6722"/>
    <s v="12/02/2018"/>
    <d v="1899-12-30T22:58:31"/>
    <n v="425"/>
    <x v="46"/>
    <x v="1"/>
    <x v="5"/>
    <n v="52.939900000000002"/>
    <n v="-106.4509"/>
    <n v="55"/>
    <b v="1"/>
    <n v="255"/>
    <x v="1"/>
    <x v="1"/>
    <n v="4"/>
    <b v="1"/>
    <x v="0"/>
    <s v="Standard"/>
    <s v="Credit Card"/>
    <n v="3"/>
    <s v="Sunny"/>
    <s v="Black Friday"/>
    <x v="0"/>
    <b v="0"/>
    <n v="3"/>
    <n v="54.92"/>
    <n v="219.67"/>
    <n v="21.97"/>
    <x v="1"/>
  </r>
  <r>
    <n v="6723"/>
    <s v="14/12/2021"/>
    <d v="1899-12-30T01:44:09"/>
    <n v="451"/>
    <x v="6"/>
    <x v="0"/>
    <x v="1"/>
    <n v="53.726700000000001"/>
    <n v="-127.6476"/>
    <n v="98"/>
    <b v="0"/>
    <n v="575"/>
    <x v="4"/>
    <x v="4"/>
    <n v="1"/>
    <b v="0"/>
    <x v="1"/>
    <s v="Overnight"/>
    <s v="Debit Card"/>
    <n v="1"/>
    <s v="Rainy"/>
    <s v="Black Friday"/>
    <x v="0"/>
    <b v="1"/>
    <n v="3"/>
    <n v="50.87"/>
    <n v="50.87"/>
    <n v="5.09"/>
    <x v="1"/>
  </r>
  <r>
    <n v="6724"/>
    <s v="25/12/2023"/>
    <d v="1899-12-30T12:06:51"/>
    <n v="364"/>
    <x v="26"/>
    <x v="1"/>
    <x v="6"/>
    <n v="46.565300000000001"/>
    <n v="-66.4619"/>
    <n v="64"/>
    <b v="1"/>
    <n v="715"/>
    <x v="2"/>
    <x v="2"/>
    <n v="1"/>
    <b v="1"/>
    <x v="1"/>
    <s v="Express"/>
    <s v="Cash"/>
    <n v="1"/>
    <s v="Sunny"/>
    <s v="Christmas Market"/>
    <x v="1"/>
    <b v="1"/>
    <n v="1"/>
    <n v="19"/>
    <n v="19"/>
    <n v="0"/>
    <x v="0"/>
  </r>
  <r>
    <n v="6725"/>
    <s v="19/12/2021"/>
    <d v="1899-12-30T18:48:15"/>
    <n v="292"/>
    <x v="7"/>
    <x v="0"/>
    <x v="7"/>
    <n v="45.077800000000003"/>
    <n v="-63.546700000000001"/>
    <n v="33"/>
    <b v="0"/>
    <n v="15"/>
    <x v="2"/>
    <x v="2"/>
    <n v="5"/>
    <b v="1"/>
    <x v="0"/>
    <s v="Overnight"/>
    <s v="Debit Card"/>
    <n v="4"/>
    <s v="Snowy"/>
    <s v="None"/>
    <x v="0"/>
    <b v="0"/>
    <n v="1"/>
    <n v="19.079999999999998"/>
    <n v="95.39"/>
    <n v="0"/>
    <x v="0"/>
  </r>
  <r>
    <n v="6726"/>
    <s v="11/04/2021"/>
    <d v="1899-12-30T13:36:08"/>
    <n v="192"/>
    <x v="10"/>
    <x v="1"/>
    <x v="7"/>
    <n v="45.077800000000003"/>
    <n v="-63.546700000000001"/>
    <n v="82"/>
    <b v="1"/>
    <n v="773"/>
    <x v="0"/>
    <x v="0"/>
    <n v="5"/>
    <b v="1"/>
    <x v="1"/>
    <s v="Overnight"/>
    <s v="Online Payment"/>
    <n v="1"/>
    <s v="Rainy"/>
    <s v="None"/>
    <x v="0"/>
    <b v="1"/>
    <n v="1"/>
    <n v="26.58"/>
    <n v="132.88999999999999"/>
    <n v="0"/>
    <x v="0"/>
  </r>
  <r>
    <n v="6727"/>
    <s v="14/11/2021"/>
    <d v="1899-12-30T13:19:54"/>
    <n v="300"/>
    <x v="7"/>
    <x v="1"/>
    <x v="1"/>
    <n v="53.726700000000001"/>
    <n v="-127.6476"/>
    <n v="99"/>
    <b v="0"/>
    <n v="242"/>
    <x v="2"/>
    <x v="2"/>
    <n v="2"/>
    <b v="0"/>
    <x v="1"/>
    <s v="Standard"/>
    <s v="Cash"/>
    <n v="3"/>
    <s v="Rainy"/>
    <s v="None"/>
    <x v="0"/>
    <b v="1"/>
    <n v="3"/>
    <n v="54.11"/>
    <n v="108.23"/>
    <n v="0"/>
    <x v="0"/>
  </r>
  <r>
    <n v="6728"/>
    <s v="15/11/2021"/>
    <d v="1899-12-30T00:26:21"/>
    <n v="128"/>
    <x v="27"/>
    <x v="2"/>
    <x v="7"/>
    <n v="45.077800000000003"/>
    <n v="-63.546700000000001"/>
    <n v="35"/>
    <b v="0"/>
    <n v="220"/>
    <x v="3"/>
    <x v="3"/>
    <n v="1"/>
    <b v="1"/>
    <x v="1"/>
    <s v="Standard"/>
    <s v="Credit Card"/>
    <n v="2"/>
    <s v="Sunny"/>
    <s v="Black Friday"/>
    <x v="0"/>
    <b v="1"/>
    <n v="1"/>
    <n v="22.37"/>
    <n v="22.37"/>
    <n v="2.2400000000000002"/>
    <x v="1"/>
  </r>
  <r>
    <n v="6729"/>
    <s v="30/11/2020"/>
    <d v="1899-12-30T00:39:53"/>
    <n v="395"/>
    <x v="34"/>
    <x v="2"/>
    <x v="2"/>
    <n v="46.813099999999999"/>
    <n v="-71.207499999999996"/>
    <n v="17"/>
    <b v="0"/>
    <n v="600"/>
    <x v="4"/>
    <x v="4"/>
    <n v="1"/>
    <b v="1"/>
    <x v="1"/>
    <s v="Overnight"/>
    <s v="Cash"/>
    <n v="2"/>
    <s v="Rainy"/>
    <s v="Christmas Market"/>
    <x v="1"/>
    <b v="0"/>
    <n v="4"/>
    <n v="57.07"/>
    <n v="57.07"/>
    <n v="0"/>
    <x v="0"/>
  </r>
  <r>
    <n v="6730"/>
    <s v="12/01/2022"/>
    <d v="1899-12-30T21:06:29"/>
    <n v="255"/>
    <x v="25"/>
    <x v="1"/>
    <x v="6"/>
    <n v="46.565300000000001"/>
    <n v="-66.4619"/>
    <n v="10"/>
    <b v="0"/>
    <n v="16"/>
    <x v="3"/>
    <x v="3"/>
    <n v="2"/>
    <b v="1"/>
    <x v="1"/>
    <s v="Overnight"/>
    <s v="Credit Card"/>
    <n v="3"/>
    <s v="Rainy"/>
    <s v="Black Friday"/>
    <x v="0"/>
    <b v="0"/>
    <n v="4"/>
    <n v="33.17"/>
    <n v="66.349999999999994"/>
    <n v="6.63"/>
    <x v="1"/>
  </r>
  <r>
    <n v="6731"/>
    <s v="16/12/2018"/>
    <d v="1899-12-30T13:46:37"/>
    <n v="91"/>
    <x v="35"/>
    <x v="1"/>
    <x v="7"/>
    <n v="45.077800000000003"/>
    <n v="-63.546700000000001"/>
    <n v="21"/>
    <b v="0"/>
    <n v="695"/>
    <x v="3"/>
    <x v="3"/>
    <n v="2"/>
    <b v="0"/>
    <x v="0"/>
    <s v="Standard"/>
    <s v="Cash"/>
    <n v="2"/>
    <s v="Snowy"/>
    <s v="Black Friday"/>
    <x v="0"/>
    <b v="0"/>
    <n v="5"/>
    <n v="35.94"/>
    <n v="71.87"/>
    <n v="7.19"/>
    <x v="1"/>
  </r>
  <r>
    <n v="6732"/>
    <s v="12/01/2020"/>
    <d v="1899-12-30T10:23:19"/>
    <n v="53"/>
    <x v="24"/>
    <x v="1"/>
    <x v="12"/>
    <n v="64.248000000000005"/>
    <n v="-84.889600000000002"/>
    <n v="85"/>
    <b v="1"/>
    <n v="579"/>
    <x v="4"/>
    <x v="4"/>
    <n v="2"/>
    <b v="0"/>
    <x v="1"/>
    <s v="Overnight"/>
    <s v="Online Payment"/>
    <n v="1"/>
    <s v="Snowy"/>
    <s v="None"/>
    <x v="0"/>
    <b v="0"/>
    <n v="3"/>
    <n v="61.62"/>
    <n v="123.24"/>
    <n v="0"/>
    <x v="0"/>
  </r>
  <r>
    <n v="6733"/>
    <s v="12/10/2021"/>
    <d v="1899-12-30T05:44:01"/>
    <n v="181"/>
    <x v="14"/>
    <x v="2"/>
    <x v="11"/>
    <n v="63.588799999999999"/>
    <n v="-115.5069"/>
    <n v="65"/>
    <b v="1"/>
    <n v="340"/>
    <x v="2"/>
    <x v="2"/>
    <n v="5"/>
    <b v="1"/>
    <x v="0"/>
    <s v="Overnight"/>
    <s v="Debit Card"/>
    <n v="1"/>
    <s v="Rainy"/>
    <s v="None"/>
    <x v="0"/>
    <b v="0"/>
    <n v="4"/>
    <n v="74.31"/>
    <n v="371.53"/>
    <n v="0"/>
    <x v="0"/>
  </r>
  <r>
    <n v="6734"/>
    <s v="11/05/2019"/>
    <d v="1899-12-30T18:50:56"/>
    <n v="15"/>
    <x v="24"/>
    <x v="2"/>
    <x v="11"/>
    <n v="63.588799999999999"/>
    <n v="-115.5069"/>
    <n v="3"/>
    <b v="1"/>
    <n v="576"/>
    <x v="3"/>
    <x v="3"/>
    <n v="3"/>
    <b v="0"/>
    <x v="0"/>
    <s v="Overnight"/>
    <s v="Credit Card"/>
    <n v="3"/>
    <s v="Rainy"/>
    <s v="None"/>
    <x v="0"/>
    <b v="1"/>
    <n v="4"/>
    <n v="82.59"/>
    <n v="247.76"/>
    <n v="0"/>
    <x v="0"/>
  </r>
  <r>
    <n v="6735"/>
    <s v="21/11/2023"/>
    <d v="1899-12-30T17:42:41"/>
    <n v="150"/>
    <x v="22"/>
    <x v="1"/>
    <x v="8"/>
    <n v="46.318800000000003"/>
    <n v="-63.146099999999997"/>
    <n v="8"/>
    <b v="1"/>
    <n v="212"/>
    <x v="4"/>
    <x v="4"/>
    <n v="2"/>
    <b v="1"/>
    <x v="1"/>
    <s v="Overnight"/>
    <s v="Online Payment"/>
    <n v="1"/>
    <s v="Snowy"/>
    <s v="None"/>
    <x v="0"/>
    <b v="0"/>
    <n v="3"/>
    <n v="76.239999999999995"/>
    <n v="152.47999999999999"/>
    <n v="0"/>
    <x v="0"/>
  </r>
  <r>
    <n v="6736"/>
    <s v="20/12/2023"/>
    <d v="1899-12-30T18:15:16"/>
    <n v="179"/>
    <x v="4"/>
    <x v="1"/>
    <x v="9"/>
    <n v="54.273099999999999"/>
    <n v="-61.738799999999998"/>
    <n v="54"/>
    <b v="1"/>
    <n v="478"/>
    <x v="2"/>
    <x v="2"/>
    <n v="1"/>
    <b v="0"/>
    <x v="0"/>
    <s v="Overnight"/>
    <s v="Debit Card"/>
    <n v="2"/>
    <s v="Snowy"/>
    <s v="None"/>
    <x v="0"/>
    <b v="0"/>
    <n v="3"/>
    <n v="22.56"/>
    <n v="22.56"/>
    <n v="0"/>
    <x v="0"/>
  </r>
  <r>
    <n v="6737"/>
    <s v="24/12/2022"/>
    <d v="1899-12-30T19:55:59"/>
    <n v="399"/>
    <x v="29"/>
    <x v="0"/>
    <x v="0"/>
    <n v="51.253799999999998"/>
    <n v="-85.3232"/>
    <n v="77"/>
    <b v="1"/>
    <n v="152"/>
    <x v="2"/>
    <x v="2"/>
    <n v="5"/>
    <b v="1"/>
    <x v="0"/>
    <s v="Overnight"/>
    <s v="Credit Card"/>
    <n v="2"/>
    <s v="Rainy"/>
    <s v="Black Friday"/>
    <x v="0"/>
    <b v="0"/>
    <n v="2"/>
    <n v="46.36"/>
    <n v="231.79"/>
    <n v="23.18"/>
    <x v="1"/>
  </r>
  <r>
    <n v="6738"/>
    <s v="11/09/2022"/>
    <d v="1899-12-30T22:21:07"/>
    <n v="33"/>
    <x v="51"/>
    <x v="0"/>
    <x v="5"/>
    <n v="52.939900000000002"/>
    <n v="-106.4509"/>
    <n v="35"/>
    <b v="1"/>
    <n v="545"/>
    <x v="0"/>
    <x v="0"/>
    <n v="3"/>
    <b v="1"/>
    <x v="0"/>
    <s v="Standard"/>
    <s v="Cash"/>
    <n v="1"/>
    <s v="Sunny"/>
    <s v="Black Friday"/>
    <x v="0"/>
    <b v="0"/>
    <n v="2"/>
    <n v="26.15"/>
    <n v="78.459999999999994"/>
    <n v="7.85"/>
    <x v="1"/>
  </r>
  <r>
    <n v="6739"/>
    <s v="24/12/2023"/>
    <d v="1899-12-30T03:13:35"/>
    <n v="301"/>
    <x v="49"/>
    <x v="0"/>
    <x v="2"/>
    <n v="46.813099999999999"/>
    <n v="-71.207499999999996"/>
    <n v="86"/>
    <b v="1"/>
    <n v="643"/>
    <x v="3"/>
    <x v="3"/>
    <n v="3"/>
    <b v="0"/>
    <x v="1"/>
    <s v="Overnight"/>
    <s v="Online Payment"/>
    <n v="5"/>
    <s v="Rainy"/>
    <s v="Black Friday"/>
    <x v="0"/>
    <b v="1"/>
    <n v="5"/>
    <n v="37.83"/>
    <n v="113.5"/>
    <n v="11.35"/>
    <x v="1"/>
  </r>
  <r>
    <n v="6740"/>
    <s v="11/04/2023"/>
    <d v="1899-12-30T13:53:06"/>
    <n v="63"/>
    <x v="12"/>
    <x v="2"/>
    <x v="1"/>
    <n v="53.726700000000001"/>
    <n v="-127.6476"/>
    <n v="83"/>
    <b v="1"/>
    <n v="20"/>
    <x v="1"/>
    <x v="1"/>
    <n v="5"/>
    <b v="1"/>
    <x v="1"/>
    <s v="Express"/>
    <s v="Cash"/>
    <n v="4"/>
    <s v="Sunny"/>
    <s v="None"/>
    <x v="0"/>
    <b v="1"/>
    <n v="3"/>
    <n v="99.32"/>
    <n v="496.58"/>
    <n v="0"/>
    <x v="0"/>
  </r>
  <r>
    <n v="6741"/>
    <s v="25/11/2021"/>
    <d v="1899-12-30T05:09:38"/>
    <n v="82"/>
    <x v="21"/>
    <x v="2"/>
    <x v="10"/>
    <n v="64.282300000000006"/>
    <n v="-135"/>
    <n v="76"/>
    <b v="1"/>
    <n v="998"/>
    <x v="2"/>
    <x v="2"/>
    <n v="5"/>
    <b v="1"/>
    <x v="1"/>
    <s v="Standard"/>
    <s v="Cash"/>
    <n v="1"/>
    <s v="Snowy"/>
    <s v="Black Friday"/>
    <x v="0"/>
    <b v="1"/>
    <n v="3"/>
    <n v="62.17"/>
    <n v="310.83"/>
    <n v="31.08"/>
    <x v="1"/>
  </r>
  <r>
    <n v="6742"/>
    <s v="18/12/2018"/>
    <d v="1899-12-30T01:57:10"/>
    <n v="352"/>
    <x v="20"/>
    <x v="0"/>
    <x v="3"/>
    <n v="53.933300000000003"/>
    <n v="-116.5765"/>
    <n v="25"/>
    <b v="0"/>
    <n v="146"/>
    <x v="0"/>
    <x v="0"/>
    <n v="2"/>
    <b v="1"/>
    <x v="1"/>
    <s v="Overnight"/>
    <s v="Online Payment"/>
    <n v="2"/>
    <s v="Sunny"/>
    <s v="Christmas Market"/>
    <x v="1"/>
    <b v="1"/>
    <n v="2"/>
    <n v="36.369999999999997"/>
    <n v="72.75"/>
    <n v="0"/>
    <x v="0"/>
  </r>
  <r>
    <n v="6743"/>
    <s v="14/11/2022"/>
    <d v="1899-12-30T17:09:47"/>
    <n v="415"/>
    <x v="44"/>
    <x v="0"/>
    <x v="1"/>
    <n v="53.726700000000001"/>
    <n v="-127.6476"/>
    <n v="22"/>
    <b v="1"/>
    <n v="224"/>
    <x v="0"/>
    <x v="0"/>
    <n v="1"/>
    <b v="1"/>
    <x v="0"/>
    <s v="Express"/>
    <s v="Cash"/>
    <n v="1"/>
    <s v="Snowy"/>
    <s v="None"/>
    <x v="0"/>
    <b v="0"/>
    <n v="3"/>
    <n v="90.91"/>
    <n v="90.91"/>
    <n v="0"/>
    <x v="0"/>
  </r>
  <r>
    <n v="6744"/>
    <s v="14/11/2022"/>
    <d v="1899-12-30T17:13:15"/>
    <n v="392"/>
    <x v="14"/>
    <x v="0"/>
    <x v="10"/>
    <n v="64.282300000000006"/>
    <n v="-135"/>
    <n v="32"/>
    <b v="1"/>
    <n v="389"/>
    <x v="1"/>
    <x v="1"/>
    <n v="4"/>
    <b v="0"/>
    <x v="0"/>
    <s v="Express"/>
    <s v="Debit Card"/>
    <n v="1"/>
    <s v="Sunny"/>
    <s v="Black Friday"/>
    <x v="0"/>
    <b v="1"/>
    <n v="3"/>
    <n v="39.44"/>
    <n v="157.76"/>
    <n v="15.78"/>
    <x v="1"/>
  </r>
  <r>
    <n v="6745"/>
    <s v="12/05/2021"/>
    <d v="1899-12-30T11:47:34"/>
    <n v="280"/>
    <x v="47"/>
    <x v="2"/>
    <x v="8"/>
    <n v="46.318800000000003"/>
    <n v="-63.146099999999997"/>
    <n v="21"/>
    <b v="1"/>
    <n v="163"/>
    <x v="4"/>
    <x v="4"/>
    <n v="2"/>
    <b v="1"/>
    <x v="1"/>
    <s v="Express"/>
    <s v="Cash"/>
    <n v="2"/>
    <s v="Sunny"/>
    <s v="Black Friday"/>
    <x v="0"/>
    <b v="0"/>
    <n v="2"/>
    <n v="16.3"/>
    <n v="32.590000000000003"/>
    <n v="3.26"/>
    <x v="1"/>
  </r>
  <r>
    <n v="6746"/>
    <s v="11/05/2019"/>
    <d v="1899-12-30T10:55:06"/>
    <n v="71"/>
    <x v="37"/>
    <x v="0"/>
    <x v="9"/>
    <n v="54.273099999999999"/>
    <n v="-61.738799999999998"/>
    <n v="3"/>
    <b v="0"/>
    <n v="609"/>
    <x v="1"/>
    <x v="1"/>
    <n v="1"/>
    <b v="0"/>
    <x v="0"/>
    <s v="Express"/>
    <s v="Online Payment"/>
    <n v="4"/>
    <s v="Snowy"/>
    <s v="Black Friday"/>
    <x v="0"/>
    <b v="0"/>
    <n v="3"/>
    <n v="69.44"/>
    <n v="69.44"/>
    <n v="6.94"/>
    <x v="1"/>
  </r>
  <r>
    <n v="6747"/>
    <s v="12/05/2019"/>
    <d v="1899-12-30T22:21:53"/>
    <n v="276"/>
    <x v="36"/>
    <x v="1"/>
    <x v="0"/>
    <n v="51.253799999999998"/>
    <n v="-85.3232"/>
    <n v="45"/>
    <b v="0"/>
    <n v="138"/>
    <x v="2"/>
    <x v="2"/>
    <n v="3"/>
    <b v="1"/>
    <x v="1"/>
    <s v="Express"/>
    <s v="Cash"/>
    <n v="4"/>
    <s v="Sunny"/>
    <s v="Black Friday"/>
    <x v="0"/>
    <b v="0"/>
    <n v="1"/>
    <n v="36.979999999999997"/>
    <n v="110.93"/>
    <n v="11.09"/>
    <x v="1"/>
  </r>
  <r>
    <n v="6748"/>
    <s v="31/12/2020"/>
    <d v="1899-12-30T05:50:03"/>
    <n v="94"/>
    <x v="28"/>
    <x v="1"/>
    <x v="10"/>
    <n v="64.282300000000006"/>
    <n v="-135"/>
    <n v="11"/>
    <b v="0"/>
    <n v="925"/>
    <x v="1"/>
    <x v="1"/>
    <n v="4"/>
    <b v="0"/>
    <x v="0"/>
    <s v="Standard"/>
    <s v="Debit Card"/>
    <n v="5"/>
    <s v="Snowy"/>
    <s v="Black Friday"/>
    <x v="0"/>
    <b v="0"/>
    <n v="1"/>
    <n v="36.04"/>
    <n v="144.16"/>
    <n v="14.42"/>
    <x v="1"/>
  </r>
  <r>
    <n v="6749"/>
    <s v="12/07/2022"/>
    <d v="1899-12-30T10:59:40"/>
    <n v="324"/>
    <x v="49"/>
    <x v="0"/>
    <x v="5"/>
    <n v="52.939900000000002"/>
    <n v="-106.4509"/>
    <n v="83"/>
    <b v="1"/>
    <n v="209"/>
    <x v="4"/>
    <x v="4"/>
    <n v="1"/>
    <b v="1"/>
    <x v="0"/>
    <s v="Overnight"/>
    <s v="Debit Card"/>
    <n v="5"/>
    <s v="Rainy"/>
    <s v="None"/>
    <x v="0"/>
    <b v="1"/>
    <n v="3"/>
    <n v="94.5"/>
    <n v="94.5"/>
    <n v="0"/>
    <x v="0"/>
  </r>
  <r>
    <n v="6750"/>
    <s v="31/12/2023"/>
    <d v="1899-12-30T12:12:27"/>
    <n v="326"/>
    <x v="24"/>
    <x v="0"/>
    <x v="3"/>
    <n v="53.933300000000003"/>
    <n v="-116.5765"/>
    <n v="86"/>
    <b v="0"/>
    <n v="445"/>
    <x v="0"/>
    <x v="0"/>
    <n v="4"/>
    <b v="1"/>
    <x v="0"/>
    <s v="Standard"/>
    <s v="Debit Card"/>
    <n v="3"/>
    <s v="Rainy"/>
    <s v="Black Friday"/>
    <x v="0"/>
    <b v="0"/>
    <n v="5"/>
    <n v="49.48"/>
    <n v="197.9"/>
    <n v="19.79"/>
    <x v="1"/>
  </r>
  <r>
    <n v="6751"/>
    <s v="19/12/2019"/>
    <d v="1899-12-30T03:34:45"/>
    <n v="91"/>
    <x v="45"/>
    <x v="2"/>
    <x v="3"/>
    <n v="53.933300000000003"/>
    <n v="-116.5765"/>
    <n v="26"/>
    <b v="0"/>
    <n v="929"/>
    <x v="3"/>
    <x v="3"/>
    <n v="2"/>
    <b v="1"/>
    <x v="1"/>
    <s v="Standard"/>
    <s v="Online Payment"/>
    <n v="2"/>
    <s v="Rainy"/>
    <s v="None"/>
    <x v="0"/>
    <b v="1"/>
    <n v="1"/>
    <n v="74.41"/>
    <n v="148.82"/>
    <n v="0"/>
    <x v="0"/>
  </r>
  <r>
    <n v="6752"/>
    <s v="19/12/2023"/>
    <d v="1899-12-30T08:31:29"/>
    <n v="456"/>
    <x v="27"/>
    <x v="1"/>
    <x v="3"/>
    <n v="53.933300000000003"/>
    <n v="-116.5765"/>
    <n v="87"/>
    <b v="1"/>
    <n v="915"/>
    <x v="1"/>
    <x v="1"/>
    <n v="5"/>
    <b v="0"/>
    <x v="0"/>
    <s v="Standard"/>
    <s v="Cash"/>
    <n v="1"/>
    <s v="Snowy"/>
    <s v="None"/>
    <x v="0"/>
    <b v="1"/>
    <n v="3"/>
    <n v="92.15"/>
    <n v="460.76"/>
    <n v="0"/>
    <x v="0"/>
  </r>
  <r>
    <n v="6753"/>
    <s v="15/11/2020"/>
    <d v="1899-12-30T16:37:56"/>
    <n v="86"/>
    <x v="34"/>
    <x v="1"/>
    <x v="0"/>
    <n v="51.253799999999998"/>
    <n v="-85.3232"/>
    <n v="10"/>
    <b v="1"/>
    <n v="576"/>
    <x v="2"/>
    <x v="2"/>
    <n v="3"/>
    <b v="0"/>
    <x v="1"/>
    <s v="Overnight"/>
    <s v="Debit Card"/>
    <n v="2"/>
    <s v="Sunny"/>
    <s v="Christmas Market"/>
    <x v="1"/>
    <b v="0"/>
    <n v="1"/>
    <n v="78.89"/>
    <n v="236.67"/>
    <n v="0"/>
    <x v="0"/>
  </r>
  <r>
    <n v="6754"/>
    <s v="29/12/2019"/>
    <d v="1899-12-30T18:03:57"/>
    <n v="314"/>
    <x v="12"/>
    <x v="1"/>
    <x v="11"/>
    <n v="63.588799999999999"/>
    <n v="-115.5069"/>
    <n v="85"/>
    <b v="1"/>
    <n v="106"/>
    <x v="0"/>
    <x v="0"/>
    <n v="1"/>
    <b v="1"/>
    <x v="0"/>
    <s v="Standard"/>
    <s v="Credit Card"/>
    <n v="3"/>
    <s v="Rainy"/>
    <s v="Black Friday"/>
    <x v="0"/>
    <b v="1"/>
    <n v="4"/>
    <n v="79.78"/>
    <n v="79.78"/>
    <n v="7.98"/>
    <x v="1"/>
  </r>
  <r>
    <n v="6755"/>
    <s v="11/03/2021"/>
    <d v="1899-12-30T12:18:57"/>
    <n v="421"/>
    <x v="38"/>
    <x v="0"/>
    <x v="0"/>
    <n v="51.253799999999998"/>
    <n v="-85.3232"/>
    <n v="67"/>
    <b v="0"/>
    <n v="167"/>
    <x v="4"/>
    <x v="4"/>
    <n v="2"/>
    <b v="1"/>
    <x v="0"/>
    <s v="Express"/>
    <s v="Credit Card"/>
    <n v="3"/>
    <s v="Sunny"/>
    <s v="Black Friday"/>
    <x v="0"/>
    <b v="0"/>
    <n v="2"/>
    <n v="78.63"/>
    <n v="157.25"/>
    <n v="15.73"/>
    <x v="1"/>
  </r>
  <r>
    <n v="6756"/>
    <s v="28/11/2018"/>
    <d v="1899-12-30T08:08:18"/>
    <n v="316"/>
    <x v="52"/>
    <x v="1"/>
    <x v="7"/>
    <n v="45.077800000000003"/>
    <n v="-63.546700000000001"/>
    <n v="72"/>
    <b v="0"/>
    <n v="147"/>
    <x v="3"/>
    <x v="3"/>
    <n v="5"/>
    <b v="1"/>
    <x v="1"/>
    <s v="Express"/>
    <s v="Cash"/>
    <n v="3"/>
    <s v="Sunny"/>
    <s v="Black Friday"/>
    <x v="0"/>
    <b v="0"/>
    <n v="4"/>
    <n v="54.02"/>
    <n v="270.12"/>
    <n v="27.01"/>
    <x v="1"/>
  </r>
  <r>
    <n v="6757"/>
    <s v="15/11/2019"/>
    <d v="1899-12-30T00:58:34"/>
    <n v="415"/>
    <x v="3"/>
    <x v="1"/>
    <x v="0"/>
    <n v="51.253799999999998"/>
    <n v="-85.3232"/>
    <n v="68"/>
    <b v="0"/>
    <n v="464"/>
    <x v="0"/>
    <x v="0"/>
    <n v="4"/>
    <b v="0"/>
    <x v="1"/>
    <s v="Standard"/>
    <s v="Cash"/>
    <n v="5"/>
    <s v="Rainy"/>
    <s v="None"/>
    <x v="0"/>
    <b v="1"/>
    <n v="5"/>
    <n v="13.68"/>
    <n v="54.74"/>
    <n v="0"/>
    <x v="0"/>
  </r>
  <r>
    <n v="6758"/>
    <s v="11/06/2019"/>
    <d v="1899-12-30T03:38:35"/>
    <n v="285"/>
    <x v="48"/>
    <x v="1"/>
    <x v="10"/>
    <n v="64.282300000000006"/>
    <n v="-135"/>
    <n v="9"/>
    <b v="1"/>
    <n v="603"/>
    <x v="3"/>
    <x v="3"/>
    <n v="1"/>
    <b v="0"/>
    <x v="0"/>
    <s v="Express"/>
    <s v="Online Payment"/>
    <n v="5"/>
    <s v="Rainy"/>
    <s v="None"/>
    <x v="0"/>
    <b v="0"/>
    <n v="4"/>
    <n v="60.46"/>
    <n v="60.46"/>
    <n v="0"/>
    <x v="0"/>
  </r>
  <r>
    <n v="6759"/>
    <s v="12/09/2020"/>
    <d v="1899-12-30T08:39:05"/>
    <n v="432"/>
    <x v="39"/>
    <x v="1"/>
    <x v="12"/>
    <n v="64.248000000000005"/>
    <n v="-84.889600000000002"/>
    <n v="85"/>
    <b v="1"/>
    <n v="412"/>
    <x v="2"/>
    <x v="2"/>
    <n v="5"/>
    <b v="0"/>
    <x v="0"/>
    <s v="Express"/>
    <s v="Credit Card"/>
    <n v="5"/>
    <s v="Sunny"/>
    <s v="None"/>
    <x v="0"/>
    <b v="0"/>
    <n v="4"/>
    <n v="69.02"/>
    <n v="345.1"/>
    <n v="0"/>
    <x v="0"/>
  </r>
  <r>
    <n v="6760"/>
    <s v="20/11/2020"/>
    <d v="1899-12-30T22:00:21"/>
    <n v="1"/>
    <x v="33"/>
    <x v="0"/>
    <x v="7"/>
    <n v="45.077800000000003"/>
    <n v="-63.546700000000001"/>
    <n v="89"/>
    <b v="1"/>
    <n v="452"/>
    <x v="3"/>
    <x v="3"/>
    <n v="5"/>
    <b v="0"/>
    <x v="0"/>
    <s v="Express"/>
    <s v="Cash"/>
    <n v="2"/>
    <s v="Snowy"/>
    <s v="Christmas Market"/>
    <x v="1"/>
    <b v="1"/>
    <n v="5"/>
    <n v="54.85"/>
    <n v="274.26"/>
    <n v="0"/>
    <x v="0"/>
  </r>
  <r>
    <n v="6761"/>
    <s v="28/11/2021"/>
    <d v="1899-12-30T07:16:37"/>
    <n v="260"/>
    <x v="32"/>
    <x v="1"/>
    <x v="9"/>
    <n v="54.273099999999999"/>
    <n v="-61.738799999999998"/>
    <n v="81"/>
    <b v="1"/>
    <n v="497"/>
    <x v="3"/>
    <x v="3"/>
    <n v="2"/>
    <b v="1"/>
    <x v="0"/>
    <s v="Express"/>
    <s v="Credit Card"/>
    <n v="1"/>
    <s v="Rainy"/>
    <s v="Black Friday"/>
    <x v="0"/>
    <b v="0"/>
    <n v="5"/>
    <n v="91.2"/>
    <n v="182.41"/>
    <n v="18.239999999999998"/>
    <x v="1"/>
  </r>
  <r>
    <n v="6762"/>
    <s v="27/11/2020"/>
    <d v="1899-12-30T05:15:02"/>
    <n v="93"/>
    <x v="25"/>
    <x v="0"/>
    <x v="4"/>
    <n v="53.760899999999999"/>
    <n v="-98.813900000000004"/>
    <n v="54"/>
    <b v="1"/>
    <n v="949"/>
    <x v="2"/>
    <x v="2"/>
    <n v="3"/>
    <b v="1"/>
    <x v="1"/>
    <s v="Overnight"/>
    <s v="Online Payment"/>
    <n v="2"/>
    <s v="Snowy"/>
    <s v="Black Friday"/>
    <x v="0"/>
    <b v="0"/>
    <n v="5"/>
    <n v="63.46"/>
    <n v="190.38"/>
    <n v="19.04"/>
    <x v="1"/>
  </r>
  <r>
    <n v="6763"/>
    <s v="30/11/2018"/>
    <d v="1899-12-30T19:14:23"/>
    <n v="348"/>
    <x v="14"/>
    <x v="0"/>
    <x v="8"/>
    <n v="46.318800000000003"/>
    <n v="-63.146099999999997"/>
    <n v="35"/>
    <b v="0"/>
    <n v="112"/>
    <x v="1"/>
    <x v="1"/>
    <n v="5"/>
    <b v="0"/>
    <x v="0"/>
    <s v="Standard"/>
    <s v="Credit Card"/>
    <n v="1"/>
    <s v="Snowy"/>
    <s v="Christmas Market"/>
    <x v="1"/>
    <b v="1"/>
    <n v="3"/>
    <n v="49.52"/>
    <n v="247.58"/>
    <n v="0"/>
    <x v="0"/>
  </r>
  <r>
    <n v="6764"/>
    <s v="24/11/2022"/>
    <d v="1899-12-30T22:36:03"/>
    <n v="38"/>
    <x v="40"/>
    <x v="0"/>
    <x v="6"/>
    <n v="46.565300000000001"/>
    <n v="-66.4619"/>
    <n v="69"/>
    <b v="1"/>
    <n v="898"/>
    <x v="0"/>
    <x v="0"/>
    <n v="2"/>
    <b v="0"/>
    <x v="0"/>
    <s v="Standard"/>
    <s v="Cash"/>
    <n v="1"/>
    <s v="Sunny"/>
    <s v="Black Friday"/>
    <x v="0"/>
    <b v="1"/>
    <n v="1"/>
    <n v="11.26"/>
    <n v="22.51"/>
    <n v="2.25"/>
    <x v="1"/>
  </r>
  <r>
    <n v="6765"/>
    <s v="12/09/2021"/>
    <d v="1899-12-30T15:48:44"/>
    <n v="7"/>
    <x v="27"/>
    <x v="1"/>
    <x v="11"/>
    <n v="63.588799999999999"/>
    <n v="-115.5069"/>
    <n v="74"/>
    <b v="1"/>
    <n v="474"/>
    <x v="1"/>
    <x v="1"/>
    <n v="1"/>
    <b v="1"/>
    <x v="0"/>
    <s v="Standard"/>
    <s v="Online Payment"/>
    <n v="4"/>
    <s v="Snowy"/>
    <s v="None"/>
    <x v="0"/>
    <b v="0"/>
    <n v="3"/>
    <n v="59.61"/>
    <n v="59.61"/>
    <n v="0"/>
    <x v="0"/>
  </r>
  <r>
    <n v="6766"/>
    <s v="17/12/2020"/>
    <d v="1899-12-30T08:17:13"/>
    <n v="239"/>
    <x v="20"/>
    <x v="0"/>
    <x v="0"/>
    <n v="51.253799999999998"/>
    <n v="-85.3232"/>
    <n v="79"/>
    <b v="1"/>
    <n v="926"/>
    <x v="2"/>
    <x v="2"/>
    <n v="4"/>
    <b v="1"/>
    <x v="1"/>
    <s v="Standard"/>
    <s v="Credit Card"/>
    <n v="4"/>
    <s v="Rainy"/>
    <s v="Christmas Market"/>
    <x v="1"/>
    <b v="0"/>
    <n v="2"/>
    <n v="68.680000000000007"/>
    <n v="274.72000000000003"/>
    <n v="0"/>
    <x v="0"/>
  </r>
  <r>
    <n v="6767"/>
    <s v="12/08/2021"/>
    <d v="1899-12-30T00:56:29"/>
    <n v="106"/>
    <x v="24"/>
    <x v="1"/>
    <x v="11"/>
    <n v="63.588799999999999"/>
    <n v="-115.5069"/>
    <n v="32"/>
    <b v="1"/>
    <n v="116"/>
    <x v="2"/>
    <x v="2"/>
    <n v="5"/>
    <b v="1"/>
    <x v="1"/>
    <s v="Overnight"/>
    <s v="Debit Card"/>
    <n v="2"/>
    <s v="Snowy"/>
    <s v="None"/>
    <x v="0"/>
    <b v="1"/>
    <n v="3"/>
    <n v="83.58"/>
    <n v="417.9"/>
    <n v="0"/>
    <x v="0"/>
  </r>
  <r>
    <n v="6768"/>
    <s v="12/04/2021"/>
    <d v="1899-12-30T05:16:50"/>
    <n v="423"/>
    <x v="41"/>
    <x v="2"/>
    <x v="0"/>
    <n v="51.253799999999998"/>
    <n v="-85.3232"/>
    <n v="6"/>
    <b v="0"/>
    <n v="895"/>
    <x v="0"/>
    <x v="0"/>
    <n v="4"/>
    <b v="0"/>
    <x v="0"/>
    <s v="Express"/>
    <s v="Debit Card"/>
    <n v="5"/>
    <s v="Rainy"/>
    <s v="Christmas Market"/>
    <x v="1"/>
    <b v="0"/>
    <n v="2"/>
    <n v="20.100000000000001"/>
    <n v="80.38"/>
    <n v="0"/>
    <x v="0"/>
  </r>
  <r>
    <n v="6769"/>
    <s v="11/07/2023"/>
    <d v="1899-12-30T06:26:13"/>
    <n v="197"/>
    <x v="20"/>
    <x v="2"/>
    <x v="11"/>
    <n v="63.588799999999999"/>
    <n v="-115.5069"/>
    <n v="44"/>
    <b v="1"/>
    <n v="118"/>
    <x v="1"/>
    <x v="1"/>
    <n v="4"/>
    <b v="1"/>
    <x v="1"/>
    <s v="Express"/>
    <s v="Online Payment"/>
    <n v="5"/>
    <s v="Snowy"/>
    <s v="None"/>
    <x v="0"/>
    <b v="1"/>
    <n v="5"/>
    <n v="55.82"/>
    <n v="223.3"/>
    <n v="0"/>
    <x v="0"/>
  </r>
  <r>
    <n v="6770"/>
    <s v="22/12/2022"/>
    <d v="1899-12-30T10:50:02"/>
    <n v="229"/>
    <x v="21"/>
    <x v="0"/>
    <x v="5"/>
    <n v="52.939900000000002"/>
    <n v="-106.4509"/>
    <n v="99"/>
    <b v="0"/>
    <n v="986"/>
    <x v="2"/>
    <x v="2"/>
    <n v="5"/>
    <b v="1"/>
    <x v="0"/>
    <s v="Standard"/>
    <s v="Credit Card"/>
    <n v="3"/>
    <s v="Snowy"/>
    <s v="Black Friday"/>
    <x v="0"/>
    <b v="1"/>
    <n v="5"/>
    <n v="74.02"/>
    <n v="370.11"/>
    <n v="37.01"/>
    <x v="1"/>
  </r>
  <r>
    <n v="6771"/>
    <s v="19/11/2021"/>
    <d v="1899-12-30T19:28:35"/>
    <n v="426"/>
    <x v="26"/>
    <x v="1"/>
    <x v="11"/>
    <n v="63.588799999999999"/>
    <n v="-115.5069"/>
    <n v="19"/>
    <b v="1"/>
    <n v="397"/>
    <x v="4"/>
    <x v="4"/>
    <n v="3"/>
    <b v="1"/>
    <x v="0"/>
    <s v="Overnight"/>
    <s v="Cash"/>
    <n v="3"/>
    <s v="Rainy"/>
    <s v="Christmas Market"/>
    <x v="1"/>
    <b v="0"/>
    <n v="3"/>
    <n v="32.25"/>
    <n v="96.74"/>
    <n v="0"/>
    <x v="0"/>
  </r>
  <r>
    <n v="6772"/>
    <s v="22/11/2023"/>
    <d v="1899-12-30T17:22:41"/>
    <n v="258"/>
    <x v="14"/>
    <x v="1"/>
    <x v="3"/>
    <n v="53.933300000000003"/>
    <n v="-116.5765"/>
    <n v="78"/>
    <b v="1"/>
    <n v="511"/>
    <x v="0"/>
    <x v="0"/>
    <n v="4"/>
    <b v="1"/>
    <x v="0"/>
    <s v="Express"/>
    <s v="Debit Card"/>
    <n v="5"/>
    <s v="Snowy"/>
    <s v="None"/>
    <x v="0"/>
    <b v="0"/>
    <n v="3"/>
    <n v="33.880000000000003"/>
    <n v="135.53"/>
    <n v="0"/>
    <x v="0"/>
  </r>
  <r>
    <n v="6773"/>
    <s v="26/12/2022"/>
    <d v="1899-12-30T11:19:32"/>
    <n v="230"/>
    <x v="51"/>
    <x v="2"/>
    <x v="10"/>
    <n v="64.282300000000006"/>
    <n v="-135"/>
    <n v="18"/>
    <b v="1"/>
    <n v="216"/>
    <x v="2"/>
    <x v="2"/>
    <n v="5"/>
    <b v="0"/>
    <x v="0"/>
    <s v="Express"/>
    <s v="Cash"/>
    <n v="4"/>
    <s v="Sunny"/>
    <s v="Black Friday"/>
    <x v="0"/>
    <b v="1"/>
    <n v="3"/>
    <n v="47.87"/>
    <n v="239.35"/>
    <n v="23.94"/>
    <x v="1"/>
  </r>
  <r>
    <n v="6774"/>
    <s v="11/12/2023"/>
    <d v="1899-12-30T13:51:46"/>
    <n v="171"/>
    <x v="27"/>
    <x v="0"/>
    <x v="11"/>
    <n v="63.588799999999999"/>
    <n v="-115.5069"/>
    <n v="40"/>
    <b v="1"/>
    <n v="406"/>
    <x v="3"/>
    <x v="3"/>
    <n v="5"/>
    <b v="0"/>
    <x v="1"/>
    <s v="Standard"/>
    <s v="Credit Card"/>
    <n v="5"/>
    <s v="Snowy"/>
    <s v="Christmas Market"/>
    <x v="1"/>
    <b v="0"/>
    <n v="5"/>
    <n v="60.17"/>
    <n v="300.87"/>
    <n v="0"/>
    <x v="0"/>
  </r>
  <r>
    <n v="6775"/>
    <s v="30/12/2021"/>
    <d v="1899-12-30T08:52:19"/>
    <n v="284"/>
    <x v="5"/>
    <x v="1"/>
    <x v="8"/>
    <n v="46.318800000000003"/>
    <n v="-63.146099999999997"/>
    <n v="44"/>
    <b v="0"/>
    <n v="608"/>
    <x v="2"/>
    <x v="2"/>
    <n v="5"/>
    <b v="0"/>
    <x v="0"/>
    <s v="Overnight"/>
    <s v="Credit Card"/>
    <n v="1"/>
    <s v="Sunny"/>
    <s v="Christmas Market"/>
    <x v="1"/>
    <b v="0"/>
    <n v="4"/>
    <n v="33.04"/>
    <n v="165.2"/>
    <n v="0"/>
    <x v="0"/>
  </r>
  <r>
    <n v="6776"/>
    <s v="15/12/2019"/>
    <d v="1899-12-30T10:12:59"/>
    <n v="397"/>
    <x v="23"/>
    <x v="0"/>
    <x v="3"/>
    <n v="53.933300000000003"/>
    <n v="-116.5765"/>
    <n v="89"/>
    <b v="0"/>
    <n v="783"/>
    <x v="0"/>
    <x v="0"/>
    <n v="2"/>
    <b v="0"/>
    <x v="1"/>
    <s v="Express"/>
    <s v="Cash"/>
    <n v="1"/>
    <s v="Sunny"/>
    <s v="None"/>
    <x v="0"/>
    <b v="1"/>
    <n v="2"/>
    <n v="41.38"/>
    <n v="82.77"/>
    <n v="0"/>
    <x v="0"/>
  </r>
  <r>
    <n v="6777"/>
    <s v="27/11/2021"/>
    <d v="1899-12-30T09:46:36"/>
    <n v="221"/>
    <x v="26"/>
    <x v="2"/>
    <x v="9"/>
    <n v="54.273099999999999"/>
    <n v="-61.738799999999998"/>
    <n v="59"/>
    <b v="0"/>
    <n v="547"/>
    <x v="4"/>
    <x v="4"/>
    <n v="2"/>
    <b v="1"/>
    <x v="0"/>
    <s v="Overnight"/>
    <s v="Online Payment"/>
    <n v="5"/>
    <s v="Rainy"/>
    <s v="Black Friday"/>
    <x v="0"/>
    <b v="1"/>
    <n v="4"/>
    <n v="10.57"/>
    <n v="21.15"/>
    <n v="2.11"/>
    <x v="1"/>
  </r>
  <r>
    <n v="6778"/>
    <s v="11/04/2022"/>
    <d v="1899-12-30T20:54:08"/>
    <n v="33"/>
    <x v="48"/>
    <x v="2"/>
    <x v="1"/>
    <n v="53.726700000000001"/>
    <n v="-127.6476"/>
    <n v="26"/>
    <b v="0"/>
    <n v="280"/>
    <x v="3"/>
    <x v="3"/>
    <n v="2"/>
    <b v="1"/>
    <x v="1"/>
    <s v="Overnight"/>
    <s v="Credit Card"/>
    <n v="2"/>
    <s v="Sunny"/>
    <s v="Black Friday"/>
    <x v="0"/>
    <b v="1"/>
    <n v="5"/>
    <n v="36.520000000000003"/>
    <n v="73.05"/>
    <n v="7.3"/>
    <x v="1"/>
  </r>
  <r>
    <n v="6779"/>
    <s v="11/02/2023"/>
    <d v="1899-12-30T18:33:41"/>
    <n v="211"/>
    <x v="44"/>
    <x v="2"/>
    <x v="6"/>
    <n v="46.565300000000001"/>
    <n v="-66.4619"/>
    <n v="99"/>
    <b v="1"/>
    <n v="927"/>
    <x v="2"/>
    <x v="2"/>
    <n v="5"/>
    <b v="1"/>
    <x v="0"/>
    <s v="Standard"/>
    <s v="Credit Card"/>
    <n v="1"/>
    <s v="Sunny"/>
    <s v="Christmas Market"/>
    <x v="1"/>
    <b v="1"/>
    <n v="5"/>
    <n v="43.68"/>
    <n v="218.42"/>
    <n v="0"/>
    <x v="0"/>
  </r>
  <r>
    <n v="6780"/>
    <s v="13/11/2020"/>
    <d v="1899-12-30T10:52:17"/>
    <n v="450"/>
    <x v="35"/>
    <x v="1"/>
    <x v="2"/>
    <n v="46.813099999999999"/>
    <n v="-71.207499999999996"/>
    <n v="46"/>
    <b v="1"/>
    <n v="352"/>
    <x v="0"/>
    <x v="0"/>
    <n v="3"/>
    <b v="1"/>
    <x v="1"/>
    <s v="Express"/>
    <s v="Cash"/>
    <n v="5"/>
    <s v="Rainy"/>
    <s v="Black Friday"/>
    <x v="0"/>
    <b v="1"/>
    <n v="3"/>
    <n v="22.28"/>
    <n v="66.849999999999994"/>
    <n v="6.68"/>
    <x v="1"/>
  </r>
  <r>
    <n v="6781"/>
    <s v="12/10/2019"/>
    <d v="1899-12-30T12:11:40"/>
    <n v="64"/>
    <x v="20"/>
    <x v="0"/>
    <x v="0"/>
    <n v="51.253799999999998"/>
    <n v="-85.3232"/>
    <n v="31"/>
    <b v="0"/>
    <n v="481"/>
    <x v="4"/>
    <x v="4"/>
    <n v="4"/>
    <b v="1"/>
    <x v="1"/>
    <s v="Standard"/>
    <s v="Cash"/>
    <n v="3"/>
    <s v="Rainy"/>
    <s v="Black Friday"/>
    <x v="0"/>
    <b v="0"/>
    <n v="1"/>
    <n v="14.78"/>
    <n v="59.11"/>
    <n v="5.91"/>
    <x v="1"/>
  </r>
  <r>
    <n v="6782"/>
    <s v="12/02/2023"/>
    <d v="1899-12-30T20:41:48"/>
    <n v="424"/>
    <x v="28"/>
    <x v="2"/>
    <x v="10"/>
    <n v="64.282300000000006"/>
    <n v="-135"/>
    <n v="65"/>
    <b v="1"/>
    <n v="17"/>
    <x v="3"/>
    <x v="3"/>
    <n v="2"/>
    <b v="1"/>
    <x v="0"/>
    <s v="Express"/>
    <s v="Cash"/>
    <n v="5"/>
    <s v="Rainy"/>
    <s v="Black Friday"/>
    <x v="0"/>
    <b v="1"/>
    <n v="4"/>
    <n v="56.12"/>
    <n v="112.24"/>
    <n v="11.22"/>
    <x v="1"/>
  </r>
  <r>
    <n v="6783"/>
    <s v="24/11/2021"/>
    <d v="1899-12-30T03:28:30"/>
    <n v="358"/>
    <x v="19"/>
    <x v="1"/>
    <x v="9"/>
    <n v="54.273099999999999"/>
    <n v="-61.738799999999998"/>
    <n v="75"/>
    <b v="1"/>
    <n v="162"/>
    <x v="0"/>
    <x v="0"/>
    <n v="2"/>
    <b v="1"/>
    <x v="0"/>
    <s v="Overnight"/>
    <s v="Online Payment"/>
    <n v="5"/>
    <s v="Rainy"/>
    <s v="Black Friday"/>
    <x v="0"/>
    <b v="1"/>
    <n v="2"/>
    <n v="38.44"/>
    <n v="76.87"/>
    <n v="7.69"/>
    <x v="1"/>
  </r>
  <r>
    <n v="6784"/>
    <s v="24/11/2020"/>
    <d v="1899-12-30T17:20:23"/>
    <n v="390"/>
    <x v="34"/>
    <x v="0"/>
    <x v="3"/>
    <n v="53.933300000000003"/>
    <n v="-116.5765"/>
    <n v="43"/>
    <b v="0"/>
    <n v="512"/>
    <x v="1"/>
    <x v="1"/>
    <n v="2"/>
    <b v="1"/>
    <x v="1"/>
    <s v="Overnight"/>
    <s v="Cash"/>
    <n v="5"/>
    <s v="Sunny"/>
    <s v="Black Friday"/>
    <x v="0"/>
    <b v="1"/>
    <n v="3"/>
    <n v="13.22"/>
    <n v="26.45"/>
    <n v="2.64"/>
    <x v="1"/>
  </r>
  <r>
    <n v="6785"/>
    <s v="20/12/2020"/>
    <d v="1899-12-30T17:43:48"/>
    <n v="128"/>
    <x v="50"/>
    <x v="0"/>
    <x v="0"/>
    <n v="51.253799999999998"/>
    <n v="-85.3232"/>
    <n v="63"/>
    <b v="1"/>
    <n v="173"/>
    <x v="1"/>
    <x v="1"/>
    <n v="5"/>
    <b v="1"/>
    <x v="0"/>
    <s v="Express"/>
    <s v="Cash"/>
    <n v="5"/>
    <s v="Sunny"/>
    <s v="Christmas Market"/>
    <x v="1"/>
    <b v="1"/>
    <n v="1"/>
    <n v="66.290000000000006"/>
    <n v="331.44"/>
    <n v="0"/>
    <x v="0"/>
  </r>
  <r>
    <n v="6786"/>
    <s v="21/12/2023"/>
    <d v="1899-12-30T08:34:12"/>
    <n v="164"/>
    <x v="29"/>
    <x v="1"/>
    <x v="10"/>
    <n v="64.282300000000006"/>
    <n v="-135"/>
    <n v="81"/>
    <b v="1"/>
    <n v="49"/>
    <x v="4"/>
    <x v="4"/>
    <n v="2"/>
    <b v="0"/>
    <x v="1"/>
    <s v="Standard"/>
    <s v="Credit Card"/>
    <n v="4"/>
    <s v="Snowy"/>
    <s v="Black Friday"/>
    <x v="0"/>
    <b v="0"/>
    <n v="1"/>
    <n v="17.14"/>
    <n v="34.29"/>
    <n v="3.43"/>
    <x v="1"/>
  </r>
  <r>
    <n v="6787"/>
    <s v="12/03/2019"/>
    <d v="1899-12-30T20:15:10"/>
    <n v="14"/>
    <x v="2"/>
    <x v="0"/>
    <x v="4"/>
    <n v="53.760899999999999"/>
    <n v="-98.813900000000004"/>
    <n v="34"/>
    <b v="0"/>
    <n v="997"/>
    <x v="3"/>
    <x v="3"/>
    <n v="3"/>
    <b v="0"/>
    <x v="1"/>
    <s v="Express"/>
    <s v="Debit Card"/>
    <n v="5"/>
    <s v="Sunny"/>
    <s v="None"/>
    <x v="0"/>
    <b v="0"/>
    <n v="1"/>
    <n v="47.8"/>
    <n v="143.38999999999999"/>
    <n v="0"/>
    <x v="0"/>
  </r>
  <r>
    <n v="6788"/>
    <s v="14/11/2022"/>
    <d v="1899-12-30T23:45:37"/>
    <n v="91"/>
    <x v="12"/>
    <x v="0"/>
    <x v="8"/>
    <n v="46.318800000000003"/>
    <n v="-63.146099999999997"/>
    <n v="55"/>
    <b v="1"/>
    <n v="742"/>
    <x v="2"/>
    <x v="2"/>
    <n v="4"/>
    <b v="0"/>
    <x v="0"/>
    <s v="Overnight"/>
    <s v="Debit Card"/>
    <n v="5"/>
    <s v="Rainy"/>
    <s v="Black Friday"/>
    <x v="0"/>
    <b v="1"/>
    <n v="5"/>
    <n v="25.2"/>
    <n v="100.81"/>
    <n v="10.08"/>
    <x v="1"/>
  </r>
  <r>
    <n v="6789"/>
    <s v="19/11/2023"/>
    <d v="1899-12-30T02:58:50"/>
    <n v="167"/>
    <x v="41"/>
    <x v="0"/>
    <x v="3"/>
    <n v="53.933300000000003"/>
    <n v="-116.5765"/>
    <n v="86"/>
    <b v="1"/>
    <n v="583"/>
    <x v="2"/>
    <x v="2"/>
    <n v="5"/>
    <b v="1"/>
    <x v="1"/>
    <s v="Express"/>
    <s v="Cash"/>
    <n v="3"/>
    <s v="Rainy"/>
    <s v="Christmas Market"/>
    <x v="1"/>
    <b v="0"/>
    <n v="4"/>
    <n v="57.9"/>
    <n v="289.5"/>
    <n v="0"/>
    <x v="0"/>
  </r>
  <r>
    <n v="6790"/>
    <s v="11/11/2018"/>
    <d v="1899-12-30T19:25:57"/>
    <n v="395"/>
    <x v="42"/>
    <x v="2"/>
    <x v="10"/>
    <n v="64.282300000000006"/>
    <n v="-135"/>
    <n v="84"/>
    <b v="0"/>
    <n v="312"/>
    <x v="2"/>
    <x v="2"/>
    <n v="4"/>
    <b v="1"/>
    <x v="1"/>
    <s v="Overnight"/>
    <s v="Cash"/>
    <n v="2"/>
    <s v="Snowy"/>
    <s v="Christmas Market"/>
    <x v="1"/>
    <b v="1"/>
    <n v="5"/>
    <n v="13.45"/>
    <n v="53.79"/>
    <n v="0"/>
    <x v="0"/>
  </r>
  <r>
    <n v="6791"/>
    <s v="30/12/2023"/>
    <d v="1899-12-30T22:12:09"/>
    <n v="231"/>
    <x v="49"/>
    <x v="0"/>
    <x v="2"/>
    <n v="46.813099999999999"/>
    <n v="-71.207499999999996"/>
    <n v="62"/>
    <b v="0"/>
    <n v="282"/>
    <x v="4"/>
    <x v="4"/>
    <n v="5"/>
    <b v="1"/>
    <x v="1"/>
    <s v="Standard"/>
    <s v="Cash"/>
    <n v="1"/>
    <s v="Snowy"/>
    <s v="None"/>
    <x v="0"/>
    <b v="1"/>
    <n v="5"/>
    <n v="33.840000000000003"/>
    <n v="169.18"/>
    <n v="0"/>
    <x v="0"/>
  </r>
  <r>
    <n v="6792"/>
    <s v="11/08/2021"/>
    <d v="1899-12-30T06:06:41"/>
    <n v="259"/>
    <x v="25"/>
    <x v="1"/>
    <x v="6"/>
    <n v="46.565300000000001"/>
    <n v="-66.4619"/>
    <n v="93"/>
    <b v="1"/>
    <n v="784"/>
    <x v="4"/>
    <x v="4"/>
    <n v="5"/>
    <b v="0"/>
    <x v="0"/>
    <s v="Express"/>
    <s v="Debit Card"/>
    <n v="5"/>
    <s v="Sunny"/>
    <s v="Black Friday"/>
    <x v="0"/>
    <b v="1"/>
    <n v="2"/>
    <n v="39.729999999999997"/>
    <n v="198.66"/>
    <n v="19.87"/>
    <x v="1"/>
  </r>
  <r>
    <n v="6793"/>
    <s v="11/11/2020"/>
    <d v="1899-12-30T05:18:24"/>
    <n v="386"/>
    <x v="5"/>
    <x v="1"/>
    <x v="2"/>
    <n v="46.813099999999999"/>
    <n v="-71.207499999999996"/>
    <n v="98"/>
    <b v="0"/>
    <n v="694"/>
    <x v="4"/>
    <x v="4"/>
    <n v="3"/>
    <b v="0"/>
    <x v="1"/>
    <s v="Overnight"/>
    <s v="Debit Card"/>
    <n v="2"/>
    <s v="Rainy"/>
    <s v="Christmas Market"/>
    <x v="1"/>
    <b v="0"/>
    <n v="5"/>
    <n v="39.29"/>
    <n v="117.87"/>
    <n v="0"/>
    <x v="0"/>
  </r>
  <r>
    <n v="6794"/>
    <s v="22/11/2019"/>
    <d v="1899-12-30T19:04:44"/>
    <n v="178"/>
    <x v="40"/>
    <x v="1"/>
    <x v="6"/>
    <n v="46.565300000000001"/>
    <n v="-66.4619"/>
    <n v="83"/>
    <b v="1"/>
    <n v="172"/>
    <x v="2"/>
    <x v="2"/>
    <n v="1"/>
    <b v="1"/>
    <x v="0"/>
    <s v="Overnight"/>
    <s v="Credit Card"/>
    <n v="1"/>
    <s v="Sunny"/>
    <s v="Christmas Market"/>
    <x v="1"/>
    <b v="0"/>
    <n v="1"/>
    <n v="84.58"/>
    <n v="84.58"/>
    <n v="0"/>
    <x v="0"/>
  </r>
  <r>
    <n v="6795"/>
    <s v="14/11/2019"/>
    <d v="1899-12-30T13:15:10"/>
    <n v="369"/>
    <x v="50"/>
    <x v="0"/>
    <x v="9"/>
    <n v="54.273099999999999"/>
    <n v="-61.738799999999998"/>
    <n v="71"/>
    <b v="1"/>
    <n v="856"/>
    <x v="0"/>
    <x v="0"/>
    <n v="3"/>
    <b v="0"/>
    <x v="1"/>
    <s v="Express"/>
    <s v="Online Payment"/>
    <n v="4"/>
    <s v="Snowy"/>
    <s v="Black Friday"/>
    <x v="0"/>
    <b v="1"/>
    <n v="1"/>
    <n v="55.21"/>
    <n v="165.62"/>
    <n v="16.559999999999999"/>
    <x v="1"/>
  </r>
  <r>
    <n v="6796"/>
    <s v="16/12/2022"/>
    <d v="1899-12-30T18:11:05"/>
    <n v="130"/>
    <x v="50"/>
    <x v="1"/>
    <x v="5"/>
    <n v="52.939900000000002"/>
    <n v="-106.4509"/>
    <n v="97"/>
    <b v="1"/>
    <n v="672"/>
    <x v="4"/>
    <x v="4"/>
    <n v="5"/>
    <b v="1"/>
    <x v="1"/>
    <s v="Overnight"/>
    <s v="Cash"/>
    <n v="1"/>
    <s v="Snowy"/>
    <s v="Christmas Market"/>
    <x v="1"/>
    <b v="0"/>
    <n v="4"/>
    <n v="99.23"/>
    <n v="496.16"/>
    <n v="0"/>
    <x v="0"/>
  </r>
  <r>
    <n v="6797"/>
    <s v="29/12/2023"/>
    <d v="1899-12-30T18:14:55"/>
    <n v="57"/>
    <x v="48"/>
    <x v="0"/>
    <x v="9"/>
    <n v="54.273099999999999"/>
    <n v="-61.738799999999998"/>
    <n v="34"/>
    <b v="1"/>
    <n v="871"/>
    <x v="1"/>
    <x v="1"/>
    <n v="5"/>
    <b v="0"/>
    <x v="0"/>
    <s v="Overnight"/>
    <s v="Debit Card"/>
    <n v="5"/>
    <s v="Rainy"/>
    <s v="None"/>
    <x v="0"/>
    <b v="1"/>
    <n v="4"/>
    <n v="84.09"/>
    <n v="420.45"/>
    <n v="0"/>
    <x v="0"/>
  </r>
  <r>
    <n v="6798"/>
    <s v="22/12/2020"/>
    <d v="1899-12-30T09:33:53"/>
    <n v="450"/>
    <x v="27"/>
    <x v="1"/>
    <x v="1"/>
    <n v="53.726700000000001"/>
    <n v="-127.6476"/>
    <n v="75"/>
    <b v="1"/>
    <n v="83"/>
    <x v="4"/>
    <x v="4"/>
    <n v="2"/>
    <b v="1"/>
    <x v="0"/>
    <s v="Standard"/>
    <s v="Cash"/>
    <n v="5"/>
    <s v="Sunny"/>
    <s v="None"/>
    <x v="0"/>
    <b v="0"/>
    <n v="4"/>
    <n v="13.25"/>
    <n v="26.49"/>
    <n v="0"/>
    <x v="0"/>
  </r>
  <r>
    <n v="6799"/>
    <s v="30/12/2020"/>
    <d v="1899-12-30T13:22:17"/>
    <n v="411"/>
    <x v="49"/>
    <x v="2"/>
    <x v="7"/>
    <n v="45.077800000000003"/>
    <n v="-63.546700000000001"/>
    <n v="19"/>
    <b v="1"/>
    <n v="41"/>
    <x v="2"/>
    <x v="2"/>
    <n v="3"/>
    <b v="1"/>
    <x v="0"/>
    <s v="Overnight"/>
    <s v="Credit Card"/>
    <n v="3"/>
    <s v="Snowy"/>
    <s v="Black Friday"/>
    <x v="0"/>
    <b v="0"/>
    <n v="3"/>
    <n v="19.03"/>
    <n v="57.08"/>
    <n v="5.71"/>
    <x v="1"/>
  </r>
  <r>
    <n v="6800"/>
    <s v="11/05/2021"/>
    <d v="1899-12-30T16:46:59"/>
    <n v="284"/>
    <x v="29"/>
    <x v="1"/>
    <x v="6"/>
    <n v="46.565300000000001"/>
    <n v="-66.4619"/>
    <n v="18"/>
    <b v="0"/>
    <n v="902"/>
    <x v="1"/>
    <x v="1"/>
    <n v="4"/>
    <b v="1"/>
    <x v="1"/>
    <s v="Overnight"/>
    <s v="Debit Card"/>
    <n v="1"/>
    <s v="Sunny"/>
    <s v="Black Friday"/>
    <x v="0"/>
    <b v="1"/>
    <n v="1"/>
    <n v="14.93"/>
    <n v="59.72"/>
    <n v="5.97"/>
    <x v="1"/>
  </r>
  <r>
    <n v="6801"/>
    <s v="18/11/2018"/>
    <d v="1899-12-30T00:08:39"/>
    <n v="449"/>
    <x v="11"/>
    <x v="2"/>
    <x v="8"/>
    <n v="46.318800000000003"/>
    <n v="-63.146099999999997"/>
    <n v="11"/>
    <b v="0"/>
    <n v="665"/>
    <x v="4"/>
    <x v="4"/>
    <n v="5"/>
    <b v="1"/>
    <x v="1"/>
    <s v="Standard"/>
    <s v="Cash"/>
    <n v="2"/>
    <s v="Snowy"/>
    <s v="Christmas Market"/>
    <x v="1"/>
    <b v="0"/>
    <n v="2"/>
    <n v="61.76"/>
    <n v="308.81"/>
    <n v="0"/>
    <x v="0"/>
  </r>
  <r>
    <n v="6802"/>
    <s v="18/12/2022"/>
    <d v="1899-12-30T12:48:55"/>
    <n v="434"/>
    <x v="44"/>
    <x v="2"/>
    <x v="8"/>
    <n v="46.318800000000003"/>
    <n v="-63.146099999999997"/>
    <n v="49"/>
    <b v="0"/>
    <n v="739"/>
    <x v="0"/>
    <x v="0"/>
    <n v="4"/>
    <b v="0"/>
    <x v="0"/>
    <s v="Express"/>
    <s v="Credit Card"/>
    <n v="4"/>
    <s v="Sunny"/>
    <s v="None"/>
    <x v="0"/>
    <b v="1"/>
    <n v="5"/>
    <n v="60.63"/>
    <n v="242.5"/>
    <n v="0"/>
    <x v="0"/>
  </r>
  <r>
    <n v="6803"/>
    <s v="25/12/2018"/>
    <d v="1899-12-30T20:31:36"/>
    <n v="162"/>
    <x v="0"/>
    <x v="0"/>
    <x v="8"/>
    <n v="46.318800000000003"/>
    <n v="-63.146099999999997"/>
    <n v="52"/>
    <b v="0"/>
    <n v="971"/>
    <x v="4"/>
    <x v="4"/>
    <n v="3"/>
    <b v="1"/>
    <x v="0"/>
    <s v="Express"/>
    <s v="Online Payment"/>
    <n v="3"/>
    <s v="Rainy"/>
    <s v="Black Friday"/>
    <x v="0"/>
    <b v="0"/>
    <n v="2"/>
    <n v="84.11"/>
    <n v="252.33"/>
    <n v="25.23"/>
    <x v="1"/>
  </r>
  <r>
    <n v="6804"/>
    <s v="21/12/2023"/>
    <d v="1899-12-30T14:58:00"/>
    <n v="362"/>
    <x v="6"/>
    <x v="2"/>
    <x v="4"/>
    <n v="53.760899999999999"/>
    <n v="-98.813900000000004"/>
    <n v="35"/>
    <b v="0"/>
    <n v="319"/>
    <x v="1"/>
    <x v="1"/>
    <n v="4"/>
    <b v="1"/>
    <x v="1"/>
    <s v="Overnight"/>
    <s v="Credit Card"/>
    <n v="3"/>
    <s v="Snowy"/>
    <s v="Black Friday"/>
    <x v="0"/>
    <b v="1"/>
    <n v="4"/>
    <n v="51.69"/>
    <n v="206.74"/>
    <n v="20.67"/>
    <x v="1"/>
  </r>
  <r>
    <n v="6805"/>
    <s v="31/12/2022"/>
    <d v="1899-12-30T14:33:53"/>
    <n v="89"/>
    <x v="19"/>
    <x v="2"/>
    <x v="10"/>
    <n v="64.282300000000006"/>
    <n v="-135"/>
    <n v="23"/>
    <b v="1"/>
    <n v="423"/>
    <x v="4"/>
    <x v="4"/>
    <n v="1"/>
    <b v="1"/>
    <x v="1"/>
    <s v="Standard"/>
    <s v="Online Payment"/>
    <n v="5"/>
    <s v="Rainy"/>
    <s v="Black Friday"/>
    <x v="0"/>
    <b v="0"/>
    <n v="4"/>
    <n v="87.54"/>
    <n v="87.54"/>
    <n v="8.75"/>
    <x v="1"/>
  </r>
  <r>
    <n v="6806"/>
    <s v="15/11/2019"/>
    <d v="1899-12-30T16:12:25"/>
    <n v="350"/>
    <x v="30"/>
    <x v="0"/>
    <x v="2"/>
    <n v="46.813099999999999"/>
    <n v="-71.207499999999996"/>
    <n v="32"/>
    <b v="0"/>
    <n v="856"/>
    <x v="3"/>
    <x v="3"/>
    <n v="1"/>
    <b v="0"/>
    <x v="0"/>
    <s v="Standard"/>
    <s v="Online Payment"/>
    <n v="1"/>
    <s v="Sunny"/>
    <s v="None"/>
    <x v="0"/>
    <b v="0"/>
    <n v="5"/>
    <n v="25.27"/>
    <n v="25.27"/>
    <n v="0"/>
    <x v="0"/>
  </r>
  <r>
    <n v="6807"/>
    <s v="16/11/2021"/>
    <d v="1899-12-30T14:17:07"/>
    <n v="278"/>
    <x v="44"/>
    <x v="2"/>
    <x v="9"/>
    <n v="54.273099999999999"/>
    <n v="-61.738799999999998"/>
    <n v="50"/>
    <b v="1"/>
    <n v="810"/>
    <x v="2"/>
    <x v="2"/>
    <n v="1"/>
    <b v="1"/>
    <x v="1"/>
    <s v="Standard"/>
    <s v="Cash"/>
    <n v="2"/>
    <s v="Rainy"/>
    <s v="None"/>
    <x v="0"/>
    <b v="1"/>
    <n v="4"/>
    <n v="74.709999999999994"/>
    <n v="74.709999999999994"/>
    <n v="0"/>
    <x v="0"/>
  </r>
  <r>
    <n v="6808"/>
    <s v="11/07/2019"/>
    <d v="1899-12-30T03:31:11"/>
    <n v="392"/>
    <x v="8"/>
    <x v="2"/>
    <x v="9"/>
    <n v="54.273099999999999"/>
    <n v="-61.738799999999998"/>
    <n v="79"/>
    <b v="1"/>
    <n v="798"/>
    <x v="1"/>
    <x v="1"/>
    <n v="2"/>
    <b v="0"/>
    <x v="1"/>
    <s v="Express"/>
    <s v="Credit Card"/>
    <n v="1"/>
    <s v="Snowy"/>
    <s v="Black Friday"/>
    <x v="0"/>
    <b v="0"/>
    <n v="2"/>
    <n v="44.23"/>
    <n v="88.45"/>
    <n v="8.85"/>
    <x v="1"/>
  </r>
  <r>
    <n v="6809"/>
    <s v="11/09/2022"/>
    <d v="1899-12-30T05:52:31"/>
    <n v="132"/>
    <x v="42"/>
    <x v="2"/>
    <x v="12"/>
    <n v="64.248000000000005"/>
    <n v="-84.889600000000002"/>
    <n v="70"/>
    <b v="1"/>
    <n v="20"/>
    <x v="1"/>
    <x v="1"/>
    <n v="4"/>
    <b v="0"/>
    <x v="1"/>
    <s v="Express"/>
    <s v="Debit Card"/>
    <n v="1"/>
    <s v="Rainy"/>
    <s v="Black Friday"/>
    <x v="0"/>
    <b v="0"/>
    <n v="5"/>
    <n v="12.44"/>
    <n v="49.77"/>
    <n v="4.9800000000000004"/>
    <x v="1"/>
  </r>
  <r>
    <n v="6810"/>
    <s v="12/02/2023"/>
    <d v="1899-12-30T19:32:31"/>
    <n v="35"/>
    <x v="40"/>
    <x v="0"/>
    <x v="7"/>
    <n v="45.077800000000003"/>
    <n v="-63.546700000000001"/>
    <n v="11"/>
    <b v="1"/>
    <n v="921"/>
    <x v="2"/>
    <x v="2"/>
    <n v="2"/>
    <b v="0"/>
    <x v="0"/>
    <s v="Standard"/>
    <s v="Credit Card"/>
    <n v="1"/>
    <s v="Sunny"/>
    <s v="None"/>
    <x v="0"/>
    <b v="1"/>
    <n v="1"/>
    <n v="82.51"/>
    <n v="165.01"/>
    <n v="0"/>
    <x v="0"/>
  </r>
  <r>
    <n v="6811"/>
    <s v="25/11/2019"/>
    <d v="1899-12-30T15:03:06"/>
    <n v="142"/>
    <x v="49"/>
    <x v="1"/>
    <x v="1"/>
    <n v="53.726700000000001"/>
    <n v="-127.6476"/>
    <n v="9"/>
    <b v="1"/>
    <n v="819"/>
    <x v="0"/>
    <x v="0"/>
    <n v="4"/>
    <b v="1"/>
    <x v="1"/>
    <s v="Standard"/>
    <s v="Online Payment"/>
    <n v="3"/>
    <s v="Rainy"/>
    <s v="Black Friday"/>
    <x v="0"/>
    <b v="1"/>
    <n v="4"/>
    <n v="79.56"/>
    <n v="318.23"/>
    <n v="31.82"/>
    <x v="1"/>
  </r>
  <r>
    <n v="6812"/>
    <s v="12/09/2018"/>
    <d v="1899-12-30T06:11:36"/>
    <n v="429"/>
    <x v="46"/>
    <x v="0"/>
    <x v="3"/>
    <n v="53.933300000000003"/>
    <n v="-116.5765"/>
    <n v="70"/>
    <b v="0"/>
    <n v="940"/>
    <x v="4"/>
    <x v="4"/>
    <n v="5"/>
    <b v="1"/>
    <x v="1"/>
    <s v="Standard"/>
    <s v="Credit Card"/>
    <n v="5"/>
    <s v="Snowy"/>
    <s v="Black Friday"/>
    <x v="0"/>
    <b v="1"/>
    <n v="2"/>
    <n v="23.01"/>
    <n v="115.03"/>
    <n v="11.5"/>
    <x v="1"/>
  </r>
  <r>
    <n v="6813"/>
    <s v="23/12/2018"/>
    <d v="1899-12-30T18:21:23"/>
    <n v="228"/>
    <x v="8"/>
    <x v="1"/>
    <x v="11"/>
    <n v="63.588799999999999"/>
    <n v="-115.5069"/>
    <n v="44"/>
    <b v="0"/>
    <n v="601"/>
    <x v="1"/>
    <x v="1"/>
    <n v="2"/>
    <b v="0"/>
    <x v="0"/>
    <s v="Express"/>
    <s v="Cash"/>
    <n v="5"/>
    <s v="Sunny"/>
    <s v="Black Friday"/>
    <x v="0"/>
    <b v="1"/>
    <n v="3"/>
    <n v="89"/>
    <n v="178"/>
    <n v="17.8"/>
    <x v="1"/>
  </r>
  <r>
    <n v="6814"/>
    <s v="12/08/2018"/>
    <d v="1899-12-30T23:42:54"/>
    <n v="65"/>
    <x v="47"/>
    <x v="0"/>
    <x v="5"/>
    <n v="52.939900000000002"/>
    <n v="-106.4509"/>
    <n v="88"/>
    <b v="1"/>
    <n v="254"/>
    <x v="2"/>
    <x v="2"/>
    <n v="4"/>
    <b v="0"/>
    <x v="0"/>
    <s v="Standard"/>
    <s v="Cash"/>
    <n v="5"/>
    <s v="Sunny"/>
    <s v="Christmas Market"/>
    <x v="1"/>
    <b v="0"/>
    <n v="4"/>
    <n v="38.93"/>
    <n v="155.72"/>
    <n v="0"/>
    <x v="0"/>
  </r>
  <r>
    <n v="6815"/>
    <s v="22/11/2023"/>
    <d v="1899-12-30T13:39:55"/>
    <n v="54"/>
    <x v="3"/>
    <x v="1"/>
    <x v="12"/>
    <n v="64.248000000000005"/>
    <n v="-84.889600000000002"/>
    <n v="26"/>
    <b v="1"/>
    <n v="134"/>
    <x v="1"/>
    <x v="1"/>
    <n v="5"/>
    <b v="0"/>
    <x v="0"/>
    <s v="Express"/>
    <s v="Online Payment"/>
    <n v="5"/>
    <s v="Rainy"/>
    <s v="Christmas Market"/>
    <x v="1"/>
    <b v="1"/>
    <n v="2"/>
    <n v="95.66"/>
    <n v="478.32"/>
    <n v="0"/>
    <x v="0"/>
  </r>
  <r>
    <n v="6816"/>
    <s v="24/11/2020"/>
    <d v="1899-12-30T06:21:54"/>
    <n v="135"/>
    <x v="0"/>
    <x v="1"/>
    <x v="9"/>
    <n v="54.273099999999999"/>
    <n v="-61.738799999999998"/>
    <n v="2"/>
    <b v="1"/>
    <n v="684"/>
    <x v="4"/>
    <x v="4"/>
    <n v="5"/>
    <b v="0"/>
    <x v="0"/>
    <s v="Standard"/>
    <s v="Debit Card"/>
    <n v="2"/>
    <s v="Snowy"/>
    <s v="Black Friday"/>
    <x v="0"/>
    <b v="1"/>
    <n v="4"/>
    <n v="31.92"/>
    <n v="159.58000000000001"/>
    <n v="15.96"/>
    <x v="1"/>
  </r>
  <r>
    <n v="6817"/>
    <s v="15/11/2022"/>
    <d v="1899-12-30T12:21:23"/>
    <n v="21"/>
    <x v="49"/>
    <x v="2"/>
    <x v="6"/>
    <n v="46.565300000000001"/>
    <n v="-66.4619"/>
    <n v="27"/>
    <b v="0"/>
    <n v="481"/>
    <x v="3"/>
    <x v="3"/>
    <n v="3"/>
    <b v="1"/>
    <x v="0"/>
    <s v="Overnight"/>
    <s v="Debit Card"/>
    <n v="3"/>
    <s v="Snowy"/>
    <s v="Black Friday"/>
    <x v="0"/>
    <b v="0"/>
    <n v="5"/>
    <n v="99.19"/>
    <n v="297.57"/>
    <n v="29.76"/>
    <x v="1"/>
  </r>
  <r>
    <n v="6818"/>
    <s v="25/12/2019"/>
    <d v="1899-12-30T05:49:11"/>
    <n v="96"/>
    <x v="36"/>
    <x v="2"/>
    <x v="10"/>
    <n v="64.282300000000006"/>
    <n v="-135"/>
    <n v="25"/>
    <b v="0"/>
    <n v="589"/>
    <x v="4"/>
    <x v="4"/>
    <n v="5"/>
    <b v="1"/>
    <x v="1"/>
    <s v="Overnight"/>
    <s v="Cash"/>
    <n v="2"/>
    <s v="Sunny"/>
    <s v="Black Friday"/>
    <x v="0"/>
    <b v="0"/>
    <n v="4"/>
    <n v="84.17"/>
    <n v="420.87"/>
    <n v="42.09"/>
    <x v="1"/>
  </r>
  <r>
    <n v="6819"/>
    <s v="12/03/2023"/>
    <d v="1899-12-30T16:38:23"/>
    <n v="481"/>
    <x v="38"/>
    <x v="0"/>
    <x v="1"/>
    <n v="53.726700000000001"/>
    <n v="-127.6476"/>
    <n v="2"/>
    <b v="1"/>
    <n v="284"/>
    <x v="1"/>
    <x v="1"/>
    <n v="3"/>
    <b v="1"/>
    <x v="1"/>
    <s v="Overnight"/>
    <s v="Credit Card"/>
    <n v="3"/>
    <s v="Snowy"/>
    <s v="Christmas Market"/>
    <x v="1"/>
    <b v="0"/>
    <n v="3"/>
    <n v="61.44"/>
    <n v="184.32"/>
    <n v="0"/>
    <x v="0"/>
  </r>
  <r>
    <n v="6820"/>
    <s v="15/12/2021"/>
    <d v="1899-12-30T01:19:56"/>
    <n v="199"/>
    <x v="30"/>
    <x v="1"/>
    <x v="9"/>
    <n v="54.273099999999999"/>
    <n v="-61.738799999999998"/>
    <n v="27"/>
    <b v="0"/>
    <n v="649"/>
    <x v="3"/>
    <x v="3"/>
    <n v="2"/>
    <b v="1"/>
    <x v="1"/>
    <s v="Express"/>
    <s v="Cash"/>
    <n v="1"/>
    <s v="Sunny"/>
    <s v="Christmas Market"/>
    <x v="1"/>
    <b v="0"/>
    <n v="5"/>
    <n v="51.08"/>
    <n v="102.17"/>
    <n v="0"/>
    <x v="0"/>
  </r>
  <r>
    <n v="6821"/>
    <s v="12/10/2022"/>
    <d v="1899-12-30T12:19:57"/>
    <n v="96"/>
    <x v="35"/>
    <x v="0"/>
    <x v="1"/>
    <n v="53.726700000000001"/>
    <n v="-127.6476"/>
    <n v="37"/>
    <b v="1"/>
    <n v="162"/>
    <x v="3"/>
    <x v="3"/>
    <n v="5"/>
    <b v="0"/>
    <x v="1"/>
    <s v="Standard"/>
    <s v="Credit Card"/>
    <n v="2"/>
    <s v="Rainy"/>
    <s v="Black Friday"/>
    <x v="0"/>
    <b v="0"/>
    <n v="2"/>
    <n v="20.83"/>
    <n v="104.17"/>
    <n v="10.42"/>
    <x v="1"/>
  </r>
  <r>
    <n v="6822"/>
    <s v="19/11/2018"/>
    <d v="1899-12-30T19:35:05"/>
    <n v="135"/>
    <x v="24"/>
    <x v="1"/>
    <x v="2"/>
    <n v="46.813099999999999"/>
    <n v="-71.207499999999996"/>
    <n v="81"/>
    <b v="0"/>
    <n v="35"/>
    <x v="3"/>
    <x v="3"/>
    <n v="3"/>
    <b v="1"/>
    <x v="0"/>
    <s v="Overnight"/>
    <s v="Cash"/>
    <n v="4"/>
    <s v="Rainy"/>
    <s v="Black Friday"/>
    <x v="0"/>
    <b v="1"/>
    <n v="1"/>
    <n v="28.16"/>
    <n v="84.47"/>
    <n v="8.4499999999999993"/>
    <x v="1"/>
  </r>
  <r>
    <n v="6823"/>
    <s v="24/11/2019"/>
    <d v="1899-12-30T11:58:04"/>
    <n v="174"/>
    <x v="8"/>
    <x v="0"/>
    <x v="9"/>
    <n v="54.273099999999999"/>
    <n v="-61.738799999999998"/>
    <n v="56"/>
    <b v="1"/>
    <n v="843"/>
    <x v="3"/>
    <x v="3"/>
    <n v="2"/>
    <b v="0"/>
    <x v="0"/>
    <s v="Standard"/>
    <s v="Debit Card"/>
    <n v="5"/>
    <s v="Sunny"/>
    <s v="Black Friday"/>
    <x v="0"/>
    <b v="1"/>
    <n v="2"/>
    <n v="95.85"/>
    <n v="191.71"/>
    <n v="19.170000000000002"/>
    <x v="1"/>
  </r>
  <r>
    <n v="6824"/>
    <s v="21/12/2019"/>
    <d v="1899-12-30T15:07:32"/>
    <n v="474"/>
    <x v="1"/>
    <x v="0"/>
    <x v="1"/>
    <n v="53.726700000000001"/>
    <n v="-127.6476"/>
    <n v="56"/>
    <b v="1"/>
    <n v="596"/>
    <x v="1"/>
    <x v="1"/>
    <n v="5"/>
    <b v="1"/>
    <x v="1"/>
    <s v="Standard"/>
    <s v="Credit Card"/>
    <n v="3"/>
    <s v="Snowy"/>
    <s v="None"/>
    <x v="0"/>
    <b v="0"/>
    <n v="5"/>
    <n v="27.2"/>
    <n v="136.01"/>
    <n v="0"/>
    <x v="0"/>
  </r>
  <r>
    <n v="6825"/>
    <s v="12/07/2019"/>
    <d v="1899-12-30T09:35:33"/>
    <n v="79"/>
    <x v="14"/>
    <x v="0"/>
    <x v="0"/>
    <n v="51.253799999999998"/>
    <n v="-85.3232"/>
    <n v="66"/>
    <b v="0"/>
    <n v="89"/>
    <x v="2"/>
    <x v="2"/>
    <n v="3"/>
    <b v="0"/>
    <x v="1"/>
    <s v="Overnight"/>
    <s v="Credit Card"/>
    <n v="3"/>
    <s v="Rainy"/>
    <s v="Black Friday"/>
    <x v="0"/>
    <b v="1"/>
    <n v="1"/>
    <n v="96.39"/>
    <n v="289.17"/>
    <n v="28.92"/>
    <x v="1"/>
  </r>
  <r>
    <n v="6826"/>
    <s v="18/12/2018"/>
    <d v="1899-12-30T00:36:45"/>
    <n v="187"/>
    <x v="21"/>
    <x v="2"/>
    <x v="0"/>
    <n v="51.253799999999998"/>
    <n v="-85.3232"/>
    <n v="54"/>
    <b v="0"/>
    <n v="555"/>
    <x v="2"/>
    <x v="2"/>
    <n v="2"/>
    <b v="0"/>
    <x v="1"/>
    <s v="Standard"/>
    <s v="Credit Card"/>
    <n v="2"/>
    <s v="Snowy"/>
    <s v="Black Friday"/>
    <x v="0"/>
    <b v="0"/>
    <n v="3"/>
    <n v="21.69"/>
    <n v="43.39"/>
    <n v="4.34"/>
    <x v="1"/>
  </r>
  <r>
    <n v="6827"/>
    <s v="11/08/2019"/>
    <d v="1899-12-30T19:53:45"/>
    <n v="148"/>
    <x v="20"/>
    <x v="2"/>
    <x v="2"/>
    <n v="46.813099999999999"/>
    <n v="-71.207499999999996"/>
    <n v="45"/>
    <b v="1"/>
    <n v="971"/>
    <x v="0"/>
    <x v="0"/>
    <n v="3"/>
    <b v="1"/>
    <x v="0"/>
    <s v="Overnight"/>
    <s v="Online Payment"/>
    <n v="5"/>
    <s v="Sunny"/>
    <s v="None"/>
    <x v="0"/>
    <b v="0"/>
    <n v="5"/>
    <n v="97.62"/>
    <n v="292.85000000000002"/>
    <n v="0"/>
    <x v="0"/>
  </r>
  <r>
    <n v="6828"/>
    <s v="30/12/2019"/>
    <d v="1899-12-30T13:43:02"/>
    <n v="146"/>
    <x v="25"/>
    <x v="0"/>
    <x v="0"/>
    <n v="51.253799999999998"/>
    <n v="-85.3232"/>
    <n v="36"/>
    <b v="0"/>
    <n v="768"/>
    <x v="0"/>
    <x v="0"/>
    <n v="1"/>
    <b v="0"/>
    <x v="0"/>
    <s v="Overnight"/>
    <s v="Debit Card"/>
    <n v="2"/>
    <s v="Sunny"/>
    <s v="Black Friday"/>
    <x v="0"/>
    <b v="1"/>
    <n v="5"/>
    <n v="43.15"/>
    <n v="43.15"/>
    <n v="4.32"/>
    <x v="1"/>
  </r>
  <r>
    <n v="6829"/>
    <s v="29/11/2018"/>
    <d v="1899-12-30T13:06:09"/>
    <n v="271"/>
    <x v="39"/>
    <x v="1"/>
    <x v="4"/>
    <n v="53.760899999999999"/>
    <n v="-98.813900000000004"/>
    <n v="70"/>
    <b v="0"/>
    <n v="286"/>
    <x v="3"/>
    <x v="3"/>
    <n v="5"/>
    <b v="1"/>
    <x v="0"/>
    <s v="Express"/>
    <s v="Cash"/>
    <n v="5"/>
    <s v="Snowy"/>
    <s v="Black Friday"/>
    <x v="0"/>
    <b v="0"/>
    <n v="3"/>
    <n v="55.17"/>
    <n v="275.83999999999997"/>
    <n v="27.58"/>
    <x v="1"/>
  </r>
  <r>
    <n v="6830"/>
    <s v="11/05/2018"/>
    <d v="1899-12-30T15:56:25"/>
    <n v="70"/>
    <x v="49"/>
    <x v="2"/>
    <x v="5"/>
    <n v="52.939900000000002"/>
    <n v="-106.4509"/>
    <n v="38"/>
    <b v="0"/>
    <n v="792"/>
    <x v="0"/>
    <x v="0"/>
    <n v="5"/>
    <b v="1"/>
    <x v="0"/>
    <s v="Overnight"/>
    <s v="Cash"/>
    <n v="2"/>
    <s v="Rainy"/>
    <s v="Christmas Market"/>
    <x v="1"/>
    <b v="1"/>
    <n v="3"/>
    <n v="18.73"/>
    <n v="93.66"/>
    <n v="0"/>
    <x v="0"/>
  </r>
  <r>
    <n v="6831"/>
    <s v="13/12/2020"/>
    <d v="1899-12-30T11:54:51"/>
    <n v="391"/>
    <x v="41"/>
    <x v="1"/>
    <x v="10"/>
    <n v="64.282300000000006"/>
    <n v="-135"/>
    <n v="24"/>
    <b v="0"/>
    <n v="908"/>
    <x v="2"/>
    <x v="2"/>
    <n v="1"/>
    <b v="0"/>
    <x v="0"/>
    <s v="Overnight"/>
    <s v="Debit Card"/>
    <n v="5"/>
    <s v="Rainy"/>
    <s v="Christmas Market"/>
    <x v="1"/>
    <b v="1"/>
    <n v="5"/>
    <n v="46.17"/>
    <n v="46.17"/>
    <n v="0"/>
    <x v="0"/>
  </r>
  <r>
    <n v="6832"/>
    <s v="11/05/2022"/>
    <d v="1899-12-30T06:10:05"/>
    <n v="27"/>
    <x v="5"/>
    <x v="1"/>
    <x v="10"/>
    <n v="64.282300000000006"/>
    <n v="-135"/>
    <n v="87"/>
    <b v="0"/>
    <n v="900"/>
    <x v="2"/>
    <x v="2"/>
    <n v="5"/>
    <b v="0"/>
    <x v="1"/>
    <s v="Standard"/>
    <s v="Credit Card"/>
    <n v="4"/>
    <s v="Sunny"/>
    <s v="None"/>
    <x v="0"/>
    <b v="0"/>
    <n v="2"/>
    <n v="76.599999999999994"/>
    <n v="382.99"/>
    <n v="0"/>
    <x v="0"/>
  </r>
  <r>
    <n v="6833"/>
    <s v="30/12/2021"/>
    <d v="1899-12-30T20:27:43"/>
    <n v="261"/>
    <x v="29"/>
    <x v="2"/>
    <x v="5"/>
    <n v="52.939900000000002"/>
    <n v="-106.4509"/>
    <n v="27"/>
    <b v="1"/>
    <n v="704"/>
    <x v="0"/>
    <x v="0"/>
    <n v="3"/>
    <b v="1"/>
    <x v="0"/>
    <s v="Express"/>
    <s v="Online Payment"/>
    <n v="3"/>
    <s v="Rainy"/>
    <s v="Christmas Market"/>
    <x v="1"/>
    <b v="1"/>
    <n v="2"/>
    <n v="70.11"/>
    <n v="210.32"/>
    <n v="0"/>
    <x v="0"/>
  </r>
  <r>
    <n v="6834"/>
    <s v="24/11/2018"/>
    <d v="1899-12-30T01:57:44"/>
    <n v="291"/>
    <x v="41"/>
    <x v="2"/>
    <x v="6"/>
    <n v="46.565300000000001"/>
    <n v="-66.4619"/>
    <n v="94"/>
    <b v="1"/>
    <n v="749"/>
    <x v="4"/>
    <x v="4"/>
    <n v="5"/>
    <b v="1"/>
    <x v="0"/>
    <s v="Overnight"/>
    <s v="Credit Card"/>
    <n v="2"/>
    <s v="Sunny"/>
    <s v="Black Friday"/>
    <x v="0"/>
    <b v="0"/>
    <n v="1"/>
    <n v="34.79"/>
    <n v="173.96"/>
    <n v="17.399999999999999"/>
    <x v="1"/>
  </r>
  <r>
    <n v="6835"/>
    <s v="30/12/2022"/>
    <d v="1899-12-30T10:38:59"/>
    <n v="414"/>
    <x v="35"/>
    <x v="0"/>
    <x v="9"/>
    <n v="54.273099999999999"/>
    <n v="-61.738799999999998"/>
    <n v="79"/>
    <b v="0"/>
    <n v="205"/>
    <x v="2"/>
    <x v="2"/>
    <n v="5"/>
    <b v="1"/>
    <x v="0"/>
    <s v="Standard"/>
    <s v="Credit Card"/>
    <n v="4"/>
    <s v="Snowy"/>
    <s v="None"/>
    <x v="0"/>
    <b v="0"/>
    <n v="4"/>
    <n v="74.58"/>
    <n v="372.91"/>
    <n v="0"/>
    <x v="0"/>
  </r>
  <r>
    <n v="6836"/>
    <s v="12/07/2020"/>
    <d v="1899-12-30T15:15:44"/>
    <n v="167"/>
    <x v="20"/>
    <x v="1"/>
    <x v="2"/>
    <n v="46.813099999999999"/>
    <n v="-71.207499999999996"/>
    <n v="83"/>
    <b v="1"/>
    <n v="589"/>
    <x v="0"/>
    <x v="0"/>
    <n v="5"/>
    <b v="0"/>
    <x v="0"/>
    <s v="Express"/>
    <s v="Debit Card"/>
    <n v="3"/>
    <s v="Sunny"/>
    <s v="Christmas Market"/>
    <x v="1"/>
    <b v="1"/>
    <n v="1"/>
    <n v="52.49"/>
    <n v="262.43"/>
    <n v="0"/>
    <x v="0"/>
  </r>
  <r>
    <n v="6837"/>
    <s v="17/11/2021"/>
    <d v="1899-12-30T19:45:25"/>
    <n v="296"/>
    <x v="18"/>
    <x v="2"/>
    <x v="8"/>
    <n v="46.318800000000003"/>
    <n v="-63.146099999999997"/>
    <n v="77"/>
    <b v="1"/>
    <n v="499"/>
    <x v="4"/>
    <x v="4"/>
    <n v="3"/>
    <b v="1"/>
    <x v="0"/>
    <s v="Standard"/>
    <s v="Cash"/>
    <n v="4"/>
    <s v="Rainy"/>
    <s v="None"/>
    <x v="0"/>
    <b v="0"/>
    <n v="5"/>
    <n v="40.42"/>
    <n v="121.27"/>
    <n v="0"/>
    <x v="0"/>
  </r>
  <r>
    <n v="6838"/>
    <s v="11/01/2023"/>
    <d v="1899-12-30T23:01:59"/>
    <n v="195"/>
    <x v="36"/>
    <x v="0"/>
    <x v="12"/>
    <n v="64.248000000000005"/>
    <n v="-84.889600000000002"/>
    <n v="61"/>
    <b v="0"/>
    <n v="104"/>
    <x v="2"/>
    <x v="2"/>
    <n v="2"/>
    <b v="1"/>
    <x v="1"/>
    <s v="Standard"/>
    <s v="Cash"/>
    <n v="2"/>
    <s v="Rainy"/>
    <s v="Black Friday"/>
    <x v="0"/>
    <b v="1"/>
    <n v="1"/>
    <n v="12.09"/>
    <n v="24.19"/>
    <n v="2.42"/>
    <x v="1"/>
  </r>
  <r>
    <n v="6839"/>
    <s v="12/07/2022"/>
    <d v="1899-12-30T04:58:20"/>
    <n v="141"/>
    <x v="43"/>
    <x v="0"/>
    <x v="2"/>
    <n v="46.813099999999999"/>
    <n v="-71.207499999999996"/>
    <n v="20"/>
    <b v="0"/>
    <n v="977"/>
    <x v="2"/>
    <x v="2"/>
    <n v="4"/>
    <b v="0"/>
    <x v="0"/>
    <s v="Overnight"/>
    <s v="Cash"/>
    <n v="3"/>
    <s v="Sunny"/>
    <s v="None"/>
    <x v="0"/>
    <b v="0"/>
    <n v="2"/>
    <n v="92.62"/>
    <n v="370.5"/>
    <n v="0"/>
    <x v="0"/>
  </r>
  <r>
    <n v="6840"/>
    <s v="12/03/2023"/>
    <d v="1899-12-30T23:55:41"/>
    <n v="104"/>
    <x v="15"/>
    <x v="1"/>
    <x v="1"/>
    <n v="53.726700000000001"/>
    <n v="-127.6476"/>
    <n v="19"/>
    <b v="0"/>
    <n v="909"/>
    <x v="2"/>
    <x v="2"/>
    <n v="1"/>
    <b v="0"/>
    <x v="1"/>
    <s v="Standard"/>
    <s v="Cash"/>
    <n v="3"/>
    <s v="Snowy"/>
    <s v="Christmas Market"/>
    <x v="1"/>
    <b v="0"/>
    <n v="3"/>
    <n v="97.27"/>
    <n v="97.27"/>
    <n v="0"/>
    <x v="0"/>
  </r>
  <r>
    <n v="6841"/>
    <s v="18/12/2019"/>
    <d v="1899-12-30T22:48:47"/>
    <n v="338"/>
    <x v="12"/>
    <x v="0"/>
    <x v="1"/>
    <n v="53.726700000000001"/>
    <n v="-127.6476"/>
    <n v="58"/>
    <b v="0"/>
    <n v="624"/>
    <x v="1"/>
    <x v="1"/>
    <n v="4"/>
    <b v="1"/>
    <x v="1"/>
    <s v="Standard"/>
    <s v="Credit Card"/>
    <n v="1"/>
    <s v="Snowy"/>
    <s v="Christmas Market"/>
    <x v="1"/>
    <b v="1"/>
    <n v="4"/>
    <n v="18.82"/>
    <n v="75.27"/>
    <n v="0"/>
    <x v="0"/>
  </r>
  <r>
    <n v="6842"/>
    <s v="26/11/2021"/>
    <d v="1899-12-30T05:54:30"/>
    <n v="346"/>
    <x v="32"/>
    <x v="0"/>
    <x v="4"/>
    <n v="53.760899999999999"/>
    <n v="-98.813900000000004"/>
    <n v="99"/>
    <b v="1"/>
    <n v="552"/>
    <x v="2"/>
    <x v="2"/>
    <n v="3"/>
    <b v="0"/>
    <x v="1"/>
    <s v="Express"/>
    <s v="Credit Card"/>
    <n v="3"/>
    <s v="Sunny"/>
    <s v="Black Friday"/>
    <x v="0"/>
    <b v="0"/>
    <n v="4"/>
    <n v="70.78"/>
    <n v="212.35"/>
    <n v="21.23"/>
    <x v="1"/>
  </r>
  <r>
    <n v="6843"/>
    <s v="28/11/2018"/>
    <d v="1899-12-30T17:57:38"/>
    <n v="209"/>
    <x v="36"/>
    <x v="0"/>
    <x v="5"/>
    <n v="52.939900000000002"/>
    <n v="-106.4509"/>
    <n v="95"/>
    <b v="0"/>
    <n v="38"/>
    <x v="4"/>
    <x v="4"/>
    <n v="5"/>
    <b v="1"/>
    <x v="0"/>
    <s v="Overnight"/>
    <s v="Debit Card"/>
    <n v="4"/>
    <s v="Sunny"/>
    <s v="Black Friday"/>
    <x v="0"/>
    <b v="1"/>
    <n v="3"/>
    <n v="54.2"/>
    <n v="270.98"/>
    <n v="27.1"/>
    <x v="1"/>
  </r>
  <r>
    <n v="6844"/>
    <s v="11/10/2020"/>
    <d v="1899-12-30T20:38:43"/>
    <n v="328"/>
    <x v="15"/>
    <x v="1"/>
    <x v="12"/>
    <n v="64.248000000000005"/>
    <n v="-84.889600000000002"/>
    <n v="60"/>
    <b v="1"/>
    <n v="997"/>
    <x v="3"/>
    <x v="3"/>
    <n v="4"/>
    <b v="0"/>
    <x v="0"/>
    <s v="Express"/>
    <s v="Debit Card"/>
    <n v="1"/>
    <s v="Rainy"/>
    <s v="Black Friday"/>
    <x v="0"/>
    <b v="1"/>
    <n v="5"/>
    <n v="63.62"/>
    <n v="254.47"/>
    <n v="25.45"/>
    <x v="1"/>
  </r>
  <r>
    <n v="6845"/>
    <s v="25/11/2018"/>
    <d v="1899-12-30T04:06:48"/>
    <n v="430"/>
    <x v="30"/>
    <x v="0"/>
    <x v="8"/>
    <n v="46.318800000000003"/>
    <n v="-63.146099999999997"/>
    <n v="46"/>
    <b v="0"/>
    <n v="264"/>
    <x v="0"/>
    <x v="0"/>
    <n v="4"/>
    <b v="1"/>
    <x v="1"/>
    <s v="Standard"/>
    <s v="Credit Card"/>
    <n v="5"/>
    <s v="Sunny"/>
    <s v="Black Friday"/>
    <x v="0"/>
    <b v="0"/>
    <n v="4"/>
    <n v="51.06"/>
    <n v="204.25"/>
    <n v="20.43"/>
    <x v="1"/>
  </r>
  <r>
    <n v="6846"/>
    <s v="12/07/2023"/>
    <d v="1899-12-30T07:25:43"/>
    <n v="408"/>
    <x v="33"/>
    <x v="2"/>
    <x v="0"/>
    <n v="51.253799999999998"/>
    <n v="-85.3232"/>
    <n v="16"/>
    <b v="1"/>
    <n v="400"/>
    <x v="4"/>
    <x v="4"/>
    <n v="3"/>
    <b v="0"/>
    <x v="1"/>
    <s v="Overnight"/>
    <s v="Credit Card"/>
    <n v="1"/>
    <s v="Rainy"/>
    <s v="None"/>
    <x v="0"/>
    <b v="1"/>
    <n v="4"/>
    <n v="29.93"/>
    <n v="89.79"/>
    <n v="0"/>
    <x v="0"/>
  </r>
  <r>
    <n v="6847"/>
    <s v="13/12/2021"/>
    <d v="1899-12-30T13:23:55"/>
    <n v="169"/>
    <x v="19"/>
    <x v="0"/>
    <x v="10"/>
    <n v="64.282300000000006"/>
    <n v="-135"/>
    <n v="87"/>
    <b v="0"/>
    <n v="801"/>
    <x v="4"/>
    <x v="4"/>
    <n v="2"/>
    <b v="1"/>
    <x v="1"/>
    <s v="Overnight"/>
    <s v="Debit Card"/>
    <n v="4"/>
    <s v="Rainy"/>
    <s v="Black Friday"/>
    <x v="0"/>
    <b v="0"/>
    <n v="2"/>
    <n v="27.43"/>
    <n v="54.87"/>
    <n v="5.49"/>
    <x v="1"/>
  </r>
  <r>
    <n v="6848"/>
    <s v="11/08/2018"/>
    <d v="1899-12-30T08:59:34"/>
    <n v="56"/>
    <x v="29"/>
    <x v="2"/>
    <x v="12"/>
    <n v="64.248000000000005"/>
    <n v="-84.889600000000002"/>
    <n v="77"/>
    <b v="0"/>
    <n v="182"/>
    <x v="1"/>
    <x v="1"/>
    <n v="1"/>
    <b v="1"/>
    <x v="0"/>
    <s v="Express"/>
    <s v="Debit Card"/>
    <n v="5"/>
    <s v="Rainy"/>
    <s v="Christmas Market"/>
    <x v="1"/>
    <b v="0"/>
    <n v="4"/>
    <n v="82.03"/>
    <n v="82.03"/>
    <n v="0"/>
    <x v="0"/>
  </r>
  <r>
    <n v="6849"/>
    <s v="26/12/2023"/>
    <d v="1899-12-30T14:17:46"/>
    <n v="426"/>
    <x v="14"/>
    <x v="1"/>
    <x v="3"/>
    <n v="53.933300000000003"/>
    <n v="-116.5765"/>
    <n v="1"/>
    <b v="1"/>
    <n v="774"/>
    <x v="2"/>
    <x v="2"/>
    <n v="4"/>
    <b v="0"/>
    <x v="1"/>
    <s v="Express"/>
    <s v="Online Payment"/>
    <n v="2"/>
    <s v="Sunny"/>
    <s v="None"/>
    <x v="0"/>
    <b v="1"/>
    <n v="4"/>
    <n v="93.67"/>
    <n v="374.7"/>
    <n v="0"/>
    <x v="0"/>
  </r>
  <r>
    <n v="6850"/>
    <s v="22/12/2019"/>
    <d v="1899-12-30T19:08:20"/>
    <n v="53"/>
    <x v="52"/>
    <x v="0"/>
    <x v="10"/>
    <n v="64.282300000000006"/>
    <n v="-135"/>
    <n v="13"/>
    <b v="1"/>
    <n v="268"/>
    <x v="1"/>
    <x v="1"/>
    <n v="2"/>
    <b v="0"/>
    <x v="1"/>
    <s v="Standard"/>
    <s v="Cash"/>
    <n v="4"/>
    <s v="Snowy"/>
    <s v="Christmas Market"/>
    <x v="1"/>
    <b v="0"/>
    <n v="2"/>
    <n v="96.2"/>
    <n v="192.41"/>
    <n v="0"/>
    <x v="0"/>
  </r>
  <r>
    <n v="6851"/>
    <s v="11/02/2019"/>
    <d v="1899-12-30T00:50:56"/>
    <n v="57"/>
    <x v="39"/>
    <x v="1"/>
    <x v="7"/>
    <n v="45.077800000000003"/>
    <n v="-63.546700000000001"/>
    <n v="91"/>
    <b v="0"/>
    <n v="284"/>
    <x v="4"/>
    <x v="4"/>
    <n v="4"/>
    <b v="0"/>
    <x v="1"/>
    <s v="Standard"/>
    <s v="Credit Card"/>
    <n v="2"/>
    <s v="Sunny"/>
    <s v="Black Friday"/>
    <x v="0"/>
    <b v="1"/>
    <n v="2"/>
    <n v="21.96"/>
    <n v="87.82"/>
    <n v="8.7799999999999994"/>
    <x v="1"/>
  </r>
  <r>
    <n v="6852"/>
    <s v="16/11/2021"/>
    <d v="1899-12-30T23:33:42"/>
    <n v="303"/>
    <x v="43"/>
    <x v="0"/>
    <x v="4"/>
    <n v="53.760899999999999"/>
    <n v="-98.813900000000004"/>
    <n v="92"/>
    <b v="1"/>
    <n v="527"/>
    <x v="3"/>
    <x v="3"/>
    <n v="2"/>
    <b v="0"/>
    <x v="1"/>
    <s v="Overnight"/>
    <s v="Credit Card"/>
    <n v="5"/>
    <s v="Rainy"/>
    <s v="Christmas Market"/>
    <x v="1"/>
    <b v="0"/>
    <n v="1"/>
    <n v="44.41"/>
    <n v="88.83"/>
    <n v="0"/>
    <x v="0"/>
  </r>
  <r>
    <n v="6853"/>
    <s v="14/12/2020"/>
    <d v="1899-12-30T17:12:34"/>
    <n v="274"/>
    <x v="30"/>
    <x v="1"/>
    <x v="2"/>
    <n v="46.813099999999999"/>
    <n v="-71.207499999999996"/>
    <n v="59"/>
    <b v="0"/>
    <n v="686"/>
    <x v="2"/>
    <x v="2"/>
    <n v="5"/>
    <b v="0"/>
    <x v="1"/>
    <s v="Express"/>
    <s v="Debit Card"/>
    <n v="4"/>
    <s v="Sunny"/>
    <s v="Black Friday"/>
    <x v="0"/>
    <b v="1"/>
    <n v="4"/>
    <n v="27.79"/>
    <n v="138.94999999999999"/>
    <n v="13.89"/>
    <x v="1"/>
  </r>
  <r>
    <n v="6854"/>
    <s v="13/12/2018"/>
    <d v="1899-12-30T02:36:16"/>
    <n v="195"/>
    <x v="52"/>
    <x v="0"/>
    <x v="7"/>
    <n v="45.077800000000003"/>
    <n v="-63.546700000000001"/>
    <n v="61"/>
    <b v="1"/>
    <n v="792"/>
    <x v="0"/>
    <x v="0"/>
    <n v="5"/>
    <b v="0"/>
    <x v="1"/>
    <s v="Standard"/>
    <s v="Cash"/>
    <n v="1"/>
    <s v="Sunny"/>
    <s v="Christmas Market"/>
    <x v="1"/>
    <b v="1"/>
    <n v="4"/>
    <n v="47.15"/>
    <n v="235.74"/>
    <n v="0"/>
    <x v="0"/>
  </r>
  <r>
    <n v="6855"/>
    <s v="25/11/2023"/>
    <d v="1899-12-30T16:16:15"/>
    <n v="231"/>
    <x v="20"/>
    <x v="1"/>
    <x v="8"/>
    <n v="46.318800000000003"/>
    <n v="-63.146099999999997"/>
    <n v="97"/>
    <b v="0"/>
    <n v="465"/>
    <x v="4"/>
    <x v="4"/>
    <n v="2"/>
    <b v="0"/>
    <x v="1"/>
    <s v="Overnight"/>
    <s v="Credit Card"/>
    <n v="5"/>
    <s v="Rainy"/>
    <s v="Black Friday"/>
    <x v="0"/>
    <b v="0"/>
    <n v="4"/>
    <n v="33.96"/>
    <n v="67.930000000000007"/>
    <n v="6.79"/>
    <x v="1"/>
  </r>
  <r>
    <n v="6856"/>
    <s v="11/06/2021"/>
    <d v="1899-12-30T02:58:17"/>
    <n v="468"/>
    <x v="28"/>
    <x v="0"/>
    <x v="4"/>
    <n v="53.760899999999999"/>
    <n v="-98.813900000000004"/>
    <n v="11"/>
    <b v="0"/>
    <n v="110"/>
    <x v="3"/>
    <x v="3"/>
    <n v="4"/>
    <b v="1"/>
    <x v="0"/>
    <s v="Overnight"/>
    <s v="Credit Card"/>
    <n v="5"/>
    <s v="Snowy"/>
    <s v="Black Friday"/>
    <x v="0"/>
    <b v="0"/>
    <n v="4"/>
    <n v="27.98"/>
    <n v="111.91"/>
    <n v="11.19"/>
    <x v="1"/>
  </r>
  <r>
    <n v="6857"/>
    <s v="12/09/2021"/>
    <d v="1899-12-30T09:23:01"/>
    <n v="479"/>
    <x v="12"/>
    <x v="2"/>
    <x v="1"/>
    <n v="53.726700000000001"/>
    <n v="-127.6476"/>
    <n v="89"/>
    <b v="1"/>
    <n v="523"/>
    <x v="3"/>
    <x v="3"/>
    <n v="4"/>
    <b v="0"/>
    <x v="1"/>
    <s v="Standard"/>
    <s v="Credit Card"/>
    <n v="4"/>
    <s v="Rainy"/>
    <s v="Christmas Market"/>
    <x v="1"/>
    <b v="0"/>
    <n v="4"/>
    <n v="47.06"/>
    <n v="188.23"/>
    <n v="0"/>
    <x v="0"/>
  </r>
  <r>
    <n v="6858"/>
    <s v="26/12/2019"/>
    <d v="1899-12-30T12:41:17"/>
    <n v="254"/>
    <x v="20"/>
    <x v="1"/>
    <x v="5"/>
    <n v="52.939900000000002"/>
    <n v="-106.4509"/>
    <n v="41"/>
    <b v="0"/>
    <n v="761"/>
    <x v="4"/>
    <x v="4"/>
    <n v="4"/>
    <b v="0"/>
    <x v="0"/>
    <s v="Overnight"/>
    <s v="Credit Card"/>
    <n v="2"/>
    <s v="Sunny"/>
    <s v="Black Friday"/>
    <x v="0"/>
    <b v="0"/>
    <n v="4"/>
    <n v="24.18"/>
    <n v="96.71"/>
    <n v="9.67"/>
    <x v="1"/>
  </r>
  <r>
    <n v="6859"/>
    <s v="29/12/2022"/>
    <d v="1899-12-30T16:51:07"/>
    <n v="126"/>
    <x v="28"/>
    <x v="2"/>
    <x v="6"/>
    <n v="46.565300000000001"/>
    <n v="-66.4619"/>
    <n v="65"/>
    <b v="1"/>
    <n v="334"/>
    <x v="0"/>
    <x v="0"/>
    <n v="5"/>
    <b v="1"/>
    <x v="1"/>
    <s v="Standard"/>
    <s v="Cash"/>
    <n v="3"/>
    <s v="Snowy"/>
    <s v="Black Friday"/>
    <x v="0"/>
    <b v="1"/>
    <n v="4"/>
    <n v="17.34"/>
    <n v="86.72"/>
    <n v="8.67"/>
    <x v="1"/>
  </r>
  <r>
    <n v="6860"/>
    <s v="19/12/2021"/>
    <d v="1899-12-30T02:34:34"/>
    <n v="73"/>
    <x v="46"/>
    <x v="1"/>
    <x v="12"/>
    <n v="64.248000000000005"/>
    <n v="-84.889600000000002"/>
    <n v="18"/>
    <b v="1"/>
    <n v="637"/>
    <x v="4"/>
    <x v="4"/>
    <n v="3"/>
    <b v="1"/>
    <x v="0"/>
    <s v="Standard"/>
    <s v="Cash"/>
    <n v="3"/>
    <s v="Sunny"/>
    <s v="None"/>
    <x v="0"/>
    <b v="0"/>
    <n v="5"/>
    <n v="77.44"/>
    <n v="232.33"/>
    <n v="0"/>
    <x v="0"/>
  </r>
  <r>
    <n v="6861"/>
    <s v="12/07/2020"/>
    <d v="1899-12-30T13:57:36"/>
    <n v="410"/>
    <x v="2"/>
    <x v="2"/>
    <x v="1"/>
    <n v="53.726700000000001"/>
    <n v="-127.6476"/>
    <n v="17"/>
    <b v="1"/>
    <n v="59"/>
    <x v="0"/>
    <x v="0"/>
    <n v="2"/>
    <b v="0"/>
    <x v="0"/>
    <s v="Standard"/>
    <s v="Credit Card"/>
    <n v="1"/>
    <s v="Snowy"/>
    <s v="Christmas Market"/>
    <x v="1"/>
    <b v="0"/>
    <n v="1"/>
    <n v="78.86"/>
    <n v="157.72999999999999"/>
    <n v="0"/>
    <x v="0"/>
  </r>
  <r>
    <n v="6862"/>
    <s v="27/11/2018"/>
    <d v="1899-12-30T02:07:14"/>
    <n v="478"/>
    <x v="39"/>
    <x v="0"/>
    <x v="12"/>
    <n v="64.248000000000005"/>
    <n v="-84.889600000000002"/>
    <n v="63"/>
    <b v="0"/>
    <n v="68"/>
    <x v="2"/>
    <x v="2"/>
    <n v="4"/>
    <b v="1"/>
    <x v="0"/>
    <s v="Standard"/>
    <s v="Online Payment"/>
    <n v="5"/>
    <s v="Snowy"/>
    <s v="Black Friday"/>
    <x v="0"/>
    <b v="0"/>
    <n v="1"/>
    <n v="92.98"/>
    <n v="371.91"/>
    <n v="37.19"/>
    <x v="1"/>
  </r>
  <r>
    <n v="6863"/>
    <s v="29/12/2020"/>
    <d v="1899-12-30T08:11:47"/>
    <n v="178"/>
    <x v="26"/>
    <x v="2"/>
    <x v="0"/>
    <n v="51.253799999999998"/>
    <n v="-85.3232"/>
    <n v="14"/>
    <b v="1"/>
    <n v="121"/>
    <x v="3"/>
    <x v="3"/>
    <n v="3"/>
    <b v="0"/>
    <x v="1"/>
    <s v="Standard"/>
    <s v="Cash"/>
    <n v="2"/>
    <s v="Sunny"/>
    <s v="None"/>
    <x v="0"/>
    <b v="1"/>
    <n v="5"/>
    <n v="55.39"/>
    <n v="166.18"/>
    <n v="0"/>
    <x v="0"/>
  </r>
  <r>
    <n v="6864"/>
    <s v="11/08/2023"/>
    <d v="1899-12-30T01:17:57"/>
    <n v="194"/>
    <x v="34"/>
    <x v="2"/>
    <x v="5"/>
    <n v="52.939900000000002"/>
    <n v="-106.4509"/>
    <n v="38"/>
    <b v="1"/>
    <n v="332"/>
    <x v="1"/>
    <x v="1"/>
    <n v="1"/>
    <b v="1"/>
    <x v="0"/>
    <s v="Standard"/>
    <s v="Online Payment"/>
    <n v="2"/>
    <s v="Rainy"/>
    <s v="None"/>
    <x v="0"/>
    <b v="0"/>
    <n v="5"/>
    <n v="11.62"/>
    <n v="11.62"/>
    <n v="0"/>
    <x v="0"/>
  </r>
  <r>
    <n v="6865"/>
    <s v="29/12/2020"/>
    <d v="1899-12-30T06:15:48"/>
    <n v="437"/>
    <x v="8"/>
    <x v="1"/>
    <x v="2"/>
    <n v="46.813099999999999"/>
    <n v="-71.207499999999996"/>
    <n v="29"/>
    <b v="0"/>
    <n v="777"/>
    <x v="1"/>
    <x v="1"/>
    <n v="1"/>
    <b v="0"/>
    <x v="0"/>
    <s v="Express"/>
    <s v="Credit Card"/>
    <n v="1"/>
    <s v="Sunny"/>
    <s v="Christmas Market"/>
    <x v="1"/>
    <b v="0"/>
    <n v="3"/>
    <n v="72.849999999999994"/>
    <n v="72.849999999999994"/>
    <n v="0"/>
    <x v="0"/>
  </r>
  <r>
    <n v="6866"/>
    <s v="16/11/2018"/>
    <d v="1899-12-30T06:47:53"/>
    <n v="48"/>
    <x v="34"/>
    <x v="1"/>
    <x v="9"/>
    <n v="54.273099999999999"/>
    <n v="-61.738799999999998"/>
    <n v="57"/>
    <b v="0"/>
    <n v="620"/>
    <x v="3"/>
    <x v="3"/>
    <n v="2"/>
    <b v="0"/>
    <x v="1"/>
    <s v="Standard"/>
    <s v="Online Payment"/>
    <n v="4"/>
    <s v="Snowy"/>
    <s v="None"/>
    <x v="0"/>
    <b v="0"/>
    <n v="1"/>
    <n v="67.489999999999995"/>
    <n v="134.97"/>
    <n v="0"/>
    <x v="0"/>
  </r>
  <r>
    <n v="6867"/>
    <s v="28/12/2021"/>
    <d v="1899-12-30T13:48:19"/>
    <n v="109"/>
    <x v="12"/>
    <x v="2"/>
    <x v="1"/>
    <n v="53.726700000000001"/>
    <n v="-127.6476"/>
    <n v="33"/>
    <b v="0"/>
    <n v="837"/>
    <x v="4"/>
    <x v="4"/>
    <n v="1"/>
    <b v="0"/>
    <x v="0"/>
    <s v="Standard"/>
    <s v="Online Payment"/>
    <n v="4"/>
    <s v="Sunny"/>
    <s v="Christmas Market"/>
    <x v="1"/>
    <b v="1"/>
    <n v="1"/>
    <n v="50.01"/>
    <n v="50.01"/>
    <n v="0"/>
    <x v="0"/>
  </r>
  <r>
    <n v="6868"/>
    <s v="11/08/2018"/>
    <d v="1899-12-30T07:25:25"/>
    <n v="315"/>
    <x v="40"/>
    <x v="2"/>
    <x v="2"/>
    <n v="46.813099999999999"/>
    <n v="-71.207499999999996"/>
    <n v="33"/>
    <b v="1"/>
    <n v="756"/>
    <x v="4"/>
    <x v="4"/>
    <n v="2"/>
    <b v="1"/>
    <x v="1"/>
    <s v="Express"/>
    <s v="Debit Card"/>
    <n v="3"/>
    <s v="Snowy"/>
    <s v="Christmas Market"/>
    <x v="1"/>
    <b v="0"/>
    <n v="3"/>
    <n v="88.36"/>
    <n v="176.72"/>
    <n v="0"/>
    <x v="0"/>
  </r>
  <r>
    <n v="6869"/>
    <s v="19/12/2020"/>
    <d v="1899-12-30T03:45:18"/>
    <n v="186"/>
    <x v="7"/>
    <x v="2"/>
    <x v="1"/>
    <n v="53.726700000000001"/>
    <n v="-127.6476"/>
    <n v="41"/>
    <b v="0"/>
    <n v="715"/>
    <x v="3"/>
    <x v="3"/>
    <n v="2"/>
    <b v="0"/>
    <x v="1"/>
    <s v="Overnight"/>
    <s v="Credit Card"/>
    <n v="3"/>
    <s v="Rainy"/>
    <s v="Christmas Market"/>
    <x v="1"/>
    <b v="0"/>
    <n v="5"/>
    <n v="95.73"/>
    <n v="191.45"/>
    <n v="0"/>
    <x v="0"/>
  </r>
  <r>
    <n v="6870"/>
    <s v="17/12/2019"/>
    <d v="1899-12-30T09:52:15"/>
    <n v="33"/>
    <x v="2"/>
    <x v="0"/>
    <x v="2"/>
    <n v="46.813099999999999"/>
    <n v="-71.207499999999996"/>
    <n v="8"/>
    <b v="1"/>
    <n v="696"/>
    <x v="3"/>
    <x v="3"/>
    <n v="5"/>
    <b v="0"/>
    <x v="1"/>
    <s v="Standard"/>
    <s v="Debit Card"/>
    <n v="5"/>
    <s v="Snowy"/>
    <s v="Black Friday"/>
    <x v="0"/>
    <b v="0"/>
    <n v="4"/>
    <n v="39.82"/>
    <n v="199.08"/>
    <n v="19.91"/>
    <x v="1"/>
  </r>
  <r>
    <n v="6871"/>
    <s v="18/11/2022"/>
    <d v="1899-12-30T00:04:54"/>
    <n v="43"/>
    <x v="25"/>
    <x v="2"/>
    <x v="6"/>
    <n v="46.565300000000001"/>
    <n v="-66.4619"/>
    <n v="88"/>
    <b v="0"/>
    <n v="298"/>
    <x v="2"/>
    <x v="2"/>
    <n v="2"/>
    <b v="1"/>
    <x v="1"/>
    <s v="Overnight"/>
    <s v="Debit Card"/>
    <n v="4"/>
    <s v="Rainy"/>
    <s v="Black Friday"/>
    <x v="0"/>
    <b v="1"/>
    <n v="3"/>
    <n v="19.64"/>
    <n v="39.29"/>
    <n v="3.93"/>
    <x v="1"/>
  </r>
  <r>
    <n v="6872"/>
    <s v="16/11/2019"/>
    <d v="1899-12-30T04:23:01"/>
    <n v="422"/>
    <x v="39"/>
    <x v="0"/>
    <x v="12"/>
    <n v="64.248000000000005"/>
    <n v="-84.889600000000002"/>
    <n v="15"/>
    <b v="0"/>
    <n v="410"/>
    <x v="4"/>
    <x v="4"/>
    <n v="1"/>
    <b v="1"/>
    <x v="0"/>
    <s v="Express"/>
    <s v="Online Payment"/>
    <n v="5"/>
    <s v="Rainy"/>
    <s v="Black Friday"/>
    <x v="0"/>
    <b v="0"/>
    <n v="4"/>
    <n v="78.45"/>
    <n v="78.45"/>
    <n v="7.84"/>
    <x v="1"/>
  </r>
  <r>
    <n v="6873"/>
    <s v="12/02/2019"/>
    <d v="1899-12-30T03:38:18"/>
    <n v="332"/>
    <x v="50"/>
    <x v="1"/>
    <x v="4"/>
    <n v="53.760899999999999"/>
    <n v="-98.813900000000004"/>
    <n v="28"/>
    <b v="0"/>
    <n v="902"/>
    <x v="2"/>
    <x v="2"/>
    <n v="4"/>
    <b v="0"/>
    <x v="1"/>
    <s v="Overnight"/>
    <s v="Debit Card"/>
    <n v="2"/>
    <s v="Sunny"/>
    <s v="Christmas Market"/>
    <x v="1"/>
    <b v="0"/>
    <n v="2"/>
    <n v="59.63"/>
    <n v="238.52"/>
    <n v="0"/>
    <x v="0"/>
  </r>
  <r>
    <n v="6874"/>
    <s v="12/11/2020"/>
    <d v="1899-12-30T15:54:07"/>
    <n v="102"/>
    <x v="29"/>
    <x v="0"/>
    <x v="8"/>
    <n v="46.318800000000003"/>
    <n v="-63.146099999999997"/>
    <n v="98"/>
    <b v="0"/>
    <n v="834"/>
    <x v="3"/>
    <x v="3"/>
    <n v="5"/>
    <b v="1"/>
    <x v="1"/>
    <s v="Express"/>
    <s v="Debit Card"/>
    <n v="3"/>
    <s v="Sunny"/>
    <s v="Black Friday"/>
    <x v="0"/>
    <b v="0"/>
    <n v="4"/>
    <n v="79.959999999999994"/>
    <n v="399.81"/>
    <n v="39.979999999999997"/>
    <x v="1"/>
  </r>
  <r>
    <n v="6875"/>
    <s v="22/11/2018"/>
    <d v="1899-12-30T19:11:48"/>
    <n v="211"/>
    <x v="11"/>
    <x v="1"/>
    <x v="9"/>
    <n v="54.273099999999999"/>
    <n v="-61.738799999999998"/>
    <n v="4"/>
    <b v="0"/>
    <n v="572"/>
    <x v="2"/>
    <x v="2"/>
    <n v="4"/>
    <b v="1"/>
    <x v="1"/>
    <s v="Overnight"/>
    <s v="Cash"/>
    <n v="3"/>
    <s v="Snowy"/>
    <s v="None"/>
    <x v="0"/>
    <b v="1"/>
    <n v="1"/>
    <n v="73.209999999999994"/>
    <n v="292.83999999999997"/>
    <n v="0"/>
    <x v="0"/>
  </r>
  <r>
    <n v="6876"/>
    <s v="17/12/2021"/>
    <d v="1899-12-30T03:25:07"/>
    <n v="466"/>
    <x v="41"/>
    <x v="0"/>
    <x v="2"/>
    <n v="46.813099999999999"/>
    <n v="-71.207499999999996"/>
    <n v="63"/>
    <b v="1"/>
    <n v="229"/>
    <x v="1"/>
    <x v="1"/>
    <n v="4"/>
    <b v="1"/>
    <x v="1"/>
    <s v="Overnight"/>
    <s v="Online Payment"/>
    <n v="2"/>
    <s v="Snowy"/>
    <s v="None"/>
    <x v="0"/>
    <b v="0"/>
    <n v="2"/>
    <n v="67.900000000000006"/>
    <n v="271.58999999999997"/>
    <n v="0"/>
    <x v="0"/>
  </r>
  <r>
    <n v="6877"/>
    <s v="28/12/2018"/>
    <d v="1899-12-30T11:07:52"/>
    <n v="375"/>
    <x v="13"/>
    <x v="1"/>
    <x v="7"/>
    <n v="45.077800000000003"/>
    <n v="-63.546700000000001"/>
    <n v="99"/>
    <b v="1"/>
    <n v="924"/>
    <x v="3"/>
    <x v="3"/>
    <n v="4"/>
    <b v="1"/>
    <x v="0"/>
    <s v="Express"/>
    <s v="Debit Card"/>
    <n v="2"/>
    <s v="Sunny"/>
    <s v="Christmas Market"/>
    <x v="1"/>
    <b v="1"/>
    <n v="1"/>
    <n v="81.62"/>
    <n v="326.45999999999998"/>
    <n v="0"/>
    <x v="0"/>
  </r>
  <r>
    <n v="6878"/>
    <s v="22/11/2020"/>
    <d v="1899-12-30T06:07:55"/>
    <n v="122"/>
    <x v="27"/>
    <x v="1"/>
    <x v="11"/>
    <n v="63.588799999999999"/>
    <n v="-115.5069"/>
    <n v="52"/>
    <b v="1"/>
    <n v="848"/>
    <x v="0"/>
    <x v="0"/>
    <n v="5"/>
    <b v="1"/>
    <x v="0"/>
    <s v="Standard"/>
    <s v="Cash"/>
    <n v="5"/>
    <s v="Rainy"/>
    <s v="Black Friday"/>
    <x v="0"/>
    <b v="1"/>
    <n v="2"/>
    <n v="61.73"/>
    <n v="308.67"/>
    <n v="30.87"/>
    <x v="1"/>
  </r>
  <r>
    <n v="6879"/>
    <s v="16/12/2022"/>
    <d v="1899-12-30T07:29:00"/>
    <n v="241"/>
    <x v="35"/>
    <x v="2"/>
    <x v="12"/>
    <n v="64.248000000000005"/>
    <n v="-84.889600000000002"/>
    <n v="64"/>
    <b v="1"/>
    <n v="788"/>
    <x v="1"/>
    <x v="1"/>
    <n v="4"/>
    <b v="0"/>
    <x v="1"/>
    <s v="Overnight"/>
    <s v="Credit Card"/>
    <n v="4"/>
    <s v="Snowy"/>
    <s v="Black Friday"/>
    <x v="0"/>
    <b v="1"/>
    <n v="5"/>
    <n v="95.77"/>
    <n v="383.09"/>
    <n v="38.31"/>
    <x v="1"/>
  </r>
  <r>
    <n v="6880"/>
    <s v="11/03/2018"/>
    <d v="1899-12-30T22:30:59"/>
    <n v="294"/>
    <x v="33"/>
    <x v="1"/>
    <x v="1"/>
    <n v="53.726700000000001"/>
    <n v="-127.6476"/>
    <n v="96"/>
    <b v="0"/>
    <n v="565"/>
    <x v="3"/>
    <x v="3"/>
    <n v="5"/>
    <b v="0"/>
    <x v="1"/>
    <s v="Express"/>
    <s v="Debit Card"/>
    <n v="4"/>
    <s v="Sunny"/>
    <s v="Christmas Market"/>
    <x v="1"/>
    <b v="1"/>
    <n v="4"/>
    <n v="54.45"/>
    <n v="272.23"/>
    <n v="0"/>
    <x v="0"/>
  </r>
  <r>
    <n v="6881"/>
    <s v="14/11/2018"/>
    <d v="1899-12-30T12:36:37"/>
    <n v="81"/>
    <x v="43"/>
    <x v="0"/>
    <x v="3"/>
    <n v="53.933300000000003"/>
    <n v="-116.5765"/>
    <n v="86"/>
    <b v="0"/>
    <n v="19"/>
    <x v="2"/>
    <x v="2"/>
    <n v="4"/>
    <b v="1"/>
    <x v="0"/>
    <s v="Overnight"/>
    <s v="Cash"/>
    <n v="5"/>
    <s v="Snowy"/>
    <s v="Black Friday"/>
    <x v="0"/>
    <b v="1"/>
    <n v="5"/>
    <n v="14.3"/>
    <n v="57.19"/>
    <n v="5.72"/>
    <x v="1"/>
  </r>
  <r>
    <n v="6882"/>
    <s v="12/01/2020"/>
    <d v="1899-12-30T14:34:45"/>
    <n v="411"/>
    <x v="24"/>
    <x v="2"/>
    <x v="11"/>
    <n v="63.588799999999999"/>
    <n v="-115.5069"/>
    <n v="40"/>
    <b v="1"/>
    <n v="317"/>
    <x v="3"/>
    <x v="3"/>
    <n v="5"/>
    <b v="1"/>
    <x v="1"/>
    <s v="Express"/>
    <s v="Credit Card"/>
    <n v="2"/>
    <s v="Rainy"/>
    <s v="Black Friday"/>
    <x v="0"/>
    <b v="0"/>
    <n v="2"/>
    <n v="23.19"/>
    <n v="115.96"/>
    <n v="11.6"/>
    <x v="1"/>
  </r>
  <r>
    <n v="6883"/>
    <s v="12/08/2019"/>
    <d v="1899-12-30T09:07:13"/>
    <n v="9"/>
    <x v="51"/>
    <x v="0"/>
    <x v="11"/>
    <n v="63.588799999999999"/>
    <n v="-115.5069"/>
    <n v="74"/>
    <b v="0"/>
    <n v="833"/>
    <x v="1"/>
    <x v="1"/>
    <n v="1"/>
    <b v="0"/>
    <x v="1"/>
    <s v="Standard"/>
    <s v="Cash"/>
    <n v="1"/>
    <s v="Snowy"/>
    <s v="Christmas Market"/>
    <x v="1"/>
    <b v="1"/>
    <n v="3"/>
    <n v="87.86"/>
    <n v="87.86"/>
    <n v="0"/>
    <x v="0"/>
  </r>
  <r>
    <n v="6884"/>
    <s v="31/12/2018"/>
    <d v="1899-12-30T12:00:48"/>
    <n v="158"/>
    <x v="23"/>
    <x v="1"/>
    <x v="9"/>
    <n v="54.273099999999999"/>
    <n v="-61.738799999999998"/>
    <n v="2"/>
    <b v="0"/>
    <n v="732"/>
    <x v="2"/>
    <x v="2"/>
    <n v="1"/>
    <b v="1"/>
    <x v="0"/>
    <s v="Overnight"/>
    <s v="Online Payment"/>
    <n v="5"/>
    <s v="Rainy"/>
    <s v="Christmas Market"/>
    <x v="1"/>
    <b v="1"/>
    <n v="5"/>
    <n v="81.069999999999993"/>
    <n v="81.069999999999993"/>
    <n v="0"/>
    <x v="0"/>
  </r>
  <r>
    <n v="6885"/>
    <s v="23/11/2018"/>
    <d v="1899-12-30T15:40:43"/>
    <n v="261"/>
    <x v="40"/>
    <x v="2"/>
    <x v="4"/>
    <n v="53.760899999999999"/>
    <n v="-98.813900000000004"/>
    <n v="90"/>
    <b v="0"/>
    <n v="207"/>
    <x v="4"/>
    <x v="4"/>
    <n v="4"/>
    <b v="1"/>
    <x v="0"/>
    <s v="Overnight"/>
    <s v="Online Payment"/>
    <n v="1"/>
    <s v="Sunny"/>
    <s v="Black Friday"/>
    <x v="0"/>
    <b v="0"/>
    <n v="5"/>
    <n v="12.3"/>
    <n v="49.2"/>
    <n v="4.92"/>
    <x v="1"/>
  </r>
  <r>
    <n v="6886"/>
    <s v="13/11/2019"/>
    <d v="1899-12-30T05:52:01"/>
    <n v="203"/>
    <x v="46"/>
    <x v="2"/>
    <x v="5"/>
    <n v="52.939900000000002"/>
    <n v="-106.4509"/>
    <n v="52"/>
    <b v="0"/>
    <n v="362"/>
    <x v="2"/>
    <x v="2"/>
    <n v="1"/>
    <b v="1"/>
    <x v="0"/>
    <s v="Standard"/>
    <s v="Debit Card"/>
    <n v="1"/>
    <s v="Snowy"/>
    <s v="Christmas Market"/>
    <x v="1"/>
    <b v="0"/>
    <n v="5"/>
    <n v="83.1"/>
    <n v="83.1"/>
    <n v="0"/>
    <x v="0"/>
  </r>
  <r>
    <n v="6887"/>
    <s v="11/10/2018"/>
    <d v="1899-12-30T06:33:03"/>
    <n v="222"/>
    <x v="25"/>
    <x v="0"/>
    <x v="4"/>
    <n v="53.760899999999999"/>
    <n v="-98.813900000000004"/>
    <n v="42"/>
    <b v="0"/>
    <n v="427"/>
    <x v="4"/>
    <x v="4"/>
    <n v="5"/>
    <b v="0"/>
    <x v="1"/>
    <s v="Standard"/>
    <s v="Credit Card"/>
    <n v="3"/>
    <s v="Sunny"/>
    <s v="None"/>
    <x v="0"/>
    <b v="1"/>
    <n v="2"/>
    <n v="23.91"/>
    <n v="119.57"/>
    <n v="0"/>
    <x v="0"/>
  </r>
  <r>
    <n v="6888"/>
    <s v="12/11/2021"/>
    <d v="1899-12-30T10:53:06"/>
    <n v="235"/>
    <x v="0"/>
    <x v="2"/>
    <x v="7"/>
    <n v="45.077800000000003"/>
    <n v="-63.546700000000001"/>
    <n v="57"/>
    <b v="0"/>
    <n v="496"/>
    <x v="1"/>
    <x v="1"/>
    <n v="1"/>
    <b v="0"/>
    <x v="1"/>
    <s v="Standard"/>
    <s v="Cash"/>
    <n v="4"/>
    <s v="Sunny"/>
    <s v="Black Friday"/>
    <x v="0"/>
    <b v="0"/>
    <n v="4"/>
    <n v="45.85"/>
    <n v="45.85"/>
    <n v="4.58"/>
    <x v="1"/>
  </r>
  <r>
    <n v="6889"/>
    <s v="19/11/2022"/>
    <d v="1899-12-30T11:41:58"/>
    <n v="453"/>
    <x v="44"/>
    <x v="1"/>
    <x v="11"/>
    <n v="63.588799999999999"/>
    <n v="-115.5069"/>
    <n v="86"/>
    <b v="1"/>
    <n v="53"/>
    <x v="3"/>
    <x v="3"/>
    <n v="2"/>
    <b v="1"/>
    <x v="0"/>
    <s v="Standard"/>
    <s v="Debit Card"/>
    <n v="1"/>
    <s v="Snowy"/>
    <s v="Christmas Market"/>
    <x v="1"/>
    <b v="0"/>
    <n v="5"/>
    <n v="43.05"/>
    <n v="86.1"/>
    <n v="0"/>
    <x v="0"/>
  </r>
  <r>
    <n v="6890"/>
    <s v="28/11/2021"/>
    <d v="1899-12-30T16:41:33"/>
    <n v="300"/>
    <x v="25"/>
    <x v="2"/>
    <x v="1"/>
    <n v="53.726700000000001"/>
    <n v="-127.6476"/>
    <n v="46"/>
    <b v="0"/>
    <n v="653"/>
    <x v="3"/>
    <x v="3"/>
    <n v="1"/>
    <b v="1"/>
    <x v="1"/>
    <s v="Standard"/>
    <s v="Debit Card"/>
    <n v="2"/>
    <s v="Sunny"/>
    <s v="Black Friday"/>
    <x v="0"/>
    <b v="0"/>
    <n v="1"/>
    <n v="20.77"/>
    <n v="20.77"/>
    <n v="2.08"/>
    <x v="1"/>
  </r>
  <r>
    <n v="6891"/>
    <s v="25/11/2020"/>
    <d v="1899-12-30T12:30:29"/>
    <n v="366"/>
    <x v="22"/>
    <x v="2"/>
    <x v="10"/>
    <n v="64.282300000000006"/>
    <n v="-135"/>
    <n v="20"/>
    <b v="0"/>
    <n v="466"/>
    <x v="3"/>
    <x v="3"/>
    <n v="4"/>
    <b v="0"/>
    <x v="0"/>
    <s v="Standard"/>
    <s v="Online Payment"/>
    <n v="4"/>
    <s v="Sunny"/>
    <s v="Black Friday"/>
    <x v="0"/>
    <b v="1"/>
    <n v="2"/>
    <n v="50.37"/>
    <n v="201.46"/>
    <n v="20.149999999999999"/>
    <x v="1"/>
  </r>
  <r>
    <n v="6892"/>
    <s v="29/11/2021"/>
    <d v="1899-12-30T05:03:29"/>
    <n v="301"/>
    <x v="26"/>
    <x v="2"/>
    <x v="1"/>
    <n v="53.726700000000001"/>
    <n v="-127.6476"/>
    <n v="66"/>
    <b v="0"/>
    <n v="145"/>
    <x v="2"/>
    <x v="2"/>
    <n v="3"/>
    <b v="0"/>
    <x v="0"/>
    <s v="Overnight"/>
    <s v="Debit Card"/>
    <n v="3"/>
    <s v="Rainy"/>
    <s v="Black Friday"/>
    <x v="0"/>
    <b v="0"/>
    <n v="4"/>
    <n v="35.090000000000003"/>
    <n v="105.26"/>
    <n v="10.53"/>
    <x v="1"/>
  </r>
  <r>
    <n v="6893"/>
    <s v="13/12/2019"/>
    <d v="1899-12-30T16:53:20"/>
    <n v="253"/>
    <x v="5"/>
    <x v="1"/>
    <x v="1"/>
    <n v="53.726700000000001"/>
    <n v="-127.6476"/>
    <n v="65"/>
    <b v="0"/>
    <n v="884"/>
    <x v="4"/>
    <x v="4"/>
    <n v="2"/>
    <b v="1"/>
    <x v="0"/>
    <s v="Overnight"/>
    <s v="Credit Card"/>
    <n v="5"/>
    <s v="Sunny"/>
    <s v="Black Friday"/>
    <x v="0"/>
    <b v="0"/>
    <n v="1"/>
    <n v="55.29"/>
    <n v="110.57"/>
    <n v="11.06"/>
    <x v="1"/>
  </r>
  <r>
    <n v="6894"/>
    <s v="24/11/2019"/>
    <d v="1899-12-30T18:27:17"/>
    <n v="128"/>
    <x v="26"/>
    <x v="0"/>
    <x v="11"/>
    <n v="63.588799999999999"/>
    <n v="-115.5069"/>
    <n v="46"/>
    <b v="1"/>
    <n v="981"/>
    <x v="3"/>
    <x v="3"/>
    <n v="3"/>
    <b v="1"/>
    <x v="0"/>
    <s v="Express"/>
    <s v="Online Payment"/>
    <n v="5"/>
    <s v="Sunny"/>
    <s v="Black Friday"/>
    <x v="0"/>
    <b v="0"/>
    <n v="4"/>
    <n v="91.83"/>
    <n v="275.48"/>
    <n v="27.55"/>
    <x v="1"/>
  </r>
  <r>
    <n v="6895"/>
    <s v="19/11/2022"/>
    <d v="1899-12-30T18:32:17"/>
    <n v="5"/>
    <x v="36"/>
    <x v="2"/>
    <x v="4"/>
    <n v="53.760899999999999"/>
    <n v="-98.813900000000004"/>
    <n v="92"/>
    <b v="1"/>
    <n v="274"/>
    <x v="1"/>
    <x v="1"/>
    <n v="5"/>
    <b v="0"/>
    <x v="1"/>
    <s v="Standard"/>
    <s v="Online Payment"/>
    <n v="1"/>
    <s v="Sunny"/>
    <s v="None"/>
    <x v="0"/>
    <b v="0"/>
    <n v="5"/>
    <n v="54.51"/>
    <n v="272.56"/>
    <n v="0"/>
    <x v="0"/>
  </r>
  <r>
    <n v="6896"/>
    <s v="17/11/2021"/>
    <d v="1899-12-30T08:33:16"/>
    <n v="228"/>
    <x v="27"/>
    <x v="2"/>
    <x v="1"/>
    <n v="53.726700000000001"/>
    <n v="-127.6476"/>
    <n v="62"/>
    <b v="0"/>
    <n v="362"/>
    <x v="1"/>
    <x v="1"/>
    <n v="5"/>
    <b v="0"/>
    <x v="1"/>
    <s v="Standard"/>
    <s v="Credit Card"/>
    <n v="3"/>
    <s v="Sunny"/>
    <s v="Christmas Market"/>
    <x v="1"/>
    <b v="1"/>
    <n v="2"/>
    <n v="97.29"/>
    <n v="486.43"/>
    <n v="0"/>
    <x v="0"/>
  </r>
  <r>
    <n v="6897"/>
    <s v="15/12/2020"/>
    <d v="1899-12-30T20:56:07"/>
    <n v="271"/>
    <x v="28"/>
    <x v="0"/>
    <x v="1"/>
    <n v="53.726700000000001"/>
    <n v="-127.6476"/>
    <n v="84"/>
    <b v="1"/>
    <n v="518"/>
    <x v="3"/>
    <x v="3"/>
    <n v="5"/>
    <b v="0"/>
    <x v="0"/>
    <s v="Standard"/>
    <s v="Debit Card"/>
    <n v="4"/>
    <s v="Sunny"/>
    <s v="Christmas Market"/>
    <x v="1"/>
    <b v="0"/>
    <n v="4"/>
    <n v="35.18"/>
    <n v="175.91"/>
    <n v="0"/>
    <x v="0"/>
  </r>
  <r>
    <n v="6898"/>
    <s v="11/12/2018"/>
    <d v="1899-12-30T23:00:07"/>
    <n v="399"/>
    <x v="24"/>
    <x v="2"/>
    <x v="4"/>
    <n v="53.760899999999999"/>
    <n v="-98.813900000000004"/>
    <n v="52"/>
    <b v="0"/>
    <n v="269"/>
    <x v="4"/>
    <x v="4"/>
    <n v="5"/>
    <b v="1"/>
    <x v="1"/>
    <s v="Express"/>
    <s v="Online Payment"/>
    <n v="5"/>
    <s v="Snowy"/>
    <s v="Black Friday"/>
    <x v="0"/>
    <b v="0"/>
    <n v="4"/>
    <n v="51.85"/>
    <n v="259.26"/>
    <n v="25.93"/>
    <x v="1"/>
  </r>
  <r>
    <n v="6899"/>
    <s v="12/01/2019"/>
    <d v="1899-12-30T02:41:33"/>
    <n v="97"/>
    <x v="18"/>
    <x v="0"/>
    <x v="4"/>
    <n v="53.760899999999999"/>
    <n v="-98.813900000000004"/>
    <n v="2"/>
    <b v="0"/>
    <n v="833"/>
    <x v="4"/>
    <x v="4"/>
    <n v="2"/>
    <b v="1"/>
    <x v="0"/>
    <s v="Standard"/>
    <s v="Cash"/>
    <n v="4"/>
    <s v="Rainy"/>
    <s v="Christmas Market"/>
    <x v="1"/>
    <b v="0"/>
    <n v="5"/>
    <n v="91.34"/>
    <n v="182.68"/>
    <n v="0"/>
    <x v="0"/>
  </r>
  <r>
    <n v="6900"/>
    <s v="24/11/2020"/>
    <d v="1899-12-30T09:14:39"/>
    <n v="266"/>
    <x v="13"/>
    <x v="0"/>
    <x v="5"/>
    <n v="52.939900000000002"/>
    <n v="-106.4509"/>
    <n v="37"/>
    <b v="1"/>
    <n v="102"/>
    <x v="1"/>
    <x v="1"/>
    <n v="5"/>
    <b v="0"/>
    <x v="1"/>
    <s v="Standard"/>
    <s v="Credit Card"/>
    <n v="3"/>
    <s v="Snowy"/>
    <s v="Black Friday"/>
    <x v="0"/>
    <b v="1"/>
    <n v="1"/>
    <n v="76.790000000000006"/>
    <n v="383.96"/>
    <n v="38.4"/>
    <x v="1"/>
  </r>
  <r>
    <n v="6901"/>
    <s v="16/12/2023"/>
    <d v="1899-12-30T01:42:41"/>
    <n v="256"/>
    <x v="12"/>
    <x v="1"/>
    <x v="4"/>
    <n v="53.760899999999999"/>
    <n v="-98.813900000000004"/>
    <n v="73"/>
    <b v="1"/>
    <n v="268"/>
    <x v="2"/>
    <x v="2"/>
    <n v="1"/>
    <b v="1"/>
    <x v="1"/>
    <s v="Overnight"/>
    <s v="Debit Card"/>
    <n v="2"/>
    <s v="Sunny"/>
    <s v="Black Friday"/>
    <x v="0"/>
    <b v="1"/>
    <n v="3"/>
    <n v="43.08"/>
    <n v="43.08"/>
    <n v="4.3099999999999996"/>
    <x v="1"/>
  </r>
  <r>
    <n v="6902"/>
    <s v="12/12/2022"/>
    <d v="1899-12-30T00:07:16"/>
    <n v="382"/>
    <x v="0"/>
    <x v="2"/>
    <x v="10"/>
    <n v="64.282300000000006"/>
    <n v="-135"/>
    <n v="12"/>
    <b v="0"/>
    <n v="404"/>
    <x v="2"/>
    <x v="2"/>
    <n v="1"/>
    <b v="0"/>
    <x v="1"/>
    <s v="Overnight"/>
    <s v="Debit Card"/>
    <n v="3"/>
    <s v="Rainy"/>
    <s v="Black Friday"/>
    <x v="0"/>
    <b v="0"/>
    <n v="4"/>
    <n v="11.95"/>
    <n v="11.95"/>
    <n v="1.19"/>
    <x v="1"/>
  </r>
  <r>
    <n v="6903"/>
    <s v="12/01/2021"/>
    <d v="1899-12-30T16:43:26"/>
    <n v="51"/>
    <x v="36"/>
    <x v="0"/>
    <x v="3"/>
    <n v="53.933300000000003"/>
    <n v="-116.5765"/>
    <n v="87"/>
    <b v="0"/>
    <n v="465"/>
    <x v="0"/>
    <x v="0"/>
    <n v="5"/>
    <b v="1"/>
    <x v="1"/>
    <s v="Express"/>
    <s v="Credit Card"/>
    <n v="1"/>
    <s v="Sunny"/>
    <s v="Christmas Market"/>
    <x v="1"/>
    <b v="1"/>
    <n v="4"/>
    <n v="99.82"/>
    <n v="499.12"/>
    <n v="0"/>
    <x v="0"/>
  </r>
  <r>
    <n v="6904"/>
    <s v="19/12/2023"/>
    <d v="1899-12-30T19:25:24"/>
    <n v="494"/>
    <x v="49"/>
    <x v="1"/>
    <x v="6"/>
    <n v="46.565300000000001"/>
    <n v="-66.4619"/>
    <n v="49"/>
    <b v="1"/>
    <n v="524"/>
    <x v="4"/>
    <x v="4"/>
    <n v="4"/>
    <b v="0"/>
    <x v="0"/>
    <s v="Standard"/>
    <s v="Debit Card"/>
    <n v="3"/>
    <s v="Sunny"/>
    <s v="Black Friday"/>
    <x v="0"/>
    <b v="0"/>
    <n v="4"/>
    <n v="33.17"/>
    <n v="132.69"/>
    <n v="13.27"/>
    <x v="1"/>
  </r>
  <r>
    <n v="6905"/>
    <s v="11/02/2023"/>
    <d v="1899-12-30T02:48:02"/>
    <n v="125"/>
    <x v="8"/>
    <x v="1"/>
    <x v="4"/>
    <n v="53.760899999999999"/>
    <n v="-98.813900000000004"/>
    <n v="53"/>
    <b v="1"/>
    <n v="215"/>
    <x v="3"/>
    <x v="3"/>
    <n v="2"/>
    <b v="0"/>
    <x v="1"/>
    <s v="Standard"/>
    <s v="Credit Card"/>
    <n v="4"/>
    <s v="Rainy"/>
    <s v="Black Friday"/>
    <x v="0"/>
    <b v="1"/>
    <n v="2"/>
    <n v="33.69"/>
    <n v="67.38"/>
    <n v="6.74"/>
    <x v="1"/>
  </r>
  <r>
    <n v="6906"/>
    <s v="25/12/2019"/>
    <d v="1899-12-30T10:47:46"/>
    <n v="416"/>
    <x v="7"/>
    <x v="2"/>
    <x v="2"/>
    <n v="46.813099999999999"/>
    <n v="-71.207499999999996"/>
    <n v="1"/>
    <b v="1"/>
    <n v="495"/>
    <x v="1"/>
    <x v="1"/>
    <n v="4"/>
    <b v="0"/>
    <x v="1"/>
    <s v="Express"/>
    <s v="Credit Card"/>
    <n v="1"/>
    <s v="Snowy"/>
    <s v="Christmas Market"/>
    <x v="1"/>
    <b v="1"/>
    <n v="2"/>
    <n v="12.09"/>
    <n v="48.34"/>
    <n v="0"/>
    <x v="0"/>
  </r>
  <r>
    <n v="6907"/>
    <s v="12/02/2018"/>
    <d v="1899-12-30T05:08:51"/>
    <n v="331"/>
    <x v="28"/>
    <x v="2"/>
    <x v="1"/>
    <n v="53.726700000000001"/>
    <n v="-127.6476"/>
    <n v="68"/>
    <b v="0"/>
    <n v="332"/>
    <x v="1"/>
    <x v="1"/>
    <n v="4"/>
    <b v="1"/>
    <x v="0"/>
    <s v="Express"/>
    <s v="Cash"/>
    <n v="2"/>
    <s v="Sunny"/>
    <s v="None"/>
    <x v="0"/>
    <b v="1"/>
    <n v="1"/>
    <n v="23.12"/>
    <n v="92.49"/>
    <n v="0"/>
    <x v="0"/>
  </r>
  <r>
    <n v="6908"/>
    <s v="11/12/2023"/>
    <d v="1899-12-30T12:30:02"/>
    <n v="187"/>
    <x v="26"/>
    <x v="1"/>
    <x v="10"/>
    <n v="64.282300000000006"/>
    <n v="-135"/>
    <n v="28"/>
    <b v="0"/>
    <n v="200"/>
    <x v="2"/>
    <x v="2"/>
    <n v="2"/>
    <b v="0"/>
    <x v="0"/>
    <s v="Overnight"/>
    <s v="Cash"/>
    <n v="4"/>
    <s v="Snowy"/>
    <s v="Christmas Market"/>
    <x v="1"/>
    <b v="1"/>
    <n v="4"/>
    <n v="82.62"/>
    <n v="165.23"/>
    <n v="0"/>
    <x v="0"/>
  </r>
  <r>
    <n v="6909"/>
    <s v="13/11/2022"/>
    <d v="1899-12-30T13:48:33"/>
    <n v="249"/>
    <x v="37"/>
    <x v="2"/>
    <x v="11"/>
    <n v="63.588799999999999"/>
    <n v="-115.5069"/>
    <n v="1"/>
    <b v="0"/>
    <n v="10"/>
    <x v="1"/>
    <x v="1"/>
    <n v="2"/>
    <b v="1"/>
    <x v="1"/>
    <s v="Overnight"/>
    <s v="Online Payment"/>
    <n v="4"/>
    <s v="Rainy"/>
    <s v="Christmas Market"/>
    <x v="1"/>
    <b v="0"/>
    <n v="4"/>
    <n v="23.94"/>
    <n v="47.89"/>
    <n v="0"/>
    <x v="0"/>
  </r>
  <r>
    <n v="6910"/>
    <s v="12/06/2021"/>
    <d v="1899-12-30T07:43:55"/>
    <n v="460"/>
    <x v="15"/>
    <x v="2"/>
    <x v="10"/>
    <n v="64.282300000000006"/>
    <n v="-135"/>
    <n v="7"/>
    <b v="0"/>
    <n v="459"/>
    <x v="0"/>
    <x v="0"/>
    <n v="4"/>
    <b v="1"/>
    <x v="0"/>
    <s v="Standard"/>
    <s v="Debit Card"/>
    <n v="4"/>
    <s v="Sunny"/>
    <s v="None"/>
    <x v="0"/>
    <b v="0"/>
    <n v="2"/>
    <n v="83.37"/>
    <n v="333.48"/>
    <n v="0"/>
    <x v="0"/>
  </r>
  <r>
    <n v="6911"/>
    <s v="12/10/2018"/>
    <d v="1899-12-30T10:37:26"/>
    <n v="136"/>
    <x v="21"/>
    <x v="2"/>
    <x v="5"/>
    <n v="52.939900000000002"/>
    <n v="-106.4509"/>
    <n v="47"/>
    <b v="0"/>
    <n v="767"/>
    <x v="1"/>
    <x v="1"/>
    <n v="2"/>
    <b v="0"/>
    <x v="0"/>
    <s v="Express"/>
    <s v="Online Payment"/>
    <n v="3"/>
    <s v="Snowy"/>
    <s v="Christmas Market"/>
    <x v="1"/>
    <b v="0"/>
    <n v="1"/>
    <n v="63.08"/>
    <n v="126.17"/>
    <n v="0"/>
    <x v="0"/>
  </r>
  <r>
    <n v="6912"/>
    <s v="13/11/2021"/>
    <d v="1899-12-30T07:35:14"/>
    <n v="373"/>
    <x v="15"/>
    <x v="0"/>
    <x v="7"/>
    <n v="45.077800000000003"/>
    <n v="-63.546700000000001"/>
    <n v="92"/>
    <b v="1"/>
    <n v="605"/>
    <x v="2"/>
    <x v="2"/>
    <n v="4"/>
    <b v="1"/>
    <x v="1"/>
    <s v="Express"/>
    <s v="Credit Card"/>
    <n v="3"/>
    <s v="Sunny"/>
    <s v="Black Friday"/>
    <x v="0"/>
    <b v="0"/>
    <n v="4"/>
    <n v="38.979999999999997"/>
    <n v="155.93"/>
    <n v="15.59"/>
    <x v="1"/>
  </r>
  <r>
    <n v="6913"/>
    <s v="12/04/2021"/>
    <d v="1899-12-30T07:40:16"/>
    <n v="490"/>
    <x v="38"/>
    <x v="1"/>
    <x v="2"/>
    <n v="46.813099999999999"/>
    <n v="-71.207499999999996"/>
    <n v="69"/>
    <b v="0"/>
    <n v="882"/>
    <x v="3"/>
    <x v="3"/>
    <n v="4"/>
    <b v="1"/>
    <x v="0"/>
    <s v="Express"/>
    <s v="Online Payment"/>
    <n v="4"/>
    <s v="Snowy"/>
    <s v="Christmas Market"/>
    <x v="1"/>
    <b v="1"/>
    <n v="3"/>
    <n v="16.170000000000002"/>
    <n v="64.69"/>
    <n v="0"/>
    <x v="0"/>
  </r>
  <r>
    <n v="6914"/>
    <s v="23/12/2023"/>
    <d v="1899-12-30T00:53:38"/>
    <n v="235"/>
    <x v="10"/>
    <x v="1"/>
    <x v="1"/>
    <n v="53.726700000000001"/>
    <n v="-127.6476"/>
    <n v="74"/>
    <b v="0"/>
    <n v="869"/>
    <x v="3"/>
    <x v="3"/>
    <n v="5"/>
    <b v="0"/>
    <x v="1"/>
    <s v="Overnight"/>
    <s v="Cash"/>
    <n v="1"/>
    <s v="Rainy"/>
    <s v="Black Friday"/>
    <x v="0"/>
    <b v="1"/>
    <n v="5"/>
    <n v="30.07"/>
    <n v="150.33000000000001"/>
    <n v="15.03"/>
    <x v="1"/>
  </r>
  <r>
    <n v="6915"/>
    <s v="28/11/2021"/>
    <d v="1899-12-30T06:06:38"/>
    <n v="121"/>
    <x v="1"/>
    <x v="2"/>
    <x v="2"/>
    <n v="46.813099999999999"/>
    <n v="-71.207499999999996"/>
    <n v="41"/>
    <b v="0"/>
    <n v="326"/>
    <x v="3"/>
    <x v="3"/>
    <n v="5"/>
    <b v="0"/>
    <x v="1"/>
    <s v="Standard"/>
    <s v="Credit Card"/>
    <n v="2"/>
    <s v="Rainy"/>
    <s v="Black Friday"/>
    <x v="0"/>
    <b v="1"/>
    <n v="5"/>
    <n v="99.01"/>
    <n v="495.07"/>
    <n v="49.51"/>
    <x v="1"/>
  </r>
  <r>
    <n v="6916"/>
    <s v="30/12/2018"/>
    <d v="1899-12-30T20:26:18"/>
    <n v="129"/>
    <x v="49"/>
    <x v="1"/>
    <x v="4"/>
    <n v="53.760899999999999"/>
    <n v="-98.813900000000004"/>
    <n v="71"/>
    <b v="1"/>
    <n v="901"/>
    <x v="2"/>
    <x v="2"/>
    <n v="2"/>
    <b v="0"/>
    <x v="0"/>
    <s v="Overnight"/>
    <s v="Debit Card"/>
    <n v="1"/>
    <s v="Rainy"/>
    <s v="None"/>
    <x v="0"/>
    <b v="1"/>
    <n v="3"/>
    <n v="65.14"/>
    <n v="130.29"/>
    <n v="0"/>
    <x v="0"/>
  </r>
  <r>
    <n v="6917"/>
    <s v="17/12/2020"/>
    <d v="1899-12-30T20:07:57"/>
    <n v="364"/>
    <x v="49"/>
    <x v="0"/>
    <x v="0"/>
    <n v="51.253799999999998"/>
    <n v="-85.3232"/>
    <n v="92"/>
    <b v="0"/>
    <n v="481"/>
    <x v="2"/>
    <x v="2"/>
    <n v="1"/>
    <b v="0"/>
    <x v="1"/>
    <s v="Express"/>
    <s v="Online Payment"/>
    <n v="1"/>
    <s v="Sunny"/>
    <s v="Christmas Market"/>
    <x v="1"/>
    <b v="1"/>
    <n v="4"/>
    <n v="24.28"/>
    <n v="24.28"/>
    <n v="0"/>
    <x v="0"/>
  </r>
  <r>
    <n v="6918"/>
    <s v="29/11/2023"/>
    <d v="1899-12-30T10:19:20"/>
    <n v="34"/>
    <x v="5"/>
    <x v="2"/>
    <x v="6"/>
    <n v="46.565300000000001"/>
    <n v="-66.4619"/>
    <n v="100"/>
    <b v="1"/>
    <n v="2"/>
    <x v="3"/>
    <x v="3"/>
    <n v="2"/>
    <b v="1"/>
    <x v="0"/>
    <s v="Standard"/>
    <s v="Online Payment"/>
    <n v="2"/>
    <s v="Snowy"/>
    <s v="Black Friday"/>
    <x v="0"/>
    <b v="0"/>
    <n v="3"/>
    <n v="80.22"/>
    <n v="160.44"/>
    <n v="16.04"/>
    <x v="1"/>
  </r>
  <r>
    <n v="6919"/>
    <s v="29/11/2018"/>
    <d v="1899-12-30T21:15:40"/>
    <n v="276"/>
    <x v="11"/>
    <x v="2"/>
    <x v="1"/>
    <n v="53.726700000000001"/>
    <n v="-127.6476"/>
    <n v="75"/>
    <b v="0"/>
    <n v="935"/>
    <x v="0"/>
    <x v="0"/>
    <n v="5"/>
    <b v="0"/>
    <x v="1"/>
    <s v="Express"/>
    <s v="Debit Card"/>
    <n v="1"/>
    <s v="Sunny"/>
    <s v="Black Friday"/>
    <x v="0"/>
    <b v="0"/>
    <n v="2"/>
    <n v="97.14"/>
    <n v="485.71"/>
    <n v="48.57"/>
    <x v="1"/>
  </r>
  <r>
    <n v="6920"/>
    <s v="17/12/2022"/>
    <d v="1899-12-30T14:03:52"/>
    <n v="69"/>
    <x v="16"/>
    <x v="1"/>
    <x v="9"/>
    <n v="54.273099999999999"/>
    <n v="-61.738799999999998"/>
    <n v="52"/>
    <b v="1"/>
    <n v="769"/>
    <x v="4"/>
    <x v="4"/>
    <n v="3"/>
    <b v="1"/>
    <x v="1"/>
    <s v="Express"/>
    <s v="Online Payment"/>
    <n v="1"/>
    <s v="Snowy"/>
    <s v="Christmas Market"/>
    <x v="1"/>
    <b v="1"/>
    <n v="4"/>
    <n v="13.11"/>
    <n v="39.33"/>
    <n v="0"/>
    <x v="0"/>
  </r>
  <r>
    <n v="6921"/>
    <s v="12/01/2018"/>
    <d v="1899-12-30T07:27:23"/>
    <n v="404"/>
    <x v="39"/>
    <x v="0"/>
    <x v="6"/>
    <n v="46.565300000000001"/>
    <n v="-66.4619"/>
    <n v="23"/>
    <b v="0"/>
    <n v="647"/>
    <x v="3"/>
    <x v="3"/>
    <n v="4"/>
    <b v="1"/>
    <x v="1"/>
    <s v="Express"/>
    <s v="Debit Card"/>
    <n v="4"/>
    <s v="Rainy"/>
    <s v="Black Friday"/>
    <x v="0"/>
    <b v="1"/>
    <n v="4"/>
    <n v="95.7"/>
    <n v="382.79"/>
    <n v="38.28"/>
    <x v="1"/>
  </r>
  <r>
    <n v="6922"/>
    <s v="11/12/2020"/>
    <d v="1899-12-30T06:35:59"/>
    <n v="322"/>
    <x v="45"/>
    <x v="1"/>
    <x v="11"/>
    <n v="63.588799999999999"/>
    <n v="-115.5069"/>
    <n v="74"/>
    <b v="1"/>
    <n v="140"/>
    <x v="4"/>
    <x v="4"/>
    <n v="3"/>
    <b v="0"/>
    <x v="1"/>
    <s v="Standard"/>
    <s v="Debit Card"/>
    <n v="4"/>
    <s v="Rainy"/>
    <s v="Black Friday"/>
    <x v="0"/>
    <b v="1"/>
    <n v="2"/>
    <n v="61.98"/>
    <n v="185.95"/>
    <n v="18.59"/>
    <x v="1"/>
  </r>
  <r>
    <n v="6923"/>
    <s v="29/11/2021"/>
    <d v="1899-12-30T21:21:38"/>
    <n v="500"/>
    <x v="8"/>
    <x v="0"/>
    <x v="2"/>
    <n v="46.813099999999999"/>
    <n v="-71.207499999999996"/>
    <n v="81"/>
    <b v="0"/>
    <n v="492"/>
    <x v="3"/>
    <x v="3"/>
    <n v="3"/>
    <b v="0"/>
    <x v="0"/>
    <s v="Standard"/>
    <s v="Online Payment"/>
    <n v="3"/>
    <s v="Snowy"/>
    <s v="Black Friday"/>
    <x v="0"/>
    <b v="0"/>
    <n v="5"/>
    <n v="36.75"/>
    <n v="110.24"/>
    <n v="11.02"/>
    <x v="1"/>
  </r>
  <r>
    <n v="6924"/>
    <s v="18/11/2021"/>
    <d v="1899-12-30T14:37:42"/>
    <n v="318"/>
    <x v="17"/>
    <x v="2"/>
    <x v="10"/>
    <n v="64.282300000000006"/>
    <n v="-135"/>
    <n v="69"/>
    <b v="1"/>
    <n v="92"/>
    <x v="3"/>
    <x v="3"/>
    <n v="2"/>
    <b v="1"/>
    <x v="0"/>
    <s v="Express"/>
    <s v="Credit Card"/>
    <n v="5"/>
    <s v="Sunny"/>
    <s v="Black Friday"/>
    <x v="0"/>
    <b v="1"/>
    <n v="1"/>
    <n v="11.19"/>
    <n v="22.37"/>
    <n v="2.2400000000000002"/>
    <x v="1"/>
  </r>
  <r>
    <n v="6925"/>
    <s v="20/12/2023"/>
    <d v="1899-12-30T05:37:54"/>
    <n v="83"/>
    <x v="39"/>
    <x v="2"/>
    <x v="11"/>
    <n v="63.588799999999999"/>
    <n v="-115.5069"/>
    <n v="48"/>
    <b v="1"/>
    <n v="200"/>
    <x v="2"/>
    <x v="2"/>
    <n v="2"/>
    <b v="0"/>
    <x v="1"/>
    <s v="Standard"/>
    <s v="Credit Card"/>
    <n v="5"/>
    <s v="Snowy"/>
    <s v="Black Friday"/>
    <x v="0"/>
    <b v="1"/>
    <n v="1"/>
    <n v="96.46"/>
    <n v="192.93"/>
    <n v="19.29"/>
    <x v="1"/>
  </r>
  <r>
    <n v="6926"/>
    <s v="11/06/2022"/>
    <d v="1899-12-30T12:35:15"/>
    <n v="1"/>
    <x v="48"/>
    <x v="0"/>
    <x v="7"/>
    <n v="45.077800000000003"/>
    <n v="-63.546700000000001"/>
    <n v="85"/>
    <b v="1"/>
    <n v="859"/>
    <x v="0"/>
    <x v="0"/>
    <n v="4"/>
    <b v="0"/>
    <x v="1"/>
    <s v="Overnight"/>
    <s v="Cash"/>
    <n v="1"/>
    <s v="Snowy"/>
    <s v="None"/>
    <x v="0"/>
    <b v="1"/>
    <n v="3"/>
    <n v="50.68"/>
    <n v="202.72"/>
    <n v="0"/>
    <x v="0"/>
  </r>
  <r>
    <n v="6927"/>
    <s v="30/11/2023"/>
    <d v="1899-12-30T08:16:03"/>
    <n v="129"/>
    <x v="10"/>
    <x v="2"/>
    <x v="10"/>
    <n v="64.282300000000006"/>
    <n v="-135"/>
    <n v="74"/>
    <b v="0"/>
    <n v="250"/>
    <x v="1"/>
    <x v="1"/>
    <n v="4"/>
    <b v="1"/>
    <x v="1"/>
    <s v="Standard"/>
    <s v="Online Payment"/>
    <n v="1"/>
    <s v="Sunny"/>
    <s v="Black Friday"/>
    <x v="0"/>
    <b v="0"/>
    <n v="3"/>
    <n v="51.53"/>
    <n v="206.11"/>
    <n v="20.61"/>
    <x v="1"/>
  </r>
  <r>
    <n v="6928"/>
    <s v="23/11/2018"/>
    <d v="1899-12-30T06:12:12"/>
    <n v="453"/>
    <x v="5"/>
    <x v="2"/>
    <x v="9"/>
    <n v="54.273099999999999"/>
    <n v="-61.738799999999998"/>
    <n v="32"/>
    <b v="0"/>
    <n v="719"/>
    <x v="2"/>
    <x v="2"/>
    <n v="3"/>
    <b v="0"/>
    <x v="1"/>
    <s v="Express"/>
    <s v="Cash"/>
    <n v="4"/>
    <s v="Rainy"/>
    <s v="Black Friday"/>
    <x v="0"/>
    <b v="0"/>
    <n v="2"/>
    <n v="19.59"/>
    <n v="58.77"/>
    <n v="5.88"/>
    <x v="1"/>
  </r>
  <r>
    <n v="6929"/>
    <s v="17/12/2021"/>
    <d v="1899-12-30T18:49:41"/>
    <n v="152"/>
    <x v="5"/>
    <x v="1"/>
    <x v="12"/>
    <n v="64.248000000000005"/>
    <n v="-84.889600000000002"/>
    <n v="96"/>
    <b v="0"/>
    <n v="658"/>
    <x v="2"/>
    <x v="2"/>
    <n v="3"/>
    <b v="0"/>
    <x v="1"/>
    <s v="Overnight"/>
    <s v="Debit Card"/>
    <n v="1"/>
    <s v="Rainy"/>
    <s v="Black Friday"/>
    <x v="0"/>
    <b v="1"/>
    <n v="4"/>
    <n v="45.68"/>
    <n v="137.05000000000001"/>
    <n v="13.7"/>
    <x v="1"/>
  </r>
  <r>
    <n v="6930"/>
    <s v="24/12/2019"/>
    <d v="1899-12-30T14:31:32"/>
    <n v="423"/>
    <x v="7"/>
    <x v="0"/>
    <x v="0"/>
    <n v="51.253799999999998"/>
    <n v="-85.3232"/>
    <n v="45"/>
    <b v="1"/>
    <n v="548"/>
    <x v="3"/>
    <x v="3"/>
    <n v="1"/>
    <b v="1"/>
    <x v="1"/>
    <s v="Overnight"/>
    <s v="Cash"/>
    <n v="4"/>
    <s v="Sunny"/>
    <s v="Black Friday"/>
    <x v="0"/>
    <b v="1"/>
    <n v="3"/>
    <n v="42.49"/>
    <n v="42.49"/>
    <n v="4.25"/>
    <x v="1"/>
  </r>
  <r>
    <n v="6931"/>
    <s v="11/02/2023"/>
    <d v="1899-12-30T05:57:05"/>
    <n v="416"/>
    <x v="32"/>
    <x v="1"/>
    <x v="1"/>
    <n v="53.726700000000001"/>
    <n v="-127.6476"/>
    <n v="100"/>
    <b v="1"/>
    <n v="127"/>
    <x v="3"/>
    <x v="3"/>
    <n v="4"/>
    <b v="1"/>
    <x v="0"/>
    <s v="Express"/>
    <s v="Online Payment"/>
    <n v="5"/>
    <s v="Snowy"/>
    <s v="Christmas Market"/>
    <x v="1"/>
    <b v="0"/>
    <n v="4"/>
    <n v="36.04"/>
    <n v="144.15"/>
    <n v="0"/>
    <x v="0"/>
  </r>
  <r>
    <n v="6932"/>
    <s v="13/11/2019"/>
    <d v="1899-12-30T13:16:42"/>
    <n v="98"/>
    <x v="2"/>
    <x v="1"/>
    <x v="10"/>
    <n v="64.282300000000006"/>
    <n v="-135"/>
    <n v="74"/>
    <b v="1"/>
    <n v="493"/>
    <x v="1"/>
    <x v="1"/>
    <n v="3"/>
    <b v="1"/>
    <x v="0"/>
    <s v="Express"/>
    <s v="Online Payment"/>
    <n v="1"/>
    <s v="Rainy"/>
    <s v="Black Friday"/>
    <x v="0"/>
    <b v="0"/>
    <n v="5"/>
    <n v="30"/>
    <n v="90"/>
    <n v="9"/>
    <x v="1"/>
  </r>
  <r>
    <n v="6933"/>
    <s v="29/12/2022"/>
    <d v="1899-12-30T20:04:00"/>
    <n v="440"/>
    <x v="16"/>
    <x v="2"/>
    <x v="2"/>
    <n v="46.813099999999999"/>
    <n v="-71.207499999999996"/>
    <n v="71"/>
    <b v="1"/>
    <n v="506"/>
    <x v="4"/>
    <x v="4"/>
    <n v="3"/>
    <b v="1"/>
    <x v="0"/>
    <s v="Express"/>
    <s v="Cash"/>
    <n v="5"/>
    <s v="Sunny"/>
    <s v="Christmas Market"/>
    <x v="1"/>
    <b v="0"/>
    <n v="1"/>
    <n v="39.82"/>
    <n v="119.45"/>
    <n v="0"/>
    <x v="0"/>
  </r>
  <r>
    <n v="6934"/>
    <s v="12/02/2022"/>
    <d v="1899-12-30T03:55:41"/>
    <n v="350"/>
    <x v="19"/>
    <x v="1"/>
    <x v="6"/>
    <n v="46.565300000000001"/>
    <n v="-66.4619"/>
    <n v="72"/>
    <b v="1"/>
    <n v="995"/>
    <x v="0"/>
    <x v="0"/>
    <n v="3"/>
    <b v="1"/>
    <x v="1"/>
    <s v="Overnight"/>
    <s v="Credit Card"/>
    <n v="2"/>
    <s v="Sunny"/>
    <s v="None"/>
    <x v="0"/>
    <b v="1"/>
    <n v="2"/>
    <n v="63.44"/>
    <n v="190.31"/>
    <n v="0"/>
    <x v="0"/>
  </r>
  <r>
    <n v="6935"/>
    <s v="11/04/2022"/>
    <d v="1899-12-30T22:37:13"/>
    <n v="218"/>
    <x v="36"/>
    <x v="1"/>
    <x v="0"/>
    <n v="51.253799999999998"/>
    <n v="-85.3232"/>
    <n v="78"/>
    <b v="1"/>
    <n v="652"/>
    <x v="4"/>
    <x v="4"/>
    <n v="3"/>
    <b v="1"/>
    <x v="0"/>
    <s v="Overnight"/>
    <s v="Online Payment"/>
    <n v="1"/>
    <s v="Snowy"/>
    <s v="Christmas Market"/>
    <x v="1"/>
    <b v="0"/>
    <n v="2"/>
    <n v="76.22"/>
    <n v="228.67"/>
    <n v="0"/>
    <x v="0"/>
  </r>
  <r>
    <n v="6936"/>
    <s v="23/11/2018"/>
    <d v="1899-12-30T13:47:19"/>
    <n v="162"/>
    <x v="5"/>
    <x v="1"/>
    <x v="4"/>
    <n v="53.760899999999999"/>
    <n v="-98.813900000000004"/>
    <n v="92"/>
    <b v="0"/>
    <n v="713"/>
    <x v="1"/>
    <x v="1"/>
    <n v="5"/>
    <b v="0"/>
    <x v="0"/>
    <s v="Overnight"/>
    <s v="Credit Card"/>
    <n v="5"/>
    <s v="Sunny"/>
    <s v="Black Friday"/>
    <x v="0"/>
    <b v="0"/>
    <n v="4"/>
    <n v="74.95"/>
    <n v="374.73"/>
    <n v="37.47"/>
    <x v="1"/>
  </r>
  <r>
    <n v="6937"/>
    <s v="26/11/2023"/>
    <d v="1899-12-30T12:53:41"/>
    <n v="210"/>
    <x v="41"/>
    <x v="2"/>
    <x v="6"/>
    <n v="46.565300000000001"/>
    <n v="-66.4619"/>
    <n v="28"/>
    <b v="0"/>
    <n v="882"/>
    <x v="3"/>
    <x v="3"/>
    <n v="4"/>
    <b v="1"/>
    <x v="0"/>
    <s v="Express"/>
    <s v="Online Payment"/>
    <n v="2"/>
    <s v="Rainy"/>
    <s v="Black Friday"/>
    <x v="0"/>
    <b v="1"/>
    <n v="1"/>
    <n v="61.37"/>
    <n v="245.49"/>
    <n v="24.55"/>
    <x v="1"/>
  </r>
  <r>
    <n v="6938"/>
    <s v="20/11/2020"/>
    <d v="1899-12-30T21:04:16"/>
    <n v="134"/>
    <x v="41"/>
    <x v="1"/>
    <x v="6"/>
    <n v="46.565300000000001"/>
    <n v="-66.4619"/>
    <n v="26"/>
    <b v="1"/>
    <n v="876"/>
    <x v="2"/>
    <x v="2"/>
    <n v="2"/>
    <b v="1"/>
    <x v="0"/>
    <s v="Standard"/>
    <s v="Credit Card"/>
    <n v="2"/>
    <s v="Rainy"/>
    <s v="Christmas Market"/>
    <x v="1"/>
    <b v="0"/>
    <n v="5"/>
    <n v="76.39"/>
    <n v="152.77000000000001"/>
    <n v="0"/>
    <x v="0"/>
  </r>
  <r>
    <n v="6939"/>
    <s v="12/02/2020"/>
    <d v="1899-12-30T08:24:31"/>
    <n v="338"/>
    <x v="2"/>
    <x v="0"/>
    <x v="7"/>
    <n v="45.077800000000003"/>
    <n v="-63.546700000000001"/>
    <n v="11"/>
    <b v="1"/>
    <n v="465"/>
    <x v="2"/>
    <x v="2"/>
    <n v="1"/>
    <b v="1"/>
    <x v="1"/>
    <s v="Standard"/>
    <s v="Cash"/>
    <n v="4"/>
    <s v="Rainy"/>
    <s v="None"/>
    <x v="0"/>
    <b v="1"/>
    <n v="5"/>
    <n v="54.01"/>
    <n v="54.01"/>
    <n v="0"/>
    <x v="0"/>
  </r>
  <r>
    <n v="6940"/>
    <s v="26/11/2020"/>
    <d v="1899-12-30T06:51:46"/>
    <n v="87"/>
    <x v="46"/>
    <x v="1"/>
    <x v="1"/>
    <n v="53.726700000000001"/>
    <n v="-127.6476"/>
    <n v="50"/>
    <b v="0"/>
    <n v="265"/>
    <x v="1"/>
    <x v="1"/>
    <n v="4"/>
    <b v="1"/>
    <x v="1"/>
    <s v="Standard"/>
    <s v="Online Payment"/>
    <n v="5"/>
    <s v="Sunny"/>
    <s v="Black Friday"/>
    <x v="0"/>
    <b v="1"/>
    <n v="5"/>
    <n v="42.89"/>
    <n v="171.58"/>
    <n v="17.16"/>
    <x v="1"/>
  </r>
  <r>
    <n v="6941"/>
    <s v="12/04/2023"/>
    <d v="1899-12-30T21:43:25"/>
    <n v="191"/>
    <x v="1"/>
    <x v="1"/>
    <x v="9"/>
    <n v="54.273099999999999"/>
    <n v="-61.738799999999998"/>
    <n v="37"/>
    <b v="1"/>
    <n v="296"/>
    <x v="4"/>
    <x v="4"/>
    <n v="2"/>
    <b v="1"/>
    <x v="1"/>
    <s v="Express"/>
    <s v="Debit Card"/>
    <n v="3"/>
    <s v="Snowy"/>
    <s v="Black Friday"/>
    <x v="0"/>
    <b v="1"/>
    <n v="1"/>
    <n v="17.510000000000002"/>
    <n v="35.020000000000003"/>
    <n v="3.5"/>
    <x v="1"/>
  </r>
  <r>
    <n v="6942"/>
    <s v="29/11/2019"/>
    <d v="1899-12-30T04:29:48"/>
    <n v="500"/>
    <x v="17"/>
    <x v="0"/>
    <x v="4"/>
    <n v="53.760899999999999"/>
    <n v="-98.813900000000004"/>
    <n v="4"/>
    <b v="1"/>
    <n v="738"/>
    <x v="4"/>
    <x v="4"/>
    <n v="1"/>
    <b v="0"/>
    <x v="1"/>
    <s v="Standard"/>
    <s v="Debit Card"/>
    <n v="2"/>
    <s v="Snowy"/>
    <s v="Black Friday"/>
    <x v="0"/>
    <b v="1"/>
    <n v="1"/>
    <n v="66.81"/>
    <n v="66.81"/>
    <n v="6.68"/>
    <x v="1"/>
  </r>
  <r>
    <n v="6943"/>
    <s v="11/02/2019"/>
    <d v="1899-12-30T00:59:09"/>
    <n v="155"/>
    <x v="6"/>
    <x v="2"/>
    <x v="2"/>
    <n v="46.813099999999999"/>
    <n v="-71.207499999999996"/>
    <n v="19"/>
    <b v="1"/>
    <n v="729"/>
    <x v="0"/>
    <x v="0"/>
    <n v="3"/>
    <b v="0"/>
    <x v="0"/>
    <s v="Standard"/>
    <s v="Credit Card"/>
    <n v="4"/>
    <s v="Snowy"/>
    <s v="None"/>
    <x v="0"/>
    <b v="1"/>
    <n v="2"/>
    <n v="95.57"/>
    <n v="286.7"/>
    <n v="0"/>
    <x v="0"/>
  </r>
  <r>
    <n v="6944"/>
    <s v="11/06/2022"/>
    <d v="1899-12-30T22:35:04"/>
    <n v="403"/>
    <x v="3"/>
    <x v="2"/>
    <x v="9"/>
    <n v="54.273099999999999"/>
    <n v="-61.738799999999998"/>
    <n v="72"/>
    <b v="1"/>
    <n v="688"/>
    <x v="3"/>
    <x v="3"/>
    <n v="3"/>
    <b v="0"/>
    <x v="0"/>
    <s v="Standard"/>
    <s v="Debit Card"/>
    <n v="1"/>
    <s v="Sunny"/>
    <s v="None"/>
    <x v="0"/>
    <b v="0"/>
    <n v="3"/>
    <n v="56.33"/>
    <n v="169"/>
    <n v="0"/>
    <x v="0"/>
  </r>
  <r>
    <n v="6945"/>
    <s v="12/01/2019"/>
    <d v="1899-12-30T03:08:50"/>
    <n v="126"/>
    <x v="16"/>
    <x v="1"/>
    <x v="6"/>
    <n v="46.565300000000001"/>
    <n v="-66.4619"/>
    <n v="86"/>
    <b v="0"/>
    <n v="242"/>
    <x v="1"/>
    <x v="1"/>
    <n v="1"/>
    <b v="1"/>
    <x v="1"/>
    <s v="Overnight"/>
    <s v="Credit Card"/>
    <n v="3"/>
    <s v="Sunny"/>
    <s v="Christmas Market"/>
    <x v="1"/>
    <b v="0"/>
    <n v="4"/>
    <n v="41.34"/>
    <n v="41.34"/>
    <n v="0"/>
    <x v="0"/>
  </r>
  <r>
    <n v="6946"/>
    <s v="23/11/2018"/>
    <d v="1899-12-30T19:18:52"/>
    <n v="420"/>
    <x v="13"/>
    <x v="0"/>
    <x v="2"/>
    <n v="46.813099999999999"/>
    <n v="-71.207499999999996"/>
    <n v="63"/>
    <b v="0"/>
    <n v="297"/>
    <x v="3"/>
    <x v="3"/>
    <n v="1"/>
    <b v="1"/>
    <x v="0"/>
    <s v="Express"/>
    <s v="Debit Card"/>
    <n v="1"/>
    <s v="Rainy"/>
    <s v="Black Friday"/>
    <x v="0"/>
    <b v="1"/>
    <n v="2"/>
    <n v="40.01"/>
    <n v="40.01"/>
    <n v="4"/>
    <x v="1"/>
  </r>
  <r>
    <n v="6947"/>
    <s v="12/03/2018"/>
    <d v="1899-12-30T03:23:03"/>
    <n v="278"/>
    <x v="10"/>
    <x v="1"/>
    <x v="11"/>
    <n v="63.588799999999999"/>
    <n v="-115.5069"/>
    <n v="41"/>
    <b v="0"/>
    <n v="722"/>
    <x v="0"/>
    <x v="0"/>
    <n v="2"/>
    <b v="0"/>
    <x v="1"/>
    <s v="Overnight"/>
    <s v="Online Payment"/>
    <n v="3"/>
    <s v="Sunny"/>
    <s v="Black Friday"/>
    <x v="0"/>
    <b v="1"/>
    <n v="3"/>
    <n v="29.73"/>
    <n v="59.47"/>
    <n v="5.95"/>
    <x v="1"/>
  </r>
  <r>
    <n v="6948"/>
    <s v="11/05/2022"/>
    <d v="1899-12-30T15:21:07"/>
    <n v="164"/>
    <x v="5"/>
    <x v="0"/>
    <x v="1"/>
    <n v="53.726700000000001"/>
    <n v="-127.6476"/>
    <n v="11"/>
    <b v="1"/>
    <n v="160"/>
    <x v="2"/>
    <x v="2"/>
    <n v="5"/>
    <b v="0"/>
    <x v="0"/>
    <s v="Overnight"/>
    <s v="Cash"/>
    <n v="3"/>
    <s v="Sunny"/>
    <s v="Black Friday"/>
    <x v="0"/>
    <b v="0"/>
    <n v="5"/>
    <n v="67.209999999999994"/>
    <n v="336.06"/>
    <n v="33.61"/>
    <x v="1"/>
  </r>
  <r>
    <n v="6949"/>
    <s v="13/11/2019"/>
    <d v="1899-12-30T05:32:56"/>
    <n v="144"/>
    <x v="2"/>
    <x v="0"/>
    <x v="2"/>
    <n v="46.813099999999999"/>
    <n v="-71.207499999999996"/>
    <n v="64"/>
    <b v="1"/>
    <n v="267"/>
    <x v="0"/>
    <x v="0"/>
    <n v="4"/>
    <b v="1"/>
    <x v="1"/>
    <s v="Standard"/>
    <s v="Cash"/>
    <n v="4"/>
    <s v="Sunny"/>
    <s v="Christmas Market"/>
    <x v="1"/>
    <b v="0"/>
    <n v="4"/>
    <n v="29.75"/>
    <n v="118.98"/>
    <n v="0"/>
    <x v="0"/>
  </r>
  <r>
    <n v="6950"/>
    <s v="21/11/2021"/>
    <d v="1899-12-30T18:20:40"/>
    <n v="108"/>
    <x v="20"/>
    <x v="2"/>
    <x v="0"/>
    <n v="51.253799999999998"/>
    <n v="-85.3232"/>
    <n v="61"/>
    <b v="0"/>
    <n v="634"/>
    <x v="4"/>
    <x v="4"/>
    <n v="5"/>
    <b v="0"/>
    <x v="1"/>
    <s v="Standard"/>
    <s v="Credit Card"/>
    <n v="1"/>
    <s v="Sunny"/>
    <s v="Black Friday"/>
    <x v="0"/>
    <b v="0"/>
    <n v="1"/>
    <n v="86.45"/>
    <n v="432.26"/>
    <n v="43.23"/>
    <x v="1"/>
  </r>
  <r>
    <n v="6951"/>
    <s v="31/12/2020"/>
    <d v="1899-12-30T01:59:44"/>
    <n v="378"/>
    <x v="13"/>
    <x v="2"/>
    <x v="7"/>
    <n v="45.077800000000003"/>
    <n v="-63.546700000000001"/>
    <n v="74"/>
    <b v="1"/>
    <n v="998"/>
    <x v="0"/>
    <x v="0"/>
    <n v="5"/>
    <b v="1"/>
    <x v="0"/>
    <s v="Overnight"/>
    <s v="Debit Card"/>
    <n v="5"/>
    <s v="Rainy"/>
    <s v="None"/>
    <x v="0"/>
    <b v="1"/>
    <n v="2"/>
    <n v="22.48"/>
    <n v="112.4"/>
    <n v="0"/>
    <x v="0"/>
  </r>
  <r>
    <n v="6952"/>
    <s v="30/11/2021"/>
    <d v="1899-12-30T05:28:02"/>
    <n v="157"/>
    <x v="21"/>
    <x v="1"/>
    <x v="5"/>
    <n v="52.939900000000002"/>
    <n v="-106.4509"/>
    <n v="74"/>
    <b v="0"/>
    <n v="326"/>
    <x v="4"/>
    <x v="4"/>
    <n v="1"/>
    <b v="0"/>
    <x v="0"/>
    <s v="Express"/>
    <s v="Cash"/>
    <n v="1"/>
    <s v="Sunny"/>
    <s v="None"/>
    <x v="0"/>
    <b v="0"/>
    <n v="3"/>
    <n v="67.790000000000006"/>
    <n v="67.790000000000006"/>
    <n v="0"/>
    <x v="0"/>
  </r>
  <r>
    <n v="6953"/>
    <s v="13/12/2019"/>
    <d v="1899-12-30T17:09:11"/>
    <n v="142"/>
    <x v="34"/>
    <x v="2"/>
    <x v="2"/>
    <n v="46.813099999999999"/>
    <n v="-71.207499999999996"/>
    <n v="18"/>
    <b v="1"/>
    <n v="616"/>
    <x v="3"/>
    <x v="3"/>
    <n v="5"/>
    <b v="0"/>
    <x v="0"/>
    <s v="Overnight"/>
    <s v="Cash"/>
    <n v="1"/>
    <s v="Sunny"/>
    <s v="None"/>
    <x v="0"/>
    <b v="0"/>
    <n v="5"/>
    <n v="42.6"/>
    <n v="212.99"/>
    <n v="0"/>
    <x v="0"/>
  </r>
  <r>
    <n v="6954"/>
    <s v="12/09/2021"/>
    <d v="1899-12-30T01:55:53"/>
    <n v="238"/>
    <x v="47"/>
    <x v="2"/>
    <x v="7"/>
    <n v="45.077800000000003"/>
    <n v="-63.546700000000001"/>
    <n v="80"/>
    <b v="1"/>
    <n v="402"/>
    <x v="2"/>
    <x v="2"/>
    <n v="3"/>
    <b v="0"/>
    <x v="1"/>
    <s v="Express"/>
    <s v="Credit Card"/>
    <n v="2"/>
    <s v="Snowy"/>
    <s v="None"/>
    <x v="0"/>
    <b v="0"/>
    <n v="4"/>
    <n v="87.05"/>
    <n v="261.14999999999998"/>
    <n v="0"/>
    <x v="0"/>
  </r>
  <r>
    <n v="6955"/>
    <s v="11/06/2019"/>
    <d v="1899-12-30T23:44:13"/>
    <n v="167"/>
    <x v="32"/>
    <x v="1"/>
    <x v="4"/>
    <n v="53.760899999999999"/>
    <n v="-98.813900000000004"/>
    <n v="76"/>
    <b v="0"/>
    <n v="926"/>
    <x v="2"/>
    <x v="2"/>
    <n v="1"/>
    <b v="0"/>
    <x v="0"/>
    <s v="Overnight"/>
    <s v="Online Payment"/>
    <n v="5"/>
    <s v="Sunny"/>
    <s v="Black Friday"/>
    <x v="0"/>
    <b v="0"/>
    <n v="3"/>
    <n v="25.71"/>
    <n v="25.71"/>
    <n v="2.57"/>
    <x v="1"/>
  </r>
  <r>
    <n v="6956"/>
    <s v="28/12/2020"/>
    <d v="1899-12-30T16:00:14"/>
    <n v="141"/>
    <x v="34"/>
    <x v="2"/>
    <x v="9"/>
    <n v="54.273099999999999"/>
    <n v="-61.738799999999998"/>
    <n v="23"/>
    <b v="0"/>
    <n v="370"/>
    <x v="1"/>
    <x v="1"/>
    <n v="2"/>
    <b v="0"/>
    <x v="1"/>
    <s v="Overnight"/>
    <s v="Cash"/>
    <n v="1"/>
    <s v="Sunny"/>
    <s v="Christmas Market"/>
    <x v="1"/>
    <b v="0"/>
    <n v="3"/>
    <n v="65.63"/>
    <n v="131.27000000000001"/>
    <n v="0"/>
    <x v="0"/>
  </r>
  <r>
    <n v="6957"/>
    <s v="12/09/2018"/>
    <d v="1899-12-30T06:56:10"/>
    <n v="423"/>
    <x v="39"/>
    <x v="1"/>
    <x v="7"/>
    <n v="45.077800000000003"/>
    <n v="-63.546700000000001"/>
    <n v="67"/>
    <b v="0"/>
    <n v="719"/>
    <x v="2"/>
    <x v="2"/>
    <n v="1"/>
    <b v="0"/>
    <x v="0"/>
    <s v="Overnight"/>
    <s v="Debit Card"/>
    <n v="1"/>
    <s v="Snowy"/>
    <s v="Black Friday"/>
    <x v="0"/>
    <b v="1"/>
    <n v="3"/>
    <n v="31.97"/>
    <n v="31.97"/>
    <n v="3.2"/>
    <x v="1"/>
  </r>
  <r>
    <n v="6958"/>
    <s v="15/11/2022"/>
    <d v="1899-12-30T21:06:08"/>
    <n v="229"/>
    <x v="22"/>
    <x v="0"/>
    <x v="0"/>
    <n v="51.253799999999998"/>
    <n v="-85.3232"/>
    <n v="41"/>
    <b v="1"/>
    <n v="810"/>
    <x v="0"/>
    <x v="0"/>
    <n v="4"/>
    <b v="0"/>
    <x v="0"/>
    <s v="Standard"/>
    <s v="Online Payment"/>
    <n v="5"/>
    <s v="Sunny"/>
    <s v="None"/>
    <x v="0"/>
    <b v="1"/>
    <n v="1"/>
    <n v="76.88"/>
    <n v="307.52"/>
    <n v="0"/>
    <x v="0"/>
  </r>
  <r>
    <n v="6959"/>
    <s v="27/12/2021"/>
    <d v="1899-12-30T17:45:36"/>
    <n v="44"/>
    <x v="21"/>
    <x v="1"/>
    <x v="5"/>
    <n v="52.939900000000002"/>
    <n v="-106.4509"/>
    <n v="2"/>
    <b v="0"/>
    <n v="703"/>
    <x v="1"/>
    <x v="1"/>
    <n v="4"/>
    <b v="0"/>
    <x v="0"/>
    <s v="Express"/>
    <s v="Debit Card"/>
    <n v="4"/>
    <s v="Snowy"/>
    <s v="None"/>
    <x v="0"/>
    <b v="1"/>
    <n v="2"/>
    <n v="91.84"/>
    <n v="367.38"/>
    <n v="0"/>
    <x v="0"/>
  </r>
  <r>
    <n v="6960"/>
    <s v="13/12/2018"/>
    <d v="1899-12-30T17:34:23"/>
    <n v="93"/>
    <x v="13"/>
    <x v="2"/>
    <x v="6"/>
    <n v="46.565300000000001"/>
    <n v="-66.4619"/>
    <n v="25"/>
    <b v="1"/>
    <n v="490"/>
    <x v="4"/>
    <x v="4"/>
    <n v="1"/>
    <b v="0"/>
    <x v="1"/>
    <s v="Express"/>
    <s v="Credit Card"/>
    <n v="1"/>
    <s v="Rainy"/>
    <s v="Black Friday"/>
    <x v="0"/>
    <b v="1"/>
    <n v="3"/>
    <n v="76.400000000000006"/>
    <n v="76.400000000000006"/>
    <n v="7.64"/>
    <x v="1"/>
  </r>
  <r>
    <n v="6961"/>
    <s v="25/11/2020"/>
    <d v="1899-12-30T04:37:25"/>
    <n v="440"/>
    <x v="49"/>
    <x v="1"/>
    <x v="11"/>
    <n v="63.588799999999999"/>
    <n v="-115.5069"/>
    <n v="54"/>
    <b v="0"/>
    <n v="222"/>
    <x v="4"/>
    <x v="4"/>
    <n v="5"/>
    <b v="0"/>
    <x v="1"/>
    <s v="Overnight"/>
    <s v="Online Payment"/>
    <n v="1"/>
    <s v="Sunny"/>
    <s v="Black Friday"/>
    <x v="0"/>
    <b v="1"/>
    <n v="4"/>
    <n v="97.33"/>
    <n v="486.66"/>
    <n v="48.67"/>
    <x v="1"/>
  </r>
  <r>
    <n v="6962"/>
    <s v="13/12/2021"/>
    <d v="1899-12-30T14:00:28"/>
    <n v="297"/>
    <x v="21"/>
    <x v="0"/>
    <x v="0"/>
    <n v="51.253799999999998"/>
    <n v="-85.3232"/>
    <n v="39"/>
    <b v="1"/>
    <n v="674"/>
    <x v="4"/>
    <x v="4"/>
    <n v="5"/>
    <b v="0"/>
    <x v="1"/>
    <s v="Overnight"/>
    <s v="Credit Card"/>
    <n v="4"/>
    <s v="Rainy"/>
    <s v="None"/>
    <x v="0"/>
    <b v="1"/>
    <n v="1"/>
    <n v="11.12"/>
    <n v="55.62"/>
    <n v="0"/>
    <x v="0"/>
  </r>
  <r>
    <n v="6963"/>
    <s v="18/12/2018"/>
    <d v="1899-12-30T16:39:32"/>
    <n v="185"/>
    <x v="16"/>
    <x v="0"/>
    <x v="0"/>
    <n v="51.253799999999998"/>
    <n v="-85.3232"/>
    <n v="90"/>
    <b v="0"/>
    <n v="914"/>
    <x v="0"/>
    <x v="0"/>
    <n v="2"/>
    <b v="1"/>
    <x v="1"/>
    <s v="Standard"/>
    <s v="Credit Card"/>
    <n v="1"/>
    <s v="Rainy"/>
    <s v="None"/>
    <x v="0"/>
    <b v="0"/>
    <n v="3"/>
    <n v="51.53"/>
    <n v="103.07"/>
    <n v="0"/>
    <x v="0"/>
  </r>
  <r>
    <n v="6964"/>
    <s v="11/10/2019"/>
    <d v="1899-12-30T03:37:45"/>
    <n v="175"/>
    <x v="44"/>
    <x v="0"/>
    <x v="3"/>
    <n v="53.933300000000003"/>
    <n v="-116.5765"/>
    <n v="77"/>
    <b v="1"/>
    <n v="136"/>
    <x v="1"/>
    <x v="1"/>
    <n v="4"/>
    <b v="1"/>
    <x v="0"/>
    <s v="Express"/>
    <s v="Online Payment"/>
    <n v="4"/>
    <s v="Rainy"/>
    <s v="Black Friday"/>
    <x v="0"/>
    <b v="0"/>
    <n v="5"/>
    <n v="36.08"/>
    <n v="144.31"/>
    <n v="14.43"/>
    <x v="1"/>
  </r>
  <r>
    <n v="6965"/>
    <s v="11/10/2020"/>
    <d v="1899-12-30T17:53:33"/>
    <n v="314"/>
    <x v="31"/>
    <x v="2"/>
    <x v="4"/>
    <n v="53.760899999999999"/>
    <n v="-98.813900000000004"/>
    <n v="34"/>
    <b v="1"/>
    <n v="28"/>
    <x v="2"/>
    <x v="2"/>
    <n v="3"/>
    <b v="0"/>
    <x v="0"/>
    <s v="Standard"/>
    <s v="Credit Card"/>
    <n v="5"/>
    <s v="Snowy"/>
    <s v="None"/>
    <x v="0"/>
    <b v="1"/>
    <n v="5"/>
    <n v="67.34"/>
    <n v="202.03"/>
    <n v="0"/>
    <x v="0"/>
  </r>
  <r>
    <n v="6966"/>
    <s v="15/11/2023"/>
    <d v="1899-12-30T00:17:58"/>
    <n v="214"/>
    <x v="10"/>
    <x v="0"/>
    <x v="0"/>
    <n v="51.253799999999998"/>
    <n v="-85.3232"/>
    <n v="49"/>
    <b v="1"/>
    <n v="631"/>
    <x v="4"/>
    <x v="4"/>
    <n v="5"/>
    <b v="0"/>
    <x v="1"/>
    <s v="Express"/>
    <s v="Credit Card"/>
    <n v="3"/>
    <s v="Snowy"/>
    <s v="Black Friday"/>
    <x v="0"/>
    <b v="0"/>
    <n v="2"/>
    <n v="34.01"/>
    <n v="170.06"/>
    <n v="17.010000000000002"/>
    <x v="1"/>
  </r>
  <r>
    <n v="6967"/>
    <s v="30/11/2018"/>
    <d v="1899-12-30T16:21:19"/>
    <n v="403"/>
    <x v="28"/>
    <x v="0"/>
    <x v="1"/>
    <n v="53.726700000000001"/>
    <n v="-127.6476"/>
    <n v="100"/>
    <b v="0"/>
    <n v="285"/>
    <x v="3"/>
    <x v="3"/>
    <n v="2"/>
    <b v="1"/>
    <x v="1"/>
    <s v="Express"/>
    <s v="Online Payment"/>
    <n v="1"/>
    <s v="Rainy"/>
    <s v="Christmas Market"/>
    <x v="1"/>
    <b v="0"/>
    <n v="1"/>
    <n v="44.04"/>
    <n v="88.09"/>
    <n v="0"/>
    <x v="0"/>
  </r>
  <r>
    <n v="6968"/>
    <s v="27/11/2019"/>
    <d v="1899-12-30T09:51:26"/>
    <n v="211"/>
    <x v="40"/>
    <x v="1"/>
    <x v="10"/>
    <n v="64.282300000000006"/>
    <n v="-135"/>
    <n v="53"/>
    <b v="1"/>
    <n v="419"/>
    <x v="2"/>
    <x v="2"/>
    <n v="2"/>
    <b v="1"/>
    <x v="1"/>
    <s v="Standard"/>
    <s v="Credit Card"/>
    <n v="3"/>
    <s v="Sunny"/>
    <s v="Black Friday"/>
    <x v="0"/>
    <b v="0"/>
    <n v="5"/>
    <n v="15.47"/>
    <n v="30.94"/>
    <n v="3.09"/>
    <x v="1"/>
  </r>
  <r>
    <n v="6969"/>
    <s v="12/04/2022"/>
    <d v="1899-12-30T08:24:18"/>
    <n v="217"/>
    <x v="4"/>
    <x v="1"/>
    <x v="6"/>
    <n v="46.565300000000001"/>
    <n v="-66.4619"/>
    <n v="98"/>
    <b v="1"/>
    <n v="62"/>
    <x v="2"/>
    <x v="2"/>
    <n v="1"/>
    <b v="0"/>
    <x v="0"/>
    <s v="Express"/>
    <s v="Credit Card"/>
    <n v="2"/>
    <s v="Sunny"/>
    <s v="Black Friday"/>
    <x v="0"/>
    <b v="1"/>
    <n v="3"/>
    <n v="25.57"/>
    <n v="25.57"/>
    <n v="2.56"/>
    <x v="1"/>
  </r>
  <r>
    <n v="6970"/>
    <s v="31/12/2022"/>
    <d v="1899-12-30T06:53:37"/>
    <n v="47"/>
    <x v="1"/>
    <x v="1"/>
    <x v="8"/>
    <n v="46.318800000000003"/>
    <n v="-63.146099999999997"/>
    <n v="53"/>
    <b v="0"/>
    <n v="814"/>
    <x v="0"/>
    <x v="0"/>
    <n v="3"/>
    <b v="0"/>
    <x v="0"/>
    <s v="Overnight"/>
    <s v="Cash"/>
    <n v="1"/>
    <s v="Rainy"/>
    <s v="Christmas Market"/>
    <x v="1"/>
    <b v="0"/>
    <n v="4"/>
    <n v="53.39"/>
    <n v="160.18"/>
    <n v="0"/>
    <x v="0"/>
  </r>
  <r>
    <n v="6971"/>
    <s v="11/02/2019"/>
    <d v="1899-12-30T19:30:25"/>
    <n v="37"/>
    <x v="37"/>
    <x v="1"/>
    <x v="5"/>
    <n v="52.939900000000002"/>
    <n v="-106.4509"/>
    <n v="34"/>
    <b v="1"/>
    <n v="624"/>
    <x v="0"/>
    <x v="0"/>
    <n v="3"/>
    <b v="0"/>
    <x v="0"/>
    <s v="Standard"/>
    <s v="Debit Card"/>
    <n v="5"/>
    <s v="Rainy"/>
    <s v="None"/>
    <x v="0"/>
    <b v="1"/>
    <n v="2"/>
    <n v="95.51"/>
    <n v="286.52"/>
    <n v="0"/>
    <x v="0"/>
  </r>
  <r>
    <n v="6972"/>
    <s v="19/12/2018"/>
    <d v="1899-12-30T03:34:47"/>
    <n v="323"/>
    <x v="31"/>
    <x v="1"/>
    <x v="12"/>
    <n v="64.248000000000005"/>
    <n v="-84.889600000000002"/>
    <n v="43"/>
    <b v="0"/>
    <n v="775"/>
    <x v="4"/>
    <x v="4"/>
    <n v="3"/>
    <b v="1"/>
    <x v="0"/>
    <s v="Overnight"/>
    <s v="Debit Card"/>
    <n v="2"/>
    <s v="Snowy"/>
    <s v="Christmas Market"/>
    <x v="1"/>
    <b v="1"/>
    <n v="3"/>
    <n v="48.45"/>
    <n v="145.36000000000001"/>
    <n v="0"/>
    <x v="0"/>
  </r>
  <r>
    <n v="6973"/>
    <s v="12/02/2019"/>
    <d v="1899-12-30T18:31:26"/>
    <n v="341"/>
    <x v="40"/>
    <x v="0"/>
    <x v="7"/>
    <n v="45.077800000000003"/>
    <n v="-63.546700000000001"/>
    <n v="54"/>
    <b v="1"/>
    <n v="503"/>
    <x v="4"/>
    <x v="4"/>
    <n v="5"/>
    <b v="1"/>
    <x v="1"/>
    <s v="Overnight"/>
    <s v="Debit Card"/>
    <n v="4"/>
    <s v="Snowy"/>
    <s v="None"/>
    <x v="0"/>
    <b v="0"/>
    <n v="4"/>
    <n v="11.2"/>
    <n v="56.02"/>
    <n v="0"/>
    <x v="0"/>
  </r>
  <r>
    <n v="6974"/>
    <s v="19/12/2023"/>
    <d v="1899-12-30T17:58:03"/>
    <n v="141"/>
    <x v="34"/>
    <x v="0"/>
    <x v="5"/>
    <n v="52.939900000000002"/>
    <n v="-106.4509"/>
    <n v="6"/>
    <b v="1"/>
    <n v="591"/>
    <x v="3"/>
    <x v="3"/>
    <n v="2"/>
    <b v="0"/>
    <x v="1"/>
    <s v="Overnight"/>
    <s v="Cash"/>
    <n v="2"/>
    <s v="Snowy"/>
    <s v="Christmas Market"/>
    <x v="1"/>
    <b v="0"/>
    <n v="4"/>
    <n v="52.13"/>
    <n v="104.26"/>
    <n v="0"/>
    <x v="0"/>
  </r>
  <r>
    <n v="6975"/>
    <s v="26/11/2022"/>
    <d v="1899-12-30T20:30:27"/>
    <n v="422"/>
    <x v="6"/>
    <x v="0"/>
    <x v="4"/>
    <n v="53.760899999999999"/>
    <n v="-98.813900000000004"/>
    <n v="80"/>
    <b v="1"/>
    <n v="130"/>
    <x v="4"/>
    <x v="4"/>
    <n v="5"/>
    <b v="1"/>
    <x v="0"/>
    <s v="Overnight"/>
    <s v="Credit Card"/>
    <n v="3"/>
    <s v="Snowy"/>
    <s v="Black Friday"/>
    <x v="0"/>
    <b v="0"/>
    <n v="2"/>
    <n v="21.23"/>
    <n v="106.14"/>
    <n v="10.61"/>
    <x v="1"/>
  </r>
  <r>
    <n v="6976"/>
    <s v="18/11/2022"/>
    <d v="1899-12-30T05:16:30"/>
    <n v="59"/>
    <x v="44"/>
    <x v="2"/>
    <x v="9"/>
    <n v="54.273099999999999"/>
    <n v="-61.738799999999998"/>
    <n v="44"/>
    <b v="1"/>
    <n v="11"/>
    <x v="0"/>
    <x v="0"/>
    <n v="3"/>
    <b v="0"/>
    <x v="0"/>
    <s v="Overnight"/>
    <s v="Debit Card"/>
    <n v="3"/>
    <s v="Rainy"/>
    <s v="Christmas Market"/>
    <x v="1"/>
    <b v="1"/>
    <n v="4"/>
    <n v="66.069999999999993"/>
    <n v="198.22"/>
    <n v="0"/>
    <x v="0"/>
  </r>
  <r>
    <n v="6977"/>
    <s v="28/11/2018"/>
    <d v="1899-12-30T23:05:23"/>
    <n v="319"/>
    <x v="49"/>
    <x v="0"/>
    <x v="8"/>
    <n v="46.318800000000003"/>
    <n v="-63.146099999999997"/>
    <n v="58"/>
    <b v="1"/>
    <n v="49"/>
    <x v="2"/>
    <x v="2"/>
    <n v="2"/>
    <b v="0"/>
    <x v="1"/>
    <s v="Overnight"/>
    <s v="Cash"/>
    <n v="4"/>
    <s v="Rainy"/>
    <s v="Black Friday"/>
    <x v="0"/>
    <b v="0"/>
    <n v="2"/>
    <n v="55.91"/>
    <n v="111.82"/>
    <n v="11.18"/>
    <x v="1"/>
  </r>
  <r>
    <n v="6978"/>
    <s v="11/10/2021"/>
    <d v="1899-12-30T21:46:38"/>
    <n v="229"/>
    <x v="12"/>
    <x v="2"/>
    <x v="11"/>
    <n v="63.588799999999999"/>
    <n v="-115.5069"/>
    <n v="26"/>
    <b v="0"/>
    <n v="196"/>
    <x v="1"/>
    <x v="1"/>
    <n v="3"/>
    <b v="1"/>
    <x v="1"/>
    <s v="Overnight"/>
    <s v="Debit Card"/>
    <n v="3"/>
    <s v="Rainy"/>
    <s v="Christmas Market"/>
    <x v="1"/>
    <b v="0"/>
    <n v="2"/>
    <n v="92.43"/>
    <n v="277.3"/>
    <n v="0"/>
    <x v="0"/>
  </r>
  <r>
    <n v="6979"/>
    <s v="28/12/2022"/>
    <d v="1899-12-30T18:37:12"/>
    <n v="43"/>
    <x v="40"/>
    <x v="0"/>
    <x v="7"/>
    <n v="45.077800000000003"/>
    <n v="-63.546700000000001"/>
    <n v="74"/>
    <b v="0"/>
    <n v="579"/>
    <x v="2"/>
    <x v="2"/>
    <n v="5"/>
    <b v="0"/>
    <x v="0"/>
    <s v="Express"/>
    <s v="Cash"/>
    <n v="3"/>
    <s v="Rainy"/>
    <s v="None"/>
    <x v="0"/>
    <b v="0"/>
    <n v="4"/>
    <n v="74.900000000000006"/>
    <n v="374.49"/>
    <n v="0"/>
    <x v="0"/>
  </r>
  <r>
    <n v="6980"/>
    <s v="12/02/2019"/>
    <d v="1899-12-30T02:46:03"/>
    <n v="144"/>
    <x v="30"/>
    <x v="0"/>
    <x v="1"/>
    <n v="53.726700000000001"/>
    <n v="-127.6476"/>
    <n v="88"/>
    <b v="0"/>
    <n v="304"/>
    <x v="0"/>
    <x v="0"/>
    <n v="1"/>
    <b v="0"/>
    <x v="1"/>
    <s v="Overnight"/>
    <s v="Online Payment"/>
    <n v="2"/>
    <s v="Sunny"/>
    <s v="Black Friday"/>
    <x v="0"/>
    <b v="0"/>
    <n v="1"/>
    <n v="60.99"/>
    <n v="60.99"/>
    <n v="6.1"/>
    <x v="1"/>
  </r>
  <r>
    <n v="6981"/>
    <s v="12/02/2022"/>
    <d v="1899-12-30T17:38:27"/>
    <n v="205"/>
    <x v="0"/>
    <x v="2"/>
    <x v="6"/>
    <n v="46.565300000000001"/>
    <n v="-66.4619"/>
    <n v="10"/>
    <b v="1"/>
    <n v="20"/>
    <x v="1"/>
    <x v="1"/>
    <n v="5"/>
    <b v="1"/>
    <x v="1"/>
    <s v="Overnight"/>
    <s v="Online Payment"/>
    <n v="3"/>
    <s v="Rainy"/>
    <s v="Christmas Market"/>
    <x v="1"/>
    <b v="1"/>
    <n v="3"/>
    <n v="94.32"/>
    <n v="471.59"/>
    <n v="0"/>
    <x v="0"/>
  </r>
  <r>
    <n v="6982"/>
    <s v="12/07/2022"/>
    <d v="1899-12-30T12:57:03"/>
    <n v="257"/>
    <x v="15"/>
    <x v="0"/>
    <x v="4"/>
    <n v="53.760899999999999"/>
    <n v="-98.813900000000004"/>
    <n v="95"/>
    <b v="1"/>
    <n v="405"/>
    <x v="4"/>
    <x v="4"/>
    <n v="3"/>
    <b v="0"/>
    <x v="0"/>
    <s v="Standard"/>
    <s v="Cash"/>
    <n v="5"/>
    <s v="Snowy"/>
    <s v="Black Friday"/>
    <x v="0"/>
    <b v="0"/>
    <n v="4"/>
    <n v="78.52"/>
    <n v="235.57"/>
    <n v="23.56"/>
    <x v="1"/>
  </r>
  <r>
    <n v="6983"/>
    <s v="12/11/2023"/>
    <d v="1899-12-30T03:27:47"/>
    <n v="454"/>
    <x v="10"/>
    <x v="2"/>
    <x v="0"/>
    <n v="51.253799999999998"/>
    <n v="-85.3232"/>
    <n v="23"/>
    <b v="1"/>
    <n v="720"/>
    <x v="4"/>
    <x v="4"/>
    <n v="1"/>
    <b v="1"/>
    <x v="1"/>
    <s v="Overnight"/>
    <s v="Debit Card"/>
    <n v="1"/>
    <s v="Snowy"/>
    <s v="Christmas Market"/>
    <x v="1"/>
    <b v="1"/>
    <n v="2"/>
    <n v="92.25"/>
    <n v="92.25"/>
    <n v="0"/>
    <x v="0"/>
  </r>
  <r>
    <n v="6984"/>
    <s v="18/11/2021"/>
    <d v="1899-12-30T19:50:02"/>
    <n v="165"/>
    <x v="51"/>
    <x v="2"/>
    <x v="4"/>
    <n v="53.760899999999999"/>
    <n v="-98.813900000000004"/>
    <n v="67"/>
    <b v="1"/>
    <n v="656"/>
    <x v="3"/>
    <x v="3"/>
    <n v="5"/>
    <b v="0"/>
    <x v="0"/>
    <s v="Overnight"/>
    <s v="Credit Card"/>
    <n v="5"/>
    <s v="Sunny"/>
    <s v="None"/>
    <x v="0"/>
    <b v="1"/>
    <n v="1"/>
    <n v="90.79"/>
    <n v="453.97"/>
    <n v="0"/>
    <x v="0"/>
  </r>
  <r>
    <n v="6985"/>
    <s v="11/04/2018"/>
    <d v="1899-12-30T04:04:27"/>
    <n v="425"/>
    <x v="51"/>
    <x v="1"/>
    <x v="12"/>
    <n v="64.248000000000005"/>
    <n v="-84.889600000000002"/>
    <n v="32"/>
    <b v="0"/>
    <n v="25"/>
    <x v="1"/>
    <x v="1"/>
    <n v="4"/>
    <b v="1"/>
    <x v="1"/>
    <s v="Express"/>
    <s v="Debit Card"/>
    <n v="2"/>
    <s v="Sunny"/>
    <s v="Christmas Market"/>
    <x v="1"/>
    <b v="0"/>
    <n v="5"/>
    <n v="78.25"/>
    <n v="313"/>
    <n v="0"/>
    <x v="0"/>
  </r>
  <r>
    <n v="6986"/>
    <s v="24/12/2020"/>
    <d v="1899-12-30T02:32:48"/>
    <n v="471"/>
    <x v="35"/>
    <x v="2"/>
    <x v="4"/>
    <n v="53.760899999999999"/>
    <n v="-98.813900000000004"/>
    <n v="100"/>
    <b v="0"/>
    <n v="883"/>
    <x v="2"/>
    <x v="2"/>
    <n v="5"/>
    <b v="0"/>
    <x v="0"/>
    <s v="Express"/>
    <s v="Credit Card"/>
    <n v="1"/>
    <s v="Sunny"/>
    <s v="Christmas Market"/>
    <x v="1"/>
    <b v="0"/>
    <n v="4"/>
    <n v="60.52"/>
    <n v="302.61"/>
    <n v="0"/>
    <x v="0"/>
  </r>
  <r>
    <n v="6987"/>
    <s v="11/04/2021"/>
    <d v="1899-12-30T01:04:55"/>
    <n v="30"/>
    <x v="52"/>
    <x v="0"/>
    <x v="0"/>
    <n v="51.253799999999998"/>
    <n v="-85.3232"/>
    <n v="87"/>
    <b v="1"/>
    <n v="711"/>
    <x v="4"/>
    <x v="4"/>
    <n v="3"/>
    <b v="0"/>
    <x v="0"/>
    <s v="Express"/>
    <s v="Credit Card"/>
    <n v="4"/>
    <s v="Snowy"/>
    <s v="Christmas Market"/>
    <x v="1"/>
    <b v="0"/>
    <n v="4"/>
    <n v="42.11"/>
    <n v="126.32"/>
    <n v="0"/>
    <x v="0"/>
  </r>
  <r>
    <n v="6988"/>
    <s v="12/10/2018"/>
    <d v="1899-12-30T05:31:31"/>
    <n v="400"/>
    <x v="5"/>
    <x v="2"/>
    <x v="4"/>
    <n v="53.760899999999999"/>
    <n v="-98.813900000000004"/>
    <n v="20"/>
    <b v="0"/>
    <n v="485"/>
    <x v="3"/>
    <x v="3"/>
    <n v="3"/>
    <b v="1"/>
    <x v="1"/>
    <s v="Standard"/>
    <s v="Cash"/>
    <n v="1"/>
    <s v="Sunny"/>
    <s v="Black Friday"/>
    <x v="0"/>
    <b v="0"/>
    <n v="2"/>
    <n v="26.82"/>
    <n v="80.459999999999994"/>
    <n v="8.0500000000000007"/>
    <x v="1"/>
  </r>
  <r>
    <n v="6989"/>
    <s v="15/11/2020"/>
    <d v="1899-12-30T20:08:18"/>
    <n v="88"/>
    <x v="39"/>
    <x v="2"/>
    <x v="0"/>
    <n v="51.253799999999998"/>
    <n v="-85.3232"/>
    <n v="93"/>
    <b v="1"/>
    <n v="967"/>
    <x v="1"/>
    <x v="1"/>
    <n v="5"/>
    <b v="0"/>
    <x v="1"/>
    <s v="Standard"/>
    <s v="Online Payment"/>
    <n v="4"/>
    <s v="Snowy"/>
    <s v="None"/>
    <x v="0"/>
    <b v="1"/>
    <n v="1"/>
    <n v="62.71"/>
    <n v="313.55"/>
    <n v="0"/>
    <x v="0"/>
  </r>
  <r>
    <n v="6990"/>
    <s v="11/08/2021"/>
    <d v="1899-12-30T12:04:18"/>
    <n v="367"/>
    <x v="33"/>
    <x v="1"/>
    <x v="5"/>
    <n v="52.939900000000002"/>
    <n v="-106.4509"/>
    <n v="7"/>
    <b v="0"/>
    <n v="969"/>
    <x v="4"/>
    <x v="4"/>
    <n v="3"/>
    <b v="1"/>
    <x v="0"/>
    <s v="Standard"/>
    <s v="Cash"/>
    <n v="3"/>
    <s v="Snowy"/>
    <s v="Christmas Market"/>
    <x v="1"/>
    <b v="1"/>
    <n v="2"/>
    <n v="12.25"/>
    <n v="36.75"/>
    <n v="0"/>
    <x v="0"/>
  </r>
  <r>
    <n v="6991"/>
    <s v="21/11/2019"/>
    <d v="1899-12-30T00:43:41"/>
    <n v="91"/>
    <x v="2"/>
    <x v="1"/>
    <x v="0"/>
    <n v="51.253799999999998"/>
    <n v="-85.3232"/>
    <n v="11"/>
    <b v="0"/>
    <n v="335"/>
    <x v="1"/>
    <x v="1"/>
    <n v="1"/>
    <b v="1"/>
    <x v="0"/>
    <s v="Express"/>
    <s v="Debit Card"/>
    <n v="4"/>
    <s v="Rainy"/>
    <s v="Christmas Market"/>
    <x v="1"/>
    <b v="1"/>
    <n v="3"/>
    <n v="17.16"/>
    <n v="17.16"/>
    <n v="0"/>
    <x v="0"/>
  </r>
  <r>
    <n v="6992"/>
    <s v="11/05/2020"/>
    <d v="1899-12-30T06:12:43"/>
    <n v="149"/>
    <x v="52"/>
    <x v="2"/>
    <x v="9"/>
    <n v="54.273099999999999"/>
    <n v="-61.738799999999998"/>
    <n v="53"/>
    <b v="1"/>
    <n v="945"/>
    <x v="0"/>
    <x v="0"/>
    <n v="1"/>
    <b v="1"/>
    <x v="0"/>
    <s v="Express"/>
    <s v="Cash"/>
    <n v="1"/>
    <s v="Snowy"/>
    <s v="Black Friday"/>
    <x v="0"/>
    <b v="0"/>
    <n v="5"/>
    <n v="33.74"/>
    <n v="33.74"/>
    <n v="3.37"/>
    <x v="1"/>
  </r>
  <r>
    <n v="6993"/>
    <s v="12/12/2021"/>
    <d v="1899-12-30T10:32:10"/>
    <n v="417"/>
    <x v="16"/>
    <x v="0"/>
    <x v="10"/>
    <n v="64.282300000000006"/>
    <n v="-135"/>
    <n v="54"/>
    <b v="0"/>
    <n v="779"/>
    <x v="3"/>
    <x v="3"/>
    <n v="5"/>
    <b v="0"/>
    <x v="0"/>
    <s v="Overnight"/>
    <s v="Cash"/>
    <n v="4"/>
    <s v="Sunny"/>
    <s v="None"/>
    <x v="0"/>
    <b v="0"/>
    <n v="4"/>
    <n v="98.43"/>
    <n v="492.16"/>
    <n v="0"/>
    <x v="0"/>
  </r>
  <r>
    <n v="6994"/>
    <s v="24/12/2020"/>
    <d v="1899-12-30T16:14:41"/>
    <n v="91"/>
    <x v="4"/>
    <x v="0"/>
    <x v="3"/>
    <n v="53.933300000000003"/>
    <n v="-116.5765"/>
    <n v="28"/>
    <b v="1"/>
    <n v="526"/>
    <x v="4"/>
    <x v="4"/>
    <n v="3"/>
    <b v="1"/>
    <x v="1"/>
    <s v="Standard"/>
    <s v="Credit Card"/>
    <n v="3"/>
    <s v="Rainy"/>
    <s v="Black Friday"/>
    <x v="0"/>
    <b v="1"/>
    <n v="1"/>
    <n v="26.82"/>
    <n v="80.459999999999994"/>
    <n v="8.0500000000000007"/>
    <x v="1"/>
  </r>
  <r>
    <n v="6995"/>
    <s v="15/12/2018"/>
    <d v="1899-12-30T01:28:26"/>
    <n v="469"/>
    <x v="10"/>
    <x v="1"/>
    <x v="2"/>
    <n v="46.813099999999999"/>
    <n v="-71.207499999999996"/>
    <n v="9"/>
    <b v="0"/>
    <n v="906"/>
    <x v="0"/>
    <x v="0"/>
    <n v="4"/>
    <b v="0"/>
    <x v="0"/>
    <s v="Express"/>
    <s v="Credit Card"/>
    <n v="4"/>
    <s v="Snowy"/>
    <s v="None"/>
    <x v="0"/>
    <b v="0"/>
    <n v="5"/>
    <n v="38.39"/>
    <n v="153.56"/>
    <n v="0"/>
    <x v="0"/>
  </r>
  <r>
    <n v="6996"/>
    <s v="12/07/2023"/>
    <d v="1899-12-30T11:16:51"/>
    <n v="429"/>
    <x v="33"/>
    <x v="2"/>
    <x v="12"/>
    <n v="64.248000000000005"/>
    <n v="-84.889600000000002"/>
    <n v="51"/>
    <b v="1"/>
    <n v="492"/>
    <x v="4"/>
    <x v="4"/>
    <n v="2"/>
    <b v="1"/>
    <x v="1"/>
    <s v="Standard"/>
    <s v="Debit Card"/>
    <n v="2"/>
    <s v="Sunny"/>
    <s v="Christmas Market"/>
    <x v="1"/>
    <b v="1"/>
    <n v="5"/>
    <n v="20.09"/>
    <n v="40.19"/>
    <n v="0"/>
    <x v="0"/>
  </r>
  <r>
    <n v="6997"/>
    <s v="29/12/2022"/>
    <d v="1899-12-30T22:43:54"/>
    <n v="411"/>
    <x v="0"/>
    <x v="0"/>
    <x v="0"/>
    <n v="51.253799999999998"/>
    <n v="-85.3232"/>
    <n v="31"/>
    <b v="1"/>
    <n v="301"/>
    <x v="0"/>
    <x v="0"/>
    <n v="3"/>
    <b v="0"/>
    <x v="0"/>
    <s v="Standard"/>
    <s v="Cash"/>
    <n v="3"/>
    <s v="Snowy"/>
    <s v="Black Friday"/>
    <x v="0"/>
    <b v="1"/>
    <n v="2"/>
    <n v="12.41"/>
    <n v="37.24"/>
    <n v="3.72"/>
    <x v="1"/>
  </r>
  <r>
    <n v="6998"/>
    <s v="22/12/2020"/>
    <d v="1899-12-30T22:09:07"/>
    <n v="396"/>
    <x v="51"/>
    <x v="2"/>
    <x v="3"/>
    <n v="53.933300000000003"/>
    <n v="-116.5765"/>
    <n v="26"/>
    <b v="0"/>
    <n v="338"/>
    <x v="4"/>
    <x v="4"/>
    <n v="3"/>
    <b v="0"/>
    <x v="1"/>
    <s v="Express"/>
    <s v="Credit Card"/>
    <n v="1"/>
    <s v="Sunny"/>
    <s v="None"/>
    <x v="0"/>
    <b v="0"/>
    <n v="4"/>
    <n v="10.16"/>
    <n v="30.48"/>
    <n v="0"/>
    <x v="0"/>
  </r>
  <r>
    <n v="6999"/>
    <s v="15/11/2022"/>
    <d v="1899-12-30T05:33:03"/>
    <n v="32"/>
    <x v="29"/>
    <x v="0"/>
    <x v="5"/>
    <n v="52.939900000000002"/>
    <n v="-106.4509"/>
    <n v="66"/>
    <b v="1"/>
    <n v="653"/>
    <x v="0"/>
    <x v="0"/>
    <n v="2"/>
    <b v="0"/>
    <x v="1"/>
    <s v="Express"/>
    <s v="Credit Card"/>
    <n v="4"/>
    <s v="Rainy"/>
    <s v="Black Friday"/>
    <x v="0"/>
    <b v="1"/>
    <n v="4"/>
    <n v="43.28"/>
    <n v="86.55"/>
    <n v="8.66"/>
    <x v="1"/>
  </r>
  <r>
    <n v="7000"/>
    <s v="11/05/2022"/>
    <d v="1899-12-30T07:34:26"/>
    <n v="388"/>
    <x v="25"/>
    <x v="0"/>
    <x v="7"/>
    <n v="45.077800000000003"/>
    <n v="-63.546700000000001"/>
    <n v="40"/>
    <b v="0"/>
    <n v="653"/>
    <x v="3"/>
    <x v="3"/>
    <n v="1"/>
    <b v="0"/>
    <x v="0"/>
    <s v="Express"/>
    <s v="Credit Card"/>
    <n v="3"/>
    <s v="Sunny"/>
    <s v="None"/>
    <x v="0"/>
    <b v="0"/>
    <n v="1"/>
    <n v="85.05"/>
    <n v="85.05"/>
    <n v="0"/>
    <x v="0"/>
  </r>
  <r>
    <n v="7001"/>
    <s v="30/11/2021"/>
    <d v="1899-12-30T11:03:36"/>
    <n v="86"/>
    <x v="15"/>
    <x v="2"/>
    <x v="4"/>
    <n v="53.760899999999999"/>
    <n v="-98.813900000000004"/>
    <n v="12"/>
    <b v="1"/>
    <n v="285"/>
    <x v="4"/>
    <x v="4"/>
    <n v="2"/>
    <b v="0"/>
    <x v="0"/>
    <s v="Express"/>
    <s v="Cash"/>
    <n v="4"/>
    <s v="Sunny"/>
    <s v="Black Friday"/>
    <x v="0"/>
    <b v="0"/>
    <n v="3"/>
    <n v="47.2"/>
    <n v="94.39"/>
    <n v="9.44"/>
    <x v="1"/>
  </r>
  <r>
    <n v="7002"/>
    <s v="31/12/2023"/>
    <d v="1899-12-30T04:02:30"/>
    <n v="225"/>
    <x v="2"/>
    <x v="2"/>
    <x v="1"/>
    <n v="53.726700000000001"/>
    <n v="-127.6476"/>
    <n v="63"/>
    <b v="1"/>
    <n v="633"/>
    <x v="2"/>
    <x v="2"/>
    <n v="1"/>
    <b v="0"/>
    <x v="1"/>
    <s v="Express"/>
    <s v="Credit Card"/>
    <n v="2"/>
    <s v="Rainy"/>
    <s v="Black Friday"/>
    <x v="0"/>
    <b v="1"/>
    <n v="2"/>
    <n v="54.65"/>
    <n v="54.65"/>
    <n v="5.47"/>
    <x v="1"/>
  </r>
  <r>
    <n v="7003"/>
    <s v="12/09/2020"/>
    <d v="1899-12-30T12:43:19"/>
    <n v="115"/>
    <x v="11"/>
    <x v="2"/>
    <x v="4"/>
    <n v="53.760899999999999"/>
    <n v="-98.813900000000004"/>
    <n v="94"/>
    <b v="0"/>
    <n v="286"/>
    <x v="3"/>
    <x v="3"/>
    <n v="3"/>
    <b v="1"/>
    <x v="0"/>
    <s v="Overnight"/>
    <s v="Credit Card"/>
    <n v="3"/>
    <s v="Snowy"/>
    <s v="Christmas Market"/>
    <x v="1"/>
    <b v="0"/>
    <n v="2"/>
    <n v="93.29"/>
    <n v="279.86"/>
    <n v="0"/>
    <x v="0"/>
  </r>
  <r>
    <n v="7004"/>
    <s v="26/11/2018"/>
    <d v="1899-12-30T22:50:41"/>
    <n v="151"/>
    <x v="26"/>
    <x v="2"/>
    <x v="5"/>
    <n v="52.939900000000002"/>
    <n v="-106.4509"/>
    <n v="22"/>
    <b v="0"/>
    <n v="178"/>
    <x v="1"/>
    <x v="1"/>
    <n v="4"/>
    <b v="1"/>
    <x v="0"/>
    <s v="Express"/>
    <s v="Credit Card"/>
    <n v="5"/>
    <s v="Sunny"/>
    <s v="Black Friday"/>
    <x v="0"/>
    <b v="1"/>
    <n v="1"/>
    <n v="74.23"/>
    <n v="296.93"/>
    <n v="29.69"/>
    <x v="1"/>
  </r>
  <r>
    <n v="7005"/>
    <s v="11/08/2023"/>
    <d v="1899-12-30T17:00:18"/>
    <n v="157"/>
    <x v="12"/>
    <x v="0"/>
    <x v="9"/>
    <n v="54.273099999999999"/>
    <n v="-61.738799999999998"/>
    <n v="89"/>
    <b v="1"/>
    <n v="184"/>
    <x v="1"/>
    <x v="1"/>
    <n v="1"/>
    <b v="0"/>
    <x v="0"/>
    <s v="Express"/>
    <s v="Debit Card"/>
    <n v="5"/>
    <s v="Sunny"/>
    <s v="Black Friday"/>
    <x v="0"/>
    <b v="1"/>
    <n v="1"/>
    <n v="19.84"/>
    <n v="19.84"/>
    <n v="1.98"/>
    <x v="1"/>
  </r>
  <r>
    <n v="7006"/>
    <s v="12/07/2019"/>
    <d v="1899-12-30T04:06:27"/>
    <n v="217"/>
    <x v="21"/>
    <x v="0"/>
    <x v="3"/>
    <n v="53.933300000000003"/>
    <n v="-116.5765"/>
    <n v="20"/>
    <b v="1"/>
    <n v="743"/>
    <x v="0"/>
    <x v="0"/>
    <n v="1"/>
    <b v="0"/>
    <x v="1"/>
    <s v="Express"/>
    <s v="Debit Card"/>
    <n v="3"/>
    <s v="Rainy"/>
    <s v="Black Friday"/>
    <x v="0"/>
    <b v="0"/>
    <n v="2"/>
    <n v="42.26"/>
    <n v="42.26"/>
    <n v="4.2300000000000004"/>
    <x v="1"/>
  </r>
  <r>
    <n v="7007"/>
    <s v="14/11/2022"/>
    <d v="1899-12-30T04:23:53"/>
    <n v="27"/>
    <x v="48"/>
    <x v="0"/>
    <x v="1"/>
    <n v="53.726700000000001"/>
    <n v="-127.6476"/>
    <n v="73"/>
    <b v="1"/>
    <n v="556"/>
    <x v="2"/>
    <x v="2"/>
    <n v="3"/>
    <b v="1"/>
    <x v="0"/>
    <s v="Overnight"/>
    <s v="Online Payment"/>
    <n v="3"/>
    <s v="Snowy"/>
    <s v="Christmas Market"/>
    <x v="1"/>
    <b v="1"/>
    <n v="2"/>
    <n v="51.84"/>
    <n v="155.51"/>
    <n v="0"/>
    <x v="0"/>
  </r>
  <r>
    <n v="7008"/>
    <s v="12/10/2019"/>
    <d v="1899-12-30T18:06:12"/>
    <n v="210"/>
    <x v="11"/>
    <x v="2"/>
    <x v="12"/>
    <n v="64.248000000000005"/>
    <n v="-84.889600000000002"/>
    <n v="78"/>
    <b v="0"/>
    <n v="715"/>
    <x v="3"/>
    <x v="3"/>
    <n v="3"/>
    <b v="1"/>
    <x v="0"/>
    <s v="Express"/>
    <s v="Online Payment"/>
    <n v="4"/>
    <s v="Sunny"/>
    <s v="Black Friday"/>
    <x v="0"/>
    <b v="0"/>
    <n v="2"/>
    <n v="81.13"/>
    <n v="243.4"/>
    <n v="24.34"/>
    <x v="1"/>
  </r>
  <r>
    <n v="7009"/>
    <s v="12/07/2022"/>
    <d v="1899-12-30T22:07:27"/>
    <n v="126"/>
    <x v="25"/>
    <x v="2"/>
    <x v="9"/>
    <n v="54.273099999999999"/>
    <n v="-61.738799999999998"/>
    <n v="85"/>
    <b v="1"/>
    <n v="136"/>
    <x v="4"/>
    <x v="4"/>
    <n v="1"/>
    <b v="0"/>
    <x v="1"/>
    <s v="Express"/>
    <s v="Online Payment"/>
    <n v="1"/>
    <s v="Snowy"/>
    <s v="Christmas Market"/>
    <x v="1"/>
    <b v="0"/>
    <n v="2"/>
    <n v="67.209999999999994"/>
    <n v="67.209999999999994"/>
    <n v="0"/>
    <x v="0"/>
  </r>
  <r>
    <n v="7010"/>
    <s v="11/05/2023"/>
    <d v="1899-12-30T03:02:31"/>
    <n v="190"/>
    <x v="38"/>
    <x v="2"/>
    <x v="6"/>
    <n v="46.565300000000001"/>
    <n v="-66.4619"/>
    <n v="87"/>
    <b v="1"/>
    <n v="976"/>
    <x v="0"/>
    <x v="0"/>
    <n v="1"/>
    <b v="0"/>
    <x v="0"/>
    <s v="Overnight"/>
    <s v="Credit Card"/>
    <n v="1"/>
    <s v="Sunny"/>
    <s v="None"/>
    <x v="0"/>
    <b v="0"/>
    <n v="1"/>
    <n v="38.94"/>
    <n v="38.94"/>
    <n v="0"/>
    <x v="0"/>
  </r>
  <r>
    <n v="7011"/>
    <s v="20/12/2023"/>
    <d v="1899-12-30T19:14:51"/>
    <n v="30"/>
    <x v="37"/>
    <x v="0"/>
    <x v="4"/>
    <n v="53.760899999999999"/>
    <n v="-98.813900000000004"/>
    <n v="20"/>
    <b v="1"/>
    <n v="924"/>
    <x v="3"/>
    <x v="3"/>
    <n v="4"/>
    <b v="1"/>
    <x v="0"/>
    <s v="Express"/>
    <s v="Online Payment"/>
    <n v="3"/>
    <s v="Sunny"/>
    <s v="Black Friday"/>
    <x v="0"/>
    <b v="1"/>
    <n v="3"/>
    <n v="37.79"/>
    <n v="151.18"/>
    <n v="15.12"/>
    <x v="1"/>
  </r>
  <r>
    <n v="7012"/>
    <s v="24/12/2018"/>
    <d v="1899-12-30T08:03:19"/>
    <n v="301"/>
    <x v="22"/>
    <x v="2"/>
    <x v="10"/>
    <n v="64.282300000000006"/>
    <n v="-135"/>
    <n v="79"/>
    <b v="0"/>
    <n v="762"/>
    <x v="4"/>
    <x v="4"/>
    <n v="5"/>
    <b v="0"/>
    <x v="0"/>
    <s v="Overnight"/>
    <s v="Online Payment"/>
    <n v="2"/>
    <s v="Sunny"/>
    <s v="Black Friday"/>
    <x v="0"/>
    <b v="1"/>
    <n v="4"/>
    <n v="30.72"/>
    <n v="153.62"/>
    <n v="15.36"/>
    <x v="1"/>
  </r>
  <r>
    <n v="7013"/>
    <s v="29/11/2021"/>
    <d v="1899-12-30T08:46:30"/>
    <n v="253"/>
    <x v="12"/>
    <x v="0"/>
    <x v="7"/>
    <n v="45.077800000000003"/>
    <n v="-63.546700000000001"/>
    <n v="98"/>
    <b v="1"/>
    <n v="572"/>
    <x v="1"/>
    <x v="1"/>
    <n v="4"/>
    <b v="1"/>
    <x v="0"/>
    <s v="Standard"/>
    <s v="Debit Card"/>
    <n v="2"/>
    <s v="Snowy"/>
    <s v="Black Friday"/>
    <x v="0"/>
    <b v="1"/>
    <n v="3"/>
    <n v="50.84"/>
    <n v="203.38"/>
    <n v="20.34"/>
    <x v="1"/>
  </r>
  <r>
    <n v="7014"/>
    <s v="11/03/2020"/>
    <d v="1899-12-30T18:07:25"/>
    <n v="470"/>
    <x v="27"/>
    <x v="2"/>
    <x v="10"/>
    <n v="64.282300000000006"/>
    <n v="-135"/>
    <n v="51"/>
    <b v="1"/>
    <n v="620"/>
    <x v="0"/>
    <x v="0"/>
    <n v="5"/>
    <b v="1"/>
    <x v="0"/>
    <s v="Overnight"/>
    <s v="Cash"/>
    <n v="2"/>
    <s v="Snowy"/>
    <s v="Black Friday"/>
    <x v="0"/>
    <b v="0"/>
    <n v="5"/>
    <n v="48.93"/>
    <n v="244.64"/>
    <n v="24.46"/>
    <x v="1"/>
  </r>
  <r>
    <n v="7015"/>
    <s v="12/02/2023"/>
    <d v="1899-12-30T09:34:33"/>
    <n v="378"/>
    <x v="0"/>
    <x v="1"/>
    <x v="5"/>
    <n v="52.939900000000002"/>
    <n v="-106.4509"/>
    <n v="6"/>
    <b v="1"/>
    <n v="101"/>
    <x v="3"/>
    <x v="3"/>
    <n v="3"/>
    <b v="0"/>
    <x v="1"/>
    <s v="Express"/>
    <s v="Cash"/>
    <n v="5"/>
    <s v="Rainy"/>
    <s v="Black Friday"/>
    <x v="0"/>
    <b v="0"/>
    <n v="2"/>
    <n v="63.83"/>
    <n v="191.49"/>
    <n v="19.149999999999999"/>
    <x v="1"/>
  </r>
  <r>
    <n v="7016"/>
    <s v="25/12/2020"/>
    <d v="1899-12-30T10:24:54"/>
    <n v="54"/>
    <x v="33"/>
    <x v="1"/>
    <x v="7"/>
    <n v="45.077800000000003"/>
    <n v="-63.546700000000001"/>
    <n v="12"/>
    <b v="1"/>
    <n v="568"/>
    <x v="3"/>
    <x v="3"/>
    <n v="5"/>
    <b v="0"/>
    <x v="1"/>
    <s v="Express"/>
    <s v="Cash"/>
    <n v="1"/>
    <s v="Sunny"/>
    <s v="Black Friday"/>
    <x v="0"/>
    <b v="0"/>
    <n v="2"/>
    <n v="47.27"/>
    <n v="236.35"/>
    <n v="23.63"/>
    <x v="1"/>
  </r>
  <r>
    <n v="7017"/>
    <s v="30/12/2021"/>
    <d v="1899-12-30T01:27:54"/>
    <n v="159"/>
    <x v="5"/>
    <x v="1"/>
    <x v="9"/>
    <n v="54.273099999999999"/>
    <n v="-61.738799999999998"/>
    <n v="77"/>
    <b v="1"/>
    <n v="54"/>
    <x v="4"/>
    <x v="4"/>
    <n v="3"/>
    <b v="1"/>
    <x v="0"/>
    <s v="Express"/>
    <s v="Cash"/>
    <n v="2"/>
    <s v="Sunny"/>
    <s v="Black Friday"/>
    <x v="0"/>
    <b v="1"/>
    <n v="4"/>
    <n v="14.98"/>
    <n v="44.94"/>
    <n v="4.49"/>
    <x v="1"/>
  </r>
  <r>
    <n v="7018"/>
    <s v="14/11/2022"/>
    <d v="1899-12-30T12:54:40"/>
    <n v="140"/>
    <x v="3"/>
    <x v="0"/>
    <x v="2"/>
    <n v="46.813099999999999"/>
    <n v="-71.207499999999996"/>
    <n v="11"/>
    <b v="0"/>
    <n v="311"/>
    <x v="3"/>
    <x v="3"/>
    <n v="4"/>
    <b v="0"/>
    <x v="1"/>
    <s v="Express"/>
    <s v="Online Payment"/>
    <n v="5"/>
    <s v="Rainy"/>
    <s v="Black Friday"/>
    <x v="0"/>
    <b v="1"/>
    <n v="1"/>
    <n v="40.68"/>
    <n v="162.72999999999999"/>
    <n v="16.27"/>
    <x v="1"/>
  </r>
  <r>
    <n v="7019"/>
    <s v="11/06/2021"/>
    <d v="1899-12-30T11:41:22"/>
    <n v="188"/>
    <x v="23"/>
    <x v="1"/>
    <x v="9"/>
    <n v="54.273099999999999"/>
    <n v="-61.738799999999998"/>
    <n v="100"/>
    <b v="1"/>
    <n v="163"/>
    <x v="2"/>
    <x v="2"/>
    <n v="5"/>
    <b v="0"/>
    <x v="0"/>
    <s v="Standard"/>
    <s v="Cash"/>
    <n v="5"/>
    <s v="Sunny"/>
    <s v="None"/>
    <x v="0"/>
    <b v="1"/>
    <n v="4"/>
    <n v="46.21"/>
    <n v="231.05"/>
    <n v="0"/>
    <x v="0"/>
  </r>
  <r>
    <n v="7020"/>
    <s v="29/11/2023"/>
    <d v="1899-12-30T17:20:10"/>
    <n v="1"/>
    <x v="18"/>
    <x v="0"/>
    <x v="12"/>
    <n v="64.248000000000005"/>
    <n v="-84.889600000000002"/>
    <n v="72"/>
    <b v="1"/>
    <n v="440"/>
    <x v="0"/>
    <x v="0"/>
    <n v="1"/>
    <b v="1"/>
    <x v="0"/>
    <s v="Express"/>
    <s v="Debit Card"/>
    <n v="1"/>
    <s v="Sunny"/>
    <s v="Black Friday"/>
    <x v="0"/>
    <b v="1"/>
    <n v="1"/>
    <n v="44.08"/>
    <n v="44.08"/>
    <n v="4.41"/>
    <x v="1"/>
  </r>
  <r>
    <n v="7021"/>
    <s v="28/11/2020"/>
    <d v="1899-12-30T01:49:16"/>
    <n v="395"/>
    <x v="48"/>
    <x v="2"/>
    <x v="7"/>
    <n v="45.077800000000003"/>
    <n v="-63.546700000000001"/>
    <n v="27"/>
    <b v="0"/>
    <n v="256"/>
    <x v="0"/>
    <x v="0"/>
    <n v="5"/>
    <b v="0"/>
    <x v="1"/>
    <s v="Standard"/>
    <s v="Cash"/>
    <n v="1"/>
    <s v="Snowy"/>
    <s v="Black Friday"/>
    <x v="0"/>
    <b v="0"/>
    <n v="1"/>
    <n v="49.09"/>
    <n v="245.45"/>
    <n v="24.55"/>
    <x v="1"/>
  </r>
  <r>
    <n v="7022"/>
    <s v="11/01/2023"/>
    <d v="1899-12-30T23:18:42"/>
    <n v="215"/>
    <x v="41"/>
    <x v="2"/>
    <x v="6"/>
    <n v="46.565300000000001"/>
    <n v="-66.4619"/>
    <n v="87"/>
    <b v="1"/>
    <n v="920"/>
    <x v="2"/>
    <x v="2"/>
    <n v="4"/>
    <b v="0"/>
    <x v="1"/>
    <s v="Express"/>
    <s v="Online Payment"/>
    <n v="1"/>
    <s v="Snowy"/>
    <s v="None"/>
    <x v="0"/>
    <b v="1"/>
    <n v="5"/>
    <n v="72.040000000000006"/>
    <n v="288.14999999999998"/>
    <n v="0"/>
    <x v="0"/>
  </r>
  <r>
    <n v="7023"/>
    <s v="12/10/2019"/>
    <d v="1899-12-30T03:03:11"/>
    <n v="339"/>
    <x v="10"/>
    <x v="0"/>
    <x v="2"/>
    <n v="46.813099999999999"/>
    <n v="-71.207499999999996"/>
    <n v="11"/>
    <b v="0"/>
    <n v="662"/>
    <x v="4"/>
    <x v="4"/>
    <n v="1"/>
    <b v="1"/>
    <x v="1"/>
    <s v="Standard"/>
    <s v="Cash"/>
    <n v="5"/>
    <s v="Sunny"/>
    <s v="Black Friday"/>
    <x v="0"/>
    <b v="1"/>
    <n v="4"/>
    <n v="41.32"/>
    <n v="41.32"/>
    <n v="4.13"/>
    <x v="1"/>
  </r>
  <r>
    <n v="7024"/>
    <s v="24/11/2022"/>
    <d v="1899-12-30T03:48:15"/>
    <n v="30"/>
    <x v="29"/>
    <x v="2"/>
    <x v="12"/>
    <n v="64.248000000000005"/>
    <n v="-84.889600000000002"/>
    <n v="98"/>
    <b v="0"/>
    <n v="254"/>
    <x v="1"/>
    <x v="1"/>
    <n v="1"/>
    <b v="0"/>
    <x v="1"/>
    <s v="Standard"/>
    <s v="Cash"/>
    <n v="3"/>
    <s v="Rainy"/>
    <s v="Black Friday"/>
    <x v="0"/>
    <b v="0"/>
    <n v="5"/>
    <n v="18.11"/>
    <n v="18.11"/>
    <n v="1.81"/>
    <x v="1"/>
  </r>
  <r>
    <n v="7025"/>
    <s v="20/12/2022"/>
    <d v="1899-12-30T20:32:12"/>
    <n v="277"/>
    <x v="16"/>
    <x v="1"/>
    <x v="12"/>
    <n v="64.248000000000005"/>
    <n v="-84.889600000000002"/>
    <n v="83"/>
    <b v="1"/>
    <n v="361"/>
    <x v="3"/>
    <x v="3"/>
    <n v="1"/>
    <b v="0"/>
    <x v="0"/>
    <s v="Overnight"/>
    <s v="Cash"/>
    <n v="4"/>
    <s v="Snowy"/>
    <s v="Christmas Market"/>
    <x v="1"/>
    <b v="0"/>
    <n v="1"/>
    <n v="22.23"/>
    <n v="22.23"/>
    <n v="0"/>
    <x v="0"/>
  </r>
  <r>
    <n v="7026"/>
    <s v="26/11/2020"/>
    <d v="1899-12-30T19:56:47"/>
    <n v="113"/>
    <x v="28"/>
    <x v="1"/>
    <x v="6"/>
    <n v="46.565300000000001"/>
    <n v="-66.4619"/>
    <n v="19"/>
    <b v="1"/>
    <n v="847"/>
    <x v="4"/>
    <x v="4"/>
    <n v="1"/>
    <b v="1"/>
    <x v="1"/>
    <s v="Express"/>
    <s v="Online Payment"/>
    <n v="1"/>
    <s v="Sunny"/>
    <s v="Black Friday"/>
    <x v="0"/>
    <b v="0"/>
    <n v="2"/>
    <n v="19.05"/>
    <n v="19.05"/>
    <n v="1.9"/>
    <x v="1"/>
  </r>
  <r>
    <n v="7027"/>
    <s v="25/11/2022"/>
    <d v="1899-12-30T12:30:42"/>
    <n v="38"/>
    <x v="35"/>
    <x v="2"/>
    <x v="7"/>
    <n v="45.077800000000003"/>
    <n v="-63.546700000000001"/>
    <n v="65"/>
    <b v="1"/>
    <n v="56"/>
    <x v="2"/>
    <x v="2"/>
    <n v="4"/>
    <b v="0"/>
    <x v="1"/>
    <s v="Overnight"/>
    <s v="Debit Card"/>
    <n v="4"/>
    <s v="Snowy"/>
    <s v="Black Friday"/>
    <x v="0"/>
    <b v="0"/>
    <n v="3"/>
    <n v="22.1"/>
    <n v="88.41"/>
    <n v="8.84"/>
    <x v="1"/>
  </r>
  <r>
    <n v="7028"/>
    <s v="23/11/2018"/>
    <d v="1899-12-30T23:05:49"/>
    <n v="362"/>
    <x v="15"/>
    <x v="0"/>
    <x v="2"/>
    <n v="46.813099999999999"/>
    <n v="-71.207499999999996"/>
    <n v="51"/>
    <b v="0"/>
    <n v="426"/>
    <x v="1"/>
    <x v="1"/>
    <n v="1"/>
    <b v="1"/>
    <x v="1"/>
    <s v="Overnight"/>
    <s v="Online Payment"/>
    <n v="3"/>
    <s v="Sunny"/>
    <s v="Black Friday"/>
    <x v="0"/>
    <b v="0"/>
    <n v="1"/>
    <n v="12.61"/>
    <n v="12.61"/>
    <n v="1.26"/>
    <x v="1"/>
  </r>
  <r>
    <n v="7029"/>
    <s v="23/12/2018"/>
    <d v="1899-12-30T12:50:34"/>
    <n v="132"/>
    <x v="2"/>
    <x v="1"/>
    <x v="10"/>
    <n v="64.282300000000006"/>
    <n v="-135"/>
    <n v="16"/>
    <b v="0"/>
    <n v="809"/>
    <x v="1"/>
    <x v="1"/>
    <n v="5"/>
    <b v="0"/>
    <x v="0"/>
    <s v="Overnight"/>
    <s v="Credit Card"/>
    <n v="1"/>
    <s v="Snowy"/>
    <s v="None"/>
    <x v="0"/>
    <b v="1"/>
    <n v="4"/>
    <n v="37.33"/>
    <n v="186.67"/>
    <n v="0"/>
    <x v="0"/>
  </r>
  <r>
    <n v="7030"/>
    <s v="11/11/2020"/>
    <d v="1899-12-30T05:48:16"/>
    <n v="337"/>
    <x v="35"/>
    <x v="0"/>
    <x v="9"/>
    <n v="54.273099999999999"/>
    <n v="-61.738799999999998"/>
    <n v="33"/>
    <b v="1"/>
    <n v="923"/>
    <x v="3"/>
    <x v="3"/>
    <n v="1"/>
    <b v="1"/>
    <x v="0"/>
    <s v="Overnight"/>
    <s v="Debit Card"/>
    <n v="3"/>
    <s v="Sunny"/>
    <s v="Christmas Market"/>
    <x v="1"/>
    <b v="1"/>
    <n v="1"/>
    <n v="61.77"/>
    <n v="61.77"/>
    <n v="0"/>
    <x v="0"/>
  </r>
  <r>
    <n v="7031"/>
    <s v="30/12/2022"/>
    <d v="1899-12-30T20:22:33"/>
    <n v="374"/>
    <x v="6"/>
    <x v="2"/>
    <x v="4"/>
    <n v="53.760899999999999"/>
    <n v="-98.813900000000004"/>
    <n v="87"/>
    <b v="0"/>
    <n v="202"/>
    <x v="4"/>
    <x v="4"/>
    <n v="1"/>
    <b v="1"/>
    <x v="1"/>
    <s v="Express"/>
    <s v="Debit Card"/>
    <n v="3"/>
    <s v="Snowy"/>
    <s v="Christmas Market"/>
    <x v="1"/>
    <b v="1"/>
    <n v="1"/>
    <n v="19.25"/>
    <n v="19.25"/>
    <n v="0"/>
    <x v="0"/>
  </r>
  <r>
    <n v="7032"/>
    <s v="18/11/2022"/>
    <d v="1899-12-30T20:47:47"/>
    <n v="400"/>
    <x v="46"/>
    <x v="0"/>
    <x v="12"/>
    <n v="64.248000000000005"/>
    <n v="-84.889600000000002"/>
    <n v="4"/>
    <b v="1"/>
    <n v="687"/>
    <x v="3"/>
    <x v="3"/>
    <n v="2"/>
    <b v="1"/>
    <x v="1"/>
    <s v="Standard"/>
    <s v="Credit Card"/>
    <n v="2"/>
    <s v="Rainy"/>
    <s v="Black Friday"/>
    <x v="0"/>
    <b v="0"/>
    <n v="1"/>
    <n v="24.48"/>
    <n v="48.97"/>
    <n v="4.9000000000000004"/>
    <x v="1"/>
  </r>
  <r>
    <n v="7033"/>
    <s v="25/12/2021"/>
    <d v="1899-12-30T19:15:32"/>
    <n v="404"/>
    <x v="41"/>
    <x v="0"/>
    <x v="12"/>
    <n v="64.248000000000005"/>
    <n v="-84.889600000000002"/>
    <n v="35"/>
    <b v="1"/>
    <n v="429"/>
    <x v="3"/>
    <x v="3"/>
    <n v="4"/>
    <b v="1"/>
    <x v="1"/>
    <s v="Overnight"/>
    <s v="Cash"/>
    <n v="4"/>
    <s v="Sunny"/>
    <s v="Black Friday"/>
    <x v="0"/>
    <b v="1"/>
    <n v="4"/>
    <n v="41.85"/>
    <n v="167.42"/>
    <n v="16.739999999999998"/>
    <x v="1"/>
  </r>
  <r>
    <n v="7034"/>
    <s v="11/04/2019"/>
    <d v="1899-12-30T03:20:33"/>
    <n v="427"/>
    <x v="28"/>
    <x v="1"/>
    <x v="12"/>
    <n v="64.248000000000005"/>
    <n v="-84.889600000000002"/>
    <n v="66"/>
    <b v="1"/>
    <n v="837"/>
    <x v="1"/>
    <x v="1"/>
    <n v="1"/>
    <b v="0"/>
    <x v="1"/>
    <s v="Overnight"/>
    <s v="Cash"/>
    <n v="3"/>
    <s v="Rainy"/>
    <s v="Black Friday"/>
    <x v="0"/>
    <b v="0"/>
    <n v="2"/>
    <n v="22.89"/>
    <n v="22.89"/>
    <n v="2.29"/>
    <x v="1"/>
  </r>
  <r>
    <n v="7035"/>
    <s v="11/02/2018"/>
    <d v="1899-12-30T05:03:33"/>
    <n v="244"/>
    <x v="5"/>
    <x v="2"/>
    <x v="1"/>
    <n v="53.726700000000001"/>
    <n v="-127.6476"/>
    <n v="27"/>
    <b v="1"/>
    <n v="484"/>
    <x v="2"/>
    <x v="2"/>
    <n v="4"/>
    <b v="1"/>
    <x v="1"/>
    <s v="Overnight"/>
    <s v="Online Payment"/>
    <n v="4"/>
    <s v="Snowy"/>
    <s v="None"/>
    <x v="0"/>
    <b v="1"/>
    <n v="1"/>
    <n v="14.03"/>
    <n v="56.13"/>
    <n v="0"/>
    <x v="0"/>
  </r>
  <r>
    <n v="7036"/>
    <s v="27/12/2018"/>
    <d v="1899-12-30T09:35:41"/>
    <n v="338"/>
    <x v="27"/>
    <x v="0"/>
    <x v="10"/>
    <n v="64.282300000000006"/>
    <n v="-135"/>
    <n v="29"/>
    <b v="1"/>
    <n v="992"/>
    <x v="4"/>
    <x v="4"/>
    <n v="1"/>
    <b v="1"/>
    <x v="0"/>
    <s v="Standard"/>
    <s v="Debit Card"/>
    <n v="3"/>
    <s v="Snowy"/>
    <s v="Black Friday"/>
    <x v="0"/>
    <b v="0"/>
    <n v="5"/>
    <n v="57.86"/>
    <n v="57.86"/>
    <n v="5.79"/>
    <x v="1"/>
  </r>
  <r>
    <n v="7037"/>
    <s v="11/06/2023"/>
    <d v="1899-12-30T21:06:02"/>
    <n v="310"/>
    <x v="19"/>
    <x v="0"/>
    <x v="9"/>
    <n v="54.273099999999999"/>
    <n v="-61.738799999999998"/>
    <n v="17"/>
    <b v="1"/>
    <n v="581"/>
    <x v="1"/>
    <x v="1"/>
    <n v="1"/>
    <b v="1"/>
    <x v="1"/>
    <s v="Standard"/>
    <s v="Cash"/>
    <n v="5"/>
    <s v="Rainy"/>
    <s v="Black Friday"/>
    <x v="0"/>
    <b v="1"/>
    <n v="5"/>
    <n v="41.5"/>
    <n v="41.5"/>
    <n v="4.1500000000000004"/>
    <x v="1"/>
  </r>
  <r>
    <n v="7038"/>
    <s v="20/11/2020"/>
    <d v="1899-12-30T04:39:01"/>
    <n v="15"/>
    <x v="7"/>
    <x v="1"/>
    <x v="4"/>
    <n v="53.760899999999999"/>
    <n v="-98.813900000000004"/>
    <n v="4"/>
    <b v="1"/>
    <n v="819"/>
    <x v="4"/>
    <x v="4"/>
    <n v="3"/>
    <b v="0"/>
    <x v="0"/>
    <s v="Express"/>
    <s v="Online Payment"/>
    <n v="2"/>
    <s v="Rainy"/>
    <s v="Black Friday"/>
    <x v="0"/>
    <b v="0"/>
    <n v="1"/>
    <n v="20.399999999999999"/>
    <n v="61.2"/>
    <n v="6.12"/>
    <x v="1"/>
  </r>
  <r>
    <n v="7039"/>
    <s v="12/05/2021"/>
    <d v="1899-12-30T04:23:41"/>
    <n v="478"/>
    <x v="43"/>
    <x v="0"/>
    <x v="8"/>
    <n v="46.318800000000003"/>
    <n v="-63.146099999999997"/>
    <n v="88"/>
    <b v="1"/>
    <n v="695"/>
    <x v="1"/>
    <x v="1"/>
    <n v="5"/>
    <b v="1"/>
    <x v="1"/>
    <s v="Express"/>
    <s v="Cash"/>
    <n v="5"/>
    <s v="Sunny"/>
    <s v="None"/>
    <x v="0"/>
    <b v="1"/>
    <n v="1"/>
    <n v="84.89"/>
    <n v="424.46"/>
    <n v="0"/>
    <x v="0"/>
  </r>
  <r>
    <n v="7040"/>
    <s v="24/12/2020"/>
    <d v="1899-12-30T00:08:32"/>
    <n v="181"/>
    <x v="9"/>
    <x v="1"/>
    <x v="3"/>
    <n v="53.933300000000003"/>
    <n v="-116.5765"/>
    <n v="40"/>
    <b v="1"/>
    <n v="681"/>
    <x v="1"/>
    <x v="1"/>
    <n v="3"/>
    <b v="1"/>
    <x v="0"/>
    <s v="Express"/>
    <s v="Cash"/>
    <n v="3"/>
    <s v="Snowy"/>
    <s v="Black Friday"/>
    <x v="0"/>
    <b v="1"/>
    <n v="5"/>
    <n v="64.989999999999995"/>
    <n v="194.96"/>
    <n v="19.5"/>
    <x v="1"/>
  </r>
  <r>
    <n v="7041"/>
    <s v="12/08/2019"/>
    <d v="1899-12-30T13:14:55"/>
    <n v="381"/>
    <x v="23"/>
    <x v="1"/>
    <x v="12"/>
    <n v="64.248000000000005"/>
    <n v="-84.889600000000002"/>
    <n v="13"/>
    <b v="0"/>
    <n v="728"/>
    <x v="4"/>
    <x v="4"/>
    <n v="2"/>
    <b v="0"/>
    <x v="1"/>
    <s v="Overnight"/>
    <s v="Cash"/>
    <n v="1"/>
    <s v="Rainy"/>
    <s v="None"/>
    <x v="0"/>
    <b v="1"/>
    <n v="1"/>
    <n v="96.86"/>
    <n v="193.72"/>
    <n v="0"/>
    <x v="0"/>
  </r>
  <r>
    <n v="7042"/>
    <s v="12/03/2023"/>
    <d v="1899-12-30T23:40:18"/>
    <n v="350"/>
    <x v="17"/>
    <x v="1"/>
    <x v="11"/>
    <n v="63.588799999999999"/>
    <n v="-115.5069"/>
    <n v="97"/>
    <b v="1"/>
    <n v="324"/>
    <x v="3"/>
    <x v="3"/>
    <n v="3"/>
    <b v="0"/>
    <x v="1"/>
    <s v="Standard"/>
    <s v="Online Payment"/>
    <n v="5"/>
    <s v="Snowy"/>
    <s v="None"/>
    <x v="0"/>
    <b v="1"/>
    <n v="1"/>
    <n v="43.42"/>
    <n v="130.26"/>
    <n v="0"/>
    <x v="0"/>
  </r>
  <r>
    <n v="7043"/>
    <s v="29/11/2023"/>
    <d v="1899-12-30T09:21:26"/>
    <n v="269"/>
    <x v="24"/>
    <x v="0"/>
    <x v="12"/>
    <n v="64.248000000000005"/>
    <n v="-84.889600000000002"/>
    <n v="74"/>
    <b v="0"/>
    <n v="187"/>
    <x v="0"/>
    <x v="0"/>
    <n v="1"/>
    <b v="1"/>
    <x v="0"/>
    <s v="Standard"/>
    <s v="Cash"/>
    <n v="3"/>
    <s v="Rainy"/>
    <s v="Black Friday"/>
    <x v="0"/>
    <b v="1"/>
    <n v="3"/>
    <n v="49.92"/>
    <n v="49.92"/>
    <n v="4.99"/>
    <x v="1"/>
  </r>
  <r>
    <n v="7044"/>
    <s v="11/11/2022"/>
    <d v="1899-12-30T07:26:03"/>
    <n v="111"/>
    <x v="37"/>
    <x v="2"/>
    <x v="8"/>
    <n v="46.318800000000003"/>
    <n v="-63.146099999999997"/>
    <n v="48"/>
    <b v="1"/>
    <n v="200"/>
    <x v="0"/>
    <x v="0"/>
    <n v="5"/>
    <b v="0"/>
    <x v="0"/>
    <s v="Overnight"/>
    <s v="Debit Card"/>
    <n v="5"/>
    <s v="Snowy"/>
    <s v="None"/>
    <x v="0"/>
    <b v="0"/>
    <n v="5"/>
    <n v="36.97"/>
    <n v="184.84"/>
    <n v="0"/>
    <x v="0"/>
  </r>
  <r>
    <n v="7045"/>
    <s v="26/11/2019"/>
    <d v="1899-12-30T10:54:37"/>
    <n v="23"/>
    <x v="13"/>
    <x v="0"/>
    <x v="4"/>
    <n v="53.760899999999999"/>
    <n v="-98.813900000000004"/>
    <n v="67"/>
    <b v="1"/>
    <n v="418"/>
    <x v="0"/>
    <x v="0"/>
    <n v="5"/>
    <b v="1"/>
    <x v="1"/>
    <s v="Express"/>
    <s v="Credit Card"/>
    <n v="3"/>
    <s v="Rainy"/>
    <s v="Black Friday"/>
    <x v="0"/>
    <b v="0"/>
    <n v="4"/>
    <n v="65.930000000000007"/>
    <n v="329.64"/>
    <n v="32.96"/>
    <x v="1"/>
  </r>
  <r>
    <n v="7046"/>
    <s v="13/12/2018"/>
    <d v="1899-12-30T10:40:12"/>
    <n v="297"/>
    <x v="49"/>
    <x v="2"/>
    <x v="8"/>
    <n v="46.318800000000003"/>
    <n v="-63.146099999999997"/>
    <n v="85"/>
    <b v="1"/>
    <n v="198"/>
    <x v="2"/>
    <x v="2"/>
    <n v="2"/>
    <b v="0"/>
    <x v="0"/>
    <s v="Express"/>
    <s v="Cash"/>
    <n v="1"/>
    <s v="Snowy"/>
    <s v="None"/>
    <x v="0"/>
    <b v="0"/>
    <n v="2"/>
    <n v="21.81"/>
    <n v="43.61"/>
    <n v="0"/>
    <x v="0"/>
  </r>
  <r>
    <n v="7047"/>
    <s v="26/12/2022"/>
    <d v="1899-12-30T20:04:58"/>
    <n v="424"/>
    <x v="13"/>
    <x v="2"/>
    <x v="6"/>
    <n v="46.565300000000001"/>
    <n v="-66.4619"/>
    <n v="75"/>
    <b v="1"/>
    <n v="366"/>
    <x v="2"/>
    <x v="2"/>
    <n v="4"/>
    <b v="1"/>
    <x v="1"/>
    <s v="Standard"/>
    <s v="Cash"/>
    <n v="3"/>
    <s v="Sunny"/>
    <s v="Black Friday"/>
    <x v="0"/>
    <b v="1"/>
    <n v="1"/>
    <n v="80.150000000000006"/>
    <n v="320.61"/>
    <n v="32.06"/>
    <x v="1"/>
  </r>
  <r>
    <n v="7048"/>
    <s v="27/11/2020"/>
    <d v="1899-12-30T16:23:33"/>
    <n v="224"/>
    <x v="44"/>
    <x v="1"/>
    <x v="11"/>
    <n v="63.588799999999999"/>
    <n v="-115.5069"/>
    <n v="42"/>
    <b v="0"/>
    <n v="206"/>
    <x v="3"/>
    <x v="3"/>
    <n v="3"/>
    <b v="0"/>
    <x v="0"/>
    <s v="Standard"/>
    <s v="Debit Card"/>
    <n v="3"/>
    <s v="Snowy"/>
    <s v="Black Friday"/>
    <x v="0"/>
    <b v="0"/>
    <n v="5"/>
    <n v="98.54"/>
    <n v="295.61"/>
    <n v="29.56"/>
    <x v="1"/>
  </r>
  <r>
    <n v="7049"/>
    <s v="12/08/2023"/>
    <d v="1899-12-30T11:01:00"/>
    <n v="140"/>
    <x v="17"/>
    <x v="0"/>
    <x v="8"/>
    <n v="46.318800000000003"/>
    <n v="-63.146099999999997"/>
    <n v="42"/>
    <b v="1"/>
    <n v="330"/>
    <x v="2"/>
    <x v="2"/>
    <n v="4"/>
    <b v="1"/>
    <x v="0"/>
    <s v="Express"/>
    <s v="Online Payment"/>
    <n v="4"/>
    <s v="Snowy"/>
    <s v="Christmas Market"/>
    <x v="1"/>
    <b v="0"/>
    <n v="5"/>
    <n v="70.17"/>
    <n v="280.68"/>
    <n v="0"/>
    <x v="0"/>
  </r>
  <r>
    <n v="7050"/>
    <s v="29/11/2018"/>
    <d v="1899-12-30T14:24:07"/>
    <n v="38"/>
    <x v="6"/>
    <x v="0"/>
    <x v="11"/>
    <n v="63.588799999999999"/>
    <n v="-115.5069"/>
    <n v="74"/>
    <b v="0"/>
    <n v="675"/>
    <x v="0"/>
    <x v="0"/>
    <n v="2"/>
    <b v="0"/>
    <x v="0"/>
    <s v="Standard"/>
    <s v="Online Payment"/>
    <n v="5"/>
    <s v="Sunny"/>
    <s v="Black Friday"/>
    <x v="0"/>
    <b v="1"/>
    <n v="3"/>
    <n v="70.7"/>
    <n v="141.4"/>
    <n v="14.14"/>
    <x v="1"/>
  </r>
  <r>
    <n v="7051"/>
    <s v="29/11/2022"/>
    <d v="1899-12-30T23:41:07"/>
    <n v="97"/>
    <x v="30"/>
    <x v="2"/>
    <x v="5"/>
    <n v="52.939900000000002"/>
    <n v="-106.4509"/>
    <n v="1"/>
    <b v="0"/>
    <n v="133"/>
    <x v="4"/>
    <x v="4"/>
    <n v="4"/>
    <b v="0"/>
    <x v="0"/>
    <s v="Standard"/>
    <s v="Debit Card"/>
    <n v="1"/>
    <s v="Rainy"/>
    <s v="Black Friday"/>
    <x v="0"/>
    <b v="1"/>
    <n v="1"/>
    <n v="36.61"/>
    <n v="146.41999999999999"/>
    <n v="14.64"/>
    <x v="1"/>
  </r>
  <r>
    <n v="7052"/>
    <s v="28/12/2018"/>
    <d v="1899-12-30T09:42:07"/>
    <n v="267"/>
    <x v="47"/>
    <x v="1"/>
    <x v="7"/>
    <n v="45.077800000000003"/>
    <n v="-63.546700000000001"/>
    <n v="12"/>
    <b v="0"/>
    <n v="730"/>
    <x v="4"/>
    <x v="4"/>
    <n v="1"/>
    <b v="0"/>
    <x v="1"/>
    <s v="Express"/>
    <s v="Debit Card"/>
    <n v="5"/>
    <s v="Sunny"/>
    <s v="Black Friday"/>
    <x v="0"/>
    <b v="1"/>
    <n v="4"/>
    <n v="92.26"/>
    <n v="92.26"/>
    <n v="9.23"/>
    <x v="1"/>
  </r>
  <r>
    <n v="7053"/>
    <s v="11/12/2021"/>
    <d v="1899-12-30T12:59:09"/>
    <n v="131"/>
    <x v="12"/>
    <x v="0"/>
    <x v="5"/>
    <n v="52.939900000000002"/>
    <n v="-106.4509"/>
    <n v="10"/>
    <b v="0"/>
    <n v="782"/>
    <x v="2"/>
    <x v="2"/>
    <n v="1"/>
    <b v="0"/>
    <x v="0"/>
    <s v="Standard"/>
    <s v="Online Payment"/>
    <n v="3"/>
    <s v="Sunny"/>
    <s v="Black Friday"/>
    <x v="0"/>
    <b v="0"/>
    <n v="5"/>
    <n v="11.08"/>
    <n v="11.08"/>
    <n v="1.1100000000000001"/>
    <x v="1"/>
  </r>
  <r>
    <n v="7054"/>
    <s v="23/12/2018"/>
    <d v="1899-12-30T05:11:41"/>
    <n v="262"/>
    <x v="15"/>
    <x v="0"/>
    <x v="3"/>
    <n v="53.933300000000003"/>
    <n v="-116.5765"/>
    <n v="73"/>
    <b v="0"/>
    <n v="78"/>
    <x v="1"/>
    <x v="1"/>
    <n v="4"/>
    <b v="0"/>
    <x v="0"/>
    <s v="Standard"/>
    <s v="Online Payment"/>
    <n v="3"/>
    <s v="Sunny"/>
    <s v="None"/>
    <x v="0"/>
    <b v="1"/>
    <n v="2"/>
    <n v="36.6"/>
    <n v="146.38999999999999"/>
    <n v="0"/>
    <x v="0"/>
  </r>
  <r>
    <n v="7055"/>
    <s v="21/12/2021"/>
    <d v="1899-12-30T09:10:08"/>
    <n v="97"/>
    <x v="11"/>
    <x v="2"/>
    <x v="12"/>
    <n v="64.248000000000005"/>
    <n v="-84.889600000000002"/>
    <n v="35"/>
    <b v="1"/>
    <n v="868"/>
    <x v="4"/>
    <x v="4"/>
    <n v="4"/>
    <b v="0"/>
    <x v="1"/>
    <s v="Standard"/>
    <s v="Debit Card"/>
    <n v="1"/>
    <s v="Rainy"/>
    <s v="Black Friday"/>
    <x v="0"/>
    <b v="1"/>
    <n v="3"/>
    <n v="14.88"/>
    <n v="59.5"/>
    <n v="5.95"/>
    <x v="1"/>
  </r>
  <r>
    <n v="7056"/>
    <s v="11/07/2022"/>
    <d v="1899-12-30T21:52:24"/>
    <n v="101"/>
    <x v="25"/>
    <x v="2"/>
    <x v="10"/>
    <n v="64.282300000000006"/>
    <n v="-135"/>
    <n v="82"/>
    <b v="1"/>
    <n v="480"/>
    <x v="2"/>
    <x v="2"/>
    <n v="5"/>
    <b v="1"/>
    <x v="0"/>
    <s v="Overnight"/>
    <s v="Credit Card"/>
    <n v="5"/>
    <s v="Rainy"/>
    <s v="None"/>
    <x v="0"/>
    <b v="0"/>
    <n v="3"/>
    <n v="15.15"/>
    <n v="75.760000000000005"/>
    <n v="0"/>
    <x v="0"/>
  </r>
  <r>
    <n v="7057"/>
    <s v="11/09/2022"/>
    <d v="1899-12-30T10:41:08"/>
    <n v="319"/>
    <x v="31"/>
    <x v="2"/>
    <x v="1"/>
    <n v="53.726700000000001"/>
    <n v="-127.6476"/>
    <n v="52"/>
    <b v="1"/>
    <n v="171"/>
    <x v="3"/>
    <x v="3"/>
    <n v="4"/>
    <b v="1"/>
    <x v="1"/>
    <s v="Overnight"/>
    <s v="Debit Card"/>
    <n v="4"/>
    <s v="Snowy"/>
    <s v="Christmas Market"/>
    <x v="1"/>
    <b v="1"/>
    <n v="3"/>
    <n v="81.14"/>
    <n v="324.57"/>
    <n v="0"/>
    <x v="0"/>
  </r>
  <r>
    <n v="7058"/>
    <s v="12/06/2019"/>
    <d v="1899-12-30T03:45:54"/>
    <n v="442"/>
    <x v="30"/>
    <x v="1"/>
    <x v="9"/>
    <n v="54.273099999999999"/>
    <n v="-61.738799999999998"/>
    <n v="45"/>
    <b v="0"/>
    <n v="7"/>
    <x v="0"/>
    <x v="0"/>
    <n v="4"/>
    <b v="0"/>
    <x v="1"/>
    <s v="Express"/>
    <s v="Online Payment"/>
    <n v="3"/>
    <s v="Rainy"/>
    <s v="Black Friday"/>
    <x v="0"/>
    <b v="1"/>
    <n v="4"/>
    <n v="29.66"/>
    <n v="118.65"/>
    <n v="11.87"/>
    <x v="1"/>
  </r>
  <r>
    <n v="7059"/>
    <s v="17/12/2019"/>
    <d v="1899-12-30T07:01:48"/>
    <n v="387"/>
    <x v="47"/>
    <x v="2"/>
    <x v="5"/>
    <n v="52.939900000000002"/>
    <n v="-106.4509"/>
    <n v="48"/>
    <b v="1"/>
    <n v="68"/>
    <x v="2"/>
    <x v="2"/>
    <n v="3"/>
    <b v="1"/>
    <x v="0"/>
    <s v="Express"/>
    <s v="Cash"/>
    <n v="2"/>
    <s v="Snowy"/>
    <s v="Black Friday"/>
    <x v="0"/>
    <b v="1"/>
    <n v="5"/>
    <n v="10.3"/>
    <n v="30.91"/>
    <n v="3.09"/>
    <x v="1"/>
  </r>
  <r>
    <n v="7060"/>
    <s v="12/02/2020"/>
    <d v="1899-12-30T16:04:15"/>
    <n v="223"/>
    <x v="30"/>
    <x v="1"/>
    <x v="5"/>
    <n v="52.939900000000002"/>
    <n v="-106.4509"/>
    <n v="96"/>
    <b v="0"/>
    <n v="747"/>
    <x v="1"/>
    <x v="1"/>
    <n v="1"/>
    <b v="1"/>
    <x v="0"/>
    <s v="Overnight"/>
    <s v="Credit Card"/>
    <n v="2"/>
    <s v="Sunny"/>
    <s v="Black Friday"/>
    <x v="0"/>
    <b v="0"/>
    <n v="4"/>
    <n v="53.72"/>
    <n v="53.72"/>
    <n v="5.37"/>
    <x v="1"/>
  </r>
  <r>
    <n v="7061"/>
    <s v="11/09/2019"/>
    <d v="1899-12-30T14:19:31"/>
    <n v="108"/>
    <x v="19"/>
    <x v="0"/>
    <x v="12"/>
    <n v="64.248000000000005"/>
    <n v="-84.889600000000002"/>
    <n v="2"/>
    <b v="0"/>
    <n v="461"/>
    <x v="3"/>
    <x v="3"/>
    <n v="1"/>
    <b v="0"/>
    <x v="1"/>
    <s v="Overnight"/>
    <s v="Cash"/>
    <n v="4"/>
    <s v="Sunny"/>
    <s v="Black Friday"/>
    <x v="0"/>
    <b v="0"/>
    <n v="2"/>
    <n v="82.69"/>
    <n v="82.69"/>
    <n v="8.27"/>
    <x v="1"/>
  </r>
  <r>
    <n v="7062"/>
    <s v="11/02/2021"/>
    <d v="1899-12-30T11:42:02"/>
    <n v="46"/>
    <x v="25"/>
    <x v="1"/>
    <x v="12"/>
    <n v="64.248000000000005"/>
    <n v="-84.889600000000002"/>
    <n v="43"/>
    <b v="0"/>
    <n v="696"/>
    <x v="4"/>
    <x v="4"/>
    <n v="1"/>
    <b v="0"/>
    <x v="0"/>
    <s v="Express"/>
    <s v="Debit Card"/>
    <n v="3"/>
    <s v="Rainy"/>
    <s v="Black Friday"/>
    <x v="0"/>
    <b v="0"/>
    <n v="3"/>
    <n v="71.5"/>
    <n v="71.5"/>
    <n v="7.15"/>
    <x v="1"/>
  </r>
  <r>
    <n v="7063"/>
    <s v="30/12/2021"/>
    <d v="1899-12-30T08:18:18"/>
    <n v="263"/>
    <x v="17"/>
    <x v="2"/>
    <x v="3"/>
    <n v="53.933300000000003"/>
    <n v="-116.5765"/>
    <n v="68"/>
    <b v="0"/>
    <n v="94"/>
    <x v="3"/>
    <x v="3"/>
    <n v="3"/>
    <b v="1"/>
    <x v="0"/>
    <s v="Standard"/>
    <s v="Debit Card"/>
    <n v="4"/>
    <s v="Sunny"/>
    <s v="Christmas Market"/>
    <x v="1"/>
    <b v="0"/>
    <n v="2"/>
    <n v="47.05"/>
    <n v="141.13999999999999"/>
    <n v="0"/>
    <x v="0"/>
  </r>
  <r>
    <n v="7064"/>
    <s v="26/11/2022"/>
    <d v="1899-12-30T04:57:41"/>
    <n v="14"/>
    <x v="4"/>
    <x v="2"/>
    <x v="12"/>
    <n v="64.248000000000005"/>
    <n v="-84.889600000000002"/>
    <n v="83"/>
    <b v="1"/>
    <n v="924"/>
    <x v="0"/>
    <x v="0"/>
    <n v="1"/>
    <b v="1"/>
    <x v="0"/>
    <s v="Overnight"/>
    <s v="Cash"/>
    <n v="5"/>
    <s v="Sunny"/>
    <s v="Black Friday"/>
    <x v="0"/>
    <b v="0"/>
    <n v="2"/>
    <n v="86.23"/>
    <n v="86.23"/>
    <n v="8.6199999999999992"/>
    <x v="1"/>
  </r>
  <r>
    <n v="7065"/>
    <s v="19/12/2022"/>
    <d v="1899-12-30T02:00:15"/>
    <n v="92"/>
    <x v="44"/>
    <x v="1"/>
    <x v="1"/>
    <n v="53.726700000000001"/>
    <n v="-127.6476"/>
    <n v="6"/>
    <b v="1"/>
    <n v="545"/>
    <x v="3"/>
    <x v="3"/>
    <n v="2"/>
    <b v="0"/>
    <x v="1"/>
    <s v="Express"/>
    <s v="Debit Card"/>
    <n v="3"/>
    <s v="Rainy"/>
    <s v="Christmas Market"/>
    <x v="1"/>
    <b v="1"/>
    <n v="4"/>
    <n v="74.819999999999993"/>
    <n v="149.63"/>
    <n v="0"/>
    <x v="0"/>
  </r>
  <r>
    <n v="7066"/>
    <s v="28/11/2021"/>
    <d v="1899-12-30T00:06:59"/>
    <n v="364"/>
    <x v="22"/>
    <x v="0"/>
    <x v="11"/>
    <n v="63.588799999999999"/>
    <n v="-115.5069"/>
    <n v="75"/>
    <b v="0"/>
    <n v="907"/>
    <x v="2"/>
    <x v="2"/>
    <n v="1"/>
    <b v="1"/>
    <x v="1"/>
    <s v="Express"/>
    <s v="Credit Card"/>
    <n v="4"/>
    <s v="Sunny"/>
    <s v="Black Friday"/>
    <x v="0"/>
    <b v="0"/>
    <n v="1"/>
    <n v="26.48"/>
    <n v="26.48"/>
    <n v="2.65"/>
    <x v="1"/>
  </r>
  <r>
    <n v="7067"/>
    <s v="17/11/2018"/>
    <d v="1899-12-30T17:13:44"/>
    <n v="289"/>
    <x v="30"/>
    <x v="1"/>
    <x v="12"/>
    <n v="64.248000000000005"/>
    <n v="-84.889600000000002"/>
    <n v="67"/>
    <b v="1"/>
    <n v="331"/>
    <x v="0"/>
    <x v="0"/>
    <n v="2"/>
    <b v="1"/>
    <x v="0"/>
    <s v="Standard"/>
    <s v="Debit Card"/>
    <n v="2"/>
    <s v="Snowy"/>
    <s v="None"/>
    <x v="0"/>
    <b v="1"/>
    <n v="1"/>
    <n v="43.92"/>
    <n v="87.83"/>
    <n v="0"/>
    <x v="0"/>
  </r>
  <r>
    <n v="7068"/>
    <s v="12/11/2022"/>
    <d v="1899-12-30T04:22:47"/>
    <n v="50"/>
    <x v="35"/>
    <x v="1"/>
    <x v="12"/>
    <n v="64.248000000000005"/>
    <n v="-84.889600000000002"/>
    <n v="96"/>
    <b v="1"/>
    <n v="810"/>
    <x v="4"/>
    <x v="4"/>
    <n v="2"/>
    <b v="1"/>
    <x v="0"/>
    <s v="Overnight"/>
    <s v="Online Payment"/>
    <n v="4"/>
    <s v="Sunny"/>
    <s v="None"/>
    <x v="0"/>
    <b v="1"/>
    <n v="4"/>
    <n v="50.72"/>
    <n v="101.44"/>
    <n v="0"/>
    <x v="0"/>
  </r>
  <r>
    <n v="7069"/>
    <s v="26/12/2020"/>
    <d v="1899-12-30T10:53:48"/>
    <n v="471"/>
    <x v="39"/>
    <x v="0"/>
    <x v="1"/>
    <n v="53.726700000000001"/>
    <n v="-127.6476"/>
    <n v="58"/>
    <b v="0"/>
    <n v="482"/>
    <x v="3"/>
    <x v="3"/>
    <n v="4"/>
    <b v="0"/>
    <x v="1"/>
    <s v="Overnight"/>
    <s v="Credit Card"/>
    <n v="3"/>
    <s v="Rainy"/>
    <s v="None"/>
    <x v="0"/>
    <b v="0"/>
    <n v="5"/>
    <n v="25.33"/>
    <n v="101.34"/>
    <n v="0"/>
    <x v="0"/>
  </r>
  <r>
    <n v="7070"/>
    <s v="11/06/2020"/>
    <d v="1899-12-30T07:11:04"/>
    <n v="95"/>
    <x v="15"/>
    <x v="2"/>
    <x v="10"/>
    <n v="64.282300000000006"/>
    <n v="-135"/>
    <n v="35"/>
    <b v="1"/>
    <n v="770"/>
    <x v="3"/>
    <x v="3"/>
    <n v="1"/>
    <b v="1"/>
    <x v="0"/>
    <s v="Express"/>
    <s v="Cash"/>
    <n v="5"/>
    <s v="Sunny"/>
    <s v="Black Friday"/>
    <x v="0"/>
    <b v="1"/>
    <n v="3"/>
    <n v="91.13"/>
    <n v="91.13"/>
    <n v="9.11"/>
    <x v="1"/>
  </r>
  <r>
    <n v="7071"/>
    <s v="17/12/2019"/>
    <d v="1899-12-30T05:43:13"/>
    <n v="196"/>
    <x v="21"/>
    <x v="1"/>
    <x v="2"/>
    <n v="46.813099999999999"/>
    <n v="-71.207499999999996"/>
    <n v="40"/>
    <b v="0"/>
    <n v="897"/>
    <x v="3"/>
    <x v="3"/>
    <n v="4"/>
    <b v="0"/>
    <x v="1"/>
    <s v="Overnight"/>
    <s v="Online Payment"/>
    <n v="4"/>
    <s v="Sunny"/>
    <s v="Christmas Market"/>
    <x v="1"/>
    <b v="1"/>
    <n v="3"/>
    <n v="86.7"/>
    <n v="346.81"/>
    <n v="0"/>
    <x v="0"/>
  </r>
  <r>
    <n v="7072"/>
    <s v="12/09/2023"/>
    <d v="1899-12-30T13:42:15"/>
    <n v="196"/>
    <x v="26"/>
    <x v="0"/>
    <x v="5"/>
    <n v="52.939900000000002"/>
    <n v="-106.4509"/>
    <n v="36"/>
    <b v="0"/>
    <n v="807"/>
    <x v="3"/>
    <x v="3"/>
    <n v="3"/>
    <b v="1"/>
    <x v="1"/>
    <s v="Express"/>
    <s v="Debit Card"/>
    <n v="4"/>
    <s v="Snowy"/>
    <s v="Christmas Market"/>
    <x v="1"/>
    <b v="1"/>
    <n v="1"/>
    <n v="58.54"/>
    <n v="175.63"/>
    <n v="0"/>
    <x v="0"/>
  </r>
  <r>
    <n v="7073"/>
    <s v="30/11/2023"/>
    <d v="1899-12-30T04:17:21"/>
    <n v="214"/>
    <x v="35"/>
    <x v="2"/>
    <x v="6"/>
    <n v="46.565300000000001"/>
    <n v="-66.4619"/>
    <n v="85"/>
    <b v="1"/>
    <n v="105"/>
    <x v="1"/>
    <x v="1"/>
    <n v="2"/>
    <b v="1"/>
    <x v="0"/>
    <s v="Overnight"/>
    <s v="Cash"/>
    <n v="3"/>
    <s v="Sunny"/>
    <s v="None"/>
    <x v="0"/>
    <b v="1"/>
    <n v="4"/>
    <n v="69.98"/>
    <n v="139.96"/>
    <n v="0"/>
    <x v="0"/>
  </r>
  <r>
    <n v="7074"/>
    <s v="25/11/2022"/>
    <d v="1899-12-30T19:03:26"/>
    <n v="31"/>
    <x v="44"/>
    <x v="1"/>
    <x v="2"/>
    <n v="46.813099999999999"/>
    <n v="-71.207499999999996"/>
    <n v="66"/>
    <b v="0"/>
    <n v="712"/>
    <x v="3"/>
    <x v="3"/>
    <n v="3"/>
    <b v="1"/>
    <x v="1"/>
    <s v="Standard"/>
    <s v="Online Payment"/>
    <n v="4"/>
    <s v="Sunny"/>
    <s v="Black Friday"/>
    <x v="0"/>
    <b v="1"/>
    <n v="4"/>
    <n v="40.49"/>
    <n v="121.48"/>
    <n v="12.15"/>
    <x v="1"/>
  </r>
  <r>
    <n v="7075"/>
    <s v="11/02/2021"/>
    <d v="1899-12-30T04:45:18"/>
    <n v="340"/>
    <x v="18"/>
    <x v="2"/>
    <x v="10"/>
    <n v="64.282300000000006"/>
    <n v="-135"/>
    <n v="34"/>
    <b v="1"/>
    <n v="782"/>
    <x v="4"/>
    <x v="4"/>
    <n v="2"/>
    <b v="0"/>
    <x v="1"/>
    <s v="Standard"/>
    <s v="Debit Card"/>
    <n v="3"/>
    <s v="Snowy"/>
    <s v="None"/>
    <x v="0"/>
    <b v="0"/>
    <n v="4"/>
    <n v="41.82"/>
    <n v="83.64"/>
    <n v="0"/>
    <x v="0"/>
  </r>
  <r>
    <n v="7076"/>
    <s v="18/12/2018"/>
    <d v="1899-12-30T06:08:42"/>
    <n v="11"/>
    <x v="52"/>
    <x v="0"/>
    <x v="2"/>
    <n v="46.813099999999999"/>
    <n v="-71.207499999999996"/>
    <n v="1"/>
    <b v="0"/>
    <n v="939"/>
    <x v="4"/>
    <x v="4"/>
    <n v="2"/>
    <b v="0"/>
    <x v="1"/>
    <s v="Overnight"/>
    <s v="Credit Card"/>
    <n v="1"/>
    <s v="Rainy"/>
    <s v="Black Friday"/>
    <x v="0"/>
    <b v="1"/>
    <n v="5"/>
    <n v="45.64"/>
    <n v="91.29"/>
    <n v="9.1300000000000008"/>
    <x v="1"/>
  </r>
  <r>
    <n v="7077"/>
    <s v="12/11/2023"/>
    <d v="1899-12-30T07:35:22"/>
    <n v="70"/>
    <x v="26"/>
    <x v="0"/>
    <x v="7"/>
    <n v="45.077800000000003"/>
    <n v="-63.546700000000001"/>
    <n v="82"/>
    <b v="1"/>
    <n v="256"/>
    <x v="1"/>
    <x v="1"/>
    <n v="4"/>
    <b v="1"/>
    <x v="0"/>
    <s v="Overnight"/>
    <s v="Credit Card"/>
    <n v="5"/>
    <s v="Sunny"/>
    <s v="None"/>
    <x v="0"/>
    <b v="1"/>
    <n v="3"/>
    <n v="15.47"/>
    <n v="61.87"/>
    <n v="0"/>
    <x v="0"/>
  </r>
  <r>
    <n v="7078"/>
    <s v="11/08/2018"/>
    <d v="1899-12-30T17:49:43"/>
    <n v="386"/>
    <x v="18"/>
    <x v="1"/>
    <x v="4"/>
    <n v="53.760899999999999"/>
    <n v="-98.813900000000004"/>
    <n v="69"/>
    <b v="0"/>
    <n v="982"/>
    <x v="1"/>
    <x v="1"/>
    <n v="1"/>
    <b v="0"/>
    <x v="1"/>
    <s v="Express"/>
    <s v="Credit Card"/>
    <n v="1"/>
    <s v="Sunny"/>
    <s v="Black Friday"/>
    <x v="0"/>
    <b v="1"/>
    <n v="3"/>
    <n v="71.88"/>
    <n v="71.88"/>
    <n v="7.19"/>
    <x v="1"/>
  </r>
  <r>
    <n v="7079"/>
    <s v="11/09/2020"/>
    <d v="1899-12-30T03:25:54"/>
    <n v="59"/>
    <x v="47"/>
    <x v="2"/>
    <x v="2"/>
    <n v="46.813099999999999"/>
    <n v="-71.207499999999996"/>
    <n v="30"/>
    <b v="1"/>
    <n v="419"/>
    <x v="0"/>
    <x v="0"/>
    <n v="5"/>
    <b v="0"/>
    <x v="0"/>
    <s v="Standard"/>
    <s v="Online Payment"/>
    <n v="2"/>
    <s v="Snowy"/>
    <s v="Christmas Market"/>
    <x v="1"/>
    <b v="1"/>
    <n v="5"/>
    <n v="81.16"/>
    <n v="405.8"/>
    <n v="0"/>
    <x v="0"/>
  </r>
  <r>
    <n v="7080"/>
    <s v="17/12/2018"/>
    <d v="1899-12-30T03:19:26"/>
    <n v="89"/>
    <x v="20"/>
    <x v="1"/>
    <x v="0"/>
    <n v="51.253799999999998"/>
    <n v="-85.3232"/>
    <n v="87"/>
    <b v="0"/>
    <n v="956"/>
    <x v="0"/>
    <x v="0"/>
    <n v="5"/>
    <b v="1"/>
    <x v="0"/>
    <s v="Express"/>
    <s v="Online Payment"/>
    <n v="5"/>
    <s v="Snowy"/>
    <s v="Christmas Market"/>
    <x v="1"/>
    <b v="0"/>
    <n v="3"/>
    <n v="61.46"/>
    <n v="307.27999999999997"/>
    <n v="0"/>
    <x v="0"/>
  </r>
  <r>
    <n v="7081"/>
    <s v="12/07/2018"/>
    <d v="1899-12-30T09:35:11"/>
    <n v="202"/>
    <x v="13"/>
    <x v="0"/>
    <x v="11"/>
    <n v="63.588799999999999"/>
    <n v="-115.5069"/>
    <n v="71"/>
    <b v="0"/>
    <n v="711"/>
    <x v="1"/>
    <x v="1"/>
    <n v="2"/>
    <b v="1"/>
    <x v="0"/>
    <s v="Standard"/>
    <s v="Online Payment"/>
    <n v="1"/>
    <s v="Rainy"/>
    <s v="None"/>
    <x v="0"/>
    <b v="1"/>
    <n v="4"/>
    <n v="99.41"/>
    <n v="198.83"/>
    <n v="0"/>
    <x v="0"/>
  </r>
  <r>
    <n v="7082"/>
    <s v="12/10/2020"/>
    <d v="1899-12-30T23:14:37"/>
    <n v="337"/>
    <x v="51"/>
    <x v="2"/>
    <x v="5"/>
    <n v="52.939900000000002"/>
    <n v="-106.4509"/>
    <n v="59"/>
    <b v="0"/>
    <n v="362"/>
    <x v="1"/>
    <x v="1"/>
    <n v="5"/>
    <b v="0"/>
    <x v="1"/>
    <s v="Standard"/>
    <s v="Credit Card"/>
    <n v="3"/>
    <s v="Snowy"/>
    <s v="Christmas Market"/>
    <x v="1"/>
    <b v="0"/>
    <n v="2"/>
    <n v="56.98"/>
    <n v="284.91000000000003"/>
    <n v="0"/>
    <x v="0"/>
  </r>
  <r>
    <n v="7083"/>
    <s v="16/11/2019"/>
    <d v="1899-12-30T10:27:03"/>
    <n v="232"/>
    <x v="48"/>
    <x v="2"/>
    <x v="11"/>
    <n v="63.588799999999999"/>
    <n v="-115.5069"/>
    <n v="34"/>
    <b v="0"/>
    <n v="84"/>
    <x v="4"/>
    <x v="4"/>
    <n v="3"/>
    <b v="0"/>
    <x v="0"/>
    <s v="Standard"/>
    <s v="Debit Card"/>
    <n v="1"/>
    <s v="Sunny"/>
    <s v="None"/>
    <x v="0"/>
    <b v="1"/>
    <n v="5"/>
    <n v="34.67"/>
    <n v="104"/>
    <n v="0"/>
    <x v="0"/>
  </r>
  <r>
    <n v="7084"/>
    <s v="12/05/2021"/>
    <d v="1899-12-30T07:46:17"/>
    <n v="304"/>
    <x v="15"/>
    <x v="1"/>
    <x v="0"/>
    <n v="51.253799999999998"/>
    <n v="-85.3232"/>
    <n v="53"/>
    <b v="1"/>
    <n v="830"/>
    <x v="4"/>
    <x v="4"/>
    <n v="4"/>
    <b v="1"/>
    <x v="1"/>
    <s v="Overnight"/>
    <s v="Online Payment"/>
    <n v="2"/>
    <s v="Rainy"/>
    <s v="Christmas Market"/>
    <x v="1"/>
    <b v="1"/>
    <n v="2"/>
    <n v="29.96"/>
    <n v="119.84"/>
    <n v="0"/>
    <x v="0"/>
  </r>
  <r>
    <n v="7085"/>
    <s v="18/11/2023"/>
    <d v="1899-12-30T07:31:00"/>
    <n v="209"/>
    <x v="28"/>
    <x v="1"/>
    <x v="5"/>
    <n v="52.939900000000002"/>
    <n v="-106.4509"/>
    <n v="85"/>
    <b v="1"/>
    <n v="19"/>
    <x v="0"/>
    <x v="0"/>
    <n v="3"/>
    <b v="1"/>
    <x v="0"/>
    <s v="Express"/>
    <s v="Cash"/>
    <n v="5"/>
    <s v="Snowy"/>
    <s v="None"/>
    <x v="0"/>
    <b v="0"/>
    <n v="4"/>
    <n v="53.04"/>
    <n v="159.11000000000001"/>
    <n v="0"/>
    <x v="0"/>
  </r>
  <r>
    <n v="7086"/>
    <s v="26/11/2020"/>
    <d v="1899-12-30T10:47:20"/>
    <n v="88"/>
    <x v="27"/>
    <x v="2"/>
    <x v="8"/>
    <n v="46.318800000000003"/>
    <n v="-63.146099999999997"/>
    <n v="55"/>
    <b v="0"/>
    <n v="88"/>
    <x v="1"/>
    <x v="1"/>
    <n v="1"/>
    <b v="0"/>
    <x v="1"/>
    <s v="Overnight"/>
    <s v="Online Payment"/>
    <n v="2"/>
    <s v="Snowy"/>
    <s v="Black Friday"/>
    <x v="0"/>
    <b v="1"/>
    <n v="1"/>
    <n v="91.02"/>
    <n v="91.02"/>
    <n v="9.1"/>
    <x v="1"/>
  </r>
  <r>
    <n v="7087"/>
    <s v="29/11/2021"/>
    <d v="1899-12-30T05:15:04"/>
    <n v="333"/>
    <x v="44"/>
    <x v="1"/>
    <x v="1"/>
    <n v="53.726700000000001"/>
    <n v="-127.6476"/>
    <n v="84"/>
    <b v="1"/>
    <n v="22"/>
    <x v="1"/>
    <x v="1"/>
    <n v="3"/>
    <b v="0"/>
    <x v="0"/>
    <s v="Standard"/>
    <s v="Online Payment"/>
    <n v="4"/>
    <s v="Snowy"/>
    <s v="Black Friday"/>
    <x v="0"/>
    <b v="1"/>
    <n v="5"/>
    <n v="96.56"/>
    <n v="289.69"/>
    <n v="28.97"/>
    <x v="1"/>
  </r>
  <r>
    <n v="7088"/>
    <s v="11/05/2022"/>
    <d v="1899-12-30T05:34:06"/>
    <n v="233"/>
    <x v="48"/>
    <x v="0"/>
    <x v="8"/>
    <n v="46.318800000000003"/>
    <n v="-63.146099999999997"/>
    <n v="99"/>
    <b v="1"/>
    <n v="491"/>
    <x v="2"/>
    <x v="2"/>
    <n v="3"/>
    <b v="0"/>
    <x v="1"/>
    <s v="Overnight"/>
    <s v="Credit Card"/>
    <n v="4"/>
    <s v="Snowy"/>
    <s v="Black Friday"/>
    <x v="0"/>
    <b v="0"/>
    <n v="1"/>
    <n v="47.32"/>
    <n v="141.97"/>
    <n v="14.2"/>
    <x v="1"/>
  </r>
  <r>
    <n v="7089"/>
    <s v="28/12/2018"/>
    <d v="1899-12-30T04:41:32"/>
    <n v="22"/>
    <x v="41"/>
    <x v="1"/>
    <x v="7"/>
    <n v="45.077800000000003"/>
    <n v="-63.546700000000001"/>
    <n v="90"/>
    <b v="0"/>
    <n v="698"/>
    <x v="0"/>
    <x v="0"/>
    <n v="2"/>
    <b v="0"/>
    <x v="0"/>
    <s v="Express"/>
    <s v="Credit Card"/>
    <n v="2"/>
    <s v="Rainy"/>
    <s v="None"/>
    <x v="0"/>
    <b v="0"/>
    <n v="1"/>
    <n v="44"/>
    <n v="87.99"/>
    <n v="0"/>
    <x v="0"/>
  </r>
  <r>
    <n v="7090"/>
    <s v="23/12/2018"/>
    <d v="1899-12-30T22:15:28"/>
    <n v="384"/>
    <x v="16"/>
    <x v="1"/>
    <x v="6"/>
    <n v="46.565300000000001"/>
    <n v="-66.4619"/>
    <n v="43"/>
    <b v="0"/>
    <n v="249"/>
    <x v="0"/>
    <x v="0"/>
    <n v="3"/>
    <b v="0"/>
    <x v="1"/>
    <s v="Express"/>
    <s v="Online Payment"/>
    <n v="3"/>
    <s v="Sunny"/>
    <s v="None"/>
    <x v="0"/>
    <b v="1"/>
    <n v="4"/>
    <n v="70.59"/>
    <n v="211.78"/>
    <n v="0"/>
    <x v="0"/>
  </r>
  <r>
    <n v="7091"/>
    <s v="27/12/2023"/>
    <d v="1899-12-30T07:15:01"/>
    <n v="310"/>
    <x v="37"/>
    <x v="1"/>
    <x v="4"/>
    <n v="53.760899999999999"/>
    <n v="-98.813900000000004"/>
    <n v="67"/>
    <b v="1"/>
    <n v="826"/>
    <x v="3"/>
    <x v="3"/>
    <n v="5"/>
    <b v="0"/>
    <x v="0"/>
    <s v="Standard"/>
    <s v="Online Payment"/>
    <n v="5"/>
    <s v="Snowy"/>
    <s v="Christmas Market"/>
    <x v="1"/>
    <b v="0"/>
    <n v="2"/>
    <n v="80.650000000000006"/>
    <n v="403.23"/>
    <n v="0"/>
    <x v="0"/>
  </r>
  <r>
    <n v="7092"/>
    <s v="25/11/2019"/>
    <d v="1899-12-30T14:46:51"/>
    <n v="427"/>
    <x v="41"/>
    <x v="0"/>
    <x v="10"/>
    <n v="64.282300000000006"/>
    <n v="-135"/>
    <n v="96"/>
    <b v="0"/>
    <n v="873"/>
    <x v="3"/>
    <x v="3"/>
    <n v="4"/>
    <b v="0"/>
    <x v="1"/>
    <s v="Overnight"/>
    <s v="Debit Card"/>
    <n v="3"/>
    <s v="Rainy"/>
    <s v="Black Friday"/>
    <x v="0"/>
    <b v="0"/>
    <n v="1"/>
    <n v="76.02"/>
    <n v="304.06"/>
    <n v="30.41"/>
    <x v="1"/>
  </r>
  <r>
    <n v="7093"/>
    <s v="31/12/2023"/>
    <d v="1899-12-30T07:16:36"/>
    <n v="208"/>
    <x v="46"/>
    <x v="1"/>
    <x v="1"/>
    <n v="53.726700000000001"/>
    <n v="-127.6476"/>
    <n v="31"/>
    <b v="1"/>
    <n v="569"/>
    <x v="4"/>
    <x v="4"/>
    <n v="4"/>
    <b v="0"/>
    <x v="1"/>
    <s v="Standard"/>
    <s v="Credit Card"/>
    <n v="2"/>
    <s v="Snowy"/>
    <s v="None"/>
    <x v="0"/>
    <b v="0"/>
    <n v="1"/>
    <n v="60.56"/>
    <n v="242.25"/>
    <n v="0"/>
    <x v="0"/>
  </r>
  <r>
    <n v="7094"/>
    <s v="25/12/2018"/>
    <d v="1899-12-30T11:53:26"/>
    <n v="127"/>
    <x v="32"/>
    <x v="1"/>
    <x v="8"/>
    <n v="46.318800000000003"/>
    <n v="-63.146099999999997"/>
    <n v="61"/>
    <b v="0"/>
    <n v="238"/>
    <x v="0"/>
    <x v="0"/>
    <n v="3"/>
    <b v="0"/>
    <x v="1"/>
    <s v="Express"/>
    <s v="Cash"/>
    <n v="1"/>
    <s v="Sunny"/>
    <s v="Christmas Market"/>
    <x v="1"/>
    <b v="1"/>
    <n v="2"/>
    <n v="95.88"/>
    <n v="287.64"/>
    <n v="0"/>
    <x v="0"/>
  </r>
  <r>
    <n v="7095"/>
    <s v="27/11/2020"/>
    <d v="1899-12-30T07:06:16"/>
    <n v="26"/>
    <x v="15"/>
    <x v="1"/>
    <x v="9"/>
    <n v="54.273099999999999"/>
    <n v="-61.738799999999998"/>
    <n v="43"/>
    <b v="1"/>
    <n v="142"/>
    <x v="0"/>
    <x v="0"/>
    <n v="2"/>
    <b v="1"/>
    <x v="0"/>
    <s v="Overnight"/>
    <s v="Cash"/>
    <n v="5"/>
    <s v="Rainy"/>
    <s v="Black Friday"/>
    <x v="0"/>
    <b v="1"/>
    <n v="3"/>
    <n v="79.41"/>
    <n v="158.83000000000001"/>
    <n v="15.88"/>
    <x v="1"/>
  </r>
  <r>
    <n v="7096"/>
    <s v="16/11/2021"/>
    <d v="1899-12-30T08:57:36"/>
    <n v="482"/>
    <x v="26"/>
    <x v="1"/>
    <x v="4"/>
    <n v="53.760899999999999"/>
    <n v="-98.813900000000004"/>
    <n v="68"/>
    <b v="0"/>
    <n v="522"/>
    <x v="3"/>
    <x v="3"/>
    <n v="1"/>
    <b v="0"/>
    <x v="1"/>
    <s v="Overnight"/>
    <s v="Cash"/>
    <n v="5"/>
    <s v="Sunny"/>
    <s v="None"/>
    <x v="0"/>
    <b v="1"/>
    <n v="1"/>
    <n v="18.559999999999999"/>
    <n v="18.559999999999999"/>
    <n v="0"/>
    <x v="0"/>
  </r>
  <r>
    <n v="7097"/>
    <s v="14/12/2022"/>
    <d v="1899-12-30T08:17:48"/>
    <n v="462"/>
    <x v="40"/>
    <x v="1"/>
    <x v="0"/>
    <n v="51.253799999999998"/>
    <n v="-85.3232"/>
    <n v="65"/>
    <b v="1"/>
    <n v="123"/>
    <x v="3"/>
    <x v="3"/>
    <n v="4"/>
    <b v="1"/>
    <x v="0"/>
    <s v="Standard"/>
    <s v="Credit Card"/>
    <n v="3"/>
    <s v="Sunny"/>
    <s v="None"/>
    <x v="0"/>
    <b v="1"/>
    <n v="3"/>
    <n v="49.59"/>
    <n v="198.36"/>
    <n v="0"/>
    <x v="0"/>
  </r>
  <r>
    <n v="7098"/>
    <s v="11/02/2020"/>
    <d v="1899-12-30T23:09:41"/>
    <n v="433"/>
    <x v="39"/>
    <x v="1"/>
    <x v="11"/>
    <n v="63.588799999999999"/>
    <n v="-115.5069"/>
    <n v="72"/>
    <b v="0"/>
    <n v="468"/>
    <x v="0"/>
    <x v="0"/>
    <n v="4"/>
    <b v="1"/>
    <x v="0"/>
    <s v="Express"/>
    <s v="Credit Card"/>
    <n v="4"/>
    <s v="Snowy"/>
    <s v="Black Friday"/>
    <x v="0"/>
    <b v="1"/>
    <n v="2"/>
    <n v="49.71"/>
    <n v="198.82"/>
    <n v="19.88"/>
    <x v="1"/>
  </r>
  <r>
    <n v="7099"/>
    <s v="12/06/2020"/>
    <d v="1899-12-30T20:29:35"/>
    <n v="105"/>
    <x v="41"/>
    <x v="1"/>
    <x v="6"/>
    <n v="46.565300000000001"/>
    <n v="-66.4619"/>
    <n v="60"/>
    <b v="0"/>
    <n v="240"/>
    <x v="4"/>
    <x v="4"/>
    <n v="5"/>
    <b v="1"/>
    <x v="1"/>
    <s v="Express"/>
    <s v="Cash"/>
    <n v="4"/>
    <s v="Snowy"/>
    <s v="Black Friday"/>
    <x v="0"/>
    <b v="0"/>
    <n v="2"/>
    <n v="17.11"/>
    <n v="85.57"/>
    <n v="8.56"/>
    <x v="1"/>
  </r>
  <r>
    <n v="7100"/>
    <s v="31/12/2020"/>
    <d v="1899-12-30T07:43:53"/>
    <n v="437"/>
    <x v="23"/>
    <x v="0"/>
    <x v="8"/>
    <n v="46.318800000000003"/>
    <n v="-63.146099999999997"/>
    <n v="78"/>
    <b v="1"/>
    <n v="453"/>
    <x v="0"/>
    <x v="0"/>
    <n v="5"/>
    <b v="0"/>
    <x v="1"/>
    <s v="Express"/>
    <s v="Credit Card"/>
    <n v="3"/>
    <s v="Rainy"/>
    <s v="Christmas Market"/>
    <x v="1"/>
    <b v="0"/>
    <n v="5"/>
    <n v="33.25"/>
    <n v="166.23"/>
    <n v="0"/>
    <x v="0"/>
  </r>
  <r>
    <n v="7101"/>
    <s v="12/02/2022"/>
    <d v="1899-12-30T12:54:36"/>
    <n v="67"/>
    <x v="19"/>
    <x v="0"/>
    <x v="4"/>
    <n v="53.760899999999999"/>
    <n v="-98.813900000000004"/>
    <n v="25"/>
    <b v="1"/>
    <n v="633"/>
    <x v="1"/>
    <x v="1"/>
    <n v="3"/>
    <b v="1"/>
    <x v="0"/>
    <s v="Overnight"/>
    <s v="Cash"/>
    <n v="2"/>
    <s v="Sunny"/>
    <s v="Christmas Market"/>
    <x v="1"/>
    <b v="0"/>
    <n v="1"/>
    <n v="49.59"/>
    <n v="148.77000000000001"/>
    <n v="0"/>
    <x v="0"/>
  </r>
  <r>
    <n v="7102"/>
    <s v="12/06/2018"/>
    <d v="1899-12-30T04:06:39"/>
    <n v="393"/>
    <x v="19"/>
    <x v="0"/>
    <x v="3"/>
    <n v="53.933300000000003"/>
    <n v="-116.5765"/>
    <n v="76"/>
    <b v="0"/>
    <n v="179"/>
    <x v="3"/>
    <x v="3"/>
    <n v="5"/>
    <b v="1"/>
    <x v="0"/>
    <s v="Standard"/>
    <s v="Online Payment"/>
    <n v="4"/>
    <s v="Rainy"/>
    <s v="Black Friday"/>
    <x v="0"/>
    <b v="1"/>
    <n v="5"/>
    <n v="35.58"/>
    <n v="177.92"/>
    <n v="17.79"/>
    <x v="1"/>
  </r>
  <r>
    <n v="7103"/>
    <s v="18/11/2022"/>
    <d v="1899-12-30T07:47:52"/>
    <n v="264"/>
    <x v="46"/>
    <x v="0"/>
    <x v="3"/>
    <n v="53.933300000000003"/>
    <n v="-116.5765"/>
    <n v="71"/>
    <b v="1"/>
    <n v="105"/>
    <x v="1"/>
    <x v="1"/>
    <n v="2"/>
    <b v="0"/>
    <x v="0"/>
    <s v="Standard"/>
    <s v="Debit Card"/>
    <n v="2"/>
    <s v="Rainy"/>
    <s v="None"/>
    <x v="0"/>
    <b v="1"/>
    <n v="4"/>
    <n v="34.35"/>
    <n v="68.709999999999994"/>
    <n v="0"/>
    <x v="0"/>
  </r>
  <r>
    <n v="7104"/>
    <s v="14/12/2021"/>
    <d v="1899-12-30T07:13:35"/>
    <n v="449"/>
    <x v="29"/>
    <x v="0"/>
    <x v="9"/>
    <n v="54.273099999999999"/>
    <n v="-61.738799999999998"/>
    <n v="93"/>
    <b v="0"/>
    <n v="406"/>
    <x v="0"/>
    <x v="0"/>
    <n v="2"/>
    <b v="1"/>
    <x v="0"/>
    <s v="Express"/>
    <s v="Online Payment"/>
    <n v="2"/>
    <s v="Rainy"/>
    <s v="Christmas Market"/>
    <x v="1"/>
    <b v="1"/>
    <n v="5"/>
    <n v="97.81"/>
    <n v="195.62"/>
    <n v="0"/>
    <x v="0"/>
  </r>
  <r>
    <n v="7105"/>
    <s v="27/12/2022"/>
    <d v="1899-12-30T21:55:25"/>
    <n v="2"/>
    <x v="2"/>
    <x v="0"/>
    <x v="4"/>
    <n v="53.760899999999999"/>
    <n v="-98.813900000000004"/>
    <n v="47"/>
    <b v="1"/>
    <n v="888"/>
    <x v="2"/>
    <x v="2"/>
    <n v="4"/>
    <b v="0"/>
    <x v="1"/>
    <s v="Standard"/>
    <s v="Debit Card"/>
    <n v="3"/>
    <s v="Snowy"/>
    <s v="None"/>
    <x v="0"/>
    <b v="1"/>
    <n v="5"/>
    <n v="23.43"/>
    <n v="93.71"/>
    <n v="0"/>
    <x v="0"/>
  </r>
  <r>
    <n v="7106"/>
    <s v="12/07/2022"/>
    <d v="1899-12-30T01:37:43"/>
    <n v="77"/>
    <x v="45"/>
    <x v="0"/>
    <x v="6"/>
    <n v="46.565300000000001"/>
    <n v="-66.4619"/>
    <n v="63"/>
    <b v="1"/>
    <n v="373"/>
    <x v="3"/>
    <x v="3"/>
    <n v="5"/>
    <b v="0"/>
    <x v="1"/>
    <s v="Standard"/>
    <s v="Online Payment"/>
    <n v="1"/>
    <s v="Snowy"/>
    <s v="Black Friday"/>
    <x v="0"/>
    <b v="0"/>
    <n v="1"/>
    <n v="59.26"/>
    <n v="296.29000000000002"/>
    <n v="29.63"/>
    <x v="1"/>
  </r>
  <r>
    <n v="7107"/>
    <s v="24/12/2023"/>
    <d v="1899-12-30T20:39:48"/>
    <n v="392"/>
    <x v="37"/>
    <x v="2"/>
    <x v="5"/>
    <n v="52.939900000000002"/>
    <n v="-106.4509"/>
    <n v="21"/>
    <b v="1"/>
    <n v="860"/>
    <x v="4"/>
    <x v="4"/>
    <n v="3"/>
    <b v="1"/>
    <x v="0"/>
    <s v="Standard"/>
    <s v="Cash"/>
    <n v="3"/>
    <s v="Sunny"/>
    <s v="Black Friday"/>
    <x v="0"/>
    <b v="1"/>
    <n v="3"/>
    <n v="64.7"/>
    <n v="194.1"/>
    <n v="19.41"/>
    <x v="1"/>
  </r>
  <r>
    <n v="7108"/>
    <s v="12/08/2019"/>
    <d v="1899-12-30T10:29:51"/>
    <n v="489"/>
    <x v="51"/>
    <x v="0"/>
    <x v="9"/>
    <n v="54.273099999999999"/>
    <n v="-61.738799999999998"/>
    <n v="97"/>
    <b v="1"/>
    <n v="70"/>
    <x v="1"/>
    <x v="1"/>
    <n v="4"/>
    <b v="0"/>
    <x v="1"/>
    <s v="Standard"/>
    <s v="Debit Card"/>
    <n v="2"/>
    <s v="Sunny"/>
    <s v="Black Friday"/>
    <x v="0"/>
    <b v="1"/>
    <n v="5"/>
    <n v="99.76"/>
    <n v="399.04"/>
    <n v="39.9"/>
    <x v="1"/>
  </r>
  <r>
    <n v="7109"/>
    <s v="29/11/2022"/>
    <d v="1899-12-30T06:45:59"/>
    <n v="499"/>
    <x v="21"/>
    <x v="1"/>
    <x v="2"/>
    <n v="46.813099999999999"/>
    <n v="-71.207499999999996"/>
    <n v="87"/>
    <b v="1"/>
    <n v="736"/>
    <x v="2"/>
    <x v="2"/>
    <n v="5"/>
    <b v="0"/>
    <x v="0"/>
    <s v="Express"/>
    <s v="Online Payment"/>
    <n v="4"/>
    <s v="Rainy"/>
    <s v="Black Friday"/>
    <x v="0"/>
    <b v="0"/>
    <n v="5"/>
    <n v="23.11"/>
    <n v="115.57"/>
    <n v="11.56"/>
    <x v="1"/>
  </r>
  <r>
    <n v="7110"/>
    <s v="22/12/2019"/>
    <d v="1899-12-30T00:13:48"/>
    <n v="37"/>
    <x v="14"/>
    <x v="0"/>
    <x v="3"/>
    <n v="53.933300000000003"/>
    <n v="-116.5765"/>
    <n v="42"/>
    <b v="0"/>
    <n v="54"/>
    <x v="4"/>
    <x v="4"/>
    <n v="4"/>
    <b v="1"/>
    <x v="0"/>
    <s v="Standard"/>
    <s v="Online Payment"/>
    <n v="5"/>
    <s v="Sunny"/>
    <s v="Christmas Market"/>
    <x v="1"/>
    <b v="1"/>
    <n v="2"/>
    <n v="82.38"/>
    <n v="329.53"/>
    <n v="0"/>
    <x v="0"/>
  </r>
  <r>
    <n v="7111"/>
    <s v="11/01/2021"/>
    <d v="1899-12-30T05:24:22"/>
    <n v="267"/>
    <x v="27"/>
    <x v="2"/>
    <x v="12"/>
    <n v="64.248000000000005"/>
    <n v="-84.889600000000002"/>
    <n v="75"/>
    <b v="1"/>
    <n v="237"/>
    <x v="1"/>
    <x v="1"/>
    <n v="3"/>
    <b v="0"/>
    <x v="0"/>
    <s v="Overnight"/>
    <s v="Credit Card"/>
    <n v="2"/>
    <s v="Sunny"/>
    <s v="None"/>
    <x v="0"/>
    <b v="1"/>
    <n v="5"/>
    <n v="28.93"/>
    <n v="86.78"/>
    <n v="0"/>
    <x v="0"/>
  </r>
  <r>
    <n v="7112"/>
    <s v="12/09/2022"/>
    <d v="1899-12-30T21:37:10"/>
    <n v="331"/>
    <x v="20"/>
    <x v="0"/>
    <x v="3"/>
    <n v="53.933300000000003"/>
    <n v="-116.5765"/>
    <n v="6"/>
    <b v="0"/>
    <n v="62"/>
    <x v="2"/>
    <x v="2"/>
    <n v="3"/>
    <b v="0"/>
    <x v="0"/>
    <s v="Overnight"/>
    <s v="Debit Card"/>
    <n v="2"/>
    <s v="Snowy"/>
    <s v="None"/>
    <x v="0"/>
    <b v="0"/>
    <n v="2"/>
    <n v="20.02"/>
    <n v="60.06"/>
    <n v="0"/>
    <x v="0"/>
  </r>
  <r>
    <n v="7113"/>
    <s v="22/11/2022"/>
    <d v="1899-12-30T02:04:08"/>
    <n v="288"/>
    <x v="6"/>
    <x v="2"/>
    <x v="2"/>
    <n v="46.813099999999999"/>
    <n v="-71.207499999999996"/>
    <n v="31"/>
    <b v="1"/>
    <n v="998"/>
    <x v="3"/>
    <x v="3"/>
    <n v="2"/>
    <b v="0"/>
    <x v="0"/>
    <s v="Express"/>
    <s v="Debit Card"/>
    <n v="1"/>
    <s v="Snowy"/>
    <s v="Christmas Market"/>
    <x v="1"/>
    <b v="0"/>
    <n v="2"/>
    <n v="30.71"/>
    <n v="61.41"/>
    <n v="0"/>
    <x v="0"/>
  </r>
  <r>
    <n v="7114"/>
    <s v="15/11/2020"/>
    <d v="1899-12-30T00:27:09"/>
    <n v="65"/>
    <x v="43"/>
    <x v="2"/>
    <x v="10"/>
    <n v="64.282300000000006"/>
    <n v="-135"/>
    <n v="82"/>
    <b v="1"/>
    <n v="290"/>
    <x v="3"/>
    <x v="3"/>
    <n v="5"/>
    <b v="1"/>
    <x v="1"/>
    <s v="Overnight"/>
    <s v="Credit Card"/>
    <n v="3"/>
    <s v="Sunny"/>
    <s v="Christmas Market"/>
    <x v="1"/>
    <b v="1"/>
    <n v="3"/>
    <n v="30.29"/>
    <n v="151.44"/>
    <n v="0"/>
    <x v="0"/>
  </r>
  <r>
    <n v="7115"/>
    <s v="12/02/2021"/>
    <d v="1899-12-30T23:51:12"/>
    <n v="444"/>
    <x v="18"/>
    <x v="1"/>
    <x v="0"/>
    <n v="51.253799999999998"/>
    <n v="-85.3232"/>
    <n v="70"/>
    <b v="1"/>
    <n v="510"/>
    <x v="0"/>
    <x v="0"/>
    <n v="4"/>
    <b v="0"/>
    <x v="1"/>
    <s v="Overnight"/>
    <s v="Credit Card"/>
    <n v="1"/>
    <s v="Snowy"/>
    <s v="Black Friday"/>
    <x v="0"/>
    <b v="0"/>
    <n v="3"/>
    <n v="50.56"/>
    <n v="202.22"/>
    <n v="20.22"/>
    <x v="1"/>
  </r>
  <r>
    <n v="7116"/>
    <s v="11/12/2020"/>
    <d v="1899-12-30T15:58:37"/>
    <n v="351"/>
    <x v="47"/>
    <x v="2"/>
    <x v="12"/>
    <n v="64.248000000000005"/>
    <n v="-84.889600000000002"/>
    <n v="4"/>
    <b v="0"/>
    <n v="443"/>
    <x v="0"/>
    <x v="0"/>
    <n v="1"/>
    <b v="1"/>
    <x v="1"/>
    <s v="Overnight"/>
    <s v="Online Payment"/>
    <n v="5"/>
    <s v="Rainy"/>
    <s v="Christmas Market"/>
    <x v="1"/>
    <b v="1"/>
    <n v="4"/>
    <n v="77.86"/>
    <n v="77.86"/>
    <n v="0"/>
    <x v="0"/>
  </r>
  <r>
    <n v="7117"/>
    <s v="27/12/2019"/>
    <d v="1899-12-30T12:12:58"/>
    <n v="393"/>
    <x v="27"/>
    <x v="1"/>
    <x v="4"/>
    <n v="53.760899999999999"/>
    <n v="-98.813900000000004"/>
    <n v="97"/>
    <b v="0"/>
    <n v="100"/>
    <x v="0"/>
    <x v="0"/>
    <n v="2"/>
    <b v="1"/>
    <x v="1"/>
    <s v="Standard"/>
    <s v="Cash"/>
    <n v="4"/>
    <s v="Rainy"/>
    <s v="None"/>
    <x v="0"/>
    <b v="0"/>
    <n v="2"/>
    <n v="48.04"/>
    <n v="96.08"/>
    <n v="0"/>
    <x v="0"/>
  </r>
  <r>
    <n v="7118"/>
    <s v="25/12/2023"/>
    <d v="1899-12-30T06:50:47"/>
    <n v="436"/>
    <x v="3"/>
    <x v="2"/>
    <x v="1"/>
    <n v="53.726700000000001"/>
    <n v="-127.6476"/>
    <n v="38"/>
    <b v="0"/>
    <n v="41"/>
    <x v="0"/>
    <x v="0"/>
    <n v="5"/>
    <b v="1"/>
    <x v="0"/>
    <s v="Standard"/>
    <s v="Cash"/>
    <n v="3"/>
    <s v="Rainy"/>
    <s v="None"/>
    <x v="0"/>
    <b v="1"/>
    <n v="1"/>
    <n v="90.44"/>
    <n v="452.18"/>
    <n v="0"/>
    <x v="0"/>
  </r>
  <r>
    <n v="7119"/>
    <s v="16/12/2023"/>
    <d v="1899-12-30T15:45:39"/>
    <n v="493"/>
    <x v="30"/>
    <x v="1"/>
    <x v="8"/>
    <n v="46.318800000000003"/>
    <n v="-63.146099999999997"/>
    <n v="3"/>
    <b v="1"/>
    <n v="153"/>
    <x v="2"/>
    <x v="2"/>
    <n v="5"/>
    <b v="0"/>
    <x v="1"/>
    <s v="Standard"/>
    <s v="Credit Card"/>
    <n v="1"/>
    <s v="Snowy"/>
    <s v="Christmas Market"/>
    <x v="1"/>
    <b v="0"/>
    <n v="3"/>
    <n v="49.96"/>
    <n v="249.8"/>
    <n v="0"/>
    <x v="0"/>
  </r>
  <r>
    <n v="7120"/>
    <s v="22/12/2021"/>
    <d v="1899-12-30T21:00:00"/>
    <n v="71"/>
    <x v="16"/>
    <x v="2"/>
    <x v="9"/>
    <n v="54.273099999999999"/>
    <n v="-61.738799999999998"/>
    <n v="90"/>
    <b v="0"/>
    <n v="601"/>
    <x v="1"/>
    <x v="1"/>
    <n v="2"/>
    <b v="1"/>
    <x v="1"/>
    <s v="Overnight"/>
    <s v="Debit Card"/>
    <n v="2"/>
    <s v="Snowy"/>
    <s v="Black Friday"/>
    <x v="0"/>
    <b v="1"/>
    <n v="2"/>
    <n v="65.400000000000006"/>
    <n v="130.79"/>
    <n v="13.08"/>
    <x v="1"/>
  </r>
  <r>
    <n v="7121"/>
    <s v="19/12/2020"/>
    <d v="1899-12-30T01:26:28"/>
    <n v="381"/>
    <x v="24"/>
    <x v="2"/>
    <x v="4"/>
    <n v="53.760899999999999"/>
    <n v="-98.813900000000004"/>
    <n v="96"/>
    <b v="0"/>
    <n v="936"/>
    <x v="3"/>
    <x v="3"/>
    <n v="2"/>
    <b v="0"/>
    <x v="1"/>
    <s v="Express"/>
    <s v="Credit Card"/>
    <n v="5"/>
    <s v="Snowy"/>
    <s v="Black Friday"/>
    <x v="0"/>
    <b v="1"/>
    <n v="1"/>
    <n v="99.26"/>
    <n v="198.52"/>
    <n v="19.850000000000001"/>
    <x v="1"/>
  </r>
  <r>
    <n v="7122"/>
    <s v="12/09/2019"/>
    <d v="1899-12-30T21:49:59"/>
    <n v="494"/>
    <x v="7"/>
    <x v="1"/>
    <x v="11"/>
    <n v="63.588799999999999"/>
    <n v="-115.5069"/>
    <n v="59"/>
    <b v="0"/>
    <n v="174"/>
    <x v="1"/>
    <x v="1"/>
    <n v="3"/>
    <b v="0"/>
    <x v="0"/>
    <s v="Overnight"/>
    <s v="Cash"/>
    <n v="1"/>
    <s v="Rainy"/>
    <s v="Christmas Market"/>
    <x v="1"/>
    <b v="0"/>
    <n v="2"/>
    <n v="63.61"/>
    <n v="190.83"/>
    <n v="0"/>
    <x v="0"/>
  </r>
  <r>
    <n v="7123"/>
    <s v="24/12/2023"/>
    <d v="1899-12-30T12:53:39"/>
    <n v="44"/>
    <x v="45"/>
    <x v="1"/>
    <x v="10"/>
    <n v="64.282300000000006"/>
    <n v="-135"/>
    <n v="88"/>
    <b v="1"/>
    <n v="285"/>
    <x v="2"/>
    <x v="2"/>
    <n v="5"/>
    <b v="1"/>
    <x v="0"/>
    <s v="Overnight"/>
    <s v="Online Payment"/>
    <n v="2"/>
    <s v="Snowy"/>
    <s v="Christmas Market"/>
    <x v="1"/>
    <b v="1"/>
    <n v="1"/>
    <n v="54.13"/>
    <n v="270.63"/>
    <n v="0"/>
    <x v="0"/>
  </r>
  <r>
    <n v="7124"/>
    <s v="12/10/2021"/>
    <d v="1899-12-30T14:06:17"/>
    <n v="265"/>
    <x v="39"/>
    <x v="0"/>
    <x v="6"/>
    <n v="46.565300000000001"/>
    <n v="-66.4619"/>
    <n v="43"/>
    <b v="1"/>
    <n v="859"/>
    <x v="1"/>
    <x v="1"/>
    <n v="3"/>
    <b v="0"/>
    <x v="1"/>
    <s v="Overnight"/>
    <s v="Online Payment"/>
    <n v="1"/>
    <s v="Rainy"/>
    <s v="None"/>
    <x v="0"/>
    <b v="0"/>
    <n v="2"/>
    <n v="50.35"/>
    <n v="151.04"/>
    <n v="0"/>
    <x v="0"/>
  </r>
  <r>
    <n v="7125"/>
    <s v="27/11/2022"/>
    <d v="1899-12-30T12:42:13"/>
    <n v="296"/>
    <x v="52"/>
    <x v="2"/>
    <x v="6"/>
    <n v="46.565300000000001"/>
    <n v="-66.4619"/>
    <n v="86"/>
    <b v="0"/>
    <n v="356"/>
    <x v="2"/>
    <x v="2"/>
    <n v="2"/>
    <b v="0"/>
    <x v="0"/>
    <s v="Overnight"/>
    <s v="Debit Card"/>
    <n v="3"/>
    <s v="Rainy"/>
    <s v="Black Friday"/>
    <x v="0"/>
    <b v="1"/>
    <n v="1"/>
    <n v="18.45"/>
    <n v="36.89"/>
    <n v="3.69"/>
    <x v="1"/>
  </r>
  <r>
    <n v="7126"/>
    <s v="31/12/2023"/>
    <d v="1899-12-30T04:37:58"/>
    <n v="92"/>
    <x v="39"/>
    <x v="2"/>
    <x v="2"/>
    <n v="46.813099999999999"/>
    <n v="-71.207499999999996"/>
    <n v="88"/>
    <b v="1"/>
    <n v="726"/>
    <x v="1"/>
    <x v="1"/>
    <n v="4"/>
    <b v="0"/>
    <x v="0"/>
    <s v="Express"/>
    <s v="Online Payment"/>
    <n v="5"/>
    <s v="Snowy"/>
    <s v="Black Friday"/>
    <x v="0"/>
    <b v="0"/>
    <n v="5"/>
    <n v="51.22"/>
    <n v="204.88"/>
    <n v="20.49"/>
    <x v="1"/>
  </r>
  <r>
    <n v="7127"/>
    <s v="12/01/2022"/>
    <d v="1899-12-30T08:40:31"/>
    <n v="149"/>
    <x v="26"/>
    <x v="0"/>
    <x v="10"/>
    <n v="64.282300000000006"/>
    <n v="-135"/>
    <n v="96"/>
    <b v="1"/>
    <n v="193"/>
    <x v="1"/>
    <x v="1"/>
    <n v="1"/>
    <b v="0"/>
    <x v="1"/>
    <s v="Overnight"/>
    <s v="Credit Card"/>
    <n v="5"/>
    <s v="Sunny"/>
    <s v="None"/>
    <x v="0"/>
    <b v="0"/>
    <n v="1"/>
    <n v="37.22"/>
    <n v="37.22"/>
    <n v="0"/>
    <x v="0"/>
  </r>
  <r>
    <n v="7128"/>
    <s v="29/12/2020"/>
    <d v="1899-12-30T14:22:31"/>
    <n v="201"/>
    <x v="20"/>
    <x v="1"/>
    <x v="3"/>
    <n v="53.933300000000003"/>
    <n v="-116.5765"/>
    <n v="83"/>
    <b v="1"/>
    <n v="162"/>
    <x v="3"/>
    <x v="3"/>
    <n v="2"/>
    <b v="1"/>
    <x v="1"/>
    <s v="Express"/>
    <s v="Credit Card"/>
    <n v="1"/>
    <s v="Snowy"/>
    <s v="Black Friday"/>
    <x v="0"/>
    <b v="0"/>
    <n v="2"/>
    <n v="54.73"/>
    <n v="109.45"/>
    <n v="10.95"/>
    <x v="1"/>
  </r>
  <r>
    <n v="7129"/>
    <s v="11/07/2019"/>
    <d v="1899-12-30T18:08:33"/>
    <n v="221"/>
    <x v="14"/>
    <x v="0"/>
    <x v="10"/>
    <n v="64.282300000000006"/>
    <n v="-135"/>
    <n v="81"/>
    <b v="0"/>
    <n v="171"/>
    <x v="3"/>
    <x v="3"/>
    <n v="5"/>
    <b v="0"/>
    <x v="0"/>
    <s v="Overnight"/>
    <s v="Online Payment"/>
    <n v="2"/>
    <s v="Rainy"/>
    <s v="Black Friday"/>
    <x v="0"/>
    <b v="0"/>
    <n v="4"/>
    <n v="92.6"/>
    <n v="462.98"/>
    <n v="46.3"/>
    <x v="1"/>
  </r>
  <r>
    <n v="7130"/>
    <s v="20/12/2021"/>
    <d v="1899-12-30T14:21:22"/>
    <n v="381"/>
    <x v="44"/>
    <x v="0"/>
    <x v="4"/>
    <n v="53.760899999999999"/>
    <n v="-98.813900000000004"/>
    <n v="62"/>
    <b v="1"/>
    <n v="486"/>
    <x v="4"/>
    <x v="4"/>
    <n v="3"/>
    <b v="0"/>
    <x v="0"/>
    <s v="Standard"/>
    <s v="Cash"/>
    <n v="1"/>
    <s v="Sunny"/>
    <s v="Black Friday"/>
    <x v="0"/>
    <b v="1"/>
    <n v="5"/>
    <n v="21.42"/>
    <n v="64.260000000000005"/>
    <n v="6.43"/>
    <x v="1"/>
  </r>
  <r>
    <n v="7131"/>
    <s v="30/12/2020"/>
    <d v="1899-12-30T08:38:56"/>
    <n v="354"/>
    <x v="29"/>
    <x v="2"/>
    <x v="11"/>
    <n v="63.588799999999999"/>
    <n v="-115.5069"/>
    <n v="56"/>
    <b v="1"/>
    <n v="137"/>
    <x v="3"/>
    <x v="3"/>
    <n v="2"/>
    <b v="0"/>
    <x v="0"/>
    <s v="Express"/>
    <s v="Online Payment"/>
    <n v="3"/>
    <s v="Snowy"/>
    <s v="Christmas Market"/>
    <x v="1"/>
    <b v="0"/>
    <n v="3"/>
    <n v="39.229999999999997"/>
    <n v="78.45"/>
    <n v="0"/>
    <x v="0"/>
  </r>
  <r>
    <n v="7132"/>
    <s v="24/11/2020"/>
    <d v="1899-12-30T03:32:15"/>
    <n v="495"/>
    <x v="51"/>
    <x v="0"/>
    <x v="4"/>
    <n v="53.760899999999999"/>
    <n v="-98.813900000000004"/>
    <n v="37"/>
    <b v="1"/>
    <n v="895"/>
    <x v="3"/>
    <x v="3"/>
    <n v="1"/>
    <b v="0"/>
    <x v="1"/>
    <s v="Express"/>
    <s v="Debit Card"/>
    <n v="5"/>
    <s v="Rainy"/>
    <s v="Black Friday"/>
    <x v="0"/>
    <b v="1"/>
    <n v="5"/>
    <n v="35.869999999999997"/>
    <n v="35.869999999999997"/>
    <n v="3.59"/>
    <x v="1"/>
  </r>
  <r>
    <n v="7133"/>
    <s v="12/12/2018"/>
    <d v="1899-12-30T11:12:38"/>
    <n v="412"/>
    <x v="38"/>
    <x v="1"/>
    <x v="9"/>
    <n v="54.273099999999999"/>
    <n v="-61.738799999999998"/>
    <n v="92"/>
    <b v="1"/>
    <n v="37"/>
    <x v="4"/>
    <x v="4"/>
    <n v="4"/>
    <b v="1"/>
    <x v="1"/>
    <s v="Overnight"/>
    <s v="Online Payment"/>
    <n v="4"/>
    <s v="Sunny"/>
    <s v="Black Friday"/>
    <x v="0"/>
    <b v="0"/>
    <n v="5"/>
    <n v="26.86"/>
    <n v="107.44"/>
    <n v="10.74"/>
    <x v="1"/>
  </r>
  <r>
    <n v="7134"/>
    <s v="12/11/2019"/>
    <d v="1899-12-30T14:26:55"/>
    <n v="440"/>
    <x v="28"/>
    <x v="2"/>
    <x v="4"/>
    <n v="53.760899999999999"/>
    <n v="-98.813900000000004"/>
    <n v="90"/>
    <b v="0"/>
    <n v="870"/>
    <x v="2"/>
    <x v="2"/>
    <n v="4"/>
    <b v="1"/>
    <x v="1"/>
    <s v="Overnight"/>
    <s v="Debit Card"/>
    <n v="4"/>
    <s v="Sunny"/>
    <s v="Black Friday"/>
    <x v="0"/>
    <b v="1"/>
    <n v="3"/>
    <n v="19.13"/>
    <n v="76.510000000000005"/>
    <n v="7.65"/>
    <x v="1"/>
  </r>
  <r>
    <n v="7135"/>
    <s v="18/11/2023"/>
    <d v="1899-12-30T10:09:50"/>
    <n v="219"/>
    <x v="29"/>
    <x v="1"/>
    <x v="4"/>
    <n v="53.760899999999999"/>
    <n v="-98.813900000000004"/>
    <n v="35"/>
    <b v="1"/>
    <n v="241"/>
    <x v="2"/>
    <x v="2"/>
    <n v="2"/>
    <b v="0"/>
    <x v="1"/>
    <s v="Express"/>
    <s v="Online Payment"/>
    <n v="2"/>
    <s v="Rainy"/>
    <s v="None"/>
    <x v="0"/>
    <b v="1"/>
    <n v="4"/>
    <n v="64.27"/>
    <n v="128.55000000000001"/>
    <n v="0"/>
    <x v="0"/>
  </r>
  <r>
    <n v="7136"/>
    <s v="24/12/2022"/>
    <d v="1899-12-30T15:48:43"/>
    <n v="445"/>
    <x v="32"/>
    <x v="1"/>
    <x v="11"/>
    <n v="63.588799999999999"/>
    <n v="-115.5069"/>
    <n v="49"/>
    <b v="1"/>
    <n v="36"/>
    <x v="2"/>
    <x v="2"/>
    <n v="5"/>
    <b v="0"/>
    <x v="0"/>
    <s v="Overnight"/>
    <s v="Cash"/>
    <n v="5"/>
    <s v="Sunny"/>
    <s v="Christmas Market"/>
    <x v="1"/>
    <b v="1"/>
    <n v="3"/>
    <n v="25.83"/>
    <n v="129.16"/>
    <n v="0"/>
    <x v="0"/>
  </r>
  <r>
    <n v="7137"/>
    <s v="17/12/2023"/>
    <d v="1899-12-30T12:39:08"/>
    <n v="157"/>
    <x v="34"/>
    <x v="0"/>
    <x v="1"/>
    <n v="53.726700000000001"/>
    <n v="-127.6476"/>
    <n v="13"/>
    <b v="1"/>
    <n v="53"/>
    <x v="1"/>
    <x v="1"/>
    <n v="5"/>
    <b v="1"/>
    <x v="0"/>
    <s v="Standard"/>
    <s v="Cash"/>
    <n v="4"/>
    <s v="Snowy"/>
    <s v="Christmas Market"/>
    <x v="1"/>
    <b v="0"/>
    <n v="4"/>
    <n v="45.41"/>
    <n v="227.05"/>
    <n v="0"/>
    <x v="0"/>
  </r>
  <r>
    <n v="7138"/>
    <s v="11/08/2018"/>
    <d v="1899-12-30T22:34:19"/>
    <n v="497"/>
    <x v="31"/>
    <x v="1"/>
    <x v="12"/>
    <n v="64.248000000000005"/>
    <n v="-84.889600000000002"/>
    <n v="46"/>
    <b v="1"/>
    <n v="994"/>
    <x v="4"/>
    <x v="4"/>
    <n v="2"/>
    <b v="1"/>
    <x v="0"/>
    <s v="Express"/>
    <s v="Debit Card"/>
    <n v="5"/>
    <s v="Sunny"/>
    <s v="Christmas Market"/>
    <x v="1"/>
    <b v="1"/>
    <n v="5"/>
    <n v="79.099999999999994"/>
    <n v="158.21"/>
    <n v="0"/>
    <x v="0"/>
  </r>
  <r>
    <n v="7139"/>
    <s v="17/12/2023"/>
    <d v="1899-12-30T07:00:18"/>
    <n v="432"/>
    <x v="39"/>
    <x v="1"/>
    <x v="0"/>
    <n v="51.253799999999998"/>
    <n v="-85.3232"/>
    <n v="12"/>
    <b v="1"/>
    <n v="165"/>
    <x v="0"/>
    <x v="0"/>
    <n v="4"/>
    <b v="1"/>
    <x v="0"/>
    <s v="Overnight"/>
    <s v="Online Payment"/>
    <n v="5"/>
    <s v="Sunny"/>
    <s v="Black Friday"/>
    <x v="0"/>
    <b v="1"/>
    <n v="5"/>
    <n v="45.01"/>
    <n v="180.02"/>
    <n v="18"/>
    <x v="1"/>
  </r>
  <r>
    <n v="7140"/>
    <s v="27/12/2020"/>
    <d v="1899-12-30T09:39:10"/>
    <n v="223"/>
    <x v="24"/>
    <x v="2"/>
    <x v="5"/>
    <n v="52.939900000000002"/>
    <n v="-106.4509"/>
    <n v="55"/>
    <b v="1"/>
    <n v="442"/>
    <x v="3"/>
    <x v="3"/>
    <n v="2"/>
    <b v="0"/>
    <x v="1"/>
    <s v="Overnight"/>
    <s v="Cash"/>
    <n v="5"/>
    <s v="Rainy"/>
    <s v="Black Friday"/>
    <x v="0"/>
    <b v="0"/>
    <n v="5"/>
    <n v="69.790000000000006"/>
    <n v="139.58000000000001"/>
    <n v="13.96"/>
    <x v="1"/>
  </r>
  <r>
    <n v="7141"/>
    <s v="11/06/2020"/>
    <d v="1899-12-30T18:00:34"/>
    <n v="359"/>
    <x v="35"/>
    <x v="1"/>
    <x v="7"/>
    <n v="45.077800000000003"/>
    <n v="-63.546700000000001"/>
    <n v="22"/>
    <b v="1"/>
    <n v="940"/>
    <x v="2"/>
    <x v="2"/>
    <n v="5"/>
    <b v="0"/>
    <x v="1"/>
    <s v="Standard"/>
    <s v="Debit Card"/>
    <n v="1"/>
    <s v="Sunny"/>
    <s v="Christmas Market"/>
    <x v="1"/>
    <b v="1"/>
    <n v="3"/>
    <n v="43.71"/>
    <n v="218.57"/>
    <n v="0"/>
    <x v="0"/>
  </r>
  <r>
    <n v="7142"/>
    <s v="27/12/2023"/>
    <d v="1899-12-30T19:02:57"/>
    <n v="342"/>
    <x v="52"/>
    <x v="2"/>
    <x v="9"/>
    <n v="54.273099999999999"/>
    <n v="-61.738799999999998"/>
    <n v="70"/>
    <b v="1"/>
    <n v="699"/>
    <x v="3"/>
    <x v="3"/>
    <n v="1"/>
    <b v="1"/>
    <x v="0"/>
    <s v="Overnight"/>
    <s v="Debit Card"/>
    <n v="4"/>
    <s v="Snowy"/>
    <s v="None"/>
    <x v="0"/>
    <b v="1"/>
    <n v="2"/>
    <n v="71.58"/>
    <n v="71.58"/>
    <n v="0"/>
    <x v="0"/>
  </r>
  <r>
    <n v="7143"/>
    <s v="12/06/2022"/>
    <d v="1899-12-30T12:56:51"/>
    <n v="369"/>
    <x v="31"/>
    <x v="0"/>
    <x v="0"/>
    <n v="51.253799999999998"/>
    <n v="-85.3232"/>
    <n v="74"/>
    <b v="1"/>
    <n v="765"/>
    <x v="0"/>
    <x v="0"/>
    <n v="3"/>
    <b v="1"/>
    <x v="1"/>
    <s v="Overnight"/>
    <s v="Online Payment"/>
    <n v="4"/>
    <s v="Snowy"/>
    <s v="Black Friday"/>
    <x v="0"/>
    <b v="1"/>
    <n v="5"/>
    <n v="51.05"/>
    <n v="153.15"/>
    <n v="15.31"/>
    <x v="1"/>
  </r>
  <r>
    <n v="7144"/>
    <s v="11/03/2023"/>
    <d v="1899-12-30T05:35:52"/>
    <n v="372"/>
    <x v="16"/>
    <x v="2"/>
    <x v="9"/>
    <n v="54.273099999999999"/>
    <n v="-61.738799999999998"/>
    <n v="24"/>
    <b v="1"/>
    <n v="895"/>
    <x v="0"/>
    <x v="0"/>
    <n v="2"/>
    <b v="1"/>
    <x v="1"/>
    <s v="Express"/>
    <s v="Credit Card"/>
    <n v="3"/>
    <s v="Rainy"/>
    <s v="None"/>
    <x v="0"/>
    <b v="1"/>
    <n v="3"/>
    <n v="71.150000000000006"/>
    <n v="142.31"/>
    <n v="0"/>
    <x v="0"/>
  </r>
  <r>
    <n v="7145"/>
    <s v="12/05/2019"/>
    <d v="1899-12-30T22:43:30"/>
    <n v="205"/>
    <x v="47"/>
    <x v="1"/>
    <x v="7"/>
    <n v="45.077800000000003"/>
    <n v="-63.546700000000001"/>
    <n v="57"/>
    <b v="0"/>
    <n v="454"/>
    <x v="3"/>
    <x v="3"/>
    <n v="5"/>
    <b v="1"/>
    <x v="0"/>
    <s v="Overnight"/>
    <s v="Cash"/>
    <n v="1"/>
    <s v="Snowy"/>
    <s v="Christmas Market"/>
    <x v="1"/>
    <b v="1"/>
    <n v="1"/>
    <n v="68.540000000000006"/>
    <n v="342.7"/>
    <n v="0"/>
    <x v="0"/>
  </r>
  <r>
    <n v="7146"/>
    <s v="26/11/2021"/>
    <d v="1899-12-30T01:29:24"/>
    <n v="434"/>
    <x v="41"/>
    <x v="1"/>
    <x v="8"/>
    <n v="46.318800000000003"/>
    <n v="-63.146099999999997"/>
    <n v="48"/>
    <b v="0"/>
    <n v="466"/>
    <x v="1"/>
    <x v="1"/>
    <n v="1"/>
    <b v="0"/>
    <x v="1"/>
    <s v="Overnight"/>
    <s v="Credit Card"/>
    <n v="3"/>
    <s v="Rainy"/>
    <s v="Black Friday"/>
    <x v="0"/>
    <b v="0"/>
    <n v="3"/>
    <n v="57.59"/>
    <n v="57.59"/>
    <n v="5.76"/>
    <x v="1"/>
  </r>
  <r>
    <n v="7147"/>
    <s v="12/08/2021"/>
    <d v="1899-12-30T10:38:23"/>
    <n v="448"/>
    <x v="50"/>
    <x v="0"/>
    <x v="10"/>
    <n v="64.282300000000006"/>
    <n v="-135"/>
    <n v="21"/>
    <b v="1"/>
    <n v="905"/>
    <x v="3"/>
    <x v="3"/>
    <n v="2"/>
    <b v="1"/>
    <x v="1"/>
    <s v="Standard"/>
    <s v="Debit Card"/>
    <n v="3"/>
    <s v="Sunny"/>
    <s v="None"/>
    <x v="0"/>
    <b v="0"/>
    <n v="3"/>
    <n v="15.14"/>
    <n v="30.29"/>
    <n v="0"/>
    <x v="0"/>
  </r>
  <r>
    <n v="7148"/>
    <s v="13/11/2018"/>
    <d v="1899-12-30T16:20:55"/>
    <n v="423"/>
    <x v="12"/>
    <x v="1"/>
    <x v="4"/>
    <n v="53.760899999999999"/>
    <n v="-98.813900000000004"/>
    <n v="85"/>
    <b v="0"/>
    <n v="852"/>
    <x v="0"/>
    <x v="0"/>
    <n v="1"/>
    <b v="1"/>
    <x v="1"/>
    <s v="Express"/>
    <s v="Credit Card"/>
    <n v="4"/>
    <s v="Sunny"/>
    <s v="Black Friday"/>
    <x v="0"/>
    <b v="1"/>
    <n v="1"/>
    <n v="85.79"/>
    <n v="85.79"/>
    <n v="8.58"/>
    <x v="1"/>
  </r>
  <r>
    <n v="7149"/>
    <s v="30/11/2023"/>
    <d v="1899-12-30T09:16:08"/>
    <n v="28"/>
    <x v="49"/>
    <x v="2"/>
    <x v="5"/>
    <n v="52.939900000000002"/>
    <n v="-106.4509"/>
    <n v="86"/>
    <b v="0"/>
    <n v="23"/>
    <x v="0"/>
    <x v="0"/>
    <n v="5"/>
    <b v="0"/>
    <x v="1"/>
    <s v="Overnight"/>
    <s v="Online Payment"/>
    <n v="3"/>
    <s v="Snowy"/>
    <s v="None"/>
    <x v="0"/>
    <b v="0"/>
    <n v="3"/>
    <n v="14.8"/>
    <n v="74"/>
    <n v="0"/>
    <x v="0"/>
  </r>
  <r>
    <n v="7150"/>
    <s v="12/06/2020"/>
    <d v="1899-12-30T01:45:39"/>
    <n v="174"/>
    <x v="51"/>
    <x v="2"/>
    <x v="0"/>
    <n v="51.253799999999998"/>
    <n v="-85.3232"/>
    <n v="87"/>
    <b v="0"/>
    <n v="417"/>
    <x v="1"/>
    <x v="1"/>
    <n v="4"/>
    <b v="0"/>
    <x v="0"/>
    <s v="Express"/>
    <s v="Online Payment"/>
    <n v="2"/>
    <s v="Snowy"/>
    <s v="None"/>
    <x v="0"/>
    <b v="1"/>
    <n v="1"/>
    <n v="17.46"/>
    <n v="69.819999999999993"/>
    <n v="0"/>
    <x v="0"/>
  </r>
  <r>
    <n v="7151"/>
    <s v="16/11/2018"/>
    <d v="1899-12-30T02:17:16"/>
    <n v="75"/>
    <x v="35"/>
    <x v="1"/>
    <x v="0"/>
    <n v="51.253799999999998"/>
    <n v="-85.3232"/>
    <n v="67"/>
    <b v="0"/>
    <n v="177"/>
    <x v="2"/>
    <x v="2"/>
    <n v="2"/>
    <b v="1"/>
    <x v="1"/>
    <s v="Express"/>
    <s v="Credit Card"/>
    <n v="4"/>
    <s v="Sunny"/>
    <s v="None"/>
    <x v="0"/>
    <b v="1"/>
    <n v="2"/>
    <n v="88.93"/>
    <n v="177.86"/>
    <n v="0"/>
    <x v="0"/>
  </r>
  <r>
    <n v="7152"/>
    <s v="24/12/2018"/>
    <d v="1899-12-30T14:29:57"/>
    <n v="173"/>
    <x v="52"/>
    <x v="0"/>
    <x v="9"/>
    <n v="54.273099999999999"/>
    <n v="-61.738799999999998"/>
    <n v="81"/>
    <b v="0"/>
    <n v="179"/>
    <x v="0"/>
    <x v="0"/>
    <n v="1"/>
    <b v="1"/>
    <x v="0"/>
    <s v="Overnight"/>
    <s v="Debit Card"/>
    <n v="3"/>
    <s v="Rainy"/>
    <s v="Christmas Market"/>
    <x v="1"/>
    <b v="1"/>
    <n v="2"/>
    <n v="55.8"/>
    <n v="55.8"/>
    <n v="0"/>
    <x v="0"/>
  </r>
  <r>
    <n v="7153"/>
    <s v="20/11/2018"/>
    <d v="1899-12-30T14:28:33"/>
    <n v="245"/>
    <x v="22"/>
    <x v="0"/>
    <x v="12"/>
    <n v="64.248000000000005"/>
    <n v="-84.889600000000002"/>
    <n v="32"/>
    <b v="0"/>
    <n v="556"/>
    <x v="1"/>
    <x v="1"/>
    <n v="2"/>
    <b v="1"/>
    <x v="1"/>
    <s v="Standard"/>
    <s v="Credit Card"/>
    <n v="4"/>
    <s v="Rainy"/>
    <s v="Black Friday"/>
    <x v="0"/>
    <b v="1"/>
    <n v="1"/>
    <n v="70.92"/>
    <n v="141.84"/>
    <n v="14.18"/>
    <x v="1"/>
  </r>
  <r>
    <n v="7154"/>
    <s v="11/10/2023"/>
    <d v="1899-12-30T08:03:23"/>
    <n v="216"/>
    <x v="8"/>
    <x v="1"/>
    <x v="8"/>
    <n v="46.318800000000003"/>
    <n v="-63.146099999999997"/>
    <n v="76"/>
    <b v="1"/>
    <n v="98"/>
    <x v="0"/>
    <x v="0"/>
    <n v="2"/>
    <b v="1"/>
    <x v="0"/>
    <s v="Overnight"/>
    <s v="Debit Card"/>
    <n v="1"/>
    <s v="Sunny"/>
    <s v="None"/>
    <x v="0"/>
    <b v="0"/>
    <n v="4"/>
    <n v="29.64"/>
    <n v="59.28"/>
    <n v="0"/>
    <x v="0"/>
  </r>
  <r>
    <n v="7155"/>
    <s v="24/11/2018"/>
    <d v="1899-12-30T12:43:23"/>
    <n v="376"/>
    <x v="17"/>
    <x v="0"/>
    <x v="12"/>
    <n v="64.248000000000005"/>
    <n v="-84.889600000000002"/>
    <n v="4"/>
    <b v="0"/>
    <n v="972"/>
    <x v="0"/>
    <x v="0"/>
    <n v="1"/>
    <b v="0"/>
    <x v="1"/>
    <s v="Overnight"/>
    <s v="Debit Card"/>
    <n v="1"/>
    <s v="Snowy"/>
    <s v="Black Friday"/>
    <x v="0"/>
    <b v="1"/>
    <n v="5"/>
    <n v="20.81"/>
    <n v="20.81"/>
    <n v="2.08"/>
    <x v="1"/>
  </r>
  <r>
    <n v="7156"/>
    <s v="31/12/2022"/>
    <d v="1899-12-30T04:24:51"/>
    <n v="218"/>
    <x v="22"/>
    <x v="2"/>
    <x v="5"/>
    <n v="52.939900000000002"/>
    <n v="-106.4509"/>
    <n v="86"/>
    <b v="1"/>
    <n v="251"/>
    <x v="0"/>
    <x v="0"/>
    <n v="5"/>
    <b v="0"/>
    <x v="1"/>
    <s v="Overnight"/>
    <s v="Debit Card"/>
    <n v="2"/>
    <s v="Sunny"/>
    <s v="Black Friday"/>
    <x v="0"/>
    <b v="0"/>
    <n v="3"/>
    <n v="21.3"/>
    <n v="106.48"/>
    <n v="10.65"/>
    <x v="1"/>
  </r>
  <r>
    <n v="7157"/>
    <s v="25/11/2019"/>
    <d v="1899-12-30T21:41:21"/>
    <n v="115"/>
    <x v="49"/>
    <x v="2"/>
    <x v="11"/>
    <n v="63.588799999999999"/>
    <n v="-115.5069"/>
    <n v="60"/>
    <b v="0"/>
    <n v="685"/>
    <x v="1"/>
    <x v="1"/>
    <n v="3"/>
    <b v="0"/>
    <x v="1"/>
    <s v="Express"/>
    <s v="Credit Card"/>
    <n v="5"/>
    <s v="Sunny"/>
    <s v="Black Friday"/>
    <x v="0"/>
    <b v="1"/>
    <n v="5"/>
    <n v="49.81"/>
    <n v="149.43"/>
    <n v="14.94"/>
    <x v="1"/>
  </r>
  <r>
    <n v="7158"/>
    <s v="24/11/2018"/>
    <d v="1899-12-30T07:08:50"/>
    <n v="282"/>
    <x v="17"/>
    <x v="0"/>
    <x v="5"/>
    <n v="52.939900000000002"/>
    <n v="-106.4509"/>
    <n v="89"/>
    <b v="0"/>
    <n v="645"/>
    <x v="4"/>
    <x v="4"/>
    <n v="4"/>
    <b v="1"/>
    <x v="1"/>
    <s v="Standard"/>
    <s v="Cash"/>
    <n v="5"/>
    <s v="Rainy"/>
    <s v="Black Friday"/>
    <x v="0"/>
    <b v="0"/>
    <n v="3"/>
    <n v="59.45"/>
    <n v="237.81"/>
    <n v="23.78"/>
    <x v="1"/>
  </r>
  <r>
    <n v="7159"/>
    <s v="30/12/2018"/>
    <d v="1899-12-30T11:01:10"/>
    <n v="400"/>
    <x v="0"/>
    <x v="1"/>
    <x v="6"/>
    <n v="46.565300000000001"/>
    <n v="-66.4619"/>
    <n v="2"/>
    <b v="0"/>
    <n v="759"/>
    <x v="1"/>
    <x v="1"/>
    <n v="4"/>
    <b v="1"/>
    <x v="0"/>
    <s v="Standard"/>
    <s v="Credit Card"/>
    <n v="1"/>
    <s v="Snowy"/>
    <s v="Black Friday"/>
    <x v="0"/>
    <b v="0"/>
    <n v="3"/>
    <n v="20.8"/>
    <n v="83.22"/>
    <n v="8.32"/>
    <x v="1"/>
  </r>
  <r>
    <n v="7160"/>
    <s v="22/12/2021"/>
    <d v="1899-12-30T18:08:08"/>
    <n v="289"/>
    <x v="33"/>
    <x v="2"/>
    <x v="11"/>
    <n v="63.588799999999999"/>
    <n v="-115.5069"/>
    <n v="22"/>
    <b v="1"/>
    <n v="602"/>
    <x v="4"/>
    <x v="4"/>
    <n v="4"/>
    <b v="0"/>
    <x v="1"/>
    <s v="Express"/>
    <s v="Cash"/>
    <n v="5"/>
    <s v="Snowy"/>
    <s v="None"/>
    <x v="0"/>
    <b v="1"/>
    <n v="3"/>
    <n v="86.22"/>
    <n v="344.86"/>
    <n v="0"/>
    <x v="0"/>
  </r>
  <r>
    <n v="7161"/>
    <s v="25/12/2018"/>
    <d v="1899-12-30T05:55:51"/>
    <n v="154"/>
    <x v="27"/>
    <x v="0"/>
    <x v="11"/>
    <n v="63.588799999999999"/>
    <n v="-115.5069"/>
    <n v="98"/>
    <b v="0"/>
    <n v="88"/>
    <x v="1"/>
    <x v="1"/>
    <n v="2"/>
    <b v="0"/>
    <x v="1"/>
    <s v="Standard"/>
    <s v="Cash"/>
    <n v="3"/>
    <s v="Sunny"/>
    <s v="Christmas Market"/>
    <x v="1"/>
    <b v="1"/>
    <n v="1"/>
    <n v="55.38"/>
    <n v="110.76"/>
    <n v="0"/>
    <x v="0"/>
  </r>
  <r>
    <n v="7162"/>
    <s v="20/11/2023"/>
    <d v="1899-12-30T19:57:08"/>
    <n v="370"/>
    <x v="39"/>
    <x v="0"/>
    <x v="12"/>
    <n v="64.248000000000005"/>
    <n v="-84.889600000000002"/>
    <n v="98"/>
    <b v="0"/>
    <n v="661"/>
    <x v="0"/>
    <x v="0"/>
    <n v="5"/>
    <b v="1"/>
    <x v="0"/>
    <s v="Express"/>
    <s v="Credit Card"/>
    <n v="4"/>
    <s v="Snowy"/>
    <s v="Christmas Market"/>
    <x v="1"/>
    <b v="1"/>
    <n v="3"/>
    <n v="19.71"/>
    <n v="98.55"/>
    <n v="0"/>
    <x v="0"/>
  </r>
  <r>
    <n v="7163"/>
    <s v="26/12/2020"/>
    <d v="1899-12-30T14:53:07"/>
    <n v="209"/>
    <x v="40"/>
    <x v="2"/>
    <x v="3"/>
    <n v="53.933300000000003"/>
    <n v="-116.5765"/>
    <n v="63"/>
    <b v="1"/>
    <n v="592"/>
    <x v="2"/>
    <x v="2"/>
    <n v="1"/>
    <b v="0"/>
    <x v="1"/>
    <s v="Overnight"/>
    <s v="Cash"/>
    <n v="5"/>
    <s v="Sunny"/>
    <s v="None"/>
    <x v="0"/>
    <b v="0"/>
    <n v="5"/>
    <n v="96.66"/>
    <n v="96.66"/>
    <n v="0"/>
    <x v="0"/>
  </r>
  <r>
    <n v="7164"/>
    <s v="21/11/2020"/>
    <d v="1899-12-30T06:24:34"/>
    <n v="420"/>
    <x v="18"/>
    <x v="0"/>
    <x v="5"/>
    <n v="52.939900000000002"/>
    <n v="-106.4509"/>
    <n v="77"/>
    <b v="0"/>
    <n v="29"/>
    <x v="2"/>
    <x v="2"/>
    <n v="1"/>
    <b v="0"/>
    <x v="0"/>
    <s v="Standard"/>
    <s v="Cash"/>
    <n v="3"/>
    <s v="Rainy"/>
    <s v="None"/>
    <x v="0"/>
    <b v="0"/>
    <n v="4"/>
    <n v="38.76"/>
    <n v="38.76"/>
    <n v="0"/>
    <x v="0"/>
  </r>
  <r>
    <n v="7165"/>
    <s v="22/11/2020"/>
    <d v="1899-12-30T14:51:36"/>
    <n v="330"/>
    <x v="22"/>
    <x v="2"/>
    <x v="6"/>
    <n v="46.565300000000001"/>
    <n v="-66.4619"/>
    <n v="92"/>
    <b v="0"/>
    <n v="248"/>
    <x v="1"/>
    <x v="1"/>
    <n v="2"/>
    <b v="1"/>
    <x v="0"/>
    <s v="Overnight"/>
    <s v="Cash"/>
    <n v="1"/>
    <s v="Rainy"/>
    <s v="Black Friday"/>
    <x v="0"/>
    <b v="0"/>
    <n v="2"/>
    <n v="72.16"/>
    <n v="144.32"/>
    <n v="14.43"/>
    <x v="1"/>
  </r>
  <r>
    <n v="7166"/>
    <s v="12/01/2023"/>
    <d v="1899-12-30T04:15:52"/>
    <n v="157"/>
    <x v="44"/>
    <x v="1"/>
    <x v="8"/>
    <n v="46.318800000000003"/>
    <n v="-63.146099999999997"/>
    <n v="49"/>
    <b v="1"/>
    <n v="554"/>
    <x v="3"/>
    <x v="3"/>
    <n v="3"/>
    <b v="0"/>
    <x v="0"/>
    <s v="Express"/>
    <s v="Cash"/>
    <n v="4"/>
    <s v="Snowy"/>
    <s v="Christmas Market"/>
    <x v="1"/>
    <b v="0"/>
    <n v="2"/>
    <n v="33.83"/>
    <n v="101.5"/>
    <n v="0"/>
    <x v="0"/>
  </r>
  <r>
    <n v="7167"/>
    <s v="27/12/2021"/>
    <d v="1899-12-30T13:46:01"/>
    <n v="165"/>
    <x v="31"/>
    <x v="0"/>
    <x v="1"/>
    <n v="53.726700000000001"/>
    <n v="-127.6476"/>
    <n v="4"/>
    <b v="0"/>
    <n v="953"/>
    <x v="0"/>
    <x v="0"/>
    <n v="2"/>
    <b v="0"/>
    <x v="1"/>
    <s v="Express"/>
    <s v="Cash"/>
    <n v="1"/>
    <s v="Snowy"/>
    <s v="None"/>
    <x v="0"/>
    <b v="0"/>
    <n v="3"/>
    <n v="25.02"/>
    <n v="50.04"/>
    <n v="0"/>
    <x v="0"/>
  </r>
  <r>
    <n v="7168"/>
    <s v="27/12/2018"/>
    <d v="1899-12-30T09:29:26"/>
    <n v="280"/>
    <x v="43"/>
    <x v="0"/>
    <x v="11"/>
    <n v="63.588799999999999"/>
    <n v="-115.5069"/>
    <n v="79"/>
    <b v="1"/>
    <n v="59"/>
    <x v="3"/>
    <x v="3"/>
    <n v="3"/>
    <b v="1"/>
    <x v="1"/>
    <s v="Overnight"/>
    <s v="Credit Card"/>
    <n v="4"/>
    <s v="Rainy"/>
    <s v="Christmas Market"/>
    <x v="1"/>
    <b v="1"/>
    <n v="1"/>
    <n v="15.22"/>
    <n v="45.66"/>
    <n v="0"/>
    <x v="0"/>
  </r>
  <r>
    <n v="7169"/>
    <s v="19/11/2020"/>
    <d v="1899-12-30T12:24:48"/>
    <n v="72"/>
    <x v="8"/>
    <x v="2"/>
    <x v="11"/>
    <n v="63.588799999999999"/>
    <n v="-115.5069"/>
    <n v="71"/>
    <b v="1"/>
    <n v="594"/>
    <x v="1"/>
    <x v="1"/>
    <n v="5"/>
    <b v="1"/>
    <x v="0"/>
    <s v="Standard"/>
    <s v="Debit Card"/>
    <n v="3"/>
    <s v="Sunny"/>
    <s v="Black Friday"/>
    <x v="0"/>
    <b v="1"/>
    <n v="1"/>
    <n v="23.66"/>
    <n v="118.29"/>
    <n v="11.83"/>
    <x v="1"/>
  </r>
  <r>
    <n v="7170"/>
    <s v="19/12/2023"/>
    <d v="1899-12-30T02:18:37"/>
    <n v="345"/>
    <x v="19"/>
    <x v="2"/>
    <x v="9"/>
    <n v="54.273099999999999"/>
    <n v="-61.738799999999998"/>
    <n v="5"/>
    <b v="1"/>
    <n v="280"/>
    <x v="4"/>
    <x v="4"/>
    <n v="1"/>
    <b v="1"/>
    <x v="1"/>
    <s v="Express"/>
    <s v="Debit Card"/>
    <n v="2"/>
    <s v="Snowy"/>
    <s v="None"/>
    <x v="0"/>
    <b v="0"/>
    <n v="4"/>
    <n v="54.41"/>
    <n v="54.41"/>
    <n v="0"/>
    <x v="0"/>
  </r>
  <r>
    <n v="7171"/>
    <s v="11/08/2019"/>
    <d v="1899-12-30T19:06:52"/>
    <n v="288"/>
    <x v="19"/>
    <x v="2"/>
    <x v="9"/>
    <n v="54.273099999999999"/>
    <n v="-61.738799999999998"/>
    <n v="65"/>
    <b v="1"/>
    <n v="40"/>
    <x v="4"/>
    <x v="4"/>
    <n v="4"/>
    <b v="1"/>
    <x v="1"/>
    <s v="Express"/>
    <s v="Online Payment"/>
    <n v="3"/>
    <s v="Sunny"/>
    <s v="None"/>
    <x v="0"/>
    <b v="0"/>
    <n v="3"/>
    <n v="59.05"/>
    <n v="236.22"/>
    <n v="0"/>
    <x v="0"/>
  </r>
  <r>
    <n v="7172"/>
    <s v="11/05/2023"/>
    <d v="1899-12-30T09:13:05"/>
    <n v="304"/>
    <x v="22"/>
    <x v="0"/>
    <x v="7"/>
    <n v="45.077800000000003"/>
    <n v="-63.546700000000001"/>
    <n v="70"/>
    <b v="1"/>
    <n v="783"/>
    <x v="1"/>
    <x v="1"/>
    <n v="3"/>
    <b v="1"/>
    <x v="1"/>
    <s v="Express"/>
    <s v="Online Payment"/>
    <n v="3"/>
    <s v="Rainy"/>
    <s v="Black Friday"/>
    <x v="0"/>
    <b v="0"/>
    <n v="2"/>
    <n v="42.8"/>
    <n v="128.41"/>
    <n v="12.84"/>
    <x v="1"/>
  </r>
  <r>
    <n v="7173"/>
    <s v="22/11/2019"/>
    <d v="1899-12-30T14:11:18"/>
    <n v="431"/>
    <x v="51"/>
    <x v="1"/>
    <x v="4"/>
    <n v="53.760899999999999"/>
    <n v="-98.813900000000004"/>
    <n v="72"/>
    <b v="0"/>
    <n v="319"/>
    <x v="0"/>
    <x v="0"/>
    <n v="5"/>
    <b v="1"/>
    <x v="0"/>
    <s v="Standard"/>
    <s v="Credit Card"/>
    <n v="4"/>
    <s v="Snowy"/>
    <s v="Christmas Market"/>
    <x v="1"/>
    <b v="1"/>
    <n v="4"/>
    <n v="12.65"/>
    <n v="63.23"/>
    <n v="0"/>
    <x v="0"/>
  </r>
  <r>
    <n v="7174"/>
    <s v="19/11/2019"/>
    <d v="1899-12-30T21:20:13"/>
    <n v="288"/>
    <x v="9"/>
    <x v="0"/>
    <x v="4"/>
    <n v="53.760899999999999"/>
    <n v="-98.813900000000004"/>
    <n v="70"/>
    <b v="1"/>
    <n v="470"/>
    <x v="4"/>
    <x v="4"/>
    <n v="1"/>
    <b v="1"/>
    <x v="1"/>
    <s v="Standard"/>
    <s v="Cash"/>
    <n v="3"/>
    <s v="Sunny"/>
    <s v="None"/>
    <x v="0"/>
    <b v="0"/>
    <n v="2"/>
    <n v="31.79"/>
    <n v="31.79"/>
    <n v="0"/>
    <x v="0"/>
  </r>
  <r>
    <n v="7175"/>
    <s v="11/04/2021"/>
    <d v="1899-12-30T15:51:21"/>
    <n v="350"/>
    <x v="36"/>
    <x v="2"/>
    <x v="3"/>
    <n v="53.933300000000003"/>
    <n v="-116.5765"/>
    <n v="12"/>
    <b v="1"/>
    <n v="299"/>
    <x v="2"/>
    <x v="2"/>
    <n v="2"/>
    <b v="1"/>
    <x v="0"/>
    <s v="Express"/>
    <s v="Debit Card"/>
    <n v="3"/>
    <s v="Sunny"/>
    <s v="Christmas Market"/>
    <x v="1"/>
    <b v="0"/>
    <n v="5"/>
    <n v="90.76"/>
    <n v="181.52"/>
    <n v="0"/>
    <x v="0"/>
  </r>
  <r>
    <n v="7176"/>
    <s v="25/11/2019"/>
    <d v="1899-12-30T23:18:17"/>
    <n v="431"/>
    <x v="29"/>
    <x v="1"/>
    <x v="0"/>
    <n v="51.253799999999998"/>
    <n v="-85.3232"/>
    <n v="92"/>
    <b v="1"/>
    <n v="78"/>
    <x v="3"/>
    <x v="3"/>
    <n v="2"/>
    <b v="0"/>
    <x v="0"/>
    <s v="Standard"/>
    <s v="Debit Card"/>
    <n v="1"/>
    <s v="Snowy"/>
    <s v="Black Friday"/>
    <x v="0"/>
    <b v="0"/>
    <n v="1"/>
    <n v="33.549999999999997"/>
    <n v="67.099999999999994"/>
    <n v="6.71"/>
    <x v="1"/>
  </r>
  <r>
    <n v="7177"/>
    <s v="11/05/2022"/>
    <d v="1899-12-30T11:29:17"/>
    <n v="401"/>
    <x v="33"/>
    <x v="0"/>
    <x v="3"/>
    <n v="53.933300000000003"/>
    <n v="-116.5765"/>
    <n v="60"/>
    <b v="1"/>
    <n v="734"/>
    <x v="0"/>
    <x v="0"/>
    <n v="4"/>
    <b v="0"/>
    <x v="0"/>
    <s v="Standard"/>
    <s v="Online Payment"/>
    <n v="4"/>
    <s v="Rainy"/>
    <s v="None"/>
    <x v="0"/>
    <b v="0"/>
    <n v="5"/>
    <n v="63.92"/>
    <n v="255.66"/>
    <n v="0"/>
    <x v="0"/>
  </r>
  <r>
    <n v="7178"/>
    <s v="12/05/2021"/>
    <d v="1899-12-30T07:55:30"/>
    <n v="232"/>
    <x v="40"/>
    <x v="2"/>
    <x v="12"/>
    <n v="64.248000000000005"/>
    <n v="-84.889600000000002"/>
    <n v="25"/>
    <b v="0"/>
    <n v="69"/>
    <x v="0"/>
    <x v="0"/>
    <n v="5"/>
    <b v="0"/>
    <x v="1"/>
    <s v="Overnight"/>
    <s v="Cash"/>
    <n v="5"/>
    <s v="Rainy"/>
    <s v="Christmas Market"/>
    <x v="1"/>
    <b v="0"/>
    <n v="2"/>
    <n v="76.459999999999994"/>
    <n v="382.29"/>
    <n v="0"/>
    <x v="0"/>
  </r>
  <r>
    <n v="7179"/>
    <s v="28/11/2018"/>
    <d v="1899-12-30T14:35:47"/>
    <n v="399"/>
    <x v="5"/>
    <x v="0"/>
    <x v="0"/>
    <n v="51.253799999999998"/>
    <n v="-85.3232"/>
    <n v="24"/>
    <b v="0"/>
    <n v="160"/>
    <x v="3"/>
    <x v="3"/>
    <n v="4"/>
    <b v="1"/>
    <x v="1"/>
    <s v="Express"/>
    <s v="Debit Card"/>
    <n v="2"/>
    <s v="Snowy"/>
    <s v="Black Friday"/>
    <x v="0"/>
    <b v="0"/>
    <n v="3"/>
    <n v="50.03"/>
    <n v="200.1"/>
    <n v="20.010000000000002"/>
    <x v="1"/>
  </r>
  <r>
    <n v="7180"/>
    <s v="14/12/2020"/>
    <d v="1899-12-30T01:03:36"/>
    <n v="238"/>
    <x v="46"/>
    <x v="2"/>
    <x v="3"/>
    <n v="53.933300000000003"/>
    <n v="-116.5765"/>
    <n v="39"/>
    <b v="0"/>
    <n v="62"/>
    <x v="3"/>
    <x v="3"/>
    <n v="2"/>
    <b v="1"/>
    <x v="1"/>
    <s v="Express"/>
    <s v="Cash"/>
    <n v="5"/>
    <s v="Rainy"/>
    <s v="None"/>
    <x v="0"/>
    <b v="1"/>
    <n v="4"/>
    <n v="74.28"/>
    <n v="148.57"/>
    <n v="0"/>
    <x v="0"/>
  </r>
  <r>
    <n v="7181"/>
    <s v="15/11/2018"/>
    <d v="1899-12-30T14:48:46"/>
    <n v="380"/>
    <x v="6"/>
    <x v="1"/>
    <x v="2"/>
    <n v="46.813099999999999"/>
    <n v="-71.207499999999996"/>
    <n v="20"/>
    <b v="0"/>
    <n v="682"/>
    <x v="0"/>
    <x v="0"/>
    <n v="3"/>
    <b v="1"/>
    <x v="0"/>
    <s v="Express"/>
    <s v="Debit Card"/>
    <n v="4"/>
    <s v="Snowy"/>
    <s v="Christmas Market"/>
    <x v="1"/>
    <b v="1"/>
    <n v="2"/>
    <n v="78.260000000000005"/>
    <n v="234.77"/>
    <n v="0"/>
    <x v="0"/>
  </r>
  <r>
    <n v="7182"/>
    <s v="14/11/2023"/>
    <d v="1899-12-30T05:03:05"/>
    <n v="141"/>
    <x v="1"/>
    <x v="0"/>
    <x v="7"/>
    <n v="45.077800000000003"/>
    <n v="-63.546700000000001"/>
    <n v="56"/>
    <b v="1"/>
    <n v="838"/>
    <x v="3"/>
    <x v="3"/>
    <n v="1"/>
    <b v="0"/>
    <x v="1"/>
    <s v="Overnight"/>
    <s v="Cash"/>
    <n v="3"/>
    <s v="Rainy"/>
    <s v="None"/>
    <x v="0"/>
    <b v="1"/>
    <n v="1"/>
    <n v="36.74"/>
    <n v="36.74"/>
    <n v="0"/>
    <x v="0"/>
  </r>
  <r>
    <n v="7183"/>
    <s v="12/09/2021"/>
    <d v="1899-12-30T07:45:58"/>
    <n v="418"/>
    <x v="43"/>
    <x v="1"/>
    <x v="1"/>
    <n v="53.726700000000001"/>
    <n v="-127.6476"/>
    <n v="15"/>
    <b v="1"/>
    <n v="178"/>
    <x v="1"/>
    <x v="1"/>
    <n v="4"/>
    <b v="0"/>
    <x v="0"/>
    <s v="Express"/>
    <s v="Debit Card"/>
    <n v="5"/>
    <s v="Snowy"/>
    <s v="None"/>
    <x v="0"/>
    <b v="1"/>
    <n v="5"/>
    <n v="71.11"/>
    <n v="284.45999999999998"/>
    <n v="0"/>
    <x v="0"/>
  </r>
  <r>
    <n v="7184"/>
    <s v="18/11/2019"/>
    <d v="1899-12-30T09:18:29"/>
    <n v="411"/>
    <x v="30"/>
    <x v="0"/>
    <x v="0"/>
    <n v="51.253799999999998"/>
    <n v="-85.3232"/>
    <n v="59"/>
    <b v="0"/>
    <n v="856"/>
    <x v="4"/>
    <x v="4"/>
    <n v="4"/>
    <b v="1"/>
    <x v="0"/>
    <s v="Express"/>
    <s v="Credit Card"/>
    <n v="2"/>
    <s v="Sunny"/>
    <s v="Black Friday"/>
    <x v="0"/>
    <b v="1"/>
    <n v="4"/>
    <n v="79.010000000000005"/>
    <n v="316.05"/>
    <n v="31.61"/>
    <x v="1"/>
  </r>
  <r>
    <n v="7185"/>
    <s v="26/12/2022"/>
    <d v="1899-12-30T14:30:58"/>
    <n v="365"/>
    <x v="12"/>
    <x v="1"/>
    <x v="12"/>
    <n v="64.248000000000005"/>
    <n v="-84.889600000000002"/>
    <n v="60"/>
    <b v="0"/>
    <n v="189"/>
    <x v="2"/>
    <x v="2"/>
    <n v="5"/>
    <b v="1"/>
    <x v="1"/>
    <s v="Express"/>
    <s v="Credit Card"/>
    <n v="1"/>
    <s v="Rainy"/>
    <s v="Black Friday"/>
    <x v="0"/>
    <b v="1"/>
    <n v="1"/>
    <n v="70.62"/>
    <n v="353.12"/>
    <n v="35.31"/>
    <x v="1"/>
  </r>
  <r>
    <n v="7186"/>
    <s v="18/11/2023"/>
    <d v="1899-12-30T11:15:47"/>
    <n v="308"/>
    <x v="43"/>
    <x v="1"/>
    <x v="12"/>
    <n v="64.248000000000005"/>
    <n v="-84.889600000000002"/>
    <n v="62"/>
    <b v="0"/>
    <n v="846"/>
    <x v="3"/>
    <x v="3"/>
    <n v="3"/>
    <b v="0"/>
    <x v="1"/>
    <s v="Standard"/>
    <s v="Online Payment"/>
    <n v="5"/>
    <s v="Rainy"/>
    <s v="Black Friday"/>
    <x v="0"/>
    <b v="1"/>
    <n v="4"/>
    <n v="41.21"/>
    <n v="123.63"/>
    <n v="12.36"/>
    <x v="1"/>
  </r>
  <r>
    <n v="7187"/>
    <s v="27/11/2023"/>
    <d v="1899-12-30T01:07:39"/>
    <n v="36"/>
    <x v="5"/>
    <x v="1"/>
    <x v="1"/>
    <n v="53.726700000000001"/>
    <n v="-127.6476"/>
    <n v="47"/>
    <b v="1"/>
    <n v="24"/>
    <x v="4"/>
    <x v="4"/>
    <n v="5"/>
    <b v="1"/>
    <x v="1"/>
    <s v="Overnight"/>
    <s v="Credit Card"/>
    <n v="5"/>
    <s v="Sunny"/>
    <s v="Black Friday"/>
    <x v="0"/>
    <b v="1"/>
    <n v="1"/>
    <n v="94.91"/>
    <n v="474.55"/>
    <n v="47.45"/>
    <x v="1"/>
  </r>
  <r>
    <n v="7188"/>
    <s v="12/02/2020"/>
    <d v="1899-12-30T02:17:24"/>
    <n v="41"/>
    <x v="17"/>
    <x v="2"/>
    <x v="2"/>
    <n v="46.813099999999999"/>
    <n v="-71.207499999999996"/>
    <n v="66"/>
    <b v="0"/>
    <n v="958"/>
    <x v="1"/>
    <x v="1"/>
    <n v="5"/>
    <b v="1"/>
    <x v="0"/>
    <s v="Standard"/>
    <s v="Credit Card"/>
    <n v="2"/>
    <s v="Rainy"/>
    <s v="Black Friday"/>
    <x v="0"/>
    <b v="1"/>
    <n v="1"/>
    <n v="15.25"/>
    <n v="76.23"/>
    <n v="7.62"/>
    <x v="1"/>
  </r>
  <r>
    <n v="7189"/>
    <s v="12/07/2022"/>
    <d v="1899-12-30T22:37:15"/>
    <n v="337"/>
    <x v="6"/>
    <x v="1"/>
    <x v="11"/>
    <n v="63.588799999999999"/>
    <n v="-115.5069"/>
    <n v="5"/>
    <b v="1"/>
    <n v="323"/>
    <x v="2"/>
    <x v="2"/>
    <n v="4"/>
    <b v="1"/>
    <x v="1"/>
    <s v="Standard"/>
    <s v="Cash"/>
    <n v="2"/>
    <s v="Rainy"/>
    <s v="Black Friday"/>
    <x v="0"/>
    <b v="1"/>
    <n v="2"/>
    <n v="82.84"/>
    <n v="331.37"/>
    <n v="33.14"/>
    <x v="1"/>
  </r>
  <r>
    <n v="7190"/>
    <s v="28/12/2023"/>
    <d v="1899-12-30T22:29:29"/>
    <n v="417"/>
    <x v="19"/>
    <x v="1"/>
    <x v="6"/>
    <n v="46.565300000000001"/>
    <n v="-66.4619"/>
    <n v="86"/>
    <b v="1"/>
    <n v="396"/>
    <x v="2"/>
    <x v="2"/>
    <n v="1"/>
    <b v="0"/>
    <x v="1"/>
    <s v="Standard"/>
    <s v="Cash"/>
    <n v="1"/>
    <s v="Sunny"/>
    <s v="Black Friday"/>
    <x v="0"/>
    <b v="0"/>
    <n v="3"/>
    <n v="96.03"/>
    <n v="96.03"/>
    <n v="9.6"/>
    <x v="1"/>
  </r>
  <r>
    <n v="7191"/>
    <s v="22/11/2020"/>
    <d v="1899-12-30T09:29:46"/>
    <n v="108"/>
    <x v="20"/>
    <x v="2"/>
    <x v="7"/>
    <n v="45.077800000000003"/>
    <n v="-63.546700000000001"/>
    <n v="70"/>
    <b v="0"/>
    <n v="653"/>
    <x v="2"/>
    <x v="2"/>
    <n v="1"/>
    <b v="1"/>
    <x v="0"/>
    <s v="Overnight"/>
    <s v="Credit Card"/>
    <n v="4"/>
    <s v="Sunny"/>
    <s v="Black Friday"/>
    <x v="0"/>
    <b v="0"/>
    <n v="1"/>
    <n v="67.319999999999993"/>
    <n v="67.319999999999993"/>
    <n v="6.73"/>
    <x v="1"/>
  </r>
  <r>
    <n v="7192"/>
    <s v="22/11/2018"/>
    <d v="1899-12-30T04:00:11"/>
    <n v="312"/>
    <x v="10"/>
    <x v="0"/>
    <x v="9"/>
    <n v="54.273099999999999"/>
    <n v="-61.738799999999998"/>
    <n v="62"/>
    <b v="0"/>
    <n v="69"/>
    <x v="2"/>
    <x v="2"/>
    <n v="1"/>
    <b v="0"/>
    <x v="1"/>
    <s v="Standard"/>
    <s v="Debit Card"/>
    <n v="3"/>
    <s v="Snowy"/>
    <s v="Christmas Market"/>
    <x v="1"/>
    <b v="0"/>
    <n v="2"/>
    <n v="81.8"/>
    <n v="81.8"/>
    <n v="0"/>
    <x v="0"/>
  </r>
  <r>
    <n v="7193"/>
    <s v="12/07/2023"/>
    <d v="1899-12-30T11:35:52"/>
    <n v="362"/>
    <x v="26"/>
    <x v="1"/>
    <x v="4"/>
    <n v="53.760899999999999"/>
    <n v="-98.813900000000004"/>
    <n v="24"/>
    <b v="1"/>
    <n v="774"/>
    <x v="3"/>
    <x v="3"/>
    <n v="1"/>
    <b v="1"/>
    <x v="0"/>
    <s v="Standard"/>
    <s v="Credit Card"/>
    <n v="5"/>
    <s v="Sunny"/>
    <s v="Black Friday"/>
    <x v="0"/>
    <b v="1"/>
    <n v="5"/>
    <n v="81.489999999999995"/>
    <n v="81.489999999999995"/>
    <n v="8.15"/>
    <x v="1"/>
  </r>
  <r>
    <n v="7194"/>
    <s v="22/11/2021"/>
    <d v="1899-12-30T06:53:23"/>
    <n v="381"/>
    <x v="16"/>
    <x v="2"/>
    <x v="4"/>
    <n v="53.760899999999999"/>
    <n v="-98.813900000000004"/>
    <n v="22"/>
    <b v="0"/>
    <n v="523"/>
    <x v="1"/>
    <x v="1"/>
    <n v="5"/>
    <b v="1"/>
    <x v="0"/>
    <s v="Express"/>
    <s v="Online Payment"/>
    <n v="1"/>
    <s v="Snowy"/>
    <s v="Black Friday"/>
    <x v="0"/>
    <b v="0"/>
    <n v="2"/>
    <n v="79.88"/>
    <n v="399.4"/>
    <n v="39.94"/>
    <x v="1"/>
  </r>
  <r>
    <n v="7195"/>
    <s v="21/11/2021"/>
    <d v="1899-12-30T22:38:28"/>
    <n v="20"/>
    <x v="30"/>
    <x v="1"/>
    <x v="12"/>
    <n v="64.248000000000005"/>
    <n v="-84.889600000000002"/>
    <n v="98"/>
    <b v="1"/>
    <n v="849"/>
    <x v="4"/>
    <x v="4"/>
    <n v="4"/>
    <b v="1"/>
    <x v="0"/>
    <s v="Express"/>
    <s v="Debit Card"/>
    <n v="1"/>
    <s v="Rainy"/>
    <s v="None"/>
    <x v="0"/>
    <b v="1"/>
    <n v="3"/>
    <n v="34.81"/>
    <n v="139.24"/>
    <n v="0"/>
    <x v="0"/>
  </r>
  <r>
    <n v="7196"/>
    <s v="29/11/2023"/>
    <d v="1899-12-30T00:46:45"/>
    <n v="170"/>
    <x v="4"/>
    <x v="1"/>
    <x v="11"/>
    <n v="63.588799999999999"/>
    <n v="-115.5069"/>
    <n v="56"/>
    <b v="1"/>
    <n v="875"/>
    <x v="4"/>
    <x v="4"/>
    <n v="3"/>
    <b v="0"/>
    <x v="0"/>
    <s v="Overnight"/>
    <s v="Cash"/>
    <n v="1"/>
    <s v="Snowy"/>
    <s v="Black Friday"/>
    <x v="0"/>
    <b v="1"/>
    <n v="4"/>
    <n v="38.31"/>
    <n v="114.92"/>
    <n v="11.49"/>
    <x v="1"/>
  </r>
  <r>
    <n v="7197"/>
    <s v="30/11/2023"/>
    <d v="1899-12-30T09:55:51"/>
    <n v="162"/>
    <x v="22"/>
    <x v="0"/>
    <x v="7"/>
    <n v="45.077800000000003"/>
    <n v="-63.546700000000001"/>
    <n v="74"/>
    <b v="0"/>
    <n v="575"/>
    <x v="4"/>
    <x v="4"/>
    <n v="5"/>
    <b v="0"/>
    <x v="0"/>
    <s v="Express"/>
    <s v="Online Payment"/>
    <n v="3"/>
    <s v="Rainy"/>
    <s v="Black Friday"/>
    <x v="0"/>
    <b v="1"/>
    <n v="2"/>
    <n v="44.85"/>
    <n v="224.25"/>
    <n v="22.42"/>
    <x v="1"/>
  </r>
  <r>
    <n v="7198"/>
    <s v="20/11/2023"/>
    <d v="1899-12-30T14:21:36"/>
    <n v="278"/>
    <x v="3"/>
    <x v="0"/>
    <x v="11"/>
    <n v="63.588799999999999"/>
    <n v="-115.5069"/>
    <n v="48"/>
    <b v="0"/>
    <n v="917"/>
    <x v="0"/>
    <x v="0"/>
    <n v="3"/>
    <b v="1"/>
    <x v="0"/>
    <s v="Overnight"/>
    <s v="Debit Card"/>
    <n v="3"/>
    <s v="Rainy"/>
    <s v="Black Friday"/>
    <x v="0"/>
    <b v="0"/>
    <n v="3"/>
    <n v="99.25"/>
    <n v="297.76"/>
    <n v="29.78"/>
    <x v="1"/>
  </r>
  <r>
    <n v="7199"/>
    <s v="30/11/2020"/>
    <d v="1899-12-30T20:01:34"/>
    <n v="228"/>
    <x v="12"/>
    <x v="2"/>
    <x v="9"/>
    <n v="54.273099999999999"/>
    <n v="-61.738799999999998"/>
    <n v="63"/>
    <b v="0"/>
    <n v="388"/>
    <x v="1"/>
    <x v="1"/>
    <n v="2"/>
    <b v="0"/>
    <x v="0"/>
    <s v="Standard"/>
    <s v="Credit Card"/>
    <n v="5"/>
    <s v="Snowy"/>
    <s v="None"/>
    <x v="0"/>
    <b v="1"/>
    <n v="3"/>
    <n v="49.64"/>
    <n v="99.29"/>
    <n v="0"/>
    <x v="0"/>
  </r>
  <r>
    <n v="7200"/>
    <s v="15/11/2018"/>
    <d v="1899-12-30T23:23:37"/>
    <n v="286"/>
    <x v="42"/>
    <x v="0"/>
    <x v="9"/>
    <n v="54.273099999999999"/>
    <n v="-61.738799999999998"/>
    <n v="78"/>
    <b v="0"/>
    <n v="615"/>
    <x v="4"/>
    <x v="4"/>
    <n v="1"/>
    <b v="0"/>
    <x v="0"/>
    <s v="Express"/>
    <s v="Debit Card"/>
    <n v="4"/>
    <s v="Snowy"/>
    <s v="Christmas Market"/>
    <x v="1"/>
    <b v="0"/>
    <n v="1"/>
    <n v="87.75"/>
    <n v="87.75"/>
    <n v="0"/>
    <x v="0"/>
  </r>
  <r>
    <n v="7201"/>
    <s v="22/12/2018"/>
    <d v="1899-12-30T20:34:08"/>
    <n v="396"/>
    <x v="2"/>
    <x v="2"/>
    <x v="12"/>
    <n v="64.248000000000005"/>
    <n v="-84.889600000000002"/>
    <n v="7"/>
    <b v="0"/>
    <n v="671"/>
    <x v="1"/>
    <x v="1"/>
    <n v="5"/>
    <b v="1"/>
    <x v="1"/>
    <s v="Overnight"/>
    <s v="Debit Card"/>
    <n v="2"/>
    <s v="Sunny"/>
    <s v="Black Friday"/>
    <x v="0"/>
    <b v="1"/>
    <n v="3"/>
    <n v="24.22"/>
    <n v="121.1"/>
    <n v="12.11"/>
    <x v="1"/>
  </r>
  <r>
    <n v="7202"/>
    <s v="17/12/2020"/>
    <d v="1899-12-30T17:06:38"/>
    <n v="419"/>
    <x v="25"/>
    <x v="0"/>
    <x v="10"/>
    <n v="64.282300000000006"/>
    <n v="-135"/>
    <n v="54"/>
    <b v="1"/>
    <n v="580"/>
    <x v="0"/>
    <x v="0"/>
    <n v="1"/>
    <b v="1"/>
    <x v="1"/>
    <s v="Express"/>
    <s v="Online Payment"/>
    <n v="3"/>
    <s v="Sunny"/>
    <s v="Christmas Market"/>
    <x v="1"/>
    <b v="1"/>
    <n v="1"/>
    <n v="63.03"/>
    <n v="63.03"/>
    <n v="0"/>
    <x v="0"/>
  </r>
  <r>
    <n v="7203"/>
    <s v="18/12/2023"/>
    <d v="1899-12-30T21:58:51"/>
    <n v="347"/>
    <x v="36"/>
    <x v="2"/>
    <x v="0"/>
    <n v="51.253799999999998"/>
    <n v="-85.3232"/>
    <n v="72"/>
    <b v="1"/>
    <n v="914"/>
    <x v="2"/>
    <x v="2"/>
    <n v="4"/>
    <b v="1"/>
    <x v="1"/>
    <s v="Overnight"/>
    <s v="Credit Card"/>
    <n v="1"/>
    <s v="Snowy"/>
    <s v="None"/>
    <x v="0"/>
    <b v="1"/>
    <n v="5"/>
    <n v="21.22"/>
    <n v="84.87"/>
    <n v="0"/>
    <x v="0"/>
  </r>
  <r>
    <n v="7204"/>
    <s v="13/12/2019"/>
    <d v="1899-12-30T16:22:43"/>
    <n v="239"/>
    <x v="22"/>
    <x v="0"/>
    <x v="3"/>
    <n v="53.933300000000003"/>
    <n v="-116.5765"/>
    <n v="8"/>
    <b v="0"/>
    <n v="20"/>
    <x v="1"/>
    <x v="1"/>
    <n v="5"/>
    <b v="1"/>
    <x v="1"/>
    <s v="Standard"/>
    <s v="Credit Card"/>
    <n v="2"/>
    <s v="Rainy"/>
    <s v="Black Friday"/>
    <x v="0"/>
    <b v="1"/>
    <n v="3"/>
    <n v="89.29"/>
    <n v="446.43"/>
    <n v="44.64"/>
    <x v="1"/>
  </r>
  <r>
    <n v="7205"/>
    <s v="26/11/2023"/>
    <d v="1899-12-30T08:09:15"/>
    <n v="455"/>
    <x v="29"/>
    <x v="2"/>
    <x v="5"/>
    <n v="52.939900000000002"/>
    <n v="-106.4509"/>
    <n v="13"/>
    <b v="0"/>
    <n v="328"/>
    <x v="2"/>
    <x v="2"/>
    <n v="2"/>
    <b v="0"/>
    <x v="0"/>
    <s v="Standard"/>
    <s v="Debit Card"/>
    <n v="2"/>
    <s v="Snowy"/>
    <s v="Black Friday"/>
    <x v="0"/>
    <b v="1"/>
    <n v="3"/>
    <n v="74.42"/>
    <n v="148.85"/>
    <n v="14.88"/>
    <x v="1"/>
  </r>
  <r>
    <n v="7206"/>
    <s v="13/11/2018"/>
    <d v="1899-12-30T12:03:54"/>
    <n v="480"/>
    <x v="4"/>
    <x v="1"/>
    <x v="2"/>
    <n v="46.813099999999999"/>
    <n v="-71.207499999999996"/>
    <n v="71"/>
    <b v="0"/>
    <n v="686"/>
    <x v="0"/>
    <x v="0"/>
    <n v="1"/>
    <b v="0"/>
    <x v="0"/>
    <s v="Overnight"/>
    <s v="Debit Card"/>
    <n v="2"/>
    <s v="Snowy"/>
    <s v="None"/>
    <x v="0"/>
    <b v="1"/>
    <n v="2"/>
    <n v="51.86"/>
    <n v="51.86"/>
    <n v="0"/>
    <x v="0"/>
  </r>
  <r>
    <n v="7207"/>
    <s v="22/12/2019"/>
    <d v="1899-12-30T14:57:02"/>
    <n v="199"/>
    <x v="7"/>
    <x v="1"/>
    <x v="3"/>
    <n v="53.933300000000003"/>
    <n v="-116.5765"/>
    <n v="61"/>
    <b v="0"/>
    <n v="969"/>
    <x v="3"/>
    <x v="3"/>
    <n v="2"/>
    <b v="0"/>
    <x v="0"/>
    <s v="Standard"/>
    <s v="Debit Card"/>
    <n v="1"/>
    <s v="Rainy"/>
    <s v="Christmas Market"/>
    <x v="1"/>
    <b v="1"/>
    <n v="2"/>
    <n v="93.13"/>
    <n v="186.25"/>
    <n v="0"/>
    <x v="0"/>
  </r>
  <r>
    <n v="7208"/>
    <s v="14/12/2021"/>
    <d v="1899-12-30T03:48:48"/>
    <n v="90"/>
    <x v="11"/>
    <x v="2"/>
    <x v="1"/>
    <n v="53.726700000000001"/>
    <n v="-127.6476"/>
    <n v="24"/>
    <b v="0"/>
    <n v="883"/>
    <x v="2"/>
    <x v="2"/>
    <n v="2"/>
    <b v="1"/>
    <x v="1"/>
    <s v="Overnight"/>
    <s v="Cash"/>
    <n v="3"/>
    <s v="Snowy"/>
    <s v="Black Friday"/>
    <x v="0"/>
    <b v="0"/>
    <n v="4"/>
    <n v="86.79"/>
    <n v="173.59"/>
    <n v="17.36"/>
    <x v="1"/>
  </r>
  <r>
    <n v="7209"/>
    <s v="20/12/2020"/>
    <d v="1899-12-30T23:30:46"/>
    <n v="475"/>
    <x v="18"/>
    <x v="1"/>
    <x v="8"/>
    <n v="46.318800000000003"/>
    <n v="-63.146099999999997"/>
    <n v="97"/>
    <b v="0"/>
    <n v="386"/>
    <x v="4"/>
    <x v="4"/>
    <n v="4"/>
    <b v="0"/>
    <x v="0"/>
    <s v="Overnight"/>
    <s v="Credit Card"/>
    <n v="1"/>
    <s v="Sunny"/>
    <s v="Black Friday"/>
    <x v="0"/>
    <b v="1"/>
    <n v="1"/>
    <n v="44.06"/>
    <n v="176.25"/>
    <n v="17.62"/>
    <x v="1"/>
  </r>
  <r>
    <n v="7210"/>
    <s v="23/12/2019"/>
    <d v="1899-12-30T17:35:50"/>
    <n v="54"/>
    <x v="6"/>
    <x v="2"/>
    <x v="10"/>
    <n v="64.282300000000006"/>
    <n v="-135"/>
    <n v="17"/>
    <b v="1"/>
    <n v="871"/>
    <x v="3"/>
    <x v="3"/>
    <n v="5"/>
    <b v="0"/>
    <x v="1"/>
    <s v="Standard"/>
    <s v="Cash"/>
    <n v="5"/>
    <s v="Rainy"/>
    <s v="Christmas Market"/>
    <x v="1"/>
    <b v="0"/>
    <n v="1"/>
    <n v="79.48"/>
    <n v="397.39"/>
    <n v="0"/>
    <x v="0"/>
  </r>
  <r>
    <n v="7211"/>
    <s v="17/11/2023"/>
    <d v="1899-12-30T15:16:01"/>
    <n v="97"/>
    <x v="27"/>
    <x v="1"/>
    <x v="9"/>
    <n v="54.273099999999999"/>
    <n v="-61.738799999999998"/>
    <n v="19"/>
    <b v="1"/>
    <n v="699"/>
    <x v="4"/>
    <x v="4"/>
    <n v="3"/>
    <b v="0"/>
    <x v="1"/>
    <s v="Overnight"/>
    <s v="Online Payment"/>
    <n v="1"/>
    <s v="Snowy"/>
    <s v="Black Friday"/>
    <x v="0"/>
    <b v="1"/>
    <n v="3"/>
    <n v="46.39"/>
    <n v="139.16999999999999"/>
    <n v="13.92"/>
    <x v="1"/>
  </r>
  <r>
    <n v="7212"/>
    <s v="28/12/2019"/>
    <d v="1899-12-30T19:07:05"/>
    <n v="244"/>
    <x v="33"/>
    <x v="0"/>
    <x v="8"/>
    <n v="46.318800000000003"/>
    <n v="-63.146099999999997"/>
    <n v="62"/>
    <b v="0"/>
    <n v="66"/>
    <x v="4"/>
    <x v="4"/>
    <n v="5"/>
    <b v="1"/>
    <x v="0"/>
    <s v="Overnight"/>
    <s v="Online Payment"/>
    <n v="1"/>
    <s v="Sunny"/>
    <s v="Christmas Market"/>
    <x v="1"/>
    <b v="0"/>
    <n v="5"/>
    <n v="37.54"/>
    <n v="187.68"/>
    <n v="0"/>
    <x v="0"/>
  </r>
  <r>
    <n v="7213"/>
    <s v="26/11/2022"/>
    <d v="1899-12-30T16:57:37"/>
    <n v="333"/>
    <x v="44"/>
    <x v="1"/>
    <x v="10"/>
    <n v="64.282300000000006"/>
    <n v="-135"/>
    <n v="20"/>
    <b v="1"/>
    <n v="56"/>
    <x v="0"/>
    <x v="0"/>
    <n v="1"/>
    <b v="0"/>
    <x v="1"/>
    <s v="Express"/>
    <s v="Cash"/>
    <n v="4"/>
    <s v="Sunny"/>
    <s v="Black Friday"/>
    <x v="0"/>
    <b v="0"/>
    <n v="2"/>
    <n v="40.51"/>
    <n v="40.51"/>
    <n v="4.05"/>
    <x v="1"/>
  </r>
  <r>
    <n v="7214"/>
    <s v="29/12/2020"/>
    <d v="1899-12-30T19:26:23"/>
    <n v="31"/>
    <x v="26"/>
    <x v="2"/>
    <x v="5"/>
    <n v="52.939900000000002"/>
    <n v="-106.4509"/>
    <n v="78"/>
    <b v="0"/>
    <n v="212"/>
    <x v="1"/>
    <x v="1"/>
    <n v="1"/>
    <b v="1"/>
    <x v="1"/>
    <s v="Express"/>
    <s v="Online Payment"/>
    <n v="3"/>
    <s v="Rainy"/>
    <s v="None"/>
    <x v="0"/>
    <b v="0"/>
    <n v="2"/>
    <n v="84.61"/>
    <n v="84.61"/>
    <n v="0"/>
    <x v="0"/>
  </r>
  <r>
    <n v="7215"/>
    <s v="18/12/2019"/>
    <d v="1899-12-30T17:14:54"/>
    <n v="453"/>
    <x v="42"/>
    <x v="0"/>
    <x v="3"/>
    <n v="53.933300000000003"/>
    <n v="-116.5765"/>
    <n v="11"/>
    <b v="1"/>
    <n v="50"/>
    <x v="1"/>
    <x v="1"/>
    <n v="1"/>
    <b v="0"/>
    <x v="0"/>
    <s v="Standard"/>
    <s v="Debit Card"/>
    <n v="2"/>
    <s v="Rainy"/>
    <s v="None"/>
    <x v="0"/>
    <b v="1"/>
    <n v="1"/>
    <n v="99.17"/>
    <n v="99.17"/>
    <n v="0"/>
    <x v="0"/>
  </r>
  <r>
    <n v="7216"/>
    <s v="12/07/2022"/>
    <d v="1899-12-30T18:25:32"/>
    <n v="338"/>
    <x v="7"/>
    <x v="0"/>
    <x v="1"/>
    <n v="53.726700000000001"/>
    <n v="-127.6476"/>
    <n v="25"/>
    <b v="1"/>
    <n v="57"/>
    <x v="0"/>
    <x v="0"/>
    <n v="5"/>
    <b v="1"/>
    <x v="1"/>
    <s v="Overnight"/>
    <s v="Credit Card"/>
    <n v="1"/>
    <s v="Rainy"/>
    <s v="None"/>
    <x v="0"/>
    <b v="0"/>
    <n v="3"/>
    <n v="22.57"/>
    <n v="112.83"/>
    <n v="0"/>
    <x v="0"/>
  </r>
  <r>
    <n v="7217"/>
    <s v="29/11/2018"/>
    <d v="1899-12-30T23:20:27"/>
    <n v="381"/>
    <x v="43"/>
    <x v="1"/>
    <x v="7"/>
    <n v="45.077800000000003"/>
    <n v="-63.546700000000001"/>
    <n v="50"/>
    <b v="0"/>
    <n v="241"/>
    <x v="3"/>
    <x v="3"/>
    <n v="2"/>
    <b v="1"/>
    <x v="0"/>
    <s v="Overnight"/>
    <s v="Online Payment"/>
    <n v="1"/>
    <s v="Rainy"/>
    <s v="Black Friday"/>
    <x v="0"/>
    <b v="1"/>
    <n v="3"/>
    <n v="65.849999999999994"/>
    <n v="131.69999999999999"/>
    <n v="13.17"/>
    <x v="1"/>
  </r>
  <r>
    <n v="7218"/>
    <s v="11/12/2022"/>
    <d v="1899-12-30T23:57:54"/>
    <n v="390"/>
    <x v="51"/>
    <x v="2"/>
    <x v="0"/>
    <n v="51.253799999999998"/>
    <n v="-85.3232"/>
    <n v="8"/>
    <b v="1"/>
    <n v="791"/>
    <x v="3"/>
    <x v="3"/>
    <n v="3"/>
    <b v="0"/>
    <x v="0"/>
    <s v="Standard"/>
    <s v="Debit Card"/>
    <n v="4"/>
    <s v="Rainy"/>
    <s v="None"/>
    <x v="0"/>
    <b v="1"/>
    <n v="3"/>
    <n v="58.83"/>
    <n v="176.5"/>
    <n v="0"/>
    <x v="0"/>
  </r>
  <r>
    <n v="7219"/>
    <s v="26/12/2020"/>
    <d v="1899-12-30T21:53:10"/>
    <n v="157"/>
    <x v="1"/>
    <x v="0"/>
    <x v="7"/>
    <n v="45.077800000000003"/>
    <n v="-63.546700000000001"/>
    <n v="36"/>
    <b v="1"/>
    <n v="710"/>
    <x v="1"/>
    <x v="1"/>
    <n v="5"/>
    <b v="0"/>
    <x v="0"/>
    <s v="Express"/>
    <s v="Cash"/>
    <n v="3"/>
    <s v="Rainy"/>
    <s v="Christmas Market"/>
    <x v="1"/>
    <b v="0"/>
    <n v="3"/>
    <n v="94.95"/>
    <n v="474.77"/>
    <n v="0"/>
    <x v="0"/>
  </r>
  <r>
    <n v="7220"/>
    <s v="17/11/2022"/>
    <d v="1899-12-30T10:35:24"/>
    <n v="430"/>
    <x v="41"/>
    <x v="2"/>
    <x v="10"/>
    <n v="64.282300000000006"/>
    <n v="-135"/>
    <n v="22"/>
    <b v="1"/>
    <n v="555"/>
    <x v="1"/>
    <x v="1"/>
    <n v="4"/>
    <b v="1"/>
    <x v="1"/>
    <s v="Express"/>
    <s v="Debit Card"/>
    <n v="5"/>
    <s v="Snowy"/>
    <s v="None"/>
    <x v="0"/>
    <b v="0"/>
    <n v="1"/>
    <n v="10.59"/>
    <n v="42.38"/>
    <n v="0"/>
    <x v="0"/>
  </r>
  <r>
    <n v="7221"/>
    <s v="18/11/2018"/>
    <d v="1899-12-30T01:49:03"/>
    <n v="251"/>
    <x v="21"/>
    <x v="2"/>
    <x v="1"/>
    <n v="53.726700000000001"/>
    <n v="-127.6476"/>
    <n v="16"/>
    <b v="0"/>
    <n v="441"/>
    <x v="1"/>
    <x v="1"/>
    <n v="1"/>
    <b v="0"/>
    <x v="1"/>
    <s v="Overnight"/>
    <s v="Cash"/>
    <n v="1"/>
    <s v="Rainy"/>
    <s v="Christmas Market"/>
    <x v="1"/>
    <b v="0"/>
    <n v="5"/>
    <n v="39.130000000000003"/>
    <n v="39.130000000000003"/>
    <n v="0"/>
    <x v="0"/>
  </r>
  <r>
    <n v="7222"/>
    <s v="11/08/2020"/>
    <d v="1899-12-30T08:04:56"/>
    <n v="462"/>
    <x v="19"/>
    <x v="2"/>
    <x v="9"/>
    <n v="54.273099999999999"/>
    <n v="-61.738799999999998"/>
    <n v="100"/>
    <b v="1"/>
    <n v="385"/>
    <x v="1"/>
    <x v="1"/>
    <n v="5"/>
    <b v="0"/>
    <x v="1"/>
    <s v="Express"/>
    <s v="Credit Card"/>
    <n v="3"/>
    <s v="Sunny"/>
    <s v="None"/>
    <x v="0"/>
    <b v="0"/>
    <n v="4"/>
    <n v="38.19"/>
    <n v="190.94"/>
    <n v="0"/>
    <x v="0"/>
  </r>
  <r>
    <n v="7223"/>
    <s v="19/12/2018"/>
    <d v="1899-12-30T17:14:23"/>
    <n v="388"/>
    <x v="14"/>
    <x v="0"/>
    <x v="2"/>
    <n v="46.813099999999999"/>
    <n v="-71.207499999999996"/>
    <n v="6"/>
    <b v="1"/>
    <n v="947"/>
    <x v="4"/>
    <x v="4"/>
    <n v="3"/>
    <b v="1"/>
    <x v="0"/>
    <s v="Standard"/>
    <s v="Online Payment"/>
    <n v="2"/>
    <s v="Rainy"/>
    <s v="Christmas Market"/>
    <x v="1"/>
    <b v="0"/>
    <n v="1"/>
    <n v="17.75"/>
    <n v="53.24"/>
    <n v="0"/>
    <x v="0"/>
  </r>
  <r>
    <n v="7224"/>
    <s v="11/01/2022"/>
    <d v="1899-12-30T21:18:19"/>
    <n v="500"/>
    <x v="46"/>
    <x v="1"/>
    <x v="6"/>
    <n v="46.565300000000001"/>
    <n v="-66.4619"/>
    <n v="94"/>
    <b v="1"/>
    <n v="811"/>
    <x v="3"/>
    <x v="3"/>
    <n v="1"/>
    <b v="0"/>
    <x v="0"/>
    <s v="Standard"/>
    <s v="Debit Card"/>
    <n v="2"/>
    <s v="Sunny"/>
    <s v="None"/>
    <x v="0"/>
    <b v="0"/>
    <n v="1"/>
    <n v="99.95"/>
    <n v="99.95"/>
    <n v="0"/>
    <x v="0"/>
  </r>
  <r>
    <n v="7225"/>
    <s v="13/11/2019"/>
    <d v="1899-12-30T07:10:31"/>
    <n v="145"/>
    <x v="16"/>
    <x v="1"/>
    <x v="0"/>
    <n v="51.253799999999998"/>
    <n v="-85.3232"/>
    <n v="88"/>
    <b v="1"/>
    <n v="996"/>
    <x v="1"/>
    <x v="1"/>
    <n v="5"/>
    <b v="1"/>
    <x v="1"/>
    <s v="Express"/>
    <s v="Debit Card"/>
    <n v="4"/>
    <s v="Snowy"/>
    <s v="Christmas Market"/>
    <x v="1"/>
    <b v="1"/>
    <n v="1"/>
    <n v="13.49"/>
    <n v="67.459999999999994"/>
    <n v="0"/>
    <x v="0"/>
  </r>
  <r>
    <n v="7226"/>
    <s v="15/12/2020"/>
    <d v="1899-12-30T21:23:17"/>
    <n v="385"/>
    <x v="4"/>
    <x v="0"/>
    <x v="6"/>
    <n v="46.565300000000001"/>
    <n v="-66.4619"/>
    <n v="18"/>
    <b v="0"/>
    <n v="991"/>
    <x v="3"/>
    <x v="3"/>
    <n v="4"/>
    <b v="1"/>
    <x v="1"/>
    <s v="Standard"/>
    <s v="Debit Card"/>
    <n v="1"/>
    <s v="Snowy"/>
    <s v="None"/>
    <x v="0"/>
    <b v="1"/>
    <n v="4"/>
    <n v="61.71"/>
    <n v="246.85"/>
    <n v="0"/>
    <x v="0"/>
  </r>
  <r>
    <n v="7227"/>
    <s v="18/12/2021"/>
    <d v="1899-12-30T05:22:43"/>
    <n v="266"/>
    <x v="15"/>
    <x v="1"/>
    <x v="10"/>
    <n v="64.282300000000006"/>
    <n v="-135"/>
    <n v="35"/>
    <b v="0"/>
    <n v="362"/>
    <x v="3"/>
    <x v="3"/>
    <n v="2"/>
    <b v="1"/>
    <x v="1"/>
    <s v="Standard"/>
    <s v="Online Payment"/>
    <n v="4"/>
    <s v="Snowy"/>
    <s v="Christmas Market"/>
    <x v="1"/>
    <b v="1"/>
    <n v="3"/>
    <n v="43.38"/>
    <n v="86.76"/>
    <n v="0"/>
    <x v="0"/>
  </r>
  <r>
    <n v="7228"/>
    <s v="11/02/2022"/>
    <d v="1899-12-30T20:25:30"/>
    <n v="138"/>
    <x v="30"/>
    <x v="2"/>
    <x v="4"/>
    <n v="53.760899999999999"/>
    <n v="-98.813900000000004"/>
    <n v="21"/>
    <b v="0"/>
    <n v="444"/>
    <x v="2"/>
    <x v="2"/>
    <n v="4"/>
    <b v="1"/>
    <x v="0"/>
    <s v="Standard"/>
    <s v="Credit Card"/>
    <n v="3"/>
    <s v="Snowy"/>
    <s v="None"/>
    <x v="0"/>
    <b v="1"/>
    <n v="2"/>
    <n v="60.91"/>
    <n v="243.62"/>
    <n v="0"/>
    <x v="0"/>
  </r>
  <r>
    <n v="7229"/>
    <s v="11/12/2019"/>
    <d v="1899-12-30T16:50:34"/>
    <n v="144"/>
    <x v="23"/>
    <x v="2"/>
    <x v="6"/>
    <n v="46.565300000000001"/>
    <n v="-66.4619"/>
    <n v="18"/>
    <b v="1"/>
    <n v="773"/>
    <x v="1"/>
    <x v="1"/>
    <n v="5"/>
    <b v="0"/>
    <x v="0"/>
    <s v="Overnight"/>
    <s v="Cash"/>
    <n v="1"/>
    <s v="Sunny"/>
    <s v="Black Friday"/>
    <x v="0"/>
    <b v="1"/>
    <n v="5"/>
    <n v="72.84"/>
    <n v="364.18"/>
    <n v="36.42"/>
    <x v="1"/>
  </r>
  <r>
    <n v="7230"/>
    <s v="18/12/2020"/>
    <d v="1899-12-30T00:56:06"/>
    <n v="362"/>
    <x v="13"/>
    <x v="0"/>
    <x v="0"/>
    <n v="51.253799999999998"/>
    <n v="-85.3232"/>
    <n v="58"/>
    <b v="1"/>
    <n v="823"/>
    <x v="3"/>
    <x v="3"/>
    <n v="4"/>
    <b v="0"/>
    <x v="1"/>
    <s v="Standard"/>
    <s v="Online Payment"/>
    <n v="5"/>
    <s v="Sunny"/>
    <s v="Christmas Market"/>
    <x v="1"/>
    <b v="1"/>
    <n v="1"/>
    <n v="72.42"/>
    <n v="289.68"/>
    <n v="0"/>
    <x v="0"/>
  </r>
  <r>
    <n v="7231"/>
    <s v="16/11/2020"/>
    <d v="1899-12-30T11:44:52"/>
    <n v="44"/>
    <x v="33"/>
    <x v="1"/>
    <x v="8"/>
    <n v="46.318800000000003"/>
    <n v="-63.146099999999997"/>
    <n v="25"/>
    <b v="0"/>
    <n v="984"/>
    <x v="4"/>
    <x v="4"/>
    <n v="2"/>
    <b v="0"/>
    <x v="1"/>
    <s v="Standard"/>
    <s v="Cash"/>
    <n v="2"/>
    <s v="Snowy"/>
    <s v="None"/>
    <x v="0"/>
    <b v="0"/>
    <n v="1"/>
    <n v="52.41"/>
    <n v="104.81"/>
    <n v="0"/>
    <x v="0"/>
  </r>
  <r>
    <n v="7232"/>
    <s v="12/07/2023"/>
    <d v="1899-12-30T06:06:00"/>
    <n v="393"/>
    <x v="52"/>
    <x v="1"/>
    <x v="9"/>
    <n v="54.273099999999999"/>
    <n v="-61.738799999999998"/>
    <n v="38"/>
    <b v="1"/>
    <n v="777"/>
    <x v="4"/>
    <x v="4"/>
    <n v="3"/>
    <b v="0"/>
    <x v="1"/>
    <s v="Express"/>
    <s v="Cash"/>
    <n v="4"/>
    <s v="Sunny"/>
    <s v="Black Friday"/>
    <x v="0"/>
    <b v="0"/>
    <n v="1"/>
    <n v="75.5"/>
    <n v="226.5"/>
    <n v="22.65"/>
    <x v="1"/>
  </r>
  <r>
    <n v="7233"/>
    <s v="21/12/2018"/>
    <d v="1899-12-30T17:24:54"/>
    <n v="442"/>
    <x v="46"/>
    <x v="1"/>
    <x v="5"/>
    <n v="52.939900000000002"/>
    <n v="-106.4509"/>
    <n v="1"/>
    <b v="0"/>
    <n v="962"/>
    <x v="2"/>
    <x v="2"/>
    <n v="3"/>
    <b v="1"/>
    <x v="0"/>
    <s v="Overnight"/>
    <s v="Cash"/>
    <n v="2"/>
    <s v="Sunny"/>
    <s v="Christmas Market"/>
    <x v="1"/>
    <b v="0"/>
    <n v="5"/>
    <n v="74.42"/>
    <n v="223.26"/>
    <n v="0"/>
    <x v="0"/>
  </r>
  <r>
    <n v="7234"/>
    <s v="12/04/2022"/>
    <d v="1899-12-30T17:03:23"/>
    <n v="247"/>
    <x v="31"/>
    <x v="1"/>
    <x v="4"/>
    <n v="53.760899999999999"/>
    <n v="-98.813900000000004"/>
    <n v="32"/>
    <b v="1"/>
    <n v="200"/>
    <x v="1"/>
    <x v="1"/>
    <n v="5"/>
    <b v="1"/>
    <x v="0"/>
    <s v="Express"/>
    <s v="Online Payment"/>
    <n v="3"/>
    <s v="Rainy"/>
    <s v="Christmas Market"/>
    <x v="1"/>
    <b v="0"/>
    <n v="3"/>
    <n v="77.430000000000007"/>
    <n v="387.13"/>
    <n v="0"/>
    <x v="0"/>
  </r>
  <r>
    <n v="7235"/>
    <s v="19/11/2021"/>
    <d v="1899-12-30T13:45:11"/>
    <n v="355"/>
    <x v="42"/>
    <x v="2"/>
    <x v="6"/>
    <n v="46.565300000000001"/>
    <n v="-66.4619"/>
    <n v="90"/>
    <b v="1"/>
    <n v="312"/>
    <x v="1"/>
    <x v="1"/>
    <n v="4"/>
    <b v="0"/>
    <x v="0"/>
    <s v="Express"/>
    <s v="Credit Card"/>
    <n v="5"/>
    <s v="Snowy"/>
    <s v="Black Friday"/>
    <x v="0"/>
    <b v="1"/>
    <n v="4"/>
    <n v="79.66"/>
    <n v="318.64"/>
    <n v="31.86"/>
    <x v="1"/>
  </r>
  <r>
    <n v="7236"/>
    <s v="19/11/2018"/>
    <d v="1899-12-30T12:48:15"/>
    <n v="209"/>
    <x v="26"/>
    <x v="1"/>
    <x v="1"/>
    <n v="53.726700000000001"/>
    <n v="-127.6476"/>
    <n v="49"/>
    <b v="0"/>
    <n v="415"/>
    <x v="4"/>
    <x v="4"/>
    <n v="3"/>
    <b v="1"/>
    <x v="1"/>
    <s v="Standard"/>
    <s v="Credit Card"/>
    <n v="5"/>
    <s v="Snowy"/>
    <s v="Christmas Market"/>
    <x v="1"/>
    <b v="1"/>
    <n v="5"/>
    <n v="19.96"/>
    <n v="59.89"/>
    <n v="0"/>
    <x v="0"/>
  </r>
  <r>
    <n v="7237"/>
    <s v="24/11/2019"/>
    <d v="1899-12-30T01:38:20"/>
    <n v="332"/>
    <x v="14"/>
    <x v="0"/>
    <x v="9"/>
    <n v="54.273099999999999"/>
    <n v="-61.738799999999998"/>
    <n v="93"/>
    <b v="0"/>
    <n v="117"/>
    <x v="1"/>
    <x v="1"/>
    <n v="4"/>
    <b v="0"/>
    <x v="1"/>
    <s v="Overnight"/>
    <s v="Cash"/>
    <n v="5"/>
    <s v="Snowy"/>
    <s v="Black Friday"/>
    <x v="0"/>
    <b v="1"/>
    <n v="4"/>
    <n v="49.43"/>
    <n v="197.71"/>
    <n v="19.77"/>
    <x v="1"/>
  </r>
  <r>
    <n v="7238"/>
    <s v="21/11/2018"/>
    <d v="1899-12-30T06:53:10"/>
    <n v="158"/>
    <x v="42"/>
    <x v="0"/>
    <x v="12"/>
    <n v="64.248000000000005"/>
    <n v="-84.889600000000002"/>
    <n v="50"/>
    <b v="1"/>
    <n v="600"/>
    <x v="4"/>
    <x v="4"/>
    <n v="4"/>
    <b v="1"/>
    <x v="0"/>
    <s v="Express"/>
    <s v="Online Payment"/>
    <n v="1"/>
    <s v="Snowy"/>
    <s v="None"/>
    <x v="0"/>
    <b v="1"/>
    <n v="1"/>
    <n v="92.97"/>
    <n v="371.9"/>
    <n v="0"/>
    <x v="0"/>
  </r>
  <r>
    <n v="7239"/>
    <s v="12/10/2020"/>
    <d v="1899-12-30T04:32:27"/>
    <n v="201"/>
    <x v="34"/>
    <x v="0"/>
    <x v="5"/>
    <n v="52.939900000000002"/>
    <n v="-106.4509"/>
    <n v="52"/>
    <b v="1"/>
    <n v="309"/>
    <x v="4"/>
    <x v="4"/>
    <n v="2"/>
    <b v="0"/>
    <x v="0"/>
    <s v="Express"/>
    <s v="Online Payment"/>
    <n v="2"/>
    <s v="Rainy"/>
    <s v="None"/>
    <x v="0"/>
    <b v="1"/>
    <n v="5"/>
    <n v="92.72"/>
    <n v="185.44"/>
    <n v="0"/>
    <x v="0"/>
  </r>
  <r>
    <n v="7240"/>
    <s v="22/12/2023"/>
    <d v="1899-12-30T15:12:10"/>
    <n v="30"/>
    <x v="14"/>
    <x v="1"/>
    <x v="0"/>
    <n v="51.253799999999998"/>
    <n v="-85.3232"/>
    <n v="47"/>
    <b v="1"/>
    <n v="697"/>
    <x v="2"/>
    <x v="2"/>
    <n v="5"/>
    <b v="0"/>
    <x v="0"/>
    <s v="Overnight"/>
    <s v="Online Payment"/>
    <n v="2"/>
    <s v="Sunny"/>
    <s v="Black Friday"/>
    <x v="0"/>
    <b v="1"/>
    <n v="1"/>
    <n v="46.04"/>
    <n v="230.19"/>
    <n v="23.02"/>
    <x v="1"/>
  </r>
  <r>
    <n v="7241"/>
    <s v="29/11/2022"/>
    <d v="1899-12-30T20:14:33"/>
    <n v="312"/>
    <x v="6"/>
    <x v="1"/>
    <x v="1"/>
    <n v="53.726700000000001"/>
    <n v="-127.6476"/>
    <n v="97"/>
    <b v="1"/>
    <n v="702"/>
    <x v="3"/>
    <x v="3"/>
    <n v="5"/>
    <b v="0"/>
    <x v="1"/>
    <s v="Overnight"/>
    <s v="Online Payment"/>
    <n v="4"/>
    <s v="Rainy"/>
    <s v="Black Friday"/>
    <x v="0"/>
    <b v="1"/>
    <n v="2"/>
    <n v="18.100000000000001"/>
    <n v="90.52"/>
    <n v="9.0500000000000007"/>
    <x v="1"/>
  </r>
  <r>
    <n v="7242"/>
    <s v="22/11/2021"/>
    <d v="1899-12-30T16:01:13"/>
    <n v="237"/>
    <x v="33"/>
    <x v="0"/>
    <x v="8"/>
    <n v="46.318800000000003"/>
    <n v="-63.146099999999997"/>
    <n v="44"/>
    <b v="0"/>
    <n v="488"/>
    <x v="3"/>
    <x v="3"/>
    <n v="5"/>
    <b v="1"/>
    <x v="0"/>
    <s v="Overnight"/>
    <s v="Online Payment"/>
    <n v="5"/>
    <s v="Rainy"/>
    <s v="Black Friday"/>
    <x v="0"/>
    <b v="1"/>
    <n v="1"/>
    <n v="72.97"/>
    <n v="364.83"/>
    <n v="36.479999999999997"/>
    <x v="1"/>
  </r>
  <r>
    <n v="7243"/>
    <s v="29/11/2019"/>
    <d v="1899-12-30T10:08:43"/>
    <n v="456"/>
    <x v="50"/>
    <x v="2"/>
    <x v="9"/>
    <n v="54.273099999999999"/>
    <n v="-61.738799999999998"/>
    <n v="25"/>
    <b v="0"/>
    <n v="699"/>
    <x v="4"/>
    <x v="4"/>
    <n v="3"/>
    <b v="0"/>
    <x v="0"/>
    <s v="Standard"/>
    <s v="Online Payment"/>
    <n v="1"/>
    <s v="Sunny"/>
    <s v="Black Friday"/>
    <x v="0"/>
    <b v="1"/>
    <n v="2"/>
    <n v="35.99"/>
    <n v="107.98"/>
    <n v="10.8"/>
    <x v="1"/>
  </r>
  <r>
    <n v="7244"/>
    <s v="28/11/2020"/>
    <d v="1899-12-30T22:08:48"/>
    <n v="199"/>
    <x v="20"/>
    <x v="2"/>
    <x v="10"/>
    <n v="64.282300000000006"/>
    <n v="-135"/>
    <n v="29"/>
    <b v="1"/>
    <n v="652"/>
    <x v="4"/>
    <x v="4"/>
    <n v="3"/>
    <b v="1"/>
    <x v="1"/>
    <s v="Standard"/>
    <s v="Cash"/>
    <n v="2"/>
    <s v="Sunny"/>
    <s v="Black Friday"/>
    <x v="0"/>
    <b v="1"/>
    <n v="1"/>
    <n v="60.07"/>
    <n v="180.2"/>
    <n v="18.02"/>
    <x v="1"/>
  </r>
  <r>
    <n v="7245"/>
    <s v="14/12/2022"/>
    <d v="1899-12-30T03:03:55"/>
    <n v="234"/>
    <x v="33"/>
    <x v="1"/>
    <x v="12"/>
    <n v="64.248000000000005"/>
    <n v="-84.889600000000002"/>
    <n v="49"/>
    <b v="1"/>
    <n v="995"/>
    <x v="2"/>
    <x v="2"/>
    <n v="5"/>
    <b v="1"/>
    <x v="1"/>
    <s v="Standard"/>
    <s v="Online Payment"/>
    <n v="3"/>
    <s v="Snowy"/>
    <s v="Christmas Market"/>
    <x v="1"/>
    <b v="0"/>
    <n v="4"/>
    <n v="44.56"/>
    <n v="222.82"/>
    <n v="0"/>
    <x v="0"/>
  </r>
  <r>
    <n v="7246"/>
    <s v="19/12/2023"/>
    <d v="1899-12-30T17:07:11"/>
    <n v="385"/>
    <x v="2"/>
    <x v="2"/>
    <x v="6"/>
    <n v="46.565300000000001"/>
    <n v="-66.4619"/>
    <n v="68"/>
    <b v="0"/>
    <n v="120"/>
    <x v="3"/>
    <x v="3"/>
    <n v="4"/>
    <b v="1"/>
    <x v="1"/>
    <s v="Overnight"/>
    <s v="Online Payment"/>
    <n v="1"/>
    <s v="Snowy"/>
    <s v="None"/>
    <x v="0"/>
    <b v="0"/>
    <n v="5"/>
    <n v="72.88"/>
    <n v="291.5"/>
    <n v="0"/>
    <x v="0"/>
  </r>
  <r>
    <n v="7247"/>
    <s v="24/11/2022"/>
    <d v="1899-12-30T17:30:48"/>
    <n v="46"/>
    <x v="14"/>
    <x v="0"/>
    <x v="2"/>
    <n v="46.813099999999999"/>
    <n v="-71.207499999999996"/>
    <n v="99"/>
    <b v="1"/>
    <n v="437"/>
    <x v="4"/>
    <x v="4"/>
    <n v="2"/>
    <b v="1"/>
    <x v="1"/>
    <s v="Express"/>
    <s v="Debit Card"/>
    <n v="2"/>
    <s v="Sunny"/>
    <s v="Black Friday"/>
    <x v="0"/>
    <b v="0"/>
    <n v="4"/>
    <n v="16.45"/>
    <n v="32.909999999999997"/>
    <n v="3.29"/>
    <x v="1"/>
  </r>
  <r>
    <n v="7248"/>
    <s v="20/12/2021"/>
    <d v="1899-12-30T02:06:24"/>
    <n v="6"/>
    <x v="13"/>
    <x v="0"/>
    <x v="5"/>
    <n v="52.939900000000002"/>
    <n v="-106.4509"/>
    <n v="81"/>
    <b v="1"/>
    <n v="240"/>
    <x v="2"/>
    <x v="2"/>
    <n v="4"/>
    <b v="1"/>
    <x v="1"/>
    <s v="Standard"/>
    <s v="Cash"/>
    <n v="3"/>
    <s v="Rainy"/>
    <s v="None"/>
    <x v="0"/>
    <b v="0"/>
    <n v="1"/>
    <n v="28.57"/>
    <n v="114.26"/>
    <n v="0"/>
    <x v="0"/>
  </r>
  <r>
    <n v="7249"/>
    <s v="12/01/2019"/>
    <d v="1899-12-30T19:58:25"/>
    <n v="286"/>
    <x v="15"/>
    <x v="1"/>
    <x v="3"/>
    <n v="53.933300000000003"/>
    <n v="-116.5765"/>
    <n v="59"/>
    <b v="0"/>
    <n v="584"/>
    <x v="2"/>
    <x v="2"/>
    <n v="4"/>
    <b v="0"/>
    <x v="0"/>
    <s v="Express"/>
    <s v="Cash"/>
    <n v="5"/>
    <s v="Rainy"/>
    <s v="None"/>
    <x v="0"/>
    <b v="1"/>
    <n v="1"/>
    <n v="39.15"/>
    <n v="156.62"/>
    <n v="0"/>
    <x v="0"/>
  </r>
  <r>
    <n v="7250"/>
    <s v="27/11/2021"/>
    <d v="1899-12-30T00:32:44"/>
    <n v="292"/>
    <x v="11"/>
    <x v="0"/>
    <x v="3"/>
    <n v="53.933300000000003"/>
    <n v="-116.5765"/>
    <n v="16"/>
    <b v="1"/>
    <n v="955"/>
    <x v="0"/>
    <x v="0"/>
    <n v="1"/>
    <b v="0"/>
    <x v="1"/>
    <s v="Express"/>
    <s v="Online Payment"/>
    <n v="5"/>
    <s v="Sunny"/>
    <s v="Black Friday"/>
    <x v="0"/>
    <b v="0"/>
    <n v="2"/>
    <n v="85.65"/>
    <n v="85.65"/>
    <n v="8.57"/>
    <x v="1"/>
  </r>
  <r>
    <n v="7251"/>
    <s v="25/12/2020"/>
    <d v="1899-12-30T11:55:43"/>
    <n v="264"/>
    <x v="5"/>
    <x v="1"/>
    <x v="5"/>
    <n v="52.939900000000002"/>
    <n v="-106.4509"/>
    <n v="31"/>
    <b v="1"/>
    <n v="27"/>
    <x v="4"/>
    <x v="4"/>
    <n v="5"/>
    <b v="1"/>
    <x v="0"/>
    <s v="Express"/>
    <s v="Online Payment"/>
    <n v="5"/>
    <s v="Snowy"/>
    <s v="None"/>
    <x v="0"/>
    <b v="1"/>
    <n v="2"/>
    <n v="75.84"/>
    <n v="379.22"/>
    <n v="0"/>
    <x v="0"/>
  </r>
  <r>
    <n v="7252"/>
    <s v="28/11/2018"/>
    <d v="1899-12-30T09:53:21"/>
    <n v="201"/>
    <x v="17"/>
    <x v="1"/>
    <x v="0"/>
    <n v="51.253799999999998"/>
    <n v="-85.3232"/>
    <n v="14"/>
    <b v="1"/>
    <n v="686"/>
    <x v="0"/>
    <x v="0"/>
    <n v="2"/>
    <b v="1"/>
    <x v="0"/>
    <s v="Overnight"/>
    <s v="Debit Card"/>
    <n v="5"/>
    <s v="Sunny"/>
    <s v="Black Friday"/>
    <x v="0"/>
    <b v="0"/>
    <n v="4"/>
    <n v="82.5"/>
    <n v="164.99"/>
    <n v="16.5"/>
    <x v="1"/>
  </r>
  <r>
    <n v="7253"/>
    <s v="25/12/2023"/>
    <d v="1899-12-30T18:24:45"/>
    <n v="174"/>
    <x v="22"/>
    <x v="2"/>
    <x v="4"/>
    <n v="53.760899999999999"/>
    <n v="-98.813900000000004"/>
    <n v="97"/>
    <b v="1"/>
    <n v="485"/>
    <x v="4"/>
    <x v="4"/>
    <n v="3"/>
    <b v="1"/>
    <x v="1"/>
    <s v="Express"/>
    <s v="Credit Card"/>
    <n v="3"/>
    <s v="Rainy"/>
    <s v="Black Friday"/>
    <x v="0"/>
    <b v="0"/>
    <n v="4"/>
    <n v="16.84"/>
    <n v="50.53"/>
    <n v="5.05"/>
    <x v="1"/>
  </r>
  <r>
    <n v="7254"/>
    <s v="11/08/2021"/>
    <d v="1899-12-30T12:06:04"/>
    <n v="134"/>
    <x v="8"/>
    <x v="2"/>
    <x v="5"/>
    <n v="52.939900000000002"/>
    <n v="-106.4509"/>
    <n v="4"/>
    <b v="1"/>
    <n v="1000"/>
    <x v="1"/>
    <x v="1"/>
    <n v="2"/>
    <b v="1"/>
    <x v="1"/>
    <s v="Overnight"/>
    <s v="Debit Card"/>
    <n v="5"/>
    <s v="Rainy"/>
    <s v="None"/>
    <x v="0"/>
    <b v="1"/>
    <n v="5"/>
    <n v="93.99"/>
    <n v="187.99"/>
    <n v="0"/>
    <x v="0"/>
  </r>
  <r>
    <n v="7255"/>
    <s v="11/01/2023"/>
    <d v="1899-12-30T00:15:59"/>
    <n v="452"/>
    <x v="11"/>
    <x v="1"/>
    <x v="6"/>
    <n v="46.565300000000001"/>
    <n v="-66.4619"/>
    <n v="23"/>
    <b v="0"/>
    <n v="726"/>
    <x v="3"/>
    <x v="3"/>
    <n v="1"/>
    <b v="0"/>
    <x v="1"/>
    <s v="Express"/>
    <s v="Credit Card"/>
    <n v="3"/>
    <s v="Snowy"/>
    <s v="None"/>
    <x v="0"/>
    <b v="1"/>
    <n v="1"/>
    <n v="61.55"/>
    <n v="61.55"/>
    <n v="0"/>
    <x v="0"/>
  </r>
  <r>
    <n v="7256"/>
    <s v="11/11/2021"/>
    <d v="1899-12-30T23:26:34"/>
    <n v="403"/>
    <x v="41"/>
    <x v="2"/>
    <x v="3"/>
    <n v="53.933300000000003"/>
    <n v="-116.5765"/>
    <n v="30"/>
    <b v="1"/>
    <n v="851"/>
    <x v="2"/>
    <x v="2"/>
    <n v="4"/>
    <b v="1"/>
    <x v="0"/>
    <s v="Overnight"/>
    <s v="Online Payment"/>
    <n v="2"/>
    <s v="Sunny"/>
    <s v="Christmas Market"/>
    <x v="1"/>
    <b v="1"/>
    <n v="1"/>
    <n v="62.83"/>
    <n v="251.34"/>
    <n v="0"/>
    <x v="0"/>
  </r>
  <r>
    <n v="7257"/>
    <s v="13/12/2018"/>
    <d v="1899-12-30T04:26:24"/>
    <n v="320"/>
    <x v="9"/>
    <x v="0"/>
    <x v="6"/>
    <n v="46.565300000000001"/>
    <n v="-66.4619"/>
    <n v="58"/>
    <b v="0"/>
    <n v="974"/>
    <x v="4"/>
    <x v="4"/>
    <n v="4"/>
    <b v="1"/>
    <x v="0"/>
    <s v="Standard"/>
    <s v="Cash"/>
    <n v="4"/>
    <s v="Sunny"/>
    <s v="Christmas Market"/>
    <x v="1"/>
    <b v="0"/>
    <n v="5"/>
    <n v="72.91"/>
    <n v="291.66000000000003"/>
    <n v="0"/>
    <x v="0"/>
  </r>
  <r>
    <n v="7258"/>
    <s v="12/05/2022"/>
    <d v="1899-12-30T19:11:02"/>
    <n v="253"/>
    <x v="7"/>
    <x v="2"/>
    <x v="6"/>
    <n v="46.565300000000001"/>
    <n v="-66.4619"/>
    <n v="38"/>
    <b v="0"/>
    <n v="584"/>
    <x v="2"/>
    <x v="2"/>
    <n v="3"/>
    <b v="0"/>
    <x v="1"/>
    <s v="Express"/>
    <s v="Credit Card"/>
    <n v="1"/>
    <s v="Snowy"/>
    <s v="None"/>
    <x v="0"/>
    <b v="0"/>
    <n v="1"/>
    <n v="64.760000000000005"/>
    <n v="194.27"/>
    <n v="0"/>
    <x v="0"/>
  </r>
  <r>
    <n v="7259"/>
    <s v="24/11/2021"/>
    <d v="1899-12-30T19:06:03"/>
    <n v="225"/>
    <x v="36"/>
    <x v="1"/>
    <x v="11"/>
    <n v="63.588799999999999"/>
    <n v="-115.5069"/>
    <n v="95"/>
    <b v="0"/>
    <n v="901"/>
    <x v="3"/>
    <x v="3"/>
    <n v="4"/>
    <b v="1"/>
    <x v="0"/>
    <s v="Express"/>
    <s v="Online Payment"/>
    <n v="1"/>
    <s v="Rainy"/>
    <s v="Black Friday"/>
    <x v="0"/>
    <b v="1"/>
    <n v="3"/>
    <n v="90.67"/>
    <n v="362.68"/>
    <n v="36.270000000000003"/>
    <x v="1"/>
  </r>
  <r>
    <n v="7260"/>
    <s v="23/12/2020"/>
    <d v="1899-12-30T06:50:23"/>
    <n v="154"/>
    <x v="50"/>
    <x v="1"/>
    <x v="11"/>
    <n v="63.588799999999999"/>
    <n v="-115.5069"/>
    <n v="48"/>
    <b v="1"/>
    <n v="849"/>
    <x v="2"/>
    <x v="2"/>
    <n v="5"/>
    <b v="0"/>
    <x v="0"/>
    <s v="Overnight"/>
    <s v="Online Payment"/>
    <n v="1"/>
    <s v="Rainy"/>
    <s v="None"/>
    <x v="0"/>
    <b v="1"/>
    <n v="3"/>
    <n v="69.12"/>
    <n v="345.61"/>
    <n v="0"/>
    <x v="0"/>
  </r>
  <r>
    <n v="7261"/>
    <s v="22/12/2018"/>
    <d v="1899-12-30T18:29:11"/>
    <n v="445"/>
    <x v="45"/>
    <x v="1"/>
    <x v="12"/>
    <n v="64.248000000000005"/>
    <n v="-84.889600000000002"/>
    <n v="68"/>
    <b v="0"/>
    <n v="605"/>
    <x v="4"/>
    <x v="4"/>
    <n v="1"/>
    <b v="1"/>
    <x v="1"/>
    <s v="Overnight"/>
    <s v="Credit Card"/>
    <n v="5"/>
    <s v="Sunny"/>
    <s v="Christmas Market"/>
    <x v="1"/>
    <b v="0"/>
    <n v="3"/>
    <n v="96.78"/>
    <n v="96.78"/>
    <n v="0"/>
    <x v="0"/>
  </r>
  <r>
    <n v="7262"/>
    <s v="31/12/2019"/>
    <d v="1899-12-30T17:28:54"/>
    <n v="470"/>
    <x v="29"/>
    <x v="1"/>
    <x v="2"/>
    <n v="46.813099999999999"/>
    <n v="-71.207499999999996"/>
    <n v="67"/>
    <b v="1"/>
    <n v="40"/>
    <x v="1"/>
    <x v="1"/>
    <n v="5"/>
    <b v="0"/>
    <x v="0"/>
    <s v="Express"/>
    <s v="Online Payment"/>
    <n v="2"/>
    <s v="Rainy"/>
    <s v="Christmas Market"/>
    <x v="1"/>
    <b v="0"/>
    <n v="5"/>
    <n v="60.83"/>
    <n v="304.14999999999998"/>
    <n v="0"/>
    <x v="0"/>
  </r>
  <r>
    <n v="7263"/>
    <s v="30/12/2021"/>
    <d v="1899-12-30T20:21:55"/>
    <n v="148"/>
    <x v="29"/>
    <x v="2"/>
    <x v="1"/>
    <n v="53.726700000000001"/>
    <n v="-127.6476"/>
    <n v="82"/>
    <b v="0"/>
    <n v="140"/>
    <x v="0"/>
    <x v="0"/>
    <n v="2"/>
    <b v="1"/>
    <x v="0"/>
    <s v="Overnight"/>
    <s v="Online Payment"/>
    <n v="3"/>
    <s v="Rainy"/>
    <s v="None"/>
    <x v="0"/>
    <b v="0"/>
    <n v="5"/>
    <n v="96.79"/>
    <n v="193.58"/>
    <n v="0"/>
    <x v="0"/>
  </r>
  <r>
    <n v="7264"/>
    <s v="29/12/2022"/>
    <d v="1899-12-30T18:18:31"/>
    <n v="499"/>
    <x v="51"/>
    <x v="0"/>
    <x v="1"/>
    <n v="53.726700000000001"/>
    <n v="-127.6476"/>
    <n v="7"/>
    <b v="1"/>
    <n v="150"/>
    <x v="2"/>
    <x v="2"/>
    <n v="2"/>
    <b v="0"/>
    <x v="0"/>
    <s v="Express"/>
    <s v="Debit Card"/>
    <n v="3"/>
    <s v="Snowy"/>
    <s v="Christmas Market"/>
    <x v="1"/>
    <b v="1"/>
    <n v="1"/>
    <n v="49.47"/>
    <n v="98.93"/>
    <n v="0"/>
    <x v="0"/>
  </r>
  <r>
    <n v="7265"/>
    <s v="23/11/2020"/>
    <d v="1899-12-30T21:48:03"/>
    <n v="495"/>
    <x v="22"/>
    <x v="1"/>
    <x v="4"/>
    <n v="53.760899999999999"/>
    <n v="-98.813900000000004"/>
    <n v="74"/>
    <b v="1"/>
    <n v="925"/>
    <x v="3"/>
    <x v="3"/>
    <n v="4"/>
    <b v="1"/>
    <x v="1"/>
    <s v="Express"/>
    <s v="Cash"/>
    <n v="4"/>
    <s v="Sunny"/>
    <s v="Black Friday"/>
    <x v="0"/>
    <b v="0"/>
    <n v="2"/>
    <n v="65.14"/>
    <n v="260.55"/>
    <n v="26.06"/>
    <x v="1"/>
  </r>
  <r>
    <n v="7266"/>
    <s v="24/11/2023"/>
    <d v="1899-12-30T11:28:57"/>
    <n v="275"/>
    <x v="27"/>
    <x v="2"/>
    <x v="9"/>
    <n v="54.273099999999999"/>
    <n v="-61.738799999999998"/>
    <n v="31"/>
    <b v="1"/>
    <n v="513"/>
    <x v="4"/>
    <x v="4"/>
    <n v="5"/>
    <b v="1"/>
    <x v="1"/>
    <s v="Express"/>
    <s v="Credit Card"/>
    <n v="3"/>
    <s v="Rainy"/>
    <s v="Black Friday"/>
    <x v="0"/>
    <b v="0"/>
    <n v="2"/>
    <n v="92.37"/>
    <n v="461.84"/>
    <n v="46.18"/>
    <x v="1"/>
  </r>
  <r>
    <n v="7267"/>
    <s v="24/12/2022"/>
    <d v="1899-12-30T16:07:09"/>
    <n v="271"/>
    <x v="49"/>
    <x v="1"/>
    <x v="2"/>
    <n v="46.813099999999999"/>
    <n v="-71.207499999999996"/>
    <n v="80"/>
    <b v="1"/>
    <n v="807"/>
    <x v="2"/>
    <x v="2"/>
    <n v="3"/>
    <b v="0"/>
    <x v="1"/>
    <s v="Overnight"/>
    <s v="Online Payment"/>
    <n v="3"/>
    <s v="Sunny"/>
    <s v="Black Friday"/>
    <x v="0"/>
    <b v="1"/>
    <n v="2"/>
    <n v="41.31"/>
    <n v="123.94"/>
    <n v="12.39"/>
    <x v="1"/>
  </r>
  <r>
    <n v="7268"/>
    <s v="11/03/2020"/>
    <d v="1899-12-30T20:36:51"/>
    <n v="127"/>
    <x v="22"/>
    <x v="2"/>
    <x v="4"/>
    <n v="53.760899999999999"/>
    <n v="-98.813900000000004"/>
    <n v="10"/>
    <b v="1"/>
    <n v="743"/>
    <x v="0"/>
    <x v="0"/>
    <n v="5"/>
    <b v="0"/>
    <x v="1"/>
    <s v="Standard"/>
    <s v="Online Payment"/>
    <n v="2"/>
    <s v="Snowy"/>
    <s v="None"/>
    <x v="0"/>
    <b v="0"/>
    <n v="4"/>
    <n v="41.28"/>
    <n v="206.41"/>
    <n v="0"/>
    <x v="0"/>
  </r>
  <r>
    <n v="7269"/>
    <s v="19/12/2022"/>
    <d v="1899-12-30T03:43:23"/>
    <n v="433"/>
    <x v="24"/>
    <x v="1"/>
    <x v="7"/>
    <n v="45.077800000000003"/>
    <n v="-63.546700000000001"/>
    <n v="23"/>
    <b v="1"/>
    <n v="610"/>
    <x v="2"/>
    <x v="2"/>
    <n v="1"/>
    <b v="1"/>
    <x v="0"/>
    <s v="Express"/>
    <s v="Online Payment"/>
    <n v="4"/>
    <s v="Snowy"/>
    <s v="Christmas Market"/>
    <x v="1"/>
    <b v="1"/>
    <n v="2"/>
    <n v="21.35"/>
    <n v="21.35"/>
    <n v="0"/>
    <x v="0"/>
  </r>
  <r>
    <n v="7270"/>
    <s v="29/11/2018"/>
    <d v="1899-12-30T04:15:27"/>
    <n v="383"/>
    <x v="52"/>
    <x v="0"/>
    <x v="9"/>
    <n v="54.273099999999999"/>
    <n v="-61.738799999999998"/>
    <n v="64"/>
    <b v="0"/>
    <n v="365"/>
    <x v="0"/>
    <x v="0"/>
    <n v="3"/>
    <b v="1"/>
    <x v="1"/>
    <s v="Express"/>
    <s v="Cash"/>
    <n v="3"/>
    <s v="Sunny"/>
    <s v="Black Friday"/>
    <x v="0"/>
    <b v="1"/>
    <n v="2"/>
    <n v="40.46"/>
    <n v="121.38"/>
    <n v="12.14"/>
    <x v="1"/>
  </r>
  <r>
    <n v="7271"/>
    <s v="11/07/2021"/>
    <d v="1899-12-30T07:11:39"/>
    <n v="468"/>
    <x v="40"/>
    <x v="1"/>
    <x v="3"/>
    <n v="53.933300000000003"/>
    <n v="-116.5765"/>
    <n v="32"/>
    <b v="1"/>
    <n v="57"/>
    <x v="0"/>
    <x v="0"/>
    <n v="2"/>
    <b v="1"/>
    <x v="1"/>
    <s v="Standard"/>
    <s v="Debit Card"/>
    <n v="3"/>
    <s v="Rainy"/>
    <s v="Black Friday"/>
    <x v="0"/>
    <b v="0"/>
    <n v="5"/>
    <n v="94.34"/>
    <n v="188.68"/>
    <n v="18.87"/>
    <x v="1"/>
  </r>
  <r>
    <n v="7272"/>
    <s v="26/11/2022"/>
    <d v="1899-12-30T10:49:32"/>
    <n v="303"/>
    <x v="2"/>
    <x v="0"/>
    <x v="11"/>
    <n v="63.588799999999999"/>
    <n v="-115.5069"/>
    <n v="54"/>
    <b v="1"/>
    <n v="988"/>
    <x v="1"/>
    <x v="1"/>
    <n v="2"/>
    <b v="0"/>
    <x v="1"/>
    <s v="Overnight"/>
    <s v="Credit Card"/>
    <n v="5"/>
    <s v="Snowy"/>
    <s v="Black Friday"/>
    <x v="0"/>
    <b v="1"/>
    <n v="4"/>
    <n v="48.32"/>
    <n v="96.63"/>
    <n v="9.66"/>
    <x v="1"/>
  </r>
  <r>
    <n v="7273"/>
    <s v="24/11/2020"/>
    <d v="1899-12-30T12:39:49"/>
    <n v="122"/>
    <x v="35"/>
    <x v="1"/>
    <x v="0"/>
    <n v="51.253799999999998"/>
    <n v="-85.3232"/>
    <n v="38"/>
    <b v="0"/>
    <n v="343"/>
    <x v="0"/>
    <x v="0"/>
    <n v="3"/>
    <b v="0"/>
    <x v="1"/>
    <s v="Express"/>
    <s v="Credit Card"/>
    <n v="5"/>
    <s v="Sunny"/>
    <s v="Black Friday"/>
    <x v="0"/>
    <b v="1"/>
    <n v="5"/>
    <n v="96.37"/>
    <n v="289.11"/>
    <n v="28.91"/>
    <x v="1"/>
  </r>
  <r>
    <n v="7274"/>
    <s v="29/12/2019"/>
    <d v="1899-12-30T06:57:41"/>
    <n v="72"/>
    <x v="28"/>
    <x v="0"/>
    <x v="5"/>
    <n v="52.939900000000002"/>
    <n v="-106.4509"/>
    <n v="29"/>
    <b v="0"/>
    <n v="437"/>
    <x v="0"/>
    <x v="0"/>
    <n v="4"/>
    <b v="0"/>
    <x v="0"/>
    <s v="Overnight"/>
    <s v="Credit Card"/>
    <n v="5"/>
    <s v="Sunny"/>
    <s v="None"/>
    <x v="0"/>
    <b v="0"/>
    <n v="1"/>
    <n v="66.11"/>
    <n v="264.45999999999998"/>
    <n v="0"/>
    <x v="0"/>
  </r>
  <r>
    <n v="7275"/>
    <s v="11/09/2020"/>
    <d v="1899-12-30T15:35:02"/>
    <n v="379"/>
    <x v="36"/>
    <x v="0"/>
    <x v="7"/>
    <n v="45.077800000000003"/>
    <n v="-63.546700000000001"/>
    <n v="41"/>
    <b v="1"/>
    <n v="982"/>
    <x v="1"/>
    <x v="1"/>
    <n v="3"/>
    <b v="1"/>
    <x v="0"/>
    <s v="Standard"/>
    <s v="Online Payment"/>
    <n v="4"/>
    <s v="Snowy"/>
    <s v="Black Friday"/>
    <x v="0"/>
    <b v="0"/>
    <n v="2"/>
    <n v="47.92"/>
    <n v="143.77000000000001"/>
    <n v="14.38"/>
    <x v="1"/>
  </r>
  <r>
    <n v="7276"/>
    <s v="14/12/2018"/>
    <d v="1899-12-30T07:16:43"/>
    <n v="384"/>
    <x v="5"/>
    <x v="2"/>
    <x v="9"/>
    <n v="54.273099999999999"/>
    <n v="-61.738799999999998"/>
    <n v="1"/>
    <b v="1"/>
    <n v="945"/>
    <x v="3"/>
    <x v="3"/>
    <n v="4"/>
    <b v="1"/>
    <x v="0"/>
    <s v="Standard"/>
    <s v="Credit Card"/>
    <n v="4"/>
    <s v="Rainy"/>
    <s v="Christmas Market"/>
    <x v="1"/>
    <b v="0"/>
    <n v="2"/>
    <n v="61.71"/>
    <n v="246.85"/>
    <n v="0"/>
    <x v="0"/>
  </r>
  <r>
    <n v="7277"/>
    <s v="11/08/2022"/>
    <d v="1899-12-30T07:13:07"/>
    <n v="163"/>
    <x v="4"/>
    <x v="0"/>
    <x v="9"/>
    <n v="54.273099999999999"/>
    <n v="-61.738799999999998"/>
    <n v="37"/>
    <b v="1"/>
    <n v="861"/>
    <x v="3"/>
    <x v="3"/>
    <n v="4"/>
    <b v="1"/>
    <x v="1"/>
    <s v="Express"/>
    <s v="Online Payment"/>
    <n v="3"/>
    <s v="Snowy"/>
    <s v="Christmas Market"/>
    <x v="1"/>
    <b v="1"/>
    <n v="4"/>
    <n v="95.6"/>
    <n v="382.38"/>
    <n v="0"/>
    <x v="0"/>
  </r>
  <r>
    <n v="7278"/>
    <s v="12/12/2023"/>
    <d v="1899-12-30T08:30:52"/>
    <n v="115"/>
    <x v="31"/>
    <x v="1"/>
    <x v="3"/>
    <n v="53.933300000000003"/>
    <n v="-116.5765"/>
    <n v="87"/>
    <b v="1"/>
    <n v="323"/>
    <x v="3"/>
    <x v="3"/>
    <n v="5"/>
    <b v="1"/>
    <x v="0"/>
    <s v="Overnight"/>
    <s v="Debit Card"/>
    <n v="1"/>
    <s v="Rainy"/>
    <s v="Christmas Market"/>
    <x v="1"/>
    <b v="0"/>
    <n v="3"/>
    <n v="65.17"/>
    <n v="325.86"/>
    <n v="0"/>
    <x v="0"/>
  </r>
  <r>
    <n v="7279"/>
    <s v="22/12/2023"/>
    <d v="1899-12-30T13:39:07"/>
    <n v="208"/>
    <x v="28"/>
    <x v="0"/>
    <x v="8"/>
    <n v="46.318800000000003"/>
    <n v="-63.146099999999997"/>
    <n v="65"/>
    <b v="1"/>
    <n v="558"/>
    <x v="1"/>
    <x v="1"/>
    <n v="3"/>
    <b v="1"/>
    <x v="1"/>
    <s v="Standard"/>
    <s v="Debit Card"/>
    <n v="5"/>
    <s v="Sunny"/>
    <s v="Christmas Market"/>
    <x v="1"/>
    <b v="0"/>
    <n v="4"/>
    <n v="12.97"/>
    <n v="38.92"/>
    <n v="0"/>
    <x v="0"/>
  </r>
  <r>
    <n v="7280"/>
    <s v="12/02/2023"/>
    <d v="1899-12-30T15:27:39"/>
    <n v="223"/>
    <x v="52"/>
    <x v="1"/>
    <x v="2"/>
    <n v="46.813099999999999"/>
    <n v="-71.207499999999996"/>
    <n v="62"/>
    <b v="0"/>
    <n v="441"/>
    <x v="0"/>
    <x v="0"/>
    <n v="1"/>
    <b v="1"/>
    <x v="0"/>
    <s v="Standard"/>
    <s v="Credit Card"/>
    <n v="5"/>
    <s v="Sunny"/>
    <s v="Christmas Market"/>
    <x v="1"/>
    <b v="1"/>
    <n v="2"/>
    <n v="19.05"/>
    <n v="19.05"/>
    <n v="0"/>
    <x v="0"/>
  </r>
  <r>
    <n v="7281"/>
    <s v="14/12/2021"/>
    <d v="1899-12-30T04:11:41"/>
    <n v="398"/>
    <x v="27"/>
    <x v="1"/>
    <x v="7"/>
    <n v="45.077800000000003"/>
    <n v="-63.546700000000001"/>
    <n v="8"/>
    <b v="0"/>
    <n v="643"/>
    <x v="0"/>
    <x v="0"/>
    <n v="2"/>
    <b v="1"/>
    <x v="0"/>
    <s v="Express"/>
    <s v="Debit Card"/>
    <n v="3"/>
    <s v="Snowy"/>
    <s v="Christmas Market"/>
    <x v="1"/>
    <b v="1"/>
    <n v="2"/>
    <n v="52.02"/>
    <n v="104.04"/>
    <n v="0"/>
    <x v="0"/>
  </r>
  <r>
    <n v="7282"/>
    <s v="29/12/2020"/>
    <d v="1899-12-30T20:51:06"/>
    <n v="307"/>
    <x v="40"/>
    <x v="2"/>
    <x v="8"/>
    <n v="46.318800000000003"/>
    <n v="-63.146099999999997"/>
    <n v="16"/>
    <b v="0"/>
    <n v="64"/>
    <x v="2"/>
    <x v="2"/>
    <n v="5"/>
    <b v="1"/>
    <x v="0"/>
    <s v="Overnight"/>
    <s v="Online Payment"/>
    <n v="4"/>
    <s v="Sunny"/>
    <s v="Black Friday"/>
    <x v="0"/>
    <b v="1"/>
    <n v="2"/>
    <n v="28.68"/>
    <n v="143.41999999999999"/>
    <n v="14.34"/>
    <x v="1"/>
  </r>
  <r>
    <n v="7283"/>
    <s v="12/04/2020"/>
    <d v="1899-12-30T08:10:39"/>
    <n v="39"/>
    <x v="7"/>
    <x v="1"/>
    <x v="11"/>
    <n v="63.588799999999999"/>
    <n v="-115.5069"/>
    <n v="71"/>
    <b v="1"/>
    <n v="853"/>
    <x v="0"/>
    <x v="0"/>
    <n v="4"/>
    <b v="0"/>
    <x v="0"/>
    <s v="Overnight"/>
    <s v="Online Payment"/>
    <n v="4"/>
    <s v="Snowy"/>
    <s v="Christmas Market"/>
    <x v="1"/>
    <b v="0"/>
    <n v="5"/>
    <n v="98.37"/>
    <n v="393.48"/>
    <n v="0"/>
    <x v="0"/>
  </r>
  <r>
    <n v="7284"/>
    <s v="11/11/2019"/>
    <d v="1899-12-30T17:59:20"/>
    <n v="325"/>
    <x v="8"/>
    <x v="1"/>
    <x v="4"/>
    <n v="53.760899999999999"/>
    <n v="-98.813900000000004"/>
    <n v="29"/>
    <b v="0"/>
    <n v="214"/>
    <x v="0"/>
    <x v="0"/>
    <n v="5"/>
    <b v="0"/>
    <x v="0"/>
    <s v="Express"/>
    <s v="Credit Card"/>
    <n v="5"/>
    <s v="Rainy"/>
    <s v="None"/>
    <x v="0"/>
    <b v="0"/>
    <n v="1"/>
    <n v="18.2"/>
    <n v="90.98"/>
    <n v="0"/>
    <x v="0"/>
  </r>
  <r>
    <n v="7285"/>
    <s v="22/11/2018"/>
    <d v="1899-12-30T03:56:50"/>
    <n v="88"/>
    <x v="13"/>
    <x v="0"/>
    <x v="1"/>
    <n v="53.726700000000001"/>
    <n v="-127.6476"/>
    <n v="60"/>
    <b v="0"/>
    <n v="548"/>
    <x v="2"/>
    <x v="2"/>
    <n v="3"/>
    <b v="0"/>
    <x v="0"/>
    <s v="Overnight"/>
    <s v="Credit Card"/>
    <n v="1"/>
    <s v="Snowy"/>
    <s v="Christmas Market"/>
    <x v="1"/>
    <b v="1"/>
    <n v="5"/>
    <n v="37.32"/>
    <n v="111.95"/>
    <n v="0"/>
    <x v="0"/>
  </r>
  <r>
    <n v="7286"/>
    <s v="22/12/2023"/>
    <d v="1899-12-30T06:28:48"/>
    <n v="280"/>
    <x v="49"/>
    <x v="1"/>
    <x v="11"/>
    <n v="63.588799999999999"/>
    <n v="-115.5069"/>
    <n v="69"/>
    <b v="1"/>
    <n v="942"/>
    <x v="2"/>
    <x v="2"/>
    <n v="3"/>
    <b v="1"/>
    <x v="1"/>
    <s v="Standard"/>
    <s v="Debit Card"/>
    <n v="4"/>
    <s v="Sunny"/>
    <s v="None"/>
    <x v="0"/>
    <b v="1"/>
    <n v="1"/>
    <n v="74.069999999999993"/>
    <n v="222.21"/>
    <n v="0"/>
    <x v="0"/>
  </r>
  <r>
    <n v="7287"/>
    <s v="12/02/2021"/>
    <d v="1899-12-30T22:55:55"/>
    <n v="339"/>
    <x v="9"/>
    <x v="1"/>
    <x v="0"/>
    <n v="51.253799999999998"/>
    <n v="-85.3232"/>
    <n v="67"/>
    <b v="0"/>
    <n v="317"/>
    <x v="3"/>
    <x v="3"/>
    <n v="1"/>
    <b v="1"/>
    <x v="1"/>
    <s v="Overnight"/>
    <s v="Credit Card"/>
    <n v="4"/>
    <s v="Sunny"/>
    <s v="Christmas Market"/>
    <x v="1"/>
    <b v="0"/>
    <n v="2"/>
    <n v="84.28"/>
    <n v="84.28"/>
    <n v="0"/>
    <x v="0"/>
  </r>
  <r>
    <n v="7288"/>
    <s v="11/09/2019"/>
    <d v="1899-12-30T22:32:09"/>
    <n v="289"/>
    <x v="0"/>
    <x v="2"/>
    <x v="5"/>
    <n v="52.939900000000002"/>
    <n v="-106.4509"/>
    <n v="36"/>
    <b v="1"/>
    <n v="347"/>
    <x v="3"/>
    <x v="3"/>
    <n v="3"/>
    <b v="0"/>
    <x v="0"/>
    <s v="Express"/>
    <s v="Cash"/>
    <n v="3"/>
    <s v="Snowy"/>
    <s v="Black Friday"/>
    <x v="0"/>
    <b v="0"/>
    <n v="5"/>
    <n v="12.98"/>
    <n v="38.94"/>
    <n v="3.89"/>
    <x v="1"/>
  </r>
  <r>
    <n v="7289"/>
    <s v="27/11/2018"/>
    <d v="1899-12-30T20:54:40"/>
    <n v="40"/>
    <x v="12"/>
    <x v="1"/>
    <x v="8"/>
    <n v="46.318800000000003"/>
    <n v="-63.146099999999997"/>
    <n v="93"/>
    <b v="1"/>
    <n v="406"/>
    <x v="0"/>
    <x v="0"/>
    <n v="5"/>
    <b v="0"/>
    <x v="1"/>
    <s v="Express"/>
    <s v="Online Payment"/>
    <n v="5"/>
    <s v="Rainy"/>
    <s v="Black Friday"/>
    <x v="0"/>
    <b v="1"/>
    <n v="4"/>
    <n v="10.43"/>
    <n v="52.14"/>
    <n v="5.21"/>
    <x v="1"/>
  </r>
  <r>
    <n v="7290"/>
    <s v="27/11/2019"/>
    <d v="1899-12-30T06:12:59"/>
    <n v="13"/>
    <x v="43"/>
    <x v="0"/>
    <x v="8"/>
    <n v="46.318800000000003"/>
    <n v="-63.146099999999997"/>
    <n v="1"/>
    <b v="0"/>
    <n v="935"/>
    <x v="2"/>
    <x v="2"/>
    <n v="2"/>
    <b v="1"/>
    <x v="1"/>
    <s v="Overnight"/>
    <s v="Debit Card"/>
    <n v="2"/>
    <s v="Sunny"/>
    <s v="Black Friday"/>
    <x v="0"/>
    <b v="0"/>
    <n v="3"/>
    <n v="80.760000000000005"/>
    <n v="161.52000000000001"/>
    <n v="16.149999999999999"/>
    <x v="1"/>
  </r>
  <r>
    <n v="7291"/>
    <s v="11/03/2021"/>
    <d v="1899-12-30T00:16:08"/>
    <n v="316"/>
    <x v="27"/>
    <x v="2"/>
    <x v="3"/>
    <n v="53.933300000000003"/>
    <n v="-116.5765"/>
    <n v="66"/>
    <b v="1"/>
    <n v="779"/>
    <x v="1"/>
    <x v="1"/>
    <n v="3"/>
    <b v="1"/>
    <x v="1"/>
    <s v="Express"/>
    <s v="Debit Card"/>
    <n v="4"/>
    <s v="Snowy"/>
    <s v="Christmas Market"/>
    <x v="1"/>
    <b v="1"/>
    <n v="4"/>
    <n v="49.52"/>
    <n v="148.55000000000001"/>
    <n v="0"/>
    <x v="0"/>
  </r>
  <r>
    <n v="7292"/>
    <s v="13/11/2021"/>
    <d v="1899-12-30T10:07:54"/>
    <n v="337"/>
    <x v="42"/>
    <x v="2"/>
    <x v="7"/>
    <n v="45.077800000000003"/>
    <n v="-63.546700000000001"/>
    <n v="68"/>
    <b v="0"/>
    <n v="304"/>
    <x v="1"/>
    <x v="1"/>
    <n v="1"/>
    <b v="1"/>
    <x v="1"/>
    <s v="Standard"/>
    <s v="Debit Card"/>
    <n v="1"/>
    <s v="Rainy"/>
    <s v="Christmas Market"/>
    <x v="1"/>
    <b v="0"/>
    <n v="3"/>
    <n v="59.45"/>
    <n v="59.45"/>
    <n v="0"/>
    <x v="0"/>
  </r>
  <r>
    <n v="7293"/>
    <s v="12/04/2023"/>
    <d v="1899-12-30T12:58:20"/>
    <n v="370"/>
    <x v="31"/>
    <x v="2"/>
    <x v="9"/>
    <n v="54.273099999999999"/>
    <n v="-61.738799999999998"/>
    <n v="75"/>
    <b v="0"/>
    <n v="807"/>
    <x v="4"/>
    <x v="4"/>
    <n v="1"/>
    <b v="0"/>
    <x v="0"/>
    <s v="Overnight"/>
    <s v="Credit Card"/>
    <n v="4"/>
    <s v="Sunny"/>
    <s v="None"/>
    <x v="0"/>
    <b v="0"/>
    <n v="4"/>
    <n v="90.61"/>
    <n v="90.61"/>
    <n v="0"/>
    <x v="0"/>
  </r>
  <r>
    <n v="7294"/>
    <s v="16/12/2020"/>
    <d v="1899-12-30T18:25:15"/>
    <n v="93"/>
    <x v="16"/>
    <x v="0"/>
    <x v="7"/>
    <n v="45.077800000000003"/>
    <n v="-63.546700000000001"/>
    <n v="40"/>
    <b v="1"/>
    <n v="928"/>
    <x v="3"/>
    <x v="3"/>
    <n v="2"/>
    <b v="1"/>
    <x v="0"/>
    <s v="Overnight"/>
    <s v="Online Payment"/>
    <n v="1"/>
    <s v="Sunny"/>
    <s v="Black Friday"/>
    <x v="0"/>
    <b v="0"/>
    <n v="3"/>
    <n v="72"/>
    <n v="144"/>
    <n v="14.4"/>
    <x v="1"/>
  </r>
  <r>
    <n v="7295"/>
    <s v="24/11/2022"/>
    <d v="1899-12-30T10:03:07"/>
    <n v="446"/>
    <x v="0"/>
    <x v="1"/>
    <x v="11"/>
    <n v="63.588799999999999"/>
    <n v="-115.5069"/>
    <n v="34"/>
    <b v="0"/>
    <n v="943"/>
    <x v="2"/>
    <x v="2"/>
    <n v="1"/>
    <b v="1"/>
    <x v="1"/>
    <s v="Express"/>
    <s v="Online Payment"/>
    <n v="3"/>
    <s v="Snowy"/>
    <s v="Black Friday"/>
    <x v="0"/>
    <b v="0"/>
    <n v="3"/>
    <n v="99.32"/>
    <n v="99.32"/>
    <n v="9.93"/>
    <x v="1"/>
  </r>
  <r>
    <n v="7296"/>
    <s v="21/12/2022"/>
    <d v="1899-12-30T23:44:16"/>
    <n v="207"/>
    <x v="0"/>
    <x v="0"/>
    <x v="2"/>
    <n v="46.813099999999999"/>
    <n v="-71.207499999999996"/>
    <n v="32"/>
    <b v="1"/>
    <n v="824"/>
    <x v="1"/>
    <x v="1"/>
    <n v="4"/>
    <b v="0"/>
    <x v="0"/>
    <s v="Standard"/>
    <s v="Credit Card"/>
    <n v="4"/>
    <s v="Rainy"/>
    <s v="Black Friday"/>
    <x v="0"/>
    <b v="1"/>
    <n v="3"/>
    <n v="86.29"/>
    <n v="345.17"/>
    <n v="34.520000000000003"/>
    <x v="1"/>
  </r>
  <r>
    <n v="7297"/>
    <s v="13/11/2018"/>
    <d v="1899-12-30T02:52:20"/>
    <n v="421"/>
    <x v="43"/>
    <x v="2"/>
    <x v="7"/>
    <n v="45.077800000000003"/>
    <n v="-63.546700000000001"/>
    <n v="55"/>
    <b v="1"/>
    <n v="542"/>
    <x v="0"/>
    <x v="0"/>
    <n v="4"/>
    <b v="1"/>
    <x v="1"/>
    <s v="Standard"/>
    <s v="Online Payment"/>
    <n v="3"/>
    <s v="Sunny"/>
    <s v="Christmas Market"/>
    <x v="1"/>
    <b v="0"/>
    <n v="2"/>
    <n v="37.74"/>
    <n v="150.94999999999999"/>
    <n v="0"/>
    <x v="0"/>
  </r>
  <r>
    <n v="7298"/>
    <s v="12/12/2021"/>
    <d v="1899-12-30T21:56:08"/>
    <n v="346"/>
    <x v="17"/>
    <x v="1"/>
    <x v="2"/>
    <n v="46.813099999999999"/>
    <n v="-71.207499999999996"/>
    <n v="13"/>
    <b v="1"/>
    <n v="89"/>
    <x v="3"/>
    <x v="3"/>
    <n v="2"/>
    <b v="1"/>
    <x v="1"/>
    <s v="Express"/>
    <s v="Online Payment"/>
    <n v="2"/>
    <s v="Snowy"/>
    <s v="None"/>
    <x v="0"/>
    <b v="1"/>
    <n v="1"/>
    <n v="54.76"/>
    <n v="109.51"/>
    <n v="0"/>
    <x v="0"/>
  </r>
  <r>
    <n v="7299"/>
    <s v="19/12/2022"/>
    <d v="1899-12-30T02:22:03"/>
    <n v="3"/>
    <x v="39"/>
    <x v="0"/>
    <x v="0"/>
    <n v="51.253799999999998"/>
    <n v="-85.3232"/>
    <n v="10"/>
    <b v="1"/>
    <n v="894"/>
    <x v="2"/>
    <x v="2"/>
    <n v="2"/>
    <b v="0"/>
    <x v="1"/>
    <s v="Standard"/>
    <s v="Online Payment"/>
    <n v="1"/>
    <s v="Snowy"/>
    <s v="Christmas Market"/>
    <x v="1"/>
    <b v="1"/>
    <n v="1"/>
    <n v="37.51"/>
    <n v="75.010000000000005"/>
    <n v="0"/>
    <x v="0"/>
  </r>
  <r>
    <n v="7300"/>
    <s v="11/08/2023"/>
    <d v="1899-12-30T11:58:56"/>
    <n v="302"/>
    <x v="29"/>
    <x v="1"/>
    <x v="8"/>
    <n v="46.318800000000003"/>
    <n v="-63.146099999999997"/>
    <n v="12"/>
    <b v="0"/>
    <n v="222"/>
    <x v="2"/>
    <x v="2"/>
    <n v="1"/>
    <b v="0"/>
    <x v="0"/>
    <s v="Overnight"/>
    <s v="Cash"/>
    <n v="5"/>
    <s v="Rainy"/>
    <s v="Christmas Market"/>
    <x v="1"/>
    <b v="1"/>
    <n v="1"/>
    <n v="98.26"/>
    <n v="98.26"/>
    <n v="0"/>
    <x v="0"/>
  </r>
  <r>
    <n v="7301"/>
    <s v="22/11/2019"/>
    <d v="1899-12-30T08:23:50"/>
    <n v="150"/>
    <x v="10"/>
    <x v="2"/>
    <x v="11"/>
    <n v="63.588799999999999"/>
    <n v="-115.5069"/>
    <n v="67"/>
    <b v="0"/>
    <n v="31"/>
    <x v="1"/>
    <x v="1"/>
    <n v="1"/>
    <b v="0"/>
    <x v="1"/>
    <s v="Express"/>
    <s v="Debit Card"/>
    <n v="4"/>
    <s v="Rainy"/>
    <s v="Black Friday"/>
    <x v="0"/>
    <b v="0"/>
    <n v="4"/>
    <n v="50.12"/>
    <n v="50.12"/>
    <n v="5.01"/>
    <x v="1"/>
  </r>
  <r>
    <n v="7302"/>
    <s v="22/12/2019"/>
    <d v="1899-12-30T03:24:53"/>
    <n v="49"/>
    <x v="34"/>
    <x v="0"/>
    <x v="8"/>
    <n v="46.318800000000003"/>
    <n v="-63.146099999999997"/>
    <n v="51"/>
    <b v="0"/>
    <n v="570"/>
    <x v="4"/>
    <x v="4"/>
    <n v="5"/>
    <b v="0"/>
    <x v="0"/>
    <s v="Standard"/>
    <s v="Credit Card"/>
    <n v="2"/>
    <s v="Sunny"/>
    <s v="Christmas Market"/>
    <x v="1"/>
    <b v="1"/>
    <n v="1"/>
    <n v="69.67"/>
    <n v="348.34"/>
    <n v="0"/>
    <x v="0"/>
  </r>
  <r>
    <n v="7303"/>
    <s v="25/12/2020"/>
    <d v="1899-12-30T15:23:54"/>
    <n v="442"/>
    <x v="30"/>
    <x v="1"/>
    <x v="0"/>
    <n v="51.253799999999998"/>
    <n v="-85.3232"/>
    <n v="18"/>
    <b v="0"/>
    <n v="403"/>
    <x v="4"/>
    <x v="4"/>
    <n v="5"/>
    <b v="0"/>
    <x v="1"/>
    <s v="Standard"/>
    <s v="Online Payment"/>
    <n v="3"/>
    <s v="Rainy"/>
    <s v="Black Friday"/>
    <x v="0"/>
    <b v="1"/>
    <n v="5"/>
    <n v="18.510000000000002"/>
    <n v="92.54"/>
    <n v="9.25"/>
    <x v="1"/>
  </r>
  <r>
    <n v="7304"/>
    <s v="12/08/2023"/>
    <d v="1899-12-30T21:11:21"/>
    <n v="287"/>
    <x v="34"/>
    <x v="0"/>
    <x v="7"/>
    <n v="45.077800000000003"/>
    <n v="-63.546700000000001"/>
    <n v="35"/>
    <b v="1"/>
    <n v="380"/>
    <x v="3"/>
    <x v="3"/>
    <n v="1"/>
    <b v="0"/>
    <x v="1"/>
    <s v="Express"/>
    <s v="Cash"/>
    <n v="5"/>
    <s v="Snowy"/>
    <s v="Black Friday"/>
    <x v="0"/>
    <b v="1"/>
    <n v="4"/>
    <n v="60.09"/>
    <n v="60.09"/>
    <n v="6.01"/>
    <x v="1"/>
  </r>
  <r>
    <n v="7305"/>
    <s v="19/12/2018"/>
    <d v="1899-12-30T23:34:39"/>
    <n v="146"/>
    <x v="9"/>
    <x v="0"/>
    <x v="0"/>
    <n v="51.253799999999998"/>
    <n v="-85.3232"/>
    <n v="78"/>
    <b v="0"/>
    <n v="349"/>
    <x v="0"/>
    <x v="0"/>
    <n v="5"/>
    <b v="0"/>
    <x v="1"/>
    <s v="Overnight"/>
    <s v="Online Payment"/>
    <n v="1"/>
    <s v="Snowy"/>
    <s v="Christmas Market"/>
    <x v="1"/>
    <b v="1"/>
    <n v="1"/>
    <n v="68.64"/>
    <n v="343.2"/>
    <n v="0"/>
    <x v="0"/>
  </r>
  <r>
    <n v="7306"/>
    <s v="12/03/2019"/>
    <d v="1899-12-30T11:06:18"/>
    <n v="271"/>
    <x v="18"/>
    <x v="1"/>
    <x v="10"/>
    <n v="64.282300000000006"/>
    <n v="-135"/>
    <n v="89"/>
    <b v="0"/>
    <n v="448"/>
    <x v="3"/>
    <x v="3"/>
    <n v="5"/>
    <b v="1"/>
    <x v="0"/>
    <s v="Standard"/>
    <s v="Credit Card"/>
    <n v="2"/>
    <s v="Sunny"/>
    <s v="None"/>
    <x v="0"/>
    <b v="1"/>
    <n v="2"/>
    <n v="53.6"/>
    <n v="268"/>
    <n v="0"/>
    <x v="0"/>
  </r>
  <r>
    <n v="7307"/>
    <s v="14/11/2022"/>
    <d v="1899-12-30T19:24:26"/>
    <n v="424"/>
    <x v="3"/>
    <x v="1"/>
    <x v="0"/>
    <n v="51.253799999999998"/>
    <n v="-85.3232"/>
    <n v="22"/>
    <b v="0"/>
    <n v="496"/>
    <x v="3"/>
    <x v="3"/>
    <n v="1"/>
    <b v="0"/>
    <x v="0"/>
    <s v="Standard"/>
    <s v="Online Payment"/>
    <n v="2"/>
    <s v="Sunny"/>
    <s v="None"/>
    <x v="0"/>
    <b v="1"/>
    <n v="5"/>
    <n v="78.150000000000006"/>
    <n v="78.150000000000006"/>
    <n v="0"/>
    <x v="0"/>
  </r>
  <r>
    <n v="7308"/>
    <s v="11/05/2020"/>
    <d v="1899-12-30T04:44:45"/>
    <n v="419"/>
    <x v="41"/>
    <x v="0"/>
    <x v="7"/>
    <n v="45.077800000000003"/>
    <n v="-63.546700000000001"/>
    <n v="66"/>
    <b v="1"/>
    <n v="320"/>
    <x v="0"/>
    <x v="0"/>
    <n v="1"/>
    <b v="0"/>
    <x v="0"/>
    <s v="Express"/>
    <s v="Online Payment"/>
    <n v="1"/>
    <s v="Rainy"/>
    <s v="Christmas Market"/>
    <x v="1"/>
    <b v="0"/>
    <n v="3"/>
    <n v="58.52"/>
    <n v="58.52"/>
    <n v="0"/>
    <x v="0"/>
  </r>
  <r>
    <n v="7309"/>
    <s v="23/11/2022"/>
    <d v="1899-12-30T20:28:42"/>
    <n v="53"/>
    <x v="2"/>
    <x v="1"/>
    <x v="8"/>
    <n v="46.318800000000003"/>
    <n v="-63.146099999999997"/>
    <n v="28"/>
    <b v="0"/>
    <n v="987"/>
    <x v="2"/>
    <x v="2"/>
    <n v="5"/>
    <b v="0"/>
    <x v="1"/>
    <s v="Express"/>
    <s v="Credit Card"/>
    <n v="4"/>
    <s v="Rainy"/>
    <s v="Black Friday"/>
    <x v="0"/>
    <b v="1"/>
    <n v="3"/>
    <n v="25.42"/>
    <n v="127.08"/>
    <n v="12.71"/>
    <x v="1"/>
  </r>
  <r>
    <n v="7310"/>
    <s v="27/11/2019"/>
    <d v="1899-12-30T10:34:20"/>
    <n v="261"/>
    <x v="40"/>
    <x v="1"/>
    <x v="11"/>
    <n v="63.588799999999999"/>
    <n v="-115.5069"/>
    <n v="97"/>
    <b v="0"/>
    <n v="346"/>
    <x v="1"/>
    <x v="1"/>
    <n v="1"/>
    <b v="0"/>
    <x v="0"/>
    <s v="Express"/>
    <s v="Cash"/>
    <n v="2"/>
    <s v="Snowy"/>
    <s v="Black Friday"/>
    <x v="0"/>
    <b v="0"/>
    <n v="1"/>
    <n v="79.430000000000007"/>
    <n v="79.430000000000007"/>
    <n v="7.94"/>
    <x v="1"/>
  </r>
  <r>
    <n v="7311"/>
    <s v="29/12/2021"/>
    <d v="1899-12-30T13:55:25"/>
    <n v="277"/>
    <x v="39"/>
    <x v="2"/>
    <x v="7"/>
    <n v="45.077800000000003"/>
    <n v="-63.546700000000001"/>
    <n v="41"/>
    <b v="0"/>
    <n v="474"/>
    <x v="1"/>
    <x v="1"/>
    <n v="1"/>
    <b v="0"/>
    <x v="1"/>
    <s v="Express"/>
    <s v="Debit Card"/>
    <n v="2"/>
    <s v="Sunny"/>
    <s v="None"/>
    <x v="0"/>
    <b v="1"/>
    <n v="5"/>
    <n v="97.73"/>
    <n v="97.73"/>
    <n v="0"/>
    <x v="0"/>
  </r>
  <r>
    <n v="7312"/>
    <s v="11/09/2022"/>
    <d v="1899-12-30T18:31:11"/>
    <n v="364"/>
    <x v="4"/>
    <x v="0"/>
    <x v="5"/>
    <n v="52.939900000000002"/>
    <n v="-106.4509"/>
    <n v="2"/>
    <b v="0"/>
    <n v="279"/>
    <x v="1"/>
    <x v="1"/>
    <n v="5"/>
    <b v="1"/>
    <x v="0"/>
    <s v="Standard"/>
    <s v="Credit Card"/>
    <n v="3"/>
    <s v="Sunny"/>
    <s v="Black Friday"/>
    <x v="0"/>
    <b v="1"/>
    <n v="3"/>
    <n v="17.72"/>
    <n v="88.59"/>
    <n v="8.86"/>
    <x v="1"/>
  </r>
  <r>
    <n v="7313"/>
    <s v="11/09/2023"/>
    <d v="1899-12-30T02:08:38"/>
    <n v="61"/>
    <x v="11"/>
    <x v="0"/>
    <x v="2"/>
    <n v="46.813099999999999"/>
    <n v="-71.207499999999996"/>
    <n v="26"/>
    <b v="1"/>
    <n v="950"/>
    <x v="4"/>
    <x v="4"/>
    <n v="1"/>
    <b v="0"/>
    <x v="1"/>
    <s v="Express"/>
    <s v="Credit Card"/>
    <n v="2"/>
    <s v="Sunny"/>
    <s v="Black Friday"/>
    <x v="0"/>
    <b v="1"/>
    <n v="5"/>
    <n v="73.81"/>
    <n v="73.81"/>
    <n v="7.38"/>
    <x v="1"/>
  </r>
  <r>
    <n v="7314"/>
    <s v="12/02/2019"/>
    <d v="1899-12-30T06:40:53"/>
    <n v="422"/>
    <x v="37"/>
    <x v="1"/>
    <x v="9"/>
    <n v="54.273099999999999"/>
    <n v="-61.738799999999998"/>
    <n v="55"/>
    <b v="0"/>
    <n v="220"/>
    <x v="1"/>
    <x v="1"/>
    <n v="3"/>
    <b v="0"/>
    <x v="1"/>
    <s v="Overnight"/>
    <s v="Cash"/>
    <n v="5"/>
    <s v="Sunny"/>
    <s v="Christmas Market"/>
    <x v="1"/>
    <b v="0"/>
    <n v="5"/>
    <n v="30.1"/>
    <n v="90.29"/>
    <n v="0"/>
    <x v="0"/>
  </r>
  <r>
    <n v="7315"/>
    <s v="11/01/2021"/>
    <d v="1899-12-30T09:10:46"/>
    <n v="95"/>
    <x v="33"/>
    <x v="0"/>
    <x v="5"/>
    <n v="52.939900000000002"/>
    <n v="-106.4509"/>
    <n v="87"/>
    <b v="0"/>
    <n v="240"/>
    <x v="2"/>
    <x v="2"/>
    <n v="5"/>
    <b v="1"/>
    <x v="1"/>
    <s v="Express"/>
    <s v="Online Payment"/>
    <n v="4"/>
    <s v="Rainy"/>
    <s v="Christmas Market"/>
    <x v="1"/>
    <b v="0"/>
    <n v="2"/>
    <n v="78.010000000000005"/>
    <n v="390.04"/>
    <n v="0"/>
    <x v="0"/>
  </r>
  <r>
    <n v="7316"/>
    <s v="14/12/2019"/>
    <d v="1899-12-30T02:16:47"/>
    <n v="386"/>
    <x v="17"/>
    <x v="1"/>
    <x v="2"/>
    <n v="46.813099999999999"/>
    <n v="-71.207499999999996"/>
    <n v="40"/>
    <b v="0"/>
    <n v="642"/>
    <x v="4"/>
    <x v="4"/>
    <n v="4"/>
    <b v="0"/>
    <x v="1"/>
    <s v="Overnight"/>
    <s v="Cash"/>
    <n v="3"/>
    <s v="Rainy"/>
    <s v="Christmas Market"/>
    <x v="1"/>
    <b v="1"/>
    <n v="2"/>
    <n v="86.21"/>
    <n v="344.86"/>
    <n v="0"/>
    <x v="0"/>
  </r>
  <r>
    <n v="7317"/>
    <s v="15/12/2020"/>
    <d v="1899-12-30T08:29:02"/>
    <n v="385"/>
    <x v="40"/>
    <x v="1"/>
    <x v="4"/>
    <n v="53.760899999999999"/>
    <n v="-98.813900000000004"/>
    <n v="22"/>
    <b v="1"/>
    <n v="10"/>
    <x v="3"/>
    <x v="3"/>
    <n v="2"/>
    <b v="1"/>
    <x v="1"/>
    <s v="Overnight"/>
    <s v="Online Payment"/>
    <n v="3"/>
    <s v="Snowy"/>
    <s v="Black Friday"/>
    <x v="0"/>
    <b v="1"/>
    <n v="5"/>
    <n v="25.79"/>
    <n v="51.59"/>
    <n v="5.16"/>
    <x v="1"/>
  </r>
  <r>
    <n v="7318"/>
    <s v="20/12/2020"/>
    <d v="1899-12-30T22:16:18"/>
    <n v="217"/>
    <x v="35"/>
    <x v="2"/>
    <x v="3"/>
    <n v="53.933300000000003"/>
    <n v="-116.5765"/>
    <n v="57"/>
    <b v="1"/>
    <n v="867"/>
    <x v="0"/>
    <x v="0"/>
    <n v="3"/>
    <b v="1"/>
    <x v="0"/>
    <s v="Express"/>
    <s v="Credit Card"/>
    <n v="1"/>
    <s v="Rainy"/>
    <s v="Christmas Market"/>
    <x v="1"/>
    <b v="0"/>
    <n v="1"/>
    <n v="77.5"/>
    <n v="232.51"/>
    <n v="0"/>
    <x v="0"/>
  </r>
  <r>
    <n v="7319"/>
    <s v="11/09/2018"/>
    <d v="1899-12-30T10:37:02"/>
    <n v="80"/>
    <x v="34"/>
    <x v="2"/>
    <x v="11"/>
    <n v="63.588799999999999"/>
    <n v="-115.5069"/>
    <n v="98"/>
    <b v="0"/>
    <n v="904"/>
    <x v="0"/>
    <x v="0"/>
    <n v="1"/>
    <b v="1"/>
    <x v="0"/>
    <s v="Overnight"/>
    <s v="Cash"/>
    <n v="4"/>
    <s v="Snowy"/>
    <s v="Christmas Market"/>
    <x v="1"/>
    <b v="0"/>
    <n v="4"/>
    <n v="62.28"/>
    <n v="62.28"/>
    <n v="0"/>
    <x v="0"/>
  </r>
  <r>
    <n v="7320"/>
    <s v="23/12/2020"/>
    <d v="1899-12-30T06:10:47"/>
    <n v="348"/>
    <x v="12"/>
    <x v="2"/>
    <x v="9"/>
    <n v="54.273099999999999"/>
    <n v="-61.738799999999998"/>
    <n v="60"/>
    <b v="0"/>
    <n v="732"/>
    <x v="4"/>
    <x v="4"/>
    <n v="1"/>
    <b v="0"/>
    <x v="1"/>
    <s v="Overnight"/>
    <s v="Cash"/>
    <n v="5"/>
    <s v="Snowy"/>
    <s v="Christmas Market"/>
    <x v="1"/>
    <b v="1"/>
    <n v="4"/>
    <n v="15.5"/>
    <n v="15.5"/>
    <n v="0"/>
    <x v="0"/>
  </r>
  <r>
    <n v="7321"/>
    <s v="29/12/2018"/>
    <d v="1899-12-30T09:22:09"/>
    <n v="345"/>
    <x v="50"/>
    <x v="2"/>
    <x v="8"/>
    <n v="46.318800000000003"/>
    <n v="-63.146099999999997"/>
    <n v="96"/>
    <b v="0"/>
    <n v="981"/>
    <x v="3"/>
    <x v="3"/>
    <n v="4"/>
    <b v="1"/>
    <x v="1"/>
    <s v="Overnight"/>
    <s v="Cash"/>
    <n v="4"/>
    <s v="Rainy"/>
    <s v="None"/>
    <x v="0"/>
    <b v="1"/>
    <n v="2"/>
    <n v="48.23"/>
    <n v="192.91"/>
    <n v="0"/>
    <x v="0"/>
  </r>
  <r>
    <n v="7322"/>
    <s v="29/12/2021"/>
    <d v="1899-12-30T16:07:24"/>
    <n v="400"/>
    <x v="23"/>
    <x v="2"/>
    <x v="6"/>
    <n v="46.565300000000001"/>
    <n v="-66.4619"/>
    <n v="36"/>
    <b v="0"/>
    <n v="86"/>
    <x v="4"/>
    <x v="4"/>
    <n v="2"/>
    <b v="1"/>
    <x v="1"/>
    <s v="Express"/>
    <s v="Debit Card"/>
    <n v="2"/>
    <s v="Sunny"/>
    <s v="None"/>
    <x v="0"/>
    <b v="1"/>
    <n v="4"/>
    <n v="30.48"/>
    <n v="60.95"/>
    <n v="0"/>
    <x v="0"/>
  </r>
  <r>
    <n v="7323"/>
    <s v="12/08/2019"/>
    <d v="1899-12-30T11:12:44"/>
    <n v="48"/>
    <x v="16"/>
    <x v="0"/>
    <x v="3"/>
    <n v="53.933300000000003"/>
    <n v="-116.5765"/>
    <n v="54"/>
    <b v="0"/>
    <n v="725"/>
    <x v="4"/>
    <x v="4"/>
    <n v="2"/>
    <b v="1"/>
    <x v="0"/>
    <s v="Overnight"/>
    <s v="Credit Card"/>
    <n v="1"/>
    <s v="Snowy"/>
    <s v="Christmas Market"/>
    <x v="1"/>
    <b v="1"/>
    <n v="1"/>
    <n v="79.78"/>
    <n v="159.56"/>
    <n v="0"/>
    <x v="0"/>
  </r>
  <r>
    <n v="7324"/>
    <s v="26/11/2021"/>
    <d v="1899-12-30T01:04:13"/>
    <n v="110"/>
    <x v="45"/>
    <x v="0"/>
    <x v="6"/>
    <n v="46.565300000000001"/>
    <n v="-66.4619"/>
    <n v="39"/>
    <b v="1"/>
    <n v="73"/>
    <x v="3"/>
    <x v="3"/>
    <n v="1"/>
    <b v="1"/>
    <x v="1"/>
    <s v="Overnight"/>
    <s v="Online Payment"/>
    <n v="3"/>
    <s v="Rainy"/>
    <s v="Black Friday"/>
    <x v="0"/>
    <b v="0"/>
    <n v="5"/>
    <n v="18.86"/>
    <n v="18.86"/>
    <n v="1.89"/>
    <x v="1"/>
  </r>
  <r>
    <n v="7325"/>
    <s v="31/12/2020"/>
    <d v="1899-12-30T06:39:23"/>
    <n v="362"/>
    <x v="25"/>
    <x v="1"/>
    <x v="1"/>
    <n v="53.726700000000001"/>
    <n v="-127.6476"/>
    <n v="7"/>
    <b v="1"/>
    <n v="295"/>
    <x v="1"/>
    <x v="1"/>
    <n v="1"/>
    <b v="0"/>
    <x v="1"/>
    <s v="Express"/>
    <s v="Credit Card"/>
    <n v="4"/>
    <s v="Rainy"/>
    <s v="Black Friday"/>
    <x v="0"/>
    <b v="1"/>
    <n v="1"/>
    <n v="96.99"/>
    <n v="96.99"/>
    <n v="9.6999999999999993"/>
    <x v="1"/>
  </r>
  <r>
    <n v="7326"/>
    <s v="11/09/2021"/>
    <d v="1899-12-30T04:36:36"/>
    <n v="429"/>
    <x v="34"/>
    <x v="0"/>
    <x v="0"/>
    <n v="51.253799999999998"/>
    <n v="-85.3232"/>
    <n v="27"/>
    <b v="1"/>
    <n v="318"/>
    <x v="3"/>
    <x v="3"/>
    <n v="4"/>
    <b v="1"/>
    <x v="0"/>
    <s v="Overnight"/>
    <s v="Cash"/>
    <n v="1"/>
    <s v="Rainy"/>
    <s v="Black Friday"/>
    <x v="0"/>
    <b v="1"/>
    <n v="5"/>
    <n v="64.37"/>
    <n v="257.47000000000003"/>
    <n v="25.75"/>
    <x v="1"/>
  </r>
  <r>
    <n v="7327"/>
    <s v="19/12/2018"/>
    <d v="1899-12-30T22:25:12"/>
    <n v="150"/>
    <x v="15"/>
    <x v="2"/>
    <x v="1"/>
    <n v="53.726700000000001"/>
    <n v="-127.6476"/>
    <n v="51"/>
    <b v="0"/>
    <n v="404"/>
    <x v="1"/>
    <x v="1"/>
    <n v="5"/>
    <b v="1"/>
    <x v="0"/>
    <s v="Overnight"/>
    <s v="Debit Card"/>
    <n v="4"/>
    <s v="Rainy"/>
    <s v="Black Friday"/>
    <x v="0"/>
    <b v="1"/>
    <n v="4"/>
    <n v="61.74"/>
    <n v="308.69"/>
    <n v="30.87"/>
    <x v="1"/>
  </r>
  <r>
    <n v="7328"/>
    <s v="12/02/2021"/>
    <d v="1899-12-30T09:56:25"/>
    <n v="74"/>
    <x v="9"/>
    <x v="0"/>
    <x v="11"/>
    <n v="63.588799999999999"/>
    <n v="-115.5069"/>
    <n v="59"/>
    <b v="0"/>
    <n v="939"/>
    <x v="1"/>
    <x v="1"/>
    <n v="4"/>
    <b v="0"/>
    <x v="0"/>
    <s v="Overnight"/>
    <s v="Cash"/>
    <n v="5"/>
    <s v="Rainy"/>
    <s v="Black Friday"/>
    <x v="0"/>
    <b v="0"/>
    <n v="5"/>
    <n v="46.46"/>
    <n v="185.85"/>
    <n v="18.579999999999998"/>
    <x v="1"/>
  </r>
  <r>
    <n v="7329"/>
    <s v="24/11/2022"/>
    <d v="1899-12-30T19:00:35"/>
    <n v="360"/>
    <x v="36"/>
    <x v="1"/>
    <x v="8"/>
    <n v="46.318800000000003"/>
    <n v="-63.146099999999997"/>
    <n v="22"/>
    <b v="1"/>
    <n v="475"/>
    <x v="4"/>
    <x v="4"/>
    <n v="1"/>
    <b v="1"/>
    <x v="0"/>
    <s v="Overnight"/>
    <s v="Debit Card"/>
    <n v="4"/>
    <s v="Snowy"/>
    <s v="Black Friday"/>
    <x v="0"/>
    <b v="0"/>
    <n v="4"/>
    <n v="73.209999999999994"/>
    <n v="73.209999999999994"/>
    <n v="7.32"/>
    <x v="1"/>
  </r>
  <r>
    <n v="7330"/>
    <s v="11/04/2018"/>
    <d v="1899-12-30T06:49:21"/>
    <n v="151"/>
    <x v="28"/>
    <x v="2"/>
    <x v="6"/>
    <n v="46.565300000000001"/>
    <n v="-66.4619"/>
    <n v="28"/>
    <b v="0"/>
    <n v="811"/>
    <x v="0"/>
    <x v="0"/>
    <n v="3"/>
    <b v="1"/>
    <x v="1"/>
    <s v="Standard"/>
    <s v="Cash"/>
    <n v="2"/>
    <s v="Rainy"/>
    <s v="Black Friday"/>
    <x v="0"/>
    <b v="1"/>
    <n v="3"/>
    <n v="85.71"/>
    <n v="257.13"/>
    <n v="25.71"/>
    <x v="1"/>
  </r>
  <r>
    <n v="7331"/>
    <s v="21/12/2019"/>
    <d v="1899-12-30T03:17:38"/>
    <n v="477"/>
    <x v="50"/>
    <x v="2"/>
    <x v="9"/>
    <n v="54.273099999999999"/>
    <n v="-61.738799999999998"/>
    <n v="46"/>
    <b v="0"/>
    <n v="83"/>
    <x v="3"/>
    <x v="3"/>
    <n v="1"/>
    <b v="0"/>
    <x v="1"/>
    <s v="Express"/>
    <s v="Credit Card"/>
    <n v="1"/>
    <s v="Snowy"/>
    <s v="None"/>
    <x v="0"/>
    <b v="1"/>
    <n v="3"/>
    <n v="15.19"/>
    <n v="15.19"/>
    <n v="0"/>
    <x v="0"/>
  </r>
  <r>
    <n v="7332"/>
    <s v="27/12/2019"/>
    <d v="1899-12-30T07:54:09"/>
    <n v="483"/>
    <x v="0"/>
    <x v="1"/>
    <x v="11"/>
    <n v="63.588799999999999"/>
    <n v="-115.5069"/>
    <n v="82"/>
    <b v="0"/>
    <n v="902"/>
    <x v="4"/>
    <x v="4"/>
    <n v="5"/>
    <b v="1"/>
    <x v="1"/>
    <s v="Standard"/>
    <s v="Credit Card"/>
    <n v="3"/>
    <s v="Snowy"/>
    <s v="Black Friday"/>
    <x v="0"/>
    <b v="1"/>
    <n v="5"/>
    <n v="10.63"/>
    <n v="53.17"/>
    <n v="5.32"/>
    <x v="1"/>
  </r>
  <r>
    <n v="7333"/>
    <s v="11/01/2021"/>
    <d v="1899-12-30T23:24:34"/>
    <n v="121"/>
    <x v="37"/>
    <x v="0"/>
    <x v="10"/>
    <n v="64.282300000000006"/>
    <n v="-135"/>
    <n v="96"/>
    <b v="1"/>
    <n v="458"/>
    <x v="0"/>
    <x v="0"/>
    <n v="4"/>
    <b v="0"/>
    <x v="1"/>
    <s v="Express"/>
    <s v="Debit Card"/>
    <n v="3"/>
    <s v="Sunny"/>
    <s v="None"/>
    <x v="0"/>
    <b v="0"/>
    <n v="4"/>
    <n v="30.36"/>
    <n v="121.45"/>
    <n v="0"/>
    <x v="0"/>
  </r>
  <r>
    <n v="7334"/>
    <s v="12/11/2019"/>
    <d v="1899-12-30T00:58:46"/>
    <n v="329"/>
    <x v="24"/>
    <x v="0"/>
    <x v="5"/>
    <n v="52.939900000000002"/>
    <n v="-106.4509"/>
    <n v="1"/>
    <b v="0"/>
    <n v="544"/>
    <x v="2"/>
    <x v="2"/>
    <n v="2"/>
    <b v="0"/>
    <x v="0"/>
    <s v="Standard"/>
    <s v="Credit Card"/>
    <n v="2"/>
    <s v="Rainy"/>
    <s v="Black Friday"/>
    <x v="0"/>
    <b v="1"/>
    <n v="3"/>
    <n v="83.52"/>
    <n v="167.04"/>
    <n v="16.7"/>
    <x v="1"/>
  </r>
  <r>
    <n v="7335"/>
    <s v="26/11/2022"/>
    <d v="1899-12-30T04:06:40"/>
    <n v="407"/>
    <x v="18"/>
    <x v="2"/>
    <x v="12"/>
    <n v="64.248000000000005"/>
    <n v="-84.889600000000002"/>
    <n v="37"/>
    <b v="1"/>
    <n v="181"/>
    <x v="3"/>
    <x v="3"/>
    <n v="3"/>
    <b v="0"/>
    <x v="1"/>
    <s v="Overnight"/>
    <s v="Cash"/>
    <n v="2"/>
    <s v="Rainy"/>
    <s v="Black Friday"/>
    <x v="0"/>
    <b v="1"/>
    <n v="3"/>
    <n v="15.22"/>
    <n v="45.67"/>
    <n v="4.57"/>
    <x v="1"/>
  </r>
  <r>
    <n v="7336"/>
    <s v="12/06/2019"/>
    <d v="1899-12-30T09:54:16"/>
    <n v="170"/>
    <x v="18"/>
    <x v="1"/>
    <x v="7"/>
    <n v="45.077800000000003"/>
    <n v="-63.546700000000001"/>
    <n v="86"/>
    <b v="1"/>
    <n v="239"/>
    <x v="0"/>
    <x v="0"/>
    <n v="5"/>
    <b v="1"/>
    <x v="1"/>
    <s v="Standard"/>
    <s v="Credit Card"/>
    <n v="4"/>
    <s v="Snowy"/>
    <s v="Christmas Market"/>
    <x v="1"/>
    <b v="1"/>
    <n v="2"/>
    <n v="33.74"/>
    <n v="168.69"/>
    <n v="0"/>
    <x v="0"/>
  </r>
  <r>
    <n v="7337"/>
    <s v="13/11/2018"/>
    <d v="1899-12-30T11:51:18"/>
    <n v="373"/>
    <x v="10"/>
    <x v="1"/>
    <x v="3"/>
    <n v="53.933300000000003"/>
    <n v="-116.5765"/>
    <n v="15"/>
    <b v="0"/>
    <n v="265"/>
    <x v="1"/>
    <x v="1"/>
    <n v="4"/>
    <b v="1"/>
    <x v="1"/>
    <s v="Standard"/>
    <s v="Debit Card"/>
    <n v="4"/>
    <s v="Sunny"/>
    <s v="Christmas Market"/>
    <x v="1"/>
    <b v="0"/>
    <n v="3"/>
    <n v="97.43"/>
    <n v="389.71"/>
    <n v="0"/>
    <x v="0"/>
  </r>
  <r>
    <n v="7338"/>
    <s v="22/11/2019"/>
    <d v="1899-12-30T00:03:22"/>
    <n v="359"/>
    <x v="52"/>
    <x v="0"/>
    <x v="6"/>
    <n v="46.565300000000001"/>
    <n v="-66.4619"/>
    <n v="60"/>
    <b v="0"/>
    <n v="997"/>
    <x v="0"/>
    <x v="0"/>
    <n v="5"/>
    <b v="1"/>
    <x v="1"/>
    <s v="Standard"/>
    <s v="Debit Card"/>
    <n v="1"/>
    <s v="Sunny"/>
    <s v="None"/>
    <x v="0"/>
    <b v="1"/>
    <n v="4"/>
    <n v="34.35"/>
    <n v="171.77"/>
    <n v="0"/>
    <x v="0"/>
  </r>
  <r>
    <n v="7339"/>
    <s v="22/11/2023"/>
    <d v="1899-12-30T04:39:04"/>
    <n v="23"/>
    <x v="46"/>
    <x v="1"/>
    <x v="10"/>
    <n v="64.282300000000006"/>
    <n v="-135"/>
    <n v="74"/>
    <b v="1"/>
    <n v="319"/>
    <x v="2"/>
    <x v="2"/>
    <n v="2"/>
    <b v="0"/>
    <x v="1"/>
    <s v="Express"/>
    <s v="Online Payment"/>
    <n v="2"/>
    <s v="Sunny"/>
    <s v="None"/>
    <x v="0"/>
    <b v="1"/>
    <n v="5"/>
    <n v="50.92"/>
    <n v="101.84"/>
    <n v="0"/>
    <x v="0"/>
  </r>
  <r>
    <n v="7340"/>
    <s v="20/11/2019"/>
    <d v="1899-12-30T20:03:40"/>
    <n v="253"/>
    <x v="50"/>
    <x v="0"/>
    <x v="4"/>
    <n v="53.760899999999999"/>
    <n v="-98.813900000000004"/>
    <n v="47"/>
    <b v="0"/>
    <n v="437"/>
    <x v="1"/>
    <x v="1"/>
    <n v="1"/>
    <b v="1"/>
    <x v="1"/>
    <s v="Express"/>
    <s v="Online Payment"/>
    <n v="1"/>
    <s v="Snowy"/>
    <s v="None"/>
    <x v="0"/>
    <b v="1"/>
    <n v="4"/>
    <n v="88.85"/>
    <n v="88.85"/>
    <n v="0"/>
    <x v="0"/>
  </r>
  <r>
    <n v="7341"/>
    <s v="11/12/2020"/>
    <d v="1899-12-30T02:42:01"/>
    <n v="105"/>
    <x v="8"/>
    <x v="1"/>
    <x v="2"/>
    <n v="46.813099999999999"/>
    <n v="-71.207499999999996"/>
    <n v="75"/>
    <b v="0"/>
    <n v="461"/>
    <x v="3"/>
    <x v="3"/>
    <n v="5"/>
    <b v="1"/>
    <x v="0"/>
    <s v="Overnight"/>
    <s v="Debit Card"/>
    <n v="1"/>
    <s v="Rainy"/>
    <s v="None"/>
    <x v="0"/>
    <b v="0"/>
    <n v="5"/>
    <n v="89.38"/>
    <n v="446.92"/>
    <n v="0"/>
    <x v="0"/>
  </r>
  <r>
    <n v="7342"/>
    <s v="26/12/2019"/>
    <d v="1899-12-30T12:56:52"/>
    <n v="491"/>
    <x v="35"/>
    <x v="2"/>
    <x v="6"/>
    <n v="46.565300000000001"/>
    <n v="-66.4619"/>
    <n v="17"/>
    <b v="0"/>
    <n v="3"/>
    <x v="3"/>
    <x v="3"/>
    <n v="3"/>
    <b v="1"/>
    <x v="0"/>
    <s v="Standard"/>
    <s v="Cash"/>
    <n v="3"/>
    <s v="Rainy"/>
    <s v="Christmas Market"/>
    <x v="1"/>
    <b v="1"/>
    <n v="4"/>
    <n v="63.02"/>
    <n v="189.06"/>
    <n v="0"/>
    <x v="0"/>
  </r>
  <r>
    <n v="7343"/>
    <s v="12/05/2019"/>
    <d v="1899-12-30T18:59:24"/>
    <n v="432"/>
    <x v="48"/>
    <x v="0"/>
    <x v="7"/>
    <n v="45.077800000000003"/>
    <n v="-63.546700000000001"/>
    <n v="20"/>
    <b v="1"/>
    <n v="10"/>
    <x v="4"/>
    <x v="4"/>
    <n v="4"/>
    <b v="1"/>
    <x v="0"/>
    <s v="Express"/>
    <s v="Online Payment"/>
    <n v="3"/>
    <s v="Rainy"/>
    <s v="Christmas Market"/>
    <x v="1"/>
    <b v="1"/>
    <n v="2"/>
    <n v="50.83"/>
    <n v="203.33"/>
    <n v="0"/>
    <x v="0"/>
  </r>
  <r>
    <n v="7344"/>
    <s v="15/12/2023"/>
    <d v="1899-12-30T15:42:25"/>
    <n v="345"/>
    <x v="49"/>
    <x v="2"/>
    <x v="1"/>
    <n v="53.726700000000001"/>
    <n v="-127.6476"/>
    <n v="61"/>
    <b v="0"/>
    <n v="385"/>
    <x v="1"/>
    <x v="1"/>
    <n v="5"/>
    <b v="0"/>
    <x v="0"/>
    <s v="Standard"/>
    <s v="Debit Card"/>
    <n v="1"/>
    <s v="Rainy"/>
    <s v="None"/>
    <x v="0"/>
    <b v="1"/>
    <n v="1"/>
    <n v="56.14"/>
    <n v="280.68"/>
    <n v="0"/>
    <x v="0"/>
  </r>
  <r>
    <n v="7345"/>
    <s v="27/12/2020"/>
    <d v="1899-12-30T08:34:11"/>
    <n v="226"/>
    <x v="52"/>
    <x v="2"/>
    <x v="8"/>
    <n v="46.318800000000003"/>
    <n v="-63.146099999999997"/>
    <n v="30"/>
    <b v="0"/>
    <n v="139"/>
    <x v="4"/>
    <x v="4"/>
    <n v="2"/>
    <b v="0"/>
    <x v="0"/>
    <s v="Overnight"/>
    <s v="Credit Card"/>
    <n v="5"/>
    <s v="Snowy"/>
    <s v="None"/>
    <x v="0"/>
    <b v="1"/>
    <n v="4"/>
    <n v="63.37"/>
    <n v="126.73"/>
    <n v="0"/>
    <x v="0"/>
  </r>
  <r>
    <n v="7346"/>
    <s v="11/03/2021"/>
    <d v="1899-12-30T13:54:11"/>
    <n v="127"/>
    <x v="41"/>
    <x v="2"/>
    <x v="5"/>
    <n v="52.939900000000002"/>
    <n v="-106.4509"/>
    <n v="55"/>
    <b v="0"/>
    <n v="538"/>
    <x v="3"/>
    <x v="3"/>
    <n v="1"/>
    <b v="1"/>
    <x v="0"/>
    <s v="Express"/>
    <s v="Online Payment"/>
    <n v="2"/>
    <s v="Rainy"/>
    <s v="Christmas Market"/>
    <x v="1"/>
    <b v="1"/>
    <n v="4"/>
    <n v="18.46"/>
    <n v="18.46"/>
    <n v="0"/>
    <x v="0"/>
  </r>
  <r>
    <n v="7347"/>
    <s v="27/11/2020"/>
    <d v="1899-12-30T20:19:49"/>
    <n v="119"/>
    <x v="51"/>
    <x v="1"/>
    <x v="0"/>
    <n v="51.253799999999998"/>
    <n v="-85.3232"/>
    <n v="69"/>
    <b v="1"/>
    <n v="435"/>
    <x v="0"/>
    <x v="0"/>
    <n v="5"/>
    <b v="0"/>
    <x v="0"/>
    <s v="Overnight"/>
    <s v="Cash"/>
    <n v="5"/>
    <s v="Rainy"/>
    <s v="Black Friday"/>
    <x v="0"/>
    <b v="1"/>
    <n v="3"/>
    <n v="26.5"/>
    <n v="132.52000000000001"/>
    <n v="13.25"/>
    <x v="1"/>
  </r>
  <r>
    <n v="7348"/>
    <s v="11/09/2020"/>
    <d v="1899-12-30T20:43:55"/>
    <n v="212"/>
    <x v="9"/>
    <x v="2"/>
    <x v="1"/>
    <n v="53.726700000000001"/>
    <n v="-127.6476"/>
    <n v="44"/>
    <b v="1"/>
    <n v="820"/>
    <x v="4"/>
    <x v="4"/>
    <n v="5"/>
    <b v="0"/>
    <x v="0"/>
    <s v="Overnight"/>
    <s v="Cash"/>
    <n v="4"/>
    <s v="Sunny"/>
    <s v="Christmas Market"/>
    <x v="1"/>
    <b v="0"/>
    <n v="5"/>
    <n v="51.43"/>
    <n v="257.14"/>
    <n v="0"/>
    <x v="0"/>
  </r>
  <r>
    <n v="7349"/>
    <s v="14/11/2023"/>
    <d v="1899-12-30T01:31:16"/>
    <n v="365"/>
    <x v="18"/>
    <x v="1"/>
    <x v="7"/>
    <n v="45.077800000000003"/>
    <n v="-63.546700000000001"/>
    <n v="83"/>
    <b v="0"/>
    <n v="126"/>
    <x v="2"/>
    <x v="2"/>
    <n v="4"/>
    <b v="0"/>
    <x v="1"/>
    <s v="Express"/>
    <s v="Debit Card"/>
    <n v="1"/>
    <s v="Snowy"/>
    <s v="Black Friday"/>
    <x v="0"/>
    <b v="0"/>
    <n v="2"/>
    <n v="51.44"/>
    <n v="205.77"/>
    <n v="20.58"/>
    <x v="1"/>
  </r>
  <r>
    <n v="7350"/>
    <s v="11/04/2021"/>
    <d v="1899-12-30T06:48:57"/>
    <n v="97"/>
    <x v="8"/>
    <x v="0"/>
    <x v="8"/>
    <n v="46.318800000000003"/>
    <n v="-63.146099999999997"/>
    <n v="83"/>
    <b v="0"/>
    <n v="491"/>
    <x v="1"/>
    <x v="1"/>
    <n v="5"/>
    <b v="1"/>
    <x v="1"/>
    <s v="Express"/>
    <s v="Credit Card"/>
    <n v="1"/>
    <s v="Sunny"/>
    <s v="None"/>
    <x v="0"/>
    <b v="1"/>
    <n v="3"/>
    <n v="90.42"/>
    <n v="452.11"/>
    <n v="0"/>
    <x v="0"/>
  </r>
  <r>
    <n v="7351"/>
    <s v="12/09/2020"/>
    <d v="1899-12-30T18:05:01"/>
    <n v="135"/>
    <x v="10"/>
    <x v="0"/>
    <x v="8"/>
    <n v="46.318800000000003"/>
    <n v="-63.146099999999997"/>
    <n v="74"/>
    <b v="1"/>
    <n v="380"/>
    <x v="3"/>
    <x v="3"/>
    <n v="4"/>
    <b v="0"/>
    <x v="0"/>
    <s v="Overnight"/>
    <s v="Cash"/>
    <n v="1"/>
    <s v="Snowy"/>
    <s v="None"/>
    <x v="0"/>
    <b v="1"/>
    <n v="5"/>
    <n v="86.91"/>
    <n v="347.62"/>
    <n v="0"/>
    <x v="0"/>
  </r>
  <r>
    <n v="7352"/>
    <s v="18/12/2021"/>
    <d v="1899-12-30T21:25:19"/>
    <n v="287"/>
    <x v="48"/>
    <x v="2"/>
    <x v="3"/>
    <n v="53.933300000000003"/>
    <n v="-116.5765"/>
    <n v="76"/>
    <b v="1"/>
    <n v="181"/>
    <x v="4"/>
    <x v="4"/>
    <n v="5"/>
    <b v="1"/>
    <x v="0"/>
    <s v="Express"/>
    <s v="Online Payment"/>
    <n v="2"/>
    <s v="Snowy"/>
    <s v="Christmas Market"/>
    <x v="1"/>
    <b v="1"/>
    <n v="5"/>
    <n v="75.180000000000007"/>
    <n v="375.88"/>
    <n v="0"/>
    <x v="0"/>
  </r>
  <r>
    <n v="7353"/>
    <s v="23/12/2021"/>
    <d v="1899-12-30T09:04:01"/>
    <n v="80"/>
    <x v="46"/>
    <x v="2"/>
    <x v="3"/>
    <n v="53.933300000000003"/>
    <n v="-116.5765"/>
    <n v="58"/>
    <b v="1"/>
    <n v="938"/>
    <x v="1"/>
    <x v="1"/>
    <n v="1"/>
    <b v="1"/>
    <x v="0"/>
    <s v="Express"/>
    <s v="Cash"/>
    <n v="3"/>
    <s v="Snowy"/>
    <s v="Black Friday"/>
    <x v="0"/>
    <b v="0"/>
    <n v="4"/>
    <n v="81.790000000000006"/>
    <n v="81.790000000000006"/>
    <n v="8.18"/>
    <x v="1"/>
  </r>
  <r>
    <n v="7354"/>
    <s v="29/11/2018"/>
    <d v="1899-12-30T23:14:12"/>
    <n v="196"/>
    <x v="12"/>
    <x v="0"/>
    <x v="8"/>
    <n v="46.318800000000003"/>
    <n v="-63.146099999999997"/>
    <n v="52"/>
    <b v="0"/>
    <n v="730"/>
    <x v="0"/>
    <x v="0"/>
    <n v="4"/>
    <b v="1"/>
    <x v="0"/>
    <s v="Overnight"/>
    <s v="Debit Card"/>
    <n v="2"/>
    <s v="Rainy"/>
    <s v="Black Friday"/>
    <x v="0"/>
    <b v="0"/>
    <n v="3"/>
    <n v="30.15"/>
    <n v="120.59"/>
    <n v="12.06"/>
    <x v="1"/>
  </r>
  <r>
    <n v="7355"/>
    <s v="27/11/2018"/>
    <d v="1899-12-30T21:35:02"/>
    <n v="22"/>
    <x v="28"/>
    <x v="0"/>
    <x v="6"/>
    <n v="46.565300000000001"/>
    <n v="-66.4619"/>
    <n v="40"/>
    <b v="0"/>
    <n v="524"/>
    <x v="3"/>
    <x v="3"/>
    <n v="2"/>
    <b v="0"/>
    <x v="0"/>
    <s v="Standard"/>
    <s v="Credit Card"/>
    <n v="2"/>
    <s v="Rainy"/>
    <s v="Black Friday"/>
    <x v="0"/>
    <b v="1"/>
    <n v="2"/>
    <n v="31.75"/>
    <n v="63.5"/>
    <n v="6.35"/>
    <x v="1"/>
  </r>
  <r>
    <n v="7356"/>
    <s v="11/02/2023"/>
    <d v="1899-12-30T01:25:12"/>
    <n v="10"/>
    <x v="32"/>
    <x v="2"/>
    <x v="7"/>
    <n v="45.077800000000003"/>
    <n v="-63.546700000000001"/>
    <n v="6"/>
    <b v="1"/>
    <n v="769"/>
    <x v="0"/>
    <x v="0"/>
    <n v="2"/>
    <b v="1"/>
    <x v="1"/>
    <s v="Standard"/>
    <s v="Credit Card"/>
    <n v="5"/>
    <s v="Sunny"/>
    <s v="None"/>
    <x v="0"/>
    <b v="0"/>
    <n v="3"/>
    <n v="92.32"/>
    <n v="184.64"/>
    <n v="0"/>
    <x v="0"/>
  </r>
  <r>
    <n v="7357"/>
    <s v="11/08/2023"/>
    <d v="1899-12-30T19:12:21"/>
    <n v="225"/>
    <x v="14"/>
    <x v="2"/>
    <x v="2"/>
    <n v="46.813099999999999"/>
    <n v="-71.207499999999996"/>
    <n v="87"/>
    <b v="1"/>
    <n v="748"/>
    <x v="0"/>
    <x v="0"/>
    <n v="5"/>
    <b v="0"/>
    <x v="1"/>
    <s v="Overnight"/>
    <s v="Online Payment"/>
    <n v="3"/>
    <s v="Rainy"/>
    <s v="None"/>
    <x v="0"/>
    <b v="1"/>
    <n v="3"/>
    <n v="36.31"/>
    <n v="181.55"/>
    <n v="0"/>
    <x v="0"/>
  </r>
  <r>
    <n v="7358"/>
    <s v="17/12/2018"/>
    <d v="1899-12-30T17:45:04"/>
    <n v="80"/>
    <x v="15"/>
    <x v="1"/>
    <x v="9"/>
    <n v="54.273099999999999"/>
    <n v="-61.738799999999998"/>
    <n v="93"/>
    <b v="0"/>
    <n v="382"/>
    <x v="4"/>
    <x v="4"/>
    <n v="1"/>
    <b v="0"/>
    <x v="1"/>
    <s v="Standard"/>
    <s v="Online Payment"/>
    <n v="5"/>
    <s v="Rainy"/>
    <s v="None"/>
    <x v="0"/>
    <b v="1"/>
    <n v="2"/>
    <n v="13.32"/>
    <n v="13.32"/>
    <n v="0"/>
    <x v="0"/>
  </r>
  <r>
    <n v="7359"/>
    <s v="11/09/2023"/>
    <d v="1899-12-30T02:43:03"/>
    <n v="155"/>
    <x v="24"/>
    <x v="1"/>
    <x v="11"/>
    <n v="63.588799999999999"/>
    <n v="-115.5069"/>
    <n v="38"/>
    <b v="1"/>
    <n v="475"/>
    <x v="3"/>
    <x v="3"/>
    <n v="4"/>
    <b v="1"/>
    <x v="0"/>
    <s v="Standard"/>
    <s v="Credit Card"/>
    <n v="5"/>
    <s v="Snowy"/>
    <s v="Christmas Market"/>
    <x v="1"/>
    <b v="0"/>
    <n v="1"/>
    <n v="42.29"/>
    <n v="169.18"/>
    <n v="0"/>
    <x v="0"/>
  </r>
  <r>
    <n v="7360"/>
    <s v="26/11/2023"/>
    <d v="1899-12-30T18:43:13"/>
    <n v="437"/>
    <x v="37"/>
    <x v="0"/>
    <x v="5"/>
    <n v="52.939900000000002"/>
    <n v="-106.4509"/>
    <n v="26"/>
    <b v="1"/>
    <n v="660"/>
    <x v="0"/>
    <x v="0"/>
    <n v="2"/>
    <b v="0"/>
    <x v="0"/>
    <s v="Express"/>
    <s v="Credit Card"/>
    <n v="5"/>
    <s v="Sunny"/>
    <s v="Black Friday"/>
    <x v="0"/>
    <b v="1"/>
    <n v="4"/>
    <n v="53.07"/>
    <n v="106.15"/>
    <n v="10.61"/>
    <x v="1"/>
  </r>
  <r>
    <n v="7361"/>
    <s v="12/03/2023"/>
    <d v="1899-12-30T23:02:38"/>
    <n v="315"/>
    <x v="52"/>
    <x v="1"/>
    <x v="1"/>
    <n v="53.726700000000001"/>
    <n v="-127.6476"/>
    <n v="40"/>
    <b v="1"/>
    <n v="158"/>
    <x v="4"/>
    <x v="4"/>
    <n v="1"/>
    <b v="1"/>
    <x v="0"/>
    <s v="Express"/>
    <s v="Debit Card"/>
    <n v="2"/>
    <s v="Snowy"/>
    <s v="Christmas Market"/>
    <x v="1"/>
    <b v="1"/>
    <n v="1"/>
    <n v="33.57"/>
    <n v="33.57"/>
    <n v="0"/>
    <x v="0"/>
  </r>
  <r>
    <n v="7362"/>
    <s v="23/12/2022"/>
    <d v="1899-12-30T09:08:17"/>
    <n v="341"/>
    <x v="10"/>
    <x v="1"/>
    <x v="1"/>
    <n v="53.726700000000001"/>
    <n v="-127.6476"/>
    <n v="13"/>
    <b v="0"/>
    <n v="365"/>
    <x v="2"/>
    <x v="2"/>
    <n v="2"/>
    <b v="0"/>
    <x v="1"/>
    <s v="Standard"/>
    <s v="Credit Card"/>
    <n v="5"/>
    <s v="Sunny"/>
    <s v="Black Friday"/>
    <x v="0"/>
    <b v="1"/>
    <n v="5"/>
    <n v="95.27"/>
    <n v="190.55"/>
    <n v="19.05"/>
    <x v="1"/>
  </r>
  <r>
    <n v="7363"/>
    <s v="21/12/2021"/>
    <d v="1899-12-30T07:12:15"/>
    <n v="121"/>
    <x v="3"/>
    <x v="2"/>
    <x v="3"/>
    <n v="53.933300000000003"/>
    <n v="-116.5765"/>
    <n v="86"/>
    <b v="0"/>
    <n v="708"/>
    <x v="2"/>
    <x v="2"/>
    <n v="5"/>
    <b v="1"/>
    <x v="1"/>
    <s v="Standard"/>
    <s v="Credit Card"/>
    <n v="1"/>
    <s v="Snowy"/>
    <s v="Black Friday"/>
    <x v="0"/>
    <b v="0"/>
    <n v="1"/>
    <n v="92.43"/>
    <n v="462.16"/>
    <n v="46.22"/>
    <x v="1"/>
  </r>
  <r>
    <n v="7364"/>
    <s v="30/11/2023"/>
    <d v="1899-12-30T13:18:30"/>
    <n v="469"/>
    <x v="10"/>
    <x v="1"/>
    <x v="0"/>
    <n v="51.253799999999998"/>
    <n v="-85.3232"/>
    <n v="20"/>
    <b v="1"/>
    <n v="881"/>
    <x v="4"/>
    <x v="4"/>
    <n v="5"/>
    <b v="1"/>
    <x v="1"/>
    <s v="Standard"/>
    <s v="Debit Card"/>
    <n v="4"/>
    <s v="Rainy"/>
    <s v="Christmas Market"/>
    <x v="1"/>
    <b v="1"/>
    <n v="4"/>
    <n v="79.86"/>
    <n v="399.31"/>
    <n v="0"/>
    <x v="0"/>
  </r>
  <r>
    <n v="7365"/>
    <s v="12/09/2020"/>
    <d v="1899-12-30T03:30:58"/>
    <n v="2"/>
    <x v="18"/>
    <x v="1"/>
    <x v="7"/>
    <n v="45.077800000000003"/>
    <n v="-63.546700000000001"/>
    <n v="52"/>
    <b v="1"/>
    <n v="645"/>
    <x v="0"/>
    <x v="0"/>
    <n v="5"/>
    <b v="1"/>
    <x v="0"/>
    <s v="Overnight"/>
    <s v="Debit Card"/>
    <n v="3"/>
    <s v="Snowy"/>
    <s v="Christmas Market"/>
    <x v="1"/>
    <b v="1"/>
    <n v="2"/>
    <n v="76.87"/>
    <n v="384.37"/>
    <n v="0"/>
    <x v="0"/>
  </r>
  <r>
    <n v="7366"/>
    <s v="11/04/2020"/>
    <d v="1899-12-30T21:13:51"/>
    <n v="291"/>
    <x v="7"/>
    <x v="0"/>
    <x v="10"/>
    <n v="64.282300000000006"/>
    <n v="-135"/>
    <n v="11"/>
    <b v="0"/>
    <n v="268"/>
    <x v="4"/>
    <x v="4"/>
    <n v="5"/>
    <b v="0"/>
    <x v="1"/>
    <s v="Overnight"/>
    <s v="Online Payment"/>
    <n v="4"/>
    <s v="Snowy"/>
    <s v="Christmas Market"/>
    <x v="1"/>
    <b v="1"/>
    <n v="4"/>
    <n v="54.36"/>
    <n v="271.82"/>
    <n v="0"/>
    <x v="0"/>
  </r>
  <r>
    <n v="7367"/>
    <s v="23/11/2023"/>
    <d v="1899-12-30T04:42:40"/>
    <n v="191"/>
    <x v="44"/>
    <x v="1"/>
    <x v="5"/>
    <n v="52.939900000000002"/>
    <n v="-106.4509"/>
    <n v="36"/>
    <b v="1"/>
    <n v="260"/>
    <x v="0"/>
    <x v="0"/>
    <n v="3"/>
    <b v="1"/>
    <x v="1"/>
    <s v="Express"/>
    <s v="Cash"/>
    <n v="3"/>
    <s v="Rainy"/>
    <s v="Black Friday"/>
    <x v="0"/>
    <b v="0"/>
    <n v="1"/>
    <n v="70.66"/>
    <n v="211.97"/>
    <n v="21.2"/>
    <x v="1"/>
  </r>
  <r>
    <n v="7368"/>
    <s v="15/11/2018"/>
    <d v="1899-12-30T07:30:00"/>
    <n v="411"/>
    <x v="27"/>
    <x v="0"/>
    <x v="12"/>
    <n v="64.248000000000005"/>
    <n v="-84.889600000000002"/>
    <n v="26"/>
    <b v="0"/>
    <n v="124"/>
    <x v="4"/>
    <x v="4"/>
    <n v="2"/>
    <b v="1"/>
    <x v="0"/>
    <s v="Express"/>
    <s v="Debit Card"/>
    <n v="3"/>
    <s v="Sunny"/>
    <s v="None"/>
    <x v="0"/>
    <b v="1"/>
    <n v="3"/>
    <n v="42.45"/>
    <n v="84.91"/>
    <n v="0"/>
    <x v="0"/>
  </r>
  <r>
    <n v="7369"/>
    <s v="12/10/2020"/>
    <d v="1899-12-30T14:21:02"/>
    <n v="184"/>
    <x v="44"/>
    <x v="0"/>
    <x v="12"/>
    <n v="64.248000000000005"/>
    <n v="-84.889600000000002"/>
    <n v="87"/>
    <b v="0"/>
    <n v="888"/>
    <x v="4"/>
    <x v="4"/>
    <n v="3"/>
    <b v="0"/>
    <x v="0"/>
    <s v="Overnight"/>
    <s v="Online Payment"/>
    <n v="2"/>
    <s v="Snowy"/>
    <s v="Christmas Market"/>
    <x v="1"/>
    <b v="0"/>
    <n v="2"/>
    <n v="38.31"/>
    <n v="114.92"/>
    <n v="0"/>
    <x v="0"/>
  </r>
  <r>
    <n v="7370"/>
    <s v="12/07/2020"/>
    <d v="1899-12-30T09:32:12"/>
    <n v="361"/>
    <x v="1"/>
    <x v="1"/>
    <x v="2"/>
    <n v="46.813099999999999"/>
    <n v="-71.207499999999996"/>
    <n v="90"/>
    <b v="1"/>
    <n v="21"/>
    <x v="2"/>
    <x v="2"/>
    <n v="5"/>
    <b v="1"/>
    <x v="1"/>
    <s v="Overnight"/>
    <s v="Debit Card"/>
    <n v="3"/>
    <s v="Rainy"/>
    <s v="Christmas Market"/>
    <x v="1"/>
    <b v="0"/>
    <n v="1"/>
    <n v="91.89"/>
    <n v="459.45"/>
    <n v="0"/>
    <x v="0"/>
  </r>
  <r>
    <n v="7371"/>
    <s v="11/06/2020"/>
    <d v="1899-12-30T21:29:27"/>
    <n v="400"/>
    <x v="0"/>
    <x v="2"/>
    <x v="11"/>
    <n v="63.588799999999999"/>
    <n v="-115.5069"/>
    <n v="76"/>
    <b v="1"/>
    <n v="580"/>
    <x v="2"/>
    <x v="2"/>
    <n v="2"/>
    <b v="0"/>
    <x v="1"/>
    <s v="Overnight"/>
    <s v="Credit Card"/>
    <n v="3"/>
    <s v="Sunny"/>
    <s v="None"/>
    <x v="0"/>
    <b v="1"/>
    <n v="5"/>
    <n v="22.61"/>
    <n v="45.21"/>
    <n v="0"/>
    <x v="0"/>
  </r>
  <r>
    <n v="7372"/>
    <s v="12/09/2023"/>
    <d v="1899-12-30T14:30:48"/>
    <n v="477"/>
    <x v="26"/>
    <x v="1"/>
    <x v="8"/>
    <n v="46.318800000000003"/>
    <n v="-63.146099999999997"/>
    <n v="55"/>
    <b v="1"/>
    <n v="342"/>
    <x v="2"/>
    <x v="2"/>
    <n v="1"/>
    <b v="0"/>
    <x v="0"/>
    <s v="Overnight"/>
    <s v="Online Payment"/>
    <n v="3"/>
    <s v="Sunny"/>
    <s v="None"/>
    <x v="0"/>
    <b v="1"/>
    <n v="1"/>
    <n v="23.31"/>
    <n v="23.31"/>
    <n v="0"/>
    <x v="0"/>
  </r>
  <r>
    <n v="7373"/>
    <s v="11/11/2018"/>
    <d v="1899-12-30T23:54:15"/>
    <n v="72"/>
    <x v="30"/>
    <x v="0"/>
    <x v="6"/>
    <n v="46.565300000000001"/>
    <n v="-66.4619"/>
    <n v="20"/>
    <b v="0"/>
    <n v="679"/>
    <x v="0"/>
    <x v="0"/>
    <n v="2"/>
    <b v="1"/>
    <x v="1"/>
    <s v="Express"/>
    <s v="Debit Card"/>
    <n v="1"/>
    <s v="Snowy"/>
    <s v="None"/>
    <x v="0"/>
    <b v="1"/>
    <n v="3"/>
    <n v="64.69"/>
    <n v="129.38"/>
    <n v="0"/>
    <x v="0"/>
  </r>
  <r>
    <n v="7374"/>
    <s v="12/09/2020"/>
    <d v="1899-12-30T00:25:17"/>
    <n v="267"/>
    <x v="6"/>
    <x v="0"/>
    <x v="3"/>
    <n v="53.933300000000003"/>
    <n v="-116.5765"/>
    <n v="77"/>
    <b v="0"/>
    <n v="901"/>
    <x v="4"/>
    <x v="4"/>
    <n v="5"/>
    <b v="1"/>
    <x v="0"/>
    <s v="Overnight"/>
    <s v="Credit Card"/>
    <n v="2"/>
    <s v="Rainy"/>
    <s v="Black Friday"/>
    <x v="0"/>
    <b v="1"/>
    <n v="3"/>
    <n v="16.45"/>
    <n v="82.24"/>
    <n v="8.2200000000000006"/>
    <x v="1"/>
  </r>
  <r>
    <n v="7375"/>
    <s v="12/06/2018"/>
    <d v="1899-12-30T22:13:45"/>
    <n v="100"/>
    <x v="3"/>
    <x v="1"/>
    <x v="2"/>
    <n v="46.813099999999999"/>
    <n v="-71.207499999999996"/>
    <n v="32"/>
    <b v="0"/>
    <n v="701"/>
    <x v="0"/>
    <x v="0"/>
    <n v="2"/>
    <b v="0"/>
    <x v="1"/>
    <s v="Overnight"/>
    <s v="Credit Card"/>
    <n v="2"/>
    <s v="Sunny"/>
    <s v="Christmas Market"/>
    <x v="1"/>
    <b v="0"/>
    <n v="5"/>
    <n v="87.99"/>
    <n v="175.98"/>
    <n v="0"/>
    <x v="0"/>
  </r>
  <r>
    <n v="7376"/>
    <s v="11/05/2021"/>
    <d v="1899-12-30T09:54:59"/>
    <n v="345"/>
    <x v="8"/>
    <x v="2"/>
    <x v="1"/>
    <n v="53.726700000000001"/>
    <n v="-127.6476"/>
    <n v="26"/>
    <b v="1"/>
    <n v="525"/>
    <x v="1"/>
    <x v="1"/>
    <n v="5"/>
    <b v="0"/>
    <x v="1"/>
    <s v="Standard"/>
    <s v="Debit Card"/>
    <n v="4"/>
    <s v="Rainy"/>
    <s v="Black Friday"/>
    <x v="0"/>
    <b v="1"/>
    <n v="4"/>
    <n v="86.63"/>
    <n v="433.16"/>
    <n v="43.32"/>
    <x v="1"/>
  </r>
  <r>
    <n v="7377"/>
    <s v="15/12/2022"/>
    <d v="1899-12-30T20:02:51"/>
    <n v="46"/>
    <x v="39"/>
    <x v="2"/>
    <x v="4"/>
    <n v="53.760899999999999"/>
    <n v="-98.813900000000004"/>
    <n v="97"/>
    <b v="1"/>
    <n v="373"/>
    <x v="0"/>
    <x v="0"/>
    <n v="3"/>
    <b v="1"/>
    <x v="1"/>
    <s v="Overnight"/>
    <s v="Online Payment"/>
    <n v="2"/>
    <s v="Sunny"/>
    <s v="Christmas Market"/>
    <x v="1"/>
    <b v="1"/>
    <n v="1"/>
    <n v="68.7"/>
    <n v="206.1"/>
    <n v="0"/>
    <x v="0"/>
  </r>
  <r>
    <n v="7378"/>
    <s v="27/12/2022"/>
    <d v="1899-12-30T17:13:18"/>
    <n v="484"/>
    <x v="12"/>
    <x v="1"/>
    <x v="0"/>
    <n v="51.253799999999998"/>
    <n v="-85.3232"/>
    <n v="13"/>
    <b v="0"/>
    <n v="3"/>
    <x v="3"/>
    <x v="3"/>
    <n v="2"/>
    <b v="1"/>
    <x v="0"/>
    <s v="Standard"/>
    <s v="Credit Card"/>
    <n v="1"/>
    <s v="Snowy"/>
    <s v="Christmas Market"/>
    <x v="1"/>
    <b v="1"/>
    <n v="1"/>
    <n v="54.64"/>
    <n v="109.28"/>
    <n v="0"/>
    <x v="0"/>
  </r>
  <r>
    <n v="7379"/>
    <s v="14/12/2018"/>
    <d v="1899-12-30T22:18:43"/>
    <n v="260"/>
    <x v="32"/>
    <x v="0"/>
    <x v="3"/>
    <n v="53.933300000000003"/>
    <n v="-116.5765"/>
    <n v="21"/>
    <b v="0"/>
    <n v="424"/>
    <x v="1"/>
    <x v="1"/>
    <n v="3"/>
    <b v="0"/>
    <x v="1"/>
    <s v="Standard"/>
    <s v="Debit Card"/>
    <n v="5"/>
    <s v="Rainy"/>
    <s v="None"/>
    <x v="0"/>
    <b v="0"/>
    <n v="4"/>
    <n v="41.22"/>
    <n v="123.67"/>
    <n v="0"/>
    <x v="0"/>
  </r>
  <r>
    <n v="7380"/>
    <s v="11/09/2022"/>
    <d v="1899-12-30T02:29:08"/>
    <n v="57"/>
    <x v="46"/>
    <x v="2"/>
    <x v="3"/>
    <n v="53.933300000000003"/>
    <n v="-116.5765"/>
    <n v="20"/>
    <b v="1"/>
    <n v="890"/>
    <x v="3"/>
    <x v="3"/>
    <n v="4"/>
    <b v="0"/>
    <x v="1"/>
    <s v="Standard"/>
    <s v="Credit Card"/>
    <n v="2"/>
    <s v="Snowy"/>
    <s v="None"/>
    <x v="0"/>
    <b v="1"/>
    <n v="1"/>
    <n v="95.01"/>
    <n v="380.03"/>
    <n v="0"/>
    <x v="0"/>
  </r>
  <r>
    <n v="7381"/>
    <s v="12/12/2023"/>
    <d v="1899-12-30T16:55:13"/>
    <n v="359"/>
    <x v="17"/>
    <x v="0"/>
    <x v="1"/>
    <n v="53.726700000000001"/>
    <n v="-127.6476"/>
    <n v="50"/>
    <b v="1"/>
    <n v="261"/>
    <x v="4"/>
    <x v="4"/>
    <n v="3"/>
    <b v="0"/>
    <x v="1"/>
    <s v="Standard"/>
    <s v="Cash"/>
    <n v="1"/>
    <s v="Sunny"/>
    <s v="Black Friday"/>
    <x v="0"/>
    <b v="1"/>
    <n v="2"/>
    <n v="80.459999999999994"/>
    <n v="241.39"/>
    <n v="24.14"/>
    <x v="1"/>
  </r>
  <r>
    <n v="7382"/>
    <s v="11/05/2018"/>
    <d v="1899-12-30T00:34:08"/>
    <n v="402"/>
    <x v="37"/>
    <x v="2"/>
    <x v="3"/>
    <n v="53.933300000000003"/>
    <n v="-116.5765"/>
    <n v="100"/>
    <b v="0"/>
    <n v="637"/>
    <x v="2"/>
    <x v="2"/>
    <n v="4"/>
    <b v="0"/>
    <x v="1"/>
    <s v="Overnight"/>
    <s v="Debit Card"/>
    <n v="4"/>
    <s v="Sunny"/>
    <s v="Christmas Market"/>
    <x v="1"/>
    <b v="0"/>
    <n v="2"/>
    <n v="45.04"/>
    <n v="180.16"/>
    <n v="0"/>
    <x v="0"/>
  </r>
  <r>
    <n v="7383"/>
    <s v="28/12/2023"/>
    <d v="1899-12-30T23:47:59"/>
    <n v="139"/>
    <x v="4"/>
    <x v="2"/>
    <x v="7"/>
    <n v="45.077800000000003"/>
    <n v="-63.546700000000001"/>
    <n v="89"/>
    <b v="0"/>
    <n v="690"/>
    <x v="3"/>
    <x v="3"/>
    <n v="4"/>
    <b v="1"/>
    <x v="0"/>
    <s v="Express"/>
    <s v="Cash"/>
    <n v="3"/>
    <s v="Sunny"/>
    <s v="None"/>
    <x v="0"/>
    <b v="1"/>
    <n v="4"/>
    <n v="18.39"/>
    <n v="73.55"/>
    <n v="0"/>
    <x v="0"/>
  </r>
  <r>
    <n v="7384"/>
    <s v="12/05/2021"/>
    <d v="1899-12-30T20:22:50"/>
    <n v="209"/>
    <x v="14"/>
    <x v="0"/>
    <x v="10"/>
    <n v="64.282300000000006"/>
    <n v="-135"/>
    <n v="68"/>
    <b v="1"/>
    <n v="162"/>
    <x v="1"/>
    <x v="1"/>
    <n v="1"/>
    <b v="0"/>
    <x v="0"/>
    <s v="Standard"/>
    <s v="Cash"/>
    <n v="5"/>
    <s v="Sunny"/>
    <s v="Black Friday"/>
    <x v="0"/>
    <b v="0"/>
    <n v="1"/>
    <n v="45.18"/>
    <n v="45.18"/>
    <n v="4.5199999999999996"/>
    <x v="1"/>
  </r>
  <r>
    <n v="7385"/>
    <s v="28/12/2021"/>
    <d v="1899-12-30T20:28:05"/>
    <n v="215"/>
    <x v="9"/>
    <x v="0"/>
    <x v="0"/>
    <n v="51.253799999999998"/>
    <n v="-85.3232"/>
    <n v="94"/>
    <b v="0"/>
    <n v="592"/>
    <x v="2"/>
    <x v="2"/>
    <n v="1"/>
    <b v="0"/>
    <x v="0"/>
    <s v="Overnight"/>
    <s v="Credit Card"/>
    <n v="4"/>
    <s v="Sunny"/>
    <s v="Christmas Market"/>
    <x v="1"/>
    <b v="0"/>
    <n v="4"/>
    <n v="77.23"/>
    <n v="77.23"/>
    <n v="0"/>
    <x v="0"/>
  </r>
  <r>
    <n v="7386"/>
    <s v="24/12/2020"/>
    <d v="1899-12-30T10:38:59"/>
    <n v="429"/>
    <x v="4"/>
    <x v="2"/>
    <x v="9"/>
    <n v="54.273099999999999"/>
    <n v="-61.738799999999998"/>
    <n v="80"/>
    <b v="0"/>
    <n v="131"/>
    <x v="4"/>
    <x v="4"/>
    <n v="5"/>
    <b v="1"/>
    <x v="1"/>
    <s v="Express"/>
    <s v="Online Payment"/>
    <n v="1"/>
    <s v="Snowy"/>
    <s v="Black Friday"/>
    <x v="0"/>
    <b v="0"/>
    <n v="4"/>
    <n v="24.58"/>
    <n v="122.91"/>
    <n v="12.29"/>
    <x v="1"/>
  </r>
  <r>
    <n v="7387"/>
    <s v="11/03/2021"/>
    <d v="1899-12-30T23:57:22"/>
    <n v="319"/>
    <x v="26"/>
    <x v="0"/>
    <x v="2"/>
    <n v="46.813099999999999"/>
    <n v="-71.207499999999996"/>
    <n v="80"/>
    <b v="1"/>
    <n v="5"/>
    <x v="0"/>
    <x v="0"/>
    <n v="3"/>
    <b v="1"/>
    <x v="0"/>
    <s v="Overnight"/>
    <s v="Cash"/>
    <n v="4"/>
    <s v="Rainy"/>
    <s v="Christmas Market"/>
    <x v="1"/>
    <b v="1"/>
    <n v="1"/>
    <n v="19.739999999999998"/>
    <n v="59.22"/>
    <n v="0"/>
    <x v="0"/>
  </r>
  <r>
    <n v="7388"/>
    <s v="23/11/2023"/>
    <d v="1899-12-30T10:07:11"/>
    <n v="388"/>
    <x v="3"/>
    <x v="2"/>
    <x v="9"/>
    <n v="54.273099999999999"/>
    <n v="-61.738799999999998"/>
    <n v="63"/>
    <b v="1"/>
    <n v="292"/>
    <x v="2"/>
    <x v="2"/>
    <n v="4"/>
    <b v="1"/>
    <x v="0"/>
    <s v="Overnight"/>
    <s v="Cash"/>
    <n v="4"/>
    <s v="Snowy"/>
    <s v="Black Friday"/>
    <x v="0"/>
    <b v="0"/>
    <n v="4"/>
    <n v="77.12"/>
    <n v="308.45999999999998"/>
    <n v="30.85"/>
    <x v="1"/>
  </r>
  <r>
    <n v="7389"/>
    <s v="22/11/2020"/>
    <d v="1899-12-30T00:25:03"/>
    <n v="467"/>
    <x v="50"/>
    <x v="1"/>
    <x v="7"/>
    <n v="45.077800000000003"/>
    <n v="-63.546700000000001"/>
    <n v="5"/>
    <b v="0"/>
    <n v="690"/>
    <x v="0"/>
    <x v="0"/>
    <n v="2"/>
    <b v="0"/>
    <x v="0"/>
    <s v="Express"/>
    <s v="Debit Card"/>
    <n v="3"/>
    <s v="Snowy"/>
    <s v="None"/>
    <x v="0"/>
    <b v="0"/>
    <n v="3"/>
    <n v="99.47"/>
    <n v="198.93"/>
    <n v="0"/>
    <x v="0"/>
  </r>
  <r>
    <n v="7390"/>
    <s v="26/12/2018"/>
    <d v="1899-12-30T16:13:00"/>
    <n v="259"/>
    <x v="42"/>
    <x v="1"/>
    <x v="12"/>
    <n v="64.248000000000005"/>
    <n v="-84.889600000000002"/>
    <n v="79"/>
    <b v="1"/>
    <n v="500"/>
    <x v="4"/>
    <x v="4"/>
    <n v="3"/>
    <b v="1"/>
    <x v="0"/>
    <s v="Standard"/>
    <s v="Online Payment"/>
    <n v="3"/>
    <s v="Sunny"/>
    <s v="None"/>
    <x v="0"/>
    <b v="0"/>
    <n v="1"/>
    <n v="83.61"/>
    <n v="250.84"/>
    <n v="0"/>
    <x v="0"/>
  </r>
  <r>
    <n v="7391"/>
    <s v="11/08/2021"/>
    <d v="1899-12-30T06:09:02"/>
    <n v="140"/>
    <x v="13"/>
    <x v="1"/>
    <x v="4"/>
    <n v="53.760899999999999"/>
    <n v="-98.813900000000004"/>
    <n v="18"/>
    <b v="1"/>
    <n v="797"/>
    <x v="4"/>
    <x v="4"/>
    <n v="5"/>
    <b v="0"/>
    <x v="1"/>
    <s v="Overnight"/>
    <s v="Debit Card"/>
    <n v="5"/>
    <s v="Sunny"/>
    <s v="Christmas Market"/>
    <x v="1"/>
    <b v="0"/>
    <n v="2"/>
    <n v="65.81"/>
    <n v="329.03"/>
    <n v="0"/>
    <x v="0"/>
  </r>
  <r>
    <n v="7392"/>
    <s v="25/12/2020"/>
    <d v="1899-12-30T23:54:58"/>
    <n v="46"/>
    <x v="36"/>
    <x v="0"/>
    <x v="5"/>
    <n v="52.939900000000002"/>
    <n v="-106.4509"/>
    <n v="39"/>
    <b v="1"/>
    <n v="786"/>
    <x v="1"/>
    <x v="1"/>
    <n v="2"/>
    <b v="1"/>
    <x v="0"/>
    <s v="Express"/>
    <s v="Cash"/>
    <n v="3"/>
    <s v="Rainy"/>
    <s v="None"/>
    <x v="0"/>
    <b v="1"/>
    <n v="4"/>
    <n v="40.04"/>
    <n v="80.09"/>
    <n v="0"/>
    <x v="0"/>
  </r>
  <r>
    <n v="7393"/>
    <s v="30/12/2022"/>
    <d v="1899-12-30T05:16:35"/>
    <n v="29"/>
    <x v="16"/>
    <x v="0"/>
    <x v="7"/>
    <n v="45.077800000000003"/>
    <n v="-63.546700000000001"/>
    <n v="52"/>
    <b v="0"/>
    <n v="812"/>
    <x v="0"/>
    <x v="0"/>
    <n v="2"/>
    <b v="1"/>
    <x v="0"/>
    <s v="Overnight"/>
    <s v="Online Payment"/>
    <n v="1"/>
    <s v="Rainy"/>
    <s v="None"/>
    <x v="0"/>
    <b v="0"/>
    <n v="1"/>
    <n v="21.76"/>
    <n v="43.53"/>
    <n v="0"/>
    <x v="0"/>
  </r>
  <r>
    <n v="7394"/>
    <s v="12/09/2020"/>
    <d v="1899-12-30T12:10:15"/>
    <n v="407"/>
    <x v="30"/>
    <x v="2"/>
    <x v="1"/>
    <n v="53.726700000000001"/>
    <n v="-127.6476"/>
    <n v="13"/>
    <b v="1"/>
    <n v="971"/>
    <x v="0"/>
    <x v="0"/>
    <n v="3"/>
    <b v="1"/>
    <x v="1"/>
    <s v="Standard"/>
    <s v="Debit Card"/>
    <n v="3"/>
    <s v="Rainy"/>
    <s v="Black Friday"/>
    <x v="0"/>
    <b v="0"/>
    <n v="5"/>
    <n v="29.02"/>
    <n v="87.06"/>
    <n v="8.7100000000000009"/>
    <x v="1"/>
  </r>
  <r>
    <n v="7395"/>
    <s v="14/12/2023"/>
    <d v="1899-12-30T06:58:02"/>
    <n v="184"/>
    <x v="9"/>
    <x v="2"/>
    <x v="11"/>
    <n v="63.588799999999999"/>
    <n v="-115.5069"/>
    <n v="64"/>
    <b v="0"/>
    <n v="5"/>
    <x v="3"/>
    <x v="3"/>
    <n v="5"/>
    <b v="1"/>
    <x v="0"/>
    <s v="Overnight"/>
    <s v="Credit Card"/>
    <n v="4"/>
    <s v="Rainy"/>
    <s v="Christmas Market"/>
    <x v="1"/>
    <b v="1"/>
    <n v="4"/>
    <n v="94.13"/>
    <n v="470.64"/>
    <n v="0"/>
    <x v="0"/>
  </r>
  <r>
    <n v="7396"/>
    <s v="18/11/2020"/>
    <d v="1899-12-30T00:48:31"/>
    <n v="495"/>
    <x v="12"/>
    <x v="0"/>
    <x v="5"/>
    <n v="52.939900000000002"/>
    <n v="-106.4509"/>
    <n v="51"/>
    <b v="0"/>
    <n v="181"/>
    <x v="3"/>
    <x v="3"/>
    <n v="4"/>
    <b v="0"/>
    <x v="0"/>
    <s v="Express"/>
    <s v="Online Payment"/>
    <n v="2"/>
    <s v="Sunny"/>
    <s v="Black Friday"/>
    <x v="0"/>
    <b v="0"/>
    <n v="4"/>
    <n v="31.85"/>
    <n v="127.38"/>
    <n v="12.74"/>
    <x v="1"/>
  </r>
  <r>
    <n v="7397"/>
    <s v="12/08/2018"/>
    <d v="1899-12-30T05:58:41"/>
    <n v="186"/>
    <x v="41"/>
    <x v="0"/>
    <x v="1"/>
    <n v="53.726700000000001"/>
    <n v="-127.6476"/>
    <n v="2"/>
    <b v="1"/>
    <n v="33"/>
    <x v="2"/>
    <x v="2"/>
    <n v="2"/>
    <b v="0"/>
    <x v="1"/>
    <s v="Overnight"/>
    <s v="Credit Card"/>
    <n v="4"/>
    <s v="Rainy"/>
    <s v="Black Friday"/>
    <x v="0"/>
    <b v="0"/>
    <n v="5"/>
    <n v="53.71"/>
    <n v="107.42"/>
    <n v="10.74"/>
    <x v="1"/>
  </r>
  <r>
    <n v="7398"/>
    <s v="31/12/2018"/>
    <d v="1899-12-30T05:24:08"/>
    <n v="288"/>
    <x v="17"/>
    <x v="0"/>
    <x v="11"/>
    <n v="63.588799999999999"/>
    <n v="-115.5069"/>
    <n v="74"/>
    <b v="0"/>
    <n v="221"/>
    <x v="3"/>
    <x v="3"/>
    <n v="5"/>
    <b v="1"/>
    <x v="1"/>
    <s v="Standard"/>
    <s v="Online Payment"/>
    <n v="4"/>
    <s v="Sunny"/>
    <s v="None"/>
    <x v="0"/>
    <b v="0"/>
    <n v="3"/>
    <n v="51.94"/>
    <n v="259.7"/>
    <n v="0"/>
    <x v="0"/>
  </r>
  <r>
    <n v="7399"/>
    <s v="28/12/2023"/>
    <d v="1899-12-30T01:21:11"/>
    <n v="157"/>
    <x v="30"/>
    <x v="0"/>
    <x v="8"/>
    <n v="46.318800000000003"/>
    <n v="-63.146099999999997"/>
    <n v="9"/>
    <b v="0"/>
    <n v="842"/>
    <x v="0"/>
    <x v="0"/>
    <n v="5"/>
    <b v="0"/>
    <x v="1"/>
    <s v="Express"/>
    <s v="Credit Card"/>
    <n v="1"/>
    <s v="Rainy"/>
    <s v="None"/>
    <x v="0"/>
    <b v="1"/>
    <n v="1"/>
    <n v="77.5"/>
    <n v="387.48"/>
    <n v="0"/>
    <x v="0"/>
  </r>
  <r>
    <n v="7400"/>
    <s v="17/11/2018"/>
    <d v="1899-12-30T05:22:38"/>
    <n v="245"/>
    <x v="14"/>
    <x v="0"/>
    <x v="4"/>
    <n v="53.760899999999999"/>
    <n v="-98.813900000000004"/>
    <n v="41"/>
    <b v="0"/>
    <n v="118"/>
    <x v="4"/>
    <x v="4"/>
    <n v="4"/>
    <b v="0"/>
    <x v="1"/>
    <s v="Express"/>
    <s v="Online Payment"/>
    <n v="5"/>
    <s v="Rainy"/>
    <s v="Black Friday"/>
    <x v="0"/>
    <b v="0"/>
    <n v="1"/>
    <n v="62.11"/>
    <n v="248.46"/>
    <n v="24.85"/>
    <x v="1"/>
  </r>
  <r>
    <n v="7401"/>
    <s v="11/11/2020"/>
    <d v="1899-12-30T23:22:06"/>
    <n v="181"/>
    <x v="8"/>
    <x v="2"/>
    <x v="8"/>
    <n v="46.318800000000003"/>
    <n v="-63.146099999999997"/>
    <n v="55"/>
    <b v="1"/>
    <n v="697"/>
    <x v="2"/>
    <x v="2"/>
    <n v="5"/>
    <b v="0"/>
    <x v="1"/>
    <s v="Overnight"/>
    <s v="Credit Card"/>
    <n v="3"/>
    <s v="Sunny"/>
    <s v="None"/>
    <x v="0"/>
    <b v="0"/>
    <n v="3"/>
    <n v="47.83"/>
    <n v="239.15"/>
    <n v="0"/>
    <x v="0"/>
  </r>
  <r>
    <n v="7402"/>
    <s v="11/10/2023"/>
    <d v="1899-12-30T18:15:15"/>
    <n v="166"/>
    <x v="17"/>
    <x v="2"/>
    <x v="12"/>
    <n v="64.248000000000005"/>
    <n v="-84.889600000000002"/>
    <n v="70"/>
    <b v="0"/>
    <n v="49"/>
    <x v="4"/>
    <x v="4"/>
    <n v="1"/>
    <b v="0"/>
    <x v="1"/>
    <s v="Express"/>
    <s v="Online Payment"/>
    <n v="3"/>
    <s v="Sunny"/>
    <s v="Christmas Market"/>
    <x v="1"/>
    <b v="1"/>
    <n v="5"/>
    <n v="34.06"/>
    <n v="34.06"/>
    <n v="0"/>
    <x v="0"/>
  </r>
  <r>
    <n v="7403"/>
    <s v="12/12/2023"/>
    <d v="1899-12-30T22:03:14"/>
    <n v="377"/>
    <x v="28"/>
    <x v="1"/>
    <x v="8"/>
    <n v="46.318800000000003"/>
    <n v="-63.146099999999997"/>
    <n v="98"/>
    <b v="1"/>
    <n v="980"/>
    <x v="4"/>
    <x v="4"/>
    <n v="2"/>
    <b v="1"/>
    <x v="1"/>
    <s v="Overnight"/>
    <s v="Online Payment"/>
    <n v="2"/>
    <s v="Snowy"/>
    <s v="None"/>
    <x v="0"/>
    <b v="1"/>
    <n v="4"/>
    <n v="44.97"/>
    <n v="89.94"/>
    <n v="0"/>
    <x v="0"/>
  </r>
  <r>
    <n v="7404"/>
    <s v="12/06/2019"/>
    <d v="1899-12-30T11:07:33"/>
    <n v="459"/>
    <x v="32"/>
    <x v="0"/>
    <x v="7"/>
    <n v="45.077800000000003"/>
    <n v="-63.546700000000001"/>
    <n v="12"/>
    <b v="0"/>
    <n v="702"/>
    <x v="1"/>
    <x v="1"/>
    <n v="1"/>
    <b v="1"/>
    <x v="0"/>
    <s v="Express"/>
    <s v="Online Payment"/>
    <n v="2"/>
    <s v="Snowy"/>
    <s v="Christmas Market"/>
    <x v="1"/>
    <b v="1"/>
    <n v="3"/>
    <n v="42.47"/>
    <n v="42.47"/>
    <n v="0"/>
    <x v="0"/>
  </r>
  <r>
    <n v="7405"/>
    <s v="21/11/2021"/>
    <d v="1899-12-30T01:14:03"/>
    <n v="128"/>
    <x v="36"/>
    <x v="1"/>
    <x v="8"/>
    <n v="46.318800000000003"/>
    <n v="-63.146099999999997"/>
    <n v="4"/>
    <b v="1"/>
    <n v="203"/>
    <x v="3"/>
    <x v="3"/>
    <n v="5"/>
    <b v="1"/>
    <x v="0"/>
    <s v="Standard"/>
    <s v="Cash"/>
    <n v="3"/>
    <s v="Snowy"/>
    <s v="None"/>
    <x v="0"/>
    <b v="0"/>
    <n v="5"/>
    <n v="90.99"/>
    <n v="454.95"/>
    <n v="0"/>
    <x v="0"/>
  </r>
  <r>
    <n v="7406"/>
    <s v="15/12/2023"/>
    <d v="1899-12-30T00:33:26"/>
    <n v="241"/>
    <x v="31"/>
    <x v="0"/>
    <x v="8"/>
    <n v="46.318800000000003"/>
    <n v="-63.146099999999997"/>
    <n v="71"/>
    <b v="1"/>
    <n v="628"/>
    <x v="1"/>
    <x v="1"/>
    <n v="3"/>
    <b v="0"/>
    <x v="1"/>
    <s v="Standard"/>
    <s v="Credit Card"/>
    <n v="2"/>
    <s v="Rainy"/>
    <s v="None"/>
    <x v="0"/>
    <b v="0"/>
    <n v="3"/>
    <n v="30.99"/>
    <n v="92.98"/>
    <n v="0"/>
    <x v="0"/>
  </r>
  <r>
    <n v="7407"/>
    <s v="12/01/2019"/>
    <d v="1899-12-30T16:45:15"/>
    <n v="389"/>
    <x v="42"/>
    <x v="1"/>
    <x v="6"/>
    <n v="46.565300000000001"/>
    <n v="-66.4619"/>
    <n v="50"/>
    <b v="1"/>
    <n v="936"/>
    <x v="4"/>
    <x v="4"/>
    <n v="5"/>
    <b v="1"/>
    <x v="1"/>
    <s v="Standard"/>
    <s v="Online Payment"/>
    <n v="3"/>
    <s v="Snowy"/>
    <s v="Christmas Market"/>
    <x v="1"/>
    <b v="0"/>
    <n v="2"/>
    <n v="81.97"/>
    <n v="409.85"/>
    <n v="0"/>
    <x v="0"/>
  </r>
  <r>
    <n v="7408"/>
    <s v="12/12/2022"/>
    <d v="1899-12-30T05:16:09"/>
    <n v="479"/>
    <x v="37"/>
    <x v="1"/>
    <x v="4"/>
    <n v="53.760899999999999"/>
    <n v="-98.813900000000004"/>
    <n v="48"/>
    <b v="1"/>
    <n v="863"/>
    <x v="2"/>
    <x v="2"/>
    <n v="5"/>
    <b v="0"/>
    <x v="1"/>
    <s v="Express"/>
    <s v="Debit Card"/>
    <n v="1"/>
    <s v="Snowy"/>
    <s v="Black Friday"/>
    <x v="0"/>
    <b v="0"/>
    <n v="3"/>
    <n v="84.73"/>
    <n v="423.66"/>
    <n v="42.37"/>
    <x v="1"/>
  </r>
  <r>
    <n v="7409"/>
    <s v="11/04/2020"/>
    <d v="1899-12-30T01:19:47"/>
    <n v="312"/>
    <x v="33"/>
    <x v="1"/>
    <x v="0"/>
    <n v="51.253799999999998"/>
    <n v="-85.3232"/>
    <n v="42"/>
    <b v="0"/>
    <n v="749"/>
    <x v="3"/>
    <x v="3"/>
    <n v="3"/>
    <b v="1"/>
    <x v="0"/>
    <s v="Standard"/>
    <s v="Credit Card"/>
    <n v="1"/>
    <s v="Snowy"/>
    <s v="Black Friday"/>
    <x v="0"/>
    <b v="0"/>
    <n v="3"/>
    <n v="17.670000000000002"/>
    <n v="53.02"/>
    <n v="5.3"/>
    <x v="1"/>
  </r>
  <r>
    <n v="7410"/>
    <s v="21/12/2019"/>
    <d v="1899-12-30T04:39:45"/>
    <n v="70"/>
    <x v="13"/>
    <x v="1"/>
    <x v="1"/>
    <n v="53.726700000000001"/>
    <n v="-127.6476"/>
    <n v="69"/>
    <b v="0"/>
    <n v="464"/>
    <x v="1"/>
    <x v="1"/>
    <n v="2"/>
    <b v="0"/>
    <x v="0"/>
    <s v="Standard"/>
    <s v="Cash"/>
    <n v="4"/>
    <s v="Sunny"/>
    <s v="Christmas Market"/>
    <x v="1"/>
    <b v="1"/>
    <n v="2"/>
    <n v="48.88"/>
    <n v="97.76"/>
    <n v="0"/>
    <x v="0"/>
  </r>
  <r>
    <n v="7411"/>
    <s v="27/11/2022"/>
    <d v="1899-12-30T21:47:33"/>
    <n v="191"/>
    <x v="41"/>
    <x v="2"/>
    <x v="7"/>
    <n v="45.077800000000003"/>
    <n v="-63.546700000000001"/>
    <n v="33"/>
    <b v="0"/>
    <n v="340"/>
    <x v="1"/>
    <x v="1"/>
    <n v="5"/>
    <b v="0"/>
    <x v="1"/>
    <s v="Express"/>
    <s v="Debit Card"/>
    <n v="5"/>
    <s v="Snowy"/>
    <s v="Black Friday"/>
    <x v="0"/>
    <b v="1"/>
    <n v="2"/>
    <n v="99.62"/>
    <n v="498.08"/>
    <n v="49.81"/>
    <x v="1"/>
  </r>
  <r>
    <n v="7412"/>
    <s v="24/12/2019"/>
    <d v="1899-12-30T07:54:51"/>
    <n v="431"/>
    <x v="8"/>
    <x v="1"/>
    <x v="10"/>
    <n v="64.282300000000006"/>
    <n v="-135"/>
    <n v="44"/>
    <b v="0"/>
    <n v="224"/>
    <x v="2"/>
    <x v="2"/>
    <n v="5"/>
    <b v="0"/>
    <x v="0"/>
    <s v="Standard"/>
    <s v="Online Payment"/>
    <n v="2"/>
    <s v="Rainy"/>
    <s v="None"/>
    <x v="0"/>
    <b v="1"/>
    <n v="2"/>
    <n v="21.09"/>
    <n v="105.45"/>
    <n v="0"/>
    <x v="0"/>
  </r>
  <r>
    <n v="7413"/>
    <s v="14/12/2023"/>
    <d v="1899-12-30T13:31:22"/>
    <n v="150"/>
    <x v="41"/>
    <x v="0"/>
    <x v="11"/>
    <n v="63.588799999999999"/>
    <n v="-115.5069"/>
    <n v="66"/>
    <b v="1"/>
    <n v="197"/>
    <x v="3"/>
    <x v="3"/>
    <n v="4"/>
    <b v="0"/>
    <x v="0"/>
    <s v="Express"/>
    <s v="Online Payment"/>
    <n v="1"/>
    <s v="Snowy"/>
    <s v="Christmas Market"/>
    <x v="1"/>
    <b v="0"/>
    <n v="1"/>
    <n v="81.77"/>
    <n v="327.08"/>
    <n v="0"/>
    <x v="0"/>
  </r>
  <r>
    <n v="7414"/>
    <s v="28/11/2020"/>
    <d v="1899-12-30T21:10:29"/>
    <n v="380"/>
    <x v="37"/>
    <x v="2"/>
    <x v="0"/>
    <n v="51.253799999999998"/>
    <n v="-85.3232"/>
    <n v="65"/>
    <b v="0"/>
    <n v="437"/>
    <x v="0"/>
    <x v="0"/>
    <n v="5"/>
    <b v="0"/>
    <x v="0"/>
    <s v="Overnight"/>
    <s v="Online Payment"/>
    <n v="2"/>
    <s v="Sunny"/>
    <s v="Black Friday"/>
    <x v="0"/>
    <b v="0"/>
    <n v="2"/>
    <n v="37.450000000000003"/>
    <n v="187.25"/>
    <n v="18.73"/>
    <x v="1"/>
  </r>
  <r>
    <n v="7415"/>
    <s v="21/11/2019"/>
    <d v="1899-12-30T20:54:50"/>
    <n v="158"/>
    <x v="36"/>
    <x v="1"/>
    <x v="3"/>
    <n v="53.933300000000003"/>
    <n v="-116.5765"/>
    <n v="40"/>
    <b v="0"/>
    <n v="284"/>
    <x v="3"/>
    <x v="3"/>
    <n v="2"/>
    <b v="0"/>
    <x v="0"/>
    <s v="Overnight"/>
    <s v="Cash"/>
    <n v="3"/>
    <s v="Snowy"/>
    <s v="Christmas Market"/>
    <x v="1"/>
    <b v="0"/>
    <n v="1"/>
    <n v="64.97"/>
    <n v="129.94"/>
    <n v="0"/>
    <x v="0"/>
  </r>
  <r>
    <n v="7416"/>
    <s v="31/12/2020"/>
    <d v="1899-12-30T17:29:16"/>
    <n v="267"/>
    <x v="42"/>
    <x v="1"/>
    <x v="9"/>
    <n v="54.273099999999999"/>
    <n v="-61.738799999999998"/>
    <n v="21"/>
    <b v="1"/>
    <n v="129"/>
    <x v="1"/>
    <x v="1"/>
    <n v="3"/>
    <b v="0"/>
    <x v="1"/>
    <s v="Overnight"/>
    <s v="Online Payment"/>
    <n v="3"/>
    <s v="Rainy"/>
    <s v="None"/>
    <x v="0"/>
    <b v="1"/>
    <n v="4"/>
    <n v="35.81"/>
    <n v="107.44"/>
    <n v="0"/>
    <x v="0"/>
  </r>
  <r>
    <n v="7417"/>
    <s v="18/12/2019"/>
    <d v="1899-12-30T22:55:05"/>
    <n v="187"/>
    <x v="27"/>
    <x v="2"/>
    <x v="12"/>
    <n v="64.248000000000005"/>
    <n v="-84.889600000000002"/>
    <n v="28"/>
    <b v="1"/>
    <n v="335"/>
    <x v="0"/>
    <x v="0"/>
    <n v="1"/>
    <b v="0"/>
    <x v="0"/>
    <s v="Standard"/>
    <s v="Cash"/>
    <n v="5"/>
    <s v="Rainy"/>
    <s v="Black Friday"/>
    <x v="0"/>
    <b v="0"/>
    <n v="3"/>
    <n v="55.58"/>
    <n v="55.58"/>
    <n v="5.56"/>
    <x v="1"/>
  </r>
  <r>
    <n v="7418"/>
    <s v="16/11/2021"/>
    <d v="1899-12-30T17:40:05"/>
    <n v="494"/>
    <x v="32"/>
    <x v="2"/>
    <x v="1"/>
    <n v="53.726700000000001"/>
    <n v="-127.6476"/>
    <n v="33"/>
    <b v="0"/>
    <n v="918"/>
    <x v="0"/>
    <x v="0"/>
    <n v="3"/>
    <b v="0"/>
    <x v="1"/>
    <s v="Standard"/>
    <s v="Online Payment"/>
    <n v="5"/>
    <s v="Rainy"/>
    <s v="Christmas Market"/>
    <x v="1"/>
    <b v="0"/>
    <n v="2"/>
    <n v="25.8"/>
    <n v="77.39"/>
    <n v="0"/>
    <x v="0"/>
  </r>
  <r>
    <n v="7419"/>
    <s v="26/11/2019"/>
    <d v="1899-12-30T08:03:29"/>
    <n v="337"/>
    <x v="49"/>
    <x v="1"/>
    <x v="0"/>
    <n v="51.253799999999998"/>
    <n v="-85.3232"/>
    <n v="27"/>
    <b v="0"/>
    <n v="127"/>
    <x v="1"/>
    <x v="1"/>
    <n v="5"/>
    <b v="0"/>
    <x v="1"/>
    <s v="Standard"/>
    <s v="Online Payment"/>
    <n v="1"/>
    <s v="Sunny"/>
    <s v="Black Friday"/>
    <x v="0"/>
    <b v="0"/>
    <n v="5"/>
    <n v="17.14"/>
    <n v="85.72"/>
    <n v="8.57"/>
    <x v="1"/>
  </r>
  <r>
    <n v="7420"/>
    <s v="24/12/2022"/>
    <d v="1899-12-30T10:39:43"/>
    <n v="354"/>
    <x v="35"/>
    <x v="2"/>
    <x v="0"/>
    <n v="51.253799999999998"/>
    <n v="-85.3232"/>
    <n v="35"/>
    <b v="1"/>
    <n v="377"/>
    <x v="4"/>
    <x v="4"/>
    <n v="4"/>
    <b v="1"/>
    <x v="1"/>
    <s v="Express"/>
    <s v="Online Payment"/>
    <n v="1"/>
    <s v="Sunny"/>
    <s v="None"/>
    <x v="0"/>
    <b v="0"/>
    <n v="2"/>
    <n v="49.19"/>
    <n v="196.75"/>
    <n v="0"/>
    <x v="0"/>
  </r>
  <r>
    <n v="7421"/>
    <s v="29/11/2023"/>
    <d v="1899-12-30T03:26:06"/>
    <n v="21"/>
    <x v="43"/>
    <x v="2"/>
    <x v="1"/>
    <n v="53.726700000000001"/>
    <n v="-127.6476"/>
    <n v="19"/>
    <b v="1"/>
    <n v="541"/>
    <x v="3"/>
    <x v="3"/>
    <n v="4"/>
    <b v="0"/>
    <x v="1"/>
    <s v="Standard"/>
    <s v="Cash"/>
    <n v="1"/>
    <s v="Rainy"/>
    <s v="Black Friday"/>
    <x v="0"/>
    <b v="1"/>
    <n v="1"/>
    <n v="84.18"/>
    <n v="336.74"/>
    <n v="33.67"/>
    <x v="1"/>
  </r>
  <r>
    <n v="7422"/>
    <s v="26/12/2023"/>
    <d v="1899-12-30T07:22:53"/>
    <n v="306"/>
    <x v="27"/>
    <x v="0"/>
    <x v="3"/>
    <n v="53.933300000000003"/>
    <n v="-116.5765"/>
    <n v="37"/>
    <b v="0"/>
    <n v="83"/>
    <x v="4"/>
    <x v="4"/>
    <n v="1"/>
    <b v="0"/>
    <x v="0"/>
    <s v="Standard"/>
    <s v="Credit Card"/>
    <n v="4"/>
    <s v="Sunny"/>
    <s v="None"/>
    <x v="0"/>
    <b v="1"/>
    <n v="1"/>
    <n v="88.04"/>
    <n v="88.04"/>
    <n v="0"/>
    <x v="0"/>
  </r>
  <r>
    <n v="7423"/>
    <s v="23/11/2020"/>
    <d v="1899-12-30T06:40:59"/>
    <n v="295"/>
    <x v="34"/>
    <x v="0"/>
    <x v="4"/>
    <n v="53.760899999999999"/>
    <n v="-98.813900000000004"/>
    <n v="6"/>
    <b v="1"/>
    <n v="982"/>
    <x v="4"/>
    <x v="4"/>
    <n v="3"/>
    <b v="1"/>
    <x v="0"/>
    <s v="Express"/>
    <s v="Credit Card"/>
    <n v="5"/>
    <s v="Sunny"/>
    <s v="Black Friday"/>
    <x v="0"/>
    <b v="0"/>
    <n v="3"/>
    <n v="73"/>
    <n v="219.01"/>
    <n v="21.9"/>
    <x v="1"/>
  </r>
  <r>
    <n v="7424"/>
    <s v="18/12/2018"/>
    <d v="1899-12-30T07:58:51"/>
    <n v="227"/>
    <x v="16"/>
    <x v="1"/>
    <x v="6"/>
    <n v="46.565300000000001"/>
    <n v="-66.4619"/>
    <n v="37"/>
    <b v="0"/>
    <n v="394"/>
    <x v="3"/>
    <x v="3"/>
    <n v="3"/>
    <b v="1"/>
    <x v="0"/>
    <s v="Standard"/>
    <s v="Online Payment"/>
    <n v="5"/>
    <s v="Rainy"/>
    <s v="None"/>
    <x v="0"/>
    <b v="0"/>
    <n v="4"/>
    <n v="37.93"/>
    <n v="113.79"/>
    <n v="0"/>
    <x v="0"/>
  </r>
  <r>
    <n v="7425"/>
    <s v="28/12/2020"/>
    <d v="1899-12-30T05:28:45"/>
    <n v="323"/>
    <x v="21"/>
    <x v="1"/>
    <x v="7"/>
    <n v="45.077800000000003"/>
    <n v="-63.546700000000001"/>
    <n v="57"/>
    <b v="1"/>
    <n v="97"/>
    <x v="3"/>
    <x v="3"/>
    <n v="5"/>
    <b v="1"/>
    <x v="0"/>
    <s v="Express"/>
    <s v="Cash"/>
    <n v="2"/>
    <s v="Rainy"/>
    <s v="Black Friday"/>
    <x v="0"/>
    <b v="0"/>
    <n v="4"/>
    <n v="46.15"/>
    <n v="230.74"/>
    <n v="23.07"/>
    <x v="1"/>
  </r>
  <r>
    <n v="7426"/>
    <s v="24/12/2018"/>
    <d v="1899-12-30T02:55:27"/>
    <n v="256"/>
    <x v="44"/>
    <x v="0"/>
    <x v="2"/>
    <n v="46.813099999999999"/>
    <n v="-71.207499999999996"/>
    <n v="80"/>
    <b v="0"/>
    <n v="421"/>
    <x v="3"/>
    <x v="3"/>
    <n v="3"/>
    <b v="0"/>
    <x v="0"/>
    <s v="Overnight"/>
    <s v="Online Payment"/>
    <n v="2"/>
    <s v="Rainy"/>
    <s v="Black Friday"/>
    <x v="0"/>
    <b v="0"/>
    <n v="3"/>
    <n v="36.450000000000003"/>
    <n v="109.34"/>
    <n v="10.93"/>
    <x v="1"/>
  </r>
  <r>
    <n v="7427"/>
    <s v="12/02/2020"/>
    <d v="1899-12-30T18:43:35"/>
    <n v="415"/>
    <x v="28"/>
    <x v="0"/>
    <x v="10"/>
    <n v="64.282300000000006"/>
    <n v="-135"/>
    <n v="48"/>
    <b v="1"/>
    <n v="283"/>
    <x v="3"/>
    <x v="3"/>
    <n v="2"/>
    <b v="0"/>
    <x v="0"/>
    <s v="Standard"/>
    <s v="Online Payment"/>
    <n v="5"/>
    <s v="Rainy"/>
    <s v="Black Friday"/>
    <x v="0"/>
    <b v="0"/>
    <n v="4"/>
    <n v="57.19"/>
    <n v="114.37"/>
    <n v="11.44"/>
    <x v="1"/>
  </r>
  <r>
    <n v="7428"/>
    <s v="18/11/2021"/>
    <d v="1899-12-30T04:03:07"/>
    <n v="266"/>
    <x v="6"/>
    <x v="1"/>
    <x v="10"/>
    <n v="64.282300000000006"/>
    <n v="-135"/>
    <n v="75"/>
    <b v="0"/>
    <n v="848"/>
    <x v="2"/>
    <x v="2"/>
    <n v="4"/>
    <b v="0"/>
    <x v="1"/>
    <s v="Standard"/>
    <s v="Cash"/>
    <n v="3"/>
    <s v="Rainy"/>
    <s v="None"/>
    <x v="0"/>
    <b v="1"/>
    <n v="1"/>
    <n v="79.44"/>
    <n v="317.75"/>
    <n v="0"/>
    <x v="0"/>
  </r>
  <r>
    <n v="7429"/>
    <s v="11/04/2021"/>
    <d v="1899-12-30T14:30:02"/>
    <n v="359"/>
    <x v="22"/>
    <x v="1"/>
    <x v="0"/>
    <n v="51.253799999999998"/>
    <n v="-85.3232"/>
    <n v="66"/>
    <b v="1"/>
    <n v="630"/>
    <x v="1"/>
    <x v="1"/>
    <n v="4"/>
    <b v="0"/>
    <x v="1"/>
    <s v="Overnight"/>
    <s v="Online Payment"/>
    <n v="2"/>
    <s v="Rainy"/>
    <s v="None"/>
    <x v="0"/>
    <b v="1"/>
    <n v="3"/>
    <n v="18.02"/>
    <n v="72.09"/>
    <n v="0"/>
    <x v="0"/>
  </r>
  <r>
    <n v="7430"/>
    <s v="11/05/2021"/>
    <d v="1899-12-30T07:01:59"/>
    <n v="485"/>
    <x v="13"/>
    <x v="0"/>
    <x v="1"/>
    <n v="53.726700000000001"/>
    <n v="-127.6476"/>
    <n v="78"/>
    <b v="1"/>
    <n v="756"/>
    <x v="3"/>
    <x v="3"/>
    <n v="4"/>
    <b v="0"/>
    <x v="1"/>
    <s v="Overnight"/>
    <s v="Debit Card"/>
    <n v="4"/>
    <s v="Snowy"/>
    <s v="Christmas Market"/>
    <x v="1"/>
    <b v="1"/>
    <n v="5"/>
    <n v="77.02"/>
    <n v="308.10000000000002"/>
    <n v="0"/>
    <x v="0"/>
  </r>
  <r>
    <n v="7431"/>
    <s v="17/12/2023"/>
    <d v="1899-12-30T00:55:20"/>
    <n v="458"/>
    <x v="5"/>
    <x v="2"/>
    <x v="9"/>
    <n v="54.273099999999999"/>
    <n v="-61.738799999999998"/>
    <n v="83"/>
    <b v="1"/>
    <n v="68"/>
    <x v="3"/>
    <x v="3"/>
    <n v="4"/>
    <b v="0"/>
    <x v="0"/>
    <s v="Overnight"/>
    <s v="Cash"/>
    <n v="2"/>
    <s v="Sunny"/>
    <s v="None"/>
    <x v="0"/>
    <b v="1"/>
    <n v="1"/>
    <n v="80.03"/>
    <n v="320.12"/>
    <n v="0"/>
    <x v="0"/>
  </r>
  <r>
    <n v="7432"/>
    <s v="17/11/2019"/>
    <d v="1899-12-30T02:19:10"/>
    <n v="264"/>
    <x v="36"/>
    <x v="2"/>
    <x v="9"/>
    <n v="54.273099999999999"/>
    <n v="-61.738799999999998"/>
    <n v="68"/>
    <b v="0"/>
    <n v="252"/>
    <x v="2"/>
    <x v="2"/>
    <n v="1"/>
    <b v="0"/>
    <x v="1"/>
    <s v="Overnight"/>
    <s v="Cash"/>
    <n v="5"/>
    <s v="Sunny"/>
    <s v="None"/>
    <x v="0"/>
    <b v="0"/>
    <n v="5"/>
    <n v="91.72"/>
    <n v="91.72"/>
    <n v="0"/>
    <x v="0"/>
  </r>
  <r>
    <n v="7433"/>
    <s v="20/12/2021"/>
    <d v="1899-12-30T11:39:16"/>
    <n v="55"/>
    <x v="37"/>
    <x v="0"/>
    <x v="3"/>
    <n v="53.933300000000003"/>
    <n v="-116.5765"/>
    <n v="25"/>
    <b v="0"/>
    <n v="937"/>
    <x v="4"/>
    <x v="4"/>
    <n v="3"/>
    <b v="0"/>
    <x v="0"/>
    <s v="Overnight"/>
    <s v="Debit Card"/>
    <n v="3"/>
    <s v="Snowy"/>
    <s v="None"/>
    <x v="0"/>
    <b v="1"/>
    <n v="1"/>
    <n v="24.09"/>
    <n v="72.28"/>
    <n v="0"/>
    <x v="0"/>
  </r>
  <r>
    <n v="7434"/>
    <s v="11/05/2022"/>
    <d v="1899-12-30T17:23:24"/>
    <n v="331"/>
    <x v="48"/>
    <x v="0"/>
    <x v="6"/>
    <n v="46.565300000000001"/>
    <n v="-66.4619"/>
    <n v="3"/>
    <b v="1"/>
    <n v="611"/>
    <x v="3"/>
    <x v="3"/>
    <n v="4"/>
    <b v="1"/>
    <x v="1"/>
    <s v="Overnight"/>
    <s v="Debit Card"/>
    <n v="3"/>
    <s v="Sunny"/>
    <s v="Christmas Market"/>
    <x v="1"/>
    <b v="1"/>
    <n v="2"/>
    <n v="38.479999999999997"/>
    <n v="153.9"/>
    <n v="0"/>
    <x v="0"/>
  </r>
  <r>
    <n v="7435"/>
    <s v="29/12/2023"/>
    <d v="1899-12-30T22:59:32"/>
    <n v="356"/>
    <x v="25"/>
    <x v="1"/>
    <x v="5"/>
    <n v="52.939900000000002"/>
    <n v="-106.4509"/>
    <n v="5"/>
    <b v="1"/>
    <n v="560"/>
    <x v="3"/>
    <x v="3"/>
    <n v="4"/>
    <b v="0"/>
    <x v="0"/>
    <s v="Overnight"/>
    <s v="Cash"/>
    <n v="5"/>
    <s v="Rainy"/>
    <s v="None"/>
    <x v="0"/>
    <b v="1"/>
    <n v="3"/>
    <n v="77.510000000000005"/>
    <n v="310.04000000000002"/>
    <n v="0"/>
    <x v="0"/>
  </r>
  <r>
    <n v="7436"/>
    <s v="12/12/2022"/>
    <d v="1899-12-30T01:46:05"/>
    <n v="244"/>
    <x v="50"/>
    <x v="0"/>
    <x v="11"/>
    <n v="63.588799999999999"/>
    <n v="-115.5069"/>
    <n v="48"/>
    <b v="1"/>
    <n v="698"/>
    <x v="3"/>
    <x v="3"/>
    <n v="3"/>
    <b v="0"/>
    <x v="0"/>
    <s v="Overnight"/>
    <s v="Credit Card"/>
    <n v="3"/>
    <s v="Rainy"/>
    <s v="None"/>
    <x v="0"/>
    <b v="1"/>
    <n v="2"/>
    <n v="89.93"/>
    <n v="269.8"/>
    <n v="0"/>
    <x v="0"/>
  </r>
  <r>
    <n v="7437"/>
    <s v="16/12/2022"/>
    <d v="1899-12-30T02:11:27"/>
    <n v="262"/>
    <x v="31"/>
    <x v="2"/>
    <x v="7"/>
    <n v="45.077800000000003"/>
    <n v="-63.546700000000001"/>
    <n v="33"/>
    <b v="1"/>
    <n v="296"/>
    <x v="2"/>
    <x v="2"/>
    <n v="4"/>
    <b v="0"/>
    <x v="0"/>
    <s v="Express"/>
    <s v="Cash"/>
    <n v="2"/>
    <s v="Snowy"/>
    <s v="Black Friday"/>
    <x v="0"/>
    <b v="1"/>
    <n v="4"/>
    <n v="11.59"/>
    <n v="46.37"/>
    <n v="4.6399999999999997"/>
    <x v="1"/>
  </r>
  <r>
    <n v="7438"/>
    <s v="27/12/2019"/>
    <d v="1899-12-30T20:20:36"/>
    <n v="20"/>
    <x v="8"/>
    <x v="0"/>
    <x v="0"/>
    <n v="51.253799999999998"/>
    <n v="-85.3232"/>
    <n v="24"/>
    <b v="0"/>
    <n v="504"/>
    <x v="2"/>
    <x v="2"/>
    <n v="2"/>
    <b v="0"/>
    <x v="1"/>
    <s v="Overnight"/>
    <s v="Cash"/>
    <n v="3"/>
    <s v="Sunny"/>
    <s v="Black Friday"/>
    <x v="0"/>
    <b v="0"/>
    <n v="3"/>
    <n v="21.45"/>
    <n v="42.91"/>
    <n v="4.29"/>
    <x v="1"/>
  </r>
  <r>
    <n v="7439"/>
    <s v="11/07/2023"/>
    <d v="1899-12-30T19:12:19"/>
    <n v="330"/>
    <x v="17"/>
    <x v="2"/>
    <x v="4"/>
    <n v="53.760899999999999"/>
    <n v="-98.813900000000004"/>
    <n v="38"/>
    <b v="1"/>
    <n v="397"/>
    <x v="0"/>
    <x v="0"/>
    <n v="1"/>
    <b v="1"/>
    <x v="1"/>
    <s v="Standard"/>
    <s v="Credit Card"/>
    <n v="1"/>
    <s v="Sunny"/>
    <s v="None"/>
    <x v="0"/>
    <b v="0"/>
    <n v="4"/>
    <n v="55.55"/>
    <n v="55.55"/>
    <n v="0"/>
    <x v="0"/>
  </r>
  <r>
    <n v="7440"/>
    <s v="11/02/2023"/>
    <d v="1899-12-30T12:03:31"/>
    <n v="90"/>
    <x v="38"/>
    <x v="0"/>
    <x v="3"/>
    <n v="53.933300000000003"/>
    <n v="-116.5765"/>
    <n v="82"/>
    <b v="1"/>
    <n v="330"/>
    <x v="3"/>
    <x v="3"/>
    <n v="2"/>
    <b v="0"/>
    <x v="1"/>
    <s v="Overnight"/>
    <s v="Debit Card"/>
    <n v="2"/>
    <s v="Rainy"/>
    <s v="Christmas Market"/>
    <x v="1"/>
    <b v="1"/>
    <n v="3"/>
    <n v="34.46"/>
    <n v="68.92"/>
    <n v="0"/>
    <x v="0"/>
  </r>
  <r>
    <n v="7441"/>
    <s v="26/11/2019"/>
    <d v="1899-12-30T10:34:19"/>
    <n v="29"/>
    <x v="33"/>
    <x v="1"/>
    <x v="2"/>
    <n v="46.813099999999999"/>
    <n v="-71.207499999999996"/>
    <n v="18"/>
    <b v="1"/>
    <n v="83"/>
    <x v="3"/>
    <x v="3"/>
    <n v="5"/>
    <b v="1"/>
    <x v="0"/>
    <s v="Standard"/>
    <s v="Debit Card"/>
    <n v="5"/>
    <s v="Sunny"/>
    <s v="Black Friday"/>
    <x v="0"/>
    <b v="1"/>
    <n v="2"/>
    <n v="49.49"/>
    <n v="247.47"/>
    <n v="24.75"/>
    <x v="1"/>
  </r>
  <r>
    <n v="7442"/>
    <s v="11/11/2021"/>
    <d v="1899-12-30T22:50:20"/>
    <n v="1"/>
    <x v="42"/>
    <x v="2"/>
    <x v="11"/>
    <n v="63.588799999999999"/>
    <n v="-115.5069"/>
    <n v="40"/>
    <b v="0"/>
    <n v="28"/>
    <x v="0"/>
    <x v="0"/>
    <n v="2"/>
    <b v="1"/>
    <x v="1"/>
    <s v="Standard"/>
    <s v="Online Payment"/>
    <n v="3"/>
    <s v="Snowy"/>
    <s v="Black Friday"/>
    <x v="0"/>
    <b v="1"/>
    <n v="1"/>
    <n v="79.63"/>
    <n v="159.26"/>
    <n v="15.93"/>
    <x v="1"/>
  </r>
  <r>
    <n v="7443"/>
    <s v="24/12/2019"/>
    <d v="1899-12-30T23:57:43"/>
    <n v="482"/>
    <x v="24"/>
    <x v="1"/>
    <x v="4"/>
    <n v="53.760899999999999"/>
    <n v="-98.813900000000004"/>
    <n v="2"/>
    <b v="0"/>
    <n v="542"/>
    <x v="3"/>
    <x v="3"/>
    <n v="2"/>
    <b v="0"/>
    <x v="1"/>
    <s v="Express"/>
    <s v="Cash"/>
    <n v="2"/>
    <s v="Sunny"/>
    <s v="Black Friday"/>
    <x v="0"/>
    <b v="0"/>
    <n v="4"/>
    <n v="42.27"/>
    <n v="84.54"/>
    <n v="8.4499999999999993"/>
    <x v="1"/>
  </r>
  <r>
    <n v="7444"/>
    <s v="25/11/2021"/>
    <d v="1899-12-30T23:27:15"/>
    <n v="63"/>
    <x v="18"/>
    <x v="1"/>
    <x v="6"/>
    <n v="46.565300000000001"/>
    <n v="-66.4619"/>
    <n v="56"/>
    <b v="0"/>
    <n v="313"/>
    <x v="0"/>
    <x v="0"/>
    <n v="3"/>
    <b v="0"/>
    <x v="0"/>
    <s v="Express"/>
    <s v="Credit Card"/>
    <n v="4"/>
    <s v="Snowy"/>
    <s v="Black Friday"/>
    <x v="0"/>
    <b v="1"/>
    <n v="4"/>
    <n v="57.99"/>
    <n v="173.98"/>
    <n v="17.399999999999999"/>
    <x v="1"/>
  </r>
  <r>
    <n v="7445"/>
    <s v="22/12/2022"/>
    <d v="1899-12-30T23:10:33"/>
    <n v="360"/>
    <x v="35"/>
    <x v="0"/>
    <x v="3"/>
    <n v="53.933300000000003"/>
    <n v="-116.5765"/>
    <n v="72"/>
    <b v="1"/>
    <n v="257"/>
    <x v="4"/>
    <x v="4"/>
    <n v="5"/>
    <b v="0"/>
    <x v="1"/>
    <s v="Overnight"/>
    <s v="Online Payment"/>
    <n v="4"/>
    <s v="Sunny"/>
    <s v="Black Friday"/>
    <x v="0"/>
    <b v="1"/>
    <n v="2"/>
    <n v="90.35"/>
    <n v="451.75"/>
    <n v="45.17"/>
    <x v="1"/>
  </r>
  <r>
    <n v="7446"/>
    <s v="11/02/2021"/>
    <d v="1899-12-30T20:26:39"/>
    <n v="468"/>
    <x v="13"/>
    <x v="1"/>
    <x v="9"/>
    <n v="54.273099999999999"/>
    <n v="-61.738799999999998"/>
    <n v="88"/>
    <b v="1"/>
    <n v="850"/>
    <x v="2"/>
    <x v="2"/>
    <n v="1"/>
    <b v="0"/>
    <x v="0"/>
    <s v="Overnight"/>
    <s v="Cash"/>
    <n v="2"/>
    <s v="Sunny"/>
    <s v="Christmas Market"/>
    <x v="1"/>
    <b v="1"/>
    <n v="3"/>
    <n v="20.32"/>
    <n v="20.32"/>
    <n v="0"/>
    <x v="0"/>
  </r>
  <r>
    <n v="7447"/>
    <s v="26/12/2021"/>
    <d v="1899-12-30T18:57:19"/>
    <n v="352"/>
    <x v="44"/>
    <x v="1"/>
    <x v="11"/>
    <n v="63.588799999999999"/>
    <n v="-115.5069"/>
    <n v="17"/>
    <b v="1"/>
    <n v="319"/>
    <x v="3"/>
    <x v="3"/>
    <n v="5"/>
    <b v="1"/>
    <x v="1"/>
    <s v="Standard"/>
    <s v="Online Payment"/>
    <n v="1"/>
    <s v="Rainy"/>
    <s v="None"/>
    <x v="0"/>
    <b v="0"/>
    <n v="1"/>
    <n v="35.83"/>
    <n v="179.13"/>
    <n v="0"/>
    <x v="0"/>
  </r>
  <r>
    <n v="7448"/>
    <s v="26/12/2019"/>
    <d v="1899-12-30T11:33:13"/>
    <n v="217"/>
    <x v="37"/>
    <x v="0"/>
    <x v="1"/>
    <n v="53.726700000000001"/>
    <n v="-127.6476"/>
    <n v="77"/>
    <b v="0"/>
    <n v="207"/>
    <x v="4"/>
    <x v="4"/>
    <n v="5"/>
    <b v="0"/>
    <x v="1"/>
    <s v="Overnight"/>
    <s v="Debit Card"/>
    <n v="4"/>
    <s v="Rainy"/>
    <s v="Black Friday"/>
    <x v="0"/>
    <b v="0"/>
    <n v="1"/>
    <n v="35.08"/>
    <n v="175.42"/>
    <n v="17.54"/>
    <x v="1"/>
  </r>
  <r>
    <n v="7449"/>
    <s v="12/12/2018"/>
    <d v="1899-12-30T01:48:42"/>
    <n v="313"/>
    <x v="4"/>
    <x v="2"/>
    <x v="9"/>
    <n v="54.273099999999999"/>
    <n v="-61.738799999999998"/>
    <n v="24"/>
    <b v="0"/>
    <n v="441"/>
    <x v="0"/>
    <x v="0"/>
    <n v="4"/>
    <b v="1"/>
    <x v="0"/>
    <s v="Standard"/>
    <s v="Debit Card"/>
    <n v="5"/>
    <s v="Snowy"/>
    <s v="None"/>
    <x v="0"/>
    <b v="0"/>
    <n v="3"/>
    <n v="80.42"/>
    <n v="321.68"/>
    <n v="0"/>
    <x v="0"/>
  </r>
  <r>
    <n v="7450"/>
    <s v="15/11/2020"/>
    <d v="1899-12-30T16:26:10"/>
    <n v="366"/>
    <x v="30"/>
    <x v="2"/>
    <x v="7"/>
    <n v="45.077800000000003"/>
    <n v="-63.546700000000001"/>
    <n v="50"/>
    <b v="0"/>
    <n v="145"/>
    <x v="2"/>
    <x v="2"/>
    <n v="4"/>
    <b v="1"/>
    <x v="0"/>
    <s v="Standard"/>
    <s v="Credit Card"/>
    <n v="4"/>
    <s v="Sunny"/>
    <s v="Black Friday"/>
    <x v="0"/>
    <b v="1"/>
    <n v="1"/>
    <n v="51.88"/>
    <n v="207.54"/>
    <n v="20.75"/>
    <x v="1"/>
  </r>
  <r>
    <n v="7451"/>
    <s v="16/12/2019"/>
    <d v="1899-12-30T19:34:59"/>
    <n v="436"/>
    <x v="32"/>
    <x v="1"/>
    <x v="3"/>
    <n v="53.933300000000003"/>
    <n v="-116.5765"/>
    <n v="33"/>
    <b v="1"/>
    <n v="143"/>
    <x v="2"/>
    <x v="2"/>
    <n v="1"/>
    <b v="1"/>
    <x v="0"/>
    <s v="Overnight"/>
    <s v="Cash"/>
    <n v="1"/>
    <s v="Rainy"/>
    <s v="Christmas Market"/>
    <x v="1"/>
    <b v="1"/>
    <n v="2"/>
    <n v="57.43"/>
    <n v="57.43"/>
    <n v="0"/>
    <x v="0"/>
  </r>
  <r>
    <n v="7452"/>
    <s v="31/12/2021"/>
    <d v="1899-12-30T16:10:22"/>
    <n v="345"/>
    <x v="20"/>
    <x v="0"/>
    <x v="10"/>
    <n v="64.282300000000006"/>
    <n v="-135"/>
    <n v="10"/>
    <b v="0"/>
    <n v="776"/>
    <x v="3"/>
    <x v="3"/>
    <n v="3"/>
    <b v="1"/>
    <x v="0"/>
    <s v="Express"/>
    <s v="Debit Card"/>
    <n v="1"/>
    <s v="Sunny"/>
    <s v="None"/>
    <x v="0"/>
    <b v="0"/>
    <n v="2"/>
    <n v="86.73"/>
    <n v="260.2"/>
    <n v="0"/>
    <x v="0"/>
  </r>
  <r>
    <n v="7453"/>
    <s v="29/11/2018"/>
    <d v="1899-12-30T02:20:03"/>
    <n v="312"/>
    <x v="30"/>
    <x v="0"/>
    <x v="11"/>
    <n v="63.588799999999999"/>
    <n v="-115.5069"/>
    <n v="35"/>
    <b v="1"/>
    <n v="432"/>
    <x v="1"/>
    <x v="1"/>
    <n v="2"/>
    <b v="1"/>
    <x v="1"/>
    <s v="Standard"/>
    <s v="Cash"/>
    <n v="4"/>
    <s v="Rainy"/>
    <s v="Black Friday"/>
    <x v="0"/>
    <b v="1"/>
    <n v="3"/>
    <n v="13.91"/>
    <n v="27.81"/>
    <n v="2.78"/>
    <x v="1"/>
  </r>
  <r>
    <n v="7454"/>
    <s v="11/01/2021"/>
    <d v="1899-12-30T14:02:17"/>
    <n v="204"/>
    <x v="1"/>
    <x v="2"/>
    <x v="5"/>
    <n v="52.939900000000002"/>
    <n v="-106.4509"/>
    <n v="74"/>
    <b v="1"/>
    <n v="821"/>
    <x v="4"/>
    <x v="4"/>
    <n v="3"/>
    <b v="1"/>
    <x v="0"/>
    <s v="Express"/>
    <s v="Debit Card"/>
    <n v="5"/>
    <s v="Rainy"/>
    <s v="Black Friday"/>
    <x v="0"/>
    <b v="1"/>
    <n v="5"/>
    <n v="40.880000000000003"/>
    <n v="122.64"/>
    <n v="12.26"/>
    <x v="1"/>
  </r>
  <r>
    <n v="7455"/>
    <s v="12/05/2019"/>
    <d v="1899-12-30T08:12:13"/>
    <n v="75"/>
    <x v="0"/>
    <x v="1"/>
    <x v="0"/>
    <n v="51.253799999999998"/>
    <n v="-85.3232"/>
    <n v="22"/>
    <b v="1"/>
    <n v="310"/>
    <x v="2"/>
    <x v="2"/>
    <n v="1"/>
    <b v="0"/>
    <x v="0"/>
    <s v="Standard"/>
    <s v="Credit Card"/>
    <n v="2"/>
    <s v="Rainy"/>
    <s v="Christmas Market"/>
    <x v="1"/>
    <b v="1"/>
    <n v="4"/>
    <n v="38.07"/>
    <n v="38.07"/>
    <n v="0"/>
    <x v="0"/>
  </r>
  <r>
    <n v="7456"/>
    <s v="11/05/2020"/>
    <d v="1899-12-30T21:54:25"/>
    <n v="54"/>
    <x v="22"/>
    <x v="0"/>
    <x v="9"/>
    <n v="54.273099999999999"/>
    <n v="-61.738799999999998"/>
    <n v="51"/>
    <b v="1"/>
    <n v="839"/>
    <x v="3"/>
    <x v="3"/>
    <n v="1"/>
    <b v="1"/>
    <x v="0"/>
    <s v="Standard"/>
    <s v="Online Payment"/>
    <n v="1"/>
    <s v="Rainy"/>
    <s v="None"/>
    <x v="0"/>
    <b v="0"/>
    <n v="3"/>
    <n v="91.84"/>
    <n v="91.84"/>
    <n v="0"/>
    <x v="0"/>
  </r>
  <r>
    <n v="7457"/>
    <s v="12/01/2022"/>
    <d v="1899-12-30T14:58:40"/>
    <n v="407"/>
    <x v="41"/>
    <x v="0"/>
    <x v="10"/>
    <n v="64.282300000000006"/>
    <n v="-135"/>
    <n v="25"/>
    <b v="1"/>
    <n v="60"/>
    <x v="2"/>
    <x v="2"/>
    <n v="1"/>
    <b v="1"/>
    <x v="0"/>
    <s v="Standard"/>
    <s v="Debit Card"/>
    <n v="5"/>
    <s v="Rainy"/>
    <s v="Black Friday"/>
    <x v="0"/>
    <b v="1"/>
    <n v="1"/>
    <n v="47.62"/>
    <n v="47.62"/>
    <n v="4.76"/>
    <x v="1"/>
  </r>
  <r>
    <n v="7458"/>
    <s v="12/01/2021"/>
    <d v="1899-12-30T16:30:22"/>
    <n v="444"/>
    <x v="3"/>
    <x v="0"/>
    <x v="11"/>
    <n v="63.588799999999999"/>
    <n v="-115.5069"/>
    <n v="41"/>
    <b v="0"/>
    <n v="1"/>
    <x v="1"/>
    <x v="1"/>
    <n v="2"/>
    <b v="0"/>
    <x v="0"/>
    <s v="Express"/>
    <s v="Online Payment"/>
    <n v="1"/>
    <s v="Rainy"/>
    <s v="Black Friday"/>
    <x v="0"/>
    <b v="1"/>
    <n v="2"/>
    <n v="40.200000000000003"/>
    <n v="80.400000000000006"/>
    <n v="8.0399999999999991"/>
    <x v="1"/>
  </r>
  <r>
    <n v="7459"/>
    <s v="11/02/2020"/>
    <d v="1899-12-30T06:16:06"/>
    <n v="4"/>
    <x v="28"/>
    <x v="2"/>
    <x v="12"/>
    <n v="64.248000000000005"/>
    <n v="-84.889600000000002"/>
    <n v="67"/>
    <b v="0"/>
    <n v="848"/>
    <x v="1"/>
    <x v="1"/>
    <n v="2"/>
    <b v="0"/>
    <x v="0"/>
    <s v="Standard"/>
    <s v="Credit Card"/>
    <n v="3"/>
    <s v="Snowy"/>
    <s v="Christmas Market"/>
    <x v="1"/>
    <b v="0"/>
    <n v="4"/>
    <n v="18.239999999999998"/>
    <n v="36.479999999999997"/>
    <n v="0"/>
    <x v="0"/>
  </r>
  <r>
    <n v="7460"/>
    <s v="11/07/2019"/>
    <d v="1899-12-30T22:31:50"/>
    <n v="433"/>
    <x v="52"/>
    <x v="1"/>
    <x v="7"/>
    <n v="45.077800000000003"/>
    <n v="-63.546700000000001"/>
    <n v="65"/>
    <b v="0"/>
    <n v="111"/>
    <x v="3"/>
    <x v="3"/>
    <n v="5"/>
    <b v="0"/>
    <x v="0"/>
    <s v="Standard"/>
    <s v="Cash"/>
    <n v="3"/>
    <s v="Snowy"/>
    <s v="Christmas Market"/>
    <x v="1"/>
    <b v="1"/>
    <n v="5"/>
    <n v="88.34"/>
    <n v="441.72"/>
    <n v="0"/>
    <x v="0"/>
  </r>
  <r>
    <n v="7461"/>
    <s v="22/12/2020"/>
    <d v="1899-12-30T04:48:22"/>
    <n v="166"/>
    <x v="0"/>
    <x v="2"/>
    <x v="10"/>
    <n v="64.282300000000006"/>
    <n v="-135"/>
    <n v="47"/>
    <b v="0"/>
    <n v="976"/>
    <x v="3"/>
    <x v="3"/>
    <n v="2"/>
    <b v="0"/>
    <x v="1"/>
    <s v="Overnight"/>
    <s v="Online Payment"/>
    <n v="3"/>
    <s v="Rainy"/>
    <s v="Black Friday"/>
    <x v="0"/>
    <b v="1"/>
    <n v="4"/>
    <n v="98.83"/>
    <n v="197.66"/>
    <n v="19.77"/>
    <x v="1"/>
  </r>
  <r>
    <n v="7462"/>
    <s v="12/10/2019"/>
    <d v="1899-12-30T01:19:53"/>
    <n v="89"/>
    <x v="31"/>
    <x v="0"/>
    <x v="11"/>
    <n v="63.588799999999999"/>
    <n v="-115.5069"/>
    <n v="2"/>
    <b v="1"/>
    <n v="381"/>
    <x v="2"/>
    <x v="2"/>
    <n v="3"/>
    <b v="1"/>
    <x v="1"/>
    <s v="Overnight"/>
    <s v="Debit Card"/>
    <n v="4"/>
    <s v="Snowy"/>
    <s v="Black Friday"/>
    <x v="0"/>
    <b v="1"/>
    <n v="4"/>
    <n v="88.87"/>
    <n v="266.61"/>
    <n v="26.66"/>
    <x v="1"/>
  </r>
  <r>
    <n v="7463"/>
    <s v="18/12/2019"/>
    <d v="1899-12-30T19:11:49"/>
    <n v="190"/>
    <x v="4"/>
    <x v="2"/>
    <x v="8"/>
    <n v="46.318800000000003"/>
    <n v="-63.146099999999997"/>
    <n v="31"/>
    <b v="0"/>
    <n v="92"/>
    <x v="0"/>
    <x v="0"/>
    <n v="2"/>
    <b v="0"/>
    <x v="1"/>
    <s v="Express"/>
    <s v="Online Payment"/>
    <n v="2"/>
    <s v="Sunny"/>
    <s v="Black Friday"/>
    <x v="0"/>
    <b v="1"/>
    <n v="3"/>
    <n v="52.55"/>
    <n v="105.09"/>
    <n v="10.51"/>
    <x v="1"/>
  </r>
  <r>
    <n v="7464"/>
    <s v="29/12/2021"/>
    <d v="1899-12-30T00:09:25"/>
    <n v="277"/>
    <x v="41"/>
    <x v="0"/>
    <x v="0"/>
    <n v="51.253799999999998"/>
    <n v="-85.3232"/>
    <n v="12"/>
    <b v="1"/>
    <n v="776"/>
    <x v="1"/>
    <x v="1"/>
    <n v="2"/>
    <b v="1"/>
    <x v="1"/>
    <s v="Standard"/>
    <s v="Debit Card"/>
    <n v="3"/>
    <s v="Rainy"/>
    <s v="None"/>
    <x v="0"/>
    <b v="1"/>
    <n v="4"/>
    <n v="82.31"/>
    <n v="164.63"/>
    <n v="0"/>
    <x v="0"/>
  </r>
  <r>
    <n v="7465"/>
    <s v="13/12/2020"/>
    <d v="1899-12-30T23:23:25"/>
    <n v="150"/>
    <x v="19"/>
    <x v="0"/>
    <x v="1"/>
    <n v="53.726700000000001"/>
    <n v="-127.6476"/>
    <n v="34"/>
    <b v="1"/>
    <n v="435"/>
    <x v="3"/>
    <x v="3"/>
    <n v="1"/>
    <b v="1"/>
    <x v="0"/>
    <s v="Overnight"/>
    <s v="Credit Card"/>
    <n v="5"/>
    <s v="Sunny"/>
    <s v="Black Friday"/>
    <x v="0"/>
    <b v="1"/>
    <n v="2"/>
    <n v="13.06"/>
    <n v="13.06"/>
    <n v="1.31"/>
    <x v="1"/>
  </r>
  <r>
    <n v="7466"/>
    <s v="29/11/2022"/>
    <d v="1899-12-30T00:05:44"/>
    <n v="485"/>
    <x v="28"/>
    <x v="2"/>
    <x v="5"/>
    <n v="52.939900000000002"/>
    <n v="-106.4509"/>
    <n v="84"/>
    <b v="1"/>
    <n v="234"/>
    <x v="4"/>
    <x v="4"/>
    <n v="3"/>
    <b v="1"/>
    <x v="1"/>
    <s v="Overnight"/>
    <s v="Credit Card"/>
    <n v="1"/>
    <s v="Snowy"/>
    <s v="Black Friday"/>
    <x v="0"/>
    <b v="0"/>
    <n v="5"/>
    <n v="38.270000000000003"/>
    <n v="114.8"/>
    <n v="11.48"/>
    <x v="1"/>
  </r>
  <r>
    <n v="7467"/>
    <s v="12/05/2019"/>
    <d v="1899-12-30T14:38:16"/>
    <n v="488"/>
    <x v="44"/>
    <x v="0"/>
    <x v="5"/>
    <n v="52.939900000000002"/>
    <n v="-106.4509"/>
    <n v="56"/>
    <b v="0"/>
    <n v="354"/>
    <x v="1"/>
    <x v="1"/>
    <n v="4"/>
    <b v="1"/>
    <x v="0"/>
    <s v="Overnight"/>
    <s v="Credit Card"/>
    <n v="5"/>
    <s v="Snowy"/>
    <s v="None"/>
    <x v="0"/>
    <b v="0"/>
    <n v="3"/>
    <n v="34.450000000000003"/>
    <n v="137.79"/>
    <n v="0"/>
    <x v="0"/>
  </r>
  <r>
    <n v="7468"/>
    <s v="12/02/2021"/>
    <d v="1899-12-30T07:31:32"/>
    <n v="112"/>
    <x v="33"/>
    <x v="1"/>
    <x v="6"/>
    <n v="46.565300000000001"/>
    <n v="-66.4619"/>
    <n v="13"/>
    <b v="1"/>
    <n v="760"/>
    <x v="1"/>
    <x v="1"/>
    <n v="3"/>
    <b v="1"/>
    <x v="1"/>
    <s v="Standard"/>
    <s v="Debit Card"/>
    <n v="4"/>
    <s v="Snowy"/>
    <s v="None"/>
    <x v="0"/>
    <b v="0"/>
    <n v="2"/>
    <n v="33.96"/>
    <n v="101.89"/>
    <n v="0"/>
    <x v="0"/>
  </r>
  <r>
    <n v="7469"/>
    <s v="23/11/2021"/>
    <d v="1899-12-30T13:04:29"/>
    <n v="113"/>
    <x v="21"/>
    <x v="2"/>
    <x v="1"/>
    <n v="53.726700000000001"/>
    <n v="-127.6476"/>
    <n v="26"/>
    <b v="1"/>
    <n v="114"/>
    <x v="2"/>
    <x v="2"/>
    <n v="2"/>
    <b v="1"/>
    <x v="1"/>
    <s v="Express"/>
    <s v="Cash"/>
    <n v="1"/>
    <s v="Rainy"/>
    <s v="Black Friday"/>
    <x v="0"/>
    <b v="1"/>
    <n v="5"/>
    <n v="64.84"/>
    <n v="129.69"/>
    <n v="12.97"/>
    <x v="1"/>
  </r>
  <r>
    <n v="7470"/>
    <s v="19/11/2018"/>
    <d v="1899-12-30T09:44:58"/>
    <n v="10"/>
    <x v="13"/>
    <x v="2"/>
    <x v="10"/>
    <n v="64.282300000000006"/>
    <n v="-135"/>
    <n v="88"/>
    <b v="0"/>
    <n v="359"/>
    <x v="0"/>
    <x v="0"/>
    <n v="4"/>
    <b v="1"/>
    <x v="1"/>
    <s v="Express"/>
    <s v="Debit Card"/>
    <n v="2"/>
    <s v="Snowy"/>
    <s v="Black Friday"/>
    <x v="0"/>
    <b v="0"/>
    <n v="3"/>
    <n v="43.13"/>
    <n v="172.52"/>
    <n v="17.25"/>
    <x v="1"/>
  </r>
  <r>
    <n v="7471"/>
    <s v="31/12/2020"/>
    <d v="1899-12-30T20:57:11"/>
    <n v="411"/>
    <x v="50"/>
    <x v="1"/>
    <x v="0"/>
    <n v="51.253799999999998"/>
    <n v="-85.3232"/>
    <n v="87"/>
    <b v="0"/>
    <n v="428"/>
    <x v="0"/>
    <x v="0"/>
    <n v="4"/>
    <b v="0"/>
    <x v="0"/>
    <s v="Express"/>
    <s v="Cash"/>
    <n v="1"/>
    <s v="Sunny"/>
    <s v="Christmas Market"/>
    <x v="1"/>
    <b v="0"/>
    <n v="4"/>
    <n v="61.7"/>
    <n v="246.79"/>
    <n v="0"/>
    <x v="0"/>
  </r>
  <r>
    <n v="7472"/>
    <s v="11/10/2019"/>
    <d v="1899-12-30T01:01:15"/>
    <n v="137"/>
    <x v="4"/>
    <x v="2"/>
    <x v="10"/>
    <n v="64.282300000000006"/>
    <n v="-135"/>
    <n v="66"/>
    <b v="0"/>
    <n v="60"/>
    <x v="1"/>
    <x v="1"/>
    <n v="2"/>
    <b v="1"/>
    <x v="1"/>
    <s v="Overnight"/>
    <s v="Cash"/>
    <n v="1"/>
    <s v="Snowy"/>
    <s v="None"/>
    <x v="0"/>
    <b v="1"/>
    <n v="2"/>
    <n v="89.92"/>
    <n v="179.84"/>
    <n v="0"/>
    <x v="0"/>
  </r>
  <r>
    <n v="7473"/>
    <s v="18/11/2023"/>
    <d v="1899-12-30T23:12:15"/>
    <n v="456"/>
    <x v="4"/>
    <x v="0"/>
    <x v="6"/>
    <n v="46.565300000000001"/>
    <n v="-66.4619"/>
    <n v="57"/>
    <b v="1"/>
    <n v="418"/>
    <x v="0"/>
    <x v="0"/>
    <n v="5"/>
    <b v="1"/>
    <x v="0"/>
    <s v="Express"/>
    <s v="Cash"/>
    <n v="2"/>
    <s v="Snowy"/>
    <s v="Christmas Market"/>
    <x v="1"/>
    <b v="0"/>
    <n v="1"/>
    <n v="25.62"/>
    <n v="128.12"/>
    <n v="0"/>
    <x v="0"/>
  </r>
  <r>
    <n v="7474"/>
    <s v="12/02/2022"/>
    <d v="1899-12-30T21:16:11"/>
    <n v="98"/>
    <x v="5"/>
    <x v="1"/>
    <x v="4"/>
    <n v="53.760899999999999"/>
    <n v="-98.813900000000004"/>
    <n v="45"/>
    <b v="1"/>
    <n v="206"/>
    <x v="0"/>
    <x v="0"/>
    <n v="2"/>
    <b v="0"/>
    <x v="0"/>
    <s v="Standard"/>
    <s v="Credit Card"/>
    <n v="2"/>
    <s v="Rainy"/>
    <s v="Black Friday"/>
    <x v="0"/>
    <b v="1"/>
    <n v="4"/>
    <n v="10.72"/>
    <n v="21.45"/>
    <n v="2.14"/>
    <x v="1"/>
  </r>
  <r>
    <n v="7475"/>
    <s v="13/12/2021"/>
    <d v="1899-12-30T05:17:35"/>
    <n v="154"/>
    <x v="19"/>
    <x v="0"/>
    <x v="10"/>
    <n v="64.282300000000006"/>
    <n v="-135"/>
    <n v="23"/>
    <b v="1"/>
    <n v="625"/>
    <x v="3"/>
    <x v="3"/>
    <n v="4"/>
    <b v="0"/>
    <x v="1"/>
    <s v="Express"/>
    <s v="Credit Card"/>
    <n v="2"/>
    <s v="Rainy"/>
    <s v="None"/>
    <x v="0"/>
    <b v="0"/>
    <n v="5"/>
    <n v="72.66"/>
    <n v="290.64"/>
    <n v="0"/>
    <x v="0"/>
  </r>
  <r>
    <n v="7476"/>
    <s v="20/12/2020"/>
    <d v="1899-12-30T03:12:09"/>
    <n v="408"/>
    <x v="45"/>
    <x v="0"/>
    <x v="11"/>
    <n v="63.588799999999999"/>
    <n v="-115.5069"/>
    <n v="16"/>
    <b v="1"/>
    <n v="789"/>
    <x v="3"/>
    <x v="3"/>
    <n v="3"/>
    <b v="1"/>
    <x v="1"/>
    <s v="Express"/>
    <s v="Debit Card"/>
    <n v="1"/>
    <s v="Rainy"/>
    <s v="Christmas Market"/>
    <x v="1"/>
    <b v="1"/>
    <n v="1"/>
    <n v="49.82"/>
    <n v="149.46"/>
    <n v="0"/>
    <x v="0"/>
  </r>
  <r>
    <n v="7477"/>
    <s v="24/12/2023"/>
    <d v="1899-12-30T12:17:09"/>
    <n v="152"/>
    <x v="24"/>
    <x v="1"/>
    <x v="6"/>
    <n v="46.565300000000001"/>
    <n v="-66.4619"/>
    <n v="70"/>
    <b v="0"/>
    <n v="79"/>
    <x v="2"/>
    <x v="2"/>
    <n v="2"/>
    <b v="0"/>
    <x v="1"/>
    <s v="Standard"/>
    <s v="Debit Card"/>
    <n v="4"/>
    <s v="Snowy"/>
    <s v="Christmas Market"/>
    <x v="1"/>
    <b v="0"/>
    <n v="4"/>
    <n v="78.33"/>
    <n v="156.66"/>
    <n v="0"/>
    <x v="0"/>
  </r>
  <r>
    <n v="7478"/>
    <s v="20/11/2019"/>
    <d v="1899-12-30T06:39:42"/>
    <n v="252"/>
    <x v="0"/>
    <x v="1"/>
    <x v="12"/>
    <n v="64.248000000000005"/>
    <n v="-84.889600000000002"/>
    <n v="11"/>
    <b v="1"/>
    <n v="418"/>
    <x v="2"/>
    <x v="2"/>
    <n v="2"/>
    <b v="0"/>
    <x v="0"/>
    <s v="Overnight"/>
    <s v="Cash"/>
    <n v="5"/>
    <s v="Rainy"/>
    <s v="Christmas Market"/>
    <x v="1"/>
    <b v="0"/>
    <n v="1"/>
    <n v="75.95"/>
    <n v="151.9"/>
    <n v="0"/>
    <x v="0"/>
  </r>
  <r>
    <n v="7479"/>
    <s v="21/11/2020"/>
    <d v="1899-12-30T22:48:06"/>
    <n v="204"/>
    <x v="32"/>
    <x v="2"/>
    <x v="12"/>
    <n v="64.248000000000005"/>
    <n v="-84.889600000000002"/>
    <n v="10"/>
    <b v="1"/>
    <n v="628"/>
    <x v="4"/>
    <x v="4"/>
    <n v="2"/>
    <b v="1"/>
    <x v="1"/>
    <s v="Express"/>
    <s v="Online Payment"/>
    <n v="2"/>
    <s v="Rainy"/>
    <s v="Black Friday"/>
    <x v="0"/>
    <b v="1"/>
    <n v="1"/>
    <n v="75.55"/>
    <n v="151.1"/>
    <n v="15.11"/>
    <x v="1"/>
  </r>
  <r>
    <n v="7480"/>
    <s v="19/12/2019"/>
    <d v="1899-12-30T03:46:24"/>
    <n v="260"/>
    <x v="35"/>
    <x v="0"/>
    <x v="7"/>
    <n v="45.077800000000003"/>
    <n v="-63.546700000000001"/>
    <n v="90"/>
    <b v="0"/>
    <n v="332"/>
    <x v="2"/>
    <x v="2"/>
    <n v="3"/>
    <b v="1"/>
    <x v="1"/>
    <s v="Overnight"/>
    <s v="Online Payment"/>
    <n v="2"/>
    <s v="Snowy"/>
    <s v="None"/>
    <x v="0"/>
    <b v="0"/>
    <n v="3"/>
    <n v="57.74"/>
    <n v="173.22"/>
    <n v="0"/>
    <x v="0"/>
  </r>
  <r>
    <n v="7481"/>
    <s v="26/12/2020"/>
    <d v="1899-12-30T04:39:07"/>
    <n v="383"/>
    <x v="34"/>
    <x v="2"/>
    <x v="3"/>
    <n v="53.933300000000003"/>
    <n v="-116.5765"/>
    <n v="86"/>
    <b v="0"/>
    <n v="394"/>
    <x v="0"/>
    <x v="0"/>
    <n v="4"/>
    <b v="1"/>
    <x v="0"/>
    <s v="Overnight"/>
    <s v="Credit Card"/>
    <n v="3"/>
    <s v="Sunny"/>
    <s v="Christmas Market"/>
    <x v="1"/>
    <b v="0"/>
    <n v="3"/>
    <n v="94.2"/>
    <n v="376.78"/>
    <n v="0"/>
    <x v="0"/>
  </r>
  <r>
    <n v="7482"/>
    <s v="11/02/2022"/>
    <d v="1899-12-30T12:02:42"/>
    <n v="136"/>
    <x v="41"/>
    <x v="1"/>
    <x v="3"/>
    <n v="53.933300000000003"/>
    <n v="-116.5765"/>
    <n v="9"/>
    <b v="1"/>
    <n v="256"/>
    <x v="2"/>
    <x v="2"/>
    <n v="2"/>
    <b v="1"/>
    <x v="0"/>
    <s v="Overnight"/>
    <s v="Debit Card"/>
    <n v="2"/>
    <s v="Sunny"/>
    <s v="Black Friday"/>
    <x v="0"/>
    <b v="1"/>
    <n v="4"/>
    <n v="13.29"/>
    <n v="26.59"/>
    <n v="2.66"/>
    <x v="1"/>
  </r>
  <r>
    <n v="7483"/>
    <s v="22/12/2021"/>
    <d v="1899-12-30T06:59:52"/>
    <n v="360"/>
    <x v="19"/>
    <x v="2"/>
    <x v="2"/>
    <n v="46.813099999999999"/>
    <n v="-71.207499999999996"/>
    <n v="57"/>
    <b v="0"/>
    <n v="335"/>
    <x v="4"/>
    <x v="4"/>
    <n v="5"/>
    <b v="0"/>
    <x v="0"/>
    <s v="Express"/>
    <s v="Online Payment"/>
    <n v="4"/>
    <s v="Snowy"/>
    <s v="None"/>
    <x v="0"/>
    <b v="0"/>
    <n v="2"/>
    <n v="78.98"/>
    <n v="394.88"/>
    <n v="0"/>
    <x v="0"/>
  </r>
  <r>
    <n v="7484"/>
    <s v="11/09/2020"/>
    <d v="1899-12-30T09:02:08"/>
    <n v="337"/>
    <x v="2"/>
    <x v="2"/>
    <x v="1"/>
    <n v="53.726700000000001"/>
    <n v="-127.6476"/>
    <n v="38"/>
    <b v="0"/>
    <n v="914"/>
    <x v="3"/>
    <x v="3"/>
    <n v="4"/>
    <b v="0"/>
    <x v="1"/>
    <s v="Standard"/>
    <s v="Cash"/>
    <n v="1"/>
    <s v="Rainy"/>
    <s v="Christmas Market"/>
    <x v="1"/>
    <b v="0"/>
    <n v="4"/>
    <n v="38.880000000000003"/>
    <n v="155.52000000000001"/>
    <n v="0"/>
    <x v="0"/>
  </r>
  <r>
    <n v="7485"/>
    <s v="18/12/2019"/>
    <d v="1899-12-30T22:11:16"/>
    <n v="159"/>
    <x v="32"/>
    <x v="2"/>
    <x v="7"/>
    <n v="45.077800000000003"/>
    <n v="-63.546700000000001"/>
    <n v="28"/>
    <b v="0"/>
    <n v="638"/>
    <x v="0"/>
    <x v="0"/>
    <n v="5"/>
    <b v="0"/>
    <x v="1"/>
    <s v="Overnight"/>
    <s v="Debit Card"/>
    <n v="2"/>
    <s v="Sunny"/>
    <s v="Black Friday"/>
    <x v="0"/>
    <b v="1"/>
    <n v="3"/>
    <n v="93.98"/>
    <n v="469.88"/>
    <n v="46.99"/>
    <x v="1"/>
  </r>
  <r>
    <n v="7486"/>
    <s v="23/12/2023"/>
    <d v="1899-12-30T21:52:24"/>
    <n v="415"/>
    <x v="27"/>
    <x v="2"/>
    <x v="7"/>
    <n v="45.077800000000003"/>
    <n v="-63.546700000000001"/>
    <n v="98"/>
    <b v="1"/>
    <n v="119"/>
    <x v="2"/>
    <x v="2"/>
    <n v="4"/>
    <b v="0"/>
    <x v="0"/>
    <s v="Standard"/>
    <s v="Debit Card"/>
    <n v="3"/>
    <s v="Sunny"/>
    <s v="Christmas Market"/>
    <x v="1"/>
    <b v="1"/>
    <n v="3"/>
    <n v="79.17"/>
    <n v="316.66000000000003"/>
    <n v="0"/>
    <x v="0"/>
  </r>
  <r>
    <n v="7487"/>
    <s v="12/01/2022"/>
    <d v="1899-12-30T05:01:55"/>
    <n v="60"/>
    <x v="29"/>
    <x v="0"/>
    <x v="6"/>
    <n v="46.565300000000001"/>
    <n v="-66.4619"/>
    <n v="99"/>
    <b v="1"/>
    <n v="528"/>
    <x v="0"/>
    <x v="0"/>
    <n v="2"/>
    <b v="1"/>
    <x v="1"/>
    <s v="Standard"/>
    <s v="Cash"/>
    <n v="4"/>
    <s v="Rainy"/>
    <s v="Christmas Market"/>
    <x v="1"/>
    <b v="1"/>
    <n v="5"/>
    <n v="45.17"/>
    <n v="90.34"/>
    <n v="0"/>
    <x v="0"/>
  </r>
  <r>
    <n v="7488"/>
    <s v="11/04/2020"/>
    <d v="1899-12-30T04:29:21"/>
    <n v="139"/>
    <x v="15"/>
    <x v="1"/>
    <x v="7"/>
    <n v="45.077800000000003"/>
    <n v="-63.546700000000001"/>
    <n v="13"/>
    <b v="0"/>
    <n v="462"/>
    <x v="2"/>
    <x v="2"/>
    <n v="5"/>
    <b v="1"/>
    <x v="1"/>
    <s v="Overnight"/>
    <s v="Online Payment"/>
    <n v="3"/>
    <s v="Snowy"/>
    <s v="Christmas Market"/>
    <x v="1"/>
    <b v="1"/>
    <n v="1"/>
    <n v="19.27"/>
    <n v="96.36"/>
    <n v="0"/>
    <x v="0"/>
  </r>
  <r>
    <n v="7489"/>
    <s v="13/11/2023"/>
    <d v="1899-12-30T20:41:42"/>
    <n v="323"/>
    <x v="18"/>
    <x v="0"/>
    <x v="7"/>
    <n v="45.077800000000003"/>
    <n v="-63.546700000000001"/>
    <n v="5"/>
    <b v="1"/>
    <n v="833"/>
    <x v="0"/>
    <x v="0"/>
    <n v="4"/>
    <b v="1"/>
    <x v="1"/>
    <s v="Express"/>
    <s v="Online Payment"/>
    <n v="1"/>
    <s v="Sunny"/>
    <s v="Black Friday"/>
    <x v="0"/>
    <b v="1"/>
    <n v="4"/>
    <n v="30.8"/>
    <n v="123.22"/>
    <n v="12.32"/>
    <x v="1"/>
  </r>
  <r>
    <n v="7490"/>
    <s v="15/11/2021"/>
    <d v="1899-12-30T09:54:26"/>
    <n v="136"/>
    <x v="49"/>
    <x v="1"/>
    <x v="11"/>
    <n v="63.588799999999999"/>
    <n v="-115.5069"/>
    <n v="20"/>
    <b v="1"/>
    <n v="945"/>
    <x v="1"/>
    <x v="1"/>
    <n v="1"/>
    <b v="1"/>
    <x v="0"/>
    <s v="Overnight"/>
    <s v="Credit Card"/>
    <n v="1"/>
    <s v="Rainy"/>
    <s v="Christmas Market"/>
    <x v="1"/>
    <b v="1"/>
    <n v="5"/>
    <n v="69.59"/>
    <n v="69.59"/>
    <n v="0"/>
    <x v="0"/>
  </r>
  <r>
    <n v="7491"/>
    <s v="30/11/2022"/>
    <d v="1899-12-30T10:11:27"/>
    <n v="111"/>
    <x v="40"/>
    <x v="2"/>
    <x v="6"/>
    <n v="46.565300000000001"/>
    <n v="-66.4619"/>
    <n v="82"/>
    <b v="1"/>
    <n v="663"/>
    <x v="0"/>
    <x v="0"/>
    <n v="2"/>
    <b v="0"/>
    <x v="0"/>
    <s v="Express"/>
    <s v="Cash"/>
    <n v="4"/>
    <s v="Sunny"/>
    <s v="Black Friday"/>
    <x v="0"/>
    <b v="0"/>
    <n v="2"/>
    <n v="27.72"/>
    <n v="55.44"/>
    <n v="5.54"/>
    <x v="1"/>
  </r>
  <r>
    <n v="7492"/>
    <s v="18/12/2018"/>
    <d v="1899-12-30T13:28:44"/>
    <n v="500"/>
    <x v="46"/>
    <x v="2"/>
    <x v="10"/>
    <n v="64.282300000000006"/>
    <n v="-135"/>
    <n v="43"/>
    <b v="0"/>
    <n v="934"/>
    <x v="0"/>
    <x v="0"/>
    <n v="4"/>
    <b v="1"/>
    <x v="1"/>
    <s v="Overnight"/>
    <s v="Cash"/>
    <n v="1"/>
    <s v="Rainy"/>
    <s v="Christmas Market"/>
    <x v="1"/>
    <b v="0"/>
    <n v="1"/>
    <n v="32.950000000000003"/>
    <n v="131.79"/>
    <n v="0"/>
    <x v="0"/>
  </r>
  <r>
    <n v="7493"/>
    <s v="11/08/2022"/>
    <d v="1899-12-30T03:54:47"/>
    <n v="426"/>
    <x v="44"/>
    <x v="2"/>
    <x v="0"/>
    <n v="51.253799999999998"/>
    <n v="-85.3232"/>
    <n v="34"/>
    <b v="0"/>
    <n v="100"/>
    <x v="1"/>
    <x v="1"/>
    <n v="3"/>
    <b v="1"/>
    <x v="1"/>
    <s v="Standard"/>
    <s v="Credit Card"/>
    <n v="2"/>
    <s v="Sunny"/>
    <s v="None"/>
    <x v="0"/>
    <b v="0"/>
    <n v="1"/>
    <n v="96.19"/>
    <n v="288.57"/>
    <n v="0"/>
    <x v="0"/>
  </r>
  <r>
    <n v="7494"/>
    <s v="20/11/2020"/>
    <d v="1899-12-30T09:35:34"/>
    <n v="175"/>
    <x v="17"/>
    <x v="2"/>
    <x v="6"/>
    <n v="46.565300000000001"/>
    <n v="-66.4619"/>
    <n v="29"/>
    <b v="0"/>
    <n v="332"/>
    <x v="4"/>
    <x v="4"/>
    <n v="3"/>
    <b v="0"/>
    <x v="1"/>
    <s v="Overnight"/>
    <s v="Online Payment"/>
    <n v="1"/>
    <s v="Rainy"/>
    <s v="Black Friday"/>
    <x v="0"/>
    <b v="1"/>
    <n v="2"/>
    <n v="14.55"/>
    <n v="43.65"/>
    <n v="4.3600000000000003"/>
    <x v="1"/>
  </r>
  <r>
    <n v="7495"/>
    <s v="12/08/2021"/>
    <d v="1899-12-30T17:02:21"/>
    <n v="492"/>
    <x v="7"/>
    <x v="1"/>
    <x v="3"/>
    <n v="53.933300000000003"/>
    <n v="-116.5765"/>
    <n v="96"/>
    <b v="0"/>
    <n v="956"/>
    <x v="3"/>
    <x v="3"/>
    <n v="4"/>
    <b v="0"/>
    <x v="1"/>
    <s v="Express"/>
    <s v="Online Payment"/>
    <n v="1"/>
    <s v="Rainy"/>
    <s v="Black Friday"/>
    <x v="0"/>
    <b v="1"/>
    <n v="5"/>
    <n v="30.5"/>
    <n v="122.01"/>
    <n v="12.2"/>
    <x v="1"/>
  </r>
  <r>
    <n v="7496"/>
    <s v="12/05/2019"/>
    <d v="1899-12-30T08:13:02"/>
    <n v="300"/>
    <x v="27"/>
    <x v="1"/>
    <x v="8"/>
    <n v="46.318800000000003"/>
    <n v="-63.146099999999997"/>
    <n v="46"/>
    <b v="1"/>
    <n v="281"/>
    <x v="4"/>
    <x v="4"/>
    <n v="4"/>
    <b v="1"/>
    <x v="0"/>
    <s v="Overnight"/>
    <s v="Debit Card"/>
    <n v="4"/>
    <s v="Snowy"/>
    <s v="None"/>
    <x v="0"/>
    <b v="0"/>
    <n v="4"/>
    <n v="26.99"/>
    <n v="107.97"/>
    <n v="0"/>
    <x v="0"/>
  </r>
  <r>
    <n v="7497"/>
    <s v="21/11/2022"/>
    <d v="1899-12-30T10:31:17"/>
    <n v="81"/>
    <x v="43"/>
    <x v="0"/>
    <x v="8"/>
    <n v="46.318800000000003"/>
    <n v="-63.146099999999997"/>
    <n v="46"/>
    <b v="1"/>
    <n v="656"/>
    <x v="3"/>
    <x v="3"/>
    <n v="2"/>
    <b v="1"/>
    <x v="1"/>
    <s v="Standard"/>
    <s v="Debit Card"/>
    <n v="4"/>
    <s v="Snowy"/>
    <s v="Black Friday"/>
    <x v="0"/>
    <b v="0"/>
    <n v="1"/>
    <n v="83.74"/>
    <n v="167.48"/>
    <n v="16.75"/>
    <x v="1"/>
  </r>
  <r>
    <n v="7498"/>
    <s v="11/07/2023"/>
    <d v="1899-12-30T18:28:16"/>
    <n v="87"/>
    <x v="16"/>
    <x v="0"/>
    <x v="3"/>
    <n v="53.933300000000003"/>
    <n v="-116.5765"/>
    <n v="34"/>
    <b v="0"/>
    <n v="811"/>
    <x v="2"/>
    <x v="2"/>
    <n v="4"/>
    <b v="1"/>
    <x v="1"/>
    <s v="Overnight"/>
    <s v="Credit Card"/>
    <n v="4"/>
    <s v="Rainy"/>
    <s v="Black Friday"/>
    <x v="0"/>
    <b v="1"/>
    <n v="5"/>
    <n v="93.47"/>
    <n v="373.88"/>
    <n v="37.39"/>
    <x v="1"/>
  </r>
  <r>
    <n v="7499"/>
    <s v="22/12/2018"/>
    <d v="1899-12-30T15:58:40"/>
    <n v="380"/>
    <x v="41"/>
    <x v="2"/>
    <x v="12"/>
    <n v="64.248000000000005"/>
    <n v="-84.889600000000002"/>
    <n v="59"/>
    <b v="0"/>
    <n v="696"/>
    <x v="0"/>
    <x v="0"/>
    <n v="5"/>
    <b v="0"/>
    <x v="0"/>
    <s v="Overnight"/>
    <s v="Debit Card"/>
    <n v="4"/>
    <s v="Rainy"/>
    <s v="Christmas Market"/>
    <x v="1"/>
    <b v="1"/>
    <n v="5"/>
    <n v="75.81"/>
    <n v="379.07"/>
    <n v="0"/>
    <x v="0"/>
  </r>
  <r>
    <n v="7500"/>
    <s v="27/12/2023"/>
    <d v="1899-12-30T21:21:38"/>
    <n v="179"/>
    <x v="28"/>
    <x v="1"/>
    <x v="6"/>
    <n v="46.565300000000001"/>
    <n v="-66.4619"/>
    <n v="91"/>
    <b v="1"/>
    <n v="566"/>
    <x v="4"/>
    <x v="4"/>
    <n v="2"/>
    <b v="1"/>
    <x v="1"/>
    <s v="Standard"/>
    <s v="Debit Card"/>
    <n v="5"/>
    <s v="Sunny"/>
    <s v="None"/>
    <x v="0"/>
    <b v="1"/>
    <n v="1"/>
    <n v="12.58"/>
    <n v="25.16"/>
    <n v="0"/>
    <x v="0"/>
  </r>
  <r>
    <n v="7501"/>
    <s v="11/11/2020"/>
    <d v="1899-12-30T19:31:49"/>
    <n v="474"/>
    <x v="22"/>
    <x v="1"/>
    <x v="12"/>
    <n v="64.248000000000005"/>
    <n v="-84.889600000000002"/>
    <n v="76"/>
    <b v="1"/>
    <n v="702"/>
    <x v="1"/>
    <x v="1"/>
    <n v="3"/>
    <b v="1"/>
    <x v="1"/>
    <s v="Overnight"/>
    <s v="Cash"/>
    <n v="4"/>
    <s v="Sunny"/>
    <s v="Black Friday"/>
    <x v="0"/>
    <b v="0"/>
    <n v="3"/>
    <n v="25.95"/>
    <n v="77.84"/>
    <n v="7.78"/>
    <x v="1"/>
  </r>
  <r>
    <n v="7502"/>
    <s v="16/12/2018"/>
    <d v="1899-12-30T20:00:59"/>
    <n v="384"/>
    <x v="26"/>
    <x v="1"/>
    <x v="8"/>
    <n v="46.318800000000003"/>
    <n v="-63.146099999999997"/>
    <n v="40"/>
    <b v="0"/>
    <n v="449"/>
    <x v="0"/>
    <x v="0"/>
    <n v="2"/>
    <b v="1"/>
    <x v="1"/>
    <s v="Express"/>
    <s v="Debit Card"/>
    <n v="5"/>
    <s v="Snowy"/>
    <s v="None"/>
    <x v="0"/>
    <b v="1"/>
    <n v="3"/>
    <n v="76.260000000000005"/>
    <n v="152.51"/>
    <n v="0"/>
    <x v="0"/>
  </r>
  <r>
    <n v="7503"/>
    <s v="22/11/2022"/>
    <d v="1899-12-30T06:36:22"/>
    <n v="93"/>
    <x v="39"/>
    <x v="2"/>
    <x v="1"/>
    <n v="53.726700000000001"/>
    <n v="-127.6476"/>
    <n v="75"/>
    <b v="1"/>
    <n v="530"/>
    <x v="3"/>
    <x v="3"/>
    <n v="2"/>
    <b v="0"/>
    <x v="0"/>
    <s v="Overnight"/>
    <s v="Credit Card"/>
    <n v="3"/>
    <s v="Snowy"/>
    <s v="Black Friday"/>
    <x v="0"/>
    <b v="1"/>
    <n v="3"/>
    <n v="17.78"/>
    <n v="35.549999999999997"/>
    <n v="3.56"/>
    <x v="1"/>
  </r>
  <r>
    <n v="7504"/>
    <s v="18/11/2018"/>
    <d v="1899-12-30T22:26:01"/>
    <n v="280"/>
    <x v="4"/>
    <x v="1"/>
    <x v="0"/>
    <n v="51.253799999999998"/>
    <n v="-85.3232"/>
    <n v="74"/>
    <b v="1"/>
    <n v="28"/>
    <x v="2"/>
    <x v="2"/>
    <n v="1"/>
    <b v="1"/>
    <x v="0"/>
    <s v="Overnight"/>
    <s v="Cash"/>
    <n v="4"/>
    <s v="Snowy"/>
    <s v="Black Friday"/>
    <x v="0"/>
    <b v="0"/>
    <n v="3"/>
    <n v="97.96"/>
    <n v="97.96"/>
    <n v="9.8000000000000007"/>
    <x v="1"/>
  </r>
  <r>
    <n v="7505"/>
    <s v="19/11/2018"/>
    <d v="1899-12-30T22:01:30"/>
    <n v="198"/>
    <x v="27"/>
    <x v="1"/>
    <x v="8"/>
    <n v="46.318800000000003"/>
    <n v="-63.146099999999997"/>
    <n v="65"/>
    <b v="1"/>
    <n v="949"/>
    <x v="3"/>
    <x v="3"/>
    <n v="3"/>
    <b v="1"/>
    <x v="1"/>
    <s v="Standard"/>
    <s v="Cash"/>
    <n v="4"/>
    <s v="Rainy"/>
    <s v="Black Friday"/>
    <x v="0"/>
    <b v="0"/>
    <n v="3"/>
    <n v="94.61"/>
    <n v="283.83"/>
    <n v="28.38"/>
    <x v="1"/>
  </r>
  <r>
    <n v="7506"/>
    <s v="29/12/2020"/>
    <d v="1899-12-30T10:11:30"/>
    <n v="384"/>
    <x v="49"/>
    <x v="1"/>
    <x v="4"/>
    <n v="53.760899999999999"/>
    <n v="-98.813900000000004"/>
    <n v="50"/>
    <b v="0"/>
    <n v="425"/>
    <x v="3"/>
    <x v="3"/>
    <n v="1"/>
    <b v="1"/>
    <x v="0"/>
    <s v="Express"/>
    <s v="Credit Card"/>
    <n v="3"/>
    <s v="Rainy"/>
    <s v="None"/>
    <x v="0"/>
    <b v="0"/>
    <n v="4"/>
    <n v="51.4"/>
    <n v="51.4"/>
    <n v="0"/>
    <x v="0"/>
  </r>
  <r>
    <n v="7507"/>
    <s v="11/10/2020"/>
    <d v="1899-12-30T21:38:04"/>
    <n v="25"/>
    <x v="23"/>
    <x v="0"/>
    <x v="10"/>
    <n v="64.282300000000006"/>
    <n v="-135"/>
    <n v="19"/>
    <b v="1"/>
    <n v="417"/>
    <x v="3"/>
    <x v="3"/>
    <n v="5"/>
    <b v="0"/>
    <x v="1"/>
    <s v="Standard"/>
    <s v="Credit Card"/>
    <n v="2"/>
    <s v="Rainy"/>
    <s v="None"/>
    <x v="0"/>
    <b v="0"/>
    <n v="4"/>
    <n v="67.78"/>
    <n v="338.89"/>
    <n v="0"/>
    <x v="0"/>
  </r>
  <r>
    <n v="7508"/>
    <s v="11/07/2020"/>
    <d v="1899-12-30T01:34:21"/>
    <n v="296"/>
    <x v="47"/>
    <x v="2"/>
    <x v="8"/>
    <n v="46.318800000000003"/>
    <n v="-63.146099999999997"/>
    <n v="71"/>
    <b v="0"/>
    <n v="874"/>
    <x v="1"/>
    <x v="1"/>
    <n v="4"/>
    <b v="0"/>
    <x v="1"/>
    <s v="Standard"/>
    <s v="Cash"/>
    <n v="1"/>
    <s v="Rainy"/>
    <s v="None"/>
    <x v="0"/>
    <b v="1"/>
    <n v="4"/>
    <n v="16.89"/>
    <n v="67.56"/>
    <n v="0"/>
    <x v="0"/>
  </r>
  <r>
    <n v="7509"/>
    <s v="24/11/2020"/>
    <d v="1899-12-30T14:20:56"/>
    <n v="453"/>
    <x v="37"/>
    <x v="1"/>
    <x v="3"/>
    <n v="53.933300000000003"/>
    <n v="-116.5765"/>
    <n v="34"/>
    <b v="1"/>
    <n v="829"/>
    <x v="3"/>
    <x v="3"/>
    <n v="5"/>
    <b v="1"/>
    <x v="0"/>
    <s v="Standard"/>
    <s v="Cash"/>
    <n v="1"/>
    <s v="Sunny"/>
    <s v="Black Friday"/>
    <x v="0"/>
    <b v="0"/>
    <n v="3"/>
    <n v="83.24"/>
    <n v="416.2"/>
    <n v="41.62"/>
    <x v="1"/>
  </r>
  <r>
    <n v="7510"/>
    <s v="13/12/2021"/>
    <d v="1899-12-30T21:41:54"/>
    <n v="482"/>
    <x v="10"/>
    <x v="0"/>
    <x v="0"/>
    <n v="51.253799999999998"/>
    <n v="-85.3232"/>
    <n v="82"/>
    <b v="0"/>
    <n v="276"/>
    <x v="0"/>
    <x v="0"/>
    <n v="1"/>
    <b v="1"/>
    <x v="1"/>
    <s v="Express"/>
    <s v="Debit Card"/>
    <n v="1"/>
    <s v="Rainy"/>
    <s v="Black Friday"/>
    <x v="0"/>
    <b v="1"/>
    <n v="4"/>
    <n v="13.35"/>
    <n v="13.35"/>
    <n v="1.33"/>
    <x v="1"/>
  </r>
  <r>
    <n v="7511"/>
    <s v="11/11/2022"/>
    <d v="1899-12-30T15:43:29"/>
    <n v="400"/>
    <x v="13"/>
    <x v="1"/>
    <x v="3"/>
    <n v="53.933300000000003"/>
    <n v="-116.5765"/>
    <n v="50"/>
    <b v="0"/>
    <n v="927"/>
    <x v="2"/>
    <x v="2"/>
    <n v="3"/>
    <b v="1"/>
    <x v="0"/>
    <s v="Express"/>
    <s v="Debit Card"/>
    <n v="5"/>
    <s v="Sunny"/>
    <s v="Christmas Market"/>
    <x v="1"/>
    <b v="0"/>
    <n v="4"/>
    <n v="33.090000000000003"/>
    <n v="99.26"/>
    <n v="0"/>
    <x v="0"/>
  </r>
  <r>
    <n v="7512"/>
    <s v="23/11/2022"/>
    <d v="1899-12-30T09:11:13"/>
    <n v="454"/>
    <x v="4"/>
    <x v="1"/>
    <x v="10"/>
    <n v="64.282300000000006"/>
    <n v="-135"/>
    <n v="95"/>
    <b v="0"/>
    <n v="23"/>
    <x v="4"/>
    <x v="4"/>
    <n v="5"/>
    <b v="1"/>
    <x v="1"/>
    <s v="Overnight"/>
    <s v="Cash"/>
    <n v="2"/>
    <s v="Rainy"/>
    <s v="Black Friday"/>
    <x v="0"/>
    <b v="0"/>
    <n v="5"/>
    <n v="26.33"/>
    <n v="131.63"/>
    <n v="13.16"/>
    <x v="1"/>
  </r>
  <r>
    <n v="7513"/>
    <s v="25/11/2023"/>
    <d v="1899-12-30T17:34:31"/>
    <n v="142"/>
    <x v="0"/>
    <x v="0"/>
    <x v="1"/>
    <n v="53.726700000000001"/>
    <n v="-127.6476"/>
    <n v="4"/>
    <b v="1"/>
    <n v="578"/>
    <x v="3"/>
    <x v="3"/>
    <n v="4"/>
    <b v="0"/>
    <x v="0"/>
    <s v="Overnight"/>
    <s v="Cash"/>
    <n v="3"/>
    <s v="Snowy"/>
    <s v="Black Friday"/>
    <x v="0"/>
    <b v="0"/>
    <n v="2"/>
    <n v="24.81"/>
    <n v="99.26"/>
    <n v="9.93"/>
    <x v="1"/>
  </r>
  <r>
    <n v="7514"/>
    <s v="17/11/2023"/>
    <d v="1899-12-30T02:30:47"/>
    <n v="479"/>
    <x v="49"/>
    <x v="0"/>
    <x v="2"/>
    <n v="46.813099999999999"/>
    <n v="-71.207499999999996"/>
    <n v="60"/>
    <b v="1"/>
    <n v="66"/>
    <x v="3"/>
    <x v="3"/>
    <n v="1"/>
    <b v="0"/>
    <x v="0"/>
    <s v="Standard"/>
    <s v="Cash"/>
    <n v="5"/>
    <s v="Snowy"/>
    <s v="Black Friday"/>
    <x v="0"/>
    <b v="1"/>
    <n v="5"/>
    <n v="28.73"/>
    <n v="28.73"/>
    <n v="2.87"/>
    <x v="1"/>
  </r>
  <r>
    <n v="7515"/>
    <s v="24/11/2023"/>
    <d v="1899-12-30T03:12:45"/>
    <n v="450"/>
    <x v="4"/>
    <x v="2"/>
    <x v="12"/>
    <n v="64.248000000000005"/>
    <n v="-84.889600000000002"/>
    <n v="77"/>
    <b v="1"/>
    <n v="287"/>
    <x v="0"/>
    <x v="0"/>
    <n v="4"/>
    <b v="0"/>
    <x v="0"/>
    <s v="Standard"/>
    <s v="Online Payment"/>
    <n v="4"/>
    <s v="Rainy"/>
    <s v="Black Friday"/>
    <x v="0"/>
    <b v="0"/>
    <n v="2"/>
    <n v="87.63"/>
    <n v="350.52"/>
    <n v="35.049999999999997"/>
    <x v="1"/>
  </r>
  <r>
    <n v="7516"/>
    <s v="25/11/2018"/>
    <d v="1899-12-30T19:15:44"/>
    <n v="444"/>
    <x v="42"/>
    <x v="0"/>
    <x v="4"/>
    <n v="53.760899999999999"/>
    <n v="-98.813900000000004"/>
    <n v="12"/>
    <b v="0"/>
    <n v="964"/>
    <x v="0"/>
    <x v="0"/>
    <n v="1"/>
    <b v="1"/>
    <x v="0"/>
    <s v="Express"/>
    <s v="Debit Card"/>
    <n v="3"/>
    <s v="Snowy"/>
    <s v="Black Friday"/>
    <x v="0"/>
    <b v="0"/>
    <n v="2"/>
    <n v="16.68"/>
    <n v="16.68"/>
    <n v="1.67"/>
    <x v="1"/>
  </r>
  <r>
    <n v="7517"/>
    <s v="27/11/2018"/>
    <d v="1899-12-30T17:09:29"/>
    <n v="90"/>
    <x v="0"/>
    <x v="0"/>
    <x v="3"/>
    <n v="53.933300000000003"/>
    <n v="-116.5765"/>
    <n v="69"/>
    <b v="0"/>
    <n v="268"/>
    <x v="3"/>
    <x v="3"/>
    <n v="1"/>
    <b v="0"/>
    <x v="0"/>
    <s v="Standard"/>
    <s v="Credit Card"/>
    <n v="1"/>
    <s v="Sunny"/>
    <s v="Black Friday"/>
    <x v="0"/>
    <b v="0"/>
    <n v="1"/>
    <n v="79.989999999999995"/>
    <n v="79.989999999999995"/>
    <n v="8"/>
    <x v="1"/>
  </r>
  <r>
    <n v="7518"/>
    <s v="19/12/2023"/>
    <d v="1899-12-30T14:20:00"/>
    <n v="345"/>
    <x v="47"/>
    <x v="0"/>
    <x v="8"/>
    <n v="46.318800000000003"/>
    <n v="-63.146099999999997"/>
    <n v="87"/>
    <b v="1"/>
    <n v="974"/>
    <x v="4"/>
    <x v="4"/>
    <n v="4"/>
    <b v="1"/>
    <x v="0"/>
    <s v="Overnight"/>
    <s v="Debit Card"/>
    <n v="3"/>
    <s v="Snowy"/>
    <s v="Christmas Market"/>
    <x v="1"/>
    <b v="1"/>
    <n v="2"/>
    <n v="10.72"/>
    <n v="42.89"/>
    <n v="0"/>
    <x v="0"/>
  </r>
  <r>
    <n v="7519"/>
    <s v="12/12/2018"/>
    <d v="1899-12-30T04:33:08"/>
    <n v="204"/>
    <x v="6"/>
    <x v="0"/>
    <x v="9"/>
    <n v="54.273099999999999"/>
    <n v="-61.738799999999998"/>
    <n v="43"/>
    <b v="0"/>
    <n v="970"/>
    <x v="1"/>
    <x v="1"/>
    <n v="2"/>
    <b v="0"/>
    <x v="0"/>
    <s v="Express"/>
    <s v="Credit Card"/>
    <n v="1"/>
    <s v="Snowy"/>
    <s v="None"/>
    <x v="0"/>
    <b v="1"/>
    <n v="5"/>
    <n v="29.99"/>
    <n v="59.97"/>
    <n v="0"/>
    <x v="0"/>
  </r>
  <r>
    <n v="7520"/>
    <s v="11/08/2019"/>
    <d v="1899-12-30T15:19:40"/>
    <n v="199"/>
    <x v="24"/>
    <x v="1"/>
    <x v="0"/>
    <n v="51.253799999999998"/>
    <n v="-85.3232"/>
    <n v="26"/>
    <b v="0"/>
    <n v="179"/>
    <x v="4"/>
    <x v="4"/>
    <n v="4"/>
    <b v="0"/>
    <x v="0"/>
    <s v="Overnight"/>
    <s v="Debit Card"/>
    <n v="5"/>
    <s v="Snowy"/>
    <s v="Black Friday"/>
    <x v="0"/>
    <b v="0"/>
    <n v="3"/>
    <n v="85.09"/>
    <n v="340.35"/>
    <n v="34.03"/>
    <x v="1"/>
  </r>
  <r>
    <n v="7521"/>
    <s v="16/12/2020"/>
    <d v="1899-12-30T17:29:10"/>
    <n v="388"/>
    <x v="27"/>
    <x v="1"/>
    <x v="7"/>
    <n v="45.077800000000003"/>
    <n v="-63.546700000000001"/>
    <n v="69"/>
    <b v="1"/>
    <n v="704"/>
    <x v="2"/>
    <x v="2"/>
    <n v="4"/>
    <b v="0"/>
    <x v="0"/>
    <s v="Express"/>
    <s v="Debit Card"/>
    <n v="1"/>
    <s v="Rainy"/>
    <s v="None"/>
    <x v="0"/>
    <b v="1"/>
    <n v="4"/>
    <n v="29.69"/>
    <n v="118.77"/>
    <n v="0"/>
    <x v="0"/>
  </r>
  <r>
    <n v="7522"/>
    <s v="12/03/2018"/>
    <d v="1899-12-30T10:11:39"/>
    <n v="137"/>
    <x v="12"/>
    <x v="2"/>
    <x v="1"/>
    <n v="53.726700000000001"/>
    <n v="-127.6476"/>
    <n v="5"/>
    <b v="0"/>
    <n v="829"/>
    <x v="1"/>
    <x v="1"/>
    <n v="4"/>
    <b v="1"/>
    <x v="0"/>
    <s v="Overnight"/>
    <s v="Online Payment"/>
    <n v="3"/>
    <s v="Sunny"/>
    <s v="Christmas Market"/>
    <x v="1"/>
    <b v="1"/>
    <n v="1"/>
    <n v="21.15"/>
    <n v="84.59"/>
    <n v="0"/>
    <x v="0"/>
  </r>
  <r>
    <n v="7523"/>
    <s v="29/11/2018"/>
    <d v="1899-12-30T18:18:51"/>
    <n v="150"/>
    <x v="0"/>
    <x v="2"/>
    <x v="4"/>
    <n v="53.760899999999999"/>
    <n v="-98.813900000000004"/>
    <n v="61"/>
    <b v="0"/>
    <n v="705"/>
    <x v="1"/>
    <x v="1"/>
    <n v="2"/>
    <b v="1"/>
    <x v="0"/>
    <s v="Overnight"/>
    <s v="Credit Card"/>
    <n v="5"/>
    <s v="Rainy"/>
    <s v="Black Friday"/>
    <x v="0"/>
    <b v="1"/>
    <n v="1"/>
    <n v="62.33"/>
    <n v="124.66"/>
    <n v="12.47"/>
    <x v="1"/>
  </r>
  <r>
    <n v="7524"/>
    <s v="21/12/2023"/>
    <d v="1899-12-30T17:13:54"/>
    <n v="488"/>
    <x v="48"/>
    <x v="1"/>
    <x v="6"/>
    <n v="46.565300000000001"/>
    <n v="-66.4619"/>
    <n v="100"/>
    <b v="1"/>
    <n v="929"/>
    <x v="4"/>
    <x v="4"/>
    <n v="5"/>
    <b v="1"/>
    <x v="1"/>
    <s v="Standard"/>
    <s v="Debit Card"/>
    <n v="4"/>
    <s v="Snowy"/>
    <s v="None"/>
    <x v="0"/>
    <b v="1"/>
    <n v="3"/>
    <n v="72.930000000000007"/>
    <n v="364.67"/>
    <n v="0"/>
    <x v="0"/>
  </r>
  <r>
    <n v="7525"/>
    <s v="19/11/2021"/>
    <d v="1899-12-30T15:41:07"/>
    <n v="223"/>
    <x v="37"/>
    <x v="1"/>
    <x v="8"/>
    <n v="46.318800000000003"/>
    <n v="-63.146099999999997"/>
    <n v="38"/>
    <b v="1"/>
    <n v="893"/>
    <x v="2"/>
    <x v="2"/>
    <n v="3"/>
    <b v="1"/>
    <x v="0"/>
    <s v="Overnight"/>
    <s v="Cash"/>
    <n v="3"/>
    <s v="Sunny"/>
    <s v="None"/>
    <x v="0"/>
    <b v="0"/>
    <n v="1"/>
    <n v="28.79"/>
    <n v="86.36"/>
    <n v="0"/>
    <x v="0"/>
  </r>
  <r>
    <n v="7526"/>
    <s v="11/11/2023"/>
    <d v="1899-12-30T17:38:29"/>
    <n v="176"/>
    <x v="16"/>
    <x v="2"/>
    <x v="7"/>
    <n v="45.077800000000003"/>
    <n v="-63.546700000000001"/>
    <n v="28"/>
    <b v="1"/>
    <n v="873"/>
    <x v="3"/>
    <x v="3"/>
    <n v="4"/>
    <b v="0"/>
    <x v="1"/>
    <s v="Standard"/>
    <s v="Debit Card"/>
    <n v="1"/>
    <s v="Sunny"/>
    <s v="Black Friday"/>
    <x v="0"/>
    <b v="0"/>
    <n v="4"/>
    <n v="25.42"/>
    <n v="101.68"/>
    <n v="10.17"/>
    <x v="1"/>
  </r>
  <r>
    <n v="7527"/>
    <s v="13/12/2020"/>
    <d v="1899-12-30T20:33:22"/>
    <n v="198"/>
    <x v="23"/>
    <x v="2"/>
    <x v="8"/>
    <n v="46.318800000000003"/>
    <n v="-63.146099999999997"/>
    <n v="86"/>
    <b v="1"/>
    <n v="306"/>
    <x v="0"/>
    <x v="0"/>
    <n v="2"/>
    <b v="0"/>
    <x v="1"/>
    <s v="Overnight"/>
    <s v="Cash"/>
    <n v="3"/>
    <s v="Sunny"/>
    <s v="None"/>
    <x v="0"/>
    <b v="1"/>
    <n v="4"/>
    <n v="61.11"/>
    <n v="122.21"/>
    <n v="0"/>
    <x v="0"/>
  </r>
  <r>
    <n v="7528"/>
    <s v="29/11/2019"/>
    <d v="1899-12-30T12:52:07"/>
    <n v="416"/>
    <x v="24"/>
    <x v="0"/>
    <x v="12"/>
    <n v="64.248000000000005"/>
    <n v="-84.889600000000002"/>
    <n v="72"/>
    <b v="1"/>
    <n v="13"/>
    <x v="0"/>
    <x v="0"/>
    <n v="2"/>
    <b v="1"/>
    <x v="0"/>
    <s v="Overnight"/>
    <s v="Online Payment"/>
    <n v="2"/>
    <s v="Sunny"/>
    <s v="Black Friday"/>
    <x v="0"/>
    <b v="0"/>
    <n v="2"/>
    <n v="23.13"/>
    <n v="46.25"/>
    <n v="4.63"/>
    <x v="1"/>
  </r>
  <r>
    <n v="7529"/>
    <s v="26/12/2018"/>
    <d v="1899-12-30T19:21:42"/>
    <n v="288"/>
    <x v="35"/>
    <x v="1"/>
    <x v="5"/>
    <n v="52.939900000000002"/>
    <n v="-106.4509"/>
    <n v="67"/>
    <b v="0"/>
    <n v="638"/>
    <x v="0"/>
    <x v="0"/>
    <n v="4"/>
    <b v="1"/>
    <x v="1"/>
    <s v="Standard"/>
    <s v="Credit Card"/>
    <n v="2"/>
    <s v="Sunny"/>
    <s v="None"/>
    <x v="0"/>
    <b v="0"/>
    <n v="1"/>
    <n v="46.66"/>
    <n v="186.64"/>
    <n v="0"/>
    <x v="0"/>
  </r>
  <r>
    <n v="7530"/>
    <s v="11/03/2019"/>
    <d v="1899-12-30T19:50:40"/>
    <n v="482"/>
    <x v="8"/>
    <x v="0"/>
    <x v="4"/>
    <n v="53.760899999999999"/>
    <n v="-98.813900000000004"/>
    <n v="2"/>
    <b v="0"/>
    <n v="606"/>
    <x v="4"/>
    <x v="4"/>
    <n v="4"/>
    <b v="0"/>
    <x v="0"/>
    <s v="Standard"/>
    <s v="Online Payment"/>
    <n v="5"/>
    <s v="Rainy"/>
    <s v="None"/>
    <x v="0"/>
    <b v="0"/>
    <n v="2"/>
    <n v="15.37"/>
    <n v="61.47"/>
    <n v="0"/>
    <x v="0"/>
  </r>
  <r>
    <n v="7531"/>
    <s v="23/11/2019"/>
    <d v="1899-12-30T02:59:31"/>
    <n v="417"/>
    <x v="51"/>
    <x v="1"/>
    <x v="1"/>
    <n v="53.726700000000001"/>
    <n v="-127.6476"/>
    <n v="58"/>
    <b v="0"/>
    <n v="976"/>
    <x v="1"/>
    <x v="1"/>
    <n v="5"/>
    <b v="0"/>
    <x v="1"/>
    <s v="Express"/>
    <s v="Online Payment"/>
    <n v="3"/>
    <s v="Snowy"/>
    <s v="Black Friday"/>
    <x v="0"/>
    <b v="0"/>
    <n v="1"/>
    <n v="62.34"/>
    <n v="311.69"/>
    <n v="31.17"/>
    <x v="1"/>
  </r>
  <r>
    <n v="7532"/>
    <s v="12/12/2018"/>
    <d v="1899-12-30T20:57:49"/>
    <n v="324"/>
    <x v="44"/>
    <x v="2"/>
    <x v="0"/>
    <n v="51.253799999999998"/>
    <n v="-85.3232"/>
    <n v="54"/>
    <b v="1"/>
    <n v="346"/>
    <x v="3"/>
    <x v="3"/>
    <n v="1"/>
    <b v="1"/>
    <x v="0"/>
    <s v="Standard"/>
    <s v="Online Payment"/>
    <n v="3"/>
    <s v="Snowy"/>
    <s v="Black Friday"/>
    <x v="0"/>
    <b v="1"/>
    <n v="5"/>
    <n v="49.9"/>
    <n v="49.9"/>
    <n v="4.99"/>
    <x v="1"/>
  </r>
  <r>
    <n v="7533"/>
    <s v="11/02/2022"/>
    <d v="1899-12-30T18:57:38"/>
    <n v="268"/>
    <x v="14"/>
    <x v="2"/>
    <x v="5"/>
    <n v="52.939900000000002"/>
    <n v="-106.4509"/>
    <n v="10"/>
    <b v="0"/>
    <n v="136"/>
    <x v="2"/>
    <x v="2"/>
    <n v="2"/>
    <b v="1"/>
    <x v="0"/>
    <s v="Express"/>
    <s v="Credit Card"/>
    <n v="3"/>
    <s v="Rainy"/>
    <s v="Black Friday"/>
    <x v="0"/>
    <b v="1"/>
    <n v="5"/>
    <n v="15.88"/>
    <n v="31.75"/>
    <n v="3.18"/>
    <x v="1"/>
  </r>
  <r>
    <n v="7534"/>
    <s v="11/09/2022"/>
    <d v="1899-12-30T15:28:39"/>
    <n v="275"/>
    <x v="10"/>
    <x v="2"/>
    <x v="0"/>
    <n v="51.253799999999998"/>
    <n v="-85.3232"/>
    <n v="86"/>
    <b v="1"/>
    <n v="699"/>
    <x v="3"/>
    <x v="3"/>
    <n v="1"/>
    <b v="1"/>
    <x v="0"/>
    <s v="Overnight"/>
    <s v="Credit Card"/>
    <n v="1"/>
    <s v="Snowy"/>
    <s v="Black Friday"/>
    <x v="0"/>
    <b v="1"/>
    <n v="1"/>
    <n v="83.42"/>
    <n v="83.42"/>
    <n v="8.34"/>
    <x v="1"/>
  </r>
  <r>
    <n v="7535"/>
    <s v="29/11/2021"/>
    <d v="1899-12-30T05:45:27"/>
    <n v="8"/>
    <x v="14"/>
    <x v="0"/>
    <x v="11"/>
    <n v="63.588799999999999"/>
    <n v="-115.5069"/>
    <n v="14"/>
    <b v="1"/>
    <n v="252"/>
    <x v="3"/>
    <x v="3"/>
    <n v="5"/>
    <b v="0"/>
    <x v="0"/>
    <s v="Express"/>
    <s v="Credit Card"/>
    <n v="4"/>
    <s v="Rainy"/>
    <s v="Black Friday"/>
    <x v="0"/>
    <b v="0"/>
    <n v="4"/>
    <n v="58.73"/>
    <n v="293.66000000000003"/>
    <n v="29.37"/>
    <x v="1"/>
  </r>
  <r>
    <n v="7536"/>
    <s v="21/12/2020"/>
    <d v="1899-12-30T14:55:18"/>
    <n v="188"/>
    <x v="22"/>
    <x v="0"/>
    <x v="4"/>
    <n v="53.760899999999999"/>
    <n v="-98.813900000000004"/>
    <n v="81"/>
    <b v="1"/>
    <n v="43"/>
    <x v="2"/>
    <x v="2"/>
    <n v="3"/>
    <b v="0"/>
    <x v="1"/>
    <s v="Express"/>
    <s v="Credit Card"/>
    <n v="4"/>
    <s v="Sunny"/>
    <s v="Christmas Market"/>
    <x v="1"/>
    <b v="0"/>
    <n v="3"/>
    <n v="48.44"/>
    <n v="145.32"/>
    <n v="0"/>
    <x v="0"/>
  </r>
  <r>
    <n v="7537"/>
    <s v="11/02/2021"/>
    <d v="1899-12-30T22:44:24"/>
    <n v="475"/>
    <x v="7"/>
    <x v="2"/>
    <x v="4"/>
    <n v="53.760899999999999"/>
    <n v="-98.813900000000004"/>
    <n v="52"/>
    <b v="1"/>
    <n v="549"/>
    <x v="0"/>
    <x v="0"/>
    <n v="2"/>
    <b v="1"/>
    <x v="0"/>
    <s v="Standard"/>
    <s v="Credit Card"/>
    <n v="5"/>
    <s v="Rainy"/>
    <s v="None"/>
    <x v="0"/>
    <b v="1"/>
    <n v="4"/>
    <n v="66.86"/>
    <n v="133.72999999999999"/>
    <n v="0"/>
    <x v="0"/>
  </r>
  <r>
    <n v="7538"/>
    <s v="29/11/2022"/>
    <d v="1899-12-30T06:52:10"/>
    <n v="380"/>
    <x v="44"/>
    <x v="1"/>
    <x v="4"/>
    <n v="53.760899999999999"/>
    <n v="-98.813900000000004"/>
    <n v="40"/>
    <b v="0"/>
    <n v="944"/>
    <x v="3"/>
    <x v="3"/>
    <n v="2"/>
    <b v="0"/>
    <x v="1"/>
    <s v="Standard"/>
    <s v="Credit Card"/>
    <n v="1"/>
    <s v="Rainy"/>
    <s v="Black Friday"/>
    <x v="0"/>
    <b v="1"/>
    <n v="2"/>
    <n v="16.11"/>
    <n v="32.21"/>
    <n v="3.22"/>
    <x v="1"/>
  </r>
  <r>
    <n v="7539"/>
    <s v="11/05/2019"/>
    <d v="1899-12-30T06:34:21"/>
    <n v="99"/>
    <x v="39"/>
    <x v="0"/>
    <x v="11"/>
    <n v="63.588799999999999"/>
    <n v="-115.5069"/>
    <n v="53"/>
    <b v="0"/>
    <n v="613"/>
    <x v="0"/>
    <x v="0"/>
    <n v="1"/>
    <b v="1"/>
    <x v="1"/>
    <s v="Overnight"/>
    <s v="Debit Card"/>
    <n v="5"/>
    <s v="Rainy"/>
    <s v="Christmas Market"/>
    <x v="1"/>
    <b v="1"/>
    <n v="4"/>
    <n v="21.04"/>
    <n v="21.04"/>
    <n v="0"/>
    <x v="0"/>
  </r>
  <r>
    <n v="7540"/>
    <s v="26/12/2019"/>
    <d v="1899-12-30T11:13:18"/>
    <n v="389"/>
    <x v="15"/>
    <x v="0"/>
    <x v="9"/>
    <n v="54.273099999999999"/>
    <n v="-61.738799999999998"/>
    <n v="92"/>
    <b v="0"/>
    <n v="859"/>
    <x v="3"/>
    <x v="3"/>
    <n v="1"/>
    <b v="1"/>
    <x v="1"/>
    <s v="Overnight"/>
    <s v="Debit Card"/>
    <n v="2"/>
    <s v="Snowy"/>
    <s v="Black Friday"/>
    <x v="0"/>
    <b v="1"/>
    <n v="1"/>
    <n v="33.32"/>
    <n v="33.32"/>
    <n v="3.33"/>
    <x v="1"/>
  </r>
  <r>
    <n v="7541"/>
    <s v="28/12/2019"/>
    <d v="1899-12-30T07:45:51"/>
    <n v="218"/>
    <x v="17"/>
    <x v="2"/>
    <x v="3"/>
    <n v="53.933300000000003"/>
    <n v="-116.5765"/>
    <n v="66"/>
    <b v="0"/>
    <n v="210"/>
    <x v="2"/>
    <x v="2"/>
    <n v="3"/>
    <b v="1"/>
    <x v="0"/>
    <s v="Overnight"/>
    <s v="Online Payment"/>
    <n v="4"/>
    <s v="Snowy"/>
    <s v="None"/>
    <x v="0"/>
    <b v="0"/>
    <n v="5"/>
    <n v="53.06"/>
    <n v="159.18"/>
    <n v="0"/>
    <x v="0"/>
  </r>
  <r>
    <n v="7542"/>
    <s v="16/11/2019"/>
    <d v="1899-12-30T08:37:49"/>
    <n v="229"/>
    <x v="33"/>
    <x v="0"/>
    <x v="0"/>
    <n v="51.253799999999998"/>
    <n v="-85.3232"/>
    <n v="30"/>
    <b v="0"/>
    <n v="28"/>
    <x v="4"/>
    <x v="4"/>
    <n v="1"/>
    <b v="1"/>
    <x v="1"/>
    <s v="Overnight"/>
    <s v="Online Payment"/>
    <n v="4"/>
    <s v="Sunny"/>
    <s v="Christmas Market"/>
    <x v="1"/>
    <b v="1"/>
    <n v="2"/>
    <n v="86.35"/>
    <n v="86.35"/>
    <n v="0"/>
    <x v="0"/>
  </r>
  <r>
    <n v="7543"/>
    <s v="11/12/2019"/>
    <d v="1899-12-30T17:21:55"/>
    <n v="118"/>
    <x v="27"/>
    <x v="1"/>
    <x v="4"/>
    <n v="53.760899999999999"/>
    <n v="-98.813900000000004"/>
    <n v="95"/>
    <b v="0"/>
    <n v="516"/>
    <x v="3"/>
    <x v="3"/>
    <n v="3"/>
    <b v="1"/>
    <x v="0"/>
    <s v="Standard"/>
    <s v="Online Payment"/>
    <n v="2"/>
    <s v="Sunny"/>
    <s v="Christmas Market"/>
    <x v="1"/>
    <b v="1"/>
    <n v="1"/>
    <n v="80.2"/>
    <n v="240.59"/>
    <n v="0"/>
    <x v="0"/>
  </r>
  <r>
    <n v="7544"/>
    <s v="14/11/2020"/>
    <d v="1899-12-30T14:54:51"/>
    <n v="445"/>
    <x v="27"/>
    <x v="2"/>
    <x v="12"/>
    <n v="64.248000000000005"/>
    <n v="-84.889600000000002"/>
    <n v="95"/>
    <b v="1"/>
    <n v="674"/>
    <x v="0"/>
    <x v="0"/>
    <n v="3"/>
    <b v="0"/>
    <x v="1"/>
    <s v="Overnight"/>
    <s v="Credit Card"/>
    <n v="2"/>
    <s v="Rainy"/>
    <s v="Christmas Market"/>
    <x v="1"/>
    <b v="0"/>
    <n v="2"/>
    <n v="24.84"/>
    <n v="74.53"/>
    <n v="0"/>
    <x v="0"/>
  </r>
  <r>
    <n v="7545"/>
    <s v="17/12/2020"/>
    <d v="1899-12-30T06:06:27"/>
    <n v="72"/>
    <x v="12"/>
    <x v="0"/>
    <x v="6"/>
    <n v="46.565300000000001"/>
    <n v="-66.4619"/>
    <n v="20"/>
    <b v="1"/>
    <n v="44"/>
    <x v="1"/>
    <x v="1"/>
    <n v="3"/>
    <b v="0"/>
    <x v="1"/>
    <s v="Overnight"/>
    <s v="Cash"/>
    <n v="2"/>
    <s v="Snowy"/>
    <s v="Black Friday"/>
    <x v="0"/>
    <b v="1"/>
    <n v="1"/>
    <n v="21.49"/>
    <n v="64.47"/>
    <n v="6.45"/>
    <x v="1"/>
  </r>
  <r>
    <n v="7546"/>
    <s v="27/12/2019"/>
    <d v="1899-12-30T00:03:58"/>
    <n v="366"/>
    <x v="49"/>
    <x v="0"/>
    <x v="2"/>
    <n v="46.813099999999999"/>
    <n v="-71.207499999999996"/>
    <n v="30"/>
    <b v="0"/>
    <n v="141"/>
    <x v="3"/>
    <x v="3"/>
    <n v="4"/>
    <b v="0"/>
    <x v="1"/>
    <s v="Standard"/>
    <s v="Online Payment"/>
    <n v="2"/>
    <s v="Rainy"/>
    <s v="Christmas Market"/>
    <x v="1"/>
    <b v="1"/>
    <n v="2"/>
    <n v="45.23"/>
    <n v="180.93"/>
    <n v="0"/>
    <x v="0"/>
  </r>
  <r>
    <n v="7547"/>
    <s v="12/12/2023"/>
    <d v="1899-12-30T14:17:54"/>
    <n v="80"/>
    <x v="14"/>
    <x v="0"/>
    <x v="7"/>
    <n v="45.077800000000003"/>
    <n v="-63.546700000000001"/>
    <n v="5"/>
    <b v="1"/>
    <n v="385"/>
    <x v="1"/>
    <x v="1"/>
    <n v="5"/>
    <b v="1"/>
    <x v="0"/>
    <s v="Standard"/>
    <s v="Credit Card"/>
    <n v="1"/>
    <s v="Sunny"/>
    <s v="None"/>
    <x v="0"/>
    <b v="0"/>
    <n v="2"/>
    <n v="89.07"/>
    <n v="445.37"/>
    <n v="0"/>
    <x v="0"/>
  </r>
  <r>
    <n v="7548"/>
    <s v="19/11/2022"/>
    <d v="1899-12-30T08:19:11"/>
    <n v="133"/>
    <x v="43"/>
    <x v="1"/>
    <x v="11"/>
    <n v="63.588799999999999"/>
    <n v="-115.5069"/>
    <n v="53"/>
    <b v="1"/>
    <n v="882"/>
    <x v="1"/>
    <x v="1"/>
    <n v="4"/>
    <b v="0"/>
    <x v="0"/>
    <s v="Express"/>
    <s v="Cash"/>
    <n v="3"/>
    <s v="Snowy"/>
    <s v="Christmas Market"/>
    <x v="1"/>
    <b v="1"/>
    <n v="2"/>
    <n v="49.48"/>
    <n v="197.92"/>
    <n v="0"/>
    <x v="0"/>
  </r>
  <r>
    <n v="7549"/>
    <s v="24/11/2023"/>
    <d v="1899-12-30T06:49:09"/>
    <n v="190"/>
    <x v="14"/>
    <x v="2"/>
    <x v="9"/>
    <n v="54.273099999999999"/>
    <n v="-61.738799999999998"/>
    <n v="15"/>
    <b v="1"/>
    <n v="188"/>
    <x v="1"/>
    <x v="1"/>
    <n v="5"/>
    <b v="0"/>
    <x v="0"/>
    <s v="Standard"/>
    <s v="Credit Card"/>
    <n v="3"/>
    <s v="Rainy"/>
    <s v="Black Friday"/>
    <x v="0"/>
    <b v="1"/>
    <n v="1"/>
    <n v="63.76"/>
    <n v="318.81"/>
    <n v="31.88"/>
    <x v="1"/>
  </r>
  <r>
    <n v="7550"/>
    <s v="13/11/2022"/>
    <d v="1899-12-30T17:57:41"/>
    <n v="469"/>
    <x v="31"/>
    <x v="0"/>
    <x v="8"/>
    <n v="46.318800000000003"/>
    <n v="-63.146099999999997"/>
    <n v="21"/>
    <b v="1"/>
    <n v="477"/>
    <x v="0"/>
    <x v="0"/>
    <n v="1"/>
    <b v="1"/>
    <x v="1"/>
    <s v="Standard"/>
    <s v="Online Payment"/>
    <n v="4"/>
    <s v="Snowy"/>
    <s v="None"/>
    <x v="0"/>
    <b v="1"/>
    <n v="4"/>
    <n v="36.799999999999997"/>
    <n v="36.799999999999997"/>
    <n v="0"/>
    <x v="0"/>
  </r>
  <r>
    <n v="7551"/>
    <s v="12/03/2022"/>
    <d v="1899-12-30T19:28:36"/>
    <n v="436"/>
    <x v="16"/>
    <x v="0"/>
    <x v="11"/>
    <n v="63.588799999999999"/>
    <n v="-115.5069"/>
    <n v="42"/>
    <b v="1"/>
    <n v="195"/>
    <x v="1"/>
    <x v="1"/>
    <n v="3"/>
    <b v="1"/>
    <x v="0"/>
    <s v="Express"/>
    <s v="Debit Card"/>
    <n v="4"/>
    <s v="Rainy"/>
    <s v="Black Friday"/>
    <x v="0"/>
    <b v="1"/>
    <n v="5"/>
    <n v="79.11"/>
    <n v="237.33"/>
    <n v="23.73"/>
    <x v="1"/>
  </r>
  <r>
    <n v="7552"/>
    <s v="17/11/2020"/>
    <d v="1899-12-30T21:55:36"/>
    <n v="159"/>
    <x v="13"/>
    <x v="2"/>
    <x v="6"/>
    <n v="46.565300000000001"/>
    <n v="-66.4619"/>
    <n v="16"/>
    <b v="1"/>
    <n v="524"/>
    <x v="2"/>
    <x v="2"/>
    <n v="3"/>
    <b v="1"/>
    <x v="1"/>
    <s v="Overnight"/>
    <s v="Cash"/>
    <n v="4"/>
    <s v="Rainy"/>
    <s v="None"/>
    <x v="0"/>
    <b v="0"/>
    <n v="3"/>
    <n v="36.65"/>
    <n v="109.95"/>
    <n v="0"/>
    <x v="0"/>
  </r>
  <r>
    <n v="7553"/>
    <s v="12/10/2022"/>
    <d v="1899-12-30T10:54:30"/>
    <n v="281"/>
    <x v="43"/>
    <x v="2"/>
    <x v="7"/>
    <n v="45.077800000000003"/>
    <n v="-63.546700000000001"/>
    <n v="29"/>
    <b v="1"/>
    <n v="47"/>
    <x v="2"/>
    <x v="2"/>
    <n v="2"/>
    <b v="1"/>
    <x v="1"/>
    <s v="Overnight"/>
    <s v="Debit Card"/>
    <n v="3"/>
    <s v="Rainy"/>
    <s v="Black Friday"/>
    <x v="0"/>
    <b v="0"/>
    <n v="3"/>
    <n v="41.69"/>
    <n v="83.37"/>
    <n v="8.34"/>
    <x v="1"/>
  </r>
  <r>
    <n v="7554"/>
    <s v="23/12/2018"/>
    <d v="1899-12-30T11:56:45"/>
    <n v="260"/>
    <x v="2"/>
    <x v="0"/>
    <x v="10"/>
    <n v="64.282300000000006"/>
    <n v="-135"/>
    <n v="3"/>
    <b v="1"/>
    <n v="351"/>
    <x v="1"/>
    <x v="1"/>
    <n v="3"/>
    <b v="0"/>
    <x v="0"/>
    <s v="Overnight"/>
    <s v="Debit Card"/>
    <n v="3"/>
    <s v="Sunny"/>
    <s v="Christmas Market"/>
    <x v="1"/>
    <b v="1"/>
    <n v="4"/>
    <n v="67.05"/>
    <n v="201.14"/>
    <n v="0"/>
    <x v="0"/>
  </r>
  <r>
    <n v="7555"/>
    <s v="25/11/2020"/>
    <d v="1899-12-30T14:07:29"/>
    <n v="71"/>
    <x v="17"/>
    <x v="2"/>
    <x v="3"/>
    <n v="53.933300000000003"/>
    <n v="-116.5765"/>
    <n v="99"/>
    <b v="1"/>
    <n v="160"/>
    <x v="0"/>
    <x v="0"/>
    <n v="5"/>
    <b v="1"/>
    <x v="1"/>
    <s v="Standard"/>
    <s v="Online Payment"/>
    <n v="5"/>
    <s v="Sunny"/>
    <s v="Black Friday"/>
    <x v="0"/>
    <b v="1"/>
    <n v="3"/>
    <n v="79.959999999999994"/>
    <n v="399.82"/>
    <n v="39.979999999999997"/>
    <x v="1"/>
  </r>
  <r>
    <n v="7556"/>
    <s v="28/11/2019"/>
    <d v="1899-12-30T13:50:40"/>
    <n v="29"/>
    <x v="22"/>
    <x v="2"/>
    <x v="7"/>
    <n v="45.077800000000003"/>
    <n v="-63.546700000000001"/>
    <n v="6"/>
    <b v="0"/>
    <n v="896"/>
    <x v="1"/>
    <x v="1"/>
    <n v="2"/>
    <b v="1"/>
    <x v="0"/>
    <s v="Overnight"/>
    <s v="Online Payment"/>
    <n v="2"/>
    <s v="Sunny"/>
    <s v="Black Friday"/>
    <x v="0"/>
    <b v="1"/>
    <n v="4"/>
    <n v="91.65"/>
    <n v="183.29"/>
    <n v="18.329999999999998"/>
    <x v="1"/>
  </r>
  <r>
    <n v="7557"/>
    <s v="27/11/2018"/>
    <d v="1899-12-30T00:33:53"/>
    <n v="204"/>
    <x v="15"/>
    <x v="0"/>
    <x v="4"/>
    <n v="53.760899999999999"/>
    <n v="-98.813900000000004"/>
    <n v="32"/>
    <b v="0"/>
    <n v="159"/>
    <x v="4"/>
    <x v="4"/>
    <n v="4"/>
    <b v="1"/>
    <x v="1"/>
    <s v="Overnight"/>
    <s v="Debit Card"/>
    <n v="4"/>
    <s v="Rainy"/>
    <s v="Black Friday"/>
    <x v="0"/>
    <b v="0"/>
    <n v="5"/>
    <n v="41.14"/>
    <n v="164.55"/>
    <n v="16.46"/>
    <x v="1"/>
  </r>
  <r>
    <n v="7558"/>
    <s v="26/12/2019"/>
    <d v="1899-12-30T12:32:05"/>
    <n v="121"/>
    <x v="34"/>
    <x v="1"/>
    <x v="4"/>
    <n v="53.760899999999999"/>
    <n v="-98.813900000000004"/>
    <n v="63"/>
    <b v="1"/>
    <n v="785"/>
    <x v="1"/>
    <x v="1"/>
    <n v="3"/>
    <b v="1"/>
    <x v="1"/>
    <s v="Overnight"/>
    <s v="Online Payment"/>
    <n v="5"/>
    <s v="Sunny"/>
    <s v="Christmas Market"/>
    <x v="1"/>
    <b v="1"/>
    <n v="3"/>
    <n v="51.19"/>
    <n v="153.58000000000001"/>
    <n v="0"/>
    <x v="0"/>
  </r>
  <r>
    <n v="7559"/>
    <s v="26/12/2021"/>
    <d v="1899-12-30T22:29:27"/>
    <n v="10"/>
    <x v="42"/>
    <x v="0"/>
    <x v="11"/>
    <n v="63.588799999999999"/>
    <n v="-115.5069"/>
    <n v="27"/>
    <b v="0"/>
    <n v="789"/>
    <x v="2"/>
    <x v="2"/>
    <n v="2"/>
    <b v="0"/>
    <x v="0"/>
    <s v="Standard"/>
    <s v="Online Payment"/>
    <n v="5"/>
    <s v="Sunny"/>
    <s v="Black Friday"/>
    <x v="0"/>
    <b v="1"/>
    <n v="4"/>
    <n v="82.15"/>
    <n v="164.3"/>
    <n v="16.43"/>
    <x v="1"/>
  </r>
  <r>
    <n v="7560"/>
    <s v="12/12/2018"/>
    <d v="1899-12-30T22:12:50"/>
    <n v="473"/>
    <x v="48"/>
    <x v="1"/>
    <x v="7"/>
    <n v="45.077800000000003"/>
    <n v="-63.546700000000001"/>
    <n v="4"/>
    <b v="0"/>
    <n v="304"/>
    <x v="3"/>
    <x v="3"/>
    <n v="4"/>
    <b v="1"/>
    <x v="1"/>
    <s v="Express"/>
    <s v="Cash"/>
    <n v="5"/>
    <s v="Rainy"/>
    <s v="Black Friday"/>
    <x v="0"/>
    <b v="1"/>
    <n v="3"/>
    <n v="18.29"/>
    <n v="73.16"/>
    <n v="7.32"/>
    <x v="1"/>
  </r>
  <r>
    <n v="7561"/>
    <s v="12/03/2018"/>
    <d v="1899-12-30T01:13:55"/>
    <n v="395"/>
    <x v="36"/>
    <x v="2"/>
    <x v="7"/>
    <n v="45.077800000000003"/>
    <n v="-63.546700000000001"/>
    <n v="98"/>
    <b v="0"/>
    <n v="571"/>
    <x v="0"/>
    <x v="0"/>
    <n v="4"/>
    <b v="0"/>
    <x v="1"/>
    <s v="Overnight"/>
    <s v="Online Payment"/>
    <n v="5"/>
    <s v="Sunny"/>
    <s v="None"/>
    <x v="0"/>
    <b v="0"/>
    <n v="1"/>
    <n v="94.35"/>
    <n v="377.39"/>
    <n v="0"/>
    <x v="0"/>
  </r>
  <r>
    <n v="7562"/>
    <s v="25/11/2020"/>
    <d v="1899-12-30T11:28:09"/>
    <n v="248"/>
    <x v="34"/>
    <x v="2"/>
    <x v="12"/>
    <n v="64.248000000000005"/>
    <n v="-84.889600000000002"/>
    <n v="1"/>
    <b v="1"/>
    <n v="397"/>
    <x v="1"/>
    <x v="1"/>
    <n v="3"/>
    <b v="1"/>
    <x v="1"/>
    <s v="Express"/>
    <s v="Online Payment"/>
    <n v="3"/>
    <s v="Snowy"/>
    <s v="Black Friday"/>
    <x v="0"/>
    <b v="0"/>
    <n v="1"/>
    <n v="11.07"/>
    <n v="33.200000000000003"/>
    <n v="3.32"/>
    <x v="1"/>
  </r>
  <r>
    <n v="7563"/>
    <s v="27/12/2022"/>
    <d v="1899-12-30T10:11:25"/>
    <n v="328"/>
    <x v="18"/>
    <x v="2"/>
    <x v="0"/>
    <n v="51.253799999999998"/>
    <n v="-85.3232"/>
    <n v="40"/>
    <b v="0"/>
    <n v="207"/>
    <x v="0"/>
    <x v="0"/>
    <n v="5"/>
    <b v="1"/>
    <x v="0"/>
    <s v="Standard"/>
    <s v="Cash"/>
    <n v="1"/>
    <s v="Snowy"/>
    <s v="Black Friday"/>
    <x v="0"/>
    <b v="1"/>
    <n v="3"/>
    <n v="60.91"/>
    <n v="304.57"/>
    <n v="30.46"/>
    <x v="1"/>
  </r>
  <r>
    <n v="7564"/>
    <s v="19/11/2020"/>
    <d v="1899-12-30T22:07:27"/>
    <n v="491"/>
    <x v="36"/>
    <x v="0"/>
    <x v="7"/>
    <n v="45.077800000000003"/>
    <n v="-63.546700000000001"/>
    <n v="69"/>
    <b v="1"/>
    <n v="811"/>
    <x v="0"/>
    <x v="0"/>
    <n v="5"/>
    <b v="1"/>
    <x v="0"/>
    <s v="Express"/>
    <s v="Debit Card"/>
    <n v="1"/>
    <s v="Sunny"/>
    <s v="Black Friday"/>
    <x v="0"/>
    <b v="0"/>
    <n v="2"/>
    <n v="51.76"/>
    <n v="258.8"/>
    <n v="25.88"/>
    <x v="1"/>
  </r>
  <r>
    <n v="7565"/>
    <s v="14/12/2022"/>
    <d v="1899-12-30T00:03:09"/>
    <n v="361"/>
    <x v="10"/>
    <x v="1"/>
    <x v="8"/>
    <n v="46.318800000000003"/>
    <n v="-63.146099999999997"/>
    <n v="61"/>
    <b v="1"/>
    <n v="230"/>
    <x v="0"/>
    <x v="0"/>
    <n v="2"/>
    <b v="0"/>
    <x v="0"/>
    <s v="Overnight"/>
    <s v="Credit Card"/>
    <n v="4"/>
    <s v="Snowy"/>
    <s v="Christmas Market"/>
    <x v="1"/>
    <b v="1"/>
    <n v="5"/>
    <n v="97.01"/>
    <n v="194.01"/>
    <n v="0"/>
    <x v="0"/>
  </r>
  <r>
    <n v="7566"/>
    <s v="19/11/2018"/>
    <d v="1899-12-30T06:15:26"/>
    <n v="323"/>
    <x v="0"/>
    <x v="2"/>
    <x v="0"/>
    <n v="51.253799999999998"/>
    <n v="-85.3232"/>
    <n v="61"/>
    <b v="0"/>
    <n v="996"/>
    <x v="2"/>
    <x v="2"/>
    <n v="1"/>
    <b v="1"/>
    <x v="0"/>
    <s v="Overnight"/>
    <s v="Cash"/>
    <n v="4"/>
    <s v="Rainy"/>
    <s v="Christmas Market"/>
    <x v="1"/>
    <b v="0"/>
    <n v="2"/>
    <n v="50.26"/>
    <n v="50.26"/>
    <n v="0"/>
    <x v="0"/>
  </r>
  <r>
    <n v="7567"/>
    <s v="28/11/2018"/>
    <d v="1899-12-30T09:56:59"/>
    <n v="102"/>
    <x v="23"/>
    <x v="2"/>
    <x v="1"/>
    <n v="53.726700000000001"/>
    <n v="-127.6476"/>
    <n v="33"/>
    <b v="1"/>
    <n v="929"/>
    <x v="2"/>
    <x v="2"/>
    <n v="3"/>
    <b v="1"/>
    <x v="1"/>
    <s v="Express"/>
    <s v="Cash"/>
    <n v="1"/>
    <s v="Rainy"/>
    <s v="Black Friday"/>
    <x v="0"/>
    <b v="0"/>
    <n v="3"/>
    <n v="23.59"/>
    <n v="70.77"/>
    <n v="7.08"/>
    <x v="1"/>
  </r>
  <r>
    <n v="7568"/>
    <s v="14/12/2018"/>
    <d v="1899-12-30T07:04:22"/>
    <n v="242"/>
    <x v="36"/>
    <x v="2"/>
    <x v="5"/>
    <n v="52.939900000000002"/>
    <n v="-106.4509"/>
    <n v="17"/>
    <b v="1"/>
    <n v="581"/>
    <x v="3"/>
    <x v="3"/>
    <n v="4"/>
    <b v="0"/>
    <x v="0"/>
    <s v="Overnight"/>
    <s v="Credit Card"/>
    <n v="4"/>
    <s v="Rainy"/>
    <s v="Black Friday"/>
    <x v="0"/>
    <b v="0"/>
    <n v="4"/>
    <n v="98.02"/>
    <n v="392.06"/>
    <n v="39.21"/>
    <x v="1"/>
  </r>
  <r>
    <n v="7569"/>
    <s v="19/12/2020"/>
    <d v="1899-12-30T08:19:19"/>
    <n v="318"/>
    <x v="52"/>
    <x v="0"/>
    <x v="0"/>
    <n v="51.253799999999998"/>
    <n v="-85.3232"/>
    <n v="81"/>
    <b v="0"/>
    <n v="856"/>
    <x v="1"/>
    <x v="1"/>
    <n v="1"/>
    <b v="0"/>
    <x v="1"/>
    <s v="Overnight"/>
    <s v="Credit Card"/>
    <n v="5"/>
    <s v="Snowy"/>
    <s v="Black Friday"/>
    <x v="0"/>
    <b v="0"/>
    <n v="5"/>
    <n v="67.819999999999993"/>
    <n v="67.819999999999993"/>
    <n v="6.78"/>
    <x v="1"/>
  </r>
  <r>
    <n v="7570"/>
    <s v="12/09/2020"/>
    <d v="1899-12-30T14:17:16"/>
    <n v="348"/>
    <x v="33"/>
    <x v="1"/>
    <x v="0"/>
    <n v="51.253799999999998"/>
    <n v="-85.3232"/>
    <n v="70"/>
    <b v="0"/>
    <n v="553"/>
    <x v="3"/>
    <x v="3"/>
    <n v="3"/>
    <b v="1"/>
    <x v="0"/>
    <s v="Standard"/>
    <s v="Debit Card"/>
    <n v="3"/>
    <s v="Rainy"/>
    <s v="Black Friday"/>
    <x v="0"/>
    <b v="0"/>
    <n v="1"/>
    <n v="84.09"/>
    <n v="252.27"/>
    <n v="25.23"/>
    <x v="1"/>
  </r>
  <r>
    <n v="7571"/>
    <s v="14/11/2022"/>
    <d v="1899-12-30T22:47:37"/>
    <n v="67"/>
    <x v="32"/>
    <x v="2"/>
    <x v="2"/>
    <n v="46.813099999999999"/>
    <n v="-71.207499999999996"/>
    <n v="76"/>
    <b v="0"/>
    <n v="783"/>
    <x v="4"/>
    <x v="4"/>
    <n v="5"/>
    <b v="1"/>
    <x v="1"/>
    <s v="Overnight"/>
    <s v="Debit Card"/>
    <n v="1"/>
    <s v="Snowy"/>
    <s v="Black Friday"/>
    <x v="0"/>
    <b v="0"/>
    <n v="3"/>
    <n v="52.88"/>
    <n v="264.39999999999998"/>
    <n v="26.44"/>
    <x v="1"/>
  </r>
  <r>
    <n v="7572"/>
    <s v="20/12/2022"/>
    <d v="1899-12-30T14:29:01"/>
    <n v="113"/>
    <x v="49"/>
    <x v="1"/>
    <x v="11"/>
    <n v="63.588799999999999"/>
    <n v="-115.5069"/>
    <n v="80"/>
    <b v="1"/>
    <n v="427"/>
    <x v="3"/>
    <x v="3"/>
    <n v="4"/>
    <b v="1"/>
    <x v="1"/>
    <s v="Overnight"/>
    <s v="Credit Card"/>
    <n v="1"/>
    <s v="Sunny"/>
    <s v="Christmas Market"/>
    <x v="1"/>
    <b v="1"/>
    <n v="3"/>
    <n v="97.32"/>
    <n v="389.27"/>
    <n v="0"/>
    <x v="0"/>
  </r>
  <r>
    <n v="7573"/>
    <s v="29/11/2020"/>
    <d v="1899-12-30T03:56:24"/>
    <n v="488"/>
    <x v="35"/>
    <x v="0"/>
    <x v="1"/>
    <n v="53.726700000000001"/>
    <n v="-127.6476"/>
    <n v="40"/>
    <b v="0"/>
    <n v="560"/>
    <x v="3"/>
    <x v="3"/>
    <n v="2"/>
    <b v="0"/>
    <x v="0"/>
    <s v="Standard"/>
    <s v="Debit Card"/>
    <n v="3"/>
    <s v="Snowy"/>
    <s v="Black Friday"/>
    <x v="0"/>
    <b v="0"/>
    <n v="5"/>
    <n v="18.920000000000002"/>
    <n v="37.83"/>
    <n v="3.78"/>
    <x v="1"/>
  </r>
  <r>
    <n v="7574"/>
    <s v="11/12/2019"/>
    <d v="1899-12-30T12:44:00"/>
    <n v="117"/>
    <x v="11"/>
    <x v="1"/>
    <x v="4"/>
    <n v="53.760899999999999"/>
    <n v="-98.813900000000004"/>
    <n v="50"/>
    <b v="1"/>
    <n v="898"/>
    <x v="0"/>
    <x v="0"/>
    <n v="3"/>
    <b v="1"/>
    <x v="0"/>
    <s v="Overnight"/>
    <s v="Online Payment"/>
    <n v="2"/>
    <s v="Snowy"/>
    <s v="Christmas Market"/>
    <x v="1"/>
    <b v="0"/>
    <n v="5"/>
    <n v="30.86"/>
    <n v="92.57"/>
    <n v="0"/>
    <x v="0"/>
  </r>
  <r>
    <n v="7575"/>
    <s v="12/11/2022"/>
    <d v="1899-12-30T01:53:31"/>
    <n v="80"/>
    <x v="39"/>
    <x v="1"/>
    <x v="1"/>
    <n v="53.726700000000001"/>
    <n v="-127.6476"/>
    <n v="59"/>
    <b v="1"/>
    <n v="351"/>
    <x v="1"/>
    <x v="1"/>
    <n v="2"/>
    <b v="0"/>
    <x v="1"/>
    <s v="Express"/>
    <s v="Cash"/>
    <n v="1"/>
    <s v="Sunny"/>
    <s v="None"/>
    <x v="0"/>
    <b v="0"/>
    <n v="1"/>
    <n v="56.43"/>
    <n v="112.87"/>
    <n v="0"/>
    <x v="0"/>
  </r>
  <r>
    <n v="7576"/>
    <s v="11/04/2023"/>
    <d v="1899-12-30T04:08:01"/>
    <n v="9"/>
    <x v="30"/>
    <x v="0"/>
    <x v="10"/>
    <n v="64.282300000000006"/>
    <n v="-135"/>
    <n v="38"/>
    <b v="1"/>
    <n v="298"/>
    <x v="0"/>
    <x v="0"/>
    <n v="2"/>
    <b v="1"/>
    <x v="1"/>
    <s v="Express"/>
    <s v="Online Payment"/>
    <n v="3"/>
    <s v="Rainy"/>
    <s v="Black Friday"/>
    <x v="0"/>
    <b v="0"/>
    <n v="4"/>
    <n v="79.25"/>
    <n v="158.5"/>
    <n v="15.85"/>
    <x v="1"/>
  </r>
  <r>
    <n v="7577"/>
    <s v="12/01/2021"/>
    <d v="1899-12-30T16:30:05"/>
    <n v="276"/>
    <x v="32"/>
    <x v="0"/>
    <x v="9"/>
    <n v="54.273099999999999"/>
    <n v="-61.738799999999998"/>
    <n v="6"/>
    <b v="1"/>
    <n v="990"/>
    <x v="4"/>
    <x v="4"/>
    <n v="3"/>
    <b v="1"/>
    <x v="1"/>
    <s v="Express"/>
    <s v="Cash"/>
    <n v="2"/>
    <s v="Sunny"/>
    <s v="Christmas Market"/>
    <x v="1"/>
    <b v="1"/>
    <n v="1"/>
    <n v="74.84"/>
    <n v="224.52"/>
    <n v="0"/>
    <x v="0"/>
  </r>
  <r>
    <n v="7578"/>
    <s v="23/11/2020"/>
    <d v="1899-12-30T18:49:13"/>
    <n v="31"/>
    <x v="29"/>
    <x v="2"/>
    <x v="4"/>
    <n v="53.760899999999999"/>
    <n v="-98.813900000000004"/>
    <n v="14"/>
    <b v="0"/>
    <n v="215"/>
    <x v="1"/>
    <x v="1"/>
    <n v="3"/>
    <b v="1"/>
    <x v="1"/>
    <s v="Express"/>
    <s v="Cash"/>
    <n v="2"/>
    <s v="Snowy"/>
    <s v="Black Friday"/>
    <x v="0"/>
    <b v="0"/>
    <n v="5"/>
    <n v="29.19"/>
    <n v="87.58"/>
    <n v="8.76"/>
    <x v="1"/>
  </r>
  <r>
    <n v="7579"/>
    <s v="22/12/2023"/>
    <d v="1899-12-30T11:09:46"/>
    <n v="454"/>
    <x v="13"/>
    <x v="1"/>
    <x v="2"/>
    <n v="46.813099999999999"/>
    <n v="-71.207499999999996"/>
    <n v="81"/>
    <b v="1"/>
    <n v="490"/>
    <x v="3"/>
    <x v="3"/>
    <n v="2"/>
    <b v="0"/>
    <x v="0"/>
    <s v="Overnight"/>
    <s v="Online Payment"/>
    <n v="5"/>
    <s v="Sunny"/>
    <s v="Black Friday"/>
    <x v="0"/>
    <b v="1"/>
    <n v="4"/>
    <n v="77.77"/>
    <n v="155.54"/>
    <n v="15.55"/>
    <x v="1"/>
  </r>
  <r>
    <n v="7580"/>
    <s v="20/12/2019"/>
    <d v="1899-12-30T05:18:14"/>
    <n v="302"/>
    <x v="23"/>
    <x v="2"/>
    <x v="10"/>
    <n v="64.282300000000006"/>
    <n v="-135"/>
    <n v="20"/>
    <b v="0"/>
    <n v="419"/>
    <x v="4"/>
    <x v="4"/>
    <n v="4"/>
    <b v="1"/>
    <x v="0"/>
    <s v="Overnight"/>
    <s v="Credit Card"/>
    <n v="4"/>
    <s v="Rainy"/>
    <s v="None"/>
    <x v="0"/>
    <b v="1"/>
    <n v="4"/>
    <n v="75.16"/>
    <n v="300.63"/>
    <n v="0"/>
    <x v="0"/>
  </r>
  <r>
    <n v="7581"/>
    <s v="11/08/2021"/>
    <d v="1899-12-30T20:06:40"/>
    <n v="449"/>
    <x v="35"/>
    <x v="0"/>
    <x v="10"/>
    <n v="64.282300000000006"/>
    <n v="-135"/>
    <n v="90"/>
    <b v="0"/>
    <n v="873"/>
    <x v="1"/>
    <x v="1"/>
    <n v="1"/>
    <b v="1"/>
    <x v="0"/>
    <s v="Standard"/>
    <s v="Cash"/>
    <n v="1"/>
    <s v="Snowy"/>
    <s v="Black Friday"/>
    <x v="0"/>
    <b v="0"/>
    <n v="1"/>
    <n v="67.739999999999995"/>
    <n v="67.739999999999995"/>
    <n v="6.77"/>
    <x v="1"/>
  </r>
  <r>
    <n v="7582"/>
    <s v="11/02/2023"/>
    <d v="1899-12-30T18:36:06"/>
    <n v="224"/>
    <x v="3"/>
    <x v="0"/>
    <x v="4"/>
    <n v="53.760899999999999"/>
    <n v="-98.813900000000004"/>
    <n v="4"/>
    <b v="0"/>
    <n v="996"/>
    <x v="0"/>
    <x v="0"/>
    <n v="1"/>
    <b v="1"/>
    <x v="0"/>
    <s v="Express"/>
    <s v="Cash"/>
    <n v="4"/>
    <s v="Sunny"/>
    <s v="None"/>
    <x v="0"/>
    <b v="1"/>
    <n v="2"/>
    <n v="70.38"/>
    <n v="70.38"/>
    <n v="0"/>
    <x v="0"/>
  </r>
  <r>
    <n v="7583"/>
    <s v="22/12/2022"/>
    <d v="1899-12-30T07:44:37"/>
    <n v="338"/>
    <x v="39"/>
    <x v="1"/>
    <x v="7"/>
    <n v="45.077800000000003"/>
    <n v="-63.546700000000001"/>
    <n v="49"/>
    <b v="1"/>
    <n v="334"/>
    <x v="1"/>
    <x v="1"/>
    <n v="2"/>
    <b v="0"/>
    <x v="0"/>
    <s v="Standard"/>
    <s v="Credit Card"/>
    <n v="4"/>
    <s v="Snowy"/>
    <s v="Black Friday"/>
    <x v="0"/>
    <b v="1"/>
    <n v="3"/>
    <n v="65.37"/>
    <n v="130.74"/>
    <n v="13.07"/>
    <x v="1"/>
  </r>
  <r>
    <n v="7584"/>
    <s v="23/12/2018"/>
    <d v="1899-12-30T07:26:41"/>
    <n v="7"/>
    <x v="0"/>
    <x v="2"/>
    <x v="4"/>
    <n v="53.760899999999999"/>
    <n v="-98.813900000000004"/>
    <n v="53"/>
    <b v="0"/>
    <n v="242"/>
    <x v="2"/>
    <x v="2"/>
    <n v="3"/>
    <b v="1"/>
    <x v="0"/>
    <s v="Standard"/>
    <s v="Debit Card"/>
    <n v="5"/>
    <s v="Rainy"/>
    <s v="Christmas Market"/>
    <x v="1"/>
    <b v="0"/>
    <n v="5"/>
    <n v="99.81"/>
    <n v="299.44"/>
    <n v="0"/>
    <x v="0"/>
  </r>
  <r>
    <n v="7585"/>
    <s v="22/12/2018"/>
    <d v="1899-12-30T02:20:36"/>
    <n v="2"/>
    <x v="51"/>
    <x v="0"/>
    <x v="9"/>
    <n v="54.273099999999999"/>
    <n v="-61.738799999999998"/>
    <n v="83"/>
    <b v="0"/>
    <n v="504"/>
    <x v="2"/>
    <x v="2"/>
    <n v="2"/>
    <b v="0"/>
    <x v="1"/>
    <s v="Overnight"/>
    <s v="Online Payment"/>
    <n v="4"/>
    <s v="Sunny"/>
    <s v="Christmas Market"/>
    <x v="1"/>
    <b v="0"/>
    <n v="2"/>
    <n v="53.52"/>
    <n v="107.05"/>
    <n v="0"/>
    <x v="0"/>
  </r>
  <r>
    <n v="7586"/>
    <s v="23/11/2023"/>
    <d v="1899-12-30T00:04:11"/>
    <n v="336"/>
    <x v="44"/>
    <x v="2"/>
    <x v="3"/>
    <n v="53.933300000000003"/>
    <n v="-116.5765"/>
    <n v="83"/>
    <b v="1"/>
    <n v="48"/>
    <x v="3"/>
    <x v="3"/>
    <n v="3"/>
    <b v="0"/>
    <x v="0"/>
    <s v="Express"/>
    <s v="Cash"/>
    <n v="4"/>
    <s v="Rainy"/>
    <s v="Black Friday"/>
    <x v="0"/>
    <b v="0"/>
    <n v="2"/>
    <n v="25.43"/>
    <n v="76.3"/>
    <n v="7.63"/>
    <x v="1"/>
  </r>
  <r>
    <n v="7587"/>
    <s v="12/02/2019"/>
    <d v="1899-12-30T09:32:43"/>
    <n v="1"/>
    <x v="1"/>
    <x v="0"/>
    <x v="4"/>
    <n v="53.760899999999999"/>
    <n v="-98.813900000000004"/>
    <n v="40"/>
    <b v="0"/>
    <n v="720"/>
    <x v="4"/>
    <x v="4"/>
    <n v="4"/>
    <b v="0"/>
    <x v="0"/>
    <s v="Express"/>
    <s v="Cash"/>
    <n v="2"/>
    <s v="Snowy"/>
    <s v="Black Friday"/>
    <x v="0"/>
    <b v="1"/>
    <n v="5"/>
    <n v="17.54"/>
    <n v="70.17"/>
    <n v="7.02"/>
    <x v="1"/>
  </r>
  <r>
    <n v="7588"/>
    <s v="12/06/2020"/>
    <d v="1899-12-30T05:21:12"/>
    <n v="179"/>
    <x v="7"/>
    <x v="0"/>
    <x v="8"/>
    <n v="46.318800000000003"/>
    <n v="-63.146099999999997"/>
    <n v="65"/>
    <b v="0"/>
    <n v="602"/>
    <x v="4"/>
    <x v="4"/>
    <n v="3"/>
    <b v="1"/>
    <x v="1"/>
    <s v="Standard"/>
    <s v="Cash"/>
    <n v="1"/>
    <s v="Sunny"/>
    <s v="Black Friday"/>
    <x v="0"/>
    <b v="0"/>
    <n v="4"/>
    <n v="34.049999999999997"/>
    <n v="102.15"/>
    <n v="10.220000000000001"/>
    <x v="1"/>
  </r>
  <r>
    <n v="7589"/>
    <s v="20/12/2022"/>
    <d v="1899-12-30T23:12:23"/>
    <n v="17"/>
    <x v="46"/>
    <x v="2"/>
    <x v="3"/>
    <n v="53.933300000000003"/>
    <n v="-116.5765"/>
    <n v="37"/>
    <b v="1"/>
    <n v="170"/>
    <x v="4"/>
    <x v="4"/>
    <n v="4"/>
    <b v="1"/>
    <x v="1"/>
    <s v="Express"/>
    <s v="Online Payment"/>
    <n v="3"/>
    <s v="Rainy"/>
    <s v="Christmas Market"/>
    <x v="1"/>
    <b v="1"/>
    <n v="1"/>
    <n v="30.61"/>
    <n v="122.46"/>
    <n v="0"/>
    <x v="0"/>
  </r>
  <r>
    <n v="7590"/>
    <s v="28/11/2021"/>
    <d v="1899-12-30T13:50:32"/>
    <n v="387"/>
    <x v="45"/>
    <x v="2"/>
    <x v="6"/>
    <n v="46.565300000000001"/>
    <n v="-66.4619"/>
    <n v="94"/>
    <b v="0"/>
    <n v="326"/>
    <x v="1"/>
    <x v="1"/>
    <n v="5"/>
    <b v="0"/>
    <x v="0"/>
    <s v="Overnight"/>
    <s v="Credit Card"/>
    <n v="1"/>
    <s v="Sunny"/>
    <s v="Black Friday"/>
    <x v="0"/>
    <b v="1"/>
    <n v="2"/>
    <n v="20.190000000000001"/>
    <n v="100.95"/>
    <n v="10.1"/>
    <x v="1"/>
  </r>
  <r>
    <n v="7591"/>
    <s v="12/02/2022"/>
    <d v="1899-12-30T05:02:19"/>
    <n v="349"/>
    <x v="42"/>
    <x v="0"/>
    <x v="0"/>
    <n v="51.253799999999998"/>
    <n v="-85.3232"/>
    <n v="69"/>
    <b v="0"/>
    <n v="891"/>
    <x v="3"/>
    <x v="3"/>
    <n v="5"/>
    <b v="1"/>
    <x v="1"/>
    <s v="Standard"/>
    <s v="Cash"/>
    <n v="4"/>
    <s v="Sunny"/>
    <s v="Christmas Market"/>
    <x v="1"/>
    <b v="1"/>
    <n v="1"/>
    <n v="40.53"/>
    <n v="202.66"/>
    <n v="0"/>
    <x v="0"/>
  </r>
  <r>
    <n v="7592"/>
    <s v="20/11/2021"/>
    <d v="1899-12-30T02:03:35"/>
    <n v="24"/>
    <x v="47"/>
    <x v="0"/>
    <x v="10"/>
    <n v="64.282300000000006"/>
    <n v="-135"/>
    <n v="63"/>
    <b v="0"/>
    <n v="552"/>
    <x v="1"/>
    <x v="1"/>
    <n v="3"/>
    <b v="1"/>
    <x v="1"/>
    <s v="Standard"/>
    <s v="Debit Card"/>
    <n v="4"/>
    <s v="Sunny"/>
    <s v="Christmas Market"/>
    <x v="1"/>
    <b v="1"/>
    <n v="5"/>
    <n v="12.56"/>
    <n v="37.67"/>
    <n v="0"/>
    <x v="0"/>
  </r>
  <r>
    <n v="7593"/>
    <s v="24/12/2023"/>
    <d v="1899-12-30T19:33:05"/>
    <n v="80"/>
    <x v="11"/>
    <x v="0"/>
    <x v="9"/>
    <n v="54.273099999999999"/>
    <n v="-61.738799999999998"/>
    <n v="68"/>
    <b v="1"/>
    <n v="494"/>
    <x v="0"/>
    <x v="0"/>
    <n v="2"/>
    <b v="1"/>
    <x v="1"/>
    <s v="Express"/>
    <s v="Online Payment"/>
    <n v="4"/>
    <s v="Snowy"/>
    <s v="Christmas Market"/>
    <x v="1"/>
    <b v="0"/>
    <n v="3"/>
    <n v="47.28"/>
    <n v="94.55"/>
    <n v="0"/>
    <x v="0"/>
  </r>
  <r>
    <n v="7594"/>
    <s v="29/12/2023"/>
    <d v="1899-12-30T21:34:03"/>
    <n v="164"/>
    <x v="30"/>
    <x v="1"/>
    <x v="12"/>
    <n v="64.248000000000005"/>
    <n v="-84.889600000000002"/>
    <n v="38"/>
    <b v="1"/>
    <n v="431"/>
    <x v="2"/>
    <x v="2"/>
    <n v="5"/>
    <b v="0"/>
    <x v="0"/>
    <s v="Express"/>
    <s v="Online Payment"/>
    <n v="5"/>
    <s v="Rainy"/>
    <s v="Christmas Market"/>
    <x v="1"/>
    <b v="1"/>
    <n v="2"/>
    <n v="44.13"/>
    <n v="220.63"/>
    <n v="0"/>
    <x v="0"/>
  </r>
  <r>
    <n v="7595"/>
    <s v="11/01/2019"/>
    <d v="1899-12-30T20:48:15"/>
    <n v="197"/>
    <x v="10"/>
    <x v="0"/>
    <x v="3"/>
    <n v="53.933300000000003"/>
    <n v="-116.5765"/>
    <n v="41"/>
    <b v="0"/>
    <n v="874"/>
    <x v="3"/>
    <x v="3"/>
    <n v="2"/>
    <b v="1"/>
    <x v="1"/>
    <s v="Standard"/>
    <s v="Credit Card"/>
    <n v="1"/>
    <s v="Rainy"/>
    <s v="Black Friday"/>
    <x v="0"/>
    <b v="1"/>
    <n v="3"/>
    <n v="94.6"/>
    <n v="189.2"/>
    <n v="18.920000000000002"/>
    <x v="1"/>
  </r>
  <r>
    <n v="7596"/>
    <s v="20/11/2023"/>
    <d v="1899-12-30T23:18:46"/>
    <n v="45"/>
    <x v="22"/>
    <x v="1"/>
    <x v="0"/>
    <n v="51.253799999999998"/>
    <n v="-85.3232"/>
    <n v="56"/>
    <b v="1"/>
    <n v="589"/>
    <x v="4"/>
    <x v="4"/>
    <n v="2"/>
    <b v="0"/>
    <x v="0"/>
    <s v="Express"/>
    <s v="Credit Card"/>
    <n v="2"/>
    <s v="Sunny"/>
    <s v="None"/>
    <x v="0"/>
    <b v="0"/>
    <n v="2"/>
    <n v="63.62"/>
    <n v="127.24"/>
    <n v="0"/>
    <x v="0"/>
  </r>
  <r>
    <n v="7597"/>
    <s v="18/11/2018"/>
    <d v="1899-12-30T13:12:56"/>
    <n v="428"/>
    <x v="49"/>
    <x v="0"/>
    <x v="12"/>
    <n v="64.248000000000005"/>
    <n v="-84.889600000000002"/>
    <n v="75"/>
    <b v="0"/>
    <n v="785"/>
    <x v="1"/>
    <x v="1"/>
    <n v="4"/>
    <b v="1"/>
    <x v="0"/>
    <s v="Express"/>
    <s v="Cash"/>
    <n v="1"/>
    <s v="Sunny"/>
    <s v="None"/>
    <x v="0"/>
    <b v="1"/>
    <n v="2"/>
    <n v="39.9"/>
    <n v="159.61000000000001"/>
    <n v="0"/>
    <x v="0"/>
  </r>
  <r>
    <n v="7598"/>
    <s v="21/12/2021"/>
    <d v="1899-12-30T13:55:52"/>
    <n v="272"/>
    <x v="39"/>
    <x v="0"/>
    <x v="3"/>
    <n v="53.933300000000003"/>
    <n v="-116.5765"/>
    <n v="42"/>
    <b v="1"/>
    <n v="677"/>
    <x v="0"/>
    <x v="0"/>
    <n v="3"/>
    <b v="1"/>
    <x v="1"/>
    <s v="Standard"/>
    <s v="Credit Card"/>
    <n v="1"/>
    <s v="Rainy"/>
    <s v="None"/>
    <x v="0"/>
    <b v="1"/>
    <n v="3"/>
    <n v="16.71"/>
    <n v="50.14"/>
    <n v="0"/>
    <x v="0"/>
  </r>
  <r>
    <n v="7599"/>
    <s v="13/12/2019"/>
    <d v="1899-12-30T20:34:15"/>
    <n v="49"/>
    <x v="9"/>
    <x v="1"/>
    <x v="0"/>
    <n v="51.253799999999998"/>
    <n v="-85.3232"/>
    <n v="67"/>
    <b v="0"/>
    <n v="637"/>
    <x v="2"/>
    <x v="2"/>
    <n v="1"/>
    <b v="0"/>
    <x v="0"/>
    <s v="Standard"/>
    <s v="Credit Card"/>
    <n v="3"/>
    <s v="Rainy"/>
    <s v="Christmas Market"/>
    <x v="1"/>
    <b v="0"/>
    <n v="2"/>
    <n v="50.92"/>
    <n v="50.92"/>
    <n v="0"/>
    <x v="0"/>
  </r>
  <r>
    <n v="7600"/>
    <s v="11/04/2022"/>
    <d v="1899-12-30T12:54:30"/>
    <n v="291"/>
    <x v="19"/>
    <x v="0"/>
    <x v="8"/>
    <n v="46.318800000000003"/>
    <n v="-63.146099999999997"/>
    <n v="14"/>
    <b v="1"/>
    <n v="387"/>
    <x v="4"/>
    <x v="4"/>
    <n v="5"/>
    <b v="1"/>
    <x v="0"/>
    <s v="Overnight"/>
    <s v="Cash"/>
    <n v="4"/>
    <s v="Sunny"/>
    <s v="None"/>
    <x v="0"/>
    <b v="0"/>
    <n v="5"/>
    <n v="73.959999999999994"/>
    <n v="369.8"/>
    <n v="0"/>
    <x v="0"/>
  </r>
  <r>
    <n v="7601"/>
    <s v="13/12/2021"/>
    <d v="1899-12-30T23:17:40"/>
    <n v="241"/>
    <x v="44"/>
    <x v="0"/>
    <x v="9"/>
    <n v="54.273099999999999"/>
    <n v="-61.738799999999998"/>
    <n v="98"/>
    <b v="1"/>
    <n v="541"/>
    <x v="2"/>
    <x v="2"/>
    <n v="5"/>
    <b v="1"/>
    <x v="1"/>
    <s v="Standard"/>
    <s v="Credit Card"/>
    <n v="2"/>
    <s v="Snowy"/>
    <s v="None"/>
    <x v="0"/>
    <b v="0"/>
    <n v="1"/>
    <n v="62.12"/>
    <n v="310.58"/>
    <n v="0"/>
    <x v="0"/>
  </r>
  <r>
    <n v="7602"/>
    <s v="20/11/2018"/>
    <d v="1899-12-30T17:19:27"/>
    <n v="444"/>
    <x v="45"/>
    <x v="1"/>
    <x v="4"/>
    <n v="53.760899999999999"/>
    <n v="-98.813900000000004"/>
    <n v="53"/>
    <b v="0"/>
    <n v="128"/>
    <x v="1"/>
    <x v="1"/>
    <n v="2"/>
    <b v="1"/>
    <x v="1"/>
    <s v="Overnight"/>
    <s v="Cash"/>
    <n v="5"/>
    <s v="Sunny"/>
    <s v="Black Friday"/>
    <x v="0"/>
    <b v="0"/>
    <n v="5"/>
    <n v="49.9"/>
    <n v="99.79"/>
    <n v="9.98"/>
    <x v="1"/>
  </r>
  <r>
    <n v="7603"/>
    <s v="11/02/2018"/>
    <d v="1899-12-30T01:31:48"/>
    <n v="162"/>
    <x v="14"/>
    <x v="1"/>
    <x v="8"/>
    <n v="46.318800000000003"/>
    <n v="-63.146099999999997"/>
    <n v="4"/>
    <b v="0"/>
    <n v="416"/>
    <x v="4"/>
    <x v="4"/>
    <n v="3"/>
    <b v="0"/>
    <x v="0"/>
    <s v="Overnight"/>
    <s v="Online Payment"/>
    <n v="1"/>
    <s v="Rainy"/>
    <s v="Christmas Market"/>
    <x v="1"/>
    <b v="0"/>
    <n v="5"/>
    <n v="28.05"/>
    <n v="84.15"/>
    <n v="0"/>
    <x v="0"/>
  </r>
  <r>
    <n v="7604"/>
    <s v="12/03/2020"/>
    <d v="1899-12-30T00:01:22"/>
    <n v="465"/>
    <x v="47"/>
    <x v="2"/>
    <x v="1"/>
    <n v="53.726700000000001"/>
    <n v="-127.6476"/>
    <n v="93"/>
    <b v="0"/>
    <n v="659"/>
    <x v="1"/>
    <x v="1"/>
    <n v="2"/>
    <b v="0"/>
    <x v="1"/>
    <s v="Express"/>
    <s v="Cash"/>
    <n v="1"/>
    <s v="Rainy"/>
    <s v="Christmas Market"/>
    <x v="1"/>
    <b v="0"/>
    <n v="4"/>
    <n v="63.44"/>
    <n v="126.89"/>
    <n v="0"/>
    <x v="0"/>
  </r>
  <r>
    <n v="7605"/>
    <s v="11/03/2020"/>
    <d v="1899-12-30T20:57:50"/>
    <n v="481"/>
    <x v="35"/>
    <x v="2"/>
    <x v="9"/>
    <n v="54.273099999999999"/>
    <n v="-61.738799999999998"/>
    <n v="67"/>
    <b v="0"/>
    <n v="76"/>
    <x v="3"/>
    <x v="3"/>
    <n v="1"/>
    <b v="1"/>
    <x v="1"/>
    <s v="Express"/>
    <s v="Credit Card"/>
    <n v="2"/>
    <s v="Rainy"/>
    <s v="Christmas Market"/>
    <x v="1"/>
    <b v="0"/>
    <n v="4"/>
    <n v="30.18"/>
    <n v="30.18"/>
    <n v="0"/>
    <x v="0"/>
  </r>
  <r>
    <n v="7606"/>
    <s v="23/11/2023"/>
    <d v="1899-12-30T18:32:46"/>
    <n v="60"/>
    <x v="5"/>
    <x v="2"/>
    <x v="12"/>
    <n v="64.248000000000005"/>
    <n v="-84.889600000000002"/>
    <n v="5"/>
    <b v="0"/>
    <n v="822"/>
    <x v="2"/>
    <x v="2"/>
    <n v="4"/>
    <b v="0"/>
    <x v="0"/>
    <s v="Express"/>
    <s v="Debit Card"/>
    <n v="2"/>
    <s v="Rainy"/>
    <s v="Black Friday"/>
    <x v="0"/>
    <b v="0"/>
    <n v="2"/>
    <n v="43.47"/>
    <n v="173.87"/>
    <n v="17.39"/>
    <x v="1"/>
  </r>
  <r>
    <n v="7607"/>
    <s v="12/04/2020"/>
    <d v="1899-12-30T12:17:31"/>
    <n v="207"/>
    <x v="48"/>
    <x v="0"/>
    <x v="7"/>
    <n v="45.077800000000003"/>
    <n v="-63.546700000000001"/>
    <n v="69"/>
    <b v="1"/>
    <n v="578"/>
    <x v="0"/>
    <x v="0"/>
    <n v="4"/>
    <b v="1"/>
    <x v="1"/>
    <s v="Overnight"/>
    <s v="Debit Card"/>
    <n v="5"/>
    <s v="Rainy"/>
    <s v="Christmas Market"/>
    <x v="1"/>
    <b v="0"/>
    <n v="5"/>
    <n v="68.849999999999994"/>
    <n v="275.41000000000003"/>
    <n v="0"/>
    <x v="0"/>
  </r>
  <r>
    <n v="7608"/>
    <s v="31/12/2020"/>
    <d v="1899-12-30T04:30:52"/>
    <n v="489"/>
    <x v="46"/>
    <x v="1"/>
    <x v="2"/>
    <n v="46.813099999999999"/>
    <n v="-71.207499999999996"/>
    <n v="10"/>
    <b v="1"/>
    <n v="828"/>
    <x v="1"/>
    <x v="1"/>
    <n v="2"/>
    <b v="1"/>
    <x v="0"/>
    <s v="Overnight"/>
    <s v="Credit Card"/>
    <n v="5"/>
    <s v="Sunny"/>
    <s v="Christmas Market"/>
    <x v="1"/>
    <b v="1"/>
    <n v="5"/>
    <n v="41.68"/>
    <n v="83.37"/>
    <n v="0"/>
    <x v="0"/>
  </r>
  <r>
    <n v="7609"/>
    <s v="30/11/2019"/>
    <d v="1899-12-30T07:29:07"/>
    <n v="299"/>
    <x v="37"/>
    <x v="1"/>
    <x v="7"/>
    <n v="45.077800000000003"/>
    <n v="-63.546700000000001"/>
    <n v="82"/>
    <b v="1"/>
    <n v="129"/>
    <x v="2"/>
    <x v="2"/>
    <n v="3"/>
    <b v="1"/>
    <x v="0"/>
    <s v="Express"/>
    <s v="Online Payment"/>
    <n v="1"/>
    <s v="Sunny"/>
    <s v="None"/>
    <x v="0"/>
    <b v="0"/>
    <n v="4"/>
    <n v="53.61"/>
    <n v="160.83000000000001"/>
    <n v="0"/>
    <x v="0"/>
  </r>
  <r>
    <n v="7610"/>
    <s v="11/03/2018"/>
    <d v="1899-12-30T06:09:22"/>
    <n v="94"/>
    <x v="49"/>
    <x v="2"/>
    <x v="8"/>
    <n v="46.318800000000003"/>
    <n v="-63.146099999999997"/>
    <n v="72"/>
    <b v="0"/>
    <n v="971"/>
    <x v="2"/>
    <x v="2"/>
    <n v="5"/>
    <b v="1"/>
    <x v="1"/>
    <s v="Standard"/>
    <s v="Cash"/>
    <n v="2"/>
    <s v="Sunny"/>
    <s v="None"/>
    <x v="0"/>
    <b v="1"/>
    <n v="2"/>
    <n v="30.7"/>
    <n v="153.5"/>
    <n v="0"/>
    <x v="0"/>
  </r>
  <r>
    <n v="7611"/>
    <s v="25/11/2022"/>
    <d v="1899-12-30T16:50:58"/>
    <n v="403"/>
    <x v="41"/>
    <x v="1"/>
    <x v="8"/>
    <n v="46.318800000000003"/>
    <n v="-63.146099999999997"/>
    <n v="18"/>
    <b v="1"/>
    <n v="4"/>
    <x v="3"/>
    <x v="3"/>
    <n v="3"/>
    <b v="0"/>
    <x v="1"/>
    <s v="Overnight"/>
    <s v="Cash"/>
    <n v="4"/>
    <s v="Sunny"/>
    <s v="Black Friday"/>
    <x v="0"/>
    <b v="0"/>
    <n v="5"/>
    <n v="89.86"/>
    <n v="269.58999999999997"/>
    <n v="26.96"/>
    <x v="1"/>
  </r>
  <r>
    <n v="7612"/>
    <s v="11/07/2021"/>
    <d v="1899-12-30T07:46:17"/>
    <n v="36"/>
    <x v="13"/>
    <x v="1"/>
    <x v="10"/>
    <n v="64.282300000000006"/>
    <n v="-135"/>
    <n v="84"/>
    <b v="0"/>
    <n v="626"/>
    <x v="4"/>
    <x v="4"/>
    <n v="2"/>
    <b v="1"/>
    <x v="1"/>
    <s v="Standard"/>
    <s v="Online Payment"/>
    <n v="2"/>
    <s v="Sunny"/>
    <s v="Christmas Market"/>
    <x v="1"/>
    <b v="0"/>
    <n v="2"/>
    <n v="64.03"/>
    <n v="128.05000000000001"/>
    <n v="0"/>
    <x v="0"/>
  </r>
  <r>
    <n v="7613"/>
    <s v="15/11/2022"/>
    <d v="1899-12-30T12:56:20"/>
    <n v="448"/>
    <x v="23"/>
    <x v="1"/>
    <x v="9"/>
    <n v="54.273099999999999"/>
    <n v="-61.738799999999998"/>
    <n v="100"/>
    <b v="1"/>
    <n v="524"/>
    <x v="0"/>
    <x v="0"/>
    <n v="4"/>
    <b v="0"/>
    <x v="0"/>
    <s v="Express"/>
    <s v="Debit Card"/>
    <n v="2"/>
    <s v="Snowy"/>
    <s v="Christmas Market"/>
    <x v="1"/>
    <b v="1"/>
    <n v="2"/>
    <n v="29.56"/>
    <n v="118.22"/>
    <n v="0"/>
    <x v="0"/>
  </r>
  <r>
    <n v="7614"/>
    <s v="11/06/2020"/>
    <d v="1899-12-30T14:22:09"/>
    <n v="54"/>
    <x v="15"/>
    <x v="2"/>
    <x v="0"/>
    <n v="51.253799999999998"/>
    <n v="-85.3232"/>
    <n v="38"/>
    <b v="1"/>
    <n v="721"/>
    <x v="2"/>
    <x v="2"/>
    <n v="1"/>
    <b v="0"/>
    <x v="1"/>
    <s v="Express"/>
    <s v="Cash"/>
    <n v="5"/>
    <s v="Sunny"/>
    <s v="Black Friday"/>
    <x v="0"/>
    <b v="0"/>
    <n v="4"/>
    <n v="37.54"/>
    <n v="37.54"/>
    <n v="3.75"/>
    <x v="1"/>
  </r>
  <r>
    <n v="7615"/>
    <s v="26/11/2019"/>
    <d v="1899-12-30T09:50:18"/>
    <n v="43"/>
    <x v="1"/>
    <x v="1"/>
    <x v="5"/>
    <n v="52.939900000000002"/>
    <n v="-106.4509"/>
    <n v="72"/>
    <b v="1"/>
    <n v="849"/>
    <x v="1"/>
    <x v="1"/>
    <n v="4"/>
    <b v="0"/>
    <x v="1"/>
    <s v="Standard"/>
    <s v="Debit Card"/>
    <n v="4"/>
    <s v="Rainy"/>
    <s v="Black Friday"/>
    <x v="0"/>
    <b v="0"/>
    <n v="4"/>
    <n v="71.08"/>
    <n v="284.32"/>
    <n v="28.43"/>
    <x v="1"/>
  </r>
  <r>
    <n v="7616"/>
    <s v="27/12/2019"/>
    <d v="1899-12-30T17:49:47"/>
    <n v="478"/>
    <x v="13"/>
    <x v="1"/>
    <x v="1"/>
    <n v="53.726700000000001"/>
    <n v="-127.6476"/>
    <n v="6"/>
    <b v="1"/>
    <n v="904"/>
    <x v="0"/>
    <x v="0"/>
    <n v="4"/>
    <b v="1"/>
    <x v="0"/>
    <s v="Overnight"/>
    <s v="Credit Card"/>
    <n v="5"/>
    <s v="Snowy"/>
    <s v="Black Friday"/>
    <x v="0"/>
    <b v="1"/>
    <n v="3"/>
    <n v="28.27"/>
    <n v="113.1"/>
    <n v="11.31"/>
    <x v="1"/>
  </r>
  <r>
    <n v="7617"/>
    <s v="29/12/2019"/>
    <d v="1899-12-30T16:41:53"/>
    <n v="135"/>
    <x v="23"/>
    <x v="0"/>
    <x v="7"/>
    <n v="45.077800000000003"/>
    <n v="-63.546700000000001"/>
    <n v="91"/>
    <b v="0"/>
    <n v="670"/>
    <x v="3"/>
    <x v="3"/>
    <n v="2"/>
    <b v="0"/>
    <x v="1"/>
    <s v="Express"/>
    <s v="Cash"/>
    <n v="3"/>
    <s v="Snowy"/>
    <s v="Christmas Market"/>
    <x v="1"/>
    <b v="1"/>
    <n v="5"/>
    <n v="79.959999999999994"/>
    <n v="159.93"/>
    <n v="0"/>
    <x v="0"/>
  </r>
  <r>
    <n v="7618"/>
    <s v="20/11/2018"/>
    <d v="1899-12-30T04:17:41"/>
    <n v="376"/>
    <x v="31"/>
    <x v="2"/>
    <x v="6"/>
    <n v="46.565300000000001"/>
    <n v="-66.4619"/>
    <n v="2"/>
    <b v="1"/>
    <n v="430"/>
    <x v="0"/>
    <x v="0"/>
    <n v="5"/>
    <b v="0"/>
    <x v="1"/>
    <s v="Standard"/>
    <s v="Cash"/>
    <n v="3"/>
    <s v="Sunny"/>
    <s v="Black Friday"/>
    <x v="0"/>
    <b v="0"/>
    <n v="1"/>
    <n v="75.290000000000006"/>
    <n v="376.43"/>
    <n v="37.64"/>
    <x v="1"/>
  </r>
  <r>
    <n v="7619"/>
    <s v="22/12/2023"/>
    <d v="1899-12-30T18:44:44"/>
    <n v="113"/>
    <x v="1"/>
    <x v="0"/>
    <x v="6"/>
    <n v="46.565300000000001"/>
    <n v="-66.4619"/>
    <n v="16"/>
    <b v="1"/>
    <n v="819"/>
    <x v="2"/>
    <x v="2"/>
    <n v="4"/>
    <b v="1"/>
    <x v="0"/>
    <s v="Overnight"/>
    <s v="Debit Card"/>
    <n v="2"/>
    <s v="Snowy"/>
    <s v="None"/>
    <x v="0"/>
    <b v="1"/>
    <n v="2"/>
    <n v="72.67"/>
    <n v="290.7"/>
    <n v="0"/>
    <x v="0"/>
  </r>
  <r>
    <n v="7620"/>
    <s v="11/03/2020"/>
    <d v="1899-12-30T14:09:09"/>
    <n v="6"/>
    <x v="2"/>
    <x v="1"/>
    <x v="1"/>
    <n v="53.726700000000001"/>
    <n v="-127.6476"/>
    <n v="27"/>
    <b v="1"/>
    <n v="217"/>
    <x v="1"/>
    <x v="1"/>
    <n v="3"/>
    <b v="0"/>
    <x v="0"/>
    <s v="Standard"/>
    <s v="Debit Card"/>
    <n v="4"/>
    <s v="Snowy"/>
    <s v="None"/>
    <x v="0"/>
    <b v="1"/>
    <n v="4"/>
    <n v="50.5"/>
    <n v="151.49"/>
    <n v="0"/>
    <x v="0"/>
  </r>
  <r>
    <n v="7621"/>
    <s v="19/11/2023"/>
    <d v="1899-12-30T21:42:19"/>
    <n v="225"/>
    <x v="39"/>
    <x v="2"/>
    <x v="8"/>
    <n v="46.318800000000003"/>
    <n v="-63.146099999999997"/>
    <n v="45"/>
    <b v="1"/>
    <n v="411"/>
    <x v="4"/>
    <x v="4"/>
    <n v="1"/>
    <b v="1"/>
    <x v="0"/>
    <s v="Standard"/>
    <s v="Debit Card"/>
    <n v="5"/>
    <s v="Sunny"/>
    <s v="None"/>
    <x v="0"/>
    <b v="0"/>
    <n v="2"/>
    <n v="62.67"/>
    <n v="62.67"/>
    <n v="0"/>
    <x v="0"/>
  </r>
  <r>
    <n v="7622"/>
    <s v="14/12/2018"/>
    <d v="1899-12-30T22:58:56"/>
    <n v="332"/>
    <x v="40"/>
    <x v="2"/>
    <x v="5"/>
    <n v="52.939900000000002"/>
    <n v="-106.4509"/>
    <n v="64"/>
    <b v="0"/>
    <n v="120"/>
    <x v="1"/>
    <x v="1"/>
    <n v="1"/>
    <b v="0"/>
    <x v="0"/>
    <s v="Standard"/>
    <s v="Online Payment"/>
    <n v="3"/>
    <s v="Sunny"/>
    <s v="Black Friday"/>
    <x v="0"/>
    <b v="0"/>
    <n v="1"/>
    <n v="91.73"/>
    <n v="91.73"/>
    <n v="9.17"/>
    <x v="1"/>
  </r>
  <r>
    <n v="7623"/>
    <s v="25/12/2018"/>
    <d v="1899-12-30T09:34:17"/>
    <n v="156"/>
    <x v="42"/>
    <x v="2"/>
    <x v="10"/>
    <n v="64.282300000000006"/>
    <n v="-135"/>
    <n v="39"/>
    <b v="1"/>
    <n v="22"/>
    <x v="4"/>
    <x v="4"/>
    <n v="1"/>
    <b v="0"/>
    <x v="0"/>
    <s v="Express"/>
    <s v="Credit Card"/>
    <n v="5"/>
    <s v="Rainy"/>
    <s v="Christmas Market"/>
    <x v="1"/>
    <b v="1"/>
    <n v="1"/>
    <n v="86.94"/>
    <n v="86.94"/>
    <n v="0"/>
    <x v="0"/>
  </r>
  <r>
    <n v="7624"/>
    <s v="12/09/2018"/>
    <d v="1899-12-30T19:11:00"/>
    <n v="487"/>
    <x v="36"/>
    <x v="0"/>
    <x v="2"/>
    <n v="46.813099999999999"/>
    <n v="-71.207499999999996"/>
    <n v="30"/>
    <b v="1"/>
    <n v="657"/>
    <x v="0"/>
    <x v="0"/>
    <n v="5"/>
    <b v="1"/>
    <x v="1"/>
    <s v="Overnight"/>
    <s v="Debit Card"/>
    <n v="2"/>
    <s v="Sunny"/>
    <s v="None"/>
    <x v="0"/>
    <b v="0"/>
    <n v="2"/>
    <n v="52.13"/>
    <n v="260.64"/>
    <n v="0"/>
    <x v="0"/>
  </r>
  <r>
    <n v="7625"/>
    <s v="11/09/2018"/>
    <d v="1899-12-30T21:31:24"/>
    <n v="108"/>
    <x v="35"/>
    <x v="2"/>
    <x v="7"/>
    <n v="45.077800000000003"/>
    <n v="-63.546700000000001"/>
    <n v="96"/>
    <b v="0"/>
    <n v="595"/>
    <x v="4"/>
    <x v="4"/>
    <n v="3"/>
    <b v="0"/>
    <x v="1"/>
    <s v="Standard"/>
    <s v="Debit Card"/>
    <n v="1"/>
    <s v="Snowy"/>
    <s v="Black Friday"/>
    <x v="0"/>
    <b v="0"/>
    <n v="5"/>
    <n v="71.95"/>
    <n v="215.84"/>
    <n v="21.58"/>
    <x v="1"/>
  </r>
  <r>
    <n v="7626"/>
    <s v="19/11/2021"/>
    <d v="1899-12-30T23:50:11"/>
    <n v="412"/>
    <x v="0"/>
    <x v="1"/>
    <x v="4"/>
    <n v="53.760899999999999"/>
    <n v="-98.813900000000004"/>
    <n v="77"/>
    <b v="1"/>
    <n v="859"/>
    <x v="1"/>
    <x v="1"/>
    <n v="4"/>
    <b v="1"/>
    <x v="1"/>
    <s v="Express"/>
    <s v="Debit Card"/>
    <n v="3"/>
    <s v="Rainy"/>
    <s v="Black Friday"/>
    <x v="0"/>
    <b v="0"/>
    <n v="4"/>
    <n v="54.36"/>
    <n v="217.44"/>
    <n v="21.74"/>
    <x v="1"/>
  </r>
  <r>
    <n v="7627"/>
    <s v="12/04/2018"/>
    <d v="1899-12-30T08:40:35"/>
    <n v="498"/>
    <x v="35"/>
    <x v="2"/>
    <x v="5"/>
    <n v="52.939900000000002"/>
    <n v="-106.4509"/>
    <n v="44"/>
    <b v="0"/>
    <n v="658"/>
    <x v="1"/>
    <x v="1"/>
    <n v="5"/>
    <b v="1"/>
    <x v="1"/>
    <s v="Express"/>
    <s v="Cash"/>
    <n v="3"/>
    <s v="Sunny"/>
    <s v="Christmas Market"/>
    <x v="1"/>
    <b v="1"/>
    <n v="4"/>
    <n v="23.09"/>
    <n v="115.47"/>
    <n v="0"/>
    <x v="0"/>
  </r>
  <r>
    <n v="7628"/>
    <s v="21/12/2021"/>
    <d v="1899-12-30T22:20:43"/>
    <n v="54"/>
    <x v="30"/>
    <x v="0"/>
    <x v="11"/>
    <n v="63.588799999999999"/>
    <n v="-115.5069"/>
    <n v="88"/>
    <b v="0"/>
    <n v="488"/>
    <x v="2"/>
    <x v="2"/>
    <n v="4"/>
    <b v="1"/>
    <x v="0"/>
    <s v="Standard"/>
    <s v="Debit Card"/>
    <n v="5"/>
    <s v="Sunny"/>
    <s v="None"/>
    <x v="0"/>
    <b v="1"/>
    <n v="2"/>
    <n v="43.6"/>
    <n v="174.39"/>
    <n v="0"/>
    <x v="0"/>
  </r>
  <r>
    <n v="7629"/>
    <s v="30/12/2018"/>
    <d v="1899-12-30T00:05:43"/>
    <n v="306"/>
    <x v="40"/>
    <x v="2"/>
    <x v="7"/>
    <n v="45.077800000000003"/>
    <n v="-63.546700000000001"/>
    <n v="99"/>
    <b v="0"/>
    <n v="184"/>
    <x v="4"/>
    <x v="4"/>
    <n v="2"/>
    <b v="0"/>
    <x v="1"/>
    <s v="Standard"/>
    <s v="Credit Card"/>
    <n v="2"/>
    <s v="Snowy"/>
    <s v="None"/>
    <x v="0"/>
    <b v="0"/>
    <n v="3"/>
    <n v="49.04"/>
    <n v="98.08"/>
    <n v="0"/>
    <x v="0"/>
  </r>
  <r>
    <n v="7630"/>
    <s v="18/11/2020"/>
    <d v="1899-12-30T07:07:09"/>
    <n v="259"/>
    <x v="35"/>
    <x v="1"/>
    <x v="11"/>
    <n v="63.588799999999999"/>
    <n v="-115.5069"/>
    <n v="4"/>
    <b v="1"/>
    <n v="798"/>
    <x v="3"/>
    <x v="3"/>
    <n v="4"/>
    <b v="1"/>
    <x v="0"/>
    <s v="Express"/>
    <s v="Online Payment"/>
    <n v="4"/>
    <s v="Snowy"/>
    <s v="Black Friday"/>
    <x v="0"/>
    <b v="1"/>
    <n v="3"/>
    <n v="56.99"/>
    <n v="227.94"/>
    <n v="22.79"/>
    <x v="1"/>
  </r>
  <r>
    <n v="7631"/>
    <s v="18/12/2023"/>
    <d v="1899-12-30T19:23:09"/>
    <n v="200"/>
    <x v="12"/>
    <x v="0"/>
    <x v="5"/>
    <n v="52.939900000000002"/>
    <n v="-106.4509"/>
    <n v="32"/>
    <b v="1"/>
    <n v="244"/>
    <x v="3"/>
    <x v="3"/>
    <n v="4"/>
    <b v="0"/>
    <x v="0"/>
    <s v="Express"/>
    <s v="Debit Card"/>
    <n v="1"/>
    <s v="Sunny"/>
    <s v="Christmas Market"/>
    <x v="1"/>
    <b v="0"/>
    <n v="4"/>
    <n v="83.63"/>
    <n v="334.51"/>
    <n v="0"/>
    <x v="0"/>
  </r>
  <r>
    <n v="7632"/>
    <s v="24/12/2019"/>
    <d v="1899-12-30T17:04:07"/>
    <n v="439"/>
    <x v="46"/>
    <x v="2"/>
    <x v="12"/>
    <n v="64.248000000000005"/>
    <n v="-84.889600000000002"/>
    <n v="60"/>
    <b v="0"/>
    <n v="230"/>
    <x v="1"/>
    <x v="1"/>
    <n v="5"/>
    <b v="0"/>
    <x v="0"/>
    <s v="Express"/>
    <s v="Credit Card"/>
    <n v="4"/>
    <s v="Sunny"/>
    <s v="Christmas Market"/>
    <x v="1"/>
    <b v="0"/>
    <n v="5"/>
    <n v="27.52"/>
    <n v="137.62"/>
    <n v="0"/>
    <x v="0"/>
  </r>
  <r>
    <n v="7633"/>
    <s v="18/12/2019"/>
    <d v="1899-12-30T10:13:11"/>
    <n v="489"/>
    <x v="13"/>
    <x v="0"/>
    <x v="8"/>
    <n v="46.318800000000003"/>
    <n v="-63.146099999999997"/>
    <n v="42"/>
    <b v="0"/>
    <n v="916"/>
    <x v="1"/>
    <x v="1"/>
    <n v="4"/>
    <b v="0"/>
    <x v="0"/>
    <s v="Standard"/>
    <s v="Cash"/>
    <n v="2"/>
    <s v="Sunny"/>
    <s v="Christmas Market"/>
    <x v="1"/>
    <b v="0"/>
    <n v="2"/>
    <n v="18.61"/>
    <n v="74.45"/>
    <n v="0"/>
    <x v="0"/>
  </r>
  <r>
    <n v="7634"/>
    <s v="15/12/2020"/>
    <d v="1899-12-30T02:56:11"/>
    <n v="370"/>
    <x v="41"/>
    <x v="2"/>
    <x v="6"/>
    <n v="46.565300000000001"/>
    <n v="-66.4619"/>
    <n v="55"/>
    <b v="0"/>
    <n v="75"/>
    <x v="1"/>
    <x v="1"/>
    <n v="1"/>
    <b v="0"/>
    <x v="0"/>
    <s v="Standard"/>
    <s v="Cash"/>
    <n v="3"/>
    <s v="Sunny"/>
    <s v="None"/>
    <x v="0"/>
    <b v="0"/>
    <n v="1"/>
    <n v="59.56"/>
    <n v="59.56"/>
    <n v="0"/>
    <x v="0"/>
  </r>
  <r>
    <n v="7635"/>
    <s v="17/11/2022"/>
    <d v="1899-12-30T03:34:26"/>
    <n v="499"/>
    <x v="28"/>
    <x v="2"/>
    <x v="11"/>
    <n v="63.588799999999999"/>
    <n v="-115.5069"/>
    <n v="89"/>
    <b v="1"/>
    <n v="82"/>
    <x v="4"/>
    <x v="4"/>
    <n v="2"/>
    <b v="1"/>
    <x v="0"/>
    <s v="Express"/>
    <s v="Online Payment"/>
    <n v="2"/>
    <s v="Snowy"/>
    <s v="None"/>
    <x v="0"/>
    <b v="1"/>
    <n v="3"/>
    <n v="43.92"/>
    <n v="87.84"/>
    <n v="0"/>
    <x v="0"/>
  </r>
  <r>
    <n v="7636"/>
    <s v="27/12/2020"/>
    <d v="1899-12-30T02:38:41"/>
    <n v="275"/>
    <x v="42"/>
    <x v="1"/>
    <x v="11"/>
    <n v="63.588799999999999"/>
    <n v="-115.5069"/>
    <n v="31"/>
    <b v="0"/>
    <n v="302"/>
    <x v="2"/>
    <x v="2"/>
    <n v="3"/>
    <b v="0"/>
    <x v="0"/>
    <s v="Overnight"/>
    <s v="Credit Card"/>
    <n v="4"/>
    <s v="Snowy"/>
    <s v="Christmas Market"/>
    <x v="1"/>
    <b v="0"/>
    <n v="2"/>
    <n v="26.33"/>
    <n v="79"/>
    <n v="0"/>
    <x v="0"/>
  </r>
  <r>
    <n v="7637"/>
    <s v="16/12/2023"/>
    <d v="1899-12-30T17:49:47"/>
    <n v="162"/>
    <x v="28"/>
    <x v="2"/>
    <x v="9"/>
    <n v="54.273099999999999"/>
    <n v="-61.738799999999998"/>
    <n v="68"/>
    <b v="0"/>
    <n v="830"/>
    <x v="0"/>
    <x v="0"/>
    <n v="4"/>
    <b v="0"/>
    <x v="0"/>
    <s v="Overnight"/>
    <s v="Cash"/>
    <n v="4"/>
    <s v="Sunny"/>
    <s v="Christmas Market"/>
    <x v="1"/>
    <b v="0"/>
    <n v="5"/>
    <n v="73.11"/>
    <n v="292.44"/>
    <n v="0"/>
    <x v="0"/>
  </r>
  <r>
    <n v="7638"/>
    <s v="12/04/2020"/>
    <d v="1899-12-30T07:06:11"/>
    <n v="118"/>
    <x v="4"/>
    <x v="0"/>
    <x v="10"/>
    <n v="64.282300000000006"/>
    <n v="-135"/>
    <n v="28"/>
    <b v="1"/>
    <n v="298"/>
    <x v="2"/>
    <x v="2"/>
    <n v="5"/>
    <b v="0"/>
    <x v="0"/>
    <s v="Overnight"/>
    <s v="Credit Card"/>
    <n v="5"/>
    <s v="Rainy"/>
    <s v="Black Friday"/>
    <x v="0"/>
    <b v="0"/>
    <n v="1"/>
    <n v="38"/>
    <n v="189.98"/>
    <n v="19"/>
    <x v="1"/>
  </r>
  <r>
    <n v="7639"/>
    <s v="16/12/2019"/>
    <d v="1899-12-30T17:50:44"/>
    <n v="322"/>
    <x v="20"/>
    <x v="0"/>
    <x v="6"/>
    <n v="46.565300000000001"/>
    <n v="-66.4619"/>
    <n v="80"/>
    <b v="0"/>
    <n v="930"/>
    <x v="3"/>
    <x v="3"/>
    <n v="4"/>
    <b v="0"/>
    <x v="1"/>
    <s v="Express"/>
    <s v="Cash"/>
    <n v="3"/>
    <s v="Sunny"/>
    <s v="Black Friday"/>
    <x v="0"/>
    <b v="0"/>
    <n v="1"/>
    <n v="54.18"/>
    <n v="216.71"/>
    <n v="21.67"/>
    <x v="1"/>
  </r>
  <r>
    <n v="7640"/>
    <s v="11/02/2021"/>
    <d v="1899-12-30T19:53:41"/>
    <n v="183"/>
    <x v="44"/>
    <x v="0"/>
    <x v="10"/>
    <n v="64.282300000000006"/>
    <n v="-135"/>
    <n v="52"/>
    <b v="1"/>
    <n v="908"/>
    <x v="2"/>
    <x v="2"/>
    <n v="2"/>
    <b v="1"/>
    <x v="0"/>
    <s v="Overnight"/>
    <s v="Cash"/>
    <n v="2"/>
    <s v="Rainy"/>
    <s v="None"/>
    <x v="0"/>
    <b v="0"/>
    <n v="5"/>
    <n v="84.19"/>
    <n v="168.37"/>
    <n v="0"/>
    <x v="0"/>
  </r>
  <r>
    <n v="7641"/>
    <s v="25/12/2019"/>
    <d v="1899-12-30T19:54:04"/>
    <n v="384"/>
    <x v="26"/>
    <x v="1"/>
    <x v="8"/>
    <n v="46.318800000000003"/>
    <n v="-63.146099999999997"/>
    <n v="36"/>
    <b v="1"/>
    <n v="473"/>
    <x v="2"/>
    <x v="2"/>
    <n v="3"/>
    <b v="1"/>
    <x v="1"/>
    <s v="Express"/>
    <s v="Cash"/>
    <n v="2"/>
    <s v="Rainy"/>
    <s v="None"/>
    <x v="0"/>
    <b v="0"/>
    <n v="2"/>
    <n v="80.34"/>
    <n v="241.03"/>
    <n v="0"/>
    <x v="0"/>
  </r>
  <r>
    <n v="7642"/>
    <s v="12/10/2021"/>
    <d v="1899-12-30T08:34:39"/>
    <n v="383"/>
    <x v="17"/>
    <x v="2"/>
    <x v="6"/>
    <n v="46.565300000000001"/>
    <n v="-66.4619"/>
    <n v="43"/>
    <b v="0"/>
    <n v="323"/>
    <x v="4"/>
    <x v="4"/>
    <n v="5"/>
    <b v="1"/>
    <x v="1"/>
    <s v="Express"/>
    <s v="Online Payment"/>
    <n v="3"/>
    <s v="Rainy"/>
    <s v="Black Friday"/>
    <x v="0"/>
    <b v="1"/>
    <n v="3"/>
    <n v="84.69"/>
    <n v="423.43"/>
    <n v="42.34"/>
    <x v="1"/>
  </r>
  <r>
    <n v="7643"/>
    <s v="11/10/2021"/>
    <d v="1899-12-30T00:49:27"/>
    <n v="111"/>
    <x v="10"/>
    <x v="0"/>
    <x v="1"/>
    <n v="53.726700000000001"/>
    <n v="-127.6476"/>
    <n v="85"/>
    <b v="0"/>
    <n v="138"/>
    <x v="0"/>
    <x v="0"/>
    <n v="5"/>
    <b v="1"/>
    <x v="1"/>
    <s v="Overnight"/>
    <s v="Online Payment"/>
    <n v="5"/>
    <s v="Snowy"/>
    <s v="Christmas Market"/>
    <x v="1"/>
    <b v="0"/>
    <n v="1"/>
    <n v="39.97"/>
    <n v="199.85"/>
    <n v="0"/>
    <x v="0"/>
  </r>
  <r>
    <n v="7644"/>
    <s v="24/11/2018"/>
    <d v="1899-12-30T13:32:46"/>
    <n v="433"/>
    <x v="27"/>
    <x v="0"/>
    <x v="0"/>
    <n v="51.253799999999998"/>
    <n v="-85.3232"/>
    <n v="81"/>
    <b v="0"/>
    <n v="71"/>
    <x v="1"/>
    <x v="1"/>
    <n v="5"/>
    <b v="0"/>
    <x v="0"/>
    <s v="Express"/>
    <s v="Credit Card"/>
    <n v="5"/>
    <s v="Rainy"/>
    <s v="Black Friday"/>
    <x v="0"/>
    <b v="0"/>
    <n v="1"/>
    <n v="21"/>
    <n v="105.02"/>
    <n v="10.5"/>
    <x v="1"/>
  </r>
  <r>
    <n v="7645"/>
    <s v="18/11/2022"/>
    <d v="1899-12-30T01:40:38"/>
    <n v="405"/>
    <x v="16"/>
    <x v="1"/>
    <x v="10"/>
    <n v="64.282300000000006"/>
    <n v="-135"/>
    <n v="16"/>
    <b v="0"/>
    <n v="411"/>
    <x v="1"/>
    <x v="1"/>
    <n v="1"/>
    <b v="0"/>
    <x v="0"/>
    <s v="Express"/>
    <s v="Debit Card"/>
    <n v="4"/>
    <s v="Snowy"/>
    <s v="None"/>
    <x v="0"/>
    <b v="1"/>
    <n v="1"/>
    <n v="10.02"/>
    <n v="10.02"/>
    <n v="0"/>
    <x v="0"/>
  </r>
  <r>
    <n v="7646"/>
    <s v="19/11/2019"/>
    <d v="1899-12-30T20:15:47"/>
    <n v="387"/>
    <x v="51"/>
    <x v="1"/>
    <x v="4"/>
    <n v="53.760899999999999"/>
    <n v="-98.813900000000004"/>
    <n v="44"/>
    <b v="0"/>
    <n v="845"/>
    <x v="4"/>
    <x v="4"/>
    <n v="4"/>
    <b v="1"/>
    <x v="0"/>
    <s v="Standard"/>
    <s v="Online Payment"/>
    <n v="2"/>
    <s v="Snowy"/>
    <s v="None"/>
    <x v="0"/>
    <b v="1"/>
    <n v="5"/>
    <n v="60.28"/>
    <n v="241.11"/>
    <n v="0"/>
    <x v="0"/>
  </r>
  <r>
    <n v="7647"/>
    <s v="12/01/2020"/>
    <d v="1899-12-30T08:07:53"/>
    <n v="461"/>
    <x v="10"/>
    <x v="0"/>
    <x v="2"/>
    <n v="46.813099999999999"/>
    <n v="-71.207499999999996"/>
    <n v="71"/>
    <b v="0"/>
    <n v="24"/>
    <x v="3"/>
    <x v="3"/>
    <n v="4"/>
    <b v="1"/>
    <x v="0"/>
    <s v="Standard"/>
    <s v="Online Payment"/>
    <n v="5"/>
    <s v="Sunny"/>
    <s v="Black Friday"/>
    <x v="0"/>
    <b v="0"/>
    <n v="3"/>
    <n v="36.9"/>
    <n v="147.61000000000001"/>
    <n v="14.76"/>
    <x v="1"/>
  </r>
  <r>
    <n v="7648"/>
    <s v="13/11/2023"/>
    <d v="1899-12-30T22:04:10"/>
    <n v="110"/>
    <x v="28"/>
    <x v="1"/>
    <x v="11"/>
    <n v="63.588799999999999"/>
    <n v="-115.5069"/>
    <n v="69"/>
    <b v="1"/>
    <n v="208"/>
    <x v="2"/>
    <x v="2"/>
    <n v="2"/>
    <b v="1"/>
    <x v="0"/>
    <s v="Express"/>
    <s v="Cash"/>
    <n v="4"/>
    <s v="Rainy"/>
    <s v="Black Friday"/>
    <x v="0"/>
    <b v="1"/>
    <n v="3"/>
    <n v="63.25"/>
    <n v="126.5"/>
    <n v="12.65"/>
    <x v="1"/>
  </r>
  <r>
    <n v="7649"/>
    <s v="23/12/2022"/>
    <d v="1899-12-30T09:22:03"/>
    <n v="278"/>
    <x v="36"/>
    <x v="2"/>
    <x v="4"/>
    <n v="53.760899999999999"/>
    <n v="-98.813900000000004"/>
    <n v="29"/>
    <b v="0"/>
    <n v="425"/>
    <x v="1"/>
    <x v="1"/>
    <n v="1"/>
    <b v="1"/>
    <x v="0"/>
    <s v="Express"/>
    <s v="Credit Card"/>
    <n v="2"/>
    <s v="Snowy"/>
    <s v="None"/>
    <x v="0"/>
    <b v="0"/>
    <n v="5"/>
    <n v="85.45"/>
    <n v="85.45"/>
    <n v="0"/>
    <x v="0"/>
  </r>
  <r>
    <n v="7650"/>
    <s v="28/11/2023"/>
    <d v="1899-12-30T17:17:27"/>
    <n v="419"/>
    <x v="32"/>
    <x v="2"/>
    <x v="9"/>
    <n v="54.273099999999999"/>
    <n v="-61.738799999999998"/>
    <n v="54"/>
    <b v="1"/>
    <n v="763"/>
    <x v="0"/>
    <x v="0"/>
    <n v="4"/>
    <b v="1"/>
    <x v="0"/>
    <s v="Overnight"/>
    <s v="Online Payment"/>
    <n v="4"/>
    <s v="Sunny"/>
    <s v="Black Friday"/>
    <x v="0"/>
    <b v="1"/>
    <n v="2"/>
    <n v="15.73"/>
    <n v="62.92"/>
    <n v="6.29"/>
    <x v="1"/>
  </r>
  <r>
    <n v="7651"/>
    <s v="23/11/2019"/>
    <d v="1899-12-30T10:01:27"/>
    <n v="424"/>
    <x v="4"/>
    <x v="1"/>
    <x v="8"/>
    <n v="46.318800000000003"/>
    <n v="-63.146099999999997"/>
    <n v="22"/>
    <b v="1"/>
    <n v="295"/>
    <x v="0"/>
    <x v="0"/>
    <n v="4"/>
    <b v="0"/>
    <x v="0"/>
    <s v="Standard"/>
    <s v="Cash"/>
    <n v="3"/>
    <s v="Rainy"/>
    <s v="Black Friday"/>
    <x v="0"/>
    <b v="0"/>
    <n v="3"/>
    <n v="81.67"/>
    <n v="326.7"/>
    <n v="32.67"/>
    <x v="1"/>
  </r>
  <r>
    <n v="7652"/>
    <s v="15/11/2018"/>
    <d v="1899-12-30T19:22:50"/>
    <n v="474"/>
    <x v="45"/>
    <x v="2"/>
    <x v="2"/>
    <n v="46.813099999999999"/>
    <n v="-71.207499999999996"/>
    <n v="45"/>
    <b v="0"/>
    <n v="359"/>
    <x v="1"/>
    <x v="1"/>
    <n v="1"/>
    <b v="1"/>
    <x v="0"/>
    <s v="Standard"/>
    <s v="Online Payment"/>
    <n v="1"/>
    <s v="Snowy"/>
    <s v="Christmas Market"/>
    <x v="1"/>
    <b v="0"/>
    <n v="5"/>
    <n v="44.7"/>
    <n v="44.7"/>
    <n v="0"/>
    <x v="0"/>
  </r>
  <r>
    <n v="7653"/>
    <s v="11/07/2021"/>
    <d v="1899-12-30T14:07:18"/>
    <n v="319"/>
    <x v="48"/>
    <x v="2"/>
    <x v="8"/>
    <n v="46.318800000000003"/>
    <n v="-63.146099999999997"/>
    <n v="61"/>
    <b v="0"/>
    <n v="375"/>
    <x v="1"/>
    <x v="1"/>
    <n v="2"/>
    <b v="1"/>
    <x v="0"/>
    <s v="Overnight"/>
    <s v="Cash"/>
    <n v="4"/>
    <s v="Sunny"/>
    <s v="None"/>
    <x v="0"/>
    <b v="1"/>
    <n v="4"/>
    <n v="35.14"/>
    <n v="70.28"/>
    <n v="0"/>
    <x v="0"/>
  </r>
  <r>
    <n v="7654"/>
    <s v="12/11/2021"/>
    <d v="1899-12-30T07:28:54"/>
    <n v="249"/>
    <x v="41"/>
    <x v="1"/>
    <x v="3"/>
    <n v="53.933300000000003"/>
    <n v="-116.5765"/>
    <n v="82"/>
    <b v="0"/>
    <n v="362"/>
    <x v="4"/>
    <x v="4"/>
    <n v="3"/>
    <b v="0"/>
    <x v="0"/>
    <s v="Standard"/>
    <s v="Online Payment"/>
    <n v="2"/>
    <s v="Rainy"/>
    <s v="Christmas Market"/>
    <x v="1"/>
    <b v="1"/>
    <n v="4"/>
    <n v="28.42"/>
    <n v="85.27"/>
    <n v="0"/>
    <x v="0"/>
  </r>
  <r>
    <n v="7655"/>
    <s v="14/11/2023"/>
    <d v="1899-12-30T02:19:02"/>
    <n v="54"/>
    <x v="40"/>
    <x v="0"/>
    <x v="9"/>
    <n v="54.273099999999999"/>
    <n v="-61.738799999999998"/>
    <n v="75"/>
    <b v="1"/>
    <n v="340"/>
    <x v="2"/>
    <x v="2"/>
    <n v="1"/>
    <b v="0"/>
    <x v="0"/>
    <s v="Express"/>
    <s v="Credit Card"/>
    <n v="1"/>
    <s v="Rainy"/>
    <s v="Christmas Market"/>
    <x v="1"/>
    <b v="0"/>
    <n v="1"/>
    <n v="14.67"/>
    <n v="14.67"/>
    <n v="0"/>
    <x v="0"/>
  </r>
  <r>
    <n v="7656"/>
    <s v="16/12/2023"/>
    <d v="1899-12-30T13:27:52"/>
    <n v="486"/>
    <x v="31"/>
    <x v="2"/>
    <x v="4"/>
    <n v="53.760899999999999"/>
    <n v="-98.813900000000004"/>
    <n v="64"/>
    <b v="1"/>
    <n v="149"/>
    <x v="3"/>
    <x v="3"/>
    <n v="1"/>
    <b v="1"/>
    <x v="1"/>
    <s v="Express"/>
    <s v="Online Payment"/>
    <n v="3"/>
    <s v="Rainy"/>
    <s v="Christmas Market"/>
    <x v="1"/>
    <b v="1"/>
    <n v="5"/>
    <n v="65.349999999999994"/>
    <n v="65.349999999999994"/>
    <n v="0"/>
    <x v="0"/>
  </r>
  <r>
    <n v="7657"/>
    <s v="16/11/2019"/>
    <d v="1899-12-30T03:10:38"/>
    <n v="150"/>
    <x v="44"/>
    <x v="2"/>
    <x v="9"/>
    <n v="54.273099999999999"/>
    <n v="-61.738799999999998"/>
    <n v="56"/>
    <b v="1"/>
    <n v="430"/>
    <x v="3"/>
    <x v="3"/>
    <n v="5"/>
    <b v="1"/>
    <x v="0"/>
    <s v="Express"/>
    <s v="Cash"/>
    <n v="4"/>
    <s v="Rainy"/>
    <s v="None"/>
    <x v="0"/>
    <b v="0"/>
    <n v="5"/>
    <n v="51.67"/>
    <n v="258.35000000000002"/>
    <n v="0"/>
    <x v="0"/>
  </r>
  <r>
    <n v="7658"/>
    <s v="11/07/2018"/>
    <d v="1899-12-30T06:14:11"/>
    <n v="115"/>
    <x v="9"/>
    <x v="2"/>
    <x v="8"/>
    <n v="46.318800000000003"/>
    <n v="-63.146099999999997"/>
    <n v="43"/>
    <b v="0"/>
    <n v="702"/>
    <x v="1"/>
    <x v="1"/>
    <n v="4"/>
    <b v="1"/>
    <x v="0"/>
    <s v="Standard"/>
    <s v="Online Payment"/>
    <n v="3"/>
    <s v="Snowy"/>
    <s v="Black Friday"/>
    <x v="0"/>
    <b v="1"/>
    <n v="1"/>
    <n v="93.05"/>
    <n v="372.19"/>
    <n v="37.22"/>
    <x v="1"/>
  </r>
  <r>
    <n v="7659"/>
    <s v="16/11/2018"/>
    <d v="1899-12-30T10:53:01"/>
    <n v="426"/>
    <x v="51"/>
    <x v="1"/>
    <x v="4"/>
    <n v="53.760899999999999"/>
    <n v="-98.813900000000004"/>
    <n v="50"/>
    <b v="0"/>
    <n v="731"/>
    <x v="3"/>
    <x v="3"/>
    <n v="5"/>
    <b v="0"/>
    <x v="1"/>
    <s v="Overnight"/>
    <s v="Credit Card"/>
    <n v="1"/>
    <s v="Rainy"/>
    <s v="Christmas Market"/>
    <x v="1"/>
    <b v="1"/>
    <n v="1"/>
    <n v="61.16"/>
    <n v="305.81"/>
    <n v="0"/>
    <x v="0"/>
  </r>
  <r>
    <n v="7660"/>
    <s v="27/11/2022"/>
    <d v="1899-12-30T09:03:42"/>
    <n v="203"/>
    <x v="30"/>
    <x v="0"/>
    <x v="1"/>
    <n v="53.726700000000001"/>
    <n v="-127.6476"/>
    <n v="86"/>
    <b v="1"/>
    <n v="858"/>
    <x v="4"/>
    <x v="4"/>
    <n v="4"/>
    <b v="1"/>
    <x v="0"/>
    <s v="Standard"/>
    <s v="Debit Card"/>
    <n v="3"/>
    <s v="Snowy"/>
    <s v="Black Friday"/>
    <x v="0"/>
    <b v="0"/>
    <n v="5"/>
    <n v="53.9"/>
    <n v="215.58"/>
    <n v="21.56"/>
    <x v="1"/>
  </r>
  <r>
    <n v="7661"/>
    <s v="11/04/2019"/>
    <d v="1899-12-30T16:50:11"/>
    <n v="478"/>
    <x v="12"/>
    <x v="2"/>
    <x v="12"/>
    <n v="64.248000000000005"/>
    <n v="-84.889600000000002"/>
    <n v="49"/>
    <b v="1"/>
    <n v="415"/>
    <x v="2"/>
    <x v="2"/>
    <n v="3"/>
    <b v="1"/>
    <x v="0"/>
    <s v="Standard"/>
    <s v="Online Payment"/>
    <n v="4"/>
    <s v="Rainy"/>
    <s v="Christmas Market"/>
    <x v="1"/>
    <b v="1"/>
    <n v="2"/>
    <n v="41.2"/>
    <n v="123.6"/>
    <n v="0"/>
    <x v="0"/>
  </r>
  <r>
    <n v="7662"/>
    <s v="11/04/2019"/>
    <d v="1899-12-30T16:03:56"/>
    <n v="12"/>
    <x v="25"/>
    <x v="0"/>
    <x v="10"/>
    <n v="64.282300000000006"/>
    <n v="-135"/>
    <n v="82"/>
    <b v="0"/>
    <n v="276"/>
    <x v="4"/>
    <x v="4"/>
    <n v="1"/>
    <b v="1"/>
    <x v="0"/>
    <s v="Overnight"/>
    <s v="Online Payment"/>
    <n v="4"/>
    <s v="Sunny"/>
    <s v="Christmas Market"/>
    <x v="1"/>
    <b v="0"/>
    <n v="4"/>
    <n v="19.89"/>
    <n v="19.89"/>
    <n v="0"/>
    <x v="0"/>
  </r>
  <r>
    <n v="7663"/>
    <s v="30/12/2021"/>
    <d v="1899-12-30T06:51:23"/>
    <n v="37"/>
    <x v="5"/>
    <x v="2"/>
    <x v="7"/>
    <n v="45.077800000000003"/>
    <n v="-63.546700000000001"/>
    <n v="14"/>
    <b v="0"/>
    <n v="10"/>
    <x v="2"/>
    <x v="2"/>
    <n v="1"/>
    <b v="1"/>
    <x v="0"/>
    <s v="Overnight"/>
    <s v="Credit Card"/>
    <n v="4"/>
    <s v="Snowy"/>
    <s v="Christmas Market"/>
    <x v="1"/>
    <b v="0"/>
    <n v="4"/>
    <n v="16.88"/>
    <n v="16.88"/>
    <n v="0"/>
    <x v="0"/>
  </r>
  <r>
    <n v="7664"/>
    <s v="23/12/2021"/>
    <d v="1899-12-30T22:22:47"/>
    <n v="368"/>
    <x v="52"/>
    <x v="1"/>
    <x v="12"/>
    <n v="64.248000000000005"/>
    <n v="-84.889600000000002"/>
    <n v="23"/>
    <b v="0"/>
    <n v="796"/>
    <x v="1"/>
    <x v="1"/>
    <n v="4"/>
    <b v="0"/>
    <x v="0"/>
    <s v="Standard"/>
    <s v="Cash"/>
    <n v="4"/>
    <s v="Rainy"/>
    <s v="Christmas Market"/>
    <x v="1"/>
    <b v="0"/>
    <n v="4"/>
    <n v="58.26"/>
    <n v="233.02"/>
    <n v="0"/>
    <x v="0"/>
  </r>
  <r>
    <n v="7665"/>
    <s v="11/07/2019"/>
    <d v="1899-12-30T18:54:51"/>
    <n v="69"/>
    <x v="16"/>
    <x v="0"/>
    <x v="3"/>
    <n v="53.933300000000003"/>
    <n v="-116.5765"/>
    <n v="51"/>
    <b v="1"/>
    <n v="832"/>
    <x v="4"/>
    <x v="4"/>
    <n v="3"/>
    <b v="1"/>
    <x v="1"/>
    <s v="Overnight"/>
    <s v="Cash"/>
    <n v="1"/>
    <s v="Rainy"/>
    <s v="Christmas Market"/>
    <x v="1"/>
    <b v="0"/>
    <n v="2"/>
    <n v="72.680000000000007"/>
    <n v="218.04"/>
    <n v="0"/>
    <x v="0"/>
  </r>
  <r>
    <n v="7666"/>
    <s v="11/04/2018"/>
    <d v="1899-12-30T02:21:32"/>
    <n v="148"/>
    <x v="48"/>
    <x v="1"/>
    <x v="10"/>
    <n v="64.282300000000006"/>
    <n v="-135"/>
    <n v="95"/>
    <b v="0"/>
    <n v="908"/>
    <x v="2"/>
    <x v="2"/>
    <n v="5"/>
    <b v="1"/>
    <x v="1"/>
    <s v="Overnight"/>
    <s v="Cash"/>
    <n v="5"/>
    <s v="Sunny"/>
    <s v="Christmas Market"/>
    <x v="1"/>
    <b v="0"/>
    <n v="5"/>
    <n v="64.22"/>
    <n v="321.08999999999997"/>
    <n v="0"/>
    <x v="0"/>
  </r>
  <r>
    <n v="7667"/>
    <s v="20/12/2023"/>
    <d v="1899-12-30T23:49:13"/>
    <n v="160"/>
    <x v="8"/>
    <x v="1"/>
    <x v="0"/>
    <n v="51.253799999999998"/>
    <n v="-85.3232"/>
    <n v="75"/>
    <b v="1"/>
    <n v="354"/>
    <x v="1"/>
    <x v="1"/>
    <n v="2"/>
    <b v="0"/>
    <x v="0"/>
    <s v="Express"/>
    <s v="Debit Card"/>
    <n v="2"/>
    <s v="Sunny"/>
    <s v="Black Friday"/>
    <x v="0"/>
    <b v="0"/>
    <n v="3"/>
    <n v="68.47"/>
    <n v="136.93"/>
    <n v="13.69"/>
    <x v="1"/>
  </r>
  <r>
    <n v="7668"/>
    <s v="15/12/2020"/>
    <d v="1899-12-30T20:47:50"/>
    <n v="398"/>
    <x v="3"/>
    <x v="0"/>
    <x v="11"/>
    <n v="63.588799999999999"/>
    <n v="-115.5069"/>
    <n v="96"/>
    <b v="0"/>
    <n v="947"/>
    <x v="2"/>
    <x v="2"/>
    <n v="4"/>
    <b v="0"/>
    <x v="0"/>
    <s v="Overnight"/>
    <s v="Online Payment"/>
    <n v="4"/>
    <s v="Sunny"/>
    <s v="Black Friday"/>
    <x v="0"/>
    <b v="1"/>
    <n v="4"/>
    <n v="13.23"/>
    <n v="52.92"/>
    <n v="5.29"/>
    <x v="1"/>
  </r>
  <r>
    <n v="7669"/>
    <s v="21/11/2023"/>
    <d v="1899-12-30T05:44:43"/>
    <n v="40"/>
    <x v="17"/>
    <x v="1"/>
    <x v="3"/>
    <n v="53.933300000000003"/>
    <n v="-116.5765"/>
    <n v="43"/>
    <b v="0"/>
    <n v="336"/>
    <x v="1"/>
    <x v="1"/>
    <n v="3"/>
    <b v="1"/>
    <x v="0"/>
    <s v="Express"/>
    <s v="Credit Card"/>
    <n v="5"/>
    <s v="Sunny"/>
    <s v="Black Friday"/>
    <x v="0"/>
    <b v="1"/>
    <n v="5"/>
    <n v="43.22"/>
    <n v="129.66"/>
    <n v="12.97"/>
    <x v="1"/>
  </r>
  <r>
    <n v="7670"/>
    <s v="11/02/2019"/>
    <d v="1899-12-30T09:09:41"/>
    <n v="140"/>
    <x v="12"/>
    <x v="1"/>
    <x v="8"/>
    <n v="46.318800000000003"/>
    <n v="-63.146099999999997"/>
    <n v="10"/>
    <b v="0"/>
    <n v="12"/>
    <x v="3"/>
    <x v="3"/>
    <n v="2"/>
    <b v="1"/>
    <x v="0"/>
    <s v="Overnight"/>
    <s v="Credit Card"/>
    <n v="1"/>
    <s v="Sunny"/>
    <s v="Christmas Market"/>
    <x v="1"/>
    <b v="1"/>
    <n v="5"/>
    <n v="99.79"/>
    <n v="199.59"/>
    <n v="0"/>
    <x v="0"/>
  </r>
  <r>
    <n v="7671"/>
    <s v="11/08/2019"/>
    <d v="1899-12-30T06:28:36"/>
    <n v="112"/>
    <x v="6"/>
    <x v="2"/>
    <x v="2"/>
    <n v="46.813099999999999"/>
    <n v="-71.207499999999996"/>
    <n v="13"/>
    <b v="0"/>
    <n v="701"/>
    <x v="0"/>
    <x v="0"/>
    <n v="1"/>
    <b v="0"/>
    <x v="1"/>
    <s v="Express"/>
    <s v="Credit Card"/>
    <n v="1"/>
    <s v="Sunny"/>
    <s v="None"/>
    <x v="0"/>
    <b v="1"/>
    <n v="4"/>
    <n v="32.96"/>
    <n v="32.96"/>
    <n v="0"/>
    <x v="0"/>
  </r>
  <r>
    <n v="7672"/>
    <s v="23/12/2019"/>
    <d v="1899-12-30T20:44:34"/>
    <n v="132"/>
    <x v="25"/>
    <x v="2"/>
    <x v="7"/>
    <n v="45.077800000000003"/>
    <n v="-63.546700000000001"/>
    <n v="10"/>
    <b v="1"/>
    <n v="996"/>
    <x v="0"/>
    <x v="0"/>
    <n v="4"/>
    <b v="0"/>
    <x v="0"/>
    <s v="Express"/>
    <s v="Credit Card"/>
    <n v="5"/>
    <s v="Sunny"/>
    <s v="Black Friday"/>
    <x v="0"/>
    <b v="1"/>
    <n v="2"/>
    <n v="99.04"/>
    <n v="396.18"/>
    <n v="39.619999999999997"/>
    <x v="1"/>
  </r>
  <r>
    <n v="7673"/>
    <s v="11/09/2019"/>
    <d v="1899-12-30T20:34:28"/>
    <n v="55"/>
    <x v="27"/>
    <x v="1"/>
    <x v="6"/>
    <n v="46.565300000000001"/>
    <n v="-66.4619"/>
    <n v="43"/>
    <b v="0"/>
    <n v="28"/>
    <x v="4"/>
    <x v="4"/>
    <n v="1"/>
    <b v="0"/>
    <x v="1"/>
    <s v="Overnight"/>
    <s v="Cash"/>
    <n v="1"/>
    <s v="Sunny"/>
    <s v="Christmas Market"/>
    <x v="1"/>
    <b v="0"/>
    <n v="4"/>
    <n v="23.89"/>
    <n v="23.89"/>
    <n v="0"/>
    <x v="0"/>
  </r>
  <r>
    <n v="7674"/>
    <s v="11/09/2018"/>
    <d v="1899-12-30T13:44:42"/>
    <n v="449"/>
    <x v="27"/>
    <x v="1"/>
    <x v="7"/>
    <n v="45.077800000000003"/>
    <n v="-63.546700000000001"/>
    <n v="90"/>
    <b v="0"/>
    <n v="272"/>
    <x v="2"/>
    <x v="2"/>
    <n v="2"/>
    <b v="1"/>
    <x v="1"/>
    <s v="Overnight"/>
    <s v="Online Payment"/>
    <n v="4"/>
    <s v="Rainy"/>
    <s v="Christmas Market"/>
    <x v="1"/>
    <b v="1"/>
    <n v="3"/>
    <n v="12.8"/>
    <n v="25.6"/>
    <n v="0"/>
    <x v="0"/>
  </r>
  <r>
    <n v="7675"/>
    <s v="18/12/2019"/>
    <d v="1899-12-30T03:22:50"/>
    <n v="337"/>
    <x v="36"/>
    <x v="1"/>
    <x v="4"/>
    <n v="53.760899999999999"/>
    <n v="-98.813900000000004"/>
    <n v="14"/>
    <b v="0"/>
    <n v="145"/>
    <x v="1"/>
    <x v="1"/>
    <n v="5"/>
    <b v="1"/>
    <x v="0"/>
    <s v="Standard"/>
    <s v="Online Payment"/>
    <n v="2"/>
    <s v="Snowy"/>
    <s v="None"/>
    <x v="0"/>
    <b v="1"/>
    <n v="5"/>
    <n v="30.3"/>
    <n v="151.51"/>
    <n v="0"/>
    <x v="0"/>
  </r>
  <r>
    <n v="7676"/>
    <s v="11/10/2022"/>
    <d v="1899-12-30T03:10:05"/>
    <n v="362"/>
    <x v="18"/>
    <x v="1"/>
    <x v="4"/>
    <n v="53.760899999999999"/>
    <n v="-98.813900000000004"/>
    <n v="92"/>
    <b v="1"/>
    <n v="516"/>
    <x v="0"/>
    <x v="0"/>
    <n v="3"/>
    <b v="0"/>
    <x v="1"/>
    <s v="Express"/>
    <s v="Credit Card"/>
    <n v="1"/>
    <s v="Rainy"/>
    <s v="Christmas Market"/>
    <x v="1"/>
    <b v="0"/>
    <n v="3"/>
    <n v="90.99"/>
    <n v="272.97000000000003"/>
    <n v="0"/>
    <x v="0"/>
  </r>
  <r>
    <n v="7677"/>
    <s v="12/04/2023"/>
    <d v="1899-12-30T09:10:46"/>
    <n v="167"/>
    <x v="1"/>
    <x v="1"/>
    <x v="10"/>
    <n v="64.282300000000006"/>
    <n v="-135"/>
    <n v="66"/>
    <b v="1"/>
    <n v="67"/>
    <x v="3"/>
    <x v="3"/>
    <n v="2"/>
    <b v="0"/>
    <x v="0"/>
    <s v="Overnight"/>
    <s v="Cash"/>
    <n v="1"/>
    <s v="Rainy"/>
    <s v="Christmas Market"/>
    <x v="1"/>
    <b v="1"/>
    <n v="2"/>
    <n v="18.079999999999998"/>
    <n v="36.159999999999997"/>
    <n v="0"/>
    <x v="0"/>
  </r>
  <r>
    <n v="7678"/>
    <s v="11/09/2019"/>
    <d v="1899-12-30T16:11:57"/>
    <n v="172"/>
    <x v="43"/>
    <x v="0"/>
    <x v="10"/>
    <n v="64.282300000000006"/>
    <n v="-135"/>
    <n v="34"/>
    <b v="0"/>
    <n v="48"/>
    <x v="2"/>
    <x v="2"/>
    <n v="3"/>
    <b v="0"/>
    <x v="0"/>
    <s v="Overnight"/>
    <s v="Cash"/>
    <n v="5"/>
    <s v="Sunny"/>
    <s v="None"/>
    <x v="0"/>
    <b v="0"/>
    <n v="1"/>
    <n v="43.14"/>
    <n v="129.41"/>
    <n v="0"/>
    <x v="0"/>
  </r>
  <r>
    <n v="7679"/>
    <s v="11/01/2023"/>
    <d v="1899-12-30T02:57:38"/>
    <n v="397"/>
    <x v="25"/>
    <x v="0"/>
    <x v="5"/>
    <n v="52.939900000000002"/>
    <n v="-106.4509"/>
    <n v="43"/>
    <b v="1"/>
    <n v="220"/>
    <x v="2"/>
    <x v="2"/>
    <n v="3"/>
    <b v="1"/>
    <x v="0"/>
    <s v="Standard"/>
    <s v="Cash"/>
    <n v="1"/>
    <s v="Sunny"/>
    <s v="Christmas Market"/>
    <x v="1"/>
    <b v="0"/>
    <n v="5"/>
    <n v="89.49"/>
    <n v="268.48"/>
    <n v="0"/>
    <x v="0"/>
  </r>
  <r>
    <n v="7680"/>
    <s v="12/07/2023"/>
    <d v="1899-12-30T01:57:00"/>
    <n v="199"/>
    <x v="48"/>
    <x v="1"/>
    <x v="6"/>
    <n v="46.565300000000001"/>
    <n v="-66.4619"/>
    <n v="70"/>
    <b v="1"/>
    <n v="872"/>
    <x v="3"/>
    <x v="3"/>
    <n v="1"/>
    <b v="1"/>
    <x v="1"/>
    <s v="Express"/>
    <s v="Cash"/>
    <n v="3"/>
    <s v="Sunny"/>
    <s v="Christmas Market"/>
    <x v="1"/>
    <b v="1"/>
    <n v="2"/>
    <n v="61.2"/>
    <n v="61.2"/>
    <n v="0"/>
    <x v="0"/>
  </r>
  <r>
    <n v="7681"/>
    <s v="11/11/2023"/>
    <d v="1899-12-30T19:54:50"/>
    <n v="381"/>
    <x v="6"/>
    <x v="1"/>
    <x v="10"/>
    <n v="64.282300000000006"/>
    <n v="-135"/>
    <n v="12"/>
    <b v="1"/>
    <n v="430"/>
    <x v="4"/>
    <x v="4"/>
    <n v="4"/>
    <b v="0"/>
    <x v="0"/>
    <s v="Express"/>
    <s v="Cash"/>
    <n v="5"/>
    <s v="Sunny"/>
    <s v="Black Friday"/>
    <x v="0"/>
    <b v="0"/>
    <n v="5"/>
    <n v="55.23"/>
    <n v="220.93"/>
    <n v="22.09"/>
    <x v="1"/>
  </r>
  <r>
    <n v="7682"/>
    <s v="12/10/2018"/>
    <d v="1899-12-30T05:19:40"/>
    <n v="14"/>
    <x v="34"/>
    <x v="0"/>
    <x v="1"/>
    <n v="53.726700000000001"/>
    <n v="-127.6476"/>
    <n v="22"/>
    <b v="0"/>
    <n v="361"/>
    <x v="4"/>
    <x v="4"/>
    <n v="2"/>
    <b v="0"/>
    <x v="1"/>
    <s v="Express"/>
    <s v="Credit Card"/>
    <n v="4"/>
    <s v="Sunny"/>
    <s v="Christmas Market"/>
    <x v="1"/>
    <b v="0"/>
    <n v="3"/>
    <n v="18.68"/>
    <n v="37.369999999999997"/>
    <n v="0"/>
    <x v="0"/>
  </r>
  <r>
    <n v="7683"/>
    <s v="11/05/2018"/>
    <d v="1899-12-30T10:51:06"/>
    <n v="120"/>
    <x v="23"/>
    <x v="1"/>
    <x v="0"/>
    <n v="51.253799999999998"/>
    <n v="-85.3232"/>
    <n v="48"/>
    <b v="0"/>
    <n v="646"/>
    <x v="1"/>
    <x v="1"/>
    <n v="2"/>
    <b v="1"/>
    <x v="0"/>
    <s v="Standard"/>
    <s v="Cash"/>
    <n v="5"/>
    <s v="Rainy"/>
    <s v="Christmas Market"/>
    <x v="1"/>
    <b v="0"/>
    <n v="5"/>
    <n v="38.090000000000003"/>
    <n v="76.17"/>
    <n v="0"/>
    <x v="0"/>
  </r>
  <r>
    <n v="7684"/>
    <s v="22/11/2020"/>
    <d v="1899-12-30T14:06:23"/>
    <n v="80"/>
    <x v="12"/>
    <x v="2"/>
    <x v="8"/>
    <n v="46.318800000000003"/>
    <n v="-63.146099999999997"/>
    <n v="65"/>
    <b v="0"/>
    <n v="997"/>
    <x v="3"/>
    <x v="3"/>
    <n v="4"/>
    <b v="1"/>
    <x v="1"/>
    <s v="Standard"/>
    <s v="Online Payment"/>
    <n v="5"/>
    <s v="Snowy"/>
    <s v="Black Friday"/>
    <x v="0"/>
    <b v="0"/>
    <n v="4"/>
    <n v="30.65"/>
    <n v="122.58"/>
    <n v="12.26"/>
    <x v="1"/>
  </r>
  <r>
    <n v="7685"/>
    <s v="12/07/2023"/>
    <d v="1899-12-30T04:32:20"/>
    <n v="263"/>
    <x v="11"/>
    <x v="1"/>
    <x v="1"/>
    <n v="53.726700000000001"/>
    <n v="-127.6476"/>
    <n v="10"/>
    <b v="1"/>
    <n v="796"/>
    <x v="0"/>
    <x v="0"/>
    <n v="1"/>
    <b v="1"/>
    <x v="1"/>
    <s v="Express"/>
    <s v="Online Payment"/>
    <n v="3"/>
    <s v="Snowy"/>
    <s v="Black Friday"/>
    <x v="0"/>
    <b v="0"/>
    <n v="4"/>
    <n v="83.55"/>
    <n v="83.55"/>
    <n v="8.36"/>
    <x v="1"/>
  </r>
  <r>
    <n v="7686"/>
    <s v="12/05/2022"/>
    <d v="1899-12-30T07:06:35"/>
    <n v="270"/>
    <x v="5"/>
    <x v="2"/>
    <x v="9"/>
    <n v="54.273099999999999"/>
    <n v="-61.738799999999998"/>
    <n v="47"/>
    <b v="1"/>
    <n v="611"/>
    <x v="0"/>
    <x v="0"/>
    <n v="1"/>
    <b v="0"/>
    <x v="0"/>
    <s v="Standard"/>
    <s v="Debit Card"/>
    <n v="2"/>
    <s v="Rainy"/>
    <s v="Black Friday"/>
    <x v="0"/>
    <b v="1"/>
    <n v="2"/>
    <n v="75.489999999999995"/>
    <n v="75.489999999999995"/>
    <n v="7.55"/>
    <x v="1"/>
  </r>
  <r>
    <n v="7687"/>
    <s v="26/11/2019"/>
    <d v="1899-12-30T19:35:30"/>
    <n v="332"/>
    <x v="19"/>
    <x v="2"/>
    <x v="1"/>
    <n v="53.726700000000001"/>
    <n v="-127.6476"/>
    <n v="97"/>
    <b v="0"/>
    <n v="723"/>
    <x v="4"/>
    <x v="4"/>
    <n v="2"/>
    <b v="1"/>
    <x v="0"/>
    <s v="Standard"/>
    <s v="Cash"/>
    <n v="5"/>
    <s v="Rainy"/>
    <s v="Black Friday"/>
    <x v="0"/>
    <b v="0"/>
    <n v="2"/>
    <n v="37.369999999999997"/>
    <n v="74.739999999999995"/>
    <n v="7.47"/>
    <x v="1"/>
  </r>
  <r>
    <n v="7688"/>
    <s v="21/11/2021"/>
    <d v="1899-12-30T02:39:00"/>
    <n v="11"/>
    <x v="18"/>
    <x v="0"/>
    <x v="11"/>
    <n v="63.588799999999999"/>
    <n v="-115.5069"/>
    <n v="60"/>
    <b v="1"/>
    <n v="230"/>
    <x v="2"/>
    <x v="2"/>
    <n v="1"/>
    <b v="1"/>
    <x v="0"/>
    <s v="Express"/>
    <s v="Cash"/>
    <n v="5"/>
    <s v="Sunny"/>
    <s v="Black Friday"/>
    <x v="0"/>
    <b v="1"/>
    <n v="3"/>
    <n v="77.31"/>
    <n v="77.31"/>
    <n v="7.73"/>
    <x v="1"/>
  </r>
  <r>
    <n v="7689"/>
    <s v="17/11/2023"/>
    <d v="1899-12-30T07:49:09"/>
    <n v="391"/>
    <x v="52"/>
    <x v="0"/>
    <x v="1"/>
    <n v="53.726700000000001"/>
    <n v="-127.6476"/>
    <n v="7"/>
    <b v="1"/>
    <n v="95"/>
    <x v="1"/>
    <x v="1"/>
    <n v="1"/>
    <b v="1"/>
    <x v="1"/>
    <s v="Standard"/>
    <s v="Cash"/>
    <n v="5"/>
    <s v="Sunny"/>
    <s v="Black Friday"/>
    <x v="0"/>
    <b v="0"/>
    <n v="1"/>
    <n v="20.07"/>
    <n v="20.07"/>
    <n v="2.0099999999999998"/>
    <x v="1"/>
  </r>
  <r>
    <n v="7690"/>
    <s v="16/12/2022"/>
    <d v="1899-12-30T23:06:26"/>
    <n v="262"/>
    <x v="1"/>
    <x v="0"/>
    <x v="12"/>
    <n v="64.248000000000005"/>
    <n v="-84.889600000000002"/>
    <n v="12"/>
    <b v="1"/>
    <n v="359"/>
    <x v="1"/>
    <x v="1"/>
    <n v="3"/>
    <b v="0"/>
    <x v="1"/>
    <s v="Standard"/>
    <s v="Credit Card"/>
    <n v="3"/>
    <s v="Snowy"/>
    <s v="Christmas Market"/>
    <x v="1"/>
    <b v="0"/>
    <n v="5"/>
    <n v="35.39"/>
    <n v="106.17"/>
    <n v="0"/>
    <x v="0"/>
  </r>
  <r>
    <n v="7691"/>
    <s v="30/11/2018"/>
    <d v="1899-12-30T06:30:08"/>
    <n v="467"/>
    <x v="12"/>
    <x v="1"/>
    <x v="3"/>
    <n v="53.933300000000003"/>
    <n v="-116.5765"/>
    <n v="65"/>
    <b v="1"/>
    <n v="912"/>
    <x v="0"/>
    <x v="0"/>
    <n v="4"/>
    <b v="1"/>
    <x v="0"/>
    <s v="Overnight"/>
    <s v="Cash"/>
    <n v="3"/>
    <s v="Sunny"/>
    <s v="Christmas Market"/>
    <x v="1"/>
    <b v="1"/>
    <n v="5"/>
    <n v="21.45"/>
    <n v="85.8"/>
    <n v="0"/>
    <x v="0"/>
  </r>
  <r>
    <n v="7692"/>
    <s v="11/10/2018"/>
    <d v="1899-12-30T11:39:17"/>
    <n v="338"/>
    <x v="25"/>
    <x v="1"/>
    <x v="6"/>
    <n v="46.565300000000001"/>
    <n v="-66.4619"/>
    <n v="63"/>
    <b v="1"/>
    <n v="155"/>
    <x v="3"/>
    <x v="3"/>
    <n v="3"/>
    <b v="1"/>
    <x v="1"/>
    <s v="Express"/>
    <s v="Online Payment"/>
    <n v="3"/>
    <s v="Rainy"/>
    <s v="Black Friday"/>
    <x v="0"/>
    <b v="0"/>
    <n v="4"/>
    <n v="84.04"/>
    <n v="252.13"/>
    <n v="25.21"/>
    <x v="1"/>
  </r>
  <r>
    <n v="7693"/>
    <s v="22/12/2019"/>
    <d v="1899-12-30T14:26:01"/>
    <n v="401"/>
    <x v="40"/>
    <x v="0"/>
    <x v="0"/>
    <n v="51.253799999999998"/>
    <n v="-85.3232"/>
    <n v="84"/>
    <b v="1"/>
    <n v="822"/>
    <x v="4"/>
    <x v="4"/>
    <n v="5"/>
    <b v="0"/>
    <x v="1"/>
    <s v="Standard"/>
    <s v="Debit Card"/>
    <n v="5"/>
    <s v="Sunny"/>
    <s v="Black Friday"/>
    <x v="0"/>
    <b v="1"/>
    <n v="5"/>
    <n v="77.13"/>
    <n v="385.64"/>
    <n v="38.56"/>
    <x v="1"/>
  </r>
  <r>
    <n v="7694"/>
    <s v="24/11/2023"/>
    <d v="1899-12-30T12:01:59"/>
    <n v="154"/>
    <x v="10"/>
    <x v="2"/>
    <x v="6"/>
    <n v="46.565300000000001"/>
    <n v="-66.4619"/>
    <n v="42"/>
    <b v="1"/>
    <n v="606"/>
    <x v="0"/>
    <x v="0"/>
    <n v="3"/>
    <b v="0"/>
    <x v="1"/>
    <s v="Express"/>
    <s v="Online Payment"/>
    <n v="2"/>
    <s v="Rainy"/>
    <s v="Black Friday"/>
    <x v="0"/>
    <b v="1"/>
    <n v="2"/>
    <n v="26"/>
    <n v="78.010000000000005"/>
    <n v="7.8"/>
    <x v="1"/>
  </r>
  <r>
    <n v="7695"/>
    <s v="13/11/2019"/>
    <d v="1899-12-30T17:35:46"/>
    <n v="377"/>
    <x v="7"/>
    <x v="0"/>
    <x v="6"/>
    <n v="46.565300000000001"/>
    <n v="-66.4619"/>
    <n v="63"/>
    <b v="0"/>
    <n v="991"/>
    <x v="0"/>
    <x v="0"/>
    <n v="2"/>
    <b v="0"/>
    <x v="1"/>
    <s v="Standard"/>
    <s v="Cash"/>
    <n v="2"/>
    <s v="Snowy"/>
    <s v="None"/>
    <x v="0"/>
    <b v="1"/>
    <n v="3"/>
    <n v="30.26"/>
    <n v="60.52"/>
    <n v="0"/>
    <x v="0"/>
  </r>
  <r>
    <n v="7696"/>
    <s v="12/01/2023"/>
    <d v="1899-12-30T00:46:40"/>
    <n v="360"/>
    <x v="38"/>
    <x v="1"/>
    <x v="8"/>
    <n v="46.318800000000003"/>
    <n v="-63.146099999999997"/>
    <n v="28"/>
    <b v="1"/>
    <n v="587"/>
    <x v="4"/>
    <x v="4"/>
    <n v="1"/>
    <b v="1"/>
    <x v="0"/>
    <s v="Overnight"/>
    <s v="Credit Card"/>
    <n v="3"/>
    <s v="Rainy"/>
    <s v="Black Friday"/>
    <x v="0"/>
    <b v="1"/>
    <n v="5"/>
    <n v="60.87"/>
    <n v="60.87"/>
    <n v="6.09"/>
    <x v="1"/>
  </r>
  <r>
    <n v="7697"/>
    <s v="14/12/2023"/>
    <d v="1899-12-30T17:27:45"/>
    <n v="80"/>
    <x v="32"/>
    <x v="1"/>
    <x v="11"/>
    <n v="63.588799999999999"/>
    <n v="-115.5069"/>
    <n v="26"/>
    <b v="0"/>
    <n v="930"/>
    <x v="2"/>
    <x v="2"/>
    <n v="4"/>
    <b v="0"/>
    <x v="1"/>
    <s v="Overnight"/>
    <s v="Credit Card"/>
    <n v="2"/>
    <s v="Rainy"/>
    <s v="Black Friday"/>
    <x v="0"/>
    <b v="1"/>
    <n v="3"/>
    <n v="81.400000000000006"/>
    <n v="325.60000000000002"/>
    <n v="32.56"/>
    <x v="1"/>
  </r>
  <r>
    <n v="7698"/>
    <s v="18/11/2018"/>
    <d v="1899-12-30T01:18:54"/>
    <n v="489"/>
    <x v="35"/>
    <x v="1"/>
    <x v="3"/>
    <n v="53.933300000000003"/>
    <n v="-116.5765"/>
    <n v="25"/>
    <b v="0"/>
    <n v="213"/>
    <x v="1"/>
    <x v="1"/>
    <n v="1"/>
    <b v="0"/>
    <x v="0"/>
    <s v="Overnight"/>
    <s v="Credit Card"/>
    <n v="1"/>
    <s v="Snowy"/>
    <s v="None"/>
    <x v="0"/>
    <b v="0"/>
    <n v="4"/>
    <n v="41.98"/>
    <n v="41.98"/>
    <n v="0"/>
    <x v="0"/>
  </r>
  <r>
    <n v="7699"/>
    <s v="24/11/2021"/>
    <d v="1899-12-30T21:52:40"/>
    <n v="132"/>
    <x v="20"/>
    <x v="0"/>
    <x v="3"/>
    <n v="53.933300000000003"/>
    <n v="-116.5765"/>
    <n v="29"/>
    <b v="1"/>
    <n v="997"/>
    <x v="2"/>
    <x v="2"/>
    <n v="3"/>
    <b v="0"/>
    <x v="1"/>
    <s v="Overnight"/>
    <s v="Cash"/>
    <n v="2"/>
    <s v="Sunny"/>
    <s v="Black Friday"/>
    <x v="0"/>
    <b v="0"/>
    <n v="1"/>
    <n v="96.25"/>
    <n v="288.76"/>
    <n v="28.88"/>
    <x v="1"/>
  </r>
  <r>
    <n v="7700"/>
    <s v="12/09/2023"/>
    <d v="1899-12-30T20:08:00"/>
    <n v="241"/>
    <x v="16"/>
    <x v="1"/>
    <x v="10"/>
    <n v="64.282300000000006"/>
    <n v="-135"/>
    <n v="92"/>
    <b v="1"/>
    <n v="90"/>
    <x v="2"/>
    <x v="2"/>
    <n v="4"/>
    <b v="1"/>
    <x v="0"/>
    <s v="Standard"/>
    <s v="Cash"/>
    <n v="4"/>
    <s v="Sunny"/>
    <s v="None"/>
    <x v="0"/>
    <b v="1"/>
    <n v="3"/>
    <n v="80.459999999999994"/>
    <n v="321.86"/>
    <n v="0"/>
    <x v="0"/>
  </r>
  <r>
    <n v="7701"/>
    <s v="18/12/2018"/>
    <d v="1899-12-30T20:08:22"/>
    <n v="297"/>
    <x v="52"/>
    <x v="2"/>
    <x v="11"/>
    <n v="63.588799999999999"/>
    <n v="-115.5069"/>
    <n v="19"/>
    <b v="0"/>
    <n v="232"/>
    <x v="1"/>
    <x v="1"/>
    <n v="5"/>
    <b v="1"/>
    <x v="1"/>
    <s v="Express"/>
    <s v="Online Payment"/>
    <n v="1"/>
    <s v="Rainy"/>
    <s v="None"/>
    <x v="0"/>
    <b v="1"/>
    <n v="4"/>
    <n v="19.809999999999999"/>
    <n v="99.05"/>
    <n v="0"/>
    <x v="0"/>
  </r>
  <r>
    <n v="7702"/>
    <s v="11/04/2021"/>
    <d v="1899-12-30T20:44:09"/>
    <n v="438"/>
    <x v="11"/>
    <x v="1"/>
    <x v="6"/>
    <n v="46.565300000000001"/>
    <n v="-66.4619"/>
    <n v="78"/>
    <b v="1"/>
    <n v="973"/>
    <x v="0"/>
    <x v="0"/>
    <n v="5"/>
    <b v="1"/>
    <x v="0"/>
    <s v="Express"/>
    <s v="Online Payment"/>
    <n v="2"/>
    <s v="Rainy"/>
    <s v="Christmas Market"/>
    <x v="1"/>
    <b v="1"/>
    <n v="2"/>
    <n v="68.290000000000006"/>
    <n v="341.44"/>
    <n v="0"/>
    <x v="0"/>
  </r>
  <r>
    <n v="7703"/>
    <s v="11/01/2018"/>
    <d v="1899-12-30T19:03:39"/>
    <n v="474"/>
    <x v="5"/>
    <x v="2"/>
    <x v="7"/>
    <n v="45.077800000000003"/>
    <n v="-63.546700000000001"/>
    <n v="14"/>
    <b v="0"/>
    <n v="282"/>
    <x v="3"/>
    <x v="3"/>
    <n v="3"/>
    <b v="0"/>
    <x v="1"/>
    <s v="Express"/>
    <s v="Debit Card"/>
    <n v="2"/>
    <s v="Rainy"/>
    <s v="Christmas Market"/>
    <x v="1"/>
    <b v="0"/>
    <n v="1"/>
    <n v="57.03"/>
    <n v="171.1"/>
    <n v="0"/>
    <x v="0"/>
  </r>
  <r>
    <n v="7704"/>
    <s v="19/12/2022"/>
    <d v="1899-12-30T08:36:28"/>
    <n v="181"/>
    <x v="32"/>
    <x v="0"/>
    <x v="7"/>
    <n v="45.077800000000003"/>
    <n v="-63.546700000000001"/>
    <n v="3"/>
    <b v="1"/>
    <n v="899"/>
    <x v="0"/>
    <x v="0"/>
    <n v="2"/>
    <b v="1"/>
    <x v="1"/>
    <s v="Standard"/>
    <s v="Online Payment"/>
    <n v="3"/>
    <s v="Rainy"/>
    <s v="Christmas Market"/>
    <x v="1"/>
    <b v="1"/>
    <n v="5"/>
    <n v="59.79"/>
    <n v="119.59"/>
    <n v="0"/>
    <x v="0"/>
  </r>
  <r>
    <n v="7705"/>
    <s v="18/11/2022"/>
    <d v="1899-12-30T04:56:58"/>
    <n v="96"/>
    <x v="23"/>
    <x v="0"/>
    <x v="6"/>
    <n v="46.565300000000001"/>
    <n v="-66.4619"/>
    <n v="10"/>
    <b v="1"/>
    <n v="767"/>
    <x v="4"/>
    <x v="4"/>
    <n v="4"/>
    <b v="1"/>
    <x v="0"/>
    <s v="Standard"/>
    <s v="Credit Card"/>
    <n v="5"/>
    <s v="Sunny"/>
    <s v="Christmas Market"/>
    <x v="1"/>
    <b v="1"/>
    <n v="4"/>
    <n v="33.799999999999997"/>
    <n v="135.19"/>
    <n v="0"/>
    <x v="0"/>
  </r>
  <r>
    <n v="7706"/>
    <s v="29/12/2022"/>
    <d v="1899-12-30T05:30:24"/>
    <n v="311"/>
    <x v="7"/>
    <x v="2"/>
    <x v="5"/>
    <n v="52.939900000000002"/>
    <n v="-106.4509"/>
    <n v="85"/>
    <b v="0"/>
    <n v="474"/>
    <x v="4"/>
    <x v="4"/>
    <n v="4"/>
    <b v="0"/>
    <x v="0"/>
    <s v="Express"/>
    <s v="Credit Card"/>
    <n v="2"/>
    <s v="Rainy"/>
    <s v="Christmas Market"/>
    <x v="1"/>
    <b v="0"/>
    <n v="3"/>
    <n v="18.79"/>
    <n v="75.150000000000006"/>
    <n v="0"/>
    <x v="0"/>
  </r>
  <r>
    <n v="7707"/>
    <s v="28/11/2018"/>
    <d v="1899-12-30T21:09:37"/>
    <n v="272"/>
    <x v="17"/>
    <x v="0"/>
    <x v="2"/>
    <n v="46.813099999999999"/>
    <n v="-71.207499999999996"/>
    <n v="82"/>
    <b v="1"/>
    <n v="549"/>
    <x v="3"/>
    <x v="3"/>
    <n v="5"/>
    <b v="0"/>
    <x v="0"/>
    <s v="Overnight"/>
    <s v="Credit Card"/>
    <n v="3"/>
    <s v="Sunny"/>
    <s v="Black Friday"/>
    <x v="0"/>
    <b v="1"/>
    <n v="4"/>
    <n v="52.52"/>
    <n v="262.62"/>
    <n v="26.26"/>
    <x v="1"/>
  </r>
  <r>
    <n v="7708"/>
    <s v="14/11/2022"/>
    <d v="1899-12-30T23:29:10"/>
    <n v="88"/>
    <x v="16"/>
    <x v="0"/>
    <x v="1"/>
    <n v="53.726700000000001"/>
    <n v="-127.6476"/>
    <n v="25"/>
    <b v="1"/>
    <n v="98"/>
    <x v="1"/>
    <x v="1"/>
    <n v="5"/>
    <b v="1"/>
    <x v="0"/>
    <s v="Standard"/>
    <s v="Online Payment"/>
    <n v="2"/>
    <s v="Sunny"/>
    <s v="Christmas Market"/>
    <x v="1"/>
    <b v="0"/>
    <n v="5"/>
    <n v="31.1"/>
    <n v="155.49"/>
    <n v="0"/>
    <x v="0"/>
  </r>
  <r>
    <n v="7709"/>
    <s v="19/11/2023"/>
    <d v="1899-12-30T17:12:04"/>
    <n v="476"/>
    <x v="7"/>
    <x v="2"/>
    <x v="4"/>
    <n v="53.760899999999999"/>
    <n v="-98.813900000000004"/>
    <n v="13"/>
    <b v="1"/>
    <n v="283"/>
    <x v="2"/>
    <x v="2"/>
    <n v="3"/>
    <b v="0"/>
    <x v="1"/>
    <s v="Express"/>
    <s v="Debit Card"/>
    <n v="2"/>
    <s v="Snowy"/>
    <s v="None"/>
    <x v="0"/>
    <b v="0"/>
    <n v="5"/>
    <n v="66.22"/>
    <n v="198.66"/>
    <n v="0"/>
    <x v="0"/>
  </r>
  <r>
    <n v="7710"/>
    <s v="11/09/2022"/>
    <d v="1899-12-30T02:08:14"/>
    <n v="226"/>
    <x v="15"/>
    <x v="2"/>
    <x v="0"/>
    <n v="51.253799999999998"/>
    <n v="-85.3232"/>
    <n v="20"/>
    <b v="1"/>
    <n v="242"/>
    <x v="3"/>
    <x v="3"/>
    <n v="2"/>
    <b v="0"/>
    <x v="1"/>
    <s v="Standard"/>
    <s v="Credit Card"/>
    <n v="3"/>
    <s v="Rainy"/>
    <s v="Christmas Market"/>
    <x v="1"/>
    <b v="1"/>
    <n v="4"/>
    <n v="59.92"/>
    <n v="119.84"/>
    <n v="0"/>
    <x v="0"/>
  </r>
  <r>
    <n v="7711"/>
    <s v="12/08/2018"/>
    <d v="1899-12-30T12:43:14"/>
    <n v="228"/>
    <x v="19"/>
    <x v="0"/>
    <x v="0"/>
    <n v="51.253799999999998"/>
    <n v="-85.3232"/>
    <n v="30"/>
    <b v="1"/>
    <n v="583"/>
    <x v="2"/>
    <x v="2"/>
    <n v="1"/>
    <b v="1"/>
    <x v="0"/>
    <s v="Standard"/>
    <s v="Cash"/>
    <n v="2"/>
    <s v="Snowy"/>
    <s v="None"/>
    <x v="0"/>
    <b v="1"/>
    <n v="3"/>
    <n v="51.2"/>
    <n v="51.2"/>
    <n v="0"/>
    <x v="0"/>
  </r>
  <r>
    <n v="7712"/>
    <s v="16/12/2020"/>
    <d v="1899-12-30T03:03:00"/>
    <n v="435"/>
    <x v="12"/>
    <x v="2"/>
    <x v="4"/>
    <n v="53.760899999999999"/>
    <n v="-98.813900000000004"/>
    <n v="62"/>
    <b v="1"/>
    <n v="750"/>
    <x v="4"/>
    <x v="4"/>
    <n v="4"/>
    <b v="0"/>
    <x v="0"/>
    <s v="Standard"/>
    <s v="Debit Card"/>
    <n v="4"/>
    <s v="Rainy"/>
    <s v="Black Friday"/>
    <x v="0"/>
    <b v="1"/>
    <n v="3"/>
    <n v="70.05"/>
    <n v="280.20999999999998"/>
    <n v="28.02"/>
    <x v="1"/>
  </r>
  <r>
    <n v="7713"/>
    <s v="22/12/2019"/>
    <d v="1899-12-30T18:25:17"/>
    <n v="206"/>
    <x v="35"/>
    <x v="0"/>
    <x v="7"/>
    <n v="45.077800000000003"/>
    <n v="-63.546700000000001"/>
    <n v="85"/>
    <b v="1"/>
    <n v="342"/>
    <x v="2"/>
    <x v="2"/>
    <n v="3"/>
    <b v="0"/>
    <x v="1"/>
    <s v="Express"/>
    <s v="Debit Card"/>
    <n v="2"/>
    <s v="Rainy"/>
    <s v="Black Friday"/>
    <x v="0"/>
    <b v="1"/>
    <n v="4"/>
    <n v="94.86"/>
    <n v="284.57"/>
    <n v="28.46"/>
    <x v="1"/>
  </r>
  <r>
    <n v="7714"/>
    <s v="20/11/2018"/>
    <d v="1899-12-30T13:10:59"/>
    <n v="449"/>
    <x v="41"/>
    <x v="2"/>
    <x v="10"/>
    <n v="64.282300000000006"/>
    <n v="-135"/>
    <n v="98"/>
    <b v="0"/>
    <n v="449"/>
    <x v="3"/>
    <x v="3"/>
    <n v="5"/>
    <b v="1"/>
    <x v="1"/>
    <s v="Express"/>
    <s v="Online Payment"/>
    <n v="5"/>
    <s v="Rainy"/>
    <s v="None"/>
    <x v="0"/>
    <b v="1"/>
    <n v="1"/>
    <n v="40.07"/>
    <n v="200.34"/>
    <n v="0"/>
    <x v="0"/>
  </r>
  <r>
    <n v="7715"/>
    <s v="11/06/2020"/>
    <d v="1899-12-30T06:26:12"/>
    <n v="229"/>
    <x v="8"/>
    <x v="2"/>
    <x v="9"/>
    <n v="54.273099999999999"/>
    <n v="-61.738799999999998"/>
    <n v="25"/>
    <b v="1"/>
    <n v="163"/>
    <x v="4"/>
    <x v="4"/>
    <n v="2"/>
    <b v="0"/>
    <x v="1"/>
    <s v="Express"/>
    <s v="Debit Card"/>
    <n v="4"/>
    <s v="Sunny"/>
    <s v="Christmas Market"/>
    <x v="1"/>
    <b v="0"/>
    <n v="1"/>
    <n v="40.47"/>
    <n v="80.930000000000007"/>
    <n v="0"/>
    <x v="0"/>
  </r>
  <r>
    <n v="7716"/>
    <s v="11/03/2022"/>
    <d v="1899-12-30T17:06:41"/>
    <n v="346"/>
    <x v="51"/>
    <x v="0"/>
    <x v="11"/>
    <n v="63.588799999999999"/>
    <n v="-115.5069"/>
    <n v="85"/>
    <b v="0"/>
    <n v="495"/>
    <x v="0"/>
    <x v="0"/>
    <n v="1"/>
    <b v="1"/>
    <x v="1"/>
    <s v="Standard"/>
    <s v="Cash"/>
    <n v="1"/>
    <s v="Rainy"/>
    <s v="Black Friday"/>
    <x v="0"/>
    <b v="0"/>
    <n v="3"/>
    <n v="96.3"/>
    <n v="96.3"/>
    <n v="9.6300000000000008"/>
    <x v="1"/>
  </r>
  <r>
    <n v="7717"/>
    <s v="11/01/2022"/>
    <d v="1899-12-30T07:01:00"/>
    <n v="34"/>
    <x v="7"/>
    <x v="1"/>
    <x v="3"/>
    <n v="53.933300000000003"/>
    <n v="-116.5765"/>
    <n v="64"/>
    <b v="1"/>
    <n v="191"/>
    <x v="0"/>
    <x v="0"/>
    <n v="2"/>
    <b v="0"/>
    <x v="0"/>
    <s v="Standard"/>
    <s v="Debit Card"/>
    <n v="5"/>
    <s v="Rainy"/>
    <s v="Christmas Market"/>
    <x v="1"/>
    <b v="1"/>
    <n v="5"/>
    <n v="77.14"/>
    <n v="154.28"/>
    <n v="0"/>
    <x v="0"/>
  </r>
  <r>
    <n v="7718"/>
    <s v="11/03/2018"/>
    <d v="1899-12-30T05:46:13"/>
    <n v="338"/>
    <x v="50"/>
    <x v="1"/>
    <x v="5"/>
    <n v="52.939900000000002"/>
    <n v="-106.4509"/>
    <n v="25"/>
    <b v="1"/>
    <n v="78"/>
    <x v="2"/>
    <x v="2"/>
    <n v="3"/>
    <b v="1"/>
    <x v="1"/>
    <s v="Standard"/>
    <s v="Debit Card"/>
    <n v="2"/>
    <s v="Rainy"/>
    <s v="Black Friday"/>
    <x v="0"/>
    <b v="1"/>
    <n v="5"/>
    <n v="88.91"/>
    <n v="266.74"/>
    <n v="26.67"/>
    <x v="1"/>
  </r>
  <r>
    <n v="7719"/>
    <s v="11/03/2020"/>
    <d v="1899-12-30T20:23:22"/>
    <n v="238"/>
    <x v="28"/>
    <x v="2"/>
    <x v="4"/>
    <n v="53.760899999999999"/>
    <n v="-98.813900000000004"/>
    <n v="26"/>
    <b v="1"/>
    <n v="993"/>
    <x v="4"/>
    <x v="4"/>
    <n v="5"/>
    <b v="0"/>
    <x v="0"/>
    <s v="Express"/>
    <s v="Debit Card"/>
    <n v="3"/>
    <s v="Snowy"/>
    <s v="Black Friday"/>
    <x v="0"/>
    <b v="0"/>
    <n v="3"/>
    <n v="92.91"/>
    <n v="464.55"/>
    <n v="46.46"/>
    <x v="1"/>
  </r>
  <r>
    <n v="7720"/>
    <s v="18/12/2018"/>
    <d v="1899-12-30T04:40:00"/>
    <n v="126"/>
    <x v="3"/>
    <x v="1"/>
    <x v="3"/>
    <n v="53.933300000000003"/>
    <n v="-116.5765"/>
    <n v="19"/>
    <b v="1"/>
    <n v="175"/>
    <x v="4"/>
    <x v="4"/>
    <n v="1"/>
    <b v="1"/>
    <x v="0"/>
    <s v="Express"/>
    <s v="Online Payment"/>
    <n v="2"/>
    <s v="Sunny"/>
    <s v="None"/>
    <x v="0"/>
    <b v="1"/>
    <n v="2"/>
    <n v="80.06"/>
    <n v="80.06"/>
    <n v="0"/>
    <x v="0"/>
  </r>
  <r>
    <n v="7721"/>
    <s v="19/11/2018"/>
    <d v="1899-12-30T00:04:39"/>
    <n v="378"/>
    <x v="12"/>
    <x v="2"/>
    <x v="6"/>
    <n v="46.565300000000001"/>
    <n v="-66.4619"/>
    <n v="56"/>
    <b v="1"/>
    <n v="323"/>
    <x v="2"/>
    <x v="2"/>
    <n v="2"/>
    <b v="0"/>
    <x v="1"/>
    <s v="Overnight"/>
    <s v="Online Payment"/>
    <n v="4"/>
    <s v="Sunny"/>
    <s v="Christmas Market"/>
    <x v="1"/>
    <b v="1"/>
    <n v="2"/>
    <n v="85.73"/>
    <n v="171.46"/>
    <n v="0"/>
    <x v="0"/>
  </r>
  <r>
    <n v="7722"/>
    <s v="11/09/2022"/>
    <d v="1899-12-30T00:57:30"/>
    <n v="254"/>
    <x v="47"/>
    <x v="1"/>
    <x v="4"/>
    <n v="53.760899999999999"/>
    <n v="-98.813900000000004"/>
    <n v="66"/>
    <b v="1"/>
    <n v="255"/>
    <x v="3"/>
    <x v="3"/>
    <n v="4"/>
    <b v="0"/>
    <x v="0"/>
    <s v="Overnight"/>
    <s v="Online Payment"/>
    <n v="3"/>
    <s v="Snowy"/>
    <s v="Black Friday"/>
    <x v="0"/>
    <b v="1"/>
    <n v="4"/>
    <n v="77.28"/>
    <n v="309.12"/>
    <n v="30.91"/>
    <x v="1"/>
  </r>
  <r>
    <n v="7723"/>
    <s v="12/03/2023"/>
    <d v="1899-12-30T05:33:25"/>
    <n v="385"/>
    <x v="32"/>
    <x v="0"/>
    <x v="7"/>
    <n v="45.077800000000003"/>
    <n v="-63.546700000000001"/>
    <n v="60"/>
    <b v="1"/>
    <n v="277"/>
    <x v="2"/>
    <x v="2"/>
    <n v="3"/>
    <b v="1"/>
    <x v="1"/>
    <s v="Overnight"/>
    <s v="Credit Card"/>
    <n v="5"/>
    <s v="Sunny"/>
    <s v="Black Friday"/>
    <x v="0"/>
    <b v="0"/>
    <n v="4"/>
    <n v="58.54"/>
    <n v="175.62"/>
    <n v="17.559999999999999"/>
    <x v="1"/>
  </r>
  <r>
    <n v="7724"/>
    <s v="30/11/2023"/>
    <d v="1899-12-30T00:53:44"/>
    <n v="348"/>
    <x v="32"/>
    <x v="2"/>
    <x v="3"/>
    <n v="53.933300000000003"/>
    <n v="-116.5765"/>
    <n v="9"/>
    <b v="1"/>
    <n v="344"/>
    <x v="3"/>
    <x v="3"/>
    <n v="4"/>
    <b v="0"/>
    <x v="0"/>
    <s v="Standard"/>
    <s v="Cash"/>
    <n v="2"/>
    <s v="Snowy"/>
    <s v="None"/>
    <x v="0"/>
    <b v="1"/>
    <n v="2"/>
    <n v="60.16"/>
    <n v="240.62"/>
    <n v="0"/>
    <x v="0"/>
  </r>
  <r>
    <n v="7725"/>
    <s v="29/11/2019"/>
    <d v="1899-12-30T02:07:39"/>
    <n v="294"/>
    <x v="5"/>
    <x v="0"/>
    <x v="4"/>
    <n v="53.760899999999999"/>
    <n v="-98.813900000000004"/>
    <n v="25"/>
    <b v="0"/>
    <n v="265"/>
    <x v="0"/>
    <x v="0"/>
    <n v="3"/>
    <b v="1"/>
    <x v="1"/>
    <s v="Overnight"/>
    <s v="Online Payment"/>
    <n v="5"/>
    <s v="Snowy"/>
    <s v="Black Friday"/>
    <x v="0"/>
    <b v="0"/>
    <n v="4"/>
    <n v="75.2"/>
    <n v="225.6"/>
    <n v="22.56"/>
    <x v="1"/>
  </r>
  <r>
    <n v="7726"/>
    <s v="12/07/2019"/>
    <d v="1899-12-30T18:25:40"/>
    <n v="120"/>
    <x v="51"/>
    <x v="1"/>
    <x v="1"/>
    <n v="53.726700000000001"/>
    <n v="-127.6476"/>
    <n v="92"/>
    <b v="1"/>
    <n v="878"/>
    <x v="0"/>
    <x v="0"/>
    <n v="2"/>
    <b v="1"/>
    <x v="0"/>
    <s v="Express"/>
    <s v="Credit Card"/>
    <n v="3"/>
    <s v="Sunny"/>
    <s v="Christmas Market"/>
    <x v="1"/>
    <b v="0"/>
    <n v="3"/>
    <n v="31.09"/>
    <n v="62.17"/>
    <n v="0"/>
    <x v="0"/>
  </r>
  <r>
    <n v="7727"/>
    <s v="12/05/2021"/>
    <d v="1899-12-30T00:15:15"/>
    <n v="334"/>
    <x v="47"/>
    <x v="1"/>
    <x v="1"/>
    <n v="53.726700000000001"/>
    <n v="-127.6476"/>
    <n v="35"/>
    <b v="1"/>
    <n v="922"/>
    <x v="1"/>
    <x v="1"/>
    <n v="5"/>
    <b v="0"/>
    <x v="0"/>
    <s v="Express"/>
    <s v="Cash"/>
    <n v="3"/>
    <s v="Sunny"/>
    <s v="Black Friday"/>
    <x v="0"/>
    <b v="1"/>
    <n v="4"/>
    <n v="59.85"/>
    <n v="299.24"/>
    <n v="29.92"/>
    <x v="1"/>
  </r>
  <r>
    <n v="7728"/>
    <s v="19/12/2018"/>
    <d v="1899-12-30T11:11:14"/>
    <n v="470"/>
    <x v="34"/>
    <x v="1"/>
    <x v="8"/>
    <n v="46.318800000000003"/>
    <n v="-63.146099999999997"/>
    <n v="76"/>
    <b v="1"/>
    <n v="597"/>
    <x v="1"/>
    <x v="1"/>
    <n v="5"/>
    <b v="0"/>
    <x v="0"/>
    <s v="Express"/>
    <s v="Debit Card"/>
    <n v="3"/>
    <s v="Snowy"/>
    <s v="None"/>
    <x v="0"/>
    <b v="1"/>
    <n v="1"/>
    <n v="52.2"/>
    <n v="261.02"/>
    <n v="0"/>
    <x v="0"/>
  </r>
  <r>
    <n v="7729"/>
    <s v="13/12/2020"/>
    <d v="1899-12-30T14:59:14"/>
    <n v="184"/>
    <x v="15"/>
    <x v="0"/>
    <x v="4"/>
    <n v="53.760899999999999"/>
    <n v="-98.813900000000004"/>
    <n v="23"/>
    <b v="1"/>
    <n v="435"/>
    <x v="1"/>
    <x v="1"/>
    <n v="4"/>
    <b v="0"/>
    <x v="1"/>
    <s v="Express"/>
    <s v="Cash"/>
    <n v="2"/>
    <s v="Rainy"/>
    <s v="Black Friday"/>
    <x v="0"/>
    <b v="0"/>
    <n v="2"/>
    <n v="43.96"/>
    <n v="175.83"/>
    <n v="17.579999999999998"/>
    <x v="1"/>
  </r>
  <r>
    <n v="7730"/>
    <s v="16/12/2018"/>
    <d v="1899-12-30T21:17:19"/>
    <n v="17"/>
    <x v="41"/>
    <x v="2"/>
    <x v="6"/>
    <n v="46.565300000000001"/>
    <n v="-66.4619"/>
    <n v="15"/>
    <b v="1"/>
    <n v="748"/>
    <x v="0"/>
    <x v="0"/>
    <n v="4"/>
    <b v="0"/>
    <x v="0"/>
    <s v="Standard"/>
    <s v="Cash"/>
    <n v="2"/>
    <s v="Rainy"/>
    <s v="Christmas Market"/>
    <x v="1"/>
    <b v="0"/>
    <n v="2"/>
    <n v="56.91"/>
    <n v="227.65"/>
    <n v="0"/>
    <x v="0"/>
  </r>
  <r>
    <n v="7731"/>
    <s v="12/08/2022"/>
    <d v="1899-12-30T02:42:00"/>
    <n v="25"/>
    <x v="41"/>
    <x v="2"/>
    <x v="10"/>
    <n v="64.282300000000006"/>
    <n v="-135"/>
    <n v="93"/>
    <b v="1"/>
    <n v="104"/>
    <x v="0"/>
    <x v="0"/>
    <n v="5"/>
    <b v="1"/>
    <x v="1"/>
    <s v="Standard"/>
    <s v="Credit Card"/>
    <n v="4"/>
    <s v="Rainy"/>
    <s v="None"/>
    <x v="0"/>
    <b v="0"/>
    <n v="5"/>
    <n v="33.6"/>
    <n v="168.01"/>
    <n v="0"/>
    <x v="0"/>
  </r>
  <r>
    <n v="7732"/>
    <s v="11/05/2021"/>
    <d v="1899-12-30T06:56:17"/>
    <n v="5"/>
    <x v="29"/>
    <x v="2"/>
    <x v="4"/>
    <n v="53.760899999999999"/>
    <n v="-98.813900000000004"/>
    <n v="73"/>
    <b v="0"/>
    <n v="262"/>
    <x v="3"/>
    <x v="3"/>
    <n v="1"/>
    <b v="0"/>
    <x v="1"/>
    <s v="Overnight"/>
    <s v="Online Payment"/>
    <n v="5"/>
    <s v="Snowy"/>
    <s v="Black Friday"/>
    <x v="0"/>
    <b v="0"/>
    <n v="4"/>
    <n v="84.26"/>
    <n v="84.26"/>
    <n v="8.43"/>
    <x v="1"/>
  </r>
  <r>
    <n v="7733"/>
    <s v="29/12/2023"/>
    <d v="1899-12-30T23:54:37"/>
    <n v="226"/>
    <x v="31"/>
    <x v="1"/>
    <x v="7"/>
    <n v="45.077800000000003"/>
    <n v="-63.546700000000001"/>
    <n v="98"/>
    <b v="1"/>
    <n v="30"/>
    <x v="0"/>
    <x v="0"/>
    <n v="3"/>
    <b v="0"/>
    <x v="1"/>
    <s v="Standard"/>
    <s v="Cash"/>
    <n v="1"/>
    <s v="Rainy"/>
    <s v="Black Friday"/>
    <x v="0"/>
    <b v="1"/>
    <n v="2"/>
    <n v="19.09"/>
    <n v="57.26"/>
    <n v="5.73"/>
    <x v="1"/>
  </r>
  <r>
    <n v="7734"/>
    <s v="26/11/2022"/>
    <d v="1899-12-30T19:43:48"/>
    <n v="258"/>
    <x v="2"/>
    <x v="0"/>
    <x v="10"/>
    <n v="64.282300000000006"/>
    <n v="-135"/>
    <n v="60"/>
    <b v="1"/>
    <n v="774"/>
    <x v="4"/>
    <x v="4"/>
    <n v="2"/>
    <b v="0"/>
    <x v="1"/>
    <s v="Express"/>
    <s v="Credit Card"/>
    <n v="2"/>
    <s v="Sunny"/>
    <s v="Black Friday"/>
    <x v="0"/>
    <b v="0"/>
    <n v="2"/>
    <n v="93.5"/>
    <n v="187"/>
    <n v="18.7"/>
    <x v="1"/>
  </r>
  <r>
    <n v="7735"/>
    <s v="12/01/2018"/>
    <d v="1899-12-30T09:50:06"/>
    <n v="180"/>
    <x v="50"/>
    <x v="1"/>
    <x v="9"/>
    <n v="54.273099999999999"/>
    <n v="-61.738799999999998"/>
    <n v="69"/>
    <b v="0"/>
    <n v="201"/>
    <x v="4"/>
    <x v="4"/>
    <n v="5"/>
    <b v="0"/>
    <x v="1"/>
    <s v="Standard"/>
    <s v="Debit Card"/>
    <n v="1"/>
    <s v="Rainy"/>
    <s v="Christmas Market"/>
    <x v="1"/>
    <b v="1"/>
    <n v="1"/>
    <n v="32.130000000000003"/>
    <n v="160.63"/>
    <n v="0"/>
    <x v="0"/>
  </r>
  <r>
    <n v="7736"/>
    <s v="12/01/2022"/>
    <d v="1899-12-30T02:25:22"/>
    <n v="23"/>
    <x v="6"/>
    <x v="2"/>
    <x v="10"/>
    <n v="64.282300000000006"/>
    <n v="-135"/>
    <n v="64"/>
    <b v="1"/>
    <n v="420"/>
    <x v="0"/>
    <x v="0"/>
    <n v="4"/>
    <b v="0"/>
    <x v="0"/>
    <s v="Express"/>
    <s v="Online Payment"/>
    <n v="2"/>
    <s v="Snowy"/>
    <s v="Christmas Market"/>
    <x v="1"/>
    <b v="0"/>
    <n v="1"/>
    <n v="78.38"/>
    <n v="313.51"/>
    <n v="0"/>
    <x v="0"/>
  </r>
  <r>
    <n v="7737"/>
    <s v="20/12/2019"/>
    <d v="1899-12-30T07:02:45"/>
    <n v="480"/>
    <x v="21"/>
    <x v="2"/>
    <x v="1"/>
    <n v="53.726700000000001"/>
    <n v="-127.6476"/>
    <n v="30"/>
    <b v="0"/>
    <n v="851"/>
    <x v="3"/>
    <x v="3"/>
    <n v="2"/>
    <b v="0"/>
    <x v="1"/>
    <s v="Standard"/>
    <s v="Cash"/>
    <n v="5"/>
    <s v="Sunny"/>
    <s v="Christmas Market"/>
    <x v="1"/>
    <b v="0"/>
    <n v="3"/>
    <n v="15.85"/>
    <n v="31.7"/>
    <n v="0"/>
    <x v="0"/>
  </r>
  <r>
    <n v="7738"/>
    <s v="12/11/2021"/>
    <d v="1899-12-30T03:39:09"/>
    <n v="195"/>
    <x v="46"/>
    <x v="0"/>
    <x v="6"/>
    <n v="46.565300000000001"/>
    <n v="-66.4619"/>
    <n v="26"/>
    <b v="1"/>
    <n v="358"/>
    <x v="3"/>
    <x v="3"/>
    <n v="5"/>
    <b v="0"/>
    <x v="1"/>
    <s v="Standard"/>
    <s v="Debit Card"/>
    <n v="2"/>
    <s v="Sunny"/>
    <s v="None"/>
    <x v="0"/>
    <b v="0"/>
    <n v="5"/>
    <n v="11.04"/>
    <n v="55.22"/>
    <n v="0"/>
    <x v="0"/>
  </r>
  <r>
    <n v="7739"/>
    <s v="25/12/2018"/>
    <d v="1899-12-30T10:51:14"/>
    <n v="198"/>
    <x v="49"/>
    <x v="0"/>
    <x v="4"/>
    <n v="53.760899999999999"/>
    <n v="-98.813900000000004"/>
    <n v="100"/>
    <b v="0"/>
    <n v="389"/>
    <x v="2"/>
    <x v="2"/>
    <n v="5"/>
    <b v="1"/>
    <x v="0"/>
    <s v="Overnight"/>
    <s v="Cash"/>
    <n v="1"/>
    <s v="Sunny"/>
    <s v="Black Friday"/>
    <x v="0"/>
    <b v="1"/>
    <n v="3"/>
    <n v="90.31"/>
    <n v="451.55"/>
    <n v="45.15"/>
    <x v="1"/>
  </r>
  <r>
    <n v="7740"/>
    <s v="27/11/2020"/>
    <d v="1899-12-30T06:27:59"/>
    <n v="457"/>
    <x v="49"/>
    <x v="0"/>
    <x v="2"/>
    <n v="46.813099999999999"/>
    <n v="-71.207499999999996"/>
    <n v="78"/>
    <b v="1"/>
    <n v="630"/>
    <x v="0"/>
    <x v="0"/>
    <n v="3"/>
    <b v="1"/>
    <x v="1"/>
    <s v="Standard"/>
    <s v="Credit Card"/>
    <n v="5"/>
    <s v="Rainy"/>
    <s v="Black Friday"/>
    <x v="0"/>
    <b v="1"/>
    <n v="2"/>
    <n v="91.85"/>
    <n v="275.54000000000002"/>
    <n v="27.55"/>
    <x v="1"/>
  </r>
  <r>
    <n v="7741"/>
    <s v="11/03/2020"/>
    <d v="1899-12-30T04:50:31"/>
    <n v="389"/>
    <x v="28"/>
    <x v="0"/>
    <x v="2"/>
    <n v="46.813099999999999"/>
    <n v="-71.207499999999996"/>
    <n v="17"/>
    <b v="0"/>
    <n v="502"/>
    <x v="3"/>
    <x v="3"/>
    <n v="1"/>
    <b v="1"/>
    <x v="0"/>
    <s v="Overnight"/>
    <s v="Credit Card"/>
    <n v="4"/>
    <s v="Snowy"/>
    <s v="None"/>
    <x v="0"/>
    <b v="1"/>
    <n v="2"/>
    <n v="68.38"/>
    <n v="68.38"/>
    <n v="0"/>
    <x v="0"/>
  </r>
  <r>
    <n v="7742"/>
    <s v="12/10/2023"/>
    <d v="1899-12-30T02:48:56"/>
    <n v="95"/>
    <x v="52"/>
    <x v="2"/>
    <x v="7"/>
    <n v="45.077800000000003"/>
    <n v="-63.546700000000001"/>
    <n v="26"/>
    <b v="1"/>
    <n v="159"/>
    <x v="0"/>
    <x v="0"/>
    <n v="3"/>
    <b v="0"/>
    <x v="1"/>
    <s v="Standard"/>
    <s v="Debit Card"/>
    <n v="4"/>
    <s v="Rainy"/>
    <s v="Christmas Market"/>
    <x v="1"/>
    <b v="0"/>
    <n v="1"/>
    <n v="12.84"/>
    <n v="38.51"/>
    <n v="0"/>
    <x v="0"/>
  </r>
  <r>
    <n v="7743"/>
    <s v="22/12/2022"/>
    <d v="1899-12-30T15:33:41"/>
    <n v="462"/>
    <x v="25"/>
    <x v="2"/>
    <x v="10"/>
    <n v="64.282300000000006"/>
    <n v="-135"/>
    <n v="27"/>
    <b v="1"/>
    <n v="269"/>
    <x v="2"/>
    <x v="2"/>
    <n v="4"/>
    <b v="1"/>
    <x v="1"/>
    <s v="Express"/>
    <s v="Online Payment"/>
    <n v="2"/>
    <s v="Rainy"/>
    <s v="Black Friday"/>
    <x v="0"/>
    <b v="1"/>
    <n v="2"/>
    <n v="65.47"/>
    <n v="261.86"/>
    <n v="26.19"/>
    <x v="1"/>
  </r>
  <r>
    <n v="7744"/>
    <s v="19/11/2021"/>
    <d v="1899-12-30T18:00:12"/>
    <n v="348"/>
    <x v="3"/>
    <x v="0"/>
    <x v="8"/>
    <n v="46.318800000000003"/>
    <n v="-63.146099999999997"/>
    <n v="27"/>
    <b v="0"/>
    <n v="33"/>
    <x v="4"/>
    <x v="4"/>
    <n v="4"/>
    <b v="0"/>
    <x v="0"/>
    <s v="Standard"/>
    <s v="Cash"/>
    <n v="5"/>
    <s v="Rainy"/>
    <s v="None"/>
    <x v="0"/>
    <b v="1"/>
    <n v="2"/>
    <n v="68.540000000000006"/>
    <n v="274.17"/>
    <n v="0"/>
    <x v="0"/>
  </r>
  <r>
    <n v="7745"/>
    <s v="12/04/2023"/>
    <d v="1899-12-30T18:23:23"/>
    <n v="76"/>
    <x v="10"/>
    <x v="2"/>
    <x v="0"/>
    <n v="51.253799999999998"/>
    <n v="-85.3232"/>
    <n v="71"/>
    <b v="1"/>
    <n v="12"/>
    <x v="0"/>
    <x v="0"/>
    <n v="2"/>
    <b v="1"/>
    <x v="1"/>
    <s v="Overnight"/>
    <s v="Credit Card"/>
    <n v="3"/>
    <s v="Snowy"/>
    <s v="Christmas Market"/>
    <x v="1"/>
    <b v="0"/>
    <n v="2"/>
    <n v="94"/>
    <n v="188"/>
    <n v="0"/>
    <x v="0"/>
  </r>
  <r>
    <n v="7746"/>
    <s v="25/11/2022"/>
    <d v="1899-12-30T19:00:47"/>
    <n v="328"/>
    <x v="24"/>
    <x v="2"/>
    <x v="3"/>
    <n v="53.933300000000003"/>
    <n v="-116.5765"/>
    <n v="52"/>
    <b v="1"/>
    <n v="163"/>
    <x v="2"/>
    <x v="2"/>
    <n v="5"/>
    <b v="0"/>
    <x v="0"/>
    <s v="Express"/>
    <s v="Debit Card"/>
    <n v="1"/>
    <s v="Rainy"/>
    <s v="Black Friday"/>
    <x v="0"/>
    <b v="0"/>
    <n v="2"/>
    <n v="95.16"/>
    <n v="475.82"/>
    <n v="47.58"/>
    <x v="1"/>
  </r>
  <r>
    <n v="7747"/>
    <s v="16/12/2022"/>
    <d v="1899-12-30T12:48:53"/>
    <n v="454"/>
    <x v="0"/>
    <x v="0"/>
    <x v="6"/>
    <n v="46.565300000000001"/>
    <n v="-66.4619"/>
    <n v="75"/>
    <b v="1"/>
    <n v="312"/>
    <x v="1"/>
    <x v="1"/>
    <n v="2"/>
    <b v="1"/>
    <x v="0"/>
    <s v="Express"/>
    <s v="Credit Card"/>
    <n v="1"/>
    <s v="Snowy"/>
    <s v="Christmas Market"/>
    <x v="1"/>
    <b v="0"/>
    <n v="2"/>
    <n v="21.45"/>
    <n v="42.9"/>
    <n v="0"/>
    <x v="0"/>
  </r>
  <r>
    <n v="7748"/>
    <s v="28/11/2021"/>
    <d v="1899-12-30T20:28:05"/>
    <n v="39"/>
    <x v="27"/>
    <x v="1"/>
    <x v="7"/>
    <n v="45.077800000000003"/>
    <n v="-63.546700000000001"/>
    <n v="57"/>
    <b v="0"/>
    <n v="678"/>
    <x v="3"/>
    <x v="3"/>
    <n v="5"/>
    <b v="1"/>
    <x v="1"/>
    <s v="Standard"/>
    <s v="Credit Card"/>
    <n v="3"/>
    <s v="Rainy"/>
    <s v="Black Friday"/>
    <x v="0"/>
    <b v="0"/>
    <n v="4"/>
    <n v="52.1"/>
    <n v="260.51"/>
    <n v="26.05"/>
    <x v="1"/>
  </r>
  <r>
    <n v="7749"/>
    <s v="13/12/2019"/>
    <d v="1899-12-30T12:42:12"/>
    <n v="493"/>
    <x v="15"/>
    <x v="1"/>
    <x v="0"/>
    <n v="51.253799999999998"/>
    <n v="-85.3232"/>
    <n v="53"/>
    <b v="1"/>
    <n v="87"/>
    <x v="4"/>
    <x v="4"/>
    <n v="5"/>
    <b v="1"/>
    <x v="1"/>
    <s v="Standard"/>
    <s v="Debit Card"/>
    <n v="3"/>
    <s v="Snowy"/>
    <s v="Christmas Market"/>
    <x v="1"/>
    <b v="1"/>
    <n v="1"/>
    <n v="57.8"/>
    <n v="288.99"/>
    <n v="0"/>
    <x v="0"/>
  </r>
  <r>
    <n v="7750"/>
    <s v="11/04/2020"/>
    <d v="1899-12-30T02:10:43"/>
    <n v="327"/>
    <x v="1"/>
    <x v="0"/>
    <x v="9"/>
    <n v="54.273099999999999"/>
    <n v="-61.738799999999998"/>
    <n v="7"/>
    <b v="1"/>
    <n v="587"/>
    <x v="3"/>
    <x v="3"/>
    <n v="5"/>
    <b v="1"/>
    <x v="1"/>
    <s v="Standard"/>
    <s v="Credit Card"/>
    <n v="5"/>
    <s v="Sunny"/>
    <s v="Christmas Market"/>
    <x v="1"/>
    <b v="0"/>
    <n v="1"/>
    <n v="52.76"/>
    <n v="263.82"/>
    <n v="0"/>
    <x v="0"/>
  </r>
  <r>
    <n v="7751"/>
    <s v="11/10/2018"/>
    <d v="1899-12-30T18:52:46"/>
    <n v="464"/>
    <x v="23"/>
    <x v="0"/>
    <x v="11"/>
    <n v="63.588799999999999"/>
    <n v="-115.5069"/>
    <n v="72"/>
    <b v="0"/>
    <n v="908"/>
    <x v="2"/>
    <x v="2"/>
    <n v="4"/>
    <b v="0"/>
    <x v="0"/>
    <s v="Standard"/>
    <s v="Cash"/>
    <n v="3"/>
    <s v="Rainy"/>
    <s v="Black Friday"/>
    <x v="0"/>
    <b v="0"/>
    <n v="4"/>
    <n v="88.79"/>
    <n v="355.16"/>
    <n v="35.520000000000003"/>
    <x v="1"/>
  </r>
  <r>
    <n v="7752"/>
    <s v="19/11/2018"/>
    <d v="1899-12-30T23:59:02"/>
    <n v="167"/>
    <x v="34"/>
    <x v="0"/>
    <x v="1"/>
    <n v="53.726700000000001"/>
    <n v="-127.6476"/>
    <n v="79"/>
    <b v="0"/>
    <n v="871"/>
    <x v="2"/>
    <x v="2"/>
    <n v="3"/>
    <b v="0"/>
    <x v="1"/>
    <s v="Overnight"/>
    <s v="Debit Card"/>
    <n v="1"/>
    <s v="Rainy"/>
    <s v="None"/>
    <x v="0"/>
    <b v="0"/>
    <n v="5"/>
    <n v="47.33"/>
    <n v="141.97999999999999"/>
    <n v="0"/>
    <x v="0"/>
  </r>
  <r>
    <n v="7753"/>
    <s v="11/06/2023"/>
    <d v="1899-12-30T19:48:19"/>
    <n v="11"/>
    <x v="5"/>
    <x v="0"/>
    <x v="7"/>
    <n v="45.077800000000003"/>
    <n v="-63.546700000000001"/>
    <n v="54"/>
    <b v="1"/>
    <n v="38"/>
    <x v="4"/>
    <x v="4"/>
    <n v="2"/>
    <b v="0"/>
    <x v="1"/>
    <s v="Overnight"/>
    <s v="Debit Card"/>
    <n v="2"/>
    <s v="Rainy"/>
    <s v="Black Friday"/>
    <x v="0"/>
    <b v="1"/>
    <n v="1"/>
    <n v="23.89"/>
    <n v="47.77"/>
    <n v="4.78"/>
    <x v="1"/>
  </r>
  <r>
    <n v="7754"/>
    <s v="12/11/2022"/>
    <d v="1899-12-30T02:57:10"/>
    <n v="10"/>
    <x v="23"/>
    <x v="1"/>
    <x v="3"/>
    <n v="53.933300000000003"/>
    <n v="-116.5765"/>
    <n v="91"/>
    <b v="0"/>
    <n v="576"/>
    <x v="0"/>
    <x v="0"/>
    <n v="4"/>
    <b v="0"/>
    <x v="0"/>
    <s v="Standard"/>
    <s v="Debit Card"/>
    <n v="4"/>
    <s v="Rainy"/>
    <s v="Black Friday"/>
    <x v="0"/>
    <b v="1"/>
    <n v="3"/>
    <n v="62.14"/>
    <n v="248.57"/>
    <n v="24.86"/>
    <x v="1"/>
  </r>
  <r>
    <n v="7755"/>
    <s v="29/12/2022"/>
    <d v="1899-12-30T07:24:49"/>
    <n v="241"/>
    <x v="16"/>
    <x v="1"/>
    <x v="12"/>
    <n v="64.248000000000005"/>
    <n v="-84.889600000000002"/>
    <n v="93"/>
    <b v="0"/>
    <n v="204"/>
    <x v="0"/>
    <x v="0"/>
    <n v="2"/>
    <b v="1"/>
    <x v="0"/>
    <s v="Express"/>
    <s v="Debit Card"/>
    <n v="5"/>
    <s v="Rainy"/>
    <s v="None"/>
    <x v="0"/>
    <b v="1"/>
    <n v="3"/>
    <n v="84.16"/>
    <n v="168.33"/>
    <n v="0"/>
    <x v="0"/>
  </r>
  <r>
    <n v="7756"/>
    <s v="13/11/2019"/>
    <d v="1899-12-30T21:48:22"/>
    <n v="407"/>
    <x v="47"/>
    <x v="0"/>
    <x v="11"/>
    <n v="63.588799999999999"/>
    <n v="-115.5069"/>
    <n v="93"/>
    <b v="0"/>
    <n v="718"/>
    <x v="4"/>
    <x v="4"/>
    <n v="5"/>
    <b v="1"/>
    <x v="0"/>
    <s v="Overnight"/>
    <s v="Debit Card"/>
    <n v="3"/>
    <s v="Rainy"/>
    <s v="Christmas Market"/>
    <x v="1"/>
    <b v="1"/>
    <n v="2"/>
    <n v="68.72"/>
    <n v="343.62"/>
    <n v="0"/>
    <x v="0"/>
  </r>
  <r>
    <n v="7757"/>
    <s v="15/11/2023"/>
    <d v="1899-12-30T14:12:12"/>
    <n v="90"/>
    <x v="47"/>
    <x v="0"/>
    <x v="1"/>
    <n v="53.726700000000001"/>
    <n v="-127.6476"/>
    <n v="79"/>
    <b v="1"/>
    <n v="825"/>
    <x v="3"/>
    <x v="3"/>
    <n v="1"/>
    <b v="1"/>
    <x v="1"/>
    <s v="Overnight"/>
    <s v="Credit Card"/>
    <n v="2"/>
    <s v="Sunny"/>
    <s v="Christmas Market"/>
    <x v="1"/>
    <b v="0"/>
    <n v="2"/>
    <n v="15.54"/>
    <n v="15.54"/>
    <n v="0"/>
    <x v="0"/>
  </r>
  <r>
    <n v="7758"/>
    <s v="25/11/2018"/>
    <d v="1899-12-30T23:05:56"/>
    <n v="380"/>
    <x v="6"/>
    <x v="1"/>
    <x v="7"/>
    <n v="45.077800000000003"/>
    <n v="-63.546700000000001"/>
    <n v="67"/>
    <b v="1"/>
    <n v="922"/>
    <x v="0"/>
    <x v="0"/>
    <n v="4"/>
    <b v="1"/>
    <x v="0"/>
    <s v="Overnight"/>
    <s v="Debit Card"/>
    <n v="5"/>
    <s v="Sunny"/>
    <s v="Black Friday"/>
    <x v="0"/>
    <b v="0"/>
    <n v="2"/>
    <n v="89.09"/>
    <n v="356.37"/>
    <n v="35.64"/>
    <x v="1"/>
  </r>
  <r>
    <n v="7759"/>
    <s v="11/07/2020"/>
    <d v="1899-12-30T09:26:17"/>
    <n v="482"/>
    <x v="9"/>
    <x v="2"/>
    <x v="4"/>
    <n v="53.760899999999999"/>
    <n v="-98.813900000000004"/>
    <n v="63"/>
    <b v="0"/>
    <n v="846"/>
    <x v="1"/>
    <x v="1"/>
    <n v="5"/>
    <b v="1"/>
    <x v="0"/>
    <s v="Express"/>
    <s v="Debit Card"/>
    <n v="4"/>
    <s v="Sunny"/>
    <s v="Christmas Market"/>
    <x v="1"/>
    <b v="0"/>
    <n v="3"/>
    <n v="16.23"/>
    <n v="81.150000000000006"/>
    <n v="0"/>
    <x v="0"/>
  </r>
  <r>
    <n v="7760"/>
    <s v="30/11/2019"/>
    <d v="1899-12-30T02:39:16"/>
    <n v="234"/>
    <x v="13"/>
    <x v="2"/>
    <x v="11"/>
    <n v="63.588799999999999"/>
    <n v="-115.5069"/>
    <n v="60"/>
    <b v="0"/>
    <n v="615"/>
    <x v="3"/>
    <x v="3"/>
    <n v="1"/>
    <b v="1"/>
    <x v="1"/>
    <s v="Express"/>
    <s v="Credit Card"/>
    <n v="2"/>
    <s v="Sunny"/>
    <s v="None"/>
    <x v="0"/>
    <b v="0"/>
    <n v="3"/>
    <n v="75.260000000000005"/>
    <n v="75.260000000000005"/>
    <n v="0"/>
    <x v="0"/>
  </r>
  <r>
    <n v="7761"/>
    <s v="21/11/2023"/>
    <d v="1899-12-30T21:10:19"/>
    <n v="217"/>
    <x v="45"/>
    <x v="0"/>
    <x v="3"/>
    <n v="53.933300000000003"/>
    <n v="-116.5765"/>
    <n v="64"/>
    <b v="1"/>
    <n v="729"/>
    <x v="3"/>
    <x v="3"/>
    <n v="5"/>
    <b v="1"/>
    <x v="0"/>
    <s v="Standard"/>
    <s v="Credit Card"/>
    <n v="2"/>
    <s v="Rainy"/>
    <s v="None"/>
    <x v="0"/>
    <b v="0"/>
    <n v="5"/>
    <n v="97.38"/>
    <n v="486.89"/>
    <n v="0"/>
    <x v="0"/>
  </r>
  <r>
    <n v="7762"/>
    <s v="27/11/2020"/>
    <d v="1899-12-30T05:02:08"/>
    <n v="130"/>
    <x v="35"/>
    <x v="0"/>
    <x v="10"/>
    <n v="64.282300000000006"/>
    <n v="-135"/>
    <n v="10"/>
    <b v="1"/>
    <n v="465"/>
    <x v="0"/>
    <x v="0"/>
    <n v="1"/>
    <b v="0"/>
    <x v="1"/>
    <s v="Express"/>
    <s v="Credit Card"/>
    <n v="4"/>
    <s v="Snowy"/>
    <s v="Black Friday"/>
    <x v="0"/>
    <b v="0"/>
    <n v="5"/>
    <n v="65.44"/>
    <n v="65.44"/>
    <n v="6.54"/>
    <x v="1"/>
  </r>
  <r>
    <n v="7763"/>
    <s v="24/11/2020"/>
    <d v="1899-12-30T21:51:03"/>
    <n v="33"/>
    <x v="39"/>
    <x v="0"/>
    <x v="7"/>
    <n v="45.077800000000003"/>
    <n v="-63.546700000000001"/>
    <n v="69"/>
    <b v="1"/>
    <n v="515"/>
    <x v="4"/>
    <x v="4"/>
    <n v="4"/>
    <b v="0"/>
    <x v="1"/>
    <s v="Standard"/>
    <s v="Credit Card"/>
    <n v="3"/>
    <s v="Sunny"/>
    <s v="Black Friday"/>
    <x v="0"/>
    <b v="0"/>
    <n v="3"/>
    <n v="69"/>
    <n v="276.01"/>
    <n v="27.6"/>
    <x v="1"/>
  </r>
  <r>
    <n v="7764"/>
    <s v="22/11/2021"/>
    <d v="1899-12-30T10:33:26"/>
    <n v="350"/>
    <x v="41"/>
    <x v="1"/>
    <x v="1"/>
    <n v="53.726700000000001"/>
    <n v="-127.6476"/>
    <n v="11"/>
    <b v="1"/>
    <n v="129"/>
    <x v="0"/>
    <x v="0"/>
    <n v="1"/>
    <b v="1"/>
    <x v="1"/>
    <s v="Express"/>
    <s v="Online Payment"/>
    <n v="3"/>
    <s v="Sunny"/>
    <s v="Black Friday"/>
    <x v="0"/>
    <b v="1"/>
    <n v="5"/>
    <n v="21.59"/>
    <n v="21.59"/>
    <n v="2.16"/>
    <x v="1"/>
  </r>
  <r>
    <n v="7765"/>
    <s v="13/12/2023"/>
    <d v="1899-12-30T00:31:28"/>
    <n v="163"/>
    <x v="52"/>
    <x v="2"/>
    <x v="4"/>
    <n v="53.760899999999999"/>
    <n v="-98.813900000000004"/>
    <n v="86"/>
    <b v="1"/>
    <n v="342"/>
    <x v="0"/>
    <x v="0"/>
    <n v="5"/>
    <b v="0"/>
    <x v="0"/>
    <s v="Overnight"/>
    <s v="Debit Card"/>
    <n v="1"/>
    <s v="Rainy"/>
    <s v="Black Friday"/>
    <x v="0"/>
    <b v="1"/>
    <n v="2"/>
    <n v="21.87"/>
    <n v="109.36"/>
    <n v="10.94"/>
    <x v="1"/>
  </r>
  <r>
    <n v="7766"/>
    <s v="11/08/2018"/>
    <d v="1899-12-30T15:22:26"/>
    <n v="328"/>
    <x v="31"/>
    <x v="2"/>
    <x v="1"/>
    <n v="53.726700000000001"/>
    <n v="-127.6476"/>
    <n v="82"/>
    <b v="0"/>
    <n v="996"/>
    <x v="3"/>
    <x v="3"/>
    <n v="2"/>
    <b v="0"/>
    <x v="0"/>
    <s v="Standard"/>
    <s v="Cash"/>
    <n v="2"/>
    <s v="Snowy"/>
    <s v="Christmas Market"/>
    <x v="1"/>
    <b v="0"/>
    <n v="3"/>
    <n v="70.67"/>
    <n v="141.33000000000001"/>
    <n v="0"/>
    <x v="0"/>
  </r>
  <r>
    <n v="7767"/>
    <s v="15/12/2022"/>
    <d v="1899-12-30T05:31:36"/>
    <n v="251"/>
    <x v="4"/>
    <x v="0"/>
    <x v="8"/>
    <n v="46.318800000000003"/>
    <n v="-63.146099999999997"/>
    <n v="8"/>
    <b v="0"/>
    <n v="486"/>
    <x v="3"/>
    <x v="3"/>
    <n v="3"/>
    <b v="0"/>
    <x v="0"/>
    <s v="Standard"/>
    <s v="Cash"/>
    <n v="5"/>
    <s v="Rainy"/>
    <s v="Black Friday"/>
    <x v="0"/>
    <b v="0"/>
    <n v="1"/>
    <n v="68.89"/>
    <n v="206.66"/>
    <n v="20.67"/>
    <x v="1"/>
  </r>
  <r>
    <n v="7768"/>
    <s v="27/12/2018"/>
    <d v="1899-12-30T09:52:36"/>
    <n v="446"/>
    <x v="43"/>
    <x v="1"/>
    <x v="2"/>
    <n v="46.813099999999999"/>
    <n v="-71.207499999999996"/>
    <n v="11"/>
    <b v="0"/>
    <n v="793"/>
    <x v="2"/>
    <x v="2"/>
    <n v="4"/>
    <b v="0"/>
    <x v="0"/>
    <s v="Standard"/>
    <s v="Debit Card"/>
    <n v="1"/>
    <s v="Snowy"/>
    <s v="Christmas Market"/>
    <x v="1"/>
    <b v="1"/>
    <n v="4"/>
    <n v="65.37"/>
    <n v="261.49"/>
    <n v="0"/>
    <x v="0"/>
  </r>
  <r>
    <n v="7769"/>
    <s v="27/11/2019"/>
    <d v="1899-12-30T21:37:37"/>
    <n v="427"/>
    <x v="42"/>
    <x v="0"/>
    <x v="9"/>
    <n v="54.273099999999999"/>
    <n v="-61.738799999999998"/>
    <n v="96"/>
    <b v="1"/>
    <n v="44"/>
    <x v="1"/>
    <x v="1"/>
    <n v="4"/>
    <b v="0"/>
    <x v="0"/>
    <s v="Standard"/>
    <s v="Cash"/>
    <n v="1"/>
    <s v="Snowy"/>
    <s v="Black Friday"/>
    <x v="0"/>
    <b v="1"/>
    <n v="5"/>
    <n v="98.99"/>
    <n v="395.96"/>
    <n v="39.6"/>
    <x v="1"/>
  </r>
  <r>
    <n v="7770"/>
    <s v="24/12/2020"/>
    <d v="1899-12-30T15:15:07"/>
    <n v="431"/>
    <x v="42"/>
    <x v="1"/>
    <x v="7"/>
    <n v="45.077800000000003"/>
    <n v="-63.546700000000001"/>
    <n v="87"/>
    <b v="0"/>
    <n v="880"/>
    <x v="1"/>
    <x v="1"/>
    <n v="4"/>
    <b v="1"/>
    <x v="0"/>
    <s v="Overnight"/>
    <s v="Debit Card"/>
    <n v="5"/>
    <s v="Snowy"/>
    <s v="None"/>
    <x v="0"/>
    <b v="1"/>
    <n v="2"/>
    <n v="95.52"/>
    <n v="382.1"/>
    <n v="0"/>
    <x v="0"/>
  </r>
  <r>
    <n v="7771"/>
    <s v="12/01/2018"/>
    <d v="1899-12-30T18:11:07"/>
    <n v="297"/>
    <x v="16"/>
    <x v="2"/>
    <x v="12"/>
    <n v="64.248000000000005"/>
    <n v="-84.889600000000002"/>
    <n v="62"/>
    <b v="0"/>
    <n v="704"/>
    <x v="2"/>
    <x v="2"/>
    <n v="2"/>
    <b v="0"/>
    <x v="1"/>
    <s v="Standard"/>
    <s v="Online Payment"/>
    <n v="2"/>
    <s v="Rainy"/>
    <s v="Christmas Market"/>
    <x v="1"/>
    <b v="0"/>
    <n v="1"/>
    <n v="87.04"/>
    <n v="174.07"/>
    <n v="0"/>
    <x v="0"/>
  </r>
  <r>
    <n v="7772"/>
    <s v="18/11/2020"/>
    <d v="1899-12-30T05:49:34"/>
    <n v="250"/>
    <x v="0"/>
    <x v="0"/>
    <x v="2"/>
    <n v="46.813099999999999"/>
    <n v="-71.207499999999996"/>
    <n v="18"/>
    <b v="0"/>
    <n v="470"/>
    <x v="2"/>
    <x v="2"/>
    <n v="1"/>
    <b v="0"/>
    <x v="1"/>
    <s v="Express"/>
    <s v="Cash"/>
    <n v="4"/>
    <s v="Sunny"/>
    <s v="Christmas Market"/>
    <x v="1"/>
    <b v="0"/>
    <n v="5"/>
    <n v="46.06"/>
    <n v="46.06"/>
    <n v="0"/>
    <x v="0"/>
  </r>
  <r>
    <n v="7773"/>
    <s v="11/03/2020"/>
    <d v="1899-12-30T05:26:36"/>
    <n v="327"/>
    <x v="35"/>
    <x v="0"/>
    <x v="7"/>
    <n v="45.077800000000003"/>
    <n v="-63.546700000000001"/>
    <n v="38"/>
    <b v="0"/>
    <n v="968"/>
    <x v="1"/>
    <x v="1"/>
    <n v="5"/>
    <b v="0"/>
    <x v="1"/>
    <s v="Overnight"/>
    <s v="Cash"/>
    <n v="2"/>
    <s v="Rainy"/>
    <s v="Christmas Market"/>
    <x v="1"/>
    <b v="0"/>
    <n v="5"/>
    <n v="39.130000000000003"/>
    <n v="195.67"/>
    <n v="0"/>
    <x v="0"/>
  </r>
  <r>
    <n v="7774"/>
    <s v="31/12/2020"/>
    <d v="1899-12-30T15:59:46"/>
    <n v="386"/>
    <x v="0"/>
    <x v="0"/>
    <x v="8"/>
    <n v="46.318800000000003"/>
    <n v="-63.146099999999997"/>
    <n v="14"/>
    <b v="0"/>
    <n v="820"/>
    <x v="0"/>
    <x v="0"/>
    <n v="3"/>
    <b v="1"/>
    <x v="1"/>
    <s v="Overnight"/>
    <s v="Online Payment"/>
    <n v="2"/>
    <s v="Rainy"/>
    <s v="Christmas Market"/>
    <x v="1"/>
    <b v="1"/>
    <n v="4"/>
    <n v="39.67"/>
    <n v="119"/>
    <n v="0"/>
    <x v="0"/>
  </r>
  <r>
    <n v="7775"/>
    <s v="21/11/2018"/>
    <d v="1899-12-30T21:30:10"/>
    <n v="29"/>
    <x v="21"/>
    <x v="2"/>
    <x v="1"/>
    <n v="53.726700000000001"/>
    <n v="-127.6476"/>
    <n v="29"/>
    <b v="0"/>
    <n v="261"/>
    <x v="0"/>
    <x v="0"/>
    <n v="5"/>
    <b v="1"/>
    <x v="1"/>
    <s v="Overnight"/>
    <s v="Cash"/>
    <n v="1"/>
    <s v="Rainy"/>
    <s v="Black Friday"/>
    <x v="0"/>
    <b v="1"/>
    <n v="2"/>
    <n v="77.489999999999995"/>
    <n v="387.44"/>
    <n v="38.74"/>
    <x v="1"/>
  </r>
  <r>
    <n v="7776"/>
    <s v="22/11/2020"/>
    <d v="1899-12-30T00:11:16"/>
    <n v="403"/>
    <x v="39"/>
    <x v="2"/>
    <x v="10"/>
    <n v="64.282300000000006"/>
    <n v="-135"/>
    <n v="83"/>
    <b v="0"/>
    <n v="941"/>
    <x v="1"/>
    <x v="1"/>
    <n v="1"/>
    <b v="0"/>
    <x v="0"/>
    <s v="Express"/>
    <s v="Credit Card"/>
    <n v="3"/>
    <s v="Sunny"/>
    <s v="Christmas Market"/>
    <x v="1"/>
    <b v="0"/>
    <n v="3"/>
    <n v="72.13"/>
    <n v="72.13"/>
    <n v="0"/>
    <x v="0"/>
  </r>
  <r>
    <n v="7777"/>
    <s v="25/12/2021"/>
    <d v="1899-12-30T06:54:35"/>
    <n v="28"/>
    <x v="22"/>
    <x v="0"/>
    <x v="3"/>
    <n v="53.933300000000003"/>
    <n v="-116.5765"/>
    <n v="73"/>
    <b v="1"/>
    <n v="943"/>
    <x v="0"/>
    <x v="0"/>
    <n v="1"/>
    <b v="1"/>
    <x v="1"/>
    <s v="Express"/>
    <s v="Credit Card"/>
    <n v="2"/>
    <s v="Sunny"/>
    <s v="Christmas Market"/>
    <x v="1"/>
    <b v="0"/>
    <n v="1"/>
    <n v="43.34"/>
    <n v="43.34"/>
    <n v="0"/>
    <x v="0"/>
  </r>
  <r>
    <n v="7778"/>
    <s v="25/12/2020"/>
    <d v="1899-12-30T07:54:48"/>
    <n v="397"/>
    <x v="8"/>
    <x v="2"/>
    <x v="1"/>
    <n v="53.726700000000001"/>
    <n v="-127.6476"/>
    <n v="21"/>
    <b v="0"/>
    <n v="991"/>
    <x v="1"/>
    <x v="1"/>
    <n v="3"/>
    <b v="0"/>
    <x v="0"/>
    <s v="Express"/>
    <s v="Cash"/>
    <n v="2"/>
    <s v="Sunny"/>
    <s v="Christmas Market"/>
    <x v="1"/>
    <b v="1"/>
    <n v="4"/>
    <n v="13.08"/>
    <n v="39.25"/>
    <n v="0"/>
    <x v="0"/>
  </r>
  <r>
    <n v="7779"/>
    <s v="21/11/2021"/>
    <d v="1899-12-30T05:00:55"/>
    <n v="47"/>
    <x v="21"/>
    <x v="1"/>
    <x v="12"/>
    <n v="64.248000000000005"/>
    <n v="-84.889600000000002"/>
    <n v="69"/>
    <b v="0"/>
    <n v="79"/>
    <x v="1"/>
    <x v="1"/>
    <n v="4"/>
    <b v="1"/>
    <x v="1"/>
    <s v="Standard"/>
    <s v="Online Payment"/>
    <n v="3"/>
    <s v="Snowy"/>
    <s v="Christmas Market"/>
    <x v="1"/>
    <b v="1"/>
    <n v="4"/>
    <n v="58.23"/>
    <n v="232.91"/>
    <n v="0"/>
    <x v="0"/>
  </r>
  <r>
    <n v="7780"/>
    <s v="12/12/2021"/>
    <d v="1899-12-30T23:25:49"/>
    <n v="352"/>
    <x v="0"/>
    <x v="2"/>
    <x v="7"/>
    <n v="45.077800000000003"/>
    <n v="-63.546700000000001"/>
    <n v="69"/>
    <b v="0"/>
    <n v="635"/>
    <x v="1"/>
    <x v="1"/>
    <n v="2"/>
    <b v="1"/>
    <x v="0"/>
    <s v="Standard"/>
    <s v="Debit Card"/>
    <n v="5"/>
    <s v="Sunny"/>
    <s v="Black Friday"/>
    <x v="0"/>
    <b v="1"/>
    <n v="5"/>
    <n v="53.96"/>
    <n v="107.91"/>
    <n v="10.79"/>
    <x v="1"/>
  </r>
  <r>
    <n v="7781"/>
    <s v="19/11/2022"/>
    <d v="1899-12-30T10:00:25"/>
    <n v="306"/>
    <x v="14"/>
    <x v="0"/>
    <x v="1"/>
    <n v="53.726700000000001"/>
    <n v="-127.6476"/>
    <n v="12"/>
    <b v="1"/>
    <n v="495"/>
    <x v="1"/>
    <x v="1"/>
    <n v="4"/>
    <b v="0"/>
    <x v="1"/>
    <s v="Standard"/>
    <s v="Credit Card"/>
    <n v="3"/>
    <s v="Sunny"/>
    <s v="None"/>
    <x v="0"/>
    <b v="1"/>
    <n v="3"/>
    <n v="91.43"/>
    <n v="365.7"/>
    <n v="0"/>
    <x v="0"/>
  </r>
  <r>
    <n v="7782"/>
    <s v="16/12/2022"/>
    <d v="1899-12-30T15:56:18"/>
    <n v="186"/>
    <x v="18"/>
    <x v="1"/>
    <x v="10"/>
    <n v="64.282300000000006"/>
    <n v="-135"/>
    <n v="65"/>
    <b v="1"/>
    <n v="750"/>
    <x v="1"/>
    <x v="1"/>
    <n v="1"/>
    <b v="1"/>
    <x v="0"/>
    <s v="Express"/>
    <s v="Credit Card"/>
    <n v="3"/>
    <s v="Sunny"/>
    <s v="Black Friday"/>
    <x v="0"/>
    <b v="1"/>
    <n v="2"/>
    <n v="15.46"/>
    <n v="15.46"/>
    <n v="1.55"/>
    <x v="1"/>
  </r>
  <r>
    <n v="7783"/>
    <s v="20/11/2022"/>
    <d v="1899-12-30T03:02:02"/>
    <n v="322"/>
    <x v="11"/>
    <x v="0"/>
    <x v="4"/>
    <n v="53.760899999999999"/>
    <n v="-98.813900000000004"/>
    <n v="38"/>
    <b v="1"/>
    <n v="577"/>
    <x v="4"/>
    <x v="4"/>
    <n v="5"/>
    <b v="1"/>
    <x v="1"/>
    <s v="Overnight"/>
    <s v="Online Payment"/>
    <n v="2"/>
    <s v="Rainy"/>
    <s v="None"/>
    <x v="0"/>
    <b v="0"/>
    <n v="4"/>
    <n v="79.53"/>
    <n v="397.64"/>
    <n v="0"/>
    <x v="0"/>
  </r>
  <r>
    <n v="7784"/>
    <s v="25/12/2022"/>
    <d v="1899-12-30T21:40:39"/>
    <n v="470"/>
    <x v="17"/>
    <x v="0"/>
    <x v="7"/>
    <n v="45.077800000000003"/>
    <n v="-63.546700000000001"/>
    <n v="30"/>
    <b v="1"/>
    <n v="400"/>
    <x v="2"/>
    <x v="2"/>
    <n v="3"/>
    <b v="0"/>
    <x v="1"/>
    <s v="Standard"/>
    <s v="Cash"/>
    <n v="5"/>
    <s v="Rainy"/>
    <s v="Christmas Market"/>
    <x v="1"/>
    <b v="1"/>
    <n v="5"/>
    <n v="97.55"/>
    <n v="292.64999999999998"/>
    <n v="0"/>
    <x v="0"/>
  </r>
  <r>
    <n v="7785"/>
    <s v="28/11/2018"/>
    <d v="1899-12-30T09:17:58"/>
    <n v="444"/>
    <x v="50"/>
    <x v="0"/>
    <x v="9"/>
    <n v="54.273099999999999"/>
    <n v="-61.738799999999998"/>
    <n v="70"/>
    <b v="0"/>
    <n v="297"/>
    <x v="3"/>
    <x v="3"/>
    <n v="2"/>
    <b v="1"/>
    <x v="1"/>
    <s v="Standard"/>
    <s v="Debit Card"/>
    <n v="4"/>
    <s v="Rainy"/>
    <s v="Black Friday"/>
    <x v="0"/>
    <b v="1"/>
    <n v="1"/>
    <n v="42.6"/>
    <n v="85.2"/>
    <n v="8.52"/>
    <x v="1"/>
  </r>
  <r>
    <n v="7786"/>
    <s v="11/05/2023"/>
    <d v="1899-12-30T13:30:53"/>
    <n v="155"/>
    <x v="29"/>
    <x v="0"/>
    <x v="8"/>
    <n v="46.318800000000003"/>
    <n v="-63.146099999999997"/>
    <n v="83"/>
    <b v="1"/>
    <n v="469"/>
    <x v="3"/>
    <x v="3"/>
    <n v="2"/>
    <b v="1"/>
    <x v="0"/>
    <s v="Overnight"/>
    <s v="Online Payment"/>
    <n v="2"/>
    <s v="Sunny"/>
    <s v="Black Friday"/>
    <x v="0"/>
    <b v="1"/>
    <n v="3"/>
    <n v="62.01"/>
    <n v="124.01"/>
    <n v="12.4"/>
    <x v="1"/>
  </r>
  <r>
    <n v="7787"/>
    <s v="24/11/2018"/>
    <d v="1899-12-30T12:49:38"/>
    <n v="242"/>
    <x v="21"/>
    <x v="1"/>
    <x v="0"/>
    <n v="51.253799999999998"/>
    <n v="-85.3232"/>
    <n v="16"/>
    <b v="0"/>
    <n v="641"/>
    <x v="0"/>
    <x v="0"/>
    <n v="2"/>
    <b v="0"/>
    <x v="1"/>
    <s v="Overnight"/>
    <s v="Cash"/>
    <n v="2"/>
    <s v="Snowy"/>
    <s v="Black Friday"/>
    <x v="0"/>
    <b v="0"/>
    <n v="4"/>
    <n v="37.94"/>
    <n v="75.89"/>
    <n v="7.59"/>
    <x v="1"/>
  </r>
  <r>
    <n v="7788"/>
    <s v="29/12/2018"/>
    <d v="1899-12-30T12:15:45"/>
    <n v="301"/>
    <x v="32"/>
    <x v="2"/>
    <x v="10"/>
    <n v="64.282300000000006"/>
    <n v="-135"/>
    <n v="49"/>
    <b v="0"/>
    <n v="298"/>
    <x v="4"/>
    <x v="4"/>
    <n v="3"/>
    <b v="1"/>
    <x v="0"/>
    <s v="Express"/>
    <s v="Debit Card"/>
    <n v="1"/>
    <s v="Snowy"/>
    <s v="None"/>
    <x v="0"/>
    <b v="0"/>
    <n v="3"/>
    <n v="23.21"/>
    <n v="69.63"/>
    <n v="0"/>
    <x v="0"/>
  </r>
  <r>
    <n v="7789"/>
    <s v="31/12/2023"/>
    <d v="1899-12-30T17:26:12"/>
    <n v="192"/>
    <x v="27"/>
    <x v="2"/>
    <x v="2"/>
    <n v="46.813099999999999"/>
    <n v="-71.207499999999996"/>
    <n v="51"/>
    <b v="1"/>
    <n v="14"/>
    <x v="1"/>
    <x v="1"/>
    <n v="1"/>
    <b v="1"/>
    <x v="0"/>
    <s v="Overnight"/>
    <s v="Cash"/>
    <n v="1"/>
    <s v="Rainy"/>
    <s v="Black Friday"/>
    <x v="0"/>
    <b v="0"/>
    <n v="2"/>
    <n v="93.3"/>
    <n v="93.3"/>
    <n v="9.33"/>
    <x v="1"/>
  </r>
  <r>
    <n v="7790"/>
    <s v="12/10/2019"/>
    <d v="1899-12-30T23:39:07"/>
    <n v="3"/>
    <x v="21"/>
    <x v="2"/>
    <x v="9"/>
    <n v="54.273099999999999"/>
    <n v="-61.738799999999998"/>
    <n v="45"/>
    <b v="0"/>
    <n v="634"/>
    <x v="1"/>
    <x v="1"/>
    <n v="2"/>
    <b v="0"/>
    <x v="1"/>
    <s v="Express"/>
    <s v="Online Payment"/>
    <n v="3"/>
    <s v="Snowy"/>
    <s v="Christmas Market"/>
    <x v="1"/>
    <b v="1"/>
    <n v="5"/>
    <n v="92.37"/>
    <n v="184.73"/>
    <n v="0"/>
    <x v="0"/>
  </r>
  <r>
    <n v="7791"/>
    <s v="27/12/2022"/>
    <d v="1899-12-30T00:33:19"/>
    <n v="170"/>
    <x v="3"/>
    <x v="1"/>
    <x v="6"/>
    <n v="46.565300000000001"/>
    <n v="-66.4619"/>
    <n v="91"/>
    <b v="0"/>
    <n v="858"/>
    <x v="2"/>
    <x v="2"/>
    <n v="5"/>
    <b v="0"/>
    <x v="1"/>
    <s v="Express"/>
    <s v="Debit Card"/>
    <n v="4"/>
    <s v="Snowy"/>
    <s v="Christmas Market"/>
    <x v="1"/>
    <b v="0"/>
    <n v="5"/>
    <n v="30.24"/>
    <n v="151.22"/>
    <n v="0"/>
    <x v="0"/>
  </r>
  <r>
    <n v="7792"/>
    <s v="11/01/2018"/>
    <d v="1899-12-30T07:26:39"/>
    <n v="390"/>
    <x v="29"/>
    <x v="1"/>
    <x v="5"/>
    <n v="52.939900000000002"/>
    <n v="-106.4509"/>
    <n v="95"/>
    <b v="0"/>
    <n v="986"/>
    <x v="0"/>
    <x v="0"/>
    <n v="3"/>
    <b v="1"/>
    <x v="0"/>
    <s v="Express"/>
    <s v="Credit Card"/>
    <n v="1"/>
    <s v="Snowy"/>
    <s v="None"/>
    <x v="0"/>
    <b v="0"/>
    <n v="4"/>
    <n v="58.45"/>
    <n v="175.36"/>
    <n v="0"/>
    <x v="0"/>
  </r>
  <r>
    <n v="7793"/>
    <s v="12/05/2019"/>
    <d v="1899-12-30T11:00:25"/>
    <n v="476"/>
    <x v="34"/>
    <x v="0"/>
    <x v="11"/>
    <n v="63.588799999999999"/>
    <n v="-115.5069"/>
    <n v="8"/>
    <b v="1"/>
    <n v="160"/>
    <x v="2"/>
    <x v="2"/>
    <n v="1"/>
    <b v="1"/>
    <x v="0"/>
    <s v="Express"/>
    <s v="Cash"/>
    <n v="3"/>
    <s v="Sunny"/>
    <s v="None"/>
    <x v="0"/>
    <b v="1"/>
    <n v="3"/>
    <n v="69.599999999999994"/>
    <n v="69.599999999999994"/>
    <n v="0"/>
    <x v="0"/>
  </r>
  <r>
    <n v="7794"/>
    <s v="11/01/2022"/>
    <d v="1899-12-30T09:14:29"/>
    <n v="208"/>
    <x v="25"/>
    <x v="2"/>
    <x v="1"/>
    <n v="53.726700000000001"/>
    <n v="-127.6476"/>
    <n v="61"/>
    <b v="1"/>
    <n v="200"/>
    <x v="0"/>
    <x v="0"/>
    <n v="3"/>
    <b v="1"/>
    <x v="1"/>
    <s v="Overnight"/>
    <s v="Online Payment"/>
    <n v="2"/>
    <s v="Snowy"/>
    <s v="None"/>
    <x v="0"/>
    <b v="0"/>
    <n v="3"/>
    <n v="17.38"/>
    <n v="52.13"/>
    <n v="0"/>
    <x v="0"/>
  </r>
  <r>
    <n v="7795"/>
    <s v="11/08/2020"/>
    <d v="1899-12-30T11:19:04"/>
    <n v="498"/>
    <x v="12"/>
    <x v="1"/>
    <x v="3"/>
    <n v="53.933300000000003"/>
    <n v="-116.5765"/>
    <n v="77"/>
    <b v="0"/>
    <n v="728"/>
    <x v="3"/>
    <x v="3"/>
    <n v="4"/>
    <b v="1"/>
    <x v="1"/>
    <s v="Standard"/>
    <s v="Online Payment"/>
    <n v="3"/>
    <s v="Sunny"/>
    <s v="None"/>
    <x v="0"/>
    <b v="1"/>
    <n v="3"/>
    <n v="36.86"/>
    <n v="147.44"/>
    <n v="0"/>
    <x v="0"/>
  </r>
  <r>
    <n v="7796"/>
    <s v="27/12/2023"/>
    <d v="1899-12-30T10:11:34"/>
    <n v="400"/>
    <x v="14"/>
    <x v="0"/>
    <x v="5"/>
    <n v="52.939900000000002"/>
    <n v="-106.4509"/>
    <n v="73"/>
    <b v="1"/>
    <n v="267"/>
    <x v="4"/>
    <x v="4"/>
    <n v="3"/>
    <b v="1"/>
    <x v="1"/>
    <s v="Express"/>
    <s v="Credit Card"/>
    <n v="4"/>
    <s v="Rainy"/>
    <s v="Black Friday"/>
    <x v="0"/>
    <b v="1"/>
    <n v="4"/>
    <n v="74.88"/>
    <n v="224.64"/>
    <n v="22.46"/>
    <x v="1"/>
  </r>
  <r>
    <n v="7797"/>
    <s v="24/12/2021"/>
    <d v="1899-12-30T22:03:35"/>
    <n v="495"/>
    <x v="2"/>
    <x v="0"/>
    <x v="12"/>
    <n v="64.248000000000005"/>
    <n v="-84.889600000000002"/>
    <n v="69"/>
    <b v="0"/>
    <n v="969"/>
    <x v="2"/>
    <x v="2"/>
    <n v="2"/>
    <b v="1"/>
    <x v="1"/>
    <s v="Express"/>
    <s v="Debit Card"/>
    <n v="2"/>
    <s v="Snowy"/>
    <s v="None"/>
    <x v="0"/>
    <b v="1"/>
    <n v="1"/>
    <n v="66.58"/>
    <n v="133.15"/>
    <n v="0"/>
    <x v="0"/>
  </r>
  <r>
    <n v="7798"/>
    <s v="12/01/2021"/>
    <d v="1899-12-30T09:04:22"/>
    <n v="365"/>
    <x v="34"/>
    <x v="0"/>
    <x v="8"/>
    <n v="46.318800000000003"/>
    <n v="-63.146099999999997"/>
    <n v="85"/>
    <b v="1"/>
    <n v="357"/>
    <x v="0"/>
    <x v="0"/>
    <n v="3"/>
    <b v="0"/>
    <x v="0"/>
    <s v="Express"/>
    <s v="Online Payment"/>
    <n v="3"/>
    <s v="Rainy"/>
    <s v="None"/>
    <x v="0"/>
    <b v="1"/>
    <n v="4"/>
    <n v="88.62"/>
    <n v="265.85000000000002"/>
    <n v="0"/>
    <x v="0"/>
  </r>
  <r>
    <n v="7799"/>
    <s v="30/12/2019"/>
    <d v="1899-12-30T15:40:37"/>
    <n v="169"/>
    <x v="20"/>
    <x v="1"/>
    <x v="4"/>
    <n v="53.760899999999999"/>
    <n v="-98.813900000000004"/>
    <n v="90"/>
    <b v="0"/>
    <n v="542"/>
    <x v="0"/>
    <x v="0"/>
    <n v="4"/>
    <b v="1"/>
    <x v="1"/>
    <s v="Overnight"/>
    <s v="Cash"/>
    <n v="4"/>
    <s v="Snowy"/>
    <s v="None"/>
    <x v="0"/>
    <b v="0"/>
    <n v="1"/>
    <n v="88.97"/>
    <n v="355.86"/>
    <n v="0"/>
    <x v="0"/>
  </r>
  <r>
    <n v="7800"/>
    <s v="15/12/2021"/>
    <d v="1899-12-30T22:55:43"/>
    <n v="498"/>
    <x v="30"/>
    <x v="2"/>
    <x v="3"/>
    <n v="53.933300000000003"/>
    <n v="-116.5765"/>
    <n v="98"/>
    <b v="0"/>
    <n v="985"/>
    <x v="1"/>
    <x v="1"/>
    <n v="5"/>
    <b v="1"/>
    <x v="1"/>
    <s v="Express"/>
    <s v="Online Payment"/>
    <n v="4"/>
    <s v="Sunny"/>
    <s v="Christmas Market"/>
    <x v="1"/>
    <b v="0"/>
    <n v="2"/>
    <n v="43.64"/>
    <n v="218.18"/>
    <n v="0"/>
    <x v="0"/>
  </r>
  <r>
    <n v="7801"/>
    <s v="12/05/2023"/>
    <d v="1899-12-30T11:14:28"/>
    <n v="59"/>
    <x v="9"/>
    <x v="1"/>
    <x v="5"/>
    <n v="52.939900000000002"/>
    <n v="-106.4509"/>
    <n v="61"/>
    <b v="1"/>
    <n v="305"/>
    <x v="2"/>
    <x v="2"/>
    <n v="4"/>
    <b v="0"/>
    <x v="0"/>
    <s v="Standard"/>
    <s v="Online Payment"/>
    <n v="4"/>
    <s v="Sunny"/>
    <s v="Black Friday"/>
    <x v="0"/>
    <b v="0"/>
    <n v="5"/>
    <n v="25.88"/>
    <n v="103.52"/>
    <n v="10.35"/>
    <x v="1"/>
  </r>
  <r>
    <n v="7802"/>
    <s v="11/12/2020"/>
    <d v="1899-12-30T07:16:13"/>
    <n v="119"/>
    <x v="6"/>
    <x v="0"/>
    <x v="10"/>
    <n v="64.282300000000006"/>
    <n v="-135"/>
    <n v="59"/>
    <b v="0"/>
    <n v="232"/>
    <x v="4"/>
    <x v="4"/>
    <n v="1"/>
    <b v="0"/>
    <x v="1"/>
    <s v="Standard"/>
    <s v="Debit Card"/>
    <n v="2"/>
    <s v="Snowy"/>
    <s v="Christmas Market"/>
    <x v="1"/>
    <b v="1"/>
    <n v="5"/>
    <n v="10.36"/>
    <n v="10.36"/>
    <n v="0"/>
    <x v="0"/>
  </r>
  <r>
    <n v="7803"/>
    <s v="20/12/2020"/>
    <d v="1899-12-30T18:56:56"/>
    <n v="315"/>
    <x v="10"/>
    <x v="2"/>
    <x v="10"/>
    <n v="64.282300000000006"/>
    <n v="-135"/>
    <n v="42"/>
    <b v="1"/>
    <n v="417"/>
    <x v="4"/>
    <x v="4"/>
    <n v="2"/>
    <b v="1"/>
    <x v="0"/>
    <s v="Standard"/>
    <s v="Credit Card"/>
    <n v="5"/>
    <s v="Snowy"/>
    <s v="Christmas Market"/>
    <x v="1"/>
    <b v="1"/>
    <n v="1"/>
    <n v="30.01"/>
    <n v="60.01"/>
    <n v="0"/>
    <x v="0"/>
  </r>
  <r>
    <n v="7804"/>
    <s v="16/11/2023"/>
    <d v="1899-12-30T03:02:14"/>
    <n v="230"/>
    <x v="48"/>
    <x v="1"/>
    <x v="9"/>
    <n v="54.273099999999999"/>
    <n v="-61.738799999999998"/>
    <n v="90"/>
    <b v="1"/>
    <n v="261"/>
    <x v="0"/>
    <x v="0"/>
    <n v="4"/>
    <b v="1"/>
    <x v="1"/>
    <s v="Overnight"/>
    <s v="Cash"/>
    <n v="1"/>
    <s v="Sunny"/>
    <s v="None"/>
    <x v="0"/>
    <b v="0"/>
    <n v="1"/>
    <n v="59.57"/>
    <n v="238.28"/>
    <n v="0"/>
    <x v="0"/>
  </r>
  <r>
    <n v="7805"/>
    <s v="24/11/2021"/>
    <d v="1899-12-30T01:34:09"/>
    <n v="497"/>
    <x v="44"/>
    <x v="0"/>
    <x v="2"/>
    <n v="46.813099999999999"/>
    <n v="-71.207499999999996"/>
    <n v="73"/>
    <b v="1"/>
    <n v="417"/>
    <x v="3"/>
    <x v="3"/>
    <n v="2"/>
    <b v="0"/>
    <x v="0"/>
    <s v="Overnight"/>
    <s v="Credit Card"/>
    <n v="3"/>
    <s v="Sunny"/>
    <s v="Black Friday"/>
    <x v="0"/>
    <b v="1"/>
    <n v="3"/>
    <n v="43.29"/>
    <n v="86.59"/>
    <n v="8.66"/>
    <x v="1"/>
  </r>
  <r>
    <n v="7806"/>
    <s v="11/10/2023"/>
    <d v="1899-12-30T03:02:41"/>
    <n v="463"/>
    <x v="42"/>
    <x v="0"/>
    <x v="7"/>
    <n v="45.077800000000003"/>
    <n v="-63.546700000000001"/>
    <n v="87"/>
    <b v="1"/>
    <n v="241"/>
    <x v="4"/>
    <x v="4"/>
    <n v="5"/>
    <b v="0"/>
    <x v="0"/>
    <s v="Express"/>
    <s v="Credit Card"/>
    <n v="1"/>
    <s v="Snowy"/>
    <s v="Black Friday"/>
    <x v="0"/>
    <b v="1"/>
    <n v="1"/>
    <n v="63.38"/>
    <n v="316.89"/>
    <n v="31.69"/>
    <x v="1"/>
  </r>
  <r>
    <n v="7807"/>
    <s v="20/11/2018"/>
    <d v="1899-12-30T07:45:32"/>
    <n v="306"/>
    <x v="28"/>
    <x v="0"/>
    <x v="10"/>
    <n v="64.282300000000006"/>
    <n v="-135"/>
    <n v="49"/>
    <b v="0"/>
    <n v="95"/>
    <x v="1"/>
    <x v="1"/>
    <n v="5"/>
    <b v="0"/>
    <x v="0"/>
    <s v="Standard"/>
    <s v="Debit Card"/>
    <n v="4"/>
    <s v="Sunny"/>
    <s v="Christmas Market"/>
    <x v="1"/>
    <b v="0"/>
    <n v="2"/>
    <n v="56.97"/>
    <n v="284.86"/>
    <n v="0"/>
    <x v="0"/>
  </r>
  <r>
    <n v="7808"/>
    <s v="23/11/2020"/>
    <d v="1899-12-30T12:44:32"/>
    <n v="274"/>
    <x v="50"/>
    <x v="2"/>
    <x v="3"/>
    <n v="53.933300000000003"/>
    <n v="-116.5765"/>
    <n v="59"/>
    <b v="1"/>
    <n v="226"/>
    <x v="4"/>
    <x v="4"/>
    <n v="2"/>
    <b v="1"/>
    <x v="1"/>
    <s v="Standard"/>
    <s v="Debit Card"/>
    <n v="2"/>
    <s v="Sunny"/>
    <s v="Black Friday"/>
    <x v="0"/>
    <b v="0"/>
    <n v="3"/>
    <n v="79.569999999999993"/>
    <n v="159.15"/>
    <n v="15.91"/>
    <x v="1"/>
  </r>
  <r>
    <n v="7809"/>
    <s v="23/12/2022"/>
    <d v="1899-12-30T00:23:18"/>
    <n v="82"/>
    <x v="34"/>
    <x v="1"/>
    <x v="12"/>
    <n v="64.248000000000005"/>
    <n v="-84.889600000000002"/>
    <n v="72"/>
    <b v="1"/>
    <n v="918"/>
    <x v="4"/>
    <x v="4"/>
    <n v="5"/>
    <b v="0"/>
    <x v="1"/>
    <s v="Express"/>
    <s v="Debit Card"/>
    <n v="5"/>
    <s v="Snowy"/>
    <s v="Christmas Market"/>
    <x v="1"/>
    <b v="1"/>
    <n v="1"/>
    <n v="56.85"/>
    <n v="284.25"/>
    <n v="0"/>
    <x v="0"/>
  </r>
  <r>
    <n v="7810"/>
    <s v="11/04/2019"/>
    <d v="1899-12-30T04:41:00"/>
    <n v="475"/>
    <x v="16"/>
    <x v="2"/>
    <x v="11"/>
    <n v="63.588799999999999"/>
    <n v="-115.5069"/>
    <n v="4"/>
    <b v="0"/>
    <n v="580"/>
    <x v="3"/>
    <x v="3"/>
    <n v="3"/>
    <b v="1"/>
    <x v="0"/>
    <s v="Overnight"/>
    <s v="Cash"/>
    <n v="4"/>
    <s v="Sunny"/>
    <s v="None"/>
    <x v="0"/>
    <b v="1"/>
    <n v="3"/>
    <n v="71.75"/>
    <n v="215.24"/>
    <n v="0"/>
    <x v="0"/>
  </r>
  <r>
    <n v="7811"/>
    <s v="11/03/2020"/>
    <d v="1899-12-30T07:05:41"/>
    <n v="210"/>
    <x v="5"/>
    <x v="1"/>
    <x v="5"/>
    <n v="52.939900000000002"/>
    <n v="-106.4509"/>
    <n v="33"/>
    <b v="0"/>
    <n v="986"/>
    <x v="0"/>
    <x v="0"/>
    <n v="2"/>
    <b v="0"/>
    <x v="1"/>
    <s v="Standard"/>
    <s v="Credit Card"/>
    <n v="4"/>
    <s v="Snowy"/>
    <s v="None"/>
    <x v="0"/>
    <b v="0"/>
    <n v="4"/>
    <n v="61.34"/>
    <n v="122.68"/>
    <n v="0"/>
    <x v="0"/>
  </r>
  <r>
    <n v="7812"/>
    <s v="12/01/2020"/>
    <d v="1899-12-30T16:51:30"/>
    <n v="326"/>
    <x v="26"/>
    <x v="0"/>
    <x v="4"/>
    <n v="53.760899999999999"/>
    <n v="-98.813900000000004"/>
    <n v="13"/>
    <b v="0"/>
    <n v="875"/>
    <x v="1"/>
    <x v="1"/>
    <n v="1"/>
    <b v="1"/>
    <x v="1"/>
    <s v="Overnight"/>
    <s v="Debit Card"/>
    <n v="5"/>
    <s v="Snowy"/>
    <s v="None"/>
    <x v="0"/>
    <b v="1"/>
    <n v="1"/>
    <n v="69.17"/>
    <n v="69.17"/>
    <n v="0"/>
    <x v="0"/>
  </r>
  <r>
    <n v="7813"/>
    <s v="12/05/2019"/>
    <d v="1899-12-30T07:17:14"/>
    <n v="322"/>
    <x v="26"/>
    <x v="0"/>
    <x v="6"/>
    <n v="46.565300000000001"/>
    <n v="-66.4619"/>
    <n v="23"/>
    <b v="0"/>
    <n v="770"/>
    <x v="3"/>
    <x v="3"/>
    <n v="1"/>
    <b v="0"/>
    <x v="1"/>
    <s v="Express"/>
    <s v="Cash"/>
    <n v="4"/>
    <s v="Snowy"/>
    <s v="None"/>
    <x v="0"/>
    <b v="1"/>
    <n v="4"/>
    <n v="57.18"/>
    <n v="57.18"/>
    <n v="0"/>
    <x v="0"/>
  </r>
  <r>
    <n v="7814"/>
    <s v="12/12/2022"/>
    <d v="1899-12-30T02:04:01"/>
    <n v="117"/>
    <x v="9"/>
    <x v="1"/>
    <x v="7"/>
    <n v="45.077800000000003"/>
    <n v="-63.546700000000001"/>
    <n v="81"/>
    <b v="0"/>
    <n v="661"/>
    <x v="0"/>
    <x v="0"/>
    <n v="3"/>
    <b v="1"/>
    <x v="1"/>
    <s v="Standard"/>
    <s v="Cash"/>
    <n v="1"/>
    <s v="Sunny"/>
    <s v="None"/>
    <x v="0"/>
    <b v="0"/>
    <n v="2"/>
    <n v="24.5"/>
    <n v="73.510000000000005"/>
    <n v="0"/>
    <x v="0"/>
  </r>
  <r>
    <n v="7815"/>
    <s v="14/12/2021"/>
    <d v="1899-12-30T07:43:04"/>
    <n v="82"/>
    <x v="10"/>
    <x v="1"/>
    <x v="6"/>
    <n v="46.565300000000001"/>
    <n v="-66.4619"/>
    <n v="59"/>
    <b v="0"/>
    <n v="965"/>
    <x v="0"/>
    <x v="0"/>
    <n v="4"/>
    <b v="1"/>
    <x v="0"/>
    <s v="Overnight"/>
    <s v="Online Payment"/>
    <n v="3"/>
    <s v="Rainy"/>
    <s v="Christmas Market"/>
    <x v="1"/>
    <b v="0"/>
    <n v="2"/>
    <n v="69.36"/>
    <n v="277.43"/>
    <n v="0"/>
    <x v="0"/>
  </r>
  <r>
    <n v="7816"/>
    <s v="30/11/2019"/>
    <d v="1899-12-30T13:13:54"/>
    <n v="151"/>
    <x v="12"/>
    <x v="1"/>
    <x v="4"/>
    <n v="53.760899999999999"/>
    <n v="-98.813900000000004"/>
    <n v="77"/>
    <b v="0"/>
    <n v="394"/>
    <x v="4"/>
    <x v="4"/>
    <n v="5"/>
    <b v="1"/>
    <x v="1"/>
    <s v="Express"/>
    <s v="Credit Card"/>
    <n v="2"/>
    <s v="Snowy"/>
    <s v="Christmas Market"/>
    <x v="1"/>
    <b v="1"/>
    <n v="3"/>
    <n v="74.27"/>
    <n v="371.35"/>
    <n v="0"/>
    <x v="0"/>
  </r>
  <r>
    <n v="7817"/>
    <s v="25/12/2021"/>
    <d v="1899-12-30T01:07:54"/>
    <n v="168"/>
    <x v="10"/>
    <x v="1"/>
    <x v="7"/>
    <n v="45.077800000000003"/>
    <n v="-63.546700000000001"/>
    <n v="32"/>
    <b v="0"/>
    <n v="628"/>
    <x v="0"/>
    <x v="0"/>
    <n v="1"/>
    <b v="0"/>
    <x v="0"/>
    <s v="Overnight"/>
    <s v="Credit Card"/>
    <n v="5"/>
    <s v="Snowy"/>
    <s v="None"/>
    <x v="0"/>
    <b v="0"/>
    <n v="3"/>
    <n v="24.69"/>
    <n v="24.69"/>
    <n v="0"/>
    <x v="0"/>
  </r>
  <r>
    <n v="7818"/>
    <s v="21/11/2022"/>
    <d v="1899-12-30T13:32:39"/>
    <n v="68"/>
    <x v="4"/>
    <x v="1"/>
    <x v="7"/>
    <n v="45.077800000000003"/>
    <n v="-63.546700000000001"/>
    <n v="50"/>
    <b v="1"/>
    <n v="283"/>
    <x v="1"/>
    <x v="1"/>
    <n v="4"/>
    <b v="0"/>
    <x v="0"/>
    <s v="Standard"/>
    <s v="Credit Card"/>
    <n v="5"/>
    <s v="Snowy"/>
    <s v="Christmas Market"/>
    <x v="1"/>
    <b v="0"/>
    <n v="1"/>
    <n v="70.38"/>
    <n v="281.51"/>
    <n v="0"/>
    <x v="0"/>
  </r>
  <r>
    <n v="7819"/>
    <s v="12/04/2022"/>
    <d v="1899-12-30T12:50:21"/>
    <n v="362"/>
    <x v="47"/>
    <x v="1"/>
    <x v="0"/>
    <n v="51.253799999999998"/>
    <n v="-85.3232"/>
    <n v="75"/>
    <b v="1"/>
    <n v="994"/>
    <x v="0"/>
    <x v="0"/>
    <n v="5"/>
    <b v="1"/>
    <x v="1"/>
    <s v="Express"/>
    <s v="Debit Card"/>
    <n v="4"/>
    <s v="Rainy"/>
    <s v="Christmas Market"/>
    <x v="1"/>
    <b v="0"/>
    <n v="5"/>
    <n v="64.540000000000006"/>
    <n v="322.68"/>
    <n v="0"/>
    <x v="0"/>
  </r>
  <r>
    <n v="7820"/>
    <s v="27/12/2023"/>
    <d v="1899-12-30T03:41:06"/>
    <n v="54"/>
    <x v="3"/>
    <x v="0"/>
    <x v="7"/>
    <n v="45.077800000000003"/>
    <n v="-63.546700000000001"/>
    <n v="65"/>
    <b v="1"/>
    <n v="815"/>
    <x v="1"/>
    <x v="1"/>
    <n v="2"/>
    <b v="1"/>
    <x v="0"/>
    <s v="Express"/>
    <s v="Cash"/>
    <n v="1"/>
    <s v="Sunny"/>
    <s v="Christmas Market"/>
    <x v="1"/>
    <b v="1"/>
    <n v="1"/>
    <n v="53.33"/>
    <n v="106.66"/>
    <n v="0"/>
    <x v="0"/>
  </r>
  <r>
    <n v="7821"/>
    <s v="28/11/2020"/>
    <d v="1899-12-30T09:09:34"/>
    <n v="231"/>
    <x v="0"/>
    <x v="2"/>
    <x v="4"/>
    <n v="53.760899999999999"/>
    <n v="-98.813900000000004"/>
    <n v="85"/>
    <b v="1"/>
    <n v="828"/>
    <x v="2"/>
    <x v="2"/>
    <n v="2"/>
    <b v="0"/>
    <x v="1"/>
    <s v="Overnight"/>
    <s v="Online Payment"/>
    <n v="5"/>
    <s v="Snowy"/>
    <s v="Black Friday"/>
    <x v="0"/>
    <b v="0"/>
    <n v="1"/>
    <n v="95.89"/>
    <n v="191.78"/>
    <n v="19.18"/>
    <x v="1"/>
  </r>
  <r>
    <n v="7822"/>
    <s v="12/09/2022"/>
    <d v="1899-12-30T08:30:19"/>
    <n v="390"/>
    <x v="6"/>
    <x v="1"/>
    <x v="1"/>
    <n v="53.726700000000001"/>
    <n v="-127.6476"/>
    <n v="66"/>
    <b v="1"/>
    <n v="38"/>
    <x v="1"/>
    <x v="1"/>
    <n v="2"/>
    <b v="0"/>
    <x v="1"/>
    <s v="Overnight"/>
    <s v="Credit Card"/>
    <n v="4"/>
    <s v="Rainy"/>
    <s v="Black Friday"/>
    <x v="0"/>
    <b v="0"/>
    <n v="2"/>
    <n v="19.95"/>
    <n v="39.9"/>
    <n v="3.99"/>
    <x v="1"/>
  </r>
  <r>
    <n v="7823"/>
    <s v="21/12/2018"/>
    <d v="1899-12-30T23:53:01"/>
    <n v="152"/>
    <x v="32"/>
    <x v="1"/>
    <x v="7"/>
    <n v="45.077800000000003"/>
    <n v="-63.546700000000001"/>
    <n v="10"/>
    <b v="1"/>
    <n v="807"/>
    <x v="3"/>
    <x v="3"/>
    <n v="1"/>
    <b v="0"/>
    <x v="1"/>
    <s v="Overnight"/>
    <s v="Cash"/>
    <n v="5"/>
    <s v="Rainy"/>
    <s v="None"/>
    <x v="0"/>
    <b v="1"/>
    <n v="1"/>
    <n v="74.260000000000005"/>
    <n v="74.260000000000005"/>
    <n v="0"/>
    <x v="0"/>
  </r>
  <r>
    <n v="7824"/>
    <s v="12/02/2020"/>
    <d v="1899-12-30T03:34:34"/>
    <n v="207"/>
    <x v="33"/>
    <x v="0"/>
    <x v="12"/>
    <n v="64.248000000000005"/>
    <n v="-84.889600000000002"/>
    <n v="71"/>
    <b v="0"/>
    <n v="881"/>
    <x v="4"/>
    <x v="4"/>
    <n v="3"/>
    <b v="0"/>
    <x v="0"/>
    <s v="Overnight"/>
    <s v="Credit Card"/>
    <n v="5"/>
    <s v="Rainy"/>
    <s v="Christmas Market"/>
    <x v="1"/>
    <b v="1"/>
    <n v="4"/>
    <n v="26.16"/>
    <n v="78.489999999999995"/>
    <n v="0"/>
    <x v="0"/>
  </r>
  <r>
    <n v="7825"/>
    <s v="14/12/2023"/>
    <d v="1899-12-30T21:12:40"/>
    <n v="443"/>
    <x v="46"/>
    <x v="2"/>
    <x v="8"/>
    <n v="46.318800000000003"/>
    <n v="-63.146099999999997"/>
    <n v="81"/>
    <b v="1"/>
    <n v="39"/>
    <x v="1"/>
    <x v="1"/>
    <n v="4"/>
    <b v="1"/>
    <x v="0"/>
    <s v="Overnight"/>
    <s v="Debit Card"/>
    <n v="3"/>
    <s v="Sunny"/>
    <s v="None"/>
    <x v="0"/>
    <b v="1"/>
    <n v="5"/>
    <n v="32.630000000000003"/>
    <n v="130.5"/>
    <n v="0"/>
    <x v="0"/>
  </r>
  <r>
    <n v="7826"/>
    <s v="12/08/2023"/>
    <d v="1899-12-30T11:44:12"/>
    <n v="101"/>
    <x v="33"/>
    <x v="1"/>
    <x v="5"/>
    <n v="52.939900000000002"/>
    <n v="-106.4509"/>
    <n v="80"/>
    <b v="1"/>
    <n v="280"/>
    <x v="0"/>
    <x v="0"/>
    <n v="4"/>
    <b v="1"/>
    <x v="1"/>
    <s v="Standard"/>
    <s v="Cash"/>
    <n v="5"/>
    <s v="Rainy"/>
    <s v="Black Friday"/>
    <x v="0"/>
    <b v="1"/>
    <n v="4"/>
    <n v="46.35"/>
    <n v="185.39"/>
    <n v="18.54"/>
    <x v="1"/>
  </r>
  <r>
    <n v="7827"/>
    <s v="11/06/2019"/>
    <d v="1899-12-30T09:11:28"/>
    <n v="322"/>
    <x v="14"/>
    <x v="2"/>
    <x v="7"/>
    <n v="45.077800000000003"/>
    <n v="-63.546700000000001"/>
    <n v="18"/>
    <b v="1"/>
    <n v="972"/>
    <x v="2"/>
    <x v="2"/>
    <n v="4"/>
    <b v="0"/>
    <x v="0"/>
    <s v="Overnight"/>
    <s v="Cash"/>
    <n v="3"/>
    <s v="Snowy"/>
    <s v="Christmas Market"/>
    <x v="1"/>
    <b v="0"/>
    <n v="2"/>
    <n v="47.24"/>
    <n v="188.96"/>
    <n v="0"/>
    <x v="0"/>
  </r>
  <r>
    <n v="7828"/>
    <s v="15/11/2018"/>
    <d v="1899-12-30T21:07:46"/>
    <n v="281"/>
    <x v="43"/>
    <x v="2"/>
    <x v="2"/>
    <n v="46.813099999999999"/>
    <n v="-71.207499999999996"/>
    <n v="36"/>
    <b v="0"/>
    <n v="318"/>
    <x v="0"/>
    <x v="0"/>
    <n v="5"/>
    <b v="0"/>
    <x v="1"/>
    <s v="Express"/>
    <s v="Credit Card"/>
    <n v="1"/>
    <s v="Sunny"/>
    <s v="None"/>
    <x v="0"/>
    <b v="1"/>
    <n v="1"/>
    <n v="58.86"/>
    <n v="294.27999999999997"/>
    <n v="0"/>
    <x v="0"/>
  </r>
  <r>
    <n v="7829"/>
    <s v="11/09/2019"/>
    <d v="1899-12-30T15:37:39"/>
    <n v="308"/>
    <x v="49"/>
    <x v="1"/>
    <x v="2"/>
    <n v="46.813099999999999"/>
    <n v="-71.207499999999996"/>
    <n v="30"/>
    <b v="1"/>
    <n v="874"/>
    <x v="4"/>
    <x v="4"/>
    <n v="2"/>
    <b v="0"/>
    <x v="0"/>
    <s v="Standard"/>
    <s v="Debit Card"/>
    <n v="4"/>
    <s v="Sunny"/>
    <s v="None"/>
    <x v="0"/>
    <b v="1"/>
    <n v="2"/>
    <n v="88.24"/>
    <n v="176.47"/>
    <n v="0"/>
    <x v="0"/>
  </r>
  <r>
    <n v="7830"/>
    <s v="25/12/2022"/>
    <d v="1899-12-30T01:55:13"/>
    <n v="71"/>
    <x v="11"/>
    <x v="0"/>
    <x v="2"/>
    <n v="46.813099999999999"/>
    <n v="-71.207499999999996"/>
    <n v="3"/>
    <b v="1"/>
    <n v="309"/>
    <x v="0"/>
    <x v="0"/>
    <n v="3"/>
    <b v="0"/>
    <x v="1"/>
    <s v="Standard"/>
    <s v="Credit Card"/>
    <n v="2"/>
    <s v="Sunny"/>
    <s v="Black Friday"/>
    <x v="0"/>
    <b v="1"/>
    <n v="1"/>
    <n v="27.54"/>
    <n v="82.61"/>
    <n v="8.26"/>
    <x v="1"/>
  </r>
  <r>
    <n v="7831"/>
    <s v="24/12/2022"/>
    <d v="1899-12-30T07:56:47"/>
    <n v="46"/>
    <x v="23"/>
    <x v="0"/>
    <x v="9"/>
    <n v="54.273099999999999"/>
    <n v="-61.738799999999998"/>
    <n v="75"/>
    <b v="1"/>
    <n v="60"/>
    <x v="2"/>
    <x v="2"/>
    <n v="3"/>
    <b v="1"/>
    <x v="1"/>
    <s v="Standard"/>
    <s v="Online Payment"/>
    <n v="4"/>
    <s v="Rainy"/>
    <s v="Christmas Market"/>
    <x v="1"/>
    <b v="0"/>
    <n v="2"/>
    <n v="85.74"/>
    <n v="257.23"/>
    <n v="0"/>
    <x v="0"/>
  </r>
  <r>
    <n v="7832"/>
    <s v="30/11/2018"/>
    <d v="1899-12-30T03:14:56"/>
    <n v="426"/>
    <x v="48"/>
    <x v="0"/>
    <x v="12"/>
    <n v="64.248000000000005"/>
    <n v="-84.889600000000002"/>
    <n v="34"/>
    <b v="0"/>
    <n v="9"/>
    <x v="3"/>
    <x v="3"/>
    <n v="3"/>
    <b v="0"/>
    <x v="1"/>
    <s v="Standard"/>
    <s v="Credit Card"/>
    <n v="3"/>
    <s v="Rainy"/>
    <s v="None"/>
    <x v="0"/>
    <b v="0"/>
    <n v="5"/>
    <n v="64.88"/>
    <n v="194.63"/>
    <n v="0"/>
    <x v="0"/>
  </r>
  <r>
    <n v="7833"/>
    <s v="14/12/2021"/>
    <d v="1899-12-30T14:14:23"/>
    <n v="414"/>
    <x v="40"/>
    <x v="2"/>
    <x v="1"/>
    <n v="53.726700000000001"/>
    <n v="-127.6476"/>
    <n v="14"/>
    <b v="1"/>
    <n v="167"/>
    <x v="0"/>
    <x v="0"/>
    <n v="1"/>
    <b v="0"/>
    <x v="0"/>
    <s v="Standard"/>
    <s v="Online Payment"/>
    <n v="5"/>
    <s v="Sunny"/>
    <s v="None"/>
    <x v="0"/>
    <b v="1"/>
    <n v="5"/>
    <n v="10.54"/>
    <n v="10.54"/>
    <n v="0"/>
    <x v="0"/>
  </r>
  <r>
    <n v="7834"/>
    <s v="30/11/2018"/>
    <d v="1899-12-30T18:46:07"/>
    <n v="499"/>
    <x v="27"/>
    <x v="1"/>
    <x v="1"/>
    <n v="53.726700000000001"/>
    <n v="-127.6476"/>
    <n v="26"/>
    <b v="0"/>
    <n v="899"/>
    <x v="1"/>
    <x v="1"/>
    <n v="3"/>
    <b v="0"/>
    <x v="0"/>
    <s v="Overnight"/>
    <s v="Cash"/>
    <n v="3"/>
    <s v="Sunny"/>
    <s v="Christmas Market"/>
    <x v="1"/>
    <b v="0"/>
    <n v="2"/>
    <n v="93.65"/>
    <n v="280.94"/>
    <n v="0"/>
    <x v="0"/>
  </r>
  <r>
    <n v="7835"/>
    <s v="25/12/2019"/>
    <d v="1899-12-30T09:17:19"/>
    <n v="474"/>
    <x v="33"/>
    <x v="0"/>
    <x v="12"/>
    <n v="64.248000000000005"/>
    <n v="-84.889600000000002"/>
    <n v="98"/>
    <b v="1"/>
    <n v="386"/>
    <x v="1"/>
    <x v="1"/>
    <n v="5"/>
    <b v="0"/>
    <x v="0"/>
    <s v="Standard"/>
    <s v="Debit Card"/>
    <n v="1"/>
    <s v="Rainy"/>
    <s v="Christmas Market"/>
    <x v="1"/>
    <b v="1"/>
    <n v="5"/>
    <n v="59.76"/>
    <n v="298.8"/>
    <n v="0"/>
    <x v="0"/>
  </r>
  <r>
    <n v="7836"/>
    <s v="11/02/2018"/>
    <d v="1899-12-30T09:31:38"/>
    <n v="406"/>
    <x v="34"/>
    <x v="0"/>
    <x v="9"/>
    <n v="54.273099999999999"/>
    <n v="-61.738799999999998"/>
    <n v="47"/>
    <b v="0"/>
    <n v="840"/>
    <x v="0"/>
    <x v="0"/>
    <n v="3"/>
    <b v="1"/>
    <x v="1"/>
    <s v="Express"/>
    <s v="Credit Card"/>
    <n v="5"/>
    <s v="Rainy"/>
    <s v="None"/>
    <x v="0"/>
    <b v="0"/>
    <n v="1"/>
    <n v="28.87"/>
    <n v="86.61"/>
    <n v="0"/>
    <x v="0"/>
  </r>
  <r>
    <n v="7837"/>
    <s v="12/12/2023"/>
    <d v="1899-12-30T05:38:18"/>
    <n v="148"/>
    <x v="28"/>
    <x v="1"/>
    <x v="0"/>
    <n v="51.253799999999998"/>
    <n v="-85.3232"/>
    <n v="70"/>
    <b v="1"/>
    <n v="42"/>
    <x v="4"/>
    <x v="4"/>
    <n v="3"/>
    <b v="1"/>
    <x v="1"/>
    <s v="Express"/>
    <s v="Cash"/>
    <n v="3"/>
    <s v="Snowy"/>
    <s v="Black Friday"/>
    <x v="0"/>
    <b v="1"/>
    <n v="4"/>
    <n v="84.95"/>
    <n v="254.86"/>
    <n v="25.49"/>
    <x v="1"/>
  </r>
  <r>
    <n v="7838"/>
    <s v="21/12/2021"/>
    <d v="1899-12-30T22:20:18"/>
    <n v="440"/>
    <x v="41"/>
    <x v="1"/>
    <x v="4"/>
    <n v="53.760899999999999"/>
    <n v="-98.813900000000004"/>
    <n v="85"/>
    <b v="0"/>
    <n v="745"/>
    <x v="1"/>
    <x v="1"/>
    <n v="4"/>
    <b v="0"/>
    <x v="1"/>
    <s v="Overnight"/>
    <s v="Credit Card"/>
    <n v="4"/>
    <s v="Rainy"/>
    <s v="Black Friday"/>
    <x v="0"/>
    <b v="1"/>
    <n v="3"/>
    <n v="66.23"/>
    <n v="264.94"/>
    <n v="26.49"/>
    <x v="1"/>
  </r>
  <r>
    <n v="7839"/>
    <s v="27/12/2020"/>
    <d v="1899-12-30T12:57:18"/>
    <n v="499"/>
    <x v="36"/>
    <x v="1"/>
    <x v="4"/>
    <n v="53.760899999999999"/>
    <n v="-98.813900000000004"/>
    <n v="43"/>
    <b v="1"/>
    <n v="112"/>
    <x v="1"/>
    <x v="1"/>
    <n v="5"/>
    <b v="1"/>
    <x v="0"/>
    <s v="Standard"/>
    <s v="Credit Card"/>
    <n v="5"/>
    <s v="Sunny"/>
    <s v="None"/>
    <x v="0"/>
    <b v="1"/>
    <n v="2"/>
    <n v="60.3"/>
    <n v="301.48"/>
    <n v="0"/>
    <x v="0"/>
  </r>
  <r>
    <n v="7840"/>
    <s v="29/11/2018"/>
    <d v="1899-12-30T01:27:06"/>
    <n v="234"/>
    <x v="5"/>
    <x v="1"/>
    <x v="6"/>
    <n v="46.565300000000001"/>
    <n v="-66.4619"/>
    <n v="11"/>
    <b v="0"/>
    <n v="395"/>
    <x v="0"/>
    <x v="0"/>
    <n v="4"/>
    <b v="1"/>
    <x v="1"/>
    <s v="Overnight"/>
    <s v="Online Payment"/>
    <n v="5"/>
    <s v="Sunny"/>
    <s v="Black Friday"/>
    <x v="0"/>
    <b v="0"/>
    <n v="1"/>
    <n v="19.72"/>
    <n v="78.87"/>
    <n v="7.89"/>
    <x v="1"/>
  </r>
  <r>
    <n v="7841"/>
    <s v="12/12/2018"/>
    <d v="1899-12-30T20:49:32"/>
    <n v="314"/>
    <x v="52"/>
    <x v="0"/>
    <x v="1"/>
    <n v="53.726700000000001"/>
    <n v="-127.6476"/>
    <n v="20"/>
    <b v="0"/>
    <n v="314"/>
    <x v="3"/>
    <x v="3"/>
    <n v="1"/>
    <b v="1"/>
    <x v="0"/>
    <s v="Overnight"/>
    <s v="Credit Card"/>
    <n v="4"/>
    <s v="Rainy"/>
    <s v="Christmas Market"/>
    <x v="1"/>
    <b v="0"/>
    <n v="4"/>
    <n v="66.56"/>
    <n v="66.56"/>
    <n v="0"/>
    <x v="0"/>
  </r>
  <r>
    <n v="7842"/>
    <s v="20/12/2021"/>
    <d v="1899-12-30T03:18:50"/>
    <n v="53"/>
    <x v="46"/>
    <x v="1"/>
    <x v="3"/>
    <n v="53.933300000000003"/>
    <n v="-116.5765"/>
    <n v="93"/>
    <b v="0"/>
    <n v="542"/>
    <x v="0"/>
    <x v="0"/>
    <n v="2"/>
    <b v="1"/>
    <x v="0"/>
    <s v="Overnight"/>
    <s v="Credit Card"/>
    <n v="2"/>
    <s v="Rainy"/>
    <s v="None"/>
    <x v="0"/>
    <b v="1"/>
    <n v="2"/>
    <n v="23.76"/>
    <n v="47.53"/>
    <n v="0"/>
    <x v="0"/>
  </r>
  <r>
    <n v="7843"/>
    <s v="26/12/2020"/>
    <d v="1899-12-30T09:35:27"/>
    <n v="430"/>
    <x v="23"/>
    <x v="2"/>
    <x v="1"/>
    <n v="53.726700000000001"/>
    <n v="-127.6476"/>
    <n v="46"/>
    <b v="0"/>
    <n v="459"/>
    <x v="0"/>
    <x v="0"/>
    <n v="3"/>
    <b v="0"/>
    <x v="1"/>
    <s v="Standard"/>
    <s v="Online Payment"/>
    <n v="2"/>
    <s v="Snowy"/>
    <s v="Christmas Market"/>
    <x v="1"/>
    <b v="0"/>
    <n v="1"/>
    <n v="84.06"/>
    <n v="252.17"/>
    <n v="0"/>
    <x v="0"/>
  </r>
  <r>
    <n v="7844"/>
    <s v="17/12/2019"/>
    <d v="1899-12-30T13:38:56"/>
    <n v="170"/>
    <x v="22"/>
    <x v="2"/>
    <x v="11"/>
    <n v="63.588799999999999"/>
    <n v="-115.5069"/>
    <n v="52"/>
    <b v="0"/>
    <n v="465"/>
    <x v="0"/>
    <x v="0"/>
    <n v="3"/>
    <b v="0"/>
    <x v="1"/>
    <s v="Express"/>
    <s v="Debit Card"/>
    <n v="4"/>
    <s v="Snowy"/>
    <s v="Black Friday"/>
    <x v="0"/>
    <b v="1"/>
    <n v="3"/>
    <n v="94.04"/>
    <n v="282.13"/>
    <n v="28.21"/>
    <x v="1"/>
  </r>
  <r>
    <n v="7845"/>
    <s v="11/07/2021"/>
    <d v="1899-12-30T06:42:53"/>
    <n v="307"/>
    <x v="12"/>
    <x v="0"/>
    <x v="10"/>
    <n v="64.282300000000006"/>
    <n v="-135"/>
    <n v="34"/>
    <b v="0"/>
    <n v="382"/>
    <x v="1"/>
    <x v="1"/>
    <n v="4"/>
    <b v="0"/>
    <x v="0"/>
    <s v="Standard"/>
    <s v="Cash"/>
    <n v="2"/>
    <s v="Rainy"/>
    <s v="Black Friday"/>
    <x v="0"/>
    <b v="0"/>
    <n v="1"/>
    <n v="43.17"/>
    <n v="172.68"/>
    <n v="17.27"/>
    <x v="1"/>
  </r>
  <r>
    <n v="7846"/>
    <s v="11/10/2021"/>
    <d v="1899-12-30T08:35:03"/>
    <n v="342"/>
    <x v="5"/>
    <x v="1"/>
    <x v="12"/>
    <n v="64.248000000000005"/>
    <n v="-84.889600000000002"/>
    <n v="28"/>
    <b v="1"/>
    <n v="923"/>
    <x v="0"/>
    <x v="0"/>
    <n v="4"/>
    <b v="1"/>
    <x v="0"/>
    <s v="Standard"/>
    <s v="Online Payment"/>
    <n v="2"/>
    <s v="Sunny"/>
    <s v="Black Friday"/>
    <x v="0"/>
    <b v="1"/>
    <n v="2"/>
    <n v="80.45"/>
    <n v="321.8"/>
    <n v="32.18"/>
    <x v="1"/>
  </r>
  <r>
    <n v="7847"/>
    <s v="11/05/2019"/>
    <d v="1899-12-30T06:17:45"/>
    <n v="250"/>
    <x v="28"/>
    <x v="0"/>
    <x v="0"/>
    <n v="51.253799999999998"/>
    <n v="-85.3232"/>
    <n v="52"/>
    <b v="1"/>
    <n v="644"/>
    <x v="0"/>
    <x v="0"/>
    <n v="2"/>
    <b v="0"/>
    <x v="0"/>
    <s v="Standard"/>
    <s v="Online Payment"/>
    <n v="2"/>
    <s v="Snowy"/>
    <s v="None"/>
    <x v="0"/>
    <b v="1"/>
    <n v="1"/>
    <n v="35.79"/>
    <n v="71.58"/>
    <n v="0"/>
    <x v="0"/>
  </r>
  <r>
    <n v="7848"/>
    <s v="13/11/2023"/>
    <d v="1899-12-30T16:10:36"/>
    <n v="342"/>
    <x v="36"/>
    <x v="0"/>
    <x v="10"/>
    <n v="64.282300000000006"/>
    <n v="-135"/>
    <n v="1"/>
    <b v="1"/>
    <n v="667"/>
    <x v="3"/>
    <x v="3"/>
    <n v="2"/>
    <b v="1"/>
    <x v="0"/>
    <s v="Standard"/>
    <s v="Cash"/>
    <n v="4"/>
    <s v="Sunny"/>
    <s v="None"/>
    <x v="0"/>
    <b v="0"/>
    <n v="3"/>
    <n v="70.180000000000007"/>
    <n v="140.36000000000001"/>
    <n v="0"/>
    <x v="0"/>
  </r>
  <r>
    <n v="7849"/>
    <s v="13/11/2018"/>
    <d v="1899-12-30T02:13:29"/>
    <n v="174"/>
    <x v="26"/>
    <x v="1"/>
    <x v="7"/>
    <n v="45.077800000000003"/>
    <n v="-63.546700000000001"/>
    <n v="30"/>
    <b v="0"/>
    <n v="91"/>
    <x v="4"/>
    <x v="4"/>
    <n v="5"/>
    <b v="1"/>
    <x v="1"/>
    <s v="Express"/>
    <s v="Online Payment"/>
    <n v="5"/>
    <s v="Snowy"/>
    <s v="None"/>
    <x v="0"/>
    <b v="1"/>
    <n v="2"/>
    <n v="56.67"/>
    <n v="283.37"/>
    <n v="0"/>
    <x v="0"/>
  </r>
  <r>
    <n v="7850"/>
    <s v="18/11/2020"/>
    <d v="1899-12-30T04:25:08"/>
    <n v="244"/>
    <x v="32"/>
    <x v="2"/>
    <x v="2"/>
    <n v="46.813099999999999"/>
    <n v="-71.207499999999996"/>
    <n v="100"/>
    <b v="0"/>
    <n v="283"/>
    <x v="2"/>
    <x v="2"/>
    <n v="5"/>
    <b v="0"/>
    <x v="0"/>
    <s v="Standard"/>
    <s v="Credit Card"/>
    <n v="2"/>
    <s v="Rainy"/>
    <s v="Black Friday"/>
    <x v="0"/>
    <b v="1"/>
    <n v="1"/>
    <n v="58.92"/>
    <n v="294.62"/>
    <n v="29.46"/>
    <x v="1"/>
  </r>
  <r>
    <n v="7851"/>
    <s v="11/01/2018"/>
    <d v="1899-12-30T00:15:21"/>
    <n v="14"/>
    <x v="14"/>
    <x v="1"/>
    <x v="3"/>
    <n v="53.933300000000003"/>
    <n v="-116.5765"/>
    <n v="27"/>
    <b v="0"/>
    <n v="706"/>
    <x v="4"/>
    <x v="4"/>
    <n v="4"/>
    <b v="0"/>
    <x v="0"/>
    <s v="Standard"/>
    <s v="Debit Card"/>
    <n v="2"/>
    <s v="Rainy"/>
    <s v="None"/>
    <x v="0"/>
    <b v="1"/>
    <n v="1"/>
    <n v="76.73"/>
    <n v="306.89999999999998"/>
    <n v="0"/>
    <x v="0"/>
  </r>
  <r>
    <n v="7852"/>
    <s v="11/12/2021"/>
    <d v="1899-12-30T13:31:01"/>
    <n v="182"/>
    <x v="22"/>
    <x v="0"/>
    <x v="5"/>
    <n v="52.939900000000002"/>
    <n v="-106.4509"/>
    <n v="8"/>
    <b v="1"/>
    <n v="803"/>
    <x v="1"/>
    <x v="1"/>
    <n v="5"/>
    <b v="0"/>
    <x v="1"/>
    <s v="Express"/>
    <s v="Debit Card"/>
    <n v="4"/>
    <s v="Snowy"/>
    <s v="Black Friday"/>
    <x v="0"/>
    <b v="1"/>
    <n v="3"/>
    <n v="69.23"/>
    <n v="346.15"/>
    <n v="34.61"/>
    <x v="1"/>
  </r>
  <r>
    <n v="7853"/>
    <s v="12/11/2023"/>
    <d v="1899-12-30T22:43:02"/>
    <n v="258"/>
    <x v="16"/>
    <x v="1"/>
    <x v="7"/>
    <n v="45.077800000000003"/>
    <n v="-63.546700000000001"/>
    <n v="76"/>
    <b v="1"/>
    <n v="478"/>
    <x v="3"/>
    <x v="3"/>
    <n v="3"/>
    <b v="1"/>
    <x v="0"/>
    <s v="Standard"/>
    <s v="Cash"/>
    <n v="3"/>
    <s v="Rainy"/>
    <s v="None"/>
    <x v="0"/>
    <b v="0"/>
    <n v="1"/>
    <n v="90.36"/>
    <n v="271.07"/>
    <n v="0"/>
    <x v="0"/>
  </r>
  <r>
    <n v="7854"/>
    <s v="12/05/2021"/>
    <d v="1899-12-30T14:49:29"/>
    <n v="431"/>
    <x v="7"/>
    <x v="0"/>
    <x v="11"/>
    <n v="63.588799999999999"/>
    <n v="-115.5069"/>
    <n v="37"/>
    <b v="0"/>
    <n v="147"/>
    <x v="1"/>
    <x v="1"/>
    <n v="4"/>
    <b v="0"/>
    <x v="1"/>
    <s v="Express"/>
    <s v="Cash"/>
    <n v="1"/>
    <s v="Snowy"/>
    <s v="Christmas Market"/>
    <x v="1"/>
    <b v="1"/>
    <n v="1"/>
    <n v="26.11"/>
    <n v="104.46"/>
    <n v="0"/>
    <x v="0"/>
  </r>
  <r>
    <n v="7855"/>
    <s v="11/07/2018"/>
    <d v="1899-12-30T23:08:47"/>
    <n v="208"/>
    <x v="45"/>
    <x v="0"/>
    <x v="2"/>
    <n v="46.813099999999999"/>
    <n v="-71.207499999999996"/>
    <n v="45"/>
    <b v="0"/>
    <n v="320"/>
    <x v="3"/>
    <x v="3"/>
    <n v="3"/>
    <b v="1"/>
    <x v="1"/>
    <s v="Express"/>
    <s v="Online Payment"/>
    <n v="3"/>
    <s v="Snowy"/>
    <s v="Christmas Market"/>
    <x v="1"/>
    <b v="1"/>
    <n v="3"/>
    <n v="29.56"/>
    <n v="88.67"/>
    <n v="0"/>
    <x v="0"/>
  </r>
  <r>
    <n v="7856"/>
    <s v="23/11/2020"/>
    <d v="1899-12-30T08:29:24"/>
    <n v="264"/>
    <x v="12"/>
    <x v="1"/>
    <x v="11"/>
    <n v="63.588799999999999"/>
    <n v="-115.5069"/>
    <n v="4"/>
    <b v="0"/>
    <n v="821"/>
    <x v="4"/>
    <x v="4"/>
    <n v="4"/>
    <b v="1"/>
    <x v="0"/>
    <s v="Standard"/>
    <s v="Credit Card"/>
    <n v="5"/>
    <s v="Snowy"/>
    <s v="Black Friday"/>
    <x v="0"/>
    <b v="0"/>
    <n v="5"/>
    <n v="70.77"/>
    <n v="283.08"/>
    <n v="28.31"/>
    <x v="1"/>
  </r>
  <r>
    <n v="7857"/>
    <s v="18/11/2020"/>
    <d v="1899-12-30T01:29:25"/>
    <n v="155"/>
    <x v="12"/>
    <x v="0"/>
    <x v="4"/>
    <n v="53.760899999999999"/>
    <n v="-98.813900000000004"/>
    <n v="48"/>
    <b v="1"/>
    <n v="6"/>
    <x v="4"/>
    <x v="4"/>
    <n v="5"/>
    <b v="1"/>
    <x v="0"/>
    <s v="Express"/>
    <s v="Cash"/>
    <n v="5"/>
    <s v="Rainy"/>
    <s v="Christmas Market"/>
    <x v="1"/>
    <b v="0"/>
    <n v="1"/>
    <n v="83.5"/>
    <n v="417.49"/>
    <n v="0"/>
    <x v="0"/>
  </r>
  <r>
    <n v="7858"/>
    <s v="23/12/2020"/>
    <d v="1899-12-30T06:21:13"/>
    <n v="49"/>
    <x v="5"/>
    <x v="0"/>
    <x v="10"/>
    <n v="64.282300000000006"/>
    <n v="-135"/>
    <n v="63"/>
    <b v="1"/>
    <n v="688"/>
    <x v="3"/>
    <x v="3"/>
    <n v="1"/>
    <b v="1"/>
    <x v="0"/>
    <s v="Overnight"/>
    <s v="Debit Card"/>
    <n v="4"/>
    <s v="Rainy"/>
    <s v="Christmas Market"/>
    <x v="1"/>
    <b v="1"/>
    <n v="1"/>
    <n v="49.86"/>
    <n v="49.86"/>
    <n v="0"/>
    <x v="0"/>
  </r>
  <r>
    <n v="7859"/>
    <s v="13/11/2022"/>
    <d v="1899-12-30T11:34:40"/>
    <n v="87"/>
    <x v="52"/>
    <x v="2"/>
    <x v="4"/>
    <n v="53.760899999999999"/>
    <n v="-98.813900000000004"/>
    <n v="80"/>
    <b v="1"/>
    <n v="539"/>
    <x v="2"/>
    <x v="2"/>
    <n v="4"/>
    <b v="1"/>
    <x v="1"/>
    <s v="Overnight"/>
    <s v="Credit Card"/>
    <n v="1"/>
    <s v="Sunny"/>
    <s v="None"/>
    <x v="0"/>
    <b v="1"/>
    <n v="3"/>
    <n v="65.64"/>
    <n v="262.54000000000002"/>
    <n v="0"/>
    <x v="0"/>
  </r>
  <r>
    <n v="7860"/>
    <s v="30/11/2023"/>
    <d v="1899-12-30T07:11:51"/>
    <n v="417"/>
    <x v="40"/>
    <x v="0"/>
    <x v="7"/>
    <n v="45.077800000000003"/>
    <n v="-63.546700000000001"/>
    <n v="68"/>
    <b v="0"/>
    <n v="870"/>
    <x v="4"/>
    <x v="4"/>
    <n v="4"/>
    <b v="0"/>
    <x v="1"/>
    <s v="Overnight"/>
    <s v="Credit Card"/>
    <n v="1"/>
    <s v="Rainy"/>
    <s v="None"/>
    <x v="0"/>
    <b v="1"/>
    <n v="4"/>
    <n v="67.66"/>
    <n v="270.66000000000003"/>
    <n v="0"/>
    <x v="0"/>
  </r>
  <r>
    <n v="7861"/>
    <s v="26/11/2018"/>
    <d v="1899-12-30T15:24:14"/>
    <n v="423"/>
    <x v="38"/>
    <x v="1"/>
    <x v="0"/>
    <n v="51.253799999999998"/>
    <n v="-85.3232"/>
    <n v="54"/>
    <b v="0"/>
    <n v="415"/>
    <x v="0"/>
    <x v="0"/>
    <n v="5"/>
    <b v="0"/>
    <x v="0"/>
    <s v="Overnight"/>
    <s v="Credit Card"/>
    <n v="2"/>
    <s v="Snowy"/>
    <s v="Black Friday"/>
    <x v="0"/>
    <b v="1"/>
    <n v="2"/>
    <n v="46.43"/>
    <n v="232.13"/>
    <n v="23.21"/>
    <x v="1"/>
  </r>
  <r>
    <n v="7862"/>
    <s v="12/07/2023"/>
    <d v="1899-12-30T03:06:20"/>
    <n v="404"/>
    <x v="37"/>
    <x v="1"/>
    <x v="12"/>
    <n v="64.248000000000005"/>
    <n v="-84.889600000000002"/>
    <n v="56"/>
    <b v="0"/>
    <n v="832"/>
    <x v="1"/>
    <x v="1"/>
    <n v="5"/>
    <b v="0"/>
    <x v="0"/>
    <s v="Overnight"/>
    <s v="Credit Card"/>
    <n v="5"/>
    <s v="Snowy"/>
    <s v="None"/>
    <x v="0"/>
    <b v="1"/>
    <n v="5"/>
    <n v="81.17"/>
    <n v="405.83"/>
    <n v="0"/>
    <x v="0"/>
  </r>
  <r>
    <n v="7863"/>
    <s v="12/10/2020"/>
    <d v="1899-12-30T10:05:35"/>
    <n v="64"/>
    <x v="52"/>
    <x v="0"/>
    <x v="9"/>
    <n v="54.273099999999999"/>
    <n v="-61.738799999999998"/>
    <n v="60"/>
    <b v="0"/>
    <n v="374"/>
    <x v="2"/>
    <x v="2"/>
    <n v="2"/>
    <b v="1"/>
    <x v="0"/>
    <s v="Standard"/>
    <s v="Online Payment"/>
    <n v="4"/>
    <s v="Rainy"/>
    <s v="Christmas Market"/>
    <x v="1"/>
    <b v="1"/>
    <n v="3"/>
    <n v="51.57"/>
    <n v="103.14"/>
    <n v="0"/>
    <x v="0"/>
  </r>
  <r>
    <n v="7864"/>
    <s v="11/12/2022"/>
    <d v="1899-12-30T10:25:45"/>
    <n v="109"/>
    <x v="46"/>
    <x v="1"/>
    <x v="0"/>
    <n v="51.253799999999998"/>
    <n v="-85.3232"/>
    <n v="66"/>
    <b v="0"/>
    <n v="119"/>
    <x v="4"/>
    <x v="4"/>
    <n v="3"/>
    <b v="1"/>
    <x v="0"/>
    <s v="Standard"/>
    <s v="Credit Card"/>
    <n v="5"/>
    <s v="Sunny"/>
    <s v="None"/>
    <x v="0"/>
    <b v="0"/>
    <n v="4"/>
    <n v="48.63"/>
    <n v="145.9"/>
    <n v="0"/>
    <x v="0"/>
  </r>
  <r>
    <n v="7865"/>
    <s v="27/11/2018"/>
    <d v="1899-12-30T21:49:53"/>
    <n v="388"/>
    <x v="25"/>
    <x v="0"/>
    <x v="12"/>
    <n v="64.248000000000005"/>
    <n v="-84.889600000000002"/>
    <n v="48"/>
    <b v="0"/>
    <n v="80"/>
    <x v="3"/>
    <x v="3"/>
    <n v="2"/>
    <b v="0"/>
    <x v="1"/>
    <s v="Overnight"/>
    <s v="Online Payment"/>
    <n v="4"/>
    <s v="Rainy"/>
    <s v="Black Friday"/>
    <x v="0"/>
    <b v="1"/>
    <n v="4"/>
    <n v="85.32"/>
    <n v="170.65"/>
    <n v="17.059999999999999"/>
    <x v="1"/>
  </r>
  <r>
    <n v="7866"/>
    <s v="21/11/2023"/>
    <d v="1899-12-30T01:05:55"/>
    <n v="189"/>
    <x v="41"/>
    <x v="1"/>
    <x v="12"/>
    <n v="64.248000000000005"/>
    <n v="-84.889600000000002"/>
    <n v="76"/>
    <b v="1"/>
    <n v="144"/>
    <x v="3"/>
    <x v="3"/>
    <n v="5"/>
    <b v="0"/>
    <x v="0"/>
    <s v="Express"/>
    <s v="Debit Card"/>
    <n v="3"/>
    <s v="Sunny"/>
    <s v="Black Friday"/>
    <x v="0"/>
    <b v="1"/>
    <n v="3"/>
    <n v="93.59"/>
    <n v="467.95"/>
    <n v="46.8"/>
    <x v="1"/>
  </r>
  <r>
    <n v="7867"/>
    <s v="12/01/2020"/>
    <d v="1899-12-30T15:41:33"/>
    <n v="321"/>
    <x v="2"/>
    <x v="1"/>
    <x v="8"/>
    <n v="46.318800000000003"/>
    <n v="-63.146099999999997"/>
    <n v="4"/>
    <b v="0"/>
    <n v="110"/>
    <x v="0"/>
    <x v="0"/>
    <n v="1"/>
    <b v="1"/>
    <x v="1"/>
    <s v="Express"/>
    <s v="Debit Card"/>
    <n v="4"/>
    <s v="Rainy"/>
    <s v="Christmas Market"/>
    <x v="1"/>
    <b v="1"/>
    <n v="1"/>
    <n v="21"/>
    <n v="21"/>
    <n v="0"/>
    <x v="0"/>
  </r>
  <r>
    <n v="7868"/>
    <s v="25/11/2019"/>
    <d v="1899-12-30T19:03:41"/>
    <n v="3"/>
    <x v="48"/>
    <x v="1"/>
    <x v="8"/>
    <n v="46.318800000000003"/>
    <n v="-63.146099999999997"/>
    <n v="56"/>
    <b v="0"/>
    <n v="850"/>
    <x v="2"/>
    <x v="2"/>
    <n v="2"/>
    <b v="1"/>
    <x v="1"/>
    <s v="Standard"/>
    <s v="Credit Card"/>
    <n v="3"/>
    <s v="Snowy"/>
    <s v="Black Friday"/>
    <x v="0"/>
    <b v="1"/>
    <n v="2"/>
    <n v="36.99"/>
    <n v="73.98"/>
    <n v="7.4"/>
    <x v="1"/>
  </r>
  <r>
    <n v="7869"/>
    <s v="21/11/2020"/>
    <d v="1899-12-30T01:21:43"/>
    <n v="485"/>
    <x v="11"/>
    <x v="1"/>
    <x v="8"/>
    <n v="46.318800000000003"/>
    <n v="-63.146099999999997"/>
    <n v="4"/>
    <b v="0"/>
    <n v="235"/>
    <x v="3"/>
    <x v="3"/>
    <n v="3"/>
    <b v="0"/>
    <x v="1"/>
    <s v="Standard"/>
    <s v="Online Payment"/>
    <n v="4"/>
    <s v="Sunny"/>
    <s v="Christmas Market"/>
    <x v="1"/>
    <b v="0"/>
    <n v="5"/>
    <n v="44.66"/>
    <n v="133.97"/>
    <n v="0"/>
    <x v="0"/>
  </r>
  <r>
    <n v="7870"/>
    <s v="11/03/2020"/>
    <d v="1899-12-30T18:18:01"/>
    <n v="284"/>
    <x v="6"/>
    <x v="0"/>
    <x v="11"/>
    <n v="63.588799999999999"/>
    <n v="-115.5069"/>
    <n v="4"/>
    <b v="1"/>
    <n v="121"/>
    <x v="2"/>
    <x v="2"/>
    <n v="3"/>
    <b v="0"/>
    <x v="0"/>
    <s v="Standard"/>
    <s v="Debit Card"/>
    <n v="2"/>
    <s v="Rainy"/>
    <s v="Black Friday"/>
    <x v="0"/>
    <b v="0"/>
    <n v="5"/>
    <n v="22.35"/>
    <n v="67.040000000000006"/>
    <n v="6.7"/>
    <x v="1"/>
  </r>
  <r>
    <n v="7871"/>
    <s v="21/11/2022"/>
    <d v="1899-12-30T21:01:56"/>
    <n v="271"/>
    <x v="40"/>
    <x v="1"/>
    <x v="10"/>
    <n v="64.282300000000006"/>
    <n v="-135"/>
    <n v="44"/>
    <b v="0"/>
    <n v="74"/>
    <x v="1"/>
    <x v="1"/>
    <n v="1"/>
    <b v="0"/>
    <x v="0"/>
    <s v="Express"/>
    <s v="Cash"/>
    <n v="2"/>
    <s v="Rainy"/>
    <s v="Christmas Market"/>
    <x v="1"/>
    <b v="1"/>
    <n v="1"/>
    <n v="43.57"/>
    <n v="43.57"/>
    <n v="0"/>
    <x v="0"/>
  </r>
  <r>
    <n v="7872"/>
    <s v="12/03/2023"/>
    <d v="1899-12-30T01:05:35"/>
    <n v="439"/>
    <x v="23"/>
    <x v="0"/>
    <x v="0"/>
    <n v="51.253799999999998"/>
    <n v="-85.3232"/>
    <n v="37"/>
    <b v="1"/>
    <n v="58"/>
    <x v="4"/>
    <x v="4"/>
    <n v="5"/>
    <b v="1"/>
    <x v="1"/>
    <s v="Express"/>
    <s v="Debit Card"/>
    <n v="2"/>
    <s v="Snowy"/>
    <s v="Christmas Market"/>
    <x v="1"/>
    <b v="0"/>
    <n v="2"/>
    <n v="19.399999999999999"/>
    <n v="97"/>
    <n v="0"/>
    <x v="0"/>
  </r>
  <r>
    <n v="7873"/>
    <s v="12/03/2019"/>
    <d v="1899-12-30T16:29:16"/>
    <n v="247"/>
    <x v="52"/>
    <x v="0"/>
    <x v="11"/>
    <n v="63.588799999999999"/>
    <n v="-115.5069"/>
    <n v="69"/>
    <b v="0"/>
    <n v="129"/>
    <x v="0"/>
    <x v="0"/>
    <n v="3"/>
    <b v="1"/>
    <x v="1"/>
    <s v="Express"/>
    <s v="Credit Card"/>
    <n v="4"/>
    <s v="Sunny"/>
    <s v="Christmas Market"/>
    <x v="1"/>
    <b v="1"/>
    <n v="3"/>
    <n v="41.21"/>
    <n v="123.64"/>
    <n v="0"/>
    <x v="0"/>
  </r>
  <r>
    <n v="7874"/>
    <s v="21/12/2023"/>
    <d v="1899-12-30T03:30:38"/>
    <n v="487"/>
    <x v="34"/>
    <x v="0"/>
    <x v="6"/>
    <n v="46.565300000000001"/>
    <n v="-66.4619"/>
    <n v="23"/>
    <b v="1"/>
    <n v="478"/>
    <x v="4"/>
    <x v="4"/>
    <n v="2"/>
    <b v="1"/>
    <x v="1"/>
    <s v="Express"/>
    <s v="Debit Card"/>
    <n v="4"/>
    <s v="Snowy"/>
    <s v="None"/>
    <x v="0"/>
    <b v="1"/>
    <n v="1"/>
    <n v="93.89"/>
    <n v="187.77"/>
    <n v="0"/>
    <x v="0"/>
  </r>
  <r>
    <n v="7875"/>
    <s v="11/10/2018"/>
    <d v="1899-12-30T00:08:16"/>
    <n v="6"/>
    <x v="36"/>
    <x v="0"/>
    <x v="0"/>
    <n v="51.253799999999998"/>
    <n v="-85.3232"/>
    <n v="36"/>
    <b v="1"/>
    <n v="598"/>
    <x v="1"/>
    <x v="1"/>
    <n v="1"/>
    <b v="0"/>
    <x v="1"/>
    <s v="Overnight"/>
    <s v="Cash"/>
    <n v="2"/>
    <s v="Sunny"/>
    <s v="Black Friday"/>
    <x v="0"/>
    <b v="0"/>
    <n v="1"/>
    <n v="39.99"/>
    <n v="39.99"/>
    <n v="4"/>
    <x v="1"/>
  </r>
  <r>
    <n v="7876"/>
    <s v="23/11/2022"/>
    <d v="1899-12-30T20:20:09"/>
    <n v="124"/>
    <x v="48"/>
    <x v="1"/>
    <x v="8"/>
    <n v="46.318800000000003"/>
    <n v="-63.146099999999997"/>
    <n v="72"/>
    <b v="0"/>
    <n v="434"/>
    <x v="0"/>
    <x v="0"/>
    <n v="2"/>
    <b v="0"/>
    <x v="0"/>
    <s v="Express"/>
    <s v="Credit Card"/>
    <n v="5"/>
    <s v="Snowy"/>
    <s v="Black Friday"/>
    <x v="0"/>
    <b v="0"/>
    <n v="2"/>
    <n v="11.6"/>
    <n v="23.21"/>
    <n v="2.3199999999999998"/>
    <x v="1"/>
  </r>
  <r>
    <n v="7877"/>
    <s v="21/11/2019"/>
    <d v="1899-12-30T21:11:04"/>
    <n v="149"/>
    <x v="29"/>
    <x v="2"/>
    <x v="12"/>
    <n v="64.248000000000005"/>
    <n v="-84.889600000000002"/>
    <n v="13"/>
    <b v="0"/>
    <n v="919"/>
    <x v="4"/>
    <x v="4"/>
    <n v="3"/>
    <b v="0"/>
    <x v="0"/>
    <s v="Standard"/>
    <s v="Credit Card"/>
    <n v="4"/>
    <s v="Sunny"/>
    <s v="Black Friday"/>
    <x v="0"/>
    <b v="0"/>
    <n v="4"/>
    <n v="31.86"/>
    <n v="95.59"/>
    <n v="9.56"/>
    <x v="1"/>
  </r>
  <r>
    <n v="7878"/>
    <s v="16/12/2018"/>
    <d v="1899-12-30T07:14:51"/>
    <n v="481"/>
    <x v="46"/>
    <x v="2"/>
    <x v="1"/>
    <n v="53.726700000000001"/>
    <n v="-127.6476"/>
    <n v="51"/>
    <b v="1"/>
    <n v="906"/>
    <x v="4"/>
    <x v="4"/>
    <n v="1"/>
    <b v="0"/>
    <x v="1"/>
    <s v="Express"/>
    <s v="Online Payment"/>
    <n v="3"/>
    <s v="Snowy"/>
    <s v="None"/>
    <x v="0"/>
    <b v="1"/>
    <n v="1"/>
    <n v="29.99"/>
    <n v="29.99"/>
    <n v="0"/>
    <x v="0"/>
  </r>
  <r>
    <n v="7879"/>
    <s v="24/12/2023"/>
    <d v="1899-12-30T18:32:28"/>
    <n v="31"/>
    <x v="41"/>
    <x v="0"/>
    <x v="0"/>
    <n v="51.253799999999998"/>
    <n v="-85.3232"/>
    <n v="42"/>
    <b v="0"/>
    <n v="7"/>
    <x v="3"/>
    <x v="3"/>
    <n v="2"/>
    <b v="0"/>
    <x v="1"/>
    <s v="Express"/>
    <s v="Online Payment"/>
    <n v="3"/>
    <s v="Rainy"/>
    <s v="Christmas Market"/>
    <x v="1"/>
    <b v="0"/>
    <n v="1"/>
    <n v="27.22"/>
    <n v="54.44"/>
    <n v="0"/>
    <x v="0"/>
  </r>
  <r>
    <n v="7880"/>
    <s v="31/12/2023"/>
    <d v="1899-12-30T01:53:43"/>
    <n v="23"/>
    <x v="27"/>
    <x v="1"/>
    <x v="6"/>
    <n v="46.565300000000001"/>
    <n v="-66.4619"/>
    <n v="16"/>
    <b v="1"/>
    <n v="417"/>
    <x v="0"/>
    <x v="0"/>
    <n v="3"/>
    <b v="0"/>
    <x v="1"/>
    <s v="Express"/>
    <s v="Online Payment"/>
    <n v="1"/>
    <s v="Snowy"/>
    <s v="Christmas Market"/>
    <x v="1"/>
    <b v="1"/>
    <n v="1"/>
    <n v="18.59"/>
    <n v="55.76"/>
    <n v="0"/>
    <x v="0"/>
  </r>
  <r>
    <n v="7881"/>
    <s v="12/11/2018"/>
    <d v="1899-12-30T02:32:08"/>
    <n v="254"/>
    <x v="47"/>
    <x v="1"/>
    <x v="4"/>
    <n v="53.760899999999999"/>
    <n v="-98.813900000000004"/>
    <n v="76"/>
    <b v="1"/>
    <n v="964"/>
    <x v="3"/>
    <x v="3"/>
    <n v="5"/>
    <b v="1"/>
    <x v="1"/>
    <s v="Standard"/>
    <s v="Credit Card"/>
    <n v="4"/>
    <s v="Sunny"/>
    <s v="Black Friday"/>
    <x v="0"/>
    <b v="1"/>
    <n v="4"/>
    <n v="14.59"/>
    <n v="72.94"/>
    <n v="7.29"/>
    <x v="1"/>
  </r>
  <r>
    <n v="7882"/>
    <s v="21/11/2018"/>
    <d v="1899-12-30T07:58:18"/>
    <n v="14"/>
    <x v="29"/>
    <x v="0"/>
    <x v="12"/>
    <n v="64.248000000000005"/>
    <n v="-84.889600000000002"/>
    <n v="72"/>
    <b v="0"/>
    <n v="347"/>
    <x v="3"/>
    <x v="3"/>
    <n v="1"/>
    <b v="1"/>
    <x v="1"/>
    <s v="Overnight"/>
    <s v="Cash"/>
    <n v="5"/>
    <s v="Snowy"/>
    <s v="Black Friday"/>
    <x v="0"/>
    <b v="0"/>
    <n v="5"/>
    <n v="63.49"/>
    <n v="63.49"/>
    <n v="6.35"/>
    <x v="1"/>
  </r>
  <r>
    <n v="7883"/>
    <s v="11/07/2023"/>
    <d v="1899-12-30T13:51:52"/>
    <n v="151"/>
    <x v="38"/>
    <x v="2"/>
    <x v="7"/>
    <n v="45.077800000000003"/>
    <n v="-63.546700000000001"/>
    <n v="29"/>
    <b v="1"/>
    <n v="989"/>
    <x v="1"/>
    <x v="1"/>
    <n v="3"/>
    <b v="0"/>
    <x v="1"/>
    <s v="Overnight"/>
    <s v="Credit Card"/>
    <n v="5"/>
    <s v="Rainy"/>
    <s v="Black Friday"/>
    <x v="0"/>
    <b v="1"/>
    <n v="2"/>
    <n v="14.25"/>
    <n v="42.74"/>
    <n v="4.2699999999999996"/>
    <x v="1"/>
  </r>
  <r>
    <n v="7884"/>
    <s v="19/11/2020"/>
    <d v="1899-12-30T01:28:27"/>
    <n v="183"/>
    <x v="44"/>
    <x v="2"/>
    <x v="9"/>
    <n v="54.273099999999999"/>
    <n v="-61.738799999999998"/>
    <n v="48"/>
    <b v="1"/>
    <n v="392"/>
    <x v="0"/>
    <x v="0"/>
    <n v="4"/>
    <b v="1"/>
    <x v="0"/>
    <s v="Overnight"/>
    <s v="Online Payment"/>
    <n v="5"/>
    <s v="Rainy"/>
    <s v="Black Friday"/>
    <x v="0"/>
    <b v="0"/>
    <n v="1"/>
    <n v="57.54"/>
    <n v="230.15"/>
    <n v="23.01"/>
    <x v="1"/>
  </r>
  <r>
    <n v="7885"/>
    <s v="11/12/2022"/>
    <d v="1899-12-30T16:35:00"/>
    <n v="343"/>
    <x v="18"/>
    <x v="1"/>
    <x v="9"/>
    <n v="54.273099999999999"/>
    <n v="-61.738799999999998"/>
    <n v="76"/>
    <b v="0"/>
    <n v="585"/>
    <x v="1"/>
    <x v="1"/>
    <n v="2"/>
    <b v="1"/>
    <x v="0"/>
    <s v="Overnight"/>
    <s v="Cash"/>
    <n v="1"/>
    <s v="Snowy"/>
    <s v="Christmas Market"/>
    <x v="1"/>
    <b v="0"/>
    <n v="1"/>
    <n v="42.31"/>
    <n v="84.61"/>
    <n v="0"/>
    <x v="0"/>
  </r>
  <r>
    <n v="7886"/>
    <s v="22/12/2020"/>
    <d v="1899-12-30T06:11:54"/>
    <n v="454"/>
    <x v="50"/>
    <x v="0"/>
    <x v="11"/>
    <n v="63.588799999999999"/>
    <n v="-115.5069"/>
    <n v="29"/>
    <b v="0"/>
    <n v="132"/>
    <x v="1"/>
    <x v="1"/>
    <n v="5"/>
    <b v="1"/>
    <x v="0"/>
    <s v="Express"/>
    <s v="Debit Card"/>
    <n v="4"/>
    <s v="Rainy"/>
    <s v="Black Friday"/>
    <x v="0"/>
    <b v="0"/>
    <n v="1"/>
    <n v="72.7"/>
    <n v="363.51"/>
    <n v="36.35"/>
    <x v="1"/>
  </r>
  <r>
    <n v="7887"/>
    <s v="16/12/2021"/>
    <d v="1899-12-30T02:10:50"/>
    <n v="88"/>
    <x v="39"/>
    <x v="2"/>
    <x v="1"/>
    <n v="53.726700000000001"/>
    <n v="-127.6476"/>
    <n v="29"/>
    <b v="1"/>
    <n v="54"/>
    <x v="2"/>
    <x v="2"/>
    <n v="5"/>
    <b v="0"/>
    <x v="1"/>
    <s v="Express"/>
    <s v="Cash"/>
    <n v="5"/>
    <s v="Rainy"/>
    <s v="Black Friday"/>
    <x v="0"/>
    <b v="1"/>
    <n v="3"/>
    <n v="13.35"/>
    <n v="66.739999999999995"/>
    <n v="6.67"/>
    <x v="1"/>
  </r>
  <r>
    <n v="7888"/>
    <s v="31/12/2022"/>
    <d v="1899-12-30T09:59:21"/>
    <n v="311"/>
    <x v="17"/>
    <x v="0"/>
    <x v="5"/>
    <n v="52.939900000000002"/>
    <n v="-106.4509"/>
    <n v="2"/>
    <b v="1"/>
    <n v="577"/>
    <x v="4"/>
    <x v="4"/>
    <n v="1"/>
    <b v="0"/>
    <x v="1"/>
    <s v="Standard"/>
    <s v="Credit Card"/>
    <n v="2"/>
    <s v="Sunny"/>
    <s v="Christmas Market"/>
    <x v="1"/>
    <b v="1"/>
    <n v="3"/>
    <n v="18.84"/>
    <n v="18.84"/>
    <n v="0"/>
    <x v="0"/>
  </r>
  <r>
    <n v="7889"/>
    <s v="21/11/2020"/>
    <d v="1899-12-30T05:44:16"/>
    <n v="98"/>
    <x v="14"/>
    <x v="1"/>
    <x v="7"/>
    <n v="45.077800000000003"/>
    <n v="-63.546700000000001"/>
    <n v="43"/>
    <b v="1"/>
    <n v="30"/>
    <x v="1"/>
    <x v="1"/>
    <n v="2"/>
    <b v="1"/>
    <x v="0"/>
    <s v="Express"/>
    <s v="Online Payment"/>
    <n v="5"/>
    <s v="Sunny"/>
    <s v="Christmas Market"/>
    <x v="1"/>
    <b v="1"/>
    <n v="2"/>
    <n v="52.9"/>
    <n v="105.81"/>
    <n v="0"/>
    <x v="0"/>
  </r>
  <r>
    <n v="7890"/>
    <s v="14/11/2018"/>
    <d v="1899-12-30T01:11:00"/>
    <n v="30"/>
    <x v="8"/>
    <x v="1"/>
    <x v="11"/>
    <n v="63.588799999999999"/>
    <n v="-115.5069"/>
    <n v="70"/>
    <b v="0"/>
    <n v="313"/>
    <x v="1"/>
    <x v="1"/>
    <n v="5"/>
    <b v="0"/>
    <x v="0"/>
    <s v="Express"/>
    <s v="Debit Card"/>
    <n v="3"/>
    <s v="Sunny"/>
    <s v="Christmas Market"/>
    <x v="1"/>
    <b v="0"/>
    <n v="3"/>
    <n v="10.25"/>
    <n v="51.26"/>
    <n v="0"/>
    <x v="0"/>
  </r>
  <r>
    <n v="7891"/>
    <s v="11/08/2019"/>
    <d v="1899-12-30T12:37:36"/>
    <n v="394"/>
    <x v="45"/>
    <x v="1"/>
    <x v="5"/>
    <n v="52.939900000000002"/>
    <n v="-106.4509"/>
    <n v="46"/>
    <b v="1"/>
    <n v="82"/>
    <x v="4"/>
    <x v="4"/>
    <n v="2"/>
    <b v="1"/>
    <x v="1"/>
    <s v="Express"/>
    <s v="Cash"/>
    <n v="3"/>
    <s v="Sunny"/>
    <s v="Christmas Market"/>
    <x v="1"/>
    <b v="0"/>
    <n v="3"/>
    <n v="98.95"/>
    <n v="197.9"/>
    <n v="0"/>
    <x v="0"/>
  </r>
  <r>
    <n v="7892"/>
    <s v="11/11/2018"/>
    <d v="1899-12-30T23:25:23"/>
    <n v="321"/>
    <x v="25"/>
    <x v="2"/>
    <x v="9"/>
    <n v="54.273099999999999"/>
    <n v="-61.738799999999998"/>
    <n v="64"/>
    <b v="0"/>
    <n v="233"/>
    <x v="4"/>
    <x v="4"/>
    <n v="1"/>
    <b v="0"/>
    <x v="1"/>
    <s v="Standard"/>
    <s v="Online Payment"/>
    <n v="1"/>
    <s v="Sunny"/>
    <s v="None"/>
    <x v="0"/>
    <b v="1"/>
    <n v="1"/>
    <n v="34.96"/>
    <n v="34.96"/>
    <n v="0"/>
    <x v="0"/>
  </r>
  <r>
    <n v="7893"/>
    <s v="28/11/2022"/>
    <d v="1899-12-30T17:32:14"/>
    <n v="326"/>
    <x v="41"/>
    <x v="0"/>
    <x v="7"/>
    <n v="45.077800000000003"/>
    <n v="-63.546700000000001"/>
    <n v="11"/>
    <b v="1"/>
    <n v="312"/>
    <x v="0"/>
    <x v="0"/>
    <n v="4"/>
    <b v="0"/>
    <x v="0"/>
    <s v="Standard"/>
    <s v="Credit Card"/>
    <n v="3"/>
    <s v="Sunny"/>
    <s v="Black Friday"/>
    <x v="0"/>
    <b v="0"/>
    <n v="4"/>
    <n v="36.450000000000003"/>
    <n v="145.79"/>
    <n v="14.58"/>
    <x v="1"/>
  </r>
  <r>
    <n v="7894"/>
    <s v="26/12/2020"/>
    <d v="1899-12-30T07:20:01"/>
    <n v="245"/>
    <x v="31"/>
    <x v="2"/>
    <x v="4"/>
    <n v="53.760899999999999"/>
    <n v="-98.813900000000004"/>
    <n v="94"/>
    <b v="1"/>
    <n v="814"/>
    <x v="3"/>
    <x v="3"/>
    <n v="5"/>
    <b v="1"/>
    <x v="0"/>
    <s v="Standard"/>
    <s v="Online Payment"/>
    <n v="4"/>
    <s v="Sunny"/>
    <s v="Christmas Market"/>
    <x v="1"/>
    <b v="1"/>
    <n v="4"/>
    <n v="92.48"/>
    <n v="462.39"/>
    <n v="0"/>
    <x v="0"/>
  </r>
  <r>
    <n v="7895"/>
    <s v="12/06/2019"/>
    <d v="1899-12-30T10:43:00"/>
    <n v="185"/>
    <x v="22"/>
    <x v="0"/>
    <x v="11"/>
    <n v="63.588799999999999"/>
    <n v="-115.5069"/>
    <n v="53"/>
    <b v="0"/>
    <n v="475"/>
    <x v="4"/>
    <x v="4"/>
    <n v="5"/>
    <b v="1"/>
    <x v="0"/>
    <s v="Overnight"/>
    <s v="Cash"/>
    <n v="5"/>
    <s v="Rainy"/>
    <s v="None"/>
    <x v="0"/>
    <b v="0"/>
    <n v="2"/>
    <n v="63.88"/>
    <n v="319.38"/>
    <n v="0"/>
    <x v="0"/>
  </r>
  <r>
    <n v="7896"/>
    <s v="11/10/2023"/>
    <d v="1899-12-30T15:37:34"/>
    <n v="12"/>
    <x v="19"/>
    <x v="2"/>
    <x v="1"/>
    <n v="53.726700000000001"/>
    <n v="-127.6476"/>
    <n v="45"/>
    <b v="1"/>
    <n v="380"/>
    <x v="3"/>
    <x v="3"/>
    <n v="1"/>
    <b v="0"/>
    <x v="0"/>
    <s v="Express"/>
    <s v="Credit Card"/>
    <n v="5"/>
    <s v="Snowy"/>
    <s v="Christmas Market"/>
    <x v="1"/>
    <b v="0"/>
    <n v="2"/>
    <n v="59.53"/>
    <n v="59.53"/>
    <n v="0"/>
    <x v="0"/>
  </r>
  <r>
    <n v="7897"/>
    <s v="14/12/2018"/>
    <d v="1899-12-30T22:52:42"/>
    <n v="405"/>
    <x v="38"/>
    <x v="1"/>
    <x v="8"/>
    <n v="46.318800000000003"/>
    <n v="-63.146099999999997"/>
    <n v="66"/>
    <b v="1"/>
    <n v="793"/>
    <x v="1"/>
    <x v="1"/>
    <n v="5"/>
    <b v="0"/>
    <x v="1"/>
    <s v="Standard"/>
    <s v="Debit Card"/>
    <n v="1"/>
    <s v="Sunny"/>
    <s v="Black Friday"/>
    <x v="0"/>
    <b v="0"/>
    <n v="2"/>
    <n v="18.190000000000001"/>
    <n v="90.97"/>
    <n v="9.1"/>
    <x v="1"/>
  </r>
  <r>
    <n v="7898"/>
    <s v="16/12/2021"/>
    <d v="1899-12-30T10:14:22"/>
    <n v="352"/>
    <x v="47"/>
    <x v="1"/>
    <x v="5"/>
    <n v="52.939900000000002"/>
    <n v="-106.4509"/>
    <n v="77"/>
    <b v="1"/>
    <n v="288"/>
    <x v="4"/>
    <x v="4"/>
    <n v="4"/>
    <b v="1"/>
    <x v="1"/>
    <s v="Standard"/>
    <s v="Online Payment"/>
    <n v="4"/>
    <s v="Sunny"/>
    <s v="Christmas Market"/>
    <x v="1"/>
    <b v="0"/>
    <n v="4"/>
    <n v="52.85"/>
    <n v="211.39"/>
    <n v="0"/>
    <x v="0"/>
  </r>
  <r>
    <n v="7899"/>
    <s v="13/12/2020"/>
    <d v="1899-12-30T03:49:20"/>
    <n v="266"/>
    <x v="10"/>
    <x v="2"/>
    <x v="4"/>
    <n v="53.760899999999999"/>
    <n v="-98.813900000000004"/>
    <n v="86"/>
    <b v="1"/>
    <n v="791"/>
    <x v="3"/>
    <x v="3"/>
    <n v="1"/>
    <b v="1"/>
    <x v="1"/>
    <s v="Express"/>
    <s v="Cash"/>
    <n v="1"/>
    <s v="Snowy"/>
    <s v="Black Friday"/>
    <x v="0"/>
    <b v="0"/>
    <n v="4"/>
    <n v="64.59"/>
    <n v="64.59"/>
    <n v="6.46"/>
    <x v="1"/>
  </r>
  <r>
    <n v="7900"/>
    <s v="11/01/2019"/>
    <d v="1899-12-30T05:27:38"/>
    <n v="175"/>
    <x v="33"/>
    <x v="0"/>
    <x v="0"/>
    <n v="51.253799999999998"/>
    <n v="-85.3232"/>
    <n v="98"/>
    <b v="0"/>
    <n v="69"/>
    <x v="0"/>
    <x v="0"/>
    <n v="1"/>
    <b v="1"/>
    <x v="1"/>
    <s v="Express"/>
    <s v="Credit Card"/>
    <n v="3"/>
    <s v="Rainy"/>
    <s v="Christmas Market"/>
    <x v="1"/>
    <b v="0"/>
    <n v="3"/>
    <n v="72.3"/>
    <n v="72.3"/>
    <n v="0"/>
    <x v="0"/>
  </r>
  <r>
    <n v="7901"/>
    <s v="25/11/2022"/>
    <d v="1899-12-30T21:41:34"/>
    <n v="306"/>
    <x v="50"/>
    <x v="1"/>
    <x v="12"/>
    <n v="64.248000000000005"/>
    <n v="-84.889600000000002"/>
    <n v="44"/>
    <b v="1"/>
    <n v="510"/>
    <x v="4"/>
    <x v="4"/>
    <n v="3"/>
    <b v="1"/>
    <x v="1"/>
    <s v="Express"/>
    <s v="Debit Card"/>
    <n v="3"/>
    <s v="Snowy"/>
    <s v="Black Friday"/>
    <x v="0"/>
    <b v="1"/>
    <n v="4"/>
    <n v="88.86"/>
    <n v="266.57"/>
    <n v="26.66"/>
    <x v="1"/>
  </r>
  <r>
    <n v="7902"/>
    <s v="12/01/2023"/>
    <d v="1899-12-30T19:52:49"/>
    <n v="436"/>
    <x v="20"/>
    <x v="1"/>
    <x v="10"/>
    <n v="64.282300000000006"/>
    <n v="-135"/>
    <n v="44"/>
    <b v="1"/>
    <n v="44"/>
    <x v="0"/>
    <x v="0"/>
    <n v="2"/>
    <b v="1"/>
    <x v="0"/>
    <s v="Standard"/>
    <s v="Cash"/>
    <n v="1"/>
    <s v="Rainy"/>
    <s v="Black Friday"/>
    <x v="0"/>
    <b v="1"/>
    <n v="1"/>
    <n v="14.91"/>
    <n v="29.81"/>
    <n v="2.98"/>
    <x v="1"/>
  </r>
  <r>
    <n v="7903"/>
    <s v="11/10/2018"/>
    <d v="1899-12-30T02:40:22"/>
    <n v="8"/>
    <x v="20"/>
    <x v="1"/>
    <x v="10"/>
    <n v="64.282300000000006"/>
    <n v="-135"/>
    <n v="22"/>
    <b v="0"/>
    <n v="513"/>
    <x v="3"/>
    <x v="3"/>
    <n v="3"/>
    <b v="0"/>
    <x v="0"/>
    <s v="Overnight"/>
    <s v="Cash"/>
    <n v="1"/>
    <s v="Sunny"/>
    <s v="Christmas Market"/>
    <x v="1"/>
    <b v="0"/>
    <n v="5"/>
    <n v="79.849999999999994"/>
    <n v="239.54"/>
    <n v="0"/>
    <x v="0"/>
  </r>
  <r>
    <n v="7904"/>
    <s v="11/03/2019"/>
    <d v="1899-12-30T14:26:19"/>
    <n v="168"/>
    <x v="6"/>
    <x v="0"/>
    <x v="10"/>
    <n v="64.282300000000006"/>
    <n v="-135"/>
    <n v="50"/>
    <b v="0"/>
    <n v="487"/>
    <x v="4"/>
    <x v="4"/>
    <n v="1"/>
    <b v="1"/>
    <x v="0"/>
    <s v="Express"/>
    <s v="Credit Card"/>
    <n v="2"/>
    <s v="Snowy"/>
    <s v="None"/>
    <x v="0"/>
    <b v="1"/>
    <n v="3"/>
    <n v="83.78"/>
    <n v="83.78"/>
    <n v="0"/>
    <x v="0"/>
  </r>
  <r>
    <n v="7905"/>
    <s v="11/01/2018"/>
    <d v="1899-12-30T23:12:31"/>
    <n v="118"/>
    <x v="47"/>
    <x v="0"/>
    <x v="6"/>
    <n v="46.565300000000001"/>
    <n v="-66.4619"/>
    <n v="3"/>
    <b v="0"/>
    <n v="173"/>
    <x v="3"/>
    <x v="3"/>
    <n v="5"/>
    <b v="1"/>
    <x v="1"/>
    <s v="Standard"/>
    <s v="Cash"/>
    <n v="1"/>
    <s v="Rainy"/>
    <s v="Black Friday"/>
    <x v="0"/>
    <b v="1"/>
    <n v="2"/>
    <n v="26.75"/>
    <n v="133.77000000000001"/>
    <n v="13.38"/>
    <x v="1"/>
  </r>
  <r>
    <n v="7906"/>
    <s v="23/11/2023"/>
    <d v="1899-12-30T13:24:42"/>
    <n v="137"/>
    <x v="44"/>
    <x v="1"/>
    <x v="9"/>
    <n v="54.273099999999999"/>
    <n v="-61.738799999999998"/>
    <n v="18"/>
    <b v="1"/>
    <n v="387"/>
    <x v="1"/>
    <x v="1"/>
    <n v="5"/>
    <b v="1"/>
    <x v="0"/>
    <s v="Express"/>
    <s v="Debit Card"/>
    <n v="3"/>
    <s v="Rainy"/>
    <s v="Black Friday"/>
    <x v="0"/>
    <b v="0"/>
    <n v="1"/>
    <n v="61.64"/>
    <n v="308.2"/>
    <n v="30.82"/>
    <x v="1"/>
  </r>
  <r>
    <n v="7907"/>
    <s v="12/01/2020"/>
    <d v="1899-12-30T22:39:37"/>
    <n v="163"/>
    <x v="12"/>
    <x v="2"/>
    <x v="5"/>
    <n v="52.939900000000002"/>
    <n v="-106.4509"/>
    <n v="85"/>
    <b v="1"/>
    <n v="924"/>
    <x v="0"/>
    <x v="0"/>
    <n v="3"/>
    <b v="0"/>
    <x v="1"/>
    <s v="Standard"/>
    <s v="Cash"/>
    <n v="5"/>
    <s v="Snowy"/>
    <s v="Black Friday"/>
    <x v="0"/>
    <b v="1"/>
    <n v="2"/>
    <n v="48.29"/>
    <n v="144.86000000000001"/>
    <n v="14.49"/>
    <x v="1"/>
  </r>
  <r>
    <n v="7908"/>
    <s v="12/10/2019"/>
    <d v="1899-12-30T08:15:11"/>
    <n v="482"/>
    <x v="19"/>
    <x v="2"/>
    <x v="8"/>
    <n v="46.318800000000003"/>
    <n v="-63.146099999999997"/>
    <n v="11"/>
    <b v="0"/>
    <n v="894"/>
    <x v="2"/>
    <x v="2"/>
    <n v="2"/>
    <b v="1"/>
    <x v="1"/>
    <s v="Overnight"/>
    <s v="Credit Card"/>
    <n v="1"/>
    <s v="Snowy"/>
    <s v="Christmas Market"/>
    <x v="1"/>
    <b v="1"/>
    <n v="3"/>
    <n v="25.31"/>
    <n v="50.62"/>
    <n v="0"/>
    <x v="0"/>
  </r>
  <r>
    <n v="7909"/>
    <s v="18/12/2022"/>
    <d v="1899-12-30T07:40:30"/>
    <n v="57"/>
    <x v="16"/>
    <x v="2"/>
    <x v="0"/>
    <n v="51.253799999999998"/>
    <n v="-85.3232"/>
    <n v="53"/>
    <b v="1"/>
    <n v="643"/>
    <x v="2"/>
    <x v="2"/>
    <n v="5"/>
    <b v="0"/>
    <x v="0"/>
    <s v="Standard"/>
    <s v="Cash"/>
    <n v="5"/>
    <s v="Sunny"/>
    <s v="Black Friday"/>
    <x v="0"/>
    <b v="0"/>
    <n v="4"/>
    <n v="82.91"/>
    <n v="414.55"/>
    <n v="41.46"/>
    <x v="1"/>
  </r>
  <r>
    <n v="7910"/>
    <s v="12/04/2022"/>
    <d v="1899-12-30T21:55:00"/>
    <n v="59"/>
    <x v="14"/>
    <x v="0"/>
    <x v="11"/>
    <n v="63.588799999999999"/>
    <n v="-115.5069"/>
    <n v="34"/>
    <b v="1"/>
    <n v="120"/>
    <x v="4"/>
    <x v="4"/>
    <n v="3"/>
    <b v="0"/>
    <x v="1"/>
    <s v="Overnight"/>
    <s v="Credit Card"/>
    <n v="2"/>
    <s v="Snowy"/>
    <s v="None"/>
    <x v="0"/>
    <b v="1"/>
    <n v="2"/>
    <n v="57.12"/>
    <n v="171.37"/>
    <n v="0"/>
    <x v="0"/>
  </r>
  <r>
    <n v="7911"/>
    <s v="24/12/2020"/>
    <d v="1899-12-30T03:59:36"/>
    <n v="496"/>
    <x v="40"/>
    <x v="1"/>
    <x v="1"/>
    <n v="53.726700000000001"/>
    <n v="-127.6476"/>
    <n v="11"/>
    <b v="0"/>
    <n v="395"/>
    <x v="2"/>
    <x v="2"/>
    <n v="3"/>
    <b v="0"/>
    <x v="1"/>
    <s v="Express"/>
    <s v="Debit Card"/>
    <n v="2"/>
    <s v="Sunny"/>
    <s v="Christmas Market"/>
    <x v="1"/>
    <b v="1"/>
    <n v="3"/>
    <n v="37.31"/>
    <n v="111.94"/>
    <n v="0"/>
    <x v="0"/>
  </r>
  <r>
    <n v="7912"/>
    <s v="12/05/2019"/>
    <d v="1899-12-30T19:07:21"/>
    <n v="54"/>
    <x v="42"/>
    <x v="1"/>
    <x v="12"/>
    <n v="64.248000000000005"/>
    <n v="-84.889600000000002"/>
    <n v="87"/>
    <b v="1"/>
    <n v="342"/>
    <x v="3"/>
    <x v="3"/>
    <n v="4"/>
    <b v="1"/>
    <x v="0"/>
    <s v="Standard"/>
    <s v="Credit Card"/>
    <n v="2"/>
    <s v="Rainy"/>
    <s v="Black Friday"/>
    <x v="0"/>
    <b v="0"/>
    <n v="5"/>
    <n v="54.42"/>
    <n v="217.7"/>
    <n v="21.77"/>
    <x v="1"/>
  </r>
  <r>
    <n v="7913"/>
    <s v="12/06/2022"/>
    <d v="1899-12-30T07:31:38"/>
    <n v="498"/>
    <x v="13"/>
    <x v="2"/>
    <x v="7"/>
    <n v="45.077800000000003"/>
    <n v="-63.546700000000001"/>
    <n v="94"/>
    <b v="1"/>
    <n v="239"/>
    <x v="4"/>
    <x v="4"/>
    <n v="4"/>
    <b v="1"/>
    <x v="0"/>
    <s v="Standard"/>
    <s v="Credit Card"/>
    <n v="4"/>
    <s v="Rainy"/>
    <s v="None"/>
    <x v="0"/>
    <b v="1"/>
    <n v="4"/>
    <n v="45.57"/>
    <n v="182.29"/>
    <n v="0"/>
    <x v="0"/>
  </r>
  <r>
    <n v="7914"/>
    <s v="28/12/2023"/>
    <d v="1899-12-30T19:41:28"/>
    <n v="477"/>
    <x v="26"/>
    <x v="1"/>
    <x v="6"/>
    <n v="46.565300000000001"/>
    <n v="-66.4619"/>
    <n v="27"/>
    <b v="1"/>
    <n v="975"/>
    <x v="3"/>
    <x v="3"/>
    <n v="4"/>
    <b v="1"/>
    <x v="1"/>
    <s v="Standard"/>
    <s v="Online Payment"/>
    <n v="3"/>
    <s v="Sunny"/>
    <s v="Black Friday"/>
    <x v="0"/>
    <b v="0"/>
    <n v="5"/>
    <n v="94.87"/>
    <n v="379.49"/>
    <n v="37.950000000000003"/>
    <x v="1"/>
  </r>
  <r>
    <n v="7915"/>
    <s v="19/11/2021"/>
    <d v="1899-12-30T19:15:17"/>
    <n v="328"/>
    <x v="47"/>
    <x v="2"/>
    <x v="12"/>
    <n v="64.248000000000005"/>
    <n v="-84.889600000000002"/>
    <n v="65"/>
    <b v="1"/>
    <n v="342"/>
    <x v="2"/>
    <x v="2"/>
    <n v="3"/>
    <b v="0"/>
    <x v="1"/>
    <s v="Express"/>
    <s v="Cash"/>
    <n v="1"/>
    <s v="Sunny"/>
    <s v="Black Friday"/>
    <x v="0"/>
    <b v="1"/>
    <n v="3"/>
    <n v="66.09"/>
    <n v="198.26"/>
    <n v="19.829999999999998"/>
    <x v="1"/>
  </r>
  <r>
    <n v="7916"/>
    <s v="26/11/2019"/>
    <d v="1899-12-30T17:47:43"/>
    <n v="354"/>
    <x v="41"/>
    <x v="2"/>
    <x v="10"/>
    <n v="64.282300000000006"/>
    <n v="-135"/>
    <n v="60"/>
    <b v="0"/>
    <n v="808"/>
    <x v="1"/>
    <x v="1"/>
    <n v="5"/>
    <b v="0"/>
    <x v="0"/>
    <s v="Overnight"/>
    <s v="Cash"/>
    <n v="4"/>
    <s v="Rainy"/>
    <s v="Black Friday"/>
    <x v="0"/>
    <b v="1"/>
    <n v="3"/>
    <n v="33.86"/>
    <n v="169.28"/>
    <n v="16.93"/>
    <x v="1"/>
  </r>
  <r>
    <n v="7917"/>
    <s v="11/04/2019"/>
    <d v="1899-12-30T07:43:54"/>
    <n v="177"/>
    <x v="34"/>
    <x v="2"/>
    <x v="6"/>
    <n v="46.565300000000001"/>
    <n v="-66.4619"/>
    <n v="31"/>
    <b v="0"/>
    <n v="527"/>
    <x v="0"/>
    <x v="0"/>
    <n v="5"/>
    <b v="0"/>
    <x v="0"/>
    <s v="Express"/>
    <s v="Cash"/>
    <n v="1"/>
    <s v="Rainy"/>
    <s v="Christmas Market"/>
    <x v="1"/>
    <b v="1"/>
    <n v="4"/>
    <n v="93.94"/>
    <n v="469.69"/>
    <n v="0"/>
    <x v="0"/>
  </r>
  <r>
    <n v="7918"/>
    <s v="14/11/2018"/>
    <d v="1899-12-30T07:02:41"/>
    <n v="319"/>
    <x v="23"/>
    <x v="1"/>
    <x v="4"/>
    <n v="53.760899999999999"/>
    <n v="-98.813900000000004"/>
    <n v="94"/>
    <b v="0"/>
    <n v="680"/>
    <x v="0"/>
    <x v="0"/>
    <n v="3"/>
    <b v="0"/>
    <x v="0"/>
    <s v="Standard"/>
    <s v="Online Payment"/>
    <n v="5"/>
    <s v="Snowy"/>
    <s v="Christmas Market"/>
    <x v="1"/>
    <b v="0"/>
    <n v="5"/>
    <n v="82.32"/>
    <n v="246.97"/>
    <n v="0"/>
    <x v="0"/>
  </r>
  <r>
    <n v="7919"/>
    <s v="12/10/2022"/>
    <d v="1899-12-30T09:25:27"/>
    <n v="30"/>
    <x v="34"/>
    <x v="1"/>
    <x v="7"/>
    <n v="45.077800000000003"/>
    <n v="-63.546700000000001"/>
    <n v="1"/>
    <b v="0"/>
    <n v="451"/>
    <x v="3"/>
    <x v="3"/>
    <n v="3"/>
    <b v="0"/>
    <x v="0"/>
    <s v="Standard"/>
    <s v="Cash"/>
    <n v="4"/>
    <s v="Sunny"/>
    <s v="Christmas Market"/>
    <x v="1"/>
    <b v="1"/>
    <n v="1"/>
    <n v="95.38"/>
    <n v="286.14999999999998"/>
    <n v="0"/>
    <x v="0"/>
  </r>
  <r>
    <n v="7920"/>
    <s v="17/11/2020"/>
    <d v="1899-12-30T14:39:37"/>
    <n v="81"/>
    <x v="34"/>
    <x v="0"/>
    <x v="11"/>
    <n v="63.588799999999999"/>
    <n v="-115.5069"/>
    <n v="1"/>
    <b v="1"/>
    <n v="389"/>
    <x v="3"/>
    <x v="3"/>
    <n v="3"/>
    <b v="0"/>
    <x v="1"/>
    <s v="Standard"/>
    <s v="Cash"/>
    <n v="4"/>
    <s v="Snowy"/>
    <s v="Black Friday"/>
    <x v="0"/>
    <b v="0"/>
    <n v="3"/>
    <n v="66.22"/>
    <n v="198.65"/>
    <n v="19.87"/>
    <x v="1"/>
  </r>
  <r>
    <n v="7921"/>
    <s v="24/11/2019"/>
    <d v="1899-12-30T12:28:54"/>
    <n v="225"/>
    <x v="46"/>
    <x v="1"/>
    <x v="2"/>
    <n v="46.813099999999999"/>
    <n v="-71.207499999999996"/>
    <n v="31"/>
    <b v="1"/>
    <n v="569"/>
    <x v="1"/>
    <x v="1"/>
    <n v="1"/>
    <b v="0"/>
    <x v="0"/>
    <s v="Express"/>
    <s v="Online Payment"/>
    <n v="3"/>
    <s v="Sunny"/>
    <s v="Black Friday"/>
    <x v="0"/>
    <b v="1"/>
    <n v="5"/>
    <n v="29.01"/>
    <n v="29.01"/>
    <n v="2.9"/>
    <x v="1"/>
  </r>
  <r>
    <n v="7922"/>
    <s v="26/12/2020"/>
    <d v="1899-12-30T02:05:13"/>
    <n v="456"/>
    <x v="36"/>
    <x v="0"/>
    <x v="3"/>
    <n v="53.933300000000003"/>
    <n v="-116.5765"/>
    <n v="82"/>
    <b v="1"/>
    <n v="633"/>
    <x v="2"/>
    <x v="2"/>
    <n v="1"/>
    <b v="1"/>
    <x v="0"/>
    <s v="Express"/>
    <s v="Online Payment"/>
    <n v="3"/>
    <s v="Rainy"/>
    <s v="None"/>
    <x v="0"/>
    <b v="1"/>
    <n v="2"/>
    <n v="64.11"/>
    <n v="64.11"/>
    <n v="0"/>
    <x v="0"/>
  </r>
  <r>
    <n v="7923"/>
    <s v="25/11/2020"/>
    <d v="1899-12-30T18:49:46"/>
    <n v="38"/>
    <x v="9"/>
    <x v="0"/>
    <x v="5"/>
    <n v="52.939900000000002"/>
    <n v="-106.4509"/>
    <n v="62"/>
    <b v="0"/>
    <n v="465"/>
    <x v="0"/>
    <x v="0"/>
    <n v="3"/>
    <b v="1"/>
    <x v="1"/>
    <s v="Overnight"/>
    <s v="Debit Card"/>
    <n v="4"/>
    <s v="Snowy"/>
    <s v="Black Friday"/>
    <x v="0"/>
    <b v="1"/>
    <n v="1"/>
    <n v="18.7"/>
    <n v="56.1"/>
    <n v="5.61"/>
    <x v="1"/>
  </r>
  <r>
    <n v="7924"/>
    <s v="27/11/2018"/>
    <d v="1899-12-30T15:01:43"/>
    <n v="225"/>
    <x v="11"/>
    <x v="2"/>
    <x v="6"/>
    <n v="46.565300000000001"/>
    <n v="-66.4619"/>
    <n v="79"/>
    <b v="0"/>
    <n v="108"/>
    <x v="1"/>
    <x v="1"/>
    <n v="2"/>
    <b v="0"/>
    <x v="0"/>
    <s v="Standard"/>
    <s v="Cash"/>
    <n v="1"/>
    <s v="Snowy"/>
    <s v="Black Friday"/>
    <x v="0"/>
    <b v="0"/>
    <n v="2"/>
    <n v="97.96"/>
    <n v="195.93"/>
    <n v="19.59"/>
    <x v="1"/>
  </r>
  <r>
    <n v="7925"/>
    <s v="18/11/2019"/>
    <d v="1899-12-30T12:08:25"/>
    <n v="360"/>
    <x v="8"/>
    <x v="1"/>
    <x v="6"/>
    <n v="46.565300000000001"/>
    <n v="-66.4619"/>
    <n v="48"/>
    <b v="0"/>
    <n v="592"/>
    <x v="2"/>
    <x v="2"/>
    <n v="1"/>
    <b v="0"/>
    <x v="1"/>
    <s v="Express"/>
    <s v="Cash"/>
    <n v="3"/>
    <s v="Snowy"/>
    <s v="None"/>
    <x v="0"/>
    <b v="0"/>
    <n v="5"/>
    <n v="97.99"/>
    <n v="97.99"/>
    <n v="0"/>
    <x v="0"/>
  </r>
  <r>
    <n v="7926"/>
    <s v="29/12/2021"/>
    <d v="1899-12-30T02:13:46"/>
    <n v="92"/>
    <x v="43"/>
    <x v="1"/>
    <x v="6"/>
    <n v="46.565300000000001"/>
    <n v="-66.4619"/>
    <n v="59"/>
    <b v="1"/>
    <n v="279"/>
    <x v="2"/>
    <x v="2"/>
    <n v="3"/>
    <b v="1"/>
    <x v="0"/>
    <s v="Express"/>
    <s v="Credit Card"/>
    <n v="1"/>
    <s v="Snowy"/>
    <s v="None"/>
    <x v="0"/>
    <b v="1"/>
    <n v="3"/>
    <n v="70.22"/>
    <n v="210.66"/>
    <n v="0"/>
    <x v="0"/>
  </r>
  <r>
    <n v="7927"/>
    <s v="19/11/2022"/>
    <d v="1899-12-30T18:44:19"/>
    <n v="36"/>
    <x v="22"/>
    <x v="2"/>
    <x v="1"/>
    <n v="53.726700000000001"/>
    <n v="-127.6476"/>
    <n v="46"/>
    <b v="0"/>
    <n v="583"/>
    <x v="3"/>
    <x v="3"/>
    <n v="5"/>
    <b v="1"/>
    <x v="0"/>
    <s v="Overnight"/>
    <s v="Credit Card"/>
    <n v="2"/>
    <s v="Snowy"/>
    <s v="Black Friday"/>
    <x v="0"/>
    <b v="0"/>
    <n v="2"/>
    <n v="70.28"/>
    <n v="351.41"/>
    <n v="35.14"/>
    <x v="1"/>
  </r>
  <r>
    <n v="7928"/>
    <s v="11/01/2018"/>
    <d v="1899-12-30T15:28:30"/>
    <n v="253"/>
    <x v="29"/>
    <x v="2"/>
    <x v="10"/>
    <n v="64.282300000000006"/>
    <n v="-135"/>
    <n v="18"/>
    <b v="0"/>
    <n v="911"/>
    <x v="0"/>
    <x v="0"/>
    <n v="4"/>
    <b v="1"/>
    <x v="0"/>
    <s v="Express"/>
    <s v="Credit Card"/>
    <n v="2"/>
    <s v="Sunny"/>
    <s v="Black Friday"/>
    <x v="0"/>
    <b v="0"/>
    <n v="3"/>
    <n v="75.290000000000006"/>
    <n v="301.18"/>
    <n v="30.12"/>
    <x v="1"/>
  </r>
  <r>
    <n v="7929"/>
    <s v="12/02/2022"/>
    <d v="1899-12-30T11:41:41"/>
    <n v="56"/>
    <x v="39"/>
    <x v="1"/>
    <x v="12"/>
    <n v="64.248000000000005"/>
    <n v="-84.889600000000002"/>
    <n v="43"/>
    <b v="1"/>
    <n v="521"/>
    <x v="0"/>
    <x v="0"/>
    <n v="5"/>
    <b v="0"/>
    <x v="1"/>
    <s v="Express"/>
    <s v="Credit Card"/>
    <n v="5"/>
    <s v="Sunny"/>
    <s v="Christmas Market"/>
    <x v="1"/>
    <b v="1"/>
    <n v="3"/>
    <n v="40.98"/>
    <n v="204.92"/>
    <n v="0"/>
    <x v="0"/>
  </r>
  <r>
    <n v="7930"/>
    <s v="13/11/2019"/>
    <d v="1899-12-30T16:15:28"/>
    <n v="355"/>
    <x v="43"/>
    <x v="0"/>
    <x v="0"/>
    <n v="51.253799999999998"/>
    <n v="-85.3232"/>
    <n v="13"/>
    <b v="0"/>
    <n v="430"/>
    <x v="3"/>
    <x v="3"/>
    <n v="1"/>
    <b v="0"/>
    <x v="0"/>
    <s v="Express"/>
    <s v="Credit Card"/>
    <n v="5"/>
    <s v="Snowy"/>
    <s v="Black Friday"/>
    <x v="0"/>
    <b v="1"/>
    <n v="2"/>
    <n v="27.93"/>
    <n v="27.93"/>
    <n v="2.79"/>
    <x v="1"/>
  </r>
  <r>
    <n v="7931"/>
    <s v="19/11/2019"/>
    <d v="1899-12-30T07:45:29"/>
    <n v="473"/>
    <x v="7"/>
    <x v="0"/>
    <x v="4"/>
    <n v="53.760899999999999"/>
    <n v="-98.813900000000004"/>
    <n v="24"/>
    <b v="0"/>
    <n v="523"/>
    <x v="3"/>
    <x v="3"/>
    <n v="1"/>
    <b v="1"/>
    <x v="0"/>
    <s v="Overnight"/>
    <s v="Credit Card"/>
    <n v="2"/>
    <s v="Rainy"/>
    <s v="Christmas Market"/>
    <x v="1"/>
    <b v="0"/>
    <n v="4"/>
    <n v="85.41"/>
    <n v="85.41"/>
    <n v="0"/>
    <x v="0"/>
  </r>
  <r>
    <n v="7932"/>
    <s v="19/11/2019"/>
    <d v="1899-12-30T10:00:26"/>
    <n v="147"/>
    <x v="0"/>
    <x v="0"/>
    <x v="12"/>
    <n v="64.248000000000005"/>
    <n v="-84.889600000000002"/>
    <n v="79"/>
    <b v="0"/>
    <n v="218"/>
    <x v="4"/>
    <x v="4"/>
    <n v="1"/>
    <b v="0"/>
    <x v="0"/>
    <s v="Overnight"/>
    <s v="Debit Card"/>
    <n v="4"/>
    <s v="Sunny"/>
    <s v="Black Friday"/>
    <x v="0"/>
    <b v="1"/>
    <n v="4"/>
    <n v="97.04"/>
    <n v="97.04"/>
    <n v="9.6999999999999993"/>
    <x v="1"/>
  </r>
  <r>
    <n v="7933"/>
    <s v="12/05/2018"/>
    <d v="1899-12-30T05:53:16"/>
    <n v="18"/>
    <x v="1"/>
    <x v="0"/>
    <x v="11"/>
    <n v="63.588799999999999"/>
    <n v="-115.5069"/>
    <n v="70"/>
    <b v="0"/>
    <n v="430"/>
    <x v="2"/>
    <x v="2"/>
    <n v="4"/>
    <b v="1"/>
    <x v="0"/>
    <s v="Standard"/>
    <s v="Cash"/>
    <n v="2"/>
    <s v="Sunny"/>
    <s v="Black Friday"/>
    <x v="0"/>
    <b v="0"/>
    <n v="2"/>
    <n v="96.45"/>
    <n v="385.81"/>
    <n v="38.58"/>
    <x v="1"/>
  </r>
  <r>
    <n v="7934"/>
    <s v="29/12/2021"/>
    <d v="1899-12-30T12:48:00"/>
    <n v="182"/>
    <x v="5"/>
    <x v="0"/>
    <x v="12"/>
    <n v="64.248000000000005"/>
    <n v="-84.889600000000002"/>
    <n v="20"/>
    <b v="0"/>
    <n v="942"/>
    <x v="4"/>
    <x v="4"/>
    <n v="3"/>
    <b v="0"/>
    <x v="1"/>
    <s v="Express"/>
    <s v="Online Payment"/>
    <n v="4"/>
    <s v="Sunny"/>
    <s v="Black Friday"/>
    <x v="0"/>
    <b v="0"/>
    <n v="4"/>
    <n v="49.14"/>
    <n v="147.41"/>
    <n v="14.74"/>
    <x v="1"/>
  </r>
  <r>
    <n v="7935"/>
    <s v="24/11/2021"/>
    <d v="1899-12-30T05:27:30"/>
    <n v="480"/>
    <x v="37"/>
    <x v="1"/>
    <x v="1"/>
    <n v="53.726700000000001"/>
    <n v="-127.6476"/>
    <n v="44"/>
    <b v="1"/>
    <n v="308"/>
    <x v="3"/>
    <x v="3"/>
    <n v="1"/>
    <b v="0"/>
    <x v="0"/>
    <s v="Overnight"/>
    <s v="Cash"/>
    <n v="3"/>
    <s v="Rainy"/>
    <s v="Black Friday"/>
    <x v="0"/>
    <b v="0"/>
    <n v="4"/>
    <n v="82.44"/>
    <n v="82.44"/>
    <n v="8.24"/>
    <x v="1"/>
  </r>
  <r>
    <n v="7936"/>
    <s v="12/08/2023"/>
    <d v="1899-12-30T14:46:44"/>
    <n v="239"/>
    <x v="21"/>
    <x v="0"/>
    <x v="3"/>
    <n v="53.933300000000003"/>
    <n v="-116.5765"/>
    <n v="100"/>
    <b v="0"/>
    <n v="192"/>
    <x v="1"/>
    <x v="1"/>
    <n v="1"/>
    <b v="1"/>
    <x v="0"/>
    <s v="Standard"/>
    <s v="Credit Card"/>
    <n v="4"/>
    <s v="Rainy"/>
    <s v="Christmas Market"/>
    <x v="1"/>
    <b v="1"/>
    <n v="2"/>
    <n v="54.63"/>
    <n v="54.63"/>
    <n v="0"/>
    <x v="0"/>
  </r>
  <r>
    <n v="7937"/>
    <s v="12/05/2023"/>
    <d v="1899-12-30T21:54:16"/>
    <n v="488"/>
    <x v="29"/>
    <x v="0"/>
    <x v="2"/>
    <n v="46.813099999999999"/>
    <n v="-71.207499999999996"/>
    <n v="4"/>
    <b v="1"/>
    <n v="756"/>
    <x v="4"/>
    <x v="4"/>
    <n v="1"/>
    <b v="1"/>
    <x v="0"/>
    <s v="Overnight"/>
    <s v="Credit Card"/>
    <n v="5"/>
    <s v="Snowy"/>
    <s v="Christmas Market"/>
    <x v="1"/>
    <b v="1"/>
    <n v="2"/>
    <n v="84.63"/>
    <n v="84.63"/>
    <n v="0"/>
    <x v="0"/>
  </r>
  <r>
    <n v="7938"/>
    <s v="11/06/2018"/>
    <d v="1899-12-30T22:00:40"/>
    <n v="185"/>
    <x v="37"/>
    <x v="2"/>
    <x v="2"/>
    <n v="46.813099999999999"/>
    <n v="-71.207499999999996"/>
    <n v="14"/>
    <b v="0"/>
    <n v="920"/>
    <x v="2"/>
    <x v="2"/>
    <n v="1"/>
    <b v="0"/>
    <x v="0"/>
    <s v="Overnight"/>
    <s v="Online Payment"/>
    <n v="1"/>
    <s v="Sunny"/>
    <s v="Black Friday"/>
    <x v="0"/>
    <b v="0"/>
    <n v="4"/>
    <n v="19.7"/>
    <n v="19.7"/>
    <n v="1.97"/>
    <x v="1"/>
  </r>
  <r>
    <n v="7939"/>
    <s v="11/07/2021"/>
    <d v="1899-12-30T23:41:32"/>
    <n v="60"/>
    <x v="1"/>
    <x v="2"/>
    <x v="5"/>
    <n v="52.939900000000002"/>
    <n v="-106.4509"/>
    <n v="81"/>
    <b v="0"/>
    <n v="362"/>
    <x v="1"/>
    <x v="1"/>
    <n v="3"/>
    <b v="1"/>
    <x v="1"/>
    <s v="Express"/>
    <s v="Debit Card"/>
    <n v="3"/>
    <s v="Rainy"/>
    <s v="Black Friday"/>
    <x v="0"/>
    <b v="0"/>
    <n v="2"/>
    <n v="53.6"/>
    <n v="160.81"/>
    <n v="16.079999999999998"/>
    <x v="1"/>
  </r>
  <r>
    <n v="7940"/>
    <s v="12/07/2018"/>
    <d v="1899-12-30T02:49:26"/>
    <n v="62"/>
    <x v="2"/>
    <x v="1"/>
    <x v="10"/>
    <n v="64.282300000000006"/>
    <n v="-135"/>
    <n v="70"/>
    <b v="0"/>
    <n v="76"/>
    <x v="1"/>
    <x v="1"/>
    <n v="4"/>
    <b v="0"/>
    <x v="0"/>
    <s v="Overnight"/>
    <s v="Debit Card"/>
    <n v="5"/>
    <s v="Rainy"/>
    <s v="Christmas Market"/>
    <x v="1"/>
    <b v="1"/>
    <n v="5"/>
    <n v="67.06"/>
    <n v="268.25"/>
    <n v="0"/>
    <x v="0"/>
  </r>
  <r>
    <n v="7941"/>
    <s v="12/07/2020"/>
    <d v="1899-12-30T14:40:06"/>
    <n v="84"/>
    <x v="35"/>
    <x v="1"/>
    <x v="9"/>
    <n v="54.273099999999999"/>
    <n v="-61.738799999999998"/>
    <n v="45"/>
    <b v="0"/>
    <n v="591"/>
    <x v="1"/>
    <x v="1"/>
    <n v="2"/>
    <b v="0"/>
    <x v="0"/>
    <s v="Overnight"/>
    <s v="Credit Card"/>
    <n v="1"/>
    <s v="Sunny"/>
    <s v="Black Friday"/>
    <x v="0"/>
    <b v="0"/>
    <n v="4"/>
    <n v="92.07"/>
    <n v="184.15"/>
    <n v="18.41"/>
    <x v="1"/>
  </r>
  <r>
    <n v="7942"/>
    <s v="12/06/2022"/>
    <d v="1899-12-30T09:24:37"/>
    <n v="211"/>
    <x v="47"/>
    <x v="1"/>
    <x v="1"/>
    <n v="53.726700000000001"/>
    <n v="-127.6476"/>
    <n v="92"/>
    <b v="1"/>
    <n v="551"/>
    <x v="0"/>
    <x v="0"/>
    <n v="5"/>
    <b v="0"/>
    <x v="1"/>
    <s v="Overnight"/>
    <s v="Debit Card"/>
    <n v="2"/>
    <s v="Rainy"/>
    <s v="Black Friday"/>
    <x v="0"/>
    <b v="0"/>
    <n v="4"/>
    <n v="95.65"/>
    <n v="478.27"/>
    <n v="47.83"/>
    <x v="1"/>
  </r>
  <r>
    <n v="7943"/>
    <s v="12/09/2021"/>
    <d v="1899-12-30T21:14:07"/>
    <n v="20"/>
    <x v="22"/>
    <x v="0"/>
    <x v="0"/>
    <n v="51.253799999999998"/>
    <n v="-85.3232"/>
    <n v="10"/>
    <b v="0"/>
    <n v="146"/>
    <x v="4"/>
    <x v="4"/>
    <n v="3"/>
    <b v="0"/>
    <x v="1"/>
    <s v="Standard"/>
    <s v="Online Payment"/>
    <n v="5"/>
    <s v="Sunny"/>
    <s v="Christmas Market"/>
    <x v="1"/>
    <b v="1"/>
    <n v="5"/>
    <n v="25.62"/>
    <n v="76.86"/>
    <n v="0"/>
    <x v="0"/>
  </r>
  <r>
    <n v="7944"/>
    <s v="11/06/2018"/>
    <d v="1899-12-30T07:14:02"/>
    <n v="234"/>
    <x v="21"/>
    <x v="2"/>
    <x v="12"/>
    <n v="64.248000000000005"/>
    <n v="-84.889600000000002"/>
    <n v="49"/>
    <b v="0"/>
    <n v="255"/>
    <x v="0"/>
    <x v="0"/>
    <n v="1"/>
    <b v="1"/>
    <x v="0"/>
    <s v="Overnight"/>
    <s v="Online Payment"/>
    <n v="3"/>
    <s v="Sunny"/>
    <s v="Christmas Market"/>
    <x v="1"/>
    <b v="1"/>
    <n v="2"/>
    <n v="75.33"/>
    <n v="75.33"/>
    <n v="0"/>
    <x v="0"/>
  </r>
  <r>
    <n v="7945"/>
    <s v="22/11/2022"/>
    <d v="1899-12-30T00:59:10"/>
    <n v="21"/>
    <x v="24"/>
    <x v="1"/>
    <x v="9"/>
    <n v="54.273099999999999"/>
    <n v="-61.738799999999998"/>
    <n v="58"/>
    <b v="1"/>
    <n v="153"/>
    <x v="3"/>
    <x v="3"/>
    <n v="1"/>
    <b v="1"/>
    <x v="0"/>
    <s v="Overnight"/>
    <s v="Debit Card"/>
    <n v="1"/>
    <s v="Snowy"/>
    <s v="None"/>
    <x v="0"/>
    <b v="0"/>
    <n v="1"/>
    <n v="19.55"/>
    <n v="19.55"/>
    <n v="0"/>
    <x v="0"/>
  </r>
  <r>
    <n v="7946"/>
    <s v="12/04/2023"/>
    <d v="1899-12-30T14:05:48"/>
    <n v="437"/>
    <x v="4"/>
    <x v="1"/>
    <x v="8"/>
    <n v="46.318800000000003"/>
    <n v="-63.146099999999997"/>
    <n v="31"/>
    <b v="1"/>
    <n v="253"/>
    <x v="4"/>
    <x v="4"/>
    <n v="1"/>
    <b v="0"/>
    <x v="1"/>
    <s v="Standard"/>
    <s v="Online Payment"/>
    <n v="4"/>
    <s v="Sunny"/>
    <s v="Christmas Market"/>
    <x v="1"/>
    <b v="1"/>
    <n v="5"/>
    <n v="87.49"/>
    <n v="87.49"/>
    <n v="0"/>
    <x v="0"/>
  </r>
  <r>
    <n v="7947"/>
    <s v="23/12/2023"/>
    <d v="1899-12-30T04:00:50"/>
    <n v="32"/>
    <x v="49"/>
    <x v="0"/>
    <x v="12"/>
    <n v="64.248000000000005"/>
    <n v="-84.889600000000002"/>
    <n v="31"/>
    <b v="1"/>
    <n v="32"/>
    <x v="3"/>
    <x v="3"/>
    <n v="4"/>
    <b v="1"/>
    <x v="0"/>
    <s v="Overnight"/>
    <s v="Online Payment"/>
    <n v="5"/>
    <s v="Snowy"/>
    <s v="None"/>
    <x v="0"/>
    <b v="0"/>
    <n v="3"/>
    <n v="28.69"/>
    <n v="114.77"/>
    <n v="0"/>
    <x v="0"/>
  </r>
  <r>
    <n v="7948"/>
    <s v="23/12/2018"/>
    <d v="1899-12-30T20:13:06"/>
    <n v="318"/>
    <x v="15"/>
    <x v="0"/>
    <x v="7"/>
    <n v="45.077800000000003"/>
    <n v="-63.546700000000001"/>
    <n v="22"/>
    <b v="1"/>
    <n v="682"/>
    <x v="4"/>
    <x v="4"/>
    <n v="3"/>
    <b v="1"/>
    <x v="1"/>
    <s v="Express"/>
    <s v="Cash"/>
    <n v="5"/>
    <s v="Rainy"/>
    <s v="None"/>
    <x v="0"/>
    <b v="1"/>
    <n v="1"/>
    <n v="39.39"/>
    <n v="118.16"/>
    <n v="0"/>
    <x v="0"/>
  </r>
  <r>
    <n v="7949"/>
    <s v="15/11/2019"/>
    <d v="1899-12-30T01:22:05"/>
    <n v="459"/>
    <x v="31"/>
    <x v="2"/>
    <x v="3"/>
    <n v="53.933300000000003"/>
    <n v="-116.5765"/>
    <n v="5"/>
    <b v="0"/>
    <n v="618"/>
    <x v="2"/>
    <x v="2"/>
    <n v="1"/>
    <b v="1"/>
    <x v="0"/>
    <s v="Overnight"/>
    <s v="Credit Card"/>
    <n v="5"/>
    <s v="Snowy"/>
    <s v="Christmas Market"/>
    <x v="1"/>
    <b v="0"/>
    <n v="5"/>
    <n v="32.49"/>
    <n v="32.49"/>
    <n v="0"/>
    <x v="0"/>
  </r>
  <r>
    <n v="7950"/>
    <s v="12/02/2022"/>
    <d v="1899-12-30T10:34:35"/>
    <n v="227"/>
    <x v="32"/>
    <x v="1"/>
    <x v="0"/>
    <n v="51.253799999999998"/>
    <n v="-85.3232"/>
    <n v="84"/>
    <b v="0"/>
    <n v="3"/>
    <x v="3"/>
    <x v="3"/>
    <n v="3"/>
    <b v="0"/>
    <x v="1"/>
    <s v="Standard"/>
    <s v="Online Payment"/>
    <n v="5"/>
    <s v="Rainy"/>
    <s v="Christmas Market"/>
    <x v="1"/>
    <b v="1"/>
    <n v="1"/>
    <n v="17.260000000000002"/>
    <n v="51.78"/>
    <n v="0"/>
    <x v="0"/>
  </r>
  <r>
    <n v="7951"/>
    <s v="28/12/2022"/>
    <d v="1899-12-30T21:45:53"/>
    <n v="23"/>
    <x v="29"/>
    <x v="0"/>
    <x v="7"/>
    <n v="45.077800000000003"/>
    <n v="-63.546700000000001"/>
    <n v="81"/>
    <b v="1"/>
    <n v="955"/>
    <x v="0"/>
    <x v="0"/>
    <n v="3"/>
    <b v="0"/>
    <x v="0"/>
    <s v="Overnight"/>
    <s v="Credit Card"/>
    <n v="4"/>
    <s v="Rainy"/>
    <s v="None"/>
    <x v="0"/>
    <b v="1"/>
    <n v="3"/>
    <n v="12.37"/>
    <n v="37.119999999999997"/>
    <n v="0"/>
    <x v="0"/>
  </r>
  <r>
    <n v="7952"/>
    <s v="23/11/2019"/>
    <d v="1899-12-30T18:02:08"/>
    <n v="287"/>
    <x v="8"/>
    <x v="1"/>
    <x v="1"/>
    <n v="53.726700000000001"/>
    <n v="-127.6476"/>
    <n v="25"/>
    <b v="1"/>
    <n v="506"/>
    <x v="4"/>
    <x v="4"/>
    <n v="2"/>
    <b v="1"/>
    <x v="0"/>
    <s v="Express"/>
    <s v="Debit Card"/>
    <n v="2"/>
    <s v="Snowy"/>
    <s v="Black Friday"/>
    <x v="0"/>
    <b v="1"/>
    <n v="3"/>
    <n v="13.75"/>
    <n v="27.5"/>
    <n v="2.75"/>
    <x v="1"/>
  </r>
  <r>
    <n v="7953"/>
    <s v="12/06/2019"/>
    <d v="1899-12-30T01:01:36"/>
    <n v="235"/>
    <x v="44"/>
    <x v="1"/>
    <x v="8"/>
    <n v="46.318800000000003"/>
    <n v="-63.146099999999997"/>
    <n v="98"/>
    <b v="0"/>
    <n v="995"/>
    <x v="3"/>
    <x v="3"/>
    <n v="5"/>
    <b v="1"/>
    <x v="0"/>
    <s v="Overnight"/>
    <s v="Cash"/>
    <n v="3"/>
    <s v="Rainy"/>
    <s v="None"/>
    <x v="0"/>
    <b v="0"/>
    <n v="3"/>
    <n v="30.39"/>
    <n v="151.94999999999999"/>
    <n v="0"/>
    <x v="0"/>
  </r>
  <r>
    <n v="7954"/>
    <s v="21/11/2021"/>
    <d v="1899-12-30T01:32:47"/>
    <n v="199"/>
    <x v="17"/>
    <x v="1"/>
    <x v="6"/>
    <n v="46.565300000000001"/>
    <n v="-66.4619"/>
    <n v="7"/>
    <b v="1"/>
    <n v="521"/>
    <x v="2"/>
    <x v="2"/>
    <n v="5"/>
    <b v="1"/>
    <x v="1"/>
    <s v="Express"/>
    <s v="Credit Card"/>
    <n v="1"/>
    <s v="Rainy"/>
    <s v="Christmas Market"/>
    <x v="1"/>
    <b v="0"/>
    <n v="4"/>
    <n v="29.94"/>
    <n v="149.72"/>
    <n v="0"/>
    <x v="0"/>
  </r>
  <r>
    <n v="7955"/>
    <s v="11/05/2023"/>
    <d v="1899-12-30T07:23:22"/>
    <n v="453"/>
    <x v="17"/>
    <x v="0"/>
    <x v="4"/>
    <n v="53.760899999999999"/>
    <n v="-98.813900000000004"/>
    <n v="97"/>
    <b v="1"/>
    <n v="639"/>
    <x v="0"/>
    <x v="0"/>
    <n v="4"/>
    <b v="1"/>
    <x v="0"/>
    <s v="Overnight"/>
    <s v="Online Payment"/>
    <n v="2"/>
    <s v="Rainy"/>
    <s v="None"/>
    <x v="0"/>
    <b v="1"/>
    <n v="4"/>
    <n v="96.13"/>
    <n v="384.52"/>
    <n v="0"/>
    <x v="0"/>
  </r>
  <r>
    <n v="7956"/>
    <s v="28/11/2022"/>
    <d v="1899-12-30T07:03:22"/>
    <n v="213"/>
    <x v="51"/>
    <x v="2"/>
    <x v="6"/>
    <n v="46.565300000000001"/>
    <n v="-66.4619"/>
    <n v="48"/>
    <b v="0"/>
    <n v="963"/>
    <x v="2"/>
    <x v="2"/>
    <n v="1"/>
    <b v="0"/>
    <x v="1"/>
    <s v="Express"/>
    <s v="Cash"/>
    <n v="2"/>
    <s v="Sunny"/>
    <s v="Black Friday"/>
    <x v="0"/>
    <b v="0"/>
    <n v="3"/>
    <n v="22.25"/>
    <n v="22.25"/>
    <n v="2.23"/>
    <x v="1"/>
  </r>
  <r>
    <n v="7957"/>
    <s v="12/08/2020"/>
    <d v="1899-12-30T12:15:24"/>
    <n v="323"/>
    <x v="51"/>
    <x v="0"/>
    <x v="9"/>
    <n v="54.273099999999999"/>
    <n v="-61.738799999999998"/>
    <n v="9"/>
    <b v="1"/>
    <n v="604"/>
    <x v="4"/>
    <x v="4"/>
    <n v="1"/>
    <b v="1"/>
    <x v="0"/>
    <s v="Standard"/>
    <s v="Credit Card"/>
    <n v="5"/>
    <s v="Snowy"/>
    <s v="Black Friday"/>
    <x v="0"/>
    <b v="1"/>
    <n v="1"/>
    <n v="18.05"/>
    <n v="18.05"/>
    <n v="1.8"/>
    <x v="1"/>
  </r>
  <r>
    <n v="7958"/>
    <s v="12/01/2023"/>
    <d v="1899-12-30T21:34:04"/>
    <n v="20"/>
    <x v="10"/>
    <x v="1"/>
    <x v="7"/>
    <n v="45.077800000000003"/>
    <n v="-63.546700000000001"/>
    <n v="69"/>
    <b v="1"/>
    <n v="247"/>
    <x v="3"/>
    <x v="3"/>
    <n v="2"/>
    <b v="1"/>
    <x v="0"/>
    <s v="Standard"/>
    <s v="Online Payment"/>
    <n v="1"/>
    <s v="Rainy"/>
    <s v="Black Friday"/>
    <x v="0"/>
    <b v="0"/>
    <n v="2"/>
    <n v="76.91"/>
    <n v="153.83000000000001"/>
    <n v="15.38"/>
    <x v="1"/>
  </r>
  <r>
    <n v="7959"/>
    <s v="12/03/2019"/>
    <d v="1899-12-30T18:03:44"/>
    <n v="98"/>
    <x v="15"/>
    <x v="2"/>
    <x v="10"/>
    <n v="64.282300000000006"/>
    <n v="-135"/>
    <n v="16"/>
    <b v="1"/>
    <n v="481"/>
    <x v="0"/>
    <x v="0"/>
    <n v="3"/>
    <b v="1"/>
    <x v="1"/>
    <s v="Standard"/>
    <s v="Cash"/>
    <n v="4"/>
    <s v="Snowy"/>
    <s v="Christmas Market"/>
    <x v="1"/>
    <b v="0"/>
    <n v="5"/>
    <n v="79.37"/>
    <n v="238.1"/>
    <n v="0"/>
    <x v="0"/>
  </r>
  <r>
    <n v="7960"/>
    <s v="16/11/2020"/>
    <d v="1899-12-30T23:54:53"/>
    <n v="386"/>
    <x v="20"/>
    <x v="2"/>
    <x v="1"/>
    <n v="53.726700000000001"/>
    <n v="-127.6476"/>
    <n v="98"/>
    <b v="0"/>
    <n v="260"/>
    <x v="4"/>
    <x v="4"/>
    <n v="4"/>
    <b v="1"/>
    <x v="0"/>
    <s v="Overnight"/>
    <s v="Credit Card"/>
    <n v="1"/>
    <s v="Rainy"/>
    <s v="Black Friday"/>
    <x v="0"/>
    <b v="1"/>
    <n v="4"/>
    <n v="87.2"/>
    <n v="348.78"/>
    <n v="34.880000000000003"/>
    <x v="1"/>
  </r>
  <r>
    <n v="7961"/>
    <s v="11/06/2021"/>
    <d v="1899-12-30T14:53:34"/>
    <n v="174"/>
    <x v="47"/>
    <x v="1"/>
    <x v="1"/>
    <n v="53.726700000000001"/>
    <n v="-127.6476"/>
    <n v="92"/>
    <b v="1"/>
    <n v="298"/>
    <x v="0"/>
    <x v="0"/>
    <n v="2"/>
    <b v="1"/>
    <x v="1"/>
    <s v="Standard"/>
    <s v="Cash"/>
    <n v="2"/>
    <s v="Sunny"/>
    <s v="Black Friday"/>
    <x v="0"/>
    <b v="1"/>
    <n v="4"/>
    <n v="83.41"/>
    <n v="166.82"/>
    <n v="16.68"/>
    <x v="1"/>
  </r>
  <r>
    <n v="7962"/>
    <s v="29/11/2019"/>
    <d v="1899-12-30T11:42:15"/>
    <n v="407"/>
    <x v="32"/>
    <x v="0"/>
    <x v="4"/>
    <n v="53.760899999999999"/>
    <n v="-98.813900000000004"/>
    <n v="90"/>
    <b v="1"/>
    <n v="648"/>
    <x v="3"/>
    <x v="3"/>
    <n v="1"/>
    <b v="1"/>
    <x v="1"/>
    <s v="Overnight"/>
    <s v="Credit Card"/>
    <n v="5"/>
    <s v="Sunny"/>
    <s v="Black Friday"/>
    <x v="0"/>
    <b v="1"/>
    <n v="1"/>
    <n v="92.18"/>
    <n v="92.18"/>
    <n v="9.2200000000000006"/>
    <x v="1"/>
  </r>
  <r>
    <n v="7963"/>
    <s v="19/12/2021"/>
    <d v="1899-12-30T15:23:01"/>
    <n v="283"/>
    <x v="14"/>
    <x v="1"/>
    <x v="0"/>
    <n v="51.253799999999998"/>
    <n v="-85.3232"/>
    <n v="75"/>
    <b v="0"/>
    <n v="464"/>
    <x v="0"/>
    <x v="0"/>
    <n v="1"/>
    <b v="1"/>
    <x v="1"/>
    <s v="Express"/>
    <s v="Online Payment"/>
    <n v="3"/>
    <s v="Sunny"/>
    <s v="Black Friday"/>
    <x v="0"/>
    <b v="0"/>
    <n v="1"/>
    <n v="95.73"/>
    <n v="95.73"/>
    <n v="9.57"/>
    <x v="1"/>
  </r>
  <r>
    <n v="7964"/>
    <s v="11/08/2018"/>
    <d v="1899-12-30T21:35:10"/>
    <n v="299"/>
    <x v="22"/>
    <x v="0"/>
    <x v="2"/>
    <n v="46.813099999999999"/>
    <n v="-71.207499999999996"/>
    <n v="45"/>
    <b v="0"/>
    <n v="340"/>
    <x v="2"/>
    <x v="2"/>
    <n v="5"/>
    <b v="1"/>
    <x v="0"/>
    <s v="Standard"/>
    <s v="Credit Card"/>
    <n v="2"/>
    <s v="Rainy"/>
    <s v="None"/>
    <x v="0"/>
    <b v="1"/>
    <n v="4"/>
    <n v="16.39"/>
    <n v="81.95"/>
    <n v="0"/>
    <x v="0"/>
  </r>
  <r>
    <n v="7965"/>
    <s v="25/11/2019"/>
    <d v="1899-12-30T02:08:38"/>
    <n v="497"/>
    <x v="13"/>
    <x v="1"/>
    <x v="5"/>
    <n v="52.939900000000002"/>
    <n v="-106.4509"/>
    <n v="99"/>
    <b v="1"/>
    <n v="368"/>
    <x v="3"/>
    <x v="3"/>
    <n v="5"/>
    <b v="0"/>
    <x v="1"/>
    <s v="Express"/>
    <s v="Debit Card"/>
    <n v="4"/>
    <s v="Sunny"/>
    <s v="Black Friday"/>
    <x v="0"/>
    <b v="1"/>
    <n v="2"/>
    <n v="91.89"/>
    <n v="459.45"/>
    <n v="45.94"/>
    <x v="1"/>
  </r>
  <r>
    <n v="7966"/>
    <s v="11/04/2023"/>
    <d v="1899-12-30T01:53:15"/>
    <n v="369"/>
    <x v="16"/>
    <x v="2"/>
    <x v="3"/>
    <n v="53.933300000000003"/>
    <n v="-116.5765"/>
    <n v="97"/>
    <b v="0"/>
    <n v="980"/>
    <x v="0"/>
    <x v="0"/>
    <n v="3"/>
    <b v="1"/>
    <x v="0"/>
    <s v="Overnight"/>
    <s v="Online Payment"/>
    <n v="1"/>
    <s v="Rainy"/>
    <s v="Christmas Market"/>
    <x v="1"/>
    <b v="1"/>
    <n v="5"/>
    <n v="63.64"/>
    <n v="190.92"/>
    <n v="0"/>
    <x v="0"/>
  </r>
  <r>
    <n v="7967"/>
    <s v="12/11/2023"/>
    <d v="1899-12-30T03:32:15"/>
    <n v="286"/>
    <x v="32"/>
    <x v="1"/>
    <x v="3"/>
    <n v="53.933300000000003"/>
    <n v="-116.5765"/>
    <n v="90"/>
    <b v="1"/>
    <n v="763"/>
    <x v="0"/>
    <x v="0"/>
    <n v="4"/>
    <b v="0"/>
    <x v="0"/>
    <s v="Overnight"/>
    <s v="Cash"/>
    <n v="3"/>
    <s v="Rainy"/>
    <s v="None"/>
    <x v="0"/>
    <b v="1"/>
    <n v="1"/>
    <n v="89.65"/>
    <n v="358.59"/>
    <n v="0"/>
    <x v="0"/>
  </r>
  <r>
    <n v="7968"/>
    <s v="12/06/2021"/>
    <d v="1899-12-30T06:43:55"/>
    <n v="115"/>
    <x v="8"/>
    <x v="2"/>
    <x v="12"/>
    <n v="64.248000000000005"/>
    <n v="-84.889600000000002"/>
    <n v="20"/>
    <b v="0"/>
    <n v="99"/>
    <x v="4"/>
    <x v="4"/>
    <n v="2"/>
    <b v="0"/>
    <x v="1"/>
    <s v="Express"/>
    <s v="Credit Card"/>
    <n v="4"/>
    <s v="Sunny"/>
    <s v="None"/>
    <x v="0"/>
    <b v="1"/>
    <n v="4"/>
    <n v="26.1"/>
    <n v="52.21"/>
    <n v="0"/>
    <x v="0"/>
  </r>
  <r>
    <n v="7969"/>
    <s v="13/12/2022"/>
    <d v="1899-12-30T19:56:13"/>
    <n v="336"/>
    <x v="22"/>
    <x v="0"/>
    <x v="5"/>
    <n v="52.939900000000002"/>
    <n v="-106.4509"/>
    <n v="80"/>
    <b v="1"/>
    <n v="122"/>
    <x v="0"/>
    <x v="0"/>
    <n v="5"/>
    <b v="1"/>
    <x v="1"/>
    <s v="Standard"/>
    <s v="Credit Card"/>
    <n v="2"/>
    <s v="Sunny"/>
    <s v="Christmas Market"/>
    <x v="1"/>
    <b v="1"/>
    <n v="1"/>
    <n v="39.82"/>
    <n v="199.08"/>
    <n v="0"/>
    <x v="0"/>
  </r>
  <r>
    <n v="7970"/>
    <s v="29/11/2021"/>
    <d v="1899-12-30T21:50:21"/>
    <n v="135"/>
    <x v="38"/>
    <x v="2"/>
    <x v="6"/>
    <n v="46.565300000000001"/>
    <n v="-66.4619"/>
    <n v="2"/>
    <b v="0"/>
    <n v="706"/>
    <x v="2"/>
    <x v="2"/>
    <n v="1"/>
    <b v="0"/>
    <x v="0"/>
    <s v="Overnight"/>
    <s v="Cash"/>
    <n v="5"/>
    <s v="Snowy"/>
    <s v="Black Friday"/>
    <x v="0"/>
    <b v="0"/>
    <n v="4"/>
    <n v="85.55"/>
    <n v="85.55"/>
    <n v="8.56"/>
    <x v="1"/>
  </r>
  <r>
    <n v="7971"/>
    <s v="11/08/2020"/>
    <d v="1899-12-30T20:14:32"/>
    <n v="30"/>
    <x v="22"/>
    <x v="1"/>
    <x v="2"/>
    <n v="46.813099999999999"/>
    <n v="-71.207499999999996"/>
    <n v="94"/>
    <b v="0"/>
    <n v="575"/>
    <x v="0"/>
    <x v="0"/>
    <n v="3"/>
    <b v="1"/>
    <x v="0"/>
    <s v="Standard"/>
    <s v="Debit Card"/>
    <n v="5"/>
    <s v="Rainy"/>
    <s v="Christmas Market"/>
    <x v="1"/>
    <b v="1"/>
    <n v="4"/>
    <n v="66.7"/>
    <n v="200.09"/>
    <n v="0"/>
    <x v="0"/>
  </r>
  <r>
    <n v="7972"/>
    <s v="12/05/2018"/>
    <d v="1899-12-30T21:43:26"/>
    <n v="349"/>
    <x v="45"/>
    <x v="0"/>
    <x v="8"/>
    <n v="46.318800000000003"/>
    <n v="-63.146099999999997"/>
    <n v="92"/>
    <b v="0"/>
    <n v="854"/>
    <x v="4"/>
    <x v="4"/>
    <n v="2"/>
    <b v="1"/>
    <x v="0"/>
    <s v="Overnight"/>
    <s v="Online Payment"/>
    <n v="4"/>
    <s v="Rainy"/>
    <s v="Christmas Market"/>
    <x v="1"/>
    <b v="1"/>
    <n v="5"/>
    <n v="94.35"/>
    <n v="188.7"/>
    <n v="0"/>
    <x v="0"/>
  </r>
  <r>
    <n v="7973"/>
    <s v="18/11/2023"/>
    <d v="1899-12-30T02:02:12"/>
    <n v="65"/>
    <x v="47"/>
    <x v="1"/>
    <x v="4"/>
    <n v="53.760899999999999"/>
    <n v="-98.813900000000004"/>
    <n v="76"/>
    <b v="1"/>
    <n v="100"/>
    <x v="1"/>
    <x v="1"/>
    <n v="2"/>
    <b v="1"/>
    <x v="0"/>
    <s v="Express"/>
    <s v="Cash"/>
    <n v="4"/>
    <s v="Rainy"/>
    <s v="None"/>
    <x v="0"/>
    <b v="0"/>
    <n v="5"/>
    <n v="89.54"/>
    <n v="179.07"/>
    <n v="0"/>
    <x v="0"/>
  </r>
  <r>
    <n v="7974"/>
    <s v="17/11/2018"/>
    <d v="1899-12-30T12:47:28"/>
    <n v="88"/>
    <x v="45"/>
    <x v="2"/>
    <x v="6"/>
    <n v="46.565300000000001"/>
    <n v="-66.4619"/>
    <n v="27"/>
    <b v="0"/>
    <n v="995"/>
    <x v="0"/>
    <x v="0"/>
    <n v="3"/>
    <b v="0"/>
    <x v="1"/>
    <s v="Standard"/>
    <s v="Cash"/>
    <n v="2"/>
    <s v="Snowy"/>
    <s v="Black Friday"/>
    <x v="0"/>
    <b v="0"/>
    <n v="4"/>
    <n v="71.540000000000006"/>
    <n v="214.63"/>
    <n v="21.46"/>
    <x v="1"/>
  </r>
  <r>
    <n v="7975"/>
    <s v="16/11/2019"/>
    <d v="1899-12-30T04:23:40"/>
    <n v="381"/>
    <x v="36"/>
    <x v="1"/>
    <x v="2"/>
    <n v="46.813099999999999"/>
    <n v="-71.207499999999996"/>
    <n v="50"/>
    <b v="0"/>
    <n v="791"/>
    <x v="3"/>
    <x v="3"/>
    <n v="5"/>
    <b v="1"/>
    <x v="0"/>
    <s v="Overnight"/>
    <s v="Online Payment"/>
    <n v="5"/>
    <s v="Snowy"/>
    <s v="Christmas Market"/>
    <x v="1"/>
    <b v="1"/>
    <n v="3"/>
    <n v="24.63"/>
    <n v="123.14"/>
    <n v="0"/>
    <x v="0"/>
  </r>
  <r>
    <n v="7976"/>
    <s v="11/01/2022"/>
    <d v="1899-12-30T18:54:11"/>
    <n v="8"/>
    <x v="10"/>
    <x v="2"/>
    <x v="2"/>
    <n v="46.813099999999999"/>
    <n v="-71.207499999999996"/>
    <n v="95"/>
    <b v="1"/>
    <n v="275"/>
    <x v="1"/>
    <x v="1"/>
    <n v="1"/>
    <b v="1"/>
    <x v="1"/>
    <s v="Express"/>
    <s v="Credit Card"/>
    <n v="3"/>
    <s v="Sunny"/>
    <s v="None"/>
    <x v="0"/>
    <b v="1"/>
    <n v="2"/>
    <n v="30.45"/>
    <n v="30.45"/>
    <n v="0"/>
    <x v="0"/>
  </r>
  <r>
    <n v="7977"/>
    <s v="13/12/2023"/>
    <d v="1899-12-30T05:47:37"/>
    <n v="236"/>
    <x v="39"/>
    <x v="1"/>
    <x v="10"/>
    <n v="64.282300000000006"/>
    <n v="-135"/>
    <n v="84"/>
    <b v="1"/>
    <n v="130"/>
    <x v="0"/>
    <x v="0"/>
    <n v="4"/>
    <b v="1"/>
    <x v="1"/>
    <s v="Express"/>
    <s v="Online Payment"/>
    <n v="2"/>
    <s v="Sunny"/>
    <s v="Christmas Market"/>
    <x v="1"/>
    <b v="1"/>
    <n v="4"/>
    <n v="59.01"/>
    <n v="236.02"/>
    <n v="0"/>
    <x v="0"/>
  </r>
  <r>
    <n v="7978"/>
    <s v="21/12/2022"/>
    <d v="1899-12-30T06:58:24"/>
    <n v="198"/>
    <x v="46"/>
    <x v="1"/>
    <x v="4"/>
    <n v="53.760899999999999"/>
    <n v="-98.813900000000004"/>
    <n v="95"/>
    <b v="1"/>
    <n v="876"/>
    <x v="2"/>
    <x v="2"/>
    <n v="5"/>
    <b v="0"/>
    <x v="1"/>
    <s v="Standard"/>
    <s v="Online Payment"/>
    <n v="4"/>
    <s v="Sunny"/>
    <s v="Black Friday"/>
    <x v="0"/>
    <b v="1"/>
    <n v="5"/>
    <n v="75.39"/>
    <n v="376.97"/>
    <n v="37.700000000000003"/>
    <x v="1"/>
  </r>
  <r>
    <n v="7979"/>
    <s v="12/07/2019"/>
    <d v="1899-12-30T11:47:41"/>
    <n v="70"/>
    <x v="47"/>
    <x v="1"/>
    <x v="7"/>
    <n v="45.077800000000003"/>
    <n v="-63.546700000000001"/>
    <n v="49"/>
    <b v="0"/>
    <n v="960"/>
    <x v="0"/>
    <x v="0"/>
    <n v="5"/>
    <b v="0"/>
    <x v="1"/>
    <s v="Express"/>
    <s v="Debit Card"/>
    <n v="1"/>
    <s v="Rainy"/>
    <s v="None"/>
    <x v="0"/>
    <b v="1"/>
    <n v="3"/>
    <n v="57.21"/>
    <n v="286.02999999999997"/>
    <n v="0"/>
    <x v="0"/>
  </r>
  <r>
    <n v="7980"/>
    <s v="31/12/2018"/>
    <d v="1899-12-30T09:43:12"/>
    <n v="445"/>
    <x v="3"/>
    <x v="1"/>
    <x v="10"/>
    <n v="64.282300000000006"/>
    <n v="-135"/>
    <n v="74"/>
    <b v="0"/>
    <n v="550"/>
    <x v="1"/>
    <x v="1"/>
    <n v="2"/>
    <b v="0"/>
    <x v="0"/>
    <s v="Express"/>
    <s v="Cash"/>
    <n v="3"/>
    <s v="Snowy"/>
    <s v="Black Friday"/>
    <x v="0"/>
    <b v="0"/>
    <n v="4"/>
    <n v="54.51"/>
    <n v="109.01"/>
    <n v="10.9"/>
    <x v="1"/>
  </r>
  <r>
    <n v="7981"/>
    <s v="12/08/2023"/>
    <d v="1899-12-30T22:23:39"/>
    <n v="460"/>
    <x v="18"/>
    <x v="0"/>
    <x v="10"/>
    <n v="64.282300000000006"/>
    <n v="-135"/>
    <n v="68"/>
    <b v="1"/>
    <n v="601"/>
    <x v="0"/>
    <x v="0"/>
    <n v="4"/>
    <b v="0"/>
    <x v="0"/>
    <s v="Standard"/>
    <s v="Credit Card"/>
    <n v="3"/>
    <s v="Snowy"/>
    <s v="None"/>
    <x v="0"/>
    <b v="1"/>
    <n v="5"/>
    <n v="72.760000000000005"/>
    <n v="291.04000000000002"/>
    <n v="0"/>
    <x v="0"/>
  </r>
  <r>
    <n v="7982"/>
    <s v="11/04/2018"/>
    <d v="1899-12-30T22:42:40"/>
    <n v="2"/>
    <x v="26"/>
    <x v="2"/>
    <x v="0"/>
    <n v="51.253799999999998"/>
    <n v="-85.3232"/>
    <n v="32"/>
    <b v="0"/>
    <n v="541"/>
    <x v="3"/>
    <x v="3"/>
    <n v="5"/>
    <b v="1"/>
    <x v="0"/>
    <s v="Express"/>
    <s v="Credit Card"/>
    <n v="4"/>
    <s v="Rainy"/>
    <s v="None"/>
    <x v="0"/>
    <b v="0"/>
    <n v="5"/>
    <n v="45.14"/>
    <n v="225.71"/>
    <n v="0"/>
    <x v="0"/>
  </r>
  <r>
    <n v="7983"/>
    <s v="29/12/2023"/>
    <d v="1899-12-30T07:16:26"/>
    <n v="18"/>
    <x v="36"/>
    <x v="0"/>
    <x v="5"/>
    <n v="52.939900000000002"/>
    <n v="-106.4509"/>
    <n v="66"/>
    <b v="0"/>
    <n v="88"/>
    <x v="0"/>
    <x v="0"/>
    <n v="1"/>
    <b v="0"/>
    <x v="1"/>
    <s v="Standard"/>
    <s v="Credit Card"/>
    <n v="3"/>
    <s v="Rainy"/>
    <s v="Christmas Market"/>
    <x v="1"/>
    <b v="0"/>
    <n v="2"/>
    <n v="68.02"/>
    <n v="68.02"/>
    <n v="0"/>
    <x v="0"/>
  </r>
  <r>
    <n v="7984"/>
    <s v="11/01/2021"/>
    <d v="1899-12-30T19:41:28"/>
    <n v="60"/>
    <x v="11"/>
    <x v="1"/>
    <x v="9"/>
    <n v="54.273099999999999"/>
    <n v="-61.738799999999998"/>
    <n v="92"/>
    <b v="1"/>
    <n v="963"/>
    <x v="0"/>
    <x v="0"/>
    <n v="2"/>
    <b v="0"/>
    <x v="1"/>
    <s v="Express"/>
    <s v="Credit Card"/>
    <n v="5"/>
    <s v="Sunny"/>
    <s v="Black Friday"/>
    <x v="0"/>
    <b v="1"/>
    <n v="1"/>
    <n v="46.67"/>
    <n v="93.33"/>
    <n v="9.33"/>
    <x v="1"/>
  </r>
  <r>
    <n v="7985"/>
    <s v="12/01/2020"/>
    <d v="1899-12-30T22:45:45"/>
    <n v="35"/>
    <x v="47"/>
    <x v="1"/>
    <x v="7"/>
    <n v="45.077800000000003"/>
    <n v="-63.546700000000001"/>
    <n v="17"/>
    <b v="1"/>
    <n v="378"/>
    <x v="1"/>
    <x v="1"/>
    <n v="3"/>
    <b v="0"/>
    <x v="1"/>
    <s v="Overnight"/>
    <s v="Online Payment"/>
    <n v="1"/>
    <s v="Snowy"/>
    <s v="None"/>
    <x v="0"/>
    <b v="1"/>
    <n v="5"/>
    <n v="14.85"/>
    <n v="44.54"/>
    <n v="0"/>
    <x v="0"/>
  </r>
  <r>
    <n v="7986"/>
    <s v="20/12/2019"/>
    <d v="1899-12-30T02:04:02"/>
    <n v="376"/>
    <x v="40"/>
    <x v="1"/>
    <x v="3"/>
    <n v="53.933300000000003"/>
    <n v="-116.5765"/>
    <n v="2"/>
    <b v="1"/>
    <n v="388"/>
    <x v="1"/>
    <x v="1"/>
    <n v="4"/>
    <b v="1"/>
    <x v="0"/>
    <s v="Overnight"/>
    <s v="Debit Card"/>
    <n v="2"/>
    <s v="Rainy"/>
    <s v="Black Friday"/>
    <x v="0"/>
    <b v="1"/>
    <n v="3"/>
    <n v="49.74"/>
    <n v="198.96"/>
    <n v="19.899999999999999"/>
    <x v="1"/>
  </r>
  <r>
    <n v="7987"/>
    <s v="11/08/2020"/>
    <d v="1899-12-30T21:23:44"/>
    <n v="456"/>
    <x v="13"/>
    <x v="1"/>
    <x v="5"/>
    <n v="52.939900000000002"/>
    <n v="-106.4509"/>
    <n v="22"/>
    <b v="0"/>
    <n v="679"/>
    <x v="2"/>
    <x v="2"/>
    <n v="1"/>
    <b v="0"/>
    <x v="0"/>
    <s v="Express"/>
    <s v="Debit Card"/>
    <n v="2"/>
    <s v="Rainy"/>
    <s v="Christmas Market"/>
    <x v="1"/>
    <b v="1"/>
    <n v="1"/>
    <n v="79.010000000000005"/>
    <n v="79.010000000000005"/>
    <n v="0"/>
    <x v="0"/>
  </r>
  <r>
    <n v="7988"/>
    <s v="23/11/2020"/>
    <d v="1899-12-30T07:42:29"/>
    <n v="356"/>
    <x v="7"/>
    <x v="0"/>
    <x v="0"/>
    <n v="51.253799999999998"/>
    <n v="-85.3232"/>
    <n v="36"/>
    <b v="1"/>
    <n v="215"/>
    <x v="1"/>
    <x v="1"/>
    <n v="3"/>
    <b v="0"/>
    <x v="0"/>
    <s v="Overnight"/>
    <s v="Debit Card"/>
    <n v="3"/>
    <s v="Sunny"/>
    <s v="Black Friday"/>
    <x v="0"/>
    <b v="0"/>
    <n v="4"/>
    <n v="61.32"/>
    <n v="183.96"/>
    <n v="18.399999999999999"/>
    <x v="1"/>
  </r>
  <r>
    <n v="7989"/>
    <s v="11/04/2018"/>
    <d v="1899-12-30T03:51:50"/>
    <n v="491"/>
    <x v="3"/>
    <x v="2"/>
    <x v="0"/>
    <n v="51.253799999999998"/>
    <n v="-85.3232"/>
    <n v="43"/>
    <b v="0"/>
    <n v="317"/>
    <x v="2"/>
    <x v="2"/>
    <n v="4"/>
    <b v="0"/>
    <x v="0"/>
    <s v="Overnight"/>
    <s v="Online Payment"/>
    <n v="2"/>
    <s v="Rainy"/>
    <s v="Christmas Market"/>
    <x v="1"/>
    <b v="1"/>
    <n v="5"/>
    <n v="70.87"/>
    <n v="283.47000000000003"/>
    <n v="0"/>
    <x v="0"/>
  </r>
  <r>
    <n v="7990"/>
    <s v="26/12/2019"/>
    <d v="1899-12-30T18:26:31"/>
    <n v="68"/>
    <x v="41"/>
    <x v="2"/>
    <x v="5"/>
    <n v="52.939900000000002"/>
    <n v="-106.4509"/>
    <n v="3"/>
    <b v="1"/>
    <n v="319"/>
    <x v="2"/>
    <x v="2"/>
    <n v="3"/>
    <b v="1"/>
    <x v="0"/>
    <s v="Overnight"/>
    <s v="Cash"/>
    <n v="1"/>
    <s v="Rainy"/>
    <s v="Christmas Market"/>
    <x v="1"/>
    <b v="0"/>
    <n v="5"/>
    <n v="17.13"/>
    <n v="51.4"/>
    <n v="0"/>
    <x v="0"/>
  </r>
  <r>
    <n v="7991"/>
    <s v="11/03/2019"/>
    <d v="1899-12-30T05:38:00"/>
    <n v="219"/>
    <x v="44"/>
    <x v="0"/>
    <x v="5"/>
    <n v="52.939900000000002"/>
    <n v="-106.4509"/>
    <n v="93"/>
    <b v="0"/>
    <n v="615"/>
    <x v="0"/>
    <x v="0"/>
    <n v="5"/>
    <b v="1"/>
    <x v="1"/>
    <s v="Express"/>
    <s v="Credit Card"/>
    <n v="3"/>
    <s v="Snowy"/>
    <s v="Black Friday"/>
    <x v="0"/>
    <b v="1"/>
    <n v="2"/>
    <n v="61.61"/>
    <n v="308.06"/>
    <n v="30.81"/>
    <x v="1"/>
  </r>
  <r>
    <n v="7992"/>
    <s v="12/09/2020"/>
    <d v="1899-12-30T07:03:02"/>
    <n v="276"/>
    <x v="38"/>
    <x v="1"/>
    <x v="11"/>
    <n v="63.588799999999999"/>
    <n v="-115.5069"/>
    <n v="39"/>
    <b v="0"/>
    <n v="115"/>
    <x v="3"/>
    <x v="3"/>
    <n v="2"/>
    <b v="1"/>
    <x v="1"/>
    <s v="Standard"/>
    <s v="Credit Card"/>
    <n v="5"/>
    <s v="Snowy"/>
    <s v="Christmas Market"/>
    <x v="1"/>
    <b v="0"/>
    <n v="1"/>
    <n v="20.75"/>
    <n v="41.51"/>
    <n v="0"/>
    <x v="0"/>
  </r>
  <r>
    <n v="7993"/>
    <s v="11/04/2021"/>
    <d v="1899-12-30T05:10:22"/>
    <n v="494"/>
    <x v="18"/>
    <x v="2"/>
    <x v="9"/>
    <n v="54.273099999999999"/>
    <n v="-61.738799999999998"/>
    <n v="58"/>
    <b v="0"/>
    <n v="344"/>
    <x v="3"/>
    <x v="3"/>
    <n v="2"/>
    <b v="1"/>
    <x v="1"/>
    <s v="Overnight"/>
    <s v="Online Payment"/>
    <n v="3"/>
    <s v="Sunny"/>
    <s v="Black Friday"/>
    <x v="0"/>
    <b v="1"/>
    <n v="4"/>
    <n v="64.739999999999995"/>
    <n v="129.47999999999999"/>
    <n v="12.95"/>
    <x v="1"/>
  </r>
  <r>
    <n v="7994"/>
    <s v="11/09/2022"/>
    <d v="1899-12-30T17:04:57"/>
    <n v="400"/>
    <x v="48"/>
    <x v="1"/>
    <x v="9"/>
    <n v="54.273099999999999"/>
    <n v="-61.738799999999998"/>
    <n v="49"/>
    <b v="1"/>
    <n v="876"/>
    <x v="4"/>
    <x v="4"/>
    <n v="2"/>
    <b v="1"/>
    <x v="1"/>
    <s v="Overnight"/>
    <s v="Online Payment"/>
    <n v="4"/>
    <s v="Rainy"/>
    <s v="Black Friday"/>
    <x v="0"/>
    <b v="1"/>
    <n v="1"/>
    <n v="52.91"/>
    <n v="105.83"/>
    <n v="10.58"/>
    <x v="1"/>
  </r>
  <r>
    <n v="7995"/>
    <s v="19/11/2022"/>
    <d v="1899-12-30T14:10:15"/>
    <n v="256"/>
    <x v="44"/>
    <x v="0"/>
    <x v="12"/>
    <n v="64.248000000000005"/>
    <n v="-84.889600000000002"/>
    <n v="41"/>
    <b v="0"/>
    <n v="633"/>
    <x v="4"/>
    <x v="4"/>
    <n v="3"/>
    <b v="0"/>
    <x v="1"/>
    <s v="Express"/>
    <s v="Online Payment"/>
    <n v="3"/>
    <s v="Rainy"/>
    <s v="Christmas Market"/>
    <x v="1"/>
    <b v="1"/>
    <n v="1"/>
    <n v="83.72"/>
    <n v="251.16"/>
    <n v="0"/>
    <x v="0"/>
  </r>
  <r>
    <n v="7996"/>
    <s v="15/12/2019"/>
    <d v="1899-12-30T23:41:03"/>
    <n v="250"/>
    <x v="36"/>
    <x v="1"/>
    <x v="0"/>
    <n v="51.253799999999998"/>
    <n v="-85.3232"/>
    <n v="99"/>
    <b v="1"/>
    <n v="98"/>
    <x v="1"/>
    <x v="1"/>
    <n v="4"/>
    <b v="1"/>
    <x v="1"/>
    <s v="Overnight"/>
    <s v="Online Payment"/>
    <n v="2"/>
    <s v="Rainy"/>
    <s v="Black Friday"/>
    <x v="0"/>
    <b v="1"/>
    <n v="1"/>
    <n v="42.76"/>
    <n v="171.02"/>
    <n v="17.100000000000001"/>
    <x v="1"/>
  </r>
  <r>
    <n v="7997"/>
    <s v="19/12/2018"/>
    <d v="1899-12-30T02:58:39"/>
    <n v="265"/>
    <x v="11"/>
    <x v="1"/>
    <x v="3"/>
    <n v="53.933300000000003"/>
    <n v="-116.5765"/>
    <n v="31"/>
    <b v="0"/>
    <n v="575"/>
    <x v="3"/>
    <x v="3"/>
    <n v="5"/>
    <b v="0"/>
    <x v="1"/>
    <s v="Express"/>
    <s v="Cash"/>
    <n v="3"/>
    <s v="Sunny"/>
    <s v="Christmas Market"/>
    <x v="1"/>
    <b v="1"/>
    <n v="3"/>
    <n v="76.08"/>
    <n v="380.42"/>
    <n v="0"/>
    <x v="0"/>
  </r>
  <r>
    <n v="7998"/>
    <s v="29/12/2020"/>
    <d v="1899-12-30T09:53:37"/>
    <n v="128"/>
    <x v="13"/>
    <x v="0"/>
    <x v="9"/>
    <n v="54.273099999999999"/>
    <n v="-61.738799999999998"/>
    <n v="98"/>
    <b v="1"/>
    <n v="914"/>
    <x v="3"/>
    <x v="3"/>
    <n v="3"/>
    <b v="0"/>
    <x v="0"/>
    <s v="Express"/>
    <s v="Credit Card"/>
    <n v="5"/>
    <s v="Snowy"/>
    <s v="Christmas Market"/>
    <x v="1"/>
    <b v="0"/>
    <n v="3"/>
    <n v="82.14"/>
    <n v="246.43"/>
    <n v="0"/>
    <x v="0"/>
  </r>
  <r>
    <n v="7999"/>
    <s v="12/07/2019"/>
    <d v="1899-12-30T09:21:17"/>
    <n v="48"/>
    <x v="16"/>
    <x v="2"/>
    <x v="5"/>
    <n v="52.939900000000002"/>
    <n v="-106.4509"/>
    <n v="91"/>
    <b v="1"/>
    <n v="407"/>
    <x v="3"/>
    <x v="3"/>
    <n v="5"/>
    <b v="0"/>
    <x v="0"/>
    <s v="Express"/>
    <s v="Debit Card"/>
    <n v="4"/>
    <s v="Sunny"/>
    <s v="Christmas Market"/>
    <x v="1"/>
    <b v="1"/>
    <n v="3"/>
    <n v="16.73"/>
    <n v="83.65"/>
    <n v="0"/>
    <x v="0"/>
  </r>
  <r>
    <n v="8000"/>
    <s v="25/12/2022"/>
    <d v="1899-12-30T04:14:52"/>
    <n v="310"/>
    <x v="52"/>
    <x v="1"/>
    <x v="9"/>
    <n v="54.273099999999999"/>
    <n v="-61.738799999999998"/>
    <n v="97"/>
    <b v="1"/>
    <n v="333"/>
    <x v="2"/>
    <x v="2"/>
    <n v="2"/>
    <b v="0"/>
    <x v="1"/>
    <s v="Overnight"/>
    <s v="Debit Card"/>
    <n v="4"/>
    <s v="Snowy"/>
    <s v="Christmas Market"/>
    <x v="1"/>
    <b v="0"/>
    <n v="2"/>
    <n v="43.73"/>
    <n v="87.46"/>
    <n v="0"/>
    <x v="0"/>
  </r>
  <r>
    <n v="8001"/>
    <s v="14/11/2023"/>
    <d v="1899-12-30T19:54:41"/>
    <n v="319"/>
    <x v="49"/>
    <x v="1"/>
    <x v="5"/>
    <n v="52.939900000000002"/>
    <n v="-106.4509"/>
    <n v="55"/>
    <b v="1"/>
    <n v="393"/>
    <x v="0"/>
    <x v="0"/>
    <n v="4"/>
    <b v="0"/>
    <x v="1"/>
    <s v="Express"/>
    <s v="Cash"/>
    <n v="1"/>
    <s v="Sunny"/>
    <s v="None"/>
    <x v="0"/>
    <b v="1"/>
    <n v="1"/>
    <n v="36.86"/>
    <n v="147.44999999999999"/>
    <n v="0"/>
    <x v="0"/>
  </r>
  <r>
    <n v="8002"/>
    <s v="12/10/2018"/>
    <d v="1899-12-30T08:31:47"/>
    <n v="464"/>
    <x v="37"/>
    <x v="2"/>
    <x v="9"/>
    <n v="54.273099999999999"/>
    <n v="-61.738799999999998"/>
    <n v="6"/>
    <b v="1"/>
    <n v="381"/>
    <x v="2"/>
    <x v="2"/>
    <n v="2"/>
    <b v="1"/>
    <x v="1"/>
    <s v="Overnight"/>
    <s v="Online Payment"/>
    <n v="5"/>
    <s v="Sunny"/>
    <s v="None"/>
    <x v="0"/>
    <b v="1"/>
    <n v="4"/>
    <n v="47.58"/>
    <n v="95.16"/>
    <n v="0"/>
    <x v="0"/>
  </r>
  <r>
    <n v="8003"/>
    <s v="12/05/2020"/>
    <d v="1899-12-30T05:27:20"/>
    <n v="456"/>
    <x v="5"/>
    <x v="2"/>
    <x v="8"/>
    <n v="46.318800000000003"/>
    <n v="-63.146099999999997"/>
    <n v="11"/>
    <b v="0"/>
    <n v="347"/>
    <x v="4"/>
    <x v="4"/>
    <n v="3"/>
    <b v="0"/>
    <x v="1"/>
    <s v="Overnight"/>
    <s v="Debit Card"/>
    <n v="4"/>
    <s v="Rainy"/>
    <s v="None"/>
    <x v="0"/>
    <b v="0"/>
    <n v="3"/>
    <n v="89.14"/>
    <n v="267.43"/>
    <n v="0"/>
    <x v="0"/>
  </r>
  <r>
    <n v="8004"/>
    <s v="28/12/2018"/>
    <d v="1899-12-30T19:49:22"/>
    <n v="349"/>
    <x v="47"/>
    <x v="0"/>
    <x v="7"/>
    <n v="45.077800000000003"/>
    <n v="-63.546700000000001"/>
    <n v="2"/>
    <b v="1"/>
    <n v="841"/>
    <x v="3"/>
    <x v="3"/>
    <n v="3"/>
    <b v="0"/>
    <x v="0"/>
    <s v="Overnight"/>
    <s v="Online Payment"/>
    <n v="5"/>
    <s v="Sunny"/>
    <s v="Christmas Market"/>
    <x v="1"/>
    <b v="0"/>
    <n v="4"/>
    <n v="45.94"/>
    <n v="137.82"/>
    <n v="0"/>
    <x v="0"/>
  </r>
  <r>
    <n v="8005"/>
    <s v="11/10/2023"/>
    <d v="1899-12-30T06:47:55"/>
    <n v="13"/>
    <x v="4"/>
    <x v="0"/>
    <x v="4"/>
    <n v="53.760899999999999"/>
    <n v="-98.813900000000004"/>
    <n v="68"/>
    <b v="1"/>
    <n v="116"/>
    <x v="1"/>
    <x v="1"/>
    <n v="5"/>
    <b v="0"/>
    <x v="1"/>
    <s v="Standard"/>
    <s v="Online Payment"/>
    <n v="1"/>
    <s v="Rainy"/>
    <s v="None"/>
    <x v="0"/>
    <b v="1"/>
    <n v="3"/>
    <n v="45.97"/>
    <n v="229.83"/>
    <n v="0"/>
    <x v="0"/>
  </r>
  <r>
    <n v="8006"/>
    <s v="16/12/2021"/>
    <d v="1899-12-30T11:44:46"/>
    <n v="488"/>
    <x v="29"/>
    <x v="0"/>
    <x v="9"/>
    <n v="54.273099999999999"/>
    <n v="-61.738799999999998"/>
    <n v="86"/>
    <b v="1"/>
    <n v="518"/>
    <x v="3"/>
    <x v="3"/>
    <n v="4"/>
    <b v="1"/>
    <x v="0"/>
    <s v="Overnight"/>
    <s v="Cash"/>
    <n v="5"/>
    <s v="Snowy"/>
    <s v="Black Friday"/>
    <x v="0"/>
    <b v="1"/>
    <n v="3"/>
    <n v="55.39"/>
    <n v="221.54"/>
    <n v="22.15"/>
    <x v="1"/>
  </r>
  <r>
    <n v="8007"/>
    <s v="30/12/2018"/>
    <d v="1899-12-30T18:46:45"/>
    <n v="104"/>
    <x v="19"/>
    <x v="2"/>
    <x v="6"/>
    <n v="46.565300000000001"/>
    <n v="-66.4619"/>
    <n v="68"/>
    <b v="0"/>
    <n v="865"/>
    <x v="1"/>
    <x v="1"/>
    <n v="5"/>
    <b v="0"/>
    <x v="1"/>
    <s v="Express"/>
    <s v="Online Payment"/>
    <n v="3"/>
    <s v="Sunny"/>
    <s v="None"/>
    <x v="0"/>
    <b v="1"/>
    <n v="2"/>
    <n v="72.48"/>
    <n v="362.4"/>
    <n v="0"/>
    <x v="0"/>
  </r>
  <r>
    <n v="8008"/>
    <s v="26/12/2018"/>
    <d v="1899-12-30T13:50:39"/>
    <n v="466"/>
    <x v="19"/>
    <x v="2"/>
    <x v="8"/>
    <n v="46.318800000000003"/>
    <n v="-63.146099999999997"/>
    <n v="46"/>
    <b v="1"/>
    <n v="897"/>
    <x v="2"/>
    <x v="2"/>
    <n v="4"/>
    <b v="0"/>
    <x v="1"/>
    <s v="Express"/>
    <s v="Online Payment"/>
    <n v="2"/>
    <s v="Sunny"/>
    <s v="Christmas Market"/>
    <x v="1"/>
    <b v="1"/>
    <n v="2"/>
    <n v="82.4"/>
    <n v="329.61"/>
    <n v="0"/>
    <x v="0"/>
  </r>
  <r>
    <n v="8009"/>
    <s v="16/12/2022"/>
    <d v="1899-12-30T11:43:43"/>
    <n v="13"/>
    <x v="24"/>
    <x v="0"/>
    <x v="5"/>
    <n v="52.939900000000002"/>
    <n v="-106.4509"/>
    <n v="78"/>
    <b v="1"/>
    <n v="253"/>
    <x v="3"/>
    <x v="3"/>
    <n v="3"/>
    <b v="0"/>
    <x v="0"/>
    <s v="Express"/>
    <s v="Cash"/>
    <n v="5"/>
    <s v="Sunny"/>
    <s v="Christmas Market"/>
    <x v="1"/>
    <b v="1"/>
    <n v="5"/>
    <n v="57.03"/>
    <n v="171.09"/>
    <n v="0"/>
    <x v="0"/>
  </r>
  <r>
    <n v="8010"/>
    <s v="24/12/2023"/>
    <d v="1899-12-30T11:26:49"/>
    <n v="142"/>
    <x v="40"/>
    <x v="1"/>
    <x v="0"/>
    <n v="51.253799999999998"/>
    <n v="-85.3232"/>
    <n v="24"/>
    <b v="0"/>
    <n v="192"/>
    <x v="0"/>
    <x v="0"/>
    <n v="5"/>
    <b v="1"/>
    <x v="1"/>
    <s v="Overnight"/>
    <s v="Cash"/>
    <n v="3"/>
    <s v="Rainy"/>
    <s v="None"/>
    <x v="0"/>
    <b v="1"/>
    <n v="1"/>
    <n v="61.29"/>
    <n v="306.43"/>
    <n v="0"/>
    <x v="0"/>
  </r>
  <r>
    <n v="8011"/>
    <s v="28/12/2021"/>
    <d v="1899-12-30T06:12:44"/>
    <n v="423"/>
    <x v="7"/>
    <x v="0"/>
    <x v="7"/>
    <n v="45.077800000000003"/>
    <n v="-63.546700000000001"/>
    <n v="89"/>
    <b v="0"/>
    <n v="350"/>
    <x v="1"/>
    <x v="1"/>
    <n v="4"/>
    <b v="1"/>
    <x v="1"/>
    <s v="Express"/>
    <s v="Cash"/>
    <n v="4"/>
    <s v="Rainy"/>
    <s v="None"/>
    <x v="0"/>
    <b v="0"/>
    <n v="1"/>
    <n v="20.84"/>
    <n v="83.36"/>
    <n v="0"/>
    <x v="0"/>
  </r>
  <r>
    <n v="8012"/>
    <s v="12/09/2020"/>
    <d v="1899-12-30T20:09:57"/>
    <n v="227"/>
    <x v="39"/>
    <x v="0"/>
    <x v="2"/>
    <n v="46.813099999999999"/>
    <n v="-71.207499999999996"/>
    <n v="4"/>
    <b v="1"/>
    <n v="934"/>
    <x v="1"/>
    <x v="1"/>
    <n v="2"/>
    <b v="0"/>
    <x v="0"/>
    <s v="Express"/>
    <s v="Cash"/>
    <n v="4"/>
    <s v="Sunny"/>
    <s v="None"/>
    <x v="0"/>
    <b v="0"/>
    <n v="5"/>
    <n v="73.89"/>
    <n v="147.78"/>
    <n v="0"/>
    <x v="0"/>
  </r>
  <r>
    <n v="8013"/>
    <s v="28/11/2023"/>
    <d v="1899-12-30T08:09:37"/>
    <n v="287"/>
    <x v="52"/>
    <x v="1"/>
    <x v="6"/>
    <n v="46.565300000000001"/>
    <n v="-66.4619"/>
    <n v="13"/>
    <b v="1"/>
    <n v="551"/>
    <x v="3"/>
    <x v="3"/>
    <n v="2"/>
    <b v="0"/>
    <x v="1"/>
    <s v="Standard"/>
    <s v="Debit Card"/>
    <n v="1"/>
    <s v="Rainy"/>
    <s v="Black Friday"/>
    <x v="0"/>
    <b v="0"/>
    <n v="2"/>
    <n v="67.11"/>
    <n v="134.21"/>
    <n v="13.42"/>
    <x v="1"/>
  </r>
  <r>
    <n v="8014"/>
    <s v="12/02/2018"/>
    <d v="1899-12-30T21:07:40"/>
    <n v="218"/>
    <x v="31"/>
    <x v="0"/>
    <x v="4"/>
    <n v="53.760899999999999"/>
    <n v="-98.813900000000004"/>
    <n v="63"/>
    <b v="1"/>
    <n v="278"/>
    <x v="1"/>
    <x v="1"/>
    <n v="5"/>
    <b v="1"/>
    <x v="1"/>
    <s v="Overnight"/>
    <s v="Online Payment"/>
    <n v="4"/>
    <s v="Sunny"/>
    <s v="Christmas Market"/>
    <x v="1"/>
    <b v="0"/>
    <n v="4"/>
    <n v="50.54"/>
    <n v="252.7"/>
    <n v="0"/>
    <x v="0"/>
  </r>
  <r>
    <n v="8015"/>
    <s v="22/12/2023"/>
    <d v="1899-12-30T17:22:53"/>
    <n v="134"/>
    <x v="25"/>
    <x v="0"/>
    <x v="4"/>
    <n v="53.760899999999999"/>
    <n v="-98.813900000000004"/>
    <n v="14"/>
    <b v="1"/>
    <n v="526"/>
    <x v="2"/>
    <x v="2"/>
    <n v="3"/>
    <b v="1"/>
    <x v="1"/>
    <s v="Standard"/>
    <s v="Cash"/>
    <n v="3"/>
    <s v="Rainy"/>
    <s v="Black Friday"/>
    <x v="0"/>
    <b v="0"/>
    <n v="2"/>
    <n v="73.069999999999993"/>
    <n v="219.22"/>
    <n v="21.92"/>
    <x v="1"/>
  </r>
  <r>
    <n v="8016"/>
    <s v="11/05/2019"/>
    <d v="1899-12-30T23:35:46"/>
    <n v="442"/>
    <x v="10"/>
    <x v="1"/>
    <x v="8"/>
    <n v="46.318800000000003"/>
    <n v="-63.146099999999997"/>
    <n v="33"/>
    <b v="0"/>
    <n v="316"/>
    <x v="3"/>
    <x v="3"/>
    <n v="4"/>
    <b v="0"/>
    <x v="1"/>
    <s v="Express"/>
    <s v="Cash"/>
    <n v="2"/>
    <s v="Rainy"/>
    <s v="Black Friday"/>
    <x v="0"/>
    <b v="1"/>
    <n v="3"/>
    <n v="43.64"/>
    <n v="174.54"/>
    <n v="17.45"/>
    <x v="1"/>
  </r>
  <r>
    <n v="8017"/>
    <s v="21/11/2023"/>
    <d v="1899-12-30T22:03:35"/>
    <n v="279"/>
    <x v="34"/>
    <x v="2"/>
    <x v="2"/>
    <n v="46.813099999999999"/>
    <n v="-71.207499999999996"/>
    <n v="13"/>
    <b v="1"/>
    <n v="888"/>
    <x v="3"/>
    <x v="3"/>
    <n v="2"/>
    <b v="0"/>
    <x v="0"/>
    <s v="Standard"/>
    <s v="Cash"/>
    <n v="3"/>
    <s v="Sunny"/>
    <s v="Black Friday"/>
    <x v="0"/>
    <b v="0"/>
    <n v="2"/>
    <n v="59.28"/>
    <n v="118.56"/>
    <n v="11.86"/>
    <x v="1"/>
  </r>
  <r>
    <n v="8018"/>
    <s v="26/12/2020"/>
    <d v="1899-12-30T01:44:37"/>
    <n v="338"/>
    <x v="22"/>
    <x v="2"/>
    <x v="7"/>
    <n v="45.077800000000003"/>
    <n v="-63.546700000000001"/>
    <n v="72"/>
    <b v="1"/>
    <n v="354"/>
    <x v="0"/>
    <x v="0"/>
    <n v="5"/>
    <b v="0"/>
    <x v="1"/>
    <s v="Overnight"/>
    <s v="Cash"/>
    <n v="5"/>
    <s v="Sunny"/>
    <s v="Christmas Market"/>
    <x v="1"/>
    <b v="0"/>
    <n v="4"/>
    <n v="34.07"/>
    <n v="170.33"/>
    <n v="0"/>
    <x v="0"/>
  </r>
  <r>
    <n v="8019"/>
    <s v="11/01/2019"/>
    <d v="1899-12-30T03:55:14"/>
    <n v="441"/>
    <x v="10"/>
    <x v="1"/>
    <x v="8"/>
    <n v="46.318800000000003"/>
    <n v="-63.146099999999997"/>
    <n v="82"/>
    <b v="1"/>
    <n v="559"/>
    <x v="4"/>
    <x v="4"/>
    <n v="4"/>
    <b v="1"/>
    <x v="0"/>
    <s v="Overnight"/>
    <s v="Credit Card"/>
    <n v="4"/>
    <s v="Sunny"/>
    <s v="Christmas Market"/>
    <x v="1"/>
    <b v="0"/>
    <n v="5"/>
    <n v="57.21"/>
    <n v="228.84"/>
    <n v="0"/>
    <x v="0"/>
  </r>
  <r>
    <n v="8020"/>
    <s v="11/06/2022"/>
    <d v="1899-12-30T20:13:39"/>
    <n v="350"/>
    <x v="33"/>
    <x v="2"/>
    <x v="1"/>
    <n v="53.726700000000001"/>
    <n v="-127.6476"/>
    <n v="28"/>
    <b v="0"/>
    <n v="747"/>
    <x v="1"/>
    <x v="1"/>
    <n v="1"/>
    <b v="0"/>
    <x v="1"/>
    <s v="Overnight"/>
    <s v="Debit Card"/>
    <n v="1"/>
    <s v="Rainy"/>
    <s v="Christmas Market"/>
    <x v="1"/>
    <b v="1"/>
    <n v="5"/>
    <n v="60.69"/>
    <n v="60.69"/>
    <n v="0"/>
    <x v="0"/>
  </r>
  <r>
    <n v="8021"/>
    <s v="11/11/2022"/>
    <d v="1899-12-30T16:24:27"/>
    <n v="130"/>
    <x v="27"/>
    <x v="0"/>
    <x v="4"/>
    <n v="53.760899999999999"/>
    <n v="-98.813900000000004"/>
    <n v="74"/>
    <b v="1"/>
    <n v="930"/>
    <x v="1"/>
    <x v="1"/>
    <n v="5"/>
    <b v="0"/>
    <x v="0"/>
    <s v="Standard"/>
    <s v="Debit Card"/>
    <n v="3"/>
    <s v="Sunny"/>
    <s v="Black Friday"/>
    <x v="0"/>
    <b v="1"/>
    <n v="5"/>
    <n v="75.849999999999994"/>
    <n v="379.26"/>
    <n v="37.93"/>
    <x v="1"/>
  </r>
  <r>
    <n v="8022"/>
    <s v="20/11/2023"/>
    <d v="1899-12-30T01:10:29"/>
    <n v="481"/>
    <x v="29"/>
    <x v="1"/>
    <x v="5"/>
    <n v="52.939900000000002"/>
    <n v="-106.4509"/>
    <n v="70"/>
    <b v="1"/>
    <n v="870"/>
    <x v="0"/>
    <x v="0"/>
    <n v="3"/>
    <b v="1"/>
    <x v="0"/>
    <s v="Express"/>
    <s v="Credit Card"/>
    <n v="5"/>
    <s v="Snowy"/>
    <s v="Black Friday"/>
    <x v="0"/>
    <b v="0"/>
    <n v="2"/>
    <n v="22.96"/>
    <n v="68.89"/>
    <n v="6.89"/>
    <x v="1"/>
  </r>
  <r>
    <n v="8023"/>
    <s v="12/02/2018"/>
    <d v="1899-12-30T13:12:36"/>
    <n v="323"/>
    <x v="26"/>
    <x v="2"/>
    <x v="11"/>
    <n v="63.588799999999999"/>
    <n v="-115.5069"/>
    <n v="61"/>
    <b v="0"/>
    <n v="302"/>
    <x v="3"/>
    <x v="3"/>
    <n v="3"/>
    <b v="1"/>
    <x v="0"/>
    <s v="Express"/>
    <s v="Cash"/>
    <n v="4"/>
    <s v="Snowy"/>
    <s v="Christmas Market"/>
    <x v="1"/>
    <b v="0"/>
    <n v="1"/>
    <n v="75.88"/>
    <n v="227.65"/>
    <n v="0"/>
    <x v="0"/>
  </r>
  <r>
    <n v="8024"/>
    <s v="14/12/2023"/>
    <d v="1899-12-30T08:30:39"/>
    <n v="162"/>
    <x v="35"/>
    <x v="1"/>
    <x v="12"/>
    <n v="64.248000000000005"/>
    <n v="-84.889600000000002"/>
    <n v="16"/>
    <b v="1"/>
    <n v="701"/>
    <x v="4"/>
    <x v="4"/>
    <n v="1"/>
    <b v="0"/>
    <x v="0"/>
    <s v="Express"/>
    <s v="Credit Card"/>
    <n v="5"/>
    <s v="Snowy"/>
    <s v="None"/>
    <x v="0"/>
    <b v="1"/>
    <n v="4"/>
    <n v="93.64"/>
    <n v="93.64"/>
    <n v="0"/>
    <x v="0"/>
  </r>
  <r>
    <n v="8025"/>
    <s v="11/10/2021"/>
    <d v="1899-12-30T14:15:05"/>
    <n v="109"/>
    <x v="12"/>
    <x v="0"/>
    <x v="1"/>
    <n v="53.726700000000001"/>
    <n v="-127.6476"/>
    <n v="60"/>
    <b v="0"/>
    <n v="47"/>
    <x v="1"/>
    <x v="1"/>
    <n v="1"/>
    <b v="0"/>
    <x v="0"/>
    <s v="Express"/>
    <s v="Online Payment"/>
    <n v="2"/>
    <s v="Rainy"/>
    <s v="Black Friday"/>
    <x v="0"/>
    <b v="0"/>
    <n v="1"/>
    <n v="18.260000000000002"/>
    <n v="18.260000000000002"/>
    <n v="1.83"/>
    <x v="1"/>
  </r>
  <r>
    <n v="8026"/>
    <s v="12/09/2020"/>
    <d v="1899-12-30T23:41:41"/>
    <n v="77"/>
    <x v="7"/>
    <x v="0"/>
    <x v="3"/>
    <n v="53.933300000000003"/>
    <n v="-116.5765"/>
    <n v="41"/>
    <b v="0"/>
    <n v="415"/>
    <x v="3"/>
    <x v="3"/>
    <n v="1"/>
    <b v="1"/>
    <x v="1"/>
    <s v="Standard"/>
    <s v="Cash"/>
    <n v="4"/>
    <s v="Sunny"/>
    <s v="Christmas Market"/>
    <x v="1"/>
    <b v="1"/>
    <n v="2"/>
    <n v="51.73"/>
    <n v="51.73"/>
    <n v="0"/>
    <x v="0"/>
  </r>
  <r>
    <n v="8027"/>
    <s v="19/11/2022"/>
    <d v="1899-12-30T10:02:43"/>
    <n v="426"/>
    <x v="31"/>
    <x v="0"/>
    <x v="4"/>
    <n v="53.760899999999999"/>
    <n v="-98.813900000000004"/>
    <n v="76"/>
    <b v="0"/>
    <n v="589"/>
    <x v="1"/>
    <x v="1"/>
    <n v="3"/>
    <b v="0"/>
    <x v="0"/>
    <s v="Overnight"/>
    <s v="Cash"/>
    <n v="1"/>
    <s v="Sunny"/>
    <s v="Christmas Market"/>
    <x v="1"/>
    <b v="1"/>
    <n v="5"/>
    <n v="29.69"/>
    <n v="89.07"/>
    <n v="0"/>
    <x v="0"/>
  </r>
  <r>
    <n v="8028"/>
    <s v="28/11/2022"/>
    <d v="1899-12-30T00:59:16"/>
    <n v="241"/>
    <x v="26"/>
    <x v="0"/>
    <x v="11"/>
    <n v="63.588799999999999"/>
    <n v="-115.5069"/>
    <n v="52"/>
    <b v="1"/>
    <n v="565"/>
    <x v="1"/>
    <x v="1"/>
    <n v="3"/>
    <b v="1"/>
    <x v="1"/>
    <s v="Express"/>
    <s v="Credit Card"/>
    <n v="3"/>
    <s v="Sunny"/>
    <s v="Black Friday"/>
    <x v="0"/>
    <b v="1"/>
    <n v="1"/>
    <n v="68.88"/>
    <n v="206.65"/>
    <n v="20.66"/>
    <x v="1"/>
  </r>
  <r>
    <n v="8029"/>
    <s v="28/11/2021"/>
    <d v="1899-12-30T20:20:58"/>
    <n v="162"/>
    <x v="7"/>
    <x v="0"/>
    <x v="3"/>
    <n v="53.933300000000003"/>
    <n v="-116.5765"/>
    <n v="46"/>
    <b v="0"/>
    <n v="734"/>
    <x v="2"/>
    <x v="2"/>
    <n v="3"/>
    <b v="0"/>
    <x v="1"/>
    <s v="Express"/>
    <s v="Credit Card"/>
    <n v="2"/>
    <s v="Snowy"/>
    <s v="Black Friday"/>
    <x v="0"/>
    <b v="0"/>
    <n v="4"/>
    <n v="74.98"/>
    <n v="224.95"/>
    <n v="22.49"/>
    <x v="1"/>
  </r>
  <r>
    <n v="8030"/>
    <s v="20/11/2021"/>
    <d v="1899-12-30T20:22:05"/>
    <n v="353"/>
    <x v="10"/>
    <x v="0"/>
    <x v="5"/>
    <n v="52.939900000000002"/>
    <n v="-106.4509"/>
    <n v="19"/>
    <b v="0"/>
    <n v="985"/>
    <x v="4"/>
    <x v="4"/>
    <n v="2"/>
    <b v="1"/>
    <x v="1"/>
    <s v="Standard"/>
    <s v="Online Payment"/>
    <n v="2"/>
    <s v="Rainy"/>
    <s v="Black Friday"/>
    <x v="0"/>
    <b v="0"/>
    <n v="4"/>
    <n v="56.59"/>
    <n v="113.18"/>
    <n v="11.32"/>
    <x v="1"/>
  </r>
  <r>
    <n v="8031"/>
    <s v="21/11/2020"/>
    <d v="1899-12-30T16:44:19"/>
    <n v="350"/>
    <x v="46"/>
    <x v="2"/>
    <x v="5"/>
    <n v="52.939900000000002"/>
    <n v="-106.4509"/>
    <n v="53"/>
    <b v="0"/>
    <n v="561"/>
    <x v="1"/>
    <x v="1"/>
    <n v="1"/>
    <b v="1"/>
    <x v="0"/>
    <s v="Overnight"/>
    <s v="Cash"/>
    <n v="5"/>
    <s v="Sunny"/>
    <s v="Christmas Market"/>
    <x v="1"/>
    <b v="0"/>
    <n v="5"/>
    <n v="13.73"/>
    <n v="13.73"/>
    <n v="0"/>
    <x v="0"/>
  </r>
  <r>
    <n v="8032"/>
    <s v="12/06/2019"/>
    <d v="1899-12-30T13:30:40"/>
    <n v="288"/>
    <x v="51"/>
    <x v="0"/>
    <x v="0"/>
    <n v="51.253799999999998"/>
    <n v="-85.3232"/>
    <n v="49"/>
    <b v="0"/>
    <n v="880"/>
    <x v="2"/>
    <x v="2"/>
    <n v="4"/>
    <b v="1"/>
    <x v="1"/>
    <s v="Standard"/>
    <s v="Credit Card"/>
    <n v="5"/>
    <s v="Snowy"/>
    <s v="Christmas Market"/>
    <x v="1"/>
    <b v="1"/>
    <n v="2"/>
    <n v="65.37"/>
    <n v="261.45999999999998"/>
    <n v="0"/>
    <x v="0"/>
  </r>
  <r>
    <n v="8033"/>
    <s v="11/02/2018"/>
    <d v="1899-12-30T10:19:43"/>
    <n v="194"/>
    <x v="20"/>
    <x v="0"/>
    <x v="8"/>
    <n v="46.318800000000003"/>
    <n v="-63.146099999999997"/>
    <n v="86"/>
    <b v="0"/>
    <n v="463"/>
    <x v="4"/>
    <x v="4"/>
    <n v="3"/>
    <b v="1"/>
    <x v="1"/>
    <s v="Overnight"/>
    <s v="Online Payment"/>
    <n v="4"/>
    <s v="Snowy"/>
    <s v="Black Friday"/>
    <x v="0"/>
    <b v="0"/>
    <n v="3"/>
    <n v="91"/>
    <n v="273"/>
    <n v="27.3"/>
    <x v="1"/>
  </r>
  <r>
    <n v="8034"/>
    <s v="21/12/2019"/>
    <d v="1899-12-30T17:37:56"/>
    <n v="58"/>
    <x v="32"/>
    <x v="1"/>
    <x v="12"/>
    <n v="64.248000000000005"/>
    <n v="-84.889600000000002"/>
    <n v="17"/>
    <b v="0"/>
    <n v="792"/>
    <x v="2"/>
    <x v="2"/>
    <n v="4"/>
    <b v="1"/>
    <x v="1"/>
    <s v="Express"/>
    <s v="Cash"/>
    <n v="1"/>
    <s v="Snowy"/>
    <s v="None"/>
    <x v="0"/>
    <b v="0"/>
    <n v="4"/>
    <n v="73.81"/>
    <n v="295.23"/>
    <n v="0"/>
    <x v="0"/>
  </r>
  <r>
    <n v="8035"/>
    <s v="19/12/2021"/>
    <d v="1899-12-30T13:38:15"/>
    <n v="110"/>
    <x v="49"/>
    <x v="1"/>
    <x v="12"/>
    <n v="64.248000000000005"/>
    <n v="-84.889600000000002"/>
    <n v="6"/>
    <b v="1"/>
    <n v="461"/>
    <x v="2"/>
    <x v="2"/>
    <n v="5"/>
    <b v="0"/>
    <x v="1"/>
    <s v="Overnight"/>
    <s v="Online Payment"/>
    <n v="1"/>
    <s v="Sunny"/>
    <s v="Christmas Market"/>
    <x v="1"/>
    <b v="0"/>
    <n v="5"/>
    <n v="79.3"/>
    <n v="396.48"/>
    <n v="0"/>
    <x v="0"/>
  </r>
  <r>
    <n v="8036"/>
    <s v="26/12/2018"/>
    <d v="1899-12-30T09:02:58"/>
    <n v="373"/>
    <x v="0"/>
    <x v="0"/>
    <x v="1"/>
    <n v="53.726700000000001"/>
    <n v="-127.6476"/>
    <n v="13"/>
    <b v="0"/>
    <n v="56"/>
    <x v="2"/>
    <x v="2"/>
    <n v="3"/>
    <b v="0"/>
    <x v="0"/>
    <s v="Standard"/>
    <s v="Credit Card"/>
    <n v="5"/>
    <s v="Rainy"/>
    <s v="Christmas Market"/>
    <x v="1"/>
    <b v="1"/>
    <n v="3"/>
    <n v="13.07"/>
    <n v="39.22"/>
    <n v="0"/>
    <x v="0"/>
  </r>
  <r>
    <n v="8037"/>
    <s v="11/12/2021"/>
    <d v="1899-12-30T03:06:36"/>
    <n v="178"/>
    <x v="9"/>
    <x v="1"/>
    <x v="6"/>
    <n v="46.565300000000001"/>
    <n v="-66.4619"/>
    <n v="52"/>
    <b v="0"/>
    <n v="170"/>
    <x v="1"/>
    <x v="1"/>
    <n v="2"/>
    <b v="1"/>
    <x v="1"/>
    <s v="Express"/>
    <s v="Cash"/>
    <n v="5"/>
    <s v="Sunny"/>
    <s v="Christmas Market"/>
    <x v="1"/>
    <b v="0"/>
    <n v="4"/>
    <n v="58.53"/>
    <n v="117.06"/>
    <n v="0"/>
    <x v="0"/>
  </r>
  <r>
    <n v="8038"/>
    <s v="30/11/2019"/>
    <d v="1899-12-30T21:02:22"/>
    <n v="370"/>
    <x v="3"/>
    <x v="1"/>
    <x v="4"/>
    <n v="53.760899999999999"/>
    <n v="-98.813900000000004"/>
    <n v="85"/>
    <b v="0"/>
    <n v="321"/>
    <x v="1"/>
    <x v="1"/>
    <n v="1"/>
    <b v="0"/>
    <x v="0"/>
    <s v="Overnight"/>
    <s v="Credit Card"/>
    <n v="2"/>
    <s v="Rainy"/>
    <s v="Black Friday"/>
    <x v="0"/>
    <b v="1"/>
    <n v="2"/>
    <n v="24.08"/>
    <n v="24.08"/>
    <n v="2.41"/>
    <x v="1"/>
  </r>
  <r>
    <n v="8039"/>
    <s v="21/11/2020"/>
    <d v="1899-12-30T00:40:43"/>
    <n v="161"/>
    <x v="45"/>
    <x v="2"/>
    <x v="5"/>
    <n v="52.939900000000002"/>
    <n v="-106.4509"/>
    <n v="35"/>
    <b v="0"/>
    <n v="468"/>
    <x v="0"/>
    <x v="0"/>
    <n v="1"/>
    <b v="1"/>
    <x v="1"/>
    <s v="Express"/>
    <s v="Debit Card"/>
    <n v="3"/>
    <s v="Rainy"/>
    <s v="Black Friday"/>
    <x v="0"/>
    <b v="1"/>
    <n v="5"/>
    <n v="30.78"/>
    <n v="30.78"/>
    <n v="3.08"/>
    <x v="1"/>
  </r>
  <r>
    <n v="8040"/>
    <s v="29/12/2021"/>
    <d v="1899-12-30T20:49:59"/>
    <n v="362"/>
    <x v="7"/>
    <x v="0"/>
    <x v="7"/>
    <n v="45.077800000000003"/>
    <n v="-63.546700000000001"/>
    <n v="57"/>
    <b v="1"/>
    <n v="451"/>
    <x v="3"/>
    <x v="3"/>
    <n v="5"/>
    <b v="0"/>
    <x v="0"/>
    <s v="Overnight"/>
    <s v="Cash"/>
    <n v="2"/>
    <s v="Rainy"/>
    <s v="None"/>
    <x v="0"/>
    <b v="0"/>
    <n v="1"/>
    <n v="38.369999999999997"/>
    <n v="191.87"/>
    <n v="0"/>
    <x v="0"/>
  </r>
  <r>
    <n v="8041"/>
    <s v="11/11/2021"/>
    <d v="1899-12-30T14:31:17"/>
    <n v="233"/>
    <x v="9"/>
    <x v="1"/>
    <x v="2"/>
    <n v="46.813099999999999"/>
    <n v="-71.207499999999996"/>
    <n v="4"/>
    <b v="1"/>
    <n v="592"/>
    <x v="2"/>
    <x v="2"/>
    <n v="3"/>
    <b v="1"/>
    <x v="1"/>
    <s v="Standard"/>
    <s v="Online Payment"/>
    <n v="1"/>
    <s v="Snowy"/>
    <s v="None"/>
    <x v="0"/>
    <b v="0"/>
    <n v="1"/>
    <n v="15.32"/>
    <n v="45.97"/>
    <n v="0"/>
    <x v="0"/>
  </r>
  <r>
    <n v="8042"/>
    <s v="11/04/2018"/>
    <d v="1899-12-30T07:21:58"/>
    <n v="443"/>
    <x v="33"/>
    <x v="2"/>
    <x v="9"/>
    <n v="54.273099999999999"/>
    <n v="-61.738799999999998"/>
    <n v="6"/>
    <b v="0"/>
    <n v="468"/>
    <x v="4"/>
    <x v="4"/>
    <n v="1"/>
    <b v="0"/>
    <x v="0"/>
    <s v="Standard"/>
    <s v="Online Payment"/>
    <n v="3"/>
    <s v="Snowy"/>
    <s v="None"/>
    <x v="0"/>
    <b v="1"/>
    <n v="1"/>
    <n v="99.2"/>
    <n v="99.2"/>
    <n v="0"/>
    <x v="0"/>
  </r>
  <r>
    <n v="8043"/>
    <s v="11/02/2021"/>
    <d v="1899-12-30T21:22:36"/>
    <n v="301"/>
    <x v="49"/>
    <x v="0"/>
    <x v="9"/>
    <n v="54.273099999999999"/>
    <n v="-61.738799999999998"/>
    <n v="96"/>
    <b v="0"/>
    <n v="125"/>
    <x v="0"/>
    <x v="0"/>
    <n v="5"/>
    <b v="1"/>
    <x v="1"/>
    <s v="Express"/>
    <s v="Online Payment"/>
    <n v="5"/>
    <s v="Rainy"/>
    <s v="Black Friday"/>
    <x v="0"/>
    <b v="0"/>
    <n v="2"/>
    <n v="51.61"/>
    <n v="258.02999999999997"/>
    <n v="25.8"/>
    <x v="1"/>
  </r>
  <r>
    <n v="8044"/>
    <s v="15/11/2022"/>
    <d v="1899-12-30T16:17:51"/>
    <n v="119"/>
    <x v="48"/>
    <x v="1"/>
    <x v="7"/>
    <n v="45.077800000000003"/>
    <n v="-63.546700000000001"/>
    <n v="26"/>
    <b v="1"/>
    <n v="272"/>
    <x v="1"/>
    <x v="1"/>
    <n v="1"/>
    <b v="1"/>
    <x v="0"/>
    <s v="Overnight"/>
    <s v="Cash"/>
    <n v="5"/>
    <s v="Snowy"/>
    <s v="Christmas Market"/>
    <x v="1"/>
    <b v="1"/>
    <n v="5"/>
    <n v="71.12"/>
    <n v="71.12"/>
    <n v="0"/>
    <x v="0"/>
  </r>
  <r>
    <n v="8045"/>
    <s v="15/11/2022"/>
    <d v="1899-12-30T11:49:44"/>
    <n v="346"/>
    <x v="36"/>
    <x v="1"/>
    <x v="6"/>
    <n v="46.565300000000001"/>
    <n v="-66.4619"/>
    <n v="64"/>
    <b v="1"/>
    <n v="900"/>
    <x v="1"/>
    <x v="1"/>
    <n v="3"/>
    <b v="1"/>
    <x v="1"/>
    <s v="Standard"/>
    <s v="Credit Card"/>
    <n v="2"/>
    <s v="Sunny"/>
    <s v="Black Friday"/>
    <x v="0"/>
    <b v="0"/>
    <n v="5"/>
    <n v="58.23"/>
    <n v="174.68"/>
    <n v="17.47"/>
    <x v="1"/>
  </r>
  <r>
    <n v="8046"/>
    <s v="11/12/2023"/>
    <d v="1899-12-30T08:50:05"/>
    <n v="480"/>
    <x v="36"/>
    <x v="0"/>
    <x v="5"/>
    <n v="52.939900000000002"/>
    <n v="-106.4509"/>
    <n v="78"/>
    <b v="1"/>
    <n v="950"/>
    <x v="0"/>
    <x v="0"/>
    <n v="4"/>
    <b v="0"/>
    <x v="0"/>
    <s v="Standard"/>
    <s v="Online Payment"/>
    <n v="5"/>
    <s v="Rainy"/>
    <s v="Christmas Market"/>
    <x v="1"/>
    <b v="1"/>
    <n v="5"/>
    <n v="71.17"/>
    <n v="284.68"/>
    <n v="0"/>
    <x v="0"/>
  </r>
  <r>
    <n v="8047"/>
    <s v="19/12/2021"/>
    <d v="1899-12-30T23:39:34"/>
    <n v="284"/>
    <x v="24"/>
    <x v="1"/>
    <x v="2"/>
    <n v="46.813099999999999"/>
    <n v="-71.207499999999996"/>
    <n v="54"/>
    <b v="1"/>
    <n v="350"/>
    <x v="4"/>
    <x v="4"/>
    <n v="1"/>
    <b v="1"/>
    <x v="1"/>
    <s v="Standard"/>
    <s v="Debit Card"/>
    <n v="2"/>
    <s v="Snowy"/>
    <s v="Black Friday"/>
    <x v="0"/>
    <b v="0"/>
    <n v="5"/>
    <n v="78.900000000000006"/>
    <n v="78.900000000000006"/>
    <n v="7.89"/>
    <x v="1"/>
  </r>
  <r>
    <n v="8048"/>
    <s v="17/11/2019"/>
    <d v="1899-12-30T15:37:52"/>
    <n v="170"/>
    <x v="41"/>
    <x v="1"/>
    <x v="1"/>
    <n v="53.726700000000001"/>
    <n v="-127.6476"/>
    <n v="53"/>
    <b v="0"/>
    <n v="879"/>
    <x v="2"/>
    <x v="2"/>
    <n v="5"/>
    <b v="1"/>
    <x v="0"/>
    <s v="Express"/>
    <s v="Credit Card"/>
    <n v="5"/>
    <s v="Sunny"/>
    <s v="Black Friday"/>
    <x v="0"/>
    <b v="1"/>
    <n v="4"/>
    <n v="23.21"/>
    <n v="116.05"/>
    <n v="11.61"/>
    <x v="1"/>
  </r>
  <r>
    <n v="8049"/>
    <s v="21/12/2019"/>
    <d v="1899-12-30T08:24:58"/>
    <n v="91"/>
    <x v="32"/>
    <x v="0"/>
    <x v="9"/>
    <n v="54.273099999999999"/>
    <n v="-61.738799999999998"/>
    <n v="8"/>
    <b v="0"/>
    <n v="58"/>
    <x v="4"/>
    <x v="4"/>
    <n v="5"/>
    <b v="0"/>
    <x v="0"/>
    <s v="Overnight"/>
    <s v="Cash"/>
    <n v="5"/>
    <s v="Snowy"/>
    <s v="Black Friday"/>
    <x v="0"/>
    <b v="1"/>
    <n v="5"/>
    <n v="34.880000000000003"/>
    <n v="174.41"/>
    <n v="17.440000000000001"/>
    <x v="1"/>
  </r>
  <r>
    <n v="8050"/>
    <s v="13/11/2019"/>
    <d v="1899-12-30T02:57:06"/>
    <n v="351"/>
    <x v="38"/>
    <x v="1"/>
    <x v="11"/>
    <n v="63.588799999999999"/>
    <n v="-115.5069"/>
    <n v="27"/>
    <b v="0"/>
    <n v="233"/>
    <x v="0"/>
    <x v="0"/>
    <n v="1"/>
    <b v="0"/>
    <x v="1"/>
    <s v="Standard"/>
    <s v="Debit Card"/>
    <n v="5"/>
    <s v="Snowy"/>
    <s v="None"/>
    <x v="0"/>
    <b v="0"/>
    <n v="3"/>
    <n v="35.119999999999997"/>
    <n v="35.119999999999997"/>
    <n v="0"/>
    <x v="0"/>
  </r>
  <r>
    <n v="8051"/>
    <s v="20/12/2020"/>
    <d v="1899-12-30T15:56:53"/>
    <n v="276"/>
    <x v="37"/>
    <x v="1"/>
    <x v="11"/>
    <n v="63.588799999999999"/>
    <n v="-115.5069"/>
    <n v="40"/>
    <b v="0"/>
    <n v="545"/>
    <x v="2"/>
    <x v="2"/>
    <n v="5"/>
    <b v="1"/>
    <x v="1"/>
    <s v="Express"/>
    <s v="Debit Card"/>
    <n v="1"/>
    <s v="Sunny"/>
    <s v="Black Friday"/>
    <x v="0"/>
    <b v="1"/>
    <n v="2"/>
    <n v="68.19"/>
    <n v="340.97"/>
    <n v="34.1"/>
    <x v="1"/>
  </r>
  <r>
    <n v="8052"/>
    <s v="12/01/2022"/>
    <d v="1899-12-30T13:53:11"/>
    <n v="475"/>
    <x v="47"/>
    <x v="0"/>
    <x v="6"/>
    <n v="46.565300000000001"/>
    <n v="-66.4619"/>
    <n v="47"/>
    <b v="0"/>
    <n v="844"/>
    <x v="2"/>
    <x v="2"/>
    <n v="4"/>
    <b v="0"/>
    <x v="0"/>
    <s v="Standard"/>
    <s v="Cash"/>
    <n v="5"/>
    <s v="Snowy"/>
    <s v="Black Friday"/>
    <x v="0"/>
    <b v="0"/>
    <n v="2"/>
    <n v="83.43"/>
    <n v="333.7"/>
    <n v="33.369999999999997"/>
    <x v="1"/>
  </r>
  <r>
    <n v="8053"/>
    <s v="11/10/2018"/>
    <d v="1899-12-30T16:11:08"/>
    <n v="269"/>
    <x v="10"/>
    <x v="0"/>
    <x v="8"/>
    <n v="46.318800000000003"/>
    <n v="-63.146099999999997"/>
    <n v="59"/>
    <b v="0"/>
    <n v="67"/>
    <x v="3"/>
    <x v="3"/>
    <n v="5"/>
    <b v="1"/>
    <x v="1"/>
    <s v="Standard"/>
    <s v="Online Payment"/>
    <n v="5"/>
    <s v="Rainy"/>
    <s v="Black Friday"/>
    <x v="0"/>
    <b v="0"/>
    <n v="5"/>
    <n v="23.02"/>
    <n v="115.11"/>
    <n v="11.51"/>
    <x v="1"/>
  </r>
  <r>
    <n v="8054"/>
    <s v="21/11/2018"/>
    <d v="1899-12-30T03:53:47"/>
    <n v="380"/>
    <x v="50"/>
    <x v="1"/>
    <x v="8"/>
    <n v="46.318800000000003"/>
    <n v="-63.146099999999997"/>
    <n v="71"/>
    <b v="1"/>
    <n v="540"/>
    <x v="3"/>
    <x v="3"/>
    <n v="2"/>
    <b v="1"/>
    <x v="0"/>
    <s v="Express"/>
    <s v="Credit Card"/>
    <n v="5"/>
    <s v="Rainy"/>
    <s v="Black Friday"/>
    <x v="0"/>
    <b v="1"/>
    <n v="3"/>
    <n v="82.54"/>
    <n v="165.08"/>
    <n v="16.510000000000002"/>
    <x v="1"/>
  </r>
  <r>
    <n v="8055"/>
    <s v="18/12/2018"/>
    <d v="1899-12-30T21:43:14"/>
    <n v="494"/>
    <x v="17"/>
    <x v="2"/>
    <x v="3"/>
    <n v="53.933300000000003"/>
    <n v="-116.5765"/>
    <n v="57"/>
    <b v="1"/>
    <n v="823"/>
    <x v="0"/>
    <x v="0"/>
    <n v="5"/>
    <b v="0"/>
    <x v="0"/>
    <s v="Express"/>
    <s v="Cash"/>
    <n v="5"/>
    <s v="Sunny"/>
    <s v="Christmas Market"/>
    <x v="1"/>
    <b v="1"/>
    <n v="2"/>
    <n v="59.64"/>
    <n v="298.20999999999998"/>
    <n v="0"/>
    <x v="0"/>
  </r>
  <r>
    <n v="8056"/>
    <s v="23/11/2020"/>
    <d v="1899-12-30T09:33:21"/>
    <n v="257"/>
    <x v="29"/>
    <x v="2"/>
    <x v="3"/>
    <n v="53.933300000000003"/>
    <n v="-116.5765"/>
    <n v="68"/>
    <b v="1"/>
    <n v="792"/>
    <x v="1"/>
    <x v="1"/>
    <n v="1"/>
    <b v="1"/>
    <x v="1"/>
    <s v="Express"/>
    <s v="Online Payment"/>
    <n v="2"/>
    <s v="Sunny"/>
    <s v="Black Friday"/>
    <x v="0"/>
    <b v="0"/>
    <n v="4"/>
    <n v="36.770000000000003"/>
    <n v="36.770000000000003"/>
    <n v="3.68"/>
    <x v="1"/>
  </r>
  <r>
    <n v="8057"/>
    <s v="22/12/2019"/>
    <d v="1899-12-30T08:54:23"/>
    <n v="289"/>
    <x v="51"/>
    <x v="0"/>
    <x v="0"/>
    <n v="51.253799999999998"/>
    <n v="-85.3232"/>
    <n v="20"/>
    <b v="0"/>
    <n v="638"/>
    <x v="0"/>
    <x v="0"/>
    <n v="3"/>
    <b v="0"/>
    <x v="0"/>
    <s v="Overnight"/>
    <s v="Credit Card"/>
    <n v="2"/>
    <s v="Rainy"/>
    <s v="None"/>
    <x v="0"/>
    <b v="1"/>
    <n v="2"/>
    <n v="88.63"/>
    <n v="265.88"/>
    <n v="0"/>
    <x v="0"/>
  </r>
  <r>
    <n v="8058"/>
    <s v="11/05/2020"/>
    <d v="1899-12-30T23:26:17"/>
    <n v="326"/>
    <x v="35"/>
    <x v="2"/>
    <x v="8"/>
    <n v="46.318800000000003"/>
    <n v="-63.146099999999997"/>
    <n v="65"/>
    <b v="0"/>
    <n v="820"/>
    <x v="0"/>
    <x v="0"/>
    <n v="5"/>
    <b v="0"/>
    <x v="1"/>
    <s v="Standard"/>
    <s v="Credit Card"/>
    <n v="5"/>
    <s v="Rainy"/>
    <s v="Black Friday"/>
    <x v="0"/>
    <b v="1"/>
    <n v="4"/>
    <n v="33.18"/>
    <n v="165.9"/>
    <n v="16.59"/>
    <x v="1"/>
  </r>
  <r>
    <n v="8059"/>
    <s v="28/12/2022"/>
    <d v="1899-12-30T07:15:50"/>
    <n v="145"/>
    <x v="0"/>
    <x v="1"/>
    <x v="3"/>
    <n v="53.933300000000003"/>
    <n v="-116.5765"/>
    <n v="94"/>
    <b v="0"/>
    <n v="576"/>
    <x v="4"/>
    <x v="4"/>
    <n v="3"/>
    <b v="0"/>
    <x v="0"/>
    <s v="Standard"/>
    <s v="Online Payment"/>
    <n v="4"/>
    <s v="Rainy"/>
    <s v="None"/>
    <x v="0"/>
    <b v="1"/>
    <n v="5"/>
    <n v="34.869999999999997"/>
    <n v="104.62"/>
    <n v="0"/>
    <x v="0"/>
  </r>
  <r>
    <n v="8060"/>
    <s v="11/05/2021"/>
    <d v="1899-12-30T19:47:54"/>
    <n v="411"/>
    <x v="27"/>
    <x v="1"/>
    <x v="8"/>
    <n v="46.318800000000003"/>
    <n v="-63.146099999999997"/>
    <n v="85"/>
    <b v="1"/>
    <n v="944"/>
    <x v="2"/>
    <x v="2"/>
    <n v="3"/>
    <b v="0"/>
    <x v="0"/>
    <s v="Express"/>
    <s v="Credit Card"/>
    <n v="2"/>
    <s v="Snowy"/>
    <s v="Christmas Market"/>
    <x v="1"/>
    <b v="0"/>
    <n v="3"/>
    <n v="92.96"/>
    <n v="278.88"/>
    <n v="0"/>
    <x v="0"/>
  </r>
  <r>
    <n v="8061"/>
    <s v="23/12/2022"/>
    <d v="1899-12-30T17:53:19"/>
    <n v="338"/>
    <x v="28"/>
    <x v="1"/>
    <x v="7"/>
    <n v="45.077800000000003"/>
    <n v="-63.546700000000001"/>
    <n v="65"/>
    <b v="1"/>
    <n v="796"/>
    <x v="0"/>
    <x v="0"/>
    <n v="5"/>
    <b v="1"/>
    <x v="1"/>
    <s v="Standard"/>
    <s v="Debit Card"/>
    <n v="2"/>
    <s v="Rainy"/>
    <s v="Black Friday"/>
    <x v="0"/>
    <b v="0"/>
    <n v="3"/>
    <n v="41.32"/>
    <n v="206.6"/>
    <n v="20.66"/>
    <x v="1"/>
  </r>
  <r>
    <n v="8062"/>
    <s v="30/11/2018"/>
    <d v="1899-12-30T09:04:31"/>
    <n v="185"/>
    <x v="52"/>
    <x v="2"/>
    <x v="8"/>
    <n v="46.318800000000003"/>
    <n v="-63.146099999999997"/>
    <n v="61"/>
    <b v="0"/>
    <n v="786"/>
    <x v="4"/>
    <x v="4"/>
    <n v="4"/>
    <b v="0"/>
    <x v="0"/>
    <s v="Express"/>
    <s v="Debit Card"/>
    <n v="2"/>
    <s v="Sunny"/>
    <s v="Black Friday"/>
    <x v="0"/>
    <b v="0"/>
    <n v="4"/>
    <n v="77.34"/>
    <n v="309.37"/>
    <n v="30.94"/>
    <x v="1"/>
  </r>
  <r>
    <n v="8063"/>
    <s v="24/11/2018"/>
    <d v="1899-12-30T14:34:28"/>
    <n v="84"/>
    <x v="49"/>
    <x v="2"/>
    <x v="0"/>
    <n v="51.253799999999998"/>
    <n v="-85.3232"/>
    <n v="80"/>
    <b v="0"/>
    <n v="884"/>
    <x v="4"/>
    <x v="4"/>
    <n v="4"/>
    <b v="1"/>
    <x v="0"/>
    <s v="Standard"/>
    <s v="Cash"/>
    <n v="3"/>
    <s v="Sunny"/>
    <s v="Black Friday"/>
    <x v="0"/>
    <b v="0"/>
    <n v="2"/>
    <n v="69.53"/>
    <n v="278.11"/>
    <n v="27.81"/>
    <x v="1"/>
  </r>
  <r>
    <n v="8064"/>
    <s v="11/10/2018"/>
    <d v="1899-12-30T17:20:05"/>
    <n v="457"/>
    <x v="26"/>
    <x v="2"/>
    <x v="8"/>
    <n v="46.318800000000003"/>
    <n v="-63.146099999999997"/>
    <n v="24"/>
    <b v="0"/>
    <n v="202"/>
    <x v="3"/>
    <x v="3"/>
    <n v="4"/>
    <b v="0"/>
    <x v="0"/>
    <s v="Standard"/>
    <s v="Credit Card"/>
    <n v="3"/>
    <s v="Sunny"/>
    <s v="None"/>
    <x v="0"/>
    <b v="0"/>
    <n v="2"/>
    <n v="98.83"/>
    <n v="395.31"/>
    <n v="0"/>
    <x v="0"/>
  </r>
  <r>
    <n v="8065"/>
    <s v="13/11/2020"/>
    <d v="1899-12-30T13:47:32"/>
    <n v="315"/>
    <x v="17"/>
    <x v="1"/>
    <x v="9"/>
    <n v="54.273099999999999"/>
    <n v="-61.738799999999998"/>
    <n v="72"/>
    <b v="1"/>
    <n v="261"/>
    <x v="0"/>
    <x v="0"/>
    <n v="2"/>
    <b v="1"/>
    <x v="0"/>
    <s v="Express"/>
    <s v="Debit Card"/>
    <n v="1"/>
    <s v="Rainy"/>
    <s v="None"/>
    <x v="0"/>
    <b v="1"/>
    <n v="1"/>
    <n v="25.89"/>
    <n v="51.77"/>
    <n v="0"/>
    <x v="0"/>
  </r>
  <r>
    <n v="8066"/>
    <s v="18/12/2019"/>
    <d v="1899-12-30T19:07:32"/>
    <n v="335"/>
    <x v="47"/>
    <x v="0"/>
    <x v="6"/>
    <n v="46.565300000000001"/>
    <n v="-66.4619"/>
    <n v="5"/>
    <b v="0"/>
    <n v="522"/>
    <x v="2"/>
    <x v="2"/>
    <n v="1"/>
    <b v="0"/>
    <x v="0"/>
    <s v="Overnight"/>
    <s v="Online Payment"/>
    <n v="5"/>
    <s v="Sunny"/>
    <s v="Christmas Market"/>
    <x v="1"/>
    <b v="1"/>
    <n v="2"/>
    <n v="36.72"/>
    <n v="36.72"/>
    <n v="0"/>
    <x v="0"/>
  </r>
  <r>
    <n v="8067"/>
    <s v="11/03/2018"/>
    <d v="1899-12-30T05:11:09"/>
    <n v="448"/>
    <x v="48"/>
    <x v="2"/>
    <x v="11"/>
    <n v="63.588799999999999"/>
    <n v="-115.5069"/>
    <n v="43"/>
    <b v="0"/>
    <n v="139"/>
    <x v="0"/>
    <x v="0"/>
    <n v="2"/>
    <b v="0"/>
    <x v="0"/>
    <s v="Express"/>
    <s v="Online Payment"/>
    <n v="3"/>
    <s v="Snowy"/>
    <s v="Black Friday"/>
    <x v="0"/>
    <b v="0"/>
    <n v="4"/>
    <n v="35.6"/>
    <n v="71.209999999999994"/>
    <n v="7.12"/>
    <x v="1"/>
  </r>
  <r>
    <n v="8068"/>
    <s v="17/12/2018"/>
    <d v="1899-12-30T13:37:27"/>
    <n v="280"/>
    <x v="25"/>
    <x v="1"/>
    <x v="0"/>
    <n v="51.253799999999998"/>
    <n v="-85.3232"/>
    <n v="17"/>
    <b v="1"/>
    <n v="108"/>
    <x v="4"/>
    <x v="4"/>
    <n v="5"/>
    <b v="0"/>
    <x v="1"/>
    <s v="Standard"/>
    <s v="Credit Card"/>
    <n v="3"/>
    <s v="Sunny"/>
    <s v="Black Friday"/>
    <x v="0"/>
    <b v="1"/>
    <n v="4"/>
    <n v="71.7"/>
    <n v="358.49"/>
    <n v="35.85"/>
    <x v="1"/>
  </r>
  <r>
    <n v="8069"/>
    <s v="26/12/2019"/>
    <d v="1899-12-30T23:58:28"/>
    <n v="296"/>
    <x v="37"/>
    <x v="0"/>
    <x v="5"/>
    <n v="52.939900000000002"/>
    <n v="-106.4509"/>
    <n v="64"/>
    <b v="0"/>
    <n v="750"/>
    <x v="1"/>
    <x v="1"/>
    <n v="4"/>
    <b v="0"/>
    <x v="0"/>
    <s v="Overnight"/>
    <s v="Cash"/>
    <n v="2"/>
    <s v="Sunny"/>
    <s v="Christmas Market"/>
    <x v="1"/>
    <b v="0"/>
    <n v="2"/>
    <n v="25.82"/>
    <n v="103.28"/>
    <n v="0"/>
    <x v="0"/>
  </r>
  <r>
    <n v="8070"/>
    <s v="12/05/2021"/>
    <d v="1899-12-30T15:12:21"/>
    <n v="405"/>
    <x v="6"/>
    <x v="1"/>
    <x v="8"/>
    <n v="46.318800000000003"/>
    <n v="-63.146099999999997"/>
    <n v="76"/>
    <b v="0"/>
    <n v="917"/>
    <x v="2"/>
    <x v="2"/>
    <n v="1"/>
    <b v="1"/>
    <x v="1"/>
    <s v="Overnight"/>
    <s v="Debit Card"/>
    <n v="4"/>
    <s v="Rainy"/>
    <s v="Black Friday"/>
    <x v="0"/>
    <b v="0"/>
    <n v="2"/>
    <n v="43.33"/>
    <n v="43.33"/>
    <n v="4.33"/>
    <x v="1"/>
  </r>
  <r>
    <n v="8071"/>
    <s v="11/12/2023"/>
    <d v="1899-12-30T01:25:07"/>
    <n v="182"/>
    <x v="12"/>
    <x v="1"/>
    <x v="11"/>
    <n v="63.588799999999999"/>
    <n v="-115.5069"/>
    <n v="98"/>
    <b v="1"/>
    <n v="185"/>
    <x v="4"/>
    <x v="4"/>
    <n v="4"/>
    <b v="0"/>
    <x v="0"/>
    <s v="Express"/>
    <s v="Online Payment"/>
    <n v="2"/>
    <s v="Rainy"/>
    <s v="Christmas Market"/>
    <x v="1"/>
    <b v="0"/>
    <n v="4"/>
    <n v="15.16"/>
    <n v="60.65"/>
    <n v="0"/>
    <x v="0"/>
  </r>
  <r>
    <n v="8072"/>
    <s v="13/12/2022"/>
    <d v="1899-12-30T08:30:56"/>
    <n v="393"/>
    <x v="38"/>
    <x v="0"/>
    <x v="0"/>
    <n v="51.253799999999998"/>
    <n v="-85.3232"/>
    <n v="8"/>
    <b v="1"/>
    <n v="217"/>
    <x v="1"/>
    <x v="1"/>
    <n v="3"/>
    <b v="1"/>
    <x v="1"/>
    <s v="Overnight"/>
    <s v="Credit Card"/>
    <n v="1"/>
    <s v="Snowy"/>
    <s v="Black Friday"/>
    <x v="0"/>
    <b v="0"/>
    <n v="2"/>
    <n v="83.55"/>
    <n v="250.65"/>
    <n v="25.06"/>
    <x v="1"/>
  </r>
  <r>
    <n v="8073"/>
    <s v="22/11/2018"/>
    <d v="1899-12-30T12:55:42"/>
    <n v="255"/>
    <x v="13"/>
    <x v="2"/>
    <x v="2"/>
    <n v="46.813099999999999"/>
    <n v="-71.207499999999996"/>
    <n v="75"/>
    <b v="0"/>
    <n v="958"/>
    <x v="3"/>
    <x v="3"/>
    <n v="2"/>
    <b v="1"/>
    <x v="0"/>
    <s v="Standard"/>
    <s v="Debit Card"/>
    <n v="3"/>
    <s v="Rainy"/>
    <s v="None"/>
    <x v="0"/>
    <b v="1"/>
    <n v="5"/>
    <n v="56.05"/>
    <n v="112.1"/>
    <n v="0"/>
    <x v="0"/>
  </r>
  <r>
    <n v="8074"/>
    <s v="21/11/2020"/>
    <d v="1899-12-30T08:55:34"/>
    <n v="20"/>
    <x v="26"/>
    <x v="0"/>
    <x v="1"/>
    <n v="53.726700000000001"/>
    <n v="-127.6476"/>
    <n v="76"/>
    <b v="1"/>
    <n v="100"/>
    <x v="1"/>
    <x v="1"/>
    <n v="3"/>
    <b v="1"/>
    <x v="0"/>
    <s v="Overnight"/>
    <s v="Cash"/>
    <n v="1"/>
    <s v="Rainy"/>
    <s v="Black Friday"/>
    <x v="0"/>
    <b v="1"/>
    <n v="2"/>
    <n v="14.97"/>
    <n v="44.92"/>
    <n v="4.49"/>
    <x v="1"/>
  </r>
  <r>
    <n v="8075"/>
    <s v="11/07/2023"/>
    <d v="1899-12-30T05:14:44"/>
    <n v="37"/>
    <x v="0"/>
    <x v="0"/>
    <x v="5"/>
    <n v="52.939900000000002"/>
    <n v="-106.4509"/>
    <n v="83"/>
    <b v="1"/>
    <n v="1"/>
    <x v="3"/>
    <x v="3"/>
    <n v="5"/>
    <b v="1"/>
    <x v="1"/>
    <s v="Express"/>
    <s v="Credit Card"/>
    <n v="4"/>
    <s v="Sunny"/>
    <s v="Christmas Market"/>
    <x v="1"/>
    <b v="1"/>
    <n v="3"/>
    <n v="74.39"/>
    <n v="371.96"/>
    <n v="0"/>
    <x v="0"/>
  </r>
  <r>
    <n v="8076"/>
    <s v="26/12/2018"/>
    <d v="1899-12-30T20:44:30"/>
    <n v="313"/>
    <x v="2"/>
    <x v="1"/>
    <x v="0"/>
    <n v="51.253799999999998"/>
    <n v="-85.3232"/>
    <n v="1"/>
    <b v="1"/>
    <n v="751"/>
    <x v="0"/>
    <x v="0"/>
    <n v="5"/>
    <b v="0"/>
    <x v="0"/>
    <s v="Overnight"/>
    <s v="Debit Card"/>
    <n v="4"/>
    <s v="Sunny"/>
    <s v="Black Friday"/>
    <x v="0"/>
    <b v="1"/>
    <n v="3"/>
    <n v="26.05"/>
    <n v="130.22999999999999"/>
    <n v="13.02"/>
    <x v="1"/>
  </r>
  <r>
    <n v="8077"/>
    <s v="11/03/2022"/>
    <d v="1899-12-30T17:28:06"/>
    <n v="136"/>
    <x v="3"/>
    <x v="1"/>
    <x v="12"/>
    <n v="64.248000000000005"/>
    <n v="-84.889600000000002"/>
    <n v="6"/>
    <b v="1"/>
    <n v="850"/>
    <x v="2"/>
    <x v="2"/>
    <n v="2"/>
    <b v="0"/>
    <x v="0"/>
    <s v="Express"/>
    <s v="Cash"/>
    <n v="5"/>
    <s v="Rainy"/>
    <s v="Black Friday"/>
    <x v="0"/>
    <b v="1"/>
    <n v="4"/>
    <n v="69.150000000000006"/>
    <n v="138.31"/>
    <n v="13.83"/>
    <x v="1"/>
  </r>
  <r>
    <n v="8078"/>
    <s v="12/06/2020"/>
    <d v="1899-12-30T00:48:57"/>
    <n v="129"/>
    <x v="16"/>
    <x v="1"/>
    <x v="6"/>
    <n v="46.565300000000001"/>
    <n v="-66.4619"/>
    <n v="13"/>
    <b v="1"/>
    <n v="199"/>
    <x v="2"/>
    <x v="2"/>
    <n v="4"/>
    <b v="1"/>
    <x v="1"/>
    <s v="Overnight"/>
    <s v="Online Payment"/>
    <n v="5"/>
    <s v="Rainy"/>
    <s v="Christmas Market"/>
    <x v="1"/>
    <b v="1"/>
    <n v="2"/>
    <n v="79.33"/>
    <n v="317.33999999999997"/>
    <n v="0"/>
    <x v="0"/>
  </r>
  <r>
    <n v="8079"/>
    <s v="27/12/2019"/>
    <d v="1899-12-30T00:12:49"/>
    <n v="477"/>
    <x v="8"/>
    <x v="2"/>
    <x v="11"/>
    <n v="63.588799999999999"/>
    <n v="-115.5069"/>
    <n v="46"/>
    <b v="0"/>
    <n v="426"/>
    <x v="2"/>
    <x v="2"/>
    <n v="2"/>
    <b v="0"/>
    <x v="0"/>
    <s v="Standard"/>
    <s v="Debit Card"/>
    <n v="1"/>
    <s v="Snowy"/>
    <s v="Black Friday"/>
    <x v="0"/>
    <b v="1"/>
    <n v="1"/>
    <n v="34.15"/>
    <n v="68.31"/>
    <n v="6.83"/>
    <x v="1"/>
  </r>
  <r>
    <n v="8080"/>
    <s v="17/12/2020"/>
    <d v="1899-12-30T19:48:18"/>
    <n v="448"/>
    <x v="43"/>
    <x v="1"/>
    <x v="11"/>
    <n v="63.588799999999999"/>
    <n v="-115.5069"/>
    <n v="14"/>
    <b v="0"/>
    <n v="185"/>
    <x v="2"/>
    <x v="2"/>
    <n v="3"/>
    <b v="0"/>
    <x v="0"/>
    <s v="Overnight"/>
    <s v="Cash"/>
    <n v="2"/>
    <s v="Rainy"/>
    <s v="Christmas Market"/>
    <x v="1"/>
    <b v="0"/>
    <n v="5"/>
    <n v="67.94"/>
    <n v="203.83"/>
    <n v="0"/>
    <x v="0"/>
  </r>
  <r>
    <n v="8081"/>
    <s v="16/11/2021"/>
    <d v="1899-12-30T06:55:02"/>
    <n v="494"/>
    <x v="35"/>
    <x v="0"/>
    <x v="1"/>
    <n v="53.726700000000001"/>
    <n v="-127.6476"/>
    <n v="69"/>
    <b v="1"/>
    <n v="321"/>
    <x v="1"/>
    <x v="1"/>
    <n v="1"/>
    <b v="0"/>
    <x v="0"/>
    <s v="Overnight"/>
    <s v="Credit Card"/>
    <n v="3"/>
    <s v="Snowy"/>
    <s v="None"/>
    <x v="0"/>
    <b v="0"/>
    <n v="5"/>
    <n v="96.21"/>
    <n v="96.21"/>
    <n v="0"/>
    <x v="0"/>
  </r>
  <r>
    <n v="8082"/>
    <s v="13/12/2018"/>
    <d v="1899-12-30T05:35:50"/>
    <n v="36"/>
    <x v="9"/>
    <x v="2"/>
    <x v="11"/>
    <n v="63.588799999999999"/>
    <n v="-115.5069"/>
    <n v="9"/>
    <b v="1"/>
    <n v="558"/>
    <x v="4"/>
    <x v="4"/>
    <n v="1"/>
    <b v="1"/>
    <x v="1"/>
    <s v="Overnight"/>
    <s v="Debit Card"/>
    <n v="5"/>
    <s v="Snowy"/>
    <s v="None"/>
    <x v="0"/>
    <b v="1"/>
    <n v="2"/>
    <n v="12.22"/>
    <n v="12.22"/>
    <n v="0"/>
    <x v="0"/>
  </r>
  <r>
    <n v="8083"/>
    <s v="13/11/2020"/>
    <d v="1899-12-30T06:02:10"/>
    <n v="386"/>
    <x v="42"/>
    <x v="2"/>
    <x v="8"/>
    <n v="46.318800000000003"/>
    <n v="-63.146099999999997"/>
    <n v="30"/>
    <b v="0"/>
    <n v="804"/>
    <x v="4"/>
    <x v="4"/>
    <n v="4"/>
    <b v="0"/>
    <x v="1"/>
    <s v="Standard"/>
    <s v="Debit Card"/>
    <n v="4"/>
    <s v="Sunny"/>
    <s v="None"/>
    <x v="0"/>
    <b v="0"/>
    <n v="1"/>
    <n v="62.95"/>
    <n v="251.8"/>
    <n v="0"/>
    <x v="0"/>
  </r>
  <r>
    <n v="8084"/>
    <s v="21/12/2022"/>
    <d v="1899-12-30T18:03:19"/>
    <n v="427"/>
    <x v="7"/>
    <x v="0"/>
    <x v="10"/>
    <n v="64.282300000000006"/>
    <n v="-135"/>
    <n v="27"/>
    <b v="1"/>
    <n v="217"/>
    <x v="1"/>
    <x v="1"/>
    <n v="2"/>
    <b v="1"/>
    <x v="1"/>
    <s v="Standard"/>
    <s v="Credit Card"/>
    <n v="3"/>
    <s v="Rainy"/>
    <s v="Black Friday"/>
    <x v="0"/>
    <b v="0"/>
    <n v="2"/>
    <n v="18.600000000000001"/>
    <n v="37.21"/>
    <n v="3.72"/>
    <x v="1"/>
  </r>
  <r>
    <n v="8085"/>
    <s v="21/12/2023"/>
    <d v="1899-12-30T00:32:15"/>
    <n v="243"/>
    <x v="12"/>
    <x v="2"/>
    <x v="6"/>
    <n v="46.565300000000001"/>
    <n v="-66.4619"/>
    <n v="53"/>
    <b v="1"/>
    <n v="144"/>
    <x v="2"/>
    <x v="2"/>
    <n v="3"/>
    <b v="1"/>
    <x v="1"/>
    <s v="Overnight"/>
    <s v="Credit Card"/>
    <n v="3"/>
    <s v="Rainy"/>
    <s v="None"/>
    <x v="0"/>
    <b v="0"/>
    <n v="4"/>
    <n v="75.81"/>
    <n v="227.42"/>
    <n v="0"/>
    <x v="0"/>
  </r>
  <r>
    <n v="8086"/>
    <s v="18/11/2019"/>
    <d v="1899-12-30T10:10:57"/>
    <n v="176"/>
    <x v="36"/>
    <x v="1"/>
    <x v="5"/>
    <n v="52.939900000000002"/>
    <n v="-106.4509"/>
    <n v="68"/>
    <b v="0"/>
    <n v="577"/>
    <x v="1"/>
    <x v="1"/>
    <n v="1"/>
    <b v="0"/>
    <x v="0"/>
    <s v="Overnight"/>
    <s v="Cash"/>
    <n v="2"/>
    <s v="Rainy"/>
    <s v="Christmas Market"/>
    <x v="1"/>
    <b v="1"/>
    <n v="2"/>
    <n v="93.29"/>
    <n v="93.29"/>
    <n v="0"/>
    <x v="0"/>
  </r>
  <r>
    <n v="8087"/>
    <s v="20/11/2021"/>
    <d v="1899-12-30T04:25:22"/>
    <n v="50"/>
    <x v="4"/>
    <x v="2"/>
    <x v="11"/>
    <n v="63.588799999999999"/>
    <n v="-115.5069"/>
    <n v="69"/>
    <b v="0"/>
    <n v="56"/>
    <x v="0"/>
    <x v="0"/>
    <n v="2"/>
    <b v="1"/>
    <x v="0"/>
    <s v="Standard"/>
    <s v="Credit Card"/>
    <n v="1"/>
    <s v="Sunny"/>
    <s v="Christmas Market"/>
    <x v="1"/>
    <b v="0"/>
    <n v="4"/>
    <n v="38.32"/>
    <n v="76.64"/>
    <n v="0"/>
    <x v="0"/>
  </r>
  <r>
    <n v="8088"/>
    <s v="31/12/2020"/>
    <d v="1899-12-30T14:15:10"/>
    <n v="226"/>
    <x v="31"/>
    <x v="2"/>
    <x v="4"/>
    <n v="53.760899999999999"/>
    <n v="-98.813900000000004"/>
    <n v="85"/>
    <b v="0"/>
    <n v="271"/>
    <x v="0"/>
    <x v="0"/>
    <n v="1"/>
    <b v="0"/>
    <x v="1"/>
    <s v="Overnight"/>
    <s v="Cash"/>
    <n v="5"/>
    <s v="Snowy"/>
    <s v="Black Friday"/>
    <x v="0"/>
    <b v="0"/>
    <n v="1"/>
    <n v="13.08"/>
    <n v="13.08"/>
    <n v="1.31"/>
    <x v="1"/>
  </r>
  <r>
    <n v="8089"/>
    <s v="28/12/2023"/>
    <d v="1899-12-30T23:35:55"/>
    <n v="357"/>
    <x v="11"/>
    <x v="2"/>
    <x v="5"/>
    <n v="52.939900000000002"/>
    <n v="-106.4509"/>
    <n v="27"/>
    <b v="1"/>
    <n v="470"/>
    <x v="4"/>
    <x v="4"/>
    <n v="4"/>
    <b v="0"/>
    <x v="1"/>
    <s v="Express"/>
    <s v="Credit Card"/>
    <n v="2"/>
    <s v="Snowy"/>
    <s v="Christmas Market"/>
    <x v="1"/>
    <b v="0"/>
    <n v="5"/>
    <n v="61.19"/>
    <n v="244.74"/>
    <n v="0"/>
    <x v="0"/>
  </r>
  <r>
    <n v="8090"/>
    <s v="13/11/2021"/>
    <d v="1899-12-30T16:00:59"/>
    <n v="491"/>
    <x v="20"/>
    <x v="0"/>
    <x v="5"/>
    <n v="52.939900000000002"/>
    <n v="-106.4509"/>
    <n v="10"/>
    <b v="0"/>
    <n v="849"/>
    <x v="2"/>
    <x v="2"/>
    <n v="3"/>
    <b v="0"/>
    <x v="0"/>
    <s v="Overnight"/>
    <s v="Cash"/>
    <n v="1"/>
    <s v="Snowy"/>
    <s v="Christmas Market"/>
    <x v="1"/>
    <b v="0"/>
    <n v="3"/>
    <n v="14.22"/>
    <n v="42.67"/>
    <n v="0"/>
    <x v="0"/>
  </r>
  <r>
    <n v="8091"/>
    <s v="13/12/2020"/>
    <d v="1899-12-30T06:09:57"/>
    <n v="343"/>
    <x v="13"/>
    <x v="1"/>
    <x v="4"/>
    <n v="53.760899999999999"/>
    <n v="-98.813900000000004"/>
    <n v="43"/>
    <b v="0"/>
    <n v="462"/>
    <x v="1"/>
    <x v="1"/>
    <n v="3"/>
    <b v="1"/>
    <x v="1"/>
    <s v="Express"/>
    <s v="Debit Card"/>
    <n v="3"/>
    <s v="Snowy"/>
    <s v="None"/>
    <x v="0"/>
    <b v="1"/>
    <n v="1"/>
    <n v="78.150000000000006"/>
    <n v="234.44"/>
    <n v="0"/>
    <x v="0"/>
  </r>
  <r>
    <n v="8092"/>
    <s v="29/12/2019"/>
    <d v="1899-12-30T08:50:30"/>
    <n v="66"/>
    <x v="3"/>
    <x v="2"/>
    <x v="10"/>
    <n v="64.282300000000006"/>
    <n v="-135"/>
    <n v="55"/>
    <b v="1"/>
    <n v="882"/>
    <x v="2"/>
    <x v="2"/>
    <n v="2"/>
    <b v="1"/>
    <x v="1"/>
    <s v="Standard"/>
    <s v="Credit Card"/>
    <n v="4"/>
    <s v="Rainy"/>
    <s v="Black Friday"/>
    <x v="0"/>
    <b v="1"/>
    <n v="3"/>
    <n v="96.77"/>
    <n v="193.54"/>
    <n v="19.350000000000001"/>
    <x v="1"/>
  </r>
  <r>
    <n v="8093"/>
    <s v="17/12/2018"/>
    <d v="1899-12-30T18:51:34"/>
    <n v="120"/>
    <x v="35"/>
    <x v="2"/>
    <x v="11"/>
    <n v="63.588799999999999"/>
    <n v="-115.5069"/>
    <n v="37"/>
    <b v="1"/>
    <n v="411"/>
    <x v="1"/>
    <x v="1"/>
    <n v="5"/>
    <b v="1"/>
    <x v="1"/>
    <s v="Express"/>
    <s v="Credit Card"/>
    <n v="2"/>
    <s v="Snowy"/>
    <s v="Black Friday"/>
    <x v="0"/>
    <b v="1"/>
    <n v="5"/>
    <n v="21.34"/>
    <n v="106.68"/>
    <n v="10.67"/>
    <x v="1"/>
  </r>
  <r>
    <n v="8094"/>
    <s v="15/12/2022"/>
    <d v="1899-12-30T04:28:00"/>
    <n v="306"/>
    <x v="52"/>
    <x v="1"/>
    <x v="0"/>
    <n v="51.253799999999998"/>
    <n v="-85.3232"/>
    <n v="6"/>
    <b v="0"/>
    <n v="94"/>
    <x v="1"/>
    <x v="1"/>
    <n v="5"/>
    <b v="0"/>
    <x v="0"/>
    <s v="Express"/>
    <s v="Credit Card"/>
    <n v="1"/>
    <s v="Snowy"/>
    <s v="Christmas Market"/>
    <x v="1"/>
    <b v="0"/>
    <n v="1"/>
    <n v="26.61"/>
    <n v="133.03"/>
    <n v="0"/>
    <x v="0"/>
  </r>
  <r>
    <n v="8095"/>
    <s v="29/12/2018"/>
    <d v="1899-12-30T02:59:26"/>
    <n v="73"/>
    <x v="10"/>
    <x v="1"/>
    <x v="2"/>
    <n v="46.813099999999999"/>
    <n v="-71.207499999999996"/>
    <n v="86"/>
    <b v="0"/>
    <n v="759"/>
    <x v="2"/>
    <x v="2"/>
    <n v="1"/>
    <b v="0"/>
    <x v="0"/>
    <s v="Standard"/>
    <s v="Credit Card"/>
    <n v="5"/>
    <s v="Rainy"/>
    <s v="Christmas Market"/>
    <x v="1"/>
    <b v="1"/>
    <n v="4"/>
    <n v="38.380000000000003"/>
    <n v="38.380000000000003"/>
    <n v="0"/>
    <x v="0"/>
  </r>
  <r>
    <n v="8096"/>
    <s v="17/11/2019"/>
    <d v="1899-12-30T12:18:25"/>
    <n v="44"/>
    <x v="28"/>
    <x v="0"/>
    <x v="12"/>
    <n v="64.248000000000005"/>
    <n v="-84.889600000000002"/>
    <n v="50"/>
    <b v="0"/>
    <n v="772"/>
    <x v="2"/>
    <x v="2"/>
    <n v="1"/>
    <b v="1"/>
    <x v="1"/>
    <s v="Express"/>
    <s v="Debit Card"/>
    <n v="1"/>
    <s v="Rainy"/>
    <s v="Black Friday"/>
    <x v="0"/>
    <b v="1"/>
    <n v="5"/>
    <n v="28.26"/>
    <n v="28.26"/>
    <n v="2.83"/>
    <x v="1"/>
  </r>
  <r>
    <n v="8097"/>
    <s v="24/11/2020"/>
    <d v="1899-12-30T23:01:12"/>
    <n v="151"/>
    <x v="8"/>
    <x v="1"/>
    <x v="6"/>
    <n v="46.565300000000001"/>
    <n v="-66.4619"/>
    <n v="27"/>
    <b v="0"/>
    <n v="60"/>
    <x v="0"/>
    <x v="0"/>
    <n v="4"/>
    <b v="0"/>
    <x v="1"/>
    <s v="Express"/>
    <s v="Debit Card"/>
    <n v="2"/>
    <s v="Snowy"/>
    <s v="Black Friday"/>
    <x v="0"/>
    <b v="0"/>
    <n v="3"/>
    <n v="27.91"/>
    <n v="111.63"/>
    <n v="11.16"/>
    <x v="1"/>
  </r>
  <r>
    <n v="8098"/>
    <s v="23/11/2022"/>
    <d v="1899-12-30T14:25:58"/>
    <n v="317"/>
    <x v="5"/>
    <x v="1"/>
    <x v="9"/>
    <n v="54.273099999999999"/>
    <n v="-61.738799999999998"/>
    <n v="23"/>
    <b v="1"/>
    <n v="440"/>
    <x v="2"/>
    <x v="2"/>
    <n v="4"/>
    <b v="1"/>
    <x v="0"/>
    <s v="Standard"/>
    <s v="Debit Card"/>
    <n v="2"/>
    <s v="Rainy"/>
    <s v="Black Friday"/>
    <x v="0"/>
    <b v="0"/>
    <n v="1"/>
    <n v="34.99"/>
    <n v="139.97"/>
    <n v="14"/>
    <x v="1"/>
  </r>
  <r>
    <n v="8099"/>
    <s v="12/06/2018"/>
    <d v="1899-12-30T01:46:38"/>
    <n v="483"/>
    <x v="23"/>
    <x v="2"/>
    <x v="11"/>
    <n v="63.588799999999999"/>
    <n v="-115.5069"/>
    <n v="27"/>
    <b v="0"/>
    <n v="829"/>
    <x v="2"/>
    <x v="2"/>
    <n v="1"/>
    <b v="0"/>
    <x v="0"/>
    <s v="Standard"/>
    <s v="Online Payment"/>
    <n v="3"/>
    <s v="Rainy"/>
    <s v="None"/>
    <x v="0"/>
    <b v="1"/>
    <n v="3"/>
    <n v="14.06"/>
    <n v="14.06"/>
    <n v="0"/>
    <x v="0"/>
  </r>
  <r>
    <n v="8100"/>
    <s v="11/06/2023"/>
    <d v="1899-12-30T16:03:24"/>
    <n v="358"/>
    <x v="38"/>
    <x v="1"/>
    <x v="1"/>
    <n v="53.726700000000001"/>
    <n v="-127.6476"/>
    <n v="6"/>
    <b v="1"/>
    <n v="428"/>
    <x v="1"/>
    <x v="1"/>
    <n v="1"/>
    <b v="0"/>
    <x v="1"/>
    <s v="Express"/>
    <s v="Cash"/>
    <n v="1"/>
    <s v="Rainy"/>
    <s v="Black Friday"/>
    <x v="0"/>
    <b v="0"/>
    <n v="3"/>
    <n v="78.52"/>
    <n v="78.52"/>
    <n v="7.85"/>
    <x v="1"/>
  </r>
  <r>
    <n v="8101"/>
    <s v="24/11/2021"/>
    <d v="1899-12-30T09:00:48"/>
    <n v="174"/>
    <x v="49"/>
    <x v="2"/>
    <x v="9"/>
    <n v="54.273099999999999"/>
    <n v="-61.738799999999998"/>
    <n v="82"/>
    <b v="0"/>
    <n v="353"/>
    <x v="2"/>
    <x v="2"/>
    <n v="2"/>
    <b v="0"/>
    <x v="0"/>
    <s v="Overnight"/>
    <s v="Debit Card"/>
    <n v="5"/>
    <s v="Snowy"/>
    <s v="Black Friday"/>
    <x v="0"/>
    <b v="1"/>
    <n v="1"/>
    <n v="33.1"/>
    <n v="66.19"/>
    <n v="6.62"/>
    <x v="1"/>
  </r>
  <r>
    <n v="8102"/>
    <s v="23/11/2023"/>
    <d v="1899-12-30T18:40:15"/>
    <n v="50"/>
    <x v="40"/>
    <x v="2"/>
    <x v="11"/>
    <n v="63.588799999999999"/>
    <n v="-115.5069"/>
    <n v="12"/>
    <b v="1"/>
    <n v="211"/>
    <x v="1"/>
    <x v="1"/>
    <n v="5"/>
    <b v="1"/>
    <x v="0"/>
    <s v="Standard"/>
    <s v="Credit Card"/>
    <n v="2"/>
    <s v="Snowy"/>
    <s v="Black Friday"/>
    <x v="0"/>
    <b v="0"/>
    <n v="4"/>
    <n v="35.79"/>
    <n v="178.95"/>
    <n v="17.89"/>
    <x v="1"/>
  </r>
  <r>
    <n v="8103"/>
    <s v="21/11/2023"/>
    <d v="1899-12-30T21:14:51"/>
    <n v="255"/>
    <x v="52"/>
    <x v="2"/>
    <x v="11"/>
    <n v="63.588799999999999"/>
    <n v="-115.5069"/>
    <n v="34"/>
    <b v="1"/>
    <n v="926"/>
    <x v="1"/>
    <x v="1"/>
    <n v="1"/>
    <b v="1"/>
    <x v="1"/>
    <s v="Overnight"/>
    <s v="Online Payment"/>
    <n v="1"/>
    <s v="Sunny"/>
    <s v="Christmas Market"/>
    <x v="1"/>
    <b v="0"/>
    <n v="4"/>
    <n v="33.520000000000003"/>
    <n v="33.520000000000003"/>
    <n v="0"/>
    <x v="0"/>
  </r>
  <r>
    <n v="8104"/>
    <s v="26/12/2021"/>
    <d v="1899-12-30T02:53:11"/>
    <n v="35"/>
    <x v="5"/>
    <x v="0"/>
    <x v="10"/>
    <n v="64.282300000000006"/>
    <n v="-135"/>
    <n v="74"/>
    <b v="0"/>
    <n v="952"/>
    <x v="4"/>
    <x v="4"/>
    <n v="4"/>
    <b v="1"/>
    <x v="1"/>
    <s v="Overnight"/>
    <s v="Debit Card"/>
    <n v="3"/>
    <s v="Snowy"/>
    <s v="None"/>
    <x v="0"/>
    <b v="0"/>
    <n v="1"/>
    <n v="44.76"/>
    <n v="179.04"/>
    <n v="0"/>
    <x v="0"/>
  </r>
  <r>
    <n v="8105"/>
    <s v="20/11/2020"/>
    <d v="1899-12-30T18:16:15"/>
    <n v="41"/>
    <x v="33"/>
    <x v="0"/>
    <x v="12"/>
    <n v="64.248000000000005"/>
    <n v="-84.889600000000002"/>
    <n v="28"/>
    <b v="0"/>
    <n v="574"/>
    <x v="4"/>
    <x v="4"/>
    <n v="2"/>
    <b v="1"/>
    <x v="1"/>
    <s v="Express"/>
    <s v="Online Payment"/>
    <n v="3"/>
    <s v="Rainy"/>
    <s v="Black Friday"/>
    <x v="0"/>
    <b v="1"/>
    <n v="3"/>
    <n v="93.01"/>
    <n v="186.03"/>
    <n v="18.600000000000001"/>
    <x v="1"/>
  </r>
  <r>
    <n v="8106"/>
    <s v="14/12/2019"/>
    <d v="1899-12-30T16:10:21"/>
    <n v="384"/>
    <x v="30"/>
    <x v="2"/>
    <x v="10"/>
    <n v="64.282300000000006"/>
    <n v="-135"/>
    <n v="25"/>
    <b v="0"/>
    <n v="309"/>
    <x v="4"/>
    <x v="4"/>
    <n v="1"/>
    <b v="1"/>
    <x v="0"/>
    <s v="Standard"/>
    <s v="Credit Card"/>
    <n v="5"/>
    <s v="Sunny"/>
    <s v="Black Friday"/>
    <x v="0"/>
    <b v="1"/>
    <n v="2"/>
    <n v="85.99"/>
    <n v="85.99"/>
    <n v="8.6"/>
    <x v="1"/>
  </r>
  <r>
    <n v="8107"/>
    <s v="12/01/2020"/>
    <d v="1899-12-30T02:57:27"/>
    <n v="162"/>
    <x v="41"/>
    <x v="0"/>
    <x v="3"/>
    <n v="53.933300000000003"/>
    <n v="-116.5765"/>
    <n v="100"/>
    <b v="0"/>
    <n v="873"/>
    <x v="4"/>
    <x v="4"/>
    <n v="4"/>
    <b v="0"/>
    <x v="1"/>
    <s v="Express"/>
    <s v="Debit Card"/>
    <n v="1"/>
    <s v="Snowy"/>
    <s v="Black Friday"/>
    <x v="0"/>
    <b v="1"/>
    <n v="5"/>
    <n v="66.73"/>
    <n v="266.94"/>
    <n v="26.69"/>
    <x v="1"/>
  </r>
  <r>
    <n v="8108"/>
    <s v="16/11/2019"/>
    <d v="1899-12-30T10:57:21"/>
    <n v="134"/>
    <x v="30"/>
    <x v="2"/>
    <x v="7"/>
    <n v="45.077800000000003"/>
    <n v="-63.546700000000001"/>
    <n v="14"/>
    <b v="1"/>
    <n v="728"/>
    <x v="3"/>
    <x v="3"/>
    <n v="4"/>
    <b v="0"/>
    <x v="0"/>
    <s v="Standard"/>
    <s v="Debit Card"/>
    <n v="4"/>
    <s v="Sunny"/>
    <s v="None"/>
    <x v="0"/>
    <b v="1"/>
    <n v="4"/>
    <n v="83.45"/>
    <n v="333.82"/>
    <n v="0"/>
    <x v="0"/>
  </r>
  <r>
    <n v="8109"/>
    <s v="28/12/2022"/>
    <d v="1899-12-30T00:39:15"/>
    <n v="403"/>
    <x v="20"/>
    <x v="0"/>
    <x v="7"/>
    <n v="45.077800000000003"/>
    <n v="-63.546700000000001"/>
    <n v="38"/>
    <b v="1"/>
    <n v="992"/>
    <x v="0"/>
    <x v="0"/>
    <n v="5"/>
    <b v="1"/>
    <x v="0"/>
    <s v="Overnight"/>
    <s v="Online Payment"/>
    <n v="1"/>
    <s v="Sunny"/>
    <s v="None"/>
    <x v="0"/>
    <b v="1"/>
    <n v="2"/>
    <n v="25.78"/>
    <n v="128.88999999999999"/>
    <n v="0"/>
    <x v="0"/>
  </r>
  <r>
    <n v="8110"/>
    <s v="11/06/2020"/>
    <d v="1899-12-30T11:58:15"/>
    <n v="400"/>
    <x v="30"/>
    <x v="1"/>
    <x v="8"/>
    <n v="46.318800000000003"/>
    <n v="-63.146099999999997"/>
    <n v="27"/>
    <b v="1"/>
    <n v="351"/>
    <x v="4"/>
    <x v="4"/>
    <n v="2"/>
    <b v="0"/>
    <x v="1"/>
    <s v="Overnight"/>
    <s v="Online Payment"/>
    <n v="2"/>
    <s v="Sunny"/>
    <s v="Black Friday"/>
    <x v="0"/>
    <b v="1"/>
    <n v="4"/>
    <n v="21.26"/>
    <n v="42.53"/>
    <n v="4.25"/>
    <x v="1"/>
  </r>
  <r>
    <n v="8111"/>
    <s v="25/11/2019"/>
    <d v="1899-12-30T07:29:46"/>
    <n v="326"/>
    <x v="3"/>
    <x v="1"/>
    <x v="1"/>
    <n v="53.726700000000001"/>
    <n v="-127.6476"/>
    <n v="31"/>
    <b v="0"/>
    <n v="917"/>
    <x v="0"/>
    <x v="0"/>
    <n v="4"/>
    <b v="1"/>
    <x v="1"/>
    <s v="Standard"/>
    <s v="Credit Card"/>
    <n v="3"/>
    <s v="Sunny"/>
    <s v="Black Friday"/>
    <x v="0"/>
    <b v="0"/>
    <n v="2"/>
    <n v="83.13"/>
    <n v="332.52"/>
    <n v="33.25"/>
    <x v="1"/>
  </r>
  <r>
    <n v="8112"/>
    <s v="11/09/2023"/>
    <d v="1899-12-30T02:40:15"/>
    <n v="255"/>
    <x v="34"/>
    <x v="1"/>
    <x v="4"/>
    <n v="53.760899999999999"/>
    <n v="-98.813900000000004"/>
    <n v="97"/>
    <b v="1"/>
    <n v="518"/>
    <x v="2"/>
    <x v="2"/>
    <n v="4"/>
    <b v="0"/>
    <x v="1"/>
    <s v="Overnight"/>
    <s v="Cash"/>
    <n v="1"/>
    <s v="Snowy"/>
    <s v="Christmas Market"/>
    <x v="1"/>
    <b v="1"/>
    <n v="3"/>
    <n v="18.96"/>
    <n v="75.86"/>
    <n v="0"/>
    <x v="0"/>
  </r>
  <r>
    <n v="8113"/>
    <s v="29/11/2022"/>
    <d v="1899-12-30T02:48:53"/>
    <n v="259"/>
    <x v="38"/>
    <x v="0"/>
    <x v="11"/>
    <n v="63.588799999999999"/>
    <n v="-115.5069"/>
    <n v="69"/>
    <b v="1"/>
    <n v="358"/>
    <x v="4"/>
    <x v="4"/>
    <n v="3"/>
    <b v="0"/>
    <x v="0"/>
    <s v="Overnight"/>
    <s v="Credit Card"/>
    <n v="3"/>
    <s v="Rainy"/>
    <s v="Black Friday"/>
    <x v="0"/>
    <b v="1"/>
    <n v="3"/>
    <n v="53.99"/>
    <n v="161.96"/>
    <n v="16.2"/>
    <x v="1"/>
  </r>
  <r>
    <n v="8114"/>
    <s v="11/05/2023"/>
    <d v="1899-12-30T22:49:55"/>
    <n v="163"/>
    <x v="52"/>
    <x v="0"/>
    <x v="1"/>
    <n v="53.726700000000001"/>
    <n v="-127.6476"/>
    <n v="39"/>
    <b v="1"/>
    <n v="138"/>
    <x v="4"/>
    <x v="4"/>
    <n v="1"/>
    <b v="1"/>
    <x v="1"/>
    <s v="Overnight"/>
    <s v="Debit Card"/>
    <n v="2"/>
    <s v="Snowy"/>
    <s v="Christmas Market"/>
    <x v="1"/>
    <b v="0"/>
    <n v="4"/>
    <n v="38.840000000000003"/>
    <n v="38.840000000000003"/>
    <n v="0"/>
    <x v="0"/>
  </r>
  <r>
    <n v="8115"/>
    <s v="11/02/2023"/>
    <d v="1899-12-30T05:29:02"/>
    <n v="259"/>
    <x v="9"/>
    <x v="2"/>
    <x v="12"/>
    <n v="64.248000000000005"/>
    <n v="-84.889600000000002"/>
    <n v="91"/>
    <b v="1"/>
    <n v="596"/>
    <x v="3"/>
    <x v="3"/>
    <n v="4"/>
    <b v="0"/>
    <x v="1"/>
    <s v="Standard"/>
    <s v="Credit Card"/>
    <n v="4"/>
    <s v="Snowy"/>
    <s v="Black Friday"/>
    <x v="0"/>
    <b v="0"/>
    <n v="1"/>
    <n v="66.14"/>
    <n v="264.58"/>
    <n v="26.46"/>
    <x v="1"/>
  </r>
  <r>
    <n v="8116"/>
    <s v="22/12/2022"/>
    <d v="1899-12-30T15:11:19"/>
    <n v="120"/>
    <x v="9"/>
    <x v="0"/>
    <x v="7"/>
    <n v="45.077800000000003"/>
    <n v="-63.546700000000001"/>
    <n v="97"/>
    <b v="1"/>
    <n v="503"/>
    <x v="2"/>
    <x v="2"/>
    <n v="3"/>
    <b v="0"/>
    <x v="0"/>
    <s v="Standard"/>
    <s v="Cash"/>
    <n v="5"/>
    <s v="Rainy"/>
    <s v="None"/>
    <x v="0"/>
    <b v="0"/>
    <n v="5"/>
    <n v="33.58"/>
    <n v="100.74"/>
    <n v="0"/>
    <x v="0"/>
  </r>
  <r>
    <n v="8117"/>
    <s v="11/09/2021"/>
    <d v="1899-12-30T16:27:35"/>
    <n v="12"/>
    <x v="14"/>
    <x v="0"/>
    <x v="12"/>
    <n v="64.248000000000005"/>
    <n v="-84.889600000000002"/>
    <n v="88"/>
    <b v="1"/>
    <n v="83"/>
    <x v="0"/>
    <x v="0"/>
    <n v="4"/>
    <b v="0"/>
    <x v="0"/>
    <s v="Express"/>
    <s v="Cash"/>
    <n v="4"/>
    <s v="Rainy"/>
    <s v="None"/>
    <x v="0"/>
    <b v="1"/>
    <n v="3"/>
    <n v="84.28"/>
    <n v="337.14"/>
    <n v="0"/>
    <x v="0"/>
  </r>
  <r>
    <n v="8118"/>
    <s v="19/11/2018"/>
    <d v="1899-12-30T20:24:00"/>
    <n v="93"/>
    <x v="11"/>
    <x v="1"/>
    <x v="2"/>
    <n v="46.813099999999999"/>
    <n v="-71.207499999999996"/>
    <n v="12"/>
    <b v="0"/>
    <n v="887"/>
    <x v="3"/>
    <x v="3"/>
    <n v="2"/>
    <b v="1"/>
    <x v="0"/>
    <s v="Standard"/>
    <s v="Online Payment"/>
    <n v="1"/>
    <s v="Rainy"/>
    <s v="Christmas Market"/>
    <x v="1"/>
    <b v="0"/>
    <n v="3"/>
    <n v="32.299999999999997"/>
    <n v="64.599999999999994"/>
    <n v="0"/>
    <x v="0"/>
  </r>
  <r>
    <n v="8119"/>
    <s v="24/12/2021"/>
    <d v="1899-12-30T23:37:08"/>
    <n v="147"/>
    <x v="2"/>
    <x v="2"/>
    <x v="4"/>
    <n v="53.760899999999999"/>
    <n v="-98.813900000000004"/>
    <n v="3"/>
    <b v="0"/>
    <n v="826"/>
    <x v="4"/>
    <x v="4"/>
    <n v="3"/>
    <b v="1"/>
    <x v="1"/>
    <s v="Standard"/>
    <s v="Credit Card"/>
    <n v="2"/>
    <s v="Rainy"/>
    <s v="Black Friday"/>
    <x v="0"/>
    <b v="0"/>
    <n v="1"/>
    <n v="76.23"/>
    <n v="228.68"/>
    <n v="22.87"/>
    <x v="1"/>
  </r>
  <r>
    <n v="8120"/>
    <s v="24/12/2018"/>
    <d v="1899-12-30T17:16:23"/>
    <n v="198"/>
    <x v="40"/>
    <x v="1"/>
    <x v="7"/>
    <n v="45.077800000000003"/>
    <n v="-63.546700000000001"/>
    <n v="13"/>
    <b v="0"/>
    <n v="406"/>
    <x v="2"/>
    <x v="2"/>
    <n v="1"/>
    <b v="0"/>
    <x v="1"/>
    <s v="Express"/>
    <s v="Credit Card"/>
    <n v="3"/>
    <s v="Snowy"/>
    <s v="None"/>
    <x v="0"/>
    <b v="1"/>
    <n v="3"/>
    <n v="14.79"/>
    <n v="14.79"/>
    <n v="0"/>
    <x v="0"/>
  </r>
  <r>
    <n v="8121"/>
    <s v="23/11/2020"/>
    <d v="1899-12-30T00:06:56"/>
    <n v="332"/>
    <x v="9"/>
    <x v="0"/>
    <x v="8"/>
    <n v="46.318800000000003"/>
    <n v="-63.146099999999997"/>
    <n v="24"/>
    <b v="0"/>
    <n v="434"/>
    <x v="4"/>
    <x v="4"/>
    <n v="2"/>
    <b v="0"/>
    <x v="1"/>
    <s v="Express"/>
    <s v="Online Payment"/>
    <n v="1"/>
    <s v="Rainy"/>
    <s v="Black Friday"/>
    <x v="0"/>
    <b v="0"/>
    <n v="5"/>
    <n v="61.32"/>
    <n v="122.64"/>
    <n v="12.26"/>
    <x v="1"/>
  </r>
  <r>
    <n v="8122"/>
    <s v="11/04/2022"/>
    <d v="1899-12-30T02:48:22"/>
    <n v="323"/>
    <x v="48"/>
    <x v="0"/>
    <x v="7"/>
    <n v="45.077800000000003"/>
    <n v="-63.546700000000001"/>
    <n v="57"/>
    <b v="0"/>
    <n v="68"/>
    <x v="4"/>
    <x v="4"/>
    <n v="3"/>
    <b v="0"/>
    <x v="0"/>
    <s v="Overnight"/>
    <s v="Credit Card"/>
    <n v="3"/>
    <s v="Sunny"/>
    <s v="Black Friday"/>
    <x v="0"/>
    <b v="1"/>
    <n v="4"/>
    <n v="87.74"/>
    <n v="263.20999999999998"/>
    <n v="26.32"/>
    <x v="1"/>
  </r>
  <r>
    <n v="8123"/>
    <s v="28/12/2023"/>
    <d v="1899-12-30T22:06:46"/>
    <n v="118"/>
    <x v="36"/>
    <x v="2"/>
    <x v="6"/>
    <n v="46.565300000000001"/>
    <n v="-66.4619"/>
    <n v="18"/>
    <b v="0"/>
    <n v="592"/>
    <x v="3"/>
    <x v="3"/>
    <n v="2"/>
    <b v="0"/>
    <x v="0"/>
    <s v="Standard"/>
    <s v="Debit Card"/>
    <n v="5"/>
    <s v="Rainy"/>
    <s v="Black Friday"/>
    <x v="0"/>
    <b v="1"/>
    <n v="1"/>
    <n v="27.8"/>
    <n v="55.6"/>
    <n v="5.56"/>
    <x v="1"/>
  </r>
  <r>
    <n v="8124"/>
    <s v="30/11/2022"/>
    <d v="1899-12-30T17:30:17"/>
    <n v="47"/>
    <x v="0"/>
    <x v="0"/>
    <x v="4"/>
    <n v="53.760899999999999"/>
    <n v="-98.813900000000004"/>
    <n v="20"/>
    <b v="1"/>
    <n v="937"/>
    <x v="2"/>
    <x v="2"/>
    <n v="3"/>
    <b v="0"/>
    <x v="0"/>
    <s v="Standard"/>
    <s v="Debit Card"/>
    <n v="3"/>
    <s v="Rainy"/>
    <s v="None"/>
    <x v="0"/>
    <b v="0"/>
    <n v="1"/>
    <n v="51.86"/>
    <n v="155.57"/>
    <n v="0"/>
    <x v="0"/>
  </r>
  <r>
    <n v="8125"/>
    <s v="13/12/2019"/>
    <d v="1899-12-30T00:18:24"/>
    <n v="259"/>
    <x v="12"/>
    <x v="2"/>
    <x v="3"/>
    <n v="53.933300000000003"/>
    <n v="-116.5765"/>
    <n v="33"/>
    <b v="0"/>
    <n v="858"/>
    <x v="0"/>
    <x v="0"/>
    <n v="5"/>
    <b v="1"/>
    <x v="0"/>
    <s v="Standard"/>
    <s v="Cash"/>
    <n v="3"/>
    <s v="Rainy"/>
    <s v="None"/>
    <x v="0"/>
    <b v="0"/>
    <n v="2"/>
    <n v="54.05"/>
    <n v="270.26"/>
    <n v="0"/>
    <x v="0"/>
  </r>
  <r>
    <n v="8126"/>
    <s v="12/06/2023"/>
    <d v="1899-12-30T05:46:59"/>
    <n v="205"/>
    <x v="51"/>
    <x v="1"/>
    <x v="5"/>
    <n v="52.939900000000002"/>
    <n v="-106.4509"/>
    <n v="84"/>
    <b v="1"/>
    <n v="51"/>
    <x v="1"/>
    <x v="1"/>
    <n v="2"/>
    <b v="0"/>
    <x v="0"/>
    <s v="Express"/>
    <s v="Credit Card"/>
    <n v="5"/>
    <s v="Snowy"/>
    <s v="Christmas Market"/>
    <x v="1"/>
    <b v="0"/>
    <n v="4"/>
    <n v="95.32"/>
    <n v="190.65"/>
    <n v="0"/>
    <x v="0"/>
  </r>
  <r>
    <n v="8127"/>
    <s v="25/12/2022"/>
    <d v="1899-12-30T19:57:36"/>
    <n v="57"/>
    <x v="28"/>
    <x v="1"/>
    <x v="8"/>
    <n v="46.318800000000003"/>
    <n v="-63.146099999999997"/>
    <n v="24"/>
    <b v="1"/>
    <n v="674"/>
    <x v="2"/>
    <x v="2"/>
    <n v="4"/>
    <b v="1"/>
    <x v="0"/>
    <s v="Overnight"/>
    <s v="Debit Card"/>
    <n v="3"/>
    <s v="Sunny"/>
    <s v="None"/>
    <x v="0"/>
    <b v="1"/>
    <n v="1"/>
    <n v="77.42"/>
    <n v="309.67"/>
    <n v="0"/>
    <x v="0"/>
  </r>
  <r>
    <n v="8128"/>
    <s v="17/11/2023"/>
    <d v="1899-12-30T03:54:15"/>
    <n v="499"/>
    <x v="50"/>
    <x v="0"/>
    <x v="0"/>
    <n v="51.253799999999998"/>
    <n v="-85.3232"/>
    <n v="7"/>
    <b v="1"/>
    <n v="613"/>
    <x v="4"/>
    <x v="4"/>
    <n v="4"/>
    <b v="0"/>
    <x v="0"/>
    <s v="Overnight"/>
    <s v="Debit Card"/>
    <n v="5"/>
    <s v="Snowy"/>
    <s v="None"/>
    <x v="0"/>
    <b v="0"/>
    <n v="5"/>
    <n v="22.88"/>
    <n v="91.51"/>
    <n v="0"/>
    <x v="0"/>
  </r>
  <r>
    <n v="8129"/>
    <s v="25/12/2018"/>
    <d v="1899-12-30T18:02:36"/>
    <n v="415"/>
    <x v="46"/>
    <x v="1"/>
    <x v="9"/>
    <n v="54.273099999999999"/>
    <n v="-61.738799999999998"/>
    <n v="98"/>
    <b v="0"/>
    <n v="568"/>
    <x v="4"/>
    <x v="4"/>
    <n v="3"/>
    <b v="0"/>
    <x v="0"/>
    <s v="Express"/>
    <s v="Debit Card"/>
    <n v="1"/>
    <s v="Rainy"/>
    <s v="Christmas Market"/>
    <x v="1"/>
    <b v="1"/>
    <n v="1"/>
    <n v="98.4"/>
    <n v="295.2"/>
    <n v="0"/>
    <x v="0"/>
  </r>
  <r>
    <n v="8130"/>
    <s v="12/12/2021"/>
    <d v="1899-12-30T18:50:51"/>
    <n v="456"/>
    <x v="34"/>
    <x v="2"/>
    <x v="6"/>
    <n v="46.565300000000001"/>
    <n v="-66.4619"/>
    <n v="1"/>
    <b v="0"/>
    <n v="940"/>
    <x v="1"/>
    <x v="1"/>
    <n v="3"/>
    <b v="1"/>
    <x v="0"/>
    <s v="Standard"/>
    <s v="Debit Card"/>
    <n v="2"/>
    <s v="Rainy"/>
    <s v="Black Friday"/>
    <x v="0"/>
    <b v="1"/>
    <n v="5"/>
    <n v="44.87"/>
    <n v="134.6"/>
    <n v="13.46"/>
    <x v="1"/>
  </r>
  <r>
    <n v="8131"/>
    <s v="23/12/2018"/>
    <d v="1899-12-30T06:54:29"/>
    <n v="68"/>
    <x v="5"/>
    <x v="1"/>
    <x v="12"/>
    <n v="64.248000000000005"/>
    <n v="-84.889600000000002"/>
    <n v="11"/>
    <b v="1"/>
    <n v="662"/>
    <x v="2"/>
    <x v="2"/>
    <n v="2"/>
    <b v="1"/>
    <x v="0"/>
    <s v="Express"/>
    <s v="Credit Card"/>
    <n v="1"/>
    <s v="Sunny"/>
    <s v="Christmas Market"/>
    <x v="1"/>
    <b v="1"/>
    <n v="4"/>
    <n v="37.54"/>
    <n v="75.09"/>
    <n v="0"/>
    <x v="0"/>
  </r>
  <r>
    <n v="8132"/>
    <s v="19/12/2021"/>
    <d v="1899-12-30T10:11:08"/>
    <n v="414"/>
    <x v="30"/>
    <x v="1"/>
    <x v="5"/>
    <n v="52.939900000000002"/>
    <n v="-106.4509"/>
    <n v="13"/>
    <b v="1"/>
    <n v="806"/>
    <x v="0"/>
    <x v="0"/>
    <n v="1"/>
    <b v="1"/>
    <x v="0"/>
    <s v="Standard"/>
    <s v="Cash"/>
    <n v="4"/>
    <s v="Rainy"/>
    <s v="Black Friday"/>
    <x v="0"/>
    <b v="1"/>
    <n v="5"/>
    <n v="41.94"/>
    <n v="41.94"/>
    <n v="4.1900000000000004"/>
    <x v="1"/>
  </r>
  <r>
    <n v="8133"/>
    <s v="27/12/2021"/>
    <d v="1899-12-30T23:56:00"/>
    <n v="48"/>
    <x v="3"/>
    <x v="0"/>
    <x v="5"/>
    <n v="52.939900000000002"/>
    <n v="-106.4509"/>
    <n v="21"/>
    <b v="0"/>
    <n v="722"/>
    <x v="1"/>
    <x v="1"/>
    <n v="4"/>
    <b v="0"/>
    <x v="0"/>
    <s v="Overnight"/>
    <s v="Online Payment"/>
    <n v="2"/>
    <s v="Snowy"/>
    <s v="Christmas Market"/>
    <x v="1"/>
    <b v="1"/>
    <n v="5"/>
    <n v="17.13"/>
    <n v="68.540000000000006"/>
    <n v="0"/>
    <x v="0"/>
  </r>
  <r>
    <n v="8134"/>
    <s v="11/12/2023"/>
    <d v="1899-12-30T07:24:52"/>
    <n v="390"/>
    <x v="15"/>
    <x v="1"/>
    <x v="4"/>
    <n v="53.760899999999999"/>
    <n v="-98.813900000000004"/>
    <n v="97"/>
    <b v="1"/>
    <n v="509"/>
    <x v="1"/>
    <x v="1"/>
    <n v="3"/>
    <b v="0"/>
    <x v="1"/>
    <s v="Overnight"/>
    <s v="Debit Card"/>
    <n v="4"/>
    <s v="Snowy"/>
    <s v="Christmas Market"/>
    <x v="1"/>
    <b v="1"/>
    <n v="5"/>
    <n v="30.35"/>
    <n v="91.05"/>
    <n v="0"/>
    <x v="0"/>
  </r>
  <r>
    <n v="8135"/>
    <s v="15/12/2019"/>
    <d v="1899-12-30T12:39:53"/>
    <n v="158"/>
    <x v="17"/>
    <x v="0"/>
    <x v="0"/>
    <n v="51.253799999999998"/>
    <n v="-85.3232"/>
    <n v="53"/>
    <b v="1"/>
    <n v="104"/>
    <x v="1"/>
    <x v="1"/>
    <n v="2"/>
    <b v="1"/>
    <x v="0"/>
    <s v="Overnight"/>
    <s v="Credit Card"/>
    <n v="5"/>
    <s v="Rainy"/>
    <s v="Christmas Market"/>
    <x v="1"/>
    <b v="0"/>
    <n v="2"/>
    <n v="71.459999999999994"/>
    <n v="142.93"/>
    <n v="0"/>
    <x v="0"/>
  </r>
  <r>
    <n v="8136"/>
    <s v="12/05/2023"/>
    <d v="1899-12-30T06:08:49"/>
    <n v="413"/>
    <x v="34"/>
    <x v="1"/>
    <x v="12"/>
    <n v="64.248000000000005"/>
    <n v="-84.889600000000002"/>
    <n v="33"/>
    <b v="1"/>
    <n v="57"/>
    <x v="3"/>
    <x v="3"/>
    <n v="5"/>
    <b v="1"/>
    <x v="0"/>
    <s v="Overnight"/>
    <s v="Online Payment"/>
    <n v="1"/>
    <s v="Rainy"/>
    <s v="None"/>
    <x v="0"/>
    <b v="0"/>
    <n v="5"/>
    <n v="80.86"/>
    <n v="404.31"/>
    <n v="0"/>
    <x v="0"/>
  </r>
  <r>
    <n v="8137"/>
    <s v="11/03/2018"/>
    <d v="1899-12-30T05:38:36"/>
    <n v="159"/>
    <x v="36"/>
    <x v="0"/>
    <x v="2"/>
    <n v="46.813099999999999"/>
    <n v="-71.207499999999996"/>
    <n v="24"/>
    <b v="0"/>
    <n v="500"/>
    <x v="3"/>
    <x v="3"/>
    <n v="5"/>
    <b v="1"/>
    <x v="0"/>
    <s v="Express"/>
    <s v="Credit Card"/>
    <n v="4"/>
    <s v="Snowy"/>
    <s v="None"/>
    <x v="0"/>
    <b v="0"/>
    <n v="2"/>
    <n v="10.97"/>
    <n v="54.86"/>
    <n v="0"/>
    <x v="0"/>
  </r>
  <r>
    <n v="8138"/>
    <s v="16/11/2023"/>
    <d v="1899-12-30T03:51:57"/>
    <n v="394"/>
    <x v="9"/>
    <x v="2"/>
    <x v="5"/>
    <n v="52.939900000000002"/>
    <n v="-106.4509"/>
    <n v="2"/>
    <b v="1"/>
    <n v="153"/>
    <x v="0"/>
    <x v="0"/>
    <n v="5"/>
    <b v="1"/>
    <x v="1"/>
    <s v="Standard"/>
    <s v="Credit Card"/>
    <n v="2"/>
    <s v="Sunny"/>
    <s v="Black Friday"/>
    <x v="0"/>
    <b v="0"/>
    <n v="4"/>
    <n v="42.64"/>
    <n v="213.22"/>
    <n v="21.32"/>
    <x v="1"/>
  </r>
  <r>
    <n v="8139"/>
    <s v="26/12/2023"/>
    <d v="1899-12-30T17:33:56"/>
    <n v="173"/>
    <x v="34"/>
    <x v="0"/>
    <x v="8"/>
    <n v="46.318800000000003"/>
    <n v="-63.146099999999997"/>
    <n v="85"/>
    <b v="0"/>
    <n v="654"/>
    <x v="2"/>
    <x v="2"/>
    <n v="1"/>
    <b v="1"/>
    <x v="0"/>
    <s v="Overnight"/>
    <s v="Debit Card"/>
    <n v="5"/>
    <s v="Rainy"/>
    <s v="None"/>
    <x v="0"/>
    <b v="0"/>
    <n v="2"/>
    <n v="45.07"/>
    <n v="45.07"/>
    <n v="0"/>
    <x v="0"/>
  </r>
  <r>
    <n v="8140"/>
    <s v="11/04/2020"/>
    <d v="1899-12-30T02:14:01"/>
    <n v="427"/>
    <x v="1"/>
    <x v="2"/>
    <x v="10"/>
    <n v="64.282300000000006"/>
    <n v="-135"/>
    <n v="7"/>
    <b v="1"/>
    <n v="45"/>
    <x v="2"/>
    <x v="2"/>
    <n v="2"/>
    <b v="0"/>
    <x v="1"/>
    <s v="Overnight"/>
    <s v="Online Payment"/>
    <n v="3"/>
    <s v="Rainy"/>
    <s v="Black Friday"/>
    <x v="0"/>
    <b v="1"/>
    <n v="2"/>
    <n v="98.25"/>
    <n v="196.5"/>
    <n v="19.649999999999999"/>
    <x v="1"/>
  </r>
  <r>
    <n v="8141"/>
    <s v="11/06/2021"/>
    <d v="1899-12-30T07:27:16"/>
    <n v="362"/>
    <x v="33"/>
    <x v="2"/>
    <x v="7"/>
    <n v="45.077800000000003"/>
    <n v="-63.546700000000001"/>
    <n v="99"/>
    <b v="1"/>
    <n v="784"/>
    <x v="3"/>
    <x v="3"/>
    <n v="3"/>
    <b v="1"/>
    <x v="1"/>
    <s v="Overnight"/>
    <s v="Debit Card"/>
    <n v="1"/>
    <s v="Snowy"/>
    <s v="Christmas Market"/>
    <x v="1"/>
    <b v="1"/>
    <n v="1"/>
    <n v="73.709999999999994"/>
    <n v="221.14"/>
    <n v="0"/>
    <x v="0"/>
  </r>
  <r>
    <n v="8142"/>
    <s v="27/11/2020"/>
    <d v="1899-12-30T01:00:17"/>
    <n v="471"/>
    <x v="49"/>
    <x v="2"/>
    <x v="12"/>
    <n v="64.248000000000005"/>
    <n v="-84.889600000000002"/>
    <n v="34"/>
    <b v="1"/>
    <n v="284"/>
    <x v="4"/>
    <x v="4"/>
    <n v="3"/>
    <b v="0"/>
    <x v="0"/>
    <s v="Standard"/>
    <s v="Online Payment"/>
    <n v="2"/>
    <s v="Rainy"/>
    <s v="Black Friday"/>
    <x v="0"/>
    <b v="1"/>
    <n v="5"/>
    <n v="90.66"/>
    <n v="271.97000000000003"/>
    <n v="27.2"/>
    <x v="1"/>
  </r>
  <r>
    <n v="8143"/>
    <s v="28/12/2021"/>
    <d v="1899-12-30T12:05:49"/>
    <n v="414"/>
    <x v="4"/>
    <x v="1"/>
    <x v="4"/>
    <n v="53.760899999999999"/>
    <n v="-98.813900000000004"/>
    <n v="47"/>
    <b v="1"/>
    <n v="366"/>
    <x v="2"/>
    <x v="2"/>
    <n v="2"/>
    <b v="0"/>
    <x v="1"/>
    <s v="Express"/>
    <s v="Debit Card"/>
    <n v="1"/>
    <s v="Snowy"/>
    <s v="Black Friday"/>
    <x v="0"/>
    <b v="0"/>
    <n v="5"/>
    <n v="33.619999999999997"/>
    <n v="67.25"/>
    <n v="6.72"/>
    <x v="1"/>
  </r>
  <r>
    <n v="8144"/>
    <s v="28/12/2019"/>
    <d v="1899-12-30T09:09:19"/>
    <n v="297"/>
    <x v="28"/>
    <x v="0"/>
    <x v="0"/>
    <n v="51.253799999999998"/>
    <n v="-85.3232"/>
    <n v="87"/>
    <b v="1"/>
    <n v="465"/>
    <x v="1"/>
    <x v="1"/>
    <n v="2"/>
    <b v="0"/>
    <x v="1"/>
    <s v="Express"/>
    <s v="Cash"/>
    <n v="5"/>
    <s v="Sunny"/>
    <s v="None"/>
    <x v="0"/>
    <b v="0"/>
    <n v="4"/>
    <n v="61.53"/>
    <n v="123.06"/>
    <n v="0"/>
    <x v="0"/>
  </r>
  <r>
    <n v="8145"/>
    <s v="15/12/2018"/>
    <d v="1899-12-30T20:16:23"/>
    <n v="208"/>
    <x v="29"/>
    <x v="1"/>
    <x v="4"/>
    <n v="53.760899999999999"/>
    <n v="-98.813900000000004"/>
    <n v="20"/>
    <b v="1"/>
    <n v="532"/>
    <x v="1"/>
    <x v="1"/>
    <n v="5"/>
    <b v="1"/>
    <x v="0"/>
    <s v="Express"/>
    <s v="Online Payment"/>
    <n v="3"/>
    <s v="Snowy"/>
    <s v="None"/>
    <x v="0"/>
    <b v="1"/>
    <n v="2"/>
    <n v="15.01"/>
    <n v="75.05"/>
    <n v="0"/>
    <x v="0"/>
  </r>
  <r>
    <n v="8146"/>
    <s v="12/04/2022"/>
    <d v="1899-12-30T00:08:33"/>
    <n v="158"/>
    <x v="39"/>
    <x v="2"/>
    <x v="4"/>
    <n v="53.760899999999999"/>
    <n v="-98.813900000000004"/>
    <n v="7"/>
    <b v="1"/>
    <n v="635"/>
    <x v="3"/>
    <x v="3"/>
    <n v="4"/>
    <b v="0"/>
    <x v="1"/>
    <s v="Overnight"/>
    <s v="Credit Card"/>
    <n v="4"/>
    <s v="Snowy"/>
    <s v="Black Friday"/>
    <x v="0"/>
    <b v="1"/>
    <n v="2"/>
    <n v="79.930000000000007"/>
    <n v="319.70999999999998"/>
    <n v="31.97"/>
    <x v="1"/>
  </r>
  <r>
    <n v="8147"/>
    <s v="11/11/2023"/>
    <d v="1899-12-30T22:47:58"/>
    <n v="337"/>
    <x v="9"/>
    <x v="1"/>
    <x v="10"/>
    <n v="64.282300000000006"/>
    <n v="-135"/>
    <n v="16"/>
    <b v="0"/>
    <n v="988"/>
    <x v="3"/>
    <x v="3"/>
    <n v="2"/>
    <b v="0"/>
    <x v="0"/>
    <s v="Express"/>
    <s v="Debit Card"/>
    <n v="2"/>
    <s v="Sunny"/>
    <s v="Black Friday"/>
    <x v="0"/>
    <b v="1"/>
    <n v="2"/>
    <n v="56.22"/>
    <n v="112.43"/>
    <n v="11.24"/>
    <x v="1"/>
  </r>
  <r>
    <n v="8148"/>
    <s v="12/02/2019"/>
    <d v="1899-12-30T20:17:45"/>
    <n v="387"/>
    <x v="39"/>
    <x v="2"/>
    <x v="4"/>
    <n v="53.760899999999999"/>
    <n v="-98.813900000000004"/>
    <n v="62"/>
    <b v="0"/>
    <n v="293"/>
    <x v="2"/>
    <x v="2"/>
    <n v="1"/>
    <b v="1"/>
    <x v="1"/>
    <s v="Express"/>
    <s v="Credit Card"/>
    <n v="4"/>
    <s v="Snowy"/>
    <s v="Christmas Market"/>
    <x v="1"/>
    <b v="0"/>
    <n v="5"/>
    <n v="11.61"/>
    <n v="11.61"/>
    <n v="0"/>
    <x v="0"/>
  </r>
  <r>
    <n v="8149"/>
    <s v="24/11/2023"/>
    <d v="1899-12-30T00:19:09"/>
    <n v="166"/>
    <x v="48"/>
    <x v="1"/>
    <x v="5"/>
    <n v="52.939900000000002"/>
    <n v="-106.4509"/>
    <n v="8"/>
    <b v="1"/>
    <n v="503"/>
    <x v="0"/>
    <x v="0"/>
    <n v="4"/>
    <b v="1"/>
    <x v="0"/>
    <s v="Overnight"/>
    <s v="Credit Card"/>
    <n v="3"/>
    <s v="Rainy"/>
    <s v="Black Friday"/>
    <x v="0"/>
    <b v="1"/>
    <n v="1"/>
    <n v="98.51"/>
    <n v="394.05"/>
    <n v="39.4"/>
    <x v="1"/>
  </r>
  <r>
    <n v="8150"/>
    <s v="12/08/2021"/>
    <d v="1899-12-30T08:21:11"/>
    <n v="53"/>
    <x v="47"/>
    <x v="1"/>
    <x v="12"/>
    <n v="64.248000000000005"/>
    <n v="-84.889600000000002"/>
    <n v="28"/>
    <b v="1"/>
    <n v="660"/>
    <x v="3"/>
    <x v="3"/>
    <n v="2"/>
    <b v="1"/>
    <x v="1"/>
    <s v="Express"/>
    <s v="Debit Card"/>
    <n v="1"/>
    <s v="Snowy"/>
    <s v="Black Friday"/>
    <x v="0"/>
    <b v="0"/>
    <n v="4"/>
    <n v="69.680000000000007"/>
    <n v="139.37"/>
    <n v="13.94"/>
    <x v="1"/>
  </r>
  <r>
    <n v="8151"/>
    <s v="11/01/2021"/>
    <d v="1899-12-30T21:14:00"/>
    <n v="325"/>
    <x v="34"/>
    <x v="0"/>
    <x v="7"/>
    <n v="45.077800000000003"/>
    <n v="-63.546700000000001"/>
    <n v="23"/>
    <b v="1"/>
    <n v="705"/>
    <x v="3"/>
    <x v="3"/>
    <n v="1"/>
    <b v="1"/>
    <x v="1"/>
    <s v="Standard"/>
    <s v="Debit Card"/>
    <n v="3"/>
    <s v="Rainy"/>
    <s v="Black Friday"/>
    <x v="0"/>
    <b v="0"/>
    <n v="3"/>
    <n v="65.95"/>
    <n v="65.95"/>
    <n v="6.6"/>
    <x v="1"/>
  </r>
  <r>
    <n v="8152"/>
    <s v="23/11/2022"/>
    <d v="1899-12-30T23:11:39"/>
    <n v="52"/>
    <x v="50"/>
    <x v="2"/>
    <x v="9"/>
    <n v="54.273099999999999"/>
    <n v="-61.738799999999998"/>
    <n v="17"/>
    <b v="0"/>
    <n v="285"/>
    <x v="0"/>
    <x v="0"/>
    <n v="5"/>
    <b v="0"/>
    <x v="1"/>
    <s v="Overnight"/>
    <s v="Debit Card"/>
    <n v="1"/>
    <s v="Rainy"/>
    <s v="Black Friday"/>
    <x v="0"/>
    <b v="1"/>
    <n v="5"/>
    <n v="82.38"/>
    <n v="411.89"/>
    <n v="41.19"/>
    <x v="1"/>
  </r>
  <r>
    <n v="8153"/>
    <s v="11/11/2023"/>
    <d v="1899-12-30T11:28:07"/>
    <n v="348"/>
    <x v="1"/>
    <x v="0"/>
    <x v="9"/>
    <n v="54.273099999999999"/>
    <n v="-61.738799999999998"/>
    <n v="25"/>
    <b v="1"/>
    <n v="403"/>
    <x v="3"/>
    <x v="3"/>
    <n v="1"/>
    <b v="0"/>
    <x v="1"/>
    <s v="Overnight"/>
    <s v="Credit Card"/>
    <n v="2"/>
    <s v="Rainy"/>
    <s v="Black Friday"/>
    <x v="0"/>
    <b v="1"/>
    <n v="2"/>
    <n v="63.42"/>
    <n v="63.42"/>
    <n v="6.34"/>
    <x v="1"/>
  </r>
  <r>
    <n v="8154"/>
    <s v="23/11/2021"/>
    <d v="1899-12-30T23:17:17"/>
    <n v="430"/>
    <x v="39"/>
    <x v="0"/>
    <x v="1"/>
    <n v="53.726700000000001"/>
    <n v="-127.6476"/>
    <n v="9"/>
    <b v="1"/>
    <n v="683"/>
    <x v="4"/>
    <x v="4"/>
    <n v="4"/>
    <b v="0"/>
    <x v="0"/>
    <s v="Express"/>
    <s v="Credit Card"/>
    <n v="2"/>
    <s v="Rainy"/>
    <s v="Black Friday"/>
    <x v="0"/>
    <b v="1"/>
    <n v="3"/>
    <n v="15.53"/>
    <n v="62.12"/>
    <n v="6.21"/>
    <x v="1"/>
  </r>
  <r>
    <n v="8155"/>
    <s v="14/11/2019"/>
    <d v="1899-12-30T00:50:32"/>
    <n v="378"/>
    <x v="36"/>
    <x v="2"/>
    <x v="6"/>
    <n v="46.565300000000001"/>
    <n v="-66.4619"/>
    <n v="55"/>
    <b v="0"/>
    <n v="316"/>
    <x v="4"/>
    <x v="4"/>
    <n v="4"/>
    <b v="1"/>
    <x v="0"/>
    <s v="Express"/>
    <s v="Credit Card"/>
    <n v="1"/>
    <s v="Snowy"/>
    <s v="None"/>
    <x v="0"/>
    <b v="0"/>
    <n v="3"/>
    <n v="51.52"/>
    <n v="206.07"/>
    <n v="0"/>
    <x v="0"/>
  </r>
  <r>
    <n v="8156"/>
    <s v="12/09/2019"/>
    <d v="1899-12-30T11:14:01"/>
    <n v="147"/>
    <x v="45"/>
    <x v="0"/>
    <x v="10"/>
    <n v="64.282300000000006"/>
    <n v="-135"/>
    <n v="77"/>
    <b v="0"/>
    <n v="735"/>
    <x v="0"/>
    <x v="0"/>
    <n v="3"/>
    <b v="0"/>
    <x v="0"/>
    <s v="Express"/>
    <s v="Debit Card"/>
    <n v="1"/>
    <s v="Rainy"/>
    <s v="None"/>
    <x v="0"/>
    <b v="1"/>
    <n v="3"/>
    <n v="12.21"/>
    <n v="36.64"/>
    <n v="0"/>
    <x v="0"/>
  </r>
  <r>
    <n v="8157"/>
    <s v="22/12/2023"/>
    <d v="1899-12-30T02:04:49"/>
    <n v="56"/>
    <x v="0"/>
    <x v="2"/>
    <x v="0"/>
    <n v="51.253799999999998"/>
    <n v="-85.3232"/>
    <n v="2"/>
    <b v="1"/>
    <n v="525"/>
    <x v="4"/>
    <x v="4"/>
    <n v="2"/>
    <b v="0"/>
    <x v="0"/>
    <s v="Standard"/>
    <s v="Online Payment"/>
    <n v="3"/>
    <s v="Sunny"/>
    <s v="Black Friday"/>
    <x v="0"/>
    <b v="0"/>
    <n v="5"/>
    <n v="20.34"/>
    <n v="40.68"/>
    <n v="4.07"/>
    <x v="1"/>
  </r>
  <r>
    <n v="8158"/>
    <s v="30/12/2019"/>
    <d v="1899-12-30T23:55:43"/>
    <n v="456"/>
    <x v="51"/>
    <x v="1"/>
    <x v="10"/>
    <n v="64.282300000000006"/>
    <n v="-135"/>
    <n v="51"/>
    <b v="1"/>
    <n v="790"/>
    <x v="3"/>
    <x v="3"/>
    <n v="2"/>
    <b v="0"/>
    <x v="1"/>
    <s v="Standard"/>
    <s v="Cash"/>
    <n v="5"/>
    <s v="Rainy"/>
    <s v="Black Friday"/>
    <x v="0"/>
    <b v="0"/>
    <n v="1"/>
    <n v="27.97"/>
    <n v="55.93"/>
    <n v="5.59"/>
    <x v="1"/>
  </r>
  <r>
    <n v="8159"/>
    <s v="27/11/2021"/>
    <d v="1899-12-30T12:23:06"/>
    <n v="270"/>
    <x v="31"/>
    <x v="1"/>
    <x v="7"/>
    <n v="45.077800000000003"/>
    <n v="-63.546700000000001"/>
    <n v="1"/>
    <b v="1"/>
    <n v="649"/>
    <x v="2"/>
    <x v="2"/>
    <n v="4"/>
    <b v="1"/>
    <x v="1"/>
    <s v="Standard"/>
    <s v="Cash"/>
    <n v="1"/>
    <s v="Rainy"/>
    <s v="Black Friday"/>
    <x v="0"/>
    <b v="0"/>
    <n v="2"/>
    <n v="85.65"/>
    <n v="342.6"/>
    <n v="34.26"/>
    <x v="1"/>
  </r>
  <r>
    <n v="8160"/>
    <s v="27/12/2023"/>
    <d v="1899-12-30T15:54:08"/>
    <n v="338"/>
    <x v="38"/>
    <x v="0"/>
    <x v="5"/>
    <n v="52.939900000000002"/>
    <n v="-106.4509"/>
    <n v="32"/>
    <b v="1"/>
    <n v="396"/>
    <x v="2"/>
    <x v="2"/>
    <n v="1"/>
    <b v="1"/>
    <x v="1"/>
    <s v="Standard"/>
    <s v="Online Payment"/>
    <n v="3"/>
    <s v="Sunny"/>
    <s v="Black Friday"/>
    <x v="0"/>
    <b v="0"/>
    <n v="4"/>
    <n v="56.15"/>
    <n v="56.15"/>
    <n v="5.61"/>
    <x v="1"/>
  </r>
  <r>
    <n v="8161"/>
    <s v="25/11/2021"/>
    <d v="1899-12-30T11:36:42"/>
    <n v="319"/>
    <x v="29"/>
    <x v="0"/>
    <x v="2"/>
    <n v="46.813099999999999"/>
    <n v="-71.207499999999996"/>
    <n v="8"/>
    <b v="1"/>
    <n v="845"/>
    <x v="1"/>
    <x v="1"/>
    <n v="5"/>
    <b v="1"/>
    <x v="0"/>
    <s v="Overnight"/>
    <s v="Cash"/>
    <n v="4"/>
    <s v="Snowy"/>
    <s v="Black Friday"/>
    <x v="0"/>
    <b v="0"/>
    <n v="2"/>
    <n v="21.72"/>
    <n v="108.61"/>
    <n v="10.86"/>
    <x v="1"/>
  </r>
  <r>
    <n v="8162"/>
    <s v="11/01/2022"/>
    <d v="1899-12-30T05:19:27"/>
    <n v="285"/>
    <x v="40"/>
    <x v="0"/>
    <x v="6"/>
    <n v="46.565300000000001"/>
    <n v="-66.4619"/>
    <n v="40"/>
    <b v="0"/>
    <n v="608"/>
    <x v="3"/>
    <x v="3"/>
    <n v="2"/>
    <b v="1"/>
    <x v="1"/>
    <s v="Overnight"/>
    <s v="Debit Card"/>
    <n v="3"/>
    <s v="Sunny"/>
    <s v="Christmas Market"/>
    <x v="1"/>
    <b v="0"/>
    <n v="1"/>
    <n v="21.22"/>
    <n v="42.45"/>
    <n v="0"/>
    <x v="0"/>
  </r>
  <r>
    <n v="8163"/>
    <s v="29/12/2018"/>
    <d v="1899-12-30T20:52:23"/>
    <n v="34"/>
    <x v="9"/>
    <x v="1"/>
    <x v="8"/>
    <n v="46.318800000000003"/>
    <n v="-63.146099999999997"/>
    <n v="94"/>
    <b v="0"/>
    <n v="187"/>
    <x v="3"/>
    <x v="3"/>
    <n v="2"/>
    <b v="0"/>
    <x v="0"/>
    <s v="Overnight"/>
    <s v="Online Payment"/>
    <n v="2"/>
    <s v="Sunny"/>
    <s v="None"/>
    <x v="0"/>
    <b v="1"/>
    <n v="1"/>
    <n v="17.03"/>
    <n v="34.049999999999997"/>
    <n v="0"/>
    <x v="0"/>
  </r>
  <r>
    <n v="8164"/>
    <s v="25/11/2019"/>
    <d v="1899-12-30T19:48:47"/>
    <n v="473"/>
    <x v="44"/>
    <x v="1"/>
    <x v="9"/>
    <n v="54.273099999999999"/>
    <n v="-61.738799999999998"/>
    <n v="46"/>
    <b v="0"/>
    <n v="794"/>
    <x v="0"/>
    <x v="0"/>
    <n v="2"/>
    <b v="0"/>
    <x v="1"/>
    <s v="Express"/>
    <s v="Online Payment"/>
    <n v="1"/>
    <s v="Rainy"/>
    <s v="Black Friday"/>
    <x v="0"/>
    <b v="1"/>
    <n v="1"/>
    <n v="35.14"/>
    <n v="70.28"/>
    <n v="7.03"/>
    <x v="1"/>
  </r>
  <r>
    <n v="8165"/>
    <s v="30/12/2019"/>
    <d v="1899-12-30T09:11:03"/>
    <n v="85"/>
    <x v="13"/>
    <x v="1"/>
    <x v="7"/>
    <n v="45.077800000000003"/>
    <n v="-63.546700000000001"/>
    <n v="90"/>
    <b v="1"/>
    <n v="617"/>
    <x v="1"/>
    <x v="1"/>
    <n v="1"/>
    <b v="1"/>
    <x v="0"/>
    <s v="Express"/>
    <s v="Cash"/>
    <n v="2"/>
    <s v="Snowy"/>
    <s v="Black Friday"/>
    <x v="0"/>
    <b v="1"/>
    <n v="3"/>
    <n v="91.31"/>
    <n v="91.31"/>
    <n v="9.1300000000000008"/>
    <x v="1"/>
  </r>
  <r>
    <n v="8166"/>
    <s v="12/08/2022"/>
    <d v="1899-12-30T14:01:15"/>
    <n v="427"/>
    <x v="32"/>
    <x v="1"/>
    <x v="0"/>
    <n v="51.253799999999998"/>
    <n v="-85.3232"/>
    <n v="64"/>
    <b v="0"/>
    <n v="828"/>
    <x v="2"/>
    <x v="2"/>
    <n v="5"/>
    <b v="0"/>
    <x v="0"/>
    <s v="Express"/>
    <s v="Debit Card"/>
    <n v="1"/>
    <s v="Sunny"/>
    <s v="Black Friday"/>
    <x v="0"/>
    <b v="1"/>
    <n v="5"/>
    <n v="25.06"/>
    <n v="125.29"/>
    <n v="12.53"/>
    <x v="1"/>
  </r>
  <r>
    <n v="8167"/>
    <s v="11/09/2018"/>
    <d v="1899-12-30T08:20:48"/>
    <n v="408"/>
    <x v="48"/>
    <x v="2"/>
    <x v="10"/>
    <n v="64.282300000000006"/>
    <n v="-135"/>
    <n v="38"/>
    <b v="1"/>
    <n v="915"/>
    <x v="0"/>
    <x v="0"/>
    <n v="1"/>
    <b v="0"/>
    <x v="1"/>
    <s v="Express"/>
    <s v="Credit Card"/>
    <n v="1"/>
    <s v="Rainy"/>
    <s v="Christmas Market"/>
    <x v="1"/>
    <b v="1"/>
    <n v="5"/>
    <n v="47.38"/>
    <n v="47.38"/>
    <n v="0"/>
    <x v="0"/>
  </r>
  <r>
    <n v="8168"/>
    <s v="11/08/2023"/>
    <d v="1899-12-30T13:33:14"/>
    <n v="30"/>
    <x v="35"/>
    <x v="2"/>
    <x v="4"/>
    <n v="53.760899999999999"/>
    <n v="-98.813900000000004"/>
    <n v="46"/>
    <b v="1"/>
    <n v="627"/>
    <x v="0"/>
    <x v="0"/>
    <n v="3"/>
    <b v="0"/>
    <x v="0"/>
    <s v="Overnight"/>
    <s v="Cash"/>
    <n v="4"/>
    <s v="Snowy"/>
    <s v="Black Friday"/>
    <x v="0"/>
    <b v="1"/>
    <n v="5"/>
    <n v="82.05"/>
    <n v="246.14"/>
    <n v="24.61"/>
    <x v="1"/>
  </r>
  <r>
    <n v="8169"/>
    <s v="12/10/2021"/>
    <d v="1899-12-30T09:04:47"/>
    <n v="387"/>
    <x v="41"/>
    <x v="0"/>
    <x v="6"/>
    <n v="46.565300000000001"/>
    <n v="-66.4619"/>
    <n v="44"/>
    <b v="1"/>
    <n v="232"/>
    <x v="0"/>
    <x v="0"/>
    <n v="5"/>
    <b v="0"/>
    <x v="0"/>
    <s v="Express"/>
    <s v="Debit Card"/>
    <n v="5"/>
    <s v="Rainy"/>
    <s v="Black Friday"/>
    <x v="0"/>
    <b v="0"/>
    <n v="3"/>
    <n v="65.900000000000006"/>
    <n v="329.49"/>
    <n v="32.950000000000003"/>
    <x v="1"/>
  </r>
  <r>
    <n v="8170"/>
    <s v="29/12/2021"/>
    <d v="1899-12-30T01:20:21"/>
    <n v="500"/>
    <x v="38"/>
    <x v="1"/>
    <x v="7"/>
    <n v="45.077800000000003"/>
    <n v="-63.546700000000001"/>
    <n v="83"/>
    <b v="1"/>
    <n v="507"/>
    <x v="1"/>
    <x v="1"/>
    <n v="3"/>
    <b v="0"/>
    <x v="0"/>
    <s v="Overnight"/>
    <s v="Online Payment"/>
    <n v="4"/>
    <s v="Rainy"/>
    <s v="Christmas Market"/>
    <x v="1"/>
    <b v="1"/>
    <n v="1"/>
    <n v="29.61"/>
    <n v="88.83"/>
    <n v="0"/>
    <x v="0"/>
  </r>
  <r>
    <n v="8171"/>
    <s v="21/11/2023"/>
    <d v="1899-12-30T12:56:38"/>
    <n v="433"/>
    <x v="21"/>
    <x v="2"/>
    <x v="4"/>
    <n v="53.760899999999999"/>
    <n v="-98.813900000000004"/>
    <n v="45"/>
    <b v="1"/>
    <n v="656"/>
    <x v="0"/>
    <x v="0"/>
    <n v="3"/>
    <b v="1"/>
    <x v="1"/>
    <s v="Overnight"/>
    <s v="Cash"/>
    <n v="1"/>
    <s v="Sunny"/>
    <s v="Black Friday"/>
    <x v="0"/>
    <b v="0"/>
    <n v="2"/>
    <n v="79.56"/>
    <n v="238.67"/>
    <n v="23.87"/>
    <x v="1"/>
  </r>
  <r>
    <n v="8172"/>
    <s v="28/11/2020"/>
    <d v="1899-12-30T09:31:51"/>
    <n v="454"/>
    <x v="48"/>
    <x v="1"/>
    <x v="7"/>
    <n v="45.077800000000003"/>
    <n v="-63.546700000000001"/>
    <n v="36"/>
    <b v="1"/>
    <n v="542"/>
    <x v="0"/>
    <x v="0"/>
    <n v="2"/>
    <b v="1"/>
    <x v="1"/>
    <s v="Overnight"/>
    <s v="Cash"/>
    <n v="1"/>
    <s v="Sunny"/>
    <s v="Black Friday"/>
    <x v="0"/>
    <b v="1"/>
    <n v="3"/>
    <n v="11.46"/>
    <n v="22.93"/>
    <n v="2.29"/>
    <x v="1"/>
  </r>
  <r>
    <n v="8173"/>
    <s v="11/03/2021"/>
    <d v="1899-12-30T03:39:20"/>
    <n v="138"/>
    <x v="44"/>
    <x v="0"/>
    <x v="12"/>
    <n v="64.248000000000005"/>
    <n v="-84.889600000000002"/>
    <n v="9"/>
    <b v="0"/>
    <n v="713"/>
    <x v="1"/>
    <x v="1"/>
    <n v="4"/>
    <b v="0"/>
    <x v="0"/>
    <s v="Express"/>
    <s v="Credit Card"/>
    <n v="5"/>
    <s v="Snowy"/>
    <s v="None"/>
    <x v="0"/>
    <b v="1"/>
    <n v="1"/>
    <n v="90.3"/>
    <n v="361.19"/>
    <n v="0"/>
    <x v="0"/>
  </r>
  <r>
    <n v="8174"/>
    <s v="19/11/2021"/>
    <d v="1899-12-30T15:18:24"/>
    <n v="455"/>
    <x v="15"/>
    <x v="0"/>
    <x v="2"/>
    <n v="46.813099999999999"/>
    <n v="-71.207499999999996"/>
    <n v="69"/>
    <b v="1"/>
    <n v="625"/>
    <x v="0"/>
    <x v="0"/>
    <n v="3"/>
    <b v="1"/>
    <x v="0"/>
    <s v="Express"/>
    <s v="Online Payment"/>
    <n v="3"/>
    <s v="Snowy"/>
    <s v="Black Friday"/>
    <x v="0"/>
    <b v="1"/>
    <n v="5"/>
    <n v="57.43"/>
    <n v="172.3"/>
    <n v="17.23"/>
    <x v="1"/>
  </r>
  <r>
    <n v="8175"/>
    <s v="12/07/2020"/>
    <d v="1899-12-30T12:15:56"/>
    <n v="238"/>
    <x v="42"/>
    <x v="0"/>
    <x v="9"/>
    <n v="54.273099999999999"/>
    <n v="-61.738799999999998"/>
    <n v="1"/>
    <b v="1"/>
    <n v="110"/>
    <x v="3"/>
    <x v="3"/>
    <n v="1"/>
    <b v="0"/>
    <x v="0"/>
    <s v="Standard"/>
    <s v="Debit Card"/>
    <n v="2"/>
    <s v="Rainy"/>
    <s v="None"/>
    <x v="0"/>
    <b v="0"/>
    <n v="5"/>
    <n v="27.75"/>
    <n v="27.75"/>
    <n v="0"/>
    <x v="0"/>
  </r>
  <r>
    <n v="8176"/>
    <s v="11/01/2019"/>
    <d v="1899-12-30T16:05:38"/>
    <n v="429"/>
    <x v="49"/>
    <x v="0"/>
    <x v="9"/>
    <n v="54.273099999999999"/>
    <n v="-61.738799999999998"/>
    <n v="56"/>
    <b v="1"/>
    <n v="877"/>
    <x v="0"/>
    <x v="0"/>
    <n v="3"/>
    <b v="1"/>
    <x v="1"/>
    <s v="Express"/>
    <s v="Cash"/>
    <n v="2"/>
    <s v="Sunny"/>
    <s v="None"/>
    <x v="0"/>
    <b v="0"/>
    <n v="2"/>
    <n v="59.32"/>
    <n v="177.97"/>
    <n v="0"/>
    <x v="0"/>
  </r>
  <r>
    <n v="8177"/>
    <s v="11/04/2019"/>
    <d v="1899-12-30T08:37:32"/>
    <n v="81"/>
    <x v="18"/>
    <x v="0"/>
    <x v="1"/>
    <n v="53.726700000000001"/>
    <n v="-127.6476"/>
    <n v="11"/>
    <b v="0"/>
    <n v="436"/>
    <x v="4"/>
    <x v="4"/>
    <n v="4"/>
    <b v="1"/>
    <x v="1"/>
    <s v="Overnight"/>
    <s v="Debit Card"/>
    <n v="4"/>
    <s v="Sunny"/>
    <s v="None"/>
    <x v="0"/>
    <b v="0"/>
    <n v="1"/>
    <n v="49.52"/>
    <n v="198.07"/>
    <n v="0"/>
    <x v="0"/>
  </r>
  <r>
    <n v="8178"/>
    <s v="30/11/2020"/>
    <d v="1899-12-30T17:20:12"/>
    <n v="416"/>
    <x v="15"/>
    <x v="1"/>
    <x v="1"/>
    <n v="53.726700000000001"/>
    <n v="-127.6476"/>
    <n v="4"/>
    <b v="0"/>
    <n v="755"/>
    <x v="2"/>
    <x v="2"/>
    <n v="5"/>
    <b v="1"/>
    <x v="0"/>
    <s v="Overnight"/>
    <s v="Credit Card"/>
    <n v="2"/>
    <s v="Sunny"/>
    <s v="Christmas Market"/>
    <x v="1"/>
    <b v="0"/>
    <n v="1"/>
    <n v="21.03"/>
    <n v="105.16"/>
    <n v="0"/>
    <x v="0"/>
  </r>
  <r>
    <n v="8179"/>
    <s v="22/12/2023"/>
    <d v="1899-12-30T04:59:11"/>
    <n v="311"/>
    <x v="42"/>
    <x v="1"/>
    <x v="7"/>
    <n v="45.077800000000003"/>
    <n v="-63.546700000000001"/>
    <n v="95"/>
    <b v="1"/>
    <n v="178"/>
    <x v="2"/>
    <x v="2"/>
    <n v="3"/>
    <b v="1"/>
    <x v="1"/>
    <s v="Overnight"/>
    <s v="Credit Card"/>
    <n v="1"/>
    <s v="Sunny"/>
    <s v="Black Friday"/>
    <x v="0"/>
    <b v="1"/>
    <n v="1"/>
    <n v="40.299999999999997"/>
    <n v="120.9"/>
    <n v="12.09"/>
    <x v="1"/>
  </r>
  <r>
    <n v="8180"/>
    <s v="27/12/2021"/>
    <d v="1899-12-30T08:40:07"/>
    <n v="109"/>
    <x v="23"/>
    <x v="0"/>
    <x v="10"/>
    <n v="64.282300000000006"/>
    <n v="-135"/>
    <n v="79"/>
    <b v="1"/>
    <n v="602"/>
    <x v="2"/>
    <x v="2"/>
    <n v="2"/>
    <b v="0"/>
    <x v="0"/>
    <s v="Express"/>
    <s v="Online Payment"/>
    <n v="4"/>
    <s v="Sunny"/>
    <s v="None"/>
    <x v="0"/>
    <b v="0"/>
    <n v="1"/>
    <n v="36.56"/>
    <n v="73.12"/>
    <n v="0"/>
    <x v="0"/>
  </r>
  <r>
    <n v="8181"/>
    <s v="22/12/2019"/>
    <d v="1899-12-30T19:06:33"/>
    <n v="305"/>
    <x v="49"/>
    <x v="2"/>
    <x v="12"/>
    <n v="64.248000000000005"/>
    <n v="-84.889600000000002"/>
    <n v="52"/>
    <b v="0"/>
    <n v="637"/>
    <x v="4"/>
    <x v="4"/>
    <n v="2"/>
    <b v="0"/>
    <x v="1"/>
    <s v="Express"/>
    <s v="Cash"/>
    <n v="2"/>
    <s v="Snowy"/>
    <s v="None"/>
    <x v="0"/>
    <b v="0"/>
    <n v="4"/>
    <n v="64.22"/>
    <n v="128.44"/>
    <n v="0"/>
    <x v="0"/>
  </r>
  <r>
    <n v="8182"/>
    <s v="30/12/2019"/>
    <d v="1899-12-30T03:33:00"/>
    <n v="307"/>
    <x v="33"/>
    <x v="1"/>
    <x v="4"/>
    <n v="53.760899999999999"/>
    <n v="-98.813900000000004"/>
    <n v="36"/>
    <b v="0"/>
    <n v="653"/>
    <x v="1"/>
    <x v="1"/>
    <n v="5"/>
    <b v="0"/>
    <x v="0"/>
    <s v="Express"/>
    <s v="Cash"/>
    <n v="5"/>
    <s v="Snowy"/>
    <s v="None"/>
    <x v="0"/>
    <b v="1"/>
    <n v="4"/>
    <n v="19.670000000000002"/>
    <n v="98.34"/>
    <n v="0"/>
    <x v="0"/>
  </r>
  <r>
    <n v="8183"/>
    <s v="21/12/2018"/>
    <d v="1899-12-30T12:48:41"/>
    <n v="55"/>
    <x v="14"/>
    <x v="1"/>
    <x v="4"/>
    <n v="53.760899999999999"/>
    <n v="-98.813900000000004"/>
    <n v="67"/>
    <b v="0"/>
    <n v="871"/>
    <x v="0"/>
    <x v="0"/>
    <n v="5"/>
    <b v="0"/>
    <x v="1"/>
    <s v="Express"/>
    <s v="Online Payment"/>
    <n v="3"/>
    <s v="Snowy"/>
    <s v="None"/>
    <x v="0"/>
    <b v="1"/>
    <n v="5"/>
    <n v="37.200000000000003"/>
    <n v="186"/>
    <n v="0"/>
    <x v="0"/>
  </r>
  <r>
    <n v="8184"/>
    <s v="26/12/2018"/>
    <d v="1899-12-30T06:49:36"/>
    <n v="277"/>
    <x v="2"/>
    <x v="0"/>
    <x v="11"/>
    <n v="63.588799999999999"/>
    <n v="-115.5069"/>
    <n v="70"/>
    <b v="0"/>
    <n v="266"/>
    <x v="0"/>
    <x v="0"/>
    <n v="4"/>
    <b v="0"/>
    <x v="0"/>
    <s v="Standard"/>
    <s v="Debit Card"/>
    <n v="1"/>
    <s v="Snowy"/>
    <s v="Black Friday"/>
    <x v="0"/>
    <b v="0"/>
    <n v="2"/>
    <n v="51.97"/>
    <n v="207.88"/>
    <n v="20.79"/>
    <x v="1"/>
  </r>
  <r>
    <n v="8185"/>
    <s v="12/02/2021"/>
    <d v="1899-12-30T12:33:53"/>
    <n v="260"/>
    <x v="52"/>
    <x v="0"/>
    <x v="5"/>
    <n v="52.939900000000002"/>
    <n v="-106.4509"/>
    <n v="15"/>
    <b v="0"/>
    <n v="302"/>
    <x v="4"/>
    <x v="4"/>
    <n v="2"/>
    <b v="0"/>
    <x v="0"/>
    <s v="Overnight"/>
    <s v="Online Payment"/>
    <n v="4"/>
    <s v="Rainy"/>
    <s v="None"/>
    <x v="0"/>
    <b v="0"/>
    <n v="5"/>
    <n v="58.04"/>
    <n v="116.08"/>
    <n v="0"/>
    <x v="0"/>
  </r>
  <r>
    <n v="8186"/>
    <s v="30/12/2020"/>
    <d v="1899-12-30T06:24:17"/>
    <n v="287"/>
    <x v="52"/>
    <x v="1"/>
    <x v="8"/>
    <n v="46.318800000000003"/>
    <n v="-63.146099999999997"/>
    <n v="21"/>
    <b v="1"/>
    <n v="345"/>
    <x v="2"/>
    <x v="2"/>
    <n v="2"/>
    <b v="0"/>
    <x v="1"/>
    <s v="Express"/>
    <s v="Online Payment"/>
    <n v="5"/>
    <s v="Rainy"/>
    <s v="Christmas Market"/>
    <x v="1"/>
    <b v="0"/>
    <n v="5"/>
    <n v="91.43"/>
    <n v="182.87"/>
    <n v="0"/>
    <x v="0"/>
  </r>
  <r>
    <n v="8187"/>
    <s v="12/02/2022"/>
    <d v="1899-12-30T21:15:56"/>
    <n v="260"/>
    <x v="31"/>
    <x v="1"/>
    <x v="3"/>
    <n v="53.933300000000003"/>
    <n v="-116.5765"/>
    <n v="2"/>
    <b v="0"/>
    <n v="860"/>
    <x v="0"/>
    <x v="0"/>
    <n v="5"/>
    <b v="1"/>
    <x v="0"/>
    <s v="Standard"/>
    <s v="Cash"/>
    <n v="2"/>
    <s v="Snowy"/>
    <s v="Black Friday"/>
    <x v="0"/>
    <b v="0"/>
    <n v="1"/>
    <n v="16.25"/>
    <n v="81.27"/>
    <n v="8.1300000000000008"/>
    <x v="1"/>
  </r>
  <r>
    <n v="8188"/>
    <s v="21/12/2022"/>
    <d v="1899-12-30T13:07:23"/>
    <n v="402"/>
    <x v="10"/>
    <x v="1"/>
    <x v="1"/>
    <n v="53.726700000000001"/>
    <n v="-127.6476"/>
    <n v="41"/>
    <b v="1"/>
    <n v="58"/>
    <x v="1"/>
    <x v="1"/>
    <n v="2"/>
    <b v="1"/>
    <x v="0"/>
    <s v="Express"/>
    <s v="Cash"/>
    <n v="3"/>
    <s v="Rainy"/>
    <s v="Christmas Market"/>
    <x v="1"/>
    <b v="0"/>
    <n v="4"/>
    <n v="95.04"/>
    <n v="190.08"/>
    <n v="0"/>
    <x v="0"/>
  </r>
  <r>
    <n v="8189"/>
    <s v="17/11/2022"/>
    <d v="1899-12-30T08:33:06"/>
    <n v="65"/>
    <x v="26"/>
    <x v="0"/>
    <x v="8"/>
    <n v="46.318800000000003"/>
    <n v="-63.146099999999997"/>
    <n v="62"/>
    <b v="1"/>
    <n v="546"/>
    <x v="2"/>
    <x v="2"/>
    <n v="3"/>
    <b v="0"/>
    <x v="0"/>
    <s v="Express"/>
    <s v="Credit Card"/>
    <n v="1"/>
    <s v="Rainy"/>
    <s v="None"/>
    <x v="0"/>
    <b v="1"/>
    <n v="5"/>
    <n v="90.56"/>
    <n v="271.68"/>
    <n v="0"/>
    <x v="0"/>
  </r>
  <r>
    <n v="8190"/>
    <s v="14/11/2020"/>
    <d v="1899-12-30T03:20:02"/>
    <n v="351"/>
    <x v="28"/>
    <x v="1"/>
    <x v="4"/>
    <n v="53.760899999999999"/>
    <n v="-98.813900000000004"/>
    <n v="63"/>
    <b v="0"/>
    <n v="573"/>
    <x v="2"/>
    <x v="2"/>
    <n v="5"/>
    <b v="1"/>
    <x v="0"/>
    <s v="Overnight"/>
    <s v="Cash"/>
    <n v="2"/>
    <s v="Sunny"/>
    <s v="Black Friday"/>
    <x v="0"/>
    <b v="1"/>
    <n v="3"/>
    <n v="44.04"/>
    <n v="220.21"/>
    <n v="22.02"/>
    <x v="1"/>
  </r>
  <r>
    <n v="8191"/>
    <s v="12/12/2022"/>
    <d v="1899-12-30T19:40:11"/>
    <n v="159"/>
    <x v="49"/>
    <x v="1"/>
    <x v="1"/>
    <n v="53.726700000000001"/>
    <n v="-127.6476"/>
    <n v="54"/>
    <b v="0"/>
    <n v="275"/>
    <x v="1"/>
    <x v="1"/>
    <n v="1"/>
    <b v="1"/>
    <x v="1"/>
    <s v="Standard"/>
    <s v="Cash"/>
    <n v="1"/>
    <s v="Rainy"/>
    <s v="Black Friday"/>
    <x v="0"/>
    <b v="1"/>
    <n v="1"/>
    <n v="41.32"/>
    <n v="41.32"/>
    <n v="4.13"/>
    <x v="1"/>
  </r>
  <r>
    <n v="8192"/>
    <s v="13/11/2022"/>
    <d v="1899-12-30T10:37:45"/>
    <n v="281"/>
    <x v="24"/>
    <x v="1"/>
    <x v="10"/>
    <n v="64.282300000000006"/>
    <n v="-135"/>
    <n v="97"/>
    <b v="0"/>
    <n v="279"/>
    <x v="0"/>
    <x v="0"/>
    <n v="5"/>
    <b v="1"/>
    <x v="0"/>
    <s v="Overnight"/>
    <s v="Online Payment"/>
    <n v="3"/>
    <s v="Sunny"/>
    <s v="Christmas Market"/>
    <x v="1"/>
    <b v="0"/>
    <n v="2"/>
    <n v="49"/>
    <n v="245.02"/>
    <n v="0"/>
    <x v="0"/>
  </r>
  <r>
    <n v="8193"/>
    <s v="11/03/2023"/>
    <d v="1899-12-30T20:50:58"/>
    <n v="260"/>
    <x v="9"/>
    <x v="0"/>
    <x v="10"/>
    <n v="64.282300000000006"/>
    <n v="-135"/>
    <n v="15"/>
    <b v="0"/>
    <n v="853"/>
    <x v="2"/>
    <x v="2"/>
    <n v="4"/>
    <b v="0"/>
    <x v="1"/>
    <s v="Standard"/>
    <s v="Credit Card"/>
    <n v="3"/>
    <s v="Sunny"/>
    <s v="Christmas Market"/>
    <x v="1"/>
    <b v="0"/>
    <n v="5"/>
    <n v="56.01"/>
    <n v="224.02"/>
    <n v="0"/>
    <x v="0"/>
  </r>
  <r>
    <n v="8194"/>
    <s v="28/11/2018"/>
    <d v="1899-12-30T00:42:14"/>
    <n v="410"/>
    <x v="52"/>
    <x v="1"/>
    <x v="6"/>
    <n v="46.565300000000001"/>
    <n v="-66.4619"/>
    <n v="26"/>
    <b v="0"/>
    <n v="545"/>
    <x v="0"/>
    <x v="0"/>
    <n v="2"/>
    <b v="1"/>
    <x v="1"/>
    <s v="Overnight"/>
    <s v="Cash"/>
    <n v="3"/>
    <s v="Snowy"/>
    <s v="Black Friday"/>
    <x v="0"/>
    <b v="1"/>
    <n v="2"/>
    <n v="17.47"/>
    <n v="34.93"/>
    <n v="3.49"/>
    <x v="1"/>
  </r>
  <r>
    <n v="8195"/>
    <s v="11/06/2018"/>
    <d v="1899-12-30T10:18:08"/>
    <n v="454"/>
    <x v="10"/>
    <x v="2"/>
    <x v="2"/>
    <n v="46.813099999999999"/>
    <n v="-71.207499999999996"/>
    <n v="71"/>
    <b v="0"/>
    <n v="832"/>
    <x v="4"/>
    <x v="4"/>
    <n v="3"/>
    <b v="1"/>
    <x v="1"/>
    <s v="Standard"/>
    <s v="Online Payment"/>
    <n v="5"/>
    <s v="Sunny"/>
    <s v="Black Friday"/>
    <x v="0"/>
    <b v="0"/>
    <n v="2"/>
    <n v="33.32"/>
    <n v="99.96"/>
    <n v="10"/>
    <x v="1"/>
  </r>
  <r>
    <n v="8196"/>
    <s v="11/04/2020"/>
    <d v="1899-12-30T17:08:54"/>
    <n v="307"/>
    <x v="39"/>
    <x v="0"/>
    <x v="8"/>
    <n v="46.318800000000003"/>
    <n v="-63.146099999999997"/>
    <n v="55"/>
    <b v="1"/>
    <n v="260"/>
    <x v="2"/>
    <x v="2"/>
    <n v="1"/>
    <b v="0"/>
    <x v="1"/>
    <s v="Express"/>
    <s v="Cash"/>
    <n v="3"/>
    <s v="Sunny"/>
    <s v="None"/>
    <x v="0"/>
    <b v="1"/>
    <n v="1"/>
    <n v="98.68"/>
    <n v="98.68"/>
    <n v="0"/>
    <x v="0"/>
  </r>
  <r>
    <n v="8197"/>
    <s v="12/02/2022"/>
    <d v="1899-12-30T00:36:52"/>
    <n v="410"/>
    <x v="23"/>
    <x v="1"/>
    <x v="8"/>
    <n v="46.318800000000003"/>
    <n v="-63.146099999999997"/>
    <n v="70"/>
    <b v="0"/>
    <n v="447"/>
    <x v="4"/>
    <x v="4"/>
    <n v="2"/>
    <b v="1"/>
    <x v="0"/>
    <s v="Express"/>
    <s v="Debit Card"/>
    <n v="3"/>
    <s v="Snowy"/>
    <s v="Black Friday"/>
    <x v="0"/>
    <b v="0"/>
    <n v="1"/>
    <n v="48.84"/>
    <n v="97.69"/>
    <n v="9.77"/>
    <x v="1"/>
  </r>
  <r>
    <n v="8198"/>
    <s v="11/09/2018"/>
    <d v="1899-12-30T03:50:31"/>
    <n v="172"/>
    <x v="0"/>
    <x v="2"/>
    <x v="10"/>
    <n v="64.282300000000006"/>
    <n v="-135"/>
    <n v="27"/>
    <b v="0"/>
    <n v="333"/>
    <x v="0"/>
    <x v="0"/>
    <n v="2"/>
    <b v="1"/>
    <x v="0"/>
    <s v="Standard"/>
    <s v="Debit Card"/>
    <n v="2"/>
    <s v="Snowy"/>
    <s v="Christmas Market"/>
    <x v="1"/>
    <b v="1"/>
    <n v="4"/>
    <n v="20.8"/>
    <n v="41.6"/>
    <n v="0"/>
    <x v="0"/>
  </r>
  <r>
    <n v="8199"/>
    <s v="12/12/2020"/>
    <d v="1899-12-30T19:05:22"/>
    <n v="14"/>
    <x v="37"/>
    <x v="2"/>
    <x v="12"/>
    <n v="64.248000000000005"/>
    <n v="-84.889600000000002"/>
    <n v="17"/>
    <b v="1"/>
    <n v="920"/>
    <x v="4"/>
    <x v="4"/>
    <n v="1"/>
    <b v="1"/>
    <x v="0"/>
    <s v="Standard"/>
    <s v="Credit Card"/>
    <n v="2"/>
    <s v="Sunny"/>
    <s v="Christmas Market"/>
    <x v="1"/>
    <b v="0"/>
    <n v="5"/>
    <n v="72.95"/>
    <n v="72.95"/>
    <n v="0"/>
    <x v="0"/>
  </r>
  <r>
    <n v="8200"/>
    <s v="16/12/2020"/>
    <d v="1899-12-30T03:58:58"/>
    <n v="495"/>
    <x v="20"/>
    <x v="1"/>
    <x v="5"/>
    <n v="52.939900000000002"/>
    <n v="-106.4509"/>
    <n v="54"/>
    <b v="1"/>
    <n v="176"/>
    <x v="3"/>
    <x v="3"/>
    <n v="3"/>
    <b v="1"/>
    <x v="0"/>
    <s v="Express"/>
    <s v="Debit Card"/>
    <n v="3"/>
    <s v="Rainy"/>
    <s v="Christmas Market"/>
    <x v="1"/>
    <b v="1"/>
    <n v="1"/>
    <n v="32.01"/>
    <n v="96.04"/>
    <n v="0"/>
    <x v="0"/>
  </r>
  <r>
    <n v="8201"/>
    <s v="17/12/2019"/>
    <d v="1899-12-30T09:45:06"/>
    <n v="248"/>
    <x v="13"/>
    <x v="1"/>
    <x v="2"/>
    <n v="46.813099999999999"/>
    <n v="-71.207499999999996"/>
    <n v="21"/>
    <b v="1"/>
    <n v="929"/>
    <x v="4"/>
    <x v="4"/>
    <n v="5"/>
    <b v="0"/>
    <x v="1"/>
    <s v="Overnight"/>
    <s v="Cash"/>
    <n v="1"/>
    <s v="Sunny"/>
    <s v="Black Friday"/>
    <x v="0"/>
    <b v="0"/>
    <n v="5"/>
    <n v="92.3"/>
    <n v="461.49"/>
    <n v="46.15"/>
    <x v="1"/>
  </r>
  <r>
    <n v="8202"/>
    <s v="16/11/2021"/>
    <d v="1899-12-30T05:22:43"/>
    <n v="257"/>
    <x v="13"/>
    <x v="0"/>
    <x v="3"/>
    <n v="53.933300000000003"/>
    <n v="-116.5765"/>
    <n v="36"/>
    <b v="1"/>
    <n v="460"/>
    <x v="3"/>
    <x v="3"/>
    <n v="4"/>
    <b v="1"/>
    <x v="0"/>
    <s v="Overnight"/>
    <s v="Cash"/>
    <n v="5"/>
    <s v="Snowy"/>
    <s v="Christmas Market"/>
    <x v="1"/>
    <b v="0"/>
    <n v="2"/>
    <n v="74.81"/>
    <n v="299.22000000000003"/>
    <n v="0"/>
    <x v="0"/>
  </r>
  <r>
    <n v="8203"/>
    <s v="16/12/2022"/>
    <d v="1899-12-30T01:01:09"/>
    <n v="102"/>
    <x v="51"/>
    <x v="0"/>
    <x v="7"/>
    <n v="45.077800000000003"/>
    <n v="-63.546700000000001"/>
    <n v="70"/>
    <b v="0"/>
    <n v="26"/>
    <x v="4"/>
    <x v="4"/>
    <n v="4"/>
    <b v="0"/>
    <x v="1"/>
    <s v="Overnight"/>
    <s v="Cash"/>
    <n v="4"/>
    <s v="Rainy"/>
    <s v="Christmas Market"/>
    <x v="1"/>
    <b v="1"/>
    <n v="3"/>
    <n v="77.75"/>
    <n v="311"/>
    <n v="0"/>
    <x v="0"/>
  </r>
  <r>
    <n v="8204"/>
    <s v="30/12/2018"/>
    <d v="1899-12-30T01:11:00"/>
    <n v="185"/>
    <x v="23"/>
    <x v="1"/>
    <x v="9"/>
    <n v="54.273099999999999"/>
    <n v="-61.738799999999998"/>
    <n v="71"/>
    <b v="0"/>
    <n v="890"/>
    <x v="0"/>
    <x v="0"/>
    <n v="5"/>
    <b v="1"/>
    <x v="0"/>
    <s v="Standard"/>
    <s v="Debit Card"/>
    <n v="2"/>
    <s v="Rainy"/>
    <s v="Christmas Market"/>
    <x v="1"/>
    <b v="0"/>
    <n v="1"/>
    <n v="49.41"/>
    <n v="247.03"/>
    <n v="0"/>
    <x v="0"/>
  </r>
  <r>
    <n v="8205"/>
    <s v="11/12/2022"/>
    <d v="1899-12-30T08:28:00"/>
    <n v="59"/>
    <x v="35"/>
    <x v="2"/>
    <x v="2"/>
    <n v="46.813099999999999"/>
    <n v="-71.207499999999996"/>
    <n v="98"/>
    <b v="1"/>
    <n v="955"/>
    <x v="0"/>
    <x v="0"/>
    <n v="3"/>
    <b v="1"/>
    <x v="0"/>
    <s v="Overnight"/>
    <s v="Credit Card"/>
    <n v="2"/>
    <s v="Snowy"/>
    <s v="Christmas Market"/>
    <x v="1"/>
    <b v="0"/>
    <n v="2"/>
    <n v="19.559999999999999"/>
    <n v="58.67"/>
    <n v="0"/>
    <x v="0"/>
  </r>
  <r>
    <n v="8206"/>
    <s v="20/12/2022"/>
    <d v="1899-12-30T13:48:12"/>
    <n v="274"/>
    <x v="44"/>
    <x v="1"/>
    <x v="8"/>
    <n v="46.318800000000003"/>
    <n v="-63.146099999999997"/>
    <n v="47"/>
    <b v="1"/>
    <n v="911"/>
    <x v="0"/>
    <x v="0"/>
    <n v="5"/>
    <b v="0"/>
    <x v="1"/>
    <s v="Standard"/>
    <s v="Cash"/>
    <n v="4"/>
    <s v="Snowy"/>
    <s v="Black Friday"/>
    <x v="0"/>
    <b v="1"/>
    <n v="5"/>
    <n v="45.52"/>
    <n v="227.61"/>
    <n v="22.76"/>
    <x v="1"/>
  </r>
  <r>
    <n v="8207"/>
    <s v="20/12/2022"/>
    <d v="1899-12-30T22:00:19"/>
    <n v="342"/>
    <x v="42"/>
    <x v="2"/>
    <x v="10"/>
    <n v="64.282300000000006"/>
    <n v="-135"/>
    <n v="73"/>
    <b v="0"/>
    <n v="93"/>
    <x v="3"/>
    <x v="3"/>
    <n v="4"/>
    <b v="1"/>
    <x v="0"/>
    <s v="Express"/>
    <s v="Online Payment"/>
    <n v="2"/>
    <s v="Snowy"/>
    <s v="Black Friday"/>
    <x v="0"/>
    <b v="1"/>
    <n v="2"/>
    <n v="44.98"/>
    <n v="179.91"/>
    <n v="17.989999999999998"/>
    <x v="1"/>
  </r>
  <r>
    <n v="8208"/>
    <s v="24/11/2023"/>
    <d v="1899-12-30T22:52:28"/>
    <n v="154"/>
    <x v="16"/>
    <x v="0"/>
    <x v="11"/>
    <n v="63.588799999999999"/>
    <n v="-115.5069"/>
    <n v="40"/>
    <b v="0"/>
    <n v="457"/>
    <x v="4"/>
    <x v="4"/>
    <n v="1"/>
    <b v="0"/>
    <x v="1"/>
    <s v="Standard"/>
    <s v="Cash"/>
    <n v="3"/>
    <s v="Rainy"/>
    <s v="Black Friday"/>
    <x v="0"/>
    <b v="1"/>
    <n v="5"/>
    <n v="25.54"/>
    <n v="25.54"/>
    <n v="2.5499999999999998"/>
    <x v="1"/>
  </r>
  <r>
    <n v="8209"/>
    <s v="18/11/2019"/>
    <d v="1899-12-30T15:30:29"/>
    <n v="299"/>
    <x v="45"/>
    <x v="2"/>
    <x v="2"/>
    <n v="46.813099999999999"/>
    <n v="-71.207499999999996"/>
    <n v="89"/>
    <b v="0"/>
    <n v="76"/>
    <x v="3"/>
    <x v="3"/>
    <n v="1"/>
    <b v="1"/>
    <x v="1"/>
    <s v="Standard"/>
    <s v="Credit Card"/>
    <n v="1"/>
    <s v="Rainy"/>
    <s v="Christmas Market"/>
    <x v="1"/>
    <b v="0"/>
    <n v="1"/>
    <n v="42.91"/>
    <n v="42.91"/>
    <n v="0"/>
    <x v="0"/>
  </r>
  <r>
    <n v="8210"/>
    <s v="11/04/2022"/>
    <d v="1899-12-30T21:06:27"/>
    <n v="109"/>
    <x v="16"/>
    <x v="2"/>
    <x v="10"/>
    <n v="64.282300000000006"/>
    <n v="-135"/>
    <n v="55"/>
    <b v="1"/>
    <n v="624"/>
    <x v="0"/>
    <x v="0"/>
    <n v="2"/>
    <b v="0"/>
    <x v="1"/>
    <s v="Express"/>
    <s v="Online Payment"/>
    <n v="3"/>
    <s v="Rainy"/>
    <s v="Christmas Market"/>
    <x v="1"/>
    <b v="1"/>
    <n v="2"/>
    <n v="14.73"/>
    <n v="29.46"/>
    <n v="0"/>
    <x v="0"/>
  </r>
  <r>
    <n v="8211"/>
    <s v="29/11/2022"/>
    <d v="1899-12-30T02:40:45"/>
    <n v="67"/>
    <x v="15"/>
    <x v="2"/>
    <x v="5"/>
    <n v="52.939900000000002"/>
    <n v="-106.4509"/>
    <n v="59"/>
    <b v="1"/>
    <n v="599"/>
    <x v="4"/>
    <x v="4"/>
    <n v="2"/>
    <b v="0"/>
    <x v="1"/>
    <s v="Express"/>
    <s v="Debit Card"/>
    <n v="4"/>
    <s v="Sunny"/>
    <s v="Black Friday"/>
    <x v="0"/>
    <b v="0"/>
    <n v="3"/>
    <n v="22.08"/>
    <n v="44.16"/>
    <n v="4.42"/>
    <x v="1"/>
  </r>
  <r>
    <n v="8212"/>
    <s v="30/11/2023"/>
    <d v="1899-12-30T05:11:56"/>
    <n v="438"/>
    <x v="32"/>
    <x v="1"/>
    <x v="8"/>
    <n v="46.318800000000003"/>
    <n v="-63.146099999999997"/>
    <n v="26"/>
    <b v="0"/>
    <n v="949"/>
    <x v="1"/>
    <x v="1"/>
    <n v="1"/>
    <b v="0"/>
    <x v="1"/>
    <s v="Overnight"/>
    <s v="Online Payment"/>
    <n v="2"/>
    <s v="Snowy"/>
    <s v="None"/>
    <x v="0"/>
    <b v="1"/>
    <n v="5"/>
    <n v="73.84"/>
    <n v="73.84"/>
    <n v="0"/>
    <x v="0"/>
  </r>
  <r>
    <n v="8213"/>
    <s v="22/11/2022"/>
    <d v="1899-12-30T19:19:36"/>
    <n v="417"/>
    <x v="36"/>
    <x v="2"/>
    <x v="12"/>
    <n v="64.248000000000005"/>
    <n v="-84.889600000000002"/>
    <n v="94"/>
    <b v="0"/>
    <n v="507"/>
    <x v="2"/>
    <x v="2"/>
    <n v="1"/>
    <b v="1"/>
    <x v="0"/>
    <s v="Express"/>
    <s v="Online Payment"/>
    <n v="4"/>
    <s v="Rainy"/>
    <s v="None"/>
    <x v="0"/>
    <b v="0"/>
    <n v="2"/>
    <n v="97.97"/>
    <n v="97.97"/>
    <n v="0"/>
    <x v="0"/>
  </r>
  <r>
    <n v="8214"/>
    <s v="24/11/2023"/>
    <d v="1899-12-30T23:07:43"/>
    <n v="153"/>
    <x v="45"/>
    <x v="1"/>
    <x v="1"/>
    <n v="53.726700000000001"/>
    <n v="-127.6476"/>
    <n v="5"/>
    <b v="0"/>
    <n v="197"/>
    <x v="3"/>
    <x v="3"/>
    <n v="1"/>
    <b v="0"/>
    <x v="0"/>
    <s v="Overnight"/>
    <s v="Cash"/>
    <n v="3"/>
    <s v="Sunny"/>
    <s v="Black Friday"/>
    <x v="0"/>
    <b v="1"/>
    <n v="5"/>
    <n v="30.51"/>
    <n v="30.51"/>
    <n v="3.05"/>
    <x v="1"/>
  </r>
  <r>
    <n v="8215"/>
    <s v="21/11/2019"/>
    <d v="1899-12-30T07:26:01"/>
    <n v="217"/>
    <x v="37"/>
    <x v="0"/>
    <x v="5"/>
    <n v="52.939900000000002"/>
    <n v="-106.4509"/>
    <n v="86"/>
    <b v="1"/>
    <n v="920"/>
    <x v="0"/>
    <x v="0"/>
    <n v="2"/>
    <b v="1"/>
    <x v="1"/>
    <s v="Standard"/>
    <s v="Credit Card"/>
    <n v="5"/>
    <s v="Rainy"/>
    <s v="Black Friday"/>
    <x v="0"/>
    <b v="1"/>
    <n v="1"/>
    <n v="61.24"/>
    <n v="122.47"/>
    <n v="12.25"/>
    <x v="1"/>
  </r>
  <r>
    <n v="8216"/>
    <s v="11/08/2021"/>
    <d v="1899-12-30T13:35:25"/>
    <n v="272"/>
    <x v="4"/>
    <x v="1"/>
    <x v="2"/>
    <n v="46.813099999999999"/>
    <n v="-71.207499999999996"/>
    <n v="31"/>
    <b v="1"/>
    <n v="251"/>
    <x v="4"/>
    <x v="4"/>
    <n v="1"/>
    <b v="1"/>
    <x v="0"/>
    <s v="Overnight"/>
    <s v="Debit Card"/>
    <n v="4"/>
    <s v="Sunny"/>
    <s v="Black Friday"/>
    <x v="0"/>
    <b v="0"/>
    <n v="5"/>
    <n v="13.83"/>
    <n v="13.83"/>
    <n v="1.38"/>
    <x v="1"/>
  </r>
  <r>
    <n v="8217"/>
    <s v="12/03/2023"/>
    <d v="1899-12-30T19:19:49"/>
    <n v="101"/>
    <x v="35"/>
    <x v="2"/>
    <x v="9"/>
    <n v="54.273099999999999"/>
    <n v="-61.738799999999998"/>
    <n v="13"/>
    <b v="1"/>
    <n v="679"/>
    <x v="2"/>
    <x v="2"/>
    <n v="5"/>
    <b v="1"/>
    <x v="1"/>
    <s v="Standard"/>
    <s v="Cash"/>
    <n v="5"/>
    <s v="Sunny"/>
    <s v="None"/>
    <x v="0"/>
    <b v="1"/>
    <n v="2"/>
    <n v="38.14"/>
    <n v="190.7"/>
    <n v="0"/>
    <x v="0"/>
  </r>
  <r>
    <n v="8218"/>
    <s v="12/04/2021"/>
    <d v="1899-12-30T03:43:32"/>
    <n v="406"/>
    <x v="39"/>
    <x v="0"/>
    <x v="8"/>
    <n v="46.318800000000003"/>
    <n v="-63.146099999999997"/>
    <n v="80"/>
    <b v="0"/>
    <n v="666"/>
    <x v="4"/>
    <x v="4"/>
    <n v="1"/>
    <b v="1"/>
    <x v="0"/>
    <s v="Overnight"/>
    <s v="Debit Card"/>
    <n v="3"/>
    <s v="Snowy"/>
    <s v="Black Friday"/>
    <x v="0"/>
    <b v="0"/>
    <n v="3"/>
    <n v="36.67"/>
    <n v="36.67"/>
    <n v="3.67"/>
    <x v="1"/>
  </r>
  <r>
    <n v="8219"/>
    <s v="11/05/2022"/>
    <d v="1899-12-30T19:22:44"/>
    <n v="127"/>
    <x v="31"/>
    <x v="0"/>
    <x v="3"/>
    <n v="53.933300000000003"/>
    <n v="-116.5765"/>
    <n v="15"/>
    <b v="1"/>
    <n v="579"/>
    <x v="3"/>
    <x v="3"/>
    <n v="1"/>
    <b v="0"/>
    <x v="1"/>
    <s v="Standard"/>
    <s v="Debit Card"/>
    <n v="5"/>
    <s v="Rainy"/>
    <s v="Black Friday"/>
    <x v="0"/>
    <b v="1"/>
    <n v="5"/>
    <n v="40.4"/>
    <n v="40.4"/>
    <n v="4.04"/>
    <x v="1"/>
  </r>
  <r>
    <n v="8220"/>
    <s v="14/11/2023"/>
    <d v="1899-12-30T17:47:07"/>
    <n v="378"/>
    <x v="17"/>
    <x v="2"/>
    <x v="11"/>
    <n v="63.588799999999999"/>
    <n v="-115.5069"/>
    <n v="91"/>
    <b v="1"/>
    <n v="439"/>
    <x v="4"/>
    <x v="4"/>
    <n v="2"/>
    <b v="0"/>
    <x v="0"/>
    <s v="Overnight"/>
    <s v="Credit Card"/>
    <n v="1"/>
    <s v="Rainy"/>
    <s v="Christmas Market"/>
    <x v="1"/>
    <b v="0"/>
    <n v="2"/>
    <n v="76.78"/>
    <n v="153.56"/>
    <n v="0"/>
    <x v="0"/>
  </r>
  <r>
    <n v="8221"/>
    <s v="20/12/2020"/>
    <d v="1899-12-30T16:47:35"/>
    <n v="424"/>
    <x v="42"/>
    <x v="1"/>
    <x v="2"/>
    <n v="46.813099999999999"/>
    <n v="-71.207499999999996"/>
    <n v="81"/>
    <b v="0"/>
    <n v="918"/>
    <x v="2"/>
    <x v="2"/>
    <n v="1"/>
    <b v="0"/>
    <x v="0"/>
    <s v="Standard"/>
    <s v="Credit Card"/>
    <n v="2"/>
    <s v="Snowy"/>
    <s v="None"/>
    <x v="0"/>
    <b v="1"/>
    <n v="5"/>
    <n v="40.229999999999997"/>
    <n v="40.229999999999997"/>
    <n v="0"/>
    <x v="0"/>
  </r>
  <r>
    <n v="8222"/>
    <s v="12/11/2023"/>
    <d v="1899-12-30T08:19:29"/>
    <n v="91"/>
    <x v="20"/>
    <x v="1"/>
    <x v="8"/>
    <n v="46.318800000000003"/>
    <n v="-63.146099999999997"/>
    <n v="61"/>
    <b v="1"/>
    <n v="519"/>
    <x v="3"/>
    <x v="3"/>
    <n v="4"/>
    <b v="1"/>
    <x v="1"/>
    <s v="Standard"/>
    <s v="Debit Card"/>
    <n v="3"/>
    <s v="Sunny"/>
    <s v="Christmas Market"/>
    <x v="1"/>
    <b v="1"/>
    <n v="2"/>
    <n v="14.87"/>
    <n v="59.48"/>
    <n v="0"/>
    <x v="0"/>
  </r>
  <r>
    <n v="8223"/>
    <s v="11/11/2020"/>
    <d v="1899-12-30T05:08:16"/>
    <n v="419"/>
    <x v="5"/>
    <x v="1"/>
    <x v="11"/>
    <n v="63.588799999999999"/>
    <n v="-115.5069"/>
    <n v="58"/>
    <b v="0"/>
    <n v="336"/>
    <x v="3"/>
    <x v="3"/>
    <n v="2"/>
    <b v="1"/>
    <x v="1"/>
    <s v="Standard"/>
    <s v="Cash"/>
    <n v="4"/>
    <s v="Sunny"/>
    <s v="Black Friday"/>
    <x v="0"/>
    <b v="1"/>
    <n v="3"/>
    <n v="12.77"/>
    <n v="25.54"/>
    <n v="2.5499999999999998"/>
    <x v="1"/>
  </r>
  <r>
    <n v="8224"/>
    <s v="27/11/2020"/>
    <d v="1899-12-30T11:13:28"/>
    <n v="231"/>
    <x v="10"/>
    <x v="1"/>
    <x v="11"/>
    <n v="63.588799999999999"/>
    <n v="-115.5069"/>
    <n v="54"/>
    <b v="1"/>
    <n v="936"/>
    <x v="4"/>
    <x v="4"/>
    <n v="2"/>
    <b v="1"/>
    <x v="0"/>
    <s v="Express"/>
    <s v="Cash"/>
    <n v="1"/>
    <s v="Sunny"/>
    <s v="Black Friday"/>
    <x v="0"/>
    <b v="1"/>
    <n v="2"/>
    <n v="66.75"/>
    <n v="133.51"/>
    <n v="13.35"/>
    <x v="1"/>
  </r>
  <r>
    <n v="8225"/>
    <s v="12/11/2018"/>
    <d v="1899-12-30T14:23:15"/>
    <n v="104"/>
    <x v="17"/>
    <x v="2"/>
    <x v="1"/>
    <n v="53.726700000000001"/>
    <n v="-127.6476"/>
    <n v="2"/>
    <b v="0"/>
    <n v="418"/>
    <x v="3"/>
    <x v="3"/>
    <n v="5"/>
    <b v="0"/>
    <x v="0"/>
    <s v="Standard"/>
    <s v="Debit Card"/>
    <n v="1"/>
    <s v="Snowy"/>
    <s v="Black Friday"/>
    <x v="0"/>
    <b v="0"/>
    <n v="5"/>
    <n v="29.04"/>
    <n v="145.19"/>
    <n v="14.52"/>
    <x v="1"/>
  </r>
  <r>
    <n v="8226"/>
    <s v="15/12/2018"/>
    <d v="1899-12-30T22:43:04"/>
    <n v="494"/>
    <x v="23"/>
    <x v="0"/>
    <x v="3"/>
    <n v="53.933300000000003"/>
    <n v="-116.5765"/>
    <n v="45"/>
    <b v="1"/>
    <n v="35"/>
    <x v="2"/>
    <x v="2"/>
    <n v="3"/>
    <b v="1"/>
    <x v="1"/>
    <s v="Standard"/>
    <s v="Cash"/>
    <n v="1"/>
    <s v="Sunny"/>
    <s v="Black Friday"/>
    <x v="0"/>
    <b v="0"/>
    <n v="2"/>
    <n v="37.590000000000003"/>
    <n v="112.78"/>
    <n v="11.28"/>
    <x v="1"/>
  </r>
  <r>
    <n v="8227"/>
    <s v="27/11/2019"/>
    <d v="1899-12-30T01:58:01"/>
    <n v="169"/>
    <x v="5"/>
    <x v="0"/>
    <x v="7"/>
    <n v="45.077800000000003"/>
    <n v="-63.546700000000001"/>
    <n v="81"/>
    <b v="1"/>
    <n v="348"/>
    <x v="1"/>
    <x v="1"/>
    <n v="5"/>
    <b v="0"/>
    <x v="0"/>
    <s v="Express"/>
    <s v="Credit Card"/>
    <n v="1"/>
    <s v="Rainy"/>
    <s v="Black Friday"/>
    <x v="0"/>
    <b v="0"/>
    <n v="1"/>
    <n v="33.78"/>
    <n v="168.92"/>
    <n v="16.89"/>
    <x v="1"/>
  </r>
  <r>
    <n v="8228"/>
    <s v="29/11/2018"/>
    <d v="1899-12-30T16:39:45"/>
    <n v="355"/>
    <x v="19"/>
    <x v="0"/>
    <x v="11"/>
    <n v="63.588799999999999"/>
    <n v="-115.5069"/>
    <n v="87"/>
    <b v="0"/>
    <n v="529"/>
    <x v="3"/>
    <x v="3"/>
    <n v="5"/>
    <b v="0"/>
    <x v="0"/>
    <s v="Standard"/>
    <s v="Debit Card"/>
    <n v="3"/>
    <s v="Rainy"/>
    <s v="Black Friday"/>
    <x v="0"/>
    <b v="1"/>
    <n v="1"/>
    <n v="69.84"/>
    <n v="349.2"/>
    <n v="34.92"/>
    <x v="1"/>
  </r>
  <r>
    <n v="8229"/>
    <s v="15/11/2020"/>
    <d v="1899-12-30T15:40:28"/>
    <n v="279"/>
    <x v="19"/>
    <x v="2"/>
    <x v="3"/>
    <n v="53.933300000000003"/>
    <n v="-116.5765"/>
    <n v="74"/>
    <b v="0"/>
    <n v="538"/>
    <x v="1"/>
    <x v="1"/>
    <n v="4"/>
    <b v="0"/>
    <x v="1"/>
    <s v="Standard"/>
    <s v="Cash"/>
    <n v="1"/>
    <s v="Rainy"/>
    <s v="None"/>
    <x v="0"/>
    <b v="0"/>
    <n v="2"/>
    <n v="87.88"/>
    <n v="351.53"/>
    <n v="0"/>
    <x v="0"/>
  </r>
  <r>
    <n v="8230"/>
    <s v="18/12/2022"/>
    <d v="1899-12-30T23:41:59"/>
    <n v="67"/>
    <x v="36"/>
    <x v="0"/>
    <x v="1"/>
    <n v="53.726700000000001"/>
    <n v="-127.6476"/>
    <n v="54"/>
    <b v="1"/>
    <n v="68"/>
    <x v="0"/>
    <x v="0"/>
    <n v="4"/>
    <b v="0"/>
    <x v="0"/>
    <s v="Express"/>
    <s v="Online Payment"/>
    <n v="1"/>
    <s v="Snowy"/>
    <s v="Black Friday"/>
    <x v="0"/>
    <b v="0"/>
    <n v="1"/>
    <n v="64.099999999999994"/>
    <n v="256.41000000000003"/>
    <n v="25.64"/>
    <x v="1"/>
  </r>
  <r>
    <n v="8231"/>
    <s v="12/08/2020"/>
    <d v="1899-12-30T13:40:47"/>
    <n v="216"/>
    <x v="33"/>
    <x v="0"/>
    <x v="0"/>
    <n v="51.253799999999998"/>
    <n v="-85.3232"/>
    <n v="36"/>
    <b v="1"/>
    <n v="933"/>
    <x v="2"/>
    <x v="2"/>
    <n v="4"/>
    <b v="0"/>
    <x v="1"/>
    <s v="Express"/>
    <s v="Cash"/>
    <n v="4"/>
    <s v="Snowy"/>
    <s v="Christmas Market"/>
    <x v="1"/>
    <b v="1"/>
    <n v="3"/>
    <n v="96.61"/>
    <n v="386.43"/>
    <n v="0"/>
    <x v="0"/>
  </r>
  <r>
    <n v="8232"/>
    <s v="15/11/2023"/>
    <d v="1899-12-30T20:09:06"/>
    <n v="487"/>
    <x v="11"/>
    <x v="0"/>
    <x v="8"/>
    <n v="46.318800000000003"/>
    <n v="-63.146099999999997"/>
    <n v="68"/>
    <b v="1"/>
    <n v="402"/>
    <x v="3"/>
    <x v="3"/>
    <n v="1"/>
    <b v="0"/>
    <x v="0"/>
    <s v="Overnight"/>
    <s v="Online Payment"/>
    <n v="2"/>
    <s v="Sunny"/>
    <s v="Christmas Market"/>
    <x v="1"/>
    <b v="0"/>
    <n v="5"/>
    <n v="69.400000000000006"/>
    <n v="69.400000000000006"/>
    <n v="0"/>
    <x v="0"/>
  </r>
  <r>
    <n v="8233"/>
    <s v="12/11/2019"/>
    <d v="1899-12-30T22:13:13"/>
    <n v="368"/>
    <x v="20"/>
    <x v="1"/>
    <x v="9"/>
    <n v="54.273099999999999"/>
    <n v="-61.738799999999998"/>
    <n v="71"/>
    <b v="1"/>
    <n v="600"/>
    <x v="4"/>
    <x v="4"/>
    <n v="4"/>
    <b v="0"/>
    <x v="1"/>
    <s v="Standard"/>
    <s v="Online Payment"/>
    <n v="5"/>
    <s v="Snowy"/>
    <s v="Christmas Market"/>
    <x v="1"/>
    <b v="0"/>
    <n v="2"/>
    <n v="25.97"/>
    <n v="103.9"/>
    <n v="0"/>
    <x v="0"/>
  </r>
  <r>
    <n v="8234"/>
    <s v="12/03/2021"/>
    <d v="1899-12-30T22:09:26"/>
    <n v="141"/>
    <x v="41"/>
    <x v="2"/>
    <x v="3"/>
    <n v="53.933300000000003"/>
    <n v="-116.5765"/>
    <n v="92"/>
    <b v="1"/>
    <n v="769"/>
    <x v="1"/>
    <x v="1"/>
    <n v="2"/>
    <b v="1"/>
    <x v="1"/>
    <s v="Standard"/>
    <s v="Cash"/>
    <n v="2"/>
    <s v="Rainy"/>
    <s v="None"/>
    <x v="0"/>
    <b v="0"/>
    <n v="1"/>
    <n v="76.290000000000006"/>
    <n v="152.58000000000001"/>
    <n v="0"/>
    <x v="0"/>
  </r>
  <r>
    <n v="8235"/>
    <s v="12/04/2022"/>
    <d v="1899-12-30T16:30:17"/>
    <n v="238"/>
    <x v="11"/>
    <x v="1"/>
    <x v="1"/>
    <n v="53.726700000000001"/>
    <n v="-127.6476"/>
    <n v="84"/>
    <b v="1"/>
    <n v="594"/>
    <x v="3"/>
    <x v="3"/>
    <n v="2"/>
    <b v="0"/>
    <x v="0"/>
    <s v="Express"/>
    <s v="Credit Card"/>
    <n v="3"/>
    <s v="Rainy"/>
    <s v="None"/>
    <x v="0"/>
    <b v="1"/>
    <n v="1"/>
    <n v="17.37"/>
    <n v="34.75"/>
    <n v="0"/>
    <x v="0"/>
  </r>
  <r>
    <n v="8236"/>
    <s v="12/10/2021"/>
    <d v="1899-12-30T16:36:07"/>
    <n v="307"/>
    <x v="34"/>
    <x v="1"/>
    <x v="9"/>
    <n v="54.273099999999999"/>
    <n v="-61.738799999999998"/>
    <n v="19"/>
    <b v="0"/>
    <n v="798"/>
    <x v="0"/>
    <x v="0"/>
    <n v="1"/>
    <b v="0"/>
    <x v="0"/>
    <s v="Standard"/>
    <s v="Cash"/>
    <n v="2"/>
    <s v="Rainy"/>
    <s v="Black Friday"/>
    <x v="0"/>
    <b v="1"/>
    <n v="4"/>
    <n v="70.02"/>
    <n v="70.02"/>
    <n v="7"/>
    <x v="1"/>
  </r>
  <r>
    <n v="8237"/>
    <s v="11/12/2018"/>
    <d v="1899-12-30T02:08:09"/>
    <n v="157"/>
    <x v="36"/>
    <x v="0"/>
    <x v="7"/>
    <n v="45.077800000000003"/>
    <n v="-63.546700000000001"/>
    <n v="15"/>
    <b v="1"/>
    <n v="873"/>
    <x v="4"/>
    <x v="4"/>
    <n v="4"/>
    <b v="1"/>
    <x v="1"/>
    <s v="Standard"/>
    <s v="Debit Card"/>
    <n v="3"/>
    <s v="Rainy"/>
    <s v="None"/>
    <x v="0"/>
    <b v="1"/>
    <n v="1"/>
    <n v="19.79"/>
    <n v="79.180000000000007"/>
    <n v="0"/>
    <x v="0"/>
  </r>
  <r>
    <n v="8238"/>
    <s v="24/11/2023"/>
    <d v="1899-12-30T08:14:48"/>
    <n v="52"/>
    <x v="52"/>
    <x v="0"/>
    <x v="6"/>
    <n v="46.565300000000001"/>
    <n v="-66.4619"/>
    <n v="93"/>
    <b v="1"/>
    <n v="190"/>
    <x v="0"/>
    <x v="0"/>
    <n v="3"/>
    <b v="1"/>
    <x v="0"/>
    <s v="Standard"/>
    <s v="Credit Card"/>
    <n v="2"/>
    <s v="Rainy"/>
    <s v="Black Friday"/>
    <x v="0"/>
    <b v="0"/>
    <n v="4"/>
    <n v="10.83"/>
    <n v="32.479999999999997"/>
    <n v="3.25"/>
    <x v="1"/>
  </r>
  <r>
    <n v="8239"/>
    <s v="14/12/2019"/>
    <d v="1899-12-30T09:32:27"/>
    <n v="443"/>
    <x v="13"/>
    <x v="2"/>
    <x v="4"/>
    <n v="53.760899999999999"/>
    <n v="-98.813900000000004"/>
    <n v="88"/>
    <b v="1"/>
    <n v="883"/>
    <x v="4"/>
    <x v="4"/>
    <n v="2"/>
    <b v="0"/>
    <x v="1"/>
    <s v="Overnight"/>
    <s v="Debit Card"/>
    <n v="5"/>
    <s v="Rainy"/>
    <s v="Black Friday"/>
    <x v="0"/>
    <b v="0"/>
    <n v="4"/>
    <n v="59.59"/>
    <n v="119.18"/>
    <n v="11.92"/>
    <x v="1"/>
  </r>
  <r>
    <n v="8240"/>
    <s v="12/11/2018"/>
    <d v="1899-12-30T14:50:24"/>
    <n v="488"/>
    <x v="46"/>
    <x v="2"/>
    <x v="1"/>
    <n v="53.726700000000001"/>
    <n v="-127.6476"/>
    <n v="3"/>
    <b v="1"/>
    <n v="276"/>
    <x v="0"/>
    <x v="0"/>
    <n v="2"/>
    <b v="1"/>
    <x v="0"/>
    <s v="Overnight"/>
    <s v="Online Payment"/>
    <n v="5"/>
    <s v="Snowy"/>
    <s v="Christmas Market"/>
    <x v="1"/>
    <b v="0"/>
    <n v="4"/>
    <n v="39"/>
    <n v="78"/>
    <n v="0"/>
    <x v="0"/>
  </r>
  <r>
    <n v="8241"/>
    <s v="25/12/2020"/>
    <d v="1899-12-30T04:39:14"/>
    <n v="374"/>
    <x v="46"/>
    <x v="1"/>
    <x v="8"/>
    <n v="46.318800000000003"/>
    <n v="-63.146099999999997"/>
    <n v="95"/>
    <b v="1"/>
    <n v="61"/>
    <x v="1"/>
    <x v="1"/>
    <n v="4"/>
    <b v="0"/>
    <x v="1"/>
    <s v="Overnight"/>
    <s v="Debit Card"/>
    <n v="2"/>
    <s v="Snowy"/>
    <s v="Black Friday"/>
    <x v="0"/>
    <b v="1"/>
    <n v="5"/>
    <n v="54.96"/>
    <n v="219.83"/>
    <n v="21.98"/>
    <x v="1"/>
  </r>
  <r>
    <n v="8242"/>
    <s v="27/12/2022"/>
    <d v="1899-12-30T00:46:19"/>
    <n v="156"/>
    <x v="49"/>
    <x v="0"/>
    <x v="9"/>
    <n v="54.273099999999999"/>
    <n v="-61.738799999999998"/>
    <n v="81"/>
    <b v="1"/>
    <n v="149"/>
    <x v="1"/>
    <x v="1"/>
    <n v="2"/>
    <b v="0"/>
    <x v="0"/>
    <s v="Standard"/>
    <s v="Credit Card"/>
    <n v="1"/>
    <s v="Rainy"/>
    <s v="Black Friday"/>
    <x v="0"/>
    <b v="0"/>
    <n v="5"/>
    <n v="74.33"/>
    <n v="148.66"/>
    <n v="14.87"/>
    <x v="1"/>
  </r>
  <r>
    <n v="8243"/>
    <s v="20/12/2018"/>
    <d v="1899-12-30T03:49:33"/>
    <n v="143"/>
    <x v="43"/>
    <x v="2"/>
    <x v="8"/>
    <n v="46.318800000000003"/>
    <n v="-63.146099999999997"/>
    <n v="51"/>
    <b v="1"/>
    <n v="927"/>
    <x v="1"/>
    <x v="1"/>
    <n v="3"/>
    <b v="0"/>
    <x v="1"/>
    <s v="Standard"/>
    <s v="Online Payment"/>
    <n v="1"/>
    <s v="Sunny"/>
    <s v="Black Friday"/>
    <x v="0"/>
    <b v="1"/>
    <n v="3"/>
    <n v="81.540000000000006"/>
    <n v="244.61"/>
    <n v="24.46"/>
    <x v="1"/>
  </r>
  <r>
    <n v="8244"/>
    <s v="16/12/2023"/>
    <d v="1899-12-30T19:23:02"/>
    <n v="273"/>
    <x v="39"/>
    <x v="1"/>
    <x v="0"/>
    <n v="51.253799999999998"/>
    <n v="-85.3232"/>
    <n v="56"/>
    <b v="1"/>
    <n v="711"/>
    <x v="0"/>
    <x v="0"/>
    <n v="4"/>
    <b v="0"/>
    <x v="1"/>
    <s v="Standard"/>
    <s v="Debit Card"/>
    <n v="5"/>
    <s v="Snowy"/>
    <s v="Christmas Market"/>
    <x v="1"/>
    <b v="0"/>
    <n v="5"/>
    <n v="11.73"/>
    <n v="46.92"/>
    <n v="0"/>
    <x v="0"/>
  </r>
  <r>
    <n v="8245"/>
    <s v="12/01/2023"/>
    <d v="1899-12-30T05:37:07"/>
    <n v="352"/>
    <x v="42"/>
    <x v="0"/>
    <x v="8"/>
    <n v="46.318800000000003"/>
    <n v="-63.146099999999997"/>
    <n v="66"/>
    <b v="1"/>
    <n v="893"/>
    <x v="0"/>
    <x v="0"/>
    <n v="2"/>
    <b v="1"/>
    <x v="1"/>
    <s v="Overnight"/>
    <s v="Credit Card"/>
    <n v="3"/>
    <s v="Sunny"/>
    <s v="None"/>
    <x v="0"/>
    <b v="1"/>
    <n v="1"/>
    <n v="77.87"/>
    <n v="155.72999999999999"/>
    <n v="0"/>
    <x v="0"/>
  </r>
  <r>
    <n v="8246"/>
    <s v="12/10/2023"/>
    <d v="1899-12-30T18:44:01"/>
    <n v="147"/>
    <x v="11"/>
    <x v="0"/>
    <x v="9"/>
    <n v="54.273099999999999"/>
    <n v="-61.738799999999998"/>
    <n v="23"/>
    <b v="1"/>
    <n v="189"/>
    <x v="1"/>
    <x v="1"/>
    <n v="1"/>
    <b v="0"/>
    <x v="1"/>
    <s v="Overnight"/>
    <s v="Debit Card"/>
    <n v="5"/>
    <s v="Snowy"/>
    <s v="Black Friday"/>
    <x v="0"/>
    <b v="1"/>
    <n v="2"/>
    <n v="97.84"/>
    <n v="97.84"/>
    <n v="9.7799999999999994"/>
    <x v="1"/>
  </r>
  <r>
    <n v="8247"/>
    <s v="24/12/2019"/>
    <d v="1899-12-30T20:45:24"/>
    <n v="254"/>
    <x v="40"/>
    <x v="0"/>
    <x v="3"/>
    <n v="53.933300000000003"/>
    <n v="-116.5765"/>
    <n v="10"/>
    <b v="0"/>
    <n v="883"/>
    <x v="2"/>
    <x v="2"/>
    <n v="5"/>
    <b v="0"/>
    <x v="1"/>
    <s v="Standard"/>
    <s v="Debit Card"/>
    <n v="1"/>
    <s v="Sunny"/>
    <s v="None"/>
    <x v="0"/>
    <b v="0"/>
    <n v="4"/>
    <n v="18.510000000000002"/>
    <n v="92.57"/>
    <n v="0"/>
    <x v="0"/>
  </r>
  <r>
    <n v="8248"/>
    <s v="11/12/2022"/>
    <d v="1899-12-30T15:45:04"/>
    <n v="202"/>
    <x v="2"/>
    <x v="0"/>
    <x v="12"/>
    <n v="64.248000000000005"/>
    <n v="-84.889600000000002"/>
    <n v="100"/>
    <b v="1"/>
    <n v="260"/>
    <x v="1"/>
    <x v="1"/>
    <n v="1"/>
    <b v="1"/>
    <x v="1"/>
    <s v="Express"/>
    <s v="Credit Card"/>
    <n v="4"/>
    <s v="Snowy"/>
    <s v="None"/>
    <x v="0"/>
    <b v="0"/>
    <n v="1"/>
    <n v="24.63"/>
    <n v="24.63"/>
    <n v="0"/>
    <x v="0"/>
  </r>
  <r>
    <n v="8249"/>
    <s v="12/05/2018"/>
    <d v="1899-12-30T00:45:39"/>
    <n v="257"/>
    <x v="11"/>
    <x v="1"/>
    <x v="3"/>
    <n v="53.933300000000003"/>
    <n v="-116.5765"/>
    <n v="82"/>
    <b v="0"/>
    <n v="828"/>
    <x v="0"/>
    <x v="0"/>
    <n v="5"/>
    <b v="1"/>
    <x v="0"/>
    <s v="Overnight"/>
    <s v="Online Payment"/>
    <n v="1"/>
    <s v="Rainy"/>
    <s v="Christmas Market"/>
    <x v="1"/>
    <b v="1"/>
    <n v="5"/>
    <n v="65.75"/>
    <n v="328.76"/>
    <n v="0"/>
    <x v="0"/>
  </r>
  <r>
    <n v="8250"/>
    <s v="12/03/2021"/>
    <d v="1899-12-30T08:19:20"/>
    <n v="497"/>
    <x v="38"/>
    <x v="1"/>
    <x v="4"/>
    <n v="53.760899999999999"/>
    <n v="-98.813900000000004"/>
    <n v="92"/>
    <b v="1"/>
    <n v="290"/>
    <x v="2"/>
    <x v="2"/>
    <n v="4"/>
    <b v="0"/>
    <x v="1"/>
    <s v="Express"/>
    <s v="Online Payment"/>
    <n v="5"/>
    <s v="Sunny"/>
    <s v="Black Friday"/>
    <x v="0"/>
    <b v="1"/>
    <n v="2"/>
    <n v="21.72"/>
    <n v="86.9"/>
    <n v="8.69"/>
    <x v="1"/>
  </r>
  <r>
    <n v="8251"/>
    <s v="22/12/2020"/>
    <d v="1899-12-30T15:13:07"/>
    <n v="46"/>
    <x v="44"/>
    <x v="2"/>
    <x v="2"/>
    <n v="46.813099999999999"/>
    <n v="-71.207499999999996"/>
    <n v="2"/>
    <b v="0"/>
    <n v="112"/>
    <x v="1"/>
    <x v="1"/>
    <n v="3"/>
    <b v="1"/>
    <x v="1"/>
    <s v="Express"/>
    <s v="Credit Card"/>
    <n v="1"/>
    <s v="Sunny"/>
    <s v="Christmas Market"/>
    <x v="1"/>
    <b v="0"/>
    <n v="3"/>
    <n v="21.49"/>
    <n v="64.47"/>
    <n v="0"/>
    <x v="0"/>
  </r>
  <r>
    <n v="8252"/>
    <s v="12/04/2022"/>
    <d v="1899-12-30T20:21:22"/>
    <n v="412"/>
    <x v="39"/>
    <x v="1"/>
    <x v="10"/>
    <n v="64.282300000000006"/>
    <n v="-135"/>
    <n v="54"/>
    <b v="1"/>
    <n v="184"/>
    <x v="3"/>
    <x v="3"/>
    <n v="4"/>
    <b v="1"/>
    <x v="1"/>
    <s v="Express"/>
    <s v="Debit Card"/>
    <n v="3"/>
    <s v="Snowy"/>
    <s v="None"/>
    <x v="0"/>
    <b v="0"/>
    <n v="4"/>
    <n v="90.41"/>
    <n v="361.65"/>
    <n v="0"/>
    <x v="0"/>
  </r>
  <r>
    <n v="8253"/>
    <s v="11/03/2021"/>
    <d v="1899-12-30T00:05:03"/>
    <n v="275"/>
    <x v="5"/>
    <x v="1"/>
    <x v="6"/>
    <n v="46.565300000000001"/>
    <n v="-66.4619"/>
    <n v="28"/>
    <b v="1"/>
    <n v="872"/>
    <x v="1"/>
    <x v="1"/>
    <n v="5"/>
    <b v="0"/>
    <x v="0"/>
    <s v="Overnight"/>
    <s v="Cash"/>
    <n v="3"/>
    <s v="Sunny"/>
    <s v="Christmas Market"/>
    <x v="1"/>
    <b v="1"/>
    <n v="3"/>
    <n v="50.67"/>
    <n v="253.36"/>
    <n v="0"/>
    <x v="0"/>
  </r>
  <r>
    <n v="8254"/>
    <s v="24/12/2019"/>
    <d v="1899-12-30T12:45:40"/>
    <n v="73"/>
    <x v="34"/>
    <x v="2"/>
    <x v="10"/>
    <n v="64.282300000000006"/>
    <n v="-135"/>
    <n v="28"/>
    <b v="0"/>
    <n v="114"/>
    <x v="4"/>
    <x v="4"/>
    <n v="4"/>
    <b v="1"/>
    <x v="1"/>
    <s v="Overnight"/>
    <s v="Debit Card"/>
    <n v="1"/>
    <s v="Sunny"/>
    <s v="Black Friday"/>
    <x v="0"/>
    <b v="0"/>
    <n v="5"/>
    <n v="40.200000000000003"/>
    <n v="160.79"/>
    <n v="16.079999999999998"/>
    <x v="1"/>
  </r>
  <r>
    <n v="8255"/>
    <s v="11/03/2019"/>
    <d v="1899-12-30T07:39:56"/>
    <n v="482"/>
    <x v="12"/>
    <x v="0"/>
    <x v="12"/>
    <n v="64.248000000000005"/>
    <n v="-84.889600000000002"/>
    <n v="57"/>
    <b v="0"/>
    <n v="834"/>
    <x v="2"/>
    <x v="2"/>
    <n v="5"/>
    <b v="1"/>
    <x v="1"/>
    <s v="Overnight"/>
    <s v="Cash"/>
    <n v="2"/>
    <s v="Rainy"/>
    <s v="Black Friday"/>
    <x v="0"/>
    <b v="1"/>
    <n v="2"/>
    <n v="73.819999999999993"/>
    <n v="369.12"/>
    <n v="36.909999999999997"/>
    <x v="1"/>
  </r>
  <r>
    <n v="8256"/>
    <s v="12/02/2018"/>
    <d v="1899-12-30T02:21:22"/>
    <n v="90"/>
    <x v="15"/>
    <x v="2"/>
    <x v="1"/>
    <n v="53.726700000000001"/>
    <n v="-127.6476"/>
    <n v="52"/>
    <b v="0"/>
    <n v="302"/>
    <x v="4"/>
    <x v="4"/>
    <n v="5"/>
    <b v="0"/>
    <x v="0"/>
    <s v="Standard"/>
    <s v="Cash"/>
    <n v="1"/>
    <s v="Sunny"/>
    <s v="Black Friday"/>
    <x v="0"/>
    <b v="1"/>
    <n v="1"/>
    <n v="47.77"/>
    <n v="238.85"/>
    <n v="23.89"/>
    <x v="1"/>
  </r>
  <r>
    <n v="8257"/>
    <s v="16/11/2019"/>
    <d v="1899-12-30T18:51:00"/>
    <n v="317"/>
    <x v="11"/>
    <x v="0"/>
    <x v="6"/>
    <n v="46.565300000000001"/>
    <n v="-66.4619"/>
    <n v="42"/>
    <b v="0"/>
    <n v="671"/>
    <x v="0"/>
    <x v="0"/>
    <n v="5"/>
    <b v="0"/>
    <x v="1"/>
    <s v="Overnight"/>
    <s v="Cash"/>
    <n v="2"/>
    <s v="Sunny"/>
    <s v="Christmas Market"/>
    <x v="1"/>
    <b v="0"/>
    <n v="2"/>
    <n v="16.89"/>
    <n v="84.44"/>
    <n v="0"/>
    <x v="0"/>
  </r>
  <r>
    <n v="8258"/>
    <s v="11/10/2018"/>
    <d v="1899-12-30T08:52:49"/>
    <n v="329"/>
    <x v="40"/>
    <x v="2"/>
    <x v="11"/>
    <n v="63.588799999999999"/>
    <n v="-115.5069"/>
    <n v="79"/>
    <b v="1"/>
    <n v="192"/>
    <x v="0"/>
    <x v="0"/>
    <n v="4"/>
    <b v="1"/>
    <x v="1"/>
    <s v="Express"/>
    <s v="Debit Card"/>
    <n v="4"/>
    <s v="Snowy"/>
    <s v="Black Friday"/>
    <x v="0"/>
    <b v="1"/>
    <n v="2"/>
    <n v="76.92"/>
    <n v="307.68"/>
    <n v="30.77"/>
    <x v="1"/>
  </r>
  <r>
    <n v="8259"/>
    <s v="13/12/2022"/>
    <d v="1899-12-30T14:25:25"/>
    <n v="401"/>
    <x v="51"/>
    <x v="2"/>
    <x v="7"/>
    <n v="45.077800000000003"/>
    <n v="-63.546700000000001"/>
    <n v="76"/>
    <b v="0"/>
    <n v="233"/>
    <x v="3"/>
    <x v="3"/>
    <n v="4"/>
    <b v="0"/>
    <x v="0"/>
    <s v="Overnight"/>
    <s v="Cash"/>
    <n v="5"/>
    <s v="Snowy"/>
    <s v="Black Friday"/>
    <x v="0"/>
    <b v="0"/>
    <n v="3"/>
    <n v="56"/>
    <n v="223.98"/>
    <n v="22.4"/>
    <x v="1"/>
  </r>
  <r>
    <n v="8260"/>
    <s v="11/06/2022"/>
    <d v="1899-12-30T19:54:30"/>
    <n v="458"/>
    <x v="52"/>
    <x v="1"/>
    <x v="10"/>
    <n v="64.282300000000006"/>
    <n v="-135"/>
    <n v="26"/>
    <b v="1"/>
    <n v="228"/>
    <x v="2"/>
    <x v="2"/>
    <n v="4"/>
    <b v="1"/>
    <x v="0"/>
    <s v="Overnight"/>
    <s v="Credit Card"/>
    <n v="3"/>
    <s v="Snowy"/>
    <s v="None"/>
    <x v="0"/>
    <b v="0"/>
    <n v="4"/>
    <n v="12.75"/>
    <n v="51"/>
    <n v="0"/>
    <x v="0"/>
  </r>
  <r>
    <n v="8261"/>
    <s v="14/12/2023"/>
    <d v="1899-12-30T20:25:46"/>
    <n v="335"/>
    <x v="35"/>
    <x v="1"/>
    <x v="4"/>
    <n v="53.760899999999999"/>
    <n v="-98.813900000000004"/>
    <n v="67"/>
    <b v="1"/>
    <n v="577"/>
    <x v="4"/>
    <x v="4"/>
    <n v="5"/>
    <b v="1"/>
    <x v="0"/>
    <s v="Overnight"/>
    <s v="Credit Card"/>
    <n v="3"/>
    <s v="Sunny"/>
    <s v="Black Friday"/>
    <x v="0"/>
    <b v="1"/>
    <n v="5"/>
    <n v="97.22"/>
    <n v="486.11"/>
    <n v="48.61"/>
    <x v="1"/>
  </r>
  <r>
    <n v="8262"/>
    <s v="13/11/2021"/>
    <d v="1899-12-30T21:22:24"/>
    <n v="369"/>
    <x v="2"/>
    <x v="2"/>
    <x v="6"/>
    <n v="46.565300000000001"/>
    <n v="-66.4619"/>
    <n v="29"/>
    <b v="1"/>
    <n v="697"/>
    <x v="3"/>
    <x v="3"/>
    <n v="5"/>
    <b v="1"/>
    <x v="1"/>
    <s v="Standard"/>
    <s v="Debit Card"/>
    <n v="1"/>
    <s v="Rainy"/>
    <s v="Black Friday"/>
    <x v="0"/>
    <b v="0"/>
    <n v="4"/>
    <n v="13.97"/>
    <n v="69.83"/>
    <n v="6.98"/>
    <x v="1"/>
  </r>
  <r>
    <n v="8263"/>
    <s v="11/01/2018"/>
    <d v="1899-12-30T06:22:50"/>
    <n v="257"/>
    <x v="5"/>
    <x v="2"/>
    <x v="5"/>
    <n v="52.939900000000002"/>
    <n v="-106.4509"/>
    <n v="16"/>
    <b v="0"/>
    <n v="192"/>
    <x v="4"/>
    <x v="4"/>
    <n v="2"/>
    <b v="1"/>
    <x v="1"/>
    <s v="Express"/>
    <s v="Cash"/>
    <n v="2"/>
    <s v="Rainy"/>
    <s v="Black Friday"/>
    <x v="0"/>
    <b v="0"/>
    <n v="3"/>
    <n v="16.63"/>
    <n v="33.25"/>
    <n v="3.33"/>
    <x v="1"/>
  </r>
  <r>
    <n v="8264"/>
    <s v="23/12/2022"/>
    <d v="1899-12-30T15:36:02"/>
    <n v="404"/>
    <x v="3"/>
    <x v="2"/>
    <x v="12"/>
    <n v="64.248000000000005"/>
    <n v="-84.889600000000002"/>
    <n v="26"/>
    <b v="1"/>
    <n v="885"/>
    <x v="3"/>
    <x v="3"/>
    <n v="5"/>
    <b v="0"/>
    <x v="0"/>
    <s v="Standard"/>
    <s v="Debit Card"/>
    <n v="4"/>
    <s v="Snowy"/>
    <s v="Black Friday"/>
    <x v="0"/>
    <b v="0"/>
    <n v="3"/>
    <n v="24.16"/>
    <n v="120.81"/>
    <n v="12.08"/>
    <x v="1"/>
  </r>
  <r>
    <n v="8265"/>
    <s v="17/11/2023"/>
    <d v="1899-12-30T22:18:45"/>
    <n v="387"/>
    <x v="8"/>
    <x v="1"/>
    <x v="12"/>
    <n v="64.248000000000005"/>
    <n v="-84.889600000000002"/>
    <n v="93"/>
    <b v="1"/>
    <n v="640"/>
    <x v="3"/>
    <x v="3"/>
    <n v="2"/>
    <b v="0"/>
    <x v="1"/>
    <s v="Overnight"/>
    <s v="Debit Card"/>
    <n v="4"/>
    <s v="Snowy"/>
    <s v="Black Friday"/>
    <x v="0"/>
    <b v="0"/>
    <n v="4"/>
    <n v="42.7"/>
    <n v="85.39"/>
    <n v="8.5399999999999991"/>
    <x v="1"/>
  </r>
  <r>
    <n v="8266"/>
    <s v="12/02/2021"/>
    <d v="1899-12-30T18:38:01"/>
    <n v="324"/>
    <x v="13"/>
    <x v="2"/>
    <x v="1"/>
    <n v="53.726700000000001"/>
    <n v="-127.6476"/>
    <n v="45"/>
    <b v="1"/>
    <n v="708"/>
    <x v="1"/>
    <x v="1"/>
    <n v="1"/>
    <b v="0"/>
    <x v="0"/>
    <s v="Express"/>
    <s v="Online Payment"/>
    <n v="5"/>
    <s v="Snowy"/>
    <s v="Christmas Market"/>
    <x v="1"/>
    <b v="0"/>
    <n v="2"/>
    <n v="19.8"/>
    <n v="19.8"/>
    <n v="0"/>
    <x v="0"/>
  </r>
  <r>
    <n v="8267"/>
    <s v="11/01/2018"/>
    <d v="1899-12-30T14:54:20"/>
    <n v="376"/>
    <x v="29"/>
    <x v="2"/>
    <x v="12"/>
    <n v="64.248000000000005"/>
    <n v="-84.889600000000002"/>
    <n v="25"/>
    <b v="0"/>
    <n v="15"/>
    <x v="0"/>
    <x v="0"/>
    <n v="4"/>
    <b v="0"/>
    <x v="0"/>
    <s v="Express"/>
    <s v="Cash"/>
    <n v="3"/>
    <s v="Sunny"/>
    <s v="Black Friday"/>
    <x v="0"/>
    <b v="0"/>
    <n v="4"/>
    <n v="18.36"/>
    <n v="73.44"/>
    <n v="7.34"/>
    <x v="1"/>
  </r>
  <r>
    <n v="8268"/>
    <s v="31/12/2021"/>
    <d v="1899-12-30T14:21:59"/>
    <n v="284"/>
    <x v="4"/>
    <x v="0"/>
    <x v="6"/>
    <n v="46.565300000000001"/>
    <n v="-66.4619"/>
    <n v="93"/>
    <b v="0"/>
    <n v="297"/>
    <x v="3"/>
    <x v="3"/>
    <n v="2"/>
    <b v="0"/>
    <x v="1"/>
    <s v="Overnight"/>
    <s v="Cash"/>
    <n v="5"/>
    <s v="Snowy"/>
    <s v="Black Friday"/>
    <x v="0"/>
    <b v="0"/>
    <n v="1"/>
    <n v="30.33"/>
    <n v="60.66"/>
    <n v="6.07"/>
    <x v="1"/>
  </r>
  <r>
    <n v="8269"/>
    <s v="23/12/2019"/>
    <d v="1899-12-30T19:28:27"/>
    <n v="483"/>
    <x v="27"/>
    <x v="1"/>
    <x v="0"/>
    <n v="51.253799999999998"/>
    <n v="-85.3232"/>
    <n v="95"/>
    <b v="0"/>
    <n v="691"/>
    <x v="4"/>
    <x v="4"/>
    <n v="4"/>
    <b v="1"/>
    <x v="0"/>
    <s v="Overnight"/>
    <s v="Online Payment"/>
    <n v="2"/>
    <s v="Snowy"/>
    <s v="Black Friday"/>
    <x v="0"/>
    <b v="0"/>
    <n v="1"/>
    <n v="35.200000000000003"/>
    <n v="140.79"/>
    <n v="14.08"/>
    <x v="1"/>
  </r>
  <r>
    <n v="8270"/>
    <s v="12/04/2023"/>
    <d v="1899-12-30T16:15:34"/>
    <n v="209"/>
    <x v="45"/>
    <x v="1"/>
    <x v="11"/>
    <n v="63.588799999999999"/>
    <n v="-115.5069"/>
    <n v="67"/>
    <b v="1"/>
    <n v="173"/>
    <x v="1"/>
    <x v="1"/>
    <n v="1"/>
    <b v="0"/>
    <x v="1"/>
    <s v="Express"/>
    <s v="Online Payment"/>
    <n v="5"/>
    <s v="Snowy"/>
    <s v="Christmas Market"/>
    <x v="1"/>
    <b v="0"/>
    <n v="5"/>
    <n v="29.89"/>
    <n v="29.89"/>
    <n v="0"/>
    <x v="0"/>
  </r>
  <r>
    <n v="8271"/>
    <s v="26/11/2019"/>
    <d v="1899-12-30T20:48:50"/>
    <n v="188"/>
    <x v="11"/>
    <x v="0"/>
    <x v="11"/>
    <n v="63.588799999999999"/>
    <n v="-115.5069"/>
    <n v="59"/>
    <b v="0"/>
    <n v="703"/>
    <x v="1"/>
    <x v="1"/>
    <n v="1"/>
    <b v="0"/>
    <x v="1"/>
    <s v="Express"/>
    <s v="Online Payment"/>
    <n v="1"/>
    <s v="Rainy"/>
    <s v="Black Friday"/>
    <x v="0"/>
    <b v="1"/>
    <n v="2"/>
    <n v="25.86"/>
    <n v="25.86"/>
    <n v="2.59"/>
    <x v="1"/>
  </r>
  <r>
    <n v="8272"/>
    <s v="25/11/2021"/>
    <d v="1899-12-30T17:22:50"/>
    <n v="296"/>
    <x v="11"/>
    <x v="0"/>
    <x v="5"/>
    <n v="52.939900000000002"/>
    <n v="-106.4509"/>
    <n v="39"/>
    <b v="1"/>
    <n v="429"/>
    <x v="2"/>
    <x v="2"/>
    <n v="3"/>
    <b v="1"/>
    <x v="1"/>
    <s v="Express"/>
    <s v="Online Payment"/>
    <n v="5"/>
    <s v="Sunny"/>
    <s v="Black Friday"/>
    <x v="0"/>
    <b v="1"/>
    <n v="2"/>
    <n v="55.97"/>
    <n v="167.92"/>
    <n v="16.79"/>
    <x v="1"/>
  </r>
  <r>
    <n v="8273"/>
    <s v="14/11/2019"/>
    <d v="1899-12-30T15:51:26"/>
    <n v="186"/>
    <x v="30"/>
    <x v="1"/>
    <x v="10"/>
    <n v="64.282300000000006"/>
    <n v="-135"/>
    <n v="83"/>
    <b v="0"/>
    <n v="669"/>
    <x v="3"/>
    <x v="3"/>
    <n v="3"/>
    <b v="0"/>
    <x v="0"/>
    <s v="Express"/>
    <s v="Debit Card"/>
    <n v="2"/>
    <s v="Rainy"/>
    <s v="Black Friday"/>
    <x v="0"/>
    <b v="1"/>
    <n v="5"/>
    <n v="91.45"/>
    <n v="274.33999999999997"/>
    <n v="27.43"/>
    <x v="1"/>
  </r>
  <r>
    <n v="8274"/>
    <s v="11/02/2018"/>
    <d v="1899-12-30T03:23:33"/>
    <n v="428"/>
    <x v="18"/>
    <x v="2"/>
    <x v="5"/>
    <n v="52.939900000000002"/>
    <n v="-106.4509"/>
    <n v="65"/>
    <b v="0"/>
    <n v="127"/>
    <x v="4"/>
    <x v="4"/>
    <n v="4"/>
    <b v="1"/>
    <x v="0"/>
    <s v="Standard"/>
    <s v="Credit Card"/>
    <n v="4"/>
    <s v="Rainy"/>
    <s v="Christmas Market"/>
    <x v="1"/>
    <b v="1"/>
    <n v="3"/>
    <n v="23.46"/>
    <n v="93.83"/>
    <n v="0"/>
    <x v="0"/>
  </r>
  <r>
    <n v="8275"/>
    <s v="18/12/2020"/>
    <d v="1899-12-30T04:15:57"/>
    <n v="246"/>
    <x v="31"/>
    <x v="2"/>
    <x v="3"/>
    <n v="53.933300000000003"/>
    <n v="-116.5765"/>
    <n v="37"/>
    <b v="1"/>
    <n v="359"/>
    <x v="2"/>
    <x v="2"/>
    <n v="5"/>
    <b v="1"/>
    <x v="1"/>
    <s v="Standard"/>
    <s v="Cash"/>
    <n v="1"/>
    <s v="Sunny"/>
    <s v="Black Friday"/>
    <x v="0"/>
    <b v="0"/>
    <n v="4"/>
    <n v="14.68"/>
    <n v="73.39"/>
    <n v="7.34"/>
    <x v="1"/>
  </r>
  <r>
    <n v="8276"/>
    <s v="15/12/2018"/>
    <d v="1899-12-30T15:02:23"/>
    <n v="479"/>
    <x v="23"/>
    <x v="0"/>
    <x v="3"/>
    <n v="53.933300000000003"/>
    <n v="-116.5765"/>
    <n v="17"/>
    <b v="1"/>
    <n v="455"/>
    <x v="2"/>
    <x v="2"/>
    <n v="5"/>
    <b v="1"/>
    <x v="0"/>
    <s v="Overnight"/>
    <s v="Debit Card"/>
    <n v="3"/>
    <s v="Rainy"/>
    <s v="Black Friday"/>
    <x v="0"/>
    <b v="1"/>
    <n v="4"/>
    <n v="94.42"/>
    <n v="472.12"/>
    <n v="47.21"/>
    <x v="1"/>
  </r>
  <r>
    <n v="8277"/>
    <s v="30/11/2022"/>
    <d v="1899-12-30T18:35:50"/>
    <n v="268"/>
    <x v="37"/>
    <x v="2"/>
    <x v="5"/>
    <n v="52.939900000000002"/>
    <n v="-106.4509"/>
    <n v="87"/>
    <b v="1"/>
    <n v="307"/>
    <x v="3"/>
    <x v="3"/>
    <n v="4"/>
    <b v="1"/>
    <x v="0"/>
    <s v="Standard"/>
    <s v="Online Payment"/>
    <n v="1"/>
    <s v="Sunny"/>
    <s v="Black Friday"/>
    <x v="0"/>
    <b v="0"/>
    <n v="4"/>
    <n v="59.4"/>
    <n v="237.59"/>
    <n v="23.76"/>
    <x v="1"/>
  </r>
  <r>
    <n v="8278"/>
    <s v="19/11/2021"/>
    <d v="1899-12-30T11:41:58"/>
    <n v="267"/>
    <x v="51"/>
    <x v="2"/>
    <x v="1"/>
    <n v="53.726700000000001"/>
    <n v="-127.6476"/>
    <n v="49"/>
    <b v="1"/>
    <n v="550"/>
    <x v="3"/>
    <x v="3"/>
    <n v="2"/>
    <b v="0"/>
    <x v="0"/>
    <s v="Express"/>
    <s v="Debit Card"/>
    <n v="5"/>
    <s v="Sunny"/>
    <s v="None"/>
    <x v="0"/>
    <b v="1"/>
    <n v="1"/>
    <n v="59.11"/>
    <n v="118.22"/>
    <n v="0"/>
    <x v="0"/>
  </r>
  <r>
    <n v="8279"/>
    <s v="24/11/2020"/>
    <d v="1899-12-30T01:54:38"/>
    <n v="280"/>
    <x v="5"/>
    <x v="1"/>
    <x v="6"/>
    <n v="46.565300000000001"/>
    <n v="-66.4619"/>
    <n v="94"/>
    <b v="0"/>
    <n v="506"/>
    <x v="4"/>
    <x v="4"/>
    <n v="1"/>
    <b v="0"/>
    <x v="0"/>
    <s v="Overnight"/>
    <s v="Debit Card"/>
    <n v="2"/>
    <s v="Sunny"/>
    <s v="Black Friday"/>
    <x v="0"/>
    <b v="1"/>
    <n v="4"/>
    <n v="30.59"/>
    <n v="30.59"/>
    <n v="3.06"/>
    <x v="1"/>
  </r>
  <r>
    <n v="8280"/>
    <s v="23/12/2018"/>
    <d v="1899-12-30T12:32:00"/>
    <n v="406"/>
    <x v="38"/>
    <x v="2"/>
    <x v="8"/>
    <n v="46.318800000000003"/>
    <n v="-63.146099999999997"/>
    <n v="78"/>
    <b v="0"/>
    <n v="37"/>
    <x v="3"/>
    <x v="3"/>
    <n v="1"/>
    <b v="1"/>
    <x v="1"/>
    <s v="Express"/>
    <s v="Cash"/>
    <n v="2"/>
    <s v="Sunny"/>
    <s v="Christmas Market"/>
    <x v="1"/>
    <b v="0"/>
    <n v="4"/>
    <n v="57.54"/>
    <n v="57.54"/>
    <n v="0"/>
    <x v="0"/>
  </r>
  <r>
    <n v="8281"/>
    <s v="16/11/2018"/>
    <d v="1899-12-30T15:56:00"/>
    <n v="133"/>
    <x v="32"/>
    <x v="0"/>
    <x v="3"/>
    <n v="53.933300000000003"/>
    <n v="-116.5765"/>
    <n v="41"/>
    <b v="1"/>
    <n v="167"/>
    <x v="2"/>
    <x v="2"/>
    <n v="5"/>
    <b v="0"/>
    <x v="1"/>
    <s v="Overnight"/>
    <s v="Online Payment"/>
    <n v="2"/>
    <s v="Rainy"/>
    <s v="None"/>
    <x v="0"/>
    <b v="1"/>
    <n v="3"/>
    <n v="50.61"/>
    <n v="253.04"/>
    <n v="0"/>
    <x v="0"/>
  </r>
  <r>
    <n v="8282"/>
    <s v="11/04/2022"/>
    <d v="1899-12-30T05:10:43"/>
    <n v="474"/>
    <x v="11"/>
    <x v="0"/>
    <x v="1"/>
    <n v="53.726700000000001"/>
    <n v="-127.6476"/>
    <n v="17"/>
    <b v="0"/>
    <n v="829"/>
    <x v="2"/>
    <x v="2"/>
    <n v="4"/>
    <b v="1"/>
    <x v="1"/>
    <s v="Express"/>
    <s v="Debit Card"/>
    <n v="5"/>
    <s v="Sunny"/>
    <s v="None"/>
    <x v="0"/>
    <b v="0"/>
    <n v="5"/>
    <n v="74.36"/>
    <n v="297.45999999999998"/>
    <n v="0"/>
    <x v="0"/>
  </r>
  <r>
    <n v="8283"/>
    <s v="22/12/2020"/>
    <d v="1899-12-30T04:27:18"/>
    <n v="500"/>
    <x v="4"/>
    <x v="0"/>
    <x v="10"/>
    <n v="64.282300000000006"/>
    <n v="-135"/>
    <n v="26"/>
    <b v="1"/>
    <n v="328"/>
    <x v="1"/>
    <x v="1"/>
    <n v="3"/>
    <b v="0"/>
    <x v="1"/>
    <s v="Standard"/>
    <s v="Debit Card"/>
    <n v="4"/>
    <s v="Snowy"/>
    <s v="Christmas Market"/>
    <x v="1"/>
    <b v="0"/>
    <n v="4"/>
    <n v="54.25"/>
    <n v="162.76"/>
    <n v="0"/>
    <x v="0"/>
  </r>
  <r>
    <n v="8284"/>
    <s v="11/07/2018"/>
    <d v="1899-12-30T01:00:59"/>
    <n v="96"/>
    <x v="49"/>
    <x v="1"/>
    <x v="9"/>
    <n v="54.273099999999999"/>
    <n v="-61.738799999999998"/>
    <n v="88"/>
    <b v="1"/>
    <n v="415"/>
    <x v="4"/>
    <x v="4"/>
    <n v="4"/>
    <b v="1"/>
    <x v="1"/>
    <s v="Standard"/>
    <s v="Debit Card"/>
    <n v="5"/>
    <s v="Snowy"/>
    <s v="Christmas Market"/>
    <x v="1"/>
    <b v="1"/>
    <n v="2"/>
    <n v="54.85"/>
    <n v="219.38"/>
    <n v="0"/>
    <x v="0"/>
  </r>
  <r>
    <n v="8285"/>
    <s v="15/12/2020"/>
    <d v="1899-12-30T18:47:02"/>
    <n v="288"/>
    <x v="33"/>
    <x v="1"/>
    <x v="11"/>
    <n v="63.588799999999999"/>
    <n v="-115.5069"/>
    <n v="54"/>
    <b v="1"/>
    <n v="85"/>
    <x v="0"/>
    <x v="0"/>
    <n v="1"/>
    <b v="1"/>
    <x v="1"/>
    <s v="Standard"/>
    <s v="Credit Card"/>
    <n v="3"/>
    <s v="Sunny"/>
    <s v="Christmas Market"/>
    <x v="1"/>
    <b v="1"/>
    <n v="2"/>
    <n v="80.900000000000006"/>
    <n v="80.900000000000006"/>
    <n v="0"/>
    <x v="0"/>
  </r>
  <r>
    <n v="8286"/>
    <s v="12/01/2018"/>
    <d v="1899-12-30T17:24:08"/>
    <n v="61"/>
    <x v="40"/>
    <x v="1"/>
    <x v="2"/>
    <n v="46.813099999999999"/>
    <n v="-71.207499999999996"/>
    <n v="92"/>
    <b v="1"/>
    <n v="730"/>
    <x v="1"/>
    <x v="1"/>
    <n v="5"/>
    <b v="0"/>
    <x v="1"/>
    <s v="Express"/>
    <s v="Cash"/>
    <n v="5"/>
    <s v="Snowy"/>
    <s v="None"/>
    <x v="0"/>
    <b v="0"/>
    <n v="3"/>
    <n v="16.71"/>
    <n v="83.56"/>
    <n v="0"/>
    <x v="0"/>
  </r>
  <r>
    <n v="8287"/>
    <s v="13/12/2020"/>
    <d v="1899-12-30T07:17:49"/>
    <n v="75"/>
    <x v="13"/>
    <x v="1"/>
    <x v="5"/>
    <n v="52.939900000000002"/>
    <n v="-106.4509"/>
    <n v="10"/>
    <b v="0"/>
    <n v="117"/>
    <x v="0"/>
    <x v="0"/>
    <n v="1"/>
    <b v="0"/>
    <x v="1"/>
    <s v="Express"/>
    <s v="Credit Card"/>
    <n v="2"/>
    <s v="Rainy"/>
    <s v="None"/>
    <x v="0"/>
    <b v="0"/>
    <n v="4"/>
    <n v="32.42"/>
    <n v="32.42"/>
    <n v="0"/>
    <x v="0"/>
  </r>
  <r>
    <n v="8288"/>
    <s v="20/11/2023"/>
    <d v="1899-12-30T00:58:25"/>
    <n v="62"/>
    <x v="6"/>
    <x v="2"/>
    <x v="12"/>
    <n v="64.248000000000005"/>
    <n v="-84.889600000000002"/>
    <n v="54"/>
    <b v="0"/>
    <n v="984"/>
    <x v="4"/>
    <x v="4"/>
    <n v="2"/>
    <b v="1"/>
    <x v="1"/>
    <s v="Overnight"/>
    <s v="Online Payment"/>
    <n v="3"/>
    <s v="Sunny"/>
    <s v="None"/>
    <x v="0"/>
    <b v="1"/>
    <n v="5"/>
    <n v="85.36"/>
    <n v="170.71"/>
    <n v="0"/>
    <x v="0"/>
  </r>
  <r>
    <n v="8289"/>
    <s v="12/02/2020"/>
    <d v="1899-12-30T09:16:19"/>
    <n v="302"/>
    <x v="2"/>
    <x v="2"/>
    <x v="6"/>
    <n v="46.565300000000001"/>
    <n v="-66.4619"/>
    <n v="89"/>
    <b v="1"/>
    <n v="546"/>
    <x v="0"/>
    <x v="0"/>
    <n v="3"/>
    <b v="0"/>
    <x v="0"/>
    <s v="Standard"/>
    <s v="Debit Card"/>
    <n v="1"/>
    <s v="Sunny"/>
    <s v="Christmas Market"/>
    <x v="1"/>
    <b v="1"/>
    <n v="3"/>
    <n v="71.319999999999993"/>
    <n v="213.96"/>
    <n v="0"/>
    <x v="0"/>
  </r>
  <r>
    <n v="8290"/>
    <s v="20/11/2020"/>
    <d v="1899-12-30T00:11:16"/>
    <n v="146"/>
    <x v="3"/>
    <x v="0"/>
    <x v="7"/>
    <n v="45.077800000000003"/>
    <n v="-63.546700000000001"/>
    <n v="29"/>
    <b v="0"/>
    <n v="60"/>
    <x v="1"/>
    <x v="1"/>
    <n v="1"/>
    <b v="0"/>
    <x v="1"/>
    <s v="Overnight"/>
    <s v="Cash"/>
    <n v="1"/>
    <s v="Sunny"/>
    <s v="None"/>
    <x v="0"/>
    <b v="0"/>
    <n v="1"/>
    <n v="91.59"/>
    <n v="91.59"/>
    <n v="0"/>
    <x v="0"/>
  </r>
  <r>
    <n v="8291"/>
    <s v="20/11/2022"/>
    <d v="1899-12-30T07:57:01"/>
    <n v="1"/>
    <x v="10"/>
    <x v="1"/>
    <x v="2"/>
    <n v="46.813099999999999"/>
    <n v="-71.207499999999996"/>
    <n v="59"/>
    <b v="1"/>
    <n v="916"/>
    <x v="3"/>
    <x v="3"/>
    <n v="2"/>
    <b v="0"/>
    <x v="0"/>
    <s v="Standard"/>
    <s v="Credit Card"/>
    <n v="5"/>
    <s v="Rainy"/>
    <s v="None"/>
    <x v="0"/>
    <b v="0"/>
    <n v="2"/>
    <n v="17.72"/>
    <n v="35.43"/>
    <n v="0"/>
    <x v="0"/>
  </r>
  <r>
    <n v="8292"/>
    <s v="12/07/2021"/>
    <d v="1899-12-30T18:35:19"/>
    <n v="416"/>
    <x v="1"/>
    <x v="2"/>
    <x v="7"/>
    <n v="45.077800000000003"/>
    <n v="-63.546700000000001"/>
    <n v="35"/>
    <b v="1"/>
    <n v="207"/>
    <x v="0"/>
    <x v="0"/>
    <n v="4"/>
    <b v="1"/>
    <x v="1"/>
    <s v="Overnight"/>
    <s v="Online Payment"/>
    <n v="2"/>
    <s v="Rainy"/>
    <s v="Christmas Market"/>
    <x v="1"/>
    <b v="1"/>
    <n v="4"/>
    <n v="58.5"/>
    <n v="234"/>
    <n v="0"/>
    <x v="0"/>
  </r>
  <r>
    <n v="8293"/>
    <s v="11/03/2022"/>
    <d v="1899-12-30T15:43:32"/>
    <n v="241"/>
    <x v="52"/>
    <x v="2"/>
    <x v="10"/>
    <n v="64.282300000000006"/>
    <n v="-135"/>
    <n v="95"/>
    <b v="1"/>
    <n v="854"/>
    <x v="4"/>
    <x v="4"/>
    <n v="1"/>
    <b v="1"/>
    <x v="0"/>
    <s v="Standard"/>
    <s v="Cash"/>
    <n v="3"/>
    <s v="Rainy"/>
    <s v="Christmas Market"/>
    <x v="1"/>
    <b v="1"/>
    <n v="2"/>
    <n v="90.42"/>
    <n v="90.42"/>
    <n v="0"/>
    <x v="0"/>
  </r>
  <r>
    <n v="8294"/>
    <s v="12/02/2022"/>
    <d v="1899-12-30T19:10:31"/>
    <n v="415"/>
    <x v="40"/>
    <x v="1"/>
    <x v="4"/>
    <n v="53.760899999999999"/>
    <n v="-98.813900000000004"/>
    <n v="42"/>
    <b v="1"/>
    <n v="893"/>
    <x v="3"/>
    <x v="3"/>
    <n v="3"/>
    <b v="1"/>
    <x v="0"/>
    <s v="Standard"/>
    <s v="Online Payment"/>
    <n v="3"/>
    <s v="Sunny"/>
    <s v="Christmas Market"/>
    <x v="1"/>
    <b v="0"/>
    <n v="4"/>
    <n v="47.56"/>
    <n v="142.68"/>
    <n v="0"/>
    <x v="0"/>
  </r>
  <r>
    <n v="8295"/>
    <s v="30/11/2021"/>
    <d v="1899-12-30T08:45:53"/>
    <n v="396"/>
    <x v="33"/>
    <x v="1"/>
    <x v="5"/>
    <n v="52.939900000000002"/>
    <n v="-106.4509"/>
    <n v="44"/>
    <b v="1"/>
    <n v="649"/>
    <x v="1"/>
    <x v="1"/>
    <n v="1"/>
    <b v="0"/>
    <x v="0"/>
    <s v="Express"/>
    <s v="Debit Card"/>
    <n v="2"/>
    <s v="Snowy"/>
    <s v="Black Friday"/>
    <x v="0"/>
    <b v="0"/>
    <n v="4"/>
    <n v="88.98"/>
    <n v="88.98"/>
    <n v="8.9"/>
    <x v="1"/>
  </r>
  <r>
    <n v="8296"/>
    <s v="12/03/2020"/>
    <d v="1899-12-30T08:49:17"/>
    <n v="103"/>
    <x v="1"/>
    <x v="2"/>
    <x v="5"/>
    <n v="52.939900000000002"/>
    <n v="-106.4509"/>
    <n v="44"/>
    <b v="1"/>
    <n v="124"/>
    <x v="4"/>
    <x v="4"/>
    <n v="5"/>
    <b v="1"/>
    <x v="1"/>
    <s v="Overnight"/>
    <s v="Cash"/>
    <n v="4"/>
    <s v="Sunny"/>
    <s v="Black Friday"/>
    <x v="0"/>
    <b v="1"/>
    <n v="1"/>
    <n v="18.38"/>
    <n v="91.9"/>
    <n v="9.19"/>
    <x v="1"/>
  </r>
  <r>
    <n v="8297"/>
    <s v="22/11/2022"/>
    <d v="1899-12-30T12:00:56"/>
    <n v="445"/>
    <x v="45"/>
    <x v="2"/>
    <x v="10"/>
    <n v="64.282300000000006"/>
    <n v="-135"/>
    <n v="44"/>
    <b v="0"/>
    <n v="183"/>
    <x v="0"/>
    <x v="0"/>
    <n v="3"/>
    <b v="0"/>
    <x v="0"/>
    <s v="Express"/>
    <s v="Debit Card"/>
    <n v="4"/>
    <s v="Snowy"/>
    <s v="None"/>
    <x v="0"/>
    <b v="0"/>
    <n v="1"/>
    <n v="94.76"/>
    <n v="284.27999999999997"/>
    <n v="0"/>
    <x v="0"/>
  </r>
  <r>
    <n v="8298"/>
    <s v="11/10/2021"/>
    <d v="1899-12-30T02:58:09"/>
    <n v="5"/>
    <x v="18"/>
    <x v="2"/>
    <x v="2"/>
    <n v="46.813099999999999"/>
    <n v="-71.207499999999996"/>
    <n v="26"/>
    <b v="1"/>
    <n v="106"/>
    <x v="2"/>
    <x v="2"/>
    <n v="4"/>
    <b v="1"/>
    <x v="0"/>
    <s v="Express"/>
    <s v="Cash"/>
    <n v="2"/>
    <s v="Snowy"/>
    <s v="Christmas Market"/>
    <x v="1"/>
    <b v="1"/>
    <n v="3"/>
    <n v="75.5"/>
    <n v="302.01"/>
    <n v="0"/>
    <x v="0"/>
  </r>
  <r>
    <n v="8299"/>
    <s v="11/07/2018"/>
    <d v="1899-12-30T23:34:34"/>
    <n v="351"/>
    <x v="40"/>
    <x v="1"/>
    <x v="3"/>
    <n v="53.933300000000003"/>
    <n v="-116.5765"/>
    <n v="17"/>
    <b v="0"/>
    <n v="479"/>
    <x v="3"/>
    <x v="3"/>
    <n v="4"/>
    <b v="1"/>
    <x v="1"/>
    <s v="Overnight"/>
    <s v="Cash"/>
    <n v="1"/>
    <s v="Snowy"/>
    <s v="Black Friday"/>
    <x v="0"/>
    <b v="0"/>
    <n v="2"/>
    <n v="58.79"/>
    <n v="235.16"/>
    <n v="23.52"/>
    <x v="1"/>
  </r>
  <r>
    <n v="8300"/>
    <s v="24/12/2022"/>
    <d v="1899-12-30T19:13:28"/>
    <n v="197"/>
    <x v="22"/>
    <x v="2"/>
    <x v="10"/>
    <n v="64.282300000000006"/>
    <n v="-135"/>
    <n v="68"/>
    <b v="0"/>
    <n v="77"/>
    <x v="3"/>
    <x v="3"/>
    <n v="3"/>
    <b v="1"/>
    <x v="1"/>
    <s v="Express"/>
    <s v="Cash"/>
    <n v="2"/>
    <s v="Sunny"/>
    <s v="Black Friday"/>
    <x v="0"/>
    <b v="0"/>
    <n v="2"/>
    <n v="64.099999999999994"/>
    <n v="192.3"/>
    <n v="19.23"/>
    <x v="1"/>
  </r>
  <r>
    <n v="8301"/>
    <s v="28/12/2021"/>
    <d v="1899-12-30T22:30:19"/>
    <n v="452"/>
    <x v="8"/>
    <x v="2"/>
    <x v="8"/>
    <n v="46.318800000000003"/>
    <n v="-63.146099999999997"/>
    <n v="47"/>
    <b v="1"/>
    <n v="664"/>
    <x v="1"/>
    <x v="1"/>
    <n v="4"/>
    <b v="1"/>
    <x v="0"/>
    <s v="Overnight"/>
    <s v="Online Payment"/>
    <n v="5"/>
    <s v="Rainy"/>
    <s v="None"/>
    <x v="0"/>
    <b v="0"/>
    <n v="5"/>
    <n v="62.32"/>
    <n v="249.28"/>
    <n v="0"/>
    <x v="0"/>
  </r>
  <r>
    <n v="8302"/>
    <s v="12/09/2019"/>
    <d v="1899-12-30T10:29:43"/>
    <n v="48"/>
    <x v="30"/>
    <x v="1"/>
    <x v="0"/>
    <n v="51.253799999999998"/>
    <n v="-85.3232"/>
    <n v="70"/>
    <b v="1"/>
    <n v="826"/>
    <x v="0"/>
    <x v="0"/>
    <n v="1"/>
    <b v="0"/>
    <x v="0"/>
    <s v="Standard"/>
    <s v="Credit Card"/>
    <n v="1"/>
    <s v="Rainy"/>
    <s v="None"/>
    <x v="0"/>
    <b v="0"/>
    <n v="3"/>
    <n v="17.63"/>
    <n v="17.63"/>
    <n v="0"/>
    <x v="0"/>
  </r>
  <r>
    <n v="8303"/>
    <s v="11/11/2019"/>
    <d v="1899-12-30T10:45:21"/>
    <n v="500"/>
    <x v="15"/>
    <x v="2"/>
    <x v="4"/>
    <n v="53.760899999999999"/>
    <n v="-98.813900000000004"/>
    <n v="72"/>
    <b v="0"/>
    <n v="729"/>
    <x v="1"/>
    <x v="1"/>
    <n v="1"/>
    <b v="0"/>
    <x v="1"/>
    <s v="Express"/>
    <s v="Credit Card"/>
    <n v="5"/>
    <s v="Snowy"/>
    <s v="Black Friday"/>
    <x v="0"/>
    <b v="1"/>
    <n v="1"/>
    <n v="25.1"/>
    <n v="25.1"/>
    <n v="2.5099999999999998"/>
    <x v="1"/>
  </r>
  <r>
    <n v="8304"/>
    <s v="17/12/2022"/>
    <d v="1899-12-30T15:26:37"/>
    <n v="474"/>
    <x v="8"/>
    <x v="1"/>
    <x v="6"/>
    <n v="46.565300000000001"/>
    <n v="-66.4619"/>
    <n v="25"/>
    <b v="0"/>
    <n v="440"/>
    <x v="0"/>
    <x v="0"/>
    <n v="5"/>
    <b v="0"/>
    <x v="0"/>
    <s v="Overnight"/>
    <s v="Online Payment"/>
    <n v="5"/>
    <s v="Rainy"/>
    <s v="Christmas Market"/>
    <x v="1"/>
    <b v="0"/>
    <n v="4"/>
    <n v="13.79"/>
    <n v="68.930000000000007"/>
    <n v="0"/>
    <x v="0"/>
  </r>
  <r>
    <n v="8305"/>
    <s v="12/02/2021"/>
    <d v="1899-12-30T01:47:16"/>
    <n v="217"/>
    <x v="20"/>
    <x v="1"/>
    <x v="3"/>
    <n v="53.933300000000003"/>
    <n v="-116.5765"/>
    <n v="15"/>
    <b v="1"/>
    <n v="810"/>
    <x v="3"/>
    <x v="3"/>
    <n v="1"/>
    <b v="0"/>
    <x v="0"/>
    <s v="Standard"/>
    <s v="Debit Card"/>
    <n v="2"/>
    <s v="Snowy"/>
    <s v="None"/>
    <x v="0"/>
    <b v="1"/>
    <n v="4"/>
    <n v="68.5"/>
    <n v="68.5"/>
    <n v="0"/>
    <x v="0"/>
  </r>
  <r>
    <n v="8306"/>
    <s v="31/12/2022"/>
    <d v="1899-12-30T11:04:05"/>
    <n v="404"/>
    <x v="9"/>
    <x v="1"/>
    <x v="11"/>
    <n v="63.588799999999999"/>
    <n v="-115.5069"/>
    <n v="85"/>
    <b v="1"/>
    <n v="844"/>
    <x v="0"/>
    <x v="0"/>
    <n v="3"/>
    <b v="1"/>
    <x v="0"/>
    <s v="Express"/>
    <s v="Cash"/>
    <n v="2"/>
    <s v="Rainy"/>
    <s v="Christmas Market"/>
    <x v="1"/>
    <b v="1"/>
    <n v="2"/>
    <n v="46.23"/>
    <n v="138.69"/>
    <n v="0"/>
    <x v="0"/>
  </r>
  <r>
    <n v="8307"/>
    <s v="20/11/2018"/>
    <d v="1899-12-30T07:50:54"/>
    <n v="111"/>
    <x v="11"/>
    <x v="2"/>
    <x v="12"/>
    <n v="64.248000000000005"/>
    <n v="-84.889600000000002"/>
    <n v="46"/>
    <b v="0"/>
    <n v="861"/>
    <x v="0"/>
    <x v="0"/>
    <n v="2"/>
    <b v="1"/>
    <x v="0"/>
    <s v="Standard"/>
    <s v="Cash"/>
    <n v="2"/>
    <s v="Sunny"/>
    <s v="Black Friday"/>
    <x v="0"/>
    <b v="0"/>
    <n v="5"/>
    <n v="93.01"/>
    <n v="186.02"/>
    <n v="18.600000000000001"/>
    <x v="1"/>
  </r>
  <r>
    <n v="8308"/>
    <s v="13/11/2019"/>
    <d v="1899-12-30T20:34:50"/>
    <n v="300"/>
    <x v="28"/>
    <x v="1"/>
    <x v="2"/>
    <n v="46.813099999999999"/>
    <n v="-71.207499999999996"/>
    <n v="19"/>
    <b v="0"/>
    <n v="477"/>
    <x v="2"/>
    <x v="2"/>
    <n v="2"/>
    <b v="1"/>
    <x v="0"/>
    <s v="Express"/>
    <s v="Online Payment"/>
    <n v="2"/>
    <s v="Snowy"/>
    <s v="Christmas Market"/>
    <x v="1"/>
    <b v="0"/>
    <n v="5"/>
    <n v="45.37"/>
    <n v="90.74"/>
    <n v="0"/>
    <x v="0"/>
  </r>
  <r>
    <n v="8309"/>
    <s v="20/12/2018"/>
    <d v="1899-12-30T04:18:54"/>
    <n v="317"/>
    <x v="25"/>
    <x v="1"/>
    <x v="11"/>
    <n v="63.588799999999999"/>
    <n v="-115.5069"/>
    <n v="48"/>
    <b v="0"/>
    <n v="801"/>
    <x v="1"/>
    <x v="1"/>
    <n v="2"/>
    <b v="0"/>
    <x v="0"/>
    <s v="Overnight"/>
    <s v="Cash"/>
    <n v="2"/>
    <s v="Sunny"/>
    <s v="None"/>
    <x v="0"/>
    <b v="0"/>
    <n v="4"/>
    <n v="88.02"/>
    <n v="176.04"/>
    <n v="0"/>
    <x v="0"/>
  </r>
  <r>
    <n v="8310"/>
    <s v="11/02/2018"/>
    <d v="1899-12-30T19:42:47"/>
    <n v="282"/>
    <x v="21"/>
    <x v="0"/>
    <x v="7"/>
    <n v="45.077800000000003"/>
    <n v="-63.546700000000001"/>
    <n v="47"/>
    <b v="0"/>
    <n v="348"/>
    <x v="3"/>
    <x v="3"/>
    <n v="5"/>
    <b v="0"/>
    <x v="0"/>
    <s v="Standard"/>
    <s v="Debit Card"/>
    <n v="1"/>
    <s v="Snowy"/>
    <s v="None"/>
    <x v="0"/>
    <b v="1"/>
    <n v="1"/>
    <n v="70.930000000000007"/>
    <n v="354.66"/>
    <n v="0"/>
    <x v="0"/>
  </r>
  <r>
    <n v="8311"/>
    <s v="26/12/2020"/>
    <d v="1899-12-30T13:25:23"/>
    <n v="124"/>
    <x v="49"/>
    <x v="2"/>
    <x v="5"/>
    <n v="52.939900000000002"/>
    <n v="-106.4509"/>
    <n v="65"/>
    <b v="0"/>
    <n v="25"/>
    <x v="1"/>
    <x v="1"/>
    <n v="2"/>
    <b v="0"/>
    <x v="0"/>
    <s v="Overnight"/>
    <s v="Cash"/>
    <n v="1"/>
    <s v="Snowy"/>
    <s v="Christmas Market"/>
    <x v="1"/>
    <b v="0"/>
    <n v="3"/>
    <n v="58.12"/>
    <n v="116.24"/>
    <n v="0"/>
    <x v="0"/>
  </r>
  <r>
    <n v="8312"/>
    <s v="26/12/2021"/>
    <d v="1899-12-30T23:23:57"/>
    <n v="221"/>
    <x v="44"/>
    <x v="2"/>
    <x v="2"/>
    <n v="46.813099999999999"/>
    <n v="-71.207499999999996"/>
    <n v="48"/>
    <b v="1"/>
    <n v="142"/>
    <x v="4"/>
    <x v="4"/>
    <n v="2"/>
    <b v="1"/>
    <x v="1"/>
    <s v="Standard"/>
    <s v="Debit Card"/>
    <n v="3"/>
    <s v="Rainy"/>
    <s v="Christmas Market"/>
    <x v="1"/>
    <b v="1"/>
    <n v="4"/>
    <n v="11.44"/>
    <n v="22.87"/>
    <n v="0"/>
    <x v="0"/>
  </r>
  <r>
    <n v="8313"/>
    <s v="23/11/2018"/>
    <d v="1899-12-30T22:07:47"/>
    <n v="178"/>
    <x v="46"/>
    <x v="0"/>
    <x v="10"/>
    <n v="64.282300000000006"/>
    <n v="-135"/>
    <n v="80"/>
    <b v="0"/>
    <n v="349"/>
    <x v="0"/>
    <x v="0"/>
    <n v="2"/>
    <b v="0"/>
    <x v="1"/>
    <s v="Express"/>
    <s v="Credit Card"/>
    <n v="4"/>
    <s v="Rainy"/>
    <s v="Black Friday"/>
    <x v="0"/>
    <b v="0"/>
    <n v="2"/>
    <n v="51.31"/>
    <n v="102.62"/>
    <n v="10.26"/>
    <x v="1"/>
  </r>
  <r>
    <n v="8314"/>
    <s v="21/12/2022"/>
    <d v="1899-12-30T07:42:07"/>
    <n v="328"/>
    <x v="17"/>
    <x v="1"/>
    <x v="7"/>
    <n v="45.077800000000003"/>
    <n v="-63.546700000000001"/>
    <n v="21"/>
    <b v="1"/>
    <n v="555"/>
    <x v="1"/>
    <x v="1"/>
    <n v="4"/>
    <b v="0"/>
    <x v="0"/>
    <s v="Overnight"/>
    <s v="Cash"/>
    <n v="3"/>
    <s v="Snowy"/>
    <s v="Christmas Market"/>
    <x v="1"/>
    <b v="1"/>
    <n v="1"/>
    <n v="56.53"/>
    <n v="226.11"/>
    <n v="0"/>
    <x v="0"/>
  </r>
  <r>
    <n v="8315"/>
    <s v="18/11/2018"/>
    <d v="1899-12-30T12:50:41"/>
    <n v="29"/>
    <x v="44"/>
    <x v="1"/>
    <x v="6"/>
    <n v="46.565300000000001"/>
    <n v="-66.4619"/>
    <n v="16"/>
    <b v="1"/>
    <n v="543"/>
    <x v="1"/>
    <x v="1"/>
    <n v="2"/>
    <b v="0"/>
    <x v="0"/>
    <s v="Standard"/>
    <s v="Debit Card"/>
    <n v="3"/>
    <s v="Sunny"/>
    <s v="Christmas Market"/>
    <x v="1"/>
    <b v="1"/>
    <n v="4"/>
    <n v="88.38"/>
    <n v="176.77"/>
    <n v="0"/>
    <x v="0"/>
  </r>
  <r>
    <n v="8316"/>
    <s v="19/11/2022"/>
    <d v="1899-12-30T08:41:07"/>
    <n v="349"/>
    <x v="21"/>
    <x v="0"/>
    <x v="12"/>
    <n v="64.248000000000005"/>
    <n v="-84.889600000000002"/>
    <n v="70"/>
    <b v="0"/>
    <n v="260"/>
    <x v="4"/>
    <x v="4"/>
    <n v="3"/>
    <b v="0"/>
    <x v="1"/>
    <s v="Express"/>
    <s v="Credit Card"/>
    <n v="4"/>
    <s v="Snowy"/>
    <s v="Black Friday"/>
    <x v="0"/>
    <b v="0"/>
    <n v="3"/>
    <n v="95.51"/>
    <n v="286.54000000000002"/>
    <n v="28.65"/>
    <x v="1"/>
  </r>
  <r>
    <n v="8317"/>
    <s v="25/12/2019"/>
    <d v="1899-12-30T21:20:40"/>
    <n v="277"/>
    <x v="2"/>
    <x v="0"/>
    <x v="3"/>
    <n v="53.933300000000003"/>
    <n v="-116.5765"/>
    <n v="37"/>
    <b v="0"/>
    <n v="648"/>
    <x v="1"/>
    <x v="1"/>
    <n v="1"/>
    <b v="0"/>
    <x v="1"/>
    <s v="Overnight"/>
    <s v="Debit Card"/>
    <n v="5"/>
    <s v="Snowy"/>
    <s v="Black Friday"/>
    <x v="0"/>
    <b v="1"/>
    <n v="1"/>
    <n v="98.51"/>
    <n v="98.51"/>
    <n v="9.85"/>
    <x v="1"/>
  </r>
  <r>
    <n v="8318"/>
    <s v="27/11/2021"/>
    <d v="1899-12-30T05:43:17"/>
    <n v="484"/>
    <x v="30"/>
    <x v="0"/>
    <x v="0"/>
    <n v="51.253799999999998"/>
    <n v="-85.3232"/>
    <n v="72"/>
    <b v="1"/>
    <n v="870"/>
    <x v="2"/>
    <x v="2"/>
    <n v="5"/>
    <b v="1"/>
    <x v="0"/>
    <s v="Standard"/>
    <s v="Credit Card"/>
    <n v="3"/>
    <s v="Snowy"/>
    <s v="Black Friday"/>
    <x v="0"/>
    <b v="1"/>
    <n v="5"/>
    <n v="45.41"/>
    <n v="227.06"/>
    <n v="22.71"/>
    <x v="1"/>
  </r>
  <r>
    <n v="8319"/>
    <s v="11/07/2022"/>
    <d v="1899-12-30T21:21:52"/>
    <n v="196"/>
    <x v="8"/>
    <x v="0"/>
    <x v="2"/>
    <n v="46.813099999999999"/>
    <n v="-71.207499999999996"/>
    <n v="80"/>
    <b v="1"/>
    <n v="60"/>
    <x v="4"/>
    <x v="4"/>
    <n v="5"/>
    <b v="1"/>
    <x v="0"/>
    <s v="Overnight"/>
    <s v="Debit Card"/>
    <n v="5"/>
    <s v="Rainy"/>
    <s v="None"/>
    <x v="0"/>
    <b v="0"/>
    <n v="4"/>
    <n v="92.64"/>
    <n v="463.21"/>
    <n v="0"/>
    <x v="0"/>
  </r>
  <r>
    <n v="8320"/>
    <s v="25/11/2020"/>
    <d v="1899-12-30T02:44:25"/>
    <n v="411"/>
    <x v="31"/>
    <x v="0"/>
    <x v="10"/>
    <n v="64.282300000000006"/>
    <n v="-135"/>
    <n v="67"/>
    <b v="0"/>
    <n v="28"/>
    <x v="3"/>
    <x v="3"/>
    <n v="1"/>
    <b v="0"/>
    <x v="1"/>
    <s v="Express"/>
    <s v="Cash"/>
    <n v="1"/>
    <s v="Snowy"/>
    <s v="Black Friday"/>
    <x v="0"/>
    <b v="0"/>
    <n v="1"/>
    <n v="12.85"/>
    <n v="12.85"/>
    <n v="1.28"/>
    <x v="1"/>
  </r>
  <r>
    <n v="8321"/>
    <s v="14/12/2022"/>
    <d v="1899-12-30T10:18:27"/>
    <n v="115"/>
    <x v="5"/>
    <x v="2"/>
    <x v="8"/>
    <n v="46.318800000000003"/>
    <n v="-63.146099999999997"/>
    <n v="92"/>
    <b v="1"/>
    <n v="168"/>
    <x v="3"/>
    <x v="3"/>
    <n v="5"/>
    <b v="1"/>
    <x v="1"/>
    <s v="Standard"/>
    <s v="Cash"/>
    <n v="2"/>
    <s v="Sunny"/>
    <s v="None"/>
    <x v="0"/>
    <b v="1"/>
    <n v="4"/>
    <n v="90.84"/>
    <n v="454.2"/>
    <n v="0"/>
    <x v="0"/>
  </r>
  <r>
    <n v="8322"/>
    <s v="13/12/2023"/>
    <d v="1899-12-30T17:00:20"/>
    <n v="206"/>
    <x v="9"/>
    <x v="0"/>
    <x v="5"/>
    <n v="52.939900000000002"/>
    <n v="-106.4509"/>
    <n v="24"/>
    <b v="1"/>
    <n v="657"/>
    <x v="1"/>
    <x v="1"/>
    <n v="2"/>
    <b v="1"/>
    <x v="1"/>
    <s v="Overnight"/>
    <s v="Credit Card"/>
    <n v="4"/>
    <s v="Sunny"/>
    <s v="Christmas Market"/>
    <x v="1"/>
    <b v="0"/>
    <n v="5"/>
    <n v="84.28"/>
    <n v="168.56"/>
    <n v="0"/>
    <x v="0"/>
  </r>
  <r>
    <n v="8323"/>
    <s v="24/11/2019"/>
    <d v="1899-12-30T01:12:52"/>
    <n v="16"/>
    <x v="45"/>
    <x v="2"/>
    <x v="0"/>
    <n v="51.253799999999998"/>
    <n v="-85.3232"/>
    <n v="98"/>
    <b v="1"/>
    <n v="443"/>
    <x v="0"/>
    <x v="0"/>
    <n v="1"/>
    <b v="0"/>
    <x v="0"/>
    <s v="Overnight"/>
    <s v="Credit Card"/>
    <n v="4"/>
    <s v="Sunny"/>
    <s v="Black Friday"/>
    <x v="0"/>
    <b v="1"/>
    <n v="3"/>
    <n v="95.11"/>
    <n v="95.11"/>
    <n v="9.51"/>
    <x v="1"/>
  </r>
  <r>
    <n v="8324"/>
    <s v="18/11/2023"/>
    <d v="1899-12-30T09:54:30"/>
    <n v="315"/>
    <x v="27"/>
    <x v="0"/>
    <x v="5"/>
    <n v="52.939900000000002"/>
    <n v="-106.4509"/>
    <n v="10"/>
    <b v="1"/>
    <n v="878"/>
    <x v="1"/>
    <x v="1"/>
    <n v="3"/>
    <b v="1"/>
    <x v="0"/>
    <s v="Standard"/>
    <s v="Debit Card"/>
    <n v="1"/>
    <s v="Snowy"/>
    <s v="Black Friday"/>
    <x v="0"/>
    <b v="0"/>
    <n v="4"/>
    <n v="55.15"/>
    <n v="165.46"/>
    <n v="16.55"/>
    <x v="1"/>
  </r>
  <r>
    <n v="8325"/>
    <s v="18/11/2020"/>
    <d v="1899-12-30T04:05:51"/>
    <n v="50"/>
    <x v="12"/>
    <x v="0"/>
    <x v="11"/>
    <n v="63.588799999999999"/>
    <n v="-115.5069"/>
    <n v="59"/>
    <b v="0"/>
    <n v="997"/>
    <x v="0"/>
    <x v="0"/>
    <n v="3"/>
    <b v="0"/>
    <x v="1"/>
    <s v="Standard"/>
    <s v="Credit Card"/>
    <n v="3"/>
    <s v="Snowy"/>
    <s v="None"/>
    <x v="0"/>
    <b v="0"/>
    <n v="1"/>
    <n v="96.92"/>
    <n v="290.75"/>
    <n v="0"/>
    <x v="0"/>
  </r>
  <r>
    <n v="8326"/>
    <s v="22/12/2023"/>
    <d v="1899-12-30T05:49:23"/>
    <n v="138"/>
    <x v="31"/>
    <x v="2"/>
    <x v="4"/>
    <n v="53.760899999999999"/>
    <n v="-98.813900000000004"/>
    <n v="63"/>
    <b v="1"/>
    <n v="671"/>
    <x v="0"/>
    <x v="0"/>
    <n v="3"/>
    <b v="0"/>
    <x v="0"/>
    <s v="Express"/>
    <s v="Credit Card"/>
    <n v="5"/>
    <s v="Sunny"/>
    <s v="None"/>
    <x v="0"/>
    <b v="0"/>
    <n v="5"/>
    <n v="89.44"/>
    <n v="268.33"/>
    <n v="0"/>
    <x v="0"/>
  </r>
  <r>
    <n v="8327"/>
    <s v="27/11/2020"/>
    <d v="1899-12-30T18:50:15"/>
    <n v="189"/>
    <x v="31"/>
    <x v="2"/>
    <x v="11"/>
    <n v="63.588799999999999"/>
    <n v="-115.5069"/>
    <n v="90"/>
    <b v="1"/>
    <n v="777"/>
    <x v="4"/>
    <x v="4"/>
    <n v="1"/>
    <b v="0"/>
    <x v="0"/>
    <s v="Overnight"/>
    <s v="Online Payment"/>
    <n v="4"/>
    <s v="Sunny"/>
    <s v="Black Friday"/>
    <x v="0"/>
    <b v="1"/>
    <n v="1"/>
    <n v="47.85"/>
    <n v="47.85"/>
    <n v="4.78"/>
    <x v="1"/>
  </r>
  <r>
    <n v="8328"/>
    <s v="12/05/2022"/>
    <d v="1899-12-30T15:58:50"/>
    <n v="470"/>
    <x v="50"/>
    <x v="0"/>
    <x v="8"/>
    <n v="46.318800000000003"/>
    <n v="-63.146099999999997"/>
    <n v="16"/>
    <b v="1"/>
    <n v="133"/>
    <x v="4"/>
    <x v="4"/>
    <n v="5"/>
    <b v="0"/>
    <x v="1"/>
    <s v="Express"/>
    <s v="Debit Card"/>
    <n v="1"/>
    <s v="Rainy"/>
    <s v="None"/>
    <x v="0"/>
    <b v="0"/>
    <n v="3"/>
    <n v="66.3"/>
    <n v="331.49"/>
    <n v="0"/>
    <x v="0"/>
  </r>
  <r>
    <n v="8329"/>
    <s v="25/11/2022"/>
    <d v="1899-12-30T12:36:38"/>
    <n v="126"/>
    <x v="7"/>
    <x v="2"/>
    <x v="4"/>
    <n v="53.760899999999999"/>
    <n v="-98.813900000000004"/>
    <n v="80"/>
    <b v="1"/>
    <n v="507"/>
    <x v="0"/>
    <x v="0"/>
    <n v="2"/>
    <b v="1"/>
    <x v="1"/>
    <s v="Standard"/>
    <s v="Debit Card"/>
    <n v="5"/>
    <s v="Rainy"/>
    <s v="Black Friday"/>
    <x v="0"/>
    <b v="1"/>
    <n v="1"/>
    <n v="86.27"/>
    <n v="172.54"/>
    <n v="17.25"/>
    <x v="1"/>
  </r>
  <r>
    <n v="8330"/>
    <s v="16/11/2019"/>
    <d v="1899-12-30T05:36:42"/>
    <n v="188"/>
    <x v="3"/>
    <x v="1"/>
    <x v="12"/>
    <n v="64.248000000000005"/>
    <n v="-84.889600000000002"/>
    <n v="68"/>
    <b v="1"/>
    <n v="597"/>
    <x v="1"/>
    <x v="1"/>
    <n v="3"/>
    <b v="1"/>
    <x v="1"/>
    <s v="Standard"/>
    <s v="Online Payment"/>
    <n v="1"/>
    <s v="Sunny"/>
    <s v="None"/>
    <x v="0"/>
    <b v="1"/>
    <n v="4"/>
    <n v="20.47"/>
    <n v="61.4"/>
    <n v="0"/>
    <x v="0"/>
  </r>
  <r>
    <n v="8331"/>
    <s v="21/11/2018"/>
    <d v="1899-12-30T09:50:29"/>
    <n v="416"/>
    <x v="36"/>
    <x v="2"/>
    <x v="10"/>
    <n v="64.282300000000006"/>
    <n v="-135"/>
    <n v="22"/>
    <b v="0"/>
    <n v="921"/>
    <x v="4"/>
    <x v="4"/>
    <n v="3"/>
    <b v="0"/>
    <x v="1"/>
    <s v="Overnight"/>
    <s v="Debit Card"/>
    <n v="4"/>
    <s v="Sunny"/>
    <s v="Black Friday"/>
    <x v="0"/>
    <b v="0"/>
    <n v="2"/>
    <n v="83.15"/>
    <n v="249.45"/>
    <n v="24.95"/>
    <x v="1"/>
  </r>
  <r>
    <n v="8332"/>
    <s v="12/03/2020"/>
    <d v="1899-12-30T09:54:34"/>
    <n v="113"/>
    <x v="25"/>
    <x v="2"/>
    <x v="2"/>
    <n v="46.813099999999999"/>
    <n v="-71.207499999999996"/>
    <n v="79"/>
    <b v="0"/>
    <n v="519"/>
    <x v="0"/>
    <x v="0"/>
    <n v="1"/>
    <b v="0"/>
    <x v="0"/>
    <s v="Standard"/>
    <s v="Credit Card"/>
    <n v="4"/>
    <s v="Rainy"/>
    <s v="Black Friday"/>
    <x v="0"/>
    <b v="1"/>
    <n v="1"/>
    <n v="15.79"/>
    <n v="15.79"/>
    <n v="1.58"/>
    <x v="1"/>
  </r>
  <r>
    <n v="8333"/>
    <s v="22/11/2018"/>
    <d v="1899-12-30T11:06:15"/>
    <n v="226"/>
    <x v="17"/>
    <x v="2"/>
    <x v="8"/>
    <n v="46.318800000000003"/>
    <n v="-63.146099999999997"/>
    <n v="11"/>
    <b v="0"/>
    <n v="320"/>
    <x v="4"/>
    <x v="4"/>
    <n v="3"/>
    <b v="1"/>
    <x v="1"/>
    <s v="Express"/>
    <s v="Cash"/>
    <n v="5"/>
    <s v="Rainy"/>
    <s v="Christmas Market"/>
    <x v="1"/>
    <b v="0"/>
    <n v="5"/>
    <n v="95.05"/>
    <n v="285.16000000000003"/>
    <n v="0"/>
    <x v="0"/>
  </r>
  <r>
    <n v="8334"/>
    <s v="12/04/2018"/>
    <d v="1899-12-30T13:47:56"/>
    <n v="256"/>
    <x v="2"/>
    <x v="1"/>
    <x v="9"/>
    <n v="54.273099999999999"/>
    <n v="-61.738799999999998"/>
    <n v="30"/>
    <b v="1"/>
    <n v="380"/>
    <x v="1"/>
    <x v="1"/>
    <n v="2"/>
    <b v="0"/>
    <x v="0"/>
    <s v="Overnight"/>
    <s v="Online Payment"/>
    <n v="4"/>
    <s v="Rainy"/>
    <s v="Christmas Market"/>
    <x v="1"/>
    <b v="1"/>
    <n v="3"/>
    <n v="87.04"/>
    <n v="174.09"/>
    <n v="0"/>
    <x v="0"/>
  </r>
  <r>
    <n v="8335"/>
    <s v="19/11/2019"/>
    <d v="1899-12-30T20:39:23"/>
    <n v="42"/>
    <x v="31"/>
    <x v="2"/>
    <x v="1"/>
    <n v="53.726700000000001"/>
    <n v="-127.6476"/>
    <n v="68"/>
    <b v="0"/>
    <n v="781"/>
    <x v="4"/>
    <x v="4"/>
    <n v="5"/>
    <b v="0"/>
    <x v="1"/>
    <s v="Overnight"/>
    <s v="Cash"/>
    <n v="3"/>
    <s v="Snowy"/>
    <s v="Black Friday"/>
    <x v="0"/>
    <b v="1"/>
    <n v="5"/>
    <n v="24.84"/>
    <n v="124.18"/>
    <n v="12.42"/>
    <x v="1"/>
  </r>
  <r>
    <n v="8336"/>
    <s v="23/11/2022"/>
    <d v="1899-12-30T16:52:11"/>
    <n v="394"/>
    <x v="52"/>
    <x v="2"/>
    <x v="0"/>
    <n v="51.253799999999998"/>
    <n v="-85.3232"/>
    <n v="95"/>
    <b v="0"/>
    <n v="822"/>
    <x v="3"/>
    <x v="3"/>
    <n v="5"/>
    <b v="1"/>
    <x v="1"/>
    <s v="Express"/>
    <s v="Online Payment"/>
    <n v="4"/>
    <s v="Sunny"/>
    <s v="Black Friday"/>
    <x v="0"/>
    <b v="1"/>
    <n v="4"/>
    <n v="18.93"/>
    <n v="94.63"/>
    <n v="9.4600000000000009"/>
    <x v="1"/>
  </r>
  <r>
    <n v="8337"/>
    <s v="28/11/2020"/>
    <d v="1899-12-30T07:03:40"/>
    <n v="75"/>
    <x v="1"/>
    <x v="0"/>
    <x v="7"/>
    <n v="45.077800000000003"/>
    <n v="-63.546700000000001"/>
    <n v="39"/>
    <b v="0"/>
    <n v="399"/>
    <x v="3"/>
    <x v="3"/>
    <n v="5"/>
    <b v="0"/>
    <x v="0"/>
    <s v="Standard"/>
    <s v="Credit Card"/>
    <n v="5"/>
    <s v="Snowy"/>
    <s v="Black Friday"/>
    <x v="0"/>
    <b v="0"/>
    <n v="4"/>
    <n v="21.89"/>
    <n v="109.45"/>
    <n v="10.95"/>
    <x v="1"/>
  </r>
  <r>
    <n v="8338"/>
    <s v="26/11/2023"/>
    <d v="1899-12-30T03:11:03"/>
    <n v="88"/>
    <x v="15"/>
    <x v="0"/>
    <x v="2"/>
    <n v="46.813099999999999"/>
    <n v="-71.207499999999996"/>
    <n v="68"/>
    <b v="1"/>
    <n v="319"/>
    <x v="4"/>
    <x v="4"/>
    <n v="1"/>
    <b v="0"/>
    <x v="0"/>
    <s v="Overnight"/>
    <s v="Cash"/>
    <n v="3"/>
    <s v="Rainy"/>
    <s v="Black Friday"/>
    <x v="0"/>
    <b v="0"/>
    <n v="1"/>
    <n v="80.44"/>
    <n v="80.44"/>
    <n v="8.0399999999999991"/>
    <x v="1"/>
  </r>
  <r>
    <n v="8339"/>
    <s v="12/02/2019"/>
    <d v="1899-12-30T17:54:37"/>
    <n v="141"/>
    <x v="29"/>
    <x v="1"/>
    <x v="6"/>
    <n v="46.565300000000001"/>
    <n v="-66.4619"/>
    <n v="13"/>
    <b v="0"/>
    <n v="704"/>
    <x v="4"/>
    <x v="4"/>
    <n v="3"/>
    <b v="0"/>
    <x v="0"/>
    <s v="Standard"/>
    <s v="Online Payment"/>
    <n v="1"/>
    <s v="Snowy"/>
    <s v="Christmas Market"/>
    <x v="1"/>
    <b v="1"/>
    <n v="2"/>
    <n v="78.22"/>
    <n v="234.65"/>
    <n v="0"/>
    <x v="0"/>
  </r>
  <r>
    <n v="8340"/>
    <s v="23/11/2019"/>
    <d v="1899-12-30T16:23:47"/>
    <n v="421"/>
    <x v="52"/>
    <x v="2"/>
    <x v="11"/>
    <n v="63.588799999999999"/>
    <n v="-115.5069"/>
    <n v="39"/>
    <b v="1"/>
    <n v="211"/>
    <x v="2"/>
    <x v="2"/>
    <n v="5"/>
    <b v="1"/>
    <x v="0"/>
    <s v="Overnight"/>
    <s v="Online Payment"/>
    <n v="2"/>
    <s v="Snowy"/>
    <s v="Black Friday"/>
    <x v="0"/>
    <b v="1"/>
    <n v="3"/>
    <n v="53.56"/>
    <n v="267.77999999999997"/>
    <n v="26.78"/>
    <x v="1"/>
  </r>
  <r>
    <n v="8341"/>
    <s v="14/12/2020"/>
    <d v="1899-12-30T18:52:20"/>
    <n v="198"/>
    <x v="9"/>
    <x v="0"/>
    <x v="8"/>
    <n v="46.318800000000003"/>
    <n v="-63.146099999999997"/>
    <n v="89"/>
    <b v="1"/>
    <n v="827"/>
    <x v="3"/>
    <x v="3"/>
    <n v="3"/>
    <b v="0"/>
    <x v="0"/>
    <s v="Standard"/>
    <s v="Cash"/>
    <n v="2"/>
    <s v="Snowy"/>
    <s v="Black Friday"/>
    <x v="0"/>
    <b v="1"/>
    <n v="2"/>
    <n v="55.86"/>
    <n v="167.58"/>
    <n v="16.760000000000002"/>
    <x v="1"/>
  </r>
  <r>
    <n v="8342"/>
    <s v="17/11/2021"/>
    <d v="1899-12-30T05:10:12"/>
    <n v="58"/>
    <x v="9"/>
    <x v="1"/>
    <x v="6"/>
    <n v="46.565300000000001"/>
    <n v="-66.4619"/>
    <n v="77"/>
    <b v="1"/>
    <n v="260"/>
    <x v="4"/>
    <x v="4"/>
    <n v="4"/>
    <b v="0"/>
    <x v="1"/>
    <s v="Standard"/>
    <s v="Debit Card"/>
    <n v="4"/>
    <s v="Sunny"/>
    <s v="None"/>
    <x v="0"/>
    <b v="1"/>
    <n v="4"/>
    <n v="54.53"/>
    <n v="218.11"/>
    <n v="0"/>
    <x v="0"/>
  </r>
  <r>
    <n v="8343"/>
    <s v="28/11/2021"/>
    <d v="1899-12-30T10:18:54"/>
    <n v="93"/>
    <x v="25"/>
    <x v="0"/>
    <x v="4"/>
    <n v="53.760899999999999"/>
    <n v="-98.813900000000004"/>
    <n v="49"/>
    <b v="1"/>
    <n v="455"/>
    <x v="0"/>
    <x v="0"/>
    <n v="5"/>
    <b v="1"/>
    <x v="0"/>
    <s v="Overnight"/>
    <s v="Cash"/>
    <n v="1"/>
    <s v="Rainy"/>
    <s v="Black Friday"/>
    <x v="0"/>
    <b v="0"/>
    <n v="4"/>
    <n v="48.29"/>
    <n v="241.43"/>
    <n v="24.14"/>
    <x v="1"/>
  </r>
  <r>
    <n v="8344"/>
    <s v="11/10/2019"/>
    <d v="1899-12-30T16:18:43"/>
    <n v="272"/>
    <x v="14"/>
    <x v="2"/>
    <x v="0"/>
    <n v="51.253799999999998"/>
    <n v="-85.3232"/>
    <n v="17"/>
    <b v="0"/>
    <n v="435"/>
    <x v="0"/>
    <x v="0"/>
    <n v="2"/>
    <b v="0"/>
    <x v="0"/>
    <s v="Express"/>
    <s v="Online Payment"/>
    <n v="4"/>
    <s v="Snowy"/>
    <s v="Black Friday"/>
    <x v="0"/>
    <b v="1"/>
    <n v="1"/>
    <n v="15.98"/>
    <n v="31.96"/>
    <n v="3.2"/>
    <x v="1"/>
  </r>
  <r>
    <n v="8345"/>
    <s v="29/11/2020"/>
    <d v="1899-12-30T12:10:01"/>
    <n v="412"/>
    <x v="51"/>
    <x v="1"/>
    <x v="6"/>
    <n v="46.565300000000001"/>
    <n v="-66.4619"/>
    <n v="84"/>
    <b v="0"/>
    <n v="349"/>
    <x v="2"/>
    <x v="2"/>
    <n v="3"/>
    <b v="0"/>
    <x v="1"/>
    <s v="Standard"/>
    <s v="Online Payment"/>
    <n v="2"/>
    <s v="Sunny"/>
    <s v="Black Friday"/>
    <x v="0"/>
    <b v="0"/>
    <n v="2"/>
    <n v="17.37"/>
    <n v="52.1"/>
    <n v="5.21"/>
    <x v="1"/>
  </r>
  <r>
    <n v="8346"/>
    <s v="12/07/2022"/>
    <d v="1899-12-30T00:03:48"/>
    <n v="433"/>
    <x v="32"/>
    <x v="0"/>
    <x v="7"/>
    <n v="45.077800000000003"/>
    <n v="-63.546700000000001"/>
    <n v="30"/>
    <b v="1"/>
    <n v="581"/>
    <x v="2"/>
    <x v="2"/>
    <n v="4"/>
    <b v="1"/>
    <x v="1"/>
    <s v="Express"/>
    <s v="Cash"/>
    <n v="4"/>
    <s v="Snowy"/>
    <s v="Black Friday"/>
    <x v="0"/>
    <b v="1"/>
    <n v="4"/>
    <n v="13.86"/>
    <n v="55.43"/>
    <n v="5.54"/>
    <x v="1"/>
  </r>
  <r>
    <n v="8347"/>
    <s v="30/11/2021"/>
    <d v="1899-12-30T16:14:13"/>
    <n v="160"/>
    <x v="24"/>
    <x v="0"/>
    <x v="4"/>
    <n v="53.760899999999999"/>
    <n v="-98.813900000000004"/>
    <n v="51"/>
    <b v="1"/>
    <n v="212"/>
    <x v="3"/>
    <x v="3"/>
    <n v="1"/>
    <b v="1"/>
    <x v="1"/>
    <s v="Standard"/>
    <s v="Online Payment"/>
    <n v="2"/>
    <s v="Rainy"/>
    <s v="Christmas Market"/>
    <x v="1"/>
    <b v="1"/>
    <n v="5"/>
    <n v="26.74"/>
    <n v="26.74"/>
    <n v="0"/>
    <x v="0"/>
  </r>
  <r>
    <n v="8348"/>
    <s v="12/09/2022"/>
    <d v="1899-12-30T08:23:22"/>
    <n v="127"/>
    <x v="44"/>
    <x v="2"/>
    <x v="8"/>
    <n v="46.318800000000003"/>
    <n v="-63.146099999999997"/>
    <n v="46"/>
    <b v="0"/>
    <n v="37"/>
    <x v="2"/>
    <x v="2"/>
    <n v="4"/>
    <b v="1"/>
    <x v="0"/>
    <s v="Standard"/>
    <s v="Debit Card"/>
    <n v="4"/>
    <s v="Sunny"/>
    <s v="Black Friday"/>
    <x v="0"/>
    <b v="0"/>
    <n v="2"/>
    <n v="62.87"/>
    <n v="251.47"/>
    <n v="25.15"/>
    <x v="1"/>
  </r>
  <r>
    <n v="8349"/>
    <s v="23/11/2020"/>
    <d v="1899-12-30T02:55:10"/>
    <n v="279"/>
    <x v="33"/>
    <x v="1"/>
    <x v="12"/>
    <n v="64.248000000000005"/>
    <n v="-84.889600000000002"/>
    <n v="48"/>
    <b v="0"/>
    <n v="876"/>
    <x v="1"/>
    <x v="1"/>
    <n v="4"/>
    <b v="0"/>
    <x v="0"/>
    <s v="Express"/>
    <s v="Cash"/>
    <n v="5"/>
    <s v="Rainy"/>
    <s v="Black Friday"/>
    <x v="0"/>
    <b v="1"/>
    <n v="1"/>
    <n v="78.89"/>
    <n v="315.57"/>
    <n v="31.56"/>
    <x v="1"/>
  </r>
  <r>
    <n v="8350"/>
    <s v="11/03/2023"/>
    <d v="1899-12-30T13:32:18"/>
    <n v="199"/>
    <x v="15"/>
    <x v="2"/>
    <x v="4"/>
    <n v="53.760899999999999"/>
    <n v="-98.813900000000004"/>
    <n v="73"/>
    <b v="1"/>
    <n v="14"/>
    <x v="3"/>
    <x v="3"/>
    <n v="4"/>
    <b v="1"/>
    <x v="0"/>
    <s v="Overnight"/>
    <s v="Debit Card"/>
    <n v="5"/>
    <s v="Rainy"/>
    <s v="None"/>
    <x v="0"/>
    <b v="0"/>
    <n v="3"/>
    <n v="89.38"/>
    <n v="357.51"/>
    <n v="0"/>
    <x v="0"/>
  </r>
  <r>
    <n v="8351"/>
    <s v="15/12/2023"/>
    <d v="1899-12-30T10:18:08"/>
    <n v="480"/>
    <x v="16"/>
    <x v="2"/>
    <x v="0"/>
    <n v="51.253799999999998"/>
    <n v="-85.3232"/>
    <n v="35"/>
    <b v="1"/>
    <n v="132"/>
    <x v="3"/>
    <x v="3"/>
    <n v="3"/>
    <b v="0"/>
    <x v="1"/>
    <s v="Standard"/>
    <s v="Online Payment"/>
    <n v="5"/>
    <s v="Rainy"/>
    <s v="Christmas Market"/>
    <x v="1"/>
    <b v="1"/>
    <n v="3"/>
    <n v="13.8"/>
    <n v="41.39"/>
    <n v="0"/>
    <x v="0"/>
  </r>
  <r>
    <n v="8352"/>
    <s v="16/12/2021"/>
    <d v="1899-12-30T13:56:22"/>
    <n v="370"/>
    <x v="50"/>
    <x v="1"/>
    <x v="3"/>
    <n v="53.933300000000003"/>
    <n v="-116.5765"/>
    <n v="85"/>
    <b v="1"/>
    <n v="97"/>
    <x v="1"/>
    <x v="1"/>
    <n v="2"/>
    <b v="1"/>
    <x v="0"/>
    <s v="Overnight"/>
    <s v="Online Payment"/>
    <n v="5"/>
    <s v="Sunny"/>
    <s v="Black Friday"/>
    <x v="0"/>
    <b v="1"/>
    <n v="2"/>
    <n v="85.56"/>
    <n v="171.12"/>
    <n v="17.11"/>
    <x v="1"/>
  </r>
  <r>
    <n v="8353"/>
    <s v="24/11/2021"/>
    <d v="1899-12-30T21:26:23"/>
    <n v="407"/>
    <x v="25"/>
    <x v="2"/>
    <x v="9"/>
    <n v="54.273099999999999"/>
    <n v="-61.738799999999998"/>
    <n v="11"/>
    <b v="0"/>
    <n v="890"/>
    <x v="0"/>
    <x v="0"/>
    <n v="2"/>
    <b v="0"/>
    <x v="0"/>
    <s v="Overnight"/>
    <s v="Debit Card"/>
    <n v="5"/>
    <s v="Rainy"/>
    <s v="Black Friday"/>
    <x v="0"/>
    <b v="0"/>
    <n v="1"/>
    <n v="61.59"/>
    <n v="123.17"/>
    <n v="12.32"/>
    <x v="1"/>
  </r>
  <r>
    <n v="8354"/>
    <s v="17/12/2023"/>
    <d v="1899-12-30T04:00:20"/>
    <n v="147"/>
    <x v="12"/>
    <x v="1"/>
    <x v="8"/>
    <n v="46.318800000000003"/>
    <n v="-63.146099999999997"/>
    <n v="1"/>
    <b v="1"/>
    <n v="586"/>
    <x v="0"/>
    <x v="0"/>
    <n v="4"/>
    <b v="0"/>
    <x v="0"/>
    <s v="Express"/>
    <s v="Cash"/>
    <n v="2"/>
    <s v="Snowy"/>
    <s v="Black Friday"/>
    <x v="0"/>
    <b v="0"/>
    <n v="1"/>
    <n v="49.06"/>
    <n v="196.23"/>
    <n v="19.62"/>
    <x v="1"/>
  </r>
  <r>
    <n v="8355"/>
    <s v="14/11/2020"/>
    <d v="1899-12-30T15:23:14"/>
    <n v="131"/>
    <x v="12"/>
    <x v="2"/>
    <x v="8"/>
    <n v="46.318800000000003"/>
    <n v="-63.146099999999997"/>
    <n v="23"/>
    <b v="1"/>
    <n v="104"/>
    <x v="1"/>
    <x v="1"/>
    <n v="3"/>
    <b v="1"/>
    <x v="1"/>
    <s v="Express"/>
    <s v="Credit Card"/>
    <n v="5"/>
    <s v="Rainy"/>
    <s v="Black Friday"/>
    <x v="0"/>
    <b v="0"/>
    <n v="5"/>
    <n v="59.01"/>
    <n v="177.03"/>
    <n v="17.7"/>
    <x v="1"/>
  </r>
  <r>
    <n v="8356"/>
    <s v="24/11/2019"/>
    <d v="1899-12-30T20:07:07"/>
    <n v="51"/>
    <x v="36"/>
    <x v="0"/>
    <x v="9"/>
    <n v="54.273099999999999"/>
    <n v="-61.738799999999998"/>
    <n v="59"/>
    <b v="0"/>
    <n v="104"/>
    <x v="2"/>
    <x v="2"/>
    <n v="4"/>
    <b v="1"/>
    <x v="0"/>
    <s v="Overnight"/>
    <s v="Cash"/>
    <n v="5"/>
    <s v="Snowy"/>
    <s v="Black Friday"/>
    <x v="0"/>
    <b v="0"/>
    <n v="4"/>
    <n v="67.239999999999995"/>
    <n v="268.98"/>
    <n v="26.9"/>
    <x v="1"/>
  </r>
  <r>
    <n v="8357"/>
    <s v="11/08/2018"/>
    <d v="1899-12-30T04:06:16"/>
    <n v="152"/>
    <x v="10"/>
    <x v="1"/>
    <x v="8"/>
    <n v="46.318800000000003"/>
    <n v="-63.146099999999997"/>
    <n v="30"/>
    <b v="0"/>
    <n v="567"/>
    <x v="0"/>
    <x v="0"/>
    <n v="2"/>
    <b v="0"/>
    <x v="0"/>
    <s v="Express"/>
    <s v="Debit Card"/>
    <n v="2"/>
    <s v="Sunny"/>
    <s v="Christmas Market"/>
    <x v="1"/>
    <b v="0"/>
    <n v="2"/>
    <n v="80.069999999999993"/>
    <n v="160.13"/>
    <n v="0"/>
    <x v="0"/>
  </r>
  <r>
    <n v="8358"/>
    <s v="19/12/2019"/>
    <d v="1899-12-30T01:53:35"/>
    <n v="103"/>
    <x v="29"/>
    <x v="0"/>
    <x v="1"/>
    <n v="53.726700000000001"/>
    <n v="-127.6476"/>
    <n v="77"/>
    <b v="0"/>
    <n v="308"/>
    <x v="0"/>
    <x v="0"/>
    <n v="2"/>
    <b v="1"/>
    <x v="1"/>
    <s v="Overnight"/>
    <s v="Debit Card"/>
    <n v="1"/>
    <s v="Rainy"/>
    <s v="Christmas Market"/>
    <x v="1"/>
    <b v="0"/>
    <n v="2"/>
    <n v="80.17"/>
    <n v="160.33000000000001"/>
    <n v="0"/>
    <x v="0"/>
  </r>
  <r>
    <n v="8359"/>
    <s v="12/10/2021"/>
    <d v="1899-12-30T04:13:35"/>
    <n v="352"/>
    <x v="3"/>
    <x v="2"/>
    <x v="8"/>
    <n v="46.318800000000003"/>
    <n v="-63.146099999999997"/>
    <n v="30"/>
    <b v="1"/>
    <n v="677"/>
    <x v="3"/>
    <x v="3"/>
    <n v="4"/>
    <b v="0"/>
    <x v="0"/>
    <s v="Overnight"/>
    <s v="Credit Card"/>
    <n v="4"/>
    <s v="Sunny"/>
    <s v="Black Friday"/>
    <x v="0"/>
    <b v="1"/>
    <n v="1"/>
    <n v="15.56"/>
    <n v="62.24"/>
    <n v="6.22"/>
    <x v="1"/>
  </r>
  <r>
    <n v="8360"/>
    <s v="23/12/2022"/>
    <d v="1899-12-30T00:57:40"/>
    <n v="164"/>
    <x v="19"/>
    <x v="1"/>
    <x v="8"/>
    <n v="46.318800000000003"/>
    <n v="-63.146099999999997"/>
    <n v="84"/>
    <b v="1"/>
    <n v="535"/>
    <x v="2"/>
    <x v="2"/>
    <n v="4"/>
    <b v="0"/>
    <x v="1"/>
    <s v="Standard"/>
    <s v="Online Payment"/>
    <n v="5"/>
    <s v="Snowy"/>
    <s v="Black Friday"/>
    <x v="0"/>
    <b v="1"/>
    <n v="5"/>
    <n v="20.5"/>
    <n v="82.02"/>
    <n v="8.1999999999999993"/>
    <x v="1"/>
  </r>
  <r>
    <n v="8361"/>
    <s v="11/04/2021"/>
    <d v="1899-12-30T11:16:36"/>
    <n v="240"/>
    <x v="39"/>
    <x v="2"/>
    <x v="7"/>
    <n v="45.077800000000003"/>
    <n v="-63.546700000000001"/>
    <n v="68"/>
    <b v="0"/>
    <n v="450"/>
    <x v="1"/>
    <x v="1"/>
    <n v="2"/>
    <b v="0"/>
    <x v="1"/>
    <s v="Overnight"/>
    <s v="Online Payment"/>
    <n v="5"/>
    <s v="Rainy"/>
    <s v="Black Friday"/>
    <x v="0"/>
    <b v="0"/>
    <n v="4"/>
    <n v="93.86"/>
    <n v="187.71"/>
    <n v="18.77"/>
    <x v="1"/>
  </r>
  <r>
    <n v="8362"/>
    <s v="12/01/2020"/>
    <d v="1899-12-30T18:07:05"/>
    <n v="154"/>
    <x v="12"/>
    <x v="2"/>
    <x v="8"/>
    <n v="46.318800000000003"/>
    <n v="-63.146099999999997"/>
    <n v="7"/>
    <b v="0"/>
    <n v="925"/>
    <x v="2"/>
    <x v="2"/>
    <n v="1"/>
    <b v="1"/>
    <x v="0"/>
    <s v="Express"/>
    <s v="Cash"/>
    <n v="4"/>
    <s v="Sunny"/>
    <s v="None"/>
    <x v="0"/>
    <b v="1"/>
    <n v="2"/>
    <n v="88.75"/>
    <n v="88.75"/>
    <n v="0"/>
    <x v="0"/>
  </r>
  <r>
    <n v="8363"/>
    <s v="25/12/2022"/>
    <d v="1899-12-30T04:47:12"/>
    <n v="360"/>
    <x v="6"/>
    <x v="0"/>
    <x v="7"/>
    <n v="45.077800000000003"/>
    <n v="-63.546700000000001"/>
    <n v="32"/>
    <b v="0"/>
    <n v="69"/>
    <x v="4"/>
    <x v="4"/>
    <n v="4"/>
    <b v="0"/>
    <x v="1"/>
    <s v="Express"/>
    <s v="Online Payment"/>
    <n v="4"/>
    <s v="Sunny"/>
    <s v="Black Friday"/>
    <x v="0"/>
    <b v="1"/>
    <n v="1"/>
    <n v="19.100000000000001"/>
    <n v="76.41"/>
    <n v="7.64"/>
    <x v="1"/>
  </r>
  <r>
    <n v="8364"/>
    <s v="21/12/2018"/>
    <d v="1899-12-30T06:53:30"/>
    <n v="275"/>
    <x v="19"/>
    <x v="1"/>
    <x v="7"/>
    <n v="45.077800000000003"/>
    <n v="-63.546700000000001"/>
    <n v="14"/>
    <b v="0"/>
    <n v="290"/>
    <x v="2"/>
    <x v="2"/>
    <n v="2"/>
    <b v="1"/>
    <x v="0"/>
    <s v="Overnight"/>
    <s v="Online Payment"/>
    <n v="4"/>
    <s v="Sunny"/>
    <s v="Black Friday"/>
    <x v="0"/>
    <b v="0"/>
    <n v="5"/>
    <n v="16.96"/>
    <n v="33.93"/>
    <n v="3.39"/>
    <x v="1"/>
  </r>
  <r>
    <n v="8365"/>
    <s v="25/11/2018"/>
    <d v="1899-12-30T22:40:03"/>
    <n v="287"/>
    <x v="41"/>
    <x v="2"/>
    <x v="3"/>
    <n v="53.933300000000003"/>
    <n v="-116.5765"/>
    <n v="4"/>
    <b v="1"/>
    <n v="121"/>
    <x v="1"/>
    <x v="1"/>
    <n v="5"/>
    <b v="0"/>
    <x v="1"/>
    <s v="Standard"/>
    <s v="Online Payment"/>
    <n v="5"/>
    <s v="Sunny"/>
    <s v="Black Friday"/>
    <x v="0"/>
    <b v="0"/>
    <n v="1"/>
    <n v="93.41"/>
    <n v="467.05"/>
    <n v="46.7"/>
    <x v="1"/>
  </r>
  <r>
    <n v="8366"/>
    <s v="11/08/2020"/>
    <d v="1899-12-30T03:36:52"/>
    <n v="286"/>
    <x v="25"/>
    <x v="1"/>
    <x v="7"/>
    <n v="45.077800000000003"/>
    <n v="-63.546700000000001"/>
    <n v="30"/>
    <b v="0"/>
    <n v="688"/>
    <x v="1"/>
    <x v="1"/>
    <n v="1"/>
    <b v="1"/>
    <x v="1"/>
    <s v="Standard"/>
    <s v="Online Payment"/>
    <n v="1"/>
    <s v="Sunny"/>
    <s v="Christmas Market"/>
    <x v="1"/>
    <b v="1"/>
    <n v="5"/>
    <n v="25.05"/>
    <n v="25.05"/>
    <n v="0"/>
    <x v="0"/>
  </r>
  <r>
    <n v="8367"/>
    <s v="16/12/2019"/>
    <d v="1899-12-30T03:55:17"/>
    <n v="475"/>
    <x v="52"/>
    <x v="1"/>
    <x v="6"/>
    <n v="46.565300000000001"/>
    <n v="-66.4619"/>
    <n v="41"/>
    <b v="0"/>
    <n v="534"/>
    <x v="0"/>
    <x v="0"/>
    <n v="2"/>
    <b v="0"/>
    <x v="1"/>
    <s v="Overnight"/>
    <s v="Cash"/>
    <n v="1"/>
    <s v="Sunny"/>
    <s v="None"/>
    <x v="0"/>
    <b v="1"/>
    <n v="2"/>
    <n v="45.56"/>
    <n v="91.12"/>
    <n v="0"/>
    <x v="0"/>
  </r>
  <r>
    <n v="8368"/>
    <s v="18/11/2022"/>
    <d v="1899-12-30T02:34:38"/>
    <n v="488"/>
    <x v="2"/>
    <x v="1"/>
    <x v="9"/>
    <n v="54.273099999999999"/>
    <n v="-61.738799999999998"/>
    <n v="76"/>
    <b v="0"/>
    <n v="290"/>
    <x v="0"/>
    <x v="0"/>
    <n v="3"/>
    <b v="1"/>
    <x v="0"/>
    <s v="Express"/>
    <s v="Cash"/>
    <n v="4"/>
    <s v="Rainy"/>
    <s v="Black Friday"/>
    <x v="0"/>
    <b v="0"/>
    <n v="5"/>
    <n v="53.92"/>
    <n v="161.76"/>
    <n v="16.18"/>
    <x v="1"/>
  </r>
  <r>
    <n v="8369"/>
    <s v="28/12/2019"/>
    <d v="1899-12-30T14:22:10"/>
    <n v="259"/>
    <x v="28"/>
    <x v="2"/>
    <x v="11"/>
    <n v="63.588799999999999"/>
    <n v="-115.5069"/>
    <n v="88"/>
    <b v="1"/>
    <n v="518"/>
    <x v="2"/>
    <x v="2"/>
    <n v="1"/>
    <b v="0"/>
    <x v="1"/>
    <s v="Express"/>
    <s v="Debit Card"/>
    <n v="2"/>
    <s v="Snowy"/>
    <s v="Black Friday"/>
    <x v="0"/>
    <b v="0"/>
    <n v="4"/>
    <n v="63.08"/>
    <n v="63.08"/>
    <n v="6.31"/>
    <x v="1"/>
  </r>
  <r>
    <n v="8370"/>
    <s v="28/11/2019"/>
    <d v="1899-12-30T20:38:22"/>
    <n v="328"/>
    <x v="4"/>
    <x v="0"/>
    <x v="9"/>
    <n v="54.273099999999999"/>
    <n v="-61.738799999999998"/>
    <n v="97"/>
    <b v="0"/>
    <n v="185"/>
    <x v="0"/>
    <x v="0"/>
    <n v="1"/>
    <b v="1"/>
    <x v="1"/>
    <s v="Express"/>
    <s v="Cash"/>
    <n v="5"/>
    <s v="Rainy"/>
    <s v="Black Friday"/>
    <x v="0"/>
    <b v="1"/>
    <n v="5"/>
    <n v="38.869999999999997"/>
    <n v="38.869999999999997"/>
    <n v="3.89"/>
    <x v="1"/>
  </r>
  <r>
    <n v="8371"/>
    <s v="21/12/2020"/>
    <d v="1899-12-30T12:58:16"/>
    <n v="424"/>
    <x v="43"/>
    <x v="0"/>
    <x v="0"/>
    <n v="51.253799999999998"/>
    <n v="-85.3232"/>
    <n v="39"/>
    <b v="0"/>
    <n v="621"/>
    <x v="1"/>
    <x v="1"/>
    <n v="5"/>
    <b v="1"/>
    <x v="1"/>
    <s v="Standard"/>
    <s v="Debit Card"/>
    <n v="1"/>
    <s v="Snowy"/>
    <s v="Christmas Market"/>
    <x v="1"/>
    <b v="0"/>
    <n v="1"/>
    <n v="25.76"/>
    <n v="128.79"/>
    <n v="0"/>
    <x v="0"/>
  </r>
  <r>
    <n v="8372"/>
    <s v="11/11/2018"/>
    <d v="1899-12-30T15:58:37"/>
    <n v="153"/>
    <x v="23"/>
    <x v="2"/>
    <x v="10"/>
    <n v="64.282300000000006"/>
    <n v="-135"/>
    <n v="24"/>
    <b v="0"/>
    <n v="512"/>
    <x v="0"/>
    <x v="0"/>
    <n v="4"/>
    <b v="1"/>
    <x v="0"/>
    <s v="Overnight"/>
    <s v="Cash"/>
    <n v="2"/>
    <s v="Sunny"/>
    <s v="None"/>
    <x v="0"/>
    <b v="0"/>
    <n v="1"/>
    <n v="12.98"/>
    <n v="51.93"/>
    <n v="0"/>
    <x v="0"/>
  </r>
  <r>
    <n v="8373"/>
    <s v="20/12/2018"/>
    <d v="1899-12-30T12:42:42"/>
    <n v="418"/>
    <x v="6"/>
    <x v="2"/>
    <x v="9"/>
    <n v="54.273099999999999"/>
    <n v="-61.738799999999998"/>
    <n v="87"/>
    <b v="0"/>
    <n v="779"/>
    <x v="0"/>
    <x v="0"/>
    <n v="2"/>
    <b v="1"/>
    <x v="1"/>
    <s v="Overnight"/>
    <s v="Online Payment"/>
    <n v="4"/>
    <s v="Rainy"/>
    <s v="None"/>
    <x v="0"/>
    <b v="1"/>
    <n v="4"/>
    <n v="68.150000000000006"/>
    <n v="136.31"/>
    <n v="0"/>
    <x v="0"/>
  </r>
  <r>
    <n v="8374"/>
    <s v="13/11/2023"/>
    <d v="1899-12-30T12:06:49"/>
    <n v="68"/>
    <x v="10"/>
    <x v="0"/>
    <x v="2"/>
    <n v="46.813099999999999"/>
    <n v="-71.207499999999996"/>
    <n v="10"/>
    <b v="1"/>
    <n v="768"/>
    <x v="2"/>
    <x v="2"/>
    <n v="3"/>
    <b v="1"/>
    <x v="1"/>
    <s v="Overnight"/>
    <s v="Online Payment"/>
    <n v="4"/>
    <s v="Rainy"/>
    <s v="Black Friday"/>
    <x v="0"/>
    <b v="0"/>
    <n v="5"/>
    <n v="80.040000000000006"/>
    <n v="240.11"/>
    <n v="24.01"/>
    <x v="1"/>
  </r>
  <r>
    <n v="8375"/>
    <s v="23/12/2022"/>
    <d v="1899-12-30T14:02:19"/>
    <n v="314"/>
    <x v="38"/>
    <x v="2"/>
    <x v="7"/>
    <n v="45.077800000000003"/>
    <n v="-63.546700000000001"/>
    <n v="44"/>
    <b v="1"/>
    <n v="182"/>
    <x v="2"/>
    <x v="2"/>
    <n v="1"/>
    <b v="1"/>
    <x v="0"/>
    <s v="Overnight"/>
    <s v="Online Payment"/>
    <n v="3"/>
    <s v="Snowy"/>
    <s v="Christmas Market"/>
    <x v="1"/>
    <b v="1"/>
    <n v="5"/>
    <n v="73.41"/>
    <n v="73.41"/>
    <n v="0"/>
    <x v="0"/>
  </r>
  <r>
    <n v="8376"/>
    <s v="15/12/2022"/>
    <d v="1899-12-30T20:36:41"/>
    <n v="440"/>
    <x v="46"/>
    <x v="0"/>
    <x v="12"/>
    <n v="64.248000000000005"/>
    <n v="-84.889600000000002"/>
    <n v="69"/>
    <b v="0"/>
    <n v="343"/>
    <x v="3"/>
    <x v="3"/>
    <n v="2"/>
    <b v="0"/>
    <x v="1"/>
    <s v="Standard"/>
    <s v="Debit Card"/>
    <n v="5"/>
    <s v="Snowy"/>
    <s v="Christmas Market"/>
    <x v="1"/>
    <b v="1"/>
    <n v="3"/>
    <n v="66.34"/>
    <n v="132.66999999999999"/>
    <n v="0"/>
    <x v="0"/>
  </r>
  <r>
    <n v="8377"/>
    <s v="17/12/2023"/>
    <d v="1899-12-30T12:47:06"/>
    <n v="231"/>
    <x v="45"/>
    <x v="2"/>
    <x v="0"/>
    <n v="51.253799999999998"/>
    <n v="-85.3232"/>
    <n v="48"/>
    <b v="1"/>
    <n v="189"/>
    <x v="4"/>
    <x v="4"/>
    <n v="2"/>
    <b v="0"/>
    <x v="1"/>
    <s v="Express"/>
    <s v="Online Payment"/>
    <n v="5"/>
    <s v="Sunny"/>
    <s v="None"/>
    <x v="0"/>
    <b v="1"/>
    <n v="3"/>
    <n v="53.48"/>
    <n v="106.95"/>
    <n v="0"/>
    <x v="0"/>
  </r>
  <r>
    <n v="8378"/>
    <s v="12/01/2020"/>
    <d v="1899-12-30T22:15:54"/>
    <n v="88"/>
    <x v="9"/>
    <x v="0"/>
    <x v="11"/>
    <n v="63.588799999999999"/>
    <n v="-115.5069"/>
    <n v="79"/>
    <b v="1"/>
    <n v="612"/>
    <x v="1"/>
    <x v="1"/>
    <n v="2"/>
    <b v="0"/>
    <x v="0"/>
    <s v="Overnight"/>
    <s v="Credit Card"/>
    <n v="3"/>
    <s v="Sunny"/>
    <s v="None"/>
    <x v="0"/>
    <b v="0"/>
    <n v="2"/>
    <n v="83.05"/>
    <n v="166.1"/>
    <n v="0"/>
    <x v="0"/>
  </r>
  <r>
    <n v="8379"/>
    <s v="11/01/2021"/>
    <d v="1899-12-30T12:54:24"/>
    <n v="402"/>
    <x v="36"/>
    <x v="2"/>
    <x v="8"/>
    <n v="46.318800000000003"/>
    <n v="-63.146099999999997"/>
    <n v="11"/>
    <b v="0"/>
    <n v="922"/>
    <x v="2"/>
    <x v="2"/>
    <n v="2"/>
    <b v="1"/>
    <x v="0"/>
    <s v="Standard"/>
    <s v="Debit Card"/>
    <n v="3"/>
    <s v="Snowy"/>
    <s v="Black Friday"/>
    <x v="0"/>
    <b v="0"/>
    <n v="5"/>
    <n v="63.57"/>
    <n v="127.15"/>
    <n v="12.71"/>
    <x v="1"/>
  </r>
  <r>
    <n v="8380"/>
    <s v="12/12/2022"/>
    <d v="1899-12-30T14:29:44"/>
    <n v="22"/>
    <x v="50"/>
    <x v="2"/>
    <x v="1"/>
    <n v="53.726700000000001"/>
    <n v="-127.6476"/>
    <n v="8"/>
    <b v="0"/>
    <n v="318"/>
    <x v="2"/>
    <x v="2"/>
    <n v="3"/>
    <b v="1"/>
    <x v="1"/>
    <s v="Express"/>
    <s v="Credit Card"/>
    <n v="3"/>
    <s v="Sunny"/>
    <s v="Black Friday"/>
    <x v="0"/>
    <b v="0"/>
    <n v="1"/>
    <n v="34.86"/>
    <n v="104.57"/>
    <n v="10.46"/>
    <x v="1"/>
  </r>
  <r>
    <n v="8381"/>
    <s v="11/11/2019"/>
    <d v="1899-12-30T22:14:54"/>
    <n v="124"/>
    <x v="14"/>
    <x v="1"/>
    <x v="11"/>
    <n v="63.588799999999999"/>
    <n v="-115.5069"/>
    <n v="72"/>
    <b v="0"/>
    <n v="993"/>
    <x v="1"/>
    <x v="1"/>
    <n v="4"/>
    <b v="0"/>
    <x v="1"/>
    <s v="Standard"/>
    <s v="Debit Card"/>
    <n v="5"/>
    <s v="Rainy"/>
    <s v="None"/>
    <x v="0"/>
    <b v="0"/>
    <n v="1"/>
    <n v="72.040000000000006"/>
    <n v="288.16000000000003"/>
    <n v="0"/>
    <x v="0"/>
  </r>
  <r>
    <n v="8382"/>
    <s v="14/12/2018"/>
    <d v="1899-12-30T12:34:23"/>
    <n v="27"/>
    <x v="15"/>
    <x v="2"/>
    <x v="7"/>
    <n v="45.077800000000003"/>
    <n v="-63.546700000000001"/>
    <n v="31"/>
    <b v="0"/>
    <n v="360"/>
    <x v="2"/>
    <x v="2"/>
    <n v="5"/>
    <b v="1"/>
    <x v="1"/>
    <s v="Overnight"/>
    <s v="Cash"/>
    <n v="3"/>
    <s v="Rainy"/>
    <s v="Christmas Market"/>
    <x v="1"/>
    <b v="0"/>
    <n v="4"/>
    <n v="24.38"/>
    <n v="121.88"/>
    <n v="0"/>
    <x v="0"/>
  </r>
  <r>
    <n v="8383"/>
    <s v="11/12/2019"/>
    <d v="1899-12-30T02:23:47"/>
    <n v="203"/>
    <x v="51"/>
    <x v="1"/>
    <x v="10"/>
    <n v="64.282300000000006"/>
    <n v="-135"/>
    <n v="6"/>
    <b v="1"/>
    <n v="288"/>
    <x v="0"/>
    <x v="0"/>
    <n v="1"/>
    <b v="1"/>
    <x v="0"/>
    <s v="Standard"/>
    <s v="Cash"/>
    <n v="1"/>
    <s v="Sunny"/>
    <s v="None"/>
    <x v="0"/>
    <b v="0"/>
    <n v="4"/>
    <n v="70.91"/>
    <n v="70.91"/>
    <n v="0"/>
    <x v="0"/>
  </r>
  <r>
    <n v="8384"/>
    <s v="17/11/2018"/>
    <d v="1899-12-30T01:24:52"/>
    <n v="469"/>
    <x v="6"/>
    <x v="1"/>
    <x v="0"/>
    <n v="51.253799999999998"/>
    <n v="-85.3232"/>
    <n v="4"/>
    <b v="1"/>
    <n v="651"/>
    <x v="0"/>
    <x v="0"/>
    <n v="2"/>
    <b v="1"/>
    <x v="1"/>
    <s v="Overnight"/>
    <s v="Credit Card"/>
    <n v="2"/>
    <s v="Rainy"/>
    <s v="None"/>
    <x v="0"/>
    <b v="0"/>
    <n v="3"/>
    <n v="62.06"/>
    <n v="124.11"/>
    <n v="0"/>
    <x v="0"/>
  </r>
  <r>
    <n v="8385"/>
    <s v="27/12/2018"/>
    <d v="1899-12-30T22:12:51"/>
    <n v="468"/>
    <x v="8"/>
    <x v="0"/>
    <x v="12"/>
    <n v="64.248000000000005"/>
    <n v="-84.889600000000002"/>
    <n v="80"/>
    <b v="1"/>
    <n v="516"/>
    <x v="4"/>
    <x v="4"/>
    <n v="5"/>
    <b v="1"/>
    <x v="1"/>
    <s v="Express"/>
    <s v="Online Payment"/>
    <n v="5"/>
    <s v="Rainy"/>
    <s v="Christmas Market"/>
    <x v="1"/>
    <b v="0"/>
    <n v="1"/>
    <n v="53.98"/>
    <n v="269.91000000000003"/>
    <n v="0"/>
    <x v="0"/>
  </r>
  <r>
    <n v="8386"/>
    <s v="11/01/2023"/>
    <d v="1899-12-30T08:44:17"/>
    <n v="456"/>
    <x v="6"/>
    <x v="2"/>
    <x v="4"/>
    <n v="53.760899999999999"/>
    <n v="-98.813900000000004"/>
    <n v="80"/>
    <b v="1"/>
    <n v="15"/>
    <x v="3"/>
    <x v="3"/>
    <n v="1"/>
    <b v="1"/>
    <x v="1"/>
    <s v="Overnight"/>
    <s v="Online Payment"/>
    <n v="4"/>
    <s v="Rainy"/>
    <s v="None"/>
    <x v="0"/>
    <b v="1"/>
    <n v="1"/>
    <n v="93.29"/>
    <n v="93.29"/>
    <n v="0"/>
    <x v="0"/>
  </r>
  <r>
    <n v="8387"/>
    <s v="29/12/2023"/>
    <d v="1899-12-30T00:45:54"/>
    <n v="349"/>
    <x v="48"/>
    <x v="1"/>
    <x v="12"/>
    <n v="64.248000000000005"/>
    <n v="-84.889600000000002"/>
    <n v="95"/>
    <b v="1"/>
    <n v="31"/>
    <x v="2"/>
    <x v="2"/>
    <n v="3"/>
    <b v="0"/>
    <x v="1"/>
    <s v="Express"/>
    <s v="Credit Card"/>
    <n v="3"/>
    <s v="Sunny"/>
    <s v="None"/>
    <x v="0"/>
    <b v="0"/>
    <n v="3"/>
    <n v="71.23"/>
    <n v="213.69"/>
    <n v="0"/>
    <x v="0"/>
  </r>
  <r>
    <n v="8388"/>
    <s v="11/11/2022"/>
    <d v="1899-12-30T14:15:49"/>
    <n v="105"/>
    <x v="22"/>
    <x v="0"/>
    <x v="8"/>
    <n v="46.318800000000003"/>
    <n v="-63.146099999999997"/>
    <n v="68"/>
    <b v="0"/>
    <n v="225"/>
    <x v="4"/>
    <x v="4"/>
    <n v="3"/>
    <b v="0"/>
    <x v="1"/>
    <s v="Overnight"/>
    <s v="Online Payment"/>
    <n v="2"/>
    <s v="Rainy"/>
    <s v="Black Friday"/>
    <x v="0"/>
    <b v="1"/>
    <n v="5"/>
    <n v="46.23"/>
    <n v="138.69"/>
    <n v="13.87"/>
    <x v="1"/>
  </r>
  <r>
    <n v="8389"/>
    <s v="29/12/2023"/>
    <d v="1899-12-30T23:23:34"/>
    <n v="218"/>
    <x v="42"/>
    <x v="2"/>
    <x v="6"/>
    <n v="46.565300000000001"/>
    <n v="-66.4619"/>
    <n v="4"/>
    <b v="1"/>
    <n v="338"/>
    <x v="1"/>
    <x v="1"/>
    <n v="3"/>
    <b v="1"/>
    <x v="0"/>
    <s v="Express"/>
    <s v="Credit Card"/>
    <n v="4"/>
    <s v="Sunny"/>
    <s v="Christmas Market"/>
    <x v="1"/>
    <b v="1"/>
    <n v="1"/>
    <n v="98"/>
    <n v="294"/>
    <n v="0"/>
    <x v="0"/>
  </r>
  <r>
    <n v="8390"/>
    <s v="11/02/2019"/>
    <d v="1899-12-30T09:58:34"/>
    <n v="485"/>
    <x v="17"/>
    <x v="1"/>
    <x v="4"/>
    <n v="53.760899999999999"/>
    <n v="-98.813900000000004"/>
    <n v="12"/>
    <b v="1"/>
    <n v="402"/>
    <x v="4"/>
    <x v="4"/>
    <n v="4"/>
    <b v="1"/>
    <x v="1"/>
    <s v="Express"/>
    <s v="Debit Card"/>
    <n v="2"/>
    <s v="Rainy"/>
    <s v="None"/>
    <x v="0"/>
    <b v="1"/>
    <n v="4"/>
    <n v="32.229999999999997"/>
    <n v="128.93"/>
    <n v="0"/>
    <x v="0"/>
  </r>
  <r>
    <n v="8391"/>
    <s v="16/11/2023"/>
    <d v="1899-12-30T20:29:11"/>
    <n v="278"/>
    <x v="29"/>
    <x v="1"/>
    <x v="0"/>
    <n v="51.253799999999998"/>
    <n v="-85.3232"/>
    <n v="29"/>
    <b v="1"/>
    <n v="585"/>
    <x v="2"/>
    <x v="2"/>
    <n v="1"/>
    <b v="0"/>
    <x v="0"/>
    <s v="Standard"/>
    <s v="Cash"/>
    <n v="3"/>
    <s v="Snowy"/>
    <s v="Black Friday"/>
    <x v="0"/>
    <b v="0"/>
    <n v="1"/>
    <n v="64.34"/>
    <n v="64.34"/>
    <n v="6.43"/>
    <x v="1"/>
  </r>
  <r>
    <n v="8392"/>
    <s v="30/11/2021"/>
    <d v="1899-12-30T09:00:53"/>
    <n v="413"/>
    <x v="5"/>
    <x v="0"/>
    <x v="6"/>
    <n v="46.565300000000001"/>
    <n v="-66.4619"/>
    <n v="89"/>
    <b v="0"/>
    <n v="827"/>
    <x v="4"/>
    <x v="4"/>
    <n v="3"/>
    <b v="1"/>
    <x v="1"/>
    <s v="Standard"/>
    <s v="Debit Card"/>
    <n v="5"/>
    <s v="Snowy"/>
    <s v="Black Friday"/>
    <x v="0"/>
    <b v="0"/>
    <n v="5"/>
    <n v="88.53"/>
    <n v="265.60000000000002"/>
    <n v="26.56"/>
    <x v="1"/>
  </r>
  <r>
    <n v="8393"/>
    <s v="11/03/2023"/>
    <d v="1899-12-30T14:44:34"/>
    <n v="95"/>
    <x v="49"/>
    <x v="0"/>
    <x v="11"/>
    <n v="63.588799999999999"/>
    <n v="-115.5069"/>
    <n v="87"/>
    <b v="1"/>
    <n v="903"/>
    <x v="2"/>
    <x v="2"/>
    <n v="3"/>
    <b v="0"/>
    <x v="1"/>
    <s v="Standard"/>
    <s v="Credit Card"/>
    <n v="1"/>
    <s v="Sunny"/>
    <s v="Black Friday"/>
    <x v="0"/>
    <b v="0"/>
    <n v="1"/>
    <n v="72.180000000000007"/>
    <n v="216.54"/>
    <n v="21.65"/>
    <x v="1"/>
  </r>
  <r>
    <n v="8394"/>
    <s v="12/05/2020"/>
    <d v="1899-12-30T19:00:23"/>
    <n v="309"/>
    <x v="17"/>
    <x v="1"/>
    <x v="7"/>
    <n v="45.077800000000003"/>
    <n v="-63.546700000000001"/>
    <n v="6"/>
    <b v="0"/>
    <n v="312"/>
    <x v="4"/>
    <x v="4"/>
    <n v="4"/>
    <b v="0"/>
    <x v="1"/>
    <s v="Standard"/>
    <s v="Credit Card"/>
    <n v="4"/>
    <s v="Snowy"/>
    <s v="Black Friday"/>
    <x v="0"/>
    <b v="0"/>
    <n v="3"/>
    <n v="43.13"/>
    <n v="172.52"/>
    <n v="17.25"/>
    <x v="1"/>
  </r>
  <r>
    <n v="8395"/>
    <s v="25/12/2019"/>
    <d v="1899-12-30T11:44:29"/>
    <n v="116"/>
    <x v="30"/>
    <x v="2"/>
    <x v="3"/>
    <n v="53.933300000000003"/>
    <n v="-116.5765"/>
    <n v="34"/>
    <b v="0"/>
    <n v="682"/>
    <x v="3"/>
    <x v="3"/>
    <n v="2"/>
    <b v="0"/>
    <x v="0"/>
    <s v="Standard"/>
    <s v="Credit Card"/>
    <n v="3"/>
    <s v="Sunny"/>
    <s v="Christmas Market"/>
    <x v="1"/>
    <b v="0"/>
    <n v="2"/>
    <n v="92.83"/>
    <n v="185.66"/>
    <n v="0"/>
    <x v="0"/>
  </r>
  <r>
    <n v="8396"/>
    <s v="14/11/2020"/>
    <d v="1899-12-30T07:17:33"/>
    <n v="147"/>
    <x v="49"/>
    <x v="1"/>
    <x v="8"/>
    <n v="46.318800000000003"/>
    <n v="-63.146099999999997"/>
    <n v="55"/>
    <b v="0"/>
    <n v="656"/>
    <x v="3"/>
    <x v="3"/>
    <n v="2"/>
    <b v="1"/>
    <x v="1"/>
    <s v="Overnight"/>
    <s v="Credit Card"/>
    <n v="5"/>
    <s v="Rainy"/>
    <s v="Black Friday"/>
    <x v="0"/>
    <b v="0"/>
    <n v="2"/>
    <n v="69.31"/>
    <n v="138.62"/>
    <n v="13.86"/>
    <x v="1"/>
  </r>
  <r>
    <n v="8397"/>
    <s v="24/11/2022"/>
    <d v="1899-12-30T18:19:50"/>
    <n v="499"/>
    <x v="37"/>
    <x v="1"/>
    <x v="11"/>
    <n v="63.588799999999999"/>
    <n v="-115.5069"/>
    <n v="68"/>
    <b v="0"/>
    <n v="344"/>
    <x v="4"/>
    <x v="4"/>
    <n v="3"/>
    <b v="1"/>
    <x v="1"/>
    <s v="Express"/>
    <s v="Debit Card"/>
    <n v="5"/>
    <s v="Sunny"/>
    <s v="Black Friday"/>
    <x v="0"/>
    <b v="1"/>
    <n v="3"/>
    <n v="88.2"/>
    <n v="264.60000000000002"/>
    <n v="26.46"/>
    <x v="1"/>
  </r>
  <r>
    <n v="8398"/>
    <s v="14/11/2018"/>
    <d v="1899-12-30T05:49:16"/>
    <n v="194"/>
    <x v="34"/>
    <x v="0"/>
    <x v="12"/>
    <n v="64.248000000000005"/>
    <n v="-84.889600000000002"/>
    <n v="65"/>
    <b v="0"/>
    <n v="908"/>
    <x v="0"/>
    <x v="0"/>
    <n v="4"/>
    <b v="0"/>
    <x v="1"/>
    <s v="Overnight"/>
    <s v="Cash"/>
    <n v="3"/>
    <s v="Rainy"/>
    <s v="Christmas Market"/>
    <x v="1"/>
    <b v="1"/>
    <n v="1"/>
    <n v="61.27"/>
    <n v="245.09"/>
    <n v="0"/>
    <x v="0"/>
  </r>
  <r>
    <n v="8399"/>
    <s v="27/12/2021"/>
    <d v="1899-12-30T19:12:24"/>
    <n v="475"/>
    <x v="4"/>
    <x v="1"/>
    <x v="8"/>
    <n v="46.318800000000003"/>
    <n v="-63.146099999999997"/>
    <n v="56"/>
    <b v="0"/>
    <n v="288"/>
    <x v="3"/>
    <x v="3"/>
    <n v="3"/>
    <b v="1"/>
    <x v="0"/>
    <s v="Overnight"/>
    <s v="Credit Card"/>
    <n v="1"/>
    <s v="Rainy"/>
    <s v="Black Friday"/>
    <x v="0"/>
    <b v="0"/>
    <n v="5"/>
    <n v="78.430000000000007"/>
    <n v="235.3"/>
    <n v="23.53"/>
    <x v="1"/>
  </r>
  <r>
    <n v="8400"/>
    <s v="21/12/2018"/>
    <d v="1899-12-30T16:36:27"/>
    <n v="206"/>
    <x v="13"/>
    <x v="1"/>
    <x v="4"/>
    <n v="53.760899999999999"/>
    <n v="-98.813900000000004"/>
    <n v="96"/>
    <b v="0"/>
    <n v="673"/>
    <x v="4"/>
    <x v="4"/>
    <n v="4"/>
    <b v="0"/>
    <x v="1"/>
    <s v="Overnight"/>
    <s v="Debit Card"/>
    <n v="5"/>
    <s v="Rainy"/>
    <s v="None"/>
    <x v="0"/>
    <b v="0"/>
    <n v="1"/>
    <n v="87.13"/>
    <n v="348.51"/>
    <n v="0"/>
    <x v="0"/>
  </r>
  <r>
    <n v="8401"/>
    <s v="12/12/2018"/>
    <d v="1899-12-30T10:46:04"/>
    <n v="379"/>
    <x v="29"/>
    <x v="0"/>
    <x v="2"/>
    <n v="46.813099999999999"/>
    <n v="-71.207499999999996"/>
    <n v="44"/>
    <b v="1"/>
    <n v="447"/>
    <x v="2"/>
    <x v="2"/>
    <n v="4"/>
    <b v="0"/>
    <x v="0"/>
    <s v="Standard"/>
    <s v="Online Payment"/>
    <n v="1"/>
    <s v="Sunny"/>
    <s v="Christmas Market"/>
    <x v="1"/>
    <b v="1"/>
    <n v="2"/>
    <n v="29.43"/>
    <n v="117.74"/>
    <n v="0"/>
    <x v="0"/>
  </r>
  <r>
    <n v="8402"/>
    <s v="12/01/2020"/>
    <d v="1899-12-30T05:20:43"/>
    <n v="420"/>
    <x v="45"/>
    <x v="0"/>
    <x v="4"/>
    <n v="53.760899999999999"/>
    <n v="-98.813900000000004"/>
    <n v="90"/>
    <b v="0"/>
    <n v="77"/>
    <x v="2"/>
    <x v="2"/>
    <n v="3"/>
    <b v="1"/>
    <x v="1"/>
    <s v="Standard"/>
    <s v="Online Payment"/>
    <n v="4"/>
    <s v="Rainy"/>
    <s v="None"/>
    <x v="0"/>
    <b v="0"/>
    <n v="2"/>
    <n v="64.040000000000006"/>
    <n v="192.13"/>
    <n v="0"/>
    <x v="0"/>
  </r>
  <r>
    <n v="8403"/>
    <s v="31/12/2022"/>
    <d v="1899-12-30T19:26:08"/>
    <n v="287"/>
    <x v="6"/>
    <x v="2"/>
    <x v="0"/>
    <n v="51.253799999999998"/>
    <n v="-85.3232"/>
    <n v="47"/>
    <b v="1"/>
    <n v="119"/>
    <x v="1"/>
    <x v="1"/>
    <n v="3"/>
    <b v="1"/>
    <x v="0"/>
    <s v="Standard"/>
    <s v="Online Payment"/>
    <n v="5"/>
    <s v="Rainy"/>
    <s v="None"/>
    <x v="0"/>
    <b v="1"/>
    <n v="4"/>
    <n v="98.48"/>
    <n v="295.45"/>
    <n v="0"/>
    <x v="0"/>
  </r>
  <r>
    <n v="8404"/>
    <s v="31/12/2019"/>
    <d v="1899-12-30T20:13:57"/>
    <n v="114"/>
    <x v="8"/>
    <x v="0"/>
    <x v="4"/>
    <n v="53.760899999999999"/>
    <n v="-98.813900000000004"/>
    <n v="28"/>
    <b v="0"/>
    <n v="358"/>
    <x v="3"/>
    <x v="3"/>
    <n v="1"/>
    <b v="0"/>
    <x v="0"/>
    <s v="Standard"/>
    <s v="Cash"/>
    <n v="5"/>
    <s v="Sunny"/>
    <s v="Christmas Market"/>
    <x v="1"/>
    <b v="1"/>
    <n v="2"/>
    <n v="37.840000000000003"/>
    <n v="37.840000000000003"/>
    <n v="0"/>
    <x v="0"/>
  </r>
  <r>
    <n v="8405"/>
    <s v="30/12/2021"/>
    <d v="1899-12-30T02:33:21"/>
    <n v="93"/>
    <x v="45"/>
    <x v="2"/>
    <x v="8"/>
    <n v="46.318800000000003"/>
    <n v="-63.146099999999997"/>
    <n v="46"/>
    <b v="1"/>
    <n v="246"/>
    <x v="2"/>
    <x v="2"/>
    <n v="3"/>
    <b v="1"/>
    <x v="0"/>
    <s v="Standard"/>
    <s v="Credit Card"/>
    <n v="3"/>
    <s v="Sunny"/>
    <s v="Black Friday"/>
    <x v="0"/>
    <b v="0"/>
    <n v="1"/>
    <n v="55.82"/>
    <n v="167.46"/>
    <n v="16.75"/>
    <x v="1"/>
  </r>
  <r>
    <n v="8406"/>
    <s v="15/11/2023"/>
    <d v="1899-12-30T13:06:55"/>
    <n v="200"/>
    <x v="40"/>
    <x v="0"/>
    <x v="1"/>
    <n v="53.726700000000001"/>
    <n v="-127.6476"/>
    <n v="51"/>
    <b v="1"/>
    <n v="270"/>
    <x v="0"/>
    <x v="0"/>
    <n v="5"/>
    <b v="0"/>
    <x v="0"/>
    <s v="Overnight"/>
    <s v="Online Payment"/>
    <n v="2"/>
    <s v="Rainy"/>
    <s v="Christmas Market"/>
    <x v="1"/>
    <b v="0"/>
    <n v="3"/>
    <n v="83.65"/>
    <n v="418.27"/>
    <n v="0"/>
    <x v="0"/>
  </r>
  <r>
    <n v="8407"/>
    <s v="24/11/2019"/>
    <d v="1899-12-30T16:50:08"/>
    <n v="143"/>
    <x v="31"/>
    <x v="2"/>
    <x v="8"/>
    <n v="46.318800000000003"/>
    <n v="-63.146099999999997"/>
    <n v="48"/>
    <b v="1"/>
    <n v="527"/>
    <x v="2"/>
    <x v="2"/>
    <n v="3"/>
    <b v="0"/>
    <x v="1"/>
    <s v="Overnight"/>
    <s v="Cash"/>
    <n v="4"/>
    <s v="Rainy"/>
    <s v="Black Friday"/>
    <x v="0"/>
    <b v="0"/>
    <n v="5"/>
    <n v="10.07"/>
    <n v="30.2"/>
    <n v="3.02"/>
    <x v="1"/>
  </r>
  <r>
    <n v="8408"/>
    <s v="13/12/2020"/>
    <d v="1899-12-30T11:34:29"/>
    <n v="430"/>
    <x v="52"/>
    <x v="1"/>
    <x v="4"/>
    <n v="53.760899999999999"/>
    <n v="-98.813900000000004"/>
    <n v="3"/>
    <b v="0"/>
    <n v="928"/>
    <x v="4"/>
    <x v="4"/>
    <n v="3"/>
    <b v="1"/>
    <x v="1"/>
    <s v="Overnight"/>
    <s v="Debit Card"/>
    <n v="2"/>
    <s v="Snowy"/>
    <s v="Black Friday"/>
    <x v="0"/>
    <b v="1"/>
    <n v="3"/>
    <n v="84.84"/>
    <n v="254.53"/>
    <n v="25.45"/>
    <x v="1"/>
  </r>
  <r>
    <n v="8409"/>
    <s v="11/08/2023"/>
    <d v="1899-12-30T18:52:23"/>
    <n v="286"/>
    <x v="13"/>
    <x v="1"/>
    <x v="7"/>
    <n v="45.077800000000003"/>
    <n v="-63.546700000000001"/>
    <n v="65"/>
    <b v="1"/>
    <n v="927"/>
    <x v="4"/>
    <x v="4"/>
    <n v="5"/>
    <b v="0"/>
    <x v="1"/>
    <s v="Express"/>
    <s v="Online Payment"/>
    <n v="1"/>
    <s v="Sunny"/>
    <s v="Black Friday"/>
    <x v="0"/>
    <b v="0"/>
    <n v="4"/>
    <n v="93.38"/>
    <n v="466.89"/>
    <n v="46.69"/>
    <x v="1"/>
  </r>
  <r>
    <n v="8410"/>
    <s v="11/08/2021"/>
    <d v="1899-12-30T21:57:40"/>
    <n v="436"/>
    <x v="22"/>
    <x v="1"/>
    <x v="10"/>
    <n v="64.282300000000006"/>
    <n v="-135"/>
    <n v="64"/>
    <b v="1"/>
    <n v="453"/>
    <x v="4"/>
    <x v="4"/>
    <n v="5"/>
    <b v="0"/>
    <x v="1"/>
    <s v="Standard"/>
    <s v="Cash"/>
    <n v="2"/>
    <s v="Sunny"/>
    <s v="None"/>
    <x v="0"/>
    <b v="0"/>
    <n v="1"/>
    <n v="26.31"/>
    <n v="131.55000000000001"/>
    <n v="0"/>
    <x v="0"/>
  </r>
  <r>
    <n v="8411"/>
    <s v="11/09/2022"/>
    <d v="1899-12-30T04:06:48"/>
    <n v="412"/>
    <x v="0"/>
    <x v="0"/>
    <x v="0"/>
    <n v="51.253799999999998"/>
    <n v="-85.3232"/>
    <n v="38"/>
    <b v="1"/>
    <n v="246"/>
    <x v="2"/>
    <x v="2"/>
    <n v="5"/>
    <b v="1"/>
    <x v="0"/>
    <s v="Overnight"/>
    <s v="Credit Card"/>
    <n v="2"/>
    <s v="Sunny"/>
    <s v="Black Friday"/>
    <x v="0"/>
    <b v="1"/>
    <n v="5"/>
    <n v="67.989999999999995"/>
    <n v="339.97"/>
    <n v="34"/>
    <x v="1"/>
  </r>
  <r>
    <n v="8412"/>
    <s v="12/09/2018"/>
    <d v="1899-12-30T04:42:39"/>
    <n v="291"/>
    <x v="28"/>
    <x v="2"/>
    <x v="0"/>
    <n v="51.253799999999998"/>
    <n v="-85.3232"/>
    <n v="68"/>
    <b v="0"/>
    <n v="593"/>
    <x v="4"/>
    <x v="4"/>
    <n v="5"/>
    <b v="0"/>
    <x v="1"/>
    <s v="Express"/>
    <s v="Credit Card"/>
    <n v="1"/>
    <s v="Snowy"/>
    <s v="None"/>
    <x v="0"/>
    <b v="1"/>
    <n v="3"/>
    <n v="36.71"/>
    <n v="183.54"/>
    <n v="0"/>
    <x v="0"/>
  </r>
  <r>
    <n v="8413"/>
    <s v="14/11/2023"/>
    <d v="1899-12-30T09:58:32"/>
    <n v="500"/>
    <x v="19"/>
    <x v="2"/>
    <x v="0"/>
    <n v="51.253799999999998"/>
    <n v="-85.3232"/>
    <n v="87"/>
    <b v="0"/>
    <n v="414"/>
    <x v="2"/>
    <x v="2"/>
    <n v="4"/>
    <b v="1"/>
    <x v="1"/>
    <s v="Standard"/>
    <s v="Credit Card"/>
    <n v="5"/>
    <s v="Snowy"/>
    <s v="Christmas Market"/>
    <x v="1"/>
    <b v="1"/>
    <n v="3"/>
    <n v="51.95"/>
    <n v="207.78"/>
    <n v="0"/>
    <x v="0"/>
  </r>
  <r>
    <n v="8414"/>
    <s v="12/02/2023"/>
    <d v="1899-12-30T23:02:08"/>
    <n v="241"/>
    <x v="21"/>
    <x v="1"/>
    <x v="0"/>
    <n v="51.253799999999998"/>
    <n v="-85.3232"/>
    <n v="40"/>
    <b v="1"/>
    <n v="574"/>
    <x v="3"/>
    <x v="3"/>
    <n v="1"/>
    <b v="1"/>
    <x v="1"/>
    <s v="Overnight"/>
    <s v="Online Payment"/>
    <n v="2"/>
    <s v="Snowy"/>
    <s v="Black Friday"/>
    <x v="0"/>
    <b v="0"/>
    <n v="4"/>
    <n v="87.99"/>
    <n v="87.99"/>
    <n v="8.8000000000000007"/>
    <x v="1"/>
  </r>
  <r>
    <n v="8415"/>
    <s v="11/02/2018"/>
    <d v="1899-12-30T00:23:34"/>
    <n v="140"/>
    <x v="2"/>
    <x v="2"/>
    <x v="9"/>
    <n v="54.273099999999999"/>
    <n v="-61.738799999999998"/>
    <n v="35"/>
    <b v="1"/>
    <n v="822"/>
    <x v="4"/>
    <x v="4"/>
    <n v="3"/>
    <b v="0"/>
    <x v="0"/>
    <s v="Overnight"/>
    <s v="Cash"/>
    <n v="3"/>
    <s v="Snowy"/>
    <s v="Christmas Market"/>
    <x v="1"/>
    <b v="1"/>
    <n v="5"/>
    <n v="48.48"/>
    <n v="145.44999999999999"/>
    <n v="0"/>
    <x v="0"/>
  </r>
  <r>
    <n v="8416"/>
    <s v="11/11/2019"/>
    <d v="1899-12-30T04:58:06"/>
    <n v="68"/>
    <x v="17"/>
    <x v="0"/>
    <x v="9"/>
    <n v="54.273099999999999"/>
    <n v="-61.738799999999998"/>
    <n v="23"/>
    <b v="0"/>
    <n v="510"/>
    <x v="3"/>
    <x v="3"/>
    <n v="4"/>
    <b v="0"/>
    <x v="1"/>
    <s v="Standard"/>
    <s v="Cash"/>
    <n v="1"/>
    <s v="Sunny"/>
    <s v="Black Friday"/>
    <x v="0"/>
    <b v="0"/>
    <n v="1"/>
    <n v="74.09"/>
    <n v="296.37"/>
    <n v="29.64"/>
    <x v="1"/>
  </r>
  <r>
    <n v="8417"/>
    <s v="12/01/2022"/>
    <d v="1899-12-30T07:37:07"/>
    <n v="141"/>
    <x v="3"/>
    <x v="1"/>
    <x v="11"/>
    <n v="63.588799999999999"/>
    <n v="-115.5069"/>
    <n v="18"/>
    <b v="1"/>
    <n v="296"/>
    <x v="3"/>
    <x v="3"/>
    <n v="1"/>
    <b v="1"/>
    <x v="1"/>
    <s v="Express"/>
    <s v="Online Payment"/>
    <n v="3"/>
    <s v="Rainy"/>
    <s v="Christmas Market"/>
    <x v="1"/>
    <b v="0"/>
    <n v="1"/>
    <n v="25.7"/>
    <n v="25.7"/>
    <n v="0"/>
    <x v="0"/>
  </r>
  <r>
    <n v="8418"/>
    <s v="24/11/2023"/>
    <d v="1899-12-30T00:25:31"/>
    <n v="81"/>
    <x v="4"/>
    <x v="1"/>
    <x v="5"/>
    <n v="52.939900000000002"/>
    <n v="-106.4509"/>
    <n v="24"/>
    <b v="0"/>
    <n v="907"/>
    <x v="3"/>
    <x v="3"/>
    <n v="3"/>
    <b v="0"/>
    <x v="1"/>
    <s v="Express"/>
    <s v="Cash"/>
    <n v="3"/>
    <s v="Snowy"/>
    <s v="Black Friday"/>
    <x v="0"/>
    <b v="1"/>
    <n v="5"/>
    <n v="12.99"/>
    <n v="38.96"/>
    <n v="3.9"/>
    <x v="1"/>
  </r>
  <r>
    <n v="8419"/>
    <s v="12/08/2019"/>
    <d v="1899-12-30T17:34:27"/>
    <n v="38"/>
    <x v="8"/>
    <x v="2"/>
    <x v="6"/>
    <n v="46.565300000000001"/>
    <n v="-66.4619"/>
    <n v="59"/>
    <b v="1"/>
    <n v="698"/>
    <x v="0"/>
    <x v="0"/>
    <n v="3"/>
    <b v="1"/>
    <x v="1"/>
    <s v="Standard"/>
    <s v="Credit Card"/>
    <n v="3"/>
    <s v="Sunny"/>
    <s v="None"/>
    <x v="0"/>
    <b v="0"/>
    <n v="2"/>
    <n v="49.69"/>
    <n v="149.06"/>
    <n v="0"/>
    <x v="0"/>
  </r>
  <r>
    <n v="8420"/>
    <s v="15/12/2019"/>
    <d v="1899-12-30T01:05:02"/>
    <n v="447"/>
    <x v="13"/>
    <x v="2"/>
    <x v="11"/>
    <n v="63.588799999999999"/>
    <n v="-115.5069"/>
    <n v="76"/>
    <b v="1"/>
    <n v="29"/>
    <x v="2"/>
    <x v="2"/>
    <n v="5"/>
    <b v="0"/>
    <x v="0"/>
    <s v="Overnight"/>
    <s v="Online Payment"/>
    <n v="1"/>
    <s v="Sunny"/>
    <s v="Christmas Market"/>
    <x v="1"/>
    <b v="0"/>
    <n v="4"/>
    <n v="68.819999999999993"/>
    <n v="344.08"/>
    <n v="0"/>
    <x v="0"/>
  </r>
  <r>
    <n v="8421"/>
    <s v="30/11/2023"/>
    <d v="1899-12-30T02:51:01"/>
    <n v="332"/>
    <x v="22"/>
    <x v="2"/>
    <x v="2"/>
    <n v="46.813099999999999"/>
    <n v="-71.207499999999996"/>
    <n v="46"/>
    <b v="1"/>
    <n v="511"/>
    <x v="2"/>
    <x v="2"/>
    <n v="4"/>
    <b v="1"/>
    <x v="0"/>
    <s v="Express"/>
    <s v="Debit Card"/>
    <n v="5"/>
    <s v="Snowy"/>
    <s v="None"/>
    <x v="0"/>
    <b v="1"/>
    <n v="2"/>
    <n v="63.27"/>
    <n v="253.07"/>
    <n v="0"/>
    <x v="0"/>
  </r>
  <r>
    <n v="8422"/>
    <s v="12/03/2018"/>
    <d v="1899-12-30T21:59:22"/>
    <n v="169"/>
    <x v="6"/>
    <x v="0"/>
    <x v="11"/>
    <n v="63.588799999999999"/>
    <n v="-115.5069"/>
    <n v="58"/>
    <b v="0"/>
    <n v="31"/>
    <x v="0"/>
    <x v="0"/>
    <n v="3"/>
    <b v="1"/>
    <x v="0"/>
    <s v="Express"/>
    <s v="Credit Card"/>
    <n v="1"/>
    <s v="Sunny"/>
    <s v="None"/>
    <x v="0"/>
    <b v="1"/>
    <n v="1"/>
    <n v="41.22"/>
    <n v="123.66"/>
    <n v="0"/>
    <x v="0"/>
  </r>
  <r>
    <n v="8423"/>
    <s v="12/05/2021"/>
    <d v="1899-12-30T15:30:15"/>
    <n v="162"/>
    <x v="0"/>
    <x v="2"/>
    <x v="4"/>
    <n v="53.760899999999999"/>
    <n v="-98.813900000000004"/>
    <n v="83"/>
    <b v="0"/>
    <n v="579"/>
    <x v="0"/>
    <x v="0"/>
    <n v="1"/>
    <b v="1"/>
    <x v="1"/>
    <s v="Express"/>
    <s v="Credit Card"/>
    <n v="4"/>
    <s v="Snowy"/>
    <s v="Christmas Market"/>
    <x v="1"/>
    <b v="1"/>
    <n v="4"/>
    <n v="32.909999999999997"/>
    <n v="32.909999999999997"/>
    <n v="0"/>
    <x v="0"/>
  </r>
  <r>
    <n v="8424"/>
    <s v="12/03/2019"/>
    <d v="1899-12-30T20:57:40"/>
    <n v="321"/>
    <x v="0"/>
    <x v="0"/>
    <x v="11"/>
    <n v="63.588799999999999"/>
    <n v="-115.5069"/>
    <n v="54"/>
    <b v="0"/>
    <n v="151"/>
    <x v="2"/>
    <x v="2"/>
    <n v="3"/>
    <b v="1"/>
    <x v="0"/>
    <s v="Express"/>
    <s v="Debit Card"/>
    <n v="2"/>
    <s v="Snowy"/>
    <s v="None"/>
    <x v="0"/>
    <b v="0"/>
    <n v="5"/>
    <n v="36.520000000000003"/>
    <n v="109.55"/>
    <n v="0"/>
    <x v="0"/>
  </r>
  <r>
    <n v="8425"/>
    <s v="11/08/2022"/>
    <d v="1899-12-30T12:31:50"/>
    <n v="440"/>
    <x v="33"/>
    <x v="2"/>
    <x v="5"/>
    <n v="52.939900000000002"/>
    <n v="-106.4509"/>
    <n v="53"/>
    <b v="1"/>
    <n v="748"/>
    <x v="2"/>
    <x v="2"/>
    <n v="5"/>
    <b v="0"/>
    <x v="0"/>
    <s v="Express"/>
    <s v="Online Payment"/>
    <n v="4"/>
    <s v="Rainy"/>
    <s v="Black Friday"/>
    <x v="0"/>
    <b v="0"/>
    <n v="1"/>
    <n v="82.38"/>
    <n v="411.92"/>
    <n v="41.19"/>
    <x v="1"/>
  </r>
  <r>
    <n v="8426"/>
    <s v="18/12/2020"/>
    <d v="1899-12-30T22:06:06"/>
    <n v="19"/>
    <x v="27"/>
    <x v="0"/>
    <x v="2"/>
    <n v="46.813099999999999"/>
    <n v="-71.207499999999996"/>
    <n v="4"/>
    <b v="0"/>
    <n v="394"/>
    <x v="0"/>
    <x v="0"/>
    <n v="2"/>
    <b v="0"/>
    <x v="0"/>
    <s v="Overnight"/>
    <s v="Online Payment"/>
    <n v="5"/>
    <s v="Snowy"/>
    <s v="Christmas Market"/>
    <x v="1"/>
    <b v="0"/>
    <n v="3"/>
    <n v="74.12"/>
    <n v="148.25"/>
    <n v="0"/>
    <x v="0"/>
  </r>
  <r>
    <n v="8427"/>
    <s v="15/12/2020"/>
    <d v="1899-12-30T23:10:35"/>
    <n v="118"/>
    <x v="29"/>
    <x v="1"/>
    <x v="12"/>
    <n v="64.248000000000005"/>
    <n v="-84.889600000000002"/>
    <n v="25"/>
    <b v="1"/>
    <n v="220"/>
    <x v="4"/>
    <x v="4"/>
    <n v="3"/>
    <b v="1"/>
    <x v="1"/>
    <s v="Express"/>
    <s v="Credit Card"/>
    <n v="2"/>
    <s v="Rainy"/>
    <s v="None"/>
    <x v="0"/>
    <b v="0"/>
    <n v="2"/>
    <n v="35.56"/>
    <n v="106.67"/>
    <n v="0"/>
    <x v="0"/>
  </r>
  <r>
    <n v="8428"/>
    <s v="12/01/2020"/>
    <d v="1899-12-30T06:23:59"/>
    <n v="227"/>
    <x v="31"/>
    <x v="2"/>
    <x v="0"/>
    <n v="51.253799999999998"/>
    <n v="-85.3232"/>
    <n v="57"/>
    <b v="0"/>
    <n v="209"/>
    <x v="3"/>
    <x v="3"/>
    <n v="1"/>
    <b v="1"/>
    <x v="1"/>
    <s v="Express"/>
    <s v="Credit Card"/>
    <n v="4"/>
    <s v="Sunny"/>
    <s v="Christmas Market"/>
    <x v="1"/>
    <b v="1"/>
    <n v="4"/>
    <n v="12.28"/>
    <n v="12.28"/>
    <n v="0"/>
    <x v="0"/>
  </r>
  <r>
    <n v="8429"/>
    <s v="21/11/2021"/>
    <d v="1899-12-30T01:48:01"/>
    <n v="33"/>
    <x v="30"/>
    <x v="0"/>
    <x v="10"/>
    <n v="64.282300000000006"/>
    <n v="-135"/>
    <n v="8"/>
    <b v="1"/>
    <n v="896"/>
    <x v="0"/>
    <x v="0"/>
    <n v="4"/>
    <b v="0"/>
    <x v="1"/>
    <s v="Overnight"/>
    <s v="Cash"/>
    <n v="2"/>
    <s v="Rainy"/>
    <s v="Christmas Market"/>
    <x v="1"/>
    <b v="1"/>
    <n v="3"/>
    <n v="91.47"/>
    <n v="365.86"/>
    <n v="0"/>
    <x v="0"/>
  </r>
  <r>
    <n v="8430"/>
    <s v="31/12/2019"/>
    <d v="1899-12-30T09:55:11"/>
    <n v="106"/>
    <x v="37"/>
    <x v="2"/>
    <x v="3"/>
    <n v="53.933300000000003"/>
    <n v="-116.5765"/>
    <n v="65"/>
    <b v="0"/>
    <n v="46"/>
    <x v="0"/>
    <x v="0"/>
    <n v="5"/>
    <b v="0"/>
    <x v="1"/>
    <s v="Standard"/>
    <s v="Debit Card"/>
    <n v="3"/>
    <s v="Snowy"/>
    <s v="None"/>
    <x v="0"/>
    <b v="1"/>
    <n v="1"/>
    <n v="76.7"/>
    <n v="383.51"/>
    <n v="0"/>
    <x v="0"/>
  </r>
  <r>
    <n v="8431"/>
    <s v="27/11/2020"/>
    <d v="1899-12-30T06:30:22"/>
    <n v="183"/>
    <x v="32"/>
    <x v="1"/>
    <x v="0"/>
    <n v="51.253799999999998"/>
    <n v="-85.3232"/>
    <n v="44"/>
    <b v="0"/>
    <n v="305"/>
    <x v="2"/>
    <x v="2"/>
    <n v="3"/>
    <b v="0"/>
    <x v="0"/>
    <s v="Express"/>
    <s v="Cash"/>
    <n v="1"/>
    <s v="Rainy"/>
    <s v="Black Friday"/>
    <x v="0"/>
    <b v="1"/>
    <n v="1"/>
    <n v="19.239999999999998"/>
    <n v="57.71"/>
    <n v="5.77"/>
    <x v="1"/>
  </r>
  <r>
    <n v="8432"/>
    <s v="11/11/2018"/>
    <d v="1899-12-30T21:24:07"/>
    <n v="98"/>
    <x v="27"/>
    <x v="0"/>
    <x v="8"/>
    <n v="46.318800000000003"/>
    <n v="-63.146099999999997"/>
    <n v="12"/>
    <b v="0"/>
    <n v="730"/>
    <x v="0"/>
    <x v="0"/>
    <n v="1"/>
    <b v="1"/>
    <x v="1"/>
    <s v="Standard"/>
    <s v="Cash"/>
    <n v="4"/>
    <s v="Sunny"/>
    <s v="Black Friday"/>
    <x v="0"/>
    <b v="1"/>
    <n v="3"/>
    <n v="11.8"/>
    <n v="11.8"/>
    <n v="1.18"/>
    <x v="1"/>
  </r>
  <r>
    <n v="8433"/>
    <s v="25/12/2023"/>
    <d v="1899-12-30T18:02:00"/>
    <n v="429"/>
    <x v="24"/>
    <x v="2"/>
    <x v="11"/>
    <n v="63.588799999999999"/>
    <n v="-115.5069"/>
    <n v="1"/>
    <b v="1"/>
    <n v="518"/>
    <x v="2"/>
    <x v="2"/>
    <n v="4"/>
    <b v="0"/>
    <x v="1"/>
    <s v="Overnight"/>
    <s v="Cash"/>
    <n v="3"/>
    <s v="Sunny"/>
    <s v="Christmas Market"/>
    <x v="1"/>
    <b v="0"/>
    <n v="3"/>
    <n v="67.739999999999995"/>
    <n v="270.95999999999998"/>
    <n v="0"/>
    <x v="0"/>
  </r>
  <r>
    <n v="8434"/>
    <s v="14/12/2021"/>
    <d v="1899-12-30T04:35:40"/>
    <n v="203"/>
    <x v="11"/>
    <x v="1"/>
    <x v="8"/>
    <n v="46.318800000000003"/>
    <n v="-63.146099999999997"/>
    <n v="33"/>
    <b v="0"/>
    <n v="196"/>
    <x v="4"/>
    <x v="4"/>
    <n v="3"/>
    <b v="1"/>
    <x v="1"/>
    <s v="Standard"/>
    <s v="Cash"/>
    <n v="2"/>
    <s v="Snowy"/>
    <s v="None"/>
    <x v="0"/>
    <b v="1"/>
    <n v="1"/>
    <n v="90.54"/>
    <n v="271.63"/>
    <n v="0"/>
    <x v="0"/>
  </r>
  <r>
    <n v="8435"/>
    <s v="11/05/2022"/>
    <d v="1899-12-30T22:29:37"/>
    <n v="160"/>
    <x v="38"/>
    <x v="2"/>
    <x v="0"/>
    <n v="51.253799999999998"/>
    <n v="-85.3232"/>
    <n v="96"/>
    <b v="0"/>
    <n v="470"/>
    <x v="2"/>
    <x v="2"/>
    <n v="4"/>
    <b v="1"/>
    <x v="0"/>
    <s v="Express"/>
    <s v="Credit Card"/>
    <n v="2"/>
    <s v="Snowy"/>
    <s v="None"/>
    <x v="0"/>
    <b v="1"/>
    <n v="2"/>
    <n v="55.58"/>
    <n v="222.3"/>
    <n v="0"/>
    <x v="0"/>
  </r>
  <r>
    <n v="8436"/>
    <s v="15/12/2018"/>
    <d v="1899-12-30T02:12:53"/>
    <n v="434"/>
    <x v="16"/>
    <x v="0"/>
    <x v="0"/>
    <n v="51.253799999999998"/>
    <n v="-85.3232"/>
    <n v="78"/>
    <b v="0"/>
    <n v="316"/>
    <x v="2"/>
    <x v="2"/>
    <n v="2"/>
    <b v="0"/>
    <x v="0"/>
    <s v="Overnight"/>
    <s v="Cash"/>
    <n v="4"/>
    <s v="Rainy"/>
    <s v="Black Friday"/>
    <x v="0"/>
    <b v="0"/>
    <n v="1"/>
    <n v="56.09"/>
    <n v="112.17"/>
    <n v="11.22"/>
    <x v="1"/>
  </r>
  <r>
    <n v="8437"/>
    <s v="15/11/2019"/>
    <d v="1899-12-30T13:34:40"/>
    <n v="295"/>
    <x v="10"/>
    <x v="2"/>
    <x v="3"/>
    <n v="53.933300000000003"/>
    <n v="-116.5765"/>
    <n v="7"/>
    <b v="0"/>
    <n v="88"/>
    <x v="2"/>
    <x v="2"/>
    <n v="4"/>
    <b v="1"/>
    <x v="1"/>
    <s v="Standard"/>
    <s v="Debit Card"/>
    <n v="1"/>
    <s v="Snowy"/>
    <s v="Christmas Market"/>
    <x v="1"/>
    <b v="0"/>
    <n v="3"/>
    <n v="18.989999999999998"/>
    <n v="75.98"/>
    <n v="0"/>
    <x v="0"/>
  </r>
  <r>
    <n v="8438"/>
    <s v="22/11/2021"/>
    <d v="1899-12-30T01:36:34"/>
    <n v="67"/>
    <x v="4"/>
    <x v="0"/>
    <x v="8"/>
    <n v="46.318800000000003"/>
    <n v="-63.146099999999997"/>
    <n v="72"/>
    <b v="1"/>
    <n v="688"/>
    <x v="2"/>
    <x v="2"/>
    <n v="2"/>
    <b v="0"/>
    <x v="0"/>
    <s v="Overnight"/>
    <s v="Online Payment"/>
    <n v="4"/>
    <s v="Rainy"/>
    <s v="Christmas Market"/>
    <x v="1"/>
    <b v="1"/>
    <n v="5"/>
    <n v="90.81"/>
    <n v="181.61"/>
    <n v="0"/>
    <x v="0"/>
  </r>
  <r>
    <n v="8439"/>
    <s v="17/11/2021"/>
    <d v="1899-12-30T02:43:24"/>
    <n v="189"/>
    <x v="11"/>
    <x v="2"/>
    <x v="10"/>
    <n v="64.282300000000006"/>
    <n v="-135"/>
    <n v="89"/>
    <b v="1"/>
    <n v="78"/>
    <x v="4"/>
    <x v="4"/>
    <n v="1"/>
    <b v="0"/>
    <x v="0"/>
    <s v="Express"/>
    <s v="Debit Card"/>
    <n v="1"/>
    <s v="Rainy"/>
    <s v="Christmas Market"/>
    <x v="1"/>
    <b v="0"/>
    <n v="1"/>
    <n v="29.53"/>
    <n v="29.53"/>
    <n v="0"/>
    <x v="0"/>
  </r>
  <r>
    <n v="8440"/>
    <s v="11/07/2022"/>
    <d v="1899-12-30T05:56:02"/>
    <n v="437"/>
    <x v="42"/>
    <x v="1"/>
    <x v="0"/>
    <n v="51.253799999999998"/>
    <n v="-85.3232"/>
    <n v="12"/>
    <b v="0"/>
    <n v="235"/>
    <x v="1"/>
    <x v="1"/>
    <n v="5"/>
    <b v="0"/>
    <x v="0"/>
    <s v="Standard"/>
    <s v="Cash"/>
    <n v="4"/>
    <s v="Sunny"/>
    <s v="Christmas Market"/>
    <x v="1"/>
    <b v="1"/>
    <n v="3"/>
    <n v="12.77"/>
    <n v="63.85"/>
    <n v="0"/>
    <x v="0"/>
  </r>
  <r>
    <n v="8441"/>
    <s v="11/02/2019"/>
    <d v="1899-12-30T11:44:24"/>
    <n v="399"/>
    <x v="11"/>
    <x v="2"/>
    <x v="5"/>
    <n v="52.939900000000002"/>
    <n v="-106.4509"/>
    <n v="67"/>
    <b v="0"/>
    <n v="47"/>
    <x v="4"/>
    <x v="4"/>
    <n v="2"/>
    <b v="1"/>
    <x v="0"/>
    <s v="Standard"/>
    <s v="Debit Card"/>
    <n v="4"/>
    <s v="Rainy"/>
    <s v="Christmas Market"/>
    <x v="1"/>
    <b v="0"/>
    <n v="3"/>
    <n v="49.13"/>
    <n v="98.26"/>
    <n v="0"/>
    <x v="0"/>
  </r>
  <r>
    <n v="8442"/>
    <s v="11/07/2019"/>
    <d v="1899-12-30T02:48:21"/>
    <n v="56"/>
    <x v="9"/>
    <x v="0"/>
    <x v="3"/>
    <n v="53.933300000000003"/>
    <n v="-116.5765"/>
    <n v="46"/>
    <b v="1"/>
    <n v="203"/>
    <x v="1"/>
    <x v="1"/>
    <n v="4"/>
    <b v="0"/>
    <x v="1"/>
    <s v="Express"/>
    <s v="Debit Card"/>
    <n v="5"/>
    <s v="Snowy"/>
    <s v="None"/>
    <x v="0"/>
    <b v="0"/>
    <n v="2"/>
    <n v="59.89"/>
    <n v="239.54"/>
    <n v="0"/>
    <x v="0"/>
  </r>
  <r>
    <n v="8443"/>
    <s v="31/12/2023"/>
    <d v="1899-12-30T19:27:16"/>
    <n v="417"/>
    <x v="46"/>
    <x v="0"/>
    <x v="4"/>
    <n v="53.760899999999999"/>
    <n v="-98.813900000000004"/>
    <n v="77"/>
    <b v="1"/>
    <n v="329"/>
    <x v="1"/>
    <x v="1"/>
    <n v="4"/>
    <b v="0"/>
    <x v="0"/>
    <s v="Standard"/>
    <s v="Debit Card"/>
    <n v="3"/>
    <s v="Rainy"/>
    <s v="Christmas Market"/>
    <x v="1"/>
    <b v="0"/>
    <n v="3"/>
    <n v="20.76"/>
    <n v="83.05"/>
    <n v="0"/>
    <x v="0"/>
  </r>
  <r>
    <n v="8444"/>
    <s v="12/03/2020"/>
    <d v="1899-12-30T13:32:12"/>
    <n v="202"/>
    <x v="39"/>
    <x v="2"/>
    <x v="7"/>
    <n v="45.077800000000003"/>
    <n v="-63.546700000000001"/>
    <n v="37"/>
    <b v="1"/>
    <n v="903"/>
    <x v="2"/>
    <x v="2"/>
    <n v="4"/>
    <b v="1"/>
    <x v="1"/>
    <s v="Express"/>
    <s v="Credit Card"/>
    <n v="4"/>
    <s v="Rainy"/>
    <s v="Christmas Market"/>
    <x v="1"/>
    <b v="1"/>
    <n v="4"/>
    <n v="34.92"/>
    <n v="139.69999999999999"/>
    <n v="0"/>
    <x v="0"/>
  </r>
  <r>
    <n v="8445"/>
    <s v="17/12/2019"/>
    <d v="1899-12-30T21:38:12"/>
    <n v="441"/>
    <x v="33"/>
    <x v="0"/>
    <x v="8"/>
    <n v="46.318800000000003"/>
    <n v="-63.146099999999997"/>
    <n v="67"/>
    <b v="0"/>
    <n v="398"/>
    <x v="4"/>
    <x v="4"/>
    <n v="4"/>
    <b v="0"/>
    <x v="1"/>
    <s v="Overnight"/>
    <s v="Online Payment"/>
    <n v="2"/>
    <s v="Rainy"/>
    <s v="Christmas Market"/>
    <x v="1"/>
    <b v="1"/>
    <n v="3"/>
    <n v="70.14"/>
    <n v="280.57"/>
    <n v="0"/>
    <x v="0"/>
  </r>
  <r>
    <n v="8446"/>
    <s v="13/12/2022"/>
    <d v="1899-12-30T18:59:57"/>
    <n v="215"/>
    <x v="18"/>
    <x v="0"/>
    <x v="4"/>
    <n v="53.760899999999999"/>
    <n v="-98.813900000000004"/>
    <n v="58"/>
    <b v="0"/>
    <n v="797"/>
    <x v="0"/>
    <x v="0"/>
    <n v="5"/>
    <b v="1"/>
    <x v="0"/>
    <s v="Standard"/>
    <s v="Debit Card"/>
    <n v="2"/>
    <s v="Snowy"/>
    <s v="Black Friday"/>
    <x v="0"/>
    <b v="0"/>
    <n v="5"/>
    <n v="88.69"/>
    <n v="443.47"/>
    <n v="44.35"/>
    <x v="1"/>
  </r>
  <r>
    <n v="8447"/>
    <s v="13/11/2019"/>
    <d v="1899-12-30T12:45:00"/>
    <n v="408"/>
    <x v="25"/>
    <x v="2"/>
    <x v="5"/>
    <n v="52.939900000000002"/>
    <n v="-106.4509"/>
    <n v="3"/>
    <b v="1"/>
    <n v="995"/>
    <x v="3"/>
    <x v="3"/>
    <n v="3"/>
    <b v="1"/>
    <x v="1"/>
    <s v="Overnight"/>
    <s v="Credit Card"/>
    <n v="4"/>
    <s v="Rainy"/>
    <s v="Black Friday"/>
    <x v="0"/>
    <b v="1"/>
    <n v="4"/>
    <n v="19.54"/>
    <n v="58.61"/>
    <n v="5.86"/>
    <x v="1"/>
  </r>
  <r>
    <n v="8448"/>
    <s v="20/11/2020"/>
    <d v="1899-12-30T00:03:54"/>
    <n v="364"/>
    <x v="44"/>
    <x v="2"/>
    <x v="6"/>
    <n v="46.565300000000001"/>
    <n v="-66.4619"/>
    <n v="10"/>
    <b v="1"/>
    <n v="421"/>
    <x v="4"/>
    <x v="4"/>
    <n v="3"/>
    <b v="0"/>
    <x v="0"/>
    <s v="Standard"/>
    <s v="Online Payment"/>
    <n v="5"/>
    <s v="Snowy"/>
    <s v="None"/>
    <x v="0"/>
    <b v="0"/>
    <n v="1"/>
    <n v="30.51"/>
    <n v="91.52"/>
    <n v="0"/>
    <x v="0"/>
  </r>
  <r>
    <n v="8449"/>
    <s v="23/11/2021"/>
    <d v="1899-12-30T06:59:40"/>
    <n v="58"/>
    <x v="11"/>
    <x v="1"/>
    <x v="7"/>
    <n v="45.077800000000003"/>
    <n v="-63.546700000000001"/>
    <n v="73"/>
    <b v="1"/>
    <n v="428"/>
    <x v="0"/>
    <x v="0"/>
    <n v="5"/>
    <b v="1"/>
    <x v="0"/>
    <s v="Express"/>
    <s v="Cash"/>
    <n v="2"/>
    <s v="Rainy"/>
    <s v="Black Friday"/>
    <x v="0"/>
    <b v="1"/>
    <n v="3"/>
    <n v="82.98"/>
    <n v="414.92"/>
    <n v="41.49"/>
    <x v="1"/>
  </r>
  <r>
    <n v="8450"/>
    <s v="23/12/2020"/>
    <d v="1899-12-30T02:47:02"/>
    <n v="337"/>
    <x v="32"/>
    <x v="2"/>
    <x v="7"/>
    <n v="45.077800000000003"/>
    <n v="-63.546700000000001"/>
    <n v="26"/>
    <b v="0"/>
    <n v="950"/>
    <x v="4"/>
    <x v="4"/>
    <n v="4"/>
    <b v="1"/>
    <x v="0"/>
    <s v="Overnight"/>
    <s v="Online Payment"/>
    <n v="2"/>
    <s v="Rainy"/>
    <s v="None"/>
    <x v="0"/>
    <b v="0"/>
    <n v="5"/>
    <n v="70.040000000000006"/>
    <n v="280.14999999999998"/>
    <n v="0"/>
    <x v="0"/>
  </r>
  <r>
    <n v="8451"/>
    <s v="26/12/2022"/>
    <d v="1899-12-30T15:51:25"/>
    <n v="188"/>
    <x v="29"/>
    <x v="0"/>
    <x v="11"/>
    <n v="63.588799999999999"/>
    <n v="-115.5069"/>
    <n v="70"/>
    <b v="0"/>
    <n v="806"/>
    <x v="1"/>
    <x v="1"/>
    <n v="3"/>
    <b v="0"/>
    <x v="1"/>
    <s v="Standard"/>
    <s v="Online Payment"/>
    <n v="4"/>
    <s v="Rainy"/>
    <s v="Black Friday"/>
    <x v="0"/>
    <b v="1"/>
    <n v="4"/>
    <n v="53.91"/>
    <n v="161.72999999999999"/>
    <n v="16.170000000000002"/>
    <x v="1"/>
  </r>
  <r>
    <n v="8452"/>
    <s v="12/02/2023"/>
    <d v="1899-12-30T19:06:41"/>
    <n v="313"/>
    <x v="17"/>
    <x v="2"/>
    <x v="9"/>
    <n v="54.273099999999999"/>
    <n v="-61.738799999999998"/>
    <n v="37"/>
    <b v="1"/>
    <n v="340"/>
    <x v="2"/>
    <x v="2"/>
    <n v="2"/>
    <b v="1"/>
    <x v="0"/>
    <s v="Express"/>
    <s v="Credit Card"/>
    <n v="1"/>
    <s v="Sunny"/>
    <s v="None"/>
    <x v="0"/>
    <b v="1"/>
    <n v="3"/>
    <n v="43.26"/>
    <n v="86.52"/>
    <n v="0"/>
    <x v="0"/>
  </r>
  <r>
    <n v="8453"/>
    <s v="12/09/2020"/>
    <d v="1899-12-30T02:58:37"/>
    <n v="468"/>
    <x v="10"/>
    <x v="0"/>
    <x v="7"/>
    <n v="45.077800000000003"/>
    <n v="-63.546700000000001"/>
    <n v="8"/>
    <b v="0"/>
    <n v="582"/>
    <x v="4"/>
    <x v="4"/>
    <n v="1"/>
    <b v="0"/>
    <x v="0"/>
    <s v="Express"/>
    <s v="Cash"/>
    <n v="5"/>
    <s v="Sunny"/>
    <s v="None"/>
    <x v="0"/>
    <b v="1"/>
    <n v="4"/>
    <n v="72.25"/>
    <n v="72.25"/>
    <n v="0"/>
    <x v="0"/>
  </r>
  <r>
    <n v="8454"/>
    <s v="12/01/2023"/>
    <d v="1899-12-30T16:12:34"/>
    <n v="195"/>
    <x v="28"/>
    <x v="0"/>
    <x v="9"/>
    <n v="54.273099999999999"/>
    <n v="-61.738799999999998"/>
    <n v="17"/>
    <b v="1"/>
    <n v="928"/>
    <x v="4"/>
    <x v="4"/>
    <n v="5"/>
    <b v="0"/>
    <x v="0"/>
    <s v="Standard"/>
    <s v="Online Payment"/>
    <n v="1"/>
    <s v="Rainy"/>
    <s v="None"/>
    <x v="0"/>
    <b v="0"/>
    <n v="5"/>
    <n v="83.27"/>
    <n v="416.37"/>
    <n v="0"/>
    <x v="0"/>
  </r>
  <r>
    <n v="8455"/>
    <s v="23/11/2022"/>
    <d v="1899-12-30T03:17:50"/>
    <n v="414"/>
    <x v="26"/>
    <x v="2"/>
    <x v="9"/>
    <n v="54.273099999999999"/>
    <n v="-61.738799999999998"/>
    <n v="23"/>
    <b v="1"/>
    <n v="56"/>
    <x v="4"/>
    <x v="4"/>
    <n v="4"/>
    <b v="0"/>
    <x v="1"/>
    <s v="Express"/>
    <s v="Debit Card"/>
    <n v="2"/>
    <s v="Snowy"/>
    <s v="Black Friday"/>
    <x v="0"/>
    <b v="0"/>
    <n v="4"/>
    <n v="72.97"/>
    <n v="291.88"/>
    <n v="29.19"/>
    <x v="1"/>
  </r>
  <r>
    <n v="8456"/>
    <s v="12/07/2021"/>
    <d v="1899-12-30T06:02:39"/>
    <n v="114"/>
    <x v="11"/>
    <x v="0"/>
    <x v="3"/>
    <n v="53.933300000000003"/>
    <n v="-116.5765"/>
    <n v="69"/>
    <b v="1"/>
    <n v="905"/>
    <x v="3"/>
    <x v="3"/>
    <n v="1"/>
    <b v="0"/>
    <x v="0"/>
    <s v="Overnight"/>
    <s v="Cash"/>
    <n v="1"/>
    <s v="Sunny"/>
    <s v="None"/>
    <x v="0"/>
    <b v="1"/>
    <n v="2"/>
    <n v="21.74"/>
    <n v="21.74"/>
    <n v="0"/>
    <x v="0"/>
  </r>
  <r>
    <n v="8457"/>
    <s v="11/10/2022"/>
    <d v="1899-12-30T03:11:42"/>
    <n v="174"/>
    <x v="52"/>
    <x v="2"/>
    <x v="5"/>
    <n v="52.939900000000002"/>
    <n v="-106.4509"/>
    <n v="49"/>
    <b v="1"/>
    <n v="968"/>
    <x v="3"/>
    <x v="3"/>
    <n v="3"/>
    <b v="1"/>
    <x v="1"/>
    <s v="Overnight"/>
    <s v="Online Payment"/>
    <n v="1"/>
    <s v="Sunny"/>
    <s v="Christmas Market"/>
    <x v="1"/>
    <b v="1"/>
    <n v="5"/>
    <n v="76.849999999999994"/>
    <n v="230.55"/>
    <n v="0"/>
    <x v="0"/>
  </r>
  <r>
    <n v="8458"/>
    <s v="16/11/2018"/>
    <d v="1899-12-30T12:32:27"/>
    <n v="358"/>
    <x v="21"/>
    <x v="0"/>
    <x v="11"/>
    <n v="63.588799999999999"/>
    <n v="-115.5069"/>
    <n v="23"/>
    <b v="0"/>
    <n v="420"/>
    <x v="1"/>
    <x v="1"/>
    <n v="5"/>
    <b v="0"/>
    <x v="1"/>
    <s v="Overnight"/>
    <s v="Online Payment"/>
    <n v="2"/>
    <s v="Sunny"/>
    <s v="Black Friday"/>
    <x v="0"/>
    <b v="0"/>
    <n v="3"/>
    <n v="76.92"/>
    <n v="384.6"/>
    <n v="38.46"/>
    <x v="1"/>
  </r>
  <r>
    <n v="8459"/>
    <s v="31/12/2019"/>
    <d v="1899-12-30T04:00:25"/>
    <n v="431"/>
    <x v="48"/>
    <x v="1"/>
    <x v="6"/>
    <n v="46.565300000000001"/>
    <n v="-66.4619"/>
    <n v="7"/>
    <b v="1"/>
    <n v="152"/>
    <x v="1"/>
    <x v="1"/>
    <n v="5"/>
    <b v="0"/>
    <x v="1"/>
    <s v="Express"/>
    <s v="Credit Card"/>
    <n v="2"/>
    <s v="Rainy"/>
    <s v="None"/>
    <x v="0"/>
    <b v="0"/>
    <n v="1"/>
    <n v="93.61"/>
    <n v="468.04"/>
    <n v="0"/>
    <x v="0"/>
  </r>
  <r>
    <n v="8460"/>
    <s v="12/07/2018"/>
    <d v="1899-12-30T07:17:25"/>
    <n v="150"/>
    <x v="18"/>
    <x v="1"/>
    <x v="6"/>
    <n v="46.565300000000001"/>
    <n v="-66.4619"/>
    <n v="10"/>
    <b v="0"/>
    <n v="210"/>
    <x v="3"/>
    <x v="3"/>
    <n v="3"/>
    <b v="0"/>
    <x v="1"/>
    <s v="Overnight"/>
    <s v="Debit Card"/>
    <n v="1"/>
    <s v="Rainy"/>
    <s v="None"/>
    <x v="0"/>
    <b v="1"/>
    <n v="2"/>
    <n v="33.799999999999997"/>
    <n v="101.39"/>
    <n v="0"/>
    <x v="0"/>
  </r>
  <r>
    <n v="8461"/>
    <s v="17/12/2018"/>
    <d v="1899-12-30T16:40:46"/>
    <n v="134"/>
    <x v="34"/>
    <x v="2"/>
    <x v="3"/>
    <n v="53.933300000000003"/>
    <n v="-116.5765"/>
    <n v="100"/>
    <b v="0"/>
    <n v="712"/>
    <x v="0"/>
    <x v="0"/>
    <n v="3"/>
    <b v="0"/>
    <x v="0"/>
    <s v="Express"/>
    <s v="Cash"/>
    <n v="4"/>
    <s v="Rainy"/>
    <s v="Christmas Market"/>
    <x v="1"/>
    <b v="1"/>
    <n v="4"/>
    <n v="78.53"/>
    <n v="235.58"/>
    <n v="0"/>
    <x v="0"/>
  </r>
  <r>
    <n v="8462"/>
    <s v="12/10/2021"/>
    <d v="1899-12-30T01:29:21"/>
    <n v="195"/>
    <x v="5"/>
    <x v="1"/>
    <x v="2"/>
    <n v="46.813099999999999"/>
    <n v="-71.207499999999996"/>
    <n v="75"/>
    <b v="0"/>
    <n v="658"/>
    <x v="4"/>
    <x v="4"/>
    <n v="1"/>
    <b v="1"/>
    <x v="0"/>
    <s v="Standard"/>
    <s v="Debit Card"/>
    <n v="2"/>
    <s v="Rainy"/>
    <s v="None"/>
    <x v="0"/>
    <b v="1"/>
    <n v="4"/>
    <n v="39.51"/>
    <n v="39.51"/>
    <n v="0"/>
    <x v="0"/>
  </r>
  <r>
    <n v="8463"/>
    <s v="11/07/2018"/>
    <d v="1899-12-30T23:48:17"/>
    <n v="351"/>
    <x v="6"/>
    <x v="1"/>
    <x v="8"/>
    <n v="46.318800000000003"/>
    <n v="-63.146099999999997"/>
    <n v="45"/>
    <b v="0"/>
    <n v="656"/>
    <x v="4"/>
    <x v="4"/>
    <n v="3"/>
    <b v="1"/>
    <x v="0"/>
    <s v="Overnight"/>
    <s v="Cash"/>
    <n v="5"/>
    <s v="Snowy"/>
    <s v="None"/>
    <x v="0"/>
    <b v="1"/>
    <n v="3"/>
    <n v="58.34"/>
    <n v="175.02"/>
    <n v="0"/>
    <x v="0"/>
  </r>
  <r>
    <n v="8464"/>
    <s v="11/03/2021"/>
    <d v="1899-12-30T04:30:04"/>
    <n v="109"/>
    <x v="15"/>
    <x v="1"/>
    <x v="2"/>
    <n v="46.813099999999999"/>
    <n v="-71.207499999999996"/>
    <n v="73"/>
    <b v="1"/>
    <n v="144"/>
    <x v="3"/>
    <x v="3"/>
    <n v="3"/>
    <b v="1"/>
    <x v="0"/>
    <s v="Overnight"/>
    <s v="Debit Card"/>
    <n v="1"/>
    <s v="Sunny"/>
    <s v="Black Friday"/>
    <x v="0"/>
    <b v="1"/>
    <n v="2"/>
    <n v="46.05"/>
    <n v="138.13999999999999"/>
    <n v="13.81"/>
    <x v="1"/>
  </r>
  <r>
    <n v="8465"/>
    <s v="11/06/2019"/>
    <d v="1899-12-30T02:15:31"/>
    <n v="302"/>
    <x v="16"/>
    <x v="0"/>
    <x v="9"/>
    <n v="54.273099999999999"/>
    <n v="-61.738799999999998"/>
    <n v="55"/>
    <b v="0"/>
    <n v="895"/>
    <x v="0"/>
    <x v="0"/>
    <n v="5"/>
    <b v="1"/>
    <x v="1"/>
    <s v="Standard"/>
    <s v="Cash"/>
    <n v="2"/>
    <s v="Snowy"/>
    <s v="Christmas Market"/>
    <x v="1"/>
    <b v="1"/>
    <n v="5"/>
    <n v="44.84"/>
    <n v="224.21"/>
    <n v="0"/>
    <x v="0"/>
  </r>
  <r>
    <n v="8466"/>
    <s v="30/12/2020"/>
    <d v="1899-12-30T12:26:33"/>
    <n v="58"/>
    <x v="31"/>
    <x v="1"/>
    <x v="2"/>
    <n v="46.813099999999999"/>
    <n v="-71.207499999999996"/>
    <n v="86"/>
    <b v="0"/>
    <n v="311"/>
    <x v="1"/>
    <x v="1"/>
    <n v="1"/>
    <b v="0"/>
    <x v="1"/>
    <s v="Express"/>
    <s v="Cash"/>
    <n v="2"/>
    <s v="Rainy"/>
    <s v="Christmas Market"/>
    <x v="1"/>
    <b v="1"/>
    <n v="5"/>
    <n v="60.84"/>
    <n v="60.84"/>
    <n v="0"/>
    <x v="0"/>
  </r>
  <r>
    <n v="8467"/>
    <s v="11/12/2018"/>
    <d v="1899-12-30T09:02:18"/>
    <n v="269"/>
    <x v="49"/>
    <x v="1"/>
    <x v="12"/>
    <n v="64.248000000000005"/>
    <n v="-84.889600000000002"/>
    <n v="24"/>
    <b v="1"/>
    <n v="857"/>
    <x v="0"/>
    <x v="0"/>
    <n v="5"/>
    <b v="1"/>
    <x v="1"/>
    <s v="Express"/>
    <s v="Debit Card"/>
    <n v="4"/>
    <s v="Rainy"/>
    <s v="None"/>
    <x v="0"/>
    <b v="1"/>
    <n v="3"/>
    <n v="55.31"/>
    <n v="276.56"/>
    <n v="0"/>
    <x v="0"/>
  </r>
  <r>
    <n v="8468"/>
    <s v="24/11/2021"/>
    <d v="1899-12-30T21:16:53"/>
    <n v="263"/>
    <x v="46"/>
    <x v="0"/>
    <x v="10"/>
    <n v="64.282300000000006"/>
    <n v="-135"/>
    <n v="47"/>
    <b v="0"/>
    <n v="781"/>
    <x v="2"/>
    <x v="2"/>
    <n v="1"/>
    <b v="0"/>
    <x v="0"/>
    <s v="Standard"/>
    <s v="Cash"/>
    <n v="5"/>
    <s v="Rainy"/>
    <s v="Black Friday"/>
    <x v="0"/>
    <b v="0"/>
    <n v="3"/>
    <n v="89.98"/>
    <n v="89.98"/>
    <n v="9"/>
    <x v="1"/>
  </r>
  <r>
    <n v="8469"/>
    <s v="15/11/2022"/>
    <d v="1899-12-30T23:25:53"/>
    <n v="169"/>
    <x v="37"/>
    <x v="0"/>
    <x v="0"/>
    <n v="51.253799999999998"/>
    <n v="-85.3232"/>
    <n v="31"/>
    <b v="1"/>
    <n v="986"/>
    <x v="0"/>
    <x v="0"/>
    <n v="1"/>
    <b v="0"/>
    <x v="0"/>
    <s v="Express"/>
    <s v="Online Payment"/>
    <n v="5"/>
    <s v="Sunny"/>
    <s v="Christmas Market"/>
    <x v="1"/>
    <b v="1"/>
    <n v="3"/>
    <n v="87.41"/>
    <n v="87.41"/>
    <n v="0"/>
    <x v="0"/>
  </r>
  <r>
    <n v="8470"/>
    <s v="13/12/2021"/>
    <d v="1899-12-30T13:12:59"/>
    <n v="15"/>
    <x v="15"/>
    <x v="1"/>
    <x v="1"/>
    <n v="53.726700000000001"/>
    <n v="-127.6476"/>
    <n v="97"/>
    <b v="1"/>
    <n v="442"/>
    <x v="0"/>
    <x v="0"/>
    <n v="4"/>
    <b v="1"/>
    <x v="1"/>
    <s v="Overnight"/>
    <s v="Credit Card"/>
    <n v="5"/>
    <s v="Sunny"/>
    <s v="Christmas Market"/>
    <x v="1"/>
    <b v="1"/>
    <n v="1"/>
    <n v="92.16"/>
    <n v="368.63"/>
    <n v="0"/>
    <x v="0"/>
  </r>
  <r>
    <n v="8471"/>
    <s v="20/12/2022"/>
    <d v="1899-12-30T19:50:06"/>
    <n v="55"/>
    <x v="28"/>
    <x v="0"/>
    <x v="10"/>
    <n v="64.282300000000006"/>
    <n v="-135"/>
    <n v="97"/>
    <b v="1"/>
    <n v="961"/>
    <x v="2"/>
    <x v="2"/>
    <n v="1"/>
    <b v="0"/>
    <x v="1"/>
    <s v="Overnight"/>
    <s v="Credit Card"/>
    <n v="1"/>
    <s v="Snowy"/>
    <s v="Black Friday"/>
    <x v="0"/>
    <b v="1"/>
    <n v="4"/>
    <n v="97.73"/>
    <n v="97.73"/>
    <n v="9.77"/>
    <x v="1"/>
  </r>
  <r>
    <n v="8472"/>
    <s v="16/11/2020"/>
    <d v="1899-12-30T13:23:45"/>
    <n v="390"/>
    <x v="2"/>
    <x v="0"/>
    <x v="6"/>
    <n v="46.565300000000001"/>
    <n v="-66.4619"/>
    <n v="71"/>
    <b v="1"/>
    <n v="256"/>
    <x v="2"/>
    <x v="2"/>
    <n v="4"/>
    <b v="1"/>
    <x v="1"/>
    <s v="Overnight"/>
    <s v="Credit Card"/>
    <n v="3"/>
    <s v="Snowy"/>
    <s v="None"/>
    <x v="0"/>
    <b v="0"/>
    <n v="4"/>
    <n v="35.74"/>
    <n v="142.97999999999999"/>
    <n v="0"/>
    <x v="0"/>
  </r>
  <r>
    <n v="8473"/>
    <s v="13/11/2021"/>
    <d v="1899-12-30T04:58:09"/>
    <n v="483"/>
    <x v="37"/>
    <x v="1"/>
    <x v="11"/>
    <n v="63.588799999999999"/>
    <n v="-115.5069"/>
    <n v="32"/>
    <b v="1"/>
    <n v="100"/>
    <x v="3"/>
    <x v="3"/>
    <n v="2"/>
    <b v="1"/>
    <x v="0"/>
    <s v="Standard"/>
    <s v="Online Payment"/>
    <n v="3"/>
    <s v="Snowy"/>
    <s v="None"/>
    <x v="0"/>
    <b v="1"/>
    <n v="2"/>
    <n v="23.11"/>
    <n v="46.22"/>
    <n v="0"/>
    <x v="0"/>
  </r>
  <r>
    <n v="8474"/>
    <s v="12/06/2020"/>
    <d v="1899-12-30T18:57:51"/>
    <n v="347"/>
    <x v="2"/>
    <x v="2"/>
    <x v="11"/>
    <n v="63.588799999999999"/>
    <n v="-115.5069"/>
    <n v="78"/>
    <b v="0"/>
    <n v="226"/>
    <x v="4"/>
    <x v="4"/>
    <n v="3"/>
    <b v="1"/>
    <x v="1"/>
    <s v="Express"/>
    <s v="Online Payment"/>
    <n v="4"/>
    <s v="Rainy"/>
    <s v="Christmas Market"/>
    <x v="1"/>
    <b v="1"/>
    <n v="1"/>
    <n v="66.319999999999993"/>
    <n v="198.97"/>
    <n v="0"/>
    <x v="0"/>
  </r>
  <r>
    <n v="8475"/>
    <s v="12/07/2018"/>
    <d v="1899-12-30T14:56:52"/>
    <n v="465"/>
    <x v="40"/>
    <x v="2"/>
    <x v="1"/>
    <n v="53.726700000000001"/>
    <n v="-127.6476"/>
    <n v="69"/>
    <b v="1"/>
    <n v="557"/>
    <x v="1"/>
    <x v="1"/>
    <n v="4"/>
    <b v="0"/>
    <x v="0"/>
    <s v="Express"/>
    <s v="Cash"/>
    <n v="5"/>
    <s v="Snowy"/>
    <s v="Christmas Market"/>
    <x v="1"/>
    <b v="1"/>
    <n v="4"/>
    <n v="87.29"/>
    <n v="349.14"/>
    <n v="0"/>
    <x v="0"/>
  </r>
  <r>
    <n v="8476"/>
    <s v="30/12/2018"/>
    <d v="1899-12-30T21:28:14"/>
    <n v="82"/>
    <x v="5"/>
    <x v="0"/>
    <x v="1"/>
    <n v="53.726700000000001"/>
    <n v="-127.6476"/>
    <n v="92"/>
    <b v="0"/>
    <n v="166"/>
    <x v="4"/>
    <x v="4"/>
    <n v="4"/>
    <b v="1"/>
    <x v="1"/>
    <s v="Overnight"/>
    <s v="Online Payment"/>
    <n v="4"/>
    <s v="Snowy"/>
    <s v="Black Friday"/>
    <x v="0"/>
    <b v="1"/>
    <n v="1"/>
    <n v="47.83"/>
    <n v="191.32"/>
    <n v="19.13"/>
    <x v="1"/>
  </r>
  <r>
    <n v="8477"/>
    <s v="12/09/2023"/>
    <d v="1899-12-30T10:55:13"/>
    <n v="416"/>
    <x v="33"/>
    <x v="0"/>
    <x v="0"/>
    <n v="51.253799999999998"/>
    <n v="-85.3232"/>
    <n v="6"/>
    <b v="0"/>
    <n v="918"/>
    <x v="3"/>
    <x v="3"/>
    <n v="5"/>
    <b v="1"/>
    <x v="0"/>
    <s v="Standard"/>
    <s v="Cash"/>
    <n v="4"/>
    <s v="Sunny"/>
    <s v="Black Friday"/>
    <x v="0"/>
    <b v="1"/>
    <n v="2"/>
    <n v="20.85"/>
    <n v="104.23"/>
    <n v="10.42"/>
    <x v="1"/>
  </r>
  <r>
    <n v="8478"/>
    <s v="17/11/2022"/>
    <d v="1899-12-30T17:05:03"/>
    <n v="123"/>
    <x v="40"/>
    <x v="2"/>
    <x v="6"/>
    <n v="46.565300000000001"/>
    <n v="-66.4619"/>
    <n v="2"/>
    <b v="0"/>
    <n v="752"/>
    <x v="2"/>
    <x v="2"/>
    <n v="2"/>
    <b v="0"/>
    <x v="1"/>
    <s v="Express"/>
    <s v="Debit Card"/>
    <n v="5"/>
    <s v="Snowy"/>
    <s v="None"/>
    <x v="0"/>
    <b v="1"/>
    <n v="4"/>
    <n v="81.45"/>
    <n v="162.9"/>
    <n v="0"/>
    <x v="0"/>
  </r>
  <r>
    <n v="8479"/>
    <s v="18/11/2019"/>
    <d v="1899-12-30T00:34:52"/>
    <n v="138"/>
    <x v="18"/>
    <x v="0"/>
    <x v="4"/>
    <n v="53.760899999999999"/>
    <n v="-98.813900000000004"/>
    <n v="62"/>
    <b v="1"/>
    <n v="782"/>
    <x v="2"/>
    <x v="2"/>
    <n v="4"/>
    <b v="1"/>
    <x v="0"/>
    <s v="Standard"/>
    <s v="Debit Card"/>
    <n v="5"/>
    <s v="Snowy"/>
    <s v="Black Friday"/>
    <x v="0"/>
    <b v="1"/>
    <n v="2"/>
    <n v="42.06"/>
    <n v="168.22"/>
    <n v="16.82"/>
    <x v="1"/>
  </r>
  <r>
    <n v="8480"/>
    <s v="19/11/2020"/>
    <d v="1899-12-30T15:49:08"/>
    <n v="130"/>
    <x v="46"/>
    <x v="0"/>
    <x v="8"/>
    <n v="46.318800000000003"/>
    <n v="-63.146099999999997"/>
    <n v="30"/>
    <b v="0"/>
    <n v="911"/>
    <x v="0"/>
    <x v="0"/>
    <n v="5"/>
    <b v="0"/>
    <x v="1"/>
    <s v="Overnight"/>
    <s v="Online Payment"/>
    <n v="5"/>
    <s v="Sunny"/>
    <s v="Black Friday"/>
    <x v="0"/>
    <b v="1"/>
    <n v="3"/>
    <n v="41.79"/>
    <n v="208.94"/>
    <n v="20.89"/>
    <x v="1"/>
  </r>
  <r>
    <n v="8481"/>
    <s v="12/08/2021"/>
    <d v="1899-12-30T09:59:26"/>
    <n v="407"/>
    <x v="52"/>
    <x v="1"/>
    <x v="4"/>
    <n v="53.760899999999999"/>
    <n v="-98.813900000000004"/>
    <n v="28"/>
    <b v="1"/>
    <n v="965"/>
    <x v="1"/>
    <x v="1"/>
    <n v="5"/>
    <b v="0"/>
    <x v="0"/>
    <s v="Overnight"/>
    <s v="Credit Card"/>
    <n v="1"/>
    <s v="Sunny"/>
    <s v="Christmas Market"/>
    <x v="1"/>
    <b v="1"/>
    <n v="1"/>
    <n v="52.53"/>
    <n v="262.64"/>
    <n v="0"/>
    <x v="0"/>
  </r>
  <r>
    <n v="8482"/>
    <s v="26/12/2022"/>
    <d v="1899-12-30T21:37:47"/>
    <n v="167"/>
    <x v="4"/>
    <x v="2"/>
    <x v="7"/>
    <n v="45.077800000000003"/>
    <n v="-63.546700000000001"/>
    <n v="66"/>
    <b v="1"/>
    <n v="384"/>
    <x v="2"/>
    <x v="2"/>
    <n v="1"/>
    <b v="0"/>
    <x v="1"/>
    <s v="Standard"/>
    <s v="Debit Card"/>
    <n v="5"/>
    <s v="Rainy"/>
    <s v="Christmas Market"/>
    <x v="1"/>
    <b v="0"/>
    <n v="3"/>
    <n v="92.49"/>
    <n v="92.49"/>
    <n v="0"/>
    <x v="0"/>
  </r>
  <r>
    <n v="8483"/>
    <s v="13/11/2019"/>
    <d v="1899-12-30T01:13:58"/>
    <n v="454"/>
    <x v="46"/>
    <x v="1"/>
    <x v="3"/>
    <n v="53.933300000000003"/>
    <n v="-116.5765"/>
    <n v="75"/>
    <b v="0"/>
    <n v="429"/>
    <x v="4"/>
    <x v="4"/>
    <n v="5"/>
    <b v="0"/>
    <x v="1"/>
    <s v="Express"/>
    <s v="Online Payment"/>
    <n v="5"/>
    <s v="Snowy"/>
    <s v="Black Friday"/>
    <x v="0"/>
    <b v="0"/>
    <n v="3"/>
    <n v="11.1"/>
    <n v="55.51"/>
    <n v="5.55"/>
    <x v="1"/>
  </r>
  <r>
    <n v="8484"/>
    <s v="29/12/2021"/>
    <d v="1899-12-30T13:20:07"/>
    <n v="241"/>
    <x v="11"/>
    <x v="0"/>
    <x v="10"/>
    <n v="64.282300000000006"/>
    <n v="-135"/>
    <n v="79"/>
    <b v="0"/>
    <n v="257"/>
    <x v="4"/>
    <x v="4"/>
    <n v="5"/>
    <b v="0"/>
    <x v="1"/>
    <s v="Express"/>
    <s v="Credit Card"/>
    <n v="5"/>
    <s v="Snowy"/>
    <s v="Christmas Market"/>
    <x v="1"/>
    <b v="1"/>
    <n v="4"/>
    <n v="78.81"/>
    <n v="394.03"/>
    <n v="0"/>
    <x v="0"/>
  </r>
  <r>
    <n v="8485"/>
    <s v="11/04/2019"/>
    <d v="1899-12-30T13:24:38"/>
    <n v="490"/>
    <x v="36"/>
    <x v="2"/>
    <x v="0"/>
    <n v="51.253799999999998"/>
    <n v="-85.3232"/>
    <n v="12"/>
    <b v="0"/>
    <n v="854"/>
    <x v="1"/>
    <x v="1"/>
    <n v="1"/>
    <b v="0"/>
    <x v="0"/>
    <s v="Standard"/>
    <s v="Cash"/>
    <n v="2"/>
    <s v="Sunny"/>
    <s v="Christmas Market"/>
    <x v="1"/>
    <b v="1"/>
    <n v="2"/>
    <n v="13.21"/>
    <n v="13.21"/>
    <n v="0"/>
    <x v="0"/>
  </r>
  <r>
    <n v="8486"/>
    <s v="22/12/2022"/>
    <d v="1899-12-30T11:05:37"/>
    <n v="104"/>
    <x v="39"/>
    <x v="0"/>
    <x v="4"/>
    <n v="53.760899999999999"/>
    <n v="-98.813900000000004"/>
    <n v="68"/>
    <b v="1"/>
    <n v="122"/>
    <x v="4"/>
    <x v="4"/>
    <n v="5"/>
    <b v="1"/>
    <x v="0"/>
    <s v="Standard"/>
    <s v="Cash"/>
    <n v="3"/>
    <s v="Sunny"/>
    <s v="Christmas Market"/>
    <x v="1"/>
    <b v="0"/>
    <n v="5"/>
    <n v="46.42"/>
    <n v="232.12"/>
    <n v="0"/>
    <x v="0"/>
  </r>
  <r>
    <n v="8487"/>
    <s v="11/06/2019"/>
    <d v="1899-12-30T03:37:29"/>
    <n v="402"/>
    <x v="40"/>
    <x v="2"/>
    <x v="8"/>
    <n v="46.318800000000003"/>
    <n v="-63.146099999999997"/>
    <n v="17"/>
    <b v="0"/>
    <n v="435"/>
    <x v="1"/>
    <x v="1"/>
    <n v="3"/>
    <b v="1"/>
    <x v="0"/>
    <s v="Overnight"/>
    <s v="Online Payment"/>
    <n v="3"/>
    <s v="Rainy"/>
    <s v="Christmas Market"/>
    <x v="1"/>
    <b v="0"/>
    <n v="4"/>
    <n v="74.55"/>
    <n v="223.64"/>
    <n v="0"/>
    <x v="0"/>
  </r>
  <r>
    <n v="8488"/>
    <s v="27/11/2018"/>
    <d v="1899-12-30T08:19:04"/>
    <n v="64"/>
    <x v="24"/>
    <x v="1"/>
    <x v="8"/>
    <n v="46.318800000000003"/>
    <n v="-63.146099999999997"/>
    <n v="66"/>
    <b v="0"/>
    <n v="524"/>
    <x v="1"/>
    <x v="1"/>
    <n v="4"/>
    <b v="1"/>
    <x v="0"/>
    <s v="Standard"/>
    <s v="Credit Card"/>
    <n v="2"/>
    <s v="Rainy"/>
    <s v="Black Friday"/>
    <x v="0"/>
    <b v="1"/>
    <n v="1"/>
    <n v="75.42"/>
    <n v="301.68"/>
    <n v="30.17"/>
    <x v="1"/>
  </r>
  <r>
    <n v="8489"/>
    <s v="11/04/2022"/>
    <d v="1899-12-30T18:21:56"/>
    <n v="57"/>
    <x v="21"/>
    <x v="2"/>
    <x v="6"/>
    <n v="46.565300000000001"/>
    <n v="-66.4619"/>
    <n v="86"/>
    <b v="1"/>
    <n v="782"/>
    <x v="3"/>
    <x v="3"/>
    <n v="3"/>
    <b v="0"/>
    <x v="0"/>
    <s v="Overnight"/>
    <s v="Credit Card"/>
    <n v="1"/>
    <s v="Sunny"/>
    <s v="Black Friday"/>
    <x v="0"/>
    <b v="0"/>
    <n v="2"/>
    <n v="96.62"/>
    <n v="289.87"/>
    <n v="28.99"/>
    <x v="1"/>
  </r>
  <r>
    <n v="8490"/>
    <s v="11/07/2023"/>
    <d v="1899-12-30T21:18:06"/>
    <n v="227"/>
    <x v="31"/>
    <x v="2"/>
    <x v="4"/>
    <n v="53.760899999999999"/>
    <n v="-98.813900000000004"/>
    <n v="86"/>
    <b v="1"/>
    <n v="851"/>
    <x v="2"/>
    <x v="2"/>
    <n v="4"/>
    <b v="1"/>
    <x v="0"/>
    <s v="Standard"/>
    <s v="Credit Card"/>
    <n v="4"/>
    <s v="Snowy"/>
    <s v="Black Friday"/>
    <x v="0"/>
    <b v="0"/>
    <n v="3"/>
    <n v="21.25"/>
    <n v="85"/>
    <n v="8.5"/>
    <x v="1"/>
  </r>
  <r>
    <n v="8491"/>
    <s v="11/06/2019"/>
    <d v="1899-12-30T16:09:29"/>
    <n v="257"/>
    <x v="6"/>
    <x v="2"/>
    <x v="5"/>
    <n v="52.939900000000002"/>
    <n v="-106.4509"/>
    <n v="95"/>
    <b v="1"/>
    <n v="131"/>
    <x v="3"/>
    <x v="3"/>
    <n v="2"/>
    <b v="0"/>
    <x v="0"/>
    <s v="Overnight"/>
    <s v="Online Payment"/>
    <n v="2"/>
    <s v="Snowy"/>
    <s v="Christmas Market"/>
    <x v="1"/>
    <b v="0"/>
    <n v="5"/>
    <n v="71.349999999999994"/>
    <n v="142.69999999999999"/>
    <n v="0"/>
    <x v="0"/>
  </r>
  <r>
    <n v="8492"/>
    <s v="15/12/2022"/>
    <d v="1899-12-30T15:37:53"/>
    <n v="285"/>
    <x v="34"/>
    <x v="1"/>
    <x v="7"/>
    <n v="45.077800000000003"/>
    <n v="-63.546700000000001"/>
    <n v="23"/>
    <b v="1"/>
    <n v="556"/>
    <x v="2"/>
    <x v="2"/>
    <n v="1"/>
    <b v="0"/>
    <x v="0"/>
    <s v="Overnight"/>
    <s v="Credit Card"/>
    <n v="1"/>
    <s v="Rainy"/>
    <s v="None"/>
    <x v="0"/>
    <b v="1"/>
    <n v="4"/>
    <n v="97.57"/>
    <n v="97.57"/>
    <n v="0"/>
    <x v="0"/>
  </r>
  <r>
    <n v="8493"/>
    <s v="25/12/2023"/>
    <d v="1899-12-30T11:50:17"/>
    <n v="179"/>
    <x v="37"/>
    <x v="2"/>
    <x v="5"/>
    <n v="52.939900000000002"/>
    <n v="-106.4509"/>
    <n v="8"/>
    <b v="1"/>
    <n v="554"/>
    <x v="2"/>
    <x v="2"/>
    <n v="5"/>
    <b v="1"/>
    <x v="0"/>
    <s v="Overnight"/>
    <s v="Credit Card"/>
    <n v="4"/>
    <s v="Sunny"/>
    <s v="None"/>
    <x v="0"/>
    <b v="1"/>
    <n v="2"/>
    <n v="83.09"/>
    <n v="415.47"/>
    <n v="0"/>
    <x v="0"/>
  </r>
  <r>
    <n v="8494"/>
    <s v="22/12/2019"/>
    <d v="1899-12-30T02:13:35"/>
    <n v="273"/>
    <x v="45"/>
    <x v="2"/>
    <x v="12"/>
    <n v="64.248000000000005"/>
    <n v="-84.889600000000002"/>
    <n v="95"/>
    <b v="1"/>
    <n v="59"/>
    <x v="2"/>
    <x v="2"/>
    <n v="3"/>
    <b v="1"/>
    <x v="1"/>
    <s v="Standard"/>
    <s v="Debit Card"/>
    <n v="1"/>
    <s v="Rainy"/>
    <s v="Christmas Market"/>
    <x v="1"/>
    <b v="1"/>
    <n v="5"/>
    <n v="14.38"/>
    <n v="43.14"/>
    <n v="0"/>
    <x v="0"/>
  </r>
  <r>
    <n v="8495"/>
    <s v="19/11/2022"/>
    <d v="1899-12-30T07:18:45"/>
    <n v="105"/>
    <x v="52"/>
    <x v="2"/>
    <x v="11"/>
    <n v="63.588799999999999"/>
    <n v="-115.5069"/>
    <n v="4"/>
    <b v="1"/>
    <n v="684"/>
    <x v="1"/>
    <x v="1"/>
    <n v="4"/>
    <b v="0"/>
    <x v="1"/>
    <s v="Express"/>
    <s v="Credit Card"/>
    <n v="1"/>
    <s v="Rainy"/>
    <s v="Christmas Market"/>
    <x v="1"/>
    <b v="0"/>
    <n v="4"/>
    <n v="81.48"/>
    <n v="325.91000000000003"/>
    <n v="0"/>
    <x v="0"/>
  </r>
  <r>
    <n v="8496"/>
    <s v="12/04/2021"/>
    <d v="1899-12-30T17:52:46"/>
    <n v="349"/>
    <x v="2"/>
    <x v="1"/>
    <x v="0"/>
    <n v="51.253799999999998"/>
    <n v="-85.3232"/>
    <n v="13"/>
    <b v="1"/>
    <n v="963"/>
    <x v="2"/>
    <x v="2"/>
    <n v="3"/>
    <b v="0"/>
    <x v="1"/>
    <s v="Standard"/>
    <s v="Credit Card"/>
    <n v="3"/>
    <s v="Rainy"/>
    <s v="Christmas Market"/>
    <x v="1"/>
    <b v="0"/>
    <n v="4"/>
    <n v="47.93"/>
    <n v="143.78"/>
    <n v="0"/>
    <x v="0"/>
  </r>
  <r>
    <n v="8497"/>
    <s v="22/11/2020"/>
    <d v="1899-12-30T19:42:32"/>
    <n v="144"/>
    <x v="33"/>
    <x v="2"/>
    <x v="4"/>
    <n v="53.760899999999999"/>
    <n v="-98.813900000000004"/>
    <n v="88"/>
    <b v="0"/>
    <n v="287"/>
    <x v="0"/>
    <x v="0"/>
    <n v="5"/>
    <b v="0"/>
    <x v="1"/>
    <s v="Express"/>
    <s v="Credit Card"/>
    <n v="5"/>
    <s v="Snowy"/>
    <s v="None"/>
    <x v="0"/>
    <b v="0"/>
    <n v="4"/>
    <n v="56.89"/>
    <n v="284.47000000000003"/>
    <n v="0"/>
    <x v="0"/>
  </r>
  <r>
    <n v="8498"/>
    <s v="11/02/2020"/>
    <d v="1899-12-30T01:36:25"/>
    <n v="471"/>
    <x v="28"/>
    <x v="2"/>
    <x v="5"/>
    <n v="52.939900000000002"/>
    <n v="-106.4509"/>
    <n v="27"/>
    <b v="1"/>
    <n v="168"/>
    <x v="3"/>
    <x v="3"/>
    <n v="1"/>
    <b v="0"/>
    <x v="0"/>
    <s v="Express"/>
    <s v="Credit Card"/>
    <n v="3"/>
    <s v="Sunny"/>
    <s v="Black Friday"/>
    <x v="0"/>
    <b v="1"/>
    <n v="5"/>
    <n v="86.95"/>
    <n v="86.95"/>
    <n v="8.69"/>
    <x v="1"/>
  </r>
  <r>
    <n v="8499"/>
    <s v="12/03/2022"/>
    <d v="1899-12-30T16:46:24"/>
    <n v="491"/>
    <x v="52"/>
    <x v="1"/>
    <x v="11"/>
    <n v="63.588799999999999"/>
    <n v="-115.5069"/>
    <n v="15"/>
    <b v="0"/>
    <n v="796"/>
    <x v="3"/>
    <x v="3"/>
    <n v="1"/>
    <b v="0"/>
    <x v="0"/>
    <s v="Overnight"/>
    <s v="Debit Card"/>
    <n v="5"/>
    <s v="Snowy"/>
    <s v="Black Friday"/>
    <x v="0"/>
    <b v="0"/>
    <n v="2"/>
    <n v="33.69"/>
    <n v="33.69"/>
    <n v="3.37"/>
    <x v="1"/>
  </r>
  <r>
    <n v="8500"/>
    <s v="12/01/2020"/>
    <d v="1899-12-30T21:17:26"/>
    <n v="191"/>
    <x v="7"/>
    <x v="2"/>
    <x v="5"/>
    <n v="52.939900000000002"/>
    <n v="-106.4509"/>
    <n v="35"/>
    <b v="1"/>
    <n v="501"/>
    <x v="3"/>
    <x v="3"/>
    <n v="5"/>
    <b v="0"/>
    <x v="0"/>
    <s v="Express"/>
    <s v="Debit Card"/>
    <n v="2"/>
    <s v="Sunny"/>
    <s v="None"/>
    <x v="0"/>
    <b v="1"/>
    <n v="2"/>
    <n v="65.239999999999995"/>
    <n v="326.19"/>
    <n v="0"/>
    <x v="0"/>
  </r>
  <r>
    <n v="8501"/>
    <s v="26/11/2019"/>
    <d v="1899-12-30T16:38:53"/>
    <n v="369"/>
    <x v="23"/>
    <x v="0"/>
    <x v="1"/>
    <n v="53.726700000000001"/>
    <n v="-127.6476"/>
    <n v="88"/>
    <b v="0"/>
    <n v="262"/>
    <x v="3"/>
    <x v="3"/>
    <n v="5"/>
    <b v="1"/>
    <x v="1"/>
    <s v="Express"/>
    <s v="Cash"/>
    <n v="2"/>
    <s v="Sunny"/>
    <s v="Black Friday"/>
    <x v="0"/>
    <b v="0"/>
    <n v="5"/>
    <n v="35.82"/>
    <n v="179.11"/>
    <n v="17.91"/>
    <x v="1"/>
  </r>
  <r>
    <n v="8502"/>
    <s v="11/11/2021"/>
    <d v="1899-12-30T12:05:51"/>
    <n v="159"/>
    <x v="7"/>
    <x v="1"/>
    <x v="8"/>
    <n v="46.318800000000003"/>
    <n v="-63.146099999999997"/>
    <n v="45"/>
    <b v="0"/>
    <n v="388"/>
    <x v="2"/>
    <x v="2"/>
    <n v="2"/>
    <b v="0"/>
    <x v="0"/>
    <s v="Overnight"/>
    <s v="Online Payment"/>
    <n v="1"/>
    <s v="Sunny"/>
    <s v="Black Friday"/>
    <x v="0"/>
    <b v="0"/>
    <n v="3"/>
    <n v="13.97"/>
    <n v="27.94"/>
    <n v="2.79"/>
    <x v="1"/>
  </r>
  <r>
    <n v="8503"/>
    <s v="12/03/2020"/>
    <d v="1899-12-30T02:07:30"/>
    <n v="87"/>
    <x v="22"/>
    <x v="1"/>
    <x v="10"/>
    <n v="64.282300000000006"/>
    <n v="-135"/>
    <n v="95"/>
    <b v="1"/>
    <n v="827"/>
    <x v="0"/>
    <x v="0"/>
    <n v="5"/>
    <b v="0"/>
    <x v="1"/>
    <s v="Express"/>
    <s v="Credit Card"/>
    <n v="3"/>
    <s v="Snowy"/>
    <s v="None"/>
    <x v="0"/>
    <b v="0"/>
    <n v="1"/>
    <n v="98.4"/>
    <n v="492"/>
    <n v="0"/>
    <x v="0"/>
  </r>
  <r>
    <n v="8504"/>
    <s v="25/12/2023"/>
    <d v="1899-12-30T18:51:05"/>
    <n v="236"/>
    <x v="1"/>
    <x v="0"/>
    <x v="12"/>
    <n v="64.248000000000005"/>
    <n v="-84.889600000000002"/>
    <n v="46"/>
    <b v="1"/>
    <n v="606"/>
    <x v="4"/>
    <x v="4"/>
    <n v="5"/>
    <b v="0"/>
    <x v="1"/>
    <s v="Overnight"/>
    <s v="Online Payment"/>
    <n v="4"/>
    <s v="Sunny"/>
    <s v="Christmas Market"/>
    <x v="1"/>
    <b v="0"/>
    <n v="1"/>
    <n v="77.31"/>
    <n v="386.53"/>
    <n v="0"/>
    <x v="0"/>
  </r>
  <r>
    <n v="8505"/>
    <s v="23/11/2020"/>
    <d v="1899-12-30T00:28:22"/>
    <n v="392"/>
    <x v="23"/>
    <x v="1"/>
    <x v="11"/>
    <n v="63.588799999999999"/>
    <n v="-115.5069"/>
    <n v="76"/>
    <b v="1"/>
    <n v="214"/>
    <x v="0"/>
    <x v="0"/>
    <n v="1"/>
    <b v="0"/>
    <x v="1"/>
    <s v="Overnight"/>
    <s v="Cash"/>
    <n v="1"/>
    <s v="Snowy"/>
    <s v="Black Friday"/>
    <x v="0"/>
    <b v="1"/>
    <n v="1"/>
    <n v="61.83"/>
    <n v="61.83"/>
    <n v="6.18"/>
    <x v="1"/>
  </r>
  <r>
    <n v="8506"/>
    <s v="27/12/2020"/>
    <d v="1899-12-30T20:59:04"/>
    <n v="450"/>
    <x v="29"/>
    <x v="0"/>
    <x v="4"/>
    <n v="53.760899999999999"/>
    <n v="-98.813900000000004"/>
    <n v="65"/>
    <b v="1"/>
    <n v="361"/>
    <x v="2"/>
    <x v="2"/>
    <n v="3"/>
    <b v="0"/>
    <x v="0"/>
    <s v="Standard"/>
    <s v="Debit Card"/>
    <n v="3"/>
    <s v="Sunny"/>
    <s v="None"/>
    <x v="0"/>
    <b v="0"/>
    <n v="1"/>
    <n v="57.13"/>
    <n v="171.38"/>
    <n v="0"/>
    <x v="0"/>
  </r>
  <r>
    <n v="8507"/>
    <s v="11/07/2019"/>
    <d v="1899-12-30T09:18:37"/>
    <n v="136"/>
    <x v="44"/>
    <x v="2"/>
    <x v="4"/>
    <n v="53.760899999999999"/>
    <n v="-98.813900000000004"/>
    <n v="29"/>
    <b v="0"/>
    <n v="327"/>
    <x v="4"/>
    <x v="4"/>
    <n v="3"/>
    <b v="1"/>
    <x v="0"/>
    <s v="Express"/>
    <s v="Debit Card"/>
    <n v="4"/>
    <s v="Sunny"/>
    <s v="Black Friday"/>
    <x v="0"/>
    <b v="0"/>
    <n v="2"/>
    <n v="47.84"/>
    <n v="143.52000000000001"/>
    <n v="14.35"/>
    <x v="1"/>
  </r>
  <r>
    <n v="8508"/>
    <s v="11/05/2018"/>
    <d v="1899-12-30T20:41:29"/>
    <n v="250"/>
    <x v="43"/>
    <x v="2"/>
    <x v="4"/>
    <n v="53.760899999999999"/>
    <n v="-98.813900000000004"/>
    <n v="18"/>
    <b v="1"/>
    <n v="496"/>
    <x v="2"/>
    <x v="2"/>
    <n v="2"/>
    <b v="1"/>
    <x v="1"/>
    <s v="Express"/>
    <s v="Credit Card"/>
    <n v="4"/>
    <s v="Snowy"/>
    <s v="None"/>
    <x v="0"/>
    <b v="1"/>
    <n v="2"/>
    <n v="98.4"/>
    <n v="196.8"/>
    <n v="0"/>
    <x v="0"/>
  </r>
  <r>
    <n v="8509"/>
    <s v="21/11/2022"/>
    <d v="1899-12-30T19:12:08"/>
    <n v="45"/>
    <x v="38"/>
    <x v="1"/>
    <x v="12"/>
    <n v="64.248000000000005"/>
    <n v="-84.889600000000002"/>
    <n v="79"/>
    <b v="1"/>
    <n v="106"/>
    <x v="2"/>
    <x v="2"/>
    <n v="1"/>
    <b v="1"/>
    <x v="1"/>
    <s v="Standard"/>
    <s v="Online Payment"/>
    <n v="1"/>
    <s v="Sunny"/>
    <s v="None"/>
    <x v="0"/>
    <b v="1"/>
    <n v="5"/>
    <n v="40.770000000000003"/>
    <n v="40.770000000000003"/>
    <n v="0"/>
    <x v="0"/>
  </r>
  <r>
    <n v="8510"/>
    <s v="25/12/2022"/>
    <d v="1899-12-30T01:31:06"/>
    <n v="499"/>
    <x v="20"/>
    <x v="0"/>
    <x v="4"/>
    <n v="53.760899999999999"/>
    <n v="-98.813900000000004"/>
    <n v="51"/>
    <b v="1"/>
    <n v="824"/>
    <x v="2"/>
    <x v="2"/>
    <n v="3"/>
    <b v="0"/>
    <x v="0"/>
    <s v="Standard"/>
    <s v="Debit Card"/>
    <n v="2"/>
    <s v="Snowy"/>
    <s v="Black Friday"/>
    <x v="0"/>
    <b v="0"/>
    <n v="1"/>
    <n v="45.36"/>
    <n v="136.08000000000001"/>
    <n v="13.61"/>
    <x v="1"/>
  </r>
  <r>
    <n v="8511"/>
    <s v="11/06/2018"/>
    <d v="1899-12-30T14:35:23"/>
    <n v="226"/>
    <x v="22"/>
    <x v="0"/>
    <x v="8"/>
    <n v="46.318800000000003"/>
    <n v="-63.146099999999997"/>
    <n v="42"/>
    <b v="0"/>
    <n v="998"/>
    <x v="4"/>
    <x v="4"/>
    <n v="4"/>
    <b v="0"/>
    <x v="1"/>
    <s v="Standard"/>
    <s v="Debit Card"/>
    <n v="1"/>
    <s v="Snowy"/>
    <s v="None"/>
    <x v="0"/>
    <b v="1"/>
    <n v="2"/>
    <n v="99.17"/>
    <n v="396.7"/>
    <n v="0"/>
    <x v="0"/>
  </r>
  <r>
    <n v="8512"/>
    <s v="26/12/2023"/>
    <d v="1899-12-30T04:30:44"/>
    <n v="122"/>
    <x v="25"/>
    <x v="0"/>
    <x v="10"/>
    <n v="64.282300000000006"/>
    <n v="-135"/>
    <n v="92"/>
    <b v="1"/>
    <n v="723"/>
    <x v="0"/>
    <x v="0"/>
    <n v="5"/>
    <b v="1"/>
    <x v="0"/>
    <s v="Express"/>
    <s v="Online Payment"/>
    <n v="4"/>
    <s v="Snowy"/>
    <s v="Christmas Market"/>
    <x v="1"/>
    <b v="0"/>
    <n v="4"/>
    <n v="58.09"/>
    <n v="290.45"/>
    <n v="0"/>
    <x v="0"/>
  </r>
  <r>
    <n v="8513"/>
    <s v="30/11/2020"/>
    <d v="1899-12-30T12:07:46"/>
    <n v="37"/>
    <x v="0"/>
    <x v="2"/>
    <x v="9"/>
    <n v="54.273099999999999"/>
    <n v="-61.738799999999998"/>
    <n v="1"/>
    <b v="1"/>
    <n v="666"/>
    <x v="1"/>
    <x v="1"/>
    <n v="1"/>
    <b v="1"/>
    <x v="0"/>
    <s v="Overnight"/>
    <s v="Credit Card"/>
    <n v="2"/>
    <s v="Rainy"/>
    <s v="Black Friday"/>
    <x v="0"/>
    <b v="1"/>
    <n v="5"/>
    <n v="17.7"/>
    <n v="17.7"/>
    <n v="1.77"/>
    <x v="1"/>
  </r>
  <r>
    <n v="8514"/>
    <s v="29/11/2021"/>
    <d v="1899-12-30T04:07:59"/>
    <n v="256"/>
    <x v="12"/>
    <x v="1"/>
    <x v="3"/>
    <n v="53.933300000000003"/>
    <n v="-116.5765"/>
    <n v="52"/>
    <b v="0"/>
    <n v="844"/>
    <x v="1"/>
    <x v="1"/>
    <n v="2"/>
    <b v="1"/>
    <x v="0"/>
    <s v="Standard"/>
    <s v="Debit Card"/>
    <n v="1"/>
    <s v="Sunny"/>
    <s v="Black Friday"/>
    <x v="0"/>
    <b v="0"/>
    <n v="3"/>
    <n v="45.79"/>
    <n v="91.58"/>
    <n v="9.16"/>
    <x v="1"/>
  </r>
  <r>
    <n v="8515"/>
    <s v="27/11/2018"/>
    <d v="1899-12-30T15:09:27"/>
    <n v="170"/>
    <x v="43"/>
    <x v="1"/>
    <x v="4"/>
    <n v="53.760899999999999"/>
    <n v="-98.813900000000004"/>
    <n v="28"/>
    <b v="0"/>
    <n v="502"/>
    <x v="0"/>
    <x v="0"/>
    <n v="5"/>
    <b v="1"/>
    <x v="0"/>
    <s v="Express"/>
    <s v="Credit Card"/>
    <n v="5"/>
    <s v="Rainy"/>
    <s v="Black Friday"/>
    <x v="0"/>
    <b v="1"/>
    <n v="5"/>
    <n v="60.3"/>
    <n v="301.52"/>
    <n v="30.15"/>
    <x v="1"/>
  </r>
  <r>
    <n v="8516"/>
    <s v="23/12/2019"/>
    <d v="1899-12-30T10:21:27"/>
    <n v="167"/>
    <x v="26"/>
    <x v="2"/>
    <x v="7"/>
    <n v="45.077800000000003"/>
    <n v="-63.546700000000001"/>
    <n v="2"/>
    <b v="0"/>
    <n v="694"/>
    <x v="1"/>
    <x v="1"/>
    <n v="5"/>
    <b v="0"/>
    <x v="0"/>
    <s v="Standard"/>
    <s v="Credit Card"/>
    <n v="3"/>
    <s v="Sunny"/>
    <s v="Black Friday"/>
    <x v="0"/>
    <b v="1"/>
    <n v="3"/>
    <n v="98.48"/>
    <n v="492.42"/>
    <n v="49.24"/>
    <x v="1"/>
  </r>
  <r>
    <n v="8517"/>
    <s v="11/02/2021"/>
    <d v="1899-12-30T18:32:40"/>
    <n v="291"/>
    <x v="29"/>
    <x v="2"/>
    <x v="3"/>
    <n v="53.933300000000003"/>
    <n v="-116.5765"/>
    <n v="43"/>
    <b v="1"/>
    <n v="808"/>
    <x v="2"/>
    <x v="2"/>
    <n v="5"/>
    <b v="0"/>
    <x v="0"/>
    <s v="Overnight"/>
    <s v="Credit Card"/>
    <n v="4"/>
    <s v="Rainy"/>
    <s v="Christmas Market"/>
    <x v="1"/>
    <b v="0"/>
    <n v="2"/>
    <n v="26.57"/>
    <n v="132.87"/>
    <n v="0"/>
    <x v="0"/>
  </r>
  <r>
    <n v="8518"/>
    <s v="14/11/2021"/>
    <d v="1899-12-30T21:26:30"/>
    <n v="15"/>
    <x v="21"/>
    <x v="2"/>
    <x v="7"/>
    <n v="45.077800000000003"/>
    <n v="-63.546700000000001"/>
    <n v="63"/>
    <b v="1"/>
    <n v="617"/>
    <x v="2"/>
    <x v="2"/>
    <n v="2"/>
    <b v="0"/>
    <x v="0"/>
    <s v="Overnight"/>
    <s v="Online Payment"/>
    <n v="1"/>
    <s v="Sunny"/>
    <s v="Christmas Market"/>
    <x v="1"/>
    <b v="0"/>
    <n v="5"/>
    <n v="51.37"/>
    <n v="102.75"/>
    <n v="0"/>
    <x v="0"/>
  </r>
  <r>
    <n v="8519"/>
    <s v="12/11/2020"/>
    <d v="1899-12-30T05:02:48"/>
    <n v="183"/>
    <x v="29"/>
    <x v="2"/>
    <x v="11"/>
    <n v="63.588799999999999"/>
    <n v="-115.5069"/>
    <n v="1"/>
    <b v="1"/>
    <n v="740"/>
    <x v="1"/>
    <x v="1"/>
    <n v="1"/>
    <b v="0"/>
    <x v="1"/>
    <s v="Overnight"/>
    <s v="Cash"/>
    <n v="5"/>
    <s v="Rainy"/>
    <s v="Black Friday"/>
    <x v="0"/>
    <b v="0"/>
    <n v="5"/>
    <n v="77.739999999999995"/>
    <n v="77.739999999999995"/>
    <n v="7.77"/>
    <x v="1"/>
  </r>
  <r>
    <n v="8520"/>
    <s v="21/12/2021"/>
    <d v="1899-12-30T20:23:03"/>
    <n v="395"/>
    <x v="45"/>
    <x v="2"/>
    <x v="6"/>
    <n v="46.565300000000001"/>
    <n v="-66.4619"/>
    <n v="100"/>
    <b v="1"/>
    <n v="60"/>
    <x v="4"/>
    <x v="4"/>
    <n v="2"/>
    <b v="1"/>
    <x v="1"/>
    <s v="Standard"/>
    <s v="Online Payment"/>
    <n v="1"/>
    <s v="Rainy"/>
    <s v="Christmas Market"/>
    <x v="1"/>
    <b v="0"/>
    <n v="4"/>
    <n v="17.04"/>
    <n v="34.08"/>
    <n v="0"/>
    <x v="0"/>
  </r>
  <r>
    <n v="8521"/>
    <s v="15/12/2021"/>
    <d v="1899-12-30T15:45:13"/>
    <n v="64"/>
    <x v="39"/>
    <x v="0"/>
    <x v="10"/>
    <n v="64.282300000000006"/>
    <n v="-135"/>
    <n v="66"/>
    <b v="0"/>
    <n v="450"/>
    <x v="0"/>
    <x v="0"/>
    <n v="1"/>
    <b v="0"/>
    <x v="0"/>
    <s v="Standard"/>
    <s v="Cash"/>
    <n v="1"/>
    <s v="Rainy"/>
    <s v="Christmas Market"/>
    <x v="1"/>
    <b v="1"/>
    <n v="1"/>
    <n v="60.06"/>
    <n v="60.06"/>
    <n v="0"/>
    <x v="0"/>
  </r>
  <r>
    <n v="8522"/>
    <s v="19/12/2019"/>
    <d v="1899-12-30T21:34:36"/>
    <n v="246"/>
    <x v="50"/>
    <x v="2"/>
    <x v="7"/>
    <n v="45.077800000000003"/>
    <n v="-63.546700000000001"/>
    <n v="10"/>
    <b v="1"/>
    <n v="806"/>
    <x v="2"/>
    <x v="2"/>
    <n v="4"/>
    <b v="0"/>
    <x v="0"/>
    <s v="Overnight"/>
    <s v="Credit Card"/>
    <n v="4"/>
    <s v="Sunny"/>
    <s v="Black Friday"/>
    <x v="0"/>
    <b v="1"/>
    <n v="5"/>
    <n v="13.8"/>
    <n v="55.19"/>
    <n v="5.52"/>
    <x v="1"/>
  </r>
  <r>
    <n v="8523"/>
    <s v="18/11/2018"/>
    <d v="1899-12-30T01:15:48"/>
    <n v="443"/>
    <x v="20"/>
    <x v="0"/>
    <x v="5"/>
    <n v="52.939900000000002"/>
    <n v="-106.4509"/>
    <n v="87"/>
    <b v="1"/>
    <n v="623"/>
    <x v="3"/>
    <x v="3"/>
    <n v="1"/>
    <b v="1"/>
    <x v="0"/>
    <s v="Express"/>
    <s v="Online Payment"/>
    <n v="3"/>
    <s v="Snowy"/>
    <s v="None"/>
    <x v="0"/>
    <b v="1"/>
    <n v="4"/>
    <n v="99.41"/>
    <n v="99.41"/>
    <n v="0"/>
    <x v="0"/>
  </r>
  <r>
    <n v="8524"/>
    <s v="20/12/2023"/>
    <d v="1899-12-30T21:18:47"/>
    <n v="311"/>
    <x v="25"/>
    <x v="2"/>
    <x v="1"/>
    <n v="53.726700000000001"/>
    <n v="-127.6476"/>
    <n v="70"/>
    <b v="1"/>
    <n v="172"/>
    <x v="1"/>
    <x v="1"/>
    <n v="4"/>
    <b v="1"/>
    <x v="1"/>
    <s v="Overnight"/>
    <s v="Online Payment"/>
    <n v="1"/>
    <s v="Snowy"/>
    <s v="Christmas Market"/>
    <x v="1"/>
    <b v="1"/>
    <n v="3"/>
    <n v="23.74"/>
    <n v="94.97"/>
    <n v="0"/>
    <x v="0"/>
  </r>
  <r>
    <n v="8525"/>
    <s v="18/11/2022"/>
    <d v="1899-12-30T07:39:09"/>
    <n v="307"/>
    <x v="20"/>
    <x v="0"/>
    <x v="4"/>
    <n v="53.760899999999999"/>
    <n v="-98.813900000000004"/>
    <n v="61"/>
    <b v="0"/>
    <n v="634"/>
    <x v="2"/>
    <x v="2"/>
    <n v="3"/>
    <b v="0"/>
    <x v="0"/>
    <s v="Standard"/>
    <s v="Cash"/>
    <n v="4"/>
    <s v="Snowy"/>
    <s v="Christmas Market"/>
    <x v="1"/>
    <b v="0"/>
    <n v="4"/>
    <n v="28.32"/>
    <n v="84.96"/>
    <n v="0"/>
    <x v="0"/>
  </r>
  <r>
    <n v="8526"/>
    <s v="27/12/2022"/>
    <d v="1899-12-30T14:59:10"/>
    <n v="350"/>
    <x v="39"/>
    <x v="0"/>
    <x v="4"/>
    <n v="53.760899999999999"/>
    <n v="-98.813900000000004"/>
    <n v="95"/>
    <b v="0"/>
    <n v="660"/>
    <x v="2"/>
    <x v="2"/>
    <n v="5"/>
    <b v="0"/>
    <x v="1"/>
    <s v="Express"/>
    <s v="Debit Card"/>
    <n v="5"/>
    <s v="Rainy"/>
    <s v="Christmas Market"/>
    <x v="1"/>
    <b v="1"/>
    <n v="2"/>
    <n v="67.92"/>
    <n v="339.58"/>
    <n v="0"/>
    <x v="0"/>
  </r>
  <r>
    <n v="8527"/>
    <s v="11/07/2021"/>
    <d v="1899-12-30T18:06:17"/>
    <n v="6"/>
    <x v="13"/>
    <x v="1"/>
    <x v="0"/>
    <n v="51.253799999999998"/>
    <n v="-85.3232"/>
    <n v="61"/>
    <b v="1"/>
    <n v="557"/>
    <x v="1"/>
    <x v="1"/>
    <n v="2"/>
    <b v="0"/>
    <x v="1"/>
    <s v="Overnight"/>
    <s v="Credit Card"/>
    <n v="2"/>
    <s v="Snowy"/>
    <s v="Christmas Market"/>
    <x v="1"/>
    <b v="0"/>
    <n v="3"/>
    <n v="15.58"/>
    <n v="31.15"/>
    <n v="0"/>
    <x v="0"/>
  </r>
  <r>
    <n v="8528"/>
    <s v="12/11/2019"/>
    <d v="1899-12-30T23:51:41"/>
    <n v="216"/>
    <x v="16"/>
    <x v="1"/>
    <x v="6"/>
    <n v="46.565300000000001"/>
    <n v="-66.4619"/>
    <n v="89"/>
    <b v="0"/>
    <n v="669"/>
    <x v="2"/>
    <x v="2"/>
    <n v="5"/>
    <b v="0"/>
    <x v="1"/>
    <s v="Standard"/>
    <s v="Credit Card"/>
    <n v="4"/>
    <s v="Rainy"/>
    <s v="Christmas Market"/>
    <x v="1"/>
    <b v="1"/>
    <n v="3"/>
    <n v="68.86"/>
    <n v="344.32"/>
    <n v="0"/>
    <x v="0"/>
  </r>
  <r>
    <n v="8529"/>
    <s v="11/04/2021"/>
    <d v="1899-12-30T19:14:00"/>
    <n v="211"/>
    <x v="5"/>
    <x v="2"/>
    <x v="0"/>
    <n v="51.253799999999998"/>
    <n v="-85.3232"/>
    <n v="84"/>
    <b v="1"/>
    <n v="144"/>
    <x v="0"/>
    <x v="0"/>
    <n v="3"/>
    <b v="1"/>
    <x v="0"/>
    <s v="Standard"/>
    <s v="Online Payment"/>
    <n v="2"/>
    <s v="Rainy"/>
    <s v="None"/>
    <x v="0"/>
    <b v="0"/>
    <n v="3"/>
    <n v="38.99"/>
    <n v="116.98"/>
    <n v="0"/>
    <x v="0"/>
  </r>
  <r>
    <n v="8530"/>
    <s v="12/10/2021"/>
    <d v="1899-12-30T12:45:18"/>
    <n v="170"/>
    <x v="42"/>
    <x v="1"/>
    <x v="4"/>
    <n v="53.760899999999999"/>
    <n v="-98.813900000000004"/>
    <n v="59"/>
    <b v="1"/>
    <n v="427"/>
    <x v="3"/>
    <x v="3"/>
    <n v="2"/>
    <b v="1"/>
    <x v="0"/>
    <s v="Express"/>
    <s v="Credit Card"/>
    <n v="2"/>
    <s v="Rainy"/>
    <s v="Christmas Market"/>
    <x v="1"/>
    <b v="0"/>
    <n v="5"/>
    <n v="15.83"/>
    <n v="31.66"/>
    <n v="0"/>
    <x v="0"/>
  </r>
  <r>
    <n v="8531"/>
    <s v="12/10/2021"/>
    <d v="1899-12-30T09:29:33"/>
    <n v="363"/>
    <x v="7"/>
    <x v="2"/>
    <x v="12"/>
    <n v="64.248000000000005"/>
    <n v="-84.889600000000002"/>
    <n v="97"/>
    <b v="1"/>
    <n v="860"/>
    <x v="3"/>
    <x v="3"/>
    <n v="2"/>
    <b v="1"/>
    <x v="1"/>
    <s v="Standard"/>
    <s v="Cash"/>
    <n v="1"/>
    <s v="Snowy"/>
    <s v="Christmas Market"/>
    <x v="1"/>
    <b v="0"/>
    <n v="5"/>
    <n v="35.950000000000003"/>
    <n v="71.900000000000006"/>
    <n v="0"/>
    <x v="0"/>
  </r>
  <r>
    <n v="8532"/>
    <s v="22/11/2022"/>
    <d v="1899-12-30T09:12:02"/>
    <n v="167"/>
    <x v="32"/>
    <x v="1"/>
    <x v="8"/>
    <n v="46.318800000000003"/>
    <n v="-63.146099999999997"/>
    <n v="1"/>
    <b v="1"/>
    <n v="152"/>
    <x v="0"/>
    <x v="0"/>
    <n v="1"/>
    <b v="1"/>
    <x v="1"/>
    <s v="Overnight"/>
    <s v="Debit Card"/>
    <n v="5"/>
    <s v="Sunny"/>
    <s v="Black Friday"/>
    <x v="0"/>
    <b v="0"/>
    <n v="1"/>
    <n v="92.57"/>
    <n v="92.57"/>
    <n v="9.26"/>
    <x v="1"/>
  </r>
  <r>
    <n v="8533"/>
    <s v="27/12/2020"/>
    <d v="1899-12-30T10:44:53"/>
    <n v="105"/>
    <x v="52"/>
    <x v="2"/>
    <x v="10"/>
    <n v="64.282300000000006"/>
    <n v="-135"/>
    <n v="43"/>
    <b v="0"/>
    <n v="846"/>
    <x v="0"/>
    <x v="0"/>
    <n v="3"/>
    <b v="1"/>
    <x v="1"/>
    <s v="Overnight"/>
    <s v="Credit Card"/>
    <n v="5"/>
    <s v="Rainy"/>
    <s v="Black Friday"/>
    <x v="0"/>
    <b v="1"/>
    <n v="3"/>
    <n v="71.14"/>
    <n v="213.43"/>
    <n v="21.34"/>
    <x v="1"/>
  </r>
  <r>
    <n v="8534"/>
    <s v="12/06/2021"/>
    <d v="1899-12-30T23:43:22"/>
    <n v="62"/>
    <x v="0"/>
    <x v="1"/>
    <x v="2"/>
    <n v="46.813099999999999"/>
    <n v="-71.207499999999996"/>
    <n v="41"/>
    <b v="0"/>
    <n v="487"/>
    <x v="2"/>
    <x v="2"/>
    <n v="3"/>
    <b v="1"/>
    <x v="0"/>
    <s v="Overnight"/>
    <s v="Cash"/>
    <n v="2"/>
    <s v="Rainy"/>
    <s v="None"/>
    <x v="0"/>
    <b v="0"/>
    <n v="2"/>
    <n v="93.63"/>
    <n v="280.89999999999998"/>
    <n v="0"/>
    <x v="0"/>
  </r>
  <r>
    <n v="8535"/>
    <s v="24/12/2019"/>
    <d v="1899-12-30T12:17:36"/>
    <n v="132"/>
    <x v="6"/>
    <x v="0"/>
    <x v="2"/>
    <n v="46.813099999999999"/>
    <n v="-71.207499999999996"/>
    <n v="43"/>
    <b v="0"/>
    <n v="311"/>
    <x v="2"/>
    <x v="2"/>
    <n v="5"/>
    <b v="1"/>
    <x v="0"/>
    <s v="Standard"/>
    <s v="Debit Card"/>
    <n v="4"/>
    <s v="Rainy"/>
    <s v="None"/>
    <x v="0"/>
    <b v="0"/>
    <n v="1"/>
    <n v="58.54"/>
    <n v="292.70999999999998"/>
    <n v="0"/>
    <x v="0"/>
  </r>
  <r>
    <n v="8536"/>
    <s v="11/12/2022"/>
    <d v="1899-12-30T01:33:06"/>
    <n v="149"/>
    <x v="25"/>
    <x v="1"/>
    <x v="3"/>
    <n v="53.933300000000003"/>
    <n v="-116.5765"/>
    <n v="45"/>
    <b v="0"/>
    <n v="850"/>
    <x v="3"/>
    <x v="3"/>
    <n v="5"/>
    <b v="1"/>
    <x v="0"/>
    <s v="Overnight"/>
    <s v="Online Payment"/>
    <n v="3"/>
    <s v="Sunny"/>
    <s v="Christmas Market"/>
    <x v="1"/>
    <b v="0"/>
    <n v="5"/>
    <n v="79.69"/>
    <n v="398.45"/>
    <n v="0"/>
    <x v="0"/>
  </r>
  <r>
    <n v="8537"/>
    <s v="11/06/2023"/>
    <d v="1899-12-30T14:14:04"/>
    <n v="221"/>
    <x v="15"/>
    <x v="0"/>
    <x v="7"/>
    <n v="45.077800000000003"/>
    <n v="-63.546700000000001"/>
    <n v="41"/>
    <b v="1"/>
    <n v="202"/>
    <x v="4"/>
    <x v="4"/>
    <n v="4"/>
    <b v="1"/>
    <x v="0"/>
    <s v="Express"/>
    <s v="Credit Card"/>
    <n v="3"/>
    <s v="Snowy"/>
    <s v="Black Friday"/>
    <x v="0"/>
    <b v="1"/>
    <n v="2"/>
    <n v="78.92"/>
    <n v="315.67"/>
    <n v="31.57"/>
    <x v="1"/>
  </r>
  <r>
    <n v="8538"/>
    <s v="29/11/2019"/>
    <d v="1899-12-30T15:09:00"/>
    <n v="371"/>
    <x v="1"/>
    <x v="1"/>
    <x v="1"/>
    <n v="53.726700000000001"/>
    <n v="-127.6476"/>
    <n v="92"/>
    <b v="0"/>
    <n v="948"/>
    <x v="1"/>
    <x v="1"/>
    <n v="5"/>
    <b v="1"/>
    <x v="1"/>
    <s v="Express"/>
    <s v="Debit Card"/>
    <n v="3"/>
    <s v="Sunny"/>
    <s v="Black Friday"/>
    <x v="0"/>
    <b v="0"/>
    <n v="2"/>
    <n v="53.99"/>
    <n v="269.97000000000003"/>
    <n v="27"/>
    <x v="1"/>
  </r>
  <r>
    <n v="8539"/>
    <s v="11/10/2021"/>
    <d v="1899-12-30T18:32:22"/>
    <n v="278"/>
    <x v="25"/>
    <x v="1"/>
    <x v="7"/>
    <n v="45.077800000000003"/>
    <n v="-63.546700000000001"/>
    <n v="66"/>
    <b v="0"/>
    <n v="972"/>
    <x v="2"/>
    <x v="2"/>
    <n v="3"/>
    <b v="0"/>
    <x v="1"/>
    <s v="Standard"/>
    <s v="Debit Card"/>
    <n v="4"/>
    <s v="Sunny"/>
    <s v="None"/>
    <x v="0"/>
    <b v="1"/>
    <n v="1"/>
    <n v="46.84"/>
    <n v="140.51"/>
    <n v="0"/>
    <x v="0"/>
  </r>
  <r>
    <n v="8540"/>
    <s v="30/12/2018"/>
    <d v="1899-12-30T19:10:56"/>
    <n v="316"/>
    <x v="52"/>
    <x v="2"/>
    <x v="10"/>
    <n v="64.282300000000006"/>
    <n v="-135"/>
    <n v="7"/>
    <b v="0"/>
    <n v="110"/>
    <x v="2"/>
    <x v="2"/>
    <n v="3"/>
    <b v="0"/>
    <x v="1"/>
    <s v="Express"/>
    <s v="Cash"/>
    <n v="4"/>
    <s v="Rainy"/>
    <s v="Black Friday"/>
    <x v="0"/>
    <b v="1"/>
    <n v="2"/>
    <n v="82.55"/>
    <n v="247.66"/>
    <n v="24.77"/>
    <x v="1"/>
  </r>
  <r>
    <n v="8541"/>
    <s v="12/08/2018"/>
    <d v="1899-12-30T15:51:59"/>
    <n v="350"/>
    <x v="2"/>
    <x v="2"/>
    <x v="4"/>
    <n v="53.760899999999999"/>
    <n v="-98.813900000000004"/>
    <n v="8"/>
    <b v="0"/>
    <n v="769"/>
    <x v="0"/>
    <x v="0"/>
    <n v="4"/>
    <b v="1"/>
    <x v="1"/>
    <s v="Standard"/>
    <s v="Credit Card"/>
    <n v="1"/>
    <s v="Rainy"/>
    <s v="Christmas Market"/>
    <x v="1"/>
    <b v="1"/>
    <n v="2"/>
    <n v="50.15"/>
    <n v="200.59"/>
    <n v="0"/>
    <x v="0"/>
  </r>
  <r>
    <n v="8542"/>
    <s v="12/07/2023"/>
    <d v="1899-12-30T08:32:34"/>
    <n v="359"/>
    <x v="16"/>
    <x v="2"/>
    <x v="6"/>
    <n v="46.565300000000001"/>
    <n v="-66.4619"/>
    <n v="25"/>
    <b v="1"/>
    <n v="7"/>
    <x v="0"/>
    <x v="0"/>
    <n v="1"/>
    <b v="0"/>
    <x v="1"/>
    <s v="Standard"/>
    <s v="Cash"/>
    <n v="5"/>
    <s v="Sunny"/>
    <s v="Black Friday"/>
    <x v="0"/>
    <b v="1"/>
    <n v="5"/>
    <n v="56.22"/>
    <n v="56.22"/>
    <n v="5.62"/>
    <x v="1"/>
  </r>
  <r>
    <n v="8543"/>
    <s v="11/08/2023"/>
    <d v="1899-12-30T21:17:04"/>
    <n v="473"/>
    <x v="2"/>
    <x v="1"/>
    <x v="4"/>
    <n v="53.760899999999999"/>
    <n v="-98.813900000000004"/>
    <n v="94"/>
    <b v="1"/>
    <n v="546"/>
    <x v="4"/>
    <x v="4"/>
    <n v="2"/>
    <b v="1"/>
    <x v="0"/>
    <s v="Standard"/>
    <s v="Credit Card"/>
    <n v="2"/>
    <s v="Snowy"/>
    <s v="Black Friday"/>
    <x v="0"/>
    <b v="0"/>
    <n v="4"/>
    <n v="26.6"/>
    <n v="53.19"/>
    <n v="5.32"/>
    <x v="1"/>
  </r>
  <r>
    <n v="8544"/>
    <s v="12/04/2018"/>
    <d v="1899-12-30T21:58:15"/>
    <n v="339"/>
    <x v="52"/>
    <x v="0"/>
    <x v="6"/>
    <n v="46.565300000000001"/>
    <n v="-66.4619"/>
    <n v="63"/>
    <b v="0"/>
    <n v="44"/>
    <x v="0"/>
    <x v="0"/>
    <n v="4"/>
    <b v="1"/>
    <x v="1"/>
    <s v="Standard"/>
    <s v="Debit Card"/>
    <n v="4"/>
    <s v="Snowy"/>
    <s v="None"/>
    <x v="0"/>
    <b v="0"/>
    <n v="4"/>
    <n v="60.81"/>
    <n v="243.23"/>
    <n v="0"/>
    <x v="0"/>
  </r>
  <r>
    <n v="8545"/>
    <s v="18/12/2020"/>
    <d v="1899-12-30T04:12:53"/>
    <n v="440"/>
    <x v="15"/>
    <x v="2"/>
    <x v="12"/>
    <n v="64.248000000000005"/>
    <n v="-84.889600000000002"/>
    <n v="13"/>
    <b v="1"/>
    <n v="440"/>
    <x v="3"/>
    <x v="3"/>
    <n v="4"/>
    <b v="0"/>
    <x v="1"/>
    <s v="Express"/>
    <s v="Credit Card"/>
    <n v="5"/>
    <s v="Rainy"/>
    <s v="Christmas Market"/>
    <x v="1"/>
    <b v="0"/>
    <n v="4"/>
    <n v="23.9"/>
    <n v="95.58"/>
    <n v="0"/>
    <x v="0"/>
  </r>
  <r>
    <n v="8546"/>
    <s v="11/06/2020"/>
    <d v="1899-12-30T06:50:25"/>
    <n v="398"/>
    <x v="32"/>
    <x v="1"/>
    <x v="10"/>
    <n v="64.282300000000006"/>
    <n v="-135"/>
    <n v="86"/>
    <b v="0"/>
    <n v="184"/>
    <x v="1"/>
    <x v="1"/>
    <n v="2"/>
    <b v="0"/>
    <x v="0"/>
    <s v="Express"/>
    <s v="Online Payment"/>
    <n v="3"/>
    <s v="Sunny"/>
    <s v="None"/>
    <x v="0"/>
    <b v="1"/>
    <n v="2"/>
    <n v="35.97"/>
    <n v="71.94"/>
    <n v="0"/>
    <x v="0"/>
  </r>
  <r>
    <n v="8547"/>
    <s v="11/02/2022"/>
    <d v="1899-12-30T23:44:11"/>
    <n v="461"/>
    <x v="11"/>
    <x v="2"/>
    <x v="0"/>
    <n v="51.253799999999998"/>
    <n v="-85.3232"/>
    <n v="35"/>
    <b v="0"/>
    <n v="801"/>
    <x v="4"/>
    <x v="4"/>
    <n v="2"/>
    <b v="0"/>
    <x v="0"/>
    <s v="Express"/>
    <s v="Credit Card"/>
    <n v="1"/>
    <s v="Rainy"/>
    <s v="None"/>
    <x v="0"/>
    <b v="0"/>
    <n v="3"/>
    <n v="34.21"/>
    <n v="68.42"/>
    <n v="0"/>
    <x v="0"/>
  </r>
  <r>
    <n v="8548"/>
    <s v="12/08/2022"/>
    <d v="1899-12-30T22:27:13"/>
    <n v="361"/>
    <x v="42"/>
    <x v="2"/>
    <x v="8"/>
    <n v="46.318800000000003"/>
    <n v="-63.146099999999997"/>
    <n v="34"/>
    <b v="1"/>
    <n v="789"/>
    <x v="0"/>
    <x v="0"/>
    <n v="2"/>
    <b v="1"/>
    <x v="1"/>
    <s v="Overnight"/>
    <s v="Credit Card"/>
    <n v="1"/>
    <s v="Rainy"/>
    <s v="Christmas Market"/>
    <x v="1"/>
    <b v="0"/>
    <n v="2"/>
    <n v="55.82"/>
    <n v="111.64"/>
    <n v="0"/>
    <x v="0"/>
  </r>
  <r>
    <n v="8549"/>
    <s v="12/08/2021"/>
    <d v="1899-12-30T21:35:39"/>
    <n v="86"/>
    <x v="50"/>
    <x v="0"/>
    <x v="7"/>
    <n v="45.077800000000003"/>
    <n v="-63.546700000000001"/>
    <n v="92"/>
    <b v="1"/>
    <n v="598"/>
    <x v="1"/>
    <x v="1"/>
    <n v="3"/>
    <b v="0"/>
    <x v="0"/>
    <s v="Express"/>
    <s v="Online Payment"/>
    <n v="2"/>
    <s v="Rainy"/>
    <s v="Christmas Market"/>
    <x v="1"/>
    <b v="0"/>
    <n v="2"/>
    <n v="61.68"/>
    <n v="185.04"/>
    <n v="0"/>
    <x v="0"/>
  </r>
  <r>
    <n v="8550"/>
    <s v="12/12/2020"/>
    <d v="1899-12-30T20:24:00"/>
    <n v="327"/>
    <x v="2"/>
    <x v="0"/>
    <x v="3"/>
    <n v="53.933300000000003"/>
    <n v="-116.5765"/>
    <n v="77"/>
    <b v="1"/>
    <n v="277"/>
    <x v="3"/>
    <x v="3"/>
    <n v="3"/>
    <b v="0"/>
    <x v="0"/>
    <s v="Standard"/>
    <s v="Cash"/>
    <n v="2"/>
    <s v="Rainy"/>
    <s v="Black Friday"/>
    <x v="0"/>
    <b v="1"/>
    <n v="1"/>
    <n v="77.58"/>
    <n v="232.73"/>
    <n v="23.27"/>
    <x v="1"/>
  </r>
  <r>
    <n v="8551"/>
    <s v="22/12/2021"/>
    <d v="1899-12-30T22:45:06"/>
    <n v="4"/>
    <x v="30"/>
    <x v="1"/>
    <x v="10"/>
    <n v="64.282300000000006"/>
    <n v="-135"/>
    <n v="33"/>
    <b v="1"/>
    <n v="162"/>
    <x v="0"/>
    <x v="0"/>
    <n v="1"/>
    <b v="1"/>
    <x v="1"/>
    <s v="Express"/>
    <s v="Debit Card"/>
    <n v="4"/>
    <s v="Sunny"/>
    <s v="None"/>
    <x v="0"/>
    <b v="1"/>
    <n v="3"/>
    <n v="72.52"/>
    <n v="72.52"/>
    <n v="0"/>
    <x v="0"/>
  </r>
  <r>
    <n v="8552"/>
    <s v="24/11/2022"/>
    <d v="1899-12-30T10:08:31"/>
    <n v="497"/>
    <x v="42"/>
    <x v="2"/>
    <x v="0"/>
    <n v="51.253799999999998"/>
    <n v="-85.3232"/>
    <n v="37"/>
    <b v="1"/>
    <n v="662"/>
    <x v="0"/>
    <x v="0"/>
    <n v="2"/>
    <b v="0"/>
    <x v="1"/>
    <s v="Standard"/>
    <s v="Cash"/>
    <n v="5"/>
    <s v="Sunny"/>
    <s v="Black Friday"/>
    <x v="0"/>
    <b v="1"/>
    <n v="2"/>
    <n v="41.68"/>
    <n v="83.35"/>
    <n v="8.34"/>
    <x v="1"/>
  </r>
  <r>
    <n v="8553"/>
    <s v="11/11/2022"/>
    <d v="1899-12-30T17:34:43"/>
    <n v="267"/>
    <x v="17"/>
    <x v="1"/>
    <x v="8"/>
    <n v="46.318800000000003"/>
    <n v="-63.146099999999997"/>
    <n v="87"/>
    <b v="0"/>
    <n v="439"/>
    <x v="2"/>
    <x v="2"/>
    <n v="2"/>
    <b v="0"/>
    <x v="0"/>
    <s v="Express"/>
    <s v="Cash"/>
    <n v="5"/>
    <s v="Snowy"/>
    <s v="Black Friday"/>
    <x v="0"/>
    <b v="0"/>
    <n v="4"/>
    <n v="67.819999999999993"/>
    <n v="135.63"/>
    <n v="13.56"/>
    <x v="1"/>
  </r>
  <r>
    <n v="8554"/>
    <s v="11/05/2020"/>
    <d v="1899-12-30T14:43:10"/>
    <n v="73"/>
    <x v="25"/>
    <x v="0"/>
    <x v="2"/>
    <n v="46.813099999999999"/>
    <n v="-71.207499999999996"/>
    <n v="95"/>
    <b v="1"/>
    <n v="438"/>
    <x v="2"/>
    <x v="2"/>
    <n v="3"/>
    <b v="1"/>
    <x v="1"/>
    <s v="Standard"/>
    <s v="Cash"/>
    <n v="5"/>
    <s v="Snowy"/>
    <s v="Black Friday"/>
    <x v="0"/>
    <b v="0"/>
    <n v="2"/>
    <n v="29.64"/>
    <n v="88.91"/>
    <n v="8.89"/>
    <x v="1"/>
  </r>
  <r>
    <n v="8555"/>
    <s v="20/11/2020"/>
    <d v="1899-12-30T21:53:30"/>
    <n v="113"/>
    <x v="40"/>
    <x v="1"/>
    <x v="1"/>
    <n v="53.726700000000001"/>
    <n v="-127.6476"/>
    <n v="46"/>
    <b v="0"/>
    <n v="795"/>
    <x v="1"/>
    <x v="1"/>
    <n v="3"/>
    <b v="0"/>
    <x v="1"/>
    <s v="Standard"/>
    <s v="Credit Card"/>
    <n v="1"/>
    <s v="Rainy"/>
    <s v="Christmas Market"/>
    <x v="1"/>
    <b v="0"/>
    <n v="4"/>
    <n v="86.43"/>
    <n v="259.3"/>
    <n v="0"/>
    <x v="0"/>
  </r>
  <r>
    <n v="8556"/>
    <s v="25/11/2023"/>
    <d v="1899-12-30T14:28:48"/>
    <n v="117"/>
    <x v="20"/>
    <x v="1"/>
    <x v="11"/>
    <n v="63.588799999999999"/>
    <n v="-115.5069"/>
    <n v="40"/>
    <b v="0"/>
    <n v="806"/>
    <x v="4"/>
    <x v="4"/>
    <n v="1"/>
    <b v="0"/>
    <x v="1"/>
    <s v="Express"/>
    <s v="Debit Card"/>
    <n v="5"/>
    <s v="Snowy"/>
    <s v="Black Friday"/>
    <x v="0"/>
    <b v="0"/>
    <n v="5"/>
    <n v="43.8"/>
    <n v="43.8"/>
    <n v="4.38"/>
    <x v="1"/>
  </r>
  <r>
    <n v="8557"/>
    <s v="20/12/2019"/>
    <d v="1899-12-30T12:28:43"/>
    <n v="202"/>
    <x v="24"/>
    <x v="0"/>
    <x v="1"/>
    <n v="53.726700000000001"/>
    <n v="-127.6476"/>
    <n v="50"/>
    <b v="1"/>
    <n v="201"/>
    <x v="2"/>
    <x v="2"/>
    <n v="4"/>
    <b v="0"/>
    <x v="1"/>
    <s v="Express"/>
    <s v="Credit Card"/>
    <n v="5"/>
    <s v="Rainy"/>
    <s v="Christmas Market"/>
    <x v="1"/>
    <b v="0"/>
    <n v="3"/>
    <n v="34.82"/>
    <n v="139.28"/>
    <n v="0"/>
    <x v="0"/>
  </r>
  <r>
    <n v="8558"/>
    <s v="12/02/2021"/>
    <d v="1899-12-30T16:41:13"/>
    <n v="159"/>
    <x v="6"/>
    <x v="0"/>
    <x v="5"/>
    <n v="52.939900000000002"/>
    <n v="-106.4509"/>
    <n v="1"/>
    <b v="1"/>
    <n v="948"/>
    <x v="0"/>
    <x v="0"/>
    <n v="5"/>
    <b v="1"/>
    <x v="0"/>
    <s v="Express"/>
    <s v="Cash"/>
    <n v="1"/>
    <s v="Sunny"/>
    <s v="None"/>
    <x v="0"/>
    <b v="1"/>
    <n v="4"/>
    <n v="12.54"/>
    <n v="62.69"/>
    <n v="0"/>
    <x v="0"/>
  </r>
  <r>
    <n v="8559"/>
    <s v="29/11/2021"/>
    <d v="1899-12-30T16:08:29"/>
    <n v="351"/>
    <x v="4"/>
    <x v="2"/>
    <x v="12"/>
    <n v="64.248000000000005"/>
    <n v="-84.889600000000002"/>
    <n v="95"/>
    <b v="1"/>
    <n v="227"/>
    <x v="2"/>
    <x v="2"/>
    <n v="1"/>
    <b v="1"/>
    <x v="0"/>
    <s v="Express"/>
    <s v="Debit Card"/>
    <n v="4"/>
    <s v="Sunny"/>
    <s v="Black Friday"/>
    <x v="0"/>
    <b v="0"/>
    <n v="3"/>
    <n v="18.690000000000001"/>
    <n v="18.690000000000001"/>
    <n v="1.87"/>
    <x v="1"/>
  </r>
  <r>
    <n v="8560"/>
    <s v="12/07/2020"/>
    <d v="1899-12-30T18:51:00"/>
    <n v="209"/>
    <x v="50"/>
    <x v="0"/>
    <x v="9"/>
    <n v="54.273099999999999"/>
    <n v="-61.738799999999998"/>
    <n v="71"/>
    <b v="0"/>
    <n v="900"/>
    <x v="1"/>
    <x v="1"/>
    <n v="4"/>
    <b v="1"/>
    <x v="0"/>
    <s v="Overnight"/>
    <s v="Debit Card"/>
    <n v="4"/>
    <s v="Sunny"/>
    <s v="Christmas Market"/>
    <x v="1"/>
    <b v="1"/>
    <n v="3"/>
    <n v="88.88"/>
    <n v="355.5"/>
    <n v="0"/>
    <x v="0"/>
  </r>
  <r>
    <n v="8561"/>
    <s v="25/11/2023"/>
    <d v="1899-12-30T05:11:15"/>
    <n v="434"/>
    <x v="24"/>
    <x v="1"/>
    <x v="8"/>
    <n v="46.318800000000003"/>
    <n v="-63.146099999999997"/>
    <n v="62"/>
    <b v="1"/>
    <n v="462"/>
    <x v="1"/>
    <x v="1"/>
    <n v="2"/>
    <b v="0"/>
    <x v="0"/>
    <s v="Standard"/>
    <s v="Cash"/>
    <n v="4"/>
    <s v="Snowy"/>
    <s v="Black Friday"/>
    <x v="0"/>
    <b v="1"/>
    <n v="1"/>
    <n v="99.31"/>
    <n v="198.62"/>
    <n v="19.86"/>
    <x v="1"/>
  </r>
  <r>
    <n v="8562"/>
    <s v="17/11/2018"/>
    <d v="1899-12-30T05:18:09"/>
    <n v="89"/>
    <x v="29"/>
    <x v="0"/>
    <x v="12"/>
    <n v="64.248000000000005"/>
    <n v="-84.889600000000002"/>
    <n v="5"/>
    <b v="0"/>
    <n v="296"/>
    <x v="0"/>
    <x v="0"/>
    <n v="1"/>
    <b v="1"/>
    <x v="1"/>
    <s v="Express"/>
    <s v="Cash"/>
    <n v="5"/>
    <s v="Sunny"/>
    <s v="Black Friday"/>
    <x v="0"/>
    <b v="1"/>
    <n v="4"/>
    <n v="73.34"/>
    <n v="73.34"/>
    <n v="7.33"/>
    <x v="1"/>
  </r>
  <r>
    <n v="8563"/>
    <s v="16/11/2019"/>
    <d v="1899-12-30T15:48:40"/>
    <n v="488"/>
    <x v="39"/>
    <x v="2"/>
    <x v="8"/>
    <n v="46.318800000000003"/>
    <n v="-63.146099999999997"/>
    <n v="57"/>
    <b v="0"/>
    <n v="664"/>
    <x v="0"/>
    <x v="0"/>
    <n v="4"/>
    <b v="1"/>
    <x v="1"/>
    <s v="Standard"/>
    <s v="Online Payment"/>
    <n v="1"/>
    <s v="Rainy"/>
    <s v="Black Friday"/>
    <x v="0"/>
    <b v="0"/>
    <n v="1"/>
    <n v="75.430000000000007"/>
    <n v="301.72000000000003"/>
    <n v="30.17"/>
    <x v="1"/>
  </r>
  <r>
    <n v="8564"/>
    <s v="12/09/2018"/>
    <d v="1899-12-30T23:42:09"/>
    <n v="273"/>
    <x v="15"/>
    <x v="0"/>
    <x v="0"/>
    <n v="51.253799999999998"/>
    <n v="-85.3232"/>
    <n v="6"/>
    <b v="0"/>
    <n v="48"/>
    <x v="1"/>
    <x v="1"/>
    <n v="1"/>
    <b v="1"/>
    <x v="0"/>
    <s v="Overnight"/>
    <s v="Debit Card"/>
    <n v="1"/>
    <s v="Rainy"/>
    <s v="Black Friday"/>
    <x v="0"/>
    <b v="0"/>
    <n v="4"/>
    <n v="74.099999999999994"/>
    <n v="74.099999999999994"/>
    <n v="7.41"/>
    <x v="1"/>
  </r>
  <r>
    <n v="8565"/>
    <s v="12/03/2019"/>
    <d v="1899-12-30T21:00:58"/>
    <n v="438"/>
    <x v="19"/>
    <x v="1"/>
    <x v="4"/>
    <n v="53.760899999999999"/>
    <n v="-98.813900000000004"/>
    <n v="3"/>
    <b v="0"/>
    <n v="147"/>
    <x v="2"/>
    <x v="2"/>
    <n v="1"/>
    <b v="1"/>
    <x v="1"/>
    <s v="Overnight"/>
    <s v="Online Payment"/>
    <n v="4"/>
    <s v="Sunny"/>
    <s v="Christmas Market"/>
    <x v="1"/>
    <b v="1"/>
    <n v="5"/>
    <n v="54.76"/>
    <n v="54.76"/>
    <n v="0"/>
    <x v="0"/>
  </r>
  <r>
    <n v="8566"/>
    <s v="22/12/2021"/>
    <d v="1899-12-30T07:26:13"/>
    <n v="89"/>
    <x v="19"/>
    <x v="1"/>
    <x v="10"/>
    <n v="64.282300000000006"/>
    <n v="-135"/>
    <n v="61"/>
    <b v="0"/>
    <n v="491"/>
    <x v="2"/>
    <x v="2"/>
    <n v="5"/>
    <b v="1"/>
    <x v="0"/>
    <s v="Standard"/>
    <s v="Credit Card"/>
    <n v="5"/>
    <s v="Snowy"/>
    <s v="Black Friday"/>
    <x v="0"/>
    <b v="0"/>
    <n v="3"/>
    <n v="13.66"/>
    <n v="68.28"/>
    <n v="6.83"/>
    <x v="1"/>
  </r>
  <r>
    <n v="8567"/>
    <s v="14/11/2020"/>
    <d v="1899-12-30T00:48:27"/>
    <n v="74"/>
    <x v="36"/>
    <x v="2"/>
    <x v="2"/>
    <n v="46.813099999999999"/>
    <n v="-71.207499999999996"/>
    <n v="43"/>
    <b v="0"/>
    <n v="79"/>
    <x v="4"/>
    <x v="4"/>
    <n v="3"/>
    <b v="0"/>
    <x v="0"/>
    <s v="Express"/>
    <s v="Debit Card"/>
    <n v="4"/>
    <s v="Sunny"/>
    <s v="None"/>
    <x v="0"/>
    <b v="0"/>
    <n v="5"/>
    <n v="35.049999999999997"/>
    <n v="105.16"/>
    <n v="0"/>
    <x v="0"/>
  </r>
  <r>
    <n v="8568"/>
    <s v="12/11/2021"/>
    <d v="1899-12-30T00:49:44"/>
    <n v="136"/>
    <x v="24"/>
    <x v="2"/>
    <x v="3"/>
    <n v="53.933300000000003"/>
    <n v="-116.5765"/>
    <n v="45"/>
    <b v="0"/>
    <n v="122"/>
    <x v="4"/>
    <x v="4"/>
    <n v="1"/>
    <b v="0"/>
    <x v="0"/>
    <s v="Standard"/>
    <s v="Debit Card"/>
    <n v="3"/>
    <s v="Snowy"/>
    <s v="Black Friday"/>
    <x v="0"/>
    <b v="0"/>
    <n v="4"/>
    <n v="16.010000000000002"/>
    <n v="16.010000000000002"/>
    <n v="1.6"/>
    <x v="1"/>
  </r>
  <r>
    <n v="8569"/>
    <s v="28/12/2020"/>
    <d v="1899-12-30T17:42:51"/>
    <n v="93"/>
    <x v="7"/>
    <x v="1"/>
    <x v="7"/>
    <n v="45.077800000000003"/>
    <n v="-63.546700000000001"/>
    <n v="95"/>
    <b v="1"/>
    <n v="978"/>
    <x v="4"/>
    <x v="4"/>
    <n v="4"/>
    <b v="1"/>
    <x v="0"/>
    <s v="Overnight"/>
    <s v="Online Payment"/>
    <n v="4"/>
    <s v="Rainy"/>
    <s v="Christmas Market"/>
    <x v="1"/>
    <b v="0"/>
    <n v="1"/>
    <n v="21.31"/>
    <n v="85.26"/>
    <n v="0"/>
    <x v="0"/>
  </r>
  <r>
    <n v="8570"/>
    <s v="11/02/2021"/>
    <d v="1899-12-30T18:55:50"/>
    <n v="195"/>
    <x v="44"/>
    <x v="0"/>
    <x v="8"/>
    <n v="46.318800000000003"/>
    <n v="-63.146099999999997"/>
    <n v="1"/>
    <b v="1"/>
    <n v="719"/>
    <x v="4"/>
    <x v="4"/>
    <n v="3"/>
    <b v="1"/>
    <x v="0"/>
    <s v="Express"/>
    <s v="Debit Card"/>
    <n v="5"/>
    <s v="Rainy"/>
    <s v="Christmas Market"/>
    <x v="1"/>
    <b v="0"/>
    <n v="1"/>
    <n v="53.65"/>
    <n v="160.94999999999999"/>
    <n v="0"/>
    <x v="0"/>
  </r>
  <r>
    <n v="8571"/>
    <s v="31/12/2018"/>
    <d v="1899-12-30T02:14:44"/>
    <n v="25"/>
    <x v="18"/>
    <x v="1"/>
    <x v="6"/>
    <n v="46.565300000000001"/>
    <n v="-66.4619"/>
    <n v="29"/>
    <b v="1"/>
    <n v="622"/>
    <x v="0"/>
    <x v="0"/>
    <n v="4"/>
    <b v="1"/>
    <x v="1"/>
    <s v="Express"/>
    <s v="Debit Card"/>
    <n v="5"/>
    <s v="Sunny"/>
    <s v="None"/>
    <x v="0"/>
    <b v="0"/>
    <n v="2"/>
    <n v="46.55"/>
    <n v="186.19"/>
    <n v="0"/>
    <x v="0"/>
  </r>
  <r>
    <n v="8572"/>
    <s v="26/12/2019"/>
    <d v="1899-12-30T12:28:15"/>
    <n v="167"/>
    <x v="29"/>
    <x v="2"/>
    <x v="11"/>
    <n v="63.588799999999999"/>
    <n v="-115.5069"/>
    <n v="2"/>
    <b v="0"/>
    <n v="360"/>
    <x v="0"/>
    <x v="0"/>
    <n v="1"/>
    <b v="1"/>
    <x v="1"/>
    <s v="Express"/>
    <s v="Online Payment"/>
    <n v="4"/>
    <s v="Snowy"/>
    <s v="None"/>
    <x v="0"/>
    <b v="1"/>
    <n v="1"/>
    <n v="16.84"/>
    <n v="16.84"/>
    <n v="0"/>
    <x v="0"/>
  </r>
  <r>
    <n v="8573"/>
    <s v="12/12/2021"/>
    <d v="1899-12-30T19:40:02"/>
    <n v="259"/>
    <x v="17"/>
    <x v="0"/>
    <x v="8"/>
    <n v="46.318800000000003"/>
    <n v="-63.146099999999997"/>
    <n v="15"/>
    <b v="1"/>
    <n v="763"/>
    <x v="0"/>
    <x v="0"/>
    <n v="1"/>
    <b v="1"/>
    <x v="1"/>
    <s v="Express"/>
    <s v="Cash"/>
    <n v="3"/>
    <s v="Rainy"/>
    <s v="Christmas Market"/>
    <x v="1"/>
    <b v="0"/>
    <n v="4"/>
    <n v="34.54"/>
    <n v="34.54"/>
    <n v="0"/>
    <x v="0"/>
  </r>
  <r>
    <n v="8574"/>
    <s v="15/11/2022"/>
    <d v="1899-12-30T05:56:10"/>
    <n v="277"/>
    <x v="21"/>
    <x v="2"/>
    <x v="9"/>
    <n v="54.273099999999999"/>
    <n v="-61.738799999999998"/>
    <n v="43"/>
    <b v="0"/>
    <n v="69"/>
    <x v="2"/>
    <x v="2"/>
    <n v="1"/>
    <b v="1"/>
    <x v="1"/>
    <s v="Standard"/>
    <s v="Cash"/>
    <n v="1"/>
    <s v="Sunny"/>
    <s v="Christmas Market"/>
    <x v="1"/>
    <b v="0"/>
    <n v="4"/>
    <n v="30.42"/>
    <n v="30.42"/>
    <n v="0"/>
    <x v="0"/>
  </r>
  <r>
    <n v="8575"/>
    <s v="16/11/2018"/>
    <d v="1899-12-30T13:45:02"/>
    <n v="201"/>
    <x v="20"/>
    <x v="1"/>
    <x v="1"/>
    <n v="53.726700000000001"/>
    <n v="-127.6476"/>
    <n v="5"/>
    <b v="0"/>
    <n v="507"/>
    <x v="2"/>
    <x v="2"/>
    <n v="3"/>
    <b v="0"/>
    <x v="0"/>
    <s v="Standard"/>
    <s v="Credit Card"/>
    <n v="3"/>
    <s v="Snowy"/>
    <s v="Christmas Market"/>
    <x v="1"/>
    <b v="0"/>
    <n v="1"/>
    <n v="10.06"/>
    <n v="30.19"/>
    <n v="0"/>
    <x v="0"/>
  </r>
  <r>
    <n v="8576"/>
    <s v="12/08/2022"/>
    <d v="1899-12-30T20:03:29"/>
    <n v="293"/>
    <x v="9"/>
    <x v="2"/>
    <x v="9"/>
    <n v="54.273099999999999"/>
    <n v="-61.738799999999998"/>
    <n v="12"/>
    <b v="0"/>
    <n v="38"/>
    <x v="4"/>
    <x v="4"/>
    <n v="5"/>
    <b v="0"/>
    <x v="1"/>
    <s v="Overnight"/>
    <s v="Credit Card"/>
    <n v="3"/>
    <s v="Sunny"/>
    <s v="Black Friday"/>
    <x v="0"/>
    <b v="1"/>
    <n v="5"/>
    <n v="51.81"/>
    <n v="259.06"/>
    <n v="25.91"/>
    <x v="1"/>
  </r>
  <r>
    <n v="8577"/>
    <s v="20/11/2018"/>
    <d v="1899-12-30T06:56:28"/>
    <n v="155"/>
    <x v="52"/>
    <x v="1"/>
    <x v="10"/>
    <n v="64.282300000000006"/>
    <n v="-135"/>
    <n v="35"/>
    <b v="0"/>
    <n v="367"/>
    <x v="2"/>
    <x v="2"/>
    <n v="1"/>
    <b v="1"/>
    <x v="1"/>
    <s v="Express"/>
    <s v="Online Payment"/>
    <n v="1"/>
    <s v="Rainy"/>
    <s v="Christmas Market"/>
    <x v="1"/>
    <b v="1"/>
    <n v="1"/>
    <n v="35.29"/>
    <n v="35.29"/>
    <n v="0"/>
    <x v="0"/>
  </r>
  <r>
    <n v="8578"/>
    <s v="11/03/2019"/>
    <d v="1899-12-30T06:46:31"/>
    <n v="249"/>
    <x v="46"/>
    <x v="2"/>
    <x v="2"/>
    <n v="46.813099999999999"/>
    <n v="-71.207499999999996"/>
    <n v="39"/>
    <b v="1"/>
    <n v="330"/>
    <x v="3"/>
    <x v="3"/>
    <n v="2"/>
    <b v="0"/>
    <x v="1"/>
    <s v="Express"/>
    <s v="Online Payment"/>
    <n v="5"/>
    <s v="Sunny"/>
    <s v="None"/>
    <x v="0"/>
    <b v="0"/>
    <n v="5"/>
    <n v="80.88"/>
    <n v="161.77000000000001"/>
    <n v="0"/>
    <x v="0"/>
  </r>
  <r>
    <n v="8579"/>
    <s v="11/06/2022"/>
    <d v="1899-12-30T09:12:16"/>
    <n v="377"/>
    <x v="6"/>
    <x v="1"/>
    <x v="1"/>
    <n v="53.726700000000001"/>
    <n v="-127.6476"/>
    <n v="6"/>
    <b v="0"/>
    <n v="410"/>
    <x v="3"/>
    <x v="3"/>
    <n v="2"/>
    <b v="1"/>
    <x v="0"/>
    <s v="Overnight"/>
    <s v="Credit Card"/>
    <n v="2"/>
    <s v="Rainy"/>
    <s v="Black Friday"/>
    <x v="0"/>
    <b v="1"/>
    <n v="4"/>
    <n v="16.75"/>
    <n v="33.5"/>
    <n v="3.35"/>
    <x v="1"/>
  </r>
  <r>
    <n v="8580"/>
    <s v="27/11/2022"/>
    <d v="1899-12-30T08:59:51"/>
    <n v="388"/>
    <x v="11"/>
    <x v="0"/>
    <x v="1"/>
    <n v="53.726700000000001"/>
    <n v="-127.6476"/>
    <n v="48"/>
    <b v="1"/>
    <n v="816"/>
    <x v="0"/>
    <x v="0"/>
    <n v="4"/>
    <b v="1"/>
    <x v="1"/>
    <s v="Standard"/>
    <s v="Cash"/>
    <n v="4"/>
    <s v="Snowy"/>
    <s v="Black Friday"/>
    <x v="0"/>
    <b v="1"/>
    <n v="2"/>
    <n v="57.8"/>
    <n v="231.22"/>
    <n v="23.12"/>
    <x v="1"/>
  </r>
  <r>
    <n v="8581"/>
    <s v="16/11/2022"/>
    <d v="1899-12-30T11:17:42"/>
    <n v="495"/>
    <x v="49"/>
    <x v="1"/>
    <x v="6"/>
    <n v="46.565300000000001"/>
    <n v="-66.4619"/>
    <n v="16"/>
    <b v="0"/>
    <n v="651"/>
    <x v="4"/>
    <x v="4"/>
    <n v="1"/>
    <b v="1"/>
    <x v="0"/>
    <s v="Standard"/>
    <s v="Debit Card"/>
    <n v="2"/>
    <s v="Rainy"/>
    <s v="Black Friday"/>
    <x v="0"/>
    <b v="1"/>
    <n v="2"/>
    <n v="74.099999999999994"/>
    <n v="74.099999999999994"/>
    <n v="7.41"/>
    <x v="1"/>
  </r>
  <r>
    <n v="8582"/>
    <s v="19/11/2019"/>
    <d v="1899-12-30T21:31:15"/>
    <n v="141"/>
    <x v="52"/>
    <x v="1"/>
    <x v="0"/>
    <n v="51.253799999999998"/>
    <n v="-85.3232"/>
    <n v="87"/>
    <b v="0"/>
    <n v="718"/>
    <x v="3"/>
    <x v="3"/>
    <n v="2"/>
    <b v="0"/>
    <x v="0"/>
    <s v="Express"/>
    <s v="Credit Card"/>
    <n v="1"/>
    <s v="Rainy"/>
    <s v="Black Friday"/>
    <x v="0"/>
    <b v="1"/>
    <n v="4"/>
    <n v="11.38"/>
    <n v="22.77"/>
    <n v="2.2799999999999998"/>
    <x v="1"/>
  </r>
  <r>
    <n v="8583"/>
    <s v="17/12/2022"/>
    <d v="1899-12-30T13:22:59"/>
    <n v="179"/>
    <x v="8"/>
    <x v="2"/>
    <x v="0"/>
    <n v="51.253799999999998"/>
    <n v="-85.3232"/>
    <n v="88"/>
    <b v="1"/>
    <n v="65"/>
    <x v="4"/>
    <x v="4"/>
    <n v="4"/>
    <b v="0"/>
    <x v="0"/>
    <s v="Express"/>
    <s v="Credit Card"/>
    <n v="1"/>
    <s v="Snowy"/>
    <s v="None"/>
    <x v="0"/>
    <b v="1"/>
    <n v="2"/>
    <n v="48.62"/>
    <n v="194.48"/>
    <n v="0"/>
    <x v="0"/>
  </r>
  <r>
    <n v="8584"/>
    <s v="28/11/2023"/>
    <d v="1899-12-30T00:32:37"/>
    <n v="296"/>
    <x v="23"/>
    <x v="2"/>
    <x v="10"/>
    <n v="64.282300000000006"/>
    <n v="-135"/>
    <n v="32"/>
    <b v="1"/>
    <n v="526"/>
    <x v="2"/>
    <x v="2"/>
    <n v="2"/>
    <b v="0"/>
    <x v="1"/>
    <s v="Standard"/>
    <s v="Debit Card"/>
    <n v="2"/>
    <s v="Sunny"/>
    <s v="Black Friday"/>
    <x v="0"/>
    <b v="0"/>
    <n v="4"/>
    <n v="13.02"/>
    <n v="26.04"/>
    <n v="2.6"/>
    <x v="1"/>
  </r>
  <r>
    <n v="8585"/>
    <s v="25/12/2020"/>
    <d v="1899-12-30T02:43:50"/>
    <n v="4"/>
    <x v="29"/>
    <x v="0"/>
    <x v="10"/>
    <n v="64.282300000000006"/>
    <n v="-135"/>
    <n v="60"/>
    <b v="0"/>
    <n v="831"/>
    <x v="3"/>
    <x v="3"/>
    <n v="1"/>
    <b v="0"/>
    <x v="1"/>
    <s v="Overnight"/>
    <s v="Online Payment"/>
    <n v="5"/>
    <s v="Rainy"/>
    <s v="Black Friday"/>
    <x v="0"/>
    <b v="0"/>
    <n v="5"/>
    <n v="75.03"/>
    <n v="75.03"/>
    <n v="7.5"/>
    <x v="1"/>
  </r>
  <r>
    <n v="8586"/>
    <s v="15/12/2021"/>
    <d v="1899-12-30T12:55:59"/>
    <n v="224"/>
    <x v="15"/>
    <x v="2"/>
    <x v="5"/>
    <n v="52.939900000000002"/>
    <n v="-106.4509"/>
    <n v="59"/>
    <b v="0"/>
    <n v="914"/>
    <x v="4"/>
    <x v="4"/>
    <n v="1"/>
    <b v="0"/>
    <x v="0"/>
    <s v="Standard"/>
    <s v="Credit Card"/>
    <n v="5"/>
    <s v="Snowy"/>
    <s v="Christmas Market"/>
    <x v="1"/>
    <b v="1"/>
    <n v="5"/>
    <n v="47"/>
    <n v="47"/>
    <n v="0"/>
    <x v="0"/>
  </r>
  <r>
    <n v="8587"/>
    <s v="12/09/2019"/>
    <d v="1899-12-30T09:53:40"/>
    <n v="22"/>
    <x v="12"/>
    <x v="0"/>
    <x v="3"/>
    <n v="53.933300000000003"/>
    <n v="-116.5765"/>
    <n v="65"/>
    <b v="1"/>
    <n v="528"/>
    <x v="3"/>
    <x v="3"/>
    <n v="5"/>
    <b v="1"/>
    <x v="1"/>
    <s v="Overnight"/>
    <s v="Online Payment"/>
    <n v="1"/>
    <s v="Sunny"/>
    <s v="None"/>
    <x v="0"/>
    <b v="1"/>
    <n v="4"/>
    <n v="62.22"/>
    <n v="311.08999999999997"/>
    <n v="0"/>
    <x v="0"/>
  </r>
  <r>
    <n v="8588"/>
    <s v="12/12/2019"/>
    <d v="1899-12-30T09:40:10"/>
    <n v="365"/>
    <x v="35"/>
    <x v="1"/>
    <x v="9"/>
    <n v="54.273099999999999"/>
    <n v="-61.738799999999998"/>
    <n v="77"/>
    <b v="0"/>
    <n v="783"/>
    <x v="3"/>
    <x v="3"/>
    <n v="4"/>
    <b v="0"/>
    <x v="0"/>
    <s v="Overnight"/>
    <s v="Cash"/>
    <n v="1"/>
    <s v="Rainy"/>
    <s v="None"/>
    <x v="0"/>
    <b v="0"/>
    <n v="3"/>
    <n v="75.73"/>
    <n v="302.92"/>
    <n v="0"/>
    <x v="0"/>
  </r>
  <r>
    <n v="8589"/>
    <s v="27/12/2018"/>
    <d v="1899-12-30T02:22:56"/>
    <n v="146"/>
    <x v="2"/>
    <x v="1"/>
    <x v="3"/>
    <n v="53.933300000000003"/>
    <n v="-116.5765"/>
    <n v="4"/>
    <b v="1"/>
    <n v="394"/>
    <x v="0"/>
    <x v="0"/>
    <n v="3"/>
    <b v="1"/>
    <x v="0"/>
    <s v="Standard"/>
    <s v="Credit Card"/>
    <n v="1"/>
    <s v="Sunny"/>
    <s v="None"/>
    <x v="0"/>
    <b v="1"/>
    <n v="4"/>
    <n v="52.77"/>
    <n v="158.31"/>
    <n v="0"/>
    <x v="0"/>
  </r>
  <r>
    <n v="8590"/>
    <s v="22/11/2018"/>
    <d v="1899-12-30T06:53:38"/>
    <n v="138"/>
    <x v="52"/>
    <x v="2"/>
    <x v="3"/>
    <n v="53.933300000000003"/>
    <n v="-116.5765"/>
    <n v="28"/>
    <b v="0"/>
    <n v="122"/>
    <x v="1"/>
    <x v="1"/>
    <n v="4"/>
    <b v="1"/>
    <x v="0"/>
    <s v="Express"/>
    <s v="Credit Card"/>
    <n v="3"/>
    <s v="Sunny"/>
    <s v="Christmas Market"/>
    <x v="1"/>
    <b v="0"/>
    <n v="2"/>
    <n v="50.94"/>
    <n v="203.78"/>
    <n v="0"/>
    <x v="0"/>
  </r>
  <r>
    <n v="8591"/>
    <s v="30/12/2021"/>
    <d v="1899-12-30T05:27:59"/>
    <n v="143"/>
    <x v="45"/>
    <x v="2"/>
    <x v="4"/>
    <n v="53.760899999999999"/>
    <n v="-98.813900000000004"/>
    <n v="35"/>
    <b v="1"/>
    <n v="276"/>
    <x v="4"/>
    <x v="4"/>
    <n v="3"/>
    <b v="1"/>
    <x v="0"/>
    <s v="Standard"/>
    <s v="Credit Card"/>
    <n v="1"/>
    <s v="Sunny"/>
    <s v="Christmas Market"/>
    <x v="1"/>
    <b v="0"/>
    <n v="5"/>
    <n v="25.4"/>
    <n v="76.209999999999994"/>
    <n v="0"/>
    <x v="0"/>
  </r>
  <r>
    <n v="8592"/>
    <s v="12/03/2019"/>
    <d v="1899-12-30T19:34:03"/>
    <n v="59"/>
    <x v="5"/>
    <x v="0"/>
    <x v="12"/>
    <n v="64.248000000000005"/>
    <n v="-84.889600000000002"/>
    <n v="80"/>
    <b v="0"/>
    <n v="988"/>
    <x v="0"/>
    <x v="0"/>
    <n v="2"/>
    <b v="1"/>
    <x v="0"/>
    <s v="Overnight"/>
    <s v="Cash"/>
    <n v="2"/>
    <s v="Sunny"/>
    <s v="Black Friday"/>
    <x v="0"/>
    <b v="0"/>
    <n v="5"/>
    <n v="91.06"/>
    <n v="182.13"/>
    <n v="18.21"/>
    <x v="1"/>
  </r>
  <r>
    <n v="8593"/>
    <s v="12/08/2023"/>
    <d v="1899-12-30T12:32:19"/>
    <n v="472"/>
    <x v="2"/>
    <x v="1"/>
    <x v="2"/>
    <n v="46.813099999999999"/>
    <n v="-71.207499999999996"/>
    <n v="95"/>
    <b v="1"/>
    <n v="813"/>
    <x v="0"/>
    <x v="0"/>
    <n v="2"/>
    <b v="0"/>
    <x v="1"/>
    <s v="Overnight"/>
    <s v="Credit Card"/>
    <n v="2"/>
    <s v="Rainy"/>
    <s v="Christmas Market"/>
    <x v="1"/>
    <b v="0"/>
    <n v="3"/>
    <n v="78.069999999999993"/>
    <n v="156.15"/>
    <n v="0"/>
    <x v="0"/>
  </r>
  <r>
    <n v="8594"/>
    <s v="15/11/2020"/>
    <d v="1899-12-30T16:14:32"/>
    <n v="279"/>
    <x v="20"/>
    <x v="0"/>
    <x v="4"/>
    <n v="53.760899999999999"/>
    <n v="-98.813900000000004"/>
    <n v="2"/>
    <b v="1"/>
    <n v="652"/>
    <x v="0"/>
    <x v="0"/>
    <n v="2"/>
    <b v="1"/>
    <x v="0"/>
    <s v="Overnight"/>
    <s v="Cash"/>
    <n v="3"/>
    <s v="Sunny"/>
    <s v="None"/>
    <x v="0"/>
    <b v="0"/>
    <n v="4"/>
    <n v="31.66"/>
    <n v="63.32"/>
    <n v="0"/>
    <x v="0"/>
  </r>
  <r>
    <n v="8595"/>
    <s v="26/11/2021"/>
    <d v="1899-12-30T18:48:28"/>
    <n v="399"/>
    <x v="26"/>
    <x v="0"/>
    <x v="1"/>
    <n v="53.726700000000001"/>
    <n v="-127.6476"/>
    <n v="7"/>
    <b v="0"/>
    <n v="578"/>
    <x v="2"/>
    <x v="2"/>
    <n v="3"/>
    <b v="0"/>
    <x v="1"/>
    <s v="Express"/>
    <s v="Debit Card"/>
    <n v="4"/>
    <s v="Sunny"/>
    <s v="Black Friday"/>
    <x v="0"/>
    <b v="0"/>
    <n v="2"/>
    <n v="62.86"/>
    <n v="188.58"/>
    <n v="18.86"/>
    <x v="1"/>
  </r>
  <r>
    <n v="8596"/>
    <s v="29/11/2022"/>
    <d v="1899-12-30T00:05:46"/>
    <n v="454"/>
    <x v="44"/>
    <x v="1"/>
    <x v="7"/>
    <n v="45.077800000000003"/>
    <n v="-63.546700000000001"/>
    <n v="59"/>
    <b v="1"/>
    <n v="652"/>
    <x v="4"/>
    <x v="4"/>
    <n v="3"/>
    <b v="0"/>
    <x v="0"/>
    <s v="Standard"/>
    <s v="Cash"/>
    <n v="5"/>
    <s v="Snowy"/>
    <s v="Black Friday"/>
    <x v="0"/>
    <b v="0"/>
    <n v="3"/>
    <n v="75.05"/>
    <n v="225.16"/>
    <n v="22.52"/>
    <x v="1"/>
  </r>
  <r>
    <n v="8597"/>
    <s v="11/10/2019"/>
    <d v="1899-12-30T06:41:00"/>
    <n v="104"/>
    <x v="39"/>
    <x v="2"/>
    <x v="5"/>
    <n v="52.939900000000002"/>
    <n v="-106.4509"/>
    <n v="63"/>
    <b v="1"/>
    <n v="511"/>
    <x v="1"/>
    <x v="1"/>
    <n v="1"/>
    <b v="1"/>
    <x v="1"/>
    <s v="Express"/>
    <s v="Cash"/>
    <n v="1"/>
    <s v="Sunny"/>
    <s v="Christmas Market"/>
    <x v="1"/>
    <b v="0"/>
    <n v="2"/>
    <n v="47.12"/>
    <n v="47.12"/>
    <n v="0"/>
    <x v="0"/>
  </r>
  <r>
    <n v="8598"/>
    <s v="11/10/2021"/>
    <d v="1899-12-30T01:12:41"/>
    <n v="425"/>
    <x v="3"/>
    <x v="0"/>
    <x v="0"/>
    <n v="51.253799999999998"/>
    <n v="-85.3232"/>
    <n v="21"/>
    <b v="1"/>
    <n v="526"/>
    <x v="2"/>
    <x v="2"/>
    <n v="3"/>
    <b v="0"/>
    <x v="1"/>
    <s v="Overnight"/>
    <s v="Credit Card"/>
    <n v="4"/>
    <s v="Sunny"/>
    <s v="Black Friday"/>
    <x v="0"/>
    <b v="1"/>
    <n v="5"/>
    <n v="99.22"/>
    <n v="297.67"/>
    <n v="29.77"/>
    <x v="1"/>
  </r>
  <r>
    <n v="8599"/>
    <s v="25/11/2022"/>
    <d v="1899-12-30T11:20:38"/>
    <n v="28"/>
    <x v="41"/>
    <x v="0"/>
    <x v="12"/>
    <n v="64.248000000000005"/>
    <n v="-84.889600000000002"/>
    <n v="27"/>
    <b v="1"/>
    <n v="951"/>
    <x v="2"/>
    <x v="2"/>
    <n v="5"/>
    <b v="0"/>
    <x v="0"/>
    <s v="Express"/>
    <s v="Cash"/>
    <n v="4"/>
    <s v="Sunny"/>
    <s v="Black Friday"/>
    <x v="0"/>
    <b v="1"/>
    <n v="4"/>
    <n v="84.44"/>
    <n v="422.2"/>
    <n v="42.22"/>
    <x v="1"/>
  </r>
  <r>
    <n v="8600"/>
    <s v="12/01/2018"/>
    <d v="1899-12-30T13:56:30"/>
    <n v="200"/>
    <x v="22"/>
    <x v="0"/>
    <x v="0"/>
    <n v="51.253799999999998"/>
    <n v="-85.3232"/>
    <n v="69"/>
    <b v="1"/>
    <n v="369"/>
    <x v="3"/>
    <x v="3"/>
    <n v="4"/>
    <b v="0"/>
    <x v="1"/>
    <s v="Standard"/>
    <s v="Debit Card"/>
    <n v="4"/>
    <s v="Snowy"/>
    <s v="None"/>
    <x v="0"/>
    <b v="0"/>
    <n v="1"/>
    <n v="29.84"/>
    <n v="119.37"/>
    <n v="0"/>
    <x v="0"/>
  </r>
  <r>
    <n v="8601"/>
    <s v="12/05/2020"/>
    <d v="1899-12-30T22:49:54"/>
    <n v="181"/>
    <x v="11"/>
    <x v="2"/>
    <x v="0"/>
    <n v="51.253799999999998"/>
    <n v="-85.3232"/>
    <n v="99"/>
    <b v="0"/>
    <n v="709"/>
    <x v="0"/>
    <x v="0"/>
    <n v="2"/>
    <b v="0"/>
    <x v="0"/>
    <s v="Express"/>
    <s v="Credit Card"/>
    <n v="1"/>
    <s v="Rainy"/>
    <s v="Christmas Market"/>
    <x v="1"/>
    <b v="1"/>
    <n v="4"/>
    <n v="43.5"/>
    <n v="86.99"/>
    <n v="0"/>
    <x v="0"/>
  </r>
  <r>
    <n v="8602"/>
    <s v="18/11/2023"/>
    <d v="1899-12-30T12:46:39"/>
    <n v="252"/>
    <x v="19"/>
    <x v="2"/>
    <x v="5"/>
    <n v="52.939900000000002"/>
    <n v="-106.4509"/>
    <n v="67"/>
    <b v="0"/>
    <n v="477"/>
    <x v="3"/>
    <x v="3"/>
    <n v="3"/>
    <b v="1"/>
    <x v="0"/>
    <s v="Overnight"/>
    <s v="Online Payment"/>
    <n v="4"/>
    <s v="Snowy"/>
    <s v="None"/>
    <x v="0"/>
    <b v="1"/>
    <n v="5"/>
    <n v="48.87"/>
    <n v="146.62"/>
    <n v="0"/>
    <x v="0"/>
  </r>
  <r>
    <n v="8603"/>
    <s v="11/10/2023"/>
    <d v="1899-12-30T03:46:59"/>
    <n v="348"/>
    <x v="26"/>
    <x v="1"/>
    <x v="4"/>
    <n v="53.760899999999999"/>
    <n v="-98.813900000000004"/>
    <n v="98"/>
    <b v="1"/>
    <n v="774"/>
    <x v="4"/>
    <x v="4"/>
    <n v="2"/>
    <b v="0"/>
    <x v="1"/>
    <s v="Standard"/>
    <s v="Online Payment"/>
    <n v="2"/>
    <s v="Sunny"/>
    <s v="Christmas Market"/>
    <x v="1"/>
    <b v="1"/>
    <n v="5"/>
    <n v="13.01"/>
    <n v="26.02"/>
    <n v="0"/>
    <x v="0"/>
  </r>
  <r>
    <n v="8604"/>
    <s v="23/12/2019"/>
    <d v="1899-12-30T06:06:38"/>
    <n v="27"/>
    <x v="13"/>
    <x v="0"/>
    <x v="4"/>
    <n v="53.760899999999999"/>
    <n v="-98.813900000000004"/>
    <n v="90"/>
    <b v="0"/>
    <n v="386"/>
    <x v="0"/>
    <x v="0"/>
    <n v="5"/>
    <b v="0"/>
    <x v="1"/>
    <s v="Overnight"/>
    <s v="Online Payment"/>
    <n v="2"/>
    <s v="Snowy"/>
    <s v="Christmas Market"/>
    <x v="1"/>
    <b v="1"/>
    <n v="2"/>
    <n v="49.94"/>
    <n v="249.71"/>
    <n v="0"/>
    <x v="0"/>
  </r>
  <r>
    <n v="8605"/>
    <s v="29/12/2023"/>
    <d v="1899-12-30T22:00:05"/>
    <n v="73"/>
    <x v="36"/>
    <x v="1"/>
    <x v="12"/>
    <n v="64.248000000000005"/>
    <n v="-84.889600000000002"/>
    <n v="58"/>
    <b v="1"/>
    <n v="217"/>
    <x v="0"/>
    <x v="0"/>
    <n v="3"/>
    <b v="1"/>
    <x v="0"/>
    <s v="Standard"/>
    <s v="Online Payment"/>
    <n v="4"/>
    <s v="Rainy"/>
    <s v="None"/>
    <x v="0"/>
    <b v="0"/>
    <n v="1"/>
    <n v="25.71"/>
    <n v="77.14"/>
    <n v="0"/>
    <x v="0"/>
  </r>
  <r>
    <n v="8606"/>
    <s v="17/11/2022"/>
    <d v="1899-12-30T11:07:33"/>
    <n v="264"/>
    <x v="6"/>
    <x v="1"/>
    <x v="8"/>
    <n v="46.318800000000003"/>
    <n v="-63.146099999999997"/>
    <n v="90"/>
    <b v="1"/>
    <n v="200"/>
    <x v="3"/>
    <x v="3"/>
    <n v="2"/>
    <b v="1"/>
    <x v="0"/>
    <s v="Overnight"/>
    <s v="Online Payment"/>
    <n v="5"/>
    <s v="Snowy"/>
    <s v="None"/>
    <x v="0"/>
    <b v="0"/>
    <n v="1"/>
    <n v="74.319999999999993"/>
    <n v="148.65"/>
    <n v="0"/>
    <x v="0"/>
  </r>
  <r>
    <n v="8607"/>
    <s v="19/12/2023"/>
    <d v="1899-12-30T02:47:55"/>
    <n v="132"/>
    <x v="41"/>
    <x v="1"/>
    <x v="8"/>
    <n v="46.318800000000003"/>
    <n v="-63.146099999999997"/>
    <n v="84"/>
    <b v="1"/>
    <n v="562"/>
    <x v="2"/>
    <x v="2"/>
    <n v="3"/>
    <b v="1"/>
    <x v="0"/>
    <s v="Overnight"/>
    <s v="Online Payment"/>
    <n v="3"/>
    <s v="Rainy"/>
    <s v="Black Friday"/>
    <x v="0"/>
    <b v="1"/>
    <n v="5"/>
    <n v="70.86"/>
    <n v="212.57"/>
    <n v="21.26"/>
    <x v="1"/>
  </r>
  <r>
    <n v="8608"/>
    <s v="12/06/2023"/>
    <d v="1899-12-30T11:53:56"/>
    <n v="479"/>
    <x v="30"/>
    <x v="0"/>
    <x v="6"/>
    <n v="46.565300000000001"/>
    <n v="-66.4619"/>
    <n v="86"/>
    <b v="0"/>
    <n v="53"/>
    <x v="0"/>
    <x v="0"/>
    <n v="2"/>
    <b v="0"/>
    <x v="1"/>
    <s v="Overnight"/>
    <s v="Online Payment"/>
    <n v="1"/>
    <s v="Sunny"/>
    <s v="Christmas Market"/>
    <x v="1"/>
    <b v="1"/>
    <n v="2"/>
    <n v="10.84"/>
    <n v="21.68"/>
    <n v="0"/>
    <x v="0"/>
  </r>
  <r>
    <n v="8609"/>
    <s v="11/02/2020"/>
    <d v="1899-12-30T06:57:11"/>
    <n v="263"/>
    <x v="34"/>
    <x v="1"/>
    <x v="10"/>
    <n v="64.282300000000006"/>
    <n v="-135"/>
    <n v="46"/>
    <b v="0"/>
    <n v="495"/>
    <x v="0"/>
    <x v="0"/>
    <n v="5"/>
    <b v="1"/>
    <x v="0"/>
    <s v="Express"/>
    <s v="Credit Card"/>
    <n v="5"/>
    <s v="Sunny"/>
    <s v="Black Friday"/>
    <x v="0"/>
    <b v="1"/>
    <n v="3"/>
    <n v="99.45"/>
    <n v="497.26"/>
    <n v="49.73"/>
    <x v="1"/>
  </r>
  <r>
    <n v="8610"/>
    <s v="15/12/2020"/>
    <d v="1899-12-30T07:51:41"/>
    <n v="90"/>
    <x v="29"/>
    <x v="2"/>
    <x v="1"/>
    <n v="53.726700000000001"/>
    <n v="-127.6476"/>
    <n v="95"/>
    <b v="1"/>
    <n v="576"/>
    <x v="2"/>
    <x v="2"/>
    <n v="1"/>
    <b v="0"/>
    <x v="0"/>
    <s v="Overnight"/>
    <s v="Cash"/>
    <n v="4"/>
    <s v="Sunny"/>
    <s v="None"/>
    <x v="0"/>
    <b v="0"/>
    <n v="1"/>
    <n v="71.930000000000007"/>
    <n v="71.930000000000007"/>
    <n v="0"/>
    <x v="0"/>
  </r>
  <r>
    <n v="8611"/>
    <s v="12/10/2021"/>
    <d v="1899-12-30T00:51:52"/>
    <n v="324"/>
    <x v="34"/>
    <x v="0"/>
    <x v="5"/>
    <n v="52.939900000000002"/>
    <n v="-106.4509"/>
    <n v="54"/>
    <b v="0"/>
    <n v="842"/>
    <x v="0"/>
    <x v="0"/>
    <n v="5"/>
    <b v="0"/>
    <x v="0"/>
    <s v="Standard"/>
    <s v="Debit Card"/>
    <n v="2"/>
    <s v="Snowy"/>
    <s v="None"/>
    <x v="0"/>
    <b v="1"/>
    <n v="2"/>
    <n v="78.510000000000005"/>
    <n v="392.55"/>
    <n v="0"/>
    <x v="0"/>
  </r>
  <r>
    <n v="8612"/>
    <s v="29/12/2020"/>
    <d v="1899-12-30T16:48:43"/>
    <n v="289"/>
    <x v="52"/>
    <x v="0"/>
    <x v="6"/>
    <n v="46.565300000000001"/>
    <n v="-66.4619"/>
    <n v="76"/>
    <b v="0"/>
    <n v="634"/>
    <x v="1"/>
    <x v="1"/>
    <n v="1"/>
    <b v="0"/>
    <x v="1"/>
    <s v="Standard"/>
    <s v="Debit Card"/>
    <n v="1"/>
    <s v="Sunny"/>
    <s v="Christmas Market"/>
    <x v="1"/>
    <b v="1"/>
    <n v="5"/>
    <n v="32.17"/>
    <n v="32.17"/>
    <n v="0"/>
    <x v="0"/>
  </r>
  <r>
    <n v="8613"/>
    <s v="28/12/2020"/>
    <d v="1899-12-30T14:16:15"/>
    <n v="281"/>
    <x v="31"/>
    <x v="0"/>
    <x v="1"/>
    <n v="53.726700000000001"/>
    <n v="-127.6476"/>
    <n v="78"/>
    <b v="1"/>
    <n v="678"/>
    <x v="0"/>
    <x v="0"/>
    <n v="4"/>
    <b v="0"/>
    <x v="1"/>
    <s v="Overnight"/>
    <s v="Online Payment"/>
    <n v="1"/>
    <s v="Rainy"/>
    <s v="Christmas Market"/>
    <x v="1"/>
    <b v="0"/>
    <n v="3"/>
    <n v="71.19"/>
    <n v="284.77"/>
    <n v="0"/>
    <x v="0"/>
  </r>
  <r>
    <n v="8614"/>
    <s v="27/12/2022"/>
    <d v="1899-12-30T17:06:14"/>
    <n v="81"/>
    <x v="0"/>
    <x v="1"/>
    <x v="9"/>
    <n v="54.273099999999999"/>
    <n v="-61.738799999999998"/>
    <n v="56"/>
    <b v="1"/>
    <n v="864"/>
    <x v="1"/>
    <x v="1"/>
    <n v="1"/>
    <b v="1"/>
    <x v="1"/>
    <s v="Overnight"/>
    <s v="Credit Card"/>
    <n v="1"/>
    <s v="Snowy"/>
    <s v="Christmas Market"/>
    <x v="1"/>
    <b v="0"/>
    <n v="5"/>
    <n v="15.59"/>
    <n v="15.59"/>
    <n v="0"/>
    <x v="0"/>
  </r>
  <r>
    <n v="8615"/>
    <s v="11/06/2020"/>
    <d v="1899-12-30T05:54:29"/>
    <n v="432"/>
    <x v="14"/>
    <x v="0"/>
    <x v="1"/>
    <n v="53.726700000000001"/>
    <n v="-127.6476"/>
    <n v="77"/>
    <b v="1"/>
    <n v="665"/>
    <x v="3"/>
    <x v="3"/>
    <n v="3"/>
    <b v="0"/>
    <x v="0"/>
    <s v="Overnight"/>
    <s v="Cash"/>
    <n v="4"/>
    <s v="Sunny"/>
    <s v="None"/>
    <x v="0"/>
    <b v="0"/>
    <n v="4"/>
    <n v="54.36"/>
    <n v="163.08000000000001"/>
    <n v="0"/>
    <x v="0"/>
  </r>
  <r>
    <n v="8616"/>
    <s v="12/11/2020"/>
    <d v="1899-12-30T23:42:00"/>
    <n v="448"/>
    <x v="12"/>
    <x v="0"/>
    <x v="6"/>
    <n v="46.565300000000001"/>
    <n v="-66.4619"/>
    <n v="21"/>
    <b v="0"/>
    <n v="844"/>
    <x v="2"/>
    <x v="2"/>
    <n v="4"/>
    <b v="0"/>
    <x v="1"/>
    <s v="Overnight"/>
    <s v="Online Payment"/>
    <n v="2"/>
    <s v="Rainy"/>
    <s v="Black Friday"/>
    <x v="0"/>
    <b v="1"/>
    <n v="4"/>
    <n v="35.729999999999997"/>
    <n v="142.94"/>
    <n v="14.29"/>
    <x v="1"/>
  </r>
  <r>
    <n v="8617"/>
    <s v="19/11/2018"/>
    <d v="1899-12-30T00:01:05"/>
    <n v="369"/>
    <x v="14"/>
    <x v="2"/>
    <x v="5"/>
    <n v="52.939900000000002"/>
    <n v="-106.4509"/>
    <n v="39"/>
    <b v="1"/>
    <n v="578"/>
    <x v="0"/>
    <x v="0"/>
    <n v="3"/>
    <b v="0"/>
    <x v="1"/>
    <s v="Overnight"/>
    <s v="Debit Card"/>
    <n v="4"/>
    <s v="Snowy"/>
    <s v="None"/>
    <x v="0"/>
    <b v="0"/>
    <n v="1"/>
    <n v="13.62"/>
    <n v="40.85"/>
    <n v="0"/>
    <x v="0"/>
  </r>
  <r>
    <n v="8618"/>
    <s v="20/12/2023"/>
    <d v="1899-12-30T18:50:00"/>
    <n v="254"/>
    <x v="41"/>
    <x v="2"/>
    <x v="10"/>
    <n v="64.282300000000006"/>
    <n v="-135"/>
    <n v="12"/>
    <b v="0"/>
    <n v="215"/>
    <x v="3"/>
    <x v="3"/>
    <n v="1"/>
    <b v="0"/>
    <x v="1"/>
    <s v="Express"/>
    <s v="Debit Card"/>
    <n v="1"/>
    <s v="Rainy"/>
    <s v="Black Friday"/>
    <x v="0"/>
    <b v="0"/>
    <n v="1"/>
    <n v="21.85"/>
    <n v="21.85"/>
    <n v="2.19"/>
    <x v="1"/>
  </r>
  <r>
    <n v="8619"/>
    <s v="26/11/2018"/>
    <d v="1899-12-30T13:03:42"/>
    <n v="322"/>
    <x v="35"/>
    <x v="2"/>
    <x v="7"/>
    <n v="45.077800000000003"/>
    <n v="-63.546700000000001"/>
    <n v="31"/>
    <b v="0"/>
    <n v="318"/>
    <x v="2"/>
    <x v="2"/>
    <n v="3"/>
    <b v="1"/>
    <x v="0"/>
    <s v="Express"/>
    <s v="Credit Card"/>
    <n v="4"/>
    <s v="Snowy"/>
    <s v="Black Friday"/>
    <x v="0"/>
    <b v="0"/>
    <n v="5"/>
    <n v="94.38"/>
    <n v="283.14"/>
    <n v="28.31"/>
    <x v="1"/>
  </r>
  <r>
    <n v="8620"/>
    <s v="13/12/2021"/>
    <d v="1899-12-30T10:04:17"/>
    <n v="330"/>
    <x v="5"/>
    <x v="0"/>
    <x v="10"/>
    <n v="64.282300000000006"/>
    <n v="-135"/>
    <n v="22"/>
    <b v="1"/>
    <n v="65"/>
    <x v="4"/>
    <x v="4"/>
    <n v="1"/>
    <b v="0"/>
    <x v="1"/>
    <s v="Express"/>
    <s v="Online Payment"/>
    <n v="2"/>
    <s v="Rainy"/>
    <s v="Christmas Market"/>
    <x v="1"/>
    <b v="0"/>
    <n v="5"/>
    <n v="58.24"/>
    <n v="58.24"/>
    <n v="0"/>
    <x v="0"/>
  </r>
  <r>
    <n v="8621"/>
    <s v="17/11/2018"/>
    <d v="1899-12-30T05:03:13"/>
    <n v="85"/>
    <x v="51"/>
    <x v="0"/>
    <x v="2"/>
    <n v="46.813099999999999"/>
    <n v="-71.207499999999996"/>
    <n v="84"/>
    <b v="0"/>
    <n v="366"/>
    <x v="0"/>
    <x v="0"/>
    <n v="3"/>
    <b v="1"/>
    <x v="1"/>
    <s v="Standard"/>
    <s v="Cash"/>
    <n v="3"/>
    <s v="Snowy"/>
    <s v="None"/>
    <x v="0"/>
    <b v="0"/>
    <n v="2"/>
    <n v="96.13"/>
    <n v="288.39999999999998"/>
    <n v="0"/>
    <x v="0"/>
  </r>
  <r>
    <n v="8622"/>
    <s v="11/05/2019"/>
    <d v="1899-12-30T13:54:38"/>
    <n v="55"/>
    <x v="45"/>
    <x v="2"/>
    <x v="11"/>
    <n v="63.588799999999999"/>
    <n v="-115.5069"/>
    <n v="46"/>
    <b v="0"/>
    <n v="462"/>
    <x v="2"/>
    <x v="2"/>
    <n v="2"/>
    <b v="1"/>
    <x v="1"/>
    <s v="Express"/>
    <s v="Debit Card"/>
    <n v="4"/>
    <s v="Snowy"/>
    <s v="Black Friday"/>
    <x v="0"/>
    <b v="1"/>
    <n v="4"/>
    <n v="12.19"/>
    <n v="24.38"/>
    <n v="2.44"/>
    <x v="1"/>
  </r>
  <r>
    <n v="8623"/>
    <s v="13/12/2018"/>
    <d v="1899-12-30T17:15:46"/>
    <n v="187"/>
    <x v="7"/>
    <x v="1"/>
    <x v="3"/>
    <n v="53.933300000000003"/>
    <n v="-116.5765"/>
    <n v="58"/>
    <b v="1"/>
    <n v="401"/>
    <x v="2"/>
    <x v="2"/>
    <n v="2"/>
    <b v="1"/>
    <x v="0"/>
    <s v="Overnight"/>
    <s v="Debit Card"/>
    <n v="5"/>
    <s v="Rainy"/>
    <s v="Christmas Market"/>
    <x v="1"/>
    <b v="1"/>
    <n v="3"/>
    <n v="50.11"/>
    <n v="100.22"/>
    <n v="0"/>
    <x v="0"/>
  </r>
  <r>
    <n v="8624"/>
    <s v="12/07/2019"/>
    <d v="1899-12-30T13:02:28"/>
    <n v="276"/>
    <x v="10"/>
    <x v="2"/>
    <x v="12"/>
    <n v="64.248000000000005"/>
    <n v="-84.889600000000002"/>
    <n v="77"/>
    <b v="0"/>
    <n v="128"/>
    <x v="0"/>
    <x v="0"/>
    <n v="4"/>
    <b v="0"/>
    <x v="0"/>
    <s v="Overnight"/>
    <s v="Cash"/>
    <n v="5"/>
    <s v="Rainy"/>
    <s v="Christmas Market"/>
    <x v="1"/>
    <b v="0"/>
    <n v="3"/>
    <n v="81.13"/>
    <n v="324.52999999999997"/>
    <n v="0"/>
    <x v="0"/>
  </r>
  <r>
    <n v="8625"/>
    <s v="29/11/2023"/>
    <d v="1899-12-30T14:00:43"/>
    <n v="412"/>
    <x v="11"/>
    <x v="0"/>
    <x v="1"/>
    <n v="53.726700000000001"/>
    <n v="-127.6476"/>
    <n v="75"/>
    <b v="1"/>
    <n v="342"/>
    <x v="2"/>
    <x v="2"/>
    <n v="1"/>
    <b v="0"/>
    <x v="1"/>
    <s v="Standard"/>
    <s v="Online Payment"/>
    <n v="4"/>
    <s v="Snowy"/>
    <s v="Black Friday"/>
    <x v="0"/>
    <b v="0"/>
    <n v="1"/>
    <n v="48.63"/>
    <n v="48.63"/>
    <n v="4.8600000000000003"/>
    <x v="1"/>
  </r>
  <r>
    <n v="8626"/>
    <s v="19/11/2022"/>
    <d v="1899-12-30T21:21:40"/>
    <n v="215"/>
    <x v="25"/>
    <x v="0"/>
    <x v="3"/>
    <n v="53.933300000000003"/>
    <n v="-116.5765"/>
    <n v="38"/>
    <b v="1"/>
    <n v="398"/>
    <x v="3"/>
    <x v="3"/>
    <n v="4"/>
    <b v="1"/>
    <x v="1"/>
    <s v="Express"/>
    <s v="Online Payment"/>
    <n v="1"/>
    <s v="Snowy"/>
    <s v="Black Friday"/>
    <x v="0"/>
    <b v="0"/>
    <n v="3"/>
    <n v="76.680000000000007"/>
    <n v="306.74"/>
    <n v="30.67"/>
    <x v="1"/>
  </r>
  <r>
    <n v="8627"/>
    <s v="12/04/2021"/>
    <d v="1899-12-30T13:57:12"/>
    <n v="16"/>
    <x v="46"/>
    <x v="0"/>
    <x v="0"/>
    <n v="51.253799999999998"/>
    <n v="-85.3232"/>
    <n v="71"/>
    <b v="1"/>
    <n v="969"/>
    <x v="2"/>
    <x v="2"/>
    <n v="4"/>
    <b v="1"/>
    <x v="0"/>
    <s v="Standard"/>
    <s v="Credit Card"/>
    <n v="5"/>
    <s v="Sunny"/>
    <s v="Christmas Market"/>
    <x v="1"/>
    <b v="1"/>
    <n v="2"/>
    <n v="41.48"/>
    <n v="165.91"/>
    <n v="0"/>
    <x v="0"/>
  </r>
  <r>
    <n v="8628"/>
    <s v="27/11/2023"/>
    <d v="1899-12-30T14:31:23"/>
    <n v="137"/>
    <x v="49"/>
    <x v="2"/>
    <x v="1"/>
    <n v="53.726700000000001"/>
    <n v="-127.6476"/>
    <n v="1"/>
    <b v="1"/>
    <n v="254"/>
    <x v="2"/>
    <x v="2"/>
    <n v="5"/>
    <b v="1"/>
    <x v="0"/>
    <s v="Standard"/>
    <s v="Online Payment"/>
    <n v="3"/>
    <s v="Snowy"/>
    <s v="Black Friday"/>
    <x v="0"/>
    <b v="0"/>
    <n v="1"/>
    <n v="73.010000000000005"/>
    <n v="365.03"/>
    <n v="36.5"/>
    <x v="1"/>
  </r>
  <r>
    <n v="8629"/>
    <s v="22/11/2023"/>
    <d v="1899-12-30T10:02:11"/>
    <n v="359"/>
    <x v="34"/>
    <x v="1"/>
    <x v="2"/>
    <n v="46.813099999999999"/>
    <n v="-71.207499999999996"/>
    <n v="85"/>
    <b v="1"/>
    <n v="235"/>
    <x v="2"/>
    <x v="2"/>
    <n v="4"/>
    <b v="1"/>
    <x v="1"/>
    <s v="Express"/>
    <s v="Debit Card"/>
    <n v="5"/>
    <s v="Snowy"/>
    <s v="Black Friday"/>
    <x v="0"/>
    <b v="0"/>
    <n v="4"/>
    <n v="24.99"/>
    <n v="99.96"/>
    <n v="10"/>
    <x v="1"/>
  </r>
  <r>
    <n v="8630"/>
    <s v="15/11/2023"/>
    <d v="1899-12-30T06:18:59"/>
    <n v="117"/>
    <x v="35"/>
    <x v="2"/>
    <x v="7"/>
    <n v="45.077800000000003"/>
    <n v="-63.546700000000001"/>
    <n v="55"/>
    <b v="1"/>
    <n v="866"/>
    <x v="3"/>
    <x v="3"/>
    <n v="5"/>
    <b v="0"/>
    <x v="1"/>
    <s v="Overnight"/>
    <s v="Debit Card"/>
    <n v="5"/>
    <s v="Snowy"/>
    <s v="Black Friday"/>
    <x v="0"/>
    <b v="0"/>
    <n v="5"/>
    <n v="70.930000000000007"/>
    <n v="354.67"/>
    <n v="35.47"/>
    <x v="1"/>
  </r>
  <r>
    <n v="8631"/>
    <s v="18/12/2021"/>
    <d v="1899-12-30T23:10:09"/>
    <n v="294"/>
    <x v="25"/>
    <x v="1"/>
    <x v="2"/>
    <n v="46.813099999999999"/>
    <n v="-71.207499999999996"/>
    <n v="21"/>
    <b v="0"/>
    <n v="637"/>
    <x v="2"/>
    <x v="2"/>
    <n v="4"/>
    <b v="1"/>
    <x v="1"/>
    <s v="Express"/>
    <s v="Cash"/>
    <n v="4"/>
    <s v="Rainy"/>
    <s v="Christmas Market"/>
    <x v="1"/>
    <b v="1"/>
    <n v="2"/>
    <n v="26.65"/>
    <n v="106.58"/>
    <n v="0"/>
    <x v="0"/>
  </r>
  <r>
    <n v="8632"/>
    <s v="12/02/2019"/>
    <d v="1899-12-30T00:29:55"/>
    <n v="474"/>
    <x v="30"/>
    <x v="1"/>
    <x v="6"/>
    <n v="46.565300000000001"/>
    <n v="-66.4619"/>
    <n v="77"/>
    <b v="1"/>
    <n v="915"/>
    <x v="2"/>
    <x v="2"/>
    <n v="3"/>
    <b v="0"/>
    <x v="1"/>
    <s v="Express"/>
    <s v="Credit Card"/>
    <n v="2"/>
    <s v="Sunny"/>
    <s v="None"/>
    <x v="0"/>
    <b v="1"/>
    <n v="1"/>
    <n v="14.35"/>
    <n v="43.04"/>
    <n v="0"/>
    <x v="0"/>
  </r>
  <r>
    <n v="8633"/>
    <s v="11/07/2018"/>
    <d v="1899-12-30T17:38:44"/>
    <n v="273"/>
    <x v="8"/>
    <x v="2"/>
    <x v="8"/>
    <n v="46.318800000000003"/>
    <n v="-63.146099999999997"/>
    <n v="28"/>
    <b v="0"/>
    <n v="58"/>
    <x v="1"/>
    <x v="1"/>
    <n v="5"/>
    <b v="1"/>
    <x v="1"/>
    <s v="Express"/>
    <s v="Credit Card"/>
    <n v="4"/>
    <s v="Sunny"/>
    <s v="Christmas Market"/>
    <x v="1"/>
    <b v="1"/>
    <n v="5"/>
    <n v="26.16"/>
    <n v="130.82"/>
    <n v="0"/>
    <x v="0"/>
  </r>
  <r>
    <n v="8634"/>
    <s v="26/11/2021"/>
    <d v="1899-12-30T02:36:29"/>
    <n v="398"/>
    <x v="23"/>
    <x v="0"/>
    <x v="7"/>
    <n v="45.077800000000003"/>
    <n v="-63.546700000000001"/>
    <n v="95"/>
    <b v="1"/>
    <n v="261"/>
    <x v="4"/>
    <x v="4"/>
    <n v="1"/>
    <b v="1"/>
    <x v="1"/>
    <s v="Express"/>
    <s v="Cash"/>
    <n v="3"/>
    <s v="Sunny"/>
    <s v="Black Friday"/>
    <x v="0"/>
    <b v="1"/>
    <n v="4"/>
    <n v="87.26"/>
    <n v="87.26"/>
    <n v="8.73"/>
    <x v="1"/>
  </r>
  <r>
    <n v="8635"/>
    <s v="12/03/2019"/>
    <d v="1899-12-30T21:58:18"/>
    <n v="433"/>
    <x v="39"/>
    <x v="2"/>
    <x v="7"/>
    <n v="45.077800000000003"/>
    <n v="-63.546700000000001"/>
    <n v="77"/>
    <b v="0"/>
    <n v="212"/>
    <x v="4"/>
    <x v="4"/>
    <n v="1"/>
    <b v="1"/>
    <x v="1"/>
    <s v="Express"/>
    <s v="Online Payment"/>
    <n v="1"/>
    <s v="Sunny"/>
    <s v="Christmas Market"/>
    <x v="1"/>
    <b v="0"/>
    <n v="3"/>
    <n v="92.36"/>
    <n v="92.36"/>
    <n v="0"/>
    <x v="0"/>
  </r>
  <r>
    <n v="8636"/>
    <s v="14/12/2021"/>
    <d v="1899-12-30T02:42:32"/>
    <n v="158"/>
    <x v="44"/>
    <x v="0"/>
    <x v="4"/>
    <n v="53.760899999999999"/>
    <n v="-98.813900000000004"/>
    <n v="20"/>
    <b v="1"/>
    <n v="880"/>
    <x v="1"/>
    <x v="1"/>
    <n v="1"/>
    <b v="0"/>
    <x v="1"/>
    <s v="Express"/>
    <s v="Online Payment"/>
    <n v="5"/>
    <s v="Rainy"/>
    <s v="Christmas Market"/>
    <x v="1"/>
    <b v="1"/>
    <n v="3"/>
    <n v="79.13"/>
    <n v="79.13"/>
    <n v="0"/>
    <x v="0"/>
  </r>
  <r>
    <n v="8637"/>
    <s v="30/11/2018"/>
    <d v="1899-12-30T22:10:05"/>
    <n v="189"/>
    <x v="32"/>
    <x v="0"/>
    <x v="2"/>
    <n v="46.813099999999999"/>
    <n v="-71.207499999999996"/>
    <n v="12"/>
    <b v="0"/>
    <n v="213"/>
    <x v="4"/>
    <x v="4"/>
    <n v="4"/>
    <b v="1"/>
    <x v="1"/>
    <s v="Express"/>
    <s v="Cash"/>
    <n v="3"/>
    <s v="Rainy"/>
    <s v="Christmas Market"/>
    <x v="1"/>
    <b v="1"/>
    <n v="4"/>
    <n v="20.11"/>
    <n v="80.45"/>
    <n v="0"/>
    <x v="0"/>
  </r>
  <r>
    <n v="8638"/>
    <s v="11/08/2019"/>
    <d v="1899-12-30T15:00:34"/>
    <n v="207"/>
    <x v="29"/>
    <x v="0"/>
    <x v="4"/>
    <n v="53.760899999999999"/>
    <n v="-98.813900000000004"/>
    <n v="86"/>
    <b v="0"/>
    <n v="882"/>
    <x v="0"/>
    <x v="0"/>
    <n v="3"/>
    <b v="0"/>
    <x v="1"/>
    <s v="Express"/>
    <s v="Debit Card"/>
    <n v="2"/>
    <s v="Snowy"/>
    <s v="Black Friday"/>
    <x v="0"/>
    <b v="1"/>
    <n v="5"/>
    <n v="16.75"/>
    <n v="50.26"/>
    <n v="5.03"/>
    <x v="1"/>
  </r>
  <r>
    <n v="8639"/>
    <s v="20/12/2022"/>
    <d v="1899-12-30T11:00:04"/>
    <n v="297"/>
    <x v="19"/>
    <x v="1"/>
    <x v="0"/>
    <n v="51.253799999999998"/>
    <n v="-85.3232"/>
    <n v="91"/>
    <b v="1"/>
    <n v="96"/>
    <x v="4"/>
    <x v="4"/>
    <n v="2"/>
    <b v="1"/>
    <x v="0"/>
    <s v="Standard"/>
    <s v="Debit Card"/>
    <n v="1"/>
    <s v="Sunny"/>
    <s v="Christmas Market"/>
    <x v="1"/>
    <b v="1"/>
    <n v="1"/>
    <n v="57.91"/>
    <n v="115.83"/>
    <n v="0"/>
    <x v="0"/>
  </r>
  <r>
    <n v="8640"/>
    <s v="19/11/2022"/>
    <d v="1899-12-30T08:45:30"/>
    <n v="204"/>
    <x v="11"/>
    <x v="1"/>
    <x v="3"/>
    <n v="53.933300000000003"/>
    <n v="-116.5765"/>
    <n v="77"/>
    <b v="1"/>
    <n v="654"/>
    <x v="0"/>
    <x v="0"/>
    <n v="5"/>
    <b v="0"/>
    <x v="0"/>
    <s v="Express"/>
    <s v="Cash"/>
    <n v="5"/>
    <s v="Sunny"/>
    <s v="Black Friday"/>
    <x v="0"/>
    <b v="0"/>
    <n v="2"/>
    <n v="40.94"/>
    <n v="204.68"/>
    <n v="20.47"/>
    <x v="1"/>
  </r>
  <r>
    <n v="8641"/>
    <s v="17/11/2022"/>
    <d v="1899-12-30T10:17:30"/>
    <n v="127"/>
    <x v="2"/>
    <x v="0"/>
    <x v="8"/>
    <n v="46.318800000000003"/>
    <n v="-63.146099999999997"/>
    <n v="63"/>
    <b v="1"/>
    <n v="946"/>
    <x v="1"/>
    <x v="1"/>
    <n v="2"/>
    <b v="1"/>
    <x v="0"/>
    <s v="Standard"/>
    <s v="Credit Card"/>
    <n v="3"/>
    <s v="Sunny"/>
    <s v="Black Friday"/>
    <x v="0"/>
    <b v="1"/>
    <n v="3"/>
    <n v="95.93"/>
    <n v="191.86"/>
    <n v="19.190000000000001"/>
    <x v="1"/>
  </r>
  <r>
    <n v="8642"/>
    <s v="12/07/2020"/>
    <d v="1899-12-30T06:58:17"/>
    <n v="386"/>
    <x v="19"/>
    <x v="0"/>
    <x v="12"/>
    <n v="64.248000000000005"/>
    <n v="-84.889600000000002"/>
    <n v="23"/>
    <b v="1"/>
    <n v="468"/>
    <x v="1"/>
    <x v="1"/>
    <n v="1"/>
    <b v="0"/>
    <x v="0"/>
    <s v="Express"/>
    <s v="Debit Card"/>
    <n v="4"/>
    <s v="Snowy"/>
    <s v="Christmas Market"/>
    <x v="1"/>
    <b v="1"/>
    <n v="3"/>
    <n v="29.15"/>
    <n v="29.15"/>
    <n v="0"/>
    <x v="0"/>
  </r>
  <r>
    <n v="8643"/>
    <s v="29/12/2020"/>
    <d v="1899-12-30T19:58:34"/>
    <n v="29"/>
    <x v="45"/>
    <x v="2"/>
    <x v="7"/>
    <n v="45.077800000000003"/>
    <n v="-63.546700000000001"/>
    <n v="77"/>
    <b v="1"/>
    <n v="918"/>
    <x v="4"/>
    <x v="4"/>
    <n v="5"/>
    <b v="0"/>
    <x v="1"/>
    <s v="Standard"/>
    <s v="Cash"/>
    <n v="2"/>
    <s v="Sunny"/>
    <s v="Black Friday"/>
    <x v="0"/>
    <b v="0"/>
    <n v="5"/>
    <n v="57"/>
    <n v="285.01"/>
    <n v="28.5"/>
    <x v="1"/>
  </r>
  <r>
    <n v="8644"/>
    <s v="11/03/2019"/>
    <d v="1899-12-30T10:22:45"/>
    <n v="253"/>
    <x v="52"/>
    <x v="0"/>
    <x v="3"/>
    <n v="53.933300000000003"/>
    <n v="-116.5765"/>
    <n v="74"/>
    <b v="1"/>
    <n v="469"/>
    <x v="0"/>
    <x v="0"/>
    <n v="1"/>
    <b v="0"/>
    <x v="0"/>
    <s v="Overnight"/>
    <s v="Debit Card"/>
    <n v="4"/>
    <s v="Sunny"/>
    <s v="Black Friday"/>
    <x v="0"/>
    <b v="0"/>
    <n v="4"/>
    <n v="82.87"/>
    <n v="82.87"/>
    <n v="8.2899999999999991"/>
    <x v="1"/>
  </r>
  <r>
    <n v="8645"/>
    <s v="18/11/2023"/>
    <d v="1899-12-30T02:25:36"/>
    <n v="281"/>
    <x v="12"/>
    <x v="2"/>
    <x v="2"/>
    <n v="46.813099999999999"/>
    <n v="-71.207499999999996"/>
    <n v="53"/>
    <b v="1"/>
    <n v="552"/>
    <x v="0"/>
    <x v="0"/>
    <n v="3"/>
    <b v="1"/>
    <x v="0"/>
    <s v="Overnight"/>
    <s v="Online Payment"/>
    <n v="3"/>
    <s v="Sunny"/>
    <s v="Christmas Market"/>
    <x v="1"/>
    <b v="0"/>
    <n v="3"/>
    <n v="73.760000000000005"/>
    <n v="221.27"/>
    <n v="0"/>
    <x v="0"/>
  </r>
  <r>
    <n v="8646"/>
    <s v="17/11/2020"/>
    <d v="1899-12-30T19:30:43"/>
    <n v="45"/>
    <x v="41"/>
    <x v="2"/>
    <x v="11"/>
    <n v="63.588799999999999"/>
    <n v="-115.5069"/>
    <n v="96"/>
    <b v="1"/>
    <n v="901"/>
    <x v="1"/>
    <x v="1"/>
    <n v="3"/>
    <b v="0"/>
    <x v="0"/>
    <s v="Overnight"/>
    <s v="Credit Card"/>
    <n v="1"/>
    <s v="Sunny"/>
    <s v="Black Friday"/>
    <x v="0"/>
    <b v="1"/>
    <n v="3"/>
    <n v="80.59"/>
    <n v="241.76"/>
    <n v="24.18"/>
    <x v="1"/>
  </r>
  <r>
    <n v="8647"/>
    <s v="26/12/2020"/>
    <d v="1899-12-30T12:08:25"/>
    <n v="26"/>
    <x v="21"/>
    <x v="1"/>
    <x v="4"/>
    <n v="53.760899999999999"/>
    <n v="-98.813900000000004"/>
    <n v="82"/>
    <b v="1"/>
    <n v="889"/>
    <x v="0"/>
    <x v="0"/>
    <n v="1"/>
    <b v="0"/>
    <x v="0"/>
    <s v="Standard"/>
    <s v="Credit Card"/>
    <n v="4"/>
    <s v="Snowy"/>
    <s v="Black Friday"/>
    <x v="0"/>
    <b v="0"/>
    <n v="5"/>
    <n v="20.03"/>
    <n v="20.03"/>
    <n v="2"/>
    <x v="1"/>
  </r>
  <r>
    <n v="8648"/>
    <s v="11/04/2018"/>
    <d v="1899-12-30T17:22:44"/>
    <n v="348"/>
    <x v="11"/>
    <x v="0"/>
    <x v="1"/>
    <n v="53.726700000000001"/>
    <n v="-127.6476"/>
    <n v="19"/>
    <b v="0"/>
    <n v="852"/>
    <x v="4"/>
    <x v="4"/>
    <n v="5"/>
    <b v="1"/>
    <x v="0"/>
    <s v="Overnight"/>
    <s v="Credit Card"/>
    <n v="2"/>
    <s v="Snowy"/>
    <s v="Christmas Market"/>
    <x v="1"/>
    <b v="0"/>
    <n v="5"/>
    <n v="57.63"/>
    <n v="288.13"/>
    <n v="0"/>
    <x v="0"/>
  </r>
  <r>
    <n v="8649"/>
    <s v="23/12/2020"/>
    <d v="1899-12-30T22:00:21"/>
    <n v="384"/>
    <x v="16"/>
    <x v="1"/>
    <x v="2"/>
    <n v="46.813099999999999"/>
    <n v="-71.207499999999996"/>
    <n v="57"/>
    <b v="0"/>
    <n v="457"/>
    <x v="4"/>
    <x v="4"/>
    <n v="1"/>
    <b v="0"/>
    <x v="1"/>
    <s v="Express"/>
    <s v="Cash"/>
    <n v="5"/>
    <s v="Rainy"/>
    <s v="Christmas Market"/>
    <x v="1"/>
    <b v="0"/>
    <n v="2"/>
    <n v="53.18"/>
    <n v="53.18"/>
    <n v="0"/>
    <x v="0"/>
  </r>
  <r>
    <n v="8650"/>
    <s v="18/12/2019"/>
    <d v="1899-12-30T14:21:01"/>
    <n v="83"/>
    <x v="45"/>
    <x v="2"/>
    <x v="10"/>
    <n v="64.282300000000006"/>
    <n v="-135"/>
    <n v="89"/>
    <b v="0"/>
    <n v="87"/>
    <x v="0"/>
    <x v="0"/>
    <n v="1"/>
    <b v="1"/>
    <x v="0"/>
    <s v="Standard"/>
    <s v="Cash"/>
    <n v="1"/>
    <s v="Sunny"/>
    <s v="Black Friday"/>
    <x v="0"/>
    <b v="0"/>
    <n v="2"/>
    <n v="79.680000000000007"/>
    <n v="79.680000000000007"/>
    <n v="7.97"/>
    <x v="1"/>
  </r>
  <r>
    <n v="8651"/>
    <s v="22/12/2023"/>
    <d v="1899-12-30T18:03:22"/>
    <n v="231"/>
    <x v="43"/>
    <x v="2"/>
    <x v="2"/>
    <n v="46.813099999999999"/>
    <n v="-71.207499999999996"/>
    <n v="88"/>
    <b v="1"/>
    <n v="155"/>
    <x v="2"/>
    <x v="2"/>
    <n v="2"/>
    <b v="1"/>
    <x v="0"/>
    <s v="Express"/>
    <s v="Debit Card"/>
    <n v="1"/>
    <s v="Sunny"/>
    <s v="None"/>
    <x v="0"/>
    <b v="1"/>
    <n v="3"/>
    <n v="37.32"/>
    <n v="74.650000000000006"/>
    <n v="0"/>
    <x v="0"/>
  </r>
  <r>
    <n v="8652"/>
    <s v="11/08/2020"/>
    <d v="1899-12-30T17:05:05"/>
    <n v="402"/>
    <x v="47"/>
    <x v="1"/>
    <x v="8"/>
    <n v="46.318800000000003"/>
    <n v="-63.146099999999997"/>
    <n v="45"/>
    <b v="0"/>
    <n v="414"/>
    <x v="2"/>
    <x v="2"/>
    <n v="2"/>
    <b v="0"/>
    <x v="0"/>
    <s v="Overnight"/>
    <s v="Online Payment"/>
    <n v="5"/>
    <s v="Rainy"/>
    <s v="Black Friday"/>
    <x v="0"/>
    <b v="0"/>
    <n v="2"/>
    <n v="16.559999999999999"/>
    <n v="33.130000000000003"/>
    <n v="3.31"/>
    <x v="1"/>
  </r>
  <r>
    <n v="8653"/>
    <s v="12/10/2022"/>
    <d v="1899-12-30T09:01:41"/>
    <n v="351"/>
    <x v="49"/>
    <x v="2"/>
    <x v="11"/>
    <n v="63.588799999999999"/>
    <n v="-115.5069"/>
    <n v="60"/>
    <b v="1"/>
    <n v="728"/>
    <x v="2"/>
    <x v="2"/>
    <n v="4"/>
    <b v="1"/>
    <x v="1"/>
    <s v="Express"/>
    <s v="Credit Card"/>
    <n v="1"/>
    <s v="Rainy"/>
    <s v="Christmas Market"/>
    <x v="1"/>
    <b v="1"/>
    <n v="2"/>
    <n v="86.99"/>
    <n v="347.96"/>
    <n v="0"/>
    <x v="0"/>
  </r>
  <r>
    <n v="8654"/>
    <s v="26/11/2018"/>
    <d v="1899-12-30T06:34:12"/>
    <n v="476"/>
    <x v="9"/>
    <x v="2"/>
    <x v="2"/>
    <n v="46.813099999999999"/>
    <n v="-71.207499999999996"/>
    <n v="30"/>
    <b v="1"/>
    <n v="809"/>
    <x v="4"/>
    <x v="4"/>
    <n v="3"/>
    <b v="1"/>
    <x v="1"/>
    <s v="Overnight"/>
    <s v="Online Payment"/>
    <n v="5"/>
    <s v="Rainy"/>
    <s v="Black Friday"/>
    <x v="0"/>
    <b v="1"/>
    <n v="5"/>
    <n v="51.5"/>
    <n v="154.51"/>
    <n v="15.45"/>
    <x v="1"/>
  </r>
  <r>
    <n v="8655"/>
    <s v="13/12/2020"/>
    <d v="1899-12-30T01:56:37"/>
    <n v="408"/>
    <x v="7"/>
    <x v="0"/>
    <x v="1"/>
    <n v="53.726700000000001"/>
    <n v="-127.6476"/>
    <n v="71"/>
    <b v="0"/>
    <n v="804"/>
    <x v="2"/>
    <x v="2"/>
    <n v="5"/>
    <b v="1"/>
    <x v="0"/>
    <s v="Overnight"/>
    <s v="Online Payment"/>
    <n v="4"/>
    <s v="Snowy"/>
    <s v="Christmas Market"/>
    <x v="1"/>
    <b v="1"/>
    <n v="1"/>
    <n v="28.32"/>
    <n v="141.59"/>
    <n v="0"/>
    <x v="0"/>
  </r>
  <r>
    <n v="8656"/>
    <s v="19/12/2019"/>
    <d v="1899-12-30T21:08:08"/>
    <n v="359"/>
    <x v="44"/>
    <x v="2"/>
    <x v="9"/>
    <n v="54.273099999999999"/>
    <n v="-61.738799999999998"/>
    <n v="35"/>
    <b v="0"/>
    <n v="331"/>
    <x v="0"/>
    <x v="0"/>
    <n v="1"/>
    <b v="1"/>
    <x v="0"/>
    <s v="Express"/>
    <s v="Cash"/>
    <n v="5"/>
    <s v="Snowy"/>
    <s v="None"/>
    <x v="0"/>
    <b v="1"/>
    <n v="1"/>
    <n v="57.49"/>
    <n v="57.49"/>
    <n v="0"/>
    <x v="0"/>
  </r>
  <r>
    <n v="8657"/>
    <s v="22/12/2021"/>
    <d v="1899-12-30T13:12:05"/>
    <n v="119"/>
    <x v="37"/>
    <x v="1"/>
    <x v="9"/>
    <n v="54.273099999999999"/>
    <n v="-61.738799999999998"/>
    <n v="69"/>
    <b v="1"/>
    <n v="302"/>
    <x v="1"/>
    <x v="1"/>
    <n v="2"/>
    <b v="0"/>
    <x v="0"/>
    <s v="Express"/>
    <s v="Online Payment"/>
    <n v="2"/>
    <s v="Snowy"/>
    <s v="Black Friday"/>
    <x v="0"/>
    <b v="0"/>
    <n v="5"/>
    <n v="80.64"/>
    <n v="161.28"/>
    <n v="16.13"/>
    <x v="1"/>
  </r>
  <r>
    <n v="8658"/>
    <s v="16/11/2018"/>
    <d v="1899-12-30T04:34:21"/>
    <n v="398"/>
    <x v="8"/>
    <x v="2"/>
    <x v="2"/>
    <n v="46.813099999999999"/>
    <n v="-71.207499999999996"/>
    <n v="46"/>
    <b v="0"/>
    <n v="595"/>
    <x v="3"/>
    <x v="3"/>
    <n v="5"/>
    <b v="0"/>
    <x v="0"/>
    <s v="Overnight"/>
    <s v="Online Payment"/>
    <n v="5"/>
    <s v="Sunny"/>
    <s v="Black Friday"/>
    <x v="0"/>
    <b v="1"/>
    <n v="4"/>
    <n v="79.260000000000005"/>
    <n v="396.29"/>
    <n v="39.630000000000003"/>
    <x v="1"/>
  </r>
  <r>
    <n v="8659"/>
    <s v="25/11/2018"/>
    <d v="1899-12-30T11:27:03"/>
    <n v="264"/>
    <x v="35"/>
    <x v="2"/>
    <x v="6"/>
    <n v="46.565300000000001"/>
    <n v="-66.4619"/>
    <n v="38"/>
    <b v="0"/>
    <n v="579"/>
    <x v="2"/>
    <x v="2"/>
    <n v="2"/>
    <b v="1"/>
    <x v="1"/>
    <s v="Express"/>
    <s v="Credit Card"/>
    <n v="5"/>
    <s v="Sunny"/>
    <s v="Black Friday"/>
    <x v="0"/>
    <b v="0"/>
    <n v="4"/>
    <n v="70.03"/>
    <n v="140.06"/>
    <n v="14.01"/>
    <x v="1"/>
  </r>
  <r>
    <n v="8660"/>
    <s v="14/11/2023"/>
    <d v="1899-12-30T23:30:28"/>
    <n v="234"/>
    <x v="46"/>
    <x v="0"/>
    <x v="12"/>
    <n v="64.248000000000005"/>
    <n v="-84.889600000000002"/>
    <n v="92"/>
    <b v="0"/>
    <n v="327"/>
    <x v="3"/>
    <x v="3"/>
    <n v="5"/>
    <b v="0"/>
    <x v="1"/>
    <s v="Overnight"/>
    <s v="Online Payment"/>
    <n v="4"/>
    <s v="Sunny"/>
    <s v="Christmas Market"/>
    <x v="1"/>
    <b v="0"/>
    <n v="2"/>
    <n v="22.1"/>
    <n v="110.51"/>
    <n v="0"/>
    <x v="0"/>
  </r>
  <r>
    <n v="8661"/>
    <s v="11/02/2021"/>
    <d v="1899-12-30T17:34:16"/>
    <n v="344"/>
    <x v="46"/>
    <x v="0"/>
    <x v="10"/>
    <n v="64.282300000000006"/>
    <n v="-135"/>
    <n v="68"/>
    <b v="1"/>
    <n v="195"/>
    <x v="3"/>
    <x v="3"/>
    <n v="3"/>
    <b v="0"/>
    <x v="1"/>
    <s v="Express"/>
    <s v="Online Payment"/>
    <n v="1"/>
    <s v="Rainy"/>
    <s v="None"/>
    <x v="0"/>
    <b v="0"/>
    <n v="1"/>
    <n v="95.6"/>
    <n v="286.8"/>
    <n v="0"/>
    <x v="0"/>
  </r>
  <r>
    <n v="8662"/>
    <s v="30/12/2020"/>
    <d v="1899-12-30T01:27:17"/>
    <n v="431"/>
    <x v="37"/>
    <x v="1"/>
    <x v="3"/>
    <n v="53.933300000000003"/>
    <n v="-116.5765"/>
    <n v="69"/>
    <b v="1"/>
    <n v="158"/>
    <x v="1"/>
    <x v="1"/>
    <n v="1"/>
    <b v="1"/>
    <x v="1"/>
    <s v="Standard"/>
    <s v="Credit Card"/>
    <n v="5"/>
    <s v="Sunny"/>
    <s v="Black Friday"/>
    <x v="0"/>
    <b v="1"/>
    <n v="3"/>
    <n v="83.87"/>
    <n v="83.87"/>
    <n v="8.39"/>
    <x v="1"/>
  </r>
  <r>
    <n v="8663"/>
    <s v="12/01/2023"/>
    <d v="1899-12-30T23:31:44"/>
    <n v="302"/>
    <x v="13"/>
    <x v="1"/>
    <x v="5"/>
    <n v="52.939900000000002"/>
    <n v="-106.4509"/>
    <n v="36"/>
    <b v="0"/>
    <n v="246"/>
    <x v="2"/>
    <x v="2"/>
    <n v="3"/>
    <b v="1"/>
    <x v="0"/>
    <s v="Express"/>
    <s v="Debit Card"/>
    <n v="2"/>
    <s v="Snowy"/>
    <s v="Christmas Market"/>
    <x v="1"/>
    <b v="1"/>
    <n v="2"/>
    <n v="76.98"/>
    <n v="230.94"/>
    <n v="0"/>
    <x v="0"/>
  </r>
  <r>
    <n v="8664"/>
    <s v="11/11/2021"/>
    <d v="1899-12-30T10:30:38"/>
    <n v="100"/>
    <x v="46"/>
    <x v="1"/>
    <x v="3"/>
    <n v="53.933300000000003"/>
    <n v="-116.5765"/>
    <n v="28"/>
    <b v="1"/>
    <n v="968"/>
    <x v="4"/>
    <x v="4"/>
    <n v="5"/>
    <b v="0"/>
    <x v="1"/>
    <s v="Standard"/>
    <s v="Online Payment"/>
    <n v="3"/>
    <s v="Rainy"/>
    <s v="None"/>
    <x v="0"/>
    <b v="1"/>
    <n v="2"/>
    <n v="42.47"/>
    <n v="212.35"/>
    <n v="0"/>
    <x v="0"/>
  </r>
  <r>
    <n v="8665"/>
    <s v="12/06/2021"/>
    <d v="1899-12-30T11:37:12"/>
    <n v="99"/>
    <x v="32"/>
    <x v="1"/>
    <x v="9"/>
    <n v="54.273099999999999"/>
    <n v="-61.738799999999998"/>
    <n v="3"/>
    <b v="0"/>
    <n v="882"/>
    <x v="3"/>
    <x v="3"/>
    <n v="1"/>
    <b v="1"/>
    <x v="1"/>
    <s v="Express"/>
    <s v="Cash"/>
    <n v="1"/>
    <s v="Snowy"/>
    <s v="Christmas Market"/>
    <x v="1"/>
    <b v="1"/>
    <n v="5"/>
    <n v="24.43"/>
    <n v="24.43"/>
    <n v="0"/>
    <x v="0"/>
  </r>
  <r>
    <n v="8666"/>
    <s v="12/07/2019"/>
    <d v="1899-12-30T08:01:33"/>
    <n v="317"/>
    <x v="22"/>
    <x v="2"/>
    <x v="3"/>
    <n v="53.933300000000003"/>
    <n v="-116.5765"/>
    <n v="81"/>
    <b v="0"/>
    <n v="384"/>
    <x v="3"/>
    <x v="3"/>
    <n v="3"/>
    <b v="1"/>
    <x v="0"/>
    <s v="Overnight"/>
    <s v="Cash"/>
    <n v="3"/>
    <s v="Rainy"/>
    <s v="None"/>
    <x v="0"/>
    <b v="1"/>
    <n v="3"/>
    <n v="37.58"/>
    <n v="112.73"/>
    <n v="0"/>
    <x v="0"/>
  </r>
  <r>
    <n v="8667"/>
    <s v="23/12/2018"/>
    <d v="1899-12-30T09:39:22"/>
    <n v="18"/>
    <x v="36"/>
    <x v="2"/>
    <x v="10"/>
    <n v="64.282300000000006"/>
    <n v="-135"/>
    <n v="25"/>
    <b v="0"/>
    <n v="177"/>
    <x v="4"/>
    <x v="4"/>
    <n v="5"/>
    <b v="0"/>
    <x v="1"/>
    <s v="Express"/>
    <s v="Cash"/>
    <n v="2"/>
    <s v="Snowy"/>
    <s v="Black Friday"/>
    <x v="0"/>
    <b v="1"/>
    <n v="4"/>
    <n v="49.53"/>
    <n v="247.66"/>
    <n v="24.77"/>
    <x v="1"/>
  </r>
  <r>
    <n v="8668"/>
    <s v="12/12/2022"/>
    <d v="1899-12-30T00:22:22"/>
    <n v="440"/>
    <x v="9"/>
    <x v="2"/>
    <x v="11"/>
    <n v="63.588799999999999"/>
    <n v="-115.5069"/>
    <n v="82"/>
    <b v="1"/>
    <n v="937"/>
    <x v="0"/>
    <x v="0"/>
    <n v="2"/>
    <b v="1"/>
    <x v="0"/>
    <s v="Express"/>
    <s v="Cash"/>
    <n v="1"/>
    <s v="Sunny"/>
    <s v="Black Friday"/>
    <x v="0"/>
    <b v="0"/>
    <n v="4"/>
    <n v="74.64"/>
    <n v="149.27000000000001"/>
    <n v="14.93"/>
    <x v="1"/>
  </r>
  <r>
    <n v="8669"/>
    <s v="16/11/2018"/>
    <d v="1899-12-30T15:59:32"/>
    <n v="189"/>
    <x v="22"/>
    <x v="0"/>
    <x v="10"/>
    <n v="64.282300000000006"/>
    <n v="-135"/>
    <n v="45"/>
    <b v="1"/>
    <n v="646"/>
    <x v="0"/>
    <x v="0"/>
    <n v="4"/>
    <b v="1"/>
    <x v="1"/>
    <s v="Overnight"/>
    <s v="Online Payment"/>
    <n v="1"/>
    <s v="Rainy"/>
    <s v="Black Friday"/>
    <x v="0"/>
    <b v="1"/>
    <n v="2"/>
    <n v="18.920000000000002"/>
    <n v="75.69"/>
    <n v="7.57"/>
    <x v="1"/>
  </r>
  <r>
    <n v="8670"/>
    <s v="11/02/2020"/>
    <d v="1899-12-30T23:27:56"/>
    <n v="29"/>
    <x v="39"/>
    <x v="2"/>
    <x v="0"/>
    <n v="51.253799999999998"/>
    <n v="-85.3232"/>
    <n v="43"/>
    <b v="0"/>
    <n v="283"/>
    <x v="3"/>
    <x v="3"/>
    <n v="2"/>
    <b v="0"/>
    <x v="0"/>
    <s v="Overnight"/>
    <s v="Credit Card"/>
    <n v="4"/>
    <s v="Rainy"/>
    <s v="Black Friday"/>
    <x v="0"/>
    <b v="0"/>
    <n v="4"/>
    <n v="90.95"/>
    <n v="181.9"/>
    <n v="18.190000000000001"/>
    <x v="1"/>
  </r>
  <r>
    <n v="8671"/>
    <s v="11/04/2022"/>
    <d v="1899-12-30T04:52:24"/>
    <n v="128"/>
    <x v="12"/>
    <x v="0"/>
    <x v="6"/>
    <n v="46.565300000000001"/>
    <n v="-66.4619"/>
    <n v="8"/>
    <b v="1"/>
    <n v="763"/>
    <x v="4"/>
    <x v="4"/>
    <n v="5"/>
    <b v="0"/>
    <x v="0"/>
    <s v="Express"/>
    <s v="Online Payment"/>
    <n v="5"/>
    <s v="Snowy"/>
    <s v="Christmas Market"/>
    <x v="1"/>
    <b v="1"/>
    <n v="4"/>
    <n v="11.09"/>
    <n v="55.46"/>
    <n v="0"/>
    <x v="0"/>
  </r>
  <r>
    <n v="8672"/>
    <s v="19/11/2020"/>
    <d v="1899-12-30T01:59:43"/>
    <n v="148"/>
    <x v="5"/>
    <x v="1"/>
    <x v="7"/>
    <n v="45.077800000000003"/>
    <n v="-63.546700000000001"/>
    <n v="76"/>
    <b v="0"/>
    <n v="891"/>
    <x v="4"/>
    <x v="4"/>
    <n v="1"/>
    <b v="1"/>
    <x v="0"/>
    <s v="Overnight"/>
    <s v="Debit Card"/>
    <n v="2"/>
    <s v="Rainy"/>
    <s v="Black Friday"/>
    <x v="0"/>
    <b v="0"/>
    <n v="4"/>
    <n v="17.260000000000002"/>
    <n v="17.260000000000002"/>
    <n v="1.73"/>
    <x v="1"/>
  </r>
  <r>
    <n v="8673"/>
    <s v="12/12/2023"/>
    <d v="1899-12-30T11:20:24"/>
    <n v="89"/>
    <x v="15"/>
    <x v="1"/>
    <x v="0"/>
    <n v="51.253799999999998"/>
    <n v="-85.3232"/>
    <n v="99"/>
    <b v="1"/>
    <n v="543"/>
    <x v="0"/>
    <x v="0"/>
    <n v="5"/>
    <b v="0"/>
    <x v="1"/>
    <s v="Overnight"/>
    <s v="Cash"/>
    <n v="1"/>
    <s v="Snowy"/>
    <s v="None"/>
    <x v="0"/>
    <b v="1"/>
    <n v="3"/>
    <n v="28.12"/>
    <n v="140.58000000000001"/>
    <n v="0"/>
    <x v="0"/>
  </r>
  <r>
    <n v="8674"/>
    <s v="12/12/2019"/>
    <d v="1899-12-30T02:10:01"/>
    <n v="72"/>
    <x v="11"/>
    <x v="0"/>
    <x v="3"/>
    <n v="53.933300000000003"/>
    <n v="-116.5765"/>
    <n v="33"/>
    <b v="0"/>
    <n v="613"/>
    <x v="4"/>
    <x v="4"/>
    <n v="2"/>
    <b v="0"/>
    <x v="0"/>
    <s v="Express"/>
    <s v="Cash"/>
    <n v="2"/>
    <s v="Snowy"/>
    <s v="Black Friday"/>
    <x v="0"/>
    <b v="0"/>
    <n v="5"/>
    <n v="87.75"/>
    <n v="175.5"/>
    <n v="17.55"/>
    <x v="1"/>
  </r>
  <r>
    <n v="8675"/>
    <s v="23/11/2019"/>
    <d v="1899-12-30T10:12:30"/>
    <n v="263"/>
    <x v="48"/>
    <x v="1"/>
    <x v="2"/>
    <n v="46.813099999999999"/>
    <n v="-71.207499999999996"/>
    <n v="9"/>
    <b v="1"/>
    <n v="232"/>
    <x v="3"/>
    <x v="3"/>
    <n v="2"/>
    <b v="1"/>
    <x v="0"/>
    <s v="Express"/>
    <s v="Debit Card"/>
    <n v="2"/>
    <s v="Sunny"/>
    <s v="Black Friday"/>
    <x v="0"/>
    <b v="1"/>
    <n v="5"/>
    <n v="16.7"/>
    <n v="33.4"/>
    <n v="3.34"/>
    <x v="1"/>
  </r>
  <r>
    <n v="8676"/>
    <s v="26/12/2021"/>
    <d v="1899-12-30T02:10:56"/>
    <n v="66"/>
    <x v="14"/>
    <x v="2"/>
    <x v="2"/>
    <n v="46.813099999999999"/>
    <n v="-71.207499999999996"/>
    <n v="31"/>
    <b v="1"/>
    <n v="192"/>
    <x v="2"/>
    <x v="2"/>
    <n v="2"/>
    <b v="0"/>
    <x v="1"/>
    <s v="Overnight"/>
    <s v="Debit Card"/>
    <n v="4"/>
    <s v="Snowy"/>
    <s v="None"/>
    <x v="0"/>
    <b v="0"/>
    <n v="5"/>
    <n v="54.85"/>
    <n v="109.7"/>
    <n v="0"/>
    <x v="0"/>
  </r>
  <r>
    <n v="8677"/>
    <s v="12/12/2021"/>
    <d v="1899-12-30T14:40:33"/>
    <n v="262"/>
    <x v="30"/>
    <x v="0"/>
    <x v="7"/>
    <n v="45.077800000000003"/>
    <n v="-63.546700000000001"/>
    <n v="42"/>
    <b v="1"/>
    <n v="873"/>
    <x v="4"/>
    <x v="4"/>
    <n v="2"/>
    <b v="1"/>
    <x v="1"/>
    <s v="Express"/>
    <s v="Online Payment"/>
    <n v="1"/>
    <s v="Snowy"/>
    <s v="None"/>
    <x v="0"/>
    <b v="1"/>
    <n v="5"/>
    <n v="68.67"/>
    <n v="137.35"/>
    <n v="0"/>
    <x v="0"/>
  </r>
  <r>
    <n v="8678"/>
    <s v="25/11/2023"/>
    <d v="1899-12-30T05:02:03"/>
    <n v="176"/>
    <x v="21"/>
    <x v="0"/>
    <x v="2"/>
    <n v="46.813099999999999"/>
    <n v="-71.207499999999996"/>
    <n v="25"/>
    <b v="1"/>
    <n v="850"/>
    <x v="2"/>
    <x v="2"/>
    <n v="1"/>
    <b v="0"/>
    <x v="0"/>
    <s v="Standard"/>
    <s v="Credit Card"/>
    <n v="2"/>
    <s v="Sunny"/>
    <s v="Black Friday"/>
    <x v="0"/>
    <b v="0"/>
    <n v="1"/>
    <n v="67.08"/>
    <n v="67.08"/>
    <n v="6.71"/>
    <x v="1"/>
  </r>
  <r>
    <n v="8679"/>
    <s v="29/12/2020"/>
    <d v="1899-12-30T18:55:13"/>
    <n v="198"/>
    <x v="27"/>
    <x v="1"/>
    <x v="4"/>
    <n v="53.760899999999999"/>
    <n v="-98.813900000000004"/>
    <n v="66"/>
    <b v="1"/>
    <n v="461"/>
    <x v="3"/>
    <x v="3"/>
    <n v="1"/>
    <b v="1"/>
    <x v="1"/>
    <s v="Overnight"/>
    <s v="Online Payment"/>
    <n v="5"/>
    <s v="Sunny"/>
    <s v="Christmas Market"/>
    <x v="1"/>
    <b v="1"/>
    <n v="5"/>
    <n v="11.64"/>
    <n v="11.64"/>
    <n v="0"/>
    <x v="0"/>
  </r>
  <r>
    <n v="8680"/>
    <s v="27/11/2020"/>
    <d v="1899-12-30T14:43:42"/>
    <n v="461"/>
    <x v="16"/>
    <x v="1"/>
    <x v="1"/>
    <n v="53.726700000000001"/>
    <n v="-127.6476"/>
    <n v="65"/>
    <b v="0"/>
    <n v="442"/>
    <x v="3"/>
    <x v="3"/>
    <n v="3"/>
    <b v="1"/>
    <x v="1"/>
    <s v="Overnight"/>
    <s v="Debit Card"/>
    <n v="5"/>
    <s v="Snowy"/>
    <s v="Black Friday"/>
    <x v="0"/>
    <b v="1"/>
    <n v="3"/>
    <n v="53.44"/>
    <n v="160.32"/>
    <n v="16.03"/>
    <x v="1"/>
  </r>
  <r>
    <n v="8681"/>
    <s v="25/11/2021"/>
    <d v="1899-12-30T12:34:12"/>
    <n v="345"/>
    <x v="41"/>
    <x v="2"/>
    <x v="8"/>
    <n v="46.318800000000003"/>
    <n v="-63.146099999999997"/>
    <n v="31"/>
    <b v="1"/>
    <n v="279"/>
    <x v="0"/>
    <x v="0"/>
    <n v="1"/>
    <b v="0"/>
    <x v="0"/>
    <s v="Standard"/>
    <s v="Debit Card"/>
    <n v="2"/>
    <s v="Snowy"/>
    <s v="Black Friday"/>
    <x v="0"/>
    <b v="0"/>
    <n v="1"/>
    <n v="34.520000000000003"/>
    <n v="34.520000000000003"/>
    <n v="3.45"/>
    <x v="1"/>
  </r>
  <r>
    <n v="8682"/>
    <s v="12/03/2023"/>
    <d v="1899-12-30T13:50:06"/>
    <n v="17"/>
    <x v="3"/>
    <x v="1"/>
    <x v="2"/>
    <n v="46.813099999999999"/>
    <n v="-71.207499999999996"/>
    <n v="45"/>
    <b v="1"/>
    <n v="527"/>
    <x v="3"/>
    <x v="3"/>
    <n v="1"/>
    <b v="1"/>
    <x v="1"/>
    <s v="Express"/>
    <s v="Cash"/>
    <n v="2"/>
    <s v="Sunny"/>
    <s v="Christmas Market"/>
    <x v="1"/>
    <b v="0"/>
    <n v="2"/>
    <n v="23.63"/>
    <n v="23.63"/>
    <n v="0"/>
    <x v="0"/>
  </r>
  <r>
    <n v="8683"/>
    <s v="15/11/2018"/>
    <d v="1899-12-30T07:26:34"/>
    <n v="5"/>
    <x v="11"/>
    <x v="2"/>
    <x v="0"/>
    <n v="51.253799999999998"/>
    <n v="-85.3232"/>
    <n v="37"/>
    <b v="1"/>
    <n v="977"/>
    <x v="3"/>
    <x v="3"/>
    <n v="1"/>
    <b v="1"/>
    <x v="1"/>
    <s v="Express"/>
    <s v="Cash"/>
    <n v="3"/>
    <s v="Sunny"/>
    <s v="Christmas Market"/>
    <x v="1"/>
    <b v="1"/>
    <n v="2"/>
    <n v="46.04"/>
    <n v="46.04"/>
    <n v="0"/>
    <x v="0"/>
  </r>
  <r>
    <n v="8684"/>
    <s v="28/11/2018"/>
    <d v="1899-12-30T06:48:16"/>
    <n v="233"/>
    <x v="42"/>
    <x v="0"/>
    <x v="9"/>
    <n v="54.273099999999999"/>
    <n v="-61.738799999999998"/>
    <n v="79"/>
    <b v="0"/>
    <n v="365"/>
    <x v="2"/>
    <x v="2"/>
    <n v="4"/>
    <b v="1"/>
    <x v="1"/>
    <s v="Standard"/>
    <s v="Credit Card"/>
    <n v="3"/>
    <s v="Sunny"/>
    <s v="Black Friday"/>
    <x v="0"/>
    <b v="0"/>
    <n v="5"/>
    <n v="31.27"/>
    <n v="125.08"/>
    <n v="12.51"/>
    <x v="1"/>
  </r>
  <r>
    <n v="8685"/>
    <s v="19/11/2018"/>
    <d v="1899-12-30T13:27:44"/>
    <n v="8"/>
    <x v="32"/>
    <x v="0"/>
    <x v="2"/>
    <n v="46.813099999999999"/>
    <n v="-71.207499999999996"/>
    <n v="12"/>
    <b v="0"/>
    <n v="966"/>
    <x v="0"/>
    <x v="0"/>
    <n v="1"/>
    <b v="1"/>
    <x v="0"/>
    <s v="Overnight"/>
    <s v="Online Payment"/>
    <n v="3"/>
    <s v="Rainy"/>
    <s v="Black Friday"/>
    <x v="0"/>
    <b v="0"/>
    <n v="5"/>
    <n v="12.92"/>
    <n v="12.92"/>
    <n v="1.29"/>
    <x v="1"/>
  </r>
  <r>
    <n v="8686"/>
    <s v="12/03/2019"/>
    <d v="1899-12-30T02:36:49"/>
    <n v="380"/>
    <x v="2"/>
    <x v="1"/>
    <x v="10"/>
    <n v="64.282300000000006"/>
    <n v="-135"/>
    <n v="31"/>
    <b v="0"/>
    <n v="620"/>
    <x v="3"/>
    <x v="3"/>
    <n v="4"/>
    <b v="1"/>
    <x v="1"/>
    <s v="Express"/>
    <s v="Online Payment"/>
    <n v="1"/>
    <s v="Snowy"/>
    <s v="Christmas Market"/>
    <x v="1"/>
    <b v="1"/>
    <n v="1"/>
    <n v="24.76"/>
    <n v="99.04"/>
    <n v="0"/>
    <x v="0"/>
  </r>
  <r>
    <n v="8687"/>
    <s v="20/11/2019"/>
    <d v="1899-12-30T04:05:34"/>
    <n v="296"/>
    <x v="26"/>
    <x v="1"/>
    <x v="3"/>
    <n v="53.933300000000003"/>
    <n v="-116.5765"/>
    <n v="6"/>
    <b v="0"/>
    <n v="931"/>
    <x v="1"/>
    <x v="1"/>
    <n v="4"/>
    <b v="0"/>
    <x v="1"/>
    <s v="Standard"/>
    <s v="Debit Card"/>
    <n v="4"/>
    <s v="Snowy"/>
    <s v="Christmas Market"/>
    <x v="1"/>
    <b v="0"/>
    <n v="4"/>
    <n v="81.02"/>
    <n v="324.07"/>
    <n v="0"/>
    <x v="0"/>
  </r>
  <r>
    <n v="8688"/>
    <s v="25/11/2020"/>
    <d v="1899-12-30T03:40:20"/>
    <n v="355"/>
    <x v="6"/>
    <x v="2"/>
    <x v="0"/>
    <n v="51.253799999999998"/>
    <n v="-85.3232"/>
    <n v="88"/>
    <b v="0"/>
    <n v="174"/>
    <x v="2"/>
    <x v="2"/>
    <n v="2"/>
    <b v="1"/>
    <x v="0"/>
    <s v="Express"/>
    <s v="Debit Card"/>
    <n v="3"/>
    <s v="Snowy"/>
    <s v="Black Friday"/>
    <x v="0"/>
    <b v="1"/>
    <n v="1"/>
    <n v="32.380000000000003"/>
    <n v="64.760000000000005"/>
    <n v="6.48"/>
    <x v="1"/>
  </r>
  <r>
    <n v="8689"/>
    <s v="17/11/2021"/>
    <d v="1899-12-30T08:32:32"/>
    <n v="268"/>
    <x v="8"/>
    <x v="0"/>
    <x v="8"/>
    <n v="46.318800000000003"/>
    <n v="-63.146099999999997"/>
    <n v="47"/>
    <b v="0"/>
    <n v="839"/>
    <x v="2"/>
    <x v="2"/>
    <n v="5"/>
    <b v="0"/>
    <x v="0"/>
    <s v="Overnight"/>
    <s v="Debit Card"/>
    <n v="2"/>
    <s v="Sunny"/>
    <s v="Black Friday"/>
    <x v="0"/>
    <b v="0"/>
    <n v="2"/>
    <n v="74.849999999999994"/>
    <n v="374.27"/>
    <n v="37.43"/>
    <x v="1"/>
  </r>
  <r>
    <n v="8690"/>
    <s v="12/05/2023"/>
    <d v="1899-12-30T20:33:29"/>
    <n v="367"/>
    <x v="7"/>
    <x v="0"/>
    <x v="2"/>
    <n v="46.813099999999999"/>
    <n v="-71.207499999999996"/>
    <n v="30"/>
    <b v="1"/>
    <n v="766"/>
    <x v="4"/>
    <x v="4"/>
    <n v="2"/>
    <b v="0"/>
    <x v="0"/>
    <s v="Express"/>
    <s v="Online Payment"/>
    <n v="2"/>
    <s v="Snowy"/>
    <s v="None"/>
    <x v="0"/>
    <b v="1"/>
    <n v="5"/>
    <n v="30.49"/>
    <n v="60.98"/>
    <n v="0"/>
    <x v="0"/>
  </r>
  <r>
    <n v="8691"/>
    <s v="12/09/2019"/>
    <d v="1899-12-30T17:17:52"/>
    <n v="164"/>
    <x v="2"/>
    <x v="1"/>
    <x v="11"/>
    <n v="63.588799999999999"/>
    <n v="-115.5069"/>
    <n v="53"/>
    <b v="0"/>
    <n v="237"/>
    <x v="4"/>
    <x v="4"/>
    <n v="2"/>
    <b v="1"/>
    <x v="0"/>
    <s v="Express"/>
    <s v="Debit Card"/>
    <n v="4"/>
    <s v="Sunny"/>
    <s v="Christmas Market"/>
    <x v="1"/>
    <b v="1"/>
    <n v="2"/>
    <n v="50.75"/>
    <n v="101.5"/>
    <n v="0"/>
    <x v="0"/>
  </r>
  <r>
    <n v="8692"/>
    <s v="11/05/2020"/>
    <d v="1899-12-30T07:36:47"/>
    <n v="175"/>
    <x v="10"/>
    <x v="2"/>
    <x v="8"/>
    <n v="46.318800000000003"/>
    <n v="-63.146099999999997"/>
    <n v="49"/>
    <b v="1"/>
    <n v="166"/>
    <x v="3"/>
    <x v="3"/>
    <n v="5"/>
    <b v="1"/>
    <x v="1"/>
    <s v="Overnight"/>
    <s v="Online Payment"/>
    <n v="5"/>
    <s v="Rainy"/>
    <s v="Christmas Market"/>
    <x v="1"/>
    <b v="1"/>
    <n v="3"/>
    <n v="81.7"/>
    <n v="408.52"/>
    <n v="0"/>
    <x v="0"/>
  </r>
  <r>
    <n v="8693"/>
    <s v="22/12/2023"/>
    <d v="1899-12-30T05:33:11"/>
    <n v="489"/>
    <x v="28"/>
    <x v="1"/>
    <x v="11"/>
    <n v="63.588799999999999"/>
    <n v="-115.5069"/>
    <n v="9"/>
    <b v="0"/>
    <n v="164"/>
    <x v="1"/>
    <x v="1"/>
    <n v="1"/>
    <b v="0"/>
    <x v="0"/>
    <s v="Express"/>
    <s v="Debit Card"/>
    <n v="1"/>
    <s v="Snowy"/>
    <s v="None"/>
    <x v="0"/>
    <b v="1"/>
    <n v="3"/>
    <n v="15.44"/>
    <n v="15.44"/>
    <n v="0"/>
    <x v="0"/>
  </r>
  <r>
    <n v="8694"/>
    <s v="22/12/2023"/>
    <d v="1899-12-30T15:09:48"/>
    <n v="58"/>
    <x v="19"/>
    <x v="1"/>
    <x v="8"/>
    <n v="46.318800000000003"/>
    <n v="-63.146099999999997"/>
    <n v="52"/>
    <b v="1"/>
    <n v="243"/>
    <x v="2"/>
    <x v="2"/>
    <n v="3"/>
    <b v="0"/>
    <x v="0"/>
    <s v="Overnight"/>
    <s v="Online Payment"/>
    <n v="5"/>
    <s v="Snowy"/>
    <s v="Christmas Market"/>
    <x v="1"/>
    <b v="1"/>
    <n v="5"/>
    <n v="12.08"/>
    <n v="36.229999999999997"/>
    <n v="0"/>
    <x v="0"/>
  </r>
  <r>
    <n v="8695"/>
    <s v="17/12/2022"/>
    <d v="1899-12-30T12:30:30"/>
    <n v="5"/>
    <x v="12"/>
    <x v="1"/>
    <x v="7"/>
    <n v="45.077800000000003"/>
    <n v="-63.546700000000001"/>
    <n v="1"/>
    <b v="1"/>
    <n v="293"/>
    <x v="0"/>
    <x v="0"/>
    <n v="3"/>
    <b v="0"/>
    <x v="0"/>
    <s v="Standard"/>
    <s v="Credit Card"/>
    <n v="3"/>
    <s v="Rainy"/>
    <s v="Black Friday"/>
    <x v="0"/>
    <b v="0"/>
    <n v="1"/>
    <n v="83.69"/>
    <n v="251.08"/>
    <n v="25.11"/>
    <x v="1"/>
  </r>
  <r>
    <n v="8696"/>
    <s v="11/09/2022"/>
    <d v="1899-12-30T01:50:39"/>
    <n v="367"/>
    <x v="21"/>
    <x v="0"/>
    <x v="8"/>
    <n v="46.318800000000003"/>
    <n v="-63.146099999999997"/>
    <n v="70"/>
    <b v="1"/>
    <n v="814"/>
    <x v="3"/>
    <x v="3"/>
    <n v="2"/>
    <b v="0"/>
    <x v="1"/>
    <s v="Express"/>
    <s v="Credit Card"/>
    <n v="4"/>
    <s v="Rainy"/>
    <s v="Black Friday"/>
    <x v="0"/>
    <b v="1"/>
    <n v="3"/>
    <n v="98.31"/>
    <n v="196.62"/>
    <n v="19.66"/>
    <x v="1"/>
  </r>
  <r>
    <n v="8697"/>
    <s v="21/11/2019"/>
    <d v="1899-12-30T09:41:52"/>
    <n v="170"/>
    <x v="51"/>
    <x v="2"/>
    <x v="7"/>
    <n v="45.077800000000003"/>
    <n v="-63.546700000000001"/>
    <n v="87"/>
    <b v="0"/>
    <n v="77"/>
    <x v="3"/>
    <x v="3"/>
    <n v="4"/>
    <b v="1"/>
    <x v="0"/>
    <s v="Express"/>
    <s v="Cash"/>
    <n v="1"/>
    <s v="Snowy"/>
    <s v="Black Friday"/>
    <x v="0"/>
    <b v="1"/>
    <n v="2"/>
    <n v="22.17"/>
    <n v="88.69"/>
    <n v="8.8699999999999992"/>
    <x v="1"/>
  </r>
  <r>
    <n v="8698"/>
    <s v="12/04/2020"/>
    <d v="1899-12-30T13:29:46"/>
    <n v="478"/>
    <x v="20"/>
    <x v="1"/>
    <x v="11"/>
    <n v="63.588799999999999"/>
    <n v="-115.5069"/>
    <n v="30"/>
    <b v="1"/>
    <n v="433"/>
    <x v="3"/>
    <x v="3"/>
    <n v="4"/>
    <b v="1"/>
    <x v="1"/>
    <s v="Standard"/>
    <s v="Credit Card"/>
    <n v="2"/>
    <s v="Snowy"/>
    <s v="None"/>
    <x v="0"/>
    <b v="0"/>
    <n v="3"/>
    <n v="11.86"/>
    <n v="47.46"/>
    <n v="0"/>
    <x v="0"/>
  </r>
  <r>
    <n v="8699"/>
    <s v="19/11/2018"/>
    <d v="1899-12-30T06:20:52"/>
    <n v="11"/>
    <x v="13"/>
    <x v="1"/>
    <x v="5"/>
    <n v="52.939900000000002"/>
    <n v="-106.4509"/>
    <n v="88"/>
    <b v="0"/>
    <n v="541"/>
    <x v="2"/>
    <x v="2"/>
    <n v="4"/>
    <b v="0"/>
    <x v="1"/>
    <s v="Overnight"/>
    <s v="Online Payment"/>
    <n v="5"/>
    <s v="Rainy"/>
    <s v="Christmas Market"/>
    <x v="1"/>
    <b v="0"/>
    <n v="3"/>
    <n v="72.400000000000006"/>
    <n v="289.61"/>
    <n v="0"/>
    <x v="0"/>
  </r>
  <r>
    <n v="8700"/>
    <s v="26/11/2019"/>
    <d v="1899-12-30T19:55:14"/>
    <n v="339"/>
    <x v="16"/>
    <x v="1"/>
    <x v="7"/>
    <n v="45.077800000000003"/>
    <n v="-63.546700000000001"/>
    <n v="52"/>
    <b v="0"/>
    <n v="633"/>
    <x v="0"/>
    <x v="0"/>
    <n v="3"/>
    <b v="0"/>
    <x v="1"/>
    <s v="Standard"/>
    <s v="Credit Card"/>
    <n v="4"/>
    <s v="Rainy"/>
    <s v="Black Friday"/>
    <x v="0"/>
    <b v="0"/>
    <n v="5"/>
    <n v="67.81"/>
    <n v="203.43"/>
    <n v="20.34"/>
    <x v="1"/>
  </r>
  <r>
    <n v="8701"/>
    <s v="12/09/2022"/>
    <d v="1899-12-30T15:40:31"/>
    <n v="421"/>
    <x v="34"/>
    <x v="0"/>
    <x v="4"/>
    <n v="53.760899999999999"/>
    <n v="-98.813900000000004"/>
    <n v="39"/>
    <b v="1"/>
    <n v="179"/>
    <x v="4"/>
    <x v="4"/>
    <n v="5"/>
    <b v="1"/>
    <x v="0"/>
    <s v="Standard"/>
    <s v="Credit Card"/>
    <n v="3"/>
    <s v="Rainy"/>
    <s v="Black Friday"/>
    <x v="0"/>
    <b v="1"/>
    <n v="5"/>
    <n v="47.32"/>
    <n v="236.61"/>
    <n v="23.66"/>
    <x v="1"/>
  </r>
  <r>
    <n v="8702"/>
    <s v="26/11/2023"/>
    <d v="1899-12-30T02:50:33"/>
    <n v="215"/>
    <x v="46"/>
    <x v="0"/>
    <x v="10"/>
    <n v="64.282300000000006"/>
    <n v="-135"/>
    <n v="39"/>
    <b v="1"/>
    <n v="61"/>
    <x v="3"/>
    <x v="3"/>
    <n v="5"/>
    <b v="0"/>
    <x v="0"/>
    <s v="Overnight"/>
    <s v="Debit Card"/>
    <n v="1"/>
    <s v="Sunny"/>
    <s v="Black Friday"/>
    <x v="0"/>
    <b v="1"/>
    <n v="5"/>
    <n v="52.17"/>
    <n v="260.87"/>
    <n v="26.09"/>
    <x v="1"/>
  </r>
  <r>
    <n v="8703"/>
    <s v="15/12/2019"/>
    <d v="1899-12-30T13:11:34"/>
    <n v="301"/>
    <x v="21"/>
    <x v="2"/>
    <x v="10"/>
    <n v="64.282300000000006"/>
    <n v="-135"/>
    <n v="78"/>
    <b v="0"/>
    <n v="235"/>
    <x v="2"/>
    <x v="2"/>
    <n v="1"/>
    <b v="0"/>
    <x v="0"/>
    <s v="Express"/>
    <s v="Debit Card"/>
    <n v="1"/>
    <s v="Sunny"/>
    <s v="Black Friday"/>
    <x v="0"/>
    <b v="1"/>
    <n v="5"/>
    <n v="91.79"/>
    <n v="91.79"/>
    <n v="9.18"/>
    <x v="1"/>
  </r>
  <r>
    <n v="8704"/>
    <s v="11/08/2021"/>
    <d v="1899-12-30T15:58:12"/>
    <n v="219"/>
    <x v="26"/>
    <x v="0"/>
    <x v="6"/>
    <n v="46.565300000000001"/>
    <n v="-66.4619"/>
    <n v="98"/>
    <b v="1"/>
    <n v="102"/>
    <x v="1"/>
    <x v="1"/>
    <n v="2"/>
    <b v="1"/>
    <x v="0"/>
    <s v="Standard"/>
    <s v="Credit Card"/>
    <n v="4"/>
    <s v="Rainy"/>
    <s v="Christmas Market"/>
    <x v="1"/>
    <b v="0"/>
    <n v="1"/>
    <n v="93.79"/>
    <n v="187.58"/>
    <n v="0"/>
    <x v="0"/>
  </r>
  <r>
    <n v="8705"/>
    <s v="28/11/2020"/>
    <d v="1899-12-30T12:54:32"/>
    <n v="130"/>
    <x v="38"/>
    <x v="0"/>
    <x v="3"/>
    <n v="53.933300000000003"/>
    <n v="-116.5765"/>
    <n v="59"/>
    <b v="1"/>
    <n v="748"/>
    <x v="3"/>
    <x v="3"/>
    <n v="1"/>
    <b v="1"/>
    <x v="1"/>
    <s v="Standard"/>
    <s v="Online Payment"/>
    <n v="2"/>
    <s v="Snowy"/>
    <s v="Black Friday"/>
    <x v="0"/>
    <b v="0"/>
    <n v="1"/>
    <n v="76.56"/>
    <n v="76.56"/>
    <n v="7.66"/>
    <x v="1"/>
  </r>
  <r>
    <n v="8706"/>
    <s v="15/11/2023"/>
    <d v="1899-12-30T06:22:50"/>
    <n v="135"/>
    <x v="39"/>
    <x v="1"/>
    <x v="0"/>
    <n v="51.253799999999998"/>
    <n v="-85.3232"/>
    <n v="53"/>
    <b v="1"/>
    <n v="236"/>
    <x v="4"/>
    <x v="4"/>
    <n v="2"/>
    <b v="1"/>
    <x v="0"/>
    <s v="Standard"/>
    <s v="Cash"/>
    <n v="5"/>
    <s v="Rainy"/>
    <s v="None"/>
    <x v="0"/>
    <b v="1"/>
    <n v="2"/>
    <n v="91.11"/>
    <n v="182.23"/>
    <n v="0"/>
    <x v="0"/>
  </r>
  <r>
    <n v="8707"/>
    <s v="12/01/2023"/>
    <d v="1899-12-30T15:50:32"/>
    <n v="183"/>
    <x v="41"/>
    <x v="1"/>
    <x v="6"/>
    <n v="46.565300000000001"/>
    <n v="-66.4619"/>
    <n v="16"/>
    <b v="1"/>
    <n v="707"/>
    <x v="4"/>
    <x v="4"/>
    <n v="5"/>
    <b v="1"/>
    <x v="1"/>
    <s v="Standard"/>
    <s v="Cash"/>
    <n v="3"/>
    <s v="Sunny"/>
    <s v="None"/>
    <x v="0"/>
    <b v="1"/>
    <n v="1"/>
    <n v="30.02"/>
    <n v="150.12"/>
    <n v="0"/>
    <x v="0"/>
  </r>
  <r>
    <n v="8708"/>
    <s v="25/11/2022"/>
    <d v="1899-12-30T20:19:09"/>
    <n v="96"/>
    <x v="5"/>
    <x v="1"/>
    <x v="2"/>
    <n v="46.813099999999999"/>
    <n v="-71.207499999999996"/>
    <n v="34"/>
    <b v="1"/>
    <n v="917"/>
    <x v="2"/>
    <x v="2"/>
    <n v="2"/>
    <b v="0"/>
    <x v="1"/>
    <s v="Standard"/>
    <s v="Cash"/>
    <n v="5"/>
    <s v="Snowy"/>
    <s v="Black Friday"/>
    <x v="0"/>
    <b v="1"/>
    <n v="5"/>
    <n v="11.86"/>
    <n v="23.72"/>
    <n v="2.37"/>
    <x v="1"/>
  </r>
  <r>
    <n v="8709"/>
    <s v="25/11/2022"/>
    <d v="1899-12-30T00:37:10"/>
    <n v="153"/>
    <x v="35"/>
    <x v="2"/>
    <x v="10"/>
    <n v="64.282300000000006"/>
    <n v="-135"/>
    <n v="97"/>
    <b v="1"/>
    <n v="31"/>
    <x v="0"/>
    <x v="0"/>
    <n v="3"/>
    <b v="0"/>
    <x v="0"/>
    <s v="Standard"/>
    <s v="Online Payment"/>
    <n v="3"/>
    <s v="Snowy"/>
    <s v="Black Friday"/>
    <x v="0"/>
    <b v="1"/>
    <n v="1"/>
    <n v="52.83"/>
    <n v="158.47999999999999"/>
    <n v="15.85"/>
    <x v="1"/>
  </r>
  <r>
    <n v="8710"/>
    <s v="30/12/2018"/>
    <d v="1899-12-30T05:39:06"/>
    <n v="123"/>
    <x v="6"/>
    <x v="0"/>
    <x v="1"/>
    <n v="53.726700000000001"/>
    <n v="-127.6476"/>
    <n v="10"/>
    <b v="0"/>
    <n v="13"/>
    <x v="1"/>
    <x v="1"/>
    <n v="3"/>
    <b v="1"/>
    <x v="1"/>
    <s v="Standard"/>
    <s v="Credit Card"/>
    <n v="5"/>
    <s v="Rainy"/>
    <s v="None"/>
    <x v="0"/>
    <b v="0"/>
    <n v="5"/>
    <n v="99.1"/>
    <n v="297.3"/>
    <n v="0"/>
    <x v="0"/>
  </r>
  <r>
    <n v="8711"/>
    <s v="12/04/2018"/>
    <d v="1899-12-30T08:52:26"/>
    <n v="375"/>
    <x v="2"/>
    <x v="1"/>
    <x v="7"/>
    <n v="45.077800000000003"/>
    <n v="-63.546700000000001"/>
    <n v="43"/>
    <b v="0"/>
    <n v="556"/>
    <x v="2"/>
    <x v="2"/>
    <n v="1"/>
    <b v="1"/>
    <x v="0"/>
    <s v="Express"/>
    <s v="Cash"/>
    <n v="1"/>
    <s v="Snowy"/>
    <s v="None"/>
    <x v="0"/>
    <b v="0"/>
    <n v="5"/>
    <n v="91.78"/>
    <n v="91.78"/>
    <n v="0"/>
    <x v="0"/>
  </r>
  <r>
    <n v="8712"/>
    <s v="17/11/2023"/>
    <d v="1899-12-30T09:49:59"/>
    <n v="43"/>
    <x v="46"/>
    <x v="0"/>
    <x v="2"/>
    <n v="46.813099999999999"/>
    <n v="-71.207499999999996"/>
    <n v="68"/>
    <b v="1"/>
    <n v="48"/>
    <x v="4"/>
    <x v="4"/>
    <n v="4"/>
    <b v="1"/>
    <x v="0"/>
    <s v="Express"/>
    <s v="Debit Card"/>
    <n v="2"/>
    <s v="Sunny"/>
    <s v="Black Friday"/>
    <x v="0"/>
    <b v="0"/>
    <n v="5"/>
    <n v="20.190000000000001"/>
    <n v="80.75"/>
    <n v="8.07"/>
    <x v="1"/>
  </r>
  <r>
    <n v="8713"/>
    <s v="16/11/2023"/>
    <d v="1899-12-30T14:39:08"/>
    <n v="226"/>
    <x v="38"/>
    <x v="1"/>
    <x v="0"/>
    <n v="51.253799999999998"/>
    <n v="-85.3232"/>
    <n v="17"/>
    <b v="1"/>
    <n v="964"/>
    <x v="1"/>
    <x v="1"/>
    <n v="2"/>
    <b v="0"/>
    <x v="1"/>
    <s v="Standard"/>
    <s v="Cash"/>
    <n v="4"/>
    <s v="Snowy"/>
    <s v="Black Friday"/>
    <x v="0"/>
    <b v="1"/>
    <n v="2"/>
    <n v="45.47"/>
    <n v="90.94"/>
    <n v="9.09"/>
    <x v="1"/>
  </r>
  <r>
    <n v="8714"/>
    <s v="15/12/2018"/>
    <d v="1899-12-30T13:31:04"/>
    <n v="120"/>
    <x v="49"/>
    <x v="1"/>
    <x v="8"/>
    <n v="46.318800000000003"/>
    <n v="-63.146099999999997"/>
    <n v="59"/>
    <b v="0"/>
    <n v="149"/>
    <x v="3"/>
    <x v="3"/>
    <n v="4"/>
    <b v="1"/>
    <x v="0"/>
    <s v="Overnight"/>
    <s v="Credit Card"/>
    <n v="3"/>
    <s v="Sunny"/>
    <s v="None"/>
    <x v="0"/>
    <b v="1"/>
    <n v="5"/>
    <n v="29.49"/>
    <n v="117.96"/>
    <n v="0"/>
    <x v="0"/>
  </r>
  <r>
    <n v="8715"/>
    <s v="16/12/2018"/>
    <d v="1899-12-30T21:56:44"/>
    <n v="474"/>
    <x v="15"/>
    <x v="0"/>
    <x v="10"/>
    <n v="64.282300000000006"/>
    <n v="-135"/>
    <n v="100"/>
    <b v="0"/>
    <n v="313"/>
    <x v="3"/>
    <x v="3"/>
    <n v="5"/>
    <b v="0"/>
    <x v="0"/>
    <s v="Standard"/>
    <s v="Credit Card"/>
    <n v="5"/>
    <s v="Snowy"/>
    <s v="Christmas Market"/>
    <x v="1"/>
    <b v="1"/>
    <n v="3"/>
    <n v="12.75"/>
    <n v="63.74"/>
    <n v="0"/>
    <x v="0"/>
  </r>
  <r>
    <n v="8716"/>
    <s v="15/11/2022"/>
    <d v="1899-12-30T09:07:19"/>
    <n v="240"/>
    <x v="34"/>
    <x v="2"/>
    <x v="4"/>
    <n v="53.760899999999999"/>
    <n v="-98.813900000000004"/>
    <n v="81"/>
    <b v="0"/>
    <n v="625"/>
    <x v="3"/>
    <x v="3"/>
    <n v="5"/>
    <b v="0"/>
    <x v="1"/>
    <s v="Express"/>
    <s v="Cash"/>
    <n v="3"/>
    <s v="Sunny"/>
    <s v="Christmas Market"/>
    <x v="1"/>
    <b v="0"/>
    <n v="2"/>
    <n v="60.36"/>
    <n v="301.81"/>
    <n v="0"/>
    <x v="0"/>
  </r>
  <r>
    <n v="8717"/>
    <s v="17/11/2018"/>
    <d v="1899-12-30T21:04:29"/>
    <n v="22"/>
    <x v="51"/>
    <x v="1"/>
    <x v="10"/>
    <n v="64.282300000000006"/>
    <n v="-135"/>
    <n v="8"/>
    <b v="0"/>
    <n v="735"/>
    <x v="0"/>
    <x v="0"/>
    <n v="1"/>
    <b v="0"/>
    <x v="0"/>
    <s v="Overnight"/>
    <s v="Online Payment"/>
    <n v="2"/>
    <s v="Rainy"/>
    <s v="None"/>
    <x v="0"/>
    <b v="0"/>
    <n v="1"/>
    <n v="56.29"/>
    <n v="56.29"/>
    <n v="0"/>
    <x v="0"/>
  </r>
  <r>
    <n v="8718"/>
    <s v="24/12/2018"/>
    <d v="1899-12-30T12:04:21"/>
    <n v="284"/>
    <x v="40"/>
    <x v="2"/>
    <x v="5"/>
    <n v="52.939900000000002"/>
    <n v="-106.4509"/>
    <n v="69"/>
    <b v="0"/>
    <n v="351"/>
    <x v="4"/>
    <x v="4"/>
    <n v="1"/>
    <b v="1"/>
    <x v="0"/>
    <s v="Standard"/>
    <s v="Online Payment"/>
    <n v="2"/>
    <s v="Snowy"/>
    <s v="None"/>
    <x v="0"/>
    <b v="1"/>
    <n v="1"/>
    <n v="41.97"/>
    <n v="41.97"/>
    <n v="0"/>
    <x v="0"/>
  </r>
  <r>
    <n v="8719"/>
    <s v="24/12/2021"/>
    <d v="1899-12-30T11:00:17"/>
    <n v="369"/>
    <x v="39"/>
    <x v="2"/>
    <x v="9"/>
    <n v="54.273099999999999"/>
    <n v="-61.738799999999998"/>
    <n v="82"/>
    <b v="0"/>
    <n v="354"/>
    <x v="4"/>
    <x v="4"/>
    <n v="3"/>
    <b v="1"/>
    <x v="1"/>
    <s v="Standard"/>
    <s v="Debit Card"/>
    <n v="4"/>
    <s v="Snowy"/>
    <s v="Christmas Market"/>
    <x v="1"/>
    <b v="0"/>
    <n v="3"/>
    <n v="78.8"/>
    <n v="236.4"/>
    <n v="0"/>
    <x v="0"/>
  </r>
  <r>
    <n v="8720"/>
    <s v="12/04/2019"/>
    <d v="1899-12-30T05:34:27"/>
    <n v="128"/>
    <x v="52"/>
    <x v="1"/>
    <x v="5"/>
    <n v="52.939900000000002"/>
    <n v="-106.4509"/>
    <n v="19"/>
    <b v="1"/>
    <n v="461"/>
    <x v="1"/>
    <x v="1"/>
    <n v="4"/>
    <b v="1"/>
    <x v="0"/>
    <s v="Express"/>
    <s v="Online Payment"/>
    <n v="3"/>
    <s v="Sunny"/>
    <s v="None"/>
    <x v="0"/>
    <b v="0"/>
    <n v="5"/>
    <n v="71.23"/>
    <n v="284.89999999999998"/>
    <n v="0"/>
    <x v="0"/>
  </r>
  <r>
    <n v="8721"/>
    <s v="26/12/2023"/>
    <d v="1899-12-30T18:50:36"/>
    <n v="1"/>
    <x v="15"/>
    <x v="1"/>
    <x v="9"/>
    <n v="54.273099999999999"/>
    <n v="-61.738799999999998"/>
    <n v="67"/>
    <b v="0"/>
    <n v="702"/>
    <x v="2"/>
    <x v="2"/>
    <n v="3"/>
    <b v="0"/>
    <x v="0"/>
    <s v="Overnight"/>
    <s v="Debit Card"/>
    <n v="4"/>
    <s v="Sunny"/>
    <s v="Black Friday"/>
    <x v="0"/>
    <b v="1"/>
    <n v="3"/>
    <n v="43.48"/>
    <n v="130.43"/>
    <n v="13.04"/>
    <x v="1"/>
  </r>
  <r>
    <n v="8722"/>
    <s v="30/11/2023"/>
    <d v="1899-12-30T01:18:25"/>
    <n v="217"/>
    <x v="24"/>
    <x v="2"/>
    <x v="10"/>
    <n v="64.282300000000006"/>
    <n v="-135"/>
    <n v="84"/>
    <b v="1"/>
    <n v="986"/>
    <x v="4"/>
    <x v="4"/>
    <n v="4"/>
    <b v="1"/>
    <x v="0"/>
    <s v="Express"/>
    <s v="Online Payment"/>
    <n v="1"/>
    <s v="Sunny"/>
    <s v="None"/>
    <x v="0"/>
    <b v="1"/>
    <n v="2"/>
    <n v="75.239999999999995"/>
    <n v="300.95"/>
    <n v="0"/>
    <x v="0"/>
  </r>
  <r>
    <n v="8723"/>
    <s v="23/11/2018"/>
    <d v="1899-12-30T14:50:51"/>
    <n v="295"/>
    <x v="12"/>
    <x v="0"/>
    <x v="11"/>
    <n v="63.588799999999999"/>
    <n v="-115.5069"/>
    <n v="98"/>
    <b v="0"/>
    <n v="128"/>
    <x v="0"/>
    <x v="0"/>
    <n v="2"/>
    <b v="1"/>
    <x v="1"/>
    <s v="Standard"/>
    <s v="Credit Card"/>
    <n v="4"/>
    <s v="Rainy"/>
    <s v="Black Friday"/>
    <x v="0"/>
    <b v="0"/>
    <n v="3"/>
    <n v="99.21"/>
    <n v="198.43"/>
    <n v="19.84"/>
    <x v="1"/>
  </r>
  <r>
    <n v="8724"/>
    <s v="12/05/2022"/>
    <d v="1899-12-30T17:18:51"/>
    <n v="196"/>
    <x v="18"/>
    <x v="1"/>
    <x v="6"/>
    <n v="46.565300000000001"/>
    <n v="-66.4619"/>
    <n v="61"/>
    <b v="1"/>
    <n v="485"/>
    <x v="2"/>
    <x v="2"/>
    <n v="2"/>
    <b v="1"/>
    <x v="0"/>
    <s v="Overnight"/>
    <s v="Debit Card"/>
    <n v="3"/>
    <s v="Snowy"/>
    <s v="Black Friday"/>
    <x v="0"/>
    <b v="1"/>
    <n v="4"/>
    <n v="18.850000000000001"/>
    <n v="37.69"/>
    <n v="3.77"/>
    <x v="1"/>
  </r>
  <r>
    <n v="8725"/>
    <s v="12/04/2023"/>
    <d v="1899-12-30T08:31:09"/>
    <n v="451"/>
    <x v="30"/>
    <x v="1"/>
    <x v="8"/>
    <n v="46.318800000000003"/>
    <n v="-63.146099999999997"/>
    <n v="23"/>
    <b v="1"/>
    <n v="858"/>
    <x v="4"/>
    <x v="4"/>
    <n v="1"/>
    <b v="0"/>
    <x v="0"/>
    <s v="Overnight"/>
    <s v="Debit Card"/>
    <n v="2"/>
    <s v="Snowy"/>
    <s v="Christmas Market"/>
    <x v="1"/>
    <b v="1"/>
    <n v="2"/>
    <n v="31.28"/>
    <n v="31.28"/>
    <n v="0"/>
    <x v="0"/>
  </r>
  <r>
    <n v="8726"/>
    <s v="22/12/2020"/>
    <d v="1899-12-30T06:26:29"/>
    <n v="356"/>
    <x v="35"/>
    <x v="1"/>
    <x v="7"/>
    <n v="45.077800000000003"/>
    <n v="-63.546700000000001"/>
    <n v="65"/>
    <b v="1"/>
    <n v="977"/>
    <x v="0"/>
    <x v="0"/>
    <n v="4"/>
    <b v="1"/>
    <x v="1"/>
    <s v="Overnight"/>
    <s v="Credit Card"/>
    <n v="2"/>
    <s v="Sunny"/>
    <s v="Black Friday"/>
    <x v="0"/>
    <b v="1"/>
    <n v="4"/>
    <n v="32.54"/>
    <n v="130.16"/>
    <n v="13.02"/>
    <x v="1"/>
  </r>
  <r>
    <n v="8727"/>
    <s v="12/04/2022"/>
    <d v="1899-12-30T11:54:08"/>
    <n v="126"/>
    <x v="10"/>
    <x v="2"/>
    <x v="8"/>
    <n v="46.318800000000003"/>
    <n v="-63.146099999999997"/>
    <n v="33"/>
    <b v="1"/>
    <n v="811"/>
    <x v="4"/>
    <x v="4"/>
    <n v="2"/>
    <b v="0"/>
    <x v="1"/>
    <s v="Standard"/>
    <s v="Cash"/>
    <n v="1"/>
    <s v="Sunny"/>
    <s v="Christmas Market"/>
    <x v="1"/>
    <b v="1"/>
    <n v="2"/>
    <n v="18.68"/>
    <n v="37.369999999999997"/>
    <n v="0"/>
    <x v="0"/>
  </r>
  <r>
    <n v="8728"/>
    <s v="30/12/2023"/>
    <d v="1899-12-30T17:23:35"/>
    <n v="215"/>
    <x v="35"/>
    <x v="0"/>
    <x v="4"/>
    <n v="53.760899999999999"/>
    <n v="-98.813900000000004"/>
    <n v="54"/>
    <b v="1"/>
    <n v="81"/>
    <x v="1"/>
    <x v="1"/>
    <n v="3"/>
    <b v="1"/>
    <x v="0"/>
    <s v="Standard"/>
    <s v="Credit Card"/>
    <n v="5"/>
    <s v="Sunny"/>
    <s v="Christmas Market"/>
    <x v="1"/>
    <b v="0"/>
    <n v="2"/>
    <n v="54.93"/>
    <n v="164.79"/>
    <n v="0"/>
    <x v="0"/>
  </r>
  <r>
    <n v="8729"/>
    <s v="29/11/2022"/>
    <d v="1899-12-30T13:23:36"/>
    <n v="39"/>
    <x v="19"/>
    <x v="0"/>
    <x v="6"/>
    <n v="46.565300000000001"/>
    <n v="-66.4619"/>
    <n v="90"/>
    <b v="1"/>
    <n v="629"/>
    <x v="4"/>
    <x v="4"/>
    <n v="3"/>
    <b v="1"/>
    <x v="0"/>
    <s v="Express"/>
    <s v="Cash"/>
    <n v="4"/>
    <s v="Rainy"/>
    <s v="Black Friday"/>
    <x v="0"/>
    <b v="0"/>
    <n v="4"/>
    <n v="44.42"/>
    <n v="133.25"/>
    <n v="13.32"/>
    <x v="1"/>
  </r>
  <r>
    <n v="8730"/>
    <s v="27/12/2021"/>
    <d v="1899-12-30T21:46:35"/>
    <n v="391"/>
    <x v="40"/>
    <x v="1"/>
    <x v="3"/>
    <n v="53.933300000000003"/>
    <n v="-116.5765"/>
    <n v="4"/>
    <b v="0"/>
    <n v="891"/>
    <x v="1"/>
    <x v="1"/>
    <n v="2"/>
    <b v="1"/>
    <x v="1"/>
    <s v="Standard"/>
    <s v="Cash"/>
    <n v="5"/>
    <s v="Snowy"/>
    <s v="Black Friday"/>
    <x v="0"/>
    <b v="0"/>
    <n v="4"/>
    <n v="80.23"/>
    <n v="160.46"/>
    <n v="16.05"/>
    <x v="1"/>
  </r>
  <r>
    <n v="8731"/>
    <s v="12/12/2021"/>
    <d v="1899-12-30T23:53:40"/>
    <n v="345"/>
    <x v="37"/>
    <x v="0"/>
    <x v="2"/>
    <n v="46.813099999999999"/>
    <n v="-71.207499999999996"/>
    <n v="90"/>
    <b v="1"/>
    <n v="946"/>
    <x v="0"/>
    <x v="0"/>
    <n v="3"/>
    <b v="0"/>
    <x v="1"/>
    <s v="Overnight"/>
    <s v="Cash"/>
    <n v="2"/>
    <s v="Snowy"/>
    <s v="None"/>
    <x v="0"/>
    <b v="0"/>
    <n v="4"/>
    <n v="82.91"/>
    <n v="248.74"/>
    <n v="0"/>
    <x v="0"/>
  </r>
  <r>
    <n v="8732"/>
    <s v="15/11/2022"/>
    <d v="1899-12-30T18:51:35"/>
    <n v="149"/>
    <x v="12"/>
    <x v="1"/>
    <x v="11"/>
    <n v="63.588799999999999"/>
    <n v="-115.5069"/>
    <n v="99"/>
    <b v="1"/>
    <n v="670"/>
    <x v="4"/>
    <x v="4"/>
    <n v="5"/>
    <b v="1"/>
    <x v="1"/>
    <s v="Overnight"/>
    <s v="Cash"/>
    <n v="4"/>
    <s v="Sunny"/>
    <s v="Christmas Market"/>
    <x v="1"/>
    <b v="1"/>
    <n v="5"/>
    <n v="76.17"/>
    <n v="380.83"/>
    <n v="0"/>
    <x v="0"/>
  </r>
  <r>
    <n v="8733"/>
    <s v="28/11/2021"/>
    <d v="1899-12-30T01:04:09"/>
    <n v="245"/>
    <x v="9"/>
    <x v="2"/>
    <x v="4"/>
    <n v="53.760899999999999"/>
    <n v="-98.813900000000004"/>
    <n v="77"/>
    <b v="1"/>
    <n v="64"/>
    <x v="3"/>
    <x v="3"/>
    <n v="5"/>
    <b v="0"/>
    <x v="1"/>
    <s v="Express"/>
    <s v="Debit Card"/>
    <n v="2"/>
    <s v="Rainy"/>
    <s v="Black Friday"/>
    <x v="0"/>
    <b v="1"/>
    <n v="1"/>
    <n v="84.84"/>
    <n v="424.18"/>
    <n v="42.42"/>
    <x v="1"/>
  </r>
  <r>
    <n v="8734"/>
    <s v="12/04/2020"/>
    <d v="1899-12-30T15:59:43"/>
    <n v="132"/>
    <x v="35"/>
    <x v="0"/>
    <x v="1"/>
    <n v="53.726700000000001"/>
    <n v="-127.6476"/>
    <n v="32"/>
    <b v="0"/>
    <n v="669"/>
    <x v="4"/>
    <x v="4"/>
    <n v="3"/>
    <b v="0"/>
    <x v="1"/>
    <s v="Standard"/>
    <s v="Online Payment"/>
    <n v="1"/>
    <s v="Snowy"/>
    <s v="Christmas Market"/>
    <x v="1"/>
    <b v="0"/>
    <n v="2"/>
    <n v="72.849999999999994"/>
    <n v="218.55"/>
    <n v="0"/>
    <x v="0"/>
  </r>
  <r>
    <n v="8735"/>
    <s v="11/02/2023"/>
    <d v="1899-12-30T14:33:13"/>
    <n v="477"/>
    <x v="7"/>
    <x v="2"/>
    <x v="7"/>
    <n v="45.077800000000003"/>
    <n v="-63.546700000000001"/>
    <n v="29"/>
    <b v="1"/>
    <n v="639"/>
    <x v="0"/>
    <x v="0"/>
    <n v="5"/>
    <b v="1"/>
    <x v="0"/>
    <s v="Overnight"/>
    <s v="Credit Card"/>
    <n v="2"/>
    <s v="Rainy"/>
    <s v="Black Friday"/>
    <x v="0"/>
    <b v="1"/>
    <n v="2"/>
    <n v="35.24"/>
    <n v="176.2"/>
    <n v="17.62"/>
    <x v="1"/>
  </r>
  <r>
    <n v="8736"/>
    <s v="21/11/2023"/>
    <d v="1899-12-30T19:35:04"/>
    <n v="191"/>
    <x v="33"/>
    <x v="0"/>
    <x v="0"/>
    <n v="51.253799999999998"/>
    <n v="-85.3232"/>
    <n v="33"/>
    <b v="1"/>
    <n v="639"/>
    <x v="2"/>
    <x v="2"/>
    <n v="2"/>
    <b v="1"/>
    <x v="0"/>
    <s v="Overnight"/>
    <s v="Credit Card"/>
    <n v="5"/>
    <s v="Rainy"/>
    <s v="Black Friday"/>
    <x v="0"/>
    <b v="1"/>
    <n v="2"/>
    <n v="47.23"/>
    <n v="94.46"/>
    <n v="9.4499999999999993"/>
    <x v="1"/>
  </r>
  <r>
    <n v="8737"/>
    <s v="11/02/2018"/>
    <d v="1899-12-30T06:21:28"/>
    <n v="424"/>
    <x v="1"/>
    <x v="0"/>
    <x v="10"/>
    <n v="64.282300000000006"/>
    <n v="-135"/>
    <n v="12"/>
    <b v="1"/>
    <n v="683"/>
    <x v="4"/>
    <x v="4"/>
    <n v="4"/>
    <b v="0"/>
    <x v="0"/>
    <s v="Overnight"/>
    <s v="Debit Card"/>
    <n v="4"/>
    <s v="Sunny"/>
    <s v="Black Friday"/>
    <x v="0"/>
    <b v="1"/>
    <n v="5"/>
    <n v="35.35"/>
    <n v="141.41999999999999"/>
    <n v="14.14"/>
    <x v="1"/>
  </r>
  <r>
    <n v="8738"/>
    <s v="30/11/2020"/>
    <d v="1899-12-30T18:29:10"/>
    <n v="157"/>
    <x v="52"/>
    <x v="0"/>
    <x v="7"/>
    <n v="45.077800000000003"/>
    <n v="-63.546700000000001"/>
    <n v="90"/>
    <b v="0"/>
    <n v="470"/>
    <x v="3"/>
    <x v="3"/>
    <n v="4"/>
    <b v="1"/>
    <x v="0"/>
    <s v="Standard"/>
    <s v="Online Payment"/>
    <n v="3"/>
    <s v="Snowy"/>
    <s v="Black Friday"/>
    <x v="0"/>
    <b v="0"/>
    <n v="4"/>
    <n v="17.100000000000001"/>
    <n v="68.39"/>
    <n v="6.84"/>
    <x v="1"/>
  </r>
  <r>
    <n v="8739"/>
    <s v="14/12/2022"/>
    <d v="1899-12-30T06:38:49"/>
    <n v="356"/>
    <x v="2"/>
    <x v="1"/>
    <x v="8"/>
    <n v="46.318800000000003"/>
    <n v="-63.146099999999997"/>
    <n v="58"/>
    <b v="1"/>
    <n v="707"/>
    <x v="1"/>
    <x v="1"/>
    <n v="5"/>
    <b v="1"/>
    <x v="1"/>
    <s v="Express"/>
    <s v="Online Payment"/>
    <n v="2"/>
    <s v="Snowy"/>
    <s v="Black Friday"/>
    <x v="0"/>
    <b v="0"/>
    <n v="2"/>
    <n v="13.86"/>
    <n v="69.290000000000006"/>
    <n v="6.93"/>
    <x v="1"/>
  </r>
  <r>
    <n v="8740"/>
    <s v="16/12/2019"/>
    <d v="1899-12-30T01:31:20"/>
    <n v="290"/>
    <x v="35"/>
    <x v="0"/>
    <x v="1"/>
    <n v="53.726700000000001"/>
    <n v="-127.6476"/>
    <n v="68"/>
    <b v="1"/>
    <n v="312"/>
    <x v="4"/>
    <x v="4"/>
    <n v="2"/>
    <b v="1"/>
    <x v="0"/>
    <s v="Overnight"/>
    <s v="Cash"/>
    <n v="4"/>
    <s v="Rainy"/>
    <s v="Christmas Market"/>
    <x v="1"/>
    <b v="1"/>
    <n v="3"/>
    <n v="65.23"/>
    <n v="130.44999999999999"/>
    <n v="0"/>
    <x v="0"/>
  </r>
  <r>
    <n v="8741"/>
    <s v="20/12/2023"/>
    <d v="1899-12-30T13:00:01"/>
    <n v="128"/>
    <x v="20"/>
    <x v="0"/>
    <x v="5"/>
    <n v="52.939900000000002"/>
    <n v="-106.4509"/>
    <n v="100"/>
    <b v="0"/>
    <n v="809"/>
    <x v="3"/>
    <x v="3"/>
    <n v="3"/>
    <b v="0"/>
    <x v="0"/>
    <s v="Standard"/>
    <s v="Online Payment"/>
    <n v="1"/>
    <s v="Sunny"/>
    <s v="None"/>
    <x v="0"/>
    <b v="0"/>
    <n v="4"/>
    <n v="91.43"/>
    <n v="274.27999999999997"/>
    <n v="0"/>
    <x v="0"/>
  </r>
  <r>
    <n v="8742"/>
    <s v="11/08/2020"/>
    <d v="1899-12-30T21:36:40"/>
    <n v="168"/>
    <x v="49"/>
    <x v="2"/>
    <x v="10"/>
    <n v="64.282300000000006"/>
    <n v="-135"/>
    <n v="90"/>
    <b v="0"/>
    <n v="307"/>
    <x v="3"/>
    <x v="3"/>
    <n v="3"/>
    <b v="1"/>
    <x v="1"/>
    <s v="Standard"/>
    <s v="Debit Card"/>
    <n v="2"/>
    <s v="Rainy"/>
    <s v="Black Friday"/>
    <x v="0"/>
    <b v="0"/>
    <n v="2"/>
    <n v="57.84"/>
    <n v="173.51"/>
    <n v="17.350000000000001"/>
    <x v="1"/>
  </r>
  <r>
    <n v="8743"/>
    <s v="29/12/2019"/>
    <d v="1899-12-30T21:37:12"/>
    <n v="232"/>
    <x v="6"/>
    <x v="2"/>
    <x v="9"/>
    <n v="54.273099999999999"/>
    <n v="-61.738799999999998"/>
    <n v="24"/>
    <b v="0"/>
    <n v="740"/>
    <x v="0"/>
    <x v="0"/>
    <n v="4"/>
    <b v="1"/>
    <x v="0"/>
    <s v="Overnight"/>
    <s v="Debit Card"/>
    <n v="3"/>
    <s v="Sunny"/>
    <s v="Christmas Market"/>
    <x v="1"/>
    <b v="0"/>
    <n v="3"/>
    <n v="13.33"/>
    <n v="53.33"/>
    <n v="0"/>
    <x v="0"/>
  </r>
  <r>
    <n v="8744"/>
    <s v="27/12/2023"/>
    <d v="1899-12-30T01:05:51"/>
    <n v="288"/>
    <x v="21"/>
    <x v="1"/>
    <x v="9"/>
    <n v="54.273099999999999"/>
    <n v="-61.738799999999998"/>
    <n v="29"/>
    <b v="1"/>
    <n v="592"/>
    <x v="1"/>
    <x v="1"/>
    <n v="2"/>
    <b v="1"/>
    <x v="0"/>
    <s v="Express"/>
    <s v="Debit Card"/>
    <n v="5"/>
    <s v="Rainy"/>
    <s v="Black Friday"/>
    <x v="0"/>
    <b v="0"/>
    <n v="1"/>
    <n v="74.63"/>
    <n v="149.26"/>
    <n v="14.93"/>
    <x v="1"/>
  </r>
  <r>
    <n v="8745"/>
    <s v="13/11/2021"/>
    <d v="1899-12-30T01:30:50"/>
    <n v="284"/>
    <x v="34"/>
    <x v="1"/>
    <x v="2"/>
    <n v="46.813099999999999"/>
    <n v="-71.207499999999996"/>
    <n v="21"/>
    <b v="0"/>
    <n v="897"/>
    <x v="0"/>
    <x v="0"/>
    <n v="4"/>
    <b v="0"/>
    <x v="0"/>
    <s v="Express"/>
    <s v="Credit Card"/>
    <n v="5"/>
    <s v="Rainy"/>
    <s v="None"/>
    <x v="0"/>
    <b v="1"/>
    <n v="4"/>
    <n v="90.81"/>
    <n v="363.26"/>
    <n v="0"/>
    <x v="0"/>
  </r>
  <r>
    <n v="8746"/>
    <s v="11/11/2023"/>
    <d v="1899-12-30T15:47:49"/>
    <n v="159"/>
    <x v="8"/>
    <x v="1"/>
    <x v="12"/>
    <n v="64.248000000000005"/>
    <n v="-84.889600000000002"/>
    <n v="6"/>
    <b v="1"/>
    <n v="175"/>
    <x v="0"/>
    <x v="0"/>
    <n v="1"/>
    <b v="0"/>
    <x v="0"/>
    <s v="Standard"/>
    <s v="Credit Card"/>
    <n v="3"/>
    <s v="Rainy"/>
    <s v="Christmas Market"/>
    <x v="1"/>
    <b v="0"/>
    <n v="1"/>
    <n v="97.21"/>
    <n v="97.21"/>
    <n v="0"/>
    <x v="0"/>
  </r>
  <r>
    <n v="8747"/>
    <s v="12/12/2018"/>
    <d v="1899-12-30T00:49:08"/>
    <n v="251"/>
    <x v="35"/>
    <x v="1"/>
    <x v="6"/>
    <n v="46.565300000000001"/>
    <n v="-66.4619"/>
    <n v="11"/>
    <b v="1"/>
    <n v="768"/>
    <x v="4"/>
    <x v="4"/>
    <n v="3"/>
    <b v="1"/>
    <x v="0"/>
    <s v="Standard"/>
    <s v="Online Payment"/>
    <n v="4"/>
    <s v="Rainy"/>
    <s v="Black Friday"/>
    <x v="0"/>
    <b v="1"/>
    <n v="4"/>
    <n v="80.92"/>
    <n v="242.76"/>
    <n v="24.28"/>
    <x v="1"/>
  </r>
  <r>
    <n v="8748"/>
    <s v="11/03/2022"/>
    <d v="1899-12-30T07:14:20"/>
    <n v="366"/>
    <x v="5"/>
    <x v="0"/>
    <x v="1"/>
    <n v="53.726700000000001"/>
    <n v="-127.6476"/>
    <n v="100"/>
    <b v="0"/>
    <n v="400"/>
    <x v="2"/>
    <x v="2"/>
    <n v="4"/>
    <b v="0"/>
    <x v="1"/>
    <s v="Express"/>
    <s v="Cash"/>
    <n v="3"/>
    <s v="Snowy"/>
    <s v="Christmas Market"/>
    <x v="1"/>
    <b v="0"/>
    <n v="1"/>
    <n v="77.19"/>
    <n v="308.75"/>
    <n v="0"/>
    <x v="0"/>
  </r>
  <r>
    <n v="8749"/>
    <s v="11/10/2019"/>
    <d v="1899-12-30T10:00:28"/>
    <n v="334"/>
    <x v="35"/>
    <x v="1"/>
    <x v="9"/>
    <n v="54.273099999999999"/>
    <n v="-61.738799999999998"/>
    <n v="18"/>
    <b v="0"/>
    <n v="209"/>
    <x v="0"/>
    <x v="0"/>
    <n v="3"/>
    <b v="0"/>
    <x v="1"/>
    <s v="Overnight"/>
    <s v="Online Payment"/>
    <n v="5"/>
    <s v="Snowy"/>
    <s v="Christmas Market"/>
    <x v="1"/>
    <b v="1"/>
    <n v="2"/>
    <n v="48.74"/>
    <n v="146.22999999999999"/>
    <n v="0"/>
    <x v="0"/>
  </r>
  <r>
    <n v="8750"/>
    <s v="11/06/2020"/>
    <d v="1899-12-30T18:52:22"/>
    <n v="450"/>
    <x v="21"/>
    <x v="0"/>
    <x v="1"/>
    <n v="53.726700000000001"/>
    <n v="-127.6476"/>
    <n v="95"/>
    <b v="0"/>
    <n v="641"/>
    <x v="0"/>
    <x v="0"/>
    <n v="4"/>
    <b v="0"/>
    <x v="1"/>
    <s v="Overnight"/>
    <s v="Cash"/>
    <n v="1"/>
    <s v="Sunny"/>
    <s v="None"/>
    <x v="0"/>
    <b v="1"/>
    <n v="5"/>
    <n v="21.66"/>
    <n v="86.64"/>
    <n v="0"/>
    <x v="0"/>
  </r>
  <r>
    <n v="8751"/>
    <s v="25/12/2021"/>
    <d v="1899-12-30T11:52:52"/>
    <n v="158"/>
    <x v="19"/>
    <x v="0"/>
    <x v="0"/>
    <n v="51.253799999999998"/>
    <n v="-85.3232"/>
    <n v="16"/>
    <b v="1"/>
    <n v="404"/>
    <x v="1"/>
    <x v="1"/>
    <n v="3"/>
    <b v="0"/>
    <x v="0"/>
    <s v="Express"/>
    <s v="Credit Card"/>
    <n v="4"/>
    <s v="Sunny"/>
    <s v="Black Friday"/>
    <x v="0"/>
    <b v="0"/>
    <n v="3"/>
    <n v="36.619999999999997"/>
    <n v="109.87"/>
    <n v="10.99"/>
    <x v="1"/>
  </r>
  <r>
    <n v="8752"/>
    <s v="26/11/2021"/>
    <d v="1899-12-30T04:05:36"/>
    <n v="461"/>
    <x v="16"/>
    <x v="2"/>
    <x v="2"/>
    <n v="46.813099999999999"/>
    <n v="-71.207499999999996"/>
    <n v="51"/>
    <b v="0"/>
    <n v="738"/>
    <x v="1"/>
    <x v="1"/>
    <n v="5"/>
    <b v="1"/>
    <x v="0"/>
    <s v="Overnight"/>
    <s v="Credit Card"/>
    <n v="5"/>
    <s v="Rainy"/>
    <s v="Black Friday"/>
    <x v="0"/>
    <b v="1"/>
    <n v="1"/>
    <n v="72.05"/>
    <n v="360.23"/>
    <n v="36.020000000000003"/>
    <x v="1"/>
  </r>
  <r>
    <n v="8753"/>
    <s v="12/10/2018"/>
    <d v="1899-12-30T21:27:09"/>
    <n v="109"/>
    <x v="0"/>
    <x v="0"/>
    <x v="7"/>
    <n v="45.077800000000003"/>
    <n v="-63.546700000000001"/>
    <n v="75"/>
    <b v="0"/>
    <n v="541"/>
    <x v="2"/>
    <x v="2"/>
    <n v="2"/>
    <b v="1"/>
    <x v="1"/>
    <s v="Standard"/>
    <s v="Credit Card"/>
    <n v="2"/>
    <s v="Snowy"/>
    <s v="None"/>
    <x v="0"/>
    <b v="1"/>
    <n v="2"/>
    <n v="99.25"/>
    <n v="198.49"/>
    <n v="0"/>
    <x v="0"/>
  </r>
  <r>
    <n v="8754"/>
    <s v="11/10/2022"/>
    <d v="1899-12-30T23:43:35"/>
    <n v="414"/>
    <x v="18"/>
    <x v="1"/>
    <x v="8"/>
    <n v="46.318800000000003"/>
    <n v="-63.146099999999997"/>
    <n v="69"/>
    <b v="1"/>
    <n v="902"/>
    <x v="1"/>
    <x v="1"/>
    <n v="1"/>
    <b v="0"/>
    <x v="0"/>
    <s v="Express"/>
    <s v="Debit Card"/>
    <n v="3"/>
    <s v="Sunny"/>
    <s v="Black Friday"/>
    <x v="0"/>
    <b v="0"/>
    <n v="5"/>
    <n v="83.73"/>
    <n v="83.73"/>
    <n v="8.3699999999999992"/>
    <x v="1"/>
  </r>
  <r>
    <n v="8755"/>
    <s v="21/11/2021"/>
    <d v="1899-12-30T20:04:13"/>
    <n v="236"/>
    <x v="28"/>
    <x v="0"/>
    <x v="7"/>
    <n v="45.077800000000003"/>
    <n v="-63.546700000000001"/>
    <n v="29"/>
    <b v="1"/>
    <n v="89"/>
    <x v="4"/>
    <x v="4"/>
    <n v="5"/>
    <b v="0"/>
    <x v="1"/>
    <s v="Standard"/>
    <s v="Online Payment"/>
    <n v="5"/>
    <s v="Sunny"/>
    <s v="Black Friday"/>
    <x v="0"/>
    <b v="0"/>
    <n v="2"/>
    <n v="15.72"/>
    <n v="78.58"/>
    <n v="7.86"/>
    <x v="1"/>
  </r>
  <r>
    <n v="8756"/>
    <s v="26/12/2020"/>
    <d v="1899-12-30T02:26:10"/>
    <n v="494"/>
    <x v="9"/>
    <x v="2"/>
    <x v="1"/>
    <n v="53.726700000000001"/>
    <n v="-127.6476"/>
    <n v="40"/>
    <b v="1"/>
    <n v="276"/>
    <x v="1"/>
    <x v="1"/>
    <n v="2"/>
    <b v="1"/>
    <x v="1"/>
    <s v="Standard"/>
    <s v="Debit Card"/>
    <n v="1"/>
    <s v="Rainy"/>
    <s v="Christmas Market"/>
    <x v="1"/>
    <b v="0"/>
    <n v="2"/>
    <n v="90.41"/>
    <n v="180.83"/>
    <n v="0"/>
    <x v="0"/>
  </r>
  <r>
    <n v="8757"/>
    <s v="22/11/2018"/>
    <d v="1899-12-30T02:56:43"/>
    <n v="107"/>
    <x v="4"/>
    <x v="1"/>
    <x v="10"/>
    <n v="64.282300000000006"/>
    <n v="-135"/>
    <n v="100"/>
    <b v="1"/>
    <n v="577"/>
    <x v="0"/>
    <x v="0"/>
    <n v="5"/>
    <b v="1"/>
    <x v="1"/>
    <s v="Standard"/>
    <s v="Debit Card"/>
    <n v="3"/>
    <s v="Snowy"/>
    <s v="None"/>
    <x v="0"/>
    <b v="1"/>
    <n v="1"/>
    <n v="31.96"/>
    <n v="159.81"/>
    <n v="0"/>
    <x v="0"/>
  </r>
  <r>
    <n v="8758"/>
    <s v="18/11/2022"/>
    <d v="1899-12-30T08:18:23"/>
    <n v="467"/>
    <x v="29"/>
    <x v="0"/>
    <x v="11"/>
    <n v="63.588799999999999"/>
    <n v="-115.5069"/>
    <n v="86"/>
    <b v="0"/>
    <n v="96"/>
    <x v="2"/>
    <x v="2"/>
    <n v="5"/>
    <b v="1"/>
    <x v="0"/>
    <s v="Overnight"/>
    <s v="Debit Card"/>
    <n v="4"/>
    <s v="Rainy"/>
    <s v="None"/>
    <x v="0"/>
    <b v="1"/>
    <n v="1"/>
    <n v="59.72"/>
    <n v="298.58999999999997"/>
    <n v="0"/>
    <x v="0"/>
  </r>
  <r>
    <n v="8759"/>
    <s v="22/12/2021"/>
    <d v="1899-12-30T05:26:01"/>
    <n v="14"/>
    <x v="16"/>
    <x v="0"/>
    <x v="8"/>
    <n v="46.318800000000003"/>
    <n v="-63.146099999999997"/>
    <n v="19"/>
    <b v="1"/>
    <n v="596"/>
    <x v="3"/>
    <x v="3"/>
    <n v="5"/>
    <b v="0"/>
    <x v="1"/>
    <s v="Standard"/>
    <s v="Cash"/>
    <n v="4"/>
    <s v="Snowy"/>
    <s v="Christmas Market"/>
    <x v="1"/>
    <b v="1"/>
    <n v="1"/>
    <n v="62.59"/>
    <n v="312.93"/>
    <n v="0"/>
    <x v="0"/>
  </r>
  <r>
    <n v="8760"/>
    <s v="20/11/2018"/>
    <d v="1899-12-30T13:21:16"/>
    <n v="476"/>
    <x v="40"/>
    <x v="1"/>
    <x v="3"/>
    <n v="53.933300000000003"/>
    <n v="-116.5765"/>
    <n v="52"/>
    <b v="0"/>
    <n v="238"/>
    <x v="3"/>
    <x v="3"/>
    <n v="1"/>
    <b v="0"/>
    <x v="1"/>
    <s v="Overnight"/>
    <s v="Debit Card"/>
    <n v="2"/>
    <s v="Sunny"/>
    <s v="Christmas Market"/>
    <x v="1"/>
    <b v="1"/>
    <n v="2"/>
    <n v="49.55"/>
    <n v="49.55"/>
    <n v="0"/>
    <x v="0"/>
  </r>
  <r>
    <n v="8761"/>
    <s v="12/04/2023"/>
    <d v="1899-12-30T10:03:40"/>
    <n v="436"/>
    <x v="32"/>
    <x v="1"/>
    <x v="4"/>
    <n v="53.760899999999999"/>
    <n v="-98.813900000000004"/>
    <n v="73"/>
    <b v="1"/>
    <n v="724"/>
    <x v="4"/>
    <x v="4"/>
    <n v="4"/>
    <b v="0"/>
    <x v="0"/>
    <s v="Express"/>
    <s v="Online Payment"/>
    <n v="4"/>
    <s v="Sunny"/>
    <s v="Black Friday"/>
    <x v="0"/>
    <b v="0"/>
    <n v="4"/>
    <n v="31.9"/>
    <n v="127.59"/>
    <n v="12.76"/>
    <x v="1"/>
  </r>
  <r>
    <n v="8762"/>
    <s v="27/12/2021"/>
    <d v="1899-12-30T23:57:30"/>
    <n v="460"/>
    <x v="6"/>
    <x v="2"/>
    <x v="1"/>
    <n v="53.726700000000001"/>
    <n v="-127.6476"/>
    <n v="66"/>
    <b v="0"/>
    <n v="93"/>
    <x v="3"/>
    <x v="3"/>
    <n v="1"/>
    <b v="1"/>
    <x v="1"/>
    <s v="Standard"/>
    <s v="Online Payment"/>
    <n v="3"/>
    <s v="Snowy"/>
    <s v="Black Friday"/>
    <x v="0"/>
    <b v="1"/>
    <n v="1"/>
    <n v="45.66"/>
    <n v="45.66"/>
    <n v="4.57"/>
    <x v="1"/>
  </r>
  <r>
    <n v="8763"/>
    <s v="11/12/2020"/>
    <d v="1899-12-30T21:03:40"/>
    <n v="343"/>
    <x v="16"/>
    <x v="2"/>
    <x v="10"/>
    <n v="64.282300000000006"/>
    <n v="-135"/>
    <n v="58"/>
    <b v="1"/>
    <n v="575"/>
    <x v="4"/>
    <x v="4"/>
    <n v="5"/>
    <b v="0"/>
    <x v="1"/>
    <s v="Standard"/>
    <s v="Credit Card"/>
    <n v="4"/>
    <s v="Sunny"/>
    <s v="Black Friday"/>
    <x v="0"/>
    <b v="0"/>
    <n v="3"/>
    <n v="74.28"/>
    <n v="371.41"/>
    <n v="37.14"/>
    <x v="1"/>
  </r>
  <r>
    <n v="8764"/>
    <s v="11/12/2023"/>
    <d v="1899-12-30T12:38:11"/>
    <n v="432"/>
    <x v="45"/>
    <x v="0"/>
    <x v="11"/>
    <n v="63.588799999999999"/>
    <n v="-115.5069"/>
    <n v="5"/>
    <b v="1"/>
    <n v="59"/>
    <x v="1"/>
    <x v="1"/>
    <n v="3"/>
    <b v="0"/>
    <x v="0"/>
    <s v="Standard"/>
    <s v="Debit Card"/>
    <n v="1"/>
    <s v="Snowy"/>
    <s v="Black Friday"/>
    <x v="0"/>
    <b v="0"/>
    <n v="5"/>
    <n v="93.25"/>
    <n v="279.75"/>
    <n v="27.98"/>
    <x v="1"/>
  </r>
  <r>
    <n v="8765"/>
    <s v="11/09/2021"/>
    <d v="1899-12-30T18:06:37"/>
    <n v="76"/>
    <x v="46"/>
    <x v="0"/>
    <x v="10"/>
    <n v="64.282300000000006"/>
    <n v="-135"/>
    <n v="26"/>
    <b v="1"/>
    <n v="647"/>
    <x v="3"/>
    <x v="3"/>
    <n v="5"/>
    <b v="0"/>
    <x v="1"/>
    <s v="Standard"/>
    <s v="Debit Card"/>
    <n v="4"/>
    <s v="Rainy"/>
    <s v="Christmas Market"/>
    <x v="1"/>
    <b v="1"/>
    <n v="2"/>
    <n v="51.37"/>
    <n v="256.83999999999997"/>
    <n v="0"/>
    <x v="0"/>
  </r>
  <r>
    <n v="8766"/>
    <s v="17/11/2021"/>
    <d v="1899-12-30T00:42:12"/>
    <n v="231"/>
    <x v="30"/>
    <x v="1"/>
    <x v="7"/>
    <n v="45.077800000000003"/>
    <n v="-63.546700000000001"/>
    <n v="13"/>
    <b v="1"/>
    <n v="314"/>
    <x v="4"/>
    <x v="4"/>
    <n v="5"/>
    <b v="0"/>
    <x v="1"/>
    <s v="Overnight"/>
    <s v="Online Payment"/>
    <n v="3"/>
    <s v="Snowy"/>
    <s v="Black Friday"/>
    <x v="0"/>
    <b v="0"/>
    <n v="4"/>
    <n v="84.48"/>
    <n v="422.41"/>
    <n v="42.24"/>
    <x v="1"/>
  </r>
  <r>
    <n v="8767"/>
    <s v="21/12/2022"/>
    <d v="1899-12-30T16:53:00"/>
    <n v="326"/>
    <x v="18"/>
    <x v="2"/>
    <x v="11"/>
    <n v="63.588799999999999"/>
    <n v="-115.5069"/>
    <n v="6"/>
    <b v="1"/>
    <n v="566"/>
    <x v="4"/>
    <x v="4"/>
    <n v="2"/>
    <b v="1"/>
    <x v="1"/>
    <s v="Standard"/>
    <s v="Credit Card"/>
    <n v="1"/>
    <s v="Sunny"/>
    <s v="Black Friday"/>
    <x v="0"/>
    <b v="0"/>
    <n v="5"/>
    <n v="30.85"/>
    <n v="61.69"/>
    <n v="6.17"/>
    <x v="1"/>
  </r>
  <r>
    <n v="8768"/>
    <s v="27/11/2019"/>
    <d v="1899-12-30T08:15:24"/>
    <n v="206"/>
    <x v="45"/>
    <x v="1"/>
    <x v="11"/>
    <n v="63.588799999999999"/>
    <n v="-115.5069"/>
    <n v="18"/>
    <b v="0"/>
    <n v="982"/>
    <x v="1"/>
    <x v="1"/>
    <n v="5"/>
    <b v="0"/>
    <x v="0"/>
    <s v="Standard"/>
    <s v="Debit Card"/>
    <n v="3"/>
    <s v="Sunny"/>
    <s v="Black Friday"/>
    <x v="0"/>
    <b v="0"/>
    <n v="2"/>
    <n v="65.47"/>
    <n v="327.37"/>
    <n v="32.74"/>
    <x v="1"/>
  </r>
  <r>
    <n v="8769"/>
    <s v="27/11/2020"/>
    <d v="1899-12-30T09:52:29"/>
    <n v="54"/>
    <x v="30"/>
    <x v="2"/>
    <x v="2"/>
    <n v="46.813099999999999"/>
    <n v="-71.207499999999996"/>
    <n v="39"/>
    <b v="0"/>
    <n v="370"/>
    <x v="3"/>
    <x v="3"/>
    <n v="2"/>
    <b v="0"/>
    <x v="0"/>
    <s v="Overnight"/>
    <s v="Online Payment"/>
    <n v="1"/>
    <s v="Sunny"/>
    <s v="Black Friday"/>
    <x v="0"/>
    <b v="0"/>
    <n v="2"/>
    <n v="34.770000000000003"/>
    <n v="69.540000000000006"/>
    <n v="6.95"/>
    <x v="1"/>
  </r>
  <r>
    <n v="8770"/>
    <s v="12/10/2022"/>
    <d v="1899-12-30T14:40:49"/>
    <n v="441"/>
    <x v="9"/>
    <x v="0"/>
    <x v="8"/>
    <n v="46.318800000000003"/>
    <n v="-63.146099999999997"/>
    <n v="44"/>
    <b v="1"/>
    <n v="362"/>
    <x v="2"/>
    <x v="2"/>
    <n v="3"/>
    <b v="1"/>
    <x v="1"/>
    <s v="Standard"/>
    <s v="Debit Card"/>
    <n v="2"/>
    <s v="Rainy"/>
    <s v="Black Friday"/>
    <x v="0"/>
    <b v="1"/>
    <n v="2"/>
    <n v="33.39"/>
    <n v="100.17"/>
    <n v="10.02"/>
    <x v="1"/>
  </r>
  <r>
    <n v="8771"/>
    <s v="21/11/2019"/>
    <d v="1899-12-30T11:12:32"/>
    <n v="142"/>
    <x v="37"/>
    <x v="0"/>
    <x v="11"/>
    <n v="63.588799999999999"/>
    <n v="-115.5069"/>
    <n v="16"/>
    <b v="1"/>
    <n v="703"/>
    <x v="3"/>
    <x v="3"/>
    <n v="5"/>
    <b v="0"/>
    <x v="0"/>
    <s v="Standard"/>
    <s v="Online Payment"/>
    <n v="4"/>
    <s v="Snowy"/>
    <s v="Black Friday"/>
    <x v="0"/>
    <b v="0"/>
    <n v="5"/>
    <n v="51.91"/>
    <n v="259.56"/>
    <n v="25.96"/>
    <x v="1"/>
  </r>
  <r>
    <n v="8772"/>
    <s v="30/11/2023"/>
    <d v="1899-12-30T09:50:42"/>
    <n v="66"/>
    <x v="12"/>
    <x v="0"/>
    <x v="4"/>
    <n v="53.760899999999999"/>
    <n v="-98.813900000000004"/>
    <n v="77"/>
    <b v="0"/>
    <n v="563"/>
    <x v="1"/>
    <x v="1"/>
    <n v="4"/>
    <b v="1"/>
    <x v="1"/>
    <s v="Standard"/>
    <s v="Cash"/>
    <n v="4"/>
    <s v="Rainy"/>
    <s v="None"/>
    <x v="0"/>
    <b v="1"/>
    <n v="4"/>
    <n v="43.44"/>
    <n v="173.78"/>
    <n v="0"/>
    <x v="0"/>
  </r>
  <r>
    <n v="8773"/>
    <s v="24/11/2018"/>
    <d v="1899-12-30T10:23:18"/>
    <n v="225"/>
    <x v="39"/>
    <x v="0"/>
    <x v="10"/>
    <n v="64.282300000000006"/>
    <n v="-135"/>
    <n v="28"/>
    <b v="0"/>
    <n v="116"/>
    <x v="0"/>
    <x v="0"/>
    <n v="3"/>
    <b v="1"/>
    <x v="1"/>
    <s v="Standard"/>
    <s v="Online Payment"/>
    <n v="4"/>
    <s v="Rainy"/>
    <s v="Black Friday"/>
    <x v="0"/>
    <b v="0"/>
    <n v="2"/>
    <n v="72.13"/>
    <n v="216.39"/>
    <n v="21.64"/>
    <x v="1"/>
  </r>
  <r>
    <n v="8774"/>
    <s v="26/12/2022"/>
    <d v="1899-12-30T17:38:47"/>
    <n v="422"/>
    <x v="1"/>
    <x v="1"/>
    <x v="0"/>
    <n v="51.253799999999998"/>
    <n v="-85.3232"/>
    <n v="89"/>
    <b v="1"/>
    <n v="341"/>
    <x v="0"/>
    <x v="0"/>
    <n v="5"/>
    <b v="0"/>
    <x v="0"/>
    <s v="Standard"/>
    <s v="Cash"/>
    <n v="4"/>
    <s v="Snowy"/>
    <s v="Black Friday"/>
    <x v="0"/>
    <b v="1"/>
    <n v="5"/>
    <n v="88.96"/>
    <n v="444.82"/>
    <n v="44.48"/>
    <x v="1"/>
  </r>
  <r>
    <n v="8775"/>
    <s v="12/04/2019"/>
    <d v="1899-12-30T16:11:39"/>
    <n v="268"/>
    <x v="25"/>
    <x v="2"/>
    <x v="2"/>
    <n v="46.813099999999999"/>
    <n v="-71.207499999999996"/>
    <n v="48"/>
    <b v="1"/>
    <n v="77"/>
    <x v="3"/>
    <x v="3"/>
    <n v="2"/>
    <b v="0"/>
    <x v="1"/>
    <s v="Overnight"/>
    <s v="Online Payment"/>
    <n v="3"/>
    <s v="Snowy"/>
    <s v="Christmas Market"/>
    <x v="1"/>
    <b v="0"/>
    <n v="4"/>
    <n v="30.92"/>
    <n v="61.84"/>
    <n v="0"/>
    <x v="0"/>
  </r>
  <r>
    <n v="8776"/>
    <s v="12/09/2021"/>
    <d v="1899-12-30T16:32:56"/>
    <n v="27"/>
    <x v="37"/>
    <x v="1"/>
    <x v="4"/>
    <n v="53.760899999999999"/>
    <n v="-98.813900000000004"/>
    <n v="3"/>
    <b v="0"/>
    <n v="683"/>
    <x v="0"/>
    <x v="0"/>
    <n v="2"/>
    <b v="0"/>
    <x v="0"/>
    <s v="Express"/>
    <s v="Credit Card"/>
    <n v="4"/>
    <s v="Snowy"/>
    <s v="Christmas Market"/>
    <x v="1"/>
    <b v="1"/>
    <n v="5"/>
    <n v="28.69"/>
    <n v="57.37"/>
    <n v="0"/>
    <x v="0"/>
  </r>
  <r>
    <n v="8777"/>
    <s v="11/01/2023"/>
    <d v="1899-12-30T04:15:05"/>
    <n v="432"/>
    <x v="22"/>
    <x v="1"/>
    <x v="4"/>
    <n v="53.760899999999999"/>
    <n v="-98.813900000000004"/>
    <n v="29"/>
    <b v="1"/>
    <n v="682"/>
    <x v="0"/>
    <x v="0"/>
    <n v="3"/>
    <b v="1"/>
    <x v="1"/>
    <s v="Express"/>
    <s v="Cash"/>
    <n v="1"/>
    <s v="Sunny"/>
    <s v="Christmas Market"/>
    <x v="1"/>
    <b v="0"/>
    <n v="1"/>
    <n v="33.299999999999997"/>
    <n v="99.89"/>
    <n v="0"/>
    <x v="0"/>
  </r>
  <r>
    <n v="8778"/>
    <s v="30/11/2018"/>
    <d v="1899-12-30T05:43:27"/>
    <n v="122"/>
    <x v="3"/>
    <x v="2"/>
    <x v="1"/>
    <n v="53.726700000000001"/>
    <n v="-127.6476"/>
    <n v="65"/>
    <b v="0"/>
    <n v="89"/>
    <x v="2"/>
    <x v="2"/>
    <n v="3"/>
    <b v="1"/>
    <x v="1"/>
    <s v="Standard"/>
    <s v="Credit Card"/>
    <n v="5"/>
    <s v="Rainy"/>
    <s v="Christmas Market"/>
    <x v="1"/>
    <b v="0"/>
    <n v="5"/>
    <n v="69.14"/>
    <n v="207.41"/>
    <n v="0"/>
    <x v="0"/>
  </r>
  <r>
    <n v="8779"/>
    <s v="20/12/2019"/>
    <d v="1899-12-30T00:22:24"/>
    <n v="169"/>
    <x v="17"/>
    <x v="2"/>
    <x v="7"/>
    <n v="45.077800000000003"/>
    <n v="-63.546700000000001"/>
    <n v="23"/>
    <b v="1"/>
    <n v="782"/>
    <x v="1"/>
    <x v="1"/>
    <n v="3"/>
    <b v="0"/>
    <x v="1"/>
    <s v="Express"/>
    <s v="Online Payment"/>
    <n v="3"/>
    <s v="Rainy"/>
    <s v="None"/>
    <x v="0"/>
    <b v="0"/>
    <n v="5"/>
    <n v="92.61"/>
    <n v="277.82"/>
    <n v="0"/>
    <x v="0"/>
  </r>
  <r>
    <n v="8780"/>
    <s v="12/06/2023"/>
    <d v="1899-12-30T17:26:38"/>
    <n v="363"/>
    <x v="26"/>
    <x v="0"/>
    <x v="2"/>
    <n v="46.813099999999999"/>
    <n v="-71.207499999999996"/>
    <n v="41"/>
    <b v="0"/>
    <n v="294"/>
    <x v="3"/>
    <x v="3"/>
    <n v="4"/>
    <b v="0"/>
    <x v="0"/>
    <s v="Express"/>
    <s v="Online Payment"/>
    <n v="1"/>
    <s v="Sunny"/>
    <s v="Christmas Market"/>
    <x v="1"/>
    <b v="1"/>
    <n v="3"/>
    <n v="62.02"/>
    <n v="248.08"/>
    <n v="0"/>
    <x v="0"/>
  </r>
  <r>
    <n v="8781"/>
    <s v="21/11/2020"/>
    <d v="1899-12-30T14:40:30"/>
    <n v="74"/>
    <x v="4"/>
    <x v="1"/>
    <x v="12"/>
    <n v="64.248000000000005"/>
    <n v="-84.889600000000002"/>
    <n v="14"/>
    <b v="1"/>
    <n v="287"/>
    <x v="1"/>
    <x v="1"/>
    <n v="2"/>
    <b v="0"/>
    <x v="1"/>
    <s v="Overnight"/>
    <s v="Cash"/>
    <n v="3"/>
    <s v="Snowy"/>
    <s v="None"/>
    <x v="0"/>
    <b v="0"/>
    <n v="5"/>
    <n v="10.3"/>
    <n v="20.61"/>
    <n v="0"/>
    <x v="0"/>
  </r>
  <r>
    <n v="8782"/>
    <s v="29/12/2020"/>
    <d v="1899-12-30T08:11:37"/>
    <n v="130"/>
    <x v="47"/>
    <x v="0"/>
    <x v="4"/>
    <n v="53.760899999999999"/>
    <n v="-98.813900000000004"/>
    <n v="74"/>
    <b v="0"/>
    <n v="592"/>
    <x v="1"/>
    <x v="1"/>
    <n v="1"/>
    <b v="0"/>
    <x v="1"/>
    <s v="Standard"/>
    <s v="Debit Card"/>
    <n v="2"/>
    <s v="Snowy"/>
    <s v="Black Friday"/>
    <x v="0"/>
    <b v="1"/>
    <n v="2"/>
    <n v="16.489999999999998"/>
    <n v="16.489999999999998"/>
    <n v="1.65"/>
    <x v="1"/>
  </r>
  <r>
    <n v="8783"/>
    <s v="11/04/2021"/>
    <d v="1899-12-30T04:14:51"/>
    <n v="140"/>
    <x v="40"/>
    <x v="0"/>
    <x v="6"/>
    <n v="46.565300000000001"/>
    <n v="-66.4619"/>
    <n v="90"/>
    <b v="0"/>
    <n v="130"/>
    <x v="2"/>
    <x v="2"/>
    <n v="3"/>
    <b v="1"/>
    <x v="1"/>
    <s v="Standard"/>
    <s v="Debit Card"/>
    <n v="1"/>
    <s v="Snowy"/>
    <s v="None"/>
    <x v="0"/>
    <b v="1"/>
    <n v="2"/>
    <n v="57.66"/>
    <n v="172.97"/>
    <n v="0"/>
    <x v="0"/>
  </r>
  <r>
    <n v="8784"/>
    <s v="24/11/2022"/>
    <d v="1899-12-30T03:54:32"/>
    <n v="420"/>
    <x v="34"/>
    <x v="2"/>
    <x v="5"/>
    <n v="52.939900000000002"/>
    <n v="-106.4509"/>
    <n v="47"/>
    <b v="0"/>
    <n v="313"/>
    <x v="3"/>
    <x v="3"/>
    <n v="4"/>
    <b v="0"/>
    <x v="0"/>
    <s v="Overnight"/>
    <s v="Cash"/>
    <n v="1"/>
    <s v="Sunny"/>
    <s v="Black Friday"/>
    <x v="0"/>
    <b v="0"/>
    <n v="4"/>
    <n v="18.309999999999999"/>
    <n v="73.23"/>
    <n v="7.32"/>
    <x v="1"/>
  </r>
  <r>
    <n v="8785"/>
    <s v="29/11/2019"/>
    <d v="1899-12-30T10:48:00"/>
    <n v="260"/>
    <x v="31"/>
    <x v="2"/>
    <x v="8"/>
    <n v="46.318800000000003"/>
    <n v="-63.146099999999997"/>
    <n v="45"/>
    <b v="0"/>
    <n v="6"/>
    <x v="3"/>
    <x v="3"/>
    <n v="5"/>
    <b v="0"/>
    <x v="0"/>
    <s v="Express"/>
    <s v="Credit Card"/>
    <n v="2"/>
    <s v="Snowy"/>
    <s v="Black Friday"/>
    <x v="0"/>
    <b v="1"/>
    <n v="5"/>
    <n v="16.87"/>
    <n v="84.37"/>
    <n v="8.44"/>
    <x v="1"/>
  </r>
  <r>
    <n v="8786"/>
    <s v="16/11/2019"/>
    <d v="1899-12-30T07:59:00"/>
    <n v="256"/>
    <x v="5"/>
    <x v="1"/>
    <x v="7"/>
    <n v="45.077800000000003"/>
    <n v="-63.546700000000001"/>
    <n v="37"/>
    <b v="0"/>
    <n v="584"/>
    <x v="3"/>
    <x v="3"/>
    <n v="1"/>
    <b v="0"/>
    <x v="0"/>
    <s v="Overnight"/>
    <s v="Debit Card"/>
    <n v="3"/>
    <s v="Rainy"/>
    <s v="Black Friday"/>
    <x v="0"/>
    <b v="0"/>
    <n v="2"/>
    <n v="51.29"/>
    <n v="51.29"/>
    <n v="5.13"/>
    <x v="1"/>
  </r>
  <r>
    <n v="8787"/>
    <s v="12/06/2022"/>
    <d v="1899-12-30T00:20:51"/>
    <n v="425"/>
    <x v="39"/>
    <x v="2"/>
    <x v="4"/>
    <n v="53.760899999999999"/>
    <n v="-98.813900000000004"/>
    <n v="20"/>
    <b v="1"/>
    <n v="975"/>
    <x v="0"/>
    <x v="0"/>
    <n v="3"/>
    <b v="0"/>
    <x v="1"/>
    <s v="Overnight"/>
    <s v="Credit Card"/>
    <n v="5"/>
    <s v="Sunny"/>
    <s v="None"/>
    <x v="0"/>
    <b v="0"/>
    <n v="2"/>
    <n v="25.28"/>
    <n v="75.83"/>
    <n v="0"/>
    <x v="0"/>
  </r>
  <r>
    <n v="8788"/>
    <s v="25/11/2020"/>
    <d v="1899-12-30T01:37:43"/>
    <n v="155"/>
    <x v="11"/>
    <x v="0"/>
    <x v="3"/>
    <n v="53.933300000000003"/>
    <n v="-116.5765"/>
    <n v="64"/>
    <b v="1"/>
    <n v="300"/>
    <x v="2"/>
    <x v="2"/>
    <n v="3"/>
    <b v="0"/>
    <x v="1"/>
    <s v="Standard"/>
    <s v="Online Payment"/>
    <n v="2"/>
    <s v="Rainy"/>
    <s v="Black Friday"/>
    <x v="0"/>
    <b v="1"/>
    <n v="5"/>
    <n v="53.49"/>
    <n v="160.47"/>
    <n v="16.05"/>
    <x v="1"/>
  </r>
  <r>
    <n v="8789"/>
    <s v="15/12/2018"/>
    <d v="1899-12-30T21:28:53"/>
    <n v="416"/>
    <x v="2"/>
    <x v="1"/>
    <x v="2"/>
    <n v="46.813099999999999"/>
    <n v="-71.207499999999996"/>
    <n v="15"/>
    <b v="1"/>
    <n v="570"/>
    <x v="2"/>
    <x v="2"/>
    <n v="2"/>
    <b v="1"/>
    <x v="0"/>
    <s v="Overnight"/>
    <s v="Debit Card"/>
    <n v="1"/>
    <s v="Rainy"/>
    <s v="Black Friday"/>
    <x v="0"/>
    <b v="0"/>
    <n v="2"/>
    <n v="35.54"/>
    <n v="71.08"/>
    <n v="7.11"/>
    <x v="1"/>
  </r>
  <r>
    <n v="8790"/>
    <s v="12/04/2021"/>
    <d v="1899-12-30T18:11:52"/>
    <n v="367"/>
    <x v="50"/>
    <x v="0"/>
    <x v="11"/>
    <n v="63.588799999999999"/>
    <n v="-115.5069"/>
    <n v="14"/>
    <b v="1"/>
    <n v="143"/>
    <x v="0"/>
    <x v="0"/>
    <n v="1"/>
    <b v="1"/>
    <x v="1"/>
    <s v="Express"/>
    <s v="Debit Card"/>
    <n v="2"/>
    <s v="Rainy"/>
    <s v="None"/>
    <x v="0"/>
    <b v="0"/>
    <n v="2"/>
    <n v="69.17"/>
    <n v="69.17"/>
    <n v="0"/>
    <x v="0"/>
  </r>
  <r>
    <n v="8791"/>
    <s v="19/12/2020"/>
    <d v="1899-12-30T17:39:42"/>
    <n v="70"/>
    <x v="11"/>
    <x v="0"/>
    <x v="10"/>
    <n v="64.282300000000006"/>
    <n v="-135"/>
    <n v="1"/>
    <b v="1"/>
    <n v="962"/>
    <x v="3"/>
    <x v="3"/>
    <n v="1"/>
    <b v="0"/>
    <x v="1"/>
    <s v="Overnight"/>
    <s v="Online Payment"/>
    <n v="5"/>
    <s v="Snowy"/>
    <s v="Black Friday"/>
    <x v="0"/>
    <b v="0"/>
    <n v="4"/>
    <n v="17.04"/>
    <n v="17.04"/>
    <n v="1.7"/>
    <x v="1"/>
  </r>
  <r>
    <n v="8792"/>
    <s v="29/12/2019"/>
    <d v="1899-12-30T14:46:37"/>
    <n v="335"/>
    <x v="10"/>
    <x v="2"/>
    <x v="0"/>
    <n v="51.253799999999998"/>
    <n v="-85.3232"/>
    <n v="37"/>
    <b v="0"/>
    <n v="90"/>
    <x v="0"/>
    <x v="0"/>
    <n v="5"/>
    <b v="1"/>
    <x v="1"/>
    <s v="Overnight"/>
    <s v="Cash"/>
    <n v="4"/>
    <s v="Rainy"/>
    <s v="None"/>
    <x v="0"/>
    <b v="0"/>
    <n v="4"/>
    <n v="92.14"/>
    <n v="460.71"/>
    <n v="0"/>
    <x v="0"/>
  </r>
  <r>
    <n v="8793"/>
    <s v="23/11/2022"/>
    <d v="1899-12-30T17:47:22"/>
    <n v="27"/>
    <x v="9"/>
    <x v="2"/>
    <x v="6"/>
    <n v="46.565300000000001"/>
    <n v="-66.4619"/>
    <n v="18"/>
    <b v="1"/>
    <n v="297"/>
    <x v="0"/>
    <x v="0"/>
    <n v="4"/>
    <b v="0"/>
    <x v="0"/>
    <s v="Express"/>
    <s v="Cash"/>
    <n v="2"/>
    <s v="Rainy"/>
    <s v="Black Friday"/>
    <x v="0"/>
    <b v="1"/>
    <n v="2"/>
    <n v="84.36"/>
    <n v="337.46"/>
    <n v="33.75"/>
    <x v="1"/>
  </r>
  <r>
    <n v="8794"/>
    <s v="12/01/2020"/>
    <d v="1899-12-30T01:25:18"/>
    <n v="67"/>
    <x v="45"/>
    <x v="0"/>
    <x v="3"/>
    <n v="53.933300000000003"/>
    <n v="-116.5765"/>
    <n v="92"/>
    <b v="1"/>
    <n v="563"/>
    <x v="4"/>
    <x v="4"/>
    <n v="1"/>
    <b v="0"/>
    <x v="0"/>
    <s v="Express"/>
    <s v="Online Payment"/>
    <n v="1"/>
    <s v="Snowy"/>
    <s v="None"/>
    <x v="0"/>
    <b v="0"/>
    <n v="3"/>
    <n v="75.39"/>
    <n v="75.39"/>
    <n v="0"/>
    <x v="0"/>
  </r>
  <r>
    <n v="8795"/>
    <s v="24/11/2022"/>
    <d v="1899-12-30T05:15:33"/>
    <n v="11"/>
    <x v="42"/>
    <x v="1"/>
    <x v="12"/>
    <n v="64.248000000000005"/>
    <n v="-84.889600000000002"/>
    <n v="80"/>
    <b v="1"/>
    <n v="340"/>
    <x v="1"/>
    <x v="1"/>
    <n v="2"/>
    <b v="0"/>
    <x v="1"/>
    <s v="Express"/>
    <s v="Credit Card"/>
    <n v="3"/>
    <s v="Snowy"/>
    <s v="Black Friday"/>
    <x v="0"/>
    <b v="1"/>
    <n v="3"/>
    <n v="21.44"/>
    <n v="42.89"/>
    <n v="4.29"/>
    <x v="1"/>
  </r>
  <r>
    <n v="8796"/>
    <s v="18/12/2018"/>
    <d v="1899-12-30T09:28:51"/>
    <n v="256"/>
    <x v="8"/>
    <x v="1"/>
    <x v="4"/>
    <n v="53.760899999999999"/>
    <n v="-98.813900000000004"/>
    <n v="57"/>
    <b v="1"/>
    <n v="941"/>
    <x v="0"/>
    <x v="0"/>
    <n v="1"/>
    <b v="0"/>
    <x v="1"/>
    <s v="Express"/>
    <s v="Cash"/>
    <n v="2"/>
    <s v="Rainy"/>
    <s v="Christmas Market"/>
    <x v="1"/>
    <b v="1"/>
    <n v="2"/>
    <n v="22.77"/>
    <n v="22.77"/>
    <n v="0"/>
    <x v="0"/>
  </r>
  <r>
    <n v="8797"/>
    <s v="15/11/2021"/>
    <d v="1899-12-30T07:39:17"/>
    <n v="1"/>
    <x v="9"/>
    <x v="2"/>
    <x v="8"/>
    <n v="46.318800000000003"/>
    <n v="-63.146099999999997"/>
    <n v="88"/>
    <b v="1"/>
    <n v="42"/>
    <x v="4"/>
    <x v="4"/>
    <n v="5"/>
    <b v="0"/>
    <x v="1"/>
    <s v="Standard"/>
    <s v="Credit Card"/>
    <n v="2"/>
    <s v="Rainy"/>
    <s v="Christmas Market"/>
    <x v="1"/>
    <b v="1"/>
    <n v="4"/>
    <n v="13.32"/>
    <n v="66.599999999999994"/>
    <n v="0"/>
    <x v="0"/>
  </r>
  <r>
    <n v="8798"/>
    <s v="12/02/2022"/>
    <d v="1899-12-30T17:54:54"/>
    <n v="369"/>
    <x v="11"/>
    <x v="2"/>
    <x v="8"/>
    <n v="46.318800000000003"/>
    <n v="-63.146099999999997"/>
    <n v="10"/>
    <b v="1"/>
    <n v="859"/>
    <x v="0"/>
    <x v="0"/>
    <n v="5"/>
    <b v="0"/>
    <x v="0"/>
    <s v="Express"/>
    <s v="Debit Card"/>
    <n v="3"/>
    <s v="Sunny"/>
    <s v="None"/>
    <x v="0"/>
    <b v="1"/>
    <n v="1"/>
    <n v="56.88"/>
    <n v="284.39999999999998"/>
    <n v="0"/>
    <x v="0"/>
  </r>
  <r>
    <n v="8799"/>
    <s v="11/01/2020"/>
    <d v="1899-12-30T10:54:30"/>
    <n v="373"/>
    <x v="51"/>
    <x v="2"/>
    <x v="7"/>
    <n v="45.077800000000003"/>
    <n v="-63.546700000000001"/>
    <n v="98"/>
    <b v="0"/>
    <n v="219"/>
    <x v="3"/>
    <x v="3"/>
    <n v="1"/>
    <b v="0"/>
    <x v="0"/>
    <s v="Standard"/>
    <s v="Credit Card"/>
    <n v="4"/>
    <s v="Rainy"/>
    <s v="Christmas Market"/>
    <x v="1"/>
    <b v="1"/>
    <n v="4"/>
    <n v="93.09"/>
    <n v="93.09"/>
    <n v="0"/>
    <x v="0"/>
  </r>
  <r>
    <n v="8800"/>
    <s v="13/11/2021"/>
    <d v="1899-12-30T15:39:55"/>
    <n v="26"/>
    <x v="6"/>
    <x v="1"/>
    <x v="6"/>
    <n v="46.565300000000001"/>
    <n v="-66.4619"/>
    <n v="1"/>
    <b v="0"/>
    <n v="112"/>
    <x v="2"/>
    <x v="2"/>
    <n v="1"/>
    <b v="0"/>
    <x v="1"/>
    <s v="Overnight"/>
    <s v="Online Payment"/>
    <n v="4"/>
    <s v="Sunny"/>
    <s v="Christmas Market"/>
    <x v="1"/>
    <b v="0"/>
    <n v="2"/>
    <n v="15.47"/>
    <n v="15.47"/>
    <n v="0"/>
    <x v="0"/>
  </r>
  <r>
    <n v="8801"/>
    <s v="28/11/2023"/>
    <d v="1899-12-30T03:47:39"/>
    <n v="300"/>
    <x v="18"/>
    <x v="0"/>
    <x v="3"/>
    <n v="53.933300000000003"/>
    <n v="-116.5765"/>
    <n v="41"/>
    <b v="1"/>
    <n v="986"/>
    <x v="4"/>
    <x v="4"/>
    <n v="4"/>
    <b v="1"/>
    <x v="1"/>
    <s v="Overnight"/>
    <s v="Credit Card"/>
    <n v="4"/>
    <s v="Snowy"/>
    <s v="Black Friday"/>
    <x v="0"/>
    <b v="1"/>
    <n v="4"/>
    <n v="77.650000000000006"/>
    <n v="310.58999999999997"/>
    <n v="31.06"/>
    <x v="1"/>
  </r>
  <r>
    <n v="8802"/>
    <s v="12/05/2020"/>
    <d v="1899-12-30T00:29:56"/>
    <n v="273"/>
    <x v="10"/>
    <x v="2"/>
    <x v="7"/>
    <n v="45.077800000000003"/>
    <n v="-63.546700000000001"/>
    <n v="14"/>
    <b v="0"/>
    <n v="763"/>
    <x v="4"/>
    <x v="4"/>
    <n v="4"/>
    <b v="0"/>
    <x v="1"/>
    <s v="Overnight"/>
    <s v="Online Payment"/>
    <n v="1"/>
    <s v="Rainy"/>
    <s v="Christmas Market"/>
    <x v="1"/>
    <b v="0"/>
    <n v="2"/>
    <n v="22.01"/>
    <n v="88.03"/>
    <n v="0"/>
    <x v="0"/>
  </r>
  <r>
    <n v="8803"/>
    <s v="15/11/2021"/>
    <d v="1899-12-30T19:18:46"/>
    <n v="314"/>
    <x v="49"/>
    <x v="0"/>
    <x v="3"/>
    <n v="53.933300000000003"/>
    <n v="-116.5765"/>
    <n v="20"/>
    <b v="1"/>
    <n v="86"/>
    <x v="2"/>
    <x v="2"/>
    <n v="3"/>
    <b v="0"/>
    <x v="0"/>
    <s v="Standard"/>
    <s v="Debit Card"/>
    <n v="2"/>
    <s v="Snowy"/>
    <s v="Black Friday"/>
    <x v="0"/>
    <b v="1"/>
    <n v="5"/>
    <n v="86.91"/>
    <n v="260.73"/>
    <n v="26.07"/>
    <x v="1"/>
  </r>
  <r>
    <n v="8804"/>
    <s v="15/12/2022"/>
    <d v="1899-12-30T14:57:04"/>
    <n v="234"/>
    <x v="23"/>
    <x v="0"/>
    <x v="6"/>
    <n v="46.565300000000001"/>
    <n v="-66.4619"/>
    <n v="23"/>
    <b v="1"/>
    <n v="468"/>
    <x v="3"/>
    <x v="3"/>
    <n v="2"/>
    <b v="1"/>
    <x v="0"/>
    <s v="Express"/>
    <s v="Online Payment"/>
    <n v="2"/>
    <s v="Snowy"/>
    <s v="Black Friday"/>
    <x v="0"/>
    <b v="1"/>
    <n v="5"/>
    <n v="91.01"/>
    <n v="182.02"/>
    <n v="18.2"/>
    <x v="1"/>
  </r>
  <r>
    <n v="8805"/>
    <s v="12/08/2021"/>
    <d v="1899-12-30T19:25:25"/>
    <n v="22"/>
    <x v="21"/>
    <x v="0"/>
    <x v="8"/>
    <n v="46.318800000000003"/>
    <n v="-63.146099999999997"/>
    <n v="46"/>
    <b v="0"/>
    <n v="151"/>
    <x v="3"/>
    <x v="3"/>
    <n v="3"/>
    <b v="1"/>
    <x v="0"/>
    <s v="Express"/>
    <s v="Credit Card"/>
    <n v="4"/>
    <s v="Snowy"/>
    <s v="Black Friday"/>
    <x v="0"/>
    <b v="1"/>
    <n v="3"/>
    <n v="12.17"/>
    <n v="36.520000000000003"/>
    <n v="3.65"/>
    <x v="1"/>
  </r>
  <r>
    <n v="8806"/>
    <s v="11/05/2020"/>
    <d v="1899-12-30T09:07:48"/>
    <n v="296"/>
    <x v="28"/>
    <x v="1"/>
    <x v="6"/>
    <n v="46.565300000000001"/>
    <n v="-66.4619"/>
    <n v="14"/>
    <b v="1"/>
    <n v="334"/>
    <x v="2"/>
    <x v="2"/>
    <n v="2"/>
    <b v="1"/>
    <x v="1"/>
    <s v="Standard"/>
    <s v="Online Payment"/>
    <n v="3"/>
    <s v="Sunny"/>
    <s v="Black Friday"/>
    <x v="0"/>
    <b v="1"/>
    <n v="3"/>
    <n v="16.62"/>
    <n v="33.24"/>
    <n v="3.32"/>
    <x v="1"/>
  </r>
  <r>
    <n v="8807"/>
    <s v="28/11/2019"/>
    <d v="1899-12-30T04:30:42"/>
    <n v="190"/>
    <x v="22"/>
    <x v="1"/>
    <x v="10"/>
    <n v="64.282300000000006"/>
    <n v="-135"/>
    <n v="32"/>
    <b v="0"/>
    <n v="617"/>
    <x v="3"/>
    <x v="3"/>
    <n v="4"/>
    <b v="1"/>
    <x v="1"/>
    <s v="Express"/>
    <s v="Credit Card"/>
    <n v="3"/>
    <s v="Snowy"/>
    <s v="Black Friday"/>
    <x v="0"/>
    <b v="1"/>
    <n v="5"/>
    <n v="66.930000000000007"/>
    <n v="267.74"/>
    <n v="26.77"/>
    <x v="1"/>
  </r>
  <r>
    <n v="8808"/>
    <s v="12/11/2022"/>
    <d v="1899-12-30T15:50:08"/>
    <n v="105"/>
    <x v="43"/>
    <x v="2"/>
    <x v="3"/>
    <n v="53.933300000000003"/>
    <n v="-116.5765"/>
    <n v="77"/>
    <b v="1"/>
    <n v="73"/>
    <x v="1"/>
    <x v="1"/>
    <n v="3"/>
    <b v="0"/>
    <x v="1"/>
    <s v="Standard"/>
    <s v="Cash"/>
    <n v="2"/>
    <s v="Sunny"/>
    <s v="None"/>
    <x v="0"/>
    <b v="0"/>
    <n v="2"/>
    <n v="34.729999999999997"/>
    <n v="104.2"/>
    <n v="0"/>
    <x v="0"/>
  </r>
  <r>
    <n v="8809"/>
    <s v="25/12/2019"/>
    <d v="1899-12-30T21:33:39"/>
    <n v="481"/>
    <x v="0"/>
    <x v="1"/>
    <x v="5"/>
    <n v="52.939900000000002"/>
    <n v="-106.4509"/>
    <n v="99"/>
    <b v="0"/>
    <n v="527"/>
    <x v="2"/>
    <x v="2"/>
    <n v="4"/>
    <b v="1"/>
    <x v="1"/>
    <s v="Standard"/>
    <s v="Cash"/>
    <n v="1"/>
    <s v="Rainy"/>
    <s v="Christmas Market"/>
    <x v="1"/>
    <b v="1"/>
    <n v="1"/>
    <n v="91.28"/>
    <n v="365.13"/>
    <n v="0"/>
    <x v="0"/>
  </r>
  <r>
    <n v="8810"/>
    <s v="15/11/2019"/>
    <d v="1899-12-30T09:40:34"/>
    <n v="498"/>
    <x v="42"/>
    <x v="0"/>
    <x v="10"/>
    <n v="64.282300000000006"/>
    <n v="-135"/>
    <n v="5"/>
    <b v="1"/>
    <n v="453"/>
    <x v="2"/>
    <x v="2"/>
    <n v="1"/>
    <b v="1"/>
    <x v="0"/>
    <s v="Express"/>
    <s v="Credit Card"/>
    <n v="4"/>
    <s v="Sunny"/>
    <s v="None"/>
    <x v="0"/>
    <b v="1"/>
    <n v="3"/>
    <n v="45.04"/>
    <n v="45.04"/>
    <n v="0"/>
    <x v="0"/>
  </r>
  <r>
    <n v="8811"/>
    <s v="12/01/2023"/>
    <d v="1899-12-30T11:18:42"/>
    <n v="253"/>
    <x v="13"/>
    <x v="1"/>
    <x v="1"/>
    <n v="53.726700000000001"/>
    <n v="-127.6476"/>
    <n v="88"/>
    <b v="0"/>
    <n v="89"/>
    <x v="4"/>
    <x v="4"/>
    <n v="3"/>
    <b v="0"/>
    <x v="0"/>
    <s v="Overnight"/>
    <s v="Credit Card"/>
    <n v="1"/>
    <s v="Rainy"/>
    <s v="Black Friday"/>
    <x v="0"/>
    <b v="0"/>
    <n v="4"/>
    <n v="22.88"/>
    <n v="68.64"/>
    <n v="6.86"/>
    <x v="1"/>
  </r>
  <r>
    <n v="8812"/>
    <s v="31/12/2023"/>
    <d v="1899-12-30T05:35:27"/>
    <n v="223"/>
    <x v="8"/>
    <x v="0"/>
    <x v="1"/>
    <n v="53.726700000000001"/>
    <n v="-127.6476"/>
    <n v="83"/>
    <b v="1"/>
    <n v="410"/>
    <x v="3"/>
    <x v="3"/>
    <n v="4"/>
    <b v="1"/>
    <x v="1"/>
    <s v="Standard"/>
    <s v="Cash"/>
    <n v="2"/>
    <s v="Sunny"/>
    <s v="Christmas Market"/>
    <x v="1"/>
    <b v="1"/>
    <n v="4"/>
    <n v="85.18"/>
    <n v="340.72"/>
    <n v="0"/>
    <x v="0"/>
  </r>
  <r>
    <n v="8813"/>
    <s v="14/12/2022"/>
    <d v="1899-12-30T00:06:30"/>
    <n v="374"/>
    <x v="11"/>
    <x v="0"/>
    <x v="1"/>
    <n v="53.726700000000001"/>
    <n v="-127.6476"/>
    <n v="53"/>
    <b v="1"/>
    <n v="568"/>
    <x v="0"/>
    <x v="0"/>
    <n v="4"/>
    <b v="0"/>
    <x v="0"/>
    <s v="Standard"/>
    <s v="Cash"/>
    <n v="3"/>
    <s v="Snowy"/>
    <s v="Black Friday"/>
    <x v="0"/>
    <b v="1"/>
    <n v="5"/>
    <n v="49.69"/>
    <n v="198.77"/>
    <n v="19.88"/>
    <x v="1"/>
  </r>
  <r>
    <n v="8814"/>
    <s v="20/11/2020"/>
    <d v="1899-12-30T14:24:41"/>
    <n v="325"/>
    <x v="32"/>
    <x v="2"/>
    <x v="4"/>
    <n v="53.760899999999999"/>
    <n v="-98.813900000000004"/>
    <n v="85"/>
    <b v="1"/>
    <n v="470"/>
    <x v="3"/>
    <x v="3"/>
    <n v="4"/>
    <b v="1"/>
    <x v="0"/>
    <s v="Express"/>
    <s v="Debit Card"/>
    <n v="2"/>
    <s v="Snowy"/>
    <s v="None"/>
    <x v="0"/>
    <b v="0"/>
    <n v="5"/>
    <n v="90.38"/>
    <n v="361.53"/>
    <n v="0"/>
    <x v="0"/>
  </r>
  <r>
    <n v="8815"/>
    <s v="17/12/2023"/>
    <d v="1899-12-30T17:07:32"/>
    <n v="319"/>
    <x v="48"/>
    <x v="1"/>
    <x v="6"/>
    <n v="46.565300000000001"/>
    <n v="-66.4619"/>
    <n v="32"/>
    <b v="1"/>
    <n v="102"/>
    <x v="4"/>
    <x v="4"/>
    <n v="5"/>
    <b v="0"/>
    <x v="1"/>
    <s v="Standard"/>
    <s v="Online Payment"/>
    <n v="1"/>
    <s v="Rainy"/>
    <s v="Christmas Market"/>
    <x v="1"/>
    <b v="0"/>
    <n v="4"/>
    <n v="70.64"/>
    <n v="353.18"/>
    <n v="0"/>
    <x v="0"/>
  </r>
  <r>
    <n v="8816"/>
    <s v="12/04/2021"/>
    <d v="1899-12-30T16:29:55"/>
    <n v="329"/>
    <x v="24"/>
    <x v="0"/>
    <x v="5"/>
    <n v="52.939900000000002"/>
    <n v="-106.4509"/>
    <n v="55"/>
    <b v="0"/>
    <n v="275"/>
    <x v="3"/>
    <x v="3"/>
    <n v="3"/>
    <b v="0"/>
    <x v="0"/>
    <s v="Standard"/>
    <s v="Debit Card"/>
    <n v="1"/>
    <s v="Snowy"/>
    <s v="Black Friday"/>
    <x v="0"/>
    <b v="0"/>
    <n v="1"/>
    <n v="65.37"/>
    <n v="196.11"/>
    <n v="19.61"/>
    <x v="1"/>
  </r>
  <r>
    <n v="8817"/>
    <s v="18/12/2018"/>
    <d v="1899-12-30T17:36:41"/>
    <n v="9"/>
    <x v="9"/>
    <x v="0"/>
    <x v="0"/>
    <n v="51.253799999999998"/>
    <n v="-85.3232"/>
    <n v="57"/>
    <b v="0"/>
    <n v="410"/>
    <x v="3"/>
    <x v="3"/>
    <n v="3"/>
    <b v="1"/>
    <x v="1"/>
    <s v="Overnight"/>
    <s v="Cash"/>
    <n v="1"/>
    <s v="Snowy"/>
    <s v="None"/>
    <x v="0"/>
    <b v="1"/>
    <n v="5"/>
    <n v="12.53"/>
    <n v="37.590000000000003"/>
    <n v="0"/>
    <x v="0"/>
  </r>
  <r>
    <n v="8818"/>
    <s v="12/08/2021"/>
    <d v="1899-12-30T21:38:42"/>
    <n v="436"/>
    <x v="3"/>
    <x v="1"/>
    <x v="4"/>
    <n v="53.760899999999999"/>
    <n v="-98.813900000000004"/>
    <n v="95"/>
    <b v="0"/>
    <n v="273"/>
    <x v="0"/>
    <x v="0"/>
    <n v="4"/>
    <b v="1"/>
    <x v="0"/>
    <s v="Standard"/>
    <s v="Debit Card"/>
    <n v="4"/>
    <s v="Rainy"/>
    <s v="Black Friday"/>
    <x v="0"/>
    <b v="0"/>
    <n v="3"/>
    <n v="45.59"/>
    <n v="182.37"/>
    <n v="18.239999999999998"/>
    <x v="1"/>
  </r>
  <r>
    <n v="8819"/>
    <s v="11/10/2022"/>
    <d v="1899-12-30T21:22:06"/>
    <n v="48"/>
    <x v="35"/>
    <x v="0"/>
    <x v="0"/>
    <n v="51.253799999999998"/>
    <n v="-85.3232"/>
    <n v="83"/>
    <b v="1"/>
    <n v="775"/>
    <x v="4"/>
    <x v="4"/>
    <n v="2"/>
    <b v="1"/>
    <x v="0"/>
    <s v="Overnight"/>
    <s v="Credit Card"/>
    <n v="3"/>
    <s v="Snowy"/>
    <s v="Black Friday"/>
    <x v="0"/>
    <b v="1"/>
    <n v="5"/>
    <n v="48.28"/>
    <n v="96.55"/>
    <n v="9.66"/>
    <x v="1"/>
  </r>
  <r>
    <n v="8820"/>
    <s v="12/03/2020"/>
    <d v="1899-12-30T10:56:14"/>
    <n v="181"/>
    <x v="28"/>
    <x v="1"/>
    <x v="11"/>
    <n v="63.588799999999999"/>
    <n v="-115.5069"/>
    <n v="57"/>
    <b v="0"/>
    <n v="942"/>
    <x v="1"/>
    <x v="1"/>
    <n v="3"/>
    <b v="0"/>
    <x v="0"/>
    <s v="Overnight"/>
    <s v="Cash"/>
    <n v="1"/>
    <s v="Sunny"/>
    <s v="Christmas Market"/>
    <x v="1"/>
    <b v="0"/>
    <n v="2"/>
    <n v="66.5"/>
    <n v="199.49"/>
    <n v="0"/>
    <x v="0"/>
  </r>
  <r>
    <n v="8821"/>
    <s v="30/11/2021"/>
    <d v="1899-12-30T17:23:18"/>
    <n v="427"/>
    <x v="29"/>
    <x v="0"/>
    <x v="11"/>
    <n v="63.588799999999999"/>
    <n v="-115.5069"/>
    <n v="14"/>
    <b v="1"/>
    <n v="301"/>
    <x v="1"/>
    <x v="1"/>
    <n v="2"/>
    <b v="0"/>
    <x v="0"/>
    <s v="Standard"/>
    <s v="Online Payment"/>
    <n v="3"/>
    <s v="Sunny"/>
    <s v="None"/>
    <x v="0"/>
    <b v="1"/>
    <n v="4"/>
    <n v="99.18"/>
    <n v="198.37"/>
    <n v="0"/>
    <x v="0"/>
  </r>
  <r>
    <n v="8822"/>
    <s v="18/12/2018"/>
    <d v="1899-12-30T03:23:03"/>
    <n v="226"/>
    <x v="14"/>
    <x v="2"/>
    <x v="0"/>
    <n v="51.253799999999998"/>
    <n v="-85.3232"/>
    <n v="28"/>
    <b v="1"/>
    <n v="452"/>
    <x v="0"/>
    <x v="0"/>
    <n v="3"/>
    <b v="1"/>
    <x v="1"/>
    <s v="Standard"/>
    <s v="Debit Card"/>
    <n v="5"/>
    <s v="Rainy"/>
    <s v="Black Friday"/>
    <x v="0"/>
    <b v="0"/>
    <n v="4"/>
    <n v="81.900000000000006"/>
    <n v="245.71"/>
    <n v="24.57"/>
    <x v="1"/>
  </r>
  <r>
    <n v="8823"/>
    <s v="16/12/2021"/>
    <d v="1899-12-30T16:41:41"/>
    <n v="33"/>
    <x v="40"/>
    <x v="0"/>
    <x v="0"/>
    <n v="51.253799999999998"/>
    <n v="-85.3232"/>
    <n v="44"/>
    <b v="1"/>
    <n v="923"/>
    <x v="0"/>
    <x v="0"/>
    <n v="1"/>
    <b v="1"/>
    <x v="1"/>
    <s v="Standard"/>
    <s v="Cash"/>
    <n v="1"/>
    <s v="Snowy"/>
    <s v="Black Friday"/>
    <x v="0"/>
    <b v="1"/>
    <n v="5"/>
    <n v="19.28"/>
    <n v="19.28"/>
    <n v="1.93"/>
    <x v="1"/>
  </r>
  <r>
    <n v="8824"/>
    <s v="29/11/2022"/>
    <d v="1899-12-30T12:56:06"/>
    <n v="177"/>
    <x v="8"/>
    <x v="1"/>
    <x v="6"/>
    <n v="46.565300000000001"/>
    <n v="-66.4619"/>
    <n v="27"/>
    <b v="1"/>
    <n v="432"/>
    <x v="1"/>
    <x v="1"/>
    <n v="2"/>
    <b v="1"/>
    <x v="1"/>
    <s v="Standard"/>
    <s v="Credit Card"/>
    <n v="3"/>
    <s v="Rainy"/>
    <s v="Black Friday"/>
    <x v="0"/>
    <b v="0"/>
    <n v="5"/>
    <n v="61.96"/>
    <n v="123.91"/>
    <n v="12.39"/>
    <x v="1"/>
  </r>
  <r>
    <n v="8825"/>
    <s v="12/06/2019"/>
    <d v="1899-12-30T10:55:11"/>
    <n v="298"/>
    <x v="46"/>
    <x v="2"/>
    <x v="3"/>
    <n v="53.933300000000003"/>
    <n v="-116.5765"/>
    <n v="93"/>
    <b v="1"/>
    <n v="565"/>
    <x v="3"/>
    <x v="3"/>
    <n v="2"/>
    <b v="0"/>
    <x v="1"/>
    <s v="Express"/>
    <s v="Cash"/>
    <n v="3"/>
    <s v="Rainy"/>
    <s v="None"/>
    <x v="0"/>
    <b v="1"/>
    <n v="4"/>
    <n v="41.13"/>
    <n v="82.26"/>
    <n v="0"/>
    <x v="0"/>
  </r>
  <r>
    <n v="8826"/>
    <s v="12/11/2018"/>
    <d v="1899-12-30T00:19:55"/>
    <n v="156"/>
    <x v="6"/>
    <x v="2"/>
    <x v="5"/>
    <n v="52.939900000000002"/>
    <n v="-106.4509"/>
    <n v="56"/>
    <b v="0"/>
    <n v="735"/>
    <x v="3"/>
    <x v="3"/>
    <n v="4"/>
    <b v="0"/>
    <x v="0"/>
    <s v="Overnight"/>
    <s v="Cash"/>
    <n v="3"/>
    <s v="Snowy"/>
    <s v="None"/>
    <x v="0"/>
    <b v="0"/>
    <n v="5"/>
    <n v="53.47"/>
    <n v="213.88"/>
    <n v="0"/>
    <x v="0"/>
  </r>
  <r>
    <n v="8827"/>
    <s v="29/11/2023"/>
    <d v="1899-12-30T08:25:33"/>
    <n v="406"/>
    <x v="18"/>
    <x v="2"/>
    <x v="12"/>
    <n v="64.248000000000005"/>
    <n v="-84.889600000000002"/>
    <n v="42"/>
    <b v="0"/>
    <n v="685"/>
    <x v="3"/>
    <x v="3"/>
    <n v="5"/>
    <b v="1"/>
    <x v="1"/>
    <s v="Standard"/>
    <s v="Credit Card"/>
    <n v="1"/>
    <s v="Rainy"/>
    <s v="Black Friday"/>
    <x v="0"/>
    <b v="0"/>
    <n v="3"/>
    <n v="69.05"/>
    <n v="345.25"/>
    <n v="34.53"/>
    <x v="1"/>
  </r>
  <r>
    <n v="8828"/>
    <s v="11/11/2018"/>
    <d v="1899-12-30T20:54:28"/>
    <n v="4"/>
    <x v="2"/>
    <x v="2"/>
    <x v="10"/>
    <n v="64.282300000000006"/>
    <n v="-135"/>
    <n v="45"/>
    <b v="1"/>
    <n v="254"/>
    <x v="0"/>
    <x v="0"/>
    <n v="1"/>
    <b v="0"/>
    <x v="0"/>
    <s v="Standard"/>
    <s v="Cash"/>
    <n v="5"/>
    <s v="Sunny"/>
    <s v="Black Friday"/>
    <x v="0"/>
    <b v="0"/>
    <n v="4"/>
    <n v="40.71"/>
    <n v="40.71"/>
    <n v="4.07"/>
    <x v="1"/>
  </r>
  <r>
    <n v="8829"/>
    <s v="11/04/2022"/>
    <d v="1899-12-30T04:12:02"/>
    <n v="180"/>
    <x v="20"/>
    <x v="2"/>
    <x v="6"/>
    <n v="46.565300000000001"/>
    <n v="-66.4619"/>
    <n v="60"/>
    <b v="1"/>
    <n v="962"/>
    <x v="1"/>
    <x v="1"/>
    <n v="3"/>
    <b v="1"/>
    <x v="1"/>
    <s v="Express"/>
    <s v="Online Payment"/>
    <n v="4"/>
    <s v="Snowy"/>
    <s v="None"/>
    <x v="0"/>
    <b v="1"/>
    <n v="2"/>
    <n v="89.91"/>
    <n v="269.74"/>
    <n v="0"/>
    <x v="0"/>
  </r>
  <r>
    <n v="8830"/>
    <s v="11/05/2019"/>
    <d v="1899-12-30T04:57:32"/>
    <n v="48"/>
    <x v="36"/>
    <x v="2"/>
    <x v="12"/>
    <n v="64.248000000000005"/>
    <n v="-84.889600000000002"/>
    <n v="17"/>
    <b v="1"/>
    <n v="738"/>
    <x v="2"/>
    <x v="2"/>
    <n v="4"/>
    <b v="0"/>
    <x v="0"/>
    <s v="Overnight"/>
    <s v="Online Payment"/>
    <n v="1"/>
    <s v="Rainy"/>
    <s v="Christmas Market"/>
    <x v="1"/>
    <b v="0"/>
    <n v="1"/>
    <n v="80.510000000000005"/>
    <n v="322.04000000000002"/>
    <n v="0"/>
    <x v="0"/>
  </r>
  <r>
    <n v="8831"/>
    <s v="12/04/2023"/>
    <d v="1899-12-30T21:47:36"/>
    <n v="139"/>
    <x v="48"/>
    <x v="2"/>
    <x v="5"/>
    <n v="52.939900000000002"/>
    <n v="-106.4509"/>
    <n v="63"/>
    <b v="0"/>
    <n v="389"/>
    <x v="4"/>
    <x v="4"/>
    <n v="3"/>
    <b v="0"/>
    <x v="1"/>
    <s v="Standard"/>
    <s v="Debit Card"/>
    <n v="2"/>
    <s v="Rainy"/>
    <s v="Christmas Market"/>
    <x v="1"/>
    <b v="1"/>
    <n v="3"/>
    <n v="60.07"/>
    <n v="180.22"/>
    <n v="0"/>
    <x v="0"/>
  </r>
  <r>
    <n v="8832"/>
    <s v="12/11/2021"/>
    <d v="1899-12-30T19:11:13"/>
    <n v="343"/>
    <x v="33"/>
    <x v="2"/>
    <x v="0"/>
    <n v="51.253799999999998"/>
    <n v="-85.3232"/>
    <n v="72"/>
    <b v="0"/>
    <n v="161"/>
    <x v="3"/>
    <x v="3"/>
    <n v="4"/>
    <b v="1"/>
    <x v="1"/>
    <s v="Express"/>
    <s v="Cash"/>
    <n v="3"/>
    <s v="Rainy"/>
    <s v="Black Friday"/>
    <x v="0"/>
    <b v="0"/>
    <n v="1"/>
    <n v="89.47"/>
    <n v="357.87"/>
    <n v="35.79"/>
    <x v="1"/>
  </r>
  <r>
    <n v="8833"/>
    <s v="24/11/2022"/>
    <d v="1899-12-30T00:44:43"/>
    <n v="437"/>
    <x v="21"/>
    <x v="1"/>
    <x v="9"/>
    <n v="54.273099999999999"/>
    <n v="-61.738799999999998"/>
    <n v="23"/>
    <b v="1"/>
    <n v="196"/>
    <x v="1"/>
    <x v="1"/>
    <n v="2"/>
    <b v="1"/>
    <x v="1"/>
    <s v="Standard"/>
    <s v="Credit Card"/>
    <n v="1"/>
    <s v="Snowy"/>
    <s v="Black Friday"/>
    <x v="0"/>
    <b v="0"/>
    <n v="5"/>
    <n v="22.48"/>
    <n v="44.97"/>
    <n v="4.5"/>
    <x v="1"/>
  </r>
  <r>
    <n v="8834"/>
    <s v="29/12/2019"/>
    <d v="1899-12-30T03:33:39"/>
    <n v="148"/>
    <x v="33"/>
    <x v="2"/>
    <x v="4"/>
    <n v="53.760899999999999"/>
    <n v="-98.813900000000004"/>
    <n v="68"/>
    <b v="0"/>
    <n v="496"/>
    <x v="4"/>
    <x v="4"/>
    <n v="1"/>
    <b v="0"/>
    <x v="1"/>
    <s v="Overnight"/>
    <s v="Debit Card"/>
    <n v="4"/>
    <s v="Sunny"/>
    <s v="None"/>
    <x v="0"/>
    <b v="0"/>
    <n v="4"/>
    <n v="69.75"/>
    <n v="69.75"/>
    <n v="0"/>
    <x v="0"/>
  </r>
  <r>
    <n v="8835"/>
    <s v="16/12/2019"/>
    <d v="1899-12-30T18:09:52"/>
    <n v="382"/>
    <x v="43"/>
    <x v="1"/>
    <x v="6"/>
    <n v="46.565300000000001"/>
    <n v="-66.4619"/>
    <n v="33"/>
    <b v="0"/>
    <n v="569"/>
    <x v="4"/>
    <x v="4"/>
    <n v="1"/>
    <b v="0"/>
    <x v="0"/>
    <s v="Standard"/>
    <s v="Online Payment"/>
    <n v="5"/>
    <s v="Rainy"/>
    <s v="None"/>
    <x v="0"/>
    <b v="1"/>
    <n v="1"/>
    <n v="25.22"/>
    <n v="25.22"/>
    <n v="0"/>
    <x v="0"/>
  </r>
  <r>
    <n v="8836"/>
    <s v="12/01/2020"/>
    <d v="1899-12-30T14:25:32"/>
    <n v="104"/>
    <x v="10"/>
    <x v="0"/>
    <x v="4"/>
    <n v="53.760899999999999"/>
    <n v="-98.813900000000004"/>
    <n v="93"/>
    <b v="1"/>
    <n v="24"/>
    <x v="1"/>
    <x v="1"/>
    <n v="3"/>
    <b v="0"/>
    <x v="0"/>
    <s v="Overnight"/>
    <s v="Credit Card"/>
    <n v="5"/>
    <s v="Rainy"/>
    <s v="Christmas Market"/>
    <x v="1"/>
    <b v="0"/>
    <n v="3"/>
    <n v="25.63"/>
    <n v="76.89"/>
    <n v="0"/>
    <x v="0"/>
  </r>
  <r>
    <n v="8837"/>
    <s v="11/05/2021"/>
    <d v="1899-12-30T04:10:20"/>
    <n v="379"/>
    <x v="31"/>
    <x v="1"/>
    <x v="9"/>
    <n v="54.273099999999999"/>
    <n v="-61.738799999999998"/>
    <n v="11"/>
    <b v="1"/>
    <n v="695"/>
    <x v="4"/>
    <x v="4"/>
    <n v="3"/>
    <b v="0"/>
    <x v="1"/>
    <s v="Express"/>
    <s v="Cash"/>
    <n v="1"/>
    <s v="Rainy"/>
    <s v="Christmas Market"/>
    <x v="1"/>
    <b v="0"/>
    <n v="3"/>
    <n v="31.81"/>
    <n v="95.42"/>
    <n v="0"/>
    <x v="0"/>
  </r>
  <r>
    <n v="8838"/>
    <s v="14/12/2023"/>
    <d v="1899-12-30T21:21:29"/>
    <n v="334"/>
    <x v="8"/>
    <x v="0"/>
    <x v="6"/>
    <n v="46.565300000000001"/>
    <n v="-66.4619"/>
    <n v="54"/>
    <b v="0"/>
    <n v="611"/>
    <x v="4"/>
    <x v="4"/>
    <n v="1"/>
    <b v="1"/>
    <x v="0"/>
    <s v="Standard"/>
    <s v="Online Payment"/>
    <n v="2"/>
    <s v="Sunny"/>
    <s v="None"/>
    <x v="0"/>
    <b v="0"/>
    <n v="2"/>
    <n v="37.75"/>
    <n v="37.75"/>
    <n v="0"/>
    <x v="0"/>
  </r>
  <r>
    <n v="8839"/>
    <s v="29/11/2022"/>
    <d v="1899-12-30T10:47:05"/>
    <n v="450"/>
    <x v="8"/>
    <x v="0"/>
    <x v="12"/>
    <n v="64.248000000000005"/>
    <n v="-84.889600000000002"/>
    <n v="40"/>
    <b v="0"/>
    <n v="901"/>
    <x v="1"/>
    <x v="1"/>
    <n v="1"/>
    <b v="1"/>
    <x v="1"/>
    <s v="Standard"/>
    <s v="Credit Card"/>
    <n v="1"/>
    <s v="Snowy"/>
    <s v="Black Friday"/>
    <x v="0"/>
    <b v="0"/>
    <n v="2"/>
    <n v="47.55"/>
    <n v="47.55"/>
    <n v="4.75"/>
    <x v="1"/>
  </r>
  <r>
    <n v="8840"/>
    <s v="16/11/2018"/>
    <d v="1899-12-30T05:09:53"/>
    <n v="481"/>
    <x v="13"/>
    <x v="2"/>
    <x v="1"/>
    <n v="53.726700000000001"/>
    <n v="-127.6476"/>
    <n v="33"/>
    <b v="1"/>
    <n v="891"/>
    <x v="0"/>
    <x v="0"/>
    <n v="4"/>
    <b v="0"/>
    <x v="0"/>
    <s v="Standard"/>
    <s v="Credit Card"/>
    <n v="4"/>
    <s v="Sunny"/>
    <s v="Christmas Market"/>
    <x v="1"/>
    <b v="0"/>
    <n v="5"/>
    <n v="91.06"/>
    <n v="364.25"/>
    <n v="0"/>
    <x v="0"/>
  </r>
  <r>
    <n v="8841"/>
    <s v="19/12/2018"/>
    <d v="1899-12-30T15:08:01"/>
    <n v="439"/>
    <x v="31"/>
    <x v="0"/>
    <x v="10"/>
    <n v="64.282300000000006"/>
    <n v="-135"/>
    <n v="17"/>
    <b v="0"/>
    <n v="122"/>
    <x v="4"/>
    <x v="4"/>
    <n v="5"/>
    <b v="0"/>
    <x v="1"/>
    <s v="Overnight"/>
    <s v="Cash"/>
    <n v="5"/>
    <s v="Snowy"/>
    <s v="Black Friday"/>
    <x v="0"/>
    <b v="1"/>
    <n v="5"/>
    <n v="60.32"/>
    <n v="301.61"/>
    <n v="30.16"/>
    <x v="1"/>
  </r>
  <r>
    <n v="8842"/>
    <s v="19/11/2019"/>
    <d v="1899-12-30T23:50:18"/>
    <n v="242"/>
    <x v="2"/>
    <x v="2"/>
    <x v="1"/>
    <n v="53.726700000000001"/>
    <n v="-127.6476"/>
    <n v="66"/>
    <b v="1"/>
    <n v="337"/>
    <x v="1"/>
    <x v="1"/>
    <n v="3"/>
    <b v="1"/>
    <x v="1"/>
    <s v="Express"/>
    <s v="Debit Card"/>
    <n v="5"/>
    <s v="Snowy"/>
    <s v="Black Friday"/>
    <x v="0"/>
    <b v="0"/>
    <n v="1"/>
    <n v="14.49"/>
    <n v="43.47"/>
    <n v="4.3499999999999996"/>
    <x v="1"/>
  </r>
  <r>
    <n v="8843"/>
    <s v="12/03/2020"/>
    <d v="1899-12-30T02:09:28"/>
    <n v="381"/>
    <x v="42"/>
    <x v="1"/>
    <x v="3"/>
    <n v="53.933300000000003"/>
    <n v="-116.5765"/>
    <n v="70"/>
    <b v="1"/>
    <n v="745"/>
    <x v="4"/>
    <x v="4"/>
    <n v="3"/>
    <b v="1"/>
    <x v="0"/>
    <s v="Standard"/>
    <s v="Cash"/>
    <n v="2"/>
    <s v="Snowy"/>
    <s v="None"/>
    <x v="0"/>
    <b v="1"/>
    <n v="4"/>
    <n v="77.56"/>
    <n v="232.69"/>
    <n v="0"/>
    <x v="0"/>
  </r>
  <r>
    <n v="8844"/>
    <s v="19/12/2020"/>
    <d v="1899-12-30T16:04:08"/>
    <n v="17"/>
    <x v="42"/>
    <x v="2"/>
    <x v="7"/>
    <n v="45.077800000000003"/>
    <n v="-63.546700000000001"/>
    <n v="44"/>
    <b v="1"/>
    <n v="461"/>
    <x v="4"/>
    <x v="4"/>
    <n v="5"/>
    <b v="0"/>
    <x v="1"/>
    <s v="Express"/>
    <s v="Credit Card"/>
    <n v="4"/>
    <s v="Snowy"/>
    <s v="Black Friday"/>
    <x v="0"/>
    <b v="0"/>
    <n v="4"/>
    <n v="56.57"/>
    <n v="282.87"/>
    <n v="28.29"/>
    <x v="1"/>
  </r>
  <r>
    <n v="8845"/>
    <s v="20/11/2018"/>
    <d v="1899-12-30T02:49:08"/>
    <n v="382"/>
    <x v="7"/>
    <x v="0"/>
    <x v="5"/>
    <n v="52.939900000000002"/>
    <n v="-106.4509"/>
    <n v="5"/>
    <b v="0"/>
    <n v="326"/>
    <x v="4"/>
    <x v="4"/>
    <n v="2"/>
    <b v="0"/>
    <x v="1"/>
    <s v="Standard"/>
    <s v="Debit Card"/>
    <n v="3"/>
    <s v="Rainy"/>
    <s v="None"/>
    <x v="0"/>
    <b v="1"/>
    <n v="2"/>
    <n v="52.69"/>
    <n v="105.37"/>
    <n v="0"/>
    <x v="0"/>
  </r>
  <r>
    <n v="8846"/>
    <s v="15/12/2023"/>
    <d v="1899-12-30T06:31:27"/>
    <n v="487"/>
    <x v="30"/>
    <x v="1"/>
    <x v="11"/>
    <n v="63.588799999999999"/>
    <n v="-115.5069"/>
    <n v="36"/>
    <b v="1"/>
    <n v="535"/>
    <x v="4"/>
    <x v="4"/>
    <n v="2"/>
    <b v="1"/>
    <x v="1"/>
    <s v="Standard"/>
    <s v="Online Payment"/>
    <n v="1"/>
    <s v="Snowy"/>
    <s v="None"/>
    <x v="0"/>
    <b v="0"/>
    <n v="4"/>
    <n v="63"/>
    <n v="126"/>
    <n v="0"/>
    <x v="0"/>
  </r>
  <r>
    <n v="8847"/>
    <s v="11/08/2020"/>
    <d v="1899-12-30T16:57:13"/>
    <n v="14"/>
    <x v="8"/>
    <x v="1"/>
    <x v="5"/>
    <n v="52.939900000000002"/>
    <n v="-106.4509"/>
    <n v="68"/>
    <b v="1"/>
    <n v="931"/>
    <x v="0"/>
    <x v="0"/>
    <n v="4"/>
    <b v="1"/>
    <x v="1"/>
    <s v="Express"/>
    <s v="Credit Card"/>
    <n v="4"/>
    <s v="Snowy"/>
    <s v="Christmas Market"/>
    <x v="1"/>
    <b v="0"/>
    <n v="2"/>
    <n v="14.48"/>
    <n v="57.93"/>
    <n v="0"/>
    <x v="0"/>
  </r>
  <r>
    <n v="8848"/>
    <s v="12/06/2023"/>
    <d v="1899-12-30T02:36:31"/>
    <n v="193"/>
    <x v="41"/>
    <x v="1"/>
    <x v="3"/>
    <n v="53.933300000000003"/>
    <n v="-116.5765"/>
    <n v="2"/>
    <b v="1"/>
    <n v="758"/>
    <x v="1"/>
    <x v="1"/>
    <n v="3"/>
    <b v="0"/>
    <x v="1"/>
    <s v="Express"/>
    <s v="Credit Card"/>
    <n v="4"/>
    <s v="Rainy"/>
    <s v="Christmas Market"/>
    <x v="1"/>
    <b v="1"/>
    <n v="3"/>
    <n v="71.569999999999993"/>
    <n v="214.71"/>
    <n v="0"/>
    <x v="0"/>
  </r>
  <r>
    <n v="8849"/>
    <s v="11/05/2018"/>
    <d v="1899-12-30T21:41:14"/>
    <n v="2"/>
    <x v="29"/>
    <x v="1"/>
    <x v="8"/>
    <n v="46.318800000000003"/>
    <n v="-63.146099999999997"/>
    <n v="75"/>
    <b v="0"/>
    <n v="664"/>
    <x v="3"/>
    <x v="3"/>
    <n v="3"/>
    <b v="0"/>
    <x v="0"/>
    <s v="Overnight"/>
    <s v="Cash"/>
    <n v="1"/>
    <s v="Snowy"/>
    <s v="None"/>
    <x v="0"/>
    <b v="0"/>
    <n v="4"/>
    <n v="58.23"/>
    <n v="174.7"/>
    <n v="0"/>
    <x v="0"/>
  </r>
  <r>
    <n v="8850"/>
    <s v="12/09/2018"/>
    <d v="1899-12-30T10:21:29"/>
    <n v="189"/>
    <x v="9"/>
    <x v="1"/>
    <x v="2"/>
    <n v="46.813099999999999"/>
    <n v="-71.207499999999996"/>
    <n v="81"/>
    <b v="1"/>
    <n v="216"/>
    <x v="0"/>
    <x v="0"/>
    <n v="5"/>
    <b v="1"/>
    <x v="0"/>
    <s v="Standard"/>
    <s v="Cash"/>
    <n v="4"/>
    <s v="Snowy"/>
    <s v="Black Friday"/>
    <x v="0"/>
    <b v="1"/>
    <n v="4"/>
    <n v="60.2"/>
    <n v="301.02"/>
    <n v="30.1"/>
    <x v="1"/>
  </r>
  <r>
    <n v="8851"/>
    <s v="27/12/2023"/>
    <d v="1899-12-30T16:29:04"/>
    <n v="251"/>
    <x v="39"/>
    <x v="1"/>
    <x v="4"/>
    <n v="53.760899999999999"/>
    <n v="-98.813900000000004"/>
    <n v="1"/>
    <b v="1"/>
    <n v="622"/>
    <x v="0"/>
    <x v="0"/>
    <n v="4"/>
    <b v="1"/>
    <x v="0"/>
    <s v="Overnight"/>
    <s v="Credit Card"/>
    <n v="5"/>
    <s v="Rainy"/>
    <s v="Christmas Market"/>
    <x v="1"/>
    <b v="0"/>
    <n v="2"/>
    <n v="20.59"/>
    <n v="82.36"/>
    <n v="0"/>
    <x v="0"/>
  </r>
  <r>
    <n v="8852"/>
    <s v="11/08/2021"/>
    <d v="1899-12-30T04:50:43"/>
    <n v="482"/>
    <x v="14"/>
    <x v="2"/>
    <x v="9"/>
    <n v="54.273099999999999"/>
    <n v="-61.738799999999998"/>
    <n v="56"/>
    <b v="0"/>
    <n v="523"/>
    <x v="1"/>
    <x v="1"/>
    <n v="3"/>
    <b v="1"/>
    <x v="0"/>
    <s v="Overnight"/>
    <s v="Credit Card"/>
    <n v="1"/>
    <s v="Rainy"/>
    <s v="Black Friday"/>
    <x v="0"/>
    <b v="0"/>
    <n v="4"/>
    <n v="56.26"/>
    <n v="168.77"/>
    <n v="16.88"/>
    <x v="1"/>
  </r>
  <r>
    <n v="8853"/>
    <s v="22/12/2021"/>
    <d v="1899-12-30T03:35:18"/>
    <n v="49"/>
    <x v="45"/>
    <x v="1"/>
    <x v="10"/>
    <n v="64.282300000000006"/>
    <n v="-135"/>
    <n v="12"/>
    <b v="1"/>
    <n v="901"/>
    <x v="2"/>
    <x v="2"/>
    <n v="4"/>
    <b v="0"/>
    <x v="0"/>
    <s v="Overnight"/>
    <s v="Credit Card"/>
    <n v="4"/>
    <s v="Snowy"/>
    <s v="None"/>
    <x v="0"/>
    <b v="1"/>
    <n v="1"/>
    <n v="15.87"/>
    <n v="63.49"/>
    <n v="0"/>
    <x v="0"/>
  </r>
  <r>
    <n v="8854"/>
    <s v="25/11/2021"/>
    <d v="1899-12-30T18:14:41"/>
    <n v="183"/>
    <x v="46"/>
    <x v="1"/>
    <x v="11"/>
    <n v="63.588799999999999"/>
    <n v="-115.5069"/>
    <n v="7"/>
    <b v="0"/>
    <n v="499"/>
    <x v="1"/>
    <x v="1"/>
    <n v="4"/>
    <b v="1"/>
    <x v="1"/>
    <s v="Standard"/>
    <s v="Credit Card"/>
    <n v="5"/>
    <s v="Snowy"/>
    <s v="Black Friday"/>
    <x v="0"/>
    <b v="0"/>
    <n v="2"/>
    <n v="54.94"/>
    <n v="219.77"/>
    <n v="21.98"/>
    <x v="1"/>
  </r>
  <r>
    <n v="8855"/>
    <s v="31/12/2022"/>
    <d v="1899-12-30T14:42:59"/>
    <n v="144"/>
    <x v="5"/>
    <x v="1"/>
    <x v="4"/>
    <n v="53.760899999999999"/>
    <n v="-98.813900000000004"/>
    <n v="20"/>
    <b v="1"/>
    <n v="693"/>
    <x v="2"/>
    <x v="2"/>
    <n v="3"/>
    <b v="0"/>
    <x v="0"/>
    <s v="Overnight"/>
    <s v="Cash"/>
    <n v="3"/>
    <s v="Snowy"/>
    <s v="Black Friday"/>
    <x v="0"/>
    <b v="0"/>
    <n v="4"/>
    <n v="51.44"/>
    <n v="154.32"/>
    <n v="15.43"/>
    <x v="1"/>
  </r>
  <r>
    <n v="8856"/>
    <s v="22/11/2021"/>
    <d v="1899-12-30T00:54:38"/>
    <n v="408"/>
    <x v="35"/>
    <x v="0"/>
    <x v="0"/>
    <n v="51.253799999999998"/>
    <n v="-85.3232"/>
    <n v="54"/>
    <b v="1"/>
    <n v="664"/>
    <x v="4"/>
    <x v="4"/>
    <n v="5"/>
    <b v="0"/>
    <x v="0"/>
    <s v="Standard"/>
    <s v="Credit Card"/>
    <n v="5"/>
    <s v="Sunny"/>
    <s v="Christmas Market"/>
    <x v="1"/>
    <b v="1"/>
    <n v="5"/>
    <n v="22.27"/>
    <n v="111.36"/>
    <n v="0"/>
    <x v="0"/>
  </r>
  <r>
    <n v="8857"/>
    <s v="29/12/2019"/>
    <d v="1899-12-30T05:49:25"/>
    <n v="209"/>
    <x v="14"/>
    <x v="2"/>
    <x v="9"/>
    <n v="54.273099999999999"/>
    <n v="-61.738799999999998"/>
    <n v="93"/>
    <b v="1"/>
    <n v="132"/>
    <x v="4"/>
    <x v="4"/>
    <n v="2"/>
    <b v="0"/>
    <x v="0"/>
    <s v="Standard"/>
    <s v="Credit Card"/>
    <n v="3"/>
    <s v="Rainy"/>
    <s v="Black Friday"/>
    <x v="0"/>
    <b v="1"/>
    <n v="5"/>
    <n v="54.05"/>
    <n v="108.09"/>
    <n v="10.81"/>
    <x v="1"/>
  </r>
  <r>
    <n v="8858"/>
    <s v="12/10/2018"/>
    <d v="1899-12-30T09:57:26"/>
    <n v="14"/>
    <x v="28"/>
    <x v="1"/>
    <x v="0"/>
    <n v="51.253799999999998"/>
    <n v="-85.3232"/>
    <n v="91"/>
    <b v="0"/>
    <n v="547"/>
    <x v="2"/>
    <x v="2"/>
    <n v="3"/>
    <b v="1"/>
    <x v="1"/>
    <s v="Overnight"/>
    <s v="Cash"/>
    <n v="2"/>
    <s v="Rainy"/>
    <s v="None"/>
    <x v="0"/>
    <b v="0"/>
    <n v="3"/>
    <n v="31.46"/>
    <n v="94.38"/>
    <n v="0"/>
    <x v="0"/>
  </r>
  <r>
    <n v="8859"/>
    <s v="12/06/2019"/>
    <d v="1899-12-30T01:47:22"/>
    <n v="323"/>
    <x v="44"/>
    <x v="0"/>
    <x v="8"/>
    <n v="46.318800000000003"/>
    <n v="-63.146099999999997"/>
    <n v="97"/>
    <b v="1"/>
    <n v="427"/>
    <x v="4"/>
    <x v="4"/>
    <n v="2"/>
    <b v="1"/>
    <x v="1"/>
    <s v="Express"/>
    <s v="Cash"/>
    <n v="2"/>
    <s v="Snowy"/>
    <s v="None"/>
    <x v="0"/>
    <b v="0"/>
    <n v="4"/>
    <n v="35.31"/>
    <n v="70.62"/>
    <n v="0"/>
    <x v="0"/>
  </r>
  <r>
    <n v="8860"/>
    <s v="12/10/2020"/>
    <d v="1899-12-30T22:40:16"/>
    <n v="30"/>
    <x v="28"/>
    <x v="0"/>
    <x v="7"/>
    <n v="45.077800000000003"/>
    <n v="-63.546700000000001"/>
    <n v="80"/>
    <b v="0"/>
    <n v="154"/>
    <x v="3"/>
    <x v="3"/>
    <n v="1"/>
    <b v="0"/>
    <x v="1"/>
    <s v="Overnight"/>
    <s v="Online Payment"/>
    <n v="3"/>
    <s v="Sunny"/>
    <s v="Black Friday"/>
    <x v="0"/>
    <b v="1"/>
    <n v="1"/>
    <n v="67.72"/>
    <n v="67.72"/>
    <n v="6.77"/>
    <x v="1"/>
  </r>
  <r>
    <n v="8861"/>
    <s v="12/05/2021"/>
    <d v="1899-12-30T01:13:39"/>
    <n v="311"/>
    <x v="27"/>
    <x v="1"/>
    <x v="11"/>
    <n v="63.588799999999999"/>
    <n v="-115.5069"/>
    <n v="18"/>
    <b v="0"/>
    <n v="186"/>
    <x v="0"/>
    <x v="0"/>
    <n v="3"/>
    <b v="0"/>
    <x v="0"/>
    <s v="Express"/>
    <s v="Credit Card"/>
    <n v="3"/>
    <s v="Sunny"/>
    <s v="Black Friday"/>
    <x v="0"/>
    <b v="1"/>
    <n v="2"/>
    <n v="61.44"/>
    <n v="184.32"/>
    <n v="18.43"/>
    <x v="1"/>
  </r>
  <r>
    <n v="8862"/>
    <s v="16/11/2021"/>
    <d v="1899-12-30T21:25:37"/>
    <n v="296"/>
    <x v="34"/>
    <x v="0"/>
    <x v="1"/>
    <n v="53.726700000000001"/>
    <n v="-127.6476"/>
    <n v="54"/>
    <b v="0"/>
    <n v="787"/>
    <x v="2"/>
    <x v="2"/>
    <n v="2"/>
    <b v="0"/>
    <x v="0"/>
    <s v="Express"/>
    <s v="Debit Card"/>
    <n v="4"/>
    <s v="Snowy"/>
    <s v="None"/>
    <x v="0"/>
    <b v="0"/>
    <n v="2"/>
    <n v="95.75"/>
    <n v="191.49"/>
    <n v="0"/>
    <x v="0"/>
  </r>
  <r>
    <n v="8863"/>
    <s v="12/04/2023"/>
    <d v="1899-12-30T20:22:32"/>
    <n v="69"/>
    <x v="3"/>
    <x v="2"/>
    <x v="1"/>
    <n v="53.726700000000001"/>
    <n v="-127.6476"/>
    <n v="67"/>
    <b v="1"/>
    <n v="13"/>
    <x v="4"/>
    <x v="4"/>
    <n v="4"/>
    <b v="1"/>
    <x v="1"/>
    <s v="Standard"/>
    <s v="Cash"/>
    <n v="2"/>
    <s v="Snowy"/>
    <s v="Christmas Market"/>
    <x v="1"/>
    <b v="1"/>
    <n v="1"/>
    <n v="34.58"/>
    <n v="138.33000000000001"/>
    <n v="0"/>
    <x v="0"/>
  </r>
  <r>
    <n v="8864"/>
    <s v="22/12/2021"/>
    <d v="1899-12-30T14:39:39"/>
    <n v="388"/>
    <x v="38"/>
    <x v="0"/>
    <x v="5"/>
    <n v="52.939900000000002"/>
    <n v="-106.4509"/>
    <n v="61"/>
    <b v="1"/>
    <n v="240"/>
    <x v="0"/>
    <x v="0"/>
    <n v="5"/>
    <b v="0"/>
    <x v="1"/>
    <s v="Standard"/>
    <s v="Credit Card"/>
    <n v="2"/>
    <s v="Snowy"/>
    <s v="None"/>
    <x v="0"/>
    <b v="0"/>
    <n v="3"/>
    <n v="12.41"/>
    <n v="62.07"/>
    <n v="0"/>
    <x v="0"/>
  </r>
  <r>
    <n v="8865"/>
    <s v="12/02/2019"/>
    <d v="1899-12-30T10:46:11"/>
    <n v="449"/>
    <x v="8"/>
    <x v="1"/>
    <x v="10"/>
    <n v="64.282300000000006"/>
    <n v="-135"/>
    <n v="31"/>
    <b v="1"/>
    <n v="487"/>
    <x v="0"/>
    <x v="0"/>
    <n v="2"/>
    <b v="1"/>
    <x v="1"/>
    <s v="Overnight"/>
    <s v="Credit Card"/>
    <n v="1"/>
    <s v="Rainy"/>
    <s v="None"/>
    <x v="0"/>
    <b v="0"/>
    <n v="3"/>
    <n v="36.85"/>
    <n v="73.709999999999994"/>
    <n v="0"/>
    <x v="0"/>
  </r>
  <r>
    <n v="8866"/>
    <s v="29/12/2020"/>
    <d v="1899-12-30T07:50:23"/>
    <n v="263"/>
    <x v="45"/>
    <x v="1"/>
    <x v="6"/>
    <n v="46.565300000000001"/>
    <n v="-66.4619"/>
    <n v="50"/>
    <b v="0"/>
    <n v="780"/>
    <x v="0"/>
    <x v="0"/>
    <n v="4"/>
    <b v="0"/>
    <x v="0"/>
    <s v="Overnight"/>
    <s v="Credit Card"/>
    <n v="3"/>
    <s v="Sunny"/>
    <s v="Black Friday"/>
    <x v="0"/>
    <b v="0"/>
    <n v="4"/>
    <n v="32.979999999999997"/>
    <n v="131.93"/>
    <n v="13.19"/>
    <x v="1"/>
  </r>
  <r>
    <n v="8867"/>
    <s v="11/02/2019"/>
    <d v="1899-12-30T07:08:58"/>
    <n v="63"/>
    <x v="30"/>
    <x v="1"/>
    <x v="7"/>
    <n v="45.077800000000003"/>
    <n v="-63.546700000000001"/>
    <n v="47"/>
    <b v="0"/>
    <n v="957"/>
    <x v="1"/>
    <x v="1"/>
    <n v="5"/>
    <b v="1"/>
    <x v="1"/>
    <s v="Overnight"/>
    <s v="Online Payment"/>
    <n v="3"/>
    <s v="Snowy"/>
    <s v="None"/>
    <x v="0"/>
    <b v="1"/>
    <n v="2"/>
    <n v="43.12"/>
    <n v="215.62"/>
    <n v="0"/>
    <x v="0"/>
  </r>
  <r>
    <n v="8868"/>
    <s v="20/11/2018"/>
    <d v="1899-12-30T06:32:44"/>
    <n v="489"/>
    <x v="44"/>
    <x v="1"/>
    <x v="7"/>
    <n v="45.077800000000003"/>
    <n v="-63.546700000000001"/>
    <n v="70"/>
    <b v="0"/>
    <n v="493"/>
    <x v="1"/>
    <x v="1"/>
    <n v="5"/>
    <b v="1"/>
    <x v="0"/>
    <s v="Express"/>
    <s v="Online Payment"/>
    <n v="1"/>
    <s v="Sunny"/>
    <s v="Christmas Market"/>
    <x v="1"/>
    <b v="0"/>
    <n v="4"/>
    <n v="95.12"/>
    <n v="475.62"/>
    <n v="0"/>
    <x v="0"/>
  </r>
  <r>
    <n v="8869"/>
    <s v="11/04/2023"/>
    <d v="1899-12-30T22:16:12"/>
    <n v="276"/>
    <x v="23"/>
    <x v="1"/>
    <x v="2"/>
    <n v="46.813099999999999"/>
    <n v="-71.207499999999996"/>
    <n v="61"/>
    <b v="0"/>
    <n v="252"/>
    <x v="0"/>
    <x v="0"/>
    <n v="3"/>
    <b v="1"/>
    <x v="0"/>
    <s v="Standard"/>
    <s v="Online Payment"/>
    <n v="5"/>
    <s v="Snowy"/>
    <s v="Christmas Market"/>
    <x v="1"/>
    <b v="1"/>
    <n v="3"/>
    <n v="26.34"/>
    <n v="79.03"/>
    <n v="0"/>
    <x v="0"/>
  </r>
  <r>
    <n v="8870"/>
    <s v="12/10/2022"/>
    <d v="1899-12-30T06:37:03"/>
    <n v="422"/>
    <x v="22"/>
    <x v="1"/>
    <x v="4"/>
    <n v="53.760899999999999"/>
    <n v="-98.813900000000004"/>
    <n v="65"/>
    <b v="0"/>
    <n v="94"/>
    <x v="4"/>
    <x v="4"/>
    <n v="5"/>
    <b v="0"/>
    <x v="0"/>
    <s v="Express"/>
    <s v="Cash"/>
    <n v="4"/>
    <s v="Snowy"/>
    <s v="None"/>
    <x v="0"/>
    <b v="0"/>
    <n v="1"/>
    <n v="28.41"/>
    <n v="142.05000000000001"/>
    <n v="0"/>
    <x v="0"/>
  </r>
  <r>
    <n v="8871"/>
    <s v="11/05/2023"/>
    <d v="1899-12-30T03:32:06"/>
    <n v="419"/>
    <x v="3"/>
    <x v="0"/>
    <x v="3"/>
    <n v="53.933300000000003"/>
    <n v="-116.5765"/>
    <n v="35"/>
    <b v="1"/>
    <n v="599"/>
    <x v="4"/>
    <x v="4"/>
    <n v="3"/>
    <b v="0"/>
    <x v="1"/>
    <s v="Overnight"/>
    <s v="Credit Card"/>
    <n v="5"/>
    <s v="Rainy"/>
    <s v="None"/>
    <x v="0"/>
    <b v="0"/>
    <n v="2"/>
    <n v="87.46"/>
    <n v="262.38"/>
    <n v="0"/>
    <x v="0"/>
  </r>
  <r>
    <n v="8872"/>
    <s v="16/12/2018"/>
    <d v="1899-12-30T05:51:09"/>
    <n v="256"/>
    <x v="31"/>
    <x v="0"/>
    <x v="5"/>
    <n v="52.939900000000002"/>
    <n v="-106.4509"/>
    <n v="68"/>
    <b v="0"/>
    <n v="170"/>
    <x v="3"/>
    <x v="3"/>
    <n v="4"/>
    <b v="1"/>
    <x v="0"/>
    <s v="Standard"/>
    <s v="Online Payment"/>
    <n v="1"/>
    <s v="Snowy"/>
    <s v="None"/>
    <x v="0"/>
    <b v="1"/>
    <n v="3"/>
    <n v="27.18"/>
    <n v="108.73"/>
    <n v="0"/>
    <x v="0"/>
  </r>
  <r>
    <n v="8873"/>
    <s v="13/11/2019"/>
    <d v="1899-12-30T18:06:46"/>
    <n v="261"/>
    <x v="41"/>
    <x v="0"/>
    <x v="3"/>
    <n v="53.933300000000003"/>
    <n v="-116.5765"/>
    <n v="65"/>
    <b v="0"/>
    <n v="235"/>
    <x v="1"/>
    <x v="1"/>
    <n v="3"/>
    <b v="0"/>
    <x v="0"/>
    <s v="Overnight"/>
    <s v="Debit Card"/>
    <n v="5"/>
    <s v="Rainy"/>
    <s v="Christmas Market"/>
    <x v="1"/>
    <b v="1"/>
    <n v="2"/>
    <n v="81.790000000000006"/>
    <n v="245.36"/>
    <n v="0"/>
    <x v="0"/>
  </r>
  <r>
    <n v="8874"/>
    <s v="25/11/2022"/>
    <d v="1899-12-30T18:13:40"/>
    <n v="303"/>
    <x v="24"/>
    <x v="1"/>
    <x v="5"/>
    <n v="52.939900000000002"/>
    <n v="-106.4509"/>
    <n v="16"/>
    <b v="0"/>
    <n v="956"/>
    <x v="2"/>
    <x v="2"/>
    <n v="3"/>
    <b v="0"/>
    <x v="0"/>
    <s v="Express"/>
    <s v="Credit Card"/>
    <n v="1"/>
    <s v="Sunny"/>
    <s v="Black Friday"/>
    <x v="0"/>
    <b v="1"/>
    <n v="1"/>
    <n v="42.47"/>
    <n v="127.4"/>
    <n v="12.74"/>
    <x v="1"/>
  </r>
  <r>
    <n v="8875"/>
    <s v="15/12/2022"/>
    <d v="1899-12-30T14:43:53"/>
    <n v="216"/>
    <x v="33"/>
    <x v="2"/>
    <x v="11"/>
    <n v="63.588799999999999"/>
    <n v="-115.5069"/>
    <n v="96"/>
    <b v="0"/>
    <n v="936"/>
    <x v="4"/>
    <x v="4"/>
    <n v="1"/>
    <b v="0"/>
    <x v="0"/>
    <s v="Overnight"/>
    <s v="Online Payment"/>
    <n v="5"/>
    <s v="Rainy"/>
    <s v="None"/>
    <x v="0"/>
    <b v="1"/>
    <n v="5"/>
    <n v="52.78"/>
    <n v="52.78"/>
    <n v="0"/>
    <x v="0"/>
  </r>
  <r>
    <n v="8876"/>
    <s v="18/12/2020"/>
    <d v="1899-12-30T03:03:48"/>
    <n v="434"/>
    <x v="3"/>
    <x v="1"/>
    <x v="7"/>
    <n v="45.077800000000003"/>
    <n v="-63.546700000000001"/>
    <n v="25"/>
    <b v="1"/>
    <n v="606"/>
    <x v="2"/>
    <x v="2"/>
    <n v="3"/>
    <b v="0"/>
    <x v="1"/>
    <s v="Overnight"/>
    <s v="Debit Card"/>
    <n v="2"/>
    <s v="Snowy"/>
    <s v="Black Friday"/>
    <x v="0"/>
    <b v="1"/>
    <n v="2"/>
    <n v="23.84"/>
    <n v="71.53"/>
    <n v="7.15"/>
    <x v="1"/>
  </r>
  <r>
    <n v="8877"/>
    <s v="19/11/2018"/>
    <d v="1899-12-30T06:01:47"/>
    <n v="220"/>
    <x v="45"/>
    <x v="0"/>
    <x v="10"/>
    <n v="64.282300000000006"/>
    <n v="-135"/>
    <n v="58"/>
    <b v="0"/>
    <n v="803"/>
    <x v="2"/>
    <x v="2"/>
    <n v="5"/>
    <b v="1"/>
    <x v="0"/>
    <s v="Overnight"/>
    <s v="Online Payment"/>
    <n v="3"/>
    <s v="Sunny"/>
    <s v="Black Friday"/>
    <x v="0"/>
    <b v="1"/>
    <n v="3"/>
    <n v="28.75"/>
    <n v="143.77000000000001"/>
    <n v="14.38"/>
    <x v="1"/>
  </r>
  <r>
    <n v="8878"/>
    <s v="11/06/2019"/>
    <d v="1899-12-30T01:31:25"/>
    <n v="327"/>
    <x v="9"/>
    <x v="0"/>
    <x v="4"/>
    <n v="53.760899999999999"/>
    <n v="-98.813900000000004"/>
    <n v="22"/>
    <b v="1"/>
    <n v="517"/>
    <x v="4"/>
    <x v="4"/>
    <n v="4"/>
    <b v="0"/>
    <x v="1"/>
    <s v="Overnight"/>
    <s v="Cash"/>
    <n v="3"/>
    <s v="Rainy"/>
    <s v="Christmas Market"/>
    <x v="1"/>
    <b v="1"/>
    <n v="4"/>
    <n v="82.15"/>
    <n v="328.61"/>
    <n v="0"/>
    <x v="0"/>
  </r>
  <r>
    <n v="8879"/>
    <s v="19/11/2023"/>
    <d v="1899-12-30T19:04:08"/>
    <n v="7"/>
    <x v="25"/>
    <x v="0"/>
    <x v="9"/>
    <n v="54.273099999999999"/>
    <n v="-61.738799999999998"/>
    <n v="1"/>
    <b v="1"/>
    <n v="962"/>
    <x v="1"/>
    <x v="1"/>
    <n v="2"/>
    <b v="1"/>
    <x v="0"/>
    <s v="Standard"/>
    <s v="Credit Card"/>
    <n v="4"/>
    <s v="Sunny"/>
    <s v="None"/>
    <x v="0"/>
    <b v="0"/>
    <n v="3"/>
    <n v="12.98"/>
    <n v="25.97"/>
    <n v="0"/>
    <x v="0"/>
  </r>
  <r>
    <n v="8880"/>
    <s v="28/12/2019"/>
    <d v="1899-12-30T10:46:18"/>
    <n v="196"/>
    <x v="38"/>
    <x v="0"/>
    <x v="1"/>
    <n v="53.726700000000001"/>
    <n v="-127.6476"/>
    <n v="68"/>
    <b v="0"/>
    <n v="204"/>
    <x v="4"/>
    <x v="4"/>
    <n v="2"/>
    <b v="1"/>
    <x v="1"/>
    <s v="Express"/>
    <s v="Cash"/>
    <n v="3"/>
    <s v="Sunny"/>
    <s v="Christmas Market"/>
    <x v="1"/>
    <b v="1"/>
    <n v="3"/>
    <n v="97.97"/>
    <n v="195.93"/>
    <n v="0"/>
    <x v="0"/>
  </r>
  <r>
    <n v="8881"/>
    <s v="13/12/2018"/>
    <d v="1899-12-30T14:58:30"/>
    <n v="150"/>
    <x v="17"/>
    <x v="2"/>
    <x v="11"/>
    <n v="63.588799999999999"/>
    <n v="-115.5069"/>
    <n v="93"/>
    <b v="1"/>
    <n v="431"/>
    <x v="2"/>
    <x v="2"/>
    <n v="1"/>
    <b v="0"/>
    <x v="1"/>
    <s v="Standard"/>
    <s v="Online Payment"/>
    <n v="1"/>
    <s v="Snowy"/>
    <s v="None"/>
    <x v="0"/>
    <b v="0"/>
    <n v="4"/>
    <n v="97.35"/>
    <n v="97.35"/>
    <n v="0"/>
    <x v="0"/>
  </r>
  <r>
    <n v="8882"/>
    <s v="12/10/2021"/>
    <d v="1899-12-30T12:16:25"/>
    <n v="254"/>
    <x v="46"/>
    <x v="2"/>
    <x v="2"/>
    <n v="46.813099999999999"/>
    <n v="-71.207499999999996"/>
    <n v="28"/>
    <b v="0"/>
    <n v="4"/>
    <x v="1"/>
    <x v="1"/>
    <n v="4"/>
    <b v="1"/>
    <x v="1"/>
    <s v="Express"/>
    <s v="Credit Card"/>
    <n v="5"/>
    <s v="Rainy"/>
    <s v="None"/>
    <x v="0"/>
    <b v="1"/>
    <n v="4"/>
    <n v="83.69"/>
    <n v="334.74"/>
    <n v="0"/>
    <x v="0"/>
  </r>
  <r>
    <n v="8883"/>
    <s v="15/11/2023"/>
    <d v="1899-12-30T17:54:24"/>
    <n v="20"/>
    <x v="39"/>
    <x v="1"/>
    <x v="10"/>
    <n v="64.282300000000006"/>
    <n v="-135"/>
    <n v="53"/>
    <b v="1"/>
    <n v="893"/>
    <x v="4"/>
    <x v="4"/>
    <n v="2"/>
    <b v="1"/>
    <x v="0"/>
    <s v="Express"/>
    <s v="Credit Card"/>
    <n v="5"/>
    <s v="Snowy"/>
    <s v="Christmas Market"/>
    <x v="1"/>
    <b v="0"/>
    <n v="1"/>
    <n v="91.92"/>
    <n v="183.84"/>
    <n v="0"/>
    <x v="0"/>
  </r>
  <r>
    <n v="8884"/>
    <s v="23/12/2022"/>
    <d v="1899-12-30T09:22:48"/>
    <n v="468"/>
    <x v="50"/>
    <x v="2"/>
    <x v="2"/>
    <n v="46.813099999999999"/>
    <n v="-71.207499999999996"/>
    <n v="91"/>
    <b v="1"/>
    <n v="622"/>
    <x v="3"/>
    <x v="3"/>
    <n v="5"/>
    <b v="0"/>
    <x v="0"/>
    <s v="Overnight"/>
    <s v="Debit Card"/>
    <n v="5"/>
    <s v="Rainy"/>
    <s v="Black Friday"/>
    <x v="0"/>
    <b v="0"/>
    <n v="1"/>
    <n v="84.3"/>
    <n v="421.49"/>
    <n v="42.15"/>
    <x v="1"/>
  </r>
  <r>
    <n v="8885"/>
    <s v="22/12/2018"/>
    <d v="1899-12-30T09:35:46"/>
    <n v="233"/>
    <x v="19"/>
    <x v="2"/>
    <x v="8"/>
    <n v="46.318800000000003"/>
    <n v="-63.146099999999997"/>
    <n v="35"/>
    <b v="0"/>
    <n v="222"/>
    <x v="3"/>
    <x v="3"/>
    <n v="3"/>
    <b v="0"/>
    <x v="1"/>
    <s v="Express"/>
    <s v="Debit Card"/>
    <n v="3"/>
    <s v="Rainy"/>
    <s v="Christmas Market"/>
    <x v="1"/>
    <b v="0"/>
    <n v="5"/>
    <n v="18.82"/>
    <n v="56.45"/>
    <n v="0"/>
    <x v="0"/>
  </r>
  <r>
    <n v="8886"/>
    <s v="23/11/2023"/>
    <d v="1899-12-30T12:17:05"/>
    <n v="301"/>
    <x v="22"/>
    <x v="2"/>
    <x v="7"/>
    <n v="45.077800000000003"/>
    <n v="-63.546700000000001"/>
    <n v="81"/>
    <b v="1"/>
    <n v="606"/>
    <x v="2"/>
    <x v="2"/>
    <n v="4"/>
    <b v="1"/>
    <x v="0"/>
    <s v="Standard"/>
    <s v="Debit Card"/>
    <n v="4"/>
    <s v="Sunny"/>
    <s v="Black Friday"/>
    <x v="0"/>
    <b v="0"/>
    <n v="5"/>
    <n v="92.2"/>
    <n v="368.79"/>
    <n v="36.880000000000003"/>
    <x v="1"/>
  </r>
  <r>
    <n v="8887"/>
    <s v="27/11/2021"/>
    <d v="1899-12-30T00:21:13"/>
    <n v="196"/>
    <x v="0"/>
    <x v="1"/>
    <x v="4"/>
    <n v="53.760899999999999"/>
    <n v="-98.813900000000004"/>
    <n v="24"/>
    <b v="1"/>
    <n v="685"/>
    <x v="0"/>
    <x v="0"/>
    <n v="1"/>
    <b v="1"/>
    <x v="1"/>
    <s v="Standard"/>
    <s v="Cash"/>
    <n v="3"/>
    <s v="Sunny"/>
    <s v="Black Friday"/>
    <x v="0"/>
    <b v="1"/>
    <n v="1"/>
    <n v="31.39"/>
    <n v="31.39"/>
    <n v="3.14"/>
    <x v="1"/>
  </r>
  <r>
    <n v="8888"/>
    <s v="24/12/2019"/>
    <d v="1899-12-30T23:13:13"/>
    <n v="491"/>
    <x v="1"/>
    <x v="1"/>
    <x v="1"/>
    <n v="53.726700000000001"/>
    <n v="-127.6476"/>
    <n v="81"/>
    <b v="0"/>
    <n v="34"/>
    <x v="0"/>
    <x v="0"/>
    <n v="5"/>
    <b v="0"/>
    <x v="0"/>
    <s v="Standard"/>
    <s v="Cash"/>
    <n v="5"/>
    <s v="Rainy"/>
    <s v="Christmas Market"/>
    <x v="1"/>
    <b v="1"/>
    <n v="5"/>
    <n v="29.59"/>
    <n v="147.93"/>
    <n v="0"/>
    <x v="0"/>
  </r>
  <r>
    <n v="8889"/>
    <s v="11/04/2018"/>
    <d v="1899-12-30T15:39:26"/>
    <n v="275"/>
    <x v="1"/>
    <x v="0"/>
    <x v="8"/>
    <n v="46.318800000000003"/>
    <n v="-63.146099999999997"/>
    <n v="3"/>
    <b v="1"/>
    <n v="481"/>
    <x v="3"/>
    <x v="3"/>
    <n v="5"/>
    <b v="0"/>
    <x v="0"/>
    <s v="Express"/>
    <s v="Credit Card"/>
    <n v="2"/>
    <s v="Sunny"/>
    <s v="None"/>
    <x v="0"/>
    <b v="0"/>
    <n v="2"/>
    <n v="58.4"/>
    <n v="292.02"/>
    <n v="0"/>
    <x v="0"/>
  </r>
  <r>
    <n v="8890"/>
    <s v="11/09/2020"/>
    <d v="1899-12-30T08:26:35"/>
    <n v="273"/>
    <x v="48"/>
    <x v="2"/>
    <x v="4"/>
    <n v="53.760899999999999"/>
    <n v="-98.813900000000004"/>
    <n v="46"/>
    <b v="0"/>
    <n v="514"/>
    <x v="1"/>
    <x v="1"/>
    <n v="3"/>
    <b v="1"/>
    <x v="0"/>
    <s v="Standard"/>
    <s v="Cash"/>
    <n v="1"/>
    <s v="Rainy"/>
    <s v="Christmas Market"/>
    <x v="1"/>
    <b v="0"/>
    <n v="5"/>
    <n v="86.45"/>
    <n v="259.33999999999997"/>
    <n v="0"/>
    <x v="0"/>
  </r>
  <r>
    <n v="8891"/>
    <s v="18/11/2020"/>
    <d v="1899-12-30T22:55:37"/>
    <n v="126"/>
    <x v="45"/>
    <x v="0"/>
    <x v="7"/>
    <n v="45.077800000000003"/>
    <n v="-63.546700000000001"/>
    <n v="42"/>
    <b v="1"/>
    <n v="485"/>
    <x v="2"/>
    <x v="2"/>
    <n v="2"/>
    <b v="1"/>
    <x v="0"/>
    <s v="Overnight"/>
    <s v="Online Payment"/>
    <n v="3"/>
    <s v="Rainy"/>
    <s v="Christmas Market"/>
    <x v="1"/>
    <b v="1"/>
    <n v="5"/>
    <n v="53.09"/>
    <n v="106.17"/>
    <n v="0"/>
    <x v="0"/>
  </r>
  <r>
    <n v="8892"/>
    <s v="11/08/2021"/>
    <d v="1899-12-30T10:17:34"/>
    <n v="227"/>
    <x v="48"/>
    <x v="2"/>
    <x v="9"/>
    <n v="54.273099999999999"/>
    <n v="-61.738799999999998"/>
    <n v="74"/>
    <b v="0"/>
    <n v="511"/>
    <x v="4"/>
    <x v="4"/>
    <n v="3"/>
    <b v="0"/>
    <x v="0"/>
    <s v="Express"/>
    <s v="Cash"/>
    <n v="4"/>
    <s v="Sunny"/>
    <s v="None"/>
    <x v="0"/>
    <b v="1"/>
    <n v="1"/>
    <n v="85.71"/>
    <n v="257.12"/>
    <n v="0"/>
    <x v="0"/>
  </r>
  <r>
    <n v="8893"/>
    <s v="18/11/2021"/>
    <d v="1899-12-30T06:24:13"/>
    <n v="37"/>
    <x v="10"/>
    <x v="1"/>
    <x v="12"/>
    <n v="64.248000000000005"/>
    <n v="-84.889600000000002"/>
    <n v="72"/>
    <b v="1"/>
    <n v="439"/>
    <x v="4"/>
    <x v="4"/>
    <n v="1"/>
    <b v="1"/>
    <x v="0"/>
    <s v="Express"/>
    <s v="Debit Card"/>
    <n v="4"/>
    <s v="Snowy"/>
    <s v="Christmas Market"/>
    <x v="1"/>
    <b v="1"/>
    <n v="5"/>
    <n v="72.989999999999995"/>
    <n v="72.989999999999995"/>
    <n v="0"/>
    <x v="0"/>
  </r>
  <r>
    <n v="8894"/>
    <s v="12/03/2020"/>
    <d v="1899-12-30T18:51:12"/>
    <n v="464"/>
    <x v="21"/>
    <x v="0"/>
    <x v="6"/>
    <n v="46.565300000000001"/>
    <n v="-66.4619"/>
    <n v="77"/>
    <b v="1"/>
    <n v="414"/>
    <x v="3"/>
    <x v="3"/>
    <n v="2"/>
    <b v="0"/>
    <x v="1"/>
    <s v="Standard"/>
    <s v="Debit Card"/>
    <n v="1"/>
    <s v="Sunny"/>
    <s v="None"/>
    <x v="0"/>
    <b v="0"/>
    <n v="1"/>
    <n v="20.78"/>
    <n v="41.56"/>
    <n v="0"/>
    <x v="0"/>
  </r>
  <r>
    <n v="8895"/>
    <s v="11/08/2021"/>
    <d v="1899-12-30T14:06:08"/>
    <n v="76"/>
    <x v="37"/>
    <x v="2"/>
    <x v="5"/>
    <n v="52.939900000000002"/>
    <n v="-106.4509"/>
    <n v="75"/>
    <b v="0"/>
    <n v="798"/>
    <x v="1"/>
    <x v="1"/>
    <n v="1"/>
    <b v="1"/>
    <x v="1"/>
    <s v="Overnight"/>
    <s v="Credit Card"/>
    <n v="5"/>
    <s v="Snowy"/>
    <s v="Christmas Market"/>
    <x v="1"/>
    <b v="1"/>
    <n v="3"/>
    <n v="43.96"/>
    <n v="43.96"/>
    <n v="0"/>
    <x v="0"/>
  </r>
  <r>
    <n v="8896"/>
    <s v="14/11/2020"/>
    <d v="1899-12-30T15:01:19"/>
    <n v="139"/>
    <x v="5"/>
    <x v="2"/>
    <x v="9"/>
    <n v="54.273099999999999"/>
    <n v="-61.738799999999998"/>
    <n v="58"/>
    <b v="0"/>
    <n v="92"/>
    <x v="0"/>
    <x v="0"/>
    <n v="2"/>
    <b v="1"/>
    <x v="1"/>
    <s v="Overnight"/>
    <s v="Debit Card"/>
    <n v="1"/>
    <s v="Sunny"/>
    <s v="Christmas Market"/>
    <x v="1"/>
    <b v="1"/>
    <n v="3"/>
    <n v="96.16"/>
    <n v="192.31"/>
    <n v="0"/>
    <x v="0"/>
  </r>
  <r>
    <n v="8897"/>
    <s v="16/12/2023"/>
    <d v="1899-12-30T18:56:20"/>
    <n v="461"/>
    <x v="33"/>
    <x v="1"/>
    <x v="2"/>
    <n v="46.813099999999999"/>
    <n v="-71.207499999999996"/>
    <n v="40"/>
    <b v="1"/>
    <n v="713"/>
    <x v="0"/>
    <x v="0"/>
    <n v="5"/>
    <b v="0"/>
    <x v="0"/>
    <s v="Overnight"/>
    <s v="Cash"/>
    <n v="4"/>
    <s v="Rainy"/>
    <s v="Black Friday"/>
    <x v="0"/>
    <b v="1"/>
    <n v="5"/>
    <n v="41.55"/>
    <n v="207.73"/>
    <n v="20.77"/>
    <x v="1"/>
  </r>
  <r>
    <n v="8898"/>
    <s v="12/12/2022"/>
    <d v="1899-12-30T13:40:25"/>
    <n v="408"/>
    <x v="37"/>
    <x v="1"/>
    <x v="6"/>
    <n v="46.565300000000001"/>
    <n v="-66.4619"/>
    <n v="83"/>
    <b v="1"/>
    <n v="637"/>
    <x v="1"/>
    <x v="1"/>
    <n v="1"/>
    <b v="0"/>
    <x v="1"/>
    <s v="Overnight"/>
    <s v="Credit Card"/>
    <n v="1"/>
    <s v="Snowy"/>
    <s v="Christmas Market"/>
    <x v="1"/>
    <b v="0"/>
    <n v="1"/>
    <n v="78.25"/>
    <n v="78.25"/>
    <n v="0"/>
    <x v="0"/>
  </r>
  <r>
    <n v="8899"/>
    <s v="12/03/2021"/>
    <d v="1899-12-30T00:46:08"/>
    <n v="371"/>
    <x v="6"/>
    <x v="2"/>
    <x v="11"/>
    <n v="63.588799999999999"/>
    <n v="-115.5069"/>
    <n v="80"/>
    <b v="1"/>
    <n v="392"/>
    <x v="2"/>
    <x v="2"/>
    <n v="3"/>
    <b v="1"/>
    <x v="1"/>
    <s v="Standard"/>
    <s v="Debit Card"/>
    <n v="4"/>
    <s v="Snowy"/>
    <s v="None"/>
    <x v="0"/>
    <b v="0"/>
    <n v="2"/>
    <n v="54.64"/>
    <n v="163.91"/>
    <n v="0"/>
    <x v="0"/>
  </r>
  <r>
    <n v="8900"/>
    <s v="23/12/2023"/>
    <d v="1899-12-30T03:35:59"/>
    <n v="184"/>
    <x v="40"/>
    <x v="1"/>
    <x v="5"/>
    <n v="52.939900000000002"/>
    <n v="-106.4509"/>
    <n v="8"/>
    <b v="0"/>
    <n v="344"/>
    <x v="2"/>
    <x v="2"/>
    <n v="4"/>
    <b v="0"/>
    <x v="0"/>
    <s v="Overnight"/>
    <s v="Credit Card"/>
    <n v="5"/>
    <s v="Snowy"/>
    <s v="None"/>
    <x v="0"/>
    <b v="1"/>
    <n v="3"/>
    <n v="98.97"/>
    <n v="395.87"/>
    <n v="0"/>
    <x v="0"/>
  </r>
  <r>
    <n v="8901"/>
    <s v="22/12/2020"/>
    <d v="1899-12-30T13:35:39"/>
    <n v="337"/>
    <x v="20"/>
    <x v="2"/>
    <x v="6"/>
    <n v="46.565300000000001"/>
    <n v="-66.4619"/>
    <n v="98"/>
    <b v="1"/>
    <n v="418"/>
    <x v="4"/>
    <x v="4"/>
    <n v="5"/>
    <b v="1"/>
    <x v="1"/>
    <s v="Express"/>
    <s v="Online Payment"/>
    <n v="4"/>
    <s v="Sunny"/>
    <s v="Black Friday"/>
    <x v="0"/>
    <b v="1"/>
    <n v="2"/>
    <n v="16.28"/>
    <n v="81.42"/>
    <n v="8.14"/>
    <x v="1"/>
  </r>
  <r>
    <n v="8902"/>
    <s v="11/11/2023"/>
    <d v="1899-12-30T14:20:41"/>
    <n v="303"/>
    <x v="46"/>
    <x v="0"/>
    <x v="2"/>
    <n v="46.813099999999999"/>
    <n v="-71.207499999999996"/>
    <n v="71"/>
    <b v="1"/>
    <n v="761"/>
    <x v="3"/>
    <x v="3"/>
    <n v="3"/>
    <b v="0"/>
    <x v="1"/>
    <s v="Express"/>
    <s v="Debit Card"/>
    <n v="5"/>
    <s v="Sunny"/>
    <s v="Christmas Market"/>
    <x v="1"/>
    <b v="0"/>
    <n v="5"/>
    <n v="85.41"/>
    <n v="256.22000000000003"/>
    <n v="0"/>
    <x v="0"/>
  </r>
  <r>
    <n v="8903"/>
    <s v="19/11/2019"/>
    <d v="1899-12-30T10:49:58"/>
    <n v="499"/>
    <x v="49"/>
    <x v="1"/>
    <x v="12"/>
    <n v="64.248000000000005"/>
    <n v="-84.889600000000002"/>
    <n v="15"/>
    <b v="0"/>
    <n v="729"/>
    <x v="2"/>
    <x v="2"/>
    <n v="5"/>
    <b v="1"/>
    <x v="1"/>
    <s v="Overnight"/>
    <s v="Debit Card"/>
    <n v="2"/>
    <s v="Rainy"/>
    <s v="Black Friday"/>
    <x v="0"/>
    <b v="1"/>
    <n v="1"/>
    <n v="88.06"/>
    <n v="440.29"/>
    <n v="44.03"/>
    <x v="1"/>
  </r>
  <r>
    <n v="8904"/>
    <s v="26/11/2019"/>
    <d v="1899-12-30T18:18:38"/>
    <n v="259"/>
    <x v="3"/>
    <x v="2"/>
    <x v="4"/>
    <n v="53.760899999999999"/>
    <n v="-98.813900000000004"/>
    <n v="56"/>
    <b v="0"/>
    <n v="805"/>
    <x v="3"/>
    <x v="3"/>
    <n v="3"/>
    <b v="1"/>
    <x v="0"/>
    <s v="Overnight"/>
    <s v="Debit Card"/>
    <n v="5"/>
    <s v="Sunny"/>
    <s v="Black Friday"/>
    <x v="0"/>
    <b v="1"/>
    <n v="4"/>
    <n v="66.33"/>
    <n v="198.98"/>
    <n v="19.899999999999999"/>
    <x v="1"/>
  </r>
  <r>
    <n v="8905"/>
    <s v="15/11/2021"/>
    <d v="1899-12-30T06:48:28"/>
    <n v="497"/>
    <x v="36"/>
    <x v="1"/>
    <x v="10"/>
    <n v="64.282300000000006"/>
    <n v="-135"/>
    <n v="43"/>
    <b v="0"/>
    <n v="323"/>
    <x v="1"/>
    <x v="1"/>
    <n v="3"/>
    <b v="0"/>
    <x v="1"/>
    <s v="Express"/>
    <s v="Cash"/>
    <n v="5"/>
    <s v="Snowy"/>
    <s v="Christmas Market"/>
    <x v="1"/>
    <b v="1"/>
    <n v="5"/>
    <n v="23.49"/>
    <n v="70.47"/>
    <n v="0"/>
    <x v="0"/>
  </r>
  <r>
    <n v="8906"/>
    <s v="30/11/2022"/>
    <d v="1899-12-30T19:38:28"/>
    <n v="322"/>
    <x v="16"/>
    <x v="2"/>
    <x v="7"/>
    <n v="45.077800000000003"/>
    <n v="-63.546700000000001"/>
    <n v="65"/>
    <b v="1"/>
    <n v="441"/>
    <x v="3"/>
    <x v="3"/>
    <n v="3"/>
    <b v="1"/>
    <x v="1"/>
    <s v="Overnight"/>
    <s v="Debit Card"/>
    <n v="5"/>
    <s v="Rainy"/>
    <s v="Christmas Market"/>
    <x v="1"/>
    <b v="1"/>
    <n v="3"/>
    <n v="24.35"/>
    <n v="73.06"/>
    <n v="0"/>
    <x v="0"/>
  </r>
  <r>
    <n v="8907"/>
    <s v="11/07/2018"/>
    <d v="1899-12-30T23:18:52"/>
    <n v="341"/>
    <x v="26"/>
    <x v="2"/>
    <x v="10"/>
    <n v="64.282300000000006"/>
    <n v="-135"/>
    <n v="85"/>
    <b v="0"/>
    <n v="168"/>
    <x v="2"/>
    <x v="2"/>
    <n v="5"/>
    <b v="0"/>
    <x v="0"/>
    <s v="Express"/>
    <s v="Cash"/>
    <n v="5"/>
    <s v="Sunny"/>
    <s v="Black Friday"/>
    <x v="0"/>
    <b v="1"/>
    <n v="4"/>
    <n v="93.89"/>
    <n v="469.46"/>
    <n v="46.95"/>
    <x v="1"/>
  </r>
  <r>
    <n v="8908"/>
    <s v="12/09/2019"/>
    <d v="1899-12-30T12:20:13"/>
    <n v="498"/>
    <x v="36"/>
    <x v="1"/>
    <x v="2"/>
    <n v="46.813099999999999"/>
    <n v="-71.207499999999996"/>
    <n v="45"/>
    <b v="1"/>
    <n v="58"/>
    <x v="3"/>
    <x v="3"/>
    <n v="3"/>
    <b v="1"/>
    <x v="1"/>
    <s v="Overnight"/>
    <s v="Debit Card"/>
    <n v="1"/>
    <s v="Sunny"/>
    <s v="Christmas Market"/>
    <x v="1"/>
    <b v="1"/>
    <n v="2"/>
    <n v="50.81"/>
    <n v="152.41999999999999"/>
    <n v="0"/>
    <x v="0"/>
  </r>
  <r>
    <n v="8909"/>
    <s v="16/11/2018"/>
    <d v="1899-12-30T20:14:24"/>
    <n v="423"/>
    <x v="14"/>
    <x v="0"/>
    <x v="9"/>
    <n v="54.273099999999999"/>
    <n v="-61.738799999999998"/>
    <n v="97"/>
    <b v="0"/>
    <n v="947"/>
    <x v="3"/>
    <x v="3"/>
    <n v="5"/>
    <b v="1"/>
    <x v="1"/>
    <s v="Standard"/>
    <s v="Credit Card"/>
    <n v="4"/>
    <s v="Sunny"/>
    <s v="Christmas Market"/>
    <x v="1"/>
    <b v="0"/>
    <n v="1"/>
    <n v="91.77"/>
    <n v="458.87"/>
    <n v="0"/>
    <x v="0"/>
  </r>
  <r>
    <n v="8910"/>
    <s v="17/12/2023"/>
    <d v="1899-12-30T15:07:49"/>
    <n v="309"/>
    <x v="27"/>
    <x v="0"/>
    <x v="2"/>
    <n v="46.813099999999999"/>
    <n v="-71.207499999999996"/>
    <n v="21"/>
    <b v="0"/>
    <n v="154"/>
    <x v="0"/>
    <x v="0"/>
    <n v="1"/>
    <b v="0"/>
    <x v="1"/>
    <s v="Express"/>
    <s v="Credit Card"/>
    <n v="1"/>
    <s v="Sunny"/>
    <s v="None"/>
    <x v="0"/>
    <b v="0"/>
    <n v="2"/>
    <n v="88.93"/>
    <n v="88.93"/>
    <n v="0"/>
    <x v="0"/>
  </r>
  <r>
    <n v="8911"/>
    <s v="11/10/2020"/>
    <d v="1899-12-30T13:20:01"/>
    <n v="221"/>
    <x v="50"/>
    <x v="2"/>
    <x v="9"/>
    <n v="54.273099999999999"/>
    <n v="-61.738799999999998"/>
    <n v="23"/>
    <b v="1"/>
    <n v="227"/>
    <x v="3"/>
    <x v="3"/>
    <n v="4"/>
    <b v="0"/>
    <x v="0"/>
    <s v="Express"/>
    <s v="Online Payment"/>
    <n v="1"/>
    <s v="Rainy"/>
    <s v="Christmas Market"/>
    <x v="1"/>
    <b v="1"/>
    <n v="2"/>
    <n v="40.33"/>
    <n v="161.32"/>
    <n v="0"/>
    <x v="0"/>
  </r>
  <r>
    <n v="8912"/>
    <s v="19/11/2022"/>
    <d v="1899-12-30T15:00:29"/>
    <n v="165"/>
    <x v="40"/>
    <x v="1"/>
    <x v="2"/>
    <n v="46.813099999999999"/>
    <n v="-71.207499999999996"/>
    <n v="98"/>
    <b v="1"/>
    <n v="43"/>
    <x v="3"/>
    <x v="3"/>
    <n v="4"/>
    <b v="0"/>
    <x v="1"/>
    <s v="Express"/>
    <s v="Online Payment"/>
    <n v="5"/>
    <s v="Sunny"/>
    <s v="None"/>
    <x v="0"/>
    <b v="0"/>
    <n v="4"/>
    <n v="24.73"/>
    <n v="98.92"/>
    <n v="0"/>
    <x v="0"/>
  </r>
  <r>
    <n v="8913"/>
    <s v="21/11/2021"/>
    <d v="1899-12-30T07:25:41"/>
    <n v="230"/>
    <x v="35"/>
    <x v="1"/>
    <x v="0"/>
    <n v="51.253799999999998"/>
    <n v="-85.3232"/>
    <n v="40"/>
    <b v="1"/>
    <n v="927"/>
    <x v="4"/>
    <x v="4"/>
    <n v="1"/>
    <b v="1"/>
    <x v="1"/>
    <s v="Express"/>
    <s v="Cash"/>
    <n v="2"/>
    <s v="Sunny"/>
    <s v="Black Friday"/>
    <x v="0"/>
    <b v="1"/>
    <n v="4"/>
    <n v="55.26"/>
    <n v="55.26"/>
    <n v="5.53"/>
    <x v="1"/>
  </r>
  <r>
    <n v="8914"/>
    <s v="12/05/2023"/>
    <d v="1899-12-30T06:22:34"/>
    <n v="357"/>
    <x v="17"/>
    <x v="2"/>
    <x v="2"/>
    <n v="46.813099999999999"/>
    <n v="-71.207499999999996"/>
    <n v="11"/>
    <b v="1"/>
    <n v="628"/>
    <x v="1"/>
    <x v="1"/>
    <n v="2"/>
    <b v="0"/>
    <x v="1"/>
    <s v="Standard"/>
    <s v="Cash"/>
    <n v="1"/>
    <s v="Snowy"/>
    <s v="Christmas Market"/>
    <x v="1"/>
    <b v="0"/>
    <n v="4"/>
    <n v="38.42"/>
    <n v="76.849999999999994"/>
    <n v="0"/>
    <x v="0"/>
  </r>
  <r>
    <n v="8915"/>
    <s v="29/11/2019"/>
    <d v="1899-12-30T08:06:10"/>
    <n v="320"/>
    <x v="28"/>
    <x v="1"/>
    <x v="9"/>
    <n v="54.273099999999999"/>
    <n v="-61.738799999999998"/>
    <n v="83"/>
    <b v="0"/>
    <n v="416"/>
    <x v="2"/>
    <x v="2"/>
    <n v="4"/>
    <b v="1"/>
    <x v="1"/>
    <s v="Overnight"/>
    <s v="Credit Card"/>
    <n v="3"/>
    <s v="Sunny"/>
    <s v="Black Friday"/>
    <x v="0"/>
    <b v="1"/>
    <n v="4"/>
    <n v="40.44"/>
    <n v="161.76"/>
    <n v="16.18"/>
    <x v="1"/>
  </r>
  <r>
    <n v="8916"/>
    <s v="11/10/2021"/>
    <d v="1899-12-30T04:45:31"/>
    <n v="225"/>
    <x v="20"/>
    <x v="2"/>
    <x v="2"/>
    <n v="46.813099999999999"/>
    <n v="-71.207499999999996"/>
    <n v="3"/>
    <b v="1"/>
    <n v="524"/>
    <x v="0"/>
    <x v="0"/>
    <n v="1"/>
    <b v="0"/>
    <x v="0"/>
    <s v="Standard"/>
    <s v="Online Payment"/>
    <n v="4"/>
    <s v="Sunny"/>
    <s v="Christmas Market"/>
    <x v="1"/>
    <b v="0"/>
    <n v="4"/>
    <n v="15"/>
    <n v="15"/>
    <n v="0"/>
    <x v="0"/>
  </r>
  <r>
    <n v="8917"/>
    <s v="13/12/2020"/>
    <d v="1899-12-30T03:18:27"/>
    <n v="32"/>
    <x v="32"/>
    <x v="0"/>
    <x v="1"/>
    <n v="53.726700000000001"/>
    <n v="-127.6476"/>
    <n v="19"/>
    <b v="1"/>
    <n v="10"/>
    <x v="2"/>
    <x v="2"/>
    <n v="2"/>
    <b v="1"/>
    <x v="1"/>
    <s v="Express"/>
    <s v="Credit Card"/>
    <n v="2"/>
    <s v="Snowy"/>
    <s v="Black Friday"/>
    <x v="0"/>
    <b v="1"/>
    <n v="3"/>
    <n v="16.75"/>
    <n v="33.49"/>
    <n v="3.35"/>
    <x v="1"/>
  </r>
  <r>
    <n v="8918"/>
    <s v="26/11/2020"/>
    <d v="1899-12-30T16:41:13"/>
    <n v="192"/>
    <x v="11"/>
    <x v="0"/>
    <x v="6"/>
    <n v="46.565300000000001"/>
    <n v="-66.4619"/>
    <n v="72"/>
    <b v="0"/>
    <n v="161"/>
    <x v="4"/>
    <x v="4"/>
    <n v="5"/>
    <b v="0"/>
    <x v="1"/>
    <s v="Express"/>
    <s v="Online Payment"/>
    <n v="5"/>
    <s v="Sunny"/>
    <s v="Black Friday"/>
    <x v="0"/>
    <b v="1"/>
    <n v="1"/>
    <n v="56.49"/>
    <n v="282.45999999999998"/>
    <n v="28.25"/>
    <x v="1"/>
  </r>
  <r>
    <n v="8919"/>
    <s v="21/12/2019"/>
    <d v="1899-12-30T23:44:36"/>
    <n v="169"/>
    <x v="5"/>
    <x v="1"/>
    <x v="12"/>
    <n v="64.248000000000005"/>
    <n v="-84.889600000000002"/>
    <n v="9"/>
    <b v="0"/>
    <n v="662"/>
    <x v="0"/>
    <x v="0"/>
    <n v="3"/>
    <b v="0"/>
    <x v="1"/>
    <s v="Overnight"/>
    <s v="Debit Card"/>
    <n v="5"/>
    <s v="Sunny"/>
    <s v="None"/>
    <x v="0"/>
    <b v="0"/>
    <n v="1"/>
    <n v="64.59"/>
    <n v="193.78"/>
    <n v="0"/>
    <x v="0"/>
  </r>
  <r>
    <n v="8920"/>
    <s v="11/07/2020"/>
    <d v="1899-12-30T21:46:19"/>
    <n v="236"/>
    <x v="36"/>
    <x v="1"/>
    <x v="6"/>
    <n v="46.565300000000001"/>
    <n v="-66.4619"/>
    <n v="27"/>
    <b v="0"/>
    <n v="156"/>
    <x v="3"/>
    <x v="3"/>
    <n v="4"/>
    <b v="1"/>
    <x v="0"/>
    <s v="Overnight"/>
    <s v="Credit Card"/>
    <n v="3"/>
    <s v="Sunny"/>
    <s v="Christmas Market"/>
    <x v="1"/>
    <b v="0"/>
    <n v="4"/>
    <n v="51.14"/>
    <n v="204.56"/>
    <n v="0"/>
    <x v="0"/>
  </r>
  <r>
    <n v="8921"/>
    <s v="24/12/2018"/>
    <d v="1899-12-30T23:16:13"/>
    <n v="214"/>
    <x v="5"/>
    <x v="2"/>
    <x v="6"/>
    <n v="46.565300000000001"/>
    <n v="-66.4619"/>
    <n v="22"/>
    <b v="1"/>
    <n v="853"/>
    <x v="3"/>
    <x v="3"/>
    <n v="2"/>
    <b v="1"/>
    <x v="0"/>
    <s v="Overnight"/>
    <s v="Online Payment"/>
    <n v="1"/>
    <s v="Rainy"/>
    <s v="None"/>
    <x v="0"/>
    <b v="1"/>
    <n v="4"/>
    <n v="99.66"/>
    <n v="199.31"/>
    <n v="0"/>
    <x v="0"/>
  </r>
  <r>
    <n v="8922"/>
    <s v="11/05/2022"/>
    <d v="1899-12-30T01:27:43"/>
    <n v="178"/>
    <x v="46"/>
    <x v="2"/>
    <x v="9"/>
    <n v="54.273099999999999"/>
    <n v="-61.738799999999998"/>
    <n v="45"/>
    <b v="0"/>
    <n v="37"/>
    <x v="4"/>
    <x v="4"/>
    <n v="2"/>
    <b v="1"/>
    <x v="0"/>
    <s v="Standard"/>
    <s v="Online Payment"/>
    <n v="4"/>
    <s v="Sunny"/>
    <s v="Black Friday"/>
    <x v="0"/>
    <b v="0"/>
    <n v="2"/>
    <n v="10.44"/>
    <n v="20.89"/>
    <n v="2.09"/>
    <x v="1"/>
  </r>
  <r>
    <n v="8923"/>
    <s v="26/11/2023"/>
    <d v="1899-12-30T22:51:32"/>
    <n v="376"/>
    <x v="2"/>
    <x v="2"/>
    <x v="1"/>
    <n v="53.726700000000001"/>
    <n v="-127.6476"/>
    <n v="88"/>
    <b v="1"/>
    <n v="657"/>
    <x v="2"/>
    <x v="2"/>
    <n v="5"/>
    <b v="0"/>
    <x v="1"/>
    <s v="Overnight"/>
    <s v="Credit Card"/>
    <n v="2"/>
    <s v="Snowy"/>
    <s v="Black Friday"/>
    <x v="0"/>
    <b v="1"/>
    <n v="4"/>
    <n v="13.05"/>
    <n v="65.25"/>
    <n v="6.53"/>
    <x v="1"/>
  </r>
  <r>
    <n v="8924"/>
    <s v="12/04/2020"/>
    <d v="1899-12-30T14:24:43"/>
    <n v="30"/>
    <x v="0"/>
    <x v="0"/>
    <x v="8"/>
    <n v="46.318800000000003"/>
    <n v="-63.146099999999997"/>
    <n v="25"/>
    <b v="1"/>
    <n v="946"/>
    <x v="2"/>
    <x v="2"/>
    <n v="1"/>
    <b v="0"/>
    <x v="0"/>
    <s v="Standard"/>
    <s v="Cash"/>
    <n v="1"/>
    <s v="Snowy"/>
    <s v="None"/>
    <x v="0"/>
    <b v="0"/>
    <n v="5"/>
    <n v="38.4"/>
    <n v="38.4"/>
    <n v="0"/>
    <x v="0"/>
  </r>
  <r>
    <n v="8925"/>
    <s v="26/12/2019"/>
    <d v="1899-12-30T23:12:05"/>
    <n v="258"/>
    <x v="14"/>
    <x v="1"/>
    <x v="1"/>
    <n v="53.726700000000001"/>
    <n v="-127.6476"/>
    <n v="53"/>
    <b v="0"/>
    <n v="128"/>
    <x v="4"/>
    <x v="4"/>
    <n v="1"/>
    <b v="1"/>
    <x v="1"/>
    <s v="Standard"/>
    <s v="Credit Card"/>
    <n v="1"/>
    <s v="Snowy"/>
    <s v="Black Friday"/>
    <x v="0"/>
    <b v="1"/>
    <n v="3"/>
    <n v="68.84"/>
    <n v="68.84"/>
    <n v="6.88"/>
    <x v="1"/>
  </r>
  <r>
    <n v="8926"/>
    <s v="11/02/2018"/>
    <d v="1899-12-30T11:28:48"/>
    <n v="92"/>
    <x v="23"/>
    <x v="2"/>
    <x v="11"/>
    <n v="63.588799999999999"/>
    <n v="-115.5069"/>
    <n v="40"/>
    <b v="1"/>
    <n v="165"/>
    <x v="0"/>
    <x v="0"/>
    <n v="4"/>
    <b v="1"/>
    <x v="1"/>
    <s v="Overnight"/>
    <s v="Credit Card"/>
    <n v="5"/>
    <s v="Snowy"/>
    <s v="None"/>
    <x v="0"/>
    <b v="1"/>
    <n v="4"/>
    <n v="36.32"/>
    <n v="145.26"/>
    <n v="0"/>
    <x v="0"/>
  </r>
  <r>
    <n v="8927"/>
    <s v="30/12/2021"/>
    <d v="1899-12-30T16:57:22"/>
    <n v="378"/>
    <x v="17"/>
    <x v="2"/>
    <x v="10"/>
    <n v="64.282300000000006"/>
    <n v="-135"/>
    <n v="58"/>
    <b v="0"/>
    <n v="892"/>
    <x v="0"/>
    <x v="0"/>
    <n v="4"/>
    <b v="0"/>
    <x v="1"/>
    <s v="Overnight"/>
    <s v="Cash"/>
    <n v="2"/>
    <s v="Sunny"/>
    <s v="None"/>
    <x v="0"/>
    <b v="0"/>
    <n v="1"/>
    <n v="87.11"/>
    <n v="348.45"/>
    <n v="0"/>
    <x v="0"/>
  </r>
  <r>
    <n v="8928"/>
    <s v="28/11/2022"/>
    <d v="1899-12-30T21:44:28"/>
    <n v="489"/>
    <x v="26"/>
    <x v="2"/>
    <x v="9"/>
    <n v="54.273099999999999"/>
    <n v="-61.738799999999998"/>
    <n v="87"/>
    <b v="1"/>
    <n v="144"/>
    <x v="3"/>
    <x v="3"/>
    <n v="3"/>
    <b v="1"/>
    <x v="1"/>
    <s v="Overnight"/>
    <s v="Cash"/>
    <n v="1"/>
    <s v="Sunny"/>
    <s v="Black Friday"/>
    <x v="0"/>
    <b v="0"/>
    <n v="4"/>
    <n v="48.98"/>
    <n v="146.93"/>
    <n v="14.69"/>
    <x v="1"/>
  </r>
  <r>
    <n v="8929"/>
    <s v="30/12/2022"/>
    <d v="1899-12-30T21:36:44"/>
    <n v="169"/>
    <x v="8"/>
    <x v="0"/>
    <x v="4"/>
    <n v="53.760899999999999"/>
    <n v="-98.813900000000004"/>
    <n v="68"/>
    <b v="1"/>
    <n v="676"/>
    <x v="3"/>
    <x v="3"/>
    <n v="3"/>
    <b v="0"/>
    <x v="0"/>
    <s v="Overnight"/>
    <s v="Cash"/>
    <n v="2"/>
    <s v="Rainy"/>
    <s v="Christmas Market"/>
    <x v="1"/>
    <b v="1"/>
    <n v="1"/>
    <n v="63.61"/>
    <n v="190.83"/>
    <n v="0"/>
    <x v="0"/>
  </r>
  <r>
    <n v="8930"/>
    <s v="13/12/2021"/>
    <d v="1899-12-30T11:28:02"/>
    <n v="180"/>
    <x v="37"/>
    <x v="0"/>
    <x v="7"/>
    <n v="45.077800000000003"/>
    <n v="-63.546700000000001"/>
    <n v="83"/>
    <b v="0"/>
    <n v="290"/>
    <x v="0"/>
    <x v="0"/>
    <n v="5"/>
    <b v="1"/>
    <x v="1"/>
    <s v="Overnight"/>
    <s v="Debit Card"/>
    <n v="3"/>
    <s v="Rainy"/>
    <s v="Christmas Market"/>
    <x v="1"/>
    <b v="0"/>
    <n v="4"/>
    <n v="37.049999999999997"/>
    <n v="185.27"/>
    <n v="0"/>
    <x v="0"/>
  </r>
  <r>
    <n v="8931"/>
    <s v="17/12/2018"/>
    <d v="1899-12-30T08:39:39"/>
    <n v="57"/>
    <x v="19"/>
    <x v="0"/>
    <x v="10"/>
    <n v="64.282300000000006"/>
    <n v="-135"/>
    <n v="1"/>
    <b v="1"/>
    <n v="100"/>
    <x v="1"/>
    <x v="1"/>
    <n v="3"/>
    <b v="0"/>
    <x v="1"/>
    <s v="Express"/>
    <s v="Debit Card"/>
    <n v="2"/>
    <s v="Snowy"/>
    <s v="Black Friday"/>
    <x v="0"/>
    <b v="1"/>
    <n v="5"/>
    <n v="30.84"/>
    <n v="92.53"/>
    <n v="9.25"/>
    <x v="1"/>
  </r>
  <r>
    <n v="8932"/>
    <s v="14/12/2020"/>
    <d v="1899-12-30T22:47:53"/>
    <n v="470"/>
    <x v="8"/>
    <x v="2"/>
    <x v="12"/>
    <n v="64.248000000000005"/>
    <n v="-84.889600000000002"/>
    <n v="2"/>
    <b v="1"/>
    <n v="219"/>
    <x v="0"/>
    <x v="0"/>
    <n v="5"/>
    <b v="0"/>
    <x v="1"/>
    <s v="Express"/>
    <s v="Debit Card"/>
    <n v="4"/>
    <s v="Snowy"/>
    <s v="None"/>
    <x v="0"/>
    <b v="1"/>
    <n v="4"/>
    <n v="29.17"/>
    <n v="145.87"/>
    <n v="0"/>
    <x v="0"/>
  </r>
  <r>
    <n v="8933"/>
    <s v="11/03/2021"/>
    <d v="1899-12-30T02:30:00"/>
    <n v="260"/>
    <x v="14"/>
    <x v="0"/>
    <x v="12"/>
    <n v="64.248000000000005"/>
    <n v="-84.889600000000002"/>
    <n v="75"/>
    <b v="0"/>
    <n v="898"/>
    <x v="1"/>
    <x v="1"/>
    <n v="1"/>
    <b v="1"/>
    <x v="1"/>
    <s v="Standard"/>
    <s v="Credit Card"/>
    <n v="2"/>
    <s v="Rainy"/>
    <s v="Christmas Market"/>
    <x v="1"/>
    <b v="0"/>
    <n v="3"/>
    <n v="44.94"/>
    <n v="44.94"/>
    <n v="0"/>
    <x v="0"/>
  </r>
  <r>
    <n v="8934"/>
    <s v="18/12/2020"/>
    <d v="1899-12-30T06:29:29"/>
    <n v="12"/>
    <x v="36"/>
    <x v="1"/>
    <x v="6"/>
    <n v="46.565300000000001"/>
    <n v="-66.4619"/>
    <n v="81"/>
    <b v="0"/>
    <n v="239"/>
    <x v="1"/>
    <x v="1"/>
    <n v="1"/>
    <b v="1"/>
    <x v="1"/>
    <s v="Express"/>
    <s v="Cash"/>
    <n v="2"/>
    <s v="Rainy"/>
    <s v="Christmas Market"/>
    <x v="1"/>
    <b v="0"/>
    <n v="2"/>
    <n v="42.93"/>
    <n v="42.93"/>
    <n v="0"/>
    <x v="0"/>
  </r>
  <r>
    <n v="8935"/>
    <s v="24/12/2020"/>
    <d v="1899-12-30T07:36:55"/>
    <n v="64"/>
    <x v="7"/>
    <x v="1"/>
    <x v="5"/>
    <n v="52.939900000000002"/>
    <n v="-106.4509"/>
    <n v="78"/>
    <b v="1"/>
    <n v="80"/>
    <x v="2"/>
    <x v="2"/>
    <n v="3"/>
    <b v="0"/>
    <x v="1"/>
    <s v="Express"/>
    <s v="Online Payment"/>
    <n v="3"/>
    <s v="Snowy"/>
    <s v="Black Friday"/>
    <x v="0"/>
    <b v="0"/>
    <n v="3"/>
    <n v="70.3"/>
    <n v="210.89"/>
    <n v="21.09"/>
    <x v="1"/>
  </r>
  <r>
    <n v="8936"/>
    <s v="15/11/2020"/>
    <d v="1899-12-30T03:53:47"/>
    <n v="394"/>
    <x v="33"/>
    <x v="2"/>
    <x v="6"/>
    <n v="46.565300000000001"/>
    <n v="-66.4619"/>
    <n v="84"/>
    <b v="1"/>
    <n v="812"/>
    <x v="0"/>
    <x v="0"/>
    <n v="5"/>
    <b v="1"/>
    <x v="0"/>
    <s v="Standard"/>
    <s v="Cash"/>
    <n v="4"/>
    <s v="Sunny"/>
    <s v="Christmas Market"/>
    <x v="1"/>
    <b v="0"/>
    <n v="4"/>
    <n v="92.39"/>
    <n v="461.94"/>
    <n v="0"/>
    <x v="0"/>
  </r>
  <r>
    <n v="8937"/>
    <s v="18/12/2023"/>
    <d v="1899-12-30T09:38:16"/>
    <n v="207"/>
    <x v="0"/>
    <x v="1"/>
    <x v="9"/>
    <n v="54.273099999999999"/>
    <n v="-61.738799999999998"/>
    <n v="2"/>
    <b v="1"/>
    <n v="737"/>
    <x v="0"/>
    <x v="0"/>
    <n v="1"/>
    <b v="0"/>
    <x v="0"/>
    <s v="Standard"/>
    <s v="Online Payment"/>
    <n v="2"/>
    <s v="Snowy"/>
    <s v="None"/>
    <x v="0"/>
    <b v="1"/>
    <n v="1"/>
    <n v="39.42"/>
    <n v="39.42"/>
    <n v="0"/>
    <x v="0"/>
  </r>
  <r>
    <n v="8938"/>
    <s v="23/11/2022"/>
    <d v="1899-12-30T20:19:16"/>
    <n v="239"/>
    <x v="47"/>
    <x v="0"/>
    <x v="12"/>
    <n v="64.248000000000005"/>
    <n v="-84.889600000000002"/>
    <n v="79"/>
    <b v="1"/>
    <n v="551"/>
    <x v="2"/>
    <x v="2"/>
    <n v="3"/>
    <b v="1"/>
    <x v="0"/>
    <s v="Standard"/>
    <s v="Cash"/>
    <n v="5"/>
    <s v="Sunny"/>
    <s v="Black Friday"/>
    <x v="0"/>
    <b v="1"/>
    <n v="3"/>
    <n v="84.06"/>
    <n v="252.18"/>
    <n v="25.22"/>
    <x v="1"/>
  </r>
  <r>
    <n v="8939"/>
    <s v="13/11/2021"/>
    <d v="1899-12-30T19:24:20"/>
    <n v="177"/>
    <x v="13"/>
    <x v="1"/>
    <x v="9"/>
    <n v="54.273099999999999"/>
    <n v="-61.738799999999998"/>
    <n v="74"/>
    <b v="1"/>
    <n v="622"/>
    <x v="3"/>
    <x v="3"/>
    <n v="2"/>
    <b v="1"/>
    <x v="1"/>
    <s v="Express"/>
    <s v="Cash"/>
    <n v="2"/>
    <s v="Sunny"/>
    <s v="Christmas Market"/>
    <x v="1"/>
    <b v="0"/>
    <n v="5"/>
    <n v="94.33"/>
    <n v="188.66"/>
    <n v="0"/>
    <x v="0"/>
  </r>
  <r>
    <n v="8940"/>
    <s v="27/12/2021"/>
    <d v="1899-12-30T20:22:30"/>
    <n v="281"/>
    <x v="16"/>
    <x v="2"/>
    <x v="5"/>
    <n v="52.939900000000002"/>
    <n v="-106.4509"/>
    <n v="34"/>
    <b v="1"/>
    <n v="449"/>
    <x v="0"/>
    <x v="0"/>
    <n v="2"/>
    <b v="1"/>
    <x v="0"/>
    <s v="Overnight"/>
    <s v="Online Payment"/>
    <n v="2"/>
    <s v="Rainy"/>
    <s v="None"/>
    <x v="0"/>
    <b v="1"/>
    <n v="2"/>
    <n v="95.27"/>
    <n v="190.55"/>
    <n v="0"/>
    <x v="0"/>
  </r>
  <r>
    <n v="8941"/>
    <s v="25/12/2021"/>
    <d v="1899-12-30T08:44:42"/>
    <n v="72"/>
    <x v="43"/>
    <x v="1"/>
    <x v="9"/>
    <n v="54.273099999999999"/>
    <n v="-61.738799999999998"/>
    <n v="40"/>
    <b v="1"/>
    <n v="223"/>
    <x v="3"/>
    <x v="3"/>
    <n v="3"/>
    <b v="0"/>
    <x v="0"/>
    <s v="Overnight"/>
    <s v="Online Payment"/>
    <n v="1"/>
    <s v="Rainy"/>
    <s v="None"/>
    <x v="0"/>
    <b v="1"/>
    <n v="1"/>
    <n v="73.540000000000006"/>
    <n v="220.61"/>
    <n v="0"/>
    <x v="0"/>
  </r>
  <r>
    <n v="8942"/>
    <s v="17/11/2022"/>
    <d v="1899-12-30T04:30:11"/>
    <n v="58"/>
    <x v="48"/>
    <x v="2"/>
    <x v="5"/>
    <n v="52.939900000000002"/>
    <n v="-106.4509"/>
    <n v="77"/>
    <b v="0"/>
    <n v="676"/>
    <x v="2"/>
    <x v="2"/>
    <n v="5"/>
    <b v="0"/>
    <x v="1"/>
    <s v="Overnight"/>
    <s v="Cash"/>
    <n v="1"/>
    <s v="Rainy"/>
    <s v="Christmas Market"/>
    <x v="1"/>
    <b v="0"/>
    <n v="5"/>
    <n v="69.75"/>
    <n v="348.75"/>
    <n v="0"/>
    <x v="0"/>
  </r>
  <r>
    <n v="8943"/>
    <s v="11/03/2021"/>
    <d v="1899-12-30T04:15:48"/>
    <n v="394"/>
    <x v="14"/>
    <x v="2"/>
    <x v="11"/>
    <n v="63.588799999999999"/>
    <n v="-115.5069"/>
    <n v="69"/>
    <b v="1"/>
    <n v="3"/>
    <x v="0"/>
    <x v="0"/>
    <n v="1"/>
    <b v="0"/>
    <x v="0"/>
    <s v="Express"/>
    <s v="Cash"/>
    <n v="5"/>
    <s v="Rainy"/>
    <s v="None"/>
    <x v="0"/>
    <b v="1"/>
    <n v="4"/>
    <n v="67"/>
    <n v="67"/>
    <n v="0"/>
    <x v="0"/>
  </r>
  <r>
    <n v="8944"/>
    <s v="12/10/2019"/>
    <d v="1899-12-30T17:59:48"/>
    <n v="276"/>
    <x v="42"/>
    <x v="2"/>
    <x v="10"/>
    <n v="64.282300000000006"/>
    <n v="-135"/>
    <n v="42"/>
    <b v="1"/>
    <n v="250"/>
    <x v="4"/>
    <x v="4"/>
    <n v="5"/>
    <b v="0"/>
    <x v="0"/>
    <s v="Overnight"/>
    <s v="Online Payment"/>
    <n v="5"/>
    <s v="Rainy"/>
    <s v="Black Friday"/>
    <x v="0"/>
    <b v="1"/>
    <n v="2"/>
    <n v="49.96"/>
    <n v="249.81"/>
    <n v="24.98"/>
    <x v="1"/>
  </r>
  <r>
    <n v="8945"/>
    <s v="17/12/2019"/>
    <d v="1899-12-30T05:04:54"/>
    <n v="216"/>
    <x v="36"/>
    <x v="1"/>
    <x v="7"/>
    <n v="45.077800000000003"/>
    <n v="-63.546700000000001"/>
    <n v="66"/>
    <b v="0"/>
    <n v="63"/>
    <x v="1"/>
    <x v="1"/>
    <n v="4"/>
    <b v="1"/>
    <x v="1"/>
    <s v="Express"/>
    <s v="Credit Card"/>
    <n v="5"/>
    <s v="Snowy"/>
    <s v="None"/>
    <x v="0"/>
    <b v="0"/>
    <n v="2"/>
    <n v="17.09"/>
    <n v="68.37"/>
    <n v="0"/>
    <x v="0"/>
  </r>
  <r>
    <n v="8946"/>
    <s v="11/09/2022"/>
    <d v="1899-12-30T09:22:10"/>
    <n v="425"/>
    <x v="51"/>
    <x v="2"/>
    <x v="11"/>
    <n v="63.588799999999999"/>
    <n v="-115.5069"/>
    <n v="81"/>
    <b v="1"/>
    <n v="334"/>
    <x v="0"/>
    <x v="0"/>
    <n v="1"/>
    <b v="0"/>
    <x v="1"/>
    <s v="Standard"/>
    <s v="Credit Card"/>
    <n v="1"/>
    <s v="Sunny"/>
    <s v="Christmas Market"/>
    <x v="1"/>
    <b v="0"/>
    <n v="2"/>
    <n v="87.18"/>
    <n v="87.18"/>
    <n v="0"/>
    <x v="0"/>
  </r>
  <r>
    <n v="8947"/>
    <s v="14/12/2023"/>
    <d v="1899-12-30T00:33:07"/>
    <n v="342"/>
    <x v="47"/>
    <x v="0"/>
    <x v="1"/>
    <n v="53.726700000000001"/>
    <n v="-127.6476"/>
    <n v="7"/>
    <b v="1"/>
    <n v="326"/>
    <x v="2"/>
    <x v="2"/>
    <n v="4"/>
    <b v="0"/>
    <x v="0"/>
    <s v="Standard"/>
    <s v="Cash"/>
    <n v="3"/>
    <s v="Sunny"/>
    <s v="Christmas Market"/>
    <x v="1"/>
    <b v="1"/>
    <n v="4"/>
    <n v="27.26"/>
    <n v="109.06"/>
    <n v="0"/>
    <x v="0"/>
  </r>
  <r>
    <n v="8948"/>
    <s v="21/11/2020"/>
    <d v="1899-12-30T07:25:48"/>
    <n v="39"/>
    <x v="21"/>
    <x v="0"/>
    <x v="5"/>
    <n v="52.939900000000002"/>
    <n v="-106.4509"/>
    <n v="5"/>
    <b v="1"/>
    <n v="27"/>
    <x v="2"/>
    <x v="2"/>
    <n v="2"/>
    <b v="1"/>
    <x v="0"/>
    <s v="Overnight"/>
    <s v="Online Payment"/>
    <n v="1"/>
    <s v="Sunny"/>
    <s v="None"/>
    <x v="0"/>
    <b v="1"/>
    <n v="5"/>
    <n v="57.01"/>
    <n v="114.02"/>
    <n v="0"/>
    <x v="0"/>
  </r>
  <r>
    <n v="8949"/>
    <s v="24/11/2020"/>
    <d v="1899-12-30T19:57:39"/>
    <n v="485"/>
    <x v="28"/>
    <x v="0"/>
    <x v="2"/>
    <n v="46.813099999999999"/>
    <n v="-71.207499999999996"/>
    <n v="8"/>
    <b v="0"/>
    <n v="444"/>
    <x v="2"/>
    <x v="2"/>
    <n v="3"/>
    <b v="1"/>
    <x v="0"/>
    <s v="Standard"/>
    <s v="Online Payment"/>
    <n v="2"/>
    <s v="Snowy"/>
    <s v="Black Friday"/>
    <x v="0"/>
    <b v="1"/>
    <n v="3"/>
    <n v="22.02"/>
    <n v="66.06"/>
    <n v="6.61"/>
    <x v="1"/>
  </r>
  <r>
    <n v="8950"/>
    <s v="22/12/2019"/>
    <d v="1899-12-30T03:23:04"/>
    <n v="453"/>
    <x v="51"/>
    <x v="0"/>
    <x v="8"/>
    <n v="46.318800000000003"/>
    <n v="-63.146099999999997"/>
    <n v="52"/>
    <b v="1"/>
    <n v="100"/>
    <x v="1"/>
    <x v="1"/>
    <n v="2"/>
    <b v="0"/>
    <x v="1"/>
    <s v="Express"/>
    <s v="Online Payment"/>
    <n v="3"/>
    <s v="Sunny"/>
    <s v="None"/>
    <x v="0"/>
    <b v="1"/>
    <n v="2"/>
    <n v="77.56"/>
    <n v="155.12"/>
    <n v="0"/>
    <x v="0"/>
  </r>
  <r>
    <n v="8951"/>
    <s v="22/12/2018"/>
    <d v="1899-12-30T02:31:00"/>
    <n v="241"/>
    <x v="40"/>
    <x v="0"/>
    <x v="10"/>
    <n v="64.282300000000006"/>
    <n v="-135"/>
    <n v="29"/>
    <b v="0"/>
    <n v="709"/>
    <x v="4"/>
    <x v="4"/>
    <n v="1"/>
    <b v="0"/>
    <x v="0"/>
    <s v="Express"/>
    <s v="Debit Card"/>
    <n v="2"/>
    <s v="Rainy"/>
    <s v="Black Friday"/>
    <x v="0"/>
    <b v="0"/>
    <n v="4"/>
    <n v="90.14"/>
    <n v="90.14"/>
    <n v="9.01"/>
    <x v="1"/>
  </r>
  <r>
    <n v="8952"/>
    <s v="28/12/2019"/>
    <d v="1899-12-30T23:16:33"/>
    <n v="90"/>
    <x v="16"/>
    <x v="1"/>
    <x v="1"/>
    <n v="53.726700000000001"/>
    <n v="-127.6476"/>
    <n v="19"/>
    <b v="1"/>
    <n v="849"/>
    <x v="3"/>
    <x v="3"/>
    <n v="2"/>
    <b v="1"/>
    <x v="1"/>
    <s v="Express"/>
    <s v="Debit Card"/>
    <n v="4"/>
    <s v="Rainy"/>
    <s v="Christmas Market"/>
    <x v="1"/>
    <b v="1"/>
    <n v="4"/>
    <n v="12.76"/>
    <n v="25.53"/>
    <n v="0"/>
    <x v="0"/>
  </r>
  <r>
    <n v="8953"/>
    <s v="15/11/2021"/>
    <d v="1899-12-30T04:38:42"/>
    <n v="500"/>
    <x v="26"/>
    <x v="1"/>
    <x v="12"/>
    <n v="64.248000000000005"/>
    <n v="-84.889600000000002"/>
    <n v="98"/>
    <b v="0"/>
    <n v="408"/>
    <x v="3"/>
    <x v="3"/>
    <n v="1"/>
    <b v="1"/>
    <x v="0"/>
    <s v="Standard"/>
    <s v="Cash"/>
    <n v="1"/>
    <s v="Rainy"/>
    <s v="None"/>
    <x v="0"/>
    <b v="0"/>
    <n v="4"/>
    <n v="58.38"/>
    <n v="58.38"/>
    <n v="0"/>
    <x v="0"/>
  </r>
  <r>
    <n v="8954"/>
    <s v="29/11/2018"/>
    <d v="1899-12-30T16:10:00"/>
    <n v="235"/>
    <x v="11"/>
    <x v="0"/>
    <x v="8"/>
    <n v="46.318800000000003"/>
    <n v="-63.146099999999997"/>
    <n v="92"/>
    <b v="0"/>
    <n v="970"/>
    <x v="3"/>
    <x v="3"/>
    <n v="5"/>
    <b v="1"/>
    <x v="0"/>
    <s v="Express"/>
    <s v="Online Payment"/>
    <n v="5"/>
    <s v="Snowy"/>
    <s v="Black Friday"/>
    <x v="0"/>
    <b v="1"/>
    <n v="3"/>
    <n v="42.9"/>
    <n v="214.52"/>
    <n v="21.45"/>
    <x v="1"/>
  </r>
  <r>
    <n v="8955"/>
    <s v="28/11/2023"/>
    <d v="1899-12-30T13:05:23"/>
    <n v="105"/>
    <x v="33"/>
    <x v="2"/>
    <x v="12"/>
    <n v="64.248000000000005"/>
    <n v="-84.889600000000002"/>
    <n v="52"/>
    <b v="1"/>
    <n v="557"/>
    <x v="1"/>
    <x v="1"/>
    <n v="2"/>
    <b v="1"/>
    <x v="1"/>
    <s v="Standard"/>
    <s v="Credit Card"/>
    <n v="5"/>
    <s v="Sunny"/>
    <s v="Black Friday"/>
    <x v="0"/>
    <b v="0"/>
    <n v="3"/>
    <n v="81.11"/>
    <n v="162.21"/>
    <n v="16.22"/>
    <x v="1"/>
  </r>
  <r>
    <n v="8956"/>
    <s v="31/12/2022"/>
    <d v="1899-12-30T19:43:48"/>
    <n v="285"/>
    <x v="47"/>
    <x v="1"/>
    <x v="11"/>
    <n v="63.588799999999999"/>
    <n v="-115.5069"/>
    <n v="71"/>
    <b v="1"/>
    <n v="126"/>
    <x v="0"/>
    <x v="0"/>
    <n v="5"/>
    <b v="1"/>
    <x v="0"/>
    <s v="Standard"/>
    <s v="Cash"/>
    <n v="2"/>
    <s v="Sunny"/>
    <s v="Christmas Market"/>
    <x v="1"/>
    <b v="0"/>
    <n v="5"/>
    <n v="55.69"/>
    <n v="278.45999999999998"/>
    <n v="0"/>
    <x v="0"/>
  </r>
  <r>
    <n v="8957"/>
    <s v="28/11/2021"/>
    <d v="1899-12-30T23:29:25"/>
    <n v="149"/>
    <x v="1"/>
    <x v="1"/>
    <x v="10"/>
    <n v="64.282300000000006"/>
    <n v="-135"/>
    <n v="61"/>
    <b v="0"/>
    <n v="164"/>
    <x v="3"/>
    <x v="3"/>
    <n v="2"/>
    <b v="1"/>
    <x v="0"/>
    <s v="Standard"/>
    <s v="Cash"/>
    <n v="1"/>
    <s v="Sunny"/>
    <s v="Black Friday"/>
    <x v="0"/>
    <b v="0"/>
    <n v="1"/>
    <n v="88.79"/>
    <n v="177.59"/>
    <n v="17.760000000000002"/>
    <x v="1"/>
  </r>
  <r>
    <n v="8958"/>
    <s v="24/12/2020"/>
    <d v="1899-12-30T23:52:38"/>
    <n v="443"/>
    <x v="23"/>
    <x v="2"/>
    <x v="10"/>
    <n v="64.282300000000006"/>
    <n v="-135"/>
    <n v="71"/>
    <b v="0"/>
    <n v="455"/>
    <x v="4"/>
    <x v="4"/>
    <n v="5"/>
    <b v="1"/>
    <x v="0"/>
    <s v="Express"/>
    <s v="Debit Card"/>
    <n v="1"/>
    <s v="Snowy"/>
    <s v="None"/>
    <x v="0"/>
    <b v="0"/>
    <n v="2"/>
    <n v="22.2"/>
    <n v="111"/>
    <n v="0"/>
    <x v="0"/>
  </r>
  <r>
    <n v="8959"/>
    <s v="12/06/2023"/>
    <d v="1899-12-30T17:49:51"/>
    <n v="415"/>
    <x v="1"/>
    <x v="0"/>
    <x v="0"/>
    <n v="51.253799999999998"/>
    <n v="-85.3232"/>
    <n v="21"/>
    <b v="1"/>
    <n v="718"/>
    <x v="0"/>
    <x v="0"/>
    <n v="1"/>
    <b v="0"/>
    <x v="1"/>
    <s v="Standard"/>
    <s v="Online Payment"/>
    <n v="3"/>
    <s v="Snowy"/>
    <s v="None"/>
    <x v="0"/>
    <b v="0"/>
    <n v="1"/>
    <n v="92.1"/>
    <n v="92.1"/>
    <n v="0"/>
    <x v="0"/>
  </r>
  <r>
    <n v="8960"/>
    <s v="11/03/2018"/>
    <d v="1899-12-30T12:51:57"/>
    <n v="413"/>
    <x v="11"/>
    <x v="0"/>
    <x v="10"/>
    <n v="64.282300000000006"/>
    <n v="-135"/>
    <n v="34"/>
    <b v="0"/>
    <n v="264"/>
    <x v="1"/>
    <x v="1"/>
    <n v="5"/>
    <b v="0"/>
    <x v="1"/>
    <s v="Express"/>
    <s v="Online Payment"/>
    <n v="5"/>
    <s v="Rainy"/>
    <s v="Black Friday"/>
    <x v="0"/>
    <b v="0"/>
    <n v="5"/>
    <n v="66.47"/>
    <n v="332.34"/>
    <n v="33.229999999999997"/>
    <x v="1"/>
  </r>
  <r>
    <n v="8961"/>
    <s v="12/08/2023"/>
    <d v="1899-12-30T03:45:24"/>
    <n v="244"/>
    <x v="9"/>
    <x v="1"/>
    <x v="10"/>
    <n v="64.282300000000006"/>
    <n v="-135"/>
    <n v="67"/>
    <b v="1"/>
    <n v="617"/>
    <x v="0"/>
    <x v="0"/>
    <n v="3"/>
    <b v="1"/>
    <x v="0"/>
    <s v="Standard"/>
    <s v="Online Payment"/>
    <n v="3"/>
    <s v="Sunny"/>
    <s v="Black Friday"/>
    <x v="0"/>
    <b v="1"/>
    <n v="3"/>
    <n v="20.22"/>
    <n v="60.67"/>
    <n v="6.07"/>
    <x v="1"/>
  </r>
  <r>
    <n v="8962"/>
    <s v="23/12/2018"/>
    <d v="1899-12-30T04:47:14"/>
    <n v="360"/>
    <x v="7"/>
    <x v="2"/>
    <x v="4"/>
    <n v="53.760899999999999"/>
    <n v="-98.813900000000004"/>
    <n v="51"/>
    <b v="1"/>
    <n v="856"/>
    <x v="4"/>
    <x v="4"/>
    <n v="1"/>
    <b v="0"/>
    <x v="1"/>
    <s v="Overnight"/>
    <s v="Cash"/>
    <n v="5"/>
    <s v="Sunny"/>
    <s v="Christmas Market"/>
    <x v="1"/>
    <b v="1"/>
    <n v="2"/>
    <n v="33.869999999999997"/>
    <n v="33.869999999999997"/>
    <n v="0"/>
    <x v="0"/>
  </r>
  <r>
    <n v="8963"/>
    <s v="16/11/2022"/>
    <d v="1899-12-30T22:28:22"/>
    <n v="387"/>
    <x v="19"/>
    <x v="0"/>
    <x v="9"/>
    <n v="54.273099999999999"/>
    <n v="-61.738799999999998"/>
    <n v="77"/>
    <b v="0"/>
    <n v="328"/>
    <x v="1"/>
    <x v="1"/>
    <n v="4"/>
    <b v="1"/>
    <x v="1"/>
    <s v="Express"/>
    <s v="Debit Card"/>
    <n v="4"/>
    <s v="Rainy"/>
    <s v="Christmas Market"/>
    <x v="1"/>
    <b v="0"/>
    <n v="5"/>
    <n v="68.569999999999993"/>
    <n v="274.29000000000002"/>
    <n v="0"/>
    <x v="0"/>
  </r>
  <r>
    <n v="8964"/>
    <s v="25/11/2023"/>
    <d v="1899-12-30T21:21:38"/>
    <n v="288"/>
    <x v="25"/>
    <x v="2"/>
    <x v="1"/>
    <n v="53.726700000000001"/>
    <n v="-127.6476"/>
    <n v="74"/>
    <b v="1"/>
    <n v="358"/>
    <x v="2"/>
    <x v="2"/>
    <n v="4"/>
    <b v="0"/>
    <x v="1"/>
    <s v="Overnight"/>
    <s v="Credit Card"/>
    <n v="4"/>
    <s v="Snowy"/>
    <s v="Black Friday"/>
    <x v="0"/>
    <b v="0"/>
    <n v="2"/>
    <n v="14.32"/>
    <n v="57.3"/>
    <n v="5.73"/>
    <x v="1"/>
  </r>
  <r>
    <n v="8965"/>
    <s v="18/11/2023"/>
    <d v="1899-12-30T04:58:36"/>
    <n v="83"/>
    <x v="6"/>
    <x v="1"/>
    <x v="4"/>
    <n v="53.760899999999999"/>
    <n v="-98.813900000000004"/>
    <n v="50"/>
    <b v="1"/>
    <n v="706"/>
    <x v="2"/>
    <x v="2"/>
    <n v="5"/>
    <b v="0"/>
    <x v="1"/>
    <s v="Standard"/>
    <s v="Cash"/>
    <n v="4"/>
    <s v="Rainy"/>
    <s v="Christmas Market"/>
    <x v="1"/>
    <b v="1"/>
    <n v="5"/>
    <n v="55.31"/>
    <n v="276.55"/>
    <n v="0"/>
    <x v="0"/>
  </r>
  <r>
    <n v="8966"/>
    <s v="11/02/2019"/>
    <d v="1899-12-30T11:02:10"/>
    <n v="333"/>
    <x v="44"/>
    <x v="1"/>
    <x v="3"/>
    <n v="53.933300000000003"/>
    <n v="-116.5765"/>
    <n v="45"/>
    <b v="1"/>
    <n v="856"/>
    <x v="3"/>
    <x v="3"/>
    <n v="3"/>
    <b v="1"/>
    <x v="1"/>
    <s v="Express"/>
    <s v="Credit Card"/>
    <n v="4"/>
    <s v="Rainy"/>
    <s v="None"/>
    <x v="0"/>
    <b v="0"/>
    <n v="1"/>
    <n v="52.3"/>
    <n v="156.88999999999999"/>
    <n v="0"/>
    <x v="0"/>
  </r>
  <r>
    <n v="8967"/>
    <s v="16/11/2023"/>
    <d v="1899-12-30T04:41:31"/>
    <n v="234"/>
    <x v="48"/>
    <x v="2"/>
    <x v="8"/>
    <n v="46.318800000000003"/>
    <n v="-63.146099999999997"/>
    <n v="44"/>
    <b v="1"/>
    <n v="153"/>
    <x v="0"/>
    <x v="0"/>
    <n v="1"/>
    <b v="0"/>
    <x v="0"/>
    <s v="Standard"/>
    <s v="Credit Card"/>
    <n v="5"/>
    <s v="Snowy"/>
    <s v="Black Friday"/>
    <x v="0"/>
    <b v="0"/>
    <n v="1"/>
    <n v="97.63"/>
    <n v="97.63"/>
    <n v="9.76"/>
    <x v="1"/>
  </r>
  <r>
    <n v="8968"/>
    <s v="14/11/2019"/>
    <d v="1899-12-30T16:37:59"/>
    <n v="24"/>
    <x v="42"/>
    <x v="1"/>
    <x v="1"/>
    <n v="53.726700000000001"/>
    <n v="-127.6476"/>
    <n v="16"/>
    <b v="1"/>
    <n v="577"/>
    <x v="1"/>
    <x v="1"/>
    <n v="4"/>
    <b v="0"/>
    <x v="1"/>
    <s v="Overnight"/>
    <s v="Cash"/>
    <n v="1"/>
    <s v="Sunny"/>
    <s v="Christmas Market"/>
    <x v="1"/>
    <b v="1"/>
    <n v="3"/>
    <n v="20.39"/>
    <n v="81.56"/>
    <n v="0"/>
    <x v="0"/>
  </r>
  <r>
    <n v="8969"/>
    <s v="11/02/2019"/>
    <d v="1899-12-30T00:13:49"/>
    <n v="49"/>
    <x v="1"/>
    <x v="1"/>
    <x v="1"/>
    <n v="53.726700000000001"/>
    <n v="-127.6476"/>
    <n v="13"/>
    <b v="0"/>
    <n v="911"/>
    <x v="1"/>
    <x v="1"/>
    <n v="2"/>
    <b v="1"/>
    <x v="1"/>
    <s v="Overnight"/>
    <s v="Credit Card"/>
    <n v="1"/>
    <s v="Sunny"/>
    <s v="Christmas Market"/>
    <x v="1"/>
    <b v="1"/>
    <n v="4"/>
    <n v="22.72"/>
    <n v="45.45"/>
    <n v="0"/>
    <x v="0"/>
  </r>
  <r>
    <n v="8970"/>
    <s v="20/12/2022"/>
    <d v="1899-12-30T00:52:07"/>
    <n v="3"/>
    <x v="38"/>
    <x v="0"/>
    <x v="11"/>
    <n v="63.588799999999999"/>
    <n v="-115.5069"/>
    <n v="92"/>
    <b v="0"/>
    <n v="309"/>
    <x v="4"/>
    <x v="4"/>
    <n v="1"/>
    <b v="1"/>
    <x v="1"/>
    <s v="Overnight"/>
    <s v="Credit Card"/>
    <n v="1"/>
    <s v="Snowy"/>
    <s v="Black Friday"/>
    <x v="0"/>
    <b v="1"/>
    <n v="5"/>
    <n v="15.14"/>
    <n v="15.14"/>
    <n v="1.51"/>
    <x v="1"/>
  </r>
  <r>
    <n v="8971"/>
    <s v="28/11/2023"/>
    <d v="1899-12-30T10:59:12"/>
    <n v="165"/>
    <x v="11"/>
    <x v="1"/>
    <x v="1"/>
    <n v="53.726700000000001"/>
    <n v="-127.6476"/>
    <n v="95"/>
    <b v="1"/>
    <n v="393"/>
    <x v="0"/>
    <x v="0"/>
    <n v="2"/>
    <b v="0"/>
    <x v="1"/>
    <s v="Standard"/>
    <s v="Credit Card"/>
    <n v="4"/>
    <s v="Sunny"/>
    <s v="Black Friday"/>
    <x v="0"/>
    <b v="0"/>
    <n v="5"/>
    <n v="56.33"/>
    <n v="112.65"/>
    <n v="11.27"/>
    <x v="1"/>
  </r>
  <r>
    <n v="8972"/>
    <s v="12/05/2020"/>
    <d v="1899-12-30T05:15:06"/>
    <n v="496"/>
    <x v="12"/>
    <x v="1"/>
    <x v="5"/>
    <n v="52.939900000000002"/>
    <n v="-106.4509"/>
    <n v="86"/>
    <b v="0"/>
    <n v="277"/>
    <x v="2"/>
    <x v="2"/>
    <n v="1"/>
    <b v="1"/>
    <x v="1"/>
    <s v="Standard"/>
    <s v="Debit Card"/>
    <n v="1"/>
    <s v="Sunny"/>
    <s v="None"/>
    <x v="0"/>
    <b v="0"/>
    <n v="3"/>
    <n v="35.86"/>
    <n v="35.86"/>
    <n v="0"/>
    <x v="0"/>
  </r>
  <r>
    <n v="8973"/>
    <s v="19/12/2023"/>
    <d v="1899-12-30T11:00:18"/>
    <n v="228"/>
    <x v="38"/>
    <x v="0"/>
    <x v="5"/>
    <n v="52.939900000000002"/>
    <n v="-106.4509"/>
    <n v="41"/>
    <b v="1"/>
    <n v="863"/>
    <x v="4"/>
    <x v="4"/>
    <n v="2"/>
    <b v="0"/>
    <x v="0"/>
    <s v="Overnight"/>
    <s v="Credit Card"/>
    <n v="5"/>
    <s v="Snowy"/>
    <s v="None"/>
    <x v="0"/>
    <b v="1"/>
    <n v="1"/>
    <n v="68.239999999999995"/>
    <n v="136.47999999999999"/>
    <n v="0"/>
    <x v="0"/>
  </r>
  <r>
    <n v="8974"/>
    <s v="22/12/2020"/>
    <d v="1899-12-30T05:02:33"/>
    <n v="412"/>
    <x v="25"/>
    <x v="1"/>
    <x v="11"/>
    <n v="63.588799999999999"/>
    <n v="-115.5069"/>
    <n v="55"/>
    <b v="0"/>
    <n v="418"/>
    <x v="3"/>
    <x v="3"/>
    <n v="1"/>
    <b v="1"/>
    <x v="0"/>
    <s v="Overnight"/>
    <s v="Credit Card"/>
    <n v="5"/>
    <s v="Sunny"/>
    <s v="None"/>
    <x v="0"/>
    <b v="1"/>
    <n v="4"/>
    <n v="60.93"/>
    <n v="60.93"/>
    <n v="0"/>
    <x v="0"/>
  </r>
  <r>
    <n v="8975"/>
    <s v="24/11/2021"/>
    <d v="1899-12-30T20:56:59"/>
    <n v="491"/>
    <x v="42"/>
    <x v="2"/>
    <x v="4"/>
    <n v="53.760899999999999"/>
    <n v="-98.813900000000004"/>
    <n v="25"/>
    <b v="0"/>
    <n v="384"/>
    <x v="1"/>
    <x v="1"/>
    <n v="3"/>
    <b v="0"/>
    <x v="0"/>
    <s v="Standard"/>
    <s v="Online Payment"/>
    <n v="1"/>
    <s v="Sunny"/>
    <s v="Black Friday"/>
    <x v="0"/>
    <b v="1"/>
    <n v="5"/>
    <n v="61.43"/>
    <n v="184.28"/>
    <n v="18.43"/>
    <x v="1"/>
  </r>
  <r>
    <n v="8976"/>
    <s v="28/11/2021"/>
    <d v="1899-12-30T19:38:09"/>
    <n v="297"/>
    <x v="2"/>
    <x v="2"/>
    <x v="6"/>
    <n v="46.565300000000001"/>
    <n v="-66.4619"/>
    <n v="63"/>
    <b v="1"/>
    <n v="907"/>
    <x v="3"/>
    <x v="3"/>
    <n v="5"/>
    <b v="0"/>
    <x v="0"/>
    <s v="Overnight"/>
    <s v="Online Payment"/>
    <n v="2"/>
    <s v="Rainy"/>
    <s v="Black Friday"/>
    <x v="0"/>
    <b v="1"/>
    <n v="1"/>
    <n v="32.020000000000003"/>
    <n v="160.1"/>
    <n v="16.010000000000002"/>
    <x v="1"/>
  </r>
  <r>
    <n v="8977"/>
    <s v="27/11/2018"/>
    <d v="1899-12-30T19:24:42"/>
    <n v="268"/>
    <x v="25"/>
    <x v="0"/>
    <x v="1"/>
    <n v="53.726700000000001"/>
    <n v="-127.6476"/>
    <n v="10"/>
    <b v="0"/>
    <n v="416"/>
    <x v="0"/>
    <x v="0"/>
    <n v="3"/>
    <b v="0"/>
    <x v="0"/>
    <s v="Overnight"/>
    <s v="Cash"/>
    <n v="4"/>
    <s v="Rainy"/>
    <s v="Black Friday"/>
    <x v="0"/>
    <b v="1"/>
    <n v="5"/>
    <n v="50.55"/>
    <n v="151.66"/>
    <n v="15.17"/>
    <x v="1"/>
  </r>
  <r>
    <n v="8978"/>
    <s v="11/04/2022"/>
    <d v="1899-12-30T10:26:12"/>
    <n v="370"/>
    <x v="2"/>
    <x v="1"/>
    <x v="10"/>
    <n v="64.282300000000006"/>
    <n v="-135"/>
    <n v="100"/>
    <b v="1"/>
    <n v="673"/>
    <x v="3"/>
    <x v="3"/>
    <n v="4"/>
    <b v="0"/>
    <x v="1"/>
    <s v="Overnight"/>
    <s v="Online Payment"/>
    <n v="1"/>
    <s v="Sunny"/>
    <s v="Black Friday"/>
    <x v="0"/>
    <b v="0"/>
    <n v="4"/>
    <n v="18.64"/>
    <n v="74.55"/>
    <n v="7.45"/>
    <x v="1"/>
  </r>
  <r>
    <n v="8979"/>
    <s v="12/11/2018"/>
    <d v="1899-12-30T08:21:04"/>
    <n v="375"/>
    <x v="13"/>
    <x v="2"/>
    <x v="11"/>
    <n v="63.588799999999999"/>
    <n v="-115.5069"/>
    <n v="99"/>
    <b v="0"/>
    <n v="831"/>
    <x v="0"/>
    <x v="0"/>
    <n v="1"/>
    <b v="1"/>
    <x v="0"/>
    <s v="Overnight"/>
    <s v="Credit Card"/>
    <n v="5"/>
    <s v="Sunny"/>
    <s v="Black Friday"/>
    <x v="0"/>
    <b v="1"/>
    <n v="2"/>
    <n v="24.65"/>
    <n v="24.65"/>
    <n v="2.4700000000000002"/>
    <x v="1"/>
  </r>
  <r>
    <n v="8980"/>
    <s v="28/12/2019"/>
    <d v="1899-12-30T12:18:58"/>
    <n v="424"/>
    <x v="37"/>
    <x v="2"/>
    <x v="7"/>
    <n v="45.077800000000003"/>
    <n v="-63.546700000000001"/>
    <n v="37"/>
    <b v="0"/>
    <n v="223"/>
    <x v="1"/>
    <x v="1"/>
    <n v="1"/>
    <b v="0"/>
    <x v="1"/>
    <s v="Overnight"/>
    <s v="Cash"/>
    <n v="2"/>
    <s v="Rainy"/>
    <s v="Christmas Market"/>
    <x v="1"/>
    <b v="0"/>
    <n v="4"/>
    <n v="77.290000000000006"/>
    <n v="77.290000000000006"/>
    <n v="0"/>
    <x v="0"/>
  </r>
  <r>
    <n v="8981"/>
    <s v="12/11/2019"/>
    <d v="1899-12-30T00:20:56"/>
    <n v="430"/>
    <x v="13"/>
    <x v="1"/>
    <x v="9"/>
    <n v="54.273099999999999"/>
    <n v="-61.738799999999998"/>
    <n v="61"/>
    <b v="0"/>
    <n v="253"/>
    <x v="4"/>
    <x v="4"/>
    <n v="4"/>
    <b v="1"/>
    <x v="0"/>
    <s v="Express"/>
    <s v="Credit Card"/>
    <n v="2"/>
    <s v="Snowy"/>
    <s v="Black Friday"/>
    <x v="0"/>
    <b v="1"/>
    <n v="3"/>
    <n v="48"/>
    <n v="192.01"/>
    <n v="19.2"/>
    <x v="1"/>
  </r>
  <r>
    <n v="8982"/>
    <s v="25/11/2023"/>
    <d v="1899-12-30T15:00:00"/>
    <n v="319"/>
    <x v="32"/>
    <x v="1"/>
    <x v="8"/>
    <n v="46.318800000000003"/>
    <n v="-63.146099999999997"/>
    <n v="55"/>
    <b v="1"/>
    <n v="378"/>
    <x v="0"/>
    <x v="0"/>
    <n v="1"/>
    <b v="0"/>
    <x v="1"/>
    <s v="Standard"/>
    <s v="Credit Card"/>
    <n v="4"/>
    <s v="Sunny"/>
    <s v="Black Friday"/>
    <x v="0"/>
    <b v="0"/>
    <n v="2"/>
    <n v="75.150000000000006"/>
    <n v="75.150000000000006"/>
    <n v="7.52"/>
    <x v="1"/>
  </r>
  <r>
    <n v="8983"/>
    <s v="12/03/2019"/>
    <d v="1899-12-30T12:27:14"/>
    <n v="143"/>
    <x v="16"/>
    <x v="2"/>
    <x v="6"/>
    <n v="46.565300000000001"/>
    <n v="-66.4619"/>
    <n v="81"/>
    <b v="0"/>
    <n v="315"/>
    <x v="3"/>
    <x v="3"/>
    <n v="4"/>
    <b v="1"/>
    <x v="1"/>
    <s v="Express"/>
    <s v="Cash"/>
    <n v="3"/>
    <s v="Snowy"/>
    <s v="Black Friday"/>
    <x v="0"/>
    <b v="0"/>
    <n v="1"/>
    <n v="23.13"/>
    <n v="92.51"/>
    <n v="9.25"/>
    <x v="1"/>
  </r>
  <r>
    <n v="8984"/>
    <s v="31/12/2020"/>
    <d v="1899-12-30T04:59:44"/>
    <n v="25"/>
    <x v="42"/>
    <x v="0"/>
    <x v="3"/>
    <n v="53.933300000000003"/>
    <n v="-116.5765"/>
    <n v="56"/>
    <b v="0"/>
    <n v="375"/>
    <x v="3"/>
    <x v="3"/>
    <n v="1"/>
    <b v="0"/>
    <x v="0"/>
    <s v="Express"/>
    <s v="Cash"/>
    <n v="5"/>
    <s v="Snowy"/>
    <s v="Black Friday"/>
    <x v="0"/>
    <b v="1"/>
    <n v="4"/>
    <n v="86.95"/>
    <n v="86.95"/>
    <n v="8.6999999999999993"/>
    <x v="1"/>
  </r>
  <r>
    <n v="8985"/>
    <s v="23/11/2018"/>
    <d v="1899-12-30T21:29:48"/>
    <n v="276"/>
    <x v="21"/>
    <x v="0"/>
    <x v="4"/>
    <n v="53.760899999999999"/>
    <n v="-98.813900000000004"/>
    <n v="24"/>
    <b v="0"/>
    <n v="975"/>
    <x v="0"/>
    <x v="0"/>
    <n v="3"/>
    <b v="1"/>
    <x v="0"/>
    <s v="Standard"/>
    <s v="Cash"/>
    <n v="1"/>
    <s v="Rainy"/>
    <s v="Black Friday"/>
    <x v="0"/>
    <b v="0"/>
    <n v="1"/>
    <n v="64.73"/>
    <n v="194.2"/>
    <n v="19.420000000000002"/>
    <x v="1"/>
  </r>
  <r>
    <n v="8986"/>
    <s v="12/11/2022"/>
    <d v="1899-12-30T12:02:26"/>
    <n v="69"/>
    <x v="52"/>
    <x v="1"/>
    <x v="7"/>
    <n v="45.077800000000003"/>
    <n v="-63.546700000000001"/>
    <n v="77"/>
    <b v="1"/>
    <n v="166"/>
    <x v="4"/>
    <x v="4"/>
    <n v="4"/>
    <b v="0"/>
    <x v="0"/>
    <s v="Overnight"/>
    <s v="Cash"/>
    <n v="3"/>
    <s v="Sunny"/>
    <s v="Black Friday"/>
    <x v="0"/>
    <b v="1"/>
    <n v="1"/>
    <n v="61.25"/>
    <n v="244.99"/>
    <n v="24.5"/>
    <x v="1"/>
  </r>
  <r>
    <n v="8987"/>
    <s v="18/12/2023"/>
    <d v="1899-12-30T01:37:23"/>
    <n v="40"/>
    <x v="43"/>
    <x v="1"/>
    <x v="0"/>
    <n v="51.253799999999998"/>
    <n v="-85.3232"/>
    <n v="69"/>
    <b v="0"/>
    <n v="472"/>
    <x v="0"/>
    <x v="0"/>
    <n v="5"/>
    <b v="0"/>
    <x v="1"/>
    <s v="Overnight"/>
    <s v="Credit Card"/>
    <n v="5"/>
    <s v="Sunny"/>
    <s v="None"/>
    <x v="0"/>
    <b v="1"/>
    <n v="4"/>
    <n v="30.99"/>
    <n v="154.93"/>
    <n v="0"/>
    <x v="0"/>
  </r>
  <r>
    <n v="8988"/>
    <s v="16/11/2023"/>
    <d v="1899-12-30T08:50:02"/>
    <n v="16"/>
    <x v="21"/>
    <x v="0"/>
    <x v="5"/>
    <n v="52.939900000000002"/>
    <n v="-106.4509"/>
    <n v="77"/>
    <b v="0"/>
    <n v="649"/>
    <x v="1"/>
    <x v="1"/>
    <n v="5"/>
    <b v="1"/>
    <x v="1"/>
    <s v="Express"/>
    <s v="Cash"/>
    <n v="5"/>
    <s v="Snowy"/>
    <s v="Black Friday"/>
    <x v="0"/>
    <b v="0"/>
    <n v="1"/>
    <n v="51.52"/>
    <n v="257.62"/>
    <n v="25.76"/>
    <x v="1"/>
  </r>
  <r>
    <n v="8989"/>
    <s v="20/11/2021"/>
    <d v="1899-12-30T12:08:31"/>
    <n v="18"/>
    <x v="24"/>
    <x v="2"/>
    <x v="2"/>
    <n v="46.813099999999999"/>
    <n v="-71.207499999999996"/>
    <n v="41"/>
    <b v="0"/>
    <n v="30"/>
    <x v="4"/>
    <x v="4"/>
    <n v="1"/>
    <b v="1"/>
    <x v="0"/>
    <s v="Standard"/>
    <s v="Credit Card"/>
    <n v="5"/>
    <s v="Sunny"/>
    <s v="None"/>
    <x v="0"/>
    <b v="0"/>
    <n v="4"/>
    <n v="72.069999999999993"/>
    <n v="72.069999999999993"/>
    <n v="0"/>
    <x v="0"/>
  </r>
  <r>
    <n v="8990"/>
    <s v="19/12/2022"/>
    <d v="1899-12-30T00:57:29"/>
    <n v="317"/>
    <x v="43"/>
    <x v="1"/>
    <x v="12"/>
    <n v="64.248000000000005"/>
    <n v="-84.889600000000002"/>
    <n v="49"/>
    <b v="1"/>
    <n v="71"/>
    <x v="1"/>
    <x v="1"/>
    <n v="3"/>
    <b v="0"/>
    <x v="1"/>
    <s v="Express"/>
    <s v="Debit Card"/>
    <n v="1"/>
    <s v="Snowy"/>
    <s v="Black Friday"/>
    <x v="0"/>
    <b v="0"/>
    <n v="4"/>
    <n v="22.43"/>
    <n v="67.3"/>
    <n v="6.73"/>
    <x v="1"/>
  </r>
  <r>
    <n v="8991"/>
    <s v="29/11/2023"/>
    <d v="1899-12-30T08:20:14"/>
    <n v="480"/>
    <x v="42"/>
    <x v="1"/>
    <x v="9"/>
    <n v="54.273099999999999"/>
    <n v="-61.738799999999998"/>
    <n v="25"/>
    <b v="0"/>
    <n v="677"/>
    <x v="0"/>
    <x v="0"/>
    <n v="5"/>
    <b v="1"/>
    <x v="0"/>
    <s v="Express"/>
    <s v="Cash"/>
    <n v="1"/>
    <s v="Sunny"/>
    <s v="Black Friday"/>
    <x v="0"/>
    <b v="0"/>
    <n v="4"/>
    <n v="13.79"/>
    <n v="68.94"/>
    <n v="6.89"/>
    <x v="1"/>
  </r>
  <r>
    <n v="8992"/>
    <s v="12/01/2019"/>
    <d v="1899-12-30T04:44:09"/>
    <n v="428"/>
    <x v="37"/>
    <x v="0"/>
    <x v="11"/>
    <n v="63.588799999999999"/>
    <n v="-115.5069"/>
    <n v="33"/>
    <b v="0"/>
    <n v="654"/>
    <x v="4"/>
    <x v="4"/>
    <n v="1"/>
    <b v="1"/>
    <x v="0"/>
    <s v="Express"/>
    <s v="Credit Card"/>
    <n v="2"/>
    <s v="Sunny"/>
    <s v="Christmas Market"/>
    <x v="1"/>
    <b v="1"/>
    <n v="3"/>
    <n v="60.88"/>
    <n v="60.88"/>
    <n v="0"/>
    <x v="0"/>
  </r>
  <r>
    <n v="8993"/>
    <s v="25/11/2018"/>
    <d v="1899-12-30T21:33:55"/>
    <n v="261"/>
    <x v="50"/>
    <x v="2"/>
    <x v="6"/>
    <n v="46.565300000000001"/>
    <n v="-66.4619"/>
    <n v="57"/>
    <b v="0"/>
    <n v="939"/>
    <x v="3"/>
    <x v="3"/>
    <n v="3"/>
    <b v="0"/>
    <x v="1"/>
    <s v="Standard"/>
    <s v="Online Payment"/>
    <n v="3"/>
    <s v="Rainy"/>
    <s v="Black Friday"/>
    <x v="0"/>
    <b v="0"/>
    <n v="2"/>
    <n v="64.489999999999995"/>
    <n v="193.47"/>
    <n v="19.350000000000001"/>
    <x v="1"/>
  </r>
  <r>
    <n v="8994"/>
    <s v="11/08/2021"/>
    <d v="1899-12-30T12:30:43"/>
    <n v="305"/>
    <x v="45"/>
    <x v="0"/>
    <x v="10"/>
    <n v="64.282300000000006"/>
    <n v="-135"/>
    <n v="80"/>
    <b v="1"/>
    <n v="644"/>
    <x v="4"/>
    <x v="4"/>
    <n v="1"/>
    <b v="0"/>
    <x v="0"/>
    <s v="Express"/>
    <s v="Debit Card"/>
    <n v="3"/>
    <s v="Snowy"/>
    <s v="Christmas Market"/>
    <x v="1"/>
    <b v="0"/>
    <n v="2"/>
    <n v="94.03"/>
    <n v="94.03"/>
    <n v="0"/>
    <x v="0"/>
  </r>
  <r>
    <n v="8995"/>
    <s v="28/12/2018"/>
    <d v="1899-12-30T23:42:46"/>
    <n v="381"/>
    <x v="5"/>
    <x v="0"/>
    <x v="12"/>
    <n v="64.248000000000005"/>
    <n v="-84.889600000000002"/>
    <n v="69"/>
    <b v="0"/>
    <n v="917"/>
    <x v="4"/>
    <x v="4"/>
    <n v="1"/>
    <b v="0"/>
    <x v="0"/>
    <s v="Express"/>
    <s v="Debit Card"/>
    <n v="1"/>
    <s v="Snowy"/>
    <s v="Christmas Market"/>
    <x v="1"/>
    <b v="0"/>
    <n v="2"/>
    <n v="82.21"/>
    <n v="82.21"/>
    <n v="0"/>
    <x v="0"/>
  </r>
  <r>
    <n v="8996"/>
    <s v="11/06/2021"/>
    <d v="1899-12-30T15:10:31"/>
    <n v="51"/>
    <x v="49"/>
    <x v="2"/>
    <x v="1"/>
    <n v="53.726700000000001"/>
    <n v="-127.6476"/>
    <n v="3"/>
    <b v="1"/>
    <n v="73"/>
    <x v="3"/>
    <x v="3"/>
    <n v="4"/>
    <b v="1"/>
    <x v="0"/>
    <s v="Overnight"/>
    <s v="Credit Card"/>
    <n v="5"/>
    <s v="Rainy"/>
    <s v="Black Friday"/>
    <x v="0"/>
    <b v="1"/>
    <n v="3"/>
    <n v="84.28"/>
    <n v="337.1"/>
    <n v="33.71"/>
    <x v="1"/>
  </r>
  <r>
    <n v="8997"/>
    <s v="21/12/2023"/>
    <d v="1899-12-30T20:04:49"/>
    <n v="497"/>
    <x v="22"/>
    <x v="1"/>
    <x v="9"/>
    <n v="54.273099999999999"/>
    <n v="-61.738799999999998"/>
    <n v="21"/>
    <b v="1"/>
    <n v="106"/>
    <x v="0"/>
    <x v="0"/>
    <n v="5"/>
    <b v="0"/>
    <x v="1"/>
    <s v="Overnight"/>
    <s v="Debit Card"/>
    <n v="4"/>
    <s v="Sunny"/>
    <s v="None"/>
    <x v="0"/>
    <b v="0"/>
    <n v="3"/>
    <n v="63.67"/>
    <n v="318.33"/>
    <n v="0"/>
    <x v="0"/>
  </r>
  <r>
    <n v="8998"/>
    <s v="12/06/2020"/>
    <d v="1899-12-30T11:56:25"/>
    <n v="464"/>
    <x v="28"/>
    <x v="0"/>
    <x v="7"/>
    <n v="45.077800000000003"/>
    <n v="-63.546700000000001"/>
    <n v="27"/>
    <b v="0"/>
    <n v="661"/>
    <x v="2"/>
    <x v="2"/>
    <n v="4"/>
    <b v="0"/>
    <x v="0"/>
    <s v="Overnight"/>
    <s v="Online Payment"/>
    <n v="3"/>
    <s v="Rainy"/>
    <s v="None"/>
    <x v="0"/>
    <b v="1"/>
    <n v="3"/>
    <n v="46.19"/>
    <n v="184.75"/>
    <n v="0"/>
    <x v="0"/>
  </r>
  <r>
    <n v="8999"/>
    <s v="22/11/2020"/>
    <d v="1899-12-30T22:24:32"/>
    <n v="26"/>
    <x v="0"/>
    <x v="2"/>
    <x v="8"/>
    <n v="46.318800000000003"/>
    <n v="-63.146099999999997"/>
    <n v="73"/>
    <b v="0"/>
    <n v="699"/>
    <x v="3"/>
    <x v="3"/>
    <n v="5"/>
    <b v="0"/>
    <x v="1"/>
    <s v="Overnight"/>
    <s v="Cash"/>
    <n v="1"/>
    <s v="Rainy"/>
    <s v="None"/>
    <x v="0"/>
    <b v="1"/>
    <n v="3"/>
    <n v="16.72"/>
    <n v="83.6"/>
    <n v="0"/>
    <x v="0"/>
  </r>
  <r>
    <n v="9000"/>
    <s v="12/03/2020"/>
    <d v="1899-12-30T14:45:03"/>
    <n v="285"/>
    <x v="22"/>
    <x v="1"/>
    <x v="7"/>
    <n v="45.077800000000003"/>
    <n v="-63.546700000000001"/>
    <n v="92"/>
    <b v="1"/>
    <n v="357"/>
    <x v="4"/>
    <x v="4"/>
    <n v="2"/>
    <b v="0"/>
    <x v="1"/>
    <s v="Standard"/>
    <s v="Debit Card"/>
    <n v="3"/>
    <s v="Rainy"/>
    <s v="Black Friday"/>
    <x v="0"/>
    <b v="1"/>
    <n v="5"/>
    <n v="34.67"/>
    <n v="69.34"/>
    <n v="6.93"/>
    <x v="1"/>
  </r>
  <r>
    <n v="9001"/>
    <s v="31/12/2020"/>
    <d v="1899-12-30T04:47:52"/>
    <n v="253"/>
    <x v="49"/>
    <x v="0"/>
    <x v="4"/>
    <n v="53.760899999999999"/>
    <n v="-98.813900000000004"/>
    <n v="28"/>
    <b v="0"/>
    <n v="618"/>
    <x v="3"/>
    <x v="3"/>
    <n v="3"/>
    <b v="0"/>
    <x v="0"/>
    <s v="Standard"/>
    <s v="Debit Card"/>
    <n v="4"/>
    <s v="Snowy"/>
    <s v="Black Friday"/>
    <x v="0"/>
    <b v="0"/>
    <n v="2"/>
    <n v="50.59"/>
    <n v="151.77000000000001"/>
    <n v="15.18"/>
    <x v="1"/>
  </r>
  <r>
    <n v="9002"/>
    <s v="11/06/2020"/>
    <d v="1899-12-30T12:05:23"/>
    <n v="94"/>
    <x v="46"/>
    <x v="2"/>
    <x v="10"/>
    <n v="64.282300000000006"/>
    <n v="-135"/>
    <n v="28"/>
    <b v="0"/>
    <n v="787"/>
    <x v="2"/>
    <x v="2"/>
    <n v="1"/>
    <b v="1"/>
    <x v="0"/>
    <s v="Standard"/>
    <s v="Online Payment"/>
    <n v="5"/>
    <s v="Sunny"/>
    <s v="None"/>
    <x v="0"/>
    <b v="1"/>
    <n v="4"/>
    <n v="91.97"/>
    <n v="91.97"/>
    <n v="0"/>
    <x v="0"/>
  </r>
  <r>
    <n v="9003"/>
    <s v="12/02/2023"/>
    <d v="1899-12-30T22:44:09"/>
    <n v="496"/>
    <x v="32"/>
    <x v="1"/>
    <x v="5"/>
    <n v="52.939900000000002"/>
    <n v="-106.4509"/>
    <n v="14"/>
    <b v="1"/>
    <n v="283"/>
    <x v="4"/>
    <x v="4"/>
    <n v="5"/>
    <b v="0"/>
    <x v="0"/>
    <s v="Standard"/>
    <s v="Credit Card"/>
    <n v="1"/>
    <s v="Rainy"/>
    <s v="Black Friday"/>
    <x v="0"/>
    <b v="1"/>
    <n v="1"/>
    <n v="10.73"/>
    <n v="53.64"/>
    <n v="5.36"/>
    <x v="1"/>
  </r>
  <r>
    <n v="9004"/>
    <s v="21/12/2018"/>
    <d v="1899-12-30T04:18:18"/>
    <n v="275"/>
    <x v="2"/>
    <x v="2"/>
    <x v="4"/>
    <n v="53.760899999999999"/>
    <n v="-98.813900000000004"/>
    <n v="64"/>
    <b v="0"/>
    <n v="431"/>
    <x v="1"/>
    <x v="1"/>
    <n v="1"/>
    <b v="0"/>
    <x v="1"/>
    <s v="Standard"/>
    <s v="Credit Card"/>
    <n v="5"/>
    <s v="Sunny"/>
    <s v="Christmas Market"/>
    <x v="1"/>
    <b v="0"/>
    <n v="2"/>
    <n v="76.56"/>
    <n v="76.56"/>
    <n v="0"/>
    <x v="0"/>
  </r>
  <r>
    <n v="9005"/>
    <s v="12/04/2019"/>
    <d v="1899-12-30T06:38:57"/>
    <n v="288"/>
    <x v="15"/>
    <x v="1"/>
    <x v="8"/>
    <n v="46.318800000000003"/>
    <n v="-63.146099999999997"/>
    <n v="92"/>
    <b v="1"/>
    <n v="427"/>
    <x v="2"/>
    <x v="2"/>
    <n v="5"/>
    <b v="0"/>
    <x v="1"/>
    <s v="Standard"/>
    <s v="Debit Card"/>
    <n v="4"/>
    <s v="Sunny"/>
    <s v="None"/>
    <x v="0"/>
    <b v="0"/>
    <n v="5"/>
    <n v="66"/>
    <n v="329.99"/>
    <n v="0"/>
    <x v="0"/>
  </r>
  <r>
    <n v="9006"/>
    <s v="16/11/2023"/>
    <d v="1899-12-30T13:24:02"/>
    <n v="275"/>
    <x v="21"/>
    <x v="1"/>
    <x v="3"/>
    <n v="53.933300000000003"/>
    <n v="-116.5765"/>
    <n v="81"/>
    <b v="1"/>
    <n v="191"/>
    <x v="3"/>
    <x v="3"/>
    <n v="2"/>
    <b v="1"/>
    <x v="0"/>
    <s v="Overnight"/>
    <s v="Online Payment"/>
    <n v="2"/>
    <s v="Rainy"/>
    <s v="None"/>
    <x v="0"/>
    <b v="1"/>
    <n v="1"/>
    <n v="50.32"/>
    <n v="100.63"/>
    <n v="0"/>
    <x v="0"/>
  </r>
  <r>
    <n v="9007"/>
    <s v="11/03/2019"/>
    <d v="1899-12-30T01:26:16"/>
    <n v="237"/>
    <x v="12"/>
    <x v="1"/>
    <x v="6"/>
    <n v="46.565300000000001"/>
    <n v="-66.4619"/>
    <n v="83"/>
    <b v="1"/>
    <n v="899"/>
    <x v="3"/>
    <x v="3"/>
    <n v="5"/>
    <b v="1"/>
    <x v="1"/>
    <s v="Standard"/>
    <s v="Cash"/>
    <n v="5"/>
    <s v="Sunny"/>
    <s v="Christmas Market"/>
    <x v="1"/>
    <b v="1"/>
    <n v="4"/>
    <n v="16.579999999999998"/>
    <n v="82.9"/>
    <n v="0"/>
    <x v="0"/>
  </r>
  <r>
    <n v="9008"/>
    <s v="22/12/2019"/>
    <d v="1899-12-30T00:30:27"/>
    <n v="21"/>
    <x v="35"/>
    <x v="0"/>
    <x v="10"/>
    <n v="64.282300000000006"/>
    <n v="-135"/>
    <n v="22"/>
    <b v="1"/>
    <n v="92"/>
    <x v="0"/>
    <x v="0"/>
    <n v="1"/>
    <b v="1"/>
    <x v="0"/>
    <s v="Overnight"/>
    <s v="Debit Card"/>
    <n v="3"/>
    <s v="Rainy"/>
    <s v="None"/>
    <x v="0"/>
    <b v="0"/>
    <n v="5"/>
    <n v="42.13"/>
    <n v="42.13"/>
    <n v="0"/>
    <x v="0"/>
  </r>
  <r>
    <n v="9009"/>
    <s v="30/12/2020"/>
    <d v="1899-12-30T00:03:35"/>
    <n v="392"/>
    <x v="35"/>
    <x v="0"/>
    <x v="8"/>
    <n v="46.318800000000003"/>
    <n v="-63.146099999999997"/>
    <n v="100"/>
    <b v="1"/>
    <n v="645"/>
    <x v="3"/>
    <x v="3"/>
    <n v="4"/>
    <b v="0"/>
    <x v="1"/>
    <s v="Express"/>
    <s v="Cash"/>
    <n v="4"/>
    <s v="Snowy"/>
    <s v="Black Friday"/>
    <x v="0"/>
    <b v="1"/>
    <n v="2"/>
    <n v="31.02"/>
    <n v="124.07"/>
    <n v="12.41"/>
    <x v="1"/>
  </r>
  <r>
    <n v="9010"/>
    <s v="21/12/2023"/>
    <d v="1899-12-30T15:27:16"/>
    <n v="148"/>
    <x v="2"/>
    <x v="0"/>
    <x v="9"/>
    <n v="54.273099999999999"/>
    <n v="-61.738799999999998"/>
    <n v="68"/>
    <b v="1"/>
    <n v="127"/>
    <x v="2"/>
    <x v="2"/>
    <n v="4"/>
    <b v="1"/>
    <x v="0"/>
    <s v="Overnight"/>
    <s v="Cash"/>
    <n v="5"/>
    <s v="Rainy"/>
    <s v="None"/>
    <x v="0"/>
    <b v="0"/>
    <n v="5"/>
    <n v="21.49"/>
    <n v="85.94"/>
    <n v="0"/>
    <x v="0"/>
  </r>
  <r>
    <n v="9011"/>
    <s v="12/08/2022"/>
    <d v="1899-12-30T05:46:18"/>
    <n v="137"/>
    <x v="44"/>
    <x v="1"/>
    <x v="1"/>
    <n v="53.726700000000001"/>
    <n v="-127.6476"/>
    <n v="90"/>
    <b v="1"/>
    <n v="462"/>
    <x v="2"/>
    <x v="2"/>
    <n v="1"/>
    <b v="1"/>
    <x v="1"/>
    <s v="Express"/>
    <s v="Online Payment"/>
    <n v="3"/>
    <s v="Snowy"/>
    <s v="Christmas Market"/>
    <x v="1"/>
    <b v="1"/>
    <n v="1"/>
    <n v="43.74"/>
    <n v="43.74"/>
    <n v="0"/>
    <x v="0"/>
  </r>
  <r>
    <n v="9012"/>
    <s v="28/12/2022"/>
    <d v="1899-12-30T17:55:50"/>
    <n v="194"/>
    <x v="39"/>
    <x v="2"/>
    <x v="9"/>
    <n v="54.273099999999999"/>
    <n v="-61.738799999999998"/>
    <n v="69"/>
    <b v="0"/>
    <n v="988"/>
    <x v="4"/>
    <x v="4"/>
    <n v="2"/>
    <b v="0"/>
    <x v="1"/>
    <s v="Overnight"/>
    <s v="Credit Card"/>
    <n v="2"/>
    <s v="Sunny"/>
    <s v="Christmas Market"/>
    <x v="1"/>
    <b v="1"/>
    <n v="1"/>
    <n v="49.17"/>
    <n v="98.34"/>
    <n v="0"/>
    <x v="0"/>
  </r>
  <r>
    <n v="9013"/>
    <s v="12/09/2023"/>
    <d v="1899-12-30T19:46:37"/>
    <n v="468"/>
    <x v="29"/>
    <x v="0"/>
    <x v="11"/>
    <n v="63.588799999999999"/>
    <n v="-115.5069"/>
    <n v="44"/>
    <b v="1"/>
    <n v="921"/>
    <x v="4"/>
    <x v="4"/>
    <n v="5"/>
    <b v="0"/>
    <x v="0"/>
    <s v="Express"/>
    <s v="Online Payment"/>
    <n v="1"/>
    <s v="Sunny"/>
    <s v="Black Friday"/>
    <x v="0"/>
    <b v="0"/>
    <n v="1"/>
    <n v="58.74"/>
    <n v="293.69"/>
    <n v="29.37"/>
    <x v="1"/>
  </r>
  <r>
    <n v="9014"/>
    <s v="16/11/2022"/>
    <d v="1899-12-30T21:33:12"/>
    <n v="336"/>
    <x v="21"/>
    <x v="1"/>
    <x v="0"/>
    <n v="51.253799999999998"/>
    <n v="-85.3232"/>
    <n v="84"/>
    <b v="1"/>
    <n v="77"/>
    <x v="3"/>
    <x v="3"/>
    <n v="3"/>
    <b v="0"/>
    <x v="0"/>
    <s v="Overnight"/>
    <s v="Online Payment"/>
    <n v="1"/>
    <s v="Sunny"/>
    <s v="None"/>
    <x v="0"/>
    <b v="0"/>
    <n v="3"/>
    <n v="21.89"/>
    <n v="65.67"/>
    <n v="0"/>
    <x v="0"/>
  </r>
  <r>
    <n v="9015"/>
    <s v="12/02/2023"/>
    <d v="1899-12-30T23:14:04"/>
    <n v="374"/>
    <x v="45"/>
    <x v="2"/>
    <x v="0"/>
    <n v="51.253799999999998"/>
    <n v="-85.3232"/>
    <n v="90"/>
    <b v="1"/>
    <n v="635"/>
    <x v="4"/>
    <x v="4"/>
    <n v="3"/>
    <b v="0"/>
    <x v="1"/>
    <s v="Standard"/>
    <s v="Cash"/>
    <n v="4"/>
    <s v="Snowy"/>
    <s v="Black Friday"/>
    <x v="0"/>
    <b v="1"/>
    <n v="2"/>
    <n v="22.18"/>
    <n v="66.540000000000006"/>
    <n v="6.65"/>
    <x v="1"/>
  </r>
  <r>
    <n v="9016"/>
    <s v="12/10/2019"/>
    <d v="1899-12-30T07:02:43"/>
    <n v="238"/>
    <x v="44"/>
    <x v="0"/>
    <x v="7"/>
    <n v="45.077800000000003"/>
    <n v="-63.546700000000001"/>
    <n v="47"/>
    <b v="1"/>
    <n v="958"/>
    <x v="4"/>
    <x v="4"/>
    <n v="1"/>
    <b v="1"/>
    <x v="0"/>
    <s v="Express"/>
    <s v="Online Payment"/>
    <n v="4"/>
    <s v="Snowy"/>
    <s v="Black Friday"/>
    <x v="0"/>
    <b v="1"/>
    <n v="2"/>
    <n v="56.72"/>
    <n v="56.72"/>
    <n v="5.67"/>
    <x v="1"/>
  </r>
  <r>
    <n v="9017"/>
    <s v="12/04/2023"/>
    <d v="1899-12-30T08:20:40"/>
    <n v="331"/>
    <x v="46"/>
    <x v="0"/>
    <x v="5"/>
    <n v="52.939900000000002"/>
    <n v="-106.4509"/>
    <n v="88"/>
    <b v="1"/>
    <n v="245"/>
    <x v="3"/>
    <x v="3"/>
    <n v="5"/>
    <b v="1"/>
    <x v="1"/>
    <s v="Standard"/>
    <s v="Credit Card"/>
    <n v="2"/>
    <s v="Snowy"/>
    <s v="Black Friday"/>
    <x v="0"/>
    <b v="1"/>
    <n v="5"/>
    <n v="77.2"/>
    <n v="385.99"/>
    <n v="38.6"/>
    <x v="1"/>
  </r>
  <r>
    <n v="9018"/>
    <s v="26/11/2022"/>
    <d v="1899-12-30T17:08:16"/>
    <n v="422"/>
    <x v="28"/>
    <x v="1"/>
    <x v="5"/>
    <n v="52.939900000000002"/>
    <n v="-106.4509"/>
    <n v="98"/>
    <b v="1"/>
    <n v="838"/>
    <x v="2"/>
    <x v="2"/>
    <n v="3"/>
    <b v="0"/>
    <x v="1"/>
    <s v="Standard"/>
    <s v="Online Payment"/>
    <n v="1"/>
    <s v="Sunny"/>
    <s v="Black Friday"/>
    <x v="0"/>
    <b v="0"/>
    <n v="1"/>
    <n v="48.42"/>
    <n v="145.26"/>
    <n v="14.53"/>
    <x v="1"/>
  </r>
  <r>
    <n v="9019"/>
    <s v="12/09/2019"/>
    <d v="1899-12-30T08:09:23"/>
    <n v="283"/>
    <x v="8"/>
    <x v="1"/>
    <x v="11"/>
    <n v="63.588799999999999"/>
    <n v="-115.5069"/>
    <n v="42"/>
    <b v="0"/>
    <n v="555"/>
    <x v="2"/>
    <x v="2"/>
    <n v="5"/>
    <b v="0"/>
    <x v="0"/>
    <s v="Express"/>
    <s v="Online Payment"/>
    <n v="1"/>
    <s v="Snowy"/>
    <s v="Christmas Market"/>
    <x v="1"/>
    <b v="0"/>
    <n v="2"/>
    <n v="42.76"/>
    <n v="213.81"/>
    <n v="0"/>
    <x v="0"/>
  </r>
  <r>
    <n v="9020"/>
    <s v="19/12/2023"/>
    <d v="1899-12-30T13:10:45"/>
    <n v="204"/>
    <x v="47"/>
    <x v="2"/>
    <x v="8"/>
    <n v="46.318800000000003"/>
    <n v="-63.146099999999997"/>
    <n v="34"/>
    <b v="1"/>
    <n v="889"/>
    <x v="1"/>
    <x v="1"/>
    <n v="4"/>
    <b v="0"/>
    <x v="1"/>
    <s v="Standard"/>
    <s v="Cash"/>
    <n v="4"/>
    <s v="Rainy"/>
    <s v="Christmas Market"/>
    <x v="1"/>
    <b v="1"/>
    <n v="1"/>
    <n v="22.03"/>
    <n v="88.14"/>
    <n v="0"/>
    <x v="0"/>
  </r>
  <r>
    <n v="9021"/>
    <s v="12/02/2022"/>
    <d v="1899-12-30T21:07:21"/>
    <n v="466"/>
    <x v="15"/>
    <x v="1"/>
    <x v="9"/>
    <n v="54.273099999999999"/>
    <n v="-61.738799999999998"/>
    <n v="36"/>
    <b v="0"/>
    <n v="532"/>
    <x v="3"/>
    <x v="3"/>
    <n v="2"/>
    <b v="0"/>
    <x v="1"/>
    <s v="Express"/>
    <s v="Cash"/>
    <n v="1"/>
    <s v="Snowy"/>
    <s v="Christmas Market"/>
    <x v="1"/>
    <b v="0"/>
    <n v="3"/>
    <n v="93.93"/>
    <n v="187.86"/>
    <n v="0"/>
    <x v="0"/>
  </r>
  <r>
    <n v="9022"/>
    <s v="11/08/2023"/>
    <d v="1899-12-30T00:47:56"/>
    <n v="154"/>
    <x v="23"/>
    <x v="1"/>
    <x v="6"/>
    <n v="46.565300000000001"/>
    <n v="-66.4619"/>
    <n v="19"/>
    <b v="1"/>
    <n v="869"/>
    <x v="4"/>
    <x v="4"/>
    <n v="2"/>
    <b v="1"/>
    <x v="1"/>
    <s v="Overnight"/>
    <s v="Debit Card"/>
    <n v="5"/>
    <s v="Snowy"/>
    <s v="Christmas Market"/>
    <x v="1"/>
    <b v="0"/>
    <n v="4"/>
    <n v="86"/>
    <n v="172"/>
    <n v="0"/>
    <x v="0"/>
  </r>
  <r>
    <n v="9023"/>
    <s v="23/12/2021"/>
    <d v="1899-12-30T10:50:02"/>
    <n v="259"/>
    <x v="51"/>
    <x v="1"/>
    <x v="7"/>
    <n v="45.077800000000003"/>
    <n v="-63.546700000000001"/>
    <n v="61"/>
    <b v="0"/>
    <n v="696"/>
    <x v="3"/>
    <x v="3"/>
    <n v="3"/>
    <b v="1"/>
    <x v="0"/>
    <s v="Express"/>
    <s v="Debit Card"/>
    <n v="4"/>
    <s v="Rainy"/>
    <s v="Christmas Market"/>
    <x v="1"/>
    <b v="1"/>
    <n v="2"/>
    <n v="95.51"/>
    <n v="286.54000000000002"/>
    <n v="0"/>
    <x v="0"/>
  </r>
  <r>
    <n v="9024"/>
    <s v="12/07/2021"/>
    <d v="1899-12-30T01:57:29"/>
    <n v="350"/>
    <x v="43"/>
    <x v="1"/>
    <x v="11"/>
    <n v="63.588799999999999"/>
    <n v="-115.5069"/>
    <n v="91"/>
    <b v="1"/>
    <n v="686"/>
    <x v="3"/>
    <x v="3"/>
    <n v="5"/>
    <b v="1"/>
    <x v="0"/>
    <s v="Standard"/>
    <s v="Debit Card"/>
    <n v="4"/>
    <s v="Snowy"/>
    <s v="Christmas Market"/>
    <x v="1"/>
    <b v="0"/>
    <n v="5"/>
    <n v="76.459999999999994"/>
    <n v="382.29"/>
    <n v="0"/>
    <x v="0"/>
  </r>
  <r>
    <n v="9025"/>
    <s v="11/08/2021"/>
    <d v="1899-12-30T18:28:48"/>
    <n v="420"/>
    <x v="35"/>
    <x v="2"/>
    <x v="11"/>
    <n v="63.588799999999999"/>
    <n v="-115.5069"/>
    <n v="58"/>
    <b v="0"/>
    <n v="126"/>
    <x v="4"/>
    <x v="4"/>
    <n v="2"/>
    <b v="1"/>
    <x v="0"/>
    <s v="Express"/>
    <s v="Online Payment"/>
    <n v="4"/>
    <s v="Sunny"/>
    <s v="Christmas Market"/>
    <x v="1"/>
    <b v="0"/>
    <n v="2"/>
    <n v="83.47"/>
    <n v="166.95"/>
    <n v="0"/>
    <x v="0"/>
  </r>
  <r>
    <n v="9026"/>
    <s v="28/11/2021"/>
    <d v="1899-12-30T04:55:22"/>
    <n v="325"/>
    <x v="23"/>
    <x v="0"/>
    <x v="1"/>
    <n v="53.726700000000001"/>
    <n v="-127.6476"/>
    <n v="29"/>
    <b v="0"/>
    <n v="368"/>
    <x v="1"/>
    <x v="1"/>
    <n v="1"/>
    <b v="1"/>
    <x v="1"/>
    <s v="Standard"/>
    <s v="Online Payment"/>
    <n v="5"/>
    <s v="Rainy"/>
    <s v="Black Friday"/>
    <x v="0"/>
    <b v="1"/>
    <n v="5"/>
    <n v="59.91"/>
    <n v="59.91"/>
    <n v="5.99"/>
    <x v="1"/>
  </r>
  <r>
    <n v="9027"/>
    <s v="15/12/2020"/>
    <d v="1899-12-30T07:57:31"/>
    <n v="36"/>
    <x v="41"/>
    <x v="2"/>
    <x v="11"/>
    <n v="63.588799999999999"/>
    <n v="-115.5069"/>
    <n v="40"/>
    <b v="1"/>
    <n v="588"/>
    <x v="2"/>
    <x v="2"/>
    <n v="3"/>
    <b v="0"/>
    <x v="1"/>
    <s v="Overnight"/>
    <s v="Cash"/>
    <n v="5"/>
    <s v="Sunny"/>
    <s v="Black Friday"/>
    <x v="0"/>
    <b v="1"/>
    <n v="4"/>
    <n v="99.28"/>
    <n v="297.83"/>
    <n v="29.78"/>
    <x v="1"/>
  </r>
  <r>
    <n v="9028"/>
    <s v="23/11/2020"/>
    <d v="1899-12-30T05:24:33"/>
    <n v="126"/>
    <x v="23"/>
    <x v="2"/>
    <x v="5"/>
    <n v="52.939900000000002"/>
    <n v="-106.4509"/>
    <n v="23"/>
    <b v="1"/>
    <n v="857"/>
    <x v="3"/>
    <x v="3"/>
    <n v="3"/>
    <b v="1"/>
    <x v="1"/>
    <s v="Overnight"/>
    <s v="Online Payment"/>
    <n v="2"/>
    <s v="Snowy"/>
    <s v="Black Friday"/>
    <x v="0"/>
    <b v="0"/>
    <n v="1"/>
    <n v="63.86"/>
    <n v="191.57"/>
    <n v="19.16"/>
    <x v="1"/>
  </r>
  <r>
    <n v="9029"/>
    <s v="12/12/2022"/>
    <d v="1899-12-30T03:39:07"/>
    <n v="404"/>
    <x v="51"/>
    <x v="1"/>
    <x v="7"/>
    <n v="45.077800000000003"/>
    <n v="-63.546700000000001"/>
    <n v="16"/>
    <b v="1"/>
    <n v="455"/>
    <x v="4"/>
    <x v="4"/>
    <n v="2"/>
    <b v="0"/>
    <x v="1"/>
    <s v="Express"/>
    <s v="Debit Card"/>
    <n v="1"/>
    <s v="Snowy"/>
    <s v="Black Friday"/>
    <x v="0"/>
    <b v="0"/>
    <n v="2"/>
    <n v="40"/>
    <n v="80"/>
    <n v="8"/>
    <x v="1"/>
  </r>
  <r>
    <n v="9030"/>
    <s v="12/10/2018"/>
    <d v="1899-12-30T00:50:50"/>
    <n v="339"/>
    <x v="32"/>
    <x v="0"/>
    <x v="1"/>
    <n v="53.726700000000001"/>
    <n v="-127.6476"/>
    <n v="6"/>
    <b v="1"/>
    <n v="214"/>
    <x v="3"/>
    <x v="3"/>
    <n v="4"/>
    <b v="1"/>
    <x v="1"/>
    <s v="Overnight"/>
    <s v="Cash"/>
    <n v="1"/>
    <s v="Snowy"/>
    <s v="Black Friday"/>
    <x v="0"/>
    <b v="0"/>
    <n v="3"/>
    <n v="72.91"/>
    <n v="291.63"/>
    <n v="29.16"/>
    <x v="1"/>
  </r>
  <r>
    <n v="9031"/>
    <s v="13/11/2022"/>
    <d v="1899-12-30T03:25:58"/>
    <n v="335"/>
    <x v="7"/>
    <x v="0"/>
    <x v="8"/>
    <n v="46.318800000000003"/>
    <n v="-63.146099999999997"/>
    <n v="88"/>
    <b v="1"/>
    <n v="65"/>
    <x v="3"/>
    <x v="3"/>
    <n v="4"/>
    <b v="1"/>
    <x v="1"/>
    <s v="Standard"/>
    <s v="Credit Card"/>
    <n v="2"/>
    <s v="Sunny"/>
    <s v="None"/>
    <x v="0"/>
    <b v="1"/>
    <n v="1"/>
    <n v="37.51"/>
    <n v="150.02000000000001"/>
    <n v="0"/>
    <x v="0"/>
  </r>
  <r>
    <n v="9032"/>
    <s v="23/11/2018"/>
    <d v="1899-12-30T18:11:30"/>
    <n v="128"/>
    <x v="30"/>
    <x v="2"/>
    <x v="9"/>
    <n v="54.273099999999999"/>
    <n v="-61.738799999999998"/>
    <n v="48"/>
    <b v="0"/>
    <n v="966"/>
    <x v="3"/>
    <x v="3"/>
    <n v="2"/>
    <b v="1"/>
    <x v="0"/>
    <s v="Overnight"/>
    <s v="Cash"/>
    <n v="2"/>
    <s v="Rainy"/>
    <s v="Black Friday"/>
    <x v="0"/>
    <b v="0"/>
    <n v="3"/>
    <n v="80.650000000000006"/>
    <n v="161.29"/>
    <n v="16.13"/>
    <x v="1"/>
  </r>
  <r>
    <n v="9033"/>
    <s v="28/12/2018"/>
    <d v="1899-12-30T02:27:57"/>
    <n v="163"/>
    <x v="35"/>
    <x v="1"/>
    <x v="0"/>
    <n v="51.253799999999998"/>
    <n v="-85.3232"/>
    <n v="62"/>
    <b v="1"/>
    <n v="900"/>
    <x v="1"/>
    <x v="1"/>
    <n v="5"/>
    <b v="0"/>
    <x v="0"/>
    <s v="Standard"/>
    <s v="Debit Card"/>
    <n v="4"/>
    <s v="Rainy"/>
    <s v="Black Friday"/>
    <x v="0"/>
    <b v="0"/>
    <n v="4"/>
    <n v="66.37"/>
    <n v="331.86"/>
    <n v="33.19"/>
    <x v="1"/>
  </r>
  <r>
    <n v="9034"/>
    <s v="11/03/2018"/>
    <d v="1899-12-30T11:09:23"/>
    <n v="491"/>
    <x v="8"/>
    <x v="1"/>
    <x v="9"/>
    <n v="54.273099999999999"/>
    <n v="-61.738799999999998"/>
    <n v="90"/>
    <b v="1"/>
    <n v="905"/>
    <x v="4"/>
    <x v="4"/>
    <n v="2"/>
    <b v="1"/>
    <x v="1"/>
    <s v="Overnight"/>
    <s v="Cash"/>
    <n v="2"/>
    <s v="Snowy"/>
    <s v="None"/>
    <x v="0"/>
    <b v="1"/>
    <n v="1"/>
    <n v="98.7"/>
    <n v="197.4"/>
    <n v="0"/>
    <x v="0"/>
  </r>
  <r>
    <n v="9035"/>
    <s v="11/02/2021"/>
    <d v="1899-12-30T17:08:02"/>
    <n v="254"/>
    <x v="43"/>
    <x v="0"/>
    <x v="6"/>
    <n v="46.565300000000001"/>
    <n v="-66.4619"/>
    <n v="60"/>
    <b v="0"/>
    <n v="914"/>
    <x v="4"/>
    <x v="4"/>
    <n v="4"/>
    <b v="1"/>
    <x v="1"/>
    <s v="Standard"/>
    <s v="Online Payment"/>
    <n v="3"/>
    <s v="Sunny"/>
    <s v="Christmas Market"/>
    <x v="1"/>
    <b v="1"/>
    <n v="2"/>
    <n v="44.47"/>
    <n v="177.88"/>
    <n v="0"/>
    <x v="0"/>
  </r>
  <r>
    <n v="9036"/>
    <s v="21/12/2022"/>
    <d v="1899-12-30T05:04:41"/>
    <n v="346"/>
    <x v="30"/>
    <x v="1"/>
    <x v="4"/>
    <n v="53.760899999999999"/>
    <n v="-98.813900000000004"/>
    <n v="7"/>
    <b v="0"/>
    <n v="852"/>
    <x v="3"/>
    <x v="3"/>
    <n v="3"/>
    <b v="0"/>
    <x v="0"/>
    <s v="Standard"/>
    <s v="Cash"/>
    <n v="3"/>
    <s v="Sunny"/>
    <s v="Black Friday"/>
    <x v="0"/>
    <b v="1"/>
    <n v="5"/>
    <n v="26.99"/>
    <n v="80.97"/>
    <n v="8.1"/>
    <x v="1"/>
  </r>
  <r>
    <n v="9037"/>
    <s v="21/12/2021"/>
    <d v="1899-12-30T10:50:37"/>
    <n v="308"/>
    <x v="44"/>
    <x v="0"/>
    <x v="2"/>
    <n v="46.813099999999999"/>
    <n v="-71.207499999999996"/>
    <n v="99"/>
    <b v="1"/>
    <n v="581"/>
    <x v="3"/>
    <x v="3"/>
    <n v="1"/>
    <b v="0"/>
    <x v="1"/>
    <s v="Standard"/>
    <s v="Credit Card"/>
    <n v="5"/>
    <s v="Rainy"/>
    <s v="Christmas Market"/>
    <x v="1"/>
    <b v="1"/>
    <n v="2"/>
    <n v="86.61"/>
    <n v="86.61"/>
    <n v="0"/>
    <x v="0"/>
  </r>
  <r>
    <n v="9038"/>
    <s v="11/11/2023"/>
    <d v="1899-12-30T13:14:31"/>
    <n v="190"/>
    <x v="43"/>
    <x v="0"/>
    <x v="3"/>
    <n v="53.933300000000003"/>
    <n v="-116.5765"/>
    <n v="63"/>
    <b v="1"/>
    <n v="695"/>
    <x v="1"/>
    <x v="1"/>
    <n v="5"/>
    <b v="1"/>
    <x v="1"/>
    <s v="Express"/>
    <s v="Credit Card"/>
    <n v="5"/>
    <s v="Rainy"/>
    <s v="Black Friday"/>
    <x v="0"/>
    <b v="1"/>
    <n v="4"/>
    <n v="24.2"/>
    <n v="121.02"/>
    <n v="12.1"/>
    <x v="1"/>
  </r>
  <r>
    <n v="9039"/>
    <s v="15/12/2018"/>
    <d v="1899-12-30T08:06:16"/>
    <n v="109"/>
    <x v="34"/>
    <x v="2"/>
    <x v="5"/>
    <n v="52.939900000000002"/>
    <n v="-106.4509"/>
    <n v="19"/>
    <b v="0"/>
    <n v="487"/>
    <x v="0"/>
    <x v="0"/>
    <n v="1"/>
    <b v="1"/>
    <x v="1"/>
    <s v="Overnight"/>
    <s v="Debit Card"/>
    <n v="2"/>
    <s v="Rainy"/>
    <s v="Black Friday"/>
    <x v="0"/>
    <b v="1"/>
    <n v="1"/>
    <n v="87.96"/>
    <n v="87.96"/>
    <n v="8.8000000000000007"/>
    <x v="1"/>
  </r>
  <r>
    <n v="9040"/>
    <s v="18/12/2021"/>
    <d v="1899-12-30T09:04:06"/>
    <n v="88"/>
    <x v="23"/>
    <x v="2"/>
    <x v="8"/>
    <n v="46.318800000000003"/>
    <n v="-63.146099999999997"/>
    <n v="69"/>
    <b v="1"/>
    <n v="290"/>
    <x v="4"/>
    <x v="4"/>
    <n v="5"/>
    <b v="0"/>
    <x v="1"/>
    <s v="Standard"/>
    <s v="Debit Card"/>
    <n v="1"/>
    <s v="Sunny"/>
    <s v="None"/>
    <x v="0"/>
    <b v="1"/>
    <n v="4"/>
    <n v="95.25"/>
    <n v="476.25"/>
    <n v="0"/>
    <x v="0"/>
  </r>
  <r>
    <n v="9041"/>
    <s v="28/12/2023"/>
    <d v="1899-12-30T01:48:13"/>
    <n v="84"/>
    <x v="16"/>
    <x v="0"/>
    <x v="3"/>
    <n v="53.933300000000003"/>
    <n v="-116.5765"/>
    <n v="55"/>
    <b v="1"/>
    <n v="347"/>
    <x v="2"/>
    <x v="2"/>
    <n v="2"/>
    <b v="0"/>
    <x v="0"/>
    <s v="Express"/>
    <s v="Debit Card"/>
    <n v="4"/>
    <s v="Snowy"/>
    <s v="None"/>
    <x v="0"/>
    <b v="1"/>
    <n v="5"/>
    <n v="35.32"/>
    <n v="70.650000000000006"/>
    <n v="0"/>
    <x v="0"/>
  </r>
  <r>
    <n v="9042"/>
    <s v="26/11/2018"/>
    <d v="1899-12-30T23:56:40"/>
    <n v="348"/>
    <x v="45"/>
    <x v="0"/>
    <x v="9"/>
    <n v="54.273099999999999"/>
    <n v="-61.738799999999998"/>
    <n v="96"/>
    <b v="1"/>
    <n v="784"/>
    <x v="1"/>
    <x v="1"/>
    <n v="3"/>
    <b v="0"/>
    <x v="0"/>
    <s v="Express"/>
    <s v="Online Payment"/>
    <n v="1"/>
    <s v="Snowy"/>
    <s v="Black Friday"/>
    <x v="0"/>
    <b v="1"/>
    <n v="1"/>
    <n v="12.27"/>
    <n v="36.82"/>
    <n v="3.68"/>
    <x v="1"/>
  </r>
  <r>
    <n v="9043"/>
    <s v="12/12/2021"/>
    <d v="1899-12-30T16:16:56"/>
    <n v="15"/>
    <x v="32"/>
    <x v="1"/>
    <x v="8"/>
    <n v="46.318800000000003"/>
    <n v="-63.146099999999997"/>
    <n v="72"/>
    <b v="1"/>
    <n v="654"/>
    <x v="1"/>
    <x v="1"/>
    <n v="5"/>
    <b v="0"/>
    <x v="1"/>
    <s v="Express"/>
    <s v="Online Payment"/>
    <n v="3"/>
    <s v="Snowy"/>
    <s v="None"/>
    <x v="0"/>
    <b v="1"/>
    <n v="1"/>
    <n v="35.89"/>
    <n v="179.45"/>
    <n v="0"/>
    <x v="0"/>
  </r>
  <r>
    <n v="9044"/>
    <s v="28/12/2023"/>
    <d v="1899-12-30T10:17:38"/>
    <n v="363"/>
    <x v="39"/>
    <x v="0"/>
    <x v="0"/>
    <n v="51.253799999999998"/>
    <n v="-85.3232"/>
    <n v="56"/>
    <b v="1"/>
    <n v="292"/>
    <x v="3"/>
    <x v="3"/>
    <n v="3"/>
    <b v="1"/>
    <x v="0"/>
    <s v="Overnight"/>
    <s v="Cash"/>
    <n v="4"/>
    <s v="Snowy"/>
    <s v="Christmas Market"/>
    <x v="1"/>
    <b v="1"/>
    <n v="1"/>
    <n v="79.17"/>
    <n v="237.52"/>
    <n v="0"/>
    <x v="0"/>
  </r>
  <r>
    <n v="9045"/>
    <s v="23/11/2019"/>
    <d v="1899-12-30T09:54:09"/>
    <n v="490"/>
    <x v="4"/>
    <x v="1"/>
    <x v="4"/>
    <n v="53.760899999999999"/>
    <n v="-98.813900000000004"/>
    <n v="64"/>
    <b v="0"/>
    <n v="5"/>
    <x v="4"/>
    <x v="4"/>
    <n v="2"/>
    <b v="0"/>
    <x v="1"/>
    <s v="Overnight"/>
    <s v="Online Payment"/>
    <n v="2"/>
    <s v="Snowy"/>
    <s v="Black Friday"/>
    <x v="0"/>
    <b v="1"/>
    <n v="5"/>
    <n v="93.37"/>
    <n v="186.74"/>
    <n v="18.670000000000002"/>
    <x v="1"/>
  </r>
  <r>
    <n v="9046"/>
    <s v="28/11/2020"/>
    <d v="1899-12-30T11:37:21"/>
    <n v="224"/>
    <x v="21"/>
    <x v="2"/>
    <x v="1"/>
    <n v="53.726700000000001"/>
    <n v="-127.6476"/>
    <n v="10"/>
    <b v="0"/>
    <n v="391"/>
    <x v="3"/>
    <x v="3"/>
    <n v="4"/>
    <b v="0"/>
    <x v="1"/>
    <s v="Express"/>
    <s v="Debit Card"/>
    <n v="5"/>
    <s v="Rainy"/>
    <s v="Black Friday"/>
    <x v="0"/>
    <b v="1"/>
    <n v="4"/>
    <n v="41.15"/>
    <n v="164.61"/>
    <n v="16.46"/>
    <x v="1"/>
  </r>
  <r>
    <n v="9047"/>
    <s v="11/02/2022"/>
    <d v="1899-12-30T08:52:22"/>
    <n v="19"/>
    <x v="8"/>
    <x v="2"/>
    <x v="0"/>
    <n v="51.253799999999998"/>
    <n v="-85.3232"/>
    <n v="55"/>
    <b v="1"/>
    <n v="124"/>
    <x v="3"/>
    <x v="3"/>
    <n v="2"/>
    <b v="0"/>
    <x v="1"/>
    <s v="Express"/>
    <s v="Credit Card"/>
    <n v="3"/>
    <s v="Rainy"/>
    <s v="None"/>
    <x v="0"/>
    <b v="1"/>
    <n v="3"/>
    <n v="76.599999999999994"/>
    <n v="153.19"/>
    <n v="0"/>
    <x v="0"/>
  </r>
  <r>
    <n v="9048"/>
    <s v="29/12/2019"/>
    <d v="1899-12-30T22:49:45"/>
    <n v="31"/>
    <x v="40"/>
    <x v="2"/>
    <x v="5"/>
    <n v="52.939900000000002"/>
    <n v="-106.4509"/>
    <n v="38"/>
    <b v="0"/>
    <n v="544"/>
    <x v="0"/>
    <x v="0"/>
    <n v="1"/>
    <b v="0"/>
    <x v="1"/>
    <s v="Overnight"/>
    <s v="Online Payment"/>
    <n v="4"/>
    <s v="Sunny"/>
    <s v="Christmas Market"/>
    <x v="1"/>
    <b v="0"/>
    <n v="3"/>
    <n v="92.27"/>
    <n v="92.27"/>
    <n v="0"/>
    <x v="0"/>
  </r>
  <r>
    <n v="9049"/>
    <s v="31/12/2022"/>
    <d v="1899-12-30T11:23:39"/>
    <n v="170"/>
    <x v="4"/>
    <x v="0"/>
    <x v="1"/>
    <n v="53.726700000000001"/>
    <n v="-127.6476"/>
    <n v="39"/>
    <b v="1"/>
    <n v="764"/>
    <x v="4"/>
    <x v="4"/>
    <n v="5"/>
    <b v="1"/>
    <x v="0"/>
    <s v="Express"/>
    <s v="Cash"/>
    <n v="3"/>
    <s v="Sunny"/>
    <s v="None"/>
    <x v="0"/>
    <b v="1"/>
    <n v="2"/>
    <n v="96.92"/>
    <n v="484.61"/>
    <n v="0"/>
    <x v="0"/>
  </r>
  <r>
    <n v="9050"/>
    <s v="12/04/2019"/>
    <d v="1899-12-30T15:50:32"/>
    <n v="184"/>
    <x v="13"/>
    <x v="1"/>
    <x v="2"/>
    <n v="46.813099999999999"/>
    <n v="-71.207499999999996"/>
    <n v="96"/>
    <b v="1"/>
    <n v="18"/>
    <x v="4"/>
    <x v="4"/>
    <n v="5"/>
    <b v="0"/>
    <x v="0"/>
    <s v="Overnight"/>
    <s v="Debit Card"/>
    <n v="5"/>
    <s v="Rainy"/>
    <s v="Christmas Market"/>
    <x v="1"/>
    <b v="1"/>
    <n v="1"/>
    <n v="46.08"/>
    <n v="230.42"/>
    <n v="0"/>
    <x v="0"/>
  </r>
  <r>
    <n v="9051"/>
    <s v="24/11/2023"/>
    <d v="1899-12-30T00:40:57"/>
    <n v="94"/>
    <x v="21"/>
    <x v="0"/>
    <x v="6"/>
    <n v="46.565300000000001"/>
    <n v="-66.4619"/>
    <n v="17"/>
    <b v="0"/>
    <n v="616"/>
    <x v="2"/>
    <x v="2"/>
    <n v="1"/>
    <b v="1"/>
    <x v="0"/>
    <s v="Standard"/>
    <s v="Debit Card"/>
    <n v="3"/>
    <s v="Rainy"/>
    <s v="Black Friday"/>
    <x v="0"/>
    <b v="1"/>
    <n v="4"/>
    <n v="36.22"/>
    <n v="36.22"/>
    <n v="3.62"/>
    <x v="1"/>
  </r>
  <r>
    <n v="9052"/>
    <s v="23/12/2021"/>
    <d v="1899-12-30T10:14:04"/>
    <n v="137"/>
    <x v="23"/>
    <x v="0"/>
    <x v="9"/>
    <n v="54.273099999999999"/>
    <n v="-61.738799999999998"/>
    <n v="36"/>
    <b v="0"/>
    <n v="930"/>
    <x v="1"/>
    <x v="1"/>
    <n v="5"/>
    <b v="1"/>
    <x v="1"/>
    <s v="Overnight"/>
    <s v="Credit Card"/>
    <n v="4"/>
    <s v="Snowy"/>
    <s v="Black Friday"/>
    <x v="0"/>
    <b v="0"/>
    <n v="4"/>
    <n v="90.8"/>
    <n v="453.99"/>
    <n v="45.4"/>
    <x v="1"/>
  </r>
  <r>
    <n v="9053"/>
    <s v="29/11/2023"/>
    <d v="1899-12-30T01:49:27"/>
    <n v="475"/>
    <x v="52"/>
    <x v="2"/>
    <x v="9"/>
    <n v="54.273099999999999"/>
    <n v="-61.738799999999998"/>
    <n v="49"/>
    <b v="0"/>
    <n v="869"/>
    <x v="1"/>
    <x v="1"/>
    <n v="3"/>
    <b v="0"/>
    <x v="0"/>
    <s v="Overnight"/>
    <s v="Debit Card"/>
    <n v="2"/>
    <s v="Snowy"/>
    <s v="Black Friday"/>
    <x v="0"/>
    <b v="0"/>
    <n v="2"/>
    <n v="69.31"/>
    <n v="207.93"/>
    <n v="20.79"/>
    <x v="1"/>
  </r>
  <r>
    <n v="9054"/>
    <s v="25/11/2018"/>
    <d v="1899-12-30T09:45:05"/>
    <n v="464"/>
    <x v="23"/>
    <x v="0"/>
    <x v="8"/>
    <n v="46.318800000000003"/>
    <n v="-63.146099999999997"/>
    <n v="44"/>
    <b v="1"/>
    <n v="857"/>
    <x v="2"/>
    <x v="2"/>
    <n v="2"/>
    <b v="0"/>
    <x v="0"/>
    <s v="Standard"/>
    <s v="Online Payment"/>
    <n v="3"/>
    <s v="Rainy"/>
    <s v="Black Friday"/>
    <x v="0"/>
    <b v="0"/>
    <n v="3"/>
    <n v="34.14"/>
    <n v="68.27"/>
    <n v="6.83"/>
    <x v="1"/>
  </r>
  <r>
    <n v="9055"/>
    <s v="16/12/2023"/>
    <d v="1899-12-30T22:46:10"/>
    <n v="310"/>
    <x v="49"/>
    <x v="0"/>
    <x v="0"/>
    <n v="51.253799999999998"/>
    <n v="-85.3232"/>
    <n v="19"/>
    <b v="1"/>
    <n v="433"/>
    <x v="3"/>
    <x v="3"/>
    <n v="3"/>
    <b v="0"/>
    <x v="0"/>
    <s v="Standard"/>
    <s v="Online Payment"/>
    <n v="3"/>
    <s v="Rainy"/>
    <s v="Black Friday"/>
    <x v="0"/>
    <b v="1"/>
    <n v="1"/>
    <n v="10.039999999999999"/>
    <n v="30.11"/>
    <n v="3.01"/>
    <x v="1"/>
  </r>
  <r>
    <n v="9056"/>
    <s v="23/11/2023"/>
    <d v="1899-12-30T08:04:14"/>
    <n v="354"/>
    <x v="17"/>
    <x v="2"/>
    <x v="2"/>
    <n v="46.813099999999999"/>
    <n v="-71.207499999999996"/>
    <n v="10"/>
    <b v="1"/>
    <n v="942"/>
    <x v="4"/>
    <x v="4"/>
    <n v="5"/>
    <b v="0"/>
    <x v="0"/>
    <s v="Overnight"/>
    <s v="Debit Card"/>
    <n v="5"/>
    <s v="Sunny"/>
    <s v="Black Friday"/>
    <x v="0"/>
    <b v="0"/>
    <n v="2"/>
    <n v="10.46"/>
    <n v="52.32"/>
    <n v="5.23"/>
    <x v="1"/>
  </r>
  <r>
    <n v="9057"/>
    <s v="11/07/2021"/>
    <d v="1899-12-30T07:31:46"/>
    <n v="495"/>
    <x v="44"/>
    <x v="1"/>
    <x v="5"/>
    <n v="52.939900000000002"/>
    <n v="-106.4509"/>
    <n v="91"/>
    <b v="1"/>
    <n v="488"/>
    <x v="4"/>
    <x v="4"/>
    <n v="1"/>
    <b v="1"/>
    <x v="0"/>
    <s v="Standard"/>
    <s v="Online Payment"/>
    <n v="3"/>
    <s v="Snowy"/>
    <s v="Christmas Market"/>
    <x v="1"/>
    <b v="0"/>
    <n v="2"/>
    <n v="79.36"/>
    <n v="79.36"/>
    <n v="0"/>
    <x v="0"/>
  </r>
  <r>
    <n v="9058"/>
    <s v="27/12/2020"/>
    <d v="1899-12-30T01:41:56"/>
    <n v="131"/>
    <x v="43"/>
    <x v="2"/>
    <x v="1"/>
    <n v="53.726700000000001"/>
    <n v="-127.6476"/>
    <n v="28"/>
    <b v="1"/>
    <n v="77"/>
    <x v="0"/>
    <x v="0"/>
    <n v="4"/>
    <b v="1"/>
    <x v="0"/>
    <s v="Overnight"/>
    <s v="Debit Card"/>
    <n v="2"/>
    <s v="Snowy"/>
    <s v="Black Friday"/>
    <x v="0"/>
    <b v="0"/>
    <n v="3"/>
    <n v="36.32"/>
    <n v="145.29"/>
    <n v="14.53"/>
    <x v="1"/>
  </r>
  <r>
    <n v="9059"/>
    <s v="11/08/2022"/>
    <d v="1899-12-30T03:47:09"/>
    <n v="180"/>
    <x v="5"/>
    <x v="1"/>
    <x v="11"/>
    <n v="63.588799999999999"/>
    <n v="-115.5069"/>
    <n v="28"/>
    <b v="1"/>
    <n v="516"/>
    <x v="0"/>
    <x v="0"/>
    <n v="2"/>
    <b v="0"/>
    <x v="0"/>
    <s v="Standard"/>
    <s v="Credit Card"/>
    <n v="5"/>
    <s v="Sunny"/>
    <s v="Black Friday"/>
    <x v="0"/>
    <b v="1"/>
    <n v="1"/>
    <n v="30.57"/>
    <n v="61.15"/>
    <n v="6.11"/>
    <x v="1"/>
  </r>
  <r>
    <n v="9060"/>
    <s v="27/11/2018"/>
    <d v="1899-12-30T15:55:52"/>
    <n v="458"/>
    <x v="47"/>
    <x v="0"/>
    <x v="3"/>
    <n v="53.933300000000003"/>
    <n v="-116.5765"/>
    <n v="39"/>
    <b v="0"/>
    <n v="842"/>
    <x v="4"/>
    <x v="4"/>
    <n v="3"/>
    <b v="0"/>
    <x v="0"/>
    <s v="Standard"/>
    <s v="Online Payment"/>
    <n v="1"/>
    <s v="Sunny"/>
    <s v="Black Friday"/>
    <x v="0"/>
    <b v="0"/>
    <n v="1"/>
    <n v="22.91"/>
    <n v="68.739999999999995"/>
    <n v="6.87"/>
    <x v="1"/>
  </r>
  <r>
    <n v="9061"/>
    <s v="23/12/2023"/>
    <d v="1899-12-30T05:17:30"/>
    <n v="159"/>
    <x v="4"/>
    <x v="2"/>
    <x v="12"/>
    <n v="64.248000000000005"/>
    <n v="-84.889600000000002"/>
    <n v="4"/>
    <b v="1"/>
    <n v="983"/>
    <x v="3"/>
    <x v="3"/>
    <n v="3"/>
    <b v="0"/>
    <x v="0"/>
    <s v="Express"/>
    <s v="Cash"/>
    <n v="4"/>
    <s v="Snowy"/>
    <s v="Christmas Market"/>
    <x v="1"/>
    <b v="0"/>
    <n v="2"/>
    <n v="42.7"/>
    <n v="128.09"/>
    <n v="0"/>
    <x v="0"/>
  </r>
  <r>
    <n v="9062"/>
    <s v="12/01/2020"/>
    <d v="1899-12-30T20:29:21"/>
    <n v="137"/>
    <x v="3"/>
    <x v="2"/>
    <x v="4"/>
    <n v="53.760899999999999"/>
    <n v="-98.813900000000004"/>
    <n v="19"/>
    <b v="1"/>
    <n v="1"/>
    <x v="2"/>
    <x v="2"/>
    <n v="3"/>
    <b v="1"/>
    <x v="0"/>
    <s v="Express"/>
    <s v="Online Payment"/>
    <n v="2"/>
    <s v="Sunny"/>
    <s v="None"/>
    <x v="0"/>
    <b v="0"/>
    <n v="2"/>
    <n v="76.709999999999994"/>
    <n v="230.12"/>
    <n v="0"/>
    <x v="0"/>
  </r>
  <r>
    <n v="9063"/>
    <s v="12/04/2019"/>
    <d v="1899-12-30T16:51:39"/>
    <n v="478"/>
    <x v="37"/>
    <x v="1"/>
    <x v="5"/>
    <n v="52.939900000000002"/>
    <n v="-106.4509"/>
    <n v="69"/>
    <b v="0"/>
    <n v="930"/>
    <x v="0"/>
    <x v="0"/>
    <n v="2"/>
    <b v="1"/>
    <x v="1"/>
    <s v="Overnight"/>
    <s v="Debit Card"/>
    <n v="4"/>
    <s v="Snowy"/>
    <s v="Black Friday"/>
    <x v="0"/>
    <b v="0"/>
    <n v="1"/>
    <n v="73.45"/>
    <n v="146.88999999999999"/>
    <n v="14.69"/>
    <x v="1"/>
  </r>
  <r>
    <n v="9064"/>
    <s v="19/11/2020"/>
    <d v="1899-12-30T23:36:01"/>
    <n v="182"/>
    <x v="49"/>
    <x v="2"/>
    <x v="12"/>
    <n v="64.248000000000005"/>
    <n v="-84.889600000000002"/>
    <n v="4"/>
    <b v="1"/>
    <n v="54"/>
    <x v="0"/>
    <x v="0"/>
    <n v="2"/>
    <b v="0"/>
    <x v="0"/>
    <s v="Standard"/>
    <s v="Credit Card"/>
    <n v="4"/>
    <s v="Rainy"/>
    <s v="None"/>
    <x v="0"/>
    <b v="1"/>
    <n v="2"/>
    <n v="49.55"/>
    <n v="99.09"/>
    <n v="0"/>
    <x v="0"/>
  </r>
  <r>
    <n v="9065"/>
    <s v="12/09/2022"/>
    <d v="1899-12-30T15:57:09"/>
    <n v="20"/>
    <x v="22"/>
    <x v="0"/>
    <x v="10"/>
    <n v="64.282300000000006"/>
    <n v="-135"/>
    <n v="15"/>
    <b v="1"/>
    <n v="84"/>
    <x v="4"/>
    <x v="4"/>
    <n v="3"/>
    <b v="1"/>
    <x v="1"/>
    <s v="Overnight"/>
    <s v="Cash"/>
    <n v="2"/>
    <s v="Snowy"/>
    <s v="None"/>
    <x v="0"/>
    <b v="1"/>
    <n v="4"/>
    <n v="72.34"/>
    <n v="217.03"/>
    <n v="0"/>
    <x v="0"/>
  </r>
  <r>
    <n v="9066"/>
    <s v="15/12/2022"/>
    <d v="1899-12-30T08:29:24"/>
    <n v="80"/>
    <x v="38"/>
    <x v="1"/>
    <x v="3"/>
    <n v="53.933300000000003"/>
    <n v="-116.5765"/>
    <n v="61"/>
    <b v="0"/>
    <n v="160"/>
    <x v="3"/>
    <x v="3"/>
    <n v="5"/>
    <b v="1"/>
    <x v="1"/>
    <s v="Standard"/>
    <s v="Online Payment"/>
    <n v="3"/>
    <s v="Snowy"/>
    <s v="Black Friday"/>
    <x v="0"/>
    <b v="0"/>
    <n v="4"/>
    <n v="19.329999999999998"/>
    <n v="96.65"/>
    <n v="9.66"/>
    <x v="1"/>
  </r>
  <r>
    <n v="9067"/>
    <s v="30/12/2023"/>
    <d v="1899-12-30T22:56:17"/>
    <n v="256"/>
    <x v="8"/>
    <x v="0"/>
    <x v="11"/>
    <n v="63.588799999999999"/>
    <n v="-115.5069"/>
    <n v="9"/>
    <b v="1"/>
    <n v="851"/>
    <x v="3"/>
    <x v="3"/>
    <n v="4"/>
    <b v="0"/>
    <x v="1"/>
    <s v="Overnight"/>
    <s v="Credit Card"/>
    <n v="1"/>
    <s v="Snowy"/>
    <s v="Christmas Market"/>
    <x v="1"/>
    <b v="0"/>
    <n v="3"/>
    <n v="58.88"/>
    <n v="235.5"/>
    <n v="0"/>
    <x v="0"/>
  </r>
  <r>
    <n v="9068"/>
    <s v="23/12/2023"/>
    <d v="1899-12-30T02:14:45"/>
    <n v="146"/>
    <x v="28"/>
    <x v="1"/>
    <x v="3"/>
    <n v="53.933300000000003"/>
    <n v="-116.5765"/>
    <n v="11"/>
    <b v="1"/>
    <n v="329"/>
    <x v="4"/>
    <x v="4"/>
    <n v="3"/>
    <b v="1"/>
    <x v="0"/>
    <s v="Express"/>
    <s v="Cash"/>
    <n v="5"/>
    <s v="Sunny"/>
    <s v="Christmas Market"/>
    <x v="1"/>
    <b v="0"/>
    <n v="3"/>
    <n v="20.5"/>
    <n v="61.49"/>
    <n v="0"/>
    <x v="0"/>
  </r>
  <r>
    <n v="9069"/>
    <s v="21/11/2018"/>
    <d v="1899-12-30T10:58:51"/>
    <n v="486"/>
    <x v="6"/>
    <x v="2"/>
    <x v="9"/>
    <n v="54.273099999999999"/>
    <n v="-61.738799999999998"/>
    <n v="7"/>
    <b v="1"/>
    <n v="70"/>
    <x v="0"/>
    <x v="0"/>
    <n v="3"/>
    <b v="0"/>
    <x v="0"/>
    <s v="Express"/>
    <s v="Debit Card"/>
    <n v="2"/>
    <s v="Sunny"/>
    <s v="Christmas Market"/>
    <x v="1"/>
    <b v="1"/>
    <n v="3"/>
    <n v="47.5"/>
    <n v="142.49"/>
    <n v="0"/>
    <x v="0"/>
  </r>
  <r>
    <n v="9070"/>
    <s v="11/11/2021"/>
    <d v="1899-12-30T01:33:17"/>
    <n v="104"/>
    <x v="19"/>
    <x v="1"/>
    <x v="2"/>
    <n v="46.813099999999999"/>
    <n v="-71.207499999999996"/>
    <n v="57"/>
    <b v="1"/>
    <n v="248"/>
    <x v="3"/>
    <x v="3"/>
    <n v="5"/>
    <b v="0"/>
    <x v="1"/>
    <s v="Standard"/>
    <s v="Credit Card"/>
    <n v="5"/>
    <s v="Sunny"/>
    <s v="None"/>
    <x v="0"/>
    <b v="1"/>
    <n v="5"/>
    <n v="70.099999999999994"/>
    <n v="350.52"/>
    <n v="0"/>
    <x v="0"/>
  </r>
  <r>
    <n v="9071"/>
    <s v="12/06/2020"/>
    <d v="1899-12-30T08:09:33"/>
    <n v="93"/>
    <x v="3"/>
    <x v="1"/>
    <x v="3"/>
    <n v="53.933300000000003"/>
    <n v="-116.5765"/>
    <n v="56"/>
    <b v="1"/>
    <n v="15"/>
    <x v="4"/>
    <x v="4"/>
    <n v="4"/>
    <b v="1"/>
    <x v="0"/>
    <s v="Express"/>
    <s v="Debit Card"/>
    <n v="5"/>
    <s v="Sunny"/>
    <s v="Black Friday"/>
    <x v="0"/>
    <b v="1"/>
    <n v="1"/>
    <n v="34.07"/>
    <n v="136.28"/>
    <n v="13.63"/>
    <x v="1"/>
  </r>
  <r>
    <n v="9072"/>
    <s v="12/07/2018"/>
    <d v="1899-12-30T23:00:00"/>
    <n v="170"/>
    <x v="44"/>
    <x v="0"/>
    <x v="4"/>
    <n v="53.760899999999999"/>
    <n v="-98.813900000000004"/>
    <n v="81"/>
    <b v="0"/>
    <n v="804"/>
    <x v="3"/>
    <x v="3"/>
    <n v="1"/>
    <b v="1"/>
    <x v="1"/>
    <s v="Express"/>
    <s v="Online Payment"/>
    <n v="3"/>
    <s v="Sunny"/>
    <s v="Christmas Market"/>
    <x v="1"/>
    <b v="0"/>
    <n v="2"/>
    <n v="13.52"/>
    <n v="13.52"/>
    <n v="0"/>
    <x v="0"/>
  </r>
  <r>
    <n v="9073"/>
    <s v="11/03/2021"/>
    <d v="1899-12-30T07:39:55"/>
    <n v="145"/>
    <x v="46"/>
    <x v="1"/>
    <x v="9"/>
    <n v="54.273099999999999"/>
    <n v="-61.738799999999998"/>
    <n v="5"/>
    <b v="0"/>
    <n v="665"/>
    <x v="3"/>
    <x v="3"/>
    <n v="1"/>
    <b v="1"/>
    <x v="0"/>
    <s v="Overnight"/>
    <s v="Credit Card"/>
    <n v="2"/>
    <s v="Snowy"/>
    <s v="None"/>
    <x v="0"/>
    <b v="0"/>
    <n v="1"/>
    <n v="84.7"/>
    <n v="84.7"/>
    <n v="0"/>
    <x v="0"/>
  </r>
  <r>
    <n v="9074"/>
    <s v="22/11/2023"/>
    <d v="1899-12-30T10:25:54"/>
    <n v="494"/>
    <x v="46"/>
    <x v="2"/>
    <x v="1"/>
    <n v="53.726700000000001"/>
    <n v="-127.6476"/>
    <n v="29"/>
    <b v="0"/>
    <n v="204"/>
    <x v="2"/>
    <x v="2"/>
    <n v="2"/>
    <b v="1"/>
    <x v="0"/>
    <s v="Standard"/>
    <s v="Online Payment"/>
    <n v="4"/>
    <s v="Snowy"/>
    <s v="Black Friday"/>
    <x v="0"/>
    <b v="1"/>
    <n v="3"/>
    <n v="52.49"/>
    <n v="104.99"/>
    <n v="10.5"/>
    <x v="1"/>
  </r>
  <r>
    <n v="9075"/>
    <s v="29/12/2020"/>
    <d v="1899-12-30T00:35:11"/>
    <n v="428"/>
    <x v="25"/>
    <x v="2"/>
    <x v="2"/>
    <n v="46.813099999999999"/>
    <n v="-71.207499999999996"/>
    <n v="37"/>
    <b v="0"/>
    <n v="802"/>
    <x v="2"/>
    <x v="2"/>
    <n v="4"/>
    <b v="1"/>
    <x v="0"/>
    <s v="Standard"/>
    <s v="Debit Card"/>
    <n v="3"/>
    <s v="Sunny"/>
    <s v="Christmas Market"/>
    <x v="1"/>
    <b v="1"/>
    <n v="4"/>
    <n v="23.26"/>
    <n v="93.05"/>
    <n v="0"/>
    <x v="0"/>
  </r>
  <r>
    <n v="9076"/>
    <s v="21/11/2019"/>
    <d v="1899-12-30T10:56:13"/>
    <n v="173"/>
    <x v="25"/>
    <x v="0"/>
    <x v="9"/>
    <n v="54.273099999999999"/>
    <n v="-61.738799999999998"/>
    <n v="19"/>
    <b v="0"/>
    <n v="324"/>
    <x v="2"/>
    <x v="2"/>
    <n v="5"/>
    <b v="1"/>
    <x v="0"/>
    <s v="Express"/>
    <s v="Credit Card"/>
    <n v="1"/>
    <s v="Snowy"/>
    <s v="Black Friday"/>
    <x v="0"/>
    <b v="1"/>
    <n v="5"/>
    <n v="55.89"/>
    <n v="279.47000000000003"/>
    <n v="27.95"/>
    <x v="1"/>
  </r>
  <r>
    <n v="9077"/>
    <s v="11/06/2022"/>
    <d v="1899-12-30T13:15:21"/>
    <n v="4"/>
    <x v="42"/>
    <x v="1"/>
    <x v="1"/>
    <n v="53.726700000000001"/>
    <n v="-127.6476"/>
    <n v="51"/>
    <b v="1"/>
    <n v="11"/>
    <x v="1"/>
    <x v="1"/>
    <n v="5"/>
    <b v="1"/>
    <x v="1"/>
    <s v="Express"/>
    <s v="Online Payment"/>
    <n v="5"/>
    <s v="Snowy"/>
    <s v="Christmas Market"/>
    <x v="1"/>
    <b v="0"/>
    <n v="3"/>
    <n v="81.290000000000006"/>
    <n v="406.44"/>
    <n v="0"/>
    <x v="0"/>
  </r>
  <r>
    <n v="9078"/>
    <s v="19/11/2021"/>
    <d v="1899-12-30T03:47:38"/>
    <n v="472"/>
    <x v="15"/>
    <x v="1"/>
    <x v="12"/>
    <n v="64.248000000000005"/>
    <n v="-84.889600000000002"/>
    <n v="39"/>
    <b v="1"/>
    <n v="868"/>
    <x v="1"/>
    <x v="1"/>
    <n v="2"/>
    <b v="1"/>
    <x v="1"/>
    <s v="Standard"/>
    <s v="Cash"/>
    <n v="3"/>
    <s v="Sunny"/>
    <s v="None"/>
    <x v="0"/>
    <b v="1"/>
    <n v="2"/>
    <n v="66.36"/>
    <n v="132.71"/>
    <n v="0"/>
    <x v="0"/>
  </r>
  <r>
    <n v="9079"/>
    <s v="17/11/2023"/>
    <d v="1899-12-30T20:31:06"/>
    <n v="470"/>
    <x v="16"/>
    <x v="2"/>
    <x v="11"/>
    <n v="63.588799999999999"/>
    <n v="-115.5069"/>
    <n v="32"/>
    <b v="1"/>
    <n v="576"/>
    <x v="2"/>
    <x v="2"/>
    <n v="5"/>
    <b v="0"/>
    <x v="1"/>
    <s v="Standard"/>
    <s v="Credit Card"/>
    <n v="2"/>
    <s v="Sunny"/>
    <s v="None"/>
    <x v="0"/>
    <b v="1"/>
    <n v="3"/>
    <n v="26.63"/>
    <n v="133.16999999999999"/>
    <n v="0"/>
    <x v="0"/>
  </r>
  <r>
    <n v="9080"/>
    <s v="13/12/2019"/>
    <d v="1899-12-30T23:32:23"/>
    <n v="139"/>
    <x v="5"/>
    <x v="1"/>
    <x v="9"/>
    <n v="54.273099999999999"/>
    <n v="-61.738799999999998"/>
    <n v="33"/>
    <b v="0"/>
    <n v="354"/>
    <x v="0"/>
    <x v="0"/>
    <n v="1"/>
    <b v="1"/>
    <x v="1"/>
    <s v="Express"/>
    <s v="Cash"/>
    <n v="2"/>
    <s v="Snowy"/>
    <s v="Christmas Market"/>
    <x v="1"/>
    <b v="1"/>
    <n v="4"/>
    <n v="68.790000000000006"/>
    <n v="68.790000000000006"/>
    <n v="0"/>
    <x v="0"/>
  </r>
  <r>
    <n v="9081"/>
    <s v="16/12/2018"/>
    <d v="1899-12-30T08:58:58"/>
    <n v="308"/>
    <x v="3"/>
    <x v="2"/>
    <x v="11"/>
    <n v="63.588799999999999"/>
    <n v="-115.5069"/>
    <n v="94"/>
    <b v="0"/>
    <n v="443"/>
    <x v="1"/>
    <x v="1"/>
    <n v="3"/>
    <b v="1"/>
    <x v="0"/>
    <s v="Standard"/>
    <s v="Debit Card"/>
    <n v="2"/>
    <s v="Rainy"/>
    <s v="Black Friday"/>
    <x v="0"/>
    <b v="0"/>
    <n v="3"/>
    <n v="92.31"/>
    <n v="276.93"/>
    <n v="27.69"/>
    <x v="1"/>
  </r>
  <r>
    <n v="9082"/>
    <s v="30/12/2022"/>
    <d v="1899-12-30T11:47:49"/>
    <n v="318"/>
    <x v="5"/>
    <x v="0"/>
    <x v="7"/>
    <n v="45.077800000000003"/>
    <n v="-63.546700000000001"/>
    <n v="32"/>
    <b v="0"/>
    <n v="521"/>
    <x v="2"/>
    <x v="2"/>
    <n v="3"/>
    <b v="0"/>
    <x v="0"/>
    <s v="Express"/>
    <s v="Online Payment"/>
    <n v="3"/>
    <s v="Snowy"/>
    <s v="Christmas Market"/>
    <x v="1"/>
    <b v="1"/>
    <n v="2"/>
    <n v="52.12"/>
    <n v="156.35"/>
    <n v="0"/>
    <x v="0"/>
  </r>
  <r>
    <n v="9083"/>
    <s v="11/04/2023"/>
    <d v="1899-12-30T14:10:30"/>
    <n v="377"/>
    <x v="45"/>
    <x v="1"/>
    <x v="10"/>
    <n v="64.282300000000006"/>
    <n v="-135"/>
    <n v="40"/>
    <b v="1"/>
    <n v="504"/>
    <x v="1"/>
    <x v="1"/>
    <n v="3"/>
    <b v="0"/>
    <x v="1"/>
    <s v="Standard"/>
    <s v="Debit Card"/>
    <n v="1"/>
    <s v="Sunny"/>
    <s v="Christmas Market"/>
    <x v="1"/>
    <b v="1"/>
    <n v="5"/>
    <n v="74.92"/>
    <n v="224.75"/>
    <n v="0"/>
    <x v="0"/>
  </r>
  <r>
    <n v="9084"/>
    <s v="12/05/2021"/>
    <d v="1899-12-30T17:41:33"/>
    <n v="16"/>
    <x v="50"/>
    <x v="1"/>
    <x v="2"/>
    <n v="46.813099999999999"/>
    <n v="-71.207499999999996"/>
    <n v="61"/>
    <b v="0"/>
    <n v="970"/>
    <x v="4"/>
    <x v="4"/>
    <n v="2"/>
    <b v="1"/>
    <x v="1"/>
    <s v="Standard"/>
    <s v="Cash"/>
    <n v="2"/>
    <s v="Sunny"/>
    <s v="Black Friday"/>
    <x v="0"/>
    <b v="0"/>
    <n v="2"/>
    <n v="80.39"/>
    <n v="160.78"/>
    <n v="16.079999999999998"/>
    <x v="1"/>
  </r>
  <r>
    <n v="9085"/>
    <s v="31/12/2020"/>
    <d v="1899-12-30T12:01:45"/>
    <n v="247"/>
    <x v="3"/>
    <x v="1"/>
    <x v="4"/>
    <n v="53.760899999999999"/>
    <n v="-98.813900000000004"/>
    <n v="41"/>
    <b v="1"/>
    <n v="586"/>
    <x v="3"/>
    <x v="3"/>
    <n v="1"/>
    <b v="0"/>
    <x v="0"/>
    <s v="Standard"/>
    <s v="Online Payment"/>
    <n v="2"/>
    <s v="Snowy"/>
    <s v="Christmas Market"/>
    <x v="1"/>
    <b v="1"/>
    <n v="2"/>
    <n v="47.78"/>
    <n v="47.78"/>
    <n v="0"/>
    <x v="0"/>
  </r>
  <r>
    <n v="9086"/>
    <s v="17/12/2020"/>
    <d v="1899-12-30T11:07:32"/>
    <n v="439"/>
    <x v="13"/>
    <x v="0"/>
    <x v="7"/>
    <n v="45.077800000000003"/>
    <n v="-63.546700000000001"/>
    <n v="52"/>
    <b v="0"/>
    <n v="93"/>
    <x v="1"/>
    <x v="1"/>
    <n v="1"/>
    <b v="0"/>
    <x v="1"/>
    <s v="Standard"/>
    <s v="Online Payment"/>
    <n v="1"/>
    <s v="Rainy"/>
    <s v="None"/>
    <x v="0"/>
    <b v="0"/>
    <n v="1"/>
    <n v="71.5"/>
    <n v="71.5"/>
    <n v="0"/>
    <x v="0"/>
  </r>
  <r>
    <n v="9087"/>
    <s v="29/12/2019"/>
    <d v="1899-12-30T16:15:33"/>
    <n v="210"/>
    <x v="6"/>
    <x v="0"/>
    <x v="6"/>
    <n v="46.565300000000001"/>
    <n v="-66.4619"/>
    <n v="51"/>
    <b v="0"/>
    <n v="334"/>
    <x v="1"/>
    <x v="1"/>
    <n v="1"/>
    <b v="0"/>
    <x v="1"/>
    <s v="Express"/>
    <s v="Cash"/>
    <n v="4"/>
    <s v="Sunny"/>
    <s v="Christmas Market"/>
    <x v="1"/>
    <b v="0"/>
    <n v="5"/>
    <n v="94.84"/>
    <n v="94.84"/>
    <n v="0"/>
    <x v="0"/>
  </r>
  <r>
    <n v="9088"/>
    <s v="11/07/2023"/>
    <d v="1899-12-30T17:01:47"/>
    <n v="226"/>
    <x v="26"/>
    <x v="0"/>
    <x v="8"/>
    <n v="46.318800000000003"/>
    <n v="-63.146099999999997"/>
    <n v="91"/>
    <b v="1"/>
    <n v="526"/>
    <x v="3"/>
    <x v="3"/>
    <n v="1"/>
    <b v="1"/>
    <x v="1"/>
    <s v="Standard"/>
    <s v="Debit Card"/>
    <n v="2"/>
    <s v="Snowy"/>
    <s v="Christmas Market"/>
    <x v="1"/>
    <b v="0"/>
    <n v="5"/>
    <n v="27.35"/>
    <n v="27.35"/>
    <n v="0"/>
    <x v="0"/>
  </r>
  <r>
    <n v="9089"/>
    <s v="20/12/2022"/>
    <d v="1899-12-30T07:20:39"/>
    <n v="276"/>
    <x v="20"/>
    <x v="0"/>
    <x v="6"/>
    <n v="46.565300000000001"/>
    <n v="-66.4619"/>
    <n v="80"/>
    <b v="1"/>
    <n v="895"/>
    <x v="3"/>
    <x v="3"/>
    <n v="5"/>
    <b v="1"/>
    <x v="1"/>
    <s v="Overnight"/>
    <s v="Debit Card"/>
    <n v="3"/>
    <s v="Sunny"/>
    <s v="Black Friday"/>
    <x v="0"/>
    <b v="1"/>
    <n v="5"/>
    <n v="21.74"/>
    <n v="108.69"/>
    <n v="10.87"/>
    <x v="1"/>
  </r>
  <r>
    <n v="9090"/>
    <s v="26/12/2020"/>
    <d v="1899-12-30T05:30:14"/>
    <n v="482"/>
    <x v="51"/>
    <x v="1"/>
    <x v="6"/>
    <n v="46.565300000000001"/>
    <n v="-66.4619"/>
    <n v="96"/>
    <b v="1"/>
    <n v="61"/>
    <x v="1"/>
    <x v="1"/>
    <n v="1"/>
    <b v="1"/>
    <x v="0"/>
    <s v="Express"/>
    <s v="Online Payment"/>
    <n v="1"/>
    <s v="Sunny"/>
    <s v="Christmas Market"/>
    <x v="1"/>
    <b v="1"/>
    <n v="1"/>
    <n v="28.86"/>
    <n v="28.86"/>
    <n v="0"/>
    <x v="0"/>
  </r>
  <r>
    <n v="9091"/>
    <s v="19/12/2022"/>
    <d v="1899-12-30T19:50:14"/>
    <n v="206"/>
    <x v="40"/>
    <x v="0"/>
    <x v="5"/>
    <n v="52.939900000000002"/>
    <n v="-106.4509"/>
    <n v="14"/>
    <b v="0"/>
    <n v="335"/>
    <x v="2"/>
    <x v="2"/>
    <n v="1"/>
    <b v="0"/>
    <x v="0"/>
    <s v="Standard"/>
    <s v="Debit Card"/>
    <n v="1"/>
    <s v="Snowy"/>
    <s v="Christmas Market"/>
    <x v="1"/>
    <b v="1"/>
    <n v="1"/>
    <n v="58.2"/>
    <n v="58.2"/>
    <n v="0"/>
    <x v="0"/>
  </r>
  <r>
    <n v="9092"/>
    <s v="12/08/2021"/>
    <d v="1899-12-30T18:12:41"/>
    <n v="500"/>
    <x v="25"/>
    <x v="1"/>
    <x v="10"/>
    <n v="64.282300000000006"/>
    <n v="-135"/>
    <n v="92"/>
    <b v="1"/>
    <n v="909"/>
    <x v="1"/>
    <x v="1"/>
    <n v="4"/>
    <b v="0"/>
    <x v="1"/>
    <s v="Overnight"/>
    <s v="Credit Card"/>
    <n v="2"/>
    <s v="Rainy"/>
    <s v="Christmas Market"/>
    <x v="1"/>
    <b v="1"/>
    <n v="2"/>
    <n v="84.94"/>
    <n v="339.78"/>
    <n v="0"/>
    <x v="0"/>
  </r>
  <r>
    <n v="9093"/>
    <s v="24/11/2020"/>
    <d v="1899-12-30T22:54:48"/>
    <n v="310"/>
    <x v="37"/>
    <x v="1"/>
    <x v="7"/>
    <n v="45.077800000000003"/>
    <n v="-63.546700000000001"/>
    <n v="99"/>
    <b v="1"/>
    <n v="641"/>
    <x v="0"/>
    <x v="0"/>
    <n v="2"/>
    <b v="1"/>
    <x v="0"/>
    <s v="Overnight"/>
    <s v="Credit Card"/>
    <n v="1"/>
    <s v="Rainy"/>
    <s v="Black Friday"/>
    <x v="0"/>
    <b v="0"/>
    <n v="5"/>
    <n v="93"/>
    <n v="185.99"/>
    <n v="18.600000000000001"/>
    <x v="1"/>
  </r>
  <r>
    <n v="9094"/>
    <s v="23/12/2020"/>
    <d v="1899-12-30T15:09:16"/>
    <n v="8"/>
    <x v="5"/>
    <x v="2"/>
    <x v="5"/>
    <n v="52.939900000000002"/>
    <n v="-106.4509"/>
    <n v="76"/>
    <b v="1"/>
    <n v="653"/>
    <x v="1"/>
    <x v="1"/>
    <n v="5"/>
    <b v="1"/>
    <x v="1"/>
    <s v="Standard"/>
    <s v="Debit Card"/>
    <n v="1"/>
    <s v="Snowy"/>
    <s v="Christmas Market"/>
    <x v="1"/>
    <b v="1"/>
    <n v="4"/>
    <n v="71.989999999999995"/>
    <n v="359.97"/>
    <n v="0"/>
    <x v="0"/>
  </r>
  <r>
    <n v="9095"/>
    <s v="12/12/2022"/>
    <d v="1899-12-30T08:49:40"/>
    <n v="210"/>
    <x v="50"/>
    <x v="2"/>
    <x v="0"/>
    <n v="51.253799999999998"/>
    <n v="-85.3232"/>
    <n v="86"/>
    <b v="1"/>
    <n v="683"/>
    <x v="2"/>
    <x v="2"/>
    <n v="1"/>
    <b v="0"/>
    <x v="0"/>
    <s v="Standard"/>
    <s v="Online Payment"/>
    <n v="5"/>
    <s v="Rainy"/>
    <s v="None"/>
    <x v="0"/>
    <b v="1"/>
    <n v="3"/>
    <n v="57.86"/>
    <n v="57.86"/>
    <n v="0"/>
    <x v="0"/>
  </r>
  <r>
    <n v="9096"/>
    <s v="11/07/2020"/>
    <d v="1899-12-30T20:19:32"/>
    <n v="387"/>
    <x v="7"/>
    <x v="2"/>
    <x v="8"/>
    <n v="46.318800000000003"/>
    <n v="-63.146099999999997"/>
    <n v="20"/>
    <b v="0"/>
    <n v="202"/>
    <x v="4"/>
    <x v="4"/>
    <n v="5"/>
    <b v="1"/>
    <x v="0"/>
    <s v="Overnight"/>
    <s v="Credit Card"/>
    <n v="4"/>
    <s v="Rainy"/>
    <s v="Black Friday"/>
    <x v="0"/>
    <b v="0"/>
    <n v="4"/>
    <n v="58.56"/>
    <n v="292.77999999999997"/>
    <n v="29.28"/>
    <x v="1"/>
  </r>
  <r>
    <n v="9097"/>
    <s v="12/12/2022"/>
    <d v="1899-12-30T07:39:42"/>
    <n v="264"/>
    <x v="20"/>
    <x v="2"/>
    <x v="11"/>
    <n v="63.588799999999999"/>
    <n v="-115.5069"/>
    <n v="38"/>
    <b v="1"/>
    <n v="784"/>
    <x v="0"/>
    <x v="0"/>
    <n v="1"/>
    <b v="0"/>
    <x v="0"/>
    <s v="Overnight"/>
    <s v="Credit Card"/>
    <n v="2"/>
    <s v="Snowy"/>
    <s v="Black Friday"/>
    <x v="0"/>
    <b v="0"/>
    <n v="2"/>
    <n v="99.53"/>
    <n v="99.53"/>
    <n v="9.9499999999999993"/>
    <x v="1"/>
  </r>
  <r>
    <n v="9098"/>
    <s v="29/12/2021"/>
    <d v="1899-12-30T09:50:12"/>
    <n v="423"/>
    <x v="8"/>
    <x v="1"/>
    <x v="9"/>
    <n v="54.273099999999999"/>
    <n v="-61.738799999999998"/>
    <n v="29"/>
    <b v="1"/>
    <n v="539"/>
    <x v="0"/>
    <x v="0"/>
    <n v="2"/>
    <b v="1"/>
    <x v="1"/>
    <s v="Standard"/>
    <s v="Cash"/>
    <n v="2"/>
    <s v="Sunny"/>
    <s v="Black Friday"/>
    <x v="0"/>
    <b v="1"/>
    <n v="1"/>
    <n v="74.44"/>
    <n v="148.88"/>
    <n v="14.89"/>
    <x v="1"/>
  </r>
  <r>
    <n v="9099"/>
    <s v="12/02/2019"/>
    <d v="1899-12-30T02:28:03"/>
    <n v="29"/>
    <x v="26"/>
    <x v="0"/>
    <x v="6"/>
    <n v="46.565300000000001"/>
    <n v="-66.4619"/>
    <n v="58"/>
    <b v="1"/>
    <n v="893"/>
    <x v="4"/>
    <x v="4"/>
    <n v="5"/>
    <b v="1"/>
    <x v="0"/>
    <s v="Overnight"/>
    <s v="Credit Card"/>
    <n v="4"/>
    <s v="Sunny"/>
    <s v="Black Friday"/>
    <x v="0"/>
    <b v="0"/>
    <n v="1"/>
    <n v="17.32"/>
    <n v="86.6"/>
    <n v="8.66"/>
    <x v="1"/>
  </r>
  <r>
    <n v="9100"/>
    <s v="11/03/2019"/>
    <d v="1899-12-30T10:05:51"/>
    <n v="132"/>
    <x v="14"/>
    <x v="2"/>
    <x v="10"/>
    <n v="64.282300000000006"/>
    <n v="-135"/>
    <n v="75"/>
    <b v="0"/>
    <n v="294"/>
    <x v="4"/>
    <x v="4"/>
    <n v="5"/>
    <b v="0"/>
    <x v="0"/>
    <s v="Overnight"/>
    <s v="Cash"/>
    <n v="5"/>
    <s v="Sunny"/>
    <s v="Black Friday"/>
    <x v="0"/>
    <b v="0"/>
    <n v="2"/>
    <n v="46.74"/>
    <n v="233.72"/>
    <n v="23.37"/>
    <x v="1"/>
  </r>
  <r>
    <n v="9101"/>
    <s v="20/11/2019"/>
    <d v="1899-12-30T12:51:01"/>
    <n v="42"/>
    <x v="39"/>
    <x v="2"/>
    <x v="12"/>
    <n v="64.248000000000005"/>
    <n v="-84.889600000000002"/>
    <n v="73"/>
    <b v="0"/>
    <n v="179"/>
    <x v="3"/>
    <x v="3"/>
    <n v="4"/>
    <b v="0"/>
    <x v="0"/>
    <s v="Express"/>
    <s v="Cash"/>
    <n v="2"/>
    <s v="Snowy"/>
    <s v="None"/>
    <x v="0"/>
    <b v="1"/>
    <n v="5"/>
    <n v="24.69"/>
    <n v="98.78"/>
    <n v="0"/>
    <x v="0"/>
  </r>
  <r>
    <n v="9102"/>
    <s v="12/04/2019"/>
    <d v="1899-12-30T03:32:49"/>
    <n v="332"/>
    <x v="13"/>
    <x v="1"/>
    <x v="5"/>
    <n v="52.939900000000002"/>
    <n v="-106.4509"/>
    <n v="80"/>
    <b v="1"/>
    <n v="93"/>
    <x v="3"/>
    <x v="3"/>
    <n v="4"/>
    <b v="0"/>
    <x v="0"/>
    <s v="Express"/>
    <s v="Debit Card"/>
    <n v="2"/>
    <s v="Sunny"/>
    <s v="None"/>
    <x v="0"/>
    <b v="1"/>
    <n v="4"/>
    <n v="25.88"/>
    <n v="103.53"/>
    <n v="0"/>
    <x v="0"/>
  </r>
  <r>
    <n v="9103"/>
    <s v="13/11/2021"/>
    <d v="1899-12-30T15:02:59"/>
    <n v="61"/>
    <x v="27"/>
    <x v="0"/>
    <x v="3"/>
    <n v="53.933300000000003"/>
    <n v="-116.5765"/>
    <n v="69"/>
    <b v="0"/>
    <n v="381"/>
    <x v="0"/>
    <x v="0"/>
    <n v="4"/>
    <b v="0"/>
    <x v="0"/>
    <s v="Overnight"/>
    <s v="Debit Card"/>
    <n v="5"/>
    <s v="Sunny"/>
    <s v="Black Friday"/>
    <x v="0"/>
    <b v="1"/>
    <n v="3"/>
    <n v="86.42"/>
    <n v="345.7"/>
    <n v="34.57"/>
    <x v="1"/>
  </r>
  <r>
    <n v="9104"/>
    <s v="13/11/2022"/>
    <d v="1899-12-30T13:10:48"/>
    <n v="31"/>
    <x v="34"/>
    <x v="1"/>
    <x v="2"/>
    <n v="46.813099999999999"/>
    <n v="-71.207499999999996"/>
    <n v="24"/>
    <b v="1"/>
    <n v="476"/>
    <x v="1"/>
    <x v="1"/>
    <n v="5"/>
    <b v="1"/>
    <x v="1"/>
    <s v="Standard"/>
    <s v="Cash"/>
    <n v="4"/>
    <s v="Sunny"/>
    <s v="Black Friday"/>
    <x v="0"/>
    <b v="1"/>
    <n v="3"/>
    <n v="87.79"/>
    <n v="438.93"/>
    <n v="43.89"/>
    <x v="1"/>
  </r>
  <r>
    <n v="9105"/>
    <s v="16/12/2018"/>
    <d v="1899-12-30T08:03:40"/>
    <n v="332"/>
    <x v="20"/>
    <x v="0"/>
    <x v="2"/>
    <n v="46.813099999999999"/>
    <n v="-71.207499999999996"/>
    <n v="9"/>
    <b v="0"/>
    <n v="973"/>
    <x v="2"/>
    <x v="2"/>
    <n v="3"/>
    <b v="0"/>
    <x v="1"/>
    <s v="Overnight"/>
    <s v="Online Payment"/>
    <n v="5"/>
    <s v="Sunny"/>
    <s v="Christmas Market"/>
    <x v="1"/>
    <b v="0"/>
    <n v="2"/>
    <n v="17.260000000000002"/>
    <n v="51.78"/>
    <n v="0"/>
    <x v="0"/>
  </r>
  <r>
    <n v="9106"/>
    <s v="11/11/2021"/>
    <d v="1899-12-30T04:00:44"/>
    <n v="343"/>
    <x v="20"/>
    <x v="1"/>
    <x v="11"/>
    <n v="63.588799999999999"/>
    <n v="-115.5069"/>
    <n v="3"/>
    <b v="0"/>
    <n v="961"/>
    <x v="4"/>
    <x v="4"/>
    <n v="1"/>
    <b v="1"/>
    <x v="1"/>
    <s v="Overnight"/>
    <s v="Cash"/>
    <n v="3"/>
    <s v="Sunny"/>
    <s v="None"/>
    <x v="0"/>
    <b v="1"/>
    <n v="1"/>
    <n v="16.3"/>
    <n v="16.3"/>
    <n v="0"/>
    <x v="0"/>
  </r>
  <r>
    <n v="9107"/>
    <s v="23/11/2020"/>
    <d v="1899-12-30T02:14:02"/>
    <n v="450"/>
    <x v="29"/>
    <x v="1"/>
    <x v="7"/>
    <n v="45.077800000000003"/>
    <n v="-63.546700000000001"/>
    <n v="70"/>
    <b v="1"/>
    <n v="113"/>
    <x v="4"/>
    <x v="4"/>
    <n v="2"/>
    <b v="1"/>
    <x v="0"/>
    <s v="Standard"/>
    <s v="Cash"/>
    <n v="5"/>
    <s v="Sunny"/>
    <s v="Black Friday"/>
    <x v="0"/>
    <b v="0"/>
    <n v="1"/>
    <n v="79.56"/>
    <n v="159.12"/>
    <n v="15.91"/>
    <x v="1"/>
  </r>
  <r>
    <n v="9108"/>
    <s v="16/11/2023"/>
    <d v="1899-12-30T11:41:37"/>
    <n v="322"/>
    <x v="24"/>
    <x v="0"/>
    <x v="6"/>
    <n v="46.565300000000001"/>
    <n v="-66.4619"/>
    <n v="98"/>
    <b v="0"/>
    <n v="52"/>
    <x v="4"/>
    <x v="4"/>
    <n v="3"/>
    <b v="0"/>
    <x v="1"/>
    <s v="Overnight"/>
    <s v="Cash"/>
    <n v="2"/>
    <s v="Rainy"/>
    <s v="Black Friday"/>
    <x v="0"/>
    <b v="1"/>
    <n v="1"/>
    <n v="82.16"/>
    <n v="246.48"/>
    <n v="24.65"/>
    <x v="1"/>
  </r>
  <r>
    <n v="9109"/>
    <s v="30/12/2021"/>
    <d v="1899-12-30T07:58:59"/>
    <n v="327"/>
    <x v="45"/>
    <x v="0"/>
    <x v="11"/>
    <n v="63.588799999999999"/>
    <n v="-115.5069"/>
    <n v="66"/>
    <b v="1"/>
    <n v="826"/>
    <x v="0"/>
    <x v="0"/>
    <n v="1"/>
    <b v="0"/>
    <x v="1"/>
    <s v="Overnight"/>
    <s v="Debit Card"/>
    <n v="4"/>
    <s v="Rainy"/>
    <s v="None"/>
    <x v="0"/>
    <b v="1"/>
    <n v="2"/>
    <n v="32.979999999999997"/>
    <n v="32.979999999999997"/>
    <n v="0"/>
    <x v="0"/>
  </r>
  <r>
    <n v="9110"/>
    <s v="12/09/2020"/>
    <d v="1899-12-30T07:54:18"/>
    <n v="447"/>
    <x v="3"/>
    <x v="2"/>
    <x v="4"/>
    <n v="53.760899999999999"/>
    <n v="-98.813900000000004"/>
    <n v="23"/>
    <b v="0"/>
    <n v="424"/>
    <x v="1"/>
    <x v="1"/>
    <n v="2"/>
    <b v="0"/>
    <x v="0"/>
    <s v="Overnight"/>
    <s v="Online Payment"/>
    <n v="5"/>
    <s v="Sunny"/>
    <s v="Christmas Market"/>
    <x v="1"/>
    <b v="1"/>
    <n v="3"/>
    <n v="65.819999999999993"/>
    <n v="131.63"/>
    <n v="0"/>
    <x v="0"/>
  </r>
  <r>
    <n v="9111"/>
    <s v="11/09/2023"/>
    <d v="1899-12-30T11:06:46"/>
    <n v="275"/>
    <x v="13"/>
    <x v="1"/>
    <x v="2"/>
    <n v="46.813099999999999"/>
    <n v="-71.207499999999996"/>
    <n v="3"/>
    <b v="0"/>
    <n v="463"/>
    <x v="4"/>
    <x v="4"/>
    <n v="4"/>
    <b v="0"/>
    <x v="1"/>
    <s v="Express"/>
    <s v="Online Payment"/>
    <n v="1"/>
    <s v="Rainy"/>
    <s v="Black Friday"/>
    <x v="0"/>
    <b v="1"/>
    <n v="2"/>
    <n v="62.18"/>
    <n v="248.73"/>
    <n v="24.87"/>
    <x v="1"/>
  </r>
  <r>
    <n v="9112"/>
    <s v="23/12/2019"/>
    <d v="1899-12-30T00:33:08"/>
    <n v="418"/>
    <x v="50"/>
    <x v="1"/>
    <x v="5"/>
    <n v="52.939900000000002"/>
    <n v="-106.4509"/>
    <n v="20"/>
    <b v="1"/>
    <n v="175"/>
    <x v="4"/>
    <x v="4"/>
    <n v="2"/>
    <b v="1"/>
    <x v="1"/>
    <s v="Standard"/>
    <s v="Debit Card"/>
    <n v="1"/>
    <s v="Rainy"/>
    <s v="Black Friday"/>
    <x v="0"/>
    <b v="1"/>
    <n v="4"/>
    <n v="44.42"/>
    <n v="88.84"/>
    <n v="8.8800000000000008"/>
    <x v="1"/>
  </r>
  <r>
    <n v="9113"/>
    <s v="12/01/2020"/>
    <d v="1899-12-30T14:46:00"/>
    <n v="57"/>
    <x v="7"/>
    <x v="1"/>
    <x v="5"/>
    <n v="52.939900000000002"/>
    <n v="-106.4509"/>
    <n v="78"/>
    <b v="1"/>
    <n v="255"/>
    <x v="0"/>
    <x v="0"/>
    <n v="2"/>
    <b v="1"/>
    <x v="0"/>
    <s v="Express"/>
    <s v="Debit Card"/>
    <n v="3"/>
    <s v="Rainy"/>
    <s v="None"/>
    <x v="0"/>
    <b v="0"/>
    <n v="4"/>
    <n v="49.79"/>
    <n v="99.57"/>
    <n v="0"/>
    <x v="0"/>
  </r>
  <r>
    <n v="9114"/>
    <s v="11/09/2023"/>
    <d v="1899-12-30T11:34:53"/>
    <n v="365"/>
    <x v="17"/>
    <x v="2"/>
    <x v="7"/>
    <n v="45.077800000000003"/>
    <n v="-63.546700000000001"/>
    <n v="10"/>
    <b v="1"/>
    <n v="538"/>
    <x v="3"/>
    <x v="3"/>
    <n v="2"/>
    <b v="0"/>
    <x v="0"/>
    <s v="Overnight"/>
    <s v="Online Payment"/>
    <n v="1"/>
    <s v="Rainy"/>
    <s v="Black Friday"/>
    <x v="0"/>
    <b v="1"/>
    <n v="4"/>
    <n v="55.81"/>
    <n v="111.63"/>
    <n v="11.16"/>
    <x v="1"/>
  </r>
  <r>
    <n v="9115"/>
    <s v="16/12/2022"/>
    <d v="1899-12-30T19:57:44"/>
    <n v="183"/>
    <x v="38"/>
    <x v="2"/>
    <x v="11"/>
    <n v="63.588799999999999"/>
    <n v="-115.5069"/>
    <n v="36"/>
    <b v="0"/>
    <n v="268"/>
    <x v="2"/>
    <x v="2"/>
    <n v="1"/>
    <b v="1"/>
    <x v="1"/>
    <s v="Overnight"/>
    <s v="Online Payment"/>
    <n v="3"/>
    <s v="Rainy"/>
    <s v="None"/>
    <x v="0"/>
    <b v="1"/>
    <n v="1"/>
    <n v="20.38"/>
    <n v="20.38"/>
    <n v="0"/>
    <x v="0"/>
  </r>
  <r>
    <n v="9116"/>
    <s v="22/12/2019"/>
    <d v="1899-12-30T01:55:54"/>
    <n v="210"/>
    <x v="13"/>
    <x v="0"/>
    <x v="3"/>
    <n v="53.933300000000003"/>
    <n v="-116.5765"/>
    <n v="68"/>
    <b v="1"/>
    <n v="341"/>
    <x v="1"/>
    <x v="1"/>
    <n v="3"/>
    <b v="0"/>
    <x v="1"/>
    <s v="Overnight"/>
    <s v="Credit Card"/>
    <n v="2"/>
    <s v="Rainy"/>
    <s v="Black Friday"/>
    <x v="0"/>
    <b v="1"/>
    <n v="1"/>
    <n v="50.79"/>
    <n v="152.36000000000001"/>
    <n v="15.24"/>
    <x v="1"/>
  </r>
  <r>
    <n v="9117"/>
    <s v="11/09/2018"/>
    <d v="1899-12-30T03:06:40"/>
    <n v="303"/>
    <x v="5"/>
    <x v="0"/>
    <x v="0"/>
    <n v="51.253799999999998"/>
    <n v="-85.3232"/>
    <n v="79"/>
    <b v="0"/>
    <n v="57"/>
    <x v="0"/>
    <x v="0"/>
    <n v="4"/>
    <b v="1"/>
    <x v="1"/>
    <s v="Overnight"/>
    <s v="Online Payment"/>
    <n v="2"/>
    <s v="Sunny"/>
    <s v="Black Friday"/>
    <x v="0"/>
    <b v="0"/>
    <n v="5"/>
    <n v="11.27"/>
    <n v="45.1"/>
    <n v="4.51"/>
    <x v="1"/>
  </r>
  <r>
    <n v="9118"/>
    <s v="11/04/2022"/>
    <d v="1899-12-30T21:47:48"/>
    <n v="453"/>
    <x v="26"/>
    <x v="2"/>
    <x v="3"/>
    <n v="53.933300000000003"/>
    <n v="-116.5765"/>
    <n v="45"/>
    <b v="1"/>
    <n v="921"/>
    <x v="3"/>
    <x v="3"/>
    <n v="2"/>
    <b v="0"/>
    <x v="0"/>
    <s v="Express"/>
    <s v="Cash"/>
    <n v="5"/>
    <s v="Snowy"/>
    <s v="Black Friday"/>
    <x v="0"/>
    <b v="1"/>
    <n v="5"/>
    <n v="33.770000000000003"/>
    <n v="67.53"/>
    <n v="6.75"/>
    <x v="1"/>
  </r>
  <r>
    <n v="9119"/>
    <s v="12/08/2023"/>
    <d v="1899-12-30T17:34:32"/>
    <n v="231"/>
    <x v="50"/>
    <x v="2"/>
    <x v="3"/>
    <n v="53.933300000000003"/>
    <n v="-116.5765"/>
    <n v="12"/>
    <b v="1"/>
    <n v="968"/>
    <x v="0"/>
    <x v="0"/>
    <n v="5"/>
    <b v="1"/>
    <x v="1"/>
    <s v="Overnight"/>
    <s v="Credit Card"/>
    <n v="5"/>
    <s v="Rainy"/>
    <s v="Black Friday"/>
    <x v="0"/>
    <b v="1"/>
    <n v="1"/>
    <n v="78.459999999999994"/>
    <n v="392.3"/>
    <n v="39.229999999999997"/>
    <x v="1"/>
  </r>
  <r>
    <n v="9120"/>
    <s v="31/12/2022"/>
    <d v="1899-12-30T14:40:06"/>
    <n v="226"/>
    <x v="19"/>
    <x v="2"/>
    <x v="2"/>
    <n v="46.813099999999999"/>
    <n v="-71.207499999999996"/>
    <n v="8"/>
    <b v="1"/>
    <n v="135"/>
    <x v="4"/>
    <x v="4"/>
    <n v="2"/>
    <b v="1"/>
    <x v="0"/>
    <s v="Express"/>
    <s v="Cash"/>
    <n v="4"/>
    <s v="Sunny"/>
    <s v="None"/>
    <x v="0"/>
    <b v="0"/>
    <n v="5"/>
    <n v="59.75"/>
    <n v="119.51"/>
    <n v="0"/>
    <x v="0"/>
  </r>
  <r>
    <n v="9121"/>
    <s v="26/12/2023"/>
    <d v="1899-12-30T16:24:26"/>
    <n v="179"/>
    <x v="25"/>
    <x v="0"/>
    <x v="2"/>
    <n v="46.813099999999999"/>
    <n v="-71.207499999999996"/>
    <n v="35"/>
    <b v="1"/>
    <n v="932"/>
    <x v="3"/>
    <x v="3"/>
    <n v="3"/>
    <b v="0"/>
    <x v="0"/>
    <s v="Standard"/>
    <s v="Debit Card"/>
    <n v="1"/>
    <s v="Sunny"/>
    <s v="Black Friday"/>
    <x v="0"/>
    <b v="0"/>
    <n v="4"/>
    <n v="37.130000000000003"/>
    <n v="111.4"/>
    <n v="11.14"/>
    <x v="1"/>
  </r>
  <r>
    <n v="9122"/>
    <s v="15/12/2020"/>
    <d v="1899-12-30T13:19:06"/>
    <n v="142"/>
    <x v="18"/>
    <x v="0"/>
    <x v="8"/>
    <n v="46.318800000000003"/>
    <n v="-63.146099999999997"/>
    <n v="84"/>
    <b v="1"/>
    <n v="994"/>
    <x v="2"/>
    <x v="2"/>
    <n v="1"/>
    <b v="0"/>
    <x v="0"/>
    <s v="Overnight"/>
    <s v="Debit Card"/>
    <n v="2"/>
    <s v="Sunny"/>
    <s v="Christmas Market"/>
    <x v="1"/>
    <b v="0"/>
    <n v="1"/>
    <n v="32.85"/>
    <n v="32.85"/>
    <n v="0"/>
    <x v="0"/>
  </r>
  <r>
    <n v="9123"/>
    <s v="29/12/2019"/>
    <d v="1899-12-30T18:24:23"/>
    <n v="175"/>
    <x v="3"/>
    <x v="2"/>
    <x v="4"/>
    <n v="53.760899999999999"/>
    <n v="-98.813900000000004"/>
    <n v="72"/>
    <b v="0"/>
    <n v="904"/>
    <x v="4"/>
    <x v="4"/>
    <n v="4"/>
    <b v="1"/>
    <x v="1"/>
    <s v="Standard"/>
    <s v="Online Payment"/>
    <n v="3"/>
    <s v="Sunny"/>
    <s v="None"/>
    <x v="0"/>
    <b v="0"/>
    <n v="5"/>
    <n v="92.97"/>
    <n v="371.9"/>
    <n v="0"/>
    <x v="0"/>
  </r>
  <r>
    <n v="9124"/>
    <s v="11/02/2021"/>
    <d v="1899-12-30T11:56:28"/>
    <n v="384"/>
    <x v="40"/>
    <x v="1"/>
    <x v="7"/>
    <n v="45.077800000000003"/>
    <n v="-63.546700000000001"/>
    <n v="50"/>
    <b v="1"/>
    <n v="981"/>
    <x v="1"/>
    <x v="1"/>
    <n v="2"/>
    <b v="1"/>
    <x v="0"/>
    <s v="Overnight"/>
    <s v="Cash"/>
    <n v="3"/>
    <s v="Sunny"/>
    <s v="Black Friday"/>
    <x v="0"/>
    <b v="1"/>
    <n v="4"/>
    <n v="62.03"/>
    <n v="124.06"/>
    <n v="12.41"/>
    <x v="1"/>
  </r>
  <r>
    <n v="9125"/>
    <s v="24/11/2021"/>
    <d v="1899-12-30T03:02:46"/>
    <n v="78"/>
    <x v="52"/>
    <x v="2"/>
    <x v="0"/>
    <n v="51.253799999999998"/>
    <n v="-85.3232"/>
    <n v="83"/>
    <b v="1"/>
    <n v="896"/>
    <x v="1"/>
    <x v="1"/>
    <n v="1"/>
    <b v="0"/>
    <x v="0"/>
    <s v="Standard"/>
    <s v="Debit Card"/>
    <n v="5"/>
    <s v="Snowy"/>
    <s v="Black Friday"/>
    <x v="0"/>
    <b v="0"/>
    <n v="3"/>
    <n v="19.600000000000001"/>
    <n v="19.600000000000001"/>
    <n v="1.96"/>
    <x v="1"/>
  </r>
  <r>
    <n v="9126"/>
    <s v="12/09/2018"/>
    <d v="1899-12-30T14:12:16"/>
    <n v="40"/>
    <x v="50"/>
    <x v="1"/>
    <x v="0"/>
    <n v="51.253799999999998"/>
    <n v="-85.3232"/>
    <n v="99"/>
    <b v="0"/>
    <n v="361"/>
    <x v="4"/>
    <x v="4"/>
    <n v="3"/>
    <b v="0"/>
    <x v="1"/>
    <s v="Overnight"/>
    <s v="Online Payment"/>
    <n v="4"/>
    <s v="Rainy"/>
    <s v="Christmas Market"/>
    <x v="1"/>
    <b v="0"/>
    <n v="1"/>
    <n v="23.21"/>
    <n v="69.63"/>
    <n v="0"/>
    <x v="0"/>
  </r>
  <r>
    <n v="9127"/>
    <s v="23/12/2018"/>
    <d v="1899-12-30T08:03:53"/>
    <n v="21"/>
    <x v="16"/>
    <x v="0"/>
    <x v="12"/>
    <n v="64.248000000000005"/>
    <n v="-84.889600000000002"/>
    <n v="83"/>
    <b v="0"/>
    <n v="63"/>
    <x v="3"/>
    <x v="3"/>
    <n v="2"/>
    <b v="0"/>
    <x v="1"/>
    <s v="Standard"/>
    <s v="Cash"/>
    <n v="2"/>
    <s v="Sunny"/>
    <s v="None"/>
    <x v="0"/>
    <b v="0"/>
    <n v="1"/>
    <n v="62.12"/>
    <n v="124.24"/>
    <n v="0"/>
    <x v="0"/>
  </r>
  <r>
    <n v="9128"/>
    <s v="12/09/2018"/>
    <d v="1899-12-30T18:32:47"/>
    <n v="273"/>
    <x v="9"/>
    <x v="2"/>
    <x v="3"/>
    <n v="53.933300000000003"/>
    <n v="-116.5765"/>
    <n v="56"/>
    <b v="0"/>
    <n v="338"/>
    <x v="2"/>
    <x v="2"/>
    <n v="4"/>
    <b v="0"/>
    <x v="0"/>
    <s v="Express"/>
    <s v="Credit Card"/>
    <n v="3"/>
    <s v="Rainy"/>
    <s v="None"/>
    <x v="0"/>
    <b v="0"/>
    <n v="4"/>
    <n v="70.28"/>
    <n v="281.14"/>
    <n v="0"/>
    <x v="0"/>
  </r>
  <r>
    <n v="9129"/>
    <s v="12/08/2018"/>
    <d v="1899-12-30T07:22:10"/>
    <n v="77"/>
    <x v="9"/>
    <x v="1"/>
    <x v="0"/>
    <n v="51.253799999999998"/>
    <n v="-85.3232"/>
    <n v="35"/>
    <b v="0"/>
    <n v="797"/>
    <x v="4"/>
    <x v="4"/>
    <n v="2"/>
    <b v="1"/>
    <x v="1"/>
    <s v="Overnight"/>
    <s v="Online Payment"/>
    <n v="4"/>
    <s v="Rainy"/>
    <s v="Black Friday"/>
    <x v="0"/>
    <b v="1"/>
    <n v="2"/>
    <n v="84.93"/>
    <n v="169.87"/>
    <n v="16.989999999999998"/>
    <x v="1"/>
  </r>
  <r>
    <n v="9130"/>
    <s v="26/11/2018"/>
    <d v="1899-12-30T01:19:35"/>
    <n v="34"/>
    <x v="22"/>
    <x v="2"/>
    <x v="2"/>
    <n v="46.813099999999999"/>
    <n v="-71.207499999999996"/>
    <n v="49"/>
    <b v="0"/>
    <n v="665"/>
    <x v="3"/>
    <x v="3"/>
    <n v="4"/>
    <b v="0"/>
    <x v="1"/>
    <s v="Standard"/>
    <s v="Credit Card"/>
    <n v="4"/>
    <s v="Snowy"/>
    <s v="Black Friday"/>
    <x v="0"/>
    <b v="1"/>
    <n v="3"/>
    <n v="94.34"/>
    <n v="377.36"/>
    <n v="37.74"/>
    <x v="1"/>
  </r>
  <r>
    <n v="9131"/>
    <s v="17/11/2020"/>
    <d v="1899-12-30T11:39:43"/>
    <n v="115"/>
    <x v="40"/>
    <x v="0"/>
    <x v="2"/>
    <n v="46.813099999999999"/>
    <n v="-71.207499999999996"/>
    <n v="24"/>
    <b v="0"/>
    <n v="176"/>
    <x v="3"/>
    <x v="3"/>
    <n v="2"/>
    <b v="0"/>
    <x v="0"/>
    <s v="Express"/>
    <s v="Online Payment"/>
    <n v="3"/>
    <s v="Rainy"/>
    <s v="None"/>
    <x v="0"/>
    <b v="0"/>
    <n v="1"/>
    <n v="47.29"/>
    <n v="94.58"/>
    <n v="0"/>
    <x v="0"/>
  </r>
  <r>
    <n v="9132"/>
    <s v="12/05/2023"/>
    <d v="1899-12-30T05:33:06"/>
    <n v="299"/>
    <x v="14"/>
    <x v="2"/>
    <x v="2"/>
    <n v="46.813099999999999"/>
    <n v="-71.207499999999996"/>
    <n v="84"/>
    <b v="1"/>
    <n v="256"/>
    <x v="1"/>
    <x v="1"/>
    <n v="1"/>
    <b v="0"/>
    <x v="0"/>
    <s v="Express"/>
    <s v="Online Payment"/>
    <n v="5"/>
    <s v="Rainy"/>
    <s v="Christmas Market"/>
    <x v="1"/>
    <b v="1"/>
    <n v="4"/>
    <n v="23.48"/>
    <n v="23.48"/>
    <n v="0"/>
    <x v="0"/>
  </r>
  <r>
    <n v="9133"/>
    <s v="22/12/2023"/>
    <d v="1899-12-30T01:29:04"/>
    <n v="148"/>
    <x v="2"/>
    <x v="2"/>
    <x v="12"/>
    <n v="64.248000000000005"/>
    <n v="-84.889600000000002"/>
    <n v="37"/>
    <b v="1"/>
    <n v="830"/>
    <x v="2"/>
    <x v="2"/>
    <n v="4"/>
    <b v="0"/>
    <x v="0"/>
    <s v="Overnight"/>
    <s v="Cash"/>
    <n v="5"/>
    <s v="Rainy"/>
    <s v="None"/>
    <x v="0"/>
    <b v="1"/>
    <n v="3"/>
    <n v="74.52"/>
    <n v="298.08999999999997"/>
    <n v="0"/>
    <x v="0"/>
  </r>
  <r>
    <n v="9134"/>
    <s v="12/04/2021"/>
    <d v="1899-12-30T00:36:16"/>
    <n v="409"/>
    <x v="37"/>
    <x v="2"/>
    <x v="9"/>
    <n v="54.273099999999999"/>
    <n v="-61.738799999999998"/>
    <n v="22"/>
    <b v="0"/>
    <n v="546"/>
    <x v="0"/>
    <x v="0"/>
    <n v="5"/>
    <b v="1"/>
    <x v="1"/>
    <s v="Overnight"/>
    <s v="Cash"/>
    <n v="5"/>
    <s v="Rainy"/>
    <s v="None"/>
    <x v="0"/>
    <b v="1"/>
    <n v="2"/>
    <n v="57.56"/>
    <n v="287.82"/>
    <n v="0"/>
    <x v="0"/>
  </r>
  <r>
    <n v="9135"/>
    <s v="20/12/2023"/>
    <d v="1899-12-30T17:29:06"/>
    <n v="246"/>
    <x v="24"/>
    <x v="0"/>
    <x v="7"/>
    <n v="45.077800000000003"/>
    <n v="-63.546700000000001"/>
    <n v="100"/>
    <b v="0"/>
    <n v="475"/>
    <x v="4"/>
    <x v="4"/>
    <n v="5"/>
    <b v="0"/>
    <x v="1"/>
    <s v="Overnight"/>
    <s v="Cash"/>
    <n v="3"/>
    <s v="Snowy"/>
    <s v="Christmas Market"/>
    <x v="1"/>
    <b v="1"/>
    <n v="4"/>
    <n v="64.760000000000005"/>
    <n v="323.82"/>
    <n v="0"/>
    <x v="0"/>
  </r>
  <r>
    <n v="9136"/>
    <s v="22/11/2021"/>
    <d v="1899-12-30T22:14:09"/>
    <n v="161"/>
    <x v="26"/>
    <x v="0"/>
    <x v="2"/>
    <n v="46.813099999999999"/>
    <n v="-71.207499999999996"/>
    <n v="21"/>
    <b v="1"/>
    <n v="892"/>
    <x v="3"/>
    <x v="3"/>
    <n v="4"/>
    <b v="0"/>
    <x v="1"/>
    <s v="Express"/>
    <s v="Credit Card"/>
    <n v="2"/>
    <s v="Snowy"/>
    <s v="Christmas Market"/>
    <x v="1"/>
    <b v="1"/>
    <n v="3"/>
    <n v="82.71"/>
    <n v="330.84"/>
    <n v="0"/>
    <x v="0"/>
  </r>
  <r>
    <n v="9137"/>
    <s v="15/11/2018"/>
    <d v="1899-12-30T06:15:21"/>
    <n v="102"/>
    <x v="2"/>
    <x v="0"/>
    <x v="3"/>
    <n v="53.933300000000003"/>
    <n v="-116.5765"/>
    <n v="97"/>
    <b v="0"/>
    <n v="468"/>
    <x v="1"/>
    <x v="1"/>
    <n v="2"/>
    <b v="0"/>
    <x v="1"/>
    <s v="Overnight"/>
    <s v="Online Payment"/>
    <n v="2"/>
    <s v="Sunny"/>
    <s v="None"/>
    <x v="0"/>
    <b v="1"/>
    <n v="4"/>
    <n v="62.59"/>
    <n v="125.18"/>
    <n v="0"/>
    <x v="0"/>
  </r>
  <r>
    <n v="9138"/>
    <s v="14/12/2020"/>
    <d v="1899-12-30T10:51:52"/>
    <n v="179"/>
    <x v="26"/>
    <x v="1"/>
    <x v="6"/>
    <n v="46.565300000000001"/>
    <n v="-66.4619"/>
    <n v="44"/>
    <b v="1"/>
    <n v="656"/>
    <x v="0"/>
    <x v="0"/>
    <n v="2"/>
    <b v="0"/>
    <x v="1"/>
    <s v="Overnight"/>
    <s v="Credit Card"/>
    <n v="3"/>
    <s v="Sunny"/>
    <s v="Black Friday"/>
    <x v="0"/>
    <b v="1"/>
    <n v="1"/>
    <n v="33.119999999999997"/>
    <n v="66.239999999999995"/>
    <n v="6.62"/>
    <x v="1"/>
  </r>
  <r>
    <n v="9139"/>
    <s v="20/11/2020"/>
    <d v="1899-12-30T20:23:21"/>
    <n v="195"/>
    <x v="11"/>
    <x v="0"/>
    <x v="9"/>
    <n v="54.273099999999999"/>
    <n v="-61.738799999999998"/>
    <n v="22"/>
    <b v="0"/>
    <n v="68"/>
    <x v="0"/>
    <x v="0"/>
    <n v="3"/>
    <b v="1"/>
    <x v="1"/>
    <s v="Overnight"/>
    <s v="Cash"/>
    <n v="2"/>
    <s v="Rainy"/>
    <s v="Christmas Market"/>
    <x v="1"/>
    <b v="0"/>
    <n v="3"/>
    <n v="70.66"/>
    <n v="211.97"/>
    <n v="0"/>
    <x v="0"/>
  </r>
  <r>
    <n v="9140"/>
    <s v="26/11/2021"/>
    <d v="1899-12-30T23:49:56"/>
    <n v="147"/>
    <x v="27"/>
    <x v="1"/>
    <x v="9"/>
    <n v="54.273099999999999"/>
    <n v="-61.738799999999998"/>
    <n v="34"/>
    <b v="1"/>
    <n v="774"/>
    <x v="4"/>
    <x v="4"/>
    <n v="2"/>
    <b v="0"/>
    <x v="1"/>
    <s v="Express"/>
    <s v="Credit Card"/>
    <n v="5"/>
    <s v="Snowy"/>
    <s v="Black Friday"/>
    <x v="0"/>
    <b v="0"/>
    <n v="1"/>
    <n v="11.6"/>
    <n v="23.2"/>
    <n v="2.3199999999999998"/>
    <x v="1"/>
  </r>
  <r>
    <n v="9141"/>
    <s v="30/11/2022"/>
    <d v="1899-12-30T01:22:03"/>
    <n v="350"/>
    <x v="6"/>
    <x v="2"/>
    <x v="8"/>
    <n v="46.318800000000003"/>
    <n v="-63.146099999999997"/>
    <n v="28"/>
    <b v="1"/>
    <n v="198"/>
    <x v="3"/>
    <x v="3"/>
    <n v="4"/>
    <b v="1"/>
    <x v="0"/>
    <s v="Standard"/>
    <s v="Cash"/>
    <n v="5"/>
    <s v="Sunny"/>
    <s v="Black Friday"/>
    <x v="0"/>
    <b v="0"/>
    <n v="4"/>
    <n v="80.430000000000007"/>
    <n v="321.72000000000003"/>
    <n v="32.17"/>
    <x v="1"/>
  </r>
  <r>
    <n v="9142"/>
    <s v="17/11/2020"/>
    <d v="1899-12-30T05:17:32"/>
    <n v="89"/>
    <x v="22"/>
    <x v="2"/>
    <x v="0"/>
    <n v="51.253799999999998"/>
    <n v="-85.3232"/>
    <n v="9"/>
    <b v="0"/>
    <n v="936"/>
    <x v="4"/>
    <x v="4"/>
    <n v="5"/>
    <b v="0"/>
    <x v="0"/>
    <s v="Express"/>
    <s v="Credit Card"/>
    <n v="3"/>
    <s v="Snowy"/>
    <s v="Christmas Market"/>
    <x v="1"/>
    <b v="0"/>
    <n v="2"/>
    <n v="20.97"/>
    <n v="104.86"/>
    <n v="0"/>
    <x v="0"/>
  </r>
  <r>
    <n v="9143"/>
    <s v="20/11/2018"/>
    <d v="1899-12-30T13:50:29"/>
    <n v="97"/>
    <x v="4"/>
    <x v="0"/>
    <x v="0"/>
    <n v="51.253799999999998"/>
    <n v="-85.3232"/>
    <n v="12"/>
    <b v="1"/>
    <n v="752"/>
    <x v="0"/>
    <x v="0"/>
    <n v="5"/>
    <b v="0"/>
    <x v="0"/>
    <s v="Overnight"/>
    <s v="Online Payment"/>
    <n v="2"/>
    <s v="Sunny"/>
    <s v="Christmas Market"/>
    <x v="1"/>
    <b v="0"/>
    <n v="1"/>
    <n v="94.52"/>
    <n v="472.62"/>
    <n v="0"/>
    <x v="0"/>
  </r>
  <r>
    <n v="9144"/>
    <s v="21/11/2018"/>
    <d v="1899-12-30T03:09:06"/>
    <n v="37"/>
    <x v="20"/>
    <x v="2"/>
    <x v="0"/>
    <n v="51.253799999999998"/>
    <n v="-85.3232"/>
    <n v="43"/>
    <b v="0"/>
    <n v="479"/>
    <x v="2"/>
    <x v="2"/>
    <n v="3"/>
    <b v="1"/>
    <x v="1"/>
    <s v="Standard"/>
    <s v="Online Payment"/>
    <n v="4"/>
    <s v="Snowy"/>
    <s v="Black Friday"/>
    <x v="0"/>
    <b v="0"/>
    <n v="4"/>
    <n v="61.53"/>
    <n v="184.58"/>
    <n v="18.46"/>
    <x v="1"/>
  </r>
  <r>
    <n v="9145"/>
    <s v="24/12/2018"/>
    <d v="1899-12-30T18:15:13"/>
    <n v="164"/>
    <x v="41"/>
    <x v="0"/>
    <x v="12"/>
    <n v="64.248000000000005"/>
    <n v="-84.889600000000002"/>
    <n v="36"/>
    <b v="0"/>
    <n v="80"/>
    <x v="1"/>
    <x v="1"/>
    <n v="2"/>
    <b v="1"/>
    <x v="0"/>
    <s v="Overnight"/>
    <s v="Online Payment"/>
    <n v="1"/>
    <s v="Snowy"/>
    <s v="None"/>
    <x v="0"/>
    <b v="1"/>
    <n v="3"/>
    <n v="85.3"/>
    <n v="170.6"/>
    <n v="0"/>
    <x v="0"/>
  </r>
  <r>
    <n v="9146"/>
    <s v="12/06/2020"/>
    <d v="1899-12-30T12:27:24"/>
    <n v="283"/>
    <x v="43"/>
    <x v="2"/>
    <x v="5"/>
    <n v="52.939900000000002"/>
    <n v="-106.4509"/>
    <n v="88"/>
    <b v="0"/>
    <n v="838"/>
    <x v="4"/>
    <x v="4"/>
    <n v="2"/>
    <b v="0"/>
    <x v="1"/>
    <s v="Standard"/>
    <s v="Credit Card"/>
    <n v="4"/>
    <s v="Rainy"/>
    <s v="Christmas Market"/>
    <x v="1"/>
    <b v="0"/>
    <n v="1"/>
    <n v="91.23"/>
    <n v="182.46"/>
    <n v="0"/>
    <x v="0"/>
  </r>
  <r>
    <n v="9147"/>
    <s v="12/04/2022"/>
    <d v="1899-12-30T23:02:54"/>
    <n v="230"/>
    <x v="23"/>
    <x v="1"/>
    <x v="7"/>
    <n v="45.077800000000003"/>
    <n v="-63.546700000000001"/>
    <n v="41"/>
    <b v="1"/>
    <n v="28"/>
    <x v="2"/>
    <x v="2"/>
    <n v="5"/>
    <b v="0"/>
    <x v="1"/>
    <s v="Overnight"/>
    <s v="Credit Card"/>
    <n v="1"/>
    <s v="Snowy"/>
    <s v="Christmas Market"/>
    <x v="1"/>
    <b v="0"/>
    <n v="1"/>
    <n v="12.93"/>
    <n v="64.650000000000006"/>
    <n v="0"/>
    <x v="0"/>
  </r>
  <r>
    <n v="9148"/>
    <s v="24/12/2023"/>
    <d v="1899-12-30T04:12:01"/>
    <n v="157"/>
    <x v="52"/>
    <x v="0"/>
    <x v="10"/>
    <n v="64.282300000000006"/>
    <n v="-135"/>
    <n v="44"/>
    <b v="1"/>
    <n v="955"/>
    <x v="3"/>
    <x v="3"/>
    <n v="4"/>
    <b v="1"/>
    <x v="0"/>
    <s v="Overnight"/>
    <s v="Cash"/>
    <n v="3"/>
    <s v="Rainy"/>
    <s v="Christmas Market"/>
    <x v="1"/>
    <b v="0"/>
    <n v="4"/>
    <n v="54.22"/>
    <n v="216.9"/>
    <n v="0"/>
    <x v="0"/>
  </r>
  <r>
    <n v="9149"/>
    <s v="18/11/2018"/>
    <d v="1899-12-30T18:27:22"/>
    <n v="143"/>
    <x v="17"/>
    <x v="1"/>
    <x v="6"/>
    <n v="46.565300000000001"/>
    <n v="-66.4619"/>
    <n v="77"/>
    <b v="0"/>
    <n v="263"/>
    <x v="1"/>
    <x v="1"/>
    <n v="4"/>
    <b v="1"/>
    <x v="1"/>
    <s v="Overnight"/>
    <s v="Online Payment"/>
    <n v="2"/>
    <s v="Snowy"/>
    <s v="None"/>
    <x v="0"/>
    <b v="1"/>
    <n v="5"/>
    <n v="47.11"/>
    <n v="188.43"/>
    <n v="0"/>
    <x v="0"/>
  </r>
  <r>
    <n v="9150"/>
    <s v="30/12/2019"/>
    <d v="1899-12-30T11:11:44"/>
    <n v="296"/>
    <x v="44"/>
    <x v="1"/>
    <x v="5"/>
    <n v="52.939900000000002"/>
    <n v="-106.4509"/>
    <n v="6"/>
    <b v="0"/>
    <n v="445"/>
    <x v="2"/>
    <x v="2"/>
    <n v="4"/>
    <b v="1"/>
    <x v="0"/>
    <s v="Overnight"/>
    <s v="Debit Card"/>
    <n v="1"/>
    <s v="Snowy"/>
    <s v="Black Friday"/>
    <x v="0"/>
    <b v="0"/>
    <n v="5"/>
    <n v="91.68"/>
    <n v="366.7"/>
    <n v="36.67"/>
    <x v="1"/>
  </r>
  <r>
    <n v="9151"/>
    <s v="12/03/2018"/>
    <d v="1899-12-30T18:50:02"/>
    <n v="76"/>
    <x v="5"/>
    <x v="2"/>
    <x v="6"/>
    <n v="46.565300000000001"/>
    <n v="-66.4619"/>
    <n v="13"/>
    <b v="0"/>
    <n v="609"/>
    <x v="1"/>
    <x v="1"/>
    <n v="2"/>
    <b v="1"/>
    <x v="1"/>
    <s v="Standard"/>
    <s v="Credit Card"/>
    <n v="1"/>
    <s v="Rainy"/>
    <s v="None"/>
    <x v="0"/>
    <b v="1"/>
    <n v="2"/>
    <n v="30.29"/>
    <n v="60.57"/>
    <n v="0"/>
    <x v="0"/>
  </r>
  <r>
    <n v="9152"/>
    <s v="26/12/2018"/>
    <d v="1899-12-30T01:04:41"/>
    <n v="132"/>
    <x v="11"/>
    <x v="2"/>
    <x v="0"/>
    <n v="51.253799999999998"/>
    <n v="-85.3232"/>
    <n v="35"/>
    <b v="0"/>
    <n v="616"/>
    <x v="1"/>
    <x v="1"/>
    <n v="4"/>
    <b v="1"/>
    <x v="0"/>
    <s v="Standard"/>
    <s v="Debit Card"/>
    <n v="5"/>
    <s v="Snowy"/>
    <s v="Christmas Market"/>
    <x v="1"/>
    <b v="0"/>
    <n v="5"/>
    <n v="34.28"/>
    <n v="137.11000000000001"/>
    <n v="0"/>
    <x v="0"/>
  </r>
  <r>
    <n v="9153"/>
    <s v="19/12/2023"/>
    <d v="1899-12-30T04:12:54"/>
    <n v="41"/>
    <x v="48"/>
    <x v="2"/>
    <x v="8"/>
    <n v="46.318800000000003"/>
    <n v="-63.146099999999997"/>
    <n v="11"/>
    <b v="1"/>
    <n v="421"/>
    <x v="2"/>
    <x v="2"/>
    <n v="1"/>
    <b v="1"/>
    <x v="0"/>
    <s v="Overnight"/>
    <s v="Debit Card"/>
    <n v="5"/>
    <s v="Snowy"/>
    <s v="Black Friday"/>
    <x v="0"/>
    <b v="1"/>
    <n v="1"/>
    <n v="89.87"/>
    <n v="89.87"/>
    <n v="8.99"/>
    <x v="1"/>
  </r>
  <r>
    <n v="9154"/>
    <s v="17/12/2019"/>
    <d v="1899-12-30T01:53:25"/>
    <n v="307"/>
    <x v="52"/>
    <x v="1"/>
    <x v="0"/>
    <n v="51.253799999999998"/>
    <n v="-85.3232"/>
    <n v="72"/>
    <b v="0"/>
    <n v="350"/>
    <x v="3"/>
    <x v="3"/>
    <n v="5"/>
    <b v="1"/>
    <x v="0"/>
    <s v="Overnight"/>
    <s v="Online Payment"/>
    <n v="3"/>
    <s v="Rainy"/>
    <s v="None"/>
    <x v="0"/>
    <b v="1"/>
    <n v="4"/>
    <n v="91.39"/>
    <n v="456.93"/>
    <n v="0"/>
    <x v="0"/>
  </r>
  <r>
    <n v="9155"/>
    <s v="17/11/2022"/>
    <d v="1899-12-30T11:49:16"/>
    <n v="2"/>
    <x v="43"/>
    <x v="1"/>
    <x v="11"/>
    <n v="63.588799999999999"/>
    <n v="-115.5069"/>
    <n v="75"/>
    <b v="1"/>
    <n v="373"/>
    <x v="0"/>
    <x v="0"/>
    <n v="1"/>
    <b v="1"/>
    <x v="0"/>
    <s v="Standard"/>
    <s v="Debit Card"/>
    <n v="2"/>
    <s v="Rainy"/>
    <s v="Black Friday"/>
    <x v="0"/>
    <b v="1"/>
    <n v="3"/>
    <n v="74.36"/>
    <n v="74.36"/>
    <n v="7.44"/>
    <x v="1"/>
  </r>
  <r>
    <n v="9156"/>
    <s v="12/09/2021"/>
    <d v="1899-12-30T05:55:27"/>
    <n v="52"/>
    <x v="14"/>
    <x v="1"/>
    <x v="9"/>
    <n v="54.273099999999999"/>
    <n v="-61.738799999999998"/>
    <n v="70"/>
    <b v="1"/>
    <n v="100"/>
    <x v="3"/>
    <x v="3"/>
    <n v="2"/>
    <b v="1"/>
    <x v="1"/>
    <s v="Overnight"/>
    <s v="Cash"/>
    <n v="5"/>
    <s v="Rainy"/>
    <s v="Christmas Market"/>
    <x v="1"/>
    <b v="1"/>
    <n v="2"/>
    <n v="75.39"/>
    <n v="150.78"/>
    <n v="0"/>
    <x v="0"/>
  </r>
  <r>
    <n v="9157"/>
    <s v="12/06/2021"/>
    <d v="1899-12-30T20:21:15"/>
    <n v="84"/>
    <x v="35"/>
    <x v="2"/>
    <x v="2"/>
    <n v="46.813099999999999"/>
    <n v="-71.207499999999996"/>
    <n v="72"/>
    <b v="1"/>
    <n v="295"/>
    <x v="4"/>
    <x v="4"/>
    <n v="2"/>
    <b v="0"/>
    <x v="0"/>
    <s v="Standard"/>
    <s v="Debit Card"/>
    <n v="3"/>
    <s v="Snowy"/>
    <s v="Black Friday"/>
    <x v="0"/>
    <b v="0"/>
    <n v="4"/>
    <n v="97.34"/>
    <n v="194.68"/>
    <n v="19.47"/>
    <x v="1"/>
  </r>
  <r>
    <n v="9158"/>
    <s v="27/12/2022"/>
    <d v="1899-12-30T17:20:44"/>
    <n v="192"/>
    <x v="30"/>
    <x v="2"/>
    <x v="0"/>
    <n v="51.253799999999998"/>
    <n v="-85.3232"/>
    <n v="100"/>
    <b v="0"/>
    <n v="391"/>
    <x v="3"/>
    <x v="3"/>
    <n v="2"/>
    <b v="1"/>
    <x v="1"/>
    <s v="Standard"/>
    <s v="Cash"/>
    <n v="4"/>
    <s v="Rainy"/>
    <s v="None"/>
    <x v="0"/>
    <b v="0"/>
    <n v="5"/>
    <n v="83.43"/>
    <n v="166.86"/>
    <n v="0"/>
    <x v="0"/>
  </r>
  <r>
    <n v="9159"/>
    <s v="25/11/2018"/>
    <d v="1899-12-30T01:24:06"/>
    <n v="388"/>
    <x v="25"/>
    <x v="0"/>
    <x v="11"/>
    <n v="63.588799999999999"/>
    <n v="-115.5069"/>
    <n v="75"/>
    <b v="1"/>
    <n v="144"/>
    <x v="3"/>
    <x v="3"/>
    <n v="3"/>
    <b v="0"/>
    <x v="1"/>
    <s v="Express"/>
    <s v="Debit Card"/>
    <n v="4"/>
    <s v="Snowy"/>
    <s v="Black Friday"/>
    <x v="0"/>
    <b v="0"/>
    <n v="1"/>
    <n v="84.66"/>
    <n v="253.98"/>
    <n v="25.4"/>
    <x v="1"/>
  </r>
  <r>
    <n v="9160"/>
    <s v="19/11/2019"/>
    <d v="1899-12-30T17:09:30"/>
    <n v="407"/>
    <x v="51"/>
    <x v="2"/>
    <x v="12"/>
    <n v="64.248000000000005"/>
    <n v="-84.889600000000002"/>
    <n v="90"/>
    <b v="0"/>
    <n v="514"/>
    <x v="0"/>
    <x v="0"/>
    <n v="5"/>
    <b v="0"/>
    <x v="0"/>
    <s v="Express"/>
    <s v="Cash"/>
    <n v="5"/>
    <s v="Sunny"/>
    <s v="Christmas Market"/>
    <x v="1"/>
    <b v="0"/>
    <n v="3"/>
    <n v="85.2"/>
    <n v="425.99"/>
    <n v="0"/>
    <x v="0"/>
  </r>
  <r>
    <n v="9161"/>
    <s v="24/12/2023"/>
    <d v="1899-12-30T21:44:35"/>
    <n v="221"/>
    <x v="39"/>
    <x v="1"/>
    <x v="11"/>
    <n v="63.588799999999999"/>
    <n v="-115.5069"/>
    <n v="81"/>
    <b v="1"/>
    <n v="918"/>
    <x v="0"/>
    <x v="0"/>
    <n v="3"/>
    <b v="1"/>
    <x v="1"/>
    <s v="Standard"/>
    <s v="Online Payment"/>
    <n v="2"/>
    <s v="Sunny"/>
    <s v="Black Friday"/>
    <x v="0"/>
    <b v="1"/>
    <n v="4"/>
    <n v="68.319999999999993"/>
    <n v="204.96"/>
    <n v="20.5"/>
    <x v="1"/>
  </r>
  <r>
    <n v="9162"/>
    <s v="24/11/2022"/>
    <d v="1899-12-30T23:45:34"/>
    <n v="321"/>
    <x v="45"/>
    <x v="2"/>
    <x v="5"/>
    <n v="52.939900000000002"/>
    <n v="-106.4509"/>
    <n v="67"/>
    <b v="1"/>
    <n v="852"/>
    <x v="1"/>
    <x v="1"/>
    <n v="4"/>
    <b v="1"/>
    <x v="1"/>
    <s v="Standard"/>
    <s v="Online Payment"/>
    <n v="1"/>
    <s v="Snowy"/>
    <s v="Black Friday"/>
    <x v="0"/>
    <b v="1"/>
    <n v="1"/>
    <n v="72.08"/>
    <n v="288.31"/>
    <n v="28.83"/>
    <x v="1"/>
  </r>
  <r>
    <n v="9163"/>
    <s v="11/09/2020"/>
    <d v="1899-12-30T22:21:42"/>
    <n v="98"/>
    <x v="41"/>
    <x v="0"/>
    <x v="8"/>
    <n v="46.318800000000003"/>
    <n v="-63.146099999999997"/>
    <n v="16"/>
    <b v="0"/>
    <n v="72"/>
    <x v="1"/>
    <x v="1"/>
    <n v="5"/>
    <b v="1"/>
    <x v="0"/>
    <s v="Standard"/>
    <s v="Online Payment"/>
    <n v="5"/>
    <s v="Sunny"/>
    <s v="None"/>
    <x v="0"/>
    <b v="0"/>
    <n v="5"/>
    <n v="55.52"/>
    <n v="277.61"/>
    <n v="0"/>
    <x v="0"/>
  </r>
  <r>
    <n v="9164"/>
    <s v="30/11/2019"/>
    <d v="1899-12-30T10:35:55"/>
    <n v="38"/>
    <x v="36"/>
    <x v="1"/>
    <x v="6"/>
    <n v="46.565300000000001"/>
    <n v="-66.4619"/>
    <n v="90"/>
    <b v="0"/>
    <n v="385"/>
    <x v="1"/>
    <x v="1"/>
    <n v="4"/>
    <b v="0"/>
    <x v="1"/>
    <s v="Overnight"/>
    <s v="Cash"/>
    <n v="4"/>
    <s v="Rainy"/>
    <s v="Christmas Market"/>
    <x v="1"/>
    <b v="0"/>
    <n v="3"/>
    <n v="36.64"/>
    <n v="146.58000000000001"/>
    <n v="0"/>
    <x v="0"/>
  </r>
  <r>
    <n v="9165"/>
    <s v="30/11/2019"/>
    <d v="1899-12-30T08:29:57"/>
    <n v="202"/>
    <x v="43"/>
    <x v="2"/>
    <x v="5"/>
    <n v="52.939900000000002"/>
    <n v="-106.4509"/>
    <n v="30"/>
    <b v="1"/>
    <n v="947"/>
    <x v="3"/>
    <x v="3"/>
    <n v="1"/>
    <b v="0"/>
    <x v="0"/>
    <s v="Overnight"/>
    <s v="Cash"/>
    <n v="2"/>
    <s v="Snowy"/>
    <s v="None"/>
    <x v="0"/>
    <b v="1"/>
    <n v="5"/>
    <n v="91.85"/>
    <n v="91.85"/>
    <n v="0"/>
    <x v="0"/>
  </r>
  <r>
    <n v="9166"/>
    <s v="25/12/2018"/>
    <d v="1899-12-30T10:01:46"/>
    <n v="244"/>
    <x v="0"/>
    <x v="0"/>
    <x v="9"/>
    <n v="54.273099999999999"/>
    <n v="-61.738799999999998"/>
    <n v="41"/>
    <b v="1"/>
    <n v="974"/>
    <x v="4"/>
    <x v="4"/>
    <n v="1"/>
    <b v="1"/>
    <x v="0"/>
    <s v="Overnight"/>
    <s v="Credit Card"/>
    <n v="1"/>
    <s v="Snowy"/>
    <s v="Black Friday"/>
    <x v="0"/>
    <b v="0"/>
    <n v="5"/>
    <n v="93.66"/>
    <n v="93.66"/>
    <n v="9.3699999999999992"/>
    <x v="1"/>
  </r>
  <r>
    <n v="9167"/>
    <s v="11/07/2023"/>
    <d v="1899-12-30T17:25:07"/>
    <n v="359"/>
    <x v="36"/>
    <x v="2"/>
    <x v="2"/>
    <n v="46.813099999999999"/>
    <n v="-71.207499999999996"/>
    <n v="38"/>
    <b v="1"/>
    <n v="824"/>
    <x v="3"/>
    <x v="3"/>
    <n v="2"/>
    <b v="0"/>
    <x v="1"/>
    <s v="Express"/>
    <s v="Debit Card"/>
    <n v="5"/>
    <s v="Snowy"/>
    <s v="None"/>
    <x v="0"/>
    <b v="1"/>
    <n v="3"/>
    <n v="85.45"/>
    <n v="170.91"/>
    <n v="0"/>
    <x v="0"/>
  </r>
  <r>
    <n v="9168"/>
    <s v="16/11/2023"/>
    <d v="1899-12-30T05:44:12"/>
    <n v="215"/>
    <x v="3"/>
    <x v="0"/>
    <x v="4"/>
    <n v="53.760899999999999"/>
    <n v="-98.813900000000004"/>
    <n v="15"/>
    <b v="1"/>
    <n v="141"/>
    <x v="4"/>
    <x v="4"/>
    <n v="5"/>
    <b v="1"/>
    <x v="1"/>
    <s v="Express"/>
    <s v="Credit Card"/>
    <n v="5"/>
    <s v="Sunny"/>
    <s v="Christmas Market"/>
    <x v="1"/>
    <b v="1"/>
    <n v="1"/>
    <n v="96"/>
    <n v="480.01"/>
    <n v="0"/>
    <x v="0"/>
  </r>
  <r>
    <n v="9169"/>
    <s v="29/11/2021"/>
    <d v="1899-12-30T01:04:01"/>
    <n v="330"/>
    <x v="18"/>
    <x v="2"/>
    <x v="3"/>
    <n v="53.933300000000003"/>
    <n v="-116.5765"/>
    <n v="67"/>
    <b v="0"/>
    <n v="194"/>
    <x v="4"/>
    <x v="4"/>
    <n v="2"/>
    <b v="1"/>
    <x v="1"/>
    <s v="Standard"/>
    <s v="Credit Card"/>
    <n v="1"/>
    <s v="Rainy"/>
    <s v="Black Friday"/>
    <x v="0"/>
    <b v="0"/>
    <n v="5"/>
    <n v="81.209999999999994"/>
    <n v="162.41"/>
    <n v="16.239999999999998"/>
    <x v="1"/>
  </r>
  <r>
    <n v="9170"/>
    <s v="19/11/2019"/>
    <d v="1899-12-30T10:37:59"/>
    <n v="130"/>
    <x v="45"/>
    <x v="1"/>
    <x v="6"/>
    <n v="46.565300000000001"/>
    <n v="-66.4619"/>
    <n v="68"/>
    <b v="0"/>
    <n v="783"/>
    <x v="4"/>
    <x v="4"/>
    <n v="5"/>
    <b v="0"/>
    <x v="1"/>
    <s v="Overnight"/>
    <s v="Cash"/>
    <n v="5"/>
    <s v="Rainy"/>
    <s v="Black Friday"/>
    <x v="0"/>
    <b v="0"/>
    <n v="5"/>
    <n v="33.590000000000003"/>
    <n v="167.93"/>
    <n v="16.79"/>
    <x v="1"/>
  </r>
  <r>
    <n v="9171"/>
    <s v="11/10/2022"/>
    <d v="1899-12-30T06:30:27"/>
    <n v="85"/>
    <x v="13"/>
    <x v="0"/>
    <x v="12"/>
    <n v="64.248000000000005"/>
    <n v="-84.889600000000002"/>
    <n v="5"/>
    <b v="0"/>
    <n v="283"/>
    <x v="1"/>
    <x v="1"/>
    <n v="4"/>
    <b v="0"/>
    <x v="1"/>
    <s v="Overnight"/>
    <s v="Debit Card"/>
    <n v="1"/>
    <s v="Rainy"/>
    <s v="Christmas Market"/>
    <x v="1"/>
    <b v="1"/>
    <n v="1"/>
    <n v="46.18"/>
    <n v="184.72"/>
    <n v="0"/>
    <x v="0"/>
  </r>
  <r>
    <n v="9172"/>
    <s v="27/11/2023"/>
    <d v="1899-12-30T16:29:03"/>
    <n v="250"/>
    <x v="25"/>
    <x v="2"/>
    <x v="7"/>
    <n v="45.077800000000003"/>
    <n v="-63.546700000000001"/>
    <n v="23"/>
    <b v="1"/>
    <n v="629"/>
    <x v="1"/>
    <x v="1"/>
    <n v="4"/>
    <b v="0"/>
    <x v="1"/>
    <s v="Standard"/>
    <s v="Debit Card"/>
    <n v="5"/>
    <s v="Rainy"/>
    <s v="Black Friday"/>
    <x v="0"/>
    <b v="1"/>
    <n v="5"/>
    <n v="15.38"/>
    <n v="61.51"/>
    <n v="6.15"/>
    <x v="1"/>
  </r>
  <r>
    <n v="9173"/>
    <s v="11/03/2023"/>
    <d v="1899-12-30T07:04:40"/>
    <n v="263"/>
    <x v="37"/>
    <x v="1"/>
    <x v="5"/>
    <n v="52.939900000000002"/>
    <n v="-106.4509"/>
    <n v="68"/>
    <b v="1"/>
    <n v="947"/>
    <x v="4"/>
    <x v="4"/>
    <n v="3"/>
    <b v="1"/>
    <x v="0"/>
    <s v="Standard"/>
    <s v="Credit Card"/>
    <n v="1"/>
    <s v="Sunny"/>
    <s v="Christmas Market"/>
    <x v="1"/>
    <b v="1"/>
    <n v="2"/>
    <n v="11.8"/>
    <n v="35.39"/>
    <n v="0"/>
    <x v="0"/>
  </r>
  <r>
    <n v="9174"/>
    <s v="29/12/2021"/>
    <d v="1899-12-30T08:38:33"/>
    <n v="42"/>
    <x v="14"/>
    <x v="2"/>
    <x v="8"/>
    <n v="46.318800000000003"/>
    <n v="-63.146099999999997"/>
    <n v="3"/>
    <b v="0"/>
    <n v="828"/>
    <x v="3"/>
    <x v="3"/>
    <n v="3"/>
    <b v="1"/>
    <x v="1"/>
    <s v="Overnight"/>
    <s v="Cash"/>
    <n v="5"/>
    <s v="Sunny"/>
    <s v="None"/>
    <x v="0"/>
    <b v="0"/>
    <n v="4"/>
    <n v="52.63"/>
    <n v="157.9"/>
    <n v="0"/>
    <x v="0"/>
  </r>
  <r>
    <n v="9175"/>
    <s v="15/12/2018"/>
    <d v="1899-12-30T19:19:59"/>
    <n v="340"/>
    <x v="29"/>
    <x v="2"/>
    <x v="4"/>
    <n v="53.760899999999999"/>
    <n v="-98.813900000000004"/>
    <n v="28"/>
    <b v="0"/>
    <n v="324"/>
    <x v="3"/>
    <x v="3"/>
    <n v="5"/>
    <b v="0"/>
    <x v="1"/>
    <s v="Overnight"/>
    <s v="Online Payment"/>
    <n v="4"/>
    <s v="Sunny"/>
    <s v="None"/>
    <x v="0"/>
    <b v="1"/>
    <n v="3"/>
    <n v="94.92"/>
    <n v="474.6"/>
    <n v="0"/>
    <x v="0"/>
  </r>
  <r>
    <n v="9176"/>
    <s v="28/12/2022"/>
    <d v="1899-12-30T01:57:29"/>
    <n v="340"/>
    <x v="8"/>
    <x v="0"/>
    <x v="12"/>
    <n v="64.248000000000005"/>
    <n v="-84.889600000000002"/>
    <n v="77"/>
    <b v="0"/>
    <n v="560"/>
    <x v="2"/>
    <x v="2"/>
    <n v="4"/>
    <b v="0"/>
    <x v="0"/>
    <s v="Express"/>
    <s v="Credit Card"/>
    <n v="2"/>
    <s v="Sunny"/>
    <s v="None"/>
    <x v="0"/>
    <b v="1"/>
    <n v="2"/>
    <n v="83.54"/>
    <n v="334.17"/>
    <n v="0"/>
    <x v="0"/>
  </r>
  <r>
    <n v="9177"/>
    <s v="22/11/2021"/>
    <d v="1899-12-30T20:18:06"/>
    <n v="345"/>
    <x v="26"/>
    <x v="2"/>
    <x v="2"/>
    <n v="46.813099999999999"/>
    <n v="-71.207499999999996"/>
    <n v="31"/>
    <b v="0"/>
    <n v="630"/>
    <x v="0"/>
    <x v="0"/>
    <n v="1"/>
    <b v="1"/>
    <x v="1"/>
    <s v="Overnight"/>
    <s v="Cash"/>
    <n v="1"/>
    <s v="Sunny"/>
    <s v="Black Friday"/>
    <x v="0"/>
    <b v="1"/>
    <n v="1"/>
    <n v="50.18"/>
    <n v="50.18"/>
    <n v="5.0199999999999996"/>
    <x v="1"/>
  </r>
  <r>
    <n v="9178"/>
    <s v="12/05/2021"/>
    <d v="1899-12-30T10:46:19"/>
    <n v="445"/>
    <x v="40"/>
    <x v="2"/>
    <x v="11"/>
    <n v="63.588799999999999"/>
    <n v="-115.5069"/>
    <n v="37"/>
    <b v="0"/>
    <n v="52"/>
    <x v="3"/>
    <x v="3"/>
    <n v="3"/>
    <b v="0"/>
    <x v="1"/>
    <s v="Express"/>
    <s v="Debit Card"/>
    <n v="1"/>
    <s v="Sunny"/>
    <s v="Black Friday"/>
    <x v="0"/>
    <b v="0"/>
    <n v="1"/>
    <n v="96.62"/>
    <n v="289.86"/>
    <n v="28.99"/>
    <x v="1"/>
  </r>
  <r>
    <n v="9179"/>
    <s v="15/12/2021"/>
    <d v="1899-12-30T17:15:24"/>
    <n v="235"/>
    <x v="41"/>
    <x v="1"/>
    <x v="2"/>
    <n v="46.813099999999999"/>
    <n v="-71.207499999999996"/>
    <n v="97"/>
    <b v="1"/>
    <n v="500"/>
    <x v="3"/>
    <x v="3"/>
    <n v="3"/>
    <b v="0"/>
    <x v="0"/>
    <s v="Express"/>
    <s v="Debit Card"/>
    <n v="2"/>
    <s v="Rainy"/>
    <s v="None"/>
    <x v="0"/>
    <b v="1"/>
    <n v="3"/>
    <n v="14.58"/>
    <n v="43.75"/>
    <n v="0"/>
    <x v="0"/>
  </r>
  <r>
    <n v="9180"/>
    <s v="12/10/2018"/>
    <d v="1899-12-30T06:02:18"/>
    <n v="5"/>
    <x v="25"/>
    <x v="1"/>
    <x v="11"/>
    <n v="63.588799999999999"/>
    <n v="-115.5069"/>
    <n v="50"/>
    <b v="0"/>
    <n v="223"/>
    <x v="0"/>
    <x v="0"/>
    <n v="2"/>
    <b v="0"/>
    <x v="1"/>
    <s v="Overnight"/>
    <s v="Cash"/>
    <n v="3"/>
    <s v="Snowy"/>
    <s v="Christmas Market"/>
    <x v="1"/>
    <b v="0"/>
    <n v="2"/>
    <n v="82.7"/>
    <n v="165.4"/>
    <n v="0"/>
    <x v="0"/>
  </r>
  <r>
    <n v="9181"/>
    <s v="12/02/2021"/>
    <d v="1899-12-30T21:01:55"/>
    <n v="331"/>
    <x v="48"/>
    <x v="0"/>
    <x v="3"/>
    <n v="53.933300000000003"/>
    <n v="-116.5765"/>
    <n v="11"/>
    <b v="1"/>
    <n v="237"/>
    <x v="0"/>
    <x v="0"/>
    <n v="1"/>
    <b v="0"/>
    <x v="0"/>
    <s v="Express"/>
    <s v="Cash"/>
    <n v="4"/>
    <s v="Rainy"/>
    <s v="None"/>
    <x v="0"/>
    <b v="1"/>
    <n v="2"/>
    <n v="17.27"/>
    <n v="17.27"/>
    <n v="0"/>
    <x v="0"/>
  </r>
  <r>
    <n v="9182"/>
    <s v="11/03/2020"/>
    <d v="1899-12-30T04:14:42"/>
    <n v="380"/>
    <x v="37"/>
    <x v="0"/>
    <x v="12"/>
    <n v="64.248000000000005"/>
    <n v="-84.889600000000002"/>
    <n v="93"/>
    <b v="0"/>
    <n v="905"/>
    <x v="1"/>
    <x v="1"/>
    <n v="1"/>
    <b v="1"/>
    <x v="1"/>
    <s v="Standard"/>
    <s v="Debit Card"/>
    <n v="3"/>
    <s v="Sunny"/>
    <s v="None"/>
    <x v="0"/>
    <b v="0"/>
    <n v="1"/>
    <n v="89.21"/>
    <n v="89.21"/>
    <n v="0"/>
    <x v="0"/>
  </r>
  <r>
    <n v="9183"/>
    <s v="12/09/2023"/>
    <d v="1899-12-30T20:37:51"/>
    <n v="419"/>
    <x v="36"/>
    <x v="0"/>
    <x v="8"/>
    <n v="46.318800000000003"/>
    <n v="-63.146099999999997"/>
    <n v="64"/>
    <b v="1"/>
    <n v="107"/>
    <x v="0"/>
    <x v="0"/>
    <n v="4"/>
    <b v="1"/>
    <x v="0"/>
    <s v="Overnight"/>
    <s v="Credit Card"/>
    <n v="4"/>
    <s v="Snowy"/>
    <s v="Christmas Market"/>
    <x v="1"/>
    <b v="1"/>
    <n v="5"/>
    <n v="80.36"/>
    <n v="321.42"/>
    <n v="0"/>
    <x v="0"/>
  </r>
  <r>
    <n v="9184"/>
    <s v="11/06/2019"/>
    <d v="1899-12-30T16:57:42"/>
    <n v="71"/>
    <x v="4"/>
    <x v="1"/>
    <x v="4"/>
    <n v="53.760899999999999"/>
    <n v="-98.813900000000004"/>
    <n v="35"/>
    <b v="0"/>
    <n v="252"/>
    <x v="4"/>
    <x v="4"/>
    <n v="4"/>
    <b v="1"/>
    <x v="0"/>
    <s v="Overnight"/>
    <s v="Debit Card"/>
    <n v="2"/>
    <s v="Sunny"/>
    <s v="Christmas Market"/>
    <x v="1"/>
    <b v="1"/>
    <n v="4"/>
    <n v="16.41"/>
    <n v="65.62"/>
    <n v="0"/>
    <x v="0"/>
  </r>
  <r>
    <n v="9185"/>
    <s v="11/03/2023"/>
    <d v="1899-12-30T05:26:24"/>
    <n v="78"/>
    <x v="20"/>
    <x v="2"/>
    <x v="8"/>
    <n v="46.318800000000003"/>
    <n v="-63.146099999999997"/>
    <n v="63"/>
    <b v="1"/>
    <n v="86"/>
    <x v="3"/>
    <x v="3"/>
    <n v="1"/>
    <b v="1"/>
    <x v="0"/>
    <s v="Standard"/>
    <s v="Online Payment"/>
    <n v="1"/>
    <s v="Sunny"/>
    <s v="Christmas Market"/>
    <x v="1"/>
    <b v="0"/>
    <n v="4"/>
    <n v="16.59"/>
    <n v="16.59"/>
    <n v="0"/>
    <x v="0"/>
  </r>
  <r>
    <n v="9186"/>
    <s v="26/12/2023"/>
    <d v="1899-12-30T10:46:03"/>
    <n v="31"/>
    <x v="27"/>
    <x v="2"/>
    <x v="8"/>
    <n v="46.318800000000003"/>
    <n v="-63.146099999999997"/>
    <n v="93"/>
    <b v="1"/>
    <n v="44"/>
    <x v="3"/>
    <x v="3"/>
    <n v="5"/>
    <b v="1"/>
    <x v="1"/>
    <s v="Overnight"/>
    <s v="Debit Card"/>
    <n v="2"/>
    <s v="Sunny"/>
    <s v="Black Friday"/>
    <x v="0"/>
    <b v="1"/>
    <n v="5"/>
    <n v="65.45"/>
    <n v="327.25"/>
    <n v="32.729999999999997"/>
    <x v="1"/>
  </r>
  <r>
    <n v="9187"/>
    <s v="11/03/2019"/>
    <d v="1899-12-30T23:38:20"/>
    <n v="473"/>
    <x v="8"/>
    <x v="2"/>
    <x v="12"/>
    <n v="64.248000000000005"/>
    <n v="-84.889600000000002"/>
    <n v="17"/>
    <b v="1"/>
    <n v="476"/>
    <x v="4"/>
    <x v="4"/>
    <n v="4"/>
    <b v="1"/>
    <x v="0"/>
    <s v="Express"/>
    <s v="Online Payment"/>
    <n v="4"/>
    <s v="Sunny"/>
    <s v="Black Friday"/>
    <x v="0"/>
    <b v="0"/>
    <n v="5"/>
    <n v="13.87"/>
    <n v="55.49"/>
    <n v="5.55"/>
    <x v="1"/>
  </r>
  <r>
    <n v="9188"/>
    <s v="14/12/2019"/>
    <d v="1899-12-30T00:50:14"/>
    <n v="268"/>
    <x v="33"/>
    <x v="2"/>
    <x v="10"/>
    <n v="64.282300000000006"/>
    <n v="-135"/>
    <n v="84"/>
    <b v="0"/>
    <n v="581"/>
    <x v="2"/>
    <x v="2"/>
    <n v="4"/>
    <b v="1"/>
    <x v="0"/>
    <s v="Express"/>
    <s v="Online Payment"/>
    <n v="5"/>
    <s v="Sunny"/>
    <s v="Black Friday"/>
    <x v="0"/>
    <b v="0"/>
    <n v="2"/>
    <n v="69.87"/>
    <n v="279.47000000000003"/>
    <n v="27.95"/>
    <x v="1"/>
  </r>
  <r>
    <n v="9189"/>
    <s v="29/12/2021"/>
    <d v="1899-12-30T19:50:24"/>
    <n v="120"/>
    <x v="23"/>
    <x v="1"/>
    <x v="10"/>
    <n v="64.282300000000006"/>
    <n v="-135"/>
    <n v="85"/>
    <b v="1"/>
    <n v="799"/>
    <x v="0"/>
    <x v="0"/>
    <n v="4"/>
    <b v="1"/>
    <x v="0"/>
    <s v="Express"/>
    <s v="Credit Card"/>
    <n v="5"/>
    <s v="Snowy"/>
    <s v="Black Friday"/>
    <x v="0"/>
    <b v="1"/>
    <n v="3"/>
    <n v="42.89"/>
    <n v="171.55"/>
    <n v="17.16"/>
    <x v="1"/>
  </r>
  <r>
    <n v="9190"/>
    <s v="22/12/2020"/>
    <d v="1899-12-30T11:51:18"/>
    <n v="242"/>
    <x v="41"/>
    <x v="0"/>
    <x v="1"/>
    <n v="53.726700000000001"/>
    <n v="-127.6476"/>
    <n v="99"/>
    <b v="0"/>
    <n v="972"/>
    <x v="2"/>
    <x v="2"/>
    <n v="4"/>
    <b v="0"/>
    <x v="1"/>
    <s v="Overnight"/>
    <s v="Debit Card"/>
    <n v="1"/>
    <s v="Snowy"/>
    <s v="Black Friday"/>
    <x v="0"/>
    <b v="1"/>
    <n v="4"/>
    <n v="60.92"/>
    <n v="243.68"/>
    <n v="24.37"/>
    <x v="1"/>
  </r>
  <r>
    <n v="9191"/>
    <s v="12/02/2019"/>
    <d v="1899-12-30T19:10:20"/>
    <n v="222"/>
    <x v="2"/>
    <x v="1"/>
    <x v="5"/>
    <n v="52.939900000000002"/>
    <n v="-106.4509"/>
    <n v="98"/>
    <b v="1"/>
    <n v="22"/>
    <x v="4"/>
    <x v="4"/>
    <n v="1"/>
    <b v="1"/>
    <x v="1"/>
    <s v="Standard"/>
    <s v="Debit Card"/>
    <n v="1"/>
    <s v="Rainy"/>
    <s v="Black Friday"/>
    <x v="0"/>
    <b v="1"/>
    <n v="2"/>
    <n v="19"/>
    <n v="19"/>
    <n v="1.9"/>
    <x v="1"/>
  </r>
  <r>
    <n v="9192"/>
    <s v="11/08/2023"/>
    <d v="1899-12-30T12:50:48"/>
    <n v="14"/>
    <x v="9"/>
    <x v="2"/>
    <x v="6"/>
    <n v="46.565300000000001"/>
    <n v="-66.4619"/>
    <n v="17"/>
    <b v="1"/>
    <n v="298"/>
    <x v="1"/>
    <x v="1"/>
    <n v="3"/>
    <b v="1"/>
    <x v="0"/>
    <s v="Standard"/>
    <s v="Credit Card"/>
    <n v="1"/>
    <s v="Rainy"/>
    <s v="Christmas Market"/>
    <x v="1"/>
    <b v="1"/>
    <n v="4"/>
    <n v="58.72"/>
    <n v="176.16"/>
    <n v="0"/>
    <x v="0"/>
  </r>
  <r>
    <n v="9193"/>
    <s v="11/02/2021"/>
    <d v="1899-12-30T23:11:04"/>
    <n v="485"/>
    <x v="5"/>
    <x v="2"/>
    <x v="11"/>
    <n v="63.588799999999999"/>
    <n v="-115.5069"/>
    <n v="70"/>
    <b v="0"/>
    <n v="527"/>
    <x v="3"/>
    <x v="3"/>
    <n v="1"/>
    <b v="0"/>
    <x v="1"/>
    <s v="Overnight"/>
    <s v="Debit Card"/>
    <n v="3"/>
    <s v="Snowy"/>
    <s v="Christmas Market"/>
    <x v="1"/>
    <b v="0"/>
    <n v="5"/>
    <n v="25.94"/>
    <n v="25.94"/>
    <n v="0"/>
    <x v="0"/>
  </r>
  <r>
    <n v="9194"/>
    <s v="11/07/2023"/>
    <d v="1899-12-30T08:28:09"/>
    <n v="129"/>
    <x v="32"/>
    <x v="1"/>
    <x v="7"/>
    <n v="45.077800000000003"/>
    <n v="-63.546700000000001"/>
    <n v="88"/>
    <b v="1"/>
    <n v="293"/>
    <x v="2"/>
    <x v="2"/>
    <n v="2"/>
    <b v="1"/>
    <x v="1"/>
    <s v="Overnight"/>
    <s v="Debit Card"/>
    <n v="4"/>
    <s v="Snowy"/>
    <s v="Christmas Market"/>
    <x v="1"/>
    <b v="0"/>
    <n v="3"/>
    <n v="24.21"/>
    <n v="48.42"/>
    <n v="0"/>
    <x v="0"/>
  </r>
  <r>
    <n v="9195"/>
    <s v="22/12/2023"/>
    <d v="1899-12-30T01:07:42"/>
    <n v="234"/>
    <x v="49"/>
    <x v="0"/>
    <x v="8"/>
    <n v="46.318800000000003"/>
    <n v="-63.146099999999997"/>
    <n v="74"/>
    <b v="0"/>
    <n v="709"/>
    <x v="0"/>
    <x v="0"/>
    <n v="4"/>
    <b v="0"/>
    <x v="1"/>
    <s v="Standard"/>
    <s v="Online Payment"/>
    <n v="3"/>
    <s v="Rainy"/>
    <s v="None"/>
    <x v="0"/>
    <b v="1"/>
    <n v="3"/>
    <n v="75.45"/>
    <n v="301.77999999999997"/>
    <n v="0"/>
    <x v="0"/>
  </r>
  <r>
    <n v="9196"/>
    <s v="12/03/2019"/>
    <d v="1899-12-30T19:43:56"/>
    <n v="21"/>
    <x v="22"/>
    <x v="0"/>
    <x v="6"/>
    <n v="46.565300000000001"/>
    <n v="-66.4619"/>
    <n v="68"/>
    <b v="0"/>
    <n v="533"/>
    <x v="2"/>
    <x v="2"/>
    <n v="4"/>
    <b v="0"/>
    <x v="0"/>
    <s v="Standard"/>
    <s v="Online Payment"/>
    <n v="5"/>
    <s v="Rainy"/>
    <s v="Black Friday"/>
    <x v="0"/>
    <b v="1"/>
    <n v="5"/>
    <n v="76.25"/>
    <n v="305.01"/>
    <n v="30.5"/>
    <x v="1"/>
  </r>
  <r>
    <n v="9197"/>
    <s v="11/04/2023"/>
    <d v="1899-12-30T03:08:31"/>
    <n v="358"/>
    <x v="4"/>
    <x v="2"/>
    <x v="6"/>
    <n v="46.565300000000001"/>
    <n v="-66.4619"/>
    <n v="33"/>
    <b v="1"/>
    <n v="469"/>
    <x v="0"/>
    <x v="0"/>
    <n v="2"/>
    <b v="1"/>
    <x v="0"/>
    <s v="Overnight"/>
    <s v="Credit Card"/>
    <n v="3"/>
    <s v="Sunny"/>
    <s v="None"/>
    <x v="0"/>
    <b v="1"/>
    <n v="4"/>
    <n v="12.83"/>
    <n v="25.66"/>
    <n v="0"/>
    <x v="0"/>
  </r>
  <r>
    <n v="9198"/>
    <s v="30/12/2019"/>
    <d v="1899-12-30T07:42:57"/>
    <n v="233"/>
    <x v="22"/>
    <x v="0"/>
    <x v="9"/>
    <n v="54.273099999999999"/>
    <n v="-61.738799999999998"/>
    <n v="52"/>
    <b v="1"/>
    <n v="141"/>
    <x v="3"/>
    <x v="3"/>
    <n v="3"/>
    <b v="0"/>
    <x v="1"/>
    <s v="Standard"/>
    <s v="Online Payment"/>
    <n v="3"/>
    <s v="Rainy"/>
    <s v="None"/>
    <x v="0"/>
    <b v="1"/>
    <n v="4"/>
    <n v="21.2"/>
    <n v="63.61"/>
    <n v="0"/>
    <x v="0"/>
  </r>
  <r>
    <n v="9199"/>
    <s v="21/11/2019"/>
    <d v="1899-12-30T03:07:22"/>
    <n v="76"/>
    <x v="30"/>
    <x v="1"/>
    <x v="7"/>
    <n v="45.077800000000003"/>
    <n v="-63.546700000000001"/>
    <n v="10"/>
    <b v="0"/>
    <n v="290"/>
    <x v="4"/>
    <x v="4"/>
    <n v="1"/>
    <b v="1"/>
    <x v="1"/>
    <s v="Express"/>
    <s v="Cash"/>
    <n v="3"/>
    <s v="Sunny"/>
    <s v="None"/>
    <x v="0"/>
    <b v="0"/>
    <n v="5"/>
    <n v="26.29"/>
    <n v="26.29"/>
    <n v="0"/>
    <x v="0"/>
  </r>
  <r>
    <n v="9200"/>
    <s v="27/12/2020"/>
    <d v="1899-12-30T13:59:07"/>
    <n v="352"/>
    <x v="52"/>
    <x v="2"/>
    <x v="0"/>
    <n v="51.253799999999998"/>
    <n v="-85.3232"/>
    <n v="31"/>
    <b v="0"/>
    <n v="772"/>
    <x v="2"/>
    <x v="2"/>
    <n v="3"/>
    <b v="0"/>
    <x v="1"/>
    <s v="Overnight"/>
    <s v="Online Payment"/>
    <n v="1"/>
    <s v="Snowy"/>
    <s v="Black Friday"/>
    <x v="0"/>
    <b v="0"/>
    <n v="2"/>
    <n v="26.62"/>
    <n v="79.86"/>
    <n v="7.99"/>
    <x v="1"/>
  </r>
  <r>
    <n v="9201"/>
    <s v="16/12/2023"/>
    <d v="1899-12-30T12:07:42"/>
    <n v="252"/>
    <x v="23"/>
    <x v="2"/>
    <x v="2"/>
    <n v="46.813099999999999"/>
    <n v="-71.207499999999996"/>
    <n v="1"/>
    <b v="1"/>
    <n v="579"/>
    <x v="1"/>
    <x v="1"/>
    <n v="3"/>
    <b v="0"/>
    <x v="1"/>
    <s v="Express"/>
    <s v="Debit Card"/>
    <n v="5"/>
    <s v="Rainy"/>
    <s v="None"/>
    <x v="0"/>
    <b v="0"/>
    <n v="3"/>
    <n v="14.72"/>
    <n v="44.15"/>
    <n v="0"/>
    <x v="0"/>
  </r>
  <r>
    <n v="9202"/>
    <s v="16/11/2021"/>
    <d v="1899-12-30T13:58:21"/>
    <n v="365"/>
    <x v="28"/>
    <x v="0"/>
    <x v="8"/>
    <n v="46.318800000000003"/>
    <n v="-63.146099999999997"/>
    <n v="24"/>
    <b v="1"/>
    <n v="187"/>
    <x v="0"/>
    <x v="0"/>
    <n v="4"/>
    <b v="1"/>
    <x v="1"/>
    <s v="Standard"/>
    <s v="Debit Card"/>
    <n v="2"/>
    <s v="Sunny"/>
    <s v="Christmas Market"/>
    <x v="1"/>
    <b v="1"/>
    <n v="2"/>
    <n v="94.96"/>
    <n v="379.85"/>
    <n v="0"/>
    <x v="0"/>
  </r>
  <r>
    <n v="9203"/>
    <s v="18/12/2021"/>
    <d v="1899-12-30T06:48:57"/>
    <n v="160"/>
    <x v="32"/>
    <x v="2"/>
    <x v="11"/>
    <n v="63.588799999999999"/>
    <n v="-115.5069"/>
    <n v="82"/>
    <b v="0"/>
    <n v="488"/>
    <x v="2"/>
    <x v="2"/>
    <n v="1"/>
    <b v="1"/>
    <x v="1"/>
    <s v="Express"/>
    <s v="Cash"/>
    <n v="2"/>
    <s v="Rainy"/>
    <s v="Black Friday"/>
    <x v="0"/>
    <b v="1"/>
    <n v="1"/>
    <n v="38.020000000000003"/>
    <n v="38.020000000000003"/>
    <n v="3.8"/>
    <x v="1"/>
  </r>
  <r>
    <n v="9204"/>
    <s v="17/11/2022"/>
    <d v="1899-12-30T12:55:59"/>
    <n v="2"/>
    <x v="22"/>
    <x v="2"/>
    <x v="7"/>
    <n v="45.077800000000003"/>
    <n v="-63.546700000000001"/>
    <n v="95"/>
    <b v="1"/>
    <n v="958"/>
    <x v="3"/>
    <x v="3"/>
    <n v="1"/>
    <b v="1"/>
    <x v="0"/>
    <s v="Overnight"/>
    <s v="Cash"/>
    <n v="2"/>
    <s v="Sunny"/>
    <s v="None"/>
    <x v="0"/>
    <b v="0"/>
    <n v="1"/>
    <n v="51.48"/>
    <n v="51.48"/>
    <n v="0"/>
    <x v="0"/>
  </r>
  <r>
    <n v="9205"/>
    <s v="12/02/2020"/>
    <d v="1899-12-30T16:53:23"/>
    <n v="100"/>
    <x v="6"/>
    <x v="1"/>
    <x v="2"/>
    <n v="46.813099999999999"/>
    <n v="-71.207499999999996"/>
    <n v="100"/>
    <b v="0"/>
    <n v="356"/>
    <x v="3"/>
    <x v="3"/>
    <n v="3"/>
    <b v="1"/>
    <x v="0"/>
    <s v="Standard"/>
    <s v="Credit Card"/>
    <n v="2"/>
    <s v="Snowy"/>
    <s v="Christmas Market"/>
    <x v="1"/>
    <b v="0"/>
    <n v="3"/>
    <n v="20.04"/>
    <n v="60.13"/>
    <n v="0"/>
    <x v="0"/>
  </r>
  <r>
    <n v="9206"/>
    <s v="18/12/2021"/>
    <d v="1899-12-30T06:01:33"/>
    <n v="327"/>
    <x v="48"/>
    <x v="2"/>
    <x v="10"/>
    <n v="64.282300000000006"/>
    <n v="-135"/>
    <n v="32"/>
    <b v="0"/>
    <n v="821"/>
    <x v="2"/>
    <x v="2"/>
    <n v="3"/>
    <b v="1"/>
    <x v="0"/>
    <s v="Standard"/>
    <s v="Online Payment"/>
    <n v="1"/>
    <s v="Snowy"/>
    <s v="Christmas Market"/>
    <x v="1"/>
    <b v="1"/>
    <n v="1"/>
    <n v="81.239999999999995"/>
    <n v="243.71"/>
    <n v="0"/>
    <x v="0"/>
  </r>
  <r>
    <n v="9207"/>
    <s v="11/01/2019"/>
    <d v="1899-12-30T04:53:33"/>
    <n v="343"/>
    <x v="47"/>
    <x v="0"/>
    <x v="12"/>
    <n v="64.248000000000005"/>
    <n v="-84.889600000000002"/>
    <n v="56"/>
    <b v="0"/>
    <n v="164"/>
    <x v="3"/>
    <x v="3"/>
    <n v="3"/>
    <b v="0"/>
    <x v="1"/>
    <s v="Standard"/>
    <s v="Credit Card"/>
    <n v="3"/>
    <s v="Rainy"/>
    <s v="Black Friday"/>
    <x v="0"/>
    <b v="1"/>
    <n v="1"/>
    <n v="63.48"/>
    <n v="190.44"/>
    <n v="19.04"/>
    <x v="1"/>
  </r>
  <r>
    <n v="9208"/>
    <s v="29/11/2022"/>
    <d v="1899-12-30T07:37:58"/>
    <n v="126"/>
    <x v="43"/>
    <x v="0"/>
    <x v="11"/>
    <n v="63.588799999999999"/>
    <n v="-115.5069"/>
    <n v="93"/>
    <b v="1"/>
    <n v="209"/>
    <x v="2"/>
    <x v="2"/>
    <n v="4"/>
    <b v="0"/>
    <x v="0"/>
    <s v="Standard"/>
    <s v="Credit Card"/>
    <n v="2"/>
    <s v="Snowy"/>
    <s v="Black Friday"/>
    <x v="0"/>
    <b v="0"/>
    <n v="5"/>
    <n v="14.43"/>
    <n v="57.73"/>
    <n v="5.77"/>
    <x v="1"/>
  </r>
  <r>
    <n v="9209"/>
    <s v="11/09/2020"/>
    <d v="1899-12-30T18:56:44"/>
    <n v="287"/>
    <x v="30"/>
    <x v="2"/>
    <x v="12"/>
    <n v="64.248000000000005"/>
    <n v="-84.889600000000002"/>
    <n v="35"/>
    <b v="0"/>
    <n v="852"/>
    <x v="4"/>
    <x v="4"/>
    <n v="2"/>
    <b v="0"/>
    <x v="1"/>
    <s v="Overnight"/>
    <s v="Online Payment"/>
    <n v="2"/>
    <s v="Sunny"/>
    <s v="Christmas Market"/>
    <x v="1"/>
    <b v="1"/>
    <n v="3"/>
    <n v="46.37"/>
    <n v="92.73"/>
    <n v="0"/>
    <x v="0"/>
  </r>
  <r>
    <n v="9210"/>
    <s v="11/12/2022"/>
    <d v="1899-12-30T01:56:26"/>
    <n v="201"/>
    <x v="45"/>
    <x v="1"/>
    <x v="10"/>
    <n v="64.282300000000006"/>
    <n v="-135"/>
    <n v="44"/>
    <b v="1"/>
    <n v="661"/>
    <x v="4"/>
    <x v="4"/>
    <n v="4"/>
    <b v="0"/>
    <x v="1"/>
    <s v="Express"/>
    <s v="Online Payment"/>
    <n v="4"/>
    <s v="Sunny"/>
    <s v="Black Friday"/>
    <x v="0"/>
    <b v="0"/>
    <n v="3"/>
    <n v="97.93"/>
    <n v="391.73"/>
    <n v="39.17"/>
    <x v="1"/>
  </r>
  <r>
    <n v="9211"/>
    <s v="11/10/2020"/>
    <d v="1899-12-30T05:39:51"/>
    <n v="54"/>
    <x v="7"/>
    <x v="2"/>
    <x v="11"/>
    <n v="63.588799999999999"/>
    <n v="-115.5069"/>
    <n v="32"/>
    <b v="0"/>
    <n v="601"/>
    <x v="1"/>
    <x v="1"/>
    <n v="1"/>
    <b v="1"/>
    <x v="0"/>
    <s v="Standard"/>
    <s v="Cash"/>
    <n v="2"/>
    <s v="Rainy"/>
    <s v="Black Friday"/>
    <x v="0"/>
    <b v="1"/>
    <n v="2"/>
    <n v="89.53"/>
    <n v="89.53"/>
    <n v="8.9499999999999993"/>
    <x v="1"/>
  </r>
  <r>
    <n v="9212"/>
    <s v="12/04/2022"/>
    <d v="1899-12-30T16:07:04"/>
    <n v="278"/>
    <x v="45"/>
    <x v="0"/>
    <x v="3"/>
    <n v="53.933300000000003"/>
    <n v="-116.5765"/>
    <n v="52"/>
    <b v="1"/>
    <n v="642"/>
    <x v="2"/>
    <x v="2"/>
    <n v="4"/>
    <b v="0"/>
    <x v="1"/>
    <s v="Overnight"/>
    <s v="Online Payment"/>
    <n v="1"/>
    <s v="Rainy"/>
    <s v="Christmas Market"/>
    <x v="1"/>
    <b v="1"/>
    <n v="1"/>
    <n v="50.16"/>
    <n v="200.63"/>
    <n v="0"/>
    <x v="0"/>
  </r>
  <r>
    <n v="9213"/>
    <s v="11/03/2020"/>
    <d v="1899-12-30T03:00:00"/>
    <n v="63"/>
    <x v="42"/>
    <x v="1"/>
    <x v="9"/>
    <n v="54.273099999999999"/>
    <n v="-61.738799999999998"/>
    <n v="10"/>
    <b v="0"/>
    <n v="415"/>
    <x v="3"/>
    <x v="3"/>
    <n v="5"/>
    <b v="0"/>
    <x v="0"/>
    <s v="Standard"/>
    <s v="Online Payment"/>
    <n v="5"/>
    <s v="Snowy"/>
    <s v="None"/>
    <x v="0"/>
    <b v="1"/>
    <n v="2"/>
    <n v="57.88"/>
    <n v="289.39999999999998"/>
    <n v="0"/>
    <x v="0"/>
  </r>
  <r>
    <n v="9214"/>
    <s v="12/01/2019"/>
    <d v="1899-12-30T10:56:21"/>
    <n v="140"/>
    <x v="10"/>
    <x v="1"/>
    <x v="0"/>
    <n v="51.253799999999998"/>
    <n v="-85.3232"/>
    <n v="44"/>
    <b v="1"/>
    <n v="59"/>
    <x v="0"/>
    <x v="0"/>
    <n v="3"/>
    <b v="0"/>
    <x v="0"/>
    <s v="Standard"/>
    <s v="Debit Card"/>
    <n v="1"/>
    <s v="Rainy"/>
    <s v="Christmas Market"/>
    <x v="1"/>
    <b v="1"/>
    <n v="1"/>
    <n v="62.39"/>
    <n v="187.16"/>
    <n v="0"/>
    <x v="0"/>
  </r>
  <r>
    <n v="9215"/>
    <s v="11/02/2019"/>
    <d v="1899-12-30T03:00:55"/>
    <n v="65"/>
    <x v="17"/>
    <x v="2"/>
    <x v="1"/>
    <n v="53.726700000000001"/>
    <n v="-127.6476"/>
    <n v="71"/>
    <b v="1"/>
    <n v="592"/>
    <x v="2"/>
    <x v="2"/>
    <n v="1"/>
    <b v="1"/>
    <x v="1"/>
    <s v="Standard"/>
    <s v="Online Payment"/>
    <n v="2"/>
    <s v="Rainy"/>
    <s v="None"/>
    <x v="0"/>
    <b v="0"/>
    <n v="1"/>
    <n v="68.17"/>
    <n v="68.17"/>
    <n v="0"/>
    <x v="0"/>
  </r>
  <r>
    <n v="9216"/>
    <s v="12/12/2020"/>
    <d v="1899-12-30T20:23:00"/>
    <n v="453"/>
    <x v="27"/>
    <x v="1"/>
    <x v="3"/>
    <n v="53.933300000000003"/>
    <n v="-116.5765"/>
    <n v="10"/>
    <b v="0"/>
    <n v="210"/>
    <x v="0"/>
    <x v="0"/>
    <n v="3"/>
    <b v="1"/>
    <x v="1"/>
    <s v="Express"/>
    <s v="Credit Card"/>
    <n v="4"/>
    <s v="Rainy"/>
    <s v="Christmas Market"/>
    <x v="1"/>
    <b v="0"/>
    <n v="4"/>
    <n v="81.650000000000006"/>
    <n v="244.96"/>
    <n v="0"/>
    <x v="0"/>
  </r>
  <r>
    <n v="9217"/>
    <s v="11/12/2020"/>
    <d v="1899-12-30T14:43:17"/>
    <n v="101"/>
    <x v="9"/>
    <x v="1"/>
    <x v="4"/>
    <n v="53.760899999999999"/>
    <n v="-98.813900000000004"/>
    <n v="52"/>
    <b v="1"/>
    <n v="520"/>
    <x v="1"/>
    <x v="1"/>
    <n v="5"/>
    <b v="0"/>
    <x v="1"/>
    <s v="Express"/>
    <s v="Credit Card"/>
    <n v="3"/>
    <s v="Rainy"/>
    <s v="Black Friday"/>
    <x v="0"/>
    <b v="1"/>
    <n v="4"/>
    <n v="84.12"/>
    <n v="420.61"/>
    <n v="42.06"/>
    <x v="1"/>
  </r>
  <r>
    <n v="9218"/>
    <s v="27/11/2019"/>
    <d v="1899-12-30T04:55:24"/>
    <n v="12"/>
    <x v="29"/>
    <x v="2"/>
    <x v="1"/>
    <n v="53.726700000000001"/>
    <n v="-127.6476"/>
    <n v="92"/>
    <b v="1"/>
    <n v="579"/>
    <x v="1"/>
    <x v="1"/>
    <n v="4"/>
    <b v="0"/>
    <x v="0"/>
    <s v="Express"/>
    <s v="Debit Card"/>
    <n v="3"/>
    <s v="Sunny"/>
    <s v="Black Friday"/>
    <x v="0"/>
    <b v="1"/>
    <n v="2"/>
    <n v="24.51"/>
    <n v="98.05"/>
    <n v="9.81"/>
    <x v="1"/>
  </r>
  <r>
    <n v="9219"/>
    <s v="27/12/2021"/>
    <d v="1899-12-30T04:16:53"/>
    <n v="198"/>
    <x v="36"/>
    <x v="1"/>
    <x v="12"/>
    <n v="64.248000000000005"/>
    <n v="-84.889600000000002"/>
    <n v="34"/>
    <b v="0"/>
    <n v="442"/>
    <x v="1"/>
    <x v="1"/>
    <n v="5"/>
    <b v="0"/>
    <x v="1"/>
    <s v="Overnight"/>
    <s v="Debit Card"/>
    <n v="1"/>
    <s v="Rainy"/>
    <s v="Black Friday"/>
    <x v="0"/>
    <b v="0"/>
    <n v="4"/>
    <n v="95.3"/>
    <n v="476.51"/>
    <n v="47.65"/>
    <x v="1"/>
  </r>
  <r>
    <n v="9220"/>
    <s v="12/07/2019"/>
    <d v="1899-12-30T20:36:28"/>
    <n v="85"/>
    <x v="31"/>
    <x v="1"/>
    <x v="4"/>
    <n v="53.760899999999999"/>
    <n v="-98.813900000000004"/>
    <n v="28"/>
    <b v="1"/>
    <n v="930"/>
    <x v="4"/>
    <x v="4"/>
    <n v="4"/>
    <b v="0"/>
    <x v="1"/>
    <s v="Express"/>
    <s v="Online Payment"/>
    <n v="1"/>
    <s v="Snowy"/>
    <s v="Black Friday"/>
    <x v="0"/>
    <b v="1"/>
    <n v="4"/>
    <n v="34"/>
    <n v="135.99"/>
    <n v="13.6"/>
    <x v="1"/>
  </r>
  <r>
    <n v="9221"/>
    <s v="29/11/2023"/>
    <d v="1899-12-30T23:45:16"/>
    <n v="385"/>
    <x v="21"/>
    <x v="1"/>
    <x v="2"/>
    <n v="46.813099999999999"/>
    <n v="-71.207499999999996"/>
    <n v="62"/>
    <b v="0"/>
    <n v="189"/>
    <x v="2"/>
    <x v="2"/>
    <n v="1"/>
    <b v="0"/>
    <x v="0"/>
    <s v="Standard"/>
    <s v="Debit Card"/>
    <n v="4"/>
    <s v="Rainy"/>
    <s v="Black Friday"/>
    <x v="0"/>
    <b v="0"/>
    <n v="2"/>
    <n v="20.87"/>
    <n v="20.87"/>
    <n v="2.09"/>
    <x v="1"/>
  </r>
  <r>
    <n v="9222"/>
    <s v="28/12/2020"/>
    <d v="1899-12-30T21:43:23"/>
    <n v="347"/>
    <x v="19"/>
    <x v="1"/>
    <x v="0"/>
    <n v="51.253799999999998"/>
    <n v="-85.3232"/>
    <n v="45"/>
    <b v="1"/>
    <n v="587"/>
    <x v="1"/>
    <x v="1"/>
    <n v="4"/>
    <b v="1"/>
    <x v="0"/>
    <s v="Express"/>
    <s v="Online Payment"/>
    <n v="1"/>
    <s v="Sunny"/>
    <s v="Christmas Market"/>
    <x v="1"/>
    <b v="1"/>
    <n v="5"/>
    <n v="90.18"/>
    <n v="360.73"/>
    <n v="0"/>
    <x v="0"/>
  </r>
  <r>
    <n v="9223"/>
    <s v="24/12/2023"/>
    <d v="1899-12-30T21:01:20"/>
    <n v="289"/>
    <x v="48"/>
    <x v="1"/>
    <x v="4"/>
    <n v="53.760899999999999"/>
    <n v="-98.813900000000004"/>
    <n v="15"/>
    <b v="1"/>
    <n v="430"/>
    <x v="3"/>
    <x v="3"/>
    <n v="5"/>
    <b v="1"/>
    <x v="1"/>
    <s v="Overnight"/>
    <s v="Debit Card"/>
    <n v="5"/>
    <s v="Rainy"/>
    <s v="Christmas Market"/>
    <x v="1"/>
    <b v="1"/>
    <n v="5"/>
    <n v="17.18"/>
    <n v="85.88"/>
    <n v="0"/>
    <x v="0"/>
  </r>
  <r>
    <n v="9224"/>
    <s v="14/11/2020"/>
    <d v="1899-12-30T01:41:54"/>
    <n v="322"/>
    <x v="23"/>
    <x v="1"/>
    <x v="2"/>
    <n v="46.813099999999999"/>
    <n v="-71.207499999999996"/>
    <n v="58"/>
    <b v="1"/>
    <n v="904"/>
    <x v="3"/>
    <x v="3"/>
    <n v="1"/>
    <b v="0"/>
    <x v="1"/>
    <s v="Standard"/>
    <s v="Debit Card"/>
    <n v="3"/>
    <s v="Sunny"/>
    <s v="Black Friday"/>
    <x v="0"/>
    <b v="0"/>
    <n v="5"/>
    <n v="70.400000000000006"/>
    <n v="70.400000000000006"/>
    <n v="7.04"/>
    <x v="1"/>
  </r>
  <r>
    <n v="9225"/>
    <s v="19/11/2018"/>
    <d v="1899-12-30T08:31:44"/>
    <n v="185"/>
    <x v="3"/>
    <x v="1"/>
    <x v="5"/>
    <n v="52.939900000000002"/>
    <n v="-106.4509"/>
    <n v="91"/>
    <b v="0"/>
    <n v="265"/>
    <x v="4"/>
    <x v="4"/>
    <n v="4"/>
    <b v="1"/>
    <x v="1"/>
    <s v="Overnight"/>
    <s v="Debit Card"/>
    <n v="3"/>
    <s v="Sunny"/>
    <s v="None"/>
    <x v="0"/>
    <b v="1"/>
    <n v="1"/>
    <n v="87.85"/>
    <n v="351.4"/>
    <n v="0"/>
    <x v="0"/>
  </r>
  <r>
    <n v="9226"/>
    <s v="31/12/2018"/>
    <d v="1899-12-30T13:41:31"/>
    <n v="298"/>
    <x v="43"/>
    <x v="2"/>
    <x v="5"/>
    <n v="52.939900000000002"/>
    <n v="-106.4509"/>
    <n v="23"/>
    <b v="0"/>
    <n v="880"/>
    <x v="1"/>
    <x v="1"/>
    <n v="3"/>
    <b v="0"/>
    <x v="1"/>
    <s v="Standard"/>
    <s v="Cash"/>
    <n v="5"/>
    <s v="Snowy"/>
    <s v="None"/>
    <x v="0"/>
    <b v="0"/>
    <n v="3"/>
    <n v="17.399999999999999"/>
    <n v="52.19"/>
    <n v="0"/>
    <x v="0"/>
  </r>
  <r>
    <n v="9227"/>
    <s v="29/11/2020"/>
    <d v="1899-12-30T22:19:03"/>
    <n v="188"/>
    <x v="12"/>
    <x v="0"/>
    <x v="6"/>
    <n v="46.565300000000001"/>
    <n v="-66.4619"/>
    <n v="32"/>
    <b v="0"/>
    <n v="757"/>
    <x v="0"/>
    <x v="0"/>
    <n v="3"/>
    <b v="1"/>
    <x v="1"/>
    <s v="Standard"/>
    <s v="Online Payment"/>
    <n v="1"/>
    <s v="Rainy"/>
    <s v="Black Friday"/>
    <x v="0"/>
    <b v="1"/>
    <n v="5"/>
    <n v="92.73"/>
    <n v="278.19"/>
    <n v="27.82"/>
    <x v="1"/>
  </r>
  <r>
    <n v="9228"/>
    <s v="12/12/2021"/>
    <d v="1899-12-30T08:46:46"/>
    <n v="18"/>
    <x v="31"/>
    <x v="2"/>
    <x v="0"/>
    <n v="51.253799999999998"/>
    <n v="-85.3232"/>
    <n v="58"/>
    <b v="1"/>
    <n v="27"/>
    <x v="1"/>
    <x v="1"/>
    <n v="4"/>
    <b v="0"/>
    <x v="1"/>
    <s v="Overnight"/>
    <s v="Online Payment"/>
    <n v="3"/>
    <s v="Rainy"/>
    <s v="Black Friday"/>
    <x v="0"/>
    <b v="1"/>
    <n v="2"/>
    <n v="92.44"/>
    <n v="369.75"/>
    <n v="36.979999999999997"/>
    <x v="1"/>
  </r>
  <r>
    <n v="9229"/>
    <s v="11/11/2021"/>
    <d v="1899-12-30T08:27:23"/>
    <n v="357"/>
    <x v="17"/>
    <x v="2"/>
    <x v="12"/>
    <n v="64.248000000000005"/>
    <n v="-84.889600000000002"/>
    <n v="34"/>
    <b v="1"/>
    <n v="755"/>
    <x v="4"/>
    <x v="4"/>
    <n v="2"/>
    <b v="1"/>
    <x v="0"/>
    <s v="Standard"/>
    <s v="Cash"/>
    <n v="5"/>
    <s v="Snowy"/>
    <s v="Christmas Market"/>
    <x v="1"/>
    <b v="0"/>
    <n v="4"/>
    <n v="57.02"/>
    <n v="114.05"/>
    <n v="0"/>
    <x v="0"/>
  </r>
  <r>
    <n v="9230"/>
    <s v="12/07/2021"/>
    <d v="1899-12-30T19:07:13"/>
    <n v="126"/>
    <x v="4"/>
    <x v="2"/>
    <x v="4"/>
    <n v="53.760899999999999"/>
    <n v="-98.813900000000004"/>
    <n v="90"/>
    <b v="1"/>
    <n v="980"/>
    <x v="0"/>
    <x v="0"/>
    <n v="4"/>
    <b v="0"/>
    <x v="0"/>
    <s v="Overnight"/>
    <s v="Cash"/>
    <n v="1"/>
    <s v="Sunny"/>
    <s v="Black Friday"/>
    <x v="0"/>
    <b v="1"/>
    <n v="1"/>
    <n v="18.98"/>
    <n v="75.900000000000006"/>
    <n v="7.59"/>
    <x v="1"/>
  </r>
  <r>
    <n v="9231"/>
    <s v="11/06/2023"/>
    <d v="1899-12-30T17:01:04"/>
    <n v="260"/>
    <x v="6"/>
    <x v="2"/>
    <x v="11"/>
    <n v="63.588799999999999"/>
    <n v="-115.5069"/>
    <n v="23"/>
    <b v="1"/>
    <n v="170"/>
    <x v="3"/>
    <x v="3"/>
    <n v="1"/>
    <b v="0"/>
    <x v="0"/>
    <s v="Standard"/>
    <s v="Credit Card"/>
    <n v="1"/>
    <s v="Snowy"/>
    <s v="Black Friday"/>
    <x v="0"/>
    <b v="1"/>
    <n v="5"/>
    <n v="52.94"/>
    <n v="52.94"/>
    <n v="5.29"/>
    <x v="1"/>
  </r>
  <r>
    <n v="9232"/>
    <s v="11/11/2022"/>
    <d v="1899-12-30T15:38:38"/>
    <n v="449"/>
    <x v="30"/>
    <x v="1"/>
    <x v="4"/>
    <n v="53.760899999999999"/>
    <n v="-98.813900000000004"/>
    <n v="30"/>
    <b v="0"/>
    <n v="313"/>
    <x v="2"/>
    <x v="2"/>
    <n v="3"/>
    <b v="0"/>
    <x v="1"/>
    <s v="Express"/>
    <s v="Debit Card"/>
    <n v="3"/>
    <s v="Sunny"/>
    <s v="None"/>
    <x v="0"/>
    <b v="1"/>
    <n v="5"/>
    <n v="15.18"/>
    <n v="45.53"/>
    <n v="0"/>
    <x v="0"/>
  </r>
  <r>
    <n v="9233"/>
    <s v="11/10/2019"/>
    <d v="1899-12-30T15:39:05"/>
    <n v="325"/>
    <x v="41"/>
    <x v="1"/>
    <x v="2"/>
    <n v="46.813099999999999"/>
    <n v="-71.207499999999996"/>
    <n v="59"/>
    <b v="0"/>
    <n v="816"/>
    <x v="1"/>
    <x v="1"/>
    <n v="4"/>
    <b v="1"/>
    <x v="0"/>
    <s v="Overnight"/>
    <s v="Online Payment"/>
    <n v="2"/>
    <s v="Snowy"/>
    <s v="None"/>
    <x v="0"/>
    <b v="0"/>
    <n v="1"/>
    <n v="96.98"/>
    <n v="387.93"/>
    <n v="0"/>
    <x v="0"/>
  </r>
  <r>
    <n v="9234"/>
    <s v="17/12/2020"/>
    <d v="1899-12-30T15:12:42"/>
    <n v="383"/>
    <x v="23"/>
    <x v="2"/>
    <x v="7"/>
    <n v="45.077800000000003"/>
    <n v="-63.546700000000001"/>
    <n v="3"/>
    <b v="1"/>
    <n v="966"/>
    <x v="2"/>
    <x v="2"/>
    <n v="4"/>
    <b v="1"/>
    <x v="0"/>
    <s v="Standard"/>
    <s v="Cash"/>
    <n v="2"/>
    <s v="Sunny"/>
    <s v="None"/>
    <x v="0"/>
    <b v="1"/>
    <n v="2"/>
    <n v="54"/>
    <n v="215.99"/>
    <n v="0"/>
    <x v="0"/>
  </r>
  <r>
    <n v="9235"/>
    <s v="25/12/2023"/>
    <d v="1899-12-30T18:59:09"/>
    <n v="308"/>
    <x v="27"/>
    <x v="0"/>
    <x v="1"/>
    <n v="53.726700000000001"/>
    <n v="-127.6476"/>
    <n v="86"/>
    <b v="0"/>
    <n v="663"/>
    <x v="4"/>
    <x v="4"/>
    <n v="1"/>
    <b v="0"/>
    <x v="1"/>
    <s v="Standard"/>
    <s v="Debit Card"/>
    <n v="1"/>
    <s v="Sunny"/>
    <s v="Christmas Market"/>
    <x v="1"/>
    <b v="0"/>
    <n v="4"/>
    <n v="83.63"/>
    <n v="83.63"/>
    <n v="0"/>
    <x v="0"/>
  </r>
  <r>
    <n v="9236"/>
    <s v="12/04/2018"/>
    <d v="1899-12-30T22:02:35"/>
    <n v="437"/>
    <x v="18"/>
    <x v="0"/>
    <x v="5"/>
    <n v="52.939900000000002"/>
    <n v="-106.4509"/>
    <n v="22"/>
    <b v="0"/>
    <n v="479"/>
    <x v="4"/>
    <x v="4"/>
    <n v="3"/>
    <b v="1"/>
    <x v="1"/>
    <s v="Express"/>
    <s v="Credit Card"/>
    <n v="2"/>
    <s v="Snowy"/>
    <s v="Christmas Market"/>
    <x v="1"/>
    <b v="1"/>
    <n v="4"/>
    <n v="77.56"/>
    <n v="232.67"/>
    <n v="0"/>
    <x v="0"/>
  </r>
  <r>
    <n v="9237"/>
    <s v="14/11/2019"/>
    <d v="1899-12-30T15:46:18"/>
    <n v="489"/>
    <x v="47"/>
    <x v="1"/>
    <x v="10"/>
    <n v="64.282300000000006"/>
    <n v="-135"/>
    <n v="100"/>
    <b v="0"/>
    <n v="999"/>
    <x v="0"/>
    <x v="0"/>
    <n v="4"/>
    <b v="0"/>
    <x v="0"/>
    <s v="Standard"/>
    <s v="Credit Card"/>
    <n v="4"/>
    <s v="Snowy"/>
    <s v="None"/>
    <x v="0"/>
    <b v="0"/>
    <n v="5"/>
    <n v="33.979999999999997"/>
    <n v="135.91"/>
    <n v="0"/>
    <x v="0"/>
  </r>
  <r>
    <n v="9238"/>
    <s v="11/12/2018"/>
    <d v="1899-12-30T11:05:22"/>
    <n v="243"/>
    <x v="16"/>
    <x v="0"/>
    <x v="1"/>
    <n v="53.726700000000001"/>
    <n v="-127.6476"/>
    <n v="67"/>
    <b v="0"/>
    <n v="585"/>
    <x v="1"/>
    <x v="1"/>
    <n v="5"/>
    <b v="1"/>
    <x v="0"/>
    <s v="Express"/>
    <s v="Credit Card"/>
    <n v="1"/>
    <s v="Snowy"/>
    <s v="None"/>
    <x v="0"/>
    <b v="1"/>
    <n v="2"/>
    <n v="16.62"/>
    <n v="83.11"/>
    <n v="0"/>
    <x v="0"/>
  </r>
  <r>
    <n v="9239"/>
    <s v="30/11/2020"/>
    <d v="1899-12-30T19:33:54"/>
    <n v="499"/>
    <x v="8"/>
    <x v="1"/>
    <x v="4"/>
    <n v="53.760899999999999"/>
    <n v="-98.813900000000004"/>
    <n v="80"/>
    <b v="0"/>
    <n v="468"/>
    <x v="4"/>
    <x v="4"/>
    <n v="2"/>
    <b v="0"/>
    <x v="1"/>
    <s v="Standard"/>
    <s v="Credit Card"/>
    <n v="4"/>
    <s v="Rainy"/>
    <s v="Christmas Market"/>
    <x v="1"/>
    <b v="1"/>
    <n v="4"/>
    <n v="26.27"/>
    <n v="52.53"/>
    <n v="0"/>
    <x v="0"/>
  </r>
  <r>
    <n v="9240"/>
    <s v="24/11/2021"/>
    <d v="1899-12-30T14:14:54"/>
    <n v="227"/>
    <x v="29"/>
    <x v="1"/>
    <x v="8"/>
    <n v="46.318800000000003"/>
    <n v="-63.146099999999997"/>
    <n v="64"/>
    <b v="1"/>
    <n v="845"/>
    <x v="4"/>
    <x v="4"/>
    <n v="1"/>
    <b v="0"/>
    <x v="0"/>
    <s v="Express"/>
    <s v="Credit Card"/>
    <n v="4"/>
    <s v="Sunny"/>
    <s v="Black Friday"/>
    <x v="0"/>
    <b v="1"/>
    <n v="1"/>
    <n v="32.49"/>
    <n v="32.49"/>
    <n v="3.25"/>
    <x v="1"/>
  </r>
  <r>
    <n v="9241"/>
    <s v="13/12/2018"/>
    <d v="1899-12-30T04:45:37"/>
    <n v="395"/>
    <x v="36"/>
    <x v="1"/>
    <x v="7"/>
    <n v="45.077800000000003"/>
    <n v="-63.546700000000001"/>
    <n v="17"/>
    <b v="0"/>
    <n v="971"/>
    <x v="4"/>
    <x v="4"/>
    <n v="2"/>
    <b v="0"/>
    <x v="1"/>
    <s v="Overnight"/>
    <s v="Debit Card"/>
    <n v="3"/>
    <s v="Snowy"/>
    <s v="None"/>
    <x v="0"/>
    <b v="0"/>
    <n v="3"/>
    <n v="49.65"/>
    <n v="99.29"/>
    <n v="0"/>
    <x v="0"/>
  </r>
  <r>
    <n v="9242"/>
    <s v="14/12/2020"/>
    <d v="1899-12-30T23:14:12"/>
    <n v="401"/>
    <x v="23"/>
    <x v="1"/>
    <x v="2"/>
    <n v="46.813099999999999"/>
    <n v="-71.207499999999996"/>
    <n v="64"/>
    <b v="1"/>
    <n v="509"/>
    <x v="1"/>
    <x v="1"/>
    <n v="1"/>
    <b v="0"/>
    <x v="0"/>
    <s v="Standard"/>
    <s v="Cash"/>
    <n v="2"/>
    <s v="Rainy"/>
    <s v="Black Friday"/>
    <x v="0"/>
    <b v="0"/>
    <n v="4"/>
    <n v="86.25"/>
    <n v="86.25"/>
    <n v="8.6300000000000008"/>
    <x v="1"/>
  </r>
  <r>
    <n v="9243"/>
    <s v="20/11/2019"/>
    <d v="1899-12-30T20:53:49"/>
    <n v="214"/>
    <x v="25"/>
    <x v="0"/>
    <x v="10"/>
    <n v="64.282300000000006"/>
    <n v="-135"/>
    <n v="61"/>
    <b v="0"/>
    <n v="499"/>
    <x v="1"/>
    <x v="1"/>
    <n v="4"/>
    <b v="1"/>
    <x v="1"/>
    <s v="Overnight"/>
    <s v="Cash"/>
    <n v="2"/>
    <s v="Sunny"/>
    <s v="Christmas Market"/>
    <x v="1"/>
    <b v="1"/>
    <n v="5"/>
    <n v="10.27"/>
    <n v="41.09"/>
    <n v="0"/>
    <x v="0"/>
  </r>
  <r>
    <n v="9244"/>
    <s v="19/12/2018"/>
    <d v="1899-12-30T21:06:32"/>
    <n v="319"/>
    <x v="23"/>
    <x v="1"/>
    <x v="10"/>
    <n v="64.282300000000006"/>
    <n v="-135"/>
    <n v="55"/>
    <b v="1"/>
    <n v="705"/>
    <x v="0"/>
    <x v="0"/>
    <n v="3"/>
    <b v="0"/>
    <x v="0"/>
    <s v="Overnight"/>
    <s v="Online Payment"/>
    <n v="4"/>
    <s v="Sunny"/>
    <s v="Black Friday"/>
    <x v="0"/>
    <b v="1"/>
    <n v="2"/>
    <n v="34.97"/>
    <n v="104.91"/>
    <n v="10.49"/>
    <x v="1"/>
  </r>
  <r>
    <n v="9245"/>
    <s v="28/12/2021"/>
    <d v="1899-12-30T02:43:12"/>
    <n v="127"/>
    <x v="34"/>
    <x v="0"/>
    <x v="10"/>
    <n v="64.282300000000006"/>
    <n v="-135"/>
    <n v="77"/>
    <b v="1"/>
    <n v="743"/>
    <x v="0"/>
    <x v="0"/>
    <n v="4"/>
    <b v="0"/>
    <x v="0"/>
    <s v="Standard"/>
    <s v="Credit Card"/>
    <n v="1"/>
    <s v="Rainy"/>
    <s v="Christmas Market"/>
    <x v="1"/>
    <b v="1"/>
    <n v="3"/>
    <n v="27.02"/>
    <n v="108.06"/>
    <n v="0"/>
    <x v="0"/>
  </r>
  <r>
    <n v="9246"/>
    <s v="12/12/2018"/>
    <d v="1899-12-30T07:22:13"/>
    <n v="110"/>
    <x v="19"/>
    <x v="2"/>
    <x v="8"/>
    <n v="46.318800000000003"/>
    <n v="-63.146099999999997"/>
    <n v="33"/>
    <b v="0"/>
    <n v="833"/>
    <x v="0"/>
    <x v="0"/>
    <n v="5"/>
    <b v="1"/>
    <x v="0"/>
    <s v="Standard"/>
    <s v="Debit Card"/>
    <n v="4"/>
    <s v="Snowy"/>
    <s v="Christmas Market"/>
    <x v="1"/>
    <b v="1"/>
    <n v="1"/>
    <n v="69.02"/>
    <n v="345.09"/>
    <n v="0"/>
    <x v="0"/>
  </r>
  <r>
    <n v="9247"/>
    <s v="29/12/2023"/>
    <d v="1899-12-30T00:49:26"/>
    <n v="403"/>
    <x v="33"/>
    <x v="2"/>
    <x v="0"/>
    <n v="51.253799999999998"/>
    <n v="-85.3232"/>
    <n v="49"/>
    <b v="0"/>
    <n v="186"/>
    <x v="2"/>
    <x v="2"/>
    <n v="2"/>
    <b v="0"/>
    <x v="0"/>
    <s v="Express"/>
    <s v="Debit Card"/>
    <n v="4"/>
    <s v="Snowy"/>
    <s v="None"/>
    <x v="0"/>
    <b v="1"/>
    <n v="2"/>
    <n v="80.78"/>
    <n v="161.57"/>
    <n v="0"/>
    <x v="0"/>
  </r>
  <r>
    <n v="9248"/>
    <s v="11/11/2022"/>
    <d v="1899-12-30T13:58:22"/>
    <n v="125"/>
    <x v="26"/>
    <x v="2"/>
    <x v="3"/>
    <n v="53.933300000000003"/>
    <n v="-116.5765"/>
    <n v="40"/>
    <b v="1"/>
    <n v="861"/>
    <x v="1"/>
    <x v="1"/>
    <n v="1"/>
    <b v="0"/>
    <x v="1"/>
    <s v="Overnight"/>
    <s v="Online Payment"/>
    <n v="3"/>
    <s v="Snowy"/>
    <s v="Black Friday"/>
    <x v="0"/>
    <b v="0"/>
    <n v="5"/>
    <n v="39.020000000000003"/>
    <n v="39.020000000000003"/>
    <n v="3.9"/>
    <x v="1"/>
  </r>
  <r>
    <n v="9249"/>
    <s v="12/05/2021"/>
    <d v="1899-12-30T01:28:23"/>
    <n v="321"/>
    <x v="6"/>
    <x v="1"/>
    <x v="6"/>
    <n v="46.565300000000001"/>
    <n v="-66.4619"/>
    <n v="54"/>
    <b v="0"/>
    <n v="680"/>
    <x v="3"/>
    <x v="3"/>
    <n v="5"/>
    <b v="0"/>
    <x v="1"/>
    <s v="Overnight"/>
    <s v="Cash"/>
    <n v="3"/>
    <s v="Snowy"/>
    <s v="Black Friday"/>
    <x v="0"/>
    <b v="0"/>
    <n v="3"/>
    <n v="62.72"/>
    <n v="313.58"/>
    <n v="31.36"/>
    <x v="1"/>
  </r>
  <r>
    <n v="9250"/>
    <s v="31/12/2018"/>
    <d v="1899-12-30T22:29:22"/>
    <n v="380"/>
    <x v="24"/>
    <x v="0"/>
    <x v="11"/>
    <n v="63.588799999999999"/>
    <n v="-115.5069"/>
    <n v="38"/>
    <b v="0"/>
    <n v="434"/>
    <x v="2"/>
    <x v="2"/>
    <n v="5"/>
    <b v="1"/>
    <x v="0"/>
    <s v="Express"/>
    <s v="Credit Card"/>
    <n v="4"/>
    <s v="Sunny"/>
    <s v="Christmas Market"/>
    <x v="1"/>
    <b v="1"/>
    <n v="1"/>
    <n v="89.99"/>
    <n v="449.94"/>
    <n v="0"/>
    <x v="0"/>
  </r>
  <r>
    <n v="9251"/>
    <s v="12/11/2020"/>
    <d v="1899-12-30T14:45:21"/>
    <n v="131"/>
    <x v="48"/>
    <x v="0"/>
    <x v="10"/>
    <n v="64.282300000000006"/>
    <n v="-135"/>
    <n v="79"/>
    <b v="0"/>
    <n v="327"/>
    <x v="2"/>
    <x v="2"/>
    <n v="4"/>
    <b v="0"/>
    <x v="0"/>
    <s v="Overnight"/>
    <s v="Online Payment"/>
    <n v="5"/>
    <s v="Sunny"/>
    <s v="Christmas Market"/>
    <x v="1"/>
    <b v="0"/>
    <n v="1"/>
    <n v="61.62"/>
    <n v="246.48"/>
    <n v="0"/>
    <x v="0"/>
  </r>
  <r>
    <n v="9252"/>
    <s v="18/12/2021"/>
    <d v="1899-12-30T07:34:16"/>
    <n v="387"/>
    <x v="12"/>
    <x v="2"/>
    <x v="7"/>
    <n v="45.077800000000003"/>
    <n v="-63.546700000000001"/>
    <n v="93"/>
    <b v="1"/>
    <n v="400"/>
    <x v="2"/>
    <x v="2"/>
    <n v="4"/>
    <b v="0"/>
    <x v="0"/>
    <s v="Overnight"/>
    <s v="Cash"/>
    <n v="4"/>
    <s v="Snowy"/>
    <s v="Black Friday"/>
    <x v="0"/>
    <b v="1"/>
    <n v="5"/>
    <n v="52.56"/>
    <n v="210.26"/>
    <n v="21.03"/>
    <x v="1"/>
  </r>
  <r>
    <n v="9253"/>
    <s v="23/12/2019"/>
    <d v="1899-12-30T03:47:03"/>
    <n v="200"/>
    <x v="44"/>
    <x v="2"/>
    <x v="10"/>
    <n v="64.282300000000006"/>
    <n v="-135"/>
    <n v="3"/>
    <b v="1"/>
    <n v="434"/>
    <x v="1"/>
    <x v="1"/>
    <n v="4"/>
    <b v="0"/>
    <x v="0"/>
    <s v="Overnight"/>
    <s v="Online Payment"/>
    <n v="3"/>
    <s v="Rainy"/>
    <s v="Black Friday"/>
    <x v="0"/>
    <b v="0"/>
    <n v="3"/>
    <n v="99.51"/>
    <n v="398.05"/>
    <n v="39.799999999999997"/>
    <x v="1"/>
  </r>
  <r>
    <n v="9254"/>
    <s v="11/08/2018"/>
    <d v="1899-12-30T14:10:46"/>
    <n v="434"/>
    <x v="24"/>
    <x v="0"/>
    <x v="9"/>
    <n v="54.273099999999999"/>
    <n v="-61.738799999999998"/>
    <n v="10"/>
    <b v="0"/>
    <n v="63"/>
    <x v="3"/>
    <x v="3"/>
    <n v="2"/>
    <b v="1"/>
    <x v="0"/>
    <s v="Standard"/>
    <s v="Online Payment"/>
    <n v="1"/>
    <s v="Rainy"/>
    <s v="Black Friday"/>
    <x v="0"/>
    <b v="1"/>
    <n v="2"/>
    <n v="72.03"/>
    <n v="144.06"/>
    <n v="14.41"/>
    <x v="1"/>
  </r>
  <r>
    <n v="9255"/>
    <s v="16/11/2021"/>
    <d v="1899-12-30T22:54:01"/>
    <n v="308"/>
    <x v="39"/>
    <x v="2"/>
    <x v="1"/>
    <n v="53.726700000000001"/>
    <n v="-127.6476"/>
    <n v="41"/>
    <b v="0"/>
    <n v="688"/>
    <x v="3"/>
    <x v="3"/>
    <n v="1"/>
    <b v="1"/>
    <x v="0"/>
    <s v="Standard"/>
    <s v="Credit Card"/>
    <n v="5"/>
    <s v="Rainy"/>
    <s v="Christmas Market"/>
    <x v="1"/>
    <b v="1"/>
    <n v="3"/>
    <n v="53.1"/>
    <n v="53.1"/>
    <n v="0"/>
    <x v="0"/>
  </r>
  <r>
    <n v="9256"/>
    <s v="12/08/2019"/>
    <d v="1899-12-30T11:32:34"/>
    <n v="404"/>
    <x v="49"/>
    <x v="0"/>
    <x v="8"/>
    <n v="46.318800000000003"/>
    <n v="-63.146099999999997"/>
    <n v="40"/>
    <b v="1"/>
    <n v="811"/>
    <x v="1"/>
    <x v="1"/>
    <n v="1"/>
    <b v="1"/>
    <x v="1"/>
    <s v="Overnight"/>
    <s v="Cash"/>
    <n v="3"/>
    <s v="Rainy"/>
    <s v="None"/>
    <x v="0"/>
    <b v="0"/>
    <n v="3"/>
    <n v="48.72"/>
    <n v="48.72"/>
    <n v="0"/>
    <x v="0"/>
  </r>
  <r>
    <n v="9257"/>
    <s v="15/12/2018"/>
    <d v="1899-12-30T18:23:58"/>
    <n v="189"/>
    <x v="45"/>
    <x v="1"/>
    <x v="12"/>
    <n v="64.248000000000005"/>
    <n v="-84.889600000000002"/>
    <n v="59"/>
    <b v="0"/>
    <n v="445"/>
    <x v="1"/>
    <x v="1"/>
    <n v="1"/>
    <b v="0"/>
    <x v="0"/>
    <s v="Overnight"/>
    <s v="Online Payment"/>
    <n v="2"/>
    <s v="Rainy"/>
    <s v="None"/>
    <x v="0"/>
    <b v="1"/>
    <n v="5"/>
    <n v="82.48"/>
    <n v="82.48"/>
    <n v="0"/>
    <x v="0"/>
  </r>
  <r>
    <n v="9258"/>
    <s v="11/12/2019"/>
    <d v="1899-12-30T09:27:22"/>
    <n v="116"/>
    <x v="27"/>
    <x v="1"/>
    <x v="6"/>
    <n v="46.565300000000001"/>
    <n v="-66.4619"/>
    <n v="66"/>
    <b v="0"/>
    <n v="673"/>
    <x v="1"/>
    <x v="1"/>
    <n v="1"/>
    <b v="1"/>
    <x v="0"/>
    <s v="Standard"/>
    <s v="Debit Card"/>
    <n v="5"/>
    <s v="Snowy"/>
    <s v="None"/>
    <x v="0"/>
    <b v="0"/>
    <n v="3"/>
    <n v="12.01"/>
    <n v="12.01"/>
    <n v="0"/>
    <x v="0"/>
  </r>
  <r>
    <n v="9259"/>
    <s v="21/11/2023"/>
    <d v="1899-12-30T00:46:09"/>
    <n v="433"/>
    <x v="33"/>
    <x v="1"/>
    <x v="3"/>
    <n v="53.933300000000003"/>
    <n v="-116.5765"/>
    <n v="81"/>
    <b v="1"/>
    <n v="986"/>
    <x v="0"/>
    <x v="0"/>
    <n v="2"/>
    <b v="1"/>
    <x v="1"/>
    <s v="Express"/>
    <s v="Debit Card"/>
    <n v="1"/>
    <s v="Rainy"/>
    <s v="None"/>
    <x v="0"/>
    <b v="1"/>
    <n v="4"/>
    <n v="65.08"/>
    <n v="130.16999999999999"/>
    <n v="0"/>
    <x v="0"/>
  </r>
  <r>
    <n v="9260"/>
    <s v="12/01/2023"/>
    <d v="1899-12-30T17:41:29"/>
    <n v="457"/>
    <x v="28"/>
    <x v="2"/>
    <x v="12"/>
    <n v="64.248000000000005"/>
    <n v="-84.889600000000002"/>
    <n v="4"/>
    <b v="1"/>
    <n v="907"/>
    <x v="0"/>
    <x v="0"/>
    <n v="4"/>
    <b v="1"/>
    <x v="1"/>
    <s v="Overnight"/>
    <s v="Cash"/>
    <n v="2"/>
    <s v="Snowy"/>
    <s v="None"/>
    <x v="0"/>
    <b v="1"/>
    <n v="4"/>
    <n v="11.52"/>
    <n v="46.09"/>
    <n v="0"/>
    <x v="0"/>
  </r>
  <r>
    <n v="9261"/>
    <s v="28/11/2021"/>
    <d v="1899-12-30T11:05:01"/>
    <n v="212"/>
    <x v="0"/>
    <x v="0"/>
    <x v="6"/>
    <n v="46.565300000000001"/>
    <n v="-66.4619"/>
    <n v="78"/>
    <b v="1"/>
    <n v="503"/>
    <x v="0"/>
    <x v="0"/>
    <n v="5"/>
    <b v="0"/>
    <x v="1"/>
    <s v="Overnight"/>
    <s v="Cash"/>
    <n v="2"/>
    <s v="Rainy"/>
    <s v="Black Friday"/>
    <x v="0"/>
    <b v="1"/>
    <n v="3"/>
    <n v="57.61"/>
    <n v="288.02999999999997"/>
    <n v="28.8"/>
    <x v="1"/>
  </r>
  <r>
    <n v="9262"/>
    <s v="22/12/2020"/>
    <d v="1899-12-30T02:36:24"/>
    <n v="108"/>
    <x v="6"/>
    <x v="0"/>
    <x v="10"/>
    <n v="64.282300000000006"/>
    <n v="-135"/>
    <n v="47"/>
    <b v="1"/>
    <n v="528"/>
    <x v="1"/>
    <x v="1"/>
    <n v="3"/>
    <b v="1"/>
    <x v="1"/>
    <s v="Overnight"/>
    <s v="Online Payment"/>
    <n v="3"/>
    <s v="Snowy"/>
    <s v="Christmas Market"/>
    <x v="1"/>
    <b v="1"/>
    <n v="1"/>
    <n v="53.77"/>
    <n v="161.31"/>
    <n v="0"/>
    <x v="0"/>
  </r>
  <r>
    <n v="9263"/>
    <s v="24/12/2022"/>
    <d v="1899-12-30T04:15:37"/>
    <n v="5"/>
    <x v="35"/>
    <x v="0"/>
    <x v="6"/>
    <n v="46.565300000000001"/>
    <n v="-66.4619"/>
    <n v="88"/>
    <b v="1"/>
    <n v="606"/>
    <x v="1"/>
    <x v="1"/>
    <n v="2"/>
    <b v="0"/>
    <x v="1"/>
    <s v="Overnight"/>
    <s v="Cash"/>
    <n v="5"/>
    <s v="Snowy"/>
    <s v="None"/>
    <x v="0"/>
    <b v="0"/>
    <n v="3"/>
    <n v="98.84"/>
    <n v="197.68"/>
    <n v="0"/>
    <x v="0"/>
  </r>
  <r>
    <n v="9264"/>
    <s v="14/11/2019"/>
    <d v="1899-12-30T01:46:15"/>
    <n v="477"/>
    <x v="11"/>
    <x v="0"/>
    <x v="2"/>
    <n v="46.813099999999999"/>
    <n v="-71.207499999999996"/>
    <n v="10"/>
    <b v="1"/>
    <n v="412"/>
    <x v="4"/>
    <x v="4"/>
    <n v="4"/>
    <b v="1"/>
    <x v="1"/>
    <s v="Express"/>
    <s v="Credit Card"/>
    <n v="5"/>
    <s v="Sunny"/>
    <s v="None"/>
    <x v="0"/>
    <b v="0"/>
    <n v="1"/>
    <n v="33.21"/>
    <n v="132.84"/>
    <n v="0"/>
    <x v="0"/>
  </r>
  <r>
    <n v="9265"/>
    <s v="19/12/2018"/>
    <d v="1899-12-30T15:08:06"/>
    <n v="64"/>
    <x v="19"/>
    <x v="2"/>
    <x v="12"/>
    <n v="64.248000000000005"/>
    <n v="-84.889600000000002"/>
    <n v="33"/>
    <b v="0"/>
    <n v="347"/>
    <x v="4"/>
    <x v="4"/>
    <n v="4"/>
    <b v="0"/>
    <x v="1"/>
    <s v="Standard"/>
    <s v="Online Payment"/>
    <n v="2"/>
    <s v="Rainy"/>
    <s v="Christmas Market"/>
    <x v="1"/>
    <b v="1"/>
    <n v="3"/>
    <n v="25.64"/>
    <n v="102.54"/>
    <n v="0"/>
    <x v="0"/>
  </r>
  <r>
    <n v="9266"/>
    <s v="29/11/2022"/>
    <d v="1899-12-30T11:06:43"/>
    <n v="26"/>
    <x v="22"/>
    <x v="1"/>
    <x v="7"/>
    <n v="45.077800000000003"/>
    <n v="-63.546700000000001"/>
    <n v="93"/>
    <b v="0"/>
    <n v="522"/>
    <x v="1"/>
    <x v="1"/>
    <n v="3"/>
    <b v="0"/>
    <x v="1"/>
    <s v="Standard"/>
    <s v="Debit Card"/>
    <n v="2"/>
    <s v="Snowy"/>
    <s v="Black Friday"/>
    <x v="0"/>
    <b v="1"/>
    <n v="4"/>
    <n v="53.78"/>
    <n v="161.33000000000001"/>
    <n v="16.13"/>
    <x v="1"/>
  </r>
  <r>
    <n v="9267"/>
    <s v="11/07/2021"/>
    <d v="1899-12-30T11:21:14"/>
    <n v="14"/>
    <x v="48"/>
    <x v="2"/>
    <x v="5"/>
    <n v="52.939900000000002"/>
    <n v="-106.4509"/>
    <n v="21"/>
    <b v="1"/>
    <n v="207"/>
    <x v="1"/>
    <x v="1"/>
    <n v="5"/>
    <b v="1"/>
    <x v="1"/>
    <s v="Overnight"/>
    <s v="Debit Card"/>
    <n v="5"/>
    <s v="Sunny"/>
    <s v="None"/>
    <x v="0"/>
    <b v="0"/>
    <n v="5"/>
    <n v="27.82"/>
    <n v="139.11000000000001"/>
    <n v="0"/>
    <x v="0"/>
  </r>
  <r>
    <n v="9268"/>
    <s v="24/11/2018"/>
    <d v="1899-12-30T01:50:11"/>
    <n v="321"/>
    <x v="49"/>
    <x v="0"/>
    <x v="1"/>
    <n v="53.726700000000001"/>
    <n v="-127.6476"/>
    <n v="94"/>
    <b v="0"/>
    <n v="544"/>
    <x v="2"/>
    <x v="2"/>
    <n v="5"/>
    <b v="1"/>
    <x v="0"/>
    <s v="Overnight"/>
    <s v="Credit Card"/>
    <n v="3"/>
    <s v="Rainy"/>
    <s v="Black Friday"/>
    <x v="0"/>
    <b v="1"/>
    <n v="4"/>
    <n v="69.569999999999993"/>
    <n v="347.84"/>
    <n v="34.78"/>
    <x v="1"/>
  </r>
  <r>
    <n v="9269"/>
    <s v="12/02/2023"/>
    <d v="1899-12-30T09:57:19"/>
    <n v="180"/>
    <x v="23"/>
    <x v="2"/>
    <x v="11"/>
    <n v="63.588799999999999"/>
    <n v="-115.5069"/>
    <n v="54"/>
    <b v="1"/>
    <n v="286"/>
    <x v="3"/>
    <x v="3"/>
    <n v="2"/>
    <b v="1"/>
    <x v="1"/>
    <s v="Standard"/>
    <s v="Online Payment"/>
    <n v="4"/>
    <s v="Snowy"/>
    <s v="None"/>
    <x v="0"/>
    <b v="1"/>
    <n v="4"/>
    <n v="65.69"/>
    <n v="131.37"/>
    <n v="0"/>
    <x v="0"/>
  </r>
  <r>
    <n v="9270"/>
    <s v="11/08/2021"/>
    <d v="1899-12-30T15:56:51"/>
    <n v="84"/>
    <x v="31"/>
    <x v="1"/>
    <x v="0"/>
    <n v="51.253799999999998"/>
    <n v="-85.3232"/>
    <n v="36"/>
    <b v="0"/>
    <n v="867"/>
    <x v="0"/>
    <x v="0"/>
    <n v="3"/>
    <b v="0"/>
    <x v="0"/>
    <s v="Express"/>
    <s v="Debit Card"/>
    <n v="4"/>
    <s v="Rainy"/>
    <s v="Black Friday"/>
    <x v="0"/>
    <b v="1"/>
    <n v="2"/>
    <n v="31.02"/>
    <n v="93.06"/>
    <n v="9.31"/>
    <x v="1"/>
  </r>
  <r>
    <n v="9271"/>
    <s v="30/11/2023"/>
    <d v="1899-12-30T17:47:13"/>
    <n v="201"/>
    <x v="39"/>
    <x v="1"/>
    <x v="7"/>
    <n v="45.077800000000003"/>
    <n v="-63.546700000000001"/>
    <n v="5"/>
    <b v="1"/>
    <n v="80"/>
    <x v="2"/>
    <x v="2"/>
    <n v="3"/>
    <b v="0"/>
    <x v="0"/>
    <s v="Express"/>
    <s v="Cash"/>
    <n v="3"/>
    <s v="Snowy"/>
    <s v="Christmas Market"/>
    <x v="1"/>
    <b v="0"/>
    <n v="2"/>
    <n v="27.57"/>
    <n v="82.7"/>
    <n v="0"/>
    <x v="0"/>
  </r>
  <r>
    <n v="9272"/>
    <s v="29/12/2021"/>
    <d v="1899-12-30T20:23:37"/>
    <n v="337"/>
    <x v="33"/>
    <x v="0"/>
    <x v="7"/>
    <n v="45.077800000000003"/>
    <n v="-63.546700000000001"/>
    <n v="28"/>
    <b v="0"/>
    <n v="250"/>
    <x v="2"/>
    <x v="2"/>
    <n v="1"/>
    <b v="0"/>
    <x v="1"/>
    <s v="Overnight"/>
    <s v="Online Payment"/>
    <n v="5"/>
    <s v="Rainy"/>
    <s v="None"/>
    <x v="0"/>
    <b v="0"/>
    <n v="3"/>
    <n v="40.36"/>
    <n v="40.36"/>
    <n v="0"/>
    <x v="0"/>
  </r>
  <r>
    <n v="9273"/>
    <s v="24/12/2022"/>
    <d v="1899-12-30T08:57:08"/>
    <n v="138"/>
    <x v="41"/>
    <x v="0"/>
    <x v="0"/>
    <n v="51.253799999999998"/>
    <n v="-85.3232"/>
    <n v="13"/>
    <b v="1"/>
    <n v="258"/>
    <x v="2"/>
    <x v="2"/>
    <n v="3"/>
    <b v="1"/>
    <x v="1"/>
    <s v="Express"/>
    <s v="Credit Card"/>
    <n v="2"/>
    <s v="Rainy"/>
    <s v="None"/>
    <x v="0"/>
    <b v="1"/>
    <n v="2"/>
    <n v="56.2"/>
    <n v="168.59"/>
    <n v="0"/>
    <x v="0"/>
  </r>
  <r>
    <n v="9274"/>
    <s v="19/11/2023"/>
    <d v="1899-12-30T11:47:44"/>
    <n v="295"/>
    <x v="3"/>
    <x v="2"/>
    <x v="5"/>
    <n v="52.939900000000002"/>
    <n v="-106.4509"/>
    <n v="40"/>
    <b v="1"/>
    <n v="716"/>
    <x v="1"/>
    <x v="1"/>
    <n v="3"/>
    <b v="1"/>
    <x v="0"/>
    <s v="Express"/>
    <s v="Online Payment"/>
    <n v="2"/>
    <s v="Rainy"/>
    <s v="Black Friday"/>
    <x v="0"/>
    <b v="1"/>
    <n v="3"/>
    <n v="85.67"/>
    <n v="257.01"/>
    <n v="25.7"/>
    <x v="1"/>
  </r>
  <r>
    <n v="9275"/>
    <s v="20/11/2021"/>
    <d v="1899-12-30T14:02:37"/>
    <n v="278"/>
    <x v="34"/>
    <x v="1"/>
    <x v="9"/>
    <n v="54.273099999999999"/>
    <n v="-61.738799999999998"/>
    <n v="4"/>
    <b v="1"/>
    <n v="525"/>
    <x v="1"/>
    <x v="1"/>
    <n v="3"/>
    <b v="1"/>
    <x v="0"/>
    <s v="Express"/>
    <s v="Debit Card"/>
    <n v="2"/>
    <s v="Snowy"/>
    <s v="Christmas Market"/>
    <x v="1"/>
    <b v="0"/>
    <n v="2"/>
    <n v="80.13"/>
    <n v="240.4"/>
    <n v="0"/>
    <x v="0"/>
  </r>
  <r>
    <n v="9276"/>
    <s v="30/11/2022"/>
    <d v="1899-12-30T03:14:29"/>
    <n v="141"/>
    <x v="9"/>
    <x v="1"/>
    <x v="4"/>
    <n v="53.760899999999999"/>
    <n v="-98.813900000000004"/>
    <n v="48"/>
    <b v="0"/>
    <n v="640"/>
    <x v="1"/>
    <x v="1"/>
    <n v="3"/>
    <b v="1"/>
    <x v="0"/>
    <s v="Overnight"/>
    <s v="Credit Card"/>
    <n v="1"/>
    <s v="Snowy"/>
    <s v="Black Friday"/>
    <x v="0"/>
    <b v="1"/>
    <n v="2"/>
    <n v="99.58"/>
    <n v="298.74"/>
    <n v="29.87"/>
    <x v="1"/>
  </r>
  <r>
    <n v="9277"/>
    <s v="12/07/2020"/>
    <d v="1899-12-30T11:49:29"/>
    <n v="109"/>
    <x v="30"/>
    <x v="1"/>
    <x v="1"/>
    <n v="53.726700000000001"/>
    <n v="-127.6476"/>
    <n v="45"/>
    <b v="0"/>
    <n v="521"/>
    <x v="3"/>
    <x v="3"/>
    <n v="4"/>
    <b v="0"/>
    <x v="0"/>
    <s v="Express"/>
    <s v="Cash"/>
    <n v="2"/>
    <s v="Snowy"/>
    <s v="None"/>
    <x v="0"/>
    <b v="0"/>
    <n v="3"/>
    <n v="49.18"/>
    <n v="196.71"/>
    <n v="0"/>
    <x v="0"/>
  </r>
  <r>
    <n v="9278"/>
    <s v="27/11/2018"/>
    <d v="1899-12-30T10:22:10"/>
    <n v="39"/>
    <x v="47"/>
    <x v="0"/>
    <x v="8"/>
    <n v="46.318800000000003"/>
    <n v="-63.146099999999997"/>
    <n v="25"/>
    <b v="0"/>
    <n v="686"/>
    <x v="3"/>
    <x v="3"/>
    <n v="2"/>
    <b v="1"/>
    <x v="0"/>
    <s v="Standard"/>
    <s v="Debit Card"/>
    <n v="4"/>
    <s v="Snowy"/>
    <s v="Black Friday"/>
    <x v="0"/>
    <b v="1"/>
    <n v="2"/>
    <n v="33.979999999999997"/>
    <n v="67.959999999999994"/>
    <n v="6.8"/>
    <x v="1"/>
  </r>
  <r>
    <n v="9279"/>
    <s v="24/12/2018"/>
    <d v="1899-12-30T17:49:47"/>
    <n v="277"/>
    <x v="7"/>
    <x v="0"/>
    <x v="7"/>
    <n v="45.077800000000003"/>
    <n v="-63.546700000000001"/>
    <n v="33"/>
    <b v="0"/>
    <n v="385"/>
    <x v="4"/>
    <x v="4"/>
    <n v="5"/>
    <b v="1"/>
    <x v="1"/>
    <s v="Express"/>
    <s v="Cash"/>
    <n v="3"/>
    <s v="Sunny"/>
    <s v="None"/>
    <x v="0"/>
    <b v="1"/>
    <n v="5"/>
    <n v="88.89"/>
    <n v="444.43"/>
    <n v="0"/>
    <x v="0"/>
  </r>
  <r>
    <n v="9280"/>
    <s v="11/09/2020"/>
    <d v="1899-12-30T22:20:42"/>
    <n v="492"/>
    <x v="23"/>
    <x v="1"/>
    <x v="11"/>
    <n v="63.588799999999999"/>
    <n v="-115.5069"/>
    <n v="55"/>
    <b v="1"/>
    <n v="536"/>
    <x v="0"/>
    <x v="0"/>
    <n v="3"/>
    <b v="0"/>
    <x v="1"/>
    <s v="Express"/>
    <s v="Debit Card"/>
    <n v="5"/>
    <s v="Snowy"/>
    <s v="Black Friday"/>
    <x v="0"/>
    <b v="1"/>
    <n v="3"/>
    <n v="22.55"/>
    <n v="67.66"/>
    <n v="6.77"/>
    <x v="1"/>
  </r>
  <r>
    <n v="9281"/>
    <s v="11/01/2023"/>
    <d v="1899-12-30T12:17:52"/>
    <n v="479"/>
    <x v="2"/>
    <x v="2"/>
    <x v="3"/>
    <n v="53.933300000000003"/>
    <n v="-116.5765"/>
    <n v="80"/>
    <b v="1"/>
    <n v="770"/>
    <x v="0"/>
    <x v="0"/>
    <n v="5"/>
    <b v="1"/>
    <x v="0"/>
    <s v="Standard"/>
    <s v="Cash"/>
    <n v="5"/>
    <s v="Sunny"/>
    <s v="Christmas Market"/>
    <x v="1"/>
    <b v="0"/>
    <n v="5"/>
    <n v="47.69"/>
    <n v="238.44"/>
    <n v="0"/>
    <x v="0"/>
  </r>
  <r>
    <n v="9282"/>
    <s v="25/11/2023"/>
    <d v="1899-12-30T01:54:37"/>
    <n v="423"/>
    <x v="49"/>
    <x v="0"/>
    <x v="4"/>
    <n v="53.760899999999999"/>
    <n v="-98.813900000000004"/>
    <n v="65"/>
    <b v="1"/>
    <n v="911"/>
    <x v="0"/>
    <x v="0"/>
    <n v="1"/>
    <b v="0"/>
    <x v="0"/>
    <s v="Overnight"/>
    <s v="Debit Card"/>
    <n v="3"/>
    <s v="Snowy"/>
    <s v="Black Friday"/>
    <x v="0"/>
    <b v="1"/>
    <n v="5"/>
    <n v="12.22"/>
    <n v="12.22"/>
    <n v="1.22"/>
    <x v="1"/>
  </r>
  <r>
    <n v="9283"/>
    <s v="11/06/2019"/>
    <d v="1899-12-30T14:13:15"/>
    <n v="48"/>
    <x v="52"/>
    <x v="0"/>
    <x v="12"/>
    <n v="64.248000000000005"/>
    <n v="-84.889600000000002"/>
    <n v="80"/>
    <b v="1"/>
    <n v="384"/>
    <x v="1"/>
    <x v="1"/>
    <n v="3"/>
    <b v="1"/>
    <x v="1"/>
    <s v="Standard"/>
    <s v="Debit Card"/>
    <n v="3"/>
    <s v="Sunny"/>
    <s v="Christmas Market"/>
    <x v="1"/>
    <b v="1"/>
    <n v="4"/>
    <n v="94.9"/>
    <n v="284.70999999999998"/>
    <n v="0"/>
    <x v="0"/>
  </r>
  <r>
    <n v="9284"/>
    <s v="11/01/2019"/>
    <d v="1899-12-30T11:55:31"/>
    <n v="275"/>
    <x v="38"/>
    <x v="2"/>
    <x v="0"/>
    <n v="51.253799999999998"/>
    <n v="-85.3232"/>
    <n v="14"/>
    <b v="1"/>
    <n v="231"/>
    <x v="2"/>
    <x v="2"/>
    <n v="5"/>
    <b v="1"/>
    <x v="0"/>
    <s v="Standard"/>
    <s v="Credit Card"/>
    <n v="4"/>
    <s v="Snowy"/>
    <s v="Black Friday"/>
    <x v="0"/>
    <b v="1"/>
    <n v="2"/>
    <n v="83.06"/>
    <n v="415.29"/>
    <n v="41.53"/>
    <x v="1"/>
  </r>
  <r>
    <n v="9285"/>
    <s v="15/12/2018"/>
    <d v="1899-12-30T08:59:34"/>
    <n v="90"/>
    <x v="19"/>
    <x v="2"/>
    <x v="0"/>
    <n v="51.253799999999998"/>
    <n v="-85.3232"/>
    <n v="71"/>
    <b v="0"/>
    <n v="162"/>
    <x v="4"/>
    <x v="4"/>
    <n v="5"/>
    <b v="1"/>
    <x v="1"/>
    <s v="Express"/>
    <s v="Debit Card"/>
    <n v="1"/>
    <s v="Rainy"/>
    <s v="None"/>
    <x v="0"/>
    <b v="1"/>
    <n v="2"/>
    <n v="84.77"/>
    <n v="423.86"/>
    <n v="0"/>
    <x v="0"/>
  </r>
  <r>
    <n v="9286"/>
    <s v="23/12/2021"/>
    <d v="1899-12-30T05:40:08"/>
    <n v="293"/>
    <x v="41"/>
    <x v="0"/>
    <x v="6"/>
    <n v="46.565300000000001"/>
    <n v="-66.4619"/>
    <n v="28"/>
    <b v="1"/>
    <n v="168"/>
    <x v="3"/>
    <x v="3"/>
    <n v="3"/>
    <b v="0"/>
    <x v="1"/>
    <s v="Overnight"/>
    <s v="Debit Card"/>
    <n v="3"/>
    <s v="Snowy"/>
    <s v="Christmas Market"/>
    <x v="1"/>
    <b v="0"/>
    <n v="3"/>
    <n v="62.89"/>
    <n v="188.66"/>
    <n v="0"/>
    <x v="0"/>
  </r>
  <r>
    <n v="9287"/>
    <s v="25/11/2020"/>
    <d v="1899-12-30T04:10:40"/>
    <n v="246"/>
    <x v="8"/>
    <x v="2"/>
    <x v="12"/>
    <n v="64.248000000000005"/>
    <n v="-84.889600000000002"/>
    <n v="98"/>
    <b v="0"/>
    <n v="632"/>
    <x v="0"/>
    <x v="0"/>
    <n v="3"/>
    <b v="0"/>
    <x v="0"/>
    <s v="Standard"/>
    <s v="Cash"/>
    <n v="3"/>
    <s v="Rainy"/>
    <s v="Black Friday"/>
    <x v="0"/>
    <b v="1"/>
    <n v="4"/>
    <n v="32.74"/>
    <n v="98.23"/>
    <n v="9.82"/>
    <x v="1"/>
  </r>
  <r>
    <n v="9288"/>
    <s v="13/11/2020"/>
    <d v="1899-12-30T12:28:52"/>
    <n v="218"/>
    <x v="46"/>
    <x v="0"/>
    <x v="12"/>
    <n v="64.248000000000005"/>
    <n v="-84.889600000000002"/>
    <n v="17"/>
    <b v="0"/>
    <n v="501"/>
    <x v="1"/>
    <x v="1"/>
    <n v="5"/>
    <b v="0"/>
    <x v="1"/>
    <s v="Standard"/>
    <s v="Online Payment"/>
    <n v="5"/>
    <s v="Snowy"/>
    <s v="Black Friday"/>
    <x v="0"/>
    <b v="1"/>
    <n v="4"/>
    <n v="94.39"/>
    <n v="471.96"/>
    <n v="47.2"/>
    <x v="1"/>
  </r>
  <r>
    <n v="9289"/>
    <s v="17/12/2019"/>
    <d v="1899-12-30T09:58:33"/>
    <n v="380"/>
    <x v="52"/>
    <x v="0"/>
    <x v="0"/>
    <n v="51.253799999999998"/>
    <n v="-85.3232"/>
    <n v="75"/>
    <b v="0"/>
    <n v="366"/>
    <x v="2"/>
    <x v="2"/>
    <n v="2"/>
    <b v="0"/>
    <x v="1"/>
    <s v="Overnight"/>
    <s v="Cash"/>
    <n v="2"/>
    <s v="Sunny"/>
    <s v="Black Friday"/>
    <x v="0"/>
    <b v="1"/>
    <n v="5"/>
    <n v="72.72"/>
    <n v="145.44"/>
    <n v="14.54"/>
    <x v="1"/>
  </r>
  <r>
    <n v="9290"/>
    <s v="20/12/2021"/>
    <d v="1899-12-30T23:13:27"/>
    <n v="462"/>
    <x v="29"/>
    <x v="1"/>
    <x v="9"/>
    <n v="54.273099999999999"/>
    <n v="-61.738799999999998"/>
    <n v="41"/>
    <b v="0"/>
    <n v="966"/>
    <x v="3"/>
    <x v="3"/>
    <n v="3"/>
    <b v="0"/>
    <x v="1"/>
    <s v="Express"/>
    <s v="Debit Card"/>
    <n v="1"/>
    <s v="Rainy"/>
    <s v="Christmas Market"/>
    <x v="1"/>
    <b v="1"/>
    <n v="2"/>
    <n v="82.54"/>
    <n v="247.61"/>
    <n v="0"/>
    <x v="0"/>
  </r>
  <r>
    <n v="9291"/>
    <s v="25/12/2020"/>
    <d v="1899-12-30T15:56:03"/>
    <n v="280"/>
    <x v="31"/>
    <x v="2"/>
    <x v="5"/>
    <n v="52.939900000000002"/>
    <n v="-106.4509"/>
    <n v="52"/>
    <b v="1"/>
    <n v="125"/>
    <x v="3"/>
    <x v="3"/>
    <n v="2"/>
    <b v="1"/>
    <x v="0"/>
    <s v="Standard"/>
    <s v="Credit Card"/>
    <n v="1"/>
    <s v="Rainy"/>
    <s v="Black Friday"/>
    <x v="0"/>
    <b v="0"/>
    <n v="5"/>
    <n v="80.09"/>
    <n v="160.18"/>
    <n v="16.02"/>
    <x v="1"/>
  </r>
  <r>
    <n v="9292"/>
    <s v="27/11/2019"/>
    <d v="1899-12-30T04:06:39"/>
    <n v="427"/>
    <x v="16"/>
    <x v="0"/>
    <x v="11"/>
    <n v="63.588799999999999"/>
    <n v="-115.5069"/>
    <n v="2"/>
    <b v="1"/>
    <n v="436"/>
    <x v="4"/>
    <x v="4"/>
    <n v="5"/>
    <b v="0"/>
    <x v="1"/>
    <s v="Standard"/>
    <s v="Online Payment"/>
    <n v="2"/>
    <s v="Rainy"/>
    <s v="Black Friday"/>
    <x v="0"/>
    <b v="1"/>
    <n v="4"/>
    <n v="43.59"/>
    <n v="217.94"/>
    <n v="21.79"/>
    <x v="1"/>
  </r>
  <r>
    <n v="9293"/>
    <s v="21/11/2021"/>
    <d v="1899-12-30T13:56:02"/>
    <n v="459"/>
    <x v="50"/>
    <x v="1"/>
    <x v="7"/>
    <n v="45.077800000000003"/>
    <n v="-63.546700000000001"/>
    <n v="23"/>
    <b v="1"/>
    <n v="757"/>
    <x v="4"/>
    <x v="4"/>
    <n v="1"/>
    <b v="0"/>
    <x v="1"/>
    <s v="Express"/>
    <s v="Online Payment"/>
    <n v="1"/>
    <s v="Sunny"/>
    <s v="None"/>
    <x v="0"/>
    <b v="0"/>
    <n v="2"/>
    <n v="28.35"/>
    <n v="28.35"/>
    <n v="0"/>
    <x v="0"/>
  </r>
  <r>
    <n v="9294"/>
    <s v="20/12/2023"/>
    <d v="1899-12-30T01:44:10"/>
    <n v="1"/>
    <x v="16"/>
    <x v="0"/>
    <x v="4"/>
    <n v="53.760899999999999"/>
    <n v="-98.813900000000004"/>
    <n v="18"/>
    <b v="1"/>
    <n v="777"/>
    <x v="3"/>
    <x v="3"/>
    <n v="3"/>
    <b v="0"/>
    <x v="1"/>
    <s v="Overnight"/>
    <s v="Cash"/>
    <n v="5"/>
    <s v="Snowy"/>
    <s v="None"/>
    <x v="0"/>
    <b v="1"/>
    <n v="4"/>
    <n v="21.02"/>
    <n v="63.05"/>
    <n v="0"/>
    <x v="0"/>
  </r>
  <r>
    <n v="9295"/>
    <s v="28/12/2019"/>
    <d v="1899-12-30T05:18:31"/>
    <n v="267"/>
    <x v="9"/>
    <x v="0"/>
    <x v="9"/>
    <n v="54.273099999999999"/>
    <n v="-61.738799999999998"/>
    <n v="73"/>
    <b v="1"/>
    <n v="805"/>
    <x v="4"/>
    <x v="4"/>
    <n v="3"/>
    <b v="1"/>
    <x v="0"/>
    <s v="Express"/>
    <s v="Cash"/>
    <n v="3"/>
    <s v="Rainy"/>
    <s v="None"/>
    <x v="0"/>
    <b v="1"/>
    <n v="3"/>
    <n v="29.94"/>
    <n v="89.81"/>
    <n v="0"/>
    <x v="0"/>
  </r>
  <r>
    <n v="9296"/>
    <s v="25/12/2023"/>
    <d v="1899-12-30T20:28:21"/>
    <n v="357"/>
    <x v="4"/>
    <x v="2"/>
    <x v="8"/>
    <n v="46.318800000000003"/>
    <n v="-63.146099999999997"/>
    <n v="77"/>
    <b v="1"/>
    <n v="161"/>
    <x v="4"/>
    <x v="4"/>
    <n v="4"/>
    <b v="0"/>
    <x v="1"/>
    <s v="Standard"/>
    <s v="Debit Card"/>
    <n v="2"/>
    <s v="Rainy"/>
    <s v="Christmas Market"/>
    <x v="1"/>
    <b v="1"/>
    <n v="2"/>
    <n v="89.98"/>
    <n v="359.91"/>
    <n v="0"/>
    <x v="0"/>
  </r>
  <r>
    <n v="9297"/>
    <s v="12/11/2019"/>
    <d v="1899-12-30T05:52:31"/>
    <n v="484"/>
    <x v="26"/>
    <x v="0"/>
    <x v="9"/>
    <n v="54.273099999999999"/>
    <n v="-61.738799999999998"/>
    <n v="52"/>
    <b v="1"/>
    <n v="771"/>
    <x v="1"/>
    <x v="1"/>
    <n v="3"/>
    <b v="1"/>
    <x v="1"/>
    <s v="Express"/>
    <s v="Online Payment"/>
    <n v="1"/>
    <s v="Rainy"/>
    <s v="Christmas Market"/>
    <x v="1"/>
    <b v="0"/>
    <n v="5"/>
    <n v="96.16"/>
    <n v="288.47000000000003"/>
    <n v="0"/>
    <x v="0"/>
  </r>
  <r>
    <n v="9298"/>
    <s v="16/11/2022"/>
    <d v="1899-12-30T17:01:08"/>
    <n v="261"/>
    <x v="17"/>
    <x v="0"/>
    <x v="10"/>
    <n v="64.282300000000006"/>
    <n v="-135"/>
    <n v="56"/>
    <b v="1"/>
    <n v="827"/>
    <x v="0"/>
    <x v="0"/>
    <n v="5"/>
    <b v="0"/>
    <x v="1"/>
    <s v="Express"/>
    <s v="Cash"/>
    <n v="2"/>
    <s v="Sunny"/>
    <s v="None"/>
    <x v="0"/>
    <b v="0"/>
    <n v="5"/>
    <n v="39.07"/>
    <n v="195.34"/>
    <n v="0"/>
    <x v="0"/>
  </r>
  <r>
    <n v="9299"/>
    <s v="19/12/2019"/>
    <d v="1899-12-30T02:35:18"/>
    <n v="467"/>
    <x v="9"/>
    <x v="1"/>
    <x v="4"/>
    <n v="53.760899999999999"/>
    <n v="-98.813900000000004"/>
    <n v="82"/>
    <b v="0"/>
    <n v="962"/>
    <x v="3"/>
    <x v="3"/>
    <n v="2"/>
    <b v="0"/>
    <x v="1"/>
    <s v="Overnight"/>
    <s v="Cash"/>
    <n v="1"/>
    <s v="Sunny"/>
    <s v="Black Friday"/>
    <x v="0"/>
    <b v="1"/>
    <n v="4"/>
    <n v="74.680000000000007"/>
    <n v="149.37"/>
    <n v="14.94"/>
    <x v="1"/>
  </r>
  <r>
    <n v="9300"/>
    <s v="18/11/2018"/>
    <d v="1899-12-30T13:13:40"/>
    <n v="299"/>
    <x v="6"/>
    <x v="0"/>
    <x v="0"/>
    <n v="51.253799999999998"/>
    <n v="-85.3232"/>
    <n v="47"/>
    <b v="0"/>
    <n v="390"/>
    <x v="2"/>
    <x v="2"/>
    <n v="5"/>
    <b v="0"/>
    <x v="1"/>
    <s v="Standard"/>
    <s v="Debit Card"/>
    <n v="5"/>
    <s v="Rainy"/>
    <s v="Christmas Market"/>
    <x v="1"/>
    <b v="1"/>
    <n v="3"/>
    <n v="86.9"/>
    <n v="434.5"/>
    <n v="0"/>
    <x v="0"/>
  </r>
  <r>
    <n v="9301"/>
    <s v="11/07/2023"/>
    <d v="1899-12-30T12:18:55"/>
    <n v="376"/>
    <x v="15"/>
    <x v="2"/>
    <x v="7"/>
    <n v="45.077800000000003"/>
    <n v="-63.546700000000001"/>
    <n v="32"/>
    <b v="1"/>
    <n v="499"/>
    <x v="3"/>
    <x v="3"/>
    <n v="5"/>
    <b v="0"/>
    <x v="1"/>
    <s v="Overnight"/>
    <s v="Credit Card"/>
    <n v="3"/>
    <s v="Sunny"/>
    <s v="Black Friday"/>
    <x v="0"/>
    <b v="1"/>
    <n v="4"/>
    <n v="77.010000000000005"/>
    <n v="385.05"/>
    <n v="38.5"/>
    <x v="1"/>
  </r>
  <r>
    <n v="9302"/>
    <s v="16/11/2020"/>
    <d v="1899-12-30T09:52:46"/>
    <n v="445"/>
    <x v="31"/>
    <x v="2"/>
    <x v="6"/>
    <n v="46.565300000000001"/>
    <n v="-66.4619"/>
    <n v="53"/>
    <b v="1"/>
    <n v="596"/>
    <x v="3"/>
    <x v="3"/>
    <n v="4"/>
    <b v="1"/>
    <x v="1"/>
    <s v="Standard"/>
    <s v="Cash"/>
    <n v="4"/>
    <s v="Snowy"/>
    <s v="Christmas Market"/>
    <x v="1"/>
    <b v="1"/>
    <n v="2"/>
    <n v="37.56"/>
    <n v="150.25"/>
    <n v="0"/>
    <x v="0"/>
  </r>
  <r>
    <n v="9303"/>
    <s v="30/11/2019"/>
    <d v="1899-12-30T04:06:03"/>
    <n v="85"/>
    <x v="52"/>
    <x v="0"/>
    <x v="3"/>
    <n v="53.933300000000003"/>
    <n v="-116.5765"/>
    <n v="46"/>
    <b v="1"/>
    <n v="580"/>
    <x v="0"/>
    <x v="0"/>
    <n v="1"/>
    <b v="1"/>
    <x v="0"/>
    <s v="Express"/>
    <s v="Debit Card"/>
    <n v="3"/>
    <s v="Snowy"/>
    <s v="Christmas Market"/>
    <x v="1"/>
    <b v="1"/>
    <n v="4"/>
    <n v="49.73"/>
    <n v="49.73"/>
    <n v="0"/>
    <x v="0"/>
  </r>
  <r>
    <n v="9304"/>
    <s v="26/11/2020"/>
    <d v="1899-12-30T00:18:05"/>
    <n v="260"/>
    <x v="27"/>
    <x v="2"/>
    <x v="10"/>
    <n v="64.282300000000006"/>
    <n v="-135"/>
    <n v="88"/>
    <b v="1"/>
    <n v="1000"/>
    <x v="3"/>
    <x v="3"/>
    <n v="3"/>
    <b v="1"/>
    <x v="1"/>
    <s v="Standard"/>
    <s v="Credit Card"/>
    <n v="1"/>
    <s v="Rainy"/>
    <s v="Black Friday"/>
    <x v="0"/>
    <b v="1"/>
    <n v="4"/>
    <n v="72.430000000000007"/>
    <n v="217.29"/>
    <n v="21.73"/>
    <x v="1"/>
  </r>
  <r>
    <n v="9305"/>
    <s v="27/12/2019"/>
    <d v="1899-12-30T08:42:12"/>
    <n v="222"/>
    <x v="22"/>
    <x v="1"/>
    <x v="11"/>
    <n v="63.588799999999999"/>
    <n v="-115.5069"/>
    <n v="56"/>
    <b v="0"/>
    <n v="554"/>
    <x v="3"/>
    <x v="3"/>
    <n v="5"/>
    <b v="0"/>
    <x v="0"/>
    <s v="Standard"/>
    <s v="Credit Card"/>
    <n v="5"/>
    <s v="Sunny"/>
    <s v="Black Friday"/>
    <x v="0"/>
    <b v="0"/>
    <n v="2"/>
    <n v="82.47"/>
    <n v="412.33"/>
    <n v="41.23"/>
    <x v="1"/>
  </r>
  <r>
    <n v="9306"/>
    <s v="12/06/2020"/>
    <d v="1899-12-30T21:32:16"/>
    <n v="117"/>
    <x v="40"/>
    <x v="0"/>
    <x v="3"/>
    <n v="53.933300000000003"/>
    <n v="-116.5765"/>
    <n v="75"/>
    <b v="1"/>
    <n v="151"/>
    <x v="3"/>
    <x v="3"/>
    <n v="5"/>
    <b v="1"/>
    <x v="0"/>
    <s v="Express"/>
    <s v="Online Payment"/>
    <n v="4"/>
    <s v="Rainy"/>
    <s v="None"/>
    <x v="0"/>
    <b v="0"/>
    <n v="1"/>
    <n v="74.67"/>
    <n v="373.35"/>
    <n v="0"/>
    <x v="0"/>
  </r>
  <r>
    <n v="9307"/>
    <s v="12/06/2020"/>
    <d v="1899-12-30T06:20:05"/>
    <n v="6"/>
    <x v="52"/>
    <x v="1"/>
    <x v="6"/>
    <n v="46.565300000000001"/>
    <n v="-66.4619"/>
    <n v="54"/>
    <b v="0"/>
    <n v="803"/>
    <x v="0"/>
    <x v="0"/>
    <n v="1"/>
    <b v="0"/>
    <x v="1"/>
    <s v="Standard"/>
    <s v="Debit Card"/>
    <n v="1"/>
    <s v="Sunny"/>
    <s v="Christmas Market"/>
    <x v="1"/>
    <b v="1"/>
    <n v="5"/>
    <n v="49.73"/>
    <n v="49.73"/>
    <n v="0"/>
    <x v="0"/>
  </r>
  <r>
    <n v="9308"/>
    <s v="11/12/2022"/>
    <d v="1899-12-30T06:28:39"/>
    <n v="85"/>
    <x v="35"/>
    <x v="0"/>
    <x v="11"/>
    <n v="63.588799999999999"/>
    <n v="-115.5069"/>
    <n v="30"/>
    <b v="1"/>
    <n v="665"/>
    <x v="2"/>
    <x v="2"/>
    <n v="1"/>
    <b v="1"/>
    <x v="1"/>
    <s v="Express"/>
    <s v="Credit Card"/>
    <n v="3"/>
    <s v="Sunny"/>
    <s v="Black Friday"/>
    <x v="0"/>
    <b v="0"/>
    <n v="2"/>
    <n v="60.64"/>
    <n v="60.64"/>
    <n v="6.06"/>
    <x v="1"/>
  </r>
  <r>
    <n v="9309"/>
    <s v="20/12/2022"/>
    <d v="1899-12-30T01:41:49"/>
    <n v="370"/>
    <x v="51"/>
    <x v="2"/>
    <x v="1"/>
    <n v="53.726700000000001"/>
    <n v="-127.6476"/>
    <n v="16"/>
    <b v="0"/>
    <n v="497"/>
    <x v="3"/>
    <x v="3"/>
    <n v="1"/>
    <b v="1"/>
    <x v="0"/>
    <s v="Standard"/>
    <s v="Credit Card"/>
    <n v="3"/>
    <s v="Snowy"/>
    <s v="None"/>
    <x v="0"/>
    <b v="0"/>
    <n v="1"/>
    <n v="13.68"/>
    <n v="13.68"/>
    <n v="0"/>
    <x v="0"/>
  </r>
  <r>
    <n v="9310"/>
    <s v="26/12/2021"/>
    <d v="1899-12-30T21:44:33"/>
    <n v="467"/>
    <x v="32"/>
    <x v="1"/>
    <x v="9"/>
    <n v="54.273099999999999"/>
    <n v="-61.738799999999998"/>
    <n v="97"/>
    <b v="1"/>
    <n v="826"/>
    <x v="2"/>
    <x v="2"/>
    <n v="4"/>
    <b v="1"/>
    <x v="1"/>
    <s v="Standard"/>
    <s v="Credit Card"/>
    <n v="1"/>
    <s v="Sunny"/>
    <s v="None"/>
    <x v="0"/>
    <b v="0"/>
    <n v="5"/>
    <n v="73.8"/>
    <n v="295.19"/>
    <n v="0"/>
    <x v="0"/>
  </r>
  <r>
    <n v="9311"/>
    <s v="24/12/2018"/>
    <d v="1899-12-30T12:15:37"/>
    <n v="297"/>
    <x v="14"/>
    <x v="2"/>
    <x v="5"/>
    <n v="52.939900000000002"/>
    <n v="-106.4509"/>
    <n v="80"/>
    <b v="0"/>
    <n v="23"/>
    <x v="4"/>
    <x v="4"/>
    <n v="3"/>
    <b v="0"/>
    <x v="0"/>
    <s v="Overnight"/>
    <s v="Debit Card"/>
    <n v="1"/>
    <s v="Sunny"/>
    <s v="Christmas Market"/>
    <x v="1"/>
    <b v="1"/>
    <n v="1"/>
    <n v="12.42"/>
    <n v="37.25"/>
    <n v="0"/>
    <x v="0"/>
  </r>
  <r>
    <n v="9312"/>
    <s v="13/11/2023"/>
    <d v="1899-12-30T19:16:44"/>
    <n v="331"/>
    <x v="28"/>
    <x v="1"/>
    <x v="6"/>
    <n v="46.565300000000001"/>
    <n v="-66.4619"/>
    <n v="6"/>
    <b v="0"/>
    <n v="778"/>
    <x v="1"/>
    <x v="1"/>
    <n v="2"/>
    <b v="0"/>
    <x v="0"/>
    <s v="Overnight"/>
    <s v="Credit Card"/>
    <n v="1"/>
    <s v="Snowy"/>
    <s v="Christmas Market"/>
    <x v="1"/>
    <b v="1"/>
    <n v="4"/>
    <n v="81.97"/>
    <n v="163.94"/>
    <n v="0"/>
    <x v="0"/>
  </r>
  <r>
    <n v="9313"/>
    <s v="23/12/2021"/>
    <d v="1899-12-30T21:50:24"/>
    <n v="480"/>
    <x v="34"/>
    <x v="0"/>
    <x v="6"/>
    <n v="46.565300000000001"/>
    <n v="-66.4619"/>
    <n v="68"/>
    <b v="0"/>
    <n v="414"/>
    <x v="4"/>
    <x v="4"/>
    <n v="1"/>
    <b v="1"/>
    <x v="1"/>
    <s v="Standard"/>
    <s v="Cash"/>
    <n v="2"/>
    <s v="Rainy"/>
    <s v="Christmas Market"/>
    <x v="1"/>
    <b v="1"/>
    <n v="2"/>
    <n v="65.83"/>
    <n v="65.83"/>
    <n v="0"/>
    <x v="0"/>
  </r>
  <r>
    <n v="9314"/>
    <s v="11/07/2023"/>
    <d v="1899-12-30T13:26:15"/>
    <n v="311"/>
    <x v="44"/>
    <x v="0"/>
    <x v="3"/>
    <n v="53.933300000000003"/>
    <n v="-116.5765"/>
    <n v="71"/>
    <b v="1"/>
    <n v="783"/>
    <x v="2"/>
    <x v="2"/>
    <n v="2"/>
    <b v="0"/>
    <x v="1"/>
    <s v="Overnight"/>
    <s v="Cash"/>
    <n v="4"/>
    <s v="Snowy"/>
    <s v="Black Friday"/>
    <x v="0"/>
    <b v="0"/>
    <n v="1"/>
    <n v="83.46"/>
    <n v="166.93"/>
    <n v="16.690000000000001"/>
    <x v="1"/>
  </r>
  <r>
    <n v="9315"/>
    <s v="15/12/2019"/>
    <d v="1899-12-30T03:14:27"/>
    <n v="11"/>
    <x v="5"/>
    <x v="2"/>
    <x v="10"/>
    <n v="64.282300000000006"/>
    <n v="-135"/>
    <n v="7"/>
    <b v="1"/>
    <n v="442"/>
    <x v="0"/>
    <x v="0"/>
    <n v="3"/>
    <b v="0"/>
    <x v="1"/>
    <s v="Express"/>
    <s v="Debit Card"/>
    <n v="1"/>
    <s v="Rainy"/>
    <s v="Black Friday"/>
    <x v="0"/>
    <b v="1"/>
    <n v="5"/>
    <n v="63.22"/>
    <n v="189.65"/>
    <n v="18.96"/>
    <x v="1"/>
  </r>
  <r>
    <n v="9316"/>
    <s v="11/08/2023"/>
    <d v="1899-12-30T21:21:07"/>
    <n v="116"/>
    <x v="12"/>
    <x v="2"/>
    <x v="5"/>
    <n v="52.939900000000002"/>
    <n v="-106.4509"/>
    <n v="37"/>
    <b v="1"/>
    <n v="585"/>
    <x v="0"/>
    <x v="0"/>
    <n v="2"/>
    <b v="1"/>
    <x v="1"/>
    <s v="Express"/>
    <s v="Online Payment"/>
    <n v="4"/>
    <s v="Snowy"/>
    <s v="Christmas Market"/>
    <x v="1"/>
    <b v="1"/>
    <n v="1"/>
    <n v="57.29"/>
    <n v="114.59"/>
    <n v="0"/>
    <x v="0"/>
  </r>
  <r>
    <n v="9317"/>
    <s v="11/05/2022"/>
    <d v="1899-12-30T04:09:37"/>
    <n v="59"/>
    <x v="41"/>
    <x v="0"/>
    <x v="1"/>
    <n v="53.726700000000001"/>
    <n v="-127.6476"/>
    <n v="76"/>
    <b v="0"/>
    <n v="604"/>
    <x v="1"/>
    <x v="1"/>
    <n v="4"/>
    <b v="1"/>
    <x v="0"/>
    <s v="Standard"/>
    <s v="Online Payment"/>
    <n v="2"/>
    <s v="Rainy"/>
    <s v="Christmas Market"/>
    <x v="1"/>
    <b v="0"/>
    <n v="1"/>
    <n v="71.48"/>
    <n v="285.94"/>
    <n v="0"/>
    <x v="0"/>
  </r>
  <r>
    <n v="9318"/>
    <s v="12/05/2019"/>
    <d v="1899-12-30T18:03:10"/>
    <n v="152"/>
    <x v="27"/>
    <x v="0"/>
    <x v="10"/>
    <n v="64.282300000000006"/>
    <n v="-135"/>
    <n v="96"/>
    <b v="0"/>
    <n v="433"/>
    <x v="2"/>
    <x v="2"/>
    <n v="3"/>
    <b v="0"/>
    <x v="1"/>
    <s v="Standard"/>
    <s v="Online Payment"/>
    <n v="5"/>
    <s v="Rainy"/>
    <s v="Christmas Market"/>
    <x v="1"/>
    <b v="0"/>
    <n v="5"/>
    <n v="52.63"/>
    <n v="157.88"/>
    <n v="0"/>
    <x v="0"/>
  </r>
  <r>
    <n v="9319"/>
    <s v="12/11/2021"/>
    <d v="1899-12-30T21:52:01"/>
    <n v="327"/>
    <x v="32"/>
    <x v="0"/>
    <x v="1"/>
    <n v="53.726700000000001"/>
    <n v="-127.6476"/>
    <n v="12"/>
    <b v="1"/>
    <n v="234"/>
    <x v="3"/>
    <x v="3"/>
    <n v="2"/>
    <b v="1"/>
    <x v="1"/>
    <s v="Standard"/>
    <s v="Online Payment"/>
    <n v="4"/>
    <s v="Rainy"/>
    <s v="Christmas Market"/>
    <x v="1"/>
    <b v="1"/>
    <n v="2"/>
    <n v="56.3"/>
    <n v="112.6"/>
    <n v="0"/>
    <x v="0"/>
  </r>
  <r>
    <n v="9320"/>
    <s v="13/11/2021"/>
    <d v="1899-12-30T12:58:18"/>
    <n v="345"/>
    <x v="24"/>
    <x v="2"/>
    <x v="3"/>
    <n v="53.933300000000003"/>
    <n v="-116.5765"/>
    <n v="93"/>
    <b v="0"/>
    <n v="486"/>
    <x v="1"/>
    <x v="1"/>
    <n v="5"/>
    <b v="1"/>
    <x v="0"/>
    <s v="Standard"/>
    <s v="Online Payment"/>
    <n v="1"/>
    <s v="Sunny"/>
    <s v="Black Friday"/>
    <x v="0"/>
    <b v="1"/>
    <n v="5"/>
    <n v="70.81"/>
    <n v="354.06"/>
    <n v="35.409999999999997"/>
    <x v="1"/>
  </r>
  <r>
    <n v="9321"/>
    <s v="28/12/2019"/>
    <d v="1899-12-30T21:48:43"/>
    <n v="419"/>
    <x v="48"/>
    <x v="0"/>
    <x v="11"/>
    <n v="63.588799999999999"/>
    <n v="-115.5069"/>
    <n v="69"/>
    <b v="0"/>
    <n v="381"/>
    <x v="4"/>
    <x v="4"/>
    <n v="4"/>
    <b v="1"/>
    <x v="1"/>
    <s v="Standard"/>
    <s v="Debit Card"/>
    <n v="3"/>
    <s v="Snowy"/>
    <s v="None"/>
    <x v="0"/>
    <b v="1"/>
    <n v="3"/>
    <n v="61.91"/>
    <n v="247.64"/>
    <n v="0"/>
    <x v="0"/>
  </r>
  <r>
    <n v="9322"/>
    <s v="20/11/2022"/>
    <d v="1899-12-30T00:24:20"/>
    <n v="95"/>
    <x v="51"/>
    <x v="2"/>
    <x v="11"/>
    <n v="63.588799999999999"/>
    <n v="-115.5069"/>
    <n v="43"/>
    <b v="0"/>
    <n v="994"/>
    <x v="3"/>
    <x v="3"/>
    <n v="1"/>
    <b v="0"/>
    <x v="1"/>
    <s v="Express"/>
    <s v="Credit Card"/>
    <n v="1"/>
    <s v="Rainy"/>
    <s v="Christmas Market"/>
    <x v="1"/>
    <b v="1"/>
    <n v="1"/>
    <n v="52.76"/>
    <n v="52.76"/>
    <n v="0"/>
    <x v="0"/>
  </r>
  <r>
    <n v="9323"/>
    <s v="12/07/2021"/>
    <d v="1899-12-30T06:46:21"/>
    <n v="47"/>
    <x v="47"/>
    <x v="0"/>
    <x v="5"/>
    <n v="52.939900000000002"/>
    <n v="-106.4509"/>
    <n v="82"/>
    <b v="0"/>
    <n v="99"/>
    <x v="0"/>
    <x v="0"/>
    <n v="2"/>
    <b v="0"/>
    <x v="0"/>
    <s v="Overnight"/>
    <s v="Online Payment"/>
    <n v="3"/>
    <s v="Rainy"/>
    <s v="None"/>
    <x v="0"/>
    <b v="0"/>
    <n v="4"/>
    <n v="96.53"/>
    <n v="193.05"/>
    <n v="0"/>
    <x v="0"/>
  </r>
  <r>
    <n v="9324"/>
    <s v="14/11/2022"/>
    <d v="1899-12-30T19:10:00"/>
    <n v="158"/>
    <x v="48"/>
    <x v="2"/>
    <x v="2"/>
    <n v="46.813099999999999"/>
    <n v="-71.207499999999996"/>
    <n v="45"/>
    <b v="1"/>
    <n v="770"/>
    <x v="2"/>
    <x v="2"/>
    <n v="3"/>
    <b v="1"/>
    <x v="0"/>
    <s v="Express"/>
    <s v="Debit Card"/>
    <n v="3"/>
    <s v="Sunny"/>
    <s v="None"/>
    <x v="0"/>
    <b v="1"/>
    <n v="3"/>
    <n v="56.14"/>
    <n v="168.41"/>
    <n v="0"/>
    <x v="0"/>
  </r>
  <r>
    <n v="9325"/>
    <s v="11/11/2018"/>
    <d v="1899-12-30T22:51:13"/>
    <n v="489"/>
    <x v="15"/>
    <x v="2"/>
    <x v="1"/>
    <n v="53.726700000000001"/>
    <n v="-127.6476"/>
    <n v="10"/>
    <b v="1"/>
    <n v="320"/>
    <x v="2"/>
    <x v="2"/>
    <n v="4"/>
    <b v="0"/>
    <x v="1"/>
    <s v="Express"/>
    <s v="Online Payment"/>
    <n v="5"/>
    <s v="Snowy"/>
    <s v="None"/>
    <x v="0"/>
    <b v="1"/>
    <n v="3"/>
    <n v="48.49"/>
    <n v="193.96"/>
    <n v="0"/>
    <x v="0"/>
  </r>
  <r>
    <n v="9326"/>
    <s v="31/12/2018"/>
    <d v="1899-12-30T12:22:13"/>
    <n v="88"/>
    <x v="3"/>
    <x v="1"/>
    <x v="8"/>
    <n v="46.318800000000003"/>
    <n v="-63.146099999999997"/>
    <n v="12"/>
    <b v="0"/>
    <n v="856"/>
    <x v="1"/>
    <x v="1"/>
    <n v="5"/>
    <b v="0"/>
    <x v="0"/>
    <s v="Overnight"/>
    <s v="Online Payment"/>
    <n v="1"/>
    <s v="Sunny"/>
    <s v="Black Friday"/>
    <x v="0"/>
    <b v="1"/>
    <n v="4"/>
    <n v="77.12"/>
    <n v="385.58"/>
    <n v="38.56"/>
    <x v="1"/>
  </r>
  <r>
    <n v="9327"/>
    <s v="25/12/2023"/>
    <d v="1899-12-30T19:09:53"/>
    <n v="131"/>
    <x v="29"/>
    <x v="1"/>
    <x v="10"/>
    <n v="64.282300000000006"/>
    <n v="-135"/>
    <n v="4"/>
    <b v="1"/>
    <n v="886"/>
    <x v="0"/>
    <x v="0"/>
    <n v="3"/>
    <b v="1"/>
    <x v="1"/>
    <s v="Express"/>
    <s v="Debit Card"/>
    <n v="1"/>
    <s v="Rainy"/>
    <s v="Christmas Market"/>
    <x v="1"/>
    <b v="0"/>
    <n v="2"/>
    <n v="26.35"/>
    <n v="79.06"/>
    <n v="0"/>
    <x v="0"/>
  </r>
  <r>
    <n v="9328"/>
    <s v="21/12/2018"/>
    <d v="1899-12-30T11:10:29"/>
    <n v="65"/>
    <x v="24"/>
    <x v="1"/>
    <x v="3"/>
    <n v="53.933300000000003"/>
    <n v="-116.5765"/>
    <n v="23"/>
    <b v="0"/>
    <n v="59"/>
    <x v="4"/>
    <x v="4"/>
    <n v="5"/>
    <b v="0"/>
    <x v="1"/>
    <s v="Standard"/>
    <s v="Cash"/>
    <n v="3"/>
    <s v="Rainy"/>
    <s v="None"/>
    <x v="0"/>
    <b v="0"/>
    <n v="4"/>
    <n v="75.83"/>
    <n v="379.16"/>
    <n v="0"/>
    <x v="0"/>
  </r>
  <r>
    <n v="9329"/>
    <s v="25/11/2019"/>
    <d v="1899-12-30T13:32:14"/>
    <n v="153"/>
    <x v="12"/>
    <x v="0"/>
    <x v="1"/>
    <n v="53.726700000000001"/>
    <n v="-127.6476"/>
    <n v="54"/>
    <b v="0"/>
    <n v="289"/>
    <x v="3"/>
    <x v="3"/>
    <n v="2"/>
    <b v="1"/>
    <x v="1"/>
    <s v="Express"/>
    <s v="Online Payment"/>
    <n v="1"/>
    <s v="Rainy"/>
    <s v="Black Friday"/>
    <x v="0"/>
    <b v="0"/>
    <n v="5"/>
    <n v="52"/>
    <n v="103.99"/>
    <n v="10.4"/>
    <x v="1"/>
  </r>
  <r>
    <n v="9330"/>
    <s v="24/12/2019"/>
    <d v="1899-12-30T09:00:55"/>
    <n v="408"/>
    <x v="37"/>
    <x v="0"/>
    <x v="7"/>
    <n v="45.077800000000003"/>
    <n v="-63.546700000000001"/>
    <n v="78"/>
    <b v="1"/>
    <n v="563"/>
    <x v="3"/>
    <x v="3"/>
    <n v="1"/>
    <b v="1"/>
    <x v="1"/>
    <s v="Overnight"/>
    <s v="Cash"/>
    <n v="1"/>
    <s v="Sunny"/>
    <s v="Christmas Market"/>
    <x v="1"/>
    <b v="0"/>
    <n v="5"/>
    <n v="56.74"/>
    <n v="56.74"/>
    <n v="0"/>
    <x v="0"/>
  </r>
  <r>
    <n v="9331"/>
    <s v="25/12/2019"/>
    <d v="1899-12-30T21:44:58"/>
    <n v="370"/>
    <x v="8"/>
    <x v="1"/>
    <x v="1"/>
    <n v="53.726700000000001"/>
    <n v="-127.6476"/>
    <n v="57"/>
    <b v="0"/>
    <n v="410"/>
    <x v="3"/>
    <x v="3"/>
    <n v="3"/>
    <b v="0"/>
    <x v="0"/>
    <s v="Express"/>
    <s v="Debit Card"/>
    <n v="5"/>
    <s v="Rainy"/>
    <s v="None"/>
    <x v="0"/>
    <b v="1"/>
    <n v="1"/>
    <n v="72.56"/>
    <n v="217.69"/>
    <n v="0"/>
    <x v="0"/>
  </r>
  <r>
    <n v="9332"/>
    <s v="20/11/2020"/>
    <d v="1899-12-30T00:58:11"/>
    <n v="332"/>
    <x v="6"/>
    <x v="2"/>
    <x v="5"/>
    <n v="52.939900000000002"/>
    <n v="-106.4509"/>
    <n v="11"/>
    <b v="1"/>
    <n v="565"/>
    <x v="1"/>
    <x v="1"/>
    <n v="3"/>
    <b v="1"/>
    <x v="0"/>
    <s v="Express"/>
    <s v="Cash"/>
    <n v="4"/>
    <s v="Snowy"/>
    <s v="Christmas Market"/>
    <x v="1"/>
    <b v="0"/>
    <n v="3"/>
    <n v="64.62"/>
    <n v="193.85"/>
    <n v="0"/>
    <x v="0"/>
  </r>
  <r>
    <n v="9333"/>
    <s v="19/11/2018"/>
    <d v="1899-12-30T15:23:07"/>
    <n v="74"/>
    <x v="41"/>
    <x v="1"/>
    <x v="12"/>
    <n v="64.248000000000005"/>
    <n v="-84.889600000000002"/>
    <n v="63"/>
    <b v="0"/>
    <n v="570"/>
    <x v="3"/>
    <x v="3"/>
    <n v="1"/>
    <b v="1"/>
    <x v="1"/>
    <s v="Overnight"/>
    <s v="Online Payment"/>
    <n v="1"/>
    <s v="Rainy"/>
    <s v="Black Friday"/>
    <x v="0"/>
    <b v="0"/>
    <n v="3"/>
    <n v="97.08"/>
    <n v="97.08"/>
    <n v="9.7100000000000009"/>
    <x v="1"/>
  </r>
  <r>
    <n v="9334"/>
    <s v="30/11/2019"/>
    <d v="1899-12-30T08:19:06"/>
    <n v="294"/>
    <x v="44"/>
    <x v="2"/>
    <x v="11"/>
    <n v="63.588799999999999"/>
    <n v="-115.5069"/>
    <n v="9"/>
    <b v="1"/>
    <n v="523"/>
    <x v="2"/>
    <x v="2"/>
    <n v="1"/>
    <b v="0"/>
    <x v="1"/>
    <s v="Express"/>
    <s v="Credit Card"/>
    <n v="2"/>
    <s v="Rainy"/>
    <s v="Christmas Market"/>
    <x v="1"/>
    <b v="0"/>
    <n v="1"/>
    <n v="38.24"/>
    <n v="38.24"/>
    <n v="0"/>
    <x v="0"/>
  </r>
  <r>
    <n v="9335"/>
    <s v="13/12/2019"/>
    <d v="1899-12-30T17:42:03"/>
    <n v="256"/>
    <x v="27"/>
    <x v="2"/>
    <x v="9"/>
    <n v="54.273099999999999"/>
    <n v="-61.738799999999998"/>
    <n v="11"/>
    <b v="1"/>
    <n v="606"/>
    <x v="4"/>
    <x v="4"/>
    <n v="3"/>
    <b v="1"/>
    <x v="0"/>
    <s v="Standard"/>
    <s v="Credit Card"/>
    <n v="1"/>
    <s v="Snowy"/>
    <s v="Christmas Market"/>
    <x v="1"/>
    <b v="1"/>
    <n v="2"/>
    <n v="19.45"/>
    <n v="58.35"/>
    <n v="0"/>
    <x v="0"/>
  </r>
  <r>
    <n v="9336"/>
    <s v="12/05/2019"/>
    <d v="1899-12-30T17:01:56"/>
    <n v="96"/>
    <x v="24"/>
    <x v="0"/>
    <x v="12"/>
    <n v="64.248000000000005"/>
    <n v="-84.889600000000002"/>
    <n v="8"/>
    <b v="0"/>
    <n v="488"/>
    <x v="3"/>
    <x v="3"/>
    <n v="3"/>
    <b v="1"/>
    <x v="0"/>
    <s v="Overnight"/>
    <s v="Online Payment"/>
    <n v="4"/>
    <s v="Snowy"/>
    <s v="Black Friday"/>
    <x v="0"/>
    <b v="0"/>
    <n v="5"/>
    <n v="46.91"/>
    <n v="140.72"/>
    <n v="14.07"/>
    <x v="1"/>
  </r>
  <r>
    <n v="9337"/>
    <s v="12/05/2018"/>
    <d v="1899-12-30T12:10:47"/>
    <n v="78"/>
    <x v="3"/>
    <x v="0"/>
    <x v="7"/>
    <n v="45.077800000000003"/>
    <n v="-63.546700000000001"/>
    <n v="18"/>
    <b v="0"/>
    <n v="629"/>
    <x v="3"/>
    <x v="3"/>
    <n v="4"/>
    <b v="1"/>
    <x v="0"/>
    <s v="Overnight"/>
    <s v="Cash"/>
    <n v="2"/>
    <s v="Sunny"/>
    <s v="Christmas Market"/>
    <x v="1"/>
    <b v="0"/>
    <n v="3"/>
    <n v="57.82"/>
    <n v="231.27"/>
    <n v="0"/>
    <x v="0"/>
  </r>
  <r>
    <n v="9338"/>
    <s v="11/11/2019"/>
    <d v="1899-12-30T14:07:21"/>
    <n v="237"/>
    <x v="32"/>
    <x v="2"/>
    <x v="11"/>
    <n v="63.588799999999999"/>
    <n v="-115.5069"/>
    <n v="64"/>
    <b v="1"/>
    <n v="25"/>
    <x v="0"/>
    <x v="0"/>
    <n v="1"/>
    <b v="0"/>
    <x v="0"/>
    <s v="Express"/>
    <s v="Online Payment"/>
    <n v="1"/>
    <s v="Sunny"/>
    <s v="Christmas Market"/>
    <x v="1"/>
    <b v="0"/>
    <n v="1"/>
    <n v="41.49"/>
    <n v="41.49"/>
    <n v="0"/>
    <x v="0"/>
  </r>
  <r>
    <n v="9339"/>
    <s v="13/12/2019"/>
    <d v="1899-12-30T13:59:14"/>
    <n v="330"/>
    <x v="23"/>
    <x v="1"/>
    <x v="9"/>
    <n v="54.273099999999999"/>
    <n v="-61.738799999999998"/>
    <n v="22"/>
    <b v="0"/>
    <n v="148"/>
    <x v="2"/>
    <x v="2"/>
    <n v="2"/>
    <b v="1"/>
    <x v="0"/>
    <s v="Overnight"/>
    <s v="Online Payment"/>
    <n v="3"/>
    <s v="Sunny"/>
    <s v="Black Friday"/>
    <x v="0"/>
    <b v="1"/>
    <n v="1"/>
    <n v="45.38"/>
    <n v="90.77"/>
    <n v="9.08"/>
    <x v="1"/>
  </r>
  <r>
    <n v="9340"/>
    <s v="21/11/2019"/>
    <d v="1899-12-30T14:27:49"/>
    <n v="438"/>
    <x v="11"/>
    <x v="1"/>
    <x v="0"/>
    <n v="51.253799999999998"/>
    <n v="-85.3232"/>
    <n v="52"/>
    <b v="0"/>
    <n v="13"/>
    <x v="3"/>
    <x v="3"/>
    <n v="3"/>
    <b v="1"/>
    <x v="0"/>
    <s v="Express"/>
    <s v="Online Payment"/>
    <n v="5"/>
    <s v="Rainy"/>
    <s v="None"/>
    <x v="0"/>
    <b v="1"/>
    <n v="2"/>
    <n v="92.06"/>
    <n v="276.17"/>
    <n v="0"/>
    <x v="0"/>
  </r>
  <r>
    <n v="9341"/>
    <s v="12/07/2023"/>
    <d v="1899-12-30T08:45:36"/>
    <n v="77"/>
    <x v="39"/>
    <x v="1"/>
    <x v="2"/>
    <n v="46.813099999999999"/>
    <n v="-71.207499999999996"/>
    <n v="90"/>
    <b v="1"/>
    <n v="553"/>
    <x v="3"/>
    <x v="3"/>
    <n v="2"/>
    <b v="1"/>
    <x v="0"/>
    <s v="Overnight"/>
    <s v="Debit Card"/>
    <n v="4"/>
    <s v="Sunny"/>
    <s v="None"/>
    <x v="0"/>
    <b v="1"/>
    <n v="1"/>
    <n v="15.62"/>
    <n v="31.25"/>
    <n v="0"/>
    <x v="0"/>
  </r>
  <r>
    <n v="9342"/>
    <s v="24/11/2021"/>
    <d v="1899-12-30T06:09:41"/>
    <n v="186"/>
    <x v="21"/>
    <x v="2"/>
    <x v="9"/>
    <n v="54.273099999999999"/>
    <n v="-61.738799999999998"/>
    <n v="78"/>
    <b v="1"/>
    <n v="875"/>
    <x v="0"/>
    <x v="0"/>
    <n v="2"/>
    <b v="1"/>
    <x v="0"/>
    <s v="Standard"/>
    <s v="Online Payment"/>
    <n v="5"/>
    <s v="Snowy"/>
    <s v="Black Friday"/>
    <x v="0"/>
    <b v="1"/>
    <n v="3"/>
    <n v="42.84"/>
    <n v="85.67"/>
    <n v="8.57"/>
    <x v="1"/>
  </r>
  <r>
    <n v="9343"/>
    <s v="15/12/2022"/>
    <d v="1899-12-30T22:26:27"/>
    <n v="484"/>
    <x v="20"/>
    <x v="1"/>
    <x v="8"/>
    <n v="46.318800000000003"/>
    <n v="-63.146099999999997"/>
    <n v="74"/>
    <b v="1"/>
    <n v="556"/>
    <x v="4"/>
    <x v="4"/>
    <n v="5"/>
    <b v="1"/>
    <x v="0"/>
    <s v="Express"/>
    <s v="Credit Card"/>
    <n v="4"/>
    <s v="Snowy"/>
    <s v="None"/>
    <x v="0"/>
    <b v="0"/>
    <n v="2"/>
    <n v="75.89"/>
    <n v="379.44"/>
    <n v="0"/>
    <x v="0"/>
  </r>
  <r>
    <n v="9344"/>
    <s v="23/11/2020"/>
    <d v="1899-12-30T00:30:00"/>
    <n v="388"/>
    <x v="2"/>
    <x v="2"/>
    <x v="11"/>
    <n v="63.588799999999999"/>
    <n v="-115.5069"/>
    <n v="70"/>
    <b v="1"/>
    <n v="550"/>
    <x v="0"/>
    <x v="0"/>
    <n v="1"/>
    <b v="1"/>
    <x v="1"/>
    <s v="Overnight"/>
    <s v="Credit Card"/>
    <n v="2"/>
    <s v="Snowy"/>
    <s v="Black Friday"/>
    <x v="0"/>
    <b v="0"/>
    <n v="4"/>
    <n v="89.29"/>
    <n v="89.29"/>
    <n v="8.93"/>
    <x v="1"/>
  </r>
  <r>
    <n v="9345"/>
    <s v="12/01/2019"/>
    <d v="1899-12-30T00:40:22"/>
    <n v="307"/>
    <x v="35"/>
    <x v="2"/>
    <x v="1"/>
    <n v="53.726700000000001"/>
    <n v="-127.6476"/>
    <n v="2"/>
    <b v="0"/>
    <n v="206"/>
    <x v="2"/>
    <x v="2"/>
    <n v="2"/>
    <b v="1"/>
    <x v="1"/>
    <s v="Overnight"/>
    <s v="Debit Card"/>
    <n v="3"/>
    <s v="Snowy"/>
    <s v="Christmas Market"/>
    <x v="1"/>
    <b v="0"/>
    <n v="4"/>
    <n v="18.260000000000002"/>
    <n v="36.520000000000003"/>
    <n v="0"/>
    <x v="0"/>
  </r>
  <r>
    <n v="9346"/>
    <s v="18/12/2023"/>
    <d v="1899-12-30T20:28:11"/>
    <n v="227"/>
    <x v="37"/>
    <x v="0"/>
    <x v="0"/>
    <n v="51.253799999999998"/>
    <n v="-85.3232"/>
    <n v="56"/>
    <b v="1"/>
    <n v="697"/>
    <x v="3"/>
    <x v="3"/>
    <n v="2"/>
    <b v="0"/>
    <x v="0"/>
    <s v="Standard"/>
    <s v="Credit Card"/>
    <n v="1"/>
    <s v="Sunny"/>
    <s v="None"/>
    <x v="0"/>
    <b v="0"/>
    <n v="1"/>
    <n v="76.44"/>
    <n v="152.88999999999999"/>
    <n v="0"/>
    <x v="0"/>
  </r>
  <r>
    <n v="9347"/>
    <s v="12/09/2022"/>
    <d v="1899-12-30T05:40:54"/>
    <n v="459"/>
    <x v="21"/>
    <x v="1"/>
    <x v="9"/>
    <n v="54.273099999999999"/>
    <n v="-61.738799999999998"/>
    <n v="60"/>
    <b v="0"/>
    <n v="906"/>
    <x v="4"/>
    <x v="4"/>
    <n v="4"/>
    <b v="0"/>
    <x v="0"/>
    <s v="Standard"/>
    <s v="Cash"/>
    <n v="4"/>
    <s v="Snowy"/>
    <s v="Black Friday"/>
    <x v="0"/>
    <b v="0"/>
    <n v="4"/>
    <n v="17.190000000000001"/>
    <n v="68.760000000000005"/>
    <n v="6.88"/>
    <x v="1"/>
  </r>
  <r>
    <n v="9348"/>
    <s v="18/12/2018"/>
    <d v="1899-12-30T03:57:25"/>
    <n v="76"/>
    <x v="14"/>
    <x v="1"/>
    <x v="3"/>
    <n v="53.933300000000003"/>
    <n v="-116.5765"/>
    <n v="41"/>
    <b v="0"/>
    <n v="131"/>
    <x v="3"/>
    <x v="3"/>
    <n v="5"/>
    <b v="0"/>
    <x v="1"/>
    <s v="Overnight"/>
    <s v="Credit Card"/>
    <n v="2"/>
    <s v="Sunny"/>
    <s v="Christmas Market"/>
    <x v="1"/>
    <b v="1"/>
    <n v="5"/>
    <n v="20.77"/>
    <n v="103.84"/>
    <n v="0"/>
    <x v="0"/>
  </r>
  <r>
    <n v="9349"/>
    <s v="12/12/2021"/>
    <d v="1899-12-30T08:38:20"/>
    <n v="89"/>
    <x v="9"/>
    <x v="1"/>
    <x v="3"/>
    <n v="53.933300000000003"/>
    <n v="-116.5765"/>
    <n v="51"/>
    <b v="1"/>
    <n v="924"/>
    <x v="0"/>
    <x v="0"/>
    <n v="4"/>
    <b v="1"/>
    <x v="0"/>
    <s v="Overnight"/>
    <s v="Online Payment"/>
    <n v="2"/>
    <s v="Rainy"/>
    <s v="None"/>
    <x v="0"/>
    <b v="1"/>
    <n v="1"/>
    <n v="68.84"/>
    <n v="275.38"/>
    <n v="0"/>
    <x v="0"/>
  </r>
  <r>
    <n v="9350"/>
    <s v="22/11/2023"/>
    <d v="1899-12-30T12:05:07"/>
    <n v="423"/>
    <x v="52"/>
    <x v="2"/>
    <x v="1"/>
    <n v="53.726700000000001"/>
    <n v="-127.6476"/>
    <n v="16"/>
    <b v="0"/>
    <n v="907"/>
    <x v="2"/>
    <x v="2"/>
    <n v="1"/>
    <b v="1"/>
    <x v="0"/>
    <s v="Standard"/>
    <s v="Online Payment"/>
    <n v="3"/>
    <s v="Rainy"/>
    <s v="Black Friday"/>
    <x v="0"/>
    <b v="1"/>
    <n v="4"/>
    <n v="98.28"/>
    <n v="98.28"/>
    <n v="9.83"/>
    <x v="1"/>
  </r>
  <r>
    <n v="9351"/>
    <s v="26/12/2021"/>
    <d v="1899-12-30T05:31:53"/>
    <n v="481"/>
    <x v="52"/>
    <x v="0"/>
    <x v="5"/>
    <n v="52.939900000000002"/>
    <n v="-106.4509"/>
    <n v="85"/>
    <b v="1"/>
    <n v="639"/>
    <x v="0"/>
    <x v="0"/>
    <n v="2"/>
    <b v="1"/>
    <x v="1"/>
    <s v="Standard"/>
    <s v="Online Payment"/>
    <n v="4"/>
    <s v="Rainy"/>
    <s v="None"/>
    <x v="0"/>
    <b v="0"/>
    <n v="1"/>
    <n v="67.709999999999994"/>
    <n v="135.41999999999999"/>
    <n v="0"/>
    <x v="0"/>
  </r>
  <r>
    <n v="9352"/>
    <s v="12/08/2022"/>
    <d v="1899-12-30T12:12:21"/>
    <n v="291"/>
    <x v="29"/>
    <x v="1"/>
    <x v="10"/>
    <n v="64.282300000000006"/>
    <n v="-135"/>
    <n v="26"/>
    <b v="1"/>
    <n v="520"/>
    <x v="1"/>
    <x v="1"/>
    <n v="5"/>
    <b v="1"/>
    <x v="1"/>
    <s v="Express"/>
    <s v="Debit Card"/>
    <n v="5"/>
    <s v="Snowy"/>
    <s v="None"/>
    <x v="0"/>
    <b v="0"/>
    <n v="4"/>
    <n v="62.16"/>
    <n v="310.8"/>
    <n v="0"/>
    <x v="0"/>
  </r>
  <r>
    <n v="9353"/>
    <s v="20/11/2023"/>
    <d v="1899-12-30T01:45:43"/>
    <n v="138"/>
    <x v="41"/>
    <x v="2"/>
    <x v="6"/>
    <n v="46.565300000000001"/>
    <n v="-66.4619"/>
    <n v="23"/>
    <b v="1"/>
    <n v="951"/>
    <x v="2"/>
    <x v="2"/>
    <n v="1"/>
    <b v="0"/>
    <x v="1"/>
    <s v="Express"/>
    <s v="Credit Card"/>
    <n v="1"/>
    <s v="Rainy"/>
    <s v="Black Friday"/>
    <x v="0"/>
    <b v="1"/>
    <n v="4"/>
    <n v="81.680000000000007"/>
    <n v="81.680000000000007"/>
    <n v="8.17"/>
    <x v="1"/>
  </r>
  <r>
    <n v="9354"/>
    <s v="12/10/2022"/>
    <d v="1899-12-30T22:10:30"/>
    <n v="116"/>
    <x v="12"/>
    <x v="1"/>
    <x v="7"/>
    <n v="45.077800000000003"/>
    <n v="-63.546700000000001"/>
    <n v="71"/>
    <b v="1"/>
    <n v="921"/>
    <x v="3"/>
    <x v="3"/>
    <n v="4"/>
    <b v="0"/>
    <x v="0"/>
    <s v="Standard"/>
    <s v="Online Payment"/>
    <n v="1"/>
    <s v="Rainy"/>
    <s v="Christmas Market"/>
    <x v="1"/>
    <b v="1"/>
    <n v="5"/>
    <n v="56.89"/>
    <n v="227.57"/>
    <n v="0"/>
    <x v="0"/>
  </r>
  <r>
    <n v="9355"/>
    <s v="27/12/2023"/>
    <d v="1899-12-30T01:35:38"/>
    <n v="205"/>
    <x v="23"/>
    <x v="2"/>
    <x v="2"/>
    <n v="46.813099999999999"/>
    <n v="-71.207499999999996"/>
    <n v="36"/>
    <b v="0"/>
    <n v="437"/>
    <x v="0"/>
    <x v="0"/>
    <n v="4"/>
    <b v="0"/>
    <x v="0"/>
    <s v="Overnight"/>
    <s v="Debit Card"/>
    <n v="5"/>
    <s v="Snowy"/>
    <s v="Black Friday"/>
    <x v="0"/>
    <b v="0"/>
    <n v="4"/>
    <n v="18.45"/>
    <n v="73.8"/>
    <n v="7.38"/>
    <x v="1"/>
  </r>
  <r>
    <n v="9356"/>
    <s v="11/09/2019"/>
    <d v="1899-12-30T05:34:37"/>
    <n v="233"/>
    <x v="0"/>
    <x v="0"/>
    <x v="3"/>
    <n v="53.933300000000003"/>
    <n v="-116.5765"/>
    <n v="70"/>
    <b v="0"/>
    <n v="647"/>
    <x v="2"/>
    <x v="2"/>
    <n v="2"/>
    <b v="1"/>
    <x v="1"/>
    <s v="Overnight"/>
    <s v="Credit Card"/>
    <n v="3"/>
    <s v="Snowy"/>
    <s v="None"/>
    <x v="0"/>
    <b v="1"/>
    <n v="2"/>
    <n v="92.22"/>
    <n v="184.43"/>
    <n v="0"/>
    <x v="0"/>
  </r>
  <r>
    <n v="9357"/>
    <s v="25/11/2018"/>
    <d v="1899-12-30T07:02:15"/>
    <n v="333"/>
    <x v="52"/>
    <x v="1"/>
    <x v="10"/>
    <n v="64.282300000000006"/>
    <n v="-135"/>
    <n v="96"/>
    <b v="0"/>
    <n v="636"/>
    <x v="4"/>
    <x v="4"/>
    <n v="4"/>
    <b v="0"/>
    <x v="1"/>
    <s v="Standard"/>
    <s v="Credit Card"/>
    <n v="4"/>
    <s v="Rainy"/>
    <s v="Black Friday"/>
    <x v="0"/>
    <b v="0"/>
    <n v="1"/>
    <n v="27.01"/>
    <n v="108.06"/>
    <n v="10.81"/>
    <x v="1"/>
  </r>
  <r>
    <n v="9358"/>
    <s v="11/12/2021"/>
    <d v="1899-12-30T21:49:18"/>
    <n v="158"/>
    <x v="36"/>
    <x v="2"/>
    <x v="11"/>
    <n v="63.588799999999999"/>
    <n v="-115.5069"/>
    <n v="32"/>
    <b v="0"/>
    <n v="87"/>
    <x v="0"/>
    <x v="0"/>
    <n v="4"/>
    <b v="1"/>
    <x v="1"/>
    <s v="Standard"/>
    <s v="Online Payment"/>
    <n v="3"/>
    <s v="Sunny"/>
    <s v="Black Friday"/>
    <x v="0"/>
    <b v="1"/>
    <n v="5"/>
    <n v="66.38"/>
    <n v="265.52999999999997"/>
    <n v="26.55"/>
    <x v="1"/>
  </r>
  <r>
    <n v="9359"/>
    <s v="29/12/2020"/>
    <d v="1899-12-30T08:47:53"/>
    <n v="83"/>
    <x v="27"/>
    <x v="2"/>
    <x v="2"/>
    <n v="46.813099999999999"/>
    <n v="-71.207499999999996"/>
    <n v="95"/>
    <b v="0"/>
    <n v="778"/>
    <x v="1"/>
    <x v="1"/>
    <n v="2"/>
    <b v="0"/>
    <x v="0"/>
    <s v="Express"/>
    <s v="Online Payment"/>
    <n v="3"/>
    <s v="Sunny"/>
    <s v="Christmas Market"/>
    <x v="1"/>
    <b v="1"/>
    <n v="5"/>
    <n v="79.11"/>
    <n v="158.22"/>
    <n v="0"/>
    <x v="0"/>
  </r>
  <r>
    <n v="9360"/>
    <s v="17/12/2021"/>
    <d v="1899-12-30T19:37:00"/>
    <n v="345"/>
    <x v="49"/>
    <x v="1"/>
    <x v="1"/>
    <n v="53.726700000000001"/>
    <n v="-127.6476"/>
    <n v="94"/>
    <b v="0"/>
    <n v="278"/>
    <x v="0"/>
    <x v="0"/>
    <n v="5"/>
    <b v="0"/>
    <x v="0"/>
    <s v="Standard"/>
    <s v="Debit Card"/>
    <n v="5"/>
    <s v="Rainy"/>
    <s v="None"/>
    <x v="0"/>
    <b v="1"/>
    <n v="2"/>
    <n v="39.020000000000003"/>
    <n v="195.09"/>
    <n v="0"/>
    <x v="0"/>
  </r>
  <r>
    <n v="9361"/>
    <s v="11/12/2022"/>
    <d v="1899-12-30T15:19:07"/>
    <n v="110"/>
    <x v="4"/>
    <x v="0"/>
    <x v="0"/>
    <n v="51.253799999999998"/>
    <n v="-85.3232"/>
    <n v="54"/>
    <b v="1"/>
    <n v="117"/>
    <x v="1"/>
    <x v="1"/>
    <n v="3"/>
    <b v="1"/>
    <x v="1"/>
    <s v="Express"/>
    <s v="Cash"/>
    <n v="4"/>
    <s v="Sunny"/>
    <s v="None"/>
    <x v="0"/>
    <b v="0"/>
    <n v="2"/>
    <n v="51.55"/>
    <n v="154.63999999999999"/>
    <n v="0"/>
    <x v="0"/>
  </r>
  <r>
    <n v="9362"/>
    <s v="13/12/2023"/>
    <d v="1899-12-30T09:02:16"/>
    <n v="328"/>
    <x v="48"/>
    <x v="2"/>
    <x v="11"/>
    <n v="63.588799999999999"/>
    <n v="-115.5069"/>
    <n v="74"/>
    <b v="0"/>
    <n v="794"/>
    <x v="3"/>
    <x v="3"/>
    <n v="4"/>
    <b v="0"/>
    <x v="0"/>
    <s v="Overnight"/>
    <s v="Debit Card"/>
    <n v="3"/>
    <s v="Rainy"/>
    <s v="Black Friday"/>
    <x v="0"/>
    <b v="1"/>
    <n v="2"/>
    <n v="49.78"/>
    <n v="199.13"/>
    <n v="19.91"/>
    <x v="1"/>
  </r>
  <r>
    <n v="9363"/>
    <s v="24/11/2019"/>
    <d v="1899-12-30T18:11:45"/>
    <n v="186"/>
    <x v="28"/>
    <x v="2"/>
    <x v="0"/>
    <n v="51.253799999999998"/>
    <n v="-85.3232"/>
    <n v="41"/>
    <b v="1"/>
    <n v="671"/>
    <x v="3"/>
    <x v="3"/>
    <n v="1"/>
    <b v="1"/>
    <x v="1"/>
    <s v="Overnight"/>
    <s v="Credit Card"/>
    <n v="5"/>
    <s v="Rainy"/>
    <s v="Black Friday"/>
    <x v="0"/>
    <b v="1"/>
    <n v="3"/>
    <n v="69.87"/>
    <n v="69.87"/>
    <n v="6.99"/>
    <x v="1"/>
  </r>
  <r>
    <n v="9364"/>
    <s v="29/12/2020"/>
    <d v="1899-12-30T06:23:44"/>
    <n v="444"/>
    <x v="35"/>
    <x v="2"/>
    <x v="2"/>
    <n v="46.813099999999999"/>
    <n v="-71.207499999999996"/>
    <n v="62"/>
    <b v="0"/>
    <n v="180"/>
    <x v="1"/>
    <x v="1"/>
    <n v="4"/>
    <b v="1"/>
    <x v="0"/>
    <s v="Express"/>
    <s v="Online Payment"/>
    <n v="2"/>
    <s v="Sunny"/>
    <s v="None"/>
    <x v="0"/>
    <b v="0"/>
    <n v="4"/>
    <n v="10.58"/>
    <n v="42.33"/>
    <n v="0"/>
    <x v="0"/>
  </r>
  <r>
    <n v="9365"/>
    <s v="28/12/2022"/>
    <d v="1899-12-30T21:13:14"/>
    <n v="333"/>
    <x v="7"/>
    <x v="2"/>
    <x v="1"/>
    <n v="53.726700000000001"/>
    <n v="-127.6476"/>
    <n v="96"/>
    <b v="1"/>
    <n v="390"/>
    <x v="3"/>
    <x v="3"/>
    <n v="5"/>
    <b v="1"/>
    <x v="1"/>
    <s v="Overnight"/>
    <s v="Debit Card"/>
    <n v="1"/>
    <s v="Sunny"/>
    <s v="None"/>
    <x v="0"/>
    <b v="1"/>
    <n v="5"/>
    <n v="77.81"/>
    <n v="389.06"/>
    <n v="0"/>
    <x v="0"/>
  </r>
  <r>
    <n v="9366"/>
    <s v="26/11/2021"/>
    <d v="1899-12-30T12:25:53"/>
    <n v="307"/>
    <x v="51"/>
    <x v="2"/>
    <x v="1"/>
    <n v="53.726700000000001"/>
    <n v="-127.6476"/>
    <n v="75"/>
    <b v="0"/>
    <n v="588"/>
    <x v="1"/>
    <x v="1"/>
    <n v="4"/>
    <b v="1"/>
    <x v="0"/>
    <s v="Express"/>
    <s v="Online Payment"/>
    <n v="2"/>
    <s v="Rainy"/>
    <s v="Black Friday"/>
    <x v="0"/>
    <b v="1"/>
    <n v="3"/>
    <n v="45.54"/>
    <n v="182.16"/>
    <n v="18.22"/>
    <x v="1"/>
  </r>
  <r>
    <n v="9367"/>
    <s v="22/12/2018"/>
    <d v="1899-12-30T05:41:03"/>
    <n v="142"/>
    <x v="11"/>
    <x v="2"/>
    <x v="12"/>
    <n v="64.248000000000005"/>
    <n v="-84.889600000000002"/>
    <n v="98"/>
    <b v="0"/>
    <n v="676"/>
    <x v="2"/>
    <x v="2"/>
    <n v="1"/>
    <b v="0"/>
    <x v="1"/>
    <s v="Standard"/>
    <s v="Online Payment"/>
    <n v="1"/>
    <s v="Sunny"/>
    <s v="Christmas Market"/>
    <x v="1"/>
    <b v="0"/>
    <n v="4"/>
    <n v="26.73"/>
    <n v="26.73"/>
    <n v="0"/>
    <x v="0"/>
  </r>
  <r>
    <n v="9368"/>
    <s v="22/11/2018"/>
    <d v="1899-12-30T07:33:27"/>
    <n v="428"/>
    <x v="16"/>
    <x v="2"/>
    <x v="0"/>
    <n v="51.253799999999998"/>
    <n v="-85.3232"/>
    <n v="81"/>
    <b v="0"/>
    <n v="39"/>
    <x v="2"/>
    <x v="2"/>
    <n v="3"/>
    <b v="1"/>
    <x v="0"/>
    <s v="Express"/>
    <s v="Online Payment"/>
    <n v="4"/>
    <s v="Rainy"/>
    <s v="Black Friday"/>
    <x v="0"/>
    <b v="0"/>
    <n v="5"/>
    <n v="13.44"/>
    <n v="40.32"/>
    <n v="4.03"/>
    <x v="1"/>
  </r>
  <r>
    <n v="9369"/>
    <s v="23/12/2021"/>
    <d v="1899-12-30T12:39:59"/>
    <n v="431"/>
    <x v="16"/>
    <x v="2"/>
    <x v="5"/>
    <n v="52.939900000000002"/>
    <n v="-106.4509"/>
    <n v="47"/>
    <b v="1"/>
    <n v="812"/>
    <x v="3"/>
    <x v="3"/>
    <n v="5"/>
    <b v="1"/>
    <x v="0"/>
    <s v="Overnight"/>
    <s v="Credit Card"/>
    <n v="4"/>
    <s v="Snowy"/>
    <s v="None"/>
    <x v="0"/>
    <b v="0"/>
    <n v="2"/>
    <n v="23.94"/>
    <n v="119.71"/>
    <n v="0"/>
    <x v="0"/>
  </r>
  <r>
    <n v="9370"/>
    <s v="27/12/2021"/>
    <d v="1899-12-30T20:33:20"/>
    <n v="359"/>
    <x v="14"/>
    <x v="1"/>
    <x v="8"/>
    <n v="46.318800000000003"/>
    <n v="-63.146099999999997"/>
    <n v="18"/>
    <b v="0"/>
    <n v="833"/>
    <x v="0"/>
    <x v="0"/>
    <n v="4"/>
    <b v="1"/>
    <x v="1"/>
    <s v="Standard"/>
    <s v="Cash"/>
    <n v="1"/>
    <s v="Snowy"/>
    <s v="Black Friday"/>
    <x v="0"/>
    <b v="1"/>
    <n v="3"/>
    <n v="42.73"/>
    <n v="170.93"/>
    <n v="17.09"/>
    <x v="1"/>
  </r>
  <r>
    <n v="9371"/>
    <s v="20/12/2022"/>
    <d v="1899-12-30T20:04:45"/>
    <n v="111"/>
    <x v="0"/>
    <x v="0"/>
    <x v="3"/>
    <n v="53.933300000000003"/>
    <n v="-116.5765"/>
    <n v="86"/>
    <b v="1"/>
    <n v="608"/>
    <x v="2"/>
    <x v="2"/>
    <n v="4"/>
    <b v="0"/>
    <x v="0"/>
    <s v="Overnight"/>
    <s v="Credit Card"/>
    <n v="4"/>
    <s v="Rainy"/>
    <s v="Black Friday"/>
    <x v="0"/>
    <b v="0"/>
    <n v="4"/>
    <n v="64.47"/>
    <n v="257.87"/>
    <n v="25.79"/>
    <x v="1"/>
  </r>
  <r>
    <n v="9372"/>
    <s v="11/08/2022"/>
    <d v="1899-12-30T20:53:29"/>
    <n v="33"/>
    <x v="4"/>
    <x v="2"/>
    <x v="3"/>
    <n v="53.933300000000003"/>
    <n v="-116.5765"/>
    <n v="41"/>
    <b v="1"/>
    <n v="943"/>
    <x v="2"/>
    <x v="2"/>
    <n v="2"/>
    <b v="0"/>
    <x v="1"/>
    <s v="Overnight"/>
    <s v="Credit Card"/>
    <n v="5"/>
    <s v="Snowy"/>
    <s v="Black Friday"/>
    <x v="0"/>
    <b v="0"/>
    <n v="1"/>
    <n v="60.53"/>
    <n v="121.06"/>
    <n v="12.11"/>
    <x v="1"/>
  </r>
  <r>
    <n v="9373"/>
    <s v="15/12/2019"/>
    <d v="1899-12-30T00:31:58"/>
    <n v="103"/>
    <x v="52"/>
    <x v="0"/>
    <x v="6"/>
    <n v="46.565300000000001"/>
    <n v="-66.4619"/>
    <n v="15"/>
    <b v="1"/>
    <n v="819"/>
    <x v="4"/>
    <x v="4"/>
    <n v="3"/>
    <b v="0"/>
    <x v="0"/>
    <s v="Overnight"/>
    <s v="Credit Card"/>
    <n v="4"/>
    <s v="Snowy"/>
    <s v="Black Friday"/>
    <x v="0"/>
    <b v="1"/>
    <n v="3"/>
    <n v="65.900000000000006"/>
    <n v="197.7"/>
    <n v="19.77"/>
    <x v="1"/>
  </r>
  <r>
    <n v="9374"/>
    <s v="17/11/2022"/>
    <d v="1899-12-30T16:49:47"/>
    <n v="103"/>
    <x v="13"/>
    <x v="2"/>
    <x v="9"/>
    <n v="54.273099999999999"/>
    <n v="-61.738799999999998"/>
    <n v="22"/>
    <b v="1"/>
    <n v="851"/>
    <x v="4"/>
    <x v="4"/>
    <n v="5"/>
    <b v="0"/>
    <x v="0"/>
    <s v="Standard"/>
    <s v="Debit Card"/>
    <n v="1"/>
    <s v="Rainy"/>
    <s v="Black Friday"/>
    <x v="0"/>
    <b v="1"/>
    <n v="5"/>
    <n v="51.21"/>
    <n v="256.07"/>
    <n v="25.61"/>
    <x v="1"/>
  </r>
  <r>
    <n v="9375"/>
    <s v="11/12/2020"/>
    <d v="1899-12-30T00:31:47"/>
    <n v="485"/>
    <x v="44"/>
    <x v="1"/>
    <x v="11"/>
    <n v="63.588799999999999"/>
    <n v="-115.5069"/>
    <n v="57"/>
    <b v="0"/>
    <n v="361"/>
    <x v="4"/>
    <x v="4"/>
    <n v="5"/>
    <b v="1"/>
    <x v="1"/>
    <s v="Express"/>
    <s v="Credit Card"/>
    <n v="2"/>
    <s v="Rainy"/>
    <s v="Christmas Market"/>
    <x v="1"/>
    <b v="1"/>
    <n v="5"/>
    <n v="32.71"/>
    <n v="163.53"/>
    <n v="0"/>
    <x v="0"/>
  </r>
  <r>
    <n v="9376"/>
    <s v="11/05/2023"/>
    <d v="1899-12-30T00:07:08"/>
    <n v="4"/>
    <x v="42"/>
    <x v="0"/>
    <x v="1"/>
    <n v="53.726700000000001"/>
    <n v="-127.6476"/>
    <n v="70"/>
    <b v="0"/>
    <n v="789"/>
    <x v="3"/>
    <x v="3"/>
    <n v="5"/>
    <b v="0"/>
    <x v="0"/>
    <s v="Standard"/>
    <s v="Debit Card"/>
    <n v="3"/>
    <s v="Snowy"/>
    <s v="Christmas Market"/>
    <x v="1"/>
    <b v="1"/>
    <n v="4"/>
    <n v="54.01"/>
    <n v="270.06"/>
    <n v="0"/>
    <x v="0"/>
  </r>
  <r>
    <n v="9377"/>
    <s v="15/12/2019"/>
    <d v="1899-12-30T03:47:02"/>
    <n v="364"/>
    <x v="5"/>
    <x v="0"/>
    <x v="12"/>
    <n v="64.248000000000005"/>
    <n v="-84.889600000000002"/>
    <n v="49"/>
    <b v="0"/>
    <n v="590"/>
    <x v="2"/>
    <x v="2"/>
    <n v="2"/>
    <b v="1"/>
    <x v="0"/>
    <s v="Standard"/>
    <s v="Credit Card"/>
    <n v="5"/>
    <s v="Rainy"/>
    <s v="Christmas Market"/>
    <x v="1"/>
    <b v="1"/>
    <n v="4"/>
    <n v="14.78"/>
    <n v="29.57"/>
    <n v="0"/>
    <x v="0"/>
  </r>
  <r>
    <n v="9378"/>
    <s v="23/11/2022"/>
    <d v="1899-12-30T06:05:07"/>
    <n v="179"/>
    <x v="51"/>
    <x v="0"/>
    <x v="1"/>
    <n v="53.726700000000001"/>
    <n v="-127.6476"/>
    <n v="98"/>
    <b v="1"/>
    <n v="862"/>
    <x v="0"/>
    <x v="0"/>
    <n v="5"/>
    <b v="1"/>
    <x v="0"/>
    <s v="Standard"/>
    <s v="Credit Card"/>
    <n v="1"/>
    <s v="Rainy"/>
    <s v="Black Friday"/>
    <x v="0"/>
    <b v="0"/>
    <n v="3"/>
    <n v="98.88"/>
    <n v="494.4"/>
    <n v="49.44"/>
    <x v="1"/>
  </r>
  <r>
    <n v="9379"/>
    <s v="16/11/2023"/>
    <d v="1899-12-30T13:35:45"/>
    <n v="351"/>
    <x v="7"/>
    <x v="2"/>
    <x v="7"/>
    <n v="45.077800000000003"/>
    <n v="-63.546700000000001"/>
    <n v="99"/>
    <b v="1"/>
    <n v="109"/>
    <x v="1"/>
    <x v="1"/>
    <n v="1"/>
    <b v="1"/>
    <x v="0"/>
    <s v="Overnight"/>
    <s v="Credit Card"/>
    <n v="1"/>
    <s v="Snowy"/>
    <s v="None"/>
    <x v="0"/>
    <b v="0"/>
    <n v="1"/>
    <n v="11.5"/>
    <n v="11.5"/>
    <n v="0"/>
    <x v="0"/>
  </r>
  <r>
    <n v="9380"/>
    <s v="12/03/2023"/>
    <d v="1899-12-30T19:47:46"/>
    <n v="497"/>
    <x v="35"/>
    <x v="2"/>
    <x v="5"/>
    <n v="52.939900000000002"/>
    <n v="-106.4509"/>
    <n v="54"/>
    <b v="0"/>
    <n v="285"/>
    <x v="1"/>
    <x v="1"/>
    <n v="1"/>
    <b v="1"/>
    <x v="0"/>
    <s v="Overnight"/>
    <s v="Credit Card"/>
    <n v="1"/>
    <s v="Snowy"/>
    <s v="None"/>
    <x v="0"/>
    <b v="0"/>
    <n v="2"/>
    <n v="80.87"/>
    <n v="80.87"/>
    <n v="0"/>
    <x v="0"/>
  </r>
  <r>
    <n v="9381"/>
    <s v="11/04/2023"/>
    <d v="1899-12-30T03:19:12"/>
    <n v="55"/>
    <x v="49"/>
    <x v="1"/>
    <x v="10"/>
    <n v="64.282300000000006"/>
    <n v="-135"/>
    <n v="87"/>
    <b v="1"/>
    <n v="176"/>
    <x v="4"/>
    <x v="4"/>
    <n v="2"/>
    <b v="0"/>
    <x v="1"/>
    <s v="Standard"/>
    <s v="Online Payment"/>
    <n v="4"/>
    <s v="Sunny"/>
    <s v="None"/>
    <x v="0"/>
    <b v="1"/>
    <n v="2"/>
    <n v="76.64"/>
    <n v="153.29"/>
    <n v="0"/>
    <x v="0"/>
  </r>
  <r>
    <n v="9382"/>
    <s v="12/02/2021"/>
    <d v="1899-12-30T15:18:29"/>
    <n v="230"/>
    <x v="13"/>
    <x v="0"/>
    <x v="0"/>
    <n v="51.253799999999998"/>
    <n v="-85.3232"/>
    <n v="39"/>
    <b v="1"/>
    <n v="623"/>
    <x v="2"/>
    <x v="2"/>
    <n v="2"/>
    <b v="0"/>
    <x v="1"/>
    <s v="Express"/>
    <s v="Online Payment"/>
    <n v="3"/>
    <s v="Snowy"/>
    <s v="None"/>
    <x v="0"/>
    <b v="0"/>
    <n v="5"/>
    <n v="79.11"/>
    <n v="158.22"/>
    <n v="0"/>
    <x v="0"/>
  </r>
  <r>
    <n v="9383"/>
    <s v="12/03/2018"/>
    <d v="1899-12-30T14:40:36"/>
    <n v="315"/>
    <x v="42"/>
    <x v="1"/>
    <x v="1"/>
    <n v="53.726700000000001"/>
    <n v="-127.6476"/>
    <n v="61"/>
    <b v="0"/>
    <n v="563"/>
    <x v="2"/>
    <x v="2"/>
    <n v="1"/>
    <b v="1"/>
    <x v="1"/>
    <s v="Express"/>
    <s v="Cash"/>
    <n v="1"/>
    <s v="Rainy"/>
    <s v="Christmas Market"/>
    <x v="1"/>
    <b v="1"/>
    <n v="5"/>
    <n v="95.28"/>
    <n v="95.28"/>
    <n v="0"/>
    <x v="0"/>
  </r>
  <r>
    <n v="9384"/>
    <s v="28/11/2021"/>
    <d v="1899-12-30T18:15:24"/>
    <n v="397"/>
    <x v="48"/>
    <x v="1"/>
    <x v="1"/>
    <n v="53.726700000000001"/>
    <n v="-127.6476"/>
    <n v="20"/>
    <b v="1"/>
    <n v="876"/>
    <x v="0"/>
    <x v="0"/>
    <n v="2"/>
    <b v="1"/>
    <x v="0"/>
    <s v="Overnight"/>
    <s v="Debit Card"/>
    <n v="3"/>
    <s v="Sunny"/>
    <s v="Black Friday"/>
    <x v="0"/>
    <b v="1"/>
    <n v="4"/>
    <n v="44.12"/>
    <n v="88.25"/>
    <n v="8.82"/>
    <x v="1"/>
  </r>
  <r>
    <n v="9385"/>
    <s v="12/09/2021"/>
    <d v="1899-12-30T11:13:02"/>
    <n v="363"/>
    <x v="29"/>
    <x v="2"/>
    <x v="3"/>
    <n v="53.933300000000003"/>
    <n v="-116.5765"/>
    <n v="94"/>
    <b v="1"/>
    <n v="69"/>
    <x v="3"/>
    <x v="3"/>
    <n v="2"/>
    <b v="0"/>
    <x v="0"/>
    <s v="Overnight"/>
    <s v="Cash"/>
    <n v="1"/>
    <s v="Rainy"/>
    <s v="None"/>
    <x v="0"/>
    <b v="0"/>
    <n v="4"/>
    <n v="85.61"/>
    <n v="171.22"/>
    <n v="0"/>
    <x v="0"/>
  </r>
  <r>
    <n v="9386"/>
    <s v="30/11/2020"/>
    <d v="1899-12-30T03:06:27"/>
    <n v="50"/>
    <x v="15"/>
    <x v="1"/>
    <x v="8"/>
    <n v="46.318800000000003"/>
    <n v="-63.146099999999997"/>
    <n v="14"/>
    <b v="0"/>
    <n v="437"/>
    <x v="2"/>
    <x v="2"/>
    <n v="3"/>
    <b v="1"/>
    <x v="1"/>
    <s v="Standard"/>
    <s v="Credit Card"/>
    <n v="1"/>
    <s v="Snowy"/>
    <s v="Christmas Market"/>
    <x v="1"/>
    <b v="0"/>
    <n v="2"/>
    <n v="86.85"/>
    <n v="260.54000000000002"/>
    <n v="0"/>
    <x v="0"/>
  </r>
  <r>
    <n v="9387"/>
    <s v="11/11/2022"/>
    <d v="1899-12-30T15:50:04"/>
    <n v="24"/>
    <x v="51"/>
    <x v="0"/>
    <x v="12"/>
    <n v="64.248000000000005"/>
    <n v="-84.889600000000002"/>
    <n v="29"/>
    <b v="0"/>
    <n v="540"/>
    <x v="3"/>
    <x v="3"/>
    <n v="4"/>
    <b v="1"/>
    <x v="0"/>
    <s v="Standard"/>
    <s v="Credit Card"/>
    <n v="1"/>
    <s v="Snowy"/>
    <s v="Christmas Market"/>
    <x v="1"/>
    <b v="1"/>
    <n v="4"/>
    <n v="84.87"/>
    <n v="339.47"/>
    <n v="0"/>
    <x v="0"/>
  </r>
  <r>
    <n v="9388"/>
    <s v="12/09/2022"/>
    <d v="1899-12-30T17:00:29"/>
    <n v="229"/>
    <x v="20"/>
    <x v="2"/>
    <x v="0"/>
    <n v="51.253799999999998"/>
    <n v="-85.3232"/>
    <n v="24"/>
    <b v="1"/>
    <n v="819"/>
    <x v="0"/>
    <x v="0"/>
    <n v="3"/>
    <b v="0"/>
    <x v="0"/>
    <s v="Overnight"/>
    <s v="Credit Card"/>
    <n v="3"/>
    <s v="Sunny"/>
    <s v="Christmas Market"/>
    <x v="1"/>
    <b v="0"/>
    <n v="1"/>
    <n v="16.420000000000002"/>
    <n v="49.25"/>
    <n v="0"/>
    <x v="0"/>
  </r>
  <r>
    <n v="9389"/>
    <s v="11/11/2021"/>
    <d v="1899-12-30T04:24:26"/>
    <n v="57"/>
    <x v="14"/>
    <x v="2"/>
    <x v="4"/>
    <n v="53.760899999999999"/>
    <n v="-98.813900000000004"/>
    <n v="11"/>
    <b v="1"/>
    <n v="759"/>
    <x v="4"/>
    <x v="4"/>
    <n v="3"/>
    <b v="1"/>
    <x v="1"/>
    <s v="Standard"/>
    <s v="Online Payment"/>
    <n v="1"/>
    <s v="Snowy"/>
    <s v="None"/>
    <x v="0"/>
    <b v="0"/>
    <n v="1"/>
    <n v="17.239999999999998"/>
    <n v="51.73"/>
    <n v="0"/>
    <x v="0"/>
  </r>
  <r>
    <n v="9390"/>
    <s v="26/12/2020"/>
    <d v="1899-12-30T03:25:25"/>
    <n v="46"/>
    <x v="23"/>
    <x v="2"/>
    <x v="11"/>
    <n v="63.588799999999999"/>
    <n v="-115.5069"/>
    <n v="81"/>
    <b v="1"/>
    <n v="520"/>
    <x v="1"/>
    <x v="1"/>
    <n v="4"/>
    <b v="0"/>
    <x v="1"/>
    <s v="Overnight"/>
    <s v="Online Payment"/>
    <n v="3"/>
    <s v="Rainy"/>
    <s v="None"/>
    <x v="0"/>
    <b v="0"/>
    <n v="2"/>
    <n v="82.52"/>
    <n v="330.08"/>
    <n v="0"/>
    <x v="0"/>
  </r>
  <r>
    <n v="9391"/>
    <s v="24/11/2021"/>
    <d v="1899-12-30T07:33:21"/>
    <n v="168"/>
    <x v="26"/>
    <x v="2"/>
    <x v="12"/>
    <n v="64.248000000000005"/>
    <n v="-84.889600000000002"/>
    <n v="20"/>
    <b v="0"/>
    <n v="657"/>
    <x v="2"/>
    <x v="2"/>
    <n v="2"/>
    <b v="0"/>
    <x v="1"/>
    <s v="Standard"/>
    <s v="Credit Card"/>
    <n v="5"/>
    <s v="Sunny"/>
    <s v="Black Friday"/>
    <x v="0"/>
    <b v="1"/>
    <n v="2"/>
    <n v="79.97"/>
    <n v="159.94"/>
    <n v="15.99"/>
    <x v="1"/>
  </r>
  <r>
    <n v="9392"/>
    <s v="11/04/2021"/>
    <d v="1899-12-30T16:25:42"/>
    <n v="197"/>
    <x v="29"/>
    <x v="1"/>
    <x v="12"/>
    <n v="64.248000000000005"/>
    <n v="-84.889600000000002"/>
    <n v="65"/>
    <b v="1"/>
    <n v="931"/>
    <x v="1"/>
    <x v="1"/>
    <n v="2"/>
    <b v="1"/>
    <x v="1"/>
    <s v="Overnight"/>
    <s v="Online Payment"/>
    <n v="3"/>
    <s v="Snowy"/>
    <s v="Black Friday"/>
    <x v="0"/>
    <b v="1"/>
    <n v="5"/>
    <n v="40.06"/>
    <n v="80.13"/>
    <n v="8.01"/>
    <x v="1"/>
  </r>
  <r>
    <n v="9393"/>
    <s v="12/02/2023"/>
    <d v="1899-12-30T08:50:14"/>
    <n v="73"/>
    <x v="7"/>
    <x v="2"/>
    <x v="7"/>
    <n v="45.077800000000003"/>
    <n v="-63.546700000000001"/>
    <n v="60"/>
    <b v="1"/>
    <n v="506"/>
    <x v="4"/>
    <x v="4"/>
    <n v="3"/>
    <b v="1"/>
    <x v="1"/>
    <s v="Standard"/>
    <s v="Online Payment"/>
    <n v="2"/>
    <s v="Sunny"/>
    <s v="None"/>
    <x v="0"/>
    <b v="1"/>
    <n v="2"/>
    <n v="98.02"/>
    <n v="294.07"/>
    <n v="0"/>
    <x v="0"/>
  </r>
  <r>
    <n v="9394"/>
    <s v="11/02/2021"/>
    <d v="1899-12-30T14:07:45"/>
    <n v="124"/>
    <x v="38"/>
    <x v="0"/>
    <x v="12"/>
    <n v="64.248000000000005"/>
    <n v="-84.889600000000002"/>
    <n v="93"/>
    <b v="0"/>
    <n v="963"/>
    <x v="1"/>
    <x v="1"/>
    <n v="5"/>
    <b v="1"/>
    <x v="1"/>
    <s v="Overnight"/>
    <s v="Cash"/>
    <n v="3"/>
    <s v="Sunny"/>
    <s v="None"/>
    <x v="0"/>
    <b v="1"/>
    <n v="3"/>
    <n v="95.45"/>
    <n v="477.26"/>
    <n v="0"/>
    <x v="0"/>
  </r>
  <r>
    <n v="9395"/>
    <s v="11/05/2021"/>
    <d v="1899-12-30T17:47:18"/>
    <n v="138"/>
    <x v="9"/>
    <x v="1"/>
    <x v="1"/>
    <n v="53.726700000000001"/>
    <n v="-127.6476"/>
    <n v="12"/>
    <b v="1"/>
    <n v="405"/>
    <x v="1"/>
    <x v="1"/>
    <n v="3"/>
    <b v="0"/>
    <x v="1"/>
    <s v="Standard"/>
    <s v="Online Payment"/>
    <n v="1"/>
    <s v="Snowy"/>
    <s v="Christmas Market"/>
    <x v="1"/>
    <b v="0"/>
    <n v="2"/>
    <n v="99.96"/>
    <n v="299.87"/>
    <n v="0"/>
    <x v="0"/>
  </r>
  <r>
    <n v="9396"/>
    <s v="11/07/2020"/>
    <d v="1899-12-30T09:55:45"/>
    <n v="83"/>
    <x v="0"/>
    <x v="2"/>
    <x v="11"/>
    <n v="63.588799999999999"/>
    <n v="-115.5069"/>
    <n v="14"/>
    <b v="1"/>
    <n v="900"/>
    <x v="3"/>
    <x v="3"/>
    <n v="2"/>
    <b v="1"/>
    <x v="1"/>
    <s v="Standard"/>
    <s v="Cash"/>
    <n v="2"/>
    <s v="Snowy"/>
    <s v="Christmas Market"/>
    <x v="1"/>
    <b v="0"/>
    <n v="1"/>
    <n v="28.3"/>
    <n v="56.61"/>
    <n v="0"/>
    <x v="0"/>
  </r>
  <r>
    <n v="9397"/>
    <s v="11/10/2022"/>
    <d v="1899-12-30T22:59:31"/>
    <n v="154"/>
    <x v="24"/>
    <x v="1"/>
    <x v="7"/>
    <n v="45.077800000000003"/>
    <n v="-63.546700000000001"/>
    <n v="98"/>
    <b v="1"/>
    <n v="684"/>
    <x v="0"/>
    <x v="0"/>
    <n v="2"/>
    <b v="1"/>
    <x v="0"/>
    <s v="Express"/>
    <s v="Cash"/>
    <n v="5"/>
    <s v="Rainy"/>
    <s v="Christmas Market"/>
    <x v="1"/>
    <b v="1"/>
    <n v="1"/>
    <n v="35.26"/>
    <n v="70.52"/>
    <n v="0"/>
    <x v="0"/>
  </r>
  <r>
    <n v="9398"/>
    <s v="12/09/2019"/>
    <d v="1899-12-30T21:50:44"/>
    <n v="88"/>
    <x v="34"/>
    <x v="2"/>
    <x v="1"/>
    <n v="53.726700000000001"/>
    <n v="-127.6476"/>
    <n v="28"/>
    <b v="1"/>
    <n v="481"/>
    <x v="0"/>
    <x v="0"/>
    <n v="5"/>
    <b v="0"/>
    <x v="1"/>
    <s v="Overnight"/>
    <s v="Credit Card"/>
    <n v="5"/>
    <s v="Sunny"/>
    <s v="Black Friday"/>
    <x v="0"/>
    <b v="1"/>
    <n v="5"/>
    <n v="27.76"/>
    <n v="138.78"/>
    <n v="13.88"/>
    <x v="1"/>
  </r>
  <r>
    <n v="9399"/>
    <s v="21/12/2021"/>
    <d v="1899-12-30T10:28:00"/>
    <n v="34"/>
    <x v="29"/>
    <x v="0"/>
    <x v="9"/>
    <n v="54.273099999999999"/>
    <n v="-61.738799999999998"/>
    <n v="69"/>
    <b v="0"/>
    <n v="359"/>
    <x v="3"/>
    <x v="3"/>
    <n v="3"/>
    <b v="0"/>
    <x v="1"/>
    <s v="Overnight"/>
    <s v="Credit Card"/>
    <n v="5"/>
    <s v="Rainy"/>
    <s v="Christmas Market"/>
    <x v="1"/>
    <b v="1"/>
    <n v="2"/>
    <n v="82.05"/>
    <n v="246.16"/>
    <n v="0"/>
    <x v="0"/>
  </r>
  <r>
    <n v="9400"/>
    <s v="12/05/2018"/>
    <d v="1899-12-30T13:25:46"/>
    <n v="356"/>
    <x v="7"/>
    <x v="1"/>
    <x v="4"/>
    <n v="53.760899999999999"/>
    <n v="-98.813900000000004"/>
    <n v="30"/>
    <b v="1"/>
    <n v="376"/>
    <x v="0"/>
    <x v="0"/>
    <n v="5"/>
    <b v="1"/>
    <x v="1"/>
    <s v="Overnight"/>
    <s v="Credit Card"/>
    <n v="4"/>
    <s v="Rainy"/>
    <s v="Christmas Market"/>
    <x v="1"/>
    <b v="1"/>
    <n v="4"/>
    <n v="77.430000000000007"/>
    <n v="387.16"/>
    <n v="0"/>
    <x v="0"/>
  </r>
  <r>
    <n v="9401"/>
    <s v="25/11/2021"/>
    <d v="1899-12-30T11:10:57"/>
    <n v="159"/>
    <x v="49"/>
    <x v="2"/>
    <x v="11"/>
    <n v="63.588799999999999"/>
    <n v="-115.5069"/>
    <n v="75"/>
    <b v="0"/>
    <n v="334"/>
    <x v="3"/>
    <x v="3"/>
    <n v="4"/>
    <b v="1"/>
    <x v="0"/>
    <s v="Overnight"/>
    <s v="Credit Card"/>
    <n v="3"/>
    <s v="Rainy"/>
    <s v="Black Friday"/>
    <x v="0"/>
    <b v="1"/>
    <n v="5"/>
    <n v="55.76"/>
    <n v="223.05"/>
    <n v="22.3"/>
    <x v="1"/>
  </r>
  <r>
    <n v="9402"/>
    <s v="30/11/2020"/>
    <d v="1899-12-30T10:41:47"/>
    <n v="211"/>
    <x v="39"/>
    <x v="1"/>
    <x v="8"/>
    <n v="46.318800000000003"/>
    <n v="-63.146099999999997"/>
    <n v="26"/>
    <b v="1"/>
    <n v="232"/>
    <x v="2"/>
    <x v="2"/>
    <n v="1"/>
    <b v="0"/>
    <x v="0"/>
    <s v="Express"/>
    <s v="Cash"/>
    <n v="2"/>
    <s v="Rainy"/>
    <s v="Black Friday"/>
    <x v="0"/>
    <b v="1"/>
    <n v="3"/>
    <n v="24.38"/>
    <n v="24.38"/>
    <n v="2.44"/>
    <x v="1"/>
  </r>
  <r>
    <n v="9403"/>
    <s v="20/11/2021"/>
    <d v="1899-12-30T22:57:11"/>
    <n v="34"/>
    <x v="10"/>
    <x v="0"/>
    <x v="11"/>
    <n v="63.588799999999999"/>
    <n v="-115.5069"/>
    <n v="98"/>
    <b v="0"/>
    <n v="377"/>
    <x v="1"/>
    <x v="1"/>
    <n v="1"/>
    <b v="1"/>
    <x v="0"/>
    <s v="Overnight"/>
    <s v="Debit Card"/>
    <n v="1"/>
    <s v="Snowy"/>
    <s v="Christmas Market"/>
    <x v="1"/>
    <b v="1"/>
    <n v="4"/>
    <n v="16.77"/>
    <n v="16.77"/>
    <n v="0"/>
    <x v="0"/>
  </r>
  <r>
    <n v="9404"/>
    <s v="11/11/2022"/>
    <d v="1899-12-30T10:57:55"/>
    <n v="262"/>
    <x v="20"/>
    <x v="2"/>
    <x v="12"/>
    <n v="64.248000000000005"/>
    <n v="-84.889600000000002"/>
    <n v="49"/>
    <b v="1"/>
    <n v="661"/>
    <x v="1"/>
    <x v="1"/>
    <n v="2"/>
    <b v="0"/>
    <x v="1"/>
    <s v="Standard"/>
    <s v="Cash"/>
    <n v="2"/>
    <s v="Sunny"/>
    <s v="Christmas Market"/>
    <x v="1"/>
    <b v="0"/>
    <n v="3"/>
    <n v="99.31"/>
    <n v="198.61"/>
    <n v="0"/>
    <x v="0"/>
  </r>
  <r>
    <n v="9405"/>
    <s v="11/10/2019"/>
    <d v="1899-12-30T07:56:44"/>
    <n v="100"/>
    <x v="36"/>
    <x v="1"/>
    <x v="3"/>
    <n v="53.933300000000003"/>
    <n v="-116.5765"/>
    <n v="87"/>
    <b v="1"/>
    <n v="680"/>
    <x v="0"/>
    <x v="0"/>
    <n v="2"/>
    <b v="0"/>
    <x v="0"/>
    <s v="Standard"/>
    <s v="Credit Card"/>
    <n v="4"/>
    <s v="Rainy"/>
    <s v="Black Friday"/>
    <x v="0"/>
    <b v="1"/>
    <n v="3"/>
    <n v="61.58"/>
    <n v="123.17"/>
    <n v="12.32"/>
    <x v="1"/>
  </r>
  <r>
    <n v="9406"/>
    <s v="30/12/2018"/>
    <d v="1899-12-30T22:09:07"/>
    <n v="142"/>
    <x v="28"/>
    <x v="2"/>
    <x v="6"/>
    <n v="46.565300000000001"/>
    <n v="-66.4619"/>
    <n v="38"/>
    <b v="0"/>
    <n v="208"/>
    <x v="1"/>
    <x v="1"/>
    <n v="4"/>
    <b v="1"/>
    <x v="1"/>
    <s v="Express"/>
    <s v="Credit Card"/>
    <n v="5"/>
    <s v="Sunny"/>
    <s v="None"/>
    <x v="0"/>
    <b v="0"/>
    <n v="4"/>
    <n v="13.95"/>
    <n v="55.79"/>
    <n v="0"/>
    <x v="0"/>
  </r>
  <r>
    <n v="9407"/>
    <s v="12/07/2021"/>
    <d v="1899-12-30T04:15:11"/>
    <n v="128"/>
    <x v="12"/>
    <x v="1"/>
    <x v="4"/>
    <n v="53.760899999999999"/>
    <n v="-98.813900000000004"/>
    <n v="40"/>
    <b v="0"/>
    <n v="875"/>
    <x v="2"/>
    <x v="2"/>
    <n v="1"/>
    <b v="0"/>
    <x v="1"/>
    <s v="Express"/>
    <s v="Credit Card"/>
    <n v="2"/>
    <s v="Sunny"/>
    <s v="Black Friday"/>
    <x v="0"/>
    <b v="0"/>
    <n v="5"/>
    <n v="41.35"/>
    <n v="41.35"/>
    <n v="4.1399999999999997"/>
    <x v="1"/>
  </r>
  <r>
    <n v="9408"/>
    <s v="12/05/2022"/>
    <d v="1899-12-30T15:25:29"/>
    <n v="466"/>
    <x v="11"/>
    <x v="0"/>
    <x v="7"/>
    <n v="45.077800000000003"/>
    <n v="-63.546700000000001"/>
    <n v="45"/>
    <b v="0"/>
    <n v="809"/>
    <x v="3"/>
    <x v="3"/>
    <n v="4"/>
    <b v="0"/>
    <x v="1"/>
    <s v="Standard"/>
    <s v="Cash"/>
    <n v="1"/>
    <s v="Sunny"/>
    <s v="Christmas Market"/>
    <x v="1"/>
    <b v="1"/>
    <n v="4"/>
    <n v="85.55"/>
    <n v="342.22"/>
    <n v="0"/>
    <x v="0"/>
  </r>
  <r>
    <n v="9409"/>
    <s v="12/06/2022"/>
    <d v="1899-12-30T07:26:55"/>
    <n v="291"/>
    <x v="24"/>
    <x v="2"/>
    <x v="8"/>
    <n v="46.318800000000003"/>
    <n v="-63.146099999999997"/>
    <n v="44"/>
    <b v="0"/>
    <n v="939"/>
    <x v="1"/>
    <x v="1"/>
    <n v="1"/>
    <b v="0"/>
    <x v="1"/>
    <s v="Overnight"/>
    <s v="Online Payment"/>
    <n v="5"/>
    <s v="Snowy"/>
    <s v="Christmas Market"/>
    <x v="1"/>
    <b v="0"/>
    <n v="1"/>
    <n v="36.57"/>
    <n v="36.57"/>
    <n v="0"/>
    <x v="0"/>
  </r>
  <r>
    <n v="9410"/>
    <s v="12/08/2019"/>
    <d v="1899-12-30T18:02:45"/>
    <n v="26"/>
    <x v="44"/>
    <x v="2"/>
    <x v="2"/>
    <n v="46.813099999999999"/>
    <n v="-71.207499999999996"/>
    <n v="58"/>
    <b v="0"/>
    <n v="290"/>
    <x v="4"/>
    <x v="4"/>
    <n v="5"/>
    <b v="0"/>
    <x v="0"/>
    <s v="Overnight"/>
    <s v="Debit Card"/>
    <n v="5"/>
    <s v="Snowy"/>
    <s v="Black Friday"/>
    <x v="0"/>
    <b v="0"/>
    <n v="4"/>
    <n v="43.38"/>
    <n v="216.9"/>
    <n v="21.69"/>
    <x v="1"/>
  </r>
  <r>
    <n v="9411"/>
    <s v="11/01/2022"/>
    <d v="1899-12-30T05:01:31"/>
    <n v="125"/>
    <x v="13"/>
    <x v="2"/>
    <x v="6"/>
    <n v="46.565300000000001"/>
    <n v="-66.4619"/>
    <n v="32"/>
    <b v="1"/>
    <n v="309"/>
    <x v="3"/>
    <x v="3"/>
    <n v="3"/>
    <b v="1"/>
    <x v="1"/>
    <s v="Overnight"/>
    <s v="Online Payment"/>
    <n v="5"/>
    <s v="Sunny"/>
    <s v="Black Friday"/>
    <x v="0"/>
    <b v="1"/>
    <n v="3"/>
    <n v="82.47"/>
    <n v="247.42"/>
    <n v="24.74"/>
    <x v="1"/>
  </r>
  <r>
    <n v="9412"/>
    <s v="12/03/2023"/>
    <d v="1899-12-30T19:36:58"/>
    <n v="25"/>
    <x v="21"/>
    <x v="1"/>
    <x v="4"/>
    <n v="53.760899999999999"/>
    <n v="-98.813900000000004"/>
    <n v="59"/>
    <b v="1"/>
    <n v="569"/>
    <x v="3"/>
    <x v="3"/>
    <n v="4"/>
    <b v="0"/>
    <x v="0"/>
    <s v="Standard"/>
    <s v="Debit Card"/>
    <n v="5"/>
    <s v="Snowy"/>
    <s v="Black Friday"/>
    <x v="0"/>
    <b v="1"/>
    <n v="5"/>
    <n v="17.239999999999998"/>
    <n v="68.94"/>
    <n v="6.89"/>
    <x v="1"/>
  </r>
  <r>
    <n v="9413"/>
    <s v="22/12/2019"/>
    <d v="1899-12-30T04:44:28"/>
    <n v="26"/>
    <x v="18"/>
    <x v="1"/>
    <x v="4"/>
    <n v="53.760899999999999"/>
    <n v="-98.813900000000004"/>
    <n v="97"/>
    <b v="0"/>
    <n v="862"/>
    <x v="0"/>
    <x v="0"/>
    <n v="5"/>
    <b v="1"/>
    <x v="1"/>
    <s v="Express"/>
    <s v="Debit Card"/>
    <n v="3"/>
    <s v="Rainy"/>
    <s v="Christmas Market"/>
    <x v="1"/>
    <b v="1"/>
    <n v="1"/>
    <n v="49.76"/>
    <n v="248.82"/>
    <n v="0"/>
    <x v="0"/>
  </r>
  <r>
    <n v="9414"/>
    <s v="12/09/2022"/>
    <d v="1899-12-30T20:51:24"/>
    <n v="97"/>
    <x v="15"/>
    <x v="2"/>
    <x v="4"/>
    <n v="53.760899999999999"/>
    <n v="-98.813900000000004"/>
    <n v="85"/>
    <b v="1"/>
    <n v="335"/>
    <x v="2"/>
    <x v="2"/>
    <n v="3"/>
    <b v="0"/>
    <x v="1"/>
    <s v="Express"/>
    <s v="Credit Card"/>
    <n v="5"/>
    <s v="Rainy"/>
    <s v="Black Friday"/>
    <x v="0"/>
    <b v="0"/>
    <n v="4"/>
    <n v="40.270000000000003"/>
    <n v="120.82"/>
    <n v="12.08"/>
    <x v="1"/>
  </r>
  <r>
    <n v="9415"/>
    <s v="16/12/2019"/>
    <d v="1899-12-30T12:32:34"/>
    <n v="128"/>
    <x v="51"/>
    <x v="1"/>
    <x v="4"/>
    <n v="53.760899999999999"/>
    <n v="-98.813900000000004"/>
    <n v="91"/>
    <b v="0"/>
    <n v="933"/>
    <x v="1"/>
    <x v="1"/>
    <n v="2"/>
    <b v="1"/>
    <x v="1"/>
    <s v="Standard"/>
    <s v="Online Payment"/>
    <n v="1"/>
    <s v="Snowy"/>
    <s v="Black Friday"/>
    <x v="0"/>
    <b v="0"/>
    <n v="4"/>
    <n v="62.82"/>
    <n v="125.65"/>
    <n v="12.56"/>
    <x v="1"/>
  </r>
  <r>
    <n v="9416"/>
    <s v="11/03/2021"/>
    <d v="1899-12-30T16:38:10"/>
    <n v="253"/>
    <x v="13"/>
    <x v="2"/>
    <x v="12"/>
    <n v="64.248000000000005"/>
    <n v="-84.889600000000002"/>
    <n v="25"/>
    <b v="0"/>
    <n v="540"/>
    <x v="0"/>
    <x v="0"/>
    <n v="1"/>
    <b v="1"/>
    <x v="0"/>
    <s v="Express"/>
    <s v="Debit Card"/>
    <n v="3"/>
    <s v="Snowy"/>
    <s v="None"/>
    <x v="0"/>
    <b v="1"/>
    <n v="3"/>
    <n v="23.07"/>
    <n v="23.07"/>
    <n v="0"/>
    <x v="0"/>
  </r>
  <r>
    <n v="9417"/>
    <s v="30/12/2020"/>
    <d v="1899-12-30T19:14:08"/>
    <n v="140"/>
    <x v="51"/>
    <x v="1"/>
    <x v="8"/>
    <n v="46.318800000000003"/>
    <n v="-63.146099999999997"/>
    <n v="6"/>
    <b v="1"/>
    <n v="879"/>
    <x v="3"/>
    <x v="3"/>
    <n v="3"/>
    <b v="1"/>
    <x v="0"/>
    <s v="Standard"/>
    <s v="Credit Card"/>
    <n v="1"/>
    <s v="Rainy"/>
    <s v="Black Friday"/>
    <x v="0"/>
    <b v="1"/>
    <n v="4"/>
    <n v="54.33"/>
    <n v="162.99"/>
    <n v="16.3"/>
    <x v="1"/>
  </r>
  <r>
    <n v="9418"/>
    <s v="12/10/2020"/>
    <d v="1899-12-30T06:10:08"/>
    <n v="110"/>
    <x v="49"/>
    <x v="0"/>
    <x v="4"/>
    <n v="53.760899999999999"/>
    <n v="-98.813900000000004"/>
    <n v="27"/>
    <b v="1"/>
    <n v="790"/>
    <x v="2"/>
    <x v="2"/>
    <n v="4"/>
    <b v="0"/>
    <x v="1"/>
    <s v="Overnight"/>
    <s v="Cash"/>
    <n v="4"/>
    <s v="Sunny"/>
    <s v="Black Friday"/>
    <x v="0"/>
    <b v="0"/>
    <n v="2"/>
    <n v="98.29"/>
    <n v="393.14"/>
    <n v="39.31"/>
    <x v="1"/>
  </r>
  <r>
    <n v="9419"/>
    <s v="11/05/2019"/>
    <d v="1899-12-30T11:51:41"/>
    <n v="444"/>
    <x v="34"/>
    <x v="0"/>
    <x v="6"/>
    <n v="46.565300000000001"/>
    <n v="-66.4619"/>
    <n v="97"/>
    <b v="1"/>
    <n v="840"/>
    <x v="2"/>
    <x v="2"/>
    <n v="4"/>
    <b v="1"/>
    <x v="1"/>
    <s v="Overnight"/>
    <s v="Online Payment"/>
    <n v="3"/>
    <s v="Snowy"/>
    <s v="None"/>
    <x v="0"/>
    <b v="0"/>
    <n v="5"/>
    <n v="30.43"/>
    <n v="121.73"/>
    <n v="0"/>
    <x v="0"/>
  </r>
  <r>
    <n v="9420"/>
    <s v="22/11/2019"/>
    <d v="1899-12-30T11:31:03"/>
    <n v="100"/>
    <x v="26"/>
    <x v="0"/>
    <x v="12"/>
    <n v="64.248000000000005"/>
    <n v="-84.889600000000002"/>
    <n v="77"/>
    <b v="0"/>
    <n v="364"/>
    <x v="3"/>
    <x v="3"/>
    <n v="2"/>
    <b v="1"/>
    <x v="0"/>
    <s v="Standard"/>
    <s v="Credit Card"/>
    <n v="2"/>
    <s v="Snowy"/>
    <s v="Black Friday"/>
    <x v="0"/>
    <b v="1"/>
    <n v="4"/>
    <n v="57.63"/>
    <n v="115.25"/>
    <n v="11.53"/>
    <x v="1"/>
  </r>
  <r>
    <n v="9421"/>
    <s v="12/09/2018"/>
    <d v="1899-12-30T04:30:44"/>
    <n v="55"/>
    <x v="29"/>
    <x v="0"/>
    <x v="2"/>
    <n v="46.813099999999999"/>
    <n v="-71.207499999999996"/>
    <n v="80"/>
    <b v="0"/>
    <n v="771"/>
    <x v="2"/>
    <x v="2"/>
    <n v="5"/>
    <b v="1"/>
    <x v="0"/>
    <s v="Standard"/>
    <s v="Credit Card"/>
    <n v="1"/>
    <s v="Rainy"/>
    <s v="Black Friday"/>
    <x v="0"/>
    <b v="0"/>
    <n v="2"/>
    <n v="15.67"/>
    <n v="78.34"/>
    <n v="7.83"/>
    <x v="1"/>
  </r>
  <r>
    <n v="9422"/>
    <s v="12/09/2022"/>
    <d v="1899-12-30T05:44:18"/>
    <n v="36"/>
    <x v="34"/>
    <x v="2"/>
    <x v="10"/>
    <n v="64.282300000000006"/>
    <n v="-135"/>
    <n v="85"/>
    <b v="1"/>
    <n v="988"/>
    <x v="1"/>
    <x v="1"/>
    <n v="1"/>
    <b v="1"/>
    <x v="1"/>
    <s v="Standard"/>
    <s v="Cash"/>
    <n v="1"/>
    <s v="Rainy"/>
    <s v="Black Friday"/>
    <x v="0"/>
    <b v="1"/>
    <n v="2"/>
    <n v="46.31"/>
    <n v="46.31"/>
    <n v="4.63"/>
    <x v="1"/>
  </r>
  <r>
    <n v="9423"/>
    <s v="27/11/2020"/>
    <d v="1899-12-30T12:42:32"/>
    <n v="11"/>
    <x v="16"/>
    <x v="0"/>
    <x v="1"/>
    <n v="53.726700000000001"/>
    <n v="-127.6476"/>
    <n v="89"/>
    <b v="0"/>
    <n v="64"/>
    <x v="2"/>
    <x v="2"/>
    <n v="2"/>
    <b v="1"/>
    <x v="1"/>
    <s v="Standard"/>
    <s v="Online Payment"/>
    <n v="3"/>
    <s v="Snowy"/>
    <s v="Black Friday"/>
    <x v="0"/>
    <b v="1"/>
    <n v="1"/>
    <n v="31.88"/>
    <n v="63.76"/>
    <n v="6.38"/>
    <x v="1"/>
  </r>
  <r>
    <n v="9424"/>
    <s v="15/12/2018"/>
    <d v="1899-12-30T17:05:52"/>
    <n v="437"/>
    <x v="50"/>
    <x v="1"/>
    <x v="12"/>
    <n v="64.248000000000005"/>
    <n v="-84.889600000000002"/>
    <n v="7"/>
    <b v="0"/>
    <n v="749"/>
    <x v="3"/>
    <x v="3"/>
    <n v="2"/>
    <b v="1"/>
    <x v="0"/>
    <s v="Overnight"/>
    <s v="Online Payment"/>
    <n v="3"/>
    <s v="Sunny"/>
    <s v="Christmas Market"/>
    <x v="1"/>
    <b v="0"/>
    <n v="5"/>
    <n v="72.849999999999994"/>
    <n v="145.69999999999999"/>
    <n v="0"/>
    <x v="0"/>
  </r>
  <r>
    <n v="9425"/>
    <s v="29/11/2019"/>
    <d v="1899-12-30T03:06:17"/>
    <n v="169"/>
    <x v="19"/>
    <x v="0"/>
    <x v="3"/>
    <n v="53.933300000000003"/>
    <n v="-116.5765"/>
    <n v="60"/>
    <b v="0"/>
    <n v="380"/>
    <x v="2"/>
    <x v="2"/>
    <n v="3"/>
    <b v="0"/>
    <x v="1"/>
    <s v="Standard"/>
    <s v="Credit Card"/>
    <n v="5"/>
    <s v="Snowy"/>
    <s v="Black Friday"/>
    <x v="0"/>
    <b v="0"/>
    <n v="4"/>
    <n v="94.74"/>
    <n v="284.23"/>
    <n v="28.42"/>
    <x v="1"/>
  </r>
  <r>
    <n v="9426"/>
    <s v="15/11/2023"/>
    <d v="1899-12-30T12:02:27"/>
    <n v="108"/>
    <x v="24"/>
    <x v="0"/>
    <x v="3"/>
    <n v="53.933300000000003"/>
    <n v="-116.5765"/>
    <n v="43"/>
    <b v="1"/>
    <n v="342"/>
    <x v="0"/>
    <x v="0"/>
    <n v="5"/>
    <b v="1"/>
    <x v="1"/>
    <s v="Express"/>
    <s v="Credit Card"/>
    <n v="4"/>
    <s v="Snowy"/>
    <s v="Christmas Market"/>
    <x v="1"/>
    <b v="0"/>
    <n v="5"/>
    <n v="75.56"/>
    <n v="377.8"/>
    <n v="0"/>
    <x v="0"/>
  </r>
  <r>
    <n v="9427"/>
    <s v="17/11/2018"/>
    <d v="1899-12-30T09:12:40"/>
    <n v="202"/>
    <x v="51"/>
    <x v="0"/>
    <x v="3"/>
    <n v="53.933300000000003"/>
    <n v="-116.5765"/>
    <n v="55"/>
    <b v="0"/>
    <n v="110"/>
    <x v="2"/>
    <x v="2"/>
    <n v="3"/>
    <b v="0"/>
    <x v="1"/>
    <s v="Standard"/>
    <s v="Credit Card"/>
    <n v="1"/>
    <s v="Rainy"/>
    <s v="Christmas Market"/>
    <x v="1"/>
    <b v="0"/>
    <n v="4"/>
    <n v="21.43"/>
    <n v="64.28"/>
    <n v="0"/>
    <x v="0"/>
  </r>
  <r>
    <n v="9428"/>
    <s v="12/07/2021"/>
    <d v="1899-12-30T11:18:05"/>
    <n v="48"/>
    <x v="49"/>
    <x v="2"/>
    <x v="5"/>
    <n v="52.939900000000002"/>
    <n v="-106.4509"/>
    <n v="65"/>
    <b v="1"/>
    <n v="6"/>
    <x v="0"/>
    <x v="0"/>
    <n v="5"/>
    <b v="0"/>
    <x v="0"/>
    <s v="Standard"/>
    <s v="Cash"/>
    <n v="2"/>
    <s v="Snowy"/>
    <s v="Black Friday"/>
    <x v="0"/>
    <b v="0"/>
    <n v="1"/>
    <n v="47.45"/>
    <n v="237.25"/>
    <n v="23.73"/>
    <x v="1"/>
  </r>
  <r>
    <n v="9429"/>
    <s v="22/12/2022"/>
    <d v="1899-12-30T23:15:58"/>
    <n v="445"/>
    <x v="4"/>
    <x v="1"/>
    <x v="10"/>
    <n v="64.282300000000006"/>
    <n v="-135"/>
    <n v="71"/>
    <b v="1"/>
    <n v="42"/>
    <x v="3"/>
    <x v="3"/>
    <n v="1"/>
    <b v="0"/>
    <x v="0"/>
    <s v="Standard"/>
    <s v="Cash"/>
    <n v="2"/>
    <s v="Rainy"/>
    <s v="Black Friday"/>
    <x v="0"/>
    <b v="0"/>
    <n v="1"/>
    <n v="17.47"/>
    <n v="17.47"/>
    <n v="1.75"/>
    <x v="1"/>
  </r>
  <r>
    <n v="9430"/>
    <s v="11/02/2022"/>
    <d v="1899-12-30T15:03:56"/>
    <n v="40"/>
    <x v="43"/>
    <x v="0"/>
    <x v="12"/>
    <n v="64.248000000000005"/>
    <n v="-84.889600000000002"/>
    <n v="73"/>
    <b v="1"/>
    <n v="186"/>
    <x v="1"/>
    <x v="1"/>
    <n v="1"/>
    <b v="0"/>
    <x v="1"/>
    <s v="Express"/>
    <s v="Debit Card"/>
    <n v="2"/>
    <s v="Rainy"/>
    <s v="Black Friday"/>
    <x v="0"/>
    <b v="0"/>
    <n v="1"/>
    <n v="14.67"/>
    <n v="14.67"/>
    <n v="1.47"/>
    <x v="1"/>
  </r>
  <r>
    <n v="9431"/>
    <s v="12/03/2018"/>
    <d v="1899-12-30T23:12:36"/>
    <n v="4"/>
    <x v="42"/>
    <x v="2"/>
    <x v="10"/>
    <n v="64.282300000000006"/>
    <n v="-135"/>
    <n v="34"/>
    <b v="1"/>
    <n v="958"/>
    <x v="2"/>
    <x v="2"/>
    <n v="1"/>
    <b v="0"/>
    <x v="1"/>
    <s v="Standard"/>
    <s v="Debit Card"/>
    <n v="1"/>
    <s v="Rainy"/>
    <s v="Black Friday"/>
    <x v="0"/>
    <b v="1"/>
    <n v="2"/>
    <n v="11.9"/>
    <n v="11.9"/>
    <n v="1.19"/>
    <x v="1"/>
  </r>
  <r>
    <n v="9432"/>
    <s v="11/10/2021"/>
    <d v="1899-12-30T04:38:28"/>
    <n v="195"/>
    <x v="1"/>
    <x v="1"/>
    <x v="6"/>
    <n v="46.565300000000001"/>
    <n v="-66.4619"/>
    <n v="44"/>
    <b v="1"/>
    <n v="383"/>
    <x v="1"/>
    <x v="1"/>
    <n v="5"/>
    <b v="0"/>
    <x v="0"/>
    <s v="Express"/>
    <s v="Credit Card"/>
    <n v="3"/>
    <s v="Rainy"/>
    <s v="Black Friday"/>
    <x v="0"/>
    <b v="0"/>
    <n v="4"/>
    <n v="41.48"/>
    <n v="207.39"/>
    <n v="20.74"/>
    <x v="1"/>
  </r>
  <r>
    <n v="9433"/>
    <s v="23/12/2019"/>
    <d v="1899-12-30T12:11:23"/>
    <n v="243"/>
    <x v="50"/>
    <x v="1"/>
    <x v="2"/>
    <n v="46.813099999999999"/>
    <n v="-71.207499999999996"/>
    <n v="20"/>
    <b v="0"/>
    <n v="329"/>
    <x v="2"/>
    <x v="2"/>
    <n v="2"/>
    <b v="0"/>
    <x v="0"/>
    <s v="Express"/>
    <s v="Debit Card"/>
    <n v="5"/>
    <s v="Snowy"/>
    <s v="Christmas Market"/>
    <x v="1"/>
    <b v="1"/>
    <n v="1"/>
    <n v="88.41"/>
    <n v="176.82"/>
    <n v="0"/>
    <x v="0"/>
  </r>
  <r>
    <n v="9434"/>
    <s v="11/08/2020"/>
    <d v="1899-12-30T21:52:49"/>
    <n v="374"/>
    <x v="0"/>
    <x v="0"/>
    <x v="12"/>
    <n v="64.248000000000005"/>
    <n v="-84.889600000000002"/>
    <n v="69"/>
    <b v="0"/>
    <n v="510"/>
    <x v="3"/>
    <x v="3"/>
    <n v="2"/>
    <b v="0"/>
    <x v="0"/>
    <s v="Overnight"/>
    <s v="Debit Card"/>
    <n v="4"/>
    <s v="Rainy"/>
    <s v="Black Friday"/>
    <x v="0"/>
    <b v="1"/>
    <n v="4"/>
    <n v="43.43"/>
    <n v="86.85"/>
    <n v="8.69"/>
    <x v="1"/>
  </r>
  <r>
    <n v="9435"/>
    <s v="29/12/2023"/>
    <d v="1899-12-30T20:27:05"/>
    <n v="359"/>
    <x v="30"/>
    <x v="0"/>
    <x v="1"/>
    <n v="53.726700000000001"/>
    <n v="-127.6476"/>
    <n v="3"/>
    <b v="1"/>
    <n v="763"/>
    <x v="4"/>
    <x v="4"/>
    <n v="2"/>
    <b v="1"/>
    <x v="1"/>
    <s v="Overnight"/>
    <s v="Debit Card"/>
    <n v="2"/>
    <s v="Rainy"/>
    <s v="Black Friday"/>
    <x v="0"/>
    <b v="0"/>
    <n v="5"/>
    <n v="70.03"/>
    <n v="140.06"/>
    <n v="14.01"/>
    <x v="1"/>
  </r>
  <r>
    <n v="9436"/>
    <s v="21/12/2021"/>
    <d v="1899-12-30T16:49:04"/>
    <n v="85"/>
    <x v="22"/>
    <x v="2"/>
    <x v="5"/>
    <n v="52.939900000000002"/>
    <n v="-106.4509"/>
    <n v="100"/>
    <b v="0"/>
    <n v="886"/>
    <x v="1"/>
    <x v="1"/>
    <n v="5"/>
    <b v="0"/>
    <x v="1"/>
    <s v="Standard"/>
    <s v="Online Payment"/>
    <n v="2"/>
    <s v="Rainy"/>
    <s v="None"/>
    <x v="0"/>
    <b v="0"/>
    <n v="2"/>
    <n v="57.03"/>
    <n v="285.14999999999998"/>
    <n v="0"/>
    <x v="0"/>
  </r>
  <r>
    <n v="9437"/>
    <s v="18/12/2022"/>
    <d v="1899-12-30T15:39:37"/>
    <n v="35"/>
    <x v="20"/>
    <x v="2"/>
    <x v="1"/>
    <n v="53.726700000000001"/>
    <n v="-127.6476"/>
    <n v="29"/>
    <b v="0"/>
    <n v="155"/>
    <x v="3"/>
    <x v="3"/>
    <n v="5"/>
    <b v="0"/>
    <x v="0"/>
    <s v="Express"/>
    <s v="Debit Card"/>
    <n v="2"/>
    <s v="Rainy"/>
    <s v="None"/>
    <x v="0"/>
    <b v="1"/>
    <n v="2"/>
    <n v="91.84"/>
    <n v="459.22"/>
    <n v="0"/>
    <x v="0"/>
  </r>
  <r>
    <n v="9438"/>
    <s v="16/12/2023"/>
    <d v="1899-12-30T06:53:49"/>
    <n v="493"/>
    <x v="14"/>
    <x v="0"/>
    <x v="8"/>
    <n v="46.318800000000003"/>
    <n v="-63.146099999999997"/>
    <n v="20"/>
    <b v="1"/>
    <n v="897"/>
    <x v="1"/>
    <x v="1"/>
    <n v="2"/>
    <b v="0"/>
    <x v="1"/>
    <s v="Express"/>
    <s v="Debit Card"/>
    <n v="3"/>
    <s v="Sunny"/>
    <s v="Black Friday"/>
    <x v="0"/>
    <b v="1"/>
    <n v="3"/>
    <n v="13.09"/>
    <n v="26.17"/>
    <n v="2.62"/>
    <x v="1"/>
  </r>
  <r>
    <n v="9439"/>
    <s v="19/11/2023"/>
    <d v="1899-12-30T09:48:15"/>
    <n v="230"/>
    <x v="46"/>
    <x v="2"/>
    <x v="2"/>
    <n v="46.813099999999999"/>
    <n v="-71.207499999999996"/>
    <n v="93"/>
    <b v="1"/>
    <n v="942"/>
    <x v="2"/>
    <x v="2"/>
    <n v="2"/>
    <b v="1"/>
    <x v="1"/>
    <s v="Express"/>
    <s v="Debit Card"/>
    <n v="2"/>
    <s v="Rainy"/>
    <s v="None"/>
    <x v="0"/>
    <b v="0"/>
    <n v="4"/>
    <n v="20.25"/>
    <n v="40.5"/>
    <n v="0"/>
    <x v="0"/>
  </r>
  <r>
    <n v="9440"/>
    <s v="30/11/2018"/>
    <d v="1899-12-30T01:37:03"/>
    <n v="424"/>
    <x v="24"/>
    <x v="1"/>
    <x v="4"/>
    <n v="53.760899999999999"/>
    <n v="-98.813900000000004"/>
    <n v="2"/>
    <b v="0"/>
    <n v="477"/>
    <x v="1"/>
    <x v="1"/>
    <n v="4"/>
    <b v="1"/>
    <x v="1"/>
    <s v="Express"/>
    <s v="Online Payment"/>
    <n v="4"/>
    <s v="Snowy"/>
    <s v="None"/>
    <x v="0"/>
    <b v="0"/>
    <n v="5"/>
    <n v="70.290000000000006"/>
    <n v="281.16000000000003"/>
    <n v="0"/>
    <x v="0"/>
  </r>
  <r>
    <n v="9441"/>
    <s v="15/12/2018"/>
    <d v="1899-12-30T18:36:07"/>
    <n v="284"/>
    <x v="5"/>
    <x v="2"/>
    <x v="5"/>
    <n v="52.939900000000002"/>
    <n v="-106.4509"/>
    <n v="15"/>
    <b v="0"/>
    <n v="385"/>
    <x v="2"/>
    <x v="2"/>
    <n v="2"/>
    <b v="1"/>
    <x v="1"/>
    <s v="Standard"/>
    <s v="Credit Card"/>
    <n v="3"/>
    <s v="Sunny"/>
    <s v="Christmas Market"/>
    <x v="1"/>
    <b v="0"/>
    <n v="4"/>
    <n v="30.41"/>
    <n v="60.82"/>
    <n v="0"/>
    <x v="0"/>
  </r>
  <r>
    <n v="9442"/>
    <s v="22/11/2018"/>
    <d v="1899-12-30T17:15:48"/>
    <n v="415"/>
    <x v="4"/>
    <x v="2"/>
    <x v="11"/>
    <n v="63.588799999999999"/>
    <n v="-115.5069"/>
    <n v="48"/>
    <b v="0"/>
    <n v="837"/>
    <x v="2"/>
    <x v="2"/>
    <n v="4"/>
    <b v="0"/>
    <x v="0"/>
    <s v="Standard"/>
    <s v="Debit Card"/>
    <n v="2"/>
    <s v="Rainy"/>
    <s v="Black Friday"/>
    <x v="0"/>
    <b v="0"/>
    <n v="3"/>
    <n v="70.56"/>
    <n v="282.23"/>
    <n v="28.22"/>
    <x v="1"/>
  </r>
  <r>
    <n v="9443"/>
    <s v="11/07/2021"/>
    <d v="1899-12-30T11:07:25"/>
    <n v="382"/>
    <x v="44"/>
    <x v="1"/>
    <x v="5"/>
    <n v="52.939900000000002"/>
    <n v="-106.4509"/>
    <n v="51"/>
    <b v="1"/>
    <n v="969"/>
    <x v="3"/>
    <x v="3"/>
    <n v="2"/>
    <b v="0"/>
    <x v="1"/>
    <s v="Overnight"/>
    <s v="Debit Card"/>
    <n v="1"/>
    <s v="Snowy"/>
    <s v="Christmas Market"/>
    <x v="1"/>
    <b v="1"/>
    <n v="5"/>
    <n v="79.61"/>
    <n v="159.22999999999999"/>
    <n v="0"/>
    <x v="0"/>
  </r>
  <r>
    <n v="9444"/>
    <s v="24/11/2022"/>
    <d v="1899-12-30T14:15:59"/>
    <n v="152"/>
    <x v="46"/>
    <x v="1"/>
    <x v="5"/>
    <n v="52.939900000000002"/>
    <n v="-106.4509"/>
    <n v="74"/>
    <b v="1"/>
    <n v="624"/>
    <x v="2"/>
    <x v="2"/>
    <n v="2"/>
    <b v="1"/>
    <x v="0"/>
    <s v="Standard"/>
    <s v="Cash"/>
    <n v="4"/>
    <s v="Rainy"/>
    <s v="Black Friday"/>
    <x v="0"/>
    <b v="0"/>
    <n v="4"/>
    <n v="62.27"/>
    <n v="124.54"/>
    <n v="12.45"/>
    <x v="1"/>
  </r>
  <r>
    <n v="9445"/>
    <s v="15/12/2023"/>
    <d v="1899-12-30T16:34:06"/>
    <n v="500"/>
    <x v="45"/>
    <x v="0"/>
    <x v="12"/>
    <n v="64.248000000000005"/>
    <n v="-84.889600000000002"/>
    <n v="19"/>
    <b v="1"/>
    <n v="103"/>
    <x v="0"/>
    <x v="0"/>
    <n v="3"/>
    <b v="0"/>
    <x v="1"/>
    <s v="Standard"/>
    <s v="Credit Card"/>
    <n v="3"/>
    <s v="Rainy"/>
    <s v="Christmas Market"/>
    <x v="1"/>
    <b v="1"/>
    <n v="1"/>
    <n v="59.88"/>
    <n v="179.64"/>
    <n v="0"/>
    <x v="0"/>
  </r>
  <r>
    <n v="9446"/>
    <s v="11/01/2019"/>
    <d v="1899-12-30T13:21:16"/>
    <n v="288"/>
    <x v="4"/>
    <x v="2"/>
    <x v="4"/>
    <n v="53.760899999999999"/>
    <n v="-98.813900000000004"/>
    <n v="76"/>
    <b v="0"/>
    <n v="641"/>
    <x v="0"/>
    <x v="0"/>
    <n v="1"/>
    <b v="0"/>
    <x v="1"/>
    <s v="Overnight"/>
    <s v="Debit Card"/>
    <n v="1"/>
    <s v="Rainy"/>
    <s v="None"/>
    <x v="0"/>
    <b v="0"/>
    <n v="5"/>
    <n v="97.27"/>
    <n v="97.27"/>
    <n v="0"/>
    <x v="0"/>
  </r>
  <r>
    <n v="9447"/>
    <s v="17/11/2020"/>
    <d v="1899-12-30T22:34:15"/>
    <n v="256"/>
    <x v="20"/>
    <x v="2"/>
    <x v="5"/>
    <n v="52.939900000000002"/>
    <n v="-106.4509"/>
    <n v="47"/>
    <b v="1"/>
    <n v="980"/>
    <x v="3"/>
    <x v="3"/>
    <n v="5"/>
    <b v="1"/>
    <x v="1"/>
    <s v="Standard"/>
    <s v="Cash"/>
    <n v="1"/>
    <s v="Rainy"/>
    <s v="None"/>
    <x v="0"/>
    <b v="0"/>
    <n v="5"/>
    <n v="67.47"/>
    <n v="337.33"/>
    <n v="0"/>
    <x v="0"/>
  </r>
  <r>
    <n v="9448"/>
    <s v="29/11/2018"/>
    <d v="1899-12-30T20:49:30"/>
    <n v="343"/>
    <x v="7"/>
    <x v="1"/>
    <x v="1"/>
    <n v="53.726700000000001"/>
    <n v="-127.6476"/>
    <n v="79"/>
    <b v="1"/>
    <n v="156"/>
    <x v="4"/>
    <x v="4"/>
    <n v="4"/>
    <b v="0"/>
    <x v="0"/>
    <s v="Express"/>
    <s v="Credit Card"/>
    <n v="4"/>
    <s v="Snowy"/>
    <s v="Black Friday"/>
    <x v="0"/>
    <b v="0"/>
    <n v="3"/>
    <n v="21.23"/>
    <n v="84.93"/>
    <n v="8.49"/>
    <x v="1"/>
  </r>
  <r>
    <n v="9449"/>
    <s v="11/12/2022"/>
    <d v="1899-12-30T02:40:48"/>
    <n v="120"/>
    <x v="40"/>
    <x v="2"/>
    <x v="9"/>
    <n v="54.273099999999999"/>
    <n v="-61.738799999999998"/>
    <n v="72"/>
    <b v="1"/>
    <n v="955"/>
    <x v="1"/>
    <x v="1"/>
    <n v="1"/>
    <b v="1"/>
    <x v="1"/>
    <s v="Standard"/>
    <s v="Debit Card"/>
    <n v="5"/>
    <s v="Snowy"/>
    <s v="Black Friday"/>
    <x v="0"/>
    <b v="0"/>
    <n v="1"/>
    <n v="99.26"/>
    <n v="99.26"/>
    <n v="9.93"/>
    <x v="1"/>
  </r>
  <r>
    <n v="9450"/>
    <s v="12/07/2020"/>
    <d v="1899-12-30T08:19:35"/>
    <n v="454"/>
    <x v="31"/>
    <x v="1"/>
    <x v="1"/>
    <n v="53.726700000000001"/>
    <n v="-127.6476"/>
    <n v="7"/>
    <b v="0"/>
    <n v="355"/>
    <x v="0"/>
    <x v="0"/>
    <n v="1"/>
    <b v="0"/>
    <x v="1"/>
    <s v="Standard"/>
    <s v="Debit Card"/>
    <n v="3"/>
    <s v="Snowy"/>
    <s v="Black Friday"/>
    <x v="0"/>
    <b v="0"/>
    <n v="3"/>
    <n v="61.02"/>
    <n v="61.02"/>
    <n v="6.1"/>
    <x v="1"/>
  </r>
  <r>
    <n v="9451"/>
    <s v="20/12/2022"/>
    <d v="1899-12-30T16:55:15"/>
    <n v="396"/>
    <x v="20"/>
    <x v="1"/>
    <x v="12"/>
    <n v="64.248000000000005"/>
    <n v="-84.889600000000002"/>
    <n v="67"/>
    <b v="1"/>
    <n v="531"/>
    <x v="4"/>
    <x v="4"/>
    <n v="1"/>
    <b v="1"/>
    <x v="1"/>
    <s v="Standard"/>
    <s v="Debit Card"/>
    <n v="2"/>
    <s v="Sunny"/>
    <s v="Black Friday"/>
    <x v="0"/>
    <b v="0"/>
    <n v="3"/>
    <n v="22.03"/>
    <n v="22.03"/>
    <n v="2.2000000000000002"/>
    <x v="1"/>
  </r>
  <r>
    <n v="9452"/>
    <s v="13/11/2022"/>
    <d v="1899-12-30T22:43:48"/>
    <n v="379"/>
    <x v="7"/>
    <x v="0"/>
    <x v="12"/>
    <n v="64.248000000000005"/>
    <n v="-84.889600000000002"/>
    <n v="17"/>
    <b v="1"/>
    <n v="56"/>
    <x v="4"/>
    <x v="4"/>
    <n v="5"/>
    <b v="0"/>
    <x v="1"/>
    <s v="Express"/>
    <s v="Online Payment"/>
    <n v="3"/>
    <s v="Rainy"/>
    <s v="Christmas Market"/>
    <x v="1"/>
    <b v="0"/>
    <n v="5"/>
    <n v="54.76"/>
    <n v="273.82"/>
    <n v="0"/>
    <x v="0"/>
  </r>
  <r>
    <n v="9453"/>
    <s v="23/11/2018"/>
    <d v="1899-12-30T08:54:21"/>
    <n v="66"/>
    <x v="26"/>
    <x v="2"/>
    <x v="11"/>
    <n v="63.588799999999999"/>
    <n v="-115.5069"/>
    <n v="77"/>
    <b v="0"/>
    <n v="929"/>
    <x v="2"/>
    <x v="2"/>
    <n v="5"/>
    <b v="0"/>
    <x v="0"/>
    <s v="Standard"/>
    <s v="Online Payment"/>
    <n v="3"/>
    <s v="Sunny"/>
    <s v="Black Friday"/>
    <x v="0"/>
    <b v="0"/>
    <n v="3"/>
    <n v="61.57"/>
    <n v="307.85000000000002"/>
    <n v="30.78"/>
    <x v="1"/>
  </r>
  <r>
    <n v="9454"/>
    <s v="27/11/2018"/>
    <d v="1899-12-30T00:41:39"/>
    <n v="303"/>
    <x v="4"/>
    <x v="2"/>
    <x v="5"/>
    <n v="52.939900000000002"/>
    <n v="-106.4509"/>
    <n v="83"/>
    <b v="0"/>
    <n v="970"/>
    <x v="1"/>
    <x v="1"/>
    <n v="1"/>
    <b v="1"/>
    <x v="1"/>
    <s v="Standard"/>
    <s v="Cash"/>
    <n v="1"/>
    <s v="Snowy"/>
    <s v="Black Friday"/>
    <x v="0"/>
    <b v="0"/>
    <n v="3"/>
    <n v="54.76"/>
    <n v="54.76"/>
    <n v="5.48"/>
    <x v="1"/>
  </r>
  <r>
    <n v="9455"/>
    <s v="22/12/2020"/>
    <d v="1899-12-30T19:38:37"/>
    <n v="377"/>
    <x v="52"/>
    <x v="1"/>
    <x v="6"/>
    <n v="46.565300000000001"/>
    <n v="-66.4619"/>
    <n v="25"/>
    <b v="0"/>
    <n v="71"/>
    <x v="4"/>
    <x v="4"/>
    <n v="1"/>
    <b v="1"/>
    <x v="0"/>
    <s v="Overnight"/>
    <s v="Online Payment"/>
    <n v="1"/>
    <s v="Rainy"/>
    <s v="Black Friday"/>
    <x v="0"/>
    <b v="1"/>
    <n v="1"/>
    <n v="33.24"/>
    <n v="33.24"/>
    <n v="3.32"/>
    <x v="1"/>
  </r>
  <r>
    <n v="9456"/>
    <s v="18/12/2021"/>
    <d v="1899-12-30T02:23:54"/>
    <n v="90"/>
    <x v="48"/>
    <x v="1"/>
    <x v="8"/>
    <n v="46.318800000000003"/>
    <n v="-63.146099999999997"/>
    <n v="27"/>
    <b v="1"/>
    <n v="325"/>
    <x v="4"/>
    <x v="4"/>
    <n v="5"/>
    <b v="1"/>
    <x v="0"/>
    <s v="Overnight"/>
    <s v="Cash"/>
    <n v="4"/>
    <s v="Rainy"/>
    <s v="Black Friday"/>
    <x v="0"/>
    <b v="1"/>
    <n v="4"/>
    <n v="88.28"/>
    <n v="441.4"/>
    <n v="44.14"/>
    <x v="1"/>
  </r>
  <r>
    <n v="9457"/>
    <s v="12/06/2018"/>
    <d v="1899-12-30T23:54:29"/>
    <n v="377"/>
    <x v="22"/>
    <x v="1"/>
    <x v="7"/>
    <n v="45.077800000000003"/>
    <n v="-63.546700000000001"/>
    <n v="68"/>
    <b v="0"/>
    <n v="664"/>
    <x v="4"/>
    <x v="4"/>
    <n v="2"/>
    <b v="0"/>
    <x v="0"/>
    <s v="Express"/>
    <s v="Cash"/>
    <n v="2"/>
    <s v="Sunny"/>
    <s v="Black Friday"/>
    <x v="0"/>
    <b v="1"/>
    <n v="4"/>
    <n v="78.27"/>
    <n v="156.53"/>
    <n v="15.65"/>
    <x v="1"/>
  </r>
  <r>
    <n v="9458"/>
    <s v="11/01/2020"/>
    <d v="1899-12-30T21:06:20"/>
    <n v="382"/>
    <x v="20"/>
    <x v="0"/>
    <x v="10"/>
    <n v="64.282300000000006"/>
    <n v="-135"/>
    <n v="74"/>
    <b v="1"/>
    <n v="419"/>
    <x v="3"/>
    <x v="3"/>
    <n v="3"/>
    <b v="1"/>
    <x v="0"/>
    <s v="Overnight"/>
    <s v="Debit Card"/>
    <n v="1"/>
    <s v="Rainy"/>
    <s v="Christmas Market"/>
    <x v="1"/>
    <b v="1"/>
    <n v="1"/>
    <n v="69.459999999999994"/>
    <n v="208.38"/>
    <n v="0"/>
    <x v="0"/>
  </r>
  <r>
    <n v="9459"/>
    <s v="11/07/2019"/>
    <d v="1899-12-30T21:04:34"/>
    <n v="198"/>
    <x v="5"/>
    <x v="1"/>
    <x v="3"/>
    <n v="53.933300000000003"/>
    <n v="-116.5765"/>
    <n v="62"/>
    <b v="0"/>
    <n v="855"/>
    <x v="0"/>
    <x v="0"/>
    <n v="1"/>
    <b v="1"/>
    <x v="0"/>
    <s v="Express"/>
    <s v="Debit Card"/>
    <n v="3"/>
    <s v="Sunny"/>
    <s v="Black Friday"/>
    <x v="0"/>
    <b v="1"/>
    <n v="2"/>
    <n v="58.19"/>
    <n v="58.19"/>
    <n v="5.82"/>
    <x v="1"/>
  </r>
  <r>
    <n v="9460"/>
    <s v="20/11/2023"/>
    <d v="1899-12-30T00:04:07"/>
    <n v="345"/>
    <x v="51"/>
    <x v="0"/>
    <x v="6"/>
    <n v="46.565300000000001"/>
    <n v="-66.4619"/>
    <n v="5"/>
    <b v="1"/>
    <n v="159"/>
    <x v="3"/>
    <x v="3"/>
    <n v="1"/>
    <b v="0"/>
    <x v="1"/>
    <s v="Standard"/>
    <s v="Online Payment"/>
    <n v="3"/>
    <s v="Rainy"/>
    <s v="Christmas Market"/>
    <x v="1"/>
    <b v="1"/>
    <n v="3"/>
    <n v="53.36"/>
    <n v="53.36"/>
    <n v="0"/>
    <x v="0"/>
  </r>
  <r>
    <n v="9461"/>
    <s v="23/12/2021"/>
    <d v="1899-12-30T03:25:08"/>
    <n v="285"/>
    <x v="25"/>
    <x v="2"/>
    <x v="9"/>
    <n v="54.273099999999999"/>
    <n v="-61.738799999999998"/>
    <n v="24"/>
    <b v="1"/>
    <n v="46"/>
    <x v="2"/>
    <x v="2"/>
    <n v="2"/>
    <b v="0"/>
    <x v="1"/>
    <s v="Express"/>
    <s v="Online Payment"/>
    <n v="3"/>
    <s v="Rainy"/>
    <s v="None"/>
    <x v="0"/>
    <b v="0"/>
    <n v="1"/>
    <n v="21.3"/>
    <n v="42.59"/>
    <n v="0"/>
    <x v="0"/>
  </r>
  <r>
    <n v="9462"/>
    <s v="19/11/2019"/>
    <d v="1899-12-30T20:33:25"/>
    <n v="195"/>
    <x v="17"/>
    <x v="1"/>
    <x v="8"/>
    <n v="46.318800000000003"/>
    <n v="-63.146099999999997"/>
    <n v="98"/>
    <b v="1"/>
    <n v="492"/>
    <x v="3"/>
    <x v="3"/>
    <n v="2"/>
    <b v="0"/>
    <x v="0"/>
    <s v="Overnight"/>
    <s v="Online Payment"/>
    <n v="3"/>
    <s v="Rainy"/>
    <s v="Black Friday"/>
    <x v="0"/>
    <b v="0"/>
    <n v="4"/>
    <n v="93.25"/>
    <n v="186.5"/>
    <n v="18.649999999999999"/>
    <x v="1"/>
  </r>
  <r>
    <n v="9463"/>
    <s v="15/11/2018"/>
    <d v="1899-12-30T09:16:14"/>
    <n v="7"/>
    <x v="43"/>
    <x v="2"/>
    <x v="10"/>
    <n v="64.282300000000006"/>
    <n v="-135"/>
    <n v="64"/>
    <b v="1"/>
    <n v="417"/>
    <x v="2"/>
    <x v="2"/>
    <n v="3"/>
    <b v="0"/>
    <x v="0"/>
    <s v="Standard"/>
    <s v="Credit Card"/>
    <n v="5"/>
    <s v="Sunny"/>
    <s v="Christmas Market"/>
    <x v="1"/>
    <b v="1"/>
    <n v="2"/>
    <n v="72.64"/>
    <n v="217.92"/>
    <n v="0"/>
    <x v="0"/>
  </r>
  <r>
    <n v="9464"/>
    <s v="26/11/2022"/>
    <d v="1899-12-30T12:32:26"/>
    <n v="15"/>
    <x v="4"/>
    <x v="2"/>
    <x v="3"/>
    <n v="53.933300000000003"/>
    <n v="-116.5765"/>
    <n v="42"/>
    <b v="1"/>
    <n v="434"/>
    <x v="0"/>
    <x v="0"/>
    <n v="2"/>
    <b v="0"/>
    <x v="1"/>
    <s v="Standard"/>
    <s v="Online Payment"/>
    <n v="4"/>
    <s v="Rainy"/>
    <s v="Black Friday"/>
    <x v="0"/>
    <b v="1"/>
    <n v="4"/>
    <n v="81.37"/>
    <n v="162.74"/>
    <n v="16.27"/>
    <x v="1"/>
  </r>
  <r>
    <n v="9465"/>
    <s v="22/11/2022"/>
    <d v="1899-12-30T17:11:29"/>
    <n v="226"/>
    <x v="52"/>
    <x v="2"/>
    <x v="5"/>
    <n v="52.939900000000002"/>
    <n v="-106.4509"/>
    <n v="8"/>
    <b v="1"/>
    <n v="476"/>
    <x v="4"/>
    <x v="4"/>
    <n v="5"/>
    <b v="1"/>
    <x v="1"/>
    <s v="Express"/>
    <s v="Credit Card"/>
    <n v="3"/>
    <s v="Sunny"/>
    <s v="Black Friday"/>
    <x v="0"/>
    <b v="0"/>
    <n v="4"/>
    <n v="85.16"/>
    <n v="425.79"/>
    <n v="42.58"/>
    <x v="1"/>
  </r>
  <r>
    <n v="9466"/>
    <s v="26/11/2022"/>
    <d v="1899-12-30T15:10:15"/>
    <n v="427"/>
    <x v="2"/>
    <x v="2"/>
    <x v="3"/>
    <n v="53.933300000000003"/>
    <n v="-116.5765"/>
    <n v="80"/>
    <b v="1"/>
    <n v="492"/>
    <x v="2"/>
    <x v="2"/>
    <n v="1"/>
    <b v="1"/>
    <x v="0"/>
    <s v="Standard"/>
    <s v="Debit Card"/>
    <n v="4"/>
    <s v="Sunny"/>
    <s v="Black Friday"/>
    <x v="0"/>
    <b v="0"/>
    <n v="1"/>
    <n v="72.150000000000006"/>
    <n v="72.150000000000006"/>
    <n v="7.22"/>
    <x v="1"/>
  </r>
  <r>
    <n v="9467"/>
    <s v="11/11/2018"/>
    <d v="1899-12-30T21:53:05"/>
    <n v="46"/>
    <x v="17"/>
    <x v="0"/>
    <x v="3"/>
    <n v="53.933300000000003"/>
    <n v="-116.5765"/>
    <n v="78"/>
    <b v="0"/>
    <n v="593"/>
    <x v="2"/>
    <x v="2"/>
    <n v="3"/>
    <b v="1"/>
    <x v="0"/>
    <s v="Standard"/>
    <s v="Debit Card"/>
    <n v="3"/>
    <s v="Snowy"/>
    <s v="Christmas Market"/>
    <x v="1"/>
    <b v="1"/>
    <n v="3"/>
    <n v="37.25"/>
    <n v="111.76"/>
    <n v="0"/>
    <x v="0"/>
  </r>
  <r>
    <n v="9468"/>
    <s v="21/12/2021"/>
    <d v="1899-12-30T18:57:16"/>
    <n v="208"/>
    <x v="1"/>
    <x v="2"/>
    <x v="6"/>
    <n v="46.565300000000001"/>
    <n v="-66.4619"/>
    <n v="75"/>
    <b v="1"/>
    <n v="46"/>
    <x v="4"/>
    <x v="4"/>
    <n v="1"/>
    <b v="0"/>
    <x v="1"/>
    <s v="Overnight"/>
    <s v="Online Payment"/>
    <n v="1"/>
    <s v="Snowy"/>
    <s v="Black Friday"/>
    <x v="0"/>
    <b v="1"/>
    <n v="5"/>
    <n v="42.63"/>
    <n v="42.63"/>
    <n v="4.26"/>
    <x v="1"/>
  </r>
  <r>
    <n v="9469"/>
    <s v="12/07/2018"/>
    <d v="1899-12-30T10:01:10"/>
    <n v="251"/>
    <x v="41"/>
    <x v="1"/>
    <x v="3"/>
    <n v="53.933300000000003"/>
    <n v="-116.5765"/>
    <n v="100"/>
    <b v="0"/>
    <n v="870"/>
    <x v="3"/>
    <x v="3"/>
    <n v="5"/>
    <b v="1"/>
    <x v="0"/>
    <s v="Standard"/>
    <s v="Credit Card"/>
    <n v="2"/>
    <s v="Rainy"/>
    <s v="None"/>
    <x v="0"/>
    <b v="1"/>
    <n v="3"/>
    <n v="96.56"/>
    <n v="482.79"/>
    <n v="0"/>
    <x v="0"/>
  </r>
  <r>
    <n v="9470"/>
    <s v="12/01/2019"/>
    <d v="1899-12-30T15:20:13"/>
    <n v="131"/>
    <x v="6"/>
    <x v="1"/>
    <x v="12"/>
    <n v="64.248000000000005"/>
    <n v="-84.889600000000002"/>
    <n v="62"/>
    <b v="1"/>
    <n v="605"/>
    <x v="3"/>
    <x v="3"/>
    <n v="1"/>
    <b v="1"/>
    <x v="0"/>
    <s v="Standard"/>
    <s v="Cash"/>
    <n v="1"/>
    <s v="Rainy"/>
    <s v="None"/>
    <x v="0"/>
    <b v="1"/>
    <n v="3"/>
    <n v="31.14"/>
    <n v="31.14"/>
    <n v="0"/>
    <x v="0"/>
  </r>
  <r>
    <n v="9471"/>
    <s v="12/05/2022"/>
    <d v="1899-12-30T08:47:32"/>
    <n v="38"/>
    <x v="3"/>
    <x v="0"/>
    <x v="10"/>
    <n v="64.282300000000006"/>
    <n v="-135"/>
    <n v="16"/>
    <b v="1"/>
    <n v="851"/>
    <x v="0"/>
    <x v="0"/>
    <n v="3"/>
    <b v="0"/>
    <x v="1"/>
    <s v="Overnight"/>
    <s v="Cash"/>
    <n v="3"/>
    <s v="Snowy"/>
    <s v="Christmas Market"/>
    <x v="1"/>
    <b v="1"/>
    <n v="5"/>
    <n v="39.49"/>
    <n v="118.48"/>
    <n v="0"/>
    <x v="0"/>
  </r>
  <r>
    <n v="9472"/>
    <s v="19/12/2019"/>
    <d v="1899-12-30T16:30:42"/>
    <n v="272"/>
    <x v="3"/>
    <x v="1"/>
    <x v="9"/>
    <n v="54.273099999999999"/>
    <n v="-61.738799999999998"/>
    <n v="78"/>
    <b v="1"/>
    <n v="219"/>
    <x v="1"/>
    <x v="1"/>
    <n v="5"/>
    <b v="1"/>
    <x v="1"/>
    <s v="Express"/>
    <s v="Cash"/>
    <n v="2"/>
    <s v="Rainy"/>
    <s v="Black Friday"/>
    <x v="0"/>
    <b v="0"/>
    <n v="3"/>
    <n v="41.19"/>
    <n v="205.96"/>
    <n v="20.6"/>
    <x v="1"/>
  </r>
  <r>
    <n v="9473"/>
    <s v="11/04/2020"/>
    <d v="1899-12-30T17:47:29"/>
    <n v="401"/>
    <x v="27"/>
    <x v="2"/>
    <x v="12"/>
    <n v="64.248000000000005"/>
    <n v="-84.889600000000002"/>
    <n v="93"/>
    <b v="0"/>
    <n v="31"/>
    <x v="0"/>
    <x v="0"/>
    <n v="1"/>
    <b v="1"/>
    <x v="1"/>
    <s v="Overnight"/>
    <s v="Credit Card"/>
    <n v="5"/>
    <s v="Rainy"/>
    <s v="None"/>
    <x v="0"/>
    <b v="0"/>
    <n v="4"/>
    <n v="37.020000000000003"/>
    <n v="37.020000000000003"/>
    <n v="0"/>
    <x v="0"/>
  </r>
  <r>
    <n v="9474"/>
    <s v="15/12/2021"/>
    <d v="1899-12-30T11:14:33"/>
    <n v="211"/>
    <x v="33"/>
    <x v="0"/>
    <x v="1"/>
    <n v="53.726700000000001"/>
    <n v="-127.6476"/>
    <n v="29"/>
    <b v="0"/>
    <n v="540"/>
    <x v="2"/>
    <x v="2"/>
    <n v="3"/>
    <b v="1"/>
    <x v="1"/>
    <s v="Overnight"/>
    <s v="Online Payment"/>
    <n v="4"/>
    <s v="Rainy"/>
    <s v="Black Friday"/>
    <x v="0"/>
    <b v="0"/>
    <n v="1"/>
    <n v="57.29"/>
    <n v="171.87"/>
    <n v="17.190000000000001"/>
    <x v="1"/>
  </r>
  <r>
    <n v="9475"/>
    <s v="11/06/2023"/>
    <d v="1899-12-30T17:45:22"/>
    <n v="110"/>
    <x v="29"/>
    <x v="2"/>
    <x v="1"/>
    <n v="53.726700000000001"/>
    <n v="-127.6476"/>
    <n v="17"/>
    <b v="0"/>
    <n v="791"/>
    <x v="4"/>
    <x v="4"/>
    <n v="1"/>
    <b v="0"/>
    <x v="0"/>
    <s v="Standard"/>
    <s v="Cash"/>
    <n v="5"/>
    <s v="Rainy"/>
    <s v="None"/>
    <x v="0"/>
    <b v="0"/>
    <n v="5"/>
    <n v="91.97"/>
    <n v="91.97"/>
    <n v="0"/>
    <x v="0"/>
  </r>
  <r>
    <n v="9476"/>
    <s v="15/11/2021"/>
    <d v="1899-12-30T13:04:17"/>
    <n v="358"/>
    <x v="34"/>
    <x v="1"/>
    <x v="7"/>
    <n v="45.077800000000003"/>
    <n v="-63.546700000000001"/>
    <n v="34"/>
    <b v="0"/>
    <n v="311"/>
    <x v="3"/>
    <x v="3"/>
    <n v="1"/>
    <b v="1"/>
    <x v="1"/>
    <s v="Overnight"/>
    <s v="Cash"/>
    <n v="3"/>
    <s v="Rainy"/>
    <s v="None"/>
    <x v="0"/>
    <b v="1"/>
    <n v="1"/>
    <n v="69.5"/>
    <n v="69.5"/>
    <n v="0"/>
    <x v="0"/>
  </r>
  <r>
    <n v="9477"/>
    <s v="12/01/2019"/>
    <d v="1899-12-30T03:12:27"/>
    <n v="325"/>
    <x v="41"/>
    <x v="0"/>
    <x v="2"/>
    <n v="46.813099999999999"/>
    <n v="-71.207499999999996"/>
    <n v="59"/>
    <b v="1"/>
    <n v="496"/>
    <x v="1"/>
    <x v="1"/>
    <n v="5"/>
    <b v="1"/>
    <x v="0"/>
    <s v="Standard"/>
    <s v="Online Payment"/>
    <n v="2"/>
    <s v="Snowy"/>
    <s v="Black Friday"/>
    <x v="0"/>
    <b v="0"/>
    <n v="3"/>
    <n v="80.41"/>
    <n v="402.05"/>
    <n v="40.21"/>
    <x v="1"/>
  </r>
  <r>
    <n v="9478"/>
    <s v="29/11/2023"/>
    <d v="1899-12-30T17:32:37"/>
    <n v="254"/>
    <x v="24"/>
    <x v="2"/>
    <x v="11"/>
    <n v="63.588799999999999"/>
    <n v="-115.5069"/>
    <n v="95"/>
    <b v="1"/>
    <n v="122"/>
    <x v="4"/>
    <x v="4"/>
    <n v="3"/>
    <b v="0"/>
    <x v="0"/>
    <s v="Express"/>
    <s v="Debit Card"/>
    <n v="4"/>
    <s v="Snowy"/>
    <s v="Black Friday"/>
    <x v="0"/>
    <b v="1"/>
    <n v="1"/>
    <n v="34.92"/>
    <n v="104.76"/>
    <n v="10.48"/>
    <x v="1"/>
  </r>
  <r>
    <n v="9479"/>
    <s v="12/07/2019"/>
    <d v="1899-12-30T04:08:28"/>
    <n v="112"/>
    <x v="52"/>
    <x v="2"/>
    <x v="12"/>
    <n v="64.248000000000005"/>
    <n v="-84.889600000000002"/>
    <n v="50"/>
    <b v="0"/>
    <n v="539"/>
    <x v="2"/>
    <x v="2"/>
    <n v="3"/>
    <b v="0"/>
    <x v="1"/>
    <s v="Standard"/>
    <s v="Online Payment"/>
    <n v="4"/>
    <s v="Rainy"/>
    <s v="Christmas Market"/>
    <x v="1"/>
    <b v="1"/>
    <n v="5"/>
    <n v="21.29"/>
    <n v="63.87"/>
    <n v="0"/>
    <x v="0"/>
  </r>
  <r>
    <n v="9480"/>
    <s v="12/11/2019"/>
    <d v="1899-12-30T01:23:59"/>
    <n v="301"/>
    <x v="8"/>
    <x v="1"/>
    <x v="7"/>
    <n v="45.077800000000003"/>
    <n v="-63.546700000000001"/>
    <n v="20"/>
    <b v="0"/>
    <n v="709"/>
    <x v="0"/>
    <x v="0"/>
    <n v="5"/>
    <b v="0"/>
    <x v="0"/>
    <s v="Express"/>
    <s v="Cash"/>
    <n v="2"/>
    <s v="Rainy"/>
    <s v="Christmas Market"/>
    <x v="1"/>
    <b v="1"/>
    <n v="2"/>
    <n v="39.9"/>
    <n v="199.48"/>
    <n v="0"/>
    <x v="0"/>
  </r>
  <r>
    <n v="9481"/>
    <s v="12/10/2021"/>
    <d v="1899-12-30T12:04:07"/>
    <n v="24"/>
    <x v="48"/>
    <x v="2"/>
    <x v="12"/>
    <n v="64.248000000000005"/>
    <n v="-84.889600000000002"/>
    <n v="33"/>
    <b v="0"/>
    <n v="716"/>
    <x v="0"/>
    <x v="0"/>
    <n v="5"/>
    <b v="0"/>
    <x v="1"/>
    <s v="Express"/>
    <s v="Online Payment"/>
    <n v="2"/>
    <s v="Sunny"/>
    <s v="Christmas Market"/>
    <x v="1"/>
    <b v="1"/>
    <n v="2"/>
    <n v="87.42"/>
    <n v="437.1"/>
    <n v="0"/>
    <x v="0"/>
  </r>
  <r>
    <n v="9482"/>
    <s v="30/12/2023"/>
    <d v="1899-12-30T01:50:14"/>
    <n v="285"/>
    <x v="30"/>
    <x v="1"/>
    <x v="4"/>
    <n v="53.760899999999999"/>
    <n v="-98.813900000000004"/>
    <n v="3"/>
    <b v="1"/>
    <n v="553"/>
    <x v="4"/>
    <x v="4"/>
    <n v="3"/>
    <b v="1"/>
    <x v="0"/>
    <s v="Standard"/>
    <s v="Debit Card"/>
    <n v="4"/>
    <s v="Rainy"/>
    <s v="Christmas Market"/>
    <x v="1"/>
    <b v="1"/>
    <n v="5"/>
    <n v="60.68"/>
    <n v="182.03"/>
    <n v="0"/>
    <x v="0"/>
  </r>
  <r>
    <n v="9483"/>
    <s v="13/12/2019"/>
    <d v="1899-12-30T06:12:07"/>
    <n v="159"/>
    <x v="52"/>
    <x v="2"/>
    <x v="11"/>
    <n v="63.588799999999999"/>
    <n v="-115.5069"/>
    <n v="12"/>
    <b v="0"/>
    <n v="206"/>
    <x v="3"/>
    <x v="3"/>
    <n v="2"/>
    <b v="1"/>
    <x v="1"/>
    <s v="Overnight"/>
    <s v="Debit Card"/>
    <n v="3"/>
    <s v="Snowy"/>
    <s v="None"/>
    <x v="0"/>
    <b v="1"/>
    <n v="2"/>
    <n v="60.17"/>
    <n v="120.34"/>
    <n v="0"/>
    <x v="0"/>
  </r>
  <r>
    <n v="9484"/>
    <s v="16/12/2019"/>
    <d v="1899-12-30T23:23:46"/>
    <n v="277"/>
    <x v="45"/>
    <x v="2"/>
    <x v="3"/>
    <n v="53.933300000000003"/>
    <n v="-116.5765"/>
    <n v="59"/>
    <b v="0"/>
    <n v="427"/>
    <x v="1"/>
    <x v="1"/>
    <n v="3"/>
    <b v="1"/>
    <x v="1"/>
    <s v="Standard"/>
    <s v="Debit Card"/>
    <n v="2"/>
    <s v="Rainy"/>
    <s v="Christmas Market"/>
    <x v="1"/>
    <b v="1"/>
    <n v="1"/>
    <n v="37.79"/>
    <n v="113.37"/>
    <n v="0"/>
    <x v="0"/>
  </r>
  <r>
    <n v="9485"/>
    <s v="18/11/2020"/>
    <d v="1899-12-30T21:17:19"/>
    <n v="349"/>
    <x v="26"/>
    <x v="2"/>
    <x v="0"/>
    <n v="51.253799999999998"/>
    <n v="-85.3232"/>
    <n v="90"/>
    <b v="1"/>
    <n v="190"/>
    <x v="3"/>
    <x v="3"/>
    <n v="3"/>
    <b v="1"/>
    <x v="1"/>
    <s v="Standard"/>
    <s v="Debit Card"/>
    <n v="2"/>
    <s v="Sunny"/>
    <s v="Christmas Market"/>
    <x v="1"/>
    <b v="0"/>
    <n v="4"/>
    <n v="77.31"/>
    <n v="231.94"/>
    <n v="0"/>
    <x v="0"/>
  </r>
  <r>
    <n v="9486"/>
    <s v="12/11/2022"/>
    <d v="1899-12-30T03:59:37"/>
    <n v="137"/>
    <x v="51"/>
    <x v="1"/>
    <x v="0"/>
    <n v="51.253799999999998"/>
    <n v="-85.3232"/>
    <n v="95"/>
    <b v="0"/>
    <n v="153"/>
    <x v="4"/>
    <x v="4"/>
    <n v="4"/>
    <b v="0"/>
    <x v="0"/>
    <s v="Standard"/>
    <s v="Cash"/>
    <n v="4"/>
    <s v="Snowy"/>
    <s v="Christmas Market"/>
    <x v="1"/>
    <b v="0"/>
    <n v="2"/>
    <n v="17"/>
    <n v="67.989999999999995"/>
    <n v="0"/>
    <x v="0"/>
  </r>
  <r>
    <n v="9487"/>
    <s v="14/11/2021"/>
    <d v="1899-12-30T21:02:47"/>
    <n v="461"/>
    <x v="51"/>
    <x v="0"/>
    <x v="8"/>
    <n v="46.318800000000003"/>
    <n v="-63.146099999999997"/>
    <n v="59"/>
    <b v="0"/>
    <n v="977"/>
    <x v="3"/>
    <x v="3"/>
    <n v="2"/>
    <b v="0"/>
    <x v="1"/>
    <s v="Express"/>
    <s v="Debit Card"/>
    <n v="5"/>
    <s v="Sunny"/>
    <s v="Black Friday"/>
    <x v="0"/>
    <b v="0"/>
    <n v="3"/>
    <n v="71.64"/>
    <n v="143.29"/>
    <n v="14.33"/>
    <x v="1"/>
  </r>
  <r>
    <n v="9488"/>
    <s v="12/02/2019"/>
    <d v="1899-12-30T03:14:30"/>
    <n v="272"/>
    <x v="51"/>
    <x v="2"/>
    <x v="3"/>
    <n v="53.933300000000003"/>
    <n v="-116.5765"/>
    <n v="41"/>
    <b v="0"/>
    <n v="462"/>
    <x v="1"/>
    <x v="1"/>
    <n v="4"/>
    <b v="0"/>
    <x v="0"/>
    <s v="Express"/>
    <s v="Cash"/>
    <n v="3"/>
    <s v="Rainy"/>
    <s v="Christmas Market"/>
    <x v="1"/>
    <b v="0"/>
    <n v="2"/>
    <n v="67.58"/>
    <n v="270.33"/>
    <n v="0"/>
    <x v="0"/>
  </r>
  <r>
    <n v="9489"/>
    <s v="26/12/2018"/>
    <d v="1899-12-30T02:42:34"/>
    <n v="440"/>
    <x v="6"/>
    <x v="0"/>
    <x v="4"/>
    <n v="53.760899999999999"/>
    <n v="-98.813900000000004"/>
    <n v="92"/>
    <b v="1"/>
    <n v="454"/>
    <x v="1"/>
    <x v="1"/>
    <n v="4"/>
    <b v="1"/>
    <x v="0"/>
    <s v="Express"/>
    <s v="Cash"/>
    <n v="1"/>
    <s v="Sunny"/>
    <s v="Black Friday"/>
    <x v="0"/>
    <b v="0"/>
    <n v="1"/>
    <n v="81.739999999999995"/>
    <n v="326.95999999999998"/>
    <n v="32.700000000000003"/>
    <x v="1"/>
  </r>
  <r>
    <n v="9490"/>
    <s v="11/05/2021"/>
    <d v="1899-12-30T16:19:02"/>
    <n v="388"/>
    <x v="7"/>
    <x v="1"/>
    <x v="12"/>
    <n v="64.248000000000005"/>
    <n v="-84.889600000000002"/>
    <n v="64"/>
    <b v="0"/>
    <n v="230"/>
    <x v="2"/>
    <x v="2"/>
    <n v="5"/>
    <b v="1"/>
    <x v="0"/>
    <s v="Express"/>
    <s v="Debit Card"/>
    <n v="2"/>
    <s v="Sunny"/>
    <s v="Black Friday"/>
    <x v="0"/>
    <b v="0"/>
    <n v="1"/>
    <n v="34.44"/>
    <n v="172.18"/>
    <n v="17.22"/>
    <x v="1"/>
  </r>
  <r>
    <n v="9491"/>
    <s v="11/11/2022"/>
    <d v="1899-12-30T15:06:17"/>
    <n v="233"/>
    <x v="32"/>
    <x v="2"/>
    <x v="1"/>
    <n v="53.726700000000001"/>
    <n v="-127.6476"/>
    <n v="20"/>
    <b v="0"/>
    <n v="940"/>
    <x v="4"/>
    <x v="4"/>
    <n v="2"/>
    <b v="1"/>
    <x v="1"/>
    <s v="Standard"/>
    <s v="Credit Card"/>
    <n v="3"/>
    <s v="Rainy"/>
    <s v="Black Friday"/>
    <x v="0"/>
    <b v="0"/>
    <n v="1"/>
    <n v="31.13"/>
    <n v="62.26"/>
    <n v="6.23"/>
    <x v="1"/>
  </r>
  <r>
    <n v="9492"/>
    <s v="24/11/2022"/>
    <d v="1899-12-30T15:59:33"/>
    <n v="461"/>
    <x v="18"/>
    <x v="0"/>
    <x v="5"/>
    <n v="52.939900000000002"/>
    <n v="-106.4509"/>
    <n v="73"/>
    <b v="1"/>
    <n v="282"/>
    <x v="3"/>
    <x v="3"/>
    <n v="5"/>
    <b v="0"/>
    <x v="0"/>
    <s v="Express"/>
    <s v="Online Payment"/>
    <n v="3"/>
    <s v="Snowy"/>
    <s v="Black Friday"/>
    <x v="0"/>
    <b v="1"/>
    <n v="1"/>
    <n v="40.340000000000003"/>
    <n v="201.68"/>
    <n v="20.170000000000002"/>
    <x v="1"/>
  </r>
  <r>
    <n v="9493"/>
    <s v="12/12/2019"/>
    <d v="1899-12-30T02:30:08"/>
    <n v="160"/>
    <x v="11"/>
    <x v="0"/>
    <x v="1"/>
    <n v="53.726700000000001"/>
    <n v="-127.6476"/>
    <n v="14"/>
    <b v="1"/>
    <n v="186"/>
    <x v="1"/>
    <x v="1"/>
    <n v="3"/>
    <b v="1"/>
    <x v="0"/>
    <s v="Express"/>
    <s v="Online Payment"/>
    <n v="2"/>
    <s v="Snowy"/>
    <s v="None"/>
    <x v="0"/>
    <b v="0"/>
    <n v="2"/>
    <n v="41.06"/>
    <n v="123.18"/>
    <n v="0"/>
    <x v="0"/>
  </r>
  <r>
    <n v="9494"/>
    <s v="20/12/2023"/>
    <d v="1899-12-30T14:33:39"/>
    <n v="155"/>
    <x v="24"/>
    <x v="2"/>
    <x v="2"/>
    <n v="46.813099999999999"/>
    <n v="-71.207499999999996"/>
    <n v="49"/>
    <b v="1"/>
    <n v="916"/>
    <x v="1"/>
    <x v="1"/>
    <n v="4"/>
    <b v="0"/>
    <x v="0"/>
    <s v="Overnight"/>
    <s v="Credit Card"/>
    <n v="5"/>
    <s v="Snowy"/>
    <s v="Black Friday"/>
    <x v="0"/>
    <b v="0"/>
    <n v="3"/>
    <n v="71.58"/>
    <n v="286.33"/>
    <n v="28.63"/>
    <x v="1"/>
  </r>
  <r>
    <n v="9495"/>
    <s v="15/11/2018"/>
    <d v="1899-12-30T20:41:36"/>
    <n v="119"/>
    <x v="4"/>
    <x v="2"/>
    <x v="2"/>
    <n v="46.813099999999999"/>
    <n v="-71.207499999999996"/>
    <n v="100"/>
    <b v="0"/>
    <n v="804"/>
    <x v="0"/>
    <x v="0"/>
    <n v="4"/>
    <b v="0"/>
    <x v="1"/>
    <s v="Overnight"/>
    <s v="Credit Card"/>
    <n v="3"/>
    <s v="Rainy"/>
    <s v="Black Friday"/>
    <x v="0"/>
    <b v="0"/>
    <n v="4"/>
    <n v="62.22"/>
    <n v="248.88"/>
    <n v="24.89"/>
    <x v="1"/>
  </r>
  <r>
    <n v="9496"/>
    <s v="11/09/2023"/>
    <d v="1899-12-30T11:20:26"/>
    <n v="355"/>
    <x v="35"/>
    <x v="0"/>
    <x v="2"/>
    <n v="46.813099999999999"/>
    <n v="-71.207499999999996"/>
    <n v="62"/>
    <b v="1"/>
    <n v="570"/>
    <x v="0"/>
    <x v="0"/>
    <n v="4"/>
    <b v="1"/>
    <x v="1"/>
    <s v="Standard"/>
    <s v="Cash"/>
    <n v="1"/>
    <s v="Rainy"/>
    <s v="Christmas Market"/>
    <x v="1"/>
    <b v="0"/>
    <n v="3"/>
    <n v="59.91"/>
    <n v="239.64"/>
    <n v="0"/>
    <x v="0"/>
  </r>
  <r>
    <n v="9497"/>
    <s v="17/11/2020"/>
    <d v="1899-12-30T21:01:59"/>
    <n v="203"/>
    <x v="39"/>
    <x v="0"/>
    <x v="9"/>
    <n v="54.273099999999999"/>
    <n v="-61.738799999999998"/>
    <n v="100"/>
    <b v="0"/>
    <n v="917"/>
    <x v="3"/>
    <x v="3"/>
    <n v="3"/>
    <b v="0"/>
    <x v="0"/>
    <s v="Overnight"/>
    <s v="Cash"/>
    <n v="4"/>
    <s v="Sunny"/>
    <s v="Christmas Market"/>
    <x v="1"/>
    <b v="1"/>
    <n v="3"/>
    <n v="32.28"/>
    <n v="96.83"/>
    <n v="0"/>
    <x v="0"/>
  </r>
  <r>
    <n v="9498"/>
    <s v="17/11/2021"/>
    <d v="1899-12-30T18:31:12"/>
    <n v="124"/>
    <x v="19"/>
    <x v="1"/>
    <x v="4"/>
    <n v="53.760899999999999"/>
    <n v="-98.813900000000004"/>
    <n v="44"/>
    <b v="1"/>
    <n v="551"/>
    <x v="2"/>
    <x v="2"/>
    <n v="1"/>
    <b v="0"/>
    <x v="0"/>
    <s v="Express"/>
    <s v="Debit Card"/>
    <n v="4"/>
    <s v="Sunny"/>
    <s v="Christmas Market"/>
    <x v="1"/>
    <b v="1"/>
    <n v="1"/>
    <n v="89.76"/>
    <n v="89.76"/>
    <n v="0"/>
    <x v="0"/>
  </r>
  <r>
    <n v="9499"/>
    <s v="30/11/2019"/>
    <d v="1899-12-30T16:09:37"/>
    <n v="127"/>
    <x v="34"/>
    <x v="2"/>
    <x v="2"/>
    <n v="46.813099999999999"/>
    <n v="-71.207499999999996"/>
    <n v="94"/>
    <b v="0"/>
    <n v="410"/>
    <x v="2"/>
    <x v="2"/>
    <n v="1"/>
    <b v="0"/>
    <x v="1"/>
    <s v="Express"/>
    <s v="Online Payment"/>
    <n v="1"/>
    <s v="Snowy"/>
    <s v="Black Friday"/>
    <x v="0"/>
    <b v="1"/>
    <n v="2"/>
    <n v="37.51"/>
    <n v="37.51"/>
    <n v="3.75"/>
    <x v="1"/>
  </r>
  <r>
    <n v="9500"/>
    <s v="19/12/2023"/>
    <d v="1899-12-30T03:35:00"/>
    <n v="423"/>
    <x v="12"/>
    <x v="1"/>
    <x v="4"/>
    <n v="53.760899999999999"/>
    <n v="-98.813900000000004"/>
    <n v="84"/>
    <b v="1"/>
    <n v="772"/>
    <x v="1"/>
    <x v="1"/>
    <n v="3"/>
    <b v="1"/>
    <x v="1"/>
    <s v="Overnight"/>
    <s v="Cash"/>
    <n v="2"/>
    <s v="Sunny"/>
    <s v="Christmas Market"/>
    <x v="1"/>
    <b v="0"/>
    <n v="2"/>
    <n v="45.56"/>
    <n v="136.68"/>
    <n v="0"/>
    <x v="0"/>
  </r>
  <r>
    <n v="9501"/>
    <s v="26/12/2020"/>
    <d v="1899-12-30T16:54:29"/>
    <n v="350"/>
    <x v="19"/>
    <x v="0"/>
    <x v="1"/>
    <n v="53.726700000000001"/>
    <n v="-127.6476"/>
    <n v="43"/>
    <b v="1"/>
    <n v="874"/>
    <x v="1"/>
    <x v="1"/>
    <n v="5"/>
    <b v="0"/>
    <x v="1"/>
    <s v="Overnight"/>
    <s v="Online Payment"/>
    <n v="5"/>
    <s v="Snowy"/>
    <s v="None"/>
    <x v="0"/>
    <b v="0"/>
    <n v="2"/>
    <n v="45.96"/>
    <n v="229.81"/>
    <n v="0"/>
    <x v="0"/>
  </r>
  <r>
    <n v="9502"/>
    <s v="11/02/2018"/>
    <d v="1899-12-30T04:57:45"/>
    <n v="156"/>
    <x v="12"/>
    <x v="1"/>
    <x v="0"/>
    <n v="51.253799999999998"/>
    <n v="-85.3232"/>
    <n v="94"/>
    <b v="1"/>
    <n v="751"/>
    <x v="0"/>
    <x v="0"/>
    <n v="4"/>
    <b v="0"/>
    <x v="1"/>
    <s v="Express"/>
    <s v="Online Payment"/>
    <n v="4"/>
    <s v="Sunny"/>
    <s v="None"/>
    <x v="0"/>
    <b v="1"/>
    <n v="4"/>
    <n v="88.42"/>
    <n v="353.67"/>
    <n v="0"/>
    <x v="0"/>
  </r>
  <r>
    <n v="9503"/>
    <s v="12/01/2023"/>
    <d v="1899-12-30T15:23:06"/>
    <n v="265"/>
    <x v="9"/>
    <x v="1"/>
    <x v="2"/>
    <n v="46.813099999999999"/>
    <n v="-71.207499999999996"/>
    <n v="67"/>
    <b v="1"/>
    <n v="203"/>
    <x v="3"/>
    <x v="3"/>
    <n v="3"/>
    <b v="1"/>
    <x v="1"/>
    <s v="Standard"/>
    <s v="Cash"/>
    <n v="4"/>
    <s v="Rainy"/>
    <s v="None"/>
    <x v="0"/>
    <b v="1"/>
    <n v="1"/>
    <n v="87.14"/>
    <n v="261.43"/>
    <n v="0"/>
    <x v="0"/>
  </r>
  <r>
    <n v="9504"/>
    <s v="21/11/2019"/>
    <d v="1899-12-30T04:16:28"/>
    <n v="131"/>
    <x v="27"/>
    <x v="0"/>
    <x v="12"/>
    <n v="64.248000000000005"/>
    <n v="-84.889600000000002"/>
    <n v="59"/>
    <b v="0"/>
    <n v="837"/>
    <x v="0"/>
    <x v="0"/>
    <n v="3"/>
    <b v="0"/>
    <x v="1"/>
    <s v="Overnight"/>
    <s v="Debit Card"/>
    <n v="4"/>
    <s v="Snowy"/>
    <s v="Black Friday"/>
    <x v="0"/>
    <b v="0"/>
    <n v="1"/>
    <n v="70.989999999999995"/>
    <n v="212.98"/>
    <n v="21.3"/>
    <x v="1"/>
  </r>
  <r>
    <n v="9505"/>
    <s v="29/12/2019"/>
    <d v="1899-12-30T19:00:24"/>
    <n v="107"/>
    <x v="8"/>
    <x v="2"/>
    <x v="0"/>
    <n v="51.253799999999998"/>
    <n v="-85.3232"/>
    <n v="88"/>
    <b v="0"/>
    <n v="412"/>
    <x v="2"/>
    <x v="2"/>
    <n v="1"/>
    <b v="0"/>
    <x v="1"/>
    <s v="Overnight"/>
    <s v="Debit Card"/>
    <n v="1"/>
    <s v="Rainy"/>
    <s v="Black Friday"/>
    <x v="0"/>
    <b v="1"/>
    <n v="2"/>
    <n v="46.76"/>
    <n v="46.76"/>
    <n v="4.68"/>
    <x v="1"/>
  </r>
  <r>
    <n v="9506"/>
    <s v="13/12/2018"/>
    <d v="1899-12-30T01:27:53"/>
    <n v="244"/>
    <x v="29"/>
    <x v="1"/>
    <x v="10"/>
    <n v="64.282300000000006"/>
    <n v="-135"/>
    <n v="58"/>
    <b v="0"/>
    <n v="342"/>
    <x v="0"/>
    <x v="0"/>
    <n v="2"/>
    <b v="1"/>
    <x v="1"/>
    <s v="Express"/>
    <s v="Cash"/>
    <n v="1"/>
    <s v="Snowy"/>
    <s v="None"/>
    <x v="0"/>
    <b v="0"/>
    <n v="5"/>
    <n v="49.47"/>
    <n v="98.94"/>
    <n v="0"/>
    <x v="0"/>
  </r>
  <r>
    <n v="9507"/>
    <s v="19/11/2021"/>
    <d v="1899-12-30T17:52:52"/>
    <n v="95"/>
    <x v="8"/>
    <x v="2"/>
    <x v="4"/>
    <n v="53.760899999999999"/>
    <n v="-98.813900000000004"/>
    <n v="99"/>
    <b v="0"/>
    <n v="768"/>
    <x v="1"/>
    <x v="1"/>
    <n v="5"/>
    <b v="0"/>
    <x v="0"/>
    <s v="Express"/>
    <s v="Online Payment"/>
    <n v="5"/>
    <s v="Snowy"/>
    <s v="Black Friday"/>
    <x v="0"/>
    <b v="0"/>
    <n v="3"/>
    <n v="67.569999999999993"/>
    <n v="337.87"/>
    <n v="33.79"/>
    <x v="1"/>
  </r>
  <r>
    <n v="9508"/>
    <s v="21/11/2020"/>
    <d v="1899-12-30T01:34:18"/>
    <n v="459"/>
    <x v="0"/>
    <x v="2"/>
    <x v="2"/>
    <n v="46.813099999999999"/>
    <n v="-71.207499999999996"/>
    <n v="51"/>
    <b v="0"/>
    <n v="423"/>
    <x v="3"/>
    <x v="3"/>
    <n v="5"/>
    <b v="0"/>
    <x v="0"/>
    <s v="Express"/>
    <s v="Online Payment"/>
    <n v="3"/>
    <s v="Rainy"/>
    <s v="None"/>
    <x v="0"/>
    <b v="0"/>
    <n v="3"/>
    <n v="83.61"/>
    <n v="418.05"/>
    <n v="0"/>
    <x v="0"/>
  </r>
  <r>
    <n v="9509"/>
    <s v="25/12/2019"/>
    <d v="1899-12-30T12:10:56"/>
    <n v="184"/>
    <x v="5"/>
    <x v="0"/>
    <x v="10"/>
    <n v="64.282300000000006"/>
    <n v="-135"/>
    <n v="27"/>
    <b v="0"/>
    <n v="303"/>
    <x v="4"/>
    <x v="4"/>
    <n v="5"/>
    <b v="0"/>
    <x v="1"/>
    <s v="Overnight"/>
    <s v="Credit Card"/>
    <n v="5"/>
    <s v="Rainy"/>
    <s v="None"/>
    <x v="0"/>
    <b v="0"/>
    <n v="1"/>
    <n v="96.91"/>
    <n v="484.55"/>
    <n v="0"/>
    <x v="0"/>
  </r>
  <r>
    <n v="9510"/>
    <s v="11/01/2022"/>
    <d v="1899-12-30T18:13:13"/>
    <n v="319"/>
    <x v="46"/>
    <x v="1"/>
    <x v="6"/>
    <n v="46.565300000000001"/>
    <n v="-66.4619"/>
    <n v="24"/>
    <b v="1"/>
    <n v="171"/>
    <x v="4"/>
    <x v="4"/>
    <n v="4"/>
    <b v="1"/>
    <x v="0"/>
    <s v="Overnight"/>
    <s v="Online Payment"/>
    <n v="4"/>
    <s v="Sunny"/>
    <s v="None"/>
    <x v="0"/>
    <b v="0"/>
    <n v="1"/>
    <n v="20.77"/>
    <n v="83.06"/>
    <n v="0"/>
    <x v="0"/>
  </r>
  <r>
    <n v="9511"/>
    <s v="11/10/2022"/>
    <d v="1899-12-30T05:44:42"/>
    <n v="56"/>
    <x v="26"/>
    <x v="2"/>
    <x v="11"/>
    <n v="63.588799999999999"/>
    <n v="-115.5069"/>
    <n v="86"/>
    <b v="1"/>
    <n v="988"/>
    <x v="4"/>
    <x v="4"/>
    <n v="2"/>
    <b v="0"/>
    <x v="1"/>
    <s v="Express"/>
    <s v="Credit Card"/>
    <n v="2"/>
    <s v="Sunny"/>
    <s v="None"/>
    <x v="0"/>
    <b v="0"/>
    <n v="4"/>
    <n v="95.95"/>
    <n v="191.9"/>
    <n v="0"/>
    <x v="0"/>
  </r>
  <r>
    <n v="9512"/>
    <s v="12/10/2023"/>
    <d v="1899-12-30T14:19:12"/>
    <n v="131"/>
    <x v="25"/>
    <x v="0"/>
    <x v="7"/>
    <n v="45.077800000000003"/>
    <n v="-63.546700000000001"/>
    <n v="87"/>
    <b v="1"/>
    <n v="639"/>
    <x v="2"/>
    <x v="2"/>
    <n v="2"/>
    <b v="1"/>
    <x v="1"/>
    <s v="Express"/>
    <s v="Credit Card"/>
    <n v="2"/>
    <s v="Sunny"/>
    <s v="Black Friday"/>
    <x v="0"/>
    <b v="1"/>
    <n v="3"/>
    <n v="94.71"/>
    <n v="189.42"/>
    <n v="18.940000000000001"/>
    <x v="1"/>
  </r>
  <r>
    <n v="9513"/>
    <s v="20/11/2019"/>
    <d v="1899-12-30T12:04:29"/>
    <n v="462"/>
    <x v="52"/>
    <x v="0"/>
    <x v="12"/>
    <n v="64.248000000000005"/>
    <n v="-84.889600000000002"/>
    <n v="86"/>
    <b v="1"/>
    <n v="743"/>
    <x v="1"/>
    <x v="1"/>
    <n v="3"/>
    <b v="0"/>
    <x v="1"/>
    <s v="Overnight"/>
    <s v="Debit Card"/>
    <n v="2"/>
    <s v="Snowy"/>
    <s v="None"/>
    <x v="0"/>
    <b v="1"/>
    <n v="5"/>
    <n v="82.18"/>
    <n v="246.55"/>
    <n v="0"/>
    <x v="0"/>
  </r>
  <r>
    <n v="9514"/>
    <s v="12/04/2022"/>
    <d v="1899-12-30T10:52:12"/>
    <n v="41"/>
    <x v="44"/>
    <x v="0"/>
    <x v="1"/>
    <n v="53.726700000000001"/>
    <n v="-127.6476"/>
    <n v="82"/>
    <b v="1"/>
    <n v="981"/>
    <x v="4"/>
    <x v="4"/>
    <n v="4"/>
    <b v="0"/>
    <x v="0"/>
    <s v="Express"/>
    <s v="Debit Card"/>
    <n v="5"/>
    <s v="Sunny"/>
    <s v="Black Friday"/>
    <x v="0"/>
    <b v="1"/>
    <n v="2"/>
    <n v="67.63"/>
    <n v="270.51"/>
    <n v="27.05"/>
    <x v="1"/>
  </r>
  <r>
    <n v="9515"/>
    <s v="26/11/2019"/>
    <d v="1899-12-30T00:06:56"/>
    <n v="44"/>
    <x v="11"/>
    <x v="1"/>
    <x v="5"/>
    <n v="52.939900000000002"/>
    <n v="-106.4509"/>
    <n v="14"/>
    <b v="0"/>
    <n v="797"/>
    <x v="1"/>
    <x v="1"/>
    <n v="5"/>
    <b v="0"/>
    <x v="0"/>
    <s v="Standard"/>
    <s v="Online Payment"/>
    <n v="4"/>
    <s v="Sunny"/>
    <s v="Black Friday"/>
    <x v="0"/>
    <b v="1"/>
    <n v="1"/>
    <n v="37.96"/>
    <n v="189.78"/>
    <n v="18.98"/>
    <x v="1"/>
  </r>
  <r>
    <n v="9516"/>
    <s v="24/11/2018"/>
    <d v="1899-12-30T05:35:12"/>
    <n v="398"/>
    <x v="44"/>
    <x v="2"/>
    <x v="4"/>
    <n v="53.760899999999999"/>
    <n v="-98.813900000000004"/>
    <n v="14"/>
    <b v="0"/>
    <n v="267"/>
    <x v="2"/>
    <x v="2"/>
    <n v="1"/>
    <b v="0"/>
    <x v="1"/>
    <s v="Overnight"/>
    <s v="Debit Card"/>
    <n v="1"/>
    <s v="Snowy"/>
    <s v="Black Friday"/>
    <x v="0"/>
    <b v="0"/>
    <n v="4"/>
    <n v="36.44"/>
    <n v="36.44"/>
    <n v="3.64"/>
    <x v="1"/>
  </r>
  <r>
    <n v="9517"/>
    <s v="15/12/2022"/>
    <d v="1899-12-30T15:00:23"/>
    <n v="382"/>
    <x v="35"/>
    <x v="1"/>
    <x v="8"/>
    <n v="46.318800000000003"/>
    <n v="-63.146099999999997"/>
    <n v="20"/>
    <b v="1"/>
    <n v="909"/>
    <x v="3"/>
    <x v="3"/>
    <n v="1"/>
    <b v="0"/>
    <x v="1"/>
    <s v="Express"/>
    <s v="Online Payment"/>
    <n v="3"/>
    <s v="Snowy"/>
    <s v="None"/>
    <x v="0"/>
    <b v="0"/>
    <n v="2"/>
    <n v="22.34"/>
    <n v="22.34"/>
    <n v="0"/>
    <x v="0"/>
  </r>
  <r>
    <n v="9518"/>
    <s v="12/12/2022"/>
    <d v="1899-12-30T06:22:17"/>
    <n v="99"/>
    <x v="13"/>
    <x v="1"/>
    <x v="9"/>
    <n v="54.273099999999999"/>
    <n v="-61.738799999999998"/>
    <n v="42"/>
    <b v="0"/>
    <n v="12"/>
    <x v="0"/>
    <x v="0"/>
    <n v="2"/>
    <b v="1"/>
    <x v="1"/>
    <s v="Standard"/>
    <s v="Credit Card"/>
    <n v="5"/>
    <s v="Rainy"/>
    <s v="None"/>
    <x v="0"/>
    <b v="0"/>
    <n v="2"/>
    <n v="85.12"/>
    <n v="170.23"/>
    <n v="0"/>
    <x v="0"/>
  </r>
  <r>
    <n v="9519"/>
    <s v="19/11/2023"/>
    <d v="1899-12-30T00:16:00"/>
    <n v="48"/>
    <x v="24"/>
    <x v="2"/>
    <x v="10"/>
    <n v="64.282300000000006"/>
    <n v="-135"/>
    <n v="76"/>
    <b v="1"/>
    <n v="820"/>
    <x v="2"/>
    <x v="2"/>
    <n v="2"/>
    <b v="1"/>
    <x v="1"/>
    <s v="Standard"/>
    <s v="Cash"/>
    <n v="4"/>
    <s v="Snowy"/>
    <s v="Christmas Market"/>
    <x v="1"/>
    <b v="0"/>
    <n v="4"/>
    <n v="47.84"/>
    <n v="95.69"/>
    <n v="0"/>
    <x v="0"/>
  </r>
  <r>
    <n v="9520"/>
    <s v="19/12/2022"/>
    <d v="1899-12-30T16:28:29"/>
    <n v="20"/>
    <x v="36"/>
    <x v="0"/>
    <x v="3"/>
    <n v="53.933300000000003"/>
    <n v="-116.5765"/>
    <n v="19"/>
    <b v="1"/>
    <n v="654"/>
    <x v="3"/>
    <x v="3"/>
    <n v="2"/>
    <b v="1"/>
    <x v="0"/>
    <s v="Express"/>
    <s v="Credit Card"/>
    <n v="4"/>
    <s v="Sunny"/>
    <s v="Christmas Market"/>
    <x v="1"/>
    <b v="1"/>
    <n v="3"/>
    <n v="78.61"/>
    <n v="157.22999999999999"/>
    <n v="0"/>
    <x v="0"/>
  </r>
  <r>
    <n v="9521"/>
    <s v="11/10/2018"/>
    <d v="1899-12-30T19:59:11"/>
    <n v="343"/>
    <x v="48"/>
    <x v="2"/>
    <x v="7"/>
    <n v="45.077800000000003"/>
    <n v="-63.546700000000001"/>
    <n v="79"/>
    <b v="0"/>
    <n v="313"/>
    <x v="2"/>
    <x v="2"/>
    <n v="3"/>
    <b v="0"/>
    <x v="1"/>
    <s v="Overnight"/>
    <s v="Debit Card"/>
    <n v="2"/>
    <s v="Rainy"/>
    <s v="Black Friday"/>
    <x v="0"/>
    <b v="1"/>
    <n v="4"/>
    <n v="31.44"/>
    <n v="94.31"/>
    <n v="9.43"/>
    <x v="1"/>
  </r>
  <r>
    <n v="9522"/>
    <s v="22/11/2019"/>
    <d v="1899-12-30T06:13:37"/>
    <n v="23"/>
    <x v="18"/>
    <x v="0"/>
    <x v="5"/>
    <n v="52.939900000000002"/>
    <n v="-106.4509"/>
    <n v="95"/>
    <b v="0"/>
    <n v="871"/>
    <x v="2"/>
    <x v="2"/>
    <n v="5"/>
    <b v="0"/>
    <x v="1"/>
    <s v="Express"/>
    <s v="Debit Card"/>
    <n v="3"/>
    <s v="Rainy"/>
    <s v="Black Friday"/>
    <x v="0"/>
    <b v="0"/>
    <n v="5"/>
    <n v="83.65"/>
    <n v="418.26"/>
    <n v="41.83"/>
    <x v="1"/>
  </r>
  <r>
    <n v="9523"/>
    <s v="17/11/2019"/>
    <d v="1899-12-30T03:32:30"/>
    <n v="62"/>
    <x v="10"/>
    <x v="0"/>
    <x v="0"/>
    <n v="51.253799999999998"/>
    <n v="-85.3232"/>
    <n v="89"/>
    <b v="0"/>
    <n v="125"/>
    <x v="2"/>
    <x v="2"/>
    <n v="1"/>
    <b v="0"/>
    <x v="0"/>
    <s v="Standard"/>
    <s v="Cash"/>
    <n v="5"/>
    <s v="Sunny"/>
    <s v="Black Friday"/>
    <x v="0"/>
    <b v="1"/>
    <n v="5"/>
    <n v="52.66"/>
    <n v="52.66"/>
    <n v="5.27"/>
    <x v="1"/>
  </r>
  <r>
    <n v="9524"/>
    <s v="12/11/2018"/>
    <d v="1899-12-30T22:02:11"/>
    <n v="378"/>
    <x v="48"/>
    <x v="1"/>
    <x v="5"/>
    <n v="52.939900000000002"/>
    <n v="-106.4509"/>
    <n v="48"/>
    <b v="0"/>
    <n v="949"/>
    <x v="0"/>
    <x v="0"/>
    <n v="3"/>
    <b v="0"/>
    <x v="1"/>
    <s v="Express"/>
    <s v="Debit Card"/>
    <n v="1"/>
    <s v="Snowy"/>
    <s v="None"/>
    <x v="0"/>
    <b v="0"/>
    <n v="2"/>
    <n v="51.83"/>
    <n v="155.5"/>
    <n v="0"/>
    <x v="0"/>
  </r>
  <r>
    <n v="9525"/>
    <s v="21/12/2022"/>
    <d v="1899-12-30T05:23:18"/>
    <n v="58"/>
    <x v="3"/>
    <x v="2"/>
    <x v="2"/>
    <n v="46.813099999999999"/>
    <n v="-71.207499999999996"/>
    <n v="92"/>
    <b v="1"/>
    <n v="651"/>
    <x v="2"/>
    <x v="2"/>
    <n v="4"/>
    <b v="1"/>
    <x v="1"/>
    <s v="Standard"/>
    <s v="Online Payment"/>
    <n v="3"/>
    <s v="Snowy"/>
    <s v="Christmas Market"/>
    <x v="1"/>
    <b v="0"/>
    <n v="2"/>
    <n v="40.15"/>
    <n v="160.58000000000001"/>
    <n v="0"/>
    <x v="0"/>
  </r>
  <r>
    <n v="9526"/>
    <s v="12/04/2023"/>
    <d v="1899-12-30T05:13:40"/>
    <n v="85"/>
    <x v="0"/>
    <x v="0"/>
    <x v="8"/>
    <n v="46.318800000000003"/>
    <n v="-63.146099999999997"/>
    <n v="96"/>
    <b v="1"/>
    <n v="894"/>
    <x v="2"/>
    <x v="2"/>
    <n v="5"/>
    <b v="0"/>
    <x v="0"/>
    <s v="Overnight"/>
    <s v="Online Payment"/>
    <n v="2"/>
    <s v="Rainy"/>
    <s v="None"/>
    <x v="0"/>
    <b v="1"/>
    <n v="4"/>
    <n v="36.729999999999997"/>
    <n v="183.63"/>
    <n v="0"/>
    <x v="0"/>
  </r>
  <r>
    <n v="9527"/>
    <s v="11/03/2019"/>
    <d v="1899-12-30T07:57:57"/>
    <n v="444"/>
    <x v="33"/>
    <x v="0"/>
    <x v="0"/>
    <n v="51.253799999999998"/>
    <n v="-85.3232"/>
    <n v="96"/>
    <b v="1"/>
    <n v="929"/>
    <x v="4"/>
    <x v="4"/>
    <n v="2"/>
    <b v="1"/>
    <x v="1"/>
    <s v="Express"/>
    <s v="Cash"/>
    <n v="3"/>
    <s v="Rainy"/>
    <s v="None"/>
    <x v="0"/>
    <b v="1"/>
    <n v="2"/>
    <n v="39.869999999999997"/>
    <n v="79.75"/>
    <n v="0"/>
    <x v="0"/>
  </r>
  <r>
    <n v="9528"/>
    <s v="24/12/2019"/>
    <d v="1899-12-30T03:01:53"/>
    <n v="374"/>
    <x v="31"/>
    <x v="0"/>
    <x v="6"/>
    <n v="46.565300000000001"/>
    <n v="-66.4619"/>
    <n v="83"/>
    <b v="0"/>
    <n v="427"/>
    <x v="1"/>
    <x v="1"/>
    <n v="2"/>
    <b v="1"/>
    <x v="1"/>
    <s v="Overnight"/>
    <s v="Online Payment"/>
    <n v="4"/>
    <s v="Sunny"/>
    <s v="None"/>
    <x v="0"/>
    <b v="0"/>
    <n v="1"/>
    <n v="37.54"/>
    <n v="75.08"/>
    <n v="0"/>
    <x v="0"/>
  </r>
  <r>
    <n v="9529"/>
    <s v="22/12/2018"/>
    <d v="1899-12-30T13:10:12"/>
    <n v="424"/>
    <x v="45"/>
    <x v="0"/>
    <x v="7"/>
    <n v="45.077800000000003"/>
    <n v="-63.546700000000001"/>
    <n v="42"/>
    <b v="1"/>
    <n v="557"/>
    <x v="0"/>
    <x v="0"/>
    <n v="3"/>
    <b v="0"/>
    <x v="1"/>
    <s v="Overnight"/>
    <s v="Credit Card"/>
    <n v="3"/>
    <s v="Rainy"/>
    <s v="Black Friday"/>
    <x v="0"/>
    <b v="0"/>
    <n v="5"/>
    <n v="22.53"/>
    <n v="67.599999999999994"/>
    <n v="6.76"/>
    <x v="1"/>
  </r>
  <r>
    <n v="9530"/>
    <s v="11/02/2018"/>
    <d v="1899-12-30T20:57:28"/>
    <n v="157"/>
    <x v="24"/>
    <x v="2"/>
    <x v="11"/>
    <n v="63.588799999999999"/>
    <n v="-115.5069"/>
    <n v="92"/>
    <b v="1"/>
    <n v="353"/>
    <x v="4"/>
    <x v="4"/>
    <n v="5"/>
    <b v="1"/>
    <x v="0"/>
    <s v="Express"/>
    <s v="Online Payment"/>
    <n v="4"/>
    <s v="Rainy"/>
    <s v="Christmas Market"/>
    <x v="1"/>
    <b v="1"/>
    <n v="2"/>
    <n v="75.42"/>
    <n v="377.11"/>
    <n v="0"/>
    <x v="0"/>
  </r>
  <r>
    <n v="9531"/>
    <s v="26/12/2018"/>
    <d v="1899-12-30T09:12:08"/>
    <n v="28"/>
    <x v="44"/>
    <x v="0"/>
    <x v="6"/>
    <n v="46.565300000000001"/>
    <n v="-66.4619"/>
    <n v="42"/>
    <b v="1"/>
    <n v="170"/>
    <x v="0"/>
    <x v="0"/>
    <n v="2"/>
    <b v="0"/>
    <x v="0"/>
    <s v="Standard"/>
    <s v="Credit Card"/>
    <n v="2"/>
    <s v="Snowy"/>
    <s v="Christmas Market"/>
    <x v="1"/>
    <b v="0"/>
    <n v="4"/>
    <n v="76.83"/>
    <n v="153.66999999999999"/>
    <n v="0"/>
    <x v="0"/>
  </r>
  <r>
    <n v="9532"/>
    <s v="13/11/2019"/>
    <d v="1899-12-30T15:34:27"/>
    <n v="154"/>
    <x v="30"/>
    <x v="2"/>
    <x v="0"/>
    <n v="51.253799999999998"/>
    <n v="-85.3232"/>
    <n v="44"/>
    <b v="0"/>
    <n v="640"/>
    <x v="1"/>
    <x v="1"/>
    <n v="4"/>
    <b v="1"/>
    <x v="1"/>
    <s v="Express"/>
    <s v="Debit Card"/>
    <n v="1"/>
    <s v="Snowy"/>
    <s v="Christmas Market"/>
    <x v="1"/>
    <b v="0"/>
    <n v="1"/>
    <n v="96.38"/>
    <n v="385.53"/>
    <n v="0"/>
    <x v="0"/>
  </r>
  <r>
    <n v="9533"/>
    <s v="28/12/2018"/>
    <d v="1899-12-30T22:15:09"/>
    <n v="139"/>
    <x v="7"/>
    <x v="2"/>
    <x v="8"/>
    <n v="46.318800000000003"/>
    <n v="-63.146099999999997"/>
    <n v="7"/>
    <b v="0"/>
    <n v="506"/>
    <x v="1"/>
    <x v="1"/>
    <n v="1"/>
    <b v="1"/>
    <x v="1"/>
    <s v="Standard"/>
    <s v="Debit Card"/>
    <n v="4"/>
    <s v="Rainy"/>
    <s v="Black Friday"/>
    <x v="0"/>
    <b v="1"/>
    <n v="3"/>
    <n v="25.03"/>
    <n v="25.03"/>
    <n v="2.5"/>
    <x v="1"/>
  </r>
  <r>
    <n v="9534"/>
    <s v="30/12/2019"/>
    <d v="1899-12-30T00:35:29"/>
    <n v="243"/>
    <x v="9"/>
    <x v="0"/>
    <x v="8"/>
    <n v="46.318800000000003"/>
    <n v="-63.146099999999997"/>
    <n v="51"/>
    <b v="0"/>
    <n v="548"/>
    <x v="2"/>
    <x v="2"/>
    <n v="5"/>
    <b v="1"/>
    <x v="1"/>
    <s v="Standard"/>
    <s v="Cash"/>
    <n v="5"/>
    <s v="Sunny"/>
    <s v="Black Friday"/>
    <x v="0"/>
    <b v="1"/>
    <n v="4"/>
    <n v="71.38"/>
    <n v="356.88"/>
    <n v="35.69"/>
    <x v="1"/>
  </r>
  <r>
    <n v="9535"/>
    <s v="16/12/2022"/>
    <d v="1899-12-30T09:22:10"/>
    <n v="234"/>
    <x v="13"/>
    <x v="1"/>
    <x v="9"/>
    <n v="54.273099999999999"/>
    <n v="-61.738799999999998"/>
    <n v="4"/>
    <b v="1"/>
    <n v="349"/>
    <x v="0"/>
    <x v="0"/>
    <n v="2"/>
    <b v="0"/>
    <x v="0"/>
    <s v="Overnight"/>
    <s v="Online Payment"/>
    <n v="5"/>
    <s v="Sunny"/>
    <s v="None"/>
    <x v="0"/>
    <b v="1"/>
    <n v="3"/>
    <n v="22.54"/>
    <n v="45.08"/>
    <n v="0"/>
    <x v="0"/>
  </r>
  <r>
    <n v="9536"/>
    <s v="12/06/2019"/>
    <d v="1899-12-30T00:17:20"/>
    <n v="280"/>
    <x v="22"/>
    <x v="2"/>
    <x v="3"/>
    <n v="53.933300000000003"/>
    <n v="-116.5765"/>
    <n v="73"/>
    <b v="0"/>
    <n v="779"/>
    <x v="3"/>
    <x v="3"/>
    <n v="4"/>
    <b v="0"/>
    <x v="0"/>
    <s v="Standard"/>
    <s v="Credit Card"/>
    <n v="4"/>
    <s v="Snowy"/>
    <s v="Black Friday"/>
    <x v="0"/>
    <b v="0"/>
    <n v="2"/>
    <n v="65.400000000000006"/>
    <n v="261.61"/>
    <n v="26.16"/>
    <x v="1"/>
  </r>
  <r>
    <n v="9537"/>
    <s v="24/12/2020"/>
    <d v="1899-12-30T07:13:40"/>
    <n v="168"/>
    <x v="48"/>
    <x v="2"/>
    <x v="1"/>
    <n v="53.726700000000001"/>
    <n v="-127.6476"/>
    <n v="9"/>
    <b v="0"/>
    <n v="337"/>
    <x v="1"/>
    <x v="1"/>
    <n v="2"/>
    <b v="0"/>
    <x v="1"/>
    <s v="Standard"/>
    <s v="Cash"/>
    <n v="3"/>
    <s v="Rainy"/>
    <s v="Christmas Market"/>
    <x v="1"/>
    <b v="1"/>
    <n v="5"/>
    <n v="73.3"/>
    <n v="146.6"/>
    <n v="0"/>
    <x v="0"/>
  </r>
  <r>
    <n v="9538"/>
    <s v="15/12/2020"/>
    <d v="1899-12-30T12:04:24"/>
    <n v="79"/>
    <x v="32"/>
    <x v="2"/>
    <x v="4"/>
    <n v="53.760899999999999"/>
    <n v="-98.813900000000004"/>
    <n v="42"/>
    <b v="1"/>
    <n v="209"/>
    <x v="1"/>
    <x v="1"/>
    <n v="4"/>
    <b v="1"/>
    <x v="0"/>
    <s v="Standard"/>
    <s v="Cash"/>
    <n v="5"/>
    <s v="Rainy"/>
    <s v="Christmas Market"/>
    <x v="1"/>
    <b v="1"/>
    <n v="2"/>
    <n v="23.61"/>
    <n v="94.46"/>
    <n v="0"/>
    <x v="0"/>
  </r>
  <r>
    <n v="9539"/>
    <s v="20/12/2021"/>
    <d v="1899-12-30T21:46:25"/>
    <n v="87"/>
    <x v="35"/>
    <x v="2"/>
    <x v="2"/>
    <n v="46.813099999999999"/>
    <n v="-71.207499999999996"/>
    <n v="76"/>
    <b v="0"/>
    <n v="762"/>
    <x v="4"/>
    <x v="4"/>
    <n v="1"/>
    <b v="0"/>
    <x v="0"/>
    <s v="Standard"/>
    <s v="Credit Card"/>
    <n v="5"/>
    <s v="Rainy"/>
    <s v="Black Friday"/>
    <x v="0"/>
    <b v="0"/>
    <n v="5"/>
    <n v="95.84"/>
    <n v="95.84"/>
    <n v="9.58"/>
    <x v="1"/>
  </r>
  <r>
    <n v="9540"/>
    <s v="29/12/2021"/>
    <d v="1899-12-30T11:15:49"/>
    <n v="267"/>
    <x v="38"/>
    <x v="1"/>
    <x v="7"/>
    <n v="45.077800000000003"/>
    <n v="-63.546700000000001"/>
    <n v="5"/>
    <b v="1"/>
    <n v="487"/>
    <x v="1"/>
    <x v="1"/>
    <n v="1"/>
    <b v="1"/>
    <x v="0"/>
    <s v="Standard"/>
    <s v="Cash"/>
    <n v="1"/>
    <s v="Snowy"/>
    <s v="Christmas Market"/>
    <x v="1"/>
    <b v="1"/>
    <n v="3"/>
    <n v="61.78"/>
    <n v="61.78"/>
    <n v="0"/>
    <x v="0"/>
  </r>
  <r>
    <n v="9541"/>
    <s v="27/11/2023"/>
    <d v="1899-12-30T10:35:10"/>
    <n v="383"/>
    <x v="34"/>
    <x v="1"/>
    <x v="12"/>
    <n v="64.248000000000005"/>
    <n v="-84.889600000000002"/>
    <n v="90"/>
    <b v="1"/>
    <n v="721"/>
    <x v="0"/>
    <x v="0"/>
    <n v="3"/>
    <b v="1"/>
    <x v="0"/>
    <s v="Standard"/>
    <s v="Cash"/>
    <n v="2"/>
    <s v="Rainy"/>
    <s v="Black Friday"/>
    <x v="0"/>
    <b v="1"/>
    <n v="5"/>
    <n v="13.76"/>
    <n v="41.27"/>
    <n v="4.13"/>
    <x v="1"/>
  </r>
  <r>
    <n v="9542"/>
    <s v="12/01/2020"/>
    <d v="1899-12-30T16:11:56"/>
    <n v="150"/>
    <x v="34"/>
    <x v="1"/>
    <x v="2"/>
    <n v="46.813099999999999"/>
    <n v="-71.207499999999996"/>
    <n v="59"/>
    <b v="0"/>
    <n v="406"/>
    <x v="4"/>
    <x v="4"/>
    <n v="4"/>
    <b v="0"/>
    <x v="1"/>
    <s v="Standard"/>
    <s v="Credit Card"/>
    <n v="2"/>
    <s v="Rainy"/>
    <s v="None"/>
    <x v="0"/>
    <b v="1"/>
    <n v="5"/>
    <n v="84.45"/>
    <n v="337.81"/>
    <n v="0"/>
    <x v="0"/>
  </r>
  <r>
    <n v="9543"/>
    <s v="11/03/2021"/>
    <d v="1899-12-30T16:37:17"/>
    <n v="293"/>
    <x v="51"/>
    <x v="0"/>
    <x v="1"/>
    <n v="53.726700000000001"/>
    <n v="-127.6476"/>
    <n v="22"/>
    <b v="0"/>
    <n v="27"/>
    <x v="4"/>
    <x v="4"/>
    <n v="5"/>
    <b v="1"/>
    <x v="1"/>
    <s v="Overnight"/>
    <s v="Online Payment"/>
    <n v="1"/>
    <s v="Snowy"/>
    <s v="Christmas Market"/>
    <x v="1"/>
    <b v="1"/>
    <n v="2"/>
    <n v="71.59"/>
    <n v="357.97"/>
    <n v="0"/>
    <x v="0"/>
  </r>
  <r>
    <n v="9544"/>
    <s v="20/12/2021"/>
    <d v="1899-12-30T06:12:13"/>
    <n v="368"/>
    <x v="39"/>
    <x v="0"/>
    <x v="2"/>
    <n v="46.813099999999999"/>
    <n v="-71.207499999999996"/>
    <n v="70"/>
    <b v="1"/>
    <n v="139"/>
    <x v="0"/>
    <x v="0"/>
    <n v="3"/>
    <b v="0"/>
    <x v="0"/>
    <s v="Standard"/>
    <s v="Cash"/>
    <n v="4"/>
    <s v="Rainy"/>
    <s v="None"/>
    <x v="0"/>
    <b v="1"/>
    <n v="5"/>
    <n v="24.4"/>
    <n v="73.19"/>
    <n v="0"/>
    <x v="0"/>
  </r>
  <r>
    <n v="9545"/>
    <s v="11/12/2020"/>
    <d v="1899-12-30T11:19:49"/>
    <n v="251"/>
    <x v="7"/>
    <x v="1"/>
    <x v="7"/>
    <n v="45.077800000000003"/>
    <n v="-63.546700000000001"/>
    <n v="47"/>
    <b v="0"/>
    <n v="411"/>
    <x v="0"/>
    <x v="0"/>
    <n v="5"/>
    <b v="0"/>
    <x v="1"/>
    <s v="Express"/>
    <s v="Debit Card"/>
    <n v="1"/>
    <s v="Snowy"/>
    <s v="Christmas Market"/>
    <x v="1"/>
    <b v="0"/>
    <n v="4"/>
    <n v="18.03"/>
    <n v="90.17"/>
    <n v="0"/>
    <x v="0"/>
  </r>
  <r>
    <n v="9546"/>
    <s v="26/11/2018"/>
    <d v="1899-12-30T22:59:25"/>
    <n v="432"/>
    <x v="51"/>
    <x v="0"/>
    <x v="7"/>
    <n v="45.077800000000003"/>
    <n v="-63.546700000000001"/>
    <n v="48"/>
    <b v="1"/>
    <n v="582"/>
    <x v="2"/>
    <x v="2"/>
    <n v="1"/>
    <b v="0"/>
    <x v="0"/>
    <s v="Standard"/>
    <s v="Credit Card"/>
    <n v="4"/>
    <s v="Snowy"/>
    <s v="Black Friday"/>
    <x v="0"/>
    <b v="0"/>
    <n v="1"/>
    <n v="24.51"/>
    <n v="24.51"/>
    <n v="2.4500000000000002"/>
    <x v="1"/>
  </r>
  <r>
    <n v="9547"/>
    <s v="12/07/2020"/>
    <d v="1899-12-30T14:08:32"/>
    <n v="401"/>
    <x v="3"/>
    <x v="2"/>
    <x v="11"/>
    <n v="63.588799999999999"/>
    <n v="-115.5069"/>
    <n v="45"/>
    <b v="1"/>
    <n v="273"/>
    <x v="4"/>
    <x v="4"/>
    <n v="4"/>
    <b v="0"/>
    <x v="0"/>
    <s v="Overnight"/>
    <s v="Credit Card"/>
    <n v="3"/>
    <s v="Rainy"/>
    <s v="Black Friday"/>
    <x v="0"/>
    <b v="1"/>
    <n v="2"/>
    <n v="27.34"/>
    <n v="109.36"/>
    <n v="10.94"/>
    <x v="1"/>
  </r>
  <r>
    <n v="9548"/>
    <s v="21/12/2023"/>
    <d v="1899-12-30T11:16:55"/>
    <n v="193"/>
    <x v="33"/>
    <x v="2"/>
    <x v="7"/>
    <n v="45.077800000000003"/>
    <n v="-63.546700000000001"/>
    <n v="54"/>
    <b v="1"/>
    <n v="944"/>
    <x v="0"/>
    <x v="0"/>
    <n v="1"/>
    <b v="0"/>
    <x v="1"/>
    <s v="Express"/>
    <s v="Cash"/>
    <n v="3"/>
    <s v="Sunny"/>
    <s v="Christmas Market"/>
    <x v="1"/>
    <b v="0"/>
    <n v="3"/>
    <n v="19.309999999999999"/>
    <n v="19.309999999999999"/>
    <n v="0"/>
    <x v="0"/>
  </r>
  <r>
    <n v="9549"/>
    <s v="11/02/2020"/>
    <d v="1899-12-30T14:37:41"/>
    <n v="462"/>
    <x v="39"/>
    <x v="2"/>
    <x v="0"/>
    <n v="51.253799999999998"/>
    <n v="-85.3232"/>
    <n v="73"/>
    <b v="0"/>
    <n v="836"/>
    <x v="3"/>
    <x v="3"/>
    <n v="2"/>
    <b v="1"/>
    <x v="0"/>
    <s v="Standard"/>
    <s v="Debit Card"/>
    <n v="4"/>
    <s v="Snowy"/>
    <s v="Black Friday"/>
    <x v="0"/>
    <b v="1"/>
    <n v="3"/>
    <n v="66.5"/>
    <n v="132.99"/>
    <n v="13.3"/>
    <x v="1"/>
  </r>
  <r>
    <n v="9550"/>
    <s v="15/12/2020"/>
    <d v="1899-12-30T06:15:34"/>
    <n v="370"/>
    <x v="16"/>
    <x v="0"/>
    <x v="8"/>
    <n v="46.318800000000003"/>
    <n v="-63.146099999999997"/>
    <n v="34"/>
    <b v="0"/>
    <n v="165"/>
    <x v="4"/>
    <x v="4"/>
    <n v="1"/>
    <b v="0"/>
    <x v="1"/>
    <s v="Express"/>
    <s v="Debit Card"/>
    <n v="3"/>
    <s v="Snowy"/>
    <s v="None"/>
    <x v="0"/>
    <b v="1"/>
    <n v="4"/>
    <n v="16.649999999999999"/>
    <n v="16.649999999999999"/>
    <n v="0"/>
    <x v="0"/>
  </r>
  <r>
    <n v="9551"/>
    <s v="19/11/2021"/>
    <d v="1899-12-30T18:46:16"/>
    <n v="61"/>
    <x v="6"/>
    <x v="1"/>
    <x v="1"/>
    <n v="53.726700000000001"/>
    <n v="-127.6476"/>
    <n v="51"/>
    <b v="0"/>
    <n v="836"/>
    <x v="2"/>
    <x v="2"/>
    <n v="2"/>
    <b v="0"/>
    <x v="1"/>
    <s v="Overnight"/>
    <s v="Debit Card"/>
    <n v="2"/>
    <s v="Rainy"/>
    <s v="Black Friday"/>
    <x v="0"/>
    <b v="1"/>
    <n v="5"/>
    <n v="39.9"/>
    <n v="79.81"/>
    <n v="7.98"/>
    <x v="1"/>
  </r>
  <r>
    <n v="9552"/>
    <s v="30/11/2021"/>
    <d v="1899-12-30T10:53:53"/>
    <n v="297"/>
    <x v="22"/>
    <x v="1"/>
    <x v="11"/>
    <n v="63.588799999999999"/>
    <n v="-115.5069"/>
    <n v="52"/>
    <b v="1"/>
    <n v="383"/>
    <x v="2"/>
    <x v="2"/>
    <n v="2"/>
    <b v="1"/>
    <x v="0"/>
    <s v="Overnight"/>
    <s v="Cash"/>
    <n v="4"/>
    <s v="Sunny"/>
    <s v="None"/>
    <x v="0"/>
    <b v="0"/>
    <n v="3"/>
    <n v="76.709999999999994"/>
    <n v="153.41"/>
    <n v="0"/>
    <x v="0"/>
  </r>
  <r>
    <n v="9553"/>
    <s v="11/02/2019"/>
    <d v="1899-12-30T15:35:07"/>
    <n v="96"/>
    <x v="20"/>
    <x v="2"/>
    <x v="4"/>
    <n v="53.760899999999999"/>
    <n v="-98.813900000000004"/>
    <n v="2"/>
    <b v="0"/>
    <n v="876"/>
    <x v="1"/>
    <x v="1"/>
    <n v="4"/>
    <b v="1"/>
    <x v="0"/>
    <s v="Standard"/>
    <s v="Online Payment"/>
    <n v="4"/>
    <s v="Snowy"/>
    <s v="Black Friday"/>
    <x v="0"/>
    <b v="0"/>
    <n v="5"/>
    <n v="95.75"/>
    <n v="382.99"/>
    <n v="38.299999999999997"/>
    <x v="1"/>
  </r>
  <r>
    <n v="9554"/>
    <s v="12/12/2021"/>
    <d v="1899-12-30T00:21:28"/>
    <n v="125"/>
    <x v="39"/>
    <x v="0"/>
    <x v="9"/>
    <n v="54.273099999999999"/>
    <n v="-61.738799999999998"/>
    <n v="96"/>
    <b v="0"/>
    <n v="993"/>
    <x v="4"/>
    <x v="4"/>
    <n v="5"/>
    <b v="0"/>
    <x v="1"/>
    <s v="Standard"/>
    <s v="Credit Card"/>
    <n v="1"/>
    <s v="Rainy"/>
    <s v="None"/>
    <x v="0"/>
    <b v="0"/>
    <n v="2"/>
    <n v="56.82"/>
    <n v="284.10000000000002"/>
    <n v="0"/>
    <x v="0"/>
  </r>
  <r>
    <n v="9555"/>
    <s v="29/12/2019"/>
    <d v="1899-12-30T06:27:48"/>
    <n v="410"/>
    <x v="5"/>
    <x v="0"/>
    <x v="11"/>
    <n v="63.588799999999999"/>
    <n v="-115.5069"/>
    <n v="98"/>
    <b v="0"/>
    <n v="144"/>
    <x v="0"/>
    <x v="0"/>
    <n v="5"/>
    <b v="0"/>
    <x v="1"/>
    <s v="Express"/>
    <s v="Credit Card"/>
    <n v="1"/>
    <s v="Sunny"/>
    <s v="None"/>
    <x v="0"/>
    <b v="1"/>
    <n v="4"/>
    <n v="82.91"/>
    <n v="414.55"/>
    <n v="0"/>
    <x v="0"/>
  </r>
  <r>
    <n v="9556"/>
    <s v="11/04/2021"/>
    <d v="1899-12-30T15:27:29"/>
    <n v="500"/>
    <x v="35"/>
    <x v="0"/>
    <x v="10"/>
    <n v="64.282300000000006"/>
    <n v="-135"/>
    <n v="10"/>
    <b v="0"/>
    <n v="213"/>
    <x v="1"/>
    <x v="1"/>
    <n v="1"/>
    <b v="1"/>
    <x v="0"/>
    <s v="Overnight"/>
    <s v="Online Payment"/>
    <n v="4"/>
    <s v="Snowy"/>
    <s v="Black Friday"/>
    <x v="0"/>
    <b v="1"/>
    <n v="4"/>
    <n v="50.07"/>
    <n v="50.07"/>
    <n v="5.01"/>
    <x v="1"/>
  </r>
  <r>
    <n v="9557"/>
    <s v="30/12/2022"/>
    <d v="1899-12-30T19:47:35"/>
    <n v="81"/>
    <x v="34"/>
    <x v="1"/>
    <x v="3"/>
    <n v="53.933300000000003"/>
    <n v="-116.5765"/>
    <n v="65"/>
    <b v="1"/>
    <n v="142"/>
    <x v="3"/>
    <x v="3"/>
    <n v="1"/>
    <b v="0"/>
    <x v="1"/>
    <s v="Express"/>
    <s v="Credit Card"/>
    <n v="4"/>
    <s v="Sunny"/>
    <s v="Black Friday"/>
    <x v="0"/>
    <b v="1"/>
    <n v="2"/>
    <n v="81.3"/>
    <n v="81.3"/>
    <n v="8.1300000000000008"/>
    <x v="1"/>
  </r>
  <r>
    <n v="9558"/>
    <s v="23/11/2023"/>
    <d v="1899-12-30T16:27:52"/>
    <n v="409"/>
    <x v="38"/>
    <x v="2"/>
    <x v="2"/>
    <n v="46.813099999999999"/>
    <n v="-71.207499999999996"/>
    <n v="64"/>
    <b v="1"/>
    <n v="972"/>
    <x v="1"/>
    <x v="1"/>
    <n v="2"/>
    <b v="1"/>
    <x v="0"/>
    <s v="Standard"/>
    <s v="Debit Card"/>
    <n v="5"/>
    <s v="Rainy"/>
    <s v="Black Friday"/>
    <x v="0"/>
    <b v="0"/>
    <n v="2"/>
    <n v="46.66"/>
    <n v="93.33"/>
    <n v="9.33"/>
    <x v="1"/>
  </r>
  <r>
    <n v="9559"/>
    <s v="23/11/2018"/>
    <d v="1899-12-30T16:01:29"/>
    <n v="301"/>
    <x v="38"/>
    <x v="2"/>
    <x v="1"/>
    <n v="53.726700000000001"/>
    <n v="-127.6476"/>
    <n v="24"/>
    <b v="0"/>
    <n v="154"/>
    <x v="0"/>
    <x v="0"/>
    <n v="5"/>
    <b v="0"/>
    <x v="1"/>
    <s v="Express"/>
    <s v="Online Payment"/>
    <n v="5"/>
    <s v="Snowy"/>
    <s v="Black Friday"/>
    <x v="0"/>
    <b v="1"/>
    <n v="1"/>
    <n v="87.11"/>
    <n v="435.55"/>
    <n v="43.55"/>
    <x v="1"/>
  </r>
  <r>
    <n v="9560"/>
    <s v="12/07/2018"/>
    <d v="1899-12-30T20:03:33"/>
    <n v="474"/>
    <x v="50"/>
    <x v="2"/>
    <x v="2"/>
    <n v="46.813099999999999"/>
    <n v="-71.207499999999996"/>
    <n v="67"/>
    <b v="0"/>
    <n v="248"/>
    <x v="3"/>
    <x v="3"/>
    <n v="2"/>
    <b v="1"/>
    <x v="0"/>
    <s v="Express"/>
    <s v="Online Payment"/>
    <n v="4"/>
    <s v="Sunny"/>
    <s v="Black Friday"/>
    <x v="0"/>
    <b v="1"/>
    <n v="4"/>
    <n v="24.76"/>
    <n v="49.53"/>
    <n v="4.95"/>
    <x v="1"/>
  </r>
  <r>
    <n v="9561"/>
    <s v="11/02/2023"/>
    <d v="1899-12-30T15:41:09"/>
    <n v="317"/>
    <x v="4"/>
    <x v="1"/>
    <x v="3"/>
    <n v="53.933300000000003"/>
    <n v="-116.5765"/>
    <n v="15"/>
    <b v="0"/>
    <n v="304"/>
    <x v="3"/>
    <x v="3"/>
    <n v="5"/>
    <b v="1"/>
    <x v="0"/>
    <s v="Overnight"/>
    <s v="Debit Card"/>
    <n v="3"/>
    <s v="Snowy"/>
    <s v="Christmas Market"/>
    <x v="1"/>
    <b v="1"/>
    <n v="5"/>
    <n v="58.11"/>
    <n v="290.52999999999997"/>
    <n v="0"/>
    <x v="0"/>
  </r>
  <r>
    <n v="9562"/>
    <s v="12/09/2022"/>
    <d v="1899-12-30T12:10:29"/>
    <n v="441"/>
    <x v="10"/>
    <x v="0"/>
    <x v="3"/>
    <n v="53.933300000000003"/>
    <n v="-116.5765"/>
    <n v="81"/>
    <b v="1"/>
    <n v="961"/>
    <x v="3"/>
    <x v="3"/>
    <n v="1"/>
    <b v="0"/>
    <x v="0"/>
    <s v="Standard"/>
    <s v="Cash"/>
    <n v="5"/>
    <s v="Sunny"/>
    <s v="Christmas Market"/>
    <x v="1"/>
    <b v="1"/>
    <n v="1"/>
    <n v="99.66"/>
    <n v="99.66"/>
    <n v="0"/>
    <x v="0"/>
  </r>
  <r>
    <n v="9563"/>
    <s v="19/12/2019"/>
    <d v="1899-12-30T04:51:09"/>
    <n v="184"/>
    <x v="44"/>
    <x v="0"/>
    <x v="9"/>
    <n v="54.273099999999999"/>
    <n v="-61.738799999999998"/>
    <n v="44"/>
    <b v="0"/>
    <n v="549"/>
    <x v="3"/>
    <x v="3"/>
    <n v="1"/>
    <b v="0"/>
    <x v="1"/>
    <s v="Express"/>
    <s v="Online Payment"/>
    <n v="4"/>
    <s v="Sunny"/>
    <s v="Christmas Market"/>
    <x v="1"/>
    <b v="1"/>
    <n v="1"/>
    <n v="91.7"/>
    <n v="91.7"/>
    <n v="0"/>
    <x v="0"/>
  </r>
  <r>
    <n v="9564"/>
    <s v="12/02/2021"/>
    <d v="1899-12-30T07:05:47"/>
    <n v="2"/>
    <x v="10"/>
    <x v="2"/>
    <x v="6"/>
    <n v="46.565300000000001"/>
    <n v="-66.4619"/>
    <n v="49"/>
    <b v="0"/>
    <n v="337"/>
    <x v="4"/>
    <x v="4"/>
    <n v="3"/>
    <b v="1"/>
    <x v="1"/>
    <s v="Express"/>
    <s v="Cash"/>
    <n v="4"/>
    <s v="Sunny"/>
    <s v="Black Friday"/>
    <x v="0"/>
    <b v="1"/>
    <n v="4"/>
    <n v="90.44"/>
    <n v="271.33"/>
    <n v="27.13"/>
    <x v="1"/>
  </r>
  <r>
    <n v="9565"/>
    <s v="11/05/2021"/>
    <d v="1899-12-30T09:21:06"/>
    <n v="12"/>
    <x v="17"/>
    <x v="1"/>
    <x v="9"/>
    <n v="54.273099999999999"/>
    <n v="-61.738799999999998"/>
    <n v="37"/>
    <b v="0"/>
    <n v="128"/>
    <x v="3"/>
    <x v="3"/>
    <n v="4"/>
    <b v="1"/>
    <x v="1"/>
    <s v="Express"/>
    <s v="Cash"/>
    <n v="3"/>
    <s v="Snowy"/>
    <s v="None"/>
    <x v="0"/>
    <b v="0"/>
    <n v="2"/>
    <n v="53.03"/>
    <n v="212.14"/>
    <n v="0"/>
    <x v="0"/>
  </r>
  <r>
    <n v="9566"/>
    <s v="21/12/2021"/>
    <d v="1899-12-30T00:24:18"/>
    <n v="248"/>
    <x v="28"/>
    <x v="1"/>
    <x v="12"/>
    <n v="64.248000000000005"/>
    <n v="-84.889600000000002"/>
    <n v="53"/>
    <b v="0"/>
    <n v="24"/>
    <x v="1"/>
    <x v="1"/>
    <n v="2"/>
    <b v="0"/>
    <x v="1"/>
    <s v="Express"/>
    <s v="Online Payment"/>
    <n v="4"/>
    <s v="Rainy"/>
    <s v="Christmas Market"/>
    <x v="1"/>
    <b v="1"/>
    <n v="3"/>
    <n v="95.42"/>
    <n v="190.85"/>
    <n v="0"/>
    <x v="0"/>
  </r>
  <r>
    <n v="9567"/>
    <s v="15/12/2020"/>
    <d v="1899-12-30T15:51:13"/>
    <n v="439"/>
    <x v="8"/>
    <x v="0"/>
    <x v="6"/>
    <n v="46.565300000000001"/>
    <n v="-66.4619"/>
    <n v="19"/>
    <b v="1"/>
    <n v="993"/>
    <x v="1"/>
    <x v="1"/>
    <n v="3"/>
    <b v="1"/>
    <x v="1"/>
    <s v="Express"/>
    <s v="Debit Card"/>
    <n v="2"/>
    <s v="Snowy"/>
    <s v="None"/>
    <x v="0"/>
    <b v="1"/>
    <n v="1"/>
    <n v="66.67"/>
    <n v="200.01"/>
    <n v="0"/>
    <x v="0"/>
  </r>
  <r>
    <n v="9568"/>
    <s v="12/12/2020"/>
    <d v="1899-12-30T12:12:05"/>
    <n v="39"/>
    <x v="27"/>
    <x v="2"/>
    <x v="12"/>
    <n v="64.248000000000005"/>
    <n v="-84.889600000000002"/>
    <n v="72"/>
    <b v="0"/>
    <n v="135"/>
    <x v="2"/>
    <x v="2"/>
    <n v="2"/>
    <b v="1"/>
    <x v="1"/>
    <s v="Overnight"/>
    <s v="Debit Card"/>
    <n v="5"/>
    <s v="Sunny"/>
    <s v="Black Friday"/>
    <x v="0"/>
    <b v="1"/>
    <n v="1"/>
    <n v="39.68"/>
    <n v="79.349999999999994"/>
    <n v="7.94"/>
    <x v="1"/>
  </r>
  <r>
    <n v="9569"/>
    <s v="14/11/2023"/>
    <d v="1899-12-30T23:00:15"/>
    <n v="48"/>
    <x v="39"/>
    <x v="2"/>
    <x v="11"/>
    <n v="63.588799999999999"/>
    <n v="-115.5069"/>
    <n v="21"/>
    <b v="1"/>
    <n v="823"/>
    <x v="2"/>
    <x v="2"/>
    <n v="1"/>
    <b v="0"/>
    <x v="0"/>
    <s v="Overnight"/>
    <s v="Credit Card"/>
    <n v="5"/>
    <s v="Snowy"/>
    <s v="None"/>
    <x v="0"/>
    <b v="1"/>
    <n v="2"/>
    <n v="84.98"/>
    <n v="84.98"/>
    <n v="0"/>
    <x v="0"/>
  </r>
  <r>
    <n v="9570"/>
    <s v="11/02/2019"/>
    <d v="1899-12-30T02:40:42"/>
    <n v="178"/>
    <x v="30"/>
    <x v="2"/>
    <x v="3"/>
    <n v="53.933300000000003"/>
    <n v="-116.5765"/>
    <n v="58"/>
    <b v="1"/>
    <n v="525"/>
    <x v="0"/>
    <x v="0"/>
    <n v="4"/>
    <b v="1"/>
    <x v="1"/>
    <s v="Standard"/>
    <s v="Debit Card"/>
    <n v="1"/>
    <s v="Sunny"/>
    <s v="None"/>
    <x v="0"/>
    <b v="0"/>
    <n v="1"/>
    <n v="64.22"/>
    <n v="256.89999999999998"/>
    <n v="0"/>
    <x v="0"/>
  </r>
  <r>
    <n v="9571"/>
    <s v="17/12/2022"/>
    <d v="1899-12-30T23:39:07"/>
    <n v="459"/>
    <x v="20"/>
    <x v="2"/>
    <x v="5"/>
    <n v="52.939900000000002"/>
    <n v="-106.4509"/>
    <n v="82"/>
    <b v="0"/>
    <n v="452"/>
    <x v="2"/>
    <x v="2"/>
    <n v="1"/>
    <b v="0"/>
    <x v="0"/>
    <s v="Overnight"/>
    <s v="Online Payment"/>
    <n v="3"/>
    <s v="Sunny"/>
    <s v="None"/>
    <x v="0"/>
    <b v="0"/>
    <n v="5"/>
    <n v="74.8"/>
    <n v="74.8"/>
    <n v="0"/>
    <x v="0"/>
  </r>
  <r>
    <n v="9572"/>
    <s v="26/12/2021"/>
    <d v="1899-12-30T16:39:46"/>
    <n v="377"/>
    <x v="50"/>
    <x v="2"/>
    <x v="10"/>
    <n v="64.282300000000006"/>
    <n v="-135"/>
    <n v="20"/>
    <b v="0"/>
    <n v="809"/>
    <x v="0"/>
    <x v="0"/>
    <n v="4"/>
    <b v="1"/>
    <x v="1"/>
    <s v="Standard"/>
    <s v="Online Payment"/>
    <n v="1"/>
    <s v="Snowy"/>
    <s v="None"/>
    <x v="0"/>
    <b v="1"/>
    <n v="1"/>
    <n v="87.21"/>
    <n v="348.85"/>
    <n v="0"/>
    <x v="0"/>
  </r>
  <r>
    <n v="9573"/>
    <s v="24/11/2022"/>
    <d v="1899-12-30T14:57:35"/>
    <n v="385"/>
    <x v="30"/>
    <x v="0"/>
    <x v="3"/>
    <n v="53.933300000000003"/>
    <n v="-116.5765"/>
    <n v="56"/>
    <b v="0"/>
    <n v="373"/>
    <x v="2"/>
    <x v="2"/>
    <n v="2"/>
    <b v="1"/>
    <x v="0"/>
    <s v="Standard"/>
    <s v="Debit Card"/>
    <n v="4"/>
    <s v="Snowy"/>
    <s v="Black Friday"/>
    <x v="0"/>
    <b v="0"/>
    <n v="2"/>
    <n v="24.92"/>
    <n v="49.83"/>
    <n v="4.9800000000000004"/>
    <x v="1"/>
  </r>
  <r>
    <n v="9574"/>
    <s v="19/12/2019"/>
    <d v="1899-12-30T08:18:12"/>
    <n v="171"/>
    <x v="33"/>
    <x v="0"/>
    <x v="1"/>
    <n v="53.726700000000001"/>
    <n v="-127.6476"/>
    <n v="82"/>
    <b v="0"/>
    <n v="436"/>
    <x v="2"/>
    <x v="2"/>
    <n v="5"/>
    <b v="0"/>
    <x v="0"/>
    <s v="Express"/>
    <s v="Credit Card"/>
    <n v="2"/>
    <s v="Snowy"/>
    <s v="Black Friday"/>
    <x v="0"/>
    <b v="1"/>
    <n v="3"/>
    <n v="64.27"/>
    <n v="321.37"/>
    <n v="32.14"/>
    <x v="1"/>
  </r>
  <r>
    <n v="9575"/>
    <s v="22/12/2021"/>
    <d v="1899-12-30T09:29:28"/>
    <n v="405"/>
    <x v="7"/>
    <x v="0"/>
    <x v="1"/>
    <n v="53.726700000000001"/>
    <n v="-127.6476"/>
    <n v="85"/>
    <b v="0"/>
    <n v="727"/>
    <x v="4"/>
    <x v="4"/>
    <n v="3"/>
    <b v="1"/>
    <x v="0"/>
    <s v="Express"/>
    <s v="Cash"/>
    <n v="2"/>
    <s v="Snowy"/>
    <s v="None"/>
    <x v="0"/>
    <b v="1"/>
    <n v="2"/>
    <n v="18.5"/>
    <n v="55.49"/>
    <n v="0"/>
    <x v="0"/>
  </r>
  <r>
    <n v="9576"/>
    <s v="11/12/2023"/>
    <d v="1899-12-30T00:38:58"/>
    <n v="131"/>
    <x v="38"/>
    <x v="0"/>
    <x v="1"/>
    <n v="53.726700000000001"/>
    <n v="-127.6476"/>
    <n v="57"/>
    <b v="1"/>
    <n v="67"/>
    <x v="1"/>
    <x v="1"/>
    <n v="2"/>
    <b v="1"/>
    <x v="1"/>
    <s v="Express"/>
    <s v="Credit Card"/>
    <n v="4"/>
    <s v="Sunny"/>
    <s v="None"/>
    <x v="0"/>
    <b v="0"/>
    <n v="3"/>
    <n v="58.92"/>
    <n v="117.84"/>
    <n v="0"/>
    <x v="0"/>
  </r>
  <r>
    <n v="9577"/>
    <s v="28/12/2021"/>
    <d v="1899-12-30T12:59:49"/>
    <n v="62"/>
    <x v="3"/>
    <x v="0"/>
    <x v="1"/>
    <n v="53.726700000000001"/>
    <n v="-127.6476"/>
    <n v="46"/>
    <b v="1"/>
    <n v="553"/>
    <x v="0"/>
    <x v="0"/>
    <n v="5"/>
    <b v="1"/>
    <x v="0"/>
    <s v="Express"/>
    <s v="Debit Card"/>
    <n v="4"/>
    <s v="Sunny"/>
    <s v="Christmas Market"/>
    <x v="1"/>
    <b v="1"/>
    <n v="1"/>
    <n v="69.819999999999993"/>
    <n v="349.12"/>
    <n v="0"/>
    <x v="0"/>
  </r>
  <r>
    <n v="9578"/>
    <s v="19/12/2020"/>
    <d v="1899-12-30T08:58:19"/>
    <n v="277"/>
    <x v="27"/>
    <x v="0"/>
    <x v="10"/>
    <n v="64.282300000000006"/>
    <n v="-135"/>
    <n v="76"/>
    <b v="0"/>
    <n v="363"/>
    <x v="2"/>
    <x v="2"/>
    <n v="1"/>
    <b v="0"/>
    <x v="1"/>
    <s v="Overnight"/>
    <s v="Debit Card"/>
    <n v="5"/>
    <s v="Rainy"/>
    <s v="Christmas Market"/>
    <x v="1"/>
    <b v="1"/>
    <n v="4"/>
    <n v="93.86"/>
    <n v="93.86"/>
    <n v="0"/>
    <x v="0"/>
  </r>
  <r>
    <n v="9579"/>
    <s v="13/12/2023"/>
    <d v="1899-12-30T22:29:18"/>
    <n v="394"/>
    <x v="48"/>
    <x v="1"/>
    <x v="12"/>
    <n v="64.248000000000005"/>
    <n v="-84.889600000000002"/>
    <n v="2"/>
    <b v="1"/>
    <n v="64"/>
    <x v="0"/>
    <x v="0"/>
    <n v="1"/>
    <b v="0"/>
    <x v="0"/>
    <s v="Overnight"/>
    <s v="Online Payment"/>
    <n v="2"/>
    <s v="Snowy"/>
    <s v="Christmas Market"/>
    <x v="1"/>
    <b v="1"/>
    <n v="3"/>
    <n v="86.31"/>
    <n v="86.31"/>
    <n v="0"/>
    <x v="0"/>
  </r>
  <r>
    <n v="9580"/>
    <s v="20/12/2021"/>
    <d v="1899-12-30T07:26:28"/>
    <n v="66"/>
    <x v="42"/>
    <x v="1"/>
    <x v="1"/>
    <n v="53.726700000000001"/>
    <n v="-127.6476"/>
    <n v="26"/>
    <b v="0"/>
    <n v="341"/>
    <x v="3"/>
    <x v="3"/>
    <n v="1"/>
    <b v="0"/>
    <x v="1"/>
    <s v="Express"/>
    <s v="Debit Card"/>
    <n v="3"/>
    <s v="Rainy"/>
    <s v="None"/>
    <x v="0"/>
    <b v="0"/>
    <n v="4"/>
    <n v="99.42"/>
    <n v="99.42"/>
    <n v="0"/>
    <x v="0"/>
  </r>
  <r>
    <n v="9581"/>
    <s v="12/07/2019"/>
    <d v="1899-12-30T08:26:30"/>
    <n v="64"/>
    <x v="31"/>
    <x v="2"/>
    <x v="0"/>
    <n v="51.253799999999998"/>
    <n v="-85.3232"/>
    <n v="60"/>
    <b v="0"/>
    <n v="642"/>
    <x v="4"/>
    <x v="4"/>
    <n v="1"/>
    <b v="1"/>
    <x v="0"/>
    <s v="Overnight"/>
    <s v="Debit Card"/>
    <n v="1"/>
    <s v="Snowy"/>
    <s v="Black Friday"/>
    <x v="0"/>
    <b v="0"/>
    <n v="4"/>
    <n v="87.21"/>
    <n v="87.21"/>
    <n v="8.7200000000000006"/>
    <x v="1"/>
  </r>
  <r>
    <n v="9582"/>
    <s v="16/12/2018"/>
    <d v="1899-12-30T09:01:38"/>
    <n v="191"/>
    <x v="30"/>
    <x v="2"/>
    <x v="6"/>
    <n v="46.565300000000001"/>
    <n v="-66.4619"/>
    <n v="95"/>
    <b v="0"/>
    <n v="813"/>
    <x v="4"/>
    <x v="4"/>
    <n v="3"/>
    <b v="1"/>
    <x v="0"/>
    <s v="Overnight"/>
    <s v="Cash"/>
    <n v="2"/>
    <s v="Rainy"/>
    <s v="Black Friday"/>
    <x v="0"/>
    <b v="0"/>
    <n v="1"/>
    <n v="14.57"/>
    <n v="43.72"/>
    <n v="4.37"/>
    <x v="1"/>
  </r>
  <r>
    <n v="9583"/>
    <s v="18/12/2018"/>
    <d v="1899-12-30T13:24:49"/>
    <n v="147"/>
    <x v="3"/>
    <x v="0"/>
    <x v="11"/>
    <n v="63.588799999999999"/>
    <n v="-115.5069"/>
    <n v="10"/>
    <b v="0"/>
    <n v="389"/>
    <x v="0"/>
    <x v="0"/>
    <n v="2"/>
    <b v="0"/>
    <x v="0"/>
    <s v="Express"/>
    <s v="Cash"/>
    <n v="3"/>
    <s v="Snowy"/>
    <s v="Black Friday"/>
    <x v="0"/>
    <b v="1"/>
    <n v="1"/>
    <n v="43.09"/>
    <n v="86.18"/>
    <n v="8.6199999999999992"/>
    <x v="1"/>
  </r>
  <r>
    <n v="9584"/>
    <s v="15/12/2018"/>
    <d v="1899-12-30T13:03:43"/>
    <n v="477"/>
    <x v="37"/>
    <x v="1"/>
    <x v="6"/>
    <n v="46.565300000000001"/>
    <n v="-66.4619"/>
    <n v="70"/>
    <b v="0"/>
    <n v="171"/>
    <x v="3"/>
    <x v="3"/>
    <n v="4"/>
    <b v="1"/>
    <x v="0"/>
    <s v="Overnight"/>
    <s v="Online Payment"/>
    <n v="2"/>
    <s v="Rainy"/>
    <s v="None"/>
    <x v="0"/>
    <b v="0"/>
    <n v="1"/>
    <n v="11.23"/>
    <n v="44.92"/>
    <n v="0"/>
    <x v="0"/>
  </r>
  <r>
    <n v="9585"/>
    <s v="22/12/2022"/>
    <d v="1899-12-30T13:08:11"/>
    <n v="388"/>
    <x v="7"/>
    <x v="1"/>
    <x v="10"/>
    <n v="64.282300000000006"/>
    <n v="-135"/>
    <n v="41"/>
    <b v="1"/>
    <n v="790"/>
    <x v="4"/>
    <x v="4"/>
    <n v="3"/>
    <b v="1"/>
    <x v="1"/>
    <s v="Express"/>
    <s v="Cash"/>
    <n v="5"/>
    <s v="Snowy"/>
    <s v="Christmas Market"/>
    <x v="1"/>
    <b v="0"/>
    <n v="2"/>
    <n v="73.25"/>
    <n v="219.74"/>
    <n v="0"/>
    <x v="0"/>
  </r>
  <r>
    <n v="9586"/>
    <s v="12/10/2023"/>
    <d v="1899-12-30T16:31:11"/>
    <n v="170"/>
    <x v="13"/>
    <x v="2"/>
    <x v="2"/>
    <n v="46.813099999999999"/>
    <n v="-71.207499999999996"/>
    <n v="37"/>
    <b v="1"/>
    <n v="587"/>
    <x v="3"/>
    <x v="3"/>
    <n v="1"/>
    <b v="0"/>
    <x v="0"/>
    <s v="Overnight"/>
    <s v="Online Payment"/>
    <n v="5"/>
    <s v="Sunny"/>
    <s v="Christmas Market"/>
    <x v="1"/>
    <b v="0"/>
    <n v="2"/>
    <n v="79.64"/>
    <n v="79.64"/>
    <n v="0"/>
    <x v="0"/>
  </r>
  <r>
    <n v="9587"/>
    <s v="14/12/2023"/>
    <d v="1899-12-30T15:53:55"/>
    <n v="474"/>
    <x v="48"/>
    <x v="2"/>
    <x v="10"/>
    <n v="64.282300000000006"/>
    <n v="-135"/>
    <n v="93"/>
    <b v="0"/>
    <n v="726"/>
    <x v="4"/>
    <x v="4"/>
    <n v="5"/>
    <b v="0"/>
    <x v="1"/>
    <s v="Overnight"/>
    <s v="Debit Card"/>
    <n v="1"/>
    <s v="Sunny"/>
    <s v="Black Friday"/>
    <x v="0"/>
    <b v="0"/>
    <n v="3"/>
    <n v="21.1"/>
    <n v="105.52"/>
    <n v="10.55"/>
    <x v="1"/>
  </r>
  <r>
    <n v="9588"/>
    <s v="15/11/2020"/>
    <d v="1899-12-30T03:02:59"/>
    <n v="402"/>
    <x v="13"/>
    <x v="0"/>
    <x v="1"/>
    <n v="53.726700000000001"/>
    <n v="-127.6476"/>
    <n v="2"/>
    <b v="0"/>
    <n v="464"/>
    <x v="4"/>
    <x v="4"/>
    <n v="4"/>
    <b v="1"/>
    <x v="1"/>
    <s v="Standard"/>
    <s v="Online Payment"/>
    <n v="4"/>
    <s v="Snowy"/>
    <s v="Christmas Market"/>
    <x v="1"/>
    <b v="1"/>
    <n v="5"/>
    <n v="36.89"/>
    <n v="147.57"/>
    <n v="0"/>
    <x v="0"/>
  </r>
  <r>
    <n v="9589"/>
    <s v="24/11/2022"/>
    <d v="1899-12-30T12:25:58"/>
    <n v="101"/>
    <x v="3"/>
    <x v="0"/>
    <x v="3"/>
    <n v="53.933300000000003"/>
    <n v="-116.5765"/>
    <n v="70"/>
    <b v="0"/>
    <n v="654"/>
    <x v="3"/>
    <x v="3"/>
    <n v="2"/>
    <b v="0"/>
    <x v="0"/>
    <s v="Overnight"/>
    <s v="Debit Card"/>
    <n v="2"/>
    <s v="Sunny"/>
    <s v="Black Friday"/>
    <x v="0"/>
    <b v="0"/>
    <n v="2"/>
    <n v="43.75"/>
    <n v="87.5"/>
    <n v="8.75"/>
    <x v="1"/>
  </r>
  <r>
    <n v="9590"/>
    <s v="12/04/2019"/>
    <d v="1899-12-30T06:25:47"/>
    <n v="471"/>
    <x v="20"/>
    <x v="2"/>
    <x v="10"/>
    <n v="64.282300000000006"/>
    <n v="-135"/>
    <n v="97"/>
    <b v="1"/>
    <n v="892"/>
    <x v="3"/>
    <x v="3"/>
    <n v="3"/>
    <b v="1"/>
    <x v="1"/>
    <s v="Overnight"/>
    <s v="Cash"/>
    <n v="3"/>
    <s v="Sunny"/>
    <s v="Christmas Market"/>
    <x v="1"/>
    <b v="0"/>
    <n v="4"/>
    <n v="89.22"/>
    <n v="267.64999999999998"/>
    <n v="0"/>
    <x v="0"/>
  </r>
  <r>
    <n v="9591"/>
    <s v="14/11/2022"/>
    <d v="1899-12-30T20:07:47"/>
    <n v="291"/>
    <x v="5"/>
    <x v="0"/>
    <x v="11"/>
    <n v="63.588799999999999"/>
    <n v="-115.5069"/>
    <n v="52"/>
    <b v="1"/>
    <n v="528"/>
    <x v="0"/>
    <x v="0"/>
    <n v="2"/>
    <b v="1"/>
    <x v="0"/>
    <s v="Standard"/>
    <s v="Credit Card"/>
    <n v="3"/>
    <s v="Sunny"/>
    <s v="Black Friday"/>
    <x v="0"/>
    <b v="1"/>
    <n v="3"/>
    <n v="87.77"/>
    <n v="175.53"/>
    <n v="17.55"/>
    <x v="1"/>
  </r>
  <r>
    <n v="9592"/>
    <s v="24/11/2023"/>
    <d v="1899-12-30T20:08:03"/>
    <n v="141"/>
    <x v="21"/>
    <x v="1"/>
    <x v="11"/>
    <n v="63.588799999999999"/>
    <n v="-115.5069"/>
    <n v="73"/>
    <b v="1"/>
    <n v="122"/>
    <x v="0"/>
    <x v="0"/>
    <n v="5"/>
    <b v="0"/>
    <x v="1"/>
    <s v="Overnight"/>
    <s v="Credit Card"/>
    <n v="4"/>
    <s v="Rainy"/>
    <s v="Black Friday"/>
    <x v="0"/>
    <b v="1"/>
    <n v="1"/>
    <n v="35.799999999999997"/>
    <n v="179.02"/>
    <n v="17.899999999999999"/>
    <x v="1"/>
  </r>
  <r>
    <n v="9593"/>
    <s v="16/12/2023"/>
    <d v="1899-12-30T18:17:07"/>
    <n v="491"/>
    <x v="35"/>
    <x v="2"/>
    <x v="2"/>
    <n v="46.813099999999999"/>
    <n v="-71.207499999999996"/>
    <n v="87"/>
    <b v="1"/>
    <n v="385"/>
    <x v="3"/>
    <x v="3"/>
    <n v="3"/>
    <b v="0"/>
    <x v="1"/>
    <s v="Overnight"/>
    <s v="Credit Card"/>
    <n v="4"/>
    <s v="Snowy"/>
    <s v="Black Friday"/>
    <x v="0"/>
    <b v="0"/>
    <n v="5"/>
    <n v="75.61"/>
    <n v="226.83"/>
    <n v="22.68"/>
    <x v="1"/>
  </r>
  <r>
    <n v="9594"/>
    <s v="30/12/2023"/>
    <d v="1899-12-30T02:30:46"/>
    <n v="174"/>
    <x v="47"/>
    <x v="2"/>
    <x v="10"/>
    <n v="64.282300000000006"/>
    <n v="-135"/>
    <n v="60"/>
    <b v="1"/>
    <n v="643"/>
    <x v="3"/>
    <x v="3"/>
    <n v="1"/>
    <b v="0"/>
    <x v="1"/>
    <s v="Overnight"/>
    <s v="Cash"/>
    <n v="4"/>
    <s v="Snowy"/>
    <s v="Black Friday"/>
    <x v="0"/>
    <b v="0"/>
    <n v="3"/>
    <n v="51.25"/>
    <n v="51.25"/>
    <n v="5.13"/>
    <x v="1"/>
  </r>
  <r>
    <n v="9595"/>
    <s v="13/12/2020"/>
    <d v="1899-12-30T08:51:33"/>
    <n v="418"/>
    <x v="36"/>
    <x v="0"/>
    <x v="0"/>
    <n v="51.253799999999998"/>
    <n v="-85.3232"/>
    <n v="51"/>
    <b v="1"/>
    <n v="579"/>
    <x v="0"/>
    <x v="0"/>
    <n v="5"/>
    <b v="1"/>
    <x v="1"/>
    <s v="Express"/>
    <s v="Online Payment"/>
    <n v="5"/>
    <s v="Rainy"/>
    <s v="Black Friday"/>
    <x v="0"/>
    <b v="1"/>
    <n v="4"/>
    <n v="42.18"/>
    <n v="210.9"/>
    <n v="21.09"/>
    <x v="1"/>
  </r>
  <r>
    <n v="9596"/>
    <s v="12/09/2018"/>
    <d v="1899-12-30T05:31:12"/>
    <n v="405"/>
    <x v="52"/>
    <x v="0"/>
    <x v="10"/>
    <n v="64.282300000000006"/>
    <n v="-135"/>
    <n v="1"/>
    <b v="1"/>
    <n v="745"/>
    <x v="3"/>
    <x v="3"/>
    <n v="3"/>
    <b v="0"/>
    <x v="0"/>
    <s v="Overnight"/>
    <s v="Online Payment"/>
    <n v="3"/>
    <s v="Sunny"/>
    <s v="None"/>
    <x v="0"/>
    <b v="1"/>
    <n v="5"/>
    <n v="77.47"/>
    <n v="232.41"/>
    <n v="0"/>
    <x v="0"/>
  </r>
  <r>
    <n v="9597"/>
    <s v="12/03/2023"/>
    <d v="1899-12-30T03:34:10"/>
    <n v="341"/>
    <x v="23"/>
    <x v="0"/>
    <x v="1"/>
    <n v="53.726700000000001"/>
    <n v="-127.6476"/>
    <n v="58"/>
    <b v="0"/>
    <n v="935"/>
    <x v="4"/>
    <x v="4"/>
    <n v="1"/>
    <b v="0"/>
    <x v="1"/>
    <s v="Overnight"/>
    <s v="Credit Card"/>
    <n v="4"/>
    <s v="Snowy"/>
    <s v="Christmas Market"/>
    <x v="1"/>
    <b v="0"/>
    <n v="4"/>
    <n v="15.46"/>
    <n v="15.46"/>
    <n v="0"/>
    <x v="0"/>
  </r>
  <r>
    <n v="9598"/>
    <s v="18/11/2020"/>
    <d v="1899-12-30T18:01:53"/>
    <n v="500"/>
    <x v="42"/>
    <x v="1"/>
    <x v="9"/>
    <n v="54.273099999999999"/>
    <n v="-61.738799999999998"/>
    <n v="5"/>
    <b v="0"/>
    <n v="572"/>
    <x v="1"/>
    <x v="1"/>
    <n v="3"/>
    <b v="0"/>
    <x v="0"/>
    <s v="Standard"/>
    <s v="Credit Card"/>
    <n v="4"/>
    <s v="Rainy"/>
    <s v="Black Friday"/>
    <x v="0"/>
    <b v="0"/>
    <n v="1"/>
    <n v="45.07"/>
    <n v="135.22"/>
    <n v="13.52"/>
    <x v="1"/>
  </r>
  <r>
    <n v="9599"/>
    <s v="29/11/2021"/>
    <d v="1899-12-30T08:06:14"/>
    <n v="20"/>
    <x v="46"/>
    <x v="1"/>
    <x v="5"/>
    <n v="52.939900000000002"/>
    <n v="-106.4509"/>
    <n v="52"/>
    <b v="1"/>
    <n v="256"/>
    <x v="3"/>
    <x v="3"/>
    <n v="5"/>
    <b v="0"/>
    <x v="0"/>
    <s v="Standard"/>
    <s v="Debit Card"/>
    <n v="1"/>
    <s v="Rainy"/>
    <s v="Black Friday"/>
    <x v="0"/>
    <b v="0"/>
    <n v="3"/>
    <n v="86.74"/>
    <n v="433.71"/>
    <n v="43.37"/>
    <x v="1"/>
  </r>
  <r>
    <n v="9600"/>
    <s v="23/11/2019"/>
    <d v="1899-12-30T13:05:16"/>
    <n v="425"/>
    <x v="39"/>
    <x v="2"/>
    <x v="10"/>
    <n v="64.282300000000006"/>
    <n v="-135"/>
    <n v="58"/>
    <b v="0"/>
    <n v="397"/>
    <x v="0"/>
    <x v="0"/>
    <n v="4"/>
    <b v="0"/>
    <x v="1"/>
    <s v="Express"/>
    <s v="Debit Card"/>
    <n v="3"/>
    <s v="Snowy"/>
    <s v="Black Friday"/>
    <x v="0"/>
    <b v="0"/>
    <n v="2"/>
    <n v="53.56"/>
    <n v="214.24"/>
    <n v="21.42"/>
    <x v="1"/>
  </r>
  <r>
    <n v="9601"/>
    <s v="22/11/2019"/>
    <d v="1899-12-30T11:55:38"/>
    <n v="79"/>
    <x v="45"/>
    <x v="2"/>
    <x v="1"/>
    <n v="53.726700000000001"/>
    <n v="-127.6476"/>
    <n v="51"/>
    <b v="0"/>
    <n v="375"/>
    <x v="0"/>
    <x v="0"/>
    <n v="4"/>
    <b v="0"/>
    <x v="0"/>
    <s v="Overnight"/>
    <s v="Online Payment"/>
    <n v="4"/>
    <s v="Sunny"/>
    <s v="Christmas Market"/>
    <x v="1"/>
    <b v="1"/>
    <n v="5"/>
    <n v="74.37"/>
    <n v="297.47000000000003"/>
    <n v="0"/>
    <x v="0"/>
  </r>
  <r>
    <n v="9602"/>
    <s v="28/12/2022"/>
    <d v="1899-12-30T12:53:56"/>
    <n v="469"/>
    <x v="19"/>
    <x v="0"/>
    <x v="2"/>
    <n v="46.813099999999999"/>
    <n v="-71.207499999999996"/>
    <n v="64"/>
    <b v="1"/>
    <n v="475"/>
    <x v="0"/>
    <x v="0"/>
    <n v="4"/>
    <b v="1"/>
    <x v="1"/>
    <s v="Express"/>
    <s v="Credit Card"/>
    <n v="3"/>
    <s v="Rainy"/>
    <s v="Black Friday"/>
    <x v="0"/>
    <b v="1"/>
    <n v="4"/>
    <n v="56.1"/>
    <n v="224.42"/>
    <n v="22.44"/>
    <x v="1"/>
  </r>
  <r>
    <n v="9603"/>
    <s v="20/11/2022"/>
    <d v="1899-12-30T10:01:21"/>
    <n v="35"/>
    <x v="35"/>
    <x v="2"/>
    <x v="7"/>
    <n v="45.077800000000003"/>
    <n v="-63.546700000000001"/>
    <n v="86"/>
    <b v="1"/>
    <n v="395"/>
    <x v="0"/>
    <x v="0"/>
    <n v="2"/>
    <b v="0"/>
    <x v="0"/>
    <s v="Express"/>
    <s v="Online Payment"/>
    <n v="4"/>
    <s v="Rainy"/>
    <s v="None"/>
    <x v="0"/>
    <b v="0"/>
    <n v="5"/>
    <n v="17.309999999999999"/>
    <n v="34.61"/>
    <n v="0"/>
    <x v="0"/>
  </r>
  <r>
    <n v="9604"/>
    <s v="15/11/2020"/>
    <d v="1899-12-30T08:21:13"/>
    <n v="180"/>
    <x v="31"/>
    <x v="2"/>
    <x v="7"/>
    <n v="45.077800000000003"/>
    <n v="-63.546700000000001"/>
    <n v="86"/>
    <b v="1"/>
    <n v="256"/>
    <x v="4"/>
    <x v="4"/>
    <n v="5"/>
    <b v="0"/>
    <x v="0"/>
    <s v="Standard"/>
    <s v="Online Payment"/>
    <n v="2"/>
    <s v="Sunny"/>
    <s v="Christmas Market"/>
    <x v="1"/>
    <b v="0"/>
    <n v="3"/>
    <n v="87.26"/>
    <n v="436.32"/>
    <n v="0"/>
    <x v="0"/>
  </r>
  <r>
    <n v="9605"/>
    <s v="11/09/2023"/>
    <d v="1899-12-30T15:04:06"/>
    <n v="414"/>
    <x v="29"/>
    <x v="1"/>
    <x v="3"/>
    <n v="53.933300000000003"/>
    <n v="-116.5765"/>
    <n v="48"/>
    <b v="1"/>
    <n v="25"/>
    <x v="2"/>
    <x v="2"/>
    <n v="1"/>
    <b v="0"/>
    <x v="0"/>
    <s v="Express"/>
    <s v="Cash"/>
    <n v="2"/>
    <s v="Rainy"/>
    <s v="Black Friday"/>
    <x v="0"/>
    <b v="1"/>
    <n v="4"/>
    <n v="35.28"/>
    <n v="35.28"/>
    <n v="3.53"/>
    <x v="1"/>
  </r>
  <r>
    <n v="9606"/>
    <s v="17/12/2020"/>
    <d v="1899-12-30T05:57:40"/>
    <n v="456"/>
    <x v="13"/>
    <x v="1"/>
    <x v="0"/>
    <n v="51.253799999999998"/>
    <n v="-85.3232"/>
    <n v="100"/>
    <b v="1"/>
    <n v="729"/>
    <x v="1"/>
    <x v="1"/>
    <n v="4"/>
    <b v="1"/>
    <x v="0"/>
    <s v="Overnight"/>
    <s v="Cash"/>
    <n v="3"/>
    <s v="Snowy"/>
    <s v="None"/>
    <x v="0"/>
    <b v="1"/>
    <n v="2"/>
    <n v="41.92"/>
    <n v="167.67"/>
    <n v="0"/>
    <x v="0"/>
  </r>
  <r>
    <n v="9607"/>
    <s v="24/12/2020"/>
    <d v="1899-12-30T05:56:21"/>
    <n v="474"/>
    <x v="22"/>
    <x v="2"/>
    <x v="7"/>
    <n v="45.077800000000003"/>
    <n v="-63.546700000000001"/>
    <n v="94"/>
    <b v="1"/>
    <n v="54"/>
    <x v="3"/>
    <x v="3"/>
    <n v="5"/>
    <b v="0"/>
    <x v="0"/>
    <s v="Overnight"/>
    <s v="Cash"/>
    <n v="3"/>
    <s v="Rainy"/>
    <s v="Christmas Market"/>
    <x v="1"/>
    <b v="0"/>
    <n v="2"/>
    <n v="89.72"/>
    <n v="448.61"/>
    <n v="0"/>
    <x v="0"/>
  </r>
  <r>
    <n v="9608"/>
    <s v="11/04/2021"/>
    <d v="1899-12-30T17:32:22"/>
    <n v="147"/>
    <x v="48"/>
    <x v="2"/>
    <x v="0"/>
    <n v="51.253799999999998"/>
    <n v="-85.3232"/>
    <n v="98"/>
    <b v="0"/>
    <n v="497"/>
    <x v="0"/>
    <x v="0"/>
    <n v="1"/>
    <b v="0"/>
    <x v="0"/>
    <s v="Standard"/>
    <s v="Cash"/>
    <n v="2"/>
    <s v="Snowy"/>
    <s v="Christmas Market"/>
    <x v="1"/>
    <b v="1"/>
    <n v="2"/>
    <n v="25.3"/>
    <n v="25.3"/>
    <n v="0"/>
    <x v="0"/>
  </r>
  <r>
    <n v="9609"/>
    <s v="21/12/2019"/>
    <d v="1899-12-30T22:05:48"/>
    <n v="311"/>
    <x v="51"/>
    <x v="0"/>
    <x v="8"/>
    <n v="46.318800000000003"/>
    <n v="-63.146099999999997"/>
    <n v="35"/>
    <b v="0"/>
    <n v="183"/>
    <x v="2"/>
    <x v="2"/>
    <n v="5"/>
    <b v="1"/>
    <x v="1"/>
    <s v="Express"/>
    <s v="Online Payment"/>
    <n v="3"/>
    <s v="Sunny"/>
    <s v="None"/>
    <x v="0"/>
    <b v="0"/>
    <n v="1"/>
    <n v="14.23"/>
    <n v="71.150000000000006"/>
    <n v="0"/>
    <x v="0"/>
  </r>
  <r>
    <n v="9610"/>
    <s v="22/12/2021"/>
    <d v="1899-12-30T18:22:41"/>
    <n v="455"/>
    <x v="35"/>
    <x v="1"/>
    <x v="5"/>
    <n v="52.939900000000002"/>
    <n v="-106.4509"/>
    <n v="70"/>
    <b v="1"/>
    <n v="728"/>
    <x v="1"/>
    <x v="1"/>
    <n v="5"/>
    <b v="1"/>
    <x v="1"/>
    <s v="Standard"/>
    <s v="Cash"/>
    <n v="3"/>
    <s v="Rainy"/>
    <s v="Black Friday"/>
    <x v="0"/>
    <b v="0"/>
    <n v="3"/>
    <n v="55.86"/>
    <n v="279.32"/>
    <n v="27.93"/>
    <x v="1"/>
  </r>
  <r>
    <n v="9611"/>
    <s v="11/11/2021"/>
    <d v="1899-12-30T01:12:37"/>
    <n v="324"/>
    <x v="47"/>
    <x v="2"/>
    <x v="2"/>
    <n v="46.813099999999999"/>
    <n v="-71.207499999999996"/>
    <n v="38"/>
    <b v="1"/>
    <n v="617"/>
    <x v="2"/>
    <x v="2"/>
    <n v="4"/>
    <b v="1"/>
    <x v="0"/>
    <s v="Overnight"/>
    <s v="Credit Card"/>
    <n v="1"/>
    <s v="Sunny"/>
    <s v="Black Friday"/>
    <x v="0"/>
    <b v="1"/>
    <n v="4"/>
    <n v="65.91"/>
    <n v="263.66000000000003"/>
    <n v="26.37"/>
    <x v="1"/>
  </r>
  <r>
    <n v="9612"/>
    <s v="11/12/2019"/>
    <d v="1899-12-30T21:24:47"/>
    <n v="201"/>
    <x v="29"/>
    <x v="2"/>
    <x v="4"/>
    <n v="53.760899999999999"/>
    <n v="-98.813900000000004"/>
    <n v="25"/>
    <b v="0"/>
    <n v="840"/>
    <x v="1"/>
    <x v="1"/>
    <n v="4"/>
    <b v="1"/>
    <x v="0"/>
    <s v="Express"/>
    <s v="Debit Card"/>
    <n v="5"/>
    <s v="Sunny"/>
    <s v="Christmas Market"/>
    <x v="1"/>
    <b v="0"/>
    <n v="3"/>
    <n v="70.400000000000006"/>
    <n v="281.60000000000002"/>
    <n v="0"/>
    <x v="0"/>
  </r>
  <r>
    <n v="9613"/>
    <s v="23/11/2022"/>
    <d v="1899-12-30T15:41:08"/>
    <n v="475"/>
    <x v="36"/>
    <x v="2"/>
    <x v="6"/>
    <n v="46.565300000000001"/>
    <n v="-66.4619"/>
    <n v="100"/>
    <b v="1"/>
    <n v="346"/>
    <x v="3"/>
    <x v="3"/>
    <n v="2"/>
    <b v="1"/>
    <x v="1"/>
    <s v="Express"/>
    <s v="Online Payment"/>
    <n v="5"/>
    <s v="Sunny"/>
    <s v="Black Friday"/>
    <x v="0"/>
    <b v="1"/>
    <n v="5"/>
    <n v="59"/>
    <n v="117.99"/>
    <n v="11.8"/>
    <x v="1"/>
  </r>
  <r>
    <n v="9614"/>
    <s v="22/11/2022"/>
    <d v="1899-12-30T10:19:28"/>
    <n v="103"/>
    <x v="17"/>
    <x v="2"/>
    <x v="9"/>
    <n v="54.273099999999999"/>
    <n v="-61.738799999999998"/>
    <n v="54"/>
    <b v="1"/>
    <n v="423"/>
    <x v="4"/>
    <x v="4"/>
    <n v="3"/>
    <b v="0"/>
    <x v="1"/>
    <s v="Standard"/>
    <s v="Cash"/>
    <n v="2"/>
    <s v="Snowy"/>
    <s v="Black Friday"/>
    <x v="0"/>
    <b v="1"/>
    <n v="2"/>
    <n v="87.53"/>
    <n v="262.58999999999997"/>
    <n v="26.26"/>
    <x v="1"/>
  </r>
  <r>
    <n v="9615"/>
    <s v="18/12/2019"/>
    <d v="1899-12-30T08:34:35"/>
    <n v="86"/>
    <x v="6"/>
    <x v="0"/>
    <x v="1"/>
    <n v="53.726700000000001"/>
    <n v="-127.6476"/>
    <n v="27"/>
    <b v="0"/>
    <n v="467"/>
    <x v="2"/>
    <x v="2"/>
    <n v="2"/>
    <b v="0"/>
    <x v="1"/>
    <s v="Standard"/>
    <s v="Online Payment"/>
    <n v="4"/>
    <s v="Snowy"/>
    <s v="Black Friday"/>
    <x v="0"/>
    <b v="0"/>
    <n v="1"/>
    <n v="96.13"/>
    <n v="192.25"/>
    <n v="19.23"/>
    <x v="1"/>
  </r>
  <r>
    <n v="9616"/>
    <s v="11/09/2022"/>
    <d v="1899-12-30T07:22:41"/>
    <n v="440"/>
    <x v="44"/>
    <x v="0"/>
    <x v="0"/>
    <n v="51.253799999999998"/>
    <n v="-85.3232"/>
    <n v="95"/>
    <b v="0"/>
    <n v="565"/>
    <x v="3"/>
    <x v="3"/>
    <n v="4"/>
    <b v="1"/>
    <x v="1"/>
    <s v="Standard"/>
    <s v="Online Payment"/>
    <n v="2"/>
    <s v="Sunny"/>
    <s v="None"/>
    <x v="0"/>
    <b v="0"/>
    <n v="4"/>
    <n v="95.93"/>
    <n v="383.73"/>
    <n v="0"/>
    <x v="0"/>
  </r>
  <r>
    <n v="9617"/>
    <s v="11/06/2018"/>
    <d v="1899-12-30T00:44:50"/>
    <n v="109"/>
    <x v="13"/>
    <x v="1"/>
    <x v="6"/>
    <n v="46.565300000000001"/>
    <n v="-66.4619"/>
    <n v="50"/>
    <b v="0"/>
    <n v="914"/>
    <x v="2"/>
    <x v="2"/>
    <n v="1"/>
    <b v="1"/>
    <x v="0"/>
    <s v="Overnight"/>
    <s v="Online Payment"/>
    <n v="2"/>
    <s v="Rainy"/>
    <s v="Christmas Market"/>
    <x v="1"/>
    <b v="0"/>
    <n v="4"/>
    <n v="89.32"/>
    <n v="89.32"/>
    <n v="0"/>
    <x v="0"/>
  </r>
  <r>
    <n v="9618"/>
    <s v="30/11/2018"/>
    <d v="1899-12-30T03:33:10"/>
    <n v="125"/>
    <x v="5"/>
    <x v="0"/>
    <x v="12"/>
    <n v="64.248000000000005"/>
    <n v="-84.889600000000002"/>
    <n v="62"/>
    <b v="1"/>
    <n v="653"/>
    <x v="4"/>
    <x v="4"/>
    <n v="4"/>
    <b v="0"/>
    <x v="1"/>
    <s v="Express"/>
    <s v="Credit Card"/>
    <n v="4"/>
    <s v="Rainy"/>
    <s v="Christmas Market"/>
    <x v="1"/>
    <b v="0"/>
    <n v="3"/>
    <n v="89.87"/>
    <n v="359.46"/>
    <n v="0"/>
    <x v="0"/>
  </r>
  <r>
    <n v="9619"/>
    <s v="31/12/2018"/>
    <d v="1899-12-30T01:00:19"/>
    <n v="336"/>
    <x v="8"/>
    <x v="2"/>
    <x v="8"/>
    <n v="46.318800000000003"/>
    <n v="-63.146099999999997"/>
    <n v="63"/>
    <b v="0"/>
    <n v="42"/>
    <x v="4"/>
    <x v="4"/>
    <n v="3"/>
    <b v="0"/>
    <x v="0"/>
    <s v="Standard"/>
    <s v="Online Payment"/>
    <n v="3"/>
    <s v="Snowy"/>
    <s v="None"/>
    <x v="0"/>
    <b v="1"/>
    <n v="2"/>
    <n v="50.46"/>
    <n v="151.38"/>
    <n v="0"/>
    <x v="0"/>
  </r>
  <r>
    <n v="9620"/>
    <s v="20/12/2020"/>
    <d v="1899-12-30T02:03:51"/>
    <n v="53"/>
    <x v="26"/>
    <x v="0"/>
    <x v="1"/>
    <n v="53.726700000000001"/>
    <n v="-127.6476"/>
    <n v="42"/>
    <b v="1"/>
    <n v="820"/>
    <x v="4"/>
    <x v="4"/>
    <n v="4"/>
    <b v="1"/>
    <x v="0"/>
    <s v="Overnight"/>
    <s v="Online Payment"/>
    <n v="2"/>
    <s v="Rainy"/>
    <s v="None"/>
    <x v="0"/>
    <b v="0"/>
    <n v="5"/>
    <n v="10.14"/>
    <n v="40.57"/>
    <n v="0"/>
    <x v="0"/>
  </r>
  <r>
    <n v="9621"/>
    <s v="11/05/2019"/>
    <d v="1899-12-30T02:37:35"/>
    <n v="64"/>
    <x v="47"/>
    <x v="0"/>
    <x v="5"/>
    <n v="52.939900000000002"/>
    <n v="-106.4509"/>
    <n v="83"/>
    <b v="1"/>
    <n v="402"/>
    <x v="0"/>
    <x v="0"/>
    <n v="1"/>
    <b v="1"/>
    <x v="0"/>
    <s v="Standard"/>
    <s v="Cash"/>
    <n v="3"/>
    <s v="Snowy"/>
    <s v="Christmas Market"/>
    <x v="1"/>
    <b v="0"/>
    <n v="5"/>
    <n v="24.21"/>
    <n v="24.21"/>
    <n v="0"/>
    <x v="0"/>
  </r>
  <r>
    <n v="9622"/>
    <s v="11/01/2020"/>
    <d v="1899-12-30T06:17:29"/>
    <n v="485"/>
    <x v="10"/>
    <x v="0"/>
    <x v="0"/>
    <n v="51.253799999999998"/>
    <n v="-85.3232"/>
    <n v="28"/>
    <b v="0"/>
    <n v="307"/>
    <x v="1"/>
    <x v="1"/>
    <n v="1"/>
    <b v="0"/>
    <x v="1"/>
    <s v="Standard"/>
    <s v="Online Payment"/>
    <n v="5"/>
    <s v="Sunny"/>
    <s v="Christmas Market"/>
    <x v="1"/>
    <b v="1"/>
    <n v="5"/>
    <n v="94.02"/>
    <n v="94.02"/>
    <n v="0"/>
    <x v="0"/>
  </r>
  <r>
    <n v="9623"/>
    <s v="29/11/2018"/>
    <d v="1899-12-30T08:00:47"/>
    <n v="229"/>
    <x v="33"/>
    <x v="0"/>
    <x v="8"/>
    <n v="46.318800000000003"/>
    <n v="-63.146099999999997"/>
    <n v="22"/>
    <b v="0"/>
    <n v="548"/>
    <x v="2"/>
    <x v="2"/>
    <n v="3"/>
    <b v="0"/>
    <x v="1"/>
    <s v="Standard"/>
    <s v="Credit Card"/>
    <n v="2"/>
    <s v="Sunny"/>
    <s v="Black Friday"/>
    <x v="0"/>
    <b v="1"/>
    <n v="5"/>
    <n v="10.84"/>
    <n v="32.51"/>
    <n v="3.25"/>
    <x v="1"/>
  </r>
  <r>
    <n v="9624"/>
    <s v="18/11/2021"/>
    <d v="1899-12-30T06:21:17"/>
    <n v="338"/>
    <x v="5"/>
    <x v="0"/>
    <x v="12"/>
    <n v="64.248000000000005"/>
    <n v="-84.889600000000002"/>
    <n v="75"/>
    <b v="1"/>
    <n v="885"/>
    <x v="0"/>
    <x v="0"/>
    <n v="4"/>
    <b v="0"/>
    <x v="1"/>
    <s v="Standard"/>
    <s v="Credit Card"/>
    <n v="5"/>
    <s v="Sunny"/>
    <s v="None"/>
    <x v="0"/>
    <b v="0"/>
    <n v="5"/>
    <n v="45.71"/>
    <n v="182.85"/>
    <n v="0"/>
    <x v="0"/>
  </r>
  <r>
    <n v="9625"/>
    <s v="12/06/2021"/>
    <d v="1899-12-30T19:04:52"/>
    <n v="338"/>
    <x v="51"/>
    <x v="2"/>
    <x v="11"/>
    <n v="63.588799999999999"/>
    <n v="-115.5069"/>
    <n v="29"/>
    <b v="1"/>
    <n v="197"/>
    <x v="3"/>
    <x v="3"/>
    <n v="1"/>
    <b v="1"/>
    <x v="0"/>
    <s v="Express"/>
    <s v="Credit Card"/>
    <n v="5"/>
    <s v="Sunny"/>
    <s v="Black Friday"/>
    <x v="0"/>
    <b v="1"/>
    <n v="5"/>
    <n v="78.12"/>
    <n v="78.12"/>
    <n v="7.81"/>
    <x v="1"/>
  </r>
  <r>
    <n v="9626"/>
    <s v="11/05/2022"/>
    <d v="1899-12-30T18:29:11"/>
    <n v="228"/>
    <x v="19"/>
    <x v="0"/>
    <x v="10"/>
    <n v="64.282300000000006"/>
    <n v="-135"/>
    <n v="18"/>
    <b v="0"/>
    <n v="771"/>
    <x v="0"/>
    <x v="0"/>
    <n v="1"/>
    <b v="0"/>
    <x v="1"/>
    <s v="Express"/>
    <s v="Online Payment"/>
    <n v="3"/>
    <s v="Sunny"/>
    <s v="None"/>
    <x v="0"/>
    <b v="0"/>
    <n v="1"/>
    <n v="13.03"/>
    <n v="13.03"/>
    <n v="0"/>
    <x v="0"/>
  </r>
  <r>
    <n v="9627"/>
    <s v="20/11/2021"/>
    <d v="1899-12-30T00:10:44"/>
    <n v="159"/>
    <x v="22"/>
    <x v="2"/>
    <x v="8"/>
    <n v="46.318800000000003"/>
    <n v="-63.146099999999997"/>
    <n v="26"/>
    <b v="1"/>
    <n v="605"/>
    <x v="4"/>
    <x v="4"/>
    <n v="4"/>
    <b v="0"/>
    <x v="1"/>
    <s v="Overnight"/>
    <s v="Debit Card"/>
    <n v="4"/>
    <s v="Sunny"/>
    <s v="None"/>
    <x v="0"/>
    <b v="0"/>
    <n v="3"/>
    <n v="11.28"/>
    <n v="45.12"/>
    <n v="0"/>
    <x v="0"/>
  </r>
  <r>
    <n v="9628"/>
    <s v="20/11/2019"/>
    <d v="1899-12-30T19:23:40"/>
    <n v="33"/>
    <x v="3"/>
    <x v="1"/>
    <x v="2"/>
    <n v="46.813099999999999"/>
    <n v="-71.207499999999996"/>
    <n v="36"/>
    <b v="0"/>
    <n v="62"/>
    <x v="0"/>
    <x v="0"/>
    <n v="3"/>
    <b v="1"/>
    <x v="1"/>
    <s v="Overnight"/>
    <s v="Debit Card"/>
    <n v="1"/>
    <s v="Rainy"/>
    <s v="Black Friday"/>
    <x v="0"/>
    <b v="0"/>
    <n v="4"/>
    <n v="93.34"/>
    <n v="280.01"/>
    <n v="28"/>
    <x v="1"/>
  </r>
  <r>
    <n v="9629"/>
    <s v="18/11/2021"/>
    <d v="1899-12-30T18:31:23"/>
    <n v="66"/>
    <x v="47"/>
    <x v="1"/>
    <x v="1"/>
    <n v="53.726700000000001"/>
    <n v="-127.6476"/>
    <n v="26"/>
    <b v="1"/>
    <n v="335"/>
    <x v="4"/>
    <x v="4"/>
    <n v="3"/>
    <b v="1"/>
    <x v="0"/>
    <s v="Express"/>
    <s v="Cash"/>
    <n v="5"/>
    <s v="Snowy"/>
    <s v="Black Friday"/>
    <x v="0"/>
    <b v="1"/>
    <n v="5"/>
    <n v="18.27"/>
    <n v="54.81"/>
    <n v="5.48"/>
    <x v="1"/>
  </r>
  <r>
    <n v="9630"/>
    <s v="12/11/2021"/>
    <d v="1899-12-30T06:35:59"/>
    <n v="127"/>
    <x v="29"/>
    <x v="2"/>
    <x v="8"/>
    <n v="46.318800000000003"/>
    <n v="-63.146099999999997"/>
    <n v="24"/>
    <b v="1"/>
    <n v="839"/>
    <x v="2"/>
    <x v="2"/>
    <n v="1"/>
    <b v="0"/>
    <x v="1"/>
    <s v="Overnight"/>
    <s v="Credit Card"/>
    <n v="5"/>
    <s v="Sunny"/>
    <s v="None"/>
    <x v="0"/>
    <b v="1"/>
    <n v="5"/>
    <n v="32.119999999999997"/>
    <n v="32.119999999999997"/>
    <n v="0"/>
    <x v="0"/>
  </r>
  <r>
    <n v="9631"/>
    <s v="11/03/2023"/>
    <d v="1899-12-30T18:12:56"/>
    <n v="261"/>
    <x v="32"/>
    <x v="1"/>
    <x v="2"/>
    <n v="46.813099999999999"/>
    <n v="-71.207499999999996"/>
    <n v="15"/>
    <b v="1"/>
    <n v="505"/>
    <x v="2"/>
    <x v="2"/>
    <n v="5"/>
    <b v="0"/>
    <x v="0"/>
    <s v="Standard"/>
    <s v="Online Payment"/>
    <n v="2"/>
    <s v="Snowy"/>
    <s v="Black Friday"/>
    <x v="0"/>
    <b v="1"/>
    <n v="4"/>
    <n v="89.74"/>
    <n v="448.71"/>
    <n v="44.87"/>
    <x v="1"/>
  </r>
  <r>
    <n v="9632"/>
    <s v="12/12/2018"/>
    <d v="1899-12-30T06:39:10"/>
    <n v="294"/>
    <x v="25"/>
    <x v="1"/>
    <x v="0"/>
    <n v="51.253799999999998"/>
    <n v="-85.3232"/>
    <n v="51"/>
    <b v="0"/>
    <n v="153"/>
    <x v="3"/>
    <x v="3"/>
    <n v="5"/>
    <b v="0"/>
    <x v="1"/>
    <s v="Standard"/>
    <s v="Debit Card"/>
    <n v="4"/>
    <s v="Snowy"/>
    <s v="None"/>
    <x v="0"/>
    <b v="0"/>
    <n v="3"/>
    <n v="79.44"/>
    <n v="397.21"/>
    <n v="0"/>
    <x v="0"/>
  </r>
  <r>
    <n v="9633"/>
    <s v="23/11/2018"/>
    <d v="1899-12-30T00:15:06"/>
    <n v="386"/>
    <x v="38"/>
    <x v="0"/>
    <x v="10"/>
    <n v="64.282300000000006"/>
    <n v="-135"/>
    <n v="25"/>
    <b v="0"/>
    <n v="739"/>
    <x v="1"/>
    <x v="1"/>
    <n v="4"/>
    <b v="1"/>
    <x v="1"/>
    <s v="Standard"/>
    <s v="Cash"/>
    <n v="4"/>
    <s v="Snowy"/>
    <s v="Black Friday"/>
    <x v="0"/>
    <b v="1"/>
    <n v="2"/>
    <n v="23.73"/>
    <n v="94.93"/>
    <n v="9.49"/>
    <x v="1"/>
  </r>
  <r>
    <n v="9634"/>
    <s v="29/11/2020"/>
    <d v="1899-12-30T04:17:05"/>
    <n v="404"/>
    <x v="25"/>
    <x v="1"/>
    <x v="6"/>
    <n v="46.565300000000001"/>
    <n v="-66.4619"/>
    <n v="27"/>
    <b v="1"/>
    <n v="5"/>
    <x v="3"/>
    <x v="3"/>
    <n v="5"/>
    <b v="1"/>
    <x v="1"/>
    <s v="Standard"/>
    <s v="Cash"/>
    <n v="3"/>
    <s v="Snowy"/>
    <s v="Black Friday"/>
    <x v="0"/>
    <b v="1"/>
    <n v="1"/>
    <n v="19.54"/>
    <n v="97.69"/>
    <n v="9.77"/>
    <x v="1"/>
  </r>
  <r>
    <n v="9635"/>
    <s v="20/12/2023"/>
    <d v="1899-12-30T01:04:16"/>
    <n v="77"/>
    <x v="28"/>
    <x v="0"/>
    <x v="12"/>
    <n v="64.248000000000005"/>
    <n v="-84.889600000000002"/>
    <n v="8"/>
    <b v="1"/>
    <n v="771"/>
    <x v="0"/>
    <x v="0"/>
    <n v="2"/>
    <b v="1"/>
    <x v="1"/>
    <s v="Express"/>
    <s v="Online Payment"/>
    <n v="3"/>
    <s v="Snowy"/>
    <s v="Black Friday"/>
    <x v="0"/>
    <b v="0"/>
    <n v="5"/>
    <n v="37.22"/>
    <n v="74.430000000000007"/>
    <n v="7.44"/>
    <x v="1"/>
  </r>
  <r>
    <n v="9636"/>
    <s v="19/11/2020"/>
    <d v="1899-12-30T04:28:22"/>
    <n v="183"/>
    <x v="44"/>
    <x v="2"/>
    <x v="7"/>
    <n v="45.077800000000003"/>
    <n v="-63.546700000000001"/>
    <n v="83"/>
    <b v="1"/>
    <n v="122"/>
    <x v="3"/>
    <x v="3"/>
    <n v="5"/>
    <b v="1"/>
    <x v="0"/>
    <s v="Overnight"/>
    <s v="Credit Card"/>
    <n v="2"/>
    <s v="Snowy"/>
    <s v="Black Friday"/>
    <x v="0"/>
    <b v="0"/>
    <n v="1"/>
    <n v="40.6"/>
    <n v="203"/>
    <n v="20.3"/>
    <x v="1"/>
  </r>
  <r>
    <n v="9637"/>
    <s v="11/10/2018"/>
    <d v="1899-12-30T01:15:04"/>
    <n v="171"/>
    <x v="34"/>
    <x v="1"/>
    <x v="11"/>
    <n v="63.588799999999999"/>
    <n v="-115.5069"/>
    <n v="81"/>
    <b v="0"/>
    <n v="273"/>
    <x v="1"/>
    <x v="1"/>
    <n v="5"/>
    <b v="0"/>
    <x v="1"/>
    <s v="Standard"/>
    <s v="Credit Card"/>
    <n v="3"/>
    <s v="Snowy"/>
    <s v="Black Friday"/>
    <x v="0"/>
    <b v="0"/>
    <n v="4"/>
    <n v="16.329999999999998"/>
    <n v="81.63"/>
    <n v="8.16"/>
    <x v="1"/>
  </r>
  <r>
    <n v="9638"/>
    <s v="12/04/2018"/>
    <d v="1899-12-30T03:56:20"/>
    <n v="164"/>
    <x v="29"/>
    <x v="2"/>
    <x v="2"/>
    <n v="46.813099999999999"/>
    <n v="-71.207499999999996"/>
    <n v="96"/>
    <b v="0"/>
    <n v="486"/>
    <x v="0"/>
    <x v="0"/>
    <n v="3"/>
    <b v="1"/>
    <x v="1"/>
    <s v="Standard"/>
    <s v="Online Payment"/>
    <n v="1"/>
    <s v="Rainy"/>
    <s v="Christmas Market"/>
    <x v="1"/>
    <b v="1"/>
    <n v="1"/>
    <n v="63.93"/>
    <n v="191.79"/>
    <n v="0"/>
    <x v="0"/>
  </r>
  <r>
    <n v="9639"/>
    <s v="11/09/2023"/>
    <d v="1899-12-30T20:29:16"/>
    <n v="372"/>
    <x v="28"/>
    <x v="1"/>
    <x v="10"/>
    <n v="64.282300000000006"/>
    <n v="-135"/>
    <n v="99"/>
    <b v="1"/>
    <n v="92"/>
    <x v="2"/>
    <x v="2"/>
    <n v="4"/>
    <b v="1"/>
    <x v="1"/>
    <s v="Overnight"/>
    <s v="Debit Card"/>
    <n v="2"/>
    <s v="Rainy"/>
    <s v="None"/>
    <x v="0"/>
    <b v="1"/>
    <n v="5"/>
    <n v="83.84"/>
    <n v="335.34"/>
    <n v="0"/>
    <x v="0"/>
  </r>
  <r>
    <n v="9640"/>
    <s v="19/12/2018"/>
    <d v="1899-12-30T08:18:03"/>
    <n v="92"/>
    <x v="7"/>
    <x v="2"/>
    <x v="12"/>
    <n v="64.248000000000005"/>
    <n v="-84.889600000000002"/>
    <n v="88"/>
    <b v="0"/>
    <n v="766"/>
    <x v="0"/>
    <x v="0"/>
    <n v="3"/>
    <b v="1"/>
    <x v="1"/>
    <s v="Overnight"/>
    <s v="Debit Card"/>
    <n v="5"/>
    <s v="Sunny"/>
    <s v="Christmas Market"/>
    <x v="1"/>
    <b v="1"/>
    <n v="2"/>
    <n v="23.09"/>
    <n v="69.28"/>
    <n v="0"/>
    <x v="0"/>
  </r>
  <r>
    <n v="9641"/>
    <s v="16/11/2022"/>
    <d v="1899-12-30T18:41:21"/>
    <n v="484"/>
    <x v="34"/>
    <x v="1"/>
    <x v="3"/>
    <n v="53.933300000000003"/>
    <n v="-116.5765"/>
    <n v="19"/>
    <b v="1"/>
    <n v="802"/>
    <x v="0"/>
    <x v="0"/>
    <n v="3"/>
    <b v="1"/>
    <x v="1"/>
    <s v="Overnight"/>
    <s v="Cash"/>
    <n v="4"/>
    <s v="Snowy"/>
    <s v="Black Friday"/>
    <x v="0"/>
    <b v="0"/>
    <n v="4"/>
    <n v="52.81"/>
    <n v="158.44"/>
    <n v="15.84"/>
    <x v="1"/>
  </r>
  <r>
    <n v="9642"/>
    <s v="31/12/2020"/>
    <d v="1899-12-30T20:10:17"/>
    <n v="280"/>
    <x v="0"/>
    <x v="1"/>
    <x v="9"/>
    <n v="54.273099999999999"/>
    <n v="-61.738799999999998"/>
    <n v="79"/>
    <b v="0"/>
    <n v="290"/>
    <x v="3"/>
    <x v="3"/>
    <n v="5"/>
    <b v="0"/>
    <x v="0"/>
    <s v="Standard"/>
    <s v="Credit Card"/>
    <n v="4"/>
    <s v="Snowy"/>
    <s v="None"/>
    <x v="0"/>
    <b v="0"/>
    <n v="5"/>
    <n v="60.29"/>
    <n v="301.45"/>
    <n v="0"/>
    <x v="0"/>
  </r>
  <r>
    <n v="9643"/>
    <s v="17/11/2022"/>
    <d v="1899-12-30T04:41:39"/>
    <n v="373"/>
    <x v="28"/>
    <x v="1"/>
    <x v="0"/>
    <n v="51.253799999999998"/>
    <n v="-85.3232"/>
    <n v="44"/>
    <b v="1"/>
    <n v="435"/>
    <x v="4"/>
    <x v="4"/>
    <n v="3"/>
    <b v="1"/>
    <x v="1"/>
    <s v="Express"/>
    <s v="Online Payment"/>
    <n v="4"/>
    <s v="Snowy"/>
    <s v="Christmas Market"/>
    <x v="1"/>
    <b v="0"/>
    <n v="1"/>
    <n v="37.08"/>
    <n v="111.24"/>
    <n v="0"/>
    <x v="0"/>
  </r>
  <r>
    <n v="9644"/>
    <s v="31/12/2022"/>
    <d v="1899-12-30T20:09:44"/>
    <n v="479"/>
    <x v="25"/>
    <x v="0"/>
    <x v="4"/>
    <n v="53.760899999999999"/>
    <n v="-98.813900000000004"/>
    <n v="18"/>
    <b v="1"/>
    <n v="981"/>
    <x v="2"/>
    <x v="2"/>
    <n v="3"/>
    <b v="0"/>
    <x v="1"/>
    <s v="Standard"/>
    <s v="Debit Card"/>
    <n v="2"/>
    <s v="Snowy"/>
    <s v="Black Friday"/>
    <x v="0"/>
    <b v="0"/>
    <n v="5"/>
    <n v="11.91"/>
    <n v="35.729999999999997"/>
    <n v="3.57"/>
    <x v="1"/>
  </r>
  <r>
    <n v="9645"/>
    <s v="14/12/2019"/>
    <d v="1899-12-30T15:15:23"/>
    <n v="96"/>
    <x v="43"/>
    <x v="2"/>
    <x v="1"/>
    <n v="53.726700000000001"/>
    <n v="-127.6476"/>
    <n v="11"/>
    <b v="0"/>
    <n v="329"/>
    <x v="0"/>
    <x v="0"/>
    <n v="2"/>
    <b v="0"/>
    <x v="1"/>
    <s v="Express"/>
    <s v="Credit Card"/>
    <n v="4"/>
    <s v="Snowy"/>
    <s v="None"/>
    <x v="0"/>
    <b v="1"/>
    <n v="5"/>
    <n v="45.19"/>
    <n v="90.38"/>
    <n v="0"/>
    <x v="0"/>
  </r>
  <r>
    <n v="9646"/>
    <s v="21/11/2019"/>
    <d v="1899-12-30T23:46:02"/>
    <n v="118"/>
    <x v="19"/>
    <x v="2"/>
    <x v="10"/>
    <n v="64.282300000000006"/>
    <n v="-135"/>
    <n v="57"/>
    <b v="0"/>
    <n v="860"/>
    <x v="3"/>
    <x v="3"/>
    <n v="3"/>
    <b v="1"/>
    <x v="1"/>
    <s v="Overnight"/>
    <s v="Debit Card"/>
    <n v="5"/>
    <s v="Rainy"/>
    <s v="Christmas Market"/>
    <x v="1"/>
    <b v="0"/>
    <n v="2"/>
    <n v="17.89"/>
    <n v="53.68"/>
    <n v="0"/>
    <x v="0"/>
  </r>
  <r>
    <n v="9647"/>
    <s v="27/12/2021"/>
    <d v="1899-12-30T19:17:34"/>
    <n v="240"/>
    <x v="26"/>
    <x v="1"/>
    <x v="1"/>
    <n v="53.726700000000001"/>
    <n v="-127.6476"/>
    <n v="9"/>
    <b v="0"/>
    <n v="500"/>
    <x v="1"/>
    <x v="1"/>
    <n v="5"/>
    <b v="1"/>
    <x v="1"/>
    <s v="Express"/>
    <s v="Online Payment"/>
    <n v="2"/>
    <s v="Snowy"/>
    <s v="Christmas Market"/>
    <x v="1"/>
    <b v="1"/>
    <n v="3"/>
    <n v="34.51"/>
    <n v="172.55"/>
    <n v="0"/>
    <x v="0"/>
  </r>
  <r>
    <n v="9648"/>
    <s v="12/03/2022"/>
    <d v="1899-12-30T11:04:11"/>
    <n v="101"/>
    <x v="52"/>
    <x v="2"/>
    <x v="6"/>
    <n v="46.565300000000001"/>
    <n v="-66.4619"/>
    <n v="94"/>
    <b v="1"/>
    <n v="989"/>
    <x v="0"/>
    <x v="0"/>
    <n v="4"/>
    <b v="0"/>
    <x v="0"/>
    <s v="Overnight"/>
    <s v="Online Payment"/>
    <n v="4"/>
    <s v="Rainy"/>
    <s v="None"/>
    <x v="0"/>
    <b v="1"/>
    <n v="4"/>
    <n v="90.01"/>
    <n v="360.03"/>
    <n v="0"/>
    <x v="0"/>
  </r>
  <r>
    <n v="9649"/>
    <s v="23/12/2023"/>
    <d v="1899-12-30T05:42:15"/>
    <n v="258"/>
    <x v="40"/>
    <x v="1"/>
    <x v="6"/>
    <n v="46.565300000000001"/>
    <n v="-66.4619"/>
    <n v="72"/>
    <b v="1"/>
    <n v="417"/>
    <x v="2"/>
    <x v="2"/>
    <n v="2"/>
    <b v="0"/>
    <x v="0"/>
    <s v="Overnight"/>
    <s v="Debit Card"/>
    <n v="4"/>
    <s v="Sunny"/>
    <s v="None"/>
    <x v="0"/>
    <b v="1"/>
    <n v="2"/>
    <n v="54.84"/>
    <n v="109.67"/>
    <n v="0"/>
    <x v="0"/>
  </r>
  <r>
    <n v="9650"/>
    <s v="11/05/2018"/>
    <d v="1899-12-30T05:00:50"/>
    <n v="94"/>
    <x v="25"/>
    <x v="1"/>
    <x v="8"/>
    <n v="46.318800000000003"/>
    <n v="-63.146099999999997"/>
    <n v="86"/>
    <b v="0"/>
    <n v="226"/>
    <x v="1"/>
    <x v="1"/>
    <n v="1"/>
    <b v="1"/>
    <x v="0"/>
    <s v="Standard"/>
    <s v="Cash"/>
    <n v="4"/>
    <s v="Snowy"/>
    <s v="None"/>
    <x v="0"/>
    <b v="1"/>
    <n v="1"/>
    <n v="97.91"/>
    <n v="97.91"/>
    <n v="0"/>
    <x v="0"/>
  </r>
  <r>
    <n v="9651"/>
    <s v="20/11/2020"/>
    <d v="1899-12-30T13:15:41"/>
    <n v="24"/>
    <x v="16"/>
    <x v="0"/>
    <x v="4"/>
    <n v="53.760899999999999"/>
    <n v="-98.813900000000004"/>
    <n v="63"/>
    <b v="1"/>
    <n v="882"/>
    <x v="3"/>
    <x v="3"/>
    <n v="1"/>
    <b v="0"/>
    <x v="1"/>
    <s v="Express"/>
    <s v="Cash"/>
    <n v="3"/>
    <s v="Rainy"/>
    <s v="Black Friday"/>
    <x v="0"/>
    <b v="1"/>
    <n v="3"/>
    <n v="33.81"/>
    <n v="33.81"/>
    <n v="3.38"/>
    <x v="1"/>
  </r>
  <r>
    <n v="9652"/>
    <s v="13/11/2019"/>
    <d v="1899-12-30T22:41:45"/>
    <n v="173"/>
    <x v="18"/>
    <x v="1"/>
    <x v="10"/>
    <n v="64.282300000000006"/>
    <n v="-135"/>
    <n v="1"/>
    <b v="0"/>
    <n v="222"/>
    <x v="4"/>
    <x v="4"/>
    <n v="2"/>
    <b v="1"/>
    <x v="1"/>
    <s v="Standard"/>
    <s v="Debit Card"/>
    <n v="2"/>
    <s v="Snowy"/>
    <s v="None"/>
    <x v="0"/>
    <b v="1"/>
    <n v="1"/>
    <n v="45.43"/>
    <n v="90.86"/>
    <n v="0"/>
    <x v="0"/>
  </r>
  <r>
    <n v="9653"/>
    <s v="25/12/2021"/>
    <d v="1899-12-30T03:01:42"/>
    <n v="283"/>
    <x v="24"/>
    <x v="1"/>
    <x v="7"/>
    <n v="45.077800000000003"/>
    <n v="-63.546700000000001"/>
    <n v="1"/>
    <b v="0"/>
    <n v="140"/>
    <x v="0"/>
    <x v="0"/>
    <n v="4"/>
    <b v="1"/>
    <x v="0"/>
    <s v="Express"/>
    <s v="Cash"/>
    <n v="4"/>
    <s v="Snowy"/>
    <s v="Christmas Market"/>
    <x v="1"/>
    <b v="1"/>
    <n v="5"/>
    <n v="80.849999999999994"/>
    <n v="323.39999999999998"/>
    <n v="0"/>
    <x v="0"/>
  </r>
  <r>
    <n v="9654"/>
    <s v="13/12/2019"/>
    <d v="1899-12-30T22:20:41"/>
    <n v="224"/>
    <x v="31"/>
    <x v="2"/>
    <x v="5"/>
    <n v="52.939900000000002"/>
    <n v="-106.4509"/>
    <n v="84"/>
    <b v="0"/>
    <n v="572"/>
    <x v="3"/>
    <x v="3"/>
    <n v="4"/>
    <b v="1"/>
    <x v="1"/>
    <s v="Overnight"/>
    <s v="Debit Card"/>
    <n v="2"/>
    <s v="Snowy"/>
    <s v="Christmas Market"/>
    <x v="1"/>
    <b v="1"/>
    <n v="4"/>
    <n v="65.89"/>
    <n v="263.55"/>
    <n v="0"/>
    <x v="0"/>
  </r>
  <r>
    <n v="9655"/>
    <s v="12/02/2019"/>
    <d v="1899-12-30T04:11:24"/>
    <n v="464"/>
    <x v="26"/>
    <x v="2"/>
    <x v="9"/>
    <n v="54.273099999999999"/>
    <n v="-61.738799999999998"/>
    <n v="4"/>
    <b v="0"/>
    <n v="915"/>
    <x v="3"/>
    <x v="3"/>
    <n v="3"/>
    <b v="1"/>
    <x v="1"/>
    <s v="Express"/>
    <s v="Credit Card"/>
    <n v="1"/>
    <s v="Sunny"/>
    <s v="Christmas Market"/>
    <x v="1"/>
    <b v="1"/>
    <n v="4"/>
    <n v="16.77"/>
    <n v="50.3"/>
    <n v="0"/>
    <x v="0"/>
  </r>
  <r>
    <n v="9656"/>
    <s v="11/06/2020"/>
    <d v="1899-12-30T08:12:09"/>
    <n v="415"/>
    <x v="29"/>
    <x v="1"/>
    <x v="2"/>
    <n v="46.813099999999999"/>
    <n v="-71.207499999999996"/>
    <n v="4"/>
    <b v="0"/>
    <n v="204"/>
    <x v="1"/>
    <x v="1"/>
    <n v="2"/>
    <b v="1"/>
    <x v="0"/>
    <s v="Standard"/>
    <s v="Online Payment"/>
    <n v="4"/>
    <s v="Rainy"/>
    <s v="Christmas Market"/>
    <x v="1"/>
    <b v="1"/>
    <n v="1"/>
    <n v="50.58"/>
    <n v="101.16"/>
    <n v="0"/>
    <x v="0"/>
  </r>
  <r>
    <n v="9657"/>
    <s v="29/12/2019"/>
    <d v="1899-12-30T20:36:42"/>
    <n v="142"/>
    <x v="24"/>
    <x v="2"/>
    <x v="10"/>
    <n v="64.282300000000006"/>
    <n v="-135"/>
    <n v="10"/>
    <b v="0"/>
    <n v="931"/>
    <x v="3"/>
    <x v="3"/>
    <n v="5"/>
    <b v="0"/>
    <x v="0"/>
    <s v="Standard"/>
    <s v="Online Payment"/>
    <n v="1"/>
    <s v="Snowy"/>
    <s v="Christmas Market"/>
    <x v="1"/>
    <b v="1"/>
    <n v="1"/>
    <n v="18.21"/>
    <n v="91.07"/>
    <n v="0"/>
    <x v="0"/>
  </r>
  <r>
    <n v="9658"/>
    <s v="12/06/2018"/>
    <d v="1899-12-30T04:14:49"/>
    <n v="287"/>
    <x v="0"/>
    <x v="0"/>
    <x v="6"/>
    <n v="46.565300000000001"/>
    <n v="-66.4619"/>
    <n v="66"/>
    <b v="0"/>
    <n v="731"/>
    <x v="0"/>
    <x v="0"/>
    <n v="5"/>
    <b v="1"/>
    <x v="0"/>
    <s v="Standard"/>
    <s v="Credit Card"/>
    <n v="4"/>
    <s v="Snowy"/>
    <s v="Black Friday"/>
    <x v="0"/>
    <b v="1"/>
    <n v="3"/>
    <n v="73.63"/>
    <n v="368.17"/>
    <n v="36.82"/>
    <x v="1"/>
  </r>
  <r>
    <n v="9659"/>
    <s v="23/11/2021"/>
    <d v="1899-12-30T01:38:41"/>
    <n v="296"/>
    <x v="9"/>
    <x v="1"/>
    <x v="11"/>
    <n v="63.588799999999999"/>
    <n v="-115.5069"/>
    <n v="78"/>
    <b v="0"/>
    <n v="644"/>
    <x v="4"/>
    <x v="4"/>
    <n v="4"/>
    <b v="0"/>
    <x v="1"/>
    <s v="Overnight"/>
    <s v="Credit Card"/>
    <n v="2"/>
    <s v="Rainy"/>
    <s v="Black Friday"/>
    <x v="0"/>
    <b v="1"/>
    <n v="1"/>
    <n v="12.92"/>
    <n v="51.68"/>
    <n v="5.17"/>
    <x v="1"/>
  </r>
  <r>
    <n v="9660"/>
    <s v="12/02/2020"/>
    <d v="1899-12-30T09:26:25"/>
    <n v="474"/>
    <x v="43"/>
    <x v="0"/>
    <x v="6"/>
    <n v="46.565300000000001"/>
    <n v="-66.4619"/>
    <n v="56"/>
    <b v="0"/>
    <n v="678"/>
    <x v="2"/>
    <x v="2"/>
    <n v="2"/>
    <b v="0"/>
    <x v="0"/>
    <s v="Standard"/>
    <s v="Cash"/>
    <n v="3"/>
    <s v="Sunny"/>
    <s v="None"/>
    <x v="0"/>
    <b v="1"/>
    <n v="4"/>
    <n v="67.790000000000006"/>
    <n v="135.58000000000001"/>
    <n v="0"/>
    <x v="0"/>
  </r>
  <r>
    <n v="9661"/>
    <s v="12/05/2018"/>
    <d v="1899-12-30T15:42:59"/>
    <n v="165"/>
    <x v="26"/>
    <x v="1"/>
    <x v="4"/>
    <n v="53.760899999999999"/>
    <n v="-98.813900000000004"/>
    <n v="1"/>
    <b v="0"/>
    <n v="238"/>
    <x v="4"/>
    <x v="4"/>
    <n v="5"/>
    <b v="1"/>
    <x v="1"/>
    <s v="Express"/>
    <s v="Debit Card"/>
    <n v="3"/>
    <s v="Sunny"/>
    <s v="Christmas Market"/>
    <x v="1"/>
    <b v="0"/>
    <n v="2"/>
    <n v="11.52"/>
    <n v="57.58"/>
    <n v="0"/>
    <x v="0"/>
  </r>
  <r>
    <n v="9662"/>
    <s v="11/12/2022"/>
    <d v="1899-12-30T20:56:33"/>
    <n v="67"/>
    <x v="23"/>
    <x v="0"/>
    <x v="2"/>
    <n v="46.813099999999999"/>
    <n v="-71.207499999999996"/>
    <n v="42"/>
    <b v="1"/>
    <n v="847"/>
    <x v="0"/>
    <x v="0"/>
    <n v="4"/>
    <b v="0"/>
    <x v="1"/>
    <s v="Overnight"/>
    <s v="Debit Card"/>
    <n v="4"/>
    <s v="Sunny"/>
    <s v="Black Friday"/>
    <x v="0"/>
    <b v="1"/>
    <n v="3"/>
    <n v="50.21"/>
    <n v="200.83"/>
    <n v="20.079999999999998"/>
    <x v="1"/>
  </r>
  <r>
    <n v="9663"/>
    <s v="24/12/2020"/>
    <d v="1899-12-30T06:01:19"/>
    <n v="284"/>
    <x v="36"/>
    <x v="2"/>
    <x v="8"/>
    <n v="46.318800000000003"/>
    <n v="-63.146099999999997"/>
    <n v="37"/>
    <b v="0"/>
    <n v="744"/>
    <x v="2"/>
    <x v="2"/>
    <n v="1"/>
    <b v="0"/>
    <x v="0"/>
    <s v="Express"/>
    <s v="Credit Card"/>
    <n v="4"/>
    <s v="Sunny"/>
    <s v="Black Friday"/>
    <x v="0"/>
    <b v="0"/>
    <n v="4"/>
    <n v="96.22"/>
    <n v="96.22"/>
    <n v="9.6199999999999992"/>
    <x v="1"/>
  </r>
  <r>
    <n v="9664"/>
    <s v="24/12/2020"/>
    <d v="1899-12-30T14:26:10"/>
    <n v="26"/>
    <x v="36"/>
    <x v="2"/>
    <x v="2"/>
    <n v="46.813099999999999"/>
    <n v="-71.207499999999996"/>
    <n v="59"/>
    <b v="0"/>
    <n v="662"/>
    <x v="1"/>
    <x v="1"/>
    <n v="2"/>
    <b v="0"/>
    <x v="1"/>
    <s v="Overnight"/>
    <s v="Online Payment"/>
    <n v="4"/>
    <s v="Sunny"/>
    <s v="Christmas Market"/>
    <x v="1"/>
    <b v="0"/>
    <n v="3"/>
    <n v="82.96"/>
    <n v="165.92"/>
    <n v="0"/>
    <x v="0"/>
  </r>
  <r>
    <n v="9665"/>
    <s v="23/12/2021"/>
    <d v="1899-12-30T21:42:37"/>
    <n v="102"/>
    <x v="5"/>
    <x v="2"/>
    <x v="5"/>
    <n v="52.939900000000002"/>
    <n v="-106.4509"/>
    <n v="54"/>
    <b v="1"/>
    <n v="773"/>
    <x v="3"/>
    <x v="3"/>
    <n v="4"/>
    <b v="0"/>
    <x v="1"/>
    <s v="Overnight"/>
    <s v="Debit Card"/>
    <n v="5"/>
    <s v="Rainy"/>
    <s v="Black Friday"/>
    <x v="0"/>
    <b v="0"/>
    <n v="2"/>
    <n v="66.56"/>
    <n v="266.23"/>
    <n v="26.62"/>
    <x v="1"/>
  </r>
  <r>
    <n v="9666"/>
    <s v="18/11/2023"/>
    <d v="1899-12-30T00:19:33"/>
    <n v="451"/>
    <x v="43"/>
    <x v="1"/>
    <x v="8"/>
    <n v="46.318800000000003"/>
    <n v="-63.146099999999997"/>
    <n v="10"/>
    <b v="1"/>
    <n v="252"/>
    <x v="2"/>
    <x v="2"/>
    <n v="3"/>
    <b v="0"/>
    <x v="0"/>
    <s v="Express"/>
    <s v="Online Payment"/>
    <n v="4"/>
    <s v="Sunny"/>
    <s v="None"/>
    <x v="0"/>
    <b v="0"/>
    <n v="4"/>
    <n v="39.21"/>
    <n v="117.64"/>
    <n v="0"/>
    <x v="0"/>
  </r>
  <r>
    <n v="9667"/>
    <s v="24/12/2019"/>
    <d v="1899-12-30T13:13:17"/>
    <n v="464"/>
    <x v="52"/>
    <x v="1"/>
    <x v="6"/>
    <n v="46.565300000000001"/>
    <n v="-66.4619"/>
    <n v="43"/>
    <b v="0"/>
    <n v="717"/>
    <x v="3"/>
    <x v="3"/>
    <n v="4"/>
    <b v="0"/>
    <x v="1"/>
    <s v="Standard"/>
    <s v="Credit Card"/>
    <n v="5"/>
    <s v="Snowy"/>
    <s v="None"/>
    <x v="0"/>
    <b v="1"/>
    <n v="2"/>
    <n v="75.94"/>
    <n v="303.76"/>
    <n v="0"/>
    <x v="0"/>
  </r>
  <r>
    <n v="9668"/>
    <s v="12/12/2018"/>
    <d v="1899-12-30T15:16:42"/>
    <n v="406"/>
    <x v="12"/>
    <x v="0"/>
    <x v="12"/>
    <n v="64.248000000000005"/>
    <n v="-84.889600000000002"/>
    <n v="69"/>
    <b v="0"/>
    <n v="816"/>
    <x v="3"/>
    <x v="3"/>
    <n v="3"/>
    <b v="1"/>
    <x v="0"/>
    <s v="Standard"/>
    <s v="Credit Card"/>
    <n v="1"/>
    <s v="Rainy"/>
    <s v="None"/>
    <x v="0"/>
    <b v="1"/>
    <n v="5"/>
    <n v="74.790000000000006"/>
    <n v="224.36"/>
    <n v="0"/>
    <x v="0"/>
  </r>
  <r>
    <n v="9669"/>
    <s v="11/01/2018"/>
    <d v="1899-12-30T18:24:09"/>
    <n v="310"/>
    <x v="46"/>
    <x v="1"/>
    <x v="10"/>
    <n v="64.282300000000006"/>
    <n v="-135"/>
    <n v="55"/>
    <b v="0"/>
    <n v="782"/>
    <x v="3"/>
    <x v="3"/>
    <n v="5"/>
    <b v="1"/>
    <x v="1"/>
    <s v="Overnight"/>
    <s v="Cash"/>
    <n v="1"/>
    <s v="Snowy"/>
    <s v="Black Friday"/>
    <x v="0"/>
    <b v="0"/>
    <n v="1"/>
    <n v="14.95"/>
    <n v="74.77"/>
    <n v="7.48"/>
    <x v="1"/>
  </r>
  <r>
    <n v="9670"/>
    <s v="12/11/2019"/>
    <d v="1899-12-30T02:18:49"/>
    <n v="158"/>
    <x v="12"/>
    <x v="0"/>
    <x v="8"/>
    <n v="46.318800000000003"/>
    <n v="-63.146099999999997"/>
    <n v="18"/>
    <b v="0"/>
    <n v="43"/>
    <x v="0"/>
    <x v="0"/>
    <n v="2"/>
    <b v="1"/>
    <x v="0"/>
    <s v="Express"/>
    <s v="Cash"/>
    <n v="2"/>
    <s v="Sunny"/>
    <s v="Black Friday"/>
    <x v="0"/>
    <b v="0"/>
    <n v="5"/>
    <n v="79.989999999999995"/>
    <n v="159.97999999999999"/>
    <n v="16"/>
    <x v="1"/>
  </r>
  <r>
    <n v="9671"/>
    <s v="22/11/2021"/>
    <d v="1899-12-30T16:07:21"/>
    <n v="483"/>
    <x v="50"/>
    <x v="2"/>
    <x v="5"/>
    <n v="52.939900000000002"/>
    <n v="-106.4509"/>
    <n v="61"/>
    <b v="0"/>
    <n v="838"/>
    <x v="4"/>
    <x v="4"/>
    <n v="2"/>
    <b v="1"/>
    <x v="0"/>
    <s v="Overnight"/>
    <s v="Credit Card"/>
    <n v="4"/>
    <s v="Rainy"/>
    <s v="None"/>
    <x v="0"/>
    <b v="1"/>
    <n v="1"/>
    <n v="25.85"/>
    <n v="51.71"/>
    <n v="0"/>
    <x v="0"/>
  </r>
  <r>
    <n v="9672"/>
    <s v="12/02/2018"/>
    <d v="1899-12-30T16:36:38"/>
    <n v="340"/>
    <x v="41"/>
    <x v="1"/>
    <x v="9"/>
    <n v="54.273099999999999"/>
    <n v="-61.738799999999998"/>
    <n v="74"/>
    <b v="0"/>
    <n v="974"/>
    <x v="4"/>
    <x v="4"/>
    <n v="1"/>
    <b v="1"/>
    <x v="0"/>
    <s v="Overnight"/>
    <s v="Debit Card"/>
    <n v="5"/>
    <s v="Sunny"/>
    <s v="Black Friday"/>
    <x v="0"/>
    <b v="1"/>
    <n v="3"/>
    <n v="88.58"/>
    <n v="88.58"/>
    <n v="8.86"/>
    <x v="1"/>
  </r>
  <r>
    <n v="9673"/>
    <s v="12/12/2021"/>
    <d v="1899-12-30T10:39:16"/>
    <n v="339"/>
    <x v="47"/>
    <x v="2"/>
    <x v="2"/>
    <n v="46.813099999999999"/>
    <n v="-71.207499999999996"/>
    <n v="62"/>
    <b v="1"/>
    <n v="934"/>
    <x v="0"/>
    <x v="0"/>
    <n v="5"/>
    <b v="0"/>
    <x v="1"/>
    <s v="Overnight"/>
    <s v="Debit Card"/>
    <n v="1"/>
    <s v="Snowy"/>
    <s v="Black Friday"/>
    <x v="0"/>
    <b v="0"/>
    <n v="2"/>
    <n v="89.25"/>
    <n v="446.27"/>
    <n v="44.63"/>
    <x v="1"/>
  </r>
  <r>
    <n v="9674"/>
    <s v="30/12/2018"/>
    <d v="1899-12-30T16:45:18"/>
    <n v="86"/>
    <x v="31"/>
    <x v="2"/>
    <x v="2"/>
    <n v="46.813099999999999"/>
    <n v="-71.207499999999996"/>
    <n v="33"/>
    <b v="1"/>
    <n v="566"/>
    <x v="3"/>
    <x v="3"/>
    <n v="4"/>
    <b v="0"/>
    <x v="1"/>
    <s v="Standard"/>
    <s v="Cash"/>
    <n v="2"/>
    <s v="Rainy"/>
    <s v="Black Friday"/>
    <x v="0"/>
    <b v="0"/>
    <n v="2"/>
    <n v="13.8"/>
    <n v="55.2"/>
    <n v="5.52"/>
    <x v="1"/>
  </r>
  <r>
    <n v="9675"/>
    <s v="25/12/2022"/>
    <d v="1899-12-30T13:11:31"/>
    <n v="484"/>
    <x v="17"/>
    <x v="0"/>
    <x v="9"/>
    <n v="54.273099999999999"/>
    <n v="-61.738799999999998"/>
    <n v="6"/>
    <b v="0"/>
    <n v="552"/>
    <x v="1"/>
    <x v="1"/>
    <n v="2"/>
    <b v="1"/>
    <x v="1"/>
    <s v="Express"/>
    <s v="Debit Card"/>
    <n v="1"/>
    <s v="Sunny"/>
    <s v="Christmas Market"/>
    <x v="1"/>
    <b v="0"/>
    <n v="3"/>
    <n v="66.58"/>
    <n v="133.16999999999999"/>
    <n v="0"/>
    <x v="0"/>
  </r>
  <r>
    <n v="9676"/>
    <s v="11/08/2021"/>
    <d v="1899-12-30T15:06:28"/>
    <n v="312"/>
    <x v="23"/>
    <x v="2"/>
    <x v="11"/>
    <n v="63.588799999999999"/>
    <n v="-115.5069"/>
    <n v="52"/>
    <b v="1"/>
    <n v="994"/>
    <x v="2"/>
    <x v="2"/>
    <n v="1"/>
    <b v="1"/>
    <x v="0"/>
    <s v="Express"/>
    <s v="Cash"/>
    <n v="5"/>
    <s v="Snowy"/>
    <s v="Black Friday"/>
    <x v="0"/>
    <b v="1"/>
    <n v="1"/>
    <n v="67.5"/>
    <n v="67.5"/>
    <n v="6.75"/>
    <x v="1"/>
  </r>
  <r>
    <n v="9677"/>
    <s v="11/05/2019"/>
    <d v="1899-12-30T06:06:17"/>
    <n v="178"/>
    <x v="6"/>
    <x v="1"/>
    <x v="8"/>
    <n v="46.318800000000003"/>
    <n v="-63.146099999999997"/>
    <n v="40"/>
    <b v="1"/>
    <n v="855"/>
    <x v="2"/>
    <x v="2"/>
    <n v="1"/>
    <b v="0"/>
    <x v="0"/>
    <s v="Overnight"/>
    <s v="Cash"/>
    <n v="1"/>
    <s v="Snowy"/>
    <s v="Christmas Market"/>
    <x v="1"/>
    <b v="0"/>
    <n v="4"/>
    <n v="10.87"/>
    <n v="10.87"/>
    <n v="0"/>
    <x v="0"/>
  </r>
  <r>
    <n v="9678"/>
    <s v="12/01/2023"/>
    <d v="1899-12-30T17:22:32"/>
    <n v="231"/>
    <x v="7"/>
    <x v="1"/>
    <x v="4"/>
    <n v="53.760899999999999"/>
    <n v="-98.813900000000004"/>
    <n v="48"/>
    <b v="1"/>
    <n v="280"/>
    <x v="4"/>
    <x v="4"/>
    <n v="1"/>
    <b v="0"/>
    <x v="0"/>
    <s v="Express"/>
    <s v="Debit Card"/>
    <n v="4"/>
    <s v="Rainy"/>
    <s v="Black Friday"/>
    <x v="0"/>
    <b v="0"/>
    <n v="3"/>
    <n v="88.38"/>
    <n v="88.38"/>
    <n v="8.84"/>
    <x v="1"/>
  </r>
  <r>
    <n v="9679"/>
    <s v="18/11/2019"/>
    <d v="1899-12-30T05:09:22"/>
    <n v="224"/>
    <x v="4"/>
    <x v="0"/>
    <x v="3"/>
    <n v="53.933300000000003"/>
    <n v="-116.5765"/>
    <n v="28"/>
    <b v="0"/>
    <n v="594"/>
    <x v="0"/>
    <x v="0"/>
    <n v="5"/>
    <b v="0"/>
    <x v="1"/>
    <s v="Express"/>
    <s v="Debit Card"/>
    <n v="4"/>
    <s v="Snowy"/>
    <s v="Christmas Market"/>
    <x v="1"/>
    <b v="1"/>
    <n v="2"/>
    <n v="26.12"/>
    <n v="130.6"/>
    <n v="0"/>
    <x v="0"/>
  </r>
  <r>
    <n v="9680"/>
    <s v="11/03/2019"/>
    <d v="1899-12-30T22:21:53"/>
    <n v="408"/>
    <x v="32"/>
    <x v="2"/>
    <x v="1"/>
    <n v="53.726700000000001"/>
    <n v="-127.6476"/>
    <n v="77"/>
    <b v="0"/>
    <n v="16"/>
    <x v="1"/>
    <x v="1"/>
    <n v="4"/>
    <b v="1"/>
    <x v="0"/>
    <s v="Overnight"/>
    <s v="Cash"/>
    <n v="5"/>
    <s v="Rainy"/>
    <s v="None"/>
    <x v="0"/>
    <b v="1"/>
    <n v="5"/>
    <n v="58.63"/>
    <n v="234.53"/>
    <n v="0"/>
    <x v="0"/>
  </r>
  <r>
    <n v="9681"/>
    <s v="11/04/2021"/>
    <d v="1899-12-30T19:47:24"/>
    <n v="100"/>
    <x v="11"/>
    <x v="2"/>
    <x v="0"/>
    <n v="51.253799999999998"/>
    <n v="-85.3232"/>
    <n v="23"/>
    <b v="0"/>
    <n v="82"/>
    <x v="0"/>
    <x v="0"/>
    <n v="2"/>
    <b v="1"/>
    <x v="1"/>
    <s v="Standard"/>
    <s v="Debit Card"/>
    <n v="2"/>
    <s v="Snowy"/>
    <s v="None"/>
    <x v="0"/>
    <b v="1"/>
    <n v="2"/>
    <n v="60.34"/>
    <n v="120.68"/>
    <n v="0"/>
    <x v="0"/>
  </r>
  <r>
    <n v="9682"/>
    <s v="11/01/2019"/>
    <d v="1899-12-30T07:35:03"/>
    <n v="336"/>
    <x v="21"/>
    <x v="0"/>
    <x v="0"/>
    <n v="51.253799999999998"/>
    <n v="-85.3232"/>
    <n v="32"/>
    <b v="0"/>
    <n v="606"/>
    <x v="2"/>
    <x v="2"/>
    <n v="4"/>
    <b v="0"/>
    <x v="0"/>
    <s v="Express"/>
    <s v="Debit Card"/>
    <n v="4"/>
    <s v="Snowy"/>
    <s v="None"/>
    <x v="0"/>
    <b v="0"/>
    <n v="2"/>
    <n v="19.37"/>
    <n v="77.489999999999995"/>
    <n v="0"/>
    <x v="0"/>
  </r>
  <r>
    <n v="9683"/>
    <s v="23/11/2019"/>
    <d v="1899-12-30T16:33:37"/>
    <n v="330"/>
    <x v="23"/>
    <x v="0"/>
    <x v="2"/>
    <n v="46.813099999999999"/>
    <n v="-71.207499999999996"/>
    <n v="32"/>
    <b v="0"/>
    <n v="593"/>
    <x v="2"/>
    <x v="2"/>
    <n v="2"/>
    <b v="0"/>
    <x v="1"/>
    <s v="Express"/>
    <s v="Credit Card"/>
    <n v="2"/>
    <s v="Sunny"/>
    <s v="Black Friday"/>
    <x v="0"/>
    <b v="0"/>
    <n v="3"/>
    <n v="31.32"/>
    <n v="62.64"/>
    <n v="6.26"/>
    <x v="1"/>
  </r>
  <r>
    <n v="9684"/>
    <s v="30/11/2019"/>
    <d v="1899-12-30T19:59:02"/>
    <n v="191"/>
    <x v="24"/>
    <x v="2"/>
    <x v="9"/>
    <n v="54.273099999999999"/>
    <n v="-61.738799999999998"/>
    <n v="14"/>
    <b v="0"/>
    <n v="416"/>
    <x v="1"/>
    <x v="1"/>
    <n v="5"/>
    <b v="0"/>
    <x v="1"/>
    <s v="Overnight"/>
    <s v="Online Payment"/>
    <n v="3"/>
    <s v="Rainy"/>
    <s v="None"/>
    <x v="0"/>
    <b v="1"/>
    <n v="4"/>
    <n v="96.83"/>
    <n v="484.14"/>
    <n v="0"/>
    <x v="0"/>
  </r>
  <r>
    <n v="9685"/>
    <s v="14/11/2020"/>
    <d v="1899-12-30T20:41:40"/>
    <n v="429"/>
    <x v="2"/>
    <x v="0"/>
    <x v="8"/>
    <n v="46.318800000000003"/>
    <n v="-63.146099999999997"/>
    <n v="98"/>
    <b v="0"/>
    <n v="817"/>
    <x v="2"/>
    <x v="2"/>
    <n v="2"/>
    <b v="1"/>
    <x v="1"/>
    <s v="Express"/>
    <s v="Debit Card"/>
    <n v="2"/>
    <s v="Rainy"/>
    <s v="Black Friday"/>
    <x v="0"/>
    <b v="0"/>
    <n v="2"/>
    <n v="58.4"/>
    <n v="116.81"/>
    <n v="11.68"/>
    <x v="1"/>
  </r>
  <r>
    <n v="9686"/>
    <s v="11/06/2021"/>
    <d v="1899-12-30T09:07:47"/>
    <n v="151"/>
    <x v="23"/>
    <x v="1"/>
    <x v="2"/>
    <n v="46.813099999999999"/>
    <n v="-71.207499999999996"/>
    <n v="91"/>
    <b v="1"/>
    <n v="563"/>
    <x v="3"/>
    <x v="3"/>
    <n v="4"/>
    <b v="0"/>
    <x v="0"/>
    <s v="Express"/>
    <s v="Debit Card"/>
    <n v="1"/>
    <s v="Sunny"/>
    <s v="None"/>
    <x v="0"/>
    <b v="1"/>
    <n v="4"/>
    <n v="94.3"/>
    <n v="377.21"/>
    <n v="0"/>
    <x v="0"/>
  </r>
  <r>
    <n v="9687"/>
    <s v="16/11/2023"/>
    <d v="1899-12-30T19:40:53"/>
    <n v="66"/>
    <x v="26"/>
    <x v="1"/>
    <x v="1"/>
    <n v="53.726700000000001"/>
    <n v="-127.6476"/>
    <n v="97"/>
    <b v="1"/>
    <n v="554"/>
    <x v="4"/>
    <x v="4"/>
    <n v="1"/>
    <b v="1"/>
    <x v="0"/>
    <s v="Express"/>
    <s v="Online Payment"/>
    <n v="3"/>
    <s v="Snowy"/>
    <s v="None"/>
    <x v="0"/>
    <b v="1"/>
    <n v="3"/>
    <n v="97.72"/>
    <n v="97.72"/>
    <n v="0"/>
    <x v="0"/>
  </r>
  <r>
    <n v="9688"/>
    <s v="26/11/2021"/>
    <d v="1899-12-30T21:22:38"/>
    <n v="23"/>
    <x v="40"/>
    <x v="2"/>
    <x v="7"/>
    <n v="45.077800000000003"/>
    <n v="-63.546700000000001"/>
    <n v="45"/>
    <b v="1"/>
    <n v="829"/>
    <x v="1"/>
    <x v="1"/>
    <n v="3"/>
    <b v="0"/>
    <x v="0"/>
    <s v="Express"/>
    <s v="Debit Card"/>
    <n v="5"/>
    <s v="Sunny"/>
    <s v="Black Friday"/>
    <x v="0"/>
    <b v="1"/>
    <n v="3"/>
    <n v="86.37"/>
    <n v="259.12"/>
    <n v="25.91"/>
    <x v="1"/>
  </r>
  <r>
    <n v="9689"/>
    <s v="12/12/2022"/>
    <d v="1899-12-30T22:36:33"/>
    <n v="444"/>
    <x v="26"/>
    <x v="1"/>
    <x v="3"/>
    <n v="53.933300000000003"/>
    <n v="-116.5765"/>
    <n v="70"/>
    <b v="1"/>
    <n v="222"/>
    <x v="4"/>
    <x v="4"/>
    <n v="2"/>
    <b v="0"/>
    <x v="1"/>
    <s v="Overnight"/>
    <s v="Credit Card"/>
    <n v="2"/>
    <s v="Rainy"/>
    <s v="None"/>
    <x v="0"/>
    <b v="1"/>
    <n v="5"/>
    <n v="18.14"/>
    <n v="36.28"/>
    <n v="0"/>
    <x v="0"/>
  </r>
  <r>
    <n v="9690"/>
    <s v="22/12/2022"/>
    <d v="1899-12-30T15:56:26"/>
    <n v="111"/>
    <x v="43"/>
    <x v="1"/>
    <x v="4"/>
    <n v="53.760899999999999"/>
    <n v="-98.813900000000004"/>
    <n v="8"/>
    <b v="1"/>
    <n v="814"/>
    <x v="3"/>
    <x v="3"/>
    <n v="1"/>
    <b v="1"/>
    <x v="0"/>
    <s v="Express"/>
    <s v="Online Payment"/>
    <n v="2"/>
    <s v="Snowy"/>
    <s v="None"/>
    <x v="0"/>
    <b v="1"/>
    <n v="3"/>
    <n v="16.690000000000001"/>
    <n v="16.690000000000001"/>
    <n v="0"/>
    <x v="0"/>
  </r>
  <r>
    <n v="9691"/>
    <s v="17/11/2018"/>
    <d v="1899-12-30T13:51:44"/>
    <n v="72"/>
    <x v="44"/>
    <x v="1"/>
    <x v="4"/>
    <n v="53.760899999999999"/>
    <n v="-98.813900000000004"/>
    <n v="35"/>
    <b v="1"/>
    <n v="669"/>
    <x v="2"/>
    <x v="2"/>
    <n v="4"/>
    <b v="0"/>
    <x v="0"/>
    <s v="Express"/>
    <s v="Online Payment"/>
    <n v="5"/>
    <s v="Rainy"/>
    <s v="None"/>
    <x v="0"/>
    <b v="1"/>
    <n v="5"/>
    <n v="63.76"/>
    <n v="255.03"/>
    <n v="0"/>
    <x v="0"/>
  </r>
  <r>
    <n v="9692"/>
    <s v="11/05/2019"/>
    <d v="1899-12-30T01:47:47"/>
    <n v="409"/>
    <x v="23"/>
    <x v="0"/>
    <x v="11"/>
    <n v="63.588799999999999"/>
    <n v="-115.5069"/>
    <n v="97"/>
    <b v="0"/>
    <n v="305"/>
    <x v="4"/>
    <x v="4"/>
    <n v="2"/>
    <b v="1"/>
    <x v="1"/>
    <s v="Overnight"/>
    <s v="Online Payment"/>
    <n v="5"/>
    <s v="Sunny"/>
    <s v="Christmas Market"/>
    <x v="1"/>
    <b v="0"/>
    <n v="3"/>
    <n v="24.65"/>
    <n v="49.29"/>
    <n v="0"/>
    <x v="0"/>
  </r>
  <r>
    <n v="9693"/>
    <s v="12/03/2022"/>
    <d v="1899-12-30T11:22:29"/>
    <n v="292"/>
    <x v="35"/>
    <x v="0"/>
    <x v="8"/>
    <n v="46.318800000000003"/>
    <n v="-63.146099999999997"/>
    <n v="100"/>
    <b v="1"/>
    <n v="444"/>
    <x v="2"/>
    <x v="2"/>
    <n v="3"/>
    <b v="0"/>
    <x v="1"/>
    <s v="Express"/>
    <s v="Cash"/>
    <n v="5"/>
    <s v="Rainy"/>
    <s v="None"/>
    <x v="0"/>
    <b v="0"/>
    <n v="2"/>
    <n v="56.5"/>
    <n v="169.49"/>
    <n v="0"/>
    <x v="0"/>
  </r>
  <r>
    <n v="9694"/>
    <s v="11/05/2022"/>
    <d v="1899-12-30T10:15:52"/>
    <n v="402"/>
    <x v="14"/>
    <x v="2"/>
    <x v="7"/>
    <n v="45.077800000000003"/>
    <n v="-63.546700000000001"/>
    <n v="12"/>
    <b v="1"/>
    <n v="369"/>
    <x v="2"/>
    <x v="2"/>
    <n v="3"/>
    <b v="1"/>
    <x v="0"/>
    <s v="Standard"/>
    <s v="Cash"/>
    <n v="1"/>
    <s v="Sunny"/>
    <s v="Christmas Market"/>
    <x v="1"/>
    <b v="1"/>
    <n v="3"/>
    <n v="39.31"/>
    <n v="117.94"/>
    <n v="0"/>
    <x v="0"/>
  </r>
  <r>
    <n v="9695"/>
    <s v="11/11/2020"/>
    <d v="1899-12-30T14:43:40"/>
    <n v="357"/>
    <x v="5"/>
    <x v="1"/>
    <x v="4"/>
    <n v="53.760899999999999"/>
    <n v="-98.813900000000004"/>
    <n v="51"/>
    <b v="1"/>
    <n v="334"/>
    <x v="0"/>
    <x v="0"/>
    <n v="2"/>
    <b v="0"/>
    <x v="1"/>
    <s v="Overnight"/>
    <s v="Cash"/>
    <n v="4"/>
    <s v="Rainy"/>
    <s v="Christmas Market"/>
    <x v="1"/>
    <b v="1"/>
    <n v="1"/>
    <n v="19.38"/>
    <n v="38.770000000000003"/>
    <n v="0"/>
    <x v="0"/>
  </r>
  <r>
    <n v="9696"/>
    <s v="30/11/2022"/>
    <d v="1899-12-30T11:03:10"/>
    <n v="159"/>
    <x v="20"/>
    <x v="2"/>
    <x v="11"/>
    <n v="63.588799999999999"/>
    <n v="-115.5069"/>
    <n v="62"/>
    <b v="0"/>
    <n v="79"/>
    <x v="0"/>
    <x v="0"/>
    <n v="5"/>
    <b v="0"/>
    <x v="0"/>
    <s v="Express"/>
    <s v="Online Payment"/>
    <n v="1"/>
    <s v="Sunny"/>
    <s v="None"/>
    <x v="0"/>
    <b v="0"/>
    <n v="4"/>
    <n v="83.16"/>
    <n v="415.78"/>
    <n v="0"/>
    <x v="0"/>
  </r>
  <r>
    <n v="9697"/>
    <s v="16/12/2020"/>
    <d v="1899-12-30T00:42:56"/>
    <n v="115"/>
    <x v="24"/>
    <x v="2"/>
    <x v="9"/>
    <n v="54.273099999999999"/>
    <n v="-61.738799999999998"/>
    <n v="74"/>
    <b v="1"/>
    <n v="116"/>
    <x v="2"/>
    <x v="2"/>
    <n v="4"/>
    <b v="0"/>
    <x v="0"/>
    <s v="Overnight"/>
    <s v="Online Payment"/>
    <n v="2"/>
    <s v="Snowy"/>
    <s v="Black Friday"/>
    <x v="0"/>
    <b v="0"/>
    <n v="4"/>
    <n v="82.61"/>
    <n v="330.43"/>
    <n v="33.04"/>
    <x v="1"/>
  </r>
  <r>
    <n v="9698"/>
    <s v="11/08/2018"/>
    <d v="1899-12-30T20:40:33"/>
    <n v="40"/>
    <x v="29"/>
    <x v="1"/>
    <x v="4"/>
    <n v="53.760899999999999"/>
    <n v="-98.813900000000004"/>
    <n v="81"/>
    <b v="0"/>
    <n v="255"/>
    <x v="0"/>
    <x v="0"/>
    <n v="1"/>
    <b v="1"/>
    <x v="0"/>
    <s v="Express"/>
    <s v="Credit Card"/>
    <n v="5"/>
    <s v="Rainy"/>
    <s v="Black Friday"/>
    <x v="0"/>
    <b v="0"/>
    <n v="1"/>
    <n v="14.75"/>
    <n v="14.75"/>
    <n v="1.48"/>
    <x v="1"/>
  </r>
  <r>
    <n v="9699"/>
    <s v="12/11/2022"/>
    <d v="1899-12-30T16:32:41"/>
    <n v="309"/>
    <x v="3"/>
    <x v="2"/>
    <x v="0"/>
    <n v="51.253799999999998"/>
    <n v="-85.3232"/>
    <n v="32"/>
    <b v="1"/>
    <n v="405"/>
    <x v="0"/>
    <x v="0"/>
    <n v="2"/>
    <b v="1"/>
    <x v="0"/>
    <s v="Express"/>
    <s v="Online Payment"/>
    <n v="5"/>
    <s v="Rainy"/>
    <s v="None"/>
    <x v="0"/>
    <b v="0"/>
    <n v="2"/>
    <n v="60.39"/>
    <n v="120.77"/>
    <n v="0"/>
    <x v="0"/>
  </r>
  <r>
    <n v="9700"/>
    <s v="23/12/2019"/>
    <d v="1899-12-30T15:54:16"/>
    <n v="134"/>
    <x v="42"/>
    <x v="0"/>
    <x v="7"/>
    <n v="45.077800000000003"/>
    <n v="-63.546700000000001"/>
    <n v="15"/>
    <b v="0"/>
    <n v="366"/>
    <x v="3"/>
    <x v="3"/>
    <n v="1"/>
    <b v="1"/>
    <x v="1"/>
    <s v="Express"/>
    <s v="Online Payment"/>
    <n v="5"/>
    <s v="Sunny"/>
    <s v="None"/>
    <x v="0"/>
    <b v="0"/>
    <n v="5"/>
    <n v="86.43"/>
    <n v="86.43"/>
    <n v="0"/>
    <x v="0"/>
  </r>
  <r>
    <n v="9701"/>
    <s v="11/11/2023"/>
    <d v="1899-12-30T15:56:36"/>
    <n v="116"/>
    <x v="37"/>
    <x v="0"/>
    <x v="9"/>
    <n v="54.273099999999999"/>
    <n v="-61.738799999999998"/>
    <n v="4"/>
    <b v="1"/>
    <n v="265"/>
    <x v="2"/>
    <x v="2"/>
    <n v="5"/>
    <b v="1"/>
    <x v="1"/>
    <s v="Standard"/>
    <s v="Cash"/>
    <n v="1"/>
    <s v="Sunny"/>
    <s v="Black Friday"/>
    <x v="0"/>
    <b v="1"/>
    <n v="4"/>
    <n v="60.93"/>
    <n v="304.64"/>
    <n v="30.46"/>
    <x v="1"/>
  </r>
  <r>
    <n v="9702"/>
    <s v="11/06/2021"/>
    <d v="1899-12-30T00:12:01"/>
    <n v="117"/>
    <x v="16"/>
    <x v="1"/>
    <x v="12"/>
    <n v="64.248000000000005"/>
    <n v="-84.889600000000002"/>
    <n v="93"/>
    <b v="0"/>
    <n v="12"/>
    <x v="2"/>
    <x v="2"/>
    <n v="2"/>
    <b v="1"/>
    <x v="1"/>
    <s v="Overnight"/>
    <s v="Credit Card"/>
    <n v="3"/>
    <s v="Rainy"/>
    <s v="Black Friday"/>
    <x v="0"/>
    <b v="0"/>
    <n v="5"/>
    <n v="59.09"/>
    <n v="118.19"/>
    <n v="11.82"/>
    <x v="1"/>
  </r>
  <r>
    <n v="9703"/>
    <s v="11/02/2020"/>
    <d v="1899-12-30T09:36:06"/>
    <n v="345"/>
    <x v="16"/>
    <x v="0"/>
    <x v="7"/>
    <n v="45.077800000000003"/>
    <n v="-63.546700000000001"/>
    <n v="73"/>
    <b v="1"/>
    <n v="892"/>
    <x v="1"/>
    <x v="1"/>
    <n v="1"/>
    <b v="0"/>
    <x v="1"/>
    <s v="Express"/>
    <s v="Debit Card"/>
    <n v="4"/>
    <s v="Sunny"/>
    <s v="None"/>
    <x v="0"/>
    <b v="0"/>
    <n v="5"/>
    <n v="16.7"/>
    <n v="16.7"/>
    <n v="0"/>
    <x v="0"/>
  </r>
  <r>
    <n v="9704"/>
    <s v="17/12/2020"/>
    <d v="1899-12-30T18:30:00"/>
    <n v="148"/>
    <x v="6"/>
    <x v="1"/>
    <x v="7"/>
    <n v="45.077800000000003"/>
    <n v="-63.546700000000001"/>
    <n v="64"/>
    <b v="1"/>
    <n v="18"/>
    <x v="3"/>
    <x v="3"/>
    <n v="2"/>
    <b v="0"/>
    <x v="0"/>
    <s v="Express"/>
    <s v="Online Payment"/>
    <n v="4"/>
    <s v="Rainy"/>
    <s v="Christmas Market"/>
    <x v="1"/>
    <b v="1"/>
    <n v="2"/>
    <n v="24.96"/>
    <n v="49.92"/>
    <n v="0"/>
    <x v="0"/>
  </r>
  <r>
    <n v="9705"/>
    <s v="15/12/2023"/>
    <d v="1899-12-30T22:48:41"/>
    <n v="29"/>
    <x v="40"/>
    <x v="2"/>
    <x v="2"/>
    <n v="46.813099999999999"/>
    <n v="-71.207499999999996"/>
    <n v="89"/>
    <b v="1"/>
    <n v="638"/>
    <x v="0"/>
    <x v="0"/>
    <n v="3"/>
    <b v="0"/>
    <x v="0"/>
    <s v="Standard"/>
    <s v="Debit Card"/>
    <n v="4"/>
    <s v="Sunny"/>
    <s v="Black Friday"/>
    <x v="0"/>
    <b v="0"/>
    <n v="3"/>
    <n v="86.86"/>
    <n v="260.57"/>
    <n v="26.06"/>
    <x v="1"/>
  </r>
  <r>
    <n v="9706"/>
    <s v="16/12/2018"/>
    <d v="1899-12-30T15:11:47"/>
    <n v="452"/>
    <x v="17"/>
    <x v="0"/>
    <x v="2"/>
    <n v="46.813099999999999"/>
    <n v="-71.207499999999996"/>
    <n v="14"/>
    <b v="0"/>
    <n v="236"/>
    <x v="2"/>
    <x v="2"/>
    <n v="5"/>
    <b v="0"/>
    <x v="0"/>
    <s v="Overnight"/>
    <s v="Credit Card"/>
    <n v="2"/>
    <s v="Sunny"/>
    <s v="None"/>
    <x v="0"/>
    <b v="1"/>
    <n v="2"/>
    <n v="70.12"/>
    <n v="350.6"/>
    <n v="0"/>
    <x v="0"/>
  </r>
  <r>
    <n v="9707"/>
    <s v="12/01/2021"/>
    <d v="1899-12-30T15:31:13"/>
    <n v="285"/>
    <x v="3"/>
    <x v="2"/>
    <x v="5"/>
    <n v="52.939900000000002"/>
    <n v="-106.4509"/>
    <n v="84"/>
    <b v="1"/>
    <n v="126"/>
    <x v="2"/>
    <x v="2"/>
    <n v="4"/>
    <b v="1"/>
    <x v="0"/>
    <s v="Standard"/>
    <s v="Online Payment"/>
    <n v="3"/>
    <s v="Snowy"/>
    <s v="None"/>
    <x v="0"/>
    <b v="0"/>
    <n v="4"/>
    <n v="21.12"/>
    <n v="84.47"/>
    <n v="0"/>
    <x v="0"/>
  </r>
  <r>
    <n v="9708"/>
    <s v="19/12/2022"/>
    <d v="1899-12-30T16:34:09"/>
    <n v="149"/>
    <x v="1"/>
    <x v="1"/>
    <x v="8"/>
    <n v="46.318800000000003"/>
    <n v="-63.146099999999997"/>
    <n v="33"/>
    <b v="1"/>
    <n v="87"/>
    <x v="2"/>
    <x v="2"/>
    <n v="2"/>
    <b v="1"/>
    <x v="1"/>
    <s v="Express"/>
    <s v="Credit Card"/>
    <n v="3"/>
    <s v="Rainy"/>
    <s v="Black Friday"/>
    <x v="0"/>
    <b v="1"/>
    <n v="5"/>
    <n v="88.53"/>
    <n v="177.05"/>
    <n v="17.71"/>
    <x v="1"/>
  </r>
  <r>
    <n v="9709"/>
    <s v="14/11/2018"/>
    <d v="1899-12-30T06:01:26"/>
    <n v="335"/>
    <x v="2"/>
    <x v="0"/>
    <x v="10"/>
    <n v="64.282300000000006"/>
    <n v="-135"/>
    <n v="95"/>
    <b v="0"/>
    <n v="460"/>
    <x v="1"/>
    <x v="1"/>
    <n v="3"/>
    <b v="1"/>
    <x v="1"/>
    <s v="Overnight"/>
    <s v="Credit Card"/>
    <n v="2"/>
    <s v="Sunny"/>
    <s v="Black Friday"/>
    <x v="0"/>
    <b v="1"/>
    <n v="1"/>
    <n v="74.400000000000006"/>
    <n v="223.19"/>
    <n v="22.32"/>
    <x v="1"/>
  </r>
  <r>
    <n v="9710"/>
    <s v="14/11/2019"/>
    <d v="1899-12-30T05:35:40"/>
    <n v="73"/>
    <x v="43"/>
    <x v="2"/>
    <x v="5"/>
    <n v="52.939900000000002"/>
    <n v="-106.4509"/>
    <n v="46"/>
    <b v="0"/>
    <n v="480"/>
    <x v="2"/>
    <x v="2"/>
    <n v="2"/>
    <b v="0"/>
    <x v="1"/>
    <s v="Express"/>
    <s v="Online Payment"/>
    <n v="3"/>
    <s v="Sunny"/>
    <s v="Christmas Market"/>
    <x v="1"/>
    <b v="1"/>
    <n v="5"/>
    <n v="19.579999999999998"/>
    <n v="39.159999999999997"/>
    <n v="0"/>
    <x v="0"/>
  </r>
  <r>
    <n v="9711"/>
    <s v="26/11/2022"/>
    <d v="1899-12-30T15:21:18"/>
    <n v="92"/>
    <x v="19"/>
    <x v="2"/>
    <x v="6"/>
    <n v="46.565300000000001"/>
    <n v="-66.4619"/>
    <n v="61"/>
    <b v="1"/>
    <n v="898"/>
    <x v="1"/>
    <x v="1"/>
    <n v="1"/>
    <b v="0"/>
    <x v="0"/>
    <s v="Standard"/>
    <s v="Online Payment"/>
    <n v="5"/>
    <s v="Rainy"/>
    <s v="Black Friday"/>
    <x v="0"/>
    <b v="1"/>
    <n v="3"/>
    <n v="10.64"/>
    <n v="10.64"/>
    <n v="1.06"/>
    <x v="1"/>
  </r>
  <r>
    <n v="9712"/>
    <s v="20/11/2019"/>
    <d v="1899-12-30T19:21:55"/>
    <n v="385"/>
    <x v="10"/>
    <x v="0"/>
    <x v="3"/>
    <n v="53.933300000000003"/>
    <n v="-116.5765"/>
    <n v="50"/>
    <b v="1"/>
    <n v="584"/>
    <x v="3"/>
    <x v="3"/>
    <n v="5"/>
    <b v="1"/>
    <x v="0"/>
    <s v="Express"/>
    <s v="Debit Card"/>
    <n v="4"/>
    <s v="Snowy"/>
    <s v="Black Friday"/>
    <x v="0"/>
    <b v="0"/>
    <n v="3"/>
    <n v="43.08"/>
    <n v="215.42"/>
    <n v="21.54"/>
    <x v="1"/>
  </r>
  <r>
    <n v="9713"/>
    <s v="13/12/2018"/>
    <d v="1899-12-30T09:27:44"/>
    <n v="11"/>
    <x v="36"/>
    <x v="1"/>
    <x v="10"/>
    <n v="64.282300000000006"/>
    <n v="-135"/>
    <n v="42"/>
    <b v="0"/>
    <n v="697"/>
    <x v="4"/>
    <x v="4"/>
    <n v="5"/>
    <b v="0"/>
    <x v="1"/>
    <s v="Standard"/>
    <s v="Cash"/>
    <n v="4"/>
    <s v="Rainy"/>
    <s v="Christmas Market"/>
    <x v="1"/>
    <b v="0"/>
    <n v="2"/>
    <n v="29.4"/>
    <n v="146.99"/>
    <n v="0"/>
    <x v="0"/>
  </r>
  <r>
    <n v="9714"/>
    <s v="24/11/2021"/>
    <d v="1899-12-30T20:56:55"/>
    <n v="128"/>
    <x v="26"/>
    <x v="1"/>
    <x v="5"/>
    <n v="52.939900000000002"/>
    <n v="-106.4509"/>
    <n v="27"/>
    <b v="1"/>
    <n v="746"/>
    <x v="3"/>
    <x v="3"/>
    <n v="3"/>
    <b v="0"/>
    <x v="1"/>
    <s v="Overnight"/>
    <s v="Debit Card"/>
    <n v="5"/>
    <s v="Snowy"/>
    <s v="Black Friday"/>
    <x v="0"/>
    <b v="0"/>
    <n v="4"/>
    <n v="75.87"/>
    <n v="227.61"/>
    <n v="22.76"/>
    <x v="1"/>
  </r>
  <r>
    <n v="9715"/>
    <s v="12/01/2023"/>
    <d v="1899-12-30T02:09:20"/>
    <n v="161"/>
    <x v="40"/>
    <x v="0"/>
    <x v="1"/>
    <n v="53.726700000000001"/>
    <n v="-127.6476"/>
    <n v="79"/>
    <b v="0"/>
    <n v="655"/>
    <x v="2"/>
    <x v="2"/>
    <n v="5"/>
    <b v="1"/>
    <x v="0"/>
    <s v="Express"/>
    <s v="Credit Card"/>
    <n v="3"/>
    <s v="Snowy"/>
    <s v="None"/>
    <x v="0"/>
    <b v="0"/>
    <n v="5"/>
    <n v="24.62"/>
    <n v="123.1"/>
    <n v="0"/>
    <x v="0"/>
  </r>
  <r>
    <n v="9716"/>
    <s v="22/12/2019"/>
    <d v="1899-12-30T17:39:19"/>
    <n v="74"/>
    <x v="26"/>
    <x v="1"/>
    <x v="5"/>
    <n v="52.939900000000002"/>
    <n v="-106.4509"/>
    <n v="98"/>
    <b v="1"/>
    <n v="296"/>
    <x v="0"/>
    <x v="0"/>
    <n v="4"/>
    <b v="0"/>
    <x v="0"/>
    <s v="Standard"/>
    <s v="Debit Card"/>
    <n v="4"/>
    <s v="Sunny"/>
    <s v="Black Friday"/>
    <x v="0"/>
    <b v="0"/>
    <n v="1"/>
    <n v="58"/>
    <n v="232.02"/>
    <n v="23.2"/>
    <x v="1"/>
  </r>
  <r>
    <n v="9717"/>
    <s v="16/11/2020"/>
    <d v="1899-12-30T02:39:19"/>
    <n v="368"/>
    <x v="21"/>
    <x v="1"/>
    <x v="7"/>
    <n v="45.077800000000003"/>
    <n v="-63.546700000000001"/>
    <n v="80"/>
    <b v="1"/>
    <n v="334"/>
    <x v="3"/>
    <x v="3"/>
    <n v="1"/>
    <b v="0"/>
    <x v="0"/>
    <s v="Overnight"/>
    <s v="Cash"/>
    <n v="5"/>
    <s v="Snowy"/>
    <s v="None"/>
    <x v="0"/>
    <b v="0"/>
    <n v="4"/>
    <n v="20.76"/>
    <n v="20.76"/>
    <n v="0"/>
    <x v="0"/>
  </r>
  <r>
    <n v="9718"/>
    <s v="12/04/2023"/>
    <d v="1899-12-30T05:06:54"/>
    <n v="281"/>
    <x v="14"/>
    <x v="2"/>
    <x v="6"/>
    <n v="46.565300000000001"/>
    <n v="-66.4619"/>
    <n v="19"/>
    <b v="0"/>
    <n v="778"/>
    <x v="1"/>
    <x v="1"/>
    <n v="4"/>
    <b v="0"/>
    <x v="1"/>
    <s v="Standard"/>
    <s v="Debit Card"/>
    <n v="3"/>
    <s v="Sunny"/>
    <s v="None"/>
    <x v="0"/>
    <b v="1"/>
    <n v="5"/>
    <n v="42.88"/>
    <n v="171.5"/>
    <n v="0"/>
    <x v="0"/>
  </r>
  <r>
    <n v="9719"/>
    <s v="18/12/2018"/>
    <d v="1899-12-30T17:29:44"/>
    <n v="259"/>
    <x v="33"/>
    <x v="2"/>
    <x v="6"/>
    <n v="46.565300000000001"/>
    <n v="-66.4619"/>
    <n v="26"/>
    <b v="0"/>
    <n v="890"/>
    <x v="2"/>
    <x v="2"/>
    <n v="3"/>
    <b v="1"/>
    <x v="0"/>
    <s v="Express"/>
    <s v="Online Payment"/>
    <n v="4"/>
    <s v="Sunny"/>
    <s v="Black Friday"/>
    <x v="0"/>
    <b v="1"/>
    <n v="5"/>
    <n v="59.95"/>
    <n v="179.84"/>
    <n v="17.98"/>
    <x v="1"/>
  </r>
  <r>
    <n v="9720"/>
    <s v="11/04/2021"/>
    <d v="1899-12-30T04:27:01"/>
    <n v="368"/>
    <x v="6"/>
    <x v="1"/>
    <x v="3"/>
    <n v="53.933300000000003"/>
    <n v="-116.5765"/>
    <n v="13"/>
    <b v="1"/>
    <n v="675"/>
    <x v="4"/>
    <x v="4"/>
    <n v="5"/>
    <b v="1"/>
    <x v="1"/>
    <s v="Express"/>
    <s v="Debit Card"/>
    <n v="2"/>
    <s v="Rainy"/>
    <s v="None"/>
    <x v="0"/>
    <b v="1"/>
    <n v="2"/>
    <n v="68.12"/>
    <n v="340.59"/>
    <n v="0"/>
    <x v="0"/>
  </r>
  <r>
    <n v="9721"/>
    <s v="12/01/2019"/>
    <d v="1899-12-30T01:03:26"/>
    <n v="355"/>
    <x v="33"/>
    <x v="2"/>
    <x v="6"/>
    <n v="46.565300000000001"/>
    <n v="-66.4619"/>
    <n v="22"/>
    <b v="0"/>
    <n v="19"/>
    <x v="1"/>
    <x v="1"/>
    <n v="4"/>
    <b v="0"/>
    <x v="1"/>
    <s v="Express"/>
    <s v="Online Payment"/>
    <n v="5"/>
    <s v="Rainy"/>
    <s v="None"/>
    <x v="0"/>
    <b v="0"/>
    <n v="1"/>
    <n v="76.459999999999994"/>
    <n v="305.86"/>
    <n v="0"/>
    <x v="0"/>
  </r>
  <r>
    <n v="9722"/>
    <s v="27/11/2020"/>
    <d v="1899-12-30T02:11:47"/>
    <n v="196"/>
    <x v="20"/>
    <x v="1"/>
    <x v="5"/>
    <n v="52.939900000000002"/>
    <n v="-106.4509"/>
    <n v="95"/>
    <b v="0"/>
    <n v="458"/>
    <x v="0"/>
    <x v="0"/>
    <n v="1"/>
    <b v="1"/>
    <x v="0"/>
    <s v="Express"/>
    <s v="Cash"/>
    <n v="2"/>
    <s v="Snowy"/>
    <s v="Black Friday"/>
    <x v="0"/>
    <b v="0"/>
    <n v="4"/>
    <n v="99.19"/>
    <n v="99.19"/>
    <n v="9.92"/>
    <x v="1"/>
  </r>
  <r>
    <n v="9723"/>
    <s v="29/11/2023"/>
    <d v="1899-12-30T09:47:47"/>
    <n v="425"/>
    <x v="9"/>
    <x v="1"/>
    <x v="0"/>
    <n v="51.253799999999998"/>
    <n v="-85.3232"/>
    <n v="38"/>
    <b v="1"/>
    <n v="83"/>
    <x v="2"/>
    <x v="2"/>
    <n v="2"/>
    <b v="0"/>
    <x v="1"/>
    <s v="Standard"/>
    <s v="Debit Card"/>
    <n v="4"/>
    <s v="Snowy"/>
    <s v="Black Friday"/>
    <x v="0"/>
    <b v="0"/>
    <n v="4"/>
    <n v="66.14"/>
    <n v="132.27000000000001"/>
    <n v="13.23"/>
    <x v="1"/>
  </r>
  <r>
    <n v="9724"/>
    <s v="30/12/2021"/>
    <d v="1899-12-30T01:25:46"/>
    <n v="103"/>
    <x v="48"/>
    <x v="2"/>
    <x v="5"/>
    <n v="52.939900000000002"/>
    <n v="-106.4509"/>
    <n v="90"/>
    <b v="1"/>
    <n v="18"/>
    <x v="3"/>
    <x v="3"/>
    <n v="3"/>
    <b v="0"/>
    <x v="0"/>
    <s v="Standard"/>
    <s v="Online Payment"/>
    <n v="3"/>
    <s v="Rainy"/>
    <s v="Christmas Market"/>
    <x v="1"/>
    <b v="1"/>
    <n v="1"/>
    <n v="73.88"/>
    <n v="221.64"/>
    <n v="0"/>
    <x v="0"/>
  </r>
  <r>
    <n v="9725"/>
    <s v="29/12/2019"/>
    <d v="1899-12-30T11:54:20"/>
    <n v="464"/>
    <x v="2"/>
    <x v="1"/>
    <x v="1"/>
    <n v="53.726700000000001"/>
    <n v="-127.6476"/>
    <n v="24"/>
    <b v="1"/>
    <n v="223"/>
    <x v="3"/>
    <x v="3"/>
    <n v="3"/>
    <b v="0"/>
    <x v="1"/>
    <s v="Express"/>
    <s v="Debit Card"/>
    <n v="4"/>
    <s v="Rainy"/>
    <s v="Christmas Market"/>
    <x v="1"/>
    <b v="1"/>
    <n v="1"/>
    <n v="53.97"/>
    <n v="161.9"/>
    <n v="0"/>
    <x v="0"/>
  </r>
  <r>
    <n v="9726"/>
    <s v="12/04/2021"/>
    <d v="1899-12-30T07:18:48"/>
    <n v="424"/>
    <x v="9"/>
    <x v="1"/>
    <x v="10"/>
    <n v="64.282300000000006"/>
    <n v="-135"/>
    <n v="53"/>
    <b v="1"/>
    <n v="880"/>
    <x v="3"/>
    <x v="3"/>
    <n v="5"/>
    <b v="1"/>
    <x v="0"/>
    <s v="Express"/>
    <s v="Debit Card"/>
    <n v="3"/>
    <s v="Sunny"/>
    <s v="Christmas Market"/>
    <x v="1"/>
    <b v="1"/>
    <n v="2"/>
    <n v="49.31"/>
    <n v="246.57"/>
    <n v="0"/>
    <x v="0"/>
  </r>
  <r>
    <n v="9727"/>
    <s v="17/11/2023"/>
    <d v="1899-12-30T15:21:11"/>
    <n v="88"/>
    <x v="45"/>
    <x v="1"/>
    <x v="8"/>
    <n v="46.318800000000003"/>
    <n v="-63.146099999999997"/>
    <n v="50"/>
    <b v="1"/>
    <n v="391"/>
    <x v="4"/>
    <x v="4"/>
    <n v="3"/>
    <b v="1"/>
    <x v="1"/>
    <s v="Express"/>
    <s v="Online Payment"/>
    <n v="5"/>
    <s v="Rainy"/>
    <s v="None"/>
    <x v="0"/>
    <b v="0"/>
    <n v="2"/>
    <n v="79.56"/>
    <n v="238.67"/>
    <n v="0"/>
    <x v="0"/>
  </r>
  <r>
    <n v="9728"/>
    <s v="11/07/2019"/>
    <d v="1899-12-30T01:01:40"/>
    <n v="441"/>
    <x v="13"/>
    <x v="2"/>
    <x v="7"/>
    <n v="45.077800000000003"/>
    <n v="-63.546700000000001"/>
    <n v="4"/>
    <b v="0"/>
    <n v="430"/>
    <x v="0"/>
    <x v="0"/>
    <n v="4"/>
    <b v="1"/>
    <x v="0"/>
    <s v="Express"/>
    <s v="Debit Card"/>
    <n v="3"/>
    <s v="Snowy"/>
    <s v="Black Friday"/>
    <x v="0"/>
    <b v="0"/>
    <n v="3"/>
    <n v="74.430000000000007"/>
    <n v="297.73"/>
    <n v="29.77"/>
    <x v="1"/>
  </r>
  <r>
    <n v="9729"/>
    <s v="14/11/2021"/>
    <d v="1899-12-30T06:33:47"/>
    <n v="182"/>
    <x v="1"/>
    <x v="0"/>
    <x v="7"/>
    <n v="45.077800000000003"/>
    <n v="-63.546700000000001"/>
    <n v="75"/>
    <b v="0"/>
    <n v="527"/>
    <x v="4"/>
    <x v="4"/>
    <n v="3"/>
    <b v="0"/>
    <x v="1"/>
    <s v="Express"/>
    <s v="Cash"/>
    <n v="4"/>
    <s v="Snowy"/>
    <s v="Christmas Market"/>
    <x v="1"/>
    <b v="1"/>
    <n v="5"/>
    <n v="50.1"/>
    <n v="150.30000000000001"/>
    <n v="0"/>
    <x v="0"/>
  </r>
  <r>
    <n v="9730"/>
    <s v="11/06/2019"/>
    <d v="1899-12-30T12:41:35"/>
    <n v="321"/>
    <x v="37"/>
    <x v="2"/>
    <x v="10"/>
    <n v="64.282300000000006"/>
    <n v="-135"/>
    <n v="19"/>
    <b v="0"/>
    <n v="511"/>
    <x v="4"/>
    <x v="4"/>
    <n v="4"/>
    <b v="1"/>
    <x v="1"/>
    <s v="Standard"/>
    <s v="Online Payment"/>
    <n v="2"/>
    <s v="Sunny"/>
    <s v="Christmas Market"/>
    <x v="1"/>
    <b v="1"/>
    <n v="5"/>
    <n v="27.95"/>
    <n v="111.79"/>
    <n v="0"/>
    <x v="0"/>
  </r>
  <r>
    <n v="9731"/>
    <s v="11/03/2020"/>
    <d v="1899-12-30T02:18:41"/>
    <n v="484"/>
    <x v="37"/>
    <x v="2"/>
    <x v="8"/>
    <n v="46.318800000000003"/>
    <n v="-63.146099999999997"/>
    <n v="9"/>
    <b v="1"/>
    <n v="661"/>
    <x v="1"/>
    <x v="1"/>
    <n v="3"/>
    <b v="0"/>
    <x v="1"/>
    <s v="Express"/>
    <s v="Credit Card"/>
    <n v="4"/>
    <s v="Rainy"/>
    <s v="Black Friday"/>
    <x v="0"/>
    <b v="1"/>
    <n v="2"/>
    <n v="90.28"/>
    <n v="270.83"/>
    <n v="27.08"/>
    <x v="1"/>
  </r>
  <r>
    <n v="9732"/>
    <s v="23/11/2018"/>
    <d v="1899-12-30T01:04:38"/>
    <n v="218"/>
    <x v="48"/>
    <x v="0"/>
    <x v="9"/>
    <n v="54.273099999999999"/>
    <n v="-61.738799999999998"/>
    <n v="30"/>
    <b v="1"/>
    <n v="482"/>
    <x v="3"/>
    <x v="3"/>
    <n v="2"/>
    <b v="0"/>
    <x v="0"/>
    <s v="Express"/>
    <s v="Online Payment"/>
    <n v="2"/>
    <s v="Sunny"/>
    <s v="Black Friday"/>
    <x v="0"/>
    <b v="1"/>
    <n v="4"/>
    <n v="80.81"/>
    <n v="161.61000000000001"/>
    <n v="16.16"/>
    <x v="1"/>
  </r>
  <r>
    <n v="9733"/>
    <s v="12/11/2021"/>
    <d v="1899-12-30T03:35:34"/>
    <n v="26"/>
    <x v="30"/>
    <x v="0"/>
    <x v="10"/>
    <n v="64.282300000000006"/>
    <n v="-135"/>
    <n v="24"/>
    <b v="0"/>
    <n v="585"/>
    <x v="0"/>
    <x v="0"/>
    <n v="2"/>
    <b v="1"/>
    <x v="1"/>
    <s v="Express"/>
    <s v="Cash"/>
    <n v="3"/>
    <s v="Sunny"/>
    <s v="Black Friday"/>
    <x v="0"/>
    <b v="0"/>
    <n v="3"/>
    <n v="33.49"/>
    <n v="66.989999999999995"/>
    <n v="6.7"/>
    <x v="1"/>
  </r>
  <r>
    <n v="9734"/>
    <s v="12/02/2022"/>
    <d v="1899-12-30T07:47:04"/>
    <n v="255"/>
    <x v="17"/>
    <x v="1"/>
    <x v="11"/>
    <n v="63.588799999999999"/>
    <n v="-115.5069"/>
    <n v="65"/>
    <b v="1"/>
    <n v="304"/>
    <x v="1"/>
    <x v="1"/>
    <n v="5"/>
    <b v="0"/>
    <x v="1"/>
    <s v="Standard"/>
    <s v="Online Payment"/>
    <n v="1"/>
    <s v="Sunny"/>
    <s v="None"/>
    <x v="0"/>
    <b v="0"/>
    <n v="5"/>
    <n v="50.6"/>
    <n v="253.01"/>
    <n v="0"/>
    <x v="0"/>
  </r>
  <r>
    <n v="9735"/>
    <s v="30/11/2021"/>
    <d v="1899-12-30T15:04:57"/>
    <n v="57"/>
    <x v="7"/>
    <x v="1"/>
    <x v="1"/>
    <n v="53.726700000000001"/>
    <n v="-127.6476"/>
    <n v="55"/>
    <b v="1"/>
    <n v="890"/>
    <x v="0"/>
    <x v="0"/>
    <n v="4"/>
    <b v="0"/>
    <x v="1"/>
    <s v="Overnight"/>
    <s v="Cash"/>
    <n v="4"/>
    <s v="Snowy"/>
    <s v="Black Friday"/>
    <x v="0"/>
    <b v="0"/>
    <n v="2"/>
    <n v="65.48"/>
    <n v="261.94"/>
    <n v="26.19"/>
    <x v="1"/>
  </r>
  <r>
    <n v="9736"/>
    <s v="12/09/2022"/>
    <d v="1899-12-30T04:52:15"/>
    <n v="412"/>
    <x v="41"/>
    <x v="1"/>
    <x v="7"/>
    <n v="45.077800000000003"/>
    <n v="-63.546700000000001"/>
    <n v="40"/>
    <b v="1"/>
    <n v="953"/>
    <x v="3"/>
    <x v="3"/>
    <n v="2"/>
    <b v="0"/>
    <x v="1"/>
    <s v="Overnight"/>
    <s v="Online Payment"/>
    <n v="1"/>
    <s v="Sunny"/>
    <s v="Black Friday"/>
    <x v="0"/>
    <b v="1"/>
    <n v="1"/>
    <n v="84.56"/>
    <n v="169.11"/>
    <n v="16.91"/>
    <x v="1"/>
  </r>
  <r>
    <n v="9737"/>
    <s v="11/11/2018"/>
    <d v="1899-12-30T04:18:08"/>
    <n v="259"/>
    <x v="34"/>
    <x v="0"/>
    <x v="4"/>
    <n v="53.760899999999999"/>
    <n v="-98.813900000000004"/>
    <n v="31"/>
    <b v="0"/>
    <n v="702"/>
    <x v="1"/>
    <x v="1"/>
    <n v="3"/>
    <b v="1"/>
    <x v="1"/>
    <s v="Overnight"/>
    <s v="Credit Card"/>
    <n v="2"/>
    <s v="Sunny"/>
    <s v="Christmas Market"/>
    <x v="1"/>
    <b v="0"/>
    <n v="4"/>
    <n v="45.16"/>
    <n v="135.49"/>
    <n v="0"/>
    <x v="0"/>
  </r>
  <r>
    <n v="9738"/>
    <s v="22/11/2023"/>
    <d v="1899-12-30T10:21:15"/>
    <n v="7"/>
    <x v="2"/>
    <x v="0"/>
    <x v="6"/>
    <n v="46.565300000000001"/>
    <n v="-66.4619"/>
    <n v="28"/>
    <b v="0"/>
    <n v="457"/>
    <x v="4"/>
    <x v="4"/>
    <n v="4"/>
    <b v="1"/>
    <x v="1"/>
    <s v="Express"/>
    <s v="Debit Card"/>
    <n v="3"/>
    <s v="Rainy"/>
    <s v="Black Friday"/>
    <x v="0"/>
    <b v="1"/>
    <n v="4"/>
    <n v="34.020000000000003"/>
    <n v="136.09"/>
    <n v="13.61"/>
    <x v="1"/>
  </r>
  <r>
    <n v="9739"/>
    <s v="12/09/2022"/>
    <d v="1899-12-30T12:29:31"/>
    <n v="186"/>
    <x v="36"/>
    <x v="0"/>
    <x v="1"/>
    <n v="53.726700000000001"/>
    <n v="-127.6476"/>
    <n v="40"/>
    <b v="1"/>
    <n v="421"/>
    <x v="2"/>
    <x v="2"/>
    <n v="2"/>
    <b v="0"/>
    <x v="1"/>
    <s v="Standard"/>
    <s v="Credit Card"/>
    <n v="2"/>
    <s v="Sunny"/>
    <s v="None"/>
    <x v="0"/>
    <b v="0"/>
    <n v="5"/>
    <n v="59.05"/>
    <n v="118.1"/>
    <n v="0"/>
    <x v="0"/>
  </r>
  <r>
    <n v="9740"/>
    <s v="25/12/2018"/>
    <d v="1899-12-30T07:03:29"/>
    <n v="38"/>
    <x v="6"/>
    <x v="1"/>
    <x v="1"/>
    <n v="53.726700000000001"/>
    <n v="-127.6476"/>
    <n v="41"/>
    <b v="0"/>
    <n v="297"/>
    <x v="1"/>
    <x v="1"/>
    <n v="5"/>
    <b v="0"/>
    <x v="0"/>
    <s v="Express"/>
    <s v="Debit Card"/>
    <n v="4"/>
    <s v="Rainy"/>
    <s v="Christmas Market"/>
    <x v="1"/>
    <b v="1"/>
    <n v="5"/>
    <n v="97"/>
    <n v="484.99"/>
    <n v="0"/>
    <x v="0"/>
  </r>
  <r>
    <n v="9741"/>
    <s v="21/11/2019"/>
    <d v="1899-12-30T04:36:54"/>
    <n v="13"/>
    <x v="22"/>
    <x v="1"/>
    <x v="3"/>
    <n v="53.933300000000003"/>
    <n v="-116.5765"/>
    <n v="90"/>
    <b v="0"/>
    <n v="920"/>
    <x v="4"/>
    <x v="4"/>
    <n v="3"/>
    <b v="1"/>
    <x v="0"/>
    <s v="Overnight"/>
    <s v="Cash"/>
    <n v="5"/>
    <s v="Rainy"/>
    <s v="Black Friday"/>
    <x v="0"/>
    <b v="0"/>
    <n v="1"/>
    <n v="73.599999999999994"/>
    <n v="220.81"/>
    <n v="22.08"/>
    <x v="1"/>
  </r>
  <r>
    <n v="9742"/>
    <s v="19/12/2020"/>
    <d v="1899-12-30T22:40:32"/>
    <n v="481"/>
    <x v="9"/>
    <x v="0"/>
    <x v="6"/>
    <n v="46.565300000000001"/>
    <n v="-66.4619"/>
    <n v="14"/>
    <b v="0"/>
    <n v="760"/>
    <x v="4"/>
    <x v="4"/>
    <n v="3"/>
    <b v="1"/>
    <x v="0"/>
    <s v="Express"/>
    <s v="Cash"/>
    <n v="5"/>
    <s v="Rainy"/>
    <s v="Christmas Market"/>
    <x v="1"/>
    <b v="0"/>
    <n v="5"/>
    <n v="91.2"/>
    <n v="273.58999999999997"/>
    <n v="0"/>
    <x v="0"/>
  </r>
  <r>
    <n v="9743"/>
    <s v="11/06/2019"/>
    <d v="1899-12-30T07:09:09"/>
    <n v="479"/>
    <x v="31"/>
    <x v="0"/>
    <x v="6"/>
    <n v="46.565300000000001"/>
    <n v="-66.4619"/>
    <n v="54"/>
    <b v="0"/>
    <n v="749"/>
    <x v="3"/>
    <x v="3"/>
    <n v="5"/>
    <b v="1"/>
    <x v="1"/>
    <s v="Standard"/>
    <s v="Online Payment"/>
    <n v="4"/>
    <s v="Rainy"/>
    <s v="Black Friday"/>
    <x v="0"/>
    <b v="0"/>
    <n v="1"/>
    <n v="17.809999999999999"/>
    <n v="89.03"/>
    <n v="8.9"/>
    <x v="1"/>
  </r>
  <r>
    <n v="9744"/>
    <s v="28/12/2022"/>
    <d v="1899-12-30T12:39:51"/>
    <n v="101"/>
    <x v="18"/>
    <x v="2"/>
    <x v="8"/>
    <n v="46.318800000000003"/>
    <n v="-63.146099999999997"/>
    <n v="6"/>
    <b v="0"/>
    <n v="329"/>
    <x v="1"/>
    <x v="1"/>
    <n v="3"/>
    <b v="0"/>
    <x v="0"/>
    <s v="Overnight"/>
    <s v="Cash"/>
    <n v="2"/>
    <s v="Snowy"/>
    <s v="Black Friday"/>
    <x v="0"/>
    <b v="0"/>
    <n v="3"/>
    <n v="14.03"/>
    <n v="42.09"/>
    <n v="4.21"/>
    <x v="1"/>
  </r>
  <r>
    <n v="9745"/>
    <s v="12/01/2023"/>
    <d v="1899-12-30T06:25:16"/>
    <n v="417"/>
    <x v="27"/>
    <x v="2"/>
    <x v="4"/>
    <n v="53.760899999999999"/>
    <n v="-98.813900000000004"/>
    <n v="90"/>
    <b v="0"/>
    <n v="511"/>
    <x v="4"/>
    <x v="4"/>
    <n v="3"/>
    <b v="0"/>
    <x v="0"/>
    <s v="Standard"/>
    <s v="Online Payment"/>
    <n v="1"/>
    <s v="Rainy"/>
    <s v="Black Friday"/>
    <x v="0"/>
    <b v="0"/>
    <n v="1"/>
    <n v="86.24"/>
    <n v="258.73"/>
    <n v="25.87"/>
    <x v="1"/>
  </r>
  <r>
    <n v="9746"/>
    <s v="11/12/2023"/>
    <d v="1899-12-30T00:47:48"/>
    <n v="54"/>
    <x v="23"/>
    <x v="1"/>
    <x v="5"/>
    <n v="52.939900000000002"/>
    <n v="-106.4509"/>
    <n v="70"/>
    <b v="1"/>
    <n v="247"/>
    <x v="3"/>
    <x v="3"/>
    <n v="4"/>
    <b v="1"/>
    <x v="1"/>
    <s v="Express"/>
    <s v="Online Payment"/>
    <n v="5"/>
    <s v="Rainy"/>
    <s v="None"/>
    <x v="0"/>
    <b v="0"/>
    <n v="2"/>
    <n v="28.13"/>
    <n v="112.54"/>
    <n v="0"/>
    <x v="0"/>
  </r>
  <r>
    <n v="9747"/>
    <s v="16/12/2020"/>
    <d v="1899-12-30T06:19:02"/>
    <n v="227"/>
    <x v="32"/>
    <x v="0"/>
    <x v="6"/>
    <n v="46.565300000000001"/>
    <n v="-66.4619"/>
    <n v="55"/>
    <b v="1"/>
    <n v="640"/>
    <x v="4"/>
    <x v="4"/>
    <n v="4"/>
    <b v="1"/>
    <x v="1"/>
    <s v="Express"/>
    <s v="Cash"/>
    <n v="5"/>
    <s v="Rainy"/>
    <s v="Black Friday"/>
    <x v="0"/>
    <b v="1"/>
    <n v="2"/>
    <n v="11.95"/>
    <n v="47.82"/>
    <n v="4.78"/>
    <x v="1"/>
  </r>
  <r>
    <n v="9748"/>
    <s v="16/11/2018"/>
    <d v="1899-12-30T21:13:25"/>
    <n v="246"/>
    <x v="22"/>
    <x v="0"/>
    <x v="9"/>
    <n v="54.273099999999999"/>
    <n v="-61.738799999999998"/>
    <n v="20"/>
    <b v="1"/>
    <n v="418"/>
    <x v="1"/>
    <x v="1"/>
    <n v="3"/>
    <b v="0"/>
    <x v="0"/>
    <s v="Standard"/>
    <s v="Cash"/>
    <n v="3"/>
    <s v="Sunny"/>
    <s v="None"/>
    <x v="0"/>
    <b v="0"/>
    <n v="5"/>
    <n v="29.14"/>
    <n v="87.41"/>
    <n v="0"/>
    <x v="0"/>
  </r>
  <r>
    <n v="9749"/>
    <s v="23/12/2021"/>
    <d v="1899-12-30T23:44:17"/>
    <n v="349"/>
    <x v="31"/>
    <x v="0"/>
    <x v="7"/>
    <n v="45.077800000000003"/>
    <n v="-63.546700000000001"/>
    <n v="8"/>
    <b v="1"/>
    <n v="323"/>
    <x v="2"/>
    <x v="2"/>
    <n v="4"/>
    <b v="1"/>
    <x v="0"/>
    <s v="Standard"/>
    <s v="Online Payment"/>
    <n v="5"/>
    <s v="Sunny"/>
    <s v="None"/>
    <x v="0"/>
    <b v="1"/>
    <n v="3"/>
    <n v="30.81"/>
    <n v="123.23"/>
    <n v="0"/>
    <x v="0"/>
  </r>
  <r>
    <n v="9750"/>
    <s v="11/09/2018"/>
    <d v="1899-12-30T18:08:34"/>
    <n v="4"/>
    <x v="20"/>
    <x v="2"/>
    <x v="0"/>
    <n v="51.253799999999998"/>
    <n v="-85.3232"/>
    <n v="27"/>
    <b v="0"/>
    <n v="618"/>
    <x v="3"/>
    <x v="3"/>
    <n v="4"/>
    <b v="0"/>
    <x v="0"/>
    <s v="Overnight"/>
    <s v="Online Payment"/>
    <n v="5"/>
    <s v="Sunny"/>
    <s v="None"/>
    <x v="0"/>
    <b v="0"/>
    <n v="4"/>
    <n v="37.82"/>
    <n v="151.27000000000001"/>
    <n v="0"/>
    <x v="0"/>
  </r>
  <r>
    <n v="9751"/>
    <s v="26/12/2023"/>
    <d v="1899-12-30T08:58:45"/>
    <n v="111"/>
    <x v="47"/>
    <x v="2"/>
    <x v="8"/>
    <n v="46.318800000000003"/>
    <n v="-63.146099999999997"/>
    <n v="65"/>
    <b v="1"/>
    <n v="631"/>
    <x v="3"/>
    <x v="3"/>
    <n v="2"/>
    <b v="1"/>
    <x v="1"/>
    <s v="Standard"/>
    <s v="Online Payment"/>
    <n v="5"/>
    <s v="Rainy"/>
    <s v="Black Friday"/>
    <x v="0"/>
    <b v="1"/>
    <n v="5"/>
    <n v="89.61"/>
    <n v="179.23"/>
    <n v="17.920000000000002"/>
    <x v="1"/>
  </r>
  <r>
    <n v="9752"/>
    <s v="23/11/2018"/>
    <d v="1899-12-30T16:37:42"/>
    <n v="73"/>
    <x v="7"/>
    <x v="1"/>
    <x v="12"/>
    <n v="64.248000000000005"/>
    <n v="-84.889600000000002"/>
    <n v="7"/>
    <b v="1"/>
    <n v="242"/>
    <x v="3"/>
    <x v="3"/>
    <n v="4"/>
    <b v="1"/>
    <x v="0"/>
    <s v="Standard"/>
    <s v="Online Payment"/>
    <n v="4"/>
    <s v="Rainy"/>
    <s v="Black Friday"/>
    <x v="0"/>
    <b v="0"/>
    <n v="3"/>
    <n v="11.58"/>
    <n v="46.34"/>
    <n v="4.63"/>
    <x v="1"/>
  </r>
  <r>
    <n v="9753"/>
    <s v="30/12/2022"/>
    <d v="1899-12-30T09:10:43"/>
    <n v="426"/>
    <x v="22"/>
    <x v="0"/>
    <x v="11"/>
    <n v="63.588799999999999"/>
    <n v="-115.5069"/>
    <n v="5"/>
    <b v="1"/>
    <n v="153"/>
    <x v="1"/>
    <x v="1"/>
    <n v="3"/>
    <b v="1"/>
    <x v="0"/>
    <s v="Express"/>
    <s v="Cash"/>
    <n v="1"/>
    <s v="Snowy"/>
    <s v="None"/>
    <x v="0"/>
    <b v="1"/>
    <n v="3"/>
    <n v="23.62"/>
    <n v="70.87"/>
    <n v="0"/>
    <x v="0"/>
  </r>
  <r>
    <n v="9754"/>
    <s v="11/04/2023"/>
    <d v="1899-12-30T06:27:17"/>
    <n v="462"/>
    <x v="30"/>
    <x v="2"/>
    <x v="10"/>
    <n v="64.282300000000006"/>
    <n v="-135"/>
    <n v="83"/>
    <b v="1"/>
    <n v="329"/>
    <x v="3"/>
    <x v="3"/>
    <n v="5"/>
    <b v="1"/>
    <x v="0"/>
    <s v="Standard"/>
    <s v="Debit Card"/>
    <n v="5"/>
    <s v="Snowy"/>
    <s v="Black Friday"/>
    <x v="0"/>
    <b v="0"/>
    <n v="1"/>
    <n v="61.01"/>
    <n v="305.04000000000002"/>
    <n v="30.5"/>
    <x v="1"/>
  </r>
  <r>
    <n v="9755"/>
    <s v="11/03/2020"/>
    <d v="1899-12-30T13:07:01"/>
    <n v="149"/>
    <x v="46"/>
    <x v="2"/>
    <x v="9"/>
    <n v="54.273099999999999"/>
    <n v="-61.738799999999998"/>
    <n v="43"/>
    <b v="0"/>
    <n v="580"/>
    <x v="3"/>
    <x v="3"/>
    <n v="5"/>
    <b v="0"/>
    <x v="1"/>
    <s v="Overnight"/>
    <s v="Credit Card"/>
    <n v="1"/>
    <s v="Snowy"/>
    <s v="None"/>
    <x v="0"/>
    <b v="0"/>
    <n v="3"/>
    <n v="54"/>
    <n v="269.99"/>
    <n v="0"/>
    <x v="0"/>
  </r>
  <r>
    <n v="9756"/>
    <s v="23/11/2020"/>
    <d v="1899-12-30T06:27:58"/>
    <n v="142"/>
    <x v="48"/>
    <x v="1"/>
    <x v="1"/>
    <n v="53.726700000000001"/>
    <n v="-127.6476"/>
    <n v="89"/>
    <b v="0"/>
    <n v="812"/>
    <x v="4"/>
    <x v="4"/>
    <n v="2"/>
    <b v="1"/>
    <x v="0"/>
    <s v="Overnight"/>
    <s v="Credit Card"/>
    <n v="3"/>
    <s v="Snowy"/>
    <s v="Black Friday"/>
    <x v="0"/>
    <b v="1"/>
    <n v="5"/>
    <n v="28.13"/>
    <n v="56.27"/>
    <n v="5.63"/>
    <x v="1"/>
  </r>
  <r>
    <n v="9757"/>
    <s v="12/08/2019"/>
    <d v="1899-12-30T08:01:53"/>
    <n v="303"/>
    <x v="36"/>
    <x v="0"/>
    <x v="1"/>
    <n v="53.726700000000001"/>
    <n v="-127.6476"/>
    <n v="6"/>
    <b v="1"/>
    <n v="967"/>
    <x v="1"/>
    <x v="1"/>
    <n v="2"/>
    <b v="0"/>
    <x v="1"/>
    <s v="Overnight"/>
    <s v="Debit Card"/>
    <n v="2"/>
    <s v="Rainy"/>
    <s v="Black Friday"/>
    <x v="0"/>
    <b v="1"/>
    <n v="5"/>
    <n v="32.11"/>
    <n v="64.209999999999994"/>
    <n v="6.42"/>
    <x v="1"/>
  </r>
  <r>
    <n v="9758"/>
    <s v="12/09/2018"/>
    <d v="1899-12-30T20:58:30"/>
    <n v="64"/>
    <x v="9"/>
    <x v="0"/>
    <x v="9"/>
    <n v="54.273099999999999"/>
    <n v="-61.738799999999998"/>
    <n v="3"/>
    <b v="0"/>
    <n v="767"/>
    <x v="4"/>
    <x v="4"/>
    <n v="5"/>
    <b v="0"/>
    <x v="0"/>
    <s v="Standard"/>
    <s v="Debit Card"/>
    <n v="4"/>
    <s v="Sunny"/>
    <s v="Black Friday"/>
    <x v="0"/>
    <b v="1"/>
    <n v="2"/>
    <n v="20.350000000000001"/>
    <n v="101.76"/>
    <n v="10.18"/>
    <x v="1"/>
  </r>
  <r>
    <n v="9759"/>
    <s v="11/02/2018"/>
    <d v="1899-12-30T00:06:02"/>
    <n v="90"/>
    <x v="30"/>
    <x v="2"/>
    <x v="3"/>
    <n v="53.933300000000003"/>
    <n v="-116.5765"/>
    <n v="74"/>
    <b v="0"/>
    <n v="338"/>
    <x v="3"/>
    <x v="3"/>
    <n v="5"/>
    <b v="1"/>
    <x v="0"/>
    <s v="Overnight"/>
    <s v="Credit Card"/>
    <n v="3"/>
    <s v="Snowy"/>
    <s v="Black Friday"/>
    <x v="0"/>
    <b v="0"/>
    <n v="2"/>
    <n v="60.75"/>
    <n v="303.77"/>
    <n v="30.38"/>
    <x v="1"/>
  </r>
  <r>
    <n v="9760"/>
    <s v="11/07/2018"/>
    <d v="1899-12-30T09:58:57"/>
    <n v="133"/>
    <x v="14"/>
    <x v="1"/>
    <x v="4"/>
    <n v="53.760899999999999"/>
    <n v="-98.813900000000004"/>
    <n v="61"/>
    <b v="0"/>
    <n v="252"/>
    <x v="4"/>
    <x v="4"/>
    <n v="3"/>
    <b v="0"/>
    <x v="0"/>
    <s v="Express"/>
    <s v="Online Payment"/>
    <n v="4"/>
    <s v="Rainy"/>
    <s v="Christmas Market"/>
    <x v="1"/>
    <b v="0"/>
    <n v="4"/>
    <n v="14.48"/>
    <n v="43.43"/>
    <n v="0"/>
    <x v="0"/>
  </r>
  <r>
    <n v="9761"/>
    <s v="30/12/2018"/>
    <d v="1899-12-30T18:21:26"/>
    <n v="252"/>
    <x v="49"/>
    <x v="2"/>
    <x v="4"/>
    <n v="53.760899999999999"/>
    <n v="-98.813900000000004"/>
    <n v="80"/>
    <b v="1"/>
    <n v="105"/>
    <x v="0"/>
    <x v="0"/>
    <n v="1"/>
    <b v="1"/>
    <x v="1"/>
    <s v="Express"/>
    <s v="Online Payment"/>
    <n v="4"/>
    <s v="Snowy"/>
    <s v="None"/>
    <x v="0"/>
    <b v="1"/>
    <n v="3"/>
    <n v="14.35"/>
    <n v="14.35"/>
    <n v="0"/>
    <x v="0"/>
  </r>
  <r>
    <n v="9762"/>
    <s v="27/12/2022"/>
    <d v="1899-12-30T02:01:22"/>
    <n v="128"/>
    <x v="34"/>
    <x v="2"/>
    <x v="11"/>
    <n v="63.588799999999999"/>
    <n v="-115.5069"/>
    <n v="64"/>
    <b v="1"/>
    <n v="239"/>
    <x v="0"/>
    <x v="0"/>
    <n v="2"/>
    <b v="1"/>
    <x v="1"/>
    <s v="Standard"/>
    <s v="Debit Card"/>
    <n v="2"/>
    <s v="Rainy"/>
    <s v="Christmas Market"/>
    <x v="1"/>
    <b v="1"/>
    <n v="1"/>
    <n v="53.31"/>
    <n v="106.61"/>
    <n v="0"/>
    <x v="0"/>
  </r>
  <r>
    <n v="9763"/>
    <s v="21/12/2019"/>
    <d v="1899-12-30T07:29:33"/>
    <n v="116"/>
    <x v="42"/>
    <x v="1"/>
    <x v="12"/>
    <n v="64.248000000000005"/>
    <n v="-84.889600000000002"/>
    <n v="8"/>
    <b v="0"/>
    <n v="589"/>
    <x v="1"/>
    <x v="1"/>
    <n v="5"/>
    <b v="1"/>
    <x v="1"/>
    <s v="Standard"/>
    <s v="Cash"/>
    <n v="4"/>
    <s v="Snowy"/>
    <s v="Black Friday"/>
    <x v="0"/>
    <b v="0"/>
    <n v="3"/>
    <n v="35.54"/>
    <n v="177.68"/>
    <n v="17.77"/>
    <x v="1"/>
  </r>
  <r>
    <n v="9764"/>
    <s v="25/11/2023"/>
    <d v="1899-12-30T09:12:00"/>
    <n v="97"/>
    <x v="3"/>
    <x v="2"/>
    <x v="11"/>
    <n v="63.588799999999999"/>
    <n v="-115.5069"/>
    <n v="83"/>
    <b v="1"/>
    <n v="418"/>
    <x v="3"/>
    <x v="3"/>
    <n v="1"/>
    <b v="1"/>
    <x v="1"/>
    <s v="Express"/>
    <s v="Online Payment"/>
    <n v="2"/>
    <s v="Sunny"/>
    <s v="Black Friday"/>
    <x v="0"/>
    <b v="1"/>
    <n v="2"/>
    <n v="84.52"/>
    <n v="84.52"/>
    <n v="8.4499999999999993"/>
    <x v="1"/>
  </r>
  <r>
    <n v="9765"/>
    <s v="12/05/2020"/>
    <d v="1899-12-30T12:53:47"/>
    <n v="104"/>
    <x v="39"/>
    <x v="0"/>
    <x v="12"/>
    <n v="64.248000000000005"/>
    <n v="-84.889600000000002"/>
    <n v="48"/>
    <b v="1"/>
    <n v="428"/>
    <x v="3"/>
    <x v="3"/>
    <n v="1"/>
    <b v="1"/>
    <x v="1"/>
    <s v="Overnight"/>
    <s v="Debit Card"/>
    <n v="5"/>
    <s v="Snowy"/>
    <s v="Black Friday"/>
    <x v="0"/>
    <b v="0"/>
    <n v="5"/>
    <n v="55.97"/>
    <n v="55.97"/>
    <n v="5.6"/>
    <x v="1"/>
  </r>
  <r>
    <n v="9766"/>
    <s v="19/11/2020"/>
    <d v="1899-12-30T23:49:06"/>
    <n v="36"/>
    <x v="20"/>
    <x v="1"/>
    <x v="7"/>
    <n v="45.077800000000003"/>
    <n v="-63.546700000000001"/>
    <n v="71"/>
    <b v="0"/>
    <n v="457"/>
    <x v="3"/>
    <x v="3"/>
    <n v="5"/>
    <b v="1"/>
    <x v="0"/>
    <s v="Express"/>
    <s v="Online Payment"/>
    <n v="2"/>
    <s v="Snowy"/>
    <s v="None"/>
    <x v="0"/>
    <b v="0"/>
    <n v="2"/>
    <n v="88.28"/>
    <n v="441.41"/>
    <n v="0"/>
    <x v="0"/>
  </r>
  <r>
    <n v="9767"/>
    <s v="14/12/2019"/>
    <d v="1899-12-30T21:40:07"/>
    <n v="101"/>
    <x v="27"/>
    <x v="0"/>
    <x v="7"/>
    <n v="45.077800000000003"/>
    <n v="-63.546700000000001"/>
    <n v="23"/>
    <b v="1"/>
    <n v="566"/>
    <x v="3"/>
    <x v="3"/>
    <n v="4"/>
    <b v="1"/>
    <x v="1"/>
    <s v="Overnight"/>
    <s v="Online Payment"/>
    <n v="1"/>
    <s v="Rainy"/>
    <s v="Black Friday"/>
    <x v="0"/>
    <b v="0"/>
    <n v="1"/>
    <n v="89.76"/>
    <n v="359.03"/>
    <n v="35.9"/>
    <x v="1"/>
  </r>
  <r>
    <n v="9768"/>
    <s v="15/11/2018"/>
    <d v="1899-12-30T19:39:34"/>
    <n v="277"/>
    <x v="8"/>
    <x v="2"/>
    <x v="1"/>
    <n v="53.726700000000001"/>
    <n v="-127.6476"/>
    <n v="92"/>
    <b v="0"/>
    <n v="344"/>
    <x v="2"/>
    <x v="2"/>
    <n v="1"/>
    <b v="0"/>
    <x v="0"/>
    <s v="Express"/>
    <s v="Debit Card"/>
    <n v="3"/>
    <s v="Rainy"/>
    <s v="Black Friday"/>
    <x v="0"/>
    <b v="1"/>
    <n v="5"/>
    <n v="16.940000000000001"/>
    <n v="16.940000000000001"/>
    <n v="1.69"/>
    <x v="1"/>
  </r>
  <r>
    <n v="9769"/>
    <s v="21/11/2018"/>
    <d v="1899-12-30T07:10:25"/>
    <n v="94"/>
    <x v="8"/>
    <x v="2"/>
    <x v="9"/>
    <n v="54.273099999999999"/>
    <n v="-61.738799999999998"/>
    <n v="41"/>
    <b v="0"/>
    <n v="34"/>
    <x v="4"/>
    <x v="4"/>
    <n v="5"/>
    <b v="0"/>
    <x v="1"/>
    <s v="Standard"/>
    <s v="Online Payment"/>
    <n v="5"/>
    <s v="Rainy"/>
    <s v="Black Friday"/>
    <x v="0"/>
    <b v="0"/>
    <n v="5"/>
    <n v="98.82"/>
    <n v="494.09"/>
    <n v="49.41"/>
    <x v="1"/>
  </r>
  <r>
    <n v="9770"/>
    <s v="15/11/2018"/>
    <d v="1899-12-30T20:31:32"/>
    <n v="276"/>
    <x v="41"/>
    <x v="0"/>
    <x v="9"/>
    <n v="54.273099999999999"/>
    <n v="-61.738799999999998"/>
    <n v="61"/>
    <b v="0"/>
    <n v="149"/>
    <x v="0"/>
    <x v="0"/>
    <n v="4"/>
    <b v="0"/>
    <x v="0"/>
    <s v="Standard"/>
    <s v="Cash"/>
    <n v="4"/>
    <s v="Rainy"/>
    <s v="Black Friday"/>
    <x v="0"/>
    <b v="1"/>
    <n v="4"/>
    <n v="18.649999999999999"/>
    <n v="74.61"/>
    <n v="7.46"/>
    <x v="1"/>
  </r>
  <r>
    <n v="9771"/>
    <s v="14/11/2019"/>
    <d v="1899-12-30T19:05:26"/>
    <n v="363"/>
    <x v="6"/>
    <x v="0"/>
    <x v="3"/>
    <n v="53.933300000000003"/>
    <n v="-116.5765"/>
    <n v="22"/>
    <b v="1"/>
    <n v="728"/>
    <x v="3"/>
    <x v="3"/>
    <n v="2"/>
    <b v="0"/>
    <x v="0"/>
    <s v="Express"/>
    <s v="Online Payment"/>
    <n v="1"/>
    <s v="Sunny"/>
    <s v="Black Friday"/>
    <x v="0"/>
    <b v="0"/>
    <n v="2"/>
    <n v="23.84"/>
    <n v="47.68"/>
    <n v="4.7699999999999996"/>
    <x v="1"/>
  </r>
  <r>
    <n v="9772"/>
    <s v="20/12/2021"/>
    <d v="1899-12-30T07:42:41"/>
    <n v="330"/>
    <x v="26"/>
    <x v="2"/>
    <x v="1"/>
    <n v="53.726700000000001"/>
    <n v="-127.6476"/>
    <n v="15"/>
    <b v="1"/>
    <n v="295"/>
    <x v="2"/>
    <x v="2"/>
    <n v="2"/>
    <b v="0"/>
    <x v="1"/>
    <s v="Express"/>
    <s v="Credit Card"/>
    <n v="1"/>
    <s v="Rainy"/>
    <s v="None"/>
    <x v="0"/>
    <b v="1"/>
    <n v="1"/>
    <n v="26.97"/>
    <n v="53.93"/>
    <n v="0"/>
    <x v="0"/>
  </r>
  <r>
    <n v="9773"/>
    <s v="24/12/2018"/>
    <d v="1899-12-30T01:26:27"/>
    <n v="213"/>
    <x v="17"/>
    <x v="1"/>
    <x v="3"/>
    <n v="53.933300000000003"/>
    <n v="-116.5765"/>
    <n v="32"/>
    <b v="0"/>
    <n v="382"/>
    <x v="0"/>
    <x v="0"/>
    <n v="5"/>
    <b v="1"/>
    <x v="1"/>
    <s v="Express"/>
    <s v="Credit Card"/>
    <n v="2"/>
    <s v="Rainy"/>
    <s v="Christmas Market"/>
    <x v="1"/>
    <b v="0"/>
    <n v="4"/>
    <n v="90.98"/>
    <n v="454.89"/>
    <n v="0"/>
    <x v="0"/>
  </r>
  <r>
    <n v="9774"/>
    <s v="12/12/2021"/>
    <d v="1899-12-30T18:39:39"/>
    <n v="1"/>
    <x v="22"/>
    <x v="1"/>
    <x v="10"/>
    <n v="64.282300000000006"/>
    <n v="-135"/>
    <n v="89"/>
    <b v="1"/>
    <n v="249"/>
    <x v="3"/>
    <x v="3"/>
    <n v="2"/>
    <b v="1"/>
    <x v="0"/>
    <s v="Standard"/>
    <s v="Cash"/>
    <n v="4"/>
    <s v="Snowy"/>
    <s v="Christmas Market"/>
    <x v="1"/>
    <b v="1"/>
    <n v="3"/>
    <n v="35.450000000000003"/>
    <n v="70.900000000000006"/>
    <n v="0"/>
    <x v="0"/>
  </r>
  <r>
    <n v="9775"/>
    <s v="12/10/2018"/>
    <d v="1899-12-30T18:15:08"/>
    <n v="424"/>
    <x v="8"/>
    <x v="2"/>
    <x v="6"/>
    <n v="46.565300000000001"/>
    <n v="-66.4619"/>
    <n v="56"/>
    <b v="0"/>
    <n v="917"/>
    <x v="3"/>
    <x v="3"/>
    <n v="1"/>
    <b v="0"/>
    <x v="0"/>
    <s v="Express"/>
    <s v="Cash"/>
    <n v="3"/>
    <s v="Snowy"/>
    <s v="Christmas Market"/>
    <x v="1"/>
    <b v="0"/>
    <n v="5"/>
    <n v="93.07"/>
    <n v="93.07"/>
    <n v="0"/>
    <x v="0"/>
  </r>
  <r>
    <n v="9776"/>
    <s v="30/11/2021"/>
    <d v="1899-12-30T13:20:20"/>
    <n v="303"/>
    <x v="32"/>
    <x v="0"/>
    <x v="9"/>
    <n v="54.273099999999999"/>
    <n v="-61.738799999999998"/>
    <n v="36"/>
    <b v="0"/>
    <n v="541"/>
    <x v="2"/>
    <x v="2"/>
    <n v="3"/>
    <b v="1"/>
    <x v="1"/>
    <s v="Standard"/>
    <s v="Cash"/>
    <n v="5"/>
    <s v="Snowy"/>
    <s v="Christmas Market"/>
    <x v="1"/>
    <b v="1"/>
    <n v="4"/>
    <n v="26.31"/>
    <n v="78.92"/>
    <n v="0"/>
    <x v="0"/>
  </r>
  <r>
    <n v="9777"/>
    <s v="20/12/2018"/>
    <d v="1899-12-30T22:50:40"/>
    <n v="321"/>
    <x v="22"/>
    <x v="1"/>
    <x v="2"/>
    <n v="46.813099999999999"/>
    <n v="-71.207499999999996"/>
    <n v="21"/>
    <b v="0"/>
    <n v="381"/>
    <x v="0"/>
    <x v="0"/>
    <n v="3"/>
    <b v="0"/>
    <x v="1"/>
    <s v="Express"/>
    <s v="Cash"/>
    <n v="2"/>
    <s v="Sunny"/>
    <s v="None"/>
    <x v="0"/>
    <b v="0"/>
    <n v="2"/>
    <n v="71.75"/>
    <n v="215.26"/>
    <n v="0"/>
    <x v="0"/>
  </r>
  <r>
    <n v="9778"/>
    <s v="11/07/2018"/>
    <d v="1899-12-30T12:31:33"/>
    <n v="396"/>
    <x v="6"/>
    <x v="2"/>
    <x v="4"/>
    <n v="53.760899999999999"/>
    <n v="-98.813900000000004"/>
    <n v="85"/>
    <b v="0"/>
    <n v="378"/>
    <x v="3"/>
    <x v="3"/>
    <n v="2"/>
    <b v="1"/>
    <x v="1"/>
    <s v="Express"/>
    <s v="Online Payment"/>
    <n v="1"/>
    <s v="Snowy"/>
    <s v="Black Friday"/>
    <x v="0"/>
    <b v="0"/>
    <n v="5"/>
    <n v="12"/>
    <n v="24"/>
    <n v="2.4"/>
    <x v="1"/>
  </r>
  <r>
    <n v="9779"/>
    <s v="29/11/2019"/>
    <d v="1899-12-30T13:35:45"/>
    <n v="162"/>
    <x v="16"/>
    <x v="0"/>
    <x v="4"/>
    <n v="53.760899999999999"/>
    <n v="-98.813900000000004"/>
    <n v="58"/>
    <b v="0"/>
    <n v="95"/>
    <x v="4"/>
    <x v="4"/>
    <n v="1"/>
    <b v="0"/>
    <x v="1"/>
    <s v="Express"/>
    <s v="Cash"/>
    <n v="3"/>
    <s v="Rainy"/>
    <s v="Black Friday"/>
    <x v="0"/>
    <b v="0"/>
    <n v="4"/>
    <n v="53.8"/>
    <n v="53.8"/>
    <n v="5.38"/>
    <x v="1"/>
  </r>
  <r>
    <n v="9780"/>
    <s v="24/11/2020"/>
    <d v="1899-12-30T05:52:52"/>
    <n v="334"/>
    <x v="17"/>
    <x v="0"/>
    <x v="7"/>
    <n v="45.077800000000003"/>
    <n v="-63.546700000000001"/>
    <n v="14"/>
    <b v="1"/>
    <n v="959"/>
    <x v="4"/>
    <x v="4"/>
    <n v="2"/>
    <b v="1"/>
    <x v="1"/>
    <s v="Express"/>
    <s v="Debit Card"/>
    <n v="4"/>
    <s v="Rainy"/>
    <s v="Black Friday"/>
    <x v="0"/>
    <b v="1"/>
    <n v="3"/>
    <n v="65.55"/>
    <n v="131.1"/>
    <n v="13.11"/>
    <x v="1"/>
  </r>
  <r>
    <n v="9781"/>
    <s v="13/12/2021"/>
    <d v="1899-12-30T06:13:45"/>
    <n v="68"/>
    <x v="8"/>
    <x v="0"/>
    <x v="10"/>
    <n v="64.282300000000006"/>
    <n v="-135"/>
    <n v="80"/>
    <b v="1"/>
    <n v="934"/>
    <x v="1"/>
    <x v="1"/>
    <n v="5"/>
    <b v="1"/>
    <x v="1"/>
    <s v="Express"/>
    <s v="Cash"/>
    <n v="5"/>
    <s v="Rainy"/>
    <s v="Black Friday"/>
    <x v="0"/>
    <b v="0"/>
    <n v="4"/>
    <n v="43.33"/>
    <n v="216.63"/>
    <n v="21.66"/>
    <x v="1"/>
  </r>
  <r>
    <n v="9782"/>
    <s v="21/11/2023"/>
    <d v="1899-12-30T16:19:03"/>
    <n v="285"/>
    <x v="32"/>
    <x v="1"/>
    <x v="9"/>
    <n v="54.273099999999999"/>
    <n v="-61.738799999999998"/>
    <n v="37"/>
    <b v="1"/>
    <n v="338"/>
    <x v="1"/>
    <x v="1"/>
    <n v="5"/>
    <b v="0"/>
    <x v="0"/>
    <s v="Standard"/>
    <s v="Credit Card"/>
    <n v="2"/>
    <s v="Rainy"/>
    <s v="None"/>
    <x v="0"/>
    <b v="0"/>
    <n v="2"/>
    <n v="86.76"/>
    <n v="433.79"/>
    <n v="0"/>
    <x v="0"/>
  </r>
  <r>
    <n v="9783"/>
    <s v="29/11/2019"/>
    <d v="1899-12-30T20:43:24"/>
    <n v="393"/>
    <x v="37"/>
    <x v="2"/>
    <x v="3"/>
    <n v="53.933300000000003"/>
    <n v="-116.5765"/>
    <n v="88"/>
    <b v="0"/>
    <n v="491"/>
    <x v="2"/>
    <x v="2"/>
    <n v="1"/>
    <b v="1"/>
    <x v="0"/>
    <s v="Express"/>
    <s v="Cash"/>
    <n v="1"/>
    <s v="Snowy"/>
    <s v="Black Friday"/>
    <x v="0"/>
    <b v="1"/>
    <n v="5"/>
    <n v="97"/>
    <n v="97"/>
    <n v="9.6999999999999993"/>
    <x v="1"/>
  </r>
  <r>
    <n v="9784"/>
    <s v="11/09/2022"/>
    <d v="1899-12-30T06:58:40"/>
    <n v="137"/>
    <x v="46"/>
    <x v="2"/>
    <x v="11"/>
    <n v="63.588799999999999"/>
    <n v="-115.5069"/>
    <n v="9"/>
    <b v="0"/>
    <n v="352"/>
    <x v="0"/>
    <x v="0"/>
    <n v="5"/>
    <b v="1"/>
    <x v="1"/>
    <s v="Express"/>
    <s v="Online Payment"/>
    <n v="3"/>
    <s v="Sunny"/>
    <s v="Black Friday"/>
    <x v="0"/>
    <b v="0"/>
    <n v="4"/>
    <n v="47.55"/>
    <n v="237.77"/>
    <n v="23.78"/>
    <x v="1"/>
  </r>
  <r>
    <n v="9785"/>
    <s v="11/01/2022"/>
    <d v="1899-12-30T03:37:11"/>
    <n v="334"/>
    <x v="43"/>
    <x v="0"/>
    <x v="8"/>
    <n v="46.318800000000003"/>
    <n v="-63.146099999999997"/>
    <n v="47"/>
    <b v="0"/>
    <n v="958"/>
    <x v="0"/>
    <x v="0"/>
    <n v="3"/>
    <b v="1"/>
    <x v="0"/>
    <s v="Overnight"/>
    <s v="Credit Card"/>
    <n v="3"/>
    <s v="Rainy"/>
    <s v="Black Friday"/>
    <x v="0"/>
    <b v="0"/>
    <n v="2"/>
    <n v="93.46"/>
    <n v="280.37"/>
    <n v="28.04"/>
    <x v="1"/>
  </r>
  <r>
    <n v="9786"/>
    <s v="12/11/2023"/>
    <d v="1899-12-30T03:18:47"/>
    <n v="121"/>
    <x v="52"/>
    <x v="2"/>
    <x v="11"/>
    <n v="63.588799999999999"/>
    <n v="-115.5069"/>
    <n v="49"/>
    <b v="1"/>
    <n v="122"/>
    <x v="0"/>
    <x v="0"/>
    <n v="1"/>
    <b v="1"/>
    <x v="1"/>
    <s v="Express"/>
    <s v="Cash"/>
    <n v="2"/>
    <s v="Rainy"/>
    <s v="Christmas Market"/>
    <x v="1"/>
    <b v="1"/>
    <n v="5"/>
    <n v="35.130000000000003"/>
    <n v="35.130000000000003"/>
    <n v="0"/>
    <x v="0"/>
  </r>
  <r>
    <n v="9787"/>
    <s v="11/12/2018"/>
    <d v="1899-12-30T20:07:29"/>
    <n v="104"/>
    <x v="6"/>
    <x v="0"/>
    <x v="0"/>
    <n v="51.253799999999998"/>
    <n v="-85.3232"/>
    <n v="63"/>
    <b v="0"/>
    <n v="525"/>
    <x v="0"/>
    <x v="0"/>
    <n v="5"/>
    <b v="1"/>
    <x v="0"/>
    <s v="Express"/>
    <s v="Credit Card"/>
    <n v="1"/>
    <s v="Snowy"/>
    <s v="Black Friday"/>
    <x v="0"/>
    <b v="1"/>
    <n v="4"/>
    <n v="82.41"/>
    <n v="412.03"/>
    <n v="41.2"/>
    <x v="1"/>
  </r>
  <r>
    <n v="9788"/>
    <s v="27/11/2023"/>
    <d v="1899-12-30T03:13:35"/>
    <n v="110"/>
    <x v="34"/>
    <x v="2"/>
    <x v="7"/>
    <n v="45.077800000000003"/>
    <n v="-63.546700000000001"/>
    <n v="37"/>
    <b v="1"/>
    <n v="751"/>
    <x v="0"/>
    <x v="0"/>
    <n v="4"/>
    <b v="1"/>
    <x v="0"/>
    <s v="Express"/>
    <s v="Debit Card"/>
    <n v="1"/>
    <s v="Rainy"/>
    <s v="Black Friday"/>
    <x v="0"/>
    <b v="1"/>
    <n v="5"/>
    <n v="80.94"/>
    <n v="323.76"/>
    <n v="32.380000000000003"/>
    <x v="1"/>
  </r>
  <r>
    <n v="9789"/>
    <s v="24/11/2020"/>
    <d v="1899-12-30T02:27:21"/>
    <n v="403"/>
    <x v="26"/>
    <x v="2"/>
    <x v="0"/>
    <n v="51.253799999999998"/>
    <n v="-85.3232"/>
    <n v="14"/>
    <b v="0"/>
    <n v="527"/>
    <x v="3"/>
    <x v="3"/>
    <n v="4"/>
    <b v="0"/>
    <x v="0"/>
    <s v="Express"/>
    <s v="Cash"/>
    <n v="5"/>
    <s v="Sunny"/>
    <s v="Black Friday"/>
    <x v="0"/>
    <b v="0"/>
    <n v="5"/>
    <n v="11.23"/>
    <n v="44.92"/>
    <n v="4.49"/>
    <x v="1"/>
  </r>
  <r>
    <n v="9790"/>
    <s v="12/02/2023"/>
    <d v="1899-12-30T20:46:25"/>
    <n v="142"/>
    <x v="5"/>
    <x v="2"/>
    <x v="8"/>
    <n v="46.318800000000003"/>
    <n v="-63.146099999999997"/>
    <n v="39"/>
    <b v="1"/>
    <n v="514"/>
    <x v="4"/>
    <x v="4"/>
    <n v="2"/>
    <b v="1"/>
    <x v="0"/>
    <s v="Overnight"/>
    <s v="Credit Card"/>
    <n v="4"/>
    <s v="Rainy"/>
    <s v="None"/>
    <x v="0"/>
    <b v="1"/>
    <n v="2"/>
    <n v="26.38"/>
    <n v="52.75"/>
    <n v="0"/>
    <x v="0"/>
  </r>
  <r>
    <n v="9791"/>
    <s v="24/11/2018"/>
    <d v="1899-12-30T15:03:24"/>
    <n v="163"/>
    <x v="44"/>
    <x v="2"/>
    <x v="6"/>
    <n v="46.565300000000001"/>
    <n v="-66.4619"/>
    <n v="16"/>
    <b v="1"/>
    <n v="540"/>
    <x v="0"/>
    <x v="0"/>
    <n v="1"/>
    <b v="1"/>
    <x v="1"/>
    <s v="Express"/>
    <s v="Online Payment"/>
    <n v="2"/>
    <s v="Snowy"/>
    <s v="Black Friday"/>
    <x v="0"/>
    <b v="0"/>
    <n v="3"/>
    <n v="14.66"/>
    <n v="14.66"/>
    <n v="1.47"/>
    <x v="1"/>
  </r>
  <r>
    <n v="9792"/>
    <s v="21/12/2023"/>
    <d v="1899-12-30T14:16:19"/>
    <n v="463"/>
    <x v="15"/>
    <x v="2"/>
    <x v="0"/>
    <n v="51.253799999999998"/>
    <n v="-85.3232"/>
    <n v="90"/>
    <b v="0"/>
    <n v="980"/>
    <x v="4"/>
    <x v="4"/>
    <n v="5"/>
    <b v="1"/>
    <x v="0"/>
    <s v="Express"/>
    <s v="Debit Card"/>
    <n v="1"/>
    <s v="Sunny"/>
    <s v="Christmas Market"/>
    <x v="1"/>
    <b v="1"/>
    <n v="3"/>
    <n v="76.11"/>
    <n v="380.55"/>
    <n v="0"/>
    <x v="0"/>
  </r>
  <r>
    <n v="9793"/>
    <s v="31/12/2023"/>
    <d v="1899-12-30T06:24:13"/>
    <n v="75"/>
    <x v="6"/>
    <x v="1"/>
    <x v="0"/>
    <n v="51.253799999999998"/>
    <n v="-85.3232"/>
    <n v="86"/>
    <b v="1"/>
    <n v="958"/>
    <x v="1"/>
    <x v="1"/>
    <n v="5"/>
    <b v="0"/>
    <x v="0"/>
    <s v="Standard"/>
    <s v="Online Payment"/>
    <n v="3"/>
    <s v="Snowy"/>
    <s v="Black Friday"/>
    <x v="0"/>
    <b v="1"/>
    <n v="2"/>
    <n v="14"/>
    <n v="69.98"/>
    <n v="7"/>
    <x v="1"/>
  </r>
  <r>
    <n v="9794"/>
    <s v="18/12/2021"/>
    <d v="1899-12-30T14:15:09"/>
    <n v="429"/>
    <x v="34"/>
    <x v="2"/>
    <x v="12"/>
    <n v="64.248000000000005"/>
    <n v="-84.889600000000002"/>
    <n v="25"/>
    <b v="1"/>
    <n v="295"/>
    <x v="1"/>
    <x v="1"/>
    <n v="1"/>
    <b v="0"/>
    <x v="1"/>
    <s v="Overnight"/>
    <s v="Debit Card"/>
    <n v="3"/>
    <s v="Sunny"/>
    <s v="Black Friday"/>
    <x v="0"/>
    <b v="1"/>
    <n v="2"/>
    <n v="11.05"/>
    <n v="11.05"/>
    <n v="1.1100000000000001"/>
    <x v="1"/>
  </r>
  <r>
    <n v="9795"/>
    <s v="17/11/2021"/>
    <d v="1899-12-30T20:58:01"/>
    <n v="17"/>
    <x v="30"/>
    <x v="2"/>
    <x v="2"/>
    <n v="46.813099999999999"/>
    <n v="-71.207499999999996"/>
    <n v="58"/>
    <b v="0"/>
    <n v="927"/>
    <x v="2"/>
    <x v="2"/>
    <n v="2"/>
    <b v="1"/>
    <x v="1"/>
    <s v="Express"/>
    <s v="Cash"/>
    <n v="4"/>
    <s v="Rainy"/>
    <s v="Christmas Market"/>
    <x v="1"/>
    <b v="1"/>
    <n v="5"/>
    <n v="18.18"/>
    <n v="36.36"/>
    <n v="0"/>
    <x v="0"/>
  </r>
  <r>
    <n v="9796"/>
    <s v="15/11/2022"/>
    <d v="1899-12-30T22:27:40"/>
    <n v="386"/>
    <x v="30"/>
    <x v="0"/>
    <x v="11"/>
    <n v="63.588799999999999"/>
    <n v="-115.5069"/>
    <n v="72"/>
    <b v="0"/>
    <n v="847"/>
    <x v="3"/>
    <x v="3"/>
    <n v="4"/>
    <b v="1"/>
    <x v="1"/>
    <s v="Overnight"/>
    <s v="Cash"/>
    <n v="3"/>
    <s v="Rainy"/>
    <s v="Black Friday"/>
    <x v="0"/>
    <b v="0"/>
    <n v="5"/>
    <n v="84.28"/>
    <n v="337.1"/>
    <n v="33.71"/>
    <x v="1"/>
  </r>
  <r>
    <n v="9797"/>
    <s v="12/01/2021"/>
    <d v="1899-12-30T16:18:33"/>
    <n v="464"/>
    <x v="37"/>
    <x v="0"/>
    <x v="9"/>
    <n v="54.273099999999999"/>
    <n v="-61.738799999999998"/>
    <n v="93"/>
    <b v="1"/>
    <n v="24"/>
    <x v="3"/>
    <x v="3"/>
    <n v="3"/>
    <b v="1"/>
    <x v="1"/>
    <s v="Standard"/>
    <s v="Debit Card"/>
    <n v="3"/>
    <s v="Snowy"/>
    <s v="Black Friday"/>
    <x v="0"/>
    <b v="0"/>
    <n v="2"/>
    <n v="75.2"/>
    <n v="225.59"/>
    <n v="22.56"/>
    <x v="1"/>
  </r>
  <r>
    <n v="9798"/>
    <s v="11/12/2021"/>
    <d v="1899-12-30T08:06:28"/>
    <n v="30"/>
    <x v="46"/>
    <x v="1"/>
    <x v="12"/>
    <n v="64.248000000000005"/>
    <n v="-84.889600000000002"/>
    <n v="51"/>
    <b v="0"/>
    <n v="531"/>
    <x v="0"/>
    <x v="0"/>
    <n v="3"/>
    <b v="0"/>
    <x v="1"/>
    <s v="Overnight"/>
    <s v="Cash"/>
    <n v="4"/>
    <s v="Snowy"/>
    <s v="Black Friday"/>
    <x v="0"/>
    <b v="0"/>
    <n v="3"/>
    <n v="18.57"/>
    <n v="55.7"/>
    <n v="5.57"/>
    <x v="1"/>
  </r>
  <r>
    <n v="9799"/>
    <s v="21/12/2019"/>
    <d v="1899-12-30T14:16:49"/>
    <n v="44"/>
    <x v="21"/>
    <x v="2"/>
    <x v="10"/>
    <n v="64.282300000000006"/>
    <n v="-135"/>
    <n v="13"/>
    <b v="0"/>
    <n v="954"/>
    <x v="2"/>
    <x v="2"/>
    <n v="4"/>
    <b v="0"/>
    <x v="1"/>
    <s v="Standard"/>
    <s v="Credit Card"/>
    <n v="2"/>
    <s v="Snowy"/>
    <s v="None"/>
    <x v="0"/>
    <b v="1"/>
    <n v="3"/>
    <n v="39.409999999999997"/>
    <n v="157.62"/>
    <n v="0"/>
    <x v="0"/>
  </r>
  <r>
    <n v="9800"/>
    <s v="26/11/2021"/>
    <d v="1899-12-30T04:39:48"/>
    <n v="181"/>
    <x v="24"/>
    <x v="1"/>
    <x v="1"/>
    <n v="53.726700000000001"/>
    <n v="-127.6476"/>
    <n v="42"/>
    <b v="0"/>
    <n v="36"/>
    <x v="3"/>
    <x v="3"/>
    <n v="5"/>
    <b v="0"/>
    <x v="0"/>
    <s v="Express"/>
    <s v="Cash"/>
    <n v="2"/>
    <s v="Rainy"/>
    <s v="Black Friday"/>
    <x v="0"/>
    <b v="1"/>
    <n v="3"/>
    <n v="85.86"/>
    <n v="429.3"/>
    <n v="42.93"/>
    <x v="1"/>
  </r>
  <r>
    <n v="9801"/>
    <s v="11/04/2022"/>
    <d v="1899-12-30T13:37:52"/>
    <n v="331"/>
    <x v="3"/>
    <x v="0"/>
    <x v="11"/>
    <n v="63.588799999999999"/>
    <n v="-115.5069"/>
    <n v="17"/>
    <b v="1"/>
    <n v="766"/>
    <x v="4"/>
    <x v="4"/>
    <n v="3"/>
    <b v="1"/>
    <x v="1"/>
    <s v="Standard"/>
    <s v="Credit Card"/>
    <n v="1"/>
    <s v="Snowy"/>
    <s v="Black Friday"/>
    <x v="0"/>
    <b v="0"/>
    <n v="1"/>
    <n v="21.21"/>
    <n v="63.63"/>
    <n v="6.36"/>
    <x v="1"/>
  </r>
  <r>
    <n v="9802"/>
    <s v="30/12/2018"/>
    <d v="1899-12-30T00:07:39"/>
    <n v="110"/>
    <x v="49"/>
    <x v="2"/>
    <x v="11"/>
    <n v="63.588799999999999"/>
    <n v="-115.5069"/>
    <n v="97"/>
    <b v="1"/>
    <n v="408"/>
    <x v="2"/>
    <x v="2"/>
    <n v="3"/>
    <b v="0"/>
    <x v="1"/>
    <s v="Express"/>
    <s v="Online Payment"/>
    <n v="3"/>
    <s v="Snowy"/>
    <s v="Black Friday"/>
    <x v="0"/>
    <b v="1"/>
    <n v="5"/>
    <n v="64.09"/>
    <n v="192.26"/>
    <n v="19.23"/>
    <x v="1"/>
  </r>
  <r>
    <n v="9803"/>
    <s v="19/12/2023"/>
    <d v="1899-12-30T23:31:02"/>
    <n v="81"/>
    <x v="9"/>
    <x v="1"/>
    <x v="8"/>
    <n v="46.318800000000003"/>
    <n v="-63.146099999999997"/>
    <n v="18"/>
    <b v="1"/>
    <n v="354"/>
    <x v="1"/>
    <x v="1"/>
    <n v="3"/>
    <b v="1"/>
    <x v="1"/>
    <s v="Standard"/>
    <s v="Debit Card"/>
    <n v="3"/>
    <s v="Snowy"/>
    <s v="Christmas Market"/>
    <x v="1"/>
    <b v="1"/>
    <n v="5"/>
    <n v="39.49"/>
    <n v="118.48"/>
    <n v="0"/>
    <x v="0"/>
  </r>
  <r>
    <n v="9804"/>
    <s v="26/11/2023"/>
    <d v="1899-12-30T01:29:57"/>
    <n v="112"/>
    <x v="14"/>
    <x v="1"/>
    <x v="4"/>
    <n v="53.760899999999999"/>
    <n v="-98.813900000000004"/>
    <n v="97"/>
    <b v="1"/>
    <n v="575"/>
    <x v="2"/>
    <x v="2"/>
    <n v="2"/>
    <b v="0"/>
    <x v="0"/>
    <s v="Overnight"/>
    <s v="Cash"/>
    <n v="3"/>
    <s v="Sunny"/>
    <s v="Black Friday"/>
    <x v="0"/>
    <b v="0"/>
    <n v="3"/>
    <n v="37.22"/>
    <n v="74.44"/>
    <n v="7.44"/>
    <x v="1"/>
  </r>
  <r>
    <n v="9805"/>
    <s v="11/11/2020"/>
    <d v="1899-12-30T10:30:53"/>
    <n v="477"/>
    <x v="39"/>
    <x v="2"/>
    <x v="5"/>
    <n v="52.939900000000002"/>
    <n v="-106.4509"/>
    <n v="41"/>
    <b v="0"/>
    <n v="330"/>
    <x v="3"/>
    <x v="3"/>
    <n v="1"/>
    <b v="1"/>
    <x v="0"/>
    <s v="Overnight"/>
    <s v="Online Payment"/>
    <n v="5"/>
    <s v="Snowy"/>
    <s v="Black Friday"/>
    <x v="0"/>
    <b v="1"/>
    <n v="4"/>
    <n v="50.66"/>
    <n v="50.66"/>
    <n v="5.07"/>
    <x v="1"/>
  </r>
  <r>
    <n v="9806"/>
    <s v="29/12/2018"/>
    <d v="1899-12-30T15:48:54"/>
    <n v="262"/>
    <x v="24"/>
    <x v="1"/>
    <x v="3"/>
    <n v="53.933300000000003"/>
    <n v="-116.5765"/>
    <n v="74"/>
    <b v="0"/>
    <n v="746"/>
    <x v="4"/>
    <x v="4"/>
    <n v="4"/>
    <b v="1"/>
    <x v="1"/>
    <s v="Standard"/>
    <s v="Debit Card"/>
    <n v="4"/>
    <s v="Rainy"/>
    <s v="Christmas Market"/>
    <x v="1"/>
    <b v="1"/>
    <n v="3"/>
    <n v="82.12"/>
    <n v="328.48"/>
    <n v="0"/>
    <x v="0"/>
  </r>
  <r>
    <n v="9807"/>
    <s v="23/12/2021"/>
    <d v="1899-12-30T09:03:17"/>
    <n v="439"/>
    <x v="3"/>
    <x v="0"/>
    <x v="9"/>
    <n v="54.273099999999999"/>
    <n v="-61.738799999999998"/>
    <n v="18"/>
    <b v="1"/>
    <n v="646"/>
    <x v="1"/>
    <x v="1"/>
    <n v="2"/>
    <b v="0"/>
    <x v="1"/>
    <s v="Express"/>
    <s v="Credit Card"/>
    <n v="2"/>
    <s v="Sunny"/>
    <s v="None"/>
    <x v="0"/>
    <b v="0"/>
    <n v="5"/>
    <n v="97.36"/>
    <n v="194.71"/>
    <n v="0"/>
    <x v="0"/>
  </r>
  <r>
    <n v="9808"/>
    <s v="29/11/2018"/>
    <d v="1899-12-30T01:55:29"/>
    <n v="26"/>
    <x v="24"/>
    <x v="1"/>
    <x v="0"/>
    <n v="51.253799999999998"/>
    <n v="-85.3232"/>
    <n v="56"/>
    <b v="1"/>
    <n v="403"/>
    <x v="0"/>
    <x v="0"/>
    <n v="1"/>
    <b v="0"/>
    <x v="1"/>
    <s v="Standard"/>
    <s v="Online Payment"/>
    <n v="3"/>
    <s v="Rainy"/>
    <s v="Black Friday"/>
    <x v="0"/>
    <b v="0"/>
    <n v="5"/>
    <n v="66.489999999999995"/>
    <n v="66.489999999999995"/>
    <n v="6.65"/>
    <x v="1"/>
  </r>
  <r>
    <n v="9809"/>
    <s v="11/12/2023"/>
    <d v="1899-12-30T17:01:33"/>
    <n v="498"/>
    <x v="44"/>
    <x v="2"/>
    <x v="0"/>
    <n v="51.253799999999998"/>
    <n v="-85.3232"/>
    <n v="75"/>
    <b v="1"/>
    <n v="407"/>
    <x v="4"/>
    <x v="4"/>
    <n v="5"/>
    <b v="1"/>
    <x v="1"/>
    <s v="Standard"/>
    <s v="Online Payment"/>
    <n v="2"/>
    <s v="Rainy"/>
    <s v="Black Friday"/>
    <x v="0"/>
    <b v="0"/>
    <n v="1"/>
    <n v="35.57"/>
    <n v="177.85"/>
    <n v="17.79"/>
    <x v="1"/>
  </r>
  <r>
    <n v="9810"/>
    <s v="19/11/2023"/>
    <d v="1899-12-30T14:07:52"/>
    <n v="25"/>
    <x v="49"/>
    <x v="0"/>
    <x v="4"/>
    <n v="53.760899999999999"/>
    <n v="-98.813900000000004"/>
    <n v="89"/>
    <b v="1"/>
    <n v="106"/>
    <x v="2"/>
    <x v="2"/>
    <n v="2"/>
    <b v="1"/>
    <x v="1"/>
    <s v="Express"/>
    <s v="Cash"/>
    <n v="1"/>
    <s v="Sunny"/>
    <s v="None"/>
    <x v="0"/>
    <b v="1"/>
    <n v="4"/>
    <n v="92.09"/>
    <n v="184.18"/>
    <n v="0"/>
    <x v="0"/>
  </r>
  <r>
    <n v="9811"/>
    <s v="11/02/2019"/>
    <d v="1899-12-30T00:45:30"/>
    <n v="70"/>
    <x v="19"/>
    <x v="2"/>
    <x v="11"/>
    <n v="63.588799999999999"/>
    <n v="-115.5069"/>
    <n v="62"/>
    <b v="1"/>
    <n v="114"/>
    <x v="1"/>
    <x v="1"/>
    <n v="5"/>
    <b v="0"/>
    <x v="0"/>
    <s v="Express"/>
    <s v="Credit Card"/>
    <n v="1"/>
    <s v="Sunny"/>
    <s v="Black Friday"/>
    <x v="0"/>
    <b v="0"/>
    <n v="1"/>
    <n v="44.26"/>
    <n v="221.31"/>
    <n v="22.13"/>
    <x v="1"/>
  </r>
  <r>
    <n v="9812"/>
    <s v="25/11/2023"/>
    <d v="1899-12-30T18:42:17"/>
    <n v="222"/>
    <x v="18"/>
    <x v="0"/>
    <x v="0"/>
    <n v="51.253799999999998"/>
    <n v="-85.3232"/>
    <n v="80"/>
    <b v="1"/>
    <n v="680"/>
    <x v="1"/>
    <x v="1"/>
    <n v="4"/>
    <b v="1"/>
    <x v="1"/>
    <s v="Standard"/>
    <s v="Online Payment"/>
    <n v="2"/>
    <s v="Sunny"/>
    <s v="Black Friday"/>
    <x v="0"/>
    <b v="0"/>
    <n v="2"/>
    <n v="20.72"/>
    <n v="82.87"/>
    <n v="8.2899999999999991"/>
    <x v="1"/>
  </r>
  <r>
    <n v="9813"/>
    <s v="12/10/2018"/>
    <d v="1899-12-30T02:41:34"/>
    <n v="155"/>
    <x v="51"/>
    <x v="2"/>
    <x v="11"/>
    <n v="63.588799999999999"/>
    <n v="-115.5069"/>
    <n v="20"/>
    <b v="0"/>
    <n v="856"/>
    <x v="0"/>
    <x v="0"/>
    <n v="5"/>
    <b v="1"/>
    <x v="1"/>
    <s v="Express"/>
    <s v="Online Payment"/>
    <n v="3"/>
    <s v="Sunny"/>
    <s v="Christmas Market"/>
    <x v="1"/>
    <b v="1"/>
    <n v="2"/>
    <n v="74.510000000000005"/>
    <n v="372.56"/>
    <n v="0"/>
    <x v="0"/>
  </r>
  <r>
    <n v="9814"/>
    <s v="12/02/2023"/>
    <d v="1899-12-30T06:07:50"/>
    <n v="27"/>
    <x v="33"/>
    <x v="1"/>
    <x v="12"/>
    <n v="64.248000000000005"/>
    <n v="-84.889600000000002"/>
    <n v="51"/>
    <b v="1"/>
    <n v="285"/>
    <x v="3"/>
    <x v="3"/>
    <n v="3"/>
    <b v="0"/>
    <x v="1"/>
    <s v="Standard"/>
    <s v="Cash"/>
    <n v="2"/>
    <s v="Rainy"/>
    <s v="Black Friday"/>
    <x v="0"/>
    <b v="1"/>
    <n v="2"/>
    <n v="23.07"/>
    <n v="69.2"/>
    <n v="6.92"/>
    <x v="1"/>
  </r>
  <r>
    <n v="9815"/>
    <s v="12/02/2019"/>
    <d v="1899-12-30T02:35:04"/>
    <n v="470"/>
    <x v="40"/>
    <x v="1"/>
    <x v="4"/>
    <n v="53.760899999999999"/>
    <n v="-98.813900000000004"/>
    <n v="23"/>
    <b v="1"/>
    <n v="256"/>
    <x v="4"/>
    <x v="4"/>
    <n v="2"/>
    <b v="0"/>
    <x v="1"/>
    <s v="Standard"/>
    <s v="Debit Card"/>
    <n v="3"/>
    <s v="Sunny"/>
    <s v="Christmas Market"/>
    <x v="1"/>
    <b v="1"/>
    <n v="2"/>
    <n v="89.02"/>
    <n v="178.03"/>
    <n v="0"/>
    <x v="0"/>
  </r>
  <r>
    <n v="9816"/>
    <s v="11/07/2019"/>
    <d v="1899-12-30T04:14:09"/>
    <n v="485"/>
    <x v="34"/>
    <x v="0"/>
    <x v="5"/>
    <n v="52.939900000000002"/>
    <n v="-106.4509"/>
    <n v="33"/>
    <b v="0"/>
    <n v="794"/>
    <x v="4"/>
    <x v="4"/>
    <n v="5"/>
    <b v="1"/>
    <x v="0"/>
    <s v="Express"/>
    <s v="Credit Card"/>
    <n v="5"/>
    <s v="Rainy"/>
    <s v="Black Friday"/>
    <x v="0"/>
    <b v="0"/>
    <n v="3"/>
    <n v="38.049999999999997"/>
    <n v="190.26"/>
    <n v="19.03"/>
    <x v="1"/>
  </r>
  <r>
    <n v="9817"/>
    <s v="19/12/2022"/>
    <d v="1899-12-30T16:50:08"/>
    <n v="279"/>
    <x v="2"/>
    <x v="1"/>
    <x v="10"/>
    <n v="64.282300000000006"/>
    <n v="-135"/>
    <n v="59"/>
    <b v="1"/>
    <n v="428"/>
    <x v="4"/>
    <x v="4"/>
    <n v="1"/>
    <b v="1"/>
    <x v="0"/>
    <s v="Overnight"/>
    <s v="Credit Card"/>
    <n v="2"/>
    <s v="Rainy"/>
    <s v="None"/>
    <x v="0"/>
    <b v="1"/>
    <n v="2"/>
    <n v="43.54"/>
    <n v="43.54"/>
    <n v="0"/>
    <x v="0"/>
  </r>
  <r>
    <n v="9818"/>
    <s v="11/03/2021"/>
    <d v="1899-12-30T16:47:34"/>
    <n v="169"/>
    <x v="16"/>
    <x v="1"/>
    <x v="6"/>
    <n v="46.565300000000001"/>
    <n v="-66.4619"/>
    <n v="36"/>
    <b v="1"/>
    <n v="829"/>
    <x v="2"/>
    <x v="2"/>
    <n v="5"/>
    <b v="1"/>
    <x v="1"/>
    <s v="Express"/>
    <s v="Credit Card"/>
    <n v="2"/>
    <s v="Snowy"/>
    <s v="Black Friday"/>
    <x v="0"/>
    <b v="1"/>
    <n v="3"/>
    <n v="77.989999999999995"/>
    <n v="389.94"/>
    <n v="38.99"/>
    <x v="1"/>
  </r>
  <r>
    <n v="9819"/>
    <s v="12/04/2018"/>
    <d v="1899-12-30T13:23:38"/>
    <n v="171"/>
    <x v="38"/>
    <x v="1"/>
    <x v="5"/>
    <n v="52.939900000000002"/>
    <n v="-106.4509"/>
    <n v="45"/>
    <b v="1"/>
    <n v="298"/>
    <x v="2"/>
    <x v="2"/>
    <n v="1"/>
    <b v="1"/>
    <x v="1"/>
    <s v="Standard"/>
    <s v="Cash"/>
    <n v="5"/>
    <s v="Sunny"/>
    <s v="Black Friday"/>
    <x v="0"/>
    <b v="1"/>
    <n v="1"/>
    <n v="20.58"/>
    <n v="20.58"/>
    <n v="2.06"/>
    <x v="1"/>
  </r>
  <r>
    <n v="9820"/>
    <s v="11/04/2022"/>
    <d v="1899-12-30T12:20:51"/>
    <n v="378"/>
    <x v="50"/>
    <x v="1"/>
    <x v="3"/>
    <n v="53.933300000000003"/>
    <n v="-116.5765"/>
    <n v="72"/>
    <b v="1"/>
    <n v="988"/>
    <x v="4"/>
    <x v="4"/>
    <n v="3"/>
    <b v="1"/>
    <x v="0"/>
    <s v="Overnight"/>
    <s v="Cash"/>
    <n v="5"/>
    <s v="Snowy"/>
    <s v="Christmas Market"/>
    <x v="1"/>
    <b v="0"/>
    <n v="3"/>
    <n v="78.94"/>
    <n v="236.82"/>
    <n v="0"/>
    <x v="0"/>
  </r>
  <r>
    <n v="9821"/>
    <s v="25/12/2022"/>
    <d v="1899-12-30T01:17:24"/>
    <n v="458"/>
    <x v="16"/>
    <x v="0"/>
    <x v="1"/>
    <n v="53.726700000000001"/>
    <n v="-127.6476"/>
    <n v="82"/>
    <b v="0"/>
    <n v="437"/>
    <x v="4"/>
    <x v="4"/>
    <n v="4"/>
    <b v="0"/>
    <x v="1"/>
    <s v="Express"/>
    <s v="Online Payment"/>
    <n v="5"/>
    <s v="Snowy"/>
    <s v="Black Friday"/>
    <x v="0"/>
    <b v="0"/>
    <n v="2"/>
    <n v="78.41"/>
    <n v="313.63"/>
    <n v="31.36"/>
    <x v="1"/>
  </r>
  <r>
    <n v="9822"/>
    <s v="11/08/2019"/>
    <d v="1899-12-30T04:28:42"/>
    <n v="206"/>
    <x v="24"/>
    <x v="1"/>
    <x v="4"/>
    <n v="53.760899999999999"/>
    <n v="-98.813900000000004"/>
    <n v="2"/>
    <b v="0"/>
    <n v="369"/>
    <x v="0"/>
    <x v="0"/>
    <n v="5"/>
    <b v="0"/>
    <x v="1"/>
    <s v="Overnight"/>
    <s v="Cash"/>
    <n v="2"/>
    <s v="Rainy"/>
    <s v="None"/>
    <x v="0"/>
    <b v="1"/>
    <n v="2"/>
    <n v="52.94"/>
    <n v="264.68"/>
    <n v="0"/>
    <x v="0"/>
  </r>
  <r>
    <n v="9823"/>
    <s v="21/12/2019"/>
    <d v="1899-12-30T12:15:51"/>
    <n v="174"/>
    <x v="38"/>
    <x v="1"/>
    <x v="5"/>
    <n v="52.939900000000002"/>
    <n v="-106.4509"/>
    <n v="31"/>
    <b v="1"/>
    <n v="852"/>
    <x v="1"/>
    <x v="1"/>
    <n v="1"/>
    <b v="1"/>
    <x v="0"/>
    <s v="Express"/>
    <s v="Credit Card"/>
    <n v="1"/>
    <s v="Snowy"/>
    <s v="None"/>
    <x v="0"/>
    <b v="1"/>
    <n v="3"/>
    <n v="48.09"/>
    <n v="48.09"/>
    <n v="0"/>
    <x v="0"/>
  </r>
  <r>
    <n v="9824"/>
    <s v="12/07/2021"/>
    <d v="1899-12-30T02:46:05"/>
    <n v="114"/>
    <x v="3"/>
    <x v="1"/>
    <x v="5"/>
    <n v="52.939900000000002"/>
    <n v="-106.4509"/>
    <n v="46"/>
    <b v="1"/>
    <n v="820"/>
    <x v="3"/>
    <x v="3"/>
    <n v="2"/>
    <b v="1"/>
    <x v="1"/>
    <s v="Express"/>
    <s v="Debit Card"/>
    <n v="1"/>
    <s v="Snowy"/>
    <s v="Christmas Market"/>
    <x v="1"/>
    <b v="1"/>
    <n v="4"/>
    <n v="58.18"/>
    <n v="116.36"/>
    <n v="0"/>
    <x v="0"/>
  </r>
  <r>
    <n v="9825"/>
    <s v="12/11/2023"/>
    <d v="1899-12-30T00:26:59"/>
    <n v="185"/>
    <x v="46"/>
    <x v="0"/>
    <x v="1"/>
    <n v="53.726700000000001"/>
    <n v="-127.6476"/>
    <n v="64"/>
    <b v="0"/>
    <n v="144"/>
    <x v="0"/>
    <x v="0"/>
    <n v="5"/>
    <b v="1"/>
    <x v="0"/>
    <s v="Overnight"/>
    <s v="Debit Card"/>
    <n v="2"/>
    <s v="Rainy"/>
    <s v="None"/>
    <x v="0"/>
    <b v="1"/>
    <n v="2"/>
    <n v="44.64"/>
    <n v="223.22"/>
    <n v="0"/>
    <x v="0"/>
  </r>
  <r>
    <n v="9826"/>
    <s v="28/12/2021"/>
    <d v="1899-12-30T21:50:31"/>
    <n v="81"/>
    <x v="20"/>
    <x v="1"/>
    <x v="8"/>
    <n v="46.318800000000003"/>
    <n v="-63.146099999999997"/>
    <n v="32"/>
    <b v="1"/>
    <n v="184"/>
    <x v="4"/>
    <x v="4"/>
    <n v="2"/>
    <b v="0"/>
    <x v="1"/>
    <s v="Standard"/>
    <s v="Online Payment"/>
    <n v="3"/>
    <s v="Sunny"/>
    <s v="Christmas Market"/>
    <x v="1"/>
    <b v="1"/>
    <n v="4"/>
    <n v="58.28"/>
    <n v="116.57"/>
    <n v="0"/>
    <x v="0"/>
  </r>
  <r>
    <n v="9827"/>
    <s v="22/11/2019"/>
    <d v="1899-12-30T14:18:50"/>
    <n v="77"/>
    <x v="17"/>
    <x v="1"/>
    <x v="2"/>
    <n v="46.813099999999999"/>
    <n v="-71.207499999999996"/>
    <n v="35"/>
    <b v="0"/>
    <n v="615"/>
    <x v="1"/>
    <x v="1"/>
    <n v="5"/>
    <b v="1"/>
    <x v="1"/>
    <s v="Standard"/>
    <s v="Cash"/>
    <n v="5"/>
    <s v="Rainy"/>
    <s v="Christmas Market"/>
    <x v="1"/>
    <b v="0"/>
    <n v="5"/>
    <n v="79.150000000000006"/>
    <n v="395.77"/>
    <n v="0"/>
    <x v="0"/>
  </r>
  <r>
    <n v="9828"/>
    <s v="19/11/2021"/>
    <d v="1899-12-30T19:10:51"/>
    <n v="249"/>
    <x v="15"/>
    <x v="0"/>
    <x v="6"/>
    <n v="46.565300000000001"/>
    <n v="-66.4619"/>
    <n v="85"/>
    <b v="1"/>
    <n v="398"/>
    <x v="3"/>
    <x v="3"/>
    <n v="1"/>
    <b v="1"/>
    <x v="0"/>
    <s v="Standard"/>
    <s v="Online Payment"/>
    <n v="4"/>
    <s v="Rainy"/>
    <s v="Christmas Market"/>
    <x v="1"/>
    <b v="0"/>
    <n v="1"/>
    <n v="50.26"/>
    <n v="50.26"/>
    <n v="0"/>
    <x v="0"/>
  </r>
  <r>
    <n v="9829"/>
    <s v="14/11/2023"/>
    <d v="1899-12-30T00:18:54"/>
    <n v="496"/>
    <x v="39"/>
    <x v="1"/>
    <x v="1"/>
    <n v="53.726700000000001"/>
    <n v="-127.6476"/>
    <n v="18"/>
    <b v="0"/>
    <n v="53"/>
    <x v="3"/>
    <x v="3"/>
    <n v="4"/>
    <b v="0"/>
    <x v="1"/>
    <s v="Express"/>
    <s v="Credit Card"/>
    <n v="4"/>
    <s v="Snowy"/>
    <s v="Christmas Market"/>
    <x v="1"/>
    <b v="1"/>
    <n v="1"/>
    <n v="29.54"/>
    <n v="118.18"/>
    <n v="0"/>
    <x v="0"/>
  </r>
  <r>
    <n v="9830"/>
    <s v="17/12/2019"/>
    <d v="1899-12-30T18:41:37"/>
    <n v="486"/>
    <x v="14"/>
    <x v="2"/>
    <x v="1"/>
    <n v="53.726700000000001"/>
    <n v="-127.6476"/>
    <n v="94"/>
    <b v="0"/>
    <n v="58"/>
    <x v="0"/>
    <x v="0"/>
    <n v="3"/>
    <b v="1"/>
    <x v="1"/>
    <s v="Standard"/>
    <s v="Online Payment"/>
    <n v="5"/>
    <s v="Sunny"/>
    <s v="Christmas Market"/>
    <x v="1"/>
    <b v="0"/>
    <n v="5"/>
    <n v="47.92"/>
    <n v="143.77000000000001"/>
    <n v="0"/>
    <x v="0"/>
  </r>
  <r>
    <n v="9831"/>
    <s v="11/02/2019"/>
    <d v="1899-12-30T13:18:48"/>
    <n v="104"/>
    <x v="2"/>
    <x v="1"/>
    <x v="0"/>
    <n v="51.253799999999998"/>
    <n v="-85.3232"/>
    <n v="18"/>
    <b v="0"/>
    <n v="220"/>
    <x v="0"/>
    <x v="0"/>
    <n v="2"/>
    <b v="1"/>
    <x v="1"/>
    <s v="Standard"/>
    <s v="Cash"/>
    <n v="1"/>
    <s v="Sunny"/>
    <s v="None"/>
    <x v="0"/>
    <b v="1"/>
    <n v="3"/>
    <n v="87.39"/>
    <n v="174.78"/>
    <n v="0"/>
    <x v="0"/>
  </r>
  <r>
    <n v="9832"/>
    <s v="12/04/2023"/>
    <d v="1899-12-30T22:52:23"/>
    <n v="453"/>
    <x v="32"/>
    <x v="0"/>
    <x v="5"/>
    <n v="52.939900000000002"/>
    <n v="-106.4509"/>
    <n v="82"/>
    <b v="1"/>
    <n v="408"/>
    <x v="4"/>
    <x v="4"/>
    <n v="2"/>
    <b v="1"/>
    <x v="0"/>
    <s v="Express"/>
    <s v="Credit Card"/>
    <n v="4"/>
    <s v="Rainy"/>
    <s v="Christmas Market"/>
    <x v="1"/>
    <b v="0"/>
    <n v="2"/>
    <n v="22.2"/>
    <n v="44.41"/>
    <n v="0"/>
    <x v="0"/>
  </r>
  <r>
    <n v="9833"/>
    <s v="19/12/2020"/>
    <d v="1899-12-30T13:56:36"/>
    <n v="144"/>
    <x v="39"/>
    <x v="0"/>
    <x v="0"/>
    <n v="51.253799999999998"/>
    <n v="-85.3232"/>
    <n v="23"/>
    <b v="0"/>
    <n v="372"/>
    <x v="3"/>
    <x v="3"/>
    <n v="2"/>
    <b v="0"/>
    <x v="1"/>
    <s v="Express"/>
    <s v="Credit Card"/>
    <n v="5"/>
    <s v="Snowy"/>
    <s v="None"/>
    <x v="0"/>
    <b v="1"/>
    <n v="3"/>
    <n v="61.93"/>
    <n v="123.87"/>
    <n v="0"/>
    <x v="0"/>
  </r>
  <r>
    <n v="9834"/>
    <s v="21/11/2018"/>
    <d v="1899-12-30T14:17:48"/>
    <n v="449"/>
    <x v="24"/>
    <x v="1"/>
    <x v="3"/>
    <n v="53.933300000000003"/>
    <n v="-116.5765"/>
    <n v="64"/>
    <b v="0"/>
    <n v="211"/>
    <x v="3"/>
    <x v="3"/>
    <n v="2"/>
    <b v="0"/>
    <x v="1"/>
    <s v="Overnight"/>
    <s v="Online Payment"/>
    <n v="5"/>
    <s v="Snowy"/>
    <s v="Black Friday"/>
    <x v="0"/>
    <b v="1"/>
    <n v="1"/>
    <n v="36.76"/>
    <n v="73.52"/>
    <n v="7.35"/>
    <x v="1"/>
  </r>
  <r>
    <n v="9835"/>
    <s v="14/11/2019"/>
    <d v="1899-12-30T05:48:14"/>
    <n v="188"/>
    <x v="5"/>
    <x v="1"/>
    <x v="11"/>
    <n v="63.588799999999999"/>
    <n v="-115.5069"/>
    <n v="86"/>
    <b v="0"/>
    <n v="197"/>
    <x v="4"/>
    <x v="4"/>
    <n v="3"/>
    <b v="0"/>
    <x v="0"/>
    <s v="Standard"/>
    <s v="Debit Card"/>
    <n v="3"/>
    <s v="Snowy"/>
    <s v="Christmas Market"/>
    <x v="1"/>
    <b v="0"/>
    <n v="1"/>
    <n v="16.34"/>
    <n v="49.02"/>
    <n v="0"/>
    <x v="0"/>
  </r>
  <r>
    <n v="9836"/>
    <s v="29/12/2021"/>
    <d v="1899-12-30T06:21:17"/>
    <n v="155"/>
    <x v="25"/>
    <x v="2"/>
    <x v="2"/>
    <n v="46.813099999999999"/>
    <n v="-71.207499999999996"/>
    <n v="71"/>
    <b v="1"/>
    <n v="748"/>
    <x v="3"/>
    <x v="3"/>
    <n v="3"/>
    <b v="0"/>
    <x v="1"/>
    <s v="Express"/>
    <s v="Cash"/>
    <n v="3"/>
    <s v="Sunny"/>
    <s v="None"/>
    <x v="0"/>
    <b v="0"/>
    <n v="4"/>
    <n v="20.76"/>
    <n v="62.28"/>
    <n v="0"/>
    <x v="0"/>
  </r>
  <r>
    <n v="9837"/>
    <s v="16/11/2020"/>
    <d v="1899-12-30T12:02:10"/>
    <n v="495"/>
    <x v="35"/>
    <x v="0"/>
    <x v="7"/>
    <n v="45.077800000000003"/>
    <n v="-63.546700000000001"/>
    <n v="41"/>
    <b v="1"/>
    <n v="11"/>
    <x v="4"/>
    <x v="4"/>
    <n v="3"/>
    <b v="1"/>
    <x v="0"/>
    <s v="Express"/>
    <s v="Credit Card"/>
    <n v="3"/>
    <s v="Snowy"/>
    <s v="Black Friday"/>
    <x v="0"/>
    <b v="0"/>
    <n v="2"/>
    <n v="90.31"/>
    <n v="270.93"/>
    <n v="27.09"/>
    <x v="1"/>
  </r>
  <r>
    <n v="9838"/>
    <s v="11/06/2023"/>
    <d v="1899-12-30T15:08:59"/>
    <n v="301"/>
    <x v="31"/>
    <x v="2"/>
    <x v="3"/>
    <n v="53.933300000000003"/>
    <n v="-116.5765"/>
    <n v="63"/>
    <b v="0"/>
    <n v="568"/>
    <x v="1"/>
    <x v="1"/>
    <n v="4"/>
    <b v="1"/>
    <x v="0"/>
    <s v="Express"/>
    <s v="Credit Card"/>
    <n v="5"/>
    <s v="Snowy"/>
    <s v="Christmas Market"/>
    <x v="1"/>
    <b v="0"/>
    <n v="2"/>
    <n v="33.03"/>
    <n v="132.13"/>
    <n v="0"/>
    <x v="0"/>
  </r>
  <r>
    <n v="9839"/>
    <s v="12/11/2021"/>
    <d v="1899-12-30T03:28:40"/>
    <n v="439"/>
    <x v="18"/>
    <x v="2"/>
    <x v="6"/>
    <n v="46.565300000000001"/>
    <n v="-66.4619"/>
    <n v="90"/>
    <b v="1"/>
    <n v="71"/>
    <x v="0"/>
    <x v="0"/>
    <n v="5"/>
    <b v="1"/>
    <x v="1"/>
    <s v="Overnight"/>
    <s v="Cash"/>
    <n v="1"/>
    <s v="Sunny"/>
    <s v="Christmas Market"/>
    <x v="1"/>
    <b v="0"/>
    <n v="1"/>
    <n v="90.75"/>
    <n v="453.77"/>
    <n v="0"/>
    <x v="0"/>
  </r>
  <r>
    <n v="9840"/>
    <s v="20/12/2021"/>
    <d v="1899-12-30T08:41:59"/>
    <n v="312"/>
    <x v="31"/>
    <x v="0"/>
    <x v="1"/>
    <n v="53.726700000000001"/>
    <n v="-127.6476"/>
    <n v="30"/>
    <b v="1"/>
    <n v="563"/>
    <x v="0"/>
    <x v="0"/>
    <n v="1"/>
    <b v="0"/>
    <x v="0"/>
    <s v="Express"/>
    <s v="Online Payment"/>
    <n v="4"/>
    <s v="Rainy"/>
    <s v="Christmas Market"/>
    <x v="1"/>
    <b v="0"/>
    <n v="1"/>
    <n v="69.349999999999994"/>
    <n v="69.349999999999994"/>
    <n v="0"/>
    <x v="0"/>
  </r>
  <r>
    <n v="9841"/>
    <s v="20/12/2020"/>
    <d v="1899-12-30T18:08:44"/>
    <n v="27"/>
    <x v="5"/>
    <x v="0"/>
    <x v="5"/>
    <n v="52.939900000000002"/>
    <n v="-106.4509"/>
    <n v="80"/>
    <b v="1"/>
    <n v="178"/>
    <x v="1"/>
    <x v="1"/>
    <n v="5"/>
    <b v="1"/>
    <x v="1"/>
    <s v="Standard"/>
    <s v="Credit Card"/>
    <n v="3"/>
    <s v="Rainy"/>
    <s v="Black Friday"/>
    <x v="0"/>
    <b v="0"/>
    <n v="4"/>
    <n v="86.37"/>
    <n v="431.86"/>
    <n v="43.19"/>
    <x v="1"/>
  </r>
  <r>
    <n v="9842"/>
    <s v="13/11/2022"/>
    <d v="1899-12-30T13:58:36"/>
    <n v="352"/>
    <x v="21"/>
    <x v="1"/>
    <x v="3"/>
    <n v="53.933300000000003"/>
    <n v="-116.5765"/>
    <n v="31"/>
    <b v="1"/>
    <n v="654"/>
    <x v="2"/>
    <x v="2"/>
    <n v="5"/>
    <b v="1"/>
    <x v="0"/>
    <s v="Express"/>
    <s v="Online Payment"/>
    <n v="2"/>
    <s v="Rainy"/>
    <s v="Black Friday"/>
    <x v="0"/>
    <b v="0"/>
    <n v="4"/>
    <n v="30.79"/>
    <n v="153.97"/>
    <n v="15.4"/>
    <x v="1"/>
  </r>
  <r>
    <n v="9843"/>
    <s v="15/12/2021"/>
    <d v="1899-12-30T07:44:57"/>
    <n v="199"/>
    <x v="52"/>
    <x v="2"/>
    <x v="12"/>
    <n v="64.248000000000005"/>
    <n v="-84.889600000000002"/>
    <n v="78"/>
    <b v="0"/>
    <n v="25"/>
    <x v="2"/>
    <x v="2"/>
    <n v="2"/>
    <b v="1"/>
    <x v="0"/>
    <s v="Overnight"/>
    <s v="Credit Card"/>
    <n v="5"/>
    <s v="Snowy"/>
    <s v="Christmas Market"/>
    <x v="1"/>
    <b v="1"/>
    <n v="2"/>
    <n v="13.83"/>
    <n v="27.66"/>
    <n v="0"/>
    <x v="0"/>
  </r>
  <r>
    <n v="9844"/>
    <s v="11/12/2023"/>
    <d v="1899-12-30T19:22:02"/>
    <n v="484"/>
    <x v="32"/>
    <x v="1"/>
    <x v="3"/>
    <n v="53.933300000000003"/>
    <n v="-116.5765"/>
    <n v="89"/>
    <b v="1"/>
    <n v="725"/>
    <x v="1"/>
    <x v="1"/>
    <n v="2"/>
    <b v="0"/>
    <x v="0"/>
    <s v="Standard"/>
    <s v="Debit Card"/>
    <n v="2"/>
    <s v="Snowy"/>
    <s v="None"/>
    <x v="0"/>
    <b v="1"/>
    <n v="3"/>
    <n v="75.319999999999993"/>
    <n v="150.65"/>
    <n v="0"/>
    <x v="0"/>
  </r>
  <r>
    <n v="9845"/>
    <s v="22/11/2021"/>
    <d v="1899-12-30T00:14:11"/>
    <n v="337"/>
    <x v="14"/>
    <x v="0"/>
    <x v="2"/>
    <n v="46.813099999999999"/>
    <n v="-71.207499999999996"/>
    <n v="79"/>
    <b v="1"/>
    <n v="110"/>
    <x v="2"/>
    <x v="2"/>
    <n v="3"/>
    <b v="1"/>
    <x v="1"/>
    <s v="Express"/>
    <s v="Cash"/>
    <n v="5"/>
    <s v="Rainy"/>
    <s v="Christmas Market"/>
    <x v="1"/>
    <b v="0"/>
    <n v="4"/>
    <n v="24.19"/>
    <n v="72.58"/>
    <n v="0"/>
    <x v="0"/>
  </r>
  <r>
    <n v="9846"/>
    <s v="28/12/2023"/>
    <d v="1899-12-30T08:46:24"/>
    <n v="332"/>
    <x v="43"/>
    <x v="1"/>
    <x v="4"/>
    <n v="53.760899999999999"/>
    <n v="-98.813900000000004"/>
    <n v="56"/>
    <b v="1"/>
    <n v="919"/>
    <x v="0"/>
    <x v="0"/>
    <n v="1"/>
    <b v="0"/>
    <x v="0"/>
    <s v="Standard"/>
    <s v="Online Payment"/>
    <n v="1"/>
    <s v="Rainy"/>
    <s v="None"/>
    <x v="0"/>
    <b v="0"/>
    <n v="1"/>
    <n v="86.39"/>
    <n v="86.39"/>
    <n v="0"/>
    <x v="0"/>
  </r>
  <r>
    <n v="9847"/>
    <s v="31/12/2023"/>
    <d v="1899-12-30T02:49:50"/>
    <n v="427"/>
    <x v="33"/>
    <x v="2"/>
    <x v="4"/>
    <n v="53.760899999999999"/>
    <n v="-98.813900000000004"/>
    <n v="38"/>
    <b v="1"/>
    <n v="24"/>
    <x v="4"/>
    <x v="4"/>
    <n v="4"/>
    <b v="1"/>
    <x v="0"/>
    <s v="Overnight"/>
    <s v="Debit Card"/>
    <n v="3"/>
    <s v="Rainy"/>
    <s v="None"/>
    <x v="0"/>
    <b v="1"/>
    <n v="4"/>
    <n v="36.61"/>
    <n v="146.41999999999999"/>
    <n v="0"/>
    <x v="0"/>
  </r>
  <r>
    <n v="9848"/>
    <s v="30/11/2023"/>
    <d v="1899-12-30T03:08:32"/>
    <n v="233"/>
    <x v="48"/>
    <x v="1"/>
    <x v="3"/>
    <n v="53.933300000000003"/>
    <n v="-116.5765"/>
    <n v="86"/>
    <b v="1"/>
    <n v="444"/>
    <x v="1"/>
    <x v="1"/>
    <n v="1"/>
    <b v="0"/>
    <x v="1"/>
    <s v="Express"/>
    <s v="Debit Card"/>
    <n v="4"/>
    <s v="Sunny"/>
    <s v="Christmas Market"/>
    <x v="1"/>
    <b v="0"/>
    <n v="4"/>
    <n v="47"/>
    <n v="47"/>
    <n v="0"/>
    <x v="0"/>
  </r>
  <r>
    <n v="9849"/>
    <s v="21/11/2019"/>
    <d v="1899-12-30T22:57:11"/>
    <n v="250"/>
    <x v="20"/>
    <x v="1"/>
    <x v="3"/>
    <n v="53.933300000000003"/>
    <n v="-116.5765"/>
    <n v="9"/>
    <b v="0"/>
    <n v="303"/>
    <x v="4"/>
    <x v="4"/>
    <n v="2"/>
    <b v="1"/>
    <x v="1"/>
    <s v="Overnight"/>
    <s v="Credit Card"/>
    <n v="1"/>
    <s v="Sunny"/>
    <s v="None"/>
    <x v="0"/>
    <b v="1"/>
    <n v="1"/>
    <n v="42.43"/>
    <n v="84.87"/>
    <n v="0"/>
    <x v="0"/>
  </r>
  <r>
    <n v="9850"/>
    <s v="16/12/2023"/>
    <d v="1899-12-30T00:38:32"/>
    <n v="428"/>
    <x v="40"/>
    <x v="1"/>
    <x v="9"/>
    <n v="54.273099999999999"/>
    <n v="-61.738799999999998"/>
    <n v="83"/>
    <b v="1"/>
    <n v="112"/>
    <x v="2"/>
    <x v="2"/>
    <n v="4"/>
    <b v="0"/>
    <x v="0"/>
    <s v="Express"/>
    <s v="Cash"/>
    <n v="1"/>
    <s v="Rainy"/>
    <s v="Black Friday"/>
    <x v="0"/>
    <b v="1"/>
    <n v="3"/>
    <n v="81.78"/>
    <n v="327.12"/>
    <n v="32.71"/>
    <x v="1"/>
  </r>
  <r>
    <n v="9851"/>
    <s v="24/12/2021"/>
    <d v="1899-12-30T16:40:30"/>
    <n v="59"/>
    <x v="40"/>
    <x v="0"/>
    <x v="12"/>
    <n v="64.248000000000005"/>
    <n v="-84.889600000000002"/>
    <n v="61"/>
    <b v="0"/>
    <n v="302"/>
    <x v="0"/>
    <x v="0"/>
    <n v="3"/>
    <b v="0"/>
    <x v="0"/>
    <s v="Express"/>
    <s v="Online Payment"/>
    <n v="1"/>
    <s v="Rainy"/>
    <s v="Black Friday"/>
    <x v="0"/>
    <b v="0"/>
    <n v="4"/>
    <n v="20.54"/>
    <n v="61.62"/>
    <n v="6.16"/>
    <x v="1"/>
  </r>
  <r>
    <n v="9852"/>
    <s v="30/12/2023"/>
    <d v="1899-12-30T06:03:56"/>
    <n v="191"/>
    <x v="34"/>
    <x v="1"/>
    <x v="10"/>
    <n v="64.282300000000006"/>
    <n v="-135"/>
    <n v="74"/>
    <b v="1"/>
    <n v="260"/>
    <x v="3"/>
    <x v="3"/>
    <n v="5"/>
    <b v="0"/>
    <x v="0"/>
    <s v="Express"/>
    <s v="Debit Card"/>
    <n v="4"/>
    <s v="Rainy"/>
    <s v="None"/>
    <x v="0"/>
    <b v="0"/>
    <n v="3"/>
    <n v="36.5"/>
    <n v="182.49"/>
    <n v="0"/>
    <x v="0"/>
  </r>
  <r>
    <n v="9853"/>
    <s v="28/12/2021"/>
    <d v="1899-12-30T22:05:45"/>
    <n v="275"/>
    <x v="48"/>
    <x v="0"/>
    <x v="2"/>
    <n v="46.813099999999999"/>
    <n v="-71.207499999999996"/>
    <n v="96"/>
    <b v="1"/>
    <n v="523"/>
    <x v="0"/>
    <x v="0"/>
    <n v="3"/>
    <b v="1"/>
    <x v="0"/>
    <s v="Express"/>
    <s v="Online Payment"/>
    <n v="2"/>
    <s v="Snowy"/>
    <s v="None"/>
    <x v="0"/>
    <b v="0"/>
    <n v="1"/>
    <n v="38.22"/>
    <n v="114.65"/>
    <n v="0"/>
    <x v="0"/>
  </r>
  <r>
    <n v="9854"/>
    <s v="12/11/2018"/>
    <d v="1899-12-30T15:29:33"/>
    <n v="460"/>
    <x v="34"/>
    <x v="1"/>
    <x v="12"/>
    <n v="64.248000000000005"/>
    <n v="-84.889600000000002"/>
    <n v="71"/>
    <b v="1"/>
    <n v="458"/>
    <x v="4"/>
    <x v="4"/>
    <n v="3"/>
    <b v="0"/>
    <x v="0"/>
    <s v="Express"/>
    <s v="Online Payment"/>
    <n v="1"/>
    <s v="Snowy"/>
    <s v="None"/>
    <x v="0"/>
    <b v="0"/>
    <n v="5"/>
    <n v="80.489999999999995"/>
    <n v="241.47"/>
    <n v="0"/>
    <x v="0"/>
  </r>
  <r>
    <n v="9855"/>
    <s v="11/01/2023"/>
    <d v="1899-12-30T15:34:24"/>
    <n v="99"/>
    <x v="46"/>
    <x v="2"/>
    <x v="2"/>
    <n v="46.813099999999999"/>
    <n v="-71.207499999999996"/>
    <n v="98"/>
    <b v="1"/>
    <n v="205"/>
    <x v="4"/>
    <x v="4"/>
    <n v="4"/>
    <b v="0"/>
    <x v="0"/>
    <s v="Express"/>
    <s v="Cash"/>
    <n v="2"/>
    <s v="Rainy"/>
    <s v="None"/>
    <x v="0"/>
    <b v="1"/>
    <n v="2"/>
    <n v="10.89"/>
    <n v="43.54"/>
    <n v="0"/>
    <x v="0"/>
  </r>
  <r>
    <n v="9856"/>
    <s v="17/12/2022"/>
    <d v="1899-12-30T02:33:11"/>
    <n v="154"/>
    <x v="35"/>
    <x v="0"/>
    <x v="11"/>
    <n v="63.588799999999999"/>
    <n v="-115.5069"/>
    <n v="11"/>
    <b v="1"/>
    <n v="165"/>
    <x v="2"/>
    <x v="2"/>
    <n v="2"/>
    <b v="1"/>
    <x v="0"/>
    <s v="Overnight"/>
    <s v="Online Payment"/>
    <n v="2"/>
    <s v="Sunny"/>
    <s v="Black Friday"/>
    <x v="0"/>
    <b v="1"/>
    <n v="4"/>
    <n v="73.180000000000007"/>
    <n v="146.35"/>
    <n v="14.64"/>
    <x v="1"/>
  </r>
  <r>
    <n v="9857"/>
    <s v="11/10/2021"/>
    <d v="1899-12-30T12:56:15"/>
    <n v="153"/>
    <x v="4"/>
    <x v="1"/>
    <x v="4"/>
    <n v="53.760899999999999"/>
    <n v="-98.813900000000004"/>
    <n v="4"/>
    <b v="0"/>
    <n v="10"/>
    <x v="3"/>
    <x v="3"/>
    <n v="1"/>
    <b v="1"/>
    <x v="1"/>
    <s v="Express"/>
    <s v="Debit Card"/>
    <n v="5"/>
    <s v="Snowy"/>
    <s v="None"/>
    <x v="0"/>
    <b v="1"/>
    <n v="5"/>
    <n v="35.93"/>
    <n v="35.93"/>
    <n v="0"/>
    <x v="0"/>
  </r>
  <r>
    <n v="9858"/>
    <s v="24/11/2022"/>
    <d v="1899-12-30T20:13:56"/>
    <n v="283"/>
    <x v="21"/>
    <x v="2"/>
    <x v="0"/>
    <n v="51.253799999999998"/>
    <n v="-85.3232"/>
    <n v="88"/>
    <b v="1"/>
    <n v="652"/>
    <x v="1"/>
    <x v="1"/>
    <n v="5"/>
    <b v="1"/>
    <x v="0"/>
    <s v="Overnight"/>
    <s v="Online Payment"/>
    <n v="2"/>
    <s v="Snowy"/>
    <s v="Black Friday"/>
    <x v="0"/>
    <b v="1"/>
    <n v="1"/>
    <n v="55.9"/>
    <n v="279.51"/>
    <n v="27.95"/>
    <x v="1"/>
  </r>
  <r>
    <n v="9859"/>
    <s v="16/11/2023"/>
    <d v="1899-12-30T15:57:35"/>
    <n v="366"/>
    <x v="6"/>
    <x v="0"/>
    <x v="12"/>
    <n v="64.248000000000005"/>
    <n v="-84.889600000000002"/>
    <n v="25"/>
    <b v="1"/>
    <n v="364"/>
    <x v="1"/>
    <x v="1"/>
    <n v="4"/>
    <b v="1"/>
    <x v="0"/>
    <s v="Express"/>
    <s v="Credit Card"/>
    <n v="1"/>
    <s v="Rainy"/>
    <s v="Christmas Market"/>
    <x v="1"/>
    <b v="0"/>
    <n v="4"/>
    <n v="63.55"/>
    <n v="254.2"/>
    <n v="0"/>
    <x v="0"/>
  </r>
  <r>
    <n v="9860"/>
    <s v="19/12/2018"/>
    <d v="1899-12-30T10:26:40"/>
    <n v="310"/>
    <x v="48"/>
    <x v="2"/>
    <x v="12"/>
    <n v="64.248000000000005"/>
    <n v="-84.889600000000002"/>
    <n v="14"/>
    <b v="0"/>
    <n v="414"/>
    <x v="2"/>
    <x v="2"/>
    <n v="3"/>
    <b v="1"/>
    <x v="1"/>
    <s v="Express"/>
    <s v="Online Payment"/>
    <n v="4"/>
    <s v="Rainy"/>
    <s v="Christmas Market"/>
    <x v="1"/>
    <b v="1"/>
    <n v="5"/>
    <n v="68.849999999999994"/>
    <n v="206.55"/>
    <n v="0"/>
    <x v="0"/>
  </r>
  <r>
    <n v="9861"/>
    <s v="12/03/2022"/>
    <d v="1899-12-30T02:33:56"/>
    <n v="239"/>
    <x v="21"/>
    <x v="1"/>
    <x v="10"/>
    <n v="64.282300000000006"/>
    <n v="-135"/>
    <n v="4"/>
    <b v="1"/>
    <n v="704"/>
    <x v="2"/>
    <x v="2"/>
    <n v="2"/>
    <b v="0"/>
    <x v="1"/>
    <s v="Overnight"/>
    <s v="Debit Card"/>
    <n v="5"/>
    <s v="Sunny"/>
    <s v="Black Friday"/>
    <x v="0"/>
    <b v="0"/>
    <n v="1"/>
    <n v="46.47"/>
    <n v="92.94"/>
    <n v="9.2899999999999991"/>
    <x v="1"/>
  </r>
  <r>
    <n v="9862"/>
    <s v="27/11/2022"/>
    <d v="1899-12-30T02:34:05"/>
    <n v="326"/>
    <x v="2"/>
    <x v="2"/>
    <x v="1"/>
    <n v="53.726700000000001"/>
    <n v="-127.6476"/>
    <n v="4"/>
    <b v="1"/>
    <n v="717"/>
    <x v="3"/>
    <x v="3"/>
    <n v="5"/>
    <b v="1"/>
    <x v="0"/>
    <s v="Standard"/>
    <s v="Credit Card"/>
    <n v="2"/>
    <s v="Snowy"/>
    <s v="Black Friday"/>
    <x v="0"/>
    <b v="0"/>
    <n v="4"/>
    <n v="98.07"/>
    <n v="490.36"/>
    <n v="49.04"/>
    <x v="1"/>
  </r>
  <r>
    <n v="9863"/>
    <s v="12/10/2023"/>
    <d v="1899-12-30T15:42:28"/>
    <n v="269"/>
    <x v="13"/>
    <x v="1"/>
    <x v="12"/>
    <n v="64.248000000000005"/>
    <n v="-84.889600000000002"/>
    <n v="43"/>
    <b v="0"/>
    <n v="472"/>
    <x v="0"/>
    <x v="0"/>
    <n v="1"/>
    <b v="1"/>
    <x v="1"/>
    <s v="Standard"/>
    <s v="Cash"/>
    <n v="4"/>
    <s v="Rainy"/>
    <s v="Christmas Market"/>
    <x v="1"/>
    <b v="1"/>
    <n v="4"/>
    <n v="59.88"/>
    <n v="59.88"/>
    <n v="0"/>
    <x v="0"/>
  </r>
  <r>
    <n v="9864"/>
    <s v="12/12/2021"/>
    <d v="1899-12-30T13:41:41"/>
    <n v="472"/>
    <x v="13"/>
    <x v="0"/>
    <x v="4"/>
    <n v="53.760899999999999"/>
    <n v="-98.813900000000004"/>
    <n v="68"/>
    <b v="1"/>
    <n v="837"/>
    <x v="1"/>
    <x v="1"/>
    <n v="1"/>
    <b v="0"/>
    <x v="0"/>
    <s v="Standard"/>
    <s v="Credit Card"/>
    <n v="2"/>
    <s v="Snowy"/>
    <s v="Christmas Market"/>
    <x v="1"/>
    <b v="0"/>
    <n v="4"/>
    <n v="87.11"/>
    <n v="87.11"/>
    <n v="0"/>
    <x v="0"/>
  </r>
  <r>
    <n v="9865"/>
    <s v="30/12/2020"/>
    <d v="1899-12-30T10:48:17"/>
    <n v="336"/>
    <x v="48"/>
    <x v="1"/>
    <x v="4"/>
    <n v="53.760899999999999"/>
    <n v="-98.813900000000004"/>
    <n v="36"/>
    <b v="1"/>
    <n v="879"/>
    <x v="0"/>
    <x v="0"/>
    <n v="4"/>
    <b v="0"/>
    <x v="0"/>
    <s v="Express"/>
    <s v="Credit Card"/>
    <n v="5"/>
    <s v="Snowy"/>
    <s v="Black Friday"/>
    <x v="0"/>
    <b v="0"/>
    <n v="5"/>
    <n v="40.1"/>
    <n v="160.41999999999999"/>
    <n v="16.04"/>
    <x v="1"/>
  </r>
  <r>
    <n v="9866"/>
    <s v="11/02/2023"/>
    <d v="1899-12-30T23:57:53"/>
    <n v="494"/>
    <x v="4"/>
    <x v="1"/>
    <x v="8"/>
    <n v="46.318800000000003"/>
    <n v="-63.146099999999997"/>
    <n v="69"/>
    <b v="1"/>
    <n v="234"/>
    <x v="0"/>
    <x v="0"/>
    <n v="4"/>
    <b v="0"/>
    <x v="1"/>
    <s v="Overnight"/>
    <s v="Online Payment"/>
    <n v="2"/>
    <s v="Snowy"/>
    <s v="None"/>
    <x v="0"/>
    <b v="0"/>
    <n v="2"/>
    <n v="25.93"/>
    <n v="103.74"/>
    <n v="0"/>
    <x v="0"/>
  </r>
  <r>
    <n v="9867"/>
    <s v="20/12/2022"/>
    <d v="1899-12-30T06:31:59"/>
    <n v="335"/>
    <x v="18"/>
    <x v="0"/>
    <x v="5"/>
    <n v="52.939900000000002"/>
    <n v="-106.4509"/>
    <n v="71"/>
    <b v="1"/>
    <n v="718"/>
    <x v="4"/>
    <x v="4"/>
    <n v="5"/>
    <b v="1"/>
    <x v="1"/>
    <s v="Overnight"/>
    <s v="Debit Card"/>
    <n v="2"/>
    <s v="Snowy"/>
    <s v="None"/>
    <x v="0"/>
    <b v="1"/>
    <n v="2"/>
    <n v="73.27"/>
    <n v="366.35"/>
    <n v="0"/>
    <x v="0"/>
  </r>
  <r>
    <n v="9868"/>
    <s v="20/11/2020"/>
    <d v="1899-12-30T19:47:29"/>
    <n v="327"/>
    <x v="10"/>
    <x v="0"/>
    <x v="5"/>
    <n v="52.939900000000002"/>
    <n v="-106.4509"/>
    <n v="29"/>
    <b v="1"/>
    <n v="92"/>
    <x v="4"/>
    <x v="4"/>
    <n v="1"/>
    <b v="0"/>
    <x v="1"/>
    <s v="Standard"/>
    <s v="Debit Card"/>
    <n v="5"/>
    <s v="Sunny"/>
    <s v="Black Friday"/>
    <x v="0"/>
    <b v="1"/>
    <n v="5"/>
    <n v="85.12"/>
    <n v="85.12"/>
    <n v="8.51"/>
    <x v="1"/>
  </r>
  <r>
    <n v="9869"/>
    <s v="12/10/2022"/>
    <d v="1899-12-30T17:34:06"/>
    <n v="466"/>
    <x v="7"/>
    <x v="2"/>
    <x v="3"/>
    <n v="53.933300000000003"/>
    <n v="-116.5765"/>
    <n v="45"/>
    <b v="0"/>
    <n v="59"/>
    <x v="1"/>
    <x v="1"/>
    <n v="2"/>
    <b v="0"/>
    <x v="1"/>
    <s v="Standard"/>
    <s v="Online Payment"/>
    <n v="2"/>
    <s v="Snowy"/>
    <s v="Black Friday"/>
    <x v="0"/>
    <b v="0"/>
    <n v="3"/>
    <n v="88.84"/>
    <n v="177.68"/>
    <n v="17.77"/>
    <x v="1"/>
  </r>
  <r>
    <n v="9870"/>
    <s v="21/12/2023"/>
    <d v="1899-12-30T16:11:52"/>
    <n v="468"/>
    <x v="5"/>
    <x v="2"/>
    <x v="1"/>
    <n v="53.726700000000001"/>
    <n v="-127.6476"/>
    <n v="65"/>
    <b v="1"/>
    <n v="798"/>
    <x v="0"/>
    <x v="0"/>
    <n v="3"/>
    <b v="0"/>
    <x v="0"/>
    <s v="Standard"/>
    <s v="Credit Card"/>
    <n v="3"/>
    <s v="Sunny"/>
    <s v="Christmas Market"/>
    <x v="1"/>
    <b v="0"/>
    <n v="5"/>
    <n v="60.4"/>
    <n v="181.21"/>
    <n v="0"/>
    <x v="0"/>
  </r>
  <r>
    <n v="9871"/>
    <s v="30/12/2021"/>
    <d v="1899-12-30T07:06:57"/>
    <n v="27"/>
    <x v="43"/>
    <x v="1"/>
    <x v="9"/>
    <n v="54.273099999999999"/>
    <n v="-61.738799999999998"/>
    <n v="8"/>
    <b v="0"/>
    <n v="120"/>
    <x v="2"/>
    <x v="2"/>
    <n v="1"/>
    <b v="0"/>
    <x v="0"/>
    <s v="Express"/>
    <s v="Online Payment"/>
    <n v="5"/>
    <s v="Sunny"/>
    <s v="Christmas Market"/>
    <x v="1"/>
    <b v="1"/>
    <n v="1"/>
    <n v="97.02"/>
    <n v="97.02"/>
    <n v="0"/>
    <x v="0"/>
  </r>
  <r>
    <n v="9872"/>
    <s v="11/01/2020"/>
    <d v="1899-12-30T07:47:36"/>
    <n v="429"/>
    <x v="51"/>
    <x v="2"/>
    <x v="1"/>
    <n v="53.726700000000001"/>
    <n v="-127.6476"/>
    <n v="35"/>
    <b v="0"/>
    <n v="963"/>
    <x v="0"/>
    <x v="0"/>
    <n v="4"/>
    <b v="0"/>
    <x v="1"/>
    <s v="Standard"/>
    <s v="Credit Card"/>
    <n v="2"/>
    <s v="Snowy"/>
    <s v="Black Friday"/>
    <x v="0"/>
    <b v="0"/>
    <n v="1"/>
    <n v="38.090000000000003"/>
    <n v="152.37"/>
    <n v="15.24"/>
    <x v="1"/>
  </r>
  <r>
    <n v="9873"/>
    <s v="11/09/2019"/>
    <d v="1899-12-30T00:48:48"/>
    <n v="109"/>
    <x v="14"/>
    <x v="0"/>
    <x v="10"/>
    <n v="64.282300000000006"/>
    <n v="-135"/>
    <n v="54"/>
    <b v="0"/>
    <n v="268"/>
    <x v="1"/>
    <x v="1"/>
    <n v="5"/>
    <b v="0"/>
    <x v="1"/>
    <s v="Standard"/>
    <s v="Online Payment"/>
    <n v="5"/>
    <s v="Snowy"/>
    <s v="None"/>
    <x v="0"/>
    <b v="0"/>
    <n v="5"/>
    <n v="94.37"/>
    <n v="471.87"/>
    <n v="0"/>
    <x v="0"/>
  </r>
  <r>
    <n v="9874"/>
    <s v="26/12/2021"/>
    <d v="1899-12-30T13:24:57"/>
    <n v="388"/>
    <x v="21"/>
    <x v="1"/>
    <x v="10"/>
    <n v="64.282300000000006"/>
    <n v="-135"/>
    <n v="98"/>
    <b v="1"/>
    <n v="622"/>
    <x v="0"/>
    <x v="0"/>
    <n v="3"/>
    <b v="1"/>
    <x v="0"/>
    <s v="Express"/>
    <s v="Online Payment"/>
    <n v="1"/>
    <s v="Rainy"/>
    <s v="Black Friday"/>
    <x v="0"/>
    <b v="1"/>
    <n v="4"/>
    <n v="88.48"/>
    <n v="265.44"/>
    <n v="26.54"/>
    <x v="1"/>
  </r>
  <r>
    <n v="9875"/>
    <s v="30/12/2020"/>
    <d v="1899-12-30T10:10:17"/>
    <n v="29"/>
    <x v="47"/>
    <x v="2"/>
    <x v="11"/>
    <n v="63.588799999999999"/>
    <n v="-115.5069"/>
    <n v="14"/>
    <b v="1"/>
    <n v="408"/>
    <x v="0"/>
    <x v="0"/>
    <n v="1"/>
    <b v="1"/>
    <x v="0"/>
    <s v="Overnight"/>
    <s v="Credit Card"/>
    <n v="3"/>
    <s v="Sunny"/>
    <s v="Black Friday"/>
    <x v="0"/>
    <b v="1"/>
    <n v="3"/>
    <n v="44.81"/>
    <n v="44.81"/>
    <n v="4.4800000000000004"/>
    <x v="1"/>
  </r>
  <r>
    <n v="9876"/>
    <s v="22/12/2020"/>
    <d v="1899-12-30T23:35:12"/>
    <n v="207"/>
    <x v="17"/>
    <x v="0"/>
    <x v="11"/>
    <n v="63.588799999999999"/>
    <n v="-115.5069"/>
    <n v="67"/>
    <b v="1"/>
    <n v="582"/>
    <x v="3"/>
    <x v="3"/>
    <n v="1"/>
    <b v="0"/>
    <x v="1"/>
    <s v="Standard"/>
    <s v="Credit Card"/>
    <n v="1"/>
    <s v="Rainy"/>
    <s v="Christmas Market"/>
    <x v="1"/>
    <b v="1"/>
    <n v="1"/>
    <n v="32.21"/>
    <n v="32.21"/>
    <n v="0"/>
    <x v="0"/>
  </r>
  <r>
    <n v="9877"/>
    <s v="11/03/2022"/>
    <d v="1899-12-30T09:54:12"/>
    <n v="383"/>
    <x v="43"/>
    <x v="1"/>
    <x v="6"/>
    <n v="46.565300000000001"/>
    <n v="-66.4619"/>
    <n v="1"/>
    <b v="0"/>
    <n v="200"/>
    <x v="0"/>
    <x v="0"/>
    <n v="5"/>
    <b v="1"/>
    <x v="1"/>
    <s v="Express"/>
    <s v="Online Payment"/>
    <n v="2"/>
    <s v="Snowy"/>
    <s v="Christmas Market"/>
    <x v="1"/>
    <b v="0"/>
    <n v="2"/>
    <n v="93.61"/>
    <n v="468.06"/>
    <n v="0"/>
    <x v="0"/>
  </r>
  <r>
    <n v="9878"/>
    <s v="11/07/2020"/>
    <d v="1899-12-30T12:40:29"/>
    <n v="105"/>
    <x v="52"/>
    <x v="1"/>
    <x v="7"/>
    <n v="45.077800000000003"/>
    <n v="-63.546700000000001"/>
    <n v="81"/>
    <b v="0"/>
    <n v="877"/>
    <x v="3"/>
    <x v="3"/>
    <n v="1"/>
    <b v="1"/>
    <x v="0"/>
    <s v="Standard"/>
    <s v="Cash"/>
    <n v="2"/>
    <s v="Snowy"/>
    <s v="Black Friday"/>
    <x v="0"/>
    <b v="0"/>
    <n v="1"/>
    <n v="63.36"/>
    <n v="63.36"/>
    <n v="6.34"/>
    <x v="1"/>
  </r>
  <r>
    <n v="9879"/>
    <s v="25/12/2023"/>
    <d v="1899-12-30T20:57:36"/>
    <n v="69"/>
    <x v="52"/>
    <x v="1"/>
    <x v="5"/>
    <n v="52.939900000000002"/>
    <n v="-106.4509"/>
    <n v="97"/>
    <b v="1"/>
    <n v="644"/>
    <x v="0"/>
    <x v="0"/>
    <n v="4"/>
    <b v="0"/>
    <x v="0"/>
    <s v="Express"/>
    <s v="Credit Card"/>
    <n v="5"/>
    <s v="Snowy"/>
    <s v="None"/>
    <x v="0"/>
    <b v="1"/>
    <n v="1"/>
    <n v="92.34"/>
    <n v="369.37"/>
    <n v="0"/>
    <x v="0"/>
  </r>
  <r>
    <n v="9880"/>
    <s v="24/11/2018"/>
    <d v="1899-12-30T00:33:39"/>
    <n v="234"/>
    <x v="44"/>
    <x v="2"/>
    <x v="8"/>
    <n v="46.318800000000003"/>
    <n v="-63.146099999999997"/>
    <n v="80"/>
    <b v="1"/>
    <n v="733"/>
    <x v="3"/>
    <x v="3"/>
    <n v="2"/>
    <b v="0"/>
    <x v="1"/>
    <s v="Overnight"/>
    <s v="Credit Card"/>
    <n v="2"/>
    <s v="Rainy"/>
    <s v="Black Friday"/>
    <x v="0"/>
    <b v="0"/>
    <n v="4"/>
    <n v="80.86"/>
    <n v="161.72999999999999"/>
    <n v="16.170000000000002"/>
    <x v="1"/>
  </r>
  <r>
    <n v="9881"/>
    <s v="21/11/2020"/>
    <d v="1899-12-30T08:38:33"/>
    <n v="494"/>
    <x v="14"/>
    <x v="2"/>
    <x v="10"/>
    <n v="64.282300000000006"/>
    <n v="-135"/>
    <n v="52"/>
    <b v="1"/>
    <n v="345"/>
    <x v="3"/>
    <x v="3"/>
    <n v="5"/>
    <b v="1"/>
    <x v="1"/>
    <s v="Standard"/>
    <s v="Debit Card"/>
    <n v="2"/>
    <s v="Rainy"/>
    <s v="Christmas Market"/>
    <x v="1"/>
    <b v="1"/>
    <n v="3"/>
    <n v="62.69"/>
    <n v="313.45999999999998"/>
    <n v="0"/>
    <x v="0"/>
  </r>
  <r>
    <n v="9882"/>
    <s v="17/12/2023"/>
    <d v="1899-12-30T08:34:34"/>
    <n v="234"/>
    <x v="34"/>
    <x v="2"/>
    <x v="8"/>
    <n v="46.318800000000003"/>
    <n v="-63.146099999999997"/>
    <n v="57"/>
    <b v="1"/>
    <n v="975"/>
    <x v="2"/>
    <x v="2"/>
    <n v="4"/>
    <b v="1"/>
    <x v="1"/>
    <s v="Express"/>
    <s v="Credit Card"/>
    <n v="5"/>
    <s v="Sunny"/>
    <s v="Black Friday"/>
    <x v="0"/>
    <b v="0"/>
    <n v="4"/>
    <n v="77.349999999999994"/>
    <n v="309.39999999999998"/>
    <n v="30.94"/>
    <x v="1"/>
  </r>
  <r>
    <n v="9883"/>
    <s v="12/07/2020"/>
    <d v="1899-12-30T22:23:44"/>
    <n v="400"/>
    <x v="41"/>
    <x v="1"/>
    <x v="3"/>
    <n v="53.933300000000003"/>
    <n v="-116.5765"/>
    <n v="37"/>
    <b v="0"/>
    <n v="836"/>
    <x v="4"/>
    <x v="4"/>
    <n v="4"/>
    <b v="0"/>
    <x v="0"/>
    <s v="Express"/>
    <s v="Credit Card"/>
    <n v="4"/>
    <s v="Sunny"/>
    <s v="Christmas Market"/>
    <x v="1"/>
    <b v="0"/>
    <n v="5"/>
    <n v="31.76"/>
    <n v="127.04"/>
    <n v="0"/>
    <x v="0"/>
  </r>
  <r>
    <n v="9884"/>
    <s v="16/11/2021"/>
    <d v="1899-12-30T09:45:38"/>
    <n v="23"/>
    <x v="41"/>
    <x v="0"/>
    <x v="5"/>
    <n v="52.939900000000002"/>
    <n v="-106.4509"/>
    <n v="75"/>
    <b v="0"/>
    <n v="485"/>
    <x v="4"/>
    <x v="4"/>
    <n v="3"/>
    <b v="0"/>
    <x v="0"/>
    <s v="Overnight"/>
    <s v="Online Payment"/>
    <n v="4"/>
    <s v="Snowy"/>
    <s v="Christmas Market"/>
    <x v="1"/>
    <b v="1"/>
    <n v="3"/>
    <n v="70.8"/>
    <n v="212.39"/>
    <n v="0"/>
    <x v="0"/>
  </r>
  <r>
    <n v="9885"/>
    <s v="27/12/2019"/>
    <d v="1899-12-30T15:36:08"/>
    <n v="97"/>
    <x v="18"/>
    <x v="0"/>
    <x v="12"/>
    <n v="64.248000000000005"/>
    <n v="-84.889600000000002"/>
    <n v="60"/>
    <b v="0"/>
    <n v="188"/>
    <x v="2"/>
    <x v="2"/>
    <n v="2"/>
    <b v="1"/>
    <x v="1"/>
    <s v="Express"/>
    <s v="Cash"/>
    <n v="4"/>
    <s v="Rainy"/>
    <s v="None"/>
    <x v="0"/>
    <b v="1"/>
    <n v="2"/>
    <n v="67.91"/>
    <n v="135.81"/>
    <n v="0"/>
    <x v="0"/>
  </r>
  <r>
    <n v="9886"/>
    <s v="19/11/2021"/>
    <d v="1899-12-30T02:17:07"/>
    <n v="334"/>
    <x v="45"/>
    <x v="1"/>
    <x v="11"/>
    <n v="63.588799999999999"/>
    <n v="-115.5069"/>
    <n v="64"/>
    <b v="0"/>
    <n v="795"/>
    <x v="3"/>
    <x v="3"/>
    <n v="5"/>
    <b v="0"/>
    <x v="0"/>
    <s v="Overnight"/>
    <s v="Debit Card"/>
    <n v="2"/>
    <s v="Snowy"/>
    <s v="Christmas Market"/>
    <x v="1"/>
    <b v="1"/>
    <n v="1"/>
    <n v="61.95"/>
    <n v="309.75"/>
    <n v="0"/>
    <x v="0"/>
  </r>
  <r>
    <n v="9887"/>
    <s v="15/12/2021"/>
    <d v="1899-12-30T14:19:40"/>
    <n v="224"/>
    <x v="39"/>
    <x v="1"/>
    <x v="0"/>
    <n v="51.253799999999998"/>
    <n v="-85.3232"/>
    <n v="79"/>
    <b v="1"/>
    <n v="108"/>
    <x v="3"/>
    <x v="3"/>
    <n v="3"/>
    <b v="0"/>
    <x v="1"/>
    <s v="Standard"/>
    <s v="Credit Card"/>
    <n v="5"/>
    <s v="Snowy"/>
    <s v="Black Friday"/>
    <x v="0"/>
    <b v="0"/>
    <n v="2"/>
    <n v="80.14"/>
    <n v="240.41"/>
    <n v="24.04"/>
    <x v="1"/>
  </r>
  <r>
    <n v="9888"/>
    <s v="11/09/2023"/>
    <d v="1899-12-30T16:00:21"/>
    <n v="408"/>
    <x v="3"/>
    <x v="1"/>
    <x v="3"/>
    <n v="53.933300000000003"/>
    <n v="-116.5765"/>
    <n v="72"/>
    <b v="1"/>
    <n v="534"/>
    <x v="4"/>
    <x v="4"/>
    <n v="2"/>
    <b v="1"/>
    <x v="0"/>
    <s v="Overnight"/>
    <s v="Online Payment"/>
    <n v="5"/>
    <s v="Sunny"/>
    <s v="Christmas Market"/>
    <x v="1"/>
    <b v="1"/>
    <n v="5"/>
    <n v="39.35"/>
    <n v="78.709999999999994"/>
    <n v="0"/>
    <x v="0"/>
  </r>
  <r>
    <n v="9889"/>
    <s v="14/11/2019"/>
    <d v="1899-12-30T17:25:30"/>
    <n v="351"/>
    <x v="49"/>
    <x v="0"/>
    <x v="11"/>
    <n v="63.588799999999999"/>
    <n v="-115.5069"/>
    <n v="14"/>
    <b v="0"/>
    <n v="873"/>
    <x v="1"/>
    <x v="1"/>
    <n v="1"/>
    <b v="1"/>
    <x v="1"/>
    <s v="Express"/>
    <s v="Online Payment"/>
    <n v="4"/>
    <s v="Rainy"/>
    <s v="Christmas Market"/>
    <x v="1"/>
    <b v="1"/>
    <n v="2"/>
    <n v="15.02"/>
    <n v="15.02"/>
    <n v="0"/>
    <x v="0"/>
  </r>
  <r>
    <n v="9890"/>
    <s v="21/12/2022"/>
    <d v="1899-12-30T22:19:54"/>
    <n v="350"/>
    <x v="40"/>
    <x v="1"/>
    <x v="2"/>
    <n v="46.813099999999999"/>
    <n v="-71.207499999999996"/>
    <n v="50"/>
    <b v="0"/>
    <n v="77"/>
    <x v="3"/>
    <x v="3"/>
    <n v="2"/>
    <b v="0"/>
    <x v="0"/>
    <s v="Overnight"/>
    <s v="Online Payment"/>
    <n v="4"/>
    <s v="Rainy"/>
    <s v="Black Friday"/>
    <x v="0"/>
    <b v="1"/>
    <n v="4"/>
    <n v="23.9"/>
    <n v="47.8"/>
    <n v="4.78"/>
    <x v="1"/>
  </r>
  <r>
    <n v="9891"/>
    <s v="20/11/2020"/>
    <d v="1899-12-30T19:00:57"/>
    <n v="192"/>
    <x v="8"/>
    <x v="2"/>
    <x v="3"/>
    <n v="53.933300000000003"/>
    <n v="-116.5765"/>
    <n v="1"/>
    <b v="0"/>
    <n v="540"/>
    <x v="3"/>
    <x v="3"/>
    <n v="3"/>
    <b v="0"/>
    <x v="0"/>
    <s v="Standard"/>
    <s v="Cash"/>
    <n v="2"/>
    <s v="Snowy"/>
    <s v="None"/>
    <x v="0"/>
    <b v="0"/>
    <n v="2"/>
    <n v="37.770000000000003"/>
    <n v="113.31"/>
    <n v="0"/>
    <x v="0"/>
  </r>
  <r>
    <n v="9892"/>
    <s v="14/11/2022"/>
    <d v="1899-12-30T10:29:58"/>
    <n v="386"/>
    <x v="11"/>
    <x v="2"/>
    <x v="11"/>
    <n v="63.588799999999999"/>
    <n v="-115.5069"/>
    <n v="9"/>
    <b v="0"/>
    <n v="418"/>
    <x v="3"/>
    <x v="3"/>
    <n v="4"/>
    <b v="0"/>
    <x v="0"/>
    <s v="Overnight"/>
    <s v="Online Payment"/>
    <n v="3"/>
    <s v="Rainy"/>
    <s v="None"/>
    <x v="0"/>
    <b v="0"/>
    <n v="1"/>
    <n v="96.55"/>
    <n v="386.19"/>
    <n v="0"/>
    <x v="0"/>
  </r>
  <r>
    <n v="9893"/>
    <s v="18/11/2023"/>
    <d v="1899-12-30T09:46:25"/>
    <n v="31"/>
    <x v="4"/>
    <x v="1"/>
    <x v="11"/>
    <n v="63.588799999999999"/>
    <n v="-115.5069"/>
    <n v="75"/>
    <b v="1"/>
    <n v="394"/>
    <x v="0"/>
    <x v="0"/>
    <n v="5"/>
    <b v="1"/>
    <x v="0"/>
    <s v="Standard"/>
    <s v="Credit Card"/>
    <n v="2"/>
    <s v="Sunny"/>
    <s v="Christmas Market"/>
    <x v="1"/>
    <b v="0"/>
    <n v="1"/>
    <n v="23.01"/>
    <n v="115.04"/>
    <n v="0"/>
    <x v="0"/>
  </r>
  <r>
    <n v="9894"/>
    <s v="28/11/2018"/>
    <d v="1899-12-30T23:02:30"/>
    <n v="391"/>
    <x v="33"/>
    <x v="2"/>
    <x v="3"/>
    <n v="53.933300000000003"/>
    <n v="-116.5765"/>
    <n v="81"/>
    <b v="0"/>
    <n v="843"/>
    <x v="2"/>
    <x v="2"/>
    <n v="4"/>
    <b v="0"/>
    <x v="0"/>
    <s v="Overnight"/>
    <s v="Cash"/>
    <n v="2"/>
    <s v="Rainy"/>
    <s v="Black Friday"/>
    <x v="0"/>
    <b v="1"/>
    <n v="1"/>
    <n v="55.75"/>
    <n v="222.99"/>
    <n v="22.3"/>
    <x v="1"/>
  </r>
  <r>
    <n v="9895"/>
    <s v="16/11/2018"/>
    <d v="1899-12-30T05:00:09"/>
    <n v="367"/>
    <x v="36"/>
    <x v="0"/>
    <x v="9"/>
    <n v="54.273099999999999"/>
    <n v="-61.738799999999998"/>
    <n v="4"/>
    <b v="0"/>
    <n v="64"/>
    <x v="3"/>
    <x v="3"/>
    <n v="2"/>
    <b v="1"/>
    <x v="1"/>
    <s v="Express"/>
    <s v="Online Payment"/>
    <n v="2"/>
    <s v="Sunny"/>
    <s v="Black Friday"/>
    <x v="0"/>
    <b v="1"/>
    <n v="4"/>
    <n v="50.89"/>
    <n v="101.78"/>
    <n v="10.18"/>
    <x v="1"/>
  </r>
  <r>
    <n v="9896"/>
    <s v="23/11/2022"/>
    <d v="1899-12-30T23:39:39"/>
    <n v="276"/>
    <x v="28"/>
    <x v="0"/>
    <x v="9"/>
    <n v="54.273099999999999"/>
    <n v="-61.738799999999998"/>
    <n v="56"/>
    <b v="1"/>
    <n v="827"/>
    <x v="1"/>
    <x v="1"/>
    <n v="1"/>
    <b v="1"/>
    <x v="1"/>
    <s v="Overnight"/>
    <s v="Debit Card"/>
    <n v="3"/>
    <s v="Sunny"/>
    <s v="Black Friday"/>
    <x v="0"/>
    <b v="1"/>
    <n v="3"/>
    <n v="18.29"/>
    <n v="18.29"/>
    <n v="1.83"/>
    <x v="1"/>
  </r>
  <r>
    <n v="9897"/>
    <s v="25/11/2019"/>
    <d v="1899-12-30T09:56:21"/>
    <n v="349"/>
    <x v="21"/>
    <x v="0"/>
    <x v="4"/>
    <n v="53.760899999999999"/>
    <n v="-98.813900000000004"/>
    <n v="87"/>
    <b v="1"/>
    <n v="632"/>
    <x v="0"/>
    <x v="0"/>
    <n v="3"/>
    <b v="0"/>
    <x v="0"/>
    <s v="Standard"/>
    <s v="Debit Card"/>
    <n v="2"/>
    <s v="Rainy"/>
    <s v="Black Friday"/>
    <x v="0"/>
    <b v="1"/>
    <n v="3"/>
    <n v="49.72"/>
    <n v="149.16"/>
    <n v="14.92"/>
    <x v="1"/>
  </r>
  <r>
    <n v="9898"/>
    <s v="30/11/2020"/>
    <d v="1899-12-30T23:21:51"/>
    <n v="241"/>
    <x v="28"/>
    <x v="2"/>
    <x v="5"/>
    <n v="52.939900000000002"/>
    <n v="-106.4509"/>
    <n v="60"/>
    <b v="1"/>
    <n v="899"/>
    <x v="0"/>
    <x v="0"/>
    <n v="5"/>
    <b v="1"/>
    <x v="1"/>
    <s v="Standard"/>
    <s v="Cash"/>
    <n v="3"/>
    <s v="Snowy"/>
    <s v="None"/>
    <x v="0"/>
    <b v="1"/>
    <n v="5"/>
    <n v="71.91"/>
    <n v="359.57"/>
    <n v="0"/>
    <x v="0"/>
  </r>
  <r>
    <n v="9899"/>
    <s v="11/01/2020"/>
    <d v="1899-12-30T06:41:10"/>
    <n v="152"/>
    <x v="20"/>
    <x v="1"/>
    <x v="8"/>
    <n v="46.318800000000003"/>
    <n v="-63.146099999999997"/>
    <n v="13"/>
    <b v="0"/>
    <n v="525"/>
    <x v="4"/>
    <x v="4"/>
    <n v="4"/>
    <b v="0"/>
    <x v="1"/>
    <s v="Overnight"/>
    <s v="Debit Card"/>
    <n v="5"/>
    <s v="Snowy"/>
    <s v="Christmas Market"/>
    <x v="1"/>
    <b v="1"/>
    <n v="5"/>
    <n v="85.04"/>
    <n v="340.17"/>
    <n v="0"/>
    <x v="0"/>
  </r>
  <r>
    <n v="9900"/>
    <s v="11/07/2019"/>
    <d v="1899-12-30T22:08:31"/>
    <n v="470"/>
    <x v="30"/>
    <x v="0"/>
    <x v="11"/>
    <n v="63.588799999999999"/>
    <n v="-115.5069"/>
    <n v="97"/>
    <b v="0"/>
    <n v="51"/>
    <x v="2"/>
    <x v="2"/>
    <n v="4"/>
    <b v="0"/>
    <x v="1"/>
    <s v="Overnight"/>
    <s v="Online Payment"/>
    <n v="2"/>
    <s v="Rainy"/>
    <s v="Black Friday"/>
    <x v="0"/>
    <b v="1"/>
    <n v="2"/>
    <n v="13.14"/>
    <n v="52.55"/>
    <n v="5.26"/>
    <x v="1"/>
  </r>
  <r>
    <n v="9901"/>
    <s v="16/11/2020"/>
    <d v="1899-12-30T03:51:24"/>
    <n v="94"/>
    <x v="5"/>
    <x v="2"/>
    <x v="11"/>
    <n v="63.588799999999999"/>
    <n v="-115.5069"/>
    <n v="82"/>
    <b v="1"/>
    <n v="498"/>
    <x v="4"/>
    <x v="4"/>
    <n v="4"/>
    <b v="0"/>
    <x v="0"/>
    <s v="Overnight"/>
    <s v="Cash"/>
    <n v="1"/>
    <s v="Snowy"/>
    <s v="Christmas Market"/>
    <x v="1"/>
    <b v="0"/>
    <n v="1"/>
    <n v="87.17"/>
    <n v="348.68"/>
    <n v="0"/>
    <x v="0"/>
  </r>
  <r>
    <n v="9902"/>
    <s v="21/11/2021"/>
    <d v="1899-12-30T16:06:55"/>
    <n v="377"/>
    <x v="4"/>
    <x v="2"/>
    <x v="1"/>
    <n v="53.726700000000001"/>
    <n v="-127.6476"/>
    <n v="65"/>
    <b v="1"/>
    <n v="353"/>
    <x v="3"/>
    <x v="3"/>
    <n v="2"/>
    <b v="0"/>
    <x v="1"/>
    <s v="Express"/>
    <s v="Online Payment"/>
    <n v="5"/>
    <s v="Sunny"/>
    <s v="None"/>
    <x v="0"/>
    <b v="1"/>
    <n v="4"/>
    <n v="15.62"/>
    <n v="31.23"/>
    <n v="0"/>
    <x v="0"/>
  </r>
  <r>
    <n v="9903"/>
    <s v="23/12/2023"/>
    <d v="1899-12-30T21:51:26"/>
    <n v="40"/>
    <x v="30"/>
    <x v="1"/>
    <x v="10"/>
    <n v="64.282300000000006"/>
    <n v="-135"/>
    <n v="61"/>
    <b v="1"/>
    <n v="216"/>
    <x v="4"/>
    <x v="4"/>
    <n v="4"/>
    <b v="0"/>
    <x v="1"/>
    <s v="Overnight"/>
    <s v="Credit Card"/>
    <n v="1"/>
    <s v="Rainy"/>
    <s v="Christmas Market"/>
    <x v="1"/>
    <b v="0"/>
    <n v="5"/>
    <n v="76.5"/>
    <n v="306.01"/>
    <n v="0"/>
    <x v="0"/>
  </r>
  <r>
    <n v="9904"/>
    <s v="18/12/2023"/>
    <d v="1899-12-30T03:31:06"/>
    <n v="49"/>
    <x v="50"/>
    <x v="2"/>
    <x v="3"/>
    <n v="53.933300000000003"/>
    <n v="-116.5765"/>
    <n v="17"/>
    <b v="1"/>
    <n v="427"/>
    <x v="2"/>
    <x v="2"/>
    <n v="1"/>
    <b v="1"/>
    <x v="0"/>
    <s v="Overnight"/>
    <s v="Credit Card"/>
    <n v="2"/>
    <s v="Sunny"/>
    <s v="Christmas Market"/>
    <x v="1"/>
    <b v="0"/>
    <n v="5"/>
    <n v="64.010000000000005"/>
    <n v="64.010000000000005"/>
    <n v="0"/>
    <x v="0"/>
  </r>
  <r>
    <n v="9905"/>
    <s v="23/12/2019"/>
    <d v="1899-12-30T18:41:53"/>
    <n v="101"/>
    <x v="44"/>
    <x v="2"/>
    <x v="9"/>
    <n v="54.273099999999999"/>
    <n v="-61.738799999999998"/>
    <n v="83"/>
    <b v="0"/>
    <n v="923"/>
    <x v="3"/>
    <x v="3"/>
    <n v="3"/>
    <b v="0"/>
    <x v="1"/>
    <s v="Standard"/>
    <s v="Online Payment"/>
    <n v="1"/>
    <s v="Rainy"/>
    <s v="Christmas Market"/>
    <x v="1"/>
    <b v="0"/>
    <n v="5"/>
    <n v="56.59"/>
    <n v="169.78"/>
    <n v="0"/>
    <x v="0"/>
  </r>
  <r>
    <n v="9906"/>
    <s v="27/12/2021"/>
    <d v="1899-12-30T00:51:11"/>
    <n v="19"/>
    <x v="22"/>
    <x v="0"/>
    <x v="6"/>
    <n v="46.565300000000001"/>
    <n v="-66.4619"/>
    <n v="43"/>
    <b v="1"/>
    <n v="354"/>
    <x v="4"/>
    <x v="4"/>
    <n v="2"/>
    <b v="1"/>
    <x v="1"/>
    <s v="Express"/>
    <s v="Cash"/>
    <n v="1"/>
    <s v="Rainy"/>
    <s v="Christmas Market"/>
    <x v="1"/>
    <b v="1"/>
    <n v="5"/>
    <n v="81.44"/>
    <n v="162.88"/>
    <n v="0"/>
    <x v="0"/>
  </r>
  <r>
    <n v="9907"/>
    <s v="13/12/2023"/>
    <d v="1899-12-30T02:06:49"/>
    <n v="192"/>
    <x v="6"/>
    <x v="1"/>
    <x v="11"/>
    <n v="63.588799999999999"/>
    <n v="-115.5069"/>
    <n v="51"/>
    <b v="1"/>
    <n v="411"/>
    <x v="2"/>
    <x v="2"/>
    <n v="1"/>
    <b v="1"/>
    <x v="0"/>
    <s v="Express"/>
    <s v="Debit Card"/>
    <n v="3"/>
    <s v="Sunny"/>
    <s v="Christmas Market"/>
    <x v="1"/>
    <b v="1"/>
    <n v="1"/>
    <n v="23.8"/>
    <n v="23.8"/>
    <n v="0"/>
    <x v="0"/>
  </r>
  <r>
    <n v="9908"/>
    <s v="14/11/2021"/>
    <d v="1899-12-30T11:57:44"/>
    <n v="66"/>
    <x v="15"/>
    <x v="0"/>
    <x v="5"/>
    <n v="52.939900000000002"/>
    <n v="-106.4509"/>
    <n v="73"/>
    <b v="1"/>
    <n v="699"/>
    <x v="3"/>
    <x v="3"/>
    <n v="2"/>
    <b v="1"/>
    <x v="1"/>
    <s v="Express"/>
    <s v="Debit Card"/>
    <n v="1"/>
    <s v="Snowy"/>
    <s v="Black Friday"/>
    <x v="0"/>
    <b v="0"/>
    <n v="1"/>
    <n v="10.1"/>
    <n v="20.190000000000001"/>
    <n v="2.02"/>
    <x v="1"/>
  </r>
  <r>
    <n v="9909"/>
    <s v="20/12/2019"/>
    <d v="1899-12-30T05:45:01"/>
    <n v="140"/>
    <x v="9"/>
    <x v="1"/>
    <x v="7"/>
    <n v="45.077800000000003"/>
    <n v="-63.546700000000001"/>
    <n v="19"/>
    <b v="0"/>
    <n v="779"/>
    <x v="1"/>
    <x v="1"/>
    <n v="2"/>
    <b v="0"/>
    <x v="0"/>
    <s v="Overnight"/>
    <s v="Debit Card"/>
    <n v="3"/>
    <s v="Sunny"/>
    <s v="Christmas Market"/>
    <x v="1"/>
    <b v="0"/>
    <n v="2"/>
    <n v="23.15"/>
    <n v="46.29"/>
    <n v="0"/>
    <x v="0"/>
  </r>
  <r>
    <n v="9910"/>
    <s v="14/12/2019"/>
    <d v="1899-12-30T11:27:48"/>
    <n v="94"/>
    <x v="52"/>
    <x v="1"/>
    <x v="3"/>
    <n v="53.933300000000003"/>
    <n v="-116.5765"/>
    <n v="56"/>
    <b v="0"/>
    <n v="222"/>
    <x v="0"/>
    <x v="0"/>
    <n v="1"/>
    <b v="0"/>
    <x v="0"/>
    <s v="Standard"/>
    <s v="Credit Card"/>
    <n v="5"/>
    <s v="Rainy"/>
    <s v="Christmas Market"/>
    <x v="1"/>
    <b v="0"/>
    <n v="1"/>
    <n v="29.68"/>
    <n v="29.68"/>
    <n v="0"/>
    <x v="0"/>
  </r>
  <r>
    <n v="9911"/>
    <s v="23/12/2019"/>
    <d v="1899-12-30T03:36:32"/>
    <n v="214"/>
    <x v="17"/>
    <x v="1"/>
    <x v="1"/>
    <n v="53.726700000000001"/>
    <n v="-127.6476"/>
    <n v="41"/>
    <b v="0"/>
    <n v="268"/>
    <x v="2"/>
    <x v="2"/>
    <n v="4"/>
    <b v="1"/>
    <x v="0"/>
    <s v="Standard"/>
    <s v="Debit Card"/>
    <n v="5"/>
    <s v="Sunny"/>
    <s v="Black Friday"/>
    <x v="0"/>
    <b v="1"/>
    <n v="1"/>
    <n v="98.41"/>
    <n v="393.62"/>
    <n v="39.36"/>
    <x v="1"/>
  </r>
  <r>
    <n v="9912"/>
    <s v="14/12/2019"/>
    <d v="1899-12-30T01:36:54"/>
    <n v="318"/>
    <x v="8"/>
    <x v="1"/>
    <x v="4"/>
    <n v="53.760899999999999"/>
    <n v="-98.813900000000004"/>
    <n v="17"/>
    <b v="1"/>
    <n v="570"/>
    <x v="1"/>
    <x v="1"/>
    <n v="4"/>
    <b v="1"/>
    <x v="0"/>
    <s v="Overnight"/>
    <s v="Online Payment"/>
    <n v="1"/>
    <s v="Rainy"/>
    <s v="None"/>
    <x v="0"/>
    <b v="0"/>
    <n v="2"/>
    <n v="46.9"/>
    <n v="187.58"/>
    <n v="0"/>
    <x v="0"/>
  </r>
  <r>
    <n v="9913"/>
    <s v="12/02/2019"/>
    <d v="1899-12-30T21:32:26"/>
    <n v="367"/>
    <x v="6"/>
    <x v="0"/>
    <x v="6"/>
    <n v="46.565300000000001"/>
    <n v="-66.4619"/>
    <n v="25"/>
    <b v="1"/>
    <n v="746"/>
    <x v="3"/>
    <x v="3"/>
    <n v="5"/>
    <b v="0"/>
    <x v="1"/>
    <s v="Overnight"/>
    <s v="Cash"/>
    <n v="2"/>
    <s v="Rainy"/>
    <s v="None"/>
    <x v="0"/>
    <b v="1"/>
    <n v="5"/>
    <n v="21.59"/>
    <n v="107.96"/>
    <n v="0"/>
    <x v="0"/>
  </r>
  <r>
    <n v="9914"/>
    <s v="26/12/2019"/>
    <d v="1899-12-30T14:10:07"/>
    <n v="173"/>
    <x v="36"/>
    <x v="2"/>
    <x v="10"/>
    <n v="64.282300000000006"/>
    <n v="-135"/>
    <n v="73"/>
    <b v="1"/>
    <n v="826"/>
    <x v="1"/>
    <x v="1"/>
    <n v="1"/>
    <b v="1"/>
    <x v="0"/>
    <s v="Standard"/>
    <s v="Debit Card"/>
    <n v="2"/>
    <s v="Rainy"/>
    <s v="Black Friday"/>
    <x v="0"/>
    <b v="0"/>
    <n v="5"/>
    <n v="77.2"/>
    <n v="77.2"/>
    <n v="7.72"/>
    <x v="1"/>
  </r>
  <r>
    <n v="9915"/>
    <s v="11/09/2018"/>
    <d v="1899-12-30T08:34:56"/>
    <n v="220"/>
    <x v="25"/>
    <x v="2"/>
    <x v="3"/>
    <n v="53.933300000000003"/>
    <n v="-116.5765"/>
    <n v="45"/>
    <b v="0"/>
    <n v="806"/>
    <x v="3"/>
    <x v="3"/>
    <n v="5"/>
    <b v="1"/>
    <x v="1"/>
    <s v="Overnight"/>
    <s v="Online Payment"/>
    <n v="3"/>
    <s v="Sunny"/>
    <s v="None"/>
    <x v="0"/>
    <b v="0"/>
    <n v="1"/>
    <n v="71.59"/>
    <n v="357.97"/>
    <n v="0"/>
    <x v="0"/>
  </r>
  <r>
    <n v="9916"/>
    <s v="25/12/2018"/>
    <d v="1899-12-30T02:08:51"/>
    <n v="109"/>
    <x v="6"/>
    <x v="2"/>
    <x v="11"/>
    <n v="63.588799999999999"/>
    <n v="-115.5069"/>
    <n v="50"/>
    <b v="0"/>
    <n v="135"/>
    <x v="1"/>
    <x v="1"/>
    <n v="1"/>
    <b v="1"/>
    <x v="0"/>
    <s v="Standard"/>
    <s v="Debit Card"/>
    <n v="5"/>
    <s v="Snowy"/>
    <s v="Christmas Market"/>
    <x v="1"/>
    <b v="1"/>
    <n v="5"/>
    <n v="35.700000000000003"/>
    <n v="35.700000000000003"/>
    <n v="0"/>
    <x v="0"/>
  </r>
  <r>
    <n v="9917"/>
    <s v="27/12/2019"/>
    <d v="1899-12-30T02:20:27"/>
    <n v="314"/>
    <x v="39"/>
    <x v="0"/>
    <x v="0"/>
    <n v="51.253799999999998"/>
    <n v="-85.3232"/>
    <n v="91"/>
    <b v="0"/>
    <n v="575"/>
    <x v="2"/>
    <x v="2"/>
    <n v="1"/>
    <b v="0"/>
    <x v="0"/>
    <s v="Express"/>
    <s v="Debit Card"/>
    <n v="1"/>
    <s v="Sunny"/>
    <s v="Black Friday"/>
    <x v="0"/>
    <b v="1"/>
    <n v="5"/>
    <n v="42.83"/>
    <n v="42.83"/>
    <n v="4.28"/>
    <x v="1"/>
  </r>
  <r>
    <n v="9918"/>
    <s v="21/11/2018"/>
    <d v="1899-12-30T01:50:21"/>
    <n v="92"/>
    <x v="36"/>
    <x v="0"/>
    <x v="9"/>
    <n v="54.273099999999999"/>
    <n v="-61.738799999999998"/>
    <n v="54"/>
    <b v="0"/>
    <n v="25"/>
    <x v="3"/>
    <x v="3"/>
    <n v="3"/>
    <b v="1"/>
    <x v="1"/>
    <s v="Overnight"/>
    <s v="Debit Card"/>
    <n v="5"/>
    <s v="Sunny"/>
    <s v="Christmas Market"/>
    <x v="1"/>
    <b v="0"/>
    <n v="5"/>
    <n v="55.91"/>
    <n v="167.73"/>
    <n v="0"/>
    <x v="0"/>
  </r>
  <r>
    <n v="9919"/>
    <s v="11/11/2020"/>
    <d v="1899-12-30T16:16:29"/>
    <n v="416"/>
    <x v="23"/>
    <x v="0"/>
    <x v="8"/>
    <n v="46.318800000000003"/>
    <n v="-63.146099999999997"/>
    <n v="10"/>
    <b v="1"/>
    <n v="988"/>
    <x v="0"/>
    <x v="0"/>
    <n v="2"/>
    <b v="1"/>
    <x v="1"/>
    <s v="Express"/>
    <s v="Credit Card"/>
    <n v="3"/>
    <s v="Rainy"/>
    <s v="Black Friday"/>
    <x v="0"/>
    <b v="0"/>
    <n v="5"/>
    <n v="22.19"/>
    <n v="44.39"/>
    <n v="4.4400000000000004"/>
    <x v="1"/>
  </r>
  <r>
    <n v="9920"/>
    <s v="20/12/2018"/>
    <d v="1899-12-30T01:21:13"/>
    <n v="137"/>
    <x v="24"/>
    <x v="2"/>
    <x v="10"/>
    <n v="64.282300000000006"/>
    <n v="-135"/>
    <n v="54"/>
    <b v="1"/>
    <n v="32"/>
    <x v="0"/>
    <x v="0"/>
    <n v="1"/>
    <b v="1"/>
    <x v="0"/>
    <s v="Express"/>
    <s v="Debit Card"/>
    <n v="4"/>
    <s v="Rainy"/>
    <s v="Black Friday"/>
    <x v="0"/>
    <b v="1"/>
    <n v="1"/>
    <n v="91.73"/>
    <n v="91.73"/>
    <n v="9.17"/>
    <x v="1"/>
  </r>
  <r>
    <n v="9921"/>
    <s v="27/11/2023"/>
    <d v="1899-12-30T22:43:44"/>
    <n v="432"/>
    <x v="12"/>
    <x v="2"/>
    <x v="7"/>
    <n v="45.077800000000003"/>
    <n v="-63.546700000000001"/>
    <n v="91"/>
    <b v="1"/>
    <n v="289"/>
    <x v="4"/>
    <x v="4"/>
    <n v="5"/>
    <b v="0"/>
    <x v="0"/>
    <s v="Express"/>
    <s v="Credit Card"/>
    <n v="1"/>
    <s v="Snowy"/>
    <s v="Black Friday"/>
    <x v="0"/>
    <b v="0"/>
    <n v="2"/>
    <n v="63.21"/>
    <n v="316.05"/>
    <n v="31.61"/>
    <x v="1"/>
  </r>
  <r>
    <n v="9922"/>
    <s v="12/12/2018"/>
    <d v="1899-12-30T16:33:47"/>
    <n v="20"/>
    <x v="18"/>
    <x v="1"/>
    <x v="2"/>
    <n v="46.813099999999999"/>
    <n v="-71.207499999999996"/>
    <n v="45"/>
    <b v="0"/>
    <n v="898"/>
    <x v="1"/>
    <x v="1"/>
    <n v="5"/>
    <b v="1"/>
    <x v="0"/>
    <s v="Overnight"/>
    <s v="Online Payment"/>
    <n v="3"/>
    <s v="Snowy"/>
    <s v="None"/>
    <x v="0"/>
    <b v="0"/>
    <n v="2"/>
    <n v="56.37"/>
    <n v="281.86"/>
    <n v="0"/>
    <x v="0"/>
  </r>
  <r>
    <n v="9923"/>
    <s v="15/12/2021"/>
    <d v="1899-12-30T22:33:58"/>
    <n v="410"/>
    <x v="30"/>
    <x v="1"/>
    <x v="0"/>
    <n v="51.253799999999998"/>
    <n v="-85.3232"/>
    <n v="44"/>
    <b v="1"/>
    <n v="180"/>
    <x v="0"/>
    <x v="0"/>
    <n v="4"/>
    <b v="1"/>
    <x v="0"/>
    <s v="Express"/>
    <s v="Credit Card"/>
    <n v="5"/>
    <s v="Rainy"/>
    <s v="None"/>
    <x v="0"/>
    <b v="1"/>
    <n v="2"/>
    <n v="24.62"/>
    <n v="98.5"/>
    <n v="0"/>
    <x v="0"/>
  </r>
  <r>
    <n v="9924"/>
    <s v="28/12/2021"/>
    <d v="1899-12-30T08:41:17"/>
    <n v="447"/>
    <x v="35"/>
    <x v="0"/>
    <x v="2"/>
    <n v="46.813099999999999"/>
    <n v="-71.207499999999996"/>
    <n v="64"/>
    <b v="0"/>
    <n v="124"/>
    <x v="2"/>
    <x v="2"/>
    <n v="3"/>
    <b v="0"/>
    <x v="0"/>
    <s v="Express"/>
    <s v="Credit Card"/>
    <n v="5"/>
    <s v="Rainy"/>
    <s v="Black Friday"/>
    <x v="0"/>
    <b v="1"/>
    <n v="4"/>
    <n v="84.39"/>
    <n v="253.17"/>
    <n v="25.32"/>
    <x v="1"/>
  </r>
  <r>
    <n v="9925"/>
    <s v="11/09/2020"/>
    <d v="1899-12-30T09:01:46"/>
    <n v="278"/>
    <x v="52"/>
    <x v="1"/>
    <x v="1"/>
    <n v="53.726700000000001"/>
    <n v="-127.6476"/>
    <n v="60"/>
    <b v="0"/>
    <n v="955"/>
    <x v="2"/>
    <x v="2"/>
    <n v="3"/>
    <b v="1"/>
    <x v="1"/>
    <s v="Express"/>
    <s v="Online Payment"/>
    <n v="3"/>
    <s v="Sunny"/>
    <s v="Christmas Market"/>
    <x v="1"/>
    <b v="1"/>
    <n v="1"/>
    <n v="79.37"/>
    <n v="238.11"/>
    <n v="0"/>
    <x v="0"/>
  </r>
  <r>
    <n v="9926"/>
    <s v="18/11/2018"/>
    <d v="1899-12-30T10:28:51"/>
    <n v="277"/>
    <x v="44"/>
    <x v="1"/>
    <x v="7"/>
    <n v="45.077800000000003"/>
    <n v="-63.546700000000001"/>
    <n v="2"/>
    <b v="0"/>
    <n v="269"/>
    <x v="0"/>
    <x v="0"/>
    <n v="3"/>
    <b v="1"/>
    <x v="1"/>
    <s v="Overnight"/>
    <s v="Cash"/>
    <n v="2"/>
    <s v="Rainy"/>
    <s v="None"/>
    <x v="0"/>
    <b v="1"/>
    <n v="4"/>
    <n v="57.82"/>
    <n v="173.45"/>
    <n v="0"/>
    <x v="0"/>
  </r>
  <r>
    <n v="9927"/>
    <s v="14/11/2023"/>
    <d v="1899-12-30T15:41:03"/>
    <n v="461"/>
    <x v="6"/>
    <x v="0"/>
    <x v="2"/>
    <n v="46.813099999999999"/>
    <n v="-71.207499999999996"/>
    <n v="53"/>
    <b v="1"/>
    <n v="454"/>
    <x v="3"/>
    <x v="3"/>
    <n v="3"/>
    <b v="0"/>
    <x v="0"/>
    <s v="Express"/>
    <s v="Cash"/>
    <n v="4"/>
    <s v="Sunny"/>
    <s v="None"/>
    <x v="0"/>
    <b v="1"/>
    <n v="5"/>
    <n v="58.14"/>
    <n v="174.43"/>
    <n v="0"/>
    <x v="0"/>
  </r>
  <r>
    <n v="9928"/>
    <s v="19/11/2022"/>
    <d v="1899-12-30T16:48:02"/>
    <n v="382"/>
    <x v="3"/>
    <x v="2"/>
    <x v="10"/>
    <n v="64.282300000000006"/>
    <n v="-135"/>
    <n v="89"/>
    <b v="1"/>
    <n v="380"/>
    <x v="3"/>
    <x v="3"/>
    <n v="1"/>
    <b v="1"/>
    <x v="0"/>
    <s v="Standard"/>
    <s v="Debit Card"/>
    <n v="4"/>
    <s v="Sunny"/>
    <s v="None"/>
    <x v="0"/>
    <b v="0"/>
    <n v="3"/>
    <n v="24.73"/>
    <n v="24.73"/>
    <n v="0"/>
    <x v="0"/>
  </r>
  <r>
    <n v="9929"/>
    <s v="15/11/2018"/>
    <d v="1899-12-30T08:56:09"/>
    <n v="177"/>
    <x v="34"/>
    <x v="1"/>
    <x v="0"/>
    <n v="51.253799999999998"/>
    <n v="-85.3232"/>
    <n v="17"/>
    <b v="1"/>
    <n v="664"/>
    <x v="1"/>
    <x v="1"/>
    <n v="1"/>
    <b v="1"/>
    <x v="0"/>
    <s v="Overnight"/>
    <s v="Credit Card"/>
    <n v="5"/>
    <s v="Sunny"/>
    <s v="None"/>
    <x v="0"/>
    <b v="1"/>
    <n v="2"/>
    <n v="79.680000000000007"/>
    <n v="79.680000000000007"/>
    <n v="0"/>
    <x v="0"/>
  </r>
  <r>
    <n v="9930"/>
    <s v="15/11/2018"/>
    <d v="1899-12-30T22:38:32"/>
    <n v="3"/>
    <x v="51"/>
    <x v="1"/>
    <x v="4"/>
    <n v="53.760899999999999"/>
    <n v="-98.813900000000004"/>
    <n v="17"/>
    <b v="1"/>
    <n v="293"/>
    <x v="3"/>
    <x v="3"/>
    <n v="2"/>
    <b v="1"/>
    <x v="0"/>
    <s v="Overnight"/>
    <s v="Cash"/>
    <n v="4"/>
    <s v="Sunny"/>
    <s v="Black Friday"/>
    <x v="0"/>
    <b v="0"/>
    <n v="4"/>
    <n v="75.53"/>
    <n v="151.06"/>
    <n v="15.11"/>
    <x v="1"/>
  </r>
  <r>
    <n v="9931"/>
    <s v="12/04/2020"/>
    <d v="1899-12-30T08:53:19"/>
    <n v="98"/>
    <x v="33"/>
    <x v="1"/>
    <x v="12"/>
    <n v="64.248000000000005"/>
    <n v="-84.889600000000002"/>
    <n v="67"/>
    <b v="0"/>
    <n v="326"/>
    <x v="1"/>
    <x v="1"/>
    <n v="3"/>
    <b v="0"/>
    <x v="0"/>
    <s v="Express"/>
    <s v="Debit Card"/>
    <n v="5"/>
    <s v="Rainy"/>
    <s v="Black Friday"/>
    <x v="0"/>
    <b v="1"/>
    <n v="5"/>
    <n v="18.420000000000002"/>
    <n v="55.25"/>
    <n v="5.52"/>
    <x v="1"/>
  </r>
  <r>
    <n v="9932"/>
    <s v="21/12/2020"/>
    <d v="1899-12-30T19:31:07"/>
    <n v="158"/>
    <x v="1"/>
    <x v="0"/>
    <x v="9"/>
    <n v="54.273099999999999"/>
    <n v="-61.738799999999998"/>
    <n v="37"/>
    <b v="1"/>
    <n v="865"/>
    <x v="0"/>
    <x v="0"/>
    <n v="2"/>
    <b v="0"/>
    <x v="1"/>
    <s v="Express"/>
    <s v="Cash"/>
    <n v="1"/>
    <s v="Sunny"/>
    <s v="Christmas Market"/>
    <x v="1"/>
    <b v="0"/>
    <n v="4"/>
    <n v="96.84"/>
    <n v="193.68"/>
    <n v="0"/>
    <x v="0"/>
  </r>
  <r>
    <n v="9933"/>
    <s v="11/07/2023"/>
    <d v="1899-12-30T21:58:38"/>
    <n v="354"/>
    <x v="52"/>
    <x v="0"/>
    <x v="2"/>
    <n v="46.813099999999999"/>
    <n v="-71.207499999999996"/>
    <n v="56"/>
    <b v="1"/>
    <n v="620"/>
    <x v="0"/>
    <x v="0"/>
    <n v="2"/>
    <b v="0"/>
    <x v="0"/>
    <s v="Standard"/>
    <s v="Cash"/>
    <n v="1"/>
    <s v="Snowy"/>
    <s v="Black Friday"/>
    <x v="0"/>
    <b v="1"/>
    <n v="2"/>
    <n v="65.48"/>
    <n v="130.96"/>
    <n v="13.1"/>
    <x v="1"/>
  </r>
  <r>
    <n v="9934"/>
    <s v="17/12/2018"/>
    <d v="1899-12-30T07:54:46"/>
    <n v="79"/>
    <x v="46"/>
    <x v="2"/>
    <x v="8"/>
    <n v="46.318800000000003"/>
    <n v="-63.146099999999997"/>
    <n v="21"/>
    <b v="0"/>
    <n v="358"/>
    <x v="1"/>
    <x v="1"/>
    <n v="5"/>
    <b v="0"/>
    <x v="0"/>
    <s v="Express"/>
    <s v="Cash"/>
    <n v="1"/>
    <s v="Rainy"/>
    <s v="None"/>
    <x v="0"/>
    <b v="0"/>
    <n v="3"/>
    <n v="95.21"/>
    <n v="476.07"/>
    <n v="0"/>
    <x v="0"/>
  </r>
  <r>
    <n v="9935"/>
    <s v="25/12/2019"/>
    <d v="1899-12-30T21:33:22"/>
    <n v="5"/>
    <x v="31"/>
    <x v="1"/>
    <x v="9"/>
    <n v="54.273099999999999"/>
    <n v="-61.738799999999998"/>
    <n v="28"/>
    <b v="0"/>
    <n v="537"/>
    <x v="1"/>
    <x v="1"/>
    <n v="2"/>
    <b v="1"/>
    <x v="1"/>
    <s v="Express"/>
    <s v="Cash"/>
    <n v="3"/>
    <s v="Rainy"/>
    <s v="None"/>
    <x v="0"/>
    <b v="1"/>
    <n v="4"/>
    <n v="74.88"/>
    <n v="149.75"/>
    <n v="0"/>
    <x v="0"/>
  </r>
  <r>
    <n v="9936"/>
    <s v="19/11/2019"/>
    <d v="1899-12-30T01:58:18"/>
    <n v="253"/>
    <x v="19"/>
    <x v="1"/>
    <x v="1"/>
    <n v="53.726700000000001"/>
    <n v="-127.6476"/>
    <n v="45"/>
    <b v="0"/>
    <n v="80"/>
    <x v="0"/>
    <x v="0"/>
    <n v="3"/>
    <b v="1"/>
    <x v="0"/>
    <s v="Standard"/>
    <s v="Debit Card"/>
    <n v="5"/>
    <s v="Snowy"/>
    <s v="Black Friday"/>
    <x v="0"/>
    <b v="1"/>
    <n v="4"/>
    <n v="92.19"/>
    <n v="276.57"/>
    <n v="27.66"/>
    <x v="1"/>
  </r>
  <r>
    <n v="9937"/>
    <s v="18/12/2020"/>
    <d v="1899-12-30T11:52:31"/>
    <n v="31"/>
    <x v="34"/>
    <x v="1"/>
    <x v="11"/>
    <n v="63.588799999999999"/>
    <n v="-115.5069"/>
    <n v="59"/>
    <b v="1"/>
    <n v="417"/>
    <x v="1"/>
    <x v="1"/>
    <n v="4"/>
    <b v="1"/>
    <x v="0"/>
    <s v="Express"/>
    <s v="Online Payment"/>
    <n v="4"/>
    <s v="Rainy"/>
    <s v="None"/>
    <x v="0"/>
    <b v="0"/>
    <n v="5"/>
    <n v="19.96"/>
    <n v="79.849999999999994"/>
    <n v="0"/>
    <x v="0"/>
  </r>
  <r>
    <n v="9938"/>
    <s v="11/08/2022"/>
    <d v="1899-12-30T06:31:51"/>
    <n v="246"/>
    <x v="36"/>
    <x v="2"/>
    <x v="0"/>
    <n v="51.253799999999998"/>
    <n v="-85.3232"/>
    <n v="13"/>
    <b v="0"/>
    <n v="965"/>
    <x v="3"/>
    <x v="3"/>
    <n v="2"/>
    <b v="1"/>
    <x v="0"/>
    <s v="Overnight"/>
    <s v="Cash"/>
    <n v="2"/>
    <s v="Rainy"/>
    <s v="Black Friday"/>
    <x v="0"/>
    <b v="1"/>
    <n v="5"/>
    <n v="61.55"/>
    <n v="123.1"/>
    <n v="12.31"/>
    <x v="1"/>
  </r>
  <r>
    <n v="9939"/>
    <s v="12/10/2023"/>
    <d v="1899-12-30T02:21:11"/>
    <n v="301"/>
    <x v="19"/>
    <x v="1"/>
    <x v="11"/>
    <n v="63.588799999999999"/>
    <n v="-115.5069"/>
    <n v="66"/>
    <b v="0"/>
    <n v="470"/>
    <x v="3"/>
    <x v="3"/>
    <n v="3"/>
    <b v="1"/>
    <x v="1"/>
    <s v="Overnight"/>
    <s v="Online Payment"/>
    <n v="4"/>
    <s v="Rainy"/>
    <s v="Black Friday"/>
    <x v="0"/>
    <b v="0"/>
    <n v="3"/>
    <n v="74.959999999999994"/>
    <n v="224.89"/>
    <n v="22.49"/>
    <x v="1"/>
  </r>
  <r>
    <n v="9940"/>
    <s v="12/10/2019"/>
    <d v="1899-12-30T14:57:45"/>
    <n v="151"/>
    <x v="26"/>
    <x v="1"/>
    <x v="5"/>
    <n v="52.939900000000002"/>
    <n v="-106.4509"/>
    <n v="45"/>
    <b v="0"/>
    <n v="793"/>
    <x v="0"/>
    <x v="0"/>
    <n v="4"/>
    <b v="0"/>
    <x v="0"/>
    <s v="Express"/>
    <s v="Cash"/>
    <n v="2"/>
    <s v="Sunny"/>
    <s v="None"/>
    <x v="0"/>
    <b v="0"/>
    <n v="4"/>
    <n v="86.99"/>
    <n v="347.95"/>
    <n v="0"/>
    <x v="0"/>
  </r>
  <r>
    <n v="9941"/>
    <s v="13/11/2020"/>
    <d v="1899-12-30T17:11:00"/>
    <n v="428"/>
    <x v="24"/>
    <x v="2"/>
    <x v="3"/>
    <n v="53.933300000000003"/>
    <n v="-116.5765"/>
    <n v="41"/>
    <b v="1"/>
    <n v="698"/>
    <x v="1"/>
    <x v="1"/>
    <n v="1"/>
    <b v="1"/>
    <x v="1"/>
    <s v="Overnight"/>
    <s v="Credit Card"/>
    <n v="3"/>
    <s v="Snowy"/>
    <s v="Christmas Market"/>
    <x v="1"/>
    <b v="0"/>
    <n v="5"/>
    <n v="47.19"/>
    <n v="47.19"/>
    <n v="0"/>
    <x v="0"/>
  </r>
  <r>
    <n v="9942"/>
    <s v="26/11/2021"/>
    <d v="1899-12-30T03:06:43"/>
    <n v="378"/>
    <x v="20"/>
    <x v="1"/>
    <x v="12"/>
    <n v="64.248000000000005"/>
    <n v="-84.889600000000002"/>
    <n v="78"/>
    <b v="1"/>
    <n v="292"/>
    <x v="4"/>
    <x v="4"/>
    <n v="3"/>
    <b v="0"/>
    <x v="1"/>
    <s v="Overnight"/>
    <s v="Debit Card"/>
    <n v="2"/>
    <s v="Rainy"/>
    <s v="Black Friday"/>
    <x v="0"/>
    <b v="0"/>
    <n v="4"/>
    <n v="66.05"/>
    <n v="198.15"/>
    <n v="19.82"/>
    <x v="1"/>
  </r>
  <r>
    <n v="9943"/>
    <s v="19/12/2018"/>
    <d v="1899-12-30T13:17:44"/>
    <n v="394"/>
    <x v="14"/>
    <x v="1"/>
    <x v="3"/>
    <n v="53.933300000000003"/>
    <n v="-116.5765"/>
    <n v="99"/>
    <b v="0"/>
    <n v="903"/>
    <x v="3"/>
    <x v="3"/>
    <n v="4"/>
    <b v="0"/>
    <x v="1"/>
    <s v="Standard"/>
    <s v="Credit Card"/>
    <n v="1"/>
    <s v="Rainy"/>
    <s v="Black Friday"/>
    <x v="0"/>
    <b v="0"/>
    <n v="2"/>
    <n v="69.37"/>
    <n v="277.5"/>
    <n v="27.75"/>
    <x v="1"/>
  </r>
  <r>
    <n v="9944"/>
    <s v="11/01/2021"/>
    <d v="1899-12-30T01:33:26"/>
    <n v="248"/>
    <x v="10"/>
    <x v="0"/>
    <x v="5"/>
    <n v="52.939900000000002"/>
    <n v="-106.4509"/>
    <n v="39"/>
    <b v="1"/>
    <n v="827"/>
    <x v="3"/>
    <x v="3"/>
    <n v="3"/>
    <b v="1"/>
    <x v="0"/>
    <s v="Overnight"/>
    <s v="Credit Card"/>
    <n v="1"/>
    <s v="Rainy"/>
    <s v="Christmas Market"/>
    <x v="1"/>
    <b v="1"/>
    <n v="5"/>
    <n v="63.36"/>
    <n v="190.07"/>
    <n v="0"/>
    <x v="0"/>
  </r>
  <r>
    <n v="9945"/>
    <s v="29/12/2020"/>
    <d v="1899-12-30T09:23:44"/>
    <n v="21"/>
    <x v="15"/>
    <x v="2"/>
    <x v="3"/>
    <n v="53.933300000000003"/>
    <n v="-116.5765"/>
    <n v="4"/>
    <b v="1"/>
    <n v="302"/>
    <x v="0"/>
    <x v="0"/>
    <n v="2"/>
    <b v="1"/>
    <x v="1"/>
    <s v="Overnight"/>
    <s v="Cash"/>
    <n v="5"/>
    <s v="Snowy"/>
    <s v="Christmas Market"/>
    <x v="1"/>
    <b v="0"/>
    <n v="5"/>
    <n v="34.42"/>
    <n v="68.84"/>
    <n v="0"/>
    <x v="0"/>
  </r>
  <r>
    <n v="9946"/>
    <s v="12/04/2019"/>
    <d v="1899-12-30T22:53:28"/>
    <n v="311"/>
    <x v="37"/>
    <x v="0"/>
    <x v="3"/>
    <n v="53.933300000000003"/>
    <n v="-116.5765"/>
    <n v="24"/>
    <b v="0"/>
    <n v="436"/>
    <x v="0"/>
    <x v="0"/>
    <n v="5"/>
    <b v="0"/>
    <x v="1"/>
    <s v="Express"/>
    <s v="Credit Card"/>
    <n v="5"/>
    <s v="Rainy"/>
    <s v="Christmas Market"/>
    <x v="1"/>
    <b v="0"/>
    <n v="4"/>
    <n v="79.540000000000006"/>
    <n v="397.69"/>
    <n v="0"/>
    <x v="0"/>
  </r>
  <r>
    <n v="9947"/>
    <s v="11/06/2018"/>
    <d v="1899-12-30T08:37:09"/>
    <n v="28"/>
    <x v="14"/>
    <x v="2"/>
    <x v="7"/>
    <n v="45.077800000000003"/>
    <n v="-63.546700000000001"/>
    <n v="25"/>
    <b v="0"/>
    <n v="52"/>
    <x v="2"/>
    <x v="2"/>
    <n v="1"/>
    <b v="0"/>
    <x v="1"/>
    <s v="Standard"/>
    <s v="Online Payment"/>
    <n v="1"/>
    <s v="Rainy"/>
    <s v="None"/>
    <x v="0"/>
    <b v="0"/>
    <n v="2"/>
    <n v="43.95"/>
    <n v="43.95"/>
    <n v="0"/>
    <x v="0"/>
  </r>
  <r>
    <n v="9948"/>
    <s v="12/03/2020"/>
    <d v="1899-12-30T14:07:35"/>
    <n v="115"/>
    <x v="14"/>
    <x v="1"/>
    <x v="6"/>
    <n v="46.565300000000001"/>
    <n v="-66.4619"/>
    <n v="38"/>
    <b v="1"/>
    <n v="980"/>
    <x v="0"/>
    <x v="0"/>
    <n v="5"/>
    <b v="0"/>
    <x v="0"/>
    <s v="Overnight"/>
    <s v="Online Payment"/>
    <n v="3"/>
    <s v="Rainy"/>
    <s v="None"/>
    <x v="0"/>
    <b v="0"/>
    <n v="4"/>
    <n v="99.97"/>
    <n v="499.87"/>
    <n v="0"/>
    <x v="0"/>
  </r>
  <r>
    <n v="9949"/>
    <s v="27/12/2018"/>
    <d v="1899-12-30T21:42:33"/>
    <n v="485"/>
    <x v="19"/>
    <x v="1"/>
    <x v="5"/>
    <n v="52.939900000000002"/>
    <n v="-106.4509"/>
    <n v="27"/>
    <b v="0"/>
    <n v="663"/>
    <x v="3"/>
    <x v="3"/>
    <n v="1"/>
    <b v="0"/>
    <x v="0"/>
    <s v="Express"/>
    <s v="Online Payment"/>
    <n v="2"/>
    <s v="Rainy"/>
    <s v="Christmas Market"/>
    <x v="1"/>
    <b v="1"/>
    <n v="5"/>
    <n v="68.040000000000006"/>
    <n v="68.040000000000006"/>
    <n v="0"/>
    <x v="0"/>
  </r>
  <r>
    <n v="9950"/>
    <s v="29/11/2023"/>
    <d v="1899-12-30T23:38:17"/>
    <n v="403"/>
    <x v="9"/>
    <x v="2"/>
    <x v="7"/>
    <n v="45.077800000000003"/>
    <n v="-63.546700000000001"/>
    <n v="57"/>
    <b v="1"/>
    <n v="855"/>
    <x v="2"/>
    <x v="2"/>
    <n v="3"/>
    <b v="0"/>
    <x v="1"/>
    <s v="Express"/>
    <s v="Online Payment"/>
    <n v="1"/>
    <s v="Sunny"/>
    <s v="Black Friday"/>
    <x v="0"/>
    <b v="0"/>
    <n v="3"/>
    <n v="57.83"/>
    <n v="173.48"/>
    <n v="17.350000000000001"/>
    <x v="1"/>
  </r>
  <r>
    <n v="9951"/>
    <s v="21/12/2018"/>
    <d v="1899-12-30T17:27:31"/>
    <n v="100"/>
    <x v="6"/>
    <x v="1"/>
    <x v="10"/>
    <n v="64.282300000000006"/>
    <n v="-135"/>
    <n v="64"/>
    <b v="0"/>
    <n v="186"/>
    <x v="4"/>
    <x v="4"/>
    <n v="5"/>
    <b v="1"/>
    <x v="0"/>
    <s v="Overnight"/>
    <s v="Credit Card"/>
    <n v="2"/>
    <s v="Rainy"/>
    <s v="Christmas Market"/>
    <x v="1"/>
    <b v="0"/>
    <n v="2"/>
    <n v="62.71"/>
    <n v="313.57"/>
    <n v="0"/>
    <x v="0"/>
  </r>
  <r>
    <n v="9952"/>
    <s v="12/02/2019"/>
    <d v="1899-12-30T22:33:08"/>
    <n v="2"/>
    <x v="19"/>
    <x v="2"/>
    <x v="2"/>
    <n v="46.813099999999999"/>
    <n v="-71.207499999999996"/>
    <n v="54"/>
    <b v="1"/>
    <n v="545"/>
    <x v="4"/>
    <x v="4"/>
    <n v="2"/>
    <b v="0"/>
    <x v="1"/>
    <s v="Express"/>
    <s v="Credit Card"/>
    <n v="5"/>
    <s v="Sunny"/>
    <s v="None"/>
    <x v="0"/>
    <b v="0"/>
    <n v="4"/>
    <n v="94.35"/>
    <n v="188.71"/>
    <n v="0"/>
    <x v="0"/>
  </r>
  <r>
    <n v="9953"/>
    <s v="12/10/2023"/>
    <d v="1899-12-30T18:36:39"/>
    <n v="13"/>
    <x v="0"/>
    <x v="1"/>
    <x v="2"/>
    <n v="46.813099999999999"/>
    <n v="-71.207499999999996"/>
    <n v="11"/>
    <b v="0"/>
    <n v="83"/>
    <x v="4"/>
    <x v="4"/>
    <n v="4"/>
    <b v="1"/>
    <x v="1"/>
    <s v="Standard"/>
    <s v="Credit Card"/>
    <n v="2"/>
    <s v="Snowy"/>
    <s v="None"/>
    <x v="0"/>
    <b v="1"/>
    <n v="1"/>
    <n v="33.47"/>
    <n v="133.88"/>
    <n v="0"/>
    <x v="0"/>
  </r>
  <r>
    <n v="9954"/>
    <s v="27/12/2020"/>
    <d v="1899-12-30T08:32:20"/>
    <n v="51"/>
    <x v="52"/>
    <x v="1"/>
    <x v="9"/>
    <n v="54.273099999999999"/>
    <n v="-61.738799999999998"/>
    <n v="7"/>
    <b v="0"/>
    <n v="300"/>
    <x v="2"/>
    <x v="2"/>
    <n v="3"/>
    <b v="1"/>
    <x v="0"/>
    <s v="Express"/>
    <s v="Debit Card"/>
    <n v="3"/>
    <s v="Snowy"/>
    <s v="Black Friday"/>
    <x v="0"/>
    <b v="0"/>
    <n v="3"/>
    <n v="31.76"/>
    <n v="95.27"/>
    <n v="9.5299999999999994"/>
    <x v="1"/>
  </r>
  <r>
    <n v="9955"/>
    <s v="22/11/2021"/>
    <d v="1899-12-30T13:59:31"/>
    <n v="448"/>
    <x v="32"/>
    <x v="0"/>
    <x v="4"/>
    <n v="53.760899999999999"/>
    <n v="-98.813900000000004"/>
    <n v="89"/>
    <b v="1"/>
    <n v="413"/>
    <x v="4"/>
    <x v="4"/>
    <n v="4"/>
    <b v="0"/>
    <x v="1"/>
    <s v="Standard"/>
    <s v="Debit Card"/>
    <n v="2"/>
    <s v="Rainy"/>
    <s v="Black Friday"/>
    <x v="0"/>
    <b v="1"/>
    <n v="1"/>
    <n v="66.28"/>
    <n v="265.12"/>
    <n v="26.51"/>
    <x v="1"/>
  </r>
  <r>
    <n v="9956"/>
    <s v="20/11/2019"/>
    <d v="1899-12-30T01:56:09"/>
    <n v="284"/>
    <x v="38"/>
    <x v="2"/>
    <x v="12"/>
    <n v="64.248000000000005"/>
    <n v="-84.889600000000002"/>
    <n v="51"/>
    <b v="1"/>
    <n v="353"/>
    <x v="0"/>
    <x v="0"/>
    <n v="4"/>
    <b v="0"/>
    <x v="1"/>
    <s v="Overnight"/>
    <s v="Online Payment"/>
    <n v="1"/>
    <s v="Snowy"/>
    <s v="Christmas Market"/>
    <x v="1"/>
    <b v="0"/>
    <n v="4"/>
    <n v="94.25"/>
    <n v="377.01"/>
    <n v="0"/>
    <x v="0"/>
  </r>
  <r>
    <n v="9957"/>
    <s v="19/11/2019"/>
    <d v="1899-12-30T22:33:44"/>
    <n v="83"/>
    <x v="44"/>
    <x v="1"/>
    <x v="8"/>
    <n v="46.318800000000003"/>
    <n v="-63.146099999999997"/>
    <n v="15"/>
    <b v="0"/>
    <n v="890"/>
    <x v="1"/>
    <x v="1"/>
    <n v="2"/>
    <b v="0"/>
    <x v="0"/>
    <s v="Express"/>
    <s v="Cash"/>
    <n v="3"/>
    <s v="Sunny"/>
    <s v="None"/>
    <x v="0"/>
    <b v="0"/>
    <n v="3"/>
    <n v="63.51"/>
    <n v="127.02"/>
    <n v="0"/>
    <x v="0"/>
  </r>
  <r>
    <n v="9958"/>
    <s v="11/12/2022"/>
    <d v="1899-12-30T04:52:54"/>
    <n v="338"/>
    <x v="26"/>
    <x v="2"/>
    <x v="6"/>
    <n v="46.565300000000001"/>
    <n v="-66.4619"/>
    <n v="14"/>
    <b v="0"/>
    <n v="694"/>
    <x v="1"/>
    <x v="1"/>
    <n v="5"/>
    <b v="1"/>
    <x v="0"/>
    <s v="Overnight"/>
    <s v="Credit Card"/>
    <n v="1"/>
    <s v="Snowy"/>
    <s v="Black Friday"/>
    <x v="0"/>
    <b v="0"/>
    <n v="3"/>
    <n v="69.510000000000005"/>
    <n v="347.57"/>
    <n v="34.76"/>
    <x v="1"/>
  </r>
  <r>
    <n v="9959"/>
    <s v="15/12/2019"/>
    <d v="1899-12-30T02:25:18"/>
    <n v="411"/>
    <x v="45"/>
    <x v="1"/>
    <x v="6"/>
    <n v="46.565300000000001"/>
    <n v="-66.4619"/>
    <n v="23"/>
    <b v="1"/>
    <n v="266"/>
    <x v="2"/>
    <x v="2"/>
    <n v="4"/>
    <b v="0"/>
    <x v="0"/>
    <s v="Overnight"/>
    <s v="Online Payment"/>
    <n v="2"/>
    <s v="Snowy"/>
    <s v="Christmas Market"/>
    <x v="1"/>
    <b v="0"/>
    <n v="3"/>
    <n v="13.9"/>
    <n v="55.6"/>
    <n v="0"/>
    <x v="0"/>
  </r>
  <r>
    <n v="9960"/>
    <s v="22/11/2022"/>
    <d v="1899-12-30T08:37:09"/>
    <n v="482"/>
    <x v="12"/>
    <x v="0"/>
    <x v="5"/>
    <n v="52.939900000000002"/>
    <n v="-106.4509"/>
    <n v="38"/>
    <b v="1"/>
    <n v="149"/>
    <x v="0"/>
    <x v="0"/>
    <n v="4"/>
    <b v="1"/>
    <x v="0"/>
    <s v="Overnight"/>
    <s v="Cash"/>
    <n v="2"/>
    <s v="Sunny"/>
    <s v="Black Friday"/>
    <x v="0"/>
    <b v="0"/>
    <n v="3"/>
    <n v="96.46"/>
    <n v="385.82"/>
    <n v="38.58"/>
    <x v="1"/>
  </r>
  <r>
    <n v="9961"/>
    <s v="11/10/2018"/>
    <d v="1899-12-30T07:57:21"/>
    <n v="412"/>
    <x v="8"/>
    <x v="2"/>
    <x v="2"/>
    <n v="46.813099999999999"/>
    <n v="-71.207499999999996"/>
    <n v="47"/>
    <b v="0"/>
    <n v="5"/>
    <x v="0"/>
    <x v="0"/>
    <n v="2"/>
    <b v="0"/>
    <x v="0"/>
    <s v="Express"/>
    <s v="Online Payment"/>
    <n v="1"/>
    <s v="Snowy"/>
    <s v="Black Friday"/>
    <x v="0"/>
    <b v="1"/>
    <n v="2"/>
    <n v="52.74"/>
    <n v="105.47"/>
    <n v="10.55"/>
    <x v="1"/>
  </r>
  <r>
    <n v="9962"/>
    <s v="16/12/2022"/>
    <d v="1899-12-30T23:14:34"/>
    <n v="246"/>
    <x v="30"/>
    <x v="0"/>
    <x v="9"/>
    <n v="54.273099999999999"/>
    <n v="-61.738799999999998"/>
    <n v="22"/>
    <b v="0"/>
    <n v="688"/>
    <x v="4"/>
    <x v="4"/>
    <n v="4"/>
    <b v="1"/>
    <x v="0"/>
    <s v="Standard"/>
    <s v="Debit Card"/>
    <n v="5"/>
    <s v="Sunny"/>
    <s v="Black Friday"/>
    <x v="0"/>
    <b v="1"/>
    <n v="4"/>
    <n v="79.099999999999994"/>
    <n v="316.42"/>
    <n v="31.64"/>
    <x v="1"/>
  </r>
  <r>
    <n v="9963"/>
    <s v="25/12/2020"/>
    <d v="1899-12-30T00:07:36"/>
    <n v="327"/>
    <x v="25"/>
    <x v="1"/>
    <x v="11"/>
    <n v="63.588799999999999"/>
    <n v="-115.5069"/>
    <n v="26"/>
    <b v="0"/>
    <n v="39"/>
    <x v="4"/>
    <x v="4"/>
    <n v="4"/>
    <b v="0"/>
    <x v="0"/>
    <s v="Express"/>
    <s v="Debit Card"/>
    <n v="1"/>
    <s v="Rainy"/>
    <s v="Black Friday"/>
    <x v="0"/>
    <b v="1"/>
    <n v="2"/>
    <n v="94.28"/>
    <n v="377.13"/>
    <n v="37.71"/>
    <x v="1"/>
  </r>
  <r>
    <n v="9964"/>
    <s v="11/04/2022"/>
    <d v="1899-12-30T21:16:45"/>
    <n v="333"/>
    <x v="31"/>
    <x v="2"/>
    <x v="3"/>
    <n v="53.933300000000003"/>
    <n v="-116.5765"/>
    <n v="14"/>
    <b v="1"/>
    <n v="589"/>
    <x v="3"/>
    <x v="3"/>
    <n v="5"/>
    <b v="0"/>
    <x v="0"/>
    <s v="Express"/>
    <s v="Online Payment"/>
    <n v="1"/>
    <s v="Rainy"/>
    <s v="Black Friday"/>
    <x v="0"/>
    <b v="1"/>
    <n v="4"/>
    <n v="15.28"/>
    <n v="76.39"/>
    <n v="7.64"/>
    <x v="1"/>
  </r>
  <r>
    <n v="9965"/>
    <s v="13/11/2018"/>
    <d v="1899-12-30T00:25:52"/>
    <n v="164"/>
    <x v="25"/>
    <x v="2"/>
    <x v="6"/>
    <n v="46.565300000000001"/>
    <n v="-66.4619"/>
    <n v="64"/>
    <b v="0"/>
    <n v="636"/>
    <x v="4"/>
    <x v="4"/>
    <n v="5"/>
    <b v="1"/>
    <x v="1"/>
    <s v="Standard"/>
    <s v="Debit Card"/>
    <n v="2"/>
    <s v="Rainy"/>
    <s v="None"/>
    <x v="0"/>
    <b v="1"/>
    <n v="4"/>
    <n v="78.11"/>
    <n v="390.53"/>
    <n v="0"/>
    <x v="0"/>
  </r>
  <r>
    <n v="9966"/>
    <s v="11/02/2019"/>
    <d v="1899-12-30T03:32:27"/>
    <n v="304"/>
    <x v="10"/>
    <x v="2"/>
    <x v="3"/>
    <n v="53.933300000000003"/>
    <n v="-116.5765"/>
    <n v="53"/>
    <b v="0"/>
    <n v="63"/>
    <x v="3"/>
    <x v="3"/>
    <n v="1"/>
    <b v="0"/>
    <x v="0"/>
    <s v="Express"/>
    <s v="Cash"/>
    <n v="2"/>
    <s v="Sunny"/>
    <s v="Black Friday"/>
    <x v="0"/>
    <b v="0"/>
    <n v="4"/>
    <n v="80.45"/>
    <n v="80.45"/>
    <n v="8.0500000000000007"/>
    <x v="1"/>
  </r>
  <r>
    <n v="9967"/>
    <s v="12/05/2022"/>
    <d v="1899-12-30T13:14:54"/>
    <n v="56"/>
    <x v="29"/>
    <x v="0"/>
    <x v="4"/>
    <n v="53.760899999999999"/>
    <n v="-98.813900000000004"/>
    <n v="37"/>
    <b v="1"/>
    <n v="664"/>
    <x v="2"/>
    <x v="2"/>
    <n v="2"/>
    <b v="1"/>
    <x v="1"/>
    <s v="Overnight"/>
    <s v="Online Payment"/>
    <n v="3"/>
    <s v="Snowy"/>
    <s v="Black Friday"/>
    <x v="0"/>
    <b v="0"/>
    <n v="5"/>
    <n v="23.58"/>
    <n v="47.16"/>
    <n v="4.72"/>
    <x v="1"/>
  </r>
  <r>
    <n v="9968"/>
    <s v="11/12/2021"/>
    <d v="1899-12-30T12:34:24"/>
    <n v="444"/>
    <x v="23"/>
    <x v="1"/>
    <x v="8"/>
    <n v="46.318800000000003"/>
    <n v="-63.146099999999997"/>
    <n v="81"/>
    <b v="0"/>
    <n v="810"/>
    <x v="2"/>
    <x v="2"/>
    <n v="4"/>
    <b v="0"/>
    <x v="1"/>
    <s v="Overnight"/>
    <s v="Debit Card"/>
    <n v="3"/>
    <s v="Snowy"/>
    <s v="None"/>
    <x v="0"/>
    <b v="0"/>
    <n v="5"/>
    <n v="56.63"/>
    <n v="226.53"/>
    <n v="0"/>
    <x v="0"/>
  </r>
  <r>
    <n v="9969"/>
    <s v="28/12/2020"/>
    <d v="1899-12-30T00:48:17"/>
    <n v="319"/>
    <x v="14"/>
    <x v="2"/>
    <x v="2"/>
    <n v="46.813099999999999"/>
    <n v="-71.207499999999996"/>
    <n v="93"/>
    <b v="0"/>
    <n v="978"/>
    <x v="4"/>
    <x v="4"/>
    <n v="2"/>
    <b v="1"/>
    <x v="1"/>
    <s v="Express"/>
    <s v="Online Payment"/>
    <n v="4"/>
    <s v="Snowy"/>
    <s v="Black Friday"/>
    <x v="0"/>
    <b v="0"/>
    <n v="2"/>
    <n v="73.150000000000006"/>
    <n v="146.31"/>
    <n v="14.63"/>
    <x v="1"/>
  </r>
  <r>
    <n v="9970"/>
    <s v="11/10/2019"/>
    <d v="1899-12-30T06:03:56"/>
    <n v="3"/>
    <x v="41"/>
    <x v="1"/>
    <x v="6"/>
    <n v="46.565300000000001"/>
    <n v="-66.4619"/>
    <n v="45"/>
    <b v="0"/>
    <n v="403"/>
    <x v="2"/>
    <x v="2"/>
    <n v="5"/>
    <b v="1"/>
    <x v="0"/>
    <s v="Express"/>
    <s v="Online Payment"/>
    <n v="3"/>
    <s v="Sunny"/>
    <s v="Christmas Market"/>
    <x v="1"/>
    <b v="1"/>
    <n v="3"/>
    <n v="84.64"/>
    <n v="423.2"/>
    <n v="0"/>
    <x v="0"/>
  </r>
  <r>
    <n v="9971"/>
    <s v="28/12/2018"/>
    <d v="1899-12-30T21:17:12"/>
    <n v="252"/>
    <x v="51"/>
    <x v="0"/>
    <x v="4"/>
    <n v="53.760899999999999"/>
    <n v="-98.813900000000004"/>
    <n v="74"/>
    <b v="0"/>
    <n v="603"/>
    <x v="0"/>
    <x v="0"/>
    <n v="2"/>
    <b v="0"/>
    <x v="0"/>
    <s v="Standard"/>
    <s v="Cash"/>
    <n v="4"/>
    <s v="Sunny"/>
    <s v="None"/>
    <x v="0"/>
    <b v="1"/>
    <n v="1"/>
    <n v="27.91"/>
    <n v="55.82"/>
    <n v="0"/>
    <x v="0"/>
  </r>
  <r>
    <n v="9972"/>
    <s v="22/12/2018"/>
    <d v="1899-12-30T10:09:53"/>
    <n v="26"/>
    <x v="16"/>
    <x v="0"/>
    <x v="9"/>
    <n v="54.273099999999999"/>
    <n v="-61.738799999999998"/>
    <n v="32"/>
    <b v="0"/>
    <n v="563"/>
    <x v="3"/>
    <x v="3"/>
    <n v="5"/>
    <b v="0"/>
    <x v="0"/>
    <s v="Express"/>
    <s v="Debit Card"/>
    <n v="1"/>
    <s v="Snowy"/>
    <s v="Christmas Market"/>
    <x v="1"/>
    <b v="1"/>
    <n v="4"/>
    <n v="50.82"/>
    <n v="254.11"/>
    <n v="0"/>
    <x v="0"/>
  </r>
  <r>
    <n v="9973"/>
    <s v="11/08/2020"/>
    <d v="1899-12-30T02:14:50"/>
    <n v="297"/>
    <x v="26"/>
    <x v="1"/>
    <x v="0"/>
    <n v="51.253799999999998"/>
    <n v="-85.3232"/>
    <n v="20"/>
    <b v="0"/>
    <n v="83"/>
    <x v="0"/>
    <x v="0"/>
    <n v="1"/>
    <b v="0"/>
    <x v="0"/>
    <s v="Overnight"/>
    <s v="Debit Card"/>
    <n v="4"/>
    <s v="Rainy"/>
    <s v="None"/>
    <x v="0"/>
    <b v="0"/>
    <n v="1"/>
    <n v="44.69"/>
    <n v="44.69"/>
    <n v="0"/>
    <x v="0"/>
  </r>
  <r>
    <n v="9974"/>
    <s v="22/12/2021"/>
    <d v="1899-12-30T02:47:36"/>
    <n v="396"/>
    <x v="15"/>
    <x v="1"/>
    <x v="0"/>
    <n v="51.253799999999998"/>
    <n v="-85.3232"/>
    <n v="45"/>
    <b v="0"/>
    <n v="725"/>
    <x v="1"/>
    <x v="1"/>
    <n v="1"/>
    <b v="1"/>
    <x v="1"/>
    <s v="Express"/>
    <s v="Online Payment"/>
    <n v="3"/>
    <s v="Snowy"/>
    <s v="None"/>
    <x v="0"/>
    <b v="1"/>
    <n v="1"/>
    <n v="27.8"/>
    <n v="27.8"/>
    <n v="0"/>
    <x v="0"/>
  </r>
  <r>
    <n v="9975"/>
    <s v="18/12/2021"/>
    <d v="1899-12-30T20:00:31"/>
    <n v="292"/>
    <x v="32"/>
    <x v="0"/>
    <x v="9"/>
    <n v="54.273099999999999"/>
    <n v="-61.738799999999998"/>
    <n v="77"/>
    <b v="0"/>
    <n v="966"/>
    <x v="1"/>
    <x v="1"/>
    <n v="2"/>
    <b v="1"/>
    <x v="0"/>
    <s v="Express"/>
    <s v="Cash"/>
    <n v="2"/>
    <s v="Snowy"/>
    <s v="None"/>
    <x v="0"/>
    <b v="0"/>
    <n v="5"/>
    <n v="16.670000000000002"/>
    <n v="33.35"/>
    <n v="0"/>
    <x v="0"/>
  </r>
  <r>
    <n v="9976"/>
    <s v="14/11/2021"/>
    <d v="1899-12-30T23:44:55"/>
    <n v="77"/>
    <x v="23"/>
    <x v="1"/>
    <x v="2"/>
    <n v="46.813099999999999"/>
    <n v="-71.207499999999996"/>
    <n v="34"/>
    <b v="1"/>
    <n v="816"/>
    <x v="3"/>
    <x v="3"/>
    <n v="1"/>
    <b v="0"/>
    <x v="0"/>
    <s v="Standard"/>
    <s v="Online Payment"/>
    <n v="2"/>
    <s v="Sunny"/>
    <s v="Black Friday"/>
    <x v="0"/>
    <b v="1"/>
    <n v="4"/>
    <n v="67.55"/>
    <n v="67.55"/>
    <n v="6.76"/>
    <x v="1"/>
  </r>
  <r>
    <n v="9977"/>
    <s v="21/12/2023"/>
    <d v="1899-12-30T19:59:28"/>
    <n v="45"/>
    <x v="45"/>
    <x v="1"/>
    <x v="10"/>
    <n v="64.282300000000006"/>
    <n v="-135"/>
    <n v="98"/>
    <b v="1"/>
    <n v="353"/>
    <x v="1"/>
    <x v="1"/>
    <n v="3"/>
    <b v="0"/>
    <x v="0"/>
    <s v="Express"/>
    <s v="Cash"/>
    <n v="2"/>
    <s v="Snowy"/>
    <s v="Black Friday"/>
    <x v="0"/>
    <b v="1"/>
    <n v="4"/>
    <n v="34.14"/>
    <n v="102.43"/>
    <n v="10.24"/>
    <x v="1"/>
  </r>
  <r>
    <n v="9978"/>
    <s v="31/12/2019"/>
    <d v="1899-12-30T07:50:03"/>
    <n v="177"/>
    <x v="12"/>
    <x v="2"/>
    <x v="9"/>
    <n v="54.273099999999999"/>
    <n v="-61.738799999999998"/>
    <n v="75"/>
    <b v="0"/>
    <n v="3"/>
    <x v="2"/>
    <x v="2"/>
    <n v="2"/>
    <b v="0"/>
    <x v="1"/>
    <s v="Express"/>
    <s v="Debit Card"/>
    <n v="5"/>
    <s v="Sunny"/>
    <s v="Christmas Market"/>
    <x v="1"/>
    <b v="1"/>
    <n v="1"/>
    <n v="81.239999999999995"/>
    <n v="162.47999999999999"/>
    <n v="0"/>
    <x v="0"/>
  </r>
  <r>
    <n v="9979"/>
    <s v="11/02/2018"/>
    <d v="1899-12-30T01:21:15"/>
    <n v="55"/>
    <x v="22"/>
    <x v="0"/>
    <x v="9"/>
    <n v="54.273099999999999"/>
    <n v="-61.738799999999998"/>
    <n v="72"/>
    <b v="1"/>
    <n v="401"/>
    <x v="1"/>
    <x v="1"/>
    <n v="3"/>
    <b v="1"/>
    <x v="0"/>
    <s v="Overnight"/>
    <s v="Debit Card"/>
    <n v="1"/>
    <s v="Snowy"/>
    <s v="None"/>
    <x v="0"/>
    <b v="0"/>
    <n v="1"/>
    <n v="30.92"/>
    <n v="92.75"/>
    <n v="0"/>
    <x v="0"/>
  </r>
  <r>
    <n v="9980"/>
    <s v="18/12/2021"/>
    <d v="1899-12-30T01:51:01"/>
    <n v="360"/>
    <x v="27"/>
    <x v="2"/>
    <x v="0"/>
    <n v="51.253799999999998"/>
    <n v="-85.3232"/>
    <n v="27"/>
    <b v="1"/>
    <n v="887"/>
    <x v="1"/>
    <x v="1"/>
    <n v="3"/>
    <b v="1"/>
    <x v="0"/>
    <s v="Overnight"/>
    <s v="Online Payment"/>
    <n v="3"/>
    <s v="Sunny"/>
    <s v="None"/>
    <x v="0"/>
    <b v="1"/>
    <n v="4"/>
    <n v="30.14"/>
    <n v="90.42"/>
    <n v="0"/>
    <x v="0"/>
  </r>
  <r>
    <n v="9981"/>
    <s v="24/11/2022"/>
    <d v="1899-12-30T19:31:22"/>
    <n v="244"/>
    <x v="7"/>
    <x v="1"/>
    <x v="6"/>
    <n v="46.565300000000001"/>
    <n v="-66.4619"/>
    <n v="2"/>
    <b v="0"/>
    <n v="516"/>
    <x v="2"/>
    <x v="2"/>
    <n v="2"/>
    <b v="1"/>
    <x v="0"/>
    <s v="Standard"/>
    <s v="Debit Card"/>
    <n v="4"/>
    <s v="Rainy"/>
    <s v="Black Friday"/>
    <x v="0"/>
    <b v="1"/>
    <n v="1"/>
    <n v="23.29"/>
    <n v="46.58"/>
    <n v="4.66"/>
    <x v="1"/>
  </r>
  <r>
    <n v="9982"/>
    <s v="18/12/2019"/>
    <d v="1899-12-30T11:18:35"/>
    <n v="417"/>
    <x v="9"/>
    <x v="1"/>
    <x v="10"/>
    <n v="64.282300000000006"/>
    <n v="-135"/>
    <n v="7"/>
    <b v="0"/>
    <n v="603"/>
    <x v="3"/>
    <x v="3"/>
    <n v="2"/>
    <b v="0"/>
    <x v="0"/>
    <s v="Express"/>
    <s v="Cash"/>
    <n v="1"/>
    <s v="Rainy"/>
    <s v="Black Friday"/>
    <x v="0"/>
    <b v="1"/>
    <n v="1"/>
    <n v="40.31"/>
    <n v="80.62"/>
    <n v="8.06"/>
    <x v="1"/>
  </r>
  <r>
    <n v="9983"/>
    <s v="16/11/2022"/>
    <d v="1899-12-30T01:42:24"/>
    <n v="392"/>
    <x v="14"/>
    <x v="0"/>
    <x v="11"/>
    <n v="63.588799999999999"/>
    <n v="-115.5069"/>
    <n v="62"/>
    <b v="1"/>
    <n v="467"/>
    <x v="1"/>
    <x v="1"/>
    <n v="2"/>
    <b v="1"/>
    <x v="0"/>
    <s v="Express"/>
    <s v="Credit Card"/>
    <n v="1"/>
    <s v="Rainy"/>
    <s v="Black Friday"/>
    <x v="0"/>
    <b v="0"/>
    <n v="5"/>
    <n v="20.11"/>
    <n v="40.21"/>
    <n v="4.0199999999999996"/>
    <x v="1"/>
  </r>
  <r>
    <n v="9984"/>
    <s v="11/02/2018"/>
    <d v="1899-12-30T12:07:10"/>
    <n v="479"/>
    <x v="30"/>
    <x v="2"/>
    <x v="12"/>
    <n v="64.248000000000005"/>
    <n v="-84.889600000000002"/>
    <n v="91"/>
    <b v="0"/>
    <n v="852"/>
    <x v="1"/>
    <x v="1"/>
    <n v="3"/>
    <b v="1"/>
    <x v="1"/>
    <s v="Standard"/>
    <s v="Cash"/>
    <n v="5"/>
    <s v="Rainy"/>
    <s v="None"/>
    <x v="0"/>
    <b v="0"/>
    <n v="1"/>
    <n v="66"/>
    <n v="198.01"/>
    <n v="0"/>
    <x v="0"/>
  </r>
  <r>
    <n v="9985"/>
    <s v="12/05/2021"/>
    <d v="1899-12-30T02:39:05"/>
    <n v="151"/>
    <x v="33"/>
    <x v="0"/>
    <x v="8"/>
    <n v="46.318800000000003"/>
    <n v="-63.146099999999997"/>
    <n v="23"/>
    <b v="1"/>
    <n v="699"/>
    <x v="2"/>
    <x v="2"/>
    <n v="3"/>
    <b v="0"/>
    <x v="1"/>
    <s v="Overnight"/>
    <s v="Cash"/>
    <n v="4"/>
    <s v="Rainy"/>
    <s v="Christmas Market"/>
    <x v="1"/>
    <b v="1"/>
    <n v="1"/>
    <n v="28.38"/>
    <n v="85.13"/>
    <n v="0"/>
    <x v="0"/>
  </r>
  <r>
    <n v="9986"/>
    <s v="12/03/2023"/>
    <d v="1899-12-30T03:07:37"/>
    <n v="315"/>
    <x v="52"/>
    <x v="1"/>
    <x v="3"/>
    <n v="53.933300000000003"/>
    <n v="-116.5765"/>
    <n v="57"/>
    <b v="1"/>
    <n v="840"/>
    <x v="4"/>
    <x v="4"/>
    <n v="5"/>
    <b v="0"/>
    <x v="1"/>
    <s v="Standard"/>
    <s v="Debit Card"/>
    <n v="3"/>
    <s v="Rainy"/>
    <s v="Christmas Market"/>
    <x v="1"/>
    <b v="0"/>
    <n v="2"/>
    <n v="40.93"/>
    <n v="204.63"/>
    <n v="0"/>
    <x v="0"/>
  </r>
  <r>
    <n v="9987"/>
    <s v="22/11/2023"/>
    <d v="1899-12-30T23:38:13"/>
    <n v="475"/>
    <x v="20"/>
    <x v="1"/>
    <x v="6"/>
    <n v="46.565300000000001"/>
    <n v="-66.4619"/>
    <n v="82"/>
    <b v="1"/>
    <n v="532"/>
    <x v="4"/>
    <x v="4"/>
    <n v="2"/>
    <b v="0"/>
    <x v="0"/>
    <s v="Overnight"/>
    <s v="Cash"/>
    <n v="4"/>
    <s v="Snowy"/>
    <s v="None"/>
    <x v="0"/>
    <b v="0"/>
    <n v="5"/>
    <n v="79.959999999999994"/>
    <n v="159.93"/>
    <n v="0"/>
    <x v="0"/>
  </r>
  <r>
    <n v="9988"/>
    <s v="28/11/2021"/>
    <d v="1899-12-30T01:18:59"/>
    <n v="73"/>
    <x v="28"/>
    <x v="1"/>
    <x v="12"/>
    <n v="64.248000000000005"/>
    <n v="-84.889600000000002"/>
    <n v="50"/>
    <b v="1"/>
    <n v="772"/>
    <x v="2"/>
    <x v="2"/>
    <n v="1"/>
    <b v="0"/>
    <x v="1"/>
    <s v="Standard"/>
    <s v="Debit Card"/>
    <n v="1"/>
    <s v="Sunny"/>
    <s v="Black Friday"/>
    <x v="0"/>
    <b v="0"/>
    <n v="1"/>
    <n v="82.21"/>
    <n v="82.21"/>
    <n v="8.2200000000000006"/>
    <x v="1"/>
  </r>
  <r>
    <n v="9989"/>
    <s v="25/12/2021"/>
    <d v="1899-12-30T16:27:36"/>
    <n v="336"/>
    <x v="6"/>
    <x v="0"/>
    <x v="12"/>
    <n v="64.248000000000005"/>
    <n v="-84.889600000000002"/>
    <n v="46"/>
    <b v="0"/>
    <n v="55"/>
    <x v="2"/>
    <x v="2"/>
    <n v="2"/>
    <b v="1"/>
    <x v="1"/>
    <s v="Express"/>
    <s v="Credit Card"/>
    <n v="5"/>
    <s v="Snowy"/>
    <s v="None"/>
    <x v="0"/>
    <b v="0"/>
    <n v="5"/>
    <n v="30.89"/>
    <n v="61.79"/>
    <n v="0"/>
    <x v="0"/>
  </r>
  <r>
    <n v="9990"/>
    <s v="14/12/2021"/>
    <d v="1899-12-30T22:55:29"/>
    <n v="176"/>
    <x v="27"/>
    <x v="2"/>
    <x v="9"/>
    <n v="54.273099999999999"/>
    <n v="-61.738799999999998"/>
    <n v="79"/>
    <b v="0"/>
    <n v="850"/>
    <x v="2"/>
    <x v="2"/>
    <n v="5"/>
    <b v="0"/>
    <x v="0"/>
    <s v="Overnight"/>
    <s v="Online Payment"/>
    <n v="3"/>
    <s v="Snowy"/>
    <s v="None"/>
    <x v="0"/>
    <b v="0"/>
    <n v="5"/>
    <n v="82.55"/>
    <n v="412.73"/>
    <n v="0"/>
    <x v="0"/>
  </r>
  <r>
    <n v="9991"/>
    <s v="28/11/2018"/>
    <d v="1899-12-30T08:35:00"/>
    <n v="294"/>
    <x v="17"/>
    <x v="2"/>
    <x v="2"/>
    <n v="46.813099999999999"/>
    <n v="-71.207499999999996"/>
    <n v="69"/>
    <b v="0"/>
    <n v="402"/>
    <x v="0"/>
    <x v="0"/>
    <n v="5"/>
    <b v="1"/>
    <x v="1"/>
    <s v="Standard"/>
    <s v="Online Payment"/>
    <n v="3"/>
    <s v="Snowy"/>
    <s v="Black Friday"/>
    <x v="0"/>
    <b v="1"/>
    <n v="4"/>
    <n v="25.06"/>
    <n v="125.28"/>
    <n v="12.53"/>
    <x v="1"/>
  </r>
  <r>
    <n v="9992"/>
    <s v="24/11/2020"/>
    <d v="1899-12-30T21:02:50"/>
    <n v="341"/>
    <x v="48"/>
    <x v="1"/>
    <x v="10"/>
    <n v="64.282300000000006"/>
    <n v="-135"/>
    <n v="12"/>
    <b v="0"/>
    <n v="453"/>
    <x v="4"/>
    <x v="4"/>
    <n v="1"/>
    <b v="1"/>
    <x v="0"/>
    <s v="Overnight"/>
    <s v="Credit Card"/>
    <n v="4"/>
    <s v="Rainy"/>
    <s v="Black Friday"/>
    <x v="0"/>
    <b v="1"/>
    <n v="2"/>
    <n v="48.03"/>
    <n v="48.03"/>
    <n v="4.8"/>
    <x v="1"/>
  </r>
  <r>
    <n v="9993"/>
    <s v="31/12/2022"/>
    <d v="1899-12-30T09:43:59"/>
    <n v="480"/>
    <x v="52"/>
    <x v="2"/>
    <x v="12"/>
    <n v="64.248000000000005"/>
    <n v="-84.889600000000002"/>
    <n v="56"/>
    <b v="1"/>
    <n v="539"/>
    <x v="2"/>
    <x v="2"/>
    <n v="5"/>
    <b v="1"/>
    <x v="1"/>
    <s v="Standard"/>
    <s v="Cash"/>
    <n v="4"/>
    <s v="Sunny"/>
    <s v="Black Friday"/>
    <x v="0"/>
    <b v="1"/>
    <n v="3"/>
    <n v="99.67"/>
    <n v="498.33"/>
    <n v="49.83"/>
    <x v="1"/>
  </r>
  <r>
    <n v="9994"/>
    <s v="11/04/2019"/>
    <d v="1899-12-30T11:07:14"/>
    <n v="15"/>
    <x v="34"/>
    <x v="1"/>
    <x v="3"/>
    <n v="53.933300000000003"/>
    <n v="-116.5765"/>
    <n v="81"/>
    <b v="1"/>
    <n v="95"/>
    <x v="4"/>
    <x v="4"/>
    <n v="5"/>
    <b v="0"/>
    <x v="1"/>
    <s v="Express"/>
    <s v="Credit Card"/>
    <n v="4"/>
    <s v="Snowy"/>
    <s v="Christmas Market"/>
    <x v="1"/>
    <b v="1"/>
    <n v="5"/>
    <n v="87.38"/>
    <n v="436.91"/>
    <n v="0"/>
    <x v="0"/>
  </r>
  <r>
    <n v="9995"/>
    <s v="12/12/2019"/>
    <d v="1899-12-30T01:02:14"/>
    <n v="281"/>
    <x v="16"/>
    <x v="0"/>
    <x v="10"/>
    <n v="64.282300000000006"/>
    <n v="-135"/>
    <n v="48"/>
    <b v="0"/>
    <n v="345"/>
    <x v="4"/>
    <x v="4"/>
    <n v="2"/>
    <b v="1"/>
    <x v="0"/>
    <s v="Overnight"/>
    <s v="Online Payment"/>
    <n v="3"/>
    <s v="Sunny"/>
    <s v="None"/>
    <x v="0"/>
    <b v="1"/>
    <n v="5"/>
    <n v="63.15"/>
    <n v="126.3"/>
    <n v="0"/>
    <x v="0"/>
  </r>
  <r>
    <n v="9996"/>
    <s v="21/12/2022"/>
    <d v="1899-12-30T12:05:06"/>
    <n v="245"/>
    <x v="2"/>
    <x v="0"/>
    <x v="4"/>
    <n v="53.760899999999999"/>
    <n v="-98.813900000000004"/>
    <n v="23"/>
    <b v="1"/>
    <n v="54"/>
    <x v="2"/>
    <x v="2"/>
    <n v="1"/>
    <b v="0"/>
    <x v="1"/>
    <s v="Express"/>
    <s v="Credit Card"/>
    <n v="4"/>
    <s v="Sunny"/>
    <s v="Black Friday"/>
    <x v="0"/>
    <b v="0"/>
    <n v="4"/>
    <n v="91.07"/>
    <n v="91.07"/>
    <n v="9.11"/>
    <x v="1"/>
  </r>
  <r>
    <n v="9997"/>
    <s v="24/11/2022"/>
    <d v="1899-12-30T17:28:29"/>
    <n v="295"/>
    <x v="40"/>
    <x v="2"/>
    <x v="8"/>
    <n v="46.318800000000003"/>
    <n v="-63.146099999999997"/>
    <n v="78"/>
    <b v="1"/>
    <n v="324"/>
    <x v="4"/>
    <x v="4"/>
    <n v="1"/>
    <b v="1"/>
    <x v="1"/>
    <s v="Express"/>
    <s v="Debit Card"/>
    <n v="5"/>
    <s v="Rainy"/>
    <s v="Black Friday"/>
    <x v="0"/>
    <b v="1"/>
    <n v="2"/>
    <n v="41.54"/>
    <n v="41.54"/>
    <n v="4.1500000000000004"/>
    <x v="1"/>
  </r>
  <r>
    <n v="9998"/>
    <s v="11/02/2021"/>
    <d v="1899-12-30T23:20:58"/>
    <n v="202"/>
    <x v="40"/>
    <x v="2"/>
    <x v="1"/>
    <n v="53.726700000000001"/>
    <n v="-127.6476"/>
    <n v="22"/>
    <b v="0"/>
    <n v="892"/>
    <x v="3"/>
    <x v="3"/>
    <n v="3"/>
    <b v="1"/>
    <x v="1"/>
    <s v="Standard"/>
    <s v="Cash"/>
    <n v="3"/>
    <s v="Snowy"/>
    <s v="Black Friday"/>
    <x v="0"/>
    <b v="0"/>
    <n v="2"/>
    <n v="24.56"/>
    <n v="73.680000000000007"/>
    <n v="7.37"/>
    <x v="1"/>
  </r>
  <r>
    <n v="9999"/>
    <s v="11/11/2020"/>
    <d v="1899-12-30T11:33:17"/>
    <n v="310"/>
    <x v="3"/>
    <x v="0"/>
    <x v="6"/>
    <n v="46.565300000000001"/>
    <n v="-66.4619"/>
    <n v="38"/>
    <b v="1"/>
    <n v="237"/>
    <x v="4"/>
    <x v="4"/>
    <n v="3"/>
    <b v="1"/>
    <x v="1"/>
    <s v="Express"/>
    <s v="Online Payment"/>
    <n v="1"/>
    <s v="Sunny"/>
    <s v="Christmas Market"/>
    <x v="1"/>
    <b v="0"/>
    <n v="1"/>
    <n v="20.329999999999998"/>
    <n v="61"/>
    <n v="0"/>
    <x v="0"/>
  </r>
  <r>
    <n v="10000"/>
    <s v="16/11/2022"/>
    <d v="1899-12-30T17:01:01"/>
    <n v="469"/>
    <x v="28"/>
    <x v="2"/>
    <x v="0"/>
    <n v="51.253799999999998"/>
    <n v="-85.3232"/>
    <n v="99"/>
    <b v="1"/>
    <n v="490"/>
    <x v="4"/>
    <x v="4"/>
    <n v="4"/>
    <b v="1"/>
    <x v="1"/>
    <s v="Overnight"/>
    <s v="Cash"/>
    <n v="2"/>
    <s v="Snowy"/>
    <s v="Christmas Market"/>
    <x v="1"/>
    <b v="1"/>
    <n v="2"/>
    <n v="82.01"/>
    <n v="328.03"/>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34B96A-506E-45DE-AC30-DB0D11C85226}"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54:B60" firstHeaderRow="1" firstDataRow="1" firstDataCol="1"/>
  <pivotFields count="29">
    <pivotField dataField="1" showAll="0"/>
    <pivotField showAll="0"/>
    <pivotField numFmtId="22" showAll="0"/>
    <pivotField showAll="0"/>
    <pivotField showAll="0"/>
    <pivotField showAll="0"/>
    <pivotField showAll="0"/>
    <pivotField showAll="0"/>
    <pivotField showAll="0"/>
    <pivotField showAll="0"/>
    <pivotField showAll="0"/>
    <pivotField showAll="0"/>
    <pivotField axis="axisRow" showAll="0" sortType="ascending">
      <items count="6">
        <item x="1"/>
        <item x="2"/>
        <item x="4"/>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s>
  <rowFields count="1">
    <field x="12"/>
  </rowFields>
  <rowItems count="6">
    <i>
      <x/>
    </i>
    <i>
      <x v="3"/>
    </i>
    <i>
      <x v="1"/>
    </i>
    <i>
      <x v="4"/>
    </i>
    <i>
      <x v="2"/>
    </i>
    <i t="grand">
      <x/>
    </i>
  </rowItems>
  <colItems count="1">
    <i/>
  </colItems>
  <dataFields count="1">
    <dataField name="Count of Transaction ID" fld="0" subtotal="count" baseField="13"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3B532D-B718-4008-AC0C-FC9229219795}"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85:B89" firstHeaderRow="1" firstDataRow="1" firstDataCol="1" rowPageCount="1" colPageCount="1"/>
  <pivotFields count="29">
    <pivotField showAll="0"/>
    <pivotField showAll="0"/>
    <pivotField numFmtId="22"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6">
        <item x="1"/>
        <item x="2"/>
        <item x="4"/>
        <item x="3"/>
        <item x="0"/>
        <item t="default"/>
      </items>
    </pivotField>
    <pivotField showAll="0"/>
    <pivotField showAll="0"/>
    <pivotField showAll="0"/>
    <pivotField dataField="1" showAll="0">
      <items count="3">
        <item x="0"/>
        <item x="1"/>
        <item t="default"/>
      </items>
    </pivotField>
    <pivotField showAll="0"/>
    <pivotField showAll="0"/>
    <pivotField showAll="0"/>
    <pivotField showAll="0"/>
    <pivotField showAll="0"/>
    <pivotField axis="axisPage" multipleItemSelectionAllowed="1" showAll="0">
      <items count="3">
        <item x="1"/>
        <item x="0"/>
        <item t="default"/>
      </items>
    </pivotField>
    <pivotField showAll="0"/>
    <pivotField showAll="0"/>
    <pivotField showAll="0"/>
    <pivotField showAll="0"/>
    <pivotField showAll="0"/>
    <pivotField showAll="0"/>
  </pivotFields>
  <rowFields count="1">
    <field x="5"/>
  </rowFields>
  <rowItems count="4">
    <i>
      <x/>
    </i>
    <i>
      <x v="2"/>
    </i>
    <i>
      <x v="1"/>
    </i>
    <i t="grand">
      <x/>
    </i>
  </rowItems>
  <colItems count="1">
    <i/>
  </colItems>
  <pageFields count="1">
    <pageField fld="22" hier="-1"/>
  </pageFields>
  <dataFields count="1">
    <dataField name="Count of Gift Wrap" fld="16" subtotal="count" baseField="5"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21C76A-52B4-44E1-9FC2-AE4F88AEE7A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8:B11" firstHeaderRow="1" firstDataRow="1" firstDataCol="1"/>
  <pivotFields count="29">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dataField="1" showAll="0"/>
    <pivotField showAll="0"/>
    <pivotField showAll="0">
      <items count="3">
        <item x="0"/>
        <item x="1"/>
        <item t="default"/>
      </items>
    </pivotField>
  </pivotFields>
  <rowFields count="1">
    <field x="22"/>
  </rowFields>
  <rowItems count="3">
    <i>
      <x/>
    </i>
    <i>
      <x v="1"/>
    </i>
    <i t="grand">
      <x/>
    </i>
  </rowItems>
  <colItems count="1">
    <i/>
  </colItems>
  <dataFields count="1">
    <dataField name="Sum of Total Price" fld="26" baseField="0" baseItem="0"/>
  </dataFields>
  <formats count="1">
    <format dxfId="12">
      <pivotArea collapsedLevelsAreSubtotals="1" fieldPosition="0">
        <references count="1">
          <reference field="22" count="0"/>
        </references>
      </pivotArea>
    </format>
  </formats>
  <chartFormats count="4">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22" count="1" selected="0">
            <x v="1"/>
          </reference>
        </references>
      </pivotArea>
    </chartFormat>
    <chartFormat chart="6" format="6">
      <pivotArea type="data" outline="0" fieldPosition="0">
        <references count="2">
          <reference field="4294967294" count="1" selected="0">
            <x v="0"/>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62C9D8-3E69-45F3-A038-76E0C4267B1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6:E28" firstHeaderRow="1" firstDataRow="2" firstDataCol="1" rowPageCount="1" colPageCount="1"/>
  <pivotFields count="29">
    <pivotField dataField="1" showAll="0"/>
    <pivotField showAll="0"/>
    <pivotField numFmtId="22" showAll="0"/>
    <pivotField showAll="0"/>
    <pivotField axis="axisRow" showAll="0" measureFilter="1">
      <items count="54">
        <item x="48"/>
        <item x="27"/>
        <item x="35"/>
        <item x="25"/>
        <item x="14"/>
        <item x="51"/>
        <item x="3"/>
        <item x="6"/>
        <item x="13"/>
        <item x="22"/>
        <item x="50"/>
        <item x="30"/>
        <item x="8"/>
        <item x="34"/>
        <item x="19"/>
        <item x="21"/>
        <item x="23"/>
        <item x="42"/>
        <item x="17"/>
        <item x="11"/>
        <item x="10"/>
        <item x="41"/>
        <item x="7"/>
        <item x="38"/>
        <item x="40"/>
        <item x="29"/>
        <item x="16"/>
        <item x="1"/>
        <item x="31"/>
        <item x="9"/>
        <item x="45"/>
        <item x="28"/>
        <item x="52"/>
        <item x="18"/>
        <item x="37"/>
        <item x="20"/>
        <item x="32"/>
        <item x="33"/>
        <item x="47"/>
        <item x="39"/>
        <item x="43"/>
        <item x="46"/>
        <item x="26"/>
        <item x="0"/>
        <item x="4"/>
        <item x="2"/>
        <item x="24"/>
        <item x="15"/>
        <item x="36"/>
        <item x="49"/>
        <item x="12"/>
        <item x="44"/>
        <item x="5"/>
        <item t="default"/>
      </items>
    </pivotField>
    <pivotField axis="axisCol"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1"/>
        <item x="0"/>
        <item t="default"/>
      </items>
    </pivotField>
    <pivotField showAll="0"/>
    <pivotField showAll="0"/>
    <pivotField showAll="0"/>
    <pivotField showAll="0"/>
    <pivotField showAll="0"/>
    <pivotField showAll="0"/>
  </pivotFields>
  <rowFields count="1">
    <field x="4"/>
  </rowFields>
  <rowItems count="11">
    <i>
      <x v="7"/>
    </i>
    <i>
      <x v="12"/>
    </i>
    <i>
      <x v="13"/>
    </i>
    <i>
      <x v="21"/>
    </i>
    <i>
      <x v="25"/>
    </i>
    <i>
      <x v="26"/>
    </i>
    <i>
      <x v="32"/>
    </i>
    <i>
      <x v="48"/>
    </i>
    <i>
      <x v="49"/>
    </i>
    <i>
      <x v="52"/>
    </i>
    <i t="grand">
      <x/>
    </i>
  </rowItems>
  <colFields count="1">
    <field x="5"/>
  </colFields>
  <colItems count="4">
    <i>
      <x/>
    </i>
    <i>
      <x v="1"/>
    </i>
    <i>
      <x v="2"/>
    </i>
    <i t="grand">
      <x/>
    </i>
  </colItems>
  <pageFields count="1">
    <pageField fld="22" hier="-1"/>
  </pageFields>
  <dataFields count="1">
    <dataField name="Sum of Transaction ID" fld="0" baseField="0" baseItem="0"/>
  </dataFields>
  <chartFormats count="8">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1"/>
          </reference>
        </references>
      </pivotArea>
    </chartFormat>
    <chartFormat chart="1" format="5" series="1">
      <pivotArea type="data" outline="0" fieldPosition="0">
        <references count="2">
          <reference field="4294967294" count="1" selected="0">
            <x v="0"/>
          </reference>
          <reference field="5" count="1" selected="0">
            <x v="2"/>
          </reference>
        </references>
      </pivotArea>
    </chartFormat>
    <chartFormat chart="1" format="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DE7ABF-4D1F-47FA-9A6E-FECF0333152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65:B71" firstHeaderRow="1" firstDataRow="1" firstDataCol="1" rowPageCount="1" colPageCount="1"/>
  <pivotFields count="29">
    <pivotField showAll="0"/>
    <pivotField showAll="0"/>
    <pivotField numFmtId="22" showAll="0"/>
    <pivotField showAll="0"/>
    <pivotField showAll="0"/>
    <pivotField showAll="0"/>
    <pivotField showAll="0"/>
    <pivotField showAll="0"/>
    <pivotField showAll="0"/>
    <pivotField showAll="0"/>
    <pivotField showAll="0"/>
    <pivotField showAll="0"/>
    <pivotField axis="axisRow" showAll="0" sortType="ascending">
      <items count="6">
        <item x="1"/>
        <item x="2"/>
        <item x="4"/>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Page" multipleItemSelectionAllowed="1" showAll="0">
      <items count="3">
        <item x="1"/>
        <item x="0"/>
        <item t="default"/>
      </items>
    </pivotField>
    <pivotField showAll="0"/>
    <pivotField showAll="0"/>
    <pivotField showAll="0"/>
    <pivotField dataField="1" showAll="0"/>
    <pivotField showAll="0"/>
    <pivotField showAll="0"/>
  </pivotFields>
  <rowFields count="1">
    <field x="12"/>
  </rowFields>
  <rowItems count="6">
    <i>
      <x/>
    </i>
    <i>
      <x v="1"/>
    </i>
    <i>
      <x v="3"/>
    </i>
    <i>
      <x v="2"/>
    </i>
    <i>
      <x v="4"/>
    </i>
    <i t="grand">
      <x/>
    </i>
  </rowItems>
  <colItems count="1">
    <i/>
  </colItems>
  <pageFields count="1">
    <pageField fld="22" hier="-1"/>
  </pageFields>
  <dataFields count="1">
    <dataField name="Sum of Total Price" fld="26" baseField="0" baseItem="0"/>
  </dataFields>
  <formats count="1">
    <format dxfId="13">
      <pivotArea collapsedLevelsAreSubtotals="1" fieldPosition="0">
        <references count="1">
          <reference field="12" count="0"/>
        </references>
      </pivotArea>
    </format>
  </formats>
  <chartFormats count="7">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2" count="1" selected="0">
            <x v="2"/>
          </reference>
        </references>
      </pivotArea>
    </chartFormat>
    <chartFormat chart="7" format="4">
      <pivotArea type="data" outline="0" fieldPosition="0">
        <references count="2">
          <reference field="4294967294" count="1" selected="0">
            <x v="0"/>
          </reference>
          <reference field="12" count="1" selected="0">
            <x v="3"/>
          </reference>
        </references>
      </pivotArea>
    </chartFormat>
    <chartFormat chart="7" format="5">
      <pivotArea type="data" outline="0" fieldPosition="0">
        <references count="2">
          <reference field="4294967294" count="1" selected="0">
            <x v="0"/>
          </reference>
          <reference field="12" count="1" selected="0">
            <x v="4"/>
          </reference>
        </references>
      </pivotArea>
    </chartFormat>
    <chartFormat chart="7" format="6">
      <pivotArea type="data" outline="0" fieldPosition="0">
        <references count="2">
          <reference field="4294967294" count="1" selected="0">
            <x v="0"/>
          </reference>
          <reference field="12" count="1" selected="0">
            <x v="1"/>
          </reference>
        </references>
      </pivotArea>
    </chartFormat>
    <chartFormat chart="7" format="7">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105753-1152-4866-B5BD-EBC4B77B00E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E2" firstHeaderRow="0" firstDataRow="1" firstDataCol="0"/>
  <pivotFields count="29">
    <pivotField showAll="0"/>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
        <item x="1"/>
        <item x="0"/>
        <item t="default"/>
      </items>
    </pivotField>
    <pivotField showAll="0"/>
    <pivotField dataField="1" showAll="0"/>
    <pivotField dataField="1" showAll="0"/>
    <pivotField dataField="1" showAll="0"/>
    <pivotField showAll="0"/>
    <pivotField showAll="0"/>
  </pivotFields>
  <rowItems count="1">
    <i/>
  </rowItems>
  <colFields count="1">
    <field x="-2"/>
  </colFields>
  <colItems count="5">
    <i>
      <x/>
    </i>
    <i i="1">
      <x v="1"/>
    </i>
    <i i="2">
      <x v="2"/>
    </i>
    <i i="3">
      <x v="3"/>
    </i>
    <i i="4">
      <x v="4"/>
    </i>
  </colItems>
  <dataFields count="5">
    <dataField name="Sum of Total Price" fld="26" baseField="0" baseItem="0"/>
    <dataField name="Count of Customer ID" fld="3" subtotal="count" baseField="0" baseItem="1"/>
    <dataField name="Sum of Quantity" fld="14" baseField="0" baseItem="0"/>
    <dataField name="Average of Customer Satisfaction" fld="24" subtotal="average" baseField="0" baseItem="1"/>
    <dataField name="Average of Unit Price" fld="25"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68DF6A-632A-4D0F-8B74-F82795AE7BA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47:B50" firstHeaderRow="1" firstDataRow="1" firstDataCol="1"/>
  <pivotFields count="29">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dataField="1" showAll="0"/>
    <pivotField showAll="0"/>
    <pivotField axis="axisRow" showAll="0">
      <items count="3">
        <item x="0"/>
        <item x="1"/>
        <item t="default"/>
      </items>
    </pivotField>
  </pivotFields>
  <rowFields count="1">
    <field x="28"/>
  </rowFields>
  <rowItems count="3">
    <i>
      <x/>
    </i>
    <i>
      <x v="1"/>
    </i>
    <i t="grand">
      <x/>
    </i>
  </rowItems>
  <colItems count="1">
    <i/>
  </colItems>
  <dataFields count="1">
    <dataField name="Sum of Total Price" fld="26" baseField="0" baseItem="0"/>
  </dataFields>
  <formats count="1">
    <format dxfId="14">
      <pivotArea collapsedLevelsAreSubtotals="1" fieldPosition="0">
        <references count="1">
          <reference field="28" count="0"/>
        </references>
      </pivotArea>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8" count="1" selected="0">
            <x v="0"/>
          </reference>
        </references>
      </pivotArea>
    </chartFormat>
    <chartFormat chart="3" format="2">
      <pivotArea type="data" outline="0" fieldPosition="0">
        <references count="2">
          <reference field="4294967294" count="1" selected="0">
            <x v="0"/>
          </reference>
          <reference field="28"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8" count="1" selected="0">
            <x v="0"/>
          </reference>
        </references>
      </pivotArea>
    </chartFormat>
    <chartFormat chart="5" format="8">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91BF54-AB89-4ADF-850A-11234CCB858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2:B38" firstHeaderRow="1" firstDataRow="1" firstDataCol="1" rowPageCount="1" colPageCount="1"/>
  <pivotFields count="29">
    <pivotField showAll="0"/>
    <pivotField showAll="0"/>
    <pivotField numFmtId="22" showAll="0"/>
    <pivotField showAll="0"/>
    <pivotField showAll="0"/>
    <pivotField showAll="0"/>
    <pivotField axis="axisRow" showAll="0" measureFilter="1" sortType="ascending">
      <items count="14">
        <item x="3"/>
        <item x="1"/>
        <item x="4"/>
        <item x="6"/>
        <item x="9"/>
        <item x="11"/>
        <item x="7"/>
        <item x="12"/>
        <item x="0"/>
        <item x="8"/>
        <item x="2"/>
        <item x="5"/>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1"/>
        <item x="0"/>
        <item t="default"/>
      </items>
    </pivotField>
    <pivotField showAll="0"/>
    <pivotField showAll="0"/>
    <pivotField showAll="0"/>
    <pivotField dataField="1" showAll="0"/>
    <pivotField showAll="0"/>
    <pivotField showAll="0"/>
  </pivotFields>
  <rowFields count="1">
    <field x="6"/>
  </rowFields>
  <rowItems count="6">
    <i>
      <x v="6"/>
    </i>
    <i>
      <x/>
    </i>
    <i>
      <x v="8"/>
    </i>
    <i>
      <x v="7"/>
    </i>
    <i>
      <x v="1"/>
    </i>
    <i t="grand">
      <x/>
    </i>
  </rowItems>
  <colItems count="1">
    <i/>
  </colItems>
  <pageFields count="1">
    <pageField fld="22" hier="-1"/>
  </pageFields>
  <dataFields count="1">
    <dataField name="Sum of Total Price" fld="26" baseField="0" baseItem="0"/>
  </dataFields>
  <formats count="1">
    <format dxfId="15">
      <pivotArea collapsedLevelsAreSubtotals="1" fieldPosition="0">
        <references count="1">
          <reference field="6" count="5">
            <x v="0"/>
            <x v="1"/>
            <x v="6"/>
            <x v="7"/>
            <x v="8"/>
          </reference>
        </references>
      </pivotArea>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378988-99F8-4D24-B766-6B2C7049FA92}"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77:B80" firstHeaderRow="1" firstDataRow="1" firstDataCol="1"/>
  <pivotFields count="29">
    <pivotField showAll="0"/>
    <pivotField showAll="0"/>
    <pivotField numFmtId="22" showAll="0"/>
    <pivotField showAll="0"/>
    <pivotField showAll="0"/>
    <pivotField showAll="0"/>
    <pivotField showAll="0"/>
    <pivotField showAll="0"/>
    <pivotField showAll="0"/>
    <pivotField showAll="0"/>
    <pivotField showAll="0"/>
    <pivotField showAll="0"/>
    <pivotField showAll="0">
      <items count="6">
        <item x="1"/>
        <item x="2"/>
        <item x="4"/>
        <item x="3"/>
        <item x="0"/>
        <item t="default"/>
      </items>
    </pivotField>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dataField="1" showAll="0"/>
    <pivotField showAll="0"/>
    <pivotField showAll="0"/>
    <pivotField showAll="0"/>
    <pivotField showAll="0"/>
  </pivotFields>
  <rowFields count="1">
    <field x="22"/>
  </rowFields>
  <rowItems count="3">
    <i>
      <x/>
    </i>
    <i>
      <x v="1"/>
    </i>
    <i t="grand">
      <x/>
    </i>
  </rowItems>
  <colItems count="1">
    <i/>
  </colItems>
  <dataFields count="1">
    <dataField name="Average of Customer Satisfaction" fld="24" subtotal="average" baseField="22"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5376F60A-B639-4768-B262-1BCEF386F49A}"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678BFA2-7374-4DA9-B842-51F6C4486F8E}" autoFormatId="16" applyNumberFormats="0" applyBorderFormats="0" applyFontFormats="0" applyPatternFormats="0" applyAlignmentFormats="0" applyWidthHeightFormats="0">
  <queryTableRefresh nextId="35" unboundColumnsRight="1">
    <queryTableFields count="29">
      <queryTableField id="1" name="Transaction ID" tableColumnId="1"/>
      <queryTableField id="2" name="Date" tableColumnId="2"/>
      <queryTableField id="3" name="Time" tableColumnId="3"/>
      <queryTableField id="4" name="Customer ID" tableColumnId="4"/>
      <queryTableField id="5" name="Age" tableColumnId="5"/>
      <queryTableField id="6" name="Gender" tableColumnId="6"/>
      <queryTableField id="7" name="Location" tableColumnId="7"/>
      <queryTableField id="8" name="Longitude" tableColumnId="8"/>
      <queryTableField id="9" name="Latitude" tableColumnId="9"/>
      <queryTableField id="10" name="Store ID" tableColumnId="10"/>
      <queryTableField id="11" name="Online Order Flag" tableColumnId="11"/>
      <queryTableField id="12" name="Product ID" tableColumnId="12"/>
      <queryTableField id="13" name="Product Name" tableColumnId="13"/>
      <queryTableField id="14" name="Category" tableColumnId="14"/>
      <queryTableField id="15" name="Quantity" tableColumnId="15"/>
      <queryTableField id="16" name="Promotion Applied" tableColumnId="16"/>
      <queryTableField id="17" name="Gift Wrap" tableColumnId="17"/>
      <queryTableField id="18" name="Shipping Method" tableColumnId="18"/>
      <queryTableField id="19" name="Payment Type" tableColumnId="19"/>
      <queryTableField id="20" name="Delivery Time" tableColumnId="20"/>
      <queryTableField id="21" name="Weather during transaction" tableColumnId="21"/>
      <queryTableField id="22" name="Event" tableColumnId="22"/>
      <queryTableField id="33" dataBound="0" tableColumnId="29"/>
      <queryTableField id="23" name="Return Flag" tableColumnId="23"/>
      <queryTableField id="24" name="Customer Satisfaction" tableColumnId="24"/>
      <queryTableField id="25" name="Unit Price" tableColumnId="25"/>
      <queryTableField id="26" name="Total Price" tableColumnId="26"/>
      <queryTableField id="27" name="Discount Amount" tableColumnId="27"/>
      <queryTableField id="31" dataBound="0"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rismas_Transaction" xr10:uid="{EE3003D4-9BA4-4EF2-A011-1106E49AF748}" sourceName="Chrismas Transaction">
  <pivotTables>
    <pivotTable tabId="4" name="PivotTable2"/>
    <pivotTable tabId="4" name="PivotTable1"/>
    <pivotTable tabId="4" name="PivotTable3"/>
    <pivotTable tabId="4" name="PivotTable4"/>
    <pivotTable tabId="4" name="PivotTable5"/>
    <pivotTable tabId="4" name="PivotTable6"/>
    <pivotTable tabId="4" name="PivotTable7"/>
    <pivotTable tabId="4" name="PivotTable8"/>
    <pivotTable tabId="4" name="PivotTable9"/>
  </pivotTables>
  <data>
    <tabular pivotCacheId="169630200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rismas Transaction" xr10:uid="{47052E86-4B71-4838-8BDC-396DCA1CC3C3}" cache="Slicer_Chrismas_Transaction" caption="Chrismas Transact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rismas Transaction " xr10:uid="{1C4C9DE0-B106-41DE-95FE-9A4BA9B2E9F1}" cache="Slicer_Chrismas_Transaction" caption="Chrismas Transaction" columnCount="2" showCaption="0"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9FBB77-5F81-4C74-B70D-18F282FC77E5}" name="dictionary" displayName="dictionary" ref="A1:B28" tableType="queryTable" totalsRowShown="0">
  <autoFilter ref="A1:B28" xr:uid="{D09FBB77-5F81-4C74-B70D-18F282FC77E5}"/>
  <tableColumns count="2">
    <tableColumn id="1" xr3:uid="{9C6BFEB6-2BC7-4259-80E5-FF6478C0EE82}" uniqueName="1" name="Column1" queryTableFieldId="1" dataDxfId="17"/>
    <tableColumn id="2" xr3:uid="{6A1AA51F-CC92-4EF1-9DB6-211AA17B7EC1}" uniqueName="2" name="Column2" queryTableFieldId="2" dataDxf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EBE4B5-0706-455E-B922-4A39087B86F5}" name="MasterData" displayName="MasterData" ref="A1:AC10001" tableType="queryTable" totalsRowShown="0">
  <autoFilter ref="A1:AC10001" xr:uid="{ECEBE4B5-0706-455E-B922-4A39087B86F5}"/>
  <tableColumns count="29">
    <tableColumn id="1" xr3:uid="{9ECD59BD-4494-4F57-9C2B-F804E361A789}" uniqueName="1" name="Transaction ID" queryTableFieldId="1"/>
    <tableColumn id="2" xr3:uid="{757799A2-D637-4FE5-B4F6-0B7F7B5211BF}" uniqueName="2" name="Date" queryTableFieldId="2" dataDxfId="11"/>
    <tableColumn id="3" xr3:uid="{75A77659-9343-4D93-A02B-5F4CA2CE1A3F}" uniqueName="3" name="Time" queryTableFieldId="3" dataDxfId="10"/>
    <tableColumn id="4" xr3:uid="{D58438AB-4C91-4839-AEF5-E011A6437AB2}" uniqueName="4" name="Customer ID" queryTableFieldId="4"/>
    <tableColumn id="5" xr3:uid="{4B6C8C43-539E-45BD-AF7B-44534BB61E5B}" uniqueName="5" name="Age" queryTableFieldId="5"/>
    <tableColumn id="6" xr3:uid="{86A8AB2F-658E-4AF7-96A1-E970DA2FC3FF}" uniqueName="6" name="Gender" queryTableFieldId="6" dataDxfId="9"/>
    <tableColumn id="7" xr3:uid="{D720B672-0A9F-4931-BFB2-3FE52939761E}" uniqueName="7" name="Location" queryTableFieldId="7" dataDxfId="8"/>
    <tableColumn id="8" xr3:uid="{A867C74E-BC1B-4CCF-86A2-7C042E66CAEA}" uniqueName="8" name="Longitude" queryTableFieldId="8"/>
    <tableColumn id="9" xr3:uid="{1F96C30E-5352-486D-8C91-357AD4983664}" uniqueName="9" name="Latitude" queryTableFieldId="9"/>
    <tableColumn id="10" xr3:uid="{859A3B37-5402-4A20-AB15-DFF780247962}" uniqueName="10" name="Store ID" queryTableFieldId="10"/>
    <tableColumn id="11" xr3:uid="{71B58505-9F2E-428C-9CD9-33029555BCCC}" uniqueName="11" name="Online Order Flag" queryTableFieldId="11"/>
    <tableColumn id="12" xr3:uid="{D1DB2CE8-ADB6-4D90-AA3F-77A37ECAD599}" uniqueName="12" name="Product ID" queryTableFieldId="12"/>
    <tableColumn id="13" xr3:uid="{9709152C-2822-45E1-B8E0-E24AED0197BF}" uniqueName="13" name="Product Name" queryTableFieldId="13" dataDxfId="7"/>
    <tableColumn id="14" xr3:uid="{368D2F57-D91A-4C47-BAE3-EA5673DB3AA5}" uniqueName="14" name="Category" queryTableFieldId="14" dataDxfId="6"/>
    <tableColumn id="15" xr3:uid="{280699DB-9623-42AE-8EB9-BE4CAF55632E}" uniqueName="15" name="Quantity" queryTableFieldId="15"/>
    <tableColumn id="16" xr3:uid="{63299EB7-3E78-4172-8E7A-C3234E8704A1}" uniqueName="16" name="Promotion Applied" queryTableFieldId="16"/>
    <tableColumn id="17" xr3:uid="{5CD27B97-2DB5-4F26-95A5-472FF927C3D0}" uniqueName="17" name="Gift Wrap" queryTableFieldId="17"/>
    <tableColumn id="18" xr3:uid="{0FC88189-AFEC-486C-922D-034306A71D54}" uniqueName="18" name="Shipping Method" queryTableFieldId="18" dataDxfId="5"/>
    <tableColumn id="19" xr3:uid="{7DEAF2A2-F434-4DBA-9FB6-F53F5542C413}" uniqueName="19" name="Payment Type" queryTableFieldId="19" dataDxfId="4"/>
    <tableColumn id="20" xr3:uid="{3F504181-A02F-4C25-A4F0-F1B993FADCFF}" uniqueName="20" name="Delivery Time" queryTableFieldId="20"/>
    <tableColumn id="21" xr3:uid="{FE6CE6C7-A699-4473-8095-6509108B6CC6}" uniqueName="21" name="Weather during transaction" queryTableFieldId="21" dataDxfId="3"/>
    <tableColumn id="22" xr3:uid="{D15532CF-A54B-4C2A-93FC-6BAAD595A366}" uniqueName="22" name="Event" queryTableFieldId="22" dataDxfId="2"/>
    <tableColumn id="29" xr3:uid="{E2E737DB-F89B-4C50-A7C8-40C0AFD18538}" uniqueName="29" name="Chrismas Transaction" queryTableFieldId="33" dataDxfId="1">
      <calculatedColumnFormula>IF(OR(MasterData[[#This Row],[Event]]="Christmas Market", MasterData[[#This Row],[Event]]="Christmas"), "Christmas Sale", "Non-Christmas Sale")</calculatedColumnFormula>
    </tableColumn>
    <tableColumn id="23" xr3:uid="{CD26FB43-8D34-476F-83D0-185DB66373F1}" uniqueName="23" name="Return Flag" queryTableFieldId="23"/>
    <tableColumn id="24" xr3:uid="{381B439E-DD26-417B-ADAA-5D1357363FD3}" uniqueName="24" name="Customer Satisfaction" queryTableFieldId="24"/>
    <tableColumn id="25" xr3:uid="{205D61B2-7CFC-4747-B01D-9AF2786103BD}" uniqueName="25" name="Unit Price" queryTableFieldId="25"/>
    <tableColumn id="26" xr3:uid="{C8D609ED-F2F1-400B-8702-2FF45BB4CD28}" uniqueName="26" name="Total Price" queryTableFieldId="26"/>
    <tableColumn id="27" xr3:uid="{435FDBE9-033C-46A5-8CDA-08417C6B7FEC}" uniqueName="27" name="Discount Amount" queryTableFieldId="27"/>
    <tableColumn id="31" xr3:uid="{36BB1053-8B69-4747-BBB8-94BB945A84D7}" uniqueName="31" name="Promotion impact" queryTableFieldId="31" dataDxfId="0">
      <calculatedColumnFormula>IF(MasterData[[#This Row],[Discount Amount]]&gt;0, "Promotional sale", "Non-Promotional Sales")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D019-FC68-42A4-AD8C-D4CD0E233004}">
  <dimension ref="A1:B28"/>
  <sheetViews>
    <sheetView topLeftCell="A16" workbookViewId="0">
      <selection activeCell="A5" sqref="A5"/>
    </sheetView>
  </sheetViews>
  <sheetFormatPr defaultRowHeight="15" x14ac:dyDescent="0.25"/>
  <cols>
    <col min="1" max="1" width="20.5703125" bestFit="1" customWidth="1"/>
    <col min="2" max="2" width="73.140625" bestFit="1" customWidth="1"/>
  </cols>
  <sheetData>
    <row r="1" spans="1:2" x14ac:dyDescent="0.25">
      <c r="A1" t="s">
        <v>432</v>
      </c>
      <c r="B1" t="s">
        <v>433</v>
      </c>
    </row>
    <row r="2" spans="1:2" x14ac:dyDescent="0.25">
      <c r="A2" s="1" t="s">
        <v>0</v>
      </c>
      <c r="B2" s="1" t="s">
        <v>434</v>
      </c>
    </row>
    <row r="3" spans="1:2" x14ac:dyDescent="0.25">
      <c r="A3" s="1" t="s">
        <v>1</v>
      </c>
      <c r="B3" s="1" t="s">
        <v>435</v>
      </c>
    </row>
    <row r="4" spans="1:2" x14ac:dyDescent="0.25">
      <c r="A4" s="1" t="s">
        <v>2</v>
      </c>
      <c r="B4" s="1" t="s">
        <v>436</v>
      </c>
    </row>
    <row r="5" spans="1:2" x14ac:dyDescent="0.25">
      <c r="A5" s="1" t="s">
        <v>3</v>
      </c>
      <c r="B5" s="1" t="s">
        <v>437</v>
      </c>
    </row>
    <row r="6" spans="1:2" x14ac:dyDescent="0.25">
      <c r="A6" s="1" t="s">
        <v>4</v>
      </c>
      <c r="B6" s="1" t="s">
        <v>438</v>
      </c>
    </row>
    <row r="7" spans="1:2" x14ac:dyDescent="0.25">
      <c r="A7" s="1" t="s">
        <v>5</v>
      </c>
      <c r="B7" s="1" t="s">
        <v>439</v>
      </c>
    </row>
    <row r="8" spans="1:2" x14ac:dyDescent="0.25">
      <c r="A8" s="1" t="s">
        <v>6</v>
      </c>
      <c r="B8" s="1" t="s">
        <v>440</v>
      </c>
    </row>
    <row r="9" spans="1:2" x14ac:dyDescent="0.25">
      <c r="A9" s="1" t="s">
        <v>7</v>
      </c>
      <c r="B9" s="1" t="s">
        <v>441</v>
      </c>
    </row>
    <row r="10" spans="1:2" x14ac:dyDescent="0.25">
      <c r="A10" s="1" t="s">
        <v>8</v>
      </c>
      <c r="B10" s="1" t="s">
        <v>442</v>
      </c>
    </row>
    <row r="11" spans="1:2" x14ac:dyDescent="0.25">
      <c r="A11" s="1" t="s">
        <v>9</v>
      </c>
      <c r="B11" s="1" t="s">
        <v>443</v>
      </c>
    </row>
    <row r="12" spans="1:2" x14ac:dyDescent="0.25">
      <c r="A12" s="1" t="s">
        <v>10</v>
      </c>
      <c r="B12" s="1" t="s">
        <v>444</v>
      </c>
    </row>
    <row r="13" spans="1:2" x14ac:dyDescent="0.25">
      <c r="A13" s="1" t="s">
        <v>11</v>
      </c>
      <c r="B13" s="1" t="s">
        <v>445</v>
      </c>
    </row>
    <row r="14" spans="1:2" x14ac:dyDescent="0.25">
      <c r="A14" s="1" t="s">
        <v>12</v>
      </c>
      <c r="B14" s="1" t="s">
        <v>446</v>
      </c>
    </row>
    <row r="15" spans="1:2" x14ac:dyDescent="0.25">
      <c r="A15" s="1" t="s">
        <v>13</v>
      </c>
      <c r="B15" s="1" t="s">
        <v>447</v>
      </c>
    </row>
    <row r="16" spans="1:2" x14ac:dyDescent="0.25">
      <c r="A16" s="1" t="s">
        <v>14</v>
      </c>
      <c r="B16" s="1" t="s">
        <v>448</v>
      </c>
    </row>
    <row r="17" spans="1:2" x14ac:dyDescent="0.25">
      <c r="A17" s="1" t="s">
        <v>15</v>
      </c>
      <c r="B17" s="1" t="s">
        <v>449</v>
      </c>
    </row>
    <row r="18" spans="1:2" x14ac:dyDescent="0.25">
      <c r="A18" s="1" t="s">
        <v>16</v>
      </c>
      <c r="B18" s="1" t="s">
        <v>450</v>
      </c>
    </row>
    <row r="19" spans="1:2" x14ac:dyDescent="0.25">
      <c r="A19" s="1" t="s">
        <v>17</v>
      </c>
      <c r="B19" s="1" t="s">
        <v>451</v>
      </c>
    </row>
    <row r="20" spans="1:2" x14ac:dyDescent="0.25">
      <c r="A20" s="1" t="s">
        <v>18</v>
      </c>
      <c r="B20" s="1" t="s">
        <v>452</v>
      </c>
    </row>
    <row r="21" spans="1:2" x14ac:dyDescent="0.25">
      <c r="A21" s="1" t="s">
        <v>19</v>
      </c>
      <c r="B21" s="1" t="s">
        <v>453</v>
      </c>
    </row>
    <row r="22" spans="1:2" x14ac:dyDescent="0.25">
      <c r="A22" s="1" t="s">
        <v>454</v>
      </c>
      <c r="B22" s="1" t="s">
        <v>455</v>
      </c>
    </row>
    <row r="23" spans="1:2" x14ac:dyDescent="0.25">
      <c r="A23" s="1" t="s">
        <v>21</v>
      </c>
      <c r="B23" s="1" t="s">
        <v>456</v>
      </c>
    </row>
    <row r="24" spans="1:2" x14ac:dyDescent="0.25">
      <c r="A24" s="1" t="s">
        <v>22</v>
      </c>
      <c r="B24" s="1" t="s">
        <v>457</v>
      </c>
    </row>
    <row r="25" spans="1:2" x14ac:dyDescent="0.25">
      <c r="A25" s="1" t="s">
        <v>23</v>
      </c>
      <c r="B25" s="1" t="s">
        <v>458</v>
      </c>
    </row>
    <row r="26" spans="1:2" x14ac:dyDescent="0.25">
      <c r="A26" s="1" t="s">
        <v>24</v>
      </c>
      <c r="B26" s="1" t="s">
        <v>459</v>
      </c>
    </row>
    <row r="27" spans="1:2" x14ac:dyDescent="0.25">
      <c r="A27" s="1" t="s">
        <v>25</v>
      </c>
      <c r="B27" s="1" t="s">
        <v>460</v>
      </c>
    </row>
    <row r="28" spans="1:2" x14ac:dyDescent="0.25">
      <c r="A28" s="1" t="s">
        <v>26</v>
      </c>
      <c r="B28" s="1" t="s">
        <v>461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D9C1E-EFE9-4CC6-899E-BEF735C3A10D}">
  <dimension ref="A1:AC10001"/>
  <sheetViews>
    <sheetView topLeftCell="O1" zoomScaleNormal="100" workbookViewId="0">
      <selection activeCell="C4" sqref="C4"/>
    </sheetView>
  </sheetViews>
  <sheetFormatPr defaultRowHeight="15" x14ac:dyDescent="0.25"/>
  <cols>
    <col min="1" max="1" width="15.85546875" bestFit="1" customWidth="1"/>
    <col min="2" max="2" width="10.7109375" bestFit="1" customWidth="1"/>
    <col min="3" max="3" width="13.85546875" bestFit="1" customWidth="1"/>
    <col min="4" max="4" width="14.140625" bestFit="1" customWidth="1"/>
    <col min="5" max="5" width="6.7109375" bestFit="1" customWidth="1"/>
    <col min="6" max="6" width="10" bestFit="1" customWidth="1"/>
    <col min="7" max="7" width="26.7109375" bestFit="1" customWidth="1"/>
    <col min="8" max="8" width="12.140625" bestFit="1" customWidth="1"/>
    <col min="9" max="9" width="10.5703125" bestFit="1" customWidth="1"/>
    <col min="10" max="10" width="10.28515625" bestFit="1" customWidth="1"/>
    <col min="11" max="11" width="19" bestFit="1" customWidth="1"/>
    <col min="12" max="12" width="12.42578125" bestFit="1" customWidth="1"/>
    <col min="13" max="13" width="19.7109375" bestFit="1" customWidth="1"/>
    <col min="14" max="14" width="11.5703125" bestFit="1" customWidth="1"/>
    <col min="15" max="15" width="11" bestFit="1" customWidth="1"/>
    <col min="16" max="16" width="20.42578125" bestFit="1" customWidth="1"/>
    <col min="17" max="17" width="12" bestFit="1" customWidth="1"/>
    <col min="18" max="18" width="18.7109375" bestFit="1" customWidth="1"/>
    <col min="19" max="19" width="16" bestFit="1" customWidth="1"/>
    <col min="20" max="20" width="15.7109375" bestFit="1" customWidth="1"/>
    <col min="21" max="21" width="28.140625" bestFit="1" customWidth="1"/>
    <col min="22" max="22" width="16.5703125" bestFit="1" customWidth="1"/>
    <col min="23" max="23" width="22.140625" bestFit="1" customWidth="1"/>
    <col min="24" max="24" width="13.28515625" bestFit="1" customWidth="1"/>
    <col min="25" max="25" width="22.85546875" bestFit="1" customWidth="1"/>
    <col min="26" max="26" width="12" bestFit="1" customWidth="1"/>
    <col min="27" max="27" width="12.5703125" bestFit="1" customWidth="1"/>
    <col min="28" max="28" width="18.7109375" bestFit="1" customWidth="1"/>
    <col min="29" max="29" width="21.85546875" bestFit="1"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472</v>
      </c>
      <c r="X1" t="s">
        <v>22</v>
      </c>
      <c r="Y1" t="s">
        <v>23</v>
      </c>
      <c r="Z1" t="s">
        <v>24</v>
      </c>
      <c r="AA1" t="s">
        <v>25</v>
      </c>
      <c r="AB1" t="s">
        <v>26</v>
      </c>
      <c r="AC1" t="s">
        <v>469</v>
      </c>
    </row>
    <row r="2" spans="1:29" x14ac:dyDescent="0.25">
      <c r="A2">
        <v>1</v>
      </c>
      <c r="B2" s="1" t="s">
        <v>27</v>
      </c>
      <c r="C2" s="2">
        <v>0.31109953703703708</v>
      </c>
      <c r="D2">
        <v>441</v>
      </c>
      <c r="E2">
        <v>27</v>
      </c>
      <c r="F2" s="1" t="s">
        <v>28</v>
      </c>
      <c r="G2" s="1" t="s">
        <v>29</v>
      </c>
      <c r="H2">
        <v>51.253799999999998</v>
      </c>
      <c r="I2">
        <v>-85.3232</v>
      </c>
      <c r="J2">
        <v>37</v>
      </c>
      <c r="K2" t="b">
        <v>1</v>
      </c>
      <c r="L2">
        <v>106</v>
      </c>
      <c r="M2" s="1" t="s">
        <v>30</v>
      </c>
      <c r="N2" s="1" t="s">
        <v>31</v>
      </c>
      <c r="O2">
        <v>5</v>
      </c>
      <c r="P2" t="b">
        <v>0</v>
      </c>
      <c r="Q2" t="b">
        <v>0</v>
      </c>
      <c r="R2" s="1" t="s">
        <v>32</v>
      </c>
      <c r="S2" s="1" t="s">
        <v>33</v>
      </c>
      <c r="T2">
        <v>5</v>
      </c>
      <c r="U2" s="1" t="s">
        <v>34</v>
      </c>
      <c r="V2" s="1" t="s">
        <v>35</v>
      </c>
      <c r="W2" s="1" t="str">
        <f>IF(OR(MasterData[[#This Row],[Event]]="Christmas Market", MasterData[[#This Row],[Event]]="Christmas"), "Christmas Sale", "Non-Christmas Sale")</f>
        <v>Non-Christmas Sale</v>
      </c>
      <c r="X2" t="b">
        <v>0</v>
      </c>
      <c r="Y2">
        <v>5</v>
      </c>
      <c r="Z2">
        <v>96.79</v>
      </c>
      <c r="AA2">
        <v>483.93</v>
      </c>
      <c r="AB2">
        <v>0</v>
      </c>
      <c r="AC2" t="str">
        <f>IF(MasterData[[#This Row],[Discount Amount]]&gt;0, "Promotional sale", "Non-Promotional Sales")</f>
        <v>Non-Promotional Sales</v>
      </c>
    </row>
    <row r="3" spans="1:29" x14ac:dyDescent="0.25">
      <c r="A3">
        <v>2</v>
      </c>
      <c r="B3" s="1" t="s">
        <v>36</v>
      </c>
      <c r="C3" s="2">
        <v>0.60878472222222224</v>
      </c>
      <c r="D3">
        <v>340</v>
      </c>
      <c r="E3">
        <v>43</v>
      </c>
      <c r="F3" s="1" t="s">
        <v>37</v>
      </c>
      <c r="G3" s="1" t="s">
        <v>38</v>
      </c>
      <c r="H3">
        <v>53.726700000000001</v>
      </c>
      <c r="I3">
        <v>-127.6476</v>
      </c>
      <c r="J3">
        <v>24</v>
      </c>
      <c r="K3" t="b">
        <v>1</v>
      </c>
      <c r="L3">
        <v>816</v>
      </c>
      <c r="M3" s="1" t="s">
        <v>39</v>
      </c>
      <c r="N3" s="1" t="s">
        <v>40</v>
      </c>
      <c r="O3">
        <v>1</v>
      </c>
      <c r="P3" t="b">
        <v>1</v>
      </c>
      <c r="Q3" t="b">
        <v>1</v>
      </c>
      <c r="R3" s="1" t="s">
        <v>41</v>
      </c>
      <c r="S3" s="1" t="s">
        <v>33</v>
      </c>
      <c r="T3">
        <v>3</v>
      </c>
      <c r="U3" s="1" t="s">
        <v>42</v>
      </c>
      <c r="V3" s="1" t="s">
        <v>35</v>
      </c>
      <c r="W3" s="1" t="str">
        <f>IF(OR(MasterData[[#This Row],[Event]]="Christmas Market", MasterData[[#This Row],[Event]]="Christmas"), "Christmas Sale", "Non-Christmas Sale")</f>
        <v>Non-Christmas Sale</v>
      </c>
      <c r="X3" t="b">
        <v>1</v>
      </c>
      <c r="Y3">
        <v>2</v>
      </c>
      <c r="Z3">
        <v>95.28</v>
      </c>
      <c r="AA3">
        <v>95.28</v>
      </c>
      <c r="AB3">
        <v>0</v>
      </c>
      <c r="AC3" t="str">
        <f>IF(MasterData[[#This Row],[Discount Amount]]&gt;0, "Promotional sale", "Non-Promotional Sales")</f>
        <v>Non-Promotional Sales</v>
      </c>
    </row>
    <row r="4" spans="1:29" x14ac:dyDescent="0.25">
      <c r="A4">
        <v>3</v>
      </c>
      <c r="B4" s="1" t="s">
        <v>43</v>
      </c>
      <c r="C4" s="2">
        <v>0.84988425925925926</v>
      </c>
      <c r="D4">
        <v>31</v>
      </c>
      <c r="E4">
        <v>25</v>
      </c>
      <c r="F4" s="1" t="s">
        <v>28</v>
      </c>
      <c r="G4" s="1" t="s">
        <v>44</v>
      </c>
      <c r="H4">
        <v>46.813099999999999</v>
      </c>
      <c r="I4">
        <v>-71.207499999999996</v>
      </c>
      <c r="J4">
        <v>92</v>
      </c>
      <c r="K4" t="b">
        <v>0</v>
      </c>
      <c r="L4">
        <v>508</v>
      </c>
      <c r="M4" s="1" t="s">
        <v>39</v>
      </c>
      <c r="N4" s="1" t="s">
        <v>40</v>
      </c>
      <c r="O4">
        <v>2</v>
      </c>
      <c r="P4" t="b">
        <v>0</v>
      </c>
      <c r="Q4" t="b">
        <v>0</v>
      </c>
      <c r="R4" s="1" t="s">
        <v>32</v>
      </c>
      <c r="S4" s="1" t="s">
        <v>33</v>
      </c>
      <c r="T4">
        <v>2</v>
      </c>
      <c r="U4" s="1" t="s">
        <v>45</v>
      </c>
      <c r="V4" s="1" t="s">
        <v>46</v>
      </c>
      <c r="W4" s="1" t="str">
        <f>IF(OR(MasterData[[#This Row],[Event]]="Christmas Market", MasterData[[#This Row],[Event]]="Christmas"), "Christmas Sale", "Non-Christmas Sale")</f>
        <v>Christmas Sale</v>
      </c>
      <c r="X4" t="b">
        <v>0</v>
      </c>
      <c r="Y4">
        <v>4</v>
      </c>
      <c r="Z4">
        <v>52.37</v>
      </c>
      <c r="AA4">
        <v>104.74</v>
      </c>
      <c r="AB4">
        <v>0</v>
      </c>
      <c r="AC4" t="str">
        <f>IF(MasterData[[#This Row],[Discount Amount]]&gt;0, "Promotional sale", "Non-Promotional Sales")</f>
        <v>Non-Promotional Sales</v>
      </c>
    </row>
    <row r="5" spans="1:29" x14ac:dyDescent="0.25">
      <c r="A5">
        <v>4</v>
      </c>
      <c r="B5" s="1" t="s">
        <v>47</v>
      </c>
      <c r="C5" s="2">
        <v>0.96398148148148155</v>
      </c>
      <c r="D5">
        <v>39</v>
      </c>
      <c r="E5">
        <v>64</v>
      </c>
      <c r="F5" s="1" t="s">
        <v>37</v>
      </c>
      <c r="G5" s="1" t="s">
        <v>48</v>
      </c>
      <c r="H5">
        <v>53.933300000000003</v>
      </c>
      <c r="I5">
        <v>-116.5765</v>
      </c>
      <c r="J5">
        <v>100</v>
      </c>
      <c r="K5" t="b">
        <v>0</v>
      </c>
      <c r="L5">
        <v>710</v>
      </c>
      <c r="M5" s="1" t="s">
        <v>30</v>
      </c>
      <c r="N5" s="1" t="s">
        <v>31</v>
      </c>
      <c r="O5">
        <v>5</v>
      </c>
      <c r="P5" t="b">
        <v>0</v>
      </c>
      <c r="Q5" t="b">
        <v>1</v>
      </c>
      <c r="R5" s="1" t="s">
        <v>32</v>
      </c>
      <c r="S5" s="1" t="s">
        <v>49</v>
      </c>
      <c r="T5">
        <v>1</v>
      </c>
      <c r="U5" s="1" t="s">
        <v>45</v>
      </c>
      <c r="V5" s="1" t="s">
        <v>35</v>
      </c>
      <c r="W5" s="1" t="str">
        <f>IF(OR(MasterData[[#This Row],[Event]]="Christmas Market", MasterData[[#This Row],[Event]]="Christmas"), "Christmas Sale", "Non-Christmas Sale")</f>
        <v>Non-Christmas Sale</v>
      </c>
      <c r="X5" t="b">
        <v>1</v>
      </c>
      <c r="Y5">
        <v>1</v>
      </c>
      <c r="Z5">
        <v>63.65</v>
      </c>
      <c r="AA5">
        <v>318.24</v>
      </c>
      <c r="AB5">
        <v>0</v>
      </c>
      <c r="AC5" t="str">
        <f>IF(MasterData[[#This Row],[Discount Amount]]&gt;0, "Promotional sale", "Non-Promotional Sales")</f>
        <v>Non-Promotional Sales</v>
      </c>
    </row>
    <row r="6" spans="1:29" x14ac:dyDescent="0.25">
      <c r="A6">
        <v>5</v>
      </c>
      <c r="B6" s="1" t="s">
        <v>50</v>
      </c>
      <c r="C6" s="2">
        <v>0.19314814814814807</v>
      </c>
      <c r="D6">
        <v>344</v>
      </c>
      <c r="E6">
        <v>26</v>
      </c>
      <c r="F6" s="1" t="s">
        <v>28</v>
      </c>
      <c r="G6" s="1" t="s">
        <v>51</v>
      </c>
      <c r="H6">
        <v>53.760899999999999</v>
      </c>
      <c r="I6">
        <v>-98.813900000000004</v>
      </c>
      <c r="J6">
        <v>90</v>
      </c>
      <c r="K6" t="b">
        <v>0</v>
      </c>
      <c r="L6">
        <v>687</v>
      </c>
      <c r="M6" s="1" t="s">
        <v>30</v>
      </c>
      <c r="N6" s="1" t="s">
        <v>31</v>
      </c>
      <c r="O6">
        <v>3</v>
      </c>
      <c r="P6" t="b">
        <v>0</v>
      </c>
      <c r="Q6" t="b">
        <v>1</v>
      </c>
      <c r="R6" s="1" t="s">
        <v>52</v>
      </c>
      <c r="S6" s="1" t="s">
        <v>53</v>
      </c>
      <c r="T6">
        <v>4</v>
      </c>
      <c r="U6" s="1" t="s">
        <v>42</v>
      </c>
      <c r="V6" s="1" t="s">
        <v>46</v>
      </c>
      <c r="W6" s="1" t="str">
        <f>IF(OR(MasterData[[#This Row],[Event]]="Christmas Market", MasterData[[#This Row],[Event]]="Christmas"), "Christmas Sale", "Non-Christmas Sale")</f>
        <v>Christmas Sale</v>
      </c>
      <c r="X6" t="b">
        <v>0</v>
      </c>
      <c r="Y6">
        <v>4</v>
      </c>
      <c r="Z6">
        <v>57.38</v>
      </c>
      <c r="AA6">
        <v>172.15</v>
      </c>
      <c r="AB6">
        <v>0</v>
      </c>
      <c r="AC6" t="str">
        <f>IF(MasterData[[#This Row],[Discount Amount]]&gt;0, "Promotional sale", "Non-Promotional Sales")</f>
        <v>Non-Promotional Sales</v>
      </c>
    </row>
    <row r="7" spans="1:29" x14ac:dyDescent="0.25">
      <c r="A7">
        <v>6</v>
      </c>
      <c r="B7" s="1" t="s">
        <v>54</v>
      </c>
      <c r="C7" s="2">
        <v>0.13700231481481473</v>
      </c>
      <c r="D7">
        <v>307</v>
      </c>
      <c r="E7">
        <v>18</v>
      </c>
      <c r="F7" s="1" t="s">
        <v>37</v>
      </c>
      <c r="G7" s="1" t="s">
        <v>55</v>
      </c>
      <c r="H7">
        <v>52.939900000000002</v>
      </c>
      <c r="I7">
        <v>-106.4509</v>
      </c>
      <c r="J7">
        <v>79</v>
      </c>
      <c r="K7" t="b">
        <v>0</v>
      </c>
      <c r="L7">
        <v>589</v>
      </c>
      <c r="M7" s="1" t="s">
        <v>56</v>
      </c>
      <c r="N7" s="1" t="s">
        <v>57</v>
      </c>
      <c r="O7">
        <v>1</v>
      </c>
      <c r="P7" t="b">
        <v>1</v>
      </c>
      <c r="Q7" t="b">
        <v>1</v>
      </c>
      <c r="R7" s="1" t="s">
        <v>32</v>
      </c>
      <c r="S7" s="1" t="s">
        <v>58</v>
      </c>
      <c r="T7">
        <v>3</v>
      </c>
      <c r="U7" s="1" t="s">
        <v>45</v>
      </c>
      <c r="V7" s="1" t="s">
        <v>59</v>
      </c>
      <c r="W7" s="1" t="str">
        <f>IF(OR(MasterData[[#This Row],[Event]]="Christmas Market", MasterData[[#This Row],[Event]]="Christmas"), "Christmas Sale", "Non-Christmas Sale")</f>
        <v>Non-Christmas Sale</v>
      </c>
      <c r="X7" t="b">
        <v>1</v>
      </c>
      <c r="Y7">
        <v>3</v>
      </c>
      <c r="Z7">
        <v>81.06</v>
      </c>
      <c r="AA7">
        <v>81.06</v>
      </c>
      <c r="AB7">
        <v>8.11</v>
      </c>
      <c r="AC7" t="str">
        <f>IF(MasterData[[#This Row],[Discount Amount]]&gt;0, "Promotional sale", "Non-Promotional Sales")</f>
        <v>Promotional sale</v>
      </c>
    </row>
    <row r="8" spans="1:29" x14ac:dyDescent="0.25">
      <c r="A8">
        <v>7</v>
      </c>
      <c r="B8" s="1" t="s">
        <v>60</v>
      </c>
      <c r="C8" s="2">
        <v>0.35203703703703693</v>
      </c>
      <c r="D8">
        <v>368</v>
      </c>
      <c r="E8">
        <v>63</v>
      </c>
      <c r="F8" s="1" t="s">
        <v>61</v>
      </c>
      <c r="G8" s="1" t="s">
        <v>62</v>
      </c>
      <c r="H8">
        <v>46.565300000000001</v>
      </c>
      <c r="I8">
        <v>-66.4619</v>
      </c>
      <c r="J8">
        <v>31</v>
      </c>
      <c r="K8" t="b">
        <v>1</v>
      </c>
      <c r="L8">
        <v>158</v>
      </c>
      <c r="M8" s="1" t="s">
        <v>63</v>
      </c>
      <c r="N8" s="1" t="s">
        <v>64</v>
      </c>
      <c r="O8">
        <v>3</v>
      </c>
      <c r="P8" t="b">
        <v>0</v>
      </c>
      <c r="Q8" t="b">
        <v>1</v>
      </c>
      <c r="R8" s="1" t="s">
        <v>41</v>
      </c>
      <c r="S8" s="1" t="s">
        <v>58</v>
      </c>
      <c r="T8">
        <v>2</v>
      </c>
      <c r="U8" s="1" t="s">
        <v>42</v>
      </c>
      <c r="V8" s="1" t="s">
        <v>46</v>
      </c>
      <c r="W8" s="1" t="str">
        <f>IF(OR(MasterData[[#This Row],[Event]]="Christmas Market", MasterData[[#This Row],[Event]]="Christmas"), "Christmas Sale", "Non-Christmas Sale")</f>
        <v>Christmas Sale</v>
      </c>
      <c r="X8" t="b">
        <v>1</v>
      </c>
      <c r="Y8">
        <v>3</v>
      </c>
      <c r="Z8">
        <v>48.16</v>
      </c>
      <c r="AA8">
        <v>144.47</v>
      </c>
      <c r="AB8">
        <v>0</v>
      </c>
      <c r="AC8" t="str">
        <f>IF(MasterData[[#This Row],[Discount Amount]]&gt;0, "Promotional sale", "Non-Promotional Sales")</f>
        <v>Non-Promotional Sales</v>
      </c>
    </row>
    <row r="9" spans="1:29" x14ac:dyDescent="0.25">
      <c r="A9">
        <v>8</v>
      </c>
      <c r="B9" s="1" t="s">
        <v>65</v>
      </c>
      <c r="C9" s="2">
        <v>0.66833333333333322</v>
      </c>
      <c r="D9">
        <v>121</v>
      </c>
      <c r="E9">
        <v>48</v>
      </c>
      <c r="F9" s="1" t="s">
        <v>28</v>
      </c>
      <c r="G9" s="1" t="s">
        <v>66</v>
      </c>
      <c r="H9">
        <v>45.077800000000003</v>
      </c>
      <c r="I9">
        <v>-63.546700000000001</v>
      </c>
      <c r="J9">
        <v>32</v>
      </c>
      <c r="K9" t="b">
        <v>1</v>
      </c>
      <c r="L9">
        <v>829</v>
      </c>
      <c r="M9" s="1" t="s">
        <v>39</v>
      </c>
      <c r="N9" s="1" t="s">
        <v>40</v>
      </c>
      <c r="O9">
        <v>3</v>
      </c>
      <c r="P9" t="b">
        <v>1</v>
      </c>
      <c r="Q9" t="b">
        <v>0</v>
      </c>
      <c r="R9" s="1" t="s">
        <v>32</v>
      </c>
      <c r="S9" s="1" t="s">
        <v>53</v>
      </c>
      <c r="T9">
        <v>3</v>
      </c>
      <c r="U9" s="1" t="s">
        <v>45</v>
      </c>
      <c r="V9" s="1" t="s">
        <v>59</v>
      </c>
      <c r="W9" s="1" t="str">
        <f>IF(OR(MasterData[[#This Row],[Event]]="Christmas Market", MasterData[[#This Row],[Event]]="Christmas"), "Christmas Sale", "Non-Christmas Sale")</f>
        <v>Non-Christmas Sale</v>
      </c>
      <c r="X9" t="b">
        <v>0</v>
      </c>
      <c r="Y9">
        <v>5</v>
      </c>
      <c r="Z9">
        <v>97.07</v>
      </c>
      <c r="AA9">
        <v>291.20999999999998</v>
      </c>
      <c r="AB9">
        <v>29.12</v>
      </c>
      <c r="AC9" t="str">
        <f>IF(MasterData[[#This Row],[Discount Amount]]&gt;0, "Promotional sale", "Non-Promotional Sales")</f>
        <v>Promotional sale</v>
      </c>
    </row>
    <row r="10" spans="1:29" x14ac:dyDescent="0.25">
      <c r="A10">
        <v>9</v>
      </c>
      <c r="B10" s="1" t="s">
        <v>67</v>
      </c>
      <c r="C10" s="2">
        <v>0.6122453703703703</v>
      </c>
      <c r="D10">
        <v>464</v>
      </c>
      <c r="E10">
        <v>58</v>
      </c>
      <c r="F10" s="1" t="s">
        <v>28</v>
      </c>
      <c r="G10" s="1" t="s">
        <v>68</v>
      </c>
      <c r="H10">
        <v>46.318800000000003</v>
      </c>
      <c r="I10">
        <v>-63.146099999999997</v>
      </c>
      <c r="J10">
        <v>87</v>
      </c>
      <c r="K10" t="b">
        <v>0</v>
      </c>
      <c r="L10">
        <v>987</v>
      </c>
      <c r="M10" s="1" t="s">
        <v>56</v>
      </c>
      <c r="N10" s="1" t="s">
        <v>57</v>
      </c>
      <c r="O10">
        <v>2</v>
      </c>
      <c r="P10" t="b">
        <v>1</v>
      </c>
      <c r="Q10" t="b">
        <v>0</v>
      </c>
      <c r="R10" s="1" t="s">
        <v>52</v>
      </c>
      <c r="S10" s="1" t="s">
        <v>49</v>
      </c>
      <c r="T10">
        <v>1</v>
      </c>
      <c r="U10" s="1" t="s">
        <v>34</v>
      </c>
      <c r="V10" s="1" t="s">
        <v>59</v>
      </c>
      <c r="W10" s="1" t="str">
        <f>IF(OR(MasterData[[#This Row],[Event]]="Christmas Market", MasterData[[#This Row],[Event]]="Christmas"), "Christmas Sale", "Non-Christmas Sale")</f>
        <v>Non-Christmas Sale</v>
      </c>
      <c r="X10" t="b">
        <v>0</v>
      </c>
      <c r="Y10">
        <v>1</v>
      </c>
      <c r="Z10">
        <v>34.14</v>
      </c>
      <c r="AA10">
        <v>68.28</v>
      </c>
      <c r="AB10">
        <v>6.83</v>
      </c>
      <c r="AC10" t="str">
        <f>IF(MasterData[[#This Row],[Discount Amount]]&gt;0, "Promotional sale", "Non-Promotional Sales")</f>
        <v>Promotional sale</v>
      </c>
    </row>
    <row r="11" spans="1:29" x14ac:dyDescent="0.25">
      <c r="A11">
        <v>10</v>
      </c>
      <c r="B11" s="1" t="s">
        <v>69</v>
      </c>
      <c r="C11" s="2">
        <v>5.7060185185184853E-3</v>
      </c>
      <c r="D11">
        <v>252</v>
      </c>
      <c r="E11">
        <v>41</v>
      </c>
      <c r="F11" s="1" t="s">
        <v>61</v>
      </c>
      <c r="G11" s="1" t="s">
        <v>70</v>
      </c>
      <c r="H11">
        <v>54.273099999999999</v>
      </c>
      <c r="I11">
        <v>-61.738799999999998</v>
      </c>
      <c r="J11">
        <v>54</v>
      </c>
      <c r="K11" t="b">
        <v>0</v>
      </c>
      <c r="L11">
        <v>470</v>
      </c>
      <c r="M11" s="1" t="s">
        <v>39</v>
      </c>
      <c r="N11" s="1" t="s">
        <v>40</v>
      </c>
      <c r="O11">
        <v>1</v>
      </c>
      <c r="P11" t="b">
        <v>0</v>
      </c>
      <c r="Q11" t="b">
        <v>0</v>
      </c>
      <c r="R11" s="1" t="s">
        <v>32</v>
      </c>
      <c r="S11" s="1" t="s">
        <v>49</v>
      </c>
      <c r="T11">
        <v>1</v>
      </c>
      <c r="U11" s="1" t="s">
        <v>42</v>
      </c>
      <c r="V11" s="1" t="s">
        <v>59</v>
      </c>
      <c r="W11" s="1" t="str">
        <f>IF(OR(MasterData[[#This Row],[Event]]="Christmas Market", MasterData[[#This Row],[Event]]="Christmas"), "Christmas Sale", "Non-Christmas Sale")</f>
        <v>Non-Christmas Sale</v>
      </c>
      <c r="X11" t="b">
        <v>1</v>
      </c>
      <c r="Y11">
        <v>2</v>
      </c>
      <c r="Z11">
        <v>37.049999999999997</v>
      </c>
      <c r="AA11">
        <v>37.049999999999997</v>
      </c>
      <c r="AB11">
        <v>3.7</v>
      </c>
      <c r="AC11" t="str">
        <f>IF(MasterData[[#This Row],[Discount Amount]]&gt;0, "Promotional sale", "Non-Promotional Sales")</f>
        <v>Promotional sale</v>
      </c>
    </row>
    <row r="12" spans="1:29" x14ac:dyDescent="0.25">
      <c r="A12">
        <v>11</v>
      </c>
      <c r="B12" s="1" t="s">
        <v>71</v>
      </c>
      <c r="C12" s="2">
        <v>0.75180555555555562</v>
      </c>
      <c r="D12">
        <v>302</v>
      </c>
      <c r="E12">
        <v>50</v>
      </c>
      <c r="F12" s="1" t="s">
        <v>61</v>
      </c>
      <c r="G12" s="1" t="s">
        <v>38</v>
      </c>
      <c r="H12">
        <v>53.726700000000001</v>
      </c>
      <c r="I12">
        <v>-127.6476</v>
      </c>
      <c r="J12">
        <v>47</v>
      </c>
      <c r="K12" t="b">
        <v>0</v>
      </c>
      <c r="L12">
        <v>670</v>
      </c>
      <c r="M12" s="1" t="s">
        <v>30</v>
      </c>
      <c r="N12" s="1" t="s">
        <v>31</v>
      </c>
      <c r="O12">
        <v>5</v>
      </c>
      <c r="P12" t="b">
        <v>0</v>
      </c>
      <c r="Q12" t="b">
        <v>0</v>
      </c>
      <c r="R12" s="1" t="s">
        <v>32</v>
      </c>
      <c r="S12" s="1" t="s">
        <v>49</v>
      </c>
      <c r="T12">
        <v>5</v>
      </c>
      <c r="U12" s="1" t="s">
        <v>45</v>
      </c>
      <c r="V12" s="1" t="s">
        <v>46</v>
      </c>
      <c r="W12" s="1" t="str">
        <f>IF(OR(MasterData[[#This Row],[Event]]="Christmas Market", MasterData[[#This Row],[Event]]="Christmas"), "Christmas Sale", "Non-Christmas Sale")</f>
        <v>Christmas Sale</v>
      </c>
      <c r="X12" t="b">
        <v>1</v>
      </c>
      <c r="Y12">
        <v>4</v>
      </c>
      <c r="Z12">
        <v>91.88</v>
      </c>
      <c r="AA12">
        <v>459.39</v>
      </c>
      <c r="AB12">
        <v>0</v>
      </c>
      <c r="AC12" t="str">
        <f>IF(MasterData[[#This Row],[Discount Amount]]&gt;0, "Promotional sale", "Non-Promotional Sales")</f>
        <v>Non-Promotional Sales</v>
      </c>
    </row>
    <row r="13" spans="1:29" x14ac:dyDescent="0.25">
      <c r="A13">
        <v>12</v>
      </c>
      <c r="B13" s="1" t="s">
        <v>72</v>
      </c>
      <c r="C13" s="2">
        <v>0.32105324074074071</v>
      </c>
      <c r="D13">
        <v>300</v>
      </c>
      <c r="E13">
        <v>51</v>
      </c>
      <c r="F13" s="1" t="s">
        <v>28</v>
      </c>
      <c r="G13" s="1" t="s">
        <v>38</v>
      </c>
      <c r="H13">
        <v>53.726700000000001</v>
      </c>
      <c r="I13">
        <v>-127.6476</v>
      </c>
      <c r="J13">
        <v>46</v>
      </c>
      <c r="K13" t="b">
        <v>1</v>
      </c>
      <c r="L13">
        <v>755</v>
      </c>
      <c r="M13" s="1" t="s">
        <v>56</v>
      </c>
      <c r="N13" s="1" t="s">
        <v>57</v>
      </c>
      <c r="O13">
        <v>1</v>
      </c>
      <c r="P13" t="b">
        <v>0</v>
      </c>
      <c r="Q13" t="b">
        <v>1</v>
      </c>
      <c r="R13" s="1" t="s">
        <v>41</v>
      </c>
      <c r="S13" s="1" t="s">
        <v>58</v>
      </c>
      <c r="T13">
        <v>3</v>
      </c>
      <c r="U13" s="1" t="s">
        <v>42</v>
      </c>
      <c r="V13" s="1" t="s">
        <v>46</v>
      </c>
      <c r="W13" s="1" t="str">
        <f>IF(OR(MasterData[[#This Row],[Event]]="Christmas Market", MasterData[[#This Row],[Event]]="Christmas"), "Christmas Sale", "Non-Christmas Sale")</f>
        <v>Christmas Sale</v>
      </c>
      <c r="X13" t="b">
        <v>0</v>
      </c>
      <c r="Y13">
        <v>5</v>
      </c>
      <c r="Z13">
        <v>26.9</v>
      </c>
      <c r="AA13">
        <v>26.9</v>
      </c>
      <c r="AB13">
        <v>0</v>
      </c>
      <c r="AC13" t="str">
        <f>IF(MasterData[[#This Row],[Discount Amount]]&gt;0, "Promotional sale", "Non-Promotional Sales")</f>
        <v>Non-Promotional Sales</v>
      </c>
    </row>
    <row r="14" spans="1:29" x14ac:dyDescent="0.25">
      <c r="A14">
        <v>13</v>
      </c>
      <c r="B14" s="1" t="s">
        <v>73</v>
      </c>
      <c r="C14" s="2">
        <v>0.28753472222222221</v>
      </c>
      <c r="D14">
        <v>175</v>
      </c>
      <c r="E14">
        <v>20</v>
      </c>
      <c r="F14" s="1" t="s">
        <v>37</v>
      </c>
      <c r="G14" s="1" t="s">
        <v>29</v>
      </c>
      <c r="H14">
        <v>51.253799999999998</v>
      </c>
      <c r="I14">
        <v>-85.3232</v>
      </c>
      <c r="J14">
        <v>95</v>
      </c>
      <c r="K14" t="b">
        <v>1</v>
      </c>
      <c r="L14">
        <v>95</v>
      </c>
      <c r="M14" s="1" t="s">
        <v>74</v>
      </c>
      <c r="N14" s="1" t="s">
        <v>75</v>
      </c>
      <c r="O14">
        <v>3</v>
      </c>
      <c r="P14" t="b">
        <v>0</v>
      </c>
      <c r="Q14" t="b">
        <v>0</v>
      </c>
      <c r="R14" s="1" t="s">
        <v>41</v>
      </c>
      <c r="S14" s="1" t="s">
        <v>33</v>
      </c>
      <c r="T14">
        <v>3</v>
      </c>
      <c r="U14" s="1" t="s">
        <v>45</v>
      </c>
      <c r="V14" s="1" t="s">
        <v>59</v>
      </c>
      <c r="W14" s="1" t="str">
        <f>IF(OR(MasterData[[#This Row],[Event]]="Christmas Market", MasterData[[#This Row],[Event]]="Christmas"), "Christmas Sale", "Non-Christmas Sale")</f>
        <v>Non-Christmas Sale</v>
      </c>
      <c r="X14" t="b">
        <v>0</v>
      </c>
      <c r="Y14">
        <v>4</v>
      </c>
      <c r="Z14">
        <v>48.97</v>
      </c>
      <c r="AA14">
        <v>146.91999999999999</v>
      </c>
      <c r="AB14">
        <v>14.69</v>
      </c>
      <c r="AC14" t="str">
        <f>IF(MasterData[[#This Row],[Discount Amount]]&gt;0, "Promotional sale", "Non-Promotional Sales")</f>
        <v>Promotional sale</v>
      </c>
    </row>
    <row r="15" spans="1:29" x14ac:dyDescent="0.25">
      <c r="A15">
        <v>14</v>
      </c>
      <c r="B15" s="1" t="s">
        <v>76</v>
      </c>
      <c r="C15" s="2">
        <v>0.80841435185185184</v>
      </c>
      <c r="D15">
        <v>417</v>
      </c>
      <c r="E15">
        <v>62</v>
      </c>
      <c r="F15" s="1" t="s">
        <v>61</v>
      </c>
      <c r="G15" s="1" t="s">
        <v>77</v>
      </c>
      <c r="H15">
        <v>64.282300000000006</v>
      </c>
      <c r="I15">
        <v>-135</v>
      </c>
      <c r="J15">
        <v>38</v>
      </c>
      <c r="K15" t="b">
        <v>0</v>
      </c>
      <c r="L15">
        <v>460</v>
      </c>
      <c r="M15" s="1" t="s">
        <v>56</v>
      </c>
      <c r="N15" s="1" t="s">
        <v>57</v>
      </c>
      <c r="O15">
        <v>1</v>
      </c>
      <c r="P15" t="b">
        <v>1</v>
      </c>
      <c r="Q15" t="b">
        <v>1</v>
      </c>
      <c r="R15" s="1" t="s">
        <v>41</v>
      </c>
      <c r="S15" s="1" t="s">
        <v>49</v>
      </c>
      <c r="T15">
        <v>5</v>
      </c>
      <c r="U15" s="1" t="s">
        <v>34</v>
      </c>
      <c r="V15" s="1" t="s">
        <v>46</v>
      </c>
      <c r="W15" s="1" t="str">
        <f>IF(OR(MasterData[[#This Row],[Event]]="Christmas Market", MasterData[[#This Row],[Event]]="Christmas"), "Christmas Sale", "Non-Christmas Sale")</f>
        <v>Christmas Sale</v>
      </c>
      <c r="X15" t="b">
        <v>1</v>
      </c>
      <c r="Y15">
        <v>4</v>
      </c>
      <c r="Z15">
        <v>80.48</v>
      </c>
      <c r="AA15">
        <v>80.48</v>
      </c>
      <c r="AB15">
        <v>0</v>
      </c>
      <c r="AC15" t="str">
        <f>IF(MasterData[[#This Row],[Discount Amount]]&gt;0, "Promotional sale", "Non-Promotional Sales")</f>
        <v>Non-Promotional Sales</v>
      </c>
    </row>
    <row r="16" spans="1:29" x14ac:dyDescent="0.25">
      <c r="A16">
        <v>15</v>
      </c>
      <c r="B16" s="1" t="s">
        <v>78</v>
      </c>
      <c r="C16" s="2">
        <v>0.89483796296296303</v>
      </c>
      <c r="D16">
        <v>231</v>
      </c>
      <c r="E16">
        <v>66</v>
      </c>
      <c r="F16" s="1" t="s">
        <v>61</v>
      </c>
      <c r="G16" s="1" t="s">
        <v>79</v>
      </c>
      <c r="H16">
        <v>63.588799999999999</v>
      </c>
      <c r="I16">
        <v>-115.5069</v>
      </c>
      <c r="J16">
        <v>50</v>
      </c>
      <c r="K16" t="b">
        <v>1</v>
      </c>
      <c r="L16">
        <v>609</v>
      </c>
      <c r="M16" s="1" t="s">
        <v>74</v>
      </c>
      <c r="N16" s="1" t="s">
        <v>75</v>
      </c>
      <c r="O16">
        <v>3</v>
      </c>
      <c r="P16" t="b">
        <v>1</v>
      </c>
      <c r="Q16" t="b">
        <v>1</v>
      </c>
      <c r="R16" s="1" t="s">
        <v>32</v>
      </c>
      <c r="S16" s="1" t="s">
        <v>49</v>
      </c>
      <c r="T16">
        <v>5</v>
      </c>
      <c r="U16" s="1" t="s">
        <v>45</v>
      </c>
      <c r="V16" s="1" t="s">
        <v>46</v>
      </c>
      <c r="W16" s="1" t="str">
        <f>IF(OR(MasterData[[#This Row],[Event]]="Christmas Market", MasterData[[#This Row],[Event]]="Christmas"), "Christmas Sale", "Non-Christmas Sale")</f>
        <v>Christmas Sale</v>
      </c>
      <c r="X16" t="b">
        <v>1</v>
      </c>
      <c r="Y16">
        <v>3</v>
      </c>
      <c r="Z16">
        <v>37.22</v>
      </c>
      <c r="AA16">
        <v>111.66</v>
      </c>
      <c r="AB16">
        <v>0</v>
      </c>
      <c r="AC16" t="str">
        <f>IF(MasterData[[#This Row],[Discount Amount]]&gt;0, "Promotional sale", "Non-Promotional Sales")</f>
        <v>Non-Promotional Sales</v>
      </c>
    </row>
    <row r="17" spans="1:29" x14ac:dyDescent="0.25">
      <c r="A17">
        <v>16</v>
      </c>
      <c r="B17" s="1" t="s">
        <v>80</v>
      </c>
      <c r="C17" s="2">
        <v>0.98783564814814806</v>
      </c>
      <c r="D17">
        <v>216</v>
      </c>
      <c r="E17">
        <v>51</v>
      </c>
      <c r="F17" s="1" t="s">
        <v>37</v>
      </c>
      <c r="G17" s="1" t="s">
        <v>81</v>
      </c>
      <c r="H17">
        <v>64.248000000000005</v>
      </c>
      <c r="I17">
        <v>-84.889600000000002</v>
      </c>
      <c r="J17">
        <v>57</v>
      </c>
      <c r="K17" t="b">
        <v>1</v>
      </c>
      <c r="L17">
        <v>540</v>
      </c>
      <c r="M17" s="1" t="s">
        <v>74</v>
      </c>
      <c r="N17" s="1" t="s">
        <v>75</v>
      </c>
      <c r="O17">
        <v>2</v>
      </c>
      <c r="P17" t="b">
        <v>1</v>
      </c>
      <c r="Q17" t="b">
        <v>0</v>
      </c>
      <c r="R17" s="1" t="s">
        <v>32</v>
      </c>
      <c r="S17" s="1" t="s">
        <v>33</v>
      </c>
      <c r="T17">
        <v>2</v>
      </c>
      <c r="U17" s="1" t="s">
        <v>42</v>
      </c>
      <c r="V17" s="1" t="s">
        <v>35</v>
      </c>
      <c r="W17" s="1" t="str">
        <f>IF(OR(MasterData[[#This Row],[Event]]="Christmas Market", MasterData[[#This Row],[Event]]="Christmas"), "Christmas Sale", "Non-Christmas Sale")</f>
        <v>Non-Christmas Sale</v>
      </c>
      <c r="X17" t="b">
        <v>0</v>
      </c>
      <c r="Y17">
        <v>2</v>
      </c>
      <c r="Z17">
        <v>92.89</v>
      </c>
      <c r="AA17">
        <v>185.79</v>
      </c>
      <c r="AB17">
        <v>0</v>
      </c>
      <c r="AC17" t="str">
        <f>IF(MasterData[[#This Row],[Discount Amount]]&gt;0, "Promotional sale", "Non-Promotional Sales")</f>
        <v>Non-Promotional Sales</v>
      </c>
    </row>
    <row r="18" spans="1:29" x14ac:dyDescent="0.25">
      <c r="A18">
        <v>17</v>
      </c>
      <c r="B18" s="1" t="s">
        <v>82</v>
      </c>
      <c r="C18" s="2">
        <v>0.33116898148148155</v>
      </c>
      <c r="D18">
        <v>447</v>
      </c>
      <c r="E18">
        <v>23</v>
      </c>
      <c r="F18" s="1" t="s">
        <v>28</v>
      </c>
      <c r="G18" s="1" t="s">
        <v>51</v>
      </c>
      <c r="H18">
        <v>53.760899999999999</v>
      </c>
      <c r="I18">
        <v>-98.813900000000004</v>
      </c>
      <c r="J18">
        <v>32</v>
      </c>
      <c r="K18" t="b">
        <v>1</v>
      </c>
      <c r="L18">
        <v>346</v>
      </c>
      <c r="M18" s="1" t="s">
        <v>39</v>
      </c>
      <c r="N18" s="1" t="s">
        <v>40</v>
      </c>
      <c r="O18">
        <v>1</v>
      </c>
      <c r="P18" t="b">
        <v>0</v>
      </c>
      <c r="Q18" t="b">
        <v>0</v>
      </c>
      <c r="R18" s="1" t="s">
        <v>41</v>
      </c>
      <c r="S18" s="1" t="s">
        <v>53</v>
      </c>
      <c r="T18">
        <v>3</v>
      </c>
      <c r="U18" s="1" t="s">
        <v>45</v>
      </c>
      <c r="V18" s="1" t="s">
        <v>46</v>
      </c>
      <c r="W18" s="1" t="str">
        <f>IF(OR(MasterData[[#This Row],[Event]]="Christmas Market", MasterData[[#This Row],[Event]]="Christmas"), "Christmas Sale", "Non-Christmas Sale")</f>
        <v>Christmas Sale</v>
      </c>
      <c r="X18" t="b">
        <v>1</v>
      </c>
      <c r="Y18">
        <v>1</v>
      </c>
      <c r="Z18">
        <v>47.17</v>
      </c>
      <c r="AA18">
        <v>47.17</v>
      </c>
      <c r="AB18">
        <v>0</v>
      </c>
      <c r="AC18" t="str">
        <f>IF(MasterData[[#This Row],[Discount Amount]]&gt;0, "Promotional sale", "Non-Promotional Sales")</f>
        <v>Non-Promotional Sales</v>
      </c>
    </row>
    <row r="19" spans="1:29" x14ac:dyDescent="0.25">
      <c r="A19">
        <v>18</v>
      </c>
      <c r="B19" s="1" t="s">
        <v>72</v>
      </c>
      <c r="C19" s="2">
        <v>0.56756944444444435</v>
      </c>
      <c r="D19">
        <v>60</v>
      </c>
      <c r="E19">
        <v>44</v>
      </c>
      <c r="F19" s="1" t="s">
        <v>28</v>
      </c>
      <c r="G19" s="1" t="s">
        <v>48</v>
      </c>
      <c r="H19">
        <v>53.933300000000003</v>
      </c>
      <c r="I19">
        <v>-116.5765</v>
      </c>
      <c r="J19">
        <v>62</v>
      </c>
      <c r="K19" t="b">
        <v>1</v>
      </c>
      <c r="L19">
        <v>488</v>
      </c>
      <c r="M19" s="1" t="s">
        <v>30</v>
      </c>
      <c r="N19" s="1" t="s">
        <v>31</v>
      </c>
      <c r="O19">
        <v>1</v>
      </c>
      <c r="P19" t="b">
        <v>0</v>
      </c>
      <c r="Q19" t="b">
        <v>0</v>
      </c>
      <c r="R19" s="1" t="s">
        <v>41</v>
      </c>
      <c r="S19" s="1" t="s">
        <v>49</v>
      </c>
      <c r="T19">
        <v>5</v>
      </c>
      <c r="U19" s="1" t="s">
        <v>45</v>
      </c>
      <c r="V19" s="1" t="s">
        <v>35</v>
      </c>
      <c r="W19" s="1" t="str">
        <f>IF(OR(MasterData[[#This Row],[Event]]="Christmas Market", MasterData[[#This Row],[Event]]="Christmas"), "Christmas Sale", "Non-Christmas Sale")</f>
        <v>Non-Christmas Sale</v>
      </c>
      <c r="X19" t="b">
        <v>0</v>
      </c>
      <c r="Y19">
        <v>1</v>
      </c>
      <c r="Z19">
        <v>91.26</v>
      </c>
      <c r="AA19">
        <v>91.26</v>
      </c>
      <c r="AB19">
        <v>0</v>
      </c>
      <c r="AC19" t="str">
        <f>IF(MasterData[[#This Row],[Discount Amount]]&gt;0, "Promotional sale", "Non-Promotional Sales")</f>
        <v>Non-Promotional Sales</v>
      </c>
    </row>
    <row r="20" spans="1:29" x14ac:dyDescent="0.25">
      <c r="A20">
        <v>19</v>
      </c>
      <c r="B20" s="1" t="s">
        <v>83</v>
      </c>
      <c r="C20" s="2">
        <v>0.86291666666666678</v>
      </c>
      <c r="D20">
        <v>450</v>
      </c>
      <c r="E20">
        <v>52</v>
      </c>
      <c r="F20" s="1" t="s">
        <v>28</v>
      </c>
      <c r="G20" s="1" t="s">
        <v>81</v>
      </c>
      <c r="H20">
        <v>64.248000000000005</v>
      </c>
      <c r="I20">
        <v>-84.889600000000002</v>
      </c>
      <c r="J20">
        <v>98</v>
      </c>
      <c r="K20" t="b">
        <v>0</v>
      </c>
      <c r="L20">
        <v>332</v>
      </c>
      <c r="M20" s="1" t="s">
        <v>56</v>
      </c>
      <c r="N20" s="1" t="s">
        <v>57</v>
      </c>
      <c r="O20">
        <v>3</v>
      </c>
      <c r="P20" t="b">
        <v>1</v>
      </c>
      <c r="Q20" t="b">
        <v>1</v>
      </c>
      <c r="R20" s="1" t="s">
        <v>52</v>
      </c>
      <c r="S20" s="1" t="s">
        <v>58</v>
      </c>
      <c r="T20">
        <v>5</v>
      </c>
      <c r="U20" s="1" t="s">
        <v>45</v>
      </c>
      <c r="V20" s="1" t="s">
        <v>46</v>
      </c>
      <c r="W20" s="1" t="str">
        <f>IF(OR(MasterData[[#This Row],[Event]]="Christmas Market", MasterData[[#This Row],[Event]]="Christmas"), "Christmas Sale", "Non-Christmas Sale")</f>
        <v>Christmas Sale</v>
      </c>
      <c r="X20" t="b">
        <v>0</v>
      </c>
      <c r="Y20">
        <v>5</v>
      </c>
      <c r="Z20">
        <v>20.88</v>
      </c>
      <c r="AA20">
        <v>62.64</v>
      </c>
      <c r="AB20">
        <v>0</v>
      </c>
      <c r="AC20" t="str">
        <f>IF(MasterData[[#This Row],[Discount Amount]]&gt;0, "Promotional sale", "Non-Promotional Sales")</f>
        <v>Non-Promotional Sales</v>
      </c>
    </row>
    <row r="21" spans="1:29" x14ac:dyDescent="0.25">
      <c r="A21">
        <v>20</v>
      </c>
      <c r="B21" s="1" t="s">
        <v>84</v>
      </c>
      <c r="C21" s="2">
        <v>0.65237268518518521</v>
      </c>
      <c r="D21">
        <v>75</v>
      </c>
      <c r="E21">
        <v>52</v>
      </c>
      <c r="F21" s="1" t="s">
        <v>61</v>
      </c>
      <c r="G21" s="1" t="s">
        <v>81</v>
      </c>
      <c r="H21">
        <v>64.248000000000005</v>
      </c>
      <c r="I21">
        <v>-84.889600000000002</v>
      </c>
      <c r="J21">
        <v>69</v>
      </c>
      <c r="K21" t="b">
        <v>0</v>
      </c>
      <c r="L21">
        <v>267</v>
      </c>
      <c r="M21" s="1" t="s">
        <v>30</v>
      </c>
      <c r="N21" s="1" t="s">
        <v>31</v>
      </c>
      <c r="O21">
        <v>4</v>
      </c>
      <c r="P21" t="b">
        <v>1</v>
      </c>
      <c r="Q21" t="b">
        <v>1</v>
      </c>
      <c r="R21" s="1" t="s">
        <v>41</v>
      </c>
      <c r="S21" s="1" t="s">
        <v>33</v>
      </c>
      <c r="T21">
        <v>2</v>
      </c>
      <c r="U21" s="1" t="s">
        <v>45</v>
      </c>
      <c r="V21" s="1" t="s">
        <v>59</v>
      </c>
      <c r="W21" s="1" t="str">
        <f>IF(OR(MasterData[[#This Row],[Event]]="Christmas Market", MasterData[[#This Row],[Event]]="Christmas"), "Christmas Sale", "Non-Christmas Sale")</f>
        <v>Non-Christmas Sale</v>
      </c>
      <c r="X21" t="b">
        <v>0</v>
      </c>
      <c r="Y21">
        <v>2</v>
      </c>
      <c r="Z21">
        <v>82.68</v>
      </c>
      <c r="AA21">
        <v>330.7</v>
      </c>
      <c r="AB21">
        <v>33.07</v>
      </c>
      <c r="AC21" t="str">
        <f>IF(MasterData[[#This Row],[Discount Amount]]&gt;0, "Promotional sale", "Non-Promotional Sales")</f>
        <v>Promotional sale</v>
      </c>
    </row>
    <row r="22" spans="1:29" x14ac:dyDescent="0.25">
      <c r="A22">
        <v>21</v>
      </c>
      <c r="B22" s="1" t="s">
        <v>85</v>
      </c>
      <c r="C22" s="2">
        <v>0.28666666666666663</v>
      </c>
      <c r="D22">
        <v>315</v>
      </c>
      <c r="E22">
        <v>37</v>
      </c>
      <c r="F22" s="1" t="s">
        <v>61</v>
      </c>
      <c r="G22" s="1" t="s">
        <v>51</v>
      </c>
      <c r="H22">
        <v>53.760899999999999</v>
      </c>
      <c r="I22">
        <v>-98.813900000000004</v>
      </c>
      <c r="J22">
        <v>46</v>
      </c>
      <c r="K22" t="b">
        <v>1</v>
      </c>
      <c r="L22">
        <v>722</v>
      </c>
      <c r="M22" s="1" t="s">
        <v>56</v>
      </c>
      <c r="N22" s="1" t="s">
        <v>57</v>
      </c>
      <c r="O22">
        <v>2</v>
      </c>
      <c r="P22" t="b">
        <v>0</v>
      </c>
      <c r="Q22" t="b">
        <v>0</v>
      </c>
      <c r="R22" s="1" t="s">
        <v>52</v>
      </c>
      <c r="S22" s="1" t="s">
        <v>49</v>
      </c>
      <c r="T22">
        <v>3</v>
      </c>
      <c r="U22" s="1" t="s">
        <v>42</v>
      </c>
      <c r="V22" s="1" t="s">
        <v>46</v>
      </c>
      <c r="W22" s="1" t="str">
        <f>IF(OR(MasterData[[#This Row],[Event]]="Christmas Market", MasterData[[#This Row],[Event]]="Christmas"), "Christmas Sale", "Non-Christmas Sale")</f>
        <v>Christmas Sale</v>
      </c>
      <c r="X22" t="b">
        <v>1</v>
      </c>
      <c r="Y22">
        <v>3</v>
      </c>
      <c r="Z22">
        <v>48.98</v>
      </c>
      <c r="AA22">
        <v>97.96</v>
      </c>
      <c r="AB22">
        <v>0</v>
      </c>
      <c r="AC22" t="str">
        <f>IF(MasterData[[#This Row],[Discount Amount]]&gt;0, "Promotional sale", "Non-Promotional Sales")</f>
        <v>Non-Promotional Sales</v>
      </c>
    </row>
    <row r="23" spans="1:29" x14ac:dyDescent="0.25">
      <c r="A23">
        <v>22</v>
      </c>
      <c r="B23" s="1" t="s">
        <v>86</v>
      </c>
      <c r="C23" s="2">
        <v>0.44877314814814806</v>
      </c>
      <c r="D23">
        <v>295</v>
      </c>
      <c r="E23">
        <v>27</v>
      </c>
      <c r="F23" s="1" t="s">
        <v>61</v>
      </c>
      <c r="G23" s="1" t="s">
        <v>62</v>
      </c>
      <c r="H23">
        <v>46.565300000000001</v>
      </c>
      <c r="I23">
        <v>-66.4619</v>
      </c>
      <c r="J23">
        <v>64</v>
      </c>
      <c r="K23" t="b">
        <v>0</v>
      </c>
      <c r="L23">
        <v>138</v>
      </c>
      <c r="M23" s="1" t="s">
        <v>39</v>
      </c>
      <c r="N23" s="1" t="s">
        <v>40</v>
      </c>
      <c r="O23">
        <v>4</v>
      </c>
      <c r="P23" t="b">
        <v>1</v>
      </c>
      <c r="Q23" t="b">
        <v>0</v>
      </c>
      <c r="R23" s="1" t="s">
        <v>32</v>
      </c>
      <c r="S23" s="1" t="s">
        <v>53</v>
      </c>
      <c r="T23">
        <v>5</v>
      </c>
      <c r="U23" s="1" t="s">
        <v>45</v>
      </c>
      <c r="V23" s="1" t="s">
        <v>59</v>
      </c>
      <c r="W23" s="1" t="str">
        <f>IF(OR(MasterData[[#This Row],[Event]]="Christmas Market", MasterData[[#This Row],[Event]]="Christmas"), "Christmas Sale", "Non-Christmas Sale")</f>
        <v>Non-Christmas Sale</v>
      </c>
      <c r="X23" t="b">
        <v>0</v>
      </c>
      <c r="Y23">
        <v>4</v>
      </c>
      <c r="Z23">
        <v>20.7</v>
      </c>
      <c r="AA23">
        <v>82.8</v>
      </c>
      <c r="AB23">
        <v>8.2799999999999994</v>
      </c>
      <c r="AC23" t="str">
        <f>IF(MasterData[[#This Row],[Discount Amount]]&gt;0, "Promotional sale", "Non-Promotional Sales")</f>
        <v>Promotional sale</v>
      </c>
    </row>
    <row r="24" spans="1:29" x14ac:dyDescent="0.25">
      <c r="A24">
        <v>23</v>
      </c>
      <c r="B24" s="1" t="s">
        <v>87</v>
      </c>
      <c r="C24" s="2">
        <v>0.42612268518518515</v>
      </c>
      <c r="D24">
        <v>354</v>
      </c>
      <c r="E24">
        <v>44</v>
      </c>
      <c r="F24" s="1" t="s">
        <v>37</v>
      </c>
      <c r="G24" s="1" t="s">
        <v>51</v>
      </c>
      <c r="H24">
        <v>53.760899999999999</v>
      </c>
      <c r="I24">
        <v>-98.813900000000004</v>
      </c>
      <c r="J24">
        <v>77</v>
      </c>
      <c r="K24" t="b">
        <v>1</v>
      </c>
      <c r="L24">
        <v>526</v>
      </c>
      <c r="M24" s="1" t="s">
        <v>63</v>
      </c>
      <c r="N24" s="1" t="s">
        <v>64</v>
      </c>
      <c r="O24">
        <v>3</v>
      </c>
      <c r="P24" t="b">
        <v>0</v>
      </c>
      <c r="Q24" t="b">
        <v>1</v>
      </c>
      <c r="R24" s="1" t="s">
        <v>32</v>
      </c>
      <c r="S24" s="1" t="s">
        <v>33</v>
      </c>
      <c r="T24">
        <v>5</v>
      </c>
      <c r="U24" s="1" t="s">
        <v>42</v>
      </c>
      <c r="V24" s="1" t="s">
        <v>59</v>
      </c>
      <c r="W24" s="1" t="str">
        <f>IF(OR(MasterData[[#This Row],[Event]]="Christmas Market", MasterData[[#This Row],[Event]]="Christmas"), "Christmas Sale", "Non-Christmas Sale")</f>
        <v>Non-Christmas Sale</v>
      </c>
      <c r="X24" t="b">
        <v>0</v>
      </c>
      <c r="Y24">
        <v>2</v>
      </c>
      <c r="Z24">
        <v>36.729999999999997</v>
      </c>
      <c r="AA24">
        <v>110.18</v>
      </c>
      <c r="AB24">
        <v>11.02</v>
      </c>
      <c r="AC24" t="str">
        <f>IF(MasterData[[#This Row],[Discount Amount]]&gt;0, "Promotional sale", "Non-Promotional Sales")</f>
        <v>Promotional sale</v>
      </c>
    </row>
    <row r="25" spans="1:29" x14ac:dyDescent="0.25">
      <c r="A25">
        <v>24</v>
      </c>
      <c r="B25" s="1" t="s">
        <v>88</v>
      </c>
      <c r="C25" s="2">
        <v>0.32848379629629632</v>
      </c>
      <c r="D25">
        <v>170</v>
      </c>
      <c r="E25">
        <v>27</v>
      </c>
      <c r="F25" s="1" t="s">
        <v>61</v>
      </c>
      <c r="G25" s="1" t="s">
        <v>29</v>
      </c>
      <c r="H25">
        <v>51.253799999999998</v>
      </c>
      <c r="I25">
        <v>-85.3232</v>
      </c>
      <c r="J25">
        <v>61</v>
      </c>
      <c r="K25" t="b">
        <v>0</v>
      </c>
      <c r="L25">
        <v>521</v>
      </c>
      <c r="M25" s="1" t="s">
        <v>74</v>
      </c>
      <c r="N25" s="1" t="s">
        <v>75</v>
      </c>
      <c r="O25">
        <v>3</v>
      </c>
      <c r="P25" t="b">
        <v>0</v>
      </c>
      <c r="Q25" t="b">
        <v>1</v>
      </c>
      <c r="R25" s="1" t="s">
        <v>41</v>
      </c>
      <c r="S25" s="1" t="s">
        <v>58</v>
      </c>
      <c r="T25">
        <v>5</v>
      </c>
      <c r="U25" s="1" t="s">
        <v>45</v>
      </c>
      <c r="V25" s="1" t="s">
        <v>35</v>
      </c>
      <c r="W25" s="1" t="str">
        <f>IF(OR(MasterData[[#This Row],[Event]]="Christmas Market", MasterData[[#This Row],[Event]]="Christmas"), "Christmas Sale", "Non-Christmas Sale")</f>
        <v>Non-Christmas Sale</v>
      </c>
      <c r="X25" t="b">
        <v>1</v>
      </c>
      <c r="Y25">
        <v>2</v>
      </c>
      <c r="Z25">
        <v>20.34</v>
      </c>
      <c r="AA25">
        <v>61.02</v>
      </c>
      <c r="AB25">
        <v>0</v>
      </c>
      <c r="AC25" t="str">
        <f>IF(MasterData[[#This Row],[Discount Amount]]&gt;0, "Promotional sale", "Non-Promotional Sales")</f>
        <v>Non-Promotional Sales</v>
      </c>
    </row>
    <row r="26" spans="1:29" x14ac:dyDescent="0.25">
      <c r="A26">
        <v>25</v>
      </c>
      <c r="B26" s="1" t="s">
        <v>89</v>
      </c>
      <c r="C26" s="2">
        <v>0.52818287037037037</v>
      </c>
      <c r="D26">
        <v>154</v>
      </c>
      <c r="E26">
        <v>56</v>
      </c>
      <c r="F26" s="1" t="s">
        <v>28</v>
      </c>
      <c r="G26" s="1" t="s">
        <v>70</v>
      </c>
      <c r="H26">
        <v>54.273099999999999</v>
      </c>
      <c r="I26">
        <v>-61.738799999999998</v>
      </c>
      <c r="J26">
        <v>33</v>
      </c>
      <c r="K26" t="b">
        <v>1</v>
      </c>
      <c r="L26">
        <v>251</v>
      </c>
      <c r="M26" s="1" t="s">
        <v>39</v>
      </c>
      <c r="N26" s="1" t="s">
        <v>40</v>
      </c>
      <c r="O26">
        <v>3</v>
      </c>
      <c r="P26" t="b">
        <v>0</v>
      </c>
      <c r="Q26" t="b">
        <v>0</v>
      </c>
      <c r="R26" s="1" t="s">
        <v>41</v>
      </c>
      <c r="S26" s="1" t="s">
        <v>33</v>
      </c>
      <c r="T26">
        <v>5</v>
      </c>
      <c r="U26" s="1" t="s">
        <v>42</v>
      </c>
      <c r="V26" s="1" t="s">
        <v>59</v>
      </c>
      <c r="W26" s="1" t="str">
        <f>IF(OR(MasterData[[#This Row],[Event]]="Christmas Market", MasterData[[#This Row],[Event]]="Christmas"), "Christmas Sale", "Non-Christmas Sale")</f>
        <v>Non-Christmas Sale</v>
      </c>
      <c r="X26" t="b">
        <v>0</v>
      </c>
      <c r="Y26">
        <v>3</v>
      </c>
      <c r="Z26">
        <v>16.149999999999999</v>
      </c>
      <c r="AA26">
        <v>48.46</v>
      </c>
      <c r="AB26">
        <v>4.8499999999999996</v>
      </c>
      <c r="AC26" t="str">
        <f>IF(MasterData[[#This Row],[Discount Amount]]&gt;0, "Promotional sale", "Non-Promotional Sales")</f>
        <v>Promotional sale</v>
      </c>
    </row>
    <row r="27" spans="1:29" x14ac:dyDescent="0.25">
      <c r="A27">
        <v>26</v>
      </c>
      <c r="B27" s="1" t="s">
        <v>80</v>
      </c>
      <c r="C27" s="2">
        <v>0.93856481481481491</v>
      </c>
      <c r="D27">
        <v>113</v>
      </c>
      <c r="E27">
        <v>18</v>
      </c>
      <c r="F27" s="1" t="s">
        <v>37</v>
      </c>
      <c r="G27" s="1" t="s">
        <v>48</v>
      </c>
      <c r="H27">
        <v>53.933300000000003</v>
      </c>
      <c r="I27">
        <v>-116.5765</v>
      </c>
      <c r="J27">
        <v>30</v>
      </c>
      <c r="K27" t="b">
        <v>0</v>
      </c>
      <c r="L27">
        <v>648</v>
      </c>
      <c r="M27" s="1" t="s">
        <v>56</v>
      </c>
      <c r="N27" s="1" t="s">
        <v>57</v>
      </c>
      <c r="O27">
        <v>2</v>
      </c>
      <c r="P27" t="b">
        <v>0</v>
      </c>
      <c r="Q27" t="b">
        <v>1</v>
      </c>
      <c r="R27" s="1" t="s">
        <v>32</v>
      </c>
      <c r="S27" s="1" t="s">
        <v>33</v>
      </c>
      <c r="T27">
        <v>5</v>
      </c>
      <c r="U27" s="1" t="s">
        <v>34</v>
      </c>
      <c r="V27" s="1" t="s">
        <v>59</v>
      </c>
      <c r="W27" s="1" t="str">
        <f>IF(OR(MasterData[[#This Row],[Event]]="Christmas Market", MasterData[[#This Row],[Event]]="Christmas"), "Christmas Sale", "Non-Christmas Sale")</f>
        <v>Non-Christmas Sale</v>
      </c>
      <c r="X27" t="b">
        <v>0</v>
      </c>
      <c r="Y27">
        <v>2</v>
      </c>
      <c r="Z27">
        <v>29.33</v>
      </c>
      <c r="AA27">
        <v>58.66</v>
      </c>
      <c r="AB27">
        <v>5.87</v>
      </c>
      <c r="AC27" t="str">
        <f>IF(MasterData[[#This Row],[Discount Amount]]&gt;0, "Promotional sale", "Non-Promotional Sales")</f>
        <v>Promotional sale</v>
      </c>
    </row>
    <row r="28" spans="1:29" x14ac:dyDescent="0.25">
      <c r="A28">
        <v>27</v>
      </c>
      <c r="B28" s="1" t="s">
        <v>90</v>
      </c>
      <c r="C28" s="2">
        <v>0.34898148148148156</v>
      </c>
      <c r="D28">
        <v>19</v>
      </c>
      <c r="E28">
        <v>35</v>
      </c>
      <c r="F28" s="1" t="s">
        <v>37</v>
      </c>
      <c r="G28" s="1" t="s">
        <v>48</v>
      </c>
      <c r="H28">
        <v>53.933300000000003</v>
      </c>
      <c r="I28">
        <v>-116.5765</v>
      </c>
      <c r="J28">
        <v>89</v>
      </c>
      <c r="K28" t="b">
        <v>1</v>
      </c>
      <c r="L28">
        <v>696</v>
      </c>
      <c r="M28" s="1" t="s">
        <v>56</v>
      </c>
      <c r="N28" s="1" t="s">
        <v>57</v>
      </c>
      <c r="O28">
        <v>2</v>
      </c>
      <c r="P28" t="b">
        <v>1</v>
      </c>
      <c r="Q28" t="b">
        <v>0</v>
      </c>
      <c r="R28" s="1" t="s">
        <v>52</v>
      </c>
      <c r="S28" s="1" t="s">
        <v>33</v>
      </c>
      <c r="T28">
        <v>1</v>
      </c>
      <c r="U28" s="1" t="s">
        <v>34</v>
      </c>
      <c r="V28" s="1" t="s">
        <v>35</v>
      </c>
      <c r="W28" s="1" t="str">
        <f>IF(OR(MasterData[[#This Row],[Event]]="Christmas Market", MasterData[[#This Row],[Event]]="Christmas"), "Christmas Sale", "Non-Christmas Sale")</f>
        <v>Non-Christmas Sale</v>
      </c>
      <c r="X28" t="b">
        <v>1</v>
      </c>
      <c r="Y28">
        <v>1</v>
      </c>
      <c r="Z28">
        <v>41.35</v>
      </c>
      <c r="AA28">
        <v>82.7</v>
      </c>
      <c r="AB28">
        <v>0</v>
      </c>
      <c r="AC28" t="str">
        <f>IF(MasterData[[#This Row],[Discount Amount]]&gt;0, "Promotional sale", "Non-Promotional Sales")</f>
        <v>Non-Promotional Sales</v>
      </c>
    </row>
    <row r="29" spans="1:29" x14ac:dyDescent="0.25">
      <c r="A29">
        <v>28</v>
      </c>
      <c r="B29" s="1" t="s">
        <v>91</v>
      </c>
      <c r="C29" s="2">
        <v>0.18207175925925934</v>
      </c>
      <c r="D29">
        <v>52</v>
      </c>
      <c r="E29">
        <v>51</v>
      </c>
      <c r="F29" s="1" t="s">
        <v>37</v>
      </c>
      <c r="G29" s="1" t="s">
        <v>66</v>
      </c>
      <c r="H29">
        <v>45.077800000000003</v>
      </c>
      <c r="I29">
        <v>-63.546700000000001</v>
      </c>
      <c r="J29">
        <v>76</v>
      </c>
      <c r="K29" t="b">
        <v>0</v>
      </c>
      <c r="L29">
        <v>917</v>
      </c>
      <c r="M29" s="1" t="s">
        <v>74</v>
      </c>
      <c r="N29" s="1" t="s">
        <v>75</v>
      </c>
      <c r="O29">
        <v>2</v>
      </c>
      <c r="P29" t="b">
        <v>1</v>
      </c>
      <c r="Q29" t="b">
        <v>1</v>
      </c>
      <c r="R29" s="1" t="s">
        <v>32</v>
      </c>
      <c r="S29" s="1" t="s">
        <v>33</v>
      </c>
      <c r="T29">
        <v>1</v>
      </c>
      <c r="U29" s="1" t="s">
        <v>45</v>
      </c>
      <c r="V29" s="1" t="s">
        <v>59</v>
      </c>
      <c r="W29" s="1" t="str">
        <f>IF(OR(MasterData[[#This Row],[Event]]="Christmas Market", MasterData[[#This Row],[Event]]="Christmas"), "Christmas Sale", "Non-Christmas Sale")</f>
        <v>Non-Christmas Sale</v>
      </c>
      <c r="X29" t="b">
        <v>1</v>
      </c>
      <c r="Y29">
        <v>4</v>
      </c>
      <c r="Z29">
        <v>18.3</v>
      </c>
      <c r="AA29">
        <v>36.6</v>
      </c>
      <c r="AB29">
        <v>3.66</v>
      </c>
      <c r="AC29" t="str">
        <f>IF(MasterData[[#This Row],[Discount Amount]]&gt;0, "Promotional sale", "Non-Promotional Sales")</f>
        <v>Promotional sale</v>
      </c>
    </row>
    <row r="30" spans="1:29" x14ac:dyDescent="0.25">
      <c r="A30">
        <v>29</v>
      </c>
      <c r="B30" s="1" t="s">
        <v>92</v>
      </c>
      <c r="C30" s="2">
        <v>0.61927083333333344</v>
      </c>
      <c r="D30">
        <v>97</v>
      </c>
      <c r="E30">
        <v>55</v>
      </c>
      <c r="F30" s="1" t="s">
        <v>28</v>
      </c>
      <c r="G30" s="1" t="s">
        <v>48</v>
      </c>
      <c r="H30">
        <v>53.933300000000003</v>
      </c>
      <c r="I30">
        <v>-116.5765</v>
      </c>
      <c r="J30">
        <v>30</v>
      </c>
      <c r="K30" t="b">
        <v>1</v>
      </c>
      <c r="L30">
        <v>237</v>
      </c>
      <c r="M30" s="1" t="s">
        <v>30</v>
      </c>
      <c r="N30" s="1" t="s">
        <v>31</v>
      </c>
      <c r="O30">
        <v>4</v>
      </c>
      <c r="P30" t="b">
        <v>1</v>
      </c>
      <c r="Q30" t="b">
        <v>1</v>
      </c>
      <c r="R30" s="1" t="s">
        <v>41</v>
      </c>
      <c r="S30" s="1" t="s">
        <v>33</v>
      </c>
      <c r="T30">
        <v>2</v>
      </c>
      <c r="U30" s="1" t="s">
        <v>34</v>
      </c>
      <c r="V30" s="1" t="s">
        <v>46</v>
      </c>
      <c r="W30" s="1" t="str">
        <f>IF(OR(MasterData[[#This Row],[Event]]="Christmas Market", MasterData[[#This Row],[Event]]="Christmas"), "Christmas Sale", "Non-Christmas Sale")</f>
        <v>Christmas Sale</v>
      </c>
      <c r="X30" t="b">
        <v>1</v>
      </c>
      <c r="Y30">
        <v>3</v>
      </c>
      <c r="Z30">
        <v>42.41</v>
      </c>
      <c r="AA30">
        <v>169.63</v>
      </c>
      <c r="AB30">
        <v>0</v>
      </c>
      <c r="AC30" t="str">
        <f>IF(MasterData[[#This Row],[Discount Amount]]&gt;0, "Promotional sale", "Non-Promotional Sales")</f>
        <v>Non-Promotional Sales</v>
      </c>
    </row>
    <row r="31" spans="1:29" x14ac:dyDescent="0.25">
      <c r="A31">
        <v>30</v>
      </c>
      <c r="B31" s="1" t="s">
        <v>93</v>
      </c>
      <c r="C31" s="2">
        <v>0.26380787037037035</v>
      </c>
      <c r="D31">
        <v>163</v>
      </c>
      <c r="E31">
        <v>61</v>
      </c>
      <c r="F31" s="1" t="s">
        <v>37</v>
      </c>
      <c r="G31" s="1" t="s">
        <v>48</v>
      </c>
      <c r="H31">
        <v>53.933300000000003</v>
      </c>
      <c r="I31">
        <v>-116.5765</v>
      </c>
      <c r="J31">
        <v>8</v>
      </c>
      <c r="K31" t="b">
        <v>0</v>
      </c>
      <c r="L31">
        <v>605</v>
      </c>
      <c r="M31" s="1" t="s">
        <v>63</v>
      </c>
      <c r="N31" s="1" t="s">
        <v>64</v>
      </c>
      <c r="O31">
        <v>3</v>
      </c>
      <c r="P31" t="b">
        <v>0</v>
      </c>
      <c r="Q31" t="b">
        <v>0</v>
      </c>
      <c r="R31" s="1" t="s">
        <v>32</v>
      </c>
      <c r="S31" s="1" t="s">
        <v>53</v>
      </c>
      <c r="T31">
        <v>4</v>
      </c>
      <c r="U31" s="1" t="s">
        <v>34</v>
      </c>
      <c r="V31" s="1" t="s">
        <v>59</v>
      </c>
      <c r="W31" s="1" t="str">
        <f>IF(OR(MasterData[[#This Row],[Event]]="Christmas Market", MasterData[[#This Row],[Event]]="Christmas"), "Christmas Sale", "Non-Christmas Sale")</f>
        <v>Non-Christmas Sale</v>
      </c>
      <c r="X31" t="b">
        <v>0</v>
      </c>
      <c r="Y31">
        <v>1</v>
      </c>
      <c r="Z31">
        <v>55.87</v>
      </c>
      <c r="AA31">
        <v>167.6</v>
      </c>
      <c r="AB31">
        <v>16.760000000000002</v>
      </c>
      <c r="AC31" t="str">
        <f>IF(MasterData[[#This Row],[Discount Amount]]&gt;0, "Promotional sale", "Non-Promotional Sales")</f>
        <v>Promotional sale</v>
      </c>
    </row>
    <row r="32" spans="1:29" x14ac:dyDescent="0.25">
      <c r="A32">
        <v>31</v>
      </c>
      <c r="B32" s="1" t="s">
        <v>94</v>
      </c>
      <c r="C32" s="2">
        <v>0.31535879629629626</v>
      </c>
      <c r="D32">
        <v>497</v>
      </c>
      <c r="E32">
        <v>54</v>
      </c>
      <c r="F32" s="1" t="s">
        <v>28</v>
      </c>
      <c r="G32" s="1" t="s">
        <v>38</v>
      </c>
      <c r="H32">
        <v>53.726700000000001</v>
      </c>
      <c r="I32">
        <v>-127.6476</v>
      </c>
      <c r="J32">
        <v>38</v>
      </c>
      <c r="K32" t="b">
        <v>0</v>
      </c>
      <c r="L32">
        <v>866</v>
      </c>
      <c r="M32" s="1" t="s">
        <v>56</v>
      </c>
      <c r="N32" s="1" t="s">
        <v>57</v>
      </c>
      <c r="O32">
        <v>2</v>
      </c>
      <c r="P32" t="b">
        <v>1</v>
      </c>
      <c r="Q32" t="b">
        <v>0</v>
      </c>
      <c r="R32" s="1" t="s">
        <v>52</v>
      </c>
      <c r="S32" s="1" t="s">
        <v>53</v>
      </c>
      <c r="T32">
        <v>2</v>
      </c>
      <c r="U32" s="1" t="s">
        <v>42</v>
      </c>
      <c r="V32" s="1" t="s">
        <v>35</v>
      </c>
      <c r="W32" s="1" t="str">
        <f>IF(OR(MasterData[[#This Row],[Event]]="Christmas Market", MasterData[[#This Row],[Event]]="Christmas"), "Christmas Sale", "Non-Christmas Sale")</f>
        <v>Non-Christmas Sale</v>
      </c>
      <c r="X32" t="b">
        <v>1</v>
      </c>
      <c r="Y32">
        <v>5</v>
      </c>
      <c r="Z32">
        <v>35.5</v>
      </c>
      <c r="AA32">
        <v>71</v>
      </c>
      <c r="AB32">
        <v>0</v>
      </c>
      <c r="AC32" t="str">
        <f>IF(MasterData[[#This Row],[Discount Amount]]&gt;0, "Promotional sale", "Non-Promotional Sales")</f>
        <v>Non-Promotional Sales</v>
      </c>
    </row>
    <row r="33" spans="1:29" x14ac:dyDescent="0.25">
      <c r="A33">
        <v>32</v>
      </c>
      <c r="B33" s="1" t="s">
        <v>95</v>
      </c>
      <c r="C33" s="2">
        <v>0.84726851851851848</v>
      </c>
      <c r="D33">
        <v>393</v>
      </c>
      <c r="E33">
        <v>41</v>
      </c>
      <c r="F33" s="1" t="s">
        <v>61</v>
      </c>
      <c r="G33" s="1" t="s">
        <v>66</v>
      </c>
      <c r="H33">
        <v>45.077800000000003</v>
      </c>
      <c r="I33">
        <v>-63.546700000000001</v>
      </c>
      <c r="J33">
        <v>32</v>
      </c>
      <c r="K33" t="b">
        <v>1</v>
      </c>
      <c r="L33">
        <v>618</v>
      </c>
      <c r="M33" s="1" t="s">
        <v>39</v>
      </c>
      <c r="N33" s="1" t="s">
        <v>40</v>
      </c>
      <c r="O33">
        <v>2</v>
      </c>
      <c r="P33" t="b">
        <v>0</v>
      </c>
      <c r="Q33" t="b">
        <v>1</v>
      </c>
      <c r="R33" s="1" t="s">
        <v>52</v>
      </c>
      <c r="S33" s="1" t="s">
        <v>53</v>
      </c>
      <c r="T33">
        <v>1</v>
      </c>
      <c r="U33" s="1" t="s">
        <v>34</v>
      </c>
      <c r="V33" s="1" t="s">
        <v>46</v>
      </c>
      <c r="W33" s="1" t="str">
        <f>IF(OR(MasterData[[#This Row],[Event]]="Christmas Market", MasterData[[#This Row],[Event]]="Christmas"), "Christmas Sale", "Non-Christmas Sale")</f>
        <v>Christmas Sale</v>
      </c>
      <c r="X33" t="b">
        <v>1</v>
      </c>
      <c r="Y33">
        <v>4</v>
      </c>
      <c r="Z33">
        <v>23.49</v>
      </c>
      <c r="AA33">
        <v>46.98</v>
      </c>
      <c r="AB33">
        <v>0</v>
      </c>
      <c r="AC33" t="str">
        <f>IF(MasterData[[#This Row],[Discount Amount]]&gt;0, "Promotional sale", "Non-Promotional Sales")</f>
        <v>Non-Promotional Sales</v>
      </c>
    </row>
    <row r="34" spans="1:29" x14ac:dyDescent="0.25">
      <c r="A34">
        <v>33</v>
      </c>
      <c r="B34" s="1" t="s">
        <v>96</v>
      </c>
      <c r="C34" s="2">
        <v>0.46223379629629635</v>
      </c>
      <c r="D34">
        <v>26</v>
      </c>
      <c r="E34">
        <v>54</v>
      </c>
      <c r="F34" s="1" t="s">
        <v>28</v>
      </c>
      <c r="G34" s="1" t="s">
        <v>66</v>
      </c>
      <c r="H34">
        <v>45.077800000000003</v>
      </c>
      <c r="I34">
        <v>-63.546700000000001</v>
      </c>
      <c r="J34">
        <v>74</v>
      </c>
      <c r="K34" t="b">
        <v>1</v>
      </c>
      <c r="L34">
        <v>318</v>
      </c>
      <c r="M34" s="1" t="s">
        <v>39</v>
      </c>
      <c r="N34" s="1" t="s">
        <v>40</v>
      </c>
      <c r="O34">
        <v>5</v>
      </c>
      <c r="P34" t="b">
        <v>0</v>
      </c>
      <c r="Q34" t="b">
        <v>1</v>
      </c>
      <c r="R34" s="1" t="s">
        <v>52</v>
      </c>
      <c r="S34" s="1" t="s">
        <v>58</v>
      </c>
      <c r="T34">
        <v>4</v>
      </c>
      <c r="U34" s="1" t="s">
        <v>42</v>
      </c>
      <c r="V34" s="1" t="s">
        <v>59</v>
      </c>
      <c r="W34" s="1" t="str">
        <f>IF(OR(MasterData[[#This Row],[Event]]="Christmas Market", MasterData[[#This Row],[Event]]="Christmas"), "Christmas Sale", "Non-Christmas Sale")</f>
        <v>Non-Christmas Sale</v>
      </c>
      <c r="X34" t="b">
        <v>1</v>
      </c>
      <c r="Y34">
        <v>3</v>
      </c>
      <c r="Z34">
        <v>24.4</v>
      </c>
      <c r="AA34">
        <v>121.99</v>
      </c>
      <c r="AB34">
        <v>12.2</v>
      </c>
      <c r="AC34" t="str">
        <f>IF(MasterData[[#This Row],[Discount Amount]]&gt;0, "Promotional sale", "Non-Promotional Sales")</f>
        <v>Promotional sale</v>
      </c>
    </row>
    <row r="35" spans="1:29" x14ac:dyDescent="0.25">
      <c r="A35">
        <v>34</v>
      </c>
      <c r="B35" s="1" t="s">
        <v>97</v>
      </c>
      <c r="C35" s="2">
        <v>0.22611111111111115</v>
      </c>
      <c r="D35">
        <v>215</v>
      </c>
      <c r="E35">
        <v>24</v>
      </c>
      <c r="F35" s="1" t="s">
        <v>37</v>
      </c>
      <c r="G35" s="1" t="s">
        <v>81</v>
      </c>
      <c r="H35">
        <v>64.248000000000005</v>
      </c>
      <c r="I35">
        <v>-84.889600000000002</v>
      </c>
      <c r="J35">
        <v>73</v>
      </c>
      <c r="K35" t="b">
        <v>0</v>
      </c>
      <c r="L35">
        <v>427</v>
      </c>
      <c r="M35" s="1" t="s">
        <v>56</v>
      </c>
      <c r="N35" s="1" t="s">
        <v>57</v>
      </c>
      <c r="O35">
        <v>5</v>
      </c>
      <c r="P35" t="b">
        <v>0</v>
      </c>
      <c r="Q35" t="b">
        <v>1</v>
      </c>
      <c r="R35" s="1" t="s">
        <v>41</v>
      </c>
      <c r="S35" s="1" t="s">
        <v>53</v>
      </c>
      <c r="T35">
        <v>2</v>
      </c>
      <c r="U35" s="1" t="s">
        <v>42</v>
      </c>
      <c r="V35" s="1" t="s">
        <v>46</v>
      </c>
      <c r="W35" s="1" t="str">
        <f>IF(OR(MasterData[[#This Row],[Event]]="Christmas Market", MasterData[[#This Row],[Event]]="Christmas"), "Christmas Sale", "Non-Christmas Sale")</f>
        <v>Christmas Sale</v>
      </c>
      <c r="X35" t="b">
        <v>1</v>
      </c>
      <c r="Y35">
        <v>1</v>
      </c>
      <c r="Z35">
        <v>66.239999999999995</v>
      </c>
      <c r="AA35">
        <v>331.21</v>
      </c>
      <c r="AB35">
        <v>0</v>
      </c>
      <c r="AC35" t="str">
        <f>IF(MasterData[[#This Row],[Discount Amount]]&gt;0, "Promotional sale", "Non-Promotional Sales")</f>
        <v>Non-Promotional Sales</v>
      </c>
    </row>
    <row r="36" spans="1:29" x14ac:dyDescent="0.25">
      <c r="A36">
        <v>35</v>
      </c>
      <c r="B36" s="1" t="s">
        <v>98</v>
      </c>
      <c r="C36" s="2">
        <v>2.5578703703703631E-2</v>
      </c>
      <c r="D36">
        <v>179</v>
      </c>
      <c r="E36">
        <v>67</v>
      </c>
      <c r="F36" s="1" t="s">
        <v>37</v>
      </c>
      <c r="G36" s="1" t="s">
        <v>44</v>
      </c>
      <c r="H36">
        <v>46.813099999999999</v>
      </c>
      <c r="I36">
        <v>-71.207499999999996</v>
      </c>
      <c r="J36">
        <v>93</v>
      </c>
      <c r="K36" t="b">
        <v>1</v>
      </c>
      <c r="L36">
        <v>813</v>
      </c>
      <c r="M36" s="1" t="s">
        <v>39</v>
      </c>
      <c r="N36" s="1" t="s">
        <v>40</v>
      </c>
      <c r="O36">
        <v>1</v>
      </c>
      <c r="P36" t="b">
        <v>1</v>
      </c>
      <c r="Q36" t="b">
        <v>0</v>
      </c>
      <c r="R36" s="1" t="s">
        <v>41</v>
      </c>
      <c r="S36" s="1" t="s">
        <v>33</v>
      </c>
      <c r="T36">
        <v>3</v>
      </c>
      <c r="U36" s="1" t="s">
        <v>45</v>
      </c>
      <c r="V36" s="1" t="s">
        <v>46</v>
      </c>
      <c r="W36" s="1" t="str">
        <f>IF(OR(MasterData[[#This Row],[Event]]="Christmas Market", MasterData[[#This Row],[Event]]="Christmas"), "Christmas Sale", "Non-Christmas Sale")</f>
        <v>Christmas Sale</v>
      </c>
      <c r="X36" t="b">
        <v>1</v>
      </c>
      <c r="Y36">
        <v>5</v>
      </c>
      <c r="Z36">
        <v>91.74</v>
      </c>
      <c r="AA36">
        <v>91.74</v>
      </c>
      <c r="AB36">
        <v>0</v>
      </c>
      <c r="AC36" t="str">
        <f>IF(MasterData[[#This Row],[Discount Amount]]&gt;0, "Promotional sale", "Non-Promotional Sales")</f>
        <v>Non-Promotional Sales</v>
      </c>
    </row>
    <row r="37" spans="1:29" x14ac:dyDescent="0.25">
      <c r="A37">
        <v>36</v>
      </c>
      <c r="B37" s="1" t="s">
        <v>99</v>
      </c>
      <c r="C37" s="2">
        <v>0.33424768518518522</v>
      </c>
      <c r="D37">
        <v>377</v>
      </c>
      <c r="E37">
        <v>28</v>
      </c>
      <c r="F37" s="1" t="s">
        <v>37</v>
      </c>
      <c r="G37" s="1" t="s">
        <v>55</v>
      </c>
      <c r="H37">
        <v>52.939900000000002</v>
      </c>
      <c r="I37">
        <v>-106.4509</v>
      </c>
      <c r="J37">
        <v>67</v>
      </c>
      <c r="K37" t="b">
        <v>1</v>
      </c>
      <c r="L37">
        <v>718</v>
      </c>
      <c r="M37" s="1" t="s">
        <v>74</v>
      </c>
      <c r="N37" s="1" t="s">
        <v>75</v>
      </c>
      <c r="O37">
        <v>3</v>
      </c>
      <c r="P37" t="b">
        <v>1</v>
      </c>
      <c r="Q37" t="b">
        <v>0</v>
      </c>
      <c r="R37" s="1" t="s">
        <v>41</v>
      </c>
      <c r="S37" s="1" t="s">
        <v>49</v>
      </c>
      <c r="T37">
        <v>3</v>
      </c>
      <c r="U37" s="1" t="s">
        <v>34</v>
      </c>
      <c r="V37" s="1" t="s">
        <v>46</v>
      </c>
      <c r="W37" s="1" t="str">
        <f>IF(OR(MasterData[[#This Row],[Event]]="Christmas Market", MasterData[[#This Row],[Event]]="Christmas"), "Christmas Sale", "Non-Christmas Sale")</f>
        <v>Christmas Sale</v>
      </c>
      <c r="X37" t="b">
        <v>1</v>
      </c>
      <c r="Y37">
        <v>1</v>
      </c>
      <c r="Z37">
        <v>20.09</v>
      </c>
      <c r="AA37">
        <v>60.26</v>
      </c>
      <c r="AB37">
        <v>0</v>
      </c>
      <c r="AC37" t="str">
        <f>IF(MasterData[[#This Row],[Discount Amount]]&gt;0, "Promotional sale", "Non-Promotional Sales")</f>
        <v>Non-Promotional Sales</v>
      </c>
    </row>
    <row r="38" spans="1:29" x14ac:dyDescent="0.25">
      <c r="A38">
        <v>37</v>
      </c>
      <c r="B38" s="1" t="s">
        <v>100</v>
      </c>
      <c r="C38" s="2">
        <v>0.93299768518518511</v>
      </c>
      <c r="D38">
        <v>177</v>
      </c>
      <c r="E38">
        <v>69</v>
      </c>
      <c r="F38" s="1" t="s">
        <v>28</v>
      </c>
      <c r="G38" s="1" t="s">
        <v>51</v>
      </c>
      <c r="H38">
        <v>53.760899999999999</v>
      </c>
      <c r="I38">
        <v>-98.813900000000004</v>
      </c>
      <c r="J38">
        <v>31</v>
      </c>
      <c r="K38" t="b">
        <v>1</v>
      </c>
      <c r="L38">
        <v>228</v>
      </c>
      <c r="M38" s="1" t="s">
        <v>74</v>
      </c>
      <c r="N38" s="1" t="s">
        <v>75</v>
      </c>
      <c r="O38">
        <v>3</v>
      </c>
      <c r="P38" t="b">
        <v>1</v>
      </c>
      <c r="Q38" t="b">
        <v>0</v>
      </c>
      <c r="R38" s="1" t="s">
        <v>32</v>
      </c>
      <c r="S38" s="1" t="s">
        <v>58</v>
      </c>
      <c r="T38">
        <v>5</v>
      </c>
      <c r="U38" s="1" t="s">
        <v>42</v>
      </c>
      <c r="V38" s="1" t="s">
        <v>46</v>
      </c>
      <c r="W38" s="1" t="str">
        <f>IF(OR(MasterData[[#This Row],[Event]]="Christmas Market", MasterData[[#This Row],[Event]]="Christmas"), "Christmas Sale", "Non-Christmas Sale")</f>
        <v>Christmas Sale</v>
      </c>
      <c r="X38" t="b">
        <v>1</v>
      </c>
      <c r="Y38">
        <v>3</v>
      </c>
      <c r="Z38">
        <v>44.44</v>
      </c>
      <c r="AA38">
        <v>133.31</v>
      </c>
      <c r="AB38">
        <v>0</v>
      </c>
      <c r="AC38" t="str">
        <f>IF(MasterData[[#This Row],[Discount Amount]]&gt;0, "Promotional sale", "Non-Promotional Sales")</f>
        <v>Non-Promotional Sales</v>
      </c>
    </row>
    <row r="39" spans="1:29" x14ac:dyDescent="0.25">
      <c r="A39">
        <v>38</v>
      </c>
      <c r="B39" s="1" t="s">
        <v>101</v>
      </c>
      <c r="C39" s="2">
        <v>0.10370370370370363</v>
      </c>
      <c r="D39">
        <v>168</v>
      </c>
      <c r="E39">
        <v>54</v>
      </c>
      <c r="F39" s="1" t="s">
        <v>28</v>
      </c>
      <c r="G39" s="1" t="s">
        <v>51</v>
      </c>
      <c r="H39">
        <v>53.760899999999999</v>
      </c>
      <c r="I39">
        <v>-98.813900000000004</v>
      </c>
      <c r="J39">
        <v>100</v>
      </c>
      <c r="K39" t="b">
        <v>1</v>
      </c>
      <c r="L39">
        <v>924</v>
      </c>
      <c r="M39" s="1" t="s">
        <v>74</v>
      </c>
      <c r="N39" s="1" t="s">
        <v>75</v>
      </c>
      <c r="O39">
        <v>5</v>
      </c>
      <c r="P39" t="b">
        <v>0</v>
      </c>
      <c r="Q39" t="b">
        <v>1</v>
      </c>
      <c r="R39" s="1" t="s">
        <v>32</v>
      </c>
      <c r="S39" s="1" t="s">
        <v>33</v>
      </c>
      <c r="T39">
        <v>3</v>
      </c>
      <c r="U39" s="1" t="s">
        <v>42</v>
      </c>
      <c r="V39" s="1" t="s">
        <v>46</v>
      </c>
      <c r="W39" s="1" t="str">
        <f>IF(OR(MasterData[[#This Row],[Event]]="Christmas Market", MasterData[[#This Row],[Event]]="Christmas"), "Christmas Sale", "Non-Christmas Sale")</f>
        <v>Christmas Sale</v>
      </c>
      <c r="X39" t="b">
        <v>1</v>
      </c>
      <c r="Y39">
        <v>5</v>
      </c>
      <c r="Z39">
        <v>74.099999999999994</v>
      </c>
      <c r="AA39">
        <v>370.48</v>
      </c>
      <c r="AB39">
        <v>0</v>
      </c>
      <c r="AC39" t="str">
        <f>IF(MasterData[[#This Row],[Discount Amount]]&gt;0, "Promotional sale", "Non-Promotional Sales")</f>
        <v>Non-Promotional Sales</v>
      </c>
    </row>
    <row r="40" spans="1:29" x14ac:dyDescent="0.25">
      <c r="A40">
        <v>39</v>
      </c>
      <c r="B40" s="1" t="s">
        <v>102</v>
      </c>
      <c r="C40" s="2">
        <v>0.66646990740740741</v>
      </c>
      <c r="D40">
        <v>184</v>
      </c>
      <c r="E40">
        <v>39</v>
      </c>
      <c r="F40" s="1" t="s">
        <v>61</v>
      </c>
      <c r="G40" s="1" t="s">
        <v>38</v>
      </c>
      <c r="H40">
        <v>53.726700000000001</v>
      </c>
      <c r="I40">
        <v>-127.6476</v>
      </c>
      <c r="J40">
        <v>19</v>
      </c>
      <c r="K40" t="b">
        <v>1</v>
      </c>
      <c r="L40">
        <v>513</v>
      </c>
      <c r="M40" s="1" t="s">
        <v>63</v>
      </c>
      <c r="N40" s="1" t="s">
        <v>64</v>
      </c>
      <c r="O40">
        <v>5</v>
      </c>
      <c r="P40" t="b">
        <v>1</v>
      </c>
      <c r="Q40" t="b">
        <v>0</v>
      </c>
      <c r="R40" s="1" t="s">
        <v>41</v>
      </c>
      <c r="S40" s="1" t="s">
        <v>49</v>
      </c>
      <c r="T40">
        <v>5</v>
      </c>
      <c r="U40" s="1" t="s">
        <v>42</v>
      </c>
      <c r="V40" s="1" t="s">
        <v>59</v>
      </c>
      <c r="W40" s="1" t="str">
        <f>IF(OR(MasterData[[#This Row],[Event]]="Christmas Market", MasterData[[#This Row],[Event]]="Christmas"), "Christmas Sale", "Non-Christmas Sale")</f>
        <v>Non-Christmas Sale</v>
      </c>
      <c r="X40" t="b">
        <v>0</v>
      </c>
      <c r="Y40">
        <v>4</v>
      </c>
      <c r="Z40">
        <v>31.62</v>
      </c>
      <c r="AA40">
        <v>158.08000000000001</v>
      </c>
      <c r="AB40">
        <v>15.81</v>
      </c>
      <c r="AC40" t="str">
        <f>IF(MasterData[[#This Row],[Discount Amount]]&gt;0, "Promotional sale", "Non-Promotional Sales")</f>
        <v>Promotional sale</v>
      </c>
    </row>
    <row r="41" spans="1:29" x14ac:dyDescent="0.25">
      <c r="A41">
        <v>40</v>
      </c>
      <c r="B41" s="1" t="s">
        <v>103</v>
      </c>
      <c r="C41" s="2">
        <v>0.89384259259259258</v>
      </c>
      <c r="D41">
        <v>288</v>
      </c>
      <c r="E41">
        <v>45</v>
      </c>
      <c r="F41" s="1" t="s">
        <v>28</v>
      </c>
      <c r="G41" s="1" t="s">
        <v>55</v>
      </c>
      <c r="H41">
        <v>52.939900000000002</v>
      </c>
      <c r="I41">
        <v>-106.4509</v>
      </c>
      <c r="J41">
        <v>20</v>
      </c>
      <c r="K41" t="b">
        <v>0</v>
      </c>
      <c r="L41">
        <v>146</v>
      </c>
      <c r="M41" s="1" t="s">
        <v>39</v>
      </c>
      <c r="N41" s="1" t="s">
        <v>40</v>
      </c>
      <c r="O41">
        <v>2</v>
      </c>
      <c r="P41" t="b">
        <v>0</v>
      </c>
      <c r="Q41" t="b">
        <v>1</v>
      </c>
      <c r="R41" s="1" t="s">
        <v>52</v>
      </c>
      <c r="S41" s="1" t="s">
        <v>49</v>
      </c>
      <c r="T41">
        <v>5</v>
      </c>
      <c r="U41" s="1" t="s">
        <v>42</v>
      </c>
      <c r="V41" s="1" t="s">
        <v>35</v>
      </c>
      <c r="W41" s="1" t="str">
        <f>IF(OR(MasterData[[#This Row],[Event]]="Christmas Market", MasterData[[#This Row],[Event]]="Christmas"), "Christmas Sale", "Non-Christmas Sale")</f>
        <v>Non-Christmas Sale</v>
      </c>
      <c r="X41" t="b">
        <v>1</v>
      </c>
      <c r="Y41">
        <v>3</v>
      </c>
      <c r="Z41">
        <v>18.43</v>
      </c>
      <c r="AA41">
        <v>36.86</v>
      </c>
      <c r="AB41">
        <v>0</v>
      </c>
      <c r="AC41" t="str">
        <f>IF(MasterData[[#This Row],[Discount Amount]]&gt;0, "Promotional sale", "Non-Promotional Sales")</f>
        <v>Non-Promotional Sales</v>
      </c>
    </row>
    <row r="42" spans="1:29" x14ac:dyDescent="0.25">
      <c r="A42">
        <v>41</v>
      </c>
      <c r="B42" s="1" t="s">
        <v>104</v>
      </c>
      <c r="C42" s="2">
        <v>0.92355324074074074</v>
      </c>
      <c r="D42">
        <v>359</v>
      </c>
      <c r="E42">
        <v>62</v>
      </c>
      <c r="F42" s="1" t="s">
        <v>28</v>
      </c>
      <c r="G42" s="1" t="s">
        <v>44</v>
      </c>
      <c r="H42">
        <v>46.813099999999999</v>
      </c>
      <c r="I42">
        <v>-71.207499999999996</v>
      </c>
      <c r="J42">
        <v>29</v>
      </c>
      <c r="K42" t="b">
        <v>1</v>
      </c>
      <c r="L42">
        <v>122</v>
      </c>
      <c r="M42" s="1" t="s">
        <v>63</v>
      </c>
      <c r="N42" s="1" t="s">
        <v>64</v>
      </c>
      <c r="O42">
        <v>2</v>
      </c>
      <c r="P42" t="b">
        <v>1</v>
      </c>
      <c r="Q42" t="b">
        <v>0</v>
      </c>
      <c r="R42" s="1" t="s">
        <v>41</v>
      </c>
      <c r="S42" s="1" t="s">
        <v>53</v>
      </c>
      <c r="T42">
        <v>5</v>
      </c>
      <c r="U42" s="1" t="s">
        <v>45</v>
      </c>
      <c r="V42" s="1" t="s">
        <v>35</v>
      </c>
      <c r="W42" s="1" t="str">
        <f>IF(OR(MasterData[[#This Row],[Event]]="Christmas Market", MasterData[[#This Row],[Event]]="Christmas"), "Christmas Sale", "Non-Christmas Sale")</f>
        <v>Non-Christmas Sale</v>
      </c>
      <c r="X42" t="b">
        <v>1</v>
      </c>
      <c r="Y42">
        <v>2</v>
      </c>
      <c r="Z42">
        <v>93.33</v>
      </c>
      <c r="AA42">
        <v>186.65</v>
      </c>
      <c r="AB42">
        <v>0</v>
      </c>
      <c r="AC42" t="str">
        <f>IF(MasterData[[#This Row],[Discount Amount]]&gt;0, "Promotional sale", "Non-Promotional Sales")</f>
        <v>Non-Promotional Sales</v>
      </c>
    </row>
    <row r="43" spans="1:29" x14ac:dyDescent="0.25">
      <c r="A43">
        <v>42</v>
      </c>
      <c r="B43" s="1" t="s">
        <v>105</v>
      </c>
      <c r="C43" s="2">
        <v>0.43932870370370369</v>
      </c>
      <c r="D43">
        <v>204</v>
      </c>
      <c r="E43">
        <v>59</v>
      </c>
      <c r="F43" s="1" t="s">
        <v>37</v>
      </c>
      <c r="G43" s="1" t="s">
        <v>44</v>
      </c>
      <c r="H43">
        <v>46.813099999999999</v>
      </c>
      <c r="I43">
        <v>-71.207499999999996</v>
      </c>
      <c r="J43">
        <v>71</v>
      </c>
      <c r="K43" t="b">
        <v>1</v>
      </c>
      <c r="L43">
        <v>68</v>
      </c>
      <c r="M43" s="1" t="s">
        <v>63</v>
      </c>
      <c r="N43" s="1" t="s">
        <v>64</v>
      </c>
      <c r="O43">
        <v>4</v>
      </c>
      <c r="P43" t="b">
        <v>1</v>
      </c>
      <c r="Q43" t="b">
        <v>0</v>
      </c>
      <c r="R43" s="1" t="s">
        <v>52</v>
      </c>
      <c r="S43" s="1" t="s">
        <v>49</v>
      </c>
      <c r="T43">
        <v>1</v>
      </c>
      <c r="U43" s="1" t="s">
        <v>42</v>
      </c>
      <c r="V43" s="1" t="s">
        <v>35</v>
      </c>
      <c r="W43" s="1" t="str">
        <f>IF(OR(MasterData[[#This Row],[Event]]="Christmas Market", MasterData[[#This Row],[Event]]="Christmas"), "Christmas Sale", "Non-Christmas Sale")</f>
        <v>Non-Christmas Sale</v>
      </c>
      <c r="X43" t="b">
        <v>0</v>
      </c>
      <c r="Y43">
        <v>2</v>
      </c>
      <c r="Z43">
        <v>57.37</v>
      </c>
      <c r="AA43">
        <v>229.47</v>
      </c>
      <c r="AB43">
        <v>0</v>
      </c>
      <c r="AC43" t="str">
        <f>IF(MasterData[[#This Row],[Discount Amount]]&gt;0, "Promotional sale", "Non-Promotional Sales")</f>
        <v>Non-Promotional Sales</v>
      </c>
    </row>
    <row r="44" spans="1:29" x14ac:dyDescent="0.25">
      <c r="A44">
        <v>43</v>
      </c>
      <c r="B44" s="1" t="s">
        <v>106</v>
      </c>
      <c r="C44" s="2">
        <v>0.99111111111111105</v>
      </c>
      <c r="D44">
        <v>15</v>
      </c>
      <c r="E44">
        <v>42</v>
      </c>
      <c r="F44" s="1" t="s">
        <v>61</v>
      </c>
      <c r="G44" s="1" t="s">
        <v>44</v>
      </c>
      <c r="H44">
        <v>46.813099999999999</v>
      </c>
      <c r="I44">
        <v>-71.207499999999996</v>
      </c>
      <c r="J44">
        <v>65</v>
      </c>
      <c r="K44" t="b">
        <v>1</v>
      </c>
      <c r="L44">
        <v>171</v>
      </c>
      <c r="M44" s="1" t="s">
        <v>74</v>
      </c>
      <c r="N44" s="1" t="s">
        <v>75</v>
      </c>
      <c r="O44">
        <v>3</v>
      </c>
      <c r="P44" t="b">
        <v>1</v>
      </c>
      <c r="Q44" t="b">
        <v>1</v>
      </c>
      <c r="R44" s="1" t="s">
        <v>52</v>
      </c>
      <c r="S44" s="1" t="s">
        <v>53</v>
      </c>
      <c r="T44">
        <v>4</v>
      </c>
      <c r="U44" s="1" t="s">
        <v>42</v>
      </c>
      <c r="V44" s="1" t="s">
        <v>35</v>
      </c>
      <c r="W44" s="1" t="str">
        <f>IF(OR(MasterData[[#This Row],[Event]]="Christmas Market", MasterData[[#This Row],[Event]]="Christmas"), "Christmas Sale", "Non-Christmas Sale")</f>
        <v>Non-Christmas Sale</v>
      </c>
      <c r="X44" t="b">
        <v>0</v>
      </c>
      <c r="Y44">
        <v>3</v>
      </c>
      <c r="Z44">
        <v>77.62</v>
      </c>
      <c r="AA44">
        <v>232.87</v>
      </c>
      <c r="AB44">
        <v>0</v>
      </c>
      <c r="AC44" t="str">
        <f>IF(MasterData[[#This Row],[Discount Amount]]&gt;0, "Promotional sale", "Non-Promotional Sales")</f>
        <v>Non-Promotional Sales</v>
      </c>
    </row>
    <row r="45" spans="1:29" x14ac:dyDescent="0.25">
      <c r="A45">
        <v>44</v>
      </c>
      <c r="B45" s="1" t="s">
        <v>107</v>
      </c>
      <c r="C45" s="2">
        <v>0.97050925925925924</v>
      </c>
      <c r="D45">
        <v>292</v>
      </c>
      <c r="E45">
        <v>34</v>
      </c>
      <c r="F45" s="1" t="s">
        <v>28</v>
      </c>
      <c r="G45" s="1" t="s">
        <v>81</v>
      </c>
      <c r="H45">
        <v>64.248000000000005</v>
      </c>
      <c r="I45">
        <v>-84.889600000000002</v>
      </c>
      <c r="J45">
        <v>49</v>
      </c>
      <c r="K45" t="b">
        <v>1</v>
      </c>
      <c r="L45">
        <v>759</v>
      </c>
      <c r="M45" s="1" t="s">
        <v>56</v>
      </c>
      <c r="N45" s="1" t="s">
        <v>57</v>
      </c>
      <c r="O45">
        <v>4</v>
      </c>
      <c r="P45" t="b">
        <v>0</v>
      </c>
      <c r="Q45" t="b">
        <v>0</v>
      </c>
      <c r="R45" s="1" t="s">
        <v>32</v>
      </c>
      <c r="S45" s="1" t="s">
        <v>49</v>
      </c>
      <c r="T45">
        <v>4</v>
      </c>
      <c r="U45" s="1" t="s">
        <v>42</v>
      </c>
      <c r="V45" s="1" t="s">
        <v>35</v>
      </c>
      <c r="W45" s="1" t="str">
        <f>IF(OR(MasterData[[#This Row],[Event]]="Christmas Market", MasterData[[#This Row],[Event]]="Christmas"), "Christmas Sale", "Non-Christmas Sale")</f>
        <v>Non-Christmas Sale</v>
      </c>
      <c r="X45" t="b">
        <v>1</v>
      </c>
      <c r="Y45">
        <v>1</v>
      </c>
      <c r="Z45">
        <v>87.61</v>
      </c>
      <c r="AA45">
        <v>350.43</v>
      </c>
      <c r="AB45">
        <v>0</v>
      </c>
      <c r="AC45" t="str">
        <f>IF(MasterData[[#This Row],[Discount Amount]]&gt;0, "Promotional sale", "Non-Promotional Sales")</f>
        <v>Non-Promotional Sales</v>
      </c>
    </row>
    <row r="46" spans="1:29" x14ac:dyDescent="0.25">
      <c r="A46">
        <v>45</v>
      </c>
      <c r="B46" s="1" t="s">
        <v>108</v>
      </c>
      <c r="C46" s="2">
        <v>0.45616898148148155</v>
      </c>
      <c r="D46">
        <v>292</v>
      </c>
      <c r="E46">
        <v>42</v>
      </c>
      <c r="F46" s="1" t="s">
        <v>61</v>
      </c>
      <c r="G46" s="1" t="s">
        <v>77</v>
      </c>
      <c r="H46">
        <v>64.282300000000006</v>
      </c>
      <c r="I46">
        <v>-135</v>
      </c>
      <c r="J46">
        <v>2</v>
      </c>
      <c r="K46" t="b">
        <v>1</v>
      </c>
      <c r="L46">
        <v>793</v>
      </c>
      <c r="M46" s="1" t="s">
        <v>39</v>
      </c>
      <c r="N46" s="1" t="s">
        <v>40</v>
      </c>
      <c r="O46">
        <v>3</v>
      </c>
      <c r="P46" t="b">
        <v>0</v>
      </c>
      <c r="Q46" t="b">
        <v>1</v>
      </c>
      <c r="R46" s="1" t="s">
        <v>41</v>
      </c>
      <c r="S46" s="1" t="s">
        <v>58</v>
      </c>
      <c r="T46">
        <v>5</v>
      </c>
      <c r="U46" s="1" t="s">
        <v>45</v>
      </c>
      <c r="V46" s="1" t="s">
        <v>59</v>
      </c>
      <c r="W46" s="1" t="str">
        <f>IF(OR(MasterData[[#This Row],[Event]]="Christmas Market", MasterData[[#This Row],[Event]]="Christmas"), "Christmas Sale", "Non-Christmas Sale")</f>
        <v>Non-Christmas Sale</v>
      </c>
      <c r="X46" t="b">
        <v>1</v>
      </c>
      <c r="Y46">
        <v>3</v>
      </c>
      <c r="Z46">
        <v>33</v>
      </c>
      <c r="AA46">
        <v>98.99</v>
      </c>
      <c r="AB46">
        <v>9.9</v>
      </c>
      <c r="AC46" t="str">
        <f>IF(MasterData[[#This Row],[Discount Amount]]&gt;0, "Promotional sale", "Non-Promotional Sales")</f>
        <v>Promotional sale</v>
      </c>
    </row>
    <row r="47" spans="1:29" x14ac:dyDescent="0.25">
      <c r="A47">
        <v>46</v>
      </c>
      <c r="B47" s="1" t="s">
        <v>109</v>
      </c>
      <c r="C47" s="2">
        <v>0.29513888888888884</v>
      </c>
      <c r="D47">
        <v>13</v>
      </c>
      <c r="E47">
        <v>23</v>
      </c>
      <c r="F47" s="1" t="s">
        <v>28</v>
      </c>
      <c r="G47" s="1" t="s">
        <v>77</v>
      </c>
      <c r="H47">
        <v>64.282300000000006</v>
      </c>
      <c r="I47">
        <v>-135</v>
      </c>
      <c r="J47">
        <v>44</v>
      </c>
      <c r="K47" t="b">
        <v>1</v>
      </c>
      <c r="L47">
        <v>968</v>
      </c>
      <c r="M47" s="1" t="s">
        <v>74</v>
      </c>
      <c r="N47" s="1" t="s">
        <v>75</v>
      </c>
      <c r="O47">
        <v>5</v>
      </c>
      <c r="P47" t="b">
        <v>0</v>
      </c>
      <c r="Q47" t="b">
        <v>1</v>
      </c>
      <c r="R47" s="1" t="s">
        <v>41</v>
      </c>
      <c r="S47" s="1" t="s">
        <v>33</v>
      </c>
      <c r="T47">
        <v>1</v>
      </c>
      <c r="U47" s="1" t="s">
        <v>45</v>
      </c>
      <c r="V47" s="1" t="s">
        <v>35</v>
      </c>
      <c r="W47" s="1" t="str">
        <f>IF(OR(MasterData[[#This Row],[Event]]="Christmas Market", MasterData[[#This Row],[Event]]="Christmas"), "Christmas Sale", "Non-Christmas Sale")</f>
        <v>Non-Christmas Sale</v>
      </c>
      <c r="X47" t="b">
        <v>0</v>
      </c>
      <c r="Y47">
        <v>3</v>
      </c>
      <c r="Z47">
        <v>85.11</v>
      </c>
      <c r="AA47">
        <v>425.56</v>
      </c>
      <c r="AB47">
        <v>0</v>
      </c>
      <c r="AC47" t="str">
        <f>IF(MasterData[[#This Row],[Discount Amount]]&gt;0, "Promotional sale", "Non-Promotional Sales")</f>
        <v>Non-Promotional Sales</v>
      </c>
    </row>
    <row r="48" spans="1:29" x14ac:dyDescent="0.25">
      <c r="A48">
        <v>47</v>
      </c>
      <c r="B48" s="1" t="s">
        <v>110</v>
      </c>
      <c r="C48" s="2">
        <v>0.63604166666666662</v>
      </c>
      <c r="D48">
        <v>317</v>
      </c>
      <c r="E48">
        <v>69</v>
      </c>
      <c r="F48" s="1" t="s">
        <v>61</v>
      </c>
      <c r="G48" s="1" t="s">
        <v>81</v>
      </c>
      <c r="H48">
        <v>64.248000000000005</v>
      </c>
      <c r="I48">
        <v>-84.889600000000002</v>
      </c>
      <c r="J48">
        <v>66</v>
      </c>
      <c r="K48" t="b">
        <v>1</v>
      </c>
      <c r="L48">
        <v>348</v>
      </c>
      <c r="M48" s="1" t="s">
        <v>39</v>
      </c>
      <c r="N48" s="1" t="s">
        <v>40</v>
      </c>
      <c r="O48">
        <v>3</v>
      </c>
      <c r="P48" t="b">
        <v>0</v>
      </c>
      <c r="Q48" t="b">
        <v>0</v>
      </c>
      <c r="R48" s="1" t="s">
        <v>32</v>
      </c>
      <c r="S48" s="1" t="s">
        <v>53</v>
      </c>
      <c r="T48">
        <v>1</v>
      </c>
      <c r="U48" s="1" t="s">
        <v>45</v>
      </c>
      <c r="V48" s="1" t="s">
        <v>46</v>
      </c>
      <c r="W48" s="1" t="str">
        <f>IF(OR(MasterData[[#This Row],[Event]]="Christmas Market", MasterData[[#This Row],[Event]]="Christmas"), "Christmas Sale", "Non-Christmas Sale")</f>
        <v>Christmas Sale</v>
      </c>
      <c r="X48" t="b">
        <v>0</v>
      </c>
      <c r="Y48">
        <v>5</v>
      </c>
      <c r="Z48">
        <v>87.59</v>
      </c>
      <c r="AA48">
        <v>262.77</v>
      </c>
      <c r="AB48">
        <v>0</v>
      </c>
      <c r="AC48" t="str">
        <f>IF(MasterData[[#This Row],[Discount Amount]]&gt;0, "Promotional sale", "Non-Promotional Sales")</f>
        <v>Non-Promotional Sales</v>
      </c>
    </row>
    <row r="49" spans="1:29" x14ac:dyDescent="0.25">
      <c r="A49">
        <v>48</v>
      </c>
      <c r="B49" s="1" t="s">
        <v>111</v>
      </c>
      <c r="C49" s="2">
        <v>0.65263888888888899</v>
      </c>
      <c r="D49">
        <v>448</v>
      </c>
      <c r="E49">
        <v>33</v>
      </c>
      <c r="F49" s="1" t="s">
        <v>37</v>
      </c>
      <c r="G49" s="1" t="s">
        <v>77</v>
      </c>
      <c r="H49">
        <v>64.282300000000006</v>
      </c>
      <c r="I49">
        <v>-135</v>
      </c>
      <c r="J49">
        <v>94</v>
      </c>
      <c r="K49" t="b">
        <v>1</v>
      </c>
      <c r="L49">
        <v>722</v>
      </c>
      <c r="M49" s="1" t="s">
        <v>74</v>
      </c>
      <c r="N49" s="1" t="s">
        <v>75</v>
      </c>
      <c r="O49">
        <v>2</v>
      </c>
      <c r="P49" t="b">
        <v>1</v>
      </c>
      <c r="Q49" t="b">
        <v>1</v>
      </c>
      <c r="R49" s="1" t="s">
        <v>52</v>
      </c>
      <c r="S49" s="1" t="s">
        <v>58</v>
      </c>
      <c r="T49">
        <v>4</v>
      </c>
      <c r="U49" s="1" t="s">
        <v>34</v>
      </c>
      <c r="V49" s="1" t="s">
        <v>46</v>
      </c>
      <c r="W49" s="1" t="str">
        <f>IF(OR(MasterData[[#This Row],[Event]]="Christmas Market", MasterData[[#This Row],[Event]]="Christmas"), "Christmas Sale", "Non-Christmas Sale")</f>
        <v>Christmas Sale</v>
      </c>
      <c r="X49" t="b">
        <v>1</v>
      </c>
      <c r="Y49">
        <v>4</v>
      </c>
      <c r="Z49">
        <v>67.92</v>
      </c>
      <c r="AA49">
        <v>135.85</v>
      </c>
      <c r="AB49">
        <v>0</v>
      </c>
      <c r="AC49" t="str">
        <f>IF(MasterData[[#This Row],[Discount Amount]]&gt;0, "Promotional sale", "Non-Promotional Sales")</f>
        <v>Non-Promotional Sales</v>
      </c>
    </row>
    <row r="50" spans="1:29" x14ac:dyDescent="0.25">
      <c r="A50">
        <v>49</v>
      </c>
      <c r="B50" s="1" t="s">
        <v>112</v>
      </c>
      <c r="C50" s="2">
        <v>0.38618055555555553</v>
      </c>
      <c r="D50">
        <v>333</v>
      </c>
      <c r="E50">
        <v>57</v>
      </c>
      <c r="F50" s="1" t="s">
        <v>28</v>
      </c>
      <c r="G50" s="1" t="s">
        <v>62</v>
      </c>
      <c r="H50">
        <v>46.565300000000001</v>
      </c>
      <c r="I50">
        <v>-66.4619</v>
      </c>
      <c r="J50">
        <v>91</v>
      </c>
      <c r="K50" t="b">
        <v>0</v>
      </c>
      <c r="L50">
        <v>525</v>
      </c>
      <c r="M50" s="1" t="s">
        <v>74</v>
      </c>
      <c r="N50" s="1" t="s">
        <v>75</v>
      </c>
      <c r="O50">
        <v>4</v>
      </c>
      <c r="P50" t="b">
        <v>1</v>
      </c>
      <c r="Q50" t="b">
        <v>0</v>
      </c>
      <c r="R50" s="1" t="s">
        <v>32</v>
      </c>
      <c r="S50" s="1" t="s">
        <v>53</v>
      </c>
      <c r="T50">
        <v>4</v>
      </c>
      <c r="U50" s="1" t="s">
        <v>34</v>
      </c>
      <c r="V50" s="1" t="s">
        <v>35</v>
      </c>
      <c r="W50" s="1" t="str">
        <f>IF(OR(MasterData[[#This Row],[Event]]="Christmas Market", MasterData[[#This Row],[Event]]="Christmas"), "Christmas Sale", "Non-Christmas Sale")</f>
        <v>Non-Christmas Sale</v>
      </c>
      <c r="X50" t="b">
        <v>0</v>
      </c>
      <c r="Y50">
        <v>5</v>
      </c>
      <c r="Z50">
        <v>99.89</v>
      </c>
      <c r="AA50">
        <v>399.58</v>
      </c>
      <c r="AB50">
        <v>0</v>
      </c>
      <c r="AC50" t="str">
        <f>IF(MasterData[[#This Row],[Discount Amount]]&gt;0, "Promotional sale", "Non-Promotional Sales")</f>
        <v>Non-Promotional Sales</v>
      </c>
    </row>
    <row r="51" spans="1:29" x14ac:dyDescent="0.25">
      <c r="A51">
        <v>50</v>
      </c>
      <c r="B51" s="1" t="s">
        <v>113</v>
      </c>
      <c r="C51" s="2">
        <v>0.54616898148148141</v>
      </c>
      <c r="D51">
        <v>403</v>
      </c>
      <c r="E51">
        <v>28</v>
      </c>
      <c r="F51" s="1" t="s">
        <v>61</v>
      </c>
      <c r="G51" s="1" t="s">
        <v>44</v>
      </c>
      <c r="H51">
        <v>46.813099999999999</v>
      </c>
      <c r="I51">
        <v>-71.207499999999996</v>
      </c>
      <c r="J51">
        <v>13</v>
      </c>
      <c r="K51" t="b">
        <v>1</v>
      </c>
      <c r="L51">
        <v>2</v>
      </c>
      <c r="M51" s="1" t="s">
        <v>39</v>
      </c>
      <c r="N51" s="1" t="s">
        <v>40</v>
      </c>
      <c r="O51">
        <v>1</v>
      </c>
      <c r="P51" t="b">
        <v>1</v>
      </c>
      <c r="Q51" t="b">
        <v>1</v>
      </c>
      <c r="R51" s="1" t="s">
        <v>41</v>
      </c>
      <c r="S51" s="1" t="s">
        <v>49</v>
      </c>
      <c r="T51">
        <v>3</v>
      </c>
      <c r="U51" s="1" t="s">
        <v>45</v>
      </c>
      <c r="V51" s="1" t="s">
        <v>35</v>
      </c>
      <c r="W51" s="1" t="str">
        <f>IF(OR(MasterData[[#This Row],[Event]]="Christmas Market", MasterData[[#This Row],[Event]]="Christmas"), "Christmas Sale", "Non-Christmas Sale")</f>
        <v>Non-Christmas Sale</v>
      </c>
      <c r="X51" t="b">
        <v>0</v>
      </c>
      <c r="Y51">
        <v>2</v>
      </c>
      <c r="Z51">
        <v>27.79</v>
      </c>
      <c r="AA51">
        <v>27.79</v>
      </c>
      <c r="AB51">
        <v>0</v>
      </c>
      <c r="AC51" t="str">
        <f>IF(MasterData[[#This Row],[Discount Amount]]&gt;0, "Promotional sale", "Non-Promotional Sales")</f>
        <v>Non-Promotional Sales</v>
      </c>
    </row>
    <row r="52" spans="1:29" x14ac:dyDescent="0.25">
      <c r="A52">
        <v>51</v>
      </c>
      <c r="B52" s="1" t="s">
        <v>114</v>
      </c>
      <c r="C52" s="2">
        <v>0.82950231481481485</v>
      </c>
      <c r="D52">
        <v>144</v>
      </c>
      <c r="E52">
        <v>68</v>
      </c>
      <c r="F52" s="1" t="s">
        <v>61</v>
      </c>
      <c r="G52" s="1" t="s">
        <v>66</v>
      </c>
      <c r="H52">
        <v>45.077800000000003</v>
      </c>
      <c r="I52">
        <v>-63.546700000000001</v>
      </c>
      <c r="J52">
        <v>6</v>
      </c>
      <c r="K52" t="b">
        <v>0</v>
      </c>
      <c r="L52">
        <v>576</v>
      </c>
      <c r="M52" s="1" t="s">
        <v>30</v>
      </c>
      <c r="N52" s="1" t="s">
        <v>31</v>
      </c>
      <c r="O52">
        <v>2</v>
      </c>
      <c r="P52" t="b">
        <v>0</v>
      </c>
      <c r="Q52" t="b">
        <v>0</v>
      </c>
      <c r="R52" s="1" t="s">
        <v>52</v>
      </c>
      <c r="S52" s="1" t="s">
        <v>49</v>
      </c>
      <c r="T52">
        <v>5</v>
      </c>
      <c r="U52" s="1" t="s">
        <v>42</v>
      </c>
      <c r="V52" s="1" t="s">
        <v>59</v>
      </c>
      <c r="W52" s="1" t="str">
        <f>IF(OR(MasterData[[#This Row],[Event]]="Christmas Market", MasterData[[#This Row],[Event]]="Christmas"), "Christmas Sale", "Non-Christmas Sale")</f>
        <v>Non-Christmas Sale</v>
      </c>
      <c r="X52" t="b">
        <v>1</v>
      </c>
      <c r="Y52">
        <v>2</v>
      </c>
      <c r="Z52">
        <v>91.29</v>
      </c>
      <c r="AA52">
        <v>182.57</v>
      </c>
      <c r="AB52">
        <v>18.260000000000002</v>
      </c>
      <c r="AC52" t="str">
        <f>IF(MasterData[[#This Row],[Discount Amount]]&gt;0, "Promotional sale", "Non-Promotional Sales")</f>
        <v>Promotional sale</v>
      </c>
    </row>
    <row r="53" spans="1:29" x14ac:dyDescent="0.25">
      <c r="A53">
        <v>52</v>
      </c>
      <c r="B53" s="1" t="s">
        <v>115</v>
      </c>
      <c r="C53" s="2">
        <v>0.14704861111111112</v>
      </c>
      <c r="D53">
        <v>166</v>
      </c>
      <c r="E53">
        <v>37</v>
      </c>
      <c r="F53" s="1" t="s">
        <v>37</v>
      </c>
      <c r="G53" s="1" t="s">
        <v>81</v>
      </c>
      <c r="H53">
        <v>64.248000000000005</v>
      </c>
      <c r="I53">
        <v>-84.889600000000002</v>
      </c>
      <c r="J53">
        <v>84</v>
      </c>
      <c r="K53" t="b">
        <v>1</v>
      </c>
      <c r="L53">
        <v>898</v>
      </c>
      <c r="M53" s="1" t="s">
        <v>39</v>
      </c>
      <c r="N53" s="1" t="s">
        <v>40</v>
      </c>
      <c r="O53">
        <v>1</v>
      </c>
      <c r="P53" t="b">
        <v>1</v>
      </c>
      <c r="Q53" t="b">
        <v>1</v>
      </c>
      <c r="R53" s="1" t="s">
        <v>41</v>
      </c>
      <c r="S53" s="1" t="s">
        <v>49</v>
      </c>
      <c r="T53">
        <v>5</v>
      </c>
      <c r="U53" s="1" t="s">
        <v>45</v>
      </c>
      <c r="V53" s="1" t="s">
        <v>46</v>
      </c>
      <c r="W53" s="1" t="str">
        <f>IF(OR(MasterData[[#This Row],[Event]]="Christmas Market", MasterData[[#This Row],[Event]]="Christmas"), "Christmas Sale", "Non-Christmas Sale")</f>
        <v>Christmas Sale</v>
      </c>
      <c r="X53" t="b">
        <v>1</v>
      </c>
      <c r="Y53">
        <v>4</v>
      </c>
      <c r="Z53">
        <v>89.65</v>
      </c>
      <c r="AA53">
        <v>89.65</v>
      </c>
      <c r="AB53">
        <v>0</v>
      </c>
      <c r="AC53" t="str">
        <f>IF(MasterData[[#This Row],[Discount Amount]]&gt;0, "Promotional sale", "Non-Promotional Sales")</f>
        <v>Non-Promotional Sales</v>
      </c>
    </row>
    <row r="54" spans="1:29" x14ac:dyDescent="0.25">
      <c r="A54">
        <v>53</v>
      </c>
      <c r="B54" s="1" t="s">
        <v>116</v>
      </c>
      <c r="C54" s="2">
        <v>0.23422453703703705</v>
      </c>
      <c r="D54">
        <v>50</v>
      </c>
      <c r="E54">
        <v>57</v>
      </c>
      <c r="F54" s="1" t="s">
        <v>28</v>
      </c>
      <c r="G54" s="1" t="s">
        <v>66</v>
      </c>
      <c r="H54">
        <v>45.077800000000003</v>
      </c>
      <c r="I54">
        <v>-63.546700000000001</v>
      </c>
      <c r="J54">
        <v>89</v>
      </c>
      <c r="K54" t="b">
        <v>1</v>
      </c>
      <c r="L54">
        <v>559</v>
      </c>
      <c r="M54" s="1" t="s">
        <v>63</v>
      </c>
      <c r="N54" s="1" t="s">
        <v>64</v>
      </c>
      <c r="O54">
        <v>1</v>
      </c>
      <c r="P54" t="b">
        <v>0</v>
      </c>
      <c r="Q54" t="b">
        <v>1</v>
      </c>
      <c r="R54" s="1" t="s">
        <v>41</v>
      </c>
      <c r="S54" s="1" t="s">
        <v>33</v>
      </c>
      <c r="T54">
        <v>1</v>
      </c>
      <c r="U54" s="1" t="s">
        <v>45</v>
      </c>
      <c r="V54" s="1" t="s">
        <v>46</v>
      </c>
      <c r="W54" s="1" t="str">
        <f>IF(OR(MasterData[[#This Row],[Event]]="Christmas Market", MasterData[[#This Row],[Event]]="Christmas"), "Christmas Sale", "Non-Christmas Sale")</f>
        <v>Christmas Sale</v>
      </c>
      <c r="X54" t="b">
        <v>0</v>
      </c>
      <c r="Y54">
        <v>1</v>
      </c>
      <c r="Z54">
        <v>43.67</v>
      </c>
      <c r="AA54">
        <v>43.67</v>
      </c>
      <c r="AB54">
        <v>0</v>
      </c>
      <c r="AC54" t="str">
        <f>IF(MasterData[[#This Row],[Discount Amount]]&gt;0, "Promotional sale", "Non-Promotional Sales")</f>
        <v>Non-Promotional Sales</v>
      </c>
    </row>
    <row r="55" spans="1:29" x14ac:dyDescent="0.25">
      <c r="A55">
        <v>54</v>
      </c>
      <c r="B55" s="1" t="s">
        <v>117</v>
      </c>
      <c r="C55" s="2">
        <v>0.60207175925925926</v>
      </c>
      <c r="D55">
        <v>419</v>
      </c>
      <c r="E55">
        <v>22</v>
      </c>
      <c r="F55" s="1" t="s">
        <v>28</v>
      </c>
      <c r="G55" s="1" t="s">
        <v>81</v>
      </c>
      <c r="H55">
        <v>64.248000000000005</v>
      </c>
      <c r="I55">
        <v>-84.889600000000002</v>
      </c>
      <c r="J55">
        <v>62</v>
      </c>
      <c r="K55" t="b">
        <v>1</v>
      </c>
      <c r="L55">
        <v>704</v>
      </c>
      <c r="M55" s="1" t="s">
        <v>74</v>
      </c>
      <c r="N55" s="1" t="s">
        <v>75</v>
      </c>
      <c r="O55">
        <v>2</v>
      </c>
      <c r="P55" t="b">
        <v>1</v>
      </c>
      <c r="Q55" t="b">
        <v>0</v>
      </c>
      <c r="R55" s="1" t="s">
        <v>32</v>
      </c>
      <c r="S55" s="1" t="s">
        <v>49</v>
      </c>
      <c r="T55">
        <v>1</v>
      </c>
      <c r="U55" s="1" t="s">
        <v>34</v>
      </c>
      <c r="V55" s="1" t="s">
        <v>59</v>
      </c>
      <c r="W55" s="1" t="str">
        <f>IF(OR(MasterData[[#This Row],[Event]]="Christmas Market", MasterData[[#This Row],[Event]]="Christmas"), "Christmas Sale", "Non-Christmas Sale")</f>
        <v>Non-Christmas Sale</v>
      </c>
      <c r="X55" t="b">
        <v>1</v>
      </c>
      <c r="Y55">
        <v>2</v>
      </c>
      <c r="Z55">
        <v>92.31</v>
      </c>
      <c r="AA55">
        <v>184.61</v>
      </c>
      <c r="AB55">
        <v>18.46</v>
      </c>
      <c r="AC55" t="str">
        <f>IF(MasterData[[#This Row],[Discount Amount]]&gt;0, "Promotional sale", "Non-Promotional Sales")</f>
        <v>Promotional sale</v>
      </c>
    </row>
    <row r="56" spans="1:29" x14ac:dyDescent="0.25">
      <c r="A56">
        <v>55</v>
      </c>
      <c r="B56" s="1" t="s">
        <v>73</v>
      </c>
      <c r="C56" s="2">
        <v>0.12199074074074079</v>
      </c>
      <c r="D56">
        <v>455</v>
      </c>
      <c r="E56">
        <v>66</v>
      </c>
      <c r="F56" s="1" t="s">
        <v>28</v>
      </c>
      <c r="G56" s="1" t="s">
        <v>48</v>
      </c>
      <c r="H56">
        <v>53.933300000000003</v>
      </c>
      <c r="I56">
        <v>-116.5765</v>
      </c>
      <c r="J56">
        <v>97</v>
      </c>
      <c r="K56" t="b">
        <v>1</v>
      </c>
      <c r="L56">
        <v>399</v>
      </c>
      <c r="M56" s="1" t="s">
        <v>56</v>
      </c>
      <c r="N56" s="1" t="s">
        <v>57</v>
      </c>
      <c r="O56">
        <v>5</v>
      </c>
      <c r="P56" t="b">
        <v>0</v>
      </c>
      <c r="Q56" t="b">
        <v>0</v>
      </c>
      <c r="R56" s="1" t="s">
        <v>52</v>
      </c>
      <c r="S56" s="1" t="s">
        <v>53</v>
      </c>
      <c r="T56">
        <v>1</v>
      </c>
      <c r="U56" s="1" t="s">
        <v>34</v>
      </c>
      <c r="V56" s="1" t="s">
        <v>46</v>
      </c>
      <c r="W56" s="1" t="str">
        <f>IF(OR(MasterData[[#This Row],[Event]]="Christmas Market", MasterData[[#This Row],[Event]]="Christmas"), "Christmas Sale", "Non-Christmas Sale")</f>
        <v>Christmas Sale</v>
      </c>
      <c r="X56" t="b">
        <v>0</v>
      </c>
      <c r="Y56">
        <v>4</v>
      </c>
      <c r="Z56">
        <v>31.49</v>
      </c>
      <c r="AA56">
        <v>157.44</v>
      </c>
      <c r="AB56">
        <v>0</v>
      </c>
      <c r="AC56" t="str">
        <f>IF(MasterData[[#This Row],[Discount Amount]]&gt;0, "Promotional sale", "Non-Promotional Sales")</f>
        <v>Non-Promotional Sales</v>
      </c>
    </row>
    <row r="57" spans="1:29" x14ac:dyDescent="0.25">
      <c r="A57">
        <v>56</v>
      </c>
      <c r="B57" s="1" t="s">
        <v>118</v>
      </c>
      <c r="C57" s="2">
        <v>0.70600694444444434</v>
      </c>
      <c r="D57">
        <v>64</v>
      </c>
      <c r="E57">
        <v>36</v>
      </c>
      <c r="F57" s="1" t="s">
        <v>28</v>
      </c>
      <c r="G57" s="1" t="s">
        <v>55</v>
      </c>
      <c r="H57">
        <v>52.939900000000002</v>
      </c>
      <c r="I57">
        <v>-106.4509</v>
      </c>
      <c r="J57">
        <v>34</v>
      </c>
      <c r="K57" t="b">
        <v>0</v>
      </c>
      <c r="L57">
        <v>912</v>
      </c>
      <c r="M57" s="1" t="s">
        <v>30</v>
      </c>
      <c r="N57" s="1" t="s">
        <v>31</v>
      </c>
      <c r="O57">
        <v>3</v>
      </c>
      <c r="P57" t="b">
        <v>0</v>
      </c>
      <c r="Q57" t="b">
        <v>1</v>
      </c>
      <c r="R57" s="1" t="s">
        <v>41</v>
      </c>
      <c r="S57" s="1" t="s">
        <v>49</v>
      </c>
      <c r="T57">
        <v>4</v>
      </c>
      <c r="U57" s="1" t="s">
        <v>34</v>
      </c>
      <c r="V57" s="1" t="s">
        <v>59</v>
      </c>
      <c r="W57" s="1" t="str">
        <f>IF(OR(MasterData[[#This Row],[Event]]="Christmas Market", MasterData[[#This Row],[Event]]="Christmas"), "Christmas Sale", "Non-Christmas Sale")</f>
        <v>Non-Christmas Sale</v>
      </c>
      <c r="X57" t="b">
        <v>1</v>
      </c>
      <c r="Y57">
        <v>4</v>
      </c>
      <c r="Z57">
        <v>45.08</v>
      </c>
      <c r="AA57">
        <v>135.24</v>
      </c>
      <c r="AB57">
        <v>13.52</v>
      </c>
      <c r="AC57" t="str">
        <f>IF(MasterData[[#This Row],[Discount Amount]]&gt;0, "Promotional sale", "Non-Promotional Sales")</f>
        <v>Promotional sale</v>
      </c>
    </row>
    <row r="58" spans="1:29" x14ac:dyDescent="0.25">
      <c r="A58">
        <v>57</v>
      </c>
      <c r="B58" s="1" t="s">
        <v>119</v>
      </c>
      <c r="C58" s="2">
        <v>0.72572916666666676</v>
      </c>
      <c r="D58">
        <v>130</v>
      </c>
      <c r="E58">
        <v>57</v>
      </c>
      <c r="F58" s="1" t="s">
        <v>37</v>
      </c>
      <c r="G58" s="1" t="s">
        <v>81</v>
      </c>
      <c r="H58">
        <v>64.248000000000005</v>
      </c>
      <c r="I58">
        <v>-84.889600000000002</v>
      </c>
      <c r="J58">
        <v>5</v>
      </c>
      <c r="K58" t="b">
        <v>1</v>
      </c>
      <c r="L58">
        <v>95</v>
      </c>
      <c r="M58" s="1" t="s">
        <v>56</v>
      </c>
      <c r="N58" s="1" t="s">
        <v>57</v>
      </c>
      <c r="O58">
        <v>2</v>
      </c>
      <c r="P58" t="b">
        <v>1</v>
      </c>
      <c r="Q58" t="b">
        <v>0</v>
      </c>
      <c r="R58" s="1" t="s">
        <v>41</v>
      </c>
      <c r="S58" s="1" t="s">
        <v>33</v>
      </c>
      <c r="T58">
        <v>1</v>
      </c>
      <c r="U58" s="1" t="s">
        <v>42</v>
      </c>
      <c r="V58" s="1" t="s">
        <v>35</v>
      </c>
      <c r="W58" s="1" t="str">
        <f>IF(OR(MasterData[[#This Row],[Event]]="Christmas Market", MasterData[[#This Row],[Event]]="Christmas"), "Christmas Sale", "Non-Christmas Sale")</f>
        <v>Non-Christmas Sale</v>
      </c>
      <c r="X58" t="b">
        <v>1</v>
      </c>
      <c r="Y58">
        <v>1</v>
      </c>
      <c r="Z58">
        <v>24.44</v>
      </c>
      <c r="AA58">
        <v>48.88</v>
      </c>
      <c r="AB58">
        <v>0</v>
      </c>
      <c r="AC58" t="str">
        <f>IF(MasterData[[#This Row],[Discount Amount]]&gt;0, "Promotional sale", "Non-Promotional Sales")</f>
        <v>Non-Promotional Sales</v>
      </c>
    </row>
    <row r="59" spans="1:29" x14ac:dyDescent="0.25">
      <c r="A59">
        <v>58</v>
      </c>
      <c r="B59" s="1" t="s">
        <v>120</v>
      </c>
      <c r="C59" s="2">
        <v>0.19568287037037035</v>
      </c>
      <c r="D59">
        <v>167</v>
      </c>
      <c r="E59">
        <v>47</v>
      </c>
      <c r="F59" s="1" t="s">
        <v>28</v>
      </c>
      <c r="G59" s="1" t="s">
        <v>51</v>
      </c>
      <c r="H59">
        <v>53.760899999999999</v>
      </c>
      <c r="I59">
        <v>-98.813900000000004</v>
      </c>
      <c r="J59">
        <v>84</v>
      </c>
      <c r="K59" t="b">
        <v>1</v>
      </c>
      <c r="L59">
        <v>51</v>
      </c>
      <c r="M59" s="1" t="s">
        <v>56</v>
      </c>
      <c r="N59" s="1" t="s">
        <v>57</v>
      </c>
      <c r="O59">
        <v>1</v>
      </c>
      <c r="P59" t="b">
        <v>0</v>
      </c>
      <c r="Q59" t="b">
        <v>0</v>
      </c>
      <c r="R59" s="1" t="s">
        <v>52</v>
      </c>
      <c r="S59" s="1" t="s">
        <v>58</v>
      </c>
      <c r="T59">
        <v>1</v>
      </c>
      <c r="U59" s="1" t="s">
        <v>34</v>
      </c>
      <c r="V59" s="1" t="s">
        <v>35</v>
      </c>
      <c r="W59" s="1" t="str">
        <f>IF(OR(MasterData[[#This Row],[Event]]="Christmas Market", MasterData[[#This Row],[Event]]="Christmas"), "Christmas Sale", "Non-Christmas Sale")</f>
        <v>Non-Christmas Sale</v>
      </c>
      <c r="X59" t="b">
        <v>0</v>
      </c>
      <c r="Y59">
        <v>4</v>
      </c>
      <c r="Z59">
        <v>93.89</v>
      </c>
      <c r="AA59">
        <v>93.89</v>
      </c>
      <c r="AB59">
        <v>0</v>
      </c>
      <c r="AC59" t="str">
        <f>IF(MasterData[[#This Row],[Discount Amount]]&gt;0, "Promotional sale", "Non-Promotional Sales")</f>
        <v>Non-Promotional Sales</v>
      </c>
    </row>
    <row r="60" spans="1:29" x14ac:dyDescent="0.25">
      <c r="A60">
        <v>59</v>
      </c>
      <c r="B60" s="1" t="s">
        <v>121</v>
      </c>
      <c r="C60" s="2">
        <v>0.16571759259259267</v>
      </c>
      <c r="D60">
        <v>253</v>
      </c>
      <c r="E60">
        <v>34</v>
      </c>
      <c r="F60" s="1" t="s">
        <v>28</v>
      </c>
      <c r="G60" s="1" t="s">
        <v>29</v>
      </c>
      <c r="H60">
        <v>51.253799999999998</v>
      </c>
      <c r="I60">
        <v>-85.3232</v>
      </c>
      <c r="J60">
        <v>77</v>
      </c>
      <c r="K60" t="b">
        <v>0</v>
      </c>
      <c r="L60">
        <v>492</v>
      </c>
      <c r="M60" s="1" t="s">
        <v>74</v>
      </c>
      <c r="N60" s="1" t="s">
        <v>75</v>
      </c>
      <c r="O60">
        <v>2</v>
      </c>
      <c r="P60" t="b">
        <v>1</v>
      </c>
      <c r="Q60" t="b">
        <v>1</v>
      </c>
      <c r="R60" s="1" t="s">
        <v>32</v>
      </c>
      <c r="S60" s="1" t="s">
        <v>53</v>
      </c>
      <c r="T60">
        <v>1</v>
      </c>
      <c r="U60" s="1" t="s">
        <v>34</v>
      </c>
      <c r="V60" s="1" t="s">
        <v>35</v>
      </c>
      <c r="W60" s="1" t="str">
        <f>IF(OR(MasterData[[#This Row],[Event]]="Christmas Market", MasterData[[#This Row],[Event]]="Christmas"), "Christmas Sale", "Non-Christmas Sale")</f>
        <v>Non-Christmas Sale</v>
      </c>
      <c r="X60" t="b">
        <v>0</v>
      </c>
      <c r="Y60">
        <v>5</v>
      </c>
      <c r="Z60">
        <v>65.87</v>
      </c>
      <c r="AA60">
        <v>131.74</v>
      </c>
      <c r="AB60">
        <v>0</v>
      </c>
      <c r="AC60" t="str">
        <f>IF(MasterData[[#This Row],[Discount Amount]]&gt;0, "Promotional sale", "Non-Promotional Sales")</f>
        <v>Non-Promotional Sales</v>
      </c>
    </row>
    <row r="61" spans="1:29" x14ac:dyDescent="0.25">
      <c r="A61">
        <v>60</v>
      </c>
      <c r="B61" s="1" t="s">
        <v>50</v>
      </c>
      <c r="C61" s="2">
        <v>0.58347222222222217</v>
      </c>
      <c r="D61">
        <v>283</v>
      </c>
      <c r="E61">
        <v>31</v>
      </c>
      <c r="F61" s="1" t="s">
        <v>28</v>
      </c>
      <c r="G61" s="1" t="s">
        <v>48</v>
      </c>
      <c r="H61">
        <v>53.933300000000003</v>
      </c>
      <c r="I61">
        <v>-116.5765</v>
      </c>
      <c r="J61">
        <v>7</v>
      </c>
      <c r="K61" t="b">
        <v>0</v>
      </c>
      <c r="L61">
        <v>433</v>
      </c>
      <c r="M61" s="1" t="s">
        <v>74</v>
      </c>
      <c r="N61" s="1" t="s">
        <v>75</v>
      </c>
      <c r="O61">
        <v>1</v>
      </c>
      <c r="P61" t="b">
        <v>1</v>
      </c>
      <c r="Q61" t="b">
        <v>0</v>
      </c>
      <c r="R61" s="1" t="s">
        <v>52</v>
      </c>
      <c r="S61" s="1" t="s">
        <v>49</v>
      </c>
      <c r="T61">
        <v>5</v>
      </c>
      <c r="U61" s="1" t="s">
        <v>42</v>
      </c>
      <c r="V61" s="1" t="s">
        <v>35</v>
      </c>
      <c r="W61" s="1" t="str">
        <f>IF(OR(MasterData[[#This Row],[Event]]="Christmas Market", MasterData[[#This Row],[Event]]="Christmas"), "Christmas Sale", "Non-Christmas Sale")</f>
        <v>Non-Christmas Sale</v>
      </c>
      <c r="X61" t="b">
        <v>0</v>
      </c>
      <c r="Y61">
        <v>4</v>
      </c>
      <c r="Z61">
        <v>19.96</v>
      </c>
      <c r="AA61">
        <v>19.96</v>
      </c>
      <c r="AB61">
        <v>0</v>
      </c>
      <c r="AC61" t="str">
        <f>IF(MasterData[[#This Row],[Discount Amount]]&gt;0, "Promotional sale", "Non-Promotional Sales")</f>
        <v>Non-Promotional Sales</v>
      </c>
    </row>
    <row r="62" spans="1:29" x14ac:dyDescent="0.25">
      <c r="A62">
        <v>61</v>
      </c>
      <c r="B62" s="1" t="s">
        <v>54</v>
      </c>
      <c r="C62" s="2">
        <v>0.19112268518518527</v>
      </c>
      <c r="D62">
        <v>289</v>
      </c>
      <c r="E62">
        <v>18</v>
      </c>
      <c r="F62" s="1" t="s">
        <v>37</v>
      </c>
      <c r="G62" s="1" t="s">
        <v>38</v>
      </c>
      <c r="H62">
        <v>53.726700000000001</v>
      </c>
      <c r="I62">
        <v>-127.6476</v>
      </c>
      <c r="J62">
        <v>22</v>
      </c>
      <c r="K62" t="b">
        <v>0</v>
      </c>
      <c r="L62">
        <v>420</v>
      </c>
      <c r="M62" s="1" t="s">
        <v>74</v>
      </c>
      <c r="N62" s="1" t="s">
        <v>75</v>
      </c>
      <c r="O62">
        <v>1</v>
      </c>
      <c r="P62" t="b">
        <v>0</v>
      </c>
      <c r="Q62" t="b">
        <v>1</v>
      </c>
      <c r="R62" s="1" t="s">
        <v>32</v>
      </c>
      <c r="S62" s="1" t="s">
        <v>53</v>
      </c>
      <c r="T62">
        <v>2</v>
      </c>
      <c r="U62" s="1" t="s">
        <v>34</v>
      </c>
      <c r="V62" s="1" t="s">
        <v>59</v>
      </c>
      <c r="W62" s="1" t="str">
        <f>IF(OR(MasterData[[#This Row],[Event]]="Christmas Market", MasterData[[#This Row],[Event]]="Christmas"), "Christmas Sale", "Non-Christmas Sale")</f>
        <v>Non-Christmas Sale</v>
      </c>
      <c r="X62" t="b">
        <v>1</v>
      </c>
      <c r="Y62">
        <v>1</v>
      </c>
      <c r="Z62">
        <v>24.24</v>
      </c>
      <c r="AA62">
        <v>24.24</v>
      </c>
      <c r="AB62">
        <v>2.42</v>
      </c>
      <c r="AC62" t="str">
        <f>IF(MasterData[[#This Row],[Discount Amount]]&gt;0, "Promotional sale", "Non-Promotional Sales")</f>
        <v>Promotional sale</v>
      </c>
    </row>
    <row r="63" spans="1:29" x14ac:dyDescent="0.25">
      <c r="A63">
        <v>62</v>
      </c>
      <c r="B63" s="1" t="s">
        <v>122</v>
      </c>
      <c r="C63" s="2">
        <v>0.19026620370370373</v>
      </c>
      <c r="D63">
        <v>292</v>
      </c>
      <c r="E63">
        <v>46</v>
      </c>
      <c r="F63" s="1" t="s">
        <v>61</v>
      </c>
      <c r="G63" s="1" t="s">
        <v>38</v>
      </c>
      <c r="H63">
        <v>53.726700000000001</v>
      </c>
      <c r="I63">
        <v>-127.6476</v>
      </c>
      <c r="J63">
        <v>68</v>
      </c>
      <c r="K63" t="b">
        <v>1</v>
      </c>
      <c r="L63">
        <v>641</v>
      </c>
      <c r="M63" s="1" t="s">
        <v>56</v>
      </c>
      <c r="N63" s="1" t="s">
        <v>57</v>
      </c>
      <c r="O63">
        <v>2</v>
      </c>
      <c r="P63" t="b">
        <v>1</v>
      </c>
      <c r="Q63" t="b">
        <v>1</v>
      </c>
      <c r="R63" s="1" t="s">
        <v>52</v>
      </c>
      <c r="S63" s="1" t="s">
        <v>49</v>
      </c>
      <c r="T63">
        <v>2</v>
      </c>
      <c r="U63" s="1" t="s">
        <v>42</v>
      </c>
      <c r="V63" s="1" t="s">
        <v>35</v>
      </c>
      <c r="W63" s="1" t="str">
        <f>IF(OR(MasterData[[#This Row],[Event]]="Christmas Market", MasterData[[#This Row],[Event]]="Christmas"), "Christmas Sale", "Non-Christmas Sale")</f>
        <v>Non-Christmas Sale</v>
      </c>
      <c r="X63" t="b">
        <v>0</v>
      </c>
      <c r="Y63">
        <v>5</v>
      </c>
      <c r="Z63">
        <v>52.29</v>
      </c>
      <c r="AA63">
        <v>104.58</v>
      </c>
      <c r="AB63">
        <v>0</v>
      </c>
      <c r="AC63" t="str">
        <f>IF(MasterData[[#This Row],[Discount Amount]]&gt;0, "Promotional sale", "Non-Promotional Sales")</f>
        <v>Non-Promotional Sales</v>
      </c>
    </row>
    <row r="64" spans="1:29" x14ac:dyDescent="0.25">
      <c r="A64">
        <v>63</v>
      </c>
      <c r="B64" s="1" t="s">
        <v>123</v>
      </c>
      <c r="C64" s="2">
        <v>0.90918981481481476</v>
      </c>
      <c r="D64">
        <v>191</v>
      </c>
      <c r="E64">
        <v>33</v>
      </c>
      <c r="F64" s="1" t="s">
        <v>61</v>
      </c>
      <c r="G64" s="1" t="s">
        <v>51</v>
      </c>
      <c r="H64">
        <v>53.760899999999999</v>
      </c>
      <c r="I64">
        <v>-98.813900000000004</v>
      </c>
      <c r="J64">
        <v>35</v>
      </c>
      <c r="K64" t="b">
        <v>1</v>
      </c>
      <c r="L64">
        <v>648</v>
      </c>
      <c r="M64" s="1" t="s">
        <v>39</v>
      </c>
      <c r="N64" s="1" t="s">
        <v>40</v>
      </c>
      <c r="O64">
        <v>5</v>
      </c>
      <c r="P64" t="b">
        <v>0</v>
      </c>
      <c r="Q64" t="b">
        <v>0</v>
      </c>
      <c r="R64" s="1" t="s">
        <v>52</v>
      </c>
      <c r="S64" s="1" t="s">
        <v>49</v>
      </c>
      <c r="T64">
        <v>5</v>
      </c>
      <c r="U64" s="1" t="s">
        <v>34</v>
      </c>
      <c r="V64" s="1" t="s">
        <v>46</v>
      </c>
      <c r="W64" s="1" t="str">
        <f>IF(OR(MasterData[[#This Row],[Event]]="Christmas Market", MasterData[[#This Row],[Event]]="Christmas"), "Christmas Sale", "Non-Christmas Sale")</f>
        <v>Christmas Sale</v>
      </c>
      <c r="X64" t="b">
        <v>1</v>
      </c>
      <c r="Y64">
        <v>3</v>
      </c>
      <c r="Z64">
        <v>56.26</v>
      </c>
      <c r="AA64">
        <v>281.3</v>
      </c>
      <c r="AB64">
        <v>0</v>
      </c>
      <c r="AC64" t="str">
        <f>IF(MasterData[[#This Row],[Discount Amount]]&gt;0, "Promotional sale", "Non-Promotional Sales")</f>
        <v>Non-Promotional Sales</v>
      </c>
    </row>
    <row r="65" spans="1:29" x14ac:dyDescent="0.25">
      <c r="A65">
        <v>64</v>
      </c>
      <c r="B65" s="1" t="s">
        <v>124</v>
      </c>
      <c r="C65" s="2">
        <v>0.61887731481481478</v>
      </c>
      <c r="D65">
        <v>401</v>
      </c>
      <c r="E65">
        <v>55</v>
      </c>
      <c r="F65" s="1" t="s">
        <v>61</v>
      </c>
      <c r="G65" s="1" t="s">
        <v>66</v>
      </c>
      <c r="H65">
        <v>45.077800000000003</v>
      </c>
      <c r="I65">
        <v>-63.546700000000001</v>
      </c>
      <c r="J65">
        <v>72</v>
      </c>
      <c r="K65" t="b">
        <v>0</v>
      </c>
      <c r="L65">
        <v>480</v>
      </c>
      <c r="M65" s="1" t="s">
        <v>74</v>
      </c>
      <c r="N65" s="1" t="s">
        <v>75</v>
      </c>
      <c r="O65">
        <v>2</v>
      </c>
      <c r="P65" t="b">
        <v>1</v>
      </c>
      <c r="Q65" t="b">
        <v>1</v>
      </c>
      <c r="R65" s="1" t="s">
        <v>32</v>
      </c>
      <c r="S65" s="1" t="s">
        <v>33</v>
      </c>
      <c r="T65">
        <v>2</v>
      </c>
      <c r="U65" s="1" t="s">
        <v>42</v>
      </c>
      <c r="V65" s="1" t="s">
        <v>59</v>
      </c>
      <c r="W65" s="1" t="str">
        <f>IF(OR(MasterData[[#This Row],[Event]]="Christmas Market", MasterData[[#This Row],[Event]]="Christmas"), "Christmas Sale", "Non-Christmas Sale")</f>
        <v>Non-Christmas Sale</v>
      </c>
      <c r="X65" t="b">
        <v>0</v>
      </c>
      <c r="Y65">
        <v>4</v>
      </c>
      <c r="Z65">
        <v>80.86</v>
      </c>
      <c r="AA65">
        <v>161.72999999999999</v>
      </c>
      <c r="AB65">
        <v>16.170000000000002</v>
      </c>
      <c r="AC65" t="str">
        <f>IF(MasterData[[#This Row],[Discount Amount]]&gt;0, "Promotional sale", "Non-Promotional Sales")</f>
        <v>Promotional sale</v>
      </c>
    </row>
    <row r="66" spans="1:29" x14ac:dyDescent="0.25">
      <c r="A66">
        <v>65</v>
      </c>
      <c r="B66" s="1" t="s">
        <v>125</v>
      </c>
      <c r="C66" s="2">
        <v>0.5905555555555555</v>
      </c>
      <c r="D66">
        <v>172</v>
      </c>
      <c r="E66">
        <v>69</v>
      </c>
      <c r="F66" s="1" t="s">
        <v>61</v>
      </c>
      <c r="G66" s="1" t="s">
        <v>62</v>
      </c>
      <c r="H66">
        <v>46.565300000000001</v>
      </c>
      <c r="I66">
        <v>-66.4619</v>
      </c>
      <c r="J66">
        <v>21</v>
      </c>
      <c r="K66" t="b">
        <v>1</v>
      </c>
      <c r="L66">
        <v>801</v>
      </c>
      <c r="M66" s="1" t="s">
        <v>56</v>
      </c>
      <c r="N66" s="1" t="s">
        <v>57</v>
      </c>
      <c r="O66">
        <v>3</v>
      </c>
      <c r="P66" t="b">
        <v>1</v>
      </c>
      <c r="Q66" t="b">
        <v>1</v>
      </c>
      <c r="R66" s="1" t="s">
        <v>32</v>
      </c>
      <c r="S66" s="1" t="s">
        <v>49</v>
      </c>
      <c r="T66">
        <v>3</v>
      </c>
      <c r="U66" s="1" t="s">
        <v>34</v>
      </c>
      <c r="V66" s="1" t="s">
        <v>59</v>
      </c>
      <c r="W66" s="1" t="str">
        <f>IF(OR(MasterData[[#This Row],[Event]]="Christmas Market", MasterData[[#This Row],[Event]]="Christmas"), "Christmas Sale", "Non-Christmas Sale")</f>
        <v>Non-Christmas Sale</v>
      </c>
      <c r="X66" t="b">
        <v>0</v>
      </c>
      <c r="Y66">
        <v>1</v>
      </c>
      <c r="Z66">
        <v>10.87</v>
      </c>
      <c r="AA66">
        <v>32.6</v>
      </c>
      <c r="AB66">
        <v>3.26</v>
      </c>
      <c r="AC66" t="str">
        <f>IF(MasterData[[#This Row],[Discount Amount]]&gt;0, "Promotional sale", "Non-Promotional Sales")</f>
        <v>Promotional sale</v>
      </c>
    </row>
    <row r="67" spans="1:29" x14ac:dyDescent="0.25">
      <c r="A67">
        <v>66</v>
      </c>
      <c r="B67" s="1" t="s">
        <v>126</v>
      </c>
      <c r="C67" s="2">
        <v>0.89940972222222215</v>
      </c>
      <c r="D67">
        <v>380</v>
      </c>
      <c r="E67">
        <v>23</v>
      </c>
      <c r="F67" s="1" t="s">
        <v>28</v>
      </c>
      <c r="G67" s="1" t="s">
        <v>77</v>
      </c>
      <c r="H67">
        <v>64.282300000000006</v>
      </c>
      <c r="I67">
        <v>-135</v>
      </c>
      <c r="J67">
        <v>43</v>
      </c>
      <c r="K67" t="b">
        <v>0</v>
      </c>
      <c r="L67">
        <v>454</v>
      </c>
      <c r="M67" s="1" t="s">
        <v>30</v>
      </c>
      <c r="N67" s="1" t="s">
        <v>31</v>
      </c>
      <c r="O67">
        <v>5</v>
      </c>
      <c r="P67" t="b">
        <v>1</v>
      </c>
      <c r="Q67" t="b">
        <v>1</v>
      </c>
      <c r="R67" s="1" t="s">
        <v>32</v>
      </c>
      <c r="S67" s="1" t="s">
        <v>49</v>
      </c>
      <c r="T67">
        <v>3</v>
      </c>
      <c r="U67" s="1" t="s">
        <v>42</v>
      </c>
      <c r="V67" s="1" t="s">
        <v>35</v>
      </c>
      <c r="W67" s="1" t="str">
        <f>IF(OR(MasterData[[#This Row],[Event]]="Christmas Market", MasterData[[#This Row],[Event]]="Christmas"), "Christmas Sale", "Non-Christmas Sale")</f>
        <v>Non-Christmas Sale</v>
      </c>
      <c r="X67" t="b">
        <v>1</v>
      </c>
      <c r="Y67">
        <v>5</v>
      </c>
      <c r="Z67">
        <v>96.34</v>
      </c>
      <c r="AA67">
        <v>481.69</v>
      </c>
      <c r="AB67">
        <v>0</v>
      </c>
      <c r="AC67" t="str">
        <f>IF(MasterData[[#This Row],[Discount Amount]]&gt;0, "Promotional sale", "Non-Promotional Sales")</f>
        <v>Non-Promotional Sales</v>
      </c>
    </row>
    <row r="68" spans="1:29" x14ac:dyDescent="0.25">
      <c r="A68">
        <v>67</v>
      </c>
      <c r="B68" s="1" t="s">
        <v>43</v>
      </c>
      <c r="C68" s="2">
        <v>0.69134259259259268</v>
      </c>
      <c r="D68">
        <v>273</v>
      </c>
      <c r="E68">
        <v>57</v>
      </c>
      <c r="F68" s="1" t="s">
        <v>28</v>
      </c>
      <c r="G68" s="1" t="s">
        <v>81</v>
      </c>
      <c r="H68">
        <v>64.248000000000005</v>
      </c>
      <c r="I68">
        <v>-84.889600000000002</v>
      </c>
      <c r="J68">
        <v>29</v>
      </c>
      <c r="K68" t="b">
        <v>0</v>
      </c>
      <c r="L68">
        <v>313</v>
      </c>
      <c r="M68" s="1" t="s">
        <v>56</v>
      </c>
      <c r="N68" s="1" t="s">
        <v>57</v>
      </c>
      <c r="O68">
        <v>2</v>
      </c>
      <c r="P68" t="b">
        <v>0</v>
      </c>
      <c r="Q68" t="b">
        <v>0</v>
      </c>
      <c r="R68" s="1" t="s">
        <v>52</v>
      </c>
      <c r="S68" s="1" t="s">
        <v>53</v>
      </c>
      <c r="T68">
        <v>3</v>
      </c>
      <c r="U68" s="1" t="s">
        <v>34</v>
      </c>
      <c r="V68" s="1" t="s">
        <v>35</v>
      </c>
      <c r="W68" s="1" t="str">
        <f>IF(OR(MasterData[[#This Row],[Event]]="Christmas Market", MasterData[[#This Row],[Event]]="Christmas"), "Christmas Sale", "Non-Christmas Sale")</f>
        <v>Non-Christmas Sale</v>
      </c>
      <c r="X68" t="b">
        <v>1</v>
      </c>
      <c r="Y68">
        <v>3</v>
      </c>
      <c r="Z68">
        <v>29.16</v>
      </c>
      <c r="AA68">
        <v>58.33</v>
      </c>
      <c r="AB68">
        <v>0</v>
      </c>
      <c r="AC68" t="str">
        <f>IF(MasterData[[#This Row],[Discount Amount]]&gt;0, "Promotional sale", "Non-Promotional Sales")</f>
        <v>Non-Promotional Sales</v>
      </c>
    </row>
    <row r="69" spans="1:29" x14ac:dyDescent="0.25">
      <c r="A69">
        <v>68</v>
      </c>
      <c r="B69" s="1" t="s">
        <v>27</v>
      </c>
      <c r="C69" s="2">
        <v>0.54685185185185192</v>
      </c>
      <c r="D69">
        <v>497</v>
      </c>
      <c r="E69">
        <v>66</v>
      </c>
      <c r="F69" s="1" t="s">
        <v>28</v>
      </c>
      <c r="G69" s="1" t="s">
        <v>81</v>
      </c>
      <c r="H69">
        <v>64.248000000000005</v>
      </c>
      <c r="I69">
        <v>-84.889600000000002</v>
      </c>
      <c r="J69">
        <v>26</v>
      </c>
      <c r="K69" t="b">
        <v>1</v>
      </c>
      <c r="L69">
        <v>670</v>
      </c>
      <c r="M69" s="1" t="s">
        <v>39</v>
      </c>
      <c r="N69" s="1" t="s">
        <v>40</v>
      </c>
      <c r="O69">
        <v>4</v>
      </c>
      <c r="P69" t="b">
        <v>0</v>
      </c>
      <c r="Q69" t="b">
        <v>0</v>
      </c>
      <c r="R69" s="1" t="s">
        <v>41</v>
      </c>
      <c r="S69" s="1" t="s">
        <v>49</v>
      </c>
      <c r="T69">
        <v>1</v>
      </c>
      <c r="U69" s="1" t="s">
        <v>45</v>
      </c>
      <c r="V69" s="1" t="s">
        <v>59</v>
      </c>
      <c r="W69" s="1" t="str">
        <f>IF(OR(MasterData[[#This Row],[Event]]="Christmas Market", MasterData[[#This Row],[Event]]="Christmas"), "Christmas Sale", "Non-Christmas Sale")</f>
        <v>Non-Christmas Sale</v>
      </c>
      <c r="X69" t="b">
        <v>1</v>
      </c>
      <c r="Y69">
        <v>5</v>
      </c>
      <c r="Z69">
        <v>68.75</v>
      </c>
      <c r="AA69">
        <v>275.01</v>
      </c>
      <c r="AB69">
        <v>27.5</v>
      </c>
      <c r="AC69" t="str">
        <f>IF(MasterData[[#This Row],[Discount Amount]]&gt;0, "Promotional sale", "Non-Promotional Sales")</f>
        <v>Promotional sale</v>
      </c>
    </row>
    <row r="70" spans="1:29" x14ac:dyDescent="0.25">
      <c r="A70">
        <v>69</v>
      </c>
      <c r="B70" s="1" t="s">
        <v>117</v>
      </c>
      <c r="C70" s="2">
        <v>0.29939814814814825</v>
      </c>
      <c r="D70">
        <v>57</v>
      </c>
      <c r="E70">
        <v>44</v>
      </c>
      <c r="F70" s="1" t="s">
        <v>61</v>
      </c>
      <c r="G70" s="1" t="s">
        <v>38</v>
      </c>
      <c r="H70">
        <v>53.726700000000001</v>
      </c>
      <c r="I70">
        <v>-127.6476</v>
      </c>
      <c r="J70">
        <v>19</v>
      </c>
      <c r="K70" t="b">
        <v>0</v>
      </c>
      <c r="L70">
        <v>280</v>
      </c>
      <c r="M70" s="1" t="s">
        <v>56</v>
      </c>
      <c r="N70" s="1" t="s">
        <v>57</v>
      </c>
      <c r="O70">
        <v>1</v>
      </c>
      <c r="P70" t="b">
        <v>1</v>
      </c>
      <c r="Q70" t="b">
        <v>1</v>
      </c>
      <c r="R70" s="1" t="s">
        <v>52</v>
      </c>
      <c r="S70" s="1" t="s">
        <v>33</v>
      </c>
      <c r="T70">
        <v>4</v>
      </c>
      <c r="U70" s="1" t="s">
        <v>45</v>
      </c>
      <c r="V70" s="1" t="s">
        <v>46</v>
      </c>
      <c r="W70" s="1" t="str">
        <f>IF(OR(MasterData[[#This Row],[Event]]="Christmas Market", MasterData[[#This Row],[Event]]="Christmas"), "Christmas Sale", "Non-Christmas Sale")</f>
        <v>Christmas Sale</v>
      </c>
      <c r="X70" t="b">
        <v>1</v>
      </c>
      <c r="Y70">
        <v>1</v>
      </c>
      <c r="Z70">
        <v>83.71</v>
      </c>
      <c r="AA70">
        <v>83.71</v>
      </c>
      <c r="AB70">
        <v>0</v>
      </c>
      <c r="AC70" t="str">
        <f>IF(MasterData[[#This Row],[Discount Amount]]&gt;0, "Promotional sale", "Non-Promotional Sales")</f>
        <v>Non-Promotional Sales</v>
      </c>
    </row>
    <row r="71" spans="1:29" x14ac:dyDescent="0.25">
      <c r="A71">
        <v>70</v>
      </c>
      <c r="B71" s="1" t="s">
        <v>127</v>
      </c>
      <c r="C71" s="2">
        <v>0.10899305555555561</v>
      </c>
      <c r="D71">
        <v>337</v>
      </c>
      <c r="E71">
        <v>48</v>
      </c>
      <c r="F71" s="1" t="s">
        <v>28</v>
      </c>
      <c r="G71" s="1" t="s">
        <v>81</v>
      </c>
      <c r="H71">
        <v>64.248000000000005</v>
      </c>
      <c r="I71">
        <v>-84.889600000000002</v>
      </c>
      <c r="J71">
        <v>35</v>
      </c>
      <c r="K71" t="b">
        <v>0</v>
      </c>
      <c r="L71">
        <v>492</v>
      </c>
      <c r="M71" s="1" t="s">
        <v>74</v>
      </c>
      <c r="N71" s="1" t="s">
        <v>75</v>
      </c>
      <c r="O71">
        <v>4</v>
      </c>
      <c r="P71" t="b">
        <v>1</v>
      </c>
      <c r="Q71" t="b">
        <v>0</v>
      </c>
      <c r="R71" s="1" t="s">
        <v>41</v>
      </c>
      <c r="S71" s="1" t="s">
        <v>58</v>
      </c>
      <c r="T71">
        <v>1</v>
      </c>
      <c r="U71" s="1" t="s">
        <v>34</v>
      </c>
      <c r="V71" s="1" t="s">
        <v>35</v>
      </c>
      <c r="W71" s="1" t="str">
        <f>IF(OR(MasterData[[#This Row],[Event]]="Christmas Market", MasterData[[#This Row],[Event]]="Christmas"), "Christmas Sale", "Non-Christmas Sale")</f>
        <v>Non-Christmas Sale</v>
      </c>
      <c r="X71" t="b">
        <v>1</v>
      </c>
      <c r="Y71">
        <v>4</v>
      </c>
      <c r="Z71">
        <v>34.53</v>
      </c>
      <c r="AA71">
        <v>138.13</v>
      </c>
      <c r="AB71">
        <v>0</v>
      </c>
      <c r="AC71" t="str">
        <f>IF(MasterData[[#This Row],[Discount Amount]]&gt;0, "Promotional sale", "Non-Promotional Sales")</f>
        <v>Non-Promotional Sales</v>
      </c>
    </row>
    <row r="72" spans="1:29" x14ac:dyDescent="0.25">
      <c r="A72">
        <v>71</v>
      </c>
      <c r="B72" s="1" t="s">
        <v>105</v>
      </c>
      <c r="C72" s="2">
        <v>0.58350694444444451</v>
      </c>
      <c r="D72">
        <v>43</v>
      </c>
      <c r="E72">
        <v>49</v>
      </c>
      <c r="F72" s="1" t="s">
        <v>37</v>
      </c>
      <c r="G72" s="1" t="s">
        <v>79</v>
      </c>
      <c r="H72">
        <v>63.588799999999999</v>
      </c>
      <c r="I72">
        <v>-115.5069</v>
      </c>
      <c r="J72">
        <v>94</v>
      </c>
      <c r="K72" t="b">
        <v>1</v>
      </c>
      <c r="L72">
        <v>479</v>
      </c>
      <c r="M72" s="1" t="s">
        <v>30</v>
      </c>
      <c r="N72" s="1" t="s">
        <v>31</v>
      </c>
      <c r="O72">
        <v>4</v>
      </c>
      <c r="P72" t="b">
        <v>0</v>
      </c>
      <c r="Q72" t="b">
        <v>1</v>
      </c>
      <c r="R72" s="1" t="s">
        <v>52</v>
      </c>
      <c r="S72" s="1" t="s">
        <v>53</v>
      </c>
      <c r="T72">
        <v>5</v>
      </c>
      <c r="U72" s="1" t="s">
        <v>42</v>
      </c>
      <c r="V72" s="1" t="s">
        <v>35</v>
      </c>
      <c r="W72" s="1" t="str">
        <f>IF(OR(MasterData[[#This Row],[Event]]="Christmas Market", MasterData[[#This Row],[Event]]="Christmas"), "Christmas Sale", "Non-Christmas Sale")</f>
        <v>Non-Christmas Sale</v>
      </c>
      <c r="X72" t="b">
        <v>1</v>
      </c>
      <c r="Y72">
        <v>5</v>
      </c>
      <c r="Z72">
        <v>45.03</v>
      </c>
      <c r="AA72">
        <v>180.13</v>
      </c>
      <c r="AB72">
        <v>0</v>
      </c>
      <c r="AC72" t="str">
        <f>IF(MasterData[[#This Row],[Discount Amount]]&gt;0, "Promotional sale", "Non-Promotional Sales")</f>
        <v>Non-Promotional Sales</v>
      </c>
    </row>
    <row r="73" spans="1:29" x14ac:dyDescent="0.25">
      <c r="A73">
        <v>72</v>
      </c>
      <c r="B73" s="1" t="s">
        <v>115</v>
      </c>
      <c r="C73" s="2">
        <v>0.25687499999999996</v>
      </c>
      <c r="D73">
        <v>137</v>
      </c>
      <c r="E73">
        <v>62</v>
      </c>
      <c r="F73" s="1" t="s">
        <v>37</v>
      </c>
      <c r="G73" s="1" t="s">
        <v>70</v>
      </c>
      <c r="H73">
        <v>54.273099999999999</v>
      </c>
      <c r="I73">
        <v>-61.738799999999998</v>
      </c>
      <c r="J73">
        <v>72</v>
      </c>
      <c r="K73" t="b">
        <v>1</v>
      </c>
      <c r="L73">
        <v>261</v>
      </c>
      <c r="M73" s="1" t="s">
        <v>30</v>
      </c>
      <c r="N73" s="1" t="s">
        <v>31</v>
      </c>
      <c r="O73">
        <v>1</v>
      </c>
      <c r="P73" t="b">
        <v>0</v>
      </c>
      <c r="Q73" t="b">
        <v>1</v>
      </c>
      <c r="R73" s="1" t="s">
        <v>32</v>
      </c>
      <c r="S73" s="1" t="s">
        <v>58</v>
      </c>
      <c r="T73">
        <v>3</v>
      </c>
      <c r="U73" s="1" t="s">
        <v>45</v>
      </c>
      <c r="V73" s="1" t="s">
        <v>59</v>
      </c>
      <c r="W73" s="1" t="str">
        <f>IF(OR(MasterData[[#This Row],[Event]]="Christmas Market", MasterData[[#This Row],[Event]]="Christmas"), "Christmas Sale", "Non-Christmas Sale")</f>
        <v>Non-Christmas Sale</v>
      </c>
      <c r="X73" t="b">
        <v>0</v>
      </c>
      <c r="Y73">
        <v>2</v>
      </c>
      <c r="Z73">
        <v>12.66</v>
      </c>
      <c r="AA73">
        <v>12.66</v>
      </c>
      <c r="AB73">
        <v>1.27</v>
      </c>
      <c r="AC73" t="str">
        <f>IF(MasterData[[#This Row],[Discount Amount]]&gt;0, "Promotional sale", "Non-Promotional Sales")</f>
        <v>Promotional sale</v>
      </c>
    </row>
    <row r="74" spans="1:29" x14ac:dyDescent="0.25">
      <c r="A74">
        <v>73</v>
      </c>
      <c r="B74" s="1" t="s">
        <v>128</v>
      </c>
      <c r="C74" s="2">
        <v>0.91104166666666675</v>
      </c>
      <c r="D74">
        <v>13</v>
      </c>
      <c r="E74">
        <v>35</v>
      </c>
      <c r="F74" s="1" t="s">
        <v>28</v>
      </c>
      <c r="G74" s="1" t="s">
        <v>48</v>
      </c>
      <c r="H74">
        <v>53.933300000000003</v>
      </c>
      <c r="I74">
        <v>-116.5765</v>
      </c>
      <c r="J74">
        <v>89</v>
      </c>
      <c r="K74" t="b">
        <v>1</v>
      </c>
      <c r="L74">
        <v>95</v>
      </c>
      <c r="M74" s="1" t="s">
        <v>39</v>
      </c>
      <c r="N74" s="1" t="s">
        <v>40</v>
      </c>
      <c r="O74">
        <v>3</v>
      </c>
      <c r="P74" t="b">
        <v>1</v>
      </c>
      <c r="Q74" t="b">
        <v>0</v>
      </c>
      <c r="R74" s="1" t="s">
        <v>52</v>
      </c>
      <c r="S74" s="1" t="s">
        <v>49</v>
      </c>
      <c r="T74">
        <v>4</v>
      </c>
      <c r="U74" s="1" t="s">
        <v>45</v>
      </c>
      <c r="V74" s="1" t="s">
        <v>46</v>
      </c>
      <c r="W74" s="1" t="str">
        <f>IF(OR(MasterData[[#This Row],[Event]]="Christmas Market", MasterData[[#This Row],[Event]]="Christmas"), "Christmas Sale", "Non-Christmas Sale")</f>
        <v>Christmas Sale</v>
      </c>
      <c r="X74" t="b">
        <v>0</v>
      </c>
      <c r="Y74">
        <v>3</v>
      </c>
      <c r="Z74">
        <v>75.31</v>
      </c>
      <c r="AA74">
        <v>225.93</v>
      </c>
      <c r="AB74">
        <v>0</v>
      </c>
      <c r="AC74" t="str">
        <f>IF(MasterData[[#This Row],[Discount Amount]]&gt;0, "Promotional sale", "Non-Promotional Sales")</f>
        <v>Non-Promotional Sales</v>
      </c>
    </row>
    <row r="75" spans="1:29" x14ac:dyDescent="0.25">
      <c r="A75">
        <v>74</v>
      </c>
      <c r="B75" s="1" t="s">
        <v>129</v>
      </c>
      <c r="C75" s="2">
        <v>0.95863425925925916</v>
      </c>
      <c r="D75">
        <v>379</v>
      </c>
      <c r="E75">
        <v>54</v>
      </c>
      <c r="F75" s="1" t="s">
        <v>61</v>
      </c>
      <c r="G75" s="1" t="s">
        <v>29</v>
      </c>
      <c r="H75">
        <v>51.253799999999998</v>
      </c>
      <c r="I75">
        <v>-85.3232</v>
      </c>
      <c r="J75">
        <v>58</v>
      </c>
      <c r="K75" t="b">
        <v>1</v>
      </c>
      <c r="L75">
        <v>535</v>
      </c>
      <c r="M75" s="1" t="s">
        <v>30</v>
      </c>
      <c r="N75" s="1" t="s">
        <v>31</v>
      </c>
      <c r="O75">
        <v>1</v>
      </c>
      <c r="P75" t="b">
        <v>1</v>
      </c>
      <c r="Q75" t="b">
        <v>1</v>
      </c>
      <c r="R75" s="1" t="s">
        <v>52</v>
      </c>
      <c r="S75" s="1" t="s">
        <v>53</v>
      </c>
      <c r="T75">
        <v>4</v>
      </c>
      <c r="U75" s="1" t="s">
        <v>42</v>
      </c>
      <c r="V75" s="1" t="s">
        <v>46</v>
      </c>
      <c r="W75" s="1" t="str">
        <f>IF(OR(MasterData[[#This Row],[Event]]="Christmas Market", MasterData[[#This Row],[Event]]="Christmas"), "Christmas Sale", "Non-Christmas Sale")</f>
        <v>Christmas Sale</v>
      </c>
      <c r="X75" t="b">
        <v>0</v>
      </c>
      <c r="Y75">
        <v>4</v>
      </c>
      <c r="Z75">
        <v>98.41</v>
      </c>
      <c r="AA75">
        <v>98.41</v>
      </c>
      <c r="AB75">
        <v>0</v>
      </c>
      <c r="AC75" t="str">
        <f>IF(MasterData[[#This Row],[Discount Amount]]&gt;0, "Promotional sale", "Non-Promotional Sales")</f>
        <v>Non-Promotional Sales</v>
      </c>
    </row>
    <row r="76" spans="1:29" x14ac:dyDescent="0.25">
      <c r="A76">
        <v>75</v>
      </c>
      <c r="B76" s="1" t="s">
        <v>130</v>
      </c>
      <c r="C76" s="2">
        <v>0.32003472222222218</v>
      </c>
      <c r="D76">
        <v>370</v>
      </c>
      <c r="E76">
        <v>39</v>
      </c>
      <c r="F76" s="1" t="s">
        <v>37</v>
      </c>
      <c r="G76" s="1" t="s">
        <v>44</v>
      </c>
      <c r="H76">
        <v>46.813099999999999</v>
      </c>
      <c r="I76">
        <v>-71.207499999999996</v>
      </c>
      <c r="J76">
        <v>3</v>
      </c>
      <c r="K76" t="b">
        <v>0</v>
      </c>
      <c r="L76">
        <v>947</v>
      </c>
      <c r="M76" s="1" t="s">
        <v>74</v>
      </c>
      <c r="N76" s="1" t="s">
        <v>75</v>
      </c>
      <c r="O76">
        <v>5</v>
      </c>
      <c r="P76" t="b">
        <v>0</v>
      </c>
      <c r="Q76" t="b">
        <v>1</v>
      </c>
      <c r="R76" s="1" t="s">
        <v>52</v>
      </c>
      <c r="S76" s="1" t="s">
        <v>53</v>
      </c>
      <c r="T76">
        <v>5</v>
      </c>
      <c r="U76" s="1" t="s">
        <v>45</v>
      </c>
      <c r="V76" s="1" t="s">
        <v>35</v>
      </c>
      <c r="W76" s="1" t="str">
        <f>IF(OR(MasterData[[#This Row],[Event]]="Christmas Market", MasterData[[#This Row],[Event]]="Christmas"), "Christmas Sale", "Non-Christmas Sale")</f>
        <v>Non-Christmas Sale</v>
      </c>
      <c r="X76" t="b">
        <v>0</v>
      </c>
      <c r="Y76">
        <v>3</v>
      </c>
      <c r="Z76">
        <v>10.49</v>
      </c>
      <c r="AA76">
        <v>52.47</v>
      </c>
      <c r="AB76">
        <v>0</v>
      </c>
      <c r="AC76" t="str">
        <f>IF(MasterData[[#This Row],[Discount Amount]]&gt;0, "Promotional sale", "Non-Promotional Sales")</f>
        <v>Non-Promotional Sales</v>
      </c>
    </row>
    <row r="77" spans="1:29" x14ac:dyDescent="0.25">
      <c r="A77">
        <v>76</v>
      </c>
      <c r="B77" s="1" t="s">
        <v>131</v>
      </c>
      <c r="C77" s="2">
        <v>0.61920138888888898</v>
      </c>
      <c r="D77">
        <v>246</v>
      </c>
      <c r="E77">
        <v>25</v>
      </c>
      <c r="F77" s="1" t="s">
        <v>28</v>
      </c>
      <c r="G77" s="1" t="s">
        <v>38</v>
      </c>
      <c r="H77">
        <v>53.726700000000001</v>
      </c>
      <c r="I77">
        <v>-127.6476</v>
      </c>
      <c r="J77">
        <v>35</v>
      </c>
      <c r="K77" t="b">
        <v>1</v>
      </c>
      <c r="L77">
        <v>21</v>
      </c>
      <c r="M77" s="1" t="s">
        <v>63</v>
      </c>
      <c r="N77" s="1" t="s">
        <v>64</v>
      </c>
      <c r="O77">
        <v>3</v>
      </c>
      <c r="P77" t="b">
        <v>0</v>
      </c>
      <c r="Q77" t="b">
        <v>1</v>
      </c>
      <c r="R77" s="1" t="s">
        <v>41</v>
      </c>
      <c r="S77" s="1" t="s">
        <v>33</v>
      </c>
      <c r="T77">
        <v>2</v>
      </c>
      <c r="U77" s="1" t="s">
        <v>34</v>
      </c>
      <c r="V77" s="1" t="s">
        <v>59</v>
      </c>
      <c r="W77" s="1" t="str">
        <f>IF(OR(MasterData[[#This Row],[Event]]="Christmas Market", MasterData[[#This Row],[Event]]="Christmas"), "Christmas Sale", "Non-Christmas Sale")</f>
        <v>Non-Christmas Sale</v>
      </c>
      <c r="X77" t="b">
        <v>1</v>
      </c>
      <c r="Y77">
        <v>2</v>
      </c>
      <c r="Z77">
        <v>66.64</v>
      </c>
      <c r="AA77">
        <v>199.91</v>
      </c>
      <c r="AB77">
        <v>19.989999999999998</v>
      </c>
      <c r="AC77" t="str">
        <f>IF(MasterData[[#This Row],[Discount Amount]]&gt;0, "Promotional sale", "Non-Promotional Sales")</f>
        <v>Promotional sale</v>
      </c>
    </row>
    <row r="78" spans="1:29" x14ac:dyDescent="0.25">
      <c r="A78">
        <v>77</v>
      </c>
      <c r="B78" s="1" t="s">
        <v>132</v>
      </c>
      <c r="C78" s="2">
        <v>0.75790509259259253</v>
      </c>
      <c r="D78">
        <v>20</v>
      </c>
      <c r="E78">
        <v>53</v>
      </c>
      <c r="F78" s="1" t="s">
        <v>37</v>
      </c>
      <c r="G78" s="1" t="s">
        <v>62</v>
      </c>
      <c r="H78">
        <v>46.565300000000001</v>
      </c>
      <c r="I78">
        <v>-66.4619</v>
      </c>
      <c r="J78">
        <v>76</v>
      </c>
      <c r="K78" t="b">
        <v>1</v>
      </c>
      <c r="L78">
        <v>368</v>
      </c>
      <c r="M78" s="1" t="s">
        <v>39</v>
      </c>
      <c r="N78" s="1" t="s">
        <v>40</v>
      </c>
      <c r="O78">
        <v>2</v>
      </c>
      <c r="P78" t="b">
        <v>0</v>
      </c>
      <c r="Q78" t="b">
        <v>1</v>
      </c>
      <c r="R78" s="1" t="s">
        <v>41</v>
      </c>
      <c r="S78" s="1" t="s">
        <v>33</v>
      </c>
      <c r="T78">
        <v>5</v>
      </c>
      <c r="U78" s="1" t="s">
        <v>34</v>
      </c>
      <c r="V78" s="1" t="s">
        <v>59</v>
      </c>
      <c r="W78" s="1" t="str">
        <f>IF(OR(MasterData[[#This Row],[Event]]="Christmas Market", MasterData[[#This Row],[Event]]="Christmas"), "Christmas Sale", "Non-Christmas Sale")</f>
        <v>Non-Christmas Sale</v>
      </c>
      <c r="X78" t="b">
        <v>0</v>
      </c>
      <c r="Y78">
        <v>4</v>
      </c>
      <c r="Z78">
        <v>58.07</v>
      </c>
      <c r="AA78">
        <v>116.13</v>
      </c>
      <c r="AB78">
        <v>11.61</v>
      </c>
      <c r="AC78" t="str">
        <f>IF(MasterData[[#This Row],[Discount Amount]]&gt;0, "Promotional sale", "Non-Promotional Sales")</f>
        <v>Promotional sale</v>
      </c>
    </row>
    <row r="79" spans="1:29" x14ac:dyDescent="0.25">
      <c r="A79">
        <v>78</v>
      </c>
      <c r="B79" s="1" t="s">
        <v>133</v>
      </c>
      <c r="C79" s="2">
        <v>0.49822916666666672</v>
      </c>
      <c r="D79">
        <v>309</v>
      </c>
      <c r="E79">
        <v>53</v>
      </c>
      <c r="F79" s="1" t="s">
        <v>37</v>
      </c>
      <c r="G79" s="1" t="s">
        <v>77</v>
      </c>
      <c r="H79">
        <v>64.282300000000006</v>
      </c>
      <c r="I79">
        <v>-135</v>
      </c>
      <c r="J79">
        <v>36</v>
      </c>
      <c r="K79" t="b">
        <v>0</v>
      </c>
      <c r="L79">
        <v>948</v>
      </c>
      <c r="M79" s="1" t="s">
        <v>56</v>
      </c>
      <c r="N79" s="1" t="s">
        <v>57</v>
      </c>
      <c r="O79">
        <v>2</v>
      </c>
      <c r="P79" t="b">
        <v>1</v>
      </c>
      <c r="Q79" t="b">
        <v>1</v>
      </c>
      <c r="R79" s="1" t="s">
        <v>41</v>
      </c>
      <c r="S79" s="1" t="s">
        <v>53</v>
      </c>
      <c r="T79">
        <v>3</v>
      </c>
      <c r="U79" s="1" t="s">
        <v>34</v>
      </c>
      <c r="V79" s="1" t="s">
        <v>35</v>
      </c>
      <c r="W79" s="1" t="str">
        <f>IF(OR(MasterData[[#This Row],[Event]]="Christmas Market", MasterData[[#This Row],[Event]]="Christmas"), "Christmas Sale", "Non-Christmas Sale")</f>
        <v>Non-Christmas Sale</v>
      </c>
      <c r="X79" t="b">
        <v>1</v>
      </c>
      <c r="Y79">
        <v>4</v>
      </c>
      <c r="Z79">
        <v>67.760000000000005</v>
      </c>
      <c r="AA79">
        <v>135.51</v>
      </c>
      <c r="AB79">
        <v>0</v>
      </c>
      <c r="AC79" t="str">
        <f>IF(MasterData[[#This Row],[Discount Amount]]&gt;0, "Promotional sale", "Non-Promotional Sales")</f>
        <v>Non-Promotional Sales</v>
      </c>
    </row>
    <row r="80" spans="1:29" x14ac:dyDescent="0.25">
      <c r="A80">
        <v>79</v>
      </c>
      <c r="B80" s="1" t="s">
        <v>27</v>
      </c>
      <c r="C80" s="2">
        <v>0.25921296296296292</v>
      </c>
      <c r="D80">
        <v>176</v>
      </c>
      <c r="E80">
        <v>30</v>
      </c>
      <c r="F80" s="1" t="s">
        <v>61</v>
      </c>
      <c r="G80" s="1" t="s">
        <v>29</v>
      </c>
      <c r="H80">
        <v>51.253799999999998</v>
      </c>
      <c r="I80">
        <v>-85.3232</v>
      </c>
      <c r="J80">
        <v>36</v>
      </c>
      <c r="K80" t="b">
        <v>0</v>
      </c>
      <c r="L80">
        <v>280</v>
      </c>
      <c r="M80" s="1" t="s">
        <v>39</v>
      </c>
      <c r="N80" s="1" t="s">
        <v>40</v>
      </c>
      <c r="O80">
        <v>5</v>
      </c>
      <c r="P80" t="b">
        <v>1</v>
      </c>
      <c r="Q80" t="b">
        <v>0</v>
      </c>
      <c r="R80" s="1" t="s">
        <v>52</v>
      </c>
      <c r="S80" s="1" t="s">
        <v>53</v>
      </c>
      <c r="T80">
        <v>4</v>
      </c>
      <c r="U80" s="1" t="s">
        <v>42</v>
      </c>
      <c r="V80" s="1" t="s">
        <v>59</v>
      </c>
      <c r="W80" s="1" t="str">
        <f>IF(OR(MasterData[[#This Row],[Event]]="Christmas Market", MasterData[[#This Row],[Event]]="Christmas"), "Christmas Sale", "Non-Christmas Sale")</f>
        <v>Non-Christmas Sale</v>
      </c>
      <c r="X80" t="b">
        <v>0</v>
      </c>
      <c r="Y80">
        <v>3</v>
      </c>
      <c r="Z80">
        <v>73.72</v>
      </c>
      <c r="AA80">
        <v>368.58</v>
      </c>
      <c r="AB80">
        <v>36.86</v>
      </c>
      <c r="AC80" t="str">
        <f>IF(MasterData[[#This Row],[Discount Amount]]&gt;0, "Promotional sale", "Non-Promotional Sales")</f>
        <v>Promotional sale</v>
      </c>
    </row>
    <row r="81" spans="1:29" x14ac:dyDescent="0.25">
      <c r="A81">
        <v>80</v>
      </c>
      <c r="B81" s="1" t="s">
        <v>134</v>
      </c>
      <c r="C81" s="2">
        <v>0.9482638888888888</v>
      </c>
      <c r="D81">
        <v>457</v>
      </c>
      <c r="E81">
        <v>26</v>
      </c>
      <c r="F81" s="1" t="s">
        <v>61</v>
      </c>
      <c r="G81" s="1" t="s">
        <v>51</v>
      </c>
      <c r="H81">
        <v>53.760899999999999</v>
      </c>
      <c r="I81">
        <v>-98.813900000000004</v>
      </c>
      <c r="J81">
        <v>18</v>
      </c>
      <c r="K81" t="b">
        <v>1</v>
      </c>
      <c r="L81">
        <v>704</v>
      </c>
      <c r="M81" s="1" t="s">
        <v>74</v>
      </c>
      <c r="N81" s="1" t="s">
        <v>75</v>
      </c>
      <c r="O81">
        <v>5</v>
      </c>
      <c r="P81" t="b">
        <v>0</v>
      </c>
      <c r="Q81" t="b">
        <v>1</v>
      </c>
      <c r="R81" s="1" t="s">
        <v>41</v>
      </c>
      <c r="S81" s="1" t="s">
        <v>58</v>
      </c>
      <c r="T81">
        <v>3</v>
      </c>
      <c r="U81" s="1" t="s">
        <v>42</v>
      </c>
      <c r="V81" s="1" t="s">
        <v>35</v>
      </c>
      <c r="W81" s="1" t="str">
        <f>IF(OR(MasterData[[#This Row],[Event]]="Christmas Market", MasterData[[#This Row],[Event]]="Christmas"), "Christmas Sale", "Non-Christmas Sale")</f>
        <v>Non-Christmas Sale</v>
      </c>
      <c r="X81" t="b">
        <v>0</v>
      </c>
      <c r="Y81">
        <v>5</v>
      </c>
      <c r="Z81">
        <v>36.97</v>
      </c>
      <c r="AA81">
        <v>184.84</v>
      </c>
      <c r="AB81">
        <v>0</v>
      </c>
      <c r="AC81" t="str">
        <f>IF(MasterData[[#This Row],[Discount Amount]]&gt;0, "Promotional sale", "Non-Promotional Sales")</f>
        <v>Non-Promotional Sales</v>
      </c>
    </row>
    <row r="82" spans="1:29" x14ac:dyDescent="0.25">
      <c r="A82">
        <v>81</v>
      </c>
      <c r="B82" s="1" t="s">
        <v>135</v>
      </c>
      <c r="C82" s="2">
        <v>0.39218749999999991</v>
      </c>
      <c r="D82">
        <v>395</v>
      </c>
      <c r="E82">
        <v>66</v>
      </c>
      <c r="F82" s="1" t="s">
        <v>37</v>
      </c>
      <c r="G82" s="1" t="s">
        <v>66</v>
      </c>
      <c r="H82">
        <v>45.077800000000003</v>
      </c>
      <c r="I82">
        <v>-63.546700000000001</v>
      </c>
      <c r="J82">
        <v>87</v>
      </c>
      <c r="K82" t="b">
        <v>0</v>
      </c>
      <c r="L82">
        <v>162</v>
      </c>
      <c r="M82" s="1" t="s">
        <v>39</v>
      </c>
      <c r="N82" s="1" t="s">
        <v>40</v>
      </c>
      <c r="O82">
        <v>3</v>
      </c>
      <c r="P82" t="b">
        <v>0</v>
      </c>
      <c r="Q82" t="b">
        <v>1</v>
      </c>
      <c r="R82" s="1" t="s">
        <v>41</v>
      </c>
      <c r="S82" s="1" t="s">
        <v>33</v>
      </c>
      <c r="T82">
        <v>4</v>
      </c>
      <c r="U82" s="1" t="s">
        <v>45</v>
      </c>
      <c r="V82" s="1" t="s">
        <v>59</v>
      </c>
      <c r="W82" s="1" t="str">
        <f>IF(OR(MasterData[[#This Row],[Event]]="Christmas Market", MasterData[[#This Row],[Event]]="Christmas"), "Christmas Sale", "Non-Christmas Sale")</f>
        <v>Non-Christmas Sale</v>
      </c>
      <c r="X82" t="b">
        <v>1</v>
      </c>
      <c r="Y82">
        <v>2</v>
      </c>
      <c r="Z82">
        <v>79.680000000000007</v>
      </c>
      <c r="AA82">
        <v>239.05</v>
      </c>
      <c r="AB82">
        <v>23.91</v>
      </c>
      <c r="AC82" t="str">
        <f>IF(MasterData[[#This Row],[Discount Amount]]&gt;0, "Promotional sale", "Non-Promotional Sales")</f>
        <v>Promotional sale</v>
      </c>
    </row>
    <row r="83" spans="1:29" x14ac:dyDescent="0.25">
      <c r="A83">
        <v>82</v>
      </c>
      <c r="B83" s="1" t="s">
        <v>136</v>
      </c>
      <c r="C83" s="2">
        <v>0.55525462962962968</v>
      </c>
      <c r="D83">
        <v>141</v>
      </c>
      <c r="E83">
        <v>19</v>
      </c>
      <c r="F83" s="1" t="s">
        <v>37</v>
      </c>
      <c r="G83" s="1" t="s">
        <v>68</v>
      </c>
      <c r="H83">
        <v>46.318800000000003</v>
      </c>
      <c r="I83">
        <v>-63.146099999999997</v>
      </c>
      <c r="J83">
        <v>98</v>
      </c>
      <c r="K83" t="b">
        <v>0</v>
      </c>
      <c r="L83">
        <v>403</v>
      </c>
      <c r="M83" s="1" t="s">
        <v>63</v>
      </c>
      <c r="N83" s="1" t="s">
        <v>64</v>
      </c>
      <c r="O83">
        <v>1</v>
      </c>
      <c r="P83" t="b">
        <v>1</v>
      </c>
      <c r="Q83" t="b">
        <v>1</v>
      </c>
      <c r="R83" s="1" t="s">
        <v>41</v>
      </c>
      <c r="S83" s="1" t="s">
        <v>49</v>
      </c>
      <c r="T83">
        <v>4</v>
      </c>
      <c r="U83" s="1" t="s">
        <v>42</v>
      </c>
      <c r="V83" s="1" t="s">
        <v>59</v>
      </c>
      <c r="W83" s="1" t="str">
        <f>IF(OR(MasterData[[#This Row],[Event]]="Christmas Market", MasterData[[#This Row],[Event]]="Christmas"), "Christmas Sale", "Non-Christmas Sale")</f>
        <v>Non-Christmas Sale</v>
      </c>
      <c r="X83" t="b">
        <v>0</v>
      </c>
      <c r="Y83">
        <v>1</v>
      </c>
      <c r="Z83">
        <v>63.45</v>
      </c>
      <c r="AA83">
        <v>63.45</v>
      </c>
      <c r="AB83">
        <v>6.34</v>
      </c>
      <c r="AC83" t="str">
        <f>IF(MasterData[[#This Row],[Discount Amount]]&gt;0, "Promotional sale", "Non-Promotional Sales")</f>
        <v>Promotional sale</v>
      </c>
    </row>
    <row r="84" spans="1:29" x14ac:dyDescent="0.25">
      <c r="A84">
        <v>83</v>
      </c>
      <c r="B84" s="1" t="s">
        <v>137</v>
      </c>
      <c r="C84" s="2">
        <v>0.43929398148148158</v>
      </c>
      <c r="D84">
        <v>424</v>
      </c>
      <c r="E84">
        <v>40</v>
      </c>
      <c r="F84" s="1" t="s">
        <v>28</v>
      </c>
      <c r="G84" s="1" t="s">
        <v>44</v>
      </c>
      <c r="H84">
        <v>46.813099999999999</v>
      </c>
      <c r="I84">
        <v>-71.207499999999996</v>
      </c>
      <c r="J84">
        <v>72</v>
      </c>
      <c r="K84" t="b">
        <v>1</v>
      </c>
      <c r="L84">
        <v>514</v>
      </c>
      <c r="M84" s="1" t="s">
        <v>74</v>
      </c>
      <c r="N84" s="1" t="s">
        <v>75</v>
      </c>
      <c r="O84">
        <v>3</v>
      </c>
      <c r="P84" t="b">
        <v>0</v>
      </c>
      <c r="Q84" t="b">
        <v>1</v>
      </c>
      <c r="R84" s="1" t="s">
        <v>41</v>
      </c>
      <c r="S84" s="1" t="s">
        <v>53</v>
      </c>
      <c r="T84">
        <v>2</v>
      </c>
      <c r="U84" s="1" t="s">
        <v>45</v>
      </c>
      <c r="V84" s="1" t="s">
        <v>59</v>
      </c>
      <c r="W84" s="1" t="str">
        <f>IF(OR(MasterData[[#This Row],[Event]]="Christmas Market", MasterData[[#This Row],[Event]]="Christmas"), "Christmas Sale", "Non-Christmas Sale")</f>
        <v>Non-Christmas Sale</v>
      </c>
      <c r="X84" t="b">
        <v>0</v>
      </c>
      <c r="Y84">
        <v>3</v>
      </c>
      <c r="Z84">
        <v>10.9</v>
      </c>
      <c r="AA84">
        <v>32.71</v>
      </c>
      <c r="AB84">
        <v>3.27</v>
      </c>
      <c r="AC84" t="str">
        <f>IF(MasterData[[#This Row],[Discount Amount]]&gt;0, "Promotional sale", "Non-Promotional Sales")</f>
        <v>Promotional sale</v>
      </c>
    </row>
    <row r="85" spans="1:29" x14ac:dyDescent="0.25">
      <c r="A85">
        <v>84</v>
      </c>
      <c r="B85" s="1" t="s">
        <v>138</v>
      </c>
      <c r="C85" s="2">
        <v>0.54416666666666669</v>
      </c>
      <c r="D85">
        <v>285</v>
      </c>
      <c r="E85">
        <v>57</v>
      </c>
      <c r="F85" s="1" t="s">
        <v>37</v>
      </c>
      <c r="G85" s="1" t="s">
        <v>79</v>
      </c>
      <c r="H85">
        <v>63.588799999999999</v>
      </c>
      <c r="I85">
        <v>-115.5069</v>
      </c>
      <c r="J85">
        <v>45</v>
      </c>
      <c r="K85" t="b">
        <v>1</v>
      </c>
      <c r="L85">
        <v>42</v>
      </c>
      <c r="M85" s="1" t="s">
        <v>39</v>
      </c>
      <c r="N85" s="1" t="s">
        <v>40</v>
      </c>
      <c r="O85">
        <v>1</v>
      </c>
      <c r="P85" t="b">
        <v>1</v>
      </c>
      <c r="Q85" t="b">
        <v>1</v>
      </c>
      <c r="R85" s="1" t="s">
        <v>52</v>
      </c>
      <c r="S85" s="1" t="s">
        <v>58</v>
      </c>
      <c r="T85">
        <v>4</v>
      </c>
      <c r="U85" s="1" t="s">
        <v>42</v>
      </c>
      <c r="V85" s="1" t="s">
        <v>59</v>
      </c>
      <c r="W85" s="1" t="str">
        <f>IF(OR(MasterData[[#This Row],[Event]]="Christmas Market", MasterData[[#This Row],[Event]]="Christmas"), "Christmas Sale", "Non-Christmas Sale")</f>
        <v>Non-Christmas Sale</v>
      </c>
      <c r="X85" t="b">
        <v>0</v>
      </c>
      <c r="Y85">
        <v>4</v>
      </c>
      <c r="Z85">
        <v>18.37</v>
      </c>
      <c r="AA85">
        <v>18.37</v>
      </c>
      <c r="AB85">
        <v>1.84</v>
      </c>
      <c r="AC85" t="str">
        <f>IF(MasterData[[#This Row],[Discount Amount]]&gt;0, "Promotional sale", "Non-Promotional Sales")</f>
        <v>Promotional sale</v>
      </c>
    </row>
    <row r="86" spans="1:29" x14ac:dyDescent="0.25">
      <c r="A86">
        <v>85</v>
      </c>
      <c r="B86" s="1" t="s">
        <v>139</v>
      </c>
      <c r="C86" s="2">
        <v>0.93692129629629628</v>
      </c>
      <c r="D86">
        <v>88</v>
      </c>
      <c r="E86">
        <v>51</v>
      </c>
      <c r="F86" s="1" t="s">
        <v>37</v>
      </c>
      <c r="G86" s="1" t="s">
        <v>66</v>
      </c>
      <c r="H86">
        <v>45.077800000000003</v>
      </c>
      <c r="I86">
        <v>-63.546700000000001</v>
      </c>
      <c r="J86">
        <v>48</v>
      </c>
      <c r="K86" t="b">
        <v>1</v>
      </c>
      <c r="L86">
        <v>702</v>
      </c>
      <c r="M86" s="1" t="s">
        <v>74</v>
      </c>
      <c r="N86" s="1" t="s">
        <v>75</v>
      </c>
      <c r="O86">
        <v>2</v>
      </c>
      <c r="P86" t="b">
        <v>1</v>
      </c>
      <c r="Q86" t="b">
        <v>0</v>
      </c>
      <c r="R86" s="1" t="s">
        <v>52</v>
      </c>
      <c r="S86" s="1" t="s">
        <v>33</v>
      </c>
      <c r="T86">
        <v>2</v>
      </c>
      <c r="U86" s="1" t="s">
        <v>34</v>
      </c>
      <c r="V86" s="1" t="s">
        <v>46</v>
      </c>
      <c r="W86" s="1" t="str">
        <f>IF(OR(MasterData[[#This Row],[Event]]="Christmas Market", MasterData[[#This Row],[Event]]="Christmas"), "Christmas Sale", "Non-Christmas Sale")</f>
        <v>Christmas Sale</v>
      </c>
      <c r="X86" t="b">
        <v>0</v>
      </c>
      <c r="Y86">
        <v>2</v>
      </c>
      <c r="Z86">
        <v>69.03</v>
      </c>
      <c r="AA86">
        <v>138.06</v>
      </c>
      <c r="AB86">
        <v>0</v>
      </c>
      <c r="AC86" t="str">
        <f>IF(MasterData[[#This Row],[Discount Amount]]&gt;0, "Promotional sale", "Non-Promotional Sales")</f>
        <v>Non-Promotional Sales</v>
      </c>
    </row>
    <row r="87" spans="1:29" x14ac:dyDescent="0.25">
      <c r="A87">
        <v>86</v>
      </c>
      <c r="B87" s="1" t="s">
        <v>60</v>
      </c>
      <c r="C87" s="2">
        <v>0.63638888888888889</v>
      </c>
      <c r="D87">
        <v>88</v>
      </c>
      <c r="E87">
        <v>39</v>
      </c>
      <c r="F87" s="1" t="s">
        <v>37</v>
      </c>
      <c r="G87" s="1" t="s">
        <v>44</v>
      </c>
      <c r="H87">
        <v>46.813099999999999</v>
      </c>
      <c r="I87">
        <v>-71.207499999999996</v>
      </c>
      <c r="J87">
        <v>34</v>
      </c>
      <c r="K87" t="b">
        <v>0</v>
      </c>
      <c r="L87">
        <v>154</v>
      </c>
      <c r="M87" s="1" t="s">
        <v>30</v>
      </c>
      <c r="N87" s="1" t="s">
        <v>31</v>
      </c>
      <c r="O87">
        <v>4</v>
      </c>
      <c r="P87" t="b">
        <v>0</v>
      </c>
      <c r="Q87" t="b">
        <v>0</v>
      </c>
      <c r="R87" s="1" t="s">
        <v>32</v>
      </c>
      <c r="S87" s="1" t="s">
        <v>58</v>
      </c>
      <c r="T87">
        <v>4</v>
      </c>
      <c r="U87" s="1" t="s">
        <v>45</v>
      </c>
      <c r="V87" s="1" t="s">
        <v>46</v>
      </c>
      <c r="W87" s="1" t="str">
        <f>IF(OR(MasterData[[#This Row],[Event]]="Christmas Market", MasterData[[#This Row],[Event]]="Christmas"), "Christmas Sale", "Non-Christmas Sale")</f>
        <v>Christmas Sale</v>
      </c>
      <c r="X87" t="b">
        <v>0</v>
      </c>
      <c r="Y87">
        <v>4</v>
      </c>
      <c r="Z87">
        <v>59.31</v>
      </c>
      <c r="AA87">
        <v>237.24</v>
      </c>
      <c r="AB87">
        <v>0</v>
      </c>
      <c r="AC87" t="str">
        <f>IF(MasterData[[#This Row],[Discount Amount]]&gt;0, "Promotional sale", "Non-Promotional Sales")</f>
        <v>Non-Promotional Sales</v>
      </c>
    </row>
    <row r="88" spans="1:29" x14ac:dyDescent="0.25">
      <c r="A88">
        <v>87</v>
      </c>
      <c r="B88" s="1" t="s">
        <v>140</v>
      </c>
      <c r="C88" s="2">
        <v>0.31186342592592586</v>
      </c>
      <c r="D88">
        <v>266</v>
      </c>
      <c r="E88">
        <v>19</v>
      </c>
      <c r="F88" s="1" t="s">
        <v>61</v>
      </c>
      <c r="G88" s="1" t="s">
        <v>51</v>
      </c>
      <c r="H88">
        <v>53.760899999999999</v>
      </c>
      <c r="I88">
        <v>-98.813900000000004</v>
      </c>
      <c r="J88">
        <v>28</v>
      </c>
      <c r="K88" t="b">
        <v>0</v>
      </c>
      <c r="L88">
        <v>877</v>
      </c>
      <c r="M88" s="1" t="s">
        <v>74</v>
      </c>
      <c r="N88" s="1" t="s">
        <v>75</v>
      </c>
      <c r="O88">
        <v>3</v>
      </c>
      <c r="P88" t="b">
        <v>0</v>
      </c>
      <c r="Q88" t="b">
        <v>1</v>
      </c>
      <c r="R88" s="1" t="s">
        <v>52</v>
      </c>
      <c r="S88" s="1" t="s">
        <v>33</v>
      </c>
      <c r="T88">
        <v>5</v>
      </c>
      <c r="U88" s="1" t="s">
        <v>34</v>
      </c>
      <c r="V88" s="1" t="s">
        <v>59</v>
      </c>
      <c r="W88" s="1" t="str">
        <f>IF(OR(MasterData[[#This Row],[Event]]="Christmas Market", MasterData[[#This Row],[Event]]="Christmas"), "Christmas Sale", "Non-Christmas Sale")</f>
        <v>Non-Christmas Sale</v>
      </c>
      <c r="X88" t="b">
        <v>1</v>
      </c>
      <c r="Y88">
        <v>2</v>
      </c>
      <c r="Z88">
        <v>52.22</v>
      </c>
      <c r="AA88">
        <v>156.65</v>
      </c>
      <c r="AB88">
        <v>15.67</v>
      </c>
      <c r="AC88" t="str">
        <f>IF(MasterData[[#This Row],[Discount Amount]]&gt;0, "Promotional sale", "Non-Promotional Sales")</f>
        <v>Promotional sale</v>
      </c>
    </row>
    <row r="89" spans="1:29" x14ac:dyDescent="0.25">
      <c r="A89">
        <v>88</v>
      </c>
      <c r="B89" s="1" t="s">
        <v>141</v>
      </c>
      <c r="C89" s="2">
        <v>0.48738425925925921</v>
      </c>
      <c r="D89">
        <v>271</v>
      </c>
      <c r="E89">
        <v>29</v>
      </c>
      <c r="F89" s="1" t="s">
        <v>28</v>
      </c>
      <c r="G89" s="1" t="s">
        <v>79</v>
      </c>
      <c r="H89">
        <v>63.588799999999999</v>
      </c>
      <c r="I89">
        <v>-115.5069</v>
      </c>
      <c r="J89">
        <v>53</v>
      </c>
      <c r="K89" t="b">
        <v>0</v>
      </c>
      <c r="L89">
        <v>572</v>
      </c>
      <c r="M89" s="1" t="s">
        <v>39</v>
      </c>
      <c r="N89" s="1" t="s">
        <v>40</v>
      </c>
      <c r="O89">
        <v>2</v>
      </c>
      <c r="P89" t="b">
        <v>0</v>
      </c>
      <c r="Q89" t="b">
        <v>1</v>
      </c>
      <c r="R89" s="1" t="s">
        <v>52</v>
      </c>
      <c r="S89" s="1" t="s">
        <v>49</v>
      </c>
      <c r="T89">
        <v>5</v>
      </c>
      <c r="U89" s="1" t="s">
        <v>34</v>
      </c>
      <c r="V89" s="1" t="s">
        <v>46</v>
      </c>
      <c r="W89" s="1" t="str">
        <f>IF(OR(MasterData[[#This Row],[Event]]="Christmas Market", MasterData[[#This Row],[Event]]="Christmas"), "Christmas Sale", "Non-Christmas Sale")</f>
        <v>Christmas Sale</v>
      </c>
      <c r="X89" t="b">
        <v>0</v>
      </c>
      <c r="Y89">
        <v>1</v>
      </c>
      <c r="Z89">
        <v>13.14</v>
      </c>
      <c r="AA89">
        <v>26.28</v>
      </c>
      <c r="AB89">
        <v>0</v>
      </c>
      <c r="AC89" t="str">
        <f>IF(MasterData[[#This Row],[Discount Amount]]&gt;0, "Promotional sale", "Non-Promotional Sales")</f>
        <v>Non-Promotional Sales</v>
      </c>
    </row>
    <row r="90" spans="1:29" x14ac:dyDescent="0.25">
      <c r="A90">
        <v>89</v>
      </c>
      <c r="B90" s="1" t="s">
        <v>142</v>
      </c>
      <c r="C90" s="2">
        <v>0.35380787037037043</v>
      </c>
      <c r="D90">
        <v>197</v>
      </c>
      <c r="E90">
        <v>32</v>
      </c>
      <c r="F90" s="1" t="s">
        <v>61</v>
      </c>
      <c r="G90" s="1" t="s">
        <v>38</v>
      </c>
      <c r="H90">
        <v>53.726700000000001</v>
      </c>
      <c r="I90">
        <v>-127.6476</v>
      </c>
      <c r="J90">
        <v>82</v>
      </c>
      <c r="K90" t="b">
        <v>1</v>
      </c>
      <c r="L90">
        <v>895</v>
      </c>
      <c r="M90" s="1" t="s">
        <v>74</v>
      </c>
      <c r="N90" s="1" t="s">
        <v>75</v>
      </c>
      <c r="O90">
        <v>4</v>
      </c>
      <c r="P90" t="b">
        <v>1</v>
      </c>
      <c r="Q90" t="b">
        <v>1</v>
      </c>
      <c r="R90" s="1" t="s">
        <v>41</v>
      </c>
      <c r="S90" s="1" t="s">
        <v>53</v>
      </c>
      <c r="T90">
        <v>2</v>
      </c>
      <c r="U90" s="1" t="s">
        <v>45</v>
      </c>
      <c r="V90" s="1" t="s">
        <v>59</v>
      </c>
      <c r="W90" s="1" t="str">
        <f>IF(OR(MasterData[[#This Row],[Event]]="Christmas Market", MasterData[[#This Row],[Event]]="Christmas"), "Christmas Sale", "Non-Christmas Sale")</f>
        <v>Non-Christmas Sale</v>
      </c>
      <c r="X90" t="b">
        <v>0</v>
      </c>
      <c r="Y90">
        <v>4</v>
      </c>
      <c r="Z90">
        <v>85.07</v>
      </c>
      <c r="AA90">
        <v>340.27</v>
      </c>
      <c r="AB90">
        <v>34.03</v>
      </c>
      <c r="AC90" t="str">
        <f>IF(MasterData[[#This Row],[Discount Amount]]&gt;0, "Promotional sale", "Non-Promotional Sales")</f>
        <v>Promotional sale</v>
      </c>
    </row>
    <row r="91" spans="1:29" x14ac:dyDescent="0.25">
      <c r="A91">
        <v>90</v>
      </c>
      <c r="B91" s="1" t="s">
        <v>89</v>
      </c>
      <c r="C91" s="2">
        <v>0.83324074074074073</v>
      </c>
      <c r="D91">
        <v>155</v>
      </c>
      <c r="E91">
        <v>49</v>
      </c>
      <c r="F91" s="1" t="s">
        <v>28</v>
      </c>
      <c r="G91" s="1" t="s">
        <v>77</v>
      </c>
      <c r="H91">
        <v>64.282300000000006</v>
      </c>
      <c r="I91">
        <v>-135</v>
      </c>
      <c r="J91">
        <v>51</v>
      </c>
      <c r="K91" t="b">
        <v>0</v>
      </c>
      <c r="L91">
        <v>509</v>
      </c>
      <c r="M91" s="1" t="s">
        <v>74</v>
      </c>
      <c r="N91" s="1" t="s">
        <v>75</v>
      </c>
      <c r="O91">
        <v>3</v>
      </c>
      <c r="P91" t="b">
        <v>1</v>
      </c>
      <c r="Q91" t="b">
        <v>1</v>
      </c>
      <c r="R91" s="1" t="s">
        <v>41</v>
      </c>
      <c r="S91" s="1" t="s">
        <v>33</v>
      </c>
      <c r="T91">
        <v>2</v>
      </c>
      <c r="U91" s="1" t="s">
        <v>42</v>
      </c>
      <c r="V91" s="1" t="s">
        <v>59</v>
      </c>
      <c r="W91" s="1" t="str">
        <f>IF(OR(MasterData[[#This Row],[Event]]="Christmas Market", MasterData[[#This Row],[Event]]="Christmas"), "Christmas Sale", "Non-Christmas Sale")</f>
        <v>Non-Christmas Sale</v>
      </c>
      <c r="X91" t="b">
        <v>0</v>
      </c>
      <c r="Y91">
        <v>5</v>
      </c>
      <c r="Z91">
        <v>85.37</v>
      </c>
      <c r="AA91">
        <v>256.12</v>
      </c>
      <c r="AB91">
        <v>25.61</v>
      </c>
      <c r="AC91" t="str">
        <f>IF(MasterData[[#This Row],[Discount Amount]]&gt;0, "Promotional sale", "Non-Promotional Sales")</f>
        <v>Promotional sale</v>
      </c>
    </row>
    <row r="92" spans="1:29" x14ac:dyDescent="0.25">
      <c r="A92">
        <v>91</v>
      </c>
      <c r="B92" s="1" t="s">
        <v>143</v>
      </c>
      <c r="C92" s="2">
        <v>0.29734953703703693</v>
      </c>
      <c r="D92">
        <v>483</v>
      </c>
      <c r="E92">
        <v>70</v>
      </c>
      <c r="F92" s="1" t="s">
        <v>28</v>
      </c>
      <c r="G92" s="1" t="s">
        <v>29</v>
      </c>
      <c r="H92">
        <v>51.253799999999998</v>
      </c>
      <c r="I92">
        <v>-85.3232</v>
      </c>
      <c r="J92">
        <v>71</v>
      </c>
      <c r="K92" t="b">
        <v>0</v>
      </c>
      <c r="L92">
        <v>210</v>
      </c>
      <c r="M92" s="1" t="s">
        <v>74</v>
      </c>
      <c r="N92" s="1" t="s">
        <v>75</v>
      </c>
      <c r="O92">
        <v>2</v>
      </c>
      <c r="P92" t="b">
        <v>0</v>
      </c>
      <c r="Q92" t="b">
        <v>1</v>
      </c>
      <c r="R92" s="1" t="s">
        <v>52</v>
      </c>
      <c r="S92" s="1" t="s">
        <v>53</v>
      </c>
      <c r="T92">
        <v>3</v>
      </c>
      <c r="U92" s="1" t="s">
        <v>42</v>
      </c>
      <c r="V92" s="1" t="s">
        <v>59</v>
      </c>
      <c r="W92" s="1" t="str">
        <f>IF(OR(MasterData[[#This Row],[Event]]="Christmas Market", MasterData[[#This Row],[Event]]="Christmas"), "Christmas Sale", "Non-Christmas Sale")</f>
        <v>Non-Christmas Sale</v>
      </c>
      <c r="X92" t="b">
        <v>0</v>
      </c>
      <c r="Y92">
        <v>3</v>
      </c>
      <c r="Z92">
        <v>75.5</v>
      </c>
      <c r="AA92">
        <v>151</v>
      </c>
      <c r="AB92">
        <v>15.1</v>
      </c>
      <c r="AC92" t="str">
        <f>IF(MasterData[[#This Row],[Discount Amount]]&gt;0, "Promotional sale", "Non-Promotional Sales")</f>
        <v>Promotional sale</v>
      </c>
    </row>
    <row r="93" spans="1:29" x14ac:dyDescent="0.25">
      <c r="A93">
        <v>92</v>
      </c>
      <c r="B93" s="1" t="s">
        <v>144</v>
      </c>
      <c r="C93" s="2">
        <v>0.19756944444444446</v>
      </c>
      <c r="D93">
        <v>454</v>
      </c>
      <c r="E93">
        <v>62</v>
      </c>
      <c r="F93" s="1" t="s">
        <v>28</v>
      </c>
      <c r="G93" s="1" t="s">
        <v>48</v>
      </c>
      <c r="H93">
        <v>53.933300000000003</v>
      </c>
      <c r="I93">
        <v>-116.5765</v>
      </c>
      <c r="J93">
        <v>16</v>
      </c>
      <c r="K93" t="b">
        <v>1</v>
      </c>
      <c r="L93">
        <v>494</v>
      </c>
      <c r="M93" s="1" t="s">
        <v>30</v>
      </c>
      <c r="N93" s="1" t="s">
        <v>31</v>
      </c>
      <c r="O93">
        <v>4</v>
      </c>
      <c r="P93" t="b">
        <v>1</v>
      </c>
      <c r="Q93" t="b">
        <v>0</v>
      </c>
      <c r="R93" s="1" t="s">
        <v>32</v>
      </c>
      <c r="S93" s="1" t="s">
        <v>58</v>
      </c>
      <c r="T93">
        <v>3</v>
      </c>
      <c r="U93" s="1" t="s">
        <v>34</v>
      </c>
      <c r="V93" s="1" t="s">
        <v>35</v>
      </c>
      <c r="W93" s="1" t="str">
        <f>IF(OR(MasterData[[#This Row],[Event]]="Christmas Market", MasterData[[#This Row],[Event]]="Christmas"), "Christmas Sale", "Non-Christmas Sale")</f>
        <v>Non-Christmas Sale</v>
      </c>
      <c r="X93" t="b">
        <v>1</v>
      </c>
      <c r="Y93">
        <v>4</v>
      </c>
      <c r="Z93">
        <v>39.94</v>
      </c>
      <c r="AA93">
        <v>159.76</v>
      </c>
      <c r="AB93">
        <v>0</v>
      </c>
      <c r="AC93" t="str">
        <f>IF(MasterData[[#This Row],[Discount Amount]]&gt;0, "Promotional sale", "Non-Promotional Sales")</f>
        <v>Non-Promotional Sales</v>
      </c>
    </row>
    <row r="94" spans="1:29" x14ac:dyDescent="0.25">
      <c r="A94">
        <v>93</v>
      </c>
      <c r="B94" s="1" t="s">
        <v>145</v>
      </c>
      <c r="C94" s="2">
        <v>0.28145833333333337</v>
      </c>
      <c r="D94">
        <v>53</v>
      </c>
      <c r="E94">
        <v>32</v>
      </c>
      <c r="F94" s="1" t="s">
        <v>28</v>
      </c>
      <c r="G94" s="1" t="s">
        <v>55</v>
      </c>
      <c r="H94">
        <v>52.939900000000002</v>
      </c>
      <c r="I94">
        <v>-106.4509</v>
      </c>
      <c r="J94">
        <v>68</v>
      </c>
      <c r="K94" t="b">
        <v>1</v>
      </c>
      <c r="L94">
        <v>914</v>
      </c>
      <c r="M94" s="1" t="s">
        <v>56</v>
      </c>
      <c r="N94" s="1" t="s">
        <v>57</v>
      </c>
      <c r="O94">
        <v>2</v>
      </c>
      <c r="P94" t="b">
        <v>0</v>
      </c>
      <c r="Q94" t="b">
        <v>1</v>
      </c>
      <c r="R94" s="1" t="s">
        <v>32</v>
      </c>
      <c r="S94" s="1" t="s">
        <v>33</v>
      </c>
      <c r="T94">
        <v>2</v>
      </c>
      <c r="U94" s="1" t="s">
        <v>42</v>
      </c>
      <c r="V94" s="1" t="s">
        <v>59</v>
      </c>
      <c r="W94" s="1" t="str">
        <f>IF(OR(MasterData[[#This Row],[Event]]="Christmas Market", MasterData[[#This Row],[Event]]="Christmas"), "Christmas Sale", "Non-Christmas Sale")</f>
        <v>Non-Christmas Sale</v>
      </c>
      <c r="X94" t="b">
        <v>0</v>
      </c>
      <c r="Y94">
        <v>3</v>
      </c>
      <c r="Z94">
        <v>93.49</v>
      </c>
      <c r="AA94">
        <v>186.98</v>
      </c>
      <c r="AB94">
        <v>18.7</v>
      </c>
      <c r="AC94" t="str">
        <f>IF(MasterData[[#This Row],[Discount Amount]]&gt;0, "Promotional sale", "Non-Promotional Sales")</f>
        <v>Promotional sale</v>
      </c>
    </row>
    <row r="95" spans="1:29" x14ac:dyDescent="0.25">
      <c r="A95">
        <v>94</v>
      </c>
      <c r="B95" s="1" t="s">
        <v>146</v>
      </c>
      <c r="C95" s="2">
        <v>0.71770833333333339</v>
      </c>
      <c r="D95">
        <v>113</v>
      </c>
      <c r="E95">
        <v>33</v>
      </c>
      <c r="F95" s="1" t="s">
        <v>37</v>
      </c>
      <c r="G95" s="1" t="s">
        <v>77</v>
      </c>
      <c r="H95">
        <v>64.282300000000006</v>
      </c>
      <c r="I95">
        <v>-135</v>
      </c>
      <c r="J95">
        <v>3</v>
      </c>
      <c r="K95" t="b">
        <v>0</v>
      </c>
      <c r="L95">
        <v>364</v>
      </c>
      <c r="M95" s="1" t="s">
        <v>74</v>
      </c>
      <c r="N95" s="1" t="s">
        <v>75</v>
      </c>
      <c r="O95">
        <v>1</v>
      </c>
      <c r="P95" t="b">
        <v>1</v>
      </c>
      <c r="Q95" t="b">
        <v>0</v>
      </c>
      <c r="R95" s="1" t="s">
        <v>52</v>
      </c>
      <c r="S95" s="1" t="s">
        <v>58</v>
      </c>
      <c r="T95">
        <v>4</v>
      </c>
      <c r="U95" s="1" t="s">
        <v>34</v>
      </c>
      <c r="V95" s="1" t="s">
        <v>35</v>
      </c>
      <c r="W95" s="1" t="str">
        <f>IF(OR(MasterData[[#This Row],[Event]]="Christmas Market", MasterData[[#This Row],[Event]]="Christmas"), "Christmas Sale", "Non-Christmas Sale")</f>
        <v>Non-Christmas Sale</v>
      </c>
      <c r="X95" t="b">
        <v>1</v>
      </c>
      <c r="Y95">
        <v>5</v>
      </c>
      <c r="Z95">
        <v>68.459999999999994</v>
      </c>
      <c r="AA95">
        <v>68.459999999999994</v>
      </c>
      <c r="AB95">
        <v>0</v>
      </c>
      <c r="AC95" t="str">
        <f>IF(MasterData[[#This Row],[Discount Amount]]&gt;0, "Promotional sale", "Non-Promotional Sales")</f>
        <v>Non-Promotional Sales</v>
      </c>
    </row>
    <row r="96" spans="1:29" x14ac:dyDescent="0.25">
      <c r="A96">
        <v>95</v>
      </c>
      <c r="B96" s="1" t="s">
        <v>147</v>
      </c>
      <c r="C96" s="2">
        <v>0.73364583333333333</v>
      </c>
      <c r="D96">
        <v>411</v>
      </c>
      <c r="E96">
        <v>40</v>
      </c>
      <c r="F96" s="1" t="s">
        <v>61</v>
      </c>
      <c r="G96" s="1" t="s">
        <v>70</v>
      </c>
      <c r="H96">
        <v>54.273099999999999</v>
      </c>
      <c r="I96">
        <v>-61.738799999999998</v>
      </c>
      <c r="J96">
        <v>48</v>
      </c>
      <c r="K96" t="b">
        <v>0</v>
      </c>
      <c r="L96">
        <v>615</v>
      </c>
      <c r="M96" s="1" t="s">
        <v>63</v>
      </c>
      <c r="N96" s="1" t="s">
        <v>64</v>
      </c>
      <c r="O96">
        <v>1</v>
      </c>
      <c r="P96" t="b">
        <v>0</v>
      </c>
      <c r="Q96" t="b">
        <v>0</v>
      </c>
      <c r="R96" s="1" t="s">
        <v>32</v>
      </c>
      <c r="S96" s="1" t="s">
        <v>53</v>
      </c>
      <c r="T96">
        <v>3</v>
      </c>
      <c r="U96" s="1" t="s">
        <v>42</v>
      </c>
      <c r="V96" s="1" t="s">
        <v>59</v>
      </c>
      <c r="W96" s="1" t="str">
        <f>IF(OR(MasterData[[#This Row],[Event]]="Christmas Market", MasterData[[#This Row],[Event]]="Christmas"), "Christmas Sale", "Non-Christmas Sale")</f>
        <v>Non-Christmas Sale</v>
      </c>
      <c r="X96" t="b">
        <v>0</v>
      </c>
      <c r="Y96">
        <v>4</v>
      </c>
      <c r="Z96">
        <v>64.59</v>
      </c>
      <c r="AA96">
        <v>64.59</v>
      </c>
      <c r="AB96">
        <v>6.46</v>
      </c>
      <c r="AC96" t="str">
        <f>IF(MasterData[[#This Row],[Discount Amount]]&gt;0, "Promotional sale", "Non-Promotional Sales")</f>
        <v>Promotional sale</v>
      </c>
    </row>
    <row r="97" spans="1:29" x14ac:dyDescent="0.25">
      <c r="A97">
        <v>96</v>
      </c>
      <c r="B97" s="1" t="s">
        <v>148</v>
      </c>
      <c r="C97" s="2">
        <v>0.94077546296296299</v>
      </c>
      <c r="D97">
        <v>464</v>
      </c>
      <c r="E97">
        <v>51</v>
      </c>
      <c r="F97" s="1" t="s">
        <v>61</v>
      </c>
      <c r="G97" s="1" t="s">
        <v>77</v>
      </c>
      <c r="H97">
        <v>64.282300000000006</v>
      </c>
      <c r="I97">
        <v>-135</v>
      </c>
      <c r="J97">
        <v>8</v>
      </c>
      <c r="K97" t="b">
        <v>0</v>
      </c>
      <c r="L97">
        <v>488</v>
      </c>
      <c r="M97" s="1" t="s">
        <v>74</v>
      </c>
      <c r="N97" s="1" t="s">
        <v>75</v>
      </c>
      <c r="O97">
        <v>5</v>
      </c>
      <c r="P97" t="b">
        <v>0</v>
      </c>
      <c r="Q97" t="b">
        <v>1</v>
      </c>
      <c r="R97" s="1" t="s">
        <v>52</v>
      </c>
      <c r="S97" s="1" t="s">
        <v>53</v>
      </c>
      <c r="T97">
        <v>1</v>
      </c>
      <c r="U97" s="1" t="s">
        <v>34</v>
      </c>
      <c r="V97" s="1" t="s">
        <v>59</v>
      </c>
      <c r="W97" s="1" t="str">
        <f>IF(OR(MasterData[[#This Row],[Event]]="Christmas Market", MasterData[[#This Row],[Event]]="Christmas"), "Christmas Sale", "Non-Christmas Sale")</f>
        <v>Non-Christmas Sale</v>
      </c>
      <c r="X97" t="b">
        <v>0</v>
      </c>
      <c r="Y97">
        <v>2</v>
      </c>
      <c r="Z97">
        <v>10.54</v>
      </c>
      <c r="AA97">
        <v>52.72</v>
      </c>
      <c r="AB97">
        <v>5.27</v>
      </c>
      <c r="AC97" t="str">
        <f>IF(MasterData[[#This Row],[Discount Amount]]&gt;0, "Promotional sale", "Non-Promotional Sales")</f>
        <v>Promotional sale</v>
      </c>
    </row>
    <row r="98" spans="1:29" x14ac:dyDescent="0.25">
      <c r="A98">
        <v>97</v>
      </c>
      <c r="B98" s="1" t="s">
        <v>149</v>
      </c>
      <c r="C98" s="2">
        <v>0.81548611111111113</v>
      </c>
      <c r="D98">
        <v>475</v>
      </c>
      <c r="E98">
        <v>23</v>
      </c>
      <c r="F98" s="1" t="s">
        <v>61</v>
      </c>
      <c r="G98" s="1" t="s">
        <v>68</v>
      </c>
      <c r="H98">
        <v>46.318800000000003</v>
      </c>
      <c r="I98">
        <v>-63.146099999999997</v>
      </c>
      <c r="J98">
        <v>97</v>
      </c>
      <c r="K98" t="b">
        <v>0</v>
      </c>
      <c r="L98">
        <v>453</v>
      </c>
      <c r="M98" s="1" t="s">
        <v>39</v>
      </c>
      <c r="N98" s="1" t="s">
        <v>40</v>
      </c>
      <c r="O98">
        <v>5</v>
      </c>
      <c r="P98" t="b">
        <v>1</v>
      </c>
      <c r="Q98" t="b">
        <v>1</v>
      </c>
      <c r="R98" s="1" t="s">
        <v>32</v>
      </c>
      <c r="S98" s="1" t="s">
        <v>53</v>
      </c>
      <c r="T98">
        <v>1</v>
      </c>
      <c r="U98" s="1" t="s">
        <v>45</v>
      </c>
      <c r="V98" s="1" t="s">
        <v>46</v>
      </c>
      <c r="W98" s="1" t="str">
        <f>IF(OR(MasterData[[#This Row],[Event]]="Christmas Market", MasterData[[#This Row],[Event]]="Christmas"), "Christmas Sale", "Non-Christmas Sale")</f>
        <v>Christmas Sale</v>
      </c>
      <c r="X98" t="b">
        <v>0</v>
      </c>
      <c r="Y98">
        <v>2</v>
      </c>
      <c r="Z98">
        <v>67.64</v>
      </c>
      <c r="AA98">
        <v>338.19</v>
      </c>
      <c r="AB98">
        <v>0</v>
      </c>
      <c r="AC98" t="str">
        <f>IF(MasterData[[#This Row],[Discount Amount]]&gt;0, "Promotional sale", "Non-Promotional Sales")</f>
        <v>Non-Promotional Sales</v>
      </c>
    </row>
    <row r="99" spans="1:29" x14ac:dyDescent="0.25">
      <c r="A99">
        <v>98</v>
      </c>
      <c r="B99" s="1" t="s">
        <v>102</v>
      </c>
      <c r="C99" s="2">
        <v>0.48423611111111109</v>
      </c>
      <c r="D99">
        <v>176</v>
      </c>
      <c r="E99">
        <v>69</v>
      </c>
      <c r="F99" s="1" t="s">
        <v>28</v>
      </c>
      <c r="G99" s="1" t="s">
        <v>51</v>
      </c>
      <c r="H99">
        <v>53.760899999999999</v>
      </c>
      <c r="I99">
        <v>-98.813900000000004</v>
      </c>
      <c r="J99">
        <v>57</v>
      </c>
      <c r="K99" t="b">
        <v>1</v>
      </c>
      <c r="L99">
        <v>792</v>
      </c>
      <c r="M99" s="1" t="s">
        <v>39</v>
      </c>
      <c r="N99" s="1" t="s">
        <v>40</v>
      </c>
      <c r="O99">
        <v>5</v>
      </c>
      <c r="P99" t="b">
        <v>1</v>
      </c>
      <c r="Q99" t="b">
        <v>0</v>
      </c>
      <c r="R99" s="1" t="s">
        <v>32</v>
      </c>
      <c r="S99" s="1" t="s">
        <v>33</v>
      </c>
      <c r="T99">
        <v>2</v>
      </c>
      <c r="U99" s="1" t="s">
        <v>34</v>
      </c>
      <c r="V99" s="1" t="s">
        <v>46</v>
      </c>
      <c r="W99" s="1" t="str">
        <f>IF(OR(MasterData[[#This Row],[Event]]="Christmas Market", MasterData[[#This Row],[Event]]="Christmas"), "Christmas Sale", "Non-Christmas Sale")</f>
        <v>Christmas Sale</v>
      </c>
      <c r="X99" t="b">
        <v>0</v>
      </c>
      <c r="Y99">
        <v>2</v>
      </c>
      <c r="Z99">
        <v>31.49</v>
      </c>
      <c r="AA99">
        <v>157.47</v>
      </c>
      <c r="AB99">
        <v>0</v>
      </c>
      <c r="AC99" t="str">
        <f>IF(MasterData[[#This Row],[Discount Amount]]&gt;0, "Promotional sale", "Non-Promotional Sales")</f>
        <v>Non-Promotional Sales</v>
      </c>
    </row>
    <row r="100" spans="1:29" x14ac:dyDescent="0.25">
      <c r="A100">
        <v>99</v>
      </c>
      <c r="B100" s="1" t="s">
        <v>73</v>
      </c>
      <c r="C100" s="2">
        <v>0.93311342592592594</v>
      </c>
      <c r="D100">
        <v>9</v>
      </c>
      <c r="E100">
        <v>69</v>
      </c>
      <c r="F100" s="1" t="s">
        <v>37</v>
      </c>
      <c r="G100" s="1" t="s">
        <v>48</v>
      </c>
      <c r="H100">
        <v>53.933300000000003</v>
      </c>
      <c r="I100">
        <v>-116.5765</v>
      </c>
      <c r="J100">
        <v>19</v>
      </c>
      <c r="K100" t="b">
        <v>1</v>
      </c>
      <c r="L100">
        <v>936</v>
      </c>
      <c r="M100" s="1" t="s">
        <v>74</v>
      </c>
      <c r="N100" s="1" t="s">
        <v>75</v>
      </c>
      <c r="O100">
        <v>2</v>
      </c>
      <c r="P100" t="b">
        <v>1</v>
      </c>
      <c r="Q100" t="b">
        <v>1</v>
      </c>
      <c r="R100" s="1" t="s">
        <v>52</v>
      </c>
      <c r="S100" s="1" t="s">
        <v>53</v>
      </c>
      <c r="T100">
        <v>4</v>
      </c>
      <c r="U100" s="1" t="s">
        <v>42</v>
      </c>
      <c r="V100" s="1" t="s">
        <v>46</v>
      </c>
      <c r="W100" s="1" t="str">
        <f>IF(OR(MasterData[[#This Row],[Event]]="Christmas Market", MasterData[[#This Row],[Event]]="Christmas"), "Christmas Sale", "Non-Christmas Sale")</f>
        <v>Christmas Sale</v>
      </c>
      <c r="X100" t="b">
        <v>1</v>
      </c>
      <c r="Y100">
        <v>5</v>
      </c>
      <c r="Z100">
        <v>23.88</v>
      </c>
      <c r="AA100">
        <v>47.75</v>
      </c>
      <c r="AB100">
        <v>0</v>
      </c>
      <c r="AC100" t="str">
        <f>IF(MasterData[[#This Row],[Discount Amount]]&gt;0, "Promotional sale", "Non-Promotional Sales")</f>
        <v>Non-Promotional Sales</v>
      </c>
    </row>
    <row r="101" spans="1:29" x14ac:dyDescent="0.25">
      <c r="A101">
        <v>100</v>
      </c>
      <c r="B101" s="1" t="s">
        <v>150</v>
      </c>
      <c r="C101" s="2">
        <v>0.16555555555555546</v>
      </c>
      <c r="D101">
        <v>120</v>
      </c>
      <c r="E101">
        <v>19</v>
      </c>
      <c r="F101" s="1" t="s">
        <v>28</v>
      </c>
      <c r="G101" s="1" t="s">
        <v>29</v>
      </c>
      <c r="H101">
        <v>51.253799999999998</v>
      </c>
      <c r="I101">
        <v>-85.3232</v>
      </c>
      <c r="J101">
        <v>70</v>
      </c>
      <c r="K101" t="b">
        <v>0</v>
      </c>
      <c r="L101">
        <v>13</v>
      </c>
      <c r="M101" s="1" t="s">
        <v>63</v>
      </c>
      <c r="N101" s="1" t="s">
        <v>64</v>
      </c>
      <c r="O101">
        <v>4</v>
      </c>
      <c r="P101" t="b">
        <v>0</v>
      </c>
      <c r="Q101" t="b">
        <v>1</v>
      </c>
      <c r="R101" s="1" t="s">
        <v>32</v>
      </c>
      <c r="S101" s="1" t="s">
        <v>49</v>
      </c>
      <c r="T101">
        <v>4</v>
      </c>
      <c r="U101" s="1" t="s">
        <v>34</v>
      </c>
      <c r="V101" s="1" t="s">
        <v>46</v>
      </c>
      <c r="W101" s="1" t="str">
        <f>IF(OR(MasterData[[#This Row],[Event]]="Christmas Market", MasterData[[#This Row],[Event]]="Christmas"), "Christmas Sale", "Non-Christmas Sale")</f>
        <v>Christmas Sale</v>
      </c>
      <c r="X101" t="b">
        <v>0</v>
      </c>
      <c r="Y101">
        <v>2</v>
      </c>
      <c r="Z101">
        <v>20.04</v>
      </c>
      <c r="AA101">
        <v>80.17</v>
      </c>
      <c r="AB101">
        <v>0</v>
      </c>
      <c r="AC101" t="str">
        <f>IF(MasterData[[#This Row],[Discount Amount]]&gt;0, "Promotional sale", "Non-Promotional Sales")</f>
        <v>Non-Promotional Sales</v>
      </c>
    </row>
    <row r="102" spans="1:29" x14ac:dyDescent="0.25">
      <c r="A102">
        <v>101</v>
      </c>
      <c r="B102" s="1" t="s">
        <v>151</v>
      </c>
      <c r="C102" s="2">
        <v>0.93782407407407398</v>
      </c>
      <c r="D102">
        <v>420</v>
      </c>
      <c r="E102">
        <v>21</v>
      </c>
      <c r="F102" s="1" t="s">
        <v>37</v>
      </c>
      <c r="G102" s="1" t="s">
        <v>81</v>
      </c>
      <c r="H102">
        <v>64.248000000000005</v>
      </c>
      <c r="I102">
        <v>-84.889600000000002</v>
      </c>
      <c r="J102">
        <v>8</v>
      </c>
      <c r="K102" t="b">
        <v>1</v>
      </c>
      <c r="L102">
        <v>374</v>
      </c>
      <c r="M102" s="1" t="s">
        <v>56</v>
      </c>
      <c r="N102" s="1" t="s">
        <v>57</v>
      </c>
      <c r="O102">
        <v>1</v>
      </c>
      <c r="P102" t="b">
        <v>0</v>
      </c>
      <c r="Q102" t="b">
        <v>0</v>
      </c>
      <c r="R102" s="1" t="s">
        <v>32</v>
      </c>
      <c r="S102" s="1" t="s">
        <v>33</v>
      </c>
      <c r="T102">
        <v>3</v>
      </c>
      <c r="U102" s="1" t="s">
        <v>45</v>
      </c>
      <c r="V102" s="1" t="s">
        <v>59</v>
      </c>
      <c r="W102" s="1" t="str">
        <f>IF(OR(MasterData[[#This Row],[Event]]="Christmas Market", MasterData[[#This Row],[Event]]="Christmas"), "Christmas Sale", "Non-Christmas Sale")</f>
        <v>Non-Christmas Sale</v>
      </c>
      <c r="X102" t="b">
        <v>0</v>
      </c>
      <c r="Y102">
        <v>4</v>
      </c>
      <c r="Z102">
        <v>82.22</v>
      </c>
      <c r="AA102">
        <v>82.22</v>
      </c>
      <c r="AB102">
        <v>8.2200000000000006</v>
      </c>
      <c r="AC102" t="str">
        <f>IF(MasterData[[#This Row],[Discount Amount]]&gt;0, "Promotional sale", "Non-Promotional Sales")</f>
        <v>Promotional sale</v>
      </c>
    </row>
    <row r="103" spans="1:29" x14ac:dyDescent="0.25">
      <c r="A103">
        <v>102</v>
      </c>
      <c r="B103" s="1" t="s">
        <v>152</v>
      </c>
      <c r="C103" s="2">
        <v>0.61177083333333337</v>
      </c>
      <c r="D103">
        <v>93</v>
      </c>
      <c r="E103">
        <v>43</v>
      </c>
      <c r="F103" s="1" t="s">
        <v>28</v>
      </c>
      <c r="G103" s="1" t="s">
        <v>66</v>
      </c>
      <c r="H103">
        <v>45.077800000000003</v>
      </c>
      <c r="I103">
        <v>-63.546700000000001</v>
      </c>
      <c r="J103">
        <v>30</v>
      </c>
      <c r="K103" t="b">
        <v>0</v>
      </c>
      <c r="L103">
        <v>209</v>
      </c>
      <c r="M103" s="1" t="s">
        <v>56</v>
      </c>
      <c r="N103" s="1" t="s">
        <v>57</v>
      </c>
      <c r="O103">
        <v>5</v>
      </c>
      <c r="P103" t="b">
        <v>0</v>
      </c>
      <c r="Q103" t="b">
        <v>0</v>
      </c>
      <c r="R103" s="1" t="s">
        <v>32</v>
      </c>
      <c r="S103" s="1" t="s">
        <v>58</v>
      </c>
      <c r="T103">
        <v>5</v>
      </c>
      <c r="U103" s="1" t="s">
        <v>42</v>
      </c>
      <c r="V103" s="1" t="s">
        <v>35</v>
      </c>
      <c r="W103" s="1" t="str">
        <f>IF(OR(MasterData[[#This Row],[Event]]="Christmas Market", MasterData[[#This Row],[Event]]="Christmas"), "Christmas Sale", "Non-Christmas Sale")</f>
        <v>Non-Christmas Sale</v>
      </c>
      <c r="X103" t="b">
        <v>0</v>
      </c>
      <c r="Y103">
        <v>1</v>
      </c>
      <c r="Z103">
        <v>24.84</v>
      </c>
      <c r="AA103">
        <v>124.21</v>
      </c>
      <c r="AB103">
        <v>0</v>
      </c>
      <c r="AC103" t="str">
        <f>IF(MasterData[[#This Row],[Discount Amount]]&gt;0, "Promotional sale", "Non-Promotional Sales")</f>
        <v>Non-Promotional Sales</v>
      </c>
    </row>
    <row r="104" spans="1:29" x14ac:dyDescent="0.25">
      <c r="A104">
        <v>103</v>
      </c>
      <c r="B104" s="1" t="s">
        <v>153</v>
      </c>
      <c r="C104" s="2">
        <v>0.53777777777777769</v>
      </c>
      <c r="D104">
        <v>266</v>
      </c>
      <c r="E104">
        <v>21</v>
      </c>
      <c r="F104" s="1" t="s">
        <v>28</v>
      </c>
      <c r="G104" s="1" t="s">
        <v>77</v>
      </c>
      <c r="H104">
        <v>64.282300000000006</v>
      </c>
      <c r="I104">
        <v>-135</v>
      </c>
      <c r="J104">
        <v>84</v>
      </c>
      <c r="K104" t="b">
        <v>1</v>
      </c>
      <c r="L104">
        <v>776</v>
      </c>
      <c r="M104" s="1" t="s">
        <v>56</v>
      </c>
      <c r="N104" s="1" t="s">
        <v>57</v>
      </c>
      <c r="O104">
        <v>1</v>
      </c>
      <c r="P104" t="b">
        <v>0</v>
      </c>
      <c r="Q104" t="b">
        <v>1</v>
      </c>
      <c r="R104" s="1" t="s">
        <v>32</v>
      </c>
      <c r="S104" s="1" t="s">
        <v>53</v>
      </c>
      <c r="T104">
        <v>4</v>
      </c>
      <c r="U104" s="1" t="s">
        <v>42</v>
      </c>
      <c r="V104" s="1" t="s">
        <v>46</v>
      </c>
      <c r="W104" s="1" t="str">
        <f>IF(OR(MasterData[[#This Row],[Event]]="Christmas Market", MasterData[[#This Row],[Event]]="Christmas"), "Christmas Sale", "Non-Christmas Sale")</f>
        <v>Christmas Sale</v>
      </c>
      <c r="X104" t="b">
        <v>0</v>
      </c>
      <c r="Y104">
        <v>2</v>
      </c>
      <c r="Z104">
        <v>93.33</v>
      </c>
      <c r="AA104">
        <v>93.33</v>
      </c>
      <c r="AB104">
        <v>0</v>
      </c>
      <c r="AC104" t="str">
        <f>IF(MasterData[[#This Row],[Discount Amount]]&gt;0, "Promotional sale", "Non-Promotional Sales")</f>
        <v>Non-Promotional Sales</v>
      </c>
    </row>
    <row r="105" spans="1:29" x14ac:dyDescent="0.25">
      <c r="A105">
        <v>104</v>
      </c>
      <c r="B105" s="1" t="s">
        <v>154</v>
      </c>
      <c r="C105" s="2">
        <v>0.58370370370370361</v>
      </c>
      <c r="D105">
        <v>312</v>
      </c>
      <c r="E105">
        <v>60</v>
      </c>
      <c r="F105" s="1" t="s">
        <v>28</v>
      </c>
      <c r="G105" s="1" t="s">
        <v>55</v>
      </c>
      <c r="H105">
        <v>52.939900000000002</v>
      </c>
      <c r="I105">
        <v>-106.4509</v>
      </c>
      <c r="J105">
        <v>63</v>
      </c>
      <c r="K105" t="b">
        <v>0</v>
      </c>
      <c r="L105">
        <v>379</v>
      </c>
      <c r="M105" s="1" t="s">
        <v>56</v>
      </c>
      <c r="N105" s="1" t="s">
        <v>57</v>
      </c>
      <c r="O105">
        <v>1</v>
      </c>
      <c r="P105" t="b">
        <v>1</v>
      </c>
      <c r="Q105" t="b">
        <v>0</v>
      </c>
      <c r="R105" s="1" t="s">
        <v>52</v>
      </c>
      <c r="S105" s="1" t="s">
        <v>53</v>
      </c>
      <c r="T105">
        <v>4</v>
      </c>
      <c r="U105" s="1" t="s">
        <v>45</v>
      </c>
      <c r="V105" s="1" t="s">
        <v>46</v>
      </c>
      <c r="W105" s="1" t="str">
        <f>IF(OR(MasterData[[#This Row],[Event]]="Christmas Market", MasterData[[#This Row],[Event]]="Christmas"), "Christmas Sale", "Non-Christmas Sale")</f>
        <v>Christmas Sale</v>
      </c>
      <c r="X105" t="b">
        <v>0</v>
      </c>
      <c r="Y105">
        <v>2</v>
      </c>
      <c r="Z105">
        <v>48.95</v>
      </c>
      <c r="AA105">
        <v>48.95</v>
      </c>
      <c r="AB105">
        <v>0</v>
      </c>
      <c r="AC105" t="str">
        <f>IF(MasterData[[#This Row],[Discount Amount]]&gt;0, "Promotional sale", "Non-Promotional Sales")</f>
        <v>Non-Promotional Sales</v>
      </c>
    </row>
    <row r="106" spans="1:29" x14ac:dyDescent="0.25">
      <c r="A106">
        <v>105</v>
      </c>
      <c r="B106" s="1" t="s">
        <v>155</v>
      </c>
      <c r="C106" s="2">
        <v>0.29442129629629621</v>
      </c>
      <c r="D106">
        <v>285</v>
      </c>
      <c r="E106">
        <v>22</v>
      </c>
      <c r="F106" s="1" t="s">
        <v>61</v>
      </c>
      <c r="G106" s="1" t="s">
        <v>79</v>
      </c>
      <c r="H106">
        <v>63.588799999999999</v>
      </c>
      <c r="I106">
        <v>-115.5069</v>
      </c>
      <c r="J106">
        <v>100</v>
      </c>
      <c r="K106" t="b">
        <v>0</v>
      </c>
      <c r="L106">
        <v>752</v>
      </c>
      <c r="M106" s="1" t="s">
        <v>56</v>
      </c>
      <c r="N106" s="1" t="s">
        <v>57</v>
      </c>
      <c r="O106">
        <v>5</v>
      </c>
      <c r="P106" t="b">
        <v>1</v>
      </c>
      <c r="Q106" t="b">
        <v>1</v>
      </c>
      <c r="R106" s="1" t="s">
        <v>32</v>
      </c>
      <c r="S106" s="1" t="s">
        <v>58</v>
      </c>
      <c r="T106">
        <v>5</v>
      </c>
      <c r="U106" s="1" t="s">
        <v>45</v>
      </c>
      <c r="V106" s="1" t="s">
        <v>46</v>
      </c>
      <c r="W106" s="1" t="str">
        <f>IF(OR(MasterData[[#This Row],[Event]]="Christmas Market", MasterData[[#This Row],[Event]]="Christmas"), "Christmas Sale", "Non-Christmas Sale")</f>
        <v>Christmas Sale</v>
      </c>
      <c r="X106" t="b">
        <v>0</v>
      </c>
      <c r="Y106">
        <v>2</v>
      </c>
      <c r="Z106">
        <v>60.93</v>
      </c>
      <c r="AA106">
        <v>304.63</v>
      </c>
      <c r="AB106">
        <v>0</v>
      </c>
      <c r="AC106" t="str">
        <f>IF(MasterData[[#This Row],[Discount Amount]]&gt;0, "Promotional sale", "Non-Promotional Sales")</f>
        <v>Non-Promotional Sales</v>
      </c>
    </row>
    <row r="107" spans="1:29" x14ac:dyDescent="0.25">
      <c r="A107">
        <v>106</v>
      </c>
      <c r="B107" s="1" t="s">
        <v>156</v>
      </c>
      <c r="C107" s="2">
        <v>0.87141203703703707</v>
      </c>
      <c r="D107">
        <v>3</v>
      </c>
      <c r="E107">
        <v>64</v>
      </c>
      <c r="F107" s="1" t="s">
        <v>61</v>
      </c>
      <c r="G107" s="1" t="s">
        <v>48</v>
      </c>
      <c r="H107">
        <v>53.933300000000003</v>
      </c>
      <c r="I107">
        <v>-116.5765</v>
      </c>
      <c r="J107">
        <v>3</v>
      </c>
      <c r="K107" t="b">
        <v>0</v>
      </c>
      <c r="L107">
        <v>530</v>
      </c>
      <c r="M107" s="1" t="s">
        <v>56</v>
      </c>
      <c r="N107" s="1" t="s">
        <v>57</v>
      </c>
      <c r="O107">
        <v>1</v>
      </c>
      <c r="P107" t="b">
        <v>0</v>
      </c>
      <c r="Q107" t="b">
        <v>0</v>
      </c>
      <c r="R107" s="1" t="s">
        <v>41</v>
      </c>
      <c r="S107" s="1" t="s">
        <v>49</v>
      </c>
      <c r="T107">
        <v>1</v>
      </c>
      <c r="U107" s="1" t="s">
        <v>42</v>
      </c>
      <c r="V107" s="1" t="s">
        <v>59</v>
      </c>
      <c r="W107" s="1" t="str">
        <f>IF(OR(MasterData[[#This Row],[Event]]="Christmas Market", MasterData[[#This Row],[Event]]="Christmas"), "Christmas Sale", "Non-Christmas Sale")</f>
        <v>Non-Christmas Sale</v>
      </c>
      <c r="X107" t="b">
        <v>1</v>
      </c>
      <c r="Y107">
        <v>2</v>
      </c>
      <c r="Z107">
        <v>58.36</v>
      </c>
      <c r="AA107">
        <v>58.36</v>
      </c>
      <c r="AB107">
        <v>5.84</v>
      </c>
      <c r="AC107" t="str">
        <f>IF(MasterData[[#This Row],[Discount Amount]]&gt;0, "Promotional sale", "Non-Promotional Sales")</f>
        <v>Promotional sale</v>
      </c>
    </row>
    <row r="108" spans="1:29" x14ac:dyDescent="0.25">
      <c r="A108">
        <v>107</v>
      </c>
      <c r="B108" s="1" t="s">
        <v>157</v>
      </c>
      <c r="C108" s="2">
        <v>0.43537037037037041</v>
      </c>
      <c r="D108">
        <v>358</v>
      </c>
      <c r="E108">
        <v>30</v>
      </c>
      <c r="F108" s="1" t="s">
        <v>61</v>
      </c>
      <c r="G108" s="1" t="s">
        <v>66</v>
      </c>
      <c r="H108">
        <v>45.077800000000003</v>
      </c>
      <c r="I108">
        <v>-63.546700000000001</v>
      </c>
      <c r="J108">
        <v>28</v>
      </c>
      <c r="K108" t="b">
        <v>0</v>
      </c>
      <c r="L108">
        <v>365</v>
      </c>
      <c r="M108" s="1" t="s">
        <v>74</v>
      </c>
      <c r="N108" s="1" t="s">
        <v>75</v>
      </c>
      <c r="O108">
        <v>2</v>
      </c>
      <c r="P108" t="b">
        <v>1</v>
      </c>
      <c r="Q108" t="b">
        <v>0</v>
      </c>
      <c r="R108" s="1" t="s">
        <v>32</v>
      </c>
      <c r="S108" s="1" t="s">
        <v>58</v>
      </c>
      <c r="T108">
        <v>1</v>
      </c>
      <c r="U108" s="1" t="s">
        <v>45</v>
      </c>
      <c r="V108" s="1" t="s">
        <v>59</v>
      </c>
      <c r="W108" s="1" t="str">
        <f>IF(OR(MasterData[[#This Row],[Event]]="Christmas Market", MasterData[[#This Row],[Event]]="Christmas"), "Christmas Sale", "Non-Christmas Sale")</f>
        <v>Non-Christmas Sale</v>
      </c>
      <c r="X108" t="b">
        <v>0</v>
      </c>
      <c r="Y108">
        <v>1</v>
      </c>
      <c r="Z108">
        <v>26.57</v>
      </c>
      <c r="AA108">
        <v>53.15</v>
      </c>
      <c r="AB108">
        <v>5.31</v>
      </c>
      <c r="AC108" t="str">
        <f>IF(MasterData[[#This Row],[Discount Amount]]&gt;0, "Promotional sale", "Non-Promotional Sales")</f>
        <v>Promotional sale</v>
      </c>
    </row>
    <row r="109" spans="1:29" x14ac:dyDescent="0.25">
      <c r="A109">
        <v>108</v>
      </c>
      <c r="B109" s="1" t="s">
        <v>158</v>
      </c>
      <c r="C109" s="2">
        <v>0.44537037037037042</v>
      </c>
      <c r="D109">
        <v>164</v>
      </c>
      <c r="E109">
        <v>26</v>
      </c>
      <c r="F109" s="1" t="s">
        <v>28</v>
      </c>
      <c r="G109" s="1" t="s">
        <v>29</v>
      </c>
      <c r="H109">
        <v>51.253799999999998</v>
      </c>
      <c r="I109">
        <v>-85.3232</v>
      </c>
      <c r="J109">
        <v>64</v>
      </c>
      <c r="K109" t="b">
        <v>0</v>
      </c>
      <c r="L109">
        <v>485</v>
      </c>
      <c r="M109" s="1" t="s">
        <v>39</v>
      </c>
      <c r="N109" s="1" t="s">
        <v>40</v>
      </c>
      <c r="O109">
        <v>3</v>
      </c>
      <c r="P109" t="b">
        <v>0</v>
      </c>
      <c r="Q109" t="b">
        <v>0</v>
      </c>
      <c r="R109" s="1" t="s">
        <v>41</v>
      </c>
      <c r="S109" s="1" t="s">
        <v>53</v>
      </c>
      <c r="T109">
        <v>4</v>
      </c>
      <c r="U109" s="1" t="s">
        <v>42</v>
      </c>
      <c r="V109" s="1" t="s">
        <v>59</v>
      </c>
      <c r="W109" s="1" t="str">
        <f>IF(OR(MasterData[[#This Row],[Event]]="Christmas Market", MasterData[[#This Row],[Event]]="Christmas"), "Christmas Sale", "Non-Christmas Sale")</f>
        <v>Non-Christmas Sale</v>
      </c>
      <c r="X109" t="b">
        <v>0</v>
      </c>
      <c r="Y109">
        <v>5</v>
      </c>
      <c r="Z109">
        <v>44.55</v>
      </c>
      <c r="AA109">
        <v>133.65</v>
      </c>
      <c r="AB109">
        <v>13.37</v>
      </c>
      <c r="AC109" t="str">
        <f>IF(MasterData[[#This Row],[Discount Amount]]&gt;0, "Promotional sale", "Non-Promotional Sales")</f>
        <v>Promotional sale</v>
      </c>
    </row>
    <row r="110" spans="1:29" x14ac:dyDescent="0.25">
      <c r="A110">
        <v>109</v>
      </c>
      <c r="B110" s="1" t="s">
        <v>159</v>
      </c>
      <c r="C110" s="2">
        <v>0.68797453703703693</v>
      </c>
      <c r="D110">
        <v>161</v>
      </c>
      <c r="E110">
        <v>41</v>
      </c>
      <c r="F110" s="1" t="s">
        <v>61</v>
      </c>
      <c r="G110" s="1" t="s">
        <v>51</v>
      </c>
      <c r="H110">
        <v>53.760899999999999</v>
      </c>
      <c r="I110">
        <v>-98.813900000000004</v>
      </c>
      <c r="J110">
        <v>81</v>
      </c>
      <c r="K110" t="b">
        <v>0</v>
      </c>
      <c r="L110">
        <v>605</v>
      </c>
      <c r="M110" s="1" t="s">
        <v>63</v>
      </c>
      <c r="N110" s="1" t="s">
        <v>64</v>
      </c>
      <c r="O110">
        <v>2</v>
      </c>
      <c r="P110" t="b">
        <v>1</v>
      </c>
      <c r="Q110" t="b">
        <v>1</v>
      </c>
      <c r="R110" s="1" t="s">
        <v>32</v>
      </c>
      <c r="S110" s="1" t="s">
        <v>49</v>
      </c>
      <c r="T110">
        <v>4</v>
      </c>
      <c r="U110" s="1" t="s">
        <v>42</v>
      </c>
      <c r="V110" s="1" t="s">
        <v>46</v>
      </c>
      <c r="W110" s="1" t="str">
        <f>IF(OR(MasterData[[#This Row],[Event]]="Christmas Market", MasterData[[#This Row],[Event]]="Christmas"), "Christmas Sale", "Non-Christmas Sale")</f>
        <v>Christmas Sale</v>
      </c>
      <c r="X110" t="b">
        <v>1</v>
      </c>
      <c r="Y110">
        <v>3</v>
      </c>
      <c r="Z110">
        <v>52.43</v>
      </c>
      <c r="AA110">
        <v>104.85</v>
      </c>
      <c r="AB110">
        <v>0</v>
      </c>
      <c r="AC110" t="str">
        <f>IF(MasterData[[#This Row],[Discount Amount]]&gt;0, "Promotional sale", "Non-Promotional Sales")</f>
        <v>Non-Promotional Sales</v>
      </c>
    </row>
    <row r="111" spans="1:29" x14ac:dyDescent="0.25">
      <c r="A111">
        <v>110</v>
      </c>
      <c r="B111" s="1" t="s">
        <v>160</v>
      </c>
      <c r="C111" s="2">
        <v>0.2531712962962962</v>
      </c>
      <c r="D111">
        <v>417</v>
      </c>
      <c r="E111">
        <v>26</v>
      </c>
      <c r="F111" s="1" t="s">
        <v>37</v>
      </c>
      <c r="G111" s="1" t="s">
        <v>55</v>
      </c>
      <c r="H111">
        <v>52.939900000000002</v>
      </c>
      <c r="I111">
        <v>-106.4509</v>
      </c>
      <c r="J111">
        <v>78</v>
      </c>
      <c r="K111" t="b">
        <v>1</v>
      </c>
      <c r="L111">
        <v>176</v>
      </c>
      <c r="M111" s="1" t="s">
        <v>74</v>
      </c>
      <c r="N111" s="1" t="s">
        <v>75</v>
      </c>
      <c r="O111">
        <v>3</v>
      </c>
      <c r="P111" t="b">
        <v>0</v>
      </c>
      <c r="Q111" t="b">
        <v>0</v>
      </c>
      <c r="R111" s="1" t="s">
        <v>32</v>
      </c>
      <c r="S111" s="1" t="s">
        <v>49</v>
      </c>
      <c r="T111">
        <v>4</v>
      </c>
      <c r="U111" s="1" t="s">
        <v>45</v>
      </c>
      <c r="V111" s="1" t="s">
        <v>59</v>
      </c>
      <c r="W111" s="1" t="str">
        <f>IF(OR(MasterData[[#This Row],[Event]]="Christmas Market", MasterData[[#This Row],[Event]]="Christmas"), "Christmas Sale", "Non-Christmas Sale")</f>
        <v>Non-Christmas Sale</v>
      </c>
      <c r="X111" t="b">
        <v>0</v>
      </c>
      <c r="Y111">
        <v>5</v>
      </c>
      <c r="Z111">
        <v>28.07</v>
      </c>
      <c r="AA111">
        <v>84.22</v>
      </c>
      <c r="AB111">
        <v>8.42</v>
      </c>
      <c r="AC111" t="str">
        <f>IF(MasterData[[#This Row],[Discount Amount]]&gt;0, "Promotional sale", "Non-Promotional Sales")</f>
        <v>Promotional sale</v>
      </c>
    </row>
    <row r="112" spans="1:29" x14ac:dyDescent="0.25">
      <c r="A112">
        <v>111</v>
      </c>
      <c r="B112" s="1" t="s">
        <v>94</v>
      </c>
      <c r="C112" s="2">
        <v>0.63776620370370374</v>
      </c>
      <c r="D112">
        <v>471</v>
      </c>
      <c r="E112">
        <v>63</v>
      </c>
      <c r="F112" s="1" t="s">
        <v>28</v>
      </c>
      <c r="G112" s="1" t="s">
        <v>38</v>
      </c>
      <c r="H112">
        <v>53.726700000000001</v>
      </c>
      <c r="I112">
        <v>-127.6476</v>
      </c>
      <c r="J112">
        <v>99</v>
      </c>
      <c r="K112" t="b">
        <v>0</v>
      </c>
      <c r="L112">
        <v>58</v>
      </c>
      <c r="M112" s="1" t="s">
        <v>30</v>
      </c>
      <c r="N112" s="1" t="s">
        <v>31</v>
      </c>
      <c r="O112">
        <v>1</v>
      </c>
      <c r="P112" t="b">
        <v>1</v>
      </c>
      <c r="Q112" t="b">
        <v>1</v>
      </c>
      <c r="R112" s="1" t="s">
        <v>52</v>
      </c>
      <c r="S112" s="1" t="s">
        <v>33</v>
      </c>
      <c r="T112">
        <v>4</v>
      </c>
      <c r="U112" s="1" t="s">
        <v>34</v>
      </c>
      <c r="V112" s="1" t="s">
        <v>35</v>
      </c>
      <c r="W112" s="1" t="str">
        <f>IF(OR(MasterData[[#This Row],[Event]]="Christmas Market", MasterData[[#This Row],[Event]]="Christmas"), "Christmas Sale", "Non-Christmas Sale")</f>
        <v>Non-Christmas Sale</v>
      </c>
      <c r="X112" t="b">
        <v>1</v>
      </c>
      <c r="Y112">
        <v>2</v>
      </c>
      <c r="Z112">
        <v>90.03</v>
      </c>
      <c r="AA112">
        <v>90.03</v>
      </c>
      <c r="AB112">
        <v>0</v>
      </c>
      <c r="AC112" t="str">
        <f>IF(MasterData[[#This Row],[Discount Amount]]&gt;0, "Promotional sale", "Non-Promotional Sales")</f>
        <v>Non-Promotional Sales</v>
      </c>
    </row>
    <row r="113" spans="1:29" x14ac:dyDescent="0.25">
      <c r="A113">
        <v>112</v>
      </c>
      <c r="B113" s="1" t="s">
        <v>136</v>
      </c>
      <c r="C113" s="2">
        <v>0.52295138888888881</v>
      </c>
      <c r="D113">
        <v>401</v>
      </c>
      <c r="E113">
        <v>36</v>
      </c>
      <c r="F113" s="1" t="s">
        <v>28</v>
      </c>
      <c r="G113" s="1" t="s">
        <v>81</v>
      </c>
      <c r="H113">
        <v>64.248000000000005</v>
      </c>
      <c r="I113">
        <v>-84.889600000000002</v>
      </c>
      <c r="J113">
        <v>34</v>
      </c>
      <c r="K113" t="b">
        <v>1</v>
      </c>
      <c r="L113">
        <v>73</v>
      </c>
      <c r="M113" s="1" t="s">
        <v>39</v>
      </c>
      <c r="N113" s="1" t="s">
        <v>40</v>
      </c>
      <c r="O113">
        <v>1</v>
      </c>
      <c r="P113" t="b">
        <v>0</v>
      </c>
      <c r="Q113" t="b">
        <v>0</v>
      </c>
      <c r="R113" s="1" t="s">
        <v>32</v>
      </c>
      <c r="S113" s="1" t="s">
        <v>49</v>
      </c>
      <c r="T113">
        <v>2</v>
      </c>
      <c r="U113" s="1" t="s">
        <v>42</v>
      </c>
      <c r="V113" s="1" t="s">
        <v>59</v>
      </c>
      <c r="W113" s="1" t="str">
        <f>IF(OR(MasterData[[#This Row],[Event]]="Christmas Market", MasterData[[#This Row],[Event]]="Christmas"), "Christmas Sale", "Non-Christmas Sale")</f>
        <v>Non-Christmas Sale</v>
      </c>
      <c r="X113" t="b">
        <v>0</v>
      </c>
      <c r="Y113">
        <v>2</v>
      </c>
      <c r="Z113">
        <v>93.28</v>
      </c>
      <c r="AA113">
        <v>93.28</v>
      </c>
      <c r="AB113">
        <v>9.33</v>
      </c>
      <c r="AC113" t="str">
        <f>IF(MasterData[[#This Row],[Discount Amount]]&gt;0, "Promotional sale", "Non-Promotional Sales")</f>
        <v>Promotional sale</v>
      </c>
    </row>
    <row r="114" spans="1:29" x14ac:dyDescent="0.25">
      <c r="A114">
        <v>113</v>
      </c>
      <c r="B114" s="1" t="s">
        <v>161</v>
      </c>
      <c r="C114" s="2">
        <v>0.99871527777777769</v>
      </c>
      <c r="D114">
        <v>305</v>
      </c>
      <c r="E114">
        <v>47</v>
      </c>
      <c r="F114" s="1" t="s">
        <v>61</v>
      </c>
      <c r="G114" s="1" t="s">
        <v>38</v>
      </c>
      <c r="H114">
        <v>53.726700000000001</v>
      </c>
      <c r="I114">
        <v>-127.6476</v>
      </c>
      <c r="J114">
        <v>27</v>
      </c>
      <c r="K114" t="b">
        <v>1</v>
      </c>
      <c r="L114">
        <v>434</v>
      </c>
      <c r="M114" s="1" t="s">
        <v>56</v>
      </c>
      <c r="N114" s="1" t="s">
        <v>57</v>
      </c>
      <c r="O114">
        <v>2</v>
      </c>
      <c r="P114" t="b">
        <v>1</v>
      </c>
      <c r="Q114" t="b">
        <v>0</v>
      </c>
      <c r="R114" s="1" t="s">
        <v>52</v>
      </c>
      <c r="S114" s="1" t="s">
        <v>58</v>
      </c>
      <c r="T114">
        <v>1</v>
      </c>
      <c r="U114" s="1" t="s">
        <v>34</v>
      </c>
      <c r="V114" s="1" t="s">
        <v>35</v>
      </c>
      <c r="W114" s="1" t="str">
        <f>IF(OR(MasterData[[#This Row],[Event]]="Christmas Market", MasterData[[#This Row],[Event]]="Christmas"), "Christmas Sale", "Non-Christmas Sale")</f>
        <v>Non-Christmas Sale</v>
      </c>
      <c r="X114" t="b">
        <v>0</v>
      </c>
      <c r="Y114">
        <v>4</v>
      </c>
      <c r="Z114">
        <v>95.05</v>
      </c>
      <c r="AA114">
        <v>190.1</v>
      </c>
      <c r="AB114">
        <v>0</v>
      </c>
      <c r="AC114" t="str">
        <f>IF(MasterData[[#This Row],[Discount Amount]]&gt;0, "Promotional sale", "Non-Promotional Sales")</f>
        <v>Non-Promotional Sales</v>
      </c>
    </row>
    <row r="115" spans="1:29" x14ac:dyDescent="0.25">
      <c r="A115">
        <v>114</v>
      </c>
      <c r="B115" s="1" t="s">
        <v>142</v>
      </c>
      <c r="C115" s="2">
        <v>0.99070601851851858</v>
      </c>
      <c r="D115">
        <v>373</v>
      </c>
      <c r="E115">
        <v>40</v>
      </c>
      <c r="F115" s="1" t="s">
        <v>61</v>
      </c>
      <c r="G115" s="1" t="s">
        <v>38</v>
      </c>
      <c r="H115">
        <v>53.726700000000001</v>
      </c>
      <c r="I115">
        <v>-127.6476</v>
      </c>
      <c r="J115">
        <v>27</v>
      </c>
      <c r="K115" t="b">
        <v>1</v>
      </c>
      <c r="L115">
        <v>187</v>
      </c>
      <c r="M115" s="1" t="s">
        <v>30</v>
      </c>
      <c r="N115" s="1" t="s">
        <v>31</v>
      </c>
      <c r="O115">
        <v>5</v>
      </c>
      <c r="P115" t="b">
        <v>1</v>
      </c>
      <c r="Q115" t="b">
        <v>0</v>
      </c>
      <c r="R115" s="1" t="s">
        <v>52</v>
      </c>
      <c r="S115" s="1" t="s">
        <v>33</v>
      </c>
      <c r="T115">
        <v>4</v>
      </c>
      <c r="U115" s="1" t="s">
        <v>34</v>
      </c>
      <c r="V115" s="1" t="s">
        <v>59</v>
      </c>
      <c r="W115" s="1" t="str">
        <f>IF(OR(MasterData[[#This Row],[Event]]="Christmas Market", MasterData[[#This Row],[Event]]="Christmas"), "Christmas Sale", "Non-Christmas Sale")</f>
        <v>Non-Christmas Sale</v>
      </c>
      <c r="X115" t="b">
        <v>0</v>
      </c>
      <c r="Y115">
        <v>2</v>
      </c>
      <c r="Z115">
        <v>15.4</v>
      </c>
      <c r="AA115">
        <v>77.010000000000005</v>
      </c>
      <c r="AB115">
        <v>7.7</v>
      </c>
      <c r="AC115" t="str">
        <f>IF(MasterData[[#This Row],[Discount Amount]]&gt;0, "Promotional sale", "Non-Promotional Sales")</f>
        <v>Promotional sale</v>
      </c>
    </row>
    <row r="116" spans="1:29" x14ac:dyDescent="0.25">
      <c r="A116">
        <v>115</v>
      </c>
      <c r="B116" s="1" t="s">
        <v>162</v>
      </c>
      <c r="C116" s="2">
        <v>0.32769675925925923</v>
      </c>
      <c r="D116">
        <v>226</v>
      </c>
      <c r="E116">
        <v>44</v>
      </c>
      <c r="F116" s="1" t="s">
        <v>61</v>
      </c>
      <c r="G116" s="1" t="s">
        <v>38</v>
      </c>
      <c r="H116">
        <v>53.726700000000001</v>
      </c>
      <c r="I116">
        <v>-127.6476</v>
      </c>
      <c r="J116">
        <v>80</v>
      </c>
      <c r="K116" t="b">
        <v>0</v>
      </c>
      <c r="L116">
        <v>426</v>
      </c>
      <c r="M116" s="1" t="s">
        <v>56</v>
      </c>
      <c r="N116" s="1" t="s">
        <v>57</v>
      </c>
      <c r="O116">
        <v>1</v>
      </c>
      <c r="P116" t="b">
        <v>0</v>
      </c>
      <c r="Q116" t="b">
        <v>1</v>
      </c>
      <c r="R116" s="1" t="s">
        <v>52</v>
      </c>
      <c r="S116" s="1" t="s">
        <v>53</v>
      </c>
      <c r="T116">
        <v>4</v>
      </c>
      <c r="U116" s="1" t="s">
        <v>45</v>
      </c>
      <c r="V116" s="1" t="s">
        <v>35</v>
      </c>
      <c r="W116" s="1" t="str">
        <f>IF(OR(MasterData[[#This Row],[Event]]="Christmas Market", MasterData[[#This Row],[Event]]="Christmas"), "Christmas Sale", "Non-Christmas Sale")</f>
        <v>Non-Christmas Sale</v>
      </c>
      <c r="X116" t="b">
        <v>1</v>
      </c>
      <c r="Y116">
        <v>1</v>
      </c>
      <c r="Z116">
        <v>93.87</v>
      </c>
      <c r="AA116">
        <v>93.87</v>
      </c>
      <c r="AB116">
        <v>0</v>
      </c>
      <c r="AC116" t="str">
        <f>IF(MasterData[[#This Row],[Discount Amount]]&gt;0, "Promotional sale", "Non-Promotional Sales")</f>
        <v>Non-Promotional Sales</v>
      </c>
    </row>
    <row r="117" spans="1:29" x14ac:dyDescent="0.25">
      <c r="A117">
        <v>116</v>
      </c>
      <c r="B117" s="1" t="s">
        <v>163</v>
      </c>
      <c r="C117" s="2">
        <v>0.68116898148148142</v>
      </c>
      <c r="D117">
        <v>429</v>
      </c>
      <c r="E117">
        <v>55</v>
      </c>
      <c r="F117" s="1" t="s">
        <v>37</v>
      </c>
      <c r="G117" s="1" t="s">
        <v>70</v>
      </c>
      <c r="H117">
        <v>54.273099999999999</v>
      </c>
      <c r="I117">
        <v>-61.738799999999998</v>
      </c>
      <c r="J117">
        <v>55</v>
      </c>
      <c r="K117" t="b">
        <v>0</v>
      </c>
      <c r="L117">
        <v>838</v>
      </c>
      <c r="M117" s="1" t="s">
        <v>56</v>
      </c>
      <c r="N117" s="1" t="s">
        <v>57</v>
      </c>
      <c r="O117">
        <v>5</v>
      </c>
      <c r="P117" t="b">
        <v>1</v>
      </c>
      <c r="Q117" t="b">
        <v>0</v>
      </c>
      <c r="R117" s="1" t="s">
        <v>32</v>
      </c>
      <c r="S117" s="1" t="s">
        <v>58</v>
      </c>
      <c r="T117">
        <v>1</v>
      </c>
      <c r="U117" s="1" t="s">
        <v>45</v>
      </c>
      <c r="V117" s="1" t="s">
        <v>35</v>
      </c>
      <c r="W117" s="1" t="str">
        <f>IF(OR(MasterData[[#This Row],[Event]]="Christmas Market", MasterData[[#This Row],[Event]]="Christmas"), "Christmas Sale", "Non-Christmas Sale")</f>
        <v>Non-Christmas Sale</v>
      </c>
      <c r="X117" t="b">
        <v>0</v>
      </c>
      <c r="Y117">
        <v>2</v>
      </c>
      <c r="Z117">
        <v>85.63</v>
      </c>
      <c r="AA117">
        <v>428.14</v>
      </c>
      <c r="AB117">
        <v>0</v>
      </c>
      <c r="AC117" t="str">
        <f>IF(MasterData[[#This Row],[Discount Amount]]&gt;0, "Promotional sale", "Non-Promotional Sales")</f>
        <v>Non-Promotional Sales</v>
      </c>
    </row>
    <row r="118" spans="1:29" x14ac:dyDescent="0.25">
      <c r="A118">
        <v>117</v>
      </c>
      <c r="B118" s="1" t="s">
        <v>164</v>
      </c>
      <c r="C118" s="2">
        <v>0.41784722222222226</v>
      </c>
      <c r="D118">
        <v>304</v>
      </c>
      <c r="E118">
        <v>65</v>
      </c>
      <c r="F118" s="1" t="s">
        <v>28</v>
      </c>
      <c r="G118" s="1" t="s">
        <v>51</v>
      </c>
      <c r="H118">
        <v>53.760899999999999</v>
      </c>
      <c r="I118">
        <v>-98.813900000000004</v>
      </c>
      <c r="J118">
        <v>92</v>
      </c>
      <c r="K118" t="b">
        <v>1</v>
      </c>
      <c r="L118">
        <v>566</v>
      </c>
      <c r="M118" s="1" t="s">
        <v>74</v>
      </c>
      <c r="N118" s="1" t="s">
        <v>75</v>
      </c>
      <c r="O118">
        <v>4</v>
      </c>
      <c r="P118" t="b">
        <v>0</v>
      </c>
      <c r="Q118" t="b">
        <v>1</v>
      </c>
      <c r="R118" s="1" t="s">
        <v>41</v>
      </c>
      <c r="S118" s="1" t="s">
        <v>58</v>
      </c>
      <c r="T118">
        <v>3</v>
      </c>
      <c r="U118" s="1" t="s">
        <v>34</v>
      </c>
      <c r="V118" s="1" t="s">
        <v>46</v>
      </c>
      <c r="W118" s="1" t="str">
        <f>IF(OR(MasterData[[#This Row],[Event]]="Christmas Market", MasterData[[#This Row],[Event]]="Christmas"), "Christmas Sale", "Non-Christmas Sale")</f>
        <v>Christmas Sale</v>
      </c>
      <c r="X118" t="b">
        <v>1</v>
      </c>
      <c r="Y118">
        <v>1</v>
      </c>
      <c r="Z118">
        <v>16.8</v>
      </c>
      <c r="AA118">
        <v>67.22</v>
      </c>
      <c r="AB118">
        <v>0</v>
      </c>
      <c r="AC118" t="str">
        <f>IF(MasterData[[#This Row],[Discount Amount]]&gt;0, "Promotional sale", "Non-Promotional Sales")</f>
        <v>Non-Promotional Sales</v>
      </c>
    </row>
    <row r="119" spans="1:29" x14ac:dyDescent="0.25">
      <c r="A119">
        <v>118</v>
      </c>
      <c r="B119" s="1" t="s">
        <v>165</v>
      </c>
      <c r="C119" s="2">
        <v>0.43811342592592584</v>
      </c>
      <c r="D119">
        <v>30</v>
      </c>
      <c r="E119">
        <v>46</v>
      </c>
      <c r="F119" s="1" t="s">
        <v>28</v>
      </c>
      <c r="G119" s="1" t="s">
        <v>70</v>
      </c>
      <c r="H119">
        <v>54.273099999999999</v>
      </c>
      <c r="I119">
        <v>-61.738799999999998</v>
      </c>
      <c r="J119">
        <v>62</v>
      </c>
      <c r="K119" t="b">
        <v>0</v>
      </c>
      <c r="L119">
        <v>335</v>
      </c>
      <c r="M119" s="1" t="s">
        <v>63</v>
      </c>
      <c r="N119" s="1" t="s">
        <v>64</v>
      </c>
      <c r="O119">
        <v>3</v>
      </c>
      <c r="P119" t="b">
        <v>1</v>
      </c>
      <c r="Q119" t="b">
        <v>1</v>
      </c>
      <c r="R119" s="1" t="s">
        <v>41</v>
      </c>
      <c r="S119" s="1" t="s">
        <v>33</v>
      </c>
      <c r="T119">
        <v>4</v>
      </c>
      <c r="U119" s="1" t="s">
        <v>42</v>
      </c>
      <c r="V119" s="1" t="s">
        <v>59</v>
      </c>
      <c r="W119" s="1" t="str">
        <f>IF(OR(MasterData[[#This Row],[Event]]="Christmas Market", MasterData[[#This Row],[Event]]="Christmas"), "Christmas Sale", "Non-Christmas Sale")</f>
        <v>Non-Christmas Sale</v>
      </c>
      <c r="X119" t="b">
        <v>1</v>
      </c>
      <c r="Y119">
        <v>4</v>
      </c>
      <c r="Z119">
        <v>63.8</v>
      </c>
      <c r="AA119">
        <v>191.41</v>
      </c>
      <c r="AB119">
        <v>19.14</v>
      </c>
      <c r="AC119" t="str">
        <f>IF(MasterData[[#This Row],[Discount Amount]]&gt;0, "Promotional sale", "Non-Promotional Sales")</f>
        <v>Promotional sale</v>
      </c>
    </row>
    <row r="120" spans="1:29" x14ac:dyDescent="0.25">
      <c r="A120">
        <v>119</v>
      </c>
      <c r="B120" s="1" t="s">
        <v>87</v>
      </c>
      <c r="C120" s="2">
        <v>9.6701388888888795E-2</v>
      </c>
      <c r="D120">
        <v>72</v>
      </c>
      <c r="E120">
        <v>30</v>
      </c>
      <c r="F120" s="1" t="s">
        <v>61</v>
      </c>
      <c r="G120" s="1" t="s">
        <v>66</v>
      </c>
      <c r="H120">
        <v>45.077800000000003</v>
      </c>
      <c r="I120">
        <v>-63.546700000000001</v>
      </c>
      <c r="J120">
        <v>43</v>
      </c>
      <c r="K120" t="b">
        <v>0</v>
      </c>
      <c r="L120">
        <v>956</v>
      </c>
      <c r="M120" s="1" t="s">
        <v>56</v>
      </c>
      <c r="N120" s="1" t="s">
        <v>57</v>
      </c>
      <c r="O120">
        <v>2</v>
      </c>
      <c r="P120" t="b">
        <v>1</v>
      </c>
      <c r="Q120" t="b">
        <v>0</v>
      </c>
      <c r="R120" s="1" t="s">
        <v>41</v>
      </c>
      <c r="S120" s="1" t="s">
        <v>33</v>
      </c>
      <c r="T120">
        <v>4</v>
      </c>
      <c r="U120" s="1" t="s">
        <v>34</v>
      </c>
      <c r="V120" s="1" t="s">
        <v>35</v>
      </c>
      <c r="W120" s="1" t="str">
        <f>IF(OR(MasterData[[#This Row],[Event]]="Christmas Market", MasterData[[#This Row],[Event]]="Christmas"), "Christmas Sale", "Non-Christmas Sale")</f>
        <v>Non-Christmas Sale</v>
      </c>
      <c r="X120" t="b">
        <v>0</v>
      </c>
      <c r="Y120">
        <v>2</v>
      </c>
      <c r="Z120">
        <v>43.83</v>
      </c>
      <c r="AA120">
        <v>87.66</v>
      </c>
      <c r="AB120">
        <v>0</v>
      </c>
      <c r="AC120" t="str">
        <f>IF(MasterData[[#This Row],[Discount Amount]]&gt;0, "Promotional sale", "Non-Promotional Sales")</f>
        <v>Non-Promotional Sales</v>
      </c>
    </row>
    <row r="121" spans="1:29" x14ac:dyDescent="0.25">
      <c r="A121">
        <v>120</v>
      </c>
      <c r="B121" s="1" t="s">
        <v>166</v>
      </c>
      <c r="C121" s="2">
        <v>0.97055555555555562</v>
      </c>
      <c r="D121">
        <v>45</v>
      </c>
      <c r="E121">
        <v>41</v>
      </c>
      <c r="F121" s="1" t="s">
        <v>28</v>
      </c>
      <c r="G121" s="1" t="s">
        <v>55</v>
      </c>
      <c r="H121">
        <v>52.939900000000002</v>
      </c>
      <c r="I121">
        <v>-106.4509</v>
      </c>
      <c r="J121">
        <v>27</v>
      </c>
      <c r="K121" t="b">
        <v>0</v>
      </c>
      <c r="L121">
        <v>415</v>
      </c>
      <c r="M121" s="1" t="s">
        <v>30</v>
      </c>
      <c r="N121" s="1" t="s">
        <v>31</v>
      </c>
      <c r="O121">
        <v>5</v>
      </c>
      <c r="P121" t="b">
        <v>1</v>
      </c>
      <c r="Q121" t="b">
        <v>0</v>
      </c>
      <c r="R121" s="1" t="s">
        <v>52</v>
      </c>
      <c r="S121" s="1" t="s">
        <v>58</v>
      </c>
      <c r="T121">
        <v>1</v>
      </c>
      <c r="U121" s="1" t="s">
        <v>34</v>
      </c>
      <c r="V121" s="1" t="s">
        <v>46</v>
      </c>
      <c r="W121" s="1" t="str">
        <f>IF(OR(MasterData[[#This Row],[Event]]="Christmas Market", MasterData[[#This Row],[Event]]="Christmas"), "Christmas Sale", "Non-Christmas Sale")</f>
        <v>Christmas Sale</v>
      </c>
      <c r="X121" t="b">
        <v>0</v>
      </c>
      <c r="Y121">
        <v>1</v>
      </c>
      <c r="Z121">
        <v>41.25</v>
      </c>
      <c r="AA121">
        <v>206.26</v>
      </c>
      <c r="AB121">
        <v>0</v>
      </c>
      <c r="AC121" t="str">
        <f>IF(MasterData[[#This Row],[Discount Amount]]&gt;0, "Promotional sale", "Non-Promotional Sales")</f>
        <v>Non-Promotional Sales</v>
      </c>
    </row>
    <row r="122" spans="1:29" x14ac:dyDescent="0.25">
      <c r="A122">
        <v>121</v>
      </c>
      <c r="B122" s="1" t="s">
        <v>167</v>
      </c>
      <c r="C122" s="2">
        <v>2.1886574074074128E-2</v>
      </c>
      <c r="D122">
        <v>466</v>
      </c>
      <c r="E122">
        <v>67</v>
      </c>
      <c r="F122" s="1" t="s">
        <v>37</v>
      </c>
      <c r="G122" s="1" t="s">
        <v>55</v>
      </c>
      <c r="H122">
        <v>52.939900000000002</v>
      </c>
      <c r="I122">
        <v>-106.4509</v>
      </c>
      <c r="J122">
        <v>57</v>
      </c>
      <c r="K122" t="b">
        <v>0</v>
      </c>
      <c r="L122">
        <v>620</v>
      </c>
      <c r="M122" s="1" t="s">
        <v>56</v>
      </c>
      <c r="N122" s="1" t="s">
        <v>57</v>
      </c>
      <c r="O122">
        <v>3</v>
      </c>
      <c r="P122" t="b">
        <v>1</v>
      </c>
      <c r="Q122" t="b">
        <v>1</v>
      </c>
      <c r="R122" s="1" t="s">
        <v>32</v>
      </c>
      <c r="S122" s="1" t="s">
        <v>53</v>
      </c>
      <c r="T122">
        <v>5</v>
      </c>
      <c r="U122" s="1" t="s">
        <v>34</v>
      </c>
      <c r="V122" s="1" t="s">
        <v>59</v>
      </c>
      <c r="W122" s="1" t="str">
        <f>IF(OR(MasterData[[#This Row],[Event]]="Christmas Market", MasterData[[#This Row],[Event]]="Christmas"), "Christmas Sale", "Non-Christmas Sale")</f>
        <v>Non-Christmas Sale</v>
      </c>
      <c r="X122" t="b">
        <v>0</v>
      </c>
      <c r="Y122">
        <v>2</v>
      </c>
      <c r="Z122">
        <v>56.71</v>
      </c>
      <c r="AA122">
        <v>170.13</v>
      </c>
      <c r="AB122">
        <v>17.010000000000002</v>
      </c>
      <c r="AC122" t="str">
        <f>IF(MasterData[[#This Row],[Discount Amount]]&gt;0, "Promotional sale", "Non-Promotional Sales")</f>
        <v>Promotional sale</v>
      </c>
    </row>
    <row r="123" spans="1:29" x14ac:dyDescent="0.25">
      <c r="A123">
        <v>122</v>
      </c>
      <c r="B123" s="1" t="s">
        <v>168</v>
      </c>
      <c r="C123" s="2">
        <v>0.76893518518518511</v>
      </c>
      <c r="D123">
        <v>291</v>
      </c>
      <c r="E123">
        <v>65</v>
      </c>
      <c r="F123" s="1" t="s">
        <v>28</v>
      </c>
      <c r="G123" s="1" t="s">
        <v>79</v>
      </c>
      <c r="H123">
        <v>63.588799999999999</v>
      </c>
      <c r="I123">
        <v>-115.5069</v>
      </c>
      <c r="J123">
        <v>98</v>
      </c>
      <c r="K123" t="b">
        <v>1</v>
      </c>
      <c r="L123">
        <v>512</v>
      </c>
      <c r="M123" s="1" t="s">
        <v>63</v>
      </c>
      <c r="N123" s="1" t="s">
        <v>64</v>
      </c>
      <c r="O123">
        <v>2</v>
      </c>
      <c r="P123" t="b">
        <v>1</v>
      </c>
      <c r="Q123" t="b">
        <v>0</v>
      </c>
      <c r="R123" s="1" t="s">
        <v>41</v>
      </c>
      <c r="S123" s="1" t="s">
        <v>33</v>
      </c>
      <c r="T123">
        <v>2</v>
      </c>
      <c r="U123" s="1" t="s">
        <v>34</v>
      </c>
      <c r="V123" s="1" t="s">
        <v>46</v>
      </c>
      <c r="W123" s="1" t="str">
        <f>IF(OR(MasterData[[#This Row],[Event]]="Christmas Market", MasterData[[#This Row],[Event]]="Christmas"), "Christmas Sale", "Non-Christmas Sale")</f>
        <v>Christmas Sale</v>
      </c>
      <c r="X123" t="b">
        <v>1</v>
      </c>
      <c r="Y123">
        <v>2</v>
      </c>
      <c r="Z123">
        <v>43.52</v>
      </c>
      <c r="AA123">
        <v>87.04</v>
      </c>
      <c r="AB123">
        <v>0</v>
      </c>
      <c r="AC123" t="str">
        <f>IF(MasterData[[#This Row],[Discount Amount]]&gt;0, "Promotional sale", "Non-Promotional Sales")</f>
        <v>Non-Promotional Sales</v>
      </c>
    </row>
    <row r="124" spans="1:29" x14ac:dyDescent="0.25">
      <c r="A124">
        <v>123</v>
      </c>
      <c r="B124" s="1" t="s">
        <v>169</v>
      </c>
      <c r="C124" s="2">
        <v>0.38763888888888887</v>
      </c>
      <c r="D124">
        <v>317</v>
      </c>
      <c r="E124">
        <v>70</v>
      </c>
      <c r="F124" s="1" t="s">
        <v>37</v>
      </c>
      <c r="G124" s="1" t="s">
        <v>51</v>
      </c>
      <c r="H124">
        <v>53.760899999999999</v>
      </c>
      <c r="I124">
        <v>-98.813900000000004</v>
      </c>
      <c r="J124">
        <v>30</v>
      </c>
      <c r="K124" t="b">
        <v>1</v>
      </c>
      <c r="L124">
        <v>987</v>
      </c>
      <c r="M124" s="1" t="s">
        <v>74</v>
      </c>
      <c r="N124" s="1" t="s">
        <v>75</v>
      </c>
      <c r="O124">
        <v>1</v>
      </c>
      <c r="P124" t="b">
        <v>0</v>
      </c>
      <c r="Q124" t="b">
        <v>0</v>
      </c>
      <c r="R124" s="1" t="s">
        <v>52</v>
      </c>
      <c r="S124" s="1" t="s">
        <v>33</v>
      </c>
      <c r="T124">
        <v>2</v>
      </c>
      <c r="U124" s="1" t="s">
        <v>45</v>
      </c>
      <c r="V124" s="1" t="s">
        <v>59</v>
      </c>
      <c r="W124" s="1" t="str">
        <f>IF(OR(MasterData[[#This Row],[Event]]="Christmas Market", MasterData[[#This Row],[Event]]="Christmas"), "Christmas Sale", "Non-Christmas Sale")</f>
        <v>Non-Christmas Sale</v>
      </c>
      <c r="X124" t="b">
        <v>0</v>
      </c>
      <c r="Y124">
        <v>1</v>
      </c>
      <c r="Z124">
        <v>96.27</v>
      </c>
      <c r="AA124">
        <v>96.27</v>
      </c>
      <c r="AB124">
        <v>9.6300000000000008</v>
      </c>
      <c r="AC124" t="str">
        <f>IF(MasterData[[#This Row],[Discount Amount]]&gt;0, "Promotional sale", "Non-Promotional Sales")</f>
        <v>Promotional sale</v>
      </c>
    </row>
    <row r="125" spans="1:29" x14ac:dyDescent="0.25">
      <c r="A125">
        <v>124</v>
      </c>
      <c r="B125" s="1" t="s">
        <v>170</v>
      </c>
      <c r="C125" s="2">
        <v>0.19601851851851859</v>
      </c>
      <c r="D125">
        <v>371</v>
      </c>
      <c r="E125">
        <v>55</v>
      </c>
      <c r="F125" s="1" t="s">
        <v>37</v>
      </c>
      <c r="G125" s="1" t="s">
        <v>62</v>
      </c>
      <c r="H125">
        <v>46.565300000000001</v>
      </c>
      <c r="I125">
        <v>-66.4619</v>
      </c>
      <c r="J125">
        <v>22</v>
      </c>
      <c r="K125" t="b">
        <v>1</v>
      </c>
      <c r="L125">
        <v>638</v>
      </c>
      <c r="M125" s="1" t="s">
        <v>30</v>
      </c>
      <c r="N125" s="1" t="s">
        <v>31</v>
      </c>
      <c r="O125">
        <v>1</v>
      </c>
      <c r="P125" t="b">
        <v>1</v>
      </c>
      <c r="Q125" t="b">
        <v>0</v>
      </c>
      <c r="R125" s="1" t="s">
        <v>41</v>
      </c>
      <c r="S125" s="1" t="s">
        <v>58</v>
      </c>
      <c r="T125">
        <v>5</v>
      </c>
      <c r="U125" s="1" t="s">
        <v>45</v>
      </c>
      <c r="V125" s="1" t="s">
        <v>46</v>
      </c>
      <c r="W125" s="1" t="str">
        <f>IF(OR(MasterData[[#This Row],[Event]]="Christmas Market", MasterData[[#This Row],[Event]]="Christmas"), "Christmas Sale", "Non-Christmas Sale")</f>
        <v>Christmas Sale</v>
      </c>
      <c r="X125" t="b">
        <v>1</v>
      </c>
      <c r="Y125">
        <v>2</v>
      </c>
      <c r="Z125">
        <v>12.53</v>
      </c>
      <c r="AA125">
        <v>12.53</v>
      </c>
      <c r="AB125">
        <v>0</v>
      </c>
      <c r="AC125" t="str">
        <f>IF(MasterData[[#This Row],[Discount Amount]]&gt;0, "Promotional sale", "Non-Promotional Sales")</f>
        <v>Non-Promotional Sales</v>
      </c>
    </row>
    <row r="126" spans="1:29" x14ac:dyDescent="0.25">
      <c r="A126">
        <v>125</v>
      </c>
      <c r="B126" s="1" t="s">
        <v>171</v>
      </c>
      <c r="C126" s="2">
        <v>0.28046296296296291</v>
      </c>
      <c r="D126">
        <v>467</v>
      </c>
      <c r="E126">
        <v>26</v>
      </c>
      <c r="F126" s="1" t="s">
        <v>61</v>
      </c>
      <c r="G126" s="1" t="s">
        <v>29</v>
      </c>
      <c r="H126">
        <v>51.253799999999998</v>
      </c>
      <c r="I126">
        <v>-85.3232</v>
      </c>
      <c r="J126">
        <v>84</v>
      </c>
      <c r="K126" t="b">
        <v>1</v>
      </c>
      <c r="L126">
        <v>139</v>
      </c>
      <c r="M126" s="1" t="s">
        <v>30</v>
      </c>
      <c r="N126" s="1" t="s">
        <v>31</v>
      </c>
      <c r="O126">
        <v>4</v>
      </c>
      <c r="P126" t="b">
        <v>0</v>
      </c>
      <c r="Q126" t="b">
        <v>1</v>
      </c>
      <c r="R126" s="1" t="s">
        <v>41</v>
      </c>
      <c r="S126" s="1" t="s">
        <v>58</v>
      </c>
      <c r="T126">
        <v>2</v>
      </c>
      <c r="U126" s="1" t="s">
        <v>45</v>
      </c>
      <c r="V126" s="1" t="s">
        <v>59</v>
      </c>
      <c r="W126" s="1" t="str">
        <f>IF(OR(MasterData[[#This Row],[Event]]="Christmas Market", MasterData[[#This Row],[Event]]="Christmas"), "Christmas Sale", "Non-Christmas Sale")</f>
        <v>Non-Christmas Sale</v>
      </c>
      <c r="X126" t="b">
        <v>0</v>
      </c>
      <c r="Y126">
        <v>1</v>
      </c>
      <c r="Z126">
        <v>78.02</v>
      </c>
      <c r="AA126">
        <v>312.08</v>
      </c>
      <c r="AB126">
        <v>31.21</v>
      </c>
      <c r="AC126" t="str">
        <f>IF(MasterData[[#This Row],[Discount Amount]]&gt;0, "Promotional sale", "Non-Promotional Sales")</f>
        <v>Promotional sale</v>
      </c>
    </row>
    <row r="127" spans="1:29" x14ac:dyDescent="0.25">
      <c r="A127">
        <v>126</v>
      </c>
      <c r="B127" s="1" t="s">
        <v>172</v>
      </c>
      <c r="C127" s="2">
        <v>0.92944444444444452</v>
      </c>
      <c r="D127">
        <v>457</v>
      </c>
      <c r="E127">
        <v>47</v>
      </c>
      <c r="F127" s="1" t="s">
        <v>37</v>
      </c>
      <c r="G127" s="1" t="s">
        <v>62</v>
      </c>
      <c r="H127">
        <v>46.565300000000001</v>
      </c>
      <c r="I127">
        <v>-66.4619</v>
      </c>
      <c r="J127">
        <v>87</v>
      </c>
      <c r="K127" t="b">
        <v>0</v>
      </c>
      <c r="L127">
        <v>719</v>
      </c>
      <c r="M127" s="1" t="s">
        <v>30</v>
      </c>
      <c r="N127" s="1" t="s">
        <v>31</v>
      </c>
      <c r="O127">
        <v>1</v>
      </c>
      <c r="P127" t="b">
        <v>0</v>
      </c>
      <c r="Q127" t="b">
        <v>0</v>
      </c>
      <c r="R127" s="1" t="s">
        <v>52</v>
      </c>
      <c r="S127" s="1" t="s">
        <v>33</v>
      </c>
      <c r="T127">
        <v>3</v>
      </c>
      <c r="U127" s="1" t="s">
        <v>42</v>
      </c>
      <c r="V127" s="1" t="s">
        <v>35</v>
      </c>
      <c r="W127" s="1" t="str">
        <f>IF(OR(MasterData[[#This Row],[Event]]="Christmas Market", MasterData[[#This Row],[Event]]="Christmas"), "Christmas Sale", "Non-Christmas Sale")</f>
        <v>Non-Christmas Sale</v>
      </c>
      <c r="X127" t="b">
        <v>1</v>
      </c>
      <c r="Y127">
        <v>3</v>
      </c>
      <c r="Z127">
        <v>32.83</v>
      </c>
      <c r="AA127">
        <v>32.83</v>
      </c>
      <c r="AB127">
        <v>0</v>
      </c>
      <c r="AC127" t="str">
        <f>IF(MasterData[[#This Row],[Discount Amount]]&gt;0, "Promotional sale", "Non-Promotional Sales")</f>
        <v>Non-Promotional Sales</v>
      </c>
    </row>
    <row r="128" spans="1:29" x14ac:dyDescent="0.25">
      <c r="A128">
        <v>127</v>
      </c>
      <c r="B128" s="1" t="s">
        <v>173</v>
      </c>
      <c r="C128" s="2">
        <v>0.32449074074074069</v>
      </c>
      <c r="D128">
        <v>434</v>
      </c>
      <c r="E128">
        <v>43</v>
      </c>
      <c r="F128" s="1" t="s">
        <v>61</v>
      </c>
      <c r="G128" s="1" t="s">
        <v>77</v>
      </c>
      <c r="H128">
        <v>64.282300000000006</v>
      </c>
      <c r="I128">
        <v>-135</v>
      </c>
      <c r="J128">
        <v>75</v>
      </c>
      <c r="K128" t="b">
        <v>1</v>
      </c>
      <c r="L128">
        <v>141</v>
      </c>
      <c r="M128" s="1" t="s">
        <v>56</v>
      </c>
      <c r="N128" s="1" t="s">
        <v>57</v>
      </c>
      <c r="O128">
        <v>2</v>
      </c>
      <c r="P128" t="b">
        <v>0</v>
      </c>
      <c r="Q128" t="b">
        <v>1</v>
      </c>
      <c r="R128" s="1" t="s">
        <v>32</v>
      </c>
      <c r="S128" s="1" t="s">
        <v>58</v>
      </c>
      <c r="T128">
        <v>2</v>
      </c>
      <c r="U128" s="1" t="s">
        <v>45</v>
      </c>
      <c r="V128" s="1" t="s">
        <v>59</v>
      </c>
      <c r="W128" s="1" t="str">
        <f>IF(OR(MasterData[[#This Row],[Event]]="Christmas Market", MasterData[[#This Row],[Event]]="Christmas"), "Christmas Sale", "Non-Christmas Sale")</f>
        <v>Non-Christmas Sale</v>
      </c>
      <c r="X128" t="b">
        <v>1</v>
      </c>
      <c r="Y128">
        <v>2</v>
      </c>
      <c r="Z128">
        <v>64.58</v>
      </c>
      <c r="AA128">
        <v>129.16</v>
      </c>
      <c r="AB128">
        <v>12.92</v>
      </c>
      <c r="AC128" t="str">
        <f>IF(MasterData[[#This Row],[Discount Amount]]&gt;0, "Promotional sale", "Non-Promotional Sales")</f>
        <v>Promotional sale</v>
      </c>
    </row>
    <row r="129" spans="1:29" x14ac:dyDescent="0.25">
      <c r="A129">
        <v>128</v>
      </c>
      <c r="B129" s="1" t="s">
        <v>170</v>
      </c>
      <c r="C129" s="2">
        <v>0.18987268518518507</v>
      </c>
      <c r="D129">
        <v>19</v>
      </c>
      <c r="E129">
        <v>54</v>
      </c>
      <c r="F129" s="1" t="s">
        <v>28</v>
      </c>
      <c r="G129" s="1" t="s">
        <v>66</v>
      </c>
      <c r="H129">
        <v>45.077800000000003</v>
      </c>
      <c r="I129">
        <v>-63.546700000000001</v>
      </c>
      <c r="J129">
        <v>64</v>
      </c>
      <c r="K129" t="b">
        <v>1</v>
      </c>
      <c r="L129">
        <v>145</v>
      </c>
      <c r="M129" s="1" t="s">
        <v>30</v>
      </c>
      <c r="N129" s="1" t="s">
        <v>31</v>
      </c>
      <c r="O129">
        <v>2</v>
      </c>
      <c r="P129" t="b">
        <v>1</v>
      </c>
      <c r="Q129" t="b">
        <v>0</v>
      </c>
      <c r="R129" s="1" t="s">
        <v>32</v>
      </c>
      <c r="S129" s="1" t="s">
        <v>58</v>
      </c>
      <c r="T129">
        <v>4</v>
      </c>
      <c r="U129" s="1" t="s">
        <v>34</v>
      </c>
      <c r="V129" s="1" t="s">
        <v>46</v>
      </c>
      <c r="W129" s="1" t="str">
        <f>IF(OR(MasterData[[#This Row],[Event]]="Christmas Market", MasterData[[#This Row],[Event]]="Christmas"), "Christmas Sale", "Non-Christmas Sale")</f>
        <v>Christmas Sale</v>
      </c>
      <c r="X129" t="b">
        <v>0</v>
      </c>
      <c r="Y129">
        <v>2</v>
      </c>
      <c r="Z129">
        <v>33.229999999999997</v>
      </c>
      <c r="AA129">
        <v>66.459999999999994</v>
      </c>
      <c r="AB129">
        <v>0</v>
      </c>
      <c r="AC129" t="str">
        <f>IF(MasterData[[#This Row],[Discount Amount]]&gt;0, "Promotional sale", "Non-Promotional Sales")</f>
        <v>Non-Promotional Sales</v>
      </c>
    </row>
    <row r="130" spans="1:29" x14ac:dyDescent="0.25">
      <c r="A130">
        <v>129</v>
      </c>
      <c r="B130" s="1" t="s">
        <v>174</v>
      </c>
      <c r="C130" s="2">
        <v>0.99532407407407408</v>
      </c>
      <c r="D130">
        <v>333</v>
      </c>
      <c r="E130">
        <v>36</v>
      </c>
      <c r="F130" s="1" t="s">
        <v>61</v>
      </c>
      <c r="G130" s="1" t="s">
        <v>68</v>
      </c>
      <c r="H130">
        <v>46.318800000000003</v>
      </c>
      <c r="I130">
        <v>-63.146099999999997</v>
      </c>
      <c r="J130">
        <v>11</v>
      </c>
      <c r="K130" t="b">
        <v>0</v>
      </c>
      <c r="L130">
        <v>396</v>
      </c>
      <c r="M130" s="1" t="s">
        <v>74</v>
      </c>
      <c r="N130" s="1" t="s">
        <v>75</v>
      </c>
      <c r="O130">
        <v>5</v>
      </c>
      <c r="P130" t="b">
        <v>1</v>
      </c>
      <c r="Q130" t="b">
        <v>0</v>
      </c>
      <c r="R130" s="1" t="s">
        <v>52</v>
      </c>
      <c r="S130" s="1" t="s">
        <v>58</v>
      </c>
      <c r="T130">
        <v>5</v>
      </c>
      <c r="U130" s="1" t="s">
        <v>34</v>
      </c>
      <c r="V130" s="1" t="s">
        <v>59</v>
      </c>
      <c r="W130" s="1" t="str">
        <f>IF(OR(MasterData[[#This Row],[Event]]="Christmas Market", MasterData[[#This Row],[Event]]="Christmas"), "Christmas Sale", "Non-Christmas Sale")</f>
        <v>Non-Christmas Sale</v>
      </c>
      <c r="X130" t="b">
        <v>0</v>
      </c>
      <c r="Y130">
        <v>1</v>
      </c>
      <c r="Z130">
        <v>60.58</v>
      </c>
      <c r="AA130">
        <v>302.91000000000003</v>
      </c>
      <c r="AB130">
        <v>30.29</v>
      </c>
      <c r="AC130" t="str">
        <f>IF(MasterData[[#This Row],[Discount Amount]]&gt;0, "Promotional sale", "Non-Promotional Sales")</f>
        <v>Promotional sale</v>
      </c>
    </row>
    <row r="131" spans="1:29" x14ac:dyDescent="0.25">
      <c r="A131">
        <v>130</v>
      </c>
      <c r="B131" s="1" t="s">
        <v>139</v>
      </c>
      <c r="C131" s="2">
        <v>0.59482638888888895</v>
      </c>
      <c r="D131">
        <v>75</v>
      </c>
      <c r="E131">
        <v>48</v>
      </c>
      <c r="F131" s="1" t="s">
        <v>61</v>
      </c>
      <c r="G131" s="1" t="s">
        <v>55</v>
      </c>
      <c r="H131">
        <v>52.939900000000002</v>
      </c>
      <c r="I131">
        <v>-106.4509</v>
      </c>
      <c r="J131">
        <v>69</v>
      </c>
      <c r="K131" t="b">
        <v>1</v>
      </c>
      <c r="L131">
        <v>375</v>
      </c>
      <c r="M131" s="1" t="s">
        <v>30</v>
      </c>
      <c r="N131" s="1" t="s">
        <v>31</v>
      </c>
      <c r="O131">
        <v>1</v>
      </c>
      <c r="P131" t="b">
        <v>0</v>
      </c>
      <c r="Q131" t="b">
        <v>1</v>
      </c>
      <c r="R131" s="1" t="s">
        <v>32</v>
      </c>
      <c r="S131" s="1" t="s">
        <v>53</v>
      </c>
      <c r="T131">
        <v>1</v>
      </c>
      <c r="U131" s="1" t="s">
        <v>42</v>
      </c>
      <c r="V131" s="1" t="s">
        <v>59</v>
      </c>
      <c r="W131" s="1" t="str">
        <f>IF(OR(MasterData[[#This Row],[Event]]="Christmas Market", MasterData[[#This Row],[Event]]="Christmas"), "Christmas Sale", "Non-Christmas Sale")</f>
        <v>Non-Christmas Sale</v>
      </c>
      <c r="X131" t="b">
        <v>1</v>
      </c>
      <c r="Y131">
        <v>2</v>
      </c>
      <c r="Z131">
        <v>62.24</v>
      </c>
      <c r="AA131">
        <v>62.24</v>
      </c>
      <c r="AB131">
        <v>6.22</v>
      </c>
      <c r="AC131" t="str">
        <f>IF(MasterData[[#This Row],[Discount Amount]]&gt;0, "Promotional sale", "Non-Promotional Sales")</f>
        <v>Promotional sale</v>
      </c>
    </row>
    <row r="132" spans="1:29" x14ac:dyDescent="0.25">
      <c r="A132">
        <v>131</v>
      </c>
      <c r="B132" s="1" t="s">
        <v>175</v>
      </c>
      <c r="C132" s="2">
        <v>6.4027777777777795E-2</v>
      </c>
      <c r="D132">
        <v>471</v>
      </c>
      <c r="E132">
        <v>37</v>
      </c>
      <c r="F132" s="1" t="s">
        <v>28</v>
      </c>
      <c r="G132" s="1" t="s">
        <v>38</v>
      </c>
      <c r="H132">
        <v>53.726700000000001</v>
      </c>
      <c r="I132">
        <v>-127.6476</v>
      </c>
      <c r="J132">
        <v>32</v>
      </c>
      <c r="K132" t="b">
        <v>1</v>
      </c>
      <c r="L132">
        <v>894</v>
      </c>
      <c r="M132" s="1" t="s">
        <v>39</v>
      </c>
      <c r="N132" s="1" t="s">
        <v>40</v>
      </c>
      <c r="O132">
        <v>2</v>
      </c>
      <c r="P132" t="b">
        <v>0</v>
      </c>
      <c r="Q132" t="b">
        <v>1</v>
      </c>
      <c r="R132" s="1" t="s">
        <v>52</v>
      </c>
      <c r="S132" s="1" t="s">
        <v>49</v>
      </c>
      <c r="T132">
        <v>1</v>
      </c>
      <c r="U132" s="1" t="s">
        <v>45</v>
      </c>
      <c r="V132" s="1" t="s">
        <v>59</v>
      </c>
      <c r="W132" s="1" t="str">
        <f>IF(OR(MasterData[[#This Row],[Event]]="Christmas Market", MasterData[[#This Row],[Event]]="Christmas"), "Christmas Sale", "Non-Christmas Sale")</f>
        <v>Non-Christmas Sale</v>
      </c>
      <c r="X132" t="b">
        <v>0</v>
      </c>
      <c r="Y132">
        <v>4</v>
      </c>
      <c r="Z132">
        <v>79.34</v>
      </c>
      <c r="AA132">
        <v>158.69</v>
      </c>
      <c r="AB132">
        <v>15.87</v>
      </c>
      <c r="AC132" t="str">
        <f>IF(MasterData[[#This Row],[Discount Amount]]&gt;0, "Promotional sale", "Non-Promotional Sales")</f>
        <v>Promotional sale</v>
      </c>
    </row>
    <row r="133" spans="1:29" x14ac:dyDescent="0.25">
      <c r="A133">
        <v>132</v>
      </c>
      <c r="B133" s="1" t="s">
        <v>129</v>
      </c>
      <c r="C133" s="2">
        <v>0.84236111111111112</v>
      </c>
      <c r="D133">
        <v>137</v>
      </c>
      <c r="E133">
        <v>53</v>
      </c>
      <c r="F133" s="1" t="s">
        <v>61</v>
      </c>
      <c r="G133" s="1" t="s">
        <v>55</v>
      </c>
      <c r="H133">
        <v>52.939900000000002</v>
      </c>
      <c r="I133">
        <v>-106.4509</v>
      </c>
      <c r="J133">
        <v>8</v>
      </c>
      <c r="K133" t="b">
        <v>0</v>
      </c>
      <c r="L133">
        <v>343</v>
      </c>
      <c r="M133" s="1" t="s">
        <v>63</v>
      </c>
      <c r="N133" s="1" t="s">
        <v>64</v>
      </c>
      <c r="O133">
        <v>2</v>
      </c>
      <c r="P133" t="b">
        <v>1</v>
      </c>
      <c r="Q133" t="b">
        <v>1</v>
      </c>
      <c r="R133" s="1" t="s">
        <v>41</v>
      </c>
      <c r="S133" s="1" t="s">
        <v>58</v>
      </c>
      <c r="T133">
        <v>2</v>
      </c>
      <c r="U133" s="1" t="s">
        <v>34</v>
      </c>
      <c r="V133" s="1" t="s">
        <v>35</v>
      </c>
      <c r="W133" s="1" t="str">
        <f>IF(OR(MasterData[[#This Row],[Event]]="Christmas Market", MasterData[[#This Row],[Event]]="Christmas"), "Christmas Sale", "Non-Christmas Sale")</f>
        <v>Non-Christmas Sale</v>
      </c>
      <c r="X133" t="b">
        <v>1</v>
      </c>
      <c r="Y133">
        <v>1</v>
      </c>
      <c r="Z133">
        <v>64.209999999999994</v>
      </c>
      <c r="AA133">
        <v>128.41999999999999</v>
      </c>
      <c r="AB133">
        <v>0</v>
      </c>
      <c r="AC133" t="str">
        <f>IF(MasterData[[#This Row],[Discount Amount]]&gt;0, "Promotional sale", "Non-Promotional Sales")</f>
        <v>Non-Promotional Sales</v>
      </c>
    </row>
    <row r="134" spans="1:29" x14ac:dyDescent="0.25">
      <c r="A134">
        <v>133</v>
      </c>
      <c r="B134" s="1" t="s">
        <v>176</v>
      </c>
      <c r="C134" s="2">
        <v>0.96673611111111102</v>
      </c>
      <c r="D134">
        <v>227</v>
      </c>
      <c r="E134">
        <v>29</v>
      </c>
      <c r="F134" s="1" t="s">
        <v>61</v>
      </c>
      <c r="G134" s="1" t="s">
        <v>77</v>
      </c>
      <c r="H134">
        <v>64.282300000000006</v>
      </c>
      <c r="I134">
        <v>-135</v>
      </c>
      <c r="J134">
        <v>40</v>
      </c>
      <c r="K134" t="b">
        <v>0</v>
      </c>
      <c r="L134">
        <v>263</v>
      </c>
      <c r="M134" s="1" t="s">
        <v>63</v>
      </c>
      <c r="N134" s="1" t="s">
        <v>64</v>
      </c>
      <c r="O134">
        <v>3</v>
      </c>
      <c r="P134" t="b">
        <v>0</v>
      </c>
      <c r="Q134" t="b">
        <v>0</v>
      </c>
      <c r="R134" s="1" t="s">
        <v>41</v>
      </c>
      <c r="S134" s="1" t="s">
        <v>49</v>
      </c>
      <c r="T134">
        <v>1</v>
      </c>
      <c r="U134" s="1" t="s">
        <v>34</v>
      </c>
      <c r="V134" s="1" t="s">
        <v>59</v>
      </c>
      <c r="W134" s="1" t="str">
        <f>IF(OR(MasterData[[#This Row],[Event]]="Christmas Market", MasterData[[#This Row],[Event]]="Christmas"), "Christmas Sale", "Non-Christmas Sale")</f>
        <v>Non-Christmas Sale</v>
      </c>
      <c r="X134" t="b">
        <v>1</v>
      </c>
      <c r="Y134">
        <v>3</v>
      </c>
      <c r="Z134">
        <v>30.37</v>
      </c>
      <c r="AA134">
        <v>91.1</v>
      </c>
      <c r="AB134">
        <v>9.11</v>
      </c>
      <c r="AC134" t="str">
        <f>IF(MasterData[[#This Row],[Discount Amount]]&gt;0, "Promotional sale", "Non-Promotional Sales")</f>
        <v>Promotional sale</v>
      </c>
    </row>
    <row r="135" spans="1:29" x14ac:dyDescent="0.25">
      <c r="A135">
        <v>134</v>
      </c>
      <c r="B135" s="1" t="s">
        <v>177</v>
      </c>
      <c r="C135" s="2">
        <v>0.87398148148148147</v>
      </c>
      <c r="D135">
        <v>254</v>
      </c>
      <c r="E135">
        <v>63</v>
      </c>
      <c r="F135" s="1" t="s">
        <v>28</v>
      </c>
      <c r="G135" s="1" t="s">
        <v>38</v>
      </c>
      <c r="H135">
        <v>53.726700000000001</v>
      </c>
      <c r="I135">
        <v>-127.6476</v>
      </c>
      <c r="J135">
        <v>70</v>
      </c>
      <c r="K135" t="b">
        <v>0</v>
      </c>
      <c r="L135">
        <v>702</v>
      </c>
      <c r="M135" s="1" t="s">
        <v>30</v>
      </c>
      <c r="N135" s="1" t="s">
        <v>31</v>
      </c>
      <c r="O135">
        <v>4</v>
      </c>
      <c r="P135" t="b">
        <v>1</v>
      </c>
      <c r="Q135" t="b">
        <v>0</v>
      </c>
      <c r="R135" s="1" t="s">
        <v>32</v>
      </c>
      <c r="S135" s="1" t="s">
        <v>58</v>
      </c>
      <c r="T135">
        <v>3</v>
      </c>
      <c r="U135" s="1" t="s">
        <v>45</v>
      </c>
      <c r="V135" s="1" t="s">
        <v>59</v>
      </c>
      <c r="W135" s="1" t="str">
        <f>IF(OR(MasterData[[#This Row],[Event]]="Christmas Market", MasterData[[#This Row],[Event]]="Christmas"), "Christmas Sale", "Non-Christmas Sale")</f>
        <v>Non-Christmas Sale</v>
      </c>
      <c r="X135" t="b">
        <v>1</v>
      </c>
      <c r="Y135">
        <v>3</v>
      </c>
      <c r="Z135">
        <v>34.590000000000003</v>
      </c>
      <c r="AA135">
        <v>138.36000000000001</v>
      </c>
      <c r="AB135">
        <v>13.84</v>
      </c>
      <c r="AC135" t="str">
        <f>IF(MasterData[[#This Row],[Discount Amount]]&gt;0, "Promotional sale", "Non-Promotional Sales")</f>
        <v>Promotional sale</v>
      </c>
    </row>
    <row r="136" spans="1:29" x14ac:dyDescent="0.25">
      <c r="A136">
        <v>135</v>
      </c>
      <c r="B136" s="1" t="s">
        <v>178</v>
      </c>
      <c r="C136" s="2">
        <v>0.3931944444444444</v>
      </c>
      <c r="D136">
        <v>359</v>
      </c>
      <c r="E136">
        <v>45</v>
      </c>
      <c r="F136" s="1" t="s">
        <v>37</v>
      </c>
      <c r="G136" s="1" t="s">
        <v>79</v>
      </c>
      <c r="H136">
        <v>63.588799999999999</v>
      </c>
      <c r="I136">
        <v>-115.5069</v>
      </c>
      <c r="J136">
        <v>80</v>
      </c>
      <c r="K136" t="b">
        <v>0</v>
      </c>
      <c r="L136">
        <v>201</v>
      </c>
      <c r="M136" s="1" t="s">
        <v>74</v>
      </c>
      <c r="N136" s="1" t="s">
        <v>75</v>
      </c>
      <c r="O136">
        <v>5</v>
      </c>
      <c r="P136" t="b">
        <v>1</v>
      </c>
      <c r="Q136" t="b">
        <v>1</v>
      </c>
      <c r="R136" s="1" t="s">
        <v>41</v>
      </c>
      <c r="S136" s="1" t="s">
        <v>53</v>
      </c>
      <c r="T136">
        <v>1</v>
      </c>
      <c r="U136" s="1" t="s">
        <v>45</v>
      </c>
      <c r="V136" s="1" t="s">
        <v>35</v>
      </c>
      <c r="W136" s="1" t="str">
        <f>IF(OR(MasterData[[#This Row],[Event]]="Christmas Market", MasterData[[#This Row],[Event]]="Christmas"), "Christmas Sale", "Non-Christmas Sale")</f>
        <v>Non-Christmas Sale</v>
      </c>
      <c r="X136" t="b">
        <v>1</v>
      </c>
      <c r="Y136">
        <v>1</v>
      </c>
      <c r="Z136">
        <v>42.87</v>
      </c>
      <c r="AA136">
        <v>214.33</v>
      </c>
      <c r="AB136">
        <v>0</v>
      </c>
      <c r="AC136" t="str">
        <f>IF(MasterData[[#This Row],[Discount Amount]]&gt;0, "Promotional sale", "Non-Promotional Sales")</f>
        <v>Non-Promotional Sales</v>
      </c>
    </row>
    <row r="137" spans="1:29" x14ac:dyDescent="0.25">
      <c r="A137">
        <v>136</v>
      </c>
      <c r="B137" s="1" t="s">
        <v>179</v>
      </c>
      <c r="C137" s="2">
        <v>0.82675925925925919</v>
      </c>
      <c r="D137">
        <v>417</v>
      </c>
      <c r="E137">
        <v>21</v>
      </c>
      <c r="F137" s="1" t="s">
        <v>28</v>
      </c>
      <c r="G137" s="1" t="s">
        <v>51</v>
      </c>
      <c r="H137">
        <v>53.760899999999999</v>
      </c>
      <c r="I137">
        <v>-98.813900000000004</v>
      </c>
      <c r="J137">
        <v>92</v>
      </c>
      <c r="K137" t="b">
        <v>1</v>
      </c>
      <c r="L137">
        <v>832</v>
      </c>
      <c r="M137" s="1" t="s">
        <v>39</v>
      </c>
      <c r="N137" s="1" t="s">
        <v>40</v>
      </c>
      <c r="O137">
        <v>3</v>
      </c>
      <c r="P137" t="b">
        <v>1</v>
      </c>
      <c r="Q137" t="b">
        <v>0</v>
      </c>
      <c r="R137" s="1" t="s">
        <v>41</v>
      </c>
      <c r="S137" s="1" t="s">
        <v>33</v>
      </c>
      <c r="T137">
        <v>4</v>
      </c>
      <c r="U137" s="1" t="s">
        <v>45</v>
      </c>
      <c r="V137" s="1" t="s">
        <v>35</v>
      </c>
      <c r="W137" s="1" t="str">
        <f>IF(OR(MasterData[[#This Row],[Event]]="Christmas Market", MasterData[[#This Row],[Event]]="Christmas"), "Christmas Sale", "Non-Christmas Sale")</f>
        <v>Non-Christmas Sale</v>
      </c>
      <c r="X137" t="b">
        <v>0</v>
      </c>
      <c r="Y137">
        <v>2</v>
      </c>
      <c r="Z137">
        <v>79.650000000000006</v>
      </c>
      <c r="AA137">
        <v>238.94</v>
      </c>
      <c r="AB137">
        <v>0</v>
      </c>
      <c r="AC137" t="str">
        <f>IF(MasterData[[#This Row],[Discount Amount]]&gt;0, "Promotional sale", "Non-Promotional Sales")</f>
        <v>Non-Promotional Sales</v>
      </c>
    </row>
    <row r="138" spans="1:29" x14ac:dyDescent="0.25">
      <c r="A138">
        <v>137</v>
      </c>
      <c r="B138" s="1" t="s">
        <v>60</v>
      </c>
      <c r="C138" s="2">
        <v>0.80078703703703713</v>
      </c>
      <c r="D138">
        <v>417</v>
      </c>
      <c r="E138">
        <v>70</v>
      </c>
      <c r="F138" s="1" t="s">
        <v>28</v>
      </c>
      <c r="G138" s="1" t="s">
        <v>44</v>
      </c>
      <c r="H138">
        <v>46.813099999999999</v>
      </c>
      <c r="I138">
        <v>-71.207499999999996</v>
      </c>
      <c r="J138">
        <v>96</v>
      </c>
      <c r="K138" t="b">
        <v>0</v>
      </c>
      <c r="L138">
        <v>686</v>
      </c>
      <c r="M138" s="1" t="s">
        <v>39</v>
      </c>
      <c r="N138" s="1" t="s">
        <v>40</v>
      </c>
      <c r="O138">
        <v>2</v>
      </c>
      <c r="P138" t="b">
        <v>0</v>
      </c>
      <c r="Q138" t="b">
        <v>0</v>
      </c>
      <c r="R138" s="1" t="s">
        <v>32</v>
      </c>
      <c r="S138" s="1" t="s">
        <v>49</v>
      </c>
      <c r="T138">
        <v>5</v>
      </c>
      <c r="U138" s="1" t="s">
        <v>34</v>
      </c>
      <c r="V138" s="1" t="s">
        <v>46</v>
      </c>
      <c r="W138" s="1" t="str">
        <f>IF(OR(MasterData[[#This Row],[Event]]="Christmas Market", MasterData[[#This Row],[Event]]="Christmas"), "Christmas Sale", "Non-Christmas Sale")</f>
        <v>Christmas Sale</v>
      </c>
      <c r="X138" t="b">
        <v>0</v>
      </c>
      <c r="Y138">
        <v>3</v>
      </c>
      <c r="Z138">
        <v>74.92</v>
      </c>
      <c r="AA138">
        <v>149.84</v>
      </c>
      <c r="AB138">
        <v>0</v>
      </c>
      <c r="AC138" t="str">
        <f>IF(MasterData[[#This Row],[Discount Amount]]&gt;0, "Promotional sale", "Non-Promotional Sales")</f>
        <v>Non-Promotional Sales</v>
      </c>
    </row>
    <row r="139" spans="1:29" x14ac:dyDescent="0.25">
      <c r="A139">
        <v>138</v>
      </c>
      <c r="B139" s="1" t="s">
        <v>180</v>
      </c>
      <c r="C139" s="2">
        <v>0.30079861111111117</v>
      </c>
      <c r="D139">
        <v>232</v>
      </c>
      <c r="E139">
        <v>39</v>
      </c>
      <c r="F139" s="1" t="s">
        <v>61</v>
      </c>
      <c r="G139" s="1" t="s">
        <v>29</v>
      </c>
      <c r="H139">
        <v>51.253799999999998</v>
      </c>
      <c r="I139">
        <v>-85.3232</v>
      </c>
      <c r="J139">
        <v>57</v>
      </c>
      <c r="K139" t="b">
        <v>1</v>
      </c>
      <c r="L139">
        <v>24</v>
      </c>
      <c r="M139" s="1" t="s">
        <v>63</v>
      </c>
      <c r="N139" s="1" t="s">
        <v>64</v>
      </c>
      <c r="O139">
        <v>4</v>
      </c>
      <c r="P139" t="b">
        <v>1</v>
      </c>
      <c r="Q139" t="b">
        <v>1</v>
      </c>
      <c r="R139" s="1" t="s">
        <v>52</v>
      </c>
      <c r="S139" s="1" t="s">
        <v>33</v>
      </c>
      <c r="T139">
        <v>2</v>
      </c>
      <c r="U139" s="1" t="s">
        <v>45</v>
      </c>
      <c r="V139" s="1" t="s">
        <v>59</v>
      </c>
      <c r="W139" s="1" t="str">
        <f>IF(OR(MasterData[[#This Row],[Event]]="Christmas Market", MasterData[[#This Row],[Event]]="Christmas"), "Christmas Sale", "Non-Christmas Sale")</f>
        <v>Non-Christmas Sale</v>
      </c>
      <c r="X139" t="b">
        <v>1</v>
      </c>
      <c r="Y139">
        <v>1</v>
      </c>
      <c r="Z139">
        <v>19.84</v>
      </c>
      <c r="AA139">
        <v>79.349999999999994</v>
      </c>
      <c r="AB139">
        <v>7.93</v>
      </c>
      <c r="AC139" t="str">
        <f>IF(MasterData[[#This Row],[Discount Amount]]&gt;0, "Promotional sale", "Non-Promotional Sales")</f>
        <v>Promotional sale</v>
      </c>
    </row>
    <row r="140" spans="1:29" x14ac:dyDescent="0.25">
      <c r="A140">
        <v>139</v>
      </c>
      <c r="B140" s="1" t="s">
        <v>181</v>
      </c>
      <c r="C140" s="2">
        <v>0.46196759259259257</v>
      </c>
      <c r="D140">
        <v>217</v>
      </c>
      <c r="E140">
        <v>64</v>
      </c>
      <c r="F140" s="1" t="s">
        <v>61</v>
      </c>
      <c r="G140" s="1" t="s">
        <v>44</v>
      </c>
      <c r="H140">
        <v>46.813099999999999</v>
      </c>
      <c r="I140">
        <v>-71.207499999999996</v>
      </c>
      <c r="J140">
        <v>98</v>
      </c>
      <c r="K140" t="b">
        <v>1</v>
      </c>
      <c r="L140">
        <v>774</v>
      </c>
      <c r="M140" s="1" t="s">
        <v>63</v>
      </c>
      <c r="N140" s="1" t="s">
        <v>64</v>
      </c>
      <c r="O140">
        <v>5</v>
      </c>
      <c r="P140" t="b">
        <v>1</v>
      </c>
      <c r="Q140" t="b">
        <v>0</v>
      </c>
      <c r="R140" s="1" t="s">
        <v>41</v>
      </c>
      <c r="S140" s="1" t="s">
        <v>58</v>
      </c>
      <c r="T140">
        <v>2</v>
      </c>
      <c r="U140" s="1" t="s">
        <v>45</v>
      </c>
      <c r="V140" s="1" t="s">
        <v>59</v>
      </c>
      <c r="W140" s="1" t="str">
        <f>IF(OR(MasterData[[#This Row],[Event]]="Christmas Market", MasterData[[#This Row],[Event]]="Christmas"), "Christmas Sale", "Non-Christmas Sale")</f>
        <v>Non-Christmas Sale</v>
      </c>
      <c r="X140" t="b">
        <v>0</v>
      </c>
      <c r="Y140">
        <v>3</v>
      </c>
      <c r="Z140">
        <v>20.25</v>
      </c>
      <c r="AA140">
        <v>101.23</v>
      </c>
      <c r="AB140">
        <v>10.119999999999999</v>
      </c>
      <c r="AC140" t="str">
        <f>IF(MasterData[[#This Row],[Discount Amount]]&gt;0, "Promotional sale", "Non-Promotional Sales")</f>
        <v>Promotional sale</v>
      </c>
    </row>
    <row r="141" spans="1:29" x14ac:dyDescent="0.25">
      <c r="A141">
        <v>140</v>
      </c>
      <c r="B141" s="1" t="s">
        <v>182</v>
      </c>
      <c r="C141" s="2">
        <v>0.42282407407407407</v>
      </c>
      <c r="D141">
        <v>94</v>
      </c>
      <c r="E141">
        <v>45</v>
      </c>
      <c r="F141" s="1" t="s">
        <v>37</v>
      </c>
      <c r="G141" s="1" t="s">
        <v>44</v>
      </c>
      <c r="H141">
        <v>46.813099999999999</v>
      </c>
      <c r="I141">
        <v>-71.207499999999996</v>
      </c>
      <c r="J141">
        <v>33</v>
      </c>
      <c r="K141" t="b">
        <v>0</v>
      </c>
      <c r="L141">
        <v>209</v>
      </c>
      <c r="M141" s="1" t="s">
        <v>39</v>
      </c>
      <c r="N141" s="1" t="s">
        <v>40</v>
      </c>
      <c r="O141">
        <v>3</v>
      </c>
      <c r="P141" t="b">
        <v>0</v>
      </c>
      <c r="Q141" t="b">
        <v>1</v>
      </c>
      <c r="R141" s="1" t="s">
        <v>52</v>
      </c>
      <c r="S141" s="1" t="s">
        <v>53</v>
      </c>
      <c r="T141">
        <v>2</v>
      </c>
      <c r="U141" s="1" t="s">
        <v>34</v>
      </c>
      <c r="V141" s="1" t="s">
        <v>59</v>
      </c>
      <c r="W141" s="1" t="str">
        <f>IF(OR(MasterData[[#This Row],[Event]]="Christmas Market", MasterData[[#This Row],[Event]]="Christmas"), "Christmas Sale", "Non-Christmas Sale")</f>
        <v>Non-Christmas Sale</v>
      </c>
      <c r="X141" t="b">
        <v>0</v>
      </c>
      <c r="Y141">
        <v>1</v>
      </c>
      <c r="Z141">
        <v>66.87</v>
      </c>
      <c r="AA141">
        <v>200.62</v>
      </c>
      <c r="AB141">
        <v>20.059999999999999</v>
      </c>
      <c r="AC141" t="str">
        <f>IF(MasterData[[#This Row],[Discount Amount]]&gt;0, "Promotional sale", "Non-Promotional Sales")</f>
        <v>Promotional sale</v>
      </c>
    </row>
    <row r="142" spans="1:29" x14ac:dyDescent="0.25">
      <c r="A142">
        <v>141</v>
      </c>
      <c r="B142" s="1" t="s">
        <v>183</v>
      </c>
      <c r="C142" s="2">
        <v>0.2662268518518518</v>
      </c>
      <c r="D142">
        <v>401</v>
      </c>
      <c r="E142">
        <v>65</v>
      </c>
      <c r="F142" s="1" t="s">
        <v>28</v>
      </c>
      <c r="G142" s="1" t="s">
        <v>66</v>
      </c>
      <c r="H142">
        <v>45.077800000000003</v>
      </c>
      <c r="I142">
        <v>-63.546700000000001</v>
      </c>
      <c r="J142">
        <v>30</v>
      </c>
      <c r="K142" t="b">
        <v>1</v>
      </c>
      <c r="L142">
        <v>401</v>
      </c>
      <c r="M142" s="1" t="s">
        <v>30</v>
      </c>
      <c r="N142" s="1" t="s">
        <v>31</v>
      </c>
      <c r="O142">
        <v>5</v>
      </c>
      <c r="P142" t="b">
        <v>0</v>
      </c>
      <c r="Q142" t="b">
        <v>1</v>
      </c>
      <c r="R142" s="1" t="s">
        <v>41</v>
      </c>
      <c r="S142" s="1" t="s">
        <v>53</v>
      </c>
      <c r="T142">
        <v>3</v>
      </c>
      <c r="U142" s="1" t="s">
        <v>34</v>
      </c>
      <c r="V142" s="1" t="s">
        <v>46</v>
      </c>
      <c r="W142" s="1" t="str">
        <f>IF(OR(MasterData[[#This Row],[Event]]="Christmas Market", MasterData[[#This Row],[Event]]="Christmas"), "Christmas Sale", "Non-Christmas Sale")</f>
        <v>Christmas Sale</v>
      </c>
      <c r="X142" t="b">
        <v>0</v>
      </c>
      <c r="Y142">
        <v>2</v>
      </c>
      <c r="Z142">
        <v>79.08</v>
      </c>
      <c r="AA142">
        <v>395.4</v>
      </c>
      <c r="AB142">
        <v>0</v>
      </c>
      <c r="AC142" t="str">
        <f>IF(MasterData[[#This Row],[Discount Amount]]&gt;0, "Promotional sale", "Non-Promotional Sales")</f>
        <v>Non-Promotional Sales</v>
      </c>
    </row>
    <row r="143" spans="1:29" x14ac:dyDescent="0.25">
      <c r="A143">
        <v>142</v>
      </c>
      <c r="B143" s="1" t="s">
        <v>184</v>
      </c>
      <c r="C143" s="2">
        <v>0.51105324074074066</v>
      </c>
      <c r="D143">
        <v>186</v>
      </c>
      <c r="E143">
        <v>47</v>
      </c>
      <c r="F143" s="1" t="s">
        <v>61</v>
      </c>
      <c r="G143" s="1" t="s">
        <v>79</v>
      </c>
      <c r="H143">
        <v>63.588799999999999</v>
      </c>
      <c r="I143">
        <v>-115.5069</v>
      </c>
      <c r="J143">
        <v>71</v>
      </c>
      <c r="K143" t="b">
        <v>0</v>
      </c>
      <c r="L143">
        <v>734</v>
      </c>
      <c r="M143" s="1" t="s">
        <v>74</v>
      </c>
      <c r="N143" s="1" t="s">
        <v>75</v>
      </c>
      <c r="O143">
        <v>5</v>
      </c>
      <c r="P143" t="b">
        <v>1</v>
      </c>
      <c r="Q143" t="b">
        <v>0</v>
      </c>
      <c r="R143" s="1" t="s">
        <v>32</v>
      </c>
      <c r="S143" s="1" t="s">
        <v>53</v>
      </c>
      <c r="T143">
        <v>3</v>
      </c>
      <c r="U143" s="1" t="s">
        <v>42</v>
      </c>
      <c r="V143" s="1" t="s">
        <v>59</v>
      </c>
      <c r="W143" s="1" t="str">
        <f>IF(OR(MasterData[[#This Row],[Event]]="Christmas Market", MasterData[[#This Row],[Event]]="Christmas"), "Christmas Sale", "Non-Christmas Sale")</f>
        <v>Non-Christmas Sale</v>
      </c>
      <c r="X143" t="b">
        <v>0</v>
      </c>
      <c r="Y143">
        <v>5</v>
      </c>
      <c r="Z143">
        <v>95.92</v>
      </c>
      <c r="AA143">
        <v>479.59</v>
      </c>
      <c r="AB143">
        <v>47.96</v>
      </c>
      <c r="AC143" t="str">
        <f>IF(MasterData[[#This Row],[Discount Amount]]&gt;0, "Promotional sale", "Non-Promotional Sales")</f>
        <v>Promotional sale</v>
      </c>
    </row>
    <row r="144" spans="1:29" x14ac:dyDescent="0.25">
      <c r="A144">
        <v>143</v>
      </c>
      <c r="B144" s="1" t="s">
        <v>185</v>
      </c>
      <c r="C144" s="2">
        <v>2.8912037037037042E-2</v>
      </c>
      <c r="D144">
        <v>378</v>
      </c>
      <c r="E144">
        <v>27</v>
      </c>
      <c r="F144" s="1" t="s">
        <v>28</v>
      </c>
      <c r="G144" s="1" t="s">
        <v>44</v>
      </c>
      <c r="H144">
        <v>46.813099999999999</v>
      </c>
      <c r="I144">
        <v>-71.207499999999996</v>
      </c>
      <c r="J144">
        <v>68</v>
      </c>
      <c r="K144" t="b">
        <v>0</v>
      </c>
      <c r="L144">
        <v>182</v>
      </c>
      <c r="M144" s="1" t="s">
        <v>39</v>
      </c>
      <c r="N144" s="1" t="s">
        <v>40</v>
      </c>
      <c r="O144">
        <v>2</v>
      </c>
      <c r="P144" t="b">
        <v>1</v>
      </c>
      <c r="Q144" t="b">
        <v>0</v>
      </c>
      <c r="R144" s="1" t="s">
        <v>41</v>
      </c>
      <c r="S144" s="1" t="s">
        <v>33</v>
      </c>
      <c r="T144">
        <v>4</v>
      </c>
      <c r="U144" s="1" t="s">
        <v>34</v>
      </c>
      <c r="V144" s="1" t="s">
        <v>46</v>
      </c>
      <c r="W144" s="1" t="str">
        <f>IF(OR(MasterData[[#This Row],[Event]]="Christmas Market", MasterData[[#This Row],[Event]]="Christmas"), "Christmas Sale", "Non-Christmas Sale")</f>
        <v>Christmas Sale</v>
      </c>
      <c r="X144" t="b">
        <v>1</v>
      </c>
      <c r="Y144">
        <v>5</v>
      </c>
      <c r="Z144">
        <v>97.69</v>
      </c>
      <c r="AA144">
        <v>195.38</v>
      </c>
      <c r="AB144">
        <v>0</v>
      </c>
      <c r="AC144" t="str">
        <f>IF(MasterData[[#This Row],[Discount Amount]]&gt;0, "Promotional sale", "Non-Promotional Sales")</f>
        <v>Non-Promotional Sales</v>
      </c>
    </row>
    <row r="145" spans="1:29" x14ac:dyDescent="0.25">
      <c r="A145">
        <v>144</v>
      </c>
      <c r="B145" s="1" t="s">
        <v>186</v>
      </c>
      <c r="C145" s="2">
        <v>0.75821759259259269</v>
      </c>
      <c r="D145">
        <v>212</v>
      </c>
      <c r="E145">
        <v>49</v>
      </c>
      <c r="F145" s="1" t="s">
        <v>61</v>
      </c>
      <c r="G145" s="1" t="s">
        <v>79</v>
      </c>
      <c r="H145">
        <v>63.588799999999999</v>
      </c>
      <c r="I145">
        <v>-115.5069</v>
      </c>
      <c r="J145">
        <v>36</v>
      </c>
      <c r="K145" t="b">
        <v>1</v>
      </c>
      <c r="L145">
        <v>38</v>
      </c>
      <c r="M145" s="1" t="s">
        <v>39</v>
      </c>
      <c r="N145" s="1" t="s">
        <v>40</v>
      </c>
      <c r="O145">
        <v>3</v>
      </c>
      <c r="P145" t="b">
        <v>0</v>
      </c>
      <c r="Q145" t="b">
        <v>0</v>
      </c>
      <c r="R145" s="1" t="s">
        <v>41</v>
      </c>
      <c r="S145" s="1" t="s">
        <v>49</v>
      </c>
      <c r="T145">
        <v>4</v>
      </c>
      <c r="U145" s="1" t="s">
        <v>34</v>
      </c>
      <c r="V145" s="1" t="s">
        <v>46</v>
      </c>
      <c r="W145" s="1" t="str">
        <f>IF(OR(MasterData[[#This Row],[Event]]="Christmas Market", MasterData[[#This Row],[Event]]="Christmas"), "Christmas Sale", "Non-Christmas Sale")</f>
        <v>Christmas Sale</v>
      </c>
      <c r="X145" t="b">
        <v>1</v>
      </c>
      <c r="Y145">
        <v>4</v>
      </c>
      <c r="Z145">
        <v>94.73</v>
      </c>
      <c r="AA145">
        <v>284.18</v>
      </c>
      <c r="AB145">
        <v>0</v>
      </c>
      <c r="AC145" t="str">
        <f>IF(MasterData[[#This Row],[Discount Amount]]&gt;0, "Promotional sale", "Non-Promotional Sales")</f>
        <v>Non-Promotional Sales</v>
      </c>
    </row>
    <row r="146" spans="1:29" x14ac:dyDescent="0.25">
      <c r="A146">
        <v>145</v>
      </c>
      <c r="B146" s="1" t="s">
        <v>187</v>
      </c>
      <c r="C146" s="2">
        <v>0.72202546296296299</v>
      </c>
      <c r="D146">
        <v>68</v>
      </c>
      <c r="E146">
        <v>59</v>
      </c>
      <c r="F146" s="1" t="s">
        <v>61</v>
      </c>
      <c r="G146" s="1" t="s">
        <v>66</v>
      </c>
      <c r="H146">
        <v>45.077800000000003</v>
      </c>
      <c r="I146">
        <v>-63.546700000000001</v>
      </c>
      <c r="J146">
        <v>5</v>
      </c>
      <c r="K146" t="b">
        <v>0</v>
      </c>
      <c r="L146">
        <v>366</v>
      </c>
      <c r="M146" s="1" t="s">
        <v>56</v>
      </c>
      <c r="N146" s="1" t="s">
        <v>57</v>
      </c>
      <c r="O146">
        <v>4</v>
      </c>
      <c r="P146" t="b">
        <v>1</v>
      </c>
      <c r="Q146" t="b">
        <v>0</v>
      </c>
      <c r="R146" s="1" t="s">
        <v>32</v>
      </c>
      <c r="S146" s="1" t="s">
        <v>33</v>
      </c>
      <c r="T146">
        <v>3</v>
      </c>
      <c r="U146" s="1" t="s">
        <v>42</v>
      </c>
      <c r="V146" s="1" t="s">
        <v>46</v>
      </c>
      <c r="W146" s="1" t="str">
        <f>IF(OR(MasterData[[#This Row],[Event]]="Christmas Market", MasterData[[#This Row],[Event]]="Christmas"), "Christmas Sale", "Non-Christmas Sale")</f>
        <v>Christmas Sale</v>
      </c>
      <c r="X146" t="b">
        <v>0</v>
      </c>
      <c r="Y146">
        <v>2</v>
      </c>
      <c r="Z146">
        <v>72.92</v>
      </c>
      <c r="AA146">
        <v>291.68</v>
      </c>
      <c r="AB146">
        <v>0</v>
      </c>
      <c r="AC146" t="str">
        <f>IF(MasterData[[#This Row],[Discount Amount]]&gt;0, "Promotional sale", "Non-Promotional Sales")</f>
        <v>Non-Promotional Sales</v>
      </c>
    </row>
    <row r="147" spans="1:29" x14ac:dyDescent="0.25">
      <c r="A147">
        <v>146</v>
      </c>
      <c r="B147" s="1" t="s">
        <v>105</v>
      </c>
      <c r="C147" s="2">
        <v>0.78241898148148148</v>
      </c>
      <c r="D147">
        <v>143</v>
      </c>
      <c r="E147">
        <v>37</v>
      </c>
      <c r="F147" s="1" t="s">
        <v>61</v>
      </c>
      <c r="G147" s="1" t="s">
        <v>70</v>
      </c>
      <c r="H147">
        <v>54.273099999999999</v>
      </c>
      <c r="I147">
        <v>-61.738799999999998</v>
      </c>
      <c r="J147">
        <v>29</v>
      </c>
      <c r="K147" t="b">
        <v>0</v>
      </c>
      <c r="L147">
        <v>484</v>
      </c>
      <c r="M147" s="1" t="s">
        <v>74</v>
      </c>
      <c r="N147" s="1" t="s">
        <v>75</v>
      </c>
      <c r="O147">
        <v>4</v>
      </c>
      <c r="P147" t="b">
        <v>0</v>
      </c>
      <c r="Q147" t="b">
        <v>0</v>
      </c>
      <c r="R147" s="1" t="s">
        <v>52</v>
      </c>
      <c r="S147" s="1" t="s">
        <v>58</v>
      </c>
      <c r="T147">
        <v>4</v>
      </c>
      <c r="U147" s="1" t="s">
        <v>42</v>
      </c>
      <c r="V147" s="1" t="s">
        <v>46</v>
      </c>
      <c r="W147" s="1" t="str">
        <f>IF(OR(MasterData[[#This Row],[Event]]="Christmas Market", MasterData[[#This Row],[Event]]="Christmas"), "Christmas Sale", "Non-Christmas Sale")</f>
        <v>Christmas Sale</v>
      </c>
      <c r="X147" t="b">
        <v>0</v>
      </c>
      <c r="Y147">
        <v>3</v>
      </c>
      <c r="Z147">
        <v>34.71</v>
      </c>
      <c r="AA147">
        <v>138.85</v>
      </c>
      <c r="AB147">
        <v>0</v>
      </c>
      <c r="AC147" t="str">
        <f>IF(MasterData[[#This Row],[Discount Amount]]&gt;0, "Promotional sale", "Non-Promotional Sales")</f>
        <v>Non-Promotional Sales</v>
      </c>
    </row>
    <row r="148" spans="1:29" x14ac:dyDescent="0.25">
      <c r="A148">
        <v>147</v>
      </c>
      <c r="B148" s="1" t="s">
        <v>87</v>
      </c>
      <c r="C148" s="2">
        <v>0.89771990740740737</v>
      </c>
      <c r="D148">
        <v>370</v>
      </c>
      <c r="E148">
        <v>33</v>
      </c>
      <c r="F148" s="1" t="s">
        <v>61</v>
      </c>
      <c r="G148" s="1" t="s">
        <v>68</v>
      </c>
      <c r="H148">
        <v>46.318800000000003</v>
      </c>
      <c r="I148">
        <v>-63.146099999999997</v>
      </c>
      <c r="J148">
        <v>8</v>
      </c>
      <c r="K148" t="b">
        <v>0</v>
      </c>
      <c r="L148">
        <v>915</v>
      </c>
      <c r="M148" s="1" t="s">
        <v>56</v>
      </c>
      <c r="N148" s="1" t="s">
        <v>57</v>
      </c>
      <c r="O148">
        <v>3</v>
      </c>
      <c r="P148" t="b">
        <v>0</v>
      </c>
      <c r="Q148" t="b">
        <v>0</v>
      </c>
      <c r="R148" s="1" t="s">
        <v>41</v>
      </c>
      <c r="S148" s="1" t="s">
        <v>33</v>
      </c>
      <c r="T148">
        <v>4</v>
      </c>
      <c r="U148" s="1" t="s">
        <v>34</v>
      </c>
      <c r="V148" s="1" t="s">
        <v>35</v>
      </c>
      <c r="W148" s="1" t="str">
        <f>IF(OR(MasterData[[#This Row],[Event]]="Christmas Market", MasterData[[#This Row],[Event]]="Christmas"), "Christmas Sale", "Non-Christmas Sale")</f>
        <v>Non-Christmas Sale</v>
      </c>
      <c r="X148" t="b">
        <v>0</v>
      </c>
      <c r="Y148">
        <v>3</v>
      </c>
      <c r="Z148">
        <v>40.270000000000003</v>
      </c>
      <c r="AA148">
        <v>120.8</v>
      </c>
      <c r="AB148">
        <v>0</v>
      </c>
      <c r="AC148" t="str">
        <f>IF(MasterData[[#This Row],[Discount Amount]]&gt;0, "Promotional sale", "Non-Promotional Sales")</f>
        <v>Non-Promotional Sales</v>
      </c>
    </row>
    <row r="149" spans="1:29" x14ac:dyDescent="0.25">
      <c r="A149">
        <v>148</v>
      </c>
      <c r="B149" s="1" t="s">
        <v>188</v>
      </c>
      <c r="C149" s="2">
        <v>0.81657407407407412</v>
      </c>
      <c r="D149">
        <v>98</v>
      </c>
      <c r="E149">
        <v>36</v>
      </c>
      <c r="F149" s="1" t="s">
        <v>37</v>
      </c>
      <c r="G149" s="1" t="s">
        <v>70</v>
      </c>
      <c r="H149">
        <v>54.273099999999999</v>
      </c>
      <c r="I149">
        <v>-61.738799999999998</v>
      </c>
      <c r="J149">
        <v>45</v>
      </c>
      <c r="K149" t="b">
        <v>0</v>
      </c>
      <c r="L149">
        <v>970</v>
      </c>
      <c r="M149" s="1" t="s">
        <v>30</v>
      </c>
      <c r="N149" s="1" t="s">
        <v>31</v>
      </c>
      <c r="O149">
        <v>4</v>
      </c>
      <c r="P149" t="b">
        <v>1</v>
      </c>
      <c r="Q149" t="b">
        <v>1</v>
      </c>
      <c r="R149" s="1" t="s">
        <v>41</v>
      </c>
      <c r="S149" s="1" t="s">
        <v>49</v>
      </c>
      <c r="T149">
        <v>5</v>
      </c>
      <c r="U149" s="1" t="s">
        <v>34</v>
      </c>
      <c r="V149" s="1" t="s">
        <v>59</v>
      </c>
      <c r="W149" s="1" t="str">
        <f>IF(OR(MasterData[[#This Row],[Event]]="Christmas Market", MasterData[[#This Row],[Event]]="Christmas"), "Christmas Sale", "Non-Christmas Sale")</f>
        <v>Non-Christmas Sale</v>
      </c>
      <c r="X149" t="b">
        <v>0</v>
      </c>
      <c r="Y149">
        <v>2</v>
      </c>
      <c r="Z149">
        <v>39.1</v>
      </c>
      <c r="AA149">
        <v>156.41</v>
      </c>
      <c r="AB149">
        <v>15.64</v>
      </c>
      <c r="AC149" t="str">
        <f>IF(MasterData[[#This Row],[Discount Amount]]&gt;0, "Promotional sale", "Non-Promotional Sales")</f>
        <v>Promotional sale</v>
      </c>
    </row>
    <row r="150" spans="1:29" x14ac:dyDescent="0.25">
      <c r="A150">
        <v>149</v>
      </c>
      <c r="B150" s="1" t="s">
        <v>27</v>
      </c>
      <c r="C150" s="2">
        <v>0.46241898148148142</v>
      </c>
      <c r="D150">
        <v>331</v>
      </c>
      <c r="E150">
        <v>66</v>
      </c>
      <c r="F150" s="1" t="s">
        <v>61</v>
      </c>
      <c r="G150" s="1" t="s">
        <v>81</v>
      </c>
      <c r="H150">
        <v>64.248000000000005</v>
      </c>
      <c r="I150">
        <v>-84.889600000000002</v>
      </c>
      <c r="J150">
        <v>25</v>
      </c>
      <c r="K150" t="b">
        <v>1</v>
      </c>
      <c r="L150">
        <v>129</v>
      </c>
      <c r="M150" s="1" t="s">
        <v>74</v>
      </c>
      <c r="N150" s="1" t="s">
        <v>75</v>
      </c>
      <c r="O150">
        <v>4</v>
      </c>
      <c r="P150" t="b">
        <v>1</v>
      </c>
      <c r="Q150" t="b">
        <v>0</v>
      </c>
      <c r="R150" s="1" t="s">
        <v>41</v>
      </c>
      <c r="S150" s="1" t="s">
        <v>33</v>
      </c>
      <c r="T150">
        <v>3</v>
      </c>
      <c r="U150" s="1" t="s">
        <v>45</v>
      </c>
      <c r="V150" s="1" t="s">
        <v>35</v>
      </c>
      <c r="W150" s="1" t="str">
        <f>IF(OR(MasterData[[#This Row],[Event]]="Christmas Market", MasterData[[#This Row],[Event]]="Christmas"), "Christmas Sale", "Non-Christmas Sale")</f>
        <v>Non-Christmas Sale</v>
      </c>
      <c r="X150" t="b">
        <v>0</v>
      </c>
      <c r="Y150">
        <v>2</v>
      </c>
      <c r="Z150">
        <v>74.56</v>
      </c>
      <c r="AA150">
        <v>298.26</v>
      </c>
      <c r="AB150">
        <v>0</v>
      </c>
      <c r="AC150" t="str">
        <f>IF(MasterData[[#This Row],[Discount Amount]]&gt;0, "Promotional sale", "Non-Promotional Sales")</f>
        <v>Non-Promotional Sales</v>
      </c>
    </row>
    <row r="151" spans="1:29" x14ac:dyDescent="0.25">
      <c r="A151">
        <v>150</v>
      </c>
      <c r="B151" s="1" t="s">
        <v>189</v>
      </c>
      <c r="C151" s="2">
        <v>0.91046296296296303</v>
      </c>
      <c r="D151">
        <v>78</v>
      </c>
      <c r="E151">
        <v>64</v>
      </c>
      <c r="F151" s="1" t="s">
        <v>28</v>
      </c>
      <c r="G151" s="1" t="s">
        <v>62</v>
      </c>
      <c r="H151">
        <v>46.565300000000001</v>
      </c>
      <c r="I151">
        <v>-66.4619</v>
      </c>
      <c r="J151">
        <v>93</v>
      </c>
      <c r="K151" t="b">
        <v>0</v>
      </c>
      <c r="L151">
        <v>357</v>
      </c>
      <c r="M151" s="1" t="s">
        <v>63</v>
      </c>
      <c r="N151" s="1" t="s">
        <v>64</v>
      </c>
      <c r="O151">
        <v>3</v>
      </c>
      <c r="P151" t="b">
        <v>0</v>
      </c>
      <c r="Q151" t="b">
        <v>0</v>
      </c>
      <c r="R151" s="1" t="s">
        <v>32</v>
      </c>
      <c r="S151" s="1" t="s">
        <v>33</v>
      </c>
      <c r="T151">
        <v>4</v>
      </c>
      <c r="U151" s="1" t="s">
        <v>34</v>
      </c>
      <c r="V151" s="1" t="s">
        <v>46</v>
      </c>
      <c r="W151" s="1" t="str">
        <f>IF(OR(MasterData[[#This Row],[Event]]="Christmas Market", MasterData[[#This Row],[Event]]="Christmas"), "Christmas Sale", "Non-Christmas Sale")</f>
        <v>Christmas Sale</v>
      </c>
      <c r="X151" t="b">
        <v>1</v>
      </c>
      <c r="Y151">
        <v>1</v>
      </c>
      <c r="Z151">
        <v>15.78</v>
      </c>
      <c r="AA151">
        <v>47.35</v>
      </c>
      <c r="AB151">
        <v>0</v>
      </c>
      <c r="AC151" t="str">
        <f>IF(MasterData[[#This Row],[Discount Amount]]&gt;0, "Promotional sale", "Non-Promotional Sales")</f>
        <v>Non-Promotional Sales</v>
      </c>
    </row>
    <row r="152" spans="1:29" x14ac:dyDescent="0.25">
      <c r="A152">
        <v>151</v>
      </c>
      <c r="B152" s="1" t="s">
        <v>190</v>
      </c>
      <c r="C152" s="2">
        <v>0.33846064814814825</v>
      </c>
      <c r="D152">
        <v>432</v>
      </c>
      <c r="E152">
        <v>34</v>
      </c>
      <c r="F152" s="1" t="s">
        <v>28</v>
      </c>
      <c r="G152" s="1" t="s">
        <v>48</v>
      </c>
      <c r="H152">
        <v>53.933300000000003</v>
      </c>
      <c r="I152">
        <v>-116.5765</v>
      </c>
      <c r="J152">
        <v>24</v>
      </c>
      <c r="K152" t="b">
        <v>0</v>
      </c>
      <c r="L152">
        <v>419</v>
      </c>
      <c r="M152" s="1" t="s">
        <v>39</v>
      </c>
      <c r="N152" s="1" t="s">
        <v>40</v>
      </c>
      <c r="O152">
        <v>4</v>
      </c>
      <c r="P152" t="b">
        <v>1</v>
      </c>
      <c r="Q152" t="b">
        <v>1</v>
      </c>
      <c r="R152" s="1" t="s">
        <v>52</v>
      </c>
      <c r="S152" s="1" t="s">
        <v>33</v>
      </c>
      <c r="T152">
        <v>3</v>
      </c>
      <c r="U152" s="1" t="s">
        <v>42</v>
      </c>
      <c r="V152" s="1" t="s">
        <v>46</v>
      </c>
      <c r="W152" s="1" t="str">
        <f>IF(OR(MasterData[[#This Row],[Event]]="Christmas Market", MasterData[[#This Row],[Event]]="Christmas"), "Christmas Sale", "Non-Christmas Sale")</f>
        <v>Christmas Sale</v>
      </c>
      <c r="X152" t="b">
        <v>1</v>
      </c>
      <c r="Y152">
        <v>2</v>
      </c>
      <c r="Z152">
        <v>53.57</v>
      </c>
      <c r="AA152">
        <v>214.29</v>
      </c>
      <c r="AB152">
        <v>0</v>
      </c>
      <c r="AC152" t="str">
        <f>IF(MasterData[[#This Row],[Discount Amount]]&gt;0, "Promotional sale", "Non-Promotional Sales")</f>
        <v>Non-Promotional Sales</v>
      </c>
    </row>
    <row r="153" spans="1:29" x14ac:dyDescent="0.25">
      <c r="A153">
        <v>152</v>
      </c>
      <c r="B153" s="1" t="s">
        <v>80</v>
      </c>
      <c r="C153" s="2">
        <v>0.34108796296296306</v>
      </c>
      <c r="D153">
        <v>307</v>
      </c>
      <c r="E153">
        <v>42</v>
      </c>
      <c r="F153" s="1" t="s">
        <v>37</v>
      </c>
      <c r="G153" s="1" t="s">
        <v>68</v>
      </c>
      <c r="H153">
        <v>46.318800000000003</v>
      </c>
      <c r="I153">
        <v>-63.146099999999997</v>
      </c>
      <c r="J153">
        <v>83</v>
      </c>
      <c r="K153" t="b">
        <v>1</v>
      </c>
      <c r="L153">
        <v>795</v>
      </c>
      <c r="M153" s="1" t="s">
        <v>63</v>
      </c>
      <c r="N153" s="1" t="s">
        <v>64</v>
      </c>
      <c r="O153">
        <v>1</v>
      </c>
      <c r="P153" t="b">
        <v>0</v>
      </c>
      <c r="Q153" t="b">
        <v>0</v>
      </c>
      <c r="R153" s="1" t="s">
        <v>41</v>
      </c>
      <c r="S153" s="1" t="s">
        <v>49</v>
      </c>
      <c r="T153">
        <v>3</v>
      </c>
      <c r="U153" s="1" t="s">
        <v>34</v>
      </c>
      <c r="V153" s="1" t="s">
        <v>59</v>
      </c>
      <c r="W153" s="1" t="str">
        <f>IF(OR(MasterData[[#This Row],[Event]]="Christmas Market", MasterData[[#This Row],[Event]]="Christmas"), "Christmas Sale", "Non-Christmas Sale")</f>
        <v>Non-Christmas Sale</v>
      </c>
      <c r="X153" t="b">
        <v>0</v>
      </c>
      <c r="Y153">
        <v>2</v>
      </c>
      <c r="Z153">
        <v>63.99</v>
      </c>
      <c r="AA153">
        <v>63.99</v>
      </c>
      <c r="AB153">
        <v>6.4</v>
      </c>
      <c r="AC153" t="str">
        <f>IF(MasterData[[#This Row],[Discount Amount]]&gt;0, "Promotional sale", "Non-Promotional Sales")</f>
        <v>Promotional sale</v>
      </c>
    </row>
    <row r="154" spans="1:29" x14ac:dyDescent="0.25">
      <c r="A154">
        <v>153</v>
      </c>
      <c r="B154" s="1" t="s">
        <v>93</v>
      </c>
      <c r="C154" s="2">
        <v>0.18710648148148157</v>
      </c>
      <c r="D154">
        <v>159</v>
      </c>
      <c r="E154">
        <v>62</v>
      </c>
      <c r="F154" s="1" t="s">
        <v>61</v>
      </c>
      <c r="G154" s="1" t="s">
        <v>55</v>
      </c>
      <c r="H154">
        <v>52.939900000000002</v>
      </c>
      <c r="I154">
        <v>-106.4509</v>
      </c>
      <c r="J154">
        <v>69</v>
      </c>
      <c r="K154" t="b">
        <v>0</v>
      </c>
      <c r="L154">
        <v>878</v>
      </c>
      <c r="M154" s="1" t="s">
        <v>74</v>
      </c>
      <c r="N154" s="1" t="s">
        <v>75</v>
      </c>
      <c r="O154">
        <v>4</v>
      </c>
      <c r="P154" t="b">
        <v>1</v>
      </c>
      <c r="Q154" t="b">
        <v>0</v>
      </c>
      <c r="R154" s="1" t="s">
        <v>32</v>
      </c>
      <c r="S154" s="1" t="s">
        <v>49</v>
      </c>
      <c r="T154">
        <v>4</v>
      </c>
      <c r="U154" s="1" t="s">
        <v>34</v>
      </c>
      <c r="V154" s="1" t="s">
        <v>59</v>
      </c>
      <c r="W154" s="1" t="str">
        <f>IF(OR(MasterData[[#This Row],[Event]]="Christmas Market", MasterData[[#This Row],[Event]]="Christmas"), "Christmas Sale", "Non-Christmas Sale")</f>
        <v>Non-Christmas Sale</v>
      </c>
      <c r="X154" t="b">
        <v>0</v>
      </c>
      <c r="Y154">
        <v>5</v>
      </c>
      <c r="Z154">
        <v>46.71</v>
      </c>
      <c r="AA154">
        <v>186.84</v>
      </c>
      <c r="AB154">
        <v>18.68</v>
      </c>
      <c r="AC154" t="str">
        <f>IF(MasterData[[#This Row],[Discount Amount]]&gt;0, "Promotional sale", "Non-Promotional Sales")</f>
        <v>Promotional sale</v>
      </c>
    </row>
    <row r="155" spans="1:29" x14ac:dyDescent="0.25">
      <c r="A155">
        <v>154</v>
      </c>
      <c r="B155" s="1" t="s">
        <v>191</v>
      </c>
      <c r="C155" s="2">
        <v>0.66459490740740734</v>
      </c>
      <c r="D155">
        <v>161</v>
      </c>
      <c r="E155">
        <v>61</v>
      </c>
      <c r="F155" s="1" t="s">
        <v>37</v>
      </c>
      <c r="G155" s="1" t="s">
        <v>68</v>
      </c>
      <c r="H155">
        <v>46.318800000000003</v>
      </c>
      <c r="I155">
        <v>-63.146099999999997</v>
      </c>
      <c r="J155">
        <v>60</v>
      </c>
      <c r="K155" t="b">
        <v>1</v>
      </c>
      <c r="L155">
        <v>184</v>
      </c>
      <c r="M155" s="1" t="s">
        <v>74</v>
      </c>
      <c r="N155" s="1" t="s">
        <v>75</v>
      </c>
      <c r="O155">
        <v>1</v>
      </c>
      <c r="P155" t="b">
        <v>0</v>
      </c>
      <c r="Q155" t="b">
        <v>0</v>
      </c>
      <c r="R155" s="1" t="s">
        <v>32</v>
      </c>
      <c r="S155" s="1" t="s">
        <v>33</v>
      </c>
      <c r="T155">
        <v>5</v>
      </c>
      <c r="U155" s="1" t="s">
        <v>45</v>
      </c>
      <c r="V155" s="1" t="s">
        <v>35</v>
      </c>
      <c r="W155" s="1" t="str">
        <f>IF(OR(MasterData[[#This Row],[Event]]="Christmas Market", MasterData[[#This Row],[Event]]="Christmas"), "Christmas Sale", "Non-Christmas Sale")</f>
        <v>Non-Christmas Sale</v>
      </c>
      <c r="X155" t="b">
        <v>0</v>
      </c>
      <c r="Y155">
        <v>2</v>
      </c>
      <c r="Z155">
        <v>99.4</v>
      </c>
      <c r="AA155">
        <v>99.4</v>
      </c>
      <c r="AB155">
        <v>0</v>
      </c>
      <c r="AC155" t="str">
        <f>IF(MasterData[[#This Row],[Discount Amount]]&gt;0, "Promotional sale", "Non-Promotional Sales")</f>
        <v>Non-Promotional Sales</v>
      </c>
    </row>
    <row r="156" spans="1:29" x14ac:dyDescent="0.25">
      <c r="A156">
        <v>155</v>
      </c>
      <c r="B156" s="1" t="s">
        <v>192</v>
      </c>
      <c r="C156" s="2">
        <v>0.23012731481481485</v>
      </c>
      <c r="D156">
        <v>435</v>
      </c>
      <c r="E156">
        <v>44</v>
      </c>
      <c r="F156" s="1" t="s">
        <v>37</v>
      </c>
      <c r="G156" s="1" t="s">
        <v>77</v>
      </c>
      <c r="H156">
        <v>64.282300000000006</v>
      </c>
      <c r="I156">
        <v>-135</v>
      </c>
      <c r="J156">
        <v>15</v>
      </c>
      <c r="K156" t="b">
        <v>1</v>
      </c>
      <c r="L156">
        <v>522</v>
      </c>
      <c r="M156" s="1" t="s">
        <v>39</v>
      </c>
      <c r="N156" s="1" t="s">
        <v>40</v>
      </c>
      <c r="O156">
        <v>3</v>
      </c>
      <c r="P156" t="b">
        <v>0</v>
      </c>
      <c r="Q156" t="b">
        <v>1</v>
      </c>
      <c r="R156" s="1" t="s">
        <v>41</v>
      </c>
      <c r="S156" s="1" t="s">
        <v>49</v>
      </c>
      <c r="T156">
        <v>1</v>
      </c>
      <c r="U156" s="1" t="s">
        <v>34</v>
      </c>
      <c r="V156" s="1" t="s">
        <v>59</v>
      </c>
      <c r="W156" s="1" t="str">
        <f>IF(OR(MasterData[[#This Row],[Event]]="Christmas Market", MasterData[[#This Row],[Event]]="Christmas"), "Christmas Sale", "Non-Christmas Sale")</f>
        <v>Non-Christmas Sale</v>
      </c>
      <c r="X156" t="b">
        <v>0</v>
      </c>
      <c r="Y156">
        <v>1</v>
      </c>
      <c r="Z156">
        <v>29.57</v>
      </c>
      <c r="AA156">
        <v>88.7</v>
      </c>
      <c r="AB156">
        <v>8.8699999999999992</v>
      </c>
      <c r="AC156" t="str">
        <f>IF(MasterData[[#This Row],[Discount Amount]]&gt;0, "Promotional sale", "Non-Promotional Sales")</f>
        <v>Promotional sale</v>
      </c>
    </row>
    <row r="157" spans="1:29" x14ac:dyDescent="0.25">
      <c r="A157">
        <v>156</v>
      </c>
      <c r="B157" s="1" t="s">
        <v>186</v>
      </c>
      <c r="C157" s="2">
        <v>0.69225694444444441</v>
      </c>
      <c r="D157">
        <v>341</v>
      </c>
      <c r="E157">
        <v>44</v>
      </c>
      <c r="F157" s="1" t="s">
        <v>37</v>
      </c>
      <c r="G157" s="1" t="s">
        <v>51</v>
      </c>
      <c r="H157">
        <v>53.760899999999999</v>
      </c>
      <c r="I157">
        <v>-98.813900000000004</v>
      </c>
      <c r="J157">
        <v>57</v>
      </c>
      <c r="K157" t="b">
        <v>1</v>
      </c>
      <c r="L157">
        <v>56</v>
      </c>
      <c r="M157" s="1" t="s">
        <v>63</v>
      </c>
      <c r="N157" s="1" t="s">
        <v>64</v>
      </c>
      <c r="O157">
        <v>4</v>
      </c>
      <c r="P157" t="b">
        <v>1</v>
      </c>
      <c r="Q157" t="b">
        <v>1</v>
      </c>
      <c r="R157" s="1" t="s">
        <v>52</v>
      </c>
      <c r="S157" s="1" t="s">
        <v>58</v>
      </c>
      <c r="T157">
        <v>3</v>
      </c>
      <c r="U157" s="1" t="s">
        <v>42</v>
      </c>
      <c r="V157" s="1" t="s">
        <v>46</v>
      </c>
      <c r="W157" s="1" t="str">
        <f>IF(OR(MasterData[[#This Row],[Event]]="Christmas Market", MasterData[[#This Row],[Event]]="Christmas"), "Christmas Sale", "Non-Christmas Sale")</f>
        <v>Christmas Sale</v>
      </c>
      <c r="X157" t="b">
        <v>1</v>
      </c>
      <c r="Y157">
        <v>5</v>
      </c>
      <c r="Z157">
        <v>44.25</v>
      </c>
      <c r="AA157">
        <v>177.02</v>
      </c>
      <c r="AB157">
        <v>0</v>
      </c>
      <c r="AC157" t="str">
        <f>IF(MasterData[[#This Row],[Discount Amount]]&gt;0, "Promotional sale", "Non-Promotional Sales")</f>
        <v>Non-Promotional Sales</v>
      </c>
    </row>
    <row r="158" spans="1:29" x14ac:dyDescent="0.25">
      <c r="A158">
        <v>157</v>
      </c>
      <c r="B158" s="1" t="s">
        <v>136</v>
      </c>
      <c r="C158" s="2">
        <v>0.62781250000000011</v>
      </c>
      <c r="D158">
        <v>345</v>
      </c>
      <c r="E158">
        <v>64</v>
      </c>
      <c r="F158" s="1" t="s">
        <v>28</v>
      </c>
      <c r="G158" s="1" t="s">
        <v>44</v>
      </c>
      <c r="H158">
        <v>46.813099999999999</v>
      </c>
      <c r="I158">
        <v>-71.207499999999996</v>
      </c>
      <c r="J158">
        <v>84</v>
      </c>
      <c r="K158" t="b">
        <v>0</v>
      </c>
      <c r="L158">
        <v>212</v>
      </c>
      <c r="M158" s="1" t="s">
        <v>74</v>
      </c>
      <c r="N158" s="1" t="s">
        <v>75</v>
      </c>
      <c r="O158">
        <v>3</v>
      </c>
      <c r="P158" t="b">
        <v>1</v>
      </c>
      <c r="Q158" t="b">
        <v>0</v>
      </c>
      <c r="R158" s="1" t="s">
        <v>32</v>
      </c>
      <c r="S158" s="1" t="s">
        <v>49</v>
      </c>
      <c r="T158">
        <v>3</v>
      </c>
      <c r="U158" s="1" t="s">
        <v>42</v>
      </c>
      <c r="V158" s="1" t="s">
        <v>59</v>
      </c>
      <c r="W158" s="1" t="str">
        <f>IF(OR(MasterData[[#This Row],[Event]]="Christmas Market", MasterData[[#This Row],[Event]]="Christmas"), "Christmas Sale", "Non-Christmas Sale")</f>
        <v>Non-Christmas Sale</v>
      </c>
      <c r="X158" t="b">
        <v>0</v>
      </c>
      <c r="Y158">
        <v>3</v>
      </c>
      <c r="Z158">
        <v>82.18</v>
      </c>
      <c r="AA158">
        <v>246.54</v>
      </c>
      <c r="AB158">
        <v>24.65</v>
      </c>
      <c r="AC158" t="str">
        <f>IF(MasterData[[#This Row],[Discount Amount]]&gt;0, "Promotional sale", "Non-Promotional Sales")</f>
        <v>Promotional sale</v>
      </c>
    </row>
    <row r="159" spans="1:29" x14ac:dyDescent="0.25">
      <c r="A159">
        <v>158</v>
      </c>
      <c r="B159" s="1" t="s">
        <v>190</v>
      </c>
      <c r="C159" s="2">
        <v>0.93743055555555554</v>
      </c>
      <c r="D159">
        <v>4</v>
      </c>
      <c r="E159">
        <v>42</v>
      </c>
      <c r="F159" s="1" t="s">
        <v>61</v>
      </c>
      <c r="G159" s="1" t="s">
        <v>70</v>
      </c>
      <c r="H159">
        <v>54.273099999999999</v>
      </c>
      <c r="I159">
        <v>-61.738799999999998</v>
      </c>
      <c r="J159">
        <v>67</v>
      </c>
      <c r="K159" t="b">
        <v>0</v>
      </c>
      <c r="L159">
        <v>195</v>
      </c>
      <c r="M159" s="1" t="s">
        <v>39</v>
      </c>
      <c r="N159" s="1" t="s">
        <v>40</v>
      </c>
      <c r="O159">
        <v>1</v>
      </c>
      <c r="P159" t="b">
        <v>1</v>
      </c>
      <c r="Q159" t="b">
        <v>1</v>
      </c>
      <c r="R159" s="1" t="s">
        <v>41</v>
      </c>
      <c r="S159" s="1" t="s">
        <v>58</v>
      </c>
      <c r="T159">
        <v>4</v>
      </c>
      <c r="U159" s="1" t="s">
        <v>42</v>
      </c>
      <c r="V159" s="1" t="s">
        <v>46</v>
      </c>
      <c r="W159" s="1" t="str">
        <f>IF(OR(MasterData[[#This Row],[Event]]="Christmas Market", MasterData[[#This Row],[Event]]="Christmas"), "Christmas Sale", "Non-Christmas Sale")</f>
        <v>Christmas Sale</v>
      </c>
      <c r="X159" t="b">
        <v>0</v>
      </c>
      <c r="Y159">
        <v>3</v>
      </c>
      <c r="Z159">
        <v>49.98</v>
      </c>
      <c r="AA159">
        <v>49.98</v>
      </c>
      <c r="AB159">
        <v>0</v>
      </c>
      <c r="AC159" t="str">
        <f>IF(MasterData[[#This Row],[Discount Amount]]&gt;0, "Promotional sale", "Non-Promotional Sales")</f>
        <v>Non-Promotional Sales</v>
      </c>
    </row>
    <row r="160" spans="1:29" x14ac:dyDescent="0.25">
      <c r="A160">
        <v>159</v>
      </c>
      <c r="B160" s="1" t="s">
        <v>193</v>
      </c>
      <c r="C160" s="2">
        <v>0.42021990740740733</v>
      </c>
      <c r="D160">
        <v>336</v>
      </c>
      <c r="E160">
        <v>18</v>
      </c>
      <c r="F160" s="1" t="s">
        <v>37</v>
      </c>
      <c r="G160" s="1" t="s">
        <v>66</v>
      </c>
      <c r="H160">
        <v>45.077800000000003</v>
      </c>
      <c r="I160">
        <v>-63.546700000000001</v>
      </c>
      <c r="J160">
        <v>47</v>
      </c>
      <c r="K160" t="b">
        <v>1</v>
      </c>
      <c r="L160">
        <v>286</v>
      </c>
      <c r="M160" s="1" t="s">
        <v>74</v>
      </c>
      <c r="N160" s="1" t="s">
        <v>75</v>
      </c>
      <c r="O160">
        <v>5</v>
      </c>
      <c r="P160" t="b">
        <v>1</v>
      </c>
      <c r="Q160" t="b">
        <v>1</v>
      </c>
      <c r="R160" s="1" t="s">
        <v>52</v>
      </c>
      <c r="S160" s="1" t="s">
        <v>58</v>
      </c>
      <c r="T160">
        <v>2</v>
      </c>
      <c r="U160" s="1" t="s">
        <v>45</v>
      </c>
      <c r="V160" s="1" t="s">
        <v>35</v>
      </c>
      <c r="W160" s="1" t="str">
        <f>IF(OR(MasterData[[#This Row],[Event]]="Christmas Market", MasterData[[#This Row],[Event]]="Christmas"), "Christmas Sale", "Non-Christmas Sale")</f>
        <v>Non-Christmas Sale</v>
      </c>
      <c r="X160" t="b">
        <v>1</v>
      </c>
      <c r="Y160">
        <v>1</v>
      </c>
      <c r="Z160">
        <v>36.31</v>
      </c>
      <c r="AA160">
        <v>181.53</v>
      </c>
      <c r="AB160">
        <v>0</v>
      </c>
      <c r="AC160" t="str">
        <f>IF(MasterData[[#This Row],[Discount Amount]]&gt;0, "Promotional sale", "Non-Promotional Sales")</f>
        <v>Non-Promotional Sales</v>
      </c>
    </row>
    <row r="161" spans="1:29" x14ac:dyDescent="0.25">
      <c r="A161">
        <v>160</v>
      </c>
      <c r="B161" s="1" t="s">
        <v>194</v>
      </c>
      <c r="C161" s="2">
        <v>0.20880787037037041</v>
      </c>
      <c r="D161">
        <v>412</v>
      </c>
      <c r="E161">
        <v>36</v>
      </c>
      <c r="F161" s="1" t="s">
        <v>61</v>
      </c>
      <c r="G161" s="1" t="s">
        <v>81</v>
      </c>
      <c r="H161">
        <v>64.248000000000005</v>
      </c>
      <c r="I161">
        <v>-84.889600000000002</v>
      </c>
      <c r="J161">
        <v>89</v>
      </c>
      <c r="K161" t="b">
        <v>1</v>
      </c>
      <c r="L161">
        <v>687</v>
      </c>
      <c r="M161" s="1" t="s">
        <v>39</v>
      </c>
      <c r="N161" s="1" t="s">
        <v>40</v>
      </c>
      <c r="O161">
        <v>5</v>
      </c>
      <c r="P161" t="b">
        <v>1</v>
      </c>
      <c r="Q161" t="b">
        <v>0</v>
      </c>
      <c r="R161" s="1" t="s">
        <v>41</v>
      </c>
      <c r="S161" s="1" t="s">
        <v>33</v>
      </c>
      <c r="T161">
        <v>2</v>
      </c>
      <c r="U161" s="1" t="s">
        <v>34</v>
      </c>
      <c r="V161" s="1" t="s">
        <v>46</v>
      </c>
      <c r="W161" s="1" t="str">
        <f>IF(OR(MasterData[[#This Row],[Event]]="Christmas Market", MasterData[[#This Row],[Event]]="Christmas"), "Christmas Sale", "Non-Christmas Sale")</f>
        <v>Christmas Sale</v>
      </c>
      <c r="X161" t="b">
        <v>1</v>
      </c>
      <c r="Y161">
        <v>5</v>
      </c>
      <c r="Z161">
        <v>92.82</v>
      </c>
      <c r="AA161">
        <v>464.09</v>
      </c>
      <c r="AB161">
        <v>0</v>
      </c>
      <c r="AC161" t="str">
        <f>IF(MasterData[[#This Row],[Discount Amount]]&gt;0, "Promotional sale", "Non-Promotional Sales")</f>
        <v>Non-Promotional Sales</v>
      </c>
    </row>
    <row r="162" spans="1:29" x14ac:dyDescent="0.25">
      <c r="A162">
        <v>161</v>
      </c>
      <c r="B162" s="1" t="s">
        <v>195</v>
      </c>
      <c r="C162" s="2">
        <v>0.77644675925925921</v>
      </c>
      <c r="D162">
        <v>227</v>
      </c>
      <c r="E162">
        <v>21</v>
      </c>
      <c r="F162" s="1" t="s">
        <v>28</v>
      </c>
      <c r="G162" s="1" t="s">
        <v>55</v>
      </c>
      <c r="H162">
        <v>52.939900000000002</v>
      </c>
      <c r="I162">
        <v>-106.4509</v>
      </c>
      <c r="J162">
        <v>89</v>
      </c>
      <c r="K162" t="b">
        <v>1</v>
      </c>
      <c r="L162">
        <v>230</v>
      </c>
      <c r="M162" s="1" t="s">
        <v>39</v>
      </c>
      <c r="N162" s="1" t="s">
        <v>40</v>
      </c>
      <c r="O162">
        <v>3</v>
      </c>
      <c r="P162" t="b">
        <v>0</v>
      </c>
      <c r="Q162" t="b">
        <v>1</v>
      </c>
      <c r="R162" s="1" t="s">
        <v>41</v>
      </c>
      <c r="S162" s="1" t="s">
        <v>49</v>
      </c>
      <c r="T162">
        <v>2</v>
      </c>
      <c r="U162" s="1" t="s">
        <v>34</v>
      </c>
      <c r="V162" s="1" t="s">
        <v>35</v>
      </c>
      <c r="W162" s="1" t="str">
        <f>IF(OR(MasterData[[#This Row],[Event]]="Christmas Market", MasterData[[#This Row],[Event]]="Christmas"), "Christmas Sale", "Non-Christmas Sale")</f>
        <v>Non-Christmas Sale</v>
      </c>
      <c r="X162" t="b">
        <v>0</v>
      </c>
      <c r="Y162">
        <v>3</v>
      </c>
      <c r="Z162">
        <v>69.84</v>
      </c>
      <c r="AA162">
        <v>209.52</v>
      </c>
      <c r="AB162">
        <v>0</v>
      </c>
      <c r="AC162" t="str">
        <f>IF(MasterData[[#This Row],[Discount Amount]]&gt;0, "Promotional sale", "Non-Promotional Sales")</f>
        <v>Non-Promotional Sales</v>
      </c>
    </row>
    <row r="163" spans="1:29" x14ac:dyDescent="0.25">
      <c r="A163">
        <v>162</v>
      </c>
      <c r="B163" s="1" t="s">
        <v>196</v>
      </c>
      <c r="C163" s="2">
        <v>0.80350694444444448</v>
      </c>
      <c r="D163">
        <v>467</v>
      </c>
      <c r="E163">
        <v>67</v>
      </c>
      <c r="F163" s="1" t="s">
        <v>37</v>
      </c>
      <c r="G163" s="1" t="s">
        <v>62</v>
      </c>
      <c r="H163">
        <v>46.565300000000001</v>
      </c>
      <c r="I163">
        <v>-66.4619</v>
      </c>
      <c r="J163">
        <v>38</v>
      </c>
      <c r="K163" t="b">
        <v>0</v>
      </c>
      <c r="L163">
        <v>245</v>
      </c>
      <c r="M163" s="1" t="s">
        <v>30</v>
      </c>
      <c r="N163" s="1" t="s">
        <v>31</v>
      </c>
      <c r="O163">
        <v>2</v>
      </c>
      <c r="P163" t="b">
        <v>0</v>
      </c>
      <c r="Q163" t="b">
        <v>1</v>
      </c>
      <c r="R163" s="1" t="s">
        <v>41</v>
      </c>
      <c r="S163" s="1" t="s">
        <v>53</v>
      </c>
      <c r="T163">
        <v>3</v>
      </c>
      <c r="U163" s="1" t="s">
        <v>45</v>
      </c>
      <c r="V163" s="1" t="s">
        <v>59</v>
      </c>
      <c r="W163" s="1" t="str">
        <f>IF(OR(MasterData[[#This Row],[Event]]="Christmas Market", MasterData[[#This Row],[Event]]="Christmas"), "Christmas Sale", "Non-Christmas Sale")</f>
        <v>Non-Christmas Sale</v>
      </c>
      <c r="X163" t="b">
        <v>1</v>
      </c>
      <c r="Y163">
        <v>2</v>
      </c>
      <c r="Z163">
        <v>53.54</v>
      </c>
      <c r="AA163">
        <v>107.07</v>
      </c>
      <c r="AB163">
        <v>10.71</v>
      </c>
      <c r="AC163" t="str">
        <f>IF(MasterData[[#This Row],[Discount Amount]]&gt;0, "Promotional sale", "Non-Promotional Sales")</f>
        <v>Promotional sale</v>
      </c>
    </row>
    <row r="164" spans="1:29" x14ac:dyDescent="0.25">
      <c r="A164">
        <v>163</v>
      </c>
      <c r="B164" s="1" t="s">
        <v>149</v>
      </c>
      <c r="C164" s="2">
        <v>0.45094907407407403</v>
      </c>
      <c r="D164">
        <v>464</v>
      </c>
      <c r="E164">
        <v>60</v>
      </c>
      <c r="F164" s="1" t="s">
        <v>28</v>
      </c>
      <c r="G164" s="1" t="s">
        <v>77</v>
      </c>
      <c r="H164">
        <v>64.282300000000006</v>
      </c>
      <c r="I164">
        <v>-135</v>
      </c>
      <c r="J164">
        <v>65</v>
      </c>
      <c r="K164" t="b">
        <v>1</v>
      </c>
      <c r="L164">
        <v>846</v>
      </c>
      <c r="M164" s="1" t="s">
        <v>56</v>
      </c>
      <c r="N164" s="1" t="s">
        <v>57</v>
      </c>
      <c r="O164">
        <v>2</v>
      </c>
      <c r="P164" t="b">
        <v>0</v>
      </c>
      <c r="Q164" t="b">
        <v>0</v>
      </c>
      <c r="R164" s="1" t="s">
        <v>52</v>
      </c>
      <c r="S164" s="1" t="s">
        <v>49</v>
      </c>
      <c r="T164">
        <v>5</v>
      </c>
      <c r="U164" s="1" t="s">
        <v>34</v>
      </c>
      <c r="V164" s="1" t="s">
        <v>35</v>
      </c>
      <c r="W164" s="1" t="str">
        <f>IF(OR(MasterData[[#This Row],[Event]]="Christmas Market", MasterData[[#This Row],[Event]]="Christmas"), "Christmas Sale", "Non-Christmas Sale")</f>
        <v>Non-Christmas Sale</v>
      </c>
      <c r="X164" t="b">
        <v>1</v>
      </c>
      <c r="Y164">
        <v>4</v>
      </c>
      <c r="Z164">
        <v>42.23</v>
      </c>
      <c r="AA164">
        <v>84.46</v>
      </c>
      <c r="AB164">
        <v>0</v>
      </c>
      <c r="AC164" t="str">
        <f>IF(MasterData[[#This Row],[Discount Amount]]&gt;0, "Promotional sale", "Non-Promotional Sales")</f>
        <v>Non-Promotional Sales</v>
      </c>
    </row>
    <row r="165" spans="1:29" x14ac:dyDescent="0.25">
      <c r="A165">
        <v>164</v>
      </c>
      <c r="B165" s="1" t="s">
        <v>142</v>
      </c>
      <c r="C165" s="2">
        <v>0.41362268518518519</v>
      </c>
      <c r="D165">
        <v>477</v>
      </c>
      <c r="E165">
        <v>51</v>
      </c>
      <c r="F165" s="1" t="s">
        <v>37</v>
      </c>
      <c r="G165" s="1" t="s">
        <v>79</v>
      </c>
      <c r="H165">
        <v>63.588799999999999</v>
      </c>
      <c r="I165">
        <v>-115.5069</v>
      </c>
      <c r="J165">
        <v>61</v>
      </c>
      <c r="K165" t="b">
        <v>1</v>
      </c>
      <c r="L165">
        <v>149</v>
      </c>
      <c r="M165" s="1" t="s">
        <v>63</v>
      </c>
      <c r="N165" s="1" t="s">
        <v>64</v>
      </c>
      <c r="O165">
        <v>5</v>
      </c>
      <c r="P165" t="b">
        <v>0</v>
      </c>
      <c r="Q165" t="b">
        <v>1</v>
      </c>
      <c r="R165" s="1" t="s">
        <v>41</v>
      </c>
      <c r="S165" s="1" t="s">
        <v>33</v>
      </c>
      <c r="T165">
        <v>4</v>
      </c>
      <c r="U165" s="1" t="s">
        <v>34</v>
      </c>
      <c r="V165" s="1" t="s">
        <v>59</v>
      </c>
      <c r="W165" s="1" t="str">
        <f>IF(OR(MasterData[[#This Row],[Event]]="Christmas Market", MasterData[[#This Row],[Event]]="Christmas"), "Christmas Sale", "Non-Christmas Sale")</f>
        <v>Non-Christmas Sale</v>
      </c>
      <c r="X165" t="b">
        <v>1</v>
      </c>
      <c r="Y165">
        <v>3</v>
      </c>
      <c r="Z165">
        <v>71.930000000000007</v>
      </c>
      <c r="AA165">
        <v>359.66</v>
      </c>
      <c r="AB165">
        <v>35.97</v>
      </c>
      <c r="AC165" t="str">
        <f>IF(MasterData[[#This Row],[Discount Amount]]&gt;0, "Promotional sale", "Non-Promotional Sales")</f>
        <v>Promotional sale</v>
      </c>
    </row>
    <row r="166" spans="1:29" x14ac:dyDescent="0.25">
      <c r="A166">
        <v>165</v>
      </c>
      <c r="B166" s="1" t="s">
        <v>197</v>
      </c>
      <c r="C166" s="2">
        <v>0.99625000000000008</v>
      </c>
      <c r="D166">
        <v>225</v>
      </c>
      <c r="E166">
        <v>62</v>
      </c>
      <c r="F166" s="1" t="s">
        <v>37</v>
      </c>
      <c r="G166" s="1" t="s">
        <v>62</v>
      </c>
      <c r="H166">
        <v>46.565300000000001</v>
      </c>
      <c r="I166">
        <v>-66.4619</v>
      </c>
      <c r="J166">
        <v>91</v>
      </c>
      <c r="K166" t="b">
        <v>1</v>
      </c>
      <c r="L166">
        <v>898</v>
      </c>
      <c r="M166" s="1" t="s">
        <v>56</v>
      </c>
      <c r="N166" s="1" t="s">
        <v>57</v>
      </c>
      <c r="O166">
        <v>5</v>
      </c>
      <c r="P166" t="b">
        <v>1</v>
      </c>
      <c r="Q166" t="b">
        <v>0</v>
      </c>
      <c r="R166" s="1" t="s">
        <v>32</v>
      </c>
      <c r="S166" s="1" t="s">
        <v>33</v>
      </c>
      <c r="T166">
        <v>1</v>
      </c>
      <c r="U166" s="1" t="s">
        <v>45</v>
      </c>
      <c r="V166" s="1" t="s">
        <v>35</v>
      </c>
      <c r="W166" s="1" t="str">
        <f>IF(OR(MasterData[[#This Row],[Event]]="Christmas Market", MasterData[[#This Row],[Event]]="Christmas"), "Christmas Sale", "Non-Christmas Sale")</f>
        <v>Non-Christmas Sale</v>
      </c>
      <c r="X166" t="b">
        <v>1</v>
      </c>
      <c r="Y166">
        <v>1</v>
      </c>
      <c r="Z166">
        <v>78.98</v>
      </c>
      <c r="AA166">
        <v>394.91</v>
      </c>
      <c r="AB166">
        <v>0</v>
      </c>
      <c r="AC166" t="str">
        <f>IF(MasterData[[#This Row],[Discount Amount]]&gt;0, "Promotional sale", "Non-Promotional Sales")</f>
        <v>Non-Promotional Sales</v>
      </c>
    </row>
    <row r="167" spans="1:29" x14ac:dyDescent="0.25">
      <c r="A167">
        <v>166</v>
      </c>
      <c r="B167" s="1" t="s">
        <v>198</v>
      </c>
      <c r="C167" s="2">
        <v>0.57913194444444449</v>
      </c>
      <c r="D167">
        <v>455</v>
      </c>
      <c r="E167">
        <v>38</v>
      </c>
      <c r="F167" s="1" t="s">
        <v>28</v>
      </c>
      <c r="G167" s="1" t="s">
        <v>70</v>
      </c>
      <c r="H167">
        <v>54.273099999999999</v>
      </c>
      <c r="I167">
        <v>-61.738799999999998</v>
      </c>
      <c r="J167">
        <v>80</v>
      </c>
      <c r="K167" t="b">
        <v>1</v>
      </c>
      <c r="L167">
        <v>356</v>
      </c>
      <c r="M167" s="1" t="s">
        <v>74</v>
      </c>
      <c r="N167" s="1" t="s">
        <v>75</v>
      </c>
      <c r="O167">
        <v>3</v>
      </c>
      <c r="P167" t="b">
        <v>0</v>
      </c>
      <c r="Q167" t="b">
        <v>0</v>
      </c>
      <c r="R167" s="1" t="s">
        <v>32</v>
      </c>
      <c r="S167" s="1" t="s">
        <v>53</v>
      </c>
      <c r="T167">
        <v>5</v>
      </c>
      <c r="U167" s="1" t="s">
        <v>45</v>
      </c>
      <c r="V167" s="1" t="s">
        <v>46</v>
      </c>
      <c r="W167" s="1" t="str">
        <f>IF(OR(MasterData[[#This Row],[Event]]="Christmas Market", MasterData[[#This Row],[Event]]="Christmas"), "Christmas Sale", "Non-Christmas Sale")</f>
        <v>Christmas Sale</v>
      </c>
      <c r="X167" t="b">
        <v>1</v>
      </c>
      <c r="Y167">
        <v>3</v>
      </c>
      <c r="Z167">
        <v>25.98</v>
      </c>
      <c r="AA167">
        <v>77.930000000000007</v>
      </c>
      <c r="AB167">
        <v>0</v>
      </c>
      <c r="AC167" t="str">
        <f>IF(MasterData[[#This Row],[Discount Amount]]&gt;0, "Promotional sale", "Non-Promotional Sales")</f>
        <v>Non-Promotional Sales</v>
      </c>
    </row>
    <row r="168" spans="1:29" x14ac:dyDescent="0.25">
      <c r="A168">
        <v>167</v>
      </c>
      <c r="B168" s="1" t="s">
        <v>199</v>
      </c>
      <c r="C168" s="2">
        <v>0.49288194444444455</v>
      </c>
      <c r="D168">
        <v>422</v>
      </c>
      <c r="E168">
        <v>22</v>
      </c>
      <c r="F168" s="1" t="s">
        <v>37</v>
      </c>
      <c r="G168" s="1" t="s">
        <v>62</v>
      </c>
      <c r="H168">
        <v>46.565300000000001</v>
      </c>
      <c r="I168">
        <v>-66.4619</v>
      </c>
      <c r="J168">
        <v>97</v>
      </c>
      <c r="K168" t="b">
        <v>0</v>
      </c>
      <c r="L168">
        <v>219</v>
      </c>
      <c r="M168" s="1" t="s">
        <v>30</v>
      </c>
      <c r="N168" s="1" t="s">
        <v>31</v>
      </c>
      <c r="O168">
        <v>2</v>
      </c>
      <c r="P168" t="b">
        <v>0</v>
      </c>
      <c r="Q168" t="b">
        <v>1</v>
      </c>
      <c r="R168" s="1" t="s">
        <v>52</v>
      </c>
      <c r="S168" s="1" t="s">
        <v>53</v>
      </c>
      <c r="T168">
        <v>3</v>
      </c>
      <c r="U168" s="1" t="s">
        <v>45</v>
      </c>
      <c r="V168" s="1" t="s">
        <v>46</v>
      </c>
      <c r="W168" s="1" t="str">
        <f>IF(OR(MasterData[[#This Row],[Event]]="Christmas Market", MasterData[[#This Row],[Event]]="Christmas"), "Christmas Sale", "Non-Christmas Sale")</f>
        <v>Christmas Sale</v>
      </c>
      <c r="X168" t="b">
        <v>0</v>
      </c>
      <c r="Y168">
        <v>5</v>
      </c>
      <c r="Z168">
        <v>22.87</v>
      </c>
      <c r="AA168">
        <v>45.73</v>
      </c>
      <c r="AB168">
        <v>0</v>
      </c>
      <c r="AC168" t="str">
        <f>IF(MasterData[[#This Row],[Discount Amount]]&gt;0, "Promotional sale", "Non-Promotional Sales")</f>
        <v>Non-Promotional Sales</v>
      </c>
    </row>
    <row r="169" spans="1:29" x14ac:dyDescent="0.25">
      <c r="A169">
        <v>168</v>
      </c>
      <c r="B169" s="1" t="s">
        <v>190</v>
      </c>
      <c r="C169" s="2">
        <v>0.33356481481481493</v>
      </c>
      <c r="D169">
        <v>436</v>
      </c>
      <c r="E169">
        <v>69</v>
      </c>
      <c r="F169" s="1" t="s">
        <v>28</v>
      </c>
      <c r="G169" s="1" t="s">
        <v>51</v>
      </c>
      <c r="H169">
        <v>53.760899999999999</v>
      </c>
      <c r="I169">
        <v>-98.813900000000004</v>
      </c>
      <c r="J169">
        <v>76</v>
      </c>
      <c r="K169" t="b">
        <v>0</v>
      </c>
      <c r="L169">
        <v>461</v>
      </c>
      <c r="M169" s="1" t="s">
        <v>74</v>
      </c>
      <c r="N169" s="1" t="s">
        <v>75</v>
      </c>
      <c r="O169">
        <v>3</v>
      </c>
      <c r="P169" t="b">
        <v>1</v>
      </c>
      <c r="Q169" t="b">
        <v>1</v>
      </c>
      <c r="R169" s="1" t="s">
        <v>52</v>
      </c>
      <c r="S169" s="1" t="s">
        <v>53</v>
      </c>
      <c r="T169">
        <v>5</v>
      </c>
      <c r="U169" s="1" t="s">
        <v>45</v>
      </c>
      <c r="V169" s="1" t="s">
        <v>35</v>
      </c>
      <c r="W169" s="1" t="str">
        <f>IF(OR(MasterData[[#This Row],[Event]]="Christmas Market", MasterData[[#This Row],[Event]]="Christmas"), "Christmas Sale", "Non-Christmas Sale")</f>
        <v>Non-Christmas Sale</v>
      </c>
      <c r="X169" t="b">
        <v>1</v>
      </c>
      <c r="Y169">
        <v>3</v>
      </c>
      <c r="Z169">
        <v>40.08</v>
      </c>
      <c r="AA169">
        <v>120.23</v>
      </c>
      <c r="AB169">
        <v>0</v>
      </c>
      <c r="AC169" t="str">
        <f>IF(MasterData[[#This Row],[Discount Amount]]&gt;0, "Promotional sale", "Non-Promotional Sales")</f>
        <v>Non-Promotional Sales</v>
      </c>
    </row>
    <row r="170" spans="1:29" x14ac:dyDescent="0.25">
      <c r="A170">
        <v>169</v>
      </c>
      <c r="B170" s="1" t="s">
        <v>200</v>
      </c>
      <c r="C170" s="2">
        <v>0.77380787037037035</v>
      </c>
      <c r="D170">
        <v>477</v>
      </c>
      <c r="E170">
        <v>33</v>
      </c>
      <c r="F170" s="1" t="s">
        <v>61</v>
      </c>
      <c r="G170" s="1" t="s">
        <v>68</v>
      </c>
      <c r="H170">
        <v>46.318800000000003</v>
      </c>
      <c r="I170">
        <v>-63.146099999999997</v>
      </c>
      <c r="J170">
        <v>54</v>
      </c>
      <c r="K170" t="b">
        <v>1</v>
      </c>
      <c r="L170">
        <v>323</v>
      </c>
      <c r="M170" s="1" t="s">
        <v>39</v>
      </c>
      <c r="N170" s="1" t="s">
        <v>40</v>
      </c>
      <c r="O170">
        <v>1</v>
      </c>
      <c r="P170" t="b">
        <v>1</v>
      </c>
      <c r="Q170" t="b">
        <v>0</v>
      </c>
      <c r="R170" s="1" t="s">
        <v>32</v>
      </c>
      <c r="S170" s="1" t="s">
        <v>58</v>
      </c>
      <c r="T170">
        <v>3</v>
      </c>
      <c r="U170" s="1" t="s">
        <v>34</v>
      </c>
      <c r="V170" s="1" t="s">
        <v>59</v>
      </c>
      <c r="W170" s="1" t="str">
        <f>IF(OR(MasterData[[#This Row],[Event]]="Christmas Market", MasterData[[#This Row],[Event]]="Christmas"), "Christmas Sale", "Non-Christmas Sale")</f>
        <v>Non-Christmas Sale</v>
      </c>
      <c r="X170" t="b">
        <v>1</v>
      </c>
      <c r="Y170">
        <v>4</v>
      </c>
      <c r="Z170">
        <v>35.68</v>
      </c>
      <c r="AA170">
        <v>35.68</v>
      </c>
      <c r="AB170">
        <v>3.57</v>
      </c>
      <c r="AC170" t="str">
        <f>IF(MasterData[[#This Row],[Discount Amount]]&gt;0, "Promotional sale", "Non-Promotional Sales")</f>
        <v>Promotional sale</v>
      </c>
    </row>
    <row r="171" spans="1:29" x14ac:dyDescent="0.25">
      <c r="A171">
        <v>170</v>
      </c>
      <c r="B171" s="1" t="s">
        <v>201</v>
      </c>
      <c r="C171" s="2">
        <v>0.52543981481481472</v>
      </c>
      <c r="D171">
        <v>302</v>
      </c>
      <c r="E171">
        <v>28</v>
      </c>
      <c r="F171" s="1" t="s">
        <v>61</v>
      </c>
      <c r="G171" s="1" t="s">
        <v>77</v>
      </c>
      <c r="H171">
        <v>64.282300000000006</v>
      </c>
      <c r="I171">
        <v>-135</v>
      </c>
      <c r="J171">
        <v>53</v>
      </c>
      <c r="K171" t="b">
        <v>1</v>
      </c>
      <c r="L171">
        <v>971</v>
      </c>
      <c r="M171" s="1" t="s">
        <v>30</v>
      </c>
      <c r="N171" s="1" t="s">
        <v>31</v>
      </c>
      <c r="O171">
        <v>1</v>
      </c>
      <c r="P171" t="b">
        <v>1</v>
      </c>
      <c r="Q171" t="b">
        <v>1</v>
      </c>
      <c r="R171" s="1" t="s">
        <v>41</v>
      </c>
      <c r="S171" s="1" t="s">
        <v>58</v>
      </c>
      <c r="T171">
        <v>4</v>
      </c>
      <c r="U171" s="1" t="s">
        <v>45</v>
      </c>
      <c r="V171" s="1" t="s">
        <v>59</v>
      </c>
      <c r="W171" s="1" t="str">
        <f>IF(OR(MasterData[[#This Row],[Event]]="Christmas Market", MasterData[[#This Row],[Event]]="Christmas"), "Christmas Sale", "Non-Christmas Sale")</f>
        <v>Non-Christmas Sale</v>
      </c>
      <c r="X171" t="b">
        <v>0</v>
      </c>
      <c r="Y171">
        <v>1</v>
      </c>
      <c r="Z171">
        <v>39.11</v>
      </c>
      <c r="AA171">
        <v>39.11</v>
      </c>
      <c r="AB171">
        <v>3.91</v>
      </c>
      <c r="AC171" t="str">
        <f>IF(MasterData[[#This Row],[Discount Amount]]&gt;0, "Promotional sale", "Non-Promotional Sales")</f>
        <v>Promotional sale</v>
      </c>
    </row>
    <row r="172" spans="1:29" x14ac:dyDescent="0.25">
      <c r="A172">
        <v>171</v>
      </c>
      <c r="B172" s="1" t="s">
        <v>80</v>
      </c>
      <c r="C172" s="2">
        <v>0.10313657407407417</v>
      </c>
      <c r="D172">
        <v>82</v>
      </c>
      <c r="E172">
        <v>25</v>
      </c>
      <c r="F172" s="1" t="s">
        <v>37</v>
      </c>
      <c r="G172" s="1" t="s">
        <v>48</v>
      </c>
      <c r="H172">
        <v>53.933300000000003</v>
      </c>
      <c r="I172">
        <v>-116.5765</v>
      </c>
      <c r="J172">
        <v>61</v>
      </c>
      <c r="K172" t="b">
        <v>0</v>
      </c>
      <c r="L172">
        <v>780</v>
      </c>
      <c r="M172" s="1" t="s">
        <v>74</v>
      </c>
      <c r="N172" s="1" t="s">
        <v>75</v>
      </c>
      <c r="O172">
        <v>2</v>
      </c>
      <c r="P172" t="b">
        <v>1</v>
      </c>
      <c r="Q172" t="b">
        <v>0</v>
      </c>
      <c r="R172" s="1" t="s">
        <v>52</v>
      </c>
      <c r="S172" s="1" t="s">
        <v>53</v>
      </c>
      <c r="T172">
        <v>4</v>
      </c>
      <c r="U172" s="1" t="s">
        <v>45</v>
      </c>
      <c r="V172" s="1" t="s">
        <v>46</v>
      </c>
      <c r="W172" s="1" t="str">
        <f>IF(OR(MasterData[[#This Row],[Event]]="Christmas Market", MasterData[[#This Row],[Event]]="Christmas"), "Christmas Sale", "Non-Christmas Sale")</f>
        <v>Christmas Sale</v>
      </c>
      <c r="X172" t="b">
        <v>1</v>
      </c>
      <c r="Y172">
        <v>4</v>
      </c>
      <c r="Z172">
        <v>48.78</v>
      </c>
      <c r="AA172">
        <v>97.56</v>
      </c>
      <c r="AB172">
        <v>0</v>
      </c>
      <c r="AC172" t="str">
        <f>IF(MasterData[[#This Row],[Discount Amount]]&gt;0, "Promotional sale", "Non-Promotional Sales")</f>
        <v>Non-Promotional Sales</v>
      </c>
    </row>
    <row r="173" spans="1:29" x14ac:dyDescent="0.25">
      <c r="A173">
        <v>172</v>
      </c>
      <c r="B173" s="1" t="s">
        <v>142</v>
      </c>
      <c r="C173" s="2">
        <v>0.5578587962962962</v>
      </c>
      <c r="D173">
        <v>14</v>
      </c>
      <c r="E173">
        <v>46</v>
      </c>
      <c r="F173" s="1" t="s">
        <v>37</v>
      </c>
      <c r="G173" s="1" t="s">
        <v>81</v>
      </c>
      <c r="H173">
        <v>64.248000000000005</v>
      </c>
      <c r="I173">
        <v>-84.889600000000002</v>
      </c>
      <c r="J173">
        <v>26</v>
      </c>
      <c r="K173" t="b">
        <v>1</v>
      </c>
      <c r="L173">
        <v>107</v>
      </c>
      <c r="M173" s="1" t="s">
        <v>56</v>
      </c>
      <c r="N173" s="1" t="s">
        <v>57</v>
      </c>
      <c r="O173">
        <v>2</v>
      </c>
      <c r="P173" t="b">
        <v>0</v>
      </c>
      <c r="Q173" t="b">
        <v>1</v>
      </c>
      <c r="R173" s="1" t="s">
        <v>52</v>
      </c>
      <c r="S173" s="1" t="s">
        <v>53</v>
      </c>
      <c r="T173">
        <v>1</v>
      </c>
      <c r="U173" s="1" t="s">
        <v>42</v>
      </c>
      <c r="V173" s="1" t="s">
        <v>59</v>
      </c>
      <c r="W173" s="1" t="str">
        <f>IF(OR(MasterData[[#This Row],[Event]]="Christmas Market", MasterData[[#This Row],[Event]]="Christmas"), "Christmas Sale", "Non-Christmas Sale")</f>
        <v>Non-Christmas Sale</v>
      </c>
      <c r="X173" t="b">
        <v>1</v>
      </c>
      <c r="Y173">
        <v>1</v>
      </c>
      <c r="Z173">
        <v>81.42</v>
      </c>
      <c r="AA173">
        <v>162.84</v>
      </c>
      <c r="AB173">
        <v>16.28</v>
      </c>
      <c r="AC173" t="str">
        <f>IF(MasterData[[#This Row],[Discount Amount]]&gt;0, "Promotional sale", "Non-Promotional Sales")</f>
        <v>Promotional sale</v>
      </c>
    </row>
    <row r="174" spans="1:29" x14ac:dyDescent="0.25">
      <c r="A174">
        <v>173</v>
      </c>
      <c r="B174" s="1" t="s">
        <v>202</v>
      </c>
      <c r="C174" s="2">
        <v>0.68060185185185196</v>
      </c>
      <c r="D174">
        <v>300</v>
      </c>
      <c r="E174">
        <v>51</v>
      </c>
      <c r="F174" s="1" t="s">
        <v>61</v>
      </c>
      <c r="G174" s="1" t="s">
        <v>51</v>
      </c>
      <c r="H174">
        <v>53.760899999999999</v>
      </c>
      <c r="I174">
        <v>-98.813900000000004</v>
      </c>
      <c r="J174">
        <v>38</v>
      </c>
      <c r="K174" t="b">
        <v>1</v>
      </c>
      <c r="L174">
        <v>467</v>
      </c>
      <c r="M174" s="1" t="s">
        <v>56</v>
      </c>
      <c r="N174" s="1" t="s">
        <v>57</v>
      </c>
      <c r="O174">
        <v>5</v>
      </c>
      <c r="P174" t="b">
        <v>1</v>
      </c>
      <c r="Q174" t="b">
        <v>0</v>
      </c>
      <c r="R174" s="1" t="s">
        <v>32</v>
      </c>
      <c r="S174" s="1" t="s">
        <v>53</v>
      </c>
      <c r="T174">
        <v>2</v>
      </c>
      <c r="U174" s="1" t="s">
        <v>45</v>
      </c>
      <c r="V174" s="1" t="s">
        <v>46</v>
      </c>
      <c r="W174" s="1" t="str">
        <f>IF(OR(MasterData[[#This Row],[Event]]="Christmas Market", MasterData[[#This Row],[Event]]="Christmas"), "Christmas Sale", "Non-Christmas Sale")</f>
        <v>Christmas Sale</v>
      </c>
      <c r="X174" t="b">
        <v>1</v>
      </c>
      <c r="Y174">
        <v>2</v>
      </c>
      <c r="Z174">
        <v>94.26</v>
      </c>
      <c r="AA174">
        <v>471.31</v>
      </c>
      <c r="AB174">
        <v>0</v>
      </c>
      <c r="AC174" t="str">
        <f>IF(MasterData[[#This Row],[Discount Amount]]&gt;0, "Promotional sale", "Non-Promotional Sales")</f>
        <v>Non-Promotional Sales</v>
      </c>
    </row>
    <row r="175" spans="1:29" x14ac:dyDescent="0.25">
      <c r="A175">
        <v>174</v>
      </c>
      <c r="B175" s="1" t="s">
        <v>203</v>
      </c>
      <c r="C175" s="2">
        <v>0.39884259259259269</v>
      </c>
      <c r="D175">
        <v>457</v>
      </c>
      <c r="E175">
        <v>24</v>
      </c>
      <c r="F175" s="1" t="s">
        <v>37</v>
      </c>
      <c r="G175" s="1" t="s">
        <v>51</v>
      </c>
      <c r="H175">
        <v>53.760899999999999</v>
      </c>
      <c r="I175">
        <v>-98.813900000000004</v>
      </c>
      <c r="J175">
        <v>32</v>
      </c>
      <c r="K175" t="b">
        <v>0</v>
      </c>
      <c r="L175">
        <v>747</v>
      </c>
      <c r="M175" s="1" t="s">
        <v>39</v>
      </c>
      <c r="N175" s="1" t="s">
        <v>40</v>
      </c>
      <c r="O175">
        <v>3</v>
      </c>
      <c r="P175" t="b">
        <v>0</v>
      </c>
      <c r="Q175" t="b">
        <v>1</v>
      </c>
      <c r="R175" s="1" t="s">
        <v>41</v>
      </c>
      <c r="S175" s="1" t="s">
        <v>49</v>
      </c>
      <c r="T175">
        <v>1</v>
      </c>
      <c r="U175" s="1" t="s">
        <v>42</v>
      </c>
      <c r="V175" s="1" t="s">
        <v>35</v>
      </c>
      <c r="W175" s="1" t="str">
        <f>IF(OR(MasterData[[#This Row],[Event]]="Christmas Market", MasterData[[#This Row],[Event]]="Christmas"), "Christmas Sale", "Non-Christmas Sale")</f>
        <v>Non-Christmas Sale</v>
      </c>
      <c r="X175" t="b">
        <v>0</v>
      </c>
      <c r="Y175">
        <v>5</v>
      </c>
      <c r="Z175">
        <v>98.67</v>
      </c>
      <c r="AA175">
        <v>296.01</v>
      </c>
      <c r="AB175">
        <v>0</v>
      </c>
      <c r="AC175" t="str">
        <f>IF(MasterData[[#This Row],[Discount Amount]]&gt;0, "Promotional sale", "Non-Promotional Sales")</f>
        <v>Non-Promotional Sales</v>
      </c>
    </row>
    <row r="176" spans="1:29" x14ac:dyDescent="0.25">
      <c r="A176">
        <v>175</v>
      </c>
      <c r="B176" s="1" t="s">
        <v>107</v>
      </c>
      <c r="C176" s="2">
        <v>0.19112268518518527</v>
      </c>
      <c r="D176">
        <v>380</v>
      </c>
      <c r="E176">
        <v>45</v>
      </c>
      <c r="F176" s="1" t="s">
        <v>61</v>
      </c>
      <c r="G176" s="1" t="s">
        <v>44</v>
      </c>
      <c r="H176">
        <v>46.813099999999999</v>
      </c>
      <c r="I176">
        <v>-71.207499999999996</v>
      </c>
      <c r="J176">
        <v>61</v>
      </c>
      <c r="K176" t="b">
        <v>1</v>
      </c>
      <c r="L176">
        <v>304</v>
      </c>
      <c r="M176" s="1" t="s">
        <v>63</v>
      </c>
      <c r="N176" s="1" t="s">
        <v>64</v>
      </c>
      <c r="O176">
        <v>3</v>
      </c>
      <c r="P176" t="b">
        <v>0</v>
      </c>
      <c r="Q176" t="b">
        <v>1</v>
      </c>
      <c r="R176" s="1" t="s">
        <v>52</v>
      </c>
      <c r="S176" s="1" t="s">
        <v>58</v>
      </c>
      <c r="T176">
        <v>5</v>
      </c>
      <c r="U176" s="1" t="s">
        <v>34</v>
      </c>
      <c r="V176" s="1" t="s">
        <v>46</v>
      </c>
      <c r="W176" s="1" t="str">
        <f>IF(OR(MasterData[[#This Row],[Event]]="Christmas Market", MasterData[[#This Row],[Event]]="Christmas"), "Christmas Sale", "Non-Christmas Sale")</f>
        <v>Christmas Sale</v>
      </c>
      <c r="X176" t="b">
        <v>0</v>
      </c>
      <c r="Y176">
        <v>5</v>
      </c>
      <c r="Z176">
        <v>32.6</v>
      </c>
      <c r="AA176">
        <v>97.8</v>
      </c>
      <c r="AB176">
        <v>0</v>
      </c>
      <c r="AC176" t="str">
        <f>IF(MasterData[[#This Row],[Discount Amount]]&gt;0, "Promotional sale", "Non-Promotional Sales")</f>
        <v>Non-Promotional Sales</v>
      </c>
    </row>
    <row r="177" spans="1:29" x14ac:dyDescent="0.25">
      <c r="A177">
        <v>176</v>
      </c>
      <c r="B177" s="1" t="s">
        <v>204</v>
      </c>
      <c r="C177" s="2">
        <v>0.44133101851851841</v>
      </c>
      <c r="D177">
        <v>382</v>
      </c>
      <c r="E177">
        <v>24</v>
      </c>
      <c r="F177" s="1" t="s">
        <v>61</v>
      </c>
      <c r="G177" s="1" t="s">
        <v>68</v>
      </c>
      <c r="H177">
        <v>46.318800000000003</v>
      </c>
      <c r="I177">
        <v>-63.146099999999997</v>
      </c>
      <c r="J177">
        <v>32</v>
      </c>
      <c r="K177" t="b">
        <v>0</v>
      </c>
      <c r="L177">
        <v>373</v>
      </c>
      <c r="M177" s="1" t="s">
        <v>56</v>
      </c>
      <c r="N177" s="1" t="s">
        <v>57</v>
      </c>
      <c r="O177">
        <v>5</v>
      </c>
      <c r="P177" t="b">
        <v>0</v>
      </c>
      <c r="Q177" t="b">
        <v>0</v>
      </c>
      <c r="R177" s="1" t="s">
        <v>52</v>
      </c>
      <c r="S177" s="1" t="s">
        <v>33</v>
      </c>
      <c r="T177">
        <v>3</v>
      </c>
      <c r="U177" s="1" t="s">
        <v>34</v>
      </c>
      <c r="V177" s="1" t="s">
        <v>35</v>
      </c>
      <c r="W177" s="1" t="str">
        <f>IF(OR(MasterData[[#This Row],[Event]]="Christmas Market", MasterData[[#This Row],[Event]]="Christmas"), "Christmas Sale", "Non-Christmas Sale")</f>
        <v>Non-Christmas Sale</v>
      </c>
      <c r="X177" t="b">
        <v>0</v>
      </c>
      <c r="Y177">
        <v>1</v>
      </c>
      <c r="Z177">
        <v>83.19</v>
      </c>
      <c r="AA177">
        <v>415.94</v>
      </c>
      <c r="AB177">
        <v>0</v>
      </c>
      <c r="AC177" t="str">
        <f>IF(MasterData[[#This Row],[Discount Amount]]&gt;0, "Promotional sale", "Non-Promotional Sales")</f>
        <v>Non-Promotional Sales</v>
      </c>
    </row>
    <row r="178" spans="1:29" x14ac:dyDescent="0.25">
      <c r="A178">
        <v>177</v>
      </c>
      <c r="B178" s="1" t="s">
        <v>205</v>
      </c>
      <c r="C178" s="2">
        <v>0.86894675925925924</v>
      </c>
      <c r="D178">
        <v>467</v>
      </c>
      <c r="E178">
        <v>26</v>
      </c>
      <c r="F178" s="1" t="s">
        <v>37</v>
      </c>
      <c r="G178" s="1" t="s">
        <v>51</v>
      </c>
      <c r="H178">
        <v>53.760899999999999</v>
      </c>
      <c r="I178">
        <v>-98.813900000000004</v>
      </c>
      <c r="J178">
        <v>50</v>
      </c>
      <c r="K178" t="b">
        <v>0</v>
      </c>
      <c r="L178">
        <v>847</v>
      </c>
      <c r="M178" s="1" t="s">
        <v>56</v>
      </c>
      <c r="N178" s="1" t="s">
        <v>57</v>
      </c>
      <c r="O178">
        <v>5</v>
      </c>
      <c r="P178" t="b">
        <v>0</v>
      </c>
      <c r="Q178" t="b">
        <v>1</v>
      </c>
      <c r="R178" s="1" t="s">
        <v>32</v>
      </c>
      <c r="S178" s="1" t="s">
        <v>58</v>
      </c>
      <c r="T178">
        <v>4</v>
      </c>
      <c r="U178" s="1" t="s">
        <v>34</v>
      </c>
      <c r="V178" s="1" t="s">
        <v>35</v>
      </c>
      <c r="W178" s="1" t="str">
        <f>IF(OR(MasterData[[#This Row],[Event]]="Christmas Market", MasterData[[#This Row],[Event]]="Christmas"), "Christmas Sale", "Non-Christmas Sale")</f>
        <v>Non-Christmas Sale</v>
      </c>
      <c r="X178" t="b">
        <v>1</v>
      </c>
      <c r="Y178">
        <v>5</v>
      </c>
      <c r="Z178">
        <v>22.08</v>
      </c>
      <c r="AA178">
        <v>110.38</v>
      </c>
      <c r="AB178">
        <v>0</v>
      </c>
      <c r="AC178" t="str">
        <f>IF(MasterData[[#This Row],[Discount Amount]]&gt;0, "Promotional sale", "Non-Promotional Sales")</f>
        <v>Non-Promotional Sales</v>
      </c>
    </row>
    <row r="179" spans="1:29" x14ac:dyDescent="0.25">
      <c r="A179">
        <v>178</v>
      </c>
      <c r="B179" s="1" t="s">
        <v>99</v>
      </c>
      <c r="C179" s="2">
        <v>0.57922453703703702</v>
      </c>
      <c r="D179">
        <v>189</v>
      </c>
      <c r="E179">
        <v>61</v>
      </c>
      <c r="F179" s="1" t="s">
        <v>28</v>
      </c>
      <c r="G179" s="1" t="s">
        <v>70</v>
      </c>
      <c r="H179">
        <v>54.273099999999999</v>
      </c>
      <c r="I179">
        <v>-61.738799999999998</v>
      </c>
      <c r="J179">
        <v>58</v>
      </c>
      <c r="K179" t="b">
        <v>0</v>
      </c>
      <c r="L179">
        <v>258</v>
      </c>
      <c r="M179" s="1" t="s">
        <v>74</v>
      </c>
      <c r="N179" s="1" t="s">
        <v>75</v>
      </c>
      <c r="O179">
        <v>4</v>
      </c>
      <c r="P179" t="b">
        <v>1</v>
      </c>
      <c r="Q179" t="b">
        <v>1</v>
      </c>
      <c r="R179" s="1" t="s">
        <v>41</v>
      </c>
      <c r="S179" s="1" t="s">
        <v>49</v>
      </c>
      <c r="T179">
        <v>5</v>
      </c>
      <c r="U179" s="1" t="s">
        <v>34</v>
      </c>
      <c r="V179" s="1" t="s">
        <v>59</v>
      </c>
      <c r="W179" s="1" t="str">
        <f>IF(OR(MasterData[[#This Row],[Event]]="Christmas Market", MasterData[[#This Row],[Event]]="Christmas"), "Christmas Sale", "Non-Christmas Sale")</f>
        <v>Non-Christmas Sale</v>
      </c>
      <c r="X179" t="b">
        <v>1</v>
      </c>
      <c r="Y179">
        <v>3</v>
      </c>
      <c r="Z179">
        <v>84.08</v>
      </c>
      <c r="AA179">
        <v>336.33</v>
      </c>
      <c r="AB179">
        <v>33.630000000000003</v>
      </c>
      <c r="AC179" t="str">
        <f>IF(MasterData[[#This Row],[Discount Amount]]&gt;0, "Promotional sale", "Non-Promotional Sales")</f>
        <v>Promotional sale</v>
      </c>
    </row>
    <row r="180" spans="1:29" x14ac:dyDescent="0.25">
      <c r="A180">
        <v>179</v>
      </c>
      <c r="B180" s="1" t="s">
        <v>206</v>
      </c>
      <c r="C180" s="2">
        <v>0.91972222222222233</v>
      </c>
      <c r="D180">
        <v>498</v>
      </c>
      <c r="E180">
        <v>69</v>
      </c>
      <c r="F180" s="1" t="s">
        <v>61</v>
      </c>
      <c r="G180" s="1" t="s">
        <v>38</v>
      </c>
      <c r="H180">
        <v>53.726700000000001</v>
      </c>
      <c r="I180">
        <v>-127.6476</v>
      </c>
      <c r="J180">
        <v>13</v>
      </c>
      <c r="K180" t="b">
        <v>1</v>
      </c>
      <c r="L180">
        <v>119</v>
      </c>
      <c r="M180" s="1" t="s">
        <v>63</v>
      </c>
      <c r="N180" s="1" t="s">
        <v>64</v>
      </c>
      <c r="O180">
        <v>3</v>
      </c>
      <c r="P180" t="b">
        <v>0</v>
      </c>
      <c r="Q180" t="b">
        <v>1</v>
      </c>
      <c r="R180" s="1" t="s">
        <v>41</v>
      </c>
      <c r="S180" s="1" t="s">
        <v>53</v>
      </c>
      <c r="T180">
        <v>2</v>
      </c>
      <c r="U180" s="1" t="s">
        <v>34</v>
      </c>
      <c r="V180" s="1" t="s">
        <v>59</v>
      </c>
      <c r="W180" s="1" t="str">
        <f>IF(OR(MasterData[[#This Row],[Event]]="Christmas Market", MasterData[[#This Row],[Event]]="Christmas"), "Christmas Sale", "Non-Christmas Sale")</f>
        <v>Non-Christmas Sale</v>
      </c>
      <c r="X180" t="b">
        <v>0</v>
      </c>
      <c r="Y180">
        <v>1</v>
      </c>
      <c r="Z180">
        <v>29.43</v>
      </c>
      <c r="AA180">
        <v>88.3</v>
      </c>
      <c r="AB180">
        <v>8.83</v>
      </c>
      <c r="AC180" t="str">
        <f>IF(MasterData[[#This Row],[Discount Amount]]&gt;0, "Promotional sale", "Non-Promotional Sales")</f>
        <v>Promotional sale</v>
      </c>
    </row>
    <row r="181" spans="1:29" x14ac:dyDescent="0.25">
      <c r="A181">
        <v>180</v>
      </c>
      <c r="B181" s="1" t="s">
        <v>82</v>
      </c>
      <c r="C181" s="2">
        <v>0.41300925925925935</v>
      </c>
      <c r="D181">
        <v>407</v>
      </c>
      <c r="E181">
        <v>22</v>
      </c>
      <c r="F181" s="1" t="s">
        <v>37</v>
      </c>
      <c r="G181" s="1" t="s">
        <v>29</v>
      </c>
      <c r="H181">
        <v>51.253799999999998</v>
      </c>
      <c r="I181">
        <v>-85.3232</v>
      </c>
      <c r="J181">
        <v>14</v>
      </c>
      <c r="K181" t="b">
        <v>0</v>
      </c>
      <c r="L181">
        <v>385</v>
      </c>
      <c r="M181" s="1" t="s">
        <v>56</v>
      </c>
      <c r="N181" s="1" t="s">
        <v>57</v>
      </c>
      <c r="O181">
        <v>1</v>
      </c>
      <c r="P181" t="b">
        <v>0</v>
      </c>
      <c r="Q181" t="b">
        <v>0</v>
      </c>
      <c r="R181" s="1" t="s">
        <v>52</v>
      </c>
      <c r="S181" s="1" t="s">
        <v>49</v>
      </c>
      <c r="T181">
        <v>1</v>
      </c>
      <c r="U181" s="1" t="s">
        <v>34</v>
      </c>
      <c r="V181" s="1" t="s">
        <v>46</v>
      </c>
      <c r="W181" s="1" t="str">
        <f>IF(OR(MasterData[[#This Row],[Event]]="Christmas Market", MasterData[[#This Row],[Event]]="Christmas"), "Christmas Sale", "Non-Christmas Sale")</f>
        <v>Christmas Sale</v>
      </c>
      <c r="X181" t="b">
        <v>1</v>
      </c>
      <c r="Y181">
        <v>3</v>
      </c>
      <c r="Z181">
        <v>68.31</v>
      </c>
      <c r="AA181">
        <v>68.31</v>
      </c>
      <c r="AB181">
        <v>0</v>
      </c>
      <c r="AC181" t="str">
        <f>IF(MasterData[[#This Row],[Discount Amount]]&gt;0, "Promotional sale", "Non-Promotional Sales")</f>
        <v>Non-Promotional Sales</v>
      </c>
    </row>
    <row r="182" spans="1:29" x14ac:dyDescent="0.25">
      <c r="A182">
        <v>181</v>
      </c>
      <c r="B182" s="1" t="s">
        <v>110</v>
      </c>
      <c r="C182" s="2">
        <v>0.79336805555555556</v>
      </c>
      <c r="D182">
        <v>207</v>
      </c>
      <c r="E182">
        <v>25</v>
      </c>
      <c r="F182" s="1" t="s">
        <v>61</v>
      </c>
      <c r="G182" s="1" t="s">
        <v>48</v>
      </c>
      <c r="H182">
        <v>53.933300000000003</v>
      </c>
      <c r="I182">
        <v>-116.5765</v>
      </c>
      <c r="J182">
        <v>23</v>
      </c>
      <c r="K182" t="b">
        <v>0</v>
      </c>
      <c r="L182">
        <v>232</v>
      </c>
      <c r="M182" s="1" t="s">
        <v>30</v>
      </c>
      <c r="N182" s="1" t="s">
        <v>31</v>
      </c>
      <c r="O182">
        <v>4</v>
      </c>
      <c r="P182" t="b">
        <v>1</v>
      </c>
      <c r="Q182" t="b">
        <v>0</v>
      </c>
      <c r="R182" s="1" t="s">
        <v>41</v>
      </c>
      <c r="S182" s="1" t="s">
        <v>33</v>
      </c>
      <c r="T182">
        <v>5</v>
      </c>
      <c r="U182" s="1" t="s">
        <v>45</v>
      </c>
      <c r="V182" s="1" t="s">
        <v>46</v>
      </c>
      <c r="W182" s="1" t="str">
        <f>IF(OR(MasterData[[#This Row],[Event]]="Christmas Market", MasterData[[#This Row],[Event]]="Christmas"), "Christmas Sale", "Non-Christmas Sale")</f>
        <v>Christmas Sale</v>
      </c>
      <c r="X182" t="b">
        <v>0</v>
      </c>
      <c r="Y182">
        <v>4</v>
      </c>
      <c r="Z182">
        <v>85.97</v>
      </c>
      <c r="AA182">
        <v>343.88</v>
      </c>
      <c r="AB182">
        <v>0</v>
      </c>
      <c r="AC182" t="str">
        <f>IF(MasterData[[#This Row],[Discount Amount]]&gt;0, "Promotional sale", "Non-Promotional Sales")</f>
        <v>Non-Promotional Sales</v>
      </c>
    </row>
    <row r="183" spans="1:29" x14ac:dyDescent="0.25">
      <c r="A183">
        <v>182</v>
      </c>
      <c r="B183" s="1" t="s">
        <v>207</v>
      </c>
      <c r="C183" s="2">
        <v>0.80197916666666669</v>
      </c>
      <c r="D183">
        <v>304</v>
      </c>
      <c r="E183">
        <v>61</v>
      </c>
      <c r="F183" s="1" t="s">
        <v>37</v>
      </c>
      <c r="G183" s="1" t="s">
        <v>79</v>
      </c>
      <c r="H183">
        <v>63.588799999999999</v>
      </c>
      <c r="I183">
        <v>-115.5069</v>
      </c>
      <c r="J183">
        <v>20</v>
      </c>
      <c r="K183" t="b">
        <v>1</v>
      </c>
      <c r="L183">
        <v>100</v>
      </c>
      <c r="M183" s="1" t="s">
        <v>30</v>
      </c>
      <c r="N183" s="1" t="s">
        <v>31</v>
      </c>
      <c r="O183">
        <v>5</v>
      </c>
      <c r="P183" t="b">
        <v>0</v>
      </c>
      <c r="Q183" t="b">
        <v>1</v>
      </c>
      <c r="R183" s="1" t="s">
        <v>41</v>
      </c>
      <c r="S183" s="1" t="s">
        <v>58</v>
      </c>
      <c r="T183">
        <v>5</v>
      </c>
      <c r="U183" s="1" t="s">
        <v>45</v>
      </c>
      <c r="V183" s="1" t="s">
        <v>35</v>
      </c>
      <c r="W183" s="1" t="str">
        <f>IF(OR(MasterData[[#This Row],[Event]]="Christmas Market", MasterData[[#This Row],[Event]]="Christmas"), "Christmas Sale", "Non-Christmas Sale")</f>
        <v>Non-Christmas Sale</v>
      </c>
      <c r="X183" t="b">
        <v>0</v>
      </c>
      <c r="Y183">
        <v>2</v>
      </c>
      <c r="Z183">
        <v>52.94</v>
      </c>
      <c r="AA183">
        <v>264.70999999999998</v>
      </c>
      <c r="AB183">
        <v>0</v>
      </c>
      <c r="AC183" t="str">
        <f>IF(MasterData[[#This Row],[Discount Amount]]&gt;0, "Promotional sale", "Non-Promotional Sales")</f>
        <v>Non-Promotional Sales</v>
      </c>
    </row>
    <row r="184" spans="1:29" x14ac:dyDescent="0.25">
      <c r="A184">
        <v>183</v>
      </c>
      <c r="B184" s="1" t="s">
        <v>208</v>
      </c>
      <c r="C184" s="2">
        <v>0.19085648148148149</v>
      </c>
      <c r="D184">
        <v>326</v>
      </c>
      <c r="E184">
        <v>36</v>
      </c>
      <c r="F184" s="1" t="s">
        <v>61</v>
      </c>
      <c r="G184" s="1" t="s">
        <v>55</v>
      </c>
      <c r="H184">
        <v>52.939900000000002</v>
      </c>
      <c r="I184">
        <v>-106.4509</v>
      </c>
      <c r="J184">
        <v>41</v>
      </c>
      <c r="K184" t="b">
        <v>1</v>
      </c>
      <c r="L184">
        <v>531</v>
      </c>
      <c r="M184" s="1" t="s">
        <v>39</v>
      </c>
      <c r="N184" s="1" t="s">
        <v>40</v>
      </c>
      <c r="O184">
        <v>1</v>
      </c>
      <c r="P184" t="b">
        <v>1</v>
      </c>
      <c r="Q184" t="b">
        <v>1</v>
      </c>
      <c r="R184" s="1" t="s">
        <v>41</v>
      </c>
      <c r="S184" s="1" t="s">
        <v>49</v>
      </c>
      <c r="T184">
        <v>3</v>
      </c>
      <c r="U184" s="1" t="s">
        <v>34</v>
      </c>
      <c r="V184" s="1" t="s">
        <v>46</v>
      </c>
      <c r="W184" s="1" t="str">
        <f>IF(OR(MasterData[[#This Row],[Event]]="Christmas Market", MasterData[[#This Row],[Event]]="Christmas"), "Christmas Sale", "Non-Christmas Sale")</f>
        <v>Christmas Sale</v>
      </c>
      <c r="X184" t="b">
        <v>1</v>
      </c>
      <c r="Y184">
        <v>1</v>
      </c>
      <c r="Z184">
        <v>92.29</v>
      </c>
      <c r="AA184">
        <v>92.29</v>
      </c>
      <c r="AB184">
        <v>0</v>
      </c>
      <c r="AC184" t="str">
        <f>IF(MasterData[[#This Row],[Discount Amount]]&gt;0, "Promotional sale", "Non-Promotional Sales")</f>
        <v>Non-Promotional Sales</v>
      </c>
    </row>
    <row r="185" spans="1:29" x14ac:dyDescent="0.25">
      <c r="A185">
        <v>184</v>
      </c>
      <c r="B185" s="1" t="s">
        <v>94</v>
      </c>
      <c r="C185" s="2">
        <v>0.11642361111111121</v>
      </c>
      <c r="D185">
        <v>173</v>
      </c>
      <c r="E185">
        <v>33</v>
      </c>
      <c r="F185" s="1" t="s">
        <v>37</v>
      </c>
      <c r="G185" s="1" t="s">
        <v>44</v>
      </c>
      <c r="H185">
        <v>46.813099999999999</v>
      </c>
      <c r="I185">
        <v>-71.207499999999996</v>
      </c>
      <c r="J185">
        <v>13</v>
      </c>
      <c r="K185" t="b">
        <v>1</v>
      </c>
      <c r="L185">
        <v>789</v>
      </c>
      <c r="M185" s="1" t="s">
        <v>39</v>
      </c>
      <c r="N185" s="1" t="s">
        <v>40</v>
      </c>
      <c r="O185">
        <v>4</v>
      </c>
      <c r="P185" t="b">
        <v>0</v>
      </c>
      <c r="Q185" t="b">
        <v>0</v>
      </c>
      <c r="R185" s="1" t="s">
        <v>32</v>
      </c>
      <c r="S185" s="1" t="s">
        <v>49</v>
      </c>
      <c r="T185">
        <v>2</v>
      </c>
      <c r="U185" s="1" t="s">
        <v>34</v>
      </c>
      <c r="V185" s="1" t="s">
        <v>35</v>
      </c>
      <c r="W185" s="1" t="str">
        <f>IF(OR(MasterData[[#This Row],[Event]]="Christmas Market", MasterData[[#This Row],[Event]]="Christmas"), "Christmas Sale", "Non-Christmas Sale")</f>
        <v>Non-Christmas Sale</v>
      </c>
      <c r="X185" t="b">
        <v>1</v>
      </c>
      <c r="Y185">
        <v>5</v>
      </c>
      <c r="Z185">
        <v>37.479999999999997</v>
      </c>
      <c r="AA185">
        <v>149.93</v>
      </c>
      <c r="AB185">
        <v>0</v>
      </c>
      <c r="AC185" t="str">
        <f>IF(MasterData[[#This Row],[Discount Amount]]&gt;0, "Promotional sale", "Non-Promotional Sales")</f>
        <v>Non-Promotional Sales</v>
      </c>
    </row>
    <row r="186" spans="1:29" x14ac:dyDescent="0.25">
      <c r="A186">
        <v>185</v>
      </c>
      <c r="B186" s="1" t="s">
        <v>209</v>
      </c>
      <c r="C186" s="2">
        <v>0.80064814814814822</v>
      </c>
      <c r="D186">
        <v>394</v>
      </c>
      <c r="E186">
        <v>63</v>
      </c>
      <c r="F186" s="1" t="s">
        <v>28</v>
      </c>
      <c r="G186" s="1" t="s">
        <v>44</v>
      </c>
      <c r="H186">
        <v>46.813099999999999</v>
      </c>
      <c r="I186">
        <v>-71.207499999999996</v>
      </c>
      <c r="J186">
        <v>14</v>
      </c>
      <c r="K186" t="b">
        <v>1</v>
      </c>
      <c r="L186">
        <v>718</v>
      </c>
      <c r="M186" s="1" t="s">
        <v>30</v>
      </c>
      <c r="N186" s="1" t="s">
        <v>31</v>
      </c>
      <c r="O186">
        <v>3</v>
      </c>
      <c r="P186" t="b">
        <v>0</v>
      </c>
      <c r="Q186" t="b">
        <v>0</v>
      </c>
      <c r="R186" s="1" t="s">
        <v>32</v>
      </c>
      <c r="S186" s="1" t="s">
        <v>33</v>
      </c>
      <c r="T186">
        <v>5</v>
      </c>
      <c r="U186" s="1" t="s">
        <v>45</v>
      </c>
      <c r="V186" s="1" t="s">
        <v>59</v>
      </c>
      <c r="W186" s="1" t="str">
        <f>IF(OR(MasterData[[#This Row],[Event]]="Christmas Market", MasterData[[#This Row],[Event]]="Christmas"), "Christmas Sale", "Non-Christmas Sale")</f>
        <v>Non-Christmas Sale</v>
      </c>
      <c r="X186" t="b">
        <v>1</v>
      </c>
      <c r="Y186">
        <v>3</v>
      </c>
      <c r="Z186">
        <v>94.99</v>
      </c>
      <c r="AA186">
        <v>284.97000000000003</v>
      </c>
      <c r="AB186">
        <v>28.5</v>
      </c>
      <c r="AC186" t="str">
        <f>IF(MasterData[[#This Row],[Discount Amount]]&gt;0, "Promotional sale", "Non-Promotional Sales")</f>
        <v>Promotional sale</v>
      </c>
    </row>
    <row r="187" spans="1:29" x14ac:dyDescent="0.25">
      <c r="A187">
        <v>186</v>
      </c>
      <c r="B187" s="1" t="s">
        <v>210</v>
      </c>
      <c r="C187" s="2">
        <v>0.80927083333333338</v>
      </c>
      <c r="D187">
        <v>292</v>
      </c>
      <c r="E187">
        <v>65</v>
      </c>
      <c r="F187" s="1" t="s">
        <v>37</v>
      </c>
      <c r="G187" s="1" t="s">
        <v>68</v>
      </c>
      <c r="H187">
        <v>46.318800000000003</v>
      </c>
      <c r="I187">
        <v>-63.146099999999997</v>
      </c>
      <c r="J187">
        <v>78</v>
      </c>
      <c r="K187" t="b">
        <v>0</v>
      </c>
      <c r="L187">
        <v>996</v>
      </c>
      <c r="M187" s="1" t="s">
        <v>74</v>
      </c>
      <c r="N187" s="1" t="s">
        <v>75</v>
      </c>
      <c r="O187">
        <v>5</v>
      </c>
      <c r="P187" t="b">
        <v>1</v>
      </c>
      <c r="Q187" t="b">
        <v>0</v>
      </c>
      <c r="R187" s="1" t="s">
        <v>52</v>
      </c>
      <c r="S187" s="1" t="s">
        <v>33</v>
      </c>
      <c r="T187">
        <v>1</v>
      </c>
      <c r="U187" s="1" t="s">
        <v>45</v>
      </c>
      <c r="V187" s="1" t="s">
        <v>46</v>
      </c>
      <c r="W187" s="1" t="str">
        <f>IF(OR(MasterData[[#This Row],[Event]]="Christmas Market", MasterData[[#This Row],[Event]]="Christmas"), "Christmas Sale", "Non-Christmas Sale")</f>
        <v>Christmas Sale</v>
      </c>
      <c r="X187" t="b">
        <v>0</v>
      </c>
      <c r="Y187">
        <v>3</v>
      </c>
      <c r="Z187">
        <v>49.71</v>
      </c>
      <c r="AA187">
        <v>248.55</v>
      </c>
      <c r="AB187">
        <v>0</v>
      </c>
      <c r="AC187" t="str">
        <f>IF(MasterData[[#This Row],[Discount Amount]]&gt;0, "Promotional sale", "Non-Promotional Sales")</f>
        <v>Non-Promotional Sales</v>
      </c>
    </row>
    <row r="188" spans="1:29" x14ac:dyDescent="0.25">
      <c r="A188">
        <v>187</v>
      </c>
      <c r="B188" s="1" t="s">
        <v>211</v>
      </c>
      <c r="C188" s="2">
        <v>0.81759259259259265</v>
      </c>
      <c r="D188">
        <v>366</v>
      </c>
      <c r="E188">
        <v>34</v>
      </c>
      <c r="F188" s="1" t="s">
        <v>61</v>
      </c>
      <c r="G188" s="1" t="s">
        <v>44</v>
      </c>
      <c r="H188">
        <v>46.813099999999999</v>
      </c>
      <c r="I188">
        <v>-71.207499999999996</v>
      </c>
      <c r="J188">
        <v>85</v>
      </c>
      <c r="K188" t="b">
        <v>1</v>
      </c>
      <c r="L188">
        <v>891</v>
      </c>
      <c r="M188" s="1" t="s">
        <v>63</v>
      </c>
      <c r="N188" s="1" t="s">
        <v>64</v>
      </c>
      <c r="O188">
        <v>5</v>
      </c>
      <c r="P188" t="b">
        <v>0</v>
      </c>
      <c r="Q188" t="b">
        <v>1</v>
      </c>
      <c r="R188" s="1" t="s">
        <v>52</v>
      </c>
      <c r="S188" s="1" t="s">
        <v>33</v>
      </c>
      <c r="T188">
        <v>4</v>
      </c>
      <c r="U188" s="1" t="s">
        <v>45</v>
      </c>
      <c r="V188" s="1" t="s">
        <v>46</v>
      </c>
      <c r="W188" s="1" t="str">
        <f>IF(OR(MasterData[[#This Row],[Event]]="Christmas Market", MasterData[[#This Row],[Event]]="Christmas"), "Christmas Sale", "Non-Christmas Sale")</f>
        <v>Christmas Sale</v>
      </c>
      <c r="X188" t="b">
        <v>1</v>
      </c>
      <c r="Y188">
        <v>3</v>
      </c>
      <c r="Z188">
        <v>52.57</v>
      </c>
      <c r="AA188">
        <v>262.83999999999997</v>
      </c>
      <c r="AB188">
        <v>0</v>
      </c>
      <c r="AC188" t="str">
        <f>IF(MasterData[[#This Row],[Discount Amount]]&gt;0, "Promotional sale", "Non-Promotional Sales")</f>
        <v>Non-Promotional Sales</v>
      </c>
    </row>
    <row r="189" spans="1:29" x14ac:dyDescent="0.25">
      <c r="A189">
        <v>188</v>
      </c>
      <c r="B189" s="1" t="s">
        <v>212</v>
      </c>
      <c r="C189" s="2">
        <v>3.3125000000000071E-2</v>
      </c>
      <c r="D189">
        <v>95</v>
      </c>
      <c r="E189">
        <v>45</v>
      </c>
      <c r="F189" s="1" t="s">
        <v>28</v>
      </c>
      <c r="G189" s="1" t="s">
        <v>38</v>
      </c>
      <c r="H189">
        <v>53.726700000000001</v>
      </c>
      <c r="I189">
        <v>-127.6476</v>
      </c>
      <c r="J189">
        <v>31</v>
      </c>
      <c r="K189" t="b">
        <v>1</v>
      </c>
      <c r="L189">
        <v>996</v>
      </c>
      <c r="M189" s="1" t="s">
        <v>74</v>
      </c>
      <c r="N189" s="1" t="s">
        <v>75</v>
      </c>
      <c r="O189">
        <v>4</v>
      </c>
      <c r="P189" t="b">
        <v>1</v>
      </c>
      <c r="Q189" t="b">
        <v>1</v>
      </c>
      <c r="R189" s="1" t="s">
        <v>52</v>
      </c>
      <c r="S189" s="1" t="s">
        <v>53</v>
      </c>
      <c r="T189">
        <v>4</v>
      </c>
      <c r="U189" s="1" t="s">
        <v>42</v>
      </c>
      <c r="V189" s="1" t="s">
        <v>35</v>
      </c>
      <c r="W189" s="1" t="str">
        <f>IF(OR(MasterData[[#This Row],[Event]]="Christmas Market", MasterData[[#This Row],[Event]]="Christmas"), "Christmas Sale", "Non-Christmas Sale")</f>
        <v>Non-Christmas Sale</v>
      </c>
      <c r="X189" t="b">
        <v>0</v>
      </c>
      <c r="Y189">
        <v>3</v>
      </c>
      <c r="Z189">
        <v>12.38</v>
      </c>
      <c r="AA189">
        <v>49.52</v>
      </c>
      <c r="AB189">
        <v>0</v>
      </c>
      <c r="AC189" t="str">
        <f>IF(MasterData[[#This Row],[Discount Amount]]&gt;0, "Promotional sale", "Non-Promotional Sales")</f>
        <v>Non-Promotional Sales</v>
      </c>
    </row>
    <row r="190" spans="1:29" x14ac:dyDescent="0.25">
      <c r="A190">
        <v>189</v>
      </c>
      <c r="B190" s="1" t="s">
        <v>146</v>
      </c>
      <c r="C190" s="2">
        <v>0.45060185185185175</v>
      </c>
      <c r="D190">
        <v>410</v>
      </c>
      <c r="E190">
        <v>51</v>
      </c>
      <c r="F190" s="1" t="s">
        <v>37</v>
      </c>
      <c r="G190" s="1" t="s">
        <v>77</v>
      </c>
      <c r="H190">
        <v>64.282300000000006</v>
      </c>
      <c r="I190">
        <v>-135</v>
      </c>
      <c r="J190">
        <v>14</v>
      </c>
      <c r="K190" t="b">
        <v>1</v>
      </c>
      <c r="L190">
        <v>710</v>
      </c>
      <c r="M190" s="1" t="s">
        <v>39</v>
      </c>
      <c r="N190" s="1" t="s">
        <v>40</v>
      </c>
      <c r="O190">
        <v>2</v>
      </c>
      <c r="P190" t="b">
        <v>1</v>
      </c>
      <c r="Q190" t="b">
        <v>0</v>
      </c>
      <c r="R190" s="1" t="s">
        <v>32</v>
      </c>
      <c r="S190" s="1" t="s">
        <v>58</v>
      </c>
      <c r="T190">
        <v>3</v>
      </c>
      <c r="U190" s="1" t="s">
        <v>42</v>
      </c>
      <c r="V190" s="1" t="s">
        <v>46</v>
      </c>
      <c r="W190" s="1" t="str">
        <f>IF(OR(MasterData[[#This Row],[Event]]="Christmas Market", MasterData[[#This Row],[Event]]="Christmas"), "Christmas Sale", "Non-Christmas Sale")</f>
        <v>Christmas Sale</v>
      </c>
      <c r="X190" t="b">
        <v>0</v>
      </c>
      <c r="Y190">
        <v>3</v>
      </c>
      <c r="Z190">
        <v>40.200000000000003</v>
      </c>
      <c r="AA190">
        <v>80.400000000000006</v>
      </c>
      <c r="AB190">
        <v>0</v>
      </c>
      <c r="AC190" t="str">
        <f>IF(MasterData[[#This Row],[Discount Amount]]&gt;0, "Promotional sale", "Non-Promotional Sales")</f>
        <v>Non-Promotional Sales</v>
      </c>
    </row>
    <row r="191" spans="1:29" x14ac:dyDescent="0.25">
      <c r="A191">
        <v>190</v>
      </c>
      <c r="B191" s="1" t="s">
        <v>150</v>
      </c>
      <c r="C191" s="2">
        <v>0.13975694444444442</v>
      </c>
      <c r="D191">
        <v>181</v>
      </c>
      <c r="E191">
        <v>55</v>
      </c>
      <c r="F191" s="1" t="s">
        <v>61</v>
      </c>
      <c r="G191" s="1" t="s">
        <v>44</v>
      </c>
      <c r="H191">
        <v>46.813099999999999</v>
      </c>
      <c r="I191">
        <v>-71.207499999999996</v>
      </c>
      <c r="J191">
        <v>57</v>
      </c>
      <c r="K191" t="b">
        <v>1</v>
      </c>
      <c r="L191">
        <v>733</v>
      </c>
      <c r="M191" s="1" t="s">
        <v>74</v>
      </c>
      <c r="N191" s="1" t="s">
        <v>75</v>
      </c>
      <c r="O191">
        <v>1</v>
      </c>
      <c r="P191" t="b">
        <v>1</v>
      </c>
      <c r="Q191" t="b">
        <v>1</v>
      </c>
      <c r="R191" s="1" t="s">
        <v>52</v>
      </c>
      <c r="S191" s="1" t="s">
        <v>58</v>
      </c>
      <c r="T191">
        <v>1</v>
      </c>
      <c r="U191" s="1" t="s">
        <v>34</v>
      </c>
      <c r="V191" s="1" t="s">
        <v>46</v>
      </c>
      <c r="W191" s="1" t="str">
        <f>IF(OR(MasterData[[#This Row],[Event]]="Christmas Market", MasterData[[#This Row],[Event]]="Christmas"), "Christmas Sale", "Non-Christmas Sale")</f>
        <v>Christmas Sale</v>
      </c>
      <c r="X191" t="b">
        <v>0</v>
      </c>
      <c r="Y191">
        <v>5</v>
      </c>
      <c r="Z191">
        <v>65.89</v>
      </c>
      <c r="AA191">
        <v>65.89</v>
      </c>
      <c r="AB191">
        <v>0</v>
      </c>
      <c r="AC191" t="str">
        <f>IF(MasterData[[#This Row],[Discount Amount]]&gt;0, "Promotional sale", "Non-Promotional Sales")</f>
        <v>Non-Promotional Sales</v>
      </c>
    </row>
    <row r="192" spans="1:29" x14ac:dyDescent="0.25">
      <c r="A192">
        <v>191</v>
      </c>
      <c r="B192" s="1" t="s">
        <v>213</v>
      </c>
      <c r="C192" s="2">
        <v>0.67803240740740733</v>
      </c>
      <c r="D192">
        <v>380</v>
      </c>
      <c r="E192">
        <v>39</v>
      </c>
      <c r="F192" s="1" t="s">
        <v>61</v>
      </c>
      <c r="G192" s="1" t="s">
        <v>79</v>
      </c>
      <c r="H192">
        <v>63.588799999999999</v>
      </c>
      <c r="I192">
        <v>-115.5069</v>
      </c>
      <c r="J192">
        <v>30</v>
      </c>
      <c r="K192" t="b">
        <v>1</v>
      </c>
      <c r="L192">
        <v>880</v>
      </c>
      <c r="M192" s="1" t="s">
        <v>74</v>
      </c>
      <c r="N192" s="1" t="s">
        <v>75</v>
      </c>
      <c r="O192">
        <v>1</v>
      </c>
      <c r="P192" t="b">
        <v>0</v>
      </c>
      <c r="Q192" t="b">
        <v>0</v>
      </c>
      <c r="R192" s="1" t="s">
        <v>32</v>
      </c>
      <c r="S192" s="1" t="s">
        <v>33</v>
      </c>
      <c r="T192">
        <v>2</v>
      </c>
      <c r="U192" s="1" t="s">
        <v>42</v>
      </c>
      <c r="V192" s="1" t="s">
        <v>46</v>
      </c>
      <c r="W192" s="1" t="str">
        <f>IF(OR(MasterData[[#This Row],[Event]]="Christmas Market", MasterData[[#This Row],[Event]]="Christmas"), "Christmas Sale", "Non-Christmas Sale")</f>
        <v>Christmas Sale</v>
      </c>
      <c r="X192" t="b">
        <v>1</v>
      </c>
      <c r="Y192">
        <v>5</v>
      </c>
      <c r="Z192">
        <v>55.17</v>
      </c>
      <c r="AA192">
        <v>55.17</v>
      </c>
      <c r="AB192">
        <v>0</v>
      </c>
      <c r="AC192" t="str">
        <f>IF(MasterData[[#This Row],[Discount Amount]]&gt;0, "Promotional sale", "Non-Promotional Sales")</f>
        <v>Non-Promotional Sales</v>
      </c>
    </row>
    <row r="193" spans="1:29" x14ac:dyDescent="0.25">
      <c r="A193">
        <v>192</v>
      </c>
      <c r="B193" s="1" t="s">
        <v>129</v>
      </c>
      <c r="C193" s="2">
        <v>0.53001157407407407</v>
      </c>
      <c r="D193">
        <v>464</v>
      </c>
      <c r="E193">
        <v>63</v>
      </c>
      <c r="F193" s="1" t="s">
        <v>28</v>
      </c>
      <c r="G193" s="1" t="s">
        <v>62</v>
      </c>
      <c r="H193">
        <v>46.565300000000001</v>
      </c>
      <c r="I193">
        <v>-66.4619</v>
      </c>
      <c r="J193">
        <v>25</v>
      </c>
      <c r="K193" t="b">
        <v>0</v>
      </c>
      <c r="L193">
        <v>255</v>
      </c>
      <c r="M193" s="1" t="s">
        <v>30</v>
      </c>
      <c r="N193" s="1" t="s">
        <v>31</v>
      </c>
      <c r="O193">
        <v>4</v>
      </c>
      <c r="P193" t="b">
        <v>1</v>
      </c>
      <c r="Q193" t="b">
        <v>0</v>
      </c>
      <c r="R193" s="1" t="s">
        <v>41</v>
      </c>
      <c r="S193" s="1" t="s">
        <v>58</v>
      </c>
      <c r="T193">
        <v>1</v>
      </c>
      <c r="U193" s="1" t="s">
        <v>42</v>
      </c>
      <c r="V193" s="1" t="s">
        <v>35</v>
      </c>
      <c r="W193" s="1" t="str">
        <f>IF(OR(MasterData[[#This Row],[Event]]="Christmas Market", MasterData[[#This Row],[Event]]="Christmas"), "Christmas Sale", "Non-Christmas Sale")</f>
        <v>Non-Christmas Sale</v>
      </c>
      <c r="X193" t="b">
        <v>1</v>
      </c>
      <c r="Y193">
        <v>4</v>
      </c>
      <c r="Z193">
        <v>33.270000000000003</v>
      </c>
      <c r="AA193">
        <v>133.08000000000001</v>
      </c>
      <c r="AB193">
        <v>0</v>
      </c>
      <c r="AC193" t="str">
        <f>IF(MasterData[[#This Row],[Discount Amount]]&gt;0, "Promotional sale", "Non-Promotional Sales")</f>
        <v>Non-Promotional Sales</v>
      </c>
    </row>
    <row r="194" spans="1:29" x14ac:dyDescent="0.25">
      <c r="A194">
        <v>193</v>
      </c>
      <c r="B194" s="1" t="s">
        <v>214</v>
      </c>
      <c r="C194" s="2">
        <v>0.81409722222222225</v>
      </c>
      <c r="D194">
        <v>124</v>
      </c>
      <c r="E194">
        <v>34</v>
      </c>
      <c r="F194" s="1" t="s">
        <v>28</v>
      </c>
      <c r="G194" s="1" t="s">
        <v>77</v>
      </c>
      <c r="H194">
        <v>64.282300000000006</v>
      </c>
      <c r="I194">
        <v>-135</v>
      </c>
      <c r="J194">
        <v>85</v>
      </c>
      <c r="K194" t="b">
        <v>0</v>
      </c>
      <c r="L194">
        <v>701</v>
      </c>
      <c r="M194" s="1" t="s">
        <v>39</v>
      </c>
      <c r="N194" s="1" t="s">
        <v>40</v>
      </c>
      <c r="O194">
        <v>1</v>
      </c>
      <c r="P194" t="b">
        <v>0</v>
      </c>
      <c r="Q194" t="b">
        <v>1</v>
      </c>
      <c r="R194" s="1" t="s">
        <v>32</v>
      </c>
      <c r="S194" s="1" t="s">
        <v>58</v>
      </c>
      <c r="T194">
        <v>3</v>
      </c>
      <c r="U194" s="1" t="s">
        <v>34</v>
      </c>
      <c r="V194" s="1" t="s">
        <v>46</v>
      </c>
      <c r="W194" s="1" t="str">
        <f>IF(OR(MasterData[[#This Row],[Event]]="Christmas Market", MasterData[[#This Row],[Event]]="Christmas"), "Christmas Sale", "Non-Christmas Sale")</f>
        <v>Christmas Sale</v>
      </c>
      <c r="X194" t="b">
        <v>0</v>
      </c>
      <c r="Y194">
        <v>5</v>
      </c>
      <c r="Z194">
        <v>32.590000000000003</v>
      </c>
      <c r="AA194">
        <v>32.590000000000003</v>
      </c>
      <c r="AB194">
        <v>0</v>
      </c>
      <c r="AC194" t="str">
        <f>IF(MasterData[[#This Row],[Discount Amount]]&gt;0, "Promotional sale", "Non-Promotional Sales")</f>
        <v>Non-Promotional Sales</v>
      </c>
    </row>
    <row r="195" spans="1:29" x14ac:dyDescent="0.25">
      <c r="A195">
        <v>194</v>
      </c>
      <c r="B195" s="1" t="s">
        <v>100</v>
      </c>
      <c r="C195" s="2">
        <v>0.50214120370370363</v>
      </c>
      <c r="D195">
        <v>41</v>
      </c>
      <c r="E195">
        <v>42</v>
      </c>
      <c r="F195" s="1" t="s">
        <v>61</v>
      </c>
      <c r="G195" s="1" t="s">
        <v>29</v>
      </c>
      <c r="H195">
        <v>51.253799999999998</v>
      </c>
      <c r="I195">
        <v>-85.3232</v>
      </c>
      <c r="J195">
        <v>100</v>
      </c>
      <c r="K195" t="b">
        <v>0</v>
      </c>
      <c r="L195">
        <v>39</v>
      </c>
      <c r="M195" s="1" t="s">
        <v>74</v>
      </c>
      <c r="N195" s="1" t="s">
        <v>75</v>
      </c>
      <c r="O195">
        <v>2</v>
      </c>
      <c r="P195" t="b">
        <v>1</v>
      </c>
      <c r="Q195" t="b">
        <v>1</v>
      </c>
      <c r="R195" s="1" t="s">
        <v>32</v>
      </c>
      <c r="S195" s="1" t="s">
        <v>33</v>
      </c>
      <c r="T195">
        <v>4</v>
      </c>
      <c r="U195" s="1" t="s">
        <v>45</v>
      </c>
      <c r="V195" s="1" t="s">
        <v>46</v>
      </c>
      <c r="W195" s="1" t="str">
        <f>IF(OR(MasterData[[#This Row],[Event]]="Christmas Market", MasterData[[#This Row],[Event]]="Christmas"), "Christmas Sale", "Non-Christmas Sale")</f>
        <v>Christmas Sale</v>
      </c>
      <c r="X195" t="b">
        <v>0</v>
      </c>
      <c r="Y195">
        <v>1</v>
      </c>
      <c r="Z195">
        <v>49.85</v>
      </c>
      <c r="AA195">
        <v>99.7</v>
      </c>
      <c r="AB195">
        <v>0</v>
      </c>
      <c r="AC195" t="str">
        <f>IF(MasterData[[#This Row],[Discount Amount]]&gt;0, "Promotional sale", "Non-Promotional Sales")</f>
        <v>Non-Promotional Sales</v>
      </c>
    </row>
    <row r="196" spans="1:29" x14ac:dyDescent="0.25">
      <c r="A196">
        <v>195</v>
      </c>
      <c r="B196" s="1" t="s">
        <v>54</v>
      </c>
      <c r="C196" s="2">
        <v>0.20730324074074069</v>
      </c>
      <c r="D196">
        <v>404</v>
      </c>
      <c r="E196">
        <v>35</v>
      </c>
      <c r="F196" s="1" t="s">
        <v>37</v>
      </c>
      <c r="G196" s="1" t="s">
        <v>81</v>
      </c>
      <c r="H196">
        <v>64.248000000000005</v>
      </c>
      <c r="I196">
        <v>-84.889600000000002</v>
      </c>
      <c r="J196">
        <v>53</v>
      </c>
      <c r="K196" t="b">
        <v>0</v>
      </c>
      <c r="L196">
        <v>13</v>
      </c>
      <c r="M196" s="1" t="s">
        <v>39</v>
      </c>
      <c r="N196" s="1" t="s">
        <v>40</v>
      </c>
      <c r="O196">
        <v>4</v>
      </c>
      <c r="P196" t="b">
        <v>0</v>
      </c>
      <c r="Q196" t="b">
        <v>0</v>
      </c>
      <c r="R196" s="1" t="s">
        <v>41</v>
      </c>
      <c r="S196" s="1" t="s">
        <v>49</v>
      </c>
      <c r="T196">
        <v>3</v>
      </c>
      <c r="U196" s="1" t="s">
        <v>42</v>
      </c>
      <c r="V196" s="1" t="s">
        <v>59</v>
      </c>
      <c r="W196" s="1" t="str">
        <f>IF(OR(MasterData[[#This Row],[Event]]="Christmas Market", MasterData[[#This Row],[Event]]="Christmas"), "Christmas Sale", "Non-Christmas Sale")</f>
        <v>Non-Christmas Sale</v>
      </c>
      <c r="X196" t="b">
        <v>1</v>
      </c>
      <c r="Y196">
        <v>4</v>
      </c>
      <c r="Z196">
        <v>69.19</v>
      </c>
      <c r="AA196">
        <v>276.76</v>
      </c>
      <c r="AB196">
        <v>27.68</v>
      </c>
      <c r="AC196" t="str">
        <f>IF(MasterData[[#This Row],[Discount Amount]]&gt;0, "Promotional sale", "Non-Promotional Sales")</f>
        <v>Promotional sale</v>
      </c>
    </row>
    <row r="197" spans="1:29" x14ac:dyDescent="0.25">
      <c r="A197">
        <v>196</v>
      </c>
      <c r="B197" s="1" t="s">
        <v>215</v>
      </c>
      <c r="C197" s="2">
        <v>0.85708333333333342</v>
      </c>
      <c r="D197">
        <v>231</v>
      </c>
      <c r="E197">
        <v>37</v>
      </c>
      <c r="F197" s="1" t="s">
        <v>28</v>
      </c>
      <c r="G197" s="1" t="s">
        <v>55</v>
      </c>
      <c r="H197">
        <v>52.939900000000002</v>
      </c>
      <c r="I197">
        <v>-106.4509</v>
      </c>
      <c r="J197">
        <v>52</v>
      </c>
      <c r="K197" t="b">
        <v>0</v>
      </c>
      <c r="L197">
        <v>232</v>
      </c>
      <c r="M197" s="1" t="s">
        <v>74</v>
      </c>
      <c r="N197" s="1" t="s">
        <v>75</v>
      </c>
      <c r="O197">
        <v>1</v>
      </c>
      <c r="P197" t="b">
        <v>1</v>
      </c>
      <c r="Q197" t="b">
        <v>0</v>
      </c>
      <c r="R197" s="1" t="s">
        <v>52</v>
      </c>
      <c r="S197" s="1" t="s">
        <v>53</v>
      </c>
      <c r="T197">
        <v>5</v>
      </c>
      <c r="U197" s="1" t="s">
        <v>34</v>
      </c>
      <c r="V197" s="1" t="s">
        <v>59</v>
      </c>
      <c r="W197" s="1" t="str">
        <f>IF(OR(MasterData[[#This Row],[Event]]="Christmas Market", MasterData[[#This Row],[Event]]="Christmas"), "Christmas Sale", "Non-Christmas Sale")</f>
        <v>Non-Christmas Sale</v>
      </c>
      <c r="X197" t="b">
        <v>0</v>
      </c>
      <c r="Y197">
        <v>2</v>
      </c>
      <c r="Z197">
        <v>28.84</v>
      </c>
      <c r="AA197">
        <v>28.84</v>
      </c>
      <c r="AB197">
        <v>2.88</v>
      </c>
      <c r="AC197" t="str">
        <f>IF(MasterData[[#This Row],[Discount Amount]]&gt;0, "Promotional sale", "Non-Promotional Sales")</f>
        <v>Promotional sale</v>
      </c>
    </row>
    <row r="198" spans="1:29" x14ac:dyDescent="0.25">
      <c r="A198">
        <v>197</v>
      </c>
      <c r="B198" s="1" t="s">
        <v>216</v>
      </c>
      <c r="C198" s="2">
        <v>0.91746527777777787</v>
      </c>
      <c r="D198">
        <v>293</v>
      </c>
      <c r="E198">
        <v>61</v>
      </c>
      <c r="F198" s="1" t="s">
        <v>28</v>
      </c>
      <c r="G198" s="1" t="s">
        <v>81</v>
      </c>
      <c r="H198">
        <v>64.248000000000005</v>
      </c>
      <c r="I198">
        <v>-84.889600000000002</v>
      </c>
      <c r="J198">
        <v>46</v>
      </c>
      <c r="K198" t="b">
        <v>0</v>
      </c>
      <c r="L198">
        <v>398</v>
      </c>
      <c r="M198" s="1" t="s">
        <v>56</v>
      </c>
      <c r="N198" s="1" t="s">
        <v>57</v>
      </c>
      <c r="O198">
        <v>3</v>
      </c>
      <c r="P198" t="b">
        <v>1</v>
      </c>
      <c r="Q198" t="b">
        <v>0</v>
      </c>
      <c r="R198" s="1" t="s">
        <v>41</v>
      </c>
      <c r="S198" s="1" t="s">
        <v>58</v>
      </c>
      <c r="T198">
        <v>3</v>
      </c>
      <c r="U198" s="1" t="s">
        <v>34</v>
      </c>
      <c r="V198" s="1" t="s">
        <v>35</v>
      </c>
      <c r="W198" s="1" t="str">
        <f>IF(OR(MasterData[[#This Row],[Event]]="Christmas Market", MasterData[[#This Row],[Event]]="Christmas"), "Christmas Sale", "Non-Christmas Sale")</f>
        <v>Non-Christmas Sale</v>
      </c>
      <c r="X198" t="b">
        <v>0</v>
      </c>
      <c r="Y198">
        <v>5</v>
      </c>
      <c r="Z198">
        <v>50.37</v>
      </c>
      <c r="AA198">
        <v>151.12</v>
      </c>
      <c r="AB198">
        <v>0</v>
      </c>
      <c r="AC198" t="str">
        <f>IF(MasterData[[#This Row],[Discount Amount]]&gt;0, "Promotional sale", "Non-Promotional Sales")</f>
        <v>Non-Promotional Sales</v>
      </c>
    </row>
    <row r="199" spans="1:29" x14ac:dyDescent="0.25">
      <c r="A199">
        <v>198</v>
      </c>
      <c r="B199" s="1" t="s">
        <v>217</v>
      </c>
      <c r="C199" s="2">
        <v>0.2664467592592592</v>
      </c>
      <c r="D199">
        <v>476</v>
      </c>
      <c r="E199">
        <v>18</v>
      </c>
      <c r="F199" s="1" t="s">
        <v>37</v>
      </c>
      <c r="G199" s="1" t="s">
        <v>38</v>
      </c>
      <c r="H199">
        <v>53.726700000000001</v>
      </c>
      <c r="I199">
        <v>-127.6476</v>
      </c>
      <c r="J199">
        <v>54</v>
      </c>
      <c r="K199" t="b">
        <v>1</v>
      </c>
      <c r="L199">
        <v>619</v>
      </c>
      <c r="M199" s="1" t="s">
        <v>39</v>
      </c>
      <c r="N199" s="1" t="s">
        <v>40</v>
      </c>
      <c r="O199">
        <v>5</v>
      </c>
      <c r="P199" t="b">
        <v>0</v>
      </c>
      <c r="Q199" t="b">
        <v>0</v>
      </c>
      <c r="R199" s="1" t="s">
        <v>41</v>
      </c>
      <c r="S199" s="1" t="s">
        <v>58</v>
      </c>
      <c r="T199">
        <v>5</v>
      </c>
      <c r="U199" s="1" t="s">
        <v>42</v>
      </c>
      <c r="V199" s="1" t="s">
        <v>59</v>
      </c>
      <c r="W199" s="1" t="str">
        <f>IF(OR(MasterData[[#This Row],[Event]]="Christmas Market", MasterData[[#This Row],[Event]]="Christmas"), "Christmas Sale", "Non-Christmas Sale")</f>
        <v>Non-Christmas Sale</v>
      </c>
      <c r="X199" t="b">
        <v>1</v>
      </c>
      <c r="Y199">
        <v>1</v>
      </c>
      <c r="Z199">
        <v>44.81</v>
      </c>
      <c r="AA199">
        <v>224.06</v>
      </c>
      <c r="AB199">
        <v>22.41</v>
      </c>
      <c r="AC199" t="str">
        <f>IF(MasterData[[#This Row],[Discount Amount]]&gt;0, "Promotional sale", "Non-Promotional Sales")</f>
        <v>Promotional sale</v>
      </c>
    </row>
    <row r="200" spans="1:29" x14ac:dyDescent="0.25">
      <c r="A200">
        <v>199</v>
      </c>
      <c r="B200" s="1" t="s">
        <v>139</v>
      </c>
      <c r="C200" s="2">
        <v>0.74079861111111112</v>
      </c>
      <c r="D200">
        <v>20</v>
      </c>
      <c r="E200">
        <v>36</v>
      </c>
      <c r="F200" s="1" t="s">
        <v>37</v>
      </c>
      <c r="G200" s="1" t="s">
        <v>77</v>
      </c>
      <c r="H200">
        <v>64.282300000000006</v>
      </c>
      <c r="I200">
        <v>-135</v>
      </c>
      <c r="J200">
        <v>65</v>
      </c>
      <c r="K200" t="b">
        <v>0</v>
      </c>
      <c r="L200">
        <v>765</v>
      </c>
      <c r="M200" s="1" t="s">
        <v>30</v>
      </c>
      <c r="N200" s="1" t="s">
        <v>31</v>
      </c>
      <c r="O200">
        <v>5</v>
      </c>
      <c r="P200" t="b">
        <v>0</v>
      </c>
      <c r="Q200" t="b">
        <v>1</v>
      </c>
      <c r="R200" s="1" t="s">
        <v>32</v>
      </c>
      <c r="S200" s="1" t="s">
        <v>33</v>
      </c>
      <c r="T200">
        <v>3</v>
      </c>
      <c r="U200" s="1" t="s">
        <v>34</v>
      </c>
      <c r="V200" s="1" t="s">
        <v>46</v>
      </c>
      <c r="W200" s="1" t="str">
        <f>IF(OR(MasterData[[#This Row],[Event]]="Christmas Market", MasterData[[#This Row],[Event]]="Christmas"), "Christmas Sale", "Non-Christmas Sale")</f>
        <v>Christmas Sale</v>
      </c>
      <c r="X200" t="b">
        <v>1</v>
      </c>
      <c r="Y200">
        <v>5</v>
      </c>
      <c r="Z200">
        <v>77.14</v>
      </c>
      <c r="AA200">
        <v>385.7</v>
      </c>
      <c r="AB200">
        <v>0</v>
      </c>
      <c r="AC200" t="str">
        <f>IF(MasterData[[#This Row],[Discount Amount]]&gt;0, "Promotional sale", "Non-Promotional Sales")</f>
        <v>Non-Promotional Sales</v>
      </c>
    </row>
    <row r="201" spans="1:29" x14ac:dyDescent="0.25">
      <c r="A201">
        <v>200</v>
      </c>
      <c r="B201" s="1" t="s">
        <v>192</v>
      </c>
      <c r="C201" s="2">
        <v>0.32016203703703705</v>
      </c>
      <c r="D201">
        <v>433</v>
      </c>
      <c r="E201">
        <v>51</v>
      </c>
      <c r="F201" s="1" t="s">
        <v>28</v>
      </c>
      <c r="G201" s="1" t="s">
        <v>51</v>
      </c>
      <c r="H201">
        <v>53.760899999999999</v>
      </c>
      <c r="I201">
        <v>-98.813900000000004</v>
      </c>
      <c r="J201">
        <v>48</v>
      </c>
      <c r="K201" t="b">
        <v>1</v>
      </c>
      <c r="L201">
        <v>824</v>
      </c>
      <c r="M201" s="1" t="s">
        <v>56</v>
      </c>
      <c r="N201" s="1" t="s">
        <v>57</v>
      </c>
      <c r="O201">
        <v>3</v>
      </c>
      <c r="P201" t="b">
        <v>1</v>
      </c>
      <c r="Q201" t="b">
        <v>0</v>
      </c>
      <c r="R201" s="1" t="s">
        <v>32</v>
      </c>
      <c r="S201" s="1" t="s">
        <v>49</v>
      </c>
      <c r="T201">
        <v>1</v>
      </c>
      <c r="U201" s="1" t="s">
        <v>34</v>
      </c>
      <c r="V201" s="1" t="s">
        <v>46</v>
      </c>
      <c r="W201" s="1" t="str">
        <f>IF(OR(MasterData[[#This Row],[Event]]="Christmas Market", MasterData[[#This Row],[Event]]="Christmas"), "Christmas Sale", "Non-Christmas Sale")</f>
        <v>Christmas Sale</v>
      </c>
      <c r="X201" t="b">
        <v>0</v>
      </c>
      <c r="Y201">
        <v>2</v>
      </c>
      <c r="Z201">
        <v>34.630000000000003</v>
      </c>
      <c r="AA201">
        <v>103.88</v>
      </c>
      <c r="AB201">
        <v>0</v>
      </c>
      <c r="AC201" t="str">
        <f>IF(MasterData[[#This Row],[Discount Amount]]&gt;0, "Promotional sale", "Non-Promotional Sales")</f>
        <v>Non-Promotional Sales</v>
      </c>
    </row>
    <row r="202" spans="1:29" x14ac:dyDescent="0.25">
      <c r="A202">
        <v>201</v>
      </c>
      <c r="B202" s="1" t="s">
        <v>218</v>
      </c>
      <c r="C202" s="2">
        <v>0.67835648148148153</v>
      </c>
      <c r="D202">
        <v>200</v>
      </c>
      <c r="E202">
        <v>34</v>
      </c>
      <c r="F202" s="1" t="s">
        <v>28</v>
      </c>
      <c r="G202" s="1" t="s">
        <v>44</v>
      </c>
      <c r="H202">
        <v>46.813099999999999</v>
      </c>
      <c r="I202">
        <v>-71.207499999999996</v>
      </c>
      <c r="J202">
        <v>17</v>
      </c>
      <c r="K202" t="b">
        <v>0</v>
      </c>
      <c r="L202">
        <v>254</v>
      </c>
      <c r="M202" s="1" t="s">
        <v>30</v>
      </c>
      <c r="N202" s="1" t="s">
        <v>31</v>
      </c>
      <c r="O202">
        <v>3</v>
      </c>
      <c r="P202" t="b">
        <v>1</v>
      </c>
      <c r="Q202" t="b">
        <v>1</v>
      </c>
      <c r="R202" s="1" t="s">
        <v>32</v>
      </c>
      <c r="S202" s="1" t="s">
        <v>58</v>
      </c>
      <c r="T202">
        <v>4</v>
      </c>
      <c r="U202" s="1" t="s">
        <v>45</v>
      </c>
      <c r="V202" s="1" t="s">
        <v>59</v>
      </c>
      <c r="W202" s="1" t="str">
        <f>IF(OR(MasterData[[#This Row],[Event]]="Christmas Market", MasterData[[#This Row],[Event]]="Christmas"), "Christmas Sale", "Non-Christmas Sale")</f>
        <v>Non-Christmas Sale</v>
      </c>
      <c r="X202" t="b">
        <v>0</v>
      </c>
      <c r="Y202">
        <v>3</v>
      </c>
      <c r="Z202">
        <v>47</v>
      </c>
      <c r="AA202">
        <v>141.01</v>
      </c>
      <c r="AB202">
        <v>14.1</v>
      </c>
      <c r="AC202" t="str">
        <f>IF(MasterData[[#This Row],[Discount Amount]]&gt;0, "Promotional sale", "Non-Promotional Sales")</f>
        <v>Promotional sale</v>
      </c>
    </row>
    <row r="203" spans="1:29" x14ac:dyDescent="0.25">
      <c r="A203">
        <v>202</v>
      </c>
      <c r="B203" s="1" t="s">
        <v>219</v>
      </c>
      <c r="C203" s="2">
        <v>5.93287037037038E-2</v>
      </c>
      <c r="D203">
        <v>499</v>
      </c>
      <c r="E203">
        <v>59</v>
      </c>
      <c r="F203" s="1" t="s">
        <v>37</v>
      </c>
      <c r="G203" s="1" t="s">
        <v>29</v>
      </c>
      <c r="H203">
        <v>51.253799999999998</v>
      </c>
      <c r="I203">
        <v>-85.3232</v>
      </c>
      <c r="J203">
        <v>94</v>
      </c>
      <c r="K203" t="b">
        <v>0</v>
      </c>
      <c r="L203">
        <v>951</v>
      </c>
      <c r="M203" s="1" t="s">
        <v>39</v>
      </c>
      <c r="N203" s="1" t="s">
        <v>40</v>
      </c>
      <c r="O203">
        <v>5</v>
      </c>
      <c r="P203" t="b">
        <v>1</v>
      </c>
      <c r="Q203" t="b">
        <v>0</v>
      </c>
      <c r="R203" s="1" t="s">
        <v>32</v>
      </c>
      <c r="S203" s="1" t="s">
        <v>33</v>
      </c>
      <c r="T203">
        <v>1</v>
      </c>
      <c r="U203" s="1" t="s">
        <v>42</v>
      </c>
      <c r="V203" s="1" t="s">
        <v>35</v>
      </c>
      <c r="W203" s="1" t="str">
        <f>IF(OR(MasterData[[#This Row],[Event]]="Christmas Market", MasterData[[#This Row],[Event]]="Christmas"), "Christmas Sale", "Non-Christmas Sale")</f>
        <v>Non-Christmas Sale</v>
      </c>
      <c r="X203" t="b">
        <v>1</v>
      </c>
      <c r="Y203">
        <v>3</v>
      </c>
      <c r="Z203">
        <v>54.73</v>
      </c>
      <c r="AA203">
        <v>273.66000000000003</v>
      </c>
      <c r="AB203">
        <v>0</v>
      </c>
      <c r="AC203" t="str">
        <f>IF(MasterData[[#This Row],[Discount Amount]]&gt;0, "Promotional sale", "Non-Promotional Sales")</f>
        <v>Non-Promotional Sales</v>
      </c>
    </row>
    <row r="204" spans="1:29" x14ac:dyDescent="0.25">
      <c r="A204">
        <v>203</v>
      </c>
      <c r="B204" s="1" t="s">
        <v>220</v>
      </c>
      <c r="C204" s="2">
        <v>0.27988425925925919</v>
      </c>
      <c r="D204">
        <v>174</v>
      </c>
      <c r="E204">
        <v>19</v>
      </c>
      <c r="F204" s="1" t="s">
        <v>28</v>
      </c>
      <c r="G204" s="1" t="s">
        <v>48</v>
      </c>
      <c r="H204">
        <v>53.933300000000003</v>
      </c>
      <c r="I204">
        <v>-116.5765</v>
      </c>
      <c r="J204">
        <v>27</v>
      </c>
      <c r="K204" t="b">
        <v>1</v>
      </c>
      <c r="L204">
        <v>628</v>
      </c>
      <c r="M204" s="1" t="s">
        <v>30</v>
      </c>
      <c r="N204" s="1" t="s">
        <v>31</v>
      </c>
      <c r="O204">
        <v>4</v>
      </c>
      <c r="P204" t="b">
        <v>1</v>
      </c>
      <c r="Q204" t="b">
        <v>0</v>
      </c>
      <c r="R204" s="1" t="s">
        <v>41</v>
      </c>
      <c r="S204" s="1" t="s">
        <v>53</v>
      </c>
      <c r="T204">
        <v>2</v>
      </c>
      <c r="U204" s="1" t="s">
        <v>45</v>
      </c>
      <c r="V204" s="1" t="s">
        <v>35</v>
      </c>
      <c r="W204" s="1" t="str">
        <f>IF(OR(MasterData[[#This Row],[Event]]="Christmas Market", MasterData[[#This Row],[Event]]="Christmas"), "Christmas Sale", "Non-Christmas Sale")</f>
        <v>Non-Christmas Sale</v>
      </c>
      <c r="X204" t="b">
        <v>0</v>
      </c>
      <c r="Y204">
        <v>4</v>
      </c>
      <c r="Z204">
        <v>71.84</v>
      </c>
      <c r="AA204">
        <v>287.38</v>
      </c>
      <c r="AB204">
        <v>0</v>
      </c>
      <c r="AC204" t="str">
        <f>IF(MasterData[[#This Row],[Discount Amount]]&gt;0, "Promotional sale", "Non-Promotional Sales")</f>
        <v>Non-Promotional Sales</v>
      </c>
    </row>
    <row r="205" spans="1:29" x14ac:dyDescent="0.25">
      <c r="A205">
        <v>204</v>
      </c>
      <c r="B205" s="1" t="s">
        <v>147</v>
      </c>
      <c r="C205" s="2">
        <v>0.67944444444444452</v>
      </c>
      <c r="D205">
        <v>333</v>
      </c>
      <c r="E205">
        <v>31</v>
      </c>
      <c r="F205" s="1" t="s">
        <v>61</v>
      </c>
      <c r="G205" s="1" t="s">
        <v>48</v>
      </c>
      <c r="H205">
        <v>53.933300000000003</v>
      </c>
      <c r="I205">
        <v>-116.5765</v>
      </c>
      <c r="J205">
        <v>27</v>
      </c>
      <c r="K205" t="b">
        <v>0</v>
      </c>
      <c r="L205">
        <v>966</v>
      </c>
      <c r="M205" s="1" t="s">
        <v>30</v>
      </c>
      <c r="N205" s="1" t="s">
        <v>31</v>
      </c>
      <c r="O205">
        <v>3</v>
      </c>
      <c r="P205" t="b">
        <v>1</v>
      </c>
      <c r="Q205" t="b">
        <v>1</v>
      </c>
      <c r="R205" s="1" t="s">
        <v>41</v>
      </c>
      <c r="S205" s="1" t="s">
        <v>33</v>
      </c>
      <c r="T205">
        <v>2</v>
      </c>
      <c r="U205" s="1" t="s">
        <v>42</v>
      </c>
      <c r="V205" s="1" t="s">
        <v>35</v>
      </c>
      <c r="W205" s="1" t="str">
        <f>IF(OR(MasterData[[#This Row],[Event]]="Christmas Market", MasterData[[#This Row],[Event]]="Christmas"), "Christmas Sale", "Non-Christmas Sale")</f>
        <v>Non-Christmas Sale</v>
      </c>
      <c r="X205" t="b">
        <v>1</v>
      </c>
      <c r="Y205">
        <v>3</v>
      </c>
      <c r="Z205">
        <v>13.78</v>
      </c>
      <c r="AA205">
        <v>41.35</v>
      </c>
      <c r="AB205">
        <v>0</v>
      </c>
      <c r="AC205" t="str">
        <f>IF(MasterData[[#This Row],[Discount Amount]]&gt;0, "Promotional sale", "Non-Promotional Sales")</f>
        <v>Non-Promotional Sales</v>
      </c>
    </row>
    <row r="206" spans="1:29" x14ac:dyDescent="0.25">
      <c r="A206">
        <v>205</v>
      </c>
      <c r="B206" s="1" t="s">
        <v>221</v>
      </c>
      <c r="C206" s="2">
        <v>0.89142361111111112</v>
      </c>
      <c r="D206">
        <v>19</v>
      </c>
      <c r="E206">
        <v>29</v>
      </c>
      <c r="F206" s="1" t="s">
        <v>61</v>
      </c>
      <c r="G206" s="1" t="s">
        <v>48</v>
      </c>
      <c r="H206">
        <v>53.933300000000003</v>
      </c>
      <c r="I206">
        <v>-116.5765</v>
      </c>
      <c r="J206">
        <v>52</v>
      </c>
      <c r="K206" t="b">
        <v>0</v>
      </c>
      <c r="L206">
        <v>188</v>
      </c>
      <c r="M206" s="1" t="s">
        <v>63</v>
      </c>
      <c r="N206" s="1" t="s">
        <v>64</v>
      </c>
      <c r="O206">
        <v>4</v>
      </c>
      <c r="P206" t="b">
        <v>0</v>
      </c>
      <c r="Q206" t="b">
        <v>1</v>
      </c>
      <c r="R206" s="1" t="s">
        <v>32</v>
      </c>
      <c r="S206" s="1" t="s">
        <v>53</v>
      </c>
      <c r="T206">
        <v>3</v>
      </c>
      <c r="U206" s="1" t="s">
        <v>42</v>
      </c>
      <c r="V206" s="1" t="s">
        <v>46</v>
      </c>
      <c r="W206" s="1" t="str">
        <f>IF(OR(MasterData[[#This Row],[Event]]="Christmas Market", MasterData[[#This Row],[Event]]="Christmas"), "Christmas Sale", "Non-Christmas Sale")</f>
        <v>Christmas Sale</v>
      </c>
      <c r="X206" t="b">
        <v>0</v>
      </c>
      <c r="Y206">
        <v>1</v>
      </c>
      <c r="Z206">
        <v>71.239999999999995</v>
      </c>
      <c r="AA206">
        <v>284.97000000000003</v>
      </c>
      <c r="AB206">
        <v>0</v>
      </c>
      <c r="AC206" t="str">
        <f>IF(MasterData[[#This Row],[Discount Amount]]&gt;0, "Promotional sale", "Non-Promotional Sales")</f>
        <v>Non-Promotional Sales</v>
      </c>
    </row>
    <row r="207" spans="1:29" x14ac:dyDescent="0.25">
      <c r="A207">
        <v>206</v>
      </c>
      <c r="B207" s="1" t="s">
        <v>134</v>
      </c>
      <c r="C207" s="2">
        <v>0.3737731481481481</v>
      </c>
      <c r="D207">
        <v>444</v>
      </c>
      <c r="E207">
        <v>45</v>
      </c>
      <c r="F207" s="1" t="s">
        <v>28</v>
      </c>
      <c r="G207" s="1" t="s">
        <v>68</v>
      </c>
      <c r="H207">
        <v>46.318800000000003</v>
      </c>
      <c r="I207">
        <v>-63.146099999999997</v>
      </c>
      <c r="J207">
        <v>94</v>
      </c>
      <c r="K207" t="b">
        <v>0</v>
      </c>
      <c r="L207">
        <v>833</v>
      </c>
      <c r="M207" s="1" t="s">
        <v>39</v>
      </c>
      <c r="N207" s="1" t="s">
        <v>40</v>
      </c>
      <c r="O207">
        <v>5</v>
      </c>
      <c r="P207" t="b">
        <v>1</v>
      </c>
      <c r="Q207" t="b">
        <v>0</v>
      </c>
      <c r="R207" s="1" t="s">
        <v>32</v>
      </c>
      <c r="S207" s="1" t="s">
        <v>53</v>
      </c>
      <c r="T207">
        <v>5</v>
      </c>
      <c r="U207" s="1" t="s">
        <v>45</v>
      </c>
      <c r="V207" s="1" t="s">
        <v>35</v>
      </c>
      <c r="W207" s="1" t="str">
        <f>IF(OR(MasterData[[#This Row],[Event]]="Christmas Market", MasterData[[#This Row],[Event]]="Christmas"), "Christmas Sale", "Non-Christmas Sale")</f>
        <v>Non-Christmas Sale</v>
      </c>
      <c r="X207" t="b">
        <v>0</v>
      </c>
      <c r="Y207">
        <v>3</v>
      </c>
      <c r="Z207">
        <v>43.29</v>
      </c>
      <c r="AA207">
        <v>216.45</v>
      </c>
      <c r="AB207">
        <v>0</v>
      </c>
      <c r="AC207" t="str">
        <f>IF(MasterData[[#This Row],[Discount Amount]]&gt;0, "Promotional sale", "Non-Promotional Sales")</f>
        <v>Non-Promotional Sales</v>
      </c>
    </row>
    <row r="208" spans="1:29" x14ac:dyDescent="0.25">
      <c r="A208">
        <v>207</v>
      </c>
      <c r="B208" s="1" t="s">
        <v>222</v>
      </c>
      <c r="C208" s="2">
        <v>0.58648148148148138</v>
      </c>
      <c r="D208">
        <v>418</v>
      </c>
      <c r="E208">
        <v>55</v>
      </c>
      <c r="F208" s="1" t="s">
        <v>61</v>
      </c>
      <c r="G208" s="1" t="s">
        <v>66</v>
      </c>
      <c r="H208">
        <v>45.077800000000003</v>
      </c>
      <c r="I208">
        <v>-63.546700000000001</v>
      </c>
      <c r="J208">
        <v>53</v>
      </c>
      <c r="K208" t="b">
        <v>0</v>
      </c>
      <c r="L208">
        <v>190</v>
      </c>
      <c r="M208" s="1" t="s">
        <v>74</v>
      </c>
      <c r="N208" s="1" t="s">
        <v>75</v>
      </c>
      <c r="O208">
        <v>5</v>
      </c>
      <c r="P208" t="b">
        <v>1</v>
      </c>
      <c r="Q208" t="b">
        <v>1</v>
      </c>
      <c r="R208" s="1" t="s">
        <v>41</v>
      </c>
      <c r="S208" s="1" t="s">
        <v>49</v>
      </c>
      <c r="T208">
        <v>4</v>
      </c>
      <c r="U208" s="1" t="s">
        <v>42</v>
      </c>
      <c r="V208" s="1" t="s">
        <v>46</v>
      </c>
      <c r="W208" s="1" t="str">
        <f>IF(OR(MasterData[[#This Row],[Event]]="Christmas Market", MasterData[[#This Row],[Event]]="Christmas"), "Christmas Sale", "Non-Christmas Sale")</f>
        <v>Christmas Sale</v>
      </c>
      <c r="X208" t="b">
        <v>1</v>
      </c>
      <c r="Y208">
        <v>2</v>
      </c>
      <c r="Z208">
        <v>96.21</v>
      </c>
      <c r="AA208">
        <v>481.07</v>
      </c>
      <c r="AB208">
        <v>0</v>
      </c>
      <c r="AC208" t="str">
        <f>IF(MasterData[[#This Row],[Discount Amount]]&gt;0, "Promotional sale", "Non-Promotional Sales")</f>
        <v>Non-Promotional Sales</v>
      </c>
    </row>
    <row r="209" spans="1:29" x14ac:dyDescent="0.25">
      <c r="A209">
        <v>208</v>
      </c>
      <c r="B209" s="1" t="s">
        <v>223</v>
      </c>
      <c r="C209" s="2">
        <v>0.67121527777777779</v>
      </c>
      <c r="D209">
        <v>48</v>
      </c>
      <c r="E209">
        <v>66</v>
      </c>
      <c r="F209" s="1" t="s">
        <v>61</v>
      </c>
      <c r="G209" s="1" t="s">
        <v>44</v>
      </c>
      <c r="H209">
        <v>46.813099999999999</v>
      </c>
      <c r="I209">
        <v>-71.207499999999996</v>
      </c>
      <c r="J209">
        <v>10</v>
      </c>
      <c r="K209" t="b">
        <v>1</v>
      </c>
      <c r="L209">
        <v>544</v>
      </c>
      <c r="M209" s="1" t="s">
        <v>30</v>
      </c>
      <c r="N209" s="1" t="s">
        <v>31</v>
      </c>
      <c r="O209">
        <v>2</v>
      </c>
      <c r="P209" t="b">
        <v>0</v>
      </c>
      <c r="Q209" t="b">
        <v>0</v>
      </c>
      <c r="R209" s="1" t="s">
        <v>52</v>
      </c>
      <c r="S209" s="1" t="s">
        <v>49</v>
      </c>
      <c r="T209">
        <v>1</v>
      </c>
      <c r="U209" s="1" t="s">
        <v>45</v>
      </c>
      <c r="V209" s="1" t="s">
        <v>35</v>
      </c>
      <c r="W209" s="1" t="str">
        <f>IF(OR(MasterData[[#This Row],[Event]]="Christmas Market", MasterData[[#This Row],[Event]]="Christmas"), "Christmas Sale", "Non-Christmas Sale")</f>
        <v>Non-Christmas Sale</v>
      </c>
      <c r="X209" t="b">
        <v>1</v>
      </c>
      <c r="Y209">
        <v>5</v>
      </c>
      <c r="Z209">
        <v>26.4</v>
      </c>
      <c r="AA209">
        <v>52.79</v>
      </c>
      <c r="AB209">
        <v>0</v>
      </c>
      <c r="AC209" t="str">
        <f>IF(MasterData[[#This Row],[Discount Amount]]&gt;0, "Promotional sale", "Non-Promotional Sales")</f>
        <v>Non-Promotional Sales</v>
      </c>
    </row>
    <row r="210" spans="1:29" x14ac:dyDescent="0.25">
      <c r="A210">
        <v>209</v>
      </c>
      <c r="B210" s="1" t="s">
        <v>224</v>
      </c>
      <c r="C210" s="2">
        <v>0.6007175925925925</v>
      </c>
      <c r="D210">
        <v>195</v>
      </c>
      <c r="E210">
        <v>22</v>
      </c>
      <c r="F210" s="1" t="s">
        <v>28</v>
      </c>
      <c r="G210" s="1" t="s">
        <v>62</v>
      </c>
      <c r="H210">
        <v>46.565300000000001</v>
      </c>
      <c r="I210">
        <v>-66.4619</v>
      </c>
      <c r="J210">
        <v>92</v>
      </c>
      <c r="K210" t="b">
        <v>1</v>
      </c>
      <c r="L210">
        <v>435</v>
      </c>
      <c r="M210" s="1" t="s">
        <v>39</v>
      </c>
      <c r="N210" s="1" t="s">
        <v>40</v>
      </c>
      <c r="O210">
        <v>5</v>
      </c>
      <c r="P210" t="b">
        <v>0</v>
      </c>
      <c r="Q210" t="b">
        <v>1</v>
      </c>
      <c r="R210" s="1" t="s">
        <v>32</v>
      </c>
      <c r="S210" s="1" t="s">
        <v>49</v>
      </c>
      <c r="T210">
        <v>3</v>
      </c>
      <c r="U210" s="1" t="s">
        <v>34</v>
      </c>
      <c r="V210" s="1" t="s">
        <v>46</v>
      </c>
      <c r="W210" s="1" t="str">
        <f>IF(OR(MasterData[[#This Row],[Event]]="Christmas Market", MasterData[[#This Row],[Event]]="Christmas"), "Christmas Sale", "Non-Christmas Sale")</f>
        <v>Christmas Sale</v>
      </c>
      <c r="X210" t="b">
        <v>1</v>
      </c>
      <c r="Y210">
        <v>1</v>
      </c>
      <c r="Z210">
        <v>15.13</v>
      </c>
      <c r="AA210">
        <v>75.64</v>
      </c>
      <c r="AB210">
        <v>0</v>
      </c>
      <c r="AC210" t="str">
        <f>IF(MasterData[[#This Row],[Discount Amount]]&gt;0, "Promotional sale", "Non-Promotional Sales")</f>
        <v>Non-Promotional Sales</v>
      </c>
    </row>
    <row r="211" spans="1:29" x14ac:dyDescent="0.25">
      <c r="A211">
        <v>210</v>
      </c>
      <c r="B211" s="1" t="s">
        <v>214</v>
      </c>
      <c r="C211" s="2">
        <v>0.79273148148148143</v>
      </c>
      <c r="D211">
        <v>301</v>
      </c>
      <c r="E211">
        <v>23</v>
      </c>
      <c r="F211" s="1" t="s">
        <v>61</v>
      </c>
      <c r="G211" s="1" t="s">
        <v>81</v>
      </c>
      <c r="H211">
        <v>64.248000000000005</v>
      </c>
      <c r="I211">
        <v>-84.889600000000002</v>
      </c>
      <c r="J211">
        <v>68</v>
      </c>
      <c r="K211" t="b">
        <v>0</v>
      </c>
      <c r="L211">
        <v>35</v>
      </c>
      <c r="M211" s="1" t="s">
        <v>63</v>
      </c>
      <c r="N211" s="1" t="s">
        <v>64</v>
      </c>
      <c r="O211">
        <v>4</v>
      </c>
      <c r="P211" t="b">
        <v>0</v>
      </c>
      <c r="Q211" t="b">
        <v>0</v>
      </c>
      <c r="R211" s="1" t="s">
        <v>32</v>
      </c>
      <c r="S211" s="1" t="s">
        <v>53</v>
      </c>
      <c r="T211">
        <v>3</v>
      </c>
      <c r="U211" s="1" t="s">
        <v>45</v>
      </c>
      <c r="V211" s="1" t="s">
        <v>35</v>
      </c>
      <c r="W211" s="1" t="str">
        <f>IF(OR(MasterData[[#This Row],[Event]]="Christmas Market", MasterData[[#This Row],[Event]]="Christmas"), "Christmas Sale", "Non-Christmas Sale")</f>
        <v>Non-Christmas Sale</v>
      </c>
      <c r="X211" t="b">
        <v>0</v>
      </c>
      <c r="Y211">
        <v>3</v>
      </c>
      <c r="Z211">
        <v>50.47</v>
      </c>
      <c r="AA211">
        <v>201.89</v>
      </c>
      <c r="AB211">
        <v>0</v>
      </c>
      <c r="AC211" t="str">
        <f>IF(MasterData[[#This Row],[Discount Amount]]&gt;0, "Promotional sale", "Non-Promotional Sales")</f>
        <v>Non-Promotional Sales</v>
      </c>
    </row>
    <row r="212" spans="1:29" x14ac:dyDescent="0.25">
      <c r="A212">
        <v>211</v>
      </c>
      <c r="B212" s="1" t="s">
        <v>225</v>
      </c>
      <c r="C212" s="2">
        <v>6.5439814814814756E-2</v>
      </c>
      <c r="D212">
        <v>255</v>
      </c>
      <c r="E212">
        <v>35</v>
      </c>
      <c r="F212" s="1" t="s">
        <v>28</v>
      </c>
      <c r="G212" s="1" t="s">
        <v>38</v>
      </c>
      <c r="H212">
        <v>53.726700000000001</v>
      </c>
      <c r="I212">
        <v>-127.6476</v>
      </c>
      <c r="J212">
        <v>73</v>
      </c>
      <c r="K212" t="b">
        <v>0</v>
      </c>
      <c r="L212">
        <v>444</v>
      </c>
      <c r="M212" s="1" t="s">
        <v>63</v>
      </c>
      <c r="N212" s="1" t="s">
        <v>64</v>
      </c>
      <c r="O212">
        <v>5</v>
      </c>
      <c r="P212" t="b">
        <v>0</v>
      </c>
      <c r="Q212" t="b">
        <v>1</v>
      </c>
      <c r="R212" s="1" t="s">
        <v>52</v>
      </c>
      <c r="S212" s="1" t="s">
        <v>58</v>
      </c>
      <c r="T212">
        <v>2</v>
      </c>
      <c r="U212" s="1" t="s">
        <v>45</v>
      </c>
      <c r="V212" s="1" t="s">
        <v>35</v>
      </c>
      <c r="W212" s="1" t="str">
        <f>IF(OR(MasterData[[#This Row],[Event]]="Christmas Market", MasterData[[#This Row],[Event]]="Christmas"), "Christmas Sale", "Non-Christmas Sale")</f>
        <v>Non-Christmas Sale</v>
      </c>
      <c r="X212" t="b">
        <v>1</v>
      </c>
      <c r="Y212">
        <v>5</v>
      </c>
      <c r="Z212">
        <v>64.64</v>
      </c>
      <c r="AA212">
        <v>323.20999999999998</v>
      </c>
      <c r="AB212">
        <v>0</v>
      </c>
      <c r="AC212" t="str">
        <f>IF(MasterData[[#This Row],[Discount Amount]]&gt;0, "Promotional sale", "Non-Promotional Sales")</f>
        <v>Non-Promotional Sales</v>
      </c>
    </row>
    <row r="213" spans="1:29" x14ac:dyDescent="0.25">
      <c r="A213">
        <v>212</v>
      </c>
      <c r="B213" s="1" t="s">
        <v>226</v>
      </c>
      <c r="C213" s="2">
        <v>0.21868055555555554</v>
      </c>
      <c r="D213">
        <v>470</v>
      </c>
      <c r="E213">
        <v>40</v>
      </c>
      <c r="F213" s="1" t="s">
        <v>61</v>
      </c>
      <c r="G213" s="1" t="s">
        <v>55</v>
      </c>
      <c r="H213">
        <v>52.939900000000002</v>
      </c>
      <c r="I213">
        <v>-106.4509</v>
      </c>
      <c r="J213">
        <v>72</v>
      </c>
      <c r="K213" t="b">
        <v>1</v>
      </c>
      <c r="L213">
        <v>575</v>
      </c>
      <c r="M213" s="1" t="s">
        <v>63</v>
      </c>
      <c r="N213" s="1" t="s">
        <v>64</v>
      </c>
      <c r="O213">
        <v>1</v>
      </c>
      <c r="P213" t="b">
        <v>1</v>
      </c>
      <c r="Q213" t="b">
        <v>0</v>
      </c>
      <c r="R213" s="1" t="s">
        <v>41</v>
      </c>
      <c r="S213" s="1" t="s">
        <v>49</v>
      </c>
      <c r="T213">
        <v>1</v>
      </c>
      <c r="U213" s="1" t="s">
        <v>34</v>
      </c>
      <c r="V213" s="1" t="s">
        <v>46</v>
      </c>
      <c r="W213" s="1" t="str">
        <f>IF(OR(MasterData[[#This Row],[Event]]="Christmas Market", MasterData[[#This Row],[Event]]="Christmas"), "Christmas Sale", "Non-Christmas Sale")</f>
        <v>Christmas Sale</v>
      </c>
      <c r="X213" t="b">
        <v>0</v>
      </c>
      <c r="Y213">
        <v>5</v>
      </c>
      <c r="Z213">
        <v>34.090000000000003</v>
      </c>
      <c r="AA213">
        <v>34.090000000000003</v>
      </c>
      <c r="AB213">
        <v>0</v>
      </c>
      <c r="AC213" t="str">
        <f>IF(MasterData[[#This Row],[Discount Amount]]&gt;0, "Promotional sale", "Non-Promotional Sales")</f>
        <v>Non-Promotional Sales</v>
      </c>
    </row>
    <row r="214" spans="1:29" x14ac:dyDescent="0.25">
      <c r="A214">
        <v>213</v>
      </c>
      <c r="B214" s="1" t="s">
        <v>227</v>
      </c>
      <c r="C214" s="2">
        <v>0.96055555555555561</v>
      </c>
      <c r="D214">
        <v>101</v>
      </c>
      <c r="E214">
        <v>49</v>
      </c>
      <c r="F214" s="1" t="s">
        <v>61</v>
      </c>
      <c r="G214" s="1" t="s">
        <v>38</v>
      </c>
      <c r="H214">
        <v>53.726700000000001</v>
      </c>
      <c r="I214">
        <v>-127.6476</v>
      </c>
      <c r="J214">
        <v>15</v>
      </c>
      <c r="K214" t="b">
        <v>0</v>
      </c>
      <c r="L214">
        <v>617</v>
      </c>
      <c r="M214" s="1" t="s">
        <v>30</v>
      </c>
      <c r="N214" s="1" t="s">
        <v>31</v>
      </c>
      <c r="O214">
        <v>2</v>
      </c>
      <c r="P214" t="b">
        <v>0</v>
      </c>
      <c r="Q214" t="b">
        <v>1</v>
      </c>
      <c r="R214" s="1" t="s">
        <v>41</v>
      </c>
      <c r="S214" s="1" t="s">
        <v>49</v>
      </c>
      <c r="T214">
        <v>2</v>
      </c>
      <c r="U214" s="1" t="s">
        <v>34</v>
      </c>
      <c r="V214" s="1" t="s">
        <v>59</v>
      </c>
      <c r="W214" s="1" t="str">
        <f>IF(OR(MasterData[[#This Row],[Event]]="Christmas Market", MasterData[[#This Row],[Event]]="Christmas"), "Christmas Sale", "Non-Christmas Sale")</f>
        <v>Non-Christmas Sale</v>
      </c>
      <c r="X214" t="b">
        <v>1</v>
      </c>
      <c r="Y214">
        <v>4</v>
      </c>
      <c r="Z214">
        <v>16.13</v>
      </c>
      <c r="AA214">
        <v>32.26</v>
      </c>
      <c r="AB214">
        <v>3.23</v>
      </c>
      <c r="AC214" t="str">
        <f>IF(MasterData[[#This Row],[Discount Amount]]&gt;0, "Promotional sale", "Non-Promotional Sales")</f>
        <v>Promotional sale</v>
      </c>
    </row>
    <row r="215" spans="1:29" x14ac:dyDescent="0.25">
      <c r="A215">
        <v>214</v>
      </c>
      <c r="B215" s="1" t="s">
        <v>228</v>
      </c>
      <c r="C215" s="2">
        <v>0.92315972222222231</v>
      </c>
      <c r="D215">
        <v>49</v>
      </c>
      <c r="E215">
        <v>47</v>
      </c>
      <c r="F215" s="1" t="s">
        <v>37</v>
      </c>
      <c r="G215" s="1" t="s">
        <v>38</v>
      </c>
      <c r="H215">
        <v>53.726700000000001</v>
      </c>
      <c r="I215">
        <v>-127.6476</v>
      </c>
      <c r="J215">
        <v>55</v>
      </c>
      <c r="K215" t="b">
        <v>0</v>
      </c>
      <c r="L215">
        <v>812</v>
      </c>
      <c r="M215" s="1" t="s">
        <v>74</v>
      </c>
      <c r="N215" s="1" t="s">
        <v>75</v>
      </c>
      <c r="O215">
        <v>3</v>
      </c>
      <c r="P215" t="b">
        <v>0</v>
      </c>
      <c r="Q215" t="b">
        <v>0</v>
      </c>
      <c r="R215" s="1" t="s">
        <v>32</v>
      </c>
      <c r="S215" s="1" t="s">
        <v>53</v>
      </c>
      <c r="T215">
        <v>5</v>
      </c>
      <c r="U215" s="1" t="s">
        <v>45</v>
      </c>
      <c r="V215" s="1" t="s">
        <v>35</v>
      </c>
      <c r="W215" s="1" t="str">
        <f>IF(OR(MasterData[[#This Row],[Event]]="Christmas Market", MasterData[[#This Row],[Event]]="Christmas"), "Christmas Sale", "Non-Christmas Sale")</f>
        <v>Non-Christmas Sale</v>
      </c>
      <c r="X215" t="b">
        <v>0</v>
      </c>
      <c r="Y215">
        <v>2</v>
      </c>
      <c r="Z215">
        <v>56.58</v>
      </c>
      <c r="AA215">
        <v>169.74</v>
      </c>
      <c r="AB215">
        <v>0</v>
      </c>
      <c r="AC215" t="str">
        <f>IF(MasterData[[#This Row],[Discount Amount]]&gt;0, "Promotional sale", "Non-Promotional Sales")</f>
        <v>Non-Promotional Sales</v>
      </c>
    </row>
    <row r="216" spans="1:29" x14ac:dyDescent="0.25">
      <c r="A216">
        <v>215</v>
      </c>
      <c r="B216" s="1" t="s">
        <v>229</v>
      </c>
      <c r="C216" s="2">
        <v>0.60158564814814808</v>
      </c>
      <c r="D216">
        <v>260</v>
      </c>
      <c r="E216">
        <v>48</v>
      </c>
      <c r="F216" s="1" t="s">
        <v>61</v>
      </c>
      <c r="G216" s="1" t="s">
        <v>51</v>
      </c>
      <c r="H216">
        <v>53.760899999999999</v>
      </c>
      <c r="I216">
        <v>-98.813900000000004</v>
      </c>
      <c r="J216">
        <v>99</v>
      </c>
      <c r="K216" t="b">
        <v>1</v>
      </c>
      <c r="L216">
        <v>280</v>
      </c>
      <c r="M216" s="1" t="s">
        <v>56</v>
      </c>
      <c r="N216" s="1" t="s">
        <v>57</v>
      </c>
      <c r="O216">
        <v>1</v>
      </c>
      <c r="P216" t="b">
        <v>1</v>
      </c>
      <c r="Q216" t="b">
        <v>0</v>
      </c>
      <c r="R216" s="1" t="s">
        <v>32</v>
      </c>
      <c r="S216" s="1" t="s">
        <v>53</v>
      </c>
      <c r="T216">
        <v>5</v>
      </c>
      <c r="U216" s="1" t="s">
        <v>45</v>
      </c>
      <c r="V216" s="1" t="s">
        <v>59</v>
      </c>
      <c r="W216" s="1" t="str">
        <f>IF(OR(MasterData[[#This Row],[Event]]="Christmas Market", MasterData[[#This Row],[Event]]="Christmas"), "Christmas Sale", "Non-Christmas Sale")</f>
        <v>Non-Christmas Sale</v>
      </c>
      <c r="X216" t="b">
        <v>0</v>
      </c>
      <c r="Y216">
        <v>1</v>
      </c>
      <c r="Z216">
        <v>16.22</v>
      </c>
      <c r="AA216">
        <v>16.22</v>
      </c>
      <c r="AB216">
        <v>1.62</v>
      </c>
      <c r="AC216" t="str">
        <f>IF(MasterData[[#This Row],[Discount Amount]]&gt;0, "Promotional sale", "Non-Promotional Sales")</f>
        <v>Promotional sale</v>
      </c>
    </row>
    <row r="217" spans="1:29" x14ac:dyDescent="0.25">
      <c r="A217">
        <v>216</v>
      </c>
      <c r="B217" s="1" t="s">
        <v>230</v>
      </c>
      <c r="C217" s="2">
        <v>0.59202546296296288</v>
      </c>
      <c r="D217">
        <v>171</v>
      </c>
      <c r="E217">
        <v>66</v>
      </c>
      <c r="F217" s="1" t="s">
        <v>61</v>
      </c>
      <c r="G217" s="1" t="s">
        <v>62</v>
      </c>
      <c r="H217">
        <v>46.565300000000001</v>
      </c>
      <c r="I217">
        <v>-66.4619</v>
      </c>
      <c r="J217">
        <v>93</v>
      </c>
      <c r="K217" t="b">
        <v>1</v>
      </c>
      <c r="L217">
        <v>433</v>
      </c>
      <c r="M217" s="1" t="s">
        <v>39</v>
      </c>
      <c r="N217" s="1" t="s">
        <v>40</v>
      </c>
      <c r="O217">
        <v>4</v>
      </c>
      <c r="P217" t="b">
        <v>1</v>
      </c>
      <c r="Q217" t="b">
        <v>1</v>
      </c>
      <c r="R217" s="1" t="s">
        <v>52</v>
      </c>
      <c r="S217" s="1" t="s">
        <v>53</v>
      </c>
      <c r="T217">
        <v>4</v>
      </c>
      <c r="U217" s="1" t="s">
        <v>34</v>
      </c>
      <c r="V217" s="1" t="s">
        <v>35</v>
      </c>
      <c r="W217" s="1" t="str">
        <f>IF(OR(MasterData[[#This Row],[Event]]="Christmas Market", MasterData[[#This Row],[Event]]="Christmas"), "Christmas Sale", "Non-Christmas Sale")</f>
        <v>Non-Christmas Sale</v>
      </c>
      <c r="X217" t="b">
        <v>0</v>
      </c>
      <c r="Y217">
        <v>3</v>
      </c>
      <c r="Z217">
        <v>66.23</v>
      </c>
      <c r="AA217">
        <v>264.92</v>
      </c>
      <c r="AB217">
        <v>0</v>
      </c>
      <c r="AC217" t="str">
        <f>IF(MasterData[[#This Row],[Discount Amount]]&gt;0, "Promotional sale", "Non-Promotional Sales")</f>
        <v>Non-Promotional Sales</v>
      </c>
    </row>
    <row r="218" spans="1:29" x14ac:dyDescent="0.25">
      <c r="A218">
        <v>217</v>
      </c>
      <c r="B218" s="1" t="s">
        <v>73</v>
      </c>
      <c r="C218" s="2">
        <v>0.81452546296296302</v>
      </c>
      <c r="D218">
        <v>121</v>
      </c>
      <c r="E218">
        <v>70</v>
      </c>
      <c r="F218" s="1" t="s">
        <v>28</v>
      </c>
      <c r="G218" s="1" t="s">
        <v>48</v>
      </c>
      <c r="H218">
        <v>53.933300000000003</v>
      </c>
      <c r="I218">
        <v>-116.5765</v>
      </c>
      <c r="J218">
        <v>20</v>
      </c>
      <c r="K218" t="b">
        <v>1</v>
      </c>
      <c r="L218">
        <v>666</v>
      </c>
      <c r="M218" s="1" t="s">
        <v>63</v>
      </c>
      <c r="N218" s="1" t="s">
        <v>64</v>
      </c>
      <c r="O218">
        <v>2</v>
      </c>
      <c r="P218" t="b">
        <v>1</v>
      </c>
      <c r="Q218" t="b">
        <v>1</v>
      </c>
      <c r="R218" s="1" t="s">
        <v>32</v>
      </c>
      <c r="S218" s="1" t="s">
        <v>33</v>
      </c>
      <c r="T218">
        <v>1</v>
      </c>
      <c r="U218" s="1" t="s">
        <v>42</v>
      </c>
      <c r="V218" s="1" t="s">
        <v>46</v>
      </c>
      <c r="W218" s="1" t="str">
        <f>IF(OR(MasterData[[#This Row],[Event]]="Christmas Market", MasterData[[#This Row],[Event]]="Christmas"), "Christmas Sale", "Non-Christmas Sale")</f>
        <v>Christmas Sale</v>
      </c>
      <c r="X218" t="b">
        <v>1</v>
      </c>
      <c r="Y218">
        <v>3</v>
      </c>
      <c r="Z218">
        <v>55.68</v>
      </c>
      <c r="AA218">
        <v>111.36</v>
      </c>
      <c r="AB218">
        <v>0</v>
      </c>
      <c r="AC218" t="str">
        <f>IF(MasterData[[#This Row],[Discount Amount]]&gt;0, "Promotional sale", "Non-Promotional Sales")</f>
        <v>Non-Promotional Sales</v>
      </c>
    </row>
    <row r="219" spans="1:29" x14ac:dyDescent="0.25">
      <c r="A219">
        <v>218</v>
      </c>
      <c r="B219" s="1" t="s">
        <v>231</v>
      </c>
      <c r="C219" s="2">
        <v>0.32024305555555554</v>
      </c>
      <c r="D219">
        <v>86</v>
      </c>
      <c r="E219">
        <v>60</v>
      </c>
      <c r="F219" s="1" t="s">
        <v>37</v>
      </c>
      <c r="G219" s="1" t="s">
        <v>70</v>
      </c>
      <c r="H219">
        <v>54.273099999999999</v>
      </c>
      <c r="I219">
        <v>-61.738799999999998</v>
      </c>
      <c r="J219">
        <v>96</v>
      </c>
      <c r="K219" t="b">
        <v>1</v>
      </c>
      <c r="L219">
        <v>981</v>
      </c>
      <c r="M219" s="1" t="s">
        <v>74</v>
      </c>
      <c r="N219" s="1" t="s">
        <v>75</v>
      </c>
      <c r="O219">
        <v>1</v>
      </c>
      <c r="P219" t="b">
        <v>0</v>
      </c>
      <c r="Q219" t="b">
        <v>0</v>
      </c>
      <c r="R219" s="1" t="s">
        <v>32</v>
      </c>
      <c r="S219" s="1" t="s">
        <v>49</v>
      </c>
      <c r="T219">
        <v>4</v>
      </c>
      <c r="U219" s="1" t="s">
        <v>34</v>
      </c>
      <c r="V219" s="1" t="s">
        <v>59</v>
      </c>
      <c r="W219" s="1" t="str">
        <f>IF(OR(MasterData[[#This Row],[Event]]="Christmas Market", MasterData[[#This Row],[Event]]="Christmas"), "Christmas Sale", "Non-Christmas Sale")</f>
        <v>Non-Christmas Sale</v>
      </c>
      <c r="X219" t="b">
        <v>0</v>
      </c>
      <c r="Y219">
        <v>5</v>
      </c>
      <c r="Z219">
        <v>30.41</v>
      </c>
      <c r="AA219">
        <v>30.41</v>
      </c>
      <c r="AB219">
        <v>3.04</v>
      </c>
      <c r="AC219" t="str">
        <f>IF(MasterData[[#This Row],[Discount Amount]]&gt;0, "Promotional sale", "Non-Promotional Sales")</f>
        <v>Promotional sale</v>
      </c>
    </row>
    <row r="220" spans="1:29" x14ac:dyDescent="0.25">
      <c r="A220">
        <v>219</v>
      </c>
      <c r="B220" s="1" t="s">
        <v>84</v>
      </c>
      <c r="C220" s="2">
        <v>0.86368055555555556</v>
      </c>
      <c r="D220">
        <v>46</v>
      </c>
      <c r="E220">
        <v>33</v>
      </c>
      <c r="F220" s="1" t="s">
        <v>28</v>
      </c>
      <c r="G220" s="1" t="s">
        <v>77</v>
      </c>
      <c r="H220">
        <v>64.282300000000006</v>
      </c>
      <c r="I220">
        <v>-135</v>
      </c>
      <c r="J220">
        <v>54</v>
      </c>
      <c r="K220" t="b">
        <v>0</v>
      </c>
      <c r="L220">
        <v>278</v>
      </c>
      <c r="M220" s="1" t="s">
        <v>74</v>
      </c>
      <c r="N220" s="1" t="s">
        <v>75</v>
      </c>
      <c r="O220">
        <v>1</v>
      </c>
      <c r="P220" t="b">
        <v>0</v>
      </c>
      <c r="Q220" t="b">
        <v>0</v>
      </c>
      <c r="R220" s="1" t="s">
        <v>41</v>
      </c>
      <c r="S220" s="1" t="s">
        <v>58</v>
      </c>
      <c r="T220">
        <v>3</v>
      </c>
      <c r="U220" s="1" t="s">
        <v>42</v>
      </c>
      <c r="V220" s="1" t="s">
        <v>46</v>
      </c>
      <c r="W220" s="1" t="str">
        <f>IF(OR(MasterData[[#This Row],[Event]]="Christmas Market", MasterData[[#This Row],[Event]]="Christmas"), "Christmas Sale", "Non-Christmas Sale")</f>
        <v>Christmas Sale</v>
      </c>
      <c r="X220" t="b">
        <v>0</v>
      </c>
      <c r="Y220">
        <v>2</v>
      </c>
      <c r="Z220">
        <v>25.86</v>
      </c>
      <c r="AA220">
        <v>25.86</v>
      </c>
      <c r="AB220">
        <v>0</v>
      </c>
      <c r="AC220" t="str">
        <f>IF(MasterData[[#This Row],[Discount Amount]]&gt;0, "Promotional sale", "Non-Promotional Sales")</f>
        <v>Non-Promotional Sales</v>
      </c>
    </row>
    <row r="221" spans="1:29" x14ac:dyDescent="0.25">
      <c r="A221">
        <v>220</v>
      </c>
      <c r="B221" s="1" t="s">
        <v>180</v>
      </c>
      <c r="C221" s="2">
        <v>0.98444444444444446</v>
      </c>
      <c r="D221">
        <v>71</v>
      </c>
      <c r="E221">
        <v>60</v>
      </c>
      <c r="F221" s="1" t="s">
        <v>61</v>
      </c>
      <c r="G221" s="1" t="s">
        <v>38</v>
      </c>
      <c r="H221">
        <v>53.726700000000001</v>
      </c>
      <c r="I221">
        <v>-127.6476</v>
      </c>
      <c r="J221">
        <v>74</v>
      </c>
      <c r="K221" t="b">
        <v>0</v>
      </c>
      <c r="L221">
        <v>218</v>
      </c>
      <c r="M221" s="1" t="s">
        <v>63</v>
      </c>
      <c r="N221" s="1" t="s">
        <v>64</v>
      </c>
      <c r="O221">
        <v>5</v>
      </c>
      <c r="P221" t="b">
        <v>0</v>
      </c>
      <c r="Q221" t="b">
        <v>0</v>
      </c>
      <c r="R221" s="1" t="s">
        <v>32</v>
      </c>
      <c r="S221" s="1" t="s">
        <v>49</v>
      </c>
      <c r="T221">
        <v>4</v>
      </c>
      <c r="U221" s="1" t="s">
        <v>34</v>
      </c>
      <c r="V221" s="1" t="s">
        <v>59</v>
      </c>
      <c r="W221" s="1" t="str">
        <f>IF(OR(MasterData[[#This Row],[Event]]="Christmas Market", MasterData[[#This Row],[Event]]="Christmas"), "Christmas Sale", "Non-Christmas Sale")</f>
        <v>Non-Christmas Sale</v>
      </c>
      <c r="X221" t="b">
        <v>1</v>
      </c>
      <c r="Y221">
        <v>1</v>
      </c>
      <c r="Z221">
        <v>28.58</v>
      </c>
      <c r="AA221">
        <v>142.9</v>
      </c>
      <c r="AB221">
        <v>14.29</v>
      </c>
      <c r="AC221" t="str">
        <f>IF(MasterData[[#This Row],[Discount Amount]]&gt;0, "Promotional sale", "Non-Promotional Sales")</f>
        <v>Promotional sale</v>
      </c>
    </row>
    <row r="222" spans="1:29" x14ac:dyDescent="0.25">
      <c r="A222">
        <v>221</v>
      </c>
      <c r="B222" s="1" t="s">
        <v>195</v>
      </c>
      <c r="C222" s="2">
        <v>0.75824074074074077</v>
      </c>
      <c r="D222">
        <v>303</v>
      </c>
      <c r="E222">
        <v>34</v>
      </c>
      <c r="F222" s="1" t="s">
        <v>37</v>
      </c>
      <c r="G222" s="1" t="s">
        <v>66</v>
      </c>
      <c r="H222">
        <v>45.077800000000003</v>
      </c>
      <c r="I222">
        <v>-63.546700000000001</v>
      </c>
      <c r="J222">
        <v>39</v>
      </c>
      <c r="K222" t="b">
        <v>1</v>
      </c>
      <c r="L222">
        <v>931</v>
      </c>
      <c r="M222" s="1" t="s">
        <v>74</v>
      </c>
      <c r="N222" s="1" t="s">
        <v>75</v>
      </c>
      <c r="O222">
        <v>3</v>
      </c>
      <c r="P222" t="b">
        <v>1</v>
      </c>
      <c r="Q222" t="b">
        <v>0</v>
      </c>
      <c r="R222" s="1" t="s">
        <v>41</v>
      </c>
      <c r="S222" s="1" t="s">
        <v>58</v>
      </c>
      <c r="T222">
        <v>3</v>
      </c>
      <c r="U222" s="1" t="s">
        <v>34</v>
      </c>
      <c r="V222" s="1" t="s">
        <v>59</v>
      </c>
      <c r="W222" s="1" t="str">
        <f>IF(OR(MasterData[[#This Row],[Event]]="Christmas Market", MasterData[[#This Row],[Event]]="Christmas"), "Christmas Sale", "Non-Christmas Sale")</f>
        <v>Non-Christmas Sale</v>
      </c>
      <c r="X222" t="b">
        <v>0</v>
      </c>
      <c r="Y222">
        <v>5</v>
      </c>
      <c r="Z222">
        <v>82.96</v>
      </c>
      <c r="AA222">
        <v>248.89</v>
      </c>
      <c r="AB222">
        <v>24.89</v>
      </c>
      <c r="AC222" t="str">
        <f>IF(MasterData[[#This Row],[Discount Amount]]&gt;0, "Promotional sale", "Non-Promotional Sales")</f>
        <v>Promotional sale</v>
      </c>
    </row>
    <row r="223" spans="1:29" x14ac:dyDescent="0.25">
      <c r="A223">
        <v>222</v>
      </c>
      <c r="B223" s="1" t="s">
        <v>87</v>
      </c>
      <c r="C223" s="2">
        <v>0.32923611111111106</v>
      </c>
      <c r="D223">
        <v>220</v>
      </c>
      <c r="E223">
        <v>62</v>
      </c>
      <c r="F223" s="1" t="s">
        <v>28</v>
      </c>
      <c r="G223" s="1" t="s">
        <v>62</v>
      </c>
      <c r="H223">
        <v>46.565300000000001</v>
      </c>
      <c r="I223">
        <v>-66.4619</v>
      </c>
      <c r="J223">
        <v>64</v>
      </c>
      <c r="K223" t="b">
        <v>1</v>
      </c>
      <c r="L223">
        <v>220</v>
      </c>
      <c r="M223" s="1" t="s">
        <v>30</v>
      </c>
      <c r="N223" s="1" t="s">
        <v>31</v>
      </c>
      <c r="O223">
        <v>1</v>
      </c>
      <c r="P223" t="b">
        <v>0</v>
      </c>
      <c r="Q223" t="b">
        <v>0</v>
      </c>
      <c r="R223" s="1" t="s">
        <v>32</v>
      </c>
      <c r="S223" s="1" t="s">
        <v>49</v>
      </c>
      <c r="T223">
        <v>2</v>
      </c>
      <c r="U223" s="1" t="s">
        <v>42</v>
      </c>
      <c r="V223" s="1" t="s">
        <v>35</v>
      </c>
      <c r="W223" s="1" t="str">
        <f>IF(OR(MasterData[[#This Row],[Event]]="Christmas Market", MasterData[[#This Row],[Event]]="Christmas"), "Christmas Sale", "Non-Christmas Sale")</f>
        <v>Non-Christmas Sale</v>
      </c>
      <c r="X223" t="b">
        <v>1</v>
      </c>
      <c r="Y223">
        <v>4</v>
      </c>
      <c r="Z223">
        <v>13.79</v>
      </c>
      <c r="AA223">
        <v>13.79</v>
      </c>
      <c r="AB223">
        <v>0</v>
      </c>
      <c r="AC223" t="str">
        <f>IF(MasterData[[#This Row],[Discount Amount]]&gt;0, "Promotional sale", "Non-Promotional Sales")</f>
        <v>Non-Promotional Sales</v>
      </c>
    </row>
    <row r="224" spans="1:29" x14ac:dyDescent="0.25">
      <c r="A224">
        <v>223</v>
      </c>
      <c r="B224" s="1" t="s">
        <v>232</v>
      </c>
      <c r="C224" s="2">
        <v>0.42722222222222217</v>
      </c>
      <c r="D224">
        <v>307</v>
      </c>
      <c r="E224">
        <v>26</v>
      </c>
      <c r="F224" s="1" t="s">
        <v>28</v>
      </c>
      <c r="G224" s="1" t="s">
        <v>77</v>
      </c>
      <c r="H224">
        <v>64.282300000000006</v>
      </c>
      <c r="I224">
        <v>-135</v>
      </c>
      <c r="J224">
        <v>94</v>
      </c>
      <c r="K224" t="b">
        <v>1</v>
      </c>
      <c r="L224">
        <v>994</v>
      </c>
      <c r="M224" s="1" t="s">
        <v>30</v>
      </c>
      <c r="N224" s="1" t="s">
        <v>31</v>
      </c>
      <c r="O224">
        <v>4</v>
      </c>
      <c r="P224" t="b">
        <v>1</v>
      </c>
      <c r="Q224" t="b">
        <v>0</v>
      </c>
      <c r="R224" s="1" t="s">
        <v>41</v>
      </c>
      <c r="S224" s="1" t="s">
        <v>58</v>
      </c>
      <c r="T224">
        <v>5</v>
      </c>
      <c r="U224" s="1" t="s">
        <v>45</v>
      </c>
      <c r="V224" s="1" t="s">
        <v>35</v>
      </c>
      <c r="W224" s="1" t="str">
        <f>IF(OR(MasterData[[#This Row],[Event]]="Christmas Market", MasterData[[#This Row],[Event]]="Christmas"), "Christmas Sale", "Non-Christmas Sale")</f>
        <v>Non-Christmas Sale</v>
      </c>
      <c r="X224" t="b">
        <v>1</v>
      </c>
      <c r="Y224">
        <v>5</v>
      </c>
      <c r="Z224">
        <v>26.77</v>
      </c>
      <c r="AA224">
        <v>107.08</v>
      </c>
      <c r="AB224">
        <v>0</v>
      </c>
      <c r="AC224" t="str">
        <f>IF(MasterData[[#This Row],[Discount Amount]]&gt;0, "Promotional sale", "Non-Promotional Sales")</f>
        <v>Non-Promotional Sales</v>
      </c>
    </row>
    <row r="225" spans="1:29" x14ac:dyDescent="0.25">
      <c r="A225">
        <v>224</v>
      </c>
      <c r="B225" s="1" t="s">
        <v>233</v>
      </c>
      <c r="C225" s="2">
        <v>0.35520833333333335</v>
      </c>
      <c r="D225">
        <v>192</v>
      </c>
      <c r="E225">
        <v>27</v>
      </c>
      <c r="F225" s="1" t="s">
        <v>28</v>
      </c>
      <c r="G225" s="1" t="s">
        <v>66</v>
      </c>
      <c r="H225">
        <v>45.077800000000003</v>
      </c>
      <c r="I225">
        <v>-63.546700000000001</v>
      </c>
      <c r="J225">
        <v>23</v>
      </c>
      <c r="K225" t="b">
        <v>0</v>
      </c>
      <c r="L225">
        <v>591</v>
      </c>
      <c r="M225" s="1" t="s">
        <v>39</v>
      </c>
      <c r="N225" s="1" t="s">
        <v>40</v>
      </c>
      <c r="O225">
        <v>5</v>
      </c>
      <c r="P225" t="b">
        <v>1</v>
      </c>
      <c r="Q225" t="b">
        <v>1</v>
      </c>
      <c r="R225" s="1" t="s">
        <v>32</v>
      </c>
      <c r="S225" s="1" t="s">
        <v>58</v>
      </c>
      <c r="T225">
        <v>3</v>
      </c>
      <c r="U225" s="1" t="s">
        <v>45</v>
      </c>
      <c r="V225" s="1" t="s">
        <v>59</v>
      </c>
      <c r="W225" s="1" t="str">
        <f>IF(OR(MasterData[[#This Row],[Event]]="Christmas Market", MasterData[[#This Row],[Event]]="Christmas"), "Christmas Sale", "Non-Christmas Sale")</f>
        <v>Non-Christmas Sale</v>
      </c>
      <c r="X225" t="b">
        <v>0</v>
      </c>
      <c r="Y225">
        <v>2</v>
      </c>
      <c r="Z225">
        <v>10.07</v>
      </c>
      <c r="AA225">
        <v>50.35</v>
      </c>
      <c r="AB225">
        <v>5.03</v>
      </c>
      <c r="AC225" t="str">
        <f>IF(MasterData[[#This Row],[Discount Amount]]&gt;0, "Promotional sale", "Non-Promotional Sales")</f>
        <v>Promotional sale</v>
      </c>
    </row>
    <row r="226" spans="1:29" x14ac:dyDescent="0.25">
      <c r="A226">
        <v>225</v>
      </c>
      <c r="B226" s="1" t="s">
        <v>132</v>
      </c>
      <c r="C226" s="2">
        <v>0.9934143518518519</v>
      </c>
      <c r="D226">
        <v>190</v>
      </c>
      <c r="E226">
        <v>21</v>
      </c>
      <c r="F226" s="1" t="s">
        <v>28</v>
      </c>
      <c r="G226" s="1" t="s">
        <v>70</v>
      </c>
      <c r="H226">
        <v>54.273099999999999</v>
      </c>
      <c r="I226">
        <v>-61.738799999999998</v>
      </c>
      <c r="J226">
        <v>95</v>
      </c>
      <c r="K226" t="b">
        <v>1</v>
      </c>
      <c r="L226">
        <v>439</v>
      </c>
      <c r="M226" s="1" t="s">
        <v>30</v>
      </c>
      <c r="N226" s="1" t="s">
        <v>31</v>
      </c>
      <c r="O226">
        <v>4</v>
      </c>
      <c r="P226" t="b">
        <v>0</v>
      </c>
      <c r="Q226" t="b">
        <v>1</v>
      </c>
      <c r="R226" s="1" t="s">
        <v>32</v>
      </c>
      <c r="S226" s="1" t="s">
        <v>58</v>
      </c>
      <c r="T226">
        <v>5</v>
      </c>
      <c r="U226" s="1" t="s">
        <v>34</v>
      </c>
      <c r="V226" s="1" t="s">
        <v>46</v>
      </c>
      <c r="W226" s="1" t="str">
        <f>IF(OR(MasterData[[#This Row],[Event]]="Christmas Market", MasterData[[#This Row],[Event]]="Christmas"), "Christmas Sale", "Non-Christmas Sale")</f>
        <v>Christmas Sale</v>
      </c>
      <c r="X226" t="b">
        <v>1</v>
      </c>
      <c r="Y226">
        <v>5</v>
      </c>
      <c r="Z226">
        <v>97.02</v>
      </c>
      <c r="AA226">
        <v>388.1</v>
      </c>
      <c r="AB226">
        <v>0</v>
      </c>
      <c r="AC226" t="str">
        <f>IF(MasterData[[#This Row],[Discount Amount]]&gt;0, "Promotional sale", "Non-Promotional Sales")</f>
        <v>Non-Promotional Sales</v>
      </c>
    </row>
    <row r="227" spans="1:29" x14ac:dyDescent="0.25">
      <c r="A227">
        <v>226</v>
      </c>
      <c r="B227" s="1" t="s">
        <v>234</v>
      </c>
      <c r="C227" s="2">
        <v>0.17195601851851849</v>
      </c>
      <c r="D227">
        <v>101</v>
      </c>
      <c r="E227">
        <v>32</v>
      </c>
      <c r="F227" s="1" t="s">
        <v>37</v>
      </c>
      <c r="G227" s="1" t="s">
        <v>62</v>
      </c>
      <c r="H227">
        <v>46.565300000000001</v>
      </c>
      <c r="I227">
        <v>-66.4619</v>
      </c>
      <c r="J227">
        <v>12</v>
      </c>
      <c r="K227" t="b">
        <v>0</v>
      </c>
      <c r="L227">
        <v>187</v>
      </c>
      <c r="M227" s="1" t="s">
        <v>39</v>
      </c>
      <c r="N227" s="1" t="s">
        <v>40</v>
      </c>
      <c r="O227">
        <v>4</v>
      </c>
      <c r="P227" t="b">
        <v>1</v>
      </c>
      <c r="Q227" t="b">
        <v>0</v>
      </c>
      <c r="R227" s="1" t="s">
        <v>52</v>
      </c>
      <c r="S227" s="1" t="s">
        <v>49</v>
      </c>
      <c r="T227">
        <v>3</v>
      </c>
      <c r="U227" s="1" t="s">
        <v>45</v>
      </c>
      <c r="V227" s="1" t="s">
        <v>59</v>
      </c>
      <c r="W227" s="1" t="str">
        <f>IF(OR(MasterData[[#This Row],[Event]]="Christmas Market", MasterData[[#This Row],[Event]]="Christmas"), "Christmas Sale", "Non-Christmas Sale")</f>
        <v>Non-Christmas Sale</v>
      </c>
      <c r="X227" t="b">
        <v>1</v>
      </c>
      <c r="Y227">
        <v>3</v>
      </c>
      <c r="Z227">
        <v>69.92</v>
      </c>
      <c r="AA227">
        <v>279.68</v>
      </c>
      <c r="AB227">
        <v>27.97</v>
      </c>
      <c r="AC227" t="str">
        <f>IF(MasterData[[#This Row],[Discount Amount]]&gt;0, "Promotional sale", "Non-Promotional Sales")</f>
        <v>Promotional sale</v>
      </c>
    </row>
    <row r="228" spans="1:29" x14ac:dyDescent="0.25">
      <c r="A228">
        <v>227</v>
      </c>
      <c r="B228" s="1" t="s">
        <v>235</v>
      </c>
      <c r="C228" s="2">
        <v>0.29184027777777777</v>
      </c>
      <c r="D228">
        <v>481</v>
      </c>
      <c r="E228">
        <v>24</v>
      </c>
      <c r="F228" s="1" t="s">
        <v>28</v>
      </c>
      <c r="G228" s="1" t="s">
        <v>29</v>
      </c>
      <c r="H228">
        <v>51.253799999999998</v>
      </c>
      <c r="I228">
        <v>-85.3232</v>
      </c>
      <c r="J228">
        <v>85</v>
      </c>
      <c r="K228" t="b">
        <v>1</v>
      </c>
      <c r="L228">
        <v>577</v>
      </c>
      <c r="M228" s="1" t="s">
        <v>56</v>
      </c>
      <c r="N228" s="1" t="s">
        <v>57</v>
      </c>
      <c r="O228">
        <v>4</v>
      </c>
      <c r="P228" t="b">
        <v>0</v>
      </c>
      <c r="Q228" t="b">
        <v>1</v>
      </c>
      <c r="R228" s="1" t="s">
        <v>52</v>
      </c>
      <c r="S228" s="1" t="s">
        <v>53</v>
      </c>
      <c r="T228">
        <v>1</v>
      </c>
      <c r="U228" s="1" t="s">
        <v>42</v>
      </c>
      <c r="V228" s="1" t="s">
        <v>46</v>
      </c>
      <c r="W228" s="1" t="str">
        <f>IF(OR(MasterData[[#This Row],[Event]]="Christmas Market", MasterData[[#This Row],[Event]]="Christmas"), "Christmas Sale", "Non-Christmas Sale")</f>
        <v>Christmas Sale</v>
      </c>
      <c r="X228" t="b">
        <v>1</v>
      </c>
      <c r="Y228">
        <v>2</v>
      </c>
      <c r="Z228">
        <v>89.87</v>
      </c>
      <c r="AA228">
        <v>359.46</v>
      </c>
      <c r="AB228">
        <v>0</v>
      </c>
      <c r="AC228" t="str">
        <f>IF(MasterData[[#This Row],[Discount Amount]]&gt;0, "Promotional sale", "Non-Promotional Sales")</f>
        <v>Non-Promotional Sales</v>
      </c>
    </row>
    <row r="229" spans="1:29" x14ac:dyDescent="0.25">
      <c r="A229">
        <v>228</v>
      </c>
      <c r="B229" s="1" t="s">
        <v>71</v>
      </c>
      <c r="C229" s="2">
        <v>0.6383564814814815</v>
      </c>
      <c r="D229">
        <v>307</v>
      </c>
      <c r="E229">
        <v>23</v>
      </c>
      <c r="F229" s="1" t="s">
        <v>28</v>
      </c>
      <c r="G229" s="1" t="s">
        <v>38</v>
      </c>
      <c r="H229">
        <v>53.726700000000001</v>
      </c>
      <c r="I229">
        <v>-127.6476</v>
      </c>
      <c r="J229">
        <v>99</v>
      </c>
      <c r="K229" t="b">
        <v>1</v>
      </c>
      <c r="L229">
        <v>195</v>
      </c>
      <c r="M229" s="1" t="s">
        <v>39</v>
      </c>
      <c r="N229" s="1" t="s">
        <v>40</v>
      </c>
      <c r="O229">
        <v>2</v>
      </c>
      <c r="P229" t="b">
        <v>1</v>
      </c>
      <c r="Q229" t="b">
        <v>0</v>
      </c>
      <c r="R229" s="1" t="s">
        <v>41</v>
      </c>
      <c r="S229" s="1" t="s">
        <v>53</v>
      </c>
      <c r="T229">
        <v>5</v>
      </c>
      <c r="U229" s="1" t="s">
        <v>42</v>
      </c>
      <c r="V229" s="1" t="s">
        <v>59</v>
      </c>
      <c r="W229" s="1" t="str">
        <f>IF(OR(MasterData[[#This Row],[Event]]="Christmas Market", MasterData[[#This Row],[Event]]="Christmas"), "Christmas Sale", "Non-Christmas Sale")</f>
        <v>Non-Christmas Sale</v>
      </c>
      <c r="X229" t="b">
        <v>1</v>
      </c>
      <c r="Y229">
        <v>3</v>
      </c>
      <c r="Z229">
        <v>68.02</v>
      </c>
      <c r="AA229">
        <v>136.04</v>
      </c>
      <c r="AB229">
        <v>13.6</v>
      </c>
      <c r="AC229" t="str">
        <f>IF(MasterData[[#This Row],[Discount Amount]]&gt;0, "Promotional sale", "Non-Promotional Sales")</f>
        <v>Promotional sale</v>
      </c>
    </row>
    <row r="230" spans="1:29" x14ac:dyDescent="0.25">
      <c r="A230">
        <v>229</v>
      </c>
      <c r="B230" s="1" t="s">
        <v>236</v>
      </c>
      <c r="C230" s="2">
        <v>7.7662037037037113E-2</v>
      </c>
      <c r="D230">
        <v>466</v>
      </c>
      <c r="E230">
        <v>47</v>
      </c>
      <c r="F230" s="1" t="s">
        <v>28</v>
      </c>
      <c r="G230" s="1" t="s">
        <v>55</v>
      </c>
      <c r="H230">
        <v>52.939900000000002</v>
      </c>
      <c r="I230">
        <v>-106.4509</v>
      </c>
      <c r="J230">
        <v>57</v>
      </c>
      <c r="K230" t="b">
        <v>1</v>
      </c>
      <c r="L230">
        <v>187</v>
      </c>
      <c r="M230" s="1" t="s">
        <v>30</v>
      </c>
      <c r="N230" s="1" t="s">
        <v>31</v>
      </c>
      <c r="O230">
        <v>2</v>
      </c>
      <c r="P230" t="b">
        <v>1</v>
      </c>
      <c r="Q230" t="b">
        <v>1</v>
      </c>
      <c r="R230" s="1" t="s">
        <v>52</v>
      </c>
      <c r="S230" s="1" t="s">
        <v>49</v>
      </c>
      <c r="T230">
        <v>2</v>
      </c>
      <c r="U230" s="1" t="s">
        <v>34</v>
      </c>
      <c r="V230" s="1" t="s">
        <v>35</v>
      </c>
      <c r="W230" s="1" t="str">
        <f>IF(OR(MasterData[[#This Row],[Event]]="Christmas Market", MasterData[[#This Row],[Event]]="Christmas"), "Christmas Sale", "Non-Christmas Sale")</f>
        <v>Non-Christmas Sale</v>
      </c>
      <c r="X230" t="b">
        <v>1</v>
      </c>
      <c r="Y230">
        <v>1</v>
      </c>
      <c r="Z230">
        <v>92.16</v>
      </c>
      <c r="AA230">
        <v>184.31</v>
      </c>
      <c r="AB230">
        <v>0</v>
      </c>
      <c r="AC230" t="str">
        <f>IF(MasterData[[#This Row],[Discount Amount]]&gt;0, "Promotional sale", "Non-Promotional Sales")</f>
        <v>Non-Promotional Sales</v>
      </c>
    </row>
    <row r="231" spans="1:29" x14ac:dyDescent="0.25">
      <c r="A231">
        <v>230</v>
      </c>
      <c r="B231" s="1" t="s">
        <v>237</v>
      </c>
      <c r="C231" s="2">
        <v>0.65864583333333337</v>
      </c>
      <c r="D231">
        <v>207</v>
      </c>
      <c r="E231">
        <v>44</v>
      </c>
      <c r="F231" s="1" t="s">
        <v>28</v>
      </c>
      <c r="G231" s="1" t="s">
        <v>29</v>
      </c>
      <c r="H231">
        <v>51.253799999999998</v>
      </c>
      <c r="I231">
        <v>-85.3232</v>
      </c>
      <c r="J231">
        <v>37</v>
      </c>
      <c r="K231" t="b">
        <v>1</v>
      </c>
      <c r="L231">
        <v>304</v>
      </c>
      <c r="M231" s="1" t="s">
        <v>74</v>
      </c>
      <c r="N231" s="1" t="s">
        <v>75</v>
      </c>
      <c r="O231">
        <v>3</v>
      </c>
      <c r="P231" t="b">
        <v>0</v>
      </c>
      <c r="Q231" t="b">
        <v>1</v>
      </c>
      <c r="R231" s="1" t="s">
        <v>41</v>
      </c>
      <c r="S231" s="1" t="s">
        <v>58</v>
      </c>
      <c r="T231">
        <v>4</v>
      </c>
      <c r="U231" s="1" t="s">
        <v>42</v>
      </c>
      <c r="V231" s="1" t="s">
        <v>46</v>
      </c>
      <c r="W231" s="1" t="str">
        <f>IF(OR(MasterData[[#This Row],[Event]]="Christmas Market", MasterData[[#This Row],[Event]]="Christmas"), "Christmas Sale", "Non-Christmas Sale")</f>
        <v>Christmas Sale</v>
      </c>
      <c r="X231" t="b">
        <v>1</v>
      </c>
      <c r="Y231">
        <v>4</v>
      </c>
      <c r="Z231">
        <v>56.48</v>
      </c>
      <c r="AA231">
        <v>169.43</v>
      </c>
      <c r="AB231">
        <v>0</v>
      </c>
      <c r="AC231" t="str">
        <f>IF(MasterData[[#This Row],[Discount Amount]]&gt;0, "Promotional sale", "Non-Promotional Sales")</f>
        <v>Non-Promotional Sales</v>
      </c>
    </row>
    <row r="232" spans="1:29" x14ac:dyDescent="0.25">
      <c r="A232">
        <v>231</v>
      </c>
      <c r="B232" s="1" t="s">
        <v>238</v>
      </c>
      <c r="C232" s="2">
        <v>0.81849537037037035</v>
      </c>
      <c r="D232">
        <v>267</v>
      </c>
      <c r="E232">
        <v>39</v>
      </c>
      <c r="F232" s="1" t="s">
        <v>37</v>
      </c>
      <c r="G232" s="1" t="s">
        <v>44</v>
      </c>
      <c r="H232">
        <v>46.813099999999999</v>
      </c>
      <c r="I232">
        <v>-71.207499999999996</v>
      </c>
      <c r="J232">
        <v>33</v>
      </c>
      <c r="K232" t="b">
        <v>0</v>
      </c>
      <c r="L232">
        <v>513</v>
      </c>
      <c r="M232" s="1" t="s">
        <v>56</v>
      </c>
      <c r="N232" s="1" t="s">
        <v>57</v>
      </c>
      <c r="O232">
        <v>4</v>
      </c>
      <c r="P232" t="b">
        <v>1</v>
      </c>
      <c r="Q232" t="b">
        <v>1</v>
      </c>
      <c r="R232" s="1" t="s">
        <v>52</v>
      </c>
      <c r="S232" s="1" t="s">
        <v>49</v>
      </c>
      <c r="T232">
        <v>3</v>
      </c>
      <c r="U232" s="1" t="s">
        <v>42</v>
      </c>
      <c r="V232" s="1" t="s">
        <v>59</v>
      </c>
      <c r="W232" s="1" t="str">
        <f>IF(OR(MasterData[[#This Row],[Event]]="Christmas Market", MasterData[[#This Row],[Event]]="Christmas"), "Christmas Sale", "Non-Christmas Sale")</f>
        <v>Non-Christmas Sale</v>
      </c>
      <c r="X232" t="b">
        <v>1</v>
      </c>
      <c r="Y232">
        <v>1</v>
      </c>
      <c r="Z232">
        <v>89.99</v>
      </c>
      <c r="AA232">
        <v>359.97</v>
      </c>
      <c r="AB232">
        <v>36</v>
      </c>
      <c r="AC232" t="str">
        <f>IF(MasterData[[#This Row],[Discount Amount]]&gt;0, "Promotional sale", "Non-Promotional Sales")</f>
        <v>Promotional sale</v>
      </c>
    </row>
    <row r="233" spans="1:29" x14ac:dyDescent="0.25">
      <c r="A233">
        <v>232</v>
      </c>
      <c r="B233" s="1" t="s">
        <v>239</v>
      </c>
      <c r="C233" s="2">
        <v>0.58569444444444452</v>
      </c>
      <c r="D233">
        <v>353</v>
      </c>
      <c r="E233">
        <v>61</v>
      </c>
      <c r="F233" s="1" t="s">
        <v>37</v>
      </c>
      <c r="G233" s="1" t="s">
        <v>68</v>
      </c>
      <c r="H233">
        <v>46.318800000000003</v>
      </c>
      <c r="I233">
        <v>-63.146099999999997</v>
      </c>
      <c r="J233">
        <v>8</v>
      </c>
      <c r="K233" t="b">
        <v>1</v>
      </c>
      <c r="L233">
        <v>328</v>
      </c>
      <c r="M233" s="1" t="s">
        <v>74</v>
      </c>
      <c r="N233" s="1" t="s">
        <v>75</v>
      </c>
      <c r="O233">
        <v>5</v>
      </c>
      <c r="P233" t="b">
        <v>1</v>
      </c>
      <c r="Q233" t="b">
        <v>0</v>
      </c>
      <c r="R233" s="1" t="s">
        <v>52</v>
      </c>
      <c r="S233" s="1" t="s">
        <v>49</v>
      </c>
      <c r="T233">
        <v>5</v>
      </c>
      <c r="U233" s="1" t="s">
        <v>45</v>
      </c>
      <c r="V233" s="1" t="s">
        <v>59</v>
      </c>
      <c r="W233" s="1" t="str">
        <f>IF(OR(MasterData[[#This Row],[Event]]="Christmas Market", MasterData[[#This Row],[Event]]="Christmas"), "Christmas Sale", "Non-Christmas Sale")</f>
        <v>Non-Christmas Sale</v>
      </c>
      <c r="X233" t="b">
        <v>0</v>
      </c>
      <c r="Y233">
        <v>5</v>
      </c>
      <c r="Z233">
        <v>20.46</v>
      </c>
      <c r="AA233">
        <v>102.28</v>
      </c>
      <c r="AB233">
        <v>10.23</v>
      </c>
      <c r="AC233" t="str">
        <f>IF(MasterData[[#This Row],[Discount Amount]]&gt;0, "Promotional sale", "Non-Promotional Sales")</f>
        <v>Promotional sale</v>
      </c>
    </row>
    <row r="234" spans="1:29" x14ac:dyDescent="0.25">
      <c r="A234">
        <v>233</v>
      </c>
      <c r="B234" s="1" t="s">
        <v>110</v>
      </c>
      <c r="C234" s="2">
        <v>0.2329282407407407</v>
      </c>
      <c r="D234">
        <v>63</v>
      </c>
      <c r="E234">
        <v>63</v>
      </c>
      <c r="F234" s="1" t="s">
        <v>28</v>
      </c>
      <c r="G234" s="1" t="s">
        <v>68</v>
      </c>
      <c r="H234">
        <v>46.318800000000003</v>
      </c>
      <c r="I234">
        <v>-63.146099999999997</v>
      </c>
      <c r="J234">
        <v>20</v>
      </c>
      <c r="K234" t="b">
        <v>0</v>
      </c>
      <c r="L234">
        <v>535</v>
      </c>
      <c r="M234" s="1" t="s">
        <v>63</v>
      </c>
      <c r="N234" s="1" t="s">
        <v>64</v>
      </c>
      <c r="O234">
        <v>4</v>
      </c>
      <c r="P234" t="b">
        <v>0</v>
      </c>
      <c r="Q234" t="b">
        <v>1</v>
      </c>
      <c r="R234" s="1" t="s">
        <v>52</v>
      </c>
      <c r="S234" s="1" t="s">
        <v>33</v>
      </c>
      <c r="T234">
        <v>1</v>
      </c>
      <c r="U234" s="1" t="s">
        <v>34</v>
      </c>
      <c r="V234" s="1" t="s">
        <v>59</v>
      </c>
      <c r="W234" s="1" t="str">
        <f>IF(OR(MasterData[[#This Row],[Event]]="Christmas Market", MasterData[[#This Row],[Event]]="Christmas"), "Christmas Sale", "Non-Christmas Sale")</f>
        <v>Non-Christmas Sale</v>
      </c>
      <c r="X234" t="b">
        <v>1</v>
      </c>
      <c r="Y234">
        <v>2</v>
      </c>
      <c r="Z234">
        <v>75.05</v>
      </c>
      <c r="AA234">
        <v>300.19</v>
      </c>
      <c r="AB234">
        <v>30.02</v>
      </c>
      <c r="AC234" t="str">
        <f>IF(MasterData[[#This Row],[Discount Amount]]&gt;0, "Promotional sale", "Non-Promotional Sales")</f>
        <v>Promotional sale</v>
      </c>
    </row>
    <row r="235" spans="1:29" x14ac:dyDescent="0.25">
      <c r="A235">
        <v>234</v>
      </c>
      <c r="B235" s="1" t="s">
        <v>240</v>
      </c>
      <c r="C235" s="2">
        <v>0.88459490740740732</v>
      </c>
      <c r="D235">
        <v>255</v>
      </c>
      <c r="E235">
        <v>55</v>
      </c>
      <c r="F235" s="1" t="s">
        <v>61</v>
      </c>
      <c r="G235" s="1" t="s">
        <v>68</v>
      </c>
      <c r="H235">
        <v>46.318800000000003</v>
      </c>
      <c r="I235">
        <v>-63.146099999999997</v>
      </c>
      <c r="J235">
        <v>29</v>
      </c>
      <c r="K235" t="b">
        <v>1</v>
      </c>
      <c r="L235">
        <v>751</v>
      </c>
      <c r="M235" s="1" t="s">
        <v>56</v>
      </c>
      <c r="N235" s="1" t="s">
        <v>57</v>
      </c>
      <c r="O235">
        <v>1</v>
      </c>
      <c r="P235" t="b">
        <v>1</v>
      </c>
      <c r="Q235" t="b">
        <v>1</v>
      </c>
      <c r="R235" s="1" t="s">
        <v>52</v>
      </c>
      <c r="S235" s="1" t="s">
        <v>53</v>
      </c>
      <c r="T235">
        <v>4</v>
      </c>
      <c r="U235" s="1" t="s">
        <v>42</v>
      </c>
      <c r="V235" s="1" t="s">
        <v>59</v>
      </c>
      <c r="W235" s="1" t="str">
        <f>IF(OR(MasterData[[#This Row],[Event]]="Christmas Market", MasterData[[#This Row],[Event]]="Christmas"), "Christmas Sale", "Non-Christmas Sale")</f>
        <v>Non-Christmas Sale</v>
      </c>
      <c r="X235" t="b">
        <v>0</v>
      </c>
      <c r="Y235">
        <v>2</v>
      </c>
      <c r="Z235">
        <v>30.6</v>
      </c>
      <c r="AA235">
        <v>30.6</v>
      </c>
      <c r="AB235">
        <v>3.06</v>
      </c>
      <c r="AC235" t="str">
        <f>IF(MasterData[[#This Row],[Discount Amount]]&gt;0, "Promotional sale", "Non-Promotional Sales")</f>
        <v>Promotional sale</v>
      </c>
    </row>
    <row r="236" spans="1:29" x14ac:dyDescent="0.25">
      <c r="A236">
        <v>235</v>
      </c>
      <c r="B236" s="1" t="s">
        <v>47</v>
      </c>
      <c r="C236" s="2">
        <v>0.22206018518518511</v>
      </c>
      <c r="D236">
        <v>160</v>
      </c>
      <c r="E236">
        <v>24</v>
      </c>
      <c r="F236" s="1" t="s">
        <v>61</v>
      </c>
      <c r="G236" s="1" t="s">
        <v>29</v>
      </c>
      <c r="H236">
        <v>51.253799999999998</v>
      </c>
      <c r="I236">
        <v>-85.3232</v>
      </c>
      <c r="J236">
        <v>75</v>
      </c>
      <c r="K236" t="b">
        <v>0</v>
      </c>
      <c r="L236">
        <v>440</v>
      </c>
      <c r="M236" s="1" t="s">
        <v>39</v>
      </c>
      <c r="N236" s="1" t="s">
        <v>40</v>
      </c>
      <c r="O236">
        <v>3</v>
      </c>
      <c r="P236" t="b">
        <v>0</v>
      </c>
      <c r="Q236" t="b">
        <v>0</v>
      </c>
      <c r="R236" s="1" t="s">
        <v>52</v>
      </c>
      <c r="S236" s="1" t="s">
        <v>53</v>
      </c>
      <c r="T236">
        <v>1</v>
      </c>
      <c r="U236" s="1" t="s">
        <v>42</v>
      </c>
      <c r="V236" s="1" t="s">
        <v>59</v>
      </c>
      <c r="W236" s="1" t="str">
        <f>IF(OR(MasterData[[#This Row],[Event]]="Christmas Market", MasterData[[#This Row],[Event]]="Christmas"), "Christmas Sale", "Non-Christmas Sale")</f>
        <v>Non-Christmas Sale</v>
      </c>
      <c r="X236" t="b">
        <v>0</v>
      </c>
      <c r="Y236">
        <v>2</v>
      </c>
      <c r="Z236">
        <v>84.86</v>
      </c>
      <c r="AA236">
        <v>254.59</v>
      </c>
      <c r="AB236">
        <v>25.46</v>
      </c>
      <c r="AC236" t="str">
        <f>IF(MasterData[[#This Row],[Discount Amount]]&gt;0, "Promotional sale", "Non-Promotional Sales")</f>
        <v>Promotional sale</v>
      </c>
    </row>
    <row r="237" spans="1:29" x14ac:dyDescent="0.25">
      <c r="A237">
        <v>236</v>
      </c>
      <c r="B237" s="1" t="s">
        <v>241</v>
      </c>
      <c r="C237" s="2">
        <v>0.32865740740740734</v>
      </c>
      <c r="D237">
        <v>271</v>
      </c>
      <c r="E237">
        <v>56</v>
      </c>
      <c r="F237" s="1" t="s">
        <v>61</v>
      </c>
      <c r="G237" s="1" t="s">
        <v>55</v>
      </c>
      <c r="H237">
        <v>52.939900000000002</v>
      </c>
      <c r="I237">
        <v>-106.4509</v>
      </c>
      <c r="J237">
        <v>84</v>
      </c>
      <c r="K237" t="b">
        <v>1</v>
      </c>
      <c r="L237">
        <v>226</v>
      </c>
      <c r="M237" s="1" t="s">
        <v>56</v>
      </c>
      <c r="N237" s="1" t="s">
        <v>57</v>
      </c>
      <c r="O237">
        <v>2</v>
      </c>
      <c r="P237" t="b">
        <v>1</v>
      </c>
      <c r="Q237" t="b">
        <v>1</v>
      </c>
      <c r="R237" s="1" t="s">
        <v>52</v>
      </c>
      <c r="S237" s="1" t="s">
        <v>53</v>
      </c>
      <c r="T237">
        <v>4</v>
      </c>
      <c r="U237" s="1" t="s">
        <v>34</v>
      </c>
      <c r="V237" s="1" t="s">
        <v>59</v>
      </c>
      <c r="W237" s="1" t="str">
        <f>IF(OR(MasterData[[#This Row],[Event]]="Christmas Market", MasterData[[#This Row],[Event]]="Christmas"), "Christmas Sale", "Non-Christmas Sale")</f>
        <v>Non-Christmas Sale</v>
      </c>
      <c r="X237" t="b">
        <v>0</v>
      </c>
      <c r="Y237">
        <v>1</v>
      </c>
      <c r="Z237">
        <v>28.68</v>
      </c>
      <c r="AA237">
        <v>57.35</v>
      </c>
      <c r="AB237">
        <v>5.74</v>
      </c>
      <c r="AC237" t="str">
        <f>IF(MasterData[[#This Row],[Discount Amount]]&gt;0, "Promotional sale", "Non-Promotional Sales")</f>
        <v>Promotional sale</v>
      </c>
    </row>
    <row r="238" spans="1:29" x14ac:dyDescent="0.25">
      <c r="A238">
        <v>237</v>
      </c>
      <c r="B238" s="1" t="s">
        <v>242</v>
      </c>
      <c r="C238" s="2">
        <v>0.99596064814814822</v>
      </c>
      <c r="D238">
        <v>351</v>
      </c>
      <c r="E238">
        <v>67</v>
      </c>
      <c r="F238" s="1" t="s">
        <v>61</v>
      </c>
      <c r="G238" s="1" t="s">
        <v>68</v>
      </c>
      <c r="H238">
        <v>46.318800000000003</v>
      </c>
      <c r="I238">
        <v>-63.146099999999997</v>
      </c>
      <c r="J238">
        <v>27</v>
      </c>
      <c r="K238" t="b">
        <v>1</v>
      </c>
      <c r="L238">
        <v>976</v>
      </c>
      <c r="M238" s="1" t="s">
        <v>30</v>
      </c>
      <c r="N238" s="1" t="s">
        <v>31</v>
      </c>
      <c r="O238">
        <v>3</v>
      </c>
      <c r="P238" t="b">
        <v>1</v>
      </c>
      <c r="Q238" t="b">
        <v>0</v>
      </c>
      <c r="R238" s="1" t="s">
        <v>41</v>
      </c>
      <c r="S238" s="1" t="s">
        <v>49</v>
      </c>
      <c r="T238">
        <v>4</v>
      </c>
      <c r="U238" s="1" t="s">
        <v>42</v>
      </c>
      <c r="V238" s="1" t="s">
        <v>59</v>
      </c>
      <c r="W238" s="1" t="str">
        <f>IF(OR(MasterData[[#This Row],[Event]]="Christmas Market", MasterData[[#This Row],[Event]]="Christmas"), "Christmas Sale", "Non-Christmas Sale")</f>
        <v>Non-Christmas Sale</v>
      </c>
      <c r="X238" t="b">
        <v>1</v>
      </c>
      <c r="Y238">
        <v>2</v>
      </c>
      <c r="Z238">
        <v>53.37</v>
      </c>
      <c r="AA238">
        <v>160.1</v>
      </c>
      <c r="AB238">
        <v>16.010000000000002</v>
      </c>
      <c r="AC238" t="str">
        <f>IF(MasterData[[#This Row],[Discount Amount]]&gt;0, "Promotional sale", "Non-Promotional Sales")</f>
        <v>Promotional sale</v>
      </c>
    </row>
    <row r="239" spans="1:29" x14ac:dyDescent="0.25">
      <c r="A239">
        <v>238</v>
      </c>
      <c r="B239" s="1" t="s">
        <v>243</v>
      </c>
      <c r="C239" s="2">
        <v>0.10484953703703703</v>
      </c>
      <c r="D239">
        <v>167</v>
      </c>
      <c r="E239">
        <v>50</v>
      </c>
      <c r="F239" s="1" t="s">
        <v>28</v>
      </c>
      <c r="G239" s="1" t="s">
        <v>79</v>
      </c>
      <c r="H239">
        <v>63.588799999999999</v>
      </c>
      <c r="I239">
        <v>-115.5069</v>
      </c>
      <c r="J239">
        <v>62</v>
      </c>
      <c r="K239" t="b">
        <v>0</v>
      </c>
      <c r="L239">
        <v>690</v>
      </c>
      <c r="M239" s="1" t="s">
        <v>74</v>
      </c>
      <c r="N239" s="1" t="s">
        <v>75</v>
      </c>
      <c r="O239">
        <v>1</v>
      </c>
      <c r="P239" t="b">
        <v>1</v>
      </c>
      <c r="Q239" t="b">
        <v>1</v>
      </c>
      <c r="R239" s="1" t="s">
        <v>52</v>
      </c>
      <c r="S239" s="1" t="s">
        <v>33</v>
      </c>
      <c r="T239">
        <v>1</v>
      </c>
      <c r="U239" s="1" t="s">
        <v>34</v>
      </c>
      <c r="V239" s="1" t="s">
        <v>59</v>
      </c>
      <c r="W239" s="1" t="str">
        <f>IF(OR(MasterData[[#This Row],[Event]]="Christmas Market", MasterData[[#This Row],[Event]]="Christmas"), "Christmas Sale", "Non-Christmas Sale")</f>
        <v>Non-Christmas Sale</v>
      </c>
      <c r="X239" t="b">
        <v>1</v>
      </c>
      <c r="Y239">
        <v>5</v>
      </c>
      <c r="Z239">
        <v>58.36</v>
      </c>
      <c r="AA239">
        <v>58.36</v>
      </c>
      <c r="AB239">
        <v>5.84</v>
      </c>
      <c r="AC239" t="str">
        <f>IF(MasterData[[#This Row],[Discount Amount]]&gt;0, "Promotional sale", "Non-Promotional Sales")</f>
        <v>Promotional sale</v>
      </c>
    </row>
    <row r="240" spans="1:29" x14ac:dyDescent="0.25">
      <c r="A240">
        <v>239</v>
      </c>
      <c r="B240" s="1" t="s">
        <v>140</v>
      </c>
      <c r="C240" s="2">
        <v>1.9675925925926041E-3</v>
      </c>
      <c r="D240">
        <v>470</v>
      </c>
      <c r="E240">
        <v>63</v>
      </c>
      <c r="F240" s="1" t="s">
        <v>61</v>
      </c>
      <c r="G240" s="1" t="s">
        <v>38</v>
      </c>
      <c r="H240">
        <v>53.726700000000001</v>
      </c>
      <c r="I240">
        <v>-127.6476</v>
      </c>
      <c r="J240">
        <v>22</v>
      </c>
      <c r="K240" t="b">
        <v>0</v>
      </c>
      <c r="L240">
        <v>141</v>
      </c>
      <c r="M240" s="1" t="s">
        <v>30</v>
      </c>
      <c r="N240" s="1" t="s">
        <v>31</v>
      </c>
      <c r="O240">
        <v>5</v>
      </c>
      <c r="P240" t="b">
        <v>1</v>
      </c>
      <c r="Q240" t="b">
        <v>0</v>
      </c>
      <c r="R240" s="1" t="s">
        <v>32</v>
      </c>
      <c r="S240" s="1" t="s">
        <v>49</v>
      </c>
      <c r="T240">
        <v>1</v>
      </c>
      <c r="U240" s="1" t="s">
        <v>42</v>
      </c>
      <c r="V240" s="1" t="s">
        <v>35</v>
      </c>
      <c r="W240" s="1" t="str">
        <f>IF(OR(MasterData[[#This Row],[Event]]="Christmas Market", MasterData[[#This Row],[Event]]="Christmas"), "Christmas Sale", "Non-Christmas Sale")</f>
        <v>Non-Christmas Sale</v>
      </c>
      <c r="X240" t="b">
        <v>0</v>
      </c>
      <c r="Y240">
        <v>5</v>
      </c>
      <c r="Z240">
        <v>28.87</v>
      </c>
      <c r="AA240">
        <v>144.37</v>
      </c>
      <c r="AB240">
        <v>0</v>
      </c>
      <c r="AC240" t="str">
        <f>IF(MasterData[[#This Row],[Discount Amount]]&gt;0, "Promotional sale", "Non-Promotional Sales")</f>
        <v>Non-Promotional Sales</v>
      </c>
    </row>
    <row r="241" spans="1:29" x14ac:dyDescent="0.25">
      <c r="A241">
        <v>240</v>
      </c>
      <c r="B241" s="1" t="s">
        <v>244</v>
      </c>
      <c r="C241" s="2">
        <v>9.5590277777777732E-2</v>
      </c>
      <c r="D241">
        <v>404</v>
      </c>
      <c r="E241">
        <v>22</v>
      </c>
      <c r="F241" s="1" t="s">
        <v>28</v>
      </c>
      <c r="G241" s="1" t="s">
        <v>68</v>
      </c>
      <c r="H241">
        <v>46.318800000000003</v>
      </c>
      <c r="I241">
        <v>-63.146099999999997</v>
      </c>
      <c r="J241">
        <v>20</v>
      </c>
      <c r="K241" t="b">
        <v>1</v>
      </c>
      <c r="L241">
        <v>332</v>
      </c>
      <c r="M241" s="1" t="s">
        <v>56</v>
      </c>
      <c r="N241" s="1" t="s">
        <v>57</v>
      </c>
      <c r="O241">
        <v>3</v>
      </c>
      <c r="P241" t="b">
        <v>1</v>
      </c>
      <c r="Q241" t="b">
        <v>0</v>
      </c>
      <c r="R241" s="1" t="s">
        <v>32</v>
      </c>
      <c r="S241" s="1" t="s">
        <v>49</v>
      </c>
      <c r="T241">
        <v>2</v>
      </c>
      <c r="U241" s="1" t="s">
        <v>34</v>
      </c>
      <c r="V241" s="1" t="s">
        <v>59</v>
      </c>
      <c r="W241" s="1" t="str">
        <f>IF(OR(MasterData[[#This Row],[Event]]="Christmas Market", MasterData[[#This Row],[Event]]="Christmas"), "Christmas Sale", "Non-Christmas Sale")</f>
        <v>Non-Christmas Sale</v>
      </c>
      <c r="X241" t="b">
        <v>1</v>
      </c>
      <c r="Y241">
        <v>3</v>
      </c>
      <c r="Z241">
        <v>10.85</v>
      </c>
      <c r="AA241">
        <v>32.549999999999997</v>
      </c>
      <c r="AB241">
        <v>3.26</v>
      </c>
      <c r="AC241" t="str">
        <f>IF(MasterData[[#This Row],[Discount Amount]]&gt;0, "Promotional sale", "Non-Promotional Sales")</f>
        <v>Promotional sale</v>
      </c>
    </row>
    <row r="242" spans="1:29" x14ac:dyDescent="0.25">
      <c r="A242">
        <v>241</v>
      </c>
      <c r="B242" s="1" t="s">
        <v>245</v>
      </c>
      <c r="C242" s="2">
        <v>0.82581018518518512</v>
      </c>
      <c r="D242">
        <v>298</v>
      </c>
      <c r="E242">
        <v>22</v>
      </c>
      <c r="F242" s="1" t="s">
        <v>37</v>
      </c>
      <c r="G242" s="1" t="s">
        <v>55</v>
      </c>
      <c r="H242">
        <v>52.939900000000002</v>
      </c>
      <c r="I242">
        <v>-106.4509</v>
      </c>
      <c r="J242">
        <v>41</v>
      </c>
      <c r="K242" t="b">
        <v>0</v>
      </c>
      <c r="L242">
        <v>533</v>
      </c>
      <c r="M242" s="1" t="s">
        <v>74</v>
      </c>
      <c r="N242" s="1" t="s">
        <v>75</v>
      </c>
      <c r="O242">
        <v>4</v>
      </c>
      <c r="P242" t="b">
        <v>1</v>
      </c>
      <c r="Q242" t="b">
        <v>1</v>
      </c>
      <c r="R242" s="1" t="s">
        <v>41</v>
      </c>
      <c r="S242" s="1" t="s">
        <v>33</v>
      </c>
      <c r="T242">
        <v>1</v>
      </c>
      <c r="U242" s="1" t="s">
        <v>45</v>
      </c>
      <c r="V242" s="1" t="s">
        <v>59</v>
      </c>
      <c r="W242" s="1" t="str">
        <f>IF(OR(MasterData[[#This Row],[Event]]="Christmas Market", MasterData[[#This Row],[Event]]="Christmas"), "Christmas Sale", "Non-Christmas Sale")</f>
        <v>Non-Christmas Sale</v>
      </c>
      <c r="X242" t="b">
        <v>1</v>
      </c>
      <c r="Y242">
        <v>4</v>
      </c>
      <c r="Z242">
        <v>50.73</v>
      </c>
      <c r="AA242">
        <v>202.93</v>
      </c>
      <c r="AB242">
        <v>20.29</v>
      </c>
      <c r="AC242" t="str">
        <f>IF(MasterData[[#This Row],[Discount Amount]]&gt;0, "Promotional sale", "Non-Promotional Sales")</f>
        <v>Promotional sale</v>
      </c>
    </row>
    <row r="243" spans="1:29" x14ac:dyDescent="0.25">
      <c r="A243">
        <v>242</v>
      </c>
      <c r="B243" s="1" t="s">
        <v>246</v>
      </c>
      <c r="C243" s="2">
        <v>0.15871527777777783</v>
      </c>
      <c r="D243">
        <v>263</v>
      </c>
      <c r="E243">
        <v>44</v>
      </c>
      <c r="F243" s="1" t="s">
        <v>37</v>
      </c>
      <c r="G243" s="1" t="s">
        <v>70</v>
      </c>
      <c r="H243">
        <v>54.273099999999999</v>
      </c>
      <c r="I243">
        <v>-61.738799999999998</v>
      </c>
      <c r="J243">
        <v>60</v>
      </c>
      <c r="K243" t="b">
        <v>0</v>
      </c>
      <c r="L243">
        <v>299</v>
      </c>
      <c r="M243" s="1" t="s">
        <v>30</v>
      </c>
      <c r="N243" s="1" t="s">
        <v>31</v>
      </c>
      <c r="O243">
        <v>1</v>
      </c>
      <c r="P243" t="b">
        <v>0</v>
      </c>
      <c r="Q243" t="b">
        <v>0</v>
      </c>
      <c r="R243" s="1" t="s">
        <v>41</v>
      </c>
      <c r="S243" s="1" t="s">
        <v>33</v>
      </c>
      <c r="T243">
        <v>3</v>
      </c>
      <c r="U243" s="1" t="s">
        <v>34</v>
      </c>
      <c r="V243" s="1" t="s">
        <v>59</v>
      </c>
      <c r="W243" s="1" t="str">
        <f>IF(OR(MasterData[[#This Row],[Event]]="Christmas Market", MasterData[[#This Row],[Event]]="Christmas"), "Christmas Sale", "Non-Christmas Sale")</f>
        <v>Non-Christmas Sale</v>
      </c>
      <c r="X243" t="b">
        <v>1</v>
      </c>
      <c r="Y243">
        <v>1</v>
      </c>
      <c r="Z243">
        <v>37.14</v>
      </c>
      <c r="AA243">
        <v>37.14</v>
      </c>
      <c r="AB243">
        <v>3.71</v>
      </c>
      <c r="AC243" t="str">
        <f>IF(MasterData[[#This Row],[Discount Amount]]&gt;0, "Promotional sale", "Non-Promotional Sales")</f>
        <v>Promotional sale</v>
      </c>
    </row>
    <row r="244" spans="1:29" x14ac:dyDescent="0.25">
      <c r="A244">
        <v>243</v>
      </c>
      <c r="B244" s="1" t="s">
        <v>247</v>
      </c>
      <c r="C244" s="2">
        <v>0.75762731481481471</v>
      </c>
      <c r="D244">
        <v>105</v>
      </c>
      <c r="E244">
        <v>38</v>
      </c>
      <c r="F244" s="1" t="s">
        <v>61</v>
      </c>
      <c r="G244" s="1" t="s">
        <v>66</v>
      </c>
      <c r="H244">
        <v>45.077800000000003</v>
      </c>
      <c r="I244">
        <v>-63.546700000000001</v>
      </c>
      <c r="J244">
        <v>74</v>
      </c>
      <c r="K244" t="b">
        <v>1</v>
      </c>
      <c r="L244">
        <v>44</v>
      </c>
      <c r="M244" s="1" t="s">
        <v>39</v>
      </c>
      <c r="N244" s="1" t="s">
        <v>40</v>
      </c>
      <c r="O244">
        <v>5</v>
      </c>
      <c r="P244" t="b">
        <v>0</v>
      </c>
      <c r="Q244" t="b">
        <v>1</v>
      </c>
      <c r="R244" s="1" t="s">
        <v>32</v>
      </c>
      <c r="S244" s="1" t="s">
        <v>49</v>
      </c>
      <c r="T244">
        <v>3</v>
      </c>
      <c r="U244" s="1" t="s">
        <v>42</v>
      </c>
      <c r="V244" s="1" t="s">
        <v>59</v>
      </c>
      <c r="W244" s="1" t="str">
        <f>IF(OR(MasterData[[#This Row],[Event]]="Christmas Market", MasterData[[#This Row],[Event]]="Christmas"), "Christmas Sale", "Non-Christmas Sale")</f>
        <v>Non-Christmas Sale</v>
      </c>
      <c r="X244" t="b">
        <v>1</v>
      </c>
      <c r="Y244">
        <v>4</v>
      </c>
      <c r="Z244">
        <v>56.85</v>
      </c>
      <c r="AA244">
        <v>284.26</v>
      </c>
      <c r="AB244">
        <v>28.43</v>
      </c>
      <c r="AC244" t="str">
        <f>IF(MasterData[[#This Row],[Discount Amount]]&gt;0, "Promotional sale", "Non-Promotional Sales")</f>
        <v>Promotional sale</v>
      </c>
    </row>
    <row r="245" spans="1:29" x14ac:dyDescent="0.25">
      <c r="A245">
        <v>244</v>
      </c>
      <c r="B245" s="1" t="s">
        <v>248</v>
      </c>
      <c r="C245" s="2">
        <v>4.2118055555555589E-2</v>
      </c>
      <c r="D245">
        <v>418</v>
      </c>
      <c r="E245">
        <v>31</v>
      </c>
      <c r="F245" s="1" t="s">
        <v>28</v>
      </c>
      <c r="G245" s="1" t="s">
        <v>48</v>
      </c>
      <c r="H245">
        <v>53.933300000000003</v>
      </c>
      <c r="I245">
        <v>-116.5765</v>
      </c>
      <c r="J245">
        <v>25</v>
      </c>
      <c r="K245" t="b">
        <v>0</v>
      </c>
      <c r="L245">
        <v>643</v>
      </c>
      <c r="M245" s="1" t="s">
        <v>74</v>
      </c>
      <c r="N245" s="1" t="s">
        <v>75</v>
      </c>
      <c r="O245">
        <v>4</v>
      </c>
      <c r="P245" t="b">
        <v>0</v>
      </c>
      <c r="Q245" t="b">
        <v>1</v>
      </c>
      <c r="R245" s="1" t="s">
        <v>41</v>
      </c>
      <c r="S245" s="1" t="s">
        <v>49</v>
      </c>
      <c r="T245">
        <v>5</v>
      </c>
      <c r="U245" s="1" t="s">
        <v>42</v>
      </c>
      <c r="V245" s="1" t="s">
        <v>59</v>
      </c>
      <c r="W245" s="1" t="str">
        <f>IF(OR(MasterData[[#This Row],[Event]]="Christmas Market", MasterData[[#This Row],[Event]]="Christmas"), "Christmas Sale", "Non-Christmas Sale")</f>
        <v>Non-Christmas Sale</v>
      </c>
      <c r="X245" t="b">
        <v>1</v>
      </c>
      <c r="Y245">
        <v>4</v>
      </c>
      <c r="Z245">
        <v>84.49</v>
      </c>
      <c r="AA245">
        <v>337.95</v>
      </c>
      <c r="AB245">
        <v>33.79</v>
      </c>
      <c r="AC245" t="str">
        <f>IF(MasterData[[#This Row],[Discount Amount]]&gt;0, "Promotional sale", "Non-Promotional Sales")</f>
        <v>Promotional sale</v>
      </c>
    </row>
    <row r="246" spans="1:29" x14ac:dyDescent="0.25">
      <c r="A246">
        <v>245</v>
      </c>
      <c r="B246" s="1" t="s">
        <v>177</v>
      </c>
      <c r="C246" s="2">
        <v>0.42192129629629638</v>
      </c>
      <c r="D246">
        <v>234</v>
      </c>
      <c r="E246">
        <v>55</v>
      </c>
      <c r="F246" s="1" t="s">
        <v>37</v>
      </c>
      <c r="G246" s="1" t="s">
        <v>66</v>
      </c>
      <c r="H246">
        <v>45.077800000000003</v>
      </c>
      <c r="I246">
        <v>-63.546700000000001</v>
      </c>
      <c r="J246">
        <v>9</v>
      </c>
      <c r="K246" t="b">
        <v>0</v>
      </c>
      <c r="L246">
        <v>436</v>
      </c>
      <c r="M246" s="1" t="s">
        <v>56</v>
      </c>
      <c r="N246" s="1" t="s">
        <v>57</v>
      </c>
      <c r="O246">
        <v>2</v>
      </c>
      <c r="P246" t="b">
        <v>1</v>
      </c>
      <c r="Q246" t="b">
        <v>0</v>
      </c>
      <c r="R246" s="1" t="s">
        <v>52</v>
      </c>
      <c r="S246" s="1" t="s">
        <v>53</v>
      </c>
      <c r="T246">
        <v>3</v>
      </c>
      <c r="U246" s="1" t="s">
        <v>34</v>
      </c>
      <c r="V246" s="1" t="s">
        <v>46</v>
      </c>
      <c r="W246" s="1" t="str">
        <f>IF(OR(MasterData[[#This Row],[Event]]="Christmas Market", MasterData[[#This Row],[Event]]="Christmas"), "Christmas Sale", "Non-Christmas Sale")</f>
        <v>Christmas Sale</v>
      </c>
      <c r="X246" t="b">
        <v>0</v>
      </c>
      <c r="Y246">
        <v>5</v>
      </c>
      <c r="Z246">
        <v>91.43</v>
      </c>
      <c r="AA246">
        <v>182.85</v>
      </c>
      <c r="AB246">
        <v>0</v>
      </c>
      <c r="AC246" t="str">
        <f>IF(MasterData[[#This Row],[Discount Amount]]&gt;0, "Promotional sale", "Non-Promotional Sales")</f>
        <v>Non-Promotional Sales</v>
      </c>
    </row>
    <row r="247" spans="1:29" x14ac:dyDescent="0.25">
      <c r="A247">
        <v>246</v>
      </c>
      <c r="B247" s="1" t="s">
        <v>249</v>
      </c>
      <c r="C247" s="2">
        <v>0.11415509259259249</v>
      </c>
      <c r="D247">
        <v>426</v>
      </c>
      <c r="E247">
        <v>33</v>
      </c>
      <c r="F247" s="1" t="s">
        <v>37</v>
      </c>
      <c r="G247" s="1" t="s">
        <v>81</v>
      </c>
      <c r="H247">
        <v>64.248000000000005</v>
      </c>
      <c r="I247">
        <v>-84.889600000000002</v>
      </c>
      <c r="J247">
        <v>68</v>
      </c>
      <c r="K247" t="b">
        <v>1</v>
      </c>
      <c r="L247">
        <v>180</v>
      </c>
      <c r="M247" s="1" t="s">
        <v>74</v>
      </c>
      <c r="N247" s="1" t="s">
        <v>75</v>
      </c>
      <c r="O247">
        <v>4</v>
      </c>
      <c r="P247" t="b">
        <v>0</v>
      </c>
      <c r="Q247" t="b">
        <v>1</v>
      </c>
      <c r="R247" s="1" t="s">
        <v>32</v>
      </c>
      <c r="S247" s="1" t="s">
        <v>49</v>
      </c>
      <c r="T247">
        <v>4</v>
      </c>
      <c r="U247" s="1" t="s">
        <v>34</v>
      </c>
      <c r="V247" s="1" t="s">
        <v>59</v>
      </c>
      <c r="W247" s="1" t="str">
        <f>IF(OR(MasterData[[#This Row],[Event]]="Christmas Market", MasterData[[#This Row],[Event]]="Christmas"), "Christmas Sale", "Non-Christmas Sale")</f>
        <v>Non-Christmas Sale</v>
      </c>
      <c r="X247" t="b">
        <v>1</v>
      </c>
      <c r="Y247">
        <v>1</v>
      </c>
      <c r="Z247">
        <v>53.75</v>
      </c>
      <c r="AA247">
        <v>215</v>
      </c>
      <c r="AB247">
        <v>21.5</v>
      </c>
      <c r="AC247" t="str">
        <f>IF(MasterData[[#This Row],[Discount Amount]]&gt;0, "Promotional sale", "Non-Promotional Sales")</f>
        <v>Promotional sale</v>
      </c>
    </row>
    <row r="248" spans="1:29" x14ac:dyDescent="0.25">
      <c r="A248">
        <v>247</v>
      </c>
      <c r="B248" s="1" t="s">
        <v>182</v>
      </c>
      <c r="C248" s="2">
        <v>0.71983796296296299</v>
      </c>
      <c r="D248">
        <v>123</v>
      </c>
      <c r="E248">
        <v>54</v>
      </c>
      <c r="F248" s="1" t="s">
        <v>28</v>
      </c>
      <c r="G248" s="1" t="s">
        <v>81</v>
      </c>
      <c r="H248">
        <v>64.248000000000005</v>
      </c>
      <c r="I248">
        <v>-84.889600000000002</v>
      </c>
      <c r="J248">
        <v>49</v>
      </c>
      <c r="K248" t="b">
        <v>0</v>
      </c>
      <c r="L248">
        <v>729</v>
      </c>
      <c r="M248" s="1" t="s">
        <v>39</v>
      </c>
      <c r="N248" s="1" t="s">
        <v>40</v>
      </c>
      <c r="O248">
        <v>3</v>
      </c>
      <c r="P248" t="b">
        <v>0</v>
      </c>
      <c r="Q248" t="b">
        <v>0</v>
      </c>
      <c r="R248" s="1" t="s">
        <v>52</v>
      </c>
      <c r="S248" s="1" t="s">
        <v>33</v>
      </c>
      <c r="T248">
        <v>2</v>
      </c>
      <c r="U248" s="1" t="s">
        <v>45</v>
      </c>
      <c r="V248" s="1" t="s">
        <v>59</v>
      </c>
      <c r="W248" s="1" t="str">
        <f>IF(OR(MasterData[[#This Row],[Event]]="Christmas Market", MasterData[[#This Row],[Event]]="Christmas"), "Christmas Sale", "Non-Christmas Sale")</f>
        <v>Non-Christmas Sale</v>
      </c>
      <c r="X248" t="b">
        <v>1</v>
      </c>
      <c r="Y248">
        <v>1</v>
      </c>
      <c r="Z248">
        <v>62.82</v>
      </c>
      <c r="AA248">
        <v>188.47</v>
      </c>
      <c r="AB248">
        <v>18.850000000000001</v>
      </c>
      <c r="AC248" t="str">
        <f>IF(MasterData[[#This Row],[Discount Amount]]&gt;0, "Promotional sale", "Non-Promotional Sales")</f>
        <v>Promotional sale</v>
      </c>
    </row>
    <row r="249" spans="1:29" x14ac:dyDescent="0.25">
      <c r="A249">
        <v>248</v>
      </c>
      <c r="B249" s="1" t="s">
        <v>60</v>
      </c>
      <c r="C249" s="2">
        <v>0.30267361111111102</v>
      </c>
      <c r="D249">
        <v>448</v>
      </c>
      <c r="E249">
        <v>66</v>
      </c>
      <c r="F249" s="1" t="s">
        <v>37</v>
      </c>
      <c r="G249" s="1" t="s">
        <v>29</v>
      </c>
      <c r="H249">
        <v>51.253799999999998</v>
      </c>
      <c r="I249">
        <v>-85.3232</v>
      </c>
      <c r="J249">
        <v>88</v>
      </c>
      <c r="K249" t="b">
        <v>1</v>
      </c>
      <c r="L249">
        <v>331</v>
      </c>
      <c r="M249" s="1" t="s">
        <v>56</v>
      </c>
      <c r="N249" s="1" t="s">
        <v>57</v>
      </c>
      <c r="O249">
        <v>2</v>
      </c>
      <c r="P249" t="b">
        <v>0</v>
      </c>
      <c r="Q249" t="b">
        <v>0</v>
      </c>
      <c r="R249" s="1" t="s">
        <v>41</v>
      </c>
      <c r="S249" s="1" t="s">
        <v>33</v>
      </c>
      <c r="T249">
        <v>5</v>
      </c>
      <c r="U249" s="1" t="s">
        <v>45</v>
      </c>
      <c r="V249" s="1" t="s">
        <v>59</v>
      </c>
      <c r="W249" s="1" t="str">
        <f>IF(OR(MasterData[[#This Row],[Event]]="Christmas Market", MasterData[[#This Row],[Event]]="Christmas"), "Christmas Sale", "Non-Christmas Sale")</f>
        <v>Non-Christmas Sale</v>
      </c>
      <c r="X249" t="b">
        <v>0</v>
      </c>
      <c r="Y249">
        <v>3</v>
      </c>
      <c r="Z249">
        <v>74.13</v>
      </c>
      <c r="AA249">
        <v>148.26</v>
      </c>
      <c r="AB249">
        <v>14.83</v>
      </c>
      <c r="AC249" t="str">
        <f>IF(MasterData[[#This Row],[Discount Amount]]&gt;0, "Promotional sale", "Non-Promotional Sales")</f>
        <v>Promotional sale</v>
      </c>
    </row>
    <row r="250" spans="1:29" x14ac:dyDescent="0.25">
      <c r="A250">
        <v>249</v>
      </c>
      <c r="B250" s="1" t="s">
        <v>250</v>
      </c>
      <c r="C250" s="2">
        <v>0.58586805555555554</v>
      </c>
      <c r="D250">
        <v>160</v>
      </c>
      <c r="E250">
        <v>56</v>
      </c>
      <c r="F250" s="1" t="s">
        <v>37</v>
      </c>
      <c r="G250" s="1" t="s">
        <v>77</v>
      </c>
      <c r="H250">
        <v>64.282300000000006</v>
      </c>
      <c r="I250">
        <v>-135</v>
      </c>
      <c r="J250">
        <v>34</v>
      </c>
      <c r="K250" t="b">
        <v>1</v>
      </c>
      <c r="L250">
        <v>532</v>
      </c>
      <c r="M250" s="1" t="s">
        <v>63</v>
      </c>
      <c r="N250" s="1" t="s">
        <v>64</v>
      </c>
      <c r="O250">
        <v>3</v>
      </c>
      <c r="P250" t="b">
        <v>1</v>
      </c>
      <c r="Q250" t="b">
        <v>0</v>
      </c>
      <c r="R250" s="1" t="s">
        <v>52</v>
      </c>
      <c r="S250" s="1" t="s">
        <v>33</v>
      </c>
      <c r="T250">
        <v>4</v>
      </c>
      <c r="U250" s="1" t="s">
        <v>42</v>
      </c>
      <c r="V250" s="1" t="s">
        <v>46</v>
      </c>
      <c r="W250" s="1" t="str">
        <f>IF(OR(MasterData[[#This Row],[Event]]="Christmas Market", MasterData[[#This Row],[Event]]="Christmas"), "Christmas Sale", "Non-Christmas Sale")</f>
        <v>Christmas Sale</v>
      </c>
      <c r="X250" t="b">
        <v>0</v>
      </c>
      <c r="Y250">
        <v>3</v>
      </c>
      <c r="Z250">
        <v>77.64</v>
      </c>
      <c r="AA250">
        <v>232.92</v>
      </c>
      <c r="AB250">
        <v>0</v>
      </c>
      <c r="AC250" t="str">
        <f>IF(MasterData[[#This Row],[Discount Amount]]&gt;0, "Promotional sale", "Non-Promotional Sales")</f>
        <v>Non-Promotional Sales</v>
      </c>
    </row>
    <row r="251" spans="1:29" x14ac:dyDescent="0.25">
      <c r="A251">
        <v>250</v>
      </c>
      <c r="B251" s="1" t="s">
        <v>155</v>
      </c>
      <c r="C251" s="2">
        <v>0.31833333333333336</v>
      </c>
      <c r="D251">
        <v>115</v>
      </c>
      <c r="E251">
        <v>34</v>
      </c>
      <c r="F251" s="1" t="s">
        <v>37</v>
      </c>
      <c r="G251" s="1" t="s">
        <v>81</v>
      </c>
      <c r="H251">
        <v>64.248000000000005</v>
      </c>
      <c r="I251">
        <v>-84.889600000000002</v>
      </c>
      <c r="J251">
        <v>19</v>
      </c>
      <c r="K251" t="b">
        <v>1</v>
      </c>
      <c r="L251">
        <v>252</v>
      </c>
      <c r="M251" s="1" t="s">
        <v>63</v>
      </c>
      <c r="N251" s="1" t="s">
        <v>64</v>
      </c>
      <c r="O251">
        <v>4</v>
      </c>
      <c r="P251" t="b">
        <v>1</v>
      </c>
      <c r="Q251" t="b">
        <v>0</v>
      </c>
      <c r="R251" s="1" t="s">
        <v>32</v>
      </c>
      <c r="S251" s="1" t="s">
        <v>49</v>
      </c>
      <c r="T251">
        <v>4</v>
      </c>
      <c r="U251" s="1" t="s">
        <v>34</v>
      </c>
      <c r="V251" s="1" t="s">
        <v>35</v>
      </c>
      <c r="W251" s="1" t="str">
        <f>IF(OR(MasterData[[#This Row],[Event]]="Christmas Market", MasterData[[#This Row],[Event]]="Christmas"), "Christmas Sale", "Non-Christmas Sale")</f>
        <v>Non-Christmas Sale</v>
      </c>
      <c r="X251" t="b">
        <v>1</v>
      </c>
      <c r="Y251">
        <v>2</v>
      </c>
      <c r="Z251">
        <v>39.01</v>
      </c>
      <c r="AA251">
        <v>156.03</v>
      </c>
      <c r="AB251">
        <v>0</v>
      </c>
      <c r="AC251" t="str">
        <f>IF(MasterData[[#This Row],[Discount Amount]]&gt;0, "Promotional sale", "Non-Promotional Sales")</f>
        <v>Non-Promotional Sales</v>
      </c>
    </row>
    <row r="252" spans="1:29" x14ac:dyDescent="0.25">
      <c r="A252">
        <v>251</v>
      </c>
      <c r="B252" s="1" t="s">
        <v>251</v>
      </c>
      <c r="C252" s="2">
        <v>0.8293287037037036</v>
      </c>
      <c r="D252">
        <v>336</v>
      </c>
      <c r="E252">
        <v>44</v>
      </c>
      <c r="F252" s="1" t="s">
        <v>28</v>
      </c>
      <c r="G252" s="1" t="s">
        <v>55</v>
      </c>
      <c r="H252">
        <v>52.939900000000002</v>
      </c>
      <c r="I252">
        <v>-106.4509</v>
      </c>
      <c r="J252">
        <v>42</v>
      </c>
      <c r="K252" t="b">
        <v>1</v>
      </c>
      <c r="L252">
        <v>939</v>
      </c>
      <c r="M252" s="1" t="s">
        <v>74</v>
      </c>
      <c r="N252" s="1" t="s">
        <v>75</v>
      </c>
      <c r="O252">
        <v>2</v>
      </c>
      <c r="P252" t="b">
        <v>0</v>
      </c>
      <c r="Q252" t="b">
        <v>0</v>
      </c>
      <c r="R252" s="1" t="s">
        <v>52</v>
      </c>
      <c r="S252" s="1" t="s">
        <v>53</v>
      </c>
      <c r="T252">
        <v>5</v>
      </c>
      <c r="U252" s="1" t="s">
        <v>42</v>
      </c>
      <c r="V252" s="1" t="s">
        <v>59</v>
      </c>
      <c r="W252" s="1" t="str">
        <f>IF(OR(MasterData[[#This Row],[Event]]="Christmas Market", MasterData[[#This Row],[Event]]="Christmas"), "Christmas Sale", "Non-Christmas Sale")</f>
        <v>Non-Christmas Sale</v>
      </c>
      <c r="X252" t="b">
        <v>1</v>
      </c>
      <c r="Y252">
        <v>3</v>
      </c>
      <c r="Z252">
        <v>77.03</v>
      </c>
      <c r="AA252">
        <v>154.06</v>
      </c>
      <c r="AB252">
        <v>15.41</v>
      </c>
      <c r="AC252" t="str">
        <f>IF(MasterData[[#This Row],[Discount Amount]]&gt;0, "Promotional sale", "Non-Promotional Sales")</f>
        <v>Promotional sale</v>
      </c>
    </row>
    <row r="253" spans="1:29" x14ac:dyDescent="0.25">
      <c r="A253">
        <v>252</v>
      </c>
      <c r="B253" s="1" t="s">
        <v>252</v>
      </c>
      <c r="C253" s="2">
        <v>0.72752314814814811</v>
      </c>
      <c r="D253">
        <v>315</v>
      </c>
      <c r="E253">
        <v>29</v>
      </c>
      <c r="F253" s="1" t="s">
        <v>37</v>
      </c>
      <c r="G253" s="1" t="s">
        <v>79</v>
      </c>
      <c r="H253">
        <v>63.588799999999999</v>
      </c>
      <c r="I253">
        <v>-115.5069</v>
      </c>
      <c r="J253">
        <v>13</v>
      </c>
      <c r="K253" t="b">
        <v>1</v>
      </c>
      <c r="L253">
        <v>356</v>
      </c>
      <c r="M253" s="1" t="s">
        <v>74</v>
      </c>
      <c r="N253" s="1" t="s">
        <v>75</v>
      </c>
      <c r="O253">
        <v>5</v>
      </c>
      <c r="P253" t="b">
        <v>0</v>
      </c>
      <c r="Q253" t="b">
        <v>0</v>
      </c>
      <c r="R253" s="1" t="s">
        <v>41</v>
      </c>
      <c r="S253" s="1" t="s">
        <v>53</v>
      </c>
      <c r="T253">
        <v>5</v>
      </c>
      <c r="U253" s="1" t="s">
        <v>42</v>
      </c>
      <c r="V253" s="1" t="s">
        <v>46</v>
      </c>
      <c r="W253" s="1" t="str">
        <f>IF(OR(MasterData[[#This Row],[Event]]="Christmas Market", MasterData[[#This Row],[Event]]="Christmas"), "Christmas Sale", "Non-Christmas Sale")</f>
        <v>Christmas Sale</v>
      </c>
      <c r="X253" t="b">
        <v>0</v>
      </c>
      <c r="Y253">
        <v>3</v>
      </c>
      <c r="Z253">
        <v>19.47</v>
      </c>
      <c r="AA253">
        <v>97.35</v>
      </c>
      <c r="AB253">
        <v>0</v>
      </c>
      <c r="AC253" t="str">
        <f>IF(MasterData[[#This Row],[Discount Amount]]&gt;0, "Promotional sale", "Non-Promotional Sales")</f>
        <v>Non-Promotional Sales</v>
      </c>
    </row>
    <row r="254" spans="1:29" x14ac:dyDescent="0.25">
      <c r="A254">
        <v>253</v>
      </c>
      <c r="B254" s="1" t="s">
        <v>253</v>
      </c>
      <c r="C254" s="2">
        <v>0.8096064814814814</v>
      </c>
      <c r="D254">
        <v>75</v>
      </c>
      <c r="E254">
        <v>68</v>
      </c>
      <c r="F254" s="1" t="s">
        <v>28</v>
      </c>
      <c r="G254" s="1" t="s">
        <v>38</v>
      </c>
      <c r="H254">
        <v>53.726700000000001</v>
      </c>
      <c r="I254">
        <v>-127.6476</v>
      </c>
      <c r="J254">
        <v>47</v>
      </c>
      <c r="K254" t="b">
        <v>0</v>
      </c>
      <c r="L254">
        <v>784</v>
      </c>
      <c r="M254" s="1" t="s">
        <v>74</v>
      </c>
      <c r="N254" s="1" t="s">
        <v>75</v>
      </c>
      <c r="O254">
        <v>2</v>
      </c>
      <c r="P254" t="b">
        <v>1</v>
      </c>
      <c r="Q254" t="b">
        <v>1</v>
      </c>
      <c r="R254" s="1" t="s">
        <v>32</v>
      </c>
      <c r="S254" s="1" t="s">
        <v>53</v>
      </c>
      <c r="T254">
        <v>3</v>
      </c>
      <c r="U254" s="1" t="s">
        <v>45</v>
      </c>
      <c r="V254" s="1" t="s">
        <v>35</v>
      </c>
      <c r="W254" s="1" t="str">
        <f>IF(OR(MasterData[[#This Row],[Event]]="Christmas Market", MasterData[[#This Row],[Event]]="Christmas"), "Christmas Sale", "Non-Christmas Sale")</f>
        <v>Non-Christmas Sale</v>
      </c>
      <c r="X254" t="b">
        <v>0</v>
      </c>
      <c r="Y254">
        <v>2</v>
      </c>
      <c r="Z254">
        <v>29.88</v>
      </c>
      <c r="AA254">
        <v>59.77</v>
      </c>
      <c r="AB254">
        <v>0</v>
      </c>
      <c r="AC254" t="str">
        <f>IF(MasterData[[#This Row],[Discount Amount]]&gt;0, "Promotional sale", "Non-Promotional Sales")</f>
        <v>Non-Promotional Sales</v>
      </c>
    </row>
    <row r="255" spans="1:29" x14ac:dyDescent="0.25">
      <c r="A255">
        <v>254</v>
      </c>
      <c r="B255" s="1" t="s">
        <v>219</v>
      </c>
      <c r="C255" s="2">
        <v>0.53577546296296297</v>
      </c>
      <c r="D255">
        <v>204</v>
      </c>
      <c r="E255">
        <v>62</v>
      </c>
      <c r="F255" s="1" t="s">
        <v>61</v>
      </c>
      <c r="G255" s="1" t="s">
        <v>51</v>
      </c>
      <c r="H255">
        <v>53.760899999999999</v>
      </c>
      <c r="I255">
        <v>-98.813900000000004</v>
      </c>
      <c r="J255">
        <v>9</v>
      </c>
      <c r="K255" t="b">
        <v>0</v>
      </c>
      <c r="L255">
        <v>379</v>
      </c>
      <c r="M255" s="1" t="s">
        <v>30</v>
      </c>
      <c r="N255" s="1" t="s">
        <v>31</v>
      </c>
      <c r="O255">
        <v>2</v>
      </c>
      <c r="P255" t="b">
        <v>0</v>
      </c>
      <c r="Q255" t="b">
        <v>1</v>
      </c>
      <c r="R255" s="1" t="s">
        <v>32</v>
      </c>
      <c r="S255" s="1" t="s">
        <v>58</v>
      </c>
      <c r="T255">
        <v>4</v>
      </c>
      <c r="U255" s="1" t="s">
        <v>34</v>
      </c>
      <c r="V255" s="1" t="s">
        <v>35</v>
      </c>
      <c r="W255" s="1" t="str">
        <f>IF(OR(MasterData[[#This Row],[Event]]="Christmas Market", MasterData[[#This Row],[Event]]="Christmas"), "Christmas Sale", "Non-Christmas Sale")</f>
        <v>Non-Christmas Sale</v>
      </c>
      <c r="X255" t="b">
        <v>0</v>
      </c>
      <c r="Y255">
        <v>4</v>
      </c>
      <c r="Z255">
        <v>56.61</v>
      </c>
      <c r="AA255">
        <v>113.21</v>
      </c>
      <c r="AB255">
        <v>0</v>
      </c>
      <c r="AC255" t="str">
        <f>IF(MasterData[[#This Row],[Discount Amount]]&gt;0, "Promotional sale", "Non-Promotional Sales")</f>
        <v>Non-Promotional Sales</v>
      </c>
    </row>
    <row r="256" spans="1:29" x14ac:dyDescent="0.25">
      <c r="A256">
        <v>255</v>
      </c>
      <c r="B256" s="1" t="s">
        <v>254</v>
      </c>
      <c r="C256" s="2">
        <v>0.55027777777777787</v>
      </c>
      <c r="D256">
        <v>437</v>
      </c>
      <c r="E256">
        <v>41</v>
      </c>
      <c r="F256" s="1" t="s">
        <v>28</v>
      </c>
      <c r="G256" s="1" t="s">
        <v>70</v>
      </c>
      <c r="H256">
        <v>54.273099999999999</v>
      </c>
      <c r="I256">
        <v>-61.738799999999998</v>
      </c>
      <c r="J256">
        <v>22</v>
      </c>
      <c r="K256" t="b">
        <v>0</v>
      </c>
      <c r="L256">
        <v>700</v>
      </c>
      <c r="M256" s="1" t="s">
        <v>74</v>
      </c>
      <c r="N256" s="1" t="s">
        <v>75</v>
      </c>
      <c r="O256">
        <v>4</v>
      </c>
      <c r="P256" t="b">
        <v>1</v>
      </c>
      <c r="Q256" t="b">
        <v>1</v>
      </c>
      <c r="R256" s="1" t="s">
        <v>52</v>
      </c>
      <c r="S256" s="1" t="s">
        <v>49</v>
      </c>
      <c r="T256">
        <v>3</v>
      </c>
      <c r="U256" s="1" t="s">
        <v>42</v>
      </c>
      <c r="V256" s="1" t="s">
        <v>35</v>
      </c>
      <c r="W256" s="1" t="str">
        <f>IF(OR(MasterData[[#This Row],[Event]]="Christmas Market", MasterData[[#This Row],[Event]]="Christmas"), "Christmas Sale", "Non-Christmas Sale")</f>
        <v>Non-Christmas Sale</v>
      </c>
      <c r="X256" t="b">
        <v>1</v>
      </c>
      <c r="Y256">
        <v>3</v>
      </c>
      <c r="Z256">
        <v>42.45</v>
      </c>
      <c r="AA256">
        <v>169.81</v>
      </c>
      <c r="AB256">
        <v>0</v>
      </c>
      <c r="AC256" t="str">
        <f>IF(MasterData[[#This Row],[Discount Amount]]&gt;0, "Promotional sale", "Non-Promotional Sales")</f>
        <v>Non-Promotional Sales</v>
      </c>
    </row>
    <row r="257" spans="1:29" x14ac:dyDescent="0.25">
      <c r="A257">
        <v>256</v>
      </c>
      <c r="B257" s="1" t="s">
        <v>215</v>
      </c>
      <c r="C257" s="2">
        <v>0.71081018518518513</v>
      </c>
      <c r="D257">
        <v>224</v>
      </c>
      <c r="E257">
        <v>63</v>
      </c>
      <c r="F257" s="1" t="s">
        <v>28</v>
      </c>
      <c r="G257" s="1" t="s">
        <v>81</v>
      </c>
      <c r="H257">
        <v>64.248000000000005</v>
      </c>
      <c r="I257">
        <v>-84.889600000000002</v>
      </c>
      <c r="J257">
        <v>83</v>
      </c>
      <c r="K257" t="b">
        <v>0</v>
      </c>
      <c r="L257">
        <v>709</v>
      </c>
      <c r="M257" s="1" t="s">
        <v>63</v>
      </c>
      <c r="N257" s="1" t="s">
        <v>64</v>
      </c>
      <c r="O257">
        <v>2</v>
      </c>
      <c r="P257" t="b">
        <v>0</v>
      </c>
      <c r="Q257" t="b">
        <v>0</v>
      </c>
      <c r="R257" s="1" t="s">
        <v>41</v>
      </c>
      <c r="S257" s="1" t="s">
        <v>53</v>
      </c>
      <c r="T257">
        <v>5</v>
      </c>
      <c r="U257" s="1" t="s">
        <v>34</v>
      </c>
      <c r="V257" s="1" t="s">
        <v>35</v>
      </c>
      <c r="W257" s="1" t="str">
        <f>IF(OR(MasterData[[#This Row],[Event]]="Christmas Market", MasterData[[#This Row],[Event]]="Christmas"), "Christmas Sale", "Non-Christmas Sale")</f>
        <v>Non-Christmas Sale</v>
      </c>
      <c r="X257" t="b">
        <v>1</v>
      </c>
      <c r="Y257">
        <v>4</v>
      </c>
      <c r="Z257">
        <v>59.85</v>
      </c>
      <c r="AA257">
        <v>119.69</v>
      </c>
      <c r="AB257">
        <v>0</v>
      </c>
      <c r="AC257" t="str">
        <f>IF(MasterData[[#This Row],[Discount Amount]]&gt;0, "Promotional sale", "Non-Promotional Sales")</f>
        <v>Non-Promotional Sales</v>
      </c>
    </row>
    <row r="258" spans="1:29" x14ac:dyDescent="0.25">
      <c r="A258">
        <v>257</v>
      </c>
      <c r="B258" s="1" t="s">
        <v>98</v>
      </c>
      <c r="C258" s="2">
        <v>0.11200231481481482</v>
      </c>
      <c r="D258">
        <v>378</v>
      </c>
      <c r="E258">
        <v>26</v>
      </c>
      <c r="F258" s="1" t="s">
        <v>61</v>
      </c>
      <c r="G258" s="1" t="s">
        <v>29</v>
      </c>
      <c r="H258">
        <v>51.253799999999998</v>
      </c>
      <c r="I258">
        <v>-85.3232</v>
      </c>
      <c r="J258">
        <v>38</v>
      </c>
      <c r="K258" t="b">
        <v>0</v>
      </c>
      <c r="L258">
        <v>822</v>
      </c>
      <c r="M258" s="1" t="s">
        <v>56</v>
      </c>
      <c r="N258" s="1" t="s">
        <v>57</v>
      </c>
      <c r="O258">
        <v>2</v>
      </c>
      <c r="P258" t="b">
        <v>0</v>
      </c>
      <c r="Q258" t="b">
        <v>1</v>
      </c>
      <c r="R258" s="1" t="s">
        <v>41</v>
      </c>
      <c r="S258" s="1" t="s">
        <v>58</v>
      </c>
      <c r="T258">
        <v>2</v>
      </c>
      <c r="U258" s="1" t="s">
        <v>34</v>
      </c>
      <c r="V258" s="1" t="s">
        <v>35</v>
      </c>
      <c r="W258" s="1" t="str">
        <f>IF(OR(MasterData[[#This Row],[Event]]="Christmas Market", MasterData[[#This Row],[Event]]="Christmas"), "Christmas Sale", "Non-Christmas Sale")</f>
        <v>Non-Christmas Sale</v>
      </c>
      <c r="X258" t="b">
        <v>1</v>
      </c>
      <c r="Y258">
        <v>3</v>
      </c>
      <c r="Z258">
        <v>83.94</v>
      </c>
      <c r="AA258">
        <v>167.89</v>
      </c>
      <c r="AB258">
        <v>0</v>
      </c>
      <c r="AC258" t="str">
        <f>IF(MasterData[[#This Row],[Discount Amount]]&gt;0, "Promotional sale", "Non-Promotional Sales")</f>
        <v>Non-Promotional Sales</v>
      </c>
    </row>
    <row r="259" spans="1:29" x14ac:dyDescent="0.25">
      <c r="A259">
        <v>258</v>
      </c>
      <c r="B259" s="1" t="s">
        <v>255</v>
      </c>
      <c r="C259" s="2">
        <v>0.25465277777777784</v>
      </c>
      <c r="D259">
        <v>352</v>
      </c>
      <c r="E259">
        <v>61</v>
      </c>
      <c r="F259" s="1" t="s">
        <v>61</v>
      </c>
      <c r="G259" s="1" t="s">
        <v>55</v>
      </c>
      <c r="H259">
        <v>52.939900000000002</v>
      </c>
      <c r="I259">
        <v>-106.4509</v>
      </c>
      <c r="J259">
        <v>3</v>
      </c>
      <c r="K259" t="b">
        <v>1</v>
      </c>
      <c r="L259">
        <v>475</v>
      </c>
      <c r="M259" s="1" t="s">
        <v>56</v>
      </c>
      <c r="N259" s="1" t="s">
        <v>57</v>
      </c>
      <c r="O259">
        <v>1</v>
      </c>
      <c r="P259" t="b">
        <v>0</v>
      </c>
      <c r="Q259" t="b">
        <v>1</v>
      </c>
      <c r="R259" s="1" t="s">
        <v>32</v>
      </c>
      <c r="S259" s="1" t="s">
        <v>58</v>
      </c>
      <c r="T259">
        <v>2</v>
      </c>
      <c r="U259" s="1" t="s">
        <v>34</v>
      </c>
      <c r="V259" s="1" t="s">
        <v>46</v>
      </c>
      <c r="W259" s="1" t="str">
        <f>IF(OR(MasterData[[#This Row],[Event]]="Christmas Market", MasterData[[#This Row],[Event]]="Christmas"), "Christmas Sale", "Non-Christmas Sale")</f>
        <v>Christmas Sale</v>
      </c>
      <c r="X259" t="b">
        <v>0</v>
      </c>
      <c r="Y259">
        <v>3</v>
      </c>
      <c r="Z259">
        <v>70.650000000000006</v>
      </c>
      <c r="AA259">
        <v>70.650000000000006</v>
      </c>
      <c r="AB259">
        <v>0</v>
      </c>
      <c r="AC259" t="str">
        <f>IF(MasterData[[#This Row],[Discount Amount]]&gt;0, "Promotional sale", "Non-Promotional Sales")</f>
        <v>Non-Promotional Sales</v>
      </c>
    </row>
    <row r="260" spans="1:29" x14ac:dyDescent="0.25">
      <c r="A260">
        <v>259</v>
      </c>
      <c r="B260" s="1" t="s">
        <v>151</v>
      </c>
      <c r="C260" s="2">
        <v>0.49512731481481476</v>
      </c>
      <c r="D260">
        <v>247</v>
      </c>
      <c r="E260">
        <v>67</v>
      </c>
      <c r="F260" s="1" t="s">
        <v>37</v>
      </c>
      <c r="G260" s="1" t="s">
        <v>70</v>
      </c>
      <c r="H260">
        <v>54.273099999999999</v>
      </c>
      <c r="I260">
        <v>-61.738799999999998</v>
      </c>
      <c r="J260">
        <v>45</v>
      </c>
      <c r="K260" t="b">
        <v>1</v>
      </c>
      <c r="L260">
        <v>192</v>
      </c>
      <c r="M260" s="1" t="s">
        <v>39</v>
      </c>
      <c r="N260" s="1" t="s">
        <v>40</v>
      </c>
      <c r="O260">
        <v>3</v>
      </c>
      <c r="P260" t="b">
        <v>1</v>
      </c>
      <c r="Q260" t="b">
        <v>1</v>
      </c>
      <c r="R260" s="1" t="s">
        <v>41</v>
      </c>
      <c r="S260" s="1" t="s">
        <v>53</v>
      </c>
      <c r="T260">
        <v>4</v>
      </c>
      <c r="U260" s="1" t="s">
        <v>45</v>
      </c>
      <c r="V260" s="1" t="s">
        <v>35</v>
      </c>
      <c r="W260" s="1" t="str">
        <f>IF(OR(MasterData[[#This Row],[Event]]="Christmas Market", MasterData[[#This Row],[Event]]="Christmas"), "Christmas Sale", "Non-Christmas Sale")</f>
        <v>Non-Christmas Sale</v>
      </c>
      <c r="X260" t="b">
        <v>1</v>
      </c>
      <c r="Y260">
        <v>5</v>
      </c>
      <c r="Z260">
        <v>14.13</v>
      </c>
      <c r="AA260">
        <v>42.39</v>
      </c>
      <c r="AB260">
        <v>0</v>
      </c>
      <c r="AC260" t="str">
        <f>IF(MasterData[[#This Row],[Discount Amount]]&gt;0, "Promotional sale", "Non-Promotional Sales")</f>
        <v>Non-Promotional Sales</v>
      </c>
    </row>
    <row r="261" spans="1:29" x14ac:dyDescent="0.25">
      <c r="A261">
        <v>260</v>
      </c>
      <c r="B261" s="1" t="s">
        <v>125</v>
      </c>
      <c r="C261" s="2">
        <v>0.56156249999999996</v>
      </c>
      <c r="D261">
        <v>478</v>
      </c>
      <c r="E261">
        <v>54</v>
      </c>
      <c r="F261" s="1" t="s">
        <v>37</v>
      </c>
      <c r="G261" s="1" t="s">
        <v>79</v>
      </c>
      <c r="H261">
        <v>63.588799999999999</v>
      </c>
      <c r="I261">
        <v>-115.5069</v>
      </c>
      <c r="J261">
        <v>72</v>
      </c>
      <c r="K261" t="b">
        <v>1</v>
      </c>
      <c r="L261">
        <v>808</v>
      </c>
      <c r="M261" s="1" t="s">
        <v>56</v>
      </c>
      <c r="N261" s="1" t="s">
        <v>57</v>
      </c>
      <c r="O261">
        <v>1</v>
      </c>
      <c r="P261" t="b">
        <v>1</v>
      </c>
      <c r="Q261" t="b">
        <v>0</v>
      </c>
      <c r="R261" s="1" t="s">
        <v>32</v>
      </c>
      <c r="S261" s="1" t="s">
        <v>58</v>
      </c>
      <c r="T261">
        <v>1</v>
      </c>
      <c r="U261" s="1" t="s">
        <v>34</v>
      </c>
      <c r="V261" s="1" t="s">
        <v>59</v>
      </c>
      <c r="W261" s="1" t="str">
        <f>IF(OR(MasterData[[#This Row],[Event]]="Christmas Market", MasterData[[#This Row],[Event]]="Christmas"), "Christmas Sale", "Non-Christmas Sale")</f>
        <v>Non-Christmas Sale</v>
      </c>
      <c r="X261" t="b">
        <v>0</v>
      </c>
      <c r="Y261">
        <v>3</v>
      </c>
      <c r="Z261">
        <v>55.13</v>
      </c>
      <c r="AA261">
        <v>55.13</v>
      </c>
      <c r="AB261">
        <v>5.51</v>
      </c>
      <c r="AC261" t="str">
        <f>IF(MasterData[[#This Row],[Discount Amount]]&gt;0, "Promotional sale", "Non-Promotional Sales")</f>
        <v>Promotional sale</v>
      </c>
    </row>
    <row r="262" spans="1:29" x14ac:dyDescent="0.25">
      <c r="A262">
        <v>261</v>
      </c>
      <c r="B262" s="1" t="s">
        <v>126</v>
      </c>
      <c r="C262" s="2">
        <v>0.40069444444444446</v>
      </c>
      <c r="D262">
        <v>383</v>
      </c>
      <c r="E262">
        <v>44</v>
      </c>
      <c r="F262" s="1" t="s">
        <v>37</v>
      </c>
      <c r="G262" s="1" t="s">
        <v>38</v>
      </c>
      <c r="H262">
        <v>53.726700000000001</v>
      </c>
      <c r="I262">
        <v>-127.6476</v>
      </c>
      <c r="J262">
        <v>15</v>
      </c>
      <c r="K262" t="b">
        <v>0</v>
      </c>
      <c r="L262">
        <v>301</v>
      </c>
      <c r="M262" s="1" t="s">
        <v>63</v>
      </c>
      <c r="N262" s="1" t="s">
        <v>64</v>
      </c>
      <c r="O262">
        <v>3</v>
      </c>
      <c r="P262" t="b">
        <v>0</v>
      </c>
      <c r="Q262" t="b">
        <v>1</v>
      </c>
      <c r="R262" s="1" t="s">
        <v>32</v>
      </c>
      <c r="S262" s="1" t="s">
        <v>58</v>
      </c>
      <c r="T262">
        <v>2</v>
      </c>
      <c r="U262" s="1" t="s">
        <v>42</v>
      </c>
      <c r="V262" s="1" t="s">
        <v>46</v>
      </c>
      <c r="W262" s="1" t="str">
        <f>IF(OR(MasterData[[#This Row],[Event]]="Christmas Market", MasterData[[#This Row],[Event]]="Christmas"), "Christmas Sale", "Non-Christmas Sale")</f>
        <v>Christmas Sale</v>
      </c>
      <c r="X262" t="b">
        <v>1</v>
      </c>
      <c r="Y262">
        <v>3</v>
      </c>
      <c r="Z262">
        <v>20.3</v>
      </c>
      <c r="AA262">
        <v>60.89</v>
      </c>
      <c r="AB262">
        <v>0</v>
      </c>
      <c r="AC262" t="str">
        <f>IF(MasterData[[#This Row],[Discount Amount]]&gt;0, "Promotional sale", "Non-Promotional Sales")</f>
        <v>Non-Promotional Sales</v>
      </c>
    </row>
    <row r="263" spans="1:29" x14ac:dyDescent="0.25">
      <c r="A263">
        <v>262</v>
      </c>
      <c r="B263" s="1" t="s">
        <v>256</v>
      </c>
      <c r="C263" s="2">
        <v>0.4973495370370371</v>
      </c>
      <c r="D263">
        <v>377</v>
      </c>
      <c r="E263">
        <v>26</v>
      </c>
      <c r="F263" s="1" t="s">
        <v>61</v>
      </c>
      <c r="G263" s="1" t="s">
        <v>62</v>
      </c>
      <c r="H263">
        <v>46.565300000000001</v>
      </c>
      <c r="I263">
        <v>-66.4619</v>
      </c>
      <c r="J263">
        <v>100</v>
      </c>
      <c r="K263" t="b">
        <v>1</v>
      </c>
      <c r="L263">
        <v>173</v>
      </c>
      <c r="M263" s="1" t="s">
        <v>39</v>
      </c>
      <c r="N263" s="1" t="s">
        <v>40</v>
      </c>
      <c r="O263">
        <v>1</v>
      </c>
      <c r="P263" t="b">
        <v>0</v>
      </c>
      <c r="Q263" t="b">
        <v>1</v>
      </c>
      <c r="R263" s="1" t="s">
        <v>41</v>
      </c>
      <c r="S263" s="1" t="s">
        <v>49</v>
      </c>
      <c r="T263">
        <v>4</v>
      </c>
      <c r="U263" s="1" t="s">
        <v>45</v>
      </c>
      <c r="V263" s="1" t="s">
        <v>59</v>
      </c>
      <c r="W263" s="1" t="str">
        <f>IF(OR(MasterData[[#This Row],[Event]]="Christmas Market", MasterData[[#This Row],[Event]]="Christmas"), "Christmas Sale", "Non-Christmas Sale")</f>
        <v>Non-Christmas Sale</v>
      </c>
      <c r="X263" t="b">
        <v>1</v>
      </c>
      <c r="Y263">
        <v>1</v>
      </c>
      <c r="Z263">
        <v>64.83</v>
      </c>
      <c r="AA263">
        <v>64.83</v>
      </c>
      <c r="AB263">
        <v>6.48</v>
      </c>
      <c r="AC263" t="str">
        <f>IF(MasterData[[#This Row],[Discount Amount]]&gt;0, "Promotional sale", "Non-Promotional Sales")</f>
        <v>Promotional sale</v>
      </c>
    </row>
    <row r="264" spans="1:29" x14ac:dyDescent="0.25">
      <c r="A264">
        <v>263</v>
      </c>
      <c r="B264" s="1" t="s">
        <v>253</v>
      </c>
      <c r="C264" s="2">
        <v>0.72648148148148151</v>
      </c>
      <c r="D264">
        <v>73</v>
      </c>
      <c r="E264">
        <v>21</v>
      </c>
      <c r="F264" s="1" t="s">
        <v>61</v>
      </c>
      <c r="G264" s="1" t="s">
        <v>66</v>
      </c>
      <c r="H264">
        <v>45.077800000000003</v>
      </c>
      <c r="I264">
        <v>-63.546700000000001</v>
      </c>
      <c r="J264">
        <v>19</v>
      </c>
      <c r="K264" t="b">
        <v>0</v>
      </c>
      <c r="L264">
        <v>356</v>
      </c>
      <c r="M264" s="1" t="s">
        <v>74</v>
      </c>
      <c r="N264" s="1" t="s">
        <v>75</v>
      </c>
      <c r="O264">
        <v>5</v>
      </c>
      <c r="P264" t="b">
        <v>1</v>
      </c>
      <c r="Q264" t="b">
        <v>1</v>
      </c>
      <c r="R264" s="1" t="s">
        <v>32</v>
      </c>
      <c r="S264" s="1" t="s">
        <v>49</v>
      </c>
      <c r="T264">
        <v>2</v>
      </c>
      <c r="U264" s="1" t="s">
        <v>45</v>
      </c>
      <c r="V264" s="1" t="s">
        <v>59</v>
      </c>
      <c r="W264" s="1" t="str">
        <f>IF(OR(MasterData[[#This Row],[Event]]="Christmas Market", MasterData[[#This Row],[Event]]="Christmas"), "Christmas Sale", "Non-Christmas Sale")</f>
        <v>Non-Christmas Sale</v>
      </c>
      <c r="X264" t="b">
        <v>1</v>
      </c>
      <c r="Y264">
        <v>3</v>
      </c>
      <c r="Z264">
        <v>74.209999999999994</v>
      </c>
      <c r="AA264">
        <v>371.07</v>
      </c>
      <c r="AB264">
        <v>37.11</v>
      </c>
      <c r="AC264" t="str">
        <f>IF(MasterData[[#This Row],[Discount Amount]]&gt;0, "Promotional sale", "Non-Promotional Sales")</f>
        <v>Promotional sale</v>
      </c>
    </row>
    <row r="265" spans="1:29" x14ac:dyDescent="0.25">
      <c r="A265">
        <v>264</v>
      </c>
      <c r="B265" s="1" t="s">
        <v>257</v>
      </c>
      <c r="C265" s="2">
        <v>0.32673611111111112</v>
      </c>
      <c r="D265">
        <v>466</v>
      </c>
      <c r="E265">
        <v>42</v>
      </c>
      <c r="F265" s="1" t="s">
        <v>61</v>
      </c>
      <c r="G265" s="1" t="s">
        <v>29</v>
      </c>
      <c r="H265">
        <v>51.253799999999998</v>
      </c>
      <c r="I265">
        <v>-85.3232</v>
      </c>
      <c r="J265">
        <v>73</v>
      </c>
      <c r="K265" t="b">
        <v>0</v>
      </c>
      <c r="L265">
        <v>416</v>
      </c>
      <c r="M265" s="1" t="s">
        <v>74</v>
      </c>
      <c r="N265" s="1" t="s">
        <v>75</v>
      </c>
      <c r="O265">
        <v>4</v>
      </c>
      <c r="P265" t="b">
        <v>1</v>
      </c>
      <c r="Q265" t="b">
        <v>0</v>
      </c>
      <c r="R265" s="1" t="s">
        <v>32</v>
      </c>
      <c r="S265" s="1" t="s">
        <v>33</v>
      </c>
      <c r="T265">
        <v>2</v>
      </c>
      <c r="U265" s="1" t="s">
        <v>34</v>
      </c>
      <c r="V265" s="1" t="s">
        <v>35</v>
      </c>
      <c r="W265" s="1" t="str">
        <f>IF(OR(MasterData[[#This Row],[Event]]="Christmas Market", MasterData[[#This Row],[Event]]="Christmas"), "Christmas Sale", "Non-Christmas Sale")</f>
        <v>Non-Christmas Sale</v>
      </c>
      <c r="X265" t="b">
        <v>1</v>
      </c>
      <c r="Y265">
        <v>3</v>
      </c>
      <c r="Z265">
        <v>86.26</v>
      </c>
      <c r="AA265">
        <v>345.03</v>
      </c>
      <c r="AB265">
        <v>0</v>
      </c>
      <c r="AC265" t="str">
        <f>IF(MasterData[[#This Row],[Discount Amount]]&gt;0, "Promotional sale", "Non-Promotional Sales")</f>
        <v>Non-Promotional Sales</v>
      </c>
    </row>
    <row r="266" spans="1:29" x14ac:dyDescent="0.25">
      <c r="A266">
        <v>265</v>
      </c>
      <c r="B266" s="1" t="s">
        <v>258</v>
      </c>
      <c r="C266" s="2">
        <v>0.88752314814814826</v>
      </c>
      <c r="D266">
        <v>309</v>
      </c>
      <c r="E266">
        <v>18</v>
      </c>
      <c r="F266" s="1" t="s">
        <v>61</v>
      </c>
      <c r="G266" s="1" t="s">
        <v>62</v>
      </c>
      <c r="H266">
        <v>46.565300000000001</v>
      </c>
      <c r="I266">
        <v>-66.4619</v>
      </c>
      <c r="J266">
        <v>7</v>
      </c>
      <c r="K266" t="b">
        <v>1</v>
      </c>
      <c r="L266">
        <v>746</v>
      </c>
      <c r="M266" s="1" t="s">
        <v>39</v>
      </c>
      <c r="N266" s="1" t="s">
        <v>40</v>
      </c>
      <c r="O266">
        <v>5</v>
      </c>
      <c r="P266" t="b">
        <v>0</v>
      </c>
      <c r="Q266" t="b">
        <v>0</v>
      </c>
      <c r="R266" s="1" t="s">
        <v>41</v>
      </c>
      <c r="S266" s="1" t="s">
        <v>33</v>
      </c>
      <c r="T266">
        <v>4</v>
      </c>
      <c r="U266" s="1" t="s">
        <v>42</v>
      </c>
      <c r="V266" s="1" t="s">
        <v>35</v>
      </c>
      <c r="W266" s="1" t="str">
        <f>IF(OR(MasterData[[#This Row],[Event]]="Christmas Market", MasterData[[#This Row],[Event]]="Christmas"), "Christmas Sale", "Non-Christmas Sale")</f>
        <v>Non-Christmas Sale</v>
      </c>
      <c r="X266" t="b">
        <v>1</v>
      </c>
      <c r="Y266">
        <v>4</v>
      </c>
      <c r="Z266">
        <v>74.260000000000005</v>
      </c>
      <c r="AA266">
        <v>371.32</v>
      </c>
      <c r="AB266">
        <v>0</v>
      </c>
      <c r="AC266" t="str">
        <f>IF(MasterData[[#This Row],[Discount Amount]]&gt;0, "Promotional sale", "Non-Promotional Sales")</f>
        <v>Non-Promotional Sales</v>
      </c>
    </row>
    <row r="267" spans="1:29" x14ac:dyDescent="0.25">
      <c r="A267">
        <v>266</v>
      </c>
      <c r="B267" s="1" t="s">
        <v>214</v>
      </c>
      <c r="C267" s="2">
        <v>0.65444444444444438</v>
      </c>
      <c r="D267">
        <v>400</v>
      </c>
      <c r="E267">
        <v>62</v>
      </c>
      <c r="F267" s="1" t="s">
        <v>28</v>
      </c>
      <c r="G267" s="1" t="s">
        <v>70</v>
      </c>
      <c r="H267">
        <v>54.273099999999999</v>
      </c>
      <c r="I267">
        <v>-61.738799999999998</v>
      </c>
      <c r="J267">
        <v>27</v>
      </c>
      <c r="K267" t="b">
        <v>1</v>
      </c>
      <c r="L267">
        <v>245</v>
      </c>
      <c r="M267" s="1" t="s">
        <v>39</v>
      </c>
      <c r="N267" s="1" t="s">
        <v>40</v>
      </c>
      <c r="O267">
        <v>4</v>
      </c>
      <c r="P267" t="b">
        <v>1</v>
      </c>
      <c r="Q267" t="b">
        <v>1</v>
      </c>
      <c r="R267" s="1" t="s">
        <v>32</v>
      </c>
      <c r="S267" s="1" t="s">
        <v>53</v>
      </c>
      <c r="T267">
        <v>3</v>
      </c>
      <c r="U267" s="1" t="s">
        <v>34</v>
      </c>
      <c r="V267" s="1" t="s">
        <v>35</v>
      </c>
      <c r="W267" s="1" t="str">
        <f>IF(OR(MasterData[[#This Row],[Event]]="Christmas Market", MasterData[[#This Row],[Event]]="Christmas"), "Christmas Sale", "Non-Christmas Sale")</f>
        <v>Non-Christmas Sale</v>
      </c>
      <c r="X267" t="b">
        <v>0</v>
      </c>
      <c r="Y267">
        <v>3</v>
      </c>
      <c r="Z267">
        <v>57.77</v>
      </c>
      <c r="AA267">
        <v>231.09</v>
      </c>
      <c r="AB267">
        <v>0</v>
      </c>
      <c r="AC267" t="str">
        <f>IF(MasterData[[#This Row],[Discount Amount]]&gt;0, "Promotional sale", "Non-Promotional Sales")</f>
        <v>Non-Promotional Sales</v>
      </c>
    </row>
    <row r="268" spans="1:29" x14ac:dyDescent="0.25">
      <c r="A268">
        <v>267</v>
      </c>
      <c r="B268" s="1" t="s">
        <v>259</v>
      </c>
      <c r="C268" s="2">
        <v>0.16462962962962968</v>
      </c>
      <c r="D268">
        <v>78</v>
      </c>
      <c r="E268">
        <v>18</v>
      </c>
      <c r="F268" s="1" t="s">
        <v>28</v>
      </c>
      <c r="G268" s="1" t="s">
        <v>79</v>
      </c>
      <c r="H268">
        <v>63.588799999999999</v>
      </c>
      <c r="I268">
        <v>-115.5069</v>
      </c>
      <c r="J268">
        <v>85</v>
      </c>
      <c r="K268" t="b">
        <v>1</v>
      </c>
      <c r="L268">
        <v>232</v>
      </c>
      <c r="M268" s="1" t="s">
        <v>30</v>
      </c>
      <c r="N268" s="1" t="s">
        <v>31</v>
      </c>
      <c r="O268">
        <v>5</v>
      </c>
      <c r="P268" t="b">
        <v>0</v>
      </c>
      <c r="Q268" t="b">
        <v>0</v>
      </c>
      <c r="R268" s="1" t="s">
        <v>41</v>
      </c>
      <c r="S268" s="1" t="s">
        <v>33</v>
      </c>
      <c r="T268">
        <v>4</v>
      </c>
      <c r="U268" s="1" t="s">
        <v>42</v>
      </c>
      <c r="V268" s="1" t="s">
        <v>35</v>
      </c>
      <c r="W268" s="1" t="str">
        <f>IF(OR(MasterData[[#This Row],[Event]]="Christmas Market", MasterData[[#This Row],[Event]]="Christmas"), "Christmas Sale", "Non-Christmas Sale")</f>
        <v>Non-Christmas Sale</v>
      </c>
      <c r="X268" t="b">
        <v>1</v>
      </c>
      <c r="Y268">
        <v>3</v>
      </c>
      <c r="Z268">
        <v>47.27</v>
      </c>
      <c r="AA268">
        <v>236.35</v>
      </c>
      <c r="AB268">
        <v>0</v>
      </c>
      <c r="AC268" t="str">
        <f>IF(MasterData[[#This Row],[Discount Amount]]&gt;0, "Promotional sale", "Non-Promotional Sales")</f>
        <v>Non-Promotional Sales</v>
      </c>
    </row>
    <row r="269" spans="1:29" x14ac:dyDescent="0.25">
      <c r="A269">
        <v>268</v>
      </c>
      <c r="B269" s="1" t="s">
        <v>260</v>
      </c>
      <c r="C269" s="2">
        <v>0.54162037037037036</v>
      </c>
      <c r="D269">
        <v>217</v>
      </c>
      <c r="E269">
        <v>50</v>
      </c>
      <c r="F269" s="1" t="s">
        <v>28</v>
      </c>
      <c r="G269" s="1" t="s">
        <v>77</v>
      </c>
      <c r="H269">
        <v>64.282300000000006</v>
      </c>
      <c r="I269">
        <v>-135</v>
      </c>
      <c r="J269">
        <v>67</v>
      </c>
      <c r="K269" t="b">
        <v>0</v>
      </c>
      <c r="L269">
        <v>696</v>
      </c>
      <c r="M269" s="1" t="s">
        <v>63</v>
      </c>
      <c r="N269" s="1" t="s">
        <v>64</v>
      </c>
      <c r="O269">
        <v>2</v>
      </c>
      <c r="P269" t="b">
        <v>0</v>
      </c>
      <c r="Q269" t="b">
        <v>0</v>
      </c>
      <c r="R269" s="1" t="s">
        <v>52</v>
      </c>
      <c r="S269" s="1" t="s">
        <v>33</v>
      </c>
      <c r="T269">
        <v>5</v>
      </c>
      <c r="U269" s="1" t="s">
        <v>42</v>
      </c>
      <c r="V269" s="1" t="s">
        <v>59</v>
      </c>
      <c r="W269" s="1" t="str">
        <f>IF(OR(MasterData[[#This Row],[Event]]="Christmas Market", MasterData[[#This Row],[Event]]="Christmas"), "Christmas Sale", "Non-Christmas Sale")</f>
        <v>Non-Christmas Sale</v>
      </c>
      <c r="X269" t="b">
        <v>0</v>
      </c>
      <c r="Y269">
        <v>2</v>
      </c>
      <c r="Z269">
        <v>15.29</v>
      </c>
      <c r="AA269">
        <v>30.58</v>
      </c>
      <c r="AB269">
        <v>3.06</v>
      </c>
      <c r="AC269" t="str">
        <f>IF(MasterData[[#This Row],[Discount Amount]]&gt;0, "Promotional sale", "Non-Promotional Sales")</f>
        <v>Promotional sale</v>
      </c>
    </row>
    <row r="270" spans="1:29" x14ac:dyDescent="0.25">
      <c r="A270">
        <v>269</v>
      </c>
      <c r="B270" s="1" t="s">
        <v>194</v>
      </c>
      <c r="C270" s="2">
        <v>0.79649305555555561</v>
      </c>
      <c r="D270">
        <v>65</v>
      </c>
      <c r="E270">
        <v>62</v>
      </c>
      <c r="F270" s="1" t="s">
        <v>61</v>
      </c>
      <c r="G270" s="1" t="s">
        <v>55</v>
      </c>
      <c r="H270">
        <v>52.939900000000002</v>
      </c>
      <c r="I270">
        <v>-106.4509</v>
      </c>
      <c r="J270">
        <v>65</v>
      </c>
      <c r="K270" t="b">
        <v>1</v>
      </c>
      <c r="L270">
        <v>543</v>
      </c>
      <c r="M270" s="1" t="s">
        <v>63</v>
      </c>
      <c r="N270" s="1" t="s">
        <v>64</v>
      </c>
      <c r="O270">
        <v>3</v>
      </c>
      <c r="P270" t="b">
        <v>0</v>
      </c>
      <c r="Q270" t="b">
        <v>0</v>
      </c>
      <c r="R270" s="1" t="s">
        <v>32</v>
      </c>
      <c r="S270" s="1" t="s">
        <v>49</v>
      </c>
      <c r="T270">
        <v>4</v>
      </c>
      <c r="U270" s="1" t="s">
        <v>42</v>
      </c>
      <c r="V270" s="1" t="s">
        <v>59</v>
      </c>
      <c r="W270" s="1" t="str">
        <f>IF(OR(MasterData[[#This Row],[Event]]="Christmas Market", MasterData[[#This Row],[Event]]="Christmas"), "Christmas Sale", "Non-Christmas Sale")</f>
        <v>Non-Christmas Sale</v>
      </c>
      <c r="X270" t="b">
        <v>0</v>
      </c>
      <c r="Y270">
        <v>1</v>
      </c>
      <c r="Z270">
        <v>13.53</v>
      </c>
      <c r="AA270">
        <v>40.6</v>
      </c>
      <c r="AB270">
        <v>4.0599999999999996</v>
      </c>
      <c r="AC270" t="str">
        <f>IF(MasterData[[#This Row],[Discount Amount]]&gt;0, "Promotional sale", "Non-Promotional Sales")</f>
        <v>Promotional sale</v>
      </c>
    </row>
    <row r="271" spans="1:29" x14ac:dyDescent="0.25">
      <c r="A271">
        <v>270</v>
      </c>
      <c r="B271" s="1" t="s">
        <v>132</v>
      </c>
      <c r="C271" s="2">
        <v>6.1898148148148202E-2</v>
      </c>
      <c r="D271">
        <v>107</v>
      </c>
      <c r="E271">
        <v>38</v>
      </c>
      <c r="F271" s="1" t="s">
        <v>61</v>
      </c>
      <c r="G271" s="1" t="s">
        <v>29</v>
      </c>
      <c r="H271">
        <v>51.253799999999998</v>
      </c>
      <c r="I271">
        <v>-85.3232</v>
      </c>
      <c r="J271">
        <v>63</v>
      </c>
      <c r="K271" t="b">
        <v>1</v>
      </c>
      <c r="L271">
        <v>255</v>
      </c>
      <c r="M271" s="1" t="s">
        <v>74</v>
      </c>
      <c r="N271" s="1" t="s">
        <v>75</v>
      </c>
      <c r="O271">
        <v>2</v>
      </c>
      <c r="P271" t="b">
        <v>1</v>
      </c>
      <c r="Q271" t="b">
        <v>1</v>
      </c>
      <c r="R271" s="1" t="s">
        <v>52</v>
      </c>
      <c r="S271" s="1" t="s">
        <v>33</v>
      </c>
      <c r="T271">
        <v>5</v>
      </c>
      <c r="U271" s="1" t="s">
        <v>42</v>
      </c>
      <c r="V271" s="1" t="s">
        <v>59</v>
      </c>
      <c r="W271" s="1" t="str">
        <f>IF(OR(MasterData[[#This Row],[Event]]="Christmas Market", MasterData[[#This Row],[Event]]="Christmas"), "Christmas Sale", "Non-Christmas Sale")</f>
        <v>Non-Christmas Sale</v>
      </c>
      <c r="X271" t="b">
        <v>0</v>
      </c>
      <c r="Y271">
        <v>2</v>
      </c>
      <c r="Z271">
        <v>94.84</v>
      </c>
      <c r="AA271">
        <v>189.68</v>
      </c>
      <c r="AB271">
        <v>18.97</v>
      </c>
      <c r="AC271" t="str">
        <f>IF(MasterData[[#This Row],[Discount Amount]]&gt;0, "Promotional sale", "Non-Promotional Sales")</f>
        <v>Promotional sale</v>
      </c>
    </row>
    <row r="272" spans="1:29" x14ac:dyDescent="0.25">
      <c r="A272">
        <v>271</v>
      </c>
      <c r="B272" s="1" t="s">
        <v>217</v>
      </c>
      <c r="C272" s="2">
        <v>0.10576388888888899</v>
      </c>
      <c r="D272">
        <v>110</v>
      </c>
      <c r="E272">
        <v>62</v>
      </c>
      <c r="F272" s="1" t="s">
        <v>28</v>
      </c>
      <c r="G272" s="1" t="s">
        <v>62</v>
      </c>
      <c r="H272">
        <v>46.565300000000001</v>
      </c>
      <c r="I272">
        <v>-66.4619</v>
      </c>
      <c r="J272">
        <v>54</v>
      </c>
      <c r="K272" t="b">
        <v>0</v>
      </c>
      <c r="L272">
        <v>527</v>
      </c>
      <c r="M272" s="1" t="s">
        <v>30</v>
      </c>
      <c r="N272" s="1" t="s">
        <v>31</v>
      </c>
      <c r="O272">
        <v>5</v>
      </c>
      <c r="P272" t="b">
        <v>0</v>
      </c>
      <c r="Q272" t="b">
        <v>1</v>
      </c>
      <c r="R272" s="1" t="s">
        <v>32</v>
      </c>
      <c r="S272" s="1" t="s">
        <v>33</v>
      </c>
      <c r="T272">
        <v>1</v>
      </c>
      <c r="U272" s="1" t="s">
        <v>42</v>
      </c>
      <c r="V272" s="1" t="s">
        <v>46</v>
      </c>
      <c r="W272" s="1" t="str">
        <f>IF(OR(MasterData[[#This Row],[Event]]="Christmas Market", MasterData[[#This Row],[Event]]="Christmas"), "Christmas Sale", "Non-Christmas Sale")</f>
        <v>Christmas Sale</v>
      </c>
      <c r="X272" t="b">
        <v>0</v>
      </c>
      <c r="Y272">
        <v>1</v>
      </c>
      <c r="Z272">
        <v>62.61</v>
      </c>
      <c r="AA272">
        <v>313.07</v>
      </c>
      <c r="AB272">
        <v>0</v>
      </c>
      <c r="AC272" t="str">
        <f>IF(MasterData[[#This Row],[Discount Amount]]&gt;0, "Promotional sale", "Non-Promotional Sales")</f>
        <v>Non-Promotional Sales</v>
      </c>
    </row>
    <row r="273" spans="1:29" x14ac:dyDescent="0.25">
      <c r="A273">
        <v>272</v>
      </c>
      <c r="B273" s="1" t="s">
        <v>261</v>
      </c>
      <c r="C273" s="2">
        <v>0.56460648148148151</v>
      </c>
      <c r="D273">
        <v>150</v>
      </c>
      <c r="E273">
        <v>34</v>
      </c>
      <c r="F273" s="1" t="s">
        <v>61</v>
      </c>
      <c r="G273" s="1" t="s">
        <v>62</v>
      </c>
      <c r="H273">
        <v>46.565300000000001</v>
      </c>
      <c r="I273">
        <v>-66.4619</v>
      </c>
      <c r="J273">
        <v>2</v>
      </c>
      <c r="K273" t="b">
        <v>1</v>
      </c>
      <c r="L273">
        <v>403</v>
      </c>
      <c r="M273" s="1" t="s">
        <v>39</v>
      </c>
      <c r="N273" s="1" t="s">
        <v>40</v>
      </c>
      <c r="O273">
        <v>1</v>
      </c>
      <c r="P273" t="b">
        <v>0</v>
      </c>
      <c r="Q273" t="b">
        <v>1</v>
      </c>
      <c r="R273" s="1" t="s">
        <v>41</v>
      </c>
      <c r="S273" s="1" t="s">
        <v>49</v>
      </c>
      <c r="T273">
        <v>4</v>
      </c>
      <c r="U273" s="1" t="s">
        <v>45</v>
      </c>
      <c r="V273" s="1" t="s">
        <v>35</v>
      </c>
      <c r="W273" s="1" t="str">
        <f>IF(OR(MasterData[[#This Row],[Event]]="Christmas Market", MasterData[[#This Row],[Event]]="Christmas"), "Christmas Sale", "Non-Christmas Sale")</f>
        <v>Non-Christmas Sale</v>
      </c>
      <c r="X273" t="b">
        <v>1</v>
      </c>
      <c r="Y273">
        <v>1</v>
      </c>
      <c r="Z273">
        <v>75.790000000000006</v>
      </c>
      <c r="AA273">
        <v>75.790000000000006</v>
      </c>
      <c r="AB273">
        <v>0</v>
      </c>
      <c r="AC273" t="str">
        <f>IF(MasterData[[#This Row],[Discount Amount]]&gt;0, "Promotional sale", "Non-Promotional Sales")</f>
        <v>Non-Promotional Sales</v>
      </c>
    </row>
    <row r="274" spans="1:29" x14ac:dyDescent="0.25">
      <c r="A274">
        <v>273</v>
      </c>
      <c r="B274" s="1" t="s">
        <v>128</v>
      </c>
      <c r="C274" s="2">
        <v>0.48523148148148154</v>
      </c>
      <c r="D274">
        <v>475</v>
      </c>
      <c r="E274">
        <v>35</v>
      </c>
      <c r="F274" s="1" t="s">
        <v>28</v>
      </c>
      <c r="G274" s="1" t="s">
        <v>51</v>
      </c>
      <c r="H274">
        <v>53.760899999999999</v>
      </c>
      <c r="I274">
        <v>-98.813900000000004</v>
      </c>
      <c r="J274">
        <v>49</v>
      </c>
      <c r="K274" t="b">
        <v>0</v>
      </c>
      <c r="L274">
        <v>893</v>
      </c>
      <c r="M274" s="1" t="s">
        <v>30</v>
      </c>
      <c r="N274" s="1" t="s">
        <v>31</v>
      </c>
      <c r="O274">
        <v>4</v>
      </c>
      <c r="P274" t="b">
        <v>1</v>
      </c>
      <c r="Q274" t="b">
        <v>1</v>
      </c>
      <c r="R274" s="1" t="s">
        <v>41</v>
      </c>
      <c r="S274" s="1" t="s">
        <v>49</v>
      </c>
      <c r="T274">
        <v>3</v>
      </c>
      <c r="U274" s="1" t="s">
        <v>42</v>
      </c>
      <c r="V274" s="1" t="s">
        <v>46</v>
      </c>
      <c r="W274" s="1" t="str">
        <f>IF(OR(MasterData[[#This Row],[Event]]="Christmas Market", MasterData[[#This Row],[Event]]="Christmas"), "Christmas Sale", "Non-Christmas Sale")</f>
        <v>Christmas Sale</v>
      </c>
      <c r="X274" t="b">
        <v>0</v>
      </c>
      <c r="Y274">
        <v>3</v>
      </c>
      <c r="Z274">
        <v>21.01</v>
      </c>
      <c r="AA274">
        <v>84.05</v>
      </c>
      <c r="AB274">
        <v>0</v>
      </c>
      <c r="AC274" t="str">
        <f>IF(MasterData[[#This Row],[Discount Amount]]&gt;0, "Promotional sale", "Non-Promotional Sales")</f>
        <v>Non-Promotional Sales</v>
      </c>
    </row>
    <row r="275" spans="1:29" x14ac:dyDescent="0.25">
      <c r="A275">
        <v>274</v>
      </c>
      <c r="B275" s="1" t="s">
        <v>262</v>
      </c>
      <c r="C275" s="2">
        <v>2.3599537037036988E-2</v>
      </c>
      <c r="D275">
        <v>253</v>
      </c>
      <c r="E275">
        <v>32</v>
      </c>
      <c r="F275" s="1" t="s">
        <v>61</v>
      </c>
      <c r="G275" s="1" t="s">
        <v>68</v>
      </c>
      <c r="H275">
        <v>46.318800000000003</v>
      </c>
      <c r="I275">
        <v>-63.146099999999997</v>
      </c>
      <c r="J275">
        <v>2</v>
      </c>
      <c r="K275" t="b">
        <v>0</v>
      </c>
      <c r="L275">
        <v>304</v>
      </c>
      <c r="M275" s="1" t="s">
        <v>56</v>
      </c>
      <c r="N275" s="1" t="s">
        <v>57</v>
      </c>
      <c r="O275">
        <v>1</v>
      </c>
      <c r="P275" t="b">
        <v>1</v>
      </c>
      <c r="Q275" t="b">
        <v>0</v>
      </c>
      <c r="R275" s="1" t="s">
        <v>52</v>
      </c>
      <c r="S275" s="1" t="s">
        <v>49</v>
      </c>
      <c r="T275">
        <v>5</v>
      </c>
      <c r="U275" s="1" t="s">
        <v>45</v>
      </c>
      <c r="V275" s="1" t="s">
        <v>46</v>
      </c>
      <c r="W275" s="1" t="str">
        <f>IF(OR(MasterData[[#This Row],[Event]]="Christmas Market", MasterData[[#This Row],[Event]]="Christmas"), "Christmas Sale", "Non-Christmas Sale")</f>
        <v>Christmas Sale</v>
      </c>
      <c r="X275" t="b">
        <v>0</v>
      </c>
      <c r="Y275">
        <v>3</v>
      </c>
      <c r="Z275">
        <v>20.51</v>
      </c>
      <c r="AA275">
        <v>20.51</v>
      </c>
      <c r="AB275">
        <v>0</v>
      </c>
      <c r="AC275" t="str">
        <f>IF(MasterData[[#This Row],[Discount Amount]]&gt;0, "Promotional sale", "Non-Promotional Sales")</f>
        <v>Non-Promotional Sales</v>
      </c>
    </row>
    <row r="276" spans="1:29" x14ac:dyDescent="0.25">
      <c r="A276">
        <v>275</v>
      </c>
      <c r="B276" s="1" t="s">
        <v>102</v>
      </c>
      <c r="C276" s="2">
        <v>0.42883101851851846</v>
      </c>
      <c r="D276">
        <v>184</v>
      </c>
      <c r="E276">
        <v>53</v>
      </c>
      <c r="F276" s="1" t="s">
        <v>61</v>
      </c>
      <c r="G276" s="1" t="s">
        <v>70</v>
      </c>
      <c r="H276">
        <v>54.273099999999999</v>
      </c>
      <c r="I276">
        <v>-61.738799999999998</v>
      </c>
      <c r="J276">
        <v>45</v>
      </c>
      <c r="K276" t="b">
        <v>1</v>
      </c>
      <c r="L276">
        <v>403</v>
      </c>
      <c r="M276" s="1" t="s">
        <v>30</v>
      </c>
      <c r="N276" s="1" t="s">
        <v>31</v>
      </c>
      <c r="O276">
        <v>4</v>
      </c>
      <c r="P276" t="b">
        <v>0</v>
      </c>
      <c r="Q276" t="b">
        <v>1</v>
      </c>
      <c r="R276" s="1" t="s">
        <v>32</v>
      </c>
      <c r="S276" s="1" t="s">
        <v>33</v>
      </c>
      <c r="T276">
        <v>4</v>
      </c>
      <c r="U276" s="1" t="s">
        <v>42</v>
      </c>
      <c r="V276" s="1" t="s">
        <v>59</v>
      </c>
      <c r="W276" s="1" t="str">
        <f>IF(OR(MasterData[[#This Row],[Event]]="Christmas Market", MasterData[[#This Row],[Event]]="Christmas"), "Christmas Sale", "Non-Christmas Sale")</f>
        <v>Non-Christmas Sale</v>
      </c>
      <c r="X276" t="b">
        <v>0</v>
      </c>
      <c r="Y276">
        <v>3</v>
      </c>
      <c r="Z276">
        <v>86.37</v>
      </c>
      <c r="AA276">
        <v>345.47</v>
      </c>
      <c r="AB276">
        <v>34.549999999999997</v>
      </c>
      <c r="AC276" t="str">
        <f>IF(MasterData[[#This Row],[Discount Amount]]&gt;0, "Promotional sale", "Non-Promotional Sales")</f>
        <v>Promotional sale</v>
      </c>
    </row>
    <row r="277" spans="1:29" x14ac:dyDescent="0.25">
      <c r="A277">
        <v>276</v>
      </c>
      <c r="B277" s="1" t="s">
        <v>227</v>
      </c>
      <c r="C277" s="2">
        <v>0.63820601851851855</v>
      </c>
      <c r="D277">
        <v>345</v>
      </c>
      <c r="E277">
        <v>20</v>
      </c>
      <c r="F277" s="1" t="s">
        <v>37</v>
      </c>
      <c r="G277" s="1" t="s">
        <v>48</v>
      </c>
      <c r="H277">
        <v>53.933300000000003</v>
      </c>
      <c r="I277">
        <v>-116.5765</v>
      </c>
      <c r="J277">
        <v>95</v>
      </c>
      <c r="K277" t="b">
        <v>0</v>
      </c>
      <c r="L277">
        <v>661</v>
      </c>
      <c r="M277" s="1" t="s">
        <v>74</v>
      </c>
      <c r="N277" s="1" t="s">
        <v>75</v>
      </c>
      <c r="O277">
        <v>4</v>
      </c>
      <c r="P277" t="b">
        <v>1</v>
      </c>
      <c r="Q277" t="b">
        <v>1</v>
      </c>
      <c r="R277" s="1" t="s">
        <v>52</v>
      </c>
      <c r="S277" s="1" t="s">
        <v>33</v>
      </c>
      <c r="T277">
        <v>1</v>
      </c>
      <c r="U277" s="1" t="s">
        <v>34</v>
      </c>
      <c r="V277" s="1" t="s">
        <v>35</v>
      </c>
      <c r="W277" s="1" t="str">
        <f>IF(OR(MasterData[[#This Row],[Event]]="Christmas Market", MasterData[[#This Row],[Event]]="Christmas"), "Christmas Sale", "Non-Christmas Sale")</f>
        <v>Non-Christmas Sale</v>
      </c>
      <c r="X277" t="b">
        <v>0</v>
      </c>
      <c r="Y277">
        <v>3</v>
      </c>
      <c r="Z277">
        <v>14.18</v>
      </c>
      <c r="AA277">
        <v>56.7</v>
      </c>
      <c r="AB277">
        <v>0</v>
      </c>
      <c r="AC277" t="str">
        <f>IF(MasterData[[#This Row],[Discount Amount]]&gt;0, "Promotional sale", "Non-Promotional Sales")</f>
        <v>Non-Promotional Sales</v>
      </c>
    </row>
    <row r="278" spans="1:29" x14ac:dyDescent="0.25">
      <c r="A278">
        <v>277</v>
      </c>
      <c r="B278" s="1" t="s">
        <v>133</v>
      </c>
      <c r="C278" s="2">
        <v>0.70726851851851857</v>
      </c>
      <c r="D278">
        <v>24</v>
      </c>
      <c r="E278">
        <v>37</v>
      </c>
      <c r="F278" s="1" t="s">
        <v>37</v>
      </c>
      <c r="G278" s="1" t="s">
        <v>55</v>
      </c>
      <c r="H278">
        <v>52.939900000000002</v>
      </c>
      <c r="I278">
        <v>-106.4509</v>
      </c>
      <c r="J278">
        <v>88</v>
      </c>
      <c r="K278" t="b">
        <v>1</v>
      </c>
      <c r="L278">
        <v>410</v>
      </c>
      <c r="M278" s="1" t="s">
        <v>56</v>
      </c>
      <c r="N278" s="1" t="s">
        <v>57</v>
      </c>
      <c r="O278">
        <v>4</v>
      </c>
      <c r="P278" t="b">
        <v>1</v>
      </c>
      <c r="Q278" t="b">
        <v>1</v>
      </c>
      <c r="R278" s="1" t="s">
        <v>32</v>
      </c>
      <c r="S278" s="1" t="s">
        <v>58</v>
      </c>
      <c r="T278">
        <v>2</v>
      </c>
      <c r="U278" s="1" t="s">
        <v>45</v>
      </c>
      <c r="V278" s="1" t="s">
        <v>59</v>
      </c>
      <c r="W278" s="1" t="str">
        <f>IF(OR(MasterData[[#This Row],[Event]]="Christmas Market", MasterData[[#This Row],[Event]]="Christmas"), "Christmas Sale", "Non-Christmas Sale")</f>
        <v>Non-Christmas Sale</v>
      </c>
      <c r="X278" t="b">
        <v>0</v>
      </c>
      <c r="Y278">
        <v>1</v>
      </c>
      <c r="Z278">
        <v>23.39</v>
      </c>
      <c r="AA278">
        <v>93.57</v>
      </c>
      <c r="AB278">
        <v>9.36</v>
      </c>
      <c r="AC278" t="str">
        <f>IF(MasterData[[#This Row],[Discount Amount]]&gt;0, "Promotional sale", "Non-Promotional Sales")</f>
        <v>Promotional sale</v>
      </c>
    </row>
    <row r="279" spans="1:29" x14ac:dyDescent="0.25">
      <c r="A279">
        <v>278</v>
      </c>
      <c r="B279" s="1" t="s">
        <v>263</v>
      </c>
      <c r="C279" s="2">
        <v>0.25608796296296288</v>
      </c>
      <c r="D279">
        <v>276</v>
      </c>
      <c r="E279">
        <v>31</v>
      </c>
      <c r="F279" s="1" t="s">
        <v>37</v>
      </c>
      <c r="G279" s="1" t="s">
        <v>48</v>
      </c>
      <c r="H279">
        <v>53.933300000000003</v>
      </c>
      <c r="I279">
        <v>-116.5765</v>
      </c>
      <c r="J279">
        <v>86</v>
      </c>
      <c r="K279" t="b">
        <v>1</v>
      </c>
      <c r="L279">
        <v>308</v>
      </c>
      <c r="M279" s="1" t="s">
        <v>56</v>
      </c>
      <c r="N279" s="1" t="s">
        <v>57</v>
      </c>
      <c r="O279">
        <v>1</v>
      </c>
      <c r="P279" t="b">
        <v>0</v>
      </c>
      <c r="Q279" t="b">
        <v>0</v>
      </c>
      <c r="R279" s="1" t="s">
        <v>32</v>
      </c>
      <c r="S279" s="1" t="s">
        <v>58</v>
      </c>
      <c r="T279">
        <v>5</v>
      </c>
      <c r="U279" s="1" t="s">
        <v>42</v>
      </c>
      <c r="V279" s="1" t="s">
        <v>59</v>
      </c>
      <c r="W279" s="1" t="str">
        <f>IF(OR(MasterData[[#This Row],[Event]]="Christmas Market", MasterData[[#This Row],[Event]]="Christmas"), "Christmas Sale", "Non-Christmas Sale")</f>
        <v>Non-Christmas Sale</v>
      </c>
      <c r="X279" t="b">
        <v>0</v>
      </c>
      <c r="Y279">
        <v>5</v>
      </c>
      <c r="Z279">
        <v>24.17</v>
      </c>
      <c r="AA279">
        <v>24.17</v>
      </c>
      <c r="AB279">
        <v>2.42</v>
      </c>
      <c r="AC279" t="str">
        <f>IF(MasterData[[#This Row],[Discount Amount]]&gt;0, "Promotional sale", "Non-Promotional Sales")</f>
        <v>Promotional sale</v>
      </c>
    </row>
    <row r="280" spans="1:29" x14ac:dyDescent="0.25">
      <c r="A280">
        <v>279</v>
      </c>
      <c r="B280" s="1" t="s">
        <v>223</v>
      </c>
      <c r="C280" s="2">
        <v>0.90416666666666656</v>
      </c>
      <c r="D280">
        <v>366</v>
      </c>
      <c r="E280">
        <v>37</v>
      </c>
      <c r="F280" s="1" t="s">
        <v>61</v>
      </c>
      <c r="G280" s="1" t="s">
        <v>68</v>
      </c>
      <c r="H280">
        <v>46.318800000000003</v>
      </c>
      <c r="I280">
        <v>-63.146099999999997</v>
      </c>
      <c r="J280">
        <v>16</v>
      </c>
      <c r="K280" t="b">
        <v>1</v>
      </c>
      <c r="L280">
        <v>546</v>
      </c>
      <c r="M280" s="1" t="s">
        <v>74</v>
      </c>
      <c r="N280" s="1" t="s">
        <v>75</v>
      </c>
      <c r="O280">
        <v>2</v>
      </c>
      <c r="P280" t="b">
        <v>0</v>
      </c>
      <c r="Q280" t="b">
        <v>0</v>
      </c>
      <c r="R280" s="1" t="s">
        <v>52</v>
      </c>
      <c r="S280" s="1" t="s">
        <v>33</v>
      </c>
      <c r="T280">
        <v>2</v>
      </c>
      <c r="U280" s="1" t="s">
        <v>42</v>
      </c>
      <c r="V280" s="1" t="s">
        <v>59</v>
      </c>
      <c r="W280" s="1" t="str">
        <f>IF(OR(MasterData[[#This Row],[Event]]="Christmas Market", MasterData[[#This Row],[Event]]="Christmas"), "Christmas Sale", "Non-Christmas Sale")</f>
        <v>Non-Christmas Sale</v>
      </c>
      <c r="X280" t="b">
        <v>1</v>
      </c>
      <c r="Y280">
        <v>2</v>
      </c>
      <c r="Z280">
        <v>88.97</v>
      </c>
      <c r="AA280">
        <v>177.94</v>
      </c>
      <c r="AB280">
        <v>17.79</v>
      </c>
      <c r="AC280" t="str">
        <f>IF(MasterData[[#This Row],[Discount Amount]]&gt;0, "Promotional sale", "Non-Promotional Sales")</f>
        <v>Promotional sale</v>
      </c>
    </row>
    <row r="281" spans="1:29" x14ac:dyDescent="0.25">
      <c r="A281">
        <v>280</v>
      </c>
      <c r="B281" s="1" t="s">
        <v>264</v>
      </c>
      <c r="C281" s="2">
        <v>0.22296296296296303</v>
      </c>
      <c r="D281">
        <v>265</v>
      </c>
      <c r="E281">
        <v>65</v>
      </c>
      <c r="F281" s="1" t="s">
        <v>61</v>
      </c>
      <c r="G281" s="1" t="s">
        <v>29</v>
      </c>
      <c r="H281">
        <v>51.253799999999998</v>
      </c>
      <c r="I281">
        <v>-85.3232</v>
      </c>
      <c r="J281">
        <v>26</v>
      </c>
      <c r="K281" t="b">
        <v>1</v>
      </c>
      <c r="L281">
        <v>427</v>
      </c>
      <c r="M281" s="1" t="s">
        <v>39</v>
      </c>
      <c r="N281" s="1" t="s">
        <v>40</v>
      </c>
      <c r="O281">
        <v>5</v>
      </c>
      <c r="P281" t="b">
        <v>0</v>
      </c>
      <c r="Q281" t="b">
        <v>1</v>
      </c>
      <c r="R281" s="1" t="s">
        <v>32</v>
      </c>
      <c r="S281" s="1" t="s">
        <v>53</v>
      </c>
      <c r="T281">
        <v>1</v>
      </c>
      <c r="U281" s="1" t="s">
        <v>34</v>
      </c>
      <c r="V281" s="1" t="s">
        <v>46</v>
      </c>
      <c r="W281" s="1" t="str">
        <f>IF(OR(MasterData[[#This Row],[Event]]="Christmas Market", MasterData[[#This Row],[Event]]="Christmas"), "Christmas Sale", "Non-Christmas Sale")</f>
        <v>Christmas Sale</v>
      </c>
      <c r="X281" t="b">
        <v>0</v>
      </c>
      <c r="Y281">
        <v>1</v>
      </c>
      <c r="Z281">
        <v>34.36</v>
      </c>
      <c r="AA281">
        <v>171.82</v>
      </c>
      <c r="AB281">
        <v>0</v>
      </c>
      <c r="AC281" t="str">
        <f>IF(MasterData[[#This Row],[Discount Amount]]&gt;0, "Promotional sale", "Non-Promotional Sales")</f>
        <v>Non-Promotional Sales</v>
      </c>
    </row>
    <row r="282" spans="1:29" x14ac:dyDescent="0.25">
      <c r="A282">
        <v>281</v>
      </c>
      <c r="B282" s="1" t="s">
        <v>265</v>
      </c>
      <c r="C282" s="2">
        <v>0.44229166666666675</v>
      </c>
      <c r="D282">
        <v>492</v>
      </c>
      <c r="E282">
        <v>67</v>
      </c>
      <c r="F282" s="1" t="s">
        <v>28</v>
      </c>
      <c r="G282" s="1" t="s">
        <v>66</v>
      </c>
      <c r="H282">
        <v>45.077800000000003</v>
      </c>
      <c r="I282">
        <v>-63.546700000000001</v>
      </c>
      <c r="J282">
        <v>17</v>
      </c>
      <c r="K282" t="b">
        <v>1</v>
      </c>
      <c r="L282">
        <v>878</v>
      </c>
      <c r="M282" s="1" t="s">
        <v>63</v>
      </c>
      <c r="N282" s="1" t="s">
        <v>64</v>
      </c>
      <c r="O282">
        <v>2</v>
      </c>
      <c r="P282" t="b">
        <v>1</v>
      </c>
      <c r="Q282" t="b">
        <v>0</v>
      </c>
      <c r="R282" s="1" t="s">
        <v>41</v>
      </c>
      <c r="S282" s="1" t="s">
        <v>58</v>
      </c>
      <c r="T282">
        <v>3</v>
      </c>
      <c r="U282" s="1" t="s">
        <v>34</v>
      </c>
      <c r="V282" s="1" t="s">
        <v>35</v>
      </c>
      <c r="W282" s="1" t="str">
        <f>IF(OR(MasterData[[#This Row],[Event]]="Christmas Market", MasterData[[#This Row],[Event]]="Christmas"), "Christmas Sale", "Non-Christmas Sale")</f>
        <v>Non-Christmas Sale</v>
      </c>
      <c r="X282" t="b">
        <v>1</v>
      </c>
      <c r="Y282">
        <v>1</v>
      </c>
      <c r="Z282">
        <v>68.39</v>
      </c>
      <c r="AA282">
        <v>136.78</v>
      </c>
      <c r="AB282">
        <v>0</v>
      </c>
      <c r="AC282" t="str">
        <f>IF(MasterData[[#This Row],[Discount Amount]]&gt;0, "Promotional sale", "Non-Promotional Sales")</f>
        <v>Non-Promotional Sales</v>
      </c>
    </row>
    <row r="283" spans="1:29" x14ac:dyDescent="0.25">
      <c r="A283">
        <v>282</v>
      </c>
      <c r="B283" s="1" t="s">
        <v>90</v>
      </c>
      <c r="C283" s="2">
        <v>0.22376157407407415</v>
      </c>
      <c r="D283">
        <v>183</v>
      </c>
      <c r="E283">
        <v>57</v>
      </c>
      <c r="F283" s="1" t="s">
        <v>28</v>
      </c>
      <c r="G283" s="1" t="s">
        <v>55</v>
      </c>
      <c r="H283">
        <v>52.939900000000002</v>
      </c>
      <c r="I283">
        <v>-106.4509</v>
      </c>
      <c r="J283">
        <v>43</v>
      </c>
      <c r="K283" t="b">
        <v>1</v>
      </c>
      <c r="L283">
        <v>209</v>
      </c>
      <c r="M283" s="1" t="s">
        <v>30</v>
      </c>
      <c r="N283" s="1" t="s">
        <v>31</v>
      </c>
      <c r="O283">
        <v>4</v>
      </c>
      <c r="P283" t="b">
        <v>1</v>
      </c>
      <c r="Q283" t="b">
        <v>1</v>
      </c>
      <c r="R283" s="1" t="s">
        <v>52</v>
      </c>
      <c r="S283" s="1" t="s">
        <v>49</v>
      </c>
      <c r="T283">
        <v>3</v>
      </c>
      <c r="U283" s="1" t="s">
        <v>42</v>
      </c>
      <c r="V283" s="1" t="s">
        <v>35</v>
      </c>
      <c r="W283" s="1" t="str">
        <f>IF(OR(MasterData[[#This Row],[Event]]="Christmas Market", MasterData[[#This Row],[Event]]="Christmas"), "Christmas Sale", "Non-Christmas Sale")</f>
        <v>Non-Christmas Sale</v>
      </c>
      <c r="X283" t="b">
        <v>1</v>
      </c>
      <c r="Y283">
        <v>5</v>
      </c>
      <c r="Z283">
        <v>46.74</v>
      </c>
      <c r="AA283">
        <v>186.94</v>
      </c>
      <c r="AB283">
        <v>0</v>
      </c>
      <c r="AC283" t="str">
        <f>IF(MasterData[[#This Row],[Discount Amount]]&gt;0, "Promotional sale", "Non-Promotional Sales")</f>
        <v>Non-Promotional Sales</v>
      </c>
    </row>
    <row r="284" spans="1:29" x14ac:dyDescent="0.25">
      <c r="A284">
        <v>283</v>
      </c>
      <c r="B284" s="1" t="s">
        <v>214</v>
      </c>
      <c r="C284" s="2">
        <v>0.84622685185185187</v>
      </c>
      <c r="D284">
        <v>205</v>
      </c>
      <c r="E284">
        <v>34</v>
      </c>
      <c r="F284" s="1" t="s">
        <v>37</v>
      </c>
      <c r="G284" s="1" t="s">
        <v>68</v>
      </c>
      <c r="H284">
        <v>46.318800000000003</v>
      </c>
      <c r="I284">
        <v>-63.146099999999997</v>
      </c>
      <c r="J284">
        <v>2</v>
      </c>
      <c r="K284" t="b">
        <v>0</v>
      </c>
      <c r="L284">
        <v>52</v>
      </c>
      <c r="M284" s="1" t="s">
        <v>56</v>
      </c>
      <c r="N284" s="1" t="s">
        <v>57</v>
      </c>
      <c r="O284">
        <v>2</v>
      </c>
      <c r="P284" t="b">
        <v>1</v>
      </c>
      <c r="Q284" t="b">
        <v>0</v>
      </c>
      <c r="R284" s="1" t="s">
        <v>32</v>
      </c>
      <c r="S284" s="1" t="s">
        <v>33</v>
      </c>
      <c r="T284">
        <v>2</v>
      </c>
      <c r="U284" s="1" t="s">
        <v>42</v>
      </c>
      <c r="V284" s="1" t="s">
        <v>46</v>
      </c>
      <c r="W284" s="1" t="str">
        <f>IF(OR(MasterData[[#This Row],[Event]]="Christmas Market", MasterData[[#This Row],[Event]]="Christmas"), "Christmas Sale", "Non-Christmas Sale")</f>
        <v>Christmas Sale</v>
      </c>
      <c r="X284" t="b">
        <v>0</v>
      </c>
      <c r="Y284">
        <v>4</v>
      </c>
      <c r="Z284">
        <v>99.57</v>
      </c>
      <c r="AA284">
        <v>199.14</v>
      </c>
      <c r="AB284">
        <v>0</v>
      </c>
      <c r="AC284" t="str">
        <f>IF(MasterData[[#This Row],[Discount Amount]]&gt;0, "Promotional sale", "Non-Promotional Sales")</f>
        <v>Non-Promotional Sales</v>
      </c>
    </row>
    <row r="285" spans="1:29" x14ac:dyDescent="0.25">
      <c r="A285">
        <v>284</v>
      </c>
      <c r="B285" s="1" t="s">
        <v>239</v>
      </c>
      <c r="C285" s="2">
        <v>2.3159722222222179E-2</v>
      </c>
      <c r="D285">
        <v>159</v>
      </c>
      <c r="E285">
        <v>49</v>
      </c>
      <c r="F285" s="1" t="s">
        <v>61</v>
      </c>
      <c r="G285" s="1" t="s">
        <v>70</v>
      </c>
      <c r="H285">
        <v>54.273099999999999</v>
      </c>
      <c r="I285">
        <v>-61.738799999999998</v>
      </c>
      <c r="J285">
        <v>37</v>
      </c>
      <c r="K285" t="b">
        <v>0</v>
      </c>
      <c r="L285">
        <v>259</v>
      </c>
      <c r="M285" s="1" t="s">
        <v>74</v>
      </c>
      <c r="N285" s="1" t="s">
        <v>75</v>
      </c>
      <c r="O285">
        <v>2</v>
      </c>
      <c r="P285" t="b">
        <v>1</v>
      </c>
      <c r="Q285" t="b">
        <v>0</v>
      </c>
      <c r="R285" s="1" t="s">
        <v>41</v>
      </c>
      <c r="S285" s="1" t="s">
        <v>58</v>
      </c>
      <c r="T285">
        <v>2</v>
      </c>
      <c r="U285" s="1" t="s">
        <v>45</v>
      </c>
      <c r="V285" s="1" t="s">
        <v>59</v>
      </c>
      <c r="W285" s="1" t="str">
        <f>IF(OR(MasterData[[#This Row],[Event]]="Christmas Market", MasterData[[#This Row],[Event]]="Christmas"), "Christmas Sale", "Non-Christmas Sale")</f>
        <v>Non-Christmas Sale</v>
      </c>
      <c r="X285" t="b">
        <v>0</v>
      </c>
      <c r="Y285">
        <v>5</v>
      </c>
      <c r="Z285">
        <v>77.61</v>
      </c>
      <c r="AA285">
        <v>155.22</v>
      </c>
      <c r="AB285">
        <v>15.52</v>
      </c>
      <c r="AC285" t="str">
        <f>IF(MasterData[[#This Row],[Discount Amount]]&gt;0, "Promotional sale", "Non-Promotional Sales")</f>
        <v>Promotional sale</v>
      </c>
    </row>
    <row r="286" spans="1:29" x14ac:dyDescent="0.25">
      <c r="A286">
        <v>285</v>
      </c>
      <c r="B286" s="1" t="s">
        <v>266</v>
      </c>
      <c r="C286" s="2">
        <v>0.91013888888888883</v>
      </c>
      <c r="D286">
        <v>296</v>
      </c>
      <c r="E286">
        <v>65</v>
      </c>
      <c r="F286" s="1" t="s">
        <v>37</v>
      </c>
      <c r="G286" s="1" t="s">
        <v>55</v>
      </c>
      <c r="H286">
        <v>52.939900000000002</v>
      </c>
      <c r="I286">
        <v>-106.4509</v>
      </c>
      <c r="J286">
        <v>32</v>
      </c>
      <c r="K286" t="b">
        <v>0</v>
      </c>
      <c r="L286">
        <v>539</v>
      </c>
      <c r="M286" s="1" t="s">
        <v>39</v>
      </c>
      <c r="N286" s="1" t="s">
        <v>40</v>
      </c>
      <c r="O286">
        <v>1</v>
      </c>
      <c r="P286" t="b">
        <v>0</v>
      </c>
      <c r="Q286" t="b">
        <v>1</v>
      </c>
      <c r="R286" s="1" t="s">
        <v>32</v>
      </c>
      <c r="S286" s="1" t="s">
        <v>58</v>
      </c>
      <c r="T286">
        <v>1</v>
      </c>
      <c r="U286" s="1" t="s">
        <v>45</v>
      </c>
      <c r="V286" s="1" t="s">
        <v>59</v>
      </c>
      <c r="W286" s="1" t="str">
        <f>IF(OR(MasterData[[#This Row],[Event]]="Christmas Market", MasterData[[#This Row],[Event]]="Christmas"), "Christmas Sale", "Non-Christmas Sale")</f>
        <v>Non-Christmas Sale</v>
      </c>
      <c r="X286" t="b">
        <v>1</v>
      </c>
      <c r="Y286">
        <v>2</v>
      </c>
      <c r="Z286">
        <v>80.11</v>
      </c>
      <c r="AA286">
        <v>80.11</v>
      </c>
      <c r="AB286">
        <v>8.01</v>
      </c>
      <c r="AC286" t="str">
        <f>IF(MasterData[[#This Row],[Discount Amount]]&gt;0, "Promotional sale", "Non-Promotional Sales")</f>
        <v>Promotional sale</v>
      </c>
    </row>
    <row r="287" spans="1:29" x14ac:dyDescent="0.25">
      <c r="A287">
        <v>286</v>
      </c>
      <c r="B287" s="1" t="s">
        <v>109</v>
      </c>
      <c r="C287" s="2">
        <v>2.2013888888888999E-2</v>
      </c>
      <c r="D287">
        <v>211</v>
      </c>
      <c r="E287">
        <v>57</v>
      </c>
      <c r="F287" s="1" t="s">
        <v>37</v>
      </c>
      <c r="G287" s="1" t="s">
        <v>68</v>
      </c>
      <c r="H287">
        <v>46.318800000000003</v>
      </c>
      <c r="I287">
        <v>-63.146099999999997</v>
      </c>
      <c r="J287">
        <v>48</v>
      </c>
      <c r="K287" t="b">
        <v>0</v>
      </c>
      <c r="L287">
        <v>555</v>
      </c>
      <c r="M287" s="1" t="s">
        <v>39</v>
      </c>
      <c r="N287" s="1" t="s">
        <v>40</v>
      </c>
      <c r="O287">
        <v>4</v>
      </c>
      <c r="P287" t="b">
        <v>0</v>
      </c>
      <c r="Q287" t="b">
        <v>0</v>
      </c>
      <c r="R287" s="1" t="s">
        <v>52</v>
      </c>
      <c r="S287" s="1" t="s">
        <v>33</v>
      </c>
      <c r="T287">
        <v>2</v>
      </c>
      <c r="U287" s="1" t="s">
        <v>34</v>
      </c>
      <c r="V287" s="1" t="s">
        <v>59</v>
      </c>
      <c r="W287" s="1" t="str">
        <f>IF(OR(MasterData[[#This Row],[Event]]="Christmas Market", MasterData[[#This Row],[Event]]="Christmas"), "Christmas Sale", "Non-Christmas Sale")</f>
        <v>Non-Christmas Sale</v>
      </c>
      <c r="X287" t="b">
        <v>0</v>
      </c>
      <c r="Y287">
        <v>2</v>
      </c>
      <c r="Z287">
        <v>82.13</v>
      </c>
      <c r="AA287">
        <v>328.5</v>
      </c>
      <c r="AB287">
        <v>32.85</v>
      </c>
      <c r="AC287" t="str">
        <f>IF(MasterData[[#This Row],[Discount Amount]]&gt;0, "Promotional sale", "Non-Promotional Sales")</f>
        <v>Promotional sale</v>
      </c>
    </row>
    <row r="288" spans="1:29" x14ac:dyDescent="0.25">
      <c r="A288">
        <v>287</v>
      </c>
      <c r="B288" s="1" t="s">
        <v>215</v>
      </c>
      <c r="C288" s="2">
        <v>0.48443287037037042</v>
      </c>
      <c r="D288">
        <v>370</v>
      </c>
      <c r="E288">
        <v>52</v>
      </c>
      <c r="F288" s="1" t="s">
        <v>37</v>
      </c>
      <c r="G288" s="1" t="s">
        <v>70</v>
      </c>
      <c r="H288">
        <v>54.273099999999999</v>
      </c>
      <c r="I288">
        <v>-61.738799999999998</v>
      </c>
      <c r="J288">
        <v>78</v>
      </c>
      <c r="K288" t="b">
        <v>0</v>
      </c>
      <c r="L288">
        <v>976</v>
      </c>
      <c r="M288" s="1" t="s">
        <v>74</v>
      </c>
      <c r="N288" s="1" t="s">
        <v>75</v>
      </c>
      <c r="O288">
        <v>1</v>
      </c>
      <c r="P288" t="b">
        <v>0</v>
      </c>
      <c r="Q288" t="b">
        <v>0</v>
      </c>
      <c r="R288" s="1" t="s">
        <v>32</v>
      </c>
      <c r="S288" s="1" t="s">
        <v>49</v>
      </c>
      <c r="T288">
        <v>2</v>
      </c>
      <c r="U288" s="1" t="s">
        <v>42</v>
      </c>
      <c r="V288" s="1" t="s">
        <v>35</v>
      </c>
      <c r="W288" s="1" t="str">
        <f>IF(OR(MasterData[[#This Row],[Event]]="Christmas Market", MasterData[[#This Row],[Event]]="Christmas"), "Christmas Sale", "Non-Christmas Sale")</f>
        <v>Non-Christmas Sale</v>
      </c>
      <c r="X288" t="b">
        <v>1</v>
      </c>
      <c r="Y288">
        <v>4</v>
      </c>
      <c r="Z288">
        <v>34.369999999999997</v>
      </c>
      <c r="AA288">
        <v>34.369999999999997</v>
      </c>
      <c r="AB288">
        <v>0</v>
      </c>
      <c r="AC288" t="str">
        <f>IF(MasterData[[#This Row],[Discount Amount]]&gt;0, "Promotional sale", "Non-Promotional Sales")</f>
        <v>Non-Promotional Sales</v>
      </c>
    </row>
    <row r="289" spans="1:29" x14ac:dyDescent="0.25">
      <c r="A289">
        <v>288</v>
      </c>
      <c r="B289" s="1" t="s">
        <v>114</v>
      </c>
      <c r="C289" s="2">
        <v>0.78240740740740744</v>
      </c>
      <c r="D289">
        <v>312</v>
      </c>
      <c r="E289">
        <v>48</v>
      </c>
      <c r="F289" s="1" t="s">
        <v>28</v>
      </c>
      <c r="G289" s="1" t="s">
        <v>77</v>
      </c>
      <c r="H289">
        <v>64.282300000000006</v>
      </c>
      <c r="I289">
        <v>-135</v>
      </c>
      <c r="J289">
        <v>86</v>
      </c>
      <c r="K289" t="b">
        <v>0</v>
      </c>
      <c r="L289">
        <v>405</v>
      </c>
      <c r="M289" s="1" t="s">
        <v>39</v>
      </c>
      <c r="N289" s="1" t="s">
        <v>40</v>
      </c>
      <c r="O289">
        <v>1</v>
      </c>
      <c r="P289" t="b">
        <v>1</v>
      </c>
      <c r="Q289" t="b">
        <v>1</v>
      </c>
      <c r="R289" s="1" t="s">
        <v>32</v>
      </c>
      <c r="S289" s="1" t="s">
        <v>53</v>
      </c>
      <c r="T289">
        <v>5</v>
      </c>
      <c r="U289" s="1" t="s">
        <v>45</v>
      </c>
      <c r="V289" s="1" t="s">
        <v>46</v>
      </c>
      <c r="W289" s="1" t="str">
        <f>IF(OR(MasterData[[#This Row],[Event]]="Christmas Market", MasterData[[#This Row],[Event]]="Christmas"), "Christmas Sale", "Non-Christmas Sale")</f>
        <v>Christmas Sale</v>
      </c>
      <c r="X289" t="b">
        <v>0</v>
      </c>
      <c r="Y289">
        <v>5</v>
      </c>
      <c r="Z289">
        <v>82.79</v>
      </c>
      <c r="AA289">
        <v>82.79</v>
      </c>
      <c r="AB289">
        <v>0</v>
      </c>
      <c r="AC289" t="str">
        <f>IF(MasterData[[#This Row],[Discount Amount]]&gt;0, "Promotional sale", "Non-Promotional Sales")</f>
        <v>Non-Promotional Sales</v>
      </c>
    </row>
    <row r="290" spans="1:29" x14ac:dyDescent="0.25">
      <c r="A290">
        <v>289</v>
      </c>
      <c r="B290" s="1" t="s">
        <v>267</v>
      </c>
      <c r="C290" s="2">
        <v>0.25981481481481472</v>
      </c>
      <c r="D290">
        <v>451</v>
      </c>
      <c r="E290">
        <v>67</v>
      </c>
      <c r="F290" s="1" t="s">
        <v>28</v>
      </c>
      <c r="G290" s="1" t="s">
        <v>77</v>
      </c>
      <c r="H290">
        <v>64.282300000000006</v>
      </c>
      <c r="I290">
        <v>-135</v>
      </c>
      <c r="J290">
        <v>39</v>
      </c>
      <c r="K290" t="b">
        <v>0</v>
      </c>
      <c r="L290">
        <v>849</v>
      </c>
      <c r="M290" s="1" t="s">
        <v>74</v>
      </c>
      <c r="N290" s="1" t="s">
        <v>75</v>
      </c>
      <c r="O290">
        <v>1</v>
      </c>
      <c r="P290" t="b">
        <v>1</v>
      </c>
      <c r="Q290" t="b">
        <v>0</v>
      </c>
      <c r="R290" s="1" t="s">
        <v>41</v>
      </c>
      <c r="S290" s="1" t="s">
        <v>53</v>
      </c>
      <c r="T290">
        <v>3</v>
      </c>
      <c r="U290" s="1" t="s">
        <v>34</v>
      </c>
      <c r="V290" s="1" t="s">
        <v>59</v>
      </c>
      <c r="W290" s="1" t="str">
        <f>IF(OR(MasterData[[#This Row],[Event]]="Christmas Market", MasterData[[#This Row],[Event]]="Christmas"), "Christmas Sale", "Non-Christmas Sale")</f>
        <v>Non-Christmas Sale</v>
      </c>
      <c r="X290" t="b">
        <v>1</v>
      </c>
      <c r="Y290">
        <v>4</v>
      </c>
      <c r="Z290">
        <v>12.6</v>
      </c>
      <c r="AA290">
        <v>12.6</v>
      </c>
      <c r="AB290">
        <v>1.26</v>
      </c>
      <c r="AC290" t="str">
        <f>IF(MasterData[[#This Row],[Discount Amount]]&gt;0, "Promotional sale", "Non-Promotional Sales")</f>
        <v>Promotional sale</v>
      </c>
    </row>
    <row r="291" spans="1:29" x14ac:dyDescent="0.25">
      <c r="A291">
        <v>290</v>
      </c>
      <c r="B291" s="1" t="s">
        <v>268</v>
      </c>
      <c r="C291" s="2">
        <v>2.1041666666666625E-2</v>
      </c>
      <c r="D291">
        <v>313</v>
      </c>
      <c r="E291">
        <v>44</v>
      </c>
      <c r="F291" s="1" t="s">
        <v>28</v>
      </c>
      <c r="G291" s="1" t="s">
        <v>62</v>
      </c>
      <c r="H291">
        <v>46.565300000000001</v>
      </c>
      <c r="I291">
        <v>-66.4619</v>
      </c>
      <c r="J291">
        <v>95</v>
      </c>
      <c r="K291" t="b">
        <v>1</v>
      </c>
      <c r="L291">
        <v>635</v>
      </c>
      <c r="M291" s="1" t="s">
        <v>56</v>
      </c>
      <c r="N291" s="1" t="s">
        <v>57</v>
      </c>
      <c r="O291">
        <v>3</v>
      </c>
      <c r="P291" t="b">
        <v>1</v>
      </c>
      <c r="Q291" t="b">
        <v>1</v>
      </c>
      <c r="R291" s="1" t="s">
        <v>52</v>
      </c>
      <c r="S291" s="1" t="s">
        <v>49</v>
      </c>
      <c r="T291">
        <v>5</v>
      </c>
      <c r="U291" s="1" t="s">
        <v>45</v>
      </c>
      <c r="V291" s="1" t="s">
        <v>46</v>
      </c>
      <c r="W291" s="1" t="str">
        <f>IF(OR(MasterData[[#This Row],[Event]]="Christmas Market", MasterData[[#This Row],[Event]]="Christmas"), "Christmas Sale", "Non-Christmas Sale")</f>
        <v>Christmas Sale</v>
      </c>
      <c r="X291" t="b">
        <v>1</v>
      </c>
      <c r="Y291">
        <v>2</v>
      </c>
      <c r="Z291">
        <v>47.75</v>
      </c>
      <c r="AA291">
        <v>143.24</v>
      </c>
      <c r="AB291">
        <v>0</v>
      </c>
      <c r="AC291" t="str">
        <f>IF(MasterData[[#This Row],[Discount Amount]]&gt;0, "Promotional sale", "Non-Promotional Sales")</f>
        <v>Non-Promotional Sales</v>
      </c>
    </row>
    <row r="292" spans="1:29" x14ac:dyDescent="0.25">
      <c r="A292">
        <v>291</v>
      </c>
      <c r="B292" s="1" t="s">
        <v>153</v>
      </c>
      <c r="C292" s="2">
        <v>0.25412037037037027</v>
      </c>
      <c r="D292">
        <v>396</v>
      </c>
      <c r="E292">
        <v>68</v>
      </c>
      <c r="F292" s="1" t="s">
        <v>28</v>
      </c>
      <c r="G292" s="1" t="s">
        <v>68</v>
      </c>
      <c r="H292">
        <v>46.318800000000003</v>
      </c>
      <c r="I292">
        <v>-63.146099999999997</v>
      </c>
      <c r="J292">
        <v>86</v>
      </c>
      <c r="K292" t="b">
        <v>1</v>
      </c>
      <c r="L292">
        <v>690</v>
      </c>
      <c r="M292" s="1" t="s">
        <v>39</v>
      </c>
      <c r="N292" s="1" t="s">
        <v>40</v>
      </c>
      <c r="O292">
        <v>3</v>
      </c>
      <c r="P292" t="b">
        <v>1</v>
      </c>
      <c r="Q292" t="b">
        <v>0</v>
      </c>
      <c r="R292" s="1" t="s">
        <v>32</v>
      </c>
      <c r="S292" s="1" t="s">
        <v>58</v>
      </c>
      <c r="T292">
        <v>2</v>
      </c>
      <c r="U292" s="1" t="s">
        <v>42</v>
      </c>
      <c r="V292" s="1" t="s">
        <v>59</v>
      </c>
      <c r="W292" s="1" t="str">
        <f>IF(OR(MasterData[[#This Row],[Event]]="Christmas Market", MasterData[[#This Row],[Event]]="Christmas"), "Christmas Sale", "Non-Christmas Sale")</f>
        <v>Non-Christmas Sale</v>
      </c>
      <c r="X292" t="b">
        <v>1</v>
      </c>
      <c r="Y292">
        <v>1</v>
      </c>
      <c r="Z292">
        <v>27.14</v>
      </c>
      <c r="AA292">
        <v>81.41</v>
      </c>
      <c r="AB292">
        <v>8.14</v>
      </c>
      <c r="AC292" t="str">
        <f>IF(MasterData[[#This Row],[Discount Amount]]&gt;0, "Promotional sale", "Non-Promotional Sales")</f>
        <v>Promotional sale</v>
      </c>
    </row>
    <row r="293" spans="1:29" x14ac:dyDescent="0.25">
      <c r="A293">
        <v>292</v>
      </c>
      <c r="B293" s="1" t="s">
        <v>196</v>
      </c>
      <c r="C293" s="2">
        <v>0.40538194444444442</v>
      </c>
      <c r="D293">
        <v>490</v>
      </c>
      <c r="E293">
        <v>50</v>
      </c>
      <c r="F293" s="1" t="s">
        <v>61</v>
      </c>
      <c r="G293" s="1" t="s">
        <v>29</v>
      </c>
      <c r="H293">
        <v>51.253799999999998</v>
      </c>
      <c r="I293">
        <v>-85.3232</v>
      </c>
      <c r="J293">
        <v>37</v>
      </c>
      <c r="K293" t="b">
        <v>0</v>
      </c>
      <c r="L293">
        <v>595</v>
      </c>
      <c r="M293" s="1" t="s">
        <v>74</v>
      </c>
      <c r="N293" s="1" t="s">
        <v>75</v>
      </c>
      <c r="O293">
        <v>2</v>
      </c>
      <c r="P293" t="b">
        <v>1</v>
      </c>
      <c r="Q293" t="b">
        <v>0</v>
      </c>
      <c r="R293" s="1" t="s">
        <v>52</v>
      </c>
      <c r="S293" s="1" t="s">
        <v>33</v>
      </c>
      <c r="T293">
        <v>1</v>
      </c>
      <c r="U293" s="1" t="s">
        <v>34</v>
      </c>
      <c r="V293" s="1" t="s">
        <v>35</v>
      </c>
      <c r="W293" s="1" t="str">
        <f>IF(OR(MasterData[[#This Row],[Event]]="Christmas Market", MasterData[[#This Row],[Event]]="Christmas"), "Christmas Sale", "Non-Christmas Sale")</f>
        <v>Non-Christmas Sale</v>
      </c>
      <c r="X293" t="b">
        <v>1</v>
      </c>
      <c r="Y293">
        <v>5</v>
      </c>
      <c r="Z293">
        <v>36.67</v>
      </c>
      <c r="AA293">
        <v>73.33</v>
      </c>
      <c r="AB293">
        <v>0</v>
      </c>
      <c r="AC293" t="str">
        <f>IF(MasterData[[#This Row],[Discount Amount]]&gt;0, "Promotional sale", "Non-Promotional Sales")</f>
        <v>Non-Promotional Sales</v>
      </c>
    </row>
    <row r="294" spans="1:29" x14ac:dyDescent="0.25">
      <c r="A294">
        <v>293</v>
      </c>
      <c r="B294" s="1" t="s">
        <v>203</v>
      </c>
      <c r="C294" s="2">
        <v>0.1079282407407407</v>
      </c>
      <c r="D294">
        <v>362</v>
      </c>
      <c r="E294">
        <v>33</v>
      </c>
      <c r="F294" s="1" t="s">
        <v>61</v>
      </c>
      <c r="G294" s="1" t="s">
        <v>55</v>
      </c>
      <c r="H294">
        <v>52.939900000000002</v>
      </c>
      <c r="I294">
        <v>-106.4509</v>
      </c>
      <c r="J294">
        <v>84</v>
      </c>
      <c r="K294" t="b">
        <v>0</v>
      </c>
      <c r="L294">
        <v>963</v>
      </c>
      <c r="M294" s="1" t="s">
        <v>39</v>
      </c>
      <c r="N294" s="1" t="s">
        <v>40</v>
      </c>
      <c r="O294">
        <v>2</v>
      </c>
      <c r="P294" t="b">
        <v>1</v>
      </c>
      <c r="Q294" t="b">
        <v>0</v>
      </c>
      <c r="R294" s="1" t="s">
        <v>41</v>
      </c>
      <c r="S294" s="1" t="s">
        <v>58</v>
      </c>
      <c r="T294">
        <v>1</v>
      </c>
      <c r="U294" s="1" t="s">
        <v>45</v>
      </c>
      <c r="V294" s="1" t="s">
        <v>59</v>
      </c>
      <c r="W294" s="1" t="str">
        <f>IF(OR(MasterData[[#This Row],[Event]]="Christmas Market", MasterData[[#This Row],[Event]]="Christmas"), "Christmas Sale", "Non-Christmas Sale")</f>
        <v>Non-Christmas Sale</v>
      </c>
      <c r="X294" t="b">
        <v>1</v>
      </c>
      <c r="Y294">
        <v>3</v>
      </c>
      <c r="Z294">
        <v>26.34</v>
      </c>
      <c r="AA294">
        <v>52.68</v>
      </c>
      <c r="AB294">
        <v>5.27</v>
      </c>
      <c r="AC294" t="str">
        <f>IF(MasterData[[#This Row],[Discount Amount]]&gt;0, "Promotional sale", "Non-Promotional Sales")</f>
        <v>Promotional sale</v>
      </c>
    </row>
    <row r="295" spans="1:29" x14ac:dyDescent="0.25">
      <c r="A295">
        <v>294</v>
      </c>
      <c r="B295" s="1" t="s">
        <v>73</v>
      </c>
      <c r="C295" s="2">
        <v>0.38094907407407397</v>
      </c>
      <c r="D295">
        <v>229</v>
      </c>
      <c r="E295">
        <v>62</v>
      </c>
      <c r="F295" s="1" t="s">
        <v>28</v>
      </c>
      <c r="G295" s="1" t="s">
        <v>48</v>
      </c>
      <c r="H295">
        <v>53.933300000000003</v>
      </c>
      <c r="I295">
        <v>-116.5765</v>
      </c>
      <c r="J295">
        <v>35</v>
      </c>
      <c r="K295" t="b">
        <v>1</v>
      </c>
      <c r="L295">
        <v>765</v>
      </c>
      <c r="M295" s="1" t="s">
        <v>74</v>
      </c>
      <c r="N295" s="1" t="s">
        <v>75</v>
      </c>
      <c r="O295">
        <v>5</v>
      </c>
      <c r="P295" t="b">
        <v>0</v>
      </c>
      <c r="Q295" t="b">
        <v>1</v>
      </c>
      <c r="R295" s="1" t="s">
        <v>32</v>
      </c>
      <c r="S295" s="1" t="s">
        <v>49</v>
      </c>
      <c r="T295">
        <v>4</v>
      </c>
      <c r="U295" s="1" t="s">
        <v>42</v>
      </c>
      <c r="V295" s="1" t="s">
        <v>35</v>
      </c>
      <c r="W295" s="1" t="str">
        <f>IF(OR(MasterData[[#This Row],[Event]]="Christmas Market", MasterData[[#This Row],[Event]]="Christmas"), "Christmas Sale", "Non-Christmas Sale")</f>
        <v>Non-Christmas Sale</v>
      </c>
      <c r="X295" t="b">
        <v>1</v>
      </c>
      <c r="Y295">
        <v>5</v>
      </c>
      <c r="Z295">
        <v>57.33</v>
      </c>
      <c r="AA295">
        <v>286.64999999999998</v>
      </c>
      <c r="AB295">
        <v>0</v>
      </c>
      <c r="AC295" t="str">
        <f>IF(MasterData[[#This Row],[Discount Amount]]&gt;0, "Promotional sale", "Non-Promotional Sales")</f>
        <v>Non-Promotional Sales</v>
      </c>
    </row>
    <row r="296" spans="1:29" x14ac:dyDescent="0.25">
      <c r="A296">
        <v>295</v>
      </c>
      <c r="B296" s="1" t="s">
        <v>262</v>
      </c>
      <c r="C296" s="2">
        <v>0.36314814814814822</v>
      </c>
      <c r="D296">
        <v>428</v>
      </c>
      <c r="E296">
        <v>28</v>
      </c>
      <c r="F296" s="1" t="s">
        <v>61</v>
      </c>
      <c r="G296" s="1" t="s">
        <v>68</v>
      </c>
      <c r="H296">
        <v>46.318800000000003</v>
      </c>
      <c r="I296">
        <v>-63.146099999999997</v>
      </c>
      <c r="J296">
        <v>19</v>
      </c>
      <c r="K296" t="b">
        <v>1</v>
      </c>
      <c r="L296">
        <v>145</v>
      </c>
      <c r="M296" s="1" t="s">
        <v>39</v>
      </c>
      <c r="N296" s="1" t="s">
        <v>40</v>
      </c>
      <c r="O296">
        <v>2</v>
      </c>
      <c r="P296" t="b">
        <v>0</v>
      </c>
      <c r="Q296" t="b">
        <v>1</v>
      </c>
      <c r="R296" s="1" t="s">
        <v>52</v>
      </c>
      <c r="S296" s="1" t="s">
        <v>49</v>
      </c>
      <c r="T296">
        <v>1</v>
      </c>
      <c r="U296" s="1" t="s">
        <v>45</v>
      </c>
      <c r="V296" s="1" t="s">
        <v>35</v>
      </c>
      <c r="W296" s="1" t="str">
        <f>IF(OR(MasterData[[#This Row],[Event]]="Christmas Market", MasterData[[#This Row],[Event]]="Christmas"), "Christmas Sale", "Non-Christmas Sale")</f>
        <v>Non-Christmas Sale</v>
      </c>
      <c r="X296" t="b">
        <v>1</v>
      </c>
      <c r="Y296">
        <v>1</v>
      </c>
      <c r="Z296">
        <v>16.66</v>
      </c>
      <c r="AA296">
        <v>33.31</v>
      </c>
      <c r="AB296">
        <v>0</v>
      </c>
      <c r="AC296" t="str">
        <f>IF(MasterData[[#This Row],[Discount Amount]]&gt;0, "Promotional sale", "Non-Promotional Sales")</f>
        <v>Non-Promotional Sales</v>
      </c>
    </row>
    <row r="297" spans="1:29" x14ac:dyDescent="0.25">
      <c r="A297">
        <v>296</v>
      </c>
      <c r="B297" s="1" t="s">
        <v>269</v>
      </c>
      <c r="C297" s="2">
        <v>0.67168981481481471</v>
      </c>
      <c r="D297">
        <v>330</v>
      </c>
      <c r="E297">
        <v>51</v>
      </c>
      <c r="F297" s="1" t="s">
        <v>37</v>
      </c>
      <c r="G297" s="1" t="s">
        <v>77</v>
      </c>
      <c r="H297">
        <v>64.282300000000006</v>
      </c>
      <c r="I297">
        <v>-135</v>
      </c>
      <c r="J297">
        <v>33</v>
      </c>
      <c r="K297" t="b">
        <v>1</v>
      </c>
      <c r="L297">
        <v>626</v>
      </c>
      <c r="M297" s="1" t="s">
        <v>39</v>
      </c>
      <c r="N297" s="1" t="s">
        <v>40</v>
      </c>
      <c r="O297">
        <v>4</v>
      </c>
      <c r="P297" t="b">
        <v>1</v>
      </c>
      <c r="Q297" t="b">
        <v>1</v>
      </c>
      <c r="R297" s="1" t="s">
        <v>52</v>
      </c>
      <c r="S297" s="1" t="s">
        <v>58</v>
      </c>
      <c r="T297">
        <v>2</v>
      </c>
      <c r="U297" s="1" t="s">
        <v>34</v>
      </c>
      <c r="V297" s="1" t="s">
        <v>59</v>
      </c>
      <c r="W297" s="1" t="str">
        <f>IF(OR(MasterData[[#This Row],[Event]]="Christmas Market", MasterData[[#This Row],[Event]]="Christmas"), "Christmas Sale", "Non-Christmas Sale")</f>
        <v>Non-Christmas Sale</v>
      </c>
      <c r="X297" t="b">
        <v>1</v>
      </c>
      <c r="Y297">
        <v>5</v>
      </c>
      <c r="Z297">
        <v>20.7</v>
      </c>
      <c r="AA297">
        <v>82.8</v>
      </c>
      <c r="AB297">
        <v>8.2799999999999994</v>
      </c>
      <c r="AC297" t="str">
        <f>IF(MasterData[[#This Row],[Discount Amount]]&gt;0, "Promotional sale", "Non-Promotional Sales")</f>
        <v>Promotional sale</v>
      </c>
    </row>
    <row r="298" spans="1:29" x14ac:dyDescent="0.25">
      <c r="A298">
        <v>297</v>
      </c>
      <c r="B298" s="1" t="s">
        <v>270</v>
      </c>
      <c r="C298" s="2">
        <v>0.94322916666666656</v>
      </c>
      <c r="D298">
        <v>449</v>
      </c>
      <c r="E298">
        <v>50</v>
      </c>
      <c r="F298" s="1" t="s">
        <v>37</v>
      </c>
      <c r="G298" s="1" t="s">
        <v>66</v>
      </c>
      <c r="H298">
        <v>45.077800000000003</v>
      </c>
      <c r="I298">
        <v>-63.546700000000001</v>
      </c>
      <c r="J298">
        <v>82</v>
      </c>
      <c r="K298" t="b">
        <v>1</v>
      </c>
      <c r="L298">
        <v>31</v>
      </c>
      <c r="M298" s="1" t="s">
        <v>30</v>
      </c>
      <c r="N298" s="1" t="s">
        <v>31</v>
      </c>
      <c r="O298">
        <v>1</v>
      </c>
      <c r="P298" t="b">
        <v>0</v>
      </c>
      <c r="Q298" t="b">
        <v>1</v>
      </c>
      <c r="R298" s="1" t="s">
        <v>41</v>
      </c>
      <c r="S298" s="1" t="s">
        <v>58</v>
      </c>
      <c r="T298">
        <v>2</v>
      </c>
      <c r="U298" s="1" t="s">
        <v>42</v>
      </c>
      <c r="V298" s="1" t="s">
        <v>59</v>
      </c>
      <c r="W298" s="1" t="str">
        <f>IF(OR(MasterData[[#This Row],[Event]]="Christmas Market", MasterData[[#This Row],[Event]]="Christmas"), "Christmas Sale", "Non-Christmas Sale")</f>
        <v>Non-Christmas Sale</v>
      </c>
      <c r="X298" t="b">
        <v>0</v>
      </c>
      <c r="Y298">
        <v>2</v>
      </c>
      <c r="Z298">
        <v>51.7</v>
      </c>
      <c r="AA298">
        <v>51.7</v>
      </c>
      <c r="AB298">
        <v>5.17</v>
      </c>
      <c r="AC298" t="str">
        <f>IF(MasterData[[#This Row],[Discount Amount]]&gt;0, "Promotional sale", "Non-Promotional Sales")</f>
        <v>Promotional sale</v>
      </c>
    </row>
    <row r="299" spans="1:29" x14ac:dyDescent="0.25">
      <c r="A299">
        <v>298</v>
      </c>
      <c r="B299" s="1" t="s">
        <v>271</v>
      </c>
      <c r="C299" s="2">
        <v>0.5055439814814815</v>
      </c>
      <c r="D299">
        <v>183</v>
      </c>
      <c r="E299">
        <v>45</v>
      </c>
      <c r="F299" s="1" t="s">
        <v>61</v>
      </c>
      <c r="G299" s="1" t="s">
        <v>38</v>
      </c>
      <c r="H299">
        <v>53.726700000000001</v>
      </c>
      <c r="I299">
        <v>-127.6476</v>
      </c>
      <c r="J299">
        <v>77</v>
      </c>
      <c r="K299" t="b">
        <v>0</v>
      </c>
      <c r="L299">
        <v>614</v>
      </c>
      <c r="M299" s="1" t="s">
        <v>56</v>
      </c>
      <c r="N299" s="1" t="s">
        <v>57</v>
      </c>
      <c r="O299">
        <v>4</v>
      </c>
      <c r="P299" t="b">
        <v>0</v>
      </c>
      <c r="Q299" t="b">
        <v>0</v>
      </c>
      <c r="R299" s="1" t="s">
        <v>32</v>
      </c>
      <c r="S299" s="1" t="s">
        <v>33</v>
      </c>
      <c r="T299">
        <v>2</v>
      </c>
      <c r="U299" s="1" t="s">
        <v>45</v>
      </c>
      <c r="V299" s="1" t="s">
        <v>35</v>
      </c>
      <c r="W299" s="1" t="str">
        <f>IF(OR(MasterData[[#This Row],[Event]]="Christmas Market", MasterData[[#This Row],[Event]]="Christmas"), "Christmas Sale", "Non-Christmas Sale")</f>
        <v>Non-Christmas Sale</v>
      </c>
      <c r="X299" t="b">
        <v>1</v>
      </c>
      <c r="Y299">
        <v>3</v>
      </c>
      <c r="Z299">
        <v>34.51</v>
      </c>
      <c r="AA299">
        <v>138.02000000000001</v>
      </c>
      <c r="AB299">
        <v>0</v>
      </c>
      <c r="AC299" t="str">
        <f>IF(MasterData[[#This Row],[Discount Amount]]&gt;0, "Promotional sale", "Non-Promotional Sales")</f>
        <v>Non-Promotional Sales</v>
      </c>
    </row>
    <row r="300" spans="1:29" x14ac:dyDescent="0.25">
      <c r="A300">
        <v>299</v>
      </c>
      <c r="B300" s="1" t="s">
        <v>272</v>
      </c>
      <c r="C300" s="2">
        <v>0.72789351851851847</v>
      </c>
      <c r="D300">
        <v>180</v>
      </c>
      <c r="E300">
        <v>57</v>
      </c>
      <c r="F300" s="1" t="s">
        <v>61</v>
      </c>
      <c r="G300" s="1" t="s">
        <v>44</v>
      </c>
      <c r="H300">
        <v>46.813099999999999</v>
      </c>
      <c r="I300">
        <v>-71.207499999999996</v>
      </c>
      <c r="J300">
        <v>99</v>
      </c>
      <c r="K300" t="b">
        <v>1</v>
      </c>
      <c r="L300">
        <v>598</v>
      </c>
      <c r="M300" s="1" t="s">
        <v>56</v>
      </c>
      <c r="N300" s="1" t="s">
        <v>57</v>
      </c>
      <c r="O300">
        <v>4</v>
      </c>
      <c r="P300" t="b">
        <v>0</v>
      </c>
      <c r="Q300" t="b">
        <v>1</v>
      </c>
      <c r="R300" s="1" t="s">
        <v>41</v>
      </c>
      <c r="S300" s="1" t="s">
        <v>58</v>
      </c>
      <c r="T300">
        <v>1</v>
      </c>
      <c r="U300" s="1" t="s">
        <v>45</v>
      </c>
      <c r="V300" s="1" t="s">
        <v>35</v>
      </c>
      <c r="W300" s="1" t="str">
        <f>IF(OR(MasterData[[#This Row],[Event]]="Christmas Market", MasterData[[#This Row],[Event]]="Christmas"), "Christmas Sale", "Non-Christmas Sale")</f>
        <v>Non-Christmas Sale</v>
      </c>
      <c r="X300" t="b">
        <v>0</v>
      </c>
      <c r="Y300">
        <v>4</v>
      </c>
      <c r="Z300">
        <v>68.06</v>
      </c>
      <c r="AA300">
        <v>272.24</v>
      </c>
      <c r="AB300">
        <v>0</v>
      </c>
      <c r="AC300" t="str">
        <f>IF(MasterData[[#This Row],[Discount Amount]]&gt;0, "Promotional sale", "Non-Promotional Sales")</f>
        <v>Non-Promotional Sales</v>
      </c>
    </row>
    <row r="301" spans="1:29" x14ac:dyDescent="0.25">
      <c r="A301">
        <v>300</v>
      </c>
      <c r="B301" s="1" t="s">
        <v>185</v>
      </c>
      <c r="C301" s="2">
        <v>0.53223379629629619</v>
      </c>
      <c r="D301">
        <v>116</v>
      </c>
      <c r="E301">
        <v>25</v>
      </c>
      <c r="F301" s="1" t="s">
        <v>37</v>
      </c>
      <c r="G301" s="1" t="s">
        <v>62</v>
      </c>
      <c r="H301">
        <v>46.565300000000001</v>
      </c>
      <c r="I301">
        <v>-66.4619</v>
      </c>
      <c r="J301">
        <v>71</v>
      </c>
      <c r="K301" t="b">
        <v>0</v>
      </c>
      <c r="L301">
        <v>227</v>
      </c>
      <c r="M301" s="1" t="s">
        <v>56</v>
      </c>
      <c r="N301" s="1" t="s">
        <v>57</v>
      </c>
      <c r="O301">
        <v>1</v>
      </c>
      <c r="P301" t="b">
        <v>1</v>
      </c>
      <c r="Q301" t="b">
        <v>1</v>
      </c>
      <c r="R301" s="1" t="s">
        <v>32</v>
      </c>
      <c r="S301" s="1" t="s">
        <v>53</v>
      </c>
      <c r="T301">
        <v>1</v>
      </c>
      <c r="U301" s="1" t="s">
        <v>45</v>
      </c>
      <c r="V301" s="1" t="s">
        <v>46</v>
      </c>
      <c r="W301" s="1" t="str">
        <f>IF(OR(MasterData[[#This Row],[Event]]="Christmas Market", MasterData[[#This Row],[Event]]="Christmas"), "Christmas Sale", "Non-Christmas Sale")</f>
        <v>Christmas Sale</v>
      </c>
      <c r="X301" t="b">
        <v>0</v>
      </c>
      <c r="Y301">
        <v>4</v>
      </c>
      <c r="Z301">
        <v>77.430000000000007</v>
      </c>
      <c r="AA301">
        <v>77.430000000000007</v>
      </c>
      <c r="AB301">
        <v>0</v>
      </c>
      <c r="AC301" t="str">
        <f>IF(MasterData[[#This Row],[Discount Amount]]&gt;0, "Promotional sale", "Non-Promotional Sales")</f>
        <v>Non-Promotional Sales</v>
      </c>
    </row>
    <row r="302" spans="1:29" x14ac:dyDescent="0.25">
      <c r="A302">
        <v>301</v>
      </c>
      <c r="B302" s="1" t="s">
        <v>216</v>
      </c>
      <c r="C302" s="2">
        <v>0.98534722222222215</v>
      </c>
      <c r="D302">
        <v>452</v>
      </c>
      <c r="E302">
        <v>64</v>
      </c>
      <c r="F302" s="1" t="s">
        <v>61</v>
      </c>
      <c r="G302" s="1" t="s">
        <v>81</v>
      </c>
      <c r="H302">
        <v>64.248000000000005</v>
      </c>
      <c r="I302">
        <v>-84.889600000000002</v>
      </c>
      <c r="J302">
        <v>6</v>
      </c>
      <c r="K302" t="b">
        <v>0</v>
      </c>
      <c r="L302">
        <v>290</v>
      </c>
      <c r="M302" s="1" t="s">
        <v>74</v>
      </c>
      <c r="N302" s="1" t="s">
        <v>75</v>
      </c>
      <c r="O302">
        <v>2</v>
      </c>
      <c r="P302" t="b">
        <v>0</v>
      </c>
      <c r="Q302" t="b">
        <v>1</v>
      </c>
      <c r="R302" s="1" t="s">
        <v>41</v>
      </c>
      <c r="S302" s="1" t="s">
        <v>58</v>
      </c>
      <c r="T302">
        <v>5</v>
      </c>
      <c r="U302" s="1" t="s">
        <v>34</v>
      </c>
      <c r="V302" s="1" t="s">
        <v>35</v>
      </c>
      <c r="W302" s="1" t="str">
        <f>IF(OR(MasterData[[#This Row],[Event]]="Christmas Market", MasterData[[#This Row],[Event]]="Christmas"), "Christmas Sale", "Non-Christmas Sale")</f>
        <v>Non-Christmas Sale</v>
      </c>
      <c r="X302" t="b">
        <v>0</v>
      </c>
      <c r="Y302">
        <v>3</v>
      </c>
      <c r="Z302">
        <v>91.1</v>
      </c>
      <c r="AA302">
        <v>182.21</v>
      </c>
      <c r="AB302">
        <v>0</v>
      </c>
      <c r="AC302" t="str">
        <f>IF(MasterData[[#This Row],[Discount Amount]]&gt;0, "Promotional sale", "Non-Promotional Sales")</f>
        <v>Non-Promotional Sales</v>
      </c>
    </row>
    <row r="303" spans="1:29" x14ac:dyDescent="0.25">
      <c r="A303">
        <v>302</v>
      </c>
      <c r="B303" s="1" t="s">
        <v>234</v>
      </c>
      <c r="C303" s="2">
        <v>0.55395833333333333</v>
      </c>
      <c r="D303">
        <v>232</v>
      </c>
      <c r="E303">
        <v>47</v>
      </c>
      <c r="F303" s="1" t="s">
        <v>28</v>
      </c>
      <c r="G303" s="1" t="s">
        <v>48</v>
      </c>
      <c r="H303">
        <v>53.933300000000003</v>
      </c>
      <c r="I303">
        <v>-116.5765</v>
      </c>
      <c r="J303">
        <v>20</v>
      </c>
      <c r="K303" t="b">
        <v>1</v>
      </c>
      <c r="L303">
        <v>877</v>
      </c>
      <c r="M303" s="1" t="s">
        <v>30</v>
      </c>
      <c r="N303" s="1" t="s">
        <v>31</v>
      </c>
      <c r="O303">
        <v>2</v>
      </c>
      <c r="P303" t="b">
        <v>0</v>
      </c>
      <c r="Q303" t="b">
        <v>1</v>
      </c>
      <c r="R303" s="1" t="s">
        <v>41</v>
      </c>
      <c r="S303" s="1" t="s">
        <v>33</v>
      </c>
      <c r="T303">
        <v>2</v>
      </c>
      <c r="U303" s="1" t="s">
        <v>42</v>
      </c>
      <c r="V303" s="1" t="s">
        <v>59</v>
      </c>
      <c r="W303" s="1" t="str">
        <f>IF(OR(MasterData[[#This Row],[Event]]="Christmas Market", MasterData[[#This Row],[Event]]="Christmas"), "Christmas Sale", "Non-Christmas Sale")</f>
        <v>Non-Christmas Sale</v>
      </c>
      <c r="X303" t="b">
        <v>1</v>
      </c>
      <c r="Y303">
        <v>4</v>
      </c>
      <c r="Z303">
        <v>16.75</v>
      </c>
      <c r="AA303">
        <v>33.49</v>
      </c>
      <c r="AB303">
        <v>3.35</v>
      </c>
      <c r="AC303" t="str">
        <f>IF(MasterData[[#This Row],[Discount Amount]]&gt;0, "Promotional sale", "Non-Promotional Sales")</f>
        <v>Promotional sale</v>
      </c>
    </row>
    <row r="304" spans="1:29" x14ac:dyDescent="0.25">
      <c r="A304">
        <v>303</v>
      </c>
      <c r="B304" s="1" t="s">
        <v>108</v>
      </c>
      <c r="C304" s="2">
        <v>0.51289351851851861</v>
      </c>
      <c r="D304">
        <v>188</v>
      </c>
      <c r="E304">
        <v>26</v>
      </c>
      <c r="F304" s="1" t="s">
        <v>37</v>
      </c>
      <c r="G304" s="1" t="s">
        <v>66</v>
      </c>
      <c r="H304">
        <v>45.077800000000003</v>
      </c>
      <c r="I304">
        <v>-63.546700000000001</v>
      </c>
      <c r="J304">
        <v>69</v>
      </c>
      <c r="K304" t="b">
        <v>1</v>
      </c>
      <c r="L304">
        <v>831</v>
      </c>
      <c r="M304" s="1" t="s">
        <v>30</v>
      </c>
      <c r="N304" s="1" t="s">
        <v>31</v>
      </c>
      <c r="O304">
        <v>1</v>
      </c>
      <c r="P304" t="b">
        <v>1</v>
      </c>
      <c r="Q304" t="b">
        <v>0</v>
      </c>
      <c r="R304" s="1" t="s">
        <v>41</v>
      </c>
      <c r="S304" s="1" t="s">
        <v>53</v>
      </c>
      <c r="T304">
        <v>4</v>
      </c>
      <c r="U304" s="1" t="s">
        <v>45</v>
      </c>
      <c r="V304" s="1" t="s">
        <v>46</v>
      </c>
      <c r="W304" s="1" t="str">
        <f>IF(OR(MasterData[[#This Row],[Event]]="Christmas Market", MasterData[[#This Row],[Event]]="Christmas"), "Christmas Sale", "Non-Christmas Sale")</f>
        <v>Christmas Sale</v>
      </c>
      <c r="X304" t="b">
        <v>0</v>
      </c>
      <c r="Y304">
        <v>4</v>
      </c>
      <c r="Z304">
        <v>86.92</v>
      </c>
      <c r="AA304">
        <v>86.92</v>
      </c>
      <c r="AB304">
        <v>0</v>
      </c>
      <c r="AC304" t="str">
        <f>IF(MasterData[[#This Row],[Discount Amount]]&gt;0, "Promotional sale", "Non-Promotional Sales")</f>
        <v>Non-Promotional Sales</v>
      </c>
    </row>
    <row r="305" spans="1:29" x14ac:dyDescent="0.25">
      <c r="A305">
        <v>304</v>
      </c>
      <c r="B305" s="1" t="s">
        <v>273</v>
      </c>
      <c r="C305" s="2">
        <v>0.18303240740740745</v>
      </c>
      <c r="D305">
        <v>293</v>
      </c>
      <c r="E305">
        <v>21</v>
      </c>
      <c r="F305" s="1" t="s">
        <v>28</v>
      </c>
      <c r="G305" s="1" t="s">
        <v>29</v>
      </c>
      <c r="H305">
        <v>51.253799999999998</v>
      </c>
      <c r="I305">
        <v>-85.3232</v>
      </c>
      <c r="J305">
        <v>25</v>
      </c>
      <c r="K305" t="b">
        <v>0</v>
      </c>
      <c r="L305">
        <v>110</v>
      </c>
      <c r="M305" s="1" t="s">
        <v>63</v>
      </c>
      <c r="N305" s="1" t="s">
        <v>64</v>
      </c>
      <c r="O305">
        <v>3</v>
      </c>
      <c r="P305" t="b">
        <v>1</v>
      </c>
      <c r="Q305" t="b">
        <v>1</v>
      </c>
      <c r="R305" s="1" t="s">
        <v>41</v>
      </c>
      <c r="S305" s="1" t="s">
        <v>53</v>
      </c>
      <c r="T305">
        <v>4</v>
      </c>
      <c r="U305" s="1" t="s">
        <v>42</v>
      </c>
      <c r="V305" s="1" t="s">
        <v>46</v>
      </c>
      <c r="W305" s="1" t="str">
        <f>IF(OR(MasterData[[#This Row],[Event]]="Christmas Market", MasterData[[#This Row],[Event]]="Christmas"), "Christmas Sale", "Non-Christmas Sale")</f>
        <v>Christmas Sale</v>
      </c>
      <c r="X305" t="b">
        <v>1</v>
      </c>
      <c r="Y305">
        <v>3</v>
      </c>
      <c r="Z305">
        <v>83.41</v>
      </c>
      <c r="AA305">
        <v>250.22</v>
      </c>
      <c r="AB305">
        <v>0</v>
      </c>
      <c r="AC305" t="str">
        <f>IF(MasterData[[#This Row],[Discount Amount]]&gt;0, "Promotional sale", "Non-Promotional Sales")</f>
        <v>Non-Promotional Sales</v>
      </c>
    </row>
    <row r="306" spans="1:29" x14ac:dyDescent="0.25">
      <c r="A306">
        <v>305</v>
      </c>
      <c r="B306" s="1" t="s">
        <v>203</v>
      </c>
      <c r="C306" s="2">
        <v>0.39390046296296299</v>
      </c>
      <c r="D306">
        <v>413</v>
      </c>
      <c r="E306">
        <v>18</v>
      </c>
      <c r="F306" s="1" t="s">
        <v>28</v>
      </c>
      <c r="G306" s="1" t="s">
        <v>48</v>
      </c>
      <c r="H306">
        <v>53.933300000000003</v>
      </c>
      <c r="I306">
        <v>-116.5765</v>
      </c>
      <c r="J306">
        <v>10</v>
      </c>
      <c r="K306" t="b">
        <v>0</v>
      </c>
      <c r="L306">
        <v>465</v>
      </c>
      <c r="M306" s="1" t="s">
        <v>30</v>
      </c>
      <c r="N306" s="1" t="s">
        <v>31</v>
      </c>
      <c r="O306">
        <v>5</v>
      </c>
      <c r="P306" t="b">
        <v>0</v>
      </c>
      <c r="Q306" t="b">
        <v>0</v>
      </c>
      <c r="R306" s="1" t="s">
        <v>52</v>
      </c>
      <c r="S306" s="1" t="s">
        <v>33</v>
      </c>
      <c r="T306">
        <v>4</v>
      </c>
      <c r="U306" s="1" t="s">
        <v>45</v>
      </c>
      <c r="V306" s="1" t="s">
        <v>35</v>
      </c>
      <c r="W306" s="1" t="str">
        <f>IF(OR(MasterData[[#This Row],[Event]]="Christmas Market", MasterData[[#This Row],[Event]]="Christmas"), "Christmas Sale", "Non-Christmas Sale")</f>
        <v>Non-Christmas Sale</v>
      </c>
      <c r="X306" t="b">
        <v>0</v>
      </c>
      <c r="Y306">
        <v>5</v>
      </c>
      <c r="Z306">
        <v>50.02</v>
      </c>
      <c r="AA306">
        <v>250.11</v>
      </c>
      <c r="AB306">
        <v>0</v>
      </c>
      <c r="AC306" t="str">
        <f>IF(MasterData[[#This Row],[Discount Amount]]&gt;0, "Promotional sale", "Non-Promotional Sales")</f>
        <v>Non-Promotional Sales</v>
      </c>
    </row>
    <row r="307" spans="1:29" x14ac:dyDescent="0.25">
      <c r="A307">
        <v>306</v>
      </c>
      <c r="B307" s="1" t="s">
        <v>78</v>
      </c>
      <c r="C307" s="2">
        <v>0.66130787037037031</v>
      </c>
      <c r="D307">
        <v>347</v>
      </c>
      <c r="E307">
        <v>41</v>
      </c>
      <c r="F307" s="1" t="s">
        <v>28</v>
      </c>
      <c r="G307" s="1" t="s">
        <v>79</v>
      </c>
      <c r="H307">
        <v>63.588799999999999</v>
      </c>
      <c r="I307">
        <v>-115.5069</v>
      </c>
      <c r="J307">
        <v>29</v>
      </c>
      <c r="K307" t="b">
        <v>0</v>
      </c>
      <c r="L307">
        <v>749</v>
      </c>
      <c r="M307" s="1" t="s">
        <v>63</v>
      </c>
      <c r="N307" s="1" t="s">
        <v>64</v>
      </c>
      <c r="O307">
        <v>5</v>
      </c>
      <c r="P307" t="b">
        <v>1</v>
      </c>
      <c r="Q307" t="b">
        <v>0</v>
      </c>
      <c r="R307" s="1" t="s">
        <v>41</v>
      </c>
      <c r="S307" s="1" t="s">
        <v>58</v>
      </c>
      <c r="T307">
        <v>5</v>
      </c>
      <c r="U307" s="1" t="s">
        <v>42</v>
      </c>
      <c r="V307" s="1" t="s">
        <v>46</v>
      </c>
      <c r="W307" s="1" t="str">
        <f>IF(OR(MasterData[[#This Row],[Event]]="Christmas Market", MasterData[[#This Row],[Event]]="Christmas"), "Christmas Sale", "Non-Christmas Sale")</f>
        <v>Christmas Sale</v>
      </c>
      <c r="X307" t="b">
        <v>1</v>
      </c>
      <c r="Y307">
        <v>2</v>
      </c>
      <c r="Z307">
        <v>98.18</v>
      </c>
      <c r="AA307">
        <v>490.88</v>
      </c>
      <c r="AB307">
        <v>0</v>
      </c>
      <c r="AC307" t="str">
        <f>IF(MasterData[[#This Row],[Discount Amount]]&gt;0, "Promotional sale", "Non-Promotional Sales")</f>
        <v>Non-Promotional Sales</v>
      </c>
    </row>
    <row r="308" spans="1:29" x14ac:dyDescent="0.25">
      <c r="A308">
        <v>307</v>
      </c>
      <c r="B308" s="1" t="s">
        <v>145</v>
      </c>
      <c r="C308" s="2">
        <v>0.39799768518518519</v>
      </c>
      <c r="D308">
        <v>158</v>
      </c>
      <c r="E308">
        <v>63</v>
      </c>
      <c r="F308" s="1" t="s">
        <v>28</v>
      </c>
      <c r="G308" s="1" t="s">
        <v>55</v>
      </c>
      <c r="H308">
        <v>52.939900000000002</v>
      </c>
      <c r="I308">
        <v>-106.4509</v>
      </c>
      <c r="J308">
        <v>100</v>
      </c>
      <c r="K308" t="b">
        <v>1</v>
      </c>
      <c r="L308">
        <v>484</v>
      </c>
      <c r="M308" s="1" t="s">
        <v>63</v>
      </c>
      <c r="N308" s="1" t="s">
        <v>64</v>
      </c>
      <c r="O308">
        <v>2</v>
      </c>
      <c r="P308" t="b">
        <v>0</v>
      </c>
      <c r="Q308" t="b">
        <v>0</v>
      </c>
      <c r="R308" s="1" t="s">
        <v>52</v>
      </c>
      <c r="S308" s="1" t="s">
        <v>58</v>
      </c>
      <c r="T308">
        <v>5</v>
      </c>
      <c r="U308" s="1" t="s">
        <v>34</v>
      </c>
      <c r="V308" s="1" t="s">
        <v>46</v>
      </c>
      <c r="W308" s="1" t="str">
        <f>IF(OR(MasterData[[#This Row],[Event]]="Christmas Market", MasterData[[#This Row],[Event]]="Christmas"), "Christmas Sale", "Non-Christmas Sale")</f>
        <v>Christmas Sale</v>
      </c>
      <c r="X308" t="b">
        <v>0</v>
      </c>
      <c r="Y308">
        <v>4</v>
      </c>
      <c r="Z308">
        <v>64.98</v>
      </c>
      <c r="AA308">
        <v>129.96</v>
      </c>
      <c r="AB308">
        <v>0</v>
      </c>
      <c r="AC308" t="str">
        <f>IF(MasterData[[#This Row],[Discount Amount]]&gt;0, "Promotional sale", "Non-Promotional Sales")</f>
        <v>Non-Promotional Sales</v>
      </c>
    </row>
    <row r="309" spans="1:29" x14ac:dyDescent="0.25">
      <c r="A309">
        <v>308</v>
      </c>
      <c r="B309" s="1" t="s">
        <v>268</v>
      </c>
      <c r="C309" s="2">
        <v>0.57384259259259252</v>
      </c>
      <c r="D309">
        <v>61</v>
      </c>
      <c r="E309">
        <v>30</v>
      </c>
      <c r="F309" s="1" t="s">
        <v>37</v>
      </c>
      <c r="G309" s="1" t="s">
        <v>68</v>
      </c>
      <c r="H309">
        <v>46.318800000000003</v>
      </c>
      <c r="I309">
        <v>-63.146099999999997</v>
      </c>
      <c r="J309">
        <v>9</v>
      </c>
      <c r="K309" t="b">
        <v>1</v>
      </c>
      <c r="L309">
        <v>647</v>
      </c>
      <c r="M309" s="1" t="s">
        <v>30</v>
      </c>
      <c r="N309" s="1" t="s">
        <v>31</v>
      </c>
      <c r="O309">
        <v>5</v>
      </c>
      <c r="P309" t="b">
        <v>0</v>
      </c>
      <c r="Q309" t="b">
        <v>0</v>
      </c>
      <c r="R309" s="1" t="s">
        <v>41</v>
      </c>
      <c r="S309" s="1" t="s">
        <v>33</v>
      </c>
      <c r="T309">
        <v>5</v>
      </c>
      <c r="U309" s="1" t="s">
        <v>42</v>
      </c>
      <c r="V309" s="1" t="s">
        <v>35</v>
      </c>
      <c r="W309" s="1" t="str">
        <f>IF(OR(MasterData[[#This Row],[Event]]="Christmas Market", MasterData[[#This Row],[Event]]="Christmas"), "Christmas Sale", "Non-Christmas Sale")</f>
        <v>Non-Christmas Sale</v>
      </c>
      <c r="X309" t="b">
        <v>0</v>
      </c>
      <c r="Y309">
        <v>5</v>
      </c>
      <c r="Z309">
        <v>70.239999999999995</v>
      </c>
      <c r="AA309">
        <v>351.18</v>
      </c>
      <c r="AB309">
        <v>0</v>
      </c>
      <c r="AC309" t="str">
        <f>IF(MasterData[[#This Row],[Discount Amount]]&gt;0, "Promotional sale", "Non-Promotional Sales")</f>
        <v>Non-Promotional Sales</v>
      </c>
    </row>
    <row r="310" spans="1:29" x14ac:dyDescent="0.25">
      <c r="A310">
        <v>309</v>
      </c>
      <c r="B310" s="1" t="s">
        <v>274</v>
      </c>
      <c r="C310" s="2">
        <v>0.85299768518518526</v>
      </c>
      <c r="D310">
        <v>134</v>
      </c>
      <c r="E310">
        <v>64</v>
      </c>
      <c r="F310" s="1" t="s">
        <v>28</v>
      </c>
      <c r="G310" s="1" t="s">
        <v>62</v>
      </c>
      <c r="H310">
        <v>46.565300000000001</v>
      </c>
      <c r="I310">
        <v>-66.4619</v>
      </c>
      <c r="J310">
        <v>70</v>
      </c>
      <c r="K310" t="b">
        <v>1</v>
      </c>
      <c r="L310">
        <v>126</v>
      </c>
      <c r="M310" s="1" t="s">
        <v>39</v>
      </c>
      <c r="N310" s="1" t="s">
        <v>40</v>
      </c>
      <c r="O310">
        <v>1</v>
      </c>
      <c r="P310" t="b">
        <v>0</v>
      </c>
      <c r="Q310" t="b">
        <v>1</v>
      </c>
      <c r="R310" s="1" t="s">
        <v>41</v>
      </c>
      <c r="S310" s="1" t="s">
        <v>58</v>
      </c>
      <c r="T310">
        <v>4</v>
      </c>
      <c r="U310" s="1" t="s">
        <v>42</v>
      </c>
      <c r="V310" s="1" t="s">
        <v>59</v>
      </c>
      <c r="W310" s="1" t="str">
        <f>IF(OR(MasterData[[#This Row],[Event]]="Christmas Market", MasterData[[#This Row],[Event]]="Christmas"), "Christmas Sale", "Non-Christmas Sale")</f>
        <v>Non-Christmas Sale</v>
      </c>
      <c r="X310" t="b">
        <v>1</v>
      </c>
      <c r="Y310">
        <v>5</v>
      </c>
      <c r="Z310">
        <v>82.6</v>
      </c>
      <c r="AA310">
        <v>82.6</v>
      </c>
      <c r="AB310">
        <v>8.26</v>
      </c>
      <c r="AC310" t="str">
        <f>IF(MasterData[[#This Row],[Discount Amount]]&gt;0, "Promotional sale", "Non-Promotional Sales")</f>
        <v>Promotional sale</v>
      </c>
    </row>
    <row r="311" spans="1:29" x14ac:dyDescent="0.25">
      <c r="A311">
        <v>310</v>
      </c>
      <c r="B311" s="1" t="s">
        <v>50</v>
      </c>
      <c r="C311" s="2">
        <v>0.51432870370370365</v>
      </c>
      <c r="D311">
        <v>418</v>
      </c>
      <c r="E311">
        <v>46</v>
      </c>
      <c r="F311" s="1" t="s">
        <v>61</v>
      </c>
      <c r="G311" s="1" t="s">
        <v>48</v>
      </c>
      <c r="H311">
        <v>53.933300000000003</v>
      </c>
      <c r="I311">
        <v>-116.5765</v>
      </c>
      <c r="J311">
        <v>7</v>
      </c>
      <c r="K311" t="b">
        <v>0</v>
      </c>
      <c r="L311">
        <v>389</v>
      </c>
      <c r="M311" s="1" t="s">
        <v>74</v>
      </c>
      <c r="N311" s="1" t="s">
        <v>75</v>
      </c>
      <c r="O311">
        <v>2</v>
      </c>
      <c r="P311" t="b">
        <v>0</v>
      </c>
      <c r="Q311" t="b">
        <v>0</v>
      </c>
      <c r="R311" s="1" t="s">
        <v>52</v>
      </c>
      <c r="S311" s="1" t="s">
        <v>33</v>
      </c>
      <c r="T311">
        <v>1</v>
      </c>
      <c r="U311" s="1" t="s">
        <v>34</v>
      </c>
      <c r="V311" s="1" t="s">
        <v>46</v>
      </c>
      <c r="W311" s="1" t="str">
        <f>IF(OR(MasterData[[#This Row],[Event]]="Christmas Market", MasterData[[#This Row],[Event]]="Christmas"), "Christmas Sale", "Non-Christmas Sale")</f>
        <v>Christmas Sale</v>
      </c>
      <c r="X311" t="b">
        <v>1</v>
      </c>
      <c r="Y311">
        <v>1</v>
      </c>
      <c r="Z311">
        <v>80.64</v>
      </c>
      <c r="AA311">
        <v>161.28</v>
      </c>
      <c r="AB311">
        <v>0</v>
      </c>
      <c r="AC311" t="str">
        <f>IF(MasterData[[#This Row],[Discount Amount]]&gt;0, "Promotional sale", "Non-Promotional Sales")</f>
        <v>Non-Promotional Sales</v>
      </c>
    </row>
    <row r="312" spans="1:29" x14ac:dyDescent="0.25">
      <c r="A312">
        <v>311</v>
      </c>
      <c r="B312" s="1" t="s">
        <v>214</v>
      </c>
      <c r="C312" s="2">
        <v>0.26526620370370368</v>
      </c>
      <c r="D312">
        <v>37</v>
      </c>
      <c r="E312">
        <v>52</v>
      </c>
      <c r="F312" s="1" t="s">
        <v>37</v>
      </c>
      <c r="G312" s="1" t="s">
        <v>62</v>
      </c>
      <c r="H312">
        <v>46.565300000000001</v>
      </c>
      <c r="I312">
        <v>-66.4619</v>
      </c>
      <c r="J312">
        <v>6</v>
      </c>
      <c r="K312" t="b">
        <v>0</v>
      </c>
      <c r="L312">
        <v>376</v>
      </c>
      <c r="M312" s="1" t="s">
        <v>30</v>
      </c>
      <c r="N312" s="1" t="s">
        <v>31</v>
      </c>
      <c r="O312">
        <v>2</v>
      </c>
      <c r="P312" t="b">
        <v>1</v>
      </c>
      <c r="Q312" t="b">
        <v>0</v>
      </c>
      <c r="R312" s="1" t="s">
        <v>41</v>
      </c>
      <c r="S312" s="1" t="s">
        <v>58</v>
      </c>
      <c r="T312">
        <v>5</v>
      </c>
      <c r="U312" s="1" t="s">
        <v>34</v>
      </c>
      <c r="V312" s="1" t="s">
        <v>46</v>
      </c>
      <c r="W312" s="1" t="str">
        <f>IF(OR(MasterData[[#This Row],[Event]]="Christmas Market", MasterData[[#This Row],[Event]]="Christmas"), "Christmas Sale", "Non-Christmas Sale")</f>
        <v>Christmas Sale</v>
      </c>
      <c r="X312" t="b">
        <v>1</v>
      </c>
      <c r="Y312">
        <v>2</v>
      </c>
      <c r="Z312">
        <v>62.79</v>
      </c>
      <c r="AA312">
        <v>125.57</v>
      </c>
      <c r="AB312">
        <v>0</v>
      </c>
      <c r="AC312" t="str">
        <f>IF(MasterData[[#This Row],[Discount Amount]]&gt;0, "Promotional sale", "Non-Promotional Sales")</f>
        <v>Non-Promotional Sales</v>
      </c>
    </row>
    <row r="313" spans="1:29" x14ac:dyDescent="0.25">
      <c r="A313">
        <v>312</v>
      </c>
      <c r="B313" s="1" t="s">
        <v>118</v>
      </c>
      <c r="C313" s="2">
        <v>0.84722222222222232</v>
      </c>
      <c r="D313">
        <v>46</v>
      </c>
      <c r="E313">
        <v>52</v>
      </c>
      <c r="F313" s="1" t="s">
        <v>37</v>
      </c>
      <c r="G313" s="1" t="s">
        <v>79</v>
      </c>
      <c r="H313">
        <v>63.588799999999999</v>
      </c>
      <c r="I313">
        <v>-115.5069</v>
      </c>
      <c r="J313">
        <v>49</v>
      </c>
      <c r="K313" t="b">
        <v>1</v>
      </c>
      <c r="L313">
        <v>570</v>
      </c>
      <c r="M313" s="1" t="s">
        <v>56</v>
      </c>
      <c r="N313" s="1" t="s">
        <v>57</v>
      </c>
      <c r="O313">
        <v>4</v>
      </c>
      <c r="P313" t="b">
        <v>0</v>
      </c>
      <c r="Q313" t="b">
        <v>0</v>
      </c>
      <c r="R313" s="1" t="s">
        <v>32</v>
      </c>
      <c r="S313" s="1" t="s">
        <v>33</v>
      </c>
      <c r="T313">
        <v>3</v>
      </c>
      <c r="U313" s="1" t="s">
        <v>34</v>
      </c>
      <c r="V313" s="1" t="s">
        <v>35</v>
      </c>
      <c r="W313" s="1" t="str">
        <f>IF(OR(MasterData[[#This Row],[Event]]="Christmas Market", MasterData[[#This Row],[Event]]="Christmas"), "Christmas Sale", "Non-Christmas Sale")</f>
        <v>Non-Christmas Sale</v>
      </c>
      <c r="X313" t="b">
        <v>1</v>
      </c>
      <c r="Y313">
        <v>4</v>
      </c>
      <c r="Z313">
        <v>88.07</v>
      </c>
      <c r="AA313">
        <v>352.26</v>
      </c>
      <c r="AB313">
        <v>0</v>
      </c>
      <c r="AC313" t="str">
        <f>IF(MasterData[[#This Row],[Discount Amount]]&gt;0, "Promotional sale", "Non-Promotional Sales")</f>
        <v>Non-Promotional Sales</v>
      </c>
    </row>
    <row r="314" spans="1:29" x14ac:dyDescent="0.25">
      <c r="A314">
        <v>313</v>
      </c>
      <c r="B314" s="1" t="s">
        <v>97</v>
      </c>
      <c r="C314" s="2">
        <v>0.77761574074074069</v>
      </c>
      <c r="D314">
        <v>496</v>
      </c>
      <c r="E314">
        <v>24</v>
      </c>
      <c r="F314" s="1" t="s">
        <v>61</v>
      </c>
      <c r="G314" s="1" t="s">
        <v>38</v>
      </c>
      <c r="H314">
        <v>53.726700000000001</v>
      </c>
      <c r="I314">
        <v>-127.6476</v>
      </c>
      <c r="J314">
        <v>33</v>
      </c>
      <c r="K314" t="b">
        <v>0</v>
      </c>
      <c r="L314">
        <v>548</v>
      </c>
      <c r="M314" s="1" t="s">
        <v>63</v>
      </c>
      <c r="N314" s="1" t="s">
        <v>64</v>
      </c>
      <c r="O314">
        <v>5</v>
      </c>
      <c r="P314" t="b">
        <v>0</v>
      </c>
      <c r="Q314" t="b">
        <v>1</v>
      </c>
      <c r="R314" s="1" t="s">
        <v>32</v>
      </c>
      <c r="S314" s="1" t="s">
        <v>49</v>
      </c>
      <c r="T314">
        <v>2</v>
      </c>
      <c r="U314" s="1" t="s">
        <v>42</v>
      </c>
      <c r="V314" s="1" t="s">
        <v>46</v>
      </c>
      <c r="W314" s="1" t="str">
        <f>IF(OR(MasterData[[#This Row],[Event]]="Christmas Market", MasterData[[#This Row],[Event]]="Christmas"), "Christmas Sale", "Non-Christmas Sale")</f>
        <v>Christmas Sale</v>
      </c>
      <c r="X314" t="b">
        <v>0</v>
      </c>
      <c r="Y314">
        <v>4</v>
      </c>
      <c r="Z314">
        <v>75.23</v>
      </c>
      <c r="AA314">
        <v>376.15</v>
      </c>
      <c r="AB314">
        <v>0</v>
      </c>
      <c r="AC314" t="str">
        <f>IF(MasterData[[#This Row],[Discount Amount]]&gt;0, "Promotional sale", "Non-Promotional Sales")</f>
        <v>Non-Promotional Sales</v>
      </c>
    </row>
    <row r="315" spans="1:29" x14ac:dyDescent="0.25">
      <c r="A315">
        <v>314</v>
      </c>
      <c r="B315" s="1" t="s">
        <v>139</v>
      </c>
      <c r="C315" s="2">
        <v>0.40317129629629633</v>
      </c>
      <c r="D315">
        <v>236</v>
      </c>
      <c r="E315">
        <v>37</v>
      </c>
      <c r="F315" s="1" t="s">
        <v>61</v>
      </c>
      <c r="G315" s="1" t="s">
        <v>29</v>
      </c>
      <c r="H315">
        <v>51.253799999999998</v>
      </c>
      <c r="I315">
        <v>-85.3232</v>
      </c>
      <c r="J315">
        <v>59</v>
      </c>
      <c r="K315" t="b">
        <v>0</v>
      </c>
      <c r="L315">
        <v>746</v>
      </c>
      <c r="M315" s="1" t="s">
        <v>74</v>
      </c>
      <c r="N315" s="1" t="s">
        <v>75</v>
      </c>
      <c r="O315">
        <v>4</v>
      </c>
      <c r="P315" t="b">
        <v>0</v>
      </c>
      <c r="Q315" t="b">
        <v>0</v>
      </c>
      <c r="R315" s="1" t="s">
        <v>41</v>
      </c>
      <c r="S315" s="1" t="s">
        <v>58</v>
      </c>
      <c r="T315">
        <v>5</v>
      </c>
      <c r="U315" s="1" t="s">
        <v>45</v>
      </c>
      <c r="V315" s="1" t="s">
        <v>35</v>
      </c>
      <c r="W315" s="1" t="str">
        <f>IF(OR(MasterData[[#This Row],[Event]]="Christmas Market", MasterData[[#This Row],[Event]]="Christmas"), "Christmas Sale", "Non-Christmas Sale")</f>
        <v>Non-Christmas Sale</v>
      </c>
      <c r="X315" t="b">
        <v>0</v>
      </c>
      <c r="Y315">
        <v>3</v>
      </c>
      <c r="Z315">
        <v>10.81</v>
      </c>
      <c r="AA315">
        <v>43.26</v>
      </c>
      <c r="AB315">
        <v>0</v>
      </c>
      <c r="AC315" t="str">
        <f>IF(MasterData[[#This Row],[Discount Amount]]&gt;0, "Promotional sale", "Non-Promotional Sales")</f>
        <v>Non-Promotional Sales</v>
      </c>
    </row>
    <row r="316" spans="1:29" x14ac:dyDescent="0.25">
      <c r="A316">
        <v>315</v>
      </c>
      <c r="B316" s="1" t="s">
        <v>247</v>
      </c>
      <c r="C316" s="2">
        <v>9.3472222222222179E-2</v>
      </c>
      <c r="D316">
        <v>212</v>
      </c>
      <c r="E316">
        <v>46</v>
      </c>
      <c r="F316" s="1" t="s">
        <v>37</v>
      </c>
      <c r="G316" s="1" t="s">
        <v>55</v>
      </c>
      <c r="H316">
        <v>52.939900000000002</v>
      </c>
      <c r="I316">
        <v>-106.4509</v>
      </c>
      <c r="J316">
        <v>7</v>
      </c>
      <c r="K316" t="b">
        <v>1</v>
      </c>
      <c r="L316">
        <v>399</v>
      </c>
      <c r="M316" s="1" t="s">
        <v>63</v>
      </c>
      <c r="N316" s="1" t="s">
        <v>64</v>
      </c>
      <c r="O316">
        <v>5</v>
      </c>
      <c r="P316" t="b">
        <v>1</v>
      </c>
      <c r="Q316" t="b">
        <v>1</v>
      </c>
      <c r="R316" s="1" t="s">
        <v>41</v>
      </c>
      <c r="S316" s="1" t="s">
        <v>49</v>
      </c>
      <c r="T316">
        <v>4</v>
      </c>
      <c r="U316" s="1" t="s">
        <v>45</v>
      </c>
      <c r="V316" s="1" t="s">
        <v>35</v>
      </c>
      <c r="W316" s="1" t="str">
        <f>IF(OR(MasterData[[#This Row],[Event]]="Christmas Market", MasterData[[#This Row],[Event]]="Christmas"), "Christmas Sale", "Non-Christmas Sale")</f>
        <v>Non-Christmas Sale</v>
      </c>
      <c r="X316" t="b">
        <v>0</v>
      </c>
      <c r="Y316">
        <v>5</v>
      </c>
      <c r="Z316">
        <v>83.69</v>
      </c>
      <c r="AA316">
        <v>418.44</v>
      </c>
      <c r="AB316">
        <v>0</v>
      </c>
      <c r="AC316" t="str">
        <f>IF(MasterData[[#This Row],[Discount Amount]]&gt;0, "Promotional sale", "Non-Promotional Sales")</f>
        <v>Non-Promotional Sales</v>
      </c>
    </row>
    <row r="317" spans="1:29" x14ac:dyDescent="0.25">
      <c r="A317">
        <v>316</v>
      </c>
      <c r="B317" s="1" t="s">
        <v>275</v>
      </c>
      <c r="C317" s="2">
        <v>0.17922453703703711</v>
      </c>
      <c r="D317">
        <v>137</v>
      </c>
      <c r="E317">
        <v>37</v>
      </c>
      <c r="F317" s="1" t="s">
        <v>61</v>
      </c>
      <c r="G317" s="1" t="s">
        <v>81</v>
      </c>
      <c r="H317">
        <v>64.248000000000005</v>
      </c>
      <c r="I317">
        <v>-84.889600000000002</v>
      </c>
      <c r="J317">
        <v>16</v>
      </c>
      <c r="K317" t="b">
        <v>1</v>
      </c>
      <c r="L317">
        <v>72</v>
      </c>
      <c r="M317" s="1" t="s">
        <v>74</v>
      </c>
      <c r="N317" s="1" t="s">
        <v>75</v>
      </c>
      <c r="O317">
        <v>1</v>
      </c>
      <c r="P317" t="b">
        <v>1</v>
      </c>
      <c r="Q317" t="b">
        <v>0</v>
      </c>
      <c r="R317" s="1" t="s">
        <v>32</v>
      </c>
      <c r="S317" s="1" t="s">
        <v>33</v>
      </c>
      <c r="T317">
        <v>1</v>
      </c>
      <c r="U317" s="1" t="s">
        <v>45</v>
      </c>
      <c r="V317" s="1" t="s">
        <v>35</v>
      </c>
      <c r="W317" s="1" t="str">
        <f>IF(OR(MasterData[[#This Row],[Event]]="Christmas Market", MasterData[[#This Row],[Event]]="Christmas"), "Christmas Sale", "Non-Christmas Sale")</f>
        <v>Non-Christmas Sale</v>
      </c>
      <c r="X317" t="b">
        <v>1</v>
      </c>
      <c r="Y317">
        <v>2</v>
      </c>
      <c r="Z317">
        <v>47.91</v>
      </c>
      <c r="AA317">
        <v>47.91</v>
      </c>
      <c r="AB317">
        <v>0</v>
      </c>
      <c r="AC317" t="str">
        <f>IF(MasterData[[#This Row],[Discount Amount]]&gt;0, "Promotional sale", "Non-Promotional Sales")</f>
        <v>Non-Promotional Sales</v>
      </c>
    </row>
    <row r="318" spans="1:29" x14ac:dyDescent="0.25">
      <c r="A318">
        <v>317</v>
      </c>
      <c r="B318" s="1" t="s">
        <v>276</v>
      </c>
      <c r="C318" s="2">
        <v>0.9921875</v>
      </c>
      <c r="D318">
        <v>121</v>
      </c>
      <c r="E318">
        <v>50</v>
      </c>
      <c r="F318" s="1" t="s">
        <v>37</v>
      </c>
      <c r="G318" s="1" t="s">
        <v>55</v>
      </c>
      <c r="H318">
        <v>52.939900000000002</v>
      </c>
      <c r="I318">
        <v>-106.4509</v>
      </c>
      <c r="J318">
        <v>41</v>
      </c>
      <c r="K318" t="b">
        <v>0</v>
      </c>
      <c r="L318">
        <v>400</v>
      </c>
      <c r="M318" s="1" t="s">
        <v>63</v>
      </c>
      <c r="N318" s="1" t="s">
        <v>64</v>
      </c>
      <c r="O318">
        <v>5</v>
      </c>
      <c r="P318" t="b">
        <v>1</v>
      </c>
      <c r="Q318" t="b">
        <v>1</v>
      </c>
      <c r="R318" s="1" t="s">
        <v>41</v>
      </c>
      <c r="S318" s="1" t="s">
        <v>33</v>
      </c>
      <c r="T318">
        <v>2</v>
      </c>
      <c r="U318" s="1" t="s">
        <v>42</v>
      </c>
      <c r="V318" s="1" t="s">
        <v>59</v>
      </c>
      <c r="W318" s="1" t="str">
        <f>IF(OR(MasterData[[#This Row],[Event]]="Christmas Market", MasterData[[#This Row],[Event]]="Christmas"), "Christmas Sale", "Non-Christmas Sale")</f>
        <v>Non-Christmas Sale</v>
      </c>
      <c r="X318" t="b">
        <v>0</v>
      </c>
      <c r="Y318">
        <v>1</v>
      </c>
      <c r="Z318">
        <v>76.959999999999994</v>
      </c>
      <c r="AA318">
        <v>384.78</v>
      </c>
      <c r="AB318">
        <v>38.479999999999997</v>
      </c>
      <c r="AC318" t="str">
        <f>IF(MasterData[[#This Row],[Discount Amount]]&gt;0, "Promotional sale", "Non-Promotional Sales")</f>
        <v>Promotional sale</v>
      </c>
    </row>
    <row r="319" spans="1:29" x14ac:dyDescent="0.25">
      <c r="A319">
        <v>318</v>
      </c>
      <c r="B319" s="1" t="s">
        <v>85</v>
      </c>
      <c r="C319" s="2">
        <v>0.21930555555555564</v>
      </c>
      <c r="D319">
        <v>260</v>
      </c>
      <c r="E319">
        <v>46</v>
      </c>
      <c r="F319" s="1" t="s">
        <v>37</v>
      </c>
      <c r="G319" s="1" t="s">
        <v>81</v>
      </c>
      <c r="H319">
        <v>64.248000000000005</v>
      </c>
      <c r="I319">
        <v>-84.889600000000002</v>
      </c>
      <c r="J319">
        <v>90</v>
      </c>
      <c r="K319" t="b">
        <v>1</v>
      </c>
      <c r="L319">
        <v>111</v>
      </c>
      <c r="M319" s="1" t="s">
        <v>30</v>
      </c>
      <c r="N319" s="1" t="s">
        <v>31</v>
      </c>
      <c r="O319">
        <v>4</v>
      </c>
      <c r="P319" t="b">
        <v>1</v>
      </c>
      <c r="Q319" t="b">
        <v>1</v>
      </c>
      <c r="R319" s="1" t="s">
        <v>32</v>
      </c>
      <c r="S319" s="1" t="s">
        <v>33</v>
      </c>
      <c r="T319">
        <v>2</v>
      </c>
      <c r="U319" s="1" t="s">
        <v>34</v>
      </c>
      <c r="V319" s="1" t="s">
        <v>35</v>
      </c>
      <c r="W319" s="1" t="str">
        <f>IF(OR(MasterData[[#This Row],[Event]]="Christmas Market", MasterData[[#This Row],[Event]]="Christmas"), "Christmas Sale", "Non-Christmas Sale")</f>
        <v>Non-Christmas Sale</v>
      </c>
      <c r="X319" t="b">
        <v>0</v>
      </c>
      <c r="Y319">
        <v>4</v>
      </c>
      <c r="Z319">
        <v>60.26</v>
      </c>
      <c r="AA319">
        <v>241.02</v>
      </c>
      <c r="AB319">
        <v>0</v>
      </c>
      <c r="AC319" t="str">
        <f>IF(MasterData[[#This Row],[Discount Amount]]&gt;0, "Promotional sale", "Non-Promotional Sales")</f>
        <v>Non-Promotional Sales</v>
      </c>
    </row>
    <row r="320" spans="1:29" x14ac:dyDescent="0.25">
      <c r="A320">
        <v>319</v>
      </c>
      <c r="B320" s="1" t="s">
        <v>60</v>
      </c>
      <c r="C320" s="2">
        <v>0.29027777777777786</v>
      </c>
      <c r="D320">
        <v>433</v>
      </c>
      <c r="E320">
        <v>19</v>
      </c>
      <c r="F320" s="1" t="s">
        <v>61</v>
      </c>
      <c r="G320" s="1" t="s">
        <v>79</v>
      </c>
      <c r="H320">
        <v>63.588799999999999</v>
      </c>
      <c r="I320">
        <v>-115.5069</v>
      </c>
      <c r="J320">
        <v>26</v>
      </c>
      <c r="K320" t="b">
        <v>1</v>
      </c>
      <c r="L320">
        <v>843</v>
      </c>
      <c r="M320" s="1" t="s">
        <v>56</v>
      </c>
      <c r="N320" s="1" t="s">
        <v>57</v>
      </c>
      <c r="O320">
        <v>5</v>
      </c>
      <c r="P320" t="b">
        <v>0</v>
      </c>
      <c r="Q320" t="b">
        <v>0</v>
      </c>
      <c r="R320" s="1" t="s">
        <v>52</v>
      </c>
      <c r="S320" s="1" t="s">
        <v>53</v>
      </c>
      <c r="T320">
        <v>2</v>
      </c>
      <c r="U320" s="1" t="s">
        <v>34</v>
      </c>
      <c r="V320" s="1" t="s">
        <v>59</v>
      </c>
      <c r="W320" s="1" t="str">
        <f>IF(OR(MasterData[[#This Row],[Event]]="Christmas Market", MasterData[[#This Row],[Event]]="Christmas"), "Christmas Sale", "Non-Christmas Sale")</f>
        <v>Non-Christmas Sale</v>
      </c>
      <c r="X320" t="b">
        <v>1</v>
      </c>
      <c r="Y320">
        <v>4</v>
      </c>
      <c r="Z320">
        <v>49.19</v>
      </c>
      <c r="AA320">
        <v>245.93</v>
      </c>
      <c r="AB320">
        <v>24.59</v>
      </c>
      <c r="AC320" t="str">
        <f>IF(MasterData[[#This Row],[Discount Amount]]&gt;0, "Promotional sale", "Non-Promotional Sales")</f>
        <v>Promotional sale</v>
      </c>
    </row>
    <row r="321" spans="1:29" x14ac:dyDescent="0.25">
      <c r="A321">
        <v>320</v>
      </c>
      <c r="B321" s="1" t="s">
        <v>188</v>
      </c>
      <c r="C321" s="2">
        <v>0.33040509259259254</v>
      </c>
      <c r="D321">
        <v>173</v>
      </c>
      <c r="E321">
        <v>66</v>
      </c>
      <c r="F321" s="1" t="s">
        <v>37</v>
      </c>
      <c r="G321" s="1" t="s">
        <v>79</v>
      </c>
      <c r="H321">
        <v>63.588799999999999</v>
      </c>
      <c r="I321">
        <v>-115.5069</v>
      </c>
      <c r="J321">
        <v>13</v>
      </c>
      <c r="K321" t="b">
        <v>1</v>
      </c>
      <c r="L321">
        <v>86</v>
      </c>
      <c r="M321" s="1" t="s">
        <v>39</v>
      </c>
      <c r="N321" s="1" t="s">
        <v>40</v>
      </c>
      <c r="O321">
        <v>1</v>
      </c>
      <c r="P321" t="b">
        <v>0</v>
      </c>
      <c r="Q321" t="b">
        <v>0</v>
      </c>
      <c r="R321" s="1" t="s">
        <v>52</v>
      </c>
      <c r="S321" s="1" t="s">
        <v>58</v>
      </c>
      <c r="T321">
        <v>3</v>
      </c>
      <c r="U321" s="1" t="s">
        <v>42</v>
      </c>
      <c r="V321" s="1" t="s">
        <v>59</v>
      </c>
      <c r="W321" s="1" t="str">
        <f>IF(OR(MasterData[[#This Row],[Event]]="Christmas Market", MasterData[[#This Row],[Event]]="Christmas"), "Christmas Sale", "Non-Christmas Sale")</f>
        <v>Non-Christmas Sale</v>
      </c>
      <c r="X321" t="b">
        <v>0</v>
      </c>
      <c r="Y321">
        <v>1</v>
      </c>
      <c r="Z321">
        <v>23.94</v>
      </c>
      <c r="AA321">
        <v>23.94</v>
      </c>
      <c r="AB321">
        <v>2.39</v>
      </c>
      <c r="AC321" t="str">
        <f>IF(MasterData[[#This Row],[Discount Amount]]&gt;0, "Promotional sale", "Non-Promotional Sales")</f>
        <v>Promotional sale</v>
      </c>
    </row>
    <row r="322" spans="1:29" x14ac:dyDescent="0.25">
      <c r="A322">
        <v>321</v>
      </c>
      <c r="B322" s="1" t="s">
        <v>277</v>
      </c>
      <c r="C322" s="2">
        <v>0.18593750000000009</v>
      </c>
      <c r="D322">
        <v>476</v>
      </c>
      <c r="E322">
        <v>20</v>
      </c>
      <c r="F322" s="1" t="s">
        <v>61</v>
      </c>
      <c r="G322" s="1" t="s">
        <v>68</v>
      </c>
      <c r="H322">
        <v>46.318800000000003</v>
      </c>
      <c r="I322">
        <v>-63.146099999999997</v>
      </c>
      <c r="J322">
        <v>38</v>
      </c>
      <c r="K322" t="b">
        <v>1</v>
      </c>
      <c r="L322">
        <v>41</v>
      </c>
      <c r="M322" s="1" t="s">
        <v>63</v>
      </c>
      <c r="N322" s="1" t="s">
        <v>64</v>
      </c>
      <c r="O322">
        <v>1</v>
      </c>
      <c r="P322" t="b">
        <v>0</v>
      </c>
      <c r="Q322" t="b">
        <v>0</v>
      </c>
      <c r="R322" s="1" t="s">
        <v>52</v>
      </c>
      <c r="S322" s="1" t="s">
        <v>58</v>
      </c>
      <c r="T322">
        <v>4</v>
      </c>
      <c r="U322" s="1" t="s">
        <v>34</v>
      </c>
      <c r="V322" s="1" t="s">
        <v>46</v>
      </c>
      <c r="W322" s="1" t="str">
        <f>IF(OR(MasterData[[#This Row],[Event]]="Christmas Market", MasterData[[#This Row],[Event]]="Christmas"), "Christmas Sale", "Non-Christmas Sale")</f>
        <v>Christmas Sale</v>
      </c>
      <c r="X322" t="b">
        <v>1</v>
      </c>
      <c r="Y322">
        <v>5</v>
      </c>
      <c r="Z322">
        <v>61.92</v>
      </c>
      <c r="AA322">
        <v>61.92</v>
      </c>
      <c r="AB322">
        <v>0</v>
      </c>
      <c r="AC322" t="str">
        <f>IF(MasterData[[#This Row],[Discount Amount]]&gt;0, "Promotional sale", "Non-Promotional Sales")</f>
        <v>Non-Promotional Sales</v>
      </c>
    </row>
    <row r="323" spans="1:29" x14ac:dyDescent="0.25">
      <c r="A323">
        <v>322</v>
      </c>
      <c r="B323" s="1" t="s">
        <v>155</v>
      </c>
      <c r="C323" s="2">
        <v>0.56900462962962961</v>
      </c>
      <c r="D323">
        <v>228</v>
      </c>
      <c r="E323">
        <v>47</v>
      </c>
      <c r="F323" s="1" t="s">
        <v>37</v>
      </c>
      <c r="G323" s="1" t="s">
        <v>38</v>
      </c>
      <c r="H323">
        <v>53.726700000000001</v>
      </c>
      <c r="I323">
        <v>-127.6476</v>
      </c>
      <c r="J323">
        <v>48</v>
      </c>
      <c r="K323" t="b">
        <v>0</v>
      </c>
      <c r="L323">
        <v>732</v>
      </c>
      <c r="M323" s="1" t="s">
        <v>74</v>
      </c>
      <c r="N323" s="1" t="s">
        <v>75</v>
      </c>
      <c r="O323">
        <v>4</v>
      </c>
      <c r="P323" t="b">
        <v>0</v>
      </c>
      <c r="Q323" t="b">
        <v>1</v>
      </c>
      <c r="R323" s="1" t="s">
        <v>41</v>
      </c>
      <c r="S323" s="1" t="s">
        <v>58</v>
      </c>
      <c r="T323">
        <v>1</v>
      </c>
      <c r="U323" s="1" t="s">
        <v>45</v>
      </c>
      <c r="V323" s="1" t="s">
        <v>59</v>
      </c>
      <c r="W323" s="1" t="str">
        <f>IF(OR(MasterData[[#This Row],[Event]]="Christmas Market", MasterData[[#This Row],[Event]]="Christmas"), "Christmas Sale", "Non-Christmas Sale")</f>
        <v>Non-Christmas Sale</v>
      </c>
      <c r="X323" t="b">
        <v>1</v>
      </c>
      <c r="Y323">
        <v>2</v>
      </c>
      <c r="Z323">
        <v>75.3</v>
      </c>
      <c r="AA323">
        <v>301.20999999999998</v>
      </c>
      <c r="AB323">
        <v>30.12</v>
      </c>
      <c r="AC323" t="str">
        <f>IF(MasterData[[#This Row],[Discount Amount]]&gt;0, "Promotional sale", "Non-Promotional Sales")</f>
        <v>Promotional sale</v>
      </c>
    </row>
    <row r="324" spans="1:29" x14ac:dyDescent="0.25">
      <c r="A324">
        <v>323</v>
      </c>
      <c r="B324" s="1" t="s">
        <v>235</v>
      </c>
      <c r="C324" s="2">
        <v>4.3043981481481586E-2</v>
      </c>
      <c r="D324">
        <v>398</v>
      </c>
      <c r="E324">
        <v>41</v>
      </c>
      <c r="F324" s="1" t="s">
        <v>37</v>
      </c>
      <c r="G324" s="1" t="s">
        <v>38</v>
      </c>
      <c r="H324">
        <v>53.726700000000001</v>
      </c>
      <c r="I324">
        <v>-127.6476</v>
      </c>
      <c r="J324">
        <v>1</v>
      </c>
      <c r="K324" t="b">
        <v>1</v>
      </c>
      <c r="L324">
        <v>419</v>
      </c>
      <c r="M324" s="1" t="s">
        <v>56</v>
      </c>
      <c r="N324" s="1" t="s">
        <v>57</v>
      </c>
      <c r="O324">
        <v>3</v>
      </c>
      <c r="P324" t="b">
        <v>0</v>
      </c>
      <c r="Q324" t="b">
        <v>1</v>
      </c>
      <c r="R324" s="1" t="s">
        <v>32</v>
      </c>
      <c r="S324" s="1" t="s">
        <v>58</v>
      </c>
      <c r="T324">
        <v>1</v>
      </c>
      <c r="U324" s="1" t="s">
        <v>45</v>
      </c>
      <c r="V324" s="1" t="s">
        <v>35</v>
      </c>
      <c r="W324" s="1" t="str">
        <f>IF(OR(MasterData[[#This Row],[Event]]="Christmas Market", MasterData[[#This Row],[Event]]="Christmas"), "Christmas Sale", "Non-Christmas Sale")</f>
        <v>Non-Christmas Sale</v>
      </c>
      <c r="X324" t="b">
        <v>1</v>
      </c>
      <c r="Y324">
        <v>2</v>
      </c>
      <c r="Z324">
        <v>40.4</v>
      </c>
      <c r="AA324">
        <v>121.21</v>
      </c>
      <c r="AB324">
        <v>0</v>
      </c>
      <c r="AC324" t="str">
        <f>IF(MasterData[[#This Row],[Discount Amount]]&gt;0, "Promotional sale", "Non-Promotional Sales")</f>
        <v>Non-Promotional Sales</v>
      </c>
    </row>
    <row r="325" spans="1:29" x14ac:dyDescent="0.25">
      <c r="A325">
        <v>324</v>
      </c>
      <c r="B325" s="1" t="s">
        <v>278</v>
      </c>
      <c r="C325" s="2">
        <v>0.67548611111111101</v>
      </c>
      <c r="D325">
        <v>195</v>
      </c>
      <c r="E325">
        <v>55</v>
      </c>
      <c r="F325" s="1" t="s">
        <v>61</v>
      </c>
      <c r="G325" s="1" t="s">
        <v>70</v>
      </c>
      <c r="H325">
        <v>54.273099999999999</v>
      </c>
      <c r="I325">
        <v>-61.738799999999998</v>
      </c>
      <c r="J325">
        <v>74</v>
      </c>
      <c r="K325" t="b">
        <v>1</v>
      </c>
      <c r="L325">
        <v>5</v>
      </c>
      <c r="M325" s="1" t="s">
        <v>30</v>
      </c>
      <c r="N325" s="1" t="s">
        <v>31</v>
      </c>
      <c r="O325">
        <v>2</v>
      </c>
      <c r="P325" t="b">
        <v>1</v>
      </c>
      <c r="Q325" t="b">
        <v>1</v>
      </c>
      <c r="R325" s="1" t="s">
        <v>52</v>
      </c>
      <c r="S325" s="1" t="s">
        <v>33</v>
      </c>
      <c r="T325">
        <v>3</v>
      </c>
      <c r="U325" s="1" t="s">
        <v>45</v>
      </c>
      <c r="V325" s="1" t="s">
        <v>59</v>
      </c>
      <c r="W325" s="1" t="str">
        <f>IF(OR(MasterData[[#This Row],[Event]]="Christmas Market", MasterData[[#This Row],[Event]]="Christmas"), "Christmas Sale", "Non-Christmas Sale")</f>
        <v>Non-Christmas Sale</v>
      </c>
      <c r="X325" t="b">
        <v>1</v>
      </c>
      <c r="Y325">
        <v>2</v>
      </c>
      <c r="Z325">
        <v>87.56</v>
      </c>
      <c r="AA325">
        <v>175.13</v>
      </c>
      <c r="AB325">
        <v>17.510000000000002</v>
      </c>
      <c r="AC325" t="str">
        <f>IF(MasterData[[#This Row],[Discount Amount]]&gt;0, "Promotional sale", "Non-Promotional Sales")</f>
        <v>Promotional sale</v>
      </c>
    </row>
    <row r="326" spans="1:29" x14ac:dyDescent="0.25">
      <c r="A326">
        <v>325</v>
      </c>
      <c r="B326" s="1" t="s">
        <v>135</v>
      </c>
      <c r="C326" s="2">
        <v>0.57612268518518528</v>
      </c>
      <c r="D326">
        <v>136</v>
      </c>
      <c r="E326">
        <v>47</v>
      </c>
      <c r="F326" s="1" t="s">
        <v>28</v>
      </c>
      <c r="G326" s="1" t="s">
        <v>77</v>
      </c>
      <c r="H326">
        <v>64.282300000000006</v>
      </c>
      <c r="I326">
        <v>-135</v>
      </c>
      <c r="J326">
        <v>26</v>
      </c>
      <c r="K326" t="b">
        <v>0</v>
      </c>
      <c r="L326">
        <v>464</v>
      </c>
      <c r="M326" s="1" t="s">
        <v>39</v>
      </c>
      <c r="N326" s="1" t="s">
        <v>40</v>
      </c>
      <c r="O326">
        <v>2</v>
      </c>
      <c r="P326" t="b">
        <v>0</v>
      </c>
      <c r="Q326" t="b">
        <v>0</v>
      </c>
      <c r="R326" s="1" t="s">
        <v>52</v>
      </c>
      <c r="S326" s="1" t="s">
        <v>33</v>
      </c>
      <c r="T326">
        <v>5</v>
      </c>
      <c r="U326" s="1" t="s">
        <v>34</v>
      </c>
      <c r="V326" s="1" t="s">
        <v>46</v>
      </c>
      <c r="W326" s="1" t="str">
        <f>IF(OR(MasterData[[#This Row],[Event]]="Christmas Market", MasterData[[#This Row],[Event]]="Christmas"), "Christmas Sale", "Non-Christmas Sale")</f>
        <v>Christmas Sale</v>
      </c>
      <c r="X326" t="b">
        <v>0</v>
      </c>
      <c r="Y326">
        <v>1</v>
      </c>
      <c r="Z326">
        <v>88.37</v>
      </c>
      <c r="AA326">
        <v>176.74</v>
      </c>
      <c r="AB326">
        <v>0</v>
      </c>
      <c r="AC326" t="str">
        <f>IF(MasterData[[#This Row],[Discount Amount]]&gt;0, "Promotional sale", "Non-Promotional Sales")</f>
        <v>Non-Promotional Sales</v>
      </c>
    </row>
    <row r="327" spans="1:29" x14ac:dyDescent="0.25">
      <c r="A327">
        <v>326</v>
      </c>
      <c r="B327" s="1" t="s">
        <v>245</v>
      </c>
      <c r="C327" s="2">
        <v>0.34256944444444448</v>
      </c>
      <c r="D327">
        <v>289</v>
      </c>
      <c r="E327">
        <v>23</v>
      </c>
      <c r="F327" s="1" t="s">
        <v>37</v>
      </c>
      <c r="G327" s="1" t="s">
        <v>51</v>
      </c>
      <c r="H327">
        <v>53.760899999999999</v>
      </c>
      <c r="I327">
        <v>-98.813900000000004</v>
      </c>
      <c r="J327">
        <v>99</v>
      </c>
      <c r="K327" t="b">
        <v>1</v>
      </c>
      <c r="L327">
        <v>25</v>
      </c>
      <c r="M327" s="1" t="s">
        <v>39</v>
      </c>
      <c r="N327" s="1" t="s">
        <v>40</v>
      </c>
      <c r="O327">
        <v>4</v>
      </c>
      <c r="P327" t="b">
        <v>1</v>
      </c>
      <c r="Q327" t="b">
        <v>1</v>
      </c>
      <c r="R327" s="1" t="s">
        <v>52</v>
      </c>
      <c r="S327" s="1" t="s">
        <v>58</v>
      </c>
      <c r="T327">
        <v>2</v>
      </c>
      <c r="U327" s="1" t="s">
        <v>45</v>
      </c>
      <c r="V327" s="1" t="s">
        <v>59</v>
      </c>
      <c r="W327" s="1" t="str">
        <f>IF(OR(MasterData[[#This Row],[Event]]="Christmas Market", MasterData[[#This Row],[Event]]="Christmas"), "Christmas Sale", "Non-Christmas Sale")</f>
        <v>Non-Christmas Sale</v>
      </c>
      <c r="X327" t="b">
        <v>1</v>
      </c>
      <c r="Y327">
        <v>1</v>
      </c>
      <c r="Z327">
        <v>64.11</v>
      </c>
      <c r="AA327">
        <v>256.44</v>
      </c>
      <c r="AB327">
        <v>25.64</v>
      </c>
      <c r="AC327" t="str">
        <f>IF(MasterData[[#This Row],[Discount Amount]]&gt;0, "Promotional sale", "Non-Promotional Sales")</f>
        <v>Promotional sale</v>
      </c>
    </row>
    <row r="328" spans="1:29" x14ac:dyDescent="0.25">
      <c r="A328">
        <v>327</v>
      </c>
      <c r="B328" s="1" t="s">
        <v>227</v>
      </c>
      <c r="C328" s="2">
        <v>0.27881944444444451</v>
      </c>
      <c r="D328">
        <v>70</v>
      </c>
      <c r="E328">
        <v>46</v>
      </c>
      <c r="F328" s="1" t="s">
        <v>37</v>
      </c>
      <c r="G328" s="1" t="s">
        <v>62</v>
      </c>
      <c r="H328">
        <v>46.565300000000001</v>
      </c>
      <c r="I328">
        <v>-66.4619</v>
      </c>
      <c r="J328">
        <v>96</v>
      </c>
      <c r="K328" t="b">
        <v>1</v>
      </c>
      <c r="L328">
        <v>468</v>
      </c>
      <c r="M328" s="1" t="s">
        <v>39</v>
      </c>
      <c r="N328" s="1" t="s">
        <v>40</v>
      </c>
      <c r="O328">
        <v>1</v>
      </c>
      <c r="P328" t="b">
        <v>0</v>
      </c>
      <c r="Q328" t="b">
        <v>0</v>
      </c>
      <c r="R328" s="1" t="s">
        <v>52</v>
      </c>
      <c r="S328" s="1" t="s">
        <v>58</v>
      </c>
      <c r="T328">
        <v>5</v>
      </c>
      <c r="U328" s="1" t="s">
        <v>45</v>
      </c>
      <c r="V328" s="1" t="s">
        <v>59</v>
      </c>
      <c r="W328" s="1" t="str">
        <f>IF(OR(MasterData[[#This Row],[Event]]="Christmas Market", MasterData[[#This Row],[Event]]="Christmas"), "Christmas Sale", "Non-Christmas Sale")</f>
        <v>Non-Christmas Sale</v>
      </c>
      <c r="X328" t="b">
        <v>1</v>
      </c>
      <c r="Y328">
        <v>3</v>
      </c>
      <c r="Z328">
        <v>49.15</v>
      </c>
      <c r="AA328">
        <v>49.15</v>
      </c>
      <c r="AB328">
        <v>4.92</v>
      </c>
      <c r="AC328" t="str">
        <f>IF(MasterData[[#This Row],[Discount Amount]]&gt;0, "Promotional sale", "Non-Promotional Sales")</f>
        <v>Promotional sale</v>
      </c>
    </row>
    <row r="329" spans="1:29" x14ac:dyDescent="0.25">
      <c r="A329">
        <v>328</v>
      </c>
      <c r="B329" s="1" t="s">
        <v>240</v>
      </c>
      <c r="C329" s="2">
        <v>0.11184027777777783</v>
      </c>
      <c r="D329">
        <v>322</v>
      </c>
      <c r="E329">
        <v>68</v>
      </c>
      <c r="F329" s="1" t="s">
        <v>28</v>
      </c>
      <c r="G329" s="1" t="s">
        <v>55</v>
      </c>
      <c r="H329">
        <v>52.939900000000002</v>
      </c>
      <c r="I329">
        <v>-106.4509</v>
      </c>
      <c r="J329">
        <v>15</v>
      </c>
      <c r="K329" t="b">
        <v>1</v>
      </c>
      <c r="L329">
        <v>829</v>
      </c>
      <c r="M329" s="1" t="s">
        <v>63</v>
      </c>
      <c r="N329" s="1" t="s">
        <v>64</v>
      </c>
      <c r="O329">
        <v>2</v>
      </c>
      <c r="P329" t="b">
        <v>1</v>
      </c>
      <c r="Q329" t="b">
        <v>1</v>
      </c>
      <c r="R329" s="1" t="s">
        <v>52</v>
      </c>
      <c r="S329" s="1" t="s">
        <v>49</v>
      </c>
      <c r="T329">
        <v>2</v>
      </c>
      <c r="U329" s="1" t="s">
        <v>42</v>
      </c>
      <c r="V329" s="1" t="s">
        <v>59</v>
      </c>
      <c r="W329" s="1" t="str">
        <f>IF(OR(MasterData[[#This Row],[Event]]="Christmas Market", MasterData[[#This Row],[Event]]="Christmas"), "Christmas Sale", "Non-Christmas Sale")</f>
        <v>Non-Christmas Sale</v>
      </c>
      <c r="X329" t="b">
        <v>0</v>
      </c>
      <c r="Y329">
        <v>1</v>
      </c>
      <c r="Z329">
        <v>37.700000000000003</v>
      </c>
      <c r="AA329">
        <v>75.39</v>
      </c>
      <c r="AB329">
        <v>7.54</v>
      </c>
      <c r="AC329" t="str">
        <f>IF(MasterData[[#This Row],[Discount Amount]]&gt;0, "Promotional sale", "Non-Promotional Sales")</f>
        <v>Promotional sale</v>
      </c>
    </row>
    <row r="330" spans="1:29" x14ac:dyDescent="0.25">
      <c r="A330">
        <v>329</v>
      </c>
      <c r="B330" s="1" t="s">
        <v>178</v>
      </c>
      <c r="C330" s="2">
        <v>0.55896990740740748</v>
      </c>
      <c r="D330">
        <v>42</v>
      </c>
      <c r="E330">
        <v>47</v>
      </c>
      <c r="F330" s="1" t="s">
        <v>28</v>
      </c>
      <c r="G330" s="1" t="s">
        <v>70</v>
      </c>
      <c r="H330">
        <v>54.273099999999999</v>
      </c>
      <c r="I330">
        <v>-61.738799999999998</v>
      </c>
      <c r="J330">
        <v>30</v>
      </c>
      <c r="K330" t="b">
        <v>1</v>
      </c>
      <c r="L330">
        <v>171</v>
      </c>
      <c r="M330" s="1" t="s">
        <v>30</v>
      </c>
      <c r="N330" s="1" t="s">
        <v>31</v>
      </c>
      <c r="O330">
        <v>1</v>
      </c>
      <c r="P330" t="b">
        <v>0</v>
      </c>
      <c r="Q330" t="b">
        <v>1</v>
      </c>
      <c r="R330" s="1" t="s">
        <v>41</v>
      </c>
      <c r="S330" s="1" t="s">
        <v>33</v>
      </c>
      <c r="T330">
        <v>1</v>
      </c>
      <c r="U330" s="1" t="s">
        <v>45</v>
      </c>
      <c r="V330" s="1" t="s">
        <v>59</v>
      </c>
      <c r="W330" s="1" t="str">
        <f>IF(OR(MasterData[[#This Row],[Event]]="Christmas Market", MasterData[[#This Row],[Event]]="Christmas"), "Christmas Sale", "Non-Christmas Sale")</f>
        <v>Non-Christmas Sale</v>
      </c>
      <c r="X330" t="b">
        <v>1</v>
      </c>
      <c r="Y330">
        <v>3</v>
      </c>
      <c r="Z330">
        <v>54.76</v>
      </c>
      <c r="AA330">
        <v>54.76</v>
      </c>
      <c r="AB330">
        <v>5.48</v>
      </c>
      <c r="AC330" t="str">
        <f>IF(MasterData[[#This Row],[Discount Amount]]&gt;0, "Promotional sale", "Non-Promotional Sales")</f>
        <v>Promotional sale</v>
      </c>
    </row>
    <row r="331" spans="1:29" x14ac:dyDescent="0.25">
      <c r="A331">
        <v>330</v>
      </c>
      <c r="B331" s="1" t="s">
        <v>251</v>
      </c>
      <c r="C331" s="2">
        <v>0.82877314814814818</v>
      </c>
      <c r="D331">
        <v>278</v>
      </c>
      <c r="E331">
        <v>49</v>
      </c>
      <c r="F331" s="1" t="s">
        <v>61</v>
      </c>
      <c r="G331" s="1" t="s">
        <v>66</v>
      </c>
      <c r="H331">
        <v>45.077800000000003</v>
      </c>
      <c r="I331">
        <v>-63.546700000000001</v>
      </c>
      <c r="J331">
        <v>27</v>
      </c>
      <c r="K331" t="b">
        <v>1</v>
      </c>
      <c r="L331">
        <v>530</v>
      </c>
      <c r="M331" s="1" t="s">
        <v>56</v>
      </c>
      <c r="N331" s="1" t="s">
        <v>57</v>
      </c>
      <c r="O331">
        <v>3</v>
      </c>
      <c r="P331" t="b">
        <v>0</v>
      </c>
      <c r="Q331" t="b">
        <v>1</v>
      </c>
      <c r="R331" s="1" t="s">
        <v>41</v>
      </c>
      <c r="S331" s="1" t="s">
        <v>33</v>
      </c>
      <c r="T331">
        <v>3</v>
      </c>
      <c r="U331" s="1" t="s">
        <v>45</v>
      </c>
      <c r="V331" s="1" t="s">
        <v>59</v>
      </c>
      <c r="W331" s="1" t="str">
        <f>IF(OR(MasterData[[#This Row],[Event]]="Christmas Market", MasterData[[#This Row],[Event]]="Christmas"), "Christmas Sale", "Non-Christmas Sale")</f>
        <v>Non-Christmas Sale</v>
      </c>
      <c r="X331" t="b">
        <v>0</v>
      </c>
      <c r="Y331">
        <v>3</v>
      </c>
      <c r="Z331">
        <v>81.78</v>
      </c>
      <c r="AA331">
        <v>245.33</v>
      </c>
      <c r="AB331">
        <v>24.53</v>
      </c>
      <c r="AC331" t="str">
        <f>IF(MasterData[[#This Row],[Discount Amount]]&gt;0, "Promotional sale", "Non-Promotional Sales")</f>
        <v>Promotional sale</v>
      </c>
    </row>
    <row r="332" spans="1:29" x14ac:dyDescent="0.25">
      <c r="A332">
        <v>331</v>
      </c>
      <c r="B332" s="1" t="s">
        <v>279</v>
      </c>
      <c r="C332" s="2">
        <v>0.76937499999999992</v>
      </c>
      <c r="D332">
        <v>358</v>
      </c>
      <c r="E332">
        <v>41</v>
      </c>
      <c r="F332" s="1" t="s">
        <v>61</v>
      </c>
      <c r="G332" s="1" t="s">
        <v>79</v>
      </c>
      <c r="H332">
        <v>63.588799999999999</v>
      </c>
      <c r="I332">
        <v>-115.5069</v>
      </c>
      <c r="J332">
        <v>39</v>
      </c>
      <c r="K332" t="b">
        <v>0</v>
      </c>
      <c r="L332">
        <v>746</v>
      </c>
      <c r="M332" s="1" t="s">
        <v>30</v>
      </c>
      <c r="N332" s="1" t="s">
        <v>31</v>
      </c>
      <c r="O332">
        <v>1</v>
      </c>
      <c r="P332" t="b">
        <v>0</v>
      </c>
      <c r="Q332" t="b">
        <v>1</v>
      </c>
      <c r="R332" s="1" t="s">
        <v>52</v>
      </c>
      <c r="S332" s="1" t="s">
        <v>58</v>
      </c>
      <c r="T332">
        <v>5</v>
      </c>
      <c r="U332" s="1" t="s">
        <v>42</v>
      </c>
      <c r="V332" s="1" t="s">
        <v>35</v>
      </c>
      <c r="W332" s="1" t="str">
        <f>IF(OR(MasterData[[#This Row],[Event]]="Christmas Market", MasterData[[#This Row],[Event]]="Christmas"), "Christmas Sale", "Non-Christmas Sale")</f>
        <v>Non-Christmas Sale</v>
      </c>
      <c r="X332" t="b">
        <v>0</v>
      </c>
      <c r="Y332">
        <v>5</v>
      </c>
      <c r="Z332">
        <v>77.94</v>
      </c>
      <c r="AA332">
        <v>77.94</v>
      </c>
      <c r="AB332">
        <v>0</v>
      </c>
      <c r="AC332" t="str">
        <f>IF(MasterData[[#This Row],[Discount Amount]]&gt;0, "Promotional sale", "Non-Promotional Sales")</f>
        <v>Non-Promotional Sales</v>
      </c>
    </row>
    <row r="333" spans="1:29" x14ac:dyDescent="0.25">
      <c r="A333">
        <v>332</v>
      </c>
      <c r="B333" s="1" t="s">
        <v>280</v>
      </c>
      <c r="C333" s="2">
        <v>0.90870370370370379</v>
      </c>
      <c r="D333">
        <v>164</v>
      </c>
      <c r="E333">
        <v>43</v>
      </c>
      <c r="F333" s="1" t="s">
        <v>37</v>
      </c>
      <c r="G333" s="1" t="s">
        <v>79</v>
      </c>
      <c r="H333">
        <v>63.588799999999999</v>
      </c>
      <c r="I333">
        <v>-115.5069</v>
      </c>
      <c r="J333">
        <v>34</v>
      </c>
      <c r="K333" t="b">
        <v>0</v>
      </c>
      <c r="L333">
        <v>625</v>
      </c>
      <c r="M333" s="1" t="s">
        <v>56</v>
      </c>
      <c r="N333" s="1" t="s">
        <v>57</v>
      </c>
      <c r="O333">
        <v>1</v>
      </c>
      <c r="P333" t="b">
        <v>0</v>
      </c>
      <c r="Q333" t="b">
        <v>0</v>
      </c>
      <c r="R333" s="1" t="s">
        <v>32</v>
      </c>
      <c r="S333" s="1" t="s">
        <v>53</v>
      </c>
      <c r="T333">
        <v>4</v>
      </c>
      <c r="U333" s="1" t="s">
        <v>45</v>
      </c>
      <c r="V333" s="1" t="s">
        <v>59</v>
      </c>
      <c r="W333" s="1" t="str">
        <f>IF(OR(MasterData[[#This Row],[Event]]="Christmas Market", MasterData[[#This Row],[Event]]="Christmas"), "Christmas Sale", "Non-Christmas Sale")</f>
        <v>Non-Christmas Sale</v>
      </c>
      <c r="X333" t="b">
        <v>1</v>
      </c>
      <c r="Y333">
        <v>4</v>
      </c>
      <c r="Z333">
        <v>74.150000000000006</v>
      </c>
      <c r="AA333">
        <v>74.150000000000006</v>
      </c>
      <c r="AB333">
        <v>7.42</v>
      </c>
      <c r="AC333" t="str">
        <f>IF(MasterData[[#This Row],[Discount Amount]]&gt;0, "Promotional sale", "Non-Promotional Sales")</f>
        <v>Promotional sale</v>
      </c>
    </row>
    <row r="334" spans="1:29" x14ac:dyDescent="0.25">
      <c r="A334">
        <v>333</v>
      </c>
      <c r="B334" s="1" t="s">
        <v>104</v>
      </c>
      <c r="C334" s="2">
        <v>5.7500000000000107E-2</v>
      </c>
      <c r="D334">
        <v>166</v>
      </c>
      <c r="E334">
        <v>63</v>
      </c>
      <c r="F334" s="1" t="s">
        <v>28</v>
      </c>
      <c r="G334" s="1" t="s">
        <v>68</v>
      </c>
      <c r="H334">
        <v>46.318800000000003</v>
      </c>
      <c r="I334">
        <v>-63.146099999999997</v>
      </c>
      <c r="J334">
        <v>95</v>
      </c>
      <c r="K334" t="b">
        <v>1</v>
      </c>
      <c r="L334">
        <v>879</v>
      </c>
      <c r="M334" s="1" t="s">
        <v>39</v>
      </c>
      <c r="N334" s="1" t="s">
        <v>40</v>
      </c>
      <c r="O334">
        <v>1</v>
      </c>
      <c r="P334" t="b">
        <v>0</v>
      </c>
      <c r="Q334" t="b">
        <v>0</v>
      </c>
      <c r="R334" s="1" t="s">
        <v>32</v>
      </c>
      <c r="S334" s="1" t="s">
        <v>58</v>
      </c>
      <c r="T334">
        <v>4</v>
      </c>
      <c r="U334" s="1" t="s">
        <v>34</v>
      </c>
      <c r="V334" s="1" t="s">
        <v>46</v>
      </c>
      <c r="W334" s="1" t="str">
        <f>IF(OR(MasterData[[#This Row],[Event]]="Christmas Market", MasterData[[#This Row],[Event]]="Christmas"), "Christmas Sale", "Non-Christmas Sale")</f>
        <v>Christmas Sale</v>
      </c>
      <c r="X334" t="b">
        <v>1</v>
      </c>
      <c r="Y334">
        <v>5</v>
      </c>
      <c r="Z334">
        <v>24.43</v>
      </c>
      <c r="AA334">
        <v>24.43</v>
      </c>
      <c r="AB334">
        <v>0</v>
      </c>
      <c r="AC334" t="str">
        <f>IF(MasterData[[#This Row],[Discount Amount]]&gt;0, "Promotional sale", "Non-Promotional Sales")</f>
        <v>Non-Promotional Sales</v>
      </c>
    </row>
    <row r="335" spans="1:29" x14ac:dyDescent="0.25">
      <c r="A335">
        <v>334</v>
      </c>
      <c r="B335" s="1" t="s">
        <v>281</v>
      </c>
      <c r="C335" s="2">
        <v>0.71079861111111109</v>
      </c>
      <c r="D335">
        <v>384</v>
      </c>
      <c r="E335">
        <v>41</v>
      </c>
      <c r="F335" s="1" t="s">
        <v>37</v>
      </c>
      <c r="G335" s="1" t="s">
        <v>79</v>
      </c>
      <c r="H335">
        <v>63.588799999999999</v>
      </c>
      <c r="I335">
        <v>-115.5069</v>
      </c>
      <c r="J335">
        <v>69</v>
      </c>
      <c r="K335" t="b">
        <v>1</v>
      </c>
      <c r="L335">
        <v>3</v>
      </c>
      <c r="M335" s="1" t="s">
        <v>39</v>
      </c>
      <c r="N335" s="1" t="s">
        <v>40</v>
      </c>
      <c r="O335">
        <v>2</v>
      </c>
      <c r="P335" t="b">
        <v>1</v>
      </c>
      <c r="Q335" t="b">
        <v>1</v>
      </c>
      <c r="R335" s="1" t="s">
        <v>52</v>
      </c>
      <c r="S335" s="1" t="s">
        <v>33</v>
      </c>
      <c r="T335">
        <v>1</v>
      </c>
      <c r="U335" s="1" t="s">
        <v>34</v>
      </c>
      <c r="V335" s="1" t="s">
        <v>46</v>
      </c>
      <c r="W335" s="1" t="str">
        <f>IF(OR(MasterData[[#This Row],[Event]]="Christmas Market", MasterData[[#This Row],[Event]]="Christmas"), "Christmas Sale", "Non-Christmas Sale")</f>
        <v>Christmas Sale</v>
      </c>
      <c r="X335" t="b">
        <v>0</v>
      </c>
      <c r="Y335">
        <v>2</v>
      </c>
      <c r="Z335">
        <v>75.7</v>
      </c>
      <c r="AA335">
        <v>151.41</v>
      </c>
      <c r="AB335">
        <v>0</v>
      </c>
      <c r="AC335" t="str">
        <f>IF(MasterData[[#This Row],[Discount Amount]]&gt;0, "Promotional sale", "Non-Promotional Sales")</f>
        <v>Non-Promotional Sales</v>
      </c>
    </row>
    <row r="336" spans="1:29" x14ac:dyDescent="0.25">
      <c r="A336">
        <v>335</v>
      </c>
      <c r="B336" s="1" t="s">
        <v>219</v>
      </c>
      <c r="C336" s="2">
        <v>0.61103009259259267</v>
      </c>
      <c r="D336">
        <v>344</v>
      </c>
      <c r="E336">
        <v>27</v>
      </c>
      <c r="F336" s="1" t="s">
        <v>28</v>
      </c>
      <c r="G336" s="1" t="s">
        <v>81</v>
      </c>
      <c r="H336">
        <v>64.248000000000005</v>
      </c>
      <c r="I336">
        <v>-84.889600000000002</v>
      </c>
      <c r="J336">
        <v>49</v>
      </c>
      <c r="K336" t="b">
        <v>0</v>
      </c>
      <c r="L336">
        <v>851</v>
      </c>
      <c r="M336" s="1" t="s">
        <v>63</v>
      </c>
      <c r="N336" s="1" t="s">
        <v>64</v>
      </c>
      <c r="O336">
        <v>5</v>
      </c>
      <c r="P336" t="b">
        <v>0</v>
      </c>
      <c r="Q336" t="b">
        <v>0</v>
      </c>
      <c r="R336" s="1" t="s">
        <v>52</v>
      </c>
      <c r="S336" s="1" t="s">
        <v>33</v>
      </c>
      <c r="T336">
        <v>4</v>
      </c>
      <c r="U336" s="1" t="s">
        <v>42</v>
      </c>
      <c r="V336" s="1" t="s">
        <v>59</v>
      </c>
      <c r="W336" s="1" t="str">
        <f>IF(OR(MasterData[[#This Row],[Event]]="Christmas Market", MasterData[[#This Row],[Event]]="Christmas"), "Christmas Sale", "Non-Christmas Sale")</f>
        <v>Non-Christmas Sale</v>
      </c>
      <c r="X336" t="b">
        <v>1</v>
      </c>
      <c r="Y336">
        <v>2</v>
      </c>
      <c r="Z336">
        <v>84.9</v>
      </c>
      <c r="AA336">
        <v>424.49</v>
      </c>
      <c r="AB336">
        <v>42.45</v>
      </c>
      <c r="AC336" t="str">
        <f>IF(MasterData[[#This Row],[Discount Amount]]&gt;0, "Promotional sale", "Non-Promotional Sales")</f>
        <v>Promotional sale</v>
      </c>
    </row>
    <row r="337" spans="1:29" x14ac:dyDescent="0.25">
      <c r="A337">
        <v>336</v>
      </c>
      <c r="B337" s="1" t="s">
        <v>137</v>
      </c>
      <c r="C337" s="2">
        <v>0.68577546296296288</v>
      </c>
      <c r="D337">
        <v>61</v>
      </c>
      <c r="E337">
        <v>42</v>
      </c>
      <c r="F337" s="1" t="s">
        <v>28</v>
      </c>
      <c r="G337" s="1" t="s">
        <v>38</v>
      </c>
      <c r="H337">
        <v>53.726700000000001</v>
      </c>
      <c r="I337">
        <v>-127.6476</v>
      </c>
      <c r="J337">
        <v>34</v>
      </c>
      <c r="K337" t="b">
        <v>1</v>
      </c>
      <c r="L337">
        <v>833</v>
      </c>
      <c r="M337" s="1" t="s">
        <v>39</v>
      </c>
      <c r="N337" s="1" t="s">
        <v>40</v>
      </c>
      <c r="O337">
        <v>2</v>
      </c>
      <c r="P337" t="b">
        <v>1</v>
      </c>
      <c r="Q337" t="b">
        <v>0</v>
      </c>
      <c r="R337" s="1" t="s">
        <v>41</v>
      </c>
      <c r="S337" s="1" t="s">
        <v>53</v>
      </c>
      <c r="T337">
        <v>1</v>
      </c>
      <c r="U337" s="1" t="s">
        <v>45</v>
      </c>
      <c r="V337" s="1" t="s">
        <v>35</v>
      </c>
      <c r="W337" s="1" t="str">
        <f>IF(OR(MasterData[[#This Row],[Event]]="Christmas Market", MasterData[[#This Row],[Event]]="Christmas"), "Christmas Sale", "Non-Christmas Sale")</f>
        <v>Non-Christmas Sale</v>
      </c>
      <c r="X337" t="b">
        <v>1</v>
      </c>
      <c r="Y337">
        <v>1</v>
      </c>
      <c r="Z337">
        <v>52.92</v>
      </c>
      <c r="AA337">
        <v>105.85</v>
      </c>
      <c r="AB337">
        <v>0</v>
      </c>
      <c r="AC337" t="str">
        <f>IF(MasterData[[#This Row],[Discount Amount]]&gt;0, "Promotional sale", "Non-Promotional Sales")</f>
        <v>Non-Promotional Sales</v>
      </c>
    </row>
    <row r="338" spans="1:29" x14ac:dyDescent="0.25">
      <c r="A338">
        <v>337</v>
      </c>
      <c r="B338" s="1" t="s">
        <v>282</v>
      </c>
      <c r="C338" s="2">
        <v>0.98471064814814824</v>
      </c>
      <c r="D338">
        <v>223</v>
      </c>
      <c r="E338">
        <v>67</v>
      </c>
      <c r="F338" s="1" t="s">
        <v>37</v>
      </c>
      <c r="G338" s="1" t="s">
        <v>29</v>
      </c>
      <c r="H338">
        <v>51.253799999999998</v>
      </c>
      <c r="I338">
        <v>-85.3232</v>
      </c>
      <c r="J338">
        <v>7</v>
      </c>
      <c r="K338" t="b">
        <v>1</v>
      </c>
      <c r="L338">
        <v>911</v>
      </c>
      <c r="M338" s="1" t="s">
        <v>30</v>
      </c>
      <c r="N338" s="1" t="s">
        <v>31</v>
      </c>
      <c r="O338">
        <v>5</v>
      </c>
      <c r="P338" t="b">
        <v>0</v>
      </c>
      <c r="Q338" t="b">
        <v>1</v>
      </c>
      <c r="R338" s="1" t="s">
        <v>52</v>
      </c>
      <c r="S338" s="1" t="s">
        <v>49</v>
      </c>
      <c r="T338">
        <v>5</v>
      </c>
      <c r="U338" s="1" t="s">
        <v>45</v>
      </c>
      <c r="V338" s="1" t="s">
        <v>46</v>
      </c>
      <c r="W338" s="1" t="str">
        <f>IF(OR(MasterData[[#This Row],[Event]]="Christmas Market", MasterData[[#This Row],[Event]]="Christmas"), "Christmas Sale", "Non-Christmas Sale")</f>
        <v>Christmas Sale</v>
      </c>
      <c r="X338" t="b">
        <v>0</v>
      </c>
      <c r="Y338">
        <v>4</v>
      </c>
      <c r="Z338">
        <v>91.43</v>
      </c>
      <c r="AA338">
        <v>457.13</v>
      </c>
      <c r="AB338">
        <v>0</v>
      </c>
      <c r="AC338" t="str">
        <f>IF(MasterData[[#This Row],[Discount Amount]]&gt;0, "Promotional sale", "Non-Promotional Sales")</f>
        <v>Non-Promotional Sales</v>
      </c>
    </row>
    <row r="339" spans="1:29" x14ac:dyDescent="0.25">
      <c r="A339">
        <v>338</v>
      </c>
      <c r="B339" s="1" t="s">
        <v>283</v>
      </c>
      <c r="C339" s="2">
        <v>0.46004629629629634</v>
      </c>
      <c r="D339">
        <v>457</v>
      </c>
      <c r="E339">
        <v>50</v>
      </c>
      <c r="F339" s="1" t="s">
        <v>61</v>
      </c>
      <c r="G339" s="1" t="s">
        <v>66</v>
      </c>
      <c r="H339">
        <v>45.077800000000003</v>
      </c>
      <c r="I339">
        <v>-63.546700000000001</v>
      </c>
      <c r="J339">
        <v>10</v>
      </c>
      <c r="K339" t="b">
        <v>0</v>
      </c>
      <c r="L339">
        <v>910</v>
      </c>
      <c r="M339" s="1" t="s">
        <v>74</v>
      </c>
      <c r="N339" s="1" t="s">
        <v>75</v>
      </c>
      <c r="O339">
        <v>2</v>
      </c>
      <c r="P339" t="b">
        <v>1</v>
      </c>
      <c r="Q339" t="b">
        <v>1</v>
      </c>
      <c r="R339" s="1" t="s">
        <v>41</v>
      </c>
      <c r="S339" s="1" t="s">
        <v>58</v>
      </c>
      <c r="T339">
        <v>5</v>
      </c>
      <c r="U339" s="1" t="s">
        <v>45</v>
      </c>
      <c r="V339" s="1" t="s">
        <v>35</v>
      </c>
      <c r="W339" s="1" t="str">
        <f>IF(OR(MasterData[[#This Row],[Event]]="Christmas Market", MasterData[[#This Row],[Event]]="Christmas"), "Christmas Sale", "Non-Christmas Sale")</f>
        <v>Non-Christmas Sale</v>
      </c>
      <c r="X339" t="b">
        <v>0</v>
      </c>
      <c r="Y339">
        <v>3</v>
      </c>
      <c r="Z339">
        <v>74.08</v>
      </c>
      <c r="AA339">
        <v>148.16999999999999</v>
      </c>
      <c r="AB339">
        <v>0</v>
      </c>
      <c r="AC339" t="str">
        <f>IF(MasterData[[#This Row],[Discount Amount]]&gt;0, "Promotional sale", "Non-Promotional Sales")</f>
        <v>Non-Promotional Sales</v>
      </c>
    </row>
    <row r="340" spans="1:29" x14ac:dyDescent="0.25">
      <c r="A340">
        <v>339</v>
      </c>
      <c r="B340" s="1" t="s">
        <v>265</v>
      </c>
      <c r="C340" s="2">
        <v>0.93114583333333334</v>
      </c>
      <c r="D340">
        <v>192</v>
      </c>
      <c r="E340">
        <v>63</v>
      </c>
      <c r="F340" s="1" t="s">
        <v>37</v>
      </c>
      <c r="G340" s="1" t="s">
        <v>55</v>
      </c>
      <c r="H340">
        <v>52.939900000000002</v>
      </c>
      <c r="I340">
        <v>-106.4509</v>
      </c>
      <c r="J340">
        <v>82</v>
      </c>
      <c r="K340" t="b">
        <v>1</v>
      </c>
      <c r="L340">
        <v>696</v>
      </c>
      <c r="M340" s="1" t="s">
        <v>56</v>
      </c>
      <c r="N340" s="1" t="s">
        <v>57</v>
      </c>
      <c r="O340">
        <v>3</v>
      </c>
      <c r="P340" t="b">
        <v>1</v>
      </c>
      <c r="Q340" t="b">
        <v>0</v>
      </c>
      <c r="R340" s="1" t="s">
        <v>32</v>
      </c>
      <c r="S340" s="1" t="s">
        <v>53</v>
      </c>
      <c r="T340">
        <v>3</v>
      </c>
      <c r="U340" s="1" t="s">
        <v>45</v>
      </c>
      <c r="V340" s="1" t="s">
        <v>46</v>
      </c>
      <c r="W340" s="1" t="str">
        <f>IF(OR(MasterData[[#This Row],[Event]]="Christmas Market", MasterData[[#This Row],[Event]]="Christmas"), "Christmas Sale", "Non-Christmas Sale")</f>
        <v>Christmas Sale</v>
      </c>
      <c r="X340" t="b">
        <v>0</v>
      </c>
      <c r="Y340">
        <v>1</v>
      </c>
      <c r="Z340">
        <v>69.66</v>
      </c>
      <c r="AA340">
        <v>208.98</v>
      </c>
      <c r="AB340">
        <v>0</v>
      </c>
      <c r="AC340" t="str">
        <f>IF(MasterData[[#This Row],[Discount Amount]]&gt;0, "Promotional sale", "Non-Promotional Sales")</f>
        <v>Non-Promotional Sales</v>
      </c>
    </row>
    <row r="341" spans="1:29" x14ac:dyDescent="0.25">
      <c r="A341">
        <v>340</v>
      </c>
      <c r="B341" s="1" t="s">
        <v>284</v>
      </c>
      <c r="C341" s="2">
        <v>0.44377314814814817</v>
      </c>
      <c r="D341">
        <v>246</v>
      </c>
      <c r="E341">
        <v>61</v>
      </c>
      <c r="F341" s="1" t="s">
        <v>28</v>
      </c>
      <c r="G341" s="1" t="s">
        <v>29</v>
      </c>
      <c r="H341">
        <v>51.253799999999998</v>
      </c>
      <c r="I341">
        <v>-85.3232</v>
      </c>
      <c r="J341">
        <v>65</v>
      </c>
      <c r="K341" t="b">
        <v>0</v>
      </c>
      <c r="L341">
        <v>17</v>
      </c>
      <c r="M341" s="1" t="s">
        <v>56</v>
      </c>
      <c r="N341" s="1" t="s">
        <v>57</v>
      </c>
      <c r="O341">
        <v>3</v>
      </c>
      <c r="P341" t="b">
        <v>1</v>
      </c>
      <c r="Q341" t="b">
        <v>0</v>
      </c>
      <c r="R341" s="1" t="s">
        <v>41</v>
      </c>
      <c r="S341" s="1" t="s">
        <v>58</v>
      </c>
      <c r="T341">
        <v>2</v>
      </c>
      <c r="U341" s="1" t="s">
        <v>42</v>
      </c>
      <c r="V341" s="1" t="s">
        <v>35</v>
      </c>
      <c r="W341" s="1" t="str">
        <f>IF(OR(MasterData[[#This Row],[Event]]="Christmas Market", MasterData[[#This Row],[Event]]="Christmas"), "Christmas Sale", "Non-Christmas Sale")</f>
        <v>Non-Christmas Sale</v>
      </c>
      <c r="X341" t="b">
        <v>1</v>
      </c>
      <c r="Y341">
        <v>3</v>
      </c>
      <c r="Z341">
        <v>54.14</v>
      </c>
      <c r="AA341">
        <v>162.43</v>
      </c>
      <c r="AB341">
        <v>0</v>
      </c>
      <c r="AC341" t="str">
        <f>IF(MasterData[[#This Row],[Discount Amount]]&gt;0, "Promotional sale", "Non-Promotional Sales")</f>
        <v>Non-Promotional Sales</v>
      </c>
    </row>
    <row r="342" spans="1:29" x14ac:dyDescent="0.25">
      <c r="A342">
        <v>341</v>
      </c>
      <c r="B342" s="1" t="s">
        <v>118</v>
      </c>
      <c r="C342" s="2">
        <v>0.59538194444444437</v>
      </c>
      <c r="D342">
        <v>240</v>
      </c>
      <c r="E342">
        <v>70</v>
      </c>
      <c r="F342" s="1" t="s">
        <v>28</v>
      </c>
      <c r="G342" s="1" t="s">
        <v>29</v>
      </c>
      <c r="H342">
        <v>51.253799999999998</v>
      </c>
      <c r="I342">
        <v>-85.3232</v>
      </c>
      <c r="J342">
        <v>28</v>
      </c>
      <c r="K342" t="b">
        <v>1</v>
      </c>
      <c r="L342">
        <v>379</v>
      </c>
      <c r="M342" s="1" t="s">
        <v>39</v>
      </c>
      <c r="N342" s="1" t="s">
        <v>40</v>
      </c>
      <c r="O342">
        <v>5</v>
      </c>
      <c r="P342" t="b">
        <v>1</v>
      </c>
      <c r="Q342" t="b">
        <v>1</v>
      </c>
      <c r="R342" s="1" t="s">
        <v>41</v>
      </c>
      <c r="S342" s="1" t="s">
        <v>53</v>
      </c>
      <c r="T342">
        <v>2</v>
      </c>
      <c r="U342" s="1" t="s">
        <v>42</v>
      </c>
      <c r="V342" s="1" t="s">
        <v>46</v>
      </c>
      <c r="W342" s="1" t="str">
        <f>IF(OR(MasterData[[#This Row],[Event]]="Christmas Market", MasterData[[#This Row],[Event]]="Christmas"), "Christmas Sale", "Non-Christmas Sale")</f>
        <v>Christmas Sale</v>
      </c>
      <c r="X342" t="b">
        <v>0</v>
      </c>
      <c r="Y342">
        <v>5</v>
      </c>
      <c r="Z342">
        <v>64.8</v>
      </c>
      <c r="AA342">
        <v>323.98</v>
      </c>
      <c r="AB342">
        <v>0</v>
      </c>
      <c r="AC342" t="str">
        <f>IF(MasterData[[#This Row],[Discount Amount]]&gt;0, "Promotional sale", "Non-Promotional Sales")</f>
        <v>Non-Promotional Sales</v>
      </c>
    </row>
    <row r="343" spans="1:29" x14ac:dyDescent="0.25">
      <c r="A343">
        <v>342</v>
      </c>
      <c r="B343" s="1" t="s">
        <v>88</v>
      </c>
      <c r="C343" s="2">
        <v>0.61488425925925916</v>
      </c>
      <c r="D343">
        <v>278</v>
      </c>
      <c r="E343">
        <v>50</v>
      </c>
      <c r="F343" s="1" t="s">
        <v>61</v>
      </c>
      <c r="G343" s="1" t="s">
        <v>44</v>
      </c>
      <c r="H343">
        <v>46.813099999999999</v>
      </c>
      <c r="I343">
        <v>-71.207499999999996</v>
      </c>
      <c r="J343">
        <v>19</v>
      </c>
      <c r="K343" t="b">
        <v>0</v>
      </c>
      <c r="L343">
        <v>375</v>
      </c>
      <c r="M343" s="1" t="s">
        <v>30</v>
      </c>
      <c r="N343" s="1" t="s">
        <v>31</v>
      </c>
      <c r="O343">
        <v>3</v>
      </c>
      <c r="P343" t="b">
        <v>1</v>
      </c>
      <c r="Q343" t="b">
        <v>0</v>
      </c>
      <c r="R343" s="1" t="s">
        <v>52</v>
      </c>
      <c r="S343" s="1" t="s">
        <v>33</v>
      </c>
      <c r="T343">
        <v>4</v>
      </c>
      <c r="U343" s="1" t="s">
        <v>45</v>
      </c>
      <c r="V343" s="1" t="s">
        <v>59</v>
      </c>
      <c r="W343" s="1" t="str">
        <f>IF(OR(MasterData[[#This Row],[Event]]="Christmas Market", MasterData[[#This Row],[Event]]="Christmas"), "Christmas Sale", "Non-Christmas Sale")</f>
        <v>Non-Christmas Sale</v>
      </c>
      <c r="X343" t="b">
        <v>0</v>
      </c>
      <c r="Y343">
        <v>1</v>
      </c>
      <c r="Z343">
        <v>49.63</v>
      </c>
      <c r="AA343">
        <v>148.88999999999999</v>
      </c>
      <c r="AB343">
        <v>14.89</v>
      </c>
      <c r="AC343" t="str">
        <f>IF(MasterData[[#This Row],[Discount Amount]]&gt;0, "Promotional sale", "Non-Promotional Sales")</f>
        <v>Promotional sale</v>
      </c>
    </row>
    <row r="344" spans="1:29" x14ac:dyDescent="0.25">
      <c r="A344">
        <v>343</v>
      </c>
      <c r="B344" s="1" t="s">
        <v>236</v>
      </c>
      <c r="C344" s="2">
        <v>0.2107175925925926</v>
      </c>
      <c r="D344">
        <v>49</v>
      </c>
      <c r="E344">
        <v>56</v>
      </c>
      <c r="F344" s="1" t="s">
        <v>61</v>
      </c>
      <c r="G344" s="1" t="s">
        <v>70</v>
      </c>
      <c r="H344">
        <v>54.273099999999999</v>
      </c>
      <c r="I344">
        <v>-61.738799999999998</v>
      </c>
      <c r="J344">
        <v>29</v>
      </c>
      <c r="K344" t="b">
        <v>1</v>
      </c>
      <c r="L344">
        <v>925</v>
      </c>
      <c r="M344" s="1" t="s">
        <v>74</v>
      </c>
      <c r="N344" s="1" t="s">
        <v>75</v>
      </c>
      <c r="O344">
        <v>5</v>
      </c>
      <c r="P344" t="b">
        <v>0</v>
      </c>
      <c r="Q344" t="b">
        <v>0</v>
      </c>
      <c r="R344" s="1" t="s">
        <v>41</v>
      </c>
      <c r="S344" s="1" t="s">
        <v>49</v>
      </c>
      <c r="T344">
        <v>2</v>
      </c>
      <c r="U344" s="1" t="s">
        <v>34</v>
      </c>
      <c r="V344" s="1" t="s">
        <v>59</v>
      </c>
      <c r="W344" s="1" t="str">
        <f>IF(OR(MasterData[[#This Row],[Event]]="Christmas Market", MasterData[[#This Row],[Event]]="Christmas"), "Christmas Sale", "Non-Christmas Sale")</f>
        <v>Non-Christmas Sale</v>
      </c>
      <c r="X344" t="b">
        <v>1</v>
      </c>
      <c r="Y344">
        <v>2</v>
      </c>
      <c r="Z344">
        <v>32.630000000000003</v>
      </c>
      <c r="AA344">
        <v>163.16999999999999</v>
      </c>
      <c r="AB344">
        <v>16.32</v>
      </c>
      <c r="AC344" t="str">
        <f>IF(MasterData[[#This Row],[Discount Amount]]&gt;0, "Promotional sale", "Non-Promotional Sales")</f>
        <v>Promotional sale</v>
      </c>
    </row>
    <row r="345" spans="1:29" x14ac:dyDescent="0.25">
      <c r="A345">
        <v>344</v>
      </c>
      <c r="B345" s="1" t="s">
        <v>285</v>
      </c>
      <c r="C345" s="2">
        <v>0.22528935185185195</v>
      </c>
      <c r="D345">
        <v>16</v>
      </c>
      <c r="E345">
        <v>47</v>
      </c>
      <c r="F345" s="1" t="s">
        <v>28</v>
      </c>
      <c r="G345" s="1" t="s">
        <v>68</v>
      </c>
      <c r="H345">
        <v>46.318800000000003</v>
      </c>
      <c r="I345">
        <v>-63.146099999999997</v>
      </c>
      <c r="J345">
        <v>23</v>
      </c>
      <c r="K345" t="b">
        <v>1</v>
      </c>
      <c r="L345">
        <v>533</v>
      </c>
      <c r="M345" s="1" t="s">
        <v>63</v>
      </c>
      <c r="N345" s="1" t="s">
        <v>64</v>
      </c>
      <c r="O345">
        <v>5</v>
      </c>
      <c r="P345" t="b">
        <v>0</v>
      </c>
      <c r="Q345" t="b">
        <v>0</v>
      </c>
      <c r="R345" s="1" t="s">
        <v>32</v>
      </c>
      <c r="S345" s="1" t="s">
        <v>33</v>
      </c>
      <c r="T345">
        <v>3</v>
      </c>
      <c r="U345" s="1" t="s">
        <v>34</v>
      </c>
      <c r="V345" s="1" t="s">
        <v>59</v>
      </c>
      <c r="W345" s="1" t="str">
        <f>IF(OR(MasterData[[#This Row],[Event]]="Christmas Market", MasterData[[#This Row],[Event]]="Christmas"), "Christmas Sale", "Non-Christmas Sale")</f>
        <v>Non-Christmas Sale</v>
      </c>
      <c r="X345" t="b">
        <v>1</v>
      </c>
      <c r="Y345">
        <v>5</v>
      </c>
      <c r="Z345">
        <v>22.96</v>
      </c>
      <c r="AA345">
        <v>114.82</v>
      </c>
      <c r="AB345">
        <v>11.48</v>
      </c>
      <c r="AC345" t="str">
        <f>IF(MasterData[[#This Row],[Discount Amount]]&gt;0, "Promotional sale", "Non-Promotional Sales")</f>
        <v>Promotional sale</v>
      </c>
    </row>
    <row r="346" spans="1:29" x14ac:dyDescent="0.25">
      <c r="A346">
        <v>345</v>
      </c>
      <c r="B346" s="1" t="s">
        <v>98</v>
      </c>
      <c r="C346" s="2">
        <v>0.4845949074074074</v>
      </c>
      <c r="D346">
        <v>379</v>
      </c>
      <c r="E346">
        <v>22</v>
      </c>
      <c r="F346" s="1" t="s">
        <v>61</v>
      </c>
      <c r="G346" s="1" t="s">
        <v>48</v>
      </c>
      <c r="H346">
        <v>53.933300000000003</v>
      </c>
      <c r="I346">
        <v>-116.5765</v>
      </c>
      <c r="J346">
        <v>44</v>
      </c>
      <c r="K346" t="b">
        <v>0</v>
      </c>
      <c r="L346">
        <v>471</v>
      </c>
      <c r="M346" s="1" t="s">
        <v>63</v>
      </c>
      <c r="N346" s="1" t="s">
        <v>64</v>
      </c>
      <c r="O346">
        <v>1</v>
      </c>
      <c r="P346" t="b">
        <v>1</v>
      </c>
      <c r="Q346" t="b">
        <v>0</v>
      </c>
      <c r="R346" s="1" t="s">
        <v>52</v>
      </c>
      <c r="S346" s="1" t="s">
        <v>53</v>
      </c>
      <c r="T346">
        <v>3</v>
      </c>
      <c r="U346" s="1" t="s">
        <v>45</v>
      </c>
      <c r="V346" s="1" t="s">
        <v>35</v>
      </c>
      <c r="W346" s="1" t="str">
        <f>IF(OR(MasterData[[#This Row],[Event]]="Christmas Market", MasterData[[#This Row],[Event]]="Christmas"), "Christmas Sale", "Non-Christmas Sale")</f>
        <v>Non-Christmas Sale</v>
      </c>
      <c r="X346" t="b">
        <v>0</v>
      </c>
      <c r="Y346">
        <v>1</v>
      </c>
      <c r="Z346">
        <v>85.5</v>
      </c>
      <c r="AA346">
        <v>85.5</v>
      </c>
      <c r="AB346">
        <v>0</v>
      </c>
      <c r="AC346" t="str">
        <f>IF(MasterData[[#This Row],[Discount Amount]]&gt;0, "Promotional sale", "Non-Promotional Sales")</f>
        <v>Non-Promotional Sales</v>
      </c>
    </row>
    <row r="347" spans="1:29" x14ac:dyDescent="0.25">
      <c r="A347">
        <v>346</v>
      </c>
      <c r="B347" s="1" t="s">
        <v>286</v>
      </c>
      <c r="C347" s="2">
        <v>0.47887731481481488</v>
      </c>
      <c r="D347">
        <v>342</v>
      </c>
      <c r="E347">
        <v>29</v>
      </c>
      <c r="F347" s="1" t="s">
        <v>37</v>
      </c>
      <c r="G347" s="1" t="s">
        <v>29</v>
      </c>
      <c r="H347">
        <v>51.253799999999998</v>
      </c>
      <c r="I347">
        <v>-85.3232</v>
      </c>
      <c r="J347">
        <v>88</v>
      </c>
      <c r="K347" t="b">
        <v>1</v>
      </c>
      <c r="L347">
        <v>384</v>
      </c>
      <c r="M347" s="1" t="s">
        <v>39</v>
      </c>
      <c r="N347" s="1" t="s">
        <v>40</v>
      </c>
      <c r="O347">
        <v>2</v>
      </c>
      <c r="P347" t="b">
        <v>1</v>
      </c>
      <c r="Q347" t="b">
        <v>1</v>
      </c>
      <c r="R347" s="1" t="s">
        <v>32</v>
      </c>
      <c r="S347" s="1" t="s">
        <v>49</v>
      </c>
      <c r="T347">
        <v>4</v>
      </c>
      <c r="U347" s="1" t="s">
        <v>42</v>
      </c>
      <c r="V347" s="1" t="s">
        <v>46</v>
      </c>
      <c r="W347" s="1" t="str">
        <f>IF(OR(MasterData[[#This Row],[Event]]="Christmas Market", MasterData[[#This Row],[Event]]="Christmas"), "Christmas Sale", "Non-Christmas Sale")</f>
        <v>Christmas Sale</v>
      </c>
      <c r="X347" t="b">
        <v>0</v>
      </c>
      <c r="Y347">
        <v>2</v>
      </c>
      <c r="Z347">
        <v>59.58</v>
      </c>
      <c r="AA347">
        <v>119.15</v>
      </c>
      <c r="AB347">
        <v>0</v>
      </c>
      <c r="AC347" t="str">
        <f>IF(MasterData[[#This Row],[Discount Amount]]&gt;0, "Promotional sale", "Non-Promotional Sales")</f>
        <v>Non-Promotional Sales</v>
      </c>
    </row>
    <row r="348" spans="1:29" x14ac:dyDescent="0.25">
      <c r="A348">
        <v>347</v>
      </c>
      <c r="B348" s="1" t="s">
        <v>148</v>
      </c>
      <c r="C348" s="2">
        <v>0.90997685185185184</v>
      </c>
      <c r="D348">
        <v>85</v>
      </c>
      <c r="E348">
        <v>56</v>
      </c>
      <c r="F348" s="1" t="s">
        <v>37</v>
      </c>
      <c r="G348" s="1" t="s">
        <v>70</v>
      </c>
      <c r="H348">
        <v>54.273099999999999</v>
      </c>
      <c r="I348">
        <v>-61.738799999999998</v>
      </c>
      <c r="J348">
        <v>3</v>
      </c>
      <c r="K348" t="b">
        <v>1</v>
      </c>
      <c r="L348">
        <v>271</v>
      </c>
      <c r="M348" s="1" t="s">
        <v>63</v>
      </c>
      <c r="N348" s="1" t="s">
        <v>64</v>
      </c>
      <c r="O348">
        <v>1</v>
      </c>
      <c r="P348" t="b">
        <v>1</v>
      </c>
      <c r="Q348" t="b">
        <v>0</v>
      </c>
      <c r="R348" s="1" t="s">
        <v>32</v>
      </c>
      <c r="S348" s="1" t="s">
        <v>49</v>
      </c>
      <c r="T348">
        <v>4</v>
      </c>
      <c r="U348" s="1" t="s">
        <v>45</v>
      </c>
      <c r="V348" s="1" t="s">
        <v>59</v>
      </c>
      <c r="W348" s="1" t="str">
        <f>IF(OR(MasterData[[#This Row],[Event]]="Christmas Market", MasterData[[#This Row],[Event]]="Christmas"), "Christmas Sale", "Non-Christmas Sale")</f>
        <v>Non-Christmas Sale</v>
      </c>
      <c r="X348" t="b">
        <v>1</v>
      </c>
      <c r="Y348">
        <v>1</v>
      </c>
      <c r="Z348">
        <v>63.01</v>
      </c>
      <c r="AA348">
        <v>63.01</v>
      </c>
      <c r="AB348">
        <v>6.3</v>
      </c>
      <c r="AC348" t="str">
        <f>IF(MasterData[[#This Row],[Discount Amount]]&gt;0, "Promotional sale", "Non-Promotional Sales")</f>
        <v>Promotional sale</v>
      </c>
    </row>
    <row r="349" spans="1:29" x14ac:dyDescent="0.25">
      <c r="A349">
        <v>348</v>
      </c>
      <c r="B349" s="1" t="s">
        <v>287</v>
      </c>
      <c r="C349" s="2">
        <v>0.5825462962962964</v>
      </c>
      <c r="D349">
        <v>447</v>
      </c>
      <c r="E349">
        <v>51</v>
      </c>
      <c r="F349" s="1" t="s">
        <v>28</v>
      </c>
      <c r="G349" s="1" t="s">
        <v>79</v>
      </c>
      <c r="H349">
        <v>63.588799999999999</v>
      </c>
      <c r="I349">
        <v>-115.5069</v>
      </c>
      <c r="J349">
        <v>21</v>
      </c>
      <c r="K349" t="b">
        <v>0</v>
      </c>
      <c r="L349">
        <v>387</v>
      </c>
      <c r="M349" s="1" t="s">
        <v>30</v>
      </c>
      <c r="N349" s="1" t="s">
        <v>31</v>
      </c>
      <c r="O349">
        <v>5</v>
      </c>
      <c r="P349" t="b">
        <v>1</v>
      </c>
      <c r="Q349" t="b">
        <v>0</v>
      </c>
      <c r="R349" s="1" t="s">
        <v>41</v>
      </c>
      <c r="S349" s="1" t="s">
        <v>49</v>
      </c>
      <c r="T349">
        <v>1</v>
      </c>
      <c r="U349" s="1" t="s">
        <v>45</v>
      </c>
      <c r="V349" s="1" t="s">
        <v>46</v>
      </c>
      <c r="W349" s="1" t="str">
        <f>IF(OR(MasterData[[#This Row],[Event]]="Christmas Market", MasterData[[#This Row],[Event]]="Christmas"), "Christmas Sale", "Non-Christmas Sale")</f>
        <v>Christmas Sale</v>
      </c>
      <c r="X349" t="b">
        <v>1</v>
      </c>
      <c r="Y349">
        <v>4</v>
      </c>
      <c r="Z349">
        <v>96.64</v>
      </c>
      <c r="AA349">
        <v>483.22</v>
      </c>
      <c r="AB349">
        <v>0</v>
      </c>
      <c r="AC349" t="str">
        <f>IF(MasterData[[#This Row],[Discount Amount]]&gt;0, "Promotional sale", "Non-Promotional Sales")</f>
        <v>Non-Promotional Sales</v>
      </c>
    </row>
    <row r="350" spans="1:29" x14ac:dyDescent="0.25">
      <c r="A350">
        <v>349</v>
      </c>
      <c r="B350" s="1" t="s">
        <v>288</v>
      </c>
      <c r="C350" s="2">
        <v>0.48813657407407418</v>
      </c>
      <c r="D350">
        <v>127</v>
      </c>
      <c r="E350">
        <v>34</v>
      </c>
      <c r="F350" s="1" t="s">
        <v>28</v>
      </c>
      <c r="G350" s="1" t="s">
        <v>44</v>
      </c>
      <c r="H350">
        <v>46.813099999999999</v>
      </c>
      <c r="I350">
        <v>-71.207499999999996</v>
      </c>
      <c r="J350">
        <v>78</v>
      </c>
      <c r="K350" t="b">
        <v>1</v>
      </c>
      <c r="L350">
        <v>427</v>
      </c>
      <c r="M350" s="1" t="s">
        <v>39</v>
      </c>
      <c r="N350" s="1" t="s">
        <v>40</v>
      </c>
      <c r="O350">
        <v>5</v>
      </c>
      <c r="P350" t="b">
        <v>0</v>
      </c>
      <c r="Q350" t="b">
        <v>0</v>
      </c>
      <c r="R350" s="1" t="s">
        <v>41</v>
      </c>
      <c r="S350" s="1" t="s">
        <v>33</v>
      </c>
      <c r="T350">
        <v>2</v>
      </c>
      <c r="U350" s="1" t="s">
        <v>34</v>
      </c>
      <c r="V350" s="1" t="s">
        <v>59</v>
      </c>
      <c r="W350" s="1" t="str">
        <f>IF(OR(MasterData[[#This Row],[Event]]="Christmas Market", MasterData[[#This Row],[Event]]="Christmas"), "Christmas Sale", "Non-Christmas Sale")</f>
        <v>Non-Christmas Sale</v>
      </c>
      <c r="X350" t="b">
        <v>1</v>
      </c>
      <c r="Y350">
        <v>3</v>
      </c>
      <c r="Z350">
        <v>85.23</v>
      </c>
      <c r="AA350">
        <v>426.13</v>
      </c>
      <c r="AB350">
        <v>42.61</v>
      </c>
      <c r="AC350" t="str">
        <f>IF(MasterData[[#This Row],[Discount Amount]]&gt;0, "Promotional sale", "Non-Promotional Sales")</f>
        <v>Promotional sale</v>
      </c>
    </row>
    <row r="351" spans="1:29" x14ac:dyDescent="0.25">
      <c r="A351">
        <v>350</v>
      </c>
      <c r="B351" s="1" t="s">
        <v>289</v>
      </c>
      <c r="C351" s="2">
        <v>1.8460648148148184E-2</v>
      </c>
      <c r="D351">
        <v>123</v>
      </c>
      <c r="E351">
        <v>52</v>
      </c>
      <c r="F351" s="1" t="s">
        <v>28</v>
      </c>
      <c r="G351" s="1" t="s">
        <v>29</v>
      </c>
      <c r="H351">
        <v>51.253799999999998</v>
      </c>
      <c r="I351">
        <v>-85.3232</v>
      </c>
      <c r="J351">
        <v>81</v>
      </c>
      <c r="K351" t="b">
        <v>1</v>
      </c>
      <c r="L351">
        <v>959</v>
      </c>
      <c r="M351" s="1" t="s">
        <v>39</v>
      </c>
      <c r="N351" s="1" t="s">
        <v>40</v>
      </c>
      <c r="O351">
        <v>3</v>
      </c>
      <c r="P351" t="b">
        <v>1</v>
      </c>
      <c r="Q351" t="b">
        <v>1</v>
      </c>
      <c r="R351" s="1" t="s">
        <v>32</v>
      </c>
      <c r="S351" s="1" t="s">
        <v>53</v>
      </c>
      <c r="T351">
        <v>4</v>
      </c>
      <c r="U351" s="1" t="s">
        <v>42</v>
      </c>
      <c r="V351" s="1" t="s">
        <v>35</v>
      </c>
      <c r="W351" s="1" t="str">
        <f>IF(OR(MasterData[[#This Row],[Event]]="Christmas Market", MasterData[[#This Row],[Event]]="Christmas"), "Christmas Sale", "Non-Christmas Sale")</f>
        <v>Non-Christmas Sale</v>
      </c>
      <c r="X351" t="b">
        <v>1</v>
      </c>
      <c r="Y351">
        <v>3</v>
      </c>
      <c r="Z351">
        <v>41.88</v>
      </c>
      <c r="AA351">
        <v>125.64</v>
      </c>
      <c r="AB351">
        <v>0</v>
      </c>
      <c r="AC351" t="str">
        <f>IF(MasterData[[#This Row],[Discount Amount]]&gt;0, "Promotional sale", "Non-Promotional Sales")</f>
        <v>Non-Promotional Sales</v>
      </c>
    </row>
    <row r="352" spans="1:29" x14ac:dyDescent="0.25">
      <c r="A352">
        <v>351</v>
      </c>
      <c r="B352" s="1" t="s">
        <v>220</v>
      </c>
      <c r="C352" s="2">
        <v>0.9617824074074075</v>
      </c>
      <c r="D352">
        <v>210</v>
      </c>
      <c r="E352">
        <v>18</v>
      </c>
      <c r="F352" s="1" t="s">
        <v>61</v>
      </c>
      <c r="G352" s="1" t="s">
        <v>79</v>
      </c>
      <c r="H352">
        <v>63.588799999999999</v>
      </c>
      <c r="I352">
        <v>-115.5069</v>
      </c>
      <c r="J352">
        <v>41</v>
      </c>
      <c r="K352" t="b">
        <v>0</v>
      </c>
      <c r="L352">
        <v>357</v>
      </c>
      <c r="M352" s="1" t="s">
        <v>39</v>
      </c>
      <c r="N352" s="1" t="s">
        <v>40</v>
      </c>
      <c r="O352">
        <v>1</v>
      </c>
      <c r="P352" t="b">
        <v>0</v>
      </c>
      <c r="Q352" t="b">
        <v>1</v>
      </c>
      <c r="R352" s="1" t="s">
        <v>32</v>
      </c>
      <c r="S352" s="1" t="s">
        <v>53</v>
      </c>
      <c r="T352">
        <v>2</v>
      </c>
      <c r="U352" s="1" t="s">
        <v>45</v>
      </c>
      <c r="V352" s="1" t="s">
        <v>35</v>
      </c>
      <c r="W352" s="1" t="str">
        <f>IF(OR(MasterData[[#This Row],[Event]]="Christmas Market", MasterData[[#This Row],[Event]]="Christmas"), "Christmas Sale", "Non-Christmas Sale")</f>
        <v>Non-Christmas Sale</v>
      </c>
      <c r="X352" t="b">
        <v>1</v>
      </c>
      <c r="Y352">
        <v>5</v>
      </c>
      <c r="Z352">
        <v>12.82</v>
      </c>
      <c r="AA352">
        <v>12.82</v>
      </c>
      <c r="AB352">
        <v>0</v>
      </c>
      <c r="AC352" t="str">
        <f>IF(MasterData[[#This Row],[Discount Amount]]&gt;0, "Promotional sale", "Non-Promotional Sales")</f>
        <v>Non-Promotional Sales</v>
      </c>
    </row>
    <row r="353" spans="1:29" x14ac:dyDescent="0.25">
      <c r="A353">
        <v>352</v>
      </c>
      <c r="B353" s="1" t="s">
        <v>119</v>
      </c>
      <c r="C353" s="2">
        <v>0.11200231481481482</v>
      </c>
      <c r="D353">
        <v>470</v>
      </c>
      <c r="E353">
        <v>26</v>
      </c>
      <c r="F353" s="1" t="s">
        <v>61</v>
      </c>
      <c r="G353" s="1" t="s">
        <v>81</v>
      </c>
      <c r="H353">
        <v>64.248000000000005</v>
      </c>
      <c r="I353">
        <v>-84.889600000000002</v>
      </c>
      <c r="J353">
        <v>16</v>
      </c>
      <c r="K353" t="b">
        <v>0</v>
      </c>
      <c r="L353">
        <v>599</v>
      </c>
      <c r="M353" s="1" t="s">
        <v>74</v>
      </c>
      <c r="N353" s="1" t="s">
        <v>75</v>
      </c>
      <c r="O353">
        <v>5</v>
      </c>
      <c r="P353" t="b">
        <v>1</v>
      </c>
      <c r="Q353" t="b">
        <v>1</v>
      </c>
      <c r="R353" s="1" t="s">
        <v>32</v>
      </c>
      <c r="S353" s="1" t="s">
        <v>53</v>
      </c>
      <c r="T353">
        <v>3</v>
      </c>
      <c r="U353" s="1" t="s">
        <v>42</v>
      </c>
      <c r="V353" s="1" t="s">
        <v>59</v>
      </c>
      <c r="W353" s="1" t="str">
        <f>IF(OR(MasterData[[#This Row],[Event]]="Christmas Market", MasterData[[#This Row],[Event]]="Christmas"), "Christmas Sale", "Non-Christmas Sale")</f>
        <v>Non-Christmas Sale</v>
      </c>
      <c r="X353" t="b">
        <v>1</v>
      </c>
      <c r="Y353">
        <v>1</v>
      </c>
      <c r="Z353">
        <v>86.58</v>
      </c>
      <c r="AA353">
        <v>432.9</v>
      </c>
      <c r="AB353">
        <v>43.29</v>
      </c>
      <c r="AC353" t="str">
        <f>IF(MasterData[[#This Row],[Discount Amount]]&gt;0, "Promotional sale", "Non-Promotional Sales")</f>
        <v>Promotional sale</v>
      </c>
    </row>
    <row r="354" spans="1:29" x14ac:dyDescent="0.25">
      <c r="A354">
        <v>353</v>
      </c>
      <c r="B354" s="1" t="s">
        <v>290</v>
      </c>
      <c r="C354" s="2">
        <v>0.83421296296296288</v>
      </c>
      <c r="D354">
        <v>172</v>
      </c>
      <c r="E354">
        <v>52</v>
      </c>
      <c r="F354" s="1" t="s">
        <v>61</v>
      </c>
      <c r="G354" s="1" t="s">
        <v>77</v>
      </c>
      <c r="H354">
        <v>64.282300000000006</v>
      </c>
      <c r="I354">
        <v>-135</v>
      </c>
      <c r="J354">
        <v>25</v>
      </c>
      <c r="K354" t="b">
        <v>1</v>
      </c>
      <c r="L354">
        <v>457</v>
      </c>
      <c r="M354" s="1" t="s">
        <v>63</v>
      </c>
      <c r="N354" s="1" t="s">
        <v>64</v>
      </c>
      <c r="O354">
        <v>2</v>
      </c>
      <c r="P354" t="b">
        <v>1</v>
      </c>
      <c r="Q354" t="b">
        <v>1</v>
      </c>
      <c r="R354" s="1" t="s">
        <v>32</v>
      </c>
      <c r="S354" s="1" t="s">
        <v>33</v>
      </c>
      <c r="T354">
        <v>4</v>
      </c>
      <c r="U354" s="1" t="s">
        <v>45</v>
      </c>
      <c r="V354" s="1" t="s">
        <v>35</v>
      </c>
      <c r="W354" s="1" t="str">
        <f>IF(OR(MasterData[[#This Row],[Event]]="Christmas Market", MasterData[[#This Row],[Event]]="Christmas"), "Christmas Sale", "Non-Christmas Sale")</f>
        <v>Non-Christmas Sale</v>
      </c>
      <c r="X354" t="b">
        <v>1</v>
      </c>
      <c r="Y354">
        <v>3</v>
      </c>
      <c r="Z354">
        <v>53.59</v>
      </c>
      <c r="AA354">
        <v>107.17</v>
      </c>
      <c r="AB354">
        <v>0</v>
      </c>
      <c r="AC354" t="str">
        <f>IF(MasterData[[#This Row],[Discount Amount]]&gt;0, "Promotional sale", "Non-Promotional Sales")</f>
        <v>Non-Promotional Sales</v>
      </c>
    </row>
    <row r="355" spans="1:29" x14ac:dyDescent="0.25">
      <c r="A355">
        <v>354</v>
      </c>
      <c r="B355" s="1" t="s">
        <v>78</v>
      </c>
      <c r="C355" s="2">
        <v>4.4201388888888804E-2</v>
      </c>
      <c r="D355">
        <v>79</v>
      </c>
      <c r="E355">
        <v>41</v>
      </c>
      <c r="F355" s="1" t="s">
        <v>28</v>
      </c>
      <c r="G355" s="1" t="s">
        <v>81</v>
      </c>
      <c r="H355">
        <v>64.248000000000005</v>
      </c>
      <c r="I355">
        <v>-84.889600000000002</v>
      </c>
      <c r="J355">
        <v>7</v>
      </c>
      <c r="K355" t="b">
        <v>0</v>
      </c>
      <c r="L355">
        <v>336</v>
      </c>
      <c r="M355" s="1" t="s">
        <v>30</v>
      </c>
      <c r="N355" s="1" t="s">
        <v>31</v>
      </c>
      <c r="O355">
        <v>2</v>
      </c>
      <c r="P355" t="b">
        <v>1</v>
      </c>
      <c r="Q355" t="b">
        <v>0</v>
      </c>
      <c r="R355" s="1" t="s">
        <v>41</v>
      </c>
      <c r="S355" s="1" t="s">
        <v>33</v>
      </c>
      <c r="T355">
        <v>2</v>
      </c>
      <c r="U355" s="1" t="s">
        <v>34</v>
      </c>
      <c r="V355" s="1" t="s">
        <v>35</v>
      </c>
      <c r="W355" s="1" t="str">
        <f>IF(OR(MasterData[[#This Row],[Event]]="Christmas Market", MasterData[[#This Row],[Event]]="Christmas"), "Christmas Sale", "Non-Christmas Sale")</f>
        <v>Non-Christmas Sale</v>
      </c>
      <c r="X355" t="b">
        <v>1</v>
      </c>
      <c r="Y355">
        <v>1</v>
      </c>
      <c r="Z355">
        <v>56.96</v>
      </c>
      <c r="AA355">
        <v>113.92</v>
      </c>
      <c r="AB355">
        <v>0</v>
      </c>
      <c r="AC355" t="str">
        <f>IF(MasterData[[#This Row],[Discount Amount]]&gt;0, "Promotional sale", "Non-Promotional Sales")</f>
        <v>Non-Promotional Sales</v>
      </c>
    </row>
    <row r="356" spans="1:29" x14ac:dyDescent="0.25">
      <c r="A356">
        <v>355</v>
      </c>
      <c r="B356" s="1" t="s">
        <v>147</v>
      </c>
      <c r="C356" s="2">
        <v>0.41012731481481479</v>
      </c>
      <c r="D356">
        <v>137</v>
      </c>
      <c r="E356">
        <v>61</v>
      </c>
      <c r="F356" s="1" t="s">
        <v>28</v>
      </c>
      <c r="G356" s="1" t="s">
        <v>44</v>
      </c>
      <c r="H356">
        <v>46.813099999999999</v>
      </c>
      <c r="I356">
        <v>-71.207499999999996</v>
      </c>
      <c r="J356">
        <v>18</v>
      </c>
      <c r="K356" t="b">
        <v>1</v>
      </c>
      <c r="L356">
        <v>378</v>
      </c>
      <c r="M356" s="1" t="s">
        <v>39</v>
      </c>
      <c r="N356" s="1" t="s">
        <v>40</v>
      </c>
      <c r="O356">
        <v>4</v>
      </c>
      <c r="P356" t="b">
        <v>1</v>
      </c>
      <c r="Q356" t="b">
        <v>1</v>
      </c>
      <c r="R356" s="1" t="s">
        <v>52</v>
      </c>
      <c r="S356" s="1" t="s">
        <v>53</v>
      </c>
      <c r="T356">
        <v>1</v>
      </c>
      <c r="U356" s="1" t="s">
        <v>34</v>
      </c>
      <c r="V356" s="1" t="s">
        <v>35</v>
      </c>
      <c r="W356" s="1" t="str">
        <f>IF(OR(MasterData[[#This Row],[Event]]="Christmas Market", MasterData[[#This Row],[Event]]="Christmas"), "Christmas Sale", "Non-Christmas Sale")</f>
        <v>Non-Christmas Sale</v>
      </c>
      <c r="X356" t="b">
        <v>1</v>
      </c>
      <c r="Y356">
        <v>4</v>
      </c>
      <c r="Z356">
        <v>25.1</v>
      </c>
      <c r="AA356">
        <v>100.39</v>
      </c>
      <c r="AB356">
        <v>0</v>
      </c>
      <c r="AC356" t="str">
        <f>IF(MasterData[[#This Row],[Discount Amount]]&gt;0, "Promotional sale", "Non-Promotional Sales")</f>
        <v>Non-Promotional Sales</v>
      </c>
    </row>
    <row r="357" spans="1:29" x14ac:dyDescent="0.25">
      <c r="A357">
        <v>356</v>
      </c>
      <c r="B357" s="1" t="s">
        <v>229</v>
      </c>
      <c r="C357" s="2">
        <v>3.4259259259259434E-3</v>
      </c>
      <c r="D357">
        <v>165</v>
      </c>
      <c r="E357">
        <v>69</v>
      </c>
      <c r="F357" s="1" t="s">
        <v>61</v>
      </c>
      <c r="G357" s="1" t="s">
        <v>55</v>
      </c>
      <c r="H357">
        <v>52.939900000000002</v>
      </c>
      <c r="I357">
        <v>-106.4509</v>
      </c>
      <c r="J357">
        <v>16</v>
      </c>
      <c r="K357" t="b">
        <v>1</v>
      </c>
      <c r="L357">
        <v>430</v>
      </c>
      <c r="M357" s="1" t="s">
        <v>74</v>
      </c>
      <c r="N357" s="1" t="s">
        <v>75</v>
      </c>
      <c r="O357">
        <v>5</v>
      </c>
      <c r="P357" t="b">
        <v>1</v>
      </c>
      <c r="Q357" t="b">
        <v>1</v>
      </c>
      <c r="R357" s="1" t="s">
        <v>41</v>
      </c>
      <c r="S357" s="1" t="s">
        <v>33</v>
      </c>
      <c r="T357">
        <v>3</v>
      </c>
      <c r="U357" s="1" t="s">
        <v>45</v>
      </c>
      <c r="V357" s="1" t="s">
        <v>59</v>
      </c>
      <c r="W357" s="1" t="str">
        <f>IF(OR(MasterData[[#This Row],[Event]]="Christmas Market", MasterData[[#This Row],[Event]]="Christmas"), "Christmas Sale", "Non-Christmas Sale")</f>
        <v>Non-Christmas Sale</v>
      </c>
      <c r="X357" t="b">
        <v>1</v>
      </c>
      <c r="Y357">
        <v>2</v>
      </c>
      <c r="Z357">
        <v>48.11</v>
      </c>
      <c r="AA357">
        <v>240.57</v>
      </c>
      <c r="AB357">
        <v>24.06</v>
      </c>
      <c r="AC357" t="str">
        <f>IF(MasterData[[#This Row],[Discount Amount]]&gt;0, "Promotional sale", "Non-Promotional Sales")</f>
        <v>Promotional sale</v>
      </c>
    </row>
    <row r="358" spans="1:29" x14ac:dyDescent="0.25">
      <c r="A358">
        <v>357</v>
      </c>
      <c r="B358" s="1" t="s">
        <v>170</v>
      </c>
      <c r="C358" s="2">
        <v>0.35604166666666659</v>
      </c>
      <c r="D358">
        <v>350</v>
      </c>
      <c r="E358">
        <v>53</v>
      </c>
      <c r="F358" s="1" t="s">
        <v>61</v>
      </c>
      <c r="G358" s="1" t="s">
        <v>29</v>
      </c>
      <c r="H358">
        <v>51.253799999999998</v>
      </c>
      <c r="I358">
        <v>-85.3232</v>
      </c>
      <c r="J358">
        <v>93</v>
      </c>
      <c r="K358" t="b">
        <v>1</v>
      </c>
      <c r="L358">
        <v>570</v>
      </c>
      <c r="M358" s="1" t="s">
        <v>63</v>
      </c>
      <c r="N358" s="1" t="s">
        <v>64</v>
      </c>
      <c r="O358">
        <v>5</v>
      </c>
      <c r="P358" t="b">
        <v>0</v>
      </c>
      <c r="Q358" t="b">
        <v>0</v>
      </c>
      <c r="R358" s="1" t="s">
        <v>41</v>
      </c>
      <c r="S358" s="1" t="s">
        <v>49</v>
      </c>
      <c r="T358">
        <v>3</v>
      </c>
      <c r="U358" s="1" t="s">
        <v>34</v>
      </c>
      <c r="V358" s="1" t="s">
        <v>35</v>
      </c>
      <c r="W358" s="1" t="str">
        <f>IF(OR(MasterData[[#This Row],[Event]]="Christmas Market", MasterData[[#This Row],[Event]]="Christmas"), "Christmas Sale", "Non-Christmas Sale")</f>
        <v>Non-Christmas Sale</v>
      </c>
      <c r="X358" t="b">
        <v>1</v>
      </c>
      <c r="Y358">
        <v>1</v>
      </c>
      <c r="Z358">
        <v>98.62</v>
      </c>
      <c r="AA358">
        <v>493.11</v>
      </c>
      <c r="AB358">
        <v>0</v>
      </c>
      <c r="AC358" t="str">
        <f>IF(MasterData[[#This Row],[Discount Amount]]&gt;0, "Promotional sale", "Non-Promotional Sales")</f>
        <v>Non-Promotional Sales</v>
      </c>
    </row>
    <row r="359" spans="1:29" x14ac:dyDescent="0.25">
      <c r="A359">
        <v>358</v>
      </c>
      <c r="B359" s="1" t="s">
        <v>291</v>
      </c>
      <c r="C359" s="2">
        <v>0.22274305555555562</v>
      </c>
      <c r="D359">
        <v>304</v>
      </c>
      <c r="E359">
        <v>64</v>
      </c>
      <c r="F359" s="1" t="s">
        <v>61</v>
      </c>
      <c r="G359" s="1" t="s">
        <v>55</v>
      </c>
      <c r="H359">
        <v>52.939900000000002</v>
      </c>
      <c r="I359">
        <v>-106.4509</v>
      </c>
      <c r="J359">
        <v>64</v>
      </c>
      <c r="K359" t="b">
        <v>0</v>
      </c>
      <c r="L359">
        <v>766</v>
      </c>
      <c r="M359" s="1" t="s">
        <v>56</v>
      </c>
      <c r="N359" s="1" t="s">
        <v>57</v>
      </c>
      <c r="O359">
        <v>5</v>
      </c>
      <c r="P359" t="b">
        <v>1</v>
      </c>
      <c r="Q359" t="b">
        <v>1</v>
      </c>
      <c r="R359" s="1" t="s">
        <v>41</v>
      </c>
      <c r="S359" s="1" t="s">
        <v>58</v>
      </c>
      <c r="T359">
        <v>5</v>
      </c>
      <c r="U359" s="1" t="s">
        <v>34</v>
      </c>
      <c r="V359" s="1" t="s">
        <v>59</v>
      </c>
      <c r="W359" s="1" t="str">
        <f>IF(OR(MasterData[[#This Row],[Event]]="Christmas Market", MasterData[[#This Row],[Event]]="Christmas"), "Christmas Sale", "Non-Christmas Sale")</f>
        <v>Non-Christmas Sale</v>
      </c>
      <c r="X359" t="b">
        <v>1</v>
      </c>
      <c r="Y359">
        <v>5</v>
      </c>
      <c r="Z359">
        <v>53.12</v>
      </c>
      <c r="AA359">
        <v>265.58</v>
      </c>
      <c r="AB359">
        <v>26.56</v>
      </c>
      <c r="AC359" t="str">
        <f>IF(MasterData[[#This Row],[Discount Amount]]&gt;0, "Promotional sale", "Non-Promotional Sales")</f>
        <v>Promotional sale</v>
      </c>
    </row>
    <row r="360" spans="1:29" x14ac:dyDescent="0.25">
      <c r="A360">
        <v>359</v>
      </c>
      <c r="B360" s="1" t="s">
        <v>192</v>
      </c>
      <c r="C360" s="2">
        <v>0.79708333333333337</v>
      </c>
      <c r="D360">
        <v>386</v>
      </c>
      <c r="E360">
        <v>44</v>
      </c>
      <c r="F360" s="1" t="s">
        <v>37</v>
      </c>
      <c r="G360" s="1" t="s">
        <v>66</v>
      </c>
      <c r="H360">
        <v>45.077800000000003</v>
      </c>
      <c r="I360">
        <v>-63.546700000000001</v>
      </c>
      <c r="J360">
        <v>65</v>
      </c>
      <c r="K360" t="b">
        <v>1</v>
      </c>
      <c r="L360">
        <v>772</v>
      </c>
      <c r="M360" s="1" t="s">
        <v>30</v>
      </c>
      <c r="N360" s="1" t="s">
        <v>31</v>
      </c>
      <c r="O360">
        <v>2</v>
      </c>
      <c r="P360" t="b">
        <v>0</v>
      </c>
      <c r="Q360" t="b">
        <v>1</v>
      </c>
      <c r="R360" s="1" t="s">
        <v>52</v>
      </c>
      <c r="S360" s="1" t="s">
        <v>33</v>
      </c>
      <c r="T360">
        <v>1</v>
      </c>
      <c r="U360" s="1" t="s">
        <v>45</v>
      </c>
      <c r="V360" s="1" t="s">
        <v>35</v>
      </c>
      <c r="W360" s="1" t="str">
        <f>IF(OR(MasterData[[#This Row],[Event]]="Christmas Market", MasterData[[#This Row],[Event]]="Christmas"), "Christmas Sale", "Non-Christmas Sale")</f>
        <v>Non-Christmas Sale</v>
      </c>
      <c r="X360" t="b">
        <v>0</v>
      </c>
      <c r="Y360">
        <v>4</v>
      </c>
      <c r="Z360">
        <v>58.17</v>
      </c>
      <c r="AA360">
        <v>116.33</v>
      </c>
      <c r="AB360">
        <v>0</v>
      </c>
      <c r="AC360" t="str">
        <f>IF(MasterData[[#This Row],[Discount Amount]]&gt;0, "Promotional sale", "Non-Promotional Sales")</f>
        <v>Non-Promotional Sales</v>
      </c>
    </row>
    <row r="361" spans="1:29" x14ac:dyDescent="0.25">
      <c r="A361">
        <v>360</v>
      </c>
      <c r="B361" s="1" t="s">
        <v>224</v>
      </c>
      <c r="C361" s="2">
        <v>0.91971064814814807</v>
      </c>
      <c r="D361">
        <v>279</v>
      </c>
      <c r="E361">
        <v>56</v>
      </c>
      <c r="F361" s="1" t="s">
        <v>37</v>
      </c>
      <c r="G361" s="1" t="s">
        <v>77</v>
      </c>
      <c r="H361">
        <v>64.282300000000006</v>
      </c>
      <c r="I361">
        <v>-135</v>
      </c>
      <c r="J361">
        <v>47</v>
      </c>
      <c r="K361" t="b">
        <v>1</v>
      </c>
      <c r="L361">
        <v>51</v>
      </c>
      <c r="M361" s="1" t="s">
        <v>74</v>
      </c>
      <c r="N361" s="1" t="s">
        <v>75</v>
      </c>
      <c r="O361">
        <v>3</v>
      </c>
      <c r="P361" t="b">
        <v>1</v>
      </c>
      <c r="Q361" t="b">
        <v>1</v>
      </c>
      <c r="R361" s="1" t="s">
        <v>32</v>
      </c>
      <c r="S361" s="1" t="s">
        <v>58</v>
      </c>
      <c r="T361">
        <v>5</v>
      </c>
      <c r="U361" s="1" t="s">
        <v>45</v>
      </c>
      <c r="V361" s="1" t="s">
        <v>46</v>
      </c>
      <c r="W361" s="1" t="str">
        <f>IF(OR(MasterData[[#This Row],[Event]]="Christmas Market", MasterData[[#This Row],[Event]]="Christmas"), "Christmas Sale", "Non-Christmas Sale")</f>
        <v>Christmas Sale</v>
      </c>
      <c r="X361" t="b">
        <v>0</v>
      </c>
      <c r="Y361">
        <v>3</v>
      </c>
      <c r="Z361">
        <v>33.82</v>
      </c>
      <c r="AA361">
        <v>101.46</v>
      </c>
      <c r="AB361">
        <v>0</v>
      </c>
      <c r="AC361" t="str">
        <f>IF(MasterData[[#This Row],[Discount Amount]]&gt;0, "Promotional sale", "Non-Promotional Sales")</f>
        <v>Non-Promotional Sales</v>
      </c>
    </row>
    <row r="362" spans="1:29" x14ac:dyDescent="0.25">
      <c r="A362">
        <v>361</v>
      </c>
      <c r="B362" s="1" t="s">
        <v>149</v>
      </c>
      <c r="C362" s="2">
        <v>7.885416666666667E-2</v>
      </c>
      <c r="D362">
        <v>270</v>
      </c>
      <c r="E362">
        <v>66</v>
      </c>
      <c r="F362" s="1" t="s">
        <v>28</v>
      </c>
      <c r="G362" s="1" t="s">
        <v>68</v>
      </c>
      <c r="H362">
        <v>46.318800000000003</v>
      </c>
      <c r="I362">
        <v>-63.146099999999997</v>
      </c>
      <c r="J362">
        <v>67</v>
      </c>
      <c r="K362" t="b">
        <v>0</v>
      </c>
      <c r="L362">
        <v>378</v>
      </c>
      <c r="M362" s="1" t="s">
        <v>56</v>
      </c>
      <c r="N362" s="1" t="s">
        <v>57</v>
      </c>
      <c r="O362">
        <v>4</v>
      </c>
      <c r="P362" t="b">
        <v>0</v>
      </c>
      <c r="Q362" t="b">
        <v>0</v>
      </c>
      <c r="R362" s="1" t="s">
        <v>32</v>
      </c>
      <c r="S362" s="1" t="s">
        <v>58</v>
      </c>
      <c r="T362">
        <v>3</v>
      </c>
      <c r="U362" s="1" t="s">
        <v>42</v>
      </c>
      <c r="V362" s="1" t="s">
        <v>35</v>
      </c>
      <c r="W362" s="1" t="str">
        <f>IF(OR(MasterData[[#This Row],[Event]]="Christmas Market", MasterData[[#This Row],[Event]]="Christmas"), "Christmas Sale", "Non-Christmas Sale")</f>
        <v>Non-Christmas Sale</v>
      </c>
      <c r="X362" t="b">
        <v>1</v>
      </c>
      <c r="Y362">
        <v>1</v>
      </c>
      <c r="Z362">
        <v>43.16</v>
      </c>
      <c r="AA362">
        <v>172.65</v>
      </c>
      <c r="AB362">
        <v>0</v>
      </c>
      <c r="AC362" t="str">
        <f>IF(MasterData[[#This Row],[Discount Amount]]&gt;0, "Promotional sale", "Non-Promotional Sales")</f>
        <v>Non-Promotional Sales</v>
      </c>
    </row>
    <row r="363" spans="1:29" x14ac:dyDescent="0.25">
      <c r="A363">
        <v>362</v>
      </c>
      <c r="B363" s="1" t="s">
        <v>292</v>
      </c>
      <c r="C363" s="2">
        <v>0.45339120370370378</v>
      </c>
      <c r="D363">
        <v>99</v>
      </c>
      <c r="E363">
        <v>32</v>
      </c>
      <c r="F363" s="1" t="s">
        <v>28</v>
      </c>
      <c r="G363" s="1" t="s">
        <v>68</v>
      </c>
      <c r="H363">
        <v>46.318800000000003</v>
      </c>
      <c r="I363">
        <v>-63.146099999999997</v>
      </c>
      <c r="J363">
        <v>8</v>
      </c>
      <c r="K363" t="b">
        <v>1</v>
      </c>
      <c r="L363">
        <v>900</v>
      </c>
      <c r="M363" s="1" t="s">
        <v>39</v>
      </c>
      <c r="N363" s="1" t="s">
        <v>40</v>
      </c>
      <c r="O363">
        <v>2</v>
      </c>
      <c r="P363" t="b">
        <v>1</v>
      </c>
      <c r="Q363" t="b">
        <v>0</v>
      </c>
      <c r="R363" s="1" t="s">
        <v>52</v>
      </c>
      <c r="S363" s="1" t="s">
        <v>49</v>
      </c>
      <c r="T363">
        <v>1</v>
      </c>
      <c r="U363" s="1" t="s">
        <v>42</v>
      </c>
      <c r="V363" s="1" t="s">
        <v>59</v>
      </c>
      <c r="W363" s="1" t="str">
        <f>IF(OR(MasterData[[#This Row],[Event]]="Christmas Market", MasterData[[#This Row],[Event]]="Christmas"), "Christmas Sale", "Non-Christmas Sale")</f>
        <v>Non-Christmas Sale</v>
      </c>
      <c r="X363" t="b">
        <v>0</v>
      </c>
      <c r="Y363">
        <v>5</v>
      </c>
      <c r="Z363">
        <v>64.069999999999993</v>
      </c>
      <c r="AA363">
        <v>128.13999999999999</v>
      </c>
      <c r="AB363">
        <v>12.81</v>
      </c>
      <c r="AC363" t="str">
        <f>IF(MasterData[[#This Row],[Discount Amount]]&gt;0, "Promotional sale", "Non-Promotional Sales")</f>
        <v>Promotional sale</v>
      </c>
    </row>
    <row r="364" spans="1:29" x14ac:dyDescent="0.25">
      <c r="A364">
        <v>363</v>
      </c>
      <c r="B364" s="1" t="s">
        <v>293</v>
      </c>
      <c r="C364" s="2">
        <v>0.67163194444444452</v>
      </c>
      <c r="D364">
        <v>169</v>
      </c>
      <c r="E364">
        <v>26</v>
      </c>
      <c r="F364" s="1" t="s">
        <v>28</v>
      </c>
      <c r="G364" s="1" t="s">
        <v>70</v>
      </c>
      <c r="H364">
        <v>54.273099999999999</v>
      </c>
      <c r="I364">
        <v>-61.738799999999998</v>
      </c>
      <c r="J364">
        <v>58</v>
      </c>
      <c r="K364" t="b">
        <v>0</v>
      </c>
      <c r="L364">
        <v>928</v>
      </c>
      <c r="M364" s="1" t="s">
        <v>63</v>
      </c>
      <c r="N364" s="1" t="s">
        <v>64</v>
      </c>
      <c r="O364">
        <v>3</v>
      </c>
      <c r="P364" t="b">
        <v>0</v>
      </c>
      <c r="Q364" t="b">
        <v>0</v>
      </c>
      <c r="R364" s="1" t="s">
        <v>41</v>
      </c>
      <c r="S364" s="1" t="s">
        <v>33</v>
      </c>
      <c r="T364">
        <v>2</v>
      </c>
      <c r="U364" s="1" t="s">
        <v>42</v>
      </c>
      <c r="V364" s="1" t="s">
        <v>59</v>
      </c>
      <c r="W364" s="1" t="str">
        <f>IF(OR(MasterData[[#This Row],[Event]]="Christmas Market", MasterData[[#This Row],[Event]]="Christmas"), "Christmas Sale", "Non-Christmas Sale")</f>
        <v>Non-Christmas Sale</v>
      </c>
      <c r="X364" t="b">
        <v>1</v>
      </c>
      <c r="Y364">
        <v>3</v>
      </c>
      <c r="Z364">
        <v>54.29</v>
      </c>
      <c r="AA364">
        <v>162.87</v>
      </c>
      <c r="AB364">
        <v>16.29</v>
      </c>
      <c r="AC364" t="str">
        <f>IF(MasterData[[#This Row],[Discount Amount]]&gt;0, "Promotional sale", "Non-Promotional Sales")</f>
        <v>Promotional sale</v>
      </c>
    </row>
    <row r="365" spans="1:29" x14ac:dyDescent="0.25">
      <c r="A365">
        <v>364</v>
      </c>
      <c r="B365" s="1" t="s">
        <v>147</v>
      </c>
      <c r="C365" s="2">
        <v>0.76501157407407416</v>
      </c>
      <c r="D365">
        <v>338</v>
      </c>
      <c r="E365">
        <v>38</v>
      </c>
      <c r="F365" s="1" t="s">
        <v>28</v>
      </c>
      <c r="G365" s="1" t="s">
        <v>66</v>
      </c>
      <c r="H365">
        <v>45.077800000000003</v>
      </c>
      <c r="I365">
        <v>-63.546700000000001</v>
      </c>
      <c r="J365">
        <v>9</v>
      </c>
      <c r="K365" t="b">
        <v>1</v>
      </c>
      <c r="L365">
        <v>758</v>
      </c>
      <c r="M365" s="1" t="s">
        <v>74</v>
      </c>
      <c r="N365" s="1" t="s">
        <v>75</v>
      </c>
      <c r="O365">
        <v>5</v>
      </c>
      <c r="P365" t="b">
        <v>0</v>
      </c>
      <c r="Q365" t="b">
        <v>1</v>
      </c>
      <c r="R365" s="1" t="s">
        <v>41</v>
      </c>
      <c r="S365" s="1" t="s">
        <v>49</v>
      </c>
      <c r="T365">
        <v>1</v>
      </c>
      <c r="U365" s="1" t="s">
        <v>42</v>
      </c>
      <c r="V365" s="1" t="s">
        <v>59</v>
      </c>
      <c r="W365" s="1" t="str">
        <f>IF(OR(MasterData[[#This Row],[Event]]="Christmas Market", MasterData[[#This Row],[Event]]="Christmas"), "Christmas Sale", "Non-Christmas Sale")</f>
        <v>Non-Christmas Sale</v>
      </c>
      <c r="X365" t="b">
        <v>1</v>
      </c>
      <c r="Y365">
        <v>5</v>
      </c>
      <c r="Z365">
        <v>20.420000000000002</v>
      </c>
      <c r="AA365">
        <v>102.12</v>
      </c>
      <c r="AB365">
        <v>10.210000000000001</v>
      </c>
      <c r="AC365" t="str">
        <f>IF(MasterData[[#This Row],[Discount Amount]]&gt;0, "Promotional sale", "Non-Promotional Sales")</f>
        <v>Promotional sale</v>
      </c>
    </row>
    <row r="366" spans="1:29" x14ac:dyDescent="0.25">
      <c r="A366">
        <v>365</v>
      </c>
      <c r="B366" s="1" t="s">
        <v>294</v>
      </c>
      <c r="C366" s="2">
        <v>0.69361111111111118</v>
      </c>
      <c r="D366">
        <v>110</v>
      </c>
      <c r="E366">
        <v>34</v>
      </c>
      <c r="F366" s="1" t="s">
        <v>61</v>
      </c>
      <c r="G366" s="1" t="s">
        <v>44</v>
      </c>
      <c r="H366">
        <v>46.813099999999999</v>
      </c>
      <c r="I366">
        <v>-71.207499999999996</v>
      </c>
      <c r="J366">
        <v>73</v>
      </c>
      <c r="K366" t="b">
        <v>0</v>
      </c>
      <c r="L366">
        <v>251</v>
      </c>
      <c r="M366" s="1" t="s">
        <v>63</v>
      </c>
      <c r="N366" s="1" t="s">
        <v>64</v>
      </c>
      <c r="O366">
        <v>3</v>
      </c>
      <c r="P366" t="b">
        <v>0</v>
      </c>
      <c r="Q366" t="b">
        <v>0</v>
      </c>
      <c r="R366" s="1" t="s">
        <v>41</v>
      </c>
      <c r="S366" s="1" t="s">
        <v>49</v>
      </c>
      <c r="T366">
        <v>5</v>
      </c>
      <c r="U366" s="1" t="s">
        <v>42</v>
      </c>
      <c r="V366" s="1" t="s">
        <v>59</v>
      </c>
      <c r="W366" s="1" t="str">
        <f>IF(OR(MasterData[[#This Row],[Event]]="Christmas Market", MasterData[[#This Row],[Event]]="Christmas"), "Christmas Sale", "Non-Christmas Sale")</f>
        <v>Non-Christmas Sale</v>
      </c>
      <c r="X366" t="b">
        <v>1</v>
      </c>
      <c r="Y366">
        <v>2</v>
      </c>
      <c r="Z366">
        <v>59.07</v>
      </c>
      <c r="AA366">
        <v>177.22</v>
      </c>
      <c r="AB366">
        <v>17.72</v>
      </c>
      <c r="AC366" t="str">
        <f>IF(MasterData[[#This Row],[Discount Amount]]&gt;0, "Promotional sale", "Non-Promotional Sales")</f>
        <v>Promotional sale</v>
      </c>
    </row>
    <row r="367" spans="1:29" x14ac:dyDescent="0.25">
      <c r="A367">
        <v>366</v>
      </c>
      <c r="B367" s="1" t="s">
        <v>142</v>
      </c>
      <c r="C367" s="2">
        <v>0.6712499999999999</v>
      </c>
      <c r="D367">
        <v>378</v>
      </c>
      <c r="E367">
        <v>33</v>
      </c>
      <c r="F367" s="1" t="s">
        <v>37</v>
      </c>
      <c r="G367" s="1" t="s">
        <v>66</v>
      </c>
      <c r="H367">
        <v>45.077800000000003</v>
      </c>
      <c r="I367">
        <v>-63.546700000000001</v>
      </c>
      <c r="J367">
        <v>72</v>
      </c>
      <c r="K367" t="b">
        <v>1</v>
      </c>
      <c r="L367">
        <v>12</v>
      </c>
      <c r="M367" s="1" t="s">
        <v>39</v>
      </c>
      <c r="N367" s="1" t="s">
        <v>40</v>
      </c>
      <c r="O367">
        <v>5</v>
      </c>
      <c r="P367" t="b">
        <v>1</v>
      </c>
      <c r="Q367" t="b">
        <v>1</v>
      </c>
      <c r="R367" s="1" t="s">
        <v>32</v>
      </c>
      <c r="S367" s="1" t="s">
        <v>33</v>
      </c>
      <c r="T367">
        <v>5</v>
      </c>
      <c r="U367" s="1" t="s">
        <v>42</v>
      </c>
      <c r="V367" s="1" t="s">
        <v>59</v>
      </c>
      <c r="W367" s="1" t="str">
        <f>IF(OR(MasterData[[#This Row],[Event]]="Christmas Market", MasterData[[#This Row],[Event]]="Christmas"), "Christmas Sale", "Non-Christmas Sale")</f>
        <v>Non-Christmas Sale</v>
      </c>
      <c r="X367" t="b">
        <v>0</v>
      </c>
      <c r="Y367">
        <v>1</v>
      </c>
      <c r="Z367">
        <v>50.08</v>
      </c>
      <c r="AA367">
        <v>250.38</v>
      </c>
      <c r="AB367">
        <v>25.04</v>
      </c>
      <c r="AC367" t="str">
        <f>IF(MasterData[[#This Row],[Discount Amount]]&gt;0, "Promotional sale", "Non-Promotional Sales")</f>
        <v>Promotional sale</v>
      </c>
    </row>
    <row r="368" spans="1:29" x14ac:dyDescent="0.25">
      <c r="A368">
        <v>367</v>
      </c>
      <c r="B368" s="1" t="s">
        <v>295</v>
      </c>
      <c r="C368" s="2">
        <v>0.52718749999999992</v>
      </c>
      <c r="D368">
        <v>307</v>
      </c>
      <c r="E368">
        <v>24</v>
      </c>
      <c r="F368" s="1" t="s">
        <v>28</v>
      </c>
      <c r="G368" s="1" t="s">
        <v>55</v>
      </c>
      <c r="H368">
        <v>52.939900000000002</v>
      </c>
      <c r="I368">
        <v>-106.4509</v>
      </c>
      <c r="J368">
        <v>87</v>
      </c>
      <c r="K368" t="b">
        <v>1</v>
      </c>
      <c r="L368">
        <v>606</v>
      </c>
      <c r="M368" s="1" t="s">
        <v>56</v>
      </c>
      <c r="N368" s="1" t="s">
        <v>57</v>
      </c>
      <c r="O368">
        <v>3</v>
      </c>
      <c r="P368" t="b">
        <v>1</v>
      </c>
      <c r="Q368" t="b">
        <v>1</v>
      </c>
      <c r="R368" s="1" t="s">
        <v>32</v>
      </c>
      <c r="S368" s="1" t="s">
        <v>53</v>
      </c>
      <c r="T368">
        <v>5</v>
      </c>
      <c r="U368" s="1" t="s">
        <v>42</v>
      </c>
      <c r="V368" s="1" t="s">
        <v>59</v>
      </c>
      <c r="W368" s="1" t="str">
        <f>IF(OR(MasterData[[#This Row],[Event]]="Christmas Market", MasterData[[#This Row],[Event]]="Christmas"), "Christmas Sale", "Non-Christmas Sale")</f>
        <v>Non-Christmas Sale</v>
      </c>
      <c r="X368" t="b">
        <v>1</v>
      </c>
      <c r="Y368">
        <v>3</v>
      </c>
      <c r="Z368">
        <v>13.76</v>
      </c>
      <c r="AA368">
        <v>41.27</v>
      </c>
      <c r="AB368">
        <v>4.13</v>
      </c>
      <c r="AC368" t="str">
        <f>IF(MasterData[[#This Row],[Discount Amount]]&gt;0, "Promotional sale", "Non-Promotional Sales")</f>
        <v>Promotional sale</v>
      </c>
    </row>
    <row r="369" spans="1:29" x14ac:dyDescent="0.25">
      <c r="A369">
        <v>368</v>
      </c>
      <c r="B369" s="1" t="s">
        <v>177</v>
      </c>
      <c r="C369" s="2">
        <v>0.28487268518518527</v>
      </c>
      <c r="D369">
        <v>28</v>
      </c>
      <c r="E369">
        <v>60</v>
      </c>
      <c r="F369" s="1" t="s">
        <v>37</v>
      </c>
      <c r="G369" s="1" t="s">
        <v>51</v>
      </c>
      <c r="H369">
        <v>53.760899999999999</v>
      </c>
      <c r="I369">
        <v>-98.813900000000004</v>
      </c>
      <c r="J369">
        <v>37</v>
      </c>
      <c r="K369" t="b">
        <v>0</v>
      </c>
      <c r="L369">
        <v>89</v>
      </c>
      <c r="M369" s="1" t="s">
        <v>56</v>
      </c>
      <c r="N369" s="1" t="s">
        <v>57</v>
      </c>
      <c r="O369">
        <v>3</v>
      </c>
      <c r="P369" t="b">
        <v>0</v>
      </c>
      <c r="Q369" t="b">
        <v>0</v>
      </c>
      <c r="R369" s="1" t="s">
        <v>52</v>
      </c>
      <c r="S369" s="1" t="s">
        <v>49</v>
      </c>
      <c r="T369">
        <v>5</v>
      </c>
      <c r="U369" s="1" t="s">
        <v>42</v>
      </c>
      <c r="V369" s="1" t="s">
        <v>46</v>
      </c>
      <c r="W369" s="1" t="str">
        <f>IF(OR(MasterData[[#This Row],[Event]]="Christmas Market", MasterData[[#This Row],[Event]]="Christmas"), "Christmas Sale", "Non-Christmas Sale")</f>
        <v>Christmas Sale</v>
      </c>
      <c r="X369" t="b">
        <v>1</v>
      </c>
      <c r="Y369">
        <v>3</v>
      </c>
      <c r="Z369">
        <v>96.75</v>
      </c>
      <c r="AA369">
        <v>290.25</v>
      </c>
      <c r="AB369">
        <v>0</v>
      </c>
      <c r="AC369" t="str">
        <f>IF(MasterData[[#This Row],[Discount Amount]]&gt;0, "Promotional sale", "Non-Promotional Sales")</f>
        <v>Non-Promotional Sales</v>
      </c>
    </row>
    <row r="370" spans="1:29" x14ac:dyDescent="0.25">
      <c r="A370">
        <v>369</v>
      </c>
      <c r="B370" s="1" t="s">
        <v>261</v>
      </c>
      <c r="C370" s="2">
        <v>0.80064814814814822</v>
      </c>
      <c r="D370">
        <v>412</v>
      </c>
      <c r="E370">
        <v>63</v>
      </c>
      <c r="F370" s="1" t="s">
        <v>61</v>
      </c>
      <c r="G370" s="1" t="s">
        <v>70</v>
      </c>
      <c r="H370">
        <v>54.273099999999999</v>
      </c>
      <c r="I370">
        <v>-61.738799999999998</v>
      </c>
      <c r="J370">
        <v>42</v>
      </c>
      <c r="K370" t="b">
        <v>1</v>
      </c>
      <c r="L370">
        <v>50</v>
      </c>
      <c r="M370" s="1" t="s">
        <v>74</v>
      </c>
      <c r="N370" s="1" t="s">
        <v>75</v>
      </c>
      <c r="O370">
        <v>2</v>
      </c>
      <c r="P370" t="b">
        <v>1</v>
      </c>
      <c r="Q370" t="b">
        <v>1</v>
      </c>
      <c r="R370" s="1" t="s">
        <v>52</v>
      </c>
      <c r="S370" s="1" t="s">
        <v>49</v>
      </c>
      <c r="T370">
        <v>5</v>
      </c>
      <c r="U370" s="1" t="s">
        <v>42</v>
      </c>
      <c r="V370" s="1" t="s">
        <v>46</v>
      </c>
      <c r="W370" s="1" t="str">
        <f>IF(OR(MasterData[[#This Row],[Event]]="Christmas Market", MasterData[[#This Row],[Event]]="Christmas"), "Christmas Sale", "Non-Christmas Sale")</f>
        <v>Christmas Sale</v>
      </c>
      <c r="X370" t="b">
        <v>1</v>
      </c>
      <c r="Y370">
        <v>4</v>
      </c>
      <c r="Z370">
        <v>30.18</v>
      </c>
      <c r="AA370">
        <v>60.35</v>
      </c>
      <c r="AB370">
        <v>0</v>
      </c>
      <c r="AC370" t="str">
        <f>IF(MasterData[[#This Row],[Discount Amount]]&gt;0, "Promotional sale", "Non-Promotional Sales")</f>
        <v>Non-Promotional Sales</v>
      </c>
    </row>
    <row r="371" spans="1:29" x14ac:dyDescent="0.25">
      <c r="A371">
        <v>370</v>
      </c>
      <c r="B371" s="1" t="s">
        <v>114</v>
      </c>
      <c r="C371" s="2">
        <v>0.57478009259259255</v>
      </c>
      <c r="D371">
        <v>76</v>
      </c>
      <c r="E371">
        <v>29</v>
      </c>
      <c r="F371" s="1" t="s">
        <v>61</v>
      </c>
      <c r="G371" s="1" t="s">
        <v>66</v>
      </c>
      <c r="H371">
        <v>45.077800000000003</v>
      </c>
      <c r="I371">
        <v>-63.546700000000001</v>
      </c>
      <c r="J371">
        <v>99</v>
      </c>
      <c r="K371" t="b">
        <v>0</v>
      </c>
      <c r="L371">
        <v>261</v>
      </c>
      <c r="M371" s="1" t="s">
        <v>74</v>
      </c>
      <c r="N371" s="1" t="s">
        <v>75</v>
      </c>
      <c r="O371">
        <v>1</v>
      </c>
      <c r="P371" t="b">
        <v>0</v>
      </c>
      <c r="Q371" t="b">
        <v>0</v>
      </c>
      <c r="R371" s="1" t="s">
        <v>41</v>
      </c>
      <c r="S371" s="1" t="s">
        <v>49</v>
      </c>
      <c r="T371">
        <v>2</v>
      </c>
      <c r="U371" s="1" t="s">
        <v>34</v>
      </c>
      <c r="V371" s="1" t="s">
        <v>35</v>
      </c>
      <c r="W371" s="1" t="str">
        <f>IF(OR(MasterData[[#This Row],[Event]]="Christmas Market", MasterData[[#This Row],[Event]]="Christmas"), "Christmas Sale", "Non-Christmas Sale")</f>
        <v>Non-Christmas Sale</v>
      </c>
      <c r="X371" t="b">
        <v>0</v>
      </c>
      <c r="Y371">
        <v>2</v>
      </c>
      <c r="Z371">
        <v>24</v>
      </c>
      <c r="AA371">
        <v>24</v>
      </c>
      <c r="AB371">
        <v>0</v>
      </c>
      <c r="AC371" t="str">
        <f>IF(MasterData[[#This Row],[Discount Amount]]&gt;0, "Promotional sale", "Non-Promotional Sales")</f>
        <v>Non-Promotional Sales</v>
      </c>
    </row>
    <row r="372" spans="1:29" x14ac:dyDescent="0.25">
      <c r="A372">
        <v>371</v>
      </c>
      <c r="B372" s="1" t="s">
        <v>296</v>
      </c>
      <c r="C372" s="2">
        <v>0.5642476851851852</v>
      </c>
      <c r="D372">
        <v>177</v>
      </c>
      <c r="E372">
        <v>24</v>
      </c>
      <c r="F372" s="1" t="s">
        <v>61</v>
      </c>
      <c r="G372" s="1" t="s">
        <v>68</v>
      </c>
      <c r="H372">
        <v>46.318800000000003</v>
      </c>
      <c r="I372">
        <v>-63.146099999999997</v>
      </c>
      <c r="J372">
        <v>72</v>
      </c>
      <c r="K372" t="b">
        <v>0</v>
      </c>
      <c r="L372">
        <v>87</v>
      </c>
      <c r="M372" s="1" t="s">
        <v>39</v>
      </c>
      <c r="N372" s="1" t="s">
        <v>40</v>
      </c>
      <c r="O372">
        <v>2</v>
      </c>
      <c r="P372" t="b">
        <v>0</v>
      </c>
      <c r="Q372" t="b">
        <v>1</v>
      </c>
      <c r="R372" s="1" t="s">
        <v>32</v>
      </c>
      <c r="S372" s="1" t="s">
        <v>33</v>
      </c>
      <c r="T372">
        <v>4</v>
      </c>
      <c r="U372" s="1" t="s">
        <v>42</v>
      </c>
      <c r="V372" s="1" t="s">
        <v>35</v>
      </c>
      <c r="W372" s="1" t="str">
        <f>IF(OR(MasterData[[#This Row],[Event]]="Christmas Market", MasterData[[#This Row],[Event]]="Christmas"), "Christmas Sale", "Non-Christmas Sale")</f>
        <v>Non-Christmas Sale</v>
      </c>
      <c r="X372" t="b">
        <v>0</v>
      </c>
      <c r="Y372">
        <v>1</v>
      </c>
      <c r="Z372">
        <v>42.2</v>
      </c>
      <c r="AA372">
        <v>84.39</v>
      </c>
      <c r="AB372">
        <v>0</v>
      </c>
      <c r="AC372" t="str">
        <f>IF(MasterData[[#This Row],[Discount Amount]]&gt;0, "Promotional sale", "Non-Promotional Sales")</f>
        <v>Non-Promotional Sales</v>
      </c>
    </row>
    <row r="373" spans="1:29" x14ac:dyDescent="0.25">
      <c r="A373">
        <v>372</v>
      </c>
      <c r="B373" s="1" t="s">
        <v>233</v>
      </c>
      <c r="C373" s="2">
        <v>0.31371527777777786</v>
      </c>
      <c r="D373">
        <v>265</v>
      </c>
      <c r="E373">
        <v>44</v>
      </c>
      <c r="F373" s="1" t="s">
        <v>28</v>
      </c>
      <c r="G373" s="1" t="s">
        <v>29</v>
      </c>
      <c r="H373">
        <v>51.253799999999998</v>
      </c>
      <c r="I373">
        <v>-85.3232</v>
      </c>
      <c r="J373">
        <v>36</v>
      </c>
      <c r="K373" t="b">
        <v>0</v>
      </c>
      <c r="L373">
        <v>535</v>
      </c>
      <c r="M373" s="1" t="s">
        <v>74</v>
      </c>
      <c r="N373" s="1" t="s">
        <v>75</v>
      </c>
      <c r="O373">
        <v>1</v>
      </c>
      <c r="P373" t="b">
        <v>0</v>
      </c>
      <c r="Q373" t="b">
        <v>0</v>
      </c>
      <c r="R373" s="1" t="s">
        <v>52</v>
      </c>
      <c r="S373" s="1" t="s">
        <v>33</v>
      </c>
      <c r="T373">
        <v>1</v>
      </c>
      <c r="U373" s="1" t="s">
        <v>34</v>
      </c>
      <c r="V373" s="1" t="s">
        <v>59</v>
      </c>
      <c r="W373" s="1" t="str">
        <f>IF(OR(MasterData[[#This Row],[Event]]="Christmas Market", MasterData[[#This Row],[Event]]="Christmas"), "Christmas Sale", "Non-Christmas Sale")</f>
        <v>Non-Christmas Sale</v>
      </c>
      <c r="X373" t="b">
        <v>1</v>
      </c>
      <c r="Y373">
        <v>2</v>
      </c>
      <c r="Z373">
        <v>40.68</v>
      </c>
      <c r="AA373">
        <v>40.68</v>
      </c>
      <c r="AB373">
        <v>4.07</v>
      </c>
      <c r="AC373" t="str">
        <f>IF(MasterData[[#This Row],[Discount Amount]]&gt;0, "Promotional sale", "Non-Promotional Sales")</f>
        <v>Promotional sale</v>
      </c>
    </row>
    <row r="374" spans="1:29" x14ac:dyDescent="0.25">
      <c r="A374">
        <v>373</v>
      </c>
      <c r="B374" s="1" t="s">
        <v>297</v>
      </c>
      <c r="C374" s="2">
        <v>0.33657407407407414</v>
      </c>
      <c r="D374">
        <v>286</v>
      </c>
      <c r="E374">
        <v>49</v>
      </c>
      <c r="F374" s="1" t="s">
        <v>37</v>
      </c>
      <c r="G374" s="1" t="s">
        <v>44</v>
      </c>
      <c r="H374">
        <v>46.813099999999999</v>
      </c>
      <c r="I374">
        <v>-71.207499999999996</v>
      </c>
      <c r="J374">
        <v>14</v>
      </c>
      <c r="K374" t="b">
        <v>1</v>
      </c>
      <c r="L374">
        <v>848</v>
      </c>
      <c r="M374" s="1" t="s">
        <v>74</v>
      </c>
      <c r="N374" s="1" t="s">
        <v>75</v>
      </c>
      <c r="O374">
        <v>3</v>
      </c>
      <c r="P374" t="b">
        <v>1</v>
      </c>
      <c r="Q374" t="b">
        <v>0</v>
      </c>
      <c r="R374" s="1" t="s">
        <v>32</v>
      </c>
      <c r="S374" s="1" t="s">
        <v>49</v>
      </c>
      <c r="T374">
        <v>3</v>
      </c>
      <c r="U374" s="1" t="s">
        <v>45</v>
      </c>
      <c r="V374" s="1" t="s">
        <v>59</v>
      </c>
      <c r="W374" s="1" t="str">
        <f>IF(OR(MasterData[[#This Row],[Event]]="Christmas Market", MasterData[[#This Row],[Event]]="Christmas"), "Christmas Sale", "Non-Christmas Sale")</f>
        <v>Non-Christmas Sale</v>
      </c>
      <c r="X374" t="b">
        <v>0</v>
      </c>
      <c r="Y374">
        <v>2</v>
      </c>
      <c r="Z374">
        <v>38.65</v>
      </c>
      <c r="AA374">
        <v>115.96</v>
      </c>
      <c r="AB374">
        <v>11.6</v>
      </c>
      <c r="AC374" t="str">
        <f>IF(MasterData[[#This Row],[Discount Amount]]&gt;0, "Promotional sale", "Non-Promotional Sales")</f>
        <v>Promotional sale</v>
      </c>
    </row>
    <row r="375" spans="1:29" x14ac:dyDescent="0.25">
      <c r="A375">
        <v>374</v>
      </c>
      <c r="B375" s="1" t="s">
        <v>98</v>
      </c>
      <c r="C375" s="2">
        <v>0.16021990740740732</v>
      </c>
      <c r="D375">
        <v>242</v>
      </c>
      <c r="E375">
        <v>26</v>
      </c>
      <c r="F375" s="1" t="s">
        <v>61</v>
      </c>
      <c r="G375" s="1" t="s">
        <v>68</v>
      </c>
      <c r="H375">
        <v>46.318800000000003</v>
      </c>
      <c r="I375">
        <v>-63.146099999999997</v>
      </c>
      <c r="J375">
        <v>18</v>
      </c>
      <c r="K375" t="b">
        <v>0</v>
      </c>
      <c r="L375">
        <v>201</v>
      </c>
      <c r="M375" s="1" t="s">
        <v>63</v>
      </c>
      <c r="N375" s="1" t="s">
        <v>64</v>
      </c>
      <c r="O375">
        <v>5</v>
      </c>
      <c r="P375" t="b">
        <v>1</v>
      </c>
      <c r="Q375" t="b">
        <v>0</v>
      </c>
      <c r="R375" s="1" t="s">
        <v>32</v>
      </c>
      <c r="S375" s="1" t="s">
        <v>58</v>
      </c>
      <c r="T375">
        <v>3</v>
      </c>
      <c r="U375" s="1" t="s">
        <v>34</v>
      </c>
      <c r="V375" s="1" t="s">
        <v>59</v>
      </c>
      <c r="W375" s="1" t="str">
        <f>IF(OR(MasterData[[#This Row],[Event]]="Christmas Market", MasterData[[#This Row],[Event]]="Christmas"), "Christmas Sale", "Non-Christmas Sale")</f>
        <v>Non-Christmas Sale</v>
      </c>
      <c r="X375" t="b">
        <v>1</v>
      </c>
      <c r="Y375">
        <v>1</v>
      </c>
      <c r="Z375">
        <v>68.45</v>
      </c>
      <c r="AA375">
        <v>342.24</v>
      </c>
      <c r="AB375">
        <v>34.22</v>
      </c>
      <c r="AC375" t="str">
        <f>IF(MasterData[[#This Row],[Discount Amount]]&gt;0, "Promotional sale", "Non-Promotional Sales")</f>
        <v>Promotional sale</v>
      </c>
    </row>
    <row r="376" spans="1:29" x14ac:dyDescent="0.25">
      <c r="A376">
        <v>375</v>
      </c>
      <c r="B376" s="1" t="s">
        <v>158</v>
      </c>
      <c r="C376" s="2">
        <v>0.15400462962962957</v>
      </c>
      <c r="D376">
        <v>180</v>
      </c>
      <c r="E376">
        <v>20</v>
      </c>
      <c r="F376" s="1" t="s">
        <v>61</v>
      </c>
      <c r="G376" s="1" t="s">
        <v>77</v>
      </c>
      <c r="H376">
        <v>64.282300000000006</v>
      </c>
      <c r="I376">
        <v>-135</v>
      </c>
      <c r="J376">
        <v>93</v>
      </c>
      <c r="K376" t="b">
        <v>0</v>
      </c>
      <c r="L376">
        <v>264</v>
      </c>
      <c r="M376" s="1" t="s">
        <v>39</v>
      </c>
      <c r="N376" s="1" t="s">
        <v>40</v>
      </c>
      <c r="O376">
        <v>2</v>
      </c>
      <c r="P376" t="b">
        <v>1</v>
      </c>
      <c r="Q376" t="b">
        <v>0</v>
      </c>
      <c r="R376" s="1" t="s">
        <v>52</v>
      </c>
      <c r="S376" s="1" t="s">
        <v>53</v>
      </c>
      <c r="T376">
        <v>5</v>
      </c>
      <c r="U376" s="1" t="s">
        <v>45</v>
      </c>
      <c r="V376" s="1" t="s">
        <v>59</v>
      </c>
      <c r="W376" s="1" t="str">
        <f>IF(OR(MasterData[[#This Row],[Event]]="Christmas Market", MasterData[[#This Row],[Event]]="Christmas"), "Christmas Sale", "Non-Christmas Sale")</f>
        <v>Non-Christmas Sale</v>
      </c>
      <c r="X376" t="b">
        <v>0</v>
      </c>
      <c r="Y376">
        <v>3</v>
      </c>
      <c r="Z376">
        <v>37.909999999999997</v>
      </c>
      <c r="AA376">
        <v>75.81</v>
      </c>
      <c r="AB376">
        <v>7.58</v>
      </c>
      <c r="AC376" t="str">
        <f>IF(MasterData[[#This Row],[Discount Amount]]&gt;0, "Promotional sale", "Non-Promotional Sales")</f>
        <v>Promotional sale</v>
      </c>
    </row>
    <row r="377" spans="1:29" x14ac:dyDescent="0.25">
      <c r="A377">
        <v>376</v>
      </c>
      <c r="B377" s="1" t="s">
        <v>298</v>
      </c>
      <c r="C377" s="2">
        <v>0.10256944444444449</v>
      </c>
      <c r="D377">
        <v>426</v>
      </c>
      <c r="E377">
        <v>52</v>
      </c>
      <c r="F377" s="1" t="s">
        <v>37</v>
      </c>
      <c r="G377" s="1" t="s">
        <v>55</v>
      </c>
      <c r="H377">
        <v>52.939900000000002</v>
      </c>
      <c r="I377">
        <v>-106.4509</v>
      </c>
      <c r="J377">
        <v>78</v>
      </c>
      <c r="K377" t="b">
        <v>1</v>
      </c>
      <c r="L377">
        <v>534</v>
      </c>
      <c r="M377" s="1" t="s">
        <v>39</v>
      </c>
      <c r="N377" s="1" t="s">
        <v>40</v>
      </c>
      <c r="O377">
        <v>2</v>
      </c>
      <c r="P377" t="b">
        <v>1</v>
      </c>
      <c r="Q377" t="b">
        <v>0</v>
      </c>
      <c r="R377" s="1" t="s">
        <v>52</v>
      </c>
      <c r="S377" s="1" t="s">
        <v>53</v>
      </c>
      <c r="T377">
        <v>2</v>
      </c>
      <c r="U377" s="1" t="s">
        <v>45</v>
      </c>
      <c r="V377" s="1" t="s">
        <v>35</v>
      </c>
      <c r="W377" s="1" t="str">
        <f>IF(OR(MasterData[[#This Row],[Event]]="Christmas Market", MasterData[[#This Row],[Event]]="Christmas"), "Christmas Sale", "Non-Christmas Sale")</f>
        <v>Non-Christmas Sale</v>
      </c>
      <c r="X377" t="b">
        <v>1</v>
      </c>
      <c r="Y377">
        <v>1</v>
      </c>
      <c r="Z377">
        <v>31.51</v>
      </c>
      <c r="AA377">
        <v>63.03</v>
      </c>
      <c r="AB377">
        <v>0</v>
      </c>
      <c r="AC377" t="str">
        <f>IF(MasterData[[#This Row],[Discount Amount]]&gt;0, "Promotional sale", "Non-Promotional Sales")</f>
        <v>Non-Promotional Sales</v>
      </c>
    </row>
    <row r="378" spans="1:29" x14ac:dyDescent="0.25">
      <c r="A378">
        <v>377</v>
      </c>
      <c r="B378" s="1" t="s">
        <v>268</v>
      </c>
      <c r="C378" s="2">
        <v>0.16787037037037034</v>
      </c>
      <c r="D378">
        <v>93</v>
      </c>
      <c r="E378">
        <v>35</v>
      </c>
      <c r="F378" s="1" t="s">
        <v>28</v>
      </c>
      <c r="G378" s="1" t="s">
        <v>70</v>
      </c>
      <c r="H378">
        <v>54.273099999999999</v>
      </c>
      <c r="I378">
        <v>-61.738799999999998</v>
      </c>
      <c r="J378">
        <v>86</v>
      </c>
      <c r="K378" t="b">
        <v>1</v>
      </c>
      <c r="L378">
        <v>636</v>
      </c>
      <c r="M378" s="1" t="s">
        <v>56</v>
      </c>
      <c r="N378" s="1" t="s">
        <v>57</v>
      </c>
      <c r="O378">
        <v>5</v>
      </c>
      <c r="P378" t="b">
        <v>0</v>
      </c>
      <c r="Q378" t="b">
        <v>1</v>
      </c>
      <c r="R378" s="1" t="s">
        <v>41</v>
      </c>
      <c r="S378" s="1" t="s">
        <v>58</v>
      </c>
      <c r="T378">
        <v>2</v>
      </c>
      <c r="U378" s="1" t="s">
        <v>34</v>
      </c>
      <c r="V378" s="1" t="s">
        <v>59</v>
      </c>
      <c r="W378" s="1" t="str">
        <f>IF(OR(MasterData[[#This Row],[Event]]="Christmas Market", MasterData[[#This Row],[Event]]="Christmas"), "Christmas Sale", "Non-Christmas Sale")</f>
        <v>Non-Christmas Sale</v>
      </c>
      <c r="X378" t="b">
        <v>0</v>
      </c>
      <c r="Y378">
        <v>3</v>
      </c>
      <c r="Z378">
        <v>95.26</v>
      </c>
      <c r="AA378">
        <v>476.28</v>
      </c>
      <c r="AB378">
        <v>47.63</v>
      </c>
      <c r="AC378" t="str">
        <f>IF(MasterData[[#This Row],[Discount Amount]]&gt;0, "Promotional sale", "Non-Promotional Sales")</f>
        <v>Promotional sale</v>
      </c>
    </row>
    <row r="379" spans="1:29" x14ac:dyDescent="0.25">
      <c r="A379">
        <v>378</v>
      </c>
      <c r="B379" s="1" t="s">
        <v>299</v>
      </c>
      <c r="C379" s="2">
        <v>0.22990740740740745</v>
      </c>
      <c r="D379">
        <v>346</v>
      </c>
      <c r="E379">
        <v>21</v>
      </c>
      <c r="F379" s="1" t="s">
        <v>61</v>
      </c>
      <c r="G379" s="1" t="s">
        <v>55</v>
      </c>
      <c r="H379">
        <v>52.939900000000002</v>
      </c>
      <c r="I379">
        <v>-106.4509</v>
      </c>
      <c r="J379">
        <v>42</v>
      </c>
      <c r="K379" t="b">
        <v>1</v>
      </c>
      <c r="L379">
        <v>879</v>
      </c>
      <c r="M379" s="1" t="s">
        <v>56</v>
      </c>
      <c r="N379" s="1" t="s">
        <v>57</v>
      </c>
      <c r="O379">
        <v>5</v>
      </c>
      <c r="P379" t="b">
        <v>0</v>
      </c>
      <c r="Q379" t="b">
        <v>0</v>
      </c>
      <c r="R379" s="1" t="s">
        <v>41</v>
      </c>
      <c r="S379" s="1" t="s">
        <v>49</v>
      </c>
      <c r="T379">
        <v>5</v>
      </c>
      <c r="U379" s="1" t="s">
        <v>45</v>
      </c>
      <c r="V379" s="1" t="s">
        <v>35</v>
      </c>
      <c r="W379" s="1" t="str">
        <f>IF(OR(MasterData[[#This Row],[Event]]="Christmas Market", MasterData[[#This Row],[Event]]="Christmas"), "Christmas Sale", "Non-Christmas Sale")</f>
        <v>Non-Christmas Sale</v>
      </c>
      <c r="X379" t="b">
        <v>0</v>
      </c>
      <c r="Y379">
        <v>5</v>
      </c>
      <c r="Z379">
        <v>81.78</v>
      </c>
      <c r="AA379">
        <v>408.89</v>
      </c>
      <c r="AB379">
        <v>0</v>
      </c>
      <c r="AC379" t="str">
        <f>IF(MasterData[[#This Row],[Discount Amount]]&gt;0, "Promotional sale", "Non-Promotional Sales")</f>
        <v>Non-Promotional Sales</v>
      </c>
    </row>
    <row r="380" spans="1:29" x14ac:dyDescent="0.25">
      <c r="A380">
        <v>379</v>
      </c>
      <c r="B380" s="1" t="s">
        <v>177</v>
      </c>
      <c r="C380" s="2">
        <v>0.44797453703703694</v>
      </c>
      <c r="D380">
        <v>1</v>
      </c>
      <c r="E380">
        <v>44</v>
      </c>
      <c r="F380" s="1" t="s">
        <v>37</v>
      </c>
      <c r="G380" s="1" t="s">
        <v>48</v>
      </c>
      <c r="H380">
        <v>53.933300000000003</v>
      </c>
      <c r="I380">
        <v>-116.5765</v>
      </c>
      <c r="J380">
        <v>3</v>
      </c>
      <c r="K380" t="b">
        <v>1</v>
      </c>
      <c r="L380">
        <v>907</v>
      </c>
      <c r="M380" s="1" t="s">
        <v>30</v>
      </c>
      <c r="N380" s="1" t="s">
        <v>31</v>
      </c>
      <c r="O380">
        <v>1</v>
      </c>
      <c r="P380" t="b">
        <v>0</v>
      </c>
      <c r="Q380" t="b">
        <v>1</v>
      </c>
      <c r="R380" s="1" t="s">
        <v>41</v>
      </c>
      <c r="S380" s="1" t="s">
        <v>49</v>
      </c>
      <c r="T380">
        <v>4</v>
      </c>
      <c r="U380" s="1" t="s">
        <v>42</v>
      </c>
      <c r="V380" s="1" t="s">
        <v>59</v>
      </c>
      <c r="W380" s="1" t="str">
        <f>IF(OR(MasterData[[#This Row],[Event]]="Christmas Market", MasterData[[#This Row],[Event]]="Christmas"), "Christmas Sale", "Non-Christmas Sale")</f>
        <v>Non-Christmas Sale</v>
      </c>
      <c r="X380" t="b">
        <v>0</v>
      </c>
      <c r="Y380">
        <v>3</v>
      </c>
      <c r="Z380">
        <v>87.86</v>
      </c>
      <c r="AA380">
        <v>87.86</v>
      </c>
      <c r="AB380">
        <v>8.7899999999999991</v>
      </c>
      <c r="AC380" t="str">
        <f>IF(MasterData[[#This Row],[Discount Amount]]&gt;0, "Promotional sale", "Non-Promotional Sales")</f>
        <v>Promotional sale</v>
      </c>
    </row>
    <row r="381" spans="1:29" x14ac:dyDescent="0.25">
      <c r="A381">
        <v>380</v>
      </c>
      <c r="B381" s="1" t="s">
        <v>132</v>
      </c>
      <c r="C381" s="2">
        <v>0.97998842592592594</v>
      </c>
      <c r="D381">
        <v>334</v>
      </c>
      <c r="E381">
        <v>42</v>
      </c>
      <c r="F381" s="1" t="s">
        <v>28</v>
      </c>
      <c r="G381" s="1" t="s">
        <v>79</v>
      </c>
      <c r="H381">
        <v>63.588799999999999</v>
      </c>
      <c r="I381">
        <v>-115.5069</v>
      </c>
      <c r="J381">
        <v>4</v>
      </c>
      <c r="K381" t="b">
        <v>0</v>
      </c>
      <c r="L381">
        <v>829</v>
      </c>
      <c r="M381" s="1" t="s">
        <v>74</v>
      </c>
      <c r="N381" s="1" t="s">
        <v>75</v>
      </c>
      <c r="O381">
        <v>2</v>
      </c>
      <c r="P381" t="b">
        <v>1</v>
      </c>
      <c r="Q381" t="b">
        <v>0</v>
      </c>
      <c r="R381" s="1" t="s">
        <v>32</v>
      </c>
      <c r="S381" s="1" t="s">
        <v>49</v>
      </c>
      <c r="T381">
        <v>2</v>
      </c>
      <c r="U381" s="1" t="s">
        <v>45</v>
      </c>
      <c r="V381" s="1" t="s">
        <v>59</v>
      </c>
      <c r="W381" s="1" t="str">
        <f>IF(OR(MasterData[[#This Row],[Event]]="Christmas Market", MasterData[[#This Row],[Event]]="Christmas"), "Christmas Sale", "Non-Christmas Sale")</f>
        <v>Non-Christmas Sale</v>
      </c>
      <c r="X381" t="b">
        <v>0</v>
      </c>
      <c r="Y381">
        <v>5</v>
      </c>
      <c r="Z381">
        <v>21.55</v>
      </c>
      <c r="AA381">
        <v>43.09</v>
      </c>
      <c r="AB381">
        <v>4.3099999999999996</v>
      </c>
      <c r="AC381" t="str">
        <f>IF(MasterData[[#This Row],[Discount Amount]]&gt;0, "Promotional sale", "Non-Promotional Sales")</f>
        <v>Promotional sale</v>
      </c>
    </row>
    <row r="382" spans="1:29" x14ac:dyDescent="0.25">
      <c r="A382">
        <v>381</v>
      </c>
      <c r="B382" s="1" t="s">
        <v>300</v>
      </c>
      <c r="C382" s="2">
        <v>0.82344907407407408</v>
      </c>
      <c r="D382">
        <v>265</v>
      </c>
      <c r="E382">
        <v>70</v>
      </c>
      <c r="F382" s="1" t="s">
        <v>28</v>
      </c>
      <c r="G382" s="1" t="s">
        <v>48</v>
      </c>
      <c r="H382">
        <v>53.933300000000003</v>
      </c>
      <c r="I382">
        <v>-116.5765</v>
      </c>
      <c r="J382">
        <v>10</v>
      </c>
      <c r="K382" t="b">
        <v>1</v>
      </c>
      <c r="L382">
        <v>593</v>
      </c>
      <c r="M382" s="1" t="s">
        <v>74</v>
      </c>
      <c r="N382" s="1" t="s">
        <v>75</v>
      </c>
      <c r="O382">
        <v>5</v>
      </c>
      <c r="P382" t="b">
        <v>0</v>
      </c>
      <c r="Q382" t="b">
        <v>0</v>
      </c>
      <c r="R382" s="1" t="s">
        <v>32</v>
      </c>
      <c r="S382" s="1" t="s">
        <v>49</v>
      </c>
      <c r="T382">
        <v>1</v>
      </c>
      <c r="U382" s="1" t="s">
        <v>42</v>
      </c>
      <c r="V382" s="1" t="s">
        <v>46</v>
      </c>
      <c r="W382" s="1" t="str">
        <f>IF(OR(MasterData[[#This Row],[Event]]="Christmas Market", MasterData[[#This Row],[Event]]="Christmas"), "Christmas Sale", "Non-Christmas Sale")</f>
        <v>Christmas Sale</v>
      </c>
      <c r="X382" t="b">
        <v>0</v>
      </c>
      <c r="Y382">
        <v>3</v>
      </c>
      <c r="Z382">
        <v>39.14</v>
      </c>
      <c r="AA382">
        <v>195.7</v>
      </c>
      <c r="AB382">
        <v>0</v>
      </c>
      <c r="AC382" t="str">
        <f>IF(MasterData[[#This Row],[Discount Amount]]&gt;0, "Promotional sale", "Non-Promotional Sales")</f>
        <v>Non-Promotional Sales</v>
      </c>
    </row>
    <row r="383" spans="1:29" x14ac:dyDescent="0.25">
      <c r="A383">
        <v>382</v>
      </c>
      <c r="B383" s="1" t="s">
        <v>301</v>
      </c>
      <c r="C383" s="2">
        <v>0.60743055555555547</v>
      </c>
      <c r="D383">
        <v>163</v>
      </c>
      <c r="E383">
        <v>40</v>
      </c>
      <c r="F383" s="1" t="s">
        <v>37</v>
      </c>
      <c r="G383" s="1" t="s">
        <v>38</v>
      </c>
      <c r="H383">
        <v>53.726700000000001</v>
      </c>
      <c r="I383">
        <v>-127.6476</v>
      </c>
      <c r="J383">
        <v>10</v>
      </c>
      <c r="K383" t="b">
        <v>1</v>
      </c>
      <c r="L383">
        <v>416</v>
      </c>
      <c r="M383" s="1" t="s">
        <v>39</v>
      </c>
      <c r="N383" s="1" t="s">
        <v>40</v>
      </c>
      <c r="O383">
        <v>5</v>
      </c>
      <c r="P383" t="b">
        <v>0</v>
      </c>
      <c r="Q383" t="b">
        <v>0</v>
      </c>
      <c r="R383" s="1" t="s">
        <v>52</v>
      </c>
      <c r="S383" s="1" t="s">
        <v>49</v>
      </c>
      <c r="T383">
        <v>5</v>
      </c>
      <c r="U383" s="1" t="s">
        <v>42</v>
      </c>
      <c r="V383" s="1" t="s">
        <v>59</v>
      </c>
      <c r="W383" s="1" t="str">
        <f>IF(OR(MasterData[[#This Row],[Event]]="Christmas Market", MasterData[[#This Row],[Event]]="Christmas"), "Christmas Sale", "Non-Christmas Sale")</f>
        <v>Non-Christmas Sale</v>
      </c>
      <c r="X383" t="b">
        <v>1</v>
      </c>
      <c r="Y383">
        <v>5</v>
      </c>
      <c r="Z383">
        <v>67.540000000000006</v>
      </c>
      <c r="AA383">
        <v>337.72</v>
      </c>
      <c r="AB383">
        <v>33.770000000000003</v>
      </c>
      <c r="AC383" t="str">
        <f>IF(MasterData[[#This Row],[Discount Amount]]&gt;0, "Promotional sale", "Non-Promotional Sales")</f>
        <v>Promotional sale</v>
      </c>
    </row>
    <row r="384" spans="1:29" x14ac:dyDescent="0.25">
      <c r="A384">
        <v>383</v>
      </c>
      <c r="B384" s="1" t="s">
        <v>172</v>
      </c>
      <c r="C384" s="2">
        <v>0.64762731481481484</v>
      </c>
      <c r="D384">
        <v>303</v>
      </c>
      <c r="E384">
        <v>67</v>
      </c>
      <c r="F384" s="1" t="s">
        <v>61</v>
      </c>
      <c r="G384" s="1" t="s">
        <v>55</v>
      </c>
      <c r="H384">
        <v>52.939900000000002</v>
      </c>
      <c r="I384">
        <v>-106.4509</v>
      </c>
      <c r="J384">
        <v>45</v>
      </c>
      <c r="K384" t="b">
        <v>1</v>
      </c>
      <c r="L384">
        <v>135</v>
      </c>
      <c r="M384" s="1" t="s">
        <v>39</v>
      </c>
      <c r="N384" s="1" t="s">
        <v>40</v>
      </c>
      <c r="O384">
        <v>2</v>
      </c>
      <c r="P384" t="b">
        <v>1</v>
      </c>
      <c r="Q384" t="b">
        <v>0</v>
      </c>
      <c r="R384" s="1" t="s">
        <v>32</v>
      </c>
      <c r="S384" s="1" t="s">
        <v>58</v>
      </c>
      <c r="T384">
        <v>3</v>
      </c>
      <c r="U384" s="1" t="s">
        <v>42</v>
      </c>
      <c r="V384" s="1" t="s">
        <v>46</v>
      </c>
      <c r="W384" s="1" t="str">
        <f>IF(OR(MasterData[[#This Row],[Event]]="Christmas Market", MasterData[[#This Row],[Event]]="Christmas"), "Christmas Sale", "Non-Christmas Sale")</f>
        <v>Christmas Sale</v>
      </c>
      <c r="X384" t="b">
        <v>0</v>
      </c>
      <c r="Y384">
        <v>5</v>
      </c>
      <c r="Z384">
        <v>22.26</v>
      </c>
      <c r="AA384">
        <v>44.51</v>
      </c>
      <c r="AB384">
        <v>0</v>
      </c>
      <c r="AC384" t="str">
        <f>IF(MasterData[[#This Row],[Discount Amount]]&gt;0, "Promotional sale", "Non-Promotional Sales")</f>
        <v>Non-Promotional Sales</v>
      </c>
    </row>
    <row r="385" spans="1:29" x14ac:dyDescent="0.25">
      <c r="A385">
        <v>384</v>
      </c>
      <c r="B385" s="1" t="s">
        <v>299</v>
      </c>
      <c r="C385" s="2">
        <v>0.82515046296296291</v>
      </c>
      <c r="D385">
        <v>10</v>
      </c>
      <c r="E385">
        <v>70</v>
      </c>
      <c r="F385" s="1" t="s">
        <v>61</v>
      </c>
      <c r="G385" s="1" t="s">
        <v>38</v>
      </c>
      <c r="H385">
        <v>53.726700000000001</v>
      </c>
      <c r="I385">
        <v>-127.6476</v>
      </c>
      <c r="J385">
        <v>35</v>
      </c>
      <c r="K385" t="b">
        <v>0</v>
      </c>
      <c r="L385">
        <v>197</v>
      </c>
      <c r="M385" s="1" t="s">
        <v>74</v>
      </c>
      <c r="N385" s="1" t="s">
        <v>75</v>
      </c>
      <c r="O385">
        <v>5</v>
      </c>
      <c r="P385" t="b">
        <v>0</v>
      </c>
      <c r="Q385" t="b">
        <v>0</v>
      </c>
      <c r="R385" s="1" t="s">
        <v>41</v>
      </c>
      <c r="S385" s="1" t="s">
        <v>53</v>
      </c>
      <c r="T385">
        <v>1</v>
      </c>
      <c r="U385" s="1" t="s">
        <v>45</v>
      </c>
      <c r="V385" s="1" t="s">
        <v>59</v>
      </c>
      <c r="W385" s="1" t="str">
        <f>IF(OR(MasterData[[#This Row],[Event]]="Christmas Market", MasterData[[#This Row],[Event]]="Christmas"), "Christmas Sale", "Non-Christmas Sale")</f>
        <v>Non-Christmas Sale</v>
      </c>
      <c r="X385" t="b">
        <v>0</v>
      </c>
      <c r="Y385">
        <v>5</v>
      </c>
      <c r="Z385">
        <v>70</v>
      </c>
      <c r="AA385">
        <v>349.98</v>
      </c>
      <c r="AB385">
        <v>35</v>
      </c>
      <c r="AC385" t="str">
        <f>IF(MasterData[[#This Row],[Discount Amount]]&gt;0, "Promotional sale", "Non-Promotional Sales")</f>
        <v>Promotional sale</v>
      </c>
    </row>
    <row r="386" spans="1:29" x14ac:dyDescent="0.25">
      <c r="A386">
        <v>385</v>
      </c>
      <c r="B386" s="1" t="s">
        <v>244</v>
      </c>
      <c r="C386" s="2">
        <v>0.88585648148148155</v>
      </c>
      <c r="D386">
        <v>372</v>
      </c>
      <c r="E386">
        <v>27</v>
      </c>
      <c r="F386" s="1" t="s">
        <v>37</v>
      </c>
      <c r="G386" s="1" t="s">
        <v>48</v>
      </c>
      <c r="H386">
        <v>53.933300000000003</v>
      </c>
      <c r="I386">
        <v>-116.5765</v>
      </c>
      <c r="J386">
        <v>3</v>
      </c>
      <c r="K386" t="b">
        <v>0</v>
      </c>
      <c r="L386">
        <v>651</v>
      </c>
      <c r="M386" s="1" t="s">
        <v>30</v>
      </c>
      <c r="N386" s="1" t="s">
        <v>31</v>
      </c>
      <c r="O386">
        <v>5</v>
      </c>
      <c r="P386" t="b">
        <v>0</v>
      </c>
      <c r="Q386" t="b">
        <v>1</v>
      </c>
      <c r="R386" s="1" t="s">
        <v>52</v>
      </c>
      <c r="S386" s="1" t="s">
        <v>53</v>
      </c>
      <c r="T386">
        <v>1</v>
      </c>
      <c r="U386" s="1" t="s">
        <v>45</v>
      </c>
      <c r="V386" s="1" t="s">
        <v>46</v>
      </c>
      <c r="W386" s="1" t="str">
        <f>IF(OR(MasterData[[#This Row],[Event]]="Christmas Market", MasterData[[#This Row],[Event]]="Christmas"), "Christmas Sale", "Non-Christmas Sale")</f>
        <v>Christmas Sale</v>
      </c>
      <c r="X386" t="b">
        <v>1</v>
      </c>
      <c r="Y386">
        <v>4</v>
      </c>
      <c r="Z386">
        <v>56.18</v>
      </c>
      <c r="AA386">
        <v>280.88</v>
      </c>
      <c r="AB386">
        <v>0</v>
      </c>
      <c r="AC386" t="str">
        <f>IF(MasterData[[#This Row],[Discount Amount]]&gt;0, "Promotional sale", "Non-Promotional Sales")</f>
        <v>Non-Promotional Sales</v>
      </c>
    </row>
    <row r="387" spans="1:29" x14ac:dyDescent="0.25">
      <c r="A387">
        <v>386</v>
      </c>
      <c r="B387" s="1" t="s">
        <v>302</v>
      </c>
      <c r="C387" s="2">
        <v>0.75572916666666656</v>
      </c>
      <c r="D387">
        <v>21</v>
      </c>
      <c r="E387">
        <v>54</v>
      </c>
      <c r="F387" s="1" t="s">
        <v>37</v>
      </c>
      <c r="G387" s="1" t="s">
        <v>38</v>
      </c>
      <c r="H387">
        <v>53.726700000000001</v>
      </c>
      <c r="I387">
        <v>-127.6476</v>
      </c>
      <c r="J387">
        <v>26</v>
      </c>
      <c r="K387" t="b">
        <v>1</v>
      </c>
      <c r="L387">
        <v>653</v>
      </c>
      <c r="M387" s="1" t="s">
        <v>39</v>
      </c>
      <c r="N387" s="1" t="s">
        <v>40</v>
      </c>
      <c r="O387">
        <v>3</v>
      </c>
      <c r="P387" t="b">
        <v>1</v>
      </c>
      <c r="Q387" t="b">
        <v>1</v>
      </c>
      <c r="R387" s="1" t="s">
        <v>41</v>
      </c>
      <c r="S387" s="1" t="s">
        <v>58</v>
      </c>
      <c r="T387">
        <v>5</v>
      </c>
      <c r="U387" s="1" t="s">
        <v>42</v>
      </c>
      <c r="V387" s="1" t="s">
        <v>35</v>
      </c>
      <c r="W387" s="1" t="str">
        <f>IF(OR(MasterData[[#This Row],[Event]]="Christmas Market", MasterData[[#This Row],[Event]]="Christmas"), "Christmas Sale", "Non-Christmas Sale")</f>
        <v>Non-Christmas Sale</v>
      </c>
      <c r="X387" t="b">
        <v>1</v>
      </c>
      <c r="Y387">
        <v>5</v>
      </c>
      <c r="Z387">
        <v>53.65</v>
      </c>
      <c r="AA387">
        <v>160.94</v>
      </c>
      <c r="AB387">
        <v>0</v>
      </c>
      <c r="AC387" t="str">
        <f>IF(MasterData[[#This Row],[Discount Amount]]&gt;0, "Promotional sale", "Non-Promotional Sales")</f>
        <v>Non-Promotional Sales</v>
      </c>
    </row>
    <row r="388" spans="1:29" x14ac:dyDescent="0.25">
      <c r="A388">
        <v>387</v>
      </c>
      <c r="B388" s="1" t="s">
        <v>211</v>
      </c>
      <c r="C388" s="2">
        <v>0.94917824074074075</v>
      </c>
      <c r="D388">
        <v>381</v>
      </c>
      <c r="E388">
        <v>69</v>
      </c>
      <c r="F388" s="1" t="s">
        <v>61</v>
      </c>
      <c r="G388" s="1" t="s">
        <v>38</v>
      </c>
      <c r="H388">
        <v>53.726700000000001</v>
      </c>
      <c r="I388">
        <v>-127.6476</v>
      </c>
      <c r="J388">
        <v>68</v>
      </c>
      <c r="K388" t="b">
        <v>0</v>
      </c>
      <c r="L388">
        <v>260</v>
      </c>
      <c r="M388" s="1" t="s">
        <v>56</v>
      </c>
      <c r="N388" s="1" t="s">
        <v>57</v>
      </c>
      <c r="O388">
        <v>2</v>
      </c>
      <c r="P388" t="b">
        <v>0</v>
      </c>
      <c r="Q388" t="b">
        <v>1</v>
      </c>
      <c r="R388" s="1" t="s">
        <v>52</v>
      </c>
      <c r="S388" s="1" t="s">
        <v>58</v>
      </c>
      <c r="T388">
        <v>5</v>
      </c>
      <c r="U388" s="1" t="s">
        <v>45</v>
      </c>
      <c r="V388" s="1" t="s">
        <v>59</v>
      </c>
      <c r="W388" s="1" t="str">
        <f>IF(OR(MasterData[[#This Row],[Event]]="Christmas Market", MasterData[[#This Row],[Event]]="Christmas"), "Christmas Sale", "Non-Christmas Sale")</f>
        <v>Non-Christmas Sale</v>
      </c>
      <c r="X388" t="b">
        <v>1</v>
      </c>
      <c r="Y388">
        <v>4</v>
      </c>
      <c r="Z388">
        <v>77.010000000000005</v>
      </c>
      <c r="AA388">
        <v>154.02000000000001</v>
      </c>
      <c r="AB388">
        <v>15.4</v>
      </c>
      <c r="AC388" t="str">
        <f>IF(MasterData[[#This Row],[Discount Amount]]&gt;0, "Promotional sale", "Non-Promotional Sales")</f>
        <v>Promotional sale</v>
      </c>
    </row>
    <row r="389" spans="1:29" x14ac:dyDescent="0.25">
      <c r="A389">
        <v>388</v>
      </c>
      <c r="B389" s="1" t="s">
        <v>138</v>
      </c>
      <c r="C389" s="2">
        <v>0.38993055555555545</v>
      </c>
      <c r="D389">
        <v>15</v>
      </c>
      <c r="E389">
        <v>18</v>
      </c>
      <c r="F389" s="1" t="s">
        <v>61</v>
      </c>
      <c r="G389" s="1" t="s">
        <v>66</v>
      </c>
      <c r="H389">
        <v>45.077800000000003</v>
      </c>
      <c r="I389">
        <v>-63.546700000000001</v>
      </c>
      <c r="J389">
        <v>78</v>
      </c>
      <c r="K389" t="b">
        <v>1</v>
      </c>
      <c r="L389">
        <v>971</v>
      </c>
      <c r="M389" s="1" t="s">
        <v>30</v>
      </c>
      <c r="N389" s="1" t="s">
        <v>31</v>
      </c>
      <c r="O389">
        <v>2</v>
      </c>
      <c r="P389" t="b">
        <v>0</v>
      </c>
      <c r="Q389" t="b">
        <v>1</v>
      </c>
      <c r="R389" s="1" t="s">
        <v>41</v>
      </c>
      <c r="S389" s="1" t="s">
        <v>58</v>
      </c>
      <c r="T389">
        <v>3</v>
      </c>
      <c r="U389" s="1" t="s">
        <v>42</v>
      </c>
      <c r="V389" s="1" t="s">
        <v>35</v>
      </c>
      <c r="W389" s="1" t="str">
        <f>IF(OR(MasterData[[#This Row],[Event]]="Christmas Market", MasterData[[#This Row],[Event]]="Christmas"), "Christmas Sale", "Non-Christmas Sale")</f>
        <v>Non-Christmas Sale</v>
      </c>
      <c r="X389" t="b">
        <v>1</v>
      </c>
      <c r="Y389">
        <v>2</v>
      </c>
      <c r="Z389">
        <v>61.64</v>
      </c>
      <c r="AA389">
        <v>123.29</v>
      </c>
      <c r="AB389">
        <v>0</v>
      </c>
      <c r="AC389" t="str">
        <f>IF(MasterData[[#This Row],[Discount Amount]]&gt;0, "Promotional sale", "Non-Promotional Sales")</f>
        <v>Non-Promotional Sales</v>
      </c>
    </row>
    <row r="390" spans="1:29" x14ac:dyDescent="0.25">
      <c r="A390">
        <v>389</v>
      </c>
      <c r="B390" s="1" t="s">
        <v>303</v>
      </c>
      <c r="C390" s="2">
        <v>4.0162037037037024E-2</v>
      </c>
      <c r="D390">
        <v>117</v>
      </c>
      <c r="E390">
        <v>49</v>
      </c>
      <c r="F390" s="1" t="s">
        <v>28</v>
      </c>
      <c r="G390" s="1" t="s">
        <v>68</v>
      </c>
      <c r="H390">
        <v>46.318800000000003</v>
      </c>
      <c r="I390">
        <v>-63.146099999999997</v>
      </c>
      <c r="J390">
        <v>62</v>
      </c>
      <c r="K390" t="b">
        <v>1</v>
      </c>
      <c r="L390">
        <v>516</v>
      </c>
      <c r="M390" s="1" t="s">
        <v>63</v>
      </c>
      <c r="N390" s="1" t="s">
        <v>64</v>
      </c>
      <c r="O390">
        <v>3</v>
      </c>
      <c r="P390" t="b">
        <v>1</v>
      </c>
      <c r="Q390" t="b">
        <v>1</v>
      </c>
      <c r="R390" s="1" t="s">
        <v>41</v>
      </c>
      <c r="S390" s="1" t="s">
        <v>58</v>
      </c>
      <c r="T390">
        <v>2</v>
      </c>
      <c r="U390" s="1" t="s">
        <v>42</v>
      </c>
      <c r="V390" s="1" t="s">
        <v>59</v>
      </c>
      <c r="W390" s="1" t="str">
        <f>IF(OR(MasterData[[#This Row],[Event]]="Christmas Market", MasterData[[#This Row],[Event]]="Christmas"), "Christmas Sale", "Non-Christmas Sale")</f>
        <v>Non-Christmas Sale</v>
      </c>
      <c r="X390" t="b">
        <v>0</v>
      </c>
      <c r="Y390">
        <v>5</v>
      </c>
      <c r="Z390">
        <v>54.47</v>
      </c>
      <c r="AA390">
        <v>163.4</v>
      </c>
      <c r="AB390">
        <v>16.34</v>
      </c>
      <c r="AC390" t="str">
        <f>IF(MasterData[[#This Row],[Discount Amount]]&gt;0, "Promotional sale", "Non-Promotional Sales")</f>
        <v>Promotional sale</v>
      </c>
    </row>
    <row r="391" spans="1:29" x14ac:dyDescent="0.25">
      <c r="A391">
        <v>390</v>
      </c>
      <c r="B391" s="1" t="s">
        <v>129</v>
      </c>
      <c r="C391" s="2">
        <v>0.59256944444444448</v>
      </c>
      <c r="D391">
        <v>343</v>
      </c>
      <c r="E391">
        <v>22</v>
      </c>
      <c r="F391" s="1" t="s">
        <v>61</v>
      </c>
      <c r="G391" s="1" t="s">
        <v>62</v>
      </c>
      <c r="H391">
        <v>46.565300000000001</v>
      </c>
      <c r="I391">
        <v>-66.4619</v>
      </c>
      <c r="J391">
        <v>83</v>
      </c>
      <c r="K391" t="b">
        <v>0</v>
      </c>
      <c r="L391">
        <v>190</v>
      </c>
      <c r="M391" s="1" t="s">
        <v>39</v>
      </c>
      <c r="N391" s="1" t="s">
        <v>40</v>
      </c>
      <c r="O391">
        <v>3</v>
      </c>
      <c r="P391" t="b">
        <v>1</v>
      </c>
      <c r="Q391" t="b">
        <v>0</v>
      </c>
      <c r="R391" s="1" t="s">
        <v>41</v>
      </c>
      <c r="S391" s="1" t="s">
        <v>53</v>
      </c>
      <c r="T391">
        <v>4</v>
      </c>
      <c r="U391" s="1" t="s">
        <v>45</v>
      </c>
      <c r="V391" s="1" t="s">
        <v>59</v>
      </c>
      <c r="W391" s="1" t="str">
        <f>IF(OR(MasterData[[#This Row],[Event]]="Christmas Market", MasterData[[#This Row],[Event]]="Christmas"), "Christmas Sale", "Non-Christmas Sale")</f>
        <v>Non-Christmas Sale</v>
      </c>
      <c r="X391" t="b">
        <v>0</v>
      </c>
      <c r="Y391">
        <v>2</v>
      </c>
      <c r="Z391">
        <v>33.270000000000003</v>
      </c>
      <c r="AA391">
        <v>99.81</v>
      </c>
      <c r="AB391">
        <v>9.98</v>
      </c>
      <c r="AC391" t="str">
        <f>IF(MasterData[[#This Row],[Discount Amount]]&gt;0, "Promotional sale", "Non-Promotional Sales")</f>
        <v>Promotional sale</v>
      </c>
    </row>
    <row r="392" spans="1:29" x14ac:dyDescent="0.25">
      <c r="A392">
        <v>391</v>
      </c>
      <c r="B392" s="1" t="s">
        <v>223</v>
      </c>
      <c r="C392" s="2">
        <v>9.7129629629629566E-2</v>
      </c>
      <c r="D392">
        <v>126</v>
      </c>
      <c r="E392">
        <v>57</v>
      </c>
      <c r="F392" s="1" t="s">
        <v>37</v>
      </c>
      <c r="G392" s="1" t="s">
        <v>55</v>
      </c>
      <c r="H392">
        <v>52.939900000000002</v>
      </c>
      <c r="I392">
        <v>-106.4509</v>
      </c>
      <c r="J392">
        <v>62</v>
      </c>
      <c r="K392" t="b">
        <v>1</v>
      </c>
      <c r="L392">
        <v>862</v>
      </c>
      <c r="M392" s="1" t="s">
        <v>39</v>
      </c>
      <c r="N392" s="1" t="s">
        <v>40</v>
      </c>
      <c r="O392">
        <v>5</v>
      </c>
      <c r="P392" t="b">
        <v>1</v>
      </c>
      <c r="Q392" t="b">
        <v>0</v>
      </c>
      <c r="R392" s="1" t="s">
        <v>52</v>
      </c>
      <c r="S392" s="1" t="s">
        <v>53</v>
      </c>
      <c r="T392">
        <v>2</v>
      </c>
      <c r="U392" s="1" t="s">
        <v>34</v>
      </c>
      <c r="V392" s="1" t="s">
        <v>35</v>
      </c>
      <c r="W392" s="1" t="str">
        <f>IF(OR(MasterData[[#This Row],[Event]]="Christmas Market", MasterData[[#This Row],[Event]]="Christmas"), "Christmas Sale", "Non-Christmas Sale")</f>
        <v>Non-Christmas Sale</v>
      </c>
      <c r="X392" t="b">
        <v>1</v>
      </c>
      <c r="Y392">
        <v>1</v>
      </c>
      <c r="Z392">
        <v>93.97</v>
      </c>
      <c r="AA392">
        <v>469.85</v>
      </c>
      <c r="AB392">
        <v>0</v>
      </c>
      <c r="AC392" t="str">
        <f>IF(MasterData[[#This Row],[Discount Amount]]&gt;0, "Promotional sale", "Non-Promotional Sales")</f>
        <v>Non-Promotional Sales</v>
      </c>
    </row>
    <row r="393" spans="1:29" x14ac:dyDescent="0.25">
      <c r="A393">
        <v>392</v>
      </c>
      <c r="B393" s="1" t="s">
        <v>78</v>
      </c>
      <c r="C393" s="2">
        <v>0.82104166666666667</v>
      </c>
      <c r="D393">
        <v>65</v>
      </c>
      <c r="E393">
        <v>35</v>
      </c>
      <c r="F393" s="1" t="s">
        <v>28</v>
      </c>
      <c r="G393" s="1" t="s">
        <v>79</v>
      </c>
      <c r="H393">
        <v>63.588799999999999</v>
      </c>
      <c r="I393">
        <v>-115.5069</v>
      </c>
      <c r="J393">
        <v>41</v>
      </c>
      <c r="K393" t="b">
        <v>0</v>
      </c>
      <c r="L393">
        <v>986</v>
      </c>
      <c r="M393" s="1" t="s">
        <v>74</v>
      </c>
      <c r="N393" s="1" t="s">
        <v>75</v>
      </c>
      <c r="O393">
        <v>1</v>
      </c>
      <c r="P393" t="b">
        <v>0</v>
      </c>
      <c r="Q393" t="b">
        <v>1</v>
      </c>
      <c r="R393" s="1" t="s">
        <v>32</v>
      </c>
      <c r="S393" s="1" t="s">
        <v>58</v>
      </c>
      <c r="T393">
        <v>5</v>
      </c>
      <c r="U393" s="1" t="s">
        <v>34</v>
      </c>
      <c r="V393" s="1" t="s">
        <v>59</v>
      </c>
      <c r="W393" s="1" t="str">
        <f>IF(OR(MasterData[[#This Row],[Event]]="Christmas Market", MasterData[[#This Row],[Event]]="Christmas"), "Christmas Sale", "Non-Christmas Sale")</f>
        <v>Non-Christmas Sale</v>
      </c>
      <c r="X393" t="b">
        <v>1</v>
      </c>
      <c r="Y393">
        <v>4</v>
      </c>
      <c r="Z393">
        <v>55.7</v>
      </c>
      <c r="AA393">
        <v>55.7</v>
      </c>
      <c r="AB393">
        <v>5.57</v>
      </c>
      <c r="AC393" t="str">
        <f>IF(MasterData[[#This Row],[Discount Amount]]&gt;0, "Promotional sale", "Non-Promotional Sales")</f>
        <v>Promotional sale</v>
      </c>
    </row>
    <row r="394" spans="1:29" x14ac:dyDescent="0.25">
      <c r="A394">
        <v>393</v>
      </c>
      <c r="B394" s="1" t="s">
        <v>124</v>
      </c>
      <c r="C394" s="2">
        <v>0.93996527777777783</v>
      </c>
      <c r="D394">
        <v>232</v>
      </c>
      <c r="E394">
        <v>58</v>
      </c>
      <c r="F394" s="1" t="s">
        <v>61</v>
      </c>
      <c r="G394" s="1" t="s">
        <v>66</v>
      </c>
      <c r="H394">
        <v>45.077800000000003</v>
      </c>
      <c r="I394">
        <v>-63.546700000000001</v>
      </c>
      <c r="J394">
        <v>34</v>
      </c>
      <c r="K394" t="b">
        <v>1</v>
      </c>
      <c r="L394">
        <v>360</v>
      </c>
      <c r="M394" s="1" t="s">
        <v>63</v>
      </c>
      <c r="N394" s="1" t="s">
        <v>64</v>
      </c>
      <c r="O394">
        <v>1</v>
      </c>
      <c r="P394" t="b">
        <v>0</v>
      </c>
      <c r="Q394" t="b">
        <v>1</v>
      </c>
      <c r="R394" s="1" t="s">
        <v>41</v>
      </c>
      <c r="S394" s="1" t="s">
        <v>53</v>
      </c>
      <c r="T394">
        <v>5</v>
      </c>
      <c r="U394" s="1" t="s">
        <v>45</v>
      </c>
      <c r="V394" s="1" t="s">
        <v>46</v>
      </c>
      <c r="W394" s="1" t="str">
        <f>IF(OR(MasterData[[#This Row],[Event]]="Christmas Market", MasterData[[#This Row],[Event]]="Christmas"), "Christmas Sale", "Non-Christmas Sale")</f>
        <v>Christmas Sale</v>
      </c>
      <c r="X394" t="b">
        <v>1</v>
      </c>
      <c r="Y394">
        <v>3</v>
      </c>
      <c r="Z394">
        <v>68.55</v>
      </c>
      <c r="AA394">
        <v>68.55</v>
      </c>
      <c r="AB394">
        <v>0</v>
      </c>
      <c r="AC394" t="str">
        <f>IF(MasterData[[#This Row],[Discount Amount]]&gt;0, "Promotional sale", "Non-Promotional Sales")</f>
        <v>Non-Promotional Sales</v>
      </c>
    </row>
    <row r="395" spans="1:29" x14ac:dyDescent="0.25">
      <c r="A395">
        <v>394</v>
      </c>
      <c r="B395" s="1" t="s">
        <v>100</v>
      </c>
      <c r="C395" s="2">
        <v>0.75153935185185183</v>
      </c>
      <c r="D395">
        <v>55</v>
      </c>
      <c r="E395">
        <v>68</v>
      </c>
      <c r="F395" s="1" t="s">
        <v>28</v>
      </c>
      <c r="G395" s="1" t="s">
        <v>44</v>
      </c>
      <c r="H395">
        <v>46.813099999999999</v>
      </c>
      <c r="I395">
        <v>-71.207499999999996</v>
      </c>
      <c r="J395">
        <v>42</v>
      </c>
      <c r="K395" t="b">
        <v>1</v>
      </c>
      <c r="L395">
        <v>296</v>
      </c>
      <c r="M395" s="1" t="s">
        <v>63</v>
      </c>
      <c r="N395" s="1" t="s">
        <v>64</v>
      </c>
      <c r="O395">
        <v>5</v>
      </c>
      <c r="P395" t="b">
        <v>1</v>
      </c>
      <c r="Q395" t="b">
        <v>1</v>
      </c>
      <c r="R395" s="1" t="s">
        <v>32</v>
      </c>
      <c r="S395" s="1" t="s">
        <v>53</v>
      </c>
      <c r="T395">
        <v>4</v>
      </c>
      <c r="U395" s="1" t="s">
        <v>42</v>
      </c>
      <c r="V395" s="1" t="s">
        <v>35</v>
      </c>
      <c r="W395" s="1" t="str">
        <f>IF(OR(MasterData[[#This Row],[Event]]="Christmas Market", MasterData[[#This Row],[Event]]="Christmas"), "Christmas Sale", "Non-Christmas Sale")</f>
        <v>Non-Christmas Sale</v>
      </c>
      <c r="X395" t="b">
        <v>0</v>
      </c>
      <c r="Y395">
        <v>5</v>
      </c>
      <c r="Z395">
        <v>46.04</v>
      </c>
      <c r="AA395">
        <v>230.22</v>
      </c>
      <c r="AB395">
        <v>0</v>
      </c>
      <c r="AC395" t="str">
        <f>IF(MasterData[[#This Row],[Discount Amount]]&gt;0, "Promotional sale", "Non-Promotional Sales")</f>
        <v>Non-Promotional Sales</v>
      </c>
    </row>
    <row r="396" spans="1:29" x14ac:dyDescent="0.25">
      <c r="A396">
        <v>395</v>
      </c>
      <c r="B396" s="1" t="s">
        <v>206</v>
      </c>
      <c r="C396" s="2">
        <v>0.86437499999999989</v>
      </c>
      <c r="D396">
        <v>227</v>
      </c>
      <c r="E396">
        <v>34</v>
      </c>
      <c r="F396" s="1" t="s">
        <v>28</v>
      </c>
      <c r="G396" s="1" t="s">
        <v>77</v>
      </c>
      <c r="H396">
        <v>64.282300000000006</v>
      </c>
      <c r="I396">
        <v>-135</v>
      </c>
      <c r="J396">
        <v>1</v>
      </c>
      <c r="K396" t="b">
        <v>1</v>
      </c>
      <c r="L396">
        <v>364</v>
      </c>
      <c r="M396" s="1" t="s">
        <v>39</v>
      </c>
      <c r="N396" s="1" t="s">
        <v>40</v>
      </c>
      <c r="O396">
        <v>2</v>
      </c>
      <c r="P396" t="b">
        <v>0</v>
      </c>
      <c r="Q396" t="b">
        <v>1</v>
      </c>
      <c r="R396" s="1" t="s">
        <v>41</v>
      </c>
      <c r="S396" s="1" t="s">
        <v>33</v>
      </c>
      <c r="T396">
        <v>3</v>
      </c>
      <c r="U396" s="1" t="s">
        <v>34</v>
      </c>
      <c r="V396" s="1" t="s">
        <v>59</v>
      </c>
      <c r="W396" s="1" t="str">
        <f>IF(OR(MasterData[[#This Row],[Event]]="Christmas Market", MasterData[[#This Row],[Event]]="Christmas"), "Christmas Sale", "Non-Christmas Sale")</f>
        <v>Non-Christmas Sale</v>
      </c>
      <c r="X396" t="b">
        <v>0</v>
      </c>
      <c r="Y396">
        <v>1</v>
      </c>
      <c r="Z396">
        <v>24.34</v>
      </c>
      <c r="AA396">
        <v>48.68</v>
      </c>
      <c r="AB396">
        <v>4.87</v>
      </c>
      <c r="AC396" t="str">
        <f>IF(MasterData[[#This Row],[Discount Amount]]&gt;0, "Promotional sale", "Non-Promotional Sales")</f>
        <v>Promotional sale</v>
      </c>
    </row>
    <row r="397" spans="1:29" x14ac:dyDescent="0.25">
      <c r="A397">
        <v>396</v>
      </c>
      <c r="B397" s="1" t="s">
        <v>304</v>
      </c>
      <c r="C397" s="2">
        <v>0.42344907407407417</v>
      </c>
      <c r="D397">
        <v>22</v>
      </c>
      <c r="E397">
        <v>58</v>
      </c>
      <c r="F397" s="1" t="s">
        <v>28</v>
      </c>
      <c r="G397" s="1" t="s">
        <v>68</v>
      </c>
      <c r="H397">
        <v>46.318800000000003</v>
      </c>
      <c r="I397">
        <v>-63.146099999999997</v>
      </c>
      <c r="J397">
        <v>31</v>
      </c>
      <c r="K397" t="b">
        <v>0</v>
      </c>
      <c r="L397">
        <v>126</v>
      </c>
      <c r="M397" s="1" t="s">
        <v>30</v>
      </c>
      <c r="N397" s="1" t="s">
        <v>31</v>
      </c>
      <c r="O397">
        <v>1</v>
      </c>
      <c r="P397" t="b">
        <v>1</v>
      </c>
      <c r="Q397" t="b">
        <v>0</v>
      </c>
      <c r="R397" s="1" t="s">
        <v>52</v>
      </c>
      <c r="S397" s="1" t="s">
        <v>58</v>
      </c>
      <c r="T397">
        <v>5</v>
      </c>
      <c r="U397" s="1" t="s">
        <v>34</v>
      </c>
      <c r="V397" s="1" t="s">
        <v>35</v>
      </c>
      <c r="W397" s="1" t="str">
        <f>IF(OR(MasterData[[#This Row],[Event]]="Christmas Market", MasterData[[#This Row],[Event]]="Christmas"), "Christmas Sale", "Non-Christmas Sale")</f>
        <v>Non-Christmas Sale</v>
      </c>
      <c r="X397" t="b">
        <v>0</v>
      </c>
      <c r="Y397">
        <v>5</v>
      </c>
      <c r="Z397">
        <v>95.66</v>
      </c>
      <c r="AA397">
        <v>95.66</v>
      </c>
      <c r="AB397">
        <v>0</v>
      </c>
      <c r="AC397" t="str">
        <f>IF(MasterData[[#This Row],[Discount Amount]]&gt;0, "Promotional sale", "Non-Promotional Sales")</f>
        <v>Non-Promotional Sales</v>
      </c>
    </row>
    <row r="398" spans="1:29" x14ac:dyDescent="0.25">
      <c r="A398">
        <v>397</v>
      </c>
      <c r="B398" s="1" t="s">
        <v>305</v>
      </c>
      <c r="C398" s="2">
        <v>0.36512731481481486</v>
      </c>
      <c r="D398">
        <v>185</v>
      </c>
      <c r="E398">
        <v>45</v>
      </c>
      <c r="F398" s="1" t="s">
        <v>37</v>
      </c>
      <c r="G398" s="1" t="s">
        <v>44</v>
      </c>
      <c r="H398">
        <v>46.813099999999999</v>
      </c>
      <c r="I398">
        <v>-71.207499999999996</v>
      </c>
      <c r="J398">
        <v>37</v>
      </c>
      <c r="K398" t="b">
        <v>1</v>
      </c>
      <c r="L398">
        <v>512</v>
      </c>
      <c r="M398" s="1" t="s">
        <v>56</v>
      </c>
      <c r="N398" s="1" t="s">
        <v>57</v>
      </c>
      <c r="O398">
        <v>3</v>
      </c>
      <c r="P398" t="b">
        <v>0</v>
      </c>
      <c r="Q398" t="b">
        <v>0</v>
      </c>
      <c r="R398" s="1" t="s">
        <v>41</v>
      </c>
      <c r="S398" s="1" t="s">
        <v>58</v>
      </c>
      <c r="T398">
        <v>5</v>
      </c>
      <c r="U398" s="1" t="s">
        <v>45</v>
      </c>
      <c r="V398" s="1" t="s">
        <v>59</v>
      </c>
      <c r="W398" s="1" t="str">
        <f>IF(OR(MasterData[[#This Row],[Event]]="Christmas Market", MasterData[[#This Row],[Event]]="Christmas"), "Christmas Sale", "Non-Christmas Sale")</f>
        <v>Non-Christmas Sale</v>
      </c>
      <c r="X398" t="b">
        <v>0</v>
      </c>
      <c r="Y398">
        <v>5</v>
      </c>
      <c r="Z398">
        <v>45.32</v>
      </c>
      <c r="AA398">
        <v>135.96</v>
      </c>
      <c r="AB398">
        <v>13.6</v>
      </c>
      <c r="AC398" t="str">
        <f>IF(MasterData[[#This Row],[Discount Amount]]&gt;0, "Promotional sale", "Non-Promotional Sales")</f>
        <v>Promotional sale</v>
      </c>
    </row>
    <row r="399" spans="1:29" x14ac:dyDescent="0.25">
      <c r="A399">
        <v>398</v>
      </c>
      <c r="B399" s="1" t="s">
        <v>236</v>
      </c>
      <c r="C399" s="2">
        <v>7.3993055555555465E-2</v>
      </c>
      <c r="D399">
        <v>415</v>
      </c>
      <c r="E399">
        <v>35</v>
      </c>
      <c r="F399" s="1" t="s">
        <v>37</v>
      </c>
      <c r="G399" s="1" t="s">
        <v>77</v>
      </c>
      <c r="H399">
        <v>64.282300000000006</v>
      </c>
      <c r="I399">
        <v>-135</v>
      </c>
      <c r="J399">
        <v>52</v>
      </c>
      <c r="K399" t="b">
        <v>1</v>
      </c>
      <c r="L399">
        <v>504</v>
      </c>
      <c r="M399" s="1" t="s">
        <v>39</v>
      </c>
      <c r="N399" s="1" t="s">
        <v>40</v>
      </c>
      <c r="O399">
        <v>2</v>
      </c>
      <c r="P399" t="b">
        <v>0</v>
      </c>
      <c r="Q399" t="b">
        <v>0</v>
      </c>
      <c r="R399" s="1" t="s">
        <v>52</v>
      </c>
      <c r="S399" s="1" t="s">
        <v>58</v>
      </c>
      <c r="T399">
        <v>1</v>
      </c>
      <c r="U399" s="1" t="s">
        <v>42</v>
      </c>
      <c r="V399" s="1" t="s">
        <v>59</v>
      </c>
      <c r="W399" s="1" t="str">
        <f>IF(OR(MasterData[[#This Row],[Event]]="Christmas Market", MasterData[[#This Row],[Event]]="Christmas"), "Christmas Sale", "Non-Christmas Sale")</f>
        <v>Non-Christmas Sale</v>
      </c>
      <c r="X399" t="b">
        <v>1</v>
      </c>
      <c r="Y399">
        <v>4</v>
      </c>
      <c r="Z399">
        <v>31.56</v>
      </c>
      <c r="AA399">
        <v>63.12</v>
      </c>
      <c r="AB399">
        <v>6.31</v>
      </c>
      <c r="AC399" t="str">
        <f>IF(MasterData[[#This Row],[Discount Amount]]&gt;0, "Promotional sale", "Non-Promotional Sales")</f>
        <v>Promotional sale</v>
      </c>
    </row>
    <row r="400" spans="1:29" x14ac:dyDescent="0.25">
      <c r="A400">
        <v>399</v>
      </c>
      <c r="B400" s="1" t="s">
        <v>306</v>
      </c>
      <c r="C400" s="2">
        <v>0.52990740740740749</v>
      </c>
      <c r="D400">
        <v>119</v>
      </c>
      <c r="E400">
        <v>70</v>
      </c>
      <c r="F400" s="1" t="s">
        <v>28</v>
      </c>
      <c r="G400" s="1" t="s">
        <v>51</v>
      </c>
      <c r="H400">
        <v>53.760899999999999</v>
      </c>
      <c r="I400">
        <v>-98.813900000000004</v>
      </c>
      <c r="J400">
        <v>51</v>
      </c>
      <c r="K400" t="b">
        <v>1</v>
      </c>
      <c r="L400">
        <v>430</v>
      </c>
      <c r="M400" s="1" t="s">
        <v>39</v>
      </c>
      <c r="N400" s="1" t="s">
        <v>40</v>
      </c>
      <c r="O400">
        <v>1</v>
      </c>
      <c r="P400" t="b">
        <v>0</v>
      </c>
      <c r="Q400" t="b">
        <v>1</v>
      </c>
      <c r="R400" s="1" t="s">
        <v>41</v>
      </c>
      <c r="S400" s="1" t="s">
        <v>49</v>
      </c>
      <c r="T400">
        <v>4</v>
      </c>
      <c r="U400" s="1" t="s">
        <v>45</v>
      </c>
      <c r="V400" s="1" t="s">
        <v>35</v>
      </c>
      <c r="W400" s="1" t="str">
        <f>IF(OR(MasterData[[#This Row],[Event]]="Christmas Market", MasterData[[#This Row],[Event]]="Christmas"), "Christmas Sale", "Non-Christmas Sale")</f>
        <v>Non-Christmas Sale</v>
      </c>
      <c r="X400" t="b">
        <v>0</v>
      </c>
      <c r="Y400">
        <v>4</v>
      </c>
      <c r="Z400">
        <v>94.24</v>
      </c>
      <c r="AA400">
        <v>94.24</v>
      </c>
      <c r="AB400">
        <v>0</v>
      </c>
      <c r="AC400" t="str">
        <f>IF(MasterData[[#This Row],[Discount Amount]]&gt;0, "Promotional sale", "Non-Promotional Sales")</f>
        <v>Non-Promotional Sales</v>
      </c>
    </row>
    <row r="401" spans="1:29" x14ac:dyDescent="0.25">
      <c r="A401">
        <v>400</v>
      </c>
      <c r="B401" s="1" t="s">
        <v>247</v>
      </c>
      <c r="C401" s="2">
        <v>0.64916666666666667</v>
      </c>
      <c r="D401">
        <v>339</v>
      </c>
      <c r="E401">
        <v>53</v>
      </c>
      <c r="F401" s="1" t="s">
        <v>61</v>
      </c>
      <c r="G401" s="1" t="s">
        <v>48</v>
      </c>
      <c r="H401">
        <v>53.933300000000003</v>
      </c>
      <c r="I401">
        <v>-116.5765</v>
      </c>
      <c r="J401">
        <v>37</v>
      </c>
      <c r="K401" t="b">
        <v>1</v>
      </c>
      <c r="L401">
        <v>596</v>
      </c>
      <c r="M401" s="1" t="s">
        <v>39</v>
      </c>
      <c r="N401" s="1" t="s">
        <v>40</v>
      </c>
      <c r="O401">
        <v>2</v>
      </c>
      <c r="P401" t="b">
        <v>0</v>
      </c>
      <c r="Q401" t="b">
        <v>0</v>
      </c>
      <c r="R401" s="1" t="s">
        <v>52</v>
      </c>
      <c r="S401" s="1" t="s">
        <v>53</v>
      </c>
      <c r="T401">
        <v>4</v>
      </c>
      <c r="U401" s="1" t="s">
        <v>34</v>
      </c>
      <c r="V401" s="1" t="s">
        <v>46</v>
      </c>
      <c r="W401" s="1" t="str">
        <f>IF(OR(MasterData[[#This Row],[Event]]="Christmas Market", MasterData[[#This Row],[Event]]="Christmas"), "Christmas Sale", "Non-Christmas Sale")</f>
        <v>Christmas Sale</v>
      </c>
      <c r="X401" t="b">
        <v>0</v>
      </c>
      <c r="Y401">
        <v>3</v>
      </c>
      <c r="Z401">
        <v>73.37</v>
      </c>
      <c r="AA401">
        <v>146.74</v>
      </c>
      <c r="AB401">
        <v>0</v>
      </c>
      <c r="AC401" t="str">
        <f>IF(MasterData[[#This Row],[Discount Amount]]&gt;0, "Promotional sale", "Non-Promotional Sales")</f>
        <v>Non-Promotional Sales</v>
      </c>
    </row>
    <row r="402" spans="1:29" x14ac:dyDescent="0.25">
      <c r="A402">
        <v>401</v>
      </c>
      <c r="B402" s="1" t="s">
        <v>307</v>
      </c>
      <c r="C402" s="2">
        <v>0.5975462962962963</v>
      </c>
      <c r="D402">
        <v>310</v>
      </c>
      <c r="E402">
        <v>28</v>
      </c>
      <c r="F402" s="1" t="s">
        <v>61</v>
      </c>
      <c r="G402" s="1" t="s">
        <v>81</v>
      </c>
      <c r="H402">
        <v>64.248000000000005</v>
      </c>
      <c r="I402">
        <v>-84.889600000000002</v>
      </c>
      <c r="J402">
        <v>42</v>
      </c>
      <c r="K402" t="b">
        <v>0</v>
      </c>
      <c r="L402">
        <v>642</v>
      </c>
      <c r="M402" s="1" t="s">
        <v>30</v>
      </c>
      <c r="N402" s="1" t="s">
        <v>31</v>
      </c>
      <c r="O402">
        <v>5</v>
      </c>
      <c r="P402" t="b">
        <v>1</v>
      </c>
      <c r="Q402" t="b">
        <v>0</v>
      </c>
      <c r="R402" s="1" t="s">
        <v>32</v>
      </c>
      <c r="S402" s="1" t="s">
        <v>49</v>
      </c>
      <c r="T402">
        <v>1</v>
      </c>
      <c r="U402" s="1" t="s">
        <v>42</v>
      </c>
      <c r="V402" s="1" t="s">
        <v>59</v>
      </c>
      <c r="W402" s="1" t="str">
        <f>IF(OR(MasterData[[#This Row],[Event]]="Christmas Market", MasterData[[#This Row],[Event]]="Christmas"), "Christmas Sale", "Non-Christmas Sale")</f>
        <v>Non-Christmas Sale</v>
      </c>
      <c r="X402" t="b">
        <v>1</v>
      </c>
      <c r="Y402">
        <v>4</v>
      </c>
      <c r="Z402">
        <v>37.479999999999997</v>
      </c>
      <c r="AA402">
        <v>187.4</v>
      </c>
      <c r="AB402">
        <v>18.739999999999998</v>
      </c>
      <c r="AC402" t="str">
        <f>IF(MasterData[[#This Row],[Discount Amount]]&gt;0, "Promotional sale", "Non-Promotional Sales")</f>
        <v>Promotional sale</v>
      </c>
    </row>
    <row r="403" spans="1:29" x14ac:dyDescent="0.25">
      <c r="A403">
        <v>402</v>
      </c>
      <c r="B403" s="1" t="s">
        <v>294</v>
      </c>
      <c r="C403" s="2">
        <v>1.5231481481481568E-2</v>
      </c>
      <c r="D403">
        <v>42</v>
      </c>
      <c r="E403">
        <v>32</v>
      </c>
      <c r="F403" s="1" t="s">
        <v>61</v>
      </c>
      <c r="G403" s="1" t="s">
        <v>70</v>
      </c>
      <c r="H403">
        <v>54.273099999999999</v>
      </c>
      <c r="I403">
        <v>-61.738799999999998</v>
      </c>
      <c r="J403">
        <v>46</v>
      </c>
      <c r="K403" t="b">
        <v>0</v>
      </c>
      <c r="L403">
        <v>435</v>
      </c>
      <c r="M403" s="1" t="s">
        <v>63</v>
      </c>
      <c r="N403" s="1" t="s">
        <v>64</v>
      </c>
      <c r="O403">
        <v>5</v>
      </c>
      <c r="P403" t="b">
        <v>0</v>
      </c>
      <c r="Q403" t="b">
        <v>1</v>
      </c>
      <c r="R403" s="1" t="s">
        <v>41</v>
      </c>
      <c r="S403" s="1" t="s">
        <v>49</v>
      </c>
      <c r="T403">
        <v>3</v>
      </c>
      <c r="U403" s="1" t="s">
        <v>45</v>
      </c>
      <c r="V403" s="1" t="s">
        <v>46</v>
      </c>
      <c r="W403" s="1" t="str">
        <f>IF(OR(MasterData[[#This Row],[Event]]="Christmas Market", MasterData[[#This Row],[Event]]="Christmas"), "Christmas Sale", "Non-Christmas Sale")</f>
        <v>Christmas Sale</v>
      </c>
      <c r="X403" t="b">
        <v>1</v>
      </c>
      <c r="Y403">
        <v>2</v>
      </c>
      <c r="Z403">
        <v>14.76</v>
      </c>
      <c r="AA403">
        <v>73.78</v>
      </c>
      <c r="AB403">
        <v>0</v>
      </c>
      <c r="AC403" t="str">
        <f>IF(MasterData[[#This Row],[Discount Amount]]&gt;0, "Promotional sale", "Non-Promotional Sales")</f>
        <v>Non-Promotional Sales</v>
      </c>
    </row>
    <row r="404" spans="1:29" x14ac:dyDescent="0.25">
      <c r="A404">
        <v>403</v>
      </c>
      <c r="B404" s="1" t="s">
        <v>184</v>
      </c>
      <c r="C404" s="2">
        <v>0.88861111111111102</v>
      </c>
      <c r="D404">
        <v>8</v>
      </c>
      <c r="E404">
        <v>41</v>
      </c>
      <c r="F404" s="1" t="s">
        <v>37</v>
      </c>
      <c r="G404" s="1" t="s">
        <v>66</v>
      </c>
      <c r="H404">
        <v>45.077800000000003</v>
      </c>
      <c r="I404">
        <v>-63.546700000000001</v>
      </c>
      <c r="J404">
        <v>25</v>
      </c>
      <c r="K404" t="b">
        <v>1</v>
      </c>
      <c r="L404">
        <v>799</v>
      </c>
      <c r="M404" s="1" t="s">
        <v>39</v>
      </c>
      <c r="N404" s="1" t="s">
        <v>40</v>
      </c>
      <c r="O404">
        <v>5</v>
      </c>
      <c r="P404" t="b">
        <v>0</v>
      </c>
      <c r="Q404" t="b">
        <v>1</v>
      </c>
      <c r="R404" s="1" t="s">
        <v>41</v>
      </c>
      <c r="S404" s="1" t="s">
        <v>53</v>
      </c>
      <c r="T404">
        <v>3</v>
      </c>
      <c r="U404" s="1" t="s">
        <v>34</v>
      </c>
      <c r="V404" s="1" t="s">
        <v>35</v>
      </c>
      <c r="W404" s="1" t="str">
        <f>IF(OR(MasterData[[#This Row],[Event]]="Christmas Market", MasterData[[#This Row],[Event]]="Christmas"), "Christmas Sale", "Non-Christmas Sale")</f>
        <v>Non-Christmas Sale</v>
      </c>
      <c r="X404" t="b">
        <v>0</v>
      </c>
      <c r="Y404">
        <v>1</v>
      </c>
      <c r="Z404">
        <v>37.64</v>
      </c>
      <c r="AA404">
        <v>188.22</v>
      </c>
      <c r="AB404">
        <v>0</v>
      </c>
      <c r="AC404" t="str">
        <f>IF(MasterData[[#This Row],[Discount Amount]]&gt;0, "Promotional sale", "Non-Promotional Sales")</f>
        <v>Non-Promotional Sales</v>
      </c>
    </row>
    <row r="405" spans="1:29" x14ac:dyDescent="0.25">
      <c r="A405">
        <v>404</v>
      </c>
      <c r="B405" s="1" t="s">
        <v>299</v>
      </c>
      <c r="C405" s="2">
        <v>0.12846064814814806</v>
      </c>
      <c r="D405">
        <v>244</v>
      </c>
      <c r="E405">
        <v>30</v>
      </c>
      <c r="F405" s="1" t="s">
        <v>28</v>
      </c>
      <c r="G405" s="1" t="s">
        <v>77</v>
      </c>
      <c r="H405">
        <v>64.282300000000006</v>
      </c>
      <c r="I405">
        <v>-135</v>
      </c>
      <c r="J405">
        <v>12</v>
      </c>
      <c r="K405" t="b">
        <v>1</v>
      </c>
      <c r="L405">
        <v>193</v>
      </c>
      <c r="M405" s="1" t="s">
        <v>74</v>
      </c>
      <c r="N405" s="1" t="s">
        <v>75</v>
      </c>
      <c r="O405">
        <v>2</v>
      </c>
      <c r="P405" t="b">
        <v>0</v>
      </c>
      <c r="Q405" t="b">
        <v>1</v>
      </c>
      <c r="R405" s="1" t="s">
        <v>52</v>
      </c>
      <c r="S405" s="1" t="s">
        <v>58</v>
      </c>
      <c r="T405">
        <v>5</v>
      </c>
      <c r="U405" s="1" t="s">
        <v>45</v>
      </c>
      <c r="V405" s="1" t="s">
        <v>46</v>
      </c>
      <c r="W405" s="1" t="str">
        <f>IF(OR(MasterData[[#This Row],[Event]]="Christmas Market", MasterData[[#This Row],[Event]]="Christmas"), "Christmas Sale", "Non-Christmas Sale")</f>
        <v>Christmas Sale</v>
      </c>
      <c r="X405" t="b">
        <v>0</v>
      </c>
      <c r="Y405">
        <v>5</v>
      </c>
      <c r="Z405">
        <v>13.12</v>
      </c>
      <c r="AA405">
        <v>26.24</v>
      </c>
      <c r="AB405">
        <v>0</v>
      </c>
      <c r="AC405" t="str">
        <f>IF(MasterData[[#This Row],[Discount Amount]]&gt;0, "Promotional sale", "Non-Promotional Sales")</f>
        <v>Non-Promotional Sales</v>
      </c>
    </row>
    <row r="406" spans="1:29" x14ac:dyDescent="0.25">
      <c r="A406">
        <v>405</v>
      </c>
      <c r="B406" s="1" t="s">
        <v>297</v>
      </c>
      <c r="C406" s="2">
        <v>0.96553240740740742</v>
      </c>
      <c r="D406">
        <v>243</v>
      </c>
      <c r="E406">
        <v>70</v>
      </c>
      <c r="F406" s="1" t="s">
        <v>61</v>
      </c>
      <c r="G406" s="1" t="s">
        <v>55</v>
      </c>
      <c r="H406">
        <v>52.939900000000002</v>
      </c>
      <c r="I406">
        <v>-106.4509</v>
      </c>
      <c r="J406">
        <v>25</v>
      </c>
      <c r="K406" t="b">
        <v>1</v>
      </c>
      <c r="L406">
        <v>476</v>
      </c>
      <c r="M406" s="1" t="s">
        <v>30</v>
      </c>
      <c r="N406" s="1" t="s">
        <v>31</v>
      </c>
      <c r="O406">
        <v>3</v>
      </c>
      <c r="P406" t="b">
        <v>0</v>
      </c>
      <c r="Q406" t="b">
        <v>1</v>
      </c>
      <c r="R406" s="1" t="s">
        <v>52</v>
      </c>
      <c r="S406" s="1" t="s">
        <v>53</v>
      </c>
      <c r="T406">
        <v>3</v>
      </c>
      <c r="U406" s="1" t="s">
        <v>34</v>
      </c>
      <c r="V406" s="1" t="s">
        <v>59</v>
      </c>
      <c r="W406" s="1" t="str">
        <f>IF(OR(MasterData[[#This Row],[Event]]="Christmas Market", MasterData[[#This Row],[Event]]="Christmas"), "Christmas Sale", "Non-Christmas Sale")</f>
        <v>Non-Christmas Sale</v>
      </c>
      <c r="X406" t="b">
        <v>1</v>
      </c>
      <c r="Y406">
        <v>5</v>
      </c>
      <c r="Z406">
        <v>99.45</v>
      </c>
      <c r="AA406">
        <v>298.36</v>
      </c>
      <c r="AB406">
        <v>29.84</v>
      </c>
      <c r="AC406" t="str">
        <f>IF(MasterData[[#This Row],[Discount Amount]]&gt;0, "Promotional sale", "Non-Promotional Sales")</f>
        <v>Promotional sale</v>
      </c>
    </row>
    <row r="407" spans="1:29" x14ac:dyDescent="0.25">
      <c r="A407">
        <v>406</v>
      </c>
      <c r="B407" s="1" t="s">
        <v>306</v>
      </c>
      <c r="C407" s="2">
        <v>0.63331018518518523</v>
      </c>
      <c r="D407">
        <v>311</v>
      </c>
      <c r="E407">
        <v>48</v>
      </c>
      <c r="F407" s="1" t="s">
        <v>61</v>
      </c>
      <c r="G407" s="1" t="s">
        <v>44</v>
      </c>
      <c r="H407">
        <v>46.813099999999999</v>
      </c>
      <c r="I407">
        <v>-71.207499999999996</v>
      </c>
      <c r="J407">
        <v>52</v>
      </c>
      <c r="K407" t="b">
        <v>1</v>
      </c>
      <c r="L407">
        <v>172</v>
      </c>
      <c r="M407" s="1" t="s">
        <v>39</v>
      </c>
      <c r="N407" s="1" t="s">
        <v>40</v>
      </c>
      <c r="O407">
        <v>3</v>
      </c>
      <c r="P407" t="b">
        <v>0</v>
      </c>
      <c r="Q407" t="b">
        <v>1</v>
      </c>
      <c r="R407" s="1" t="s">
        <v>41</v>
      </c>
      <c r="S407" s="1" t="s">
        <v>58</v>
      </c>
      <c r="T407">
        <v>2</v>
      </c>
      <c r="U407" s="1" t="s">
        <v>45</v>
      </c>
      <c r="V407" s="1" t="s">
        <v>46</v>
      </c>
      <c r="W407" s="1" t="str">
        <f>IF(OR(MasterData[[#This Row],[Event]]="Christmas Market", MasterData[[#This Row],[Event]]="Christmas"), "Christmas Sale", "Non-Christmas Sale")</f>
        <v>Christmas Sale</v>
      </c>
      <c r="X407" t="b">
        <v>0</v>
      </c>
      <c r="Y407">
        <v>5</v>
      </c>
      <c r="Z407">
        <v>48.96</v>
      </c>
      <c r="AA407">
        <v>146.87</v>
      </c>
      <c r="AB407">
        <v>0</v>
      </c>
      <c r="AC407" t="str">
        <f>IF(MasterData[[#This Row],[Discount Amount]]&gt;0, "Promotional sale", "Non-Promotional Sales")</f>
        <v>Non-Promotional Sales</v>
      </c>
    </row>
    <row r="408" spans="1:29" x14ac:dyDescent="0.25">
      <c r="A408">
        <v>407</v>
      </c>
      <c r="B408" s="1" t="s">
        <v>209</v>
      </c>
      <c r="C408" s="2">
        <v>0.51461805555555551</v>
      </c>
      <c r="D408">
        <v>289</v>
      </c>
      <c r="E408">
        <v>30</v>
      </c>
      <c r="F408" s="1" t="s">
        <v>37</v>
      </c>
      <c r="G408" s="1" t="s">
        <v>70</v>
      </c>
      <c r="H408">
        <v>54.273099999999999</v>
      </c>
      <c r="I408">
        <v>-61.738799999999998</v>
      </c>
      <c r="J408">
        <v>59</v>
      </c>
      <c r="K408" t="b">
        <v>1</v>
      </c>
      <c r="L408">
        <v>21</v>
      </c>
      <c r="M408" s="1" t="s">
        <v>39</v>
      </c>
      <c r="N408" s="1" t="s">
        <v>40</v>
      </c>
      <c r="O408">
        <v>1</v>
      </c>
      <c r="P408" t="b">
        <v>0</v>
      </c>
      <c r="Q408" t="b">
        <v>0</v>
      </c>
      <c r="R408" s="1" t="s">
        <v>41</v>
      </c>
      <c r="S408" s="1" t="s">
        <v>33</v>
      </c>
      <c r="T408">
        <v>3</v>
      </c>
      <c r="U408" s="1" t="s">
        <v>34</v>
      </c>
      <c r="V408" s="1" t="s">
        <v>35</v>
      </c>
      <c r="W408" s="1" t="str">
        <f>IF(OR(MasterData[[#This Row],[Event]]="Christmas Market", MasterData[[#This Row],[Event]]="Christmas"), "Christmas Sale", "Non-Christmas Sale")</f>
        <v>Non-Christmas Sale</v>
      </c>
      <c r="X408" t="b">
        <v>0</v>
      </c>
      <c r="Y408">
        <v>3</v>
      </c>
      <c r="Z408">
        <v>81.25</v>
      </c>
      <c r="AA408">
        <v>81.25</v>
      </c>
      <c r="AB408">
        <v>0</v>
      </c>
      <c r="AC408" t="str">
        <f>IF(MasterData[[#This Row],[Discount Amount]]&gt;0, "Promotional sale", "Non-Promotional Sales")</f>
        <v>Non-Promotional Sales</v>
      </c>
    </row>
    <row r="409" spans="1:29" x14ac:dyDescent="0.25">
      <c r="A409">
        <v>408</v>
      </c>
      <c r="B409" s="1" t="s">
        <v>43</v>
      </c>
      <c r="C409" s="2">
        <v>0.36085648148148142</v>
      </c>
      <c r="D409">
        <v>446</v>
      </c>
      <c r="E409">
        <v>26</v>
      </c>
      <c r="F409" s="1" t="s">
        <v>37</v>
      </c>
      <c r="G409" s="1" t="s">
        <v>77</v>
      </c>
      <c r="H409">
        <v>64.282300000000006</v>
      </c>
      <c r="I409">
        <v>-135</v>
      </c>
      <c r="J409">
        <v>97</v>
      </c>
      <c r="K409" t="b">
        <v>1</v>
      </c>
      <c r="L409">
        <v>235</v>
      </c>
      <c r="M409" s="1" t="s">
        <v>63</v>
      </c>
      <c r="N409" s="1" t="s">
        <v>64</v>
      </c>
      <c r="O409">
        <v>5</v>
      </c>
      <c r="P409" t="b">
        <v>1</v>
      </c>
      <c r="Q409" t="b">
        <v>1</v>
      </c>
      <c r="R409" s="1" t="s">
        <v>41</v>
      </c>
      <c r="S409" s="1" t="s">
        <v>49</v>
      </c>
      <c r="T409">
        <v>5</v>
      </c>
      <c r="U409" s="1" t="s">
        <v>34</v>
      </c>
      <c r="V409" s="1" t="s">
        <v>35</v>
      </c>
      <c r="W409" s="1" t="str">
        <f>IF(OR(MasterData[[#This Row],[Event]]="Christmas Market", MasterData[[#This Row],[Event]]="Christmas"), "Christmas Sale", "Non-Christmas Sale")</f>
        <v>Non-Christmas Sale</v>
      </c>
      <c r="X409" t="b">
        <v>0</v>
      </c>
      <c r="Y409">
        <v>1</v>
      </c>
      <c r="Z409">
        <v>82.18</v>
      </c>
      <c r="AA409">
        <v>410.89</v>
      </c>
      <c r="AB409">
        <v>0</v>
      </c>
      <c r="AC409" t="str">
        <f>IF(MasterData[[#This Row],[Discount Amount]]&gt;0, "Promotional sale", "Non-Promotional Sales")</f>
        <v>Non-Promotional Sales</v>
      </c>
    </row>
    <row r="410" spans="1:29" x14ac:dyDescent="0.25">
      <c r="A410">
        <v>409</v>
      </c>
      <c r="B410" s="1" t="s">
        <v>144</v>
      </c>
      <c r="C410" s="2">
        <v>1.4768518518518459E-2</v>
      </c>
      <c r="D410">
        <v>500</v>
      </c>
      <c r="E410">
        <v>49</v>
      </c>
      <c r="F410" s="1" t="s">
        <v>28</v>
      </c>
      <c r="G410" s="1" t="s">
        <v>62</v>
      </c>
      <c r="H410">
        <v>46.565300000000001</v>
      </c>
      <c r="I410">
        <v>-66.4619</v>
      </c>
      <c r="J410">
        <v>87</v>
      </c>
      <c r="K410" t="b">
        <v>0</v>
      </c>
      <c r="L410">
        <v>131</v>
      </c>
      <c r="M410" s="1" t="s">
        <v>63</v>
      </c>
      <c r="N410" s="1" t="s">
        <v>64</v>
      </c>
      <c r="O410">
        <v>2</v>
      </c>
      <c r="P410" t="b">
        <v>0</v>
      </c>
      <c r="Q410" t="b">
        <v>0</v>
      </c>
      <c r="R410" s="1" t="s">
        <v>41</v>
      </c>
      <c r="S410" s="1" t="s">
        <v>33</v>
      </c>
      <c r="T410">
        <v>3</v>
      </c>
      <c r="U410" s="1" t="s">
        <v>34</v>
      </c>
      <c r="V410" s="1" t="s">
        <v>59</v>
      </c>
      <c r="W410" s="1" t="str">
        <f>IF(OR(MasterData[[#This Row],[Event]]="Christmas Market", MasterData[[#This Row],[Event]]="Christmas"), "Christmas Sale", "Non-Christmas Sale")</f>
        <v>Non-Christmas Sale</v>
      </c>
      <c r="X410" t="b">
        <v>0</v>
      </c>
      <c r="Y410">
        <v>1</v>
      </c>
      <c r="Z410">
        <v>87.75</v>
      </c>
      <c r="AA410">
        <v>175.5</v>
      </c>
      <c r="AB410">
        <v>17.55</v>
      </c>
      <c r="AC410" t="str">
        <f>IF(MasterData[[#This Row],[Discount Amount]]&gt;0, "Promotional sale", "Non-Promotional Sales")</f>
        <v>Promotional sale</v>
      </c>
    </row>
    <row r="411" spans="1:29" x14ac:dyDescent="0.25">
      <c r="A411">
        <v>410</v>
      </c>
      <c r="B411" s="1" t="s">
        <v>308</v>
      </c>
      <c r="C411" s="2">
        <v>0.95068287037037047</v>
      </c>
      <c r="D411">
        <v>293</v>
      </c>
      <c r="E411">
        <v>40</v>
      </c>
      <c r="F411" s="1" t="s">
        <v>61</v>
      </c>
      <c r="G411" s="1" t="s">
        <v>77</v>
      </c>
      <c r="H411">
        <v>64.282300000000006</v>
      </c>
      <c r="I411">
        <v>-135</v>
      </c>
      <c r="J411">
        <v>71</v>
      </c>
      <c r="K411" t="b">
        <v>0</v>
      </c>
      <c r="L411">
        <v>788</v>
      </c>
      <c r="M411" s="1" t="s">
        <v>56</v>
      </c>
      <c r="N411" s="1" t="s">
        <v>57</v>
      </c>
      <c r="O411">
        <v>1</v>
      </c>
      <c r="P411" t="b">
        <v>1</v>
      </c>
      <c r="Q411" t="b">
        <v>1</v>
      </c>
      <c r="R411" s="1" t="s">
        <v>32</v>
      </c>
      <c r="S411" s="1" t="s">
        <v>49</v>
      </c>
      <c r="T411">
        <v>3</v>
      </c>
      <c r="U411" s="1" t="s">
        <v>42</v>
      </c>
      <c r="V411" s="1" t="s">
        <v>46</v>
      </c>
      <c r="W411" s="1" t="str">
        <f>IF(OR(MasterData[[#This Row],[Event]]="Christmas Market", MasterData[[#This Row],[Event]]="Christmas"), "Christmas Sale", "Non-Christmas Sale")</f>
        <v>Christmas Sale</v>
      </c>
      <c r="X411" t="b">
        <v>0</v>
      </c>
      <c r="Y411">
        <v>1</v>
      </c>
      <c r="Z411">
        <v>27.03</v>
      </c>
      <c r="AA411">
        <v>27.03</v>
      </c>
      <c r="AB411">
        <v>0</v>
      </c>
      <c r="AC411" t="str">
        <f>IF(MasterData[[#This Row],[Discount Amount]]&gt;0, "Promotional sale", "Non-Promotional Sales")</f>
        <v>Non-Promotional Sales</v>
      </c>
    </row>
    <row r="412" spans="1:29" x14ac:dyDescent="0.25">
      <c r="A412">
        <v>411</v>
      </c>
      <c r="B412" s="1" t="s">
        <v>36</v>
      </c>
      <c r="C412" s="2">
        <v>0.43071759259259257</v>
      </c>
      <c r="D412">
        <v>146</v>
      </c>
      <c r="E412">
        <v>18</v>
      </c>
      <c r="F412" s="1" t="s">
        <v>37</v>
      </c>
      <c r="G412" s="1" t="s">
        <v>51</v>
      </c>
      <c r="H412">
        <v>53.760899999999999</v>
      </c>
      <c r="I412">
        <v>-98.813900000000004</v>
      </c>
      <c r="J412">
        <v>3</v>
      </c>
      <c r="K412" t="b">
        <v>1</v>
      </c>
      <c r="L412">
        <v>812</v>
      </c>
      <c r="M412" s="1" t="s">
        <v>74</v>
      </c>
      <c r="N412" s="1" t="s">
        <v>75</v>
      </c>
      <c r="O412">
        <v>3</v>
      </c>
      <c r="P412" t="b">
        <v>1</v>
      </c>
      <c r="Q412" t="b">
        <v>0</v>
      </c>
      <c r="R412" s="1" t="s">
        <v>52</v>
      </c>
      <c r="S412" s="1" t="s">
        <v>33</v>
      </c>
      <c r="T412">
        <v>2</v>
      </c>
      <c r="U412" s="1" t="s">
        <v>42</v>
      </c>
      <c r="V412" s="1" t="s">
        <v>46</v>
      </c>
      <c r="W412" s="1" t="str">
        <f>IF(OR(MasterData[[#This Row],[Event]]="Christmas Market", MasterData[[#This Row],[Event]]="Christmas"), "Christmas Sale", "Non-Christmas Sale")</f>
        <v>Christmas Sale</v>
      </c>
      <c r="X412" t="b">
        <v>0</v>
      </c>
      <c r="Y412">
        <v>1</v>
      </c>
      <c r="Z412">
        <v>22.99</v>
      </c>
      <c r="AA412">
        <v>68.97</v>
      </c>
      <c r="AB412">
        <v>0</v>
      </c>
      <c r="AC412" t="str">
        <f>IF(MasterData[[#This Row],[Discount Amount]]&gt;0, "Promotional sale", "Non-Promotional Sales")</f>
        <v>Non-Promotional Sales</v>
      </c>
    </row>
    <row r="413" spans="1:29" x14ac:dyDescent="0.25">
      <c r="A413">
        <v>412</v>
      </c>
      <c r="B413" s="1" t="s">
        <v>107</v>
      </c>
      <c r="C413" s="2">
        <v>0.42348379629629629</v>
      </c>
      <c r="D413">
        <v>410</v>
      </c>
      <c r="E413">
        <v>60</v>
      </c>
      <c r="F413" s="1" t="s">
        <v>61</v>
      </c>
      <c r="G413" s="1" t="s">
        <v>51</v>
      </c>
      <c r="H413">
        <v>53.760899999999999</v>
      </c>
      <c r="I413">
        <v>-98.813900000000004</v>
      </c>
      <c r="J413">
        <v>76</v>
      </c>
      <c r="K413" t="b">
        <v>0</v>
      </c>
      <c r="L413">
        <v>929</v>
      </c>
      <c r="M413" s="1" t="s">
        <v>63</v>
      </c>
      <c r="N413" s="1" t="s">
        <v>64</v>
      </c>
      <c r="O413">
        <v>4</v>
      </c>
      <c r="P413" t="b">
        <v>1</v>
      </c>
      <c r="Q413" t="b">
        <v>1</v>
      </c>
      <c r="R413" s="1" t="s">
        <v>32</v>
      </c>
      <c r="S413" s="1" t="s">
        <v>49</v>
      </c>
      <c r="T413">
        <v>1</v>
      </c>
      <c r="U413" s="1" t="s">
        <v>42</v>
      </c>
      <c r="V413" s="1" t="s">
        <v>46</v>
      </c>
      <c r="W413" s="1" t="str">
        <f>IF(OR(MasterData[[#This Row],[Event]]="Christmas Market", MasterData[[#This Row],[Event]]="Christmas"), "Christmas Sale", "Non-Christmas Sale")</f>
        <v>Christmas Sale</v>
      </c>
      <c r="X413" t="b">
        <v>0</v>
      </c>
      <c r="Y413">
        <v>4</v>
      </c>
      <c r="Z413">
        <v>54.38</v>
      </c>
      <c r="AA413">
        <v>217.52</v>
      </c>
      <c r="AB413">
        <v>0</v>
      </c>
      <c r="AC413" t="str">
        <f>IF(MasterData[[#This Row],[Discount Amount]]&gt;0, "Promotional sale", "Non-Promotional Sales")</f>
        <v>Non-Promotional Sales</v>
      </c>
    </row>
    <row r="414" spans="1:29" x14ac:dyDescent="0.25">
      <c r="A414">
        <v>413</v>
      </c>
      <c r="B414" s="1" t="s">
        <v>309</v>
      </c>
      <c r="C414" s="2">
        <v>0.20070601851851855</v>
      </c>
      <c r="D414">
        <v>340</v>
      </c>
      <c r="E414">
        <v>59</v>
      </c>
      <c r="F414" s="1" t="s">
        <v>61</v>
      </c>
      <c r="G414" s="1" t="s">
        <v>81</v>
      </c>
      <c r="H414">
        <v>64.248000000000005</v>
      </c>
      <c r="I414">
        <v>-84.889600000000002</v>
      </c>
      <c r="J414">
        <v>93</v>
      </c>
      <c r="K414" t="b">
        <v>1</v>
      </c>
      <c r="L414">
        <v>967</v>
      </c>
      <c r="M414" s="1" t="s">
        <v>74</v>
      </c>
      <c r="N414" s="1" t="s">
        <v>75</v>
      </c>
      <c r="O414">
        <v>1</v>
      </c>
      <c r="P414" t="b">
        <v>1</v>
      </c>
      <c r="Q414" t="b">
        <v>1</v>
      </c>
      <c r="R414" s="1" t="s">
        <v>41</v>
      </c>
      <c r="S414" s="1" t="s">
        <v>33</v>
      </c>
      <c r="T414">
        <v>1</v>
      </c>
      <c r="U414" s="1" t="s">
        <v>42</v>
      </c>
      <c r="V414" s="1" t="s">
        <v>46</v>
      </c>
      <c r="W414" s="1" t="str">
        <f>IF(OR(MasterData[[#This Row],[Event]]="Christmas Market", MasterData[[#This Row],[Event]]="Christmas"), "Christmas Sale", "Non-Christmas Sale")</f>
        <v>Christmas Sale</v>
      </c>
      <c r="X414" t="b">
        <v>1</v>
      </c>
      <c r="Y414">
        <v>2</v>
      </c>
      <c r="Z414">
        <v>15.32</v>
      </c>
      <c r="AA414">
        <v>15.32</v>
      </c>
      <c r="AB414">
        <v>0</v>
      </c>
      <c r="AC414" t="str">
        <f>IF(MasterData[[#This Row],[Discount Amount]]&gt;0, "Promotional sale", "Non-Promotional Sales")</f>
        <v>Non-Promotional Sales</v>
      </c>
    </row>
    <row r="415" spans="1:29" x14ac:dyDescent="0.25">
      <c r="A415">
        <v>414</v>
      </c>
      <c r="B415" s="1" t="s">
        <v>145</v>
      </c>
      <c r="C415" s="2">
        <v>0.11708333333333343</v>
      </c>
      <c r="D415">
        <v>230</v>
      </c>
      <c r="E415">
        <v>47</v>
      </c>
      <c r="F415" s="1" t="s">
        <v>61</v>
      </c>
      <c r="G415" s="1" t="s">
        <v>70</v>
      </c>
      <c r="H415">
        <v>54.273099999999999</v>
      </c>
      <c r="I415">
        <v>-61.738799999999998</v>
      </c>
      <c r="J415">
        <v>57</v>
      </c>
      <c r="K415" t="b">
        <v>1</v>
      </c>
      <c r="L415">
        <v>815</v>
      </c>
      <c r="M415" s="1" t="s">
        <v>30</v>
      </c>
      <c r="N415" s="1" t="s">
        <v>31</v>
      </c>
      <c r="O415">
        <v>4</v>
      </c>
      <c r="P415" t="b">
        <v>0</v>
      </c>
      <c r="Q415" t="b">
        <v>1</v>
      </c>
      <c r="R415" s="1" t="s">
        <v>52</v>
      </c>
      <c r="S415" s="1" t="s">
        <v>58</v>
      </c>
      <c r="T415">
        <v>2</v>
      </c>
      <c r="U415" s="1" t="s">
        <v>34</v>
      </c>
      <c r="V415" s="1" t="s">
        <v>35</v>
      </c>
      <c r="W415" s="1" t="str">
        <f>IF(OR(MasterData[[#This Row],[Event]]="Christmas Market", MasterData[[#This Row],[Event]]="Christmas"), "Christmas Sale", "Non-Christmas Sale")</f>
        <v>Non-Christmas Sale</v>
      </c>
      <c r="X415" t="b">
        <v>0</v>
      </c>
      <c r="Y415">
        <v>1</v>
      </c>
      <c r="Z415">
        <v>52.21</v>
      </c>
      <c r="AA415">
        <v>208.85</v>
      </c>
      <c r="AB415">
        <v>0</v>
      </c>
      <c r="AC415" t="str">
        <f>IF(MasterData[[#This Row],[Discount Amount]]&gt;0, "Promotional sale", "Non-Promotional Sales")</f>
        <v>Non-Promotional Sales</v>
      </c>
    </row>
    <row r="416" spans="1:29" x14ac:dyDescent="0.25">
      <c r="A416">
        <v>415</v>
      </c>
      <c r="B416" s="1" t="s">
        <v>256</v>
      </c>
      <c r="C416" s="2">
        <v>0.10000000000000009</v>
      </c>
      <c r="D416">
        <v>22</v>
      </c>
      <c r="E416">
        <v>19</v>
      </c>
      <c r="F416" s="1" t="s">
        <v>61</v>
      </c>
      <c r="G416" s="1" t="s">
        <v>51</v>
      </c>
      <c r="H416">
        <v>53.760899999999999</v>
      </c>
      <c r="I416">
        <v>-98.813900000000004</v>
      </c>
      <c r="J416">
        <v>46</v>
      </c>
      <c r="K416" t="b">
        <v>1</v>
      </c>
      <c r="L416">
        <v>583</v>
      </c>
      <c r="M416" s="1" t="s">
        <v>56</v>
      </c>
      <c r="N416" s="1" t="s">
        <v>57</v>
      </c>
      <c r="O416">
        <v>4</v>
      </c>
      <c r="P416" t="b">
        <v>1</v>
      </c>
      <c r="Q416" t="b">
        <v>0</v>
      </c>
      <c r="R416" s="1" t="s">
        <v>32</v>
      </c>
      <c r="S416" s="1" t="s">
        <v>49</v>
      </c>
      <c r="T416">
        <v>1</v>
      </c>
      <c r="U416" s="1" t="s">
        <v>45</v>
      </c>
      <c r="V416" s="1" t="s">
        <v>59</v>
      </c>
      <c r="W416" s="1" t="str">
        <f>IF(OR(MasterData[[#This Row],[Event]]="Christmas Market", MasterData[[#This Row],[Event]]="Christmas"), "Christmas Sale", "Non-Christmas Sale")</f>
        <v>Non-Christmas Sale</v>
      </c>
      <c r="X416" t="b">
        <v>1</v>
      </c>
      <c r="Y416">
        <v>2</v>
      </c>
      <c r="Z416">
        <v>33.880000000000003</v>
      </c>
      <c r="AA416">
        <v>135.51</v>
      </c>
      <c r="AB416">
        <v>13.55</v>
      </c>
      <c r="AC416" t="str">
        <f>IF(MasterData[[#This Row],[Discount Amount]]&gt;0, "Promotional sale", "Non-Promotional Sales")</f>
        <v>Promotional sale</v>
      </c>
    </row>
    <row r="417" spans="1:29" x14ac:dyDescent="0.25">
      <c r="A417">
        <v>416</v>
      </c>
      <c r="B417" s="1" t="s">
        <v>310</v>
      </c>
      <c r="C417" s="2">
        <v>0.57543981481481477</v>
      </c>
      <c r="D417">
        <v>463</v>
      </c>
      <c r="E417">
        <v>26</v>
      </c>
      <c r="F417" s="1" t="s">
        <v>37</v>
      </c>
      <c r="G417" s="1" t="s">
        <v>38</v>
      </c>
      <c r="H417">
        <v>53.726700000000001</v>
      </c>
      <c r="I417">
        <v>-127.6476</v>
      </c>
      <c r="J417">
        <v>99</v>
      </c>
      <c r="K417" t="b">
        <v>1</v>
      </c>
      <c r="L417">
        <v>848</v>
      </c>
      <c r="M417" s="1" t="s">
        <v>63</v>
      </c>
      <c r="N417" s="1" t="s">
        <v>64</v>
      </c>
      <c r="O417">
        <v>2</v>
      </c>
      <c r="P417" t="b">
        <v>0</v>
      </c>
      <c r="Q417" t="b">
        <v>1</v>
      </c>
      <c r="R417" s="1" t="s">
        <v>32</v>
      </c>
      <c r="S417" s="1" t="s">
        <v>58</v>
      </c>
      <c r="T417">
        <v>2</v>
      </c>
      <c r="U417" s="1" t="s">
        <v>34</v>
      </c>
      <c r="V417" s="1" t="s">
        <v>59</v>
      </c>
      <c r="W417" s="1" t="str">
        <f>IF(OR(MasterData[[#This Row],[Event]]="Christmas Market", MasterData[[#This Row],[Event]]="Christmas"), "Christmas Sale", "Non-Christmas Sale")</f>
        <v>Non-Christmas Sale</v>
      </c>
      <c r="X417" t="b">
        <v>1</v>
      </c>
      <c r="Y417">
        <v>3</v>
      </c>
      <c r="Z417">
        <v>79.400000000000006</v>
      </c>
      <c r="AA417">
        <v>158.80000000000001</v>
      </c>
      <c r="AB417">
        <v>15.88</v>
      </c>
      <c r="AC417" t="str">
        <f>IF(MasterData[[#This Row],[Discount Amount]]&gt;0, "Promotional sale", "Non-Promotional Sales")</f>
        <v>Promotional sale</v>
      </c>
    </row>
    <row r="418" spans="1:29" x14ac:dyDescent="0.25">
      <c r="A418">
        <v>417</v>
      </c>
      <c r="B418" s="1" t="s">
        <v>132</v>
      </c>
      <c r="C418" s="2">
        <v>0.21245370370370376</v>
      </c>
      <c r="D418">
        <v>282</v>
      </c>
      <c r="E418">
        <v>28</v>
      </c>
      <c r="F418" s="1" t="s">
        <v>61</v>
      </c>
      <c r="G418" s="1" t="s">
        <v>29</v>
      </c>
      <c r="H418">
        <v>51.253799999999998</v>
      </c>
      <c r="I418">
        <v>-85.3232</v>
      </c>
      <c r="J418">
        <v>62</v>
      </c>
      <c r="K418" t="b">
        <v>0</v>
      </c>
      <c r="L418">
        <v>673</v>
      </c>
      <c r="M418" s="1" t="s">
        <v>74</v>
      </c>
      <c r="N418" s="1" t="s">
        <v>75</v>
      </c>
      <c r="O418">
        <v>4</v>
      </c>
      <c r="P418" t="b">
        <v>1</v>
      </c>
      <c r="Q418" t="b">
        <v>1</v>
      </c>
      <c r="R418" s="1" t="s">
        <v>52</v>
      </c>
      <c r="S418" s="1" t="s">
        <v>49</v>
      </c>
      <c r="T418">
        <v>5</v>
      </c>
      <c r="U418" s="1" t="s">
        <v>45</v>
      </c>
      <c r="V418" s="1" t="s">
        <v>59</v>
      </c>
      <c r="W418" s="1" t="str">
        <f>IF(OR(MasterData[[#This Row],[Event]]="Christmas Market", MasterData[[#This Row],[Event]]="Christmas"), "Christmas Sale", "Non-Christmas Sale")</f>
        <v>Non-Christmas Sale</v>
      </c>
      <c r="X418" t="b">
        <v>0</v>
      </c>
      <c r="Y418">
        <v>4</v>
      </c>
      <c r="Z418">
        <v>89.58</v>
      </c>
      <c r="AA418">
        <v>358.31</v>
      </c>
      <c r="AB418">
        <v>35.83</v>
      </c>
      <c r="AC418" t="str">
        <f>IF(MasterData[[#This Row],[Discount Amount]]&gt;0, "Promotional sale", "Non-Promotional Sales")</f>
        <v>Promotional sale</v>
      </c>
    </row>
    <row r="419" spans="1:29" x14ac:dyDescent="0.25">
      <c r="A419">
        <v>418</v>
      </c>
      <c r="B419" s="1" t="s">
        <v>311</v>
      </c>
      <c r="C419" s="2">
        <v>0.88587962962962963</v>
      </c>
      <c r="D419">
        <v>302</v>
      </c>
      <c r="E419">
        <v>63</v>
      </c>
      <c r="F419" s="1" t="s">
        <v>28</v>
      </c>
      <c r="G419" s="1" t="s">
        <v>66</v>
      </c>
      <c r="H419">
        <v>45.077800000000003</v>
      </c>
      <c r="I419">
        <v>-63.546700000000001</v>
      </c>
      <c r="J419">
        <v>28</v>
      </c>
      <c r="K419" t="b">
        <v>1</v>
      </c>
      <c r="L419">
        <v>209</v>
      </c>
      <c r="M419" s="1" t="s">
        <v>39</v>
      </c>
      <c r="N419" s="1" t="s">
        <v>40</v>
      </c>
      <c r="O419">
        <v>5</v>
      </c>
      <c r="P419" t="b">
        <v>0</v>
      </c>
      <c r="Q419" t="b">
        <v>1</v>
      </c>
      <c r="R419" s="1" t="s">
        <v>32</v>
      </c>
      <c r="S419" s="1" t="s">
        <v>49</v>
      </c>
      <c r="T419">
        <v>1</v>
      </c>
      <c r="U419" s="1" t="s">
        <v>42</v>
      </c>
      <c r="V419" s="1" t="s">
        <v>46</v>
      </c>
      <c r="W419" s="1" t="str">
        <f>IF(OR(MasterData[[#This Row],[Event]]="Christmas Market", MasterData[[#This Row],[Event]]="Christmas"), "Christmas Sale", "Non-Christmas Sale")</f>
        <v>Christmas Sale</v>
      </c>
      <c r="X419" t="b">
        <v>0</v>
      </c>
      <c r="Y419">
        <v>3</v>
      </c>
      <c r="Z419">
        <v>75.52</v>
      </c>
      <c r="AA419">
        <v>377.61</v>
      </c>
      <c r="AB419">
        <v>0</v>
      </c>
      <c r="AC419" t="str">
        <f>IF(MasterData[[#This Row],[Discount Amount]]&gt;0, "Promotional sale", "Non-Promotional Sales")</f>
        <v>Non-Promotional Sales</v>
      </c>
    </row>
    <row r="420" spans="1:29" x14ac:dyDescent="0.25">
      <c r="A420">
        <v>419</v>
      </c>
      <c r="B420" s="1" t="s">
        <v>312</v>
      </c>
      <c r="C420" s="2">
        <v>0.54835648148148142</v>
      </c>
      <c r="D420">
        <v>278</v>
      </c>
      <c r="E420">
        <v>69</v>
      </c>
      <c r="F420" s="1" t="s">
        <v>28</v>
      </c>
      <c r="G420" s="1" t="s">
        <v>77</v>
      </c>
      <c r="H420">
        <v>64.282300000000006</v>
      </c>
      <c r="I420">
        <v>-135</v>
      </c>
      <c r="J420">
        <v>49</v>
      </c>
      <c r="K420" t="b">
        <v>1</v>
      </c>
      <c r="L420">
        <v>105</v>
      </c>
      <c r="M420" s="1" t="s">
        <v>39</v>
      </c>
      <c r="N420" s="1" t="s">
        <v>40</v>
      </c>
      <c r="O420">
        <v>1</v>
      </c>
      <c r="P420" t="b">
        <v>0</v>
      </c>
      <c r="Q420" t="b">
        <v>0</v>
      </c>
      <c r="R420" s="1" t="s">
        <v>41</v>
      </c>
      <c r="S420" s="1" t="s">
        <v>49</v>
      </c>
      <c r="T420">
        <v>4</v>
      </c>
      <c r="U420" s="1" t="s">
        <v>34</v>
      </c>
      <c r="V420" s="1" t="s">
        <v>35</v>
      </c>
      <c r="W420" s="1" t="str">
        <f>IF(OR(MasterData[[#This Row],[Event]]="Christmas Market", MasterData[[#This Row],[Event]]="Christmas"), "Christmas Sale", "Non-Christmas Sale")</f>
        <v>Non-Christmas Sale</v>
      </c>
      <c r="X420" t="b">
        <v>1</v>
      </c>
      <c r="Y420">
        <v>1</v>
      </c>
      <c r="Z420">
        <v>57.24</v>
      </c>
      <c r="AA420">
        <v>57.24</v>
      </c>
      <c r="AB420">
        <v>0</v>
      </c>
      <c r="AC420" t="str">
        <f>IF(MasterData[[#This Row],[Discount Amount]]&gt;0, "Promotional sale", "Non-Promotional Sales")</f>
        <v>Non-Promotional Sales</v>
      </c>
    </row>
    <row r="421" spans="1:29" x14ac:dyDescent="0.25">
      <c r="A421">
        <v>420</v>
      </c>
      <c r="B421" s="1" t="s">
        <v>221</v>
      </c>
      <c r="C421" s="2">
        <v>0.51501157407407416</v>
      </c>
      <c r="D421">
        <v>328</v>
      </c>
      <c r="E421">
        <v>40</v>
      </c>
      <c r="F421" s="1" t="s">
        <v>37</v>
      </c>
      <c r="G421" s="1" t="s">
        <v>29</v>
      </c>
      <c r="H421">
        <v>51.253799999999998</v>
      </c>
      <c r="I421">
        <v>-85.3232</v>
      </c>
      <c r="J421">
        <v>81</v>
      </c>
      <c r="K421" t="b">
        <v>0</v>
      </c>
      <c r="L421">
        <v>353</v>
      </c>
      <c r="M421" s="1" t="s">
        <v>63</v>
      </c>
      <c r="N421" s="1" t="s">
        <v>64</v>
      </c>
      <c r="O421">
        <v>5</v>
      </c>
      <c r="P421" t="b">
        <v>0</v>
      </c>
      <c r="Q421" t="b">
        <v>0</v>
      </c>
      <c r="R421" s="1" t="s">
        <v>32</v>
      </c>
      <c r="S421" s="1" t="s">
        <v>33</v>
      </c>
      <c r="T421">
        <v>2</v>
      </c>
      <c r="U421" s="1" t="s">
        <v>42</v>
      </c>
      <c r="V421" s="1" t="s">
        <v>35</v>
      </c>
      <c r="W421" s="1" t="str">
        <f>IF(OR(MasterData[[#This Row],[Event]]="Christmas Market", MasterData[[#This Row],[Event]]="Christmas"), "Christmas Sale", "Non-Christmas Sale")</f>
        <v>Non-Christmas Sale</v>
      </c>
      <c r="X421" t="b">
        <v>1</v>
      </c>
      <c r="Y421">
        <v>2</v>
      </c>
      <c r="Z421">
        <v>69</v>
      </c>
      <c r="AA421">
        <v>345.02</v>
      </c>
      <c r="AB421">
        <v>0</v>
      </c>
      <c r="AC421" t="str">
        <f>IF(MasterData[[#This Row],[Discount Amount]]&gt;0, "Promotional sale", "Non-Promotional Sales")</f>
        <v>Non-Promotional Sales</v>
      </c>
    </row>
    <row r="422" spans="1:29" x14ac:dyDescent="0.25">
      <c r="A422">
        <v>421</v>
      </c>
      <c r="B422" s="1" t="s">
        <v>165</v>
      </c>
      <c r="C422" s="2">
        <v>0.21151620370370372</v>
      </c>
      <c r="D422">
        <v>298</v>
      </c>
      <c r="E422">
        <v>37</v>
      </c>
      <c r="F422" s="1" t="s">
        <v>37</v>
      </c>
      <c r="G422" s="1" t="s">
        <v>29</v>
      </c>
      <c r="H422">
        <v>51.253799999999998</v>
      </c>
      <c r="I422">
        <v>-85.3232</v>
      </c>
      <c r="J422">
        <v>36</v>
      </c>
      <c r="K422" t="b">
        <v>0</v>
      </c>
      <c r="L422">
        <v>935</v>
      </c>
      <c r="M422" s="1" t="s">
        <v>63</v>
      </c>
      <c r="N422" s="1" t="s">
        <v>64</v>
      </c>
      <c r="O422">
        <v>3</v>
      </c>
      <c r="P422" t="b">
        <v>0</v>
      </c>
      <c r="Q422" t="b">
        <v>1</v>
      </c>
      <c r="R422" s="1" t="s">
        <v>32</v>
      </c>
      <c r="S422" s="1" t="s">
        <v>53</v>
      </c>
      <c r="T422">
        <v>5</v>
      </c>
      <c r="U422" s="1" t="s">
        <v>42</v>
      </c>
      <c r="V422" s="1" t="s">
        <v>46</v>
      </c>
      <c r="W422" s="1" t="str">
        <f>IF(OR(MasterData[[#This Row],[Event]]="Christmas Market", MasterData[[#This Row],[Event]]="Christmas"), "Christmas Sale", "Non-Christmas Sale")</f>
        <v>Christmas Sale</v>
      </c>
      <c r="X422" t="b">
        <v>0</v>
      </c>
      <c r="Y422">
        <v>5</v>
      </c>
      <c r="Z422">
        <v>23.34</v>
      </c>
      <c r="AA422">
        <v>70.03</v>
      </c>
      <c r="AB422">
        <v>0</v>
      </c>
      <c r="AC422" t="str">
        <f>IF(MasterData[[#This Row],[Discount Amount]]&gt;0, "Promotional sale", "Non-Promotional Sales")</f>
        <v>Non-Promotional Sales</v>
      </c>
    </row>
    <row r="423" spans="1:29" x14ac:dyDescent="0.25">
      <c r="A423">
        <v>422</v>
      </c>
      <c r="B423" s="1" t="s">
        <v>173</v>
      </c>
      <c r="C423" s="2">
        <v>0.32442129629629624</v>
      </c>
      <c r="D423">
        <v>180</v>
      </c>
      <c r="E423">
        <v>21</v>
      </c>
      <c r="F423" s="1" t="s">
        <v>61</v>
      </c>
      <c r="G423" s="1" t="s">
        <v>79</v>
      </c>
      <c r="H423">
        <v>63.588799999999999</v>
      </c>
      <c r="I423">
        <v>-115.5069</v>
      </c>
      <c r="J423">
        <v>1</v>
      </c>
      <c r="K423" t="b">
        <v>0</v>
      </c>
      <c r="L423">
        <v>41</v>
      </c>
      <c r="M423" s="1" t="s">
        <v>30</v>
      </c>
      <c r="N423" s="1" t="s">
        <v>31</v>
      </c>
      <c r="O423">
        <v>4</v>
      </c>
      <c r="P423" t="b">
        <v>0</v>
      </c>
      <c r="Q423" t="b">
        <v>1</v>
      </c>
      <c r="R423" s="1" t="s">
        <v>41</v>
      </c>
      <c r="S423" s="1" t="s">
        <v>33</v>
      </c>
      <c r="T423">
        <v>2</v>
      </c>
      <c r="U423" s="1" t="s">
        <v>34</v>
      </c>
      <c r="V423" s="1" t="s">
        <v>46</v>
      </c>
      <c r="W423" s="1" t="str">
        <f>IF(OR(MasterData[[#This Row],[Event]]="Christmas Market", MasterData[[#This Row],[Event]]="Christmas"), "Christmas Sale", "Non-Christmas Sale")</f>
        <v>Christmas Sale</v>
      </c>
      <c r="X423" t="b">
        <v>1</v>
      </c>
      <c r="Y423">
        <v>4</v>
      </c>
      <c r="Z423">
        <v>98.57</v>
      </c>
      <c r="AA423">
        <v>394.27</v>
      </c>
      <c r="AB423">
        <v>0</v>
      </c>
      <c r="AC423" t="str">
        <f>IF(MasterData[[#This Row],[Discount Amount]]&gt;0, "Promotional sale", "Non-Promotional Sales")</f>
        <v>Non-Promotional Sales</v>
      </c>
    </row>
    <row r="424" spans="1:29" x14ac:dyDescent="0.25">
      <c r="A424">
        <v>423</v>
      </c>
      <c r="B424" s="1" t="s">
        <v>248</v>
      </c>
      <c r="C424" s="2">
        <v>0.99987268518518513</v>
      </c>
      <c r="D424">
        <v>236</v>
      </c>
      <c r="E424">
        <v>59</v>
      </c>
      <c r="F424" s="1" t="s">
        <v>28</v>
      </c>
      <c r="G424" s="1" t="s">
        <v>55</v>
      </c>
      <c r="H424">
        <v>52.939900000000002</v>
      </c>
      <c r="I424">
        <v>-106.4509</v>
      </c>
      <c r="J424">
        <v>3</v>
      </c>
      <c r="K424" t="b">
        <v>0</v>
      </c>
      <c r="L424">
        <v>77</v>
      </c>
      <c r="M424" s="1" t="s">
        <v>74</v>
      </c>
      <c r="N424" s="1" t="s">
        <v>75</v>
      </c>
      <c r="O424">
        <v>3</v>
      </c>
      <c r="P424" t="b">
        <v>0</v>
      </c>
      <c r="Q424" t="b">
        <v>0</v>
      </c>
      <c r="R424" s="1" t="s">
        <v>52</v>
      </c>
      <c r="S424" s="1" t="s">
        <v>49</v>
      </c>
      <c r="T424">
        <v>2</v>
      </c>
      <c r="U424" s="1" t="s">
        <v>45</v>
      </c>
      <c r="V424" s="1" t="s">
        <v>59</v>
      </c>
      <c r="W424" s="1" t="str">
        <f>IF(OR(MasterData[[#This Row],[Event]]="Christmas Market", MasterData[[#This Row],[Event]]="Christmas"), "Christmas Sale", "Non-Christmas Sale")</f>
        <v>Non-Christmas Sale</v>
      </c>
      <c r="X424" t="b">
        <v>0</v>
      </c>
      <c r="Y424">
        <v>5</v>
      </c>
      <c r="Z424">
        <v>61.41</v>
      </c>
      <c r="AA424">
        <v>184.24</v>
      </c>
      <c r="AB424">
        <v>18.420000000000002</v>
      </c>
      <c r="AC424" t="str">
        <f>IF(MasterData[[#This Row],[Discount Amount]]&gt;0, "Promotional sale", "Non-Promotional Sales")</f>
        <v>Promotional sale</v>
      </c>
    </row>
    <row r="425" spans="1:29" x14ac:dyDescent="0.25">
      <c r="A425">
        <v>424</v>
      </c>
      <c r="B425" s="1" t="s">
        <v>189</v>
      </c>
      <c r="C425" s="2">
        <v>0.16465277777777776</v>
      </c>
      <c r="D425">
        <v>401</v>
      </c>
      <c r="E425">
        <v>29</v>
      </c>
      <c r="F425" s="1" t="s">
        <v>28</v>
      </c>
      <c r="G425" s="1" t="s">
        <v>81</v>
      </c>
      <c r="H425">
        <v>64.248000000000005</v>
      </c>
      <c r="I425">
        <v>-84.889600000000002</v>
      </c>
      <c r="J425">
        <v>81</v>
      </c>
      <c r="K425" t="b">
        <v>1</v>
      </c>
      <c r="L425">
        <v>837</v>
      </c>
      <c r="M425" s="1" t="s">
        <v>39</v>
      </c>
      <c r="N425" s="1" t="s">
        <v>40</v>
      </c>
      <c r="O425">
        <v>3</v>
      </c>
      <c r="P425" t="b">
        <v>1</v>
      </c>
      <c r="Q425" t="b">
        <v>0</v>
      </c>
      <c r="R425" s="1" t="s">
        <v>41</v>
      </c>
      <c r="S425" s="1" t="s">
        <v>58</v>
      </c>
      <c r="T425">
        <v>2</v>
      </c>
      <c r="U425" s="1" t="s">
        <v>45</v>
      </c>
      <c r="V425" s="1" t="s">
        <v>59</v>
      </c>
      <c r="W425" s="1" t="str">
        <f>IF(OR(MasterData[[#This Row],[Event]]="Christmas Market", MasterData[[#This Row],[Event]]="Christmas"), "Christmas Sale", "Non-Christmas Sale")</f>
        <v>Non-Christmas Sale</v>
      </c>
      <c r="X425" t="b">
        <v>0</v>
      </c>
      <c r="Y425">
        <v>3</v>
      </c>
      <c r="Z425">
        <v>42.83</v>
      </c>
      <c r="AA425">
        <v>128.49</v>
      </c>
      <c r="AB425">
        <v>12.85</v>
      </c>
      <c r="AC425" t="str">
        <f>IF(MasterData[[#This Row],[Discount Amount]]&gt;0, "Promotional sale", "Non-Promotional Sales")</f>
        <v>Promotional sale</v>
      </c>
    </row>
    <row r="426" spans="1:29" x14ac:dyDescent="0.25">
      <c r="A426">
        <v>425</v>
      </c>
      <c r="B426" s="1" t="s">
        <v>258</v>
      </c>
      <c r="C426" s="2">
        <v>0.89285879629629639</v>
      </c>
      <c r="D426">
        <v>314</v>
      </c>
      <c r="E426">
        <v>37</v>
      </c>
      <c r="F426" s="1" t="s">
        <v>37</v>
      </c>
      <c r="G426" s="1" t="s">
        <v>55</v>
      </c>
      <c r="H426">
        <v>52.939900000000002</v>
      </c>
      <c r="I426">
        <v>-106.4509</v>
      </c>
      <c r="J426">
        <v>58</v>
      </c>
      <c r="K426" t="b">
        <v>1</v>
      </c>
      <c r="L426">
        <v>981</v>
      </c>
      <c r="M426" s="1" t="s">
        <v>30</v>
      </c>
      <c r="N426" s="1" t="s">
        <v>31</v>
      </c>
      <c r="O426">
        <v>4</v>
      </c>
      <c r="P426" t="b">
        <v>1</v>
      </c>
      <c r="Q426" t="b">
        <v>0</v>
      </c>
      <c r="R426" s="1" t="s">
        <v>32</v>
      </c>
      <c r="S426" s="1" t="s">
        <v>49</v>
      </c>
      <c r="T426">
        <v>3</v>
      </c>
      <c r="U426" s="1" t="s">
        <v>42</v>
      </c>
      <c r="V426" s="1" t="s">
        <v>35</v>
      </c>
      <c r="W426" s="1" t="str">
        <f>IF(OR(MasterData[[#This Row],[Event]]="Christmas Market", MasterData[[#This Row],[Event]]="Christmas"), "Christmas Sale", "Non-Christmas Sale")</f>
        <v>Non-Christmas Sale</v>
      </c>
      <c r="X426" t="b">
        <v>0</v>
      </c>
      <c r="Y426">
        <v>4</v>
      </c>
      <c r="Z426">
        <v>29.22</v>
      </c>
      <c r="AA426">
        <v>116.88</v>
      </c>
      <c r="AB426">
        <v>0</v>
      </c>
      <c r="AC426" t="str">
        <f>IF(MasterData[[#This Row],[Discount Amount]]&gt;0, "Promotional sale", "Non-Promotional Sales")</f>
        <v>Non-Promotional Sales</v>
      </c>
    </row>
    <row r="427" spans="1:29" x14ac:dyDescent="0.25">
      <c r="A427">
        <v>426</v>
      </c>
      <c r="B427" s="1" t="s">
        <v>73</v>
      </c>
      <c r="C427" s="2">
        <v>0.37677083333333328</v>
      </c>
      <c r="D427">
        <v>196</v>
      </c>
      <c r="E427">
        <v>34</v>
      </c>
      <c r="F427" s="1" t="s">
        <v>37</v>
      </c>
      <c r="G427" s="1" t="s">
        <v>81</v>
      </c>
      <c r="H427">
        <v>64.248000000000005</v>
      </c>
      <c r="I427">
        <v>-84.889600000000002</v>
      </c>
      <c r="J427">
        <v>59</v>
      </c>
      <c r="K427" t="b">
        <v>1</v>
      </c>
      <c r="L427">
        <v>478</v>
      </c>
      <c r="M427" s="1" t="s">
        <v>63</v>
      </c>
      <c r="N427" s="1" t="s">
        <v>64</v>
      </c>
      <c r="O427">
        <v>2</v>
      </c>
      <c r="P427" t="b">
        <v>1</v>
      </c>
      <c r="Q427" t="b">
        <v>0</v>
      </c>
      <c r="R427" s="1" t="s">
        <v>32</v>
      </c>
      <c r="S427" s="1" t="s">
        <v>58</v>
      </c>
      <c r="T427">
        <v>4</v>
      </c>
      <c r="U427" s="1" t="s">
        <v>45</v>
      </c>
      <c r="V427" s="1" t="s">
        <v>35</v>
      </c>
      <c r="W427" s="1" t="str">
        <f>IF(OR(MasterData[[#This Row],[Event]]="Christmas Market", MasterData[[#This Row],[Event]]="Christmas"), "Christmas Sale", "Non-Christmas Sale")</f>
        <v>Non-Christmas Sale</v>
      </c>
      <c r="X427" t="b">
        <v>0</v>
      </c>
      <c r="Y427">
        <v>3</v>
      </c>
      <c r="Z427">
        <v>99.92</v>
      </c>
      <c r="AA427">
        <v>199.85</v>
      </c>
      <c r="AB427">
        <v>0</v>
      </c>
      <c r="AC427" t="str">
        <f>IF(MasterData[[#This Row],[Discount Amount]]&gt;0, "Promotional sale", "Non-Promotional Sales")</f>
        <v>Non-Promotional Sales</v>
      </c>
    </row>
    <row r="428" spans="1:29" x14ac:dyDescent="0.25">
      <c r="A428">
        <v>427</v>
      </c>
      <c r="B428" s="1" t="s">
        <v>240</v>
      </c>
      <c r="C428" s="2">
        <v>6.3773148148148051E-2</v>
      </c>
      <c r="D428">
        <v>118</v>
      </c>
      <c r="E428">
        <v>57</v>
      </c>
      <c r="F428" s="1" t="s">
        <v>28</v>
      </c>
      <c r="G428" s="1" t="s">
        <v>81</v>
      </c>
      <c r="H428">
        <v>64.248000000000005</v>
      </c>
      <c r="I428">
        <v>-84.889600000000002</v>
      </c>
      <c r="J428">
        <v>86</v>
      </c>
      <c r="K428" t="b">
        <v>1</v>
      </c>
      <c r="L428">
        <v>526</v>
      </c>
      <c r="M428" s="1" t="s">
        <v>39</v>
      </c>
      <c r="N428" s="1" t="s">
        <v>40</v>
      </c>
      <c r="O428">
        <v>1</v>
      </c>
      <c r="P428" t="b">
        <v>1</v>
      </c>
      <c r="Q428" t="b">
        <v>1</v>
      </c>
      <c r="R428" s="1" t="s">
        <v>41</v>
      </c>
      <c r="S428" s="1" t="s">
        <v>33</v>
      </c>
      <c r="T428">
        <v>4</v>
      </c>
      <c r="U428" s="1" t="s">
        <v>45</v>
      </c>
      <c r="V428" s="1" t="s">
        <v>59</v>
      </c>
      <c r="W428" s="1" t="str">
        <f>IF(OR(MasterData[[#This Row],[Event]]="Christmas Market", MasterData[[#This Row],[Event]]="Christmas"), "Christmas Sale", "Non-Christmas Sale")</f>
        <v>Non-Christmas Sale</v>
      </c>
      <c r="X428" t="b">
        <v>1</v>
      </c>
      <c r="Y428">
        <v>1</v>
      </c>
      <c r="Z428">
        <v>13.46</v>
      </c>
      <c r="AA428">
        <v>13.46</v>
      </c>
      <c r="AB428">
        <v>1.35</v>
      </c>
      <c r="AC428" t="str">
        <f>IF(MasterData[[#This Row],[Discount Amount]]&gt;0, "Promotional sale", "Non-Promotional Sales")</f>
        <v>Promotional sale</v>
      </c>
    </row>
    <row r="429" spans="1:29" x14ac:dyDescent="0.25">
      <c r="A429">
        <v>428</v>
      </c>
      <c r="B429" s="1" t="s">
        <v>313</v>
      </c>
      <c r="C429" s="2">
        <v>0.49318287037037045</v>
      </c>
      <c r="D429">
        <v>22</v>
      </c>
      <c r="E429">
        <v>20</v>
      </c>
      <c r="F429" s="1" t="s">
        <v>28</v>
      </c>
      <c r="G429" s="1" t="s">
        <v>68</v>
      </c>
      <c r="H429">
        <v>46.318800000000003</v>
      </c>
      <c r="I429">
        <v>-63.146099999999997</v>
      </c>
      <c r="J429">
        <v>67</v>
      </c>
      <c r="K429" t="b">
        <v>0</v>
      </c>
      <c r="L429">
        <v>986</v>
      </c>
      <c r="M429" s="1" t="s">
        <v>74</v>
      </c>
      <c r="N429" s="1" t="s">
        <v>75</v>
      </c>
      <c r="O429">
        <v>1</v>
      </c>
      <c r="P429" t="b">
        <v>1</v>
      </c>
      <c r="Q429" t="b">
        <v>0</v>
      </c>
      <c r="R429" s="1" t="s">
        <v>41</v>
      </c>
      <c r="S429" s="1" t="s">
        <v>58</v>
      </c>
      <c r="T429">
        <v>2</v>
      </c>
      <c r="U429" s="1" t="s">
        <v>45</v>
      </c>
      <c r="V429" s="1" t="s">
        <v>59</v>
      </c>
      <c r="W429" s="1" t="str">
        <f>IF(OR(MasterData[[#This Row],[Event]]="Christmas Market", MasterData[[#This Row],[Event]]="Christmas"), "Christmas Sale", "Non-Christmas Sale")</f>
        <v>Non-Christmas Sale</v>
      </c>
      <c r="X429" t="b">
        <v>0</v>
      </c>
      <c r="Y429">
        <v>4</v>
      </c>
      <c r="Z429">
        <v>15.61</v>
      </c>
      <c r="AA429">
        <v>15.61</v>
      </c>
      <c r="AB429">
        <v>1.56</v>
      </c>
      <c r="AC429" t="str">
        <f>IF(MasterData[[#This Row],[Discount Amount]]&gt;0, "Promotional sale", "Non-Promotional Sales")</f>
        <v>Promotional sale</v>
      </c>
    </row>
    <row r="430" spans="1:29" x14ac:dyDescent="0.25">
      <c r="A430">
        <v>429</v>
      </c>
      <c r="B430" s="1" t="s">
        <v>314</v>
      </c>
      <c r="C430" s="2">
        <v>5.9050925925925979E-2</v>
      </c>
      <c r="D430">
        <v>116</v>
      </c>
      <c r="E430">
        <v>30</v>
      </c>
      <c r="F430" s="1" t="s">
        <v>28</v>
      </c>
      <c r="G430" s="1" t="s">
        <v>77</v>
      </c>
      <c r="H430">
        <v>64.282300000000006</v>
      </c>
      <c r="I430">
        <v>-135</v>
      </c>
      <c r="J430">
        <v>68</v>
      </c>
      <c r="K430" t="b">
        <v>0</v>
      </c>
      <c r="L430">
        <v>464</v>
      </c>
      <c r="M430" s="1" t="s">
        <v>39</v>
      </c>
      <c r="N430" s="1" t="s">
        <v>40</v>
      </c>
      <c r="O430">
        <v>4</v>
      </c>
      <c r="P430" t="b">
        <v>1</v>
      </c>
      <c r="Q430" t="b">
        <v>0</v>
      </c>
      <c r="R430" s="1" t="s">
        <v>41</v>
      </c>
      <c r="S430" s="1" t="s">
        <v>33</v>
      </c>
      <c r="T430">
        <v>2</v>
      </c>
      <c r="U430" s="1" t="s">
        <v>45</v>
      </c>
      <c r="V430" s="1" t="s">
        <v>35</v>
      </c>
      <c r="W430" s="1" t="str">
        <f>IF(OR(MasterData[[#This Row],[Event]]="Christmas Market", MasterData[[#This Row],[Event]]="Christmas"), "Christmas Sale", "Non-Christmas Sale")</f>
        <v>Non-Christmas Sale</v>
      </c>
      <c r="X430" t="b">
        <v>1</v>
      </c>
      <c r="Y430">
        <v>2</v>
      </c>
      <c r="Z430">
        <v>99.72</v>
      </c>
      <c r="AA430">
        <v>398.88</v>
      </c>
      <c r="AB430">
        <v>0</v>
      </c>
      <c r="AC430" t="str">
        <f>IF(MasterData[[#This Row],[Discount Amount]]&gt;0, "Promotional sale", "Non-Promotional Sales")</f>
        <v>Non-Promotional Sales</v>
      </c>
    </row>
    <row r="431" spans="1:29" x14ac:dyDescent="0.25">
      <c r="A431">
        <v>430</v>
      </c>
      <c r="B431" s="1" t="s">
        <v>214</v>
      </c>
      <c r="C431" s="2">
        <v>0.96149305555555564</v>
      </c>
      <c r="D431">
        <v>182</v>
      </c>
      <c r="E431">
        <v>27</v>
      </c>
      <c r="F431" s="1" t="s">
        <v>28</v>
      </c>
      <c r="G431" s="1" t="s">
        <v>66</v>
      </c>
      <c r="H431">
        <v>45.077800000000003</v>
      </c>
      <c r="I431">
        <v>-63.546700000000001</v>
      </c>
      <c r="J431">
        <v>54</v>
      </c>
      <c r="K431" t="b">
        <v>1</v>
      </c>
      <c r="L431">
        <v>944</v>
      </c>
      <c r="M431" s="1" t="s">
        <v>39</v>
      </c>
      <c r="N431" s="1" t="s">
        <v>40</v>
      </c>
      <c r="O431">
        <v>4</v>
      </c>
      <c r="P431" t="b">
        <v>0</v>
      </c>
      <c r="Q431" t="b">
        <v>1</v>
      </c>
      <c r="R431" s="1" t="s">
        <v>41</v>
      </c>
      <c r="S431" s="1" t="s">
        <v>58</v>
      </c>
      <c r="T431">
        <v>2</v>
      </c>
      <c r="U431" s="1" t="s">
        <v>42</v>
      </c>
      <c r="V431" s="1" t="s">
        <v>59</v>
      </c>
      <c r="W431" s="1" t="str">
        <f>IF(OR(MasterData[[#This Row],[Event]]="Christmas Market", MasterData[[#This Row],[Event]]="Christmas"), "Christmas Sale", "Non-Christmas Sale")</f>
        <v>Non-Christmas Sale</v>
      </c>
      <c r="X431" t="b">
        <v>1</v>
      </c>
      <c r="Y431">
        <v>5</v>
      </c>
      <c r="Z431">
        <v>45.08</v>
      </c>
      <c r="AA431">
        <v>180.34</v>
      </c>
      <c r="AB431">
        <v>18.03</v>
      </c>
      <c r="AC431" t="str">
        <f>IF(MasterData[[#This Row],[Discount Amount]]&gt;0, "Promotional sale", "Non-Promotional Sales")</f>
        <v>Promotional sale</v>
      </c>
    </row>
    <row r="432" spans="1:29" x14ac:dyDescent="0.25">
      <c r="A432">
        <v>431</v>
      </c>
      <c r="B432" s="1" t="s">
        <v>139</v>
      </c>
      <c r="C432" s="2">
        <v>1.2708333333333321E-2</v>
      </c>
      <c r="D432">
        <v>76</v>
      </c>
      <c r="E432">
        <v>19</v>
      </c>
      <c r="F432" s="1" t="s">
        <v>37</v>
      </c>
      <c r="G432" s="1" t="s">
        <v>79</v>
      </c>
      <c r="H432">
        <v>63.588799999999999</v>
      </c>
      <c r="I432">
        <v>-115.5069</v>
      </c>
      <c r="J432">
        <v>40</v>
      </c>
      <c r="K432" t="b">
        <v>1</v>
      </c>
      <c r="L432">
        <v>807</v>
      </c>
      <c r="M432" s="1" t="s">
        <v>74</v>
      </c>
      <c r="N432" s="1" t="s">
        <v>75</v>
      </c>
      <c r="O432">
        <v>3</v>
      </c>
      <c r="P432" t="b">
        <v>1</v>
      </c>
      <c r="Q432" t="b">
        <v>0</v>
      </c>
      <c r="R432" s="1" t="s">
        <v>52</v>
      </c>
      <c r="S432" s="1" t="s">
        <v>33</v>
      </c>
      <c r="T432">
        <v>5</v>
      </c>
      <c r="U432" s="1" t="s">
        <v>42</v>
      </c>
      <c r="V432" s="1" t="s">
        <v>46</v>
      </c>
      <c r="W432" s="1" t="str">
        <f>IF(OR(MasterData[[#This Row],[Event]]="Christmas Market", MasterData[[#This Row],[Event]]="Christmas"), "Christmas Sale", "Non-Christmas Sale")</f>
        <v>Christmas Sale</v>
      </c>
      <c r="X432" t="b">
        <v>0</v>
      </c>
      <c r="Y432">
        <v>2</v>
      </c>
      <c r="Z432">
        <v>29.97</v>
      </c>
      <c r="AA432">
        <v>89.91</v>
      </c>
      <c r="AB432">
        <v>0</v>
      </c>
      <c r="AC432" t="str">
        <f>IF(MasterData[[#This Row],[Discount Amount]]&gt;0, "Promotional sale", "Non-Promotional Sales")</f>
        <v>Non-Promotional Sales</v>
      </c>
    </row>
    <row r="433" spans="1:29" x14ac:dyDescent="0.25">
      <c r="A433">
        <v>432</v>
      </c>
      <c r="B433" s="1" t="s">
        <v>270</v>
      </c>
      <c r="C433" s="2">
        <v>0.34593750000000001</v>
      </c>
      <c r="D433">
        <v>280</v>
      </c>
      <c r="E433">
        <v>70</v>
      </c>
      <c r="F433" s="1" t="s">
        <v>37</v>
      </c>
      <c r="G433" s="1" t="s">
        <v>70</v>
      </c>
      <c r="H433">
        <v>54.273099999999999</v>
      </c>
      <c r="I433">
        <v>-61.738799999999998</v>
      </c>
      <c r="J433">
        <v>26</v>
      </c>
      <c r="K433" t="b">
        <v>0</v>
      </c>
      <c r="L433">
        <v>837</v>
      </c>
      <c r="M433" s="1" t="s">
        <v>39</v>
      </c>
      <c r="N433" s="1" t="s">
        <v>40</v>
      </c>
      <c r="O433">
        <v>2</v>
      </c>
      <c r="P433" t="b">
        <v>1</v>
      </c>
      <c r="Q433" t="b">
        <v>0</v>
      </c>
      <c r="R433" s="1" t="s">
        <v>52</v>
      </c>
      <c r="S433" s="1" t="s">
        <v>58</v>
      </c>
      <c r="T433">
        <v>3</v>
      </c>
      <c r="U433" s="1" t="s">
        <v>45</v>
      </c>
      <c r="V433" s="1" t="s">
        <v>35</v>
      </c>
      <c r="W433" s="1" t="str">
        <f>IF(OR(MasterData[[#This Row],[Event]]="Christmas Market", MasterData[[#This Row],[Event]]="Christmas"), "Christmas Sale", "Non-Christmas Sale")</f>
        <v>Non-Christmas Sale</v>
      </c>
      <c r="X433" t="b">
        <v>1</v>
      </c>
      <c r="Y433">
        <v>1</v>
      </c>
      <c r="Z433">
        <v>70.53</v>
      </c>
      <c r="AA433">
        <v>141.07</v>
      </c>
      <c r="AB433">
        <v>0</v>
      </c>
      <c r="AC433" t="str">
        <f>IF(MasterData[[#This Row],[Discount Amount]]&gt;0, "Promotional sale", "Non-Promotional Sales")</f>
        <v>Non-Promotional Sales</v>
      </c>
    </row>
    <row r="434" spans="1:29" x14ac:dyDescent="0.25">
      <c r="A434">
        <v>433</v>
      </c>
      <c r="B434" s="1" t="s">
        <v>242</v>
      </c>
      <c r="C434" s="2">
        <v>0.75012731481481487</v>
      </c>
      <c r="D434">
        <v>11</v>
      </c>
      <c r="E434">
        <v>34</v>
      </c>
      <c r="F434" s="1" t="s">
        <v>28</v>
      </c>
      <c r="G434" s="1" t="s">
        <v>29</v>
      </c>
      <c r="H434">
        <v>51.253799999999998</v>
      </c>
      <c r="I434">
        <v>-85.3232</v>
      </c>
      <c r="J434">
        <v>28</v>
      </c>
      <c r="K434" t="b">
        <v>1</v>
      </c>
      <c r="L434">
        <v>352</v>
      </c>
      <c r="M434" s="1" t="s">
        <v>30</v>
      </c>
      <c r="N434" s="1" t="s">
        <v>31</v>
      </c>
      <c r="O434">
        <v>1</v>
      </c>
      <c r="P434" t="b">
        <v>0</v>
      </c>
      <c r="Q434" t="b">
        <v>0</v>
      </c>
      <c r="R434" s="1" t="s">
        <v>32</v>
      </c>
      <c r="S434" s="1" t="s">
        <v>33</v>
      </c>
      <c r="T434">
        <v>4</v>
      </c>
      <c r="U434" s="1" t="s">
        <v>45</v>
      </c>
      <c r="V434" s="1" t="s">
        <v>35</v>
      </c>
      <c r="W434" s="1" t="str">
        <f>IF(OR(MasterData[[#This Row],[Event]]="Christmas Market", MasterData[[#This Row],[Event]]="Christmas"), "Christmas Sale", "Non-Christmas Sale")</f>
        <v>Non-Christmas Sale</v>
      </c>
      <c r="X434" t="b">
        <v>1</v>
      </c>
      <c r="Y434">
        <v>5</v>
      </c>
      <c r="Z434">
        <v>34.130000000000003</v>
      </c>
      <c r="AA434">
        <v>34.130000000000003</v>
      </c>
      <c r="AB434">
        <v>0</v>
      </c>
      <c r="AC434" t="str">
        <f>IF(MasterData[[#This Row],[Discount Amount]]&gt;0, "Promotional sale", "Non-Promotional Sales")</f>
        <v>Non-Promotional Sales</v>
      </c>
    </row>
    <row r="435" spans="1:29" x14ac:dyDescent="0.25">
      <c r="A435">
        <v>434</v>
      </c>
      <c r="B435" s="1" t="s">
        <v>260</v>
      </c>
      <c r="C435" s="2">
        <v>0.55577546296296299</v>
      </c>
      <c r="D435">
        <v>484</v>
      </c>
      <c r="E435">
        <v>41</v>
      </c>
      <c r="F435" s="1" t="s">
        <v>37</v>
      </c>
      <c r="G435" s="1" t="s">
        <v>44</v>
      </c>
      <c r="H435">
        <v>46.813099999999999</v>
      </c>
      <c r="I435">
        <v>-71.207499999999996</v>
      </c>
      <c r="J435">
        <v>22</v>
      </c>
      <c r="K435" t="b">
        <v>0</v>
      </c>
      <c r="L435">
        <v>622</v>
      </c>
      <c r="M435" s="1" t="s">
        <v>39</v>
      </c>
      <c r="N435" s="1" t="s">
        <v>40</v>
      </c>
      <c r="O435">
        <v>1</v>
      </c>
      <c r="P435" t="b">
        <v>1</v>
      </c>
      <c r="Q435" t="b">
        <v>0</v>
      </c>
      <c r="R435" s="1" t="s">
        <v>32</v>
      </c>
      <c r="S435" s="1" t="s">
        <v>33</v>
      </c>
      <c r="T435">
        <v>4</v>
      </c>
      <c r="U435" s="1" t="s">
        <v>42</v>
      </c>
      <c r="V435" s="1" t="s">
        <v>59</v>
      </c>
      <c r="W435" s="1" t="str">
        <f>IF(OR(MasterData[[#This Row],[Event]]="Christmas Market", MasterData[[#This Row],[Event]]="Christmas"), "Christmas Sale", "Non-Christmas Sale")</f>
        <v>Non-Christmas Sale</v>
      </c>
      <c r="X435" t="b">
        <v>1</v>
      </c>
      <c r="Y435">
        <v>4</v>
      </c>
      <c r="Z435">
        <v>94.96</v>
      </c>
      <c r="AA435">
        <v>94.96</v>
      </c>
      <c r="AB435">
        <v>9.5</v>
      </c>
      <c r="AC435" t="str">
        <f>IF(MasterData[[#This Row],[Discount Amount]]&gt;0, "Promotional sale", "Non-Promotional Sales")</f>
        <v>Promotional sale</v>
      </c>
    </row>
    <row r="436" spans="1:29" x14ac:dyDescent="0.25">
      <c r="A436">
        <v>435</v>
      </c>
      <c r="B436" s="1" t="s">
        <v>315</v>
      </c>
      <c r="C436" s="2">
        <v>9.4930555555555518E-2</v>
      </c>
      <c r="D436">
        <v>323</v>
      </c>
      <c r="E436">
        <v>60</v>
      </c>
      <c r="F436" s="1" t="s">
        <v>37</v>
      </c>
      <c r="G436" s="1" t="s">
        <v>79</v>
      </c>
      <c r="H436">
        <v>63.588799999999999</v>
      </c>
      <c r="I436">
        <v>-115.5069</v>
      </c>
      <c r="J436">
        <v>46</v>
      </c>
      <c r="K436" t="b">
        <v>1</v>
      </c>
      <c r="L436">
        <v>155</v>
      </c>
      <c r="M436" s="1" t="s">
        <v>74</v>
      </c>
      <c r="N436" s="1" t="s">
        <v>75</v>
      </c>
      <c r="O436">
        <v>4</v>
      </c>
      <c r="P436" t="b">
        <v>1</v>
      </c>
      <c r="Q436" t="b">
        <v>1</v>
      </c>
      <c r="R436" s="1" t="s">
        <v>52</v>
      </c>
      <c r="S436" s="1" t="s">
        <v>33</v>
      </c>
      <c r="T436">
        <v>1</v>
      </c>
      <c r="U436" s="1" t="s">
        <v>42</v>
      </c>
      <c r="V436" s="1" t="s">
        <v>46</v>
      </c>
      <c r="W436" s="1" t="str">
        <f>IF(OR(MasterData[[#This Row],[Event]]="Christmas Market", MasterData[[#This Row],[Event]]="Christmas"), "Christmas Sale", "Non-Christmas Sale")</f>
        <v>Christmas Sale</v>
      </c>
      <c r="X436" t="b">
        <v>0</v>
      </c>
      <c r="Y436">
        <v>1</v>
      </c>
      <c r="Z436">
        <v>40.5</v>
      </c>
      <c r="AA436">
        <v>162.02000000000001</v>
      </c>
      <c r="AB436">
        <v>0</v>
      </c>
      <c r="AC436" t="str">
        <f>IF(MasterData[[#This Row],[Discount Amount]]&gt;0, "Promotional sale", "Non-Promotional Sales")</f>
        <v>Non-Promotional Sales</v>
      </c>
    </row>
    <row r="437" spans="1:29" x14ac:dyDescent="0.25">
      <c r="A437">
        <v>436</v>
      </c>
      <c r="B437" s="1" t="s">
        <v>188</v>
      </c>
      <c r="C437" s="2">
        <v>0.16778935185185184</v>
      </c>
      <c r="D437">
        <v>106</v>
      </c>
      <c r="E437">
        <v>30</v>
      </c>
      <c r="F437" s="1" t="s">
        <v>28</v>
      </c>
      <c r="G437" s="1" t="s">
        <v>29</v>
      </c>
      <c r="H437">
        <v>51.253799999999998</v>
      </c>
      <c r="I437">
        <v>-85.3232</v>
      </c>
      <c r="J437">
        <v>2</v>
      </c>
      <c r="K437" t="b">
        <v>0</v>
      </c>
      <c r="L437">
        <v>522</v>
      </c>
      <c r="M437" s="1" t="s">
        <v>74</v>
      </c>
      <c r="N437" s="1" t="s">
        <v>75</v>
      </c>
      <c r="O437">
        <v>2</v>
      </c>
      <c r="P437" t="b">
        <v>0</v>
      </c>
      <c r="Q437" t="b">
        <v>0</v>
      </c>
      <c r="R437" s="1" t="s">
        <v>41</v>
      </c>
      <c r="S437" s="1" t="s">
        <v>53</v>
      </c>
      <c r="T437">
        <v>1</v>
      </c>
      <c r="U437" s="1" t="s">
        <v>45</v>
      </c>
      <c r="V437" s="1" t="s">
        <v>46</v>
      </c>
      <c r="W437" s="1" t="str">
        <f>IF(OR(MasterData[[#This Row],[Event]]="Christmas Market", MasterData[[#This Row],[Event]]="Christmas"), "Christmas Sale", "Non-Christmas Sale")</f>
        <v>Christmas Sale</v>
      </c>
      <c r="X437" t="b">
        <v>1</v>
      </c>
      <c r="Y437">
        <v>4</v>
      </c>
      <c r="Z437">
        <v>54.48</v>
      </c>
      <c r="AA437">
        <v>108.95</v>
      </c>
      <c r="AB437">
        <v>0</v>
      </c>
      <c r="AC437" t="str">
        <f>IF(MasterData[[#This Row],[Discount Amount]]&gt;0, "Promotional sale", "Non-Promotional Sales")</f>
        <v>Non-Promotional Sales</v>
      </c>
    </row>
    <row r="438" spans="1:29" x14ac:dyDescent="0.25">
      <c r="A438">
        <v>437</v>
      </c>
      <c r="B438" s="1" t="s">
        <v>316</v>
      </c>
      <c r="C438" s="2">
        <v>0.74057870370370371</v>
      </c>
      <c r="D438">
        <v>224</v>
      </c>
      <c r="E438">
        <v>25</v>
      </c>
      <c r="F438" s="1" t="s">
        <v>37</v>
      </c>
      <c r="G438" s="1" t="s">
        <v>51</v>
      </c>
      <c r="H438">
        <v>53.760899999999999</v>
      </c>
      <c r="I438">
        <v>-98.813900000000004</v>
      </c>
      <c r="J438">
        <v>25</v>
      </c>
      <c r="K438" t="b">
        <v>1</v>
      </c>
      <c r="L438">
        <v>957</v>
      </c>
      <c r="M438" s="1" t="s">
        <v>74</v>
      </c>
      <c r="N438" s="1" t="s">
        <v>75</v>
      </c>
      <c r="O438">
        <v>5</v>
      </c>
      <c r="P438" t="b">
        <v>1</v>
      </c>
      <c r="Q438" t="b">
        <v>1</v>
      </c>
      <c r="R438" s="1" t="s">
        <v>52</v>
      </c>
      <c r="S438" s="1" t="s">
        <v>49</v>
      </c>
      <c r="T438">
        <v>4</v>
      </c>
      <c r="U438" s="1" t="s">
        <v>34</v>
      </c>
      <c r="V438" s="1" t="s">
        <v>59</v>
      </c>
      <c r="W438" s="1" t="str">
        <f>IF(OR(MasterData[[#This Row],[Event]]="Christmas Market", MasterData[[#This Row],[Event]]="Christmas"), "Christmas Sale", "Non-Christmas Sale")</f>
        <v>Non-Christmas Sale</v>
      </c>
      <c r="X438" t="b">
        <v>0</v>
      </c>
      <c r="Y438">
        <v>2</v>
      </c>
      <c r="Z438">
        <v>84.6</v>
      </c>
      <c r="AA438">
        <v>423.01</v>
      </c>
      <c r="AB438">
        <v>42.3</v>
      </c>
      <c r="AC438" t="str">
        <f>IF(MasterData[[#This Row],[Discount Amount]]&gt;0, "Promotional sale", "Non-Promotional Sales")</f>
        <v>Promotional sale</v>
      </c>
    </row>
    <row r="439" spans="1:29" x14ac:dyDescent="0.25">
      <c r="A439">
        <v>438</v>
      </c>
      <c r="B439" s="1" t="s">
        <v>185</v>
      </c>
      <c r="C439" s="2">
        <v>0.53143518518518529</v>
      </c>
      <c r="D439">
        <v>233</v>
      </c>
      <c r="E439">
        <v>59</v>
      </c>
      <c r="F439" s="1" t="s">
        <v>28</v>
      </c>
      <c r="G439" s="1" t="s">
        <v>62</v>
      </c>
      <c r="H439">
        <v>46.565300000000001</v>
      </c>
      <c r="I439">
        <v>-66.4619</v>
      </c>
      <c r="J439">
        <v>86</v>
      </c>
      <c r="K439" t="b">
        <v>0</v>
      </c>
      <c r="L439">
        <v>563</v>
      </c>
      <c r="M439" s="1" t="s">
        <v>63</v>
      </c>
      <c r="N439" s="1" t="s">
        <v>64</v>
      </c>
      <c r="O439">
        <v>1</v>
      </c>
      <c r="P439" t="b">
        <v>1</v>
      </c>
      <c r="Q439" t="b">
        <v>1</v>
      </c>
      <c r="R439" s="1" t="s">
        <v>41</v>
      </c>
      <c r="S439" s="1" t="s">
        <v>33</v>
      </c>
      <c r="T439">
        <v>4</v>
      </c>
      <c r="U439" s="1" t="s">
        <v>34</v>
      </c>
      <c r="V439" s="1" t="s">
        <v>59</v>
      </c>
      <c r="W439" s="1" t="str">
        <f>IF(OR(MasterData[[#This Row],[Event]]="Christmas Market", MasterData[[#This Row],[Event]]="Christmas"), "Christmas Sale", "Non-Christmas Sale")</f>
        <v>Non-Christmas Sale</v>
      </c>
      <c r="X439" t="b">
        <v>1</v>
      </c>
      <c r="Y439">
        <v>1</v>
      </c>
      <c r="Z439">
        <v>93.8</v>
      </c>
      <c r="AA439">
        <v>93.8</v>
      </c>
      <c r="AB439">
        <v>9.3800000000000008</v>
      </c>
      <c r="AC439" t="str">
        <f>IF(MasterData[[#This Row],[Discount Amount]]&gt;0, "Promotional sale", "Non-Promotional Sales")</f>
        <v>Promotional sale</v>
      </c>
    </row>
    <row r="440" spans="1:29" x14ac:dyDescent="0.25">
      <c r="A440">
        <v>439</v>
      </c>
      <c r="B440" s="1" t="s">
        <v>111</v>
      </c>
      <c r="C440" s="2">
        <v>4.7673611111111125E-2</v>
      </c>
      <c r="D440">
        <v>125</v>
      </c>
      <c r="E440">
        <v>18</v>
      </c>
      <c r="F440" s="1" t="s">
        <v>28</v>
      </c>
      <c r="G440" s="1" t="s">
        <v>66</v>
      </c>
      <c r="H440">
        <v>45.077800000000003</v>
      </c>
      <c r="I440">
        <v>-63.546700000000001</v>
      </c>
      <c r="J440">
        <v>39</v>
      </c>
      <c r="K440" t="b">
        <v>1</v>
      </c>
      <c r="L440">
        <v>259</v>
      </c>
      <c r="M440" s="1" t="s">
        <v>74</v>
      </c>
      <c r="N440" s="1" t="s">
        <v>75</v>
      </c>
      <c r="O440">
        <v>5</v>
      </c>
      <c r="P440" t="b">
        <v>0</v>
      </c>
      <c r="Q440" t="b">
        <v>1</v>
      </c>
      <c r="R440" s="1" t="s">
        <v>41</v>
      </c>
      <c r="S440" s="1" t="s">
        <v>33</v>
      </c>
      <c r="T440">
        <v>3</v>
      </c>
      <c r="U440" s="1" t="s">
        <v>34</v>
      </c>
      <c r="V440" s="1" t="s">
        <v>35</v>
      </c>
      <c r="W440" s="1" t="str">
        <f>IF(OR(MasterData[[#This Row],[Event]]="Christmas Market", MasterData[[#This Row],[Event]]="Christmas"), "Christmas Sale", "Non-Christmas Sale")</f>
        <v>Non-Christmas Sale</v>
      </c>
      <c r="X440" t="b">
        <v>0</v>
      </c>
      <c r="Y440">
        <v>3</v>
      </c>
      <c r="Z440">
        <v>90.15</v>
      </c>
      <c r="AA440">
        <v>450.77</v>
      </c>
      <c r="AB440">
        <v>0</v>
      </c>
      <c r="AC440" t="str">
        <f>IF(MasterData[[#This Row],[Discount Amount]]&gt;0, "Promotional sale", "Non-Promotional Sales")</f>
        <v>Non-Promotional Sales</v>
      </c>
    </row>
    <row r="441" spans="1:29" x14ac:dyDescent="0.25">
      <c r="A441">
        <v>440</v>
      </c>
      <c r="B441" s="1" t="s">
        <v>243</v>
      </c>
      <c r="C441" s="2">
        <v>0.55798611111111107</v>
      </c>
      <c r="D441">
        <v>382</v>
      </c>
      <c r="E441">
        <v>65</v>
      </c>
      <c r="F441" s="1" t="s">
        <v>61</v>
      </c>
      <c r="G441" s="1" t="s">
        <v>29</v>
      </c>
      <c r="H441">
        <v>51.253799999999998</v>
      </c>
      <c r="I441">
        <v>-85.3232</v>
      </c>
      <c r="J441">
        <v>68</v>
      </c>
      <c r="K441" t="b">
        <v>0</v>
      </c>
      <c r="L441">
        <v>990</v>
      </c>
      <c r="M441" s="1" t="s">
        <v>74</v>
      </c>
      <c r="N441" s="1" t="s">
        <v>75</v>
      </c>
      <c r="O441">
        <v>2</v>
      </c>
      <c r="P441" t="b">
        <v>0</v>
      </c>
      <c r="Q441" t="b">
        <v>0</v>
      </c>
      <c r="R441" s="1" t="s">
        <v>52</v>
      </c>
      <c r="S441" s="1" t="s">
        <v>53</v>
      </c>
      <c r="T441">
        <v>2</v>
      </c>
      <c r="U441" s="1" t="s">
        <v>42</v>
      </c>
      <c r="V441" s="1" t="s">
        <v>59</v>
      </c>
      <c r="W441" s="1" t="str">
        <f>IF(OR(MasterData[[#This Row],[Event]]="Christmas Market", MasterData[[#This Row],[Event]]="Christmas"), "Christmas Sale", "Non-Christmas Sale")</f>
        <v>Non-Christmas Sale</v>
      </c>
      <c r="X441" t="b">
        <v>0</v>
      </c>
      <c r="Y441">
        <v>2</v>
      </c>
      <c r="Z441">
        <v>55.61</v>
      </c>
      <c r="AA441">
        <v>111.21</v>
      </c>
      <c r="AB441">
        <v>11.12</v>
      </c>
      <c r="AC441" t="str">
        <f>IF(MasterData[[#This Row],[Discount Amount]]&gt;0, "Promotional sale", "Non-Promotional Sales")</f>
        <v>Promotional sale</v>
      </c>
    </row>
    <row r="442" spans="1:29" x14ac:dyDescent="0.25">
      <c r="A442">
        <v>441</v>
      </c>
      <c r="B442" s="1" t="s">
        <v>292</v>
      </c>
      <c r="C442" s="2">
        <v>0.50853009259259263</v>
      </c>
      <c r="D442">
        <v>478</v>
      </c>
      <c r="E442">
        <v>60</v>
      </c>
      <c r="F442" s="1" t="s">
        <v>37</v>
      </c>
      <c r="G442" s="1" t="s">
        <v>51</v>
      </c>
      <c r="H442">
        <v>53.760899999999999</v>
      </c>
      <c r="I442">
        <v>-98.813900000000004</v>
      </c>
      <c r="J442">
        <v>91</v>
      </c>
      <c r="K442" t="b">
        <v>0</v>
      </c>
      <c r="L442">
        <v>685</v>
      </c>
      <c r="M442" s="1" t="s">
        <v>56</v>
      </c>
      <c r="N442" s="1" t="s">
        <v>57</v>
      </c>
      <c r="O442">
        <v>3</v>
      </c>
      <c r="P442" t="b">
        <v>1</v>
      </c>
      <c r="Q442" t="b">
        <v>1</v>
      </c>
      <c r="R442" s="1" t="s">
        <v>32</v>
      </c>
      <c r="S442" s="1" t="s">
        <v>33</v>
      </c>
      <c r="T442">
        <v>5</v>
      </c>
      <c r="U442" s="1" t="s">
        <v>42</v>
      </c>
      <c r="V442" s="1" t="s">
        <v>59</v>
      </c>
      <c r="W442" s="1" t="str">
        <f>IF(OR(MasterData[[#This Row],[Event]]="Christmas Market", MasterData[[#This Row],[Event]]="Christmas"), "Christmas Sale", "Non-Christmas Sale")</f>
        <v>Non-Christmas Sale</v>
      </c>
      <c r="X442" t="b">
        <v>1</v>
      </c>
      <c r="Y442">
        <v>2</v>
      </c>
      <c r="Z442">
        <v>28.77</v>
      </c>
      <c r="AA442">
        <v>86.31</v>
      </c>
      <c r="AB442">
        <v>8.6300000000000008</v>
      </c>
      <c r="AC442" t="str">
        <f>IF(MasterData[[#This Row],[Discount Amount]]&gt;0, "Promotional sale", "Non-Promotional Sales")</f>
        <v>Promotional sale</v>
      </c>
    </row>
    <row r="443" spans="1:29" x14ac:dyDescent="0.25">
      <c r="A443">
        <v>442</v>
      </c>
      <c r="B443" s="1" t="s">
        <v>317</v>
      </c>
      <c r="C443" s="2">
        <v>0.88656249999999992</v>
      </c>
      <c r="D443">
        <v>45</v>
      </c>
      <c r="E443">
        <v>61</v>
      </c>
      <c r="F443" s="1" t="s">
        <v>61</v>
      </c>
      <c r="G443" s="1" t="s">
        <v>77</v>
      </c>
      <c r="H443">
        <v>64.282300000000006</v>
      </c>
      <c r="I443">
        <v>-135</v>
      </c>
      <c r="J443">
        <v>29</v>
      </c>
      <c r="K443" t="b">
        <v>1</v>
      </c>
      <c r="L443">
        <v>346</v>
      </c>
      <c r="M443" s="1" t="s">
        <v>63</v>
      </c>
      <c r="N443" s="1" t="s">
        <v>64</v>
      </c>
      <c r="O443">
        <v>3</v>
      </c>
      <c r="P443" t="b">
        <v>1</v>
      </c>
      <c r="Q443" t="b">
        <v>1</v>
      </c>
      <c r="R443" s="1" t="s">
        <v>41</v>
      </c>
      <c r="S443" s="1" t="s">
        <v>53</v>
      </c>
      <c r="T443">
        <v>4</v>
      </c>
      <c r="U443" s="1" t="s">
        <v>34</v>
      </c>
      <c r="V443" s="1" t="s">
        <v>35</v>
      </c>
      <c r="W443" s="1" t="str">
        <f>IF(OR(MasterData[[#This Row],[Event]]="Christmas Market", MasterData[[#This Row],[Event]]="Christmas"), "Christmas Sale", "Non-Christmas Sale")</f>
        <v>Non-Christmas Sale</v>
      </c>
      <c r="X443" t="b">
        <v>0</v>
      </c>
      <c r="Y443">
        <v>4</v>
      </c>
      <c r="Z443">
        <v>69.39</v>
      </c>
      <c r="AA443">
        <v>208.16</v>
      </c>
      <c r="AB443">
        <v>0</v>
      </c>
      <c r="AC443" t="str">
        <f>IF(MasterData[[#This Row],[Discount Amount]]&gt;0, "Promotional sale", "Non-Promotional Sales")</f>
        <v>Non-Promotional Sales</v>
      </c>
    </row>
    <row r="444" spans="1:29" x14ac:dyDescent="0.25">
      <c r="A444">
        <v>443</v>
      </c>
      <c r="B444" s="1" t="s">
        <v>207</v>
      </c>
      <c r="C444" s="2">
        <v>0.37096064814814822</v>
      </c>
      <c r="D444">
        <v>40</v>
      </c>
      <c r="E444">
        <v>36</v>
      </c>
      <c r="F444" s="1" t="s">
        <v>37</v>
      </c>
      <c r="G444" s="1" t="s">
        <v>44</v>
      </c>
      <c r="H444">
        <v>46.813099999999999</v>
      </c>
      <c r="I444">
        <v>-71.207499999999996</v>
      </c>
      <c r="J444">
        <v>49</v>
      </c>
      <c r="K444" t="b">
        <v>1</v>
      </c>
      <c r="L444">
        <v>153</v>
      </c>
      <c r="M444" s="1" t="s">
        <v>39</v>
      </c>
      <c r="N444" s="1" t="s">
        <v>40</v>
      </c>
      <c r="O444">
        <v>4</v>
      </c>
      <c r="P444" t="b">
        <v>0</v>
      </c>
      <c r="Q444" t="b">
        <v>0</v>
      </c>
      <c r="R444" s="1" t="s">
        <v>32</v>
      </c>
      <c r="S444" s="1" t="s">
        <v>53</v>
      </c>
      <c r="T444">
        <v>5</v>
      </c>
      <c r="U444" s="1" t="s">
        <v>34</v>
      </c>
      <c r="V444" s="1" t="s">
        <v>46</v>
      </c>
      <c r="W444" s="1" t="str">
        <f>IF(OR(MasterData[[#This Row],[Event]]="Christmas Market", MasterData[[#This Row],[Event]]="Christmas"), "Christmas Sale", "Non-Christmas Sale")</f>
        <v>Christmas Sale</v>
      </c>
      <c r="X444" t="b">
        <v>0</v>
      </c>
      <c r="Y444">
        <v>5</v>
      </c>
      <c r="Z444">
        <v>95.41</v>
      </c>
      <c r="AA444">
        <v>381.64</v>
      </c>
      <c r="AB444">
        <v>0</v>
      </c>
      <c r="AC444" t="str">
        <f>IF(MasterData[[#This Row],[Discount Amount]]&gt;0, "Promotional sale", "Non-Promotional Sales")</f>
        <v>Non-Promotional Sales</v>
      </c>
    </row>
    <row r="445" spans="1:29" x14ac:dyDescent="0.25">
      <c r="A445">
        <v>444</v>
      </c>
      <c r="B445" s="1" t="s">
        <v>318</v>
      </c>
      <c r="C445" s="2">
        <v>0.13412037037037039</v>
      </c>
      <c r="D445">
        <v>280</v>
      </c>
      <c r="E445">
        <v>46</v>
      </c>
      <c r="F445" s="1" t="s">
        <v>61</v>
      </c>
      <c r="G445" s="1" t="s">
        <v>29</v>
      </c>
      <c r="H445">
        <v>51.253799999999998</v>
      </c>
      <c r="I445">
        <v>-85.3232</v>
      </c>
      <c r="J445">
        <v>42</v>
      </c>
      <c r="K445" t="b">
        <v>1</v>
      </c>
      <c r="L445">
        <v>172</v>
      </c>
      <c r="M445" s="1" t="s">
        <v>39</v>
      </c>
      <c r="N445" s="1" t="s">
        <v>40</v>
      </c>
      <c r="O445">
        <v>3</v>
      </c>
      <c r="P445" t="b">
        <v>1</v>
      </c>
      <c r="Q445" t="b">
        <v>1</v>
      </c>
      <c r="R445" s="1" t="s">
        <v>41</v>
      </c>
      <c r="S445" s="1" t="s">
        <v>58</v>
      </c>
      <c r="T445">
        <v>1</v>
      </c>
      <c r="U445" s="1" t="s">
        <v>42</v>
      </c>
      <c r="V445" s="1" t="s">
        <v>59</v>
      </c>
      <c r="W445" s="1" t="str">
        <f>IF(OR(MasterData[[#This Row],[Event]]="Christmas Market", MasterData[[#This Row],[Event]]="Christmas"), "Christmas Sale", "Non-Christmas Sale")</f>
        <v>Non-Christmas Sale</v>
      </c>
      <c r="X445" t="b">
        <v>1</v>
      </c>
      <c r="Y445">
        <v>5</v>
      </c>
      <c r="Z445">
        <v>24.05</v>
      </c>
      <c r="AA445">
        <v>72.14</v>
      </c>
      <c r="AB445">
        <v>7.21</v>
      </c>
      <c r="AC445" t="str">
        <f>IF(MasterData[[#This Row],[Discount Amount]]&gt;0, "Promotional sale", "Non-Promotional Sales")</f>
        <v>Promotional sale</v>
      </c>
    </row>
    <row r="446" spans="1:29" x14ac:dyDescent="0.25">
      <c r="A446">
        <v>445</v>
      </c>
      <c r="B446" s="1" t="s">
        <v>195</v>
      </c>
      <c r="C446" s="2">
        <v>6.3356481481481541E-2</v>
      </c>
      <c r="D446">
        <v>174</v>
      </c>
      <c r="E446">
        <v>44</v>
      </c>
      <c r="F446" s="1" t="s">
        <v>37</v>
      </c>
      <c r="G446" s="1" t="s">
        <v>62</v>
      </c>
      <c r="H446">
        <v>46.565300000000001</v>
      </c>
      <c r="I446">
        <v>-66.4619</v>
      </c>
      <c r="J446">
        <v>100</v>
      </c>
      <c r="K446" t="b">
        <v>1</v>
      </c>
      <c r="L446">
        <v>510</v>
      </c>
      <c r="M446" s="1" t="s">
        <v>63</v>
      </c>
      <c r="N446" s="1" t="s">
        <v>64</v>
      </c>
      <c r="O446">
        <v>1</v>
      </c>
      <c r="P446" t="b">
        <v>0</v>
      </c>
      <c r="Q446" t="b">
        <v>0</v>
      </c>
      <c r="R446" s="1" t="s">
        <v>52</v>
      </c>
      <c r="S446" s="1" t="s">
        <v>33</v>
      </c>
      <c r="T446">
        <v>1</v>
      </c>
      <c r="U446" s="1" t="s">
        <v>45</v>
      </c>
      <c r="V446" s="1" t="s">
        <v>59</v>
      </c>
      <c r="W446" s="1" t="str">
        <f>IF(OR(MasterData[[#This Row],[Event]]="Christmas Market", MasterData[[#This Row],[Event]]="Christmas"), "Christmas Sale", "Non-Christmas Sale")</f>
        <v>Non-Christmas Sale</v>
      </c>
      <c r="X446" t="b">
        <v>0</v>
      </c>
      <c r="Y446">
        <v>1</v>
      </c>
      <c r="Z446">
        <v>39.75</v>
      </c>
      <c r="AA446">
        <v>39.75</v>
      </c>
      <c r="AB446">
        <v>3.97</v>
      </c>
      <c r="AC446" t="str">
        <f>IF(MasterData[[#This Row],[Discount Amount]]&gt;0, "Promotional sale", "Non-Promotional Sales")</f>
        <v>Promotional sale</v>
      </c>
    </row>
    <row r="447" spans="1:29" x14ac:dyDescent="0.25">
      <c r="A447">
        <v>446</v>
      </c>
      <c r="B447" s="1" t="s">
        <v>319</v>
      </c>
      <c r="C447" s="2">
        <v>0.7057754629629629</v>
      </c>
      <c r="D447">
        <v>32</v>
      </c>
      <c r="E447">
        <v>48</v>
      </c>
      <c r="F447" s="1" t="s">
        <v>28</v>
      </c>
      <c r="G447" s="1" t="s">
        <v>77</v>
      </c>
      <c r="H447">
        <v>64.282300000000006</v>
      </c>
      <c r="I447">
        <v>-135</v>
      </c>
      <c r="J447">
        <v>100</v>
      </c>
      <c r="K447" t="b">
        <v>0</v>
      </c>
      <c r="L447">
        <v>176</v>
      </c>
      <c r="M447" s="1" t="s">
        <v>39</v>
      </c>
      <c r="N447" s="1" t="s">
        <v>40</v>
      </c>
      <c r="O447">
        <v>5</v>
      </c>
      <c r="P447" t="b">
        <v>1</v>
      </c>
      <c r="Q447" t="b">
        <v>0</v>
      </c>
      <c r="R447" s="1" t="s">
        <v>52</v>
      </c>
      <c r="S447" s="1" t="s">
        <v>58</v>
      </c>
      <c r="T447">
        <v>4</v>
      </c>
      <c r="U447" s="1" t="s">
        <v>42</v>
      </c>
      <c r="V447" s="1" t="s">
        <v>35</v>
      </c>
      <c r="W447" s="1" t="str">
        <f>IF(OR(MasterData[[#This Row],[Event]]="Christmas Market", MasterData[[#This Row],[Event]]="Christmas"), "Christmas Sale", "Non-Christmas Sale")</f>
        <v>Non-Christmas Sale</v>
      </c>
      <c r="X447" t="b">
        <v>1</v>
      </c>
      <c r="Y447">
        <v>1</v>
      </c>
      <c r="Z447">
        <v>37.619999999999997</v>
      </c>
      <c r="AA447">
        <v>188.09</v>
      </c>
      <c r="AB447">
        <v>0</v>
      </c>
      <c r="AC447" t="str">
        <f>IF(MasterData[[#This Row],[Discount Amount]]&gt;0, "Promotional sale", "Non-Promotional Sales")</f>
        <v>Non-Promotional Sales</v>
      </c>
    </row>
    <row r="448" spans="1:29" x14ac:dyDescent="0.25">
      <c r="A448">
        <v>447</v>
      </c>
      <c r="B448" s="1" t="s">
        <v>320</v>
      </c>
      <c r="C448" s="2">
        <v>0.2257407407407408</v>
      </c>
      <c r="D448">
        <v>295</v>
      </c>
      <c r="E448">
        <v>31</v>
      </c>
      <c r="F448" s="1" t="s">
        <v>28</v>
      </c>
      <c r="G448" s="1" t="s">
        <v>77</v>
      </c>
      <c r="H448">
        <v>64.282300000000006</v>
      </c>
      <c r="I448">
        <v>-135</v>
      </c>
      <c r="J448">
        <v>61</v>
      </c>
      <c r="K448" t="b">
        <v>1</v>
      </c>
      <c r="L448">
        <v>73</v>
      </c>
      <c r="M448" s="1" t="s">
        <v>63</v>
      </c>
      <c r="N448" s="1" t="s">
        <v>64</v>
      </c>
      <c r="O448">
        <v>2</v>
      </c>
      <c r="P448" t="b">
        <v>0</v>
      </c>
      <c r="Q448" t="b">
        <v>1</v>
      </c>
      <c r="R448" s="1" t="s">
        <v>52</v>
      </c>
      <c r="S448" s="1" t="s">
        <v>58</v>
      </c>
      <c r="T448">
        <v>1</v>
      </c>
      <c r="U448" s="1" t="s">
        <v>34</v>
      </c>
      <c r="V448" s="1" t="s">
        <v>35</v>
      </c>
      <c r="W448" s="1" t="str">
        <f>IF(OR(MasterData[[#This Row],[Event]]="Christmas Market", MasterData[[#This Row],[Event]]="Christmas"), "Christmas Sale", "Non-Christmas Sale")</f>
        <v>Non-Christmas Sale</v>
      </c>
      <c r="X448" t="b">
        <v>0</v>
      </c>
      <c r="Y448">
        <v>1</v>
      </c>
      <c r="Z448">
        <v>81.42</v>
      </c>
      <c r="AA448">
        <v>162.84</v>
      </c>
      <c r="AB448">
        <v>0</v>
      </c>
      <c r="AC448" t="str">
        <f>IF(MasterData[[#This Row],[Discount Amount]]&gt;0, "Promotional sale", "Non-Promotional Sales")</f>
        <v>Non-Promotional Sales</v>
      </c>
    </row>
    <row r="449" spans="1:29" x14ac:dyDescent="0.25">
      <c r="A449">
        <v>448</v>
      </c>
      <c r="B449" s="1" t="s">
        <v>233</v>
      </c>
      <c r="C449" s="2">
        <v>0.13656249999999992</v>
      </c>
      <c r="D449">
        <v>319</v>
      </c>
      <c r="E449">
        <v>55</v>
      </c>
      <c r="F449" s="1" t="s">
        <v>28</v>
      </c>
      <c r="G449" s="1" t="s">
        <v>51</v>
      </c>
      <c r="H449">
        <v>53.760899999999999</v>
      </c>
      <c r="I449">
        <v>-98.813900000000004</v>
      </c>
      <c r="J449">
        <v>47</v>
      </c>
      <c r="K449" t="b">
        <v>1</v>
      </c>
      <c r="L449">
        <v>944</v>
      </c>
      <c r="M449" s="1" t="s">
        <v>39</v>
      </c>
      <c r="N449" s="1" t="s">
        <v>40</v>
      </c>
      <c r="O449">
        <v>4</v>
      </c>
      <c r="P449" t="b">
        <v>0</v>
      </c>
      <c r="Q449" t="b">
        <v>1</v>
      </c>
      <c r="R449" s="1" t="s">
        <v>32</v>
      </c>
      <c r="S449" s="1" t="s">
        <v>53</v>
      </c>
      <c r="T449">
        <v>2</v>
      </c>
      <c r="U449" s="1" t="s">
        <v>45</v>
      </c>
      <c r="V449" s="1" t="s">
        <v>35</v>
      </c>
      <c r="W449" s="1" t="str">
        <f>IF(OR(MasterData[[#This Row],[Event]]="Christmas Market", MasterData[[#This Row],[Event]]="Christmas"), "Christmas Sale", "Non-Christmas Sale")</f>
        <v>Non-Christmas Sale</v>
      </c>
      <c r="X449" t="b">
        <v>0</v>
      </c>
      <c r="Y449">
        <v>5</v>
      </c>
      <c r="Z449">
        <v>96.56</v>
      </c>
      <c r="AA449">
        <v>386.22</v>
      </c>
      <c r="AB449">
        <v>0</v>
      </c>
      <c r="AC449" t="str">
        <f>IF(MasterData[[#This Row],[Discount Amount]]&gt;0, "Promotional sale", "Non-Promotional Sales")</f>
        <v>Non-Promotional Sales</v>
      </c>
    </row>
    <row r="450" spans="1:29" x14ac:dyDescent="0.25">
      <c r="A450">
        <v>449</v>
      </c>
      <c r="B450" s="1" t="s">
        <v>36</v>
      </c>
      <c r="C450" s="2">
        <v>0.76546296296296301</v>
      </c>
      <c r="D450">
        <v>199</v>
      </c>
      <c r="E450">
        <v>21</v>
      </c>
      <c r="F450" s="1" t="s">
        <v>28</v>
      </c>
      <c r="G450" s="1" t="s">
        <v>55</v>
      </c>
      <c r="H450">
        <v>52.939900000000002</v>
      </c>
      <c r="I450">
        <v>-106.4509</v>
      </c>
      <c r="J450">
        <v>57</v>
      </c>
      <c r="K450" t="b">
        <v>1</v>
      </c>
      <c r="L450">
        <v>52</v>
      </c>
      <c r="M450" s="1" t="s">
        <v>74</v>
      </c>
      <c r="N450" s="1" t="s">
        <v>75</v>
      </c>
      <c r="O450">
        <v>3</v>
      </c>
      <c r="P450" t="b">
        <v>1</v>
      </c>
      <c r="Q450" t="b">
        <v>1</v>
      </c>
      <c r="R450" s="1" t="s">
        <v>32</v>
      </c>
      <c r="S450" s="1" t="s">
        <v>33</v>
      </c>
      <c r="T450">
        <v>2</v>
      </c>
      <c r="U450" s="1" t="s">
        <v>42</v>
      </c>
      <c r="V450" s="1" t="s">
        <v>35</v>
      </c>
      <c r="W450" s="1" t="str">
        <f>IF(OR(MasterData[[#This Row],[Event]]="Christmas Market", MasterData[[#This Row],[Event]]="Christmas"), "Christmas Sale", "Non-Christmas Sale")</f>
        <v>Non-Christmas Sale</v>
      </c>
      <c r="X450" t="b">
        <v>1</v>
      </c>
      <c r="Y450">
        <v>3</v>
      </c>
      <c r="Z450">
        <v>55.55</v>
      </c>
      <c r="AA450">
        <v>166.64</v>
      </c>
      <c r="AB450">
        <v>0</v>
      </c>
      <c r="AC450" t="str">
        <f>IF(MasterData[[#This Row],[Discount Amount]]&gt;0, "Promotional sale", "Non-Promotional Sales")</f>
        <v>Non-Promotional Sales</v>
      </c>
    </row>
    <row r="451" spans="1:29" x14ac:dyDescent="0.25">
      <c r="A451">
        <v>450</v>
      </c>
      <c r="B451" s="1" t="s">
        <v>321</v>
      </c>
      <c r="C451" s="2">
        <v>0.35476851851851854</v>
      </c>
      <c r="D451">
        <v>409</v>
      </c>
      <c r="E451">
        <v>56</v>
      </c>
      <c r="F451" s="1" t="s">
        <v>28</v>
      </c>
      <c r="G451" s="1" t="s">
        <v>44</v>
      </c>
      <c r="H451">
        <v>46.813099999999999</v>
      </c>
      <c r="I451">
        <v>-71.207499999999996</v>
      </c>
      <c r="J451">
        <v>53</v>
      </c>
      <c r="K451" t="b">
        <v>0</v>
      </c>
      <c r="L451">
        <v>531</v>
      </c>
      <c r="M451" s="1" t="s">
        <v>56</v>
      </c>
      <c r="N451" s="1" t="s">
        <v>57</v>
      </c>
      <c r="O451">
        <v>5</v>
      </c>
      <c r="P451" t="b">
        <v>1</v>
      </c>
      <c r="Q451" t="b">
        <v>0</v>
      </c>
      <c r="R451" s="1" t="s">
        <v>32</v>
      </c>
      <c r="S451" s="1" t="s">
        <v>33</v>
      </c>
      <c r="T451">
        <v>1</v>
      </c>
      <c r="U451" s="1" t="s">
        <v>34</v>
      </c>
      <c r="V451" s="1" t="s">
        <v>46</v>
      </c>
      <c r="W451" s="1" t="str">
        <f>IF(OR(MasterData[[#This Row],[Event]]="Christmas Market", MasterData[[#This Row],[Event]]="Christmas"), "Christmas Sale", "Non-Christmas Sale")</f>
        <v>Christmas Sale</v>
      </c>
      <c r="X451" t="b">
        <v>0</v>
      </c>
      <c r="Y451">
        <v>4</v>
      </c>
      <c r="Z451">
        <v>44.39</v>
      </c>
      <c r="AA451">
        <v>221.94</v>
      </c>
      <c r="AB451">
        <v>0</v>
      </c>
      <c r="AC451" t="str">
        <f>IF(MasterData[[#This Row],[Discount Amount]]&gt;0, "Promotional sale", "Non-Promotional Sales")</f>
        <v>Non-Promotional Sales</v>
      </c>
    </row>
    <row r="452" spans="1:29" x14ac:dyDescent="0.25">
      <c r="A452">
        <v>451</v>
      </c>
      <c r="B452" s="1" t="s">
        <v>54</v>
      </c>
      <c r="C452" s="2">
        <v>0.54935185185185187</v>
      </c>
      <c r="D452">
        <v>374</v>
      </c>
      <c r="E452">
        <v>35</v>
      </c>
      <c r="F452" s="1" t="s">
        <v>28</v>
      </c>
      <c r="G452" s="1" t="s">
        <v>70</v>
      </c>
      <c r="H452">
        <v>54.273099999999999</v>
      </c>
      <c r="I452">
        <v>-61.738799999999998</v>
      </c>
      <c r="J452">
        <v>29</v>
      </c>
      <c r="K452" t="b">
        <v>1</v>
      </c>
      <c r="L452">
        <v>721</v>
      </c>
      <c r="M452" s="1" t="s">
        <v>74</v>
      </c>
      <c r="N452" s="1" t="s">
        <v>75</v>
      </c>
      <c r="O452">
        <v>3</v>
      </c>
      <c r="P452" t="b">
        <v>1</v>
      </c>
      <c r="Q452" t="b">
        <v>1</v>
      </c>
      <c r="R452" s="1" t="s">
        <v>52</v>
      </c>
      <c r="S452" s="1" t="s">
        <v>53</v>
      </c>
      <c r="T452">
        <v>5</v>
      </c>
      <c r="U452" s="1" t="s">
        <v>34</v>
      </c>
      <c r="V452" s="1" t="s">
        <v>59</v>
      </c>
      <c r="W452" s="1" t="str">
        <f>IF(OR(MasterData[[#This Row],[Event]]="Christmas Market", MasterData[[#This Row],[Event]]="Christmas"), "Christmas Sale", "Non-Christmas Sale")</f>
        <v>Non-Christmas Sale</v>
      </c>
      <c r="X452" t="b">
        <v>1</v>
      </c>
      <c r="Y452">
        <v>5</v>
      </c>
      <c r="Z452">
        <v>91.34</v>
      </c>
      <c r="AA452">
        <v>274.01</v>
      </c>
      <c r="AB452">
        <v>27.4</v>
      </c>
      <c r="AC452" t="str">
        <f>IF(MasterData[[#This Row],[Discount Amount]]&gt;0, "Promotional sale", "Non-Promotional Sales")</f>
        <v>Promotional sale</v>
      </c>
    </row>
    <row r="453" spans="1:29" x14ac:dyDescent="0.25">
      <c r="A453">
        <v>452</v>
      </c>
      <c r="B453" s="1" t="s">
        <v>297</v>
      </c>
      <c r="C453" s="2">
        <v>0.28541666666666665</v>
      </c>
      <c r="D453">
        <v>447</v>
      </c>
      <c r="E453">
        <v>67</v>
      </c>
      <c r="F453" s="1" t="s">
        <v>61</v>
      </c>
      <c r="G453" s="1" t="s">
        <v>77</v>
      </c>
      <c r="H453">
        <v>64.282300000000006</v>
      </c>
      <c r="I453">
        <v>-135</v>
      </c>
      <c r="J453">
        <v>64</v>
      </c>
      <c r="K453" t="b">
        <v>1</v>
      </c>
      <c r="L453">
        <v>682</v>
      </c>
      <c r="M453" s="1" t="s">
        <v>39</v>
      </c>
      <c r="N453" s="1" t="s">
        <v>40</v>
      </c>
      <c r="O453">
        <v>5</v>
      </c>
      <c r="P453" t="b">
        <v>0</v>
      </c>
      <c r="Q453" t="b">
        <v>1</v>
      </c>
      <c r="R453" s="1" t="s">
        <v>32</v>
      </c>
      <c r="S453" s="1" t="s">
        <v>33</v>
      </c>
      <c r="T453">
        <v>5</v>
      </c>
      <c r="U453" s="1" t="s">
        <v>45</v>
      </c>
      <c r="V453" s="1" t="s">
        <v>59</v>
      </c>
      <c r="W453" s="1" t="str">
        <f>IF(OR(MasterData[[#This Row],[Event]]="Christmas Market", MasterData[[#This Row],[Event]]="Christmas"), "Christmas Sale", "Non-Christmas Sale")</f>
        <v>Non-Christmas Sale</v>
      </c>
      <c r="X453" t="b">
        <v>1</v>
      </c>
      <c r="Y453">
        <v>3</v>
      </c>
      <c r="Z453">
        <v>18.47</v>
      </c>
      <c r="AA453">
        <v>92.34</v>
      </c>
      <c r="AB453">
        <v>9.23</v>
      </c>
      <c r="AC453" t="str">
        <f>IF(MasterData[[#This Row],[Discount Amount]]&gt;0, "Promotional sale", "Non-Promotional Sales")</f>
        <v>Promotional sale</v>
      </c>
    </row>
    <row r="454" spans="1:29" x14ac:dyDescent="0.25">
      <c r="A454">
        <v>453</v>
      </c>
      <c r="B454" s="1" t="s">
        <v>126</v>
      </c>
      <c r="C454" s="2">
        <v>0.53651620370370368</v>
      </c>
      <c r="D454">
        <v>129</v>
      </c>
      <c r="E454">
        <v>47</v>
      </c>
      <c r="F454" s="1" t="s">
        <v>61</v>
      </c>
      <c r="G454" s="1" t="s">
        <v>68</v>
      </c>
      <c r="H454">
        <v>46.318800000000003</v>
      </c>
      <c r="I454">
        <v>-63.146099999999997</v>
      </c>
      <c r="J454">
        <v>40</v>
      </c>
      <c r="K454" t="b">
        <v>1</v>
      </c>
      <c r="L454">
        <v>184</v>
      </c>
      <c r="M454" s="1" t="s">
        <v>56</v>
      </c>
      <c r="N454" s="1" t="s">
        <v>57</v>
      </c>
      <c r="O454">
        <v>1</v>
      </c>
      <c r="P454" t="b">
        <v>0</v>
      </c>
      <c r="Q454" t="b">
        <v>0</v>
      </c>
      <c r="R454" s="1" t="s">
        <v>32</v>
      </c>
      <c r="S454" s="1" t="s">
        <v>49</v>
      </c>
      <c r="T454">
        <v>4</v>
      </c>
      <c r="U454" s="1" t="s">
        <v>34</v>
      </c>
      <c r="V454" s="1" t="s">
        <v>59</v>
      </c>
      <c r="W454" s="1" t="str">
        <f>IF(OR(MasterData[[#This Row],[Event]]="Christmas Market", MasterData[[#This Row],[Event]]="Christmas"), "Christmas Sale", "Non-Christmas Sale")</f>
        <v>Non-Christmas Sale</v>
      </c>
      <c r="X454" t="b">
        <v>1</v>
      </c>
      <c r="Y454">
        <v>4</v>
      </c>
      <c r="Z454">
        <v>80.739999999999995</v>
      </c>
      <c r="AA454">
        <v>80.739999999999995</v>
      </c>
      <c r="AB454">
        <v>8.07</v>
      </c>
      <c r="AC454" t="str">
        <f>IF(MasterData[[#This Row],[Discount Amount]]&gt;0, "Promotional sale", "Non-Promotional Sales")</f>
        <v>Promotional sale</v>
      </c>
    </row>
    <row r="455" spans="1:29" x14ac:dyDescent="0.25">
      <c r="A455">
        <v>454</v>
      </c>
      <c r="B455" s="1" t="s">
        <v>310</v>
      </c>
      <c r="C455" s="2">
        <v>0.75398148148148159</v>
      </c>
      <c r="D455">
        <v>237</v>
      </c>
      <c r="E455">
        <v>33</v>
      </c>
      <c r="F455" s="1" t="s">
        <v>61</v>
      </c>
      <c r="G455" s="1" t="s">
        <v>77</v>
      </c>
      <c r="H455">
        <v>64.282300000000006</v>
      </c>
      <c r="I455">
        <v>-135</v>
      </c>
      <c r="J455">
        <v>92</v>
      </c>
      <c r="K455" t="b">
        <v>1</v>
      </c>
      <c r="L455">
        <v>807</v>
      </c>
      <c r="M455" s="1" t="s">
        <v>74</v>
      </c>
      <c r="N455" s="1" t="s">
        <v>75</v>
      </c>
      <c r="O455">
        <v>5</v>
      </c>
      <c r="P455" t="b">
        <v>1</v>
      </c>
      <c r="Q455" t="b">
        <v>0</v>
      </c>
      <c r="R455" s="1" t="s">
        <v>41</v>
      </c>
      <c r="S455" s="1" t="s">
        <v>49</v>
      </c>
      <c r="T455">
        <v>5</v>
      </c>
      <c r="U455" s="1" t="s">
        <v>34</v>
      </c>
      <c r="V455" s="1" t="s">
        <v>59</v>
      </c>
      <c r="W455" s="1" t="str">
        <f>IF(OR(MasterData[[#This Row],[Event]]="Christmas Market", MasterData[[#This Row],[Event]]="Christmas"), "Christmas Sale", "Non-Christmas Sale")</f>
        <v>Non-Christmas Sale</v>
      </c>
      <c r="X455" t="b">
        <v>0</v>
      </c>
      <c r="Y455">
        <v>1</v>
      </c>
      <c r="Z455">
        <v>25.59</v>
      </c>
      <c r="AA455">
        <v>127.93</v>
      </c>
      <c r="AB455">
        <v>12.79</v>
      </c>
      <c r="AC455" t="str">
        <f>IF(MasterData[[#This Row],[Discount Amount]]&gt;0, "Promotional sale", "Non-Promotional Sales")</f>
        <v>Promotional sale</v>
      </c>
    </row>
    <row r="456" spans="1:29" x14ac:dyDescent="0.25">
      <c r="A456">
        <v>455</v>
      </c>
      <c r="B456" s="1" t="s">
        <v>209</v>
      </c>
      <c r="C456" s="2">
        <v>0.73277777777777775</v>
      </c>
      <c r="D456">
        <v>478</v>
      </c>
      <c r="E456">
        <v>24</v>
      </c>
      <c r="F456" s="1" t="s">
        <v>61</v>
      </c>
      <c r="G456" s="1" t="s">
        <v>44</v>
      </c>
      <c r="H456">
        <v>46.813099999999999</v>
      </c>
      <c r="I456">
        <v>-71.207499999999996</v>
      </c>
      <c r="J456">
        <v>55</v>
      </c>
      <c r="K456" t="b">
        <v>1</v>
      </c>
      <c r="L456">
        <v>887</v>
      </c>
      <c r="M456" s="1" t="s">
        <v>56</v>
      </c>
      <c r="N456" s="1" t="s">
        <v>57</v>
      </c>
      <c r="O456">
        <v>5</v>
      </c>
      <c r="P456" t="b">
        <v>0</v>
      </c>
      <c r="Q456" t="b">
        <v>1</v>
      </c>
      <c r="R456" s="1" t="s">
        <v>41</v>
      </c>
      <c r="S456" s="1" t="s">
        <v>33</v>
      </c>
      <c r="T456">
        <v>5</v>
      </c>
      <c r="U456" s="1" t="s">
        <v>45</v>
      </c>
      <c r="V456" s="1" t="s">
        <v>59</v>
      </c>
      <c r="W456" s="1" t="str">
        <f>IF(OR(MasterData[[#This Row],[Event]]="Christmas Market", MasterData[[#This Row],[Event]]="Christmas"), "Christmas Sale", "Non-Christmas Sale")</f>
        <v>Non-Christmas Sale</v>
      </c>
      <c r="X456" t="b">
        <v>0</v>
      </c>
      <c r="Y456">
        <v>5</v>
      </c>
      <c r="Z456">
        <v>63.16</v>
      </c>
      <c r="AA456">
        <v>315.79000000000002</v>
      </c>
      <c r="AB456">
        <v>31.58</v>
      </c>
      <c r="AC456" t="str">
        <f>IF(MasterData[[#This Row],[Discount Amount]]&gt;0, "Promotional sale", "Non-Promotional Sales")</f>
        <v>Promotional sale</v>
      </c>
    </row>
    <row r="457" spans="1:29" x14ac:dyDescent="0.25">
      <c r="A457">
        <v>456</v>
      </c>
      <c r="B457" s="1" t="s">
        <v>152</v>
      </c>
      <c r="C457" s="2">
        <v>0.77243055555555551</v>
      </c>
      <c r="D457">
        <v>34</v>
      </c>
      <c r="E457">
        <v>42</v>
      </c>
      <c r="F457" s="1" t="s">
        <v>28</v>
      </c>
      <c r="G457" s="1" t="s">
        <v>38</v>
      </c>
      <c r="H457">
        <v>53.726700000000001</v>
      </c>
      <c r="I457">
        <v>-127.6476</v>
      </c>
      <c r="J457">
        <v>21</v>
      </c>
      <c r="K457" t="b">
        <v>0</v>
      </c>
      <c r="L457">
        <v>478</v>
      </c>
      <c r="M457" s="1" t="s">
        <v>56</v>
      </c>
      <c r="N457" s="1" t="s">
        <v>57</v>
      </c>
      <c r="O457">
        <v>3</v>
      </c>
      <c r="P457" t="b">
        <v>0</v>
      </c>
      <c r="Q457" t="b">
        <v>1</v>
      </c>
      <c r="R457" s="1" t="s">
        <v>32</v>
      </c>
      <c r="S457" s="1" t="s">
        <v>58</v>
      </c>
      <c r="T457">
        <v>4</v>
      </c>
      <c r="U457" s="1" t="s">
        <v>42</v>
      </c>
      <c r="V457" s="1" t="s">
        <v>35</v>
      </c>
      <c r="W457" s="1" t="str">
        <f>IF(OR(MasterData[[#This Row],[Event]]="Christmas Market", MasterData[[#This Row],[Event]]="Christmas"), "Christmas Sale", "Non-Christmas Sale")</f>
        <v>Non-Christmas Sale</v>
      </c>
      <c r="X457" t="b">
        <v>0</v>
      </c>
      <c r="Y457">
        <v>1</v>
      </c>
      <c r="Z457">
        <v>72.709999999999994</v>
      </c>
      <c r="AA457">
        <v>218.13</v>
      </c>
      <c r="AB457">
        <v>0</v>
      </c>
      <c r="AC457" t="str">
        <f>IF(MasterData[[#This Row],[Discount Amount]]&gt;0, "Promotional sale", "Non-Promotional Sales")</f>
        <v>Non-Promotional Sales</v>
      </c>
    </row>
    <row r="458" spans="1:29" x14ac:dyDescent="0.25">
      <c r="A458">
        <v>457</v>
      </c>
      <c r="B458" s="1" t="s">
        <v>73</v>
      </c>
      <c r="C458" s="2">
        <v>0.58644675925925926</v>
      </c>
      <c r="D458">
        <v>229</v>
      </c>
      <c r="E458">
        <v>70</v>
      </c>
      <c r="F458" s="1" t="s">
        <v>61</v>
      </c>
      <c r="G458" s="1" t="s">
        <v>29</v>
      </c>
      <c r="H458">
        <v>51.253799999999998</v>
      </c>
      <c r="I458">
        <v>-85.3232</v>
      </c>
      <c r="J458">
        <v>33</v>
      </c>
      <c r="K458" t="b">
        <v>0</v>
      </c>
      <c r="L458">
        <v>466</v>
      </c>
      <c r="M458" s="1" t="s">
        <v>30</v>
      </c>
      <c r="N458" s="1" t="s">
        <v>31</v>
      </c>
      <c r="O458">
        <v>3</v>
      </c>
      <c r="P458" t="b">
        <v>1</v>
      </c>
      <c r="Q458" t="b">
        <v>1</v>
      </c>
      <c r="R458" s="1" t="s">
        <v>52</v>
      </c>
      <c r="S458" s="1" t="s">
        <v>58</v>
      </c>
      <c r="T458">
        <v>5</v>
      </c>
      <c r="U458" s="1" t="s">
        <v>34</v>
      </c>
      <c r="V458" s="1" t="s">
        <v>46</v>
      </c>
      <c r="W458" s="1" t="str">
        <f>IF(OR(MasterData[[#This Row],[Event]]="Christmas Market", MasterData[[#This Row],[Event]]="Christmas"), "Christmas Sale", "Non-Christmas Sale")</f>
        <v>Christmas Sale</v>
      </c>
      <c r="X458" t="b">
        <v>1</v>
      </c>
      <c r="Y458">
        <v>2</v>
      </c>
      <c r="Z458">
        <v>13.01</v>
      </c>
      <c r="AA458">
        <v>39.03</v>
      </c>
      <c r="AB458">
        <v>0</v>
      </c>
      <c r="AC458" t="str">
        <f>IF(MasterData[[#This Row],[Discount Amount]]&gt;0, "Promotional sale", "Non-Promotional Sales")</f>
        <v>Non-Promotional Sales</v>
      </c>
    </row>
    <row r="459" spans="1:29" x14ac:dyDescent="0.25">
      <c r="A459">
        <v>458</v>
      </c>
      <c r="B459" s="1" t="s">
        <v>241</v>
      </c>
      <c r="C459" s="2">
        <v>0.68071759259259257</v>
      </c>
      <c r="D459">
        <v>206</v>
      </c>
      <c r="E459">
        <v>45</v>
      </c>
      <c r="F459" s="1" t="s">
        <v>28</v>
      </c>
      <c r="G459" s="1" t="s">
        <v>79</v>
      </c>
      <c r="H459">
        <v>63.588799999999999</v>
      </c>
      <c r="I459">
        <v>-115.5069</v>
      </c>
      <c r="J459">
        <v>34</v>
      </c>
      <c r="K459" t="b">
        <v>1</v>
      </c>
      <c r="L459">
        <v>275</v>
      </c>
      <c r="M459" s="1" t="s">
        <v>74</v>
      </c>
      <c r="N459" s="1" t="s">
        <v>75</v>
      </c>
      <c r="O459">
        <v>4</v>
      </c>
      <c r="P459" t="b">
        <v>1</v>
      </c>
      <c r="Q459" t="b">
        <v>0</v>
      </c>
      <c r="R459" s="1" t="s">
        <v>52</v>
      </c>
      <c r="S459" s="1" t="s">
        <v>33</v>
      </c>
      <c r="T459">
        <v>3</v>
      </c>
      <c r="U459" s="1" t="s">
        <v>42</v>
      </c>
      <c r="V459" s="1" t="s">
        <v>59</v>
      </c>
      <c r="W459" s="1" t="str">
        <f>IF(OR(MasterData[[#This Row],[Event]]="Christmas Market", MasterData[[#This Row],[Event]]="Christmas"), "Christmas Sale", "Non-Christmas Sale")</f>
        <v>Non-Christmas Sale</v>
      </c>
      <c r="X459" t="b">
        <v>1</v>
      </c>
      <c r="Y459">
        <v>2</v>
      </c>
      <c r="Z459">
        <v>47.49</v>
      </c>
      <c r="AA459">
        <v>189.96</v>
      </c>
      <c r="AB459">
        <v>19</v>
      </c>
      <c r="AC459" t="str">
        <f>IF(MasterData[[#This Row],[Discount Amount]]&gt;0, "Promotional sale", "Non-Promotional Sales")</f>
        <v>Promotional sale</v>
      </c>
    </row>
    <row r="460" spans="1:29" x14ac:dyDescent="0.25">
      <c r="A460">
        <v>459</v>
      </c>
      <c r="B460" s="1" t="s">
        <v>149</v>
      </c>
      <c r="C460" s="2">
        <v>0.55923611111111104</v>
      </c>
      <c r="D460">
        <v>125</v>
      </c>
      <c r="E460">
        <v>56</v>
      </c>
      <c r="F460" s="1" t="s">
        <v>61</v>
      </c>
      <c r="G460" s="1" t="s">
        <v>55</v>
      </c>
      <c r="H460">
        <v>52.939900000000002</v>
      </c>
      <c r="I460">
        <v>-106.4509</v>
      </c>
      <c r="J460">
        <v>50</v>
      </c>
      <c r="K460" t="b">
        <v>1</v>
      </c>
      <c r="L460">
        <v>730</v>
      </c>
      <c r="M460" s="1" t="s">
        <v>30</v>
      </c>
      <c r="N460" s="1" t="s">
        <v>31</v>
      </c>
      <c r="O460">
        <v>2</v>
      </c>
      <c r="P460" t="b">
        <v>1</v>
      </c>
      <c r="Q460" t="b">
        <v>1</v>
      </c>
      <c r="R460" s="1" t="s">
        <v>32</v>
      </c>
      <c r="S460" s="1" t="s">
        <v>53</v>
      </c>
      <c r="T460">
        <v>4</v>
      </c>
      <c r="U460" s="1" t="s">
        <v>42</v>
      </c>
      <c r="V460" s="1" t="s">
        <v>46</v>
      </c>
      <c r="W460" s="1" t="str">
        <f>IF(OR(MasterData[[#This Row],[Event]]="Christmas Market", MasterData[[#This Row],[Event]]="Christmas"), "Christmas Sale", "Non-Christmas Sale")</f>
        <v>Christmas Sale</v>
      </c>
      <c r="X460" t="b">
        <v>1</v>
      </c>
      <c r="Y460">
        <v>1</v>
      </c>
      <c r="Z460">
        <v>75.010000000000005</v>
      </c>
      <c r="AA460">
        <v>150.02000000000001</v>
      </c>
      <c r="AB460">
        <v>0</v>
      </c>
      <c r="AC460" t="str">
        <f>IF(MasterData[[#This Row],[Discount Amount]]&gt;0, "Promotional sale", "Non-Promotional Sales")</f>
        <v>Non-Promotional Sales</v>
      </c>
    </row>
    <row r="461" spans="1:29" x14ac:dyDescent="0.25">
      <c r="A461">
        <v>460</v>
      </c>
      <c r="B461" s="1" t="s">
        <v>195</v>
      </c>
      <c r="C461" s="2">
        <v>0.14427083333333335</v>
      </c>
      <c r="D461">
        <v>39</v>
      </c>
      <c r="E461">
        <v>40</v>
      </c>
      <c r="F461" s="1" t="s">
        <v>28</v>
      </c>
      <c r="G461" s="1" t="s">
        <v>51</v>
      </c>
      <c r="H461">
        <v>53.760899999999999</v>
      </c>
      <c r="I461">
        <v>-98.813900000000004</v>
      </c>
      <c r="J461">
        <v>1</v>
      </c>
      <c r="K461" t="b">
        <v>0</v>
      </c>
      <c r="L461">
        <v>928</v>
      </c>
      <c r="M461" s="1" t="s">
        <v>63</v>
      </c>
      <c r="N461" s="1" t="s">
        <v>64</v>
      </c>
      <c r="O461">
        <v>4</v>
      </c>
      <c r="P461" t="b">
        <v>1</v>
      </c>
      <c r="Q461" t="b">
        <v>1</v>
      </c>
      <c r="R461" s="1" t="s">
        <v>32</v>
      </c>
      <c r="S461" s="1" t="s">
        <v>49</v>
      </c>
      <c r="T461">
        <v>2</v>
      </c>
      <c r="U461" s="1" t="s">
        <v>45</v>
      </c>
      <c r="V461" s="1" t="s">
        <v>59</v>
      </c>
      <c r="W461" s="1" t="str">
        <f>IF(OR(MasterData[[#This Row],[Event]]="Christmas Market", MasterData[[#This Row],[Event]]="Christmas"), "Christmas Sale", "Non-Christmas Sale")</f>
        <v>Non-Christmas Sale</v>
      </c>
      <c r="X461" t="b">
        <v>1</v>
      </c>
      <c r="Y461">
        <v>5</v>
      </c>
      <c r="Z461">
        <v>45.98</v>
      </c>
      <c r="AA461">
        <v>183.92</v>
      </c>
      <c r="AB461">
        <v>18.39</v>
      </c>
      <c r="AC461" t="str">
        <f>IF(MasterData[[#This Row],[Discount Amount]]&gt;0, "Promotional sale", "Non-Promotional Sales")</f>
        <v>Promotional sale</v>
      </c>
    </row>
    <row r="462" spans="1:29" x14ac:dyDescent="0.25">
      <c r="A462">
        <v>461</v>
      </c>
      <c r="B462" s="1" t="s">
        <v>171</v>
      </c>
      <c r="C462" s="2">
        <v>0.85114583333333327</v>
      </c>
      <c r="D462">
        <v>51</v>
      </c>
      <c r="E462">
        <v>31</v>
      </c>
      <c r="F462" s="1" t="s">
        <v>28</v>
      </c>
      <c r="G462" s="1" t="s">
        <v>29</v>
      </c>
      <c r="H462">
        <v>51.253799999999998</v>
      </c>
      <c r="I462">
        <v>-85.3232</v>
      </c>
      <c r="J462">
        <v>35</v>
      </c>
      <c r="K462" t="b">
        <v>0</v>
      </c>
      <c r="L462">
        <v>35</v>
      </c>
      <c r="M462" s="1" t="s">
        <v>39</v>
      </c>
      <c r="N462" s="1" t="s">
        <v>40</v>
      </c>
      <c r="O462">
        <v>4</v>
      </c>
      <c r="P462" t="b">
        <v>0</v>
      </c>
      <c r="Q462" t="b">
        <v>1</v>
      </c>
      <c r="R462" s="1" t="s">
        <v>41</v>
      </c>
      <c r="S462" s="1" t="s">
        <v>53</v>
      </c>
      <c r="T462">
        <v>4</v>
      </c>
      <c r="U462" s="1" t="s">
        <v>45</v>
      </c>
      <c r="V462" s="1" t="s">
        <v>35</v>
      </c>
      <c r="W462" s="1" t="str">
        <f>IF(OR(MasterData[[#This Row],[Event]]="Christmas Market", MasterData[[#This Row],[Event]]="Christmas"), "Christmas Sale", "Non-Christmas Sale")</f>
        <v>Non-Christmas Sale</v>
      </c>
      <c r="X462" t="b">
        <v>0</v>
      </c>
      <c r="Y462">
        <v>4</v>
      </c>
      <c r="Z462">
        <v>76.819999999999993</v>
      </c>
      <c r="AA462">
        <v>307.26</v>
      </c>
      <c r="AB462">
        <v>0</v>
      </c>
      <c r="AC462" t="str">
        <f>IF(MasterData[[#This Row],[Discount Amount]]&gt;0, "Promotional sale", "Non-Promotional Sales")</f>
        <v>Non-Promotional Sales</v>
      </c>
    </row>
    <row r="463" spans="1:29" x14ac:dyDescent="0.25">
      <c r="A463">
        <v>462</v>
      </c>
      <c r="B463" s="1" t="s">
        <v>125</v>
      </c>
      <c r="C463" s="2">
        <v>0.10111111111111115</v>
      </c>
      <c r="D463">
        <v>26</v>
      </c>
      <c r="E463">
        <v>43</v>
      </c>
      <c r="F463" s="1" t="s">
        <v>28</v>
      </c>
      <c r="G463" s="1" t="s">
        <v>48</v>
      </c>
      <c r="H463">
        <v>53.933300000000003</v>
      </c>
      <c r="I463">
        <v>-116.5765</v>
      </c>
      <c r="J463">
        <v>88</v>
      </c>
      <c r="K463" t="b">
        <v>1</v>
      </c>
      <c r="L463">
        <v>793</v>
      </c>
      <c r="M463" s="1" t="s">
        <v>56</v>
      </c>
      <c r="N463" s="1" t="s">
        <v>57</v>
      </c>
      <c r="O463">
        <v>1</v>
      </c>
      <c r="P463" t="b">
        <v>0</v>
      </c>
      <c r="Q463" t="b">
        <v>0</v>
      </c>
      <c r="R463" s="1" t="s">
        <v>52</v>
      </c>
      <c r="S463" s="1" t="s">
        <v>49</v>
      </c>
      <c r="T463">
        <v>5</v>
      </c>
      <c r="U463" s="1" t="s">
        <v>42</v>
      </c>
      <c r="V463" s="1" t="s">
        <v>59</v>
      </c>
      <c r="W463" s="1" t="str">
        <f>IF(OR(MasterData[[#This Row],[Event]]="Christmas Market", MasterData[[#This Row],[Event]]="Christmas"), "Christmas Sale", "Non-Christmas Sale")</f>
        <v>Non-Christmas Sale</v>
      </c>
      <c r="X463" t="b">
        <v>1</v>
      </c>
      <c r="Y463">
        <v>5</v>
      </c>
      <c r="Z463">
        <v>44.86</v>
      </c>
      <c r="AA463">
        <v>44.86</v>
      </c>
      <c r="AB463">
        <v>4.49</v>
      </c>
      <c r="AC463" t="str">
        <f>IF(MasterData[[#This Row],[Discount Amount]]&gt;0, "Promotional sale", "Non-Promotional Sales")</f>
        <v>Promotional sale</v>
      </c>
    </row>
    <row r="464" spans="1:29" x14ac:dyDescent="0.25">
      <c r="A464">
        <v>463</v>
      </c>
      <c r="B464" s="1" t="s">
        <v>210</v>
      </c>
      <c r="C464" s="2">
        <v>0.5245833333333334</v>
      </c>
      <c r="D464">
        <v>195</v>
      </c>
      <c r="E464">
        <v>66</v>
      </c>
      <c r="F464" s="1" t="s">
        <v>61</v>
      </c>
      <c r="G464" s="1" t="s">
        <v>44</v>
      </c>
      <c r="H464">
        <v>46.813099999999999</v>
      </c>
      <c r="I464">
        <v>-71.207499999999996</v>
      </c>
      <c r="J464">
        <v>57</v>
      </c>
      <c r="K464" t="b">
        <v>0</v>
      </c>
      <c r="L464">
        <v>475</v>
      </c>
      <c r="M464" s="1" t="s">
        <v>74</v>
      </c>
      <c r="N464" s="1" t="s">
        <v>75</v>
      </c>
      <c r="O464">
        <v>5</v>
      </c>
      <c r="P464" t="b">
        <v>0</v>
      </c>
      <c r="Q464" t="b">
        <v>0</v>
      </c>
      <c r="R464" s="1" t="s">
        <v>41</v>
      </c>
      <c r="S464" s="1" t="s">
        <v>33</v>
      </c>
      <c r="T464">
        <v>2</v>
      </c>
      <c r="U464" s="1" t="s">
        <v>42</v>
      </c>
      <c r="V464" s="1" t="s">
        <v>35</v>
      </c>
      <c r="W464" s="1" t="str">
        <f>IF(OR(MasterData[[#This Row],[Event]]="Christmas Market", MasterData[[#This Row],[Event]]="Christmas"), "Christmas Sale", "Non-Christmas Sale")</f>
        <v>Non-Christmas Sale</v>
      </c>
      <c r="X464" t="b">
        <v>0</v>
      </c>
      <c r="Y464">
        <v>3</v>
      </c>
      <c r="Z464">
        <v>12.36</v>
      </c>
      <c r="AA464">
        <v>61.82</v>
      </c>
      <c r="AB464">
        <v>0</v>
      </c>
      <c r="AC464" t="str">
        <f>IF(MasterData[[#This Row],[Discount Amount]]&gt;0, "Promotional sale", "Non-Promotional Sales")</f>
        <v>Non-Promotional Sales</v>
      </c>
    </row>
    <row r="465" spans="1:29" x14ac:dyDescent="0.25">
      <c r="A465">
        <v>464</v>
      </c>
      <c r="B465" s="1" t="s">
        <v>322</v>
      </c>
      <c r="C465" s="2">
        <v>0.20927083333333329</v>
      </c>
      <c r="D465">
        <v>418</v>
      </c>
      <c r="E465">
        <v>63</v>
      </c>
      <c r="F465" s="1" t="s">
        <v>61</v>
      </c>
      <c r="G465" s="1" t="s">
        <v>66</v>
      </c>
      <c r="H465">
        <v>45.077800000000003</v>
      </c>
      <c r="I465">
        <v>-63.546700000000001</v>
      </c>
      <c r="J465">
        <v>93</v>
      </c>
      <c r="K465" t="b">
        <v>1</v>
      </c>
      <c r="L465">
        <v>66</v>
      </c>
      <c r="M465" s="1" t="s">
        <v>74</v>
      </c>
      <c r="N465" s="1" t="s">
        <v>75</v>
      </c>
      <c r="O465">
        <v>4</v>
      </c>
      <c r="P465" t="b">
        <v>0</v>
      </c>
      <c r="Q465" t="b">
        <v>0</v>
      </c>
      <c r="R465" s="1" t="s">
        <v>32</v>
      </c>
      <c r="S465" s="1" t="s">
        <v>53</v>
      </c>
      <c r="T465">
        <v>4</v>
      </c>
      <c r="U465" s="1" t="s">
        <v>34</v>
      </c>
      <c r="V465" s="1" t="s">
        <v>59</v>
      </c>
      <c r="W465" s="1" t="str">
        <f>IF(OR(MasterData[[#This Row],[Event]]="Christmas Market", MasterData[[#This Row],[Event]]="Christmas"), "Christmas Sale", "Non-Christmas Sale")</f>
        <v>Non-Christmas Sale</v>
      </c>
      <c r="X465" t="b">
        <v>1</v>
      </c>
      <c r="Y465">
        <v>3</v>
      </c>
      <c r="Z465">
        <v>92.07</v>
      </c>
      <c r="AA465">
        <v>368.29</v>
      </c>
      <c r="AB465">
        <v>36.83</v>
      </c>
      <c r="AC465" t="str">
        <f>IF(MasterData[[#This Row],[Discount Amount]]&gt;0, "Promotional sale", "Non-Promotional Sales")</f>
        <v>Promotional sale</v>
      </c>
    </row>
    <row r="466" spans="1:29" x14ac:dyDescent="0.25">
      <c r="A466">
        <v>465</v>
      </c>
      <c r="B466" s="1" t="s">
        <v>97</v>
      </c>
      <c r="C466" s="2">
        <v>0.3729513888888889</v>
      </c>
      <c r="D466">
        <v>224</v>
      </c>
      <c r="E466">
        <v>52</v>
      </c>
      <c r="F466" s="1" t="s">
        <v>28</v>
      </c>
      <c r="G466" s="1" t="s">
        <v>38</v>
      </c>
      <c r="H466">
        <v>53.726700000000001</v>
      </c>
      <c r="I466">
        <v>-127.6476</v>
      </c>
      <c r="J466">
        <v>70</v>
      </c>
      <c r="K466" t="b">
        <v>1</v>
      </c>
      <c r="L466">
        <v>353</v>
      </c>
      <c r="M466" s="1" t="s">
        <v>74</v>
      </c>
      <c r="N466" s="1" t="s">
        <v>75</v>
      </c>
      <c r="O466">
        <v>2</v>
      </c>
      <c r="P466" t="b">
        <v>0</v>
      </c>
      <c r="Q466" t="b">
        <v>1</v>
      </c>
      <c r="R466" s="1" t="s">
        <v>52</v>
      </c>
      <c r="S466" s="1" t="s">
        <v>53</v>
      </c>
      <c r="T466">
        <v>1</v>
      </c>
      <c r="U466" s="1" t="s">
        <v>45</v>
      </c>
      <c r="V466" s="1" t="s">
        <v>59</v>
      </c>
      <c r="W466" s="1" t="str">
        <f>IF(OR(MasterData[[#This Row],[Event]]="Christmas Market", MasterData[[#This Row],[Event]]="Christmas"), "Christmas Sale", "Non-Christmas Sale")</f>
        <v>Non-Christmas Sale</v>
      </c>
      <c r="X466" t="b">
        <v>0</v>
      </c>
      <c r="Y466">
        <v>1</v>
      </c>
      <c r="Z466">
        <v>56.34</v>
      </c>
      <c r="AA466">
        <v>112.67</v>
      </c>
      <c r="AB466">
        <v>11.27</v>
      </c>
      <c r="AC466" t="str">
        <f>IF(MasterData[[#This Row],[Discount Amount]]&gt;0, "Promotional sale", "Non-Promotional Sales")</f>
        <v>Promotional sale</v>
      </c>
    </row>
    <row r="467" spans="1:29" x14ac:dyDescent="0.25">
      <c r="A467">
        <v>466</v>
      </c>
      <c r="B467" s="1" t="s">
        <v>323</v>
      </c>
      <c r="C467" s="2">
        <v>0.80487268518518529</v>
      </c>
      <c r="D467">
        <v>216</v>
      </c>
      <c r="E467">
        <v>55</v>
      </c>
      <c r="F467" s="1" t="s">
        <v>28</v>
      </c>
      <c r="G467" s="1" t="s">
        <v>68</v>
      </c>
      <c r="H467">
        <v>46.318800000000003</v>
      </c>
      <c r="I467">
        <v>-63.146099999999997</v>
      </c>
      <c r="J467">
        <v>68</v>
      </c>
      <c r="K467" t="b">
        <v>1</v>
      </c>
      <c r="L467">
        <v>550</v>
      </c>
      <c r="M467" s="1" t="s">
        <v>30</v>
      </c>
      <c r="N467" s="1" t="s">
        <v>31</v>
      </c>
      <c r="O467">
        <v>4</v>
      </c>
      <c r="P467" t="b">
        <v>1</v>
      </c>
      <c r="Q467" t="b">
        <v>0</v>
      </c>
      <c r="R467" s="1" t="s">
        <v>52</v>
      </c>
      <c r="S467" s="1" t="s">
        <v>33</v>
      </c>
      <c r="T467">
        <v>2</v>
      </c>
      <c r="U467" s="1" t="s">
        <v>42</v>
      </c>
      <c r="V467" s="1" t="s">
        <v>35</v>
      </c>
      <c r="W467" s="1" t="str">
        <f>IF(OR(MasterData[[#This Row],[Event]]="Christmas Market", MasterData[[#This Row],[Event]]="Christmas"), "Christmas Sale", "Non-Christmas Sale")</f>
        <v>Non-Christmas Sale</v>
      </c>
      <c r="X467" t="b">
        <v>0</v>
      </c>
      <c r="Y467">
        <v>1</v>
      </c>
      <c r="Z467">
        <v>97.79</v>
      </c>
      <c r="AA467">
        <v>391.16</v>
      </c>
      <c r="AB467">
        <v>0</v>
      </c>
      <c r="AC467" t="str">
        <f>IF(MasterData[[#This Row],[Discount Amount]]&gt;0, "Promotional sale", "Non-Promotional Sales")</f>
        <v>Non-Promotional Sales</v>
      </c>
    </row>
    <row r="468" spans="1:29" x14ac:dyDescent="0.25">
      <c r="A468">
        <v>467</v>
      </c>
      <c r="B468" s="1" t="s">
        <v>299</v>
      </c>
      <c r="C468" s="2">
        <v>0.86171296296296296</v>
      </c>
      <c r="D468">
        <v>309</v>
      </c>
      <c r="E468">
        <v>70</v>
      </c>
      <c r="F468" s="1" t="s">
        <v>28</v>
      </c>
      <c r="G468" s="1" t="s">
        <v>48</v>
      </c>
      <c r="H468">
        <v>53.933300000000003</v>
      </c>
      <c r="I468">
        <v>-116.5765</v>
      </c>
      <c r="J468">
        <v>88</v>
      </c>
      <c r="K468" t="b">
        <v>0</v>
      </c>
      <c r="L468">
        <v>162</v>
      </c>
      <c r="M468" s="1" t="s">
        <v>30</v>
      </c>
      <c r="N468" s="1" t="s">
        <v>31</v>
      </c>
      <c r="O468">
        <v>2</v>
      </c>
      <c r="P468" t="b">
        <v>1</v>
      </c>
      <c r="Q468" t="b">
        <v>1</v>
      </c>
      <c r="R468" s="1" t="s">
        <v>41</v>
      </c>
      <c r="S468" s="1" t="s">
        <v>49</v>
      </c>
      <c r="T468">
        <v>1</v>
      </c>
      <c r="U468" s="1" t="s">
        <v>34</v>
      </c>
      <c r="V468" s="1" t="s">
        <v>46</v>
      </c>
      <c r="W468" s="1" t="str">
        <f>IF(OR(MasterData[[#This Row],[Event]]="Christmas Market", MasterData[[#This Row],[Event]]="Christmas"), "Christmas Sale", "Non-Christmas Sale")</f>
        <v>Christmas Sale</v>
      </c>
      <c r="X468" t="b">
        <v>1</v>
      </c>
      <c r="Y468">
        <v>3</v>
      </c>
      <c r="Z468">
        <v>60.93</v>
      </c>
      <c r="AA468">
        <v>121.87</v>
      </c>
      <c r="AB468">
        <v>0</v>
      </c>
      <c r="AC468" t="str">
        <f>IF(MasterData[[#This Row],[Discount Amount]]&gt;0, "Promotional sale", "Non-Promotional Sales")</f>
        <v>Non-Promotional Sales</v>
      </c>
    </row>
    <row r="469" spans="1:29" x14ac:dyDescent="0.25">
      <c r="A469">
        <v>468</v>
      </c>
      <c r="B469" s="1" t="s">
        <v>249</v>
      </c>
      <c r="C469" s="2">
        <v>0.98687499999999995</v>
      </c>
      <c r="D469">
        <v>221</v>
      </c>
      <c r="E469">
        <v>58</v>
      </c>
      <c r="F469" s="1" t="s">
        <v>37</v>
      </c>
      <c r="G469" s="1" t="s">
        <v>51</v>
      </c>
      <c r="H469">
        <v>53.760899999999999</v>
      </c>
      <c r="I469">
        <v>-98.813900000000004</v>
      </c>
      <c r="J469">
        <v>14</v>
      </c>
      <c r="K469" t="b">
        <v>0</v>
      </c>
      <c r="L469">
        <v>498</v>
      </c>
      <c r="M469" s="1" t="s">
        <v>74</v>
      </c>
      <c r="N469" s="1" t="s">
        <v>75</v>
      </c>
      <c r="O469">
        <v>3</v>
      </c>
      <c r="P469" t="b">
        <v>1</v>
      </c>
      <c r="Q469" t="b">
        <v>0</v>
      </c>
      <c r="R469" s="1" t="s">
        <v>52</v>
      </c>
      <c r="S469" s="1" t="s">
        <v>53</v>
      </c>
      <c r="T469">
        <v>1</v>
      </c>
      <c r="U469" s="1" t="s">
        <v>34</v>
      </c>
      <c r="V469" s="1" t="s">
        <v>59</v>
      </c>
      <c r="W469" s="1" t="str">
        <f>IF(OR(MasterData[[#This Row],[Event]]="Christmas Market", MasterData[[#This Row],[Event]]="Christmas"), "Christmas Sale", "Non-Christmas Sale")</f>
        <v>Non-Christmas Sale</v>
      </c>
      <c r="X469" t="b">
        <v>0</v>
      </c>
      <c r="Y469">
        <v>2</v>
      </c>
      <c r="Z469">
        <v>47.57</v>
      </c>
      <c r="AA469">
        <v>142.71</v>
      </c>
      <c r="AB469">
        <v>14.27</v>
      </c>
      <c r="AC469" t="str">
        <f>IF(MasterData[[#This Row],[Discount Amount]]&gt;0, "Promotional sale", "Non-Promotional Sales")</f>
        <v>Promotional sale</v>
      </c>
    </row>
    <row r="470" spans="1:29" x14ac:dyDescent="0.25">
      <c r="A470">
        <v>469</v>
      </c>
      <c r="B470" s="1" t="s">
        <v>319</v>
      </c>
      <c r="C470" s="2">
        <v>0.23564814814814805</v>
      </c>
      <c r="D470">
        <v>35</v>
      </c>
      <c r="E470">
        <v>56</v>
      </c>
      <c r="F470" s="1" t="s">
        <v>28</v>
      </c>
      <c r="G470" s="1" t="s">
        <v>70</v>
      </c>
      <c r="H470">
        <v>54.273099999999999</v>
      </c>
      <c r="I470">
        <v>-61.738799999999998</v>
      </c>
      <c r="J470">
        <v>89</v>
      </c>
      <c r="K470" t="b">
        <v>0</v>
      </c>
      <c r="L470">
        <v>548</v>
      </c>
      <c r="M470" s="1" t="s">
        <v>74</v>
      </c>
      <c r="N470" s="1" t="s">
        <v>75</v>
      </c>
      <c r="O470">
        <v>3</v>
      </c>
      <c r="P470" t="b">
        <v>0</v>
      </c>
      <c r="Q470" t="b">
        <v>0</v>
      </c>
      <c r="R470" s="1" t="s">
        <v>32</v>
      </c>
      <c r="S470" s="1" t="s">
        <v>53</v>
      </c>
      <c r="T470">
        <v>4</v>
      </c>
      <c r="U470" s="1" t="s">
        <v>42</v>
      </c>
      <c r="V470" s="1" t="s">
        <v>46</v>
      </c>
      <c r="W470" s="1" t="str">
        <f>IF(OR(MasterData[[#This Row],[Event]]="Christmas Market", MasterData[[#This Row],[Event]]="Christmas"), "Christmas Sale", "Non-Christmas Sale")</f>
        <v>Christmas Sale</v>
      </c>
      <c r="X470" t="b">
        <v>1</v>
      </c>
      <c r="Y470">
        <v>1</v>
      </c>
      <c r="Z470">
        <v>30.94</v>
      </c>
      <c r="AA470">
        <v>92.82</v>
      </c>
      <c r="AB470">
        <v>0</v>
      </c>
      <c r="AC470" t="str">
        <f>IF(MasterData[[#This Row],[Discount Amount]]&gt;0, "Promotional sale", "Non-Promotional Sales")</f>
        <v>Non-Promotional Sales</v>
      </c>
    </row>
    <row r="471" spans="1:29" x14ac:dyDescent="0.25">
      <c r="A471">
        <v>470</v>
      </c>
      <c r="B471" s="1" t="s">
        <v>199</v>
      </c>
      <c r="C471" s="2">
        <v>0.3481712962962964</v>
      </c>
      <c r="D471">
        <v>239</v>
      </c>
      <c r="E471">
        <v>45</v>
      </c>
      <c r="F471" s="1" t="s">
        <v>28</v>
      </c>
      <c r="G471" s="1" t="s">
        <v>48</v>
      </c>
      <c r="H471">
        <v>53.933300000000003</v>
      </c>
      <c r="I471">
        <v>-116.5765</v>
      </c>
      <c r="J471">
        <v>89</v>
      </c>
      <c r="K471" t="b">
        <v>1</v>
      </c>
      <c r="L471">
        <v>152</v>
      </c>
      <c r="M471" s="1" t="s">
        <v>74</v>
      </c>
      <c r="N471" s="1" t="s">
        <v>75</v>
      </c>
      <c r="O471">
        <v>1</v>
      </c>
      <c r="P471" t="b">
        <v>1</v>
      </c>
      <c r="Q471" t="b">
        <v>0</v>
      </c>
      <c r="R471" s="1" t="s">
        <v>41</v>
      </c>
      <c r="S471" s="1" t="s">
        <v>33</v>
      </c>
      <c r="T471">
        <v>3</v>
      </c>
      <c r="U471" s="1" t="s">
        <v>42</v>
      </c>
      <c r="V471" s="1" t="s">
        <v>35</v>
      </c>
      <c r="W471" s="1" t="str">
        <f>IF(OR(MasterData[[#This Row],[Event]]="Christmas Market", MasterData[[#This Row],[Event]]="Christmas"), "Christmas Sale", "Non-Christmas Sale")</f>
        <v>Non-Christmas Sale</v>
      </c>
      <c r="X471" t="b">
        <v>1</v>
      </c>
      <c r="Y471">
        <v>4</v>
      </c>
      <c r="Z471">
        <v>79.11</v>
      </c>
      <c r="AA471">
        <v>79.11</v>
      </c>
      <c r="AB471">
        <v>0</v>
      </c>
      <c r="AC471" t="str">
        <f>IF(MasterData[[#This Row],[Discount Amount]]&gt;0, "Promotional sale", "Non-Promotional Sales")</f>
        <v>Non-Promotional Sales</v>
      </c>
    </row>
    <row r="472" spans="1:29" x14ac:dyDescent="0.25">
      <c r="A472">
        <v>471</v>
      </c>
      <c r="B472" s="1" t="s">
        <v>179</v>
      </c>
      <c r="C472" s="2">
        <v>0.28704861111111102</v>
      </c>
      <c r="D472">
        <v>46</v>
      </c>
      <c r="E472">
        <v>22</v>
      </c>
      <c r="F472" s="1" t="s">
        <v>37</v>
      </c>
      <c r="G472" s="1" t="s">
        <v>79</v>
      </c>
      <c r="H472">
        <v>63.588799999999999</v>
      </c>
      <c r="I472">
        <v>-115.5069</v>
      </c>
      <c r="J472">
        <v>91</v>
      </c>
      <c r="K472" t="b">
        <v>1</v>
      </c>
      <c r="L472">
        <v>541</v>
      </c>
      <c r="M472" s="1" t="s">
        <v>74</v>
      </c>
      <c r="N472" s="1" t="s">
        <v>75</v>
      </c>
      <c r="O472">
        <v>5</v>
      </c>
      <c r="P472" t="b">
        <v>0</v>
      </c>
      <c r="Q472" t="b">
        <v>1</v>
      </c>
      <c r="R472" s="1" t="s">
        <v>52</v>
      </c>
      <c r="S472" s="1" t="s">
        <v>49</v>
      </c>
      <c r="T472">
        <v>5</v>
      </c>
      <c r="U472" s="1" t="s">
        <v>34</v>
      </c>
      <c r="V472" s="1" t="s">
        <v>59</v>
      </c>
      <c r="W472" s="1" t="str">
        <f>IF(OR(MasterData[[#This Row],[Event]]="Christmas Market", MasterData[[#This Row],[Event]]="Christmas"), "Christmas Sale", "Non-Christmas Sale")</f>
        <v>Non-Christmas Sale</v>
      </c>
      <c r="X472" t="b">
        <v>1</v>
      </c>
      <c r="Y472">
        <v>4</v>
      </c>
      <c r="Z472">
        <v>18.77</v>
      </c>
      <c r="AA472">
        <v>93.86</v>
      </c>
      <c r="AB472">
        <v>9.39</v>
      </c>
      <c r="AC472" t="str">
        <f>IF(MasterData[[#This Row],[Discount Amount]]&gt;0, "Promotional sale", "Non-Promotional Sales")</f>
        <v>Promotional sale</v>
      </c>
    </row>
    <row r="473" spans="1:29" x14ac:dyDescent="0.25">
      <c r="A473">
        <v>472</v>
      </c>
      <c r="B473" s="1" t="s">
        <v>237</v>
      </c>
      <c r="C473" s="2">
        <v>6.6886574074074057E-2</v>
      </c>
      <c r="D473">
        <v>110</v>
      </c>
      <c r="E473">
        <v>60</v>
      </c>
      <c r="F473" s="1" t="s">
        <v>37</v>
      </c>
      <c r="G473" s="1" t="s">
        <v>29</v>
      </c>
      <c r="H473">
        <v>51.253799999999998</v>
      </c>
      <c r="I473">
        <v>-85.3232</v>
      </c>
      <c r="J473">
        <v>83</v>
      </c>
      <c r="K473" t="b">
        <v>1</v>
      </c>
      <c r="L473">
        <v>988</v>
      </c>
      <c r="M473" s="1" t="s">
        <v>39</v>
      </c>
      <c r="N473" s="1" t="s">
        <v>40</v>
      </c>
      <c r="O473">
        <v>5</v>
      </c>
      <c r="P473" t="b">
        <v>1</v>
      </c>
      <c r="Q473" t="b">
        <v>1</v>
      </c>
      <c r="R473" s="1" t="s">
        <v>41</v>
      </c>
      <c r="S473" s="1" t="s">
        <v>33</v>
      </c>
      <c r="T473">
        <v>3</v>
      </c>
      <c r="U473" s="1" t="s">
        <v>42</v>
      </c>
      <c r="V473" s="1" t="s">
        <v>59</v>
      </c>
      <c r="W473" s="1" t="str">
        <f>IF(OR(MasterData[[#This Row],[Event]]="Christmas Market", MasterData[[#This Row],[Event]]="Christmas"), "Christmas Sale", "Non-Christmas Sale")</f>
        <v>Non-Christmas Sale</v>
      </c>
      <c r="X473" t="b">
        <v>0</v>
      </c>
      <c r="Y473">
        <v>4</v>
      </c>
      <c r="Z473">
        <v>58.83</v>
      </c>
      <c r="AA473">
        <v>294.14999999999998</v>
      </c>
      <c r="AB473">
        <v>29.41</v>
      </c>
      <c r="AC473" t="str">
        <f>IF(MasterData[[#This Row],[Discount Amount]]&gt;0, "Promotional sale", "Non-Promotional Sales")</f>
        <v>Promotional sale</v>
      </c>
    </row>
    <row r="474" spans="1:29" x14ac:dyDescent="0.25">
      <c r="A474">
        <v>473</v>
      </c>
      <c r="B474" s="1" t="s">
        <v>218</v>
      </c>
      <c r="C474" s="2">
        <v>0.98563657407407401</v>
      </c>
      <c r="D474">
        <v>95</v>
      </c>
      <c r="E474">
        <v>25</v>
      </c>
      <c r="F474" s="1" t="s">
        <v>37</v>
      </c>
      <c r="G474" s="1" t="s">
        <v>29</v>
      </c>
      <c r="H474">
        <v>51.253799999999998</v>
      </c>
      <c r="I474">
        <v>-85.3232</v>
      </c>
      <c r="J474">
        <v>60</v>
      </c>
      <c r="K474" t="b">
        <v>0</v>
      </c>
      <c r="L474">
        <v>767</v>
      </c>
      <c r="M474" s="1" t="s">
        <v>56</v>
      </c>
      <c r="N474" s="1" t="s">
        <v>57</v>
      </c>
      <c r="O474">
        <v>5</v>
      </c>
      <c r="P474" t="b">
        <v>1</v>
      </c>
      <c r="Q474" t="b">
        <v>0</v>
      </c>
      <c r="R474" s="1" t="s">
        <v>32</v>
      </c>
      <c r="S474" s="1" t="s">
        <v>33</v>
      </c>
      <c r="T474">
        <v>1</v>
      </c>
      <c r="U474" s="1" t="s">
        <v>45</v>
      </c>
      <c r="V474" s="1" t="s">
        <v>59</v>
      </c>
      <c r="W474" s="1" t="str">
        <f>IF(OR(MasterData[[#This Row],[Event]]="Christmas Market", MasterData[[#This Row],[Event]]="Christmas"), "Christmas Sale", "Non-Christmas Sale")</f>
        <v>Non-Christmas Sale</v>
      </c>
      <c r="X474" t="b">
        <v>1</v>
      </c>
      <c r="Y474">
        <v>2</v>
      </c>
      <c r="Z474">
        <v>22.41</v>
      </c>
      <c r="AA474">
        <v>112.03</v>
      </c>
      <c r="AB474">
        <v>11.2</v>
      </c>
      <c r="AC474" t="str">
        <f>IF(MasterData[[#This Row],[Discount Amount]]&gt;0, "Promotional sale", "Non-Promotional Sales")</f>
        <v>Promotional sale</v>
      </c>
    </row>
    <row r="475" spans="1:29" x14ac:dyDescent="0.25">
      <c r="A475">
        <v>474</v>
      </c>
      <c r="B475" s="1" t="s">
        <v>324</v>
      </c>
      <c r="C475" s="2">
        <v>0.80487268518518529</v>
      </c>
      <c r="D475">
        <v>226</v>
      </c>
      <c r="E475">
        <v>41</v>
      </c>
      <c r="F475" s="1" t="s">
        <v>28</v>
      </c>
      <c r="G475" s="1" t="s">
        <v>77</v>
      </c>
      <c r="H475">
        <v>64.282300000000006</v>
      </c>
      <c r="I475">
        <v>-135</v>
      </c>
      <c r="J475">
        <v>39</v>
      </c>
      <c r="K475" t="b">
        <v>0</v>
      </c>
      <c r="L475">
        <v>851</v>
      </c>
      <c r="M475" s="1" t="s">
        <v>63</v>
      </c>
      <c r="N475" s="1" t="s">
        <v>64</v>
      </c>
      <c r="O475">
        <v>5</v>
      </c>
      <c r="P475" t="b">
        <v>0</v>
      </c>
      <c r="Q475" t="b">
        <v>1</v>
      </c>
      <c r="R475" s="1" t="s">
        <v>41</v>
      </c>
      <c r="S475" s="1" t="s">
        <v>53</v>
      </c>
      <c r="T475">
        <v>1</v>
      </c>
      <c r="U475" s="1" t="s">
        <v>34</v>
      </c>
      <c r="V475" s="1" t="s">
        <v>59</v>
      </c>
      <c r="W475" s="1" t="str">
        <f>IF(OR(MasterData[[#This Row],[Event]]="Christmas Market", MasterData[[#This Row],[Event]]="Christmas"), "Christmas Sale", "Non-Christmas Sale")</f>
        <v>Non-Christmas Sale</v>
      </c>
      <c r="X475" t="b">
        <v>0</v>
      </c>
      <c r="Y475">
        <v>4</v>
      </c>
      <c r="Z475">
        <v>13.27</v>
      </c>
      <c r="AA475">
        <v>66.37</v>
      </c>
      <c r="AB475">
        <v>6.64</v>
      </c>
      <c r="AC475" t="str">
        <f>IF(MasterData[[#This Row],[Discount Amount]]&gt;0, "Promotional sale", "Non-Promotional Sales")</f>
        <v>Promotional sale</v>
      </c>
    </row>
    <row r="476" spans="1:29" x14ac:dyDescent="0.25">
      <c r="A476">
        <v>475</v>
      </c>
      <c r="B476" s="1" t="s">
        <v>325</v>
      </c>
      <c r="C476" s="2">
        <v>0.20165509259259262</v>
      </c>
      <c r="D476">
        <v>75</v>
      </c>
      <c r="E476">
        <v>23</v>
      </c>
      <c r="F476" s="1" t="s">
        <v>61</v>
      </c>
      <c r="G476" s="1" t="s">
        <v>66</v>
      </c>
      <c r="H476">
        <v>45.077800000000003</v>
      </c>
      <c r="I476">
        <v>-63.546700000000001</v>
      </c>
      <c r="J476">
        <v>40</v>
      </c>
      <c r="K476" t="b">
        <v>0</v>
      </c>
      <c r="L476">
        <v>986</v>
      </c>
      <c r="M476" s="1" t="s">
        <v>74</v>
      </c>
      <c r="N476" s="1" t="s">
        <v>75</v>
      </c>
      <c r="O476">
        <v>3</v>
      </c>
      <c r="P476" t="b">
        <v>1</v>
      </c>
      <c r="Q476" t="b">
        <v>1</v>
      </c>
      <c r="R476" s="1" t="s">
        <v>41</v>
      </c>
      <c r="S476" s="1" t="s">
        <v>33</v>
      </c>
      <c r="T476">
        <v>1</v>
      </c>
      <c r="U476" s="1" t="s">
        <v>45</v>
      </c>
      <c r="V476" s="1" t="s">
        <v>35</v>
      </c>
      <c r="W476" s="1" t="str">
        <f>IF(OR(MasterData[[#This Row],[Event]]="Christmas Market", MasterData[[#This Row],[Event]]="Christmas"), "Christmas Sale", "Non-Christmas Sale")</f>
        <v>Non-Christmas Sale</v>
      </c>
      <c r="X476" t="b">
        <v>1</v>
      </c>
      <c r="Y476">
        <v>2</v>
      </c>
      <c r="Z476">
        <v>61.33</v>
      </c>
      <c r="AA476">
        <v>183.98</v>
      </c>
      <c r="AB476">
        <v>0</v>
      </c>
      <c r="AC476" t="str">
        <f>IF(MasterData[[#This Row],[Discount Amount]]&gt;0, "Promotional sale", "Non-Promotional Sales")</f>
        <v>Non-Promotional Sales</v>
      </c>
    </row>
    <row r="477" spans="1:29" x14ac:dyDescent="0.25">
      <c r="A477">
        <v>476</v>
      </c>
      <c r="B477" s="1" t="s">
        <v>326</v>
      </c>
      <c r="C477" s="2">
        <v>0.8503356481481481</v>
      </c>
      <c r="D477">
        <v>389</v>
      </c>
      <c r="E477">
        <v>29</v>
      </c>
      <c r="F477" s="1" t="s">
        <v>61</v>
      </c>
      <c r="G477" s="1" t="s">
        <v>55</v>
      </c>
      <c r="H477">
        <v>52.939900000000002</v>
      </c>
      <c r="I477">
        <v>-106.4509</v>
      </c>
      <c r="J477">
        <v>26</v>
      </c>
      <c r="K477" t="b">
        <v>0</v>
      </c>
      <c r="L477">
        <v>665</v>
      </c>
      <c r="M477" s="1" t="s">
        <v>39</v>
      </c>
      <c r="N477" s="1" t="s">
        <v>40</v>
      </c>
      <c r="O477">
        <v>2</v>
      </c>
      <c r="P477" t="b">
        <v>0</v>
      </c>
      <c r="Q477" t="b">
        <v>0</v>
      </c>
      <c r="R477" s="1" t="s">
        <v>32</v>
      </c>
      <c r="S477" s="1" t="s">
        <v>49</v>
      </c>
      <c r="T477">
        <v>3</v>
      </c>
      <c r="U477" s="1" t="s">
        <v>42</v>
      </c>
      <c r="V477" s="1" t="s">
        <v>46</v>
      </c>
      <c r="W477" s="1" t="str">
        <f>IF(OR(MasterData[[#This Row],[Event]]="Christmas Market", MasterData[[#This Row],[Event]]="Christmas"), "Christmas Sale", "Non-Christmas Sale")</f>
        <v>Christmas Sale</v>
      </c>
      <c r="X477" t="b">
        <v>1</v>
      </c>
      <c r="Y477">
        <v>3</v>
      </c>
      <c r="Z477">
        <v>77.31</v>
      </c>
      <c r="AA477">
        <v>154.62</v>
      </c>
      <c r="AB477">
        <v>0</v>
      </c>
      <c r="AC477" t="str">
        <f>IF(MasterData[[#This Row],[Discount Amount]]&gt;0, "Promotional sale", "Non-Promotional Sales")</f>
        <v>Non-Promotional Sales</v>
      </c>
    </row>
    <row r="478" spans="1:29" x14ac:dyDescent="0.25">
      <c r="A478">
        <v>477</v>
      </c>
      <c r="B478" s="1" t="s">
        <v>248</v>
      </c>
      <c r="C478" s="2">
        <v>0.22111111111111104</v>
      </c>
      <c r="D478">
        <v>124</v>
      </c>
      <c r="E478">
        <v>29</v>
      </c>
      <c r="F478" s="1" t="s">
        <v>61</v>
      </c>
      <c r="G478" s="1" t="s">
        <v>29</v>
      </c>
      <c r="H478">
        <v>51.253799999999998</v>
      </c>
      <c r="I478">
        <v>-85.3232</v>
      </c>
      <c r="J478">
        <v>10</v>
      </c>
      <c r="K478" t="b">
        <v>1</v>
      </c>
      <c r="L478">
        <v>317</v>
      </c>
      <c r="M478" s="1" t="s">
        <v>74</v>
      </c>
      <c r="N478" s="1" t="s">
        <v>75</v>
      </c>
      <c r="O478">
        <v>1</v>
      </c>
      <c r="P478" t="b">
        <v>0</v>
      </c>
      <c r="Q478" t="b">
        <v>1</v>
      </c>
      <c r="R478" s="1" t="s">
        <v>52</v>
      </c>
      <c r="S478" s="1" t="s">
        <v>53</v>
      </c>
      <c r="T478">
        <v>2</v>
      </c>
      <c r="U478" s="1" t="s">
        <v>45</v>
      </c>
      <c r="V478" s="1" t="s">
        <v>59</v>
      </c>
      <c r="W478" s="1" t="str">
        <f>IF(OR(MasterData[[#This Row],[Event]]="Christmas Market", MasterData[[#This Row],[Event]]="Christmas"), "Christmas Sale", "Non-Christmas Sale")</f>
        <v>Non-Christmas Sale</v>
      </c>
      <c r="X478" t="b">
        <v>0</v>
      </c>
      <c r="Y478">
        <v>1</v>
      </c>
      <c r="Z478">
        <v>17.54</v>
      </c>
      <c r="AA478">
        <v>17.54</v>
      </c>
      <c r="AB478">
        <v>1.75</v>
      </c>
      <c r="AC478" t="str">
        <f>IF(MasterData[[#This Row],[Discount Amount]]&gt;0, "Promotional sale", "Non-Promotional Sales")</f>
        <v>Promotional sale</v>
      </c>
    </row>
    <row r="479" spans="1:29" x14ac:dyDescent="0.25">
      <c r="A479">
        <v>478</v>
      </c>
      <c r="B479" s="1" t="s">
        <v>327</v>
      </c>
      <c r="C479" s="2">
        <v>0.4856018518518519</v>
      </c>
      <c r="D479">
        <v>474</v>
      </c>
      <c r="E479">
        <v>49</v>
      </c>
      <c r="F479" s="1" t="s">
        <v>28</v>
      </c>
      <c r="G479" s="1" t="s">
        <v>44</v>
      </c>
      <c r="H479">
        <v>46.813099999999999</v>
      </c>
      <c r="I479">
        <v>-71.207499999999996</v>
      </c>
      <c r="J479">
        <v>88</v>
      </c>
      <c r="K479" t="b">
        <v>1</v>
      </c>
      <c r="L479">
        <v>721</v>
      </c>
      <c r="M479" s="1" t="s">
        <v>56</v>
      </c>
      <c r="N479" s="1" t="s">
        <v>57</v>
      </c>
      <c r="O479">
        <v>5</v>
      </c>
      <c r="P479" t="b">
        <v>0</v>
      </c>
      <c r="Q479" t="b">
        <v>1</v>
      </c>
      <c r="R479" s="1" t="s">
        <v>52</v>
      </c>
      <c r="S479" s="1" t="s">
        <v>58</v>
      </c>
      <c r="T479">
        <v>1</v>
      </c>
      <c r="U479" s="1" t="s">
        <v>34</v>
      </c>
      <c r="V479" s="1" t="s">
        <v>46</v>
      </c>
      <c r="W479" s="1" t="str">
        <f>IF(OR(MasterData[[#This Row],[Event]]="Christmas Market", MasterData[[#This Row],[Event]]="Christmas"), "Christmas Sale", "Non-Christmas Sale")</f>
        <v>Christmas Sale</v>
      </c>
      <c r="X479" t="b">
        <v>0</v>
      </c>
      <c r="Y479">
        <v>3</v>
      </c>
      <c r="Z479">
        <v>59.66</v>
      </c>
      <c r="AA479">
        <v>298.32</v>
      </c>
      <c r="AB479">
        <v>0</v>
      </c>
      <c r="AC479" t="str">
        <f>IF(MasterData[[#This Row],[Discount Amount]]&gt;0, "Promotional sale", "Non-Promotional Sales")</f>
        <v>Non-Promotional Sales</v>
      </c>
    </row>
    <row r="480" spans="1:29" x14ac:dyDescent="0.25">
      <c r="A480">
        <v>479</v>
      </c>
      <c r="B480" s="1" t="s">
        <v>186</v>
      </c>
      <c r="C480" s="2">
        <v>0.37672453703703712</v>
      </c>
      <c r="D480">
        <v>366</v>
      </c>
      <c r="E480">
        <v>20</v>
      </c>
      <c r="F480" s="1" t="s">
        <v>28</v>
      </c>
      <c r="G480" s="1" t="s">
        <v>66</v>
      </c>
      <c r="H480">
        <v>45.077800000000003</v>
      </c>
      <c r="I480">
        <v>-63.546700000000001</v>
      </c>
      <c r="J480">
        <v>23</v>
      </c>
      <c r="K480" t="b">
        <v>1</v>
      </c>
      <c r="L480">
        <v>339</v>
      </c>
      <c r="M480" s="1" t="s">
        <v>74</v>
      </c>
      <c r="N480" s="1" t="s">
        <v>75</v>
      </c>
      <c r="O480">
        <v>4</v>
      </c>
      <c r="P480" t="b">
        <v>1</v>
      </c>
      <c r="Q480" t="b">
        <v>0</v>
      </c>
      <c r="R480" s="1" t="s">
        <v>32</v>
      </c>
      <c r="S480" s="1" t="s">
        <v>53</v>
      </c>
      <c r="T480">
        <v>3</v>
      </c>
      <c r="U480" s="1" t="s">
        <v>34</v>
      </c>
      <c r="V480" s="1" t="s">
        <v>59</v>
      </c>
      <c r="W480" s="1" t="str">
        <f>IF(OR(MasterData[[#This Row],[Event]]="Christmas Market", MasterData[[#This Row],[Event]]="Christmas"), "Christmas Sale", "Non-Christmas Sale")</f>
        <v>Non-Christmas Sale</v>
      </c>
      <c r="X480" t="b">
        <v>0</v>
      </c>
      <c r="Y480">
        <v>2</v>
      </c>
      <c r="Z480">
        <v>60.93</v>
      </c>
      <c r="AA480">
        <v>243.72</v>
      </c>
      <c r="AB480">
        <v>24.37</v>
      </c>
      <c r="AC480" t="str">
        <f>IF(MasterData[[#This Row],[Discount Amount]]&gt;0, "Promotional sale", "Non-Promotional Sales")</f>
        <v>Promotional sale</v>
      </c>
    </row>
    <row r="481" spans="1:29" x14ac:dyDescent="0.25">
      <c r="A481">
        <v>480</v>
      </c>
      <c r="B481" s="1" t="s">
        <v>297</v>
      </c>
      <c r="C481" s="2">
        <v>0.16081018518518508</v>
      </c>
      <c r="D481">
        <v>227</v>
      </c>
      <c r="E481">
        <v>34</v>
      </c>
      <c r="F481" s="1" t="s">
        <v>37</v>
      </c>
      <c r="G481" s="1" t="s">
        <v>38</v>
      </c>
      <c r="H481">
        <v>53.726700000000001</v>
      </c>
      <c r="I481">
        <v>-127.6476</v>
      </c>
      <c r="J481">
        <v>87</v>
      </c>
      <c r="K481" t="b">
        <v>0</v>
      </c>
      <c r="L481">
        <v>401</v>
      </c>
      <c r="M481" s="1" t="s">
        <v>74</v>
      </c>
      <c r="N481" s="1" t="s">
        <v>75</v>
      </c>
      <c r="O481">
        <v>4</v>
      </c>
      <c r="P481" t="b">
        <v>1</v>
      </c>
      <c r="Q481" t="b">
        <v>1</v>
      </c>
      <c r="R481" s="1" t="s">
        <v>41</v>
      </c>
      <c r="S481" s="1" t="s">
        <v>53</v>
      </c>
      <c r="T481">
        <v>2</v>
      </c>
      <c r="U481" s="1" t="s">
        <v>34</v>
      </c>
      <c r="V481" s="1" t="s">
        <v>35</v>
      </c>
      <c r="W481" s="1" t="str">
        <f>IF(OR(MasterData[[#This Row],[Event]]="Christmas Market", MasterData[[#This Row],[Event]]="Christmas"), "Christmas Sale", "Non-Christmas Sale")</f>
        <v>Non-Christmas Sale</v>
      </c>
      <c r="X481" t="b">
        <v>1</v>
      </c>
      <c r="Y481">
        <v>5</v>
      </c>
      <c r="Z481">
        <v>64.739999999999995</v>
      </c>
      <c r="AA481">
        <v>258.97000000000003</v>
      </c>
      <c r="AB481">
        <v>0</v>
      </c>
      <c r="AC481" t="str">
        <f>IF(MasterData[[#This Row],[Discount Amount]]&gt;0, "Promotional sale", "Non-Promotional Sales")</f>
        <v>Non-Promotional Sales</v>
      </c>
    </row>
    <row r="482" spans="1:29" x14ac:dyDescent="0.25">
      <c r="A482">
        <v>481</v>
      </c>
      <c r="B482" s="1" t="s">
        <v>215</v>
      </c>
      <c r="C482" s="2">
        <v>0.33535879629629628</v>
      </c>
      <c r="D482">
        <v>105</v>
      </c>
      <c r="E482">
        <v>63</v>
      </c>
      <c r="F482" s="1" t="s">
        <v>61</v>
      </c>
      <c r="G482" s="1" t="s">
        <v>48</v>
      </c>
      <c r="H482">
        <v>53.933300000000003</v>
      </c>
      <c r="I482">
        <v>-116.5765</v>
      </c>
      <c r="J482">
        <v>51</v>
      </c>
      <c r="K482" t="b">
        <v>1</v>
      </c>
      <c r="L482">
        <v>912</v>
      </c>
      <c r="M482" s="1" t="s">
        <v>63</v>
      </c>
      <c r="N482" s="1" t="s">
        <v>64</v>
      </c>
      <c r="O482">
        <v>4</v>
      </c>
      <c r="P482" t="b">
        <v>1</v>
      </c>
      <c r="Q482" t="b">
        <v>1</v>
      </c>
      <c r="R482" s="1" t="s">
        <v>41</v>
      </c>
      <c r="S482" s="1" t="s">
        <v>58</v>
      </c>
      <c r="T482">
        <v>4</v>
      </c>
      <c r="U482" s="1" t="s">
        <v>34</v>
      </c>
      <c r="V482" s="1" t="s">
        <v>35</v>
      </c>
      <c r="W482" s="1" t="str">
        <f>IF(OR(MasterData[[#This Row],[Event]]="Christmas Market", MasterData[[#This Row],[Event]]="Christmas"), "Christmas Sale", "Non-Christmas Sale")</f>
        <v>Non-Christmas Sale</v>
      </c>
      <c r="X482" t="b">
        <v>0</v>
      </c>
      <c r="Y482">
        <v>3</v>
      </c>
      <c r="Z482">
        <v>22.68</v>
      </c>
      <c r="AA482">
        <v>90.7</v>
      </c>
      <c r="AB482">
        <v>0</v>
      </c>
      <c r="AC482" t="str">
        <f>IF(MasterData[[#This Row],[Discount Amount]]&gt;0, "Promotional sale", "Non-Promotional Sales")</f>
        <v>Non-Promotional Sales</v>
      </c>
    </row>
    <row r="483" spans="1:29" x14ac:dyDescent="0.25">
      <c r="A483">
        <v>482</v>
      </c>
      <c r="B483" s="1" t="s">
        <v>161</v>
      </c>
      <c r="C483" s="2">
        <v>0.45126157407407397</v>
      </c>
      <c r="D483">
        <v>228</v>
      </c>
      <c r="E483">
        <v>20</v>
      </c>
      <c r="F483" s="1" t="s">
        <v>28</v>
      </c>
      <c r="G483" s="1" t="s">
        <v>62</v>
      </c>
      <c r="H483">
        <v>46.565300000000001</v>
      </c>
      <c r="I483">
        <v>-66.4619</v>
      </c>
      <c r="J483">
        <v>72</v>
      </c>
      <c r="K483" t="b">
        <v>1</v>
      </c>
      <c r="L483">
        <v>992</v>
      </c>
      <c r="M483" s="1" t="s">
        <v>39</v>
      </c>
      <c r="N483" s="1" t="s">
        <v>40</v>
      </c>
      <c r="O483">
        <v>4</v>
      </c>
      <c r="P483" t="b">
        <v>1</v>
      </c>
      <c r="Q483" t="b">
        <v>0</v>
      </c>
      <c r="R483" s="1" t="s">
        <v>32</v>
      </c>
      <c r="S483" s="1" t="s">
        <v>33</v>
      </c>
      <c r="T483">
        <v>4</v>
      </c>
      <c r="U483" s="1" t="s">
        <v>34</v>
      </c>
      <c r="V483" s="1" t="s">
        <v>35</v>
      </c>
      <c r="W483" s="1" t="str">
        <f>IF(OR(MasterData[[#This Row],[Event]]="Christmas Market", MasterData[[#This Row],[Event]]="Christmas"), "Christmas Sale", "Non-Christmas Sale")</f>
        <v>Non-Christmas Sale</v>
      </c>
      <c r="X483" t="b">
        <v>1</v>
      </c>
      <c r="Y483">
        <v>2</v>
      </c>
      <c r="Z483">
        <v>50.59</v>
      </c>
      <c r="AA483">
        <v>202.38</v>
      </c>
      <c r="AB483">
        <v>0</v>
      </c>
      <c r="AC483" t="str">
        <f>IF(MasterData[[#This Row],[Discount Amount]]&gt;0, "Promotional sale", "Non-Promotional Sales")</f>
        <v>Non-Promotional Sales</v>
      </c>
    </row>
    <row r="484" spans="1:29" x14ac:dyDescent="0.25">
      <c r="A484">
        <v>483</v>
      </c>
      <c r="B484" s="1" t="s">
        <v>328</v>
      </c>
      <c r="C484" s="2">
        <v>2.1180555555555536E-2</v>
      </c>
      <c r="D484">
        <v>295</v>
      </c>
      <c r="E484">
        <v>61</v>
      </c>
      <c r="F484" s="1" t="s">
        <v>37</v>
      </c>
      <c r="G484" s="1" t="s">
        <v>77</v>
      </c>
      <c r="H484">
        <v>64.282300000000006</v>
      </c>
      <c r="I484">
        <v>-135</v>
      </c>
      <c r="J484">
        <v>79</v>
      </c>
      <c r="K484" t="b">
        <v>1</v>
      </c>
      <c r="L484">
        <v>156</v>
      </c>
      <c r="M484" s="1" t="s">
        <v>63</v>
      </c>
      <c r="N484" s="1" t="s">
        <v>64</v>
      </c>
      <c r="O484">
        <v>5</v>
      </c>
      <c r="P484" t="b">
        <v>0</v>
      </c>
      <c r="Q484" t="b">
        <v>0</v>
      </c>
      <c r="R484" s="1" t="s">
        <v>52</v>
      </c>
      <c r="S484" s="1" t="s">
        <v>49</v>
      </c>
      <c r="T484">
        <v>1</v>
      </c>
      <c r="U484" s="1" t="s">
        <v>34</v>
      </c>
      <c r="V484" s="1" t="s">
        <v>59</v>
      </c>
      <c r="W484" s="1" t="str">
        <f>IF(OR(MasterData[[#This Row],[Event]]="Christmas Market", MasterData[[#This Row],[Event]]="Christmas"), "Christmas Sale", "Non-Christmas Sale")</f>
        <v>Non-Christmas Sale</v>
      </c>
      <c r="X484" t="b">
        <v>0</v>
      </c>
      <c r="Y484">
        <v>4</v>
      </c>
      <c r="Z484">
        <v>73.3</v>
      </c>
      <c r="AA484">
        <v>366.49</v>
      </c>
      <c r="AB484">
        <v>36.65</v>
      </c>
      <c r="AC484" t="str">
        <f>IF(MasterData[[#This Row],[Discount Amount]]&gt;0, "Promotional sale", "Non-Promotional Sales")</f>
        <v>Promotional sale</v>
      </c>
    </row>
    <row r="485" spans="1:29" x14ac:dyDescent="0.25">
      <c r="A485">
        <v>484</v>
      </c>
      <c r="B485" s="1" t="s">
        <v>185</v>
      </c>
      <c r="C485" s="2">
        <v>0.15703703703703709</v>
      </c>
      <c r="D485">
        <v>330</v>
      </c>
      <c r="E485">
        <v>32</v>
      </c>
      <c r="F485" s="1" t="s">
        <v>28</v>
      </c>
      <c r="G485" s="1" t="s">
        <v>70</v>
      </c>
      <c r="H485">
        <v>54.273099999999999</v>
      </c>
      <c r="I485">
        <v>-61.738799999999998</v>
      </c>
      <c r="J485">
        <v>87</v>
      </c>
      <c r="K485" t="b">
        <v>1</v>
      </c>
      <c r="L485">
        <v>32</v>
      </c>
      <c r="M485" s="1" t="s">
        <v>74</v>
      </c>
      <c r="N485" s="1" t="s">
        <v>75</v>
      </c>
      <c r="O485">
        <v>3</v>
      </c>
      <c r="P485" t="b">
        <v>1</v>
      </c>
      <c r="Q485" t="b">
        <v>1</v>
      </c>
      <c r="R485" s="1" t="s">
        <v>52</v>
      </c>
      <c r="S485" s="1" t="s">
        <v>49</v>
      </c>
      <c r="T485">
        <v>3</v>
      </c>
      <c r="U485" s="1" t="s">
        <v>34</v>
      </c>
      <c r="V485" s="1" t="s">
        <v>59</v>
      </c>
      <c r="W485" s="1" t="str">
        <f>IF(OR(MasterData[[#This Row],[Event]]="Christmas Market", MasterData[[#This Row],[Event]]="Christmas"), "Christmas Sale", "Non-Christmas Sale")</f>
        <v>Non-Christmas Sale</v>
      </c>
      <c r="X485" t="b">
        <v>0</v>
      </c>
      <c r="Y485">
        <v>1</v>
      </c>
      <c r="Z485">
        <v>70.33</v>
      </c>
      <c r="AA485">
        <v>210.98</v>
      </c>
      <c r="AB485">
        <v>21.1</v>
      </c>
      <c r="AC485" t="str">
        <f>IF(MasterData[[#This Row],[Discount Amount]]&gt;0, "Promotional sale", "Non-Promotional Sales")</f>
        <v>Promotional sale</v>
      </c>
    </row>
    <row r="486" spans="1:29" x14ac:dyDescent="0.25">
      <c r="A486">
        <v>485</v>
      </c>
      <c r="B486" s="1" t="s">
        <v>158</v>
      </c>
      <c r="C486" s="2">
        <v>8.91087962962962E-2</v>
      </c>
      <c r="D486">
        <v>94</v>
      </c>
      <c r="E486">
        <v>59</v>
      </c>
      <c r="F486" s="1" t="s">
        <v>28</v>
      </c>
      <c r="G486" s="1" t="s">
        <v>70</v>
      </c>
      <c r="H486">
        <v>54.273099999999999</v>
      </c>
      <c r="I486">
        <v>-61.738799999999998</v>
      </c>
      <c r="J486">
        <v>53</v>
      </c>
      <c r="K486" t="b">
        <v>1</v>
      </c>
      <c r="L486">
        <v>273</v>
      </c>
      <c r="M486" s="1" t="s">
        <v>56</v>
      </c>
      <c r="N486" s="1" t="s">
        <v>57</v>
      </c>
      <c r="O486">
        <v>5</v>
      </c>
      <c r="P486" t="b">
        <v>0</v>
      </c>
      <c r="Q486" t="b">
        <v>1</v>
      </c>
      <c r="R486" s="1" t="s">
        <v>32</v>
      </c>
      <c r="S486" s="1" t="s">
        <v>33</v>
      </c>
      <c r="T486">
        <v>3</v>
      </c>
      <c r="U486" s="1" t="s">
        <v>42</v>
      </c>
      <c r="V486" s="1" t="s">
        <v>59</v>
      </c>
      <c r="W486" s="1" t="str">
        <f>IF(OR(MasterData[[#This Row],[Event]]="Christmas Market", MasterData[[#This Row],[Event]]="Christmas"), "Christmas Sale", "Non-Christmas Sale")</f>
        <v>Non-Christmas Sale</v>
      </c>
      <c r="X486" t="b">
        <v>1</v>
      </c>
      <c r="Y486">
        <v>1</v>
      </c>
      <c r="Z486">
        <v>92.82</v>
      </c>
      <c r="AA486">
        <v>464.08</v>
      </c>
      <c r="AB486">
        <v>46.41</v>
      </c>
      <c r="AC486" t="str">
        <f>IF(MasterData[[#This Row],[Discount Amount]]&gt;0, "Promotional sale", "Non-Promotional Sales")</f>
        <v>Promotional sale</v>
      </c>
    </row>
    <row r="487" spans="1:29" x14ac:dyDescent="0.25">
      <c r="A487">
        <v>486</v>
      </c>
      <c r="B487" s="1" t="s">
        <v>194</v>
      </c>
      <c r="C487" s="2">
        <v>0.20177083333333323</v>
      </c>
      <c r="D487">
        <v>161</v>
      </c>
      <c r="E487">
        <v>59</v>
      </c>
      <c r="F487" s="1" t="s">
        <v>61</v>
      </c>
      <c r="G487" s="1" t="s">
        <v>48</v>
      </c>
      <c r="H487">
        <v>53.933300000000003</v>
      </c>
      <c r="I487">
        <v>-116.5765</v>
      </c>
      <c r="J487">
        <v>71</v>
      </c>
      <c r="K487" t="b">
        <v>1</v>
      </c>
      <c r="L487">
        <v>242</v>
      </c>
      <c r="M487" s="1" t="s">
        <v>56</v>
      </c>
      <c r="N487" s="1" t="s">
        <v>57</v>
      </c>
      <c r="O487">
        <v>5</v>
      </c>
      <c r="P487" t="b">
        <v>1</v>
      </c>
      <c r="Q487" t="b">
        <v>1</v>
      </c>
      <c r="R487" s="1" t="s">
        <v>52</v>
      </c>
      <c r="S487" s="1" t="s">
        <v>58</v>
      </c>
      <c r="T487">
        <v>4</v>
      </c>
      <c r="U487" s="1" t="s">
        <v>45</v>
      </c>
      <c r="V487" s="1" t="s">
        <v>46</v>
      </c>
      <c r="W487" s="1" t="str">
        <f>IF(OR(MasterData[[#This Row],[Event]]="Christmas Market", MasterData[[#This Row],[Event]]="Christmas"), "Christmas Sale", "Non-Christmas Sale")</f>
        <v>Christmas Sale</v>
      </c>
      <c r="X487" t="b">
        <v>1</v>
      </c>
      <c r="Y487">
        <v>1</v>
      </c>
      <c r="Z487">
        <v>92.49</v>
      </c>
      <c r="AA487">
        <v>462.44</v>
      </c>
      <c r="AB487">
        <v>0</v>
      </c>
      <c r="AC487" t="str">
        <f>IF(MasterData[[#This Row],[Discount Amount]]&gt;0, "Promotional sale", "Non-Promotional Sales")</f>
        <v>Non-Promotional Sales</v>
      </c>
    </row>
    <row r="488" spans="1:29" x14ac:dyDescent="0.25">
      <c r="A488">
        <v>487</v>
      </c>
      <c r="B488" s="1" t="s">
        <v>233</v>
      </c>
      <c r="C488" s="2">
        <v>0.98021990740740739</v>
      </c>
      <c r="D488">
        <v>237</v>
      </c>
      <c r="E488">
        <v>66</v>
      </c>
      <c r="F488" s="1" t="s">
        <v>61</v>
      </c>
      <c r="G488" s="1" t="s">
        <v>81</v>
      </c>
      <c r="H488">
        <v>64.248000000000005</v>
      </c>
      <c r="I488">
        <v>-84.889600000000002</v>
      </c>
      <c r="J488">
        <v>63</v>
      </c>
      <c r="K488" t="b">
        <v>0</v>
      </c>
      <c r="L488">
        <v>688</v>
      </c>
      <c r="M488" s="1" t="s">
        <v>30</v>
      </c>
      <c r="N488" s="1" t="s">
        <v>31</v>
      </c>
      <c r="O488">
        <v>4</v>
      </c>
      <c r="P488" t="b">
        <v>1</v>
      </c>
      <c r="Q488" t="b">
        <v>1</v>
      </c>
      <c r="R488" s="1" t="s">
        <v>41</v>
      </c>
      <c r="S488" s="1" t="s">
        <v>53</v>
      </c>
      <c r="T488">
        <v>4</v>
      </c>
      <c r="U488" s="1" t="s">
        <v>42</v>
      </c>
      <c r="V488" s="1" t="s">
        <v>59</v>
      </c>
      <c r="W488" s="1" t="str">
        <f>IF(OR(MasterData[[#This Row],[Event]]="Christmas Market", MasterData[[#This Row],[Event]]="Christmas"), "Christmas Sale", "Non-Christmas Sale")</f>
        <v>Non-Christmas Sale</v>
      </c>
      <c r="X488" t="b">
        <v>1</v>
      </c>
      <c r="Y488">
        <v>5</v>
      </c>
      <c r="Z488">
        <v>56.54</v>
      </c>
      <c r="AA488">
        <v>226.16</v>
      </c>
      <c r="AB488">
        <v>22.62</v>
      </c>
      <c r="AC488" t="str">
        <f>IF(MasterData[[#This Row],[Discount Amount]]&gt;0, "Promotional sale", "Non-Promotional Sales")</f>
        <v>Promotional sale</v>
      </c>
    </row>
    <row r="489" spans="1:29" x14ac:dyDescent="0.25">
      <c r="A489">
        <v>488</v>
      </c>
      <c r="B489" s="1" t="s">
        <v>200</v>
      </c>
      <c r="C489" s="2">
        <v>0.46913194444444439</v>
      </c>
      <c r="D489">
        <v>463</v>
      </c>
      <c r="E489">
        <v>48</v>
      </c>
      <c r="F489" s="1" t="s">
        <v>61</v>
      </c>
      <c r="G489" s="1" t="s">
        <v>70</v>
      </c>
      <c r="H489">
        <v>54.273099999999999</v>
      </c>
      <c r="I489">
        <v>-61.738799999999998</v>
      </c>
      <c r="J489">
        <v>54</v>
      </c>
      <c r="K489" t="b">
        <v>0</v>
      </c>
      <c r="L489">
        <v>927</v>
      </c>
      <c r="M489" s="1" t="s">
        <v>30</v>
      </c>
      <c r="N489" s="1" t="s">
        <v>31</v>
      </c>
      <c r="O489">
        <v>4</v>
      </c>
      <c r="P489" t="b">
        <v>0</v>
      </c>
      <c r="Q489" t="b">
        <v>0</v>
      </c>
      <c r="R489" s="1" t="s">
        <v>52</v>
      </c>
      <c r="S489" s="1" t="s">
        <v>33</v>
      </c>
      <c r="T489">
        <v>5</v>
      </c>
      <c r="U489" s="1" t="s">
        <v>34</v>
      </c>
      <c r="V489" s="1" t="s">
        <v>46</v>
      </c>
      <c r="W489" s="1" t="str">
        <f>IF(OR(MasterData[[#This Row],[Event]]="Christmas Market", MasterData[[#This Row],[Event]]="Christmas"), "Christmas Sale", "Non-Christmas Sale")</f>
        <v>Christmas Sale</v>
      </c>
      <c r="X489" t="b">
        <v>1</v>
      </c>
      <c r="Y489">
        <v>1</v>
      </c>
      <c r="Z489">
        <v>91.54</v>
      </c>
      <c r="AA489">
        <v>366.17</v>
      </c>
      <c r="AB489">
        <v>0</v>
      </c>
      <c r="AC489" t="str">
        <f>IF(MasterData[[#This Row],[Discount Amount]]&gt;0, "Promotional sale", "Non-Promotional Sales")</f>
        <v>Non-Promotional Sales</v>
      </c>
    </row>
    <row r="490" spans="1:29" x14ac:dyDescent="0.25">
      <c r="A490">
        <v>489</v>
      </c>
      <c r="B490" s="1" t="s">
        <v>217</v>
      </c>
      <c r="C490" s="2">
        <v>0.20585648148148139</v>
      </c>
      <c r="D490">
        <v>229</v>
      </c>
      <c r="E490">
        <v>21</v>
      </c>
      <c r="F490" s="1" t="s">
        <v>37</v>
      </c>
      <c r="G490" s="1" t="s">
        <v>55</v>
      </c>
      <c r="H490">
        <v>52.939900000000002</v>
      </c>
      <c r="I490">
        <v>-106.4509</v>
      </c>
      <c r="J490">
        <v>13</v>
      </c>
      <c r="K490" t="b">
        <v>1</v>
      </c>
      <c r="L490">
        <v>9</v>
      </c>
      <c r="M490" s="1" t="s">
        <v>74</v>
      </c>
      <c r="N490" s="1" t="s">
        <v>75</v>
      </c>
      <c r="O490">
        <v>1</v>
      </c>
      <c r="P490" t="b">
        <v>0</v>
      </c>
      <c r="Q490" t="b">
        <v>1</v>
      </c>
      <c r="R490" s="1" t="s">
        <v>32</v>
      </c>
      <c r="S490" s="1" t="s">
        <v>53</v>
      </c>
      <c r="T490">
        <v>2</v>
      </c>
      <c r="U490" s="1" t="s">
        <v>45</v>
      </c>
      <c r="V490" s="1" t="s">
        <v>46</v>
      </c>
      <c r="W490" s="1" t="str">
        <f>IF(OR(MasterData[[#This Row],[Event]]="Christmas Market", MasterData[[#This Row],[Event]]="Christmas"), "Christmas Sale", "Non-Christmas Sale")</f>
        <v>Christmas Sale</v>
      </c>
      <c r="X490" t="b">
        <v>1</v>
      </c>
      <c r="Y490">
        <v>5</v>
      </c>
      <c r="Z490">
        <v>43.89</v>
      </c>
      <c r="AA490">
        <v>43.89</v>
      </c>
      <c r="AB490">
        <v>0</v>
      </c>
      <c r="AC490" t="str">
        <f>IF(MasterData[[#This Row],[Discount Amount]]&gt;0, "Promotional sale", "Non-Promotional Sales")</f>
        <v>Non-Promotional Sales</v>
      </c>
    </row>
    <row r="491" spans="1:29" x14ac:dyDescent="0.25">
      <c r="A491">
        <v>490</v>
      </c>
      <c r="B491" s="1" t="s">
        <v>164</v>
      </c>
      <c r="C491" s="2">
        <v>0.89481481481481473</v>
      </c>
      <c r="D491">
        <v>358</v>
      </c>
      <c r="E491">
        <v>18</v>
      </c>
      <c r="F491" s="1" t="s">
        <v>37</v>
      </c>
      <c r="G491" s="1" t="s">
        <v>51</v>
      </c>
      <c r="H491">
        <v>53.760899999999999</v>
      </c>
      <c r="I491">
        <v>-98.813900000000004</v>
      </c>
      <c r="J491">
        <v>43</v>
      </c>
      <c r="K491" t="b">
        <v>1</v>
      </c>
      <c r="L491">
        <v>901</v>
      </c>
      <c r="M491" s="1" t="s">
        <v>56</v>
      </c>
      <c r="N491" s="1" t="s">
        <v>57</v>
      </c>
      <c r="O491">
        <v>1</v>
      </c>
      <c r="P491" t="b">
        <v>0</v>
      </c>
      <c r="Q491" t="b">
        <v>1</v>
      </c>
      <c r="R491" s="1" t="s">
        <v>41</v>
      </c>
      <c r="S491" s="1" t="s">
        <v>58</v>
      </c>
      <c r="T491">
        <v>1</v>
      </c>
      <c r="U491" s="1" t="s">
        <v>42</v>
      </c>
      <c r="V491" s="1" t="s">
        <v>46</v>
      </c>
      <c r="W491" s="1" t="str">
        <f>IF(OR(MasterData[[#This Row],[Event]]="Christmas Market", MasterData[[#This Row],[Event]]="Christmas"), "Christmas Sale", "Non-Christmas Sale")</f>
        <v>Christmas Sale</v>
      </c>
      <c r="X491" t="b">
        <v>0</v>
      </c>
      <c r="Y491">
        <v>4</v>
      </c>
      <c r="Z491">
        <v>26.47</v>
      </c>
      <c r="AA491">
        <v>26.47</v>
      </c>
      <c r="AB491">
        <v>0</v>
      </c>
      <c r="AC491" t="str">
        <f>IF(MasterData[[#This Row],[Discount Amount]]&gt;0, "Promotional sale", "Non-Promotional Sales")</f>
        <v>Non-Promotional Sales</v>
      </c>
    </row>
    <row r="492" spans="1:29" x14ac:dyDescent="0.25">
      <c r="A492">
        <v>491</v>
      </c>
      <c r="B492" s="1" t="s">
        <v>177</v>
      </c>
      <c r="C492" s="2">
        <v>0.37430555555555545</v>
      </c>
      <c r="D492">
        <v>34</v>
      </c>
      <c r="E492">
        <v>34</v>
      </c>
      <c r="F492" s="1" t="s">
        <v>37</v>
      </c>
      <c r="G492" s="1" t="s">
        <v>29</v>
      </c>
      <c r="H492">
        <v>51.253799999999998</v>
      </c>
      <c r="I492">
        <v>-85.3232</v>
      </c>
      <c r="J492">
        <v>53</v>
      </c>
      <c r="K492" t="b">
        <v>0</v>
      </c>
      <c r="L492">
        <v>601</v>
      </c>
      <c r="M492" s="1" t="s">
        <v>74</v>
      </c>
      <c r="N492" s="1" t="s">
        <v>75</v>
      </c>
      <c r="O492">
        <v>1</v>
      </c>
      <c r="P492" t="b">
        <v>0</v>
      </c>
      <c r="Q492" t="b">
        <v>1</v>
      </c>
      <c r="R492" s="1" t="s">
        <v>52</v>
      </c>
      <c r="S492" s="1" t="s">
        <v>58</v>
      </c>
      <c r="T492">
        <v>2</v>
      </c>
      <c r="U492" s="1" t="s">
        <v>34</v>
      </c>
      <c r="V492" s="1" t="s">
        <v>59</v>
      </c>
      <c r="W492" s="1" t="str">
        <f>IF(OR(MasterData[[#This Row],[Event]]="Christmas Market", MasterData[[#This Row],[Event]]="Christmas"), "Christmas Sale", "Non-Christmas Sale")</f>
        <v>Non-Christmas Sale</v>
      </c>
      <c r="X492" t="b">
        <v>1</v>
      </c>
      <c r="Y492">
        <v>2</v>
      </c>
      <c r="Z492">
        <v>34.79</v>
      </c>
      <c r="AA492">
        <v>34.79</v>
      </c>
      <c r="AB492">
        <v>3.48</v>
      </c>
      <c r="AC492" t="str">
        <f>IF(MasterData[[#This Row],[Discount Amount]]&gt;0, "Promotional sale", "Non-Promotional Sales")</f>
        <v>Promotional sale</v>
      </c>
    </row>
    <row r="493" spans="1:29" x14ac:dyDescent="0.25">
      <c r="A493">
        <v>492</v>
      </c>
      <c r="B493" s="1" t="s">
        <v>322</v>
      </c>
      <c r="C493" s="2">
        <v>0.81333333333333324</v>
      </c>
      <c r="D493">
        <v>429</v>
      </c>
      <c r="E493">
        <v>22</v>
      </c>
      <c r="F493" s="1" t="s">
        <v>37</v>
      </c>
      <c r="G493" s="1" t="s">
        <v>38</v>
      </c>
      <c r="H493">
        <v>53.726700000000001</v>
      </c>
      <c r="I493">
        <v>-127.6476</v>
      </c>
      <c r="J493">
        <v>73</v>
      </c>
      <c r="K493" t="b">
        <v>1</v>
      </c>
      <c r="L493">
        <v>451</v>
      </c>
      <c r="M493" s="1" t="s">
        <v>74</v>
      </c>
      <c r="N493" s="1" t="s">
        <v>75</v>
      </c>
      <c r="O493">
        <v>2</v>
      </c>
      <c r="P493" t="b">
        <v>1</v>
      </c>
      <c r="Q493" t="b">
        <v>0</v>
      </c>
      <c r="R493" s="1" t="s">
        <v>52</v>
      </c>
      <c r="S493" s="1" t="s">
        <v>33</v>
      </c>
      <c r="T493">
        <v>5</v>
      </c>
      <c r="U493" s="1" t="s">
        <v>42</v>
      </c>
      <c r="V493" s="1" t="s">
        <v>46</v>
      </c>
      <c r="W493" s="1" t="str">
        <f>IF(OR(MasterData[[#This Row],[Event]]="Christmas Market", MasterData[[#This Row],[Event]]="Christmas"), "Christmas Sale", "Non-Christmas Sale")</f>
        <v>Christmas Sale</v>
      </c>
      <c r="X493" t="b">
        <v>1</v>
      </c>
      <c r="Y493">
        <v>3</v>
      </c>
      <c r="Z493">
        <v>33.78</v>
      </c>
      <c r="AA493">
        <v>67.56</v>
      </c>
      <c r="AB493">
        <v>0</v>
      </c>
      <c r="AC493" t="str">
        <f>IF(MasterData[[#This Row],[Discount Amount]]&gt;0, "Promotional sale", "Non-Promotional Sales")</f>
        <v>Non-Promotional Sales</v>
      </c>
    </row>
    <row r="494" spans="1:29" x14ac:dyDescent="0.25">
      <c r="A494">
        <v>493</v>
      </c>
      <c r="B494" s="1" t="s">
        <v>186</v>
      </c>
      <c r="C494" s="2">
        <v>0.51033564814814825</v>
      </c>
      <c r="D494">
        <v>187</v>
      </c>
      <c r="E494">
        <v>52</v>
      </c>
      <c r="F494" s="1" t="s">
        <v>37</v>
      </c>
      <c r="G494" s="1" t="s">
        <v>79</v>
      </c>
      <c r="H494">
        <v>63.588799999999999</v>
      </c>
      <c r="I494">
        <v>-115.5069</v>
      </c>
      <c r="J494">
        <v>63</v>
      </c>
      <c r="K494" t="b">
        <v>1</v>
      </c>
      <c r="L494">
        <v>12</v>
      </c>
      <c r="M494" s="1" t="s">
        <v>30</v>
      </c>
      <c r="N494" s="1" t="s">
        <v>31</v>
      </c>
      <c r="O494">
        <v>1</v>
      </c>
      <c r="P494" t="b">
        <v>0</v>
      </c>
      <c r="Q494" t="b">
        <v>1</v>
      </c>
      <c r="R494" s="1" t="s">
        <v>41</v>
      </c>
      <c r="S494" s="1" t="s">
        <v>49</v>
      </c>
      <c r="T494">
        <v>3</v>
      </c>
      <c r="U494" s="1" t="s">
        <v>45</v>
      </c>
      <c r="V494" s="1" t="s">
        <v>35</v>
      </c>
      <c r="W494" s="1" t="str">
        <f>IF(OR(MasterData[[#This Row],[Event]]="Christmas Market", MasterData[[#This Row],[Event]]="Christmas"), "Christmas Sale", "Non-Christmas Sale")</f>
        <v>Non-Christmas Sale</v>
      </c>
      <c r="X494" t="b">
        <v>1</v>
      </c>
      <c r="Y494">
        <v>5</v>
      </c>
      <c r="Z494">
        <v>34.130000000000003</v>
      </c>
      <c r="AA494">
        <v>34.130000000000003</v>
      </c>
      <c r="AB494">
        <v>0</v>
      </c>
      <c r="AC494" t="str">
        <f>IF(MasterData[[#This Row],[Discount Amount]]&gt;0, "Promotional sale", "Non-Promotional Sales")</f>
        <v>Non-Promotional Sales</v>
      </c>
    </row>
    <row r="495" spans="1:29" x14ac:dyDescent="0.25">
      <c r="A495">
        <v>494</v>
      </c>
      <c r="B495" s="1" t="s">
        <v>272</v>
      </c>
      <c r="C495" s="2">
        <v>0.56201388888888881</v>
      </c>
      <c r="D495">
        <v>59</v>
      </c>
      <c r="E495">
        <v>44</v>
      </c>
      <c r="F495" s="1" t="s">
        <v>37</v>
      </c>
      <c r="G495" s="1" t="s">
        <v>48</v>
      </c>
      <c r="H495">
        <v>53.933300000000003</v>
      </c>
      <c r="I495">
        <v>-116.5765</v>
      </c>
      <c r="J495">
        <v>66</v>
      </c>
      <c r="K495" t="b">
        <v>1</v>
      </c>
      <c r="L495">
        <v>557</v>
      </c>
      <c r="M495" s="1" t="s">
        <v>56</v>
      </c>
      <c r="N495" s="1" t="s">
        <v>57</v>
      </c>
      <c r="O495">
        <v>2</v>
      </c>
      <c r="P495" t="b">
        <v>0</v>
      </c>
      <c r="Q495" t="b">
        <v>1</v>
      </c>
      <c r="R495" s="1" t="s">
        <v>41</v>
      </c>
      <c r="S495" s="1" t="s">
        <v>33</v>
      </c>
      <c r="T495">
        <v>3</v>
      </c>
      <c r="U495" s="1" t="s">
        <v>45</v>
      </c>
      <c r="V495" s="1" t="s">
        <v>46</v>
      </c>
      <c r="W495" s="1" t="str">
        <f>IF(OR(MasterData[[#This Row],[Event]]="Christmas Market", MasterData[[#This Row],[Event]]="Christmas"), "Christmas Sale", "Non-Christmas Sale")</f>
        <v>Christmas Sale</v>
      </c>
      <c r="X495" t="b">
        <v>1</v>
      </c>
      <c r="Y495">
        <v>4</v>
      </c>
      <c r="Z495">
        <v>96.32</v>
      </c>
      <c r="AA495">
        <v>192.65</v>
      </c>
      <c r="AB495">
        <v>0</v>
      </c>
      <c r="AC495" t="str">
        <f>IF(MasterData[[#This Row],[Discount Amount]]&gt;0, "Promotional sale", "Non-Promotional Sales")</f>
        <v>Non-Promotional Sales</v>
      </c>
    </row>
    <row r="496" spans="1:29" x14ac:dyDescent="0.25">
      <c r="A496">
        <v>495</v>
      </c>
      <c r="B496" s="1" t="s">
        <v>329</v>
      </c>
      <c r="C496" s="2">
        <v>0.40979166666666678</v>
      </c>
      <c r="D496">
        <v>377</v>
      </c>
      <c r="E496">
        <v>60</v>
      </c>
      <c r="F496" s="1" t="s">
        <v>37</v>
      </c>
      <c r="G496" s="1" t="s">
        <v>77</v>
      </c>
      <c r="H496">
        <v>64.282300000000006</v>
      </c>
      <c r="I496">
        <v>-135</v>
      </c>
      <c r="J496">
        <v>98</v>
      </c>
      <c r="K496" t="b">
        <v>0</v>
      </c>
      <c r="L496">
        <v>886</v>
      </c>
      <c r="M496" s="1" t="s">
        <v>63</v>
      </c>
      <c r="N496" s="1" t="s">
        <v>64</v>
      </c>
      <c r="O496">
        <v>1</v>
      </c>
      <c r="P496" t="b">
        <v>1</v>
      </c>
      <c r="Q496" t="b">
        <v>1</v>
      </c>
      <c r="R496" s="1" t="s">
        <v>41</v>
      </c>
      <c r="S496" s="1" t="s">
        <v>58</v>
      </c>
      <c r="T496">
        <v>4</v>
      </c>
      <c r="U496" s="1" t="s">
        <v>34</v>
      </c>
      <c r="V496" s="1" t="s">
        <v>46</v>
      </c>
      <c r="W496" s="1" t="str">
        <f>IF(OR(MasterData[[#This Row],[Event]]="Christmas Market", MasterData[[#This Row],[Event]]="Christmas"), "Christmas Sale", "Non-Christmas Sale")</f>
        <v>Christmas Sale</v>
      </c>
      <c r="X496" t="b">
        <v>1</v>
      </c>
      <c r="Y496">
        <v>1</v>
      </c>
      <c r="Z496">
        <v>25.32</v>
      </c>
      <c r="AA496">
        <v>25.32</v>
      </c>
      <c r="AB496">
        <v>0</v>
      </c>
      <c r="AC496" t="str">
        <f>IF(MasterData[[#This Row],[Discount Amount]]&gt;0, "Promotional sale", "Non-Promotional Sales")</f>
        <v>Non-Promotional Sales</v>
      </c>
    </row>
    <row r="497" spans="1:29" x14ac:dyDescent="0.25">
      <c r="A497">
        <v>496</v>
      </c>
      <c r="B497" s="1" t="s">
        <v>158</v>
      </c>
      <c r="C497" s="2">
        <v>3.3159722222222188E-2</v>
      </c>
      <c r="D497">
        <v>351</v>
      </c>
      <c r="E497">
        <v>69</v>
      </c>
      <c r="F497" s="1" t="s">
        <v>28</v>
      </c>
      <c r="G497" s="1" t="s">
        <v>79</v>
      </c>
      <c r="H497">
        <v>63.588799999999999</v>
      </c>
      <c r="I497">
        <v>-115.5069</v>
      </c>
      <c r="J497">
        <v>72</v>
      </c>
      <c r="K497" t="b">
        <v>0</v>
      </c>
      <c r="L497">
        <v>685</v>
      </c>
      <c r="M497" s="1" t="s">
        <v>63</v>
      </c>
      <c r="N497" s="1" t="s">
        <v>64</v>
      </c>
      <c r="O497">
        <v>3</v>
      </c>
      <c r="P497" t="b">
        <v>0</v>
      </c>
      <c r="Q497" t="b">
        <v>0</v>
      </c>
      <c r="R497" s="1" t="s">
        <v>41</v>
      </c>
      <c r="S497" s="1" t="s">
        <v>58</v>
      </c>
      <c r="T497">
        <v>5</v>
      </c>
      <c r="U497" s="1" t="s">
        <v>45</v>
      </c>
      <c r="V497" s="1" t="s">
        <v>46</v>
      </c>
      <c r="W497" s="1" t="str">
        <f>IF(OR(MasterData[[#This Row],[Event]]="Christmas Market", MasterData[[#This Row],[Event]]="Christmas"), "Christmas Sale", "Non-Christmas Sale")</f>
        <v>Christmas Sale</v>
      </c>
      <c r="X497" t="b">
        <v>0</v>
      </c>
      <c r="Y497">
        <v>5</v>
      </c>
      <c r="Z497">
        <v>81.75</v>
      </c>
      <c r="AA497">
        <v>245.24</v>
      </c>
      <c r="AB497">
        <v>0</v>
      </c>
      <c r="AC497" t="str">
        <f>IF(MasterData[[#This Row],[Discount Amount]]&gt;0, "Promotional sale", "Non-Promotional Sales")</f>
        <v>Non-Promotional Sales</v>
      </c>
    </row>
    <row r="498" spans="1:29" x14ac:dyDescent="0.25">
      <c r="A498">
        <v>497</v>
      </c>
      <c r="B498" s="1" t="s">
        <v>330</v>
      </c>
      <c r="C498" s="2">
        <v>0.23431712962962958</v>
      </c>
      <c r="D498">
        <v>483</v>
      </c>
      <c r="E498">
        <v>60</v>
      </c>
      <c r="F498" s="1" t="s">
        <v>61</v>
      </c>
      <c r="G498" s="1" t="s">
        <v>79</v>
      </c>
      <c r="H498">
        <v>63.588799999999999</v>
      </c>
      <c r="I498">
        <v>-115.5069</v>
      </c>
      <c r="J498">
        <v>42</v>
      </c>
      <c r="K498" t="b">
        <v>0</v>
      </c>
      <c r="L498">
        <v>236</v>
      </c>
      <c r="M498" s="1" t="s">
        <v>39</v>
      </c>
      <c r="N498" s="1" t="s">
        <v>40</v>
      </c>
      <c r="O498">
        <v>2</v>
      </c>
      <c r="P498" t="b">
        <v>1</v>
      </c>
      <c r="Q498" t="b">
        <v>0</v>
      </c>
      <c r="R498" s="1" t="s">
        <v>32</v>
      </c>
      <c r="S498" s="1" t="s">
        <v>49</v>
      </c>
      <c r="T498">
        <v>2</v>
      </c>
      <c r="U498" s="1" t="s">
        <v>45</v>
      </c>
      <c r="V498" s="1" t="s">
        <v>35</v>
      </c>
      <c r="W498" s="1" t="str">
        <f>IF(OR(MasterData[[#This Row],[Event]]="Christmas Market", MasterData[[#This Row],[Event]]="Christmas"), "Christmas Sale", "Non-Christmas Sale")</f>
        <v>Non-Christmas Sale</v>
      </c>
      <c r="X498" t="b">
        <v>0</v>
      </c>
      <c r="Y498">
        <v>3</v>
      </c>
      <c r="Z498">
        <v>64.38</v>
      </c>
      <c r="AA498">
        <v>128.76</v>
      </c>
      <c r="AB498">
        <v>0</v>
      </c>
      <c r="AC498" t="str">
        <f>IF(MasterData[[#This Row],[Discount Amount]]&gt;0, "Promotional sale", "Non-Promotional Sales")</f>
        <v>Non-Promotional Sales</v>
      </c>
    </row>
    <row r="499" spans="1:29" x14ac:dyDescent="0.25">
      <c r="A499">
        <v>498</v>
      </c>
      <c r="B499" s="1" t="s">
        <v>331</v>
      </c>
      <c r="C499" s="2">
        <v>0.38694444444444454</v>
      </c>
      <c r="D499">
        <v>15</v>
      </c>
      <c r="E499">
        <v>63</v>
      </c>
      <c r="F499" s="1" t="s">
        <v>37</v>
      </c>
      <c r="G499" s="1" t="s">
        <v>38</v>
      </c>
      <c r="H499">
        <v>53.726700000000001</v>
      </c>
      <c r="I499">
        <v>-127.6476</v>
      </c>
      <c r="J499">
        <v>52</v>
      </c>
      <c r="K499" t="b">
        <v>1</v>
      </c>
      <c r="L499">
        <v>698</v>
      </c>
      <c r="M499" s="1" t="s">
        <v>63</v>
      </c>
      <c r="N499" s="1" t="s">
        <v>64</v>
      </c>
      <c r="O499">
        <v>4</v>
      </c>
      <c r="P499" t="b">
        <v>1</v>
      </c>
      <c r="Q499" t="b">
        <v>1</v>
      </c>
      <c r="R499" s="1" t="s">
        <v>52</v>
      </c>
      <c r="S499" s="1" t="s">
        <v>53</v>
      </c>
      <c r="T499">
        <v>2</v>
      </c>
      <c r="U499" s="1" t="s">
        <v>34</v>
      </c>
      <c r="V499" s="1" t="s">
        <v>35</v>
      </c>
      <c r="W499" s="1" t="str">
        <f>IF(OR(MasterData[[#This Row],[Event]]="Christmas Market", MasterData[[#This Row],[Event]]="Christmas"), "Christmas Sale", "Non-Christmas Sale")</f>
        <v>Non-Christmas Sale</v>
      </c>
      <c r="X499" t="b">
        <v>0</v>
      </c>
      <c r="Y499">
        <v>2</v>
      </c>
      <c r="Z499">
        <v>27.93</v>
      </c>
      <c r="AA499">
        <v>111.73</v>
      </c>
      <c r="AB499">
        <v>0</v>
      </c>
      <c r="AC499" t="str">
        <f>IF(MasterData[[#This Row],[Discount Amount]]&gt;0, "Promotional sale", "Non-Promotional Sales")</f>
        <v>Non-Promotional Sales</v>
      </c>
    </row>
    <row r="500" spans="1:29" x14ac:dyDescent="0.25">
      <c r="A500">
        <v>499</v>
      </c>
      <c r="B500" s="1" t="s">
        <v>107</v>
      </c>
      <c r="C500" s="2">
        <v>0.28252314814814805</v>
      </c>
      <c r="D500">
        <v>146</v>
      </c>
      <c r="E500">
        <v>39</v>
      </c>
      <c r="F500" s="1" t="s">
        <v>37</v>
      </c>
      <c r="G500" s="1" t="s">
        <v>51</v>
      </c>
      <c r="H500">
        <v>53.760899999999999</v>
      </c>
      <c r="I500">
        <v>-98.813900000000004</v>
      </c>
      <c r="J500">
        <v>37</v>
      </c>
      <c r="K500" t="b">
        <v>0</v>
      </c>
      <c r="L500">
        <v>59</v>
      </c>
      <c r="M500" s="1" t="s">
        <v>74</v>
      </c>
      <c r="N500" s="1" t="s">
        <v>75</v>
      </c>
      <c r="O500">
        <v>1</v>
      </c>
      <c r="P500" t="b">
        <v>1</v>
      </c>
      <c r="Q500" t="b">
        <v>0</v>
      </c>
      <c r="R500" s="1" t="s">
        <v>41</v>
      </c>
      <c r="S500" s="1" t="s">
        <v>49</v>
      </c>
      <c r="T500">
        <v>3</v>
      </c>
      <c r="U500" s="1" t="s">
        <v>34</v>
      </c>
      <c r="V500" s="1" t="s">
        <v>59</v>
      </c>
      <c r="W500" s="1" t="str">
        <f>IF(OR(MasterData[[#This Row],[Event]]="Christmas Market", MasterData[[#This Row],[Event]]="Christmas"), "Christmas Sale", "Non-Christmas Sale")</f>
        <v>Non-Christmas Sale</v>
      </c>
      <c r="X500" t="b">
        <v>0</v>
      </c>
      <c r="Y500">
        <v>5</v>
      </c>
      <c r="Z500">
        <v>70.22</v>
      </c>
      <c r="AA500">
        <v>70.22</v>
      </c>
      <c r="AB500">
        <v>7.02</v>
      </c>
      <c r="AC500" t="str">
        <f>IF(MasterData[[#This Row],[Discount Amount]]&gt;0, "Promotional sale", "Non-Promotional Sales")</f>
        <v>Promotional sale</v>
      </c>
    </row>
    <row r="501" spans="1:29" x14ac:dyDescent="0.25">
      <c r="A501">
        <v>500</v>
      </c>
      <c r="B501" s="1" t="s">
        <v>47</v>
      </c>
      <c r="C501" s="2">
        <v>0.85047453703703701</v>
      </c>
      <c r="D501">
        <v>18</v>
      </c>
      <c r="E501">
        <v>25</v>
      </c>
      <c r="F501" s="1" t="s">
        <v>61</v>
      </c>
      <c r="G501" s="1" t="s">
        <v>48</v>
      </c>
      <c r="H501">
        <v>53.933300000000003</v>
      </c>
      <c r="I501">
        <v>-116.5765</v>
      </c>
      <c r="J501">
        <v>10</v>
      </c>
      <c r="K501" t="b">
        <v>1</v>
      </c>
      <c r="L501">
        <v>59</v>
      </c>
      <c r="M501" s="1" t="s">
        <v>63</v>
      </c>
      <c r="N501" s="1" t="s">
        <v>64</v>
      </c>
      <c r="O501">
        <v>1</v>
      </c>
      <c r="P501" t="b">
        <v>1</v>
      </c>
      <c r="Q501" t="b">
        <v>1</v>
      </c>
      <c r="R501" s="1" t="s">
        <v>41</v>
      </c>
      <c r="S501" s="1" t="s">
        <v>49</v>
      </c>
      <c r="T501">
        <v>5</v>
      </c>
      <c r="U501" s="1" t="s">
        <v>42</v>
      </c>
      <c r="V501" s="1" t="s">
        <v>46</v>
      </c>
      <c r="W501" s="1" t="str">
        <f>IF(OR(MasterData[[#This Row],[Event]]="Christmas Market", MasterData[[#This Row],[Event]]="Christmas"), "Christmas Sale", "Non-Christmas Sale")</f>
        <v>Christmas Sale</v>
      </c>
      <c r="X501" t="b">
        <v>0</v>
      </c>
      <c r="Y501">
        <v>2</v>
      </c>
      <c r="Z501">
        <v>55.09</v>
      </c>
      <c r="AA501">
        <v>55.09</v>
      </c>
      <c r="AB501">
        <v>0</v>
      </c>
      <c r="AC501" t="str">
        <f>IF(MasterData[[#This Row],[Discount Amount]]&gt;0, "Promotional sale", "Non-Promotional Sales")</f>
        <v>Non-Promotional Sales</v>
      </c>
    </row>
    <row r="502" spans="1:29" x14ac:dyDescent="0.25">
      <c r="A502">
        <v>501</v>
      </c>
      <c r="B502" s="1" t="s">
        <v>208</v>
      </c>
      <c r="C502" s="2">
        <v>0.35079861111111121</v>
      </c>
      <c r="D502">
        <v>134</v>
      </c>
      <c r="E502">
        <v>56</v>
      </c>
      <c r="F502" s="1" t="s">
        <v>37</v>
      </c>
      <c r="G502" s="1" t="s">
        <v>77</v>
      </c>
      <c r="H502">
        <v>64.282300000000006</v>
      </c>
      <c r="I502">
        <v>-135</v>
      </c>
      <c r="J502">
        <v>39</v>
      </c>
      <c r="K502" t="b">
        <v>1</v>
      </c>
      <c r="L502">
        <v>596</v>
      </c>
      <c r="M502" s="1" t="s">
        <v>30</v>
      </c>
      <c r="N502" s="1" t="s">
        <v>31</v>
      </c>
      <c r="O502">
        <v>4</v>
      </c>
      <c r="P502" t="b">
        <v>0</v>
      </c>
      <c r="Q502" t="b">
        <v>1</v>
      </c>
      <c r="R502" s="1" t="s">
        <v>52</v>
      </c>
      <c r="S502" s="1" t="s">
        <v>49</v>
      </c>
      <c r="T502">
        <v>2</v>
      </c>
      <c r="U502" s="1" t="s">
        <v>34</v>
      </c>
      <c r="V502" s="1" t="s">
        <v>46</v>
      </c>
      <c r="W502" s="1" t="str">
        <f>IF(OR(MasterData[[#This Row],[Event]]="Christmas Market", MasterData[[#This Row],[Event]]="Christmas"), "Christmas Sale", "Non-Christmas Sale")</f>
        <v>Christmas Sale</v>
      </c>
      <c r="X502" t="b">
        <v>1</v>
      </c>
      <c r="Y502">
        <v>2</v>
      </c>
      <c r="Z502">
        <v>63.47</v>
      </c>
      <c r="AA502">
        <v>253.88</v>
      </c>
      <c r="AB502">
        <v>0</v>
      </c>
      <c r="AC502" t="str">
        <f>IF(MasterData[[#This Row],[Discount Amount]]&gt;0, "Promotional sale", "Non-Promotional Sales")</f>
        <v>Non-Promotional Sales</v>
      </c>
    </row>
    <row r="503" spans="1:29" x14ac:dyDescent="0.25">
      <c r="A503">
        <v>502</v>
      </c>
      <c r="B503" s="1" t="s">
        <v>306</v>
      </c>
      <c r="C503" s="2">
        <v>0.26261574074074079</v>
      </c>
      <c r="D503">
        <v>283</v>
      </c>
      <c r="E503">
        <v>54</v>
      </c>
      <c r="F503" s="1" t="s">
        <v>37</v>
      </c>
      <c r="G503" s="1" t="s">
        <v>48</v>
      </c>
      <c r="H503">
        <v>53.933300000000003</v>
      </c>
      <c r="I503">
        <v>-116.5765</v>
      </c>
      <c r="J503">
        <v>46</v>
      </c>
      <c r="K503" t="b">
        <v>0</v>
      </c>
      <c r="L503">
        <v>119</v>
      </c>
      <c r="M503" s="1" t="s">
        <v>39</v>
      </c>
      <c r="N503" s="1" t="s">
        <v>40</v>
      </c>
      <c r="O503">
        <v>5</v>
      </c>
      <c r="P503" t="b">
        <v>1</v>
      </c>
      <c r="Q503" t="b">
        <v>1</v>
      </c>
      <c r="R503" s="1" t="s">
        <v>52</v>
      </c>
      <c r="S503" s="1" t="s">
        <v>33</v>
      </c>
      <c r="T503">
        <v>1</v>
      </c>
      <c r="U503" s="1" t="s">
        <v>42</v>
      </c>
      <c r="V503" s="1" t="s">
        <v>59</v>
      </c>
      <c r="W503" s="1" t="str">
        <f>IF(OR(MasterData[[#This Row],[Event]]="Christmas Market", MasterData[[#This Row],[Event]]="Christmas"), "Christmas Sale", "Non-Christmas Sale")</f>
        <v>Non-Christmas Sale</v>
      </c>
      <c r="X503" t="b">
        <v>1</v>
      </c>
      <c r="Y503">
        <v>4</v>
      </c>
      <c r="Z503">
        <v>87.78</v>
      </c>
      <c r="AA503">
        <v>438.92</v>
      </c>
      <c r="AB503">
        <v>43.89</v>
      </c>
      <c r="AC503" t="str">
        <f>IF(MasterData[[#This Row],[Discount Amount]]&gt;0, "Promotional sale", "Non-Promotional Sales")</f>
        <v>Promotional sale</v>
      </c>
    </row>
    <row r="504" spans="1:29" x14ac:dyDescent="0.25">
      <c r="A504">
        <v>503</v>
      </c>
      <c r="B504" s="1" t="s">
        <v>60</v>
      </c>
      <c r="C504" s="2">
        <v>0.64822916666666663</v>
      </c>
      <c r="D504">
        <v>73</v>
      </c>
      <c r="E504">
        <v>53</v>
      </c>
      <c r="F504" s="1" t="s">
        <v>37</v>
      </c>
      <c r="G504" s="1" t="s">
        <v>44</v>
      </c>
      <c r="H504">
        <v>46.813099999999999</v>
      </c>
      <c r="I504">
        <v>-71.207499999999996</v>
      </c>
      <c r="J504">
        <v>84</v>
      </c>
      <c r="K504" t="b">
        <v>0</v>
      </c>
      <c r="L504">
        <v>724</v>
      </c>
      <c r="M504" s="1" t="s">
        <v>30</v>
      </c>
      <c r="N504" s="1" t="s">
        <v>31</v>
      </c>
      <c r="O504">
        <v>5</v>
      </c>
      <c r="P504" t="b">
        <v>1</v>
      </c>
      <c r="Q504" t="b">
        <v>1</v>
      </c>
      <c r="R504" s="1" t="s">
        <v>52</v>
      </c>
      <c r="S504" s="1" t="s">
        <v>49</v>
      </c>
      <c r="T504">
        <v>3</v>
      </c>
      <c r="U504" s="1" t="s">
        <v>45</v>
      </c>
      <c r="V504" s="1" t="s">
        <v>46</v>
      </c>
      <c r="W504" s="1" t="str">
        <f>IF(OR(MasterData[[#This Row],[Event]]="Christmas Market", MasterData[[#This Row],[Event]]="Christmas"), "Christmas Sale", "Non-Christmas Sale")</f>
        <v>Christmas Sale</v>
      </c>
      <c r="X504" t="b">
        <v>1</v>
      </c>
      <c r="Y504">
        <v>5</v>
      </c>
      <c r="Z504">
        <v>68.64</v>
      </c>
      <c r="AA504">
        <v>343.18</v>
      </c>
      <c r="AB504">
        <v>0</v>
      </c>
      <c r="AC504" t="str">
        <f>IF(MasterData[[#This Row],[Discount Amount]]&gt;0, "Promotional sale", "Non-Promotional Sales")</f>
        <v>Non-Promotional Sales</v>
      </c>
    </row>
    <row r="505" spans="1:29" x14ac:dyDescent="0.25">
      <c r="A505">
        <v>504</v>
      </c>
      <c r="B505" s="1" t="s">
        <v>183</v>
      </c>
      <c r="C505" s="2">
        <v>0.36908564814814815</v>
      </c>
      <c r="D505">
        <v>119</v>
      </c>
      <c r="E505">
        <v>38</v>
      </c>
      <c r="F505" s="1" t="s">
        <v>61</v>
      </c>
      <c r="G505" s="1" t="s">
        <v>44</v>
      </c>
      <c r="H505">
        <v>46.813099999999999</v>
      </c>
      <c r="I505">
        <v>-71.207499999999996</v>
      </c>
      <c r="J505">
        <v>54</v>
      </c>
      <c r="K505" t="b">
        <v>1</v>
      </c>
      <c r="L505">
        <v>760</v>
      </c>
      <c r="M505" s="1" t="s">
        <v>63</v>
      </c>
      <c r="N505" s="1" t="s">
        <v>64</v>
      </c>
      <c r="O505">
        <v>3</v>
      </c>
      <c r="P505" t="b">
        <v>0</v>
      </c>
      <c r="Q505" t="b">
        <v>1</v>
      </c>
      <c r="R505" s="1" t="s">
        <v>41</v>
      </c>
      <c r="S505" s="1" t="s">
        <v>53</v>
      </c>
      <c r="T505">
        <v>2</v>
      </c>
      <c r="U505" s="1" t="s">
        <v>42</v>
      </c>
      <c r="V505" s="1" t="s">
        <v>59</v>
      </c>
      <c r="W505" s="1" t="str">
        <f>IF(OR(MasterData[[#This Row],[Event]]="Christmas Market", MasterData[[#This Row],[Event]]="Christmas"), "Christmas Sale", "Non-Christmas Sale")</f>
        <v>Non-Christmas Sale</v>
      </c>
      <c r="X505" t="b">
        <v>0</v>
      </c>
      <c r="Y505">
        <v>3</v>
      </c>
      <c r="Z505">
        <v>36.72</v>
      </c>
      <c r="AA505">
        <v>110.16</v>
      </c>
      <c r="AB505">
        <v>11.02</v>
      </c>
      <c r="AC505" t="str">
        <f>IF(MasterData[[#This Row],[Discount Amount]]&gt;0, "Promotional sale", "Non-Promotional Sales")</f>
        <v>Promotional sale</v>
      </c>
    </row>
    <row r="506" spans="1:29" x14ac:dyDescent="0.25">
      <c r="A506">
        <v>505</v>
      </c>
      <c r="B506" s="1" t="s">
        <v>227</v>
      </c>
      <c r="C506" s="2">
        <v>0.8158912037037036</v>
      </c>
      <c r="D506">
        <v>134</v>
      </c>
      <c r="E506">
        <v>46</v>
      </c>
      <c r="F506" s="1" t="s">
        <v>37</v>
      </c>
      <c r="G506" s="1" t="s">
        <v>51</v>
      </c>
      <c r="H506">
        <v>53.760899999999999</v>
      </c>
      <c r="I506">
        <v>-98.813900000000004</v>
      </c>
      <c r="J506">
        <v>4</v>
      </c>
      <c r="K506" t="b">
        <v>1</v>
      </c>
      <c r="L506">
        <v>868</v>
      </c>
      <c r="M506" s="1" t="s">
        <v>74</v>
      </c>
      <c r="N506" s="1" t="s">
        <v>75</v>
      </c>
      <c r="O506">
        <v>2</v>
      </c>
      <c r="P506" t="b">
        <v>1</v>
      </c>
      <c r="Q506" t="b">
        <v>0</v>
      </c>
      <c r="R506" s="1" t="s">
        <v>52</v>
      </c>
      <c r="S506" s="1" t="s">
        <v>53</v>
      </c>
      <c r="T506">
        <v>2</v>
      </c>
      <c r="U506" s="1" t="s">
        <v>45</v>
      </c>
      <c r="V506" s="1" t="s">
        <v>35</v>
      </c>
      <c r="W506" s="1" t="str">
        <f>IF(OR(MasterData[[#This Row],[Event]]="Christmas Market", MasterData[[#This Row],[Event]]="Christmas"), "Christmas Sale", "Non-Christmas Sale")</f>
        <v>Non-Christmas Sale</v>
      </c>
      <c r="X506" t="b">
        <v>1</v>
      </c>
      <c r="Y506">
        <v>4</v>
      </c>
      <c r="Z506">
        <v>61.77</v>
      </c>
      <c r="AA506">
        <v>123.55</v>
      </c>
      <c r="AB506">
        <v>0</v>
      </c>
      <c r="AC506" t="str">
        <f>IF(MasterData[[#This Row],[Discount Amount]]&gt;0, "Promotional sale", "Non-Promotional Sales")</f>
        <v>Non-Promotional Sales</v>
      </c>
    </row>
    <row r="507" spans="1:29" x14ac:dyDescent="0.25">
      <c r="A507">
        <v>506</v>
      </c>
      <c r="B507" s="1" t="s">
        <v>332</v>
      </c>
      <c r="C507" s="2">
        <v>0.47981481481481492</v>
      </c>
      <c r="D507">
        <v>77</v>
      </c>
      <c r="E507">
        <v>38</v>
      </c>
      <c r="F507" s="1" t="s">
        <v>28</v>
      </c>
      <c r="G507" s="1" t="s">
        <v>48</v>
      </c>
      <c r="H507">
        <v>53.933300000000003</v>
      </c>
      <c r="I507">
        <v>-116.5765</v>
      </c>
      <c r="J507">
        <v>48</v>
      </c>
      <c r="K507" t="b">
        <v>1</v>
      </c>
      <c r="L507">
        <v>913</v>
      </c>
      <c r="M507" s="1" t="s">
        <v>74</v>
      </c>
      <c r="N507" s="1" t="s">
        <v>75</v>
      </c>
      <c r="O507">
        <v>5</v>
      </c>
      <c r="P507" t="b">
        <v>0</v>
      </c>
      <c r="Q507" t="b">
        <v>0</v>
      </c>
      <c r="R507" s="1" t="s">
        <v>52</v>
      </c>
      <c r="S507" s="1" t="s">
        <v>33</v>
      </c>
      <c r="T507">
        <v>5</v>
      </c>
      <c r="U507" s="1" t="s">
        <v>45</v>
      </c>
      <c r="V507" s="1" t="s">
        <v>59</v>
      </c>
      <c r="W507" s="1" t="str">
        <f>IF(OR(MasterData[[#This Row],[Event]]="Christmas Market", MasterData[[#This Row],[Event]]="Christmas"), "Christmas Sale", "Non-Christmas Sale")</f>
        <v>Non-Christmas Sale</v>
      </c>
      <c r="X507" t="b">
        <v>0</v>
      </c>
      <c r="Y507">
        <v>4</v>
      </c>
      <c r="Z507">
        <v>51.89</v>
      </c>
      <c r="AA507">
        <v>259.44</v>
      </c>
      <c r="AB507">
        <v>25.94</v>
      </c>
      <c r="AC507" t="str">
        <f>IF(MasterData[[#This Row],[Discount Amount]]&gt;0, "Promotional sale", "Non-Promotional Sales")</f>
        <v>Promotional sale</v>
      </c>
    </row>
    <row r="508" spans="1:29" x14ac:dyDescent="0.25">
      <c r="A508">
        <v>507</v>
      </c>
      <c r="B508" s="1" t="s">
        <v>198</v>
      </c>
      <c r="C508" s="2">
        <v>0.77671296296296299</v>
      </c>
      <c r="D508">
        <v>327</v>
      </c>
      <c r="E508">
        <v>55</v>
      </c>
      <c r="F508" s="1" t="s">
        <v>61</v>
      </c>
      <c r="G508" s="1" t="s">
        <v>81</v>
      </c>
      <c r="H508">
        <v>64.248000000000005</v>
      </c>
      <c r="I508">
        <v>-84.889600000000002</v>
      </c>
      <c r="J508">
        <v>20</v>
      </c>
      <c r="K508" t="b">
        <v>1</v>
      </c>
      <c r="L508">
        <v>894</v>
      </c>
      <c r="M508" s="1" t="s">
        <v>39</v>
      </c>
      <c r="N508" s="1" t="s">
        <v>40</v>
      </c>
      <c r="O508">
        <v>2</v>
      </c>
      <c r="P508" t="b">
        <v>0</v>
      </c>
      <c r="Q508" t="b">
        <v>0</v>
      </c>
      <c r="R508" s="1" t="s">
        <v>52</v>
      </c>
      <c r="S508" s="1" t="s">
        <v>58</v>
      </c>
      <c r="T508">
        <v>1</v>
      </c>
      <c r="U508" s="1" t="s">
        <v>45</v>
      </c>
      <c r="V508" s="1" t="s">
        <v>59</v>
      </c>
      <c r="W508" s="1" t="str">
        <f>IF(OR(MasterData[[#This Row],[Event]]="Christmas Market", MasterData[[#This Row],[Event]]="Christmas"), "Christmas Sale", "Non-Christmas Sale")</f>
        <v>Non-Christmas Sale</v>
      </c>
      <c r="X508" t="b">
        <v>1</v>
      </c>
      <c r="Y508">
        <v>3</v>
      </c>
      <c r="Z508">
        <v>22.43</v>
      </c>
      <c r="AA508">
        <v>44.86</v>
      </c>
      <c r="AB508">
        <v>4.49</v>
      </c>
      <c r="AC508" t="str">
        <f>IF(MasterData[[#This Row],[Discount Amount]]&gt;0, "Promotional sale", "Non-Promotional Sales")</f>
        <v>Promotional sale</v>
      </c>
    </row>
    <row r="509" spans="1:29" x14ac:dyDescent="0.25">
      <c r="A509">
        <v>508</v>
      </c>
      <c r="B509" s="1" t="s">
        <v>227</v>
      </c>
      <c r="C509" s="2">
        <v>0.51576388888888891</v>
      </c>
      <c r="D509">
        <v>178</v>
      </c>
      <c r="E509">
        <v>24</v>
      </c>
      <c r="F509" s="1" t="s">
        <v>61</v>
      </c>
      <c r="G509" s="1" t="s">
        <v>55</v>
      </c>
      <c r="H509">
        <v>52.939900000000002</v>
      </c>
      <c r="I509">
        <v>-106.4509</v>
      </c>
      <c r="J509">
        <v>97</v>
      </c>
      <c r="K509" t="b">
        <v>0</v>
      </c>
      <c r="L509">
        <v>764</v>
      </c>
      <c r="M509" s="1" t="s">
        <v>56</v>
      </c>
      <c r="N509" s="1" t="s">
        <v>57</v>
      </c>
      <c r="O509">
        <v>2</v>
      </c>
      <c r="P509" t="b">
        <v>1</v>
      </c>
      <c r="Q509" t="b">
        <v>0</v>
      </c>
      <c r="R509" s="1" t="s">
        <v>52</v>
      </c>
      <c r="S509" s="1" t="s">
        <v>33</v>
      </c>
      <c r="T509">
        <v>1</v>
      </c>
      <c r="U509" s="1" t="s">
        <v>42</v>
      </c>
      <c r="V509" s="1" t="s">
        <v>46</v>
      </c>
      <c r="W509" s="1" t="str">
        <f>IF(OR(MasterData[[#This Row],[Event]]="Christmas Market", MasterData[[#This Row],[Event]]="Christmas"), "Christmas Sale", "Non-Christmas Sale")</f>
        <v>Christmas Sale</v>
      </c>
      <c r="X509" t="b">
        <v>1</v>
      </c>
      <c r="Y509">
        <v>1</v>
      </c>
      <c r="Z509">
        <v>75.66</v>
      </c>
      <c r="AA509">
        <v>151.31</v>
      </c>
      <c r="AB509">
        <v>0</v>
      </c>
      <c r="AC509" t="str">
        <f>IF(MasterData[[#This Row],[Discount Amount]]&gt;0, "Promotional sale", "Non-Promotional Sales")</f>
        <v>Non-Promotional Sales</v>
      </c>
    </row>
    <row r="510" spans="1:29" x14ac:dyDescent="0.25">
      <c r="A510">
        <v>509</v>
      </c>
      <c r="B510" s="1" t="s">
        <v>189</v>
      </c>
      <c r="C510" s="2">
        <v>0.78640046296296306</v>
      </c>
      <c r="D510">
        <v>117</v>
      </c>
      <c r="E510">
        <v>42</v>
      </c>
      <c r="F510" s="1" t="s">
        <v>61</v>
      </c>
      <c r="G510" s="1" t="s">
        <v>81</v>
      </c>
      <c r="H510">
        <v>64.248000000000005</v>
      </c>
      <c r="I510">
        <v>-84.889600000000002</v>
      </c>
      <c r="J510">
        <v>69</v>
      </c>
      <c r="K510" t="b">
        <v>0</v>
      </c>
      <c r="L510">
        <v>42</v>
      </c>
      <c r="M510" s="1" t="s">
        <v>39</v>
      </c>
      <c r="N510" s="1" t="s">
        <v>40</v>
      </c>
      <c r="O510">
        <v>3</v>
      </c>
      <c r="P510" t="b">
        <v>0</v>
      </c>
      <c r="Q510" t="b">
        <v>1</v>
      </c>
      <c r="R510" s="1" t="s">
        <v>41</v>
      </c>
      <c r="S510" s="1" t="s">
        <v>58</v>
      </c>
      <c r="T510">
        <v>5</v>
      </c>
      <c r="U510" s="1" t="s">
        <v>42</v>
      </c>
      <c r="V510" s="1" t="s">
        <v>59</v>
      </c>
      <c r="W510" s="1" t="str">
        <f>IF(OR(MasterData[[#This Row],[Event]]="Christmas Market", MasterData[[#This Row],[Event]]="Christmas"), "Christmas Sale", "Non-Christmas Sale")</f>
        <v>Non-Christmas Sale</v>
      </c>
      <c r="X510" t="b">
        <v>0</v>
      </c>
      <c r="Y510">
        <v>1</v>
      </c>
      <c r="Z510">
        <v>18.399999999999999</v>
      </c>
      <c r="AA510">
        <v>55.21</v>
      </c>
      <c r="AB510">
        <v>5.52</v>
      </c>
      <c r="AC510" t="str">
        <f>IF(MasterData[[#This Row],[Discount Amount]]&gt;0, "Promotional sale", "Non-Promotional Sales")</f>
        <v>Promotional sale</v>
      </c>
    </row>
    <row r="511" spans="1:29" x14ac:dyDescent="0.25">
      <c r="A511">
        <v>510</v>
      </c>
      <c r="B511" s="1" t="s">
        <v>196</v>
      </c>
      <c r="C511" s="2">
        <v>0.41365740740740731</v>
      </c>
      <c r="D511">
        <v>143</v>
      </c>
      <c r="E511">
        <v>47</v>
      </c>
      <c r="F511" s="1" t="s">
        <v>37</v>
      </c>
      <c r="G511" s="1" t="s">
        <v>62</v>
      </c>
      <c r="H511">
        <v>46.565300000000001</v>
      </c>
      <c r="I511">
        <v>-66.4619</v>
      </c>
      <c r="J511">
        <v>29</v>
      </c>
      <c r="K511" t="b">
        <v>0</v>
      </c>
      <c r="L511">
        <v>979</v>
      </c>
      <c r="M511" s="1" t="s">
        <v>63</v>
      </c>
      <c r="N511" s="1" t="s">
        <v>64</v>
      </c>
      <c r="O511">
        <v>2</v>
      </c>
      <c r="P511" t="b">
        <v>1</v>
      </c>
      <c r="Q511" t="b">
        <v>1</v>
      </c>
      <c r="R511" s="1" t="s">
        <v>52</v>
      </c>
      <c r="S511" s="1" t="s">
        <v>58</v>
      </c>
      <c r="T511">
        <v>2</v>
      </c>
      <c r="U511" s="1" t="s">
        <v>34</v>
      </c>
      <c r="V511" s="1" t="s">
        <v>59</v>
      </c>
      <c r="W511" s="1" t="str">
        <f>IF(OR(MasterData[[#This Row],[Event]]="Christmas Market", MasterData[[#This Row],[Event]]="Christmas"), "Christmas Sale", "Non-Christmas Sale")</f>
        <v>Non-Christmas Sale</v>
      </c>
      <c r="X511" t="b">
        <v>1</v>
      </c>
      <c r="Y511">
        <v>2</v>
      </c>
      <c r="Z511">
        <v>92.82</v>
      </c>
      <c r="AA511">
        <v>185.64</v>
      </c>
      <c r="AB511">
        <v>18.559999999999999</v>
      </c>
      <c r="AC511" t="str">
        <f>IF(MasterData[[#This Row],[Discount Amount]]&gt;0, "Promotional sale", "Non-Promotional Sales")</f>
        <v>Promotional sale</v>
      </c>
    </row>
    <row r="512" spans="1:29" x14ac:dyDescent="0.25">
      <c r="A512">
        <v>511</v>
      </c>
      <c r="B512" s="1" t="s">
        <v>333</v>
      </c>
      <c r="C512" s="2">
        <v>0.19226851851851845</v>
      </c>
      <c r="D512">
        <v>115</v>
      </c>
      <c r="E512">
        <v>22</v>
      </c>
      <c r="F512" s="1" t="s">
        <v>28</v>
      </c>
      <c r="G512" s="1" t="s">
        <v>29</v>
      </c>
      <c r="H512">
        <v>51.253799999999998</v>
      </c>
      <c r="I512">
        <v>-85.3232</v>
      </c>
      <c r="J512">
        <v>9</v>
      </c>
      <c r="K512" t="b">
        <v>1</v>
      </c>
      <c r="L512">
        <v>366</v>
      </c>
      <c r="M512" s="1" t="s">
        <v>30</v>
      </c>
      <c r="N512" s="1" t="s">
        <v>31</v>
      </c>
      <c r="O512">
        <v>3</v>
      </c>
      <c r="P512" t="b">
        <v>0</v>
      </c>
      <c r="Q512" t="b">
        <v>1</v>
      </c>
      <c r="R512" s="1" t="s">
        <v>52</v>
      </c>
      <c r="S512" s="1" t="s">
        <v>58</v>
      </c>
      <c r="T512">
        <v>3</v>
      </c>
      <c r="U512" s="1" t="s">
        <v>42</v>
      </c>
      <c r="V512" s="1" t="s">
        <v>35</v>
      </c>
      <c r="W512" s="1" t="str">
        <f>IF(OR(MasterData[[#This Row],[Event]]="Christmas Market", MasterData[[#This Row],[Event]]="Christmas"), "Christmas Sale", "Non-Christmas Sale")</f>
        <v>Non-Christmas Sale</v>
      </c>
      <c r="X512" t="b">
        <v>1</v>
      </c>
      <c r="Y512">
        <v>5</v>
      </c>
      <c r="Z512">
        <v>27.52</v>
      </c>
      <c r="AA512">
        <v>82.55</v>
      </c>
      <c r="AB512">
        <v>0</v>
      </c>
      <c r="AC512" t="str">
        <f>IF(MasterData[[#This Row],[Discount Amount]]&gt;0, "Promotional sale", "Non-Promotional Sales")</f>
        <v>Non-Promotional Sales</v>
      </c>
    </row>
    <row r="513" spans="1:29" x14ac:dyDescent="0.25">
      <c r="A513">
        <v>512</v>
      </c>
      <c r="B513" s="1" t="s">
        <v>334</v>
      </c>
      <c r="C513" s="2">
        <v>0.83519675925925929</v>
      </c>
      <c r="D513">
        <v>82</v>
      </c>
      <c r="E513">
        <v>70</v>
      </c>
      <c r="F513" s="1" t="s">
        <v>37</v>
      </c>
      <c r="G513" s="1" t="s">
        <v>66</v>
      </c>
      <c r="H513">
        <v>45.077800000000003</v>
      </c>
      <c r="I513">
        <v>-63.546700000000001</v>
      </c>
      <c r="J513">
        <v>78</v>
      </c>
      <c r="K513" t="b">
        <v>0</v>
      </c>
      <c r="L513">
        <v>387</v>
      </c>
      <c r="M513" s="1" t="s">
        <v>30</v>
      </c>
      <c r="N513" s="1" t="s">
        <v>31</v>
      </c>
      <c r="O513">
        <v>3</v>
      </c>
      <c r="P513" t="b">
        <v>1</v>
      </c>
      <c r="Q513" t="b">
        <v>0</v>
      </c>
      <c r="R513" s="1" t="s">
        <v>32</v>
      </c>
      <c r="S513" s="1" t="s">
        <v>58</v>
      </c>
      <c r="T513">
        <v>3</v>
      </c>
      <c r="U513" s="1" t="s">
        <v>34</v>
      </c>
      <c r="V513" s="1" t="s">
        <v>59</v>
      </c>
      <c r="W513" s="1" t="str">
        <f>IF(OR(MasterData[[#This Row],[Event]]="Christmas Market", MasterData[[#This Row],[Event]]="Christmas"), "Christmas Sale", "Non-Christmas Sale")</f>
        <v>Non-Christmas Sale</v>
      </c>
      <c r="X513" t="b">
        <v>0</v>
      </c>
      <c r="Y513">
        <v>3</v>
      </c>
      <c r="Z513">
        <v>71.459999999999994</v>
      </c>
      <c r="AA513">
        <v>214.37</v>
      </c>
      <c r="AB513">
        <v>21.44</v>
      </c>
      <c r="AC513" t="str">
        <f>IF(MasterData[[#This Row],[Discount Amount]]&gt;0, "Promotional sale", "Non-Promotional Sales")</f>
        <v>Promotional sale</v>
      </c>
    </row>
    <row r="514" spans="1:29" x14ac:dyDescent="0.25">
      <c r="A514">
        <v>513</v>
      </c>
      <c r="B514" s="1" t="s">
        <v>254</v>
      </c>
      <c r="C514" s="2">
        <v>0.85884259259259266</v>
      </c>
      <c r="D514">
        <v>470</v>
      </c>
      <c r="E514">
        <v>69</v>
      </c>
      <c r="F514" s="1" t="s">
        <v>28</v>
      </c>
      <c r="G514" s="1" t="s">
        <v>38</v>
      </c>
      <c r="H514">
        <v>53.726700000000001</v>
      </c>
      <c r="I514">
        <v>-127.6476</v>
      </c>
      <c r="J514">
        <v>36</v>
      </c>
      <c r="K514" t="b">
        <v>0</v>
      </c>
      <c r="L514">
        <v>47</v>
      </c>
      <c r="M514" s="1" t="s">
        <v>74</v>
      </c>
      <c r="N514" s="1" t="s">
        <v>75</v>
      </c>
      <c r="O514">
        <v>3</v>
      </c>
      <c r="P514" t="b">
        <v>1</v>
      </c>
      <c r="Q514" t="b">
        <v>0</v>
      </c>
      <c r="R514" s="1" t="s">
        <v>52</v>
      </c>
      <c r="S514" s="1" t="s">
        <v>58</v>
      </c>
      <c r="T514">
        <v>5</v>
      </c>
      <c r="U514" s="1" t="s">
        <v>45</v>
      </c>
      <c r="V514" s="1" t="s">
        <v>59</v>
      </c>
      <c r="W514" s="1" t="str">
        <f>IF(OR(MasterData[[#This Row],[Event]]="Christmas Market", MasterData[[#This Row],[Event]]="Christmas"), "Christmas Sale", "Non-Christmas Sale")</f>
        <v>Non-Christmas Sale</v>
      </c>
      <c r="X514" t="b">
        <v>0</v>
      </c>
      <c r="Y514">
        <v>3</v>
      </c>
      <c r="Z514">
        <v>84.96</v>
      </c>
      <c r="AA514">
        <v>254.89</v>
      </c>
      <c r="AB514">
        <v>25.49</v>
      </c>
      <c r="AC514" t="str">
        <f>IF(MasterData[[#This Row],[Discount Amount]]&gt;0, "Promotional sale", "Non-Promotional Sales")</f>
        <v>Promotional sale</v>
      </c>
    </row>
    <row r="515" spans="1:29" x14ac:dyDescent="0.25">
      <c r="A515">
        <v>514</v>
      </c>
      <c r="B515" s="1" t="s">
        <v>335</v>
      </c>
      <c r="C515" s="2">
        <v>0.56311342592592584</v>
      </c>
      <c r="D515">
        <v>410</v>
      </c>
      <c r="E515">
        <v>56</v>
      </c>
      <c r="F515" s="1" t="s">
        <v>61</v>
      </c>
      <c r="G515" s="1" t="s">
        <v>51</v>
      </c>
      <c r="H515">
        <v>53.760899999999999</v>
      </c>
      <c r="I515">
        <v>-98.813900000000004</v>
      </c>
      <c r="J515">
        <v>52</v>
      </c>
      <c r="K515" t="b">
        <v>1</v>
      </c>
      <c r="L515">
        <v>627</v>
      </c>
      <c r="M515" s="1" t="s">
        <v>30</v>
      </c>
      <c r="N515" s="1" t="s">
        <v>31</v>
      </c>
      <c r="O515">
        <v>2</v>
      </c>
      <c r="P515" t="b">
        <v>1</v>
      </c>
      <c r="Q515" t="b">
        <v>0</v>
      </c>
      <c r="R515" s="1" t="s">
        <v>52</v>
      </c>
      <c r="S515" s="1" t="s">
        <v>53</v>
      </c>
      <c r="T515">
        <v>3</v>
      </c>
      <c r="U515" s="1" t="s">
        <v>34</v>
      </c>
      <c r="V515" s="1" t="s">
        <v>59</v>
      </c>
      <c r="W515" s="1" t="str">
        <f>IF(OR(MasterData[[#This Row],[Event]]="Christmas Market", MasterData[[#This Row],[Event]]="Christmas"), "Christmas Sale", "Non-Christmas Sale")</f>
        <v>Non-Christmas Sale</v>
      </c>
      <c r="X515" t="b">
        <v>0</v>
      </c>
      <c r="Y515">
        <v>2</v>
      </c>
      <c r="Z515">
        <v>56.45</v>
      </c>
      <c r="AA515">
        <v>112.9</v>
      </c>
      <c r="AB515">
        <v>11.29</v>
      </c>
      <c r="AC515" t="str">
        <f>IF(MasterData[[#This Row],[Discount Amount]]&gt;0, "Promotional sale", "Non-Promotional Sales")</f>
        <v>Promotional sale</v>
      </c>
    </row>
    <row r="516" spans="1:29" x14ac:dyDescent="0.25">
      <c r="A516">
        <v>515</v>
      </c>
      <c r="B516" s="1" t="s">
        <v>336</v>
      </c>
      <c r="C516" s="2">
        <v>0.7842013888888888</v>
      </c>
      <c r="D516">
        <v>358</v>
      </c>
      <c r="E516">
        <v>38</v>
      </c>
      <c r="F516" s="1" t="s">
        <v>61</v>
      </c>
      <c r="G516" s="1" t="s">
        <v>81</v>
      </c>
      <c r="H516">
        <v>64.248000000000005</v>
      </c>
      <c r="I516">
        <v>-84.889600000000002</v>
      </c>
      <c r="J516">
        <v>97</v>
      </c>
      <c r="K516" t="b">
        <v>1</v>
      </c>
      <c r="L516">
        <v>728</v>
      </c>
      <c r="M516" s="1" t="s">
        <v>56</v>
      </c>
      <c r="N516" s="1" t="s">
        <v>57</v>
      </c>
      <c r="O516">
        <v>2</v>
      </c>
      <c r="P516" t="b">
        <v>0</v>
      </c>
      <c r="Q516" t="b">
        <v>0</v>
      </c>
      <c r="R516" s="1" t="s">
        <v>52</v>
      </c>
      <c r="S516" s="1" t="s">
        <v>49</v>
      </c>
      <c r="T516">
        <v>4</v>
      </c>
      <c r="U516" s="1" t="s">
        <v>45</v>
      </c>
      <c r="V516" s="1" t="s">
        <v>59</v>
      </c>
      <c r="W516" s="1" t="str">
        <f>IF(OR(MasterData[[#This Row],[Event]]="Christmas Market", MasterData[[#This Row],[Event]]="Christmas"), "Christmas Sale", "Non-Christmas Sale")</f>
        <v>Non-Christmas Sale</v>
      </c>
      <c r="X516" t="b">
        <v>0</v>
      </c>
      <c r="Y516">
        <v>5</v>
      </c>
      <c r="Z516">
        <v>36.29</v>
      </c>
      <c r="AA516">
        <v>72.58</v>
      </c>
      <c r="AB516">
        <v>7.26</v>
      </c>
      <c r="AC516" t="str">
        <f>IF(MasterData[[#This Row],[Discount Amount]]&gt;0, "Promotional sale", "Non-Promotional Sales")</f>
        <v>Promotional sale</v>
      </c>
    </row>
    <row r="517" spans="1:29" x14ac:dyDescent="0.25">
      <c r="A517">
        <v>516</v>
      </c>
      <c r="B517" s="1" t="s">
        <v>313</v>
      </c>
      <c r="C517" s="2">
        <v>0.56130787037037044</v>
      </c>
      <c r="D517">
        <v>29</v>
      </c>
      <c r="E517">
        <v>53</v>
      </c>
      <c r="F517" s="1" t="s">
        <v>37</v>
      </c>
      <c r="G517" s="1" t="s">
        <v>81</v>
      </c>
      <c r="H517">
        <v>64.248000000000005</v>
      </c>
      <c r="I517">
        <v>-84.889600000000002</v>
      </c>
      <c r="J517">
        <v>16</v>
      </c>
      <c r="K517" t="b">
        <v>1</v>
      </c>
      <c r="L517">
        <v>908</v>
      </c>
      <c r="M517" s="1" t="s">
        <v>56</v>
      </c>
      <c r="N517" s="1" t="s">
        <v>57</v>
      </c>
      <c r="O517">
        <v>4</v>
      </c>
      <c r="P517" t="b">
        <v>1</v>
      </c>
      <c r="Q517" t="b">
        <v>0</v>
      </c>
      <c r="R517" s="1" t="s">
        <v>52</v>
      </c>
      <c r="S517" s="1" t="s">
        <v>58</v>
      </c>
      <c r="T517">
        <v>5</v>
      </c>
      <c r="U517" s="1" t="s">
        <v>42</v>
      </c>
      <c r="V517" s="1" t="s">
        <v>35</v>
      </c>
      <c r="W517" s="1" t="str">
        <f>IF(OR(MasterData[[#This Row],[Event]]="Christmas Market", MasterData[[#This Row],[Event]]="Christmas"), "Christmas Sale", "Non-Christmas Sale")</f>
        <v>Non-Christmas Sale</v>
      </c>
      <c r="X517" t="b">
        <v>1</v>
      </c>
      <c r="Y517">
        <v>5</v>
      </c>
      <c r="Z517">
        <v>50.83</v>
      </c>
      <c r="AA517">
        <v>203.32</v>
      </c>
      <c r="AB517">
        <v>0</v>
      </c>
      <c r="AC517" t="str">
        <f>IF(MasterData[[#This Row],[Discount Amount]]&gt;0, "Promotional sale", "Non-Promotional Sales")</f>
        <v>Non-Promotional Sales</v>
      </c>
    </row>
    <row r="518" spans="1:29" x14ac:dyDescent="0.25">
      <c r="A518">
        <v>517</v>
      </c>
      <c r="B518" s="1" t="s">
        <v>335</v>
      </c>
      <c r="C518" s="2">
        <v>0.8544328703703703</v>
      </c>
      <c r="D518">
        <v>76</v>
      </c>
      <c r="E518">
        <v>32</v>
      </c>
      <c r="F518" s="1" t="s">
        <v>37</v>
      </c>
      <c r="G518" s="1" t="s">
        <v>81</v>
      </c>
      <c r="H518">
        <v>64.248000000000005</v>
      </c>
      <c r="I518">
        <v>-84.889600000000002</v>
      </c>
      <c r="J518">
        <v>17</v>
      </c>
      <c r="K518" t="b">
        <v>1</v>
      </c>
      <c r="L518">
        <v>129</v>
      </c>
      <c r="M518" s="1" t="s">
        <v>74</v>
      </c>
      <c r="N518" s="1" t="s">
        <v>75</v>
      </c>
      <c r="O518">
        <v>5</v>
      </c>
      <c r="P518" t="b">
        <v>1</v>
      </c>
      <c r="Q518" t="b">
        <v>1</v>
      </c>
      <c r="R518" s="1" t="s">
        <v>52</v>
      </c>
      <c r="S518" s="1" t="s">
        <v>49</v>
      </c>
      <c r="T518">
        <v>3</v>
      </c>
      <c r="U518" s="1" t="s">
        <v>34</v>
      </c>
      <c r="V518" s="1" t="s">
        <v>59</v>
      </c>
      <c r="W518" s="1" t="str">
        <f>IF(OR(MasterData[[#This Row],[Event]]="Christmas Market", MasterData[[#This Row],[Event]]="Christmas"), "Christmas Sale", "Non-Christmas Sale")</f>
        <v>Non-Christmas Sale</v>
      </c>
      <c r="X518" t="b">
        <v>1</v>
      </c>
      <c r="Y518">
        <v>3</v>
      </c>
      <c r="Z518">
        <v>79.61</v>
      </c>
      <c r="AA518">
        <v>398.04</v>
      </c>
      <c r="AB518">
        <v>39.799999999999997</v>
      </c>
      <c r="AC518" t="str">
        <f>IF(MasterData[[#This Row],[Discount Amount]]&gt;0, "Promotional sale", "Non-Promotional Sales")</f>
        <v>Promotional sale</v>
      </c>
    </row>
    <row r="519" spans="1:29" x14ac:dyDescent="0.25">
      <c r="A519">
        <v>518</v>
      </c>
      <c r="B519" s="1" t="s">
        <v>65</v>
      </c>
      <c r="C519" s="2">
        <v>0.36951388888888892</v>
      </c>
      <c r="D519">
        <v>263</v>
      </c>
      <c r="E519">
        <v>21</v>
      </c>
      <c r="F519" s="1" t="s">
        <v>28</v>
      </c>
      <c r="G519" s="1" t="s">
        <v>51</v>
      </c>
      <c r="H519">
        <v>53.760899999999999</v>
      </c>
      <c r="I519">
        <v>-98.813900000000004</v>
      </c>
      <c r="J519">
        <v>17</v>
      </c>
      <c r="K519" t="b">
        <v>1</v>
      </c>
      <c r="L519">
        <v>752</v>
      </c>
      <c r="M519" s="1" t="s">
        <v>30</v>
      </c>
      <c r="N519" s="1" t="s">
        <v>31</v>
      </c>
      <c r="O519">
        <v>4</v>
      </c>
      <c r="P519" t="b">
        <v>0</v>
      </c>
      <c r="Q519" t="b">
        <v>1</v>
      </c>
      <c r="R519" s="1" t="s">
        <v>41</v>
      </c>
      <c r="S519" s="1" t="s">
        <v>33</v>
      </c>
      <c r="T519">
        <v>4</v>
      </c>
      <c r="U519" s="1" t="s">
        <v>45</v>
      </c>
      <c r="V519" s="1" t="s">
        <v>46</v>
      </c>
      <c r="W519" s="1" t="str">
        <f>IF(OR(MasterData[[#This Row],[Event]]="Christmas Market", MasterData[[#This Row],[Event]]="Christmas"), "Christmas Sale", "Non-Christmas Sale")</f>
        <v>Christmas Sale</v>
      </c>
      <c r="X519" t="b">
        <v>0</v>
      </c>
      <c r="Y519">
        <v>4</v>
      </c>
      <c r="Z519">
        <v>35.47</v>
      </c>
      <c r="AA519">
        <v>141.9</v>
      </c>
      <c r="AB519">
        <v>0</v>
      </c>
      <c r="AC519" t="str">
        <f>IF(MasterData[[#This Row],[Discount Amount]]&gt;0, "Promotional sale", "Non-Promotional Sales")</f>
        <v>Non-Promotional Sales</v>
      </c>
    </row>
    <row r="520" spans="1:29" x14ac:dyDescent="0.25">
      <c r="A520">
        <v>519</v>
      </c>
      <c r="B520" s="1" t="s">
        <v>337</v>
      </c>
      <c r="C520" s="2">
        <v>0.75027777777777782</v>
      </c>
      <c r="D520">
        <v>8</v>
      </c>
      <c r="E520">
        <v>41</v>
      </c>
      <c r="F520" s="1" t="s">
        <v>61</v>
      </c>
      <c r="G520" s="1" t="s">
        <v>48</v>
      </c>
      <c r="H520">
        <v>53.933300000000003</v>
      </c>
      <c r="I520">
        <v>-116.5765</v>
      </c>
      <c r="J520">
        <v>64</v>
      </c>
      <c r="K520" t="b">
        <v>1</v>
      </c>
      <c r="L520">
        <v>812</v>
      </c>
      <c r="M520" s="1" t="s">
        <v>56</v>
      </c>
      <c r="N520" s="1" t="s">
        <v>57</v>
      </c>
      <c r="O520">
        <v>4</v>
      </c>
      <c r="P520" t="b">
        <v>1</v>
      </c>
      <c r="Q520" t="b">
        <v>1</v>
      </c>
      <c r="R520" s="1" t="s">
        <v>52</v>
      </c>
      <c r="S520" s="1" t="s">
        <v>49</v>
      </c>
      <c r="T520">
        <v>2</v>
      </c>
      <c r="U520" s="1" t="s">
        <v>34</v>
      </c>
      <c r="V520" s="1" t="s">
        <v>59</v>
      </c>
      <c r="W520" s="1" t="str">
        <f>IF(OR(MasterData[[#This Row],[Event]]="Christmas Market", MasterData[[#This Row],[Event]]="Christmas"), "Christmas Sale", "Non-Christmas Sale")</f>
        <v>Non-Christmas Sale</v>
      </c>
      <c r="X520" t="b">
        <v>1</v>
      </c>
      <c r="Y520">
        <v>4</v>
      </c>
      <c r="Z520">
        <v>84.94</v>
      </c>
      <c r="AA520">
        <v>339.74</v>
      </c>
      <c r="AB520">
        <v>33.97</v>
      </c>
      <c r="AC520" t="str">
        <f>IF(MasterData[[#This Row],[Discount Amount]]&gt;0, "Promotional sale", "Non-Promotional Sales")</f>
        <v>Promotional sale</v>
      </c>
    </row>
    <row r="521" spans="1:29" x14ac:dyDescent="0.25">
      <c r="A521">
        <v>520</v>
      </c>
      <c r="B521" s="1" t="s">
        <v>321</v>
      </c>
      <c r="C521" s="2">
        <v>0.45027777777777778</v>
      </c>
      <c r="D521">
        <v>240</v>
      </c>
      <c r="E521">
        <v>68</v>
      </c>
      <c r="F521" s="1" t="s">
        <v>28</v>
      </c>
      <c r="G521" s="1" t="s">
        <v>51</v>
      </c>
      <c r="H521">
        <v>53.760899999999999</v>
      </c>
      <c r="I521">
        <v>-98.813900000000004</v>
      </c>
      <c r="J521">
        <v>76</v>
      </c>
      <c r="K521" t="b">
        <v>1</v>
      </c>
      <c r="L521">
        <v>880</v>
      </c>
      <c r="M521" s="1" t="s">
        <v>63</v>
      </c>
      <c r="N521" s="1" t="s">
        <v>64</v>
      </c>
      <c r="O521">
        <v>2</v>
      </c>
      <c r="P521" t="b">
        <v>0</v>
      </c>
      <c r="Q521" t="b">
        <v>1</v>
      </c>
      <c r="R521" s="1" t="s">
        <v>52</v>
      </c>
      <c r="S521" s="1" t="s">
        <v>58</v>
      </c>
      <c r="T521">
        <v>4</v>
      </c>
      <c r="U521" s="1" t="s">
        <v>34</v>
      </c>
      <c r="V521" s="1" t="s">
        <v>46</v>
      </c>
      <c r="W521" s="1" t="str">
        <f>IF(OR(MasterData[[#This Row],[Event]]="Christmas Market", MasterData[[#This Row],[Event]]="Christmas"), "Christmas Sale", "Non-Christmas Sale")</f>
        <v>Christmas Sale</v>
      </c>
      <c r="X521" t="b">
        <v>0</v>
      </c>
      <c r="Y521">
        <v>3</v>
      </c>
      <c r="Z521">
        <v>20.65</v>
      </c>
      <c r="AA521">
        <v>41.3</v>
      </c>
      <c r="AB521">
        <v>0</v>
      </c>
      <c r="AC521" t="str">
        <f>IF(MasterData[[#This Row],[Discount Amount]]&gt;0, "Promotional sale", "Non-Promotional Sales")</f>
        <v>Non-Promotional Sales</v>
      </c>
    </row>
    <row r="522" spans="1:29" x14ac:dyDescent="0.25">
      <c r="A522">
        <v>521</v>
      </c>
      <c r="B522" s="1" t="s">
        <v>71</v>
      </c>
      <c r="C522" s="2">
        <v>0.17802083333333329</v>
      </c>
      <c r="D522">
        <v>219</v>
      </c>
      <c r="E522">
        <v>18</v>
      </c>
      <c r="F522" s="1" t="s">
        <v>37</v>
      </c>
      <c r="G522" s="1" t="s">
        <v>77</v>
      </c>
      <c r="H522">
        <v>64.282300000000006</v>
      </c>
      <c r="I522">
        <v>-135</v>
      </c>
      <c r="J522">
        <v>55</v>
      </c>
      <c r="K522" t="b">
        <v>0</v>
      </c>
      <c r="L522">
        <v>864</v>
      </c>
      <c r="M522" s="1" t="s">
        <v>56</v>
      </c>
      <c r="N522" s="1" t="s">
        <v>57</v>
      </c>
      <c r="O522">
        <v>5</v>
      </c>
      <c r="P522" t="b">
        <v>0</v>
      </c>
      <c r="Q522" t="b">
        <v>1</v>
      </c>
      <c r="R522" s="1" t="s">
        <v>32</v>
      </c>
      <c r="S522" s="1" t="s">
        <v>53</v>
      </c>
      <c r="T522">
        <v>3</v>
      </c>
      <c r="U522" s="1" t="s">
        <v>42</v>
      </c>
      <c r="V522" s="1" t="s">
        <v>46</v>
      </c>
      <c r="W522" s="1" t="str">
        <f>IF(OR(MasterData[[#This Row],[Event]]="Christmas Market", MasterData[[#This Row],[Event]]="Christmas"), "Christmas Sale", "Non-Christmas Sale")</f>
        <v>Christmas Sale</v>
      </c>
      <c r="X522" t="b">
        <v>1</v>
      </c>
      <c r="Y522">
        <v>3</v>
      </c>
      <c r="Z522">
        <v>32.799999999999997</v>
      </c>
      <c r="AA522">
        <v>164.01</v>
      </c>
      <c r="AB522">
        <v>0</v>
      </c>
      <c r="AC522" t="str">
        <f>IF(MasterData[[#This Row],[Discount Amount]]&gt;0, "Promotional sale", "Non-Promotional Sales")</f>
        <v>Non-Promotional Sales</v>
      </c>
    </row>
    <row r="523" spans="1:29" x14ac:dyDescent="0.25">
      <c r="A523">
        <v>522</v>
      </c>
      <c r="B523" s="1" t="s">
        <v>338</v>
      </c>
      <c r="C523" s="2">
        <v>0.82271990740740741</v>
      </c>
      <c r="D523">
        <v>63</v>
      </c>
      <c r="E523">
        <v>65</v>
      </c>
      <c r="F523" s="1" t="s">
        <v>37</v>
      </c>
      <c r="G523" s="1" t="s">
        <v>51</v>
      </c>
      <c r="H523">
        <v>53.760899999999999</v>
      </c>
      <c r="I523">
        <v>-98.813900000000004</v>
      </c>
      <c r="J523">
        <v>72</v>
      </c>
      <c r="K523" t="b">
        <v>0</v>
      </c>
      <c r="L523">
        <v>600</v>
      </c>
      <c r="M523" s="1" t="s">
        <v>30</v>
      </c>
      <c r="N523" s="1" t="s">
        <v>31</v>
      </c>
      <c r="O523">
        <v>5</v>
      </c>
      <c r="P523" t="b">
        <v>1</v>
      </c>
      <c r="Q523" t="b">
        <v>1</v>
      </c>
      <c r="R523" s="1" t="s">
        <v>52</v>
      </c>
      <c r="S523" s="1" t="s">
        <v>33</v>
      </c>
      <c r="T523">
        <v>4</v>
      </c>
      <c r="U523" s="1" t="s">
        <v>45</v>
      </c>
      <c r="V523" s="1" t="s">
        <v>59</v>
      </c>
      <c r="W523" s="1" t="str">
        <f>IF(OR(MasterData[[#This Row],[Event]]="Christmas Market", MasterData[[#This Row],[Event]]="Christmas"), "Christmas Sale", "Non-Christmas Sale")</f>
        <v>Non-Christmas Sale</v>
      </c>
      <c r="X523" t="b">
        <v>1</v>
      </c>
      <c r="Y523">
        <v>3</v>
      </c>
      <c r="Z523">
        <v>38.67</v>
      </c>
      <c r="AA523">
        <v>193.33</v>
      </c>
      <c r="AB523">
        <v>19.329999999999998</v>
      </c>
      <c r="AC523" t="str">
        <f>IF(MasterData[[#This Row],[Discount Amount]]&gt;0, "Promotional sale", "Non-Promotional Sales")</f>
        <v>Promotional sale</v>
      </c>
    </row>
    <row r="524" spans="1:29" x14ac:dyDescent="0.25">
      <c r="A524">
        <v>523</v>
      </c>
      <c r="B524" s="1" t="s">
        <v>339</v>
      </c>
      <c r="C524" s="2">
        <v>0.96246527777777779</v>
      </c>
      <c r="D524">
        <v>2</v>
      </c>
      <c r="E524">
        <v>55</v>
      </c>
      <c r="F524" s="1" t="s">
        <v>28</v>
      </c>
      <c r="G524" s="1" t="s">
        <v>70</v>
      </c>
      <c r="H524">
        <v>54.273099999999999</v>
      </c>
      <c r="I524">
        <v>-61.738799999999998</v>
      </c>
      <c r="J524">
        <v>66</v>
      </c>
      <c r="K524" t="b">
        <v>0</v>
      </c>
      <c r="L524">
        <v>221</v>
      </c>
      <c r="M524" s="1" t="s">
        <v>63</v>
      </c>
      <c r="N524" s="1" t="s">
        <v>64</v>
      </c>
      <c r="O524">
        <v>2</v>
      </c>
      <c r="P524" t="b">
        <v>0</v>
      </c>
      <c r="Q524" t="b">
        <v>0</v>
      </c>
      <c r="R524" s="1" t="s">
        <v>32</v>
      </c>
      <c r="S524" s="1" t="s">
        <v>33</v>
      </c>
      <c r="T524">
        <v>2</v>
      </c>
      <c r="U524" s="1" t="s">
        <v>45</v>
      </c>
      <c r="V524" s="1" t="s">
        <v>59</v>
      </c>
      <c r="W524" s="1" t="str">
        <f>IF(OR(MasterData[[#This Row],[Event]]="Christmas Market", MasterData[[#This Row],[Event]]="Christmas"), "Christmas Sale", "Non-Christmas Sale")</f>
        <v>Non-Christmas Sale</v>
      </c>
      <c r="X524" t="b">
        <v>0</v>
      </c>
      <c r="Y524">
        <v>2</v>
      </c>
      <c r="Z524">
        <v>13.63</v>
      </c>
      <c r="AA524">
        <v>27.25</v>
      </c>
      <c r="AB524">
        <v>2.73</v>
      </c>
      <c r="AC524" t="str">
        <f>IF(MasterData[[#This Row],[Discount Amount]]&gt;0, "Promotional sale", "Non-Promotional Sales")</f>
        <v>Promotional sale</v>
      </c>
    </row>
    <row r="525" spans="1:29" x14ac:dyDescent="0.25">
      <c r="A525">
        <v>524</v>
      </c>
      <c r="B525" s="1" t="s">
        <v>223</v>
      </c>
      <c r="C525" s="2">
        <v>0.98922453703703694</v>
      </c>
      <c r="D525">
        <v>484</v>
      </c>
      <c r="E525">
        <v>51</v>
      </c>
      <c r="F525" s="1" t="s">
        <v>37</v>
      </c>
      <c r="G525" s="1" t="s">
        <v>77</v>
      </c>
      <c r="H525">
        <v>64.282300000000006</v>
      </c>
      <c r="I525">
        <v>-135</v>
      </c>
      <c r="J525">
        <v>78</v>
      </c>
      <c r="K525" t="b">
        <v>1</v>
      </c>
      <c r="L525">
        <v>602</v>
      </c>
      <c r="M525" s="1" t="s">
        <v>39</v>
      </c>
      <c r="N525" s="1" t="s">
        <v>40</v>
      </c>
      <c r="O525">
        <v>2</v>
      </c>
      <c r="P525" t="b">
        <v>1</v>
      </c>
      <c r="Q525" t="b">
        <v>0</v>
      </c>
      <c r="R525" s="1" t="s">
        <v>32</v>
      </c>
      <c r="S525" s="1" t="s">
        <v>53</v>
      </c>
      <c r="T525">
        <v>4</v>
      </c>
      <c r="U525" s="1" t="s">
        <v>34</v>
      </c>
      <c r="V525" s="1" t="s">
        <v>59</v>
      </c>
      <c r="W525" s="1" t="str">
        <f>IF(OR(MasterData[[#This Row],[Event]]="Christmas Market", MasterData[[#This Row],[Event]]="Christmas"), "Christmas Sale", "Non-Christmas Sale")</f>
        <v>Non-Christmas Sale</v>
      </c>
      <c r="X525" t="b">
        <v>1</v>
      </c>
      <c r="Y525">
        <v>3</v>
      </c>
      <c r="Z525">
        <v>34.83</v>
      </c>
      <c r="AA525">
        <v>69.67</v>
      </c>
      <c r="AB525">
        <v>6.97</v>
      </c>
      <c r="AC525" t="str">
        <f>IF(MasterData[[#This Row],[Discount Amount]]&gt;0, "Promotional sale", "Non-Promotional Sales")</f>
        <v>Promotional sale</v>
      </c>
    </row>
    <row r="526" spans="1:29" x14ac:dyDescent="0.25">
      <c r="A526">
        <v>525</v>
      </c>
      <c r="B526" s="1" t="s">
        <v>304</v>
      </c>
      <c r="C526" s="2">
        <v>0.87432870370370375</v>
      </c>
      <c r="D526">
        <v>105</v>
      </c>
      <c r="E526">
        <v>31</v>
      </c>
      <c r="F526" s="1" t="s">
        <v>37</v>
      </c>
      <c r="G526" s="1" t="s">
        <v>81</v>
      </c>
      <c r="H526">
        <v>64.248000000000005</v>
      </c>
      <c r="I526">
        <v>-84.889600000000002</v>
      </c>
      <c r="J526">
        <v>99</v>
      </c>
      <c r="K526" t="b">
        <v>1</v>
      </c>
      <c r="L526">
        <v>502</v>
      </c>
      <c r="M526" s="1" t="s">
        <v>63</v>
      </c>
      <c r="N526" s="1" t="s">
        <v>64</v>
      </c>
      <c r="O526">
        <v>1</v>
      </c>
      <c r="P526" t="b">
        <v>0</v>
      </c>
      <c r="Q526" t="b">
        <v>1</v>
      </c>
      <c r="R526" s="1" t="s">
        <v>41</v>
      </c>
      <c r="S526" s="1" t="s">
        <v>49</v>
      </c>
      <c r="T526">
        <v>4</v>
      </c>
      <c r="U526" s="1" t="s">
        <v>34</v>
      </c>
      <c r="V526" s="1" t="s">
        <v>59</v>
      </c>
      <c r="W526" s="1" t="str">
        <f>IF(OR(MasterData[[#This Row],[Event]]="Christmas Market", MasterData[[#This Row],[Event]]="Christmas"), "Christmas Sale", "Non-Christmas Sale")</f>
        <v>Non-Christmas Sale</v>
      </c>
      <c r="X526" t="b">
        <v>1</v>
      </c>
      <c r="Y526">
        <v>4</v>
      </c>
      <c r="Z526">
        <v>98.58</v>
      </c>
      <c r="AA526">
        <v>98.58</v>
      </c>
      <c r="AB526">
        <v>9.86</v>
      </c>
      <c r="AC526" t="str">
        <f>IF(MasterData[[#This Row],[Discount Amount]]&gt;0, "Promotional sale", "Non-Promotional Sales")</f>
        <v>Promotional sale</v>
      </c>
    </row>
    <row r="527" spans="1:29" x14ac:dyDescent="0.25">
      <c r="A527">
        <v>526</v>
      </c>
      <c r="B527" s="1" t="s">
        <v>215</v>
      </c>
      <c r="C527" s="2">
        <v>0.18384259259259261</v>
      </c>
      <c r="D527">
        <v>42</v>
      </c>
      <c r="E527">
        <v>65</v>
      </c>
      <c r="F527" s="1" t="s">
        <v>28</v>
      </c>
      <c r="G527" s="1" t="s">
        <v>44</v>
      </c>
      <c r="H527">
        <v>46.813099999999999</v>
      </c>
      <c r="I527">
        <v>-71.207499999999996</v>
      </c>
      <c r="J527">
        <v>68</v>
      </c>
      <c r="K527" t="b">
        <v>0</v>
      </c>
      <c r="L527">
        <v>534</v>
      </c>
      <c r="M527" s="1" t="s">
        <v>63</v>
      </c>
      <c r="N527" s="1" t="s">
        <v>64</v>
      </c>
      <c r="O527">
        <v>2</v>
      </c>
      <c r="P527" t="b">
        <v>1</v>
      </c>
      <c r="Q527" t="b">
        <v>0</v>
      </c>
      <c r="R527" s="1" t="s">
        <v>32</v>
      </c>
      <c r="S527" s="1" t="s">
        <v>58</v>
      </c>
      <c r="T527">
        <v>1</v>
      </c>
      <c r="U527" s="1" t="s">
        <v>42</v>
      </c>
      <c r="V527" s="1" t="s">
        <v>35</v>
      </c>
      <c r="W527" s="1" t="str">
        <f>IF(OR(MasterData[[#This Row],[Event]]="Christmas Market", MasterData[[#This Row],[Event]]="Christmas"), "Christmas Sale", "Non-Christmas Sale")</f>
        <v>Non-Christmas Sale</v>
      </c>
      <c r="X527" t="b">
        <v>0</v>
      </c>
      <c r="Y527">
        <v>4</v>
      </c>
      <c r="Z527">
        <v>16.149999999999999</v>
      </c>
      <c r="AA527">
        <v>32.31</v>
      </c>
      <c r="AB527">
        <v>0</v>
      </c>
      <c r="AC527" t="str">
        <f>IF(MasterData[[#This Row],[Discount Amount]]&gt;0, "Promotional sale", "Non-Promotional Sales")</f>
        <v>Non-Promotional Sales</v>
      </c>
    </row>
    <row r="528" spans="1:29" x14ac:dyDescent="0.25">
      <c r="A528">
        <v>527</v>
      </c>
      <c r="B528" s="1" t="s">
        <v>192</v>
      </c>
      <c r="C528" s="2">
        <v>1.2152777777778567E-3</v>
      </c>
      <c r="D528">
        <v>439</v>
      </c>
      <c r="E528">
        <v>60</v>
      </c>
      <c r="F528" s="1" t="s">
        <v>61</v>
      </c>
      <c r="G528" s="1" t="s">
        <v>62</v>
      </c>
      <c r="H528">
        <v>46.565300000000001</v>
      </c>
      <c r="I528">
        <v>-66.4619</v>
      </c>
      <c r="J528">
        <v>51</v>
      </c>
      <c r="K528" t="b">
        <v>1</v>
      </c>
      <c r="L528">
        <v>910</v>
      </c>
      <c r="M528" s="1" t="s">
        <v>30</v>
      </c>
      <c r="N528" s="1" t="s">
        <v>31</v>
      </c>
      <c r="O528">
        <v>3</v>
      </c>
      <c r="P528" t="b">
        <v>1</v>
      </c>
      <c r="Q528" t="b">
        <v>0</v>
      </c>
      <c r="R528" s="1" t="s">
        <v>41</v>
      </c>
      <c r="S528" s="1" t="s">
        <v>58</v>
      </c>
      <c r="T528">
        <v>4</v>
      </c>
      <c r="U528" s="1" t="s">
        <v>42</v>
      </c>
      <c r="V528" s="1" t="s">
        <v>46</v>
      </c>
      <c r="W528" s="1" t="str">
        <f>IF(OR(MasterData[[#This Row],[Event]]="Christmas Market", MasterData[[#This Row],[Event]]="Christmas"), "Christmas Sale", "Non-Christmas Sale")</f>
        <v>Christmas Sale</v>
      </c>
      <c r="X528" t="b">
        <v>1</v>
      </c>
      <c r="Y528">
        <v>1</v>
      </c>
      <c r="Z528">
        <v>40.98</v>
      </c>
      <c r="AA528">
        <v>122.93</v>
      </c>
      <c r="AB528">
        <v>0</v>
      </c>
      <c r="AC528" t="str">
        <f>IF(MasterData[[#This Row],[Discount Amount]]&gt;0, "Promotional sale", "Non-Promotional Sales")</f>
        <v>Non-Promotional Sales</v>
      </c>
    </row>
    <row r="529" spans="1:29" x14ac:dyDescent="0.25">
      <c r="A529">
        <v>528</v>
      </c>
      <c r="B529" s="1" t="s">
        <v>236</v>
      </c>
      <c r="C529" s="2">
        <v>0.66894675925925928</v>
      </c>
      <c r="D529">
        <v>444</v>
      </c>
      <c r="E529">
        <v>42</v>
      </c>
      <c r="F529" s="1" t="s">
        <v>37</v>
      </c>
      <c r="G529" s="1" t="s">
        <v>77</v>
      </c>
      <c r="H529">
        <v>64.282300000000006</v>
      </c>
      <c r="I529">
        <v>-135</v>
      </c>
      <c r="J529">
        <v>12</v>
      </c>
      <c r="K529" t="b">
        <v>0</v>
      </c>
      <c r="L529">
        <v>395</v>
      </c>
      <c r="M529" s="1" t="s">
        <v>63</v>
      </c>
      <c r="N529" s="1" t="s">
        <v>64</v>
      </c>
      <c r="O529">
        <v>3</v>
      </c>
      <c r="P529" t="b">
        <v>1</v>
      </c>
      <c r="Q529" t="b">
        <v>0</v>
      </c>
      <c r="R529" s="1" t="s">
        <v>52</v>
      </c>
      <c r="S529" s="1" t="s">
        <v>49</v>
      </c>
      <c r="T529">
        <v>1</v>
      </c>
      <c r="U529" s="1" t="s">
        <v>34</v>
      </c>
      <c r="V529" s="1" t="s">
        <v>35</v>
      </c>
      <c r="W529" s="1" t="str">
        <f>IF(OR(MasterData[[#This Row],[Event]]="Christmas Market", MasterData[[#This Row],[Event]]="Christmas"), "Christmas Sale", "Non-Christmas Sale")</f>
        <v>Non-Christmas Sale</v>
      </c>
      <c r="X529" t="b">
        <v>1</v>
      </c>
      <c r="Y529">
        <v>5</v>
      </c>
      <c r="Z529">
        <v>10.49</v>
      </c>
      <c r="AA529">
        <v>31.48</v>
      </c>
      <c r="AB529">
        <v>0</v>
      </c>
      <c r="AC529" t="str">
        <f>IF(MasterData[[#This Row],[Discount Amount]]&gt;0, "Promotional sale", "Non-Promotional Sales")</f>
        <v>Non-Promotional Sales</v>
      </c>
    </row>
    <row r="530" spans="1:29" x14ac:dyDescent="0.25">
      <c r="A530">
        <v>529</v>
      </c>
      <c r="B530" s="1" t="s">
        <v>340</v>
      </c>
      <c r="C530" s="2">
        <v>0.89833333333333343</v>
      </c>
      <c r="D530">
        <v>316</v>
      </c>
      <c r="E530">
        <v>33</v>
      </c>
      <c r="F530" s="1" t="s">
        <v>37</v>
      </c>
      <c r="G530" s="1" t="s">
        <v>66</v>
      </c>
      <c r="H530">
        <v>45.077800000000003</v>
      </c>
      <c r="I530">
        <v>-63.546700000000001</v>
      </c>
      <c r="J530">
        <v>11</v>
      </c>
      <c r="K530" t="b">
        <v>1</v>
      </c>
      <c r="L530">
        <v>493</v>
      </c>
      <c r="M530" s="1" t="s">
        <v>30</v>
      </c>
      <c r="N530" s="1" t="s">
        <v>31</v>
      </c>
      <c r="O530">
        <v>1</v>
      </c>
      <c r="P530" t="b">
        <v>0</v>
      </c>
      <c r="Q530" t="b">
        <v>1</v>
      </c>
      <c r="R530" s="1" t="s">
        <v>52</v>
      </c>
      <c r="S530" s="1" t="s">
        <v>58</v>
      </c>
      <c r="T530">
        <v>3</v>
      </c>
      <c r="U530" s="1" t="s">
        <v>34</v>
      </c>
      <c r="V530" s="1" t="s">
        <v>35</v>
      </c>
      <c r="W530" s="1" t="str">
        <f>IF(OR(MasterData[[#This Row],[Event]]="Christmas Market", MasterData[[#This Row],[Event]]="Christmas"), "Christmas Sale", "Non-Christmas Sale")</f>
        <v>Non-Christmas Sale</v>
      </c>
      <c r="X530" t="b">
        <v>1</v>
      </c>
      <c r="Y530">
        <v>5</v>
      </c>
      <c r="Z530">
        <v>47.75</v>
      </c>
      <c r="AA530">
        <v>47.75</v>
      </c>
      <c r="AB530">
        <v>0</v>
      </c>
      <c r="AC530" t="str">
        <f>IF(MasterData[[#This Row],[Discount Amount]]&gt;0, "Promotional sale", "Non-Promotional Sales")</f>
        <v>Non-Promotional Sales</v>
      </c>
    </row>
    <row r="531" spans="1:29" x14ac:dyDescent="0.25">
      <c r="A531">
        <v>530</v>
      </c>
      <c r="B531" s="1" t="s">
        <v>319</v>
      </c>
      <c r="C531" s="2">
        <v>0.27839120370370374</v>
      </c>
      <c r="D531">
        <v>124</v>
      </c>
      <c r="E531">
        <v>28</v>
      </c>
      <c r="F531" s="1" t="s">
        <v>37</v>
      </c>
      <c r="G531" s="1" t="s">
        <v>79</v>
      </c>
      <c r="H531">
        <v>63.588799999999999</v>
      </c>
      <c r="I531">
        <v>-115.5069</v>
      </c>
      <c r="J531">
        <v>28</v>
      </c>
      <c r="K531" t="b">
        <v>1</v>
      </c>
      <c r="L531">
        <v>891</v>
      </c>
      <c r="M531" s="1" t="s">
        <v>63</v>
      </c>
      <c r="N531" s="1" t="s">
        <v>64</v>
      </c>
      <c r="O531">
        <v>3</v>
      </c>
      <c r="P531" t="b">
        <v>1</v>
      </c>
      <c r="Q531" t="b">
        <v>0</v>
      </c>
      <c r="R531" s="1" t="s">
        <v>32</v>
      </c>
      <c r="S531" s="1" t="s">
        <v>53</v>
      </c>
      <c r="T531">
        <v>1</v>
      </c>
      <c r="U531" s="1" t="s">
        <v>42</v>
      </c>
      <c r="V531" s="1" t="s">
        <v>46</v>
      </c>
      <c r="W531" s="1" t="str">
        <f>IF(OR(MasterData[[#This Row],[Event]]="Christmas Market", MasterData[[#This Row],[Event]]="Christmas"), "Christmas Sale", "Non-Christmas Sale")</f>
        <v>Christmas Sale</v>
      </c>
      <c r="X531" t="b">
        <v>0</v>
      </c>
      <c r="Y531">
        <v>1</v>
      </c>
      <c r="Z531">
        <v>99.02</v>
      </c>
      <c r="AA531">
        <v>297.06</v>
      </c>
      <c r="AB531">
        <v>0</v>
      </c>
      <c r="AC531" t="str">
        <f>IF(MasterData[[#This Row],[Discount Amount]]&gt;0, "Promotional sale", "Non-Promotional Sales")</f>
        <v>Non-Promotional Sales</v>
      </c>
    </row>
    <row r="532" spans="1:29" x14ac:dyDescent="0.25">
      <c r="A532">
        <v>531</v>
      </c>
      <c r="B532" s="1" t="s">
        <v>120</v>
      </c>
      <c r="C532" s="2">
        <v>7.7118055555555509E-2</v>
      </c>
      <c r="D532">
        <v>439</v>
      </c>
      <c r="E532">
        <v>58</v>
      </c>
      <c r="F532" s="1" t="s">
        <v>28</v>
      </c>
      <c r="G532" s="1" t="s">
        <v>70</v>
      </c>
      <c r="H532">
        <v>54.273099999999999</v>
      </c>
      <c r="I532">
        <v>-61.738799999999998</v>
      </c>
      <c r="J532">
        <v>29</v>
      </c>
      <c r="K532" t="b">
        <v>1</v>
      </c>
      <c r="L532">
        <v>151</v>
      </c>
      <c r="M532" s="1" t="s">
        <v>63</v>
      </c>
      <c r="N532" s="1" t="s">
        <v>64</v>
      </c>
      <c r="O532">
        <v>3</v>
      </c>
      <c r="P532" t="b">
        <v>0</v>
      </c>
      <c r="Q532" t="b">
        <v>1</v>
      </c>
      <c r="R532" s="1" t="s">
        <v>41</v>
      </c>
      <c r="S532" s="1" t="s">
        <v>33</v>
      </c>
      <c r="T532">
        <v>4</v>
      </c>
      <c r="U532" s="1" t="s">
        <v>34</v>
      </c>
      <c r="V532" s="1" t="s">
        <v>59</v>
      </c>
      <c r="W532" s="1" t="str">
        <f>IF(OR(MasterData[[#This Row],[Event]]="Christmas Market", MasterData[[#This Row],[Event]]="Christmas"), "Christmas Sale", "Non-Christmas Sale")</f>
        <v>Non-Christmas Sale</v>
      </c>
      <c r="X532" t="b">
        <v>1</v>
      </c>
      <c r="Y532">
        <v>4</v>
      </c>
      <c r="Z532">
        <v>43.57</v>
      </c>
      <c r="AA532">
        <v>130.71</v>
      </c>
      <c r="AB532">
        <v>13.07</v>
      </c>
      <c r="AC532" t="str">
        <f>IF(MasterData[[#This Row],[Discount Amount]]&gt;0, "Promotional sale", "Non-Promotional Sales")</f>
        <v>Promotional sale</v>
      </c>
    </row>
    <row r="533" spans="1:29" x14ac:dyDescent="0.25">
      <c r="A533">
        <v>532</v>
      </c>
      <c r="B533" s="1" t="s">
        <v>203</v>
      </c>
      <c r="C533" s="2">
        <v>0.96135416666666673</v>
      </c>
      <c r="D533">
        <v>147</v>
      </c>
      <c r="E533">
        <v>23</v>
      </c>
      <c r="F533" s="1" t="s">
        <v>28</v>
      </c>
      <c r="G533" s="1" t="s">
        <v>55</v>
      </c>
      <c r="H533">
        <v>52.939900000000002</v>
      </c>
      <c r="I533">
        <v>-106.4509</v>
      </c>
      <c r="J533">
        <v>10</v>
      </c>
      <c r="K533" t="b">
        <v>0</v>
      </c>
      <c r="L533">
        <v>159</v>
      </c>
      <c r="M533" s="1" t="s">
        <v>63</v>
      </c>
      <c r="N533" s="1" t="s">
        <v>64</v>
      </c>
      <c r="O533">
        <v>1</v>
      </c>
      <c r="P533" t="b">
        <v>1</v>
      </c>
      <c r="Q533" t="b">
        <v>0</v>
      </c>
      <c r="R533" s="1" t="s">
        <v>52</v>
      </c>
      <c r="S533" s="1" t="s">
        <v>58</v>
      </c>
      <c r="T533">
        <v>1</v>
      </c>
      <c r="U533" s="1" t="s">
        <v>45</v>
      </c>
      <c r="V533" s="1" t="s">
        <v>46</v>
      </c>
      <c r="W533" s="1" t="str">
        <f>IF(OR(MasterData[[#This Row],[Event]]="Christmas Market", MasterData[[#This Row],[Event]]="Christmas"), "Christmas Sale", "Non-Christmas Sale")</f>
        <v>Christmas Sale</v>
      </c>
      <c r="X533" t="b">
        <v>1</v>
      </c>
      <c r="Y533">
        <v>4</v>
      </c>
      <c r="Z533">
        <v>64.8</v>
      </c>
      <c r="AA533">
        <v>64.8</v>
      </c>
      <c r="AB533">
        <v>0</v>
      </c>
      <c r="AC533" t="str">
        <f>IF(MasterData[[#This Row],[Discount Amount]]&gt;0, "Promotional sale", "Non-Promotional Sales")</f>
        <v>Non-Promotional Sales</v>
      </c>
    </row>
    <row r="534" spans="1:29" x14ac:dyDescent="0.25">
      <c r="A534">
        <v>533</v>
      </c>
      <c r="B534" s="1" t="s">
        <v>264</v>
      </c>
      <c r="C534" s="2">
        <v>4.9907407407407511E-2</v>
      </c>
      <c r="D534">
        <v>478</v>
      </c>
      <c r="E534">
        <v>40</v>
      </c>
      <c r="F534" s="1" t="s">
        <v>28</v>
      </c>
      <c r="G534" s="1" t="s">
        <v>29</v>
      </c>
      <c r="H534">
        <v>51.253799999999998</v>
      </c>
      <c r="I534">
        <v>-85.3232</v>
      </c>
      <c r="J534">
        <v>48</v>
      </c>
      <c r="K534" t="b">
        <v>0</v>
      </c>
      <c r="L534">
        <v>797</v>
      </c>
      <c r="M534" s="1" t="s">
        <v>63</v>
      </c>
      <c r="N534" s="1" t="s">
        <v>64</v>
      </c>
      <c r="O534">
        <v>5</v>
      </c>
      <c r="P534" t="b">
        <v>0</v>
      </c>
      <c r="Q534" t="b">
        <v>1</v>
      </c>
      <c r="R534" s="1" t="s">
        <v>52</v>
      </c>
      <c r="S534" s="1" t="s">
        <v>49</v>
      </c>
      <c r="T534">
        <v>5</v>
      </c>
      <c r="U534" s="1" t="s">
        <v>34</v>
      </c>
      <c r="V534" s="1" t="s">
        <v>46</v>
      </c>
      <c r="W534" s="1" t="str">
        <f>IF(OR(MasterData[[#This Row],[Event]]="Christmas Market", MasterData[[#This Row],[Event]]="Christmas"), "Christmas Sale", "Non-Christmas Sale")</f>
        <v>Christmas Sale</v>
      </c>
      <c r="X534" t="b">
        <v>1</v>
      </c>
      <c r="Y534">
        <v>2</v>
      </c>
      <c r="Z534">
        <v>99.69</v>
      </c>
      <c r="AA534">
        <v>498.44</v>
      </c>
      <c r="AB534">
        <v>0</v>
      </c>
      <c r="AC534" t="str">
        <f>IF(MasterData[[#This Row],[Discount Amount]]&gt;0, "Promotional sale", "Non-Promotional Sales")</f>
        <v>Non-Promotional Sales</v>
      </c>
    </row>
    <row r="535" spans="1:29" x14ac:dyDescent="0.25">
      <c r="A535">
        <v>534</v>
      </c>
      <c r="B535" s="1" t="s">
        <v>113</v>
      </c>
      <c r="C535" s="2">
        <v>0.83568287037037048</v>
      </c>
      <c r="D535">
        <v>47</v>
      </c>
      <c r="E535">
        <v>69</v>
      </c>
      <c r="F535" s="1" t="s">
        <v>37</v>
      </c>
      <c r="G535" s="1" t="s">
        <v>51</v>
      </c>
      <c r="H535">
        <v>53.760899999999999</v>
      </c>
      <c r="I535">
        <v>-98.813900000000004</v>
      </c>
      <c r="J535">
        <v>1</v>
      </c>
      <c r="K535" t="b">
        <v>0</v>
      </c>
      <c r="L535">
        <v>726</v>
      </c>
      <c r="M535" s="1" t="s">
        <v>39</v>
      </c>
      <c r="N535" s="1" t="s">
        <v>40</v>
      </c>
      <c r="O535">
        <v>2</v>
      </c>
      <c r="P535" t="b">
        <v>1</v>
      </c>
      <c r="Q535" t="b">
        <v>1</v>
      </c>
      <c r="R535" s="1" t="s">
        <v>52</v>
      </c>
      <c r="S535" s="1" t="s">
        <v>53</v>
      </c>
      <c r="T535">
        <v>5</v>
      </c>
      <c r="U535" s="1" t="s">
        <v>45</v>
      </c>
      <c r="V535" s="1" t="s">
        <v>59</v>
      </c>
      <c r="W535" s="1" t="str">
        <f>IF(OR(MasterData[[#This Row],[Event]]="Christmas Market", MasterData[[#This Row],[Event]]="Christmas"), "Christmas Sale", "Non-Christmas Sale")</f>
        <v>Non-Christmas Sale</v>
      </c>
      <c r="X535" t="b">
        <v>1</v>
      </c>
      <c r="Y535">
        <v>3</v>
      </c>
      <c r="Z535">
        <v>88.98</v>
      </c>
      <c r="AA535">
        <v>177.97</v>
      </c>
      <c r="AB535">
        <v>17.8</v>
      </c>
      <c r="AC535" t="str">
        <f>IF(MasterData[[#This Row],[Discount Amount]]&gt;0, "Promotional sale", "Non-Promotional Sales")</f>
        <v>Promotional sale</v>
      </c>
    </row>
    <row r="536" spans="1:29" x14ac:dyDescent="0.25">
      <c r="A536">
        <v>535</v>
      </c>
      <c r="B536" s="1" t="s">
        <v>341</v>
      </c>
      <c r="C536" s="2">
        <v>0.88383101851851853</v>
      </c>
      <c r="D536">
        <v>381</v>
      </c>
      <c r="E536">
        <v>56</v>
      </c>
      <c r="F536" s="1" t="s">
        <v>28</v>
      </c>
      <c r="G536" s="1" t="s">
        <v>62</v>
      </c>
      <c r="H536">
        <v>46.565300000000001</v>
      </c>
      <c r="I536">
        <v>-66.4619</v>
      </c>
      <c r="J536">
        <v>14</v>
      </c>
      <c r="K536" t="b">
        <v>0</v>
      </c>
      <c r="L536">
        <v>857</v>
      </c>
      <c r="M536" s="1" t="s">
        <v>56</v>
      </c>
      <c r="N536" s="1" t="s">
        <v>57</v>
      </c>
      <c r="O536">
        <v>2</v>
      </c>
      <c r="P536" t="b">
        <v>0</v>
      </c>
      <c r="Q536" t="b">
        <v>1</v>
      </c>
      <c r="R536" s="1" t="s">
        <v>41</v>
      </c>
      <c r="S536" s="1" t="s">
        <v>58</v>
      </c>
      <c r="T536">
        <v>2</v>
      </c>
      <c r="U536" s="1" t="s">
        <v>34</v>
      </c>
      <c r="V536" s="1" t="s">
        <v>46</v>
      </c>
      <c r="W536" s="1" t="str">
        <f>IF(OR(MasterData[[#This Row],[Event]]="Christmas Market", MasterData[[#This Row],[Event]]="Christmas"), "Christmas Sale", "Non-Christmas Sale")</f>
        <v>Christmas Sale</v>
      </c>
      <c r="X536" t="b">
        <v>1</v>
      </c>
      <c r="Y536">
        <v>1</v>
      </c>
      <c r="Z536">
        <v>21.74</v>
      </c>
      <c r="AA536">
        <v>43.48</v>
      </c>
      <c r="AB536">
        <v>0</v>
      </c>
      <c r="AC536" t="str">
        <f>IF(MasterData[[#This Row],[Discount Amount]]&gt;0, "Promotional sale", "Non-Promotional Sales")</f>
        <v>Non-Promotional Sales</v>
      </c>
    </row>
    <row r="537" spans="1:29" x14ac:dyDescent="0.25">
      <c r="A537">
        <v>536</v>
      </c>
      <c r="B537" s="1" t="s">
        <v>342</v>
      </c>
      <c r="C537" s="2">
        <v>0.47152777777777777</v>
      </c>
      <c r="D537">
        <v>344</v>
      </c>
      <c r="E537">
        <v>51</v>
      </c>
      <c r="F537" s="1" t="s">
        <v>61</v>
      </c>
      <c r="G537" s="1" t="s">
        <v>55</v>
      </c>
      <c r="H537">
        <v>52.939900000000002</v>
      </c>
      <c r="I537">
        <v>-106.4509</v>
      </c>
      <c r="J537">
        <v>3</v>
      </c>
      <c r="K537" t="b">
        <v>0</v>
      </c>
      <c r="L537">
        <v>352</v>
      </c>
      <c r="M537" s="1" t="s">
        <v>30</v>
      </c>
      <c r="N537" s="1" t="s">
        <v>31</v>
      </c>
      <c r="O537">
        <v>4</v>
      </c>
      <c r="P537" t="b">
        <v>1</v>
      </c>
      <c r="Q537" t="b">
        <v>0</v>
      </c>
      <c r="R537" s="1" t="s">
        <v>52</v>
      </c>
      <c r="S537" s="1" t="s">
        <v>49</v>
      </c>
      <c r="T537">
        <v>1</v>
      </c>
      <c r="U537" s="1" t="s">
        <v>42</v>
      </c>
      <c r="V537" s="1" t="s">
        <v>35</v>
      </c>
      <c r="W537" s="1" t="str">
        <f>IF(OR(MasterData[[#This Row],[Event]]="Christmas Market", MasterData[[#This Row],[Event]]="Christmas"), "Christmas Sale", "Non-Christmas Sale")</f>
        <v>Non-Christmas Sale</v>
      </c>
      <c r="X537" t="b">
        <v>1</v>
      </c>
      <c r="Y537">
        <v>1</v>
      </c>
      <c r="Z537">
        <v>40.75</v>
      </c>
      <c r="AA537">
        <v>163.01</v>
      </c>
      <c r="AB537">
        <v>0</v>
      </c>
      <c r="AC537" t="str">
        <f>IF(MasterData[[#This Row],[Discount Amount]]&gt;0, "Promotional sale", "Non-Promotional Sales")</f>
        <v>Non-Promotional Sales</v>
      </c>
    </row>
    <row r="538" spans="1:29" x14ac:dyDescent="0.25">
      <c r="A538">
        <v>537</v>
      </c>
      <c r="B538" s="1" t="s">
        <v>136</v>
      </c>
      <c r="C538" s="2">
        <v>0.68350694444444438</v>
      </c>
      <c r="D538">
        <v>10</v>
      </c>
      <c r="E538">
        <v>61</v>
      </c>
      <c r="F538" s="1" t="s">
        <v>61</v>
      </c>
      <c r="G538" s="1" t="s">
        <v>68</v>
      </c>
      <c r="H538">
        <v>46.318800000000003</v>
      </c>
      <c r="I538">
        <v>-63.146099999999997</v>
      </c>
      <c r="J538">
        <v>49</v>
      </c>
      <c r="K538" t="b">
        <v>0</v>
      </c>
      <c r="L538">
        <v>120</v>
      </c>
      <c r="M538" s="1" t="s">
        <v>56</v>
      </c>
      <c r="N538" s="1" t="s">
        <v>57</v>
      </c>
      <c r="O538">
        <v>2</v>
      </c>
      <c r="P538" t="b">
        <v>1</v>
      </c>
      <c r="Q538" t="b">
        <v>0</v>
      </c>
      <c r="R538" s="1" t="s">
        <v>52</v>
      </c>
      <c r="S538" s="1" t="s">
        <v>49</v>
      </c>
      <c r="T538">
        <v>5</v>
      </c>
      <c r="U538" s="1" t="s">
        <v>34</v>
      </c>
      <c r="V538" s="1" t="s">
        <v>59</v>
      </c>
      <c r="W538" s="1" t="str">
        <f>IF(OR(MasterData[[#This Row],[Event]]="Christmas Market", MasterData[[#This Row],[Event]]="Christmas"), "Christmas Sale", "Non-Christmas Sale")</f>
        <v>Non-Christmas Sale</v>
      </c>
      <c r="X538" t="b">
        <v>1</v>
      </c>
      <c r="Y538">
        <v>2</v>
      </c>
      <c r="Z538">
        <v>72.239999999999995</v>
      </c>
      <c r="AA538">
        <v>144.47999999999999</v>
      </c>
      <c r="AB538">
        <v>14.45</v>
      </c>
      <c r="AC538" t="str">
        <f>IF(MasterData[[#This Row],[Discount Amount]]&gt;0, "Promotional sale", "Non-Promotional Sales")</f>
        <v>Promotional sale</v>
      </c>
    </row>
    <row r="539" spans="1:29" x14ac:dyDescent="0.25">
      <c r="A539">
        <v>538</v>
      </c>
      <c r="B539" s="1" t="s">
        <v>261</v>
      </c>
      <c r="C539" s="2">
        <v>0.85703703703703704</v>
      </c>
      <c r="D539">
        <v>408</v>
      </c>
      <c r="E539">
        <v>69</v>
      </c>
      <c r="F539" s="1" t="s">
        <v>61</v>
      </c>
      <c r="G539" s="1" t="s">
        <v>79</v>
      </c>
      <c r="H539">
        <v>63.588799999999999</v>
      </c>
      <c r="I539">
        <v>-115.5069</v>
      </c>
      <c r="J539">
        <v>31</v>
      </c>
      <c r="K539" t="b">
        <v>1</v>
      </c>
      <c r="L539">
        <v>499</v>
      </c>
      <c r="M539" s="1" t="s">
        <v>56</v>
      </c>
      <c r="N539" s="1" t="s">
        <v>57</v>
      </c>
      <c r="O539">
        <v>5</v>
      </c>
      <c r="P539" t="b">
        <v>1</v>
      </c>
      <c r="Q539" t="b">
        <v>0</v>
      </c>
      <c r="R539" s="1" t="s">
        <v>41</v>
      </c>
      <c r="S539" s="1" t="s">
        <v>58</v>
      </c>
      <c r="T539">
        <v>4</v>
      </c>
      <c r="U539" s="1" t="s">
        <v>42</v>
      </c>
      <c r="V539" s="1" t="s">
        <v>46</v>
      </c>
      <c r="W539" s="1" t="str">
        <f>IF(OR(MasterData[[#This Row],[Event]]="Christmas Market", MasterData[[#This Row],[Event]]="Christmas"), "Christmas Sale", "Non-Christmas Sale")</f>
        <v>Christmas Sale</v>
      </c>
      <c r="X539" t="b">
        <v>1</v>
      </c>
      <c r="Y539">
        <v>3</v>
      </c>
      <c r="Z539">
        <v>13.17</v>
      </c>
      <c r="AA539">
        <v>65.86</v>
      </c>
      <c r="AB539">
        <v>0</v>
      </c>
      <c r="AC539" t="str">
        <f>IF(MasterData[[#This Row],[Discount Amount]]&gt;0, "Promotional sale", "Non-Promotional Sales")</f>
        <v>Non-Promotional Sales</v>
      </c>
    </row>
    <row r="540" spans="1:29" x14ac:dyDescent="0.25">
      <c r="A540">
        <v>539</v>
      </c>
      <c r="B540" s="1" t="s">
        <v>98</v>
      </c>
      <c r="C540" s="2">
        <v>0.85516203703703697</v>
      </c>
      <c r="D540">
        <v>117</v>
      </c>
      <c r="E540">
        <v>69</v>
      </c>
      <c r="F540" s="1" t="s">
        <v>61</v>
      </c>
      <c r="G540" s="1" t="s">
        <v>70</v>
      </c>
      <c r="H540">
        <v>54.273099999999999</v>
      </c>
      <c r="I540">
        <v>-61.738799999999998</v>
      </c>
      <c r="J540">
        <v>28</v>
      </c>
      <c r="K540" t="b">
        <v>1</v>
      </c>
      <c r="L540">
        <v>620</v>
      </c>
      <c r="M540" s="1" t="s">
        <v>74</v>
      </c>
      <c r="N540" s="1" t="s">
        <v>75</v>
      </c>
      <c r="O540">
        <v>1</v>
      </c>
      <c r="P540" t="b">
        <v>0</v>
      </c>
      <c r="Q540" t="b">
        <v>0</v>
      </c>
      <c r="R540" s="1" t="s">
        <v>52</v>
      </c>
      <c r="S540" s="1" t="s">
        <v>53</v>
      </c>
      <c r="T540">
        <v>3</v>
      </c>
      <c r="U540" s="1" t="s">
        <v>45</v>
      </c>
      <c r="V540" s="1" t="s">
        <v>35</v>
      </c>
      <c r="W540" s="1" t="str">
        <f>IF(OR(MasterData[[#This Row],[Event]]="Christmas Market", MasterData[[#This Row],[Event]]="Christmas"), "Christmas Sale", "Non-Christmas Sale")</f>
        <v>Non-Christmas Sale</v>
      </c>
      <c r="X540" t="b">
        <v>0</v>
      </c>
      <c r="Y540">
        <v>1</v>
      </c>
      <c r="Z540">
        <v>86.81</v>
      </c>
      <c r="AA540">
        <v>86.81</v>
      </c>
      <c r="AB540">
        <v>0</v>
      </c>
      <c r="AC540" t="str">
        <f>IF(MasterData[[#This Row],[Discount Amount]]&gt;0, "Promotional sale", "Non-Promotional Sales")</f>
        <v>Non-Promotional Sales</v>
      </c>
    </row>
    <row r="541" spans="1:29" x14ac:dyDescent="0.25">
      <c r="A541">
        <v>540</v>
      </c>
      <c r="B541" s="1" t="s">
        <v>163</v>
      </c>
      <c r="C541" s="2">
        <v>0.96502314814814816</v>
      </c>
      <c r="D541">
        <v>413</v>
      </c>
      <c r="E541">
        <v>22</v>
      </c>
      <c r="F541" s="1" t="s">
        <v>28</v>
      </c>
      <c r="G541" s="1" t="s">
        <v>51</v>
      </c>
      <c r="H541">
        <v>53.760899999999999</v>
      </c>
      <c r="I541">
        <v>-98.813900000000004</v>
      </c>
      <c r="J541">
        <v>28</v>
      </c>
      <c r="K541" t="b">
        <v>1</v>
      </c>
      <c r="L541">
        <v>438</v>
      </c>
      <c r="M541" s="1" t="s">
        <v>56</v>
      </c>
      <c r="N541" s="1" t="s">
        <v>57</v>
      </c>
      <c r="O541">
        <v>5</v>
      </c>
      <c r="P541" t="b">
        <v>0</v>
      </c>
      <c r="Q541" t="b">
        <v>0</v>
      </c>
      <c r="R541" s="1" t="s">
        <v>52</v>
      </c>
      <c r="S541" s="1" t="s">
        <v>49</v>
      </c>
      <c r="T541">
        <v>2</v>
      </c>
      <c r="U541" s="1" t="s">
        <v>42</v>
      </c>
      <c r="V541" s="1" t="s">
        <v>59</v>
      </c>
      <c r="W541" s="1" t="str">
        <f>IF(OR(MasterData[[#This Row],[Event]]="Christmas Market", MasterData[[#This Row],[Event]]="Christmas"), "Christmas Sale", "Non-Christmas Sale")</f>
        <v>Non-Christmas Sale</v>
      </c>
      <c r="X541" t="b">
        <v>0</v>
      </c>
      <c r="Y541">
        <v>5</v>
      </c>
      <c r="Z541">
        <v>50.97</v>
      </c>
      <c r="AA541">
        <v>254.86</v>
      </c>
      <c r="AB541">
        <v>25.49</v>
      </c>
      <c r="AC541" t="str">
        <f>IF(MasterData[[#This Row],[Discount Amount]]&gt;0, "Promotional sale", "Non-Promotional Sales")</f>
        <v>Promotional sale</v>
      </c>
    </row>
    <row r="542" spans="1:29" x14ac:dyDescent="0.25">
      <c r="A542">
        <v>541</v>
      </c>
      <c r="B542" s="1" t="s">
        <v>191</v>
      </c>
      <c r="C542" s="2">
        <v>0.45587962962962969</v>
      </c>
      <c r="D542">
        <v>56</v>
      </c>
      <c r="E542">
        <v>51</v>
      </c>
      <c r="F542" s="1" t="s">
        <v>37</v>
      </c>
      <c r="G542" s="1" t="s">
        <v>77</v>
      </c>
      <c r="H542">
        <v>64.282300000000006</v>
      </c>
      <c r="I542">
        <v>-135</v>
      </c>
      <c r="J542">
        <v>5</v>
      </c>
      <c r="K542" t="b">
        <v>1</v>
      </c>
      <c r="L542">
        <v>975</v>
      </c>
      <c r="M542" s="1" t="s">
        <v>74</v>
      </c>
      <c r="N542" s="1" t="s">
        <v>75</v>
      </c>
      <c r="O542">
        <v>1</v>
      </c>
      <c r="P542" t="b">
        <v>1</v>
      </c>
      <c r="Q542" t="b">
        <v>1</v>
      </c>
      <c r="R542" s="1" t="s">
        <v>41</v>
      </c>
      <c r="S542" s="1" t="s">
        <v>49</v>
      </c>
      <c r="T542">
        <v>1</v>
      </c>
      <c r="U542" s="1" t="s">
        <v>42</v>
      </c>
      <c r="V542" s="1" t="s">
        <v>35</v>
      </c>
      <c r="W542" s="1" t="str">
        <f>IF(OR(MasterData[[#This Row],[Event]]="Christmas Market", MasterData[[#This Row],[Event]]="Christmas"), "Christmas Sale", "Non-Christmas Sale")</f>
        <v>Non-Christmas Sale</v>
      </c>
      <c r="X542" t="b">
        <v>1</v>
      </c>
      <c r="Y542">
        <v>4</v>
      </c>
      <c r="Z542">
        <v>67.45</v>
      </c>
      <c r="AA542">
        <v>67.45</v>
      </c>
      <c r="AB542">
        <v>0</v>
      </c>
      <c r="AC542" t="str">
        <f>IF(MasterData[[#This Row],[Discount Amount]]&gt;0, "Promotional sale", "Non-Promotional Sales")</f>
        <v>Non-Promotional Sales</v>
      </c>
    </row>
    <row r="543" spans="1:29" x14ac:dyDescent="0.25">
      <c r="A543">
        <v>542</v>
      </c>
      <c r="B543" s="1" t="s">
        <v>114</v>
      </c>
      <c r="C543" s="2">
        <v>0.50854166666666667</v>
      </c>
      <c r="D543">
        <v>432</v>
      </c>
      <c r="E543">
        <v>47</v>
      </c>
      <c r="F543" s="1" t="s">
        <v>37</v>
      </c>
      <c r="G543" s="1" t="s">
        <v>66</v>
      </c>
      <c r="H543">
        <v>45.077800000000003</v>
      </c>
      <c r="I543">
        <v>-63.546700000000001</v>
      </c>
      <c r="J543">
        <v>86</v>
      </c>
      <c r="K543" t="b">
        <v>0</v>
      </c>
      <c r="L543">
        <v>611</v>
      </c>
      <c r="M543" s="1" t="s">
        <v>74</v>
      </c>
      <c r="N543" s="1" t="s">
        <v>75</v>
      </c>
      <c r="O543">
        <v>2</v>
      </c>
      <c r="P543" t="b">
        <v>0</v>
      </c>
      <c r="Q543" t="b">
        <v>0</v>
      </c>
      <c r="R543" s="1" t="s">
        <v>52</v>
      </c>
      <c r="S543" s="1" t="s">
        <v>33</v>
      </c>
      <c r="T543">
        <v>3</v>
      </c>
      <c r="U543" s="1" t="s">
        <v>34</v>
      </c>
      <c r="V543" s="1" t="s">
        <v>46</v>
      </c>
      <c r="W543" s="1" t="str">
        <f>IF(OR(MasterData[[#This Row],[Event]]="Christmas Market", MasterData[[#This Row],[Event]]="Christmas"), "Christmas Sale", "Non-Christmas Sale")</f>
        <v>Christmas Sale</v>
      </c>
      <c r="X543" t="b">
        <v>0</v>
      </c>
      <c r="Y543">
        <v>2</v>
      </c>
      <c r="Z543">
        <v>51.62</v>
      </c>
      <c r="AA543">
        <v>103.24</v>
      </c>
      <c r="AB543">
        <v>0</v>
      </c>
      <c r="AC543" t="str">
        <f>IF(MasterData[[#This Row],[Discount Amount]]&gt;0, "Promotional sale", "Non-Promotional Sales")</f>
        <v>Non-Promotional Sales</v>
      </c>
    </row>
    <row r="544" spans="1:29" x14ac:dyDescent="0.25">
      <c r="A544">
        <v>543</v>
      </c>
      <c r="B544" s="1" t="s">
        <v>282</v>
      </c>
      <c r="C544" s="2">
        <v>0.54084490740740732</v>
      </c>
      <c r="D544">
        <v>191</v>
      </c>
      <c r="E544">
        <v>39</v>
      </c>
      <c r="F544" s="1" t="s">
        <v>28</v>
      </c>
      <c r="G544" s="1" t="s">
        <v>81</v>
      </c>
      <c r="H544">
        <v>64.248000000000005</v>
      </c>
      <c r="I544">
        <v>-84.889600000000002</v>
      </c>
      <c r="J544">
        <v>70</v>
      </c>
      <c r="K544" t="b">
        <v>1</v>
      </c>
      <c r="L544">
        <v>904</v>
      </c>
      <c r="M544" s="1" t="s">
        <v>39</v>
      </c>
      <c r="N544" s="1" t="s">
        <v>40</v>
      </c>
      <c r="O544">
        <v>5</v>
      </c>
      <c r="P544" t="b">
        <v>1</v>
      </c>
      <c r="Q544" t="b">
        <v>0</v>
      </c>
      <c r="R544" s="1" t="s">
        <v>52</v>
      </c>
      <c r="S544" s="1" t="s">
        <v>49</v>
      </c>
      <c r="T544">
        <v>2</v>
      </c>
      <c r="U544" s="1" t="s">
        <v>34</v>
      </c>
      <c r="V544" s="1" t="s">
        <v>35</v>
      </c>
      <c r="W544" s="1" t="str">
        <f>IF(OR(MasterData[[#This Row],[Event]]="Christmas Market", MasterData[[#This Row],[Event]]="Christmas"), "Christmas Sale", "Non-Christmas Sale")</f>
        <v>Non-Christmas Sale</v>
      </c>
      <c r="X544" t="b">
        <v>1</v>
      </c>
      <c r="Y544">
        <v>1</v>
      </c>
      <c r="Z544">
        <v>80.03</v>
      </c>
      <c r="AA544">
        <v>400.17</v>
      </c>
      <c r="AB544">
        <v>0</v>
      </c>
      <c r="AC544" t="str">
        <f>IF(MasterData[[#This Row],[Discount Amount]]&gt;0, "Promotional sale", "Non-Promotional Sales")</f>
        <v>Non-Promotional Sales</v>
      </c>
    </row>
    <row r="545" spans="1:29" x14ac:dyDescent="0.25">
      <c r="A545">
        <v>544</v>
      </c>
      <c r="B545" s="1" t="s">
        <v>343</v>
      </c>
      <c r="C545" s="2">
        <v>0.79703703703703699</v>
      </c>
      <c r="D545">
        <v>398</v>
      </c>
      <c r="E545">
        <v>63</v>
      </c>
      <c r="F545" s="1" t="s">
        <v>28</v>
      </c>
      <c r="G545" s="1" t="s">
        <v>62</v>
      </c>
      <c r="H545">
        <v>46.565300000000001</v>
      </c>
      <c r="I545">
        <v>-66.4619</v>
      </c>
      <c r="J545">
        <v>34</v>
      </c>
      <c r="K545" t="b">
        <v>1</v>
      </c>
      <c r="L545">
        <v>632</v>
      </c>
      <c r="M545" s="1" t="s">
        <v>56</v>
      </c>
      <c r="N545" s="1" t="s">
        <v>57</v>
      </c>
      <c r="O545">
        <v>1</v>
      </c>
      <c r="P545" t="b">
        <v>1</v>
      </c>
      <c r="Q545" t="b">
        <v>1</v>
      </c>
      <c r="R545" s="1" t="s">
        <v>41</v>
      </c>
      <c r="S545" s="1" t="s">
        <v>58</v>
      </c>
      <c r="T545">
        <v>3</v>
      </c>
      <c r="U545" s="1" t="s">
        <v>42</v>
      </c>
      <c r="V545" s="1" t="s">
        <v>35</v>
      </c>
      <c r="W545" s="1" t="str">
        <f>IF(OR(MasterData[[#This Row],[Event]]="Christmas Market", MasterData[[#This Row],[Event]]="Christmas"), "Christmas Sale", "Non-Christmas Sale")</f>
        <v>Non-Christmas Sale</v>
      </c>
      <c r="X545" t="b">
        <v>0</v>
      </c>
      <c r="Y545">
        <v>5</v>
      </c>
      <c r="Z545">
        <v>83.31</v>
      </c>
      <c r="AA545">
        <v>83.31</v>
      </c>
      <c r="AB545">
        <v>0</v>
      </c>
      <c r="AC545" t="str">
        <f>IF(MasterData[[#This Row],[Discount Amount]]&gt;0, "Promotional sale", "Non-Promotional Sales")</f>
        <v>Non-Promotional Sales</v>
      </c>
    </row>
    <row r="546" spans="1:29" x14ac:dyDescent="0.25">
      <c r="A546">
        <v>545</v>
      </c>
      <c r="B546" s="1" t="s">
        <v>344</v>
      </c>
      <c r="C546" s="2">
        <v>0.57565972222222217</v>
      </c>
      <c r="D546">
        <v>33</v>
      </c>
      <c r="E546">
        <v>57</v>
      </c>
      <c r="F546" s="1" t="s">
        <v>61</v>
      </c>
      <c r="G546" s="1" t="s">
        <v>77</v>
      </c>
      <c r="H546">
        <v>64.282300000000006</v>
      </c>
      <c r="I546">
        <v>-135</v>
      </c>
      <c r="J546">
        <v>31</v>
      </c>
      <c r="K546" t="b">
        <v>1</v>
      </c>
      <c r="L546">
        <v>248</v>
      </c>
      <c r="M546" s="1" t="s">
        <v>74</v>
      </c>
      <c r="N546" s="1" t="s">
        <v>75</v>
      </c>
      <c r="O546">
        <v>2</v>
      </c>
      <c r="P546" t="b">
        <v>1</v>
      </c>
      <c r="Q546" t="b">
        <v>0</v>
      </c>
      <c r="R546" s="1" t="s">
        <v>41</v>
      </c>
      <c r="S546" s="1" t="s">
        <v>49</v>
      </c>
      <c r="T546">
        <v>1</v>
      </c>
      <c r="U546" s="1" t="s">
        <v>34</v>
      </c>
      <c r="V546" s="1" t="s">
        <v>35</v>
      </c>
      <c r="W546" s="1" t="str">
        <f>IF(OR(MasterData[[#This Row],[Event]]="Christmas Market", MasterData[[#This Row],[Event]]="Christmas"), "Christmas Sale", "Non-Christmas Sale")</f>
        <v>Non-Christmas Sale</v>
      </c>
      <c r="X546" t="b">
        <v>1</v>
      </c>
      <c r="Y546">
        <v>2</v>
      </c>
      <c r="Z546">
        <v>43.16</v>
      </c>
      <c r="AA546">
        <v>86.31</v>
      </c>
      <c r="AB546">
        <v>0</v>
      </c>
      <c r="AC546" t="str">
        <f>IF(MasterData[[#This Row],[Discount Amount]]&gt;0, "Promotional sale", "Non-Promotional Sales")</f>
        <v>Non-Promotional Sales</v>
      </c>
    </row>
    <row r="547" spans="1:29" x14ac:dyDescent="0.25">
      <c r="A547">
        <v>546</v>
      </c>
      <c r="B547" s="1" t="s">
        <v>180</v>
      </c>
      <c r="C547" s="2">
        <v>0.17047453703703708</v>
      </c>
      <c r="D547">
        <v>313</v>
      </c>
      <c r="E547">
        <v>21</v>
      </c>
      <c r="F547" s="1" t="s">
        <v>28</v>
      </c>
      <c r="G547" s="1" t="s">
        <v>79</v>
      </c>
      <c r="H547">
        <v>63.588799999999999</v>
      </c>
      <c r="I547">
        <v>-115.5069</v>
      </c>
      <c r="J547">
        <v>3</v>
      </c>
      <c r="K547" t="b">
        <v>1</v>
      </c>
      <c r="L547">
        <v>294</v>
      </c>
      <c r="M547" s="1" t="s">
        <v>30</v>
      </c>
      <c r="N547" s="1" t="s">
        <v>31</v>
      </c>
      <c r="O547">
        <v>4</v>
      </c>
      <c r="P547" t="b">
        <v>1</v>
      </c>
      <c r="Q547" t="b">
        <v>1</v>
      </c>
      <c r="R547" s="1" t="s">
        <v>41</v>
      </c>
      <c r="S547" s="1" t="s">
        <v>33</v>
      </c>
      <c r="T547">
        <v>1</v>
      </c>
      <c r="U547" s="1" t="s">
        <v>42</v>
      </c>
      <c r="V547" s="1" t="s">
        <v>59</v>
      </c>
      <c r="W547" s="1" t="str">
        <f>IF(OR(MasterData[[#This Row],[Event]]="Christmas Market", MasterData[[#This Row],[Event]]="Christmas"), "Christmas Sale", "Non-Christmas Sale")</f>
        <v>Non-Christmas Sale</v>
      </c>
      <c r="X547" t="b">
        <v>1</v>
      </c>
      <c r="Y547">
        <v>2</v>
      </c>
      <c r="Z547">
        <v>49.1</v>
      </c>
      <c r="AA547">
        <v>196.38</v>
      </c>
      <c r="AB547">
        <v>19.64</v>
      </c>
      <c r="AC547" t="str">
        <f>IF(MasterData[[#This Row],[Discount Amount]]&gt;0, "Promotional sale", "Non-Promotional Sales")</f>
        <v>Promotional sale</v>
      </c>
    </row>
    <row r="548" spans="1:29" x14ac:dyDescent="0.25">
      <c r="A548">
        <v>547</v>
      </c>
      <c r="B548" s="1" t="s">
        <v>195</v>
      </c>
      <c r="C548" s="2">
        <v>0.76723379629629629</v>
      </c>
      <c r="D548">
        <v>249</v>
      </c>
      <c r="E548">
        <v>30</v>
      </c>
      <c r="F548" s="1" t="s">
        <v>61</v>
      </c>
      <c r="G548" s="1" t="s">
        <v>66</v>
      </c>
      <c r="H548">
        <v>45.077800000000003</v>
      </c>
      <c r="I548">
        <v>-63.546700000000001</v>
      </c>
      <c r="J548">
        <v>49</v>
      </c>
      <c r="K548" t="b">
        <v>1</v>
      </c>
      <c r="L548">
        <v>631</v>
      </c>
      <c r="M548" s="1" t="s">
        <v>63</v>
      </c>
      <c r="N548" s="1" t="s">
        <v>64</v>
      </c>
      <c r="O548">
        <v>1</v>
      </c>
      <c r="P548" t="b">
        <v>0</v>
      </c>
      <c r="Q548" t="b">
        <v>1</v>
      </c>
      <c r="R548" s="1" t="s">
        <v>52</v>
      </c>
      <c r="S548" s="1" t="s">
        <v>53</v>
      </c>
      <c r="T548">
        <v>4</v>
      </c>
      <c r="U548" s="1" t="s">
        <v>34</v>
      </c>
      <c r="V548" s="1" t="s">
        <v>59</v>
      </c>
      <c r="W548" s="1" t="str">
        <f>IF(OR(MasterData[[#This Row],[Event]]="Christmas Market", MasterData[[#This Row],[Event]]="Christmas"), "Christmas Sale", "Non-Christmas Sale")</f>
        <v>Non-Christmas Sale</v>
      </c>
      <c r="X548" t="b">
        <v>1</v>
      </c>
      <c r="Y548">
        <v>2</v>
      </c>
      <c r="Z548">
        <v>60.66</v>
      </c>
      <c r="AA548">
        <v>60.66</v>
      </c>
      <c r="AB548">
        <v>6.07</v>
      </c>
      <c r="AC548" t="str">
        <f>IF(MasterData[[#This Row],[Discount Amount]]&gt;0, "Promotional sale", "Non-Promotional Sales")</f>
        <v>Promotional sale</v>
      </c>
    </row>
    <row r="549" spans="1:29" x14ac:dyDescent="0.25">
      <c r="A549">
        <v>548</v>
      </c>
      <c r="B549" s="1" t="s">
        <v>345</v>
      </c>
      <c r="C549" s="2">
        <v>0.7590162037037036</v>
      </c>
      <c r="D549">
        <v>386</v>
      </c>
      <c r="E549">
        <v>65</v>
      </c>
      <c r="F549" s="1" t="s">
        <v>61</v>
      </c>
      <c r="G549" s="1" t="s">
        <v>55</v>
      </c>
      <c r="H549">
        <v>52.939900000000002</v>
      </c>
      <c r="I549">
        <v>-106.4509</v>
      </c>
      <c r="J549">
        <v>48</v>
      </c>
      <c r="K549" t="b">
        <v>1</v>
      </c>
      <c r="L549">
        <v>365</v>
      </c>
      <c r="M549" s="1" t="s">
        <v>63</v>
      </c>
      <c r="N549" s="1" t="s">
        <v>64</v>
      </c>
      <c r="O549">
        <v>2</v>
      </c>
      <c r="P549" t="b">
        <v>1</v>
      </c>
      <c r="Q549" t="b">
        <v>1</v>
      </c>
      <c r="R549" s="1" t="s">
        <v>32</v>
      </c>
      <c r="S549" s="1" t="s">
        <v>49</v>
      </c>
      <c r="T549">
        <v>5</v>
      </c>
      <c r="U549" s="1" t="s">
        <v>42</v>
      </c>
      <c r="V549" s="1" t="s">
        <v>46</v>
      </c>
      <c r="W549" s="1" t="str">
        <f>IF(OR(MasterData[[#This Row],[Event]]="Christmas Market", MasterData[[#This Row],[Event]]="Christmas"), "Christmas Sale", "Non-Christmas Sale")</f>
        <v>Christmas Sale</v>
      </c>
      <c r="X549" t="b">
        <v>0</v>
      </c>
      <c r="Y549">
        <v>2</v>
      </c>
      <c r="Z549">
        <v>14.56</v>
      </c>
      <c r="AA549">
        <v>29.13</v>
      </c>
      <c r="AB549">
        <v>0</v>
      </c>
      <c r="AC549" t="str">
        <f>IF(MasterData[[#This Row],[Discount Amount]]&gt;0, "Promotional sale", "Non-Promotional Sales")</f>
        <v>Non-Promotional Sales</v>
      </c>
    </row>
    <row r="550" spans="1:29" x14ac:dyDescent="0.25">
      <c r="A550">
        <v>549</v>
      </c>
      <c r="B550" s="1" t="s">
        <v>346</v>
      </c>
      <c r="C550" s="2">
        <v>0.13903935185185179</v>
      </c>
      <c r="D550">
        <v>392</v>
      </c>
      <c r="E550">
        <v>57</v>
      </c>
      <c r="F550" s="1" t="s">
        <v>61</v>
      </c>
      <c r="G550" s="1" t="s">
        <v>77</v>
      </c>
      <c r="H550">
        <v>64.282300000000006</v>
      </c>
      <c r="I550">
        <v>-135</v>
      </c>
      <c r="J550">
        <v>26</v>
      </c>
      <c r="K550" t="b">
        <v>1</v>
      </c>
      <c r="L550">
        <v>479</v>
      </c>
      <c r="M550" s="1" t="s">
        <v>56</v>
      </c>
      <c r="N550" s="1" t="s">
        <v>57</v>
      </c>
      <c r="O550">
        <v>5</v>
      </c>
      <c r="P550" t="b">
        <v>0</v>
      </c>
      <c r="Q550" t="b">
        <v>0</v>
      </c>
      <c r="R550" s="1" t="s">
        <v>32</v>
      </c>
      <c r="S550" s="1" t="s">
        <v>53</v>
      </c>
      <c r="T550">
        <v>3</v>
      </c>
      <c r="U550" s="1" t="s">
        <v>42</v>
      </c>
      <c r="V550" s="1" t="s">
        <v>46</v>
      </c>
      <c r="W550" s="1" t="str">
        <f>IF(OR(MasterData[[#This Row],[Event]]="Christmas Market", MasterData[[#This Row],[Event]]="Christmas"), "Christmas Sale", "Non-Christmas Sale")</f>
        <v>Christmas Sale</v>
      </c>
      <c r="X550" t="b">
        <v>1</v>
      </c>
      <c r="Y550">
        <v>2</v>
      </c>
      <c r="Z550">
        <v>83.31</v>
      </c>
      <c r="AA550">
        <v>416.54</v>
      </c>
      <c r="AB550">
        <v>0</v>
      </c>
      <c r="AC550" t="str">
        <f>IF(MasterData[[#This Row],[Discount Amount]]&gt;0, "Promotional sale", "Non-Promotional Sales")</f>
        <v>Non-Promotional Sales</v>
      </c>
    </row>
    <row r="551" spans="1:29" x14ac:dyDescent="0.25">
      <c r="A551">
        <v>550</v>
      </c>
      <c r="B551" s="1" t="s">
        <v>258</v>
      </c>
      <c r="C551" s="2">
        <v>5.6932870370370425E-2</v>
      </c>
      <c r="D551">
        <v>49</v>
      </c>
      <c r="E551">
        <v>50</v>
      </c>
      <c r="F551" s="1" t="s">
        <v>61</v>
      </c>
      <c r="G551" s="1" t="s">
        <v>68</v>
      </c>
      <c r="H551">
        <v>46.318800000000003</v>
      </c>
      <c r="I551">
        <v>-63.146099999999997</v>
      </c>
      <c r="J551">
        <v>14</v>
      </c>
      <c r="K551" t="b">
        <v>1</v>
      </c>
      <c r="L551">
        <v>579</v>
      </c>
      <c r="M551" s="1" t="s">
        <v>74</v>
      </c>
      <c r="N551" s="1" t="s">
        <v>75</v>
      </c>
      <c r="O551">
        <v>3</v>
      </c>
      <c r="P551" t="b">
        <v>1</v>
      </c>
      <c r="Q551" t="b">
        <v>0</v>
      </c>
      <c r="R551" s="1" t="s">
        <v>32</v>
      </c>
      <c r="S551" s="1" t="s">
        <v>58</v>
      </c>
      <c r="T551">
        <v>3</v>
      </c>
      <c r="U551" s="1" t="s">
        <v>45</v>
      </c>
      <c r="V551" s="1" t="s">
        <v>46</v>
      </c>
      <c r="W551" s="1" t="str">
        <f>IF(OR(MasterData[[#This Row],[Event]]="Christmas Market", MasterData[[#This Row],[Event]]="Christmas"), "Christmas Sale", "Non-Christmas Sale")</f>
        <v>Christmas Sale</v>
      </c>
      <c r="X551" t="b">
        <v>1</v>
      </c>
      <c r="Y551">
        <v>4</v>
      </c>
      <c r="Z551">
        <v>18.98</v>
      </c>
      <c r="AA551">
        <v>56.95</v>
      </c>
      <c r="AB551">
        <v>0</v>
      </c>
      <c r="AC551" t="str">
        <f>IF(MasterData[[#This Row],[Discount Amount]]&gt;0, "Promotional sale", "Non-Promotional Sales")</f>
        <v>Non-Promotional Sales</v>
      </c>
    </row>
    <row r="552" spans="1:29" x14ac:dyDescent="0.25">
      <c r="A552">
        <v>551</v>
      </c>
      <c r="B552" s="1" t="s">
        <v>93</v>
      </c>
      <c r="C552" s="2">
        <v>0.40849537037037043</v>
      </c>
      <c r="D552">
        <v>260</v>
      </c>
      <c r="E552">
        <v>18</v>
      </c>
      <c r="F552" s="1" t="s">
        <v>61</v>
      </c>
      <c r="G552" s="1" t="s">
        <v>81</v>
      </c>
      <c r="H552">
        <v>64.248000000000005</v>
      </c>
      <c r="I552">
        <v>-84.889600000000002</v>
      </c>
      <c r="J552">
        <v>81</v>
      </c>
      <c r="K552" t="b">
        <v>0</v>
      </c>
      <c r="L552">
        <v>413</v>
      </c>
      <c r="M552" s="1" t="s">
        <v>56</v>
      </c>
      <c r="N552" s="1" t="s">
        <v>57</v>
      </c>
      <c r="O552">
        <v>2</v>
      </c>
      <c r="P552" t="b">
        <v>0</v>
      </c>
      <c r="Q552" t="b">
        <v>0</v>
      </c>
      <c r="R552" s="1" t="s">
        <v>52</v>
      </c>
      <c r="S552" s="1" t="s">
        <v>33</v>
      </c>
      <c r="T552">
        <v>2</v>
      </c>
      <c r="U552" s="1" t="s">
        <v>42</v>
      </c>
      <c r="V552" s="1" t="s">
        <v>59</v>
      </c>
      <c r="W552" s="1" t="str">
        <f>IF(OR(MasterData[[#This Row],[Event]]="Christmas Market", MasterData[[#This Row],[Event]]="Christmas"), "Christmas Sale", "Non-Christmas Sale")</f>
        <v>Non-Christmas Sale</v>
      </c>
      <c r="X552" t="b">
        <v>1</v>
      </c>
      <c r="Y552">
        <v>5</v>
      </c>
      <c r="Z552">
        <v>36.51</v>
      </c>
      <c r="AA552">
        <v>73.03</v>
      </c>
      <c r="AB552">
        <v>7.3</v>
      </c>
      <c r="AC552" t="str">
        <f>IF(MasterData[[#This Row],[Discount Amount]]&gt;0, "Promotional sale", "Non-Promotional Sales")</f>
        <v>Promotional sale</v>
      </c>
    </row>
    <row r="553" spans="1:29" x14ac:dyDescent="0.25">
      <c r="A553">
        <v>552</v>
      </c>
      <c r="B553" s="1" t="s">
        <v>155</v>
      </c>
      <c r="C553" s="2">
        <v>0.25924768518518526</v>
      </c>
      <c r="D553">
        <v>286</v>
      </c>
      <c r="E553">
        <v>32</v>
      </c>
      <c r="F553" s="1" t="s">
        <v>28</v>
      </c>
      <c r="G553" s="1" t="s">
        <v>62</v>
      </c>
      <c r="H553">
        <v>46.565300000000001</v>
      </c>
      <c r="I553">
        <v>-66.4619</v>
      </c>
      <c r="J553">
        <v>80</v>
      </c>
      <c r="K553" t="b">
        <v>0</v>
      </c>
      <c r="L553">
        <v>443</v>
      </c>
      <c r="M553" s="1" t="s">
        <v>56</v>
      </c>
      <c r="N553" s="1" t="s">
        <v>57</v>
      </c>
      <c r="O553">
        <v>3</v>
      </c>
      <c r="P553" t="b">
        <v>0</v>
      </c>
      <c r="Q553" t="b">
        <v>0</v>
      </c>
      <c r="R553" s="1" t="s">
        <v>32</v>
      </c>
      <c r="S553" s="1" t="s">
        <v>33</v>
      </c>
      <c r="T553">
        <v>5</v>
      </c>
      <c r="U553" s="1" t="s">
        <v>45</v>
      </c>
      <c r="V553" s="1" t="s">
        <v>46</v>
      </c>
      <c r="W553" s="1" t="str">
        <f>IF(OR(MasterData[[#This Row],[Event]]="Christmas Market", MasterData[[#This Row],[Event]]="Christmas"), "Christmas Sale", "Non-Christmas Sale")</f>
        <v>Christmas Sale</v>
      </c>
      <c r="X553" t="b">
        <v>1</v>
      </c>
      <c r="Y553">
        <v>1</v>
      </c>
      <c r="Z553">
        <v>43.03</v>
      </c>
      <c r="AA553">
        <v>129.1</v>
      </c>
      <c r="AB553">
        <v>0</v>
      </c>
      <c r="AC553" t="str">
        <f>IF(MasterData[[#This Row],[Discount Amount]]&gt;0, "Promotional sale", "Non-Promotional Sales")</f>
        <v>Non-Promotional Sales</v>
      </c>
    </row>
    <row r="554" spans="1:29" x14ac:dyDescent="0.25">
      <c r="A554">
        <v>553</v>
      </c>
      <c r="B554" s="1" t="s">
        <v>87</v>
      </c>
      <c r="C554" s="2">
        <v>0.71692129629629631</v>
      </c>
      <c r="D554">
        <v>360</v>
      </c>
      <c r="E554">
        <v>41</v>
      </c>
      <c r="F554" s="1" t="s">
        <v>61</v>
      </c>
      <c r="G554" s="1" t="s">
        <v>48</v>
      </c>
      <c r="H554">
        <v>53.933300000000003</v>
      </c>
      <c r="I554">
        <v>-116.5765</v>
      </c>
      <c r="J554">
        <v>65</v>
      </c>
      <c r="K554" t="b">
        <v>0</v>
      </c>
      <c r="L554">
        <v>462</v>
      </c>
      <c r="M554" s="1" t="s">
        <v>30</v>
      </c>
      <c r="N554" s="1" t="s">
        <v>31</v>
      </c>
      <c r="O554">
        <v>5</v>
      </c>
      <c r="P554" t="b">
        <v>1</v>
      </c>
      <c r="Q554" t="b">
        <v>0</v>
      </c>
      <c r="R554" s="1" t="s">
        <v>32</v>
      </c>
      <c r="S554" s="1" t="s">
        <v>58</v>
      </c>
      <c r="T554">
        <v>3</v>
      </c>
      <c r="U554" s="1" t="s">
        <v>34</v>
      </c>
      <c r="V554" s="1" t="s">
        <v>59</v>
      </c>
      <c r="W554" s="1" t="str">
        <f>IF(OR(MasterData[[#This Row],[Event]]="Christmas Market", MasterData[[#This Row],[Event]]="Christmas"), "Christmas Sale", "Non-Christmas Sale")</f>
        <v>Non-Christmas Sale</v>
      </c>
      <c r="X554" t="b">
        <v>0</v>
      </c>
      <c r="Y554">
        <v>4</v>
      </c>
      <c r="Z554">
        <v>64.099999999999994</v>
      </c>
      <c r="AA554">
        <v>320.52</v>
      </c>
      <c r="AB554">
        <v>32.049999999999997</v>
      </c>
      <c r="AC554" t="str">
        <f>IF(MasterData[[#This Row],[Discount Amount]]&gt;0, "Promotional sale", "Non-Promotional Sales")</f>
        <v>Promotional sale</v>
      </c>
    </row>
    <row r="555" spans="1:29" x14ac:dyDescent="0.25">
      <c r="A555">
        <v>554</v>
      </c>
      <c r="B555" s="1" t="s">
        <v>276</v>
      </c>
      <c r="C555" s="2">
        <v>0.90001157407407417</v>
      </c>
      <c r="D555">
        <v>221</v>
      </c>
      <c r="E555">
        <v>31</v>
      </c>
      <c r="F555" s="1" t="s">
        <v>37</v>
      </c>
      <c r="G555" s="1" t="s">
        <v>48</v>
      </c>
      <c r="H555">
        <v>53.933300000000003</v>
      </c>
      <c r="I555">
        <v>-116.5765</v>
      </c>
      <c r="J555">
        <v>64</v>
      </c>
      <c r="K555" t="b">
        <v>0</v>
      </c>
      <c r="L555">
        <v>573</v>
      </c>
      <c r="M555" s="1" t="s">
        <v>74</v>
      </c>
      <c r="N555" s="1" t="s">
        <v>75</v>
      </c>
      <c r="O555">
        <v>4</v>
      </c>
      <c r="P555" t="b">
        <v>0</v>
      </c>
      <c r="Q555" t="b">
        <v>1</v>
      </c>
      <c r="R555" s="1" t="s">
        <v>52</v>
      </c>
      <c r="S555" s="1" t="s">
        <v>53</v>
      </c>
      <c r="T555">
        <v>5</v>
      </c>
      <c r="U555" s="1" t="s">
        <v>45</v>
      </c>
      <c r="V555" s="1" t="s">
        <v>59</v>
      </c>
      <c r="W555" s="1" t="str">
        <f>IF(OR(MasterData[[#This Row],[Event]]="Christmas Market", MasterData[[#This Row],[Event]]="Christmas"), "Christmas Sale", "Non-Christmas Sale")</f>
        <v>Non-Christmas Sale</v>
      </c>
      <c r="X555" t="b">
        <v>0</v>
      </c>
      <c r="Y555">
        <v>5</v>
      </c>
      <c r="Z555">
        <v>60.22</v>
      </c>
      <c r="AA555">
        <v>240.88</v>
      </c>
      <c r="AB555">
        <v>24.09</v>
      </c>
      <c r="AC555" t="str">
        <f>IF(MasterData[[#This Row],[Discount Amount]]&gt;0, "Promotional sale", "Non-Promotional Sales")</f>
        <v>Promotional sale</v>
      </c>
    </row>
    <row r="556" spans="1:29" x14ac:dyDescent="0.25">
      <c r="A556">
        <v>555</v>
      </c>
      <c r="B556" s="1" t="s">
        <v>259</v>
      </c>
      <c r="C556" s="2">
        <v>0.50027777777777782</v>
      </c>
      <c r="D556">
        <v>108</v>
      </c>
      <c r="E556">
        <v>41</v>
      </c>
      <c r="F556" s="1" t="s">
        <v>28</v>
      </c>
      <c r="G556" s="1" t="s">
        <v>77</v>
      </c>
      <c r="H556">
        <v>64.282300000000006</v>
      </c>
      <c r="I556">
        <v>-135</v>
      </c>
      <c r="J556">
        <v>57</v>
      </c>
      <c r="K556" t="b">
        <v>1</v>
      </c>
      <c r="L556">
        <v>2</v>
      </c>
      <c r="M556" s="1" t="s">
        <v>74</v>
      </c>
      <c r="N556" s="1" t="s">
        <v>75</v>
      </c>
      <c r="O556">
        <v>5</v>
      </c>
      <c r="P556" t="b">
        <v>0</v>
      </c>
      <c r="Q556" t="b">
        <v>0</v>
      </c>
      <c r="R556" s="1" t="s">
        <v>41</v>
      </c>
      <c r="S556" s="1" t="s">
        <v>53</v>
      </c>
      <c r="T556">
        <v>1</v>
      </c>
      <c r="U556" s="1" t="s">
        <v>45</v>
      </c>
      <c r="V556" s="1" t="s">
        <v>35</v>
      </c>
      <c r="W556" s="1" t="str">
        <f>IF(OR(MasterData[[#This Row],[Event]]="Christmas Market", MasterData[[#This Row],[Event]]="Christmas"), "Christmas Sale", "Non-Christmas Sale")</f>
        <v>Non-Christmas Sale</v>
      </c>
      <c r="X556" t="b">
        <v>1</v>
      </c>
      <c r="Y556">
        <v>2</v>
      </c>
      <c r="Z556">
        <v>41.69</v>
      </c>
      <c r="AA556">
        <v>208.43</v>
      </c>
      <c r="AB556">
        <v>0</v>
      </c>
      <c r="AC556" t="str">
        <f>IF(MasterData[[#This Row],[Discount Amount]]&gt;0, "Promotional sale", "Non-Promotional Sales")</f>
        <v>Non-Promotional Sales</v>
      </c>
    </row>
    <row r="557" spans="1:29" x14ac:dyDescent="0.25">
      <c r="A557">
        <v>556</v>
      </c>
      <c r="B557" s="1" t="s">
        <v>323</v>
      </c>
      <c r="C557" s="2">
        <v>0.66506944444444449</v>
      </c>
      <c r="D557">
        <v>55</v>
      </c>
      <c r="E557">
        <v>34</v>
      </c>
      <c r="F557" s="1" t="s">
        <v>37</v>
      </c>
      <c r="G557" s="1" t="s">
        <v>55</v>
      </c>
      <c r="H557">
        <v>52.939900000000002</v>
      </c>
      <c r="I557">
        <v>-106.4509</v>
      </c>
      <c r="J557">
        <v>29</v>
      </c>
      <c r="K557" t="b">
        <v>0</v>
      </c>
      <c r="L557">
        <v>992</v>
      </c>
      <c r="M557" s="1" t="s">
        <v>30</v>
      </c>
      <c r="N557" s="1" t="s">
        <v>31</v>
      </c>
      <c r="O557">
        <v>4</v>
      </c>
      <c r="P557" t="b">
        <v>0</v>
      </c>
      <c r="Q557" t="b">
        <v>1</v>
      </c>
      <c r="R557" s="1" t="s">
        <v>41</v>
      </c>
      <c r="S557" s="1" t="s">
        <v>53</v>
      </c>
      <c r="T557">
        <v>5</v>
      </c>
      <c r="U557" s="1" t="s">
        <v>34</v>
      </c>
      <c r="V557" s="1" t="s">
        <v>46</v>
      </c>
      <c r="W557" s="1" t="str">
        <f>IF(OR(MasterData[[#This Row],[Event]]="Christmas Market", MasterData[[#This Row],[Event]]="Christmas"), "Christmas Sale", "Non-Christmas Sale")</f>
        <v>Christmas Sale</v>
      </c>
      <c r="X557" t="b">
        <v>1</v>
      </c>
      <c r="Y557">
        <v>2</v>
      </c>
      <c r="Z557">
        <v>23.57</v>
      </c>
      <c r="AA557">
        <v>94.29</v>
      </c>
      <c r="AB557">
        <v>0</v>
      </c>
      <c r="AC557" t="str">
        <f>IF(MasterData[[#This Row],[Discount Amount]]&gt;0, "Promotional sale", "Non-Promotional Sales")</f>
        <v>Non-Promotional Sales</v>
      </c>
    </row>
    <row r="558" spans="1:29" x14ac:dyDescent="0.25">
      <c r="A558">
        <v>557</v>
      </c>
      <c r="B558" s="1" t="s">
        <v>217</v>
      </c>
      <c r="C558" s="2">
        <v>0.83549768518518519</v>
      </c>
      <c r="D558">
        <v>57</v>
      </c>
      <c r="E558">
        <v>20</v>
      </c>
      <c r="F558" s="1" t="s">
        <v>28</v>
      </c>
      <c r="G558" s="1" t="s">
        <v>38</v>
      </c>
      <c r="H558">
        <v>53.726700000000001</v>
      </c>
      <c r="I558">
        <v>-127.6476</v>
      </c>
      <c r="J558">
        <v>97</v>
      </c>
      <c r="K558" t="b">
        <v>1</v>
      </c>
      <c r="L558">
        <v>572</v>
      </c>
      <c r="M558" s="1" t="s">
        <v>56</v>
      </c>
      <c r="N558" s="1" t="s">
        <v>57</v>
      </c>
      <c r="O558">
        <v>4</v>
      </c>
      <c r="P558" t="b">
        <v>1</v>
      </c>
      <c r="Q558" t="b">
        <v>0</v>
      </c>
      <c r="R558" s="1" t="s">
        <v>52</v>
      </c>
      <c r="S558" s="1" t="s">
        <v>33</v>
      </c>
      <c r="T558">
        <v>5</v>
      </c>
      <c r="U558" s="1" t="s">
        <v>45</v>
      </c>
      <c r="V558" s="1" t="s">
        <v>35</v>
      </c>
      <c r="W558" s="1" t="str">
        <f>IF(OR(MasterData[[#This Row],[Event]]="Christmas Market", MasterData[[#This Row],[Event]]="Christmas"), "Christmas Sale", "Non-Christmas Sale")</f>
        <v>Non-Christmas Sale</v>
      </c>
      <c r="X558" t="b">
        <v>1</v>
      </c>
      <c r="Y558">
        <v>5</v>
      </c>
      <c r="Z558">
        <v>43.33</v>
      </c>
      <c r="AA558">
        <v>173.32</v>
      </c>
      <c r="AB558">
        <v>0</v>
      </c>
      <c r="AC558" t="str">
        <f>IF(MasterData[[#This Row],[Discount Amount]]&gt;0, "Promotional sale", "Non-Promotional Sales")</f>
        <v>Non-Promotional Sales</v>
      </c>
    </row>
    <row r="559" spans="1:29" x14ac:dyDescent="0.25">
      <c r="A559">
        <v>558</v>
      </c>
      <c r="B559" s="1" t="s">
        <v>143</v>
      </c>
      <c r="C559" s="2">
        <v>0.51589120370370378</v>
      </c>
      <c r="D559">
        <v>337</v>
      </c>
      <c r="E559">
        <v>41</v>
      </c>
      <c r="F559" s="1" t="s">
        <v>28</v>
      </c>
      <c r="G559" s="1" t="s">
        <v>70</v>
      </c>
      <c r="H559">
        <v>54.273099999999999</v>
      </c>
      <c r="I559">
        <v>-61.738799999999998</v>
      </c>
      <c r="J559">
        <v>40</v>
      </c>
      <c r="K559" t="b">
        <v>0</v>
      </c>
      <c r="L559">
        <v>496</v>
      </c>
      <c r="M559" s="1" t="s">
        <v>56</v>
      </c>
      <c r="N559" s="1" t="s">
        <v>57</v>
      </c>
      <c r="O559">
        <v>4</v>
      </c>
      <c r="P559" t="b">
        <v>1</v>
      </c>
      <c r="Q559" t="b">
        <v>1</v>
      </c>
      <c r="R559" s="1" t="s">
        <v>41</v>
      </c>
      <c r="S559" s="1" t="s">
        <v>49</v>
      </c>
      <c r="T559">
        <v>5</v>
      </c>
      <c r="U559" s="1" t="s">
        <v>34</v>
      </c>
      <c r="V559" s="1" t="s">
        <v>35</v>
      </c>
      <c r="W559" s="1" t="str">
        <f>IF(OR(MasterData[[#This Row],[Event]]="Christmas Market", MasterData[[#This Row],[Event]]="Christmas"), "Christmas Sale", "Non-Christmas Sale")</f>
        <v>Non-Christmas Sale</v>
      </c>
      <c r="X559" t="b">
        <v>1</v>
      </c>
      <c r="Y559">
        <v>3</v>
      </c>
      <c r="Z559">
        <v>31.56</v>
      </c>
      <c r="AA559">
        <v>126.23</v>
      </c>
      <c r="AB559">
        <v>0</v>
      </c>
      <c r="AC559" t="str">
        <f>IF(MasterData[[#This Row],[Discount Amount]]&gt;0, "Promotional sale", "Non-Promotional Sales")</f>
        <v>Non-Promotional Sales</v>
      </c>
    </row>
    <row r="560" spans="1:29" x14ac:dyDescent="0.25">
      <c r="A560">
        <v>559</v>
      </c>
      <c r="B560" s="1" t="s">
        <v>347</v>
      </c>
      <c r="C560" s="2">
        <v>0.44292824074074066</v>
      </c>
      <c r="D560">
        <v>426</v>
      </c>
      <c r="E560">
        <v>59</v>
      </c>
      <c r="F560" s="1" t="s">
        <v>37</v>
      </c>
      <c r="G560" s="1" t="s">
        <v>81</v>
      </c>
      <c r="H560">
        <v>64.248000000000005</v>
      </c>
      <c r="I560">
        <v>-84.889600000000002</v>
      </c>
      <c r="J560">
        <v>65</v>
      </c>
      <c r="K560" t="b">
        <v>1</v>
      </c>
      <c r="L560">
        <v>430</v>
      </c>
      <c r="M560" s="1" t="s">
        <v>30</v>
      </c>
      <c r="N560" s="1" t="s">
        <v>31</v>
      </c>
      <c r="O560">
        <v>5</v>
      </c>
      <c r="P560" t="b">
        <v>0</v>
      </c>
      <c r="Q560" t="b">
        <v>0</v>
      </c>
      <c r="R560" s="1" t="s">
        <v>52</v>
      </c>
      <c r="S560" s="1" t="s">
        <v>33</v>
      </c>
      <c r="T560">
        <v>1</v>
      </c>
      <c r="U560" s="1" t="s">
        <v>45</v>
      </c>
      <c r="V560" s="1" t="s">
        <v>46</v>
      </c>
      <c r="W560" s="1" t="str">
        <f>IF(OR(MasterData[[#This Row],[Event]]="Christmas Market", MasterData[[#This Row],[Event]]="Christmas"), "Christmas Sale", "Non-Christmas Sale")</f>
        <v>Christmas Sale</v>
      </c>
      <c r="X560" t="b">
        <v>1</v>
      </c>
      <c r="Y560">
        <v>3</v>
      </c>
      <c r="Z560">
        <v>73.22</v>
      </c>
      <c r="AA560">
        <v>366.09</v>
      </c>
      <c r="AB560">
        <v>0</v>
      </c>
      <c r="AC560" t="str">
        <f>IF(MasterData[[#This Row],[Discount Amount]]&gt;0, "Promotional sale", "Non-Promotional Sales")</f>
        <v>Non-Promotional Sales</v>
      </c>
    </row>
    <row r="561" spans="1:29" x14ac:dyDescent="0.25">
      <c r="A561">
        <v>560</v>
      </c>
      <c r="B561" s="1" t="s">
        <v>348</v>
      </c>
      <c r="C561" s="2">
        <v>0.78437500000000004</v>
      </c>
      <c r="D561">
        <v>30</v>
      </c>
      <c r="E561">
        <v>25</v>
      </c>
      <c r="F561" s="1" t="s">
        <v>28</v>
      </c>
      <c r="G561" s="1" t="s">
        <v>38</v>
      </c>
      <c r="H561">
        <v>53.726700000000001</v>
      </c>
      <c r="I561">
        <v>-127.6476</v>
      </c>
      <c r="J561">
        <v>15</v>
      </c>
      <c r="K561" t="b">
        <v>1</v>
      </c>
      <c r="L561">
        <v>963</v>
      </c>
      <c r="M561" s="1" t="s">
        <v>56</v>
      </c>
      <c r="N561" s="1" t="s">
        <v>57</v>
      </c>
      <c r="O561">
        <v>3</v>
      </c>
      <c r="P561" t="b">
        <v>1</v>
      </c>
      <c r="Q561" t="b">
        <v>1</v>
      </c>
      <c r="R561" s="1" t="s">
        <v>52</v>
      </c>
      <c r="S561" s="1" t="s">
        <v>33</v>
      </c>
      <c r="T561">
        <v>3</v>
      </c>
      <c r="U561" s="1" t="s">
        <v>45</v>
      </c>
      <c r="V561" s="1" t="s">
        <v>59</v>
      </c>
      <c r="W561" s="1" t="str">
        <f>IF(OR(MasterData[[#This Row],[Event]]="Christmas Market", MasterData[[#This Row],[Event]]="Christmas"), "Christmas Sale", "Non-Christmas Sale")</f>
        <v>Non-Christmas Sale</v>
      </c>
      <c r="X561" t="b">
        <v>0</v>
      </c>
      <c r="Y561">
        <v>4</v>
      </c>
      <c r="Z561">
        <v>10.54</v>
      </c>
      <c r="AA561">
        <v>31.62</v>
      </c>
      <c r="AB561">
        <v>3.16</v>
      </c>
      <c r="AC561" t="str">
        <f>IF(MasterData[[#This Row],[Discount Amount]]&gt;0, "Promotional sale", "Non-Promotional Sales")</f>
        <v>Promotional sale</v>
      </c>
    </row>
    <row r="562" spans="1:29" x14ac:dyDescent="0.25">
      <c r="A562">
        <v>561</v>
      </c>
      <c r="B562" s="1" t="s">
        <v>292</v>
      </c>
      <c r="C562" s="2">
        <v>0.89013888888888881</v>
      </c>
      <c r="D562">
        <v>447</v>
      </c>
      <c r="E562">
        <v>27</v>
      </c>
      <c r="F562" s="1" t="s">
        <v>61</v>
      </c>
      <c r="G562" s="1" t="s">
        <v>38</v>
      </c>
      <c r="H562">
        <v>53.726700000000001</v>
      </c>
      <c r="I562">
        <v>-127.6476</v>
      </c>
      <c r="J562">
        <v>84</v>
      </c>
      <c r="K562" t="b">
        <v>1</v>
      </c>
      <c r="L562">
        <v>357</v>
      </c>
      <c r="M562" s="1" t="s">
        <v>56</v>
      </c>
      <c r="N562" s="1" t="s">
        <v>57</v>
      </c>
      <c r="O562">
        <v>3</v>
      </c>
      <c r="P562" t="b">
        <v>1</v>
      </c>
      <c r="Q562" t="b">
        <v>0</v>
      </c>
      <c r="R562" s="1" t="s">
        <v>52</v>
      </c>
      <c r="S562" s="1" t="s">
        <v>58</v>
      </c>
      <c r="T562">
        <v>1</v>
      </c>
      <c r="U562" s="1" t="s">
        <v>42</v>
      </c>
      <c r="V562" s="1" t="s">
        <v>35</v>
      </c>
      <c r="W562" s="1" t="str">
        <f>IF(OR(MasterData[[#This Row],[Event]]="Christmas Market", MasterData[[#This Row],[Event]]="Christmas"), "Christmas Sale", "Non-Christmas Sale")</f>
        <v>Non-Christmas Sale</v>
      </c>
      <c r="X562" t="b">
        <v>0</v>
      </c>
      <c r="Y562">
        <v>1</v>
      </c>
      <c r="Z562">
        <v>53.56</v>
      </c>
      <c r="AA562">
        <v>160.68</v>
      </c>
      <c r="AB562">
        <v>0</v>
      </c>
      <c r="AC562" t="str">
        <f>IF(MasterData[[#This Row],[Discount Amount]]&gt;0, "Promotional sale", "Non-Promotional Sales")</f>
        <v>Non-Promotional Sales</v>
      </c>
    </row>
    <row r="563" spans="1:29" x14ac:dyDescent="0.25">
      <c r="A563">
        <v>562</v>
      </c>
      <c r="B563" s="1" t="s">
        <v>349</v>
      </c>
      <c r="C563" s="2">
        <v>0.89710648148148153</v>
      </c>
      <c r="D563">
        <v>465</v>
      </c>
      <c r="E563">
        <v>35</v>
      </c>
      <c r="F563" s="1" t="s">
        <v>28</v>
      </c>
      <c r="G563" s="1" t="s">
        <v>48</v>
      </c>
      <c r="H563">
        <v>53.933300000000003</v>
      </c>
      <c r="I563">
        <v>-116.5765</v>
      </c>
      <c r="J563">
        <v>47</v>
      </c>
      <c r="K563" t="b">
        <v>1</v>
      </c>
      <c r="L563">
        <v>900</v>
      </c>
      <c r="M563" s="1" t="s">
        <v>63</v>
      </c>
      <c r="N563" s="1" t="s">
        <v>64</v>
      </c>
      <c r="O563">
        <v>3</v>
      </c>
      <c r="P563" t="b">
        <v>0</v>
      </c>
      <c r="Q563" t="b">
        <v>0</v>
      </c>
      <c r="R563" s="1" t="s">
        <v>41</v>
      </c>
      <c r="S563" s="1" t="s">
        <v>58</v>
      </c>
      <c r="T563">
        <v>4</v>
      </c>
      <c r="U563" s="1" t="s">
        <v>45</v>
      </c>
      <c r="V563" s="1" t="s">
        <v>35</v>
      </c>
      <c r="W563" s="1" t="str">
        <f>IF(OR(MasterData[[#This Row],[Event]]="Christmas Market", MasterData[[#This Row],[Event]]="Christmas"), "Christmas Sale", "Non-Christmas Sale")</f>
        <v>Non-Christmas Sale</v>
      </c>
      <c r="X563" t="b">
        <v>0</v>
      </c>
      <c r="Y563">
        <v>4</v>
      </c>
      <c r="Z563">
        <v>33.6</v>
      </c>
      <c r="AA563">
        <v>100.81</v>
      </c>
      <c r="AB563">
        <v>0</v>
      </c>
      <c r="AC563" t="str">
        <f>IF(MasterData[[#This Row],[Discount Amount]]&gt;0, "Promotional sale", "Non-Promotional Sales")</f>
        <v>Non-Promotional Sales</v>
      </c>
    </row>
    <row r="564" spans="1:29" x14ac:dyDescent="0.25">
      <c r="A564">
        <v>563</v>
      </c>
      <c r="B564" s="1" t="s">
        <v>211</v>
      </c>
      <c r="C564" s="2">
        <v>0.2199768518518519</v>
      </c>
      <c r="D564">
        <v>163</v>
      </c>
      <c r="E564">
        <v>68</v>
      </c>
      <c r="F564" s="1" t="s">
        <v>37</v>
      </c>
      <c r="G564" s="1" t="s">
        <v>48</v>
      </c>
      <c r="H564">
        <v>53.933300000000003</v>
      </c>
      <c r="I564">
        <v>-116.5765</v>
      </c>
      <c r="J564">
        <v>17</v>
      </c>
      <c r="K564" t="b">
        <v>0</v>
      </c>
      <c r="L564">
        <v>837</v>
      </c>
      <c r="M564" s="1" t="s">
        <v>56</v>
      </c>
      <c r="N564" s="1" t="s">
        <v>57</v>
      </c>
      <c r="O564">
        <v>5</v>
      </c>
      <c r="P564" t="b">
        <v>0</v>
      </c>
      <c r="Q564" t="b">
        <v>1</v>
      </c>
      <c r="R564" s="1" t="s">
        <v>52</v>
      </c>
      <c r="S564" s="1" t="s">
        <v>58</v>
      </c>
      <c r="T564">
        <v>4</v>
      </c>
      <c r="U564" s="1" t="s">
        <v>42</v>
      </c>
      <c r="V564" s="1" t="s">
        <v>35</v>
      </c>
      <c r="W564" s="1" t="str">
        <f>IF(OR(MasterData[[#This Row],[Event]]="Christmas Market", MasterData[[#This Row],[Event]]="Christmas"), "Christmas Sale", "Non-Christmas Sale")</f>
        <v>Non-Christmas Sale</v>
      </c>
      <c r="X564" t="b">
        <v>1</v>
      </c>
      <c r="Y564">
        <v>2</v>
      </c>
      <c r="Z564">
        <v>64.38</v>
      </c>
      <c r="AA564">
        <v>321.89</v>
      </c>
      <c r="AB564">
        <v>0</v>
      </c>
      <c r="AC564" t="str">
        <f>IF(MasterData[[#This Row],[Discount Amount]]&gt;0, "Promotional sale", "Non-Promotional Sales")</f>
        <v>Non-Promotional Sales</v>
      </c>
    </row>
    <row r="565" spans="1:29" x14ac:dyDescent="0.25">
      <c r="A565">
        <v>564</v>
      </c>
      <c r="B565" s="1" t="s">
        <v>177</v>
      </c>
      <c r="C565" s="2">
        <v>0.3136458333333334</v>
      </c>
      <c r="D565">
        <v>93</v>
      </c>
      <c r="E565">
        <v>47</v>
      </c>
      <c r="F565" s="1" t="s">
        <v>28</v>
      </c>
      <c r="G565" s="1" t="s">
        <v>68</v>
      </c>
      <c r="H565">
        <v>46.318800000000003</v>
      </c>
      <c r="I565">
        <v>-63.146099999999997</v>
      </c>
      <c r="J565">
        <v>45</v>
      </c>
      <c r="K565" t="b">
        <v>0</v>
      </c>
      <c r="L565">
        <v>597</v>
      </c>
      <c r="M565" s="1" t="s">
        <v>56</v>
      </c>
      <c r="N565" s="1" t="s">
        <v>57</v>
      </c>
      <c r="O565">
        <v>2</v>
      </c>
      <c r="P565" t="b">
        <v>0</v>
      </c>
      <c r="Q565" t="b">
        <v>0</v>
      </c>
      <c r="R565" s="1" t="s">
        <v>41</v>
      </c>
      <c r="S565" s="1" t="s">
        <v>58</v>
      </c>
      <c r="T565">
        <v>3</v>
      </c>
      <c r="U565" s="1" t="s">
        <v>34</v>
      </c>
      <c r="V565" s="1" t="s">
        <v>46</v>
      </c>
      <c r="W565" s="1" t="str">
        <f>IF(OR(MasterData[[#This Row],[Event]]="Christmas Market", MasterData[[#This Row],[Event]]="Christmas"), "Christmas Sale", "Non-Christmas Sale")</f>
        <v>Christmas Sale</v>
      </c>
      <c r="X565" t="b">
        <v>0</v>
      </c>
      <c r="Y565">
        <v>2</v>
      </c>
      <c r="Z565">
        <v>97.66</v>
      </c>
      <c r="AA565">
        <v>195.33</v>
      </c>
      <c r="AB565">
        <v>0</v>
      </c>
      <c r="AC565" t="str">
        <f>IF(MasterData[[#This Row],[Discount Amount]]&gt;0, "Promotional sale", "Non-Promotional Sales")</f>
        <v>Non-Promotional Sales</v>
      </c>
    </row>
    <row r="566" spans="1:29" x14ac:dyDescent="0.25">
      <c r="A566">
        <v>565</v>
      </c>
      <c r="B566" s="1" t="s">
        <v>150</v>
      </c>
      <c r="C566" s="2">
        <v>0.64835648148148151</v>
      </c>
      <c r="D566">
        <v>276</v>
      </c>
      <c r="E566">
        <v>50</v>
      </c>
      <c r="F566" s="1" t="s">
        <v>61</v>
      </c>
      <c r="G566" s="1" t="s">
        <v>79</v>
      </c>
      <c r="H566">
        <v>63.588799999999999</v>
      </c>
      <c r="I566">
        <v>-115.5069</v>
      </c>
      <c r="J566">
        <v>69</v>
      </c>
      <c r="K566" t="b">
        <v>1</v>
      </c>
      <c r="L566">
        <v>832</v>
      </c>
      <c r="M566" s="1" t="s">
        <v>56</v>
      </c>
      <c r="N566" s="1" t="s">
        <v>57</v>
      </c>
      <c r="O566">
        <v>1</v>
      </c>
      <c r="P566" t="b">
        <v>1</v>
      </c>
      <c r="Q566" t="b">
        <v>0</v>
      </c>
      <c r="R566" s="1" t="s">
        <v>52</v>
      </c>
      <c r="S566" s="1" t="s">
        <v>49</v>
      </c>
      <c r="T566">
        <v>2</v>
      </c>
      <c r="U566" s="1" t="s">
        <v>34</v>
      </c>
      <c r="V566" s="1" t="s">
        <v>46</v>
      </c>
      <c r="W566" s="1" t="str">
        <f>IF(OR(MasterData[[#This Row],[Event]]="Christmas Market", MasterData[[#This Row],[Event]]="Christmas"), "Christmas Sale", "Non-Christmas Sale")</f>
        <v>Christmas Sale</v>
      </c>
      <c r="X566" t="b">
        <v>0</v>
      </c>
      <c r="Y566">
        <v>5</v>
      </c>
      <c r="Z566">
        <v>26.88</v>
      </c>
      <c r="AA566">
        <v>26.88</v>
      </c>
      <c r="AB566">
        <v>0</v>
      </c>
      <c r="AC566" t="str">
        <f>IF(MasterData[[#This Row],[Discount Amount]]&gt;0, "Promotional sale", "Non-Promotional Sales")</f>
        <v>Non-Promotional Sales</v>
      </c>
    </row>
    <row r="567" spans="1:29" x14ac:dyDescent="0.25">
      <c r="A567">
        <v>566</v>
      </c>
      <c r="B567" s="1" t="s">
        <v>350</v>
      </c>
      <c r="C567" s="2">
        <v>0.56982638888888881</v>
      </c>
      <c r="D567">
        <v>399</v>
      </c>
      <c r="E567">
        <v>51</v>
      </c>
      <c r="F567" s="1" t="s">
        <v>61</v>
      </c>
      <c r="G567" s="1" t="s">
        <v>62</v>
      </c>
      <c r="H567">
        <v>46.565300000000001</v>
      </c>
      <c r="I567">
        <v>-66.4619</v>
      </c>
      <c r="J567">
        <v>64</v>
      </c>
      <c r="K567" t="b">
        <v>1</v>
      </c>
      <c r="L567">
        <v>617</v>
      </c>
      <c r="M567" s="1" t="s">
        <v>74</v>
      </c>
      <c r="N567" s="1" t="s">
        <v>75</v>
      </c>
      <c r="O567">
        <v>4</v>
      </c>
      <c r="P567" t="b">
        <v>1</v>
      </c>
      <c r="Q567" t="b">
        <v>1</v>
      </c>
      <c r="R567" s="1" t="s">
        <v>52</v>
      </c>
      <c r="S567" s="1" t="s">
        <v>53</v>
      </c>
      <c r="T567">
        <v>4</v>
      </c>
      <c r="U567" s="1" t="s">
        <v>45</v>
      </c>
      <c r="V567" s="1" t="s">
        <v>46</v>
      </c>
      <c r="W567" s="1" t="str">
        <f>IF(OR(MasterData[[#This Row],[Event]]="Christmas Market", MasterData[[#This Row],[Event]]="Christmas"), "Christmas Sale", "Non-Christmas Sale")</f>
        <v>Christmas Sale</v>
      </c>
      <c r="X567" t="b">
        <v>0</v>
      </c>
      <c r="Y567">
        <v>2</v>
      </c>
      <c r="Z567">
        <v>15.1</v>
      </c>
      <c r="AA567">
        <v>60.4</v>
      </c>
      <c r="AB567">
        <v>0</v>
      </c>
      <c r="AC567" t="str">
        <f>IF(MasterData[[#This Row],[Discount Amount]]&gt;0, "Promotional sale", "Non-Promotional Sales")</f>
        <v>Non-Promotional Sales</v>
      </c>
    </row>
    <row r="568" spans="1:29" x14ac:dyDescent="0.25">
      <c r="A568">
        <v>567</v>
      </c>
      <c r="B568" s="1" t="s">
        <v>350</v>
      </c>
      <c r="C568" s="2">
        <v>0.51057870370370373</v>
      </c>
      <c r="D568">
        <v>131</v>
      </c>
      <c r="E568">
        <v>57</v>
      </c>
      <c r="F568" s="1" t="s">
        <v>28</v>
      </c>
      <c r="G568" s="1" t="s">
        <v>66</v>
      </c>
      <c r="H568">
        <v>45.077800000000003</v>
      </c>
      <c r="I568">
        <v>-63.546700000000001</v>
      </c>
      <c r="J568">
        <v>87</v>
      </c>
      <c r="K568" t="b">
        <v>1</v>
      </c>
      <c r="L568">
        <v>729</v>
      </c>
      <c r="M568" s="1" t="s">
        <v>39</v>
      </c>
      <c r="N568" s="1" t="s">
        <v>40</v>
      </c>
      <c r="O568">
        <v>2</v>
      </c>
      <c r="P568" t="b">
        <v>0</v>
      </c>
      <c r="Q568" t="b">
        <v>0</v>
      </c>
      <c r="R568" s="1" t="s">
        <v>41</v>
      </c>
      <c r="S568" s="1" t="s">
        <v>49</v>
      </c>
      <c r="T568">
        <v>5</v>
      </c>
      <c r="U568" s="1" t="s">
        <v>34</v>
      </c>
      <c r="V568" s="1" t="s">
        <v>59</v>
      </c>
      <c r="W568" s="1" t="str">
        <f>IF(OR(MasterData[[#This Row],[Event]]="Christmas Market", MasterData[[#This Row],[Event]]="Christmas"), "Christmas Sale", "Non-Christmas Sale")</f>
        <v>Non-Christmas Sale</v>
      </c>
      <c r="X568" t="b">
        <v>1</v>
      </c>
      <c r="Y568">
        <v>3</v>
      </c>
      <c r="Z568">
        <v>65.069999999999993</v>
      </c>
      <c r="AA568">
        <v>130.13</v>
      </c>
      <c r="AB568">
        <v>13.01</v>
      </c>
      <c r="AC568" t="str">
        <f>IF(MasterData[[#This Row],[Discount Amount]]&gt;0, "Promotional sale", "Non-Promotional Sales")</f>
        <v>Promotional sale</v>
      </c>
    </row>
    <row r="569" spans="1:29" x14ac:dyDescent="0.25">
      <c r="A569">
        <v>568</v>
      </c>
      <c r="B569" s="1" t="s">
        <v>347</v>
      </c>
      <c r="C569" s="2">
        <v>0.58755787037037033</v>
      </c>
      <c r="D569">
        <v>266</v>
      </c>
      <c r="E569">
        <v>28</v>
      </c>
      <c r="F569" s="1" t="s">
        <v>28</v>
      </c>
      <c r="G569" s="1" t="s">
        <v>66</v>
      </c>
      <c r="H569">
        <v>45.077800000000003</v>
      </c>
      <c r="I569">
        <v>-63.546700000000001</v>
      </c>
      <c r="J569">
        <v>26</v>
      </c>
      <c r="K569" t="b">
        <v>1</v>
      </c>
      <c r="L569">
        <v>399</v>
      </c>
      <c r="M569" s="1" t="s">
        <v>74</v>
      </c>
      <c r="N569" s="1" t="s">
        <v>75</v>
      </c>
      <c r="O569">
        <v>3</v>
      </c>
      <c r="P569" t="b">
        <v>1</v>
      </c>
      <c r="Q569" t="b">
        <v>1</v>
      </c>
      <c r="R569" s="1" t="s">
        <v>52</v>
      </c>
      <c r="S569" s="1" t="s">
        <v>53</v>
      </c>
      <c r="T569">
        <v>2</v>
      </c>
      <c r="U569" s="1" t="s">
        <v>45</v>
      </c>
      <c r="V569" s="1" t="s">
        <v>35</v>
      </c>
      <c r="W569" s="1" t="str">
        <f>IF(OR(MasterData[[#This Row],[Event]]="Christmas Market", MasterData[[#This Row],[Event]]="Christmas"), "Christmas Sale", "Non-Christmas Sale")</f>
        <v>Non-Christmas Sale</v>
      </c>
      <c r="X569" t="b">
        <v>0</v>
      </c>
      <c r="Y569">
        <v>3</v>
      </c>
      <c r="Z569">
        <v>71.709999999999994</v>
      </c>
      <c r="AA569">
        <v>215.14</v>
      </c>
      <c r="AB569">
        <v>0</v>
      </c>
      <c r="AC569" t="str">
        <f>IF(MasterData[[#This Row],[Discount Amount]]&gt;0, "Promotional sale", "Non-Promotional Sales")</f>
        <v>Non-Promotional Sales</v>
      </c>
    </row>
    <row r="570" spans="1:29" x14ac:dyDescent="0.25">
      <c r="A570">
        <v>569</v>
      </c>
      <c r="B570" s="1" t="s">
        <v>297</v>
      </c>
      <c r="C570" s="2">
        <v>0.74207175925925917</v>
      </c>
      <c r="D570">
        <v>113</v>
      </c>
      <c r="E570">
        <v>34</v>
      </c>
      <c r="F570" s="1" t="s">
        <v>61</v>
      </c>
      <c r="G570" s="1" t="s">
        <v>81</v>
      </c>
      <c r="H570">
        <v>64.248000000000005</v>
      </c>
      <c r="I570">
        <v>-84.889600000000002</v>
      </c>
      <c r="J570">
        <v>83</v>
      </c>
      <c r="K570" t="b">
        <v>0</v>
      </c>
      <c r="L570">
        <v>130</v>
      </c>
      <c r="M570" s="1" t="s">
        <v>56</v>
      </c>
      <c r="N570" s="1" t="s">
        <v>57</v>
      </c>
      <c r="O570">
        <v>2</v>
      </c>
      <c r="P570" t="b">
        <v>1</v>
      </c>
      <c r="Q570" t="b">
        <v>0</v>
      </c>
      <c r="R570" s="1" t="s">
        <v>52</v>
      </c>
      <c r="S570" s="1" t="s">
        <v>58</v>
      </c>
      <c r="T570">
        <v>3</v>
      </c>
      <c r="U570" s="1" t="s">
        <v>42</v>
      </c>
      <c r="V570" s="1" t="s">
        <v>59</v>
      </c>
      <c r="W570" s="1" t="str">
        <f>IF(OR(MasterData[[#This Row],[Event]]="Christmas Market", MasterData[[#This Row],[Event]]="Christmas"), "Christmas Sale", "Non-Christmas Sale")</f>
        <v>Non-Christmas Sale</v>
      </c>
      <c r="X570" t="b">
        <v>1</v>
      </c>
      <c r="Y570">
        <v>4</v>
      </c>
      <c r="Z570">
        <v>27.46</v>
      </c>
      <c r="AA570">
        <v>54.93</v>
      </c>
      <c r="AB570">
        <v>5.49</v>
      </c>
      <c r="AC570" t="str">
        <f>IF(MasterData[[#This Row],[Discount Amount]]&gt;0, "Promotional sale", "Non-Promotional Sales")</f>
        <v>Promotional sale</v>
      </c>
    </row>
    <row r="571" spans="1:29" x14ac:dyDescent="0.25">
      <c r="A571">
        <v>570</v>
      </c>
      <c r="B571" s="1" t="s">
        <v>351</v>
      </c>
      <c r="C571" s="2">
        <v>0.50792824074074083</v>
      </c>
      <c r="D571">
        <v>477</v>
      </c>
      <c r="E571">
        <v>23</v>
      </c>
      <c r="F571" s="1" t="s">
        <v>28</v>
      </c>
      <c r="G571" s="1" t="s">
        <v>29</v>
      </c>
      <c r="H571">
        <v>51.253799999999998</v>
      </c>
      <c r="I571">
        <v>-85.3232</v>
      </c>
      <c r="J571">
        <v>29</v>
      </c>
      <c r="K571" t="b">
        <v>0</v>
      </c>
      <c r="L571">
        <v>439</v>
      </c>
      <c r="M571" s="1" t="s">
        <v>56</v>
      </c>
      <c r="N571" s="1" t="s">
        <v>57</v>
      </c>
      <c r="O571">
        <v>1</v>
      </c>
      <c r="P571" t="b">
        <v>1</v>
      </c>
      <c r="Q571" t="b">
        <v>0</v>
      </c>
      <c r="R571" s="1" t="s">
        <v>52</v>
      </c>
      <c r="S571" s="1" t="s">
        <v>58</v>
      </c>
      <c r="T571">
        <v>2</v>
      </c>
      <c r="U571" s="1" t="s">
        <v>45</v>
      </c>
      <c r="V571" s="1" t="s">
        <v>59</v>
      </c>
      <c r="W571" s="1" t="str">
        <f>IF(OR(MasterData[[#This Row],[Event]]="Christmas Market", MasterData[[#This Row],[Event]]="Christmas"), "Christmas Sale", "Non-Christmas Sale")</f>
        <v>Non-Christmas Sale</v>
      </c>
      <c r="X571" t="b">
        <v>1</v>
      </c>
      <c r="Y571">
        <v>4</v>
      </c>
      <c r="Z571">
        <v>46.01</v>
      </c>
      <c r="AA571">
        <v>46.01</v>
      </c>
      <c r="AB571">
        <v>4.5999999999999996</v>
      </c>
      <c r="AC571" t="str">
        <f>IF(MasterData[[#This Row],[Discount Amount]]&gt;0, "Promotional sale", "Non-Promotional Sales")</f>
        <v>Promotional sale</v>
      </c>
    </row>
    <row r="572" spans="1:29" x14ac:dyDescent="0.25">
      <c r="A572">
        <v>571</v>
      </c>
      <c r="B572" s="1" t="s">
        <v>290</v>
      </c>
      <c r="C572" s="2">
        <v>4.1539351851851869E-2</v>
      </c>
      <c r="D572">
        <v>309</v>
      </c>
      <c r="E572">
        <v>21</v>
      </c>
      <c r="F572" s="1" t="s">
        <v>28</v>
      </c>
      <c r="G572" s="1" t="s">
        <v>38</v>
      </c>
      <c r="H572">
        <v>53.726700000000001</v>
      </c>
      <c r="I572">
        <v>-127.6476</v>
      </c>
      <c r="J572">
        <v>59</v>
      </c>
      <c r="K572" t="b">
        <v>1</v>
      </c>
      <c r="L572">
        <v>885</v>
      </c>
      <c r="M572" s="1" t="s">
        <v>30</v>
      </c>
      <c r="N572" s="1" t="s">
        <v>31</v>
      </c>
      <c r="O572">
        <v>5</v>
      </c>
      <c r="P572" t="b">
        <v>1</v>
      </c>
      <c r="Q572" t="b">
        <v>0</v>
      </c>
      <c r="R572" s="1" t="s">
        <v>52</v>
      </c>
      <c r="S572" s="1" t="s">
        <v>53</v>
      </c>
      <c r="T572">
        <v>3</v>
      </c>
      <c r="U572" s="1" t="s">
        <v>42</v>
      </c>
      <c r="V572" s="1" t="s">
        <v>46</v>
      </c>
      <c r="W572" s="1" t="str">
        <f>IF(OR(MasterData[[#This Row],[Event]]="Christmas Market", MasterData[[#This Row],[Event]]="Christmas"), "Christmas Sale", "Non-Christmas Sale")</f>
        <v>Christmas Sale</v>
      </c>
      <c r="X572" t="b">
        <v>0</v>
      </c>
      <c r="Y572">
        <v>2</v>
      </c>
      <c r="Z572">
        <v>21.59</v>
      </c>
      <c r="AA572">
        <v>107.94</v>
      </c>
      <c r="AB572">
        <v>0</v>
      </c>
      <c r="AC572" t="str">
        <f>IF(MasterData[[#This Row],[Discount Amount]]&gt;0, "Promotional sale", "Non-Promotional Sales")</f>
        <v>Non-Promotional Sales</v>
      </c>
    </row>
    <row r="573" spans="1:29" x14ac:dyDescent="0.25">
      <c r="A573">
        <v>572</v>
      </c>
      <c r="B573" s="1" t="s">
        <v>172</v>
      </c>
      <c r="C573" s="2">
        <v>0.48980324074074066</v>
      </c>
      <c r="D573">
        <v>156</v>
      </c>
      <c r="E573">
        <v>42</v>
      </c>
      <c r="F573" s="1" t="s">
        <v>28</v>
      </c>
      <c r="G573" s="1" t="s">
        <v>29</v>
      </c>
      <c r="H573">
        <v>51.253799999999998</v>
      </c>
      <c r="I573">
        <v>-85.3232</v>
      </c>
      <c r="J573">
        <v>63</v>
      </c>
      <c r="K573" t="b">
        <v>0</v>
      </c>
      <c r="L573">
        <v>922</v>
      </c>
      <c r="M573" s="1" t="s">
        <v>74</v>
      </c>
      <c r="N573" s="1" t="s">
        <v>75</v>
      </c>
      <c r="O573">
        <v>4</v>
      </c>
      <c r="P573" t="b">
        <v>1</v>
      </c>
      <c r="Q573" t="b">
        <v>1</v>
      </c>
      <c r="R573" s="1" t="s">
        <v>41</v>
      </c>
      <c r="S573" s="1" t="s">
        <v>33</v>
      </c>
      <c r="T573">
        <v>4</v>
      </c>
      <c r="U573" s="1" t="s">
        <v>42</v>
      </c>
      <c r="V573" s="1" t="s">
        <v>35</v>
      </c>
      <c r="W573" s="1" t="str">
        <f>IF(OR(MasterData[[#This Row],[Event]]="Christmas Market", MasterData[[#This Row],[Event]]="Christmas"), "Christmas Sale", "Non-Christmas Sale")</f>
        <v>Non-Christmas Sale</v>
      </c>
      <c r="X573" t="b">
        <v>0</v>
      </c>
      <c r="Y573">
        <v>3</v>
      </c>
      <c r="Z573">
        <v>39.51</v>
      </c>
      <c r="AA573">
        <v>158.05000000000001</v>
      </c>
      <c r="AB573">
        <v>0</v>
      </c>
      <c r="AC573" t="str">
        <f>IF(MasterData[[#This Row],[Discount Amount]]&gt;0, "Promotional sale", "Non-Promotional Sales")</f>
        <v>Non-Promotional Sales</v>
      </c>
    </row>
    <row r="574" spans="1:29" x14ac:dyDescent="0.25">
      <c r="A574">
        <v>573</v>
      </c>
      <c r="B574" s="1" t="s">
        <v>142</v>
      </c>
      <c r="C574" s="2">
        <v>0.31148148148148147</v>
      </c>
      <c r="D574">
        <v>333</v>
      </c>
      <c r="E574">
        <v>53</v>
      </c>
      <c r="F574" s="1" t="s">
        <v>37</v>
      </c>
      <c r="G574" s="1" t="s">
        <v>66</v>
      </c>
      <c r="H574">
        <v>45.077800000000003</v>
      </c>
      <c r="I574">
        <v>-63.546700000000001</v>
      </c>
      <c r="J574">
        <v>40</v>
      </c>
      <c r="K574" t="b">
        <v>1</v>
      </c>
      <c r="L574">
        <v>115</v>
      </c>
      <c r="M574" s="1" t="s">
        <v>30</v>
      </c>
      <c r="N574" s="1" t="s">
        <v>31</v>
      </c>
      <c r="O574">
        <v>5</v>
      </c>
      <c r="P574" t="b">
        <v>0</v>
      </c>
      <c r="Q574" t="b">
        <v>0</v>
      </c>
      <c r="R574" s="1" t="s">
        <v>41</v>
      </c>
      <c r="S574" s="1" t="s">
        <v>33</v>
      </c>
      <c r="T574">
        <v>1</v>
      </c>
      <c r="U574" s="1" t="s">
        <v>42</v>
      </c>
      <c r="V574" s="1" t="s">
        <v>59</v>
      </c>
      <c r="W574" s="1" t="str">
        <f>IF(OR(MasterData[[#This Row],[Event]]="Christmas Market", MasterData[[#This Row],[Event]]="Christmas"), "Christmas Sale", "Non-Christmas Sale")</f>
        <v>Non-Christmas Sale</v>
      </c>
      <c r="X574" t="b">
        <v>0</v>
      </c>
      <c r="Y574">
        <v>4</v>
      </c>
      <c r="Z574">
        <v>85.59</v>
      </c>
      <c r="AA574">
        <v>427.93</v>
      </c>
      <c r="AB574">
        <v>42.79</v>
      </c>
      <c r="AC574" t="str">
        <f>IF(MasterData[[#This Row],[Discount Amount]]&gt;0, "Promotional sale", "Non-Promotional Sales")</f>
        <v>Promotional sale</v>
      </c>
    </row>
    <row r="575" spans="1:29" x14ac:dyDescent="0.25">
      <c r="A575">
        <v>574</v>
      </c>
      <c r="B575" s="1" t="s">
        <v>259</v>
      </c>
      <c r="C575" s="2">
        <v>0.22706018518518523</v>
      </c>
      <c r="D575">
        <v>164</v>
      </c>
      <c r="E575">
        <v>36</v>
      </c>
      <c r="F575" s="1" t="s">
        <v>28</v>
      </c>
      <c r="G575" s="1" t="s">
        <v>51</v>
      </c>
      <c r="H575">
        <v>53.760899999999999</v>
      </c>
      <c r="I575">
        <v>-98.813900000000004</v>
      </c>
      <c r="J575">
        <v>58</v>
      </c>
      <c r="K575" t="b">
        <v>0</v>
      </c>
      <c r="L575">
        <v>652</v>
      </c>
      <c r="M575" s="1" t="s">
        <v>39</v>
      </c>
      <c r="N575" s="1" t="s">
        <v>40</v>
      </c>
      <c r="O575">
        <v>2</v>
      </c>
      <c r="P575" t="b">
        <v>0</v>
      </c>
      <c r="Q575" t="b">
        <v>1</v>
      </c>
      <c r="R575" s="1" t="s">
        <v>32</v>
      </c>
      <c r="S575" s="1" t="s">
        <v>53</v>
      </c>
      <c r="T575">
        <v>3</v>
      </c>
      <c r="U575" s="1" t="s">
        <v>45</v>
      </c>
      <c r="V575" s="1" t="s">
        <v>46</v>
      </c>
      <c r="W575" s="1" t="str">
        <f>IF(OR(MasterData[[#This Row],[Event]]="Christmas Market", MasterData[[#This Row],[Event]]="Christmas"), "Christmas Sale", "Non-Christmas Sale")</f>
        <v>Christmas Sale</v>
      </c>
      <c r="X575" t="b">
        <v>1</v>
      </c>
      <c r="Y575">
        <v>4</v>
      </c>
      <c r="Z575">
        <v>87.62</v>
      </c>
      <c r="AA575">
        <v>175.23</v>
      </c>
      <c r="AB575">
        <v>0</v>
      </c>
      <c r="AC575" t="str">
        <f>IF(MasterData[[#This Row],[Discount Amount]]&gt;0, "Promotional sale", "Non-Promotional Sales")</f>
        <v>Non-Promotional Sales</v>
      </c>
    </row>
    <row r="576" spans="1:29" x14ac:dyDescent="0.25">
      <c r="A576">
        <v>575</v>
      </c>
      <c r="B576" s="1" t="s">
        <v>93</v>
      </c>
      <c r="C576" s="2">
        <v>0.1959143518518518</v>
      </c>
      <c r="D576">
        <v>47</v>
      </c>
      <c r="E576">
        <v>47</v>
      </c>
      <c r="F576" s="1" t="s">
        <v>61</v>
      </c>
      <c r="G576" s="1" t="s">
        <v>29</v>
      </c>
      <c r="H576">
        <v>51.253799999999998</v>
      </c>
      <c r="I576">
        <v>-85.3232</v>
      </c>
      <c r="J576">
        <v>67</v>
      </c>
      <c r="K576" t="b">
        <v>0</v>
      </c>
      <c r="L576">
        <v>221</v>
      </c>
      <c r="M576" s="1" t="s">
        <v>39</v>
      </c>
      <c r="N576" s="1" t="s">
        <v>40</v>
      </c>
      <c r="O576">
        <v>5</v>
      </c>
      <c r="P576" t="b">
        <v>0</v>
      </c>
      <c r="Q576" t="b">
        <v>1</v>
      </c>
      <c r="R576" s="1" t="s">
        <v>41</v>
      </c>
      <c r="S576" s="1" t="s">
        <v>49</v>
      </c>
      <c r="T576">
        <v>5</v>
      </c>
      <c r="U576" s="1" t="s">
        <v>34</v>
      </c>
      <c r="V576" s="1" t="s">
        <v>59</v>
      </c>
      <c r="W576" s="1" t="str">
        <f>IF(OR(MasterData[[#This Row],[Event]]="Christmas Market", MasterData[[#This Row],[Event]]="Christmas"), "Christmas Sale", "Non-Christmas Sale")</f>
        <v>Non-Christmas Sale</v>
      </c>
      <c r="X576" t="b">
        <v>1</v>
      </c>
      <c r="Y576">
        <v>4</v>
      </c>
      <c r="Z576">
        <v>84.01</v>
      </c>
      <c r="AA576">
        <v>420.04</v>
      </c>
      <c r="AB576">
        <v>42</v>
      </c>
      <c r="AC576" t="str">
        <f>IF(MasterData[[#This Row],[Discount Amount]]&gt;0, "Promotional sale", "Non-Promotional Sales")</f>
        <v>Promotional sale</v>
      </c>
    </row>
    <row r="577" spans="1:29" x14ac:dyDescent="0.25">
      <c r="A577">
        <v>576</v>
      </c>
      <c r="B577" s="1" t="s">
        <v>27</v>
      </c>
      <c r="C577" s="2">
        <v>0.82335648148148155</v>
      </c>
      <c r="D577">
        <v>351</v>
      </c>
      <c r="E577">
        <v>42</v>
      </c>
      <c r="F577" s="1" t="s">
        <v>37</v>
      </c>
      <c r="G577" s="1" t="s">
        <v>70</v>
      </c>
      <c r="H577">
        <v>54.273099999999999</v>
      </c>
      <c r="I577">
        <v>-61.738799999999998</v>
      </c>
      <c r="J577">
        <v>21</v>
      </c>
      <c r="K577" t="b">
        <v>0</v>
      </c>
      <c r="L577">
        <v>598</v>
      </c>
      <c r="M577" s="1" t="s">
        <v>39</v>
      </c>
      <c r="N577" s="1" t="s">
        <v>40</v>
      </c>
      <c r="O577">
        <v>2</v>
      </c>
      <c r="P577" t="b">
        <v>1</v>
      </c>
      <c r="Q577" t="b">
        <v>0</v>
      </c>
      <c r="R577" s="1" t="s">
        <v>41</v>
      </c>
      <c r="S577" s="1" t="s">
        <v>53</v>
      </c>
      <c r="T577">
        <v>1</v>
      </c>
      <c r="U577" s="1" t="s">
        <v>34</v>
      </c>
      <c r="V577" s="1" t="s">
        <v>59</v>
      </c>
      <c r="W577" s="1" t="str">
        <f>IF(OR(MasterData[[#This Row],[Event]]="Christmas Market", MasterData[[#This Row],[Event]]="Christmas"), "Christmas Sale", "Non-Christmas Sale")</f>
        <v>Non-Christmas Sale</v>
      </c>
      <c r="X577" t="b">
        <v>1</v>
      </c>
      <c r="Y577">
        <v>4</v>
      </c>
      <c r="Z577">
        <v>63.6</v>
      </c>
      <c r="AA577">
        <v>127.2</v>
      </c>
      <c r="AB577">
        <v>12.72</v>
      </c>
      <c r="AC577" t="str">
        <f>IF(MasterData[[#This Row],[Discount Amount]]&gt;0, "Promotional sale", "Non-Promotional Sales")</f>
        <v>Promotional sale</v>
      </c>
    </row>
    <row r="578" spans="1:29" x14ac:dyDescent="0.25">
      <c r="A578">
        <v>577</v>
      </c>
      <c r="B578" s="1" t="s">
        <v>129</v>
      </c>
      <c r="C578" s="2">
        <v>0.5908564814814814</v>
      </c>
      <c r="D578">
        <v>199</v>
      </c>
      <c r="E578">
        <v>57</v>
      </c>
      <c r="F578" s="1" t="s">
        <v>61</v>
      </c>
      <c r="G578" s="1" t="s">
        <v>29</v>
      </c>
      <c r="H578">
        <v>51.253799999999998</v>
      </c>
      <c r="I578">
        <v>-85.3232</v>
      </c>
      <c r="J578">
        <v>21</v>
      </c>
      <c r="K578" t="b">
        <v>1</v>
      </c>
      <c r="L578">
        <v>445</v>
      </c>
      <c r="M578" s="1" t="s">
        <v>30</v>
      </c>
      <c r="N578" s="1" t="s">
        <v>31</v>
      </c>
      <c r="O578">
        <v>1</v>
      </c>
      <c r="P578" t="b">
        <v>0</v>
      </c>
      <c r="Q578" t="b">
        <v>1</v>
      </c>
      <c r="R578" s="1" t="s">
        <v>41</v>
      </c>
      <c r="S578" s="1" t="s">
        <v>58</v>
      </c>
      <c r="T578">
        <v>4</v>
      </c>
      <c r="U578" s="1" t="s">
        <v>45</v>
      </c>
      <c r="V578" s="1" t="s">
        <v>59</v>
      </c>
      <c r="W578" s="1" t="str">
        <f>IF(OR(MasterData[[#This Row],[Event]]="Christmas Market", MasterData[[#This Row],[Event]]="Christmas"), "Christmas Sale", "Non-Christmas Sale")</f>
        <v>Non-Christmas Sale</v>
      </c>
      <c r="X578" t="b">
        <v>0</v>
      </c>
      <c r="Y578">
        <v>3</v>
      </c>
      <c r="Z578">
        <v>25.29</v>
      </c>
      <c r="AA578">
        <v>25.29</v>
      </c>
      <c r="AB578">
        <v>2.5299999999999998</v>
      </c>
      <c r="AC578" t="str">
        <f>IF(MasterData[[#This Row],[Discount Amount]]&gt;0, "Promotional sale", "Non-Promotional Sales")</f>
        <v>Promotional sale</v>
      </c>
    </row>
    <row r="579" spans="1:29" x14ac:dyDescent="0.25">
      <c r="A579">
        <v>578</v>
      </c>
      <c r="B579" s="1" t="s">
        <v>352</v>
      </c>
      <c r="C579" s="2">
        <v>0.23307870370370365</v>
      </c>
      <c r="D579">
        <v>347</v>
      </c>
      <c r="E579">
        <v>27</v>
      </c>
      <c r="F579" s="1" t="s">
        <v>37</v>
      </c>
      <c r="G579" s="1" t="s">
        <v>62</v>
      </c>
      <c r="H579">
        <v>46.565300000000001</v>
      </c>
      <c r="I579">
        <v>-66.4619</v>
      </c>
      <c r="J579">
        <v>23</v>
      </c>
      <c r="K579" t="b">
        <v>1</v>
      </c>
      <c r="L579">
        <v>523</v>
      </c>
      <c r="M579" s="1" t="s">
        <v>30</v>
      </c>
      <c r="N579" s="1" t="s">
        <v>31</v>
      </c>
      <c r="O579">
        <v>4</v>
      </c>
      <c r="P579" t="b">
        <v>0</v>
      </c>
      <c r="Q579" t="b">
        <v>0</v>
      </c>
      <c r="R579" s="1" t="s">
        <v>32</v>
      </c>
      <c r="S579" s="1" t="s">
        <v>49</v>
      </c>
      <c r="T579">
        <v>1</v>
      </c>
      <c r="U579" s="1" t="s">
        <v>45</v>
      </c>
      <c r="V579" s="1" t="s">
        <v>35</v>
      </c>
      <c r="W579" s="1" t="str">
        <f>IF(OR(MasterData[[#This Row],[Event]]="Christmas Market", MasterData[[#This Row],[Event]]="Christmas"), "Christmas Sale", "Non-Christmas Sale")</f>
        <v>Non-Christmas Sale</v>
      </c>
      <c r="X579" t="b">
        <v>0</v>
      </c>
      <c r="Y579">
        <v>2</v>
      </c>
      <c r="Z579">
        <v>95.89</v>
      </c>
      <c r="AA579">
        <v>383.57</v>
      </c>
      <c r="AB579">
        <v>0</v>
      </c>
      <c r="AC579" t="str">
        <f>IF(MasterData[[#This Row],[Discount Amount]]&gt;0, "Promotional sale", "Non-Promotional Sales")</f>
        <v>Non-Promotional Sales</v>
      </c>
    </row>
    <row r="580" spans="1:29" x14ac:dyDescent="0.25">
      <c r="A580">
        <v>579</v>
      </c>
      <c r="B580" s="1" t="s">
        <v>353</v>
      </c>
      <c r="C580" s="2">
        <v>0.80847222222222226</v>
      </c>
      <c r="D580">
        <v>427</v>
      </c>
      <c r="E580">
        <v>18</v>
      </c>
      <c r="F580" s="1" t="s">
        <v>37</v>
      </c>
      <c r="G580" s="1" t="s">
        <v>68</v>
      </c>
      <c r="H580">
        <v>46.318800000000003</v>
      </c>
      <c r="I580">
        <v>-63.146099999999997</v>
      </c>
      <c r="J580">
        <v>68</v>
      </c>
      <c r="K580" t="b">
        <v>1</v>
      </c>
      <c r="L580">
        <v>128</v>
      </c>
      <c r="M580" s="1" t="s">
        <v>74</v>
      </c>
      <c r="N580" s="1" t="s">
        <v>75</v>
      </c>
      <c r="O580">
        <v>5</v>
      </c>
      <c r="P580" t="b">
        <v>1</v>
      </c>
      <c r="Q580" t="b">
        <v>0</v>
      </c>
      <c r="R580" s="1" t="s">
        <v>32</v>
      </c>
      <c r="S580" s="1" t="s">
        <v>53</v>
      </c>
      <c r="T580">
        <v>2</v>
      </c>
      <c r="U580" s="1" t="s">
        <v>45</v>
      </c>
      <c r="V580" s="1" t="s">
        <v>59</v>
      </c>
      <c r="W580" s="1" t="str">
        <f>IF(OR(MasterData[[#This Row],[Event]]="Christmas Market", MasterData[[#This Row],[Event]]="Christmas"), "Christmas Sale", "Non-Christmas Sale")</f>
        <v>Non-Christmas Sale</v>
      </c>
      <c r="X580" t="b">
        <v>0</v>
      </c>
      <c r="Y580">
        <v>4</v>
      </c>
      <c r="Z580">
        <v>63.69</v>
      </c>
      <c r="AA580">
        <v>318.43</v>
      </c>
      <c r="AB580">
        <v>31.84</v>
      </c>
      <c r="AC580" t="str">
        <f>IF(MasterData[[#This Row],[Discount Amount]]&gt;0, "Promotional sale", "Non-Promotional Sales")</f>
        <v>Promotional sale</v>
      </c>
    </row>
    <row r="581" spans="1:29" x14ac:dyDescent="0.25">
      <c r="A581">
        <v>580</v>
      </c>
      <c r="B581" s="1" t="s">
        <v>320</v>
      </c>
      <c r="C581" s="2">
        <v>0.35627314814814826</v>
      </c>
      <c r="D581">
        <v>306</v>
      </c>
      <c r="E581">
        <v>60</v>
      </c>
      <c r="F581" s="1" t="s">
        <v>28</v>
      </c>
      <c r="G581" s="1" t="s">
        <v>51</v>
      </c>
      <c r="H581">
        <v>53.760899999999999</v>
      </c>
      <c r="I581">
        <v>-98.813900000000004</v>
      </c>
      <c r="J581">
        <v>81</v>
      </c>
      <c r="K581" t="b">
        <v>1</v>
      </c>
      <c r="L581">
        <v>667</v>
      </c>
      <c r="M581" s="1" t="s">
        <v>74</v>
      </c>
      <c r="N581" s="1" t="s">
        <v>75</v>
      </c>
      <c r="O581">
        <v>2</v>
      </c>
      <c r="P581" t="b">
        <v>1</v>
      </c>
      <c r="Q581" t="b">
        <v>0</v>
      </c>
      <c r="R581" s="1" t="s">
        <v>41</v>
      </c>
      <c r="S581" s="1" t="s">
        <v>33</v>
      </c>
      <c r="T581">
        <v>2</v>
      </c>
      <c r="U581" s="1" t="s">
        <v>42</v>
      </c>
      <c r="V581" s="1" t="s">
        <v>59</v>
      </c>
      <c r="W581" s="1" t="str">
        <f>IF(OR(MasterData[[#This Row],[Event]]="Christmas Market", MasterData[[#This Row],[Event]]="Christmas"), "Christmas Sale", "Non-Christmas Sale")</f>
        <v>Non-Christmas Sale</v>
      </c>
      <c r="X581" t="b">
        <v>0</v>
      </c>
      <c r="Y581">
        <v>2</v>
      </c>
      <c r="Z581">
        <v>62.53</v>
      </c>
      <c r="AA581">
        <v>125.07</v>
      </c>
      <c r="AB581">
        <v>12.51</v>
      </c>
      <c r="AC581" t="str">
        <f>IF(MasterData[[#This Row],[Discount Amount]]&gt;0, "Promotional sale", "Non-Promotional Sales")</f>
        <v>Promotional sale</v>
      </c>
    </row>
    <row r="582" spans="1:29" x14ac:dyDescent="0.25">
      <c r="A582">
        <v>581</v>
      </c>
      <c r="B582" s="1" t="s">
        <v>215</v>
      </c>
      <c r="C582" s="2">
        <v>0.85912037037037048</v>
      </c>
      <c r="D582">
        <v>263</v>
      </c>
      <c r="E582">
        <v>52</v>
      </c>
      <c r="F582" s="1" t="s">
        <v>61</v>
      </c>
      <c r="G582" s="1" t="s">
        <v>62</v>
      </c>
      <c r="H582">
        <v>46.565300000000001</v>
      </c>
      <c r="I582">
        <v>-66.4619</v>
      </c>
      <c r="J582">
        <v>98</v>
      </c>
      <c r="K582" t="b">
        <v>0</v>
      </c>
      <c r="L582">
        <v>405</v>
      </c>
      <c r="M582" s="1" t="s">
        <v>74</v>
      </c>
      <c r="N582" s="1" t="s">
        <v>75</v>
      </c>
      <c r="O582">
        <v>5</v>
      </c>
      <c r="P582" t="b">
        <v>0</v>
      </c>
      <c r="Q582" t="b">
        <v>0</v>
      </c>
      <c r="R582" s="1" t="s">
        <v>32</v>
      </c>
      <c r="S582" s="1" t="s">
        <v>58</v>
      </c>
      <c r="T582">
        <v>5</v>
      </c>
      <c r="U582" s="1" t="s">
        <v>45</v>
      </c>
      <c r="V582" s="1" t="s">
        <v>35</v>
      </c>
      <c r="W582" s="1" t="str">
        <f>IF(OR(MasterData[[#This Row],[Event]]="Christmas Market", MasterData[[#This Row],[Event]]="Christmas"), "Christmas Sale", "Non-Christmas Sale")</f>
        <v>Non-Christmas Sale</v>
      </c>
      <c r="X582" t="b">
        <v>1</v>
      </c>
      <c r="Y582">
        <v>3</v>
      </c>
      <c r="Z582">
        <v>46.05</v>
      </c>
      <c r="AA582">
        <v>230.26</v>
      </c>
      <c r="AB582">
        <v>0</v>
      </c>
      <c r="AC582" t="str">
        <f>IF(MasterData[[#This Row],[Discount Amount]]&gt;0, "Promotional sale", "Non-Promotional Sales")</f>
        <v>Non-Promotional Sales</v>
      </c>
    </row>
    <row r="583" spans="1:29" x14ac:dyDescent="0.25">
      <c r="A583">
        <v>582</v>
      </c>
      <c r="B583" s="1" t="s">
        <v>280</v>
      </c>
      <c r="C583" s="2">
        <v>0.1275925925925927</v>
      </c>
      <c r="D583">
        <v>400</v>
      </c>
      <c r="E583">
        <v>37</v>
      </c>
      <c r="F583" s="1" t="s">
        <v>28</v>
      </c>
      <c r="G583" s="1" t="s">
        <v>79</v>
      </c>
      <c r="H583">
        <v>63.588799999999999</v>
      </c>
      <c r="I583">
        <v>-115.5069</v>
      </c>
      <c r="J583">
        <v>85</v>
      </c>
      <c r="K583" t="b">
        <v>1</v>
      </c>
      <c r="L583">
        <v>532</v>
      </c>
      <c r="M583" s="1" t="s">
        <v>63</v>
      </c>
      <c r="N583" s="1" t="s">
        <v>64</v>
      </c>
      <c r="O583">
        <v>2</v>
      </c>
      <c r="P583" t="b">
        <v>1</v>
      </c>
      <c r="Q583" t="b">
        <v>1</v>
      </c>
      <c r="R583" s="1" t="s">
        <v>41</v>
      </c>
      <c r="S583" s="1" t="s">
        <v>58</v>
      </c>
      <c r="T583">
        <v>5</v>
      </c>
      <c r="U583" s="1" t="s">
        <v>34</v>
      </c>
      <c r="V583" s="1" t="s">
        <v>46</v>
      </c>
      <c r="W583" s="1" t="str">
        <f>IF(OR(MasterData[[#This Row],[Event]]="Christmas Market", MasterData[[#This Row],[Event]]="Christmas"), "Christmas Sale", "Non-Christmas Sale")</f>
        <v>Christmas Sale</v>
      </c>
      <c r="X583" t="b">
        <v>0</v>
      </c>
      <c r="Y583">
        <v>2</v>
      </c>
      <c r="Z583">
        <v>71.08</v>
      </c>
      <c r="AA583">
        <v>142.16</v>
      </c>
      <c r="AB583">
        <v>0</v>
      </c>
      <c r="AC583" t="str">
        <f>IF(MasterData[[#This Row],[Discount Amount]]&gt;0, "Promotional sale", "Non-Promotional Sales")</f>
        <v>Non-Promotional Sales</v>
      </c>
    </row>
    <row r="584" spans="1:29" x14ac:dyDescent="0.25">
      <c r="A584">
        <v>583</v>
      </c>
      <c r="B584" s="1" t="s">
        <v>332</v>
      </c>
      <c r="C584" s="2">
        <v>0.92405092592592597</v>
      </c>
      <c r="D584">
        <v>258</v>
      </c>
      <c r="E584">
        <v>60</v>
      </c>
      <c r="F584" s="1" t="s">
        <v>37</v>
      </c>
      <c r="G584" s="1" t="s">
        <v>55</v>
      </c>
      <c r="H584">
        <v>52.939900000000002</v>
      </c>
      <c r="I584">
        <v>-106.4509</v>
      </c>
      <c r="J584">
        <v>10</v>
      </c>
      <c r="K584" t="b">
        <v>1</v>
      </c>
      <c r="L584">
        <v>230</v>
      </c>
      <c r="M584" s="1" t="s">
        <v>74</v>
      </c>
      <c r="N584" s="1" t="s">
        <v>75</v>
      </c>
      <c r="O584">
        <v>5</v>
      </c>
      <c r="P584" t="b">
        <v>0</v>
      </c>
      <c r="Q584" t="b">
        <v>1</v>
      </c>
      <c r="R584" s="1" t="s">
        <v>32</v>
      </c>
      <c r="S584" s="1" t="s">
        <v>49</v>
      </c>
      <c r="T584">
        <v>5</v>
      </c>
      <c r="U584" s="1" t="s">
        <v>34</v>
      </c>
      <c r="V584" s="1" t="s">
        <v>59</v>
      </c>
      <c r="W584" s="1" t="str">
        <f>IF(OR(MasterData[[#This Row],[Event]]="Christmas Market", MasterData[[#This Row],[Event]]="Christmas"), "Christmas Sale", "Non-Christmas Sale")</f>
        <v>Non-Christmas Sale</v>
      </c>
      <c r="X584" t="b">
        <v>0</v>
      </c>
      <c r="Y584">
        <v>5</v>
      </c>
      <c r="Z584">
        <v>43.29</v>
      </c>
      <c r="AA584">
        <v>216.46</v>
      </c>
      <c r="AB584">
        <v>21.65</v>
      </c>
      <c r="AC584" t="str">
        <f>IF(MasterData[[#This Row],[Discount Amount]]&gt;0, "Promotional sale", "Non-Promotional Sales")</f>
        <v>Promotional sale</v>
      </c>
    </row>
    <row r="585" spans="1:29" x14ac:dyDescent="0.25">
      <c r="A585">
        <v>584</v>
      </c>
      <c r="B585" s="1" t="s">
        <v>295</v>
      </c>
      <c r="C585" s="2">
        <v>0.81490740740740741</v>
      </c>
      <c r="D585">
        <v>295</v>
      </c>
      <c r="E585">
        <v>62</v>
      </c>
      <c r="F585" s="1" t="s">
        <v>28</v>
      </c>
      <c r="G585" s="1" t="s">
        <v>55</v>
      </c>
      <c r="H585">
        <v>52.939900000000002</v>
      </c>
      <c r="I585">
        <v>-106.4509</v>
      </c>
      <c r="J585">
        <v>74</v>
      </c>
      <c r="K585" t="b">
        <v>0</v>
      </c>
      <c r="L585">
        <v>82</v>
      </c>
      <c r="M585" s="1" t="s">
        <v>39</v>
      </c>
      <c r="N585" s="1" t="s">
        <v>40</v>
      </c>
      <c r="O585">
        <v>1</v>
      </c>
      <c r="P585" t="b">
        <v>1</v>
      </c>
      <c r="Q585" t="b">
        <v>1</v>
      </c>
      <c r="R585" s="1" t="s">
        <v>41</v>
      </c>
      <c r="S585" s="1" t="s">
        <v>58</v>
      </c>
      <c r="T585">
        <v>2</v>
      </c>
      <c r="U585" s="1" t="s">
        <v>34</v>
      </c>
      <c r="V585" s="1" t="s">
        <v>59</v>
      </c>
      <c r="W585" s="1" t="str">
        <f>IF(OR(MasterData[[#This Row],[Event]]="Christmas Market", MasterData[[#This Row],[Event]]="Christmas"), "Christmas Sale", "Non-Christmas Sale")</f>
        <v>Non-Christmas Sale</v>
      </c>
      <c r="X585" t="b">
        <v>1</v>
      </c>
      <c r="Y585">
        <v>1</v>
      </c>
      <c r="Z585">
        <v>69.319999999999993</v>
      </c>
      <c r="AA585">
        <v>69.319999999999993</v>
      </c>
      <c r="AB585">
        <v>6.93</v>
      </c>
      <c r="AC585" t="str">
        <f>IF(MasterData[[#This Row],[Discount Amount]]&gt;0, "Promotional sale", "Non-Promotional Sales")</f>
        <v>Promotional sale</v>
      </c>
    </row>
    <row r="586" spans="1:29" x14ac:dyDescent="0.25">
      <c r="A586">
        <v>585</v>
      </c>
      <c r="B586" s="1" t="s">
        <v>98</v>
      </c>
      <c r="C586" s="2">
        <v>0.43407407407407406</v>
      </c>
      <c r="D586">
        <v>365</v>
      </c>
      <c r="E586">
        <v>67</v>
      </c>
      <c r="F586" s="1" t="s">
        <v>61</v>
      </c>
      <c r="G586" s="1" t="s">
        <v>48</v>
      </c>
      <c r="H586">
        <v>53.933300000000003</v>
      </c>
      <c r="I586">
        <v>-116.5765</v>
      </c>
      <c r="J586">
        <v>21</v>
      </c>
      <c r="K586" t="b">
        <v>0</v>
      </c>
      <c r="L586">
        <v>522</v>
      </c>
      <c r="M586" s="1" t="s">
        <v>30</v>
      </c>
      <c r="N586" s="1" t="s">
        <v>31</v>
      </c>
      <c r="O586">
        <v>2</v>
      </c>
      <c r="P586" t="b">
        <v>1</v>
      </c>
      <c r="Q586" t="b">
        <v>0</v>
      </c>
      <c r="R586" s="1" t="s">
        <v>41</v>
      </c>
      <c r="S586" s="1" t="s">
        <v>49</v>
      </c>
      <c r="T586">
        <v>5</v>
      </c>
      <c r="U586" s="1" t="s">
        <v>45</v>
      </c>
      <c r="V586" s="1" t="s">
        <v>35</v>
      </c>
      <c r="W586" s="1" t="str">
        <f>IF(OR(MasterData[[#This Row],[Event]]="Christmas Market", MasterData[[#This Row],[Event]]="Christmas"), "Christmas Sale", "Non-Christmas Sale")</f>
        <v>Non-Christmas Sale</v>
      </c>
      <c r="X586" t="b">
        <v>0</v>
      </c>
      <c r="Y586">
        <v>1</v>
      </c>
      <c r="Z586">
        <v>63.14</v>
      </c>
      <c r="AA586">
        <v>126.29</v>
      </c>
      <c r="AB586">
        <v>0</v>
      </c>
      <c r="AC586" t="str">
        <f>IF(MasterData[[#This Row],[Discount Amount]]&gt;0, "Promotional sale", "Non-Promotional Sales")</f>
        <v>Non-Promotional Sales</v>
      </c>
    </row>
    <row r="587" spans="1:29" x14ac:dyDescent="0.25">
      <c r="A587">
        <v>586</v>
      </c>
      <c r="B587" s="1" t="s">
        <v>291</v>
      </c>
      <c r="C587" s="2">
        <v>0.43871527777777786</v>
      </c>
      <c r="D587">
        <v>71</v>
      </c>
      <c r="E587">
        <v>41</v>
      </c>
      <c r="F587" s="1" t="s">
        <v>37</v>
      </c>
      <c r="G587" s="1" t="s">
        <v>51</v>
      </c>
      <c r="H587">
        <v>53.760899999999999</v>
      </c>
      <c r="I587">
        <v>-98.813900000000004</v>
      </c>
      <c r="J587">
        <v>72</v>
      </c>
      <c r="K587" t="b">
        <v>1</v>
      </c>
      <c r="L587">
        <v>683</v>
      </c>
      <c r="M587" s="1" t="s">
        <v>63</v>
      </c>
      <c r="N587" s="1" t="s">
        <v>64</v>
      </c>
      <c r="O587">
        <v>4</v>
      </c>
      <c r="P587" t="b">
        <v>0</v>
      </c>
      <c r="Q587" t="b">
        <v>0</v>
      </c>
      <c r="R587" s="1" t="s">
        <v>32</v>
      </c>
      <c r="S587" s="1" t="s">
        <v>58</v>
      </c>
      <c r="T587">
        <v>3</v>
      </c>
      <c r="U587" s="1" t="s">
        <v>34</v>
      </c>
      <c r="V587" s="1" t="s">
        <v>59</v>
      </c>
      <c r="W587" s="1" t="str">
        <f>IF(OR(MasterData[[#This Row],[Event]]="Christmas Market", MasterData[[#This Row],[Event]]="Christmas"), "Christmas Sale", "Non-Christmas Sale")</f>
        <v>Non-Christmas Sale</v>
      </c>
      <c r="X587" t="b">
        <v>1</v>
      </c>
      <c r="Y587">
        <v>5</v>
      </c>
      <c r="Z587">
        <v>83.69</v>
      </c>
      <c r="AA587">
        <v>334.77</v>
      </c>
      <c r="AB587">
        <v>33.479999999999997</v>
      </c>
      <c r="AC587" t="str">
        <f>IF(MasterData[[#This Row],[Discount Amount]]&gt;0, "Promotional sale", "Non-Promotional Sales")</f>
        <v>Promotional sale</v>
      </c>
    </row>
    <row r="588" spans="1:29" x14ac:dyDescent="0.25">
      <c r="A588">
        <v>587</v>
      </c>
      <c r="B588" s="1" t="s">
        <v>114</v>
      </c>
      <c r="C588" s="2">
        <v>0.37255787037037047</v>
      </c>
      <c r="D588">
        <v>292</v>
      </c>
      <c r="E588">
        <v>68</v>
      </c>
      <c r="F588" s="1" t="s">
        <v>61</v>
      </c>
      <c r="G588" s="1" t="s">
        <v>55</v>
      </c>
      <c r="H588">
        <v>52.939900000000002</v>
      </c>
      <c r="I588">
        <v>-106.4509</v>
      </c>
      <c r="J588">
        <v>69</v>
      </c>
      <c r="K588" t="b">
        <v>0</v>
      </c>
      <c r="L588">
        <v>177</v>
      </c>
      <c r="M588" s="1" t="s">
        <v>39</v>
      </c>
      <c r="N588" s="1" t="s">
        <v>40</v>
      </c>
      <c r="O588">
        <v>2</v>
      </c>
      <c r="P588" t="b">
        <v>1</v>
      </c>
      <c r="Q588" t="b">
        <v>0</v>
      </c>
      <c r="R588" s="1" t="s">
        <v>52</v>
      </c>
      <c r="S588" s="1" t="s">
        <v>33</v>
      </c>
      <c r="T588">
        <v>2</v>
      </c>
      <c r="U588" s="1" t="s">
        <v>42</v>
      </c>
      <c r="V588" s="1" t="s">
        <v>46</v>
      </c>
      <c r="W588" s="1" t="str">
        <f>IF(OR(MasterData[[#This Row],[Event]]="Christmas Market", MasterData[[#This Row],[Event]]="Christmas"), "Christmas Sale", "Non-Christmas Sale")</f>
        <v>Christmas Sale</v>
      </c>
      <c r="X588" t="b">
        <v>1</v>
      </c>
      <c r="Y588">
        <v>3</v>
      </c>
      <c r="Z588">
        <v>59.22</v>
      </c>
      <c r="AA588">
        <v>118.43</v>
      </c>
      <c r="AB588">
        <v>0</v>
      </c>
      <c r="AC588" t="str">
        <f>IF(MasterData[[#This Row],[Discount Amount]]&gt;0, "Promotional sale", "Non-Promotional Sales")</f>
        <v>Non-Promotional Sales</v>
      </c>
    </row>
    <row r="589" spans="1:29" x14ac:dyDescent="0.25">
      <c r="A589">
        <v>588</v>
      </c>
      <c r="B589" s="1" t="s">
        <v>161</v>
      </c>
      <c r="C589" s="2">
        <v>0.119537037037037</v>
      </c>
      <c r="D589">
        <v>497</v>
      </c>
      <c r="E589">
        <v>69</v>
      </c>
      <c r="F589" s="1" t="s">
        <v>37</v>
      </c>
      <c r="G589" s="1" t="s">
        <v>66</v>
      </c>
      <c r="H589">
        <v>45.077800000000003</v>
      </c>
      <c r="I589">
        <v>-63.546700000000001</v>
      </c>
      <c r="J589">
        <v>19</v>
      </c>
      <c r="K589" t="b">
        <v>0</v>
      </c>
      <c r="L589">
        <v>416</v>
      </c>
      <c r="M589" s="1" t="s">
        <v>74</v>
      </c>
      <c r="N589" s="1" t="s">
        <v>75</v>
      </c>
      <c r="O589">
        <v>3</v>
      </c>
      <c r="P589" t="b">
        <v>1</v>
      </c>
      <c r="Q589" t="b">
        <v>0</v>
      </c>
      <c r="R589" s="1" t="s">
        <v>41</v>
      </c>
      <c r="S589" s="1" t="s">
        <v>58</v>
      </c>
      <c r="T589">
        <v>4</v>
      </c>
      <c r="U589" s="1" t="s">
        <v>42</v>
      </c>
      <c r="V589" s="1" t="s">
        <v>35</v>
      </c>
      <c r="W589" s="1" t="str">
        <f>IF(OR(MasterData[[#This Row],[Event]]="Christmas Market", MasterData[[#This Row],[Event]]="Christmas"), "Christmas Sale", "Non-Christmas Sale")</f>
        <v>Non-Christmas Sale</v>
      </c>
      <c r="X589" t="b">
        <v>0</v>
      </c>
      <c r="Y589">
        <v>1</v>
      </c>
      <c r="Z589">
        <v>23.36</v>
      </c>
      <c r="AA589">
        <v>70.09</v>
      </c>
      <c r="AB589">
        <v>0</v>
      </c>
      <c r="AC589" t="str">
        <f>IF(MasterData[[#This Row],[Discount Amount]]&gt;0, "Promotional sale", "Non-Promotional Sales")</f>
        <v>Non-Promotional Sales</v>
      </c>
    </row>
    <row r="590" spans="1:29" x14ac:dyDescent="0.25">
      <c r="A590">
        <v>589</v>
      </c>
      <c r="B590" s="1" t="s">
        <v>279</v>
      </c>
      <c r="C590" s="2">
        <v>0.89229166666666671</v>
      </c>
      <c r="D590">
        <v>150</v>
      </c>
      <c r="E590">
        <v>27</v>
      </c>
      <c r="F590" s="1" t="s">
        <v>61</v>
      </c>
      <c r="G590" s="1" t="s">
        <v>66</v>
      </c>
      <c r="H590">
        <v>45.077800000000003</v>
      </c>
      <c r="I590">
        <v>-63.546700000000001</v>
      </c>
      <c r="J590">
        <v>81</v>
      </c>
      <c r="K590" t="b">
        <v>0</v>
      </c>
      <c r="L590">
        <v>780</v>
      </c>
      <c r="M590" s="1" t="s">
        <v>63</v>
      </c>
      <c r="N590" s="1" t="s">
        <v>64</v>
      </c>
      <c r="O590">
        <v>2</v>
      </c>
      <c r="P590" t="b">
        <v>1</v>
      </c>
      <c r="Q590" t="b">
        <v>1</v>
      </c>
      <c r="R590" s="1" t="s">
        <v>32</v>
      </c>
      <c r="S590" s="1" t="s">
        <v>53</v>
      </c>
      <c r="T590">
        <v>2</v>
      </c>
      <c r="U590" s="1" t="s">
        <v>34</v>
      </c>
      <c r="V590" s="1" t="s">
        <v>35</v>
      </c>
      <c r="W590" s="1" t="str">
        <f>IF(OR(MasterData[[#This Row],[Event]]="Christmas Market", MasterData[[#This Row],[Event]]="Christmas"), "Christmas Sale", "Non-Christmas Sale")</f>
        <v>Non-Christmas Sale</v>
      </c>
      <c r="X590" t="b">
        <v>0</v>
      </c>
      <c r="Y590">
        <v>2</v>
      </c>
      <c r="Z590">
        <v>38.86</v>
      </c>
      <c r="AA590">
        <v>77.72</v>
      </c>
      <c r="AB590">
        <v>0</v>
      </c>
      <c r="AC590" t="str">
        <f>IF(MasterData[[#This Row],[Discount Amount]]&gt;0, "Promotional sale", "Non-Promotional Sales")</f>
        <v>Non-Promotional Sales</v>
      </c>
    </row>
    <row r="591" spans="1:29" x14ac:dyDescent="0.25">
      <c r="A591">
        <v>590</v>
      </c>
      <c r="B591" s="1" t="s">
        <v>155</v>
      </c>
      <c r="C591" s="2">
        <v>0.62458333333333327</v>
      </c>
      <c r="D591">
        <v>305</v>
      </c>
      <c r="E591">
        <v>62</v>
      </c>
      <c r="F591" s="1" t="s">
        <v>28</v>
      </c>
      <c r="G591" s="1" t="s">
        <v>51</v>
      </c>
      <c r="H591">
        <v>53.760899999999999</v>
      </c>
      <c r="I591">
        <v>-98.813900000000004</v>
      </c>
      <c r="J591">
        <v>13</v>
      </c>
      <c r="K591" t="b">
        <v>0</v>
      </c>
      <c r="L591">
        <v>130</v>
      </c>
      <c r="M591" s="1" t="s">
        <v>74</v>
      </c>
      <c r="N591" s="1" t="s">
        <v>75</v>
      </c>
      <c r="O591">
        <v>2</v>
      </c>
      <c r="P591" t="b">
        <v>0</v>
      </c>
      <c r="Q591" t="b">
        <v>1</v>
      </c>
      <c r="R591" s="1" t="s">
        <v>41</v>
      </c>
      <c r="S591" s="1" t="s">
        <v>53</v>
      </c>
      <c r="T591">
        <v>4</v>
      </c>
      <c r="U591" s="1" t="s">
        <v>34</v>
      </c>
      <c r="V591" s="1" t="s">
        <v>35</v>
      </c>
      <c r="W591" s="1" t="str">
        <f>IF(OR(MasterData[[#This Row],[Event]]="Christmas Market", MasterData[[#This Row],[Event]]="Christmas"), "Christmas Sale", "Non-Christmas Sale")</f>
        <v>Non-Christmas Sale</v>
      </c>
      <c r="X591" t="b">
        <v>1</v>
      </c>
      <c r="Y591">
        <v>3</v>
      </c>
      <c r="Z591">
        <v>47.57</v>
      </c>
      <c r="AA591">
        <v>95.14</v>
      </c>
      <c r="AB591">
        <v>0</v>
      </c>
      <c r="AC591" t="str">
        <f>IF(MasterData[[#This Row],[Discount Amount]]&gt;0, "Promotional sale", "Non-Promotional Sales")</f>
        <v>Non-Promotional Sales</v>
      </c>
    </row>
    <row r="592" spans="1:29" x14ac:dyDescent="0.25">
      <c r="A592">
        <v>591</v>
      </c>
      <c r="B592" s="1" t="s">
        <v>135</v>
      </c>
      <c r="C592" s="2">
        <v>0.76542824074074067</v>
      </c>
      <c r="D592">
        <v>403</v>
      </c>
      <c r="E592">
        <v>31</v>
      </c>
      <c r="F592" s="1" t="s">
        <v>28</v>
      </c>
      <c r="G592" s="1" t="s">
        <v>70</v>
      </c>
      <c r="H592">
        <v>54.273099999999999</v>
      </c>
      <c r="I592">
        <v>-61.738799999999998</v>
      </c>
      <c r="J592">
        <v>79</v>
      </c>
      <c r="K592" t="b">
        <v>0</v>
      </c>
      <c r="L592">
        <v>71</v>
      </c>
      <c r="M592" s="1" t="s">
        <v>56</v>
      </c>
      <c r="N592" s="1" t="s">
        <v>57</v>
      </c>
      <c r="O592">
        <v>5</v>
      </c>
      <c r="P592" t="b">
        <v>1</v>
      </c>
      <c r="Q592" t="b">
        <v>1</v>
      </c>
      <c r="R592" s="1" t="s">
        <v>41</v>
      </c>
      <c r="S592" s="1" t="s">
        <v>33</v>
      </c>
      <c r="T592">
        <v>2</v>
      </c>
      <c r="U592" s="1" t="s">
        <v>45</v>
      </c>
      <c r="V592" s="1" t="s">
        <v>35</v>
      </c>
      <c r="W592" s="1" t="str">
        <f>IF(OR(MasterData[[#This Row],[Event]]="Christmas Market", MasterData[[#This Row],[Event]]="Christmas"), "Christmas Sale", "Non-Christmas Sale")</f>
        <v>Non-Christmas Sale</v>
      </c>
      <c r="X592" t="b">
        <v>0</v>
      </c>
      <c r="Y592">
        <v>2</v>
      </c>
      <c r="Z592">
        <v>73.040000000000006</v>
      </c>
      <c r="AA592">
        <v>365.19</v>
      </c>
      <c r="AB592">
        <v>0</v>
      </c>
      <c r="AC592" t="str">
        <f>IF(MasterData[[#This Row],[Discount Amount]]&gt;0, "Promotional sale", "Non-Promotional Sales")</f>
        <v>Non-Promotional Sales</v>
      </c>
    </row>
    <row r="593" spans="1:29" x14ac:dyDescent="0.25">
      <c r="A593">
        <v>592</v>
      </c>
      <c r="B593" s="1" t="s">
        <v>354</v>
      </c>
      <c r="C593" s="2">
        <v>0.28383101851851844</v>
      </c>
      <c r="D593">
        <v>487</v>
      </c>
      <c r="E593">
        <v>23</v>
      </c>
      <c r="F593" s="1" t="s">
        <v>61</v>
      </c>
      <c r="G593" s="1" t="s">
        <v>70</v>
      </c>
      <c r="H593">
        <v>54.273099999999999</v>
      </c>
      <c r="I593">
        <v>-61.738799999999998</v>
      </c>
      <c r="J593">
        <v>20</v>
      </c>
      <c r="K593" t="b">
        <v>1</v>
      </c>
      <c r="L593">
        <v>946</v>
      </c>
      <c r="M593" s="1" t="s">
        <v>63</v>
      </c>
      <c r="N593" s="1" t="s">
        <v>64</v>
      </c>
      <c r="O593">
        <v>3</v>
      </c>
      <c r="P593" t="b">
        <v>1</v>
      </c>
      <c r="Q593" t="b">
        <v>1</v>
      </c>
      <c r="R593" s="1" t="s">
        <v>41</v>
      </c>
      <c r="S593" s="1" t="s">
        <v>58</v>
      </c>
      <c r="T593">
        <v>2</v>
      </c>
      <c r="U593" s="1" t="s">
        <v>42</v>
      </c>
      <c r="V593" s="1" t="s">
        <v>35</v>
      </c>
      <c r="W593" s="1" t="str">
        <f>IF(OR(MasterData[[#This Row],[Event]]="Christmas Market", MasterData[[#This Row],[Event]]="Christmas"), "Christmas Sale", "Non-Christmas Sale")</f>
        <v>Non-Christmas Sale</v>
      </c>
      <c r="X593" t="b">
        <v>1</v>
      </c>
      <c r="Y593">
        <v>3</v>
      </c>
      <c r="Z593">
        <v>66.31</v>
      </c>
      <c r="AA593">
        <v>198.94</v>
      </c>
      <c r="AB593">
        <v>0</v>
      </c>
      <c r="AC593" t="str">
        <f>IF(MasterData[[#This Row],[Discount Amount]]&gt;0, "Promotional sale", "Non-Promotional Sales")</f>
        <v>Non-Promotional Sales</v>
      </c>
    </row>
    <row r="594" spans="1:29" x14ac:dyDescent="0.25">
      <c r="A594">
        <v>593</v>
      </c>
      <c r="B594" s="1" t="s">
        <v>342</v>
      </c>
      <c r="C594" s="2">
        <v>0.33591435185185192</v>
      </c>
      <c r="D594">
        <v>339</v>
      </c>
      <c r="E594">
        <v>65</v>
      </c>
      <c r="F594" s="1" t="s">
        <v>37</v>
      </c>
      <c r="G594" s="1" t="s">
        <v>77</v>
      </c>
      <c r="H594">
        <v>64.282300000000006</v>
      </c>
      <c r="I594">
        <v>-135</v>
      </c>
      <c r="J594">
        <v>61</v>
      </c>
      <c r="K594" t="b">
        <v>0</v>
      </c>
      <c r="L594">
        <v>985</v>
      </c>
      <c r="M594" s="1" t="s">
        <v>74</v>
      </c>
      <c r="N594" s="1" t="s">
        <v>75</v>
      </c>
      <c r="O594">
        <v>2</v>
      </c>
      <c r="P594" t="b">
        <v>1</v>
      </c>
      <c r="Q594" t="b">
        <v>1</v>
      </c>
      <c r="R594" s="1" t="s">
        <v>41</v>
      </c>
      <c r="S594" s="1" t="s">
        <v>53</v>
      </c>
      <c r="T594">
        <v>2</v>
      </c>
      <c r="U594" s="1" t="s">
        <v>34</v>
      </c>
      <c r="V594" s="1" t="s">
        <v>35</v>
      </c>
      <c r="W594" s="1" t="str">
        <f>IF(OR(MasterData[[#This Row],[Event]]="Christmas Market", MasterData[[#This Row],[Event]]="Christmas"), "Christmas Sale", "Non-Christmas Sale")</f>
        <v>Non-Christmas Sale</v>
      </c>
      <c r="X594" t="b">
        <v>1</v>
      </c>
      <c r="Y594">
        <v>2</v>
      </c>
      <c r="Z594">
        <v>80.459999999999994</v>
      </c>
      <c r="AA594">
        <v>160.91</v>
      </c>
      <c r="AB594">
        <v>0</v>
      </c>
      <c r="AC594" t="str">
        <f>IF(MasterData[[#This Row],[Discount Amount]]&gt;0, "Promotional sale", "Non-Promotional Sales")</f>
        <v>Non-Promotional Sales</v>
      </c>
    </row>
    <row r="595" spans="1:29" x14ac:dyDescent="0.25">
      <c r="A595">
        <v>594</v>
      </c>
      <c r="B595" s="1" t="s">
        <v>271</v>
      </c>
      <c r="C595" s="2">
        <v>0.87777777777777777</v>
      </c>
      <c r="D595">
        <v>416</v>
      </c>
      <c r="E595">
        <v>63</v>
      </c>
      <c r="F595" s="1" t="s">
        <v>61</v>
      </c>
      <c r="G595" s="1" t="s">
        <v>68</v>
      </c>
      <c r="H595">
        <v>46.318800000000003</v>
      </c>
      <c r="I595">
        <v>-63.146099999999997</v>
      </c>
      <c r="J595">
        <v>20</v>
      </c>
      <c r="K595" t="b">
        <v>0</v>
      </c>
      <c r="L595">
        <v>482</v>
      </c>
      <c r="M595" s="1" t="s">
        <v>74</v>
      </c>
      <c r="N595" s="1" t="s">
        <v>75</v>
      </c>
      <c r="O595">
        <v>5</v>
      </c>
      <c r="P595" t="b">
        <v>1</v>
      </c>
      <c r="Q595" t="b">
        <v>0</v>
      </c>
      <c r="R595" s="1" t="s">
        <v>52</v>
      </c>
      <c r="S595" s="1" t="s">
        <v>33</v>
      </c>
      <c r="T595">
        <v>5</v>
      </c>
      <c r="U595" s="1" t="s">
        <v>45</v>
      </c>
      <c r="V595" s="1" t="s">
        <v>59</v>
      </c>
      <c r="W595" s="1" t="str">
        <f>IF(OR(MasterData[[#This Row],[Event]]="Christmas Market", MasterData[[#This Row],[Event]]="Christmas"), "Christmas Sale", "Non-Christmas Sale")</f>
        <v>Non-Christmas Sale</v>
      </c>
      <c r="X595" t="b">
        <v>0</v>
      </c>
      <c r="Y595">
        <v>2</v>
      </c>
      <c r="Z595">
        <v>80.760000000000005</v>
      </c>
      <c r="AA595">
        <v>403.78</v>
      </c>
      <c r="AB595">
        <v>40.380000000000003</v>
      </c>
      <c r="AC595" t="str">
        <f>IF(MasterData[[#This Row],[Discount Amount]]&gt;0, "Promotional sale", "Non-Promotional Sales")</f>
        <v>Promotional sale</v>
      </c>
    </row>
    <row r="596" spans="1:29" x14ac:dyDescent="0.25">
      <c r="A596">
        <v>595</v>
      </c>
      <c r="B596" s="1" t="s">
        <v>355</v>
      </c>
      <c r="C596" s="2">
        <v>0.45995370370370381</v>
      </c>
      <c r="D596">
        <v>284</v>
      </c>
      <c r="E596">
        <v>52</v>
      </c>
      <c r="F596" s="1" t="s">
        <v>37</v>
      </c>
      <c r="G596" s="1" t="s">
        <v>66</v>
      </c>
      <c r="H596">
        <v>45.077800000000003</v>
      </c>
      <c r="I596">
        <v>-63.546700000000001</v>
      </c>
      <c r="J596">
        <v>85</v>
      </c>
      <c r="K596" t="b">
        <v>1</v>
      </c>
      <c r="L596">
        <v>899</v>
      </c>
      <c r="M596" s="1" t="s">
        <v>30</v>
      </c>
      <c r="N596" s="1" t="s">
        <v>31</v>
      </c>
      <c r="O596">
        <v>1</v>
      </c>
      <c r="P596" t="b">
        <v>0</v>
      </c>
      <c r="Q596" t="b">
        <v>1</v>
      </c>
      <c r="R596" s="1" t="s">
        <v>32</v>
      </c>
      <c r="S596" s="1" t="s">
        <v>53</v>
      </c>
      <c r="T596">
        <v>1</v>
      </c>
      <c r="U596" s="1" t="s">
        <v>45</v>
      </c>
      <c r="V596" s="1" t="s">
        <v>46</v>
      </c>
      <c r="W596" s="1" t="str">
        <f>IF(OR(MasterData[[#This Row],[Event]]="Christmas Market", MasterData[[#This Row],[Event]]="Christmas"), "Christmas Sale", "Non-Christmas Sale")</f>
        <v>Christmas Sale</v>
      </c>
      <c r="X596" t="b">
        <v>1</v>
      </c>
      <c r="Y596">
        <v>5</v>
      </c>
      <c r="Z596">
        <v>90.82</v>
      </c>
      <c r="AA596">
        <v>90.82</v>
      </c>
      <c r="AB596">
        <v>0</v>
      </c>
      <c r="AC596" t="str">
        <f>IF(MasterData[[#This Row],[Discount Amount]]&gt;0, "Promotional sale", "Non-Promotional Sales")</f>
        <v>Non-Promotional Sales</v>
      </c>
    </row>
    <row r="597" spans="1:29" x14ac:dyDescent="0.25">
      <c r="A597">
        <v>596</v>
      </c>
      <c r="B597" s="1" t="s">
        <v>158</v>
      </c>
      <c r="C597" s="2">
        <v>0.28905092592592596</v>
      </c>
      <c r="D597">
        <v>398</v>
      </c>
      <c r="E597">
        <v>68</v>
      </c>
      <c r="F597" s="1" t="s">
        <v>61</v>
      </c>
      <c r="G597" s="1" t="s">
        <v>48</v>
      </c>
      <c r="H597">
        <v>53.933300000000003</v>
      </c>
      <c r="I597">
        <v>-116.5765</v>
      </c>
      <c r="J597">
        <v>38</v>
      </c>
      <c r="K597" t="b">
        <v>0</v>
      </c>
      <c r="L597">
        <v>766</v>
      </c>
      <c r="M597" s="1" t="s">
        <v>56</v>
      </c>
      <c r="N597" s="1" t="s">
        <v>57</v>
      </c>
      <c r="O597">
        <v>2</v>
      </c>
      <c r="P597" t="b">
        <v>0</v>
      </c>
      <c r="Q597" t="b">
        <v>0</v>
      </c>
      <c r="R597" s="1" t="s">
        <v>41</v>
      </c>
      <c r="S597" s="1" t="s">
        <v>58</v>
      </c>
      <c r="T597">
        <v>4</v>
      </c>
      <c r="U597" s="1" t="s">
        <v>42</v>
      </c>
      <c r="V597" s="1" t="s">
        <v>46</v>
      </c>
      <c r="W597" s="1" t="str">
        <f>IF(OR(MasterData[[#This Row],[Event]]="Christmas Market", MasterData[[#This Row],[Event]]="Christmas"), "Christmas Sale", "Non-Christmas Sale")</f>
        <v>Christmas Sale</v>
      </c>
      <c r="X597" t="b">
        <v>1</v>
      </c>
      <c r="Y597">
        <v>1</v>
      </c>
      <c r="Z597">
        <v>23.58</v>
      </c>
      <c r="AA597">
        <v>47.15</v>
      </c>
      <c r="AB597">
        <v>0</v>
      </c>
      <c r="AC597" t="str">
        <f>IF(MasterData[[#This Row],[Discount Amount]]&gt;0, "Promotional sale", "Non-Promotional Sales")</f>
        <v>Non-Promotional Sales</v>
      </c>
    </row>
    <row r="598" spans="1:29" x14ac:dyDescent="0.25">
      <c r="A598">
        <v>597</v>
      </c>
      <c r="B598" s="1" t="s">
        <v>239</v>
      </c>
      <c r="C598" s="2">
        <v>2.8333333333333321E-2</v>
      </c>
      <c r="D598">
        <v>81</v>
      </c>
      <c r="E598">
        <v>43</v>
      </c>
      <c r="F598" s="1" t="s">
        <v>28</v>
      </c>
      <c r="G598" s="1" t="s">
        <v>77</v>
      </c>
      <c r="H598">
        <v>64.282300000000006</v>
      </c>
      <c r="I598">
        <v>-135</v>
      </c>
      <c r="J598">
        <v>100</v>
      </c>
      <c r="K598" t="b">
        <v>1</v>
      </c>
      <c r="L598">
        <v>891</v>
      </c>
      <c r="M598" s="1" t="s">
        <v>30</v>
      </c>
      <c r="N598" s="1" t="s">
        <v>31</v>
      </c>
      <c r="O598">
        <v>1</v>
      </c>
      <c r="P598" t="b">
        <v>1</v>
      </c>
      <c r="Q598" t="b">
        <v>1</v>
      </c>
      <c r="R598" s="1" t="s">
        <v>52</v>
      </c>
      <c r="S598" s="1" t="s">
        <v>53</v>
      </c>
      <c r="T598">
        <v>1</v>
      </c>
      <c r="U598" s="1" t="s">
        <v>45</v>
      </c>
      <c r="V598" s="1" t="s">
        <v>59</v>
      </c>
      <c r="W598" s="1" t="str">
        <f>IF(OR(MasterData[[#This Row],[Event]]="Christmas Market", MasterData[[#This Row],[Event]]="Christmas"), "Christmas Sale", "Non-Christmas Sale")</f>
        <v>Non-Christmas Sale</v>
      </c>
      <c r="X598" t="b">
        <v>0</v>
      </c>
      <c r="Y598">
        <v>3</v>
      </c>
      <c r="Z598">
        <v>19.41</v>
      </c>
      <c r="AA598">
        <v>19.41</v>
      </c>
      <c r="AB598">
        <v>1.94</v>
      </c>
      <c r="AC598" t="str">
        <f>IF(MasterData[[#This Row],[Discount Amount]]&gt;0, "Promotional sale", "Non-Promotional Sales")</f>
        <v>Promotional sale</v>
      </c>
    </row>
    <row r="599" spans="1:29" x14ac:dyDescent="0.25">
      <c r="A599">
        <v>598</v>
      </c>
      <c r="B599" s="1" t="s">
        <v>356</v>
      </c>
      <c r="C599" s="2">
        <v>0.6808333333333334</v>
      </c>
      <c r="D599">
        <v>494</v>
      </c>
      <c r="E599">
        <v>30</v>
      </c>
      <c r="F599" s="1" t="s">
        <v>28</v>
      </c>
      <c r="G599" s="1" t="s">
        <v>81</v>
      </c>
      <c r="H599">
        <v>64.248000000000005</v>
      </c>
      <c r="I599">
        <v>-84.889600000000002</v>
      </c>
      <c r="J599">
        <v>33</v>
      </c>
      <c r="K599" t="b">
        <v>1</v>
      </c>
      <c r="L599">
        <v>722</v>
      </c>
      <c r="M599" s="1" t="s">
        <v>63</v>
      </c>
      <c r="N599" s="1" t="s">
        <v>64</v>
      </c>
      <c r="O599">
        <v>1</v>
      </c>
      <c r="P599" t="b">
        <v>1</v>
      </c>
      <c r="Q599" t="b">
        <v>0</v>
      </c>
      <c r="R599" s="1" t="s">
        <v>41</v>
      </c>
      <c r="S599" s="1" t="s">
        <v>33</v>
      </c>
      <c r="T599">
        <v>4</v>
      </c>
      <c r="U599" s="1" t="s">
        <v>34</v>
      </c>
      <c r="V599" s="1" t="s">
        <v>35</v>
      </c>
      <c r="W599" s="1" t="str">
        <f>IF(OR(MasterData[[#This Row],[Event]]="Christmas Market", MasterData[[#This Row],[Event]]="Christmas"), "Christmas Sale", "Non-Christmas Sale")</f>
        <v>Non-Christmas Sale</v>
      </c>
      <c r="X599" t="b">
        <v>1</v>
      </c>
      <c r="Y599">
        <v>1</v>
      </c>
      <c r="Z599">
        <v>59.46</v>
      </c>
      <c r="AA599">
        <v>59.46</v>
      </c>
      <c r="AB599">
        <v>0</v>
      </c>
      <c r="AC599" t="str">
        <f>IF(MasterData[[#This Row],[Discount Amount]]&gt;0, "Promotional sale", "Non-Promotional Sales")</f>
        <v>Non-Promotional Sales</v>
      </c>
    </row>
    <row r="600" spans="1:29" x14ac:dyDescent="0.25">
      <c r="A600">
        <v>599</v>
      </c>
      <c r="B600" s="1" t="s">
        <v>226</v>
      </c>
      <c r="C600" s="2">
        <v>0.42787037037037035</v>
      </c>
      <c r="D600">
        <v>266</v>
      </c>
      <c r="E600">
        <v>69</v>
      </c>
      <c r="F600" s="1" t="s">
        <v>37</v>
      </c>
      <c r="G600" s="1" t="s">
        <v>79</v>
      </c>
      <c r="H600">
        <v>63.588799999999999</v>
      </c>
      <c r="I600">
        <v>-115.5069</v>
      </c>
      <c r="J600">
        <v>37</v>
      </c>
      <c r="K600" t="b">
        <v>1</v>
      </c>
      <c r="L600">
        <v>165</v>
      </c>
      <c r="M600" s="1" t="s">
        <v>39</v>
      </c>
      <c r="N600" s="1" t="s">
        <v>40</v>
      </c>
      <c r="O600">
        <v>3</v>
      </c>
      <c r="P600" t="b">
        <v>0</v>
      </c>
      <c r="Q600" t="b">
        <v>1</v>
      </c>
      <c r="R600" s="1" t="s">
        <v>32</v>
      </c>
      <c r="S600" s="1" t="s">
        <v>58</v>
      </c>
      <c r="T600">
        <v>2</v>
      </c>
      <c r="U600" s="1" t="s">
        <v>42</v>
      </c>
      <c r="V600" s="1" t="s">
        <v>59</v>
      </c>
      <c r="W600" s="1" t="str">
        <f>IF(OR(MasterData[[#This Row],[Event]]="Christmas Market", MasterData[[#This Row],[Event]]="Christmas"), "Christmas Sale", "Non-Christmas Sale")</f>
        <v>Non-Christmas Sale</v>
      </c>
      <c r="X600" t="b">
        <v>0</v>
      </c>
      <c r="Y600">
        <v>2</v>
      </c>
      <c r="Z600">
        <v>49.4</v>
      </c>
      <c r="AA600">
        <v>148.19999999999999</v>
      </c>
      <c r="AB600">
        <v>14.82</v>
      </c>
      <c r="AC600" t="str">
        <f>IF(MasterData[[#This Row],[Discount Amount]]&gt;0, "Promotional sale", "Non-Promotional Sales")</f>
        <v>Promotional sale</v>
      </c>
    </row>
    <row r="601" spans="1:29" x14ac:dyDescent="0.25">
      <c r="A601">
        <v>600</v>
      </c>
      <c r="B601" s="1" t="s">
        <v>282</v>
      </c>
      <c r="C601" s="2">
        <v>9.8194444444444473E-2</v>
      </c>
      <c r="D601">
        <v>369</v>
      </c>
      <c r="E601">
        <v>28</v>
      </c>
      <c r="F601" s="1" t="s">
        <v>28</v>
      </c>
      <c r="G601" s="1" t="s">
        <v>62</v>
      </c>
      <c r="H601">
        <v>46.565300000000001</v>
      </c>
      <c r="I601">
        <v>-66.4619</v>
      </c>
      <c r="J601">
        <v>75</v>
      </c>
      <c r="K601" t="b">
        <v>1</v>
      </c>
      <c r="L601">
        <v>60</v>
      </c>
      <c r="M601" s="1" t="s">
        <v>56</v>
      </c>
      <c r="N601" s="1" t="s">
        <v>57</v>
      </c>
      <c r="O601">
        <v>5</v>
      </c>
      <c r="P601" t="b">
        <v>1</v>
      </c>
      <c r="Q601" t="b">
        <v>1</v>
      </c>
      <c r="R601" s="1" t="s">
        <v>52</v>
      </c>
      <c r="S601" s="1" t="s">
        <v>33</v>
      </c>
      <c r="T601">
        <v>5</v>
      </c>
      <c r="U601" s="1" t="s">
        <v>45</v>
      </c>
      <c r="V601" s="1" t="s">
        <v>35</v>
      </c>
      <c r="W601" s="1" t="str">
        <f>IF(OR(MasterData[[#This Row],[Event]]="Christmas Market", MasterData[[#This Row],[Event]]="Christmas"), "Christmas Sale", "Non-Christmas Sale")</f>
        <v>Non-Christmas Sale</v>
      </c>
      <c r="X601" t="b">
        <v>1</v>
      </c>
      <c r="Y601">
        <v>4</v>
      </c>
      <c r="Z601">
        <v>85.06</v>
      </c>
      <c r="AA601">
        <v>425.3</v>
      </c>
      <c r="AB601">
        <v>0</v>
      </c>
      <c r="AC601" t="str">
        <f>IF(MasterData[[#This Row],[Discount Amount]]&gt;0, "Promotional sale", "Non-Promotional Sales")</f>
        <v>Non-Promotional Sales</v>
      </c>
    </row>
    <row r="602" spans="1:29" x14ac:dyDescent="0.25">
      <c r="A602">
        <v>601</v>
      </c>
      <c r="B602" s="1" t="s">
        <v>153</v>
      </c>
      <c r="C602" s="2">
        <v>0.93918981481481478</v>
      </c>
      <c r="D602">
        <v>365</v>
      </c>
      <c r="E602">
        <v>25</v>
      </c>
      <c r="F602" s="1" t="s">
        <v>37</v>
      </c>
      <c r="G602" s="1" t="s">
        <v>70</v>
      </c>
      <c r="H602">
        <v>54.273099999999999</v>
      </c>
      <c r="I602">
        <v>-61.738799999999998</v>
      </c>
      <c r="J602">
        <v>33</v>
      </c>
      <c r="K602" t="b">
        <v>0</v>
      </c>
      <c r="L602">
        <v>802</v>
      </c>
      <c r="M602" s="1" t="s">
        <v>56</v>
      </c>
      <c r="N602" s="1" t="s">
        <v>57</v>
      </c>
      <c r="O602">
        <v>1</v>
      </c>
      <c r="P602" t="b">
        <v>0</v>
      </c>
      <c r="Q602" t="b">
        <v>0</v>
      </c>
      <c r="R602" s="1" t="s">
        <v>32</v>
      </c>
      <c r="S602" s="1" t="s">
        <v>33</v>
      </c>
      <c r="T602">
        <v>3</v>
      </c>
      <c r="U602" s="1" t="s">
        <v>45</v>
      </c>
      <c r="V602" s="1" t="s">
        <v>59</v>
      </c>
      <c r="W602" s="1" t="str">
        <f>IF(OR(MasterData[[#This Row],[Event]]="Christmas Market", MasterData[[#This Row],[Event]]="Christmas"), "Christmas Sale", "Non-Christmas Sale")</f>
        <v>Non-Christmas Sale</v>
      </c>
      <c r="X602" t="b">
        <v>1</v>
      </c>
      <c r="Y602">
        <v>1</v>
      </c>
      <c r="Z602">
        <v>57.29</v>
      </c>
      <c r="AA602">
        <v>57.29</v>
      </c>
      <c r="AB602">
        <v>5.73</v>
      </c>
      <c r="AC602" t="str">
        <f>IF(MasterData[[#This Row],[Discount Amount]]&gt;0, "Promotional sale", "Non-Promotional Sales")</f>
        <v>Promotional sale</v>
      </c>
    </row>
    <row r="603" spans="1:29" x14ac:dyDescent="0.25">
      <c r="A603">
        <v>602</v>
      </c>
      <c r="B603" s="1" t="s">
        <v>147</v>
      </c>
      <c r="C603" s="2">
        <v>0.16471064814814818</v>
      </c>
      <c r="D603">
        <v>306</v>
      </c>
      <c r="E603">
        <v>41</v>
      </c>
      <c r="F603" s="1" t="s">
        <v>37</v>
      </c>
      <c r="G603" s="1" t="s">
        <v>29</v>
      </c>
      <c r="H603">
        <v>51.253799999999998</v>
      </c>
      <c r="I603">
        <v>-85.3232</v>
      </c>
      <c r="J603">
        <v>5</v>
      </c>
      <c r="K603" t="b">
        <v>0</v>
      </c>
      <c r="L603">
        <v>994</v>
      </c>
      <c r="M603" s="1" t="s">
        <v>74</v>
      </c>
      <c r="N603" s="1" t="s">
        <v>75</v>
      </c>
      <c r="O603">
        <v>5</v>
      </c>
      <c r="P603" t="b">
        <v>1</v>
      </c>
      <c r="Q603" t="b">
        <v>0</v>
      </c>
      <c r="R603" s="1" t="s">
        <v>41</v>
      </c>
      <c r="S603" s="1" t="s">
        <v>58</v>
      </c>
      <c r="T603">
        <v>4</v>
      </c>
      <c r="U603" s="1" t="s">
        <v>34</v>
      </c>
      <c r="V603" s="1" t="s">
        <v>46</v>
      </c>
      <c r="W603" s="1" t="str">
        <f>IF(OR(MasterData[[#This Row],[Event]]="Christmas Market", MasterData[[#This Row],[Event]]="Christmas"), "Christmas Sale", "Non-Christmas Sale")</f>
        <v>Christmas Sale</v>
      </c>
      <c r="X603" t="b">
        <v>0</v>
      </c>
      <c r="Y603">
        <v>5</v>
      </c>
      <c r="Z603">
        <v>40.590000000000003</v>
      </c>
      <c r="AA603">
        <v>202.95</v>
      </c>
      <c r="AB603">
        <v>0</v>
      </c>
      <c r="AC603" t="str">
        <f>IF(MasterData[[#This Row],[Discount Amount]]&gt;0, "Promotional sale", "Non-Promotional Sales")</f>
        <v>Non-Promotional Sales</v>
      </c>
    </row>
    <row r="604" spans="1:29" x14ac:dyDescent="0.25">
      <c r="A604">
        <v>603</v>
      </c>
      <c r="B604" s="1" t="s">
        <v>300</v>
      </c>
      <c r="C604" s="2">
        <v>0.97443287037037041</v>
      </c>
      <c r="D604">
        <v>352</v>
      </c>
      <c r="E604">
        <v>61</v>
      </c>
      <c r="F604" s="1" t="s">
        <v>61</v>
      </c>
      <c r="G604" s="1" t="s">
        <v>79</v>
      </c>
      <c r="H604">
        <v>63.588799999999999</v>
      </c>
      <c r="I604">
        <v>-115.5069</v>
      </c>
      <c r="J604">
        <v>73</v>
      </c>
      <c r="K604" t="b">
        <v>0</v>
      </c>
      <c r="L604">
        <v>738</v>
      </c>
      <c r="M604" s="1" t="s">
        <v>30</v>
      </c>
      <c r="N604" s="1" t="s">
        <v>31</v>
      </c>
      <c r="O604">
        <v>5</v>
      </c>
      <c r="P604" t="b">
        <v>1</v>
      </c>
      <c r="Q604" t="b">
        <v>0</v>
      </c>
      <c r="R604" s="1" t="s">
        <v>41</v>
      </c>
      <c r="S604" s="1" t="s">
        <v>33</v>
      </c>
      <c r="T604">
        <v>1</v>
      </c>
      <c r="U604" s="1" t="s">
        <v>42</v>
      </c>
      <c r="V604" s="1" t="s">
        <v>46</v>
      </c>
      <c r="W604" s="1" t="str">
        <f>IF(OR(MasterData[[#This Row],[Event]]="Christmas Market", MasterData[[#This Row],[Event]]="Christmas"), "Christmas Sale", "Non-Christmas Sale")</f>
        <v>Christmas Sale</v>
      </c>
      <c r="X604" t="b">
        <v>0</v>
      </c>
      <c r="Y604">
        <v>5</v>
      </c>
      <c r="Z604">
        <v>37.840000000000003</v>
      </c>
      <c r="AA604">
        <v>189.2</v>
      </c>
      <c r="AB604">
        <v>0</v>
      </c>
      <c r="AC604" t="str">
        <f>IF(MasterData[[#This Row],[Discount Amount]]&gt;0, "Promotional sale", "Non-Promotional Sales")</f>
        <v>Non-Promotional Sales</v>
      </c>
    </row>
    <row r="605" spans="1:29" x14ac:dyDescent="0.25">
      <c r="A605">
        <v>604</v>
      </c>
      <c r="B605" s="1" t="s">
        <v>161</v>
      </c>
      <c r="C605" s="2">
        <v>6.3726851851851896E-2</v>
      </c>
      <c r="D605">
        <v>158</v>
      </c>
      <c r="E605">
        <v>66</v>
      </c>
      <c r="F605" s="1" t="s">
        <v>61</v>
      </c>
      <c r="G605" s="1" t="s">
        <v>62</v>
      </c>
      <c r="H605">
        <v>46.565300000000001</v>
      </c>
      <c r="I605">
        <v>-66.4619</v>
      </c>
      <c r="J605">
        <v>21</v>
      </c>
      <c r="K605" t="b">
        <v>1</v>
      </c>
      <c r="L605">
        <v>325</v>
      </c>
      <c r="M605" s="1" t="s">
        <v>39</v>
      </c>
      <c r="N605" s="1" t="s">
        <v>40</v>
      </c>
      <c r="O605">
        <v>3</v>
      </c>
      <c r="P605" t="b">
        <v>1</v>
      </c>
      <c r="Q605" t="b">
        <v>1</v>
      </c>
      <c r="R605" s="1" t="s">
        <v>52</v>
      </c>
      <c r="S605" s="1" t="s">
        <v>53</v>
      </c>
      <c r="T605">
        <v>3</v>
      </c>
      <c r="U605" s="1" t="s">
        <v>42</v>
      </c>
      <c r="V605" s="1" t="s">
        <v>59</v>
      </c>
      <c r="W605" s="1" t="str">
        <f>IF(OR(MasterData[[#This Row],[Event]]="Christmas Market", MasterData[[#This Row],[Event]]="Christmas"), "Christmas Sale", "Non-Christmas Sale")</f>
        <v>Non-Christmas Sale</v>
      </c>
      <c r="X605" t="b">
        <v>1</v>
      </c>
      <c r="Y605">
        <v>5</v>
      </c>
      <c r="Z605">
        <v>60.21</v>
      </c>
      <c r="AA605">
        <v>180.62</v>
      </c>
      <c r="AB605">
        <v>18.059999999999999</v>
      </c>
      <c r="AC605" t="str">
        <f>IF(MasterData[[#This Row],[Discount Amount]]&gt;0, "Promotional sale", "Non-Promotional Sales")</f>
        <v>Promotional sale</v>
      </c>
    </row>
    <row r="606" spans="1:29" x14ac:dyDescent="0.25">
      <c r="A606">
        <v>605</v>
      </c>
      <c r="B606" s="1" t="s">
        <v>245</v>
      </c>
      <c r="C606" s="2">
        <v>0.47475694444444438</v>
      </c>
      <c r="D606">
        <v>322</v>
      </c>
      <c r="E606">
        <v>55</v>
      </c>
      <c r="F606" s="1" t="s">
        <v>28</v>
      </c>
      <c r="G606" s="1" t="s">
        <v>29</v>
      </c>
      <c r="H606">
        <v>51.253799999999998</v>
      </c>
      <c r="I606">
        <v>-85.3232</v>
      </c>
      <c r="J606">
        <v>89</v>
      </c>
      <c r="K606" t="b">
        <v>1</v>
      </c>
      <c r="L606">
        <v>736</v>
      </c>
      <c r="M606" s="1" t="s">
        <v>63</v>
      </c>
      <c r="N606" s="1" t="s">
        <v>64</v>
      </c>
      <c r="O606">
        <v>5</v>
      </c>
      <c r="P606" t="b">
        <v>1</v>
      </c>
      <c r="Q606" t="b">
        <v>0</v>
      </c>
      <c r="R606" s="1" t="s">
        <v>32</v>
      </c>
      <c r="S606" s="1" t="s">
        <v>58</v>
      </c>
      <c r="T606">
        <v>3</v>
      </c>
      <c r="U606" s="1" t="s">
        <v>45</v>
      </c>
      <c r="V606" s="1" t="s">
        <v>59</v>
      </c>
      <c r="W606" s="1" t="str">
        <f>IF(OR(MasterData[[#This Row],[Event]]="Christmas Market", MasterData[[#This Row],[Event]]="Christmas"), "Christmas Sale", "Non-Christmas Sale")</f>
        <v>Non-Christmas Sale</v>
      </c>
      <c r="X606" t="b">
        <v>0</v>
      </c>
      <c r="Y606">
        <v>5</v>
      </c>
      <c r="Z606">
        <v>30.44</v>
      </c>
      <c r="AA606">
        <v>152.18</v>
      </c>
      <c r="AB606">
        <v>15.22</v>
      </c>
      <c r="AC606" t="str">
        <f>IF(MasterData[[#This Row],[Discount Amount]]&gt;0, "Promotional sale", "Non-Promotional Sales")</f>
        <v>Promotional sale</v>
      </c>
    </row>
    <row r="607" spans="1:29" x14ac:dyDescent="0.25">
      <c r="A607">
        <v>606</v>
      </c>
      <c r="B607" s="1" t="s">
        <v>256</v>
      </c>
      <c r="C607" s="2">
        <v>0.13445601851851863</v>
      </c>
      <c r="D607">
        <v>356</v>
      </c>
      <c r="E607">
        <v>52</v>
      </c>
      <c r="F607" s="1" t="s">
        <v>28</v>
      </c>
      <c r="G607" s="1" t="s">
        <v>68</v>
      </c>
      <c r="H607">
        <v>46.318800000000003</v>
      </c>
      <c r="I607">
        <v>-63.146099999999997</v>
      </c>
      <c r="J607">
        <v>43</v>
      </c>
      <c r="K607" t="b">
        <v>1</v>
      </c>
      <c r="L607">
        <v>889</v>
      </c>
      <c r="M607" s="1" t="s">
        <v>30</v>
      </c>
      <c r="N607" s="1" t="s">
        <v>31</v>
      </c>
      <c r="O607">
        <v>2</v>
      </c>
      <c r="P607" t="b">
        <v>0</v>
      </c>
      <c r="Q607" t="b">
        <v>0</v>
      </c>
      <c r="R607" s="1" t="s">
        <v>52</v>
      </c>
      <c r="S607" s="1" t="s">
        <v>53</v>
      </c>
      <c r="T607">
        <v>4</v>
      </c>
      <c r="U607" s="1" t="s">
        <v>45</v>
      </c>
      <c r="V607" s="1" t="s">
        <v>46</v>
      </c>
      <c r="W607" s="1" t="str">
        <f>IF(OR(MasterData[[#This Row],[Event]]="Christmas Market", MasterData[[#This Row],[Event]]="Christmas"), "Christmas Sale", "Non-Christmas Sale")</f>
        <v>Christmas Sale</v>
      </c>
      <c r="X607" t="b">
        <v>1</v>
      </c>
      <c r="Y607">
        <v>5</v>
      </c>
      <c r="Z607">
        <v>64.47</v>
      </c>
      <c r="AA607">
        <v>128.94</v>
      </c>
      <c r="AB607">
        <v>0</v>
      </c>
      <c r="AC607" t="str">
        <f>IF(MasterData[[#This Row],[Discount Amount]]&gt;0, "Promotional sale", "Non-Promotional Sales")</f>
        <v>Non-Promotional Sales</v>
      </c>
    </row>
    <row r="608" spans="1:29" x14ac:dyDescent="0.25">
      <c r="A608">
        <v>607</v>
      </c>
      <c r="B608" s="1" t="s">
        <v>153</v>
      </c>
      <c r="C608" s="2">
        <v>0.71248842592592587</v>
      </c>
      <c r="D608">
        <v>276</v>
      </c>
      <c r="E608">
        <v>37</v>
      </c>
      <c r="F608" s="1" t="s">
        <v>28</v>
      </c>
      <c r="G608" s="1" t="s">
        <v>38</v>
      </c>
      <c r="H608">
        <v>53.726700000000001</v>
      </c>
      <c r="I608">
        <v>-127.6476</v>
      </c>
      <c r="J608">
        <v>68</v>
      </c>
      <c r="K608" t="b">
        <v>0</v>
      </c>
      <c r="L608">
        <v>918</v>
      </c>
      <c r="M608" s="1" t="s">
        <v>74</v>
      </c>
      <c r="N608" s="1" t="s">
        <v>75</v>
      </c>
      <c r="O608">
        <v>1</v>
      </c>
      <c r="P608" t="b">
        <v>1</v>
      </c>
      <c r="Q608" t="b">
        <v>0</v>
      </c>
      <c r="R608" s="1" t="s">
        <v>32</v>
      </c>
      <c r="S608" s="1" t="s">
        <v>49</v>
      </c>
      <c r="T608">
        <v>1</v>
      </c>
      <c r="U608" s="1" t="s">
        <v>45</v>
      </c>
      <c r="V608" s="1" t="s">
        <v>46</v>
      </c>
      <c r="W608" s="1" t="str">
        <f>IF(OR(MasterData[[#This Row],[Event]]="Christmas Market", MasterData[[#This Row],[Event]]="Christmas"), "Christmas Sale", "Non-Christmas Sale")</f>
        <v>Christmas Sale</v>
      </c>
      <c r="X608" t="b">
        <v>1</v>
      </c>
      <c r="Y608">
        <v>5</v>
      </c>
      <c r="Z608">
        <v>27.57</v>
      </c>
      <c r="AA608">
        <v>27.57</v>
      </c>
      <c r="AB608">
        <v>0</v>
      </c>
      <c r="AC608" t="str">
        <f>IF(MasterData[[#This Row],[Discount Amount]]&gt;0, "Promotional sale", "Non-Promotional Sales")</f>
        <v>Non-Promotional Sales</v>
      </c>
    </row>
    <row r="609" spans="1:29" x14ac:dyDescent="0.25">
      <c r="A609">
        <v>608</v>
      </c>
      <c r="B609" s="1" t="s">
        <v>357</v>
      </c>
      <c r="C609" s="2">
        <v>0.27274305555555545</v>
      </c>
      <c r="D609">
        <v>209</v>
      </c>
      <c r="E609">
        <v>68</v>
      </c>
      <c r="F609" s="1" t="s">
        <v>37</v>
      </c>
      <c r="G609" s="1" t="s">
        <v>62</v>
      </c>
      <c r="H609">
        <v>46.565300000000001</v>
      </c>
      <c r="I609">
        <v>-66.4619</v>
      </c>
      <c r="J609">
        <v>40</v>
      </c>
      <c r="K609" t="b">
        <v>1</v>
      </c>
      <c r="L609">
        <v>378</v>
      </c>
      <c r="M609" s="1" t="s">
        <v>30</v>
      </c>
      <c r="N609" s="1" t="s">
        <v>31</v>
      </c>
      <c r="O609">
        <v>3</v>
      </c>
      <c r="P609" t="b">
        <v>1</v>
      </c>
      <c r="Q609" t="b">
        <v>0</v>
      </c>
      <c r="R609" s="1" t="s">
        <v>52</v>
      </c>
      <c r="S609" s="1" t="s">
        <v>33</v>
      </c>
      <c r="T609">
        <v>5</v>
      </c>
      <c r="U609" s="1" t="s">
        <v>34</v>
      </c>
      <c r="V609" s="1" t="s">
        <v>59</v>
      </c>
      <c r="W609" s="1" t="str">
        <f>IF(OR(MasterData[[#This Row],[Event]]="Christmas Market", MasterData[[#This Row],[Event]]="Christmas"), "Christmas Sale", "Non-Christmas Sale")</f>
        <v>Non-Christmas Sale</v>
      </c>
      <c r="X609" t="b">
        <v>0</v>
      </c>
      <c r="Y609">
        <v>3</v>
      </c>
      <c r="Z609">
        <v>85.92</v>
      </c>
      <c r="AA609">
        <v>257.77</v>
      </c>
      <c r="AB609">
        <v>25.78</v>
      </c>
      <c r="AC609" t="str">
        <f>IF(MasterData[[#This Row],[Discount Amount]]&gt;0, "Promotional sale", "Non-Promotional Sales")</f>
        <v>Promotional sale</v>
      </c>
    </row>
    <row r="610" spans="1:29" x14ac:dyDescent="0.25">
      <c r="A610">
        <v>609</v>
      </c>
      <c r="B610" s="1" t="s">
        <v>157</v>
      </c>
      <c r="C610" s="2">
        <v>0.75629629629629624</v>
      </c>
      <c r="D610">
        <v>12</v>
      </c>
      <c r="E610">
        <v>40</v>
      </c>
      <c r="F610" s="1" t="s">
        <v>61</v>
      </c>
      <c r="G610" s="1" t="s">
        <v>55</v>
      </c>
      <c r="H610">
        <v>52.939900000000002</v>
      </c>
      <c r="I610">
        <v>-106.4509</v>
      </c>
      <c r="J610">
        <v>90</v>
      </c>
      <c r="K610" t="b">
        <v>0</v>
      </c>
      <c r="L610">
        <v>477</v>
      </c>
      <c r="M610" s="1" t="s">
        <v>39</v>
      </c>
      <c r="N610" s="1" t="s">
        <v>40</v>
      </c>
      <c r="O610">
        <v>1</v>
      </c>
      <c r="P610" t="b">
        <v>1</v>
      </c>
      <c r="Q610" t="b">
        <v>1</v>
      </c>
      <c r="R610" s="1" t="s">
        <v>41</v>
      </c>
      <c r="S610" s="1" t="s">
        <v>53</v>
      </c>
      <c r="T610">
        <v>3</v>
      </c>
      <c r="U610" s="1" t="s">
        <v>34</v>
      </c>
      <c r="V610" s="1" t="s">
        <v>35</v>
      </c>
      <c r="W610" s="1" t="str">
        <f>IF(OR(MasterData[[#This Row],[Event]]="Christmas Market", MasterData[[#This Row],[Event]]="Christmas"), "Christmas Sale", "Non-Christmas Sale")</f>
        <v>Non-Christmas Sale</v>
      </c>
      <c r="X610" t="b">
        <v>0</v>
      </c>
      <c r="Y610">
        <v>2</v>
      </c>
      <c r="Z610">
        <v>90.39</v>
      </c>
      <c r="AA610">
        <v>90.39</v>
      </c>
      <c r="AB610">
        <v>0</v>
      </c>
      <c r="AC610" t="str">
        <f>IF(MasterData[[#This Row],[Discount Amount]]&gt;0, "Promotional sale", "Non-Promotional Sales")</f>
        <v>Non-Promotional Sales</v>
      </c>
    </row>
    <row r="611" spans="1:29" x14ac:dyDescent="0.25">
      <c r="A611">
        <v>610</v>
      </c>
      <c r="B611" s="1" t="s">
        <v>269</v>
      </c>
      <c r="C611" s="2">
        <v>0.91780092592592588</v>
      </c>
      <c r="D611">
        <v>244</v>
      </c>
      <c r="E611">
        <v>19</v>
      </c>
      <c r="F611" s="1" t="s">
        <v>28</v>
      </c>
      <c r="G611" s="1" t="s">
        <v>81</v>
      </c>
      <c r="H611">
        <v>64.248000000000005</v>
      </c>
      <c r="I611">
        <v>-84.889600000000002</v>
      </c>
      <c r="J611">
        <v>74</v>
      </c>
      <c r="K611" t="b">
        <v>1</v>
      </c>
      <c r="L611">
        <v>873</v>
      </c>
      <c r="M611" s="1" t="s">
        <v>74</v>
      </c>
      <c r="N611" s="1" t="s">
        <v>75</v>
      </c>
      <c r="O611">
        <v>5</v>
      </c>
      <c r="P611" t="b">
        <v>0</v>
      </c>
      <c r="Q611" t="b">
        <v>1</v>
      </c>
      <c r="R611" s="1" t="s">
        <v>52</v>
      </c>
      <c r="S611" s="1" t="s">
        <v>49</v>
      </c>
      <c r="T611">
        <v>5</v>
      </c>
      <c r="U611" s="1" t="s">
        <v>45</v>
      </c>
      <c r="V611" s="1" t="s">
        <v>35</v>
      </c>
      <c r="W611" s="1" t="str">
        <f>IF(OR(MasterData[[#This Row],[Event]]="Christmas Market", MasterData[[#This Row],[Event]]="Christmas"), "Christmas Sale", "Non-Christmas Sale")</f>
        <v>Non-Christmas Sale</v>
      </c>
      <c r="X611" t="b">
        <v>0</v>
      </c>
      <c r="Y611">
        <v>2</v>
      </c>
      <c r="Z611">
        <v>30.25</v>
      </c>
      <c r="AA611">
        <v>151.24</v>
      </c>
      <c r="AB611">
        <v>0</v>
      </c>
      <c r="AC611" t="str">
        <f>IF(MasterData[[#This Row],[Discount Amount]]&gt;0, "Promotional sale", "Non-Promotional Sales")</f>
        <v>Non-Promotional Sales</v>
      </c>
    </row>
    <row r="612" spans="1:29" x14ac:dyDescent="0.25">
      <c r="A612">
        <v>611</v>
      </c>
      <c r="B612" s="1" t="s">
        <v>107</v>
      </c>
      <c r="C612" s="2">
        <v>0.1232523148148148</v>
      </c>
      <c r="D612">
        <v>405</v>
      </c>
      <c r="E612">
        <v>64</v>
      </c>
      <c r="F612" s="1" t="s">
        <v>37</v>
      </c>
      <c r="G612" s="1" t="s">
        <v>38</v>
      </c>
      <c r="H612">
        <v>53.726700000000001</v>
      </c>
      <c r="I612">
        <v>-127.6476</v>
      </c>
      <c r="J612">
        <v>79</v>
      </c>
      <c r="K612" t="b">
        <v>1</v>
      </c>
      <c r="L612">
        <v>316</v>
      </c>
      <c r="M612" s="1" t="s">
        <v>63</v>
      </c>
      <c r="N612" s="1" t="s">
        <v>64</v>
      </c>
      <c r="O612">
        <v>4</v>
      </c>
      <c r="P612" t="b">
        <v>1</v>
      </c>
      <c r="Q612" t="b">
        <v>0</v>
      </c>
      <c r="R612" s="1" t="s">
        <v>41</v>
      </c>
      <c r="S612" s="1" t="s">
        <v>58</v>
      </c>
      <c r="T612">
        <v>2</v>
      </c>
      <c r="U612" s="1" t="s">
        <v>42</v>
      </c>
      <c r="V612" s="1" t="s">
        <v>59</v>
      </c>
      <c r="W612" s="1" t="str">
        <f>IF(OR(MasterData[[#This Row],[Event]]="Christmas Market", MasterData[[#This Row],[Event]]="Christmas"), "Christmas Sale", "Non-Christmas Sale")</f>
        <v>Non-Christmas Sale</v>
      </c>
      <c r="X612" t="b">
        <v>0</v>
      </c>
      <c r="Y612">
        <v>2</v>
      </c>
      <c r="Z612">
        <v>64.8</v>
      </c>
      <c r="AA612">
        <v>259.20999999999998</v>
      </c>
      <c r="AB612">
        <v>25.92</v>
      </c>
      <c r="AC612" t="str">
        <f>IF(MasterData[[#This Row],[Discount Amount]]&gt;0, "Promotional sale", "Non-Promotional Sales")</f>
        <v>Promotional sale</v>
      </c>
    </row>
    <row r="613" spans="1:29" x14ac:dyDescent="0.25">
      <c r="A613">
        <v>612</v>
      </c>
      <c r="B613" s="1" t="s">
        <v>127</v>
      </c>
      <c r="C613" s="2">
        <v>0.80603009259259251</v>
      </c>
      <c r="D613">
        <v>464</v>
      </c>
      <c r="E613">
        <v>25</v>
      </c>
      <c r="F613" s="1" t="s">
        <v>28</v>
      </c>
      <c r="G613" s="1" t="s">
        <v>51</v>
      </c>
      <c r="H613">
        <v>53.760899999999999</v>
      </c>
      <c r="I613">
        <v>-98.813900000000004</v>
      </c>
      <c r="J613">
        <v>28</v>
      </c>
      <c r="K613" t="b">
        <v>0</v>
      </c>
      <c r="L613">
        <v>500</v>
      </c>
      <c r="M613" s="1" t="s">
        <v>74</v>
      </c>
      <c r="N613" s="1" t="s">
        <v>75</v>
      </c>
      <c r="O613">
        <v>4</v>
      </c>
      <c r="P613" t="b">
        <v>1</v>
      </c>
      <c r="Q613" t="b">
        <v>0</v>
      </c>
      <c r="R613" s="1" t="s">
        <v>32</v>
      </c>
      <c r="S613" s="1" t="s">
        <v>58</v>
      </c>
      <c r="T613">
        <v>4</v>
      </c>
      <c r="U613" s="1" t="s">
        <v>45</v>
      </c>
      <c r="V613" s="1" t="s">
        <v>46</v>
      </c>
      <c r="W613" s="1" t="str">
        <f>IF(OR(MasterData[[#This Row],[Event]]="Christmas Market", MasterData[[#This Row],[Event]]="Christmas"), "Christmas Sale", "Non-Christmas Sale")</f>
        <v>Christmas Sale</v>
      </c>
      <c r="X613" t="b">
        <v>1</v>
      </c>
      <c r="Y613">
        <v>4</v>
      </c>
      <c r="Z613">
        <v>98.91</v>
      </c>
      <c r="AA613">
        <v>395.64</v>
      </c>
      <c r="AB613">
        <v>0</v>
      </c>
      <c r="AC613" t="str">
        <f>IF(MasterData[[#This Row],[Discount Amount]]&gt;0, "Promotional sale", "Non-Promotional Sales")</f>
        <v>Non-Promotional Sales</v>
      </c>
    </row>
    <row r="614" spans="1:29" x14ac:dyDescent="0.25">
      <c r="A614">
        <v>613</v>
      </c>
      <c r="B614" s="1" t="s">
        <v>358</v>
      </c>
      <c r="C614" s="2">
        <v>0.87579861111111112</v>
      </c>
      <c r="D614">
        <v>303</v>
      </c>
      <c r="E614">
        <v>69</v>
      </c>
      <c r="F614" s="1" t="s">
        <v>37</v>
      </c>
      <c r="G614" s="1" t="s">
        <v>77</v>
      </c>
      <c r="H614">
        <v>64.282300000000006</v>
      </c>
      <c r="I614">
        <v>-135</v>
      </c>
      <c r="J614">
        <v>83</v>
      </c>
      <c r="K614" t="b">
        <v>1</v>
      </c>
      <c r="L614">
        <v>314</v>
      </c>
      <c r="M614" s="1" t="s">
        <v>63</v>
      </c>
      <c r="N614" s="1" t="s">
        <v>64</v>
      </c>
      <c r="O614">
        <v>2</v>
      </c>
      <c r="P614" t="b">
        <v>1</v>
      </c>
      <c r="Q614" t="b">
        <v>0</v>
      </c>
      <c r="R614" s="1" t="s">
        <v>32</v>
      </c>
      <c r="S614" s="1" t="s">
        <v>53</v>
      </c>
      <c r="T614">
        <v>4</v>
      </c>
      <c r="U614" s="1" t="s">
        <v>42</v>
      </c>
      <c r="V614" s="1" t="s">
        <v>59</v>
      </c>
      <c r="W614" s="1" t="str">
        <f>IF(OR(MasterData[[#This Row],[Event]]="Christmas Market", MasterData[[#This Row],[Event]]="Christmas"), "Christmas Sale", "Non-Christmas Sale")</f>
        <v>Non-Christmas Sale</v>
      </c>
      <c r="X614" t="b">
        <v>1</v>
      </c>
      <c r="Y614">
        <v>1</v>
      </c>
      <c r="Z614">
        <v>45.8</v>
      </c>
      <c r="AA614">
        <v>91.6</v>
      </c>
      <c r="AB614">
        <v>9.16</v>
      </c>
      <c r="AC614" t="str">
        <f>IF(MasterData[[#This Row],[Discount Amount]]&gt;0, "Promotional sale", "Non-Promotional Sales")</f>
        <v>Promotional sale</v>
      </c>
    </row>
    <row r="615" spans="1:29" x14ac:dyDescent="0.25">
      <c r="A615">
        <v>614</v>
      </c>
      <c r="B615" s="1" t="s">
        <v>253</v>
      </c>
      <c r="C615" s="2">
        <v>0.10554398148148159</v>
      </c>
      <c r="D615">
        <v>3</v>
      </c>
      <c r="E615">
        <v>51</v>
      </c>
      <c r="F615" s="1" t="s">
        <v>37</v>
      </c>
      <c r="G615" s="1" t="s">
        <v>29</v>
      </c>
      <c r="H615">
        <v>51.253799999999998</v>
      </c>
      <c r="I615">
        <v>-85.3232</v>
      </c>
      <c r="J615">
        <v>71</v>
      </c>
      <c r="K615" t="b">
        <v>0</v>
      </c>
      <c r="L615">
        <v>495</v>
      </c>
      <c r="M615" s="1" t="s">
        <v>39</v>
      </c>
      <c r="N615" s="1" t="s">
        <v>40</v>
      </c>
      <c r="O615">
        <v>3</v>
      </c>
      <c r="P615" t="b">
        <v>1</v>
      </c>
      <c r="Q615" t="b">
        <v>0</v>
      </c>
      <c r="R615" s="1" t="s">
        <v>32</v>
      </c>
      <c r="S615" s="1" t="s">
        <v>53</v>
      </c>
      <c r="T615">
        <v>2</v>
      </c>
      <c r="U615" s="1" t="s">
        <v>34</v>
      </c>
      <c r="V615" s="1" t="s">
        <v>35</v>
      </c>
      <c r="W615" s="1" t="str">
        <f>IF(OR(MasterData[[#This Row],[Event]]="Christmas Market", MasterData[[#This Row],[Event]]="Christmas"), "Christmas Sale", "Non-Christmas Sale")</f>
        <v>Non-Christmas Sale</v>
      </c>
      <c r="X615" t="b">
        <v>0</v>
      </c>
      <c r="Y615">
        <v>4</v>
      </c>
      <c r="Z615">
        <v>72.19</v>
      </c>
      <c r="AA615">
        <v>216.56</v>
      </c>
      <c r="AB615">
        <v>0</v>
      </c>
      <c r="AC615" t="str">
        <f>IF(MasterData[[#This Row],[Discount Amount]]&gt;0, "Promotional sale", "Non-Promotional Sales")</f>
        <v>Non-Promotional Sales</v>
      </c>
    </row>
    <row r="616" spans="1:29" x14ac:dyDescent="0.25">
      <c r="A616">
        <v>615</v>
      </c>
      <c r="B616" s="1" t="s">
        <v>242</v>
      </c>
      <c r="C616" s="2">
        <v>0.26952546296296287</v>
      </c>
      <c r="D616">
        <v>154</v>
      </c>
      <c r="E616">
        <v>27</v>
      </c>
      <c r="F616" s="1" t="s">
        <v>37</v>
      </c>
      <c r="G616" s="1" t="s">
        <v>79</v>
      </c>
      <c r="H616">
        <v>63.588799999999999</v>
      </c>
      <c r="I616">
        <v>-115.5069</v>
      </c>
      <c r="J616">
        <v>38</v>
      </c>
      <c r="K616" t="b">
        <v>1</v>
      </c>
      <c r="L616">
        <v>586</v>
      </c>
      <c r="M616" s="1" t="s">
        <v>74</v>
      </c>
      <c r="N616" s="1" t="s">
        <v>75</v>
      </c>
      <c r="O616">
        <v>3</v>
      </c>
      <c r="P616" t="b">
        <v>1</v>
      </c>
      <c r="Q616" t="b">
        <v>0</v>
      </c>
      <c r="R616" s="1" t="s">
        <v>32</v>
      </c>
      <c r="S616" s="1" t="s">
        <v>49</v>
      </c>
      <c r="T616">
        <v>3</v>
      </c>
      <c r="U616" s="1" t="s">
        <v>42</v>
      </c>
      <c r="V616" s="1" t="s">
        <v>46</v>
      </c>
      <c r="W616" s="1" t="str">
        <f>IF(OR(MasterData[[#This Row],[Event]]="Christmas Market", MasterData[[#This Row],[Event]]="Christmas"), "Christmas Sale", "Non-Christmas Sale")</f>
        <v>Christmas Sale</v>
      </c>
      <c r="X616" t="b">
        <v>0</v>
      </c>
      <c r="Y616">
        <v>5</v>
      </c>
      <c r="Z616">
        <v>15.31</v>
      </c>
      <c r="AA616">
        <v>45.93</v>
      </c>
      <c r="AB616">
        <v>0</v>
      </c>
      <c r="AC616" t="str">
        <f>IF(MasterData[[#This Row],[Discount Amount]]&gt;0, "Promotional sale", "Non-Promotional Sales")</f>
        <v>Non-Promotional Sales</v>
      </c>
    </row>
    <row r="617" spans="1:29" x14ac:dyDescent="0.25">
      <c r="A617">
        <v>616</v>
      </c>
      <c r="B617" s="1" t="s">
        <v>359</v>
      </c>
      <c r="C617" s="2">
        <v>0.39892361111111119</v>
      </c>
      <c r="D617">
        <v>123</v>
      </c>
      <c r="E617">
        <v>36</v>
      </c>
      <c r="F617" s="1" t="s">
        <v>28</v>
      </c>
      <c r="G617" s="1" t="s">
        <v>62</v>
      </c>
      <c r="H617">
        <v>46.565300000000001</v>
      </c>
      <c r="I617">
        <v>-66.4619</v>
      </c>
      <c r="J617">
        <v>94</v>
      </c>
      <c r="K617" t="b">
        <v>1</v>
      </c>
      <c r="L617">
        <v>843</v>
      </c>
      <c r="M617" s="1" t="s">
        <v>56</v>
      </c>
      <c r="N617" s="1" t="s">
        <v>57</v>
      </c>
      <c r="O617">
        <v>2</v>
      </c>
      <c r="P617" t="b">
        <v>1</v>
      </c>
      <c r="Q617" t="b">
        <v>1</v>
      </c>
      <c r="R617" s="1" t="s">
        <v>41</v>
      </c>
      <c r="S617" s="1" t="s">
        <v>49</v>
      </c>
      <c r="T617">
        <v>3</v>
      </c>
      <c r="U617" s="1" t="s">
        <v>34</v>
      </c>
      <c r="V617" s="1" t="s">
        <v>59</v>
      </c>
      <c r="W617" s="1" t="str">
        <f>IF(OR(MasterData[[#This Row],[Event]]="Christmas Market", MasterData[[#This Row],[Event]]="Christmas"), "Christmas Sale", "Non-Christmas Sale")</f>
        <v>Non-Christmas Sale</v>
      </c>
      <c r="X617" t="b">
        <v>0</v>
      </c>
      <c r="Y617">
        <v>4</v>
      </c>
      <c r="Z617">
        <v>98.04</v>
      </c>
      <c r="AA617">
        <v>196.09</v>
      </c>
      <c r="AB617">
        <v>19.61</v>
      </c>
      <c r="AC617" t="str">
        <f>IF(MasterData[[#This Row],[Discount Amount]]&gt;0, "Promotional sale", "Non-Promotional Sales")</f>
        <v>Promotional sale</v>
      </c>
    </row>
    <row r="618" spans="1:29" x14ac:dyDescent="0.25">
      <c r="A618">
        <v>617</v>
      </c>
      <c r="B618" s="1" t="s">
        <v>134</v>
      </c>
      <c r="C618" s="2">
        <v>0.90280092592592598</v>
      </c>
      <c r="D618">
        <v>346</v>
      </c>
      <c r="E618">
        <v>20</v>
      </c>
      <c r="F618" s="1" t="s">
        <v>28</v>
      </c>
      <c r="G618" s="1" t="s">
        <v>81</v>
      </c>
      <c r="H618">
        <v>64.248000000000005</v>
      </c>
      <c r="I618">
        <v>-84.889600000000002</v>
      </c>
      <c r="J618">
        <v>78</v>
      </c>
      <c r="K618" t="b">
        <v>1</v>
      </c>
      <c r="L618">
        <v>337</v>
      </c>
      <c r="M618" s="1" t="s">
        <v>74</v>
      </c>
      <c r="N618" s="1" t="s">
        <v>75</v>
      </c>
      <c r="O618">
        <v>1</v>
      </c>
      <c r="P618" t="b">
        <v>1</v>
      </c>
      <c r="Q618" t="b">
        <v>0</v>
      </c>
      <c r="R618" s="1" t="s">
        <v>32</v>
      </c>
      <c r="S618" s="1" t="s">
        <v>33</v>
      </c>
      <c r="T618">
        <v>1</v>
      </c>
      <c r="U618" s="1" t="s">
        <v>34</v>
      </c>
      <c r="V618" s="1" t="s">
        <v>35</v>
      </c>
      <c r="W618" s="1" t="str">
        <f>IF(OR(MasterData[[#This Row],[Event]]="Christmas Market", MasterData[[#This Row],[Event]]="Christmas"), "Christmas Sale", "Non-Christmas Sale")</f>
        <v>Non-Christmas Sale</v>
      </c>
      <c r="X618" t="b">
        <v>1</v>
      </c>
      <c r="Y618">
        <v>2</v>
      </c>
      <c r="Z618">
        <v>51.71</v>
      </c>
      <c r="AA618">
        <v>51.71</v>
      </c>
      <c r="AB618">
        <v>0</v>
      </c>
      <c r="AC618" t="str">
        <f>IF(MasterData[[#This Row],[Discount Amount]]&gt;0, "Promotional sale", "Non-Promotional Sales")</f>
        <v>Non-Promotional Sales</v>
      </c>
    </row>
    <row r="619" spans="1:29" x14ac:dyDescent="0.25">
      <c r="A619">
        <v>618</v>
      </c>
      <c r="B619" s="1" t="s">
        <v>196</v>
      </c>
      <c r="C619" s="2">
        <v>0.17155092592592602</v>
      </c>
      <c r="D619">
        <v>318</v>
      </c>
      <c r="E619">
        <v>38</v>
      </c>
      <c r="F619" s="1" t="s">
        <v>61</v>
      </c>
      <c r="G619" s="1" t="s">
        <v>66</v>
      </c>
      <c r="H619">
        <v>45.077800000000003</v>
      </c>
      <c r="I619">
        <v>-63.546700000000001</v>
      </c>
      <c r="J619">
        <v>92</v>
      </c>
      <c r="K619" t="b">
        <v>0</v>
      </c>
      <c r="L619">
        <v>984</v>
      </c>
      <c r="M619" s="1" t="s">
        <v>39</v>
      </c>
      <c r="N619" s="1" t="s">
        <v>40</v>
      </c>
      <c r="O619">
        <v>4</v>
      </c>
      <c r="P619" t="b">
        <v>1</v>
      </c>
      <c r="Q619" t="b">
        <v>1</v>
      </c>
      <c r="R619" s="1" t="s">
        <v>32</v>
      </c>
      <c r="S619" s="1" t="s">
        <v>58</v>
      </c>
      <c r="T619">
        <v>3</v>
      </c>
      <c r="U619" s="1" t="s">
        <v>45</v>
      </c>
      <c r="V619" s="1" t="s">
        <v>59</v>
      </c>
      <c r="W619" s="1" t="str">
        <f>IF(OR(MasterData[[#This Row],[Event]]="Christmas Market", MasterData[[#This Row],[Event]]="Christmas"), "Christmas Sale", "Non-Christmas Sale")</f>
        <v>Non-Christmas Sale</v>
      </c>
      <c r="X619" t="b">
        <v>1</v>
      </c>
      <c r="Y619">
        <v>5</v>
      </c>
      <c r="Z619">
        <v>95.49</v>
      </c>
      <c r="AA619">
        <v>381.96</v>
      </c>
      <c r="AB619">
        <v>38.200000000000003</v>
      </c>
      <c r="AC619" t="str">
        <f>IF(MasterData[[#This Row],[Discount Amount]]&gt;0, "Promotional sale", "Non-Promotional Sales")</f>
        <v>Promotional sale</v>
      </c>
    </row>
    <row r="620" spans="1:29" x14ac:dyDescent="0.25">
      <c r="A620">
        <v>619</v>
      </c>
      <c r="B620" s="1" t="s">
        <v>258</v>
      </c>
      <c r="C620" s="2">
        <v>2.2766203703703747E-2</v>
      </c>
      <c r="D620">
        <v>70</v>
      </c>
      <c r="E620">
        <v>59</v>
      </c>
      <c r="F620" s="1" t="s">
        <v>37</v>
      </c>
      <c r="G620" s="1" t="s">
        <v>79</v>
      </c>
      <c r="H620">
        <v>63.588799999999999</v>
      </c>
      <c r="I620">
        <v>-115.5069</v>
      </c>
      <c r="J620">
        <v>26</v>
      </c>
      <c r="K620" t="b">
        <v>0</v>
      </c>
      <c r="L620">
        <v>504</v>
      </c>
      <c r="M620" s="1" t="s">
        <v>30</v>
      </c>
      <c r="N620" s="1" t="s">
        <v>31</v>
      </c>
      <c r="O620">
        <v>3</v>
      </c>
      <c r="P620" t="b">
        <v>0</v>
      </c>
      <c r="Q620" t="b">
        <v>1</v>
      </c>
      <c r="R620" s="1" t="s">
        <v>52</v>
      </c>
      <c r="S620" s="1" t="s">
        <v>58</v>
      </c>
      <c r="T620">
        <v>1</v>
      </c>
      <c r="U620" s="1" t="s">
        <v>45</v>
      </c>
      <c r="V620" s="1" t="s">
        <v>59</v>
      </c>
      <c r="W620" s="1" t="str">
        <f>IF(OR(MasterData[[#This Row],[Event]]="Christmas Market", MasterData[[#This Row],[Event]]="Christmas"), "Christmas Sale", "Non-Christmas Sale")</f>
        <v>Non-Christmas Sale</v>
      </c>
      <c r="X620" t="b">
        <v>1</v>
      </c>
      <c r="Y620">
        <v>4</v>
      </c>
      <c r="Z620">
        <v>17.059999999999999</v>
      </c>
      <c r="AA620">
        <v>51.17</v>
      </c>
      <c r="AB620">
        <v>5.12</v>
      </c>
      <c r="AC620" t="str">
        <f>IF(MasterData[[#This Row],[Discount Amount]]&gt;0, "Promotional sale", "Non-Promotional Sales")</f>
        <v>Promotional sale</v>
      </c>
    </row>
    <row r="621" spans="1:29" x14ac:dyDescent="0.25">
      <c r="A621">
        <v>620</v>
      </c>
      <c r="B621" s="1" t="s">
        <v>343</v>
      </c>
      <c r="C621" s="2">
        <v>0.53605324074074079</v>
      </c>
      <c r="D621">
        <v>242</v>
      </c>
      <c r="E621">
        <v>54</v>
      </c>
      <c r="F621" s="1" t="s">
        <v>61</v>
      </c>
      <c r="G621" s="1" t="s">
        <v>51</v>
      </c>
      <c r="H621">
        <v>53.760899999999999</v>
      </c>
      <c r="I621">
        <v>-98.813900000000004</v>
      </c>
      <c r="J621">
        <v>29</v>
      </c>
      <c r="K621" t="b">
        <v>0</v>
      </c>
      <c r="L621">
        <v>972</v>
      </c>
      <c r="M621" s="1" t="s">
        <v>63</v>
      </c>
      <c r="N621" s="1" t="s">
        <v>64</v>
      </c>
      <c r="O621">
        <v>3</v>
      </c>
      <c r="P621" t="b">
        <v>1</v>
      </c>
      <c r="Q621" t="b">
        <v>1</v>
      </c>
      <c r="R621" s="1" t="s">
        <v>41</v>
      </c>
      <c r="S621" s="1" t="s">
        <v>58</v>
      </c>
      <c r="T621">
        <v>4</v>
      </c>
      <c r="U621" s="1" t="s">
        <v>34</v>
      </c>
      <c r="V621" s="1" t="s">
        <v>35</v>
      </c>
      <c r="W621" s="1" t="str">
        <f>IF(OR(MasterData[[#This Row],[Event]]="Christmas Market", MasterData[[#This Row],[Event]]="Christmas"), "Christmas Sale", "Non-Christmas Sale")</f>
        <v>Non-Christmas Sale</v>
      </c>
      <c r="X621" t="b">
        <v>1</v>
      </c>
      <c r="Y621">
        <v>5</v>
      </c>
      <c r="Z621">
        <v>62.99</v>
      </c>
      <c r="AA621">
        <v>188.98</v>
      </c>
      <c r="AB621">
        <v>0</v>
      </c>
      <c r="AC621" t="str">
        <f>IF(MasterData[[#This Row],[Discount Amount]]&gt;0, "Promotional sale", "Non-Promotional Sales")</f>
        <v>Non-Promotional Sales</v>
      </c>
    </row>
    <row r="622" spans="1:29" x14ac:dyDescent="0.25">
      <c r="A622">
        <v>621</v>
      </c>
      <c r="B622" s="1" t="s">
        <v>360</v>
      </c>
      <c r="C622" s="2">
        <v>0.3877546296296297</v>
      </c>
      <c r="D622">
        <v>499</v>
      </c>
      <c r="E622">
        <v>59</v>
      </c>
      <c r="F622" s="1" t="s">
        <v>28</v>
      </c>
      <c r="G622" s="1" t="s">
        <v>66</v>
      </c>
      <c r="H622">
        <v>45.077800000000003</v>
      </c>
      <c r="I622">
        <v>-63.546700000000001</v>
      </c>
      <c r="J622">
        <v>77</v>
      </c>
      <c r="K622" t="b">
        <v>0</v>
      </c>
      <c r="L622">
        <v>119</v>
      </c>
      <c r="M622" s="1" t="s">
        <v>63</v>
      </c>
      <c r="N622" s="1" t="s">
        <v>64</v>
      </c>
      <c r="O622">
        <v>5</v>
      </c>
      <c r="P622" t="b">
        <v>1</v>
      </c>
      <c r="Q622" t="b">
        <v>1</v>
      </c>
      <c r="R622" s="1" t="s">
        <v>41</v>
      </c>
      <c r="S622" s="1" t="s">
        <v>58</v>
      </c>
      <c r="T622">
        <v>1</v>
      </c>
      <c r="U622" s="1" t="s">
        <v>34</v>
      </c>
      <c r="V622" s="1" t="s">
        <v>59</v>
      </c>
      <c r="W622" s="1" t="str">
        <f>IF(OR(MasterData[[#This Row],[Event]]="Christmas Market", MasterData[[#This Row],[Event]]="Christmas"), "Christmas Sale", "Non-Christmas Sale")</f>
        <v>Non-Christmas Sale</v>
      </c>
      <c r="X622" t="b">
        <v>0</v>
      </c>
      <c r="Y622">
        <v>1</v>
      </c>
      <c r="Z622">
        <v>96.79</v>
      </c>
      <c r="AA622">
        <v>483.93</v>
      </c>
      <c r="AB622">
        <v>48.39</v>
      </c>
      <c r="AC622" t="str">
        <f>IF(MasterData[[#This Row],[Discount Amount]]&gt;0, "Promotional sale", "Non-Promotional Sales")</f>
        <v>Promotional sale</v>
      </c>
    </row>
    <row r="623" spans="1:29" x14ac:dyDescent="0.25">
      <c r="A623">
        <v>622</v>
      </c>
      <c r="B623" s="1" t="s">
        <v>203</v>
      </c>
      <c r="C623" s="2">
        <v>0.2329282407407407</v>
      </c>
      <c r="D623">
        <v>154</v>
      </c>
      <c r="E623">
        <v>51</v>
      </c>
      <c r="F623" s="1" t="s">
        <v>28</v>
      </c>
      <c r="G623" s="1" t="s">
        <v>48</v>
      </c>
      <c r="H623">
        <v>53.933300000000003</v>
      </c>
      <c r="I623">
        <v>-116.5765</v>
      </c>
      <c r="J623">
        <v>60</v>
      </c>
      <c r="K623" t="b">
        <v>1</v>
      </c>
      <c r="L623">
        <v>454</v>
      </c>
      <c r="M623" s="1" t="s">
        <v>63</v>
      </c>
      <c r="N623" s="1" t="s">
        <v>64</v>
      </c>
      <c r="O623">
        <v>4</v>
      </c>
      <c r="P623" t="b">
        <v>1</v>
      </c>
      <c r="Q623" t="b">
        <v>1</v>
      </c>
      <c r="R623" s="1" t="s">
        <v>32</v>
      </c>
      <c r="S623" s="1" t="s">
        <v>53</v>
      </c>
      <c r="T623">
        <v>5</v>
      </c>
      <c r="U623" s="1" t="s">
        <v>45</v>
      </c>
      <c r="V623" s="1" t="s">
        <v>46</v>
      </c>
      <c r="W623" s="1" t="str">
        <f>IF(OR(MasterData[[#This Row],[Event]]="Christmas Market", MasterData[[#This Row],[Event]]="Christmas"), "Christmas Sale", "Non-Christmas Sale")</f>
        <v>Christmas Sale</v>
      </c>
      <c r="X623" t="b">
        <v>0</v>
      </c>
      <c r="Y623">
        <v>1</v>
      </c>
      <c r="Z623">
        <v>69.290000000000006</v>
      </c>
      <c r="AA623">
        <v>277.14</v>
      </c>
      <c r="AB623">
        <v>0</v>
      </c>
      <c r="AC623" t="str">
        <f>IF(MasterData[[#This Row],[Discount Amount]]&gt;0, "Promotional sale", "Non-Promotional Sales")</f>
        <v>Non-Promotional Sales</v>
      </c>
    </row>
    <row r="624" spans="1:29" x14ac:dyDescent="0.25">
      <c r="A624">
        <v>623</v>
      </c>
      <c r="B624" s="1" t="s">
        <v>172</v>
      </c>
      <c r="C624" s="2">
        <v>0.93671296296296291</v>
      </c>
      <c r="D624">
        <v>289</v>
      </c>
      <c r="E624">
        <v>35</v>
      </c>
      <c r="F624" s="1" t="s">
        <v>61</v>
      </c>
      <c r="G624" s="1" t="s">
        <v>79</v>
      </c>
      <c r="H624">
        <v>63.588799999999999</v>
      </c>
      <c r="I624">
        <v>-115.5069</v>
      </c>
      <c r="J624">
        <v>90</v>
      </c>
      <c r="K624" t="b">
        <v>1</v>
      </c>
      <c r="L624">
        <v>153</v>
      </c>
      <c r="M624" s="1" t="s">
        <v>74</v>
      </c>
      <c r="N624" s="1" t="s">
        <v>75</v>
      </c>
      <c r="O624">
        <v>2</v>
      </c>
      <c r="P624" t="b">
        <v>1</v>
      </c>
      <c r="Q624" t="b">
        <v>0</v>
      </c>
      <c r="R624" s="1" t="s">
        <v>41</v>
      </c>
      <c r="S624" s="1" t="s">
        <v>58</v>
      </c>
      <c r="T624">
        <v>3</v>
      </c>
      <c r="U624" s="1" t="s">
        <v>34</v>
      </c>
      <c r="V624" s="1" t="s">
        <v>46</v>
      </c>
      <c r="W624" s="1" t="str">
        <f>IF(OR(MasterData[[#This Row],[Event]]="Christmas Market", MasterData[[#This Row],[Event]]="Christmas"), "Christmas Sale", "Non-Christmas Sale")</f>
        <v>Christmas Sale</v>
      </c>
      <c r="X624" t="b">
        <v>0</v>
      </c>
      <c r="Y624">
        <v>5</v>
      </c>
      <c r="Z624">
        <v>56.5</v>
      </c>
      <c r="AA624">
        <v>112.99</v>
      </c>
      <c r="AB624">
        <v>0</v>
      </c>
      <c r="AC624" t="str">
        <f>IF(MasterData[[#This Row],[Discount Amount]]&gt;0, "Promotional sale", "Non-Promotional Sales")</f>
        <v>Non-Promotional Sales</v>
      </c>
    </row>
    <row r="625" spans="1:29" x14ac:dyDescent="0.25">
      <c r="A625">
        <v>624</v>
      </c>
      <c r="B625" s="1" t="s">
        <v>73</v>
      </c>
      <c r="C625" s="2">
        <v>0.28222222222222215</v>
      </c>
      <c r="D625">
        <v>417</v>
      </c>
      <c r="E625">
        <v>52</v>
      </c>
      <c r="F625" s="1" t="s">
        <v>61</v>
      </c>
      <c r="G625" s="1" t="s">
        <v>48</v>
      </c>
      <c r="H625">
        <v>53.933300000000003</v>
      </c>
      <c r="I625">
        <v>-116.5765</v>
      </c>
      <c r="J625">
        <v>94</v>
      </c>
      <c r="K625" t="b">
        <v>0</v>
      </c>
      <c r="L625">
        <v>319</v>
      </c>
      <c r="M625" s="1" t="s">
        <v>74</v>
      </c>
      <c r="N625" s="1" t="s">
        <v>75</v>
      </c>
      <c r="O625">
        <v>3</v>
      </c>
      <c r="P625" t="b">
        <v>1</v>
      </c>
      <c r="Q625" t="b">
        <v>1</v>
      </c>
      <c r="R625" s="1" t="s">
        <v>32</v>
      </c>
      <c r="S625" s="1" t="s">
        <v>53</v>
      </c>
      <c r="T625">
        <v>3</v>
      </c>
      <c r="U625" s="1" t="s">
        <v>34</v>
      </c>
      <c r="V625" s="1" t="s">
        <v>59</v>
      </c>
      <c r="W625" s="1" t="str">
        <f>IF(OR(MasterData[[#This Row],[Event]]="Christmas Market", MasterData[[#This Row],[Event]]="Christmas"), "Christmas Sale", "Non-Christmas Sale")</f>
        <v>Non-Christmas Sale</v>
      </c>
      <c r="X625" t="b">
        <v>1</v>
      </c>
      <c r="Y625">
        <v>5</v>
      </c>
      <c r="Z625">
        <v>55.91</v>
      </c>
      <c r="AA625">
        <v>167.74</v>
      </c>
      <c r="AB625">
        <v>16.77</v>
      </c>
      <c r="AC625" t="str">
        <f>IF(MasterData[[#This Row],[Discount Amount]]&gt;0, "Promotional sale", "Non-Promotional Sales")</f>
        <v>Promotional sale</v>
      </c>
    </row>
    <row r="626" spans="1:29" x14ac:dyDescent="0.25">
      <c r="A626">
        <v>625</v>
      </c>
      <c r="B626" s="1" t="s">
        <v>125</v>
      </c>
      <c r="C626" s="2">
        <v>0.87775462962962969</v>
      </c>
      <c r="D626">
        <v>373</v>
      </c>
      <c r="E626">
        <v>32</v>
      </c>
      <c r="F626" s="1" t="s">
        <v>61</v>
      </c>
      <c r="G626" s="1" t="s">
        <v>62</v>
      </c>
      <c r="H626">
        <v>46.565300000000001</v>
      </c>
      <c r="I626">
        <v>-66.4619</v>
      </c>
      <c r="J626">
        <v>16</v>
      </c>
      <c r="K626" t="b">
        <v>0</v>
      </c>
      <c r="L626">
        <v>97</v>
      </c>
      <c r="M626" s="1" t="s">
        <v>30</v>
      </c>
      <c r="N626" s="1" t="s">
        <v>31</v>
      </c>
      <c r="O626">
        <v>4</v>
      </c>
      <c r="P626" t="b">
        <v>1</v>
      </c>
      <c r="Q626" t="b">
        <v>1</v>
      </c>
      <c r="R626" s="1" t="s">
        <v>52</v>
      </c>
      <c r="S626" s="1" t="s">
        <v>58</v>
      </c>
      <c r="T626">
        <v>2</v>
      </c>
      <c r="U626" s="1" t="s">
        <v>34</v>
      </c>
      <c r="V626" s="1" t="s">
        <v>59</v>
      </c>
      <c r="W626" s="1" t="str">
        <f>IF(OR(MasterData[[#This Row],[Event]]="Christmas Market", MasterData[[#This Row],[Event]]="Christmas"), "Christmas Sale", "Non-Christmas Sale")</f>
        <v>Non-Christmas Sale</v>
      </c>
      <c r="X626" t="b">
        <v>0</v>
      </c>
      <c r="Y626">
        <v>4</v>
      </c>
      <c r="Z626">
        <v>91.72</v>
      </c>
      <c r="AA626">
        <v>366.88</v>
      </c>
      <c r="AB626">
        <v>36.69</v>
      </c>
      <c r="AC626" t="str">
        <f>IF(MasterData[[#This Row],[Discount Amount]]&gt;0, "Promotional sale", "Non-Promotional Sales")</f>
        <v>Promotional sale</v>
      </c>
    </row>
    <row r="627" spans="1:29" x14ac:dyDescent="0.25">
      <c r="A627">
        <v>626</v>
      </c>
      <c r="B627" s="1" t="s">
        <v>124</v>
      </c>
      <c r="C627" s="2">
        <v>0.88224537037037032</v>
      </c>
      <c r="D627">
        <v>85</v>
      </c>
      <c r="E627">
        <v>32</v>
      </c>
      <c r="F627" s="1" t="s">
        <v>61</v>
      </c>
      <c r="G627" s="1" t="s">
        <v>66</v>
      </c>
      <c r="H627">
        <v>45.077800000000003</v>
      </c>
      <c r="I627">
        <v>-63.546700000000001</v>
      </c>
      <c r="J627">
        <v>85</v>
      </c>
      <c r="K627" t="b">
        <v>1</v>
      </c>
      <c r="L627">
        <v>506</v>
      </c>
      <c r="M627" s="1" t="s">
        <v>30</v>
      </c>
      <c r="N627" s="1" t="s">
        <v>31</v>
      </c>
      <c r="O627">
        <v>3</v>
      </c>
      <c r="P627" t="b">
        <v>0</v>
      </c>
      <c r="Q627" t="b">
        <v>1</v>
      </c>
      <c r="R627" s="1" t="s">
        <v>52</v>
      </c>
      <c r="S627" s="1" t="s">
        <v>33</v>
      </c>
      <c r="T627">
        <v>1</v>
      </c>
      <c r="U627" s="1" t="s">
        <v>34</v>
      </c>
      <c r="V627" s="1" t="s">
        <v>59</v>
      </c>
      <c r="W627" s="1" t="str">
        <f>IF(OR(MasterData[[#This Row],[Event]]="Christmas Market", MasterData[[#This Row],[Event]]="Christmas"), "Christmas Sale", "Non-Christmas Sale")</f>
        <v>Non-Christmas Sale</v>
      </c>
      <c r="X627" t="b">
        <v>0</v>
      </c>
      <c r="Y627">
        <v>2</v>
      </c>
      <c r="Z627">
        <v>67.53</v>
      </c>
      <c r="AA627">
        <v>202.6</v>
      </c>
      <c r="AB627">
        <v>20.260000000000002</v>
      </c>
      <c r="AC627" t="str">
        <f>IF(MasterData[[#This Row],[Discount Amount]]&gt;0, "Promotional sale", "Non-Promotional Sales")</f>
        <v>Promotional sale</v>
      </c>
    </row>
    <row r="628" spans="1:29" x14ac:dyDescent="0.25">
      <c r="A628">
        <v>627</v>
      </c>
      <c r="B628" s="1" t="s">
        <v>227</v>
      </c>
      <c r="C628" s="2">
        <v>0.34493055555555552</v>
      </c>
      <c r="D628">
        <v>90</v>
      </c>
      <c r="E628">
        <v>62</v>
      </c>
      <c r="F628" s="1" t="s">
        <v>37</v>
      </c>
      <c r="G628" s="1" t="s">
        <v>81</v>
      </c>
      <c r="H628">
        <v>64.248000000000005</v>
      </c>
      <c r="I628">
        <v>-84.889600000000002</v>
      </c>
      <c r="J628">
        <v>68</v>
      </c>
      <c r="K628" t="b">
        <v>0</v>
      </c>
      <c r="L628">
        <v>818</v>
      </c>
      <c r="M628" s="1" t="s">
        <v>74</v>
      </c>
      <c r="N628" s="1" t="s">
        <v>75</v>
      </c>
      <c r="O628">
        <v>4</v>
      </c>
      <c r="P628" t="b">
        <v>1</v>
      </c>
      <c r="Q628" t="b">
        <v>0</v>
      </c>
      <c r="R628" s="1" t="s">
        <v>41</v>
      </c>
      <c r="S628" s="1" t="s">
        <v>58</v>
      </c>
      <c r="T628">
        <v>4</v>
      </c>
      <c r="U628" s="1" t="s">
        <v>45</v>
      </c>
      <c r="V628" s="1" t="s">
        <v>59</v>
      </c>
      <c r="W628" s="1" t="str">
        <f>IF(OR(MasterData[[#This Row],[Event]]="Christmas Market", MasterData[[#This Row],[Event]]="Christmas"), "Christmas Sale", "Non-Christmas Sale")</f>
        <v>Non-Christmas Sale</v>
      </c>
      <c r="X628" t="b">
        <v>0</v>
      </c>
      <c r="Y628">
        <v>4</v>
      </c>
      <c r="Z628">
        <v>59.57</v>
      </c>
      <c r="AA628">
        <v>238.28</v>
      </c>
      <c r="AB628">
        <v>23.83</v>
      </c>
      <c r="AC628" t="str">
        <f>IF(MasterData[[#This Row],[Discount Amount]]&gt;0, "Promotional sale", "Non-Promotional Sales")</f>
        <v>Promotional sale</v>
      </c>
    </row>
    <row r="629" spans="1:29" x14ac:dyDescent="0.25">
      <c r="A629">
        <v>628</v>
      </c>
      <c r="B629" s="1" t="s">
        <v>236</v>
      </c>
      <c r="C629" s="2">
        <v>0.45565972222222229</v>
      </c>
      <c r="D629">
        <v>71</v>
      </c>
      <c r="E629">
        <v>43</v>
      </c>
      <c r="F629" s="1" t="s">
        <v>61</v>
      </c>
      <c r="G629" s="1" t="s">
        <v>62</v>
      </c>
      <c r="H629">
        <v>46.565300000000001</v>
      </c>
      <c r="I629">
        <v>-66.4619</v>
      </c>
      <c r="J629">
        <v>25</v>
      </c>
      <c r="K629" t="b">
        <v>1</v>
      </c>
      <c r="L629">
        <v>733</v>
      </c>
      <c r="M629" s="1" t="s">
        <v>56</v>
      </c>
      <c r="N629" s="1" t="s">
        <v>57</v>
      </c>
      <c r="O629">
        <v>4</v>
      </c>
      <c r="P629" t="b">
        <v>0</v>
      </c>
      <c r="Q629" t="b">
        <v>0</v>
      </c>
      <c r="R629" s="1" t="s">
        <v>41</v>
      </c>
      <c r="S629" s="1" t="s">
        <v>58</v>
      </c>
      <c r="T629">
        <v>2</v>
      </c>
      <c r="U629" s="1" t="s">
        <v>45</v>
      </c>
      <c r="V629" s="1" t="s">
        <v>35</v>
      </c>
      <c r="W629" s="1" t="str">
        <f>IF(OR(MasterData[[#This Row],[Event]]="Christmas Market", MasterData[[#This Row],[Event]]="Christmas"), "Christmas Sale", "Non-Christmas Sale")</f>
        <v>Non-Christmas Sale</v>
      </c>
      <c r="X629" t="b">
        <v>0</v>
      </c>
      <c r="Y629">
        <v>2</v>
      </c>
      <c r="Z629">
        <v>78.959999999999994</v>
      </c>
      <c r="AA629">
        <v>315.86</v>
      </c>
      <c r="AB629">
        <v>0</v>
      </c>
      <c r="AC629" t="str">
        <f>IF(MasterData[[#This Row],[Discount Amount]]&gt;0, "Promotional sale", "Non-Promotional Sales")</f>
        <v>Non-Promotional Sales</v>
      </c>
    </row>
    <row r="630" spans="1:29" x14ac:dyDescent="0.25">
      <c r="A630">
        <v>629</v>
      </c>
      <c r="B630" s="1" t="s">
        <v>125</v>
      </c>
      <c r="C630" s="2">
        <v>0.41916666666666669</v>
      </c>
      <c r="D630">
        <v>342</v>
      </c>
      <c r="E630">
        <v>60</v>
      </c>
      <c r="F630" s="1" t="s">
        <v>61</v>
      </c>
      <c r="G630" s="1" t="s">
        <v>77</v>
      </c>
      <c r="H630">
        <v>64.282300000000006</v>
      </c>
      <c r="I630">
        <v>-135</v>
      </c>
      <c r="J630">
        <v>99</v>
      </c>
      <c r="K630" t="b">
        <v>1</v>
      </c>
      <c r="L630">
        <v>750</v>
      </c>
      <c r="M630" s="1" t="s">
        <v>56</v>
      </c>
      <c r="N630" s="1" t="s">
        <v>57</v>
      </c>
      <c r="O630">
        <v>2</v>
      </c>
      <c r="P630" t="b">
        <v>0</v>
      </c>
      <c r="Q630" t="b">
        <v>0</v>
      </c>
      <c r="R630" s="1" t="s">
        <v>52</v>
      </c>
      <c r="S630" s="1" t="s">
        <v>53</v>
      </c>
      <c r="T630">
        <v>5</v>
      </c>
      <c r="U630" s="1" t="s">
        <v>34</v>
      </c>
      <c r="V630" s="1" t="s">
        <v>59</v>
      </c>
      <c r="W630" s="1" t="str">
        <f>IF(OR(MasterData[[#This Row],[Event]]="Christmas Market", MasterData[[#This Row],[Event]]="Christmas"), "Christmas Sale", "Non-Christmas Sale")</f>
        <v>Non-Christmas Sale</v>
      </c>
      <c r="X630" t="b">
        <v>0</v>
      </c>
      <c r="Y630">
        <v>3</v>
      </c>
      <c r="Z630">
        <v>32.32</v>
      </c>
      <c r="AA630">
        <v>64.64</v>
      </c>
      <c r="AB630">
        <v>6.46</v>
      </c>
      <c r="AC630" t="str">
        <f>IF(MasterData[[#This Row],[Discount Amount]]&gt;0, "Promotional sale", "Non-Promotional Sales")</f>
        <v>Promotional sale</v>
      </c>
    </row>
    <row r="631" spans="1:29" x14ac:dyDescent="0.25">
      <c r="A631">
        <v>630</v>
      </c>
      <c r="B631" s="1" t="s">
        <v>194</v>
      </c>
      <c r="C631" s="2">
        <v>0.32128472222222215</v>
      </c>
      <c r="D631">
        <v>301</v>
      </c>
      <c r="E631">
        <v>24</v>
      </c>
      <c r="F631" s="1" t="s">
        <v>28</v>
      </c>
      <c r="G631" s="1" t="s">
        <v>70</v>
      </c>
      <c r="H631">
        <v>54.273099999999999</v>
      </c>
      <c r="I631">
        <v>-61.738799999999998</v>
      </c>
      <c r="J631">
        <v>77</v>
      </c>
      <c r="K631" t="b">
        <v>1</v>
      </c>
      <c r="L631">
        <v>431</v>
      </c>
      <c r="M631" s="1" t="s">
        <v>30</v>
      </c>
      <c r="N631" s="1" t="s">
        <v>31</v>
      </c>
      <c r="O631">
        <v>4</v>
      </c>
      <c r="P631" t="b">
        <v>1</v>
      </c>
      <c r="Q631" t="b">
        <v>1</v>
      </c>
      <c r="R631" s="1" t="s">
        <v>32</v>
      </c>
      <c r="S631" s="1" t="s">
        <v>49</v>
      </c>
      <c r="T631">
        <v>5</v>
      </c>
      <c r="U631" s="1" t="s">
        <v>34</v>
      </c>
      <c r="V631" s="1" t="s">
        <v>35</v>
      </c>
      <c r="W631" s="1" t="str">
        <f>IF(OR(MasterData[[#This Row],[Event]]="Christmas Market", MasterData[[#This Row],[Event]]="Christmas"), "Christmas Sale", "Non-Christmas Sale")</f>
        <v>Non-Christmas Sale</v>
      </c>
      <c r="X631" t="b">
        <v>1</v>
      </c>
      <c r="Y631">
        <v>2</v>
      </c>
      <c r="Z631">
        <v>41.65</v>
      </c>
      <c r="AA631">
        <v>166.6</v>
      </c>
      <c r="AB631">
        <v>0</v>
      </c>
      <c r="AC631" t="str">
        <f>IF(MasterData[[#This Row],[Discount Amount]]&gt;0, "Promotional sale", "Non-Promotional Sales")</f>
        <v>Non-Promotional Sales</v>
      </c>
    </row>
    <row r="632" spans="1:29" x14ac:dyDescent="0.25">
      <c r="A632">
        <v>631</v>
      </c>
      <c r="B632" s="1" t="s">
        <v>254</v>
      </c>
      <c r="C632" s="2">
        <v>0.41890046296296291</v>
      </c>
      <c r="D632">
        <v>364</v>
      </c>
      <c r="E632">
        <v>22</v>
      </c>
      <c r="F632" s="1" t="s">
        <v>28</v>
      </c>
      <c r="G632" s="1" t="s">
        <v>66</v>
      </c>
      <c r="H632">
        <v>45.077800000000003</v>
      </c>
      <c r="I632">
        <v>-63.546700000000001</v>
      </c>
      <c r="J632">
        <v>48</v>
      </c>
      <c r="K632" t="b">
        <v>0</v>
      </c>
      <c r="L632">
        <v>225</v>
      </c>
      <c r="M632" s="1" t="s">
        <v>39</v>
      </c>
      <c r="N632" s="1" t="s">
        <v>40</v>
      </c>
      <c r="O632">
        <v>2</v>
      </c>
      <c r="P632" t="b">
        <v>0</v>
      </c>
      <c r="Q632" t="b">
        <v>1</v>
      </c>
      <c r="R632" s="1" t="s">
        <v>52</v>
      </c>
      <c r="S632" s="1" t="s">
        <v>53</v>
      </c>
      <c r="T632">
        <v>2</v>
      </c>
      <c r="U632" s="1" t="s">
        <v>34</v>
      </c>
      <c r="V632" s="1" t="s">
        <v>46</v>
      </c>
      <c r="W632" s="1" t="str">
        <f>IF(OR(MasterData[[#This Row],[Event]]="Christmas Market", MasterData[[#This Row],[Event]]="Christmas"), "Christmas Sale", "Non-Christmas Sale")</f>
        <v>Christmas Sale</v>
      </c>
      <c r="X632" t="b">
        <v>0</v>
      </c>
      <c r="Y632">
        <v>1</v>
      </c>
      <c r="Z632">
        <v>63.91</v>
      </c>
      <c r="AA632">
        <v>127.82</v>
      </c>
      <c r="AB632">
        <v>0</v>
      </c>
      <c r="AC632" t="str">
        <f>IF(MasterData[[#This Row],[Discount Amount]]&gt;0, "Promotional sale", "Non-Promotional Sales")</f>
        <v>Non-Promotional Sales</v>
      </c>
    </row>
    <row r="633" spans="1:29" x14ac:dyDescent="0.25">
      <c r="A633">
        <v>632</v>
      </c>
      <c r="B633" s="1" t="s">
        <v>146</v>
      </c>
      <c r="C633" s="2">
        <v>0.72797453703703696</v>
      </c>
      <c r="D633">
        <v>142</v>
      </c>
      <c r="E633">
        <v>30</v>
      </c>
      <c r="F633" s="1" t="s">
        <v>37</v>
      </c>
      <c r="G633" s="1" t="s">
        <v>62</v>
      </c>
      <c r="H633">
        <v>46.565300000000001</v>
      </c>
      <c r="I633">
        <v>-66.4619</v>
      </c>
      <c r="J633">
        <v>69</v>
      </c>
      <c r="K633" t="b">
        <v>1</v>
      </c>
      <c r="L633">
        <v>608</v>
      </c>
      <c r="M633" s="1" t="s">
        <v>63</v>
      </c>
      <c r="N633" s="1" t="s">
        <v>64</v>
      </c>
      <c r="O633">
        <v>1</v>
      </c>
      <c r="P633" t="b">
        <v>0</v>
      </c>
      <c r="Q633" t="b">
        <v>0</v>
      </c>
      <c r="R633" s="1" t="s">
        <v>52</v>
      </c>
      <c r="S633" s="1" t="s">
        <v>49</v>
      </c>
      <c r="T633">
        <v>2</v>
      </c>
      <c r="U633" s="1" t="s">
        <v>34</v>
      </c>
      <c r="V633" s="1" t="s">
        <v>35</v>
      </c>
      <c r="W633" s="1" t="str">
        <f>IF(OR(MasterData[[#This Row],[Event]]="Christmas Market", MasterData[[#This Row],[Event]]="Christmas"), "Christmas Sale", "Non-Christmas Sale")</f>
        <v>Non-Christmas Sale</v>
      </c>
      <c r="X633" t="b">
        <v>0</v>
      </c>
      <c r="Y633">
        <v>1</v>
      </c>
      <c r="Z633">
        <v>32.799999999999997</v>
      </c>
      <c r="AA633">
        <v>32.799999999999997</v>
      </c>
      <c r="AB633">
        <v>0</v>
      </c>
      <c r="AC633" t="str">
        <f>IF(MasterData[[#This Row],[Discount Amount]]&gt;0, "Promotional sale", "Non-Promotional Sales")</f>
        <v>Non-Promotional Sales</v>
      </c>
    </row>
    <row r="634" spans="1:29" x14ac:dyDescent="0.25">
      <c r="A634">
        <v>633</v>
      </c>
      <c r="B634" s="1" t="s">
        <v>338</v>
      </c>
      <c r="C634" s="2">
        <v>0.9947569444444444</v>
      </c>
      <c r="D634">
        <v>270</v>
      </c>
      <c r="E634">
        <v>51</v>
      </c>
      <c r="F634" s="1" t="s">
        <v>28</v>
      </c>
      <c r="G634" s="1" t="s">
        <v>48</v>
      </c>
      <c r="H634">
        <v>53.933300000000003</v>
      </c>
      <c r="I634">
        <v>-116.5765</v>
      </c>
      <c r="J634">
        <v>62</v>
      </c>
      <c r="K634" t="b">
        <v>0</v>
      </c>
      <c r="L634">
        <v>696</v>
      </c>
      <c r="M634" s="1" t="s">
        <v>63</v>
      </c>
      <c r="N634" s="1" t="s">
        <v>64</v>
      </c>
      <c r="O634">
        <v>3</v>
      </c>
      <c r="P634" t="b">
        <v>0</v>
      </c>
      <c r="Q634" t="b">
        <v>1</v>
      </c>
      <c r="R634" s="1" t="s">
        <v>41</v>
      </c>
      <c r="S634" s="1" t="s">
        <v>58</v>
      </c>
      <c r="T634">
        <v>1</v>
      </c>
      <c r="U634" s="1" t="s">
        <v>34</v>
      </c>
      <c r="V634" s="1" t="s">
        <v>59</v>
      </c>
      <c r="W634" s="1" t="str">
        <f>IF(OR(MasterData[[#This Row],[Event]]="Christmas Market", MasterData[[#This Row],[Event]]="Christmas"), "Christmas Sale", "Non-Christmas Sale")</f>
        <v>Non-Christmas Sale</v>
      </c>
      <c r="X634" t="b">
        <v>0</v>
      </c>
      <c r="Y634">
        <v>2</v>
      </c>
      <c r="Z634">
        <v>47.58</v>
      </c>
      <c r="AA634">
        <v>142.75</v>
      </c>
      <c r="AB634">
        <v>14.27</v>
      </c>
      <c r="AC634" t="str">
        <f>IF(MasterData[[#This Row],[Discount Amount]]&gt;0, "Promotional sale", "Non-Promotional Sales")</f>
        <v>Promotional sale</v>
      </c>
    </row>
    <row r="635" spans="1:29" x14ac:dyDescent="0.25">
      <c r="A635">
        <v>634</v>
      </c>
      <c r="B635" s="1" t="s">
        <v>361</v>
      </c>
      <c r="C635" s="2">
        <v>1.635416666666667E-2</v>
      </c>
      <c r="D635">
        <v>356</v>
      </c>
      <c r="E635">
        <v>30</v>
      </c>
      <c r="F635" s="1" t="s">
        <v>61</v>
      </c>
      <c r="G635" s="1" t="s">
        <v>62</v>
      </c>
      <c r="H635">
        <v>46.565300000000001</v>
      </c>
      <c r="I635">
        <v>-66.4619</v>
      </c>
      <c r="J635">
        <v>12</v>
      </c>
      <c r="K635" t="b">
        <v>1</v>
      </c>
      <c r="L635">
        <v>800</v>
      </c>
      <c r="M635" s="1" t="s">
        <v>39</v>
      </c>
      <c r="N635" s="1" t="s">
        <v>40</v>
      </c>
      <c r="O635">
        <v>3</v>
      </c>
      <c r="P635" t="b">
        <v>1</v>
      </c>
      <c r="Q635" t="b">
        <v>0</v>
      </c>
      <c r="R635" s="1" t="s">
        <v>32</v>
      </c>
      <c r="S635" s="1" t="s">
        <v>53</v>
      </c>
      <c r="T635">
        <v>1</v>
      </c>
      <c r="U635" s="1" t="s">
        <v>42</v>
      </c>
      <c r="V635" s="1" t="s">
        <v>35</v>
      </c>
      <c r="W635" s="1" t="str">
        <f>IF(OR(MasterData[[#This Row],[Event]]="Christmas Market", MasterData[[#This Row],[Event]]="Christmas"), "Christmas Sale", "Non-Christmas Sale")</f>
        <v>Non-Christmas Sale</v>
      </c>
      <c r="X635" t="b">
        <v>0</v>
      </c>
      <c r="Y635">
        <v>3</v>
      </c>
      <c r="Z635">
        <v>72.88</v>
      </c>
      <c r="AA635">
        <v>218.65</v>
      </c>
      <c r="AB635">
        <v>0</v>
      </c>
      <c r="AC635" t="str">
        <f>IF(MasterData[[#This Row],[Discount Amount]]&gt;0, "Promotional sale", "Non-Promotional Sales")</f>
        <v>Non-Promotional Sales</v>
      </c>
    </row>
    <row r="636" spans="1:29" x14ac:dyDescent="0.25">
      <c r="A636">
        <v>635</v>
      </c>
      <c r="B636" s="1" t="s">
        <v>282</v>
      </c>
      <c r="C636" s="2">
        <v>0.7557638888888889</v>
      </c>
      <c r="D636">
        <v>226</v>
      </c>
      <c r="E636">
        <v>48</v>
      </c>
      <c r="F636" s="1" t="s">
        <v>37</v>
      </c>
      <c r="G636" s="1" t="s">
        <v>70</v>
      </c>
      <c r="H636">
        <v>54.273099999999999</v>
      </c>
      <c r="I636">
        <v>-61.738799999999998</v>
      </c>
      <c r="J636">
        <v>58</v>
      </c>
      <c r="K636" t="b">
        <v>1</v>
      </c>
      <c r="L636">
        <v>608</v>
      </c>
      <c r="M636" s="1" t="s">
        <v>56</v>
      </c>
      <c r="N636" s="1" t="s">
        <v>57</v>
      </c>
      <c r="O636">
        <v>2</v>
      </c>
      <c r="P636" t="b">
        <v>0</v>
      </c>
      <c r="Q636" t="b">
        <v>1</v>
      </c>
      <c r="R636" s="1" t="s">
        <v>52</v>
      </c>
      <c r="S636" s="1" t="s">
        <v>49</v>
      </c>
      <c r="T636">
        <v>3</v>
      </c>
      <c r="U636" s="1" t="s">
        <v>45</v>
      </c>
      <c r="V636" s="1" t="s">
        <v>35</v>
      </c>
      <c r="W636" s="1" t="str">
        <f>IF(OR(MasterData[[#This Row],[Event]]="Christmas Market", MasterData[[#This Row],[Event]]="Christmas"), "Christmas Sale", "Non-Christmas Sale")</f>
        <v>Non-Christmas Sale</v>
      </c>
      <c r="X636" t="b">
        <v>1</v>
      </c>
      <c r="Y636">
        <v>3</v>
      </c>
      <c r="Z636">
        <v>74.5</v>
      </c>
      <c r="AA636">
        <v>148.99</v>
      </c>
      <c r="AB636">
        <v>0</v>
      </c>
      <c r="AC636" t="str">
        <f>IF(MasterData[[#This Row],[Discount Amount]]&gt;0, "Promotional sale", "Non-Promotional Sales")</f>
        <v>Non-Promotional Sales</v>
      </c>
    </row>
    <row r="637" spans="1:29" x14ac:dyDescent="0.25">
      <c r="A637">
        <v>636</v>
      </c>
      <c r="B637" s="1" t="s">
        <v>151</v>
      </c>
      <c r="C637" s="2">
        <v>0.83942129629629636</v>
      </c>
      <c r="D637">
        <v>370</v>
      </c>
      <c r="E637">
        <v>69</v>
      </c>
      <c r="F637" s="1" t="s">
        <v>61</v>
      </c>
      <c r="G637" s="1" t="s">
        <v>62</v>
      </c>
      <c r="H637">
        <v>46.565300000000001</v>
      </c>
      <c r="I637">
        <v>-66.4619</v>
      </c>
      <c r="J637">
        <v>11</v>
      </c>
      <c r="K637" t="b">
        <v>1</v>
      </c>
      <c r="L637">
        <v>198</v>
      </c>
      <c r="M637" s="1" t="s">
        <v>39</v>
      </c>
      <c r="N637" s="1" t="s">
        <v>40</v>
      </c>
      <c r="O637">
        <v>2</v>
      </c>
      <c r="P637" t="b">
        <v>1</v>
      </c>
      <c r="Q637" t="b">
        <v>0</v>
      </c>
      <c r="R637" s="1" t="s">
        <v>32</v>
      </c>
      <c r="S637" s="1" t="s">
        <v>58</v>
      </c>
      <c r="T637">
        <v>1</v>
      </c>
      <c r="U637" s="1" t="s">
        <v>34</v>
      </c>
      <c r="V637" s="1" t="s">
        <v>46</v>
      </c>
      <c r="W637" s="1" t="str">
        <f>IF(OR(MasterData[[#This Row],[Event]]="Christmas Market", MasterData[[#This Row],[Event]]="Christmas"), "Christmas Sale", "Non-Christmas Sale")</f>
        <v>Christmas Sale</v>
      </c>
      <c r="X637" t="b">
        <v>1</v>
      </c>
      <c r="Y637">
        <v>1</v>
      </c>
      <c r="Z637">
        <v>68.03</v>
      </c>
      <c r="AA637">
        <v>136.06</v>
      </c>
      <c r="AB637">
        <v>0</v>
      </c>
      <c r="AC637" t="str">
        <f>IF(MasterData[[#This Row],[Discount Amount]]&gt;0, "Promotional sale", "Non-Promotional Sales")</f>
        <v>Non-Promotional Sales</v>
      </c>
    </row>
    <row r="638" spans="1:29" x14ac:dyDescent="0.25">
      <c r="A638">
        <v>637</v>
      </c>
      <c r="B638" s="1" t="s">
        <v>274</v>
      </c>
      <c r="C638" s="2">
        <v>0.17037037037037028</v>
      </c>
      <c r="D638">
        <v>220</v>
      </c>
      <c r="E638">
        <v>64</v>
      </c>
      <c r="F638" s="1" t="s">
        <v>28</v>
      </c>
      <c r="G638" s="1" t="s">
        <v>38</v>
      </c>
      <c r="H638">
        <v>53.726700000000001</v>
      </c>
      <c r="I638">
        <v>-127.6476</v>
      </c>
      <c r="J638">
        <v>13</v>
      </c>
      <c r="K638" t="b">
        <v>1</v>
      </c>
      <c r="L638">
        <v>754</v>
      </c>
      <c r="M638" s="1" t="s">
        <v>63</v>
      </c>
      <c r="N638" s="1" t="s">
        <v>64</v>
      </c>
      <c r="O638">
        <v>4</v>
      </c>
      <c r="P638" t="b">
        <v>0</v>
      </c>
      <c r="Q638" t="b">
        <v>0</v>
      </c>
      <c r="R638" s="1" t="s">
        <v>32</v>
      </c>
      <c r="S638" s="1" t="s">
        <v>58</v>
      </c>
      <c r="T638">
        <v>4</v>
      </c>
      <c r="U638" s="1" t="s">
        <v>45</v>
      </c>
      <c r="V638" s="1" t="s">
        <v>59</v>
      </c>
      <c r="W638" s="1" t="str">
        <f>IF(OR(MasterData[[#This Row],[Event]]="Christmas Market", MasterData[[#This Row],[Event]]="Christmas"), "Christmas Sale", "Non-Christmas Sale")</f>
        <v>Non-Christmas Sale</v>
      </c>
      <c r="X638" t="b">
        <v>0</v>
      </c>
      <c r="Y638">
        <v>4</v>
      </c>
      <c r="Z638">
        <v>67.17</v>
      </c>
      <c r="AA638">
        <v>268.67</v>
      </c>
      <c r="AB638">
        <v>26.87</v>
      </c>
      <c r="AC638" t="str">
        <f>IF(MasterData[[#This Row],[Discount Amount]]&gt;0, "Promotional sale", "Non-Promotional Sales")</f>
        <v>Promotional sale</v>
      </c>
    </row>
    <row r="639" spans="1:29" x14ac:dyDescent="0.25">
      <c r="A639">
        <v>638</v>
      </c>
      <c r="B639" s="1" t="s">
        <v>255</v>
      </c>
      <c r="C639" s="2">
        <v>0.15244212962962966</v>
      </c>
      <c r="D639">
        <v>415</v>
      </c>
      <c r="E639">
        <v>38</v>
      </c>
      <c r="F639" s="1" t="s">
        <v>37</v>
      </c>
      <c r="G639" s="1" t="s">
        <v>48</v>
      </c>
      <c r="H639">
        <v>53.933300000000003</v>
      </c>
      <c r="I639">
        <v>-116.5765</v>
      </c>
      <c r="J639">
        <v>55</v>
      </c>
      <c r="K639" t="b">
        <v>0</v>
      </c>
      <c r="L639">
        <v>541</v>
      </c>
      <c r="M639" s="1" t="s">
        <v>56</v>
      </c>
      <c r="N639" s="1" t="s">
        <v>57</v>
      </c>
      <c r="O639">
        <v>3</v>
      </c>
      <c r="P639" t="b">
        <v>0</v>
      </c>
      <c r="Q639" t="b">
        <v>0</v>
      </c>
      <c r="R639" s="1" t="s">
        <v>32</v>
      </c>
      <c r="S639" s="1" t="s">
        <v>53</v>
      </c>
      <c r="T639">
        <v>2</v>
      </c>
      <c r="U639" s="1" t="s">
        <v>45</v>
      </c>
      <c r="V639" s="1" t="s">
        <v>46</v>
      </c>
      <c r="W639" s="1" t="str">
        <f>IF(OR(MasterData[[#This Row],[Event]]="Christmas Market", MasterData[[#This Row],[Event]]="Christmas"), "Christmas Sale", "Non-Christmas Sale")</f>
        <v>Christmas Sale</v>
      </c>
      <c r="X639" t="b">
        <v>1</v>
      </c>
      <c r="Y639">
        <v>2</v>
      </c>
      <c r="Z639">
        <v>43.36</v>
      </c>
      <c r="AA639">
        <v>130.08000000000001</v>
      </c>
      <c r="AB639">
        <v>0</v>
      </c>
      <c r="AC639" t="str">
        <f>IF(MasterData[[#This Row],[Discount Amount]]&gt;0, "Promotional sale", "Non-Promotional Sales")</f>
        <v>Non-Promotional Sales</v>
      </c>
    </row>
    <row r="640" spans="1:29" x14ac:dyDescent="0.25">
      <c r="A640">
        <v>639</v>
      </c>
      <c r="B640" s="1" t="s">
        <v>192</v>
      </c>
      <c r="C640" s="2">
        <v>0.57515046296296291</v>
      </c>
      <c r="D640">
        <v>384</v>
      </c>
      <c r="E640">
        <v>27</v>
      </c>
      <c r="F640" s="1" t="s">
        <v>61</v>
      </c>
      <c r="G640" s="1" t="s">
        <v>81</v>
      </c>
      <c r="H640">
        <v>64.248000000000005</v>
      </c>
      <c r="I640">
        <v>-84.889600000000002</v>
      </c>
      <c r="J640">
        <v>41</v>
      </c>
      <c r="K640" t="b">
        <v>1</v>
      </c>
      <c r="L640">
        <v>394</v>
      </c>
      <c r="M640" s="1" t="s">
        <v>39</v>
      </c>
      <c r="N640" s="1" t="s">
        <v>40</v>
      </c>
      <c r="O640">
        <v>3</v>
      </c>
      <c r="P640" t="b">
        <v>1</v>
      </c>
      <c r="Q640" t="b">
        <v>1</v>
      </c>
      <c r="R640" s="1" t="s">
        <v>52</v>
      </c>
      <c r="S640" s="1" t="s">
        <v>33</v>
      </c>
      <c r="T640">
        <v>2</v>
      </c>
      <c r="U640" s="1" t="s">
        <v>34</v>
      </c>
      <c r="V640" s="1" t="s">
        <v>46</v>
      </c>
      <c r="W640" s="1" t="str">
        <f>IF(OR(MasterData[[#This Row],[Event]]="Christmas Market", MasterData[[#This Row],[Event]]="Christmas"), "Christmas Sale", "Non-Christmas Sale")</f>
        <v>Christmas Sale</v>
      </c>
      <c r="X640" t="b">
        <v>0</v>
      </c>
      <c r="Y640">
        <v>4</v>
      </c>
      <c r="Z640">
        <v>49.97</v>
      </c>
      <c r="AA640">
        <v>149.9</v>
      </c>
      <c r="AB640">
        <v>0</v>
      </c>
      <c r="AC640" t="str">
        <f>IF(MasterData[[#This Row],[Discount Amount]]&gt;0, "Promotional sale", "Non-Promotional Sales")</f>
        <v>Non-Promotional Sales</v>
      </c>
    </row>
    <row r="641" spans="1:29" x14ac:dyDescent="0.25">
      <c r="A641">
        <v>640</v>
      </c>
      <c r="B641" s="1" t="s">
        <v>280</v>
      </c>
      <c r="C641" s="2">
        <v>0.23204861111111108</v>
      </c>
      <c r="D641">
        <v>208</v>
      </c>
      <c r="E641">
        <v>66</v>
      </c>
      <c r="F641" s="1" t="s">
        <v>28</v>
      </c>
      <c r="G641" s="1" t="s">
        <v>68</v>
      </c>
      <c r="H641">
        <v>46.318800000000003</v>
      </c>
      <c r="I641">
        <v>-63.146099999999997</v>
      </c>
      <c r="J641">
        <v>76</v>
      </c>
      <c r="K641" t="b">
        <v>0</v>
      </c>
      <c r="L641">
        <v>290</v>
      </c>
      <c r="M641" s="1" t="s">
        <v>63</v>
      </c>
      <c r="N641" s="1" t="s">
        <v>64</v>
      </c>
      <c r="O641">
        <v>4</v>
      </c>
      <c r="P641" t="b">
        <v>1</v>
      </c>
      <c r="Q641" t="b">
        <v>1</v>
      </c>
      <c r="R641" s="1" t="s">
        <v>41</v>
      </c>
      <c r="S641" s="1" t="s">
        <v>33</v>
      </c>
      <c r="T641">
        <v>2</v>
      </c>
      <c r="U641" s="1" t="s">
        <v>45</v>
      </c>
      <c r="V641" s="1" t="s">
        <v>59</v>
      </c>
      <c r="W641" s="1" t="str">
        <f>IF(OR(MasterData[[#This Row],[Event]]="Christmas Market", MasterData[[#This Row],[Event]]="Christmas"), "Christmas Sale", "Non-Christmas Sale")</f>
        <v>Non-Christmas Sale</v>
      </c>
      <c r="X641" t="b">
        <v>1</v>
      </c>
      <c r="Y641">
        <v>1</v>
      </c>
      <c r="Z641">
        <v>23.45</v>
      </c>
      <c r="AA641">
        <v>93.8</v>
      </c>
      <c r="AB641">
        <v>9.3800000000000008</v>
      </c>
      <c r="AC641" t="str">
        <f>IF(MasterData[[#This Row],[Discount Amount]]&gt;0, "Promotional sale", "Non-Promotional Sales")</f>
        <v>Promotional sale</v>
      </c>
    </row>
    <row r="642" spans="1:29" x14ac:dyDescent="0.25">
      <c r="A642">
        <v>641</v>
      </c>
      <c r="B642" s="1" t="s">
        <v>362</v>
      </c>
      <c r="C642" s="2">
        <v>0.7589351851851851</v>
      </c>
      <c r="D642">
        <v>418</v>
      </c>
      <c r="E642">
        <v>46</v>
      </c>
      <c r="F642" s="1" t="s">
        <v>28</v>
      </c>
      <c r="G642" s="1" t="s">
        <v>55</v>
      </c>
      <c r="H642">
        <v>52.939900000000002</v>
      </c>
      <c r="I642">
        <v>-106.4509</v>
      </c>
      <c r="J642">
        <v>23</v>
      </c>
      <c r="K642" t="b">
        <v>0</v>
      </c>
      <c r="L642">
        <v>881</v>
      </c>
      <c r="M642" s="1" t="s">
        <v>39</v>
      </c>
      <c r="N642" s="1" t="s">
        <v>40</v>
      </c>
      <c r="O642">
        <v>5</v>
      </c>
      <c r="P642" t="b">
        <v>1</v>
      </c>
      <c r="Q642" t="b">
        <v>1</v>
      </c>
      <c r="R642" s="1" t="s">
        <v>41</v>
      </c>
      <c r="S642" s="1" t="s">
        <v>49</v>
      </c>
      <c r="T642">
        <v>1</v>
      </c>
      <c r="U642" s="1" t="s">
        <v>34</v>
      </c>
      <c r="V642" s="1" t="s">
        <v>35</v>
      </c>
      <c r="W642" s="1" t="str">
        <f>IF(OR(MasterData[[#This Row],[Event]]="Christmas Market", MasterData[[#This Row],[Event]]="Christmas"), "Christmas Sale", "Non-Christmas Sale")</f>
        <v>Non-Christmas Sale</v>
      </c>
      <c r="X642" t="b">
        <v>1</v>
      </c>
      <c r="Y642">
        <v>5</v>
      </c>
      <c r="Z642">
        <v>15.44</v>
      </c>
      <c r="AA642">
        <v>77.2</v>
      </c>
      <c r="AB642">
        <v>0</v>
      </c>
      <c r="AC642" t="str">
        <f>IF(MasterData[[#This Row],[Discount Amount]]&gt;0, "Promotional sale", "Non-Promotional Sales")</f>
        <v>Non-Promotional Sales</v>
      </c>
    </row>
    <row r="643" spans="1:29" x14ac:dyDescent="0.25">
      <c r="A643">
        <v>642</v>
      </c>
      <c r="B643" s="1" t="s">
        <v>363</v>
      </c>
      <c r="C643" s="2">
        <v>0.96373842592592585</v>
      </c>
      <c r="D643">
        <v>185</v>
      </c>
      <c r="E643">
        <v>44</v>
      </c>
      <c r="F643" s="1" t="s">
        <v>37</v>
      </c>
      <c r="G643" s="1" t="s">
        <v>81</v>
      </c>
      <c r="H643">
        <v>64.248000000000005</v>
      </c>
      <c r="I643">
        <v>-84.889600000000002</v>
      </c>
      <c r="J643">
        <v>64</v>
      </c>
      <c r="K643" t="b">
        <v>0</v>
      </c>
      <c r="L643">
        <v>522</v>
      </c>
      <c r="M643" s="1" t="s">
        <v>30</v>
      </c>
      <c r="N643" s="1" t="s">
        <v>31</v>
      </c>
      <c r="O643">
        <v>4</v>
      </c>
      <c r="P643" t="b">
        <v>0</v>
      </c>
      <c r="Q643" t="b">
        <v>1</v>
      </c>
      <c r="R643" s="1" t="s">
        <v>41</v>
      </c>
      <c r="S643" s="1" t="s">
        <v>33</v>
      </c>
      <c r="T643">
        <v>3</v>
      </c>
      <c r="U643" s="1" t="s">
        <v>34</v>
      </c>
      <c r="V643" s="1" t="s">
        <v>59</v>
      </c>
      <c r="W643" s="1" t="str">
        <f>IF(OR(MasterData[[#This Row],[Event]]="Christmas Market", MasterData[[#This Row],[Event]]="Christmas"), "Christmas Sale", "Non-Christmas Sale")</f>
        <v>Non-Christmas Sale</v>
      </c>
      <c r="X643" t="b">
        <v>1</v>
      </c>
      <c r="Y643">
        <v>1</v>
      </c>
      <c r="Z643">
        <v>56.12</v>
      </c>
      <c r="AA643">
        <v>224.48</v>
      </c>
      <c r="AB643">
        <v>22.45</v>
      </c>
      <c r="AC643" t="str">
        <f>IF(MasterData[[#This Row],[Discount Amount]]&gt;0, "Promotional sale", "Non-Promotional Sales")</f>
        <v>Promotional sale</v>
      </c>
    </row>
    <row r="644" spans="1:29" x14ac:dyDescent="0.25">
      <c r="A644">
        <v>643</v>
      </c>
      <c r="B644" s="1" t="s">
        <v>364</v>
      </c>
      <c r="C644" s="2">
        <v>0.70319444444444446</v>
      </c>
      <c r="D644">
        <v>231</v>
      </c>
      <c r="E644">
        <v>46</v>
      </c>
      <c r="F644" s="1" t="s">
        <v>61</v>
      </c>
      <c r="G644" s="1" t="s">
        <v>62</v>
      </c>
      <c r="H644">
        <v>46.565300000000001</v>
      </c>
      <c r="I644">
        <v>-66.4619</v>
      </c>
      <c r="J644">
        <v>76</v>
      </c>
      <c r="K644" t="b">
        <v>0</v>
      </c>
      <c r="L644">
        <v>722</v>
      </c>
      <c r="M644" s="1" t="s">
        <v>63</v>
      </c>
      <c r="N644" s="1" t="s">
        <v>64</v>
      </c>
      <c r="O644">
        <v>2</v>
      </c>
      <c r="P644" t="b">
        <v>0</v>
      </c>
      <c r="Q644" t="b">
        <v>0</v>
      </c>
      <c r="R644" s="1" t="s">
        <v>32</v>
      </c>
      <c r="S644" s="1" t="s">
        <v>58</v>
      </c>
      <c r="T644">
        <v>3</v>
      </c>
      <c r="U644" s="1" t="s">
        <v>45</v>
      </c>
      <c r="V644" s="1" t="s">
        <v>46</v>
      </c>
      <c r="W644" s="1" t="str">
        <f>IF(OR(MasterData[[#This Row],[Event]]="Christmas Market", MasterData[[#This Row],[Event]]="Christmas"), "Christmas Sale", "Non-Christmas Sale")</f>
        <v>Christmas Sale</v>
      </c>
      <c r="X644" t="b">
        <v>1</v>
      </c>
      <c r="Y644">
        <v>1</v>
      </c>
      <c r="Z644">
        <v>76.56</v>
      </c>
      <c r="AA644">
        <v>153.12</v>
      </c>
      <c r="AB644">
        <v>0</v>
      </c>
      <c r="AC644" t="str">
        <f>IF(MasterData[[#This Row],[Discount Amount]]&gt;0, "Promotional sale", "Non-Promotional Sales")</f>
        <v>Non-Promotional Sales</v>
      </c>
    </row>
    <row r="645" spans="1:29" x14ac:dyDescent="0.25">
      <c r="A645">
        <v>644</v>
      </c>
      <c r="B645" s="1" t="s">
        <v>365</v>
      </c>
      <c r="C645" s="2">
        <v>0.39271990740740748</v>
      </c>
      <c r="D645">
        <v>323</v>
      </c>
      <c r="E645">
        <v>20</v>
      </c>
      <c r="F645" s="1" t="s">
        <v>61</v>
      </c>
      <c r="G645" s="1" t="s">
        <v>62</v>
      </c>
      <c r="H645">
        <v>46.565300000000001</v>
      </c>
      <c r="I645">
        <v>-66.4619</v>
      </c>
      <c r="J645">
        <v>38</v>
      </c>
      <c r="K645" t="b">
        <v>1</v>
      </c>
      <c r="L645">
        <v>177</v>
      </c>
      <c r="M645" s="1" t="s">
        <v>56</v>
      </c>
      <c r="N645" s="1" t="s">
        <v>57</v>
      </c>
      <c r="O645">
        <v>5</v>
      </c>
      <c r="P645" t="b">
        <v>1</v>
      </c>
      <c r="Q645" t="b">
        <v>0</v>
      </c>
      <c r="R645" s="1" t="s">
        <v>41</v>
      </c>
      <c r="S645" s="1" t="s">
        <v>58</v>
      </c>
      <c r="T645">
        <v>4</v>
      </c>
      <c r="U645" s="1" t="s">
        <v>34</v>
      </c>
      <c r="V645" s="1" t="s">
        <v>46</v>
      </c>
      <c r="W645" s="1" t="str">
        <f>IF(OR(MasterData[[#This Row],[Event]]="Christmas Market", MasterData[[#This Row],[Event]]="Christmas"), "Christmas Sale", "Non-Christmas Sale")</f>
        <v>Christmas Sale</v>
      </c>
      <c r="X645" t="b">
        <v>0</v>
      </c>
      <c r="Y645">
        <v>3</v>
      </c>
      <c r="Z645">
        <v>25.22</v>
      </c>
      <c r="AA645">
        <v>126.11</v>
      </c>
      <c r="AB645">
        <v>0</v>
      </c>
      <c r="AC645" t="str">
        <f>IF(MasterData[[#This Row],[Discount Amount]]&gt;0, "Promotional sale", "Non-Promotional Sales")</f>
        <v>Non-Promotional Sales</v>
      </c>
    </row>
    <row r="646" spans="1:29" x14ac:dyDescent="0.25">
      <c r="A646">
        <v>645</v>
      </c>
      <c r="B646" s="1" t="s">
        <v>214</v>
      </c>
      <c r="C646" s="2">
        <v>0.27615740740740735</v>
      </c>
      <c r="D646">
        <v>393</v>
      </c>
      <c r="E646">
        <v>67</v>
      </c>
      <c r="F646" s="1" t="s">
        <v>61</v>
      </c>
      <c r="G646" s="1" t="s">
        <v>81</v>
      </c>
      <c r="H646">
        <v>64.248000000000005</v>
      </c>
      <c r="I646">
        <v>-84.889600000000002</v>
      </c>
      <c r="J646">
        <v>68</v>
      </c>
      <c r="K646" t="b">
        <v>0</v>
      </c>
      <c r="L646">
        <v>316</v>
      </c>
      <c r="M646" s="1" t="s">
        <v>39</v>
      </c>
      <c r="N646" s="1" t="s">
        <v>40</v>
      </c>
      <c r="O646">
        <v>3</v>
      </c>
      <c r="P646" t="b">
        <v>0</v>
      </c>
      <c r="Q646" t="b">
        <v>0</v>
      </c>
      <c r="R646" s="1" t="s">
        <v>52</v>
      </c>
      <c r="S646" s="1" t="s">
        <v>33</v>
      </c>
      <c r="T646">
        <v>1</v>
      </c>
      <c r="U646" s="1" t="s">
        <v>42</v>
      </c>
      <c r="V646" s="1" t="s">
        <v>59</v>
      </c>
      <c r="W646" s="1" t="str">
        <f>IF(OR(MasterData[[#This Row],[Event]]="Christmas Market", MasterData[[#This Row],[Event]]="Christmas"), "Christmas Sale", "Non-Christmas Sale")</f>
        <v>Non-Christmas Sale</v>
      </c>
      <c r="X646" t="b">
        <v>0</v>
      </c>
      <c r="Y646">
        <v>2</v>
      </c>
      <c r="Z646">
        <v>99.63</v>
      </c>
      <c r="AA646">
        <v>298.89999999999998</v>
      </c>
      <c r="AB646">
        <v>29.89</v>
      </c>
      <c r="AC646" t="str">
        <f>IF(MasterData[[#This Row],[Discount Amount]]&gt;0, "Promotional sale", "Non-Promotional Sales")</f>
        <v>Promotional sale</v>
      </c>
    </row>
    <row r="647" spans="1:29" x14ac:dyDescent="0.25">
      <c r="A647">
        <v>646</v>
      </c>
      <c r="B647" s="1" t="s">
        <v>262</v>
      </c>
      <c r="C647" s="2">
        <v>0.45321759259259253</v>
      </c>
      <c r="D647">
        <v>256</v>
      </c>
      <c r="E647">
        <v>20</v>
      </c>
      <c r="F647" s="1" t="s">
        <v>37</v>
      </c>
      <c r="G647" s="1" t="s">
        <v>29</v>
      </c>
      <c r="H647">
        <v>51.253799999999998</v>
      </c>
      <c r="I647">
        <v>-85.3232</v>
      </c>
      <c r="J647">
        <v>27</v>
      </c>
      <c r="K647" t="b">
        <v>1</v>
      </c>
      <c r="L647">
        <v>542</v>
      </c>
      <c r="M647" s="1" t="s">
        <v>74</v>
      </c>
      <c r="N647" s="1" t="s">
        <v>75</v>
      </c>
      <c r="O647">
        <v>1</v>
      </c>
      <c r="P647" t="b">
        <v>1</v>
      </c>
      <c r="Q647" t="b">
        <v>0</v>
      </c>
      <c r="R647" s="1" t="s">
        <v>52</v>
      </c>
      <c r="S647" s="1" t="s">
        <v>53</v>
      </c>
      <c r="T647">
        <v>1</v>
      </c>
      <c r="U647" s="1" t="s">
        <v>42</v>
      </c>
      <c r="V647" s="1" t="s">
        <v>59</v>
      </c>
      <c r="W647" s="1" t="str">
        <f>IF(OR(MasterData[[#This Row],[Event]]="Christmas Market", MasterData[[#This Row],[Event]]="Christmas"), "Christmas Sale", "Non-Christmas Sale")</f>
        <v>Non-Christmas Sale</v>
      </c>
      <c r="X647" t="b">
        <v>1</v>
      </c>
      <c r="Y647">
        <v>5</v>
      </c>
      <c r="Z647">
        <v>73.98</v>
      </c>
      <c r="AA647">
        <v>73.98</v>
      </c>
      <c r="AB647">
        <v>7.4</v>
      </c>
      <c r="AC647" t="str">
        <f>IF(MasterData[[#This Row],[Discount Amount]]&gt;0, "Promotional sale", "Non-Promotional Sales")</f>
        <v>Promotional sale</v>
      </c>
    </row>
    <row r="648" spans="1:29" x14ac:dyDescent="0.25">
      <c r="A648">
        <v>647</v>
      </c>
      <c r="B648" s="1" t="s">
        <v>343</v>
      </c>
      <c r="C648" s="2">
        <v>0.35069444444444442</v>
      </c>
      <c r="D648">
        <v>2</v>
      </c>
      <c r="E648">
        <v>61</v>
      </c>
      <c r="F648" s="1" t="s">
        <v>61</v>
      </c>
      <c r="G648" s="1" t="s">
        <v>29</v>
      </c>
      <c r="H648">
        <v>51.253799999999998</v>
      </c>
      <c r="I648">
        <v>-85.3232</v>
      </c>
      <c r="J648">
        <v>27</v>
      </c>
      <c r="K648" t="b">
        <v>0</v>
      </c>
      <c r="L648">
        <v>400</v>
      </c>
      <c r="M648" s="1" t="s">
        <v>63</v>
      </c>
      <c r="N648" s="1" t="s">
        <v>64</v>
      </c>
      <c r="O648">
        <v>4</v>
      </c>
      <c r="P648" t="b">
        <v>0</v>
      </c>
      <c r="Q648" t="b">
        <v>0</v>
      </c>
      <c r="R648" s="1" t="s">
        <v>41</v>
      </c>
      <c r="S648" s="1" t="s">
        <v>53</v>
      </c>
      <c r="T648">
        <v>1</v>
      </c>
      <c r="U648" s="1" t="s">
        <v>34</v>
      </c>
      <c r="V648" s="1" t="s">
        <v>35</v>
      </c>
      <c r="W648" s="1" t="str">
        <f>IF(OR(MasterData[[#This Row],[Event]]="Christmas Market", MasterData[[#This Row],[Event]]="Christmas"), "Christmas Sale", "Non-Christmas Sale")</f>
        <v>Non-Christmas Sale</v>
      </c>
      <c r="X648" t="b">
        <v>0</v>
      </c>
      <c r="Y648">
        <v>4</v>
      </c>
      <c r="Z648">
        <v>13.14</v>
      </c>
      <c r="AA648">
        <v>52.57</v>
      </c>
      <c r="AB648">
        <v>0</v>
      </c>
      <c r="AC648" t="str">
        <f>IF(MasterData[[#This Row],[Discount Amount]]&gt;0, "Promotional sale", "Non-Promotional Sales")</f>
        <v>Non-Promotional Sales</v>
      </c>
    </row>
    <row r="649" spans="1:29" x14ac:dyDescent="0.25">
      <c r="A649">
        <v>648</v>
      </c>
      <c r="B649" s="1" t="s">
        <v>202</v>
      </c>
      <c r="C649" s="2">
        <v>0.2590162037037036</v>
      </c>
      <c r="D649">
        <v>116</v>
      </c>
      <c r="E649">
        <v>67</v>
      </c>
      <c r="F649" s="1" t="s">
        <v>37</v>
      </c>
      <c r="G649" s="1" t="s">
        <v>77</v>
      </c>
      <c r="H649">
        <v>64.282300000000006</v>
      </c>
      <c r="I649">
        <v>-135</v>
      </c>
      <c r="J649">
        <v>84</v>
      </c>
      <c r="K649" t="b">
        <v>1</v>
      </c>
      <c r="L649">
        <v>250</v>
      </c>
      <c r="M649" s="1" t="s">
        <v>56</v>
      </c>
      <c r="N649" s="1" t="s">
        <v>57</v>
      </c>
      <c r="O649">
        <v>1</v>
      </c>
      <c r="P649" t="b">
        <v>0</v>
      </c>
      <c r="Q649" t="b">
        <v>1</v>
      </c>
      <c r="R649" s="1" t="s">
        <v>32</v>
      </c>
      <c r="S649" s="1" t="s">
        <v>33</v>
      </c>
      <c r="T649">
        <v>2</v>
      </c>
      <c r="U649" s="1" t="s">
        <v>34</v>
      </c>
      <c r="V649" s="1" t="s">
        <v>35</v>
      </c>
      <c r="W649" s="1" t="str">
        <f>IF(OR(MasterData[[#This Row],[Event]]="Christmas Market", MasterData[[#This Row],[Event]]="Christmas"), "Christmas Sale", "Non-Christmas Sale")</f>
        <v>Non-Christmas Sale</v>
      </c>
      <c r="X649" t="b">
        <v>1</v>
      </c>
      <c r="Y649">
        <v>1</v>
      </c>
      <c r="Z649">
        <v>79.680000000000007</v>
      </c>
      <c r="AA649">
        <v>79.680000000000007</v>
      </c>
      <c r="AB649">
        <v>0</v>
      </c>
      <c r="AC649" t="str">
        <f>IF(MasterData[[#This Row],[Discount Amount]]&gt;0, "Promotional sale", "Non-Promotional Sales")</f>
        <v>Non-Promotional Sales</v>
      </c>
    </row>
    <row r="650" spans="1:29" x14ac:dyDescent="0.25">
      <c r="A650">
        <v>649</v>
      </c>
      <c r="B650" s="1" t="s">
        <v>366</v>
      </c>
      <c r="C650" s="2">
        <v>9.2025462962962878E-2</v>
      </c>
      <c r="D650">
        <v>114</v>
      </c>
      <c r="E650">
        <v>67</v>
      </c>
      <c r="F650" s="1" t="s">
        <v>37</v>
      </c>
      <c r="G650" s="1" t="s">
        <v>55</v>
      </c>
      <c r="H650">
        <v>52.939900000000002</v>
      </c>
      <c r="I650">
        <v>-106.4509</v>
      </c>
      <c r="J650">
        <v>67</v>
      </c>
      <c r="K650" t="b">
        <v>1</v>
      </c>
      <c r="L650">
        <v>822</v>
      </c>
      <c r="M650" s="1" t="s">
        <v>63</v>
      </c>
      <c r="N650" s="1" t="s">
        <v>64</v>
      </c>
      <c r="O650">
        <v>3</v>
      </c>
      <c r="P650" t="b">
        <v>0</v>
      </c>
      <c r="Q650" t="b">
        <v>1</v>
      </c>
      <c r="R650" s="1" t="s">
        <v>32</v>
      </c>
      <c r="S650" s="1" t="s">
        <v>53</v>
      </c>
      <c r="T650">
        <v>3</v>
      </c>
      <c r="U650" s="1" t="s">
        <v>34</v>
      </c>
      <c r="V650" s="1" t="s">
        <v>59</v>
      </c>
      <c r="W650" s="1" t="str">
        <f>IF(OR(MasterData[[#This Row],[Event]]="Christmas Market", MasterData[[#This Row],[Event]]="Christmas"), "Christmas Sale", "Non-Christmas Sale")</f>
        <v>Non-Christmas Sale</v>
      </c>
      <c r="X650" t="b">
        <v>1</v>
      </c>
      <c r="Y650">
        <v>2</v>
      </c>
      <c r="Z650">
        <v>98.76</v>
      </c>
      <c r="AA650">
        <v>296.27</v>
      </c>
      <c r="AB650">
        <v>29.63</v>
      </c>
      <c r="AC650" t="str">
        <f>IF(MasterData[[#This Row],[Discount Amount]]&gt;0, "Promotional sale", "Non-Promotional Sales")</f>
        <v>Promotional sale</v>
      </c>
    </row>
    <row r="651" spans="1:29" x14ac:dyDescent="0.25">
      <c r="A651">
        <v>650</v>
      </c>
      <c r="B651" s="1" t="s">
        <v>160</v>
      </c>
      <c r="C651" s="2">
        <v>0.14894675925925926</v>
      </c>
      <c r="D651">
        <v>339</v>
      </c>
      <c r="E651">
        <v>39</v>
      </c>
      <c r="F651" s="1" t="s">
        <v>61</v>
      </c>
      <c r="G651" s="1" t="s">
        <v>44</v>
      </c>
      <c r="H651">
        <v>46.813099999999999</v>
      </c>
      <c r="I651">
        <v>-71.207499999999996</v>
      </c>
      <c r="J651">
        <v>52</v>
      </c>
      <c r="K651" t="b">
        <v>1</v>
      </c>
      <c r="L651">
        <v>598</v>
      </c>
      <c r="M651" s="1" t="s">
        <v>74</v>
      </c>
      <c r="N651" s="1" t="s">
        <v>75</v>
      </c>
      <c r="O651">
        <v>5</v>
      </c>
      <c r="P651" t="b">
        <v>1</v>
      </c>
      <c r="Q651" t="b">
        <v>0</v>
      </c>
      <c r="R651" s="1" t="s">
        <v>32</v>
      </c>
      <c r="S651" s="1" t="s">
        <v>49</v>
      </c>
      <c r="T651">
        <v>5</v>
      </c>
      <c r="U651" s="1" t="s">
        <v>42</v>
      </c>
      <c r="V651" s="1" t="s">
        <v>59</v>
      </c>
      <c r="W651" s="1" t="str">
        <f>IF(OR(MasterData[[#This Row],[Event]]="Christmas Market", MasterData[[#This Row],[Event]]="Christmas"), "Christmas Sale", "Non-Christmas Sale")</f>
        <v>Non-Christmas Sale</v>
      </c>
      <c r="X651" t="b">
        <v>0</v>
      </c>
      <c r="Y651">
        <v>2</v>
      </c>
      <c r="Z651">
        <v>94.44</v>
      </c>
      <c r="AA651">
        <v>472.21</v>
      </c>
      <c r="AB651">
        <v>47.22</v>
      </c>
      <c r="AC651" t="str">
        <f>IF(MasterData[[#This Row],[Discount Amount]]&gt;0, "Promotional sale", "Non-Promotional Sales")</f>
        <v>Promotional sale</v>
      </c>
    </row>
    <row r="652" spans="1:29" x14ac:dyDescent="0.25">
      <c r="A652">
        <v>651</v>
      </c>
      <c r="B652" s="1" t="s">
        <v>357</v>
      </c>
      <c r="C652" s="2">
        <v>0.66180555555555554</v>
      </c>
      <c r="D652">
        <v>445</v>
      </c>
      <c r="E652">
        <v>38</v>
      </c>
      <c r="F652" s="1" t="s">
        <v>61</v>
      </c>
      <c r="G652" s="1" t="s">
        <v>48</v>
      </c>
      <c r="H652">
        <v>53.933300000000003</v>
      </c>
      <c r="I652">
        <v>-116.5765</v>
      </c>
      <c r="J652">
        <v>5</v>
      </c>
      <c r="K652" t="b">
        <v>1</v>
      </c>
      <c r="L652">
        <v>562</v>
      </c>
      <c r="M652" s="1" t="s">
        <v>74</v>
      </c>
      <c r="N652" s="1" t="s">
        <v>75</v>
      </c>
      <c r="O652">
        <v>1</v>
      </c>
      <c r="P652" t="b">
        <v>1</v>
      </c>
      <c r="Q652" t="b">
        <v>1</v>
      </c>
      <c r="R652" s="1" t="s">
        <v>32</v>
      </c>
      <c r="S652" s="1" t="s">
        <v>33</v>
      </c>
      <c r="T652">
        <v>5</v>
      </c>
      <c r="U652" s="1" t="s">
        <v>42</v>
      </c>
      <c r="V652" s="1" t="s">
        <v>59</v>
      </c>
      <c r="W652" s="1" t="str">
        <f>IF(OR(MasterData[[#This Row],[Event]]="Christmas Market", MasterData[[#This Row],[Event]]="Christmas"), "Christmas Sale", "Non-Christmas Sale")</f>
        <v>Non-Christmas Sale</v>
      </c>
      <c r="X652" t="b">
        <v>0</v>
      </c>
      <c r="Y652">
        <v>4</v>
      </c>
      <c r="Z652">
        <v>51.57</v>
      </c>
      <c r="AA652">
        <v>51.57</v>
      </c>
      <c r="AB652">
        <v>5.16</v>
      </c>
      <c r="AC652" t="str">
        <f>IF(MasterData[[#This Row],[Discount Amount]]&gt;0, "Promotional sale", "Non-Promotional Sales")</f>
        <v>Promotional sale</v>
      </c>
    </row>
    <row r="653" spans="1:29" x14ac:dyDescent="0.25">
      <c r="A653">
        <v>652</v>
      </c>
      <c r="B653" s="1" t="s">
        <v>252</v>
      </c>
      <c r="C653" s="2">
        <v>0.12104166666666671</v>
      </c>
      <c r="D653">
        <v>395</v>
      </c>
      <c r="E653">
        <v>54</v>
      </c>
      <c r="F653" s="1" t="s">
        <v>28</v>
      </c>
      <c r="G653" s="1" t="s">
        <v>38</v>
      </c>
      <c r="H653">
        <v>53.726700000000001</v>
      </c>
      <c r="I653">
        <v>-127.6476</v>
      </c>
      <c r="J653">
        <v>82</v>
      </c>
      <c r="K653" t="b">
        <v>1</v>
      </c>
      <c r="L653">
        <v>222</v>
      </c>
      <c r="M653" s="1" t="s">
        <v>56</v>
      </c>
      <c r="N653" s="1" t="s">
        <v>57</v>
      </c>
      <c r="O653">
        <v>5</v>
      </c>
      <c r="P653" t="b">
        <v>1</v>
      </c>
      <c r="Q653" t="b">
        <v>1</v>
      </c>
      <c r="R653" s="1" t="s">
        <v>41</v>
      </c>
      <c r="S653" s="1" t="s">
        <v>58</v>
      </c>
      <c r="T653">
        <v>1</v>
      </c>
      <c r="U653" s="1" t="s">
        <v>45</v>
      </c>
      <c r="V653" s="1" t="s">
        <v>59</v>
      </c>
      <c r="W653" s="1" t="str">
        <f>IF(OR(MasterData[[#This Row],[Event]]="Christmas Market", MasterData[[#This Row],[Event]]="Christmas"), "Christmas Sale", "Non-Christmas Sale")</f>
        <v>Non-Christmas Sale</v>
      </c>
      <c r="X653" t="b">
        <v>1</v>
      </c>
      <c r="Y653">
        <v>1</v>
      </c>
      <c r="Z653">
        <v>96.81</v>
      </c>
      <c r="AA653">
        <v>484.06</v>
      </c>
      <c r="AB653">
        <v>48.41</v>
      </c>
      <c r="AC653" t="str">
        <f>IF(MasterData[[#This Row],[Discount Amount]]&gt;0, "Promotional sale", "Non-Promotional Sales")</f>
        <v>Promotional sale</v>
      </c>
    </row>
    <row r="654" spans="1:29" x14ac:dyDescent="0.25">
      <c r="A654">
        <v>653</v>
      </c>
      <c r="B654" s="1" t="s">
        <v>241</v>
      </c>
      <c r="C654" s="2">
        <v>0.43105324074074081</v>
      </c>
      <c r="D654">
        <v>80</v>
      </c>
      <c r="E654">
        <v>33</v>
      </c>
      <c r="F654" s="1" t="s">
        <v>61</v>
      </c>
      <c r="G654" s="1" t="s">
        <v>79</v>
      </c>
      <c r="H654">
        <v>63.588799999999999</v>
      </c>
      <c r="I654">
        <v>-115.5069</v>
      </c>
      <c r="J654">
        <v>59</v>
      </c>
      <c r="K654" t="b">
        <v>1</v>
      </c>
      <c r="L654">
        <v>217</v>
      </c>
      <c r="M654" s="1" t="s">
        <v>74</v>
      </c>
      <c r="N654" s="1" t="s">
        <v>75</v>
      </c>
      <c r="O654">
        <v>3</v>
      </c>
      <c r="P654" t="b">
        <v>1</v>
      </c>
      <c r="Q654" t="b">
        <v>0</v>
      </c>
      <c r="R654" s="1" t="s">
        <v>32</v>
      </c>
      <c r="S654" s="1" t="s">
        <v>49</v>
      </c>
      <c r="T654">
        <v>1</v>
      </c>
      <c r="U654" s="1" t="s">
        <v>34</v>
      </c>
      <c r="V654" s="1" t="s">
        <v>59</v>
      </c>
      <c r="W654" s="1" t="str">
        <f>IF(OR(MasterData[[#This Row],[Event]]="Christmas Market", MasterData[[#This Row],[Event]]="Christmas"), "Christmas Sale", "Non-Christmas Sale")</f>
        <v>Non-Christmas Sale</v>
      </c>
      <c r="X654" t="b">
        <v>1</v>
      </c>
      <c r="Y654">
        <v>3</v>
      </c>
      <c r="Z654">
        <v>55.44</v>
      </c>
      <c r="AA654">
        <v>166.32</v>
      </c>
      <c r="AB654">
        <v>16.63</v>
      </c>
      <c r="AC654" t="str">
        <f>IF(MasterData[[#This Row],[Discount Amount]]&gt;0, "Promotional sale", "Non-Promotional Sales")</f>
        <v>Promotional sale</v>
      </c>
    </row>
    <row r="655" spans="1:29" x14ac:dyDescent="0.25">
      <c r="A655">
        <v>654</v>
      </c>
      <c r="B655" s="1" t="s">
        <v>226</v>
      </c>
      <c r="C655" s="2">
        <v>0.77019675925925934</v>
      </c>
      <c r="D655">
        <v>91</v>
      </c>
      <c r="E655">
        <v>26</v>
      </c>
      <c r="F655" s="1" t="s">
        <v>28</v>
      </c>
      <c r="G655" s="1" t="s">
        <v>68</v>
      </c>
      <c r="H655">
        <v>46.318800000000003</v>
      </c>
      <c r="I655">
        <v>-63.146099999999997</v>
      </c>
      <c r="J655">
        <v>92</v>
      </c>
      <c r="K655" t="b">
        <v>1</v>
      </c>
      <c r="L655">
        <v>771</v>
      </c>
      <c r="M655" s="1" t="s">
        <v>56</v>
      </c>
      <c r="N655" s="1" t="s">
        <v>57</v>
      </c>
      <c r="O655">
        <v>4</v>
      </c>
      <c r="P655" t="b">
        <v>1</v>
      </c>
      <c r="Q655" t="b">
        <v>1</v>
      </c>
      <c r="R655" s="1" t="s">
        <v>41</v>
      </c>
      <c r="S655" s="1" t="s">
        <v>33</v>
      </c>
      <c r="T655">
        <v>1</v>
      </c>
      <c r="U655" s="1" t="s">
        <v>42</v>
      </c>
      <c r="V655" s="1" t="s">
        <v>59</v>
      </c>
      <c r="W655" s="1" t="str">
        <f>IF(OR(MasterData[[#This Row],[Event]]="Christmas Market", MasterData[[#This Row],[Event]]="Christmas"), "Christmas Sale", "Non-Christmas Sale")</f>
        <v>Non-Christmas Sale</v>
      </c>
      <c r="X655" t="b">
        <v>0</v>
      </c>
      <c r="Y655">
        <v>5</v>
      </c>
      <c r="Z655">
        <v>61.12</v>
      </c>
      <c r="AA655">
        <v>244.49</v>
      </c>
      <c r="AB655">
        <v>24.45</v>
      </c>
      <c r="AC655" t="str">
        <f>IF(MasterData[[#This Row],[Discount Amount]]&gt;0, "Promotional sale", "Non-Promotional Sales")</f>
        <v>Promotional sale</v>
      </c>
    </row>
    <row r="656" spans="1:29" x14ac:dyDescent="0.25">
      <c r="A656">
        <v>655</v>
      </c>
      <c r="B656" s="1" t="s">
        <v>282</v>
      </c>
      <c r="C656" s="2">
        <v>0.85749999999999993</v>
      </c>
      <c r="D656">
        <v>111</v>
      </c>
      <c r="E656">
        <v>23</v>
      </c>
      <c r="F656" s="1" t="s">
        <v>28</v>
      </c>
      <c r="G656" s="1" t="s">
        <v>44</v>
      </c>
      <c r="H656">
        <v>46.813099999999999</v>
      </c>
      <c r="I656">
        <v>-71.207499999999996</v>
      </c>
      <c r="J656">
        <v>88</v>
      </c>
      <c r="K656" t="b">
        <v>1</v>
      </c>
      <c r="L656">
        <v>469</v>
      </c>
      <c r="M656" s="1" t="s">
        <v>30</v>
      </c>
      <c r="N656" s="1" t="s">
        <v>31</v>
      </c>
      <c r="O656">
        <v>4</v>
      </c>
      <c r="P656" t="b">
        <v>0</v>
      </c>
      <c r="Q656" t="b">
        <v>1</v>
      </c>
      <c r="R656" s="1" t="s">
        <v>32</v>
      </c>
      <c r="S656" s="1" t="s">
        <v>58</v>
      </c>
      <c r="T656">
        <v>3</v>
      </c>
      <c r="U656" s="1" t="s">
        <v>34</v>
      </c>
      <c r="V656" s="1" t="s">
        <v>35</v>
      </c>
      <c r="W656" s="1" t="str">
        <f>IF(OR(MasterData[[#This Row],[Event]]="Christmas Market", MasterData[[#This Row],[Event]]="Christmas"), "Christmas Sale", "Non-Christmas Sale")</f>
        <v>Non-Christmas Sale</v>
      </c>
      <c r="X656" t="b">
        <v>1</v>
      </c>
      <c r="Y656">
        <v>5</v>
      </c>
      <c r="Z656">
        <v>14.8</v>
      </c>
      <c r="AA656">
        <v>59.2</v>
      </c>
      <c r="AB656">
        <v>0</v>
      </c>
      <c r="AC656" t="str">
        <f>IF(MasterData[[#This Row],[Discount Amount]]&gt;0, "Promotional sale", "Non-Promotional Sales")</f>
        <v>Non-Promotional Sales</v>
      </c>
    </row>
    <row r="657" spans="1:29" x14ac:dyDescent="0.25">
      <c r="A657">
        <v>656</v>
      </c>
      <c r="B657" s="1" t="s">
        <v>256</v>
      </c>
      <c r="C657" s="2">
        <v>0.64409722222222232</v>
      </c>
      <c r="D657">
        <v>70</v>
      </c>
      <c r="E657">
        <v>40</v>
      </c>
      <c r="F657" s="1" t="s">
        <v>37</v>
      </c>
      <c r="G657" s="1" t="s">
        <v>48</v>
      </c>
      <c r="H657">
        <v>53.933300000000003</v>
      </c>
      <c r="I657">
        <v>-116.5765</v>
      </c>
      <c r="J657">
        <v>91</v>
      </c>
      <c r="K657" t="b">
        <v>0</v>
      </c>
      <c r="L657">
        <v>115</v>
      </c>
      <c r="M657" s="1" t="s">
        <v>63</v>
      </c>
      <c r="N657" s="1" t="s">
        <v>64</v>
      </c>
      <c r="O657">
        <v>5</v>
      </c>
      <c r="P657" t="b">
        <v>1</v>
      </c>
      <c r="Q657" t="b">
        <v>0</v>
      </c>
      <c r="R657" s="1" t="s">
        <v>32</v>
      </c>
      <c r="S657" s="1" t="s">
        <v>49</v>
      </c>
      <c r="T657">
        <v>2</v>
      </c>
      <c r="U657" s="1" t="s">
        <v>45</v>
      </c>
      <c r="V657" s="1" t="s">
        <v>59</v>
      </c>
      <c r="W657" s="1" t="str">
        <f>IF(OR(MasterData[[#This Row],[Event]]="Christmas Market", MasterData[[#This Row],[Event]]="Christmas"), "Christmas Sale", "Non-Christmas Sale")</f>
        <v>Non-Christmas Sale</v>
      </c>
      <c r="X657" t="b">
        <v>0</v>
      </c>
      <c r="Y657">
        <v>2</v>
      </c>
      <c r="Z657">
        <v>15.29</v>
      </c>
      <c r="AA657">
        <v>76.44</v>
      </c>
      <c r="AB657">
        <v>7.64</v>
      </c>
      <c r="AC657" t="str">
        <f>IF(MasterData[[#This Row],[Discount Amount]]&gt;0, "Promotional sale", "Non-Promotional Sales")</f>
        <v>Promotional sale</v>
      </c>
    </row>
    <row r="658" spans="1:29" x14ac:dyDescent="0.25">
      <c r="A658">
        <v>657</v>
      </c>
      <c r="B658" s="1" t="s">
        <v>367</v>
      </c>
      <c r="C658" s="2">
        <v>0.95012731481481483</v>
      </c>
      <c r="D658">
        <v>225</v>
      </c>
      <c r="E658">
        <v>25</v>
      </c>
      <c r="F658" s="1" t="s">
        <v>37</v>
      </c>
      <c r="G658" s="1" t="s">
        <v>68</v>
      </c>
      <c r="H658">
        <v>46.318800000000003</v>
      </c>
      <c r="I658">
        <v>-63.146099999999997</v>
      </c>
      <c r="J658">
        <v>25</v>
      </c>
      <c r="K658" t="b">
        <v>0</v>
      </c>
      <c r="L658">
        <v>114</v>
      </c>
      <c r="M658" s="1" t="s">
        <v>30</v>
      </c>
      <c r="N658" s="1" t="s">
        <v>31</v>
      </c>
      <c r="O658">
        <v>5</v>
      </c>
      <c r="P658" t="b">
        <v>1</v>
      </c>
      <c r="Q658" t="b">
        <v>1</v>
      </c>
      <c r="R658" s="1" t="s">
        <v>52</v>
      </c>
      <c r="S658" s="1" t="s">
        <v>49</v>
      </c>
      <c r="T658">
        <v>1</v>
      </c>
      <c r="U658" s="1" t="s">
        <v>45</v>
      </c>
      <c r="V658" s="1" t="s">
        <v>35</v>
      </c>
      <c r="W658" s="1" t="str">
        <f>IF(OR(MasterData[[#This Row],[Event]]="Christmas Market", MasterData[[#This Row],[Event]]="Christmas"), "Christmas Sale", "Non-Christmas Sale")</f>
        <v>Non-Christmas Sale</v>
      </c>
      <c r="X658" t="b">
        <v>0</v>
      </c>
      <c r="Y658">
        <v>5</v>
      </c>
      <c r="Z658">
        <v>96.86</v>
      </c>
      <c r="AA658">
        <v>484.3</v>
      </c>
      <c r="AB658">
        <v>0</v>
      </c>
      <c r="AC658" t="str">
        <f>IF(MasterData[[#This Row],[Discount Amount]]&gt;0, "Promotional sale", "Non-Promotional Sales")</f>
        <v>Non-Promotional Sales</v>
      </c>
    </row>
    <row r="659" spans="1:29" x14ac:dyDescent="0.25">
      <c r="A659">
        <v>658</v>
      </c>
      <c r="B659" s="1" t="s">
        <v>368</v>
      </c>
      <c r="C659" s="2">
        <v>0.66234953703703714</v>
      </c>
      <c r="D659">
        <v>442</v>
      </c>
      <c r="E659">
        <v>70</v>
      </c>
      <c r="F659" s="1" t="s">
        <v>61</v>
      </c>
      <c r="G659" s="1" t="s">
        <v>38</v>
      </c>
      <c r="H659">
        <v>53.726700000000001</v>
      </c>
      <c r="I659">
        <v>-127.6476</v>
      </c>
      <c r="J659">
        <v>33</v>
      </c>
      <c r="K659" t="b">
        <v>0</v>
      </c>
      <c r="L659">
        <v>244</v>
      </c>
      <c r="M659" s="1" t="s">
        <v>63</v>
      </c>
      <c r="N659" s="1" t="s">
        <v>64</v>
      </c>
      <c r="O659">
        <v>4</v>
      </c>
      <c r="P659" t="b">
        <v>1</v>
      </c>
      <c r="Q659" t="b">
        <v>1</v>
      </c>
      <c r="R659" s="1" t="s">
        <v>52</v>
      </c>
      <c r="S659" s="1" t="s">
        <v>53</v>
      </c>
      <c r="T659">
        <v>2</v>
      </c>
      <c r="U659" s="1" t="s">
        <v>34</v>
      </c>
      <c r="V659" s="1" t="s">
        <v>59</v>
      </c>
      <c r="W659" s="1" t="str">
        <f>IF(OR(MasterData[[#This Row],[Event]]="Christmas Market", MasterData[[#This Row],[Event]]="Christmas"), "Christmas Sale", "Non-Christmas Sale")</f>
        <v>Non-Christmas Sale</v>
      </c>
      <c r="X659" t="b">
        <v>0</v>
      </c>
      <c r="Y659">
        <v>4</v>
      </c>
      <c r="Z659">
        <v>24.9</v>
      </c>
      <c r="AA659">
        <v>99.6</v>
      </c>
      <c r="AB659">
        <v>9.9600000000000009</v>
      </c>
      <c r="AC659" t="str">
        <f>IF(MasterData[[#This Row],[Discount Amount]]&gt;0, "Promotional sale", "Non-Promotional Sales")</f>
        <v>Promotional sale</v>
      </c>
    </row>
    <row r="660" spans="1:29" x14ac:dyDescent="0.25">
      <c r="A660">
        <v>659</v>
      </c>
      <c r="B660" s="1" t="s">
        <v>349</v>
      </c>
      <c r="C660" s="2">
        <v>0.88187499999999996</v>
      </c>
      <c r="D660">
        <v>395</v>
      </c>
      <c r="E660">
        <v>37</v>
      </c>
      <c r="F660" s="1" t="s">
        <v>28</v>
      </c>
      <c r="G660" s="1" t="s">
        <v>79</v>
      </c>
      <c r="H660">
        <v>63.588799999999999</v>
      </c>
      <c r="I660">
        <v>-115.5069</v>
      </c>
      <c r="J660">
        <v>51</v>
      </c>
      <c r="K660" t="b">
        <v>0</v>
      </c>
      <c r="L660">
        <v>61</v>
      </c>
      <c r="M660" s="1" t="s">
        <v>56</v>
      </c>
      <c r="N660" s="1" t="s">
        <v>57</v>
      </c>
      <c r="O660">
        <v>5</v>
      </c>
      <c r="P660" t="b">
        <v>1</v>
      </c>
      <c r="Q660" t="b">
        <v>1</v>
      </c>
      <c r="R660" s="1" t="s">
        <v>52</v>
      </c>
      <c r="S660" s="1" t="s">
        <v>33</v>
      </c>
      <c r="T660">
        <v>3</v>
      </c>
      <c r="U660" s="1" t="s">
        <v>34</v>
      </c>
      <c r="V660" s="1" t="s">
        <v>35</v>
      </c>
      <c r="W660" s="1" t="str">
        <f>IF(OR(MasterData[[#This Row],[Event]]="Christmas Market", MasterData[[#This Row],[Event]]="Christmas"), "Christmas Sale", "Non-Christmas Sale")</f>
        <v>Non-Christmas Sale</v>
      </c>
      <c r="X660" t="b">
        <v>0</v>
      </c>
      <c r="Y660">
        <v>3</v>
      </c>
      <c r="Z660">
        <v>40.46</v>
      </c>
      <c r="AA660">
        <v>202.28</v>
      </c>
      <c r="AB660">
        <v>0</v>
      </c>
      <c r="AC660" t="str">
        <f>IF(MasterData[[#This Row],[Discount Amount]]&gt;0, "Promotional sale", "Non-Promotional Sales")</f>
        <v>Non-Promotional Sales</v>
      </c>
    </row>
    <row r="661" spans="1:29" x14ac:dyDescent="0.25">
      <c r="A661">
        <v>660</v>
      </c>
      <c r="B661" s="1" t="s">
        <v>221</v>
      </c>
      <c r="C661" s="2">
        <v>0.8627662037037036</v>
      </c>
      <c r="D661">
        <v>274</v>
      </c>
      <c r="E661">
        <v>68</v>
      </c>
      <c r="F661" s="1" t="s">
        <v>61</v>
      </c>
      <c r="G661" s="1" t="s">
        <v>44</v>
      </c>
      <c r="H661">
        <v>46.813099999999999</v>
      </c>
      <c r="I661">
        <v>-71.207499999999996</v>
      </c>
      <c r="J661">
        <v>40</v>
      </c>
      <c r="K661" t="b">
        <v>1</v>
      </c>
      <c r="L661">
        <v>3</v>
      </c>
      <c r="M661" s="1" t="s">
        <v>63</v>
      </c>
      <c r="N661" s="1" t="s">
        <v>64</v>
      </c>
      <c r="O661">
        <v>5</v>
      </c>
      <c r="P661" t="b">
        <v>1</v>
      </c>
      <c r="Q661" t="b">
        <v>0</v>
      </c>
      <c r="R661" s="1" t="s">
        <v>41</v>
      </c>
      <c r="S661" s="1" t="s">
        <v>58</v>
      </c>
      <c r="T661">
        <v>5</v>
      </c>
      <c r="U661" s="1" t="s">
        <v>42</v>
      </c>
      <c r="V661" s="1" t="s">
        <v>46</v>
      </c>
      <c r="W661" s="1" t="str">
        <f>IF(OR(MasterData[[#This Row],[Event]]="Christmas Market", MasterData[[#This Row],[Event]]="Christmas"), "Christmas Sale", "Non-Christmas Sale")</f>
        <v>Christmas Sale</v>
      </c>
      <c r="X661" t="b">
        <v>1</v>
      </c>
      <c r="Y661">
        <v>1</v>
      </c>
      <c r="Z661">
        <v>46.12</v>
      </c>
      <c r="AA661">
        <v>230.58</v>
      </c>
      <c r="AB661">
        <v>0</v>
      </c>
      <c r="AC661" t="str">
        <f>IF(MasterData[[#This Row],[Discount Amount]]&gt;0, "Promotional sale", "Non-Promotional Sales")</f>
        <v>Non-Promotional Sales</v>
      </c>
    </row>
    <row r="662" spans="1:29" x14ac:dyDescent="0.25">
      <c r="A662">
        <v>661</v>
      </c>
      <c r="B662" s="1" t="s">
        <v>217</v>
      </c>
      <c r="C662" s="2">
        <v>3.2638888888888884E-2</v>
      </c>
      <c r="D662">
        <v>331</v>
      </c>
      <c r="E662">
        <v>52</v>
      </c>
      <c r="F662" s="1" t="s">
        <v>37</v>
      </c>
      <c r="G662" s="1" t="s">
        <v>68</v>
      </c>
      <c r="H662">
        <v>46.318800000000003</v>
      </c>
      <c r="I662">
        <v>-63.146099999999997</v>
      </c>
      <c r="J662">
        <v>71</v>
      </c>
      <c r="K662" t="b">
        <v>1</v>
      </c>
      <c r="L662">
        <v>164</v>
      </c>
      <c r="M662" s="1" t="s">
        <v>39</v>
      </c>
      <c r="N662" s="1" t="s">
        <v>40</v>
      </c>
      <c r="O662">
        <v>3</v>
      </c>
      <c r="P662" t="b">
        <v>0</v>
      </c>
      <c r="Q662" t="b">
        <v>0</v>
      </c>
      <c r="R662" s="1" t="s">
        <v>52</v>
      </c>
      <c r="S662" s="1" t="s">
        <v>33</v>
      </c>
      <c r="T662">
        <v>5</v>
      </c>
      <c r="U662" s="1" t="s">
        <v>34</v>
      </c>
      <c r="V662" s="1" t="s">
        <v>59</v>
      </c>
      <c r="W662" s="1" t="str">
        <f>IF(OR(MasterData[[#This Row],[Event]]="Christmas Market", MasterData[[#This Row],[Event]]="Christmas"), "Christmas Sale", "Non-Christmas Sale")</f>
        <v>Non-Christmas Sale</v>
      </c>
      <c r="X662" t="b">
        <v>1</v>
      </c>
      <c r="Y662">
        <v>3</v>
      </c>
      <c r="Z662">
        <v>92.81</v>
      </c>
      <c r="AA662">
        <v>278.43</v>
      </c>
      <c r="AB662">
        <v>27.84</v>
      </c>
      <c r="AC662" t="str">
        <f>IF(MasterData[[#This Row],[Discount Amount]]&gt;0, "Promotional sale", "Non-Promotional Sales")</f>
        <v>Promotional sale</v>
      </c>
    </row>
    <row r="663" spans="1:29" x14ac:dyDescent="0.25">
      <c r="A663">
        <v>662</v>
      </c>
      <c r="B663" s="1" t="s">
        <v>318</v>
      </c>
      <c r="C663" s="2">
        <v>0.55552083333333324</v>
      </c>
      <c r="D663">
        <v>327</v>
      </c>
      <c r="E663">
        <v>59</v>
      </c>
      <c r="F663" s="1" t="s">
        <v>37</v>
      </c>
      <c r="G663" s="1" t="s">
        <v>62</v>
      </c>
      <c r="H663">
        <v>46.565300000000001</v>
      </c>
      <c r="I663">
        <v>-66.4619</v>
      </c>
      <c r="J663">
        <v>38</v>
      </c>
      <c r="K663" t="b">
        <v>0</v>
      </c>
      <c r="L663">
        <v>653</v>
      </c>
      <c r="M663" s="1" t="s">
        <v>56</v>
      </c>
      <c r="N663" s="1" t="s">
        <v>57</v>
      </c>
      <c r="O663">
        <v>2</v>
      </c>
      <c r="P663" t="b">
        <v>0</v>
      </c>
      <c r="Q663" t="b">
        <v>0</v>
      </c>
      <c r="R663" s="1" t="s">
        <v>32</v>
      </c>
      <c r="S663" s="1" t="s">
        <v>33</v>
      </c>
      <c r="T663">
        <v>3</v>
      </c>
      <c r="U663" s="1" t="s">
        <v>34</v>
      </c>
      <c r="V663" s="1" t="s">
        <v>46</v>
      </c>
      <c r="W663" s="1" t="str">
        <f>IF(OR(MasterData[[#This Row],[Event]]="Christmas Market", MasterData[[#This Row],[Event]]="Christmas"), "Christmas Sale", "Non-Christmas Sale")</f>
        <v>Christmas Sale</v>
      </c>
      <c r="X663" t="b">
        <v>0</v>
      </c>
      <c r="Y663">
        <v>3</v>
      </c>
      <c r="Z663">
        <v>82.43</v>
      </c>
      <c r="AA663">
        <v>164.87</v>
      </c>
      <c r="AB663">
        <v>0</v>
      </c>
      <c r="AC663" t="str">
        <f>IF(MasterData[[#This Row],[Discount Amount]]&gt;0, "Promotional sale", "Non-Promotional Sales")</f>
        <v>Non-Promotional Sales</v>
      </c>
    </row>
    <row r="664" spans="1:29" x14ac:dyDescent="0.25">
      <c r="A664">
        <v>663</v>
      </c>
      <c r="B664" s="1" t="s">
        <v>223</v>
      </c>
      <c r="C664" s="2">
        <v>0.70178240740740749</v>
      </c>
      <c r="D664">
        <v>190</v>
      </c>
      <c r="E664">
        <v>37</v>
      </c>
      <c r="F664" s="1" t="s">
        <v>28</v>
      </c>
      <c r="G664" s="1" t="s">
        <v>44</v>
      </c>
      <c r="H664">
        <v>46.813099999999999</v>
      </c>
      <c r="I664">
        <v>-71.207499999999996</v>
      </c>
      <c r="J664">
        <v>37</v>
      </c>
      <c r="K664" t="b">
        <v>1</v>
      </c>
      <c r="L664">
        <v>993</v>
      </c>
      <c r="M664" s="1" t="s">
        <v>74</v>
      </c>
      <c r="N664" s="1" t="s">
        <v>75</v>
      </c>
      <c r="O664">
        <v>4</v>
      </c>
      <c r="P664" t="b">
        <v>0</v>
      </c>
      <c r="Q664" t="b">
        <v>1</v>
      </c>
      <c r="R664" s="1" t="s">
        <v>32</v>
      </c>
      <c r="S664" s="1" t="s">
        <v>53</v>
      </c>
      <c r="T664">
        <v>1</v>
      </c>
      <c r="U664" s="1" t="s">
        <v>45</v>
      </c>
      <c r="V664" s="1" t="s">
        <v>59</v>
      </c>
      <c r="W664" s="1" t="str">
        <f>IF(OR(MasterData[[#This Row],[Event]]="Christmas Market", MasterData[[#This Row],[Event]]="Christmas"), "Christmas Sale", "Non-Christmas Sale")</f>
        <v>Non-Christmas Sale</v>
      </c>
      <c r="X664" t="b">
        <v>1</v>
      </c>
      <c r="Y664">
        <v>4</v>
      </c>
      <c r="Z664">
        <v>16.03</v>
      </c>
      <c r="AA664">
        <v>64.14</v>
      </c>
      <c r="AB664">
        <v>6.41</v>
      </c>
      <c r="AC664" t="str">
        <f>IF(MasterData[[#This Row],[Discount Amount]]&gt;0, "Promotional sale", "Non-Promotional Sales")</f>
        <v>Promotional sale</v>
      </c>
    </row>
    <row r="665" spans="1:29" x14ac:dyDescent="0.25">
      <c r="A665">
        <v>664</v>
      </c>
      <c r="B665" s="1" t="s">
        <v>342</v>
      </c>
      <c r="C665" s="2">
        <v>0.26858796296296306</v>
      </c>
      <c r="D665">
        <v>130</v>
      </c>
      <c r="E665">
        <v>27</v>
      </c>
      <c r="F665" s="1" t="s">
        <v>28</v>
      </c>
      <c r="G665" s="1" t="s">
        <v>44</v>
      </c>
      <c r="H665">
        <v>46.813099999999999</v>
      </c>
      <c r="I665">
        <v>-71.207499999999996</v>
      </c>
      <c r="J665">
        <v>31</v>
      </c>
      <c r="K665" t="b">
        <v>1</v>
      </c>
      <c r="L665">
        <v>49</v>
      </c>
      <c r="M665" s="1" t="s">
        <v>74</v>
      </c>
      <c r="N665" s="1" t="s">
        <v>75</v>
      </c>
      <c r="O665">
        <v>1</v>
      </c>
      <c r="P665" t="b">
        <v>1</v>
      </c>
      <c r="Q665" t="b">
        <v>1</v>
      </c>
      <c r="R665" s="1" t="s">
        <v>32</v>
      </c>
      <c r="S665" s="1" t="s">
        <v>58</v>
      </c>
      <c r="T665">
        <v>1</v>
      </c>
      <c r="U665" s="1" t="s">
        <v>42</v>
      </c>
      <c r="V665" s="1" t="s">
        <v>46</v>
      </c>
      <c r="W665" s="1" t="str">
        <f>IF(OR(MasterData[[#This Row],[Event]]="Christmas Market", MasterData[[#This Row],[Event]]="Christmas"), "Christmas Sale", "Non-Christmas Sale")</f>
        <v>Christmas Sale</v>
      </c>
      <c r="X665" t="b">
        <v>0</v>
      </c>
      <c r="Y665">
        <v>5</v>
      </c>
      <c r="Z665">
        <v>62.43</v>
      </c>
      <c r="AA665">
        <v>62.43</v>
      </c>
      <c r="AB665">
        <v>0</v>
      </c>
      <c r="AC665" t="str">
        <f>IF(MasterData[[#This Row],[Discount Amount]]&gt;0, "Promotional sale", "Non-Promotional Sales")</f>
        <v>Non-Promotional Sales</v>
      </c>
    </row>
    <row r="666" spans="1:29" x14ac:dyDescent="0.25">
      <c r="A666">
        <v>665</v>
      </c>
      <c r="B666" s="1" t="s">
        <v>328</v>
      </c>
      <c r="C666" s="2">
        <v>0.62309027777777781</v>
      </c>
      <c r="D666">
        <v>398</v>
      </c>
      <c r="E666">
        <v>22</v>
      </c>
      <c r="F666" s="1" t="s">
        <v>28</v>
      </c>
      <c r="G666" s="1" t="s">
        <v>29</v>
      </c>
      <c r="H666">
        <v>51.253799999999998</v>
      </c>
      <c r="I666">
        <v>-85.3232</v>
      </c>
      <c r="J666">
        <v>80</v>
      </c>
      <c r="K666" t="b">
        <v>1</v>
      </c>
      <c r="L666">
        <v>805</v>
      </c>
      <c r="M666" s="1" t="s">
        <v>63</v>
      </c>
      <c r="N666" s="1" t="s">
        <v>64</v>
      </c>
      <c r="O666">
        <v>4</v>
      </c>
      <c r="P666" t="b">
        <v>1</v>
      </c>
      <c r="Q666" t="b">
        <v>1</v>
      </c>
      <c r="R666" s="1" t="s">
        <v>41</v>
      </c>
      <c r="S666" s="1" t="s">
        <v>49</v>
      </c>
      <c r="T666">
        <v>1</v>
      </c>
      <c r="U666" s="1" t="s">
        <v>34</v>
      </c>
      <c r="V666" s="1" t="s">
        <v>46</v>
      </c>
      <c r="W666" s="1" t="str">
        <f>IF(OR(MasterData[[#This Row],[Event]]="Christmas Market", MasterData[[#This Row],[Event]]="Christmas"), "Christmas Sale", "Non-Christmas Sale")</f>
        <v>Christmas Sale</v>
      </c>
      <c r="X666" t="b">
        <v>0</v>
      </c>
      <c r="Y666">
        <v>4</v>
      </c>
      <c r="Z666">
        <v>49.23</v>
      </c>
      <c r="AA666">
        <v>196.92</v>
      </c>
      <c r="AB666">
        <v>0</v>
      </c>
      <c r="AC666" t="str">
        <f>IF(MasterData[[#This Row],[Discount Amount]]&gt;0, "Promotional sale", "Non-Promotional Sales")</f>
        <v>Non-Promotional Sales</v>
      </c>
    </row>
    <row r="667" spans="1:29" x14ac:dyDescent="0.25">
      <c r="A667">
        <v>666</v>
      </c>
      <c r="B667" s="1" t="s">
        <v>304</v>
      </c>
      <c r="C667" s="2">
        <v>0.52490740740740738</v>
      </c>
      <c r="D667">
        <v>247</v>
      </c>
      <c r="E667">
        <v>58</v>
      </c>
      <c r="F667" s="1" t="s">
        <v>28</v>
      </c>
      <c r="G667" s="1" t="s">
        <v>70</v>
      </c>
      <c r="H667">
        <v>54.273099999999999</v>
      </c>
      <c r="I667">
        <v>-61.738799999999998</v>
      </c>
      <c r="J667">
        <v>81</v>
      </c>
      <c r="K667" t="b">
        <v>1</v>
      </c>
      <c r="L667">
        <v>114</v>
      </c>
      <c r="M667" s="1" t="s">
        <v>63</v>
      </c>
      <c r="N667" s="1" t="s">
        <v>64</v>
      </c>
      <c r="O667">
        <v>4</v>
      </c>
      <c r="P667" t="b">
        <v>0</v>
      </c>
      <c r="Q667" t="b">
        <v>1</v>
      </c>
      <c r="R667" s="1" t="s">
        <v>32</v>
      </c>
      <c r="S667" s="1" t="s">
        <v>49</v>
      </c>
      <c r="T667">
        <v>4</v>
      </c>
      <c r="U667" s="1" t="s">
        <v>34</v>
      </c>
      <c r="V667" s="1" t="s">
        <v>35</v>
      </c>
      <c r="W667" s="1" t="str">
        <f>IF(OR(MasterData[[#This Row],[Event]]="Christmas Market", MasterData[[#This Row],[Event]]="Christmas"), "Christmas Sale", "Non-Christmas Sale")</f>
        <v>Non-Christmas Sale</v>
      </c>
      <c r="X667" t="b">
        <v>0</v>
      </c>
      <c r="Y667">
        <v>5</v>
      </c>
      <c r="Z667">
        <v>27</v>
      </c>
      <c r="AA667">
        <v>108</v>
      </c>
      <c r="AB667">
        <v>0</v>
      </c>
      <c r="AC667" t="str">
        <f>IF(MasterData[[#This Row],[Discount Amount]]&gt;0, "Promotional sale", "Non-Promotional Sales")</f>
        <v>Non-Promotional Sales</v>
      </c>
    </row>
    <row r="668" spans="1:29" x14ac:dyDescent="0.25">
      <c r="A668">
        <v>667</v>
      </c>
      <c r="B668" s="1" t="s">
        <v>369</v>
      </c>
      <c r="C668" s="2">
        <v>0.9707986111111111</v>
      </c>
      <c r="D668">
        <v>435</v>
      </c>
      <c r="E668">
        <v>27</v>
      </c>
      <c r="F668" s="1" t="s">
        <v>37</v>
      </c>
      <c r="G668" s="1" t="s">
        <v>44</v>
      </c>
      <c r="H668">
        <v>46.813099999999999</v>
      </c>
      <c r="I668">
        <v>-71.207499999999996</v>
      </c>
      <c r="J668">
        <v>97</v>
      </c>
      <c r="K668" t="b">
        <v>1</v>
      </c>
      <c r="L668">
        <v>480</v>
      </c>
      <c r="M668" s="1" t="s">
        <v>56</v>
      </c>
      <c r="N668" s="1" t="s">
        <v>57</v>
      </c>
      <c r="O668">
        <v>3</v>
      </c>
      <c r="P668" t="b">
        <v>1</v>
      </c>
      <c r="Q668" t="b">
        <v>1</v>
      </c>
      <c r="R668" s="1" t="s">
        <v>41</v>
      </c>
      <c r="S668" s="1" t="s">
        <v>58</v>
      </c>
      <c r="T668">
        <v>1</v>
      </c>
      <c r="U668" s="1" t="s">
        <v>42</v>
      </c>
      <c r="V668" s="1" t="s">
        <v>59</v>
      </c>
      <c r="W668" s="1" t="str">
        <f>IF(OR(MasterData[[#This Row],[Event]]="Christmas Market", MasterData[[#This Row],[Event]]="Christmas"), "Christmas Sale", "Non-Christmas Sale")</f>
        <v>Non-Christmas Sale</v>
      </c>
      <c r="X668" t="b">
        <v>0</v>
      </c>
      <c r="Y668">
        <v>3</v>
      </c>
      <c r="Z668">
        <v>71.27</v>
      </c>
      <c r="AA668">
        <v>213.8</v>
      </c>
      <c r="AB668">
        <v>21.38</v>
      </c>
      <c r="AC668" t="str">
        <f>IF(MasterData[[#This Row],[Discount Amount]]&gt;0, "Promotional sale", "Non-Promotional Sales")</f>
        <v>Promotional sale</v>
      </c>
    </row>
    <row r="669" spans="1:29" x14ac:dyDescent="0.25">
      <c r="A669">
        <v>668</v>
      </c>
      <c r="B669" s="1" t="s">
        <v>163</v>
      </c>
      <c r="C669" s="2">
        <v>8.3738425925925952E-2</v>
      </c>
      <c r="D669">
        <v>326</v>
      </c>
      <c r="E669">
        <v>22</v>
      </c>
      <c r="F669" s="1" t="s">
        <v>61</v>
      </c>
      <c r="G669" s="1" t="s">
        <v>62</v>
      </c>
      <c r="H669">
        <v>46.565300000000001</v>
      </c>
      <c r="I669">
        <v>-66.4619</v>
      </c>
      <c r="J669">
        <v>94</v>
      </c>
      <c r="K669" t="b">
        <v>1</v>
      </c>
      <c r="L669">
        <v>215</v>
      </c>
      <c r="M669" s="1" t="s">
        <v>63</v>
      </c>
      <c r="N669" s="1" t="s">
        <v>64</v>
      </c>
      <c r="O669">
        <v>5</v>
      </c>
      <c r="P669" t="b">
        <v>1</v>
      </c>
      <c r="Q669" t="b">
        <v>1</v>
      </c>
      <c r="R669" s="1" t="s">
        <v>32</v>
      </c>
      <c r="S669" s="1" t="s">
        <v>58</v>
      </c>
      <c r="T669">
        <v>5</v>
      </c>
      <c r="U669" s="1" t="s">
        <v>34</v>
      </c>
      <c r="V669" s="1" t="s">
        <v>46</v>
      </c>
      <c r="W669" s="1" t="str">
        <f>IF(OR(MasterData[[#This Row],[Event]]="Christmas Market", MasterData[[#This Row],[Event]]="Christmas"), "Christmas Sale", "Non-Christmas Sale")</f>
        <v>Christmas Sale</v>
      </c>
      <c r="X669" t="b">
        <v>0</v>
      </c>
      <c r="Y669">
        <v>1</v>
      </c>
      <c r="Z669">
        <v>58.16</v>
      </c>
      <c r="AA669">
        <v>290.79000000000002</v>
      </c>
      <c r="AB669">
        <v>0</v>
      </c>
      <c r="AC669" t="str">
        <f>IF(MasterData[[#This Row],[Discount Amount]]&gt;0, "Promotional sale", "Non-Promotional Sales")</f>
        <v>Non-Promotional Sales</v>
      </c>
    </row>
    <row r="670" spans="1:29" x14ac:dyDescent="0.25">
      <c r="A670">
        <v>669</v>
      </c>
      <c r="B670" s="1" t="s">
        <v>370</v>
      </c>
      <c r="C670" s="2">
        <v>0.25589120370370377</v>
      </c>
      <c r="D670">
        <v>462</v>
      </c>
      <c r="E670">
        <v>37</v>
      </c>
      <c r="F670" s="1" t="s">
        <v>28</v>
      </c>
      <c r="G670" s="1" t="s">
        <v>29</v>
      </c>
      <c r="H670">
        <v>51.253799999999998</v>
      </c>
      <c r="I670">
        <v>-85.3232</v>
      </c>
      <c r="J670">
        <v>70</v>
      </c>
      <c r="K670" t="b">
        <v>1</v>
      </c>
      <c r="L670">
        <v>895</v>
      </c>
      <c r="M670" s="1" t="s">
        <v>30</v>
      </c>
      <c r="N670" s="1" t="s">
        <v>31</v>
      </c>
      <c r="O670">
        <v>4</v>
      </c>
      <c r="P670" t="b">
        <v>1</v>
      </c>
      <c r="Q670" t="b">
        <v>1</v>
      </c>
      <c r="R670" s="1" t="s">
        <v>52</v>
      </c>
      <c r="S670" s="1" t="s">
        <v>49</v>
      </c>
      <c r="T670">
        <v>4</v>
      </c>
      <c r="U670" s="1" t="s">
        <v>45</v>
      </c>
      <c r="V670" s="1" t="s">
        <v>59</v>
      </c>
      <c r="W670" s="1" t="str">
        <f>IF(OR(MasterData[[#This Row],[Event]]="Christmas Market", MasterData[[#This Row],[Event]]="Christmas"), "Christmas Sale", "Non-Christmas Sale")</f>
        <v>Non-Christmas Sale</v>
      </c>
      <c r="X670" t="b">
        <v>0</v>
      </c>
      <c r="Y670">
        <v>1</v>
      </c>
      <c r="Z670">
        <v>56.75</v>
      </c>
      <c r="AA670">
        <v>226.99</v>
      </c>
      <c r="AB670">
        <v>22.7</v>
      </c>
      <c r="AC670" t="str">
        <f>IF(MasterData[[#This Row],[Discount Amount]]&gt;0, "Promotional sale", "Non-Promotional Sales")</f>
        <v>Promotional sale</v>
      </c>
    </row>
    <row r="671" spans="1:29" x14ac:dyDescent="0.25">
      <c r="A671">
        <v>670</v>
      </c>
      <c r="B671" s="1" t="s">
        <v>371</v>
      </c>
      <c r="C671" s="2">
        <v>0.52922453703703698</v>
      </c>
      <c r="D671">
        <v>23</v>
      </c>
      <c r="E671">
        <v>45</v>
      </c>
      <c r="F671" s="1" t="s">
        <v>37</v>
      </c>
      <c r="G671" s="1" t="s">
        <v>62</v>
      </c>
      <c r="H671">
        <v>46.565300000000001</v>
      </c>
      <c r="I671">
        <v>-66.4619</v>
      </c>
      <c r="J671">
        <v>65</v>
      </c>
      <c r="K671" t="b">
        <v>0</v>
      </c>
      <c r="L671">
        <v>632</v>
      </c>
      <c r="M671" s="1" t="s">
        <v>63</v>
      </c>
      <c r="N671" s="1" t="s">
        <v>64</v>
      </c>
      <c r="O671">
        <v>5</v>
      </c>
      <c r="P671" t="b">
        <v>0</v>
      </c>
      <c r="Q671" t="b">
        <v>1</v>
      </c>
      <c r="R671" s="1" t="s">
        <v>41</v>
      </c>
      <c r="S671" s="1" t="s">
        <v>53</v>
      </c>
      <c r="T671">
        <v>2</v>
      </c>
      <c r="U671" s="1" t="s">
        <v>45</v>
      </c>
      <c r="V671" s="1" t="s">
        <v>59</v>
      </c>
      <c r="W671" s="1" t="str">
        <f>IF(OR(MasterData[[#This Row],[Event]]="Christmas Market", MasterData[[#This Row],[Event]]="Christmas"), "Christmas Sale", "Non-Christmas Sale")</f>
        <v>Non-Christmas Sale</v>
      </c>
      <c r="X671" t="b">
        <v>0</v>
      </c>
      <c r="Y671">
        <v>5</v>
      </c>
      <c r="Z671">
        <v>67.989999999999995</v>
      </c>
      <c r="AA671">
        <v>339.95</v>
      </c>
      <c r="AB671">
        <v>33.99</v>
      </c>
      <c r="AC671" t="str">
        <f>IF(MasterData[[#This Row],[Discount Amount]]&gt;0, "Promotional sale", "Non-Promotional Sales")</f>
        <v>Promotional sale</v>
      </c>
    </row>
    <row r="672" spans="1:29" x14ac:dyDescent="0.25">
      <c r="A672">
        <v>671</v>
      </c>
      <c r="B672" s="1" t="s">
        <v>372</v>
      </c>
      <c r="C672" s="2">
        <v>0.74462962962962953</v>
      </c>
      <c r="D672">
        <v>240</v>
      </c>
      <c r="E672">
        <v>49</v>
      </c>
      <c r="F672" s="1" t="s">
        <v>28</v>
      </c>
      <c r="G672" s="1" t="s">
        <v>68</v>
      </c>
      <c r="H672">
        <v>46.318800000000003</v>
      </c>
      <c r="I672">
        <v>-63.146099999999997</v>
      </c>
      <c r="J672">
        <v>99</v>
      </c>
      <c r="K672" t="b">
        <v>0</v>
      </c>
      <c r="L672">
        <v>677</v>
      </c>
      <c r="M672" s="1" t="s">
        <v>39</v>
      </c>
      <c r="N672" s="1" t="s">
        <v>40</v>
      </c>
      <c r="O672">
        <v>4</v>
      </c>
      <c r="P672" t="b">
        <v>1</v>
      </c>
      <c r="Q672" t="b">
        <v>1</v>
      </c>
      <c r="R672" s="1" t="s">
        <v>52</v>
      </c>
      <c r="S672" s="1" t="s">
        <v>49</v>
      </c>
      <c r="T672">
        <v>3</v>
      </c>
      <c r="U672" s="1" t="s">
        <v>42</v>
      </c>
      <c r="V672" s="1" t="s">
        <v>35</v>
      </c>
      <c r="W672" s="1" t="str">
        <f>IF(OR(MasterData[[#This Row],[Event]]="Christmas Market", MasterData[[#This Row],[Event]]="Christmas"), "Christmas Sale", "Non-Christmas Sale")</f>
        <v>Non-Christmas Sale</v>
      </c>
      <c r="X672" t="b">
        <v>0</v>
      </c>
      <c r="Y672">
        <v>5</v>
      </c>
      <c r="Z672">
        <v>34.04</v>
      </c>
      <c r="AA672">
        <v>136.15</v>
      </c>
      <c r="AB672">
        <v>0</v>
      </c>
      <c r="AC672" t="str">
        <f>IF(MasterData[[#This Row],[Discount Amount]]&gt;0, "Promotional sale", "Non-Promotional Sales")</f>
        <v>Non-Promotional Sales</v>
      </c>
    </row>
    <row r="673" spans="1:29" x14ac:dyDescent="0.25">
      <c r="A673">
        <v>672</v>
      </c>
      <c r="B673" s="1" t="s">
        <v>359</v>
      </c>
      <c r="C673" s="2">
        <v>0.98141203703703694</v>
      </c>
      <c r="D673">
        <v>207</v>
      </c>
      <c r="E673">
        <v>37</v>
      </c>
      <c r="F673" s="1" t="s">
        <v>61</v>
      </c>
      <c r="G673" s="1" t="s">
        <v>29</v>
      </c>
      <c r="H673">
        <v>51.253799999999998</v>
      </c>
      <c r="I673">
        <v>-85.3232</v>
      </c>
      <c r="J673">
        <v>62</v>
      </c>
      <c r="K673" t="b">
        <v>1</v>
      </c>
      <c r="L673">
        <v>134</v>
      </c>
      <c r="M673" s="1" t="s">
        <v>39</v>
      </c>
      <c r="N673" s="1" t="s">
        <v>40</v>
      </c>
      <c r="O673">
        <v>4</v>
      </c>
      <c r="P673" t="b">
        <v>0</v>
      </c>
      <c r="Q673" t="b">
        <v>1</v>
      </c>
      <c r="R673" s="1" t="s">
        <v>52</v>
      </c>
      <c r="S673" s="1" t="s">
        <v>58</v>
      </c>
      <c r="T673">
        <v>5</v>
      </c>
      <c r="U673" s="1" t="s">
        <v>45</v>
      </c>
      <c r="V673" s="1" t="s">
        <v>35</v>
      </c>
      <c r="W673" s="1" t="str">
        <f>IF(OR(MasterData[[#This Row],[Event]]="Christmas Market", MasterData[[#This Row],[Event]]="Christmas"), "Christmas Sale", "Non-Christmas Sale")</f>
        <v>Non-Christmas Sale</v>
      </c>
      <c r="X673" t="b">
        <v>0</v>
      </c>
      <c r="Y673">
        <v>3</v>
      </c>
      <c r="Z673">
        <v>24.33</v>
      </c>
      <c r="AA673">
        <v>97.33</v>
      </c>
      <c r="AB673">
        <v>0</v>
      </c>
      <c r="AC673" t="str">
        <f>IF(MasterData[[#This Row],[Discount Amount]]&gt;0, "Promotional sale", "Non-Promotional Sales")</f>
        <v>Non-Promotional Sales</v>
      </c>
    </row>
    <row r="674" spans="1:29" x14ac:dyDescent="0.25">
      <c r="A674">
        <v>673</v>
      </c>
      <c r="B674" s="1" t="s">
        <v>97</v>
      </c>
      <c r="C674" s="2">
        <v>0.7136111111111112</v>
      </c>
      <c r="D674">
        <v>122</v>
      </c>
      <c r="E674">
        <v>21</v>
      </c>
      <c r="F674" s="1" t="s">
        <v>61</v>
      </c>
      <c r="G674" s="1" t="s">
        <v>51</v>
      </c>
      <c r="H674">
        <v>53.760899999999999</v>
      </c>
      <c r="I674">
        <v>-98.813900000000004</v>
      </c>
      <c r="J674">
        <v>89</v>
      </c>
      <c r="K674" t="b">
        <v>0</v>
      </c>
      <c r="L674">
        <v>314</v>
      </c>
      <c r="M674" s="1" t="s">
        <v>63</v>
      </c>
      <c r="N674" s="1" t="s">
        <v>64</v>
      </c>
      <c r="O674">
        <v>2</v>
      </c>
      <c r="P674" t="b">
        <v>1</v>
      </c>
      <c r="Q674" t="b">
        <v>0</v>
      </c>
      <c r="R674" s="1" t="s">
        <v>41</v>
      </c>
      <c r="S674" s="1" t="s">
        <v>58</v>
      </c>
      <c r="T674">
        <v>3</v>
      </c>
      <c r="U674" s="1" t="s">
        <v>42</v>
      </c>
      <c r="V674" s="1" t="s">
        <v>35</v>
      </c>
      <c r="W674" s="1" t="str">
        <f>IF(OR(MasterData[[#This Row],[Event]]="Christmas Market", MasterData[[#This Row],[Event]]="Christmas"), "Christmas Sale", "Non-Christmas Sale")</f>
        <v>Non-Christmas Sale</v>
      </c>
      <c r="X674" t="b">
        <v>1</v>
      </c>
      <c r="Y674">
        <v>4</v>
      </c>
      <c r="Z674">
        <v>64.8</v>
      </c>
      <c r="AA674">
        <v>129.6</v>
      </c>
      <c r="AB674">
        <v>0</v>
      </c>
      <c r="AC674" t="str">
        <f>IF(MasterData[[#This Row],[Discount Amount]]&gt;0, "Promotional sale", "Non-Promotional Sales")</f>
        <v>Non-Promotional Sales</v>
      </c>
    </row>
    <row r="675" spans="1:29" x14ac:dyDescent="0.25">
      <c r="A675">
        <v>674</v>
      </c>
      <c r="B675" s="1" t="s">
        <v>187</v>
      </c>
      <c r="C675" s="2">
        <v>0.7645023148148149</v>
      </c>
      <c r="D675">
        <v>428</v>
      </c>
      <c r="E675">
        <v>25</v>
      </c>
      <c r="F675" s="1" t="s">
        <v>37</v>
      </c>
      <c r="G675" s="1" t="s">
        <v>29</v>
      </c>
      <c r="H675">
        <v>51.253799999999998</v>
      </c>
      <c r="I675">
        <v>-85.3232</v>
      </c>
      <c r="J675">
        <v>88</v>
      </c>
      <c r="K675" t="b">
        <v>1</v>
      </c>
      <c r="L675">
        <v>185</v>
      </c>
      <c r="M675" s="1" t="s">
        <v>63</v>
      </c>
      <c r="N675" s="1" t="s">
        <v>64</v>
      </c>
      <c r="O675">
        <v>2</v>
      </c>
      <c r="P675" t="b">
        <v>1</v>
      </c>
      <c r="Q675" t="b">
        <v>0</v>
      </c>
      <c r="R675" s="1" t="s">
        <v>52</v>
      </c>
      <c r="S675" s="1" t="s">
        <v>53</v>
      </c>
      <c r="T675">
        <v>2</v>
      </c>
      <c r="U675" s="1" t="s">
        <v>45</v>
      </c>
      <c r="V675" s="1" t="s">
        <v>35</v>
      </c>
      <c r="W675" s="1" t="str">
        <f>IF(OR(MasterData[[#This Row],[Event]]="Christmas Market", MasterData[[#This Row],[Event]]="Christmas"), "Christmas Sale", "Non-Christmas Sale")</f>
        <v>Non-Christmas Sale</v>
      </c>
      <c r="X675" t="b">
        <v>1</v>
      </c>
      <c r="Y675">
        <v>4</v>
      </c>
      <c r="Z675">
        <v>59.25</v>
      </c>
      <c r="AA675">
        <v>118.49</v>
      </c>
      <c r="AB675">
        <v>0</v>
      </c>
      <c r="AC675" t="str">
        <f>IF(MasterData[[#This Row],[Discount Amount]]&gt;0, "Promotional sale", "Non-Promotional Sales")</f>
        <v>Non-Promotional Sales</v>
      </c>
    </row>
    <row r="676" spans="1:29" x14ac:dyDescent="0.25">
      <c r="A676">
        <v>675</v>
      </c>
      <c r="B676" s="1" t="s">
        <v>184</v>
      </c>
      <c r="C676" s="2">
        <v>0.66144675925925922</v>
      </c>
      <c r="D676">
        <v>74</v>
      </c>
      <c r="E676">
        <v>20</v>
      </c>
      <c r="F676" s="1" t="s">
        <v>61</v>
      </c>
      <c r="G676" s="1" t="s">
        <v>62</v>
      </c>
      <c r="H676">
        <v>46.565300000000001</v>
      </c>
      <c r="I676">
        <v>-66.4619</v>
      </c>
      <c r="J676">
        <v>23</v>
      </c>
      <c r="K676" t="b">
        <v>0</v>
      </c>
      <c r="L676">
        <v>743</v>
      </c>
      <c r="M676" s="1" t="s">
        <v>63</v>
      </c>
      <c r="N676" s="1" t="s">
        <v>64</v>
      </c>
      <c r="O676">
        <v>4</v>
      </c>
      <c r="P676" t="b">
        <v>0</v>
      </c>
      <c r="Q676" t="b">
        <v>0</v>
      </c>
      <c r="R676" s="1" t="s">
        <v>52</v>
      </c>
      <c r="S676" s="1" t="s">
        <v>49</v>
      </c>
      <c r="T676">
        <v>5</v>
      </c>
      <c r="U676" s="1" t="s">
        <v>34</v>
      </c>
      <c r="V676" s="1" t="s">
        <v>35</v>
      </c>
      <c r="W676" s="1" t="str">
        <f>IF(OR(MasterData[[#This Row],[Event]]="Christmas Market", MasterData[[#This Row],[Event]]="Christmas"), "Christmas Sale", "Non-Christmas Sale")</f>
        <v>Non-Christmas Sale</v>
      </c>
      <c r="X676" t="b">
        <v>1</v>
      </c>
      <c r="Y676">
        <v>1</v>
      </c>
      <c r="Z676">
        <v>19.29</v>
      </c>
      <c r="AA676">
        <v>77.14</v>
      </c>
      <c r="AB676">
        <v>0</v>
      </c>
      <c r="AC676" t="str">
        <f>IF(MasterData[[#This Row],[Discount Amount]]&gt;0, "Promotional sale", "Non-Promotional Sales")</f>
        <v>Non-Promotional Sales</v>
      </c>
    </row>
    <row r="677" spans="1:29" x14ac:dyDescent="0.25">
      <c r="A677">
        <v>676</v>
      </c>
      <c r="B677" s="1" t="s">
        <v>196</v>
      </c>
      <c r="C677" s="2">
        <v>0.23747685185185174</v>
      </c>
      <c r="D677">
        <v>42</v>
      </c>
      <c r="E677">
        <v>20</v>
      </c>
      <c r="F677" s="1" t="s">
        <v>61</v>
      </c>
      <c r="G677" s="1" t="s">
        <v>44</v>
      </c>
      <c r="H677">
        <v>46.813099999999999</v>
      </c>
      <c r="I677">
        <v>-71.207499999999996</v>
      </c>
      <c r="J677">
        <v>74</v>
      </c>
      <c r="K677" t="b">
        <v>0</v>
      </c>
      <c r="L677">
        <v>998</v>
      </c>
      <c r="M677" s="1" t="s">
        <v>30</v>
      </c>
      <c r="N677" s="1" t="s">
        <v>31</v>
      </c>
      <c r="O677">
        <v>5</v>
      </c>
      <c r="P677" t="b">
        <v>1</v>
      </c>
      <c r="Q677" t="b">
        <v>0</v>
      </c>
      <c r="R677" s="1" t="s">
        <v>32</v>
      </c>
      <c r="S677" s="1" t="s">
        <v>58</v>
      </c>
      <c r="T677">
        <v>1</v>
      </c>
      <c r="U677" s="1" t="s">
        <v>42</v>
      </c>
      <c r="V677" s="1" t="s">
        <v>35</v>
      </c>
      <c r="W677" s="1" t="str">
        <f>IF(OR(MasterData[[#This Row],[Event]]="Christmas Market", MasterData[[#This Row],[Event]]="Christmas"), "Christmas Sale", "Non-Christmas Sale")</f>
        <v>Non-Christmas Sale</v>
      </c>
      <c r="X677" t="b">
        <v>1</v>
      </c>
      <c r="Y677">
        <v>5</v>
      </c>
      <c r="Z677">
        <v>37.590000000000003</v>
      </c>
      <c r="AA677">
        <v>187.97</v>
      </c>
      <c r="AB677">
        <v>0</v>
      </c>
      <c r="AC677" t="str">
        <f>IF(MasterData[[#This Row],[Discount Amount]]&gt;0, "Promotional sale", "Non-Promotional Sales")</f>
        <v>Non-Promotional Sales</v>
      </c>
    </row>
    <row r="678" spans="1:29" x14ac:dyDescent="0.25">
      <c r="A678">
        <v>677</v>
      </c>
      <c r="B678" s="1" t="s">
        <v>189</v>
      </c>
      <c r="C678" s="2">
        <v>0.45972222222222214</v>
      </c>
      <c r="D678">
        <v>202</v>
      </c>
      <c r="E678">
        <v>33</v>
      </c>
      <c r="F678" s="1" t="s">
        <v>61</v>
      </c>
      <c r="G678" s="1" t="s">
        <v>79</v>
      </c>
      <c r="H678">
        <v>63.588799999999999</v>
      </c>
      <c r="I678">
        <v>-115.5069</v>
      </c>
      <c r="J678">
        <v>77</v>
      </c>
      <c r="K678" t="b">
        <v>1</v>
      </c>
      <c r="L678">
        <v>331</v>
      </c>
      <c r="M678" s="1" t="s">
        <v>63</v>
      </c>
      <c r="N678" s="1" t="s">
        <v>64</v>
      </c>
      <c r="O678">
        <v>5</v>
      </c>
      <c r="P678" t="b">
        <v>1</v>
      </c>
      <c r="Q678" t="b">
        <v>1</v>
      </c>
      <c r="R678" s="1" t="s">
        <v>32</v>
      </c>
      <c r="S678" s="1" t="s">
        <v>58</v>
      </c>
      <c r="T678">
        <v>3</v>
      </c>
      <c r="U678" s="1" t="s">
        <v>34</v>
      </c>
      <c r="V678" s="1" t="s">
        <v>35</v>
      </c>
      <c r="W678" s="1" t="str">
        <f>IF(OR(MasterData[[#This Row],[Event]]="Christmas Market", MasterData[[#This Row],[Event]]="Christmas"), "Christmas Sale", "Non-Christmas Sale")</f>
        <v>Non-Christmas Sale</v>
      </c>
      <c r="X678" t="b">
        <v>1</v>
      </c>
      <c r="Y678">
        <v>1</v>
      </c>
      <c r="Z678">
        <v>22.31</v>
      </c>
      <c r="AA678">
        <v>111.55</v>
      </c>
      <c r="AB678">
        <v>0</v>
      </c>
      <c r="AC678" t="str">
        <f>IF(MasterData[[#This Row],[Discount Amount]]&gt;0, "Promotional sale", "Non-Promotional Sales")</f>
        <v>Non-Promotional Sales</v>
      </c>
    </row>
    <row r="679" spans="1:29" x14ac:dyDescent="0.25">
      <c r="A679">
        <v>678</v>
      </c>
      <c r="B679" s="1" t="s">
        <v>346</v>
      </c>
      <c r="C679" s="2">
        <v>0.17969907407407404</v>
      </c>
      <c r="D679">
        <v>237</v>
      </c>
      <c r="E679">
        <v>53</v>
      </c>
      <c r="F679" s="1" t="s">
        <v>28</v>
      </c>
      <c r="G679" s="1" t="s">
        <v>77</v>
      </c>
      <c r="H679">
        <v>64.282300000000006</v>
      </c>
      <c r="I679">
        <v>-135</v>
      </c>
      <c r="J679">
        <v>40</v>
      </c>
      <c r="K679" t="b">
        <v>0</v>
      </c>
      <c r="L679">
        <v>207</v>
      </c>
      <c r="M679" s="1" t="s">
        <v>74</v>
      </c>
      <c r="N679" s="1" t="s">
        <v>75</v>
      </c>
      <c r="O679">
        <v>1</v>
      </c>
      <c r="P679" t="b">
        <v>1</v>
      </c>
      <c r="Q679" t="b">
        <v>1</v>
      </c>
      <c r="R679" s="1" t="s">
        <v>52</v>
      </c>
      <c r="S679" s="1" t="s">
        <v>58</v>
      </c>
      <c r="T679">
        <v>2</v>
      </c>
      <c r="U679" s="1" t="s">
        <v>34</v>
      </c>
      <c r="V679" s="1" t="s">
        <v>59</v>
      </c>
      <c r="W679" s="1" t="str">
        <f>IF(OR(MasterData[[#This Row],[Event]]="Christmas Market", MasterData[[#This Row],[Event]]="Christmas"), "Christmas Sale", "Non-Christmas Sale")</f>
        <v>Non-Christmas Sale</v>
      </c>
      <c r="X679" t="b">
        <v>1</v>
      </c>
      <c r="Y679">
        <v>3</v>
      </c>
      <c r="Z679">
        <v>93.01</v>
      </c>
      <c r="AA679">
        <v>93.01</v>
      </c>
      <c r="AB679">
        <v>9.3000000000000007</v>
      </c>
      <c r="AC679" t="str">
        <f>IF(MasterData[[#This Row],[Discount Amount]]&gt;0, "Promotional sale", "Non-Promotional Sales")</f>
        <v>Promotional sale</v>
      </c>
    </row>
    <row r="680" spans="1:29" x14ac:dyDescent="0.25">
      <c r="A680">
        <v>679</v>
      </c>
      <c r="B680" s="1" t="s">
        <v>357</v>
      </c>
      <c r="C680" s="2">
        <v>0.10030092592592599</v>
      </c>
      <c r="D680">
        <v>46</v>
      </c>
      <c r="E680">
        <v>62</v>
      </c>
      <c r="F680" s="1" t="s">
        <v>61</v>
      </c>
      <c r="G680" s="1" t="s">
        <v>38</v>
      </c>
      <c r="H680">
        <v>53.726700000000001</v>
      </c>
      <c r="I680">
        <v>-127.6476</v>
      </c>
      <c r="J680">
        <v>93</v>
      </c>
      <c r="K680" t="b">
        <v>1</v>
      </c>
      <c r="L680">
        <v>770</v>
      </c>
      <c r="M680" s="1" t="s">
        <v>30</v>
      </c>
      <c r="N680" s="1" t="s">
        <v>31</v>
      </c>
      <c r="O680">
        <v>2</v>
      </c>
      <c r="P680" t="b">
        <v>0</v>
      </c>
      <c r="Q680" t="b">
        <v>0</v>
      </c>
      <c r="R680" s="1" t="s">
        <v>52</v>
      </c>
      <c r="S680" s="1" t="s">
        <v>53</v>
      </c>
      <c r="T680">
        <v>1</v>
      </c>
      <c r="U680" s="1" t="s">
        <v>42</v>
      </c>
      <c r="V680" s="1" t="s">
        <v>59</v>
      </c>
      <c r="W680" s="1" t="str">
        <f>IF(OR(MasterData[[#This Row],[Event]]="Christmas Market", MasterData[[#This Row],[Event]]="Christmas"), "Christmas Sale", "Non-Christmas Sale")</f>
        <v>Non-Christmas Sale</v>
      </c>
      <c r="X680" t="b">
        <v>0</v>
      </c>
      <c r="Y680">
        <v>4</v>
      </c>
      <c r="Z680">
        <v>85.76</v>
      </c>
      <c r="AA680">
        <v>171.52</v>
      </c>
      <c r="AB680">
        <v>17.149999999999999</v>
      </c>
      <c r="AC680" t="str">
        <f>IF(MasterData[[#This Row],[Discount Amount]]&gt;0, "Promotional sale", "Non-Promotional Sales")</f>
        <v>Promotional sale</v>
      </c>
    </row>
    <row r="681" spans="1:29" x14ac:dyDescent="0.25">
      <c r="A681">
        <v>680</v>
      </c>
      <c r="B681" s="1" t="s">
        <v>373</v>
      </c>
      <c r="C681" s="2">
        <v>0.61982638888888886</v>
      </c>
      <c r="D681">
        <v>245</v>
      </c>
      <c r="E681">
        <v>41</v>
      </c>
      <c r="F681" s="1" t="s">
        <v>37</v>
      </c>
      <c r="G681" s="1" t="s">
        <v>51</v>
      </c>
      <c r="H681">
        <v>53.760899999999999</v>
      </c>
      <c r="I681">
        <v>-98.813900000000004</v>
      </c>
      <c r="J681">
        <v>62</v>
      </c>
      <c r="K681" t="b">
        <v>0</v>
      </c>
      <c r="L681">
        <v>545</v>
      </c>
      <c r="M681" s="1" t="s">
        <v>30</v>
      </c>
      <c r="N681" s="1" t="s">
        <v>31</v>
      </c>
      <c r="O681">
        <v>5</v>
      </c>
      <c r="P681" t="b">
        <v>1</v>
      </c>
      <c r="Q681" t="b">
        <v>1</v>
      </c>
      <c r="R681" s="1" t="s">
        <v>32</v>
      </c>
      <c r="S681" s="1" t="s">
        <v>33</v>
      </c>
      <c r="T681">
        <v>4</v>
      </c>
      <c r="U681" s="1" t="s">
        <v>45</v>
      </c>
      <c r="V681" s="1" t="s">
        <v>59</v>
      </c>
      <c r="W681" s="1" t="str">
        <f>IF(OR(MasterData[[#This Row],[Event]]="Christmas Market", MasterData[[#This Row],[Event]]="Christmas"), "Christmas Sale", "Non-Christmas Sale")</f>
        <v>Non-Christmas Sale</v>
      </c>
      <c r="X681" t="b">
        <v>1</v>
      </c>
      <c r="Y681">
        <v>5</v>
      </c>
      <c r="Z681">
        <v>74.58</v>
      </c>
      <c r="AA681">
        <v>372.89</v>
      </c>
      <c r="AB681">
        <v>37.29</v>
      </c>
      <c r="AC681" t="str">
        <f>IF(MasterData[[#This Row],[Discount Amount]]&gt;0, "Promotional sale", "Non-Promotional Sales")</f>
        <v>Promotional sale</v>
      </c>
    </row>
    <row r="682" spans="1:29" x14ac:dyDescent="0.25">
      <c r="A682">
        <v>681</v>
      </c>
      <c r="B682" s="1" t="s">
        <v>248</v>
      </c>
      <c r="C682" s="2">
        <v>0.96237268518518526</v>
      </c>
      <c r="D682">
        <v>481</v>
      </c>
      <c r="E682">
        <v>59</v>
      </c>
      <c r="F682" s="1" t="s">
        <v>61</v>
      </c>
      <c r="G682" s="1" t="s">
        <v>29</v>
      </c>
      <c r="H682">
        <v>51.253799999999998</v>
      </c>
      <c r="I682">
        <v>-85.3232</v>
      </c>
      <c r="J682">
        <v>39</v>
      </c>
      <c r="K682" t="b">
        <v>1</v>
      </c>
      <c r="L682">
        <v>224</v>
      </c>
      <c r="M682" s="1" t="s">
        <v>56</v>
      </c>
      <c r="N682" s="1" t="s">
        <v>57</v>
      </c>
      <c r="O682">
        <v>5</v>
      </c>
      <c r="P682" t="b">
        <v>0</v>
      </c>
      <c r="Q682" t="b">
        <v>0</v>
      </c>
      <c r="R682" s="1" t="s">
        <v>32</v>
      </c>
      <c r="S682" s="1" t="s">
        <v>58</v>
      </c>
      <c r="T682">
        <v>2</v>
      </c>
      <c r="U682" s="1" t="s">
        <v>34</v>
      </c>
      <c r="V682" s="1" t="s">
        <v>59</v>
      </c>
      <c r="W682" s="1" t="str">
        <f>IF(OR(MasterData[[#This Row],[Event]]="Christmas Market", MasterData[[#This Row],[Event]]="Christmas"), "Christmas Sale", "Non-Christmas Sale")</f>
        <v>Non-Christmas Sale</v>
      </c>
      <c r="X682" t="b">
        <v>0</v>
      </c>
      <c r="Y682">
        <v>1</v>
      </c>
      <c r="Z682">
        <v>89.71</v>
      </c>
      <c r="AA682">
        <v>448.53</v>
      </c>
      <c r="AB682">
        <v>44.85</v>
      </c>
      <c r="AC682" t="str">
        <f>IF(MasterData[[#This Row],[Discount Amount]]&gt;0, "Promotional sale", "Non-Promotional Sales")</f>
        <v>Promotional sale</v>
      </c>
    </row>
    <row r="683" spans="1:29" x14ac:dyDescent="0.25">
      <c r="A683">
        <v>682</v>
      </c>
      <c r="B683" s="1" t="s">
        <v>349</v>
      </c>
      <c r="C683" s="2">
        <v>0.78251157407407401</v>
      </c>
      <c r="D683">
        <v>396</v>
      </c>
      <c r="E683">
        <v>31</v>
      </c>
      <c r="F683" s="1" t="s">
        <v>28</v>
      </c>
      <c r="G683" s="1" t="s">
        <v>66</v>
      </c>
      <c r="H683">
        <v>45.077800000000003</v>
      </c>
      <c r="I683">
        <v>-63.546700000000001</v>
      </c>
      <c r="J683">
        <v>76</v>
      </c>
      <c r="K683" t="b">
        <v>1</v>
      </c>
      <c r="L683">
        <v>911</v>
      </c>
      <c r="M683" s="1" t="s">
        <v>56</v>
      </c>
      <c r="N683" s="1" t="s">
        <v>57</v>
      </c>
      <c r="O683">
        <v>4</v>
      </c>
      <c r="P683" t="b">
        <v>0</v>
      </c>
      <c r="Q683" t="b">
        <v>1</v>
      </c>
      <c r="R683" s="1" t="s">
        <v>41</v>
      </c>
      <c r="S683" s="1" t="s">
        <v>58</v>
      </c>
      <c r="T683">
        <v>5</v>
      </c>
      <c r="U683" s="1" t="s">
        <v>34</v>
      </c>
      <c r="V683" s="1" t="s">
        <v>59</v>
      </c>
      <c r="W683" s="1" t="str">
        <f>IF(OR(MasterData[[#This Row],[Event]]="Christmas Market", MasterData[[#This Row],[Event]]="Christmas"), "Christmas Sale", "Non-Christmas Sale")</f>
        <v>Non-Christmas Sale</v>
      </c>
      <c r="X683" t="b">
        <v>0</v>
      </c>
      <c r="Y683">
        <v>4</v>
      </c>
      <c r="Z683">
        <v>20.63</v>
      </c>
      <c r="AA683">
        <v>82.51</v>
      </c>
      <c r="AB683">
        <v>8.25</v>
      </c>
      <c r="AC683" t="str">
        <f>IF(MasterData[[#This Row],[Discount Amount]]&gt;0, "Promotional sale", "Non-Promotional Sales")</f>
        <v>Promotional sale</v>
      </c>
    </row>
    <row r="684" spans="1:29" x14ac:dyDescent="0.25">
      <c r="A684">
        <v>683</v>
      </c>
      <c r="B684" s="1" t="s">
        <v>87</v>
      </c>
      <c r="C684" s="2">
        <v>0.42086805555555551</v>
      </c>
      <c r="D684">
        <v>52</v>
      </c>
      <c r="E684">
        <v>56</v>
      </c>
      <c r="F684" s="1" t="s">
        <v>61</v>
      </c>
      <c r="G684" s="1" t="s">
        <v>70</v>
      </c>
      <c r="H684">
        <v>54.273099999999999</v>
      </c>
      <c r="I684">
        <v>-61.738799999999998</v>
      </c>
      <c r="J684">
        <v>33</v>
      </c>
      <c r="K684" t="b">
        <v>0</v>
      </c>
      <c r="L684">
        <v>1000</v>
      </c>
      <c r="M684" s="1" t="s">
        <v>74</v>
      </c>
      <c r="N684" s="1" t="s">
        <v>75</v>
      </c>
      <c r="O684">
        <v>3</v>
      </c>
      <c r="P684" t="b">
        <v>0</v>
      </c>
      <c r="Q684" t="b">
        <v>1</v>
      </c>
      <c r="R684" s="1" t="s">
        <v>41</v>
      </c>
      <c r="S684" s="1" t="s">
        <v>53</v>
      </c>
      <c r="T684">
        <v>5</v>
      </c>
      <c r="U684" s="1" t="s">
        <v>34</v>
      </c>
      <c r="V684" s="1" t="s">
        <v>46</v>
      </c>
      <c r="W684" s="1" t="str">
        <f>IF(OR(MasterData[[#This Row],[Event]]="Christmas Market", MasterData[[#This Row],[Event]]="Christmas"), "Christmas Sale", "Non-Christmas Sale")</f>
        <v>Christmas Sale</v>
      </c>
      <c r="X684" t="b">
        <v>1</v>
      </c>
      <c r="Y684">
        <v>5</v>
      </c>
      <c r="Z684">
        <v>57.2</v>
      </c>
      <c r="AA684">
        <v>171.6</v>
      </c>
      <c r="AB684">
        <v>0</v>
      </c>
      <c r="AC684" t="str">
        <f>IF(MasterData[[#This Row],[Discount Amount]]&gt;0, "Promotional sale", "Non-Promotional Sales")</f>
        <v>Non-Promotional Sales</v>
      </c>
    </row>
    <row r="685" spans="1:29" x14ac:dyDescent="0.25">
      <c r="A685">
        <v>684</v>
      </c>
      <c r="B685" s="1" t="s">
        <v>263</v>
      </c>
      <c r="C685" s="2">
        <v>0.58766203703703712</v>
      </c>
      <c r="D685">
        <v>276</v>
      </c>
      <c r="E685">
        <v>37</v>
      </c>
      <c r="F685" s="1" t="s">
        <v>28</v>
      </c>
      <c r="G685" s="1" t="s">
        <v>62</v>
      </c>
      <c r="H685">
        <v>46.565300000000001</v>
      </c>
      <c r="I685">
        <v>-66.4619</v>
      </c>
      <c r="J685">
        <v>34</v>
      </c>
      <c r="K685" t="b">
        <v>0</v>
      </c>
      <c r="L685">
        <v>856</v>
      </c>
      <c r="M685" s="1" t="s">
        <v>30</v>
      </c>
      <c r="N685" s="1" t="s">
        <v>31</v>
      </c>
      <c r="O685">
        <v>1</v>
      </c>
      <c r="P685" t="b">
        <v>1</v>
      </c>
      <c r="Q685" t="b">
        <v>0</v>
      </c>
      <c r="R685" s="1" t="s">
        <v>41</v>
      </c>
      <c r="S685" s="1" t="s">
        <v>49</v>
      </c>
      <c r="T685">
        <v>4</v>
      </c>
      <c r="U685" s="1" t="s">
        <v>42</v>
      </c>
      <c r="V685" s="1" t="s">
        <v>59</v>
      </c>
      <c r="W685" s="1" t="str">
        <f>IF(OR(MasterData[[#This Row],[Event]]="Christmas Market", MasterData[[#This Row],[Event]]="Christmas"), "Christmas Sale", "Non-Christmas Sale")</f>
        <v>Non-Christmas Sale</v>
      </c>
      <c r="X685" t="b">
        <v>0</v>
      </c>
      <c r="Y685">
        <v>4</v>
      </c>
      <c r="Z685">
        <v>38.76</v>
      </c>
      <c r="AA685">
        <v>38.76</v>
      </c>
      <c r="AB685">
        <v>3.88</v>
      </c>
      <c r="AC685" t="str">
        <f>IF(MasterData[[#This Row],[Discount Amount]]&gt;0, "Promotional sale", "Non-Promotional Sales")</f>
        <v>Promotional sale</v>
      </c>
    </row>
    <row r="686" spans="1:29" x14ac:dyDescent="0.25">
      <c r="A686">
        <v>685</v>
      </c>
      <c r="B686" s="1" t="s">
        <v>320</v>
      </c>
      <c r="C686" s="2">
        <v>0.57854166666666673</v>
      </c>
      <c r="D686">
        <v>156</v>
      </c>
      <c r="E686">
        <v>62</v>
      </c>
      <c r="F686" s="1" t="s">
        <v>37</v>
      </c>
      <c r="G686" s="1" t="s">
        <v>81</v>
      </c>
      <c r="H686">
        <v>64.248000000000005</v>
      </c>
      <c r="I686">
        <v>-84.889600000000002</v>
      </c>
      <c r="J686">
        <v>86</v>
      </c>
      <c r="K686" t="b">
        <v>1</v>
      </c>
      <c r="L686">
        <v>63</v>
      </c>
      <c r="M686" s="1" t="s">
        <v>63</v>
      </c>
      <c r="N686" s="1" t="s">
        <v>64</v>
      </c>
      <c r="O686">
        <v>2</v>
      </c>
      <c r="P686" t="b">
        <v>1</v>
      </c>
      <c r="Q686" t="b">
        <v>1</v>
      </c>
      <c r="R686" s="1" t="s">
        <v>32</v>
      </c>
      <c r="S686" s="1" t="s">
        <v>53</v>
      </c>
      <c r="T686">
        <v>3</v>
      </c>
      <c r="U686" s="1" t="s">
        <v>45</v>
      </c>
      <c r="V686" s="1" t="s">
        <v>35</v>
      </c>
      <c r="W686" s="1" t="str">
        <f>IF(OR(MasterData[[#This Row],[Event]]="Christmas Market", MasterData[[#This Row],[Event]]="Christmas"), "Christmas Sale", "Non-Christmas Sale")</f>
        <v>Non-Christmas Sale</v>
      </c>
      <c r="X686" t="b">
        <v>0</v>
      </c>
      <c r="Y686">
        <v>3</v>
      </c>
      <c r="Z686">
        <v>53.87</v>
      </c>
      <c r="AA686">
        <v>107.75</v>
      </c>
      <c r="AB686">
        <v>0</v>
      </c>
      <c r="AC686" t="str">
        <f>IF(MasterData[[#This Row],[Discount Amount]]&gt;0, "Promotional sale", "Non-Promotional Sales")</f>
        <v>Non-Promotional Sales</v>
      </c>
    </row>
    <row r="687" spans="1:29" x14ac:dyDescent="0.25">
      <c r="A687">
        <v>686</v>
      </c>
      <c r="B687" s="1" t="s">
        <v>264</v>
      </c>
      <c r="C687" s="2">
        <v>0.7392939814814814</v>
      </c>
      <c r="D687">
        <v>175</v>
      </c>
      <c r="E687">
        <v>45</v>
      </c>
      <c r="F687" s="1" t="s">
        <v>28</v>
      </c>
      <c r="G687" s="1" t="s">
        <v>38</v>
      </c>
      <c r="H687">
        <v>53.726700000000001</v>
      </c>
      <c r="I687">
        <v>-127.6476</v>
      </c>
      <c r="J687">
        <v>60</v>
      </c>
      <c r="K687" t="b">
        <v>0</v>
      </c>
      <c r="L687">
        <v>949</v>
      </c>
      <c r="M687" s="1" t="s">
        <v>39</v>
      </c>
      <c r="N687" s="1" t="s">
        <v>40</v>
      </c>
      <c r="O687">
        <v>5</v>
      </c>
      <c r="P687" t="b">
        <v>0</v>
      </c>
      <c r="Q687" t="b">
        <v>1</v>
      </c>
      <c r="R687" s="1" t="s">
        <v>52</v>
      </c>
      <c r="S687" s="1" t="s">
        <v>33</v>
      </c>
      <c r="T687">
        <v>2</v>
      </c>
      <c r="U687" s="1" t="s">
        <v>34</v>
      </c>
      <c r="V687" s="1" t="s">
        <v>46</v>
      </c>
      <c r="W687" s="1" t="str">
        <f>IF(OR(MasterData[[#This Row],[Event]]="Christmas Market", MasterData[[#This Row],[Event]]="Christmas"), "Christmas Sale", "Non-Christmas Sale")</f>
        <v>Christmas Sale</v>
      </c>
      <c r="X687" t="b">
        <v>1</v>
      </c>
      <c r="Y687">
        <v>2</v>
      </c>
      <c r="Z687">
        <v>73.78</v>
      </c>
      <c r="AA687">
        <v>368.88</v>
      </c>
      <c r="AB687">
        <v>0</v>
      </c>
      <c r="AC687" t="str">
        <f>IF(MasterData[[#This Row],[Discount Amount]]&gt;0, "Promotional sale", "Non-Promotional Sales")</f>
        <v>Non-Promotional Sales</v>
      </c>
    </row>
    <row r="688" spans="1:29" x14ac:dyDescent="0.25">
      <c r="A688">
        <v>687</v>
      </c>
      <c r="B688" s="1" t="s">
        <v>374</v>
      </c>
      <c r="C688" s="2">
        <v>0.12109953703703713</v>
      </c>
      <c r="D688">
        <v>202</v>
      </c>
      <c r="E688">
        <v>24</v>
      </c>
      <c r="F688" s="1" t="s">
        <v>28</v>
      </c>
      <c r="G688" s="1" t="s">
        <v>55</v>
      </c>
      <c r="H688">
        <v>52.939900000000002</v>
      </c>
      <c r="I688">
        <v>-106.4509</v>
      </c>
      <c r="J688">
        <v>45</v>
      </c>
      <c r="K688" t="b">
        <v>1</v>
      </c>
      <c r="L688">
        <v>58</v>
      </c>
      <c r="M688" s="1" t="s">
        <v>39</v>
      </c>
      <c r="N688" s="1" t="s">
        <v>40</v>
      </c>
      <c r="O688">
        <v>5</v>
      </c>
      <c r="P688" t="b">
        <v>1</v>
      </c>
      <c r="Q688" t="b">
        <v>0</v>
      </c>
      <c r="R688" s="1" t="s">
        <v>41</v>
      </c>
      <c r="S688" s="1" t="s">
        <v>53</v>
      </c>
      <c r="T688">
        <v>1</v>
      </c>
      <c r="U688" s="1" t="s">
        <v>42</v>
      </c>
      <c r="V688" s="1" t="s">
        <v>59</v>
      </c>
      <c r="W688" s="1" t="str">
        <f>IF(OR(MasterData[[#This Row],[Event]]="Christmas Market", MasterData[[#This Row],[Event]]="Christmas"), "Christmas Sale", "Non-Christmas Sale")</f>
        <v>Non-Christmas Sale</v>
      </c>
      <c r="X688" t="b">
        <v>1</v>
      </c>
      <c r="Y688">
        <v>4</v>
      </c>
      <c r="Z688">
        <v>87.57</v>
      </c>
      <c r="AA688">
        <v>437.83</v>
      </c>
      <c r="AB688">
        <v>43.78</v>
      </c>
      <c r="AC688" t="str">
        <f>IF(MasterData[[#This Row],[Discount Amount]]&gt;0, "Promotional sale", "Non-Promotional Sales")</f>
        <v>Promotional sale</v>
      </c>
    </row>
    <row r="689" spans="1:29" x14ac:dyDescent="0.25">
      <c r="A689">
        <v>688</v>
      </c>
      <c r="B689" s="1" t="s">
        <v>96</v>
      </c>
      <c r="C689" s="2">
        <v>0.26777777777777767</v>
      </c>
      <c r="D689">
        <v>263</v>
      </c>
      <c r="E689">
        <v>49</v>
      </c>
      <c r="F689" s="1" t="s">
        <v>37</v>
      </c>
      <c r="G689" s="1" t="s">
        <v>51</v>
      </c>
      <c r="H689">
        <v>53.760899999999999</v>
      </c>
      <c r="I689">
        <v>-98.813900000000004</v>
      </c>
      <c r="J689">
        <v>42</v>
      </c>
      <c r="K689" t="b">
        <v>1</v>
      </c>
      <c r="L689">
        <v>402</v>
      </c>
      <c r="M689" s="1" t="s">
        <v>63</v>
      </c>
      <c r="N689" s="1" t="s">
        <v>64</v>
      </c>
      <c r="O689">
        <v>3</v>
      </c>
      <c r="P689" t="b">
        <v>1</v>
      </c>
      <c r="Q689" t="b">
        <v>0</v>
      </c>
      <c r="R689" s="1" t="s">
        <v>32</v>
      </c>
      <c r="S689" s="1" t="s">
        <v>58</v>
      </c>
      <c r="T689">
        <v>1</v>
      </c>
      <c r="U689" s="1" t="s">
        <v>45</v>
      </c>
      <c r="V689" s="1" t="s">
        <v>46</v>
      </c>
      <c r="W689" s="1" t="str">
        <f>IF(OR(MasterData[[#This Row],[Event]]="Christmas Market", MasterData[[#This Row],[Event]]="Christmas"), "Christmas Sale", "Non-Christmas Sale")</f>
        <v>Christmas Sale</v>
      </c>
      <c r="X689" t="b">
        <v>0</v>
      </c>
      <c r="Y689">
        <v>5</v>
      </c>
      <c r="Z689">
        <v>46.14</v>
      </c>
      <c r="AA689">
        <v>138.41999999999999</v>
      </c>
      <c r="AB689">
        <v>0</v>
      </c>
      <c r="AC689" t="str">
        <f>IF(MasterData[[#This Row],[Discount Amount]]&gt;0, "Promotional sale", "Non-Promotional Sales")</f>
        <v>Non-Promotional Sales</v>
      </c>
    </row>
    <row r="690" spans="1:29" x14ac:dyDescent="0.25">
      <c r="A690">
        <v>689</v>
      </c>
      <c r="B690" s="1" t="s">
        <v>244</v>
      </c>
      <c r="C690" s="2">
        <v>7.5520833333333259E-2</v>
      </c>
      <c r="D690">
        <v>206</v>
      </c>
      <c r="E690">
        <v>40</v>
      </c>
      <c r="F690" s="1" t="s">
        <v>37</v>
      </c>
      <c r="G690" s="1" t="s">
        <v>62</v>
      </c>
      <c r="H690">
        <v>46.565300000000001</v>
      </c>
      <c r="I690">
        <v>-66.4619</v>
      </c>
      <c r="J690">
        <v>33</v>
      </c>
      <c r="K690" t="b">
        <v>0</v>
      </c>
      <c r="L690">
        <v>48</v>
      </c>
      <c r="M690" s="1" t="s">
        <v>56</v>
      </c>
      <c r="N690" s="1" t="s">
        <v>57</v>
      </c>
      <c r="O690">
        <v>1</v>
      </c>
      <c r="P690" t="b">
        <v>0</v>
      </c>
      <c r="Q690" t="b">
        <v>1</v>
      </c>
      <c r="R690" s="1" t="s">
        <v>32</v>
      </c>
      <c r="S690" s="1" t="s">
        <v>49</v>
      </c>
      <c r="T690">
        <v>2</v>
      </c>
      <c r="U690" s="1" t="s">
        <v>42</v>
      </c>
      <c r="V690" s="1" t="s">
        <v>59</v>
      </c>
      <c r="W690" s="1" t="str">
        <f>IF(OR(MasterData[[#This Row],[Event]]="Christmas Market", MasterData[[#This Row],[Event]]="Christmas"), "Christmas Sale", "Non-Christmas Sale")</f>
        <v>Non-Christmas Sale</v>
      </c>
      <c r="X690" t="b">
        <v>1</v>
      </c>
      <c r="Y690">
        <v>1</v>
      </c>
      <c r="Z690">
        <v>39.69</v>
      </c>
      <c r="AA690">
        <v>39.69</v>
      </c>
      <c r="AB690">
        <v>3.97</v>
      </c>
      <c r="AC690" t="str">
        <f>IF(MasterData[[#This Row],[Discount Amount]]&gt;0, "Promotional sale", "Non-Promotional Sales")</f>
        <v>Promotional sale</v>
      </c>
    </row>
    <row r="691" spans="1:29" x14ac:dyDescent="0.25">
      <c r="A691">
        <v>690</v>
      </c>
      <c r="B691" s="1" t="s">
        <v>335</v>
      </c>
      <c r="C691" s="2">
        <v>9.9247685185185119E-2</v>
      </c>
      <c r="D691">
        <v>187</v>
      </c>
      <c r="E691">
        <v>50</v>
      </c>
      <c r="F691" s="1" t="s">
        <v>28</v>
      </c>
      <c r="G691" s="1" t="s">
        <v>77</v>
      </c>
      <c r="H691">
        <v>64.282300000000006</v>
      </c>
      <c r="I691">
        <v>-135</v>
      </c>
      <c r="J691">
        <v>94</v>
      </c>
      <c r="K691" t="b">
        <v>1</v>
      </c>
      <c r="L691">
        <v>578</v>
      </c>
      <c r="M691" s="1" t="s">
        <v>56</v>
      </c>
      <c r="N691" s="1" t="s">
        <v>57</v>
      </c>
      <c r="O691">
        <v>3</v>
      </c>
      <c r="P691" t="b">
        <v>1</v>
      </c>
      <c r="Q691" t="b">
        <v>0</v>
      </c>
      <c r="R691" s="1" t="s">
        <v>52</v>
      </c>
      <c r="S691" s="1" t="s">
        <v>53</v>
      </c>
      <c r="T691">
        <v>4</v>
      </c>
      <c r="U691" s="1" t="s">
        <v>42</v>
      </c>
      <c r="V691" s="1" t="s">
        <v>59</v>
      </c>
      <c r="W691" s="1" t="str">
        <f>IF(OR(MasterData[[#This Row],[Event]]="Christmas Market", MasterData[[#This Row],[Event]]="Christmas"), "Christmas Sale", "Non-Christmas Sale")</f>
        <v>Non-Christmas Sale</v>
      </c>
      <c r="X691" t="b">
        <v>0</v>
      </c>
      <c r="Y691">
        <v>4</v>
      </c>
      <c r="Z691">
        <v>30.57</v>
      </c>
      <c r="AA691">
        <v>91.7</v>
      </c>
      <c r="AB691">
        <v>9.17</v>
      </c>
      <c r="AC691" t="str">
        <f>IF(MasterData[[#This Row],[Discount Amount]]&gt;0, "Promotional sale", "Non-Promotional Sales")</f>
        <v>Promotional sale</v>
      </c>
    </row>
    <row r="692" spans="1:29" x14ac:dyDescent="0.25">
      <c r="A692">
        <v>691</v>
      </c>
      <c r="B692" s="1" t="s">
        <v>305</v>
      </c>
      <c r="C692" s="2">
        <v>0.60045138888888894</v>
      </c>
      <c r="D692">
        <v>284</v>
      </c>
      <c r="E692">
        <v>63</v>
      </c>
      <c r="F692" s="1" t="s">
        <v>28</v>
      </c>
      <c r="G692" s="1" t="s">
        <v>55</v>
      </c>
      <c r="H692">
        <v>52.939900000000002</v>
      </c>
      <c r="I692">
        <v>-106.4509</v>
      </c>
      <c r="J692">
        <v>42</v>
      </c>
      <c r="K692" t="b">
        <v>0</v>
      </c>
      <c r="L692">
        <v>342</v>
      </c>
      <c r="M692" s="1" t="s">
        <v>56</v>
      </c>
      <c r="N692" s="1" t="s">
        <v>57</v>
      </c>
      <c r="O692">
        <v>1</v>
      </c>
      <c r="P692" t="b">
        <v>1</v>
      </c>
      <c r="Q692" t="b">
        <v>0</v>
      </c>
      <c r="R692" s="1" t="s">
        <v>52</v>
      </c>
      <c r="S692" s="1" t="s">
        <v>49</v>
      </c>
      <c r="T692">
        <v>4</v>
      </c>
      <c r="U692" s="1" t="s">
        <v>34</v>
      </c>
      <c r="V692" s="1" t="s">
        <v>46</v>
      </c>
      <c r="W692" s="1" t="str">
        <f>IF(OR(MasterData[[#This Row],[Event]]="Christmas Market", MasterData[[#This Row],[Event]]="Christmas"), "Christmas Sale", "Non-Christmas Sale")</f>
        <v>Christmas Sale</v>
      </c>
      <c r="X692" t="b">
        <v>1</v>
      </c>
      <c r="Y692">
        <v>4</v>
      </c>
      <c r="Z692">
        <v>73.36</v>
      </c>
      <c r="AA692">
        <v>73.36</v>
      </c>
      <c r="AB692">
        <v>0</v>
      </c>
      <c r="AC692" t="str">
        <f>IF(MasterData[[#This Row],[Discount Amount]]&gt;0, "Promotional sale", "Non-Promotional Sales")</f>
        <v>Non-Promotional Sales</v>
      </c>
    </row>
    <row r="693" spans="1:29" x14ac:dyDescent="0.25">
      <c r="A693">
        <v>692</v>
      </c>
      <c r="B693" s="1" t="s">
        <v>201</v>
      </c>
      <c r="C693" s="2">
        <v>6.5972222222222321E-2</v>
      </c>
      <c r="D693">
        <v>74</v>
      </c>
      <c r="E693">
        <v>35</v>
      </c>
      <c r="F693" s="1" t="s">
        <v>61</v>
      </c>
      <c r="G693" s="1" t="s">
        <v>29</v>
      </c>
      <c r="H693">
        <v>51.253799999999998</v>
      </c>
      <c r="I693">
        <v>-85.3232</v>
      </c>
      <c r="J693">
        <v>33</v>
      </c>
      <c r="K693" t="b">
        <v>0</v>
      </c>
      <c r="L693">
        <v>386</v>
      </c>
      <c r="M693" s="1" t="s">
        <v>74</v>
      </c>
      <c r="N693" s="1" t="s">
        <v>75</v>
      </c>
      <c r="O693">
        <v>4</v>
      </c>
      <c r="P693" t="b">
        <v>0</v>
      </c>
      <c r="Q693" t="b">
        <v>1</v>
      </c>
      <c r="R693" s="1" t="s">
        <v>32</v>
      </c>
      <c r="S693" s="1" t="s">
        <v>49</v>
      </c>
      <c r="T693">
        <v>4</v>
      </c>
      <c r="U693" s="1" t="s">
        <v>34</v>
      </c>
      <c r="V693" s="1" t="s">
        <v>35</v>
      </c>
      <c r="W693" s="1" t="str">
        <f>IF(OR(MasterData[[#This Row],[Event]]="Christmas Market", MasterData[[#This Row],[Event]]="Christmas"), "Christmas Sale", "Non-Christmas Sale")</f>
        <v>Non-Christmas Sale</v>
      </c>
      <c r="X693" t="b">
        <v>0</v>
      </c>
      <c r="Y693">
        <v>1</v>
      </c>
      <c r="Z693">
        <v>57.61</v>
      </c>
      <c r="AA693">
        <v>230.44</v>
      </c>
      <c r="AB693">
        <v>0</v>
      </c>
      <c r="AC693" t="str">
        <f>IF(MasterData[[#This Row],[Discount Amount]]&gt;0, "Promotional sale", "Non-Promotional Sales")</f>
        <v>Non-Promotional Sales</v>
      </c>
    </row>
    <row r="694" spans="1:29" x14ac:dyDescent="0.25">
      <c r="A694">
        <v>693</v>
      </c>
      <c r="B694" s="1" t="s">
        <v>283</v>
      </c>
      <c r="C694" s="2">
        <v>0.39609953703703704</v>
      </c>
      <c r="D694">
        <v>419</v>
      </c>
      <c r="E694">
        <v>20</v>
      </c>
      <c r="F694" s="1" t="s">
        <v>28</v>
      </c>
      <c r="G694" s="1" t="s">
        <v>77</v>
      </c>
      <c r="H694">
        <v>64.282300000000006</v>
      </c>
      <c r="I694">
        <v>-135</v>
      </c>
      <c r="J694">
        <v>61</v>
      </c>
      <c r="K694" t="b">
        <v>1</v>
      </c>
      <c r="L694">
        <v>19</v>
      </c>
      <c r="M694" s="1" t="s">
        <v>74</v>
      </c>
      <c r="N694" s="1" t="s">
        <v>75</v>
      </c>
      <c r="O694">
        <v>2</v>
      </c>
      <c r="P694" t="b">
        <v>1</v>
      </c>
      <c r="Q694" t="b">
        <v>0</v>
      </c>
      <c r="R694" s="1" t="s">
        <v>32</v>
      </c>
      <c r="S694" s="1" t="s">
        <v>58</v>
      </c>
      <c r="T694">
        <v>3</v>
      </c>
      <c r="U694" s="1" t="s">
        <v>42</v>
      </c>
      <c r="V694" s="1" t="s">
        <v>59</v>
      </c>
      <c r="W694" s="1" t="str">
        <f>IF(OR(MasterData[[#This Row],[Event]]="Christmas Market", MasterData[[#This Row],[Event]]="Christmas"), "Christmas Sale", "Non-Christmas Sale")</f>
        <v>Non-Christmas Sale</v>
      </c>
      <c r="X694" t="b">
        <v>1</v>
      </c>
      <c r="Y694">
        <v>3</v>
      </c>
      <c r="Z694">
        <v>17.93</v>
      </c>
      <c r="AA694">
        <v>35.86</v>
      </c>
      <c r="AB694">
        <v>3.59</v>
      </c>
      <c r="AC694" t="str">
        <f>IF(MasterData[[#This Row],[Discount Amount]]&gt;0, "Promotional sale", "Non-Promotional Sales")</f>
        <v>Promotional sale</v>
      </c>
    </row>
    <row r="695" spans="1:29" x14ac:dyDescent="0.25">
      <c r="A695">
        <v>694</v>
      </c>
      <c r="B695" s="1" t="s">
        <v>375</v>
      </c>
      <c r="C695" s="2">
        <v>0.14680555555555563</v>
      </c>
      <c r="D695">
        <v>389</v>
      </c>
      <c r="E695">
        <v>32</v>
      </c>
      <c r="F695" s="1" t="s">
        <v>37</v>
      </c>
      <c r="G695" s="1" t="s">
        <v>77</v>
      </c>
      <c r="H695">
        <v>64.282300000000006</v>
      </c>
      <c r="I695">
        <v>-135</v>
      </c>
      <c r="J695">
        <v>57</v>
      </c>
      <c r="K695" t="b">
        <v>1</v>
      </c>
      <c r="L695">
        <v>826</v>
      </c>
      <c r="M695" s="1" t="s">
        <v>63</v>
      </c>
      <c r="N695" s="1" t="s">
        <v>64</v>
      </c>
      <c r="O695">
        <v>3</v>
      </c>
      <c r="P695" t="b">
        <v>0</v>
      </c>
      <c r="Q695" t="b">
        <v>0</v>
      </c>
      <c r="R695" s="1" t="s">
        <v>52</v>
      </c>
      <c r="S695" s="1" t="s">
        <v>58</v>
      </c>
      <c r="T695">
        <v>4</v>
      </c>
      <c r="U695" s="1" t="s">
        <v>42</v>
      </c>
      <c r="V695" s="1" t="s">
        <v>46</v>
      </c>
      <c r="W695" s="1" t="str">
        <f>IF(OR(MasterData[[#This Row],[Event]]="Christmas Market", MasterData[[#This Row],[Event]]="Christmas"), "Christmas Sale", "Non-Christmas Sale")</f>
        <v>Christmas Sale</v>
      </c>
      <c r="X695" t="b">
        <v>1</v>
      </c>
      <c r="Y695">
        <v>5</v>
      </c>
      <c r="Z695">
        <v>75.56</v>
      </c>
      <c r="AA695">
        <v>226.67</v>
      </c>
      <c r="AB695">
        <v>0</v>
      </c>
      <c r="AC695" t="str">
        <f>IF(MasterData[[#This Row],[Discount Amount]]&gt;0, "Promotional sale", "Non-Promotional Sales")</f>
        <v>Non-Promotional Sales</v>
      </c>
    </row>
    <row r="696" spans="1:29" x14ac:dyDescent="0.25">
      <c r="A696">
        <v>695</v>
      </c>
      <c r="B696" s="1" t="s">
        <v>376</v>
      </c>
      <c r="C696" s="2">
        <v>0.37266203703703704</v>
      </c>
      <c r="D696">
        <v>185</v>
      </c>
      <c r="E696">
        <v>33</v>
      </c>
      <c r="F696" s="1" t="s">
        <v>28</v>
      </c>
      <c r="G696" s="1" t="s">
        <v>48</v>
      </c>
      <c r="H696">
        <v>53.933300000000003</v>
      </c>
      <c r="I696">
        <v>-116.5765</v>
      </c>
      <c r="J696">
        <v>12</v>
      </c>
      <c r="K696" t="b">
        <v>0</v>
      </c>
      <c r="L696">
        <v>664</v>
      </c>
      <c r="M696" s="1" t="s">
        <v>63</v>
      </c>
      <c r="N696" s="1" t="s">
        <v>64</v>
      </c>
      <c r="O696">
        <v>1</v>
      </c>
      <c r="P696" t="b">
        <v>0</v>
      </c>
      <c r="Q696" t="b">
        <v>0</v>
      </c>
      <c r="R696" s="1" t="s">
        <v>41</v>
      </c>
      <c r="S696" s="1" t="s">
        <v>49</v>
      </c>
      <c r="T696">
        <v>3</v>
      </c>
      <c r="U696" s="1" t="s">
        <v>34</v>
      </c>
      <c r="V696" s="1" t="s">
        <v>59</v>
      </c>
      <c r="W696" s="1" t="str">
        <f>IF(OR(MasterData[[#This Row],[Event]]="Christmas Market", MasterData[[#This Row],[Event]]="Christmas"), "Christmas Sale", "Non-Christmas Sale")</f>
        <v>Non-Christmas Sale</v>
      </c>
      <c r="X696" t="b">
        <v>1</v>
      </c>
      <c r="Y696">
        <v>1</v>
      </c>
      <c r="Z696">
        <v>72.319999999999993</v>
      </c>
      <c r="AA696">
        <v>72.319999999999993</v>
      </c>
      <c r="AB696">
        <v>7.23</v>
      </c>
      <c r="AC696" t="str">
        <f>IF(MasterData[[#This Row],[Discount Amount]]&gt;0, "Promotional sale", "Non-Promotional Sales")</f>
        <v>Promotional sale</v>
      </c>
    </row>
    <row r="697" spans="1:29" x14ac:dyDescent="0.25">
      <c r="A697">
        <v>696</v>
      </c>
      <c r="B697" s="1" t="s">
        <v>377</v>
      </c>
      <c r="C697" s="2">
        <v>0.31417824074074074</v>
      </c>
      <c r="D697">
        <v>168</v>
      </c>
      <c r="E697">
        <v>51</v>
      </c>
      <c r="F697" s="1" t="s">
        <v>61</v>
      </c>
      <c r="G697" s="1" t="s">
        <v>62</v>
      </c>
      <c r="H697">
        <v>46.565300000000001</v>
      </c>
      <c r="I697">
        <v>-66.4619</v>
      </c>
      <c r="J697">
        <v>81</v>
      </c>
      <c r="K697" t="b">
        <v>1</v>
      </c>
      <c r="L697">
        <v>802</v>
      </c>
      <c r="M697" s="1" t="s">
        <v>63</v>
      </c>
      <c r="N697" s="1" t="s">
        <v>64</v>
      </c>
      <c r="O697">
        <v>4</v>
      </c>
      <c r="P697" t="b">
        <v>1</v>
      </c>
      <c r="Q697" t="b">
        <v>1</v>
      </c>
      <c r="R697" s="1" t="s">
        <v>32</v>
      </c>
      <c r="S697" s="1" t="s">
        <v>33</v>
      </c>
      <c r="T697">
        <v>3</v>
      </c>
      <c r="U697" s="1" t="s">
        <v>42</v>
      </c>
      <c r="V697" s="1" t="s">
        <v>35</v>
      </c>
      <c r="W697" s="1" t="str">
        <f>IF(OR(MasterData[[#This Row],[Event]]="Christmas Market", MasterData[[#This Row],[Event]]="Christmas"), "Christmas Sale", "Non-Christmas Sale")</f>
        <v>Non-Christmas Sale</v>
      </c>
      <c r="X697" t="b">
        <v>0</v>
      </c>
      <c r="Y697">
        <v>5</v>
      </c>
      <c r="Z697">
        <v>95.33</v>
      </c>
      <c r="AA697">
        <v>381.32</v>
      </c>
      <c r="AB697">
        <v>0</v>
      </c>
      <c r="AC697" t="str">
        <f>IF(MasterData[[#This Row],[Discount Amount]]&gt;0, "Promotional sale", "Non-Promotional Sales")</f>
        <v>Non-Promotional Sales</v>
      </c>
    </row>
    <row r="698" spans="1:29" x14ac:dyDescent="0.25">
      <c r="A698">
        <v>697</v>
      </c>
      <c r="B698" s="1" t="s">
        <v>109</v>
      </c>
      <c r="C698" s="2">
        <v>0.88719907407407406</v>
      </c>
      <c r="D698">
        <v>96</v>
      </c>
      <c r="E698">
        <v>35</v>
      </c>
      <c r="F698" s="1" t="s">
        <v>37</v>
      </c>
      <c r="G698" s="1" t="s">
        <v>48</v>
      </c>
      <c r="H698">
        <v>53.933300000000003</v>
      </c>
      <c r="I698">
        <v>-116.5765</v>
      </c>
      <c r="J698">
        <v>14</v>
      </c>
      <c r="K698" t="b">
        <v>0</v>
      </c>
      <c r="L698">
        <v>112</v>
      </c>
      <c r="M698" s="1" t="s">
        <v>74</v>
      </c>
      <c r="N698" s="1" t="s">
        <v>75</v>
      </c>
      <c r="O698">
        <v>2</v>
      </c>
      <c r="P698" t="b">
        <v>1</v>
      </c>
      <c r="Q698" t="b">
        <v>1</v>
      </c>
      <c r="R698" s="1" t="s">
        <v>32</v>
      </c>
      <c r="S698" s="1" t="s">
        <v>49</v>
      </c>
      <c r="T698">
        <v>5</v>
      </c>
      <c r="U698" s="1" t="s">
        <v>45</v>
      </c>
      <c r="V698" s="1" t="s">
        <v>59</v>
      </c>
      <c r="W698" s="1" t="str">
        <f>IF(OR(MasterData[[#This Row],[Event]]="Christmas Market", MasterData[[#This Row],[Event]]="Christmas"), "Christmas Sale", "Non-Christmas Sale")</f>
        <v>Non-Christmas Sale</v>
      </c>
      <c r="X698" t="b">
        <v>0</v>
      </c>
      <c r="Y698">
        <v>2</v>
      </c>
      <c r="Z698">
        <v>78.05</v>
      </c>
      <c r="AA698">
        <v>156.1</v>
      </c>
      <c r="AB698">
        <v>15.61</v>
      </c>
      <c r="AC698" t="str">
        <f>IF(MasterData[[#This Row],[Discount Amount]]&gt;0, "Promotional sale", "Non-Promotional Sales")</f>
        <v>Promotional sale</v>
      </c>
    </row>
    <row r="699" spans="1:29" x14ac:dyDescent="0.25">
      <c r="A699">
        <v>698</v>
      </c>
      <c r="B699" s="1" t="s">
        <v>280</v>
      </c>
      <c r="C699" s="2">
        <v>0.61883101851851863</v>
      </c>
      <c r="D699">
        <v>421</v>
      </c>
      <c r="E699">
        <v>60</v>
      </c>
      <c r="F699" s="1" t="s">
        <v>61</v>
      </c>
      <c r="G699" s="1" t="s">
        <v>68</v>
      </c>
      <c r="H699">
        <v>46.318800000000003</v>
      </c>
      <c r="I699">
        <v>-63.146099999999997</v>
      </c>
      <c r="J699">
        <v>86</v>
      </c>
      <c r="K699" t="b">
        <v>0</v>
      </c>
      <c r="L699">
        <v>714</v>
      </c>
      <c r="M699" s="1" t="s">
        <v>63</v>
      </c>
      <c r="N699" s="1" t="s">
        <v>64</v>
      </c>
      <c r="O699">
        <v>5</v>
      </c>
      <c r="P699" t="b">
        <v>1</v>
      </c>
      <c r="Q699" t="b">
        <v>0</v>
      </c>
      <c r="R699" s="1" t="s">
        <v>41</v>
      </c>
      <c r="S699" s="1" t="s">
        <v>49</v>
      </c>
      <c r="T699">
        <v>5</v>
      </c>
      <c r="U699" s="1" t="s">
        <v>34</v>
      </c>
      <c r="V699" s="1" t="s">
        <v>46</v>
      </c>
      <c r="W699" s="1" t="str">
        <f>IF(OR(MasterData[[#This Row],[Event]]="Christmas Market", MasterData[[#This Row],[Event]]="Christmas"), "Christmas Sale", "Non-Christmas Sale")</f>
        <v>Christmas Sale</v>
      </c>
      <c r="X699" t="b">
        <v>0</v>
      </c>
      <c r="Y699">
        <v>1</v>
      </c>
      <c r="Z699">
        <v>98.45</v>
      </c>
      <c r="AA699">
        <v>492.23</v>
      </c>
      <c r="AB699">
        <v>0</v>
      </c>
      <c r="AC699" t="str">
        <f>IF(MasterData[[#This Row],[Discount Amount]]&gt;0, "Promotional sale", "Non-Promotional Sales")</f>
        <v>Non-Promotional Sales</v>
      </c>
    </row>
    <row r="700" spans="1:29" x14ac:dyDescent="0.25">
      <c r="A700">
        <v>699</v>
      </c>
      <c r="B700" s="1" t="s">
        <v>378</v>
      </c>
      <c r="C700" s="2">
        <v>0.16312499999999996</v>
      </c>
      <c r="D700">
        <v>164</v>
      </c>
      <c r="E700">
        <v>53</v>
      </c>
      <c r="F700" s="1" t="s">
        <v>28</v>
      </c>
      <c r="G700" s="1" t="s">
        <v>70</v>
      </c>
      <c r="H700">
        <v>54.273099999999999</v>
      </c>
      <c r="I700">
        <v>-61.738799999999998</v>
      </c>
      <c r="J700">
        <v>17</v>
      </c>
      <c r="K700" t="b">
        <v>0</v>
      </c>
      <c r="L700">
        <v>264</v>
      </c>
      <c r="M700" s="1" t="s">
        <v>74</v>
      </c>
      <c r="N700" s="1" t="s">
        <v>75</v>
      </c>
      <c r="O700">
        <v>4</v>
      </c>
      <c r="P700" t="b">
        <v>1</v>
      </c>
      <c r="Q700" t="b">
        <v>0</v>
      </c>
      <c r="R700" s="1" t="s">
        <v>32</v>
      </c>
      <c r="S700" s="1" t="s">
        <v>49</v>
      </c>
      <c r="T700">
        <v>4</v>
      </c>
      <c r="U700" s="1" t="s">
        <v>34</v>
      </c>
      <c r="V700" s="1" t="s">
        <v>35</v>
      </c>
      <c r="W700" s="1" t="str">
        <f>IF(OR(MasterData[[#This Row],[Event]]="Christmas Market", MasterData[[#This Row],[Event]]="Christmas"), "Christmas Sale", "Non-Christmas Sale")</f>
        <v>Non-Christmas Sale</v>
      </c>
      <c r="X700" t="b">
        <v>1</v>
      </c>
      <c r="Y700">
        <v>4</v>
      </c>
      <c r="Z700">
        <v>80.23</v>
      </c>
      <c r="AA700">
        <v>320.89999999999998</v>
      </c>
      <c r="AB700">
        <v>0</v>
      </c>
      <c r="AC700" t="str">
        <f>IF(MasterData[[#This Row],[Discount Amount]]&gt;0, "Promotional sale", "Non-Promotional Sales")</f>
        <v>Non-Promotional Sales</v>
      </c>
    </row>
    <row r="701" spans="1:29" x14ac:dyDescent="0.25">
      <c r="A701">
        <v>700</v>
      </c>
      <c r="B701" s="1" t="s">
        <v>352</v>
      </c>
      <c r="C701" s="2">
        <v>0.92439814814814825</v>
      </c>
      <c r="D701">
        <v>87</v>
      </c>
      <c r="E701">
        <v>68</v>
      </c>
      <c r="F701" s="1" t="s">
        <v>37</v>
      </c>
      <c r="G701" s="1" t="s">
        <v>81</v>
      </c>
      <c r="H701">
        <v>64.248000000000005</v>
      </c>
      <c r="I701">
        <v>-84.889600000000002</v>
      </c>
      <c r="J701">
        <v>92</v>
      </c>
      <c r="K701" t="b">
        <v>0</v>
      </c>
      <c r="L701">
        <v>72</v>
      </c>
      <c r="M701" s="1" t="s">
        <v>74</v>
      </c>
      <c r="N701" s="1" t="s">
        <v>75</v>
      </c>
      <c r="O701">
        <v>5</v>
      </c>
      <c r="P701" t="b">
        <v>0</v>
      </c>
      <c r="Q701" t="b">
        <v>0</v>
      </c>
      <c r="R701" s="1" t="s">
        <v>41</v>
      </c>
      <c r="S701" s="1" t="s">
        <v>33</v>
      </c>
      <c r="T701">
        <v>2</v>
      </c>
      <c r="U701" s="1" t="s">
        <v>45</v>
      </c>
      <c r="V701" s="1" t="s">
        <v>59</v>
      </c>
      <c r="W701" s="1" t="str">
        <f>IF(OR(MasterData[[#This Row],[Event]]="Christmas Market", MasterData[[#This Row],[Event]]="Christmas"), "Christmas Sale", "Non-Christmas Sale")</f>
        <v>Non-Christmas Sale</v>
      </c>
      <c r="X701" t="b">
        <v>0</v>
      </c>
      <c r="Y701">
        <v>3</v>
      </c>
      <c r="Z701">
        <v>77.91</v>
      </c>
      <c r="AA701">
        <v>389.56</v>
      </c>
      <c r="AB701">
        <v>38.96</v>
      </c>
      <c r="AC701" t="str">
        <f>IF(MasterData[[#This Row],[Discount Amount]]&gt;0, "Promotional sale", "Non-Promotional Sales")</f>
        <v>Promotional sale</v>
      </c>
    </row>
    <row r="702" spans="1:29" x14ac:dyDescent="0.25">
      <c r="A702">
        <v>701</v>
      </c>
      <c r="B702" s="1" t="s">
        <v>346</v>
      </c>
      <c r="C702" s="2">
        <v>0.74468749999999995</v>
      </c>
      <c r="D702">
        <v>252</v>
      </c>
      <c r="E702">
        <v>28</v>
      </c>
      <c r="F702" s="1" t="s">
        <v>28</v>
      </c>
      <c r="G702" s="1" t="s">
        <v>51</v>
      </c>
      <c r="H702">
        <v>53.760899999999999</v>
      </c>
      <c r="I702">
        <v>-98.813900000000004</v>
      </c>
      <c r="J702">
        <v>4</v>
      </c>
      <c r="K702" t="b">
        <v>0</v>
      </c>
      <c r="L702">
        <v>710</v>
      </c>
      <c r="M702" s="1" t="s">
        <v>56</v>
      </c>
      <c r="N702" s="1" t="s">
        <v>57</v>
      </c>
      <c r="O702">
        <v>3</v>
      </c>
      <c r="P702" t="b">
        <v>1</v>
      </c>
      <c r="Q702" t="b">
        <v>0</v>
      </c>
      <c r="R702" s="1" t="s">
        <v>41</v>
      </c>
      <c r="S702" s="1" t="s">
        <v>49</v>
      </c>
      <c r="T702">
        <v>5</v>
      </c>
      <c r="U702" s="1" t="s">
        <v>45</v>
      </c>
      <c r="V702" s="1" t="s">
        <v>59</v>
      </c>
      <c r="W702" s="1" t="str">
        <f>IF(OR(MasterData[[#This Row],[Event]]="Christmas Market", MasterData[[#This Row],[Event]]="Christmas"), "Christmas Sale", "Non-Christmas Sale")</f>
        <v>Non-Christmas Sale</v>
      </c>
      <c r="X702" t="b">
        <v>0</v>
      </c>
      <c r="Y702">
        <v>3</v>
      </c>
      <c r="Z702">
        <v>35.54</v>
      </c>
      <c r="AA702">
        <v>106.63</v>
      </c>
      <c r="AB702">
        <v>10.66</v>
      </c>
      <c r="AC702" t="str">
        <f>IF(MasterData[[#This Row],[Discount Amount]]&gt;0, "Promotional sale", "Non-Promotional Sales")</f>
        <v>Promotional sale</v>
      </c>
    </row>
    <row r="703" spans="1:29" x14ac:dyDescent="0.25">
      <c r="A703">
        <v>702</v>
      </c>
      <c r="B703" s="1" t="s">
        <v>294</v>
      </c>
      <c r="C703" s="2">
        <v>0.99984953703703705</v>
      </c>
      <c r="D703">
        <v>347</v>
      </c>
      <c r="E703">
        <v>57</v>
      </c>
      <c r="F703" s="1" t="s">
        <v>61</v>
      </c>
      <c r="G703" s="1" t="s">
        <v>66</v>
      </c>
      <c r="H703">
        <v>45.077800000000003</v>
      </c>
      <c r="I703">
        <v>-63.546700000000001</v>
      </c>
      <c r="J703">
        <v>87</v>
      </c>
      <c r="K703" t="b">
        <v>1</v>
      </c>
      <c r="L703">
        <v>612</v>
      </c>
      <c r="M703" s="1" t="s">
        <v>56</v>
      </c>
      <c r="N703" s="1" t="s">
        <v>57</v>
      </c>
      <c r="O703">
        <v>1</v>
      </c>
      <c r="P703" t="b">
        <v>1</v>
      </c>
      <c r="Q703" t="b">
        <v>1</v>
      </c>
      <c r="R703" s="1" t="s">
        <v>41</v>
      </c>
      <c r="S703" s="1" t="s">
        <v>49</v>
      </c>
      <c r="T703">
        <v>3</v>
      </c>
      <c r="U703" s="1" t="s">
        <v>45</v>
      </c>
      <c r="V703" s="1" t="s">
        <v>59</v>
      </c>
      <c r="W703" s="1" t="str">
        <f>IF(OR(MasterData[[#This Row],[Event]]="Christmas Market", MasterData[[#This Row],[Event]]="Christmas"), "Christmas Sale", "Non-Christmas Sale")</f>
        <v>Non-Christmas Sale</v>
      </c>
      <c r="X703" t="b">
        <v>1</v>
      </c>
      <c r="Y703">
        <v>1</v>
      </c>
      <c r="Z703">
        <v>98.55</v>
      </c>
      <c r="AA703">
        <v>98.55</v>
      </c>
      <c r="AB703">
        <v>9.86</v>
      </c>
      <c r="AC703" t="str">
        <f>IF(MasterData[[#This Row],[Discount Amount]]&gt;0, "Promotional sale", "Non-Promotional Sales")</f>
        <v>Promotional sale</v>
      </c>
    </row>
    <row r="704" spans="1:29" x14ac:dyDescent="0.25">
      <c r="A704">
        <v>703</v>
      </c>
      <c r="B704" s="1" t="s">
        <v>347</v>
      </c>
      <c r="C704" s="2">
        <v>0.57921296296296299</v>
      </c>
      <c r="D704">
        <v>414</v>
      </c>
      <c r="E704">
        <v>48</v>
      </c>
      <c r="F704" s="1" t="s">
        <v>28</v>
      </c>
      <c r="G704" s="1" t="s">
        <v>77</v>
      </c>
      <c r="H704">
        <v>64.282300000000006</v>
      </c>
      <c r="I704">
        <v>-135</v>
      </c>
      <c r="J704">
        <v>17</v>
      </c>
      <c r="K704" t="b">
        <v>1</v>
      </c>
      <c r="L704">
        <v>563</v>
      </c>
      <c r="M704" s="1" t="s">
        <v>30</v>
      </c>
      <c r="N704" s="1" t="s">
        <v>31</v>
      </c>
      <c r="O704">
        <v>5</v>
      </c>
      <c r="P704" t="b">
        <v>1</v>
      </c>
      <c r="Q704" t="b">
        <v>1</v>
      </c>
      <c r="R704" s="1" t="s">
        <v>32</v>
      </c>
      <c r="S704" s="1" t="s">
        <v>33</v>
      </c>
      <c r="T704">
        <v>3</v>
      </c>
      <c r="U704" s="1" t="s">
        <v>34</v>
      </c>
      <c r="V704" s="1" t="s">
        <v>59</v>
      </c>
      <c r="W704" s="1" t="str">
        <f>IF(OR(MasterData[[#This Row],[Event]]="Christmas Market", MasterData[[#This Row],[Event]]="Christmas"), "Christmas Sale", "Non-Christmas Sale")</f>
        <v>Non-Christmas Sale</v>
      </c>
      <c r="X704" t="b">
        <v>1</v>
      </c>
      <c r="Y704">
        <v>2</v>
      </c>
      <c r="Z704">
        <v>79.62</v>
      </c>
      <c r="AA704">
        <v>398.09</v>
      </c>
      <c r="AB704">
        <v>39.81</v>
      </c>
      <c r="AC704" t="str">
        <f>IF(MasterData[[#This Row],[Discount Amount]]&gt;0, "Promotional sale", "Non-Promotional Sales")</f>
        <v>Promotional sale</v>
      </c>
    </row>
    <row r="705" spans="1:29" x14ac:dyDescent="0.25">
      <c r="A705">
        <v>704</v>
      </c>
      <c r="B705" s="1" t="s">
        <v>181</v>
      </c>
      <c r="C705" s="2">
        <v>0.23398148148148157</v>
      </c>
      <c r="D705">
        <v>391</v>
      </c>
      <c r="E705">
        <v>31</v>
      </c>
      <c r="F705" s="1" t="s">
        <v>37</v>
      </c>
      <c r="G705" s="1" t="s">
        <v>66</v>
      </c>
      <c r="H705">
        <v>45.077800000000003</v>
      </c>
      <c r="I705">
        <v>-63.546700000000001</v>
      </c>
      <c r="J705">
        <v>6</v>
      </c>
      <c r="K705" t="b">
        <v>1</v>
      </c>
      <c r="L705">
        <v>609</v>
      </c>
      <c r="M705" s="1" t="s">
        <v>30</v>
      </c>
      <c r="N705" s="1" t="s">
        <v>31</v>
      </c>
      <c r="O705">
        <v>3</v>
      </c>
      <c r="P705" t="b">
        <v>1</v>
      </c>
      <c r="Q705" t="b">
        <v>0</v>
      </c>
      <c r="R705" s="1" t="s">
        <v>52</v>
      </c>
      <c r="S705" s="1" t="s">
        <v>49</v>
      </c>
      <c r="T705">
        <v>4</v>
      </c>
      <c r="U705" s="1" t="s">
        <v>34</v>
      </c>
      <c r="V705" s="1" t="s">
        <v>46</v>
      </c>
      <c r="W705" s="1" t="str">
        <f>IF(OR(MasterData[[#This Row],[Event]]="Christmas Market", MasterData[[#This Row],[Event]]="Christmas"), "Christmas Sale", "Non-Christmas Sale")</f>
        <v>Christmas Sale</v>
      </c>
      <c r="X705" t="b">
        <v>0</v>
      </c>
      <c r="Y705">
        <v>3</v>
      </c>
      <c r="Z705">
        <v>48.05</v>
      </c>
      <c r="AA705">
        <v>144.16</v>
      </c>
      <c r="AB705">
        <v>0</v>
      </c>
      <c r="AC705" t="str">
        <f>IF(MasterData[[#This Row],[Discount Amount]]&gt;0, "Promotional sale", "Non-Promotional Sales")</f>
        <v>Non-Promotional Sales</v>
      </c>
    </row>
    <row r="706" spans="1:29" x14ac:dyDescent="0.25">
      <c r="A706">
        <v>705</v>
      </c>
      <c r="B706" s="1" t="s">
        <v>36</v>
      </c>
      <c r="C706" s="2">
        <v>0.6539814814814815</v>
      </c>
      <c r="D706">
        <v>268</v>
      </c>
      <c r="E706">
        <v>43</v>
      </c>
      <c r="F706" s="1" t="s">
        <v>28</v>
      </c>
      <c r="G706" s="1" t="s">
        <v>44</v>
      </c>
      <c r="H706">
        <v>46.813099999999999</v>
      </c>
      <c r="I706">
        <v>-71.207499999999996</v>
      </c>
      <c r="J706">
        <v>16</v>
      </c>
      <c r="K706" t="b">
        <v>0</v>
      </c>
      <c r="L706">
        <v>367</v>
      </c>
      <c r="M706" s="1" t="s">
        <v>74</v>
      </c>
      <c r="N706" s="1" t="s">
        <v>75</v>
      </c>
      <c r="O706">
        <v>5</v>
      </c>
      <c r="P706" t="b">
        <v>0</v>
      </c>
      <c r="Q706" t="b">
        <v>0</v>
      </c>
      <c r="R706" s="1" t="s">
        <v>32</v>
      </c>
      <c r="S706" s="1" t="s">
        <v>53</v>
      </c>
      <c r="T706">
        <v>1</v>
      </c>
      <c r="U706" s="1" t="s">
        <v>45</v>
      </c>
      <c r="V706" s="1" t="s">
        <v>35</v>
      </c>
      <c r="W706" s="1" t="str">
        <f>IF(OR(MasterData[[#This Row],[Event]]="Christmas Market", MasterData[[#This Row],[Event]]="Christmas"), "Christmas Sale", "Non-Christmas Sale")</f>
        <v>Non-Christmas Sale</v>
      </c>
      <c r="X706" t="b">
        <v>1</v>
      </c>
      <c r="Y706">
        <v>4</v>
      </c>
      <c r="Z706">
        <v>93.21</v>
      </c>
      <c r="AA706">
        <v>466.05</v>
      </c>
      <c r="AB706">
        <v>0</v>
      </c>
      <c r="AC706" t="str">
        <f>IF(MasterData[[#This Row],[Discount Amount]]&gt;0, "Promotional sale", "Non-Promotional Sales")</f>
        <v>Non-Promotional Sales</v>
      </c>
    </row>
    <row r="707" spans="1:29" x14ac:dyDescent="0.25">
      <c r="A707">
        <v>706</v>
      </c>
      <c r="B707" s="1" t="s">
        <v>206</v>
      </c>
      <c r="C707" s="2">
        <v>0.40568287037037032</v>
      </c>
      <c r="D707">
        <v>281</v>
      </c>
      <c r="E707">
        <v>36</v>
      </c>
      <c r="F707" s="1" t="s">
        <v>61</v>
      </c>
      <c r="G707" s="1" t="s">
        <v>68</v>
      </c>
      <c r="H707">
        <v>46.318800000000003</v>
      </c>
      <c r="I707">
        <v>-63.146099999999997</v>
      </c>
      <c r="J707">
        <v>79</v>
      </c>
      <c r="K707" t="b">
        <v>0</v>
      </c>
      <c r="L707">
        <v>744</v>
      </c>
      <c r="M707" s="1" t="s">
        <v>39</v>
      </c>
      <c r="N707" s="1" t="s">
        <v>40</v>
      </c>
      <c r="O707">
        <v>5</v>
      </c>
      <c r="P707" t="b">
        <v>0</v>
      </c>
      <c r="Q707" t="b">
        <v>0</v>
      </c>
      <c r="R707" s="1" t="s">
        <v>32</v>
      </c>
      <c r="S707" s="1" t="s">
        <v>53</v>
      </c>
      <c r="T707">
        <v>5</v>
      </c>
      <c r="U707" s="1" t="s">
        <v>34</v>
      </c>
      <c r="V707" s="1" t="s">
        <v>59</v>
      </c>
      <c r="W707" s="1" t="str">
        <f>IF(OR(MasterData[[#This Row],[Event]]="Christmas Market", MasterData[[#This Row],[Event]]="Christmas"), "Christmas Sale", "Non-Christmas Sale")</f>
        <v>Non-Christmas Sale</v>
      </c>
      <c r="X707" t="b">
        <v>0</v>
      </c>
      <c r="Y707">
        <v>3</v>
      </c>
      <c r="Z707">
        <v>23.33</v>
      </c>
      <c r="AA707">
        <v>116.64</v>
      </c>
      <c r="AB707">
        <v>11.66</v>
      </c>
      <c r="AC707" t="str">
        <f>IF(MasterData[[#This Row],[Discount Amount]]&gt;0, "Promotional sale", "Non-Promotional Sales")</f>
        <v>Promotional sale</v>
      </c>
    </row>
    <row r="708" spans="1:29" x14ac:dyDescent="0.25">
      <c r="A708">
        <v>707</v>
      </c>
      <c r="B708" s="1" t="s">
        <v>145</v>
      </c>
      <c r="C708" s="2">
        <v>0.88245370370370368</v>
      </c>
      <c r="D708">
        <v>49</v>
      </c>
      <c r="E708">
        <v>44</v>
      </c>
      <c r="F708" s="1" t="s">
        <v>28</v>
      </c>
      <c r="G708" s="1" t="s">
        <v>55</v>
      </c>
      <c r="H708">
        <v>52.939900000000002</v>
      </c>
      <c r="I708">
        <v>-106.4509</v>
      </c>
      <c r="J708">
        <v>69</v>
      </c>
      <c r="K708" t="b">
        <v>1</v>
      </c>
      <c r="L708">
        <v>307</v>
      </c>
      <c r="M708" s="1" t="s">
        <v>39</v>
      </c>
      <c r="N708" s="1" t="s">
        <v>40</v>
      </c>
      <c r="O708">
        <v>5</v>
      </c>
      <c r="P708" t="b">
        <v>0</v>
      </c>
      <c r="Q708" t="b">
        <v>1</v>
      </c>
      <c r="R708" s="1" t="s">
        <v>41</v>
      </c>
      <c r="S708" s="1" t="s">
        <v>33</v>
      </c>
      <c r="T708">
        <v>1</v>
      </c>
      <c r="U708" s="1" t="s">
        <v>42</v>
      </c>
      <c r="V708" s="1" t="s">
        <v>35</v>
      </c>
      <c r="W708" s="1" t="str">
        <f>IF(OR(MasterData[[#This Row],[Event]]="Christmas Market", MasterData[[#This Row],[Event]]="Christmas"), "Christmas Sale", "Non-Christmas Sale")</f>
        <v>Non-Christmas Sale</v>
      </c>
      <c r="X708" t="b">
        <v>1</v>
      </c>
      <c r="Y708">
        <v>1</v>
      </c>
      <c r="Z708">
        <v>88.89</v>
      </c>
      <c r="AA708">
        <v>444.46</v>
      </c>
      <c r="AB708">
        <v>0</v>
      </c>
      <c r="AC708" t="str">
        <f>IF(MasterData[[#This Row],[Discount Amount]]&gt;0, "Promotional sale", "Non-Promotional Sales")</f>
        <v>Non-Promotional Sales</v>
      </c>
    </row>
    <row r="709" spans="1:29" x14ac:dyDescent="0.25">
      <c r="A709">
        <v>708</v>
      </c>
      <c r="B709" s="1" t="s">
        <v>80</v>
      </c>
      <c r="C709" s="2">
        <v>0.29065972222222225</v>
      </c>
      <c r="D709">
        <v>395</v>
      </c>
      <c r="E709">
        <v>25</v>
      </c>
      <c r="F709" s="1" t="s">
        <v>28</v>
      </c>
      <c r="G709" s="1" t="s">
        <v>66</v>
      </c>
      <c r="H709">
        <v>45.077800000000003</v>
      </c>
      <c r="I709">
        <v>-63.546700000000001</v>
      </c>
      <c r="J709">
        <v>62</v>
      </c>
      <c r="K709" t="b">
        <v>0</v>
      </c>
      <c r="L709">
        <v>665</v>
      </c>
      <c r="M709" s="1" t="s">
        <v>56</v>
      </c>
      <c r="N709" s="1" t="s">
        <v>57</v>
      </c>
      <c r="O709">
        <v>2</v>
      </c>
      <c r="P709" t="b">
        <v>0</v>
      </c>
      <c r="Q709" t="b">
        <v>0</v>
      </c>
      <c r="R709" s="1" t="s">
        <v>32</v>
      </c>
      <c r="S709" s="1" t="s">
        <v>53</v>
      </c>
      <c r="T709">
        <v>3</v>
      </c>
      <c r="U709" s="1" t="s">
        <v>45</v>
      </c>
      <c r="V709" s="1" t="s">
        <v>46</v>
      </c>
      <c r="W709" s="1" t="str">
        <f>IF(OR(MasterData[[#This Row],[Event]]="Christmas Market", MasterData[[#This Row],[Event]]="Christmas"), "Christmas Sale", "Non-Christmas Sale")</f>
        <v>Christmas Sale</v>
      </c>
      <c r="X709" t="b">
        <v>0</v>
      </c>
      <c r="Y709">
        <v>3</v>
      </c>
      <c r="Z709">
        <v>47.64</v>
      </c>
      <c r="AA709">
        <v>95.29</v>
      </c>
      <c r="AB709">
        <v>0</v>
      </c>
      <c r="AC709" t="str">
        <f>IF(MasterData[[#This Row],[Discount Amount]]&gt;0, "Promotional sale", "Non-Promotional Sales")</f>
        <v>Non-Promotional Sales</v>
      </c>
    </row>
    <row r="710" spans="1:29" x14ac:dyDescent="0.25">
      <c r="A710">
        <v>709</v>
      </c>
      <c r="B710" s="1" t="s">
        <v>147</v>
      </c>
      <c r="C710" s="2">
        <v>0.84172453703703698</v>
      </c>
      <c r="D710">
        <v>108</v>
      </c>
      <c r="E710">
        <v>56</v>
      </c>
      <c r="F710" s="1" t="s">
        <v>61</v>
      </c>
      <c r="G710" s="1" t="s">
        <v>70</v>
      </c>
      <c r="H710">
        <v>54.273099999999999</v>
      </c>
      <c r="I710">
        <v>-61.738799999999998</v>
      </c>
      <c r="J710">
        <v>74</v>
      </c>
      <c r="K710" t="b">
        <v>0</v>
      </c>
      <c r="L710">
        <v>107</v>
      </c>
      <c r="M710" s="1" t="s">
        <v>63</v>
      </c>
      <c r="N710" s="1" t="s">
        <v>64</v>
      </c>
      <c r="O710">
        <v>3</v>
      </c>
      <c r="P710" t="b">
        <v>1</v>
      </c>
      <c r="Q710" t="b">
        <v>1</v>
      </c>
      <c r="R710" s="1" t="s">
        <v>52</v>
      </c>
      <c r="S710" s="1" t="s">
        <v>53</v>
      </c>
      <c r="T710">
        <v>3</v>
      </c>
      <c r="U710" s="1" t="s">
        <v>45</v>
      </c>
      <c r="V710" s="1" t="s">
        <v>59</v>
      </c>
      <c r="W710" s="1" t="str">
        <f>IF(OR(MasterData[[#This Row],[Event]]="Christmas Market", MasterData[[#This Row],[Event]]="Christmas"), "Christmas Sale", "Non-Christmas Sale")</f>
        <v>Non-Christmas Sale</v>
      </c>
      <c r="X710" t="b">
        <v>1</v>
      </c>
      <c r="Y710">
        <v>4</v>
      </c>
      <c r="Z710">
        <v>10.3</v>
      </c>
      <c r="AA710">
        <v>30.9</v>
      </c>
      <c r="AB710">
        <v>3.09</v>
      </c>
      <c r="AC710" t="str">
        <f>IF(MasterData[[#This Row],[Discount Amount]]&gt;0, "Promotional sale", "Non-Promotional Sales")</f>
        <v>Promotional sale</v>
      </c>
    </row>
    <row r="711" spans="1:29" x14ac:dyDescent="0.25">
      <c r="A711">
        <v>710</v>
      </c>
      <c r="B711" s="1" t="s">
        <v>257</v>
      </c>
      <c r="C711" s="2">
        <v>0.74418981481481472</v>
      </c>
      <c r="D711">
        <v>350</v>
      </c>
      <c r="E711">
        <v>58</v>
      </c>
      <c r="F711" s="1" t="s">
        <v>61</v>
      </c>
      <c r="G711" s="1" t="s">
        <v>66</v>
      </c>
      <c r="H711">
        <v>45.077800000000003</v>
      </c>
      <c r="I711">
        <v>-63.546700000000001</v>
      </c>
      <c r="J711">
        <v>39</v>
      </c>
      <c r="K711" t="b">
        <v>1</v>
      </c>
      <c r="L711">
        <v>451</v>
      </c>
      <c r="M711" s="1" t="s">
        <v>39</v>
      </c>
      <c r="N711" s="1" t="s">
        <v>40</v>
      </c>
      <c r="O711">
        <v>5</v>
      </c>
      <c r="P711" t="b">
        <v>0</v>
      </c>
      <c r="Q711" t="b">
        <v>1</v>
      </c>
      <c r="R711" s="1" t="s">
        <v>52</v>
      </c>
      <c r="S711" s="1" t="s">
        <v>58</v>
      </c>
      <c r="T711">
        <v>5</v>
      </c>
      <c r="U711" s="1" t="s">
        <v>45</v>
      </c>
      <c r="V711" s="1" t="s">
        <v>59</v>
      </c>
      <c r="W711" s="1" t="str">
        <f>IF(OR(MasterData[[#This Row],[Event]]="Christmas Market", MasterData[[#This Row],[Event]]="Christmas"), "Christmas Sale", "Non-Christmas Sale")</f>
        <v>Non-Christmas Sale</v>
      </c>
      <c r="X711" t="b">
        <v>1</v>
      </c>
      <c r="Y711">
        <v>5</v>
      </c>
      <c r="Z711">
        <v>48.79</v>
      </c>
      <c r="AA711">
        <v>243.93</v>
      </c>
      <c r="AB711">
        <v>24.39</v>
      </c>
      <c r="AC711" t="str">
        <f>IF(MasterData[[#This Row],[Discount Amount]]&gt;0, "Promotional sale", "Non-Promotional Sales")</f>
        <v>Promotional sale</v>
      </c>
    </row>
    <row r="712" spans="1:29" x14ac:dyDescent="0.25">
      <c r="A712">
        <v>711</v>
      </c>
      <c r="B712" s="1" t="s">
        <v>188</v>
      </c>
      <c r="C712" s="2">
        <v>0.72434027777777787</v>
      </c>
      <c r="D712">
        <v>265</v>
      </c>
      <c r="E712">
        <v>61</v>
      </c>
      <c r="F712" s="1" t="s">
        <v>28</v>
      </c>
      <c r="G712" s="1" t="s">
        <v>44</v>
      </c>
      <c r="H712">
        <v>46.813099999999999</v>
      </c>
      <c r="I712">
        <v>-71.207499999999996</v>
      </c>
      <c r="J712">
        <v>73</v>
      </c>
      <c r="K712" t="b">
        <v>1</v>
      </c>
      <c r="L712">
        <v>795</v>
      </c>
      <c r="M712" s="1" t="s">
        <v>56</v>
      </c>
      <c r="N712" s="1" t="s">
        <v>57</v>
      </c>
      <c r="O712">
        <v>4</v>
      </c>
      <c r="P712" t="b">
        <v>0</v>
      </c>
      <c r="Q712" t="b">
        <v>0</v>
      </c>
      <c r="R712" s="1" t="s">
        <v>32</v>
      </c>
      <c r="S712" s="1" t="s">
        <v>33</v>
      </c>
      <c r="T712">
        <v>3</v>
      </c>
      <c r="U712" s="1" t="s">
        <v>45</v>
      </c>
      <c r="V712" s="1" t="s">
        <v>35</v>
      </c>
      <c r="W712" s="1" t="str">
        <f>IF(OR(MasterData[[#This Row],[Event]]="Christmas Market", MasterData[[#This Row],[Event]]="Christmas"), "Christmas Sale", "Non-Christmas Sale")</f>
        <v>Non-Christmas Sale</v>
      </c>
      <c r="X712" t="b">
        <v>1</v>
      </c>
      <c r="Y712">
        <v>5</v>
      </c>
      <c r="Z712">
        <v>81.69</v>
      </c>
      <c r="AA712">
        <v>326.77</v>
      </c>
      <c r="AB712">
        <v>0</v>
      </c>
      <c r="AC712" t="str">
        <f>IF(MasterData[[#This Row],[Discount Amount]]&gt;0, "Promotional sale", "Non-Promotional Sales")</f>
        <v>Non-Promotional Sales</v>
      </c>
    </row>
    <row r="713" spans="1:29" x14ac:dyDescent="0.25">
      <c r="A713">
        <v>712</v>
      </c>
      <c r="B713" s="1" t="s">
        <v>379</v>
      </c>
      <c r="C713" s="2">
        <v>0.4523032407407408</v>
      </c>
      <c r="D713">
        <v>216</v>
      </c>
      <c r="E713">
        <v>33</v>
      </c>
      <c r="F713" s="1" t="s">
        <v>37</v>
      </c>
      <c r="G713" s="1" t="s">
        <v>70</v>
      </c>
      <c r="H713">
        <v>54.273099999999999</v>
      </c>
      <c r="I713">
        <v>-61.738799999999998</v>
      </c>
      <c r="J713">
        <v>77</v>
      </c>
      <c r="K713" t="b">
        <v>1</v>
      </c>
      <c r="L713">
        <v>287</v>
      </c>
      <c r="M713" s="1" t="s">
        <v>63</v>
      </c>
      <c r="N713" s="1" t="s">
        <v>64</v>
      </c>
      <c r="O713">
        <v>2</v>
      </c>
      <c r="P713" t="b">
        <v>0</v>
      </c>
      <c r="Q713" t="b">
        <v>0</v>
      </c>
      <c r="R713" s="1" t="s">
        <v>52</v>
      </c>
      <c r="S713" s="1" t="s">
        <v>33</v>
      </c>
      <c r="T713">
        <v>3</v>
      </c>
      <c r="U713" s="1" t="s">
        <v>42</v>
      </c>
      <c r="V713" s="1" t="s">
        <v>35</v>
      </c>
      <c r="W713" s="1" t="str">
        <f>IF(OR(MasterData[[#This Row],[Event]]="Christmas Market", MasterData[[#This Row],[Event]]="Christmas"), "Christmas Sale", "Non-Christmas Sale")</f>
        <v>Non-Christmas Sale</v>
      </c>
      <c r="X713" t="b">
        <v>1</v>
      </c>
      <c r="Y713">
        <v>3</v>
      </c>
      <c r="Z713">
        <v>81.760000000000005</v>
      </c>
      <c r="AA713">
        <v>163.52000000000001</v>
      </c>
      <c r="AB713">
        <v>0</v>
      </c>
      <c r="AC713" t="str">
        <f>IF(MasterData[[#This Row],[Discount Amount]]&gt;0, "Promotional sale", "Non-Promotional Sales")</f>
        <v>Non-Promotional Sales</v>
      </c>
    </row>
    <row r="714" spans="1:29" x14ac:dyDescent="0.25">
      <c r="A714">
        <v>713</v>
      </c>
      <c r="B714" s="1" t="s">
        <v>113</v>
      </c>
      <c r="C714" s="2">
        <v>0.75501157407407415</v>
      </c>
      <c r="D714">
        <v>352</v>
      </c>
      <c r="E714">
        <v>26</v>
      </c>
      <c r="F714" s="1" t="s">
        <v>28</v>
      </c>
      <c r="G714" s="1" t="s">
        <v>62</v>
      </c>
      <c r="H714">
        <v>46.565300000000001</v>
      </c>
      <c r="I714">
        <v>-66.4619</v>
      </c>
      <c r="J714">
        <v>86</v>
      </c>
      <c r="K714" t="b">
        <v>0</v>
      </c>
      <c r="L714">
        <v>724</v>
      </c>
      <c r="M714" s="1" t="s">
        <v>63</v>
      </c>
      <c r="N714" s="1" t="s">
        <v>64</v>
      </c>
      <c r="O714">
        <v>2</v>
      </c>
      <c r="P714" t="b">
        <v>0</v>
      </c>
      <c r="Q714" t="b">
        <v>0</v>
      </c>
      <c r="R714" s="1" t="s">
        <v>32</v>
      </c>
      <c r="S714" s="1" t="s">
        <v>49</v>
      </c>
      <c r="T714">
        <v>3</v>
      </c>
      <c r="U714" s="1" t="s">
        <v>42</v>
      </c>
      <c r="V714" s="1" t="s">
        <v>35</v>
      </c>
      <c r="W714" s="1" t="str">
        <f>IF(OR(MasterData[[#This Row],[Event]]="Christmas Market", MasterData[[#This Row],[Event]]="Christmas"), "Christmas Sale", "Non-Christmas Sale")</f>
        <v>Non-Christmas Sale</v>
      </c>
      <c r="X714" t="b">
        <v>0</v>
      </c>
      <c r="Y714">
        <v>3</v>
      </c>
      <c r="Z714">
        <v>20.72</v>
      </c>
      <c r="AA714">
        <v>41.43</v>
      </c>
      <c r="AB714">
        <v>0</v>
      </c>
      <c r="AC714" t="str">
        <f>IF(MasterData[[#This Row],[Discount Amount]]&gt;0, "Promotional sale", "Non-Promotional Sales")</f>
        <v>Non-Promotional Sales</v>
      </c>
    </row>
    <row r="715" spans="1:29" x14ac:dyDescent="0.25">
      <c r="A715">
        <v>714</v>
      </c>
      <c r="B715" s="1" t="s">
        <v>304</v>
      </c>
      <c r="C715" s="2">
        <v>0.4522222222222223</v>
      </c>
      <c r="D715">
        <v>474</v>
      </c>
      <c r="E715">
        <v>20</v>
      </c>
      <c r="F715" s="1" t="s">
        <v>28</v>
      </c>
      <c r="G715" s="1" t="s">
        <v>55</v>
      </c>
      <c r="H715">
        <v>52.939900000000002</v>
      </c>
      <c r="I715">
        <v>-106.4509</v>
      </c>
      <c r="J715">
        <v>59</v>
      </c>
      <c r="K715" t="b">
        <v>1</v>
      </c>
      <c r="L715">
        <v>116</v>
      </c>
      <c r="M715" s="1" t="s">
        <v>74</v>
      </c>
      <c r="N715" s="1" t="s">
        <v>75</v>
      </c>
      <c r="O715">
        <v>5</v>
      </c>
      <c r="P715" t="b">
        <v>0</v>
      </c>
      <c r="Q715" t="b">
        <v>1</v>
      </c>
      <c r="R715" s="1" t="s">
        <v>41</v>
      </c>
      <c r="S715" s="1" t="s">
        <v>53</v>
      </c>
      <c r="T715">
        <v>3</v>
      </c>
      <c r="U715" s="1" t="s">
        <v>34</v>
      </c>
      <c r="V715" s="1" t="s">
        <v>59</v>
      </c>
      <c r="W715" s="1" t="str">
        <f>IF(OR(MasterData[[#This Row],[Event]]="Christmas Market", MasterData[[#This Row],[Event]]="Christmas"), "Christmas Sale", "Non-Christmas Sale")</f>
        <v>Non-Christmas Sale</v>
      </c>
      <c r="X715" t="b">
        <v>1</v>
      </c>
      <c r="Y715">
        <v>1</v>
      </c>
      <c r="Z715">
        <v>92.75</v>
      </c>
      <c r="AA715">
        <v>463.76</v>
      </c>
      <c r="AB715">
        <v>46.38</v>
      </c>
      <c r="AC715" t="str">
        <f>IF(MasterData[[#This Row],[Discount Amount]]&gt;0, "Promotional sale", "Non-Promotional Sales")</f>
        <v>Promotional sale</v>
      </c>
    </row>
    <row r="716" spans="1:29" x14ac:dyDescent="0.25">
      <c r="A716">
        <v>715</v>
      </c>
      <c r="B716" s="1" t="s">
        <v>163</v>
      </c>
      <c r="C716" s="2">
        <v>0.24296296296296305</v>
      </c>
      <c r="D716">
        <v>226</v>
      </c>
      <c r="E716">
        <v>47</v>
      </c>
      <c r="F716" s="1" t="s">
        <v>37</v>
      </c>
      <c r="G716" s="1" t="s">
        <v>62</v>
      </c>
      <c r="H716">
        <v>46.565300000000001</v>
      </c>
      <c r="I716">
        <v>-66.4619</v>
      </c>
      <c r="J716">
        <v>77</v>
      </c>
      <c r="K716" t="b">
        <v>1</v>
      </c>
      <c r="L716">
        <v>217</v>
      </c>
      <c r="M716" s="1" t="s">
        <v>39</v>
      </c>
      <c r="N716" s="1" t="s">
        <v>40</v>
      </c>
      <c r="O716">
        <v>2</v>
      </c>
      <c r="P716" t="b">
        <v>0</v>
      </c>
      <c r="Q716" t="b">
        <v>0</v>
      </c>
      <c r="R716" s="1" t="s">
        <v>41</v>
      </c>
      <c r="S716" s="1" t="s">
        <v>33</v>
      </c>
      <c r="T716">
        <v>1</v>
      </c>
      <c r="U716" s="1" t="s">
        <v>45</v>
      </c>
      <c r="V716" s="1" t="s">
        <v>59</v>
      </c>
      <c r="W716" s="1" t="str">
        <f>IF(OR(MasterData[[#This Row],[Event]]="Christmas Market", MasterData[[#This Row],[Event]]="Christmas"), "Christmas Sale", "Non-Christmas Sale")</f>
        <v>Non-Christmas Sale</v>
      </c>
      <c r="X716" t="b">
        <v>0</v>
      </c>
      <c r="Y716">
        <v>5</v>
      </c>
      <c r="Z716">
        <v>60.3</v>
      </c>
      <c r="AA716">
        <v>120.61</v>
      </c>
      <c r="AB716">
        <v>12.06</v>
      </c>
      <c r="AC716" t="str">
        <f>IF(MasterData[[#This Row],[Discount Amount]]&gt;0, "Promotional sale", "Non-Promotional Sales")</f>
        <v>Promotional sale</v>
      </c>
    </row>
    <row r="717" spans="1:29" x14ac:dyDescent="0.25">
      <c r="A717">
        <v>716</v>
      </c>
      <c r="B717" s="1" t="s">
        <v>374</v>
      </c>
      <c r="C717" s="2">
        <v>0.41874999999999996</v>
      </c>
      <c r="D717">
        <v>94</v>
      </c>
      <c r="E717">
        <v>22</v>
      </c>
      <c r="F717" s="1" t="s">
        <v>37</v>
      </c>
      <c r="G717" s="1" t="s">
        <v>38</v>
      </c>
      <c r="H717">
        <v>53.726700000000001</v>
      </c>
      <c r="I717">
        <v>-127.6476</v>
      </c>
      <c r="J717">
        <v>58</v>
      </c>
      <c r="K717" t="b">
        <v>0</v>
      </c>
      <c r="L717">
        <v>558</v>
      </c>
      <c r="M717" s="1" t="s">
        <v>30</v>
      </c>
      <c r="N717" s="1" t="s">
        <v>31</v>
      </c>
      <c r="O717">
        <v>5</v>
      </c>
      <c r="P717" t="b">
        <v>1</v>
      </c>
      <c r="Q717" t="b">
        <v>1</v>
      </c>
      <c r="R717" s="1" t="s">
        <v>32</v>
      </c>
      <c r="S717" s="1" t="s">
        <v>58</v>
      </c>
      <c r="T717">
        <v>1</v>
      </c>
      <c r="U717" s="1" t="s">
        <v>45</v>
      </c>
      <c r="V717" s="1" t="s">
        <v>59</v>
      </c>
      <c r="W717" s="1" t="str">
        <f>IF(OR(MasterData[[#This Row],[Event]]="Christmas Market", MasterData[[#This Row],[Event]]="Christmas"), "Christmas Sale", "Non-Christmas Sale")</f>
        <v>Non-Christmas Sale</v>
      </c>
      <c r="X717" t="b">
        <v>0</v>
      </c>
      <c r="Y717">
        <v>3</v>
      </c>
      <c r="Z717">
        <v>53.4</v>
      </c>
      <c r="AA717">
        <v>267.01</v>
      </c>
      <c r="AB717">
        <v>26.7</v>
      </c>
      <c r="AC717" t="str">
        <f>IF(MasterData[[#This Row],[Discount Amount]]&gt;0, "Promotional sale", "Non-Promotional Sales")</f>
        <v>Promotional sale</v>
      </c>
    </row>
    <row r="718" spans="1:29" x14ac:dyDescent="0.25">
      <c r="A718">
        <v>717</v>
      </c>
      <c r="B718" s="1" t="s">
        <v>195</v>
      </c>
      <c r="C718" s="2">
        <v>0.85730324074074082</v>
      </c>
      <c r="D718">
        <v>122</v>
      </c>
      <c r="E718">
        <v>33</v>
      </c>
      <c r="F718" s="1" t="s">
        <v>37</v>
      </c>
      <c r="G718" s="1" t="s">
        <v>79</v>
      </c>
      <c r="H718">
        <v>63.588799999999999</v>
      </c>
      <c r="I718">
        <v>-115.5069</v>
      </c>
      <c r="J718">
        <v>3</v>
      </c>
      <c r="K718" t="b">
        <v>1</v>
      </c>
      <c r="L718">
        <v>612</v>
      </c>
      <c r="M718" s="1" t="s">
        <v>63</v>
      </c>
      <c r="N718" s="1" t="s">
        <v>64</v>
      </c>
      <c r="O718">
        <v>1</v>
      </c>
      <c r="P718" t="b">
        <v>1</v>
      </c>
      <c r="Q718" t="b">
        <v>1</v>
      </c>
      <c r="R718" s="1" t="s">
        <v>41</v>
      </c>
      <c r="S718" s="1" t="s">
        <v>49</v>
      </c>
      <c r="T718">
        <v>5</v>
      </c>
      <c r="U718" s="1" t="s">
        <v>45</v>
      </c>
      <c r="V718" s="1" t="s">
        <v>46</v>
      </c>
      <c r="W718" s="1" t="str">
        <f>IF(OR(MasterData[[#This Row],[Event]]="Christmas Market", MasterData[[#This Row],[Event]]="Christmas"), "Christmas Sale", "Non-Christmas Sale")</f>
        <v>Christmas Sale</v>
      </c>
      <c r="X718" t="b">
        <v>0</v>
      </c>
      <c r="Y718">
        <v>3</v>
      </c>
      <c r="Z718">
        <v>35.85</v>
      </c>
      <c r="AA718">
        <v>35.85</v>
      </c>
      <c r="AB718">
        <v>0</v>
      </c>
      <c r="AC718" t="str">
        <f>IF(MasterData[[#This Row],[Discount Amount]]&gt;0, "Promotional sale", "Non-Promotional Sales")</f>
        <v>Non-Promotional Sales</v>
      </c>
    </row>
    <row r="719" spans="1:29" x14ac:dyDescent="0.25">
      <c r="A719">
        <v>718</v>
      </c>
      <c r="B719" s="1" t="s">
        <v>141</v>
      </c>
      <c r="C719" s="2">
        <v>0.42403935185185193</v>
      </c>
      <c r="D719">
        <v>202</v>
      </c>
      <c r="E719">
        <v>70</v>
      </c>
      <c r="F719" s="1" t="s">
        <v>61</v>
      </c>
      <c r="G719" s="1" t="s">
        <v>38</v>
      </c>
      <c r="H719">
        <v>53.726700000000001</v>
      </c>
      <c r="I719">
        <v>-127.6476</v>
      </c>
      <c r="J719">
        <v>19</v>
      </c>
      <c r="K719" t="b">
        <v>0</v>
      </c>
      <c r="L719">
        <v>991</v>
      </c>
      <c r="M719" s="1" t="s">
        <v>74</v>
      </c>
      <c r="N719" s="1" t="s">
        <v>75</v>
      </c>
      <c r="O719">
        <v>5</v>
      </c>
      <c r="P719" t="b">
        <v>1</v>
      </c>
      <c r="Q719" t="b">
        <v>1</v>
      </c>
      <c r="R719" s="1" t="s">
        <v>52</v>
      </c>
      <c r="S719" s="1" t="s">
        <v>53</v>
      </c>
      <c r="T719">
        <v>1</v>
      </c>
      <c r="U719" s="1" t="s">
        <v>34</v>
      </c>
      <c r="V719" s="1" t="s">
        <v>59</v>
      </c>
      <c r="W719" s="1" t="str">
        <f>IF(OR(MasterData[[#This Row],[Event]]="Christmas Market", MasterData[[#This Row],[Event]]="Christmas"), "Christmas Sale", "Non-Christmas Sale")</f>
        <v>Non-Christmas Sale</v>
      </c>
      <c r="X719" t="b">
        <v>1</v>
      </c>
      <c r="Y719">
        <v>1</v>
      </c>
      <c r="Z719">
        <v>92.64</v>
      </c>
      <c r="AA719">
        <v>463.19</v>
      </c>
      <c r="AB719">
        <v>46.32</v>
      </c>
      <c r="AC719" t="str">
        <f>IF(MasterData[[#This Row],[Discount Amount]]&gt;0, "Promotional sale", "Non-Promotional Sales")</f>
        <v>Promotional sale</v>
      </c>
    </row>
    <row r="720" spans="1:29" x14ac:dyDescent="0.25">
      <c r="A720">
        <v>719</v>
      </c>
      <c r="B720" s="1" t="s">
        <v>376</v>
      </c>
      <c r="C720" s="2">
        <v>0.65662037037037035</v>
      </c>
      <c r="D720">
        <v>405</v>
      </c>
      <c r="E720">
        <v>38</v>
      </c>
      <c r="F720" s="1" t="s">
        <v>37</v>
      </c>
      <c r="G720" s="1" t="s">
        <v>68</v>
      </c>
      <c r="H720">
        <v>46.318800000000003</v>
      </c>
      <c r="I720">
        <v>-63.146099999999997</v>
      </c>
      <c r="J720">
        <v>60</v>
      </c>
      <c r="K720" t="b">
        <v>1</v>
      </c>
      <c r="L720">
        <v>565</v>
      </c>
      <c r="M720" s="1" t="s">
        <v>39</v>
      </c>
      <c r="N720" s="1" t="s">
        <v>40</v>
      </c>
      <c r="O720">
        <v>1</v>
      </c>
      <c r="P720" t="b">
        <v>1</v>
      </c>
      <c r="Q720" t="b">
        <v>0</v>
      </c>
      <c r="R720" s="1" t="s">
        <v>41</v>
      </c>
      <c r="S720" s="1" t="s">
        <v>58</v>
      </c>
      <c r="T720">
        <v>2</v>
      </c>
      <c r="U720" s="1" t="s">
        <v>34</v>
      </c>
      <c r="V720" s="1" t="s">
        <v>59</v>
      </c>
      <c r="W720" s="1" t="str">
        <f>IF(OR(MasterData[[#This Row],[Event]]="Christmas Market", MasterData[[#This Row],[Event]]="Christmas"), "Christmas Sale", "Non-Christmas Sale")</f>
        <v>Non-Christmas Sale</v>
      </c>
      <c r="X720" t="b">
        <v>0</v>
      </c>
      <c r="Y720">
        <v>1</v>
      </c>
      <c r="Z720">
        <v>20.66</v>
      </c>
      <c r="AA720">
        <v>20.66</v>
      </c>
      <c r="AB720">
        <v>2.0699999999999998</v>
      </c>
      <c r="AC720" t="str">
        <f>IF(MasterData[[#This Row],[Discount Amount]]&gt;0, "Promotional sale", "Non-Promotional Sales")</f>
        <v>Promotional sale</v>
      </c>
    </row>
    <row r="721" spans="1:29" x14ac:dyDescent="0.25">
      <c r="A721">
        <v>720</v>
      </c>
      <c r="B721" s="1" t="s">
        <v>156</v>
      </c>
      <c r="C721" s="2">
        <v>0.56241898148148151</v>
      </c>
      <c r="D721">
        <v>12</v>
      </c>
      <c r="E721">
        <v>66</v>
      </c>
      <c r="F721" s="1" t="s">
        <v>37</v>
      </c>
      <c r="G721" s="1" t="s">
        <v>81</v>
      </c>
      <c r="H721">
        <v>64.248000000000005</v>
      </c>
      <c r="I721">
        <v>-84.889600000000002</v>
      </c>
      <c r="J721">
        <v>46</v>
      </c>
      <c r="K721" t="b">
        <v>1</v>
      </c>
      <c r="L721">
        <v>772</v>
      </c>
      <c r="M721" s="1" t="s">
        <v>63</v>
      </c>
      <c r="N721" s="1" t="s">
        <v>64</v>
      </c>
      <c r="O721">
        <v>2</v>
      </c>
      <c r="P721" t="b">
        <v>0</v>
      </c>
      <c r="Q721" t="b">
        <v>0</v>
      </c>
      <c r="R721" s="1" t="s">
        <v>32</v>
      </c>
      <c r="S721" s="1" t="s">
        <v>49</v>
      </c>
      <c r="T721">
        <v>3</v>
      </c>
      <c r="U721" s="1" t="s">
        <v>34</v>
      </c>
      <c r="V721" s="1" t="s">
        <v>35</v>
      </c>
      <c r="W721" s="1" t="str">
        <f>IF(OR(MasterData[[#This Row],[Event]]="Christmas Market", MasterData[[#This Row],[Event]]="Christmas"), "Christmas Sale", "Non-Christmas Sale")</f>
        <v>Non-Christmas Sale</v>
      </c>
      <c r="X721" t="b">
        <v>0</v>
      </c>
      <c r="Y721">
        <v>5</v>
      </c>
      <c r="Z721">
        <v>96.89</v>
      </c>
      <c r="AA721">
        <v>193.78</v>
      </c>
      <c r="AB721">
        <v>0</v>
      </c>
      <c r="AC721" t="str">
        <f>IF(MasterData[[#This Row],[Discount Amount]]&gt;0, "Promotional sale", "Non-Promotional Sales")</f>
        <v>Non-Promotional Sales</v>
      </c>
    </row>
    <row r="722" spans="1:29" x14ac:dyDescent="0.25">
      <c r="A722">
        <v>721</v>
      </c>
      <c r="B722" s="1" t="s">
        <v>176</v>
      </c>
      <c r="C722" s="2">
        <v>0.39603009259259259</v>
      </c>
      <c r="D722">
        <v>16</v>
      </c>
      <c r="E722">
        <v>18</v>
      </c>
      <c r="F722" s="1" t="s">
        <v>37</v>
      </c>
      <c r="G722" s="1" t="s">
        <v>29</v>
      </c>
      <c r="H722">
        <v>51.253799999999998</v>
      </c>
      <c r="I722">
        <v>-85.3232</v>
      </c>
      <c r="J722">
        <v>70</v>
      </c>
      <c r="K722" t="b">
        <v>1</v>
      </c>
      <c r="L722">
        <v>903</v>
      </c>
      <c r="M722" s="1" t="s">
        <v>74</v>
      </c>
      <c r="N722" s="1" t="s">
        <v>75</v>
      </c>
      <c r="O722">
        <v>2</v>
      </c>
      <c r="P722" t="b">
        <v>0</v>
      </c>
      <c r="Q722" t="b">
        <v>1</v>
      </c>
      <c r="R722" s="1" t="s">
        <v>32</v>
      </c>
      <c r="S722" s="1" t="s">
        <v>49</v>
      </c>
      <c r="T722">
        <v>4</v>
      </c>
      <c r="U722" s="1" t="s">
        <v>42</v>
      </c>
      <c r="V722" s="1" t="s">
        <v>35</v>
      </c>
      <c r="W722" s="1" t="str">
        <f>IF(OR(MasterData[[#This Row],[Event]]="Christmas Market", MasterData[[#This Row],[Event]]="Christmas"), "Christmas Sale", "Non-Christmas Sale")</f>
        <v>Non-Christmas Sale</v>
      </c>
      <c r="X722" t="b">
        <v>1</v>
      </c>
      <c r="Y722">
        <v>2</v>
      </c>
      <c r="Z722">
        <v>45.96</v>
      </c>
      <c r="AA722">
        <v>91.91</v>
      </c>
      <c r="AB722">
        <v>0</v>
      </c>
      <c r="AC722" t="str">
        <f>IF(MasterData[[#This Row],[Discount Amount]]&gt;0, "Promotional sale", "Non-Promotional Sales")</f>
        <v>Non-Promotional Sales</v>
      </c>
    </row>
    <row r="723" spans="1:29" x14ac:dyDescent="0.25">
      <c r="A723">
        <v>722</v>
      </c>
      <c r="B723" s="1" t="s">
        <v>157</v>
      </c>
      <c r="C723" s="2">
        <v>0.8669675925925926</v>
      </c>
      <c r="D723">
        <v>43</v>
      </c>
      <c r="E723">
        <v>53</v>
      </c>
      <c r="F723" s="1" t="s">
        <v>37</v>
      </c>
      <c r="G723" s="1" t="s">
        <v>68</v>
      </c>
      <c r="H723">
        <v>46.318800000000003</v>
      </c>
      <c r="I723">
        <v>-63.146099999999997</v>
      </c>
      <c r="J723">
        <v>45</v>
      </c>
      <c r="K723" t="b">
        <v>1</v>
      </c>
      <c r="L723">
        <v>44</v>
      </c>
      <c r="M723" s="1" t="s">
        <v>74</v>
      </c>
      <c r="N723" s="1" t="s">
        <v>75</v>
      </c>
      <c r="O723">
        <v>5</v>
      </c>
      <c r="P723" t="b">
        <v>1</v>
      </c>
      <c r="Q723" t="b">
        <v>0</v>
      </c>
      <c r="R723" s="1" t="s">
        <v>32</v>
      </c>
      <c r="S723" s="1" t="s">
        <v>58</v>
      </c>
      <c r="T723">
        <v>5</v>
      </c>
      <c r="U723" s="1" t="s">
        <v>42</v>
      </c>
      <c r="V723" s="1" t="s">
        <v>46</v>
      </c>
      <c r="W723" s="1" t="str">
        <f>IF(OR(MasterData[[#This Row],[Event]]="Christmas Market", MasterData[[#This Row],[Event]]="Christmas"), "Christmas Sale", "Non-Christmas Sale")</f>
        <v>Christmas Sale</v>
      </c>
      <c r="X723" t="b">
        <v>0</v>
      </c>
      <c r="Y723">
        <v>3</v>
      </c>
      <c r="Z723">
        <v>76.48</v>
      </c>
      <c r="AA723">
        <v>382.38</v>
      </c>
      <c r="AB723">
        <v>0</v>
      </c>
      <c r="AC723" t="str">
        <f>IF(MasterData[[#This Row],[Discount Amount]]&gt;0, "Promotional sale", "Non-Promotional Sales")</f>
        <v>Non-Promotional Sales</v>
      </c>
    </row>
    <row r="724" spans="1:29" x14ac:dyDescent="0.25">
      <c r="A724">
        <v>723</v>
      </c>
      <c r="B724" s="1" t="s">
        <v>239</v>
      </c>
      <c r="C724" s="2">
        <v>0.49302083333333324</v>
      </c>
      <c r="D724">
        <v>352</v>
      </c>
      <c r="E724">
        <v>55</v>
      </c>
      <c r="F724" s="1" t="s">
        <v>61</v>
      </c>
      <c r="G724" s="1" t="s">
        <v>44</v>
      </c>
      <c r="H724">
        <v>46.813099999999999</v>
      </c>
      <c r="I724">
        <v>-71.207499999999996</v>
      </c>
      <c r="J724">
        <v>84</v>
      </c>
      <c r="K724" t="b">
        <v>1</v>
      </c>
      <c r="L724">
        <v>245</v>
      </c>
      <c r="M724" s="1" t="s">
        <v>56</v>
      </c>
      <c r="N724" s="1" t="s">
        <v>57</v>
      </c>
      <c r="O724">
        <v>3</v>
      </c>
      <c r="P724" t="b">
        <v>1</v>
      </c>
      <c r="Q724" t="b">
        <v>1</v>
      </c>
      <c r="R724" s="1" t="s">
        <v>41</v>
      </c>
      <c r="S724" s="1" t="s">
        <v>53</v>
      </c>
      <c r="T724">
        <v>5</v>
      </c>
      <c r="U724" s="1" t="s">
        <v>34</v>
      </c>
      <c r="V724" s="1" t="s">
        <v>59</v>
      </c>
      <c r="W724" s="1" t="str">
        <f>IF(OR(MasterData[[#This Row],[Event]]="Christmas Market", MasterData[[#This Row],[Event]]="Christmas"), "Christmas Sale", "Non-Christmas Sale")</f>
        <v>Non-Christmas Sale</v>
      </c>
      <c r="X724" t="b">
        <v>1</v>
      </c>
      <c r="Y724">
        <v>2</v>
      </c>
      <c r="Z724">
        <v>18.559999999999999</v>
      </c>
      <c r="AA724">
        <v>55.68</v>
      </c>
      <c r="AB724">
        <v>5.57</v>
      </c>
      <c r="AC724" t="str">
        <f>IF(MasterData[[#This Row],[Discount Amount]]&gt;0, "Promotional sale", "Non-Promotional Sales")</f>
        <v>Promotional sale</v>
      </c>
    </row>
    <row r="725" spans="1:29" x14ac:dyDescent="0.25">
      <c r="A725">
        <v>724</v>
      </c>
      <c r="B725" s="1" t="s">
        <v>80</v>
      </c>
      <c r="C725" s="2">
        <v>0.26861111111111113</v>
      </c>
      <c r="D725">
        <v>140</v>
      </c>
      <c r="E725">
        <v>20</v>
      </c>
      <c r="F725" s="1" t="s">
        <v>61</v>
      </c>
      <c r="G725" s="1" t="s">
        <v>70</v>
      </c>
      <c r="H725">
        <v>54.273099999999999</v>
      </c>
      <c r="I725">
        <v>-61.738799999999998</v>
      </c>
      <c r="J725">
        <v>58</v>
      </c>
      <c r="K725" t="b">
        <v>0</v>
      </c>
      <c r="L725">
        <v>504</v>
      </c>
      <c r="M725" s="1" t="s">
        <v>63</v>
      </c>
      <c r="N725" s="1" t="s">
        <v>64</v>
      </c>
      <c r="O725">
        <v>4</v>
      </c>
      <c r="P725" t="b">
        <v>1</v>
      </c>
      <c r="Q725" t="b">
        <v>1</v>
      </c>
      <c r="R725" s="1" t="s">
        <v>32</v>
      </c>
      <c r="S725" s="1" t="s">
        <v>49</v>
      </c>
      <c r="T725">
        <v>2</v>
      </c>
      <c r="U725" s="1" t="s">
        <v>42</v>
      </c>
      <c r="V725" s="1" t="s">
        <v>46</v>
      </c>
      <c r="W725" s="1" t="str">
        <f>IF(OR(MasterData[[#This Row],[Event]]="Christmas Market", MasterData[[#This Row],[Event]]="Christmas"), "Christmas Sale", "Non-Christmas Sale")</f>
        <v>Christmas Sale</v>
      </c>
      <c r="X725" t="b">
        <v>1</v>
      </c>
      <c r="Y725">
        <v>1</v>
      </c>
      <c r="Z725">
        <v>61.51</v>
      </c>
      <c r="AA725">
        <v>246.06</v>
      </c>
      <c r="AB725">
        <v>0</v>
      </c>
      <c r="AC725" t="str">
        <f>IF(MasterData[[#This Row],[Discount Amount]]&gt;0, "Promotional sale", "Non-Promotional Sales")</f>
        <v>Non-Promotional Sales</v>
      </c>
    </row>
    <row r="726" spans="1:29" x14ac:dyDescent="0.25">
      <c r="A726">
        <v>725</v>
      </c>
      <c r="B726" s="1" t="s">
        <v>380</v>
      </c>
      <c r="C726" s="2">
        <v>5.7615740740740717E-2</v>
      </c>
      <c r="D726">
        <v>491</v>
      </c>
      <c r="E726">
        <v>50</v>
      </c>
      <c r="F726" s="1" t="s">
        <v>61</v>
      </c>
      <c r="G726" s="1" t="s">
        <v>44</v>
      </c>
      <c r="H726">
        <v>46.813099999999999</v>
      </c>
      <c r="I726">
        <v>-71.207499999999996</v>
      </c>
      <c r="J726">
        <v>4</v>
      </c>
      <c r="K726" t="b">
        <v>1</v>
      </c>
      <c r="L726">
        <v>694</v>
      </c>
      <c r="M726" s="1" t="s">
        <v>63</v>
      </c>
      <c r="N726" s="1" t="s">
        <v>64</v>
      </c>
      <c r="O726">
        <v>1</v>
      </c>
      <c r="P726" t="b">
        <v>0</v>
      </c>
      <c r="Q726" t="b">
        <v>1</v>
      </c>
      <c r="R726" s="1" t="s">
        <v>41</v>
      </c>
      <c r="S726" s="1" t="s">
        <v>33</v>
      </c>
      <c r="T726">
        <v>4</v>
      </c>
      <c r="U726" s="1" t="s">
        <v>34</v>
      </c>
      <c r="V726" s="1" t="s">
        <v>46</v>
      </c>
      <c r="W726" s="1" t="str">
        <f>IF(OR(MasterData[[#This Row],[Event]]="Christmas Market", MasterData[[#This Row],[Event]]="Christmas"), "Christmas Sale", "Non-Christmas Sale")</f>
        <v>Christmas Sale</v>
      </c>
      <c r="X726" t="b">
        <v>1</v>
      </c>
      <c r="Y726">
        <v>2</v>
      </c>
      <c r="Z726">
        <v>62.88</v>
      </c>
      <c r="AA726">
        <v>62.88</v>
      </c>
      <c r="AB726">
        <v>0</v>
      </c>
      <c r="AC726" t="str">
        <f>IF(MasterData[[#This Row],[Discount Amount]]&gt;0, "Promotional sale", "Non-Promotional Sales")</f>
        <v>Non-Promotional Sales</v>
      </c>
    </row>
    <row r="727" spans="1:29" x14ac:dyDescent="0.25">
      <c r="A727">
        <v>726</v>
      </c>
      <c r="B727" s="1" t="s">
        <v>99</v>
      </c>
      <c r="C727" s="2">
        <v>0.49606481481481479</v>
      </c>
      <c r="D727">
        <v>115</v>
      </c>
      <c r="E727">
        <v>61</v>
      </c>
      <c r="F727" s="1" t="s">
        <v>37</v>
      </c>
      <c r="G727" s="1" t="s">
        <v>51</v>
      </c>
      <c r="H727">
        <v>53.760899999999999</v>
      </c>
      <c r="I727">
        <v>-98.813900000000004</v>
      </c>
      <c r="J727">
        <v>40</v>
      </c>
      <c r="K727" t="b">
        <v>0</v>
      </c>
      <c r="L727">
        <v>685</v>
      </c>
      <c r="M727" s="1" t="s">
        <v>63</v>
      </c>
      <c r="N727" s="1" t="s">
        <v>64</v>
      </c>
      <c r="O727">
        <v>2</v>
      </c>
      <c r="P727" t="b">
        <v>1</v>
      </c>
      <c r="Q727" t="b">
        <v>1</v>
      </c>
      <c r="R727" s="1" t="s">
        <v>32</v>
      </c>
      <c r="S727" s="1" t="s">
        <v>33</v>
      </c>
      <c r="T727">
        <v>3</v>
      </c>
      <c r="U727" s="1" t="s">
        <v>34</v>
      </c>
      <c r="V727" s="1" t="s">
        <v>35</v>
      </c>
      <c r="W727" s="1" t="str">
        <f>IF(OR(MasterData[[#This Row],[Event]]="Christmas Market", MasterData[[#This Row],[Event]]="Christmas"), "Christmas Sale", "Non-Christmas Sale")</f>
        <v>Non-Christmas Sale</v>
      </c>
      <c r="X727" t="b">
        <v>1</v>
      </c>
      <c r="Y727">
        <v>4</v>
      </c>
      <c r="Z727">
        <v>77.540000000000006</v>
      </c>
      <c r="AA727">
        <v>155.07</v>
      </c>
      <c r="AB727">
        <v>0</v>
      </c>
      <c r="AC727" t="str">
        <f>IF(MasterData[[#This Row],[Discount Amount]]&gt;0, "Promotional sale", "Non-Promotional Sales")</f>
        <v>Non-Promotional Sales</v>
      </c>
    </row>
    <row r="728" spans="1:29" x14ac:dyDescent="0.25">
      <c r="A728">
        <v>727</v>
      </c>
      <c r="B728" s="1" t="s">
        <v>273</v>
      </c>
      <c r="C728" s="2">
        <v>0.18517361111111108</v>
      </c>
      <c r="D728">
        <v>199</v>
      </c>
      <c r="E728">
        <v>50</v>
      </c>
      <c r="F728" s="1" t="s">
        <v>61</v>
      </c>
      <c r="G728" s="1" t="s">
        <v>79</v>
      </c>
      <c r="H728">
        <v>63.588799999999999</v>
      </c>
      <c r="I728">
        <v>-115.5069</v>
      </c>
      <c r="J728">
        <v>82</v>
      </c>
      <c r="K728" t="b">
        <v>1</v>
      </c>
      <c r="L728">
        <v>924</v>
      </c>
      <c r="M728" s="1" t="s">
        <v>63</v>
      </c>
      <c r="N728" s="1" t="s">
        <v>64</v>
      </c>
      <c r="O728">
        <v>5</v>
      </c>
      <c r="P728" t="b">
        <v>1</v>
      </c>
      <c r="Q728" t="b">
        <v>0</v>
      </c>
      <c r="R728" s="1" t="s">
        <v>52</v>
      </c>
      <c r="S728" s="1" t="s">
        <v>58</v>
      </c>
      <c r="T728">
        <v>3</v>
      </c>
      <c r="U728" s="1" t="s">
        <v>45</v>
      </c>
      <c r="V728" s="1" t="s">
        <v>35</v>
      </c>
      <c r="W728" s="1" t="str">
        <f>IF(OR(MasterData[[#This Row],[Event]]="Christmas Market", MasterData[[#This Row],[Event]]="Christmas"), "Christmas Sale", "Non-Christmas Sale")</f>
        <v>Non-Christmas Sale</v>
      </c>
      <c r="X728" t="b">
        <v>1</v>
      </c>
      <c r="Y728">
        <v>1</v>
      </c>
      <c r="Z728">
        <v>42.49</v>
      </c>
      <c r="AA728">
        <v>212.44</v>
      </c>
      <c r="AB728">
        <v>0</v>
      </c>
      <c r="AC728" t="str">
        <f>IF(MasterData[[#This Row],[Discount Amount]]&gt;0, "Promotional sale", "Non-Promotional Sales")</f>
        <v>Non-Promotional Sales</v>
      </c>
    </row>
    <row r="729" spans="1:29" x14ac:dyDescent="0.25">
      <c r="A729">
        <v>728</v>
      </c>
      <c r="B729" s="1" t="s">
        <v>354</v>
      </c>
      <c r="C729" s="2">
        <v>0.7381712962962963</v>
      </c>
      <c r="D729">
        <v>27</v>
      </c>
      <c r="E729">
        <v>69</v>
      </c>
      <c r="F729" s="1" t="s">
        <v>37</v>
      </c>
      <c r="G729" s="1" t="s">
        <v>62</v>
      </c>
      <c r="H729">
        <v>46.565300000000001</v>
      </c>
      <c r="I729">
        <v>-66.4619</v>
      </c>
      <c r="J729">
        <v>38</v>
      </c>
      <c r="K729" t="b">
        <v>1</v>
      </c>
      <c r="L729">
        <v>438</v>
      </c>
      <c r="M729" s="1" t="s">
        <v>39</v>
      </c>
      <c r="N729" s="1" t="s">
        <v>40</v>
      </c>
      <c r="O729">
        <v>5</v>
      </c>
      <c r="P729" t="b">
        <v>1</v>
      </c>
      <c r="Q729" t="b">
        <v>0</v>
      </c>
      <c r="R729" s="1" t="s">
        <v>52</v>
      </c>
      <c r="S729" s="1" t="s">
        <v>53</v>
      </c>
      <c r="T729">
        <v>1</v>
      </c>
      <c r="U729" s="1" t="s">
        <v>45</v>
      </c>
      <c r="V729" s="1" t="s">
        <v>35</v>
      </c>
      <c r="W729" s="1" t="str">
        <f>IF(OR(MasterData[[#This Row],[Event]]="Christmas Market", MasterData[[#This Row],[Event]]="Christmas"), "Christmas Sale", "Non-Christmas Sale")</f>
        <v>Non-Christmas Sale</v>
      </c>
      <c r="X729" t="b">
        <v>1</v>
      </c>
      <c r="Y729">
        <v>2</v>
      </c>
      <c r="Z729">
        <v>89.21</v>
      </c>
      <c r="AA729">
        <v>446.04</v>
      </c>
      <c r="AB729">
        <v>0</v>
      </c>
      <c r="AC729" t="str">
        <f>IF(MasterData[[#This Row],[Discount Amount]]&gt;0, "Promotional sale", "Non-Promotional Sales")</f>
        <v>Non-Promotional Sales</v>
      </c>
    </row>
    <row r="730" spans="1:29" x14ac:dyDescent="0.25">
      <c r="A730">
        <v>729</v>
      </c>
      <c r="B730" s="1" t="s">
        <v>270</v>
      </c>
      <c r="C730" s="2">
        <v>0.78069444444444436</v>
      </c>
      <c r="D730">
        <v>324</v>
      </c>
      <c r="E730">
        <v>44</v>
      </c>
      <c r="F730" s="1" t="s">
        <v>61</v>
      </c>
      <c r="G730" s="1" t="s">
        <v>48</v>
      </c>
      <c r="H730">
        <v>53.933300000000003</v>
      </c>
      <c r="I730">
        <v>-116.5765</v>
      </c>
      <c r="J730">
        <v>97</v>
      </c>
      <c r="K730" t="b">
        <v>1</v>
      </c>
      <c r="L730">
        <v>316</v>
      </c>
      <c r="M730" s="1" t="s">
        <v>63</v>
      </c>
      <c r="N730" s="1" t="s">
        <v>64</v>
      </c>
      <c r="O730">
        <v>2</v>
      </c>
      <c r="P730" t="b">
        <v>0</v>
      </c>
      <c r="Q730" t="b">
        <v>0</v>
      </c>
      <c r="R730" s="1" t="s">
        <v>52</v>
      </c>
      <c r="S730" s="1" t="s">
        <v>49</v>
      </c>
      <c r="T730">
        <v>3</v>
      </c>
      <c r="U730" s="1" t="s">
        <v>42</v>
      </c>
      <c r="V730" s="1" t="s">
        <v>59</v>
      </c>
      <c r="W730" s="1" t="str">
        <f>IF(OR(MasterData[[#This Row],[Event]]="Christmas Market", MasterData[[#This Row],[Event]]="Christmas"), "Christmas Sale", "Non-Christmas Sale")</f>
        <v>Non-Christmas Sale</v>
      </c>
      <c r="X730" t="b">
        <v>1</v>
      </c>
      <c r="Y730">
        <v>2</v>
      </c>
      <c r="Z730">
        <v>78.569999999999993</v>
      </c>
      <c r="AA730">
        <v>157.13999999999999</v>
      </c>
      <c r="AB730">
        <v>15.71</v>
      </c>
      <c r="AC730" t="str">
        <f>IF(MasterData[[#This Row],[Discount Amount]]&gt;0, "Promotional sale", "Non-Promotional Sales")</f>
        <v>Promotional sale</v>
      </c>
    </row>
    <row r="731" spans="1:29" x14ac:dyDescent="0.25">
      <c r="A731">
        <v>730</v>
      </c>
      <c r="B731" s="1" t="s">
        <v>254</v>
      </c>
      <c r="C731" s="2">
        <v>0.28429398148148155</v>
      </c>
      <c r="D731">
        <v>405</v>
      </c>
      <c r="E731">
        <v>65</v>
      </c>
      <c r="F731" s="1" t="s">
        <v>28</v>
      </c>
      <c r="G731" s="1" t="s">
        <v>55</v>
      </c>
      <c r="H731">
        <v>52.939900000000002</v>
      </c>
      <c r="I731">
        <v>-106.4509</v>
      </c>
      <c r="J731">
        <v>79</v>
      </c>
      <c r="K731" t="b">
        <v>1</v>
      </c>
      <c r="L731">
        <v>392</v>
      </c>
      <c r="M731" s="1" t="s">
        <v>63</v>
      </c>
      <c r="N731" s="1" t="s">
        <v>64</v>
      </c>
      <c r="O731">
        <v>3</v>
      </c>
      <c r="P731" t="b">
        <v>1</v>
      </c>
      <c r="Q731" t="b">
        <v>1</v>
      </c>
      <c r="R731" s="1" t="s">
        <v>32</v>
      </c>
      <c r="S731" s="1" t="s">
        <v>53</v>
      </c>
      <c r="T731">
        <v>3</v>
      </c>
      <c r="U731" s="1" t="s">
        <v>42</v>
      </c>
      <c r="V731" s="1" t="s">
        <v>35</v>
      </c>
      <c r="W731" s="1" t="str">
        <f>IF(OR(MasterData[[#This Row],[Event]]="Christmas Market", MasterData[[#This Row],[Event]]="Christmas"), "Christmas Sale", "Non-Christmas Sale")</f>
        <v>Non-Christmas Sale</v>
      </c>
      <c r="X731" t="b">
        <v>0</v>
      </c>
      <c r="Y731">
        <v>3</v>
      </c>
      <c r="Z731">
        <v>24.17</v>
      </c>
      <c r="AA731">
        <v>72.5</v>
      </c>
      <c r="AB731">
        <v>0</v>
      </c>
      <c r="AC731" t="str">
        <f>IF(MasterData[[#This Row],[Discount Amount]]&gt;0, "Promotional sale", "Non-Promotional Sales")</f>
        <v>Non-Promotional Sales</v>
      </c>
    </row>
    <row r="732" spans="1:29" x14ac:dyDescent="0.25">
      <c r="A732">
        <v>731</v>
      </c>
      <c r="B732" s="1" t="s">
        <v>381</v>
      </c>
      <c r="C732" s="2">
        <v>0.54518518518518522</v>
      </c>
      <c r="D732">
        <v>231</v>
      </c>
      <c r="E732">
        <v>47</v>
      </c>
      <c r="F732" s="1" t="s">
        <v>61</v>
      </c>
      <c r="G732" s="1" t="s">
        <v>48</v>
      </c>
      <c r="H732">
        <v>53.933300000000003</v>
      </c>
      <c r="I732">
        <v>-116.5765</v>
      </c>
      <c r="J732">
        <v>73</v>
      </c>
      <c r="K732" t="b">
        <v>1</v>
      </c>
      <c r="L732">
        <v>561</v>
      </c>
      <c r="M732" s="1" t="s">
        <v>56</v>
      </c>
      <c r="N732" s="1" t="s">
        <v>57</v>
      </c>
      <c r="O732">
        <v>5</v>
      </c>
      <c r="P732" t="b">
        <v>0</v>
      </c>
      <c r="Q732" t="b">
        <v>1</v>
      </c>
      <c r="R732" s="1" t="s">
        <v>52</v>
      </c>
      <c r="S732" s="1" t="s">
        <v>49</v>
      </c>
      <c r="T732">
        <v>3</v>
      </c>
      <c r="U732" s="1" t="s">
        <v>34</v>
      </c>
      <c r="V732" s="1" t="s">
        <v>59</v>
      </c>
      <c r="W732" s="1" t="str">
        <f>IF(OR(MasterData[[#This Row],[Event]]="Christmas Market", MasterData[[#This Row],[Event]]="Christmas"), "Christmas Sale", "Non-Christmas Sale")</f>
        <v>Non-Christmas Sale</v>
      </c>
      <c r="X732" t="b">
        <v>1</v>
      </c>
      <c r="Y732">
        <v>5</v>
      </c>
      <c r="Z732">
        <v>40.03</v>
      </c>
      <c r="AA732">
        <v>200.15</v>
      </c>
      <c r="AB732">
        <v>20.02</v>
      </c>
      <c r="AC732" t="str">
        <f>IF(MasterData[[#This Row],[Discount Amount]]&gt;0, "Promotional sale", "Non-Promotional Sales")</f>
        <v>Promotional sale</v>
      </c>
    </row>
    <row r="733" spans="1:29" x14ac:dyDescent="0.25">
      <c r="A733">
        <v>732</v>
      </c>
      <c r="B733" s="1" t="s">
        <v>382</v>
      </c>
      <c r="C733" s="2">
        <v>0.88349537037037029</v>
      </c>
      <c r="D733">
        <v>458</v>
      </c>
      <c r="E733">
        <v>20</v>
      </c>
      <c r="F733" s="1" t="s">
        <v>37</v>
      </c>
      <c r="G733" s="1" t="s">
        <v>38</v>
      </c>
      <c r="H733">
        <v>53.726700000000001</v>
      </c>
      <c r="I733">
        <v>-127.6476</v>
      </c>
      <c r="J733">
        <v>21</v>
      </c>
      <c r="K733" t="b">
        <v>1</v>
      </c>
      <c r="L733">
        <v>757</v>
      </c>
      <c r="M733" s="1" t="s">
        <v>39</v>
      </c>
      <c r="N733" s="1" t="s">
        <v>40</v>
      </c>
      <c r="O733">
        <v>4</v>
      </c>
      <c r="P733" t="b">
        <v>0</v>
      </c>
      <c r="Q733" t="b">
        <v>0</v>
      </c>
      <c r="R733" s="1" t="s">
        <v>52</v>
      </c>
      <c r="S733" s="1" t="s">
        <v>58</v>
      </c>
      <c r="T733">
        <v>4</v>
      </c>
      <c r="U733" s="1" t="s">
        <v>42</v>
      </c>
      <c r="V733" s="1" t="s">
        <v>59</v>
      </c>
      <c r="W733" s="1" t="str">
        <f>IF(OR(MasterData[[#This Row],[Event]]="Christmas Market", MasterData[[#This Row],[Event]]="Christmas"), "Christmas Sale", "Non-Christmas Sale")</f>
        <v>Non-Christmas Sale</v>
      </c>
      <c r="X733" t="b">
        <v>0</v>
      </c>
      <c r="Y733">
        <v>1</v>
      </c>
      <c r="Z733">
        <v>54.6</v>
      </c>
      <c r="AA733">
        <v>218.39</v>
      </c>
      <c r="AB733">
        <v>21.84</v>
      </c>
      <c r="AC733" t="str">
        <f>IF(MasterData[[#This Row],[Discount Amount]]&gt;0, "Promotional sale", "Non-Promotional Sales")</f>
        <v>Promotional sale</v>
      </c>
    </row>
    <row r="734" spans="1:29" x14ac:dyDescent="0.25">
      <c r="A734">
        <v>733</v>
      </c>
      <c r="B734" s="1" t="s">
        <v>330</v>
      </c>
      <c r="C734" s="2">
        <v>0.75400462962962966</v>
      </c>
      <c r="D734">
        <v>301</v>
      </c>
      <c r="E734">
        <v>52</v>
      </c>
      <c r="F734" s="1" t="s">
        <v>28</v>
      </c>
      <c r="G734" s="1" t="s">
        <v>81</v>
      </c>
      <c r="H734">
        <v>64.248000000000005</v>
      </c>
      <c r="I734">
        <v>-84.889600000000002</v>
      </c>
      <c r="J734">
        <v>60</v>
      </c>
      <c r="K734" t="b">
        <v>1</v>
      </c>
      <c r="L734">
        <v>772</v>
      </c>
      <c r="M734" s="1" t="s">
        <v>74</v>
      </c>
      <c r="N734" s="1" t="s">
        <v>75</v>
      </c>
      <c r="O734">
        <v>4</v>
      </c>
      <c r="P734" t="b">
        <v>1</v>
      </c>
      <c r="Q734" t="b">
        <v>1</v>
      </c>
      <c r="R734" s="1" t="s">
        <v>52</v>
      </c>
      <c r="S734" s="1" t="s">
        <v>33</v>
      </c>
      <c r="T734">
        <v>5</v>
      </c>
      <c r="U734" s="1" t="s">
        <v>34</v>
      </c>
      <c r="V734" s="1" t="s">
        <v>46</v>
      </c>
      <c r="W734" s="1" t="str">
        <f>IF(OR(MasterData[[#This Row],[Event]]="Christmas Market", MasterData[[#This Row],[Event]]="Christmas"), "Christmas Sale", "Non-Christmas Sale")</f>
        <v>Christmas Sale</v>
      </c>
      <c r="X734" t="b">
        <v>1</v>
      </c>
      <c r="Y734">
        <v>3</v>
      </c>
      <c r="Z734">
        <v>68.52</v>
      </c>
      <c r="AA734">
        <v>274.06</v>
      </c>
      <c r="AB734">
        <v>0</v>
      </c>
      <c r="AC734" t="str">
        <f>IF(MasterData[[#This Row],[Discount Amount]]&gt;0, "Promotional sale", "Non-Promotional Sales")</f>
        <v>Non-Promotional Sales</v>
      </c>
    </row>
    <row r="735" spans="1:29" x14ac:dyDescent="0.25">
      <c r="A735">
        <v>734</v>
      </c>
      <c r="B735" s="1" t="s">
        <v>334</v>
      </c>
      <c r="C735" s="2">
        <v>0.48546296296296299</v>
      </c>
      <c r="D735">
        <v>417</v>
      </c>
      <c r="E735">
        <v>47</v>
      </c>
      <c r="F735" s="1" t="s">
        <v>28</v>
      </c>
      <c r="G735" s="1" t="s">
        <v>38</v>
      </c>
      <c r="H735">
        <v>53.726700000000001</v>
      </c>
      <c r="I735">
        <v>-127.6476</v>
      </c>
      <c r="J735">
        <v>32</v>
      </c>
      <c r="K735" t="b">
        <v>1</v>
      </c>
      <c r="L735">
        <v>422</v>
      </c>
      <c r="M735" s="1" t="s">
        <v>63</v>
      </c>
      <c r="N735" s="1" t="s">
        <v>64</v>
      </c>
      <c r="O735">
        <v>4</v>
      </c>
      <c r="P735" t="b">
        <v>0</v>
      </c>
      <c r="Q735" t="b">
        <v>0</v>
      </c>
      <c r="R735" s="1" t="s">
        <v>52</v>
      </c>
      <c r="S735" s="1" t="s">
        <v>58</v>
      </c>
      <c r="T735">
        <v>2</v>
      </c>
      <c r="U735" s="1" t="s">
        <v>34</v>
      </c>
      <c r="V735" s="1" t="s">
        <v>35</v>
      </c>
      <c r="W735" s="1" t="str">
        <f>IF(OR(MasterData[[#This Row],[Event]]="Christmas Market", MasterData[[#This Row],[Event]]="Christmas"), "Christmas Sale", "Non-Christmas Sale")</f>
        <v>Non-Christmas Sale</v>
      </c>
      <c r="X735" t="b">
        <v>0</v>
      </c>
      <c r="Y735">
        <v>3</v>
      </c>
      <c r="Z735">
        <v>92.7</v>
      </c>
      <c r="AA735">
        <v>370.79</v>
      </c>
      <c r="AB735">
        <v>0</v>
      </c>
      <c r="AC735" t="str">
        <f>IF(MasterData[[#This Row],[Discount Amount]]&gt;0, "Promotional sale", "Non-Promotional Sales")</f>
        <v>Non-Promotional Sales</v>
      </c>
    </row>
    <row r="736" spans="1:29" x14ac:dyDescent="0.25">
      <c r="A736">
        <v>735</v>
      </c>
      <c r="B736" s="1" t="s">
        <v>263</v>
      </c>
      <c r="C736" s="2">
        <v>0.1119675925925927</v>
      </c>
      <c r="D736">
        <v>85</v>
      </c>
      <c r="E736">
        <v>52</v>
      </c>
      <c r="F736" s="1" t="s">
        <v>28</v>
      </c>
      <c r="G736" s="1" t="s">
        <v>77</v>
      </c>
      <c r="H736">
        <v>64.282300000000006</v>
      </c>
      <c r="I736">
        <v>-135</v>
      </c>
      <c r="J736">
        <v>39</v>
      </c>
      <c r="K736" t="b">
        <v>0</v>
      </c>
      <c r="L736">
        <v>939</v>
      </c>
      <c r="M736" s="1" t="s">
        <v>63</v>
      </c>
      <c r="N736" s="1" t="s">
        <v>64</v>
      </c>
      <c r="O736">
        <v>5</v>
      </c>
      <c r="P736" t="b">
        <v>0</v>
      </c>
      <c r="Q736" t="b">
        <v>0</v>
      </c>
      <c r="R736" s="1" t="s">
        <v>32</v>
      </c>
      <c r="S736" s="1" t="s">
        <v>53</v>
      </c>
      <c r="T736">
        <v>4</v>
      </c>
      <c r="U736" s="1" t="s">
        <v>42</v>
      </c>
      <c r="V736" s="1" t="s">
        <v>59</v>
      </c>
      <c r="W736" s="1" t="str">
        <f>IF(OR(MasterData[[#This Row],[Event]]="Christmas Market", MasterData[[#This Row],[Event]]="Christmas"), "Christmas Sale", "Non-Christmas Sale")</f>
        <v>Non-Christmas Sale</v>
      </c>
      <c r="X736" t="b">
        <v>0</v>
      </c>
      <c r="Y736">
        <v>4</v>
      </c>
      <c r="Z736">
        <v>18.55</v>
      </c>
      <c r="AA736">
        <v>92.73</v>
      </c>
      <c r="AB736">
        <v>9.27</v>
      </c>
      <c r="AC736" t="str">
        <f>IF(MasterData[[#This Row],[Discount Amount]]&gt;0, "Promotional sale", "Non-Promotional Sales")</f>
        <v>Promotional sale</v>
      </c>
    </row>
    <row r="737" spans="1:29" x14ac:dyDescent="0.25">
      <c r="A737">
        <v>736</v>
      </c>
      <c r="B737" s="1" t="s">
        <v>134</v>
      </c>
      <c r="C737" s="2">
        <v>0.87969907407407399</v>
      </c>
      <c r="D737">
        <v>327</v>
      </c>
      <c r="E737">
        <v>26</v>
      </c>
      <c r="F737" s="1" t="s">
        <v>61</v>
      </c>
      <c r="G737" s="1" t="s">
        <v>51</v>
      </c>
      <c r="H737">
        <v>53.760899999999999</v>
      </c>
      <c r="I737">
        <v>-98.813900000000004</v>
      </c>
      <c r="J737">
        <v>74</v>
      </c>
      <c r="K737" t="b">
        <v>1</v>
      </c>
      <c r="L737">
        <v>164</v>
      </c>
      <c r="M737" s="1" t="s">
        <v>30</v>
      </c>
      <c r="N737" s="1" t="s">
        <v>31</v>
      </c>
      <c r="O737">
        <v>4</v>
      </c>
      <c r="P737" t="b">
        <v>1</v>
      </c>
      <c r="Q737" t="b">
        <v>1</v>
      </c>
      <c r="R737" s="1" t="s">
        <v>32</v>
      </c>
      <c r="S737" s="1" t="s">
        <v>33</v>
      </c>
      <c r="T737">
        <v>5</v>
      </c>
      <c r="U737" s="1" t="s">
        <v>34</v>
      </c>
      <c r="V737" s="1" t="s">
        <v>46</v>
      </c>
      <c r="W737" s="1" t="str">
        <f>IF(OR(MasterData[[#This Row],[Event]]="Christmas Market", MasterData[[#This Row],[Event]]="Christmas"), "Christmas Sale", "Non-Christmas Sale")</f>
        <v>Christmas Sale</v>
      </c>
      <c r="X737" t="b">
        <v>1</v>
      </c>
      <c r="Y737">
        <v>4</v>
      </c>
      <c r="Z737">
        <v>86.84</v>
      </c>
      <c r="AA737">
        <v>347.38</v>
      </c>
      <c r="AB737">
        <v>0</v>
      </c>
      <c r="AC737" t="str">
        <f>IF(MasterData[[#This Row],[Discount Amount]]&gt;0, "Promotional sale", "Non-Promotional Sales")</f>
        <v>Non-Promotional Sales</v>
      </c>
    </row>
    <row r="738" spans="1:29" x14ac:dyDescent="0.25">
      <c r="A738">
        <v>737</v>
      </c>
      <c r="B738" s="1" t="s">
        <v>286</v>
      </c>
      <c r="C738" s="2">
        <v>0.92844907407407407</v>
      </c>
      <c r="D738">
        <v>276</v>
      </c>
      <c r="E738">
        <v>24</v>
      </c>
      <c r="F738" s="1" t="s">
        <v>61</v>
      </c>
      <c r="G738" s="1" t="s">
        <v>77</v>
      </c>
      <c r="H738">
        <v>64.282300000000006</v>
      </c>
      <c r="I738">
        <v>-135</v>
      </c>
      <c r="J738">
        <v>17</v>
      </c>
      <c r="K738" t="b">
        <v>0</v>
      </c>
      <c r="L738">
        <v>331</v>
      </c>
      <c r="M738" s="1" t="s">
        <v>30</v>
      </c>
      <c r="N738" s="1" t="s">
        <v>31</v>
      </c>
      <c r="O738">
        <v>2</v>
      </c>
      <c r="P738" t="b">
        <v>1</v>
      </c>
      <c r="Q738" t="b">
        <v>0</v>
      </c>
      <c r="R738" s="1" t="s">
        <v>32</v>
      </c>
      <c r="S738" s="1" t="s">
        <v>58</v>
      </c>
      <c r="T738">
        <v>5</v>
      </c>
      <c r="U738" s="1" t="s">
        <v>34</v>
      </c>
      <c r="V738" s="1" t="s">
        <v>59</v>
      </c>
      <c r="W738" s="1" t="str">
        <f>IF(OR(MasterData[[#This Row],[Event]]="Christmas Market", MasterData[[#This Row],[Event]]="Christmas"), "Christmas Sale", "Non-Christmas Sale")</f>
        <v>Non-Christmas Sale</v>
      </c>
      <c r="X738" t="b">
        <v>1</v>
      </c>
      <c r="Y738">
        <v>4</v>
      </c>
      <c r="Z738">
        <v>82.31</v>
      </c>
      <c r="AA738">
        <v>164.61</v>
      </c>
      <c r="AB738">
        <v>16.46</v>
      </c>
      <c r="AC738" t="str">
        <f>IF(MasterData[[#This Row],[Discount Amount]]&gt;0, "Promotional sale", "Non-Promotional Sales")</f>
        <v>Promotional sale</v>
      </c>
    </row>
    <row r="739" spans="1:29" x14ac:dyDescent="0.25">
      <c r="A739">
        <v>738</v>
      </c>
      <c r="B739" s="1" t="s">
        <v>319</v>
      </c>
      <c r="C739" s="2">
        <v>0.3520833333333333</v>
      </c>
      <c r="D739">
        <v>121</v>
      </c>
      <c r="E739">
        <v>57</v>
      </c>
      <c r="F739" s="1" t="s">
        <v>61</v>
      </c>
      <c r="G739" s="1" t="s">
        <v>68</v>
      </c>
      <c r="H739">
        <v>46.318800000000003</v>
      </c>
      <c r="I739">
        <v>-63.146099999999997</v>
      </c>
      <c r="J739">
        <v>20</v>
      </c>
      <c r="K739" t="b">
        <v>1</v>
      </c>
      <c r="L739">
        <v>196</v>
      </c>
      <c r="M739" s="1" t="s">
        <v>30</v>
      </c>
      <c r="N739" s="1" t="s">
        <v>31</v>
      </c>
      <c r="O739">
        <v>4</v>
      </c>
      <c r="P739" t="b">
        <v>1</v>
      </c>
      <c r="Q739" t="b">
        <v>1</v>
      </c>
      <c r="R739" s="1" t="s">
        <v>41</v>
      </c>
      <c r="S739" s="1" t="s">
        <v>58</v>
      </c>
      <c r="T739">
        <v>2</v>
      </c>
      <c r="U739" s="1" t="s">
        <v>42</v>
      </c>
      <c r="V739" s="1" t="s">
        <v>35</v>
      </c>
      <c r="W739" s="1" t="str">
        <f>IF(OR(MasterData[[#This Row],[Event]]="Christmas Market", MasterData[[#This Row],[Event]]="Christmas"), "Christmas Sale", "Non-Christmas Sale")</f>
        <v>Non-Christmas Sale</v>
      </c>
      <c r="X739" t="b">
        <v>1</v>
      </c>
      <c r="Y739">
        <v>4</v>
      </c>
      <c r="Z739">
        <v>74.489999999999995</v>
      </c>
      <c r="AA739">
        <v>297.95999999999998</v>
      </c>
      <c r="AB739">
        <v>0</v>
      </c>
      <c r="AC739" t="str">
        <f>IF(MasterData[[#This Row],[Discount Amount]]&gt;0, "Promotional sale", "Non-Promotional Sales")</f>
        <v>Non-Promotional Sales</v>
      </c>
    </row>
    <row r="740" spans="1:29" x14ac:dyDescent="0.25">
      <c r="A740">
        <v>739</v>
      </c>
      <c r="B740" s="1" t="s">
        <v>151</v>
      </c>
      <c r="C740" s="2">
        <v>4.8993055555555554E-2</v>
      </c>
      <c r="D740">
        <v>331</v>
      </c>
      <c r="E740">
        <v>55</v>
      </c>
      <c r="F740" s="1" t="s">
        <v>37</v>
      </c>
      <c r="G740" s="1" t="s">
        <v>38</v>
      </c>
      <c r="H740">
        <v>53.726700000000001</v>
      </c>
      <c r="I740">
        <v>-127.6476</v>
      </c>
      <c r="J740">
        <v>62</v>
      </c>
      <c r="K740" t="b">
        <v>1</v>
      </c>
      <c r="L740">
        <v>498</v>
      </c>
      <c r="M740" s="1" t="s">
        <v>39</v>
      </c>
      <c r="N740" s="1" t="s">
        <v>40</v>
      </c>
      <c r="O740">
        <v>5</v>
      </c>
      <c r="P740" t="b">
        <v>0</v>
      </c>
      <c r="Q740" t="b">
        <v>1</v>
      </c>
      <c r="R740" s="1" t="s">
        <v>52</v>
      </c>
      <c r="S740" s="1" t="s">
        <v>58</v>
      </c>
      <c r="T740">
        <v>2</v>
      </c>
      <c r="U740" s="1" t="s">
        <v>45</v>
      </c>
      <c r="V740" s="1" t="s">
        <v>35</v>
      </c>
      <c r="W740" s="1" t="str">
        <f>IF(OR(MasterData[[#This Row],[Event]]="Christmas Market", MasterData[[#This Row],[Event]]="Christmas"), "Christmas Sale", "Non-Christmas Sale")</f>
        <v>Non-Christmas Sale</v>
      </c>
      <c r="X740" t="b">
        <v>1</v>
      </c>
      <c r="Y740">
        <v>1</v>
      </c>
      <c r="Z740">
        <v>13.74</v>
      </c>
      <c r="AA740">
        <v>68.69</v>
      </c>
      <c r="AB740">
        <v>0</v>
      </c>
      <c r="AC740" t="str">
        <f>IF(MasterData[[#This Row],[Discount Amount]]&gt;0, "Promotional sale", "Non-Promotional Sales")</f>
        <v>Non-Promotional Sales</v>
      </c>
    </row>
    <row r="741" spans="1:29" x14ac:dyDescent="0.25">
      <c r="A741">
        <v>740</v>
      </c>
      <c r="B741" s="1" t="s">
        <v>152</v>
      </c>
      <c r="C741" s="2">
        <v>0.87504629629629638</v>
      </c>
      <c r="D741">
        <v>116</v>
      </c>
      <c r="E741">
        <v>27</v>
      </c>
      <c r="F741" s="1" t="s">
        <v>37</v>
      </c>
      <c r="G741" s="1" t="s">
        <v>29</v>
      </c>
      <c r="H741">
        <v>51.253799999999998</v>
      </c>
      <c r="I741">
        <v>-85.3232</v>
      </c>
      <c r="J741">
        <v>86</v>
      </c>
      <c r="K741" t="b">
        <v>1</v>
      </c>
      <c r="L741">
        <v>128</v>
      </c>
      <c r="M741" s="1" t="s">
        <v>30</v>
      </c>
      <c r="N741" s="1" t="s">
        <v>31</v>
      </c>
      <c r="O741">
        <v>5</v>
      </c>
      <c r="P741" t="b">
        <v>0</v>
      </c>
      <c r="Q741" t="b">
        <v>0</v>
      </c>
      <c r="R741" s="1" t="s">
        <v>32</v>
      </c>
      <c r="S741" s="1" t="s">
        <v>58</v>
      </c>
      <c r="T741">
        <v>1</v>
      </c>
      <c r="U741" s="1" t="s">
        <v>42</v>
      </c>
      <c r="V741" s="1" t="s">
        <v>35</v>
      </c>
      <c r="W741" s="1" t="str">
        <f>IF(OR(MasterData[[#This Row],[Event]]="Christmas Market", MasterData[[#This Row],[Event]]="Christmas"), "Christmas Sale", "Non-Christmas Sale")</f>
        <v>Non-Christmas Sale</v>
      </c>
      <c r="X741" t="b">
        <v>1</v>
      </c>
      <c r="Y741">
        <v>5</v>
      </c>
      <c r="Z741">
        <v>21.12</v>
      </c>
      <c r="AA741">
        <v>105.6</v>
      </c>
      <c r="AB741">
        <v>0</v>
      </c>
      <c r="AC741" t="str">
        <f>IF(MasterData[[#This Row],[Discount Amount]]&gt;0, "Promotional sale", "Non-Promotional Sales")</f>
        <v>Non-Promotional Sales</v>
      </c>
    </row>
    <row r="742" spans="1:29" x14ac:dyDescent="0.25">
      <c r="A742">
        <v>741</v>
      </c>
      <c r="B742" s="1" t="s">
        <v>126</v>
      </c>
      <c r="C742" s="2">
        <v>0.25489583333333332</v>
      </c>
      <c r="D742">
        <v>52</v>
      </c>
      <c r="E742">
        <v>25</v>
      </c>
      <c r="F742" s="1" t="s">
        <v>37</v>
      </c>
      <c r="G742" s="1" t="s">
        <v>38</v>
      </c>
      <c r="H742">
        <v>53.726700000000001</v>
      </c>
      <c r="I742">
        <v>-127.6476</v>
      </c>
      <c r="J742">
        <v>24</v>
      </c>
      <c r="K742" t="b">
        <v>1</v>
      </c>
      <c r="L742">
        <v>720</v>
      </c>
      <c r="M742" s="1" t="s">
        <v>56</v>
      </c>
      <c r="N742" s="1" t="s">
        <v>57</v>
      </c>
      <c r="O742">
        <v>1</v>
      </c>
      <c r="P742" t="b">
        <v>1</v>
      </c>
      <c r="Q742" t="b">
        <v>0</v>
      </c>
      <c r="R742" s="1" t="s">
        <v>52</v>
      </c>
      <c r="S742" s="1" t="s">
        <v>53</v>
      </c>
      <c r="T742">
        <v>5</v>
      </c>
      <c r="U742" s="1" t="s">
        <v>45</v>
      </c>
      <c r="V742" s="1" t="s">
        <v>46</v>
      </c>
      <c r="W742" s="1" t="str">
        <f>IF(OR(MasterData[[#This Row],[Event]]="Christmas Market", MasterData[[#This Row],[Event]]="Christmas"), "Christmas Sale", "Non-Christmas Sale")</f>
        <v>Christmas Sale</v>
      </c>
      <c r="X742" t="b">
        <v>0</v>
      </c>
      <c r="Y742">
        <v>3</v>
      </c>
      <c r="Z742">
        <v>31.89</v>
      </c>
      <c r="AA742">
        <v>31.89</v>
      </c>
      <c r="AB742">
        <v>0</v>
      </c>
      <c r="AC742" t="str">
        <f>IF(MasterData[[#This Row],[Discount Amount]]&gt;0, "Promotional sale", "Non-Promotional Sales")</f>
        <v>Non-Promotional Sales</v>
      </c>
    </row>
    <row r="743" spans="1:29" x14ac:dyDescent="0.25">
      <c r="A743">
        <v>742</v>
      </c>
      <c r="B743" s="1" t="s">
        <v>356</v>
      </c>
      <c r="C743" s="2">
        <v>0.61009259259259263</v>
      </c>
      <c r="D743">
        <v>202</v>
      </c>
      <c r="E743">
        <v>36</v>
      </c>
      <c r="F743" s="1" t="s">
        <v>61</v>
      </c>
      <c r="G743" s="1" t="s">
        <v>51</v>
      </c>
      <c r="H743">
        <v>53.760899999999999</v>
      </c>
      <c r="I743">
        <v>-98.813900000000004</v>
      </c>
      <c r="J743">
        <v>29</v>
      </c>
      <c r="K743" t="b">
        <v>0</v>
      </c>
      <c r="L743">
        <v>136</v>
      </c>
      <c r="M743" s="1" t="s">
        <v>30</v>
      </c>
      <c r="N743" s="1" t="s">
        <v>31</v>
      </c>
      <c r="O743">
        <v>3</v>
      </c>
      <c r="P743" t="b">
        <v>0</v>
      </c>
      <c r="Q743" t="b">
        <v>0</v>
      </c>
      <c r="R743" s="1" t="s">
        <v>52</v>
      </c>
      <c r="S743" s="1" t="s">
        <v>58</v>
      </c>
      <c r="T743">
        <v>5</v>
      </c>
      <c r="U743" s="1" t="s">
        <v>45</v>
      </c>
      <c r="V743" s="1" t="s">
        <v>59</v>
      </c>
      <c r="W743" s="1" t="str">
        <f>IF(OR(MasterData[[#This Row],[Event]]="Christmas Market", MasterData[[#This Row],[Event]]="Christmas"), "Christmas Sale", "Non-Christmas Sale")</f>
        <v>Non-Christmas Sale</v>
      </c>
      <c r="X743" t="b">
        <v>0</v>
      </c>
      <c r="Y743">
        <v>3</v>
      </c>
      <c r="Z743">
        <v>44.74</v>
      </c>
      <c r="AA743">
        <v>134.22999999999999</v>
      </c>
      <c r="AB743">
        <v>13.42</v>
      </c>
      <c r="AC743" t="str">
        <f>IF(MasterData[[#This Row],[Discount Amount]]&gt;0, "Promotional sale", "Non-Promotional Sales")</f>
        <v>Promotional sale</v>
      </c>
    </row>
    <row r="744" spans="1:29" x14ac:dyDescent="0.25">
      <c r="A744">
        <v>743</v>
      </c>
      <c r="B744" s="1" t="s">
        <v>106</v>
      </c>
      <c r="C744" s="2">
        <v>0.27109953703703704</v>
      </c>
      <c r="D744">
        <v>133</v>
      </c>
      <c r="E744">
        <v>23</v>
      </c>
      <c r="F744" s="1" t="s">
        <v>28</v>
      </c>
      <c r="G744" s="1" t="s">
        <v>44</v>
      </c>
      <c r="H744">
        <v>46.813099999999999</v>
      </c>
      <c r="I744">
        <v>-71.207499999999996</v>
      </c>
      <c r="J744">
        <v>46</v>
      </c>
      <c r="K744" t="b">
        <v>1</v>
      </c>
      <c r="L744">
        <v>148</v>
      </c>
      <c r="M744" s="1" t="s">
        <v>30</v>
      </c>
      <c r="N744" s="1" t="s">
        <v>31</v>
      </c>
      <c r="O744">
        <v>4</v>
      </c>
      <c r="P744" t="b">
        <v>1</v>
      </c>
      <c r="Q744" t="b">
        <v>0</v>
      </c>
      <c r="R744" s="1" t="s">
        <v>32</v>
      </c>
      <c r="S744" s="1" t="s">
        <v>58</v>
      </c>
      <c r="T744">
        <v>1</v>
      </c>
      <c r="U744" s="1" t="s">
        <v>34</v>
      </c>
      <c r="V744" s="1" t="s">
        <v>46</v>
      </c>
      <c r="W744" s="1" t="str">
        <f>IF(OR(MasterData[[#This Row],[Event]]="Christmas Market", MasterData[[#This Row],[Event]]="Christmas"), "Christmas Sale", "Non-Christmas Sale")</f>
        <v>Christmas Sale</v>
      </c>
      <c r="X744" t="b">
        <v>0</v>
      </c>
      <c r="Y744">
        <v>2</v>
      </c>
      <c r="Z744">
        <v>38.79</v>
      </c>
      <c r="AA744">
        <v>155.15</v>
      </c>
      <c r="AB744">
        <v>0</v>
      </c>
      <c r="AC744" t="str">
        <f>IF(MasterData[[#This Row],[Discount Amount]]&gt;0, "Promotional sale", "Non-Promotional Sales")</f>
        <v>Non-Promotional Sales</v>
      </c>
    </row>
    <row r="745" spans="1:29" x14ac:dyDescent="0.25">
      <c r="A745">
        <v>744</v>
      </c>
      <c r="B745" s="1" t="s">
        <v>50</v>
      </c>
      <c r="C745" s="2">
        <v>0.79524305555555563</v>
      </c>
      <c r="D745">
        <v>393</v>
      </c>
      <c r="E745">
        <v>21</v>
      </c>
      <c r="F745" s="1" t="s">
        <v>61</v>
      </c>
      <c r="G745" s="1" t="s">
        <v>68</v>
      </c>
      <c r="H745">
        <v>46.318800000000003</v>
      </c>
      <c r="I745">
        <v>-63.146099999999997</v>
      </c>
      <c r="J745">
        <v>40</v>
      </c>
      <c r="K745" t="b">
        <v>0</v>
      </c>
      <c r="L745">
        <v>414</v>
      </c>
      <c r="M745" s="1" t="s">
        <v>30</v>
      </c>
      <c r="N745" s="1" t="s">
        <v>31</v>
      </c>
      <c r="O745">
        <v>2</v>
      </c>
      <c r="P745" t="b">
        <v>0</v>
      </c>
      <c r="Q745" t="b">
        <v>1</v>
      </c>
      <c r="R745" s="1" t="s">
        <v>32</v>
      </c>
      <c r="S745" s="1" t="s">
        <v>53</v>
      </c>
      <c r="T745">
        <v>2</v>
      </c>
      <c r="U745" s="1" t="s">
        <v>45</v>
      </c>
      <c r="V745" s="1" t="s">
        <v>59</v>
      </c>
      <c r="W745" s="1" t="str">
        <f>IF(OR(MasterData[[#This Row],[Event]]="Christmas Market", MasterData[[#This Row],[Event]]="Christmas"), "Christmas Sale", "Non-Christmas Sale")</f>
        <v>Non-Christmas Sale</v>
      </c>
      <c r="X745" t="b">
        <v>1</v>
      </c>
      <c r="Y745">
        <v>4</v>
      </c>
      <c r="Z745">
        <v>69.69</v>
      </c>
      <c r="AA745">
        <v>139.38</v>
      </c>
      <c r="AB745">
        <v>13.94</v>
      </c>
      <c r="AC745" t="str">
        <f>IF(MasterData[[#This Row],[Discount Amount]]&gt;0, "Promotional sale", "Non-Promotional Sales")</f>
        <v>Promotional sale</v>
      </c>
    </row>
    <row r="746" spans="1:29" x14ac:dyDescent="0.25">
      <c r="A746">
        <v>745</v>
      </c>
      <c r="B746" s="1" t="s">
        <v>383</v>
      </c>
      <c r="C746" s="2">
        <v>0.51899305555555553</v>
      </c>
      <c r="D746">
        <v>328</v>
      </c>
      <c r="E746">
        <v>21</v>
      </c>
      <c r="F746" s="1" t="s">
        <v>61</v>
      </c>
      <c r="G746" s="1" t="s">
        <v>44</v>
      </c>
      <c r="H746">
        <v>46.813099999999999</v>
      </c>
      <c r="I746">
        <v>-71.207499999999996</v>
      </c>
      <c r="J746">
        <v>98</v>
      </c>
      <c r="K746" t="b">
        <v>1</v>
      </c>
      <c r="L746">
        <v>571</v>
      </c>
      <c r="M746" s="1" t="s">
        <v>30</v>
      </c>
      <c r="N746" s="1" t="s">
        <v>31</v>
      </c>
      <c r="O746">
        <v>2</v>
      </c>
      <c r="P746" t="b">
        <v>0</v>
      </c>
      <c r="Q746" t="b">
        <v>1</v>
      </c>
      <c r="R746" s="1" t="s">
        <v>32</v>
      </c>
      <c r="S746" s="1" t="s">
        <v>49</v>
      </c>
      <c r="T746">
        <v>1</v>
      </c>
      <c r="U746" s="1" t="s">
        <v>45</v>
      </c>
      <c r="V746" s="1" t="s">
        <v>35</v>
      </c>
      <c r="W746" s="1" t="str">
        <f>IF(OR(MasterData[[#This Row],[Event]]="Christmas Market", MasterData[[#This Row],[Event]]="Christmas"), "Christmas Sale", "Non-Christmas Sale")</f>
        <v>Non-Christmas Sale</v>
      </c>
      <c r="X746" t="b">
        <v>1</v>
      </c>
      <c r="Y746">
        <v>4</v>
      </c>
      <c r="Z746">
        <v>82.34</v>
      </c>
      <c r="AA746">
        <v>164.68</v>
      </c>
      <c r="AB746">
        <v>0</v>
      </c>
      <c r="AC746" t="str">
        <f>IF(MasterData[[#This Row],[Discount Amount]]&gt;0, "Promotional sale", "Non-Promotional Sales")</f>
        <v>Non-Promotional Sales</v>
      </c>
    </row>
    <row r="747" spans="1:29" x14ac:dyDescent="0.25">
      <c r="A747">
        <v>746</v>
      </c>
      <c r="B747" s="1" t="s">
        <v>349</v>
      </c>
      <c r="C747" s="2">
        <v>0.99320601851851853</v>
      </c>
      <c r="D747">
        <v>498</v>
      </c>
      <c r="E747">
        <v>31</v>
      </c>
      <c r="F747" s="1" t="s">
        <v>28</v>
      </c>
      <c r="G747" s="1" t="s">
        <v>66</v>
      </c>
      <c r="H747">
        <v>45.077800000000003</v>
      </c>
      <c r="I747">
        <v>-63.546700000000001</v>
      </c>
      <c r="J747">
        <v>22</v>
      </c>
      <c r="K747" t="b">
        <v>0</v>
      </c>
      <c r="L747">
        <v>479</v>
      </c>
      <c r="M747" s="1" t="s">
        <v>63</v>
      </c>
      <c r="N747" s="1" t="s">
        <v>64</v>
      </c>
      <c r="O747">
        <v>5</v>
      </c>
      <c r="P747" t="b">
        <v>0</v>
      </c>
      <c r="Q747" t="b">
        <v>1</v>
      </c>
      <c r="R747" s="1" t="s">
        <v>32</v>
      </c>
      <c r="S747" s="1" t="s">
        <v>49</v>
      </c>
      <c r="T747">
        <v>4</v>
      </c>
      <c r="U747" s="1" t="s">
        <v>45</v>
      </c>
      <c r="V747" s="1" t="s">
        <v>46</v>
      </c>
      <c r="W747" s="1" t="str">
        <f>IF(OR(MasterData[[#This Row],[Event]]="Christmas Market", MasterData[[#This Row],[Event]]="Christmas"), "Christmas Sale", "Non-Christmas Sale")</f>
        <v>Christmas Sale</v>
      </c>
      <c r="X747" t="b">
        <v>1</v>
      </c>
      <c r="Y747">
        <v>4</v>
      </c>
      <c r="Z747">
        <v>74.510000000000005</v>
      </c>
      <c r="AA747">
        <v>372.54</v>
      </c>
      <c r="AB747">
        <v>0</v>
      </c>
      <c r="AC747" t="str">
        <f>IF(MasterData[[#This Row],[Discount Amount]]&gt;0, "Promotional sale", "Non-Promotional Sales")</f>
        <v>Non-Promotional Sales</v>
      </c>
    </row>
    <row r="748" spans="1:29" x14ac:dyDescent="0.25">
      <c r="A748">
        <v>747</v>
      </c>
      <c r="B748" s="1" t="s">
        <v>171</v>
      </c>
      <c r="C748" s="2">
        <v>0.38378472222222215</v>
      </c>
      <c r="D748">
        <v>37</v>
      </c>
      <c r="E748">
        <v>46</v>
      </c>
      <c r="F748" s="1" t="s">
        <v>61</v>
      </c>
      <c r="G748" s="1" t="s">
        <v>68</v>
      </c>
      <c r="H748">
        <v>46.318800000000003</v>
      </c>
      <c r="I748">
        <v>-63.146099999999997</v>
      </c>
      <c r="J748">
        <v>49</v>
      </c>
      <c r="K748" t="b">
        <v>1</v>
      </c>
      <c r="L748">
        <v>45</v>
      </c>
      <c r="M748" s="1" t="s">
        <v>56</v>
      </c>
      <c r="N748" s="1" t="s">
        <v>57</v>
      </c>
      <c r="O748">
        <v>4</v>
      </c>
      <c r="P748" t="b">
        <v>1</v>
      </c>
      <c r="Q748" t="b">
        <v>0</v>
      </c>
      <c r="R748" s="1" t="s">
        <v>41</v>
      </c>
      <c r="S748" s="1" t="s">
        <v>53</v>
      </c>
      <c r="T748">
        <v>3</v>
      </c>
      <c r="U748" s="1" t="s">
        <v>34</v>
      </c>
      <c r="V748" s="1" t="s">
        <v>59</v>
      </c>
      <c r="W748" s="1" t="str">
        <f>IF(OR(MasterData[[#This Row],[Event]]="Christmas Market", MasterData[[#This Row],[Event]]="Christmas"), "Christmas Sale", "Non-Christmas Sale")</f>
        <v>Non-Christmas Sale</v>
      </c>
      <c r="X748" t="b">
        <v>1</v>
      </c>
      <c r="Y748">
        <v>1</v>
      </c>
      <c r="Z748">
        <v>27.46</v>
      </c>
      <c r="AA748">
        <v>109.84</v>
      </c>
      <c r="AB748">
        <v>10.98</v>
      </c>
      <c r="AC748" t="str">
        <f>IF(MasterData[[#This Row],[Discount Amount]]&gt;0, "Promotional sale", "Non-Promotional Sales")</f>
        <v>Promotional sale</v>
      </c>
    </row>
    <row r="749" spans="1:29" x14ac:dyDescent="0.25">
      <c r="A749">
        <v>748</v>
      </c>
      <c r="B749" s="1" t="s">
        <v>163</v>
      </c>
      <c r="C749" s="2">
        <v>0.8156944444444445</v>
      </c>
      <c r="D749">
        <v>311</v>
      </c>
      <c r="E749">
        <v>35</v>
      </c>
      <c r="F749" s="1" t="s">
        <v>28</v>
      </c>
      <c r="G749" s="1" t="s">
        <v>68</v>
      </c>
      <c r="H749">
        <v>46.318800000000003</v>
      </c>
      <c r="I749">
        <v>-63.146099999999997</v>
      </c>
      <c r="J749">
        <v>92</v>
      </c>
      <c r="K749" t="b">
        <v>0</v>
      </c>
      <c r="L749">
        <v>578</v>
      </c>
      <c r="M749" s="1" t="s">
        <v>63</v>
      </c>
      <c r="N749" s="1" t="s">
        <v>64</v>
      </c>
      <c r="O749">
        <v>2</v>
      </c>
      <c r="P749" t="b">
        <v>1</v>
      </c>
      <c r="Q749" t="b">
        <v>1</v>
      </c>
      <c r="R749" s="1" t="s">
        <v>32</v>
      </c>
      <c r="S749" s="1" t="s">
        <v>49</v>
      </c>
      <c r="T749">
        <v>4</v>
      </c>
      <c r="U749" s="1" t="s">
        <v>45</v>
      </c>
      <c r="V749" s="1" t="s">
        <v>59</v>
      </c>
      <c r="W749" s="1" t="str">
        <f>IF(OR(MasterData[[#This Row],[Event]]="Christmas Market", MasterData[[#This Row],[Event]]="Christmas"), "Christmas Sale", "Non-Christmas Sale")</f>
        <v>Non-Christmas Sale</v>
      </c>
      <c r="X749" t="b">
        <v>1</v>
      </c>
      <c r="Y749">
        <v>5</v>
      </c>
      <c r="Z749">
        <v>18.350000000000001</v>
      </c>
      <c r="AA749">
        <v>36.700000000000003</v>
      </c>
      <c r="AB749">
        <v>3.67</v>
      </c>
      <c r="AC749" t="str">
        <f>IF(MasterData[[#This Row],[Discount Amount]]&gt;0, "Promotional sale", "Non-Promotional Sales")</f>
        <v>Promotional sale</v>
      </c>
    </row>
    <row r="750" spans="1:29" x14ac:dyDescent="0.25">
      <c r="A750">
        <v>749</v>
      </c>
      <c r="B750" s="1" t="s">
        <v>122</v>
      </c>
      <c r="C750" s="2">
        <v>0.89328703703703694</v>
      </c>
      <c r="D750">
        <v>67</v>
      </c>
      <c r="E750">
        <v>51</v>
      </c>
      <c r="F750" s="1" t="s">
        <v>61</v>
      </c>
      <c r="G750" s="1" t="s">
        <v>79</v>
      </c>
      <c r="H750">
        <v>63.588799999999999</v>
      </c>
      <c r="I750">
        <v>-115.5069</v>
      </c>
      <c r="J750">
        <v>38</v>
      </c>
      <c r="K750" t="b">
        <v>0</v>
      </c>
      <c r="L750">
        <v>751</v>
      </c>
      <c r="M750" s="1" t="s">
        <v>56</v>
      </c>
      <c r="N750" s="1" t="s">
        <v>57</v>
      </c>
      <c r="O750">
        <v>3</v>
      </c>
      <c r="P750" t="b">
        <v>1</v>
      </c>
      <c r="Q750" t="b">
        <v>0</v>
      </c>
      <c r="R750" s="1" t="s">
        <v>41</v>
      </c>
      <c r="S750" s="1" t="s">
        <v>58</v>
      </c>
      <c r="T750">
        <v>1</v>
      </c>
      <c r="U750" s="1" t="s">
        <v>34</v>
      </c>
      <c r="V750" s="1" t="s">
        <v>46</v>
      </c>
      <c r="W750" s="1" t="str">
        <f>IF(OR(MasterData[[#This Row],[Event]]="Christmas Market", MasterData[[#This Row],[Event]]="Christmas"), "Christmas Sale", "Non-Christmas Sale")</f>
        <v>Christmas Sale</v>
      </c>
      <c r="X750" t="b">
        <v>0</v>
      </c>
      <c r="Y750">
        <v>3</v>
      </c>
      <c r="Z750">
        <v>88.33</v>
      </c>
      <c r="AA750">
        <v>264.99</v>
      </c>
      <c r="AB750">
        <v>0</v>
      </c>
      <c r="AC750" t="str">
        <f>IF(MasterData[[#This Row],[Discount Amount]]&gt;0, "Promotional sale", "Non-Promotional Sales")</f>
        <v>Non-Promotional Sales</v>
      </c>
    </row>
    <row r="751" spans="1:29" x14ac:dyDescent="0.25">
      <c r="A751">
        <v>750</v>
      </c>
      <c r="B751" s="1" t="s">
        <v>108</v>
      </c>
      <c r="C751" s="2">
        <v>3.5625000000000018E-2</v>
      </c>
      <c r="D751">
        <v>194</v>
      </c>
      <c r="E751">
        <v>37</v>
      </c>
      <c r="F751" s="1" t="s">
        <v>28</v>
      </c>
      <c r="G751" s="1" t="s">
        <v>55</v>
      </c>
      <c r="H751">
        <v>52.939900000000002</v>
      </c>
      <c r="I751">
        <v>-106.4509</v>
      </c>
      <c r="J751">
        <v>76</v>
      </c>
      <c r="K751" t="b">
        <v>0</v>
      </c>
      <c r="L751">
        <v>613</v>
      </c>
      <c r="M751" s="1" t="s">
        <v>39</v>
      </c>
      <c r="N751" s="1" t="s">
        <v>40</v>
      </c>
      <c r="O751">
        <v>2</v>
      </c>
      <c r="P751" t="b">
        <v>1</v>
      </c>
      <c r="Q751" t="b">
        <v>1</v>
      </c>
      <c r="R751" s="1" t="s">
        <v>52</v>
      </c>
      <c r="S751" s="1" t="s">
        <v>53</v>
      </c>
      <c r="T751">
        <v>1</v>
      </c>
      <c r="U751" s="1" t="s">
        <v>45</v>
      </c>
      <c r="V751" s="1" t="s">
        <v>46</v>
      </c>
      <c r="W751" s="1" t="str">
        <f>IF(OR(MasterData[[#This Row],[Event]]="Christmas Market", MasterData[[#This Row],[Event]]="Christmas"), "Christmas Sale", "Non-Christmas Sale")</f>
        <v>Christmas Sale</v>
      </c>
      <c r="X751" t="b">
        <v>0</v>
      </c>
      <c r="Y751">
        <v>3</v>
      </c>
      <c r="Z751">
        <v>71.010000000000005</v>
      </c>
      <c r="AA751">
        <v>142.01</v>
      </c>
      <c r="AB751">
        <v>0</v>
      </c>
      <c r="AC751" t="str">
        <f>IF(MasterData[[#This Row],[Discount Amount]]&gt;0, "Promotional sale", "Non-Promotional Sales")</f>
        <v>Non-Promotional Sales</v>
      </c>
    </row>
    <row r="752" spans="1:29" x14ac:dyDescent="0.25">
      <c r="A752">
        <v>751</v>
      </c>
      <c r="B752" s="1" t="s">
        <v>218</v>
      </c>
      <c r="C752" s="2">
        <v>0.16266203703703708</v>
      </c>
      <c r="D752">
        <v>420</v>
      </c>
      <c r="E752">
        <v>31</v>
      </c>
      <c r="F752" s="1" t="s">
        <v>61</v>
      </c>
      <c r="G752" s="1" t="s">
        <v>38</v>
      </c>
      <c r="H752">
        <v>53.726700000000001</v>
      </c>
      <c r="I752">
        <v>-127.6476</v>
      </c>
      <c r="J752">
        <v>44</v>
      </c>
      <c r="K752" t="b">
        <v>0</v>
      </c>
      <c r="L752">
        <v>863</v>
      </c>
      <c r="M752" s="1" t="s">
        <v>56</v>
      </c>
      <c r="N752" s="1" t="s">
        <v>57</v>
      </c>
      <c r="O752">
        <v>2</v>
      </c>
      <c r="P752" t="b">
        <v>0</v>
      </c>
      <c r="Q752" t="b">
        <v>1</v>
      </c>
      <c r="R752" s="1" t="s">
        <v>32</v>
      </c>
      <c r="S752" s="1" t="s">
        <v>58</v>
      </c>
      <c r="T752">
        <v>1</v>
      </c>
      <c r="U752" s="1" t="s">
        <v>45</v>
      </c>
      <c r="V752" s="1" t="s">
        <v>59</v>
      </c>
      <c r="W752" s="1" t="str">
        <f>IF(OR(MasterData[[#This Row],[Event]]="Christmas Market", MasterData[[#This Row],[Event]]="Christmas"), "Christmas Sale", "Non-Christmas Sale")</f>
        <v>Non-Christmas Sale</v>
      </c>
      <c r="X752" t="b">
        <v>0</v>
      </c>
      <c r="Y752">
        <v>1</v>
      </c>
      <c r="Z752">
        <v>13.99</v>
      </c>
      <c r="AA752">
        <v>27.99</v>
      </c>
      <c r="AB752">
        <v>2.8</v>
      </c>
      <c r="AC752" t="str">
        <f>IF(MasterData[[#This Row],[Discount Amount]]&gt;0, "Promotional sale", "Non-Promotional Sales")</f>
        <v>Promotional sale</v>
      </c>
    </row>
    <row r="753" spans="1:29" x14ac:dyDescent="0.25">
      <c r="A753">
        <v>752</v>
      </c>
      <c r="B753" s="1" t="s">
        <v>384</v>
      </c>
      <c r="C753" s="2">
        <v>0.73339120370370381</v>
      </c>
      <c r="D753">
        <v>430</v>
      </c>
      <c r="E753">
        <v>62</v>
      </c>
      <c r="F753" s="1" t="s">
        <v>61</v>
      </c>
      <c r="G753" s="1" t="s">
        <v>68</v>
      </c>
      <c r="H753">
        <v>46.318800000000003</v>
      </c>
      <c r="I753">
        <v>-63.146099999999997</v>
      </c>
      <c r="J753">
        <v>4</v>
      </c>
      <c r="K753" t="b">
        <v>0</v>
      </c>
      <c r="L753">
        <v>733</v>
      </c>
      <c r="M753" s="1" t="s">
        <v>30</v>
      </c>
      <c r="N753" s="1" t="s">
        <v>31</v>
      </c>
      <c r="O753">
        <v>4</v>
      </c>
      <c r="P753" t="b">
        <v>0</v>
      </c>
      <c r="Q753" t="b">
        <v>1</v>
      </c>
      <c r="R753" s="1" t="s">
        <v>32</v>
      </c>
      <c r="S753" s="1" t="s">
        <v>58</v>
      </c>
      <c r="T753">
        <v>1</v>
      </c>
      <c r="U753" s="1" t="s">
        <v>45</v>
      </c>
      <c r="V753" s="1" t="s">
        <v>46</v>
      </c>
      <c r="W753" s="1" t="str">
        <f>IF(OR(MasterData[[#This Row],[Event]]="Christmas Market", MasterData[[#This Row],[Event]]="Christmas"), "Christmas Sale", "Non-Christmas Sale")</f>
        <v>Christmas Sale</v>
      </c>
      <c r="X753" t="b">
        <v>0</v>
      </c>
      <c r="Y753">
        <v>1</v>
      </c>
      <c r="Z753">
        <v>82.6</v>
      </c>
      <c r="AA753">
        <v>330.39</v>
      </c>
      <c r="AB753">
        <v>0</v>
      </c>
      <c r="AC753" t="str">
        <f>IF(MasterData[[#This Row],[Discount Amount]]&gt;0, "Promotional sale", "Non-Promotional Sales")</f>
        <v>Non-Promotional Sales</v>
      </c>
    </row>
    <row r="754" spans="1:29" x14ac:dyDescent="0.25">
      <c r="A754">
        <v>753</v>
      </c>
      <c r="B754" s="1" t="s">
        <v>307</v>
      </c>
      <c r="C754" s="2">
        <v>4.6053240740740797E-2</v>
      </c>
      <c r="D754">
        <v>62</v>
      </c>
      <c r="E754">
        <v>21</v>
      </c>
      <c r="F754" s="1" t="s">
        <v>28</v>
      </c>
      <c r="G754" s="1" t="s">
        <v>81</v>
      </c>
      <c r="H754">
        <v>64.248000000000005</v>
      </c>
      <c r="I754">
        <v>-84.889600000000002</v>
      </c>
      <c r="J754">
        <v>14</v>
      </c>
      <c r="K754" t="b">
        <v>1</v>
      </c>
      <c r="L754">
        <v>62</v>
      </c>
      <c r="M754" s="1" t="s">
        <v>56</v>
      </c>
      <c r="N754" s="1" t="s">
        <v>57</v>
      </c>
      <c r="O754">
        <v>4</v>
      </c>
      <c r="P754" t="b">
        <v>1</v>
      </c>
      <c r="Q754" t="b">
        <v>0</v>
      </c>
      <c r="R754" s="1" t="s">
        <v>52</v>
      </c>
      <c r="S754" s="1" t="s">
        <v>53</v>
      </c>
      <c r="T754">
        <v>5</v>
      </c>
      <c r="U754" s="1" t="s">
        <v>42</v>
      </c>
      <c r="V754" s="1" t="s">
        <v>46</v>
      </c>
      <c r="W754" s="1" t="str">
        <f>IF(OR(MasterData[[#This Row],[Event]]="Christmas Market", MasterData[[#This Row],[Event]]="Christmas"), "Christmas Sale", "Non-Christmas Sale")</f>
        <v>Christmas Sale</v>
      </c>
      <c r="X754" t="b">
        <v>0</v>
      </c>
      <c r="Y754">
        <v>2</v>
      </c>
      <c r="Z754">
        <v>85.89</v>
      </c>
      <c r="AA754">
        <v>343.57</v>
      </c>
      <c r="AB754">
        <v>0</v>
      </c>
      <c r="AC754" t="str">
        <f>IF(MasterData[[#This Row],[Discount Amount]]&gt;0, "Promotional sale", "Non-Promotional Sales")</f>
        <v>Non-Promotional Sales</v>
      </c>
    </row>
    <row r="755" spans="1:29" x14ac:dyDescent="0.25">
      <c r="A755">
        <v>754</v>
      </c>
      <c r="B755" s="1" t="s">
        <v>134</v>
      </c>
      <c r="C755" s="2">
        <v>0.39331018518518523</v>
      </c>
      <c r="D755">
        <v>229</v>
      </c>
      <c r="E755">
        <v>48</v>
      </c>
      <c r="F755" s="1" t="s">
        <v>37</v>
      </c>
      <c r="G755" s="1" t="s">
        <v>81</v>
      </c>
      <c r="H755">
        <v>64.248000000000005</v>
      </c>
      <c r="I755">
        <v>-84.889600000000002</v>
      </c>
      <c r="J755">
        <v>70</v>
      </c>
      <c r="K755" t="b">
        <v>1</v>
      </c>
      <c r="L755">
        <v>613</v>
      </c>
      <c r="M755" s="1" t="s">
        <v>30</v>
      </c>
      <c r="N755" s="1" t="s">
        <v>31</v>
      </c>
      <c r="O755">
        <v>5</v>
      </c>
      <c r="P755" t="b">
        <v>1</v>
      </c>
      <c r="Q755" t="b">
        <v>0</v>
      </c>
      <c r="R755" s="1" t="s">
        <v>52</v>
      </c>
      <c r="S755" s="1" t="s">
        <v>33</v>
      </c>
      <c r="T755">
        <v>3</v>
      </c>
      <c r="U755" s="1" t="s">
        <v>42</v>
      </c>
      <c r="V755" s="1" t="s">
        <v>35</v>
      </c>
      <c r="W755" s="1" t="str">
        <f>IF(OR(MasterData[[#This Row],[Event]]="Christmas Market", MasterData[[#This Row],[Event]]="Christmas"), "Christmas Sale", "Non-Christmas Sale")</f>
        <v>Non-Christmas Sale</v>
      </c>
      <c r="X755" t="b">
        <v>1</v>
      </c>
      <c r="Y755">
        <v>5</v>
      </c>
      <c r="Z755">
        <v>23.8</v>
      </c>
      <c r="AA755">
        <v>119</v>
      </c>
      <c r="AB755">
        <v>0</v>
      </c>
      <c r="AC755" t="str">
        <f>IF(MasterData[[#This Row],[Discount Amount]]&gt;0, "Promotional sale", "Non-Promotional Sales")</f>
        <v>Non-Promotional Sales</v>
      </c>
    </row>
    <row r="756" spans="1:29" x14ac:dyDescent="0.25">
      <c r="A756">
        <v>755</v>
      </c>
      <c r="B756" s="1" t="s">
        <v>124</v>
      </c>
      <c r="C756" s="2">
        <v>0.77333333333333343</v>
      </c>
      <c r="D756">
        <v>357</v>
      </c>
      <c r="E756">
        <v>55</v>
      </c>
      <c r="F756" s="1" t="s">
        <v>28</v>
      </c>
      <c r="G756" s="1" t="s">
        <v>48</v>
      </c>
      <c r="H756">
        <v>53.933300000000003</v>
      </c>
      <c r="I756">
        <v>-116.5765</v>
      </c>
      <c r="J756">
        <v>79</v>
      </c>
      <c r="K756" t="b">
        <v>0</v>
      </c>
      <c r="L756">
        <v>547</v>
      </c>
      <c r="M756" s="1" t="s">
        <v>56</v>
      </c>
      <c r="N756" s="1" t="s">
        <v>57</v>
      </c>
      <c r="O756">
        <v>2</v>
      </c>
      <c r="P756" t="b">
        <v>1</v>
      </c>
      <c r="Q756" t="b">
        <v>0</v>
      </c>
      <c r="R756" s="1" t="s">
        <v>32</v>
      </c>
      <c r="S756" s="1" t="s">
        <v>33</v>
      </c>
      <c r="T756">
        <v>3</v>
      </c>
      <c r="U756" s="1" t="s">
        <v>42</v>
      </c>
      <c r="V756" s="1" t="s">
        <v>35</v>
      </c>
      <c r="W756" s="1" t="str">
        <f>IF(OR(MasterData[[#This Row],[Event]]="Christmas Market", MasterData[[#This Row],[Event]]="Christmas"), "Christmas Sale", "Non-Christmas Sale")</f>
        <v>Non-Christmas Sale</v>
      </c>
      <c r="X756" t="b">
        <v>1</v>
      </c>
      <c r="Y756">
        <v>4</v>
      </c>
      <c r="Z756">
        <v>77.02</v>
      </c>
      <c r="AA756">
        <v>154.04</v>
      </c>
      <c r="AB756">
        <v>0</v>
      </c>
      <c r="AC756" t="str">
        <f>IF(MasterData[[#This Row],[Discount Amount]]&gt;0, "Promotional sale", "Non-Promotional Sales")</f>
        <v>Non-Promotional Sales</v>
      </c>
    </row>
    <row r="757" spans="1:29" x14ac:dyDescent="0.25">
      <c r="A757">
        <v>756</v>
      </c>
      <c r="B757" s="1" t="s">
        <v>385</v>
      </c>
      <c r="C757" s="2">
        <v>0.52560185185185193</v>
      </c>
      <c r="D757">
        <v>411</v>
      </c>
      <c r="E757">
        <v>21</v>
      </c>
      <c r="F757" s="1" t="s">
        <v>28</v>
      </c>
      <c r="G757" s="1" t="s">
        <v>29</v>
      </c>
      <c r="H757">
        <v>51.253799999999998</v>
      </c>
      <c r="I757">
        <v>-85.3232</v>
      </c>
      <c r="J757">
        <v>38</v>
      </c>
      <c r="K757" t="b">
        <v>1</v>
      </c>
      <c r="L757">
        <v>835</v>
      </c>
      <c r="M757" s="1" t="s">
        <v>63</v>
      </c>
      <c r="N757" s="1" t="s">
        <v>64</v>
      </c>
      <c r="O757">
        <v>1</v>
      </c>
      <c r="P757" t="b">
        <v>0</v>
      </c>
      <c r="Q757" t="b">
        <v>1</v>
      </c>
      <c r="R757" s="1" t="s">
        <v>52</v>
      </c>
      <c r="S757" s="1" t="s">
        <v>53</v>
      </c>
      <c r="T757">
        <v>5</v>
      </c>
      <c r="U757" s="1" t="s">
        <v>42</v>
      </c>
      <c r="V757" s="1" t="s">
        <v>59</v>
      </c>
      <c r="W757" s="1" t="str">
        <f>IF(OR(MasterData[[#This Row],[Event]]="Christmas Market", MasterData[[#This Row],[Event]]="Christmas"), "Christmas Sale", "Non-Christmas Sale")</f>
        <v>Non-Christmas Sale</v>
      </c>
      <c r="X757" t="b">
        <v>1</v>
      </c>
      <c r="Y757">
        <v>3</v>
      </c>
      <c r="Z757">
        <v>81.510000000000005</v>
      </c>
      <c r="AA757">
        <v>81.510000000000005</v>
      </c>
      <c r="AB757">
        <v>8.15</v>
      </c>
      <c r="AC757" t="str">
        <f>IF(MasterData[[#This Row],[Discount Amount]]&gt;0, "Promotional sale", "Non-Promotional Sales")</f>
        <v>Promotional sale</v>
      </c>
    </row>
    <row r="758" spans="1:29" x14ac:dyDescent="0.25">
      <c r="A758">
        <v>757</v>
      </c>
      <c r="B758" s="1" t="s">
        <v>248</v>
      </c>
      <c r="C758" s="2">
        <v>9.4282407407407343E-2</v>
      </c>
      <c r="D758">
        <v>242</v>
      </c>
      <c r="E758">
        <v>38</v>
      </c>
      <c r="F758" s="1" t="s">
        <v>37</v>
      </c>
      <c r="G758" s="1" t="s">
        <v>77</v>
      </c>
      <c r="H758">
        <v>64.282300000000006</v>
      </c>
      <c r="I758">
        <v>-135</v>
      </c>
      <c r="J758">
        <v>36</v>
      </c>
      <c r="K758" t="b">
        <v>1</v>
      </c>
      <c r="L758">
        <v>601</v>
      </c>
      <c r="M758" s="1" t="s">
        <v>56</v>
      </c>
      <c r="N758" s="1" t="s">
        <v>57</v>
      </c>
      <c r="O758">
        <v>1</v>
      </c>
      <c r="P758" t="b">
        <v>1</v>
      </c>
      <c r="Q758" t="b">
        <v>0</v>
      </c>
      <c r="R758" s="1" t="s">
        <v>41</v>
      </c>
      <c r="S758" s="1" t="s">
        <v>58</v>
      </c>
      <c r="T758">
        <v>4</v>
      </c>
      <c r="U758" s="1" t="s">
        <v>34</v>
      </c>
      <c r="V758" s="1" t="s">
        <v>59</v>
      </c>
      <c r="W758" s="1" t="str">
        <f>IF(OR(MasterData[[#This Row],[Event]]="Christmas Market", MasterData[[#This Row],[Event]]="Christmas"), "Christmas Sale", "Non-Christmas Sale")</f>
        <v>Non-Christmas Sale</v>
      </c>
      <c r="X758" t="b">
        <v>1</v>
      </c>
      <c r="Y758">
        <v>2</v>
      </c>
      <c r="Z758">
        <v>67.77</v>
      </c>
      <c r="AA758">
        <v>67.77</v>
      </c>
      <c r="AB758">
        <v>6.78</v>
      </c>
      <c r="AC758" t="str">
        <f>IF(MasterData[[#This Row],[Discount Amount]]&gt;0, "Promotional sale", "Non-Promotional Sales")</f>
        <v>Promotional sale</v>
      </c>
    </row>
    <row r="759" spans="1:29" x14ac:dyDescent="0.25">
      <c r="A759">
        <v>758</v>
      </c>
      <c r="B759" s="1" t="s">
        <v>259</v>
      </c>
      <c r="C759" s="2">
        <v>0.52962962962962967</v>
      </c>
      <c r="D759">
        <v>380</v>
      </c>
      <c r="E759">
        <v>25</v>
      </c>
      <c r="F759" s="1" t="s">
        <v>61</v>
      </c>
      <c r="G759" s="1" t="s">
        <v>79</v>
      </c>
      <c r="H759">
        <v>63.588799999999999</v>
      </c>
      <c r="I759">
        <v>-115.5069</v>
      </c>
      <c r="J759">
        <v>4</v>
      </c>
      <c r="K759" t="b">
        <v>1</v>
      </c>
      <c r="L759">
        <v>482</v>
      </c>
      <c r="M759" s="1" t="s">
        <v>30</v>
      </c>
      <c r="N759" s="1" t="s">
        <v>31</v>
      </c>
      <c r="O759">
        <v>5</v>
      </c>
      <c r="P759" t="b">
        <v>1</v>
      </c>
      <c r="Q759" t="b">
        <v>1</v>
      </c>
      <c r="R759" s="1" t="s">
        <v>41</v>
      </c>
      <c r="S759" s="1" t="s">
        <v>33</v>
      </c>
      <c r="T759">
        <v>5</v>
      </c>
      <c r="U759" s="1" t="s">
        <v>42</v>
      </c>
      <c r="V759" s="1" t="s">
        <v>46</v>
      </c>
      <c r="W759" s="1" t="str">
        <f>IF(OR(MasterData[[#This Row],[Event]]="Christmas Market", MasterData[[#This Row],[Event]]="Christmas"), "Christmas Sale", "Non-Christmas Sale")</f>
        <v>Christmas Sale</v>
      </c>
      <c r="X759" t="b">
        <v>0</v>
      </c>
      <c r="Y759">
        <v>5</v>
      </c>
      <c r="Z759">
        <v>44.53</v>
      </c>
      <c r="AA759">
        <v>222.67</v>
      </c>
      <c r="AB759">
        <v>0</v>
      </c>
      <c r="AC759" t="str">
        <f>IF(MasterData[[#This Row],[Discount Amount]]&gt;0, "Promotional sale", "Non-Promotional Sales")</f>
        <v>Non-Promotional Sales</v>
      </c>
    </row>
    <row r="760" spans="1:29" x14ac:dyDescent="0.25">
      <c r="A760">
        <v>759</v>
      </c>
      <c r="B760" s="1" t="s">
        <v>265</v>
      </c>
      <c r="C760" s="2">
        <v>0.7100925925925925</v>
      </c>
      <c r="D760">
        <v>364</v>
      </c>
      <c r="E760">
        <v>57</v>
      </c>
      <c r="F760" s="1" t="s">
        <v>28</v>
      </c>
      <c r="G760" s="1" t="s">
        <v>38</v>
      </c>
      <c r="H760">
        <v>53.726700000000001</v>
      </c>
      <c r="I760">
        <v>-127.6476</v>
      </c>
      <c r="J760">
        <v>7</v>
      </c>
      <c r="K760" t="b">
        <v>1</v>
      </c>
      <c r="L760">
        <v>421</v>
      </c>
      <c r="M760" s="1" t="s">
        <v>39</v>
      </c>
      <c r="N760" s="1" t="s">
        <v>40</v>
      </c>
      <c r="O760">
        <v>2</v>
      </c>
      <c r="P760" t="b">
        <v>0</v>
      </c>
      <c r="Q760" t="b">
        <v>1</v>
      </c>
      <c r="R760" s="1" t="s">
        <v>41</v>
      </c>
      <c r="S760" s="1" t="s">
        <v>58</v>
      </c>
      <c r="T760">
        <v>1</v>
      </c>
      <c r="U760" s="1" t="s">
        <v>45</v>
      </c>
      <c r="V760" s="1" t="s">
        <v>59</v>
      </c>
      <c r="W760" s="1" t="str">
        <f>IF(OR(MasterData[[#This Row],[Event]]="Christmas Market", MasterData[[#This Row],[Event]]="Christmas"), "Christmas Sale", "Non-Christmas Sale")</f>
        <v>Non-Christmas Sale</v>
      </c>
      <c r="X760" t="b">
        <v>1</v>
      </c>
      <c r="Y760">
        <v>4</v>
      </c>
      <c r="Z760">
        <v>55.18</v>
      </c>
      <c r="AA760">
        <v>110.36</v>
      </c>
      <c r="AB760">
        <v>11.04</v>
      </c>
      <c r="AC760" t="str">
        <f>IF(MasterData[[#This Row],[Discount Amount]]&gt;0, "Promotional sale", "Non-Promotional Sales")</f>
        <v>Promotional sale</v>
      </c>
    </row>
    <row r="761" spans="1:29" x14ac:dyDescent="0.25">
      <c r="A761">
        <v>760</v>
      </c>
      <c r="B761" s="1" t="s">
        <v>259</v>
      </c>
      <c r="C761" s="2">
        <v>0.24878472222222214</v>
      </c>
      <c r="D761">
        <v>318</v>
      </c>
      <c r="E761">
        <v>58</v>
      </c>
      <c r="F761" s="1" t="s">
        <v>61</v>
      </c>
      <c r="G761" s="1" t="s">
        <v>38</v>
      </c>
      <c r="H761">
        <v>53.726700000000001</v>
      </c>
      <c r="I761">
        <v>-127.6476</v>
      </c>
      <c r="J761">
        <v>61</v>
      </c>
      <c r="K761" t="b">
        <v>0</v>
      </c>
      <c r="L761">
        <v>660</v>
      </c>
      <c r="M761" s="1" t="s">
        <v>74</v>
      </c>
      <c r="N761" s="1" t="s">
        <v>75</v>
      </c>
      <c r="O761">
        <v>3</v>
      </c>
      <c r="P761" t="b">
        <v>0</v>
      </c>
      <c r="Q761" t="b">
        <v>0</v>
      </c>
      <c r="R761" s="1" t="s">
        <v>52</v>
      </c>
      <c r="S761" s="1" t="s">
        <v>33</v>
      </c>
      <c r="T761">
        <v>3</v>
      </c>
      <c r="U761" s="1" t="s">
        <v>34</v>
      </c>
      <c r="V761" s="1" t="s">
        <v>59</v>
      </c>
      <c r="W761" s="1" t="str">
        <f>IF(OR(MasterData[[#This Row],[Event]]="Christmas Market", MasterData[[#This Row],[Event]]="Christmas"), "Christmas Sale", "Non-Christmas Sale")</f>
        <v>Non-Christmas Sale</v>
      </c>
      <c r="X761" t="b">
        <v>0</v>
      </c>
      <c r="Y761">
        <v>2</v>
      </c>
      <c r="Z761">
        <v>77.209999999999994</v>
      </c>
      <c r="AA761">
        <v>231.62</v>
      </c>
      <c r="AB761">
        <v>23.16</v>
      </c>
      <c r="AC761" t="str">
        <f>IF(MasterData[[#This Row],[Discount Amount]]&gt;0, "Promotional sale", "Non-Promotional Sales")</f>
        <v>Promotional sale</v>
      </c>
    </row>
    <row r="762" spans="1:29" x14ac:dyDescent="0.25">
      <c r="A762">
        <v>761</v>
      </c>
      <c r="B762" s="1" t="s">
        <v>166</v>
      </c>
      <c r="C762" s="2">
        <v>2.2395833333333393E-2</v>
      </c>
      <c r="D762">
        <v>154</v>
      </c>
      <c r="E762">
        <v>50</v>
      </c>
      <c r="F762" s="1" t="s">
        <v>61</v>
      </c>
      <c r="G762" s="1" t="s">
        <v>68</v>
      </c>
      <c r="H762">
        <v>46.318800000000003</v>
      </c>
      <c r="I762">
        <v>-63.146099999999997</v>
      </c>
      <c r="J762">
        <v>65</v>
      </c>
      <c r="K762" t="b">
        <v>0</v>
      </c>
      <c r="L762">
        <v>198</v>
      </c>
      <c r="M762" s="1" t="s">
        <v>39</v>
      </c>
      <c r="N762" s="1" t="s">
        <v>40</v>
      </c>
      <c r="O762">
        <v>4</v>
      </c>
      <c r="P762" t="b">
        <v>0</v>
      </c>
      <c r="Q762" t="b">
        <v>0</v>
      </c>
      <c r="R762" s="1" t="s">
        <v>32</v>
      </c>
      <c r="S762" s="1" t="s">
        <v>33</v>
      </c>
      <c r="T762">
        <v>5</v>
      </c>
      <c r="U762" s="1" t="s">
        <v>34</v>
      </c>
      <c r="V762" s="1" t="s">
        <v>59</v>
      </c>
      <c r="W762" s="1" t="str">
        <f>IF(OR(MasterData[[#This Row],[Event]]="Christmas Market", MasterData[[#This Row],[Event]]="Christmas"), "Christmas Sale", "Non-Christmas Sale")</f>
        <v>Non-Christmas Sale</v>
      </c>
      <c r="X762" t="b">
        <v>0</v>
      </c>
      <c r="Y762">
        <v>5</v>
      </c>
      <c r="Z762">
        <v>25.06</v>
      </c>
      <c r="AA762">
        <v>100.25</v>
      </c>
      <c r="AB762">
        <v>10.029999999999999</v>
      </c>
      <c r="AC762" t="str">
        <f>IF(MasterData[[#This Row],[Discount Amount]]&gt;0, "Promotional sale", "Non-Promotional Sales")</f>
        <v>Promotional sale</v>
      </c>
    </row>
    <row r="763" spans="1:29" x14ac:dyDescent="0.25">
      <c r="A763">
        <v>762</v>
      </c>
      <c r="B763" s="1" t="s">
        <v>137</v>
      </c>
      <c r="C763" s="2">
        <v>0.2352199074074075</v>
      </c>
      <c r="D763">
        <v>251</v>
      </c>
      <c r="E763">
        <v>33</v>
      </c>
      <c r="F763" s="1" t="s">
        <v>37</v>
      </c>
      <c r="G763" s="1" t="s">
        <v>29</v>
      </c>
      <c r="H763">
        <v>51.253799999999998</v>
      </c>
      <c r="I763">
        <v>-85.3232</v>
      </c>
      <c r="J763">
        <v>46</v>
      </c>
      <c r="K763" t="b">
        <v>1</v>
      </c>
      <c r="L763">
        <v>892</v>
      </c>
      <c r="M763" s="1" t="s">
        <v>63</v>
      </c>
      <c r="N763" s="1" t="s">
        <v>64</v>
      </c>
      <c r="O763">
        <v>4</v>
      </c>
      <c r="P763" t="b">
        <v>1</v>
      </c>
      <c r="Q763" t="b">
        <v>1</v>
      </c>
      <c r="R763" s="1" t="s">
        <v>52</v>
      </c>
      <c r="S763" s="1" t="s">
        <v>53</v>
      </c>
      <c r="T763">
        <v>2</v>
      </c>
      <c r="U763" s="1" t="s">
        <v>34</v>
      </c>
      <c r="V763" s="1" t="s">
        <v>59</v>
      </c>
      <c r="W763" s="1" t="str">
        <f>IF(OR(MasterData[[#This Row],[Event]]="Christmas Market", MasterData[[#This Row],[Event]]="Christmas"), "Christmas Sale", "Non-Christmas Sale")</f>
        <v>Non-Christmas Sale</v>
      </c>
      <c r="X763" t="b">
        <v>0</v>
      </c>
      <c r="Y763">
        <v>1</v>
      </c>
      <c r="Z763">
        <v>97.67</v>
      </c>
      <c r="AA763">
        <v>390.67</v>
      </c>
      <c r="AB763">
        <v>39.07</v>
      </c>
      <c r="AC763" t="str">
        <f>IF(MasterData[[#This Row],[Discount Amount]]&gt;0, "Promotional sale", "Non-Promotional Sales")</f>
        <v>Promotional sale</v>
      </c>
    </row>
    <row r="764" spans="1:29" x14ac:dyDescent="0.25">
      <c r="A764">
        <v>763</v>
      </c>
      <c r="B764" s="1" t="s">
        <v>246</v>
      </c>
      <c r="C764" s="2">
        <v>0.86062499999999997</v>
      </c>
      <c r="D764">
        <v>429</v>
      </c>
      <c r="E764">
        <v>27</v>
      </c>
      <c r="F764" s="1" t="s">
        <v>28</v>
      </c>
      <c r="G764" s="1" t="s">
        <v>66</v>
      </c>
      <c r="H764">
        <v>45.077800000000003</v>
      </c>
      <c r="I764">
        <v>-63.546700000000001</v>
      </c>
      <c r="J764">
        <v>99</v>
      </c>
      <c r="K764" t="b">
        <v>0</v>
      </c>
      <c r="L764">
        <v>706</v>
      </c>
      <c r="M764" s="1" t="s">
        <v>63</v>
      </c>
      <c r="N764" s="1" t="s">
        <v>64</v>
      </c>
      <c r="O764">
        <v>5</v>
      </c>
      <c r="P764" t="b">
        <v>0</v>
      </c>
      <c r="Q764" t="b">
        <v>1</v>
      </c>
      <c r="R764" s="1" t="s">
        <v>32</v>
      </c>
      <c r="S764" s="1" t="s">
        <v>49</v>
      </c>
      <c r="T764">
        <v>3</v>
      </c>
      <c r="U764" s="1" t="s">
        <v>45</v>
      </c>
      <c r="V764" s="1" t="s">
        <v>46</v>
      </c>
      <c r="W764" s="1" t="str">
        <f>IF(OR(MasterData[[#This Row],[Event]]="Christmas Market", MasterData[[#This Row],[Event]]="Christmas"), "Christmas Sale", "Non-Christmas Sale")</f>
        <v>Christmas Sale</v>
      </c>
      <c r="X764" t="b">
        <v>1</v>
      </c>
      <c r="Y764">
        <v>2</v>
      </c>
      <c r="Z764">
        <v>77.09</v>
      </c>
      <c r="AA764">
        <v>385.46</v>
      </c>
      <c r="AB764">
        <v>0</v>
      </c>
      <c r="AC764" t="str">
        <f>IF(MasterData[[#This Row],[Discount Amount]]&gt;0, "Promotional sale", "Non-Promotional Sales")</f>
        <v>Non-Promotional Sales</v>
      </c>
    </row>
    <row r="765" spans="1:29" x14ac:dyDescent="0.25">
      <c r="A765">
        <v>764</v>
      </c>
      <c r="B765" s="1" t="s">
        <v>297</v>
      </c>
      <c r="C765" s="2">
        <v>0.34346064814814814</v>
      </c>
      <c r="D765">
        <v>306</v>
      </c>
      <c r="E765">
        <v>56</v>
      </c>
      <c r="F765" s="1" t="s">
        <v>28</v>
      </c>
      <c r="G765" s="1" t="s">
        <v>48</v>
      </c>
      <c r="H765">
        <v>53.933300000000003</v>
      </c>
      <c r="I765">
        <v>-116.5765</v>
      </c>
      <c r="J765">
        <v>15</v>
      </c>
      <c r="K765" t="b">
        <v>1</v>
      </c>
      <c r="L765">
        <v>387</v>
      </c>
      <c r="M765" s="1" t="s">
        <v>39</v>
      </c>
      <c r="N765" s="1" t="s">
        <v>40</v>
      </c>
      <c r="O765">
        <v>5</v>
      </c>
      <c r="P765" t="b">
        <v>0</v>
      </c>
      <c r="Q765" t="b">
        <v>1</v>
      </c>
      <c r="R765" s="1" t="s">
        <v>52</v>
      </c>
      <c r="S765" s="1" t="s">
        <v>53</v>
      </c>
      <c r="T765">
        <v>4</v>
      </c>
      <c r="U765" s="1" t="s">
        <v>42</v>
      </c>
      <c r="V765" s="1" t="s">
        <v>35</v>
      </c>
      <c r="W765" s="1" t="str">
        <f>IF(OR(MasterData[[#This Row],[Event]]="Christmas Market", MasterData[[#This Row],[Event]]="Christmas"), "Christmas Sale", "Non-Christmas Sale")</f>
        <v>Non-Christmas Sale</v>
      </c>
      <c r="X765" t="b">
        <v>0</v>
      </c>
      <c r="Y765">
        <v>4</v>
      </c>
      <c r="Z765">
        <v>25.03</v>
      </c>
      <c r="AA765">
        <v>125.14</v>
      </c>
      <c r="AB765">
        <v>0</v>
      </c>
      <c r="AC765" t="str">
        <f>IF(MasterData[[#This Row],[Discount Amount]]&gt;0, "Promotional sale", "Non-Promotional Sales")</f>
        <v>Non-Promotional Sales</v>
      </c>
    </row>
    <row r="766" spans="1:29" x14ac:dyDescent="0.25">
      <c r="A766">
        <v>765</v>
      </c>
      <c r="B766" s="1" t="s">
        <v>142</v>
      </c>
      <c r="C766" s="2">
        <v>0.54252314814814806</v>
      </c>
      <c r="D766">
        <v>124</v>
      </c>
      <c r="E766">
        <v>45</v>
      </c>
      <c r="F766" s="1" t="s">
        <v>37</v>
      </c>
      <c r="G766" s="1" t="s">
        <v>66</v>
      </c>
      <c r="H766">
        <v>45.077800000000003</v>
      </c>
      <c r="I766">
        <v>-63.546700000000001</v>
      </c>
      <c r="J766">
        <v>34</v>
      </c>
      <c r="K766" t="b">
        <v>1</v>
      </c>
      <c r="L766">
        <v>133</v>
      </c>
      <c r="M766" s="1" t="s">
        <v>56</v>
      </c>
      <c r="N766" s="1" t="s">
        <v>57</v>
      </c>
      <c r="O766">
        <v>2</v>
      </c>
      <c r="P766" t="b">
        <v>1</v>
      </c>
      <c r="Q766" t="b">
        <v>0</v>
      </c>
      <c r="R766" s="1" t="s">
        <v>41</v>
      </c>
      <c r="S766" s="1" t="s">
        <v>49</v>
      </c>
      <c r="T766">
        <v>5</v>
      </c>
      <c r="U766" s="1" t="s">
        <v>45</v>
      </c>
      <c r="V766" s="1" t="s">
        <v>59</v>
      </c>
      <c r="W766" s="1" t="str">
        <f>IF(OR(MasterData[[#This Row],[Event]]="Christmas Market", MasterData[[#This Row],[Event]]="Christmas"), "Christmas Sale", "Non-Christmas Sale")</f>
        <v>Non-Christmas Sale</v>
      </c>
      <c r="X766" t="b">
        <v>1</v>
      </c>
      <c r="Y766">
        <v>3</v>
      </c>
      <c r="Z766">
        <v>22.76</v>
      </c>
      <c r="AA766">
        <v>45.53</v>
      </c>
      <c r="AB766">
        <v>4.55</v>
      </c>
      <c r="AC766" t="str">
        <f>IF(MasterData[[#This Row],[Discount Amount]]&gt;0, "Promotional sale", "Non-Promotional Sales")</f>
        <v>Promotional sale</v>
      </c>
    </row>
    <row r="767" spans="1:29" x14ac:dyDescent="0.25">
      <c r="A767">
        <v>766</v>
      </c>
      <c r="B767" s="1" t="s">
        <v>386</v>
      </c>
      <c r="C767" s="2">
        <v>0.15778935185185183</v>
      </c>
      <c r="D767">
        <v>196</v>
      </c>
      <c r="E767">
        <v>51</v>
      </c>
      <c r="F767" s="1" t="s">
        <v>28</v>
      </c>
      <c r="G767" s="1" t="s">
        <v>81</v>
      </c>
      <c r="H767">
        <v>64.248000000000005</v>
      </c>
      <c r="I767">
        <v>-84.889600000000002</v>
      </c>
      <c r="J767">
        <v>2</v>
      </c>
      <c r="K767" t="b">
        <v>0</v>
      </c>
      <c r="L767">
        <v>25</v>
      </c>
      <c r="M767" s="1" t="s">
        <v>56</v>
      </c>
      <c r="N767" s="1" t="s">
        <v>57</v>
      </c>
      <c r="O767">
        <v>2</v>
      </c>
      <c r="P767" t="b">
        <v>1</v>
      </c>
      <c r="Q767" t="b">
        <v>1</v>
      </c>
      <c r="R767" s="1" t="s">
        <v>52</v>
      </c>
      <c r="S767" s="1" t="s">
        <v>58</v>
      </c>
      <c r="T767">
        <v>2</v>
      </c>
      <c r="U767" s="1" t="s">
        <v>34</v>
      </c>
      <c r="V767" s="1" t="s">
        <v>59</v>
      </c>
      <c r="W767" s="1" t="str">
        <f>IF(OR(MasterData[[#This Row],[Event]]="Christmas Market", MasterData[[#This Row],[Event]]="Christmas"), "Christmas Sale", "Non-Christmas Sale")</f>
        <v>Non-Christmas Sale</v>
      </c>
      <c r="X767" t="b">
        <v>1</v>
      </c>
      <c r="Y767">
        <v>3</v>
      </c>
      <c r="Z767">
        <v>32.83</v>
      </c>
      <c r="AA767">
        <v>65.66</v>
      </c>
      <c r="AB767">
        <v>6.57</v>
      </c>
      <c r="AC767" t="str">
        <f>IF(MasterData[[#This Row],[Discount Amount]]&gt;0, "Promotional sale", "Non-Promotional Sales")</f>
        <v>Promotional sale</v>
      </c>
    </row>
    <row r="768" spans="1:29" x14ac:dyDescent="0.25">
      <c r="A768">
        <v>767</v>
      </c>
      <c r="B768" s="1" t="s">
        <v>387</v>
      </c>
      <c r="C768" s="2">
        <v>0.24563657407407402</v>
      </c>
      <c r="D768">
        <v>494</v>
      </c>
      <c r="E768">
        <v>36</v>
      </c>
      <c r="F768" s="1" t="s">
        <v>28</v>
      </c>
      <c r="G768" s="1" t="s">
        <v>79</v>
      </c>
      <c r="H768">
        <v>63.588799999999999</v>
      </c>
      <c r="I768">
        <v>-115.5069</v>
      </c>
      <c r="J768">
        <v>92</v>
      </c>
      <c r="K768" t="b">
        <v>0</v>
      </c>
      <c r="L768">
        <v>117</v>
      </c>
      <c r="M768" s="1" t="s">
        <v>39</v>
      </c>
      <c r="N768" s="1" t="s">
        <v>40</v>
      </c>
      <c r="O768">
        <v>3</v>
      </c>
      <c r="P768" t="b">
        <v>1</v>
      </c>
      <c r="Q768" t="b">
        <v>0</v>
      </c>
      <c r="R768" s="1" t="s">
        <v>41</v>
      </c>
      <c r="S768" s="1" t="s">
        <v>58</v>
      </c>
      <c r="T768">
        <v>5</v>
      </c>
      <c r="U768" s="1" t="s">
        <v>34</v>
      </c>
      <c r="V768" s="1" t="s">
        <v>59</v>
      </c>
      <c r="W768" s="1" t="str">
        <f>IF(OR(MasterData[[#This Row],[Event]]="Christmas Market", MasterData[[#This Row],[Event]]="Christmas"), "Christmas Sale", "Non-Christmas Sale")</f>
        <v>Non-Christmas Sale</v>
      </c>
      <c r="X768" t="b">
        <v>1</v>
      </c>
      <c r="Y768">
        <v>1</v>
      </c>
      <c r="Z768">
        <v>65.989999999999995</v>
      </c>
      <c r="AA768">
        <v>197.97</v>
      </c>
      <c r="AB768">
        <v>19.8</v>
      </c>
      <c r="AC768" t="str">
        <f>IF(MasterData[[#This Row],[Discount Amount]]&gt;0, "Promotional sale", "Non-Promotional Sales")</f>
        <v>Promotional sale</v>
      </c>
    </row>
    <row r="769" spans="1:29" x14ac:dyDescent="0.25">
      <c r="A769">
        <v>768</v>
      </c>
      <c r="B769" s="1" t="s">
        <v>297</v>
      </c>
      <c r="C769" s="2">
        <v>0.84185185185185185</v>
      </c>
      <c r="D769">
        <v>418</v>
      </c>
      <c r="E769">
        <v>21</v>
      </c>
      <c r="F769" s="1" t="s">
        <v>61</v>
      </c>
      <c r="G769" s="1" t="s">
        <v>51</v>
      </c>
      <c r="H769">
        <v>53.760899999999999</v>
      </c>
      <c r="I769">
        <v>-98.813900000000004</v>
      </c>
      <c r="J769">
        <v>48</v>
      </c>
      <c r="K769" t="b">
        <v>1</v>
      </c>
      <c r="L769">
        <v>908</v>
      </c>
      <c r="M769" s="1" t="s">
        <v>39</v>
      </c>
      <c r="N769" s="1" t="s">
        <v>40</v>
      </c>
      <c r="O769">
        <v>2</v>
      </c>
      <c r="P769" t="b">
        <v>1</v>
      </c>
      <c r="Q769" t="b">
        <v>1</v>
      </c>
      <c r="R769" s="1" t="s">
        <v>41</v>
      </c>
      <c r="S769" s="1" t="s">
        <v>58</v>
      </c>
      <c r="T769">
        <v>1</v>
      </c>
      <c r="U769" s="1" t="s">
        <v>42</v>
      </c>
      <c r="V769" s="1" t="s">
        <v>35</v>
      </c>
      <c r="W769" s="1" t="str">
        <f>IF(OR(MasterData[[#This Row],[Event]]="Christmas Market", MasterData[[#This Row],[Event]]="Christmas"), "Christmas Sale", "Non-Christmas Sale")</f>
        <v>Non-Christmas Sale</v>
      </c>
      <c r="X769" t="b">
        <v>1</v>
      </c>
      <c r="Y769">
        <v>5</v>
      </c>
      <c r="Z769">
        <v>54.35</v>
      </c>
      <c r="AA769">
        <v>108.71</v>
      </c>
      <c r="AB769">
        <v>0</v>
      </c>
      <c r="AC769" t="str">
        <f>IF(MasterData[[#This Row],[Discount Amount]]&gt;0, "Promotional sale", "Non-Promotional Sales")</f>
        <v>Non-Promotional Sales</v>
      </c>
    </row>
    <row r="770" spans="1:29" x14ac:dyDescent="0.25">
      <c r="A770">
        <v>769</v>
      </c>
      <c r="B770" s="1" t="s">
        <v>156</v>
      </c>
      <c r="C770" s="2">
        <v>0.9693518518518518</v>
      </c>
      <c r="D770">
        <v>228</v>
      </c>
      <c r="E770">
        <v>64</v>
      </c>
      <c r="F770" s="1" t="s">
        <v>28</v>
      </c>
      <c r="G770" s="1" t="s">
        <v>48</v>
      </c>
      <c r="H770">
        <v>53.933300000000003</v>
      </c>
      <c r="I770">
        <v>-116.5765</v>
      </c>
      <c r="J770">
        <v>68</v>
      </c>
      <c r="K770" t="b">
        <v>0</v>
      </c>
      <c r="L770">
        <v>79</v>
      </c>
      <c r="M770" s="1" t="s">
        <v>30</v>
      </c>
      <c r="N770" s="1" t="s">
        <v>31</v>
      </c>
      <c r="O770">
        <v>2</v>
      </c>
      <c r="P770" t="b">
        <v>1</v>
      </c>
      <c r="Q770" t="b">
        <v>0</v>
      </c>
      <c r="R770" s="1" t="s">
        <v>52</v>
      </c>
      <c r="S770" s="1" t="s">
        <v>58</v>
      </c>
      <c r="T770">
        <v>2</v>
      </c>
      <c r="U770" s="1" t="s">
        <v>42</v>
      </c>
      <c r="V770" s="1" t="s">
        <v>35</v>
      </c>
      <c r="W770" s="1" t="str">
        <f>IF(OR(MasterData[[#This Row],[Event]]="Christmas Market", MasterData[[#This Row],[Event]]="Christmas"), "Christmas Sale", "Non-Christmas Sale")</f>
        <v>Non-Christmas Sale</v>
      </c>
      <c r="X770" t="b">
        <v>1</v>
      </c>
      <c r="Y770">
        <v>4</v>
      </c>
      <c r="Z770">
        <v>99.39</v>
      </c>
      <c r="AA770">
        <v>198.79</v>
      </c>
      <c r="AB770">
        <v>0</v>
      </c>
      <c r="AC770" t="str">
        <f>IF(MasterData[[#This Row],[Discount Amount]]&gt;0, "Promotional sale", "Non-Promotional Sales")</f>
        <v>Non-Promotional Sales</v>
      </c>
    </row>
    <row r="771" spans="1:29" x14ac:dyDescent="0.25">
      <c r="A771">
        <v>770</v>
      </c>
      <c r="B771" s="1" t="s">
        <v>170</v>
      </c>
      <c r="C771" s="2">
        <v>0.33474537037037044</v>
      </c>
      <c r="D771">
        <v>441</v>
      </c>
      <c r="E771">
        <v>26</v>
      </c>
      <c r="F771" s="1" t="s">
        <v>28</v>
      </c>
      <c r="G771" s="1" t="s">
        <v>51</v>
      </c>
      <c r="H771">
        <v>53.760899999999999</v>
      </c>
      <c r="I771">
        <v>-98.813900000000004</v>
      </c>
      <c r="J771">
        <v>99</v>
      </c>
      <c r="K771" t="b">
        <v>0</v>
      </c>
      <c r="L771">
        <v>768</v>
      </c>
      <c r="M771" s="1" t="s">
        <v>63</v>
      </c>
      <c r="N771" s="1" t="s">
        <v>64</v>
      </c>
      <c r="O771">
        <v>4</v>
      </c>
      <c r="P771" t="b">
        <v>0</v>
      </c>
      <c r="Q771" t="b">
        <v>1</v>
      </c>
      <c r="R771" s="1" t="s">
        <v>41</v>
      </c>
      <c r="S771" s="1" t="s">
        <v>58</v>
      </c>
      <c r="T771">
        <v>2</v>
      </c>
      <c r="U771" s="1" t="s">
        <v>42</v>
      </c>
      <c r="V771" s="1" t="s">
        <v>35</v>
      </c>
      <c r="W771" s="1" t="str">
        <f>IF(OR(MasterData[[#This Row],[Event]]="Christmas Market", MasterData[[#This Row],[Event]]="Christmas"), "Christmas Sale", "Non-Christmas Sale")</f>
        <v>Non-Christmas Sale</v>
      </c>
      <c r="X771" t="b">
        <v>0</v>
      </c>
      <c r="Y771">
        <v>4</v>
      </c>
      <c r="Z771">
        <v>23.16</v>
      </c>
      <c r="AA771">
        <v>92.62</v>
      </c>
      <c r="AB771">
        <v>0</v>
      </c>
      <c r="AC771" t="str">
        <f>IF(MasterData[[#This Row],[Discount Amount]]&gt;0, "Promotional sale", "Non-Promotional Sales")</f>
        <v>Non-Promotional Sales</v>
      </c>
    </row>
    <row r="772" spans="1:29" x14ac:dyDescent="0.25">
      <c r="A772">
        <v>771</v>
      </c>
      <c r="B772" s="1" t="s">
        <v>230</v>
      </c>
      <c r="C772" s="2">
        <v>0.29340277777777768</v>
      </c>
      <c r="D772">
        <v>299</v>
      </c>
      <c r="E772">
        <v>34</v>
      </c>
      <c r="F772" s="1" t="s">
        <v>37</v>
      </c>
      <c r="G772" s="1" t="s">
        <v>79</v>
      </c>
      <c r="H772">
        <v>63.588799999999999</v>
      </c>
      <c r="I772">
        <v>-115.5069</v>
      </c>
      <c r="J772">
        <v>33</v>
      </c>
      <c r="K772" t="b">
        <v>1</v>
      </c>
      <c r="L772">
        <v>634</v>
      </c>
      <c r="M772" s="1" t="s">
        <v>63</v>
      </c>
      <c r="N772" s="1" t="s">
        <v>64</v>
      </c>
      <c r="O772">
        <v>3</v>
      </c>
      <c r="P772" t="b">
        <v>1</v>
      </c>
      <c r="Q772" t="b">
        <v>1</v>
      </c>
      <c r="R772" s="1" t="s">
        <v>52</v>
      </c>
      <c r="S772" s="1" t="s">
        <v>53</v>
      </c>
      <c r="T772">
        <v>4</v>
      </c>
      <c r="U772" s="1" t="s">
        <v>42</v>
      </c>
      <c r="V772" s="1" t="s">
        <v>46</v>
      </c>
      <c r="W772" s="1" t="str">
        <f>IF(OR(MasterData[[#This Row],[Event]]="Christmas Market", MasterData[[#This Row],[Event]]="Christmas"), "Christmas Sale", "Non-Christmas Sale")</f>
        <v>Christmas Sale</v>
      </c>
      <c r="X772" t="b">
        <v>0</v>
      </c>
      <c r="Y772">
        <v>3</v>
      </c>
      <c r="Z772">
        <v>57.76</v>
      </c>
      <c r="AA772">
        <v>173.28</v>
      </c>
      <c r="AB772">
        <v>0</v>
      </c>
      <c r="AC772" t="str">
        <f>IF(MasterData[[#This Row],[Discount Amount]]&gt;0, "Promotional sale", "Non-Promotional Sales")</f>
        <v>Non-Promotional Sales</v>
      </c>
    </row>
    <row r="773" spans="1:29" x14ac:dyDescent="0.25">
      <c r="A773">
        <v>772</v>
      </c>
      <c r="B773" s="1" t="s">
        <v>158</v>
      </c>
      <c r="C773" s="2">
        <v>0.70930555555555563</v>
      </c>
      <c r="D773">
        <v>420</v>
      </c>
      <c r="E773">
        <v>44</v>
      </c>
      <c r="F773" s="1" t="s">
        <v>37</v>
      </c>
      <c r="G773" s="1" t="s">
        <v>77</v>
      </c>
      <c r="H773">
        <v>64.282300000000006</v>
      </c>
      <c r="I773">
        <v>-135</v>
      </c>
      <c r="J773">
        <v>55</v>
      </c>
      <c r="K773" t="b">
        <v>1</v>
      </c>
      <c r="L773">
        <v>232</v>
      </c>
      <c r="M773" s="1" t="s">
        <v>74</v>
      </c>
      <c r="N773" s="1" t="s">
        <v>75</v>
      </c>
      <c r="O773">
        <v>2</v>
      </c>
      <c r="P773" t="b">
        <v>1</v>
      </c>
      <c r="Q773" t="b">
        <v>0</v>
      </c>
      <c r="R773" s="1" t="s">
        <v>52</v>
      </c>
      <c r="S773" s="1" t="s">
        <v>33</v>
      </c>
      <c r="T773">
        <v>4</v>
      </c>
      <c r="U773" s="1" t="s">
        <v>34</v>
      </c>
      <c r="V773" s="1" t="s">
        <v>35</v>
      </c>
      <c r="W773" s="1" t="str">
        <f>IF(OR(MasterData[[#This Row],[Event]]="Christmas Market", MasterData[[#This Row],[Event]]="Christmas"), "Christmas Sale", "Non-Christmas Sale")</f>
        <v>Non-Christmas Sale</v>
      </c>
      <c r="X773" t="b">
        <v>1</v>
      </c>
      <c r="Y773">
        <v>3</v>
      </c>
      <c r="Z773">
        <v>80.180000000000007</v>
      </c>
      <c r="AA773">
        <v>160.37</v>
      </c>
      <c r="AB773">
        <v>0</v>
      </c>
      <c r="AC773" t="str">
        <f>IF(MasterData[[#This Row],[Discount Amount]]&gt;0, "Promotional sale", "Non-Promotional Sales")</f>
        <v>Non-Promotional Sales</v>
      </c>
    </row>
    <row r="774" spans="1:29" x14ac:dyDescent="0.25">
      <c r="A774">
        <v>773</v>
      </c>
      <c r="B774" s="1" t="s">
        <v>388</v>
      </c>
      <c r="C774" s="2">
        <v>0.68261574074074072</v>
      </c>
      <c r="D774">
        <v>434</v>
      </c>
      <c r="E774">
        <v>67</v>
      </c>
      <c r="F774" s="1" t="s">
        <v>28</v>
      </c>
      <c r="G774" s="1" t="s">
        <v>38</v>
      </c>
      <c r="H774">
        <v>53.726700000000001</v>
      </c>
      <c r="I774">
        <v>-127.6476</v>
      </c>
      <c r="J774">
        <v>75</v>
      </c>
      <c r="K774" t="b">
        <v>1</v>
      </c>
      <c r="L774">
        <v>213</v>
      </c>
      <c r="M774" s="1" t="s">
        <v>63</v>
      </c>
      <c r="N774" s="1" t="s">
        <v>64</v>
      </c>
      <c r="O774">
        <v>4</v>
      </c>
      <c r="P774" t="b">
        <v>1</v>
      </c>
      <c r="Q774" t="b">
        <v>0</v>
      </c>
      <c r="R774" s="1" t="s">
        <v>52</v>
      </c>
      <c r="S774" s="1" t="s">
        <v>33</v>
      </c>
      <c r="T774">
        <v>1</v>
      </c>
      <c r="U774" s="1" t="s">
        <v>45</v>
      </c>
      <c r="V774" s="1" t="s">
        <v>59</v>
      </c>
      <c r="W774" s="1" t="str">
        <f>IF(OR(MasterData[[#This Row],[Event]]="Christmas Market", MasterData[[#This Row],[Event]]="Christmas"), "Christmas Sale", "Non-Christmas Sale")</f>
        <v>Non-Christmas Sale</v>
      </c>
      <c r="X774" t="b">
        <v>0</v>
      </c>
      <c r="Y774">
        <v>1</v>
      </c>
      <c r="Z774">
        <v>16.809999999999999</v>
      </c>
      <c r="AA774">
        <v>67.25</v>
      </c>
      <c r="AB774">
        <v>6.72</v>
      </c>
      <c r="AC774" t="str">
        <f>IF(MasterData[[#This Row],[Discount Amount]]&gt;0, "Promotional sale", "Non-Promotional Sales")</f>
        <v>Promotional sale</v>
      </c>
    </row>
    <row r="775" spans="1:29" x14ac:dyDescent="0.25">
      <c r="A775">
        <v>774</v>
      </c>
      <c r="B775" s="1" t="s">
        <v>389</v>
      </c>
      <c r="C775" s="2">
        <v>0.82019675925925917</v>
      </c>
      <c r="D775">
        <v>306</v>
      </c>
      <c r="E775">
        <v>44</v>
      </c>
      <c r="F775" s="1" t="s">
        <v>28</v>
      </c>
      <c r="G775" s="1" t="s">
        <v>29</v>
      </c>
      <c r="H775">
        <v>51.253799999999998</v>
      </c>
      <c r="I775">
        <v>-85.3232</v>
      </c>
      <c r="J775">
        <v>69</v>
      </c>
      <c r="K775" t="b">
        <v>1</v>
      </c>
      <c r="L775">
        <v>656</v>
      </c>
      <c r="M775" s="1" t="s">
        <v>39</v>
      </c>
      <c r="N775" s="1" t="s">
        <v>40</v>
      </c>
      <c r="O775">
        <v>4</v>
      </c>
      <c r="P775" t="b">
        <v>0</v>
      </c>
      <c r="Q775" t="b">
        <v>0</v>
      </c>
      <c r="R775" s="1" t="s">
        <v>32</v>
      </c>
      <c r="S775" s="1" t="s">
        <v>33</v>
      </c>
      <c r="T775">
        <v>5</v>
      </c>
      <c r="U775" s="1" t="s">
        <v>42</v>
      </c>
      <c r="V775" s="1" t="s">
        <v>46</v>
      </c>
      <c r="W775" s="1" t="str">
        <f>IF(OR(MasterData[[#This Row],[Event]]="Christmas Market", MasterData[[#This Row],[Event]]="Christmas"), "Christmas Sale", "Non-Christmas Sale")</f>
        <v>Christmas Sale</v>
      </c>
      <c r="X775" t="b">
        <v>1</v>
      </c>
      <c r="Y775">
        <v>5</v>
      </c>
      <c r="Z775">
        <v>59.94</v>
      </c>
      <c r="AA775">
        <v>239.74</v>
      </c>
      <c r="AB775">
        <v>0</v>
      </c>
      <c r="AC775" t="str">
        <f>IF(MasterData[[#This Row],[Discount Amount]]&gt;0, "Promotional sale", "Non-Promotional Sales")</f>
        <v>Non-Promotional Sales</v>
      </c>
    </row>
    <row r="776" spans="1:29" x14ac:dyDescent="0.25">
      <c r="A776">
        <v>775</v>
      </c>
      <c r="B776" s="1" t="s">
        <v>136</v>
      </c>
      <c r="C776" s="2">
        <v>0.36046296296296299</v>
      </c>
      <c r="D776">
        <v>70</v>
      </c>
      <c r="E776">
        <v>42</v>
      </c>
      <c r="F776" s="1" t="s">
        <v>37</v>
      </c>
      <c r="G776" s="1" t="s">
        <v>79</v>
      </c>
      <c r="H776">
        <v>63.588799999999999</v>
      </c>
      <c r="I776">
        <v>-115.5069</v>
      </c>
      <c r="J776">
        <v>28</v>
      </c>
      <c r="K776" t="b">
        <v>0</v>
      </c>
      <c r="L776">
        <v>177</v>
      </c>
      <c r="M776" s="1" t="s">
        <v>63</v>
      </c>
      <c r="N776" s="1" t="s">
        <v>64</v>
      </c>
      <c r="O776">
        <v>2</v>
      </c>
      <c r="P776" t="b">
        <v>1</v>
      </c>
      <c r="Q776" t="b">
        <v>1</v>
      </c>
      <c r="R776" s="1" t="s">
        <v>32</v>
      </c>
      <c r="S776" s="1" t="s">
        <v>58</v>
      </c>
      <c r="T776">
        <v>1</v>
      </c>
      <c r="U776" s="1" t="s">
        <v>42</v>
      </c>
      <c r="V776" s="1" t="s">
        <v>59</v>
      </c>
      <c r="W776" s="1" t="str">
        <f>IF(OR(MasterData[[#This Row],[Event]]="Christmas Market", MasterData[[#This Row],[Event]]="Christmas"), "Christmas Sale", "Non-Christmas Sale")</f>
        <v>Non-Christmas Sale</v>
      </c>
      <c r="X776" t="b">
        <v>0</v>
      </c>
      <c r="Y776">
        <v>5</v>
      </c>
      <c r="Z776">
        <v>51.46</v>
      </c>
      <c r="AA776">
        <v>102.92</v>
      </c>
      <c r="AB776">
        <v>10.29</v>
      </c>
      <c r="AC776" t="str">
        <f>IF(MasterData[[#This Row],[Discount Amount]]&gt;0, "Promotional sale", "Non-Promotional Sales")</f>
        <v>Promotional sale</v>
      </c>
    </row>
    <row r="777" spans="1:29" x14ac:dyDescent="0.25">
      <c r="A777">
        <v>776</v>
      </c>
      <c r="B777" s="1" t="s">
        <v>196</v>
      </c>
      <c r="C777" s="2">
        <v>0.92173611111111109</v>
      </c>
      <c r="D777">
        <v>166</v>
      </c>
      <c r="E777">
        <v>25</v>
      </c>
      <c r="F777" s="1" t="s">
        <v>61</v>
      </c>
      <c r="G777" s="1" t="s">
        <v>48</v>
      </c>
      <c r="H777">
        <v>53.933300000000003</v>
      </c>
      <c r="I777">
        <v>-116.5765</v>
      </c>
      <c r="J777">
        <v>33</v>
      </c>
      <c r="K777" t="b">
        <v>0</v>
      </c>
      <c r="L777">
        <v>517</v>
      </c>
      <c r="M777" s="1" t="s">
        <v>56</v>
      </c>
      <c r="N777" s="1" t="s">
        <v>57</v>
      </c>
      <c r="O777">
        <v>5</v>
      </c>
      <c r="P777" t="b">
        <v>1</v>
      </c>
      <c r="Q777" t="b">
        <v>1</v>
      </c>
      <c r="R777" s="1" t="s">
        <v>52</v>
      </c>
      <c r="S777" s="1" t="s">
        <v>53</v>
      </c>
      <c r="T777">
        <v>3</v>
      </c>
      <c r="U777" s="1" t="s">
        <v>45</v>
      </c>
      <c r="V777" s="1" t="s">
        <v>59</v>
      </c>
      <c r="W777" s="1" t="str">
        <f>IF(OR(MasterData[[#This Row],[Event]]="Christmas Market", MasterData[[#This Row],[Event]]="Christmas"), "Christmas Sale", "Non-Christmas Sale")</f>
        <v>Non-Christmas Sale</v>
      </c>
      <c r="X777" t="b">
        <v>0</v>
      </c>
      <c r="Y777">
        <v>4</v>
      </c>
      <c r="Z777">
        <v>55.57</v>
      </c>
      <c r="AA777">
        <v>277.86</v>
      </c>
      <c r="AB777">
        <v>27.79</v>
      </c>
      <c r="AC777" t="str">
        <f>IF(MasterData[[#This Row],[Discount Amount]]&gt;0, "Promotional sale", "Non-Promotional Sales")</f>
        <v>Promotional sale</v>
      </c>
    </row>
    <row r="778" spans="1:29" x14ac:dyDescent="0.25">
      <c r="A778">
        <v>777</v>
      </c>
      <c r="B778" s="1" t="s">
        <v>184</v>
      </c>
      <c r="C778" s="2">
        <v>0.77412037037037029</v>
      </c>
      <c r="D778">
        <v>65</v>
      </c>
      <c r="E778">
        <v>55</v>
      </c>
      <c r="F778" s="1" t="s">
        <v>28</v>
      </c>
      <c r="G778" s="1" t="s">
        <v>44</v>
      </c>
      <c r="H778">
        <v>46.813099999999999</v>
      </c>
      <c r="I778">
        <v>-71.207499999999996</v>
      </c>
      <c r="J778">
        <v>56</v>
      </c>
      <c r="K778" t="b">
        <v>1</v>
      </c>
      <c r="L778">
        <v>360</v>
      </c>
      <c r="M778" s="1" t="s">
        <v>63</v>
      </c>
      <c r="N778" s="1" t="s">
        <v>64</v>
      </c>
      <c r="O778">
        <v>5</v>
      </c>
      <c r="P778" t="b">
        <v>1</v>
      </c>
      <c r="Q778" t="b">
        <v>1</v>
      </c>
      <c r="R778" s="1" t="s">
        <v>32</v>
      </c>
      <c r="S778" s="1" t="s">
        <v>33</v>
      </c>
      <c r="T778">
        <v>4</v>
      </c>
      <c r="U778" s="1" t="s">
        <v>34</v>
      </c>
      <c r="V778" s="1" t="s">
        <v>35</v>
      </c>
      <c r="W778" s="1" t="str">
        <f>IF(OR(MasterData[[#This Row],[Event]]="Christmas Market", MasterData[[#This Row],[Event]]="Christmas"), "Christmas Sale", "Non-Christmas Sale")</f>
        <v>Non-Christmas Sale</v>
      </c>
      <c r="X778" t="b">
        <v>0</v>
      </c>
      <c r="Y778">
        <v>3</v>
      </c>
      <c r="Z778">
        <v>62.48</v>
      </c>
      <c r="AA778">
        <v>312.38</v>
      </c>
      <c r="AB778">
        <v>0</v>
      </c>
      <c r="AC778" t="str">
        <f>IF(MasterData[[#This Row],[Discount Amount]]&gt;0, "Promotional sale", "Non-Promotional Sales")</f>
        <v>Non-Promotional Sales</v>
      </c>
    </row>
    <row r="779" spans="1:29" x14ac:dyDescent="0.25">
      <c r="A779">
        <v>778</v>
      </c>
      <c r="B779" s="1" t="s">
        <v>280</v>
      </c>
      <c r="C779" s="2">
        <v>0.36685185185185176</v>
      </c>
      <c r="D779">
        <v>176</v>
      </c>
      <c r="E779">
        <v>66</v>
      </c>
      <c r="F779" s="1" t="s">
        <v>37</v>
      </c>
      <c r="G779" s="1" t="s">
        <v>81</v>
      </c>
      <c r="H779">
        <v>64.248000000000005</v>
      </c>
      <c r="I779">
        <v>-84.889600000000002</v>
      </c>
      <c r="J779">
        <v>13</v>
      </c>
      <c r="K779" t="b">
        <v>1</v>
      </c>
      <c r="L779">
        <v>387</v>
      </c>
      <c r="M779" s="1" t="s">
        <v>56</v>
      </c>
      <c r="N779" s="1" t="s">
        <v>57</v>
      </c>
      <c r="O779">
        <v>3</v>
      </c>
      <c r="P779" t="b">
        <v>1</v>
      </c>
      <c r="Q779" t="b">
        <v>1</v>
      </c>
      <c r="R779" s="1" t="s">
        <v>52</v>
      </c>
      <c r="S779" s="1" t="s">
        <v>58</v>
      </c>
      <c r="T779">
        <v>4</v>
      </c>
      <c r="U779" s="1" t="s">
        <v>34</v>
      </c>
      <c r="V779" s="1" t="s">
        <v>46</v>
      </c>
      <c r="W779" s="1" t="str">
        <f>IF(OR(MasterData[[#This Row],[Event]]="Christmas Market", MasterData[[#This Row],[Event]]="Christmas"), "Christmas Sale", "Non-Christmas Sale")</f>
        <v>Christmas Sale</v>
      </c>
      <c r="X779" t="b">
        <v>1</v>
      </c>
      <c r="Y779">
        <v>5</v>
      </c>
      <c r="Z779">
        <v>97.23</v>
      </c>
      <c r="AA779">
        <v>291.69</v>
      </c>
      <c r="AB779">
        <v>0</v>
      </c>
      <c r="AC779" t="str">
        <f>IF(MasterData[[#This Row],[Discount Amount]]&gt;0, "Promotional sale", "Non-Promotional Sales")</f>
        <v>Non-Promotional Sales</v>
      </c>
    </row>
    <row r="780" spans="1:29" x14ac:dyDescent="0.25">
      <c r="A780">
        <v>779</v>
      </c>
      <c r="B780" s="1" t="s">
        <v>123</v>
      </c>
      <c r="C780" s="2">
        <v>0.35287037037037039</v>
      </c>
      <c r="D780">
        <v>139</v>
      </c>
      <c r="E780">
        <v>41</v>
      </c>
      <c r="F780" s="1" t="s">
        <v>37</v>
      </c>
      <c r="G780" s="1" t="s">
        <v>68</v>
      </c>
      <c r="H780">
        <v>46.318800000000003</v>
      </c>
      <c r="I780">
        <v>-63.146099999999997</v>
      </c>
      <c r="J780">
        <v>27</v>
      </c>
      <c r="K780" t="b">
        <v>1</v>
      </c>
      <c r="L780">
        <v>780</v>
      </c>
      <c r="M780" s="1" t="s">
        <v>56</v>
      </c>
      <c r="N780" s="1" t="s">
        <v>57</v>
      </c>
      <c r="O780">
        <v>4</v>
      </c>
      <c r="P780" t="b">
        <v>1</v>
      </c>
      <c r="Q780" t="b">
        <v>0</v>
      </c>
      <c r="R780" s="1" t="s">
        <v>32</v>
      </c>
      <c r="S780" s="1" t="s">
        <v>49</v>
      </c>
      <c r="T780">
        <v>5</v>
      </c>
      <c r="U780" s="1" t="s">
        <v>42</v>
      </c>
      <c r="V780" s="1" t="s">
        <v>59</v>
      </c>
      <c r="W780" s="1" t="str">
        <f>IF(OR(MasterData[[#This Row],[Event]]="Christmas Market", MasterData[[#This Row],[Event]]="Christmas"), "Christmas Sale", "Non-Christmas Sale")</f>
        <v>Non-Christmas Sale</v>
      </c>
      <c r="X780" t="b">
        <v>1</v>
      </c>
      <c r="Y780">
        <v>4</v>
      </c>
      <c r="Z780">
        <v>84.5</v>
      </c>
      <c r="AA780">
        <v>338.01</v>
      </c>
      <c r="AB780">
        <v>33.799999999999997</v>
      </c>
      <c r="AC780" t="str">
        <f>IF(MasterData[[#This Row],[Discount Amount]]&gt;0, "Promotional sale", "Non-Promotional Sales")</f>
        <v>Promotional sale</v>
      </c>
    </row>
    <row r="781" spans="1:29" x14ac:dyDescent="0.25">
      <c r="A781">
        <v>780</v>
      </c>
      <c r="B781" s="1" t="s">
        <v>257</v>
      </c>
      <c r="C781" s="2">
        <v>3.5069444444444375E-3</v>
      </c>
      <c r="D781">
        <v>367</v>
      </c>
      <c r="E781">
        <v>18</v>
      </c>
      <c r="F781" s="1" t="s">
        <v>37</v>
      </c>
      <c r="G781" s="1" t="s">
        <v>38</v>
      </c>
      <c r="H781">
        <v>53.726700000000001</v>
      </c>
      <c r="I781">
        <v>-127.6476</v>
      </c>
      <c r="J781">
        <v>2</v>
      </c>
      <c r="K781" t="b">
        <v>1</v>
      </c>
      <c r="L781">
        <v>991</v>
      </c>
      <c r="M781" s="1" t="s">
        <v>30</v>
      </c>
      <c r="N781" s="1" t="s">
        <v>31</v>
      </c>
      <c r="O781">
        <v>3</v>
      </c>
      <c r="P781" t="b">
        <v>1</v>
      </c>
      <c r="Q781" t="b">
        <v>1</v>
      </c>
      <c r="R781" s="1" t="s">
        <v>32</v>
      </c>
      <c r="S781" s="1" t="s">
        <v>58</v>
      </c>
      <c r="T781">
        <v>4</v>
      </c>
      <c r="U781" s="1" t="s">
        <v>45</v>
      </c>
      <c r="V781" s="1" t="s">
        <v>46</v>
      </c>
      <c r="W781" s="1" t="str">
        <f>IF(OR(MasterData[[#This Row],[Event]]="Christmas Market", MasterData[[#This Row],[Event]]="Christmas"), "Christmas Sale", "Non-Christmas Sale")</f>
        <v>Christmas Sale</v>
      </c>
      <c r="X781" t="b">
        <v>0</v>
      </c>
      <c r="Y781">
        <v>1</v>
      </c>
      <c r="Z781">
        <v>14.47</v>
      </c>
      <c r="AA781">
        <v>43.4</v>
      </c>
      <c r="AB781">
        <v>0</v>
      </c>
      <c r="AC781" t="str">
        <f>IF(MasterData[[#This Row],[Discount Amount]]&gt;0, "Promotional sale", "Non-Promotional Sales")</f>
        <v>Non-Promotional Sales</v>
      </c>
    </row>
    <row r="782" spans="1:29" x14ac:dyDescent="0.25">
      <c r="A782">
        <v>781</v>
      </c>
      <c r="B782" s="1" t="s">
        <v>295</v>
      </c>
      <c r="C782" s="2">
        <v>4.9131944444444464E-2</v>
      </c>
      <c r="D782">
        <v>398</v>
      </c>
      <c r="E782">
        <v>61</v>
      </c>
      <c r="F782" s="1" t="s">
        <v>28</v>
      </c>
      <c r="G782" s="1" t="s">
        <v>51</v>
      </c>
      <c r="H782">
        <v>53.760899999999999</v>
      </c>
      <c r="I782">
        <v>-98.813900000000004</v>
      </c>
      <c r="J782">
        <v>42</v>
      </c>
      <c r="K782" t="b">
        <v>0</v>
      </c>
      <c r="L782">
        <v>684</v>
      </c>
      <c r="M782" s="1" t="s">
        <v>30</v>
      </c>
      <c r="N782" s="1" t="s">
        <v>31</v>
      </c>
      <c r="O782">
        <v>3</v>
      </c>
      <c r="P782" t="b">
        <v>0</v>
      </c>
      <c r="Q782" t="b">
        <v>1</v>
      </c>
      <c r="R782" s="1" t="s">
        <v>52</v>
      </c>
      <c r="S782" s="1" t="s">
        <v>49</v>
      </c>
      <c r="T782">
        <v>1</v>
      </c>
      <c r="U782" s="1" t="s">
        <v>45</v>
      </c>
      <c r="V782" s="1" t="s">
        <v>59</v>
      </c>
      <c r="W782" s="1" t="str">
        <f>IF(OR(MasterData[[#This Row],[Event]]="Christmas Market", MasterData[[#This Row],[Event]]="Christmas"), "Christmas Sale", "Non-Christmas Sale")</f>
        <v>Non-Christmas Sale</v>
      </c>
      <c r="X782" t="b">
        <v>1</v>
      </c>
      <c r="Y782">
        <v>4</v>
      </c>
      <c r="Z782">
        <v>68.03</v>
      </c>
      <c r="AA782">
        <v>204.1</v>
      </c>
      <c r="AB782">
        <v>20.41</v>
      </c>
      <c r="AC782" t="str">
        <f>IF(MasterData[[#This Row],[Discount Amount]]&gt;0, "Promotional sale", "Non-Promotional Sales")</f>
        <v>Promotional sale</v>
      </c>
    </row>
    <row r="783" spans="1:29" x14ac:dyDescent="0.25">
      <c r="A783">
        <v>782</v>
      </c>
      <c r="B783" s="1" t="s">
        <v>302</v>
      </c>
      <c r="C783" s="2">
        <v>0.30469907407407404</v>
      </c>
      <c r="D783">
        <v>342</v>
      </c>
      <c r="E783">
        <v>49</v>
      </c>
      <c r="F783" s="1" t="s">
        <v>37</v>
      </c>
      <c r="G783" s="1" t="s">
        <v>81</v>
      </c>
      <c r="H783">
        <v>64.248000000000005</v>
      </c>
      <c r="I783">
        <v>-84.889600000000002</v>
      </c>
      <c r="J783">
        <v>39</v>
      </c>
      <c r="K783" t="b">
        <v>0</v>
      </c>
      <c r="L783">
        <v>149</v>
      </c>
      <c r="M783" s="1" t="s">
        <v>63</v>
      </c>
      <c r="N783" s="1" t="s">
        <v>64</v>
      </c>
      <c r="O783">
        <v>2</v>
      </c>
      <c r="P783" t="b">
        <v>1</v>
      </c>
      <c r="Q783" t="b">
        <v>0</v>
      </c>
      <c r="R783" s="1" t="s">
        <v>52</v>
      </c>
      <c r="S783" s="1" t="s">
        <v>49</v>
      </c>
      <c r="T783">
        <v>3</v>
      </c>
      <c r="U783" s="1" t="s">
        <v>34</v>
      </c>
      <c r="V783" s="1" t="s">
        <v>35</v>
      </c>
      <c r="W783" s="1" t="str">
        <f>IF(OR(MasterData[[#This Row],[Event]]="Christmas Market", MasterData[[#This Row],[Event]]="Christmas"), "Christmas Sale", "Non-Christmas Sale")</f>
        <v>Non-Christmas Sale</v>
      </c>
      <c r="X783" t="b">
        <v>1</v>
      </c>
      <c r="Y783">
        <v>1</v>
      </c>
      <c r="Z783">
        <v>16.489999999999998</v>
      </c>
      <c r="AA783">
        <v>32.979999999999997</v>
      </c>
      <c r="AB783">
        <v>0</v>
      </c>
      <c r="AC783" t="str">
        <f>IF(MasterData[[#This Row],[Discount Amount]]&gt;0, "Promotional sale", "Non-Promotional Sales")</f>
        <v>Non-Promotional Sales</v>
      </c>
    </row>
    <row r="784" spans="1:29" x14ac:dyDescent="0.25">
      <c r="A784">
        <v>783</v>
      </c>
      <c r="B784" s="1" t="s">
        <v>153</v>
      </c>
      <c r="C784" s="2">
        <v>0.88938657407407407</v>
      </c>
      <c r="D784">
        <v>105</v>
      </c>
      <c r="E784">
        <v>42</v>
      </c>
      <c r="F784" s="1" t="s">
        <v>28</v>
      </c>
      <c r="G784" s="1" t="s">
        <v>38</v>
      </c>
      <c r="H784">
        <v>53.726700000000001</v>
      </c>
      <c r="I784">
        <v>-127.6476</v>
      </c>
      <c r="J784">
        <v>15</v>
      </c>
      <c r="K784" t="b">
        <v>0</v>
      </c>
      <c r="L784">
        <v>280</v>
      </c>
      <c r="M784" s="1" t="s">
        <v>56</v>
      </c>
      <c r="N784" s="1" t="s">
        <v>57</v>
      </c>
      <c r="O784">
        <v>4</v>
      </c>
      <c r="P784" t="b">
        <v>0</v>
      </c>
      <c r="Q784" t="b">
        <v>0</v>
      </c>
      <c r="R784" s="1" t="s">
        <v>32</v>
      </c>
      <c r="S784" s="1" t="s">
        <v>33</v>
      </c>
      <c r="T784">
        <v>1</v>
      </c>
      <c r="U784" s="1" t="s">
        <v>34</v>
      </c>
      <c r="V784" s="1" t="s">
        <v>59</v>
      </c>
      <c r="W784" s="1" t="str">
        <f>IF(OR(MasterData[[#This Row],[Event]]="Christmas Market", MasterData[[#This Row],[Event]]="Christmas"), "Christmas Sale", "Non-Christmas Sale")</f>
        <v>Non-Christmas Sale</v>
      </c>
      <c r="X784" t="b">
        <v>0</v>
      </c>
      <c r="Y784">
        <v>1</v>
      </c>
      <c r="Z784">
        <v>45.12</v>
      </c>
      <c r="AA784">
        <v>180.48</v>
      </c>
      <c r="AB784">
        <v>18.05</v>
      </c>
      <c r="AC784" t="str">
        <f>IF(MasterData[[#This Row],[Discount Amount]]&gt;0, "Promotional sale", "Non-Promotional Sales")</f>
        <v>Promotional sale</v>
      </c>
    </row>
    <row r="785" spans="1:29" x14ac:dyDescent="0.25">
      <c r="A785">
        <v>784</v>
      </c>
      <c r="B785" s="1" t="s">
        <v>311</v>
      </c>
      <c r="C785" s="2">
        <v>0.36328703703703713</v>
      </c>
      <c r="D785">
        <v>383</v>
      </c>
      <c r="E785">
        <v>45</v>
      </c>
      <c r="F785" s="1" t="s">
        <v>28</v>
      </c>
      <c r="G785" s="1" t="s">
        <v>44</v>
      </c>
      <c r="H785">
        <v>46.813099999999999</v>
      </c>
      <c r="I785">
        <v>-71.207499999999996</v>
      </c>
      <c r="J785">
        <v>4</v>
      </c>
      <c r="K785" t="b">
        <v>1</v>
      </c>
      <c r="L785">
        <v>541</v>
      </c>
      <c r="M785" s="1" t="s">
        <v>74</v>
      </c>
      <c r="N785" s="1" t="s">
        <v>75</v>
      </c>
      <c r="O785">
        <v>3</v>
      </c>
      <c r="P785" t="b">
        <v>1</v>
      </c>
      <c r="Q785" t="b">
        <v>0</v>
      </c>
      <c r="R785" s="1" t="s">
        <v>41</v>
      </c>
      <c r="S785" s="1" t="s">
        <v>58</v>
      </c>
      <c r="T785">
        <v>1</v>
      </c>
      <c r="U785" s="1" t="s">
        <v>34</v>
      </c>
      <c r="V785" s="1" t="s">
        <v>35</v>
      </c>
      <c r="W785" s="1" t="str">
        <f>IF(OR(MasterData[[#This Row],[Event]]="Christmas Market", MasterData[[#This Row],[Event]]="Christmas"), "Christmas Sale", "Non-Christmas Sale")</f>
        <v>Non-Christmas Sale</v>
      </c>
      <c r="X785" t="b">
        <v>1</v>
      </c>
      <c r="Y785">
        <v>1</v>
      </c>
      <c r="Z785">
        <v>66.81</v>
      </c>
      <c r="AA785">
        <v>200.44</v>
      </c>
      <c r="AB785">
        <v>0</v>
      </c>
      <c r="AC785" t="str">
        <f>IF(MasterData[[#This Row],[Discount Amount]]&gt;0, "Promotional sale", "Non-Promotional Sales")</f>
        <v>Non-Promotional Sales</v>
      </c>
    </row>
    <row r="786" spans="1:29" x14ac:dyDescent="0.25">
      <c r="A786">
        <v>785</v>
      </c>
      <c r="B786" s="1" t="s">
        <v>204</v>
      </c>
      <c r="C786" s="2">
        <v>0.28353009259259254</v>
      </c>
      <c r="D786">
        <v>318</v>
      </c>
      <c r="E786">
        <v>30</v>
      </c>
      <c r="F786" s="1" t="s">
        <v>37</v>
      </c>
      <c r="G786" s="1" t="s">
        <v>66</v>
      </c>
      <c r="H786">
        <v>45.077800000000003</v>
      </c>
      <c r="I786">
        <v>-63.546700000000001</v>
      </c>
      <c r="J786">
        <v>24</v>
      </c>
      <c r="K786" t="b">
        <v>0</v>
      </c>
      <c r="L786">
        <v>831</v>
      </c>
      <c r="M786" s="1" t="s">
        <v>74</v>
      </c>
      <c r="N786" s="1" t="s">
        <v>75</v>
      </c>
      <c r="O786">
        <v>4</v>
      </c>
      <c r="P786" t="b">
        <v>1</v>
      </c>
      <c r="Q786" t="b">
        <v>0</v>
      </c>
      <c r="R786" s="1" t="s">
        <v>41</v>
      </c>
      <c r="S786" s="1" t="s">
        <v>53</v>
      </c>
      <c r="T786">
        <v>2</v>
      </c>
      <c r="U786" s="1" t="s">
        <v>45</v>
      </c>
      <c r="V786" s="1" t="s">
        <v>46</v>
      </c>
      <c r="W786" s="1" t="str">
        <f>IF(OR(MasterData[[#This Row],[Event]]="Christmas Market", MasterData[[#This Row],[Event]]="Christmas"), "Christmas Sale", "Non-Christmas Sale")</f>
        <v>Christmas Sale</v>
      </c>
      <c r="X786" t="b">
        <v>0</v>
      </c>
      <c r="Y786">
        <v>1</v>
      </c>
      <c r="Z786">
        <v>81.53</v>
      </c>
      <c r="AA786">
        <v>326.14</v>
      </c>
      <c r="AB786">
        <v>0</v>
      </c>
      <c r="AC786" t="str">
        <f>IF(MasterData[[#This Row],[Discount Amount]]&gt;0, "Promotional sale", "Non-Promotional Sales")</f>
        <v>Non-Promotional Sales</v>
      </c>
    </row>
    <row r="787" spans="1:29" x14ac:dyDescent="0.25">
      <c r="A787">
        <v>786</v>
      </c>
      <c r="B787" s="1" t="s">
        <v>360</v>
      </c>
      <c r="C787" s="2">
        <v>0.55055555555555546</v>
      </c>
      <c r="D787">
        <v>488</v>
      </c>
      <c r="E787">
        <v>26</v>
      </c>
      <c r="F787" s="1" t="s">
        <v>37</v>
      </c>
      <c r="G787" s="1" t="s">
        <v>62</v>
      </c>
      <c r="H787">
        <v>46.565300000000001</v>
      </c>
      <c r="I787">
        <v>-66.4619</v>
      </c>
      <c r="J787">
        <v>57</v>
      </c>
      <c r="K787" t="b">
        <v>1</v>
      </c>
      <c r="L787">
        <v>492</v>
      </c>
      <c r="M787" s="1" t="s">
        <v>63</v>
      </c>
      <c r="N787" s="1" t="s">
        <v>64</v>
      </c>
      <c r="O787">
        <v>3</v>
      </c>
      <c r="P787" t="b">
        <v>1</v>
      </c>
      <c r="Q787" t="b">
        <v>1</v>
      </c>
      <c r="R787" s="1" t="s">
        <v>52</v>
      </c>
      <c r="S787" s="1" t="s">
        <v>53</v>
      </c>
      <c r="T787">
        <v>2</v>
      </c>
      <c r="U787" s="1" t="s">
        <v>42</v>
      </c>
      <c r="V787" s="1" t="s">
        <v>59</v>
      </c>
      <c r="W787" s="1" t="str">
        <f>IF(OR(MasterData[[#This Row],[Event]]="Christmas Market", MasterData[[#This Row],[Event]]="Christmas"), "Christmas Sale", "Non-Christmas Sale")</f>
        <v>Non-Christmas Sale</v>
      </c>
      <c r="X787" t="b">
        <v>0</v>
      </c>
      <c r="Y787">
        <v>1</v>
      </c>
      <c r="Z787">
        <v>78.989999999999995</v>
      </c>
      <c r="AA787">
        <v>236.96</v>
      </c>
      <c r="AB787">
        <v>23.7</v>
      </c>
      <c r="AC787" t="str">
        <f>IF(MasterData[[#This Row],[Discount Amount]]&gt;0, "Promotional sale", "Non-Promotional Sales")</f>
        <v>Promotional sale</v>
      </c>
    </row>
    <row r="788" spans="1:29" x14ac:dyDescent="0.25">
      <c r="A788">
        <v>787</v>
      </c>
      <c r="B788" s="1" t="s">
        <v>256</v>
      </c>
      <c r="C788" s="2">
        <v>4.7326388888888848E-2</v>
      </c>
      <c r="D788">
        <v>272</v>
      </c>
      <c r="E788">
        <v>70</v>
      </c>
      <c r="F788" s="1" t="s">
        <v>28</v>
      </c>
      <c r="G788" s="1" t="s">
        <v>70</v>
      </c>
      <c r="H788">
        <v>54.273099999999999</v>
      </c>
      <c r="I788">
        <v>-61.738799999999998</v>
      </c>
      <c r="J788">
        <v>87</v>
      </c>
      <c r="K788" t="b">
        <v>1</v>
      </c>
      <c r="L788">
        <v>724</v>
      </c>
      <c r="M788" s="1" t="s">
        <v>30</v>
      </c>
      <c r="N788" s="1" t="s">
        <v>31</v>
      </c>
      <c r="O788">
        <v>1</v>
      </c>
      <c r="P788" t="b">
        <v>0</v>
      </c>
      <c r="Q788" t="b">
        <v>0</v>
      </c>
      <c r="R788" s="1" t="s">
        <v>41</v>
      </c>
      <c r="S788" s="1" t="s">
        <v>33</v>
      </c>
      <c r="T788">
        <v>4</v>
      </c>
      <c r="U788" s="1" t="s">
        <v>45</v>
      </c>
      <c r="V788" s="1" t="s">
        <v>46</v>
      </c>
      <c r="W788" s="1" t="str">
        <f>IF(OR(MasterData[[#This Row],[Event]]="Christmas Market", MasterData[[#This Row],[Event]]="Christmas"), "Christmas Sale", "Non-Christmas Sale")</f>
        <v>Christmas Sale</v>
      </c>
      <c r="X788" t="b">
        <v>0</v>
      </c>
      <c r="Y788">
        <v>3</v>
      </c>
      <c r="Z788">
        <v>42.08</v>
      </c>
      <c r="AA788">
        <v>42.08</v>
      </c>
      <c r="AB788">
        <v>0</v>
      </c>
      <c r="AC788" t="str">
        <f>IF(MasterData[[#This Row],[Discount Amount]]&gt;0, "Promotional sale", "Non-Promotional Sales")</f>
        <v>Non-Promotional Sales</v>
      </c>
    </row>
    <row r="789" spans="1:29" x14ac:dyDescent="0.25">
      <c r="A789">
        <v>788</v>
      </c>
      <c r="B789" s="1" t="s">
        <v>104</v>
      </c>
      <c r="C789" s="2">
        <v>0.85344907407407411</v>
      </c>
      <c r="D789">
        <v>427</v>
      </c>
      <c r="E789">
        <v>55</v>
      </c>
      <c r="F789" s="1" t="s">
        <v>28</v>
      </c>
      <c r="G789" s="1" t="s">
        <v>44</v>
      </c>
      <c r="H789">
        <v>46.813099999999999</v>
      </c>
      <c r="I789">
        <v>-71.207499999999996</v>
      </c>
      <c r="J789">
        <v>38</v>
      </c>
      <c r="K789" t="b">
        <v>0</v>
      </c>
      <c r="L789">
        <v>800</v>
      </c>
      <c r="M789" s="1" t="s">
        <v>30</v>
      </c>
      <c r="N789" s="1" t="s">
        <v>31</v>
      </c>
      <c r="O789">
        <v>5</v>
      </c>
      <c r="P789" t="b">
        <v>1</v>
      </c>
      <c r="Q789" t="b">
        <v>0</v>
      </c>
      <c r="R789" s="1" t="s">
        <v>52</v>
      </c>
      <c r="S789" s="1" t="s">
        <v>58</v>
      </c>
      <c r="T789">
        <v>2</v>
      </c>
      <c r="U789" s="1" t="s">
        <v>42</v>
      </c>
      <c r="V789" s="1" t="s">
        <v>35</v>
      </c>
      <c r="W789" s="1" t="str">
        <f>IF(OR(MasterData[[#This Row],[Event]]="Christmas Market", MasterData[[#This Row],[Event]]="Christmas"), "Christmas Sale", "Non-Christmas Sale")</f>
        <v>Non-Christmas Sale</v>
      </c>
      <c r="X789" t="b">
        <v>1</v>
      </c>
      <c r="Y789">
        <v>2</v>
      </c>
      <c r="Z789">
        <v>57.26</v>
      </c>
      <c r="AA789">
        <v>286.29000000000002</v>
      </c>
      <c r="AB789">
        <v>0</v>
      </c>
      <c r="AC789" t="str">
        <f>IF(MasterData[[#This Row],[Discount Amount]]&gt;0, "Promotional sale", "Non-Promotional Sales")</f>
        <v>Non-Promotional Sales</v>
      </c>
    </row>
    <row r="790" spans="1:29" x14ac:dyDescent="0.25">
      <c r="A790">
        <v>789</v>
      </c>
      <c r="B790" s="1" t="s">
        <v>144</v>
      </c>
      <c r="C790" s="2">
        <v>0.25078703703703709</v>
      </c>
      <c r="D790">
        <v>137</v>
      </c>
      <c r="E790">
        <v>51</v>
      </c>
      <c r="F790" s="1" t="s">
        <v>37</v>
      </c>
      <c r="G790" s="1" t="s">
        <v>38</v>
      </c>
      <c r="H790">
        <v>53.726700000000001</v>
      </c>
      <c r="I790">
        <v>-127.6476</v>
      </c>
      <c r="J790">
        <v>50</v>
      </c>
      <c r="K790" t="b">
        <v>1</v>
      </c>
      <c r="L790">
        <v>29</v>
      </c>
      <c r="M790" s="1" t="s">
        <v>39</v>
      </c>
      <c r="N790" s="1" t="s">
        <v>40</v>
      </c>
      <c r="O790">
        <v>2</v>
      </c>
      <c r="P790" t="b">
        <v>1</v>
      </c>
      <c r="Q790" t="b">
        <v>1</v>
      </c>
      <c r="R790" s="1" t="s">
        <v>41</v>
      </c>
      <c r="S790" s="1" t="s">
        <v>58</v>
      </c>
      <c r="T790">
        <v>4</v>
      </c>
      <c r="U790" s="1" t="s">
        <v>42</v>
      </c>
      <c r="V790" s="1" t="s">
        <v>35</v>
      </c>
      <c r="W790" s="1" t="str">
        <f>IF(OR(MasterData[[#This Row],[Event]]="Christmas Market", MasterData[[#This Row],[Event]]="Christmas"), "Christmas Sale", "Non-Christmas Sale")</f>
        <v>Non-Christmas Sale</v>
      </c>
      <c r="X790" t="b">
        <v>0</v>
      </c>
      <c r="Y790">
        <v>5</v>
      </c>
      <c r="Z790">
        <v>40.17</v>
      </c>
      <c r="AA790">
        <v>80.33</v>
      </c>
      <c r="AB790">
        <v>0</v>
      </c>
      <c r="AC790" t="str">
        <f>IF(MasterData[[#This Row],[Discount Amount]]&gt;0, "Promotional sale", "Non-Promotional Sales")</f>
        <v>Non-Promotional Sales</v>
      </c>
    </row>
    <row r="791" spans="1:29" x14ac:dyDescent="0.25">
      <c r="A791">
        <v>790</v>
      </c>
      <c r="B791" s="1" t="s">
        <v>88</v>
      </c>
      <c r="C791" s="2">
        <v>0.85258101851851853</v>
      </c>
      <c r="D791">
        <v>269</v>
      </c>
      <c r="E791">
        <v>65</v>
      </c>
      <c r="F791" s="1" t="s">
        <v>37</v>
      </c>
      <c r="G791" s="1" t="s">
        <v>44</v>
      </c>
      <c r="H791">
        <v>46.813099999999999</v>
      </c>
      <c r="I791">
        <v>-71.207499999999996</v>
      </c>
      <c r="J791">
        <v>47</v>
      </c>
      <c r="K791" t="b">
        <v>1</v>
      </c>
      <c r="L791">
        <v>683</v>
      </c>
      <c r="M791" s="1" t="s">
        <v>30</v>
      </c>
      <c r="N791" s="1" t="s">
        <v>31</v>
      </c>
      <c r="O791">
        <v>5</v>
      </c>
      <c r="P791" t="b">
        <v>1</v>
      </c>
      <c r="Q791" t="b">
        <v>1</v>
      </c>
      <c r="R791" s="1" t="s">
        <v>32</v>
      </c>
      <c r="S791" s="1" t="s">
        <v>33</v>
      </c>
      <c r="T791">
        <v>1</v>
      </c>
      <c r="U791" s="1" t="s">
        <v>42</v>
      </c>
      <c r="V791" s="1" t="s">
        <v>59</v>
      </c>
      <c r="W791" s="1" t="str">
        <f>IF(OR(MasterData[[#This Row],[Event]]="Christmas Market", MasterData[[#This Row],[Event]]="Christmas"), "Christmas Sale", "Non-Christmas Sale")</f>
        <v>Non-Christmas Sale</v>
      </c>
      <c r="X791" t="b">
        <v>1</v>
      </c>
      <c r="Y791">
        <v>3</v>
      </c>
      <c r="Z791">
        <v>98.88</v>
      </c>
      <c r="AA791">
        <v>494.38</v>
      </c>
      <c r="AB791">
        <v>49.44</v>
      </c>
      <c r="AC791" t="str">
        <f>IF(MasterData[[#This Row],[Discount Amount]]&gt;0, "Promotional sale", "Non-Promotional Sales")</f>
        <v>Promotional sale</v>
      </c>
    </row>
    <row r="792" spans="1:29" x14ac:dyDescent="0.25">
      <c r="A792">
        <v>791</v>
      </c>
      <c r="B792" s="1" t="s">
        <v>168</v>
      </c>
      <c r="C792" s="2">
        <v>0.42534722222222232</v>
      </c>
      <c r="D792">
        <v>115</v>
      </c>
      <c r="E792">
        <v>69</v>
      </c>
      <c r="F792" s="1" t="s">
        <v>61</v>
      </c>
      <c r="G792" s="1" t="s">
        <v>55</v>
      </c>
      <c r="H792">
        <v>52.939900000000002</v>
      </c>
      <c r="I792">
        <v>-106.4509</v>
      </c>
      <c r="J792">
        <v>42</v>
      </c>
      <c r="K792" t="b">
        <v>1</v>
      </c>
      <c r="L792">
        <v>569</v>
      </c>
      <c r="M792" s="1" t="s">
        <v>39</v>
      </c>
      <c r="N792" s="1" t="s">
        <v>40</v>
      </c>
      <c r="O792">
        <v>2</v>
      </c>
      <c r="P792" t="b">
        <v>0</v>
      </c>
      <c r="Q792" t="b">
        <v>1</v>
      </c>
      <c r="R792" s="1" t="s">
        <v>32</v>
      </c>
      <c r="S792" s="1" t="s">
        <v>58</v>
      </c>
      <c r="T792">
        <v>4</v>
      </c>
      <c r="U792" s="1" t="s">
        <v>42</v>
      </c>
      <c r="V792" s="1" t="s">
        <v>35</v>
      </c>
      <c r="W792" s="1" t="str">
        <f>IF(OR(MasterData[[#This Row],[Event]]="Christmas Market", MasterData[[#This Row],[Event]]="Christmas"), "Christmas Sale", "Non-Christmas Sale")</f>
        <v>Non-Christmas Sale</v>
      </c>
      <c r="X792" t="b">
        <v>1</v>
      </c>
      <c r="Y792">
        <v>5</v>
      </c>
      <c r="Z792">
        <v>57.47</v>
      </c>
      <c r="AA792">
        <v>114.94</v>
      </c>
      <c r="AB792">
        <v>0</v>
      </c>
      <c r="AC792" t="str">
        <f>IF(MasterData[[#This Row],[Discount Amount]]&gt;0, "Promotional sale", "Non-Promotional Sales")</f>
        <v>Non-Promotional Sales</v>
      </c>
    </row>
    <row r="793" spans="1:29" x14ac:dyDescent="0.25">
      <c r="A793">
        <v>792</v>
      </c>
      <c r="B793" s="1" t="s">
        <v>144</v>
      </c>
      <c r="C793" s="2">
        <v>0.31142361111111105</v>
      </c>
      <c r="D793">
        <v>232</v>
      </c>
      <c r="E793">
        <v>45</v>
      </c>
      <c r="F793" s="1" t="s">
        <v>61</v>
      </c>
      <c r="G793" s="1" t="s">
        <v>79</v>
      </c>
      <c r="H793">
        <v>63.588799999999999</v>
      </c>
      <c r="I793">
        <v>-115.5069</v>
      </c>
      <c r="J793">
        <v>30</v>
      </c>
      <c r="K793" t="b">
        <v>0</v>
      </c>
      <c r="L793">
        <v>442</v>
      </c>
      <c r="M793" s="1" t="s">
        <v>39</v>
      </c>
      <c r="N793" s="1" t="s">
        <v>40</v>
      </c>
      <c r="O793">
        <v>2</v>
      </c>
      <c r="P793" t="b">
        <v>0</v>
      </c>
      <c r="Q793" t="b">
        <v>1</v>
      </c>
      <c r="R793" s="1" t="s">
        <v>52</v>
      </c>
      <c r="S793" s="1" t="s">
        <v>53</v>
      </c>
      <c r="T793">
        <v>2</v>
      </c>
      <c r="U793" s="1" t="s">
        <v>45</v>
      </c>
      <c r="V793" s="1" t="s">
        <v>35</v>
      </c>
      <c r="W793" s="1" t="str">
        <f>IF(OR(MasterData[[#This Row],[Event]]="Christmas Market", MasterData[[#This Row],[Event]]="Christmas"), "Christmas Sale", "Non-Christmas Sale")</f>
        <v>Non-Christmas Sale</v>
      </c>
      <c r="X793" t="b">
        <v>0</v>
      </c>
      <c r="Y793">
        <v>1</v>
      </c>
      <c r="Z793">
        <v>27.27</v>
      </c>
      <c r="AA793">
        <v>54.53</v>
      </c>
      <c r="AB793">
        <v>0</v>
      </c>
      <c r="AC793" t="str">
        <f>IF(MasterData[[#This Row],[Discount Amount]]&gt;0, "Promotional sale", "Non-Promotional Sales")</f>
        <v>Non-Promotional Sales</v>
      </c>
    </row>
    <row r="794" spans="1:29" x14ac:dyDescent="0.25">
      <c r="A794">
        <v>793</v>
      </c>
      <c r="B794" s="1" t="s">
        <v>155</v>
      </c>
      <c r="C794" s="2">
        <v>0.30784722222222216</v>
      </c>
      <c r="D794">
        <v>158</v>
      </c>
      <c r="E794">
        <v>29</v>
      </c>
      <c r="F794" s="1" t="s">
        <v>37</v>
      </c>
      <c r="G794" s="1" t="s">
        <v>48</v>
      </c>
      <c r="H794">
        <v>53.933300000000003</v>
      </c>
      <c r="I794">
        <v>-116.5765</v>
      </c>
      <c r="J794">
        <v>95</v>
      </c>
      <c r="K794" t="b">
        <v>0</v>
      </c>
      <c r="L794">
        <v>932</v>
      </c>
      <c r="M794" s="1" t="s">
        <v>30</v>
      </c>
      <c r="N794" s="1" t="s">
        <v>31</v>
      </c>
      <c r="O794">
        <v>3</v>
      </c>
      <c r="P794" t="b">
        <v>0</v>
      </c>
      <c r="Q794" t="b">
        <v>1</v>
      </c>
      <c r="R794" s="1" t="s">
        <v>41</v>
      </c>
      <c r="S794" s="1" t="s">
        <v>58</v>
      </c>
      <c r="T794">
        <v>4</v>
      </c>
      <c r="U794" s="1" t="s">
        <v>45</v>
      </c>
      <c r="V794" s="1" t="s">
        <v>35</v>
      </c>
      <c r="W794" s="1" t="str">
        <f>IF(OR(MasterData[[#This Row],[Event]]="Christmas Market", MasterData[[#This Row],[Event]]="Christmas"), "Christmas Sale", "Non-Christmas Sale")</f>
        <v>Non-Christmas Sale</v>
      </c>
      <c r="X794" t="b">
        <v>1</v>
      </c>
      <c r="Y794">
        <v>5</v>
      </c>
      <c r="Z794">
        <v>66.2</v>
      </c>
      <c r="AA794">
        <v>198.61</v>
      </c>
      <c r="AB794">
        <v>0</v>
      </c>
      <c r="AC794" t="str">
        <f>IF(MasterData[[#This Row],[Discount Amount]]&gt;0, "Promotional sale", "Non-Promotional Sales")</f>
        <v>Non-Promotional Sales</v>
      </c>
    </row>
    <row r="795" spans="1:29" x14ac:dyDescent="0.25">
      <c r="A795">
        <v>794</v>
      </c>
      <c r="B795" s="1" t="s">
        <v>367</v>
      </c>
      <c r="C795" s="2">
        <v>0.49888888888888894</v>
      </c>
      <c r="D795">
        <v>449</v>
      </c>
      <c r="E795">
        <v>33</v>
      </c>
      <c r="F795" s="1" t="s">
        <v>37</v>
      </c>
      <c r="G795" s="1" t="s">
        <v>70</v>
      </c>
      <c r="H795">
        <v>54.273099999999999</v>
      </c>
      <c r="I795">
        <v>-61.738799999999998</v>
      </c>
      <c r="J795">
        <v>5</v>
      </c>
      <c r="K795" t="b">
        <v>0</v>
      </c>
      <c r="L795">
        <v>932</v>
      </c>
      <c r="M795" s="1" t="s">
        <v>30</v>
      </c>
      <c r="N795" s="1" t="s">
        <v>31</v>
      </c>
      <c r="O795">
        <v>1</v>
      </c>
      <c r="P795" t="b">
        <v>1</v>
      </c>
      <c r="Q795" t="b">
        <v>0</v>
      </c>
      <c r="R795" s="1" t="s">
        <v>52</v>
      </c>
      <c r="S795" s="1" t="s">
        <v>49</v>
      </c>
      <c r="T795">
        <v>5</v>
      </c>
      <c r="U795" s="1" t="s">
        <v>45</v>
      </c>
      <c r="V795" s="1" t="s">
        <v>59</v>
      </c>
      <c r="W795" s="1" t="str">
        <f>IF(OR(MasterData[[#This Row],[Event]]="Christmas Market", MasterData[[#This Row],[Event]]="Christmas"), "Christmas Sale", "Non-Christmas Sale")</f>
        <v>Non-Christmas Sale</v>
      </c>
      <c r="X795" t="b">
        <v>0</v>
      </c>
      <c r="Y795">
        <v>1</v>
      </c>
      <c r="Z795">
        <v>33.68</v>
      </c>
      <c r="AA795">
        <v>33.68</v>
      </c>
      <c r="AB795">
        <v>3.37</v>
      </c>
      <c r="AC795" t="str">
        <f>IF(MasterData[[#This Row],[Discount Amount]]&gt;0, "Promotional sale", "Non-Promotional Sales")</f>
        <v>Promotional sale</v>
      </c>
    </row>
    <row r="796" spans="1:29" x14ac:dyDescent="0.25">
      <c r="A796">
        <v>795</v>
      </c>
      <c r="B796" s="1" t="s">
        <v>99</v>
      </c>
      <c r="C796" s="2">
        <v>0.38385416666666661</v>
      </c>
      <c r="D796">
        <v>72</v>
      </c>
      <c r="E796">
        <v>22</v>
      </c>
      <c r="F796" s="1" t="s">
        <v>37</v>
      </c>
      <c r="G796" s="1" t="s">
        <v>48</v>
      </c>
      <c r="H796">
        <v>53.933300000000003</v>
      </c>
      <c r="I796">
        <v>-116.5765</v>
      </c>
      <c r="J796">
        <v>4</v>
      </c>
      <c r="K796" t="b">
        <v>0</v>
      </c>
      <c r="L796">
        <v>577</v>
      </c>
      <c r="M796" s="1" t="s">
        <v>39</v>
      </c>
      <c r="N796" s="1" t="s">
        <v>40</v>
      </c>
      <c r="O796">
        <v>1</v>
      </c>
      <c r="P796" t="b">
        <v>0</v>
      </c>
      <c r="Q796" t="b">
        <v>1</v>
      </c>
      <c r="R796" s="1" t="s">
        <v>41</v>
      </c>
      <c r="S796" s="1" t="s">
        <v>58</v>
      </c>
      <c r="T796">
        <v>2</v>
      </c>
      <c r="U796" s="1" t="s">
        <v>34</v>
      </c>
      <c r="V796" s="1" t="s">
        <v>46</v>
      </c>
      <c r="W796" s="1" t="str">
        <f>IF(OR(MasterData[[#This Row],[Event]]="Christmas Market", MasterData[[#This Row],[Event]]="Christmas"), "Christmas Sale", "Non-Christmas Sale")</f>
        <v>Christmas Sale</v>
      </c>
      <c r="X796" t="b">
        <v>1</v>
      </c>
      <c r="Y796">
        <v>3</v>
      </c>
      <c r="Z796">
        <v>93.4</v>
      </c>
      <c r="AA796">
        <v>93.4</v>
      </c>
      <c r="AB796">
        <v>0</v>
      </c>
      <c r="AC796" t="str">
        <f>IF(MasterData[[#This Row],[Discount Amount]]&gt;0, "Promotional sale", "Non-Promotional Sales")</f>
        <v>Non-Promotional Sales</v>
      </c>
    </row>
    <row r="797" spans="1:29" x14ac:dyDescent="0.25">
      <c r="A797">
        <v>796</v>
      </c>
      <c r="B797" s="1" t="s">
        <v>332</v>
      </c>
      <c r="C797" s="2">
        <v>5.3819444444445086E-3</v>
      </c>
      <c r="D797">
        <v>232</v>
      </c>
      <c r="E797">
        <v>49</v>
      </c>
      <c r="F797" s="1" t="s">
        <v>28</v>
      </c>
      <c r="G797" s="1" t="s">
        <v>48</v>
      </c>
      <c r="H797">
        <v>53.933300000000003</v>
      </c>
      <c r="I797">
        <v>-116.5765</v>
      </c>
      <c r="J797">
        <v>100</v>
      </c>
      <c r="K797" t="b">
        <v>0</v>
      </c>
      <c r="L797">
        <v>286</v>
      </c>
      <c r="M797" s="1" t="s">
        <v>63</v>
      </c>
      <c r="N797" s="1" t="s">
        <v>64</v>
      </c>
      <c r="O797">
        <v>4</v>
      </c>
      <c r="P797" t="b">
        <v>0</v>
      </c>
      <c r="Q797" t="b">
        <v>1</v>
      </c>
      <c r="R797" s="1" t="s">
        <v>32</v>
      </c>
      <c r="S797" s="1" t="s">
        <v>49</v>
      </c>
      <c r="T797">
        <v>4</v>
      </c>
      <c r="U797" s="1" t="s">
        <v>45</v>
      </c>
      <c r="V797" s="1" t="s">
        <v>59</v>
      </c>
      <c r="W797" s="1" t="str">
        <f>IF(OR(MasterData[[#This Row],[Event]]="Christmas Market", MasterData[[#This Row],[Event]]="Christmas"), "Christmas Sale", "Non-Christmas Sale")</f>
        <v>Non-Christmas Sale</v>
      </c>
      <c r="X797" t="b">
        <v>1</v>
      </c>
      <c r="Y797">
        <v>5</v>
      </c>
      <c r="Z797">
        <v>18.36</v>
      </c>
      <c r="AA797">
        <v>73.42</v>
      </c>
      <c r="AB797">
        <v>7.34</v>
      </c>
      <c r="AC797" t="str">
        <f>IF(MasterData[[#This Row],[Discount Amount]]&gt;0, "Promotional sale", "Non-Promotional Sales")</f>
        <v>Promotional sale</v>
      </c>
    </row>
    <row r="798" spans="1:29" x14ac:dyDescent="0.25">
      <c r="A798">
        <v>797</v>
      </c>
      <c r="B798" s="1" t="s">
        <v>93</v>
      </c>
      <c r="C798" s="2">
        <v>0.17833333333333323</v>
      </c>
      <c r="D798">
        <v>10</v>
      </c>
      <c r="E798">
        <v>61</v>
      </c>
      <c r="F798" s="1" t="s">
        <v>37</v>
      </c>
      <c r="G798" s="1" t="s">
        <v>70</v>
      </c>
      <c r="H798">
        <v>54.273099999999999</v>
      </c>
      <c r="I798">
        <v>-61.738799999999998</v>
      </c>
      <c r="J798">
        <v>10</v>
      </c>
      <c r="K798" t="b">
        <v>1</v>
      </c>
      <c r="L798">
        <v>761</v>
      </c>
      <c r="M798" s="1" t="s">
        <v>56</v>
      </c>
      <c r="N798" s="1" t="s">
        <v>57</v>
      </c>
      <c r="O798">
        <v>3</v>
      </c>
      <c r="P798" t="b">
        <v>0</v>
      </c>
      <c r="Q798" t="b">
        <v>1</v>
      </c>
      <c r="R798" s="1" t="s">
        <v>52</v>
      </c>
      <c r="S798" s="1" t="s">
        <v>33</v>
      </c>
      <c r="T798">
        <v>3</v>
      </c>
      <c r="U798" s="1" t="s">
        <v>45</v>
      </c>
      <c r="V798" s="1" t="s">
        <v>59</v>
      </c>
      <c r="W798" s="1" t="str">
        <f>IF(OR(MasterData[[#This Row],[Event]]="Christmas Market", MasterData[[#This Row],[Event]]="Christmas"), "Christmas Sale", "Non-Christmas Sale")</f>
        <v>Non-Christmas Sale</v>
      </c>
      <c r="X798" t="b">
        <v>0</v>
      </c>
      <c r="Y798">
        <v>3</v>
      </c>
      <c r="Z798">
        <v>99.58</v>
      </c>
      <c r="AA798">
        <v>298.75</v>
      </c>
      <c r="AB798">
        <v>29.88</v>
      </c>
      <c r="AC798" t="str">
        <f>IF(MasterData[[#This Row],[Discount Amount]]&gt;0, "Promotional sale", "Non-Promotional Sales")</f>
        <v>Promotional sale</v>
      </c>
    </row>
    <row r="799" spans="1:29" x14ac:dyDescent="0.25">
      <c r="A799">
        <v>798</v>
      </c>
      <c r="B799" s="1" t="s">
        <v>292</v>
      </c>
      <c r="C799" s="2">
        <v>0.51765046296296302</v>
      </c>
      <c r="D799">
        <v>161</v>
      </c>
      <c r="E799">
        <v>21</v>
      </c>
      <c r="F799" s="1" t="s">
        <v>61</v>
      </c>
      <c r="G799" s="1" t="s">
        <v>66</v>
      </c>
      <c r="H799">
        <v>45.077800000000003</v>
      </c>
      <c r="I799">
        <v>-63.546700000000001</v>
      </c>
      <c r="J799">
        <v>63</v>
      </c>
      <c r="K799" t="b">
        <v>1</v>
      </c>
      <c r="L799">
        <v>705</v>
      </c>
      <c r="M799" s="1" t="s">
        <v>74</v>
      </c>
      <c r="N799" s="1" t="s">
        <v>75</v>
      </c>
      <c r="O799">
        <v>1</v>
      </c>
      <c r="P799" t="b">
        <v>1</v>
      </c>
      <c r="Q799" t="b">
        <v>1</v>
      </c>
      <c r="R799" s="1" t="s">
        <v>41</v>
      </c>
      <c r="S799" s="1" t="s">
        <v>49</v>
      </c>
      <c r="T799">
        <v>3</v>
      </c>
      <c r="U799" s="1" t="s">
        <v>42</v>
      </c>
      <c r="V799" s="1" t="s">
        <v>35</v>
      </c>
      <c r="W799" s="1" t="str">
        <f>IF(OR(MasterData[[#This Row],[Event]]="Christmas Market", MasterData[[#This Row],[Event]]="Christmas"), "Christmas Sale", "Non-Christmas Sale")</f>
        <v>Non-Christmas Sale</v>
      </c>
      <c r="X799" t="b">
        <v>1</v>
      </c>
      <c r="Y799">
        <v>3</v>
      </c>
      <c r="Z799">
        <v>83.14</v>
      </c>
      <c r="AA799">
        <v>83.14</v>
      </c>
      <c r="AB799">
        <v>0</v>
      </c>
      <c r="AC799" t="str">
        <f>IF(MasterData[[#This Row],[Discount Amount]]&gt;0, "Promotional sale", "Non-Promotional Sales")</f>
        <v>Non-Promotional Sales</v>
      </c>
    </row>
    <row r="800" spans="1:29" x14ac:dyDescent="0.25">
      <c r="A800">
        <v>799</v>
      </c>
      <c r="B800" s="1" t="s">
        <v>390</v>
      </c>
      <c r="C800" s="2">
        <v>0.62309027777777781</v>
      </c>
      <c r="D800">
        <v>53</v>
      </c>
      <c r="E800">
        <v>57</v>
      </c>
      <c r="F800" s="1" t="s">
        <v>37</v>
      </c>
      <c r="G800" s="1" t="s">
        <v>29</v>
      </c>
      <c r="H800">
        <v>51.253799999999998</v>
      </c>
      <c r="I800">
        <v>-85.3232</v>
      </c>
      <c r="J800">
        <v>3</v>
      </c>
      <c r="K800" t="b">
        <v>1</v>
      </c>
      <c r="L800">
        <v>279</v>
      </c>
      <c r="M800" s="1" t="s">
        <v>30</v>
      </c>
      <c r="N800" s="1" t="s">
        <v>31</v>
      </c>
      <c r="O800">
        <v>2</v>
      </c>
      <c r="P800" t="b">
        <v>0</v>
      </c>
      <c r="Q800" t="b">
        <v>0</v>
      </c>
      <c r="R800" s="1" t="s">
        <v>41</v>
      </c>
      <c r="S800" s="1" t="s">
        <v>58</v>
      </c>
      <c r="T800">
        <v>4</v>
      </c>
      <c r="U800" s="1" t="s">
        <v>42</v>
      </c>
      <c r="V800" s="1" t="s">
        <v>59</v>
      </c>
      <c r="W800" s="1" t="str">
        <f>IF(OR(MasterData[[#This Row],[Event]]="Christmas Market", MasterData[[#This Row],[Event]]="Christmas"), "Christmas Sale", "Non-Christmas Sale")</f>
        <v>Non-Christmas Sale</v>
      </c>
      <c r="X800" t="b">
        <v>1</v>
      </c>
      <c r="Y800">
        <v>3</v>
      </c>
      <c r="Z800">
        <v>15.3</v>
      </c>
      <c r="AA800">
        <v>30.6</v>
      </c>
      <c r="AB800">
        <v>3.06</v>
      </c>
      <c r="AC800" t="str">
        <f>IF(MasterData[[#This Row],[Discount Amount]]&gt;0, "Promotional sale", "Non-Promotional Sales")</f>
        <v>Promotional sale</v>
      </c>
    </row>
    <row r="801" spans="1:29" x14ac:dyDescent="0.25">
      <c r="A801">
        <v>800</v>
      </c>
      <c r="B801" s="1" t="s">
        <v>198</v>
      </c>
      <c r="C801" s="2">
        <v>0.8212152777777777</v>
      </c>
      <c r="D801">
        <v>140</v>
      </c>
      <c r="E801">
        <v>49</v>
      </c>
      <c r="F801" s="1" t="s">
        <v>37</v>
      </c>
      <c r="G801" s="1" t="s">
        <v>55</v>
      </c>
      <c r="H801">
        <v>52.939900000000002</v>
      </c>
      <c r="I801">
        <v>-106.4509</v>
      </c>
      <c r="J801">
        <v>97</v>
      </c>
      <c r="K801" t="b">
        <v>0</v>
      </c>
      <c r="L801">
        <v>527</v>
      </c>
      <c r="M801" s="1" t="s">
        <v>39</v>
      </c>
      <c r="N801" s="1" t="s">
        <v>40</v>
      </c>
      <c r="O801">
        <v>2</v>
      </c>
      <c r="P801" t="b">
        <v>1</v>
      </c>
      <c r="Q801" t="b">
        <v>0</v>
      </c>
      <c r="R801" s="1" t="s">
        <v>52</v>
      </c>
      <c r="S801" s="1" t="s">
        <v>49</v>
      </c>
      <c r="T801">
        <v>3</v>
      </c>
      <c r="U801" s="1" t="s">
        <v>42</v>
      </c>
      <c r="V801" s="1" t="s">
        <v>35</v>
      </c>
      <c r="W801" s="1" t="str">
        <f>IF(OR(MasterData[[#This Row],[Event]]="Christmas Market", MasterData[[#This Row],[Event]]="Christmas"), "Christmas Sale", "Non-Christmas Sale")</f>
        <v>Non-Christmas Sale</v>
      </c>
      <c r="X801" t="b">
        <v>1</v>
      </c>
      <c r="Y801">
        <v>1</v>
      </c>
      <c r="Z801">
        <v>58.57</v>
      </c>
      <c r="AA801">
        <v>117.14</v>
      </c>
      <c r="AB801">
        <v>0</v>
      </c>
      <c r="AC801" t="str">
        <f>IF(MasterData[[#This Row],[Discount Amount]]&gt;0, "Promotional sale", "Non-Promotional Sales")</f>
        <v>Non-Promotional Sales</v>
      </c>
    </row>
    <row r="802" spans="1:29" x14ac:dyDescent="0.25">
      <c r="A802">
        <v>801</v>
      </c>
      <c r="B802" s="1" t="s">
        <v>247</v>
      </c>
      <c r="C802" s="2">
        <v>0.43909722222222225</v>
      </c>
      <c r="D802">
        <v>151</v>
      </c>
      <c r="E802">
        <v>21</v>
      </c>
      <c r="F802" s="1" t="s">
        <v>28</v>
      </c>
      <c r="G802" s="1" t="s">
        <v>44</v>
      </c>
      <c r="H802">
        <v>46.813099999999999</v>
      </c>
      <c r="I802">
        <v>-71.207499999999996</v>
      </c>
      <c r="J802">
        <v>5</v>
      </c>
      <c r="K802" t="b">
        <v>1</v>
      </c>
      <c r="L802">
        <v>347</v>
      </c>
      <c r="M802" s="1" t="s">
        <v>39</v>
      </c>
      <c r="N802" s="1" t="s">
        <v>40</v>
      </c>
      <c r="O802">
        <v>2</v>
      </c>
      <c r="P802" t="b">
        <v>1</v>
      </c>
      <c r="Q802" t="b">
        <v>0</v>
      </c>
      <c r="R802" s="1" t="s">
        <v>52</v>
      </c>
      <c r="S802" s="1" t="s">
        <v>53</v>
      </c>
      <c r="T802">
        <v>4</v>
      </c>
      <c r="U802" s="1" t="s">
        <v>42</v>
      </c>
      <c r="V802" s="1" t="s">
        <v>59</v>
      </c>
      <c r="W802" s="1" t="str">
        <f>IF(OR(MasterData[[#This Row],[Event]]="Christmas Market", MasterData[[#This Row],[Event]]="Christmas"), "Christmas Sale", "Non-Christmas Sale")</f>
        <v>Non-Christmas Sale</v>
      </c>
      <c r="X802" t="b">
        <v>0</v>
      </c>
      <c r="Y802">
        <v>2</v>
      </c>
      <c r="Z802">
        <v>74.81</v>
      </c>
      <c r="AA802">
        <v>149.62</v>
      </c>
      <c r="AB802">
        <v>14.96</v>
      </c>
      <c r="AC802" t="str">
        <f>IF(MasterData[[#This Row],[Discount Amount]]&gt;0, "Promotional sale", "Non-Promotional Sales")</f>
        <v>Promotional sale</v>
      </c>
    </row>
    <row r="803" spans="1:29" x14ac:dyDescent="0.25">
      <c r="A803">
        <v>802</v>
      </c>
      <c r="B803" s="1" t="s">
        <v>181</v>
      </c>
      <c r="C803" s="2">
        <v>0.96938657407407414</v>
      </c>
      <c r="D803">
        <v>130</v>
      </c>
      <c r="E803">
        <v>34</v>
      </c>
      <c r="F803" s="1" t="s">
        <v>61</v>
      </c>
      <c r="G803" s="1" t="s">
        <v>79</v>
      </c>
      <c r="H803">
        <v>63.588799999999999</v>
      </c>
      <c r="I803">
        <v>-115.5069</v>
      </c>
      <c r="J803">
        <v>51</v>
      </c>
      <c r="K803" t="b">
        <v>1</v>
      </c>
      <c r="L803">
        <v>946</v>
      </c>
      <c r="M803" s="1" t="s">
        <v>30</v>
      </c>
      <c r="N803" s="1" t="s">
        <v>31</v>
      </c>
      <c r="O803">
        <v>4</v>
      </c>
      <c r="P803" t="b">
        <v>1</v>
      </c>
      <c r="Q803" t="b">
        <v>1</v>
      </c>
      <c r="R803" s="1" t="s">
        <v>32</v>
      </c>
      <c r="S803" s="1" t="s">
        <v>33</v>
      </c>
      <c r="T803">
        <v>5</v>
      </c>
      <c r="U803" s="1" t="s">
        <v>42</v>
      </c>
      <c r="V803" s="1" t="s">
        <v>35</v>
      </c>
      <c r="W803" s="1" t="str">
        <f>IF(OR(MasterData[[#This Row],[Event]]="Christmas Market", MasterData[[#This Row],[Event]]="Christmas"), "Christmas Sale", "Non-Christmas Sale")</f>
        <v>Non-Christmas Sale</v>
      </c>
      <c r="X803" t="b">
        <v>1</v>
      </c>
      <c r="Y803">
        <v>4</v>
      </c>
      <c r="Z803">
        <v>25.63</v>
      </c>
      <c r="AA803">
        <v>102.54</v>
      </c>
      <c r="AB803">
        <v>0</v>
      </c>
      <c r="AC803" t="str">
        <f>IF(MasterData[[#This Row],[Discount Amount]]&gt;0, "Promotional sale", "Non-Promotional Sales")</f>
        <v>Non-Promotional Sales</v>
      </c>
    </row>
    <row r="804" spans="1:29" x14ac:dyDescent="0.25">
      <c r="A804">
        <v>803</v>
      </c>
      <c r="B804" s="1" t="s">
        <v>328</v>
      </c>
      <c r="C804" s="2">
        <v>0.21482638888888883</v>
      </c>
      <c r="D804">
        <v>173</v>
      </c>
      <c r="E804">
        <v>63</v>
      </c>
      <c r="F804" s="1" t="s">
        <v>61</v>
      </c>
      <c r="G804" s="1" t="s">
        <v>48</v>
      </c>
      <c r="H804">
        <v>53.933300000000003</v>
      </c>
      <c r="I804">
        <v>-116.5765</v>
      </c>
      <c r="J804">
        <v>39</v>
      </c>
      <c r="K804" t="b">
        <v>1</v>
      </c>
      <c r="L804">
        <v>296</v>
      </c>
      <c r="M804" s="1" t="s">
        <v>30</v>
      </c>
      <c r="N804" s="1" t="s">
        <v>31</v>
      </c>
      <c r="O804">
        <v>1</v>
      </c>
      <c r="P804" t="b">
        <v>0</v>
      </c>
      <c r="Q804" t="b">
        <v>1</v>
      </c>
      <c r="R804" s="1" t="s">
        <v>52</v>
      </c>
      <c r="S804" s="1" t="s">
        <v>58</v>
      </c>
      <c r="T804">
        <v>3</v>
      </c>
      <c r="U804" s="1" t="s">
        <v>45</v>
      </c>
      <c r="V804" s="1" t="s">
        <v>46</v>
      </c>
      <c r="W804" s="1" t="str">
        <f>IF(OR(MasterData[[#This Row],[Event]]="Christmas Market", MasterData[[#This Row],[Event]]="Christmas"), "Christmas Sale", "Non-Christmas Sale")</f>
        <v>Christmas Sale</v>
      </c>
      <c r="X804" t="b">
        <v>1</v>
      </c>
      <c r="Y804">
        <v>2</v>
      </c>
      <c r="Z804">
        <v>74.569999999999993</v>
      </c>
      <c r="AA804">
        <v>74.569999999999993</v>
      </c>
      <c r="AB804">
        <v>0</v>
      </c>
      <c r="AC804" t="str">
        <f>IF(MasterData[[#This Row],[Discount Amount]]&gt;0, "Promotional sale", "Non-Promotional Sales")</f>
        <v>Non-Promotional Sales</v>
      </c>
    </row>
    <row r="805" spans="1:29" x14ac:dyDescent="0.25">
      <c r="A805">
        <v>804</v>
      </c>
      <c r="B805" s="1" t="s">
        <v>267</v>
      </c>
      <c r="C805" s="2">
        <v>0.22828703703703712</v>
      </c>
      <c r="D805">
        <v>377</v>
      </c>
      <c r="E805">
        <v>48</v>
      </c>
      <c r="F805" s="1" t="s">
        <v>28</v>
      </c>
      <c r="G805" s="1" t="s">
        <v>44</v>
      </c>
      <c r="H805">
        <v>46.813099999999999</v>
      </c>
      <c r="I805">
        <v>-71.207499999999996</v>
      </c>
      <c r="J805">
        <v>66</v>
      </c>
      <c r="K805" t="b">
        <v>1</v>
      </c>
      <c r="L805">
        <v>358</v>
      </c>
      <c r="M805" s="1" t="s">
        <v>39</v>
      </c>
      <c r="N805" s="1" t="s">
        <v>40</v>
      </c>
      <c r="O805">
        <v>3</v>
      </c>
      <c r="P805" t="b">
        <v>1</v>
      </c>
      <c r="Q805" t="b">
        <v>1</v>
      </c>
      <c r="R805" s="1" t="s">
        <v>41</v>
      </c>
      <c r="S805" s="1" t="s">
        <v>49</v>
      </c>
      <c r="T805">
        <v>5</v>
      </c>
      <c r="U805" s="1" t="s">
        <v>45</v>
      </c>
      <c r="V805" s="1" t="s">
        <v>35</v>
      </c>
      <c r="W805" s="1" t="str">
        <f>IF(OR(MasterData[[#This Row],[Event]]="Christmas Market", MasterData[[#This Row],[Event]]="Christmas"), "Christmas Sale", "Non-Christmas Sale")</f>
        <v>Non-Christmas Sale</v>
      </c>
      <c r="X805" t="b">
        <v>0</v>
      </c>
      <c r="Y805">
        <v>2</v>
      </c>
      <c r="Z805">
        <v>17.649999999999999</v>
      </c>
      <c r="AA805">
        <v>52.95</v>
      </c>
      <c r="AB805">
        <v>0</v>
      </c>
      <c r="AC805" t="str">
        <f>IF(MasterData[[#This Row],[Discount Amount]]&gt;0, "Promotional sale", "Non-Promotional Sales")</f>
        <v>Non-Promotional Sales</v>
      </c>
    </row>
    <row r="806" spans="1:29" x14ac:dyDescent="0.25">
      <c r="A806">
        <v>805</v>
      </c>
      <c r="B806" s="1" t="s">
        <v>308</v>
      </c>
      <c r="C806" s="2">
        <v>0.86715277777777788</v>
      </c>
      <c r="D806">
        <v>19</v>
      </c>
      <c r="E806">
        <v>42</v>
      </c>
      <c r="F806" s="1" t="s">
        <v>37</v>
      </c>
      <c r="G806" s="1" t="s">
        <v>66</v>
      </c>
      <c r="H806">
        <v>45.077800000000003</v>
      </c>
      <c r="I806">
        <v>-63.546700000000001</v>
      </c>
      <c r="J806">
        <v>31</v>
      </c>
      <c r="K806" t="b">
        <v>0</v>
      </c>
      <c r="L806">
        <v>327</v>
      </c>
      <c r="M806" s="1" t="s">
        <v>56</v>
      </c>
      <c r="N806" s="1" t="s">
        <v>57</v>
      </c>
      <c r="O806">
        <v>3</v>
      </c>
      <c r="P806" t="b">
        <v>1</v>
      </c>
      <c r="Q806" t="b">
        <v>1</v>
      </c>
      <c r="R806" s="1" t="s">
        <v>32</v>
      </c>
      <c r="S806" s="1" t="s">
        <v>53</v>
      </c>
      <c r="T806">
        <v>5</v>
      </c>
      <c r="U806" s="1" t="s">
        <v>45</v>
      </c>
      <c r="V806" s="1" t="s">
        <v>46</v>
      </c>
      <c r="W806" s="1" t="str">
        <f>IF(OR(MasterData[[#This Row],[Event]]="Christmas Market", MasterData[[#This Row],[Event]]="Christmas"), "Christmas Sale", "Non-Christmas Sale")</f>
        <v>Christmas Sale</v>
      </c>
      <c r="X806" t="b">
        <v>0</v>
      </c>
      <c r="Y806">
        <v>1</v>
      </c>
      <c r="Z806">
        <v>52.29</v>
      </c>
      <c r="AA806">
        <v>156.86000000000001</v>
      </c>
      <c r="AB806">
        <v>0</v>
      </c>
      <c r="AC806" t="str">
        <f>IF(MasterData[[#This Row],[Discount Amount]]&gt;0, "Promotional sale", "Non-Promotional Sales")</f>
        <v>Non-Promotional Sales</v>
      </c>
    </row>
    <row r="807" spans="1:29" x14ac:dyDescent="0.25">
      <c r="A807">
        <v>806</v>
      </c>
      <c r="B807" s="1" t="s">
        <v>86</v>
      </c>
      <c r="C807" s="2">
        <v>0.22280092592592582</v>
      </c>
      <c r="D807">
        <v>398</v>
      </c>
      <c r="E807">
        <v>47</v>
      </c>
      <c r="F807" s="1" t="s">
        <v>61</v>
      </c>
      <c r="G807" s="1" t="s">
        <v>51</v>
      </c>
      <c r="H807">
        <v>53.760899999999999</v>
      </c>
      <c r="I807">
        <v>-98.813900000000004</v>
      </c>
      <c r="J807">
        <v>22</v>
      </c>
      <c r="K807" t="b">
        <v>0</v>
      </c>
      <c r="L807">
        <v>569</v>
      </c>
      <c r="M807" s="1" t="s">
        <v>30</v>
      </c>
      <c r="N807" s="1" t="s">
        <v>31</v>
      </c>
      <c r="O807">
        <v>1</v>
      </c>
      <c r="P807" t="b">
        <v>0</v>
      </c>
      <c r="Q807" t="b">
        <v>0</v>
      </c>
      <c r="R807" s="1" t="s">
        <v>41</v>
      </c>
      <c r="S807" s="1" t="s">
        <v>33</v>
      </c>
      <c r="T807">
        <v>4</v>
      </c>
      <c r="U807" s="1" t="s">
        <v>45</v>
      </c>
      <c r="V807" s="1" t="s">
        <v>59</v>
      </c>
      <c r="W807" s="1" t="str">
        <f>IF(OR(MasterData[[#This Row],[Event]]="Christmas Market", MasterData[[#This Row],[Event]]="Christmas"), "Christmas Sale", "Non-Christmas Sale")</f>
        <v>Non-Christmas Sale</v>
      </c>
      <c r="X807" t="b">
        <v>0</v>
      </c>
      <c r="Y807">
        <v>3</v>
      </c>
      <c r="Z807">
        <v>87.79</v>
      </c>
      <c r="AA807">
        <v>87.79</v>
      </c>
      <c r="AB807">
        <v>8.7799999999999994</v>
      </c>
      <c r="AC807" t="str">
        <f>IF(MasterData[[#This Row],[Discount Amount]]&gt;0, "Promotional sale", "Non-Promotional Sales")</f>
        <v>Promotional sale</v>
      </c>
    </row>
    <row r="808" spans="1:29" x14ac:dyDescent="0.25">
      <c r="A808">
        <v>807</v>
      </c>
      <c r="B808" s="1" t="s">
        <v>296</v>
      </c>
      <c r="C808" s="2">
        <v>0.65487268518518515</v>
      </c>
      <c r="D808">
        <v>195</v>
      </c>
      <c r="E808">
        <v>23</v>
      </c>
      <c r="F808" s="1" t="s">
        <v>28</v>
      </c>
      <c r="G808" s="1" t="s">
        <v>48</v>
      </c>
      <c r="H808">
        <v>53.933300000000003</v>
      </c>
      <c r="I808">
        <v>-116.5765</v>
      </c>
      <c r="J808">
        <v>55</v>
      </c>
      <c r="K808" t="b">
        <v>0</v>
      </c>
      <c r="L808">
        <v>774</v>
      </c>
      <c r="M808" s="1" t="s">
        <v>56</v>
      </c>
      <c r="N808" s="1" t="s">
        <v>57</v>
      </c>
      <c r="O808">
        <v>2</v>
      </c>
      <c r="P808" t="b">
        <v>1</v>
      </c>
      <c r="Q808" t="b">
        <v>0</v>
      </c>
      <c r="R808" s="1" t="s">
        <v>41</v>
      </c>
      <c r="S808" s="1" t="s">
        <v>49</v>
      </c>
      <c r="T808">
        <v>5</v>
      </c>
      <c r="U808" s="1" t="s">
        <v>45</v>
      </c>
      <c r="V808" s="1" t="s">
        <v>35</v>
      </c>
      <c r="W808" s="1" t="str">
        <f>IF(OR(MasterData[[#This Row],[Event]]="Christmas Market", MasterData[[#This Row],[Event]]="Christmas"), "Christmas Sale", "Non-Christmas Sale")</f>
        <v>Non-Christmas Sale</v>
      </c>
      <c r="X808" t="b">
        <v>1</v>
      </c>
      <c r="Y808">
        <v>4</v>
      </c>
      <c r="Z808">
        <v>37.799999999999997</v>
      </c>
      <c r="AA808">
        <v>75.59</v>
      </c>
      <c r="AB808">
        <v>0</v>
      </c>
      <c r="AC808" t="str">
        <f>IF(MasterData[[#This Row],[Discount Amount]]&gt;0, "Promotional sale", "Non-Promotional Sales")</f>
        <v>Non-Promotional Sales</v>
      </c>
    </row>
    <row r="809" spans="1:29" x14ac:dyDescent="0.25">
      <c r="A809">
        <v>808</v>
      </c>
      <c r="B809" s="1" t="s">
        <v>69</v>
      </c>
      <c r="C809" s="2">
        <v>0.41699074074074072</v>
      </c>
      <c r="D809">
        <v>355</v>
      </c>
      <c r="E809">
        <v>55</v>
      </c>
      <c r="F809" s="1" t="s">
        <v>61</v>
      </c>
      <c r="G809" s="1" t="s">
        <v>44</v>
      </c>
      <c r="H809">
        <v>46.813099999999999</v>
      </c>
      <c r="I809">
        <v>-71.207499999999996</v>
      </c>
      <c r="J809">
        <v>81</v>
      </c>
      <c r="K809" t="b">
        <v>1</v>
      </c>
      <c r="L809">
        <v>30</v>
      </c>
      <c r="M809" s="1" t="s">
        <v>30</v>
      </c>
      <c r="N809" s="1" t="s">
        <v>31</v>
      </c>
      <c r="O809">
        <v>5</v>
      </c>
      <c r="P809" t="b">
        <v>0</v>
      </c>
      <c r="Q809" t="b">
        <v>1</v>
      </c>
      <c r="R809" s="1" t="s">
        <v>32</v>
      </c>
      <c r="S809" s="1" t="s">
        <v>58</v>
      </c>
      <c r="T809">
        <v>3</v>
      </c>
      <c r="U809" s="1" t="s">
        <v>42</v>
      </c>
      <c r="V809" s="1" t="s">
        <v>46</v>
      </c>
      <c r="W809" s="1" t="str">
        <f>IF(OR(MasterData[[#This Row],[Event]]="Christmas Market", MasterData[[#This Row],[Event]]="Christmas"), "Christmas Sale", "Non-Christmas Sale")</f>
        <v>Christmas Sale</v>
      </c>
      <c r="X809" t="b">
        <v>1</v>
      </c>
      <c r="Y809">
        <v>5</v>
      </c>
      <c r="Z809">
        <v>82.91</v>
      </c>
      <c r="AA809">
        <v>414.56</v>
      </c>
      <c r="AB809">
        <v>0</v>
      </c>
      <c r="AC809" t="str">
        <f>IF(MasterData[[#This Row],[Discount Amount]]&gt;0, "Promotional sale", "Non-Promotional Sales")</f>
        <v>Non-Promotional Sales</v>
      </c>
    </row>
    <row r="810" spans="1:29" x14ac:dyDescent="0.25">
      <c r="A810">
        <v>809</v>
      </c>
      <c r="B810" s="1" t="s">
        <v>76</v>
      </c>
      <c r="C810" s="2">
        <v>0.28682870370370361</v>
      </c>
      <c r="D810">
        <v>122</v>
      </c>
      <c r="E810">
        <v>39</v>
      </c>
      <c r="F810" s="1" t="s">
        <v>61</v>
      </c>
      <c r="G810" s="1" t="s">
        <v>66</v>
      </c>
      <c r="H810">
        <v>45.077800000000003</v>
      </c>
      <c r="I810">
        <v>-63.546700000000001</v>
      </c>
      <c r="J810">
        <v>57</v>
      </c>
      <c r="K810" t="b">
        <v>1</v>
      </c>
      <c r="L810">
        <v>848</v>
      </c>
      <c r="M810" s="1" t="s">
        <v>39</v>
      </c>
      <c r="N810" s="1" t="s">
        <v>40</v>
      </c>
      <c r="O810">
        <v>5</v>
      </c>
      <c r="P810" t="b">
        <v>1</v>
      </c>
      <c r="Q810" t="b">
        <v>0</v>
      </c>
      <c r="R810" s="1" t="s">
        <v>52</v>
      </c>
      <c r="S810" s="1" t="s">
        <v>53</v>
      </c>
      <c r="T810">
        <v>4</v>
      </c>
      <c r="U810" s="1" t="s">
        <v>34</v>
      </c>
      <c r="V810" s="1" t="s">
        <v>46</v>
      </c>
      <c r="W810" s="1" t="str">
        <f>IF(OR(MasterData[[#This Row],[Event]]="Christmas Market", MasterData[[#This Row],[Event]]="Christmas"), "Christmas Sale", "Non-Christmas Sale")</f>
        <v>Christmas Sale</v>
      </c>
      <c r="X810" t="b">
        <v>1</v>
      </c>
      <c r="Y810">
        <v>3</v>
      </c>
      <c r="Z810">
        <v>52.06</v>
      </c>
      <c r="AA810">
        <v>260.3</v>
      </c>
      <c r="AB810">
        <v>0</v>
      </c>
      <c r="AC810" t="str">
        <f>IF(MasterData[[#This Row],[Discount Amount]]&gt;0, "Promotional sale", "Non-Promotional Sales")</f>
        <v>Non-Promotional Sales</v>
      </c>
    </row>
    <row r="811" spans="1:29" x14ac:dyDescent="0.25">
      <c r="A811">
        <v>810</v>
      </c>
      <c r="B811" s="1" t="s">
        <v>113</v>
      </c>
      <c r="C811" s="2">
        <v>0.38399305555555552</v>
      </c>
      <c r="D811">
        <v>8</v>
      </c>
      <c r="E811">
        <v>33</v>
      </c>
      <c r="F811" s="1" t="s">
        <v>28</v>
      </c>
      <c r="G811" s="1" t="s">
        <v>79</v>
      </c>
      <c r="H811">
        <v>63.588799999999999</v>
      </c>
      <c r="I811">
        <v>-115.5069</v>
      </c>
      <c r="J811">
        <v>81</v>
      </c>
      <c r="K811" t="b">
        <v>0</v>
      </c>
      <c r="L811">
        <v>287</v>
      </c>
      <c r="M811" s="1" t="s">
        <v>74</v>
      </c>
      <c r="N811" s="1" t="s">
        <v>75</v>
      </c>
      <c r="O811">
        <v>3</v>
      </c>
      <c r="P811" t="b">
        <v>1</v>
      </c>
      <c r="Q811" t="b">
        <v>1</v>
      </c>
      <c r="R811" s="1" t="s">
        <v>52</v>
      </c>
      <c r="S811" s="1" t="s">
        <v>33</v>
      </c>
      <c r="T811">
        <v>2</v>
      </c>
      <c r="U811" s="1" t="s">
        <v>34</v>
      </c>
      <c r="V811" s="1" t="s">
        <v>35</v>
      </c>
      <c r="W811" s="1" t="str">
        <f>IF(OR(MasterData[[#This Row],[Event]]="Christmas Market", MasterData[[#This Row],[Event]]="Christmas"), "Christmas Sale", "Non-Christmas Sale")</f>
        <v>Non-Christmas Sale</v>
      </c>
      <c r="X811" t="b">
        <v>0</v>
      </c>
      <c r="Y811">
        <v>5</v>
      </c>
      <c r="Z811">
        <v>63.44</v>
      </c>
      <c r="AA811">
        <v>190.32</v>
      </c>
      <c r="AB811">
        <v>0</v>
      </c>
      <c r="AC811" t="str">
        <f>IF(MasterData[[#This Row],[Discount Amount]]&gt;0, "Promotional sale", "Non-Promotional Sales")</f>
        <v>Non-Promotional Sales</v>
      </c>
    </row>
    <row r="812" spans="1:29" x14ac:dyDescent="0.25">
      <c r="A812">
        <v>811</v>
      </c>
      <c r="B812" s="1" t="s">
        <v>230</v>
      </c>
      <c r="C812" s="2">
        <v>0.76559027777777788</v>
      </c>
      <c r="D812">
        <v>159</v>
      </c>
      <c r="E812">
        <v>40</v>
      </c>
      <c r="F812" s="1" t="s">
        <v>37</v>
      </c>
      <c r="G812" s="1" t="s">
        <v>68</v>
      </c>
      <c r="H812">
        <v>46.318800000000003</v>
      </c>
      <c r="I812">
        <v>-63.146099999999997</v>
      </c>
      <c r="J812">
        <v>93</v>
      </c>
      <c r="K812" t="b">
        <v>1</v>
      </c>
      <c r="L812">
        <v>132</v>
      </c>
      <c r="M812" s="1" t="s">
        <v>56</v>
      </c>
      <c r="N812" s="1" t="s">
        <v>57</v>
      </c>
      <c r="O812">
        <v>5</v>
      </c>
      <c r="P812" t="b">
        <v>0</v>
      </c>
      <c r="Q812" t="b">
        <v>1</v>
      </c>
      <c r="R812" s="1" t="s">
        <v>41</v>
      </c>
      <c r="S812" s="1" t="s">
        <v>49</v>
      </c>
      <c r="T812">
        <v>4</v>
      </c>
      <c r="U812" s="1" t="s">
        <v>34</v>
      </c>
      <c r="V812" s="1" t="s">
        <v>35</v>
      </c>
      <c r="W812" s="1" t="str">
        <f>IF(OR(MasterData[[#This Row],[Event]]="Christmas Market", MasterData[[#This Row],[Event]]="Christmas"), "Christmas Sale", "Non-Christmas Sale")</f>
        <v>Non-Christmas Sale</v>
      </c>
      <c r="X812" t="b">
        <v>1</v>
      </c>
      <c r="Y812">
        <v>1</v>
      </c>
      <c r="Z812">
        <v>23.3</v>
      </c>
      <c r="AA812">
        <v>116.48</v>
      </c>
      <c r="AB812">
        <v>0</v>
      </c>
      <c r="AC812" t="str">
        <f>IF(MasterData[[#This Row],[Discount Amount]]&gt;0, "Promotional sale", "Non-Promotional Sales")</f>
        <v>Non-Promotional Sales</v>
      </c>
    </row>
    <row r="813" spans="1:29" x14ac:dyDescent="0.25">
      <c r="A813">
        <v>812</v>
      </c>
      <c r="B813" s="1" t="s">
        <v>265</v>
      </c>
      <c r="C813" s="2">
        <v>0.67254629629629625</v>
      </c>
      <c r="D813">
        <v>422</v>
      </c>
      <c r="E813">
        <v>32</v>
      </c>
      <c r="F813" s="1" t="s">
        <v>28</v>
      </c>
      <c r="G813" s="1" t="s">
        <v>62</v>
      </c>
      <c r="H813">
        <v>46.565300000000001</v>
      </c>
      <c r="I813">
        <v>-66.4619</v>
      </c>
      <c r="J813">
        <v>94</v>
      </c>
      <c r="K813" t="b">
        <v>0</v>
      </c>
      <c r="L813">
        <v>426</v>
      </c>
      <c r="M813" s="1" t="s">
        <v>63</v>
      </c>
      <c r="N813" s="1" t="s">
        <v>64</v>
      </c>
      <c r="O813">
        <v>4</v>
      </c>
      <c r="P813" t="b">
        <v>1</v>
      </c>
      <c r="Q813" t="b">
        <v>1</v>
      </c>
      <c r="R813" s="1" t="s">
        <v>52</v>
      </c>
      <c r="S813" s="1" t="s">
        <v>33</v>
      </c>
      <c r="T813">
        <v>3</v>
      </c>
      <c r="U813" s="1" t="s">
        <v>45</v>
      </c>
      <c r="V813" s="1" t="s">
        <v>35</v>
      </c>
      <c r="W813" s="1" t="str">
        <f>IF(OR(MasterData[[#This Row],[Event]]="Christmas Market", MasterData[[#This Row],[Event]]="Christmas"), "Christmas Sale", "Non-Christmas Sale")</f>
        <v>Non-Christmas Sale</v>
      </c>
      <c r="X813" t="b">
        <v>1</v>
      </c>
      <c r="Y813">
        <v>2</v>
      </c>
      <c r="Z813">
        <v>78.33</v>
      </c>
      <c r="AA813">
        <v>313.31</v>
      </c>
      <c r="AB813">
        <v>0</v>
      </c>
      <c r="AC813" t="str">
        <f>IF(MasterData[[#This Row],[Discount Amount]]&gt;0, "Promotional sale", "Non-Promotional Sales")</f>
        <v>Non-Promotional Sales</v>
      </c>
    </row>
    <row r="814" spans="1:29" x14ac:dyDescent="0.25">
      <c r="A814">
        <v>813</v>
      </c>
      <c r="B814" s="1" t="s">
        <v>160</v>
      </c>
      <c r="C814" s="2">
        <v>0.60430555555555565</v>
      </c>
      <c r="D814">
        <v>17</v>
      </c>
      <c r="E814">
        <v>30</v>
      </c>
      <c r="F814" s="1" t="s">
        <v>37</v>
      </c>
      <c r="G814" s="1" t="s">
        <v>55</v>
      </c>
      <c r="H814">
        <v>52.939900000000002</v>
      </c>
      <c r="I814">
        <v>-106.4509</v>
      </c>
      <c r="J814">
        <v>12</v>
      </c>
      <c r="K814" t="b">
        <v>1</v>
      </c>
      <c r="L814">
        <v>934</v>
      </c>
      <c r="M814" s="1" t="s">
        <v>63</v>
      </c>
      <c r="N814" s="1" t="s">
        <v>64</v>
      </c>
      <c r="O814">
        <v>1</v>
      </c>
      <c r="P814" t="b">
        <v>0</v>
      </c>
      <c r="Q814" t="b">
        <v>0</v>
      </c>
      <c r="R814" s="1" t="s">
        <v>52</v>
      </c>
      <c r="S814" s="1" t="s">
        <v>33</v>
      </c>
      <c r="T814">
        <v>4</v>
      </c>
      <c r="U814" s="1" t="s">
        <v>45</v>
      </c>
      <c r="V814" s="1" t="s">
        <v>59</v>
      </c>
      <c r="W814" s="1" t="str">
        <f>IF(OR(MasterData[[#This Row],[Event]]="Christmas Market", MasterData[[#This Row],[Event]]="Christmas"), "Christmas Sale", "Non-Christmas Sale")</f>
        <v>Non-Christmas Sale</v>
      </c>
      <c r="X814" t="b">
        <v>0</v>
      </c>
      <c r="Y814">
        <v>1</v>
      </c>
      <c r="Z814">
        <v>42.26</v>
      </c>
      <c r="AA814">
        <v>42.26</v>
      </c>
      <c r="AB814">
        <v>4.2300000000000004</v>
      </c>
      <c r="AC814" t="str">
        <f>IF(MasterData[[#This Row],[Discount Amount]]&gt;0, "Promotional sale", "Non-Promotional Sales")</f>
        <v>Promotional sale</v>
      </c>
    </row>
    <row r="815" spans="1:29" x14ac:dyDescent="0.25">
      <c r="A815">
        <v>814</v>
      </c>
      <c r="B815" s="1" t="s">
        <v>248</v>
      </c>
      <c r="C815" s="2">
        <v>0.998576388888889</v>
      </c>
      <c r="D815">
        <v>476</v>
      </c>
      <c r="E815">
        <v>19</v>
      </c>
      <c r="F815" s="1" t="s">
        <v>61</v>
      </c>
      <c r="G815" s="1" t="s">
        <v>44</v>
      </c>
      <c r="H815">
        <v>46.813099999999999</v>
      </c>
      <c r="I815">
        <v>-71.207499999999996</v>
      </c>
      <c r="J815">
        <v>76</v>
      </c>
      <c r="K815" t="b">
        <v>1</v>
      </c>
      <c r="L815">
        <v>165</v>
      </c>
      <c r="M815" s="1" t="s">
        <v>63</v>
      </c>
      <c r="N815" s="1" t="s">
        <v>64</v>
      </c>
      <c r="O815">
        <v>3</v>
      </c>
      <c r="P815" t="b">
        <v>0</v>
      </c>
      <c r="Q815" t="b">
        <v>1</v>
      </c>
      <c r="R815" s="1" t="s">
        <v>41</v>
      </c>
      <c r="S815" s="1" t="s">
        <v>58</v>
      </c>
      <c r="T815">
        <v>4</v>
      </c>
      <c r="U815" s="1" t="s">
        <v>45</v>
      </c>
      <c r="V815" s="1" t="s">
        <v>59</v>
      </c>
      <c r="W815" s="1" t="str">
        <f>IF(OR(MasterData[[#This Row],[Event]]="Christmas Market", MasterData[[#This Row],[Event]]="Christmas"), "Christmas Sale", "Non-Christmas Sale")</f>
        <v>Non-Christmas Sale</v>
      </c>
      <c r="X815" t="b">
        <v>1</v>
      </c>
      <c r="Y815">
        <v>3</v>
      </c>
      <c r="Z815">
        <v>96.94</v>
      </c>
      <c r="AA815">
        <v>290.83</v>
      </c>
      <c r="AB815">
        <v>29.08</v>
      </c>
      <c r="AC815" t="str">
        <f>IF(MasterData[[#This Row],[Discount Amount]]&gt;0, "Promotional sale", "Non-Promotional Sales")</f>
        <v>Promotional sale</v>
      </c>
    </row>
    <row r="816" spans="1:29" x14ac:dyDescent="0.25">
      <c r="A816">
        <v>815</v>
      </c>
      <c r="B816" s="1" t="s">
        <v>260</v>
      </c>
      <c r="C816" s="2">
        <v>0.17151620370370368</v>
      </c>
      <c r="D816">
        <v>410</v>
      </c>
      <c r="E816">
        <v>38</v>
      </c>
      <c r="F816" s="1" t="s">
        <v>61</v>
      </c>
      <c r="G816" s="1" t="s">
        <v>62</v>
      </c>
      <c r="H816">
        <v>46.565300000000001</v>
      </c>
      <c r="I816">
        <v>-66.4619</v>
      </c>
      <c r="J816">
        <v>68</v>
      </c>
      <c r="K816" t="b">
        <v>1</v>
      </c>
      <c r="L816">
        <v>180</v>
      </c>
      <c r="M816" s="1" t="s">
        <v>39</v>
      </c>
      <c r="N816" s="1" t="s">
        <v>40</v>
      </c>
      <c r="O816">
        <v>4</v>
      </c>
      <c r="P816" t="b">
        <v>1</v>
      </c>
      <c r="Q816" t="b">
        <v>0</v>
      </c>
      <c r="R816" s="1" t="s">
        <v>52</v>
      </c>
      <c r="S816" s="1" t="s">
        <v>49</v>
      </c>
      <c r="T816">
        <v>1</v>
      </c>
      <c r="U816" s="1" t="s">
        <v>42</v>
      </c>
      <c r="V816" s="1" t="s">
        <v>59</v>
      </c>
      <c r="W816" s="1" t="str">
        <f>IF(OR(MasterData[[#This Row],[Event]]="Christmas Market", MasterData[[#This Row],[Event]]="Christmas"), "Christmas Sale", "Non-Christmas Sale")</f>
        <v>Non-Christmas Sale</v>
      </c>
      <c r="X816" t="b">
        <v>0</v>
      </c>
      <c r="Y816">
        <v>3</v>
      </c>
      <c r="Z816">
        <v>36.380000000000003</v>
      </c>
      <c r="AA816">
        <v>145.52000000000001</v>
      </c>
      <c r="AB816">
        <v>14.55</v>
      </c>
      <c r="AC816" t="str">
        <f>IF(MasterData[[#This Row],[Discount Amount]]&gt;0, "Promotional sale", "Non-Promotional Sales")</f>
        <v>Promotional sale</v>
      </c>
    </row>
    <row r="817" spans="1:29" x14ac:dyDescent="0.25">
      <c r="A817">
        <v>816</v>
      </c>
      <c r="B817" s="1" t="s">
        <v>233</v>
      </c>
      <c r="C817" s="2">
        <v>0.85886574074074074</v>
      </c>
      <c r="D817">
        <v>43</v>
      </c>
      <c r="E817">
        <v>33</v>
      </c>
      <c r="F817" s="1" t="s">
        <v>28</v>
      </c>
      <c r="G817" s="1" t="s">
        <v>48</v>
      </c>
      <c r="H817">
        <v>53.933300000000003</v>
      </c>
      <c r="I817">
        <v>-116.5765</v>
      </c>
      <c r="J817">
        <v>58</v>
      </c>
      <c r="K817" t="b">
        <v>1</v>
      </c>
      <c r="L817">
        <v>391</v>
      </c>
      <c r="M817" s="1" t="s">
        <v>30</v>
      </c>
      <c r="N817" s="1" t="s">
        <v>31</v>
      </c>
      <c r="O817">
        <v>5</v>
      </c>
      <c r="P817" t="b">
        <v>1</v>
      </c>
      <c r="Q817" t="b">
        <v>1</v>
      </c>
      <c r="R817" s="1" t="s">
        <v>52</v>
      </c>
      <c r="S817" s="1" t="s">
        <v>53</v>
      </c>
      <c r="T817">
        <v>3</v>
      </c>
      <c r="U817" s="1" t="s">
        <v>45</v>
      </c>
      <c r="V817" s="1" t="s">
        <v>35</v>
      </c>
      <c r="W817" s="1" t="str">
        <f>IF(OR(MasterData[[#This Row],[Event]]="Christmas Market", MasterData[[#This Row],[Event]]="Christmas"), "Christmas Sale", "Non-Christmas Sale")</f>
        <v>Non-Christmas Sale</v>
      </c>
      <c r="X817" t="b">
        <v>1</v>
      </c>
      <c r="Y817">
        <v>4</v>
      </c>
      <c r="Z817">
        <v>22.07</v>
      </c>
      <c r="AA817">
        <v>110.36</v>
      </c>
      <c r="AB817">
        <v>0</v>
      </c>
      <c r="AC817" t="str">
        <f>IF(MasterData[[#This Row],[Discount Amount]]&gt;0, "Promotional sale", "Non-Promotional Sales")</f>
        <v>Non-Promotional Sales</v>
      </c>
    </row>
    <row r="818" spans="1:29" x14ac:dyDescent="0.25">
      <c r="A818">
        <v>817</v>
      </c>
      <c r="B818" s="1" t="s">
        <v>294</v>
      </c>
      <c r="C818" s="2">
        <v>0.35545138888888883</v>
      </c>
      <c r="D818">
        <v>80</v>
      </c>
      <c r="E818">
        <v>27</v>
      </c>
      <c r="F818" s="1" t="s">
        <v>28</v>
      </c>
      <c r="G818" s="1" t="s">
        <v>29</v>
      </c>
      <c r="H818">
        <v>51.253799999999998</v>
      </c>
      <c r="I818">
        <v>-85.3232</v>
      </c>
      <c r="J818">
        <v>25</v>
      </c>
      <c r="K818" t="b">
        <v>1</v>
      </c>
      <c r="L818">
        <v>91</v>
      </c>
      <c r="M818" s="1" t="s">
        <v>56</v>
      </c>
      <c r="N818" s="1" t="s">
        <v>57</v>
      </c>
      <c r="O818">
        <v>2</v>
      </c>
      <c r="P818" t="b">
        <v>0</v>
      </c>
      <c r="Q818" t="b">
        <v>1</v>
      </c>
      <c r="R818" s="1" t="s">
        <v>52</v>
      </c>
      <c r="S818" s="1" t="s">
        <v>53</v>
      </c>
      <c r="T818">
        <v>1</v>
      </c>
      <c r="U818" s="1" t="s">
        <v>45</v>
      </c>
      <c r="V818" s="1" t="s">
        <v>59</v>
      </c>
      <c r="W818" s="1" t="str">
        <f>IF(OR(MasterData[[#This Row],[Event]]="Christmas Market", MasterData[[#This Row],[Event]]="Christmas"), "Christmas Sale", "Non-Christmas Sale")</f>
        <v>Non-Christmas Sale</v>
      </c>
      <c r="X818" t="b">
        <v>1</v>
      </c>
      <c r="Y818">
        <v>1</v>
      </c>
      <c r="Z818">
        <v>80.22</v>
      </c>
      <c r="AA818">
        <v>160.43</v>
      </c>
      <c r="AB818">
        <v>16.04</v>
      </c>
      <c r="AC818" t="str">
        <f>IF(MasterData[[#This Row],[Discount Amount]]&gt;0, "Promotional sale", "Non-Promotional Sales")</f>
        <v>Promotional sale</v>
      </c>
    </row>
    <row r="819" spans="1:29" x14ac:dyDescent="0.25">
      <c r="A819">
        <v>818</v>
      </c>
      <c r="B819" s="1" t="s">
        <v>103</v>
      </c>
      <c r="C819" s="2">
        <v>0.65855324074074084</v>
      </c>
      <c r="D819">
        <v>70</v>
      </c>
      <c r="E819">
        <v>48</v>
      </c>
      <c r="F819" s="1" t="s">
        <v>37</v>
      </c>
      <c r="G819" s="1" t="s">
        <v>51</v>
      </c>
      <c r="H819">
        <v>53.760899999999999</v>
      </c>
      <c r="I819">
        <v>-98.813900000000004</v>
      </c>
      <c r="J819">
        <v>19</v>
      </c>
      <c r="K819" t="b">
        <v>0</v>
      </c>
      <c r="L819">
        <v>728</v>
      </c>
      <c r="M819" s="1" t="s">
        <v>63</v>
      </c>
      <c r="N819" s="1" t="s">
        <v>64</v>
      </c>
      <c r="O819">
        <v>5</v>
      </c>
      <c r="P819" t="b">
        <v>0</v>
      </c>
      <c r="Q819" t="b">
        <v>0</v>
      </c>
      <c r="R819" s="1" t="s">
        <v>52</v>
      </c>
      <c r="S819" s="1" t="s">
        <v>53</v>
      </c>
      <c r="T819">
        <v>1</v>
      </c>
      <c r="U819" s="1" t="s">
        <v>45</v>
      </c>
      <c r="V819" s="1" t="s">
        <v>35</v>
      </c>
      <c r="W819" s="1" t="str">
        <f>IF(OR(MasterData[[#This Row],[Event]]="Christmas Market", MasterData[[#This Row],[Event]]="Christmas"), "Christmas Sale", "Non-Christmas Sale")</f>
        <v>Non-Christmas Sale</v>
      </c>
      <c r="X819" t="b">
        <v>0</v>
      </c>
      <c r="Y819">
        <v>1</v>
      </c>
      <c r="Z819">
        <v>20.71</v>
      </c>
      <c r="AA819">
        <v>103.53</v>
      </c>
      <c r="AB819">
        <v>0</v>
      </c>
      <c r="AC819" t="str">
        <f>IF(MasterData[[#This Row],[Discount Amount]]&gt;0, "Promotional sale", "Non-Promotional Sales")</f>
        <v>Non-Promotional Sales</v>
      </c>
    </row>
    <row r="820" spans="1:29" x14ac:dyDescent="0.25">
      <c r="A820">
        <v>819</v>
      </c>
      <c r="B820" s="1" t="s">
        <v>314</v>
      </c>
      <c r="C820" s="2">
        <v>0.58818287037037043</v>
      </c>
      <c r="D820">
        <v>262</v>
      </c>
      <c r="E820">
        <v>35</v>
      </c>
      <c r="F820" s="1" t="s">
        <v>28</v>
      </c>
      <c r="G820" s="1" t="s">
        <v>29</v>
      </c>
      <c r="H820">
        <v>51.253799999999998</v>
      </c>
      <c r="I820">
        <v>-85.3232</v>
      </c>
      <c r="J820">
        <v>80</v>
      </c>
      <c r="K820" t="b">
        <v>1</v>
      </c>
      <c r="L820">
        <v>42</v>
      </c>
      <c r="M820" s="1" t="s">
        <v>63</v>
      </c>
      <c r="N820" s="1" t="s">
        <v>64</v>
      </c>
      <c r="O820">
        <v>5</v>
      </c>
      <c r="P820" t="b">
        <v>0</v>
      </c>
      <c r="Q820" t="b">
        <v>1</v>
      </c>
      <c r="R820" s="1" t="s">
        <v>41</v>
      </c>
      <c r="S820" s="1" t="s">
        <v>53</v>
      </c>
      <c r="T820">
        <v>3</v>
      </c>
      <c r="U820" s="1" t="s">
        <v>45</v>
      </c>
      <c r="V820" s="1" t="s">
        <v>59</v>
      </c>
      <c r="W820" s="1" t="str">
        <f>IF(OR(MasterData[[#This Row],[Event]]="Christmas Market", MasterData[[#This Row],[Event]]="Christmas"), "Christmas Sale", "Non-Christmas Sale")</f>
        <v>Non-Christmas Sale</v>
      </c>
      <c r="X820" t="b">
        <v>0</v>
      </c>
      <c r="Y820">
        <v>1</v>
      </c>
      <c r="Z820">
        <v>57.68</v>
      </c>
      <c r="AA820">
        <v>288.38</v>
      </c>
      <c r="AB820">
        <v>28.84</v>
      </c>
      <c r="AC820" t="str">
        <f>IF(MasterData[[#This Row],[Discount Amount]]&gt;0, "Promotional sale", "Non-Promotional Sales")</f>
        <v>Promotional sale</v>
      </c>
    </row>
    <row r="821" spans="1:29" x14ac:dyDescent="0.25">
      <c r="A821">
        <v>820</v>
      </c>
      <c r="B821" s="1" t="s">
        <v>171</v>
      </c>
      <c r="C821" s="2">
        <v>0.3787962962962963</v>
      </c>
      <c r="D821">
        <v>359</v>
      </c>
      <c r="E821">
        <v>69</v>
      </c>
      <c r="F821" s="1" t="s">
        <v>61</v>
      </c>
      <c r="G821" s="1" t="s">
        <v>38</v>
      </c>
      <c r="H821">
        <v>53.726700000000001</v>
      </c>
      <c r="I821">
        <v>-127.6476</v>
      </c>
      <c r="J821">
        <v>11</v>
      </c>
      <c r="K821" t="b">
        <v>0</v>
      </c>
      <c r="L821">
        <v>646</v>
      </c>
      <c r="M821" s="1" t="s">
        <v>56</v>
      </c>
      <c r="N821" s="1" t="s">
        <v>57</v>
      </c>
      <c r="O821">
        <v>5</v>
      </c>
      <c r="P821" t="b">
        <v>1</v>
      </c>
      <c r="Q821" t="b">
        <v>0</v>
      </c>
      <c r="R821" s="1" t="s">
        <v>52</v>
      </c>
      <c r="S821" s="1" t="s">
        <v>53</v>
      </c>
      <c r="T821">
        <v>3</v>
      </c>
      <c r="U821" s="1" t="s">
        <v>42</v>
      </c>
      <c r="V821" s="1" t="s">
        <v>35</v>
      </c>
      <c r="W821" s="1" t="str">
        <f>IF(OR(MasterData[[#This Row],[Event]]="Christmas Market", MasterData[[#This Row],[Event]]="Christmas"), "Christmas Sale", "Non-Christmas Sale")</f>
        <v>Non-Christmas Sale</v>
      </c>
      <c r="X821" t="b">
        <v>0</v>
      </c>
      <c r="Y821">
        <v>1</v>
      </c>
      <c r="Z821">
        <v>31.12</v>
      </c>
      <c r="AA821">
        <v>155.59</v>
      </c>
      <c r="AB821">
        <v>0</v>
      </c>
      <c r="AC821" t="str">
        <f>IF(MasterData[[#This Row],[Discount Amount]]&gt;0, "Promotional sale", "Non-Promotional Sales")</f>
        <v>Non-Promotional Sales</v>
      </c>
    </row>
    <row r="822" spans="1:29" x14ac:dyDescent="0.25">
      <c r="A822">
        <v>821</v>
      </c>
      <c r="B822" s="1" t="s">
        <v>132</v>
      </c>
      <c r="C822" s="2">
        <v>0.81297453703703693</v>
      </c>
      <c r="D822">
        <v>408</v>
      </c>
      <c r="E822">
        <v>26</v>
      </c>
      <c r="F822" s="1" t="s">
        <v>61</v>
      </c>
      <c r="G822" s="1" t="s">
        <v>70</v>
      </c>
      <c r="H822">
        <v>54.273099999999999</v>
      </c>
      <c r="I822">
        <v>-61.738799999999998</v>
      </c>
      <c r="J822">
        <v>37</v>
      </c>
      <c r="K822" t="b">
        <v>0</v>
      </c>
      <c r="L822">
        <v>855</v>
      </c>
      <c r="M822" s="1" t="s">
        <v>30</v>
      </c>
      <c r="N822" s="1" t="s">
        <v>31</v>
      </c>
      <c r="O822">
        <v>4</v>
      </c>
      <c r="P822" t="b">
        <v>1</v>
      </c>
      <c r="Q822" t="b">
        <v>0</v>
      </c>
      <c r="R822" s="1" t="s">
        <v>41</v>
      </c>
      <c r="S822" s="1" t="s">
        <v>58</v>
      </c>
      <c r="T822">
        <v>3</v>
      </c>
      <c r="U822" s="1" t="s">
        <v>42</v>
      </c>
      <c r="V822" s="1" t="s">
        <v>59</v>
      </c>
      <c r="W822" s="1" t="str">
        <f>IF(OR(MasterData[[#This Row],[Event]]="Christmas Market", MasterData[[#This Row],[Event]]="Christmas"), "Christmas Sale", "Non-Christmas Sale")</f>
        <v>Non-Christmas Sale</v>
      </c>
      <c r="X822" t="b">
        <v>0</v>
      </c>
      <c r="Y822">
        <v>1</v>
      </c>
      <c r="Z822">
        <v>18</v>
      </c>
      <c r="AA822">
        <v>71.989999999999995</v>
      </c>
      <c r="AB822">
        <v>7.2</v>
      </c>
      <c r="AC822" t="str">
        <f>IF(MasterData[[#This Row],[Discount Amount]]&gt;0, "Promotional sale", "Non-Promotional Sales")</f>
        <v>Promotional sale</v>
      </c>
    </row>
    <row r="823" spans="1:29" x14ac:dyDescent="0.25">
      <c r="A823">
        <v>822</v>
      </c>
      <c r="B823" s="1" t="s">
        <v>257</v>
      </c>
      <c r="C823" s="2">
        <v>0.8150925925925927</v>
      </c>
      <c r="D823">
        <v>382</v>
      </c>
      <c r="E823">
        <v>49</v>
      </c>
      <c r="F823" s="1" t="s">
        <v>37</v>
      </c>
      <c r="G823" s="1" t="s">
        <v>51</v>
      </c>
      <c r="H823">
        <v>53.760899999999999</v>
      </c>
      <c r="I823">
        <v>-98.813900000000004</v>
      </c>
      <c r="J823">
        <v>87</v>
      </c>
      <c r="K823" t="b">
        <v>1</v>
      </c>
      <c r="L823">
        <v>445</v>
      </c>
      <c r="M823" s="1" t="s">
        <v>56</v>
      </c>
      <c r="N823" s="1" t="s">
        <v>57</v>
      </c>
      <c r="O823">
        <v>1</v>
      </c>
      <c r="P823" t="b">
        <v>1</v>
      </c>
      <c r="Q823" t="b">
        <v>0</v>
      </c>
      <c r="R823" s="1" t="s">
        <v>32</v>
      </c>
      <c r="S823" s="1" t="s">
        <v>49</v>
      </c>
      <c r="T823">
        <v>5</v>
      </c>
      <c r="U823" s="1" t="s">
        <v>42</v>
      </c>
      <c r="V823" s="1" t="s">
        <v>46</v>
      </c>
      <c r="W823" s="1" t="str">
        <f>IF(OR(MasterData[[#This Row],[Event]]="Christmas Market", MasterData[[#This Row],[Event]]="Christmas"), "Christmas Sale", "Non-Christmas Sale")</f>
        <v>Christmas Sale</v>
      </c>
      <c r="X823" t="b">
        <v>1</v>
      </c>
      <c r="Y823">
        <v>2</v>
      </c>
      <c r="Z823">
        <v>84.47</v>
      </c>
      <c r="AA823">
        <v>84.47</v>
      </c>
      <c r="AB823">
        <v>0</v>
      </c>
      <c r="AC823" t="str">
        <f>IF(MasterData[[#This Row],[Discount Amount]]&gt;0, "Promotional sale", "Non-Promotional Sales")</f>
        <v>Non-Promotional Sales</v>
      </c>
    </row>
    <row r="824" spans="1:29" x14ac:dyDescent="0.25">
      <c r="A824">
        <v>823</v>
      </c>
      <c r="B824" s="1" t="s">
        <v>391</v>
      </c>
      <c r="C824" s="2">
        <v>0.88793981481481477</v>
      </c>
      <c r="D824">
        <v>310</v>
      </c>
      <c r="E824">
        <v>21</v>
      </c>
      <c r="F824" s="1" t="s">
        <v>28</v>
      </c>
      <c r="G824" s="1" t="s">
        <v>44</v>
      </c>
      <c r="H824">
        <v>46.813099999999999</v>
      </c>
      <c r="I824">
        <v>-71.207499999999996</v>
      </c>
      <c r="J824">
        <v>95</v>
      </c>
      <c r="K824" t="b">
        <v>0</v>
      </c>
      <c r="L824">
        <v>142</v>
      </c>
      <c r="M824" s="1" t="s">
        <v>74</v>
      </c>
      <c r="N824" s="1" t="s">
        <v>75</v>
      </c>
      <c r="O824">
        <v>5</v>
      </c>
      <c r="P824" t="b">
        <v>0</v>
      </c>
      <c r="Q824" t="b">
        <v>0</v>
      </c>
      <c r="R824" s="1" t="s">
        <v>32</v>
      </c>
      <c r="S824" s="1" t="s">
        <v>53</v>
      </c>
      <c r="T824">
        <v>1</v>
      </c>
      <c r="U824" s="1" t="s">
        <v>42</v>
      </c>
      <c r="V824" s="1" t="s">
        <v>46</v>
      </c>
      <c r="W824" s="1" t="str">
        <f>IF(OR(MasterData[[#This Row],[Event]]="Christmas Market", MasterData[[#This Row],[Event]]="Christmas"), "Christmas Sale", "Non-Christmas Sale")</f>
        <v>Christmas Sale</v>
      </c>
      <c r="X824" t="b">
        <v>1</v>
      </c>
      <c r="Y824">
        <v>4</v>
      </c>
      <c r="Z824">
        <v>17.39</v>
      </c>
      <c r="AA824">
        <v>86.95</v>
      </c>
      <c r="AB824">
        <v>0</v>
      </c>
      <c r="AC824" t="str">
        <f>IF(MasterData[[#This Row],[Discount Amount]]&gt;0, "Promotional sale", "Non-Promotional Sales")</f>
        <v>Non-Promotional Sales</v>
      </c>
    </row>
    <row r="825" spans="1:29" x14ac:dyDescent="0.25">
      <c r="A825">
        <v>824</v>
      </c>
      <c r="B825" s="1" t="s">
        <v>392</v>
      </c>
      <c r="C825" s="2">
        <v>0.91177083333333342</v>
      </c>
      <c r="D825">
        <v>494</v>
      </c>
      <c r="E825">
        <v>30</v>
      </c>
      <c r="F825" s="1" t="s">
        <v>61</v>
      </c>
      <c r="G825" s="1" t="s">
        <v>29</v>
      </c>
      <c r="H825">
        <v>51.253799999999998</v>
      </c>
      <c r="I825">
        <v>-85.3232</v>
      </c>
      <c r="J825">
        <v>44</v>
      </c>
      <c r="K825" t="b">
        <v>1</v>
      </c>
      <c r="L825">
        <v>717</v>
      </c>
      <c r="M825" s="1" t="s">
        <v>56</v>
      </c>
      <c r="N825" s="1" t="s">
        <v>57</v>
      </c>
      <c r="O825">
        <v>3</v>
      </c>
      <c r="P825" t="b">
        <v>0</v>
      </c>
      <c r="Q825" t="b">
        <v>1</v>
      </c>
      <c r="R825" s="1" t="s">
        <v>32</v>
      </c>
      <c r="S825" s="1" t="s">
        <v>33</v>
      </c>
      <c r="T825">
        <v>1</v>
      </c>
      <c r="U825" s="1" t="s">
        <v>34</v>
      </c>
      <c r="V825" s="1" t="s">
        <v>35</v>
      </c>
      <c r="W825" s="1" t="str">
        <f>IF(OR(MasterData[[#This Row],[Event]]="Christmas Market", MasterData[[#This Row],[Event]]="Christmas"), "Christmas Sale", "Non-Christmas Sale")</f>
        <v>Non-Christmas Sale</v>
      </c>
      <c r="X825" t="b">
        <v>0</v>
      </c>
      <c r="Y825">
        <v>2</v>
      </c>
      <c r="Z825">
        <v>53.8</v>
      </c>
      <c r="AA825">
        <v>161.41</v>
      </c>
      <c r="AB825">
        <v>0</v>
      </c>
      <c r="AC825" t="str">
        <f>IF(MasterData[[#This Row],[Discount Amount]]&gt;0, "Promotional sale", "Non-Promotional Sales")</f>
        <v>Non-Promotional Sales</v>
      </c>
    </row>
    <row r="826" spans="1:29" x14ac:dyDescent="0.25">
      <c r="A826">
        <v>825</v>
      </c>
      <c r="B826" s="1" t="s">
        <v>393</v>
      </c>
      <c r="C826" s="2">
        <v>0.76783564814814809</v>
      </c>
      <c r="D826">
        <v>399</v>
      </c>
      <c r="E826">
        <v>59</v>
      </c>
      <c r="F826" s="1" t="s">
        <v>37</v>
      </c>
      <c r="G826" s="1" t="s">
        <v>77</v>
      </c>
      <c r="H826">
        <v>64.282300000000006</v>
      </c>
      <c r="I826">
        <v>-135</v>
      </c>
      <c r="J826">
        <v>82</v>
      </c>
      <c r="K826" t="b">
        <v>0</v>
      </c>
      <c r="L826">
        <v>136</v>
      </c>
      <c r="M826" s="1" t="s">
        <v>74</v>
      </c>
      <c r="N826" s="1" t="s">
        <v>75</v>
      </c>
      <c r="O826">
        <v>1</v>
      </c>
      <c r="P826" t="b">
        <v>0</v>
      </c>
      <c r="Q826" t="b">
        <v>1</v>
      </c>
      <c r="R826" s="1" t="s">
        <v>32</v>
      </c>
      <c r="S826" s="1" t="s">
        <v>33</v>
      </c>
      <c r="T826">
        <v>2</v>
      </c>
      <c r="U826" s="1" t="s">
        <v>45</v>
      </c>
      <c r="V826" s="1" t="s">
        <v>35</v>
      </c>
      <c r="W826" s="1" t="str">
        <f>IF(OR(MasterData[[#This Row],[Event]]="Christmas Market", MasterData[[#This Row],[Event]]="Christmas"), "Christmas Sale", "Non-Christmas Sale")</f>
        <v>Non-Christmas Sale</v>
      </c>
      <c r="X826" t="b">
        <v>1</v>
      </c>
      <c r="Y826">
        <v>1</v>
      </c>
      <c r="Z826">
        <v>46.22</v>
      </c>
      <c r="AA826">
        <v>46.22</v>
      </c>
      <c r="AB826">
        <v>0</v>
      </c>
      <c r="AC826" t="str">
        <f>IF(MasterData[[#This Row],[Discount Amount]]&gt;0, "Promotional sale", "Non-Promotional Sales")</f>
        <v>Non-Promotional Sales</v>
      </c>
    </row>
    <row r="827" spans="1:29" x14ac:dyDescent="0.25">
      <c r="A827">
        <v>826</v>
      </c>
      <c r="B827" s="1" t="s">
        <v>394</v>
      </c>
      <c r="C827" s="2">
        <v>2.5439814814814721E-2</v>
      </c>
      <c r="D827">
        <v>397</v>
      </c>
      <c r="E827">
        <v>62</v>
      </c>
      <c r="F827" s="1" t="s">
        <v>61</v>
      </c>
      <c r="G827" s="1" t="s">
        <v>51</v>
      </c>
      <c r="H827">
        <v>53.760899999999999</v>
      </c>
      <c r="I827">
        <v>-98.813900000000004</v>
      </c>
      <c r="J827">
        <v>73</v>
      </c>
      <c r="K827" t="b">
        <v>1</v>
      </c>
      <c r="L827">
        <v>13</v>
      </c>
      <c r="M827" s="1" t="s">
        <v>39</v>
      </c>
      <c r="N827" s="1" t="s">
        <v>40</v>
      </c>
      <c r="O827">
        <v>3</v>
      </c>
      <c r="P827" t="b">
        <v>1</v>
      </c>
      <c r="Q827" t="b">
        <v>0</v>
      </c>
      <c r="R827" s="1" t="s">
        <v>52</v>
      </c>
      <c r="S827" s="1" t="s">
        <v>58</v>
      </c>
      <c r="T827">
        <v>2</v>
      </c>
      <c r="U827" s="1" t="s">
        <v>45</v>
      </c>
      <c r="V827" s="1" t="s">
        <v>46</v>
      </c>
      <c r="W827" s="1" t="str">
        <f>IF(OR(MasterData[[#This Row],[Event]]="Christmas Market", MasterData[[#This Row],[Event]]="Christmas"), "Christmas Sale", "Non-Christmas Sale")</f>
        <v>Christmas Sale</v>
      </c>
      <c r="X827" t="b">
        <v>1</v>
      </c>
      <c r="Y827">
        <v>5</v>
      </c>
      <c r="Z827">
        <v>15.8</v>
      </c>
      <c r="AA827">
        <v>47.41</v>
      </c>
      <c r="AB827">
        <v>0</v>
      </c>
      <c r="AC827" t="str">
        <f>IF(MasterData[[#This Row],[Discount Amount]]&gt;0, "Promotional sale", "Non-Promotional Sales")</f>
        <v>Non-Promotional Sales</v>
      </c>
    </row>
    <row r="828" spans="1:29" x14ac:dyDescent="0.25">
      <c r="A828">
        <v>827</v>
      </c>
      <c r="B828" s="1" t="s">
        <v>179</v>
      </c>
      <c r="C828" s="2">
        <v>0.15832175925925918</v>
      </c>
      <c r="D828">
        <v>253</v>
      </c>
      <c r="E828">
        <v>70</v>
      </c>
      <c r="F828" s="1" t="s">
        <v>37</v>
      </c>
      <c r="G828" s="1" t="s">
        <v>62</v>
      </c>
      <c r="H828">
        <v>46.565300000000001</v>
      </c>
      <c r="I828">
        <v>-66.4619</v>
      </c>
      <c r="J828">
        <v>68</v>
      </c>
      <c r="K828" t="b">
        <v>0</v>
      </c>
      <c r="L828">
        <v>711</v>
      </c>
      <c r="M828" s="1" t="s">
        <v>39</v>
      </c>
      <c r="N828" s="1" t="s">
        <v>40</v>
      </c>
      <c r="O828">
        <v>3</v>
      </c>
      <c r="P828" t="b">
        <v>1</v>
      </c>
      <c r="Q828" t="b">
        <v>0</v>
      </c>
      <c r="R828" s="1" t="s">
        <v>41</v>
      </c>
      <c r="S828" s="1" t="s">
        <v>49</v>
      </c>
      <c r="T828">
        <v>1</v>
      </c>
      <c r="U828" s="1" t="s">
        <v>34</v>
      </c>
      <c r="V828" s="1" t="s">
        <v>46</v>
      </c>
      <c r="W828" s="1" t="str">
        <f>IF(OR(MasterData[[#This Row],[Event]]="Christmas Market", MasterData[[#This Row],[Event]]="Christmas"), "Christmas Sale", "Non-Christmas Sale")</f>
        <v>Christmas Sale</v>
      </c>
      <c r="X828" t="b">
        <v>1</v>
      </c>
      <c r="Y828">
        <v>5</v>
      </c>
      <c r="Z828">
        <v>61.67</v>
      </c>
      <c r="AA828">
        <v>185.01</v>
      </c>
      <c r="AB828">
        <v>0</v>
      </c>
      <c r="AC828" t="str">
        <f>IF(MasterData[[#This Row],[Discount Amount]]&gt;0, "Promotional sale", "Non-Promotional Sales")</f>
        <v>Non-Promotional Sales</v>
      </c>
    </row>
    <row r="829" spans="1:29" x14ac:dyDescent="0.25">
      <c r="A829">
        <v>828</v>
      </c>
      <c r="B829" s="1" t="s">
        <v>36</v>
      </c>
      <c r="C829" s="2">
        <v>0.48469907407407398</v>
      </c>
      <c r="D829">
        <v>464</v>
      </c>
      <c r="E829">
        <v>51</v>
      </c>
      <c r="F829" s="1" t="s">
        <v>28</v>
      </c>
      <c r="G829" s="1" t="s">
        <v>55</v>
      </c>
      <c r="H829">
        <v>52.939900000000002</v>
      </c>
      <c r="I829">
        <v>-106.4509</v>
      </c>
      <c r="J829">
        <v>71</v>
      </c>
      <c r="K829" t="b">
        <v>1</v>
      </c>
      <c r="L829">
        <v>787</v>
      </c>
      <c r="M829" s="1" t="s">
        <v>30</v>
      </c>
      <c r="N829" s="1" t="s">
        <v>31</v>
      </c>
      <c r="O829">
        <v>5</v>
      </c>
      <c r="P829" t="b">
        <v>0</v>
      </c>
      <c r="Q829" t="b">
        <v>0</v>
      </c>
      <c r="R829" s="1" t="s">
        <v>52</v>
      </c>
      <c r="S829" s="1" t="s">
        <v>33</v>
      </c>
      <c r="T829">
        <v>1</v>
      </c>
      <c r="U829" s="1" t="s">
        <v>42</v>
      </c>
      <c r="V829" s="1" t="s">
        <v>35</v>
      </c>
      <c r="W829" s="1" t="str">
        <f>IF(OR(MasterData[[#This Row],[Event]]="Christmas Market", MasterData[[#This Row],[Event]]="Christmas"), "Christmas Sale", "Non-Christmas Sale")</f>
        <v>Non-Christmas Sale</v>
      </c>
      <c r="X829" t="b">
        <v>0</v>
      </c>
      <c r="Y829">
        <v>3</v>
      </c>
      <c r="Z829">
        <v>61.9</v>
      </c>
      <c r="AA829">
        <v>309.51</v>
      </c>
      <c r="AB829">
        <v>0</v>
      </c>
      <c r="AC829" t="str">
        <f>IF(MasterData[[#This Row],[Discount Amount]]&gt;0, "Promotional sale", "Non-Promotional Sales")</f>
        <v>Non-Promotional Sales</v>
      </c>
    </row>
    <row r="830" spans="1:29" x14ac:dyDescent="0.25">
      <c r="A830">
        <v>829</v>
      </c>
      <c r="B830" s="1" t="s">
        <v>232</v>
      </c>
      <c r="C830" s="2">
        <v>0.68790509259259269</v>
      </c>
      <c r="D830">
        <v>402</v>
      </c>
      <c r="E830">
        <v>62</v>
      </c>
      <c r="F830" s="1" t="s">
        <v>37</v>
      </c>
      <c r="G830" s="1" t="s">
        <v>51</v>
      </c>
      <c r="H830">
        <v>53.760899999999999</v>
      </c>
      <c r="I830">
        <v>-98.813900000000004</v>
      </c>
      <c r="J830">
        <v>66</v>
      </c>
      <c r="K830" t="b">
        <v>0</v>
      </c>
      <c r="L830">
        <v>881</v>
      </c>
      <c r="M830" s="1" t="s">
        <v>56</v>
      </c>
      <c r="N830" s="1" t="s">
        <v>57</v>
      </c>
      <c r="O830">
        <v>5</v>
      </c>
      <c r="P830" t="b">
        <v>0</v>
      </c>
      <c r="Q830" t="b">
        <v>0</v>
      </c>
      <c r="R830" s="1" t="s">
        <v>41</v>
      </c>
      <c r="S830" s="1" t="s">
        <v>49</v>
      </c>
      <c r="T830">
        <v>2</v>
      </c>
      <c r="U830" s="1" t="s">
        <v>45</v>
      </c>
      <c r="V830" s="1" t="s">
        <v>35</v>
      </c>
      <c r="W830" s="1" t="str">
        <f>IF(OR(MasterData[[#This Row],[Event]]="Christmas Market", MasterData[[#This Row],[Event]]="Christmas"), "Christmas Sale", "Non-Christmas Sale")</f>
        <v>Non-Christmas Sale</v>
      </c>
      <c r="X830" t="b">
        <v>1</v>
      </c>
      <c r="Y830">
        <v>3</v>
      </c>
      <c r="Z830">
        <v>35.17</v>
      </c>
      <c r="AA830">
        <v>175.85</v>
      </c>
      <c r="AB830">
        <v>0</v>
      </c>
      <c r="AC830" t="str">
        <f>IF(MasterData[[#This Row],[Discount Amount]]&gt;0, "Promotional sale", "Non-Promotional Sales")</f>
        <v>Non-Promotional Sales</v>
      </c>
    </row>
    <row r="831" spans="1:29" x14ac:dyDescent="0.25">
      <c r="A831">
        <v>830</v>
      </c>
      <c r="B831" s="1" t="s">
        <v>71</v>
      </c>
      <c r="C831" s="2">
        <v>0.61261574074074066</v>
      </c>
      <c r="D831">
        <v>421</v>
      </c>
      <c r="E831">
        <v>29</v>
      </c>
      <c r="F831" s="1" t="s">
        <v>61</v>
      </c>
      <c r="G831" s="1" t="s">
        <v>48</v>
      </c>
      <c r="H831">
        <v>53.933300000000003</v>
      </c>
      <c r="I831">
        <v>-116.5765</v>
      </c>
      <c r="J831">
        <v>76</v>
      </c>
      <c r="K831" t="b">
        <v>1</v>
      </c>
      <c r="L831">
        <v>932</v>
      </c>
      <c r="M831" s="1" t="s">
        <v>39</v>
      </c>
      <c r="N831" s="1" t="s">
        <v>40</v>
      </c>
      <c r="O831">
        <v>1</v>
      </c>
      <c r="P831" t="b">
        <v>1</v>
      </c>
      <c r="Q831" t="b">
        <v>1</v>
      </c>
      <c r="R831" s="1" t="s">
        <v>52</v>
      </c>
      <c r="S831" s="1" t="s">
        <v>33</v>
      </c>
      <c r="T831">
        <v>2</v>
      </c>
      <c r="U831" s="1" t="s">
        <v>34</v>
      </c>
      <c r="V831" s="1" t="s">
        <v>46</v>
      </c>
      <c r="W831" s="1" t="str">
        <f>IF(OR(MasterData[[#This Row],[Event]]="Christmas Market", MasterData[[#This Row],[Event]]="Christmas"), "Christmas Sale", "Non-Christmas Sale")</f>
        <v>Christmas Sale</v>
      </c>
      <c r="X831" t="b">
        <v>1</v>
      </c>
      <c r="Y831">
        <v>4</v>
      </c>
      <c r="Z831">
        <v>35.14</v>
      </c>
      <c r="AA831">
        <v>35.14</v>
      </c>
      <c r="AB831">
        <v>0</v>
      </c>
      <c r="AC831" t="str">
        <f>IF(MasterData[[#This Row],[Discount Amount]]&gt;0, "Promotional sale", "Non-Promotional Sales")</f>
        <v>Non-Promotional Sales</v>
      </c>
    </row>
    <row r="832" spans="1:29" x14ac:dyDescent="0.25">
      <c r="A832">
        <v>831</v>
      </c>
      <c r="B832" s="1" t="s">
        <v>316</v>
      </c>
      <c r="C832" s="2">
        <v>0.24952546296296307</v>
      </c>
      <c r="D832">
        <v>4</v>
      </c>
      <c r="E832">
        <v>37</v>
      </c>
      <c r="F832" s="1" t="s">
        <v>61</v>
      </c>
      <c r="G832" s="1" t="s">
        <v>29</v>
      </c>
      <c r="H832">
        <v>51.253799999999998</v>
      </c>
      <c r="I832">
        <v>-85.3232</v>
      </c>
      <c r="J832">
        <v>79</v>
      </c>
      <c r="K832" t="b">
        <v>1</v>
      </c>
      <c r="L832">
        <v>397</v>
      </c>
      <c r="M832" s="1" t="s">
        <v>63</v>
      </c>
      <c r="N832" s="1" t="s">
        <v>64</v>
      </c>
      <c r="O832">
        <v>1</v>
      </c>
      <c r="P832" t="b">
        <v>1</v>
      </c>
      <c r="Q832" t="b">
        <v>1</v>
      </c>
      <c r="R832" s="1" t="s">
        <v>32</v>
      </c>
      <c r="S832" s="1" t="s">
        <v>53</v>
      </c>
      <c r="T832">
        <v>1</v>
      </c>
      <c r="U832" s="1" t="s">
        <v>45</v>
      </c>
      <c r="V832" s="1" t="s">
        <v>59</v>
      </c>
      <c r="W832" s="1" t="str">
        <f>IF(OR(MasterData[[#This Row],[Event]]="Christmas Market", MasterData[[#This Row],[Event]]="Christmas"), "Christmas Sale", "Non-Christmas Sale")</f>
        <v>Non-Christmas Sale</v>
      </c>
      <c r="X832" t="b">
        <v>0</v>
      </c>
      <c r="Y832">
        <v>4</v>
      </c>
      <c r="Z832">
        <v>51.27</v>
      </c>
      <c r="AA832">
        <v>51.27</v>
      </c>
      <c r="AB832">
        <v>5.13</v>
      </c>
      <c r="AC832" t="str">
        <f>IF(MasterData[[#This Row],[Discount Amount]]&gt;0, "Promotional sale", "Non-Promotional Sales")</f>
        <v>Promotional sale</v>
      </c>
    </row>
    <row r="833" spans="1:29" x14ac:dyDescent="0.25">
      <c r="A833">
        <v>832</v>
      </c>
      <c r="B833" s="1" t="s">
        <v>71</v>
      </c>
      <c r="C833" s="2">
        <v>0.20366898148148138</v>
      </c>
      <c r="D833">
        <v>301</v>
      </c>
      <c r="E833">
        <v>63</v>
      </c>
      <c r="F833" s="1" t="s">
        <v>37</v>
      </c>
      <c r="G833" s="1" t="s">
        <v>81</v>
      </c>
      <c r="H833">
        <v>64.248000000000005</v>
      </c>
      <c r="I833">
        <v>-84.889600000000002</v>
      </c>
      <c r="J833">
        <v>5</v>
      </c>
      <c r="K833" t="b">
        <v>0</v>
      </c>
      <c r="L833">
        <v>909</v>
      </c>
      <c r="M833" s="1" t="s">
        <v>30</v>
      </c>
      <c r="N833" s="1" t="s">
        <v>31</v>
      </c>
      <c r="O833">
        <v>4</v>
      </c>
      <c r="P833" t="b">
        <v>0</v>
      </c>
      <c r="Q833" t="b">
        <v>0</v>
      </c>
      <c r="R833" s="1" t="s">
        <v>32</v>
      </c>
      <c r="S833" s="1" t="s">
        <v>49</v>
      </c>
      <c r="T833">
        <v>2</v>
      </c>
      <c r="U833" s="1" t="s">
        <v>34</v>
      </c>
      <c r="V833" s="1" t="s">
        <v>35</v>
      </c>
      <c r="W833" s="1" t="str">
        <f>IF(OR(MasterData[[#This Row],[Event]]="Christmas Market", MasterData[[#This Row],[Event]]="Christmas"), "Christmas Sale", "Non-Christmas Sale")</f>
        <v>Non-Christmas Sale</v>
      </c>
      <c r="X833" t="b">
        <v>1</v>
      </c>
      <c r="Y833">
        <v>3</v>
      </c>
      <c r="Z833">
        <v>23.26</v>
      </c>
      <c r="AA833">
        <v>93.02</v>
      </c>
      <c r="AB833">
        <v>0</v>
      </c>
      <c r="AC833" t="str">
        <f>IF(MasterData[[#This Row],[Discount Amount]]&gt;0, "Promotional sale", "Non-Promotional Sales")</f>
        <v>Non-Promotional Sales</v>
      </c>
    </row>
    <row r="834" spans="1:29" x14ac:dyDescent="0.25">
      <c r="A834">
        <v>833</v>
      </c>
      <c r="B834" s="1" t="s">
        <v>150</v>
      </c>
      <c r="C834" s="2">
        <v>0.38232638888888881</v>
      </c>
      <c r="D834">
        <v>172</v>
      </c>
      <c r="E834">
        <v>62</v>
      </c>
      <c r="F834" s="1" t="s">
        <v>28</v>
      </c>
      <c r="G834" s="1" t="s">
        <v>62</v>
      </c>
      <c r="H834">
        <v>46.565300000000001</v>
      </c>
      <c r="I834">
        <v>-66.4619</v>
      </c>
      <c r="J834">
        <v>48</v>
      </c>
      <c r="K834" t="b">
        <v>1</v>
      </c>
      <c r="L834">
        <v>290</v>
      </c>
      <c r="M834" s="1" t="s">
        <v>39</v>
      </c>
      <c r="N834" s="1" t="s">
        <v>40</v>
      </c>
      <c r="O834">
        <v>4</v>
      </c>
      <c r="P834" t="b">
        <v>0</v>
      </c>
      <c r="Q834" t="b">
        <v>1</v>
      </c>
      <c r="R834" s="1" t="s">
        <v>32</v>
      </c>
      <c r="S834" s="1" t="s">
        <v>33</v>
      </c>
      <c r="T834">
        <v>2</v>
      </c>
      <c r="U834" s="1" t="s">
        <v>34</v>
      </c>
      <c r="V834" s="1" t="s">
        <v>59</v>
      </c>
      <c r="W834" s="1" t="str">
        <f>IF(OR(MasterData[[#This Row],[Event]]="Christmas Market", MasterData[[#This Row],[Event]]="Christmas"), "Christmas Sale", "Non-Christmas Sale")</f>
        <v>Non-Christmas Sale</v>
      </c>
      <c r="X834" t="b">
        <v>0</v>
      </c>
      <c r="Y834">
        <v>3</v>
      </c>
      <c r="Z834">
        <v>70.319999999999993</v>
      </c>
      <c r="AA834">
        <v>281.29000000000002</v>
      </c>
      <c r="AB834">
        <v>28.13</v>
      </c>
      <c r="AC834" t="str">
        <f>IF(MasterData[[#This Row],[Discount Amount]]&gt;0, "Promotional sale", "Non-Promotional Sales")</f>
        <v>Promotional sale</v>
      </c>
    </row>
    <row r="835" spans="1:29" x14ac:dyDescent="0.25">
      <c r="A835">
        <v>834</v>
      </c>
      <c r="B835" s="1" t="s">
        <v>323</v>
      </c>
      <c r="C835" s="2">
        <v>0.80723379629629632</v>
      </c>
      <c r="D835">
        <v>32</v>
      </c>
      <c r="E835">
        <v>38</v>
      </c>
      <c r="F835" s="1" t="s">
        <v>28</v>
      </c>
      <c r="G835" s="1" t="s">
        <v>44</v>
      </c>
      <c r="H835">
        <v>46.813099999999999</v>
      </c>
      <c r="I835">
        <v>-71.207499999999996</v>
      </c>
      <c r="J835">
        <v>79</v>
      </c>
      <c r="K835" t="b">
        <v>1</v>
      </c>
      <c r="L835">
        <v>779</v>
      </c>
      <c r="M835" s="1" t="s">
        <v>56</v>
      </c>
      <c r="N835" s="1" t="s">
        <v>57</v>
      </c>
      <c r="O835">
        <v>2</v>
      </c>
      <c r="P835" t="b">
        <v>1</v>
      </c>
      <c r="Q835" t="b">
        <v>1</v>
      </c>
      <c r="R835" s="1" t="s">
        <v>32</v>
      </c>
      <c r="S835" s="1" t="s">
        <v>49</v>
      </c>
      <c r="T835">
        <v>2</v>
      </c>
      <c r="U835" s="1" t="s">
        <v>34</v>
      </c>
      <c r="V835" s="1" t="s">
        <v>59</v>
      </c>
      <c r="W835" s="1" t="str">
        <f>IF(OR(MasterData[[#This Row],[Event]]="Christmas Market", MasterData[[#This Row],[Event]]="Christmas"), "Christmas Sale", "Non-Christmas Sale")</f>
        <v>Non-Christmas Sale</v>
      </c>
      <c r="X835" t="b">
        <v>0</v>
      </c>
      <c r="Y835">
        <v>5</v>
      </c>
      <c r="Z835">
        <v>70.05</v>
      </c>
      <c r="AA835">
        <v>140.09</v>
      </c>
      <c r="AB835">
        <v>14.01</v>
      </c>
      <c r="AC835" t="str">
        <f>IF(MasterData[[#This Row],[Discount Amount]]&gt;0, "Promotional sale", "Non-Promotional Sales")</f>
        <v>Promotional sale</v>
      </c>
    </row>
    <row r="836" spans="1:29" x14ac:dyDescent="0.25">
      <c r="A836">
        <v>835</v>
      </c>
      <c r="B836" s="1" t="s">
        <v>248</v>
      </c>
      <c r="C836" s="2">
        <v>0.71968750000000004</v>
      </c>
      <c r="D836">
        <v>381</v>
      </c>
      <c r="E836">
        <v>33</v>
      </c>
      <c r="F836" s="1" t="s">
        <v>28</v>
      </c>
      <c r="G836" s="1" t="s">
        <v>66</v>
      </c>
      <c r="H836">
        <v>45.077800000000003</v>
      </c>
      <c r="I836">
        <v>-63.546700000000001</v>
      </c>
      <c r="J836">
        <v>36</v>
      </c>
      <c r="K836" t="b">
        <v>0</v>
      </c>
      <c r="L836">
        <v>641</v>
      </c>
      <c r="M836" s="1" t="s">
        <v>39</v>
      </c>
      <c r="N836" s="1" t="s">
        <v>40</v>
      </c>
      <c r="O836">
        <v>2</v>
      </c>
      <c r="P836" t="b">
        <v>0</v>
      </c>
      <c r="Q836" t="b">
        <v>1</v>
      </c>
      <c r="R836" s="1" t="s">
        <v>52</v>
      </c>
      <c r="S836" s="1" t="s">
        <v>33</v>
      </c>
      <c r="T836">
        <v>3</v>
      </c>
      <c r="U836" s="1" t="s">
        <v>34</v>
      </c>
      <c r="V836" s="1" t="s">
        <v>59</v>
      </c>
      <c r="W836" s="1" t="str">
        <f>IF(OR(MasterData[[#This Row],[Event]]="Christmas Market", MasterData[[#This Row],[Event]]="Christmas"), "Christmas Sale", "Non-Christmas Sale")</f>
        <v>Non-Christmas Sale</v>
      </c>
      <c r="X836" t="b">
        <v>1</v>
      </c>
      <c r="Y836">
        <v>5</v>
      </c>
      <c r="Z836">
        <v>74.760000000000005</v>
      </c>
      <c r="AA836">
        <v>149.52000000000001</v>
      </c>
      <c r="AB836">
        <v>14.95</v>
      </c>
      <c r="AC836" t="str">
        <f>IF(MasterData[[#This Row],[Discount Amount]]&gt;0, "Promotional sale", "Non-Promotional Sales")</f>
        <v>Promotional sale</v>
      </c>
    </row>
    <row r="837" spans="1:29" x14ac:dyDescent="0.25">
      <c r="A837">
        <v>836</v>
      </c>
      <c r="B837" s="1" t="s">
        <v>323</v>
      </c>
      <c r="C837" s="2">
        <v>0.60695601851851855</v>
      </c>
      <c r="D837">
        <v>499</v>
      </c>
      <c r="E837">
        <v>60</v>
      </c>
      <c r="F837" s="1" t="s">
        <v>61</v>
      </c>
      <c r="G837" s="1" t="s">
        <v>51</v>
      </c>
      <c r="H837">
        <v>53.760899999999999</v>
      </c>
      <c r="I837">
        <v>-98.813900000000004</v>
      </c>
      <c r="J837">
        <v>33</v>
      </c>
      <c r="K837" t="b">
        <v>0</v>
      </c>
      <c r="L837">
        <v>606</v>
      </c>
      <c r="M837" s="1" t="s">
        <v>56</v>
      </c>
      <c r="N837" s="1" t="s">
        <v>57</v>
      </c>
      <c r="O837">
        <v>1</v>
      </c>
      <c r="P837" t="b">
        <v>1</v>
      </c>
      <c r="Q837" t="b">
        <v>1</v>
      </c>
      <c r="R837" s="1" t="s">
        <v>41</v>
      </c>
      <c r="S837" s="1" t="s">
        <v>49</v>
      </c>
      <c r="T837">
        <v>4</v>
      </c>
      <c r="U837" s="1" t="s">
        <v>34</v>
      </c>
      <c r="V837" s="1" t="s">
        <v>35</v>
      </c>
      <c r="W837" s="1" t="str">
        <f>IF(OR(MasterData[[#This Row],[Event]]="Christmas Market", MasterData[[#This Row],[Event]]="Christmas"), "Christmas Sale", "Non-Christmas Sale")</f>
        <v>Non-Christmas Sale</v>
      </c>
      <c r="X837" t="b">
        <v>0</v>
      </c>
      <c r="Y837">
        <v>4</v>
      </c>
      <c r="Z837">
        <v>55.68</v>
      </c>
      <c r="AA837">
        <v>55.68</v>
      </c>
      <c r="AB837">
        <v>0</v>
      </c>
      <c r="AC837" t="str">
        <f>IF(MasterData[[#This Row],[Discount Amount]]&gt;0, "Promotional sale", "Non-Promotional Sales")</f>
        <v>Non-Promotional Sales</v>
      </c>
    </row>
    <row r="838" spans="1:29" x14ac:dyDescent="0.25">
      <c r="A838">
        <v>837</v>
      </c>
      <c r="B838" s="1" t="s">
        <v>142</v>
      </c>
      <c r="C838" s="2">
        <v>0.42365740740740732</v>
      </c>
      <c r="D838">
        <v>288</v>
      </c>
      <c r="E838">
        <v>25</v>
      </c>
      <c r="F838" s="1" t="s">
        <v>28</v>
      </c>
      <c r="G838" s="1" t="s">
        <v>66</v>
      </c>
      <c r="H838">
        <v>45.077800000000003</v>
      </c>
      <c r="I838">
        <v>-63.546700000000001</v>
      </c>
      <c r="J838">
        <v>52</v>
      </c>
      <c r="K838" t="b">
        <v>0</v>
      </c>
      <c r="L838">
        <v>535</v>
      </c>
      <c r="M838" s="1" t="s">
        <v>56</v>
      </c>
      <c r="N838" s="1" t="s">
        <v>57</v>
      </c>
      <c r="O838">
        <v>4</v>
      </c>
      <c r="P838" t="b">
        <v>1</v>
      </c>
      <c r="Q838" t="b">
        <v>0</v>
      </c>
      <c r="R838" s="1" t="s">
        <v>41</v>
      </c>
      <c r="S838" s="1" t="s">
        <v>49</v>
      </c>
      <c r="T838">
        <v>1</v>
      </c>
      <c r="U838" s="1" t="s">
        <v>45</v>
      </c>
      <c r="V838" s="1" t="s">
        <v>59</v>
      </c>
      <c r="W838" s="1" t="str">
        <f>IF(OR(MasterData[[#This Row],[Event]]="Christmas Market", MasterData[[#This Row],[Event]]="Christmas"), "Christmas Sale", "Non-Christmas Sale")</f>
        <v>Non-Christmas Sale</v>
      </c>
      <c r="X838" t="b">
        <v>0</v>
      </c>
      <c r="Y838">
        <v>4</v>
      </c>
      <c r="Z838">
        <v>18.13</v>
      </c>
      <c r="AA838">
        <v>72.53</v>
      </c>
      <c r="AB838">
        <v>7.25</v>
      </c>
      <c r="AC838" t="str">
        <f>IF(MasterData[[#This Row],[Discount Amount]]&gt;0, "Promotional sale", "Non-Promotional Sales")</f>
        <v>Promotional sale</v>
      </c>
    </row>
    <row r="839" spans="1:29" x14ac:dyDescent="0.25">
      <c r="A839">
        <v>838</v>
      </c>
      <c r="B839" s="1" t="s">
        <v>237</v>
      </c>
      <c r="C839" s="2">
        <v>0.45094907407407403</v>
      </c>
      <c r="D839">
        <v>21</v>
      </c>
      <c r="E839">
        <v>41</v>
      </c>
      <c r="F839" s="1" t="s">
        <v>28</v>
      </c>
      <c r="G839" s="1" t="s">
        <v>38</v>
      </c>
      <c r="H839">
        <v>53.726700000000001</v>
      </c>
      <c r="I839">
        <v>-127.6476</v>
      </c>
      <c r="J839">
        <v>60</v>
      </c>
      <c r="K839" t="b">
        <v>1</v>
      </c>
      <c r="L839">
        <v>867</v>
      </c>
      <c r="M839" s="1" t="s">
        <v>30</v>
      </c>
      <c r="N839" s="1" t="s">
        <v>31</v>
      </c>
      <c r="O839">
        <v>5</v>
      </c>
      <c r="P839" t="b">
        <v>0</v>
      </c>
      <c r="Q839" t="b">
        <v>1</v>
      </c>
      <c r="R839" s="1" t="s">
        <v>41</v>
      </c>
      <c r="S839" s="1" t="s">
        <v>53</v>
      </c>
      <c r="T839">
        <v>1</v>
      </c>
      <c r="U839" s="1" t="s">
        <v>34</v>
      </c>
      <c r="V839" s="1" t="s">
        <v>59</v>
      </c>
      <c r="W839" s="1" t="str">
        <f>IF(OR(MasterData[[#This Row],[Event]]="Christmas Market", MasterData[[#This Row],[Event]]="Christmas"), "Christmas Sale", "Non-Christmas Sale")</f>
        <v>Non-Christmas Sale</v>
      </c>
      <c r="X839" t="b">
        <v>0</v>
      </c>
      <c r="Y839">
        <v>2</v>
      </c>
      <c r="Z839">
        <v>61.58</v>
      </c>
      <c r="AA839">
        <v>307.92</v>
      </c>
      <c r="AB839">
        <v>30.79</v>
      </c>
      <c r="AC839" t="str">
        <f>IF(MasterData[[#This Row],[Discount Amount]]&gt;0, "Promotional sale", "Non-Promotional Sales")</f>
        <v>Promotional sale</v>
      </c>
    </row>
    <row r="840" spans="1:29" x14ac:dyDescent="0.25">
      <c r="A840">
        <v>839</v>
      </c>
      <c r="B840" s="1" t="s">
        <v>247</v>
      </c>
      <c r="C840" s="2">
        <v>0.32958333333333334</v>
      </c>
      <c r="D840">
        <v>149</v>
      </c>
      <c r="E840">
        <v>54</v>
      </c>
      <c r="F840" s="1" t="s">
        <v>37</v>
      </c>
      <c r="G840" s="1" t="s">
        <v>81</v>
      </c>
      <c r="H840">
        <v>64.248000000000005</v>
      </c>
      <c r="I840">
        <v>-84.889600000000002</v>
      </c>
      <c r="J840">
        <v>100</v>
      </c>
      <c r="K840" t="b">
        <v>1</v>
      </c>
      <c r="L840">
        <v>306</v>
      </c>
      <c r="M840" s="1" t="s">
        <v>74</v>
      </c>
      <c r="N840" s="1" t="s">
        <v>75</v>
      </c>
      <c r="O840">
        <v>5</v>
      </c>
      <c r="P840" t="b">
        <v>0</v>
      </c>
      <c r="Q840" t="b">
        <v>1</v>
      </c>
      <c r="R840" s="1" t="s">
        <v>32</v>
      </c>
      <c r="S840" s="1" t="s">
        <v>33</v>
      </c>
      <c r="T840">
        <v>3</v>
      </c>
      <c r="U840" s="1" t="s">
        <v>34</v>
      </c>
      <c r="V840" s="1" t="s">
        <v>59</v>
      </c>
      <c r="W840" s="1" t="str">
        <f>IF(OR(MasterData[[#This Row],[Event]]="Christmas Market", MasterData[[#This Row],[Event]]="Christmas"), "Christmas Sale", "Non-Christmas Sale")</f>
        <v>Non-Christmas Sale</v>
      </c>
      <c r="X840" t="b">
        <v>1</v>
      </c>
      <c r="Y840">
        <v>4</v>
      </c>
      <c r="Z840">
        <v>23.84</v>
      </c>
      <c r="AA840">
        <v>119.2</v>
      </c>
      <c r="AB840">
        <v>11.92</v>
      </c>
      <c r="AC840" t="str">
        <f>IF(MasterData[[#This Row],[Discount Amount]]&gt;0, "Promotional sale", "Non-Promotional Sales")</f>
        <v>Promotional sale</v>
      </c>
    </row>
    <row r="841" spans="1:29" x14ac:dyDescent="0.25">
      <c r="A841">
        <v>840</v>
      </c>
      <c r="B841" s="1" t="s">
        <v>173</v>
      </c>
      <c r="C841" s="2">
        <v>0.62736111111111104</v>
      </c>
      <c r="D841">
        <v>458</v>
      </c>
      <c r="E841">
        <v>40</v>
      </c>
      <c r="F841" s="1" t="s">
        <v>28</v>
      </c>
      <c r="G841" s="1" t="s">
        <v>77</v>
      </c>
      <c r="H841">
        <v>64.282300000000006</v>
      </c>
      <c r="I841">
        <v>-135</v>
      </c>
      <c r="J841">
        <v>24</v>
      </c>
      <c r="K841" t="b">
        <v>1</v>
      </c>
      <c r="L841">
        <v>889</v>
      </c>
      <c r="M841" s="1" t="s">
        <v>74</v>
      </c>
      <c r="N841" s="1" t="s">
        <v>75</v>
      </c>
      <c r="O841">
        <v>3</v>
      </c>
      <c r="P841" t="b">
        <v>0</v>
      </c>
      <c r="Q841" t="b">
        <v>1</v>
      </c>
      <c r="R841" s="1" t="s">
        <v>41</v>
      </c>
      <c r="S841" s="1" t="s">
        <v>58</v>
      </c>
      <c r="T841">
        <v>4</v>
      </c>
      <c r="U841" s="1" t="s">
        <v>34</v>
      </c>
      <c r="V841" s="1" t="s">
        <v>59</v>
      </c>
      <c r="W841" s="1" t="str">
        <f>IF(OR(MasterData[[#This Row],[Event]]="Christmas Market", MasterData[[#This Row],[Event]]="Christmas"), "Christmas Sale", "Non-Christmas Sale")</f>
        <v>Non-Christmas Sale</v>
      </c>
      <c r="X841" t="b">
        <v>1</v>
      </c>
      <c r="Y841">
        <v>4</v>
      </c>
      <c r="Z841">
        <v>45.31</v>
      </c>
      <c r="AA841">
        <v>135.93</v>
      </c>
      <c r="AB841">
        <v>13.59</v>
      </c>
      <c r="AC841" t="str">
        <f>IF(MasterData[[#This Row],[Discount Amount]]&gt;0, "Promotional sale", "Non-Promotional Sales")</f>
        <v>Promotional sale</v>
      </c>
    </row>
    <row r="842" spans="1:29" x14ac:dyDescent="0.25">
      <c r="A842">
        <v>841</v>
      </c>
      <c r="B842" s="1" t="s">
        <v>309</v>
      </c>
      <c r="C842" s="2">
        <v>0.78039351851851846</v>
      </c>
      <c r="D842">
        <v>413</v>
      </c>
      <c r="E842">
        <v>38</v>
      </c>
      <c r="F842" s="1" t="s">
        <v>37</v>
      </c>
      <c r="G842" s="1" t="s">
        <v>38</v>
      </c>
      <c r="H842">
        <v>53.726700000000001</v>
      </c>
      <c r="I842">
        <v>-127.6476</v>
      </c>
      <c r="J842">
        <v>39</v>
      </c>
      <c r="K842" t="b">
        <v>1</v>
      </c>
      <c r="L842">
        <v>968</v>
      </c>
      <c r="M842" s="1" t="s">
        <v>63</v>
      </c>
      <c r="N842" s="1" t="s">
        <v>64</v>
      </c>
      <c r="O842">
        <v>5</v>
      </c>
      <c r="P842" t="b">
        <v>0</v>
      </c>
      <c r="Q842" t="b">
        <v>0</v>
      </c>
      <c r="R842" s="1" t="s">
        <v>41</v>
      </c>
      <c r="S842" s="1" t="s">
        <v>58</v>
      </c>
      <c r="T842">
        <v>1</v>
      </c>
      <c r="U842" s="1" t="s">
        <v>34</v>
      </c>
      <c r="V842" s="1" t="s">
        <v>46</v>
      </c>
      <c r="W842" s="1" t="str">
        <f>IF(OR(MasterData[[#This Row],[Event]]="Christmas Market", MasterData[[#This Row],[Event]]="Christmas"), "Christmas Sale", "Non-Christmas Sale")</f>
        <v>Christmas Sale</v>
      </c>
      <c r="X842" t="b">
        <v>0</v>
      </c>
      <c r="Y842">
        <v>1</v>
      </c>
      <c r="Z842">
        <v>87.47</v>
      </c>
      <c r="AA842">
        <v>437.34</v>
      </c>
      <c r="AB842">
        <v>0</v>
      </c>
      <c r="AC842" t="str">
        <f>IF(MasterData[[#This Row],[Discount Amount]]&gt;0, "Promotional sale", "Non-Promotional Sales")</f>
        <v>Non-Promotional Sales</v>
      </c>
    </row>
    <row r="843" spans="1:29" x14ac:dyDescent="0.25">
      <c r="A843">
        <v>842</v>
      </c>
      <c r="B843" s="1" t="s">
        <v>242</v>
      </c>
      <c r="C843" s="2">
        <v>6.0717592592592684E-2</v>
      </c>
      <c r="D843">
        <v>311</v>
      </c>
      <c r="E843">
        <v>41</v>
      </c>
      <c r="F843" s="1" t="s">
        <v>28</v>
      </c>
      <c r="G843" s="1" t="s">
        <v>29</v>
      </c>
      <c r="H843">
        <v>51.253799999999998</v>
      </c>
      <c r="I843">
        <v>-85.3232</v>
      </c>
      <c r="J843">
        <v>24</v>
      </c>
      <c r="K843" t="b">
        <v>1</v>
      </c>
      <c r="L843">
        <v>626</v>
      </c>
      <c r="M843" s="1" t="s">
        <v>39</v>
      </c>
      <c r="N843" s="1" t="s">
        <v>40</v>
      </c>
      <c r="O843">
        <v>4</v>
      </c>
      <c r="P843" t="b">
        <v>1</v>
      </c>
      <c r="Q843" t="b">
        <v>1</v>
      </c>
      <c r="R843" s="1" t="s">
        <v>52</v>
      </c>
      <c r="S843" s="1" t="s">
        <v>49</v>
      </c>
      <c r="T843">
        <v>4</v>
      </c>
      <c r="U843" s="1" t="s">
        <v>42</v>
      </c>
      <c r="V843" s="1" t="s">
        <v>59</v>
      </c>
      <c r="W843" s="1" t="str">
        <f>IF(OR(MasterData[[#This Row],[Event]]="Christmas Market", MasterData[[#This Row],[Event]]="Christmas"), "Christmas Sale", "Non-Christmas Sale")</f>
        <v>Non-Christmas Sale</v>
      </c>
      <c r="X843" t="b">
        <v>1</v>
      </c>
      <c r="Y843">
        <v>3</v>
      </c>
      <c r="Z843">
        <v>95.75</v>
      </c>
      <c r="AA843">
        <v>383.01</v>
      </c>
      <c r="AB843">
        <v>38.299999999999997</v>
      </c>
      <c r="AC843" t="str">
        <f>IF(MasterData[[#This Row],[Discount Amount]]&gt;0, "Promotional sale", "Non-Promotional Sales")</f>
        <v>Promotional sale</v>
      </c>
    </row>
    <row r="844" spans="1:29" x14ac:dyDescent="0.25">
      <c r="A844">
        <v>843</v>
      </c>
      <c r="B844" s="1" t="s">
        <v>333</v>
      </c>
      <c r="C844" s="2">
        <v>0.54673611111111109</v>
      </c>
      <c r="D844">
        <v>190</v>
      </c>
      <c r="E844">
        <v>57</v>
      </c>
      <c r="F844" s="1" t="s">
        <v>37</v>
      </c>
      <c r="G844" s="1" t="s">
        <v>79</v>
      </c>
      <c r="H844">
        <v>63.588799999999999</v>
      </c>
      <c r="I844">
        <v>-115.5069</v>
      </c>
      <c r="J844">
        <v>82</v>
      </c>
      <c r="K844" t="b">
        <v>0</v>
      </c>
      <c r="L844">
        <v>483</v>
      </c>
      <c r="M844" s="1" t="s">
        <v>39</v>
      </c>
      <c r="N844" s="1" t="s">
        <v>40</v>
      </c>
      <c r="O844">
        <v>2</v>
      </c>
      <c r="P844" t="b">
        <v>0</v>
      </c>
      <c r="Q844" t="b">
        <v>0</v>
      </c>
      <c r="R844" s="1" t="s">
        <v>52</v>
      </c>
      <c r="S844" s="1" t="s">
        <v>33</v>
      </c>
      <c r="T844">
        <v>5</v>
      </c>
      <c r="U844" s="1" t="s">
        <v>42</v>
      </c>
      <c r="V844" s="1" t="s">
        <v>35</v>
      </c>
      <c r="W844" s="1" t="str">
        <f>IF(OR(MasterData[[#This Row],[Event]]="Christmas Market", MasterData[[#This Row],[Event]]="Christmas"), "Christmas Sale", "Non-Christmas Sale")</f>
        <v>Non-Christmas Sale</v>
      </c>
      <c r="X844" t="b">
        <v>0</v>
      </c>
      <c r="Y844">
        <v>1</v>
      </c>
      <c r="Z844">
        <v>93.9</v>
      </c>
      <c r="AA844">
        <v>187.8</v>
      </c>
      <c r="AB844">
        <v>0</v>
      </c>
      <c r="AC844" t="str">
        <f>IF(MasterData[[#This Row],[Discount Amount]]&gt;0, "Promotional sale", "Non-Promotional Sales")</f>
        <v>Non-Promotional Sales</v>
      </c>
    </row>
    <row r="845" spans="1:29" x14ac:dyDescent="0.25">
      <c r="A845">
        <v>844</v>
      </c>
      <c r="B845" s="1" t="s">
        <v>288</v>
      </c>
      <c r="C845" s="2">
        <v>0.30032407407407402</v>
      </c>
      <c r="D845">
        <v>458</v>
      </c>
      <c r="E845">
        <v>53</v>
      </c>
      <c r="F845" s="1" t="s">
        <v>28</v>
      </c>
      <c r="G845" s="1" t="s">
        <v>70</v>
      </c>
      <c r="H845">
        <v>54.273099999999999</v>
      </c>
      <c r="I845">
        <v>-61.738799999999998</v>
      </c>
      <c r="J845">
        <v>22</v>
      </c>
      <c r="K845" t="b">
        <v>1</v>
      </c>
      <c r="L845">
        <v>342</v>
      </c>
      <c r="M845" s="1" t="s">
        <v>63</v>
      </c>
      <c r="N845" s="1" t="s">
        <v>64</v>
      </c>
      <c r="O845">
        <v>1</v>
      </c>
      <c r="P845" t="b">
        <v>0</v>
      </c>
      <c r="Q845" t="b">
        <v>0</v>
      </c>
      <c r="R845" s="1" t="s">
        <v>41</v>
      </c>
      <c r="S845" s="1" t="s">
        <v>49</v>
      </c>
      <c r="T845">
        <v>3</v>
      </c>
      <c r="U845" s="1" t="s">
        <v>42</v>
      </c>
      <c r="V845" s="1" t="s">
        <v>59</v>
      </c>
      <c r="W845" s="1" t="str">
        <f>IF(OR(MasterData[[#This Row],[Event]]="Christmas Market", MasterData[[#This Row],[Event]]="Christmas"), "Christmas Sale", "Non-Christmas Sale")</f>
        <v>Non-Christmas Sale</v>
      </c>
      <c r="X845" t="b">
        <v>0</v>
      </c>
      <c r="Y845">
        <v>3</v>
      </c>
      <c r="Z845">
        <v>86.07</v>
      </c>
      <c r="AA845">
        <v>86.07</v>
      </c>
      <c r="AB845">
        <v>8.61</v>
      </c>
      <c r="AC845" t="str">
        <f>IF(MasterData[[#This Row],[Discount Amount]]&gt;0, "Promotional sale", "Non-Promotional Sales")</f>
        <v>Promotional sale</v>
      </c>
    </row>
    <row r="846" spans="1:29" x14ac:dyDescent="0.25">
      <c r="A846">
        <v>845</v>
      </c>
      <c r="B846" s="1" t="s">
        <v>395</v>
      </c>
      <c r="C846" s="2">
        <v>0.60388888888888892</v>
      </c>
      <c r="D846">
        <v>248</v>
      </c>
      <c r="E846">
        <v>28</v>
      </c>
      <c r="F846" s="1" t="s">
        <v>61</v>
      </c>
      <c r="G846" s="1" t="s">
        <v>70</v>
      </c>
      <c r="H846">
        <v>54.273099999999999</v>
      </c>
      <c r="I846">
        <v>-61.738799999999998</v>
      </c>
      <c r="J846">
        <v>89</v>
      </c>
      <c r="K846" t="b">
        <v>0</v>
      </c>
      <c r="L846">
        <v>802</v>
      </c>
      <c r="M846" s="1" t="s">
        <v>39</v>
      </c>
      <c r="N846" s="1" t="s">
        <v>40</v>
      </c>
      <c r="O846">
        <v>5</v>
      </c>
      <c r="P846" t="b">
        <v>0</v>
      </c>
      <c r="Q846" t="b">
        <v>0</v>
      </c>
      <c r="R846" s="1" t="s">
        <v>52</v>
      </c>
      <c r="S846" s="1" t="s">
        <v>49</v>
      </c>
      <c r="T846">
        <v>5</v>
      </c>
      <c r="U846" s="1" t="s">
        <v>34</v>
      </c>
      <c r="V846" s="1" t="s">
        <v>35</v>
      </c>
      <c r="W846" s="1" t="str">
        <f>IF(OR(MasterData[[#This Row],[Event]]="Christmas Market", MasterData[[#This Row],[Event]]="Christmas"), "Christmas Sale", "Non-Christmas Sale")</f>
        <v>Non-Christmas Sale</v>
      </c>
      <c r="X846" t="b">
        <v>0</v>
      </c>
      <c r="Y846">
        <v>5</v>
      </c>
      <c r="Z846">
        <v>19.84</v>
      </c>
      <c r="AA846">
        <v>99.22</v>
      </c>
      <c r="AB846">
        <v>0</v>
      </c>
      <c r="AC846" t="str">
        <f>IF(MasterData[[#This Row],[Discount Amount]]&gt;0, "Promotional sale", "Non-Promotional Sales")</f>
        <v>Non-Promotional Sales</v>
      </c>
    </row>
    <row r="847" spans="1:29" x14ac:dyDescent="0.25">
      <c r="A847">
        <v>846</v>
      </c>
      <c r="B847" s="1" t="s">
        <v>231</v>
      </c>
      <c r="C847" s="2">
        <v>0.83778935185185177</v>
      </c>
      <c r="D847">
        <v>455</v>
      </c>
      <c r="E847">
        <v>42</v>
      </c>
      <c r="F847" s="1" t="s">
        <v>37</v>
      </c>
      <c r="G847" s="1" t="s">
        <v>77</v>
      </c>
      <c r="H847">
        <v>64.282300000000006</v>
      </c>
      <c r="I847">
        <v>-135</v>
      </c>
      <c r="J847">
        <v>50</v>
      </c>
      <c r="K847" t="b">
        <v>0</v>
      </c>
      <c r="L847">
        <v>970</v>
      </c>
      <c r="M847" s="1" t="s">
        <v>74</v>
      </c>
      <c r="N847" s="1" t="s">
        <v>75</v>
      </c>
      <c r="O847">
        <v>4</v>
      </c>
      <c r="P847" t="b">
        <v>1</v>
      </c>
      <c r="Q847" t="b">
        <v>0</v>
      </c>
      <c r="R847" s="1" t="s">
        <v>52</v>
      </c>
      <c r="S847" s="1" t="s">
        <v>53</v>
      </c>
      <c r="T847">
        <v>1</v>
      </c>
      <c r="U847" s="1" t="s">
        <v>45</v>
      </c>
      <c r="V847" s="1" t="s">
        <v>35</v>
      </c>
      <c r="W847" s="1" t="str">
        <f>IF(OR(MasterData[[#This Row],[Event]]="Christmas Market", MasterData[[#This Row],[Event]]="Christmas"), "Christmas Sale", "Non-Christmas Sale")</f>
        <v>Non-Christmas Sale</v>
      </c>
      <c r="X847" t="b">
        <v>0</v>
      </c>
      <c r="Y847">
        <v>2</v>
      </c>
      <c r="Z847">
        <v>56.12</v>
      </c>
      <c r="AA847">
        <v>224.49</v>
      </c>
      <c r="AB847">
        <v>0</v>
      </c>
      <c r="AC847" t="str">
        <f>IF(MasterData[[#This Row],[Discount Amount]]&gt;0, "Promotional sale", "Non-Promotional Sales")</f>
        <v>Non-Promotional Sales</v>
      </c>
    </row>
    <row r="848" spans="1:29" x14ac:dyDescent="0.25">
      <c r="A848">
        <v>847</v>
      </c>
      <c r="B848" s="1" t="s">
        <v>73</v>
      </c>
      <c r="C848" s="2">
        <v>0.66084490740740742</v>
      </c>
      <c r="D848">
        <v>458</v>
      </c>
      <c r="E848">
        <v>50</v>
      </c>
      <c r="F848" s="1" t="s">
        <v>37</v>
      </c>
      <c r="G848" s="1" t="s">
        <v>70</v>
      </c>
      <c r="H848">
        <v>54.273099999999999</v>
      </c>
      <c r="I848">
        <v>-61.738799999999998</v>
      </c>
      <c r="J848">
        <v>87</v>
      </c>
      <c r="K848" t="b">
        <v>1</v>
      </c>
      <c r="L848">
        <v>507</v>
      </c>
      <c r="M848" s="1" t="s">
        <v>74</v>
      </c>
      <c r="N848" s="1" t="s">
        <v>75</v>
      </c>
      <c r="O848">
        <v>3</v>
      </c>
      <c r="P848" t="b">
        <v>1</v>
      </c>
      <c r="Q848" t="b">
        <v>1</v>
      </c>
      <c r="R848" s="1" t="s">
        <v>32</v>
      </c>
      <c r="S848" s="1" t="s">
        <v>53</v>
      </c>
      <c r="T848">
        <v>1</v>
      </c>
      <c r="U848" s="1" t="s">
        <v>42</v>
      </c>
      <c r="V848" s="1" t="s">
        <v>35</v>
      </c>
      <c r="W848" s="1" t="str">
        <f>IF(OR(MasterData[[#This Row],[Event]]="Christmas Market", MasterData[[#This Row],[Event]]="Christmas"), "Christmas Sale", "Non-Christmas Sale")</f>
        <v>Non-Christmas Sale</v>
      </c>
      <c r="X848" t="b">
        <v>1</v>
      </c>
      <c r="Y848">
        <v>4</v>
      </c>
      <c r="Z848">
        <v>10.61</v>
      </c>
      <c r="AA848">
        <v>31.83</v>
      </c>
      <c r="AB848">
        <v>0</v>
      </c>
      <c r="AC848" t="str">
        <f>IF(MasterData[[#This Row],[Discount Amount]]&gt;0, "Promotional sale", "Non-Promotional Sales")</f>
        <v>Non-Promotional Sales</v>
      </c>
    </row>
    <row r="849" spans="1:29" x14ac:dyDescent="0.25">
      <c r="A849">
        <v>848</v>
      </c>
      <c r="B849" s="1" t="s">
        <v>300</v>
      </c>
      <c r="C849" s="2">
        <v>0.14768518518518525</v>
      </c>
      <c r="D849">
        <v>190</v>
      </c>
      <c r="E849">
        <v>37</v>
      </c>
      <c r="F849" s="1" t="s">
        <v>61</v>
      </c>
      <c r="G849" s="1" t="s">
        <v>79</v>
      </c>
      <c r="H849">
        <v>63.588799999999999</v>
      </c>
      <c r="I849">
        <v>-115.5069</v>
      </c>
      <c r="J849">
        <v>55</v>
      </c>
      <c r="K849" t="b">
        <v>1</v>
      </c>
      <c r="L849">
        <v>942</v>
      </c>
      <c r="M849" s="1" t="s">
        <v>56</v>
      </c>
      <c r="N849" s="1" t="s">
        <v>57</v>
      </c>
      <c r="O849">
        <v>4</v>
      </c>
      <c r="P849" t="b">
        <v>1</v>
      </c>
      <c r="Q849" t="b">
        <v>0</v>
      </c>
      <c r="R849" s="1" t="s">
        <v>32</v>
      </c>
      <c r="S849" s="1" t="s">
        <v>49</v>
      </c>
      <c r="T849">
        <v>5</v>
      </c>
      <c r="U849" s="1" t="s">
        <v>42</v>
      </c>
      <c r="V849" s="1" t="s">
        <v>59</v>
      </c>
      <c r="W849" s="1" t="str">
        <f>IF(OR(MasterData[[#This Row],[Event]]="Christmas Market", MasterData[[#This Row],[Event]]="Christmas"), "Christmas Sale", "Non-Christmas Sale")</f>
        <v>Non-Christmas Sale</v>
      </c>
      <c r="X849" t="b">
        <v>1</v>
      </c>
      <c r="Y849">
        <v>5</v>
      </c>
      <c r="Z849">
        <v>35.659999999999997</v>
      </c>
      <c r="AA849">
        <v>142.65</v>
      </c>
      <c r="AB849">
        <v>14.26</v>
      </c>
      <c r="AC849" t="str">
        <f>IF(MasterData[[#This Row],[Discount Amount]]&gt;0, "Promotional sale", "Non-Promotional Sales")</f>
        <v>Promotional sale</v>
      </c>
    </row>
    <row r="850" spans="1:29" x14ac:dyDescent="0.25">
      <c r="A850">
        <v>849</v>
      </c>
      <c r="B850" s="1" t="s">
        <v>212</v>
      </c>
      <c r="C850" s="2">
        <v>0.66122685185185182</v>
      </c>
      <c r="D850">
        <v>456</v>
      </c>
      <c r="E850">
        <v>68</v>
      </c>
      <c r="F850" s="1" t="s">
        <v>37</v>
      </c>
      <c r="G850" s="1" t="s">
        <v>29</v>
      </c>
      <c r="H850">
        <v>51.253799999999998</v>
      </c>
      <c r="I850">
        <v>-85.3232</v>
      </c>
      <c r="J850">
        <v>86</v>
      </c>
      <c r="K850" t="b">
        <v>1</v>
      </c>
      <c r="L850">
        <v>782</v>
      </c>
      <c r="M850" s="1" t="s">
        <v>39</v>
      </c>
      <c r="N850" s="1" t="s">
        <v>40</v>
      </c>
      <c r="O850">
        <v>1</v>
      </c>
      <c r="P850" t="b">
        <v>0</v>
      </c>
      <c r="Q850" t="b">
        <v>1</v>
      </c>
      <c r="R850" s="1" t="s">
        <v>41</v>
      </c>
      <c r="S850" s="1" t="s">
        <v>33</v>
      </c>
      <c r="T850">
        <v>4</v>
      </c>
      <c r="U850" s="1" t="s">
        <v>42</v>
      </c>
      <c r="V850" s="1" t="s">
        <v>59</v>
      </c>
      <c r="W850" s="1" t="str">
        <f>IF(OR(MasterData[[#This Row],[Event]]="Christmas Market", MasterData[[#This Row],[Event]]="Christmas"), "Christmas Sale", "Non-Christmas Sale")</f>
        <v>Non-Christmas Sale</v>
      </c>
      <c r="X850" t="b">
        <v>0</v>
      </c>
      <c r="Y850">
        <v>1</v>
      </c>
      <c r="Z850">
        <v>10.45</v>
      </c>
      <c r="AA850">
        <v>10.45</v>
      </c>
      <c r="AB850">
        <v>1.04</v>
      </c>
      <c r="AC850" t="str">
        <f>IF(MasterData[[#This Row],[Discount Amount]]&gt;0, "Promotional sale", "Non-Promotional Sales")</f>
        <v>Promotional sale</v>
      </c>
    </row>
    <row r="851" spans="1:29" x14ac:dyDescent="0.25">
      <c r="A851">
        <v>850</v>
      </c>
      <c r="B851" s="1" t="s">
        <v>180</v>
      </c>
      <c r="C851" s="2">
        <v>0.5332175925925926</v>
      </c>
      <c r="D851">
        <v>294</v>
      </c>
      <c r="E851">
        <v>20</v>
      </c>
      <c r="F851" s="1" t="s">
        <v>61</v>
      </c>
      <c r="G851" s="1" t="s">
        <v>81</v>
      </c>
      <c r="H851">
        <v>64.248000000000005</v>
      </c>
      <c r="I851">
        <v>-84.889600000000002</v>
      </c>
      <c r="J851">
        <v>20</v>
      </c>
      <c r="K851" t="b">
        <v>1</v>
      </c>
      <c r="L851">
        <v>867</v>
      </c>
      <c r="M851" s="1" t="s">
        <v>56</v>
      </c>
      <c r="N851" s="1" t="s">
        <v>57</v>
      </c>
      <c r="O851">
        <v>2</v>
      </c>
      <c r="P851" t="b">
        <v>0</v>
      </c>
      <c r="Q851" t="b">
        <v>1</v>
      </c>
      <c r="R851" s="1" t="s">
        <v>52</v>
      </c>
      <c r="S851" s="1" t="s">
        <v>58</v>
      </c>
      <c r="T851">
        <v>3</v>
      </c>
      <c r="U851" s="1" t="s">
        <v>34</v>
      </c>
      <c r="V851" s="1" t="s">
        <v>59</v>
      </c>
      <c r="W851" s="1" t="str">
        <f>IF(OR(MasterData[[#This Row],[Event]]="Christmas Market", MasterData[[#This Row],[Event]]="Christmas"), "Christmas Sale", "Non-Christmas Sale")</f>
        <v>Non-Christmas Sale</v>
      </c>
      <c r="X851" t="b">
        <v>1</v>
      </c>
      <c r="Y851">
        <v>2</v>
      </c>
      <c r="Z851">
        <v>74.099999999999994</v>
      </c>
      <c r="AA851">
        <v>148.19</v>
      </c>
      <c r="AB851">
        <v>14.82</v>
      </c>
      <c r="AC851" t="str">
        <f>IF(MasterData[[#This Row],[Discount Amount]]&gt;0, "Promotional sale", "Non-Promotional Sales")</f>
        <v>Promotional sale</v>
      </c>
    </row>
    <row r="852" spans="1:29" x14ac:dyDescent="0.25">
      <c r="A852">
        <v>851</v>
      </c>
      <c r="B852" s="1" t="s">
        <v>80</v>
      </c>
      <c r="C852" s="2">
        <v>0.46724537037037028</v>
      </c>
      <c r="D852">
        <v>355</v>
      </c>
      <c r="E852">
        <v>29</v>
      </c>
      <c r="F852" s="1" t="s">
        <v>37</v>
      </c>
      <c r="G852" s="1" t="s">
        <v>68</v>
      </c>
      <c r="H852">
        <v>46.318800000000003</v>
      </c>
      <c r="I852">
        <v>-63.146099999999997</v>
      </c>
      <c r="J852">
        <v>84</v>
      </c>
      <c r="K852" t="b">
        <v>0</v>
      </c>
      <c r="L852">
        <v>658</v>
      </c>
      <c r="M852" s="1" t="s">
        <v>63</v>
      </c>
      <c r="N852" s="1" t="s">
        <v>64</v>
      </c>
      <c r="O852">
        <v>1</v>
      </c>
      <c r="P852" t="b">
        <v>1</v>
      </c>
      <c r="Q852" t="b">
        <v>0</v>
      </c>
      <c r="R852" s="1" t="s">
        <v>32</v>
      </c>
      <c r="S852" s="1" t="s">
        <v>49</v>
      </c>
      <c r="T852">
        <v>3</v>
      </c>
      <c r="U852" s="1" t="s">
        <v>34</v>
      </c>
      <c r="V852" s="1" t="s">
        <v>59</v>
      </c>
      <c r="W852" s="1" t="str">
        <f>IF(OR(MasterData[[#This Row],[Event]]="Christmas Market", MasterData[[#This Row],[Event]]="Christmas"), "Christmas Sale", "Non-Christmas Sale")</f>
        <v>Non-Christmas Sale</v>
      </c>
      <c r="X852" t="b">
        <v>0</v>
      </c>
      <c r="Y852">
        <v>3</v>
      </c>
      <c r="Z852">
        <v>32.11</v>
      </c>
      <c r="AA852">
        <v>32.11</v>
      </c>
      <c r="AB852">
        <v>3.21</v>
      </c>
      <c r="AC852" t="str">
        <f>IF(MasterData[[#This Row],[Discount Amount]]&gt;0, "Promotional sale", "Non-Promotional Sales")</f>
        <v>Promotional sale</v>
      </c>
    </row>
    <row r="853" spans="1:29" x14ac:dyDescent="0.25">
      <c r="A853">
        <v>852</v>
      </c>
      <c r="B853" s="1" t="s">
        <v>174</v>
      </c>
      <c r="C853" s="2">
        <v>0.86858796296296292</v>
      </c>
      <c r="D853">
        <v>108</v>
      </c>
      <c r="E853">
        <v>39</v>
      </c>
      <c r="F853" s="1" t="s">
        <v>37</v>
      </c>
      <c r="G853" s="1" t="s">
        <v>29</v>
      </c>
      <c r="H853">
        <v>51.253799999999998</v>
      </c>
      <c r="I853">
        <v>-85.3232</v>
      </c>
      <c r="J853">
        <v>55</v>
      </c>
      <c r="K853" t="b">
        <v>1</v>
      </c>
      <c r="L853">
        <v>439</v>
      </c>
      <c r="M853" s="1" t="s">
        <v>30</v>
      </c>
      <c r="N853" s="1" t="s">
        <v>31</v>
      </c>
      <c r="O853">
        <v>2</v>
      </c>
      <c r="P853" t="b">
        <v>1</v>
      </c>
      <c r="Q853" t="b">
        <v>1</v>
      </c>
      <c r="R853" s="1" t="s">
        <v>41</v>
      </c>
      <c r="S853" s="1" t="s">
        <v>53</v>
      </c>
      <c r="T853">
        <v>5</v>
      </c>
      <c r="U853" s="1" t="s">
        <v>45</v>
      </c>
      <c r="V853" s="1" t="s">
        <v>59</v>
      </c>
      <c r="W853" s="1" t="str">
        <f>IF(OR(MasterData[[#This Row],[Event]]="Christmas Market", MasterData[[#This Row],[Event]]="Christmas"), "Christmas Sale", "Non-Christmas Sale")</f>
        <v>Non-Christmas Sale</v>
      </c>
      <c r="X853" t="b">
        <v>0</v>
      </c>
      <c r="Y853">
        <v>3</v>
      </c>
      <c r="Z853">
        <v>34.24</v>
      </c>
      <c r="AA853">
        <v>68.48</v>
      </c>
      <c r="AB853">
        <v>6.85</v>
      </c>
      <c r="AC853" t="str">
        <f>IF(MasterData[[#This Row],[Discount Amount]]&gt;0, "Promotional sale", "Non-Promotional Sales")</f>
        <v>Promotional sale</v>
      </c>
    </row>
    <row r="854" spans="1:29" x14ac:dyDescent="0.25">
      <c r="A854">
        <v>853</v>
      </c>
      <c r="B854" s="1" t="s">
        <v>188</v>
      </c>
      <c r="C854" s="2">
        <v>0.74322916666666661</v>
      </c>
      <c r="D854">
        <v>13</v>
      </c>
      <c r="E854">
        <v>22</v>
      </c>
      <c r="F854" s="1" t="s">
        <v>61</v>
      </c>
      <c r="G854" s="1" t="s">
        <v>44</v>
      </c>
      <c r="H854">
        <v>46.813099999999999</v>
      </c>
      <c r="I854">
        <v>-71.207499999999996</v>
      </c>
      <c r="J854">
        <v>22</v>
      </c>
      <c r="K854" t="b">
        <v>0</v>
      </c>
      <c r="L854">
        <v>426</v>
      </c>
      <c r="M854" s="1" t="s">
        <v>56</v>
      </c>
      <c r="N854" s="1" t="s">
        <v>57</v>
      </c>
      <c r="O854">
        <v>5</v>
      </c>
      <c r="P854" t="b">
        <v>1</v>
      </c>
      <c r="Q854" t="b">
        <v>1</v>
      </c>
      <c r="R854" s="1" t="s">
        <v>41</v>
      </c>
      <c r="S854" s="1" t="s">
        <v>53</v>
      </c>
      <c r="T854">
        <v>4</v>
      </c>
      <c r="U854" s="1" t="s">
        <v>45</v>
      </c>
      <c r="V854" s="1" t="s">
        <v>35</v>
      </c>
      <c r="W854" s="1" t="str">
        <f>IF(OR(MasterData[[#This Row],[Event]]="Christmas Market", MasterData[[#This Row],[Event]]="Christmas"), "Christmas Sale", "Non-Christmas Sale")</f>
        <v>Non-Christmas Sale</v>
      </c>
      <c r="X854" t="b">
        <v>1</v>
      </c>
      <c r="Y854">
        <v>3</v>
      </c>
      <c r="Z854">
        <v>23.02</v>
      </c>
      <c r="AA854">
        <v>115.08</v>
      </c>
      <c r="AB854">
        <v>0</v>
      </c>
      <c r="AC854" t="str">
        <f>IF(MasterData[[#This Row],[Discount Amount]]&gt;0, "Promotional sale", "Non-Promotional Sales")</f>
        <v>Non-Promotional Sales</v>
      </c>
    </row>
    <row r="855" spans="1:29" x14ac:dyDescent="0.25">
      <c r="A855">
        <v>854</v>
      </c>
      <c r="B855" s="1" t="s">
        <v>370</v>
      </c>
      <c r="C855" s="2">
        <v>0.15569444444444436</v>
      </c>
      <c r="D855">
        <v>453</v>
      </c>
      <c r="E855">
        <v>29</v>
      </c>
      <c r="F855" s="1" t="s">
        <v>37</v>
      </c>
      <c r="G855" s="1" t="s">
        <v>70</v>
      </c>
      <c r="H855">
        <v>54.273099999999999</v>
      </c>
      <c r="I855">
        <v>-61.738799999999998</v>
      </c>
      <c r="J855">
        <v>48</v>
      </c>
      <c r="K855" t="b">
        <v>1</v>
      </c>
      <c r="L855">
        <v>630</v>
      </c>
      <c r="M855" s="1" t="s">
        <v>30</v>
      </c>
      <c r="N855" s="1" t="s">
        <v>31</v>
      </c>
      <c r="O855">
        <v>5</v>
      </c>
      <c r="P855" t="b">
        <v>0</v>
      </c>
      <c r="Q855" t="b">
        <v>0</v>
      </c>
      <c r="R855" s="1" t="s">
        <v>32</v>
      </c>
      <c r="S855" s="1" t="s">
        <v>33</v>
      </c>
      <c r="T855">
        <v>3</v>
      </c>
      <c r="U855" s="1" t="s">
        <v>34</v>
      </c>
      <c r="V855" s="1" t="s">
        <v>59</v>
      </c>
      <c r="W855" s="1" t="str">
        <f>IF(OR(MasterData[[#This Row],[Event]]="Christmas Market", MasterData[[#This Row],[Event]]="Christmas"), "Christmas Sale", "Non-Christmas Sale")</f>
        <v>Non-Christmas Sale</v>
      </c>
      <c r="X855" t="b">
        <v>1</v>
      </c>
      <c r="Y855">
        <v>3</v>
      </c>
      <c r="Z855">
        <v>21.66</v>
      </c>
      <c r="AA855">
        <v>108.31</v>
      </c>
      <c r="AB855">
        <v>10.83</v>
      </c>
      <c r="AC855" t="str">
        <f>IF(MasterData[[#This Row],[Discount Amount]]&gt;0, "Promotional sale", "Non-Promotional Sales")</f>
        <v>Promotional sale</v>
      </c>
    </row>
    <row r="856" spans="1:29" x14ac:dyDescent="0.25">
      <c r="A856">
        <v>855</v>
      </c>
      <c r="B856" s="1" t="s">
        <v>274</v>
      </c>
      <c r="C856" s="2">
        <v>0.89396990740740745</v>
      </c>
      <c r="D856">
        <v>426</v>
      </c>
      <c r="E856">
        <v>52</v>
      </c>
      <c r="F856" s="1" t="s">
        <v>61</v>
      </c>
      <c r="G856" s="1" t="s">
        <v>44</v>
      </c>
      <c r="H856">
        <v>46.813099999999999</v>
      </c>
      <c r="I856">
        <v>-71.207499999999996</v>
      </c>
      <c r="J856">
        <v>37</v>
      </c>
      <c r="K856" t="b">
        <v>1</v>
      </c>
      <c r="L856">
        <v>824</v>
      </c>
      <c r="M856" s="1" t="s">
        <v>39</v>
      </c>
      <c r="N856" s="1" t="s">
        <v>40</v>
      </c>
      <c r="O856">
        <v>5</v>
      </c>
      <c r="P856" t="b">
        <v>0</v>
      </c>
      <c r="Q856" t="b">
        <v>0</v>
      </c>
      <c r="R856" s="1" t="s">
        <v>41</v>
      </c>
      <c r="S856" s="1" t="s">
        <v>53</v>
      </c>
      <c r="T856">
        <v>3</v>
      </c>
      <c r="U856" s="1" t="s">
        <v>42</v>
      </c>
      <c r="V856" s="1" t="s">
        <v>59</v>
      </c>
      <c r="W856" s="1" t="str">
        <f>IF(OR(MasterData[[#This Row],[Event]]="Christmas Market", MasterData[[#This Row],[Event]]="Christmas"), "Christmas Sale", "Non-Christmas Sale")</f>
        <v>Non-Christmas Sale</v>
      </c>
      <c r="X856" t="b">
        <v>0</v>
      </c>
      <c r="Y856">
        <v>3</v>
      </c>
      <c r="Z856">
        <v>65.14</v>
      </c>
      <c r="AA856">
        <v>325.7</v>
      </c>
      <c r="AB856">
        <v>32.57</v>
      </c>
      <c r="AC856" t="str">
        <f>IF(MasterData[[#This Row],[Discount Amount]]&gt;0, "Promotional sale", "Non-Promotional Sales")</f>
        <v>Promotional sale</v>
      </c>
    </row>
    <row r="857" spans="1:29" x14ac:dyDescent="0.25">
      <c r="A857">
        <v>856</v>
      </c>
      <c r="B857" s="1" t="s">
        <v>96</v>
      </c>
      <c r="C857" s="2">
        <v>0.44804398148148139</v>
      </c>
      <c r="D857">
        <v>21</v>
      </c>
      <c r="E857">
        <v>45</v>
      </c>
      <c r="F857" s="1" t="s">
        <v>28</v>
      </c>
      <c r="G857" s="1" t="s">
        <v>29</v>
      </c>
      <c r="H857">
        <v>51.253799999999998</v>
      </c>
      <c r="I857">
        <v>-85.3232</v>
      </c>
      <c r="J857">
        <v>86</v>
      </c>
      <c r="K857" t="b">
        <v>0</v>
      </c>
      <c r="L857">
        <v>421</v>
      </c>
      <c r="M857" s="1" t="s">
        <v>56</v>
      </c>
      <c r="N857" s="1" t="s">
        <v>57</v>
      </c>
      <c r="O857">
        <v>1</v>
      </c>
      <c r="P857" t="b">
        <v>1</v>
      </c>
      <c r="Q857" t="b">
        <v>1</v>
      </c>
      <c r="R857" s="1" t="s">
        <v>52</v>
      </c>
      <c r="S857" s="1" t="s">
        <v>58</v>
      </c>
      <c r="T857">
        <v>1</v>
      </c>
      <c r="U857" s="1" t="s">
        <v>34</v>
      </c>
      <c r="V857" s="1" t="s">
        <v>35</v>
      </c>
      <c r="W857" s="1" t="str">
        <f>IF(OR(MasterData[[#This Row],[Event]]="Christmas Market", MasterData[[#This Row],[Event]]="Christmas"), "Christmas Sale", "Non-Christmas Sale")</f>
        <v>Non-Christmas Sale</v>
      </c>
      <c r="X857" t="b">
        <v>1</v>
      </c>
      <c r="Y857">
        <v>1</v>
      </c>
      <c r="Z857">
        <v>14.03</v>
      </c>
      <c r="AA857">
        <v>14.03</v>
      </c>
      <c r="AB857">
        <v>0</v>
      </c>
      <c r="AC857" t="str">
        <f>IF(MasterData[[#This Row],[Discount Amount]]&gt;0, "Promotional sale", "Non-Promotional Sales")</f>
        <v>Non-Promotional Sales</v>
      </c>
    </row>
    <row r="858" spans="1:29" x14ac:dyDescent="0.25">
      <c r="A858">
        <v>857</v>
      </c>
      <c r="B858" s="1" t="s">
        <v>246</v>
      </c>
      <c r="C858" s="2">
        <v>0.14457175925925925</v>
      </c>
      <c r="D858">
        <v>345</v>
      </c>
      <c r="E858">
        <v>21</v>
      </c>
      <c r="F858" s="1" t="s">
        <v>61</v>
      </c>
      <c r="G858" s="1" t="s">
        <v>29</v>
      </c>
      <c r="H858">
        <v>51.253799999999998</v>
      </c>
      <c r="I858">
        <v>-85.3232</v>
      </c>
      <c r="J858">
        <v>63</v>
      </c>
      <c r="K858" t="b">
        <v>1</v>
      </c>
      <c r="L858">
        <v>664</v>
      </c>
      <c r="M858" s="1" t="s">
        <v>63</v>
      </c>
      <c r="N858" s="1" t="s">
        <v>64</v>
      </c>
      <c r="O858">
        <v>4</v>
      </c>
      <c r="P858" t="b">
        <v>0</v>
      </c>
      <c r="Q858" t="b">
        <v>1</v>
      </c>
      <c r="R858" s="1" t="s">
        <v>52</v>
      </c>
      <c r="S858" s="1" t="s">
        <v>33</v>
      </c>
      <c r="T858">
        <v>4</v>
      </c>
      <c r="U858" s="1" t="s">
        <v>34</v>
      </c>
      <c r="V858" s="1" t="s">
        <v>46</v>
      </c>
      <c r="W858" s="1" t="str">
        <f>IF(OR(MasterData[[#This Row],[Event]]="Christmas Market", MasterData[[#This Row],[Event]]="Christmas"), "Christmas Sale", "Non-Christmas Sale")</f>
        <v>Christmas Sale</v>
      </c>
      <c r="X858" t="b">
        <v>0</v>
      </c>
      <c r="Y858">
        <v>1</v>
      </c>
      <c r="Z858">
        <v>29.55</v>
      </c>
      <c r="AA858">
        <v>118.21</v>
      </c>
      <c r="AB858">
        <v>0</v>
      </c>
      <c r="AC858" t="str">
        <f>IF(MasterData[[#This Row],[Discount Amount]]&gt;0, "Promotional sale", "Non-Promotional Sales")</f>
        <v>Non-Promotional Sales</v>
      </c>
    </row>
    <row r="859" spans="1:29" x14ac:dyDescent="0.25">
      <c r="A859">
        <v>858</v>
      </c>
      <c r="B859" s="1" t="s">
        <v>205</v>
      </c>
      <c r="C859" s="2">
        <v>0.71078703703703705</v>
      </c>
      <c r="D859">
        <v>263</v>
      </c>
      <c r="E859">
        <v>20</v>
      </c>
      <c r="F859" s="1" t="s">
        <v>28</v>
      </c>
      <c r="G859" s="1" t="s">
        <v>77</v>
      </c>
      <c r="H859">
        <v>64.282300000000006</v>
      </c>
      <c r="I859">
        <v>-135</v>
      </c>
      <c r="J859">
        <v>100</v>
      </c>
      <c r="K859" t="b">
        <v>1</v>
      </c>
      <c r="L859">
        <v>875</v>
      </c>
      <c r="M859" s="1" t="s">
        <v>30</v>
      </c>
      <c r="N859" s="1" t="s">
        <v>31</v>
      </c>
      <c r="O859">
        <v>1</v>
      </c>
      <c r="P859" t="b">
        <v>0</v>
      </c>
      <c r="Q859" t="b">
        <v>0</v>
      </c>
      <c r="R859" s="1" t="s">
        <v>32</v>
      </c>
      <c r="S859" s="1" t="s">
        <v>58</v>
      </c>
      <c r="T859">
        <v>5</v>
      </c>
      <c r="U859" s="1" t="s">
        <v>42</v>
      </c>
      <c r="V859" s="1" t="s">
        <v>59</v>
      </c>
      <c r="W859" s="1" t="str">
        <f>IF(OR(MasterData[[#This Row],[Event]]="Christmas Market", MasterData[[#This Row],[Event]]="Christmas"), "Christmas Sale", "Non-Christmas Sale")</f>
        <v>Non-Christmas Sale</v>
      </c>
      <c r="X859" t="b">
        <v>1</v>
      </c>
      <c r="Y859">
        <v>4</v>
      </c>
      <c r="Z859">
        <v>45.53</v>
      </c>
      <c r="AA859">
        <v>45.53</v>
      </c>
      <c r="AB859">
        <v>4.55</v>
      </c>
      <c r="AC859" t="str">
        <f>IF(MasterData[[#This Row],[Discount Amount]]&gt;0, "Promotional sale", "Non-Promotional Sales")</f>
        <v>Promotional sale</v>
      </c>
    </row>
    <row r="860" spans="1:29" x14ac:dyDescent="0.25">
      <c r="A860">
        <v>859</v>
      </c>
      <c r="B860" s="1" t="s">
        <v>321</v>
      </c>
      <c r="C860" s="2">
        <v>0.80509259259259269</v>
      </c>
      <c r="D860">
        <v>35</v>
      </c>
      <c r="E860">
        <v>64</v>
      </c>
      <c r="F860" s="1" t="s">
        <v>28</v>
      </c>
      <c r="G860" s="1" t="s">
        <v>51</v>
      </c>
      <c r="H860">
        <v>53.760899999999999</v>
      </c>
      <c r="I860">
        <v>-98.813900000000004</v>
      </c>
      <c r="J860">
        <v>36</v>
      </c>
      <c r="K860" t="b">
        <v>1</v>
      </c>
      <c r="L860">
        <v>430</v>
      </c>
      <c r="M860" s="1" t="s">
        <v>39</v>
      </c>
      <c r="N860" s="1" t="s">
        <v>40</v>
      </c>
      <c r="O860">
        <v>4</v>
      </c>
      <c r="P860" t="b">
        <v>1</v>
      </c>
      <c r="Q860" t="b">
        <v>0</v>
      </c>
      <c r="R860" s="1" t="s">
        <v>41</v>
      </c>
      <c r="S860" s="1" t="s">
        <v>53</v>
      </c>
      <c r="T860">
        <v>3</v>
      </c>
      <c r="U860" s="1" t="s">
        <v>42</v>
      </c>
      <c r="V860" s="1" t="s">
        <v>59</v>
      </c>
      <c r="W860" s="1" t="str">
        <f>IF(OR(MasterData[[#This Row],[Event]]="Christmas Market", MasterData[[#This Row],[Event]]="Christmas"), "Christmas Sale", "Non-Christmas Sale")</f>
        <v>Non-Christmas Sale</v>
      </c>
      <c r="X860" t="b">
        <v>0</v>
      </c>
      <c r="Y860">
        <v>1</v>
      </c>
      <c r="Z860">
        <v>86.28</v>
      </c>
      <c r="AA860">
        <v>345.12</v>
      </c>
      <c r="AB860">
        <v>34.51</v>
      </c>
      <c r="AC860" t="str">
        <f>IF(MasterData[[#This Row],[Discount Amount]]&gt;0, "Promotional sale", "Non-Promotional Sales")</f>
        <v>Promotional sale</v>
      </c>
    </row>
    <row r="861" spans="1:29" x14ac:dyDescent="0.25">
      <c r="A861">
        <v>860</v>
      </c>
      <c r="B861" s="1" t="s">
        <v>311</v>
      </c>
      <c r="C861" s="2">
        <v>0.50993055555555555</v>
      </c>
      <c r="D861">
        <v>139</v>
      </c>
      <c r="E861">
        <v>46</v>
      </c>
      <c r="F861" s="1" t="s">
        <v>37</v>
      </c>
      <c r="G861" s="1" t="s">
        <v>70</v>
      </c>
      <c r="H861">
        <v>54.273099999999999</v>
      </c>
      <c r="I861">
        <v>-61.738799999999998</v>
      </c>
      <c r="J861">
        <v>62</v>
      </c>
      <c r="K861" t="b">
        <v>1</v>
      </c>
      <c r="L861">
        <v>126</v>
      </c>
      <c r="M861" s="1" t="s">
        <v>56</v>
      </c>
      <c r="N861" s="1" t="s">
        <v>57</v>
      </c>
      <c r="O861">
        <v>4</v>
      </c>
      <c r="P861" t="b">
        <v>1</v>
      </c>
      <c r="Q861" t="b">
        <v>1</v>
      </c>
      <c r="R861" s="1" t="s">
        <v>32</v>
      </c>
      <c r="S861" s="1" t="s">
        <v>58</v>
      </c>
      <c r="T861">
        <v>4</v>
      </c>
      <c r="U861" s="1" t="s">
        <v>45</v>
      </c>
      <c r="V861" s="1" t="s">
        <v>59</v>
      </c>
      <c r="W861" s="1" t="str">
        <f>IF(OR(MasterData[[#This Row],[Event]]="Christmas Market", MasterData[[#This Row],[Event]]="Christmas"), "Christmas Sale", "Non-Christmas Sale")</f>
        <v>Non-Christmas Sale</v>
      </c>
      <c r="X861" t="b">
        <v>0</v>
      </c>
      <c r="Y861">
        <v>3</v>
      </c>
      <c r="Z861">
        <v>99.99</v>
      </c>
      <c r="AA861">
        <v>399.95</v>
      </c>
      <c r="AB861">
        <v>39.99</v>
      </c>
      <c r="AC861" t="str">
        <f>IF(MasterData[[#This Row],[Discount Amount]]&gt;0, "Promotional sale", "Non-Promotional Sales")</f>
        <v>Promotional sale</v>
      </c>
    </row>
    <row r="862" spans="1:29" x14ac:dyDescent="0.25">
      <c r="A862">
        <v>861</v>
      </c>
      <c r="B862" s="1" t="s">
        <v>249</v>
      </c>
      <c r="C862" s="2">
        <v>0.84879629629629627</v>
      </c>
      <c r="D862">
        <v>145</v>
      </c>
      <c r="E862">
        <v>22</v>
      </c>
      <c r="F862" s="1" t="s">
        <v>37</v>
      </c>
      <c r="G862" s="1" t="s">
        <v>48</v>
      </c>
      <c r="H862">
        <v>53.933300000000003</v>
      </c>
      <c r="I862">
        <v>-116.5765</v>
      </c>
      <c r="J862">
        <v>13</v>
      </c>
      <c r="K862" t="b">
        <v>1</v>
      </c>
      <c r="L862">
        <v>193</v>
      </c>
      <c r="M862" s="1" t="s">
        <v>74</v>
      </c>
      <c r="N862" s="1" t="s">
        <v>75</v>
      </c>
      <c r="O862">
        <v>2</v>
      </c>
      <c r="P862" t="b">
        <v>1</v>
      </c>
      <c r="Q862" t="b">
        <v>1</v>
      </c>
      <c r="R862" s="1" t="s">
        <v>52</v>
      </c>
      <c r="S862" s="1" t="s">
        <v>53</v>
      </c>
      <c r="T862">
        <v>5</v>
      </c>
      <c r="U862" s="1" t="s">
        <v>34</v>
      </c>
      <c r="V862" s="1" t="s">
        <v>59</v>
      </c>
      <c r="W862" s="1" t="str">
        <f>IF(OR(MasterData[[#This Row],[Event]]="Christmas Market", MasterData[[#This Row],[Event]]="Christmas"), "Christmas Sale", "Non-Christmas Sale")</f>
        <v>Non-Christmas Sale</v>
      </c>
      <c r="X862" t="b">
        <v>1</v>
      </c>
      <c r="Y862">
        <v>3</v>
      </c>
      <c r="Z862">
        <v>30.9</v>
      </c>
      <c r="AA862">
        <v>61.81</v>
      </c>
      <c r="AB862">
        <v>6.18</v>
      </c>
      <c r="AC862" t="str">
        <f>IF(MasterData[[#This Row],[Discount Amount]]&gt;0, "Promotional sale", "Non-Promotional Sales")</f>
        <v>Promotional sale</v>
      </c>
    </row>
    <row r="863" spans="1:29" x14ac:dyDescent="0.25">
      <c r="A863">
        <v>862</v>
      </c>
      <c r="B863" s="1" t="s">
        <v>257</v>
      </c>
      <c r="C863" s="2">
        <v>0.7798032407407407</v>
      </c>
      <c r="D863">
        <v>397</v>
      </c>
      <c r="E863">
        <v>32</v>
      </c>
      <c r="F863" s="1" t="s">
        <v>61</v>
      </c>
      <c r="G863" s="1" t="s">
        <v>77</v>
      </c>
      <c r="H863">
        <v>64.282300000000006</v>
      </c>
      <c r="I863">
        <v>-135</v>
      </c>
      <c r="J863">
        <v>26</v>
      </c>
      <c r="K863" t="b">
        <v>1</v>
      </c>
      <c r="L863">
        <v>567</v>
      </c>
      <c r="M863" s="1" t="s">
        <v>39</v>
      </c>
      <c r="N863" s="1" t="s">
        <v>40</v>
      </c>
      <c r="O863">
        <v>3</v>
      </c>
      <c r="P863" t="b">
        <v>1</v>
      </c>
      <c r="Q863" t="b">
        <v>1</v>
      </c>
      <c r="R863" s="1" t="s">
        <v>32</v>
      </c>
      <c r="S863" s="1" t="s">
        <v>53</v>
      </c>
      <c r="T863">
        <v>2</v>
      </c>
      <c r="U863" s="1" t="s">
        <v>34</v>
      </c>
      <c r="V863" s="1" t="s">
        <v>46</v>
      </c>
      <c r="W863" s="1" t="str">
        <f>IF(OR(MasterData[[#This Row],[Event]]="Christmas Market", MasterData[[#This Row],[Event]]="Christmas"), "Christmas Sale", "Non-Christmas Sale")</f>
        <v>Christmas Sale</v>
      </c>
      <c r="X863" t="b">
        <v>1</v>
      </c>
      <c r="Y863">
        <v>3</v>
      </c>
      <c r="Z863">
        <v>57.68</v>
      </c>
      <c r="AA863">
        <v>173.05</v>
      </c>
      <c r="AB863">
        <v>0</v>
      </c>
      <c r="AC863" t="str">
        <f>IF(MasterData[[#This Row],[Discount Amount]]&gt;0, "Promotional sale", "Non-Promotional Sales")</f>
        <v>Non-Promotional Sales</v>
      </c>
    </row>
    <row r="864" spans="1:29" x14ac:dyDescent="0.25">
      <c r="A864">
        <v>863</v>
      </c>
      <c r="B864" s="1" t="s">
        <v>256</v>
      </c>
      <c r="C864" s="2">
        <v>0.70597222222222222</v>
      </c>
      <c r="D864">
        <v>164</v>
      </c>
      <c r="E864">
        <v>40</v>
      </c>
      <c r="F864" s="1" t="s">
        <v>37</v>
      </c>
      <c r="G864" s="1" t="s">
        <v>77</v>
      </c>
      <c r="H864">
        <v>64.282300000000006</v>
      </c>
      <c r="I864">
        <v>-135</v>
      </c>
      <c r="J864">
        <v>88</v>
      </c>
      <c r="K864" t="b">
        <v>1</v>
      </c>
      <c r="L864">
        <v>656</v>
      </c>
      <c r="M864" s="1" t="s">
        <v>63</v>
      </c>
      <c r="N864" s="1" t="s">
        <v>64</v>
      </c>
      <c r="O864">
        <v>4</v>
      </c>
      <c r="P864" t="b">
        <v>1</v>
      </c>
      <c r="Q864" t="b">
        <v>0</v>
      </c>
      <c r="R864" s="1" t="s">
        <v>41</v>
      </c>
      <c r="S864" s="1" t="s">
        <v>49</v>
      </c>
      <c r="T864">
        <v>4</v>
      </c>
      <c r="U864" s="1" t="s">
        <v>42</v>
      </c>
      <c r="V864" s="1" t="s">
        <v>59</v>
      </c>
      <c r="W864" s="1" t="str">
        <f>IF(OR(MasterData[[#This Row],[Event]]="Christmas Market", MasterData[[#This Row],[Event]]="Christmas"), "Christmas Sale", "Non-Christmas Sale")</f>
        <v>Non-Christmas Sale</v>
      </c>
      <c r="X864" t="b">
        <v>1</v>
      </c>
      <c r="Y864">
        <v>5</v>
      </c>
      <c r="Z864">
        <v>65.37</v>
      </c>
      <c r="AA864">
        <v>261.49</v>
      </c>
      <c r="AB864">
        <v>26.15</v>
      </c>
      <c r="AC864" t="str">
        <f>IF(MasterData[[#This Row],[Discount Amount]]&gt;0, "Promotional sale", "Non-Promotional Sales")</f>
        <v>Promotional sale</v>
      </c>
    </row>
    <row r="865" spans="1:29" x14ac:dyDescent="0.25">
      <c r="A865">
        <v>864</v>
      </c>
      <c r="B865" s="1" t="s">
        <v>319</v>
      </c>
      <c r="C865" s="2">
        <v>0.4172569444444445</v>
      </c>
      <c r="D865">
        <v>150</v>
      </c>
      <c r="E865">
        <v>28</v>
      </c>
      <c r="F865" s="1" t="s">
        <v>37</v>
      </c>
      <c r="G865" s="1" t="s">
        <v>81</v>
      </c>
      <c r="H865">
        <v>64.248000000000005</v>
      </c>
      <c r="I865">
        <v>-84.889600000000002</v>
      </c>
      <c r="J865">
        <v>85</v>
      </c>
      <c r="K865" t="b">
        <v>0</v>
      </c>
      <c r="L865">
        <v>282</v>
      </c>
      <c r="M865" s="1" t="s">
        <v>30</v>
      </c>
      <c r="N865" s="1" t="s">
        <v>31</v>
      </c>
      <c r="O865">
        <v>5</v>
      </c>
      <c r="P865" t="b">
        <v>1</v>
      </c>
      <c r="Q865" t="b">
        <v>0</v>
      </c>
      <c r="R865" s="1" t="s">
        <v>41</v>
      </c>
      <c r="S865" s="1" t="s">
        <v>33</v>
      </c>
      <c r="T865">
        <v>1</v>
      </c>
      <c r="U865" s="1" t="s">
        <v>45</v>
      </c>
      <c r="V865" s="1" t="s">
        <v>59</v>
      </c>
      <c r="W865" s="1" t="str">
        <f>IF(OR(MasterData[[#This Row],[Event]]="Christmas Market", MasterData[[#This Row],[Event]]="Christmas"), "Christmas Sale", "Non-Christmas Sale")</f>
        <v>Non-Christmas Sale</v>
      </c>
      <c r="X865" t="b">
        <v>0</v>
      </c>
      <c r="Y865">
        <v>5</v>
      </c>
      <c r="Z865">
        <v>22.51</v>
      </c>
      <c r="AA865">
        <v>112.54</v>
      </c>
      <c r="AB865">
        <v>11.25</v>
      </c>
      <c r="AC865" t="str">
        <f>IF(MasterData[[#This Row],[Discount Amount]]&gt;0, "Promotional sale", "Non-Promotional Sales")</f>
        <v>Promotional sale</v>
      </c>
    </row>
    <row r="866" spans="1:29" x14ac:dyDescent="0.25">
      <c r="A866">
        <v>865</v>
      </c>
      <c r="B866" s="1" t="s">
        <v>254</v>
      </c>
      <c r="C866" s="2">
        <v>0.32946759259259251</v>
      </c>
      <c r="D866">
        <v>163</v>
      </c>
      <c r="E866">
        <v>27</v>
      </c>
      <c r="F866" s="1" t="s">
        <v>28</v>
      </c>
      <c r="G866" s="1" t="s">
        <v>48</v>
      </c>
      <c r="H866">
        <v>53.933300000000003</v>
      </c>
      <c r="I866">
        <v>-116.5765</v>
      </c>
      <c r="J866">
        <v>3</v>
      </c>
      <c r="K866" t="b">
        <v>0</v>
      </c>
      <c r="L866">
        <v>821</v>
      </c>
      <c r="M866" s="1" t="s">
        <v>56</v>
      </c>
      <c r="N866" s="1" t="s">
        <v>57</v>
      </c>
      <c r="O866">
        <v>5</v>
      </c>
      <c r="P866" t="b">
        <v>0</v>
      </c>
      <c r="Q866" t="b">
        <v>0</v>
      </c>
      <c r="R866" s="1" t="s">
        <v>52</v>
      </c>
      <c r="S866" s="1" t="s">
        <v>58</v>
      </c>
      <c r="T866">
        <v>4</v>
      </c>
      <c r="U866" s="1" t="s">
        <v>42</v>
      </c>
      <c r="V866" s="1" t="s">
        <v>35</v>
      </c>
      <c r="W866" s="1" t="str">
        <f>IF(OR(MasterData[[#This Row],[Event]]="Christmas Market", MasterData[[#This Row],[Event]]="Christmas"), "Christmas Sale", "Non-Christmas Sale")</f>
        <v>Non-Christmas Sale</v>
      </c>
      <c r="X866" t="b">
        <v>1</v>
      </c>
      <c r="Y866">
        <v>2</v>
      </c>
      <c r="Z866">
        <v>31.92</v>
      </c>
      <c r="AA866">
        <v>159.62</v>
      </c>
      <c r="AB866">
        <v>0</v>
      </c>
      <c r="AC866" t="str">
        <f>IF(MasterData[[#This Row],[Discount Amount]]&gt;0, "Promotional sale", "Non-Promotional Sales")</f>
        <v>Non-Promotional Sales</v>
      </c>
    </row>
    <row r="867" spans="1:29" x14ac:dyDescent="0.25">
      <c r="A867">
        <v>866</v>
      </c>
      <c r="B867" s="1" t="s">
        <v>315</v>
      </c>
      <c r="C867" s="2">
        <v>0.73126157407407399</v>
      </c>
      <c r="D867">
        <v>164</v>
      </c>
      <c r="E867">
        <v>54</v>
      </c>
      <c r="F867" s="1" t="s">
        <v>61</v>
      </c>
      <c r="G867" s="1" t="s">
        <v>62</v>
      </c>
      <c r="H867">
        <v>46.565300000000001</v>
      </c>
      <c r="I867">
        <v>-66.4619</v>
      </c>
      <c r="J867">
        <v>12</v>
      </c>
      <c r="K867" t="b">
        <v>1</v>
      </c>
      <c r="L867">
        <v>626</v>
      </c>
      <c r="M867" s="1" t="s">
        <v>74</v>
      </c>
      <c r="N867" s="1" t="s">
        <v>75</v>
      </c>
      <c r="O867">
        <v>3</v>
      </c>
      <c r="P867" t="b">
        <v>1</v>
      </c>
      <c r="Q867" t="b">
        <v>0</v>
      </c>
      <c r="R867" s="1" t="s">
        <v>32</v>
      </c>
      <c r="S867" s="1" t="s">
        <v>33</v>
      </c>
      <c r="T867">
        <v>3</v>
      </c>
      <c r="U867" s="1" t="s">
        <v>34</v>
      </c>
      <c r="V867" s="1" t="s">
        <v>35</v>
      </c>
      <c r="W867" s="1" t="str">
        <f>IF(OR(MasterData[[#This Row],[Event]]="Christmas Market", MasterData[[#This Row],[Event]]="Christmas"), "Christmas Sale", "Non-Christmas Sale")</f>
        <v>Non-Christmas Sale</v>
      </c>
      <c r="X867" t="b">
        <v>1</v>
      </c>
      <c r="Y867">
        <v>3</v>
      </c>
      <c r="Z867">
        <v>52.98</v>
      </c>
      <c r="AA867">
        <v>158.93</v>
      </c>
      <c r="AB867">
        <v>0</v>
      </c>
      <c r="AC867" t="str">
        <f>IF(MasterData[[#This Row],[Discount Amount]]&gt;0, "Promotional sale", "Non-Promotional Sales")</f>
        <v>Non-Promotional Sales</v>
      </c>
    </row>
    <row r="868" spans="1:29" x14ac:dyDescent="0.25">
      <c r="A868">
        <v>867</v>
      </c>
      <c r="B868" s="1" t="s">
        <v>375</v>
      </c>
      <c r="C868" s="2">
        <v>0.34952546296296294</v>
      </c>
      <c r="D868">
        <v>454</v>
      </c>
      <c r="E868">
        <v>57</v>
      </c>
      <c r="F868" s="1" t="s">
        <v>61</v>
      </c>
      <c r="G868" s="1" t="s">
        <v>29</v>
      </c>
      <c r="H868">
        <v>51.253799999999998</v>
      </c>
      <c r="I868">
        <v>-85.3232</v>
      </c>
      <c r="J868">
        <v>93</v>
      </c>
      <c r="K868" t="b">
        <v>1</v>
      </c>
      <c r="L868">
        <v>937</v>
      </c>
      <c r="M868" s="1" t="s">
        <v>39</v>
      </c>
      <c r="N868" s="1" t="s">
        <v>40</v>
      </c>
      <c r="O868">
        <v>4</v>
      </c>
      <c r="P868" t="b">
        <v>0</v>
      </c>
      <c r="Q868" t="b">
        <v>0</v>
      </c>
      <c r="R868" s="1" t="s">
        <v>32</v>
      </c>
      <c r="S868" s="1" t="s">
        <v>58</v>
      </c>
      <c r="T868">
        <v>2</v>
      </c>
      <c r="U868" s="1" t="s">
        <v>45</v>
      </c>
      <c r="V868" s="1" t="s">
        <v>59</v>
      </c>
      <c r="W868" s="1" t="str">
        <f>IF(OR(MasterData[[#This Row],[Event]]="Christmas Market", MasterData[[#This Row],[Event]]="Christmas"), "Christmas Sale", "Non-Christmas Sale")</f>
        <v>Non-Christmas Sale</v>
      </c>
      <c r="X868" t="b">
        <v>1</v>
      </c>
      <c r="Y868">
        <v>3</v>
      </c>
      <c r="Z868">
        <v>47.08</v>
      </c>
      <c r="AA868">
        <v>188.33</v>
      </c>
      <c r="AB868">
        <v>18.829999999999998</v>
      </c>
      <c r="AC868" t="str">
        <f>IF(MasterData[[#This Row],[Discount Amount]]&gt;0, "Promotional sale", "Non-Promotional Sales")</f>
        <v>Promotional sale</v>
      </c>
    </row>
    <row r="869" spans="1:29" x14ac:dyDescent="0.25">
      <c r="A869">
        <v>868</v>
      </c>
      <c r="B869" s="1" t="s">
        <v>377</v>
      </c>
      <c r="C869" s="2">
        <v>0.60726851851851849</v>
      </c>
      <c r="D869">
        <v>368</v>
      </c>
      <c r="E869">
        <v>50</v>
      </c>
      <c r="F869" s="1" t="s">
        <v>28</v>
      </c>
      <c r="G869" s="1" t="s">
        <v>77</v>
      </c>
      <c r="H869">
        <v>64.282300000000006</v>
      </c>
      <c r="I869">
        <v>-135</v>
      </c>
      <c r="J869">
        <v>99</v>
      </c>
      <c r="K869" t="b">
        <v>1</v>
      </c>
      <c r="L869">
        <v>212</v>
      </c>
      <c r="M869" s="1" t="s">
        <v>56</v>
      </c>
      <c r="N869" s="1" t="s">
        <v>57</v>
      </c>
      <c r="O869">
        <v>3</v>
      </c>
      <c r="P869" t="b">
        <v>0</v>
      </c>
      <c r="Q869" t="b">
        <v>1</v>
      </c>
      <c r="R869" s="1" t="s">
        <v>52</v>
      </c>
      <c r="S869" s="1" t="s">
        <v>53</v>
      </c>
      <c r="T869">
        <v>3</v>
      </c>
      <c r="U869" s="1" t="s">
        <v>34</v>
      </c>
      <c r="V869" s="1" t="s">
        <v>46</v>
      </c>
      <c r="W869" s="1" t="str">
        <f>IF(OR(MasterData[[#This Row],[Event]]="Christmas Market", MasterData[[#This Row],[Event]]="Christmas"), "Christmas Sale", "Non-Christmas Sale")</f>
        <v>Christmas Sale</v>
      </c>
      <c r="X869" t="b">
        <v>0</v>
      </c>
      <c r="Y869">
        <v>3</v>
      </c>
      <c r="Z869">
        <v>65.569999999999993</v>
      </c>
      <c r="AA869">
        <v>196.7</v>
      </c>
      <c r="AB869">
        <v>0</v>
      </c>
      <c r="AC869" t="str">
        <f>IF(MasterData[[#This Row],[Discount Amount]]&gt;0, "Promotional sale", "Non-Promotional Sales")</f>
        <v>Non-Promotional Sales</v>
      </c>
    </row>
    <row r="870" spans="1:29" x14ac:dyDescent="0.25">
      <c r="A870">
        <v>869</v>
      </c>
      <c r="B870" s="1" t="s">
        <v>137</v>
      </c>
      <c r="C870" s="2">
        <v>0.8912500000000001</v>
      </c>
      <c r="D870">
        <v>63</v>
      </c>
      <c r="E870">
        <v>59</v>
      </c>
      <c r="F870" s="1" t="s">
        <v>61</v>
      </c>
      <c r="G870" s="1" t="s">
        <v>81</v>
      </c>
      <c r="H870">
        <v>64.248000000000005</v>
      </c>
      <c r="I870">
        <v>-84.889600000000002</v>
      </c>
      <c r="J870">
        <v>34</v>
      </c>
      <c r="K870" t="b">
        <v>0</v>
      </c>
      <c r="L870">
        <v>935</v>
      </c>
      <c r="M870" s="1" t="s">
        <v>39</v>
      </c>
      <c r="N870" s="1" t="s">
        <v>40</v>
      </c>
      <c r="O870">
        <v>3</v>
      </c>
      <c r="P870" t="b">
        <v>1</v>
      </c>
      <c r="Q870" t="b">
        <v>0</v>
      </c>
      <c r="R870" s="1" t="s">
        <v>52</v>
      </c>
      <c r="S870" s="1" t="s">
        <v>49</v>
      </c>
      <c r="T870">
        <v>5</v>
      </c>
      <c r="U870" s="1" t="s">
        <v>42</v>
      </c>
      <c r="V870" s="1" t="s">
        <v>46</v>
      </c>
      <c r="W870" s="1" t="str">
        <f>IF(OR(MasterData[[#This Row],[Event]]="Christmas Market", MasterData[[#This Row],[Event]]="Christmas"), "Christmas Sale", "Non-Christmas Sale")</f>
        <v>Christmas Sale</v>
      </c>
      <c r="X870" t="b">
        <v>0</v>
      </c>
      <c r="Y870">
        <v>5</v>
      </c>
      <c r="Z870">
        <v>26.77</v>
      </c>
      <c r="AA870">
        <v>80.319999999999993</v>
      </c>
      <c r="AB870">
        <v>0</v>
      </c>
      <c r="AC870" t="str">
        <f>IF(MasterData[[#This Row],[Discount Amount]]&gt;0, "Promotional sale", "Non-Promotional Sales")</f>
        <v>Non-Promotional Sales</v>
      </c>
    </row>
    <row r="871" spans="1:29" x14ac:dyDescent="0.25">
      <c r="A871">
        <v>870</v>
      </c>
      <c r="B871" s="1" t="s">
        <v>277</v>
      </c>
      <c r="C871" s="2">
        <v>0.10905092592592602</v>
      </c>
      <c r="D871">
        <v>360</v>
      </c>
      <c r="E871">
        <v>57</v>
      </c>
      <c r="F871" s="1" t="s">
        <v>28</v>
      </c>
      <c r="G871" s="1" t="s">
        <v>77</v>
      </c>
      <c r="H871">
        <v>64.282300000000006</v>
      </c>
      <c r="I871">
        <v>-135</v>
      </c>
      <c r="J871">
        <v>47</v>
      </c>
      <c r="K871" t="b">
        <v>1</v>
      </c>
      <c r="L871">
        <v>419</v>
      </c>
      <c r="M871" s="1" t="s">
        <v>39</v>
      </c>
      <c r="N871" s="1" t="s">
        <v>40</v>
      </c>
      <c r="O871">
        <v>3</v>
      </c>
      <c r="P871" t="b">
        <v>0</v>
      </c>
      <c r="Q871" t="b">
        <v>1</v>
      </c>
      <c r="R871" s="1" t="s">
        <v>52</v>
      </c>
      <c r="S871" s="1" t="s">
        <v>53</v>
      </c>
      <c r="T871">
        <v>5</v>
      </c>
      <c r="U871" s="1" t="s">
        <v>42</v>
      </c>
      <c r="V871" s="1" t="s">
        <v>46</v>
      </c>
      <c r="W871" s="1" t="str">
        <f>IF(OR(MasterData[[#This Row],[Event]]="Christmas Market", MasterData[[#This Row],[Event]]="Christmas"), "Christmas Sale", "Non-Christmas Sale")</f>
        <v>Christmas Sale</v>
      </c>
      <c r="X871" t="b">
        <v>1</v>
      </c>
      <c r="Y871">
        <v>5</v>
      </c>
      <c r="Z871">
        <v>99.81</v>
      </c>
      <c r="AA871">
        <v>299.44</v>
      </c>
      <c r="AB871">
        <v>0</v>
      </c>
      <c r="AC871" t="str">
        <f>IF(MasterData[[#This Row],[Discount Amount]]&gt;0, "Promotional sale", "Non-Promotional Sales")</f>
        <v>Non-Promotional Sales</v>
      </c>
    </row>
    <row r="872" spans="1:29" x14ac:dyDescent="0.25">
      <c r="A872">
        <v>871</v>
      </c>
      <c r="B872" s="1" t="s">
        <v>271</v>
      </c>
      <c r="C872" s="2">
        <v>0.94101851851851848</v>
      </c>
      <c r="D872">
        <v>474</v>
      </c>
      <c r="E872">
        <v>60</v>
      </c>
      <c r="F872" s="1" t="s">
        <v>28</v>
      </c>
      <c r="G872" s="1" t="s">
        <v>81</v>
      </c>
      <c r="H872">
        <v>64.248000000000005</v>
      </c>
      <c r="I872">
        <v>-84.889600000000002</v>
      </c>
      <c r="J872">
        <v>4</v>
      </c>
      <c r="K872" t="b">
        <v>1</v>
      </c>
      <c r="L872">
        <v>944</v>
      </c>
      <c r="M872" s="1" t="s">
        <v>39</v>
      </c>
      <c r="N872" s="1" t="s">
        <v>40</v>
      </c>
      <c r="O872">
        <v>1</v>
      </c>
      <c r="P872" t="b">
        <v>0</v>
      </c>
      <c r="Q872" t="b">
        <v>1</v>
      </c>
      <c r="R872" s="1" t="s">
        <v>32</v>
      </c>
      <c r="S872" s="1" t="s">
        <v>49</v>
      </c>
      <c r="T872">
        <v>5</v>
      </c>
      <c r="U872" s="1" t="s">
        <v>42</v>
      </c>
      <c r="V872" s="1" t="s">
        <v>46</v>
      </c>
      <c r="W872" s="1" t="str">
        <f>IF(OR(MasterData[[#This Row],[Event]]="Christmas Market", MasterData[[#This Row],[Event]]="Christmas"), "Christmas Sale", "Non-Christmas Sale")</f>
        <v>Christmas Sale</v>
      </c>
      <c r="X872" t="b">
        <v>1</v>
      </c>
      <c r="Y872">
        <v>1</v>
      </c>
      <c r="Z872">
        <v>95.96</v>
      </c>
      <c r="AA872">
        <v>95.96</v>
      </c>
      <c r="AB872">
        <v>0</v>
      </c>
      <c r="AC872" t="str">
        <f>IF(MasterData[[#This Row],[Discount Amount]]&gt;0, "Promotional sale", "Non-Promotional Sales")</f>
        <v>Non-Promotional Sales</v>
      </c>
    </row>
    <row r="873" spans="1:29" x14ac:dyDescent="0.25">
      <c r="A873">
        <v>872</v>
      </c>
      <c r="B873" s="1" t="s">
        <v>121</v>
      </c>
      <c r="C873" s="2">
        <v>9.8032407407406819E-3</v>
      </c>
      <c r="D873">
        <v>117</v>
      </c>
      <c r="E873">
        <v>21</v>
      </c>
      <c r="F873" s="1" t="s">
        <v>61</v>
      </c>
      <c r="G873" s="1" t="s">
        <v>77</v>
      </c>
      <c r="H873">
        <v>64.282300000000006</v>
      </c>
      <c r="I873">
        <v>-135</v>
      </c>
      <c r="J873">
        <v>44</v>
      </c>
      <c r="K873" t="b">
        <v>1</v>
      </c>
      <c r="L873">
        <v>955</v>
      </c>
      <c r="M873" s="1" t="s">
        <v>74</v>
      </c>
      <c r="N873" s="1" t="s">
        <v>75</v>
      </c>
      <c r="O873">
        <v>4</v>
      </c>
      <c r="P873" t="b">
        <v>0</v>
      </c>
      <c r="Q873" t="b">
        <v>1</v>
      </c>
      <c r="R873" s="1" t="s">
        <v>32</v>
      </c>
      <c r="S873" s="1" t="s">
        <v>58</v>
      </c>
      <c r="T873">
        <v>5</v>
      </c>
      <c r="U873" s="1" t="s">
        <v>45</v>
      </c>
      <c r="V873" s="1" t="s">
        <v>35</v>
      </c>
      <c r="W873" s="1" t="str">
        <f>IF(OR(MasterData[[#This Row],[Event]]="Christmas Market", MasterData[[#This Row],[Event]]="Christmas"), "Christmas Sale", "Non-Christmas Sale")</f>
        <v>Non-Christmas Sale</v>
      </c>
      <c r="X873" t="b">
        <v>1</v>
      </c>
      <c r="Y873">
        <v>3</v>
      </c>
      <c r="Z873">
        <v>26.13</v>
      </c>
      <c r="AA873">
        <v>104.53</v>
      </c>
      <c r="AB873">
        <v>0</v>
      </c>
      <c r="AC873" t="str">
        <f>IF(MasterData[[#This Row],[Discount Amount]]&gt;0, "Promotional sale", "Non-Promotional Sales")</f>
        <v>Non-Promotional Sales</v>
      </c>
    </row>
    <row r="874" spans="1:29" x14ac:dyDescent="0.25">
      <c r="A874">
        <v>873</v>
      </c>
      <c r="B874" s="1" t="s">
        <v>203</v>
      </c>
      <c r="C874" s="2">
        <v>0.38056712962962957</v>
      </c>
      <c r="D874">
        <v>161</v>
      </c>
      <c r="E874">
        <v>59</v>
      </c>
      <c r="F874" s="1" t="s">
        <v>37</v>
      </c>
      <c r="G874" s="1" t="s">
        <v>38</v>
      </c>
      <c r="H874">
        <v>53.726700000000001</v>
      </c>
      <c r="I874">
        <v>-127.6476</v>
      </c>
      <c r="J874">
        <v>43</v>
      </c>
      <c r="K874" t="b">
        <v>0</v>
      </c>
      <c r="L874">
        <v>936</v>
      </c>
      <c r="M874" s="1" t="s">
        <v>74</v>
      </c>
      <c r="N874" s="1" t="s">
        <v>75</v>
      </c>
      <c r="O874">
        <v>4</v>
      </c>
      <c r="P874" t="b">
        <v>0</v>
      </c>
      <c r="Q874" t="b">
        <v>1</v>
      </c>
      <c r="R874" s="1" t="s">
        <v>32</v>
      </c>
      <c r="S874" s="1" t="s">
        <v>49</v>
      </c>
      <c r="T874">
        <v>5</v>
      </c>
      <c r="U874" s="1" t="s">
        <v>45</v>
      </c>
      <c r="V874" s="1" t="s">
        <v>46</v>
      </c>
      <c r="W874" s="1" t="str">
        <f>IF(OR(MasterData[[#This Row],[Event]]="Christmas Market", MasterData[[#This Row],[Event]]="Christmas"), "Christmas Sale", "Non-Christmas Sale")</f>
        <v>Christmas Sale</v>
      </c>
      <c r="X874" t="b">
        <v>0</v>
      </c>
      <c r="Y874">
        <v>2</v>
      </c>
      <c r="Z874">
        <v>82.92</v>
      </c>
      <c r="AA874">
        <v>331.69</v>
      </c>
      <c r="AB874">
        <v>0</v>
      </c>
      <c r="AC874" t="str">
        <f>IF(MasterData[[#This Row],[Discount Amount]]&gt;0, "Promotional sale", "Non-Promotional Sales")</f>
        <v>Non-Promotional Sales</v>
      </c>
    </row>
    <row r="875" spans="1:29" x14ac:dyDescent="0.25">
      <c r="A875">
        <v>874</v>
      </c>
      <c r="B875" s="1" t="s">
        <v>223</v>
      </c>
      <c r="C875" s="2">
        <v>0.65605324074074067</v>
      </c>
      <c r="D875">
        <v>46</v>
      </c>
      <c r="E875">
        <v>46</v>
      </c>
      <c r="F875" s="1" t="s">
        <v>37</v>
      </c>
      <c r="G875" s="1" t="s">
        <v>79</v>
      </c>
      <c r="H875">
        <v>63.588799999999999</v>
      </c>
      <c r="I875">
        <v>-115.5069</v>
      </c>
      <c r="J875">
        <v>66</v>
      </c>
      <c r="K875" t="b">
        <v>1</v>
      </c>
      <c r="L875">
        <v>207</v>
      </c>
      <c r="M875" s="1" t="s">
        <v>63</v>
      </c>
      <c r="N875" s="1" t="s">
        <v>64</v>
      </c>
      <c r="O875">
        <v>3</v>
      </c>
      <c r="P875" t="b">
        <v>1</v>
      </c>
      <c r="Q875" t="b">
        <v>1</v>
      </c>
      <c r="R875" s="1" t="s">
        <v>32</v>
      </c>
      <c r="S875" s="1" t="s">
        <v>53</v>
      </c>
      <c r="T875">
        <v>2</v>
      </c>
      <c r="U875" s="1" t="s">
        <v>42</v>
      </c>
      <c r="V875" s="1" t="s">
        <v>59</v>
      </c>
      <c r="W875" s="1" t="str">
        <f>IF(OR(MasterData[[#This Row],[Event]]="Christmas Market", MasterData[[#This Row],[Event]]="Christmas"), "Christmas Sale", "Non-Christmas Sale")</f>
        <v>Non-Christmas Sale</v>
      </c>
      <c r="X875" t="b">
        <v>1</v>
      </c>
      <c r="Y875">
        <v>3</v>
      </c>
      <c r="Z875">
        <v>34.409999999999997</v>
      </c>
      <c r="AA875">
        <v>103.24</v>
      </c>
      <c r="AB875">
        <v>10.32</v>
      </c>
      <c r="AC875" t="str">
        <f>IF(MasterData[[#This Row],[Discount Amount]]&gt;0, "Promotional sale", "Non-Promotional Sales")</f>
        <v>Promotional sale</v>
      </c>
    </row>
    <row r="876" spans="1:29" x14ac:dyDescent="0.25">
      <c r="A876">
        <v>875</v>
      </c>
      <c r="B876" s="1" t="s">
        <v>112</v>
      </c>
      <c r="C876" s="2">
        <v>0.18372685185185178</v>
      </c>
      <c r="D876">
        <v>273</v>
      </c>
      <c r="E876">
        <v>36</v>
      </c>
      <c r="F876" s="1" t="s">
        <v>37</v>
      </c>
      <c r="G876" s="1" t="s">
        <v>29</v>
      </c>
      <c r="H876">
        <v>51.253799999999998</v>
      </c>
      <c r="I876">
        <v>-85.3232</v>
      </c>
      <c r="J876">
        <v>59</v>
      </c>
      <c r="K876" t="b">
        <v>0</v>
      </c>
      <c r="L876">
        <v>799</v>
      </c>
      <c r="M876" s="1" t="s">
        <v>39</v>
      </c>
      <c r="N876" s="1" t="s">
        <v>40</v>
      </c>
      <c r="O876">
        <v>2</v>
      </c>
      <c r="P876" t="b">
        <v>0</v>
      </c>
      <c r="Q876" t="b">
        <v>0</v>
      </c>
      <c r="R876" s="1" t="s">
        <v>52</v>
      </c>
      <c r="S876" s="1" t="s">
        <v>49</v>
      </c>
      <c r="T876">
        <v>3</v>
      </c>
      <c r="U876" s="1" t="s">
        <v>45</v>
      </c>
      <c r="V876" s="1" t="s">
        <v>46</v>
      </c>
      <c r="W876" s="1" t="str">
        <f>IF(OR(MasterData[[#This Row],[Event]]="Christmas Market", MasterData[[#This Row],[Event]]="Christmas"), "Christmas Sale", "Non-Christmas Sale")</f>
        <v>Christmas Sale</v>
      </c>
      <c r="X876" t="b">
        <v>0</v>
      </c>
      <c r="Y876">
        <v>1</v>
      </c>
      <c r="Z876">
        <v>67.34</v>
      </c>
      <c r="AA876">
        <v>134.68</v>
      </c>
      <c r="AB876">
        <v>0</v>
      </c>
      <c r="AC876" t="str">
        <f>IF(MasterData[[#This Row],[Discount Amount]]&gt;0, "Promotional sale", "Non-Promotional Sales")</f>
        <v>Non-Promotional Sales</v>
      </c>
    </row>
    <row r="877" spans="1:29" x14ac:dyDescent="0.25">
      <c r="A877">
        <v>876</v>
      </c>
      <c r="B877" s="1" t="s">
        <v>302</v>
      </c>
      <c r="C877" s="2">
        <v>0.34946759259259252</v>
      </c>
      <c r="D877">
        <v>295</v>
      </c>
      <c r="E877">
        <v>38</v>
      </c>
      <c r="F877" s="1" t="s">
        <v>61</v>
      </c>
      <c r="G877" s="1" t="s">
        <v>70</v>
      </c>
      <c r="H877">
        <v>54.273099999999999</v>
      </c>
      <c r="I877">
        <v>-61.738799999999998</v>
      </c>
      <c r="J877">
        <v>52</v>
      </c>
      <c r="K877" t="b">
        <v>1</v>
      </c>
      <c r="L877">
        <v>325</v>
      </c>
      <c r="M877" s="1" t="s">
        <v>39</v>
      </c>
      <c r="N877" s="1" t="s">
        <v>40</v>
      </c>
      <c r="O877">
        <v>3</v>
      </c>
      <c r="P877" t="b">
        <v>0</v>
      </c>
      <c r="Q877" t="b">
        <v>1</v>
      </c>
      <c r="R877" s="1" t="s">
        <v>41</v>
      </c>
      <c r="S877" s="1" t="s">
        <v>53</v>
      </c>
      <c r="T877">
        <v>2</v>
      </c>
      <c r="U877" s="1" t="s">
        <v>42</v>
      </c>
      <c r="V877" s="1" t="s">
        <v>35</v>
      </c>
      <c r="W877" s="1" t="str">
        <f>IF(OR(MasterData[[#This Row],[Event]]="Christmas Market", MasterData[[#This Row],[Event]]="Christmas"), "Christmas Sale", "Non-Christmas Sale")</f>
        <v>Non-Christmas Sale</v>
      </c>
      <c r="X877" t="b">
        <v>0</v>
      </c>
      <c r="Y877">
        <v>5</v>
      </c>
      <c r="Z877">
        <v>26.74</v>
      </c>
      <c r="AA877">
        <v>80.23</v>
      </c>
      <c r="AB877">
        <v>0</v>
      </c>
      <c r="AC877" t="str">
        <f>IF(MasterData[[#This Row],[Discount Amount]]&gt;0, "Promotional sale", "Non-Promotional Sales")</f>
        <v>Non-Promotional Sales</v>
      </c>
    </row>
    <row r="878" spans="1:29" x14ac:dyDescent="0.25">
      <c r="A878">
        <v>877</v>
      </c>
      <c r="B878" s="1" t="s">
        <v>89</v>
      </c>
      <c r="C878" s="2">
        <v>0.81633101851851841</v>
      </c>
      <c r="D878">
        <v>157</v>
      </c>
      <c r="E878">
        <v>19</v>
      </c>
      <c r="F878" s="1" t="s">
        <v>37</v>
      </c>
      <c r="G878" s="1" t="s">
        <v>79</v>
      </c>
      <c r="H878">
        <v>63.588799999999999</v>
      </c>
      <c r="I878">
        <v>-115.5069</v>
      </c>
      <c r="J878">
        <v>17</v>
      </c>
      <c r="K878" t="b">
        <v>1</v>
      </c>
      <c r="L878">
        <v>434</v>
      </c>
      <c r="M878" s="1" t="s">
        <v>63</v>
      </c>
      <c r="N878" s="1" t="s">
        <v>64</v>
      </c>
      <c r="O878">
        <v>1</v>
      </c>
      <c r="P878" t="b">
        <v>1</v>
      </c>
      <c r="Q878" t="b">
        <v>0</v>
      </c>
      <c r="R878" s="1" t="s">
        <v>32</v>
      </c>
      <c r="S878" s="1" t="s">
        <v>53</v>
      </c>
      <c r="T878">
        <v>2</v>
      </c>
      <c r="U878" s="1" t="s">
        <v>42</v>
      </c>
      <c r="V878" s="1" t="s">
        <v>46</v>
      </c>
      <c r="W878" s="1" t="str">
        <f>IF(OR(MasterData[[#This Row],[Event]]="Christmas Market", MasterData[[#This Row],[Event]]="Christmas"), "Christmas Sale", "Non-Christmas Sale")</f>
        <v>Christmas Sale</v>
      </c>
      <c r="X878" t="b">
        <v>0</v>
      </c>
      <c r="Y878">
        <v>1</v>
      </c>
      <c r="Z878">
        <v>24.4</v>
      </c>
      <c r="AA878">
        <v>24.4</v>
      </c>
      <c r="AB878">
        <v>0</v>
      </c>
      <c r="AC878" t="str">
        <f>IF(MasterData[[#This Row],[Discount Amount]]&gt;0, "Promotional sale", "Non-Promotional Sales")</f>
        <v>Non-Promotional Sales</v>
      </c>
    </row>
    <row r="879" spans="1:29" x14ac:dyDescent="0.25">
      <c r="A879">
        <v>878</v>
      </c>
      <c r="B879" s="1" t="s">
        <v>347</v>
      </c>
      <c r="C879" s="2">
        <v>0.45731481481481473</v>
      </c>
      <c r="D879">
        <v>453</v>
      </c>
      <c r="E879">
        <v>69</v>
      </c>
      <c r="F879" s="1" t="s">
        <v>37</v>
      </c>
      <c r="G879" s="1" t="s">
        <v>79</v>
      </c>
      <c r="H879">
        <v>63.588799999999999</v>
      </c>
      <c r="I879">
        <v>-115.5069</v>
      </c>
      <c r="J879">
        <v>2</v>
      </c>
      <c r="K879" t="b">
        <v>1</v>
      </c>
      <c r="L879">
        <v>948</v>
      </c>
      <c r="M879" s="1" t="s">
        <v>39</v>
      </c>
      <c r="N879" s="1" t="s">
        <v>40</v>
      </c>
      <c r="O879">
        <v>5</v>
      </c>
      <c r="P879" t="b">
        <v>0</v>
      </c>
      <c r="Q879" t="b">
        <v>1</v>
      </c>
      <c r="R879" s="1" t="s">
        <v>41</v>
      </c>
      <c r="S879" s="1" t="s">
        <v>49</v>
      </c>
      <c r="T879">
        <v>1</v>
      </c>
      <c r="U879" s="1" t="s">
        <v>45</v>
      </c>
      <c r="V879" s="1" t="s">
        <v>35</v>
      </c>
      <c r="W879" s="1" t="str">
        <f>IF(OR(MasterData[[#This Row],[Event]]="Christmas Market", MasterData[[#This Row],[Event]]="Christmas"), "Christmas Sale", "Non-Christmas Sale")</f>
        <v>Non-Christmas Sale</v>
      </c>
      <c r="X879" t="b">
        <v>1</v>
      </c>
      <c r="Y879">
        <v>2</v>
      </c>
      <c r="Z879">
        <v>23.26</v>
      </c>
      <c r="AA879">
        <v>116.32</v>
      </c>
      <c r="AB879">
        <v>0</v>
      </c>
      <c r="AC879" t="str">
        <f>IF(MasterData[[#This Row],[Discount Amount]]&gt;0, "Promotional sale", "Non-Promotional Sales")</f>
        <v>Non-Promotional Sales</v>
      </c>
    </row>
    <row r="880" spans="1:29" x14ac:dyDescent="0.25">
      <c r="A880">
        <v>879</v>
      </c>
      <c r="B880" s="1" t="s">
        <v>351</v>
      </c>
      <c r="C880" s="2">
        <v>0.3272222222222223</v>
      </c>
      <c r="D880">
        <v>120</v>
      </c>
      <c r="E880">
        <v>38</v>
      </c>
      <c r="F880" s="1" t="s">
        <v>28</v>
      </c>
      <c r="G880" s="1" t="s">
        <v>44</v>
      </c>
      <c r="H880">
        <v>46.813099999999999</v>
      </c>
      <c r="I880">
        <v>-71.207499999999996</v>
      </c>
      <c r="J880">
        <v>85</v>
      </c>
      <c r="K880" t="b">
        <v>1</v>
      </c>
      <c r="L880">
        <v>84</v>
      </c>
      <c r="M880" s="1" t="s">
        <v>30</v>
      </c>
      <c r="N880" s="1" t="s">
        <v>31</v>
      </c>
      <c r="O880">
        <v>1</v>
      </c>
      <c r="P880" t="b">
        <v>0</v>
      </c>
      <c r="Q880" t="b">
        <v>0</v>
      </c>
      <c r="R880" s="1" t="s">
        <v>41</v>
      </c>
      <c r="S880" s="1" t="s">
        <v>49</v>
      </c>
      <c r="T880">
        <v>5</v>
      </c>
      <c r="U880" s="1" t="s">
        <v>34</v>
      </c>
      <c r="V880" s="1" t="s">
        <v>35</v>
      </c>
      <c r="W880" s="1" t="str">
        <f>IF(OR(MasterData[[#This Row],[Event]]="Christmas Market", MasterData[[#This Row],[Event]]="Christmas"), "Christmas Sale", "Non-Christmas Sale")</f>
        <v>Non-Christmas Sale</v>
      </c>
      <c r="X880" t="b">
        <v>1</v>
      </c>
      <c r="Y880">
        <v>2</v>
      </c>
      <c r="Z880">
        <v>85.32</v>
      </c>
      <c r="AA880">
        <v>85.32</v>
      </c>
      <c r="AB880">
        <v>0</v>
      </c>
      <c r="AC880" t="str">
        <f>IF(MasterData[[#This Row],[Discount Amount]]&gt;0, "Promotional sale", "Non-Promotional Sales")</f>
        <v>Non-Promotional Sales</v>
      </c>
    </row>
    <row r="881" spans="1:29" x14ac:dyDescent="0.25">
      <c r="A881">
        <v>880</v>
      </c>
      <c r="B881" s="1" t="s">
        <v>388</v>
      </c>
      <c r="C881" s="2">
        <v>0.27880787037037047</v>
      </c>
      <c r="D881">
        <v>39</v>
      </c>
      <c r="E881">
        <v>67</v>
      </c>
      <c r="F881" s="1" t="s">
        <v>61</v>
      </c>
      <c r="G881" s="1" t="s">
        <v>44</v>
      </c>
      <c r="H881">
        <v>46.813099999999999</v>
      </c>
      <c r="I881">
        <v>-71.207499999999996</v>
      </c>
      <c r="J881">
        <v>43</v>
      </c>
      <c r="K881" t="b">
        <v>1</v>
      </c>
      <c r="L881">
        <v>503</v>
      </c>
      <c r="M881" s="1" t="s">
        <v>74</v>
      </c>
      <c r="N881" s="1" t="s">
        <v>75</v>
      </c>
      <c r="O881">
        <v>5</v>
      </c>
      <c r="P881" t="b">
        <v>0</v>
      </c>
      <c r="Q881" t="b">
        <v>0</v>
      </c>
      <c r="R881" s="1" t="s">
        <v>32</v>
      </c>
      <c r="S881" s="1" t="s">
        <v>53</v>
      </c>
      <c r="T881">
        <v>1</v>
      </c>
      <c r="U881" s="1" t="s">
        <v>34</v>
      </c>
      <c r="V881" s="1" t="s">
        <v>59</v>
      </c>
      <c r="W881" s="1" t="str">
        <f>IF(OR(MasterData[[#This Row],[Event]]="Christmas Market", MasterData[[#This Row],[Event]]="Christmas"), "Christmas Sale", "Non-Christmas Sale")</f>
        <v>Non-Christmas Sale</v>
      </c>
      <c r="X881" t="b">
        <v>1</v>
      </c>
      <c r="Y881">
        <v>3</v>
      </c>
      <c r="Z881">
        <v>80.05</v>
      </c>
      <c r="AA881">
        <v>400.27</v>
      </c>
      <c r="AB881">
        <v>40.03</v>
      </c>
      <c r="AC881" t="str">
        <f>IF(MasterData[[#This Row],[Discount Amount]]&gt;0, "Promotional sale", "Non-Promotional Sales")</f>
        <v>Promotional sale</v>
      </c>
    </row>
    <row r="882" spans="1:29" x14ac:dyDescent="0.25">
      <c r="A882">
        <v>881</v>
      </c>
      <c r="B882" s="1" t="s">
        <v>374</v>
      </c>
      <c r="C882" s="2">
        <v>0.92370370370370369</v>
      </c>
      <c r="D882">
        <v>136</v>
      </c>
      <c r="E882">
        <v>65</v>
      </c>
      <c r="F882" s="1" t="s">
        <v>28</v>
      </c>
      <c r="G882" s="1" t="s">
        <v>62</v>
      </c>
      <c r="H882">
        <v>46.565300000000001</v>
      </c>
      <c r="I882">
        <v>-66.4619</v>
      </c>
      <c r="J882">
        <v>96</v>
      </c>
      <c r="K882" t="b">
        <v>1</v>
      </c>
      <c r="L882">
        <v>406</v>
      </c>
      <c r="M882" s="1" t="s">
        <v>30</v>
      </c>
      <c r="N882" s="1" t="s">
        <v>31</v>
      </c>
      <c r="O882">
        <v>3</v>
      </c>
      <c r="P882" t="b">
        <v>0</v>
      </c>
      <c r="Q882" t="b">
        <v>0</v>
      </c>
      <c r="R882" s="1" t="s">
        <v>32</v>
      </c>
      <c r="S882" s="1" t="s">
        <v>53</v>
      </c>
      <c r="T882">
        <v>3</v>
      </c>
      <c r="U882" s="1" t="s">
        <v>45</v>
      </c>
      <c r="V882" s="1" t="s">
        <v>59</v>
      </c>
      <c r="W882" s="1" t="str">
        <f>IF(OR(MasterData[[#This Row],[Event]]="Christmas Market", MasterData[[#This Row],[Event]]="Christmas"), "Christmas Sale", "Non-Christmas Sale")</f>
        <v>Non-Christmas Sale</v>
      </c>
      <c r="X882" t="b">
        <v>1</v>
      </c>
      <c r="Y882">
        <v>2</v>
      </c>
      <c r="Z882">
        <v>36.340000000000003</v>
      </c>
      <c r="AA882">
        <v>109.01</v>
      </c>
      <c r="AB882">
        <v>10.9</v>
      </c>
      <c r="AC882" t="str">
        <f>IF(MasterData[[#This Row],[Discount Amount]]&gt;0, "Promotional sale", "Non-Promotional Sales")</f>
        <v>Promotional sale</v>
      </c>
    </row>
    <row r="883" spans="1:29" x14ac:dyDescent="0.25">
      <c r="A883">
        <v>882</v>
      </c>
      <c r="B883" s="1" t="s">
        <v>337</v>
      </c>
      <c r="C883" s="2">
        <v>0.30937499999999996</v>
      </c>
      <c r="D883">
        <v>185</v>
      </c>
      <c r="E883">
        <v>68</v>
      </c>
      <c r="F883" s="1" t="s">
        <v>37</v>
      </c>
      <c r="G883" s="1" t="s">
        <v>29</v>
      </c>
      <c r="H883">
        <v>51.253799999999998</v>
      </c>
      <c r="I883">
        <v>-85.3232</v>
      </c>
      <c r="J883">
        <v>91</v>
      </c>
      <c r="K883" t="b">
        <v>0</v>
      </c>
      <c r="L883">
        <v>641</v>
      </c>
      <c r="M883" s="1" t="s">
        <v>74</v>
      </c>
      <c r="N883" s="1" t="s">
        <v>75</v>
      </c>
      <c r="O883">
        <v>4</v>
      </c>
      <c r="P883" t="b">
        <v>0</v>
      </c>
      <c r="Q883" t="b">
        <v>1</v>
      </c>
      <c r="R883" s="1" t="s">
        <v>32</v>
      </c>
      <c r="S883" s="1" t="s">
        <v>53</v>
      </c>
      <c r="T883">
        <v>1</v>
      </c>
      <c r="U883" s="1" t="s">
        <v>34</v>
      </c>
      <c r="V883" s="1" t="s">
        <v>46</v>
      </c>
      <c r="W883" s="1" t="str">
        <f>IF(OR(MasterData[[#This Row],[Event]]="Christmas Market", MasterData[[#This Row],[Event]]="Christmas"), "Christmas Sale", "Non-Christmas Sale")</f>
        <v>Christmas Sale</v>
      </c>
      <c r="X883" t="b">
        <v>0</v>
      </c>
      <c r="Y883">
        <v>1</v>
      </c>
      <c r="Z883">
        <v>47.36</v>
      </c>
      <c r="AA883">
        <v>189.43</v>
      </c>
      <c r="AB883">
        <v>0</v>
      </c>
      <c r="AC883" t="str">
        <f>IF(MasterData[[#This Row],[Discount Amount]]&gt;0, "Promotional sale", "Non-Promotional Sales")</f>
        <v>Non-Promotional Sales</v>
      </c>
    </row>
    <row r="884" spans="1:29" x14ac:dyDescent="0.25">
      <c r="A884">
        <v>883</v>
      </c>
      <c r="B884" s="1" t="s">
        <v>193</v>
      </c>
      <c r="C884" s="2">
        <v>0.88494212962962959</v>
      </c>
      <c r="D884">
        <v>345</v>
      </c>
      <c r="E884">
        <v>25</v>
      </c>
      <c r="F884" s="1" t="s">
        <v>28</v>
      </c>
      <c r="G884" s="1" t="s">
        <v>48</v>
      </c>
      <c r="H884">
        <v>53.933300000000003</v>
      </c>
      <c r="I884">
        <v>-116.5765</v>
      </c>
      <c r="J884">
        <v>71</v>
      </c>
      <c r="K884" t="b">
        <v>1</v>
      </c>
      <c r="L884">
        <v>694</v>
      </c>
      <c r="M884" s="1" t="s">
        <v>56</v>
      </c>
      <c r="N884" s="1" t="s">
        <v>57</v>
      </c>
      <c r="O884">
        <v>1</v>
      </c>
      <c r="P884" t="b">
        <v>0</v>
      </c>
      <c r="Q884" t="b">
        <v>1</v>
      </c>
      <c r="R884" s="1" t="s">
        <v>52</v>
      </c>
      <c r="S884" s="1" t="s">
        <v>33</v>
      </c>
      <c r="T884">
        <v>3</v>
      </c>
      <c r="U884" s="1" t="s">
        <v>34</v>
      </c>
      <c r="V884" s="1" t="s">
        <v>59</v>
      </c>
      <c r="W884" s="1" t="str">
        <f>IF(OR(MasterData[[#This Row],[Event]]="Christmas Market", MasterData[[#This Row],[Event]]="Christmas"), "Christmas Sale", "Non-Christmas Sale")</f>
        <v>Non-Christmas Sale</v>
      </c>
      <c r="X884" t="b">
        <v>0</v>
      </c>
      <c r="Y884">
        <v>5</v>
      </c>
      <c r="Z884">
        <v>83.26</v>
      </c>
      <c r="AA884">
        <v>83.26</v>
      </c>
      <c r="AB884">
        <v>8.33</v>
      </c>
      <c r="AC884" t="str">
        <f>IF(MasterData[[#This Row],[Discount Amount]]&gt;0, "Promotional sale", "Non-Promotional Sales")</f>
        <v>Promotional sale</v>
      </c>
    </row>
    <row r="885" spans="1:29" x14ac:dyDescent="0.25">
      <c r="A885">
        <v>884</v>
      </c>
      <c r="B885" s="1" t="s">
        <v>274</v>
      </c>
      <c r="C885" s="2">
        <v>0.58538194444444436</v>
      </c>
      <c r="D885">
        <v>271</v>
      </c>
      <c r="E885">
        <v>38</v>
      </c>
      <c r="F885" s="1" t="s">
        <v>37</v>
      </c>
      <c r="G885" s="1" t="s">
        <v>66</v>
      </c>
      <c r="H885">
        <v>45.077800000000003</v>
      </c>
      <c r="I885">
        <v>-63.546700000000001</v>
      </c>
      <c r="J885">
        <v>23</v>
      </c>
      <c r="K885" t="b">
        <v>0</v>
      </c>
      <c r="L885">
        <v>896</v>
      </c>
      <c r="M885" s="1" t="s">
        <v>30</v>
      </c>
      <c r="N885" s="1" t="s">
        <v>31</v>
      </c>
      <c r="O885">
        <v>3</v>
      </c>
      <c r="P885" t="b">
        <v>1</v>
      </c>
      <c r="Q885" t="b">
        <v>1</v>
      </c>
      <c r="R885" s="1" t="s">
        <v>41</v>
      </c>
      <c r="S885" s="1" t="s">
        <v>33</v>
      </c>
      <c r="T885">
        <v>5</v>
      </c>
      <c r="U885" s="1" t="s">
        <v>45</v>
      </c>
      <c r="V885" s="1" t="s">
        <v>59</v>
      </c>
      <c r="W885" s="1" t="str">
        <f>IF(OR(MasterData[[#This Row],[Event]]="Christmas Market", MasterData[[#This Row],[Event]]="Christmas"), "Christmas Sale", "Non-Christmas Sale")</f>
        <v>Non-Christmas Sale</v>
      </c>
      <c r="X885" t="b">
        <v>0</v>
      </c>
      <c r="Y885">
        <v>4</v>
      </c>
      <c r="Z885">
        <v>75.13</v>
      </c>
      <c r="AA885">
        <v>225.4</v>
      </c>
      <c r="AB885">
        <v>22.54</v>
      </c>
      <c r="AC885" t="str">
        <f>IF(MasterData[[#This Row],[Discount Amount]]&gt;0, "Promotional sale", "Non-Promotional Sales")</f>
        <v>Promotional sale</v>
      </c>
    </row>
    <row r="886" spans="1:29" x14ac:dyDescent="0.25">
      <c r="A886">
        <v>885</v>
      </c>
      <c r="B886" s="1" t="s">
        <v>285</v>
      </c>
      <c r="C886" s="2">
        <v>0.8463194444444444</v>
      </c>
      <c r="D886">
        <v>29</v>
      </c>
      <c r="E886">
        <v>50</v>
      </c>
      <c r="F886" s="1" t="s">
        <v>61</v>
      </c>
      <c r="G886" s="1" t="s">
        <v>62</v>
      </c>
      <c r="H886">
        <v>46.565300000000001</v>
      </c>
      <c r="I886">
        <v>-66.4619</v>
      </c>
      <c r="J886">
        <v>49</v>
      </c>
      <c r="K886" t="b">
        <v>0</v>
      </c>
      <c r="L886">
        <v>241</v>
      </c>
      <c r="M886" s="1" t="s">
        <v>63</v>
      </c>
      <c r="N886" s="1" t="s">
        <v>64</v>
      </c>
      <c r="O886">
        <v>1</v>
      </c>
      <c r="P886" t="b">
        <v>0</v>
      </c>
      <c r="Q886" t="b">
        <v>1</v>
      </c>
      <c r="R886" s="1" t="s">
        <v>32</v>
      </c>
      <c r="S886" s="1" t="s">
        <v>58</v>
      </c>
      <c r="T886">
        <v>5</v>
      </c>
      <c r="U886" s="1" t="s">
        <v>42</v>
      </c>
      <c r="V886" s="1" t="s">
        <v>46</v>
      </c>
      <c r="W886" s="1" t="str">
        <f>IF(OR(MasterData[[#This Row],[Event]]="Christmas Market", MasterData[[#This Row],[Event]]="Christmas"), "Christmas Sale", "Non-Christmas Sale")</f>
        <v>Christmas Sale</v>
      </c>
      <c r="X886" t="b">
        <v>1</v>
      </c>
      <c r="Y886">
        <v>5</v>
      </c>
      <c r="Z886">
        <v>64.22</v>
      </c>
      <c r="AA886">
        <v>64.22</v>
      </c>
      <c r="AB886">
        <v>0</v>
      </c>
      <c r="AC886" t="str">
        <f>IF(MasterData[[#This Row],[Discount Amount]]&gt;0, "Promotional sale", "Non-Promotional Sales")</f>
        <v>Non-Promotional Sales</v>
      </c>
    </row>
    <row r="887" spans="1:29" x14ac:dyDescent="0.25">
      <c r="A887">
        <v>886</v>
      </c>
      <c r="B887" s="1" t="s">
        <v>396</v>
      </c>
      <c r="C887" s="2">
        <v>5.3391203703703649E-2</v>
      </c>
      <c r="D887">
        <v>490</v>
      </c>
      <c r="E887">
        <v>60</v>
      </c>
      <c r="F887" s="1" t="s">
        <v>28</v>
      </c>
      <c r="G887" s="1" t="s">
        <v>77</v>
      </c>
      <c r="H887">
        <v>64.282300000000006</v>
      </c>
      <c r="I887">
        <v>-135</v>
      </c>
      <c r="J887">
        <v>63</v>
      </c>
      <c r="K887" t="b">
        <v>1</v>
      </c>
      <c r="L887">
        <v>581</v>
      </c>
      <c r="M887" s="1" t="s">
        <v>74</v>
      </c>
      <c r="N887" s="1" t="s">
        <v>75</v>
      </c>
      <c r="O887">
        <v>1</v>
      </c>
      <c r="P887" t="b">
        <v>0</v>
      </c>
      <c r="Q887" t="b">
        <v>0</v>
      </c>
      <c r="R887" s="1" t="s">
        <v>52</v>
      </c>
      <c r="S887" s="1" t="s">
        <v>58</v>
      </c>
      <c r="T887">
        <v>1</v>
      </c>
      <c r="U887" s="1" t="s">
        <v>42</v>
      </c>
      <c r="V887" s="1" t="s">
        <v>59</v>
      </c>
      <c r="W887" s="1" t="str">
        <f>IF(OR(MasterData[[#This Row],[Event]]="Christmas Market", MasterData[[#This Row],[Event]]="Christmas"), "Christmas Sale", "Non-Christmas Sale")</f>
        <v>Non-Christmas Sale</v>
      </c>
      <c r="X887" t="b">
        <v>1</v>
      </c>
      <c r="Y887">
        <v>3</v>
      </c>
      <c r="Z887">
        <v>42.95</v>
      </c>
      <c r="AA887">
        <v>42.95</v>
      </c>
      <c r="AB887">
        <v>4.3</v>
      </c>
      <c r="AC887" t="str">
        <f>IF(MasterData[[#This Row],[Discount Amount]]&gt;0, "Promotional sale", "Non-Promotional Sales")</f>
        <v>Promotional sale</v>
      </c>
    </row>
    <row r="888" spans="1:29" x14ac:dyDescent="0.25">
      <c r="A888">
        <v>887</v>
      </c>
      <c r="B888" s="1" t="s">
        <v>251</v>
      </c>
      <c r="C888" s="2">
        <v>6.134259259259256E-2</v>
      </c>
      <c r="D888">
        <v>248</v>
      </c>
      <c r="E888">
        <v>29</v>
      </c>
      <c r="F888" s="1" t="s">
        <v>37</v>
      </c>
      <c r="G888" s="1" t="s">
        <v>44</v>
      </c>
      <c r="H888">
        <v>46.813099999999999</v>
      </c>
      <c r="I888">
        <v>-71.207499999999996</v>
      </c>
      <c r="J888">
        <v>66</v>
      </c>
      <c r="K888" t="b">
        <v>1</v>
      </c>
      <c r="L888">
        <v>913</v>
      </c>
      <c r="M888" s="1" t="s">
        <v>30</v>
      </c>
      <c r="N888" s="1" t="s">
        <v>31</v>
      </c>
      <c r="O888">
        <v>4</v>
      </c>
      <c r="P888" t="b">
        <v>1</v>
      </c>
      <c r="Q888" t="b">
        <v>0</v>
      </c>
      <c r="R888" s="1" t="s">
        <v>41</v>
      </c>
      <c r="S888" s="1" t="s">
        <v>53</v>
      </c>
      <c r="T888">
        <v>2</v>
      </c>
      <c r="U888" s="1" t="s">
        <v>45</v>
      </c>
      <c r="V888" s="1" t="s">
        <v>59</v>
      </c>
      <c r="W888" s="1" t="str">
        <f>IF(OR(MasterData[[#This Row],[Event]]="Christmas Market", MasterData[[#This Row],[Event]]="Christmas"), "Christmas Sale", "Non-Christmas Sale")</f>
        <v>Non-Christmas Sale</v>
      </c>
      <c r="X888" t="b">
        <v>1</v>
      </c>
      <c r="Y888">
        <v>1</v>
      </c>
      <c r="Z888">
        <v>36.270000000000003</v>
      </c>
      <c r="AA888">
        <v>145.07</v>
      </c>
      <c r="AB888">
        <v>14.51</v>
      </c>
      <c r="AC888" t="str">
        <f>IF(MasterData[[#This Row],[Discount Amount]]&gt;0, "Promotional sale", "Non-Promotional Sales")</f>
        <v>Promotional sale</v>
      </c>
    </row>
    <row r="889" spans="1:29" x14ac:dyDescent="0.25">
      <c r="A889">
        <v>888</v>
      </c>
      <c r="B889" s="1" t="s">
        <v>203</v>
      </c>
      <c r="C889" s="2">
        <v>0.21439814814814806</v>
      </c>
      <c r="D889">
        <v>444</v>
      </c>
      <c r="E889">
        <v>55</v>
      </c>
      <c r="F889" s="1" t="s">
        <v>37</v>
      </c>
      <c r="G889" s="1" t="s">
        <v>29</v>
      </c>
      <c r="H889">
        <v>51.253799999999998</v>
      </c>
      <c r="I889">
        <v>-85.3232</v>
      </c>
      <c r="J889">
        <v>15</v>
      </c>
      <c r="K889" t="b">
        <v>0</v>
      </c>
      <c r="L889">
        <v>400</v>
      </c>
      <c r="M889" s="1" t="s">
        <v>63</v>
      </c>
      <c r="N889" s="1" t="s">
        <v>64</v>
      </c>
      <c r="O889">
        <v>3</v>
      </c>
      <c r="P889" t="b">
        <v>1</v>
      </c>
      <c r="Q889" t="b">
        <v>1</v>
      </c>
      <c r="R889" s="1" t="s">
        <v>32</v>
      </c>
      <c r="S889" s="1" t="s">
        <v>33</v>
      </c>
      <c r="T889">
        <v>4</v>
      </c>
      <c r="U889" s="1" t="s">
        <v>42</v>
      </c>
      <c r="V889" s="1" t="s">
        <v>35</v>
      </c>
      <c r="W889" s="1" t="str">
        <f>IF(OR(MasterData[[#This Row],[Event]]="Christmas Market", MasterData[[#This Row],[Event]]="Christmas"), "Christmas Sale", "Non-Christmas Sale")</f>
        <v>Non-Christmas Sale</v>
      </c>
      <c r="X889" t="b">
        <v>1</v>
      </c>
      <c r="Y889">
        <v>4</v>
      </c>
      <c r="Z889">
        <v>75.400000000000006</v>
      </c>
      <c r="AA889">
        <v>226.2</v>
      </c>
      <c r="AB889">
        <v>0</v>
      </c>
      <c r="AC889" t="str">
        <f>IF(MasterData[[#This Row],[Discount Amount]]&gt;0, "Promotional sale", "Non-Promotional Sales")</f>
        <v>Non-Promotional Sales</v>
      </c>
    </row>
    <row r="890" spans="1:29" x14ac:dyDescent="0.25">
      <c r="A890">
        <v>889</v>
      </c>
      <c r="B890" s="1" t="s">
        <v>172</v>
      </c>
      <c r="C890" s="2">
        <v>0.1203587962962962</v>
      </c>
      <c r="D890">
        <v>165</v>
      </c>
      <c r="E890">
        <v>26</v>
      </c>
      <c r="F890" s="1" t="s">
        <v>37</v>
      </c>
      <c r="G890" s="1" t="s">
        <v>62</v>
      </c>
      <c r="H890">
        <v>46.565300000000001</v>
      </c>
      <c r="I890">
        <v>-66.4619</v>
      </c>
      <c r="J890">
        <v>42</v>
      </c>
      <c r="K890" t="b">
        <v>1</v>
      </c>
      <c r="L890">
        <v>824</v>
      </c>
      <c r="M890" s="1" t="s">
        <v>30</v>
      </c>
      <c r="N890" s="1" t="s">
        <v>31</v>
      </c>
      <c r="O890">
        <v>3</v>
      </c>
      <c r="P890" t="b">
        <v>0</v>
      </c>
      <c r="Q890" t="b">
        <v>0</v>
      </c>
      <c r="R890" s="1" t="s">
        <v>32</v>
      </c>
      <c r="S890" s="1" t="s">
        <v>53</v>
      </c>
      <c r="T890">
        <v>5</v>
      </c>
      <c r="U890" s="1" t="s">
        <v>45</v>
      </c>
      <c r="V890" s="1" t="s">
        <v>35</v>
      </c>
      <c r="W890" s="1" t="str">
        <f>IF(OR(MasterData[[#This Row],[Event]]="Christmas Market", MasterData[[#This Row],[Event]]="Christmas"), "Christmas Sale", "Non-Christmas Sale")</f>
        <v>Non-Christmas Sale</v>
      </c>
      <c r="X890" t="b">
        <v>0</v>
      </c>
      <c r="Y890">
        <v>2</v>
      </c>
      <c r="Z890">
        <v>26.46</v>
      </c>
      <c r="AA890">
        <v>79.37</v>
      </c>
      <c r="AB890">
        <v>0</v>
      </c>
      <c r="AC890" t="str">
        <f>IF(MasterData[[#This Row],[Discount Amount]]&gt;0, "Promotional sale", "Non-Promotional Sales")</f>
        <v>Non-Promotional Sales</v>
      </c>
    </row>
    <row r="891" spans="1:29" x14ac:dyDescent="0.25">
      <c r="A891">
        <v>890</v>
      </c>
      <c r="B891" s="1" t="s">
        <v>397</v>
      </c>
      <c r="C891" s="2">
        <v>0.96239583333333334</v>
      </c>
      <c r="D891">
        <v>284</v>
      </c>
      <c r="E891">
        <v>43</v>
      </c>
      <c r="F891" s="1" t="s">
        <v>37</v>
      </c>
      <c r="G891" s="1" t="s">
        <v>44</v>
      </c>
      <c r="H891">
        <v>46.813099999999999</v>
      </c>
      <c r="I891">
        <v>-71.207499999999996</v>
      </c>
      <c r="J891">
        <v>83</v>
      </c>
      <c r="K891" t="b">
        <v>1</v>
      </c>
      <c r="L891">
        <v>323</v>
      </c>
      <c r="M891" s="1" t="s">
        <v>56</v>
      </c>
      <c r="N891" s="1" t="s">
        <v>57</v>
      </c>
      <c r="O891">
        <v>2</v>
      </c>
      <c r="P891" t="b">
        <v>0</v>
      </c>
      <c r="Q891" t="b">
        <v>1</v>
      </c>
      <c r="R891" s="1" t="s">
        <v>32</v>
      </c>
      <c r="S891" s="1" t="s">
        <v>33</v>
      </c>
      <c r="T891">
        <v>3</v>
      </c>
      <c r="U891" s="1" t="s">
        <v>45</v>
      </c>
      <c r="V891" s="1" t="s">
        <v>59</v>
      </c>
      <c r="W891" s="1" t="str">
        <f>IF(OR(MasterData[[#This Row],[Event]]="Christmas Market", MasterData[[#This Row],[Event]]="Christmas"), "Christmas Sale", "Non-Christmas Sale")</f>
        <v>Non-Christmas Sale</v>
      </c>
      <c r="X891" t="b">
        <v>0</v>
      </c>
      <c r="Y891">
        <v>3</v>
      </c>
      <c r="Z891">
        <v>49.31</v>
      </c>
      <c r="AA891">
        <v>98.61</v>
      </c>
      <c r="AB891">
        <v>9.86</v>
      </c>
      <c r="AC891" t="str">
        <f>IF(MasterData[[#This Row],[Discount Amount]]&gt;0, "Promotional sale", "Non-Promotional Sales")</f>
        <v>Promotional sale</v>
      </c>
    </row>
    <row r="892" spans="1:29" x14ac:dyDescent="0.25">
      <c r="A892">
        <v>891</v>
      </c>
      <c r="B892" s="1" t="s">
        <v>347</v>
      </c>
      <c r="C892" s="2">
        <v>0.83377314814814807</v>
      </c>
      <c r="D892">
        <v>67</v>
      </c>
      <c r="E892">
        <v>22</v>
      </c>
      <c r="F892" s="1" t="s">
        <v>28</v>
      </c>
      <c r="G892" s="1" t="s">
        <v>81</v>
      </c>
      <c r="H892">
        <v>64.248000000000005</v>
      </c>
      <c r="I892">
        <v>-84.889600000000002</v>
      </c>
      <c r="J892">
        <v>5</v>
      </c>
      <c r="K892" t="b">
        <v>1</v>
      </c>
      <c r="L892">
        <v>914</v>
      </c>
      <c r="M892" s="1" t="s">
        <v>63</v>
      </c>
      <c r="N892" s="1" t="s">
        <v>64</v>
      </c>
      <c r="O892">
        <v>4</v>
      </c>
      <c r="P892" t="b">
        <v>0</v>
      </c>
      <c r="Q892" t="b">
        <v>1</v>
      </c>
      <c r="R892" s="1" t="s">
        <v>32</v>
      </c>
      <c r="S892" s="1" t="s">
        <v>53</v>
      </c>
      <c r="T892">
        <v>5</v>
      </c>
      <c r="U892" s="1" t="s">
        <v>45</v>
      </c>
      <c r="V892" s="1" t="s">
        <v>46</v>
      </c>
      <c r="W892" s="1" t="str">
        <f>IF(OR(MasterData[[#This Row],[Event]]="Christmas Market", MasterData[[#This Row],[Event]]="Christmas"), "Christmas Sale", "Non-Christmas Sale")</f>
        <v>Christmas Sale</v>
      </c>
      <c r="X892" t="b">
        <v>1</v>
      </c>
      <c r="Y892">
        <v>3</v>
      </c>
      <c r="Z892">
        <v>99.17</v>
      </c>
      <c r="AA892">
        <v>396.67</v>
      </c>
      <c r="AB892">
        <v>0</v>
      </c>
      <c r="AC892" t="str">
        <f>IF(MasterData[[#This Row],[Discount Amount]]&gt;0, "Promotional sale", "Non-Promotional Sales")</f>
        <v>Non-Promotional Sales</v>
      </c>
    </row>
    <row r="893" spans="1:29" x14ac:dyDescent="0.25">
      <c r="A893">
        <v>892</v>
      </c>
      <c r="B893" s="1" t="s">
        <v>398</v>
      </c>
      <c r="C893" s="2">
        <v>0.85964120370370378</v>
      </c>
      <c r="D893">
        <v>162</v>
      </c>
      <c r="E893">
        <v>62</v>
      </c>
      <c r="F893" s="1" t="s">
        <v>37</v>
      </c>
      <c r="G893" s="1" t="s">
        <v>68</v>
      </c>
      <c r="H893">
        <v>46.318800000000003</v>
      </c>
      <c r="I893">
        <v>-63.146099999999997</v>
      </c>
      <c r="J893">
        <v>3</v>
      </c>
      <c r="K893" t="b">
        <v>1</v>
      </c>
      <c r="L893">
        <v>798</v>
      </c>
      <c r="M893" s="1" t="s">
        <v>56</v>
      </c>
      <c r="N893" s="1" t="s">
        <v>57</v>
      </c>
      <c r="O893">
        <v>1</v>
      </c>
      <c r="P893" t="b">
        <v>1</v>
      </c>
      <c r="Q893" t="b">
        <v>1</v>
      </c>
      <c r="R893" s="1" t="s">
        <v>32</v>
      </c>
      <c r="S893" s="1" t="s">
        <v>49</v>
      </c>
      <c r="T893">
        <v>4</v>
      </c>
      <c r="U893" s="1" t="s">
        <v>34</v>
      </c>
      <c r="V893" s="1" t="s">
        <v>59</v>
      </c>
      <c r="W893" s="1" t="str">
        <f>IF(OR(MasterData[[#This Row],[Event]]="Christmas Market", MasterData[[#This Row],[Event]]="Christmas"), "Christmas Sale", "Non-Christmas Sale")</f>
        <v>Non-Christmas Sale</v>
      </c>
      <c r="X893" t="b">
        <v>1</v>
      </c>
      <c r="Y893">
        <v>3</v>
      </c>
      <c r="Z893">
        <v>15.7</v>
      </c>
      <c r="AA893">
        <v>15.7</v>
      </c>
      <c r="AB893">
        <v>1.57</v>
      </c>
      <c r="AC893" t="str">
        <f>IF(MasterData[[#This Row],[Discount Amount]]&gt;0, "Promotional sale", "Non-Promotional Sales")</f>
        <v>Promotional sale</v>
      </c>
    </row>
    <row r="894" spans="1:29" x14ac:dyDescent="0.25">
      <c r="A894">
        <v>893</v>
      </c>
      <c r="B894" s="1" t="s">
        <v>166</v>
      </c>
      <c r="C894" s="2">
        <v>0.8900231481481482</v>
      </c>
      <c r="D894">
        <v>475</v>
      </c>
      <c r="E894">
        <v>29</v>
      </c>
      <c r="F894" s="1" t="s">
        <v>28</v>
      </c>
      <c r="G894" s="1" t="s">
        <v>38</v>
      </c>
      <c r="H894">
        <v>53.726700000000001</v>
      </c>
      <c r="I894">
        <v>-127.6476</v>
      </c>
      <c r="J894">
        <v>39</v>
      </c>
      <c r="K894" t="b">
        <v>1</v>
      </c>
      <c r="L894">
        <v>260</v>
      </c>
      <c r="M894" s="1" t="s">
        <v>63</v>
      </c>
      <c r="N894" s="1" t="s">
        <v>64</v>
      </c>
      <c r="O894">
        <v>3</v>
      </c>
      <c r="P894" t="b">
        <v>1</v>
      </c>
      <c r="Q894" t="b">
        <v>0</v>
      </c>
      <c r="R894" s="1" t="s">
        <v>41</v>
      </c>
      <c r="S894" s="1" t="s">
        <v>49</v>
      </c>
      <c r="T894">
        <v>5</v>
      </c>
      <c r="U894" s="1" t="s">
        <v>42</v>
      </c>
      <c r="V894" s="1" t="s">
        <v>35</v>
      </c>
      <c r="W894" s="1" t="str">
        <f>IF(OR(MasterData[[#This Row],[Event]]="Christmas Market", MasterData[[#This Row],[Event]]="Christmas"), "Christmas Sale", "Non-Christmas Sale")</f>
        <v>Non-Christmas Sale</v>
      </c>
      <c r="X894" t="b">
        <v>0</v>
      </c>
      <c r="Y894">
        <v>1</v>
      </c>
      <c r="Z894">
        <v>49.45</v>
      </c>
      <c r="AA894">
        <v>148.35</v>
      </c>
      <c r="AB894">
        <v>0</v>
      </c>
      <c r="AC894" t="str">
        <f>IF(MasterData[[#This Row],[Discount Amount]]&gt;0, "Promotional sale", "Non-Promotional Sales")</f>
        <v>Non-Promotional Sales</v>
      </c>
    </row>
    <row r="895" spans="1:29" x14ac:dyDescent="0.25">
      <c r="A895">
        <v>894</v>
      </c>
      <c r="B895" s="1" t="s">
        <v>107</v>
      </c>
      <c r="C895" s="2">
        <v>7.7673611111111152E-2</v>
      </c>
      <c r="D895">
        <v>35</v>
      </c>
      <c r="E895">
        <v>50</v>
      </c>
      <c r="F895" s="1" t="s">
        <v>61</v>
      </c>
      <c r="G895" s="1" t="s">
        <v>38</v>
      </c>
      <c r="H895">
        <v>53.726700000000001</v>
      </c>
      <c r="I895">
        <v>-127.6476</v>
      </c>
      <c r="J895">
        <v>87</v>
      </c>
      <c r="K895" t="b">
        <v>0</v>
      </c>
      <c r="L895">
        <v>91</v>
      </c>
      <c r="M895" s="1" t="s">
        <v>56</v>
      </c>
      <c r="N895" s="1" t="s">
        <v>57</v>
      </c>
      <c r="O895">
        <v>5</v>
      </c>
      <c r="P895" t="b">
        <v>0</v>
      </c>
      <c r="Q895" t="b">
        <v>1</v>
      </c>
      <c r="R895" s="1" t="s">
        <v>32</v>
      </c>
      <c r="S895" s="1" t="s">
        <v>33</v>
      </c>
      <c r="T895">
        <v>4</v>
      </c>
      <c r="U895" s="1" t="s">
        <v>42</v>
      </c>
      <c r="V895" s="1" t="s">
        <v>59</v>
      </c>
      <c r="W895" s="1" t="str">
        <f>IF(OR(MasterData[[#This Row],[Event]]="Christmas Market", MasterData[[#This Row],[Event]]="Christmas"), "Christmas Sale", "Non-Christmas Sale")</f>
        <v>Non-Christmas Sale</v>
      </c>
      <c r="X895" t="b">
        <v>1</v>
      </c>
      <c r="Y895">
        <v>3</v>
      </c>
      <c r="Z895">
        <v>92.79</v>
      </c>
      <c r="AA895">
        <v>463.94</v>
      </c>
      <c r="AB895">
        <v>46.39</v>
      </c>
      <c r="AC895" t="str">
        <f>IF(MasterData[[#This Row],[Discount Amount]]&gt;0, "Promotional sale", "Non-Promotional Sales")</f>
        <v>Promotional sale</v>
      </c>
    </row>
    <row r="896" spans="1:29" x14ac:dyDescent="0.25">
      <c r="A896">
        <v>895</v>
      </c>
      <c r="B896" s="1" t="s">
        <v>399</v>
      </c>
      <c r="C896" s="2">
        <v>0.50006944444444446</v>
      </c>
      <c r="D896">
        <v>451</v>
      </c>
      <c r="E896">
        <v>58</v>
      </c>
      <c r="F896" s="1" t="s">
        <v>61</v>
      </c>
      <c r="G896" s="1" t="s">
        <v>29</v>
      </c>
      <c r="H896">
        <v>51.253799999999998</v>
      </c>
      <c r="I896">
        <v>-85.3232</v>
      </c>
      <c r="J896">
        <v>70</v>
      </c>
      <c r="K896" t="b">
        <v>1</v>
      </c>
      <c r="L896">
        <v>355</v>
      </c>
      <c r="M896" s="1" t="s">
        <v>39</v>
      </c>
      <c r="N896" s="1" t="s">
        <v>40</v>
      </c>
      <c r="O896">
        <v>3</v>
      </c>
      <c r="P896" t="b">
        <v>0</v>
      </c>
      <c r="Q896" t="b">
        <v>0</v>
      </c>
      <c r="R896" s="1" t="s">
        <v>32</v>
      </c>
      <c r="S896" s="1" t="s">
        <v>58</v>
      </c>
      <c r="T896">
        <v>1</v>
      </c>
      <c r="U896" s="1" t="s">
        <v>42</v>
      </c>
      <c r="V896" s="1" t="s">
        <v>59</v>
      </c>
      <c r="W896" s="1" t="str">
        <f>IF(OR(MasterData[[#This Row],[Event]]="Christmas Market", MasterData[[#This Row],[Event]]="Christmas"), "Christmas Sale", "Non-Christmas Sale")</f>
        <v>Non-Christmas Sale</v>
      </c>
      <c r="X896" t="b">
        <v>0</v>
      </c>
      <c r="Y896">
        <v>1</v>
      </c>
      <c r="Z896">
        <v>43.05</v>
      </c>
      <c r="AA896">
        <v>129.13999999999999</v>
      </c>
      <c r="AB896">
        <v>12.91</v>
      </c>
      <c r="AC896" t="str">
        <f>IF(MasterData[[#This Row],[Discount Amount]]&gt;0, "Promotional sale", "Non-Promotional Sales")</f>
        <v>Promotional sale</v>
      </c>
    </row>
    <row r="897" spans="1:29" x14ac:dyDescent="0.25">
      <c r="A897">
        <v>896</v>
      </c>
      <c r="B897" s="1" t="s">
        <v>393</v>
      </c>
      <c r="C897" s="2">
        <v>9.1435185185184675E-3</v>
      </c>
      <c r="D897">
        <v>492</v>
      </c>
      <c r="E897">
        <v>45</v>
      </c>
      <c r="F897" s="1" t="s">
        <v>28</v>
      </c>
      <c r="G897" s="1" t="s">
        <v>68</v>
      </c>
      <c r="H897">
        <v>46.318800000000003</v>
      </c>
      <c r="I897">
        <v>-63.146099999999997</v>
      </c>
      <c r="J897">
        <v>87</v>
      </c>
      <c r="K897" t="b">
        <v>0</v>
      </c>
      <c r="L897">
        <v>802</v>
      </c>
      <c r="M897" s="1" t="s">
        <v>74</v>
      </c>
      <c r="N897" s="1" t="s">
        <v>75</v>
      </c>
      <c r="O897">
        <v>1</v>
      </c>
      <c r="P897" t="b">
        <v>0</v>
      </c>
      <c r="Q897" t="b">
        <v>0</v>
      </c>
      <c r="R897" s="1" t="s">
        <v>41</v>
      </c>
      <c r="S897" s="1" t="s">
        <v>49</v>
      </c>
      <c r="T897">
        <v>3</v>
      </c>
      <c r="U897" s="1" t="s">
        <v>42</v>
      </c>
      <c r="V897" s="1" t="s">
        <v>59</v>
      </c>
      <c r="W897" s="1" t="str">
        <f>IF(OR(MasterData[[#This Row],[Event]]="Christmas Market", MasterData[[#This Row],[Event]]="Christmas"), "Christmas Sale", "Non-Christmas Sale")</f>
        <v>Non-Christmas Sale</v>
      </c>
      <c r="X897" t="b">
        <v>0</v>
      </c>
      <c r="Y897">
        <v>5</v>
      </c>
      <c r="Z897">
        <v>88.73</v>
      </c>
      <c r="AA897">
        <v>88.73</v>
      </c>
      <c r="AB897">
        <v>8.8699999999999992</v>
      </c>
      <c r="AC897" t="str">
        <f>IF(MasterData[[#This Row],[Discount Amount]]&gt;0, "Promotional sale", "Non-Promotional Sales")</f>
        <v>Promotional sale</v>
      </c>
    </row>
    <row r="898" spans="1:29" x14ac:dyDescent="0.25">
      <c r="A898">
        <v>897</v>
      </c>
      <c r="B898" s="1" t="s">
        <v>245</v>
      </c>
      <c r="C898" s="2">
        <v>0.11118055555555562</v>
      </c>
      <c r="D898">
        <v>109</v>
      </c>
      <c r="E898">
        <v>32</v>
      </c>
      <c r="F898" s="1" t="s">
        <v>28</v>
      </c>
      <c r="G898" s="1" t="s">
        <v>51</v>
      </c>
      <c r="H898">
        <v>53.760899999999999</v>
      </c>
      <c r="I898">
        <v>-98.813900000000004</v>
      </c>
      <c r="J898">
        <v>90</v>
      </c>
      <c r="K898" t="b">
        <v>0</v>
      </c>
      <c r="L898">
        <v>122</v>
      </c>
      <c r="M898" s="1" t="s">
        <v>63</v>
      </c>
      <c r="N898" s="1" t="s">
        <v>64</v>
      </c>
      <c r="O898">
        <v>4</v>
      </c>
      <c r="P898" t="b">
        <v>0</v>
      </c>
      <c r="Q898" t="b">
        <v>1</v>
      </c>
      <c r="R898" s="1" t="s">
        <v>52</v>
      </c>
      <c r="S898" s="1" t="s">
        <v>49</v>
      </c>
      <c r="T898">
        <v>5</v>
      </c>
      <c r="U898" s="1" t="s">
        <v>34</v>
      </c>
      <c r="V898" s="1" t="s">
        <v>59</v>
      </c>
      <c r="W898" s="1" t="str">
        <f>IF(OR(MasterData[[#This Row],[Event]]="Christmas Market", MasterData[[#This Row],[Event]]="Christmas"), "Christmas Sale", "Non-Christmas Sale")</f>
        <v>Non-Christmas Sale</v>
      </c>
      <c r="X898" t="b">
        <v>1</v>
      </c>
      <c r="Y898">
        <v>3</v>
      </c>
      <c r="Z898">
        <v>52.88</v>
      </c>
      <c r="AA898">
        <v>211.51</v>
      </c>
      <c r="AB898">
        <v>21.15</v>
      </c>
      <c r="AC898" t="str">
        <f>IF(MasterData[[#This Row],[Discount Amount]]&gt;0, "Promotional sale", "Non-Promotional Sales")</f>
        <v>Promotional sale</v>
      </c>
    </row>
    <row r="899" spans="1:29" x14ac:dyDescent="0.25">
      <c r="A899">
        <v>898</v>
      </c>
      <c r="B899" s="1" t="s">
        <v>160</v>
      </c>
      <c r="C899" s="2">
        <v>0.86516203703703698</v>
      </c>
      <c r="D899">
        <v>241</v>
      </c>
      <c r="E899">
        <v>18</v>
      </c>
      <c r="F899" s="1" t="s">
        <v>61</v>
      </c>
      <c r="G899" s="1" t="s">
        <v>66</v>
      </c>
      <c r="H899">
        <v>45.077800000000003</v>
      </c>
      <c r="I899">
        <v>-63.546700000000001</v>
      </c>
      <c r="J899">
        <v>91</v>
      </c>
      <c r="K899" t="b">
        <v>0</v>
      </c>
      <c r="L899">
        <v>774</v>
      </c>
      <c r="M899" s="1" t="s">
        <v>74</v>
      </c>
      <c r="N899" s="1" t="s">
        <v>75</v>
      </c>
      <c r="O899">
        <v>1</v>
      </c>
      <c r="P899" t="b">
        <v>0</v>
      </c>
      <c r="Q899" t="b">
        <v>1</v>
      </c>
      <c r="R899" s="1" t="s">
        <v>32</v>
      </c>
      <c r="S899" s="1" t="s">
        <v>33</v>
      </c>
      <c r="T899">
        <v>5</v>
      </c>
      <c r="U899" s="1" t="s">
        <v>42</v>
      </c>
      <c r="V899" s="1" t="s">
        <v>59</v>
      </c>
      <c r="W899" s="1" t="str">
        <f>IF(OR(MasterData[[#This Row],[Event]]="Christmas Market", MasterData[[#This Row],[Event]]="Christmas"), "Christmas Sale", "Non-Christmas Sale")</f>
        <v>Non-Christmas Sale</v>
      </c>
      <c r="X899" t="b">
        <v>1</v>
      </c>
      <c r="Y899">
        <v>5</v>
      </c>
      <c r="Z899">
        <v>55.39</v>
      </c>
      <c r="AA899">
        <v>55.39</v>
      </c>
      <c r="AB899">
        <v>5.54</v>
      </c>
      <c r="AC899" t="str">
        <f>IF(MasterData[[#This Row],[Discount Amount]]&gt;0, "Promotional sale", "Non-Promotional Sales")</f>
        <v>Promotional sale</v>
      </c>
    </row>
    <row r="900" spans="1:29" x14ac:dyDescent="0.25">
      <c r="A900">
        <v>899</v>
      </c>
      <c r="B900" s="1" t="s">
        <v>357</v>
      </c>
      <c r="C900" s="2">
        <v>0.94780092592592591</v>
      </c>
      <c r="D900">
        <v>385</v>
      </c>
      <c r="E900">
        <v>31</v>
      </c>
      <c r="F900" s="1" t="s">
        <v>37</v>
      </c>
      <c r="G900" s="1" t="s">
        <v>48</v>
      </c>
      <c r="H900">
        <v>53.933300000000003</v>
      </c>
      <c r="I900">
        <v>-116.5765</v>
      </c>
      <c r="J900">
        <v>23</v>
      </c>
      <c r="K900" t="b">
        <v>0</v>
      </c>
      <c r="L900">
        <v>223</v>
      </c>
      <c r="M900" s="1" t="s">
        <v>39</v>
      </c>
      <c r="N900" s="1" t="s">
        <v>40</v>
      </c>
      <c r="O900">
        <v>1</v>
      </c>
      <c r="P900" t="b">
        <v>0</v>
      </c>
      <c r="Q900" t="b">
        <v>1</v>
      </c>
      <c r="R900" s="1" t="s">
        <v>41</v>
      </c>
      <c r="S900" s="1" t="s">
        <v>53</v>
      </c>
      <c r="T900">
        <v>4</v>
      </c>
      <c r="U900" s="1" t="s">
        <v>34</v>
      </c>
      <c r="V900" s="1" t="s">
        <v>59</v>
      </c>
      <c r="W900" s="1" t="str">
        <f>IF(OR(MasterData[[#This Row],[Event]]="Christmas Market", MasterData[[#This Row],[Event]]="Christmas"), "Christmas Sale", "Non-Christmas Sale")</f>
        <v>Non-Christmas Sale</v>
      </c>
      <c r="X900" t="b">
        <v>0</v>
      </c>
      <c r="Y900">
        <v>1</v>
      </c>
      <c r="Z900">
        <v>35.24</v>
      </c>
      <c r="AA900">
        <v>35.24</v>
      </c>
      <c r="AB900">
        <v>3.52</v>
      </c>
      <c r="AC900" t="str">
        <f>IF(MasterData[[#This Row],[Discount Amount]]&gt;0, "Promotional sale", "Non-Promotional Sales")</f>
        <v>Promotional sale</v>
      </c>
    </row>
    <row r="901" spans="1:29" x14ac:dyDescent="0.25">
      <c r="A901">
        <v>900</v>
      </c>
      <c r="B901" s="1" t="s">
        <v>355</v>
      </c>
      <c r="C901" s="2">
        <v>0.18726851851851856</v>
      </c>
      <c r="D901">
        <v>20</v>
      </c>
      <c r="E901">
        <v>31</v>
      </c>
      <c r="F901" s="1" t="s">
        <v>28</v>
      </c>
      <c r="G901" s="1" t="s">
        <v>81</v>
      </c>
      <c r="H901">
        <v>64.248000000000005</v>
      </c>
      <c r="I901">
        <v>-84.889600000000002</v>
      </c>
      <c r="J901">
        <v>64</v>
      </c>
      <c r="K901" t="b">
        <v>0</v>
      </c>
      <c r="L901">
        <v>555</v>
      </c>
      <c r="M901" s="1" t="s">
        <v>56</v>
      </c>
      <c r="N901" s="1" t="s">
        <v>57</v>
      </c>
      <c r="O901">
        <v>3</v>
      </c>
      <c r="P901" t="b">
        <v>0</v>
      </c>
      <c r="Q901" t="b">
        <v>1</v>
      </c>
      <c r="R901" s="1" t="s">
        <v>41</v>
      </c>
      <c r="S901" s="1" t="s">
        <v>58</v>
      </c>
      <c r="T901">
        <v>1</v>
      </c>
      <c r="U901" s="1" t="s">
        <v>34</v>
      </c>
      <c r="V901" s="1" t="s">
        <v>59</v>
      </c>
      <c r="W901" s="1" t="str">
        <f>IF(OR(MasterData[[#This Row],[Event]]="Christmas Market", MasterData[[#This Row],[Event]]="Christmas"), "Christmas Sale", "Non-Christmas Sale")</f>
        <v>Non-Christmas Sale</v>
      </c>
      <c r="X901" t="b">
        <v>1</v>
      </c>
      <c r="Y901">
        <v>5</v>
      </c>
      <c r="Z901">
        <v>95.42</v>
      </c>
      <c r="AA901">
        <v>286.25</v>
      </c>
      <c r="AB901">
        <v>28.63</v>
      </c>
      <c r="AC901" t="str">
        <f>IF(MasterData[[#This Row],[Discount Amount]]&gt;0, "Promotional sale", "Non-Promotional Sales")</f>
        <v>Promotional sale</v>
      </c>
    </row>
    <row r="902" spans="1:29" x14ac:dyDescent="0.25">
      <c r="A902">
        <v>901</v>
      </c>
      <c r="B902" s="1" t="s">
        <v>400</v>
      </c>
      <c r="C902" s="2">
        <v>0.10958333333333337</v>
      </c>
      <c r="D902">
        <v>412</v>
      </c>
      <c r="E902">
        <v>50</v>
      </c>
      <c r="F902" s="1" t="s">
        <v>61</v>
      </c>
      <c r="G902" s="1" t="s">
        <v>81</v>
      </c>
      <c r="H902">
        <v>64.248000000000005</v>
      </c>
      <c r="I902">
        <v>-84.889600000000002</v>
      </c>
      <c r="J902">
        <v>31</v>
      </c>
      <c r="K902" t="b">
        <v>0</v>
      </c>
      <c r="L902">
        <v>988</v>
      </c>
      <c r="M902" s="1" t="s">
        <v>30</v>
      </c>
      <c r="N902" s="1" t="s">
        <v>31</v>
      </c>
      <c r="O902">
        <v>1</v>
      </c>
      <c r="P902" t="b">
        <v>1</v>
      </c>
      <c r="Q902" t="b">
        <v>0</v>
      </c>
      <c r="R902" s="1" t="s">
        <v>32</v>
      </c>
      <c r="S902" s="1" t="s">
        <v>53</v>
      </c>
      <c r="T902">
        <v>2</v>
      </c>
      <c r="U902" s="1" t="s">
        <v>42</v>
      </c>
      <c r="V902" s="1" t="s">
        <v>59</v>
      </c>
      <c r="W902" s="1" t="str">
        <f>IF(OR(MasterData[[#This Row],[Event]]="Christmas Market", MasterData[[#This Row],[Event]]="Christmas"), "Christmas Sale", "Non-Christmas Sale")</f>
        <v>Non-Christmas Sale</v>
      </c>
      <c r="X902" t="b">
        <v>0</v>
      </c>
      <c r="Y902">
        <v>3</v>
      </c>
      <c r="Z902">
        <v>10.92</v>
      </c>
      <c r="AA902">
        <v>10.92</v>
      </c>
      <c r="AB902">
        <v>1.0900000000000001</v>
      </c>
      <c r="AC902" t="str">
        <f>IF(MasterData[[#This Row],[Discount Amount]]&gt;0, "Promotional sale", "Non-Promotional Sales")</f>
        <v>Promotional sale</v>
      </c>
    </row>
    <row r="903" spans="1:29" x14ac:dyDescent="0.25">
      <c r="A903">
        <v>902</v>
      </c>
      <c r="B903" s="1" t="s">
        <v>401</v>
      </c>
      <c r="C903" s="2">
        <v>0.53971064814814818</v>
      </c>
      <c r="D903">
        <v>105</v>
      </c>
      <c r="E903">
        <v>25</v>
      </c>
      <c r="F903" s="1" t="s">
        <v>61</v>
      </c>
      <c r="G903" s="1" t="s">
        <v>51</v>
      </c>
      <c r="H903">
        <v>53.760899999999999</v>
      </c>
      <c r="I903">
        <v>-98.813900000000004</v>
      </c>
      <c r="J903">
        <v>13</v>
      </c>
      <c r="K903" t="b">
        <v>1</v>
      </c>
      <c r="L903">
        <v>482</v>
      </c>
      <c r="M903" s="1" t="s">
        <v>39</v>
      </c>
      <c r="N903" s="1" t="s">
        <v>40</v>
      </c>
      <c r="O903">
        <v>1</v>
      </c>
      <c r="P903" t="b">
        <v>1</v>
      </c>
      <c r="Q903" t="b">
        <v>1</v>
      </c>
      <c r="R903" s="1" t="s">
        <v>41</v>
      </c>
      <c r="S903" s="1" t="s">
        <v>33</v>
      </c>
      <c r="T903">
        <v>5</v>
      </c>
      <c r="U903" s="1" t="s">
        <v>42</v>
      </c>
      <c r="V903" s="1" t="s">
        <v>59</v>
      </c>
      <c r="W903" s="1" t="str">
        <f>IF(OR(MasterData[[#This Row],[Event]]="Christmas Market", MasterData[[#This Row],[Event]]="Christmas"), "Christmas Sale", "Non-Christmas Sale")</f>
        <v>Non-Christmas Sale</v>
      </c>
      <c r="X903" t="b">
        <v>0</v>
      </c>
      <c r="Y903">
        <v>1</v>
      </c>
      <c r="Z903">
        <v>82.24</v>
      </c>
      <c r="AA903">
        <v>82.24</v>
      </c>
      <c r="AB903">
        <v>8.2200000000000006</v>
      </c>
      <c r="AC903" t="str">
        <f>IF(MasterData[[#This Row],[Discount Amount]]&gt;0, "Promotional sale", "Non-Promotional Sales")</f>
        <v>Promotional sale</v>
      </c>
    </row>
    <row r="904" spans="1:29" x14ac:dyDescent="0.25">
      <c r="A904">
        <v>903</v>
      </c>
      <c r="B904" s="1" t="s">
        <v>310</v>
      </c>
      <c r="C904" s="2">
        <v>0.3258564814814815</v>
      </c>
      <c r="D904">
        <v>123</v>
      </c>
      <c r="E904">
        <v>42</v>
      </c>
      <c r="F904" s="1" t="s">
        <v>61</v>
      </c>
      <c r="G904" s="1" t="s">
        <v>44</v>
      </c>
      <c r="H904">
        <v>46.813099999999999</v>
      </c>
      <c r="I904">
        <v>-71.207499999999996</v>
      </c>
      <c r="J904">
        <v>53</v>
      </c>
      <c r="K904" t="b">
        <v>0</v>
      </c>
      <c r="L904">
        <v>642</v>
      </c>
      <c r="M904" s="1" t="s">
        <v>30</v>
      </c>
      <c r="N904" s="1" t="s">
        <v>31</v>
      </c>
      <c r="O904">
        <v>5</v>
      </c>
      <c r="P904" t="b">
        <v>0</v>
      </c>
      <c r="Q904" t="b">
        <v>0</v>
      </c>
      <c r="R904" s="1" t="s">
        <v>41</v>
      </c>
      <c r="S904" s="1" t="s">
        <v>53</v>
      </c>
      <c r="T904">
        <v>3</v>
      </c>
      <c r="U904" s="1" t="s">
        <v>34</v>
      </c>
      <c r="V904" s="1" t="s">
        <v>35</v>
      </c>
      <c r="W904" s="1" t="str">
        <f>IF(OR(MasterData[[#This Row],[Event]]="Christmas Market", MasterData[[#This Row],[Event]]="Christmas"), "Christmas Sale", "Non-Christmas Sale")</f>
        <v>Non-Christmas Sale</v>
      </c>
      <c r="X904" t="b">
        <v>0</v>
      </c>
      <c r="Y904">
        <v>3</v>
      </c>
      <c r="Z904">
        <v>64.97</v>
      </c>
      <c r="AA904">
        <v>324.83999999999997</v>
      </c>
      <c r="AB904">
        <v>0</v>
      </c>
      <c r="AC904" t="str">
        <f>IF(MasterData[[#This Row],[Discount Amount]]&gt;0, "Promotional sale", "Non-Promotional Sales")</f>
        <v>Non-Promotional Sales</v>
      </c>
    </row>
    <row r="905" spans="1:29" x14ac:dyDescent="0.25">
      <c r="A905">
        <v>904</v>
      </c>
      <c r="B905" s="1" t="s">
        <v>160</v>
      </c>
      <c r="C905" s="2">
        <v>0.17770833333333336</v>
      </c>
      <c r="D905">
        <v>174</v>
      </c>
      <c r="E905">
        <v>57</v>
      </c>
      <c r="F905" s="1" t="s">
        <v>61</v>
      </c>
      <c r="G905" s="1" t="s">
        <v>79</v>
      </c>
      <c r="H905">
        <v>63.588799999999999</v>
      </c>
      <c r="I905">
        <v>-115.5069</v>
      </c>
      <c r="J905">
        <v>21</v>
      </c>
      <c r="K905" t="b">
        <v>0</v>
      </c>
      <c r="L905">
        <v>282</v>
      </c>
      <c r="M905" s="1" t="s">
        <v>74</v>
      </c>
      <c r="N905" s="1" t="s">
        <v>75</v>
      </c>
      <c r="O905">
        <v>4</v>
      </c>
      <c r="P905" t="b">
        <v>1</v>
      </c>
      <c r="Q905" t="b">
        <v>0</v>
      </c>
      <c r="R905" s="1" t="s">
        <v>32</v>
      </c>
      <c r="S905" s="1" t="s">
        <v>49</v>
      </c>
      <c r="T905">
        <v>4</v>
      </c>
      <c r="U905" s="1" t="s">
        <v>42</v>
      </c>
      <c r="V905" s="1" t="s">
        <v>46</v>
      </c>
      <c r="W905" s="1" t="str">
        <f>IF(OR(MasterData[[#This Row],[Event]]="Christmas Market", MasterData[[#This Row],[Event]]="Christmas"), "Christmas Sale", "Non-Christmas Sale")</f>
        <v>Christmas Sale</v>
      </c>
      <c r="X905" t="b">
        <v>1</v>
      </c>
      <c r="Y905">
        <v>2</v>
      </c>
      <c r="Z905">
        <v>67.3</v>
      </c>
      <c r="AA905">
        <v>269.2</v>
      </c>
      <c r="AB905">
        <v>0</v>
      </c>
      <c r="AC905" t="str">
        <f>IF(MasterData[[#This Row],[Discount Amount]]&gt;0, "Promotional sale", "Non-Promotional Sales")</f>
        <v>Non-Promotional Sales</v>
      </c>
    </row>
    <row r="906" spans="1:29" x14ac:dyDescent="0.25">
      <c r="A906">
        <v>905</v>
      </c>
      <c r="B906" s="1" t="s">
        <v>388</v>
      </c>
      <c r="C906" s="2">
        <v>6.5844907407407449E-2</v>
      </c>
      <c r="D906">
        <v>91</v>
      </c>
      <c r="E906">
        <v>27</v>
      </c>
      <c r="F906" s="1" t="s">
        <v>28</v>
      </c>
      <c r="G906" s="1" t="s">
        <v>51</v>
      </c>
      <c r="H906">
        <v>53.760899999999999</v>
      </c>
      <c r="I906">
        <v>-98.813900000000004</v>
      </c>
      <c r="J906">
        <v>62</v>
      </c>
      <c r="K906" t="b">
        <v>0</v>
      </c>
      <c r="L906">
        <v>974</v>
      </c>
      <c r="M906" s="1" t="s">
        <v>56</v>
      </c>
      <c r="N906" s="1" t="s">
        <v>57</v>
      </c>
      <c r="O906">
        <v>4</v>
      </c>
      <c r="P906" t="b">
        <v>1</v>
      </c>
      <c r="Q906" t="b">
        <v>1</v>
      </c>
      <c r="R906" s="1" t="s">
        <v>32</v>
      </c>
      <c r="S906" s="1" t="s">
        <v>53</v>
      </c>
      <c r="T906">
        <v>5</v>
      </c>
      <c r="U906" s="1" t="s">
        <v>45</v>
      </c>
      <c r="V906" s="1" t="s">
        <v>46</v>
      </c>
      <c r="W906" s="1" t="str">
        <f>IF(OR(MasterData[[#This Row],[Event]]="Christmas Market", MasterData[[#This Row],[Event]]="Christmas"), "Christmas Sale", "Non-Christmas Sale")</f>
        <v>Christmas Sale</v>
      </c>
      <c r="X906" t="b">
        <v>0</v>
      </c>
      <c r="Y906">
        <v>3</v>
      </c>
      <c r="Z906">
        <v>39.06</v>
      </c>
      <c r="AA906">
        <v>156.24</v>
      </c>
      <c r="AB906">
        <v>0</v>
      </c>
      <c r="AC906" t="str">
        <f>IF(MasterData[[#This Row],[Discount Amount]]&gt;0, "Promotional sale", "Non-Promotional Sales")</f>
        <v>Non-Promotional Sales</v>
      </c>
    </row>
    <row r="907" spans="1:29" x14ac:dyDescent="0.25">
      <c r="A907">
        <v>906</v>
      </c>
      <c r="B907" s="1" t="s">
        <v>95</v>
      </c>
      <c r="C907" s="2">
        <v>0.47151620370370373</v>
      </c>
      <c r="D907">
        <v>59</v>
      </c>
      <c r="E907">
        <v>51</v>
      </c>
      <c r="F907" s="1" t="s">
        <v>28</v>
      </c>
      <c r="G907" s="1" t="s">
        <v>29</v>
      </c>
      <c r="H907">
        <v>51.253799999999998</v>
      </c>
      <c r="I907">
        <v>-85.3232</v>
      </c>
      <c r="J907">
        <v>1</v>
      </c>
      <c r="K907" t="b">
        <v>1</v>
      </c>
      <c r="L907">
        <v>603</v>
      </c>
      <c r="M907" s="1" t="s">
        <v>74</v>
      </c>
      <c r="N907" s="1" t="s">
        <v>75</v>
      </c>
      <c r="O907">
        <v>3</v>
      </c>
      <c r="P907" t="b">
        <v>1</v>
      </c>
      <c r="Q907" t="b">
        <v>0</v>
      </c>
      <c r="R907" s="1" t="s">
        <v>41</v>
      </c>
      <c r="S907" s="1" t="s">
        <v>33</v>
      </c>
      <c r="T907">
        <v>4</v>
      </c>
      <c r="U907" s="1" t="s">
        <v>34</v>
      </c>
      <c r="V907" s="1" t="s">
        <v>35</v>
      </c>
      <c r="W907" s="1" t="str">
        <f>IF(OR(MasterData[[#This Row],[Event]]="Christmas Market", MasterData[[#This Row],[Event]]="Christmas"), "Christmas Sale", "Non-Christmas Sale")</f>
        <v>Non-Christmas Sale</v>
      </c>
      <c r="X907" t="b">
        <v>1</v>
      </c>
      <c r="Y907">
        <v>3</v>
      </c>
      <c r="Z907">
        <v>90.39</v>
      </c>
      <c r="AA907">
        <v>271.16000000000003</v>
      </c>
      <c r="AB907">
        <v>0</v>
      </c>
      <c r="AC907" t="str">
        <f>IF(MasterData[[#This Row],[Discount Amount]]&gt;0, "Promotional sale", "Non-Promotional Sales")</f>
        <v>Non-Promotional Sales</v>
      </c>
    </row>
    <row r="908" spans="1:29" x14ac:dyDescent="0.25">
      <c r="A908">
        <v>907</v>
      </c>
      <c r="B908" s="1" t="s">
        <v>378</v>
      </c>
      <c r="C908" s="2">
        <v>0.57652777777777775</v>
      </c>
      <c r="D908">
        <v>12</v>
      </c>
      <c r="E908">
        <v>42</v>
      </c>
      <c r="F908" s="1" t="s">
        <v>37</v>
      </c>
      <c r="G908" s="1" t="s">
        <v>77</v>
      </c>
      <c r="H908">
        <v>64.282300000000006</v>
      </c>
      <c r="I908">
        <v>-135</v>
      </c>
      <c r="J908">
        <v>86</v>
      </c>
      <c r="K908" t="b">
        <v>0</v>
      </c>
      <c r="L908">
        <v>772</v>
      </c>
      <c r="M908" s="1" t="s">
        <v>30</v>
      </c>
      <c r="N908" s="1" t="s">
        <v>31</v>
      </c>
      <c r="O908">
        <v>5</v>
      </c>
      <c r="P908" t="b">
        <v>1</v>
      </c>
      <c r="Q908" t="b">
        <v>0</v>
      </c>
      <c r="R908" s="1" t="s">
        <v>41</v>
      </c>
      <c r="S908" s="1" t="s">
        <v>49</v>
      </c>
      <c r="T908">
        <v>1</v>
      </c>
      <c r="U908" s="1" t="s">
        <v>34</v>
      </c>
      <c r="V908" s="1" t="s">
        <v>59</v>
      </c>
      <c r="W908" s="1" t="str">
        <f>IF(OR(MasterData[[#This Row],[Event]]="Christmas Market", MasterData[[#This Row],[Event]]="Christmas"), "Christmas Sale", "Non-Christmas Sale")</f>
        <v>Non-Christmas Sale</v>
      </c>
      <c r="X908" t="b">
        <v>0</v>
      </c>
      <c r="Y908">
        <v>2</v>
      </c>
      <c r="Z908">
        <v>93.16</v>
      </c>
      <c r="AA908">
        <v>465.79</v>
      </c>
      <c r="AB908">
        <v>46.58</v>
      </c>
      <c r="AC908" t="str">
        <f>IF(MasterData[[#This Row],[Discount Amount]]&gt;0, "Promotional sale", "Non-Promotional Sales")</f>
        <v>Promotional sale</v>
      </c>
    </row>
    <row r="909" spans="1:29" x14ac:dyDescent="0.25">
      <c r="A909">
        <v>908</v>
      </c>
      <c r="B909" s="1" t="s">
        <v>224</v>
      </c>
      <c r="C909" s="2">
        <v>0.78178240740740734</v>
      </c>
      <c r="D909">
        <v>214</v>
      </c>
      <c r="E909">
        <v>34</v>
      </c>
      <c r="F909" s="1" t="s">
        <v>28</v>
      </c>
      <c r="G909" s="1" t="s">
        <v>77</v>
      </c>
      <c r="H909">
        <v>64.282300000000006</v>
      </c>
      <c r="I909">
        <v>-135</v>
      </c>
      <c r="J909">
        <v>58</v>
      </c>
      <c r="K909" t="b">
        <v>1</v>
      </c>
      <c r="L909">
        <v>347</v>
      </c>
      <c r="M909" s="1" t="s">
        <v>63</v>
      </c>
      <c r="N909" s="1" t="s">
        <v>64</v>
      </c>
      <c r="O909">
        <v>1</v>
      </c>
      <c r="P909" t="b">
        <v>1</v>
      </c>
      <c r="Q909" t="b">
        <v>1</v>
      </c>
      <c r="R909" s="1" t="s">
        <v>41</v>
      </c>
      <c r="S909" s="1" t="s">
        <v>53</v>
      </c>
      <c r="T909">
        <v>2</v>
      </c>
      <c r="U909" s="1" t="s">
        <v>42</v>
      </c>
      <c r="V909" s="1" t="s">
        <v>59</v>
      </c>
      <c r="W909" s="1" t="str">
        <f>IF(OR(MasterData[[#This Row],[Event]]="Christmas Market", MasterData[[#This Row],[Event]]="Christmas"), "Christmas Sale", "Non-Christmas Sale")</f>
        <v>Non-Christmas Sale</v>
      </c>
      <c r="X909" t="b">
        <v>1</v>
      </c>
      <c r="Y909">
        <v>5</v>
      </c>
      <c r="Z909">
        <v>31.97</v>
      </c>
      <c r="AA909">
        <v>31.97</v>
      </c>
      <c r="AB909">
        <v>3.2</v>
      </c>
      <c r="AC909" t="str">
        <f>IF(MasterData[[#This Row],[Discount Amount]]&gt;0, "Promotional sale", "Non-Promotional Sales")</f>
        <v>Promotional sale</v>
      </c>
    </row>
    <row r="910" spans="1:29" x14ac:dyDescent="0.25">
      <c r="A910">
        <v>909</v>
      </c>
      <c r="B910" s="1" t="s">
        <v>155</v>
      </c>
      <c r="C910" s="2">
        <v>0.7415624999999999</v>
      </c>
      <c r="D910">
        <v>262</v>
      </c>
      <c r="E910">
        <v>18</v>
      </c>
      <c r="F910" s="1" t="s">
        <v>28</v>
      </c>
      <c r="G910" s="1" t="s">
        <v>70</v>
      </c>
      <c r="H910">
        <v>54.273099999999999</v>
      </c>
      <c r="I910">
        <v>-61.738799999999998</v>
      </c>
      <c r="J910">
        <v>51</v>
      </c>
      <c r="K910" t="b">
        <v>1</v>
      </c>
      <c r="L910">
        <v>602</v>
      </c>
      <c r="M910" s="1" t="s">
        <v>56</v>
      </c>
      <c r="N910" s="1" t="s">
        <v>57</v>
      </c>
      <c r="O910">
        <v>1</v>
      </c>
      <c r="P910" t="b">
        <v>0</v>
      </c>
      <c r="Q910" t="b">
        <v>0</v>
      </c>
      <c r="R910" s="1" t="s">
        <v>52</v>
      </c>
      <c r="S910" s="1" t="s">
        <v>49</v>
      </c>
      <c r="T910">
        <v>5</v>
      </c>
      <c r="U910" s="1" t="s">
        <v>34</v>
      </c>
      <c r="V910" s="1" t="s">
        <v>35</v>
      </c>
      <c r="W910" s="1" t="str">
        <f>IF(OR(MasterData[[#This Row],[Event]]="Christmas Market", MasterData[[#This Row],[Event]]="Christmas"), "Christmas Sale", "Non-Christmas Sale")</f>
        <v>Non-Christmas Sale</v>
      </c>
      <c r="X910" t="b">
        <v>1</v>
      </c>
      <c r="Y910">
        <v>1</v>
      </c>
      <c r="Z910">
        <v>62.69</v>
      </c>
      <c r="AA910">
        <v>62.69</v>
      </c>
      <c r="AB910">
        <v>0</v>
      </c>
      <c r="AC910" t="str">
        <f>IF(MasterData[[#This Row],[Discount Amount]]&gt;0, "Promotional sale", "Non-Promotional Sales")</f>
        <v>Non-Promotional Sales</v>
      </c>
    </row>
    <row r="911" spans="1:29" x14ac:dyDescent="0.25">
      <c r="A911">
        <v>910</v>
      </c>
      <c r="B911" s="1" t="s">
        <v>401</v>
      </c>
      <c r="C911" s="2">
        <v>0.76269675925925928</v>
      </c>
      <c r="D911">
        <v>12</v>
      </c>
      <c r="E911">
        <v>64</v>
      </c>
      <c r="F911" s="1" t="s">
        <v>28</v>
      </c>
      <c r="G911" s="1" t="s">
        <v>79</v>
      </c>
      <c r="H911">
        <v>63.588799999999999</v>
      </c>
      <c r="I911">
        <v>-115.5069</v>
      </c>
      <c r="J911">
        <v>86</v>
      </c>
      <c r="K911" t="b">
        <v>1</v>
      </c>
      <c r="L911">
        <v>124</v>
      </c>
      <c r="M911" s="1" t="s">
        <v>74</v>
      </c>
      <c r="N911" s="1" t="s">
        <v>75</v>
      </c>
      <c r="O911">
        <v>4</v>
      </c>
      <c r="P911" t="b">
        <v>1</v>
      </c>
      <c r="Q911" t="b">
        <v>1</v>
      </c>
      <c r="R911" s="1" t="s">
        <v>41</v>
      </c>
      <c r="S911" s="1" t="s">
        <v>33</v>
      </c>
      <c r="T911">
        <v>2</v>
      </c>
      <c r="U911" s="1" t="s">
        <v>42</v>
      </c>
      <c r="V911" s="1" t="s">
        <v>59</v>
      </c>
      <c r="W911" s="1" t="str">
        <f>IF(OR(MasterData[[#This Row],[Event]]="Christmas Market", MasterData[[#This Row],[Event]]="Christmas"), "Christmas Sale", "Non-Christmas Sale")</f>
        <v>Non-Christmas Sale</v>
      </c>
      <c r="X911" t="b">
        <v>1</v>
      </c>
      <c r="Y911">
        <v>4</v>
      </c>
      <c r="Z911">
        <v>18.14</v>
      </c>
      <c r="AA911">
        <v>72.55</v>
      </c>
      <c r="AB911">
        <v>7.26</v>
      </c>
      <c r="AC911" t="str">
        <f>IF(MasterData[[#This Row],[Discount Amount]]&gt;0, "Promotional sale", "Non-Promotional Sales")</f>
        <v>Promotional sale</v>
      </c>
    </row>
    <row r="912" spans="1:29" x14ac:dyDescent="0.25">
      <c r="A912">
        <v>911</v>
      </c>
      <c r="B912" s="1" t="s">
        <v>148</v>
      </c>
      <c r="C912" s="2">
        <v>0.7597800925925926</v>
      </c>
      <c r="D912">
        <v>92</v>
      </c>
      <c r="E912">
        <v>41</v>
      </c>
      <c r="F912" s="1" t="s">
        <v>37</v>
      </c>
      <c r="G912" s="1" t="s">
        <v>55</v>
      </c>
      <c r="H912">
        <v>52.939900000000002</v>
      </c>
      <c r="I912">
        <v>-106.4509</v>
      </c>
      <c r="J912">
        <v>45</v>
      </c>
      <c r="K912" t="b">
        <v>0</v>
      </c>
      <c r="L912">
        <v>476</v>
      </c>
      <c r="M912" s="1" t="s">
        <v>39</v>
      </c>
      <c r="N912" s="1" t="s">
        <v>40</v>
      </c>
      <c r="O912">
        <v>4</v>
      </c>
      <c r="P912" t="b">
        <v>1</v>
      </c>
      <c r="Q912" t="b">
        <v>0</v>
      </c>
      <c r="R912" s="1" t="s">
        <v>52</v>
      </c>
      <c r="S912" s="1" t="s">
        <v>58</v>
      </c>
      <c r="T912">
        <v>4</v>
      </c>
      <c r="U912" s="1" t="s">
        <v>42</v>
      </c>
      <c r="V912" s="1" t="s">
        <v>59</v>
      </c>
      <c r="W912" s="1" t="str">
        <f>IF(OR(MasterData[[#This Row],[Event]]="Christmas Market", MasterData[[#This Row],[Event]]="Christmas"), "Christmas Sale", "Non-Christmas Sale")</f>
        <v>Non-Christmas Sale</v>
      </c>
      <c r="X912" t="b">
        <v>0</v>
      </c>
      <c r="Y912">
        <v>1</v>
      </c>
      <c r="Z912">
        <v>40.840000000000003</v>
      </c>
      <c r="AA912">
        <v>163.36000000000001</v>
      </c>
      <c r="AB912">
        <v>16.34</v>
      </c>
      <c r="AC912" t="str">
        <f>IF(MasterData[[#This Row],[Discount Amount]]&gt;0, "Promotional sale", "Non-Promotional Sales")</f>
        <v>Promotional sale</v>
      </c>
    </row>
    <row r="913" spans="1:29" x14ac:dyDescent="0.25">
      <c r="A913">
        <v>912</v>
      </c>
      <c r="B913" s="1" t="s">
        <v>402</v>
      </c>
      <c r="C913" s="2">
        <v>0.2404398148148148</v>
      </c>
      <c r="D913">
        <v>138</v>
      </c>
      <c r="E913">
        <v>69</v>
      </c>
      <c r="F913" s="1" t="s">
        <v>37</v>
      </c>
      <c r="G913" s="1" t="s">
        <v>62</v>
      </c>
      <c r="H913">
        <v>46.565300000000001</v>
      </c>
      <c r="I913">
        <v>-66.4619</v>
      </c>
      <c r="J913">
        <v>59</v>
      </c>
      <c r="K913" t="b">
        <v>0</v>
      </c>
      <c r="L913">
        <v>561</v>
      </c>
      <c r="M913" s="1" t="s">
        <v>74</v>
      </c>
      <c r="N913" s="1" t="s">
        <v>75</v>
      </c>
      <c r="O913">
        <v>2</v>
      </c>
      <c r="P913" t="b">
        <v>0</v>
      </c>
      <c r="Q913" t="b">
        <v>0</v>
      </c>
      <c r="R913" s="1" t="s">
        <v>41</v>
      </c>
      <c r="S913" s="1" t="s">
        <v>49</v>
      </c>
      <c r="T913">
        <v>1</v>
      </c>
      <c r="U913" s="1" t="s">
        <v>42</v>
      </c>
      <c r="V913" s="1" t="s">
        <v>46</v>
      </c>
      <c r="W913" s="1" t="str">
        <f>IF(OR(MasterData[[#This Row],[Event]]="Christmas Market", MasterData[[#This Row],[Event]]="Christmas"), "Christmas Sale", "Non-Christmas Sale")</f>
        <v>Christmas Sale</v>
      </c>
      <c r="X913" t="b">
        <v>1</v>
      </c>
      <c r="Y913">
        <v>3</v>
      </c>
      <c r="Z913">
        <v>50.15</v>
      </c>
      <c r="AA913">
        <v>100.29</v>
      </c>
      <c r="AB913">
        <v>0</v>
      </c>
      <c r="AC913" t="str">
        <f>IF(MasterData[[#This Row],[Discount Amount]]&gt;0, "Promotional sale", "Non-Promotional Sales")</f>
        <v>Non-Promotional Sales</v>
      </c>
    </row>
    <row r="914" spans="1:29" x14ac:dyDescent="0.25">
      <c r="A914">
        <v>913</v>
      </c>
      <c r="B914" s="1" t="s">
        <v>247</v>
      </c>
      <c r="C914" s="2">
        <v>0.34615740740740741</v>
      </c>
      <c r="D914">
        <v>202</v>
      </c>
      <c r="E914">
        <v>42</v>
      </c>
      <c r="F914" s="1" t="s">
        <v>28</v>
      </c>
      <c r="G914" s="1" t="s">
        <v>38</v>
      </c>
      <c r="H914">
        <v>53.726700000000001</v>
      </c>
      <c r="I914">
        <v>-127.6476</v>
      </c>
      <c r="J914">
        <v>6</v>
      </c>
      <c r="K914" t="b">
        <v>1</v>
      </c>
      <c r="L914">
        <v>688</v>
      </c>
      <c r="M914" s="1" t="s">
        <v>56</v>
      </c>
      <c r="N914" s="1" t="s">
        <v>57</v>
      </c>
      <c r="O914">
        <v>3</v>
      </c>
      <c r="P914" t="b">
        <v>0</v>
      </c>
      <c r="Q914" t="b">
        <v>1</v>
      </c>
      <c r="R914" s="1" t="s">
        <v>32</v>
      </c>
      <c r="S914" s="1" t="s">
        <v>53</v>
      </c>
      <c r="T914">
        <v>3</v>
      </c>
      <c r="U914" s="1" t="s">
        <v>45</v>
      </c>
      <c r="V914" s="1" t="s">
        <v>35</v>
      </c>
      <c r="W914" s="1" t="str">
        <f>IF(OR(MasterData[[#This Row],[Event]]="Christmas Market", MasterData[[#This Row],[Event]]="Christmas"), "Christmas Sale", "Non-Christmas Sale")</f>
        <v>Non-Christmas Sale</v>
      </c>
      <c r="X914" t="b">
        <v>0</v>
      </c>
      <c r="Y914">
        <v>5</v>
      </c>
      <c r="Z914">
        <v>95.66</v>
      </c>
      <c r="AA914">
        <v>286.98</v>
      </c>
      <c r="AB914">
        <v>0</v>
      </c>
      <c r="AC914" t="str">
        <f>IF(MasterData[[#This Row],[Discount Amount]]&gt;0, "Promotional sale", "Non-Promotional Sales")</f>
        <v>Non-Promotional Sales</v>
      </c>
    </row>
    <row r="915" spans="1:29" x14ac:dyDescent="0.25">
      <c r="A915">
        <v>914</v>
      </c>
      <c r="B915" s="1" t="s">
        <v>351</v>
      </c>
      <c r="C915" s="2">
        <v>0.89856481481481487</v>
      </c>
      <c r="D915">
        <v>382</v>
      </c>
      <c r="E915">
        <v>31</v>
      </c>
      <c r="F915" s="1" t="s">
        <v>61</v>
      </c>
      <c r="G915" s="1" t="s">
        <v>55</v>
      </c>
      <c r="H915">
        <v>52.939900000000002</v>
      </c>
      <c r="I915">
        <v>-106.4509</v>
      </c>
      <c r="J915">
        <v>7</v>
      </c>
      <c r="K915" t="b">
        <v>0</v>
      </c>
      <c r="L915">
        <v>422</v>
      </c>
      <c r="M915" s="1" t="s">
        <v>74</v>
      </c>
      <c r="N915" s="1" t="s">
        <v>75</v>
      </c>
      <c r="O915">
        <v>2</v>
      </c>
      <c r="P915" t="b">
        <v>1</v>
      </c>
      <c r="Q915" t="b">
        <v>0</v>
      </c>
      <c r="R915" s="1" t="s">
        <v>52</v>
      </c>
      <c r="S915" s="1" t="s">
        <v>49</v>
      </c>
      <c r="T915">
        <v>2</v>
      </c>
      <c r="U915" s="1" t="s">
        <v>42</v>
      </c>
      <c r="V915" s="1" t="s">
        <v>46</v>
      </c>
      <c r="W915" s="1" t="str">
        <f>IF(OR(MasterData[[#This Row],[Event]]="Christmas Market", MasterData[[#This Row],[Event]]="Christmas"), "Christmas Sale", "Non-Christmas Sale")</f>
        <v>Christmas Sale</v>
      </c>
      <c r="X915" t="b">
        <v>0</v>
      </c>
      <c r="Y915">
        <v>2</v>
      </c>
      <c r="Z915">
        <v>99.74</v>
      </c>
      <c r="AA915">
        <v>199.49</v>
      </c>
      <c r="AB915">
        <v>0</v>
      </c>
      <c r="AC915" t="str">
        <f>IF(MasterData[[#This Row],[Discount Amount]]&gt;0, "Promotional sale", "Non-Promotional Sales")</f>
        <v>Non-Promotional Sales</v>
      </c>
    </row>
    <row r="916" spans="1:29" x14ac:dyDescent="0.25">
      <c r="A916">
        <v>915</v>
      </c>
      <c r="B916" s="1" t="s">
        <v>192</v>
      </c>
      <c r="C916" s="2">
        <v>0.88700231481481473</v>
      </c>
      <c r="D916">
        <v>181</v>
      </c>
      <c r="E916">
        <v>57</v>
      </c>
      <c r="F916" s="1" t="s">
        <v>28</v>
      </c>
      <c r="G916" s="1" t="s">
        <v>48</v>
      </c>
      <c r="H916">
        <v>53.933300000000003</v>
      </c>
      <c r="I916">
        <v>-116.5765</v>
      </c>
      <c r="J916">
        <v>40</v>
      </c>
      <c r="K916" t="b">
        <v>1</v>
      </c>
      <c r="L916">
        <v>641</v>
      </c>
      <c r="M916" s="1" t="s">
        <v>30</v>
      </c>
      <c r="N916" s="1" t="s">
        <v>31</v>
      </c>
      <c r="O916">
        <v>1</v>
      </c>
      <c r="P916" t="b">
        <v>1</v>
      </c>
      <c r="Q916" t="b">
        <v>0</v>
      </c>
      <c r="R916" s="1" t="s">
        <v>32</v>
      </c>
      <c r="S916" s="1" t="s">
        <v>53</v>
      </c>
      <c r="T916">
        <v>2</v>
      </c>
      <c r="U916" s="1" t="s">
        <v>42</v>
      </c>
      <c r="V916" s="1" t="s">
        <v>59</v>
      </c>
      <c r="W916" s="1" t="str">
        <f>IF(OR(MasterData[[#This Row],[Event]]="Christmas Market", MasterData[[#This Row],[Event]]="Christmas"), "Christmas Sale", "Non-Christmas Sale")</f>
        <v>Non-Christmas Sale</v>
      </c>
      <c r="X916" t="b">
        <v>0</v>
      </c>
      <c r="Y916">
        <v>5</v>
      </c>
      <c r="Z916">
        <v>37.47</v>
      </c>
      <c r="AA916">
        <v>37.47</v>
      </c>
      <c r="AB916">
        <v>3.75</v>
      </c>
      <c r="AC916" t="str">
        <f>IF(MasterData[[#This Row],[Discount Amount]]&gt;0, "Promotional sale", "Non-Promotional Sales")</f>
        <v>Promotional sale</v>
      </c>
    </row>
    <row r="917" spans="1:29" x14ac:dyDescent="0.25">
      <c r="A917">
        <v>916</v>
      </c>
      <c r="B917" s="1" t="s">
        <v>274</v>
      </c>
      <c r="C917" s="2">
        <v>0.24182870370370368</v>
      </c>
      <c r="D917">
        <v>192</v>
      </c>
      <c r="E917">
        <v>38</v>
      </c>
      <c r="F917" s="1" t="s">
        <v>28</v>
      </c>
      <c r="G917" s="1" t="s">
        <v>38</v>
      </c>
      <c r="H917">
        <v>53.726700000000001</v>
      </c>
      <c r="I917">
        <v>-127.6476</v>
      </c>
      <c r="J917">
        <v>13</v>
      </c>
      <c r="K917" t="b">
        <v>0</v>
      </c>
      <c r="L917">
        <v>403</v>
      </c>
      <c r="M917" s="1" t="s">
        <v>74</v>
      </c>
      <c r="N917" s="1" t="s">
        <v>75</v>
      </c>
      <c r="O917">
        <v>3</v>
      </c>
      <c r="P917" t="b">
        <v>0</v>
      </c>
      <c r="Q917" t="b">
        <v>1</v>
      </c>
      <c r="R917" s="1" t="s">
        <v>32</v>
      </c>
      <c r="S917" s="1" t="s">
        <v>58</v>
      </c>
      <c r="T917">
        <v>1</v>
      </c>
      <c r="U917" s="1" t="s">
        <v>34</v>
      </c>
      <c r="V917" s="1" t="s">
        <v>59</v>
      </c>
      <c r="W917" s="1" t="str">
        <f>IF(OR(MasterData[[#This Row],[Event]]="Christmas Market", MasterData[[#This Row],[Event]]="Christmas"), "Christmas Sale", "Non-Christmas Sale")</f>
        <v>Non-Christmas Sale</v>
      </c>
      <c r="X917" t="b">
        <v>1</v>
      </c>
      <c r="Y917">
        <v>5</v>
      </c>
      <c r="Z917">
        <v>18.87</v>
      </c>
      <c r="AA917">
        <v>56.6</v>
      </c>
      <c r="AB917">
        <v>5.66</v>
      </c>
      <c r="AC917" t="str">
        <f>IF(MasterData[[#This Row],[Discount Amount]]&gt;0, "Promotional sale", "Non-Promotional Sales")</f>
        <v>Promotional sale</v>
      </c>
    </row>
    <row r="918" spans="1:29" x14ac:dyDescent="0.25">
      <c r="A918">
        <v>917</v>
      </c>
      <c r="B918" s="1" t="s">
        <v>246</v>
      </c>
      <c r="C918" s="2">
        <v>0.48079861111111111</v>
      </c>
      <c r="D918">
        <v>46</v>
      </c>
      <c r="E918">
        <v>62</v>
      </c>
      <c r="F918" s="1" t="s">
        <v>61</v>
      </c>
      <c r="G918" s="1" t="s">
        <v>48</v>
      </c>
      <c r="H918">
        <v>53.933300000000003</v>
      </c>
      <c r="I918">
        <v>-116.5765</v>
      </c>
      <c r="J918">
        <v>95</v>
      </c>
      <c r="K918" t="b">
        <v>0</v>
      </c>
      <c r="L918">
        <v>755</v>
      </c>
      <c r="M918" s="1" t="s">
        <v>39</v>
      </c>
      <c r="N918" s="1" t="s">
        <v>40</v>
      </c>
      <c r="O918">
        <v>3</v>
      </c>
      <c r="P918" t="b">
        <v>0</v>
      </c>
      <c r="Q918" t="b">
        <v>0</v>
      </c>
      <c r="R918" s="1" t="s">
        <v>52</v>
      </c>
      <c r="S918" s="1" t="s">
        <v>49</v>
      </c>
      <c r="T918">
        <v>4</v>
      </c>
      <c r="U918" s="1" t="s">
        <v>34</v>
      </c>
      <c r="V918" s="1" t="s">
        <v>59</v>
      </c>
      <c r="W918" s="1" t="str">
        <f>IF(OR(MasterData[[#This Row],[Event]]="Christmas Market", MasterData[[#This Row],[Event]]="Christmas"), "Christmas Sale", "Non-Christmas Sale")</f>
        <v>Non-Christmas Sale</v>
      </c>
      <c r="X918" t="b">
        <v>0</v>
      </c>
      <c r="Y918">
        <v>4</v>
      </c>
      <c r="Z918">
        <v>69.11</v>
      </c>
      <c r="AA918">
        <v>207.34</v>
      </c>
      <c r="AB918">
        <v>20.73</v>
      </c>
      <c r="AC918" t="str">
        <f>IF(MasterData[[#This Row],[Discount Amount]]&gt;0, "Promotional sale", "Non-Promotional Sales")</f>
        <v>Promotional sale</v>
      </c>
    </row>
    <row r="919" spans="1:29" x14ac:dyDescent="0.25">
      <c r="A919">
        <v>918</v>
      </c>
      <c r="B919" s="1" t="s">
        <v>94</v>
      </c>
      <c r="C919" s="2">
        <v>0.51703703703703696</v>
      </c>
      <c r="D919">
        <v>470</v>
      </c>
      <c r="E919">
        <v>25</v>
      </c>
      <c r="F919" s="1" t="s">
        <v>61</v>
      </c>
      <c r="G919" s="1" t="s">
        <v>48</v>
      </c>
      <c r="H919">
        <v>53.933300000000003</v>
      </c>
      <c r="I919">
        <v>-116.5765</v>
      </c>
      <c r="J919">
        <v>10</v>
      </c>
      <c r="K919" t="b">
        <v>0</v>
      </c>
      <c r="L919">
        <v>739</v>
      </c>
      <c r="M919" s="1" t="s">
        <v>56</v>
      </c>
      <c r="N919" s="1" t="s">
        <v>57</v>
      </c>
      <c r="O919">
        <v>2</v>
      </c>
      <c r="P919" t="b">
        <v>1</v>
      </c>
      <c r="Q919" t="b">
        <v>0</v>
      </c>
      <c r="R919" s="1" t="s">
        <v>41</v>
      </c>
      <c r="S919" s="1" t="s">
        <v>33</v>
      </c>
      <c r="T919">
        <v>5</v>
      </c>
      <c r="U919" s="1" t="s">
        <v>45</v>
      </c>
      <c r="V919" s="1" t="s">
        <v>46</v>
      </c>
      <c r="W919" s="1" t="str">
        <f>IF(OR(MasterData[[#This Row],[Event]]="Christmas Market", MasterData[[#This Row],[Event]]="Christmas"), "Christmas Sale", "Non-Christmas Sale")</f>
        <v>Christmas Sale</v>
      </c>
      <c r="X919" t="b">
        <v>0</v>
      </c>
      <c r="Y919">
        <v>4</v>
      </c>
      <c r="Z919">
        <v>43.54</v>
      </c>
      <c r="AA919">
        <v>87.08</v>
      </c>
      <c r="AB919">
        <v>0</v>
      </c>
      <c r="AC919" t="str">
        <f>IF(MasterData[[#This Row],[Discount Amount]]&gt;0, "Promotional sale", "Non-Promotional Sales")</f>
        <v>Non-Promotional Sales</v>
      </c>
    </row>
    <row r="920" spans="1:29" x14ac:dyDescent="0.25">
      <c r="A920">
        <v>919</v>
      </c>
      <c r="B920" s="1" t="s">
        <v>65</v>
      </c>
      <c r="C920" s="2">
        <v>6.9594907407407369E-2</v>
      </c>
      <c r="D920">
        <v>390</v>
      </c>
      <c r="E920">
        <v>44</v>
      </c>
      <c r="F920" s="1" t="s">
        <v>37</v>
      </c>
      <c r="G920" s="1" t="s">
        <v>44</v>
      </c>
      <c r="H920">
        <v>46.813099999999999</v>
      </c>
      <c r="I920">
        <v>-71.207499999999996</v>
      </c>
      <c r="J920">
        <v>98</v>
      </c>
      <c r="K920" t="b">
        <v>0</v>
      </c>
      <c r="L920">
        <v>90</v>
      </c>
      <c r="M920" s="1" t="s">
        <v>63</v>
      </c>
      <c r="N920" s="1" t="s">
        <v>64</v>
      </c>
      <c r="O920">
        <v>3</v>
      </c>
      <c r="P920" t="b">
        <v>0</v>
      </c>
      <c r="Q920" t="b">
        <v>1</v>
      </c>
      <c r="R920" s="1" t="s">
        <v>41</v>
      </c>
      <c r="S920" s="1" t="s">
        <v>53</v>
      </c>
      <c r="T920">
        <v>3</v>
      </c>
      <c r="U920" s="1" t="s">
        <v>42</v>
      </c>
      <c r="V920" s="1" t="s">
        <v>35</v>
      </c>
      <c r="W920" s="1" t="str">
        <f>IF(OR(MasterData[[#This Row],[Event]]="Christmas Market", MasterData[[#This Row],[Event]]="Christmas"), "Christmas Sale", "Non-Christmas Sale")</f>
        <v>Non-Christmas Sale</v>
      </c>
      <c r="X920" t="b">
        <v>1</v>
      </c>
      <c r="Y920">
        <v>2</v>
      </c>
      <c r="Z920">
        <v>81.099999999999994</v>
      </c>
      <c r="AA920">
        <v>243.3</v>
      </c>
      <c r="AB920">
        <v>0</v>
      </c>
      <c r="AC920" t="str">
        <f>IF(MasterData[[#This Row],[Discount Amount]]&gt;0, "Promotional sale", "Non-Promotional Sales")</f>
        <v>Non-Promotional Sales</v>
      </c>
    </row>
    <row r="921" spans="1:29" x14ac:dyDescent="0.25">
      <c r="A921">
        <v>920</v>
      </c>
      <c r="B921" s="1" t="s">
        <v>327</v>
      </c>
      <c r="C921" s="2">
        <v>0.21518518518518515</v>
      </c>
      <c r="D921">
        <v>483</v>
      </c>
      <c r="E921">
        <v>48</v>
      </c>
      <c r="F921" s="1" t="s">
        <v>61</v>
      </c>
      <c r="G921" s="1" t="s">
        <v>29</v>
      </c>
      <c r="H921">
        <v>51.253799999999998</v>
      </c>
      <c r="I921">
        <v>-85.3232</v>
      </c>
      <c r="J921">
        <v>12</v>
      </c>
      <c r="K921" t="b">
        <v>1</v>
      </c>
      <c r="L921">
        <v>966</v>
      </c>
      <c r="M921" s="1" t="s">
        <v>30</v>
      </c>
      <c r="N921" s="1" t="s">
        <v>31</v>
      </c>
      <c r="O921">
        <v>5</v>
      </c>
      <c r="P921" t="b">
        <v>1</v>
      </c>
      <c r="Q921" t="b">
        <v>1</v>
      </c>
      <c r="R921" s="1" t="s">
        <v>41</v>
      </c>
      <c r="S921" s="1" t="s">
        <v>53</v>
      </c>
      <c r="T921">
        <v>1</v>
      </c>
      <c r="U921" s="1" t="s">
        <v>42</v>
      </c>
      <c r="V921" s="1" t="s">
        <v>35</v>
      </c>
      <c r="W921" s="1" t="str">
        <f>IF(OR(MasterData[[#This Row],[Event]]="Christmas Market", MasterData[[#This Row],[Event]]="Christmas"), "Christmas Sale", "Non-Christmas Sale")</f>
        <v>Non-Christmas Sale</v>
      </c>
      <c r="X921" t="b">
        <v>1</v>
      </c>
      <c r="Y921">
        <v>5</v>
      </c>
      <c r="Z921">
        <v>90.95</v>
      </c>
      <c r="AA921">
        <v>454.75</v>
      </c>
      <c r="AB921">
        <v>0</v>
      </c>
      <c r="AC921" t="str">
        <f>IF(MasterData[[#This Row],[Discount Amount]]&gt;0, "Promotional sale", "Non-Promotional Sales")</f>
        <v>Non-Promotional Sales</v>
      </c>
    </row>
    <row r="922" spans="1:29" x14ac:dyDescent="0.25">
      <c r="A922">
        <v>921</v>
      </c>
      <c r="B922" s="1" t="s">
        <v>242</v>
      </c>
      <c r="C922" s="2">
        <v>0.46017361111111121</v>
      </c>
      <c r="D922">
        <v>425</v>
      </c>
      <c r="E922">
        <v>60</v>
      </c>
      <c r="F922" s="1" t="s">
        <v>37</v>
      </c>
      <c r="G922" s="1" t="s">
        <v>62</v>
      </c>
      <c r="H922">
        <v>46.565300000000001</v>
      </c>
      <c r="I922">
        <v>-66.4619</v>
      </c>
      <c r="J922">
        <v>57</v>
      </c>
      <c r="K922" t="b">
        <v>1</v>
      </c>
      <c r="L922">
        <v>735</v>
      </c>
      <c r="M922" s="1" t="s">
        <v>30</v>
      </c>
      <c r="N922" s="1" t="s">
        <v>31</v>
      </c>
      <c r="O922">
        <v>1</v>
      </c>
      <c r="P922" t="b">
        <v>1</v>
      </c>
      <c r="Q922" t="b">
        <v>1</v>
      </c>
      <c r="R922" s="1" t="s">
        <v>41</v>
      </c>
      <c r="S922" s="1" t="s">
        <v>53</v>
      </c>
      <c r="T922">
        <v>3</v>
      </c>
      <c r="U922" s="1" t="s">
        <v>45</v>
      </c>
      <c r="V922" s="1" t="s">
        <v>46</v>
      </c>
      <c r="W922" s="1" t="str">
        <f>IF(OR(MasterData[[#This Row],[Event]]="Christmas Market", MasterData[[#This Row],[Event]]="Christmas"), "Christmas Sale", "Non-Christmas Sale")</f>
        <v>Christmas Sale</v>
      </c>
      <c r="X922" t="b">
        <v>1</v>
      </c>
      <c r="Y922">
        <v>3</v>
      </c>
      <c r="Z922">
        <v>94.65</v>
      </c>
      <c r="AA922">
        <v>94.65</v>
      </c>
      <c r="AB922">
        <v>0</v>
      </c>
      <c r="AC922" t="str">
        <f>IF(MasterData[[#This Row],[Discount Amount]]&gt;0, "Promotional sale", "Non-Promotional Sales")</f>
        <v>Non-Promotional Sales</v>
      </c>
    </row>
    <row r="923" spans="1:29" x14ac:dyDescent="0.25">
      <c r="A923">
        <v>922</v>
      </c>
      <c r="B923" s="1" t="s">
        <v>373</v>
      </c>
      <c r="C923" s="2">
        <v>1.6261574074074137E-2</v>
      </c>
      <c r="D923">
        <v>239</v>
      </c>
      <c r="E923">
        <v>38</v>
      </c>
      <c r="F923" s="1" t="s">
        <v>28</v>
      </c>
      <c r="G923" s="1" t="s">
        <v>48</v>
      </c>
      <c r="H923">
        <v>53.933300000000003</v>
      </c>
      <c r="I923">
        <v>-116.5765</v>
      </c>
      <c r="J923">
        <v>30</v>
      </c>
      <c r="K923" t="b">
        <v>0</v>
      </c>
      <c r="L923">
        <v>325</v>
      </c>
      <c r="M923" s="1" t="s">
        <v>39</v>
      </c>
      <c r="N923" s="1" t="s">
        <v>40</v>
      </c>
      <c r="O923">
        <v>3</v>
      </c>
      <c r="P923" t="b">
        <v>0</v>
      </c>
      <c r="Q923" t="b">
        <v>0</v>
      </c>
      <c r="R923" s="1" t="s">
        <v>32</v>
      </c>
      <c r="S923" s="1" t="s">
        <v>49</v>
      </c>
      <c r="T923">
        <v>5</v>
      </c>
      <c r="U923" s="1" t="s">
        <v>42</v>
      </c>
      <c r="V923" s="1" t="s">
        <v>46</v>
      </c>
      <c r="W923" s="1" t="str">
        <f>IF(OR(MasterData[[#This Row],[Event]]="Christmas Market", MasterData[[#This Row],[Event]]="Christmas"), "Christmas Sale", "Non-Christmas Sale")</f>
        <v>Christmas Sale</v>
      </c>
      <c r="X923" t="b">
        <v>1</v>
      </c>
      <c r="Y923">
        <v>1</v>
      </c>
      <c r="Z923">
        <v>98.46</v>
      </c>
      <c r="AA923">
        <v>295.38</v>
      </c>
      <c r="AB923">
        <v>0</v>
      </c>
      <c r="AC923" t="str">
        <f>IF(MasterData[[#This Row],[Discount Amount]]&gt;0, "Promotional sale", "Non-Promotional Sales")</f>
        <v>Non-Promotional Sales</v>
      </c>
    </row>
    <row r="924" spans="1:29" x14ac:dyDescent="0.25">
      <c r="A924">
        <v>923</v>
      </c>
      <c r="B924" s="1" t="s">
        <v>209</v>
      </c>
      <c r="C924" s="2">
        <v>0.78828703703703695</v>
      </c>
      <c r="D924">
        <v>438</v>
      </c>
      <c r="E924">
        <v>27</v>
      </c>
      <c r="F924" s="1" t="s">
        <v>61</v>
      </c>
      <c r="G924" s="1" t="s">
        <v>68</v>
      </c>
      <c r="H924">
        <v>46.318800000000003</v>
      </c>
      <c r="I924">
        <v>-63.146099999999997</v>
      </c>
      <c r="J924">
        <v>62</v>
      </c>
      <c r="K924" t="b">
        <v>0</v>
      </c>
      <c r="L924">
        <v>834</v>
      </c>
      <c r="M924" s="1" t="s">
        <v>39</v>
      </c>
      <c r="N924" s="1" t="s">
        <v>40</v>
      </c>
      <c r="O924">
        <v>5</v>
      </c>
      <c r="P924" t="b">
        <v>0</v>
      </c>
      <c r="Q924" t="b">
        <v>0</v>
      </c>
      <c r="R924" s="1" t="s">
        <v>52</v>
      </c>
      <c r="S924" s="1" t="s">
        <v>53</v>
      </c>
      <c r="T924">
        <v>2</v>
      </c>
      <c r="U924" s="1" t="s">
        <v>42</v>
      </c>
      <c r="V924" s="1" t="s">
        <v>35</v>
      </c>
      <c r="W924" s="1" t="str">
        <f>IF(OR(MasterData[[#This Row],[Event]]="Christmas Market", MasterData[[#This Row],[Event]]="Christmas"), "Christmas Sale", "Non-Christmas Sale")</f>
        <v>Non-Christmas Sale</v>
      </c>
      <c r="X924" t="b">
        <v>1</v>
      </c>
      <c r="Y924">
        <v>3</v>
      </c>
      <c r="Z924">
        <v>39.1</v>
      </c>
      <c r="AA924">
        <v>195.5</v>
      </c>
      <c r="AB924">
        <v>0</v>
      </c>
      <c r="AC924" t="str">
        <f>IF(MasterData[[#This Row],[Discount Amount]]&gt;0, "Promotional sale", "Non-Promotional Sales")</f>
        <v>Non-Promotional Sales</v>
      </c>
    </row>
    <row r="925" spans="1:29" x14ac:dyDescent="0.25">
      <c r="A925">
        <v>924</v>
      </c>
      <c r="B925" s="1" t="s">
        <v>102</v>
      </c>
      <c r="C925" s="2">
        <v>0.63118055555555563</v>
      </c>
      <c r="D925">
        <v>278</v>
      </c>
      <c r="E925">
        <v>40</v>
      </c>
      <c r="F925" s="1" t="s">
        <v>61</v>
      </c>
      <c r="G925" s="1" t="s">
        <v>70</v>
      </c>
      <c r="H925">
        <v>54.273099999999999</v>
      </c>
      <c r="I925">
        <v>-61.738799999999998</v>
      </c>
      <c r="J925">
        <v>10</v>
      </c>
      <c r="K925" t="b">
        <v>0</v>
      </c>
      <c r="L925">
        <v>287</v>
      </c>
      <c r="M925" s="1" t="s">
        <v>56</v>
      </c>
      <c r="N925" s="1" t="s">
        <v>57</v>
      </c>
      <c r="O925">
        <v>1</v>
      </c>
      <c r="P925" t="b">
        <v>0</v>
      </c>
      <c r="Q925" t="b">
        <v>0</v>
      </c>
      <c r="R925" s="1" t="s">
        <v>41</v>
      </c>
      <c r="S925" s="1" t="s">
        <v>53</v>
      </c>
      <c r="T925">
        <v>4</v>
      </c>
      <c r="U925" s="1" t="s">
        <v>45</v>
      </c>
      <c r="V925" s="1" t="s">
        <v>46</v>
      </c>
      <c r="W925" s="1" t="str">
        <f>IF(OR(MasterData[[#This Row],[Event]]="Christmas Market", MasterData[[#This Row],[Event]]="Christmas"), "Christmas Sale", "Non-Christmas Sale")</f>
        <v>Christmas Sale</v>
      </c>
      <c r="X925" t="b">
        <v>1</v>
      </c>
      <c r="Y925">
        <v>2</v>
      </c>
      <c r="Z925">
        <v>21.42</v>
      </c>
      <c r="AA925">
        <v>21.42</v>
      </c>
      <c r="AB925">
        <v>0</v>
      </c>
      <c r="AC925" t="str">
        <f>IF(MasterData[[#This Row],[Discount Amount]]&gt;0, "Promotional sale", "Non-Promotional Sales")</f>
        <v>Non-Promotional Sales</v>
      </c>
    </row>
    <row r="926" spans="1:29" x14ac:dyDescent="0.25">
      <c r="A926">
        <v>925</v>
      </c>
      <c r="B926" s="1" t="s">
        <v>345</v>
      </c>
      <c r="C926" s="2">
        <v>0.56986111111111115</v>
      </c>
      <c r="D926">
        <v>350</v>
      </c>
      <c r="E926">
        <v>40</v>
      </c>
      <c r="F926" s="1" t="s">
        <v>61</v>
      </c>
      <c r="G926" s="1" t="s">
        <v>51</v>
      </c>
      <c r="H926">
        <v>53.760899999999999</v>
      </c>
      <c r="I926">
        <v>-98.813900000000004</v>
      </c>
      <c r="J926">
        <v>30</v>
      </c>
      <c r="K926" t="b">
        <v>1</v>
      </c>
      <c r="L926">
        <v>4</v>
      </c>
      <c r="M926" s="1" t="s">
        <v>63</v>
      </c>
      <c r="N926" s="1" t="s">
        <v>64</v>
      </c>
      <c r="O926">
        <v>4</v>
      </c>
      <c r="P926" t="b">
        <v>1</v>
      </c>
      <c r="Q926" t="b">
        <v>0</v>
      </c>
      <c r="R926" s="1" t="s">
        <v>52</v>
      </c>
      <c r="S926" s="1" t="s">
        <v>33</v>
      </c>
      <c r="T926">
        <v>5</v>
      </c>
      <c r="U926" s="1" t="s">
        <v>45</v>
      </c>
      <c r="V926" s="1" t="s">
        <v>59</v>
      </c>
      <c r="W926" s="1" t="str">
        <f>IF(OR(MasterData[[#This Row],[Event]]="Christmas Market", MasterData[[#This Row],[Event]]="Christmas"), "Christmas Sale", "Non-Christmas Sale")</f>
        <v>Non-Christmas Sale</v>
      </c>
      <c r="X926" t="b">
        <v>0</v>
      </c>
      <c r="Y926">
        <v>4</v>
      </c>
      <c r="Z926">
        <v>62.93</v>
      </c>
      <c r="AA926">
        <v>251.74</v>
      </c>
      <c r="AB926">
        <v>25.17</v>
      </c>
      <c r="AC926" t="str">
        <f>IF(MasterData[[#This Row],[Discount Amount]]&gt;0, "Promotional sale", "Non-Promotional Sales")</f>
        <v>Promotional sale</v>
      </c>
    </row>
    <row r="927" spans="1:29" x14ac:dyDescent="0.25">
      <c r="A927">
        <v>926</v>
      </c>
      <c r="B927" s="1" t="s">
        <v>267</v>
      </c>
      <c r="C927" s="2">
        <v>0.4664814814814815</v>
      </c>
      <c r="D927">
        <v>298</v>
      </c>
      <c r="E927">
        <v>47</v>
      </c>
      <c r="F927" s="1" t="s">
        <v>61</v>
      </c>
      <c r="G927" s="1" t="s">
        <v>29</v>
      </c>
      <c r="H927">
        <v>51.253799999999998</v>
      </c>
      <c r="I927">
        <v>-85.3232</v>
      </c>
      <c r="J927">
        <v>76</v>
      </c>
      <c r="K927" t="b">
        <v>1</v>
      </c>
      <c r="L927">
        <v>309</v>
      </c>
      <c r="M927" s="1" t="s">
        <v>39</v>
      </c>
      <c r="N927" s="1" t="s">
        <v>40</v>
      </c>
      <c r="O927">
        <v>4</v>
      </c>
      <c r="P927" t="b">
        <v>1</v>
      </c>
      <c r="Q927" t="b">
        <v>0</v>
      </c>
      <c r="R927" s="1" t="s">
        <v>41</v>
      </c>
      <c r="S927" s="1" t="s">
        <v>49</v>
      </c>
      <c r="T927">
        <v>3</v>
      </c>
      <c r="U927" s="1" t="s">
        <v>34</v>
      </c>
      <c r="V927" s="1" t="s">
        <v>35</v>
      </c>
      <c r="W927" s="1" t="str">
        <f>IF(OR(MasterData[[#This Row],[Event]]="Christmas Market", MasterData[[#This Row],[Event]]="Christmas"), "Christmas Sale", "Non-Christmas Sale")</f>
        <v>Non-Christmas Sale</v>
      </c>
      <c r="X927" t="b">
        <v>0</v>
      </c>
      <c r="Y927">
        <v>4</v>
      </c>
      <c r="Z927">
        <v>33.68</v>
      </c>
      <c r="AA927">
        <v>134.72999999999999</v>
      </c>
      <c r="AB927">
        <v>0</v>
      </c>
      <c r="AC927" t="str">
        <f>IF(MasterData[[#This Row],[Discount Amount]]&gt;0, "Promotional sale", "Non-Promotional Sales")</f>
        <v>Non-Promotional Sales</v>
      </c>
    </row>
    <row r="928" spans="1:29" x14ac:dyDescent="0.25">
      <c r="A928">
        <v>927</v>
      </c>
      <c r="B928" s="1" t="s">
        <v>301</v>
      </c>
      <c r="C928" s="2">
        <v>0.43662037037037038</v>
      </c>
      <c r="D928">
        <v>224</v>
      </c>
      <c r="E928">
        <v>66</v>
      </c>
      <c r="F928" s="1" t="s">
        <v>28</v>
      </c>
      <c r="G928" s="1" t="s">
        <v>38</v>
      </c>
      <c r="H928">
        <v>53.726700000000001</v>
      </c>
      <c r="I928">
        <v>-127.6476</v>
      </c>
      <c r="J928">
        <v>92</v>
      </c>
      <c r="K928" t="b">
        <v>1</v>
      </c>
      <c r="L928">
        <v>125</v>
      </c>
      <c r="M928" s="1" t="s">
        <v>56</v>
      </c>
      <c r="N928" s="1" t="s">
        <v>57</v>
      </c>
      <c r="O928">
        <v>1</v>
      </c>
      <c r="P928" t="b">
        <v>1</v>
      </c>
      <c r="Q928" t="b">
        <v>0</v>
      </c>
      <c r="R928" s="1" t="s">
        <v>32</v>
      </c>
      <c r="S928" s="1" t="s">
        <v>58</v>
      </c>
      <c r="T928">
        <v>4</v>
      </c>
      <c r="U928" s="1" t="s">
        <v>42</v>
      </c>
      <c r="V928" s="1" t="s">
        <v>59</v>
      </c>
      <c r="W928" s="1" t="str">
        <f>IF(OR(MasterData[[#This Row],[Event]]="Christmas Market", MasterData[[#This Row],[Event]]="Christmas"), "Christmas Sale", "Non-Christmas Sale")</f>
        <v>Non-Christmas Sale</v>
      </c>
      <c r="X928" t="b">
        <v>1</v>
      </c>
      <c r="Y928">
        <v>2</v>
      </c>
      <c r="Z928">
        <v>85.47</v>
      </c>
      <c r="AA928">
        <v>85.47</v>
      </c>
      <c r="AB928">
        <v>8.5500000000000007</v>
      </c>
      <c r="AC928" t="str">
        <f>IF(MasterData[[#This Row],[Discount Amount]]&gt;0, "Promotional sale", "Non-Promotional Sales")</f>
        <v>Promotional sale</v>
      </c>
    </row>
    <row r="929" spans="1:29" x14ac:dyDescent="0.25">
      <c r="A929">
        <v>928</v>
      </c>
      <c r="B929" s="1" t="s">
        <v>359</v>
      </c>
      <c r="C929" s="2">
        <v>0.84730324074074082</v>
      </c>
      <c r="D929">
        <v>302</v>
      </c>
      <c r="E929">
        <v>58</v>
      </c>
      <c r="F929" s="1" t="s">
        <v>37</v>
      </c>
      <c r="G929" s="1" t="s">
        <v>77</v>
      </c>
      <c r="H929">
        <v>64.282300000000006</v>
      </c>
      <c r="I929">
        <v>-135</v>
      </c>
      <c r="J929">
        <v>74</v>
      </c>
      <c r="K929" t="b">
        <v>0</v>
      </c>
      <c r="L929">
        <v>364</v>
      </c>
      <c r="M929" s="1" t="s">
        <v>74</v>
      </c>
      <c r="N929" s="1" t="s">
        <v>75</v>
      </c>
      <c r="O929">
        <v>3</v>
      </c>
      <c r="P929" t="b">
        <v>0</v>
      </c>
      <c r="Q929" t="b">
        <v>0</v>
      </c>
      <c r="R929" s="1" t="s">
        <v>41</v>
      </c>
      <c r="S929" s="1" t="s">
        <v>33</v>
      </c>
      <c r="T929">
        <v>2</v>
      </c>
      <c r="U929" s="1" t="s">
        <v>45</v>
      </c>
      <c r="V929" s="1" t="s">
        <v>35</v>
      </c>
      <c r="W929" s="1" t="str">
        <f>IF(OR(MasterData[[#This Row],[Event]]="Christmas Market", MasterData[[#This Row],[Event]]="Christmas"), "Christmas Sale", "Non-Christmas Sale")</f>
        <v>Non-Christmas Sale</v>
      </c>
      <c r="X929" t="b">
        <v>0</v>
      </c>
      <c r="Y929">
        <v>1</v>
      </c>
      <c r="Z929">
        <v>50.38</v>
      </c>
      <c r="AA929">
        <v>151.13</v>
      </c>
      <c r="AB929">
        <v>0</v>
      </c>
      <c r="AC929" t="str">
        <f>IF(MasterData[[#This Row],[Discount Amount]]&gt;0, "Promotional sale", "Non-Promotional Sales")</f>
        <v>Non-Promotional Sales</v>
      </c>
    </row>
    <row r="930" spans="1:29" x14ac:dyDescent="0.25">
      <c r="A930">
        <v>929</v>
      </c>
      <c r="B930" s="1" t="s">
        <v>377</v>
      </c>
      <c r="C930" s="2">
        <v>0.41567129629629629</v>
      </c>
      <c r="D930">
        <v>59</v>
      </c>
      <c r="E930">
        <v>24</v>
      </c>
      <c r="F930" s="1" t="s">
        <v>28</v>
      </c>
      <c r="G930" s="1" t="s">
        <v>55</v>
      </c>
      <c r="H930">
        <v>52.939900000000002</v>
      </c>
      <c r="I930">
        <v>-106.4509</v>
      </c>
      <c r="J930">
        <v>11</v>
      </c>
      <c r="K930" t="b">
        <v>1</v>
      </c>
      <c r="L930">
        <v>770</v>
      </c>
      <c r="M930" s="1" t="s">
        <v>56</v>
      </c>
      <c r="N930" s="1" t="s">
        <v>57</v>
      </c>
      <c r="O930">
        <v>2</v>
      </c>
      <c r="P930" t="b">
        <v>0</v>
      </c>
      <c r="Q930" t="b">
        <v>1</v>
      </c>
      <c r="R930" s="1" t="s">
        <v>52</v>
      </c>
      <c r="S930" s="1" t="s">
        <v>58</v>
      </c>
      <c r="T930">
        <v>3</v>
      </c>
      <c r="U930" s="1" t="s">
        <v>42</v>
      </c>
      <c r="V930" s="1" t="s">
        <v>59</v>
      </c>
      <c r="W930" s="1" t="str">
        <f>IF(OR(MasterData[[#This Row],[Event]]="Christmas Market", MasterData[[#This Row],[Event]]="Christmas"), "Christmas Sale", "Non-Christmas Sale")</f>
        <v>Non-Christmas Sale</v>
      </c>
      <c r="X930" t="b">
        <v>1</v>
      </c>
      <c r="Y930">
        <v>2</v>
      </c>
      <c r="Z930">
        <v>67.959999999999994</v>
      </c>
      <c r="AA930">
        <v>135.93</v>
      </c>
      <c r="AB930">
        <v>13.59</v>
      </c>
      <c r="AC930" t="str">
        <f>IF(MasterData[[#This Row],[Discount Amount]]&gt;0, "Promotional sale", "Non-Promotional Sales")</f>
        <v>Promotional sale</v>
      </c>
    </row>
    <row r="931" spans="1:29" x14ac:dyDescent="0.25">
      <c r="A931">
        <v>930</v>
      </c>
      <c r="B931" s="1" t="s">
        <v>138</v>
      </c>
      <c r="C931" s="2">
        <v>0.35996527777777776</v>
      </c>
      <c r="D931">
        <v>45</v>
      </c>
      <c r="E931">
        <v>51</v>
      </c>
      <c r="F931" s="1" t="s">
        <v>28</v>
      </c>
      <c r="G931" s="1" t="s">
        <v>68</v>
      </c>
      <c r="H931">
        <v>46.318800000000003</v>
      </c>
      <c r="I931">
        <v>-63.146099999999997</v>
      </c>
      <c r="J931">
        <v>17</v>
      </c>
      <c r="K931" t="b">
        <v>1</v>
      </c>
      <c r="L931">
        <v>806</v>
      </c>
      <c r="M931" s="1" t="s">
        <v>30</v>
      </c>
      <c r="N931" s="1" t="s">
        <v>31</v>
      </c>
      <c r="O931">
        <v>1</v>
      </c>
      <c r="P931" t="b">
        <v>1</v>
      </c>
      <c r="Q931" t="b">
        <v>1</v>
      </c>
      <c r="R931" s="1" t="s">
        <v>32</v>
      </c>
      <c r="S931" s="1" t="s">
        <v>58</v>
      </c>
      <c r="T931">
        <v>3</v>
      </c>
      <c r="U931" s="1" t="s">
        <v>45</v>
      </c>
      <c r="V931" s="1" t="s">
        <v>46</v>
      </c>
      <c r="W931" s="1" t="str">
        <f>IF(OR(MasterData[[#This Row],[Event]]="Christmas Market", MasterData[[#This Row],[Event]]="Christmas"), "Christmas Sale", "Non-Christmas Sale")</f>
        <v>Christmas Sale</v>
      </c>
      <c r="X931" t="b">
        <v>1</v>
      </c>
      <c r="Y931">
        <v>3</v>
      </c>
      <c r="Z931">
        <v>48.55</v>
      </c>
      <c r="AA931">
        <v>48.55</v>
      </c>
      <c r="AB931">
        <v>0</v>
      </c>
      <c r="AC931" t="str">
        <f>IF(MasterData[[#This Row],[Discount Amount]]&gt;0, "Promotional sale", "Non-Promotional Sales")</f>
        <v>Non-Promotional Sales</v>
      </c>
    </row>
    <row r="932" spans="1:29" x14ac:dyDescent="0.25">
      <c r="A932">
        <v>931</v>
      </c>
      <c r="B932" s="1" t="s">
        <v>361</v>
      </c>
      <c r="C932" s="2">
        <v>0.92489583333333325</v>
      </c>
      <c r="D932">
        <v>355</v>
      </c>
      <c r="E932">
        <v>55</v>
      </c>
      <c r="F932" s="1" t="s">
        <v>28</v>
      </c>
      <c r="G932" s="1" t="s">
        <v>68</v>
      </c>
      <c r="H932">
        <v>46.318800000000003</v>
      </c>
      <c r="I932">
        <v>-63.146099999999997</v>
      </c>
      <c r="J932">
        <v>37</v>
      </c>
      <c r="K932" t="b">
        <v>0</v>
      </c>
      <c r="L932">
        <v>868</v>
      </c>
      <c r="M932" s="1" t="s">
        <v>39</v>
      </c>
      <c r="N932" s="1" t="s">
        <v>40</v>
      </c>
      <c r="O932">
        <v>4</v>
      </c>
      <c r="P932" t="b">
        <v>0</v>
      </c>
      <c r="Q932" t="b">
        <v>0</v>
      </c>
      <c r="R932" s="1" t="s">
        <v>41</v>
      </c>
      <c r="S932" s="1" t="s">
        <v>49</v>
      </c>
      <c r="T932">
        <v>2</v>
      </c>
      <c r="U932" s="1" t="s">
        <v>42</v>
      </c>
      <c r="V932" s="1" t="s">
        <v>46</v>
      </c>
      <c r="W932" s="1" t="str">
        <f>IF(OR(MasterData[[#This Row],[Event]]="Christmas Market", MasterData[[#This Row],[Event]]="Christmas"), "Christmas Sale", "Non-Christmas Sale")</f>
        <v>Christmas Sale</v>
      </c>
      <c r="X932" t="b">
        <v>1</v>
      </c>
      <c r="Y932">
        <v>4</v>
      </c>
      <c r="Z932">
        <v>45.02</v>
      </c>
      <c r="AA932">
        <v>180.08</v>
      </c>
      <c r="AB932">
        <v>0</v>
      </c>
      <c r="AC932" t="str">
        <f>IF(MasterData[[#This Row],[Discount Amount]]&gt;0, "Promotional sale", "Non-Promotional Sales")</f>
        <v>Non-Promotional Sales</v>
      </c>
    </row>
    <row r="933" spans="1:29" x14ac:dyDescent="0.25">
      <c r="A933">
        <v>932</v>
      </c>
      <c r="B933" s="1" t="s">
        <v>211</v>
      </c>
      <c r="C933" s="2">
        <v>0.17327546296296292</v>
      </c>
      <c r="D933">
        <v>109</v>
      </c>
      <c r="E933">
        <v>19</v>
      </c>
      <c r="F933" s="1" t="s">
        <v>37</v>
      </c>
      <c r="G933" s="1" t="s">
        <v>79</v>
      </c>
      <c r="H933">
        <v>63.588799999999999</v>
      </c>
      <c r="I933">
        <v>-115.5069</v>
      </c>
      <c r="J933">
        <v>98</v>
      </c>
      <c r="K933" t="b">
        <v>1</v>
      </c>
      <c r="L933">
        <v>264</v>
      </c>
      <c r="M933" s="1" t="s">
        <v>74</v>
      </c>
      <c r="N933" s="1" t="s">
        <v>75</v>
      </c>
      <c r="O933">
        <v>5</v>
      </c>
      <c r="P933" t="b">
        <v>0</v>
      </c>
      <c r="Q933" t="b">
        <v>1</v>
      </c>
      <c r="R933" s="1" t="s">
        <v>41</v>
      </c>
      <c r="S933" s="1" t="s">
        <v>33</v>
      </c>
      <c r="T933">
        <v>4</v>
      </c>
      <c r="U933" s="1" t="s">
        <v>45</v>
      </c>
      <c r="V933" s="1" t="s">
        <v>46</v>
      </c>
      <c r="W933" s="1" t="str">
        <f>IF(OR(MasterData[[#This Row],[Event]]="Christmas Market", MasterData[[#This Row],[Event]]="Christmas"), "Christmas Sale", "Non-Christmas Sale")</f>
        <v>Christmas Sale</v>
      </c>
      <c r="X933" t="b">
        <v>1</v>
      </c>
      <c r="Y933">
        <v>4</v>
      </c>
      <c r="Z933">
        <v>29.01</v>
      </c>
      <c r="AA933">
        <v>145.06</v>
      </c>
      <c r="AB933">
        <v>0</v>
      </c>
      <c r="AC933" t="str">
        <f>IF(MasterData[[#This Row],[Discount Amount]]&gt;0, "Promotional sale", "Non-Promotional Sales")</f>
        <v>Non-Promotional Sales</v>
      </c>
    </row>
    <row r="934" spans="1:29" x14ac:dyDescent="0.25">
      <c r="A934">
        <v>933</v>
      </c>
      <c r="B934" s="1" t="s">
        <v>210</v>
      </c>
      <c r="C934" s="2">
        <v>0.67510416666666662</v>
      </c>
      <c r="D934">
        <v>306</v>
      </c>
      <c r="E934">
        <v>44</v>
      </c>
      <c r="F934" s="1" t="s">
        <v>37</v>
      </c>
      <c r="G934" s="1" t="s">
        <v>77</v>
      </c>
      <c r="H934">
        <v>64.282300000000006</v>
      </c>
      <c r="I934">
        <v>-135</v>
      </c>
      <c r="J934">
        <v>54</v>
      </c>
      <c r="K934" t="b">
        <v>1</v>
      </c>
      <c r="L934">
        <v>34</v>
      </c>
      <c r="M934" s="1" t="s">
        <v>30</v>
      </c>
      <c r="N934" s="1" t="s">
        <v>31</v>
      </c>
      <c r="O934">
        <v>5</v>
      </c>
      <c r="P934" t="b">
        <v>1</v>
      </c>
      <c r="Q934" t="b">
        <v>1</v>
      </c>
      <c r="R934" s="1" t="s">
        <v>32</v>
      </c>
      <c r="S934" s="1" t="s">
        <v>53</v>
      </c>
      <c r="T934">
        <v>2</v>
      </c>
      <c r="U934" s="1" t="s">
        <v>45</v>
      </c>
      <c r="V934" s="1" t="s">
        <v>35</v>
      </c>
      <c r="W934" s="1" t="str">
        <f>IF(OR(MasterData[[#This Row],[Event]]="Christmas Market", MasterData[[#This Row],[Event]]="Christmas"), "Christmas Sale", "Non-Christmas Sale")</f>
        <v>Non-Christmas Sale</v>
      </c>
      <c r="X934" t="b">
        <v>1</v>
      </c>
      <c r="Y934">
        <v>1</v>
      </c>
      <c r="Z934">
        <v>46.9</v>
      </c>
      <c r="AA934">
        <v>234.49</v>
      </c>
      <c r="AB934">
        <v>0</v>
      </c>
      <c r="AC934" t="str">
        <f>IF(MasterData[[#This Row],[Discount Amount]]&gt;0, "Promotional sale", "Non-Promotional Sales")</f>
        <v>Non-Promotional Sales</v>
      </c>
    </row>
    <row r="935" spans="1:29" x14ac:dyDescent="0.25">
      <c r="A935">
        <v>934</v>
      </c>
      <c r="B935" s="1" t="s">
        <v>159</v>
      </c>
      <c r="C935" s="2">
        <v>0.32180555555555546</v>
      </c>
      <c r="D935">
        <v>257</v>
      </c>
      <c r="E935">
        <v>59</v>
      </c>
      <c r="F935" s="1" t="s">
        <v>28</v>
      </c>
      <c r="G935" s="1" t="s">
        <v>55</v>
      </c>
      <c r="H935">
        <v>52.939900000000002</v>
      </c>
      <c r="I935">
        <v>-106.4509</v>
      </c>
      <c r="J935">
        <v>84</v>
      </c>
      <c r="K935" t="b">
        <v>0</v>
      </c>
      <c r="L935">
        <v>363</v>
      </c>
      <c r="M935" s="1" t="s">
        <v>74</v>
      </c>
      <c r="N935" s="1" t="s">
        <v>75</v>
      </c>
      <c r="O935">
        <v>5</v>
      </c>
      <c r="P935" t="b">
        <v>1</v>
      </c>
      <c r="Q935" t="b">
        <v>0</v>
      </c>
      <c r="R935" s="1" t="s">
        <v>41</v>
      </c>
      <c r="S935" s="1" t="s">
        <v>53</v>
      </c>
      <c r="T935">
        <v>4</v>
      </c>
      <c r="U935" s="1" t="s">
        <v>34</v>
      </c>
      <c r="V935" s="1" t="s">
        <v>46</v>
      </c>
      <c r="W935" s="1" t="str">
        <f>IF(OR(MasterData[[#This Row],[Event]]="Christmas Market", MasterData[[#This Row],[Event]]="Christmas"), "Christmas Sale", "Non-Christmas Sale")</f>
        <v>Christmas Sale</v>
      </c>
      <c r="X935" t="b">
        <v>0</v>
      </c>
      <c r="Y935">
        <v>4</v>
      </c>
      <c r="Z935">
        <v>75.209999999999994</v>
      </c>
      <c r="AA935">
        <v>376.05</v>
      </c>
      <c r="AB935">
        <v>0</v>
      </c>
      <c r="AC935" t="str">
        <f>IF(MasterData[[#This Row],[Discount Amount]]&gt;0, "Promotional sale", "Non-Promotional Sales")</f>
        <v>Non-Promotional Sales</v>
      </c>
    </row>
    <row r="936" spans="1:29" x14ac:dyDescent="0.25">
      <c r="A936">
        <v>935</v>
      </c>
      <c r="B936" s="1" t="s">
        <v>251</v>
      </c>
      <c r="C936" s="2">
        <v>0.9132175925925925</v>
      </c>
      <c r="D936">
        <v>366</v>
      </c>
      <c r="E936">
        <v>50</v>
      </c>
      <c r="F936" s="1" t="s">
        <v>61</v>
      </c>
      <c r="G936" s="1" t="s">
        <v>66</v>
      </c>
      <c r="H936">
        <v>45.077800000000003</v>
      </c>
      <c r="I936">
        <v>-63.546700000000001</v>
      </c>
      <c r="J936">
        <v>52</v>
      </c>
      <c r="K936" t="b">
        <v>1</v>
      </c>
      <c r="L936">
        <v>223</v>
      </c>
      <c r="M936" s="1" t="s">
        <v>39</v>
      </c>
      <c r="N936" s="1" t="s">
        <v>40</v>
      </c>
      <c r="O936">
        <v>3</v>
      </c>
      <c r="P936" t="b">
        <v>0</v>
      </c>
      <c r="Q936" t="b">
        <v>1</v>
      </c>
      <c r="R936" s="1" t="s">
        <v>52</v>
      </c>
      <c r="S936" s="1" t="s">
        <v>49</v>
      </c>
      <c r="T936">
        <v>3</v>
      </c>
      <c r="U936" s="1" t="s">
        <v>42</v>
      </c>
      <c r="V936" s="1" t="s">
        <v>59</v>
      </c>
      <c r="W936" s="1" t="str">
        <f>IF(OR(MasterData[[#This Row],[Event]]="Christmas Market", MasterData[[#This Row],[Event]]="Christmas"), "Christmas Sale", "Non-Christmas Sale")</f>
        <v>Non-Christmas Sale</v>
      </c>
      <c r="X936" t="b">
        <v>1</v>
      </c>
      <c r="Y936">
        <v>2</v>
      </c>
      <c r="Z936">
        <v>28.18</v>
      </c>
      <c r="AA936">
        <v>84.53</v>
      </c>
      <c r="AB936">
        <v>8.4499999999999993</v>
      </c>
      <c r="AC936" t="str">
        <f>IF(MasterData[[#This Row],[Discount Amount]]&gt;0, "Promotional sale", "Non-Promotional Sales")</f>
        <v>Promotional sale</v>
      </c>
    </row>
    <row r="937" spans="1:29" x14ac:dyDescent="0.25">
      <c r="A937">
        <v>936</v>
      </c>
      <c r="B937" s="1" t="s">
        <v>254</v>
      </c>
      <c r="C937" s="2">
        <v>0.55726851851851844</v>
      </c>
      <c r="D937">
        <v>447</v>
      </c>
      <c r="E937">
        <v>38</v>
      </c>
      <c r="F937" s="1" t="s">
        <v>61</v>
      </c>
      <c r="G937" s="1" t="s">
        <v>38</v>
      </c>
      <c r="H937">
        <v>53.726700000000001</v>
      </c>
      <c r="I937">
        <v>-127.6476</v>
      </c>
      <c r="J937">
        <v>76</v>
      </c>
      <c r="K937" t="b">
        <v>0</v>
      </c>
      <c r="L937">
        <v>634</v>
      </c>
      <c r="M937" s="1" t="s">
        <v>74</v>
      </c>
      <c r="N937" s="1" t="s">
        <v>75</v>
      </c>
      <c r="O937">
        <v>5</v>
      </c>
      <c r="P937" t="b">
        <v>0</v>
      </c>
      <c r="Q937" t="b">
        <v>0</v>
      </c>
      <c r="R937" s="1" t="s">
        <v>32</v>
      </c>
      <c r="S937" s="1" t="s">
        <v>33</v>
      </c>
      <c r="T937">
        <v>3</v>
      </c>
      <c r="U937" s="1" t="s">
        <v>45</v>
      </c>
      <c r="V937" s="1" t="s">
        <v>46</v>
      </c>
      <c r="W937" s="1" t="str">
        <f>IF(OR(MasterData[[#This Row],[Event]]="Christmas Market", MasterData[[#This Row],[Event]]="Christmas"), "Christmas Sale", "Non-Christmas Sale")</f>
        <v>Christmas Sale</v>
      </c>
      <c r="X937" t="b">
        <v>0</v>
      </c>
      <c r="Y937">
        <v>3</v>
      </c>
      <c r="Z937">
        <v>14.81</v>
      </c>
      <c r="AA937">
        <v>74.06</v>
      </c>
      <c r="AB937">
        <v>0</v>
      </c>
      <c r="AC937" t="str">
        <f>IF(MasterData[[#This Row],[Discount Amount]]&gt;0, "Promotional sale", "Non-Promotional Sales")</f>
        <v>Non-Promotional Sales</v>
      </c>
    </row>
    <row r="938" spans="1:29" x14ac:dyDescent="0.25">
      <c r="A938">
        <v>937</v>
      </c>
      <c r="B938" s="1" t="s">
        <v>135</v>
      </c>
      <c r="C938" s="2">
        <v>0.74040509259259268</v>
      </c>
      <c r="D938">
        <v>258</v>
      </c>
      <c r="E938">
        <v>40</v>
      </c>
      <c r="F938" s="1" t="s">
        <v>61</v>
      </c>
      <c r="G938" s="1" t="s">
        <v>81</v>
      </c>
      <c r="H938">
        <v>64.248000000000005</v>
      </c>
      <c r="I938">
        <v>-84.889600000000002</v>
      </c>
      <c r="J938">
        <v>47</v>
      </c>
      <c r="K938" t="b">
        <v>1</v>
      </c>
      <c r="L938">
        <v>91</v>
      </c>
      <c r="M938" s="1" t="s">
        <v>39</v>
      </c>
      <c r="N938" s="1" t="s">
        <v>40</v>
      </c>
      <c r="O938">
        <v>5</v>
      </c>
      <c r="P938" t="b">
        <v>0</v>
      </c>
      <c r="Q938" t="b">
        <v>0</v>
      </c>
      <c r="R938" s="1" t="s">
        <v>32</v>
      </c>
      <c r="S938" s="1" t="s">
        <v>58</v>
      </c>
      <c r="T938">
        <v>2</v>
      </c>
      <c r="U938" s="1" t="s">
        <v>34</v>
      </c>
      <c r="V938" s="1" t="s">
        <v>35</v>
      </c>
      <c r="W938" s="1" t="str">
        <f>IF(OR(MasterData[[#This Row],[Event]]="Christmas Market", MasterData[[#This Row],[Event]]="Christmas"), "Christmas Sale", "Non-Christmas Sale")</f>
        <v>Non-Christmas Sale</v>
      </c>
      <c r="X938" t="b">
        <v>1</v>
      </c>
      <c r="Y938">
        <v>4</v>
      </c>
      <c r="Z938">
        <v>19.45</v>
      </c>
      <c r="AA938">
        <v>97.27</v>
      </c>
      <c r="AB938">
        <v>0</v>
      </c>
      <c r="AC938" t="str">
        <f>IF(MasterData[[#This Row],[Discount Amount]]&gt;0, "Promotional sale", "Non-Promotional Sales")</f>
        <v>Non-Promotional Sales</v>
      </c>
    </row>
    <row r="939" spans="1:29" x14ac:dyDescent="0.25">
      <c r="A939">
        <v>938</v>
      </c>
      <c r="B939" s="1" t="s">
        <v>167</v>
      </c>
      <c r="C939" s="2">
        <v>0.57758101851851862</v>
      </c>
      <c r="D939">
        <v>112</v>
      </c>
      <c r="E939">
        <v>19</v>
      </c>
      <c r="F939" s="1" t="s">
        <v>28</v>
      </c>
      <c r="G939" s="1" t="s">
        <v>48</v>
      </c>
      <c r="H939">
        <v>53.933300000000003</v>
      </c>
      <c r="I939">
        <v>-116.5765</v>
      </c>
      <c r="J939">
        <v>17</v>
      </c>
      <c r="K939" t="b">
        <v>1</v>
      </c>
      <c r="L939">
        <v>946</v>
      </c>
      <c r="M939" s="1" t="s">
        <v>39</v>
      </c>
      <c r="N939" s="1" t="s">
        <v>40</v>
      </c>
      <c r="O939">
        <v>4</v>
      </c>
      <c r="P939" t="b">
        <v>1</v>
      </c>
      <c r="Q939" t="b">
        <v>0</v>
      </c>
      <c r="R939" s="1" t="s">
        <v>32</v>
      </c>
      <c r="S939" s="1" t="s">
        <v>49</v>
      </c>
      <c r="T939">
        <v>3</v>
      </c>
      <c r="U939" s="1" t="s">
        <v>34</v>
      </c>
      <c r="V939" s="1" t="s">
        <v>35</v>
      </c>
      <c r="W939" s="1" t="str">
        <f>IF(OR(MasterData[[#This Row],[Event]]="Christmas Market", MasterData[[#This Row],[Event]]="Christmas"), "Christmas Sale", "Non-Christmas Sale")</f>
        <v>Non-Christmas Sale</v>
      </c>
      <c r="X939" t="b">
        <v>0</v>
      </c>
      <c r="Y939">
        <v>5</v>
      </c>
      <c r="Z939">
        <v>82.31</v>
      </c>
      <c r="AA939">
        <v>329.25</v>
      </c>
      <c r="AB939">
        <v>0</v>
      </c>
      <c r="AC939" t="str">
        <f>IF(MasterData[[#This Row],[Discount Amount]]&gt;0, "Promotional sale", "Non-Promotional Sales")</f>
        <v>Non-Promotional Sales</v>
      </c>
    </row>
    <row r="940" spans="1:29" x14ac:dyDescent="0.25">
      <c r="A940">
        <v>939</v>
      </c>
      <c r="B940" s="1" t="s">
        <v>403</v>
      </c>
      <c r="C940" s="2">
        <v>4.7476851851851798E-2</v>
      </c>
      <c r="D940">
        <v>352</v>
      </c>
      <c r="E940">
        <v>34</v>
      </c>
      <c r="F940" s="1" t="s">
        <v>28</v>
      </c>
      <c r="G940" s="1" t="s">
        <v>29</v>
      </c>
      <c r="H940">
        <v>51.253799999999998</v>
      </c>
      <c r="I940">
        <v>-85.3232</v>
      </c>
      <c r="J940">
        <v>73</v>
      </c>
      <c r="K940" t="b">
        <v>0</v>
      </c>
      <c r="L940">
        <v>35</v>
      </c>
      <c r="M940" s="1" t="s">
        <v>39</v>
      </c>
      <c r="N940" s="1" t="s">
        <v>40</v>
      </c>
      <c r="O940">
        <v>5</v>
      </c>
      <c r="P940" t="b">
        <v>1</v>
      </c>
      <c r="Q940" t="b">
        <v>0</v>
      </c>
      <c r="R940" s="1" t="s">
        <v>52</v>
      </c>
      <c r="S940" s="1" t="s">
        <v>33</v>
      </c>
      <c r="T940">
        <v>5</v>
      </c>
      <c r="U940" s="1" t="s">
        <v>42</v>
      </c>
      <c r="V940" s="1" t="s">
        <v>59</v>
      </c>
      <c r="W940" s="1" t="str">
        <f>IF(OR(MasterData[[#This Row],[Event]]="Christmas Market", MasterData[[#This Row],[Event]]="Christmas"), "Christmas Sale", "Non-Christmas Sale")</f>
        <v>Non-Christmas Sale</v>
      </c>
      <c r="X940" t="b">
        <v>1</v>
      </c>
      <c r="Y940">
        <v>2</v>
      </c>
      <c r="Z940">
        <v>36.08</v>
      </c>
      <c r="AA940">
        <v>180.42</v>
      </c>
      <c r="AB940">
        <v>18.04</v>
      </c>
      <c r="AC940" t="str">
        <f>IF(MasterData[[#This Row],[Discount Amount]]&gt;0, "Promotional sale", "Non-Promotional Sales")</f>
        <v>Promotional sale</v>
      </c>
    </row>
    <row r="941" spans="1:29" x14ac:dyDescent="0.25">
      <c r="A941">
        <v>940</v>
      </c>
      <c r="B941" s="1" t="s">
        <v>382</v>
      </c>
      <c r="C941" s="2">
        <v>0.54531250000000009</v>
      </c>
      <c r="D941">
        <v>271</v>
      </c>
      <c r="E941">
        <v>34</v>
      </c>
      <c r="F941" s="1" t="s">
        <v>61</v>
      </c>
      <c r="G941" s="1" t="s">
        <v>51</v>
      </c>
      <c r="H941">
        <v>53.760899999999999</v>
      </c>
      <c r="I941">
        <v>-98.813900000000004</v>
      </c>
      <c r="J941">
        <v>52</v>
      </c>
      <c r="K941" t="b">
        <v>1</v>
      </c>
      <c r="L941">
        <v>913</v>
      </c>
      <c r="M941" s="1" t="s">
        <v>74</v>
      </c>
      <c r="N941" s="1" t="s">
        <v>75</v>
      </c>
      <c r="O941">
        <v>1</v>
      </c>
      <c r="P941" t="b">
        <v>0</v>
      </c>
      <c r="Q941" t="b">
        <v>1</v>
      </c>
      <c r="R941" s="1" t="s">
        <v>41</v>
      </c>
      <c r="S941" s="1" t="s">
        <v>58</v>
      </c>
      <c r="T941">
        <v>2</v>
      </c>
      <c r="U941" s="1" t="s">
        <v>42</v>
      </c>
      <c r="V941" s="1" t="s">
        <v>59</v>
      </c>
      <c r="W941" s="1" t="str">
        <f>IF(OR(MasterData[[#This Row],[Event]]="Christmas Market", MasterData[[#This Row],[Event]]="Christmas"), "Christmas Sale", "Non-Christmas Sale")</f>
        <v>Non-Christmas Sale</v>
      </c>
      <c r="X941" t="b">
        <v>1</v>
      </c>
      <c r="Y941">
        <v>5</v>
      </c>
      <c r="Z941">
        <v>66.95</v>
      </c>
      <c r="AA941">
        <v>66.95</v>
      </c>
      <c r="AB941">
        <v>6.7</v>
      </c>
      <c r="AC941" t="str">
        <f>IF(MasterData[[#This Row],[Discount Amount]]&gt;0, "Promotional sale", "Non-Promotional Sales")</f>
        <v>Promotional sale</v>
      </c>
    </row>
    <row r="942" spans="1:29" x14ac:dyDescent="0.25">
      <c r="A942">
        <v>941</v>
      </c>
      <c r="B942" s="1" t="s">
        <v>252</v>
      </c>
      <c r="C942" s="2">
        <v>0.9030787037037038</v>
      </c>
      <c r="D942">
        <v>392</v>
      </c>
      <c r="E942">
        <v>22</v>
      </c>
      <c r="F942" s="1" t="s">
        <v>37</v>
      </c>
      <c r="G942" s="1" t="s">
        <v>29</v>
      </c>
      <c r="H942">
        <v>51.253799999999998</v>
      </c>
      <c r="I942">
        <v>-85.3232</v>
      </c>
      <c r="J942">
        <v>37</v>
      </c>
      <c r="K942" t="b">
        <v>1</v>
      </c>
      <c r="L942">
        <v>479</v>
      </c>
      <c r="M942" s="1" t="s">
        <v>74</v>
      </c>
      <c r="N942" s="1" t="s">
        <v>75</v>
      </c>
      <c r="O942">
        <v>1</v>
      </c>
      <c r="P942" t="b">
        <v>0</v>
      </c>
      <c r="Q942" t="b">
        <v>0</v>
      </c>
      <c r="R942" s="1" t="s">
        <v>52</v>
      </c>
      <c r="S942" s="1" t="s">
        <v>33</v>
      </c>
      <c r="T942">
        <v>4</v>
      </c>
      <c r="U942" s="1" t="s">
        <v>42</v>
      </c>
      <c r="V942" s="1" t="s">
        <v>46</v>
      </c>
      <c r="W942" s="1" t="str">
        <f>IF(OR(MasterData[[#This Row],[Event]]="Christmas Market", MasterData[[#This Row],[Event]]="Christmas"), "Christmas Sale", "Non-Christmas Sale")</f>
        <v>Christmas Sale</v>
      </c>
      <c r="X942" t="b">
        <v>0</v>
      </c>
      <c r="Y942">
        <v>5</v>
      </c>
      <c r="Z942">
        <v>34.5</v>
      </c>
      <c r="AA942">
        <v>34.5</v>
      </c>
      <c r="AB942">
        <v>0</v>
      </c>
      <c r="AC942" t="str">
        <f>IF(MasterData[[#This Row],[Discount Amount]]&gt;0, "Promotional sale", "Non-Promotional Sales")</f>
        <v>Non-Promotional Sales</v>
      </c>
    </row>
    <row r="943" spans="1:29" x14ac:dyDescent="0.25">
      <c r="A943">
        <v>942</v>
      </c>
      <c r="B943" s="1" t="s">
        <v>76</v>
      </c>
      <c r="C943" s="2">
        <v>0.27674768518518511</v>
      </c>
      <c r="D943">
        <v>57</v>
      </c>
      <c r="E943">
        <v>26</v>
      </c>
      <c r="F943" s="1" t="s">
        <v>28</v>
      </c>
      <c r="G943" s="1" t="s">
        <v>44</v>
      </c>
      <c r="H943">
        <v>46.813099999999999</v>
      </c>
      <c r="I943">
        <v>-71.207499999999996</v>
      </c>
      <c r="J943">
        <v>26</v>
      </c>
      <c r="K943" t="b">
        <v>0</v>
      </c>
      <c r="L943">
        <v>119</v>
      </c>
      <c r="M943" s="1" t="s">
        <v>56</v>
      </c>
      <c r="N943" s="1" t="s">
        <v>57</v>
      </c>
      <c r="O943">
        <v>4</v>
      </c>
      <c r="P943" t="b">
        <v>1</v>
      </c>
      <c r="Q943" t="b">
        <v>0</v>
      </c>
      <c r="R943" s="1" t="s">
        <v>32</v>
      </c>
      <c r="S943" s="1" t="s">
        <v>33</v>
      </c>
      <c r="T943">
        <v>3</v>
      </c>
      <c r="U943" s="1" t="s">
        <v>42</v>
      </c>
      <c r="V943" s="1" t="s">
        <v>35</v>
      </c>
      <c r="W943" s="1" t="str">
        <f>IF(OR(MasterData[[#This Row],[Event]]="Christmas Market", MasterData[[#This Row],[Event]]="Christmas"), "Christmas Sale", "Non-Christmas Sale")</f>
        <v>Non-Christmas Sale</v>
      </c>
      <c r="X943" t="b">
        <v>0</v>
      </c>
      <c r="Y943">
        <v>1</v>
      </c>
      <c r="Z943">
        <v>40.409999999999997</v>
      </c>
      <c r="AA943">
        <v>161.62</v>
      </c>
      <c r="AB943">
        <v>0</v>
      </c>
      <c r="AC943" t="str">
        <f>IF(MasterData[[#This Row],[Discount Amount]]&gt;0, "Promotional sale", "Non-Promotional Sales")</f>
        <v>Non-Promotional Sales</v>
      </c>
    </row>
    <row r="944" spans="1:29" x14ac:dyDescent="0.25">
      <c r="A944">
        <v>943</v>
      </c>
      <c r="B944" s="1" t="s">
        <v>140</v>
      </c>
      <c r="C944" s="2">
        <v>0.46162037037037029</v>
      </c>
      <c r="D944">
        <v>249</v>
      </c>
      <c r="E944">
        <v>48</v>
      </c>
      <c r="F944" s="1" t="s">
        <v>28</v>
      </c>
      <c r="G944" s="1" t="s">
        <v>29</v>
      </c>
      <c r="H944">
        <v>51.253799999999998</v>
      </c>
      <c r="I944">
        <v>-85.3232</v>
      </c>
      <c r="J944">
        <v>56</v>
      </c>
      <c r="K944" t="b">
        <v>1</v>
      </c>
      <c r="L944">
        <v>449</v>
      </c>
      <c r="M944" s="1" t="s">
        <v>39</v>
      </c>
      <c r="N944" s="1" t="s">
        <v>40</v>
      </c>
      <c r="O944">
        <v>4</v>
      </c>
      <c r="P944" t="b">
        <v>1</v>
      </c>
      <c r="Q944" t="b">
        <v>1</v>
      </c>
      <c r="R944" s="1" t="s">
        <v>41</v>
      </c>
      <c r="S944" s="1" t="s">
        <v>33</v>
      </c>
      <c r="T944">
        <v>3</v>
      </c>
      <c r="U944" s="1" t="s">
        <v>45</v>
      </c>
      <c r="V944" s="1" t="s">
        <v>46</v>
      </c>
      <c r="W944" s="1" t="str">
        <f>IF(OR(MasterData[[#This Row],[Event]]="Christmas Market", MasterData[[#This Row],[Event]]="Christmas"), "Christmas Sale", "Non-Christmas Sale")</f>
        <v>Christmas Sale</v>
      </c>
      <c r="X944" t="b">
        <v>0</v>
      </c>
      <c r="Y944">
        <v>4</v>
      </c>
      <c r="Z944">
        <v>77.680000000000007</v>
      </c>
      <c r="AA944">
        <v>310.73</v>
      </c>
      <c r="AB944">
        <v>0</v>
      </c>
      <c r="AC944" t="str">
        <f>IF(MasterData[[#This Row],[Discount Amount]]&gt;0, "Promotional sale", "Non-Promotional Sales")</f>
        <v>Non-Promotional Sales</v>
      </c>
    </row>
    <row r="945" spans="1:29" x14ac:dyDescent="0.25">
      <c r="A945">
        <v>944</v>
      </c>
      <c r="B945" s="1" t="s">
        <v>188</v>
      </c>
      <c r="C945" s="2">
        <v>0.48662037037037043</v>
      </c>
      <c r="D945">
        <v>371</v>
      </c>
      <c r="E945">
        <v>43</v>
      </c>
      <c r="F945" s="1" t="s">
        <v>61</v>
      </c>
      <c r="G945" s="1" t="s">
        <v>68</v>
      </c>
      <c r="H945">
        <v>46.318800000000003</v>
      </c>
      <c r="I945">
        <v>-63.146099999999997</v>
      </c>
      <c r="J945">
        <v>1</v>
      </c>
      <c r="K945" t="b">
        <v>0</v>
      </c>
      <c r="L945">
        <v>530</v>
      </c>
      <c r="M945" s="1" t="s">
        <v>74</v>
      </c>
      <c r="N945" s="1" t="s">
        <v>75</v>
      </c>
      <c r="O945">
        <v>5</v>
      </c>
      <c r="P945" t="b">
        <v>0</v>
      </c>
      <c r="Q945" t="b">
        <v>1</v>
      </c>
      <c r="R945" s="1" t="s">
        <v>52</v>
      </c>
      <c r="S945" s="1" t="s">
        <v>58</v>
      </c>
      <c r="T945">
        <v>5</v>
      </c>
      <c r="U945" s="1" t="s">
        <v>42</v>
      </c>
      <c r="V945" s="1" t="s">
        <v>46</v>
      </c>
      <c r="W945" s="1" t="str">
        <f>IF(OR(MasterData[[#This Row],[Event]]="Christmas Market", MasterData[[#This Row],[Event]]="Christmas"), "Christmas Sale", "Non-Christmas Sale")</f>
        <v>Christmas Sale</v>
      </c>
      <c r="X945" t="b">
        <v>1</v>
      </c>
      <c r="Y945">
        <v>3</v>
      </c>
      <c r="Z945">
        <v>40.97</v>
      </c>
      <c r="AA945">
        <v>204.87</v>
      </c>
      <c r="AB945">
        <v>0</v>
      </c>
      <c r="AC945" t="str">
        <f>IF(MasterData[[#This Row],[Discount Amount]]&gt;0, "Promotional sale", "Non-Promotional Sales")</f>
        <v>Non-Promotional Sales</v>
      </c>
    </row>
    <row r="946" spans="1:29" x14ac:dyDescent="0.25">
      <c r="A946">
        <v>945</v>
      </c>
      <c r="B946" s="1" t="s">
        <v>357</v>
      </c>
      <c r="C946" s="2">
        <v>0.29402777777777778</v>
      </c>
      <c r="D946">
        <v>113</v>
      </c>
      <c r="E946">
        <v>45</v>
      </c>
      <c r="F946" s="1" t="s">
        <v>61</v>
      </c>
      <c r="G946" s="1" t="s">
        <v>68</v>
      </c>
      <c r="H946">
        <v>46.318800000000003</v>
      </c>
      <c r="I946">
        <v>-63.146099999999997</v>
      </c>
      <c r="J946">
        <v>79</v>
      </c>
      <c r="K946" t="b">
        <v>0</v>
      </c>
      <c r="L946">
        <v>668</v>
      </c>
      <c r="M946" s="1" t="s">
        <v>63</v>
      </c>
      <c r="N946" s="1" t="s">
        <v>64</v>
      </c>
      <c r="O946">
        <v>5</v>
      </c>
      <c r="P946" t="b">
        <v>0</v>
      </c>
      <c r="Q946" t="b">
        <v>0</v>
      </c>
      <c r="R946" s="1" t="s">
        <v>52</v>
      </c>
      <c r="S946" s="1" t="s">
        <v>58</v>
      </c>
      <c r="T946">
        <v>2</v>
      </c>
      <c r="U946" s="1" t="s">
        <v>34</v>
      </c>
      <c r="V946" s="1" t="s">
        <v>59</v>
      </c>
      <c r="W946" s="1" t="str">
        <f>IF(OR(MasterData[[#This Row],[Event]]="Christmas Market", MasterData[[#This Row],[Event]]="Christmas"), "Christmas Sale", "Non-Christmas Sale")</f>
        <v>Non-Christmas Sale</v>
      </c>
      <c r="X946" t="b">
        <v>1</v>
      </c>
      <c r="Y946">
        <v>5</v>
      </c>
      <c r="Z946">
        <v>87.52</v>
      </c>
      <c r="AA946">
        <v>437.6</v>
      </c>
      <c r="AB946">
        <v>43.76</v>
      </c>
      <c r="AC946" t="str">
        <f>IF(MasterData[[#This Row],[Discount Amount]]&gt;0, "Promotional sale", "Non-Promotional Sales")</f>
        <v>Promotional sale</v>
      </c>
    </row>
    <row r="947" spans="1:29" x14ac:dyDescent="0.25">
      <c r="A947">
        <v>946</v>
      </c>
      <c r="B947" s="1" t="s">
        <v>218</v>
      </c>
      <c r="C947" s="2">
        <v>0.47086805555555555</v>
      </c>
      <c r="D947">
        <v>287</v>
      </c>
      <c r="E947">
        <v>69</v>
      </c>
      <c r="F947" s="1" t="s">
        <v>37</v>
      </c>
      <c r="G947" s="1" t="s">
        <v>44</v>
      </c>
      <c r="H947">
        <v>46.813099999999999</v>
      </c>
      <c r="I947">
        <v>-71.207499999999996</v>
      </c>
      <c r="J947">
        <v>53</v>
      </c>
      <c r="K947" t="b">
        <v>1</v>
      </c>
      <c r="L947">
        <v>653</v>
      </c>
      <c r="M947" s="1" t="s">
        <v>56</v>
      </c>
      <c r="N947" s="1" t="s">
        <v>57</v>
      </c>
      <c r="O947">
        <v>2</v>
      </c>
      <c r="P947" t="b">
        <v>0</v>
      </c>
      <c r="Q947" t="b">
        <v>1</v>
      </c>
      <c r="R947" s="1" t="s">
        <v>52</v>
      </c>
      <c r="S947" s="1" t="s">
        <v>58</v>
      </c>
      <c r="T947">
        <v>1</v>
      </c>
      <c r="U947" s="1" t="s">
        <v>45</v>
      </c>
      <c r="V947" s="1" t="s">
        <v>59</v>
      </c>
      <c r="W947" s="1" t="str">
        <f>IF(OR(MasterData[[#This Row],[Event]]="Christmas Market", MasterData[[#This Row],[Event]]="Christmas"), "Christmas Sale", "Non-Christmas Sale")</f>
        <v>Non-Christmas Sale</v>
      </c>
      <c r="X947" t="b">
        <v>0</v>
      </c>
      <c r="Y947">
        <v>5</v>
      </c>
      <c r="Z947">
        <v>21.07</v>
      </c>
      <c r="AA947">
        <v>42.14</v>
      </c>
      <c r="AB947">
        <v>4.21</v>
      </c>
      <c r="AC947" t="str">
        <f>IF(MasterData[[#This Row],[Discount Amount]]&gt;0, "Promotional sale", "Non-Promotional Sales")</f>
        <v>Promotional sale</v>
      </c>
    </row>
    <row r="948" spans="1:29" x14ac:dyDescent="0.25">
      <c r="A948">
        <v>947</v>
      </c>
      <c r="B948" s="1" t="s">
        <v>113</v>
      </c>
      <c r="C948" s="2">
        <v>0.56512731481481482</v>
      </c>
      <c r="D948">
        <v>93</v>
      </c>
      <c r="E948">
        <v>49</v>
      </c>
      <c r="F948" s="1" t="s">
        <v>28</v>
      </c>
      <c r="G948" s="1" t="s">
        <v>79</v>
      </c>
      <c r="H948">
        <v>63.588799999999999</v>
      </c>
      <c r="I948">
        <v>-115.5069</v>
      </c>
      <c r="J948">
        <v>25</v>
      </c>
      <c r="K948" t="b">
        <v>1</v>
      </c>
      <c r="L948">
        <v>701</v>
      </c>
      <c r="M948" s="1" t="s">
        <v>39</v>
      </c>
      <c r="N948" s="1" t="s">
        <v>40</v>
      </c>
      <c r="O948">
        <v>1</v>
      </c>
      <c r="P948" t="b">
        <v>0</v>
      </c>
      <c r="Q948" t="b">
        <v>0</v>
      </c>
      <c r="R948" s="1" t="s">
        <v>52</v>
      </c>
      <c r="S948" s="1" t="s">
        <v>49</v>
      </c>
      <c r="T948">
        <v>1</v>
      </c>
      <c r="U948" s="1" t="s">
        <v>42</v>
      </c>
      <c r="V948" s="1" t="s">
        <v>46</v>
      </c>
      <c r="W948" s="1" t="str">
        <f>IF(OR(MasterData[[#This Row],[Event]]="Christmas Market", MasterData[[#This Row],[Event]]="Christmas"), "Christmas Sale", "Non-Christmas Sale")</f>
        <v>Christmas Sale</v>
      </c>
      <c r="X948" t="b">
        <v>1</v>
      </c>
      <c r="Y948">
        <v>4</v>
      </c>
      <c r="Z948">
        <v>99.1</v>
      </c>
      <c r="AA948">
        <v>99.1</v>
      </c>
      <c r="AB948">
        <v>0</v>
      </c>
      <c r="AC948" t="str">
        <f>IF(MasterData[[#This Row],[Discount Amount]]&gt;0, "Promotional sale", "Non-Promotional Sales")</f>
        <v>Non-Promotional Sales</v>
      </c>
    </row>
    <row r="949" spans="1:29" x14ac:dyDescent="0.25">
      <c r="A949">
        <v>948</v>
      </c>
      <c r="B949" s="1" t="s">
        <v>161</v>
      </c>
      <c r="C949" s="2">
        <v>0.94187500000000002</v>
      </c>
      <c r="D949">
        <v>72</v>
      </c>
      <c r="E949">
        <v>21</v>
      </c>
      <c r="F949" s="1" t="s">
        <v>61</v>
      </c>
      <c r="G949" s="1" t="s">
        <v>38</v>
      </c>
      <c r="H949">
        <v>53.726700000000001</v>
      </c>
      <c r="I949">
        <v>-127.6476</v>
      </c>
      <c r="J949">
        <v>31</v>
      </c>
      <c r="K949" t="b">
        <v>1</v>
      </c>
      <c r="L949">
        <v>739</v>
      </c>
      <c r="M949" s="1" t="s">
        <v>74</v>
      </c>
      <c r="N949" s="1" t="s">
        <v>75</v>
      </c>
      <c r="O949">
        <v>1</v>
      </c>
      <c r="P949" t="b">
        <v>1</v>
      </c>
      <c r="Q949" t="b">
        <v>1</v>
      </c>
      <c r="R949" s="1" t="s">
        <v>52</v>
      </c>
      <c r="S949" s="1" t="s">
        <v>49</v>
      </c>
      <c r="T949">
        <v>3</v>
      </c>
      <c r="U949" s="1" t="s">
        <v>34</v>
      </c>
      <c r="V949" s="1" t="s">
        <v>35</v>
      </c>
      <c r="W949" s="1" t="str">
        <f>IF(OR(MasterData[[#This Row],[Event]]="Christmas Market", MasterData[[#This Row],[Event]]="Christmas"), "Christmas Sale", "Non-Christmas Sale")</f>
        <v>Non-Christmas Sale</v>
      </c>
      <c r="X949" t="b">
        <v>0</v>
      </c>
      <c r="Y949">
        <v>4</v>
      </c>
      <c r="Z949">
        <v>26.42</v>
      </c>
      <c r="AA949">
        <v>26.42</v>
      </c>
      <c r="AB949">
        <v>0</v>
      </c>
      <c r="AC949" t="str">
        <f>IF(MasterData[[#This Row],[Discount Amount]]&gt;0, "Promotional sale", "Non-Promotional Sales")</f>
        <v>Non-Promotional Sales</v>
      </c>
    </row>
    <row r="950" spans="1:29" x14ac:dyDescent="0.25">
      <c r="A950">
        <v>949</v>
      </c>
      <c r="B950" s="1" t="s">
        <v>109</v>
      </c>
      <c r="C950" s="2">
        <v>0.55032407407407402</v>
      </c>
      <c r="D950">
        <v>466</v>
      </c>
      <c r="E950">
        <v>31</v>
      </c>
      <c r="F950" s="1" t="s">
        <v>37</v>
      </c>
      <c r="G950" s="1" t="s">
        <v>29</v>
      </c>
      <c r="H950">
        <v>51.253799999999998</v>
      </c>
      <c r="I950">
        <v>-85.3232</v>
      </c>
      <c r="J950">
        <v>54</v>
      </c>
      <c r="K950" t="b">
        <v>0</v>
      </c>
      <c r="L950">
        <v>961</v>
      </c>
      <c r="M950" s="1" t="s">
        <v>74</v>
      </c>
      <c r="N950" s="1" t="s">
        <v>75</v>
      </c>
      <c r="O950">
        <v>2</v>
      </c>
      <c r="P950" t="b">
        <v>1</v>
      </c>
      <c r="Q950" t="b">
        <v>1</v>
      </c>
      <c r="R950" s="1" t="s">
        <v>41</v>
      </c>
      <c r="S950" s="1" t="s">
        <v>58</v>
      </c>
      <c r="T950">
        <v>4</v>
      </c>
      <c r="U950" s="1" t="s">
        <v>34</v>
      </c>
      <c r="V950" s="1" t="s">
        <v>46</v>
      </c>
      <c r="W950" s="1" t="str">
        <f>IF(OR(MasterData[[#This Row],[Event]]="Christmas Market", MasterData[[#This Row],[Event]]="Christmas"), "Christmas Sale", "Non-Christmas Sale")</f>
        <v>Christmas Sale</v>
      </c>
      <c r="X950" t="b">
        <v>0</v>
      </c>
      <c r="Y950">
        <v>3</v>
      </c>
      <c r="Z950">
        <v>73.31</v>
      </c>
      <c r="AA950">
        <v>146.63</v>
      </c>
      <c r="AB950">
        <v>0</v>
      </c>
      <c r="AC950" t="str">
        <f>IF(MasterData[[#This Row],[Discount Amount]]&gt;0, "Promotional sale", "Non-Promotional Sales")</f>
        <v>Non-Promotional Sales</v>
      </c>
    </row>
    <row r="951" spans="1:29" x14ac:dyDescent="0.25">
      <c r="A951">
        <v>950</v>
      </c>
      <c r="B951" s="1" t="s">
        <v>260</v>
      </c>
      <c r="C951" s="2">
        <v>0.48446759259259253</v>
      </c>
      <c r="D951">
        <v>332</v>
      </c>
      <c r="E951">
        <v>25</v>
      </c>
      <c r="F951" s="1" t="s">
        <v>28</v>
      </c>
      <c r="G951" s="1" t="s">
        <v>66</v>
      </c>
      <c r="H951">
        <v>45.077800000000003</v>
      </c>
      <c r="I951">
        <v>-63.546700000000001</v>
      </c>
      <c r="J951">
        <v>50</v>
      </c>
      <c r="K951" t="b">
        <v>1</v>
      </c>
      <c r="L951">
        <v>245</v>
      </c>
      <c r="M951" s="1" t="s">
        <v>74</v>
      </c>
      <c r="N951" s="1" t="s">
        <v>75</v>
      </c>
      <c r="O951">
        <v>4</v>
      </c>
      <c r="P951" t="b">
        <v>1</v>
      </c>
      <c r="Q951" t="b">
        <v>0</v>
      </c>
      <c r="R951" s="1" t="s">
        <v>32</v>
      </c>
      <c r="S951" s="1" t="s">
        <v>33</v>
      </c>
      <c r="T951">
        <v>4</v>
      </c>
      <c r="U951" s="1" t="s">
        <v>45</v>
      </c>
      <c r="V951" s="1" t="s">
        <v>59</v>
      </c>
      <c r="W951" s="1" t="str">
        <f>IF(OR(MasterData[[#This Row],[Event]]="Christmas Market", MasterData[[#This Row],[Event]]="Christmas"), "Christmas Sale", "Non-Christmas Sale")</f>
        <v>Non-Christmas Sale</v>
      </c>
      <c r="X951" t="b">
        <v>0</v>
      </c>
      <c r="Y951">
        <v>1</v>
      </c>
      <c r="Z951">
        <v>96.11</v>
      </c>
      <c r="AA951">
        <v>384.44</v>
      </c>
      <c r="AB951">
        <v>38.44</v>
      </c>
      <c r="AC951" t="str">
        <f>IF(MasterData[[#This Row],[Discount Amount]]&gt;0, "Promotional sale", "Non-Promotional Sales")</f>
        <v>Promotional sale</v>
      </c>
    </row>
    <row r="952" spans="1:29" x14ac:dyDescent="0.25">
      <c r="A952">
        <v>951</v>
      </c>
      <c r="B952" s="1" t="s">
        <v>43</v>
      </c>
      <c r="C952" s="2">
        <v>0.13187499999999996</v>
      </c>
      <c r="D952">
        <v>307</v>
      </c>
      <c r="E952">
        <v>51</v>
      </c>
      <c r="F952" s="1" t="s">
        <v>37</v>
      </c>
      <c r="G952" s="1" t="s">
        <v>44</v>
      </c>
      <c r="H952">
        <v>46.813099999999999</v>
      </c>
      <c r="I952">
        <v>-71.207499999999996</v>
      </c>
      <c r="J952">
        <v>23</v>
      </c>
      <c r="K952" t="b">
        <v>0</v>
      </c>
      <c r="L952">
        <v>175</v>
      </c>
      <c r="M952" s="1" t="s">
        <v>39</v>
      </c>
      <c r="N952" s="1" t="s">
        <v>40</v>
      </c>
      <c r="O952">
        <v>2</v>
      </c>
      <c r="P952" t="b">
        <v>0</v>
      </c>
      <c r="Q952" t="b">
        <v>0</v>
      </c>
      <c r="R952" s="1" t="s">
        <v>32</v>
      </c>
      <c r="S952" s="1" t="s">
        <v>33</v>
      </c>
      <c r="T952">
        <v>5</v>
      </c>
      <c r="U952" s="1" t="s">
        <v>34</v>
      </c>
      <c r="V952" s="1" t="s">
        <v>35</v>
      </c>
      <c r="W952" s="1" t="str">
        <f>IF(OR(MasterData[[#This Row],[Event]]="Christmas Market", MasterData[[#This Row],[Event]]="Christmas"), "Christmas Sale", "Non-Christmas Sale")</f>
        <v>Non-Christmas Sale</v>
      </c>
      <c r="X952" t="b">
        <v>0</v>
      </c>
      <c r="Y952">
        <v>1</v>
      </c>
      <c r="Z952">
        <v>60.47</v>
      </c>
      <c r="AA952">
        <v>120.94</v>
      </c>
      <c r="AB952">
        <v>0</v>
      </c>
      <c r="AC952" t="str">
        <f>IF(MasterData[[#This Row],[Discount Amount]]&gt;0, "Promotional sale", "Non-Promotional Sales")</f>
        <v>Non-Promotional Sales</v>
      </c>
    </row>
    <row r="953" spans="1:29" x14ac:dyDescent="0.25">
      <c r="A953">
        <v>952</v>
      </c>
      <c r="B953" s="1" t="s">
        <v>375</v>
      </c>
      <c r="C953" s="2">
        <v>0.66081018518518508</v>
      </c>
      <c r="D953">
        <v>332</v>
      </c>
      <c r="E953">
        <v>37</v>
      </c>
      <c r="F953" s="1" t="s">
        <v>28</v>
      </c>
      <c r="G953" s="1" t="s">
        <v>70</v>
      </c>
      <c r="H953">
        <v>54.273099999999999</v>
      </c>
      <c r="I953">
        <v>-61.738799999999998</v>
      </c>
      <c r="J953">
        <v>73</v>
      </c>
      <c r="K953" t="b">
        <v>0</v>
      </c>
      <c r="L953">
        <v>22</v>
      </c>
      <c r="M953" s="1" t="s">
        <v>30</v>
      </c>
      <c r="N953" s="1" t="s">
        <v>31</v>
      </c>
      <c r="O953">
        <v>5</v>
      </c>
      <c r="P953" t="b">
        <v>1</v>
      </c>
      <c r="Q953" t="b">
        <v>1</v>
      </c>
      <c r="R953" s="1" t="s">
        <v>32</v>
      </c>
      <c r="S953" s="1" t="s">
        <v>33</v>
      </c>
      <c r="T953">
        <v>2</v>
      </c>
      <c r="U953" s="1" t="s">
        <v>34</v>
      </c>
      <c r="V953" s="1" t="s">
        <v>35</v>
      </c>
      <c r="W953" s="1" t="str">
        <f>IF(OR(MasterData[[#This Row],[Event]]="Christmas Market", MasterData[[#This Row],[Event]]="Christmas"), "Christmas Sale", "Non-Christmas Sale")</f>
        <v>Non-Christmas Sale</v>
      </c>
      <c r="X953" t="b">
        <v>0</v>
      </c>
      <c r="Y953">
        <v>4</v>
      </c>
      <c r="Z953">
        <v>31.17</v>
      </c>
      <c r="AA953">
        <v>155.83000000000001</v>
      </c>
      <c r="AB953">
        <v>0</v>
      </c>
      <c r="AC953" t="str">
        <f>IF(MasterData[[#This Row],[Discount Amount]]&gt;0, "Promotional sale", "Non-Promotional Sales")</f>
        <v>Non-Promotional Sales</v>
      </c>
    </row>
    <row r="954" spans="1:29" x14ac:dyDescent="0.25">
      <c r="A954">
        <v>953</v>
      </c>
      <c r="B954" s="1" t="s">
        <v>404</v>
      </c>
      <c r="C954" s="2">
        <v>0.87362268518518515</v>
      </c>
      <c r="D954">
        <v>329</v>
      </c>
      <c r="E954">
        <v>37</v>
      </c>
      <c r="F954" s="1" t="s">
        <v>37</v>
      </c>
      <c r="G954" s="1" t="s">
        <v>38</v>
      </c>
      <c r="H954">
        <v>53.726700000000001</v>
      </c>
      <c r="I954">
        <v>-127.6476</v>
      </c>
      <c r="J954">
        <v>12</v>
      </c>
      <c r="K954" t="b">
        <v>0</v>
      </c>
      <c r="L954">
        <v>207</v>
      </c>
      <c r="M954" s="1" t="s">
        <v>74</v>
      </c>
      <c r="N954" s="1" t="s">
        <v>75</v>
      </c>
      <c r="O954">
        <v>1</v>
      </c>
      <c r="P954" t="b">
        <v>1</v>
      </c>
      <c r="Q954" t="b">
        <v>0</v>
      </c>
      <c r="R954" s="1" t="s">
        <v>41</v>
      </c>
      <c r="S954" s="1" t="s">
        <v>58</v>
      </c>
      <c r="T954">
        <v>4</v>
      </c>
      <c r="U954" s="1" t="s">
        <v>42</v>
      </c>
      <c r="V954" s="1" t="s">
        <v>46</v>
      </c>
      <c r="W954" s="1" t="str">
        <f>IF(OR(MasterData[[#This Row],[Event]]="Christmas Market", MasterData[[#This Row],[Event]]="Christmas"), "Christmas Sale", "Non-Christmas Sale")</f>
        <v>Christmas Sale</v>
      </c>
      <c r="X954" t="b">
        <v>0</v>
      </c>
      <c r="Y954">
        <v>4</v>
      </c>
      <c r="Z954">
        <v>56.14</v>
      </c>
      <c r="AA954">
        <v>56.14</v>
      </c>
      <c r="AB954">
        <v>0</v>
      </c>
      <c r="AC954" t="str">
        <f>IF(MasterData[[#This Row],[Discount Amount]]&gt;0, "Promotional sale", "Non-Promotional Sales")</f>
        <v>Non-Promotional Sales</v>
      </c>
    </row>
    <row r="955" spans="1:29" x14ac:dyDescent="0.25">
      <c r="A955">
        <v>954</v>
      </c>
      <c r="B955" s="1" t="s">
        <v>247</v>
      </c>
      <c r="C955" s="2">
        <v>0.96877314814814808</v>
      </c>
      <c r="D955">
        <v>413</v>
      </c>
      <c r="E955">
        <v>42</v>
      </c>
      <c r="F955" s="1" t="s">
        <v>28</v>
      </c>
      <c r="G955" s="1" t="s">
        <v>62</v>
      </c>
      <c r="H955">
        <v>46.565300000000001</v>
      </c>
      <c r="I955">
        <v>-66.4619</v>
      </c>
      <c r="J955">
        <v>81</v>
      </c>
      <c r="K955" t="b">
        <v>1</v>
      </c>
      <c r="L955">
        <v>700</v>
      </c>
      <c r="M955" s="1" t="s">
        <v>56</v>
      </c>
      <c r="N955" s="1" t="s">
        <v>57</v>
      </c>
      <c r="O955">
        <v>4</v>
      </c>
      <c r="P955" t="b">
        <v>0</v>
      </c>
      <c r="Q955" t="b">
        <v>1</v>
      </c>
      <c r="R955" s="1" t="s">
        <v>32</v>
      </c>
      <c r="S955" s="1" t="s">
        <v>49</v>
      </c>
      <c r="T955">
        <v>2</v>
      </c>
      <c r="U955" s="1" t="s">
        <v>42</v>
      </c>
      <c r="V955" s="1" t="s">
        <v>59</v>
      </c>
      <c r="W955" s="1" t="str">
        <f>IF(OR(MasterData[[#This Row],[Event]]="Christmas Market", MasterData[[#This Row],[Event]]="Christmas"), "Christmas Sale", "Non-Christmas Sale")</f>
        <v>Non-Christmas Sale</v>
      </c>
      <c r="X955" t="b">
        <v>0</v>
      </c>
      <c r="Y955">
        <v>5</v>
      </c>
      <c r="Z955">
        <v>23.18</v>
      </c>
      <c r="AA955">
        <v>92.73</v>
      </c>
      <c r="AB955">
        <v>9.27</v>
      </c>
      <c r="AC955" t="str">
        <f>IF(MasterData[[#This Row],[Discount Amount]]&gt;0, "Promotional sale", "Non-Promotional Sales")</f>
        <v>Promotional sale</v>
      </c>
    </row>
    <row r="956" spans="1:29" x14ac:dyDescent="0.25">
      <c r="A956">
        <v>955</v>
      </c>
      <c r="B956" s="1" t="s">
        <v>305</v>
      </c>
      <c r="C956" s="2">
        <v>6.061342592592589E-2</v>
      </c>
      <c r="D956">
        <v>488</v>
      </c>
      <c r="E956">
        <v>24</v>
      </c>
      <c r="F956" s="1" t="s">
        <v>61</v>
      </c>
      <c r="G956" s="1" t="s">
        <v>38</v>
      </c>
      <c r="H956">
        <v>53.726700000000001</v>
      </c>
      <c r="I956">
        <v>-127.6476</v>
      </c>
      <c r="J956">
        <v>26</v>
      </c>
      <c r="K956" t="b">
        <v>1</v>
      </c>
      <c r="L956">
        <v>998</v>
      </c>
      <c r="M956" s="1" t="s">
        <v>39</v>
      </c>
      <c r="N956" s="1" t="s">
        <v>40</v>
      </c>
      <c r="O956">
        <v>4</v>
      </c>
      <c r="P956" t="b">
        <v>0</v>
      </c>
      <c r="Q956" t="b">
        <v>0</v>
      </c>
      <c r="R956" s="1" t="s">
        <v>41</v>
      </c>
      <c r="S956" s="1" t="s">
        <v>49</v>
      </c>
      <c r="T956">
        <v>5</v>
      </c>
      <c r="U956" s="1" t="s">
        <v>45</v>
      </c>
      <c r="V956" s="1" t="s">
        <v>46</v>
      </c>
      <c r="W956" s="1" t="str">
        <f>IF(OR(MasterData[[#This Row],[Event]]="Christmas Market", MasterData[[#This Row],[Event]]="Christmas"), "Christmas Sale", "Non-Christmas Sale")</f>
        <v>Christmas Sale</v>
      </c>
      <c r="X956" t="b">
        <v>1</v>
      </c>
      <c r="Y956">
        <v>2</v>
      </c>
      <c r="Z956">
        <v>99.58</v>
      </c>
      <c r="AA956">
        <v>398.3</v>
      </c>
      <c r="AB956">
        <v>0</v>
      </c>
      <c r="AC956" t="str">
        <f>IF(MasterData[[#This Row],[Discount Amount]]&gt;0, "Promotional sale", "Non-Promotional Sales")</f>
        <v>Non-Promotional Sales</v>
      </c>
    </row>
    <row r="957" spans="1:29" x14ac:dyDescent="0.25">
      <c r="A957">
        <v>956</v>
      </c>
      <c r="B957" s="1" t="s">
        <v>204</v>
      </c>
      <c r="C957" s="2">
        <v>0.28997685185185196</v>
      </c>
      <c r="D957">
        <v>29</v>
      </c>
      <c r="E957">
        <v>65</v>
      </c>
      <c r="F957" s="1" t="s">
        <v>37</v>
      </c>
      <c r="G957" s="1" t="s">
        <v>29</v>
      </c>
      <c r="H957">
        <v>51.253799999999998</v>
      </c>
      <c r="I957">
        <v>-85.3232</v>
      </c>
      <c r="J957">
        <v>78</v>
      </c>
      <c r="K957" t="b">
        <v>0</v>
      </c>
      <c r="L957">
        <v>192</v>
      </c>
      <c r="M957" s="1" t="s">
        <v>39</v>
      </c>
      <c r="N957" s="1" t="s">
        <v>40</v>
      </c>
      <c r="O957">
        <v>2</v>
      </c>
      <c r="P957" t="b">
        <v>1</v>
      </c>
      <c r="Q957" t="b">
        <v>0</v>
      </c>
      <c r="R957" s="1" t="s">
        <v>52</v>
      </c>
      <c r="S957" s="1" t="s">
        <v>58</v>
      </c>
      <c r="T957">
        <v>3</v>
      </c>
      <c r="U957" s="1" t="s">
        <v>45</v>
      </c>
      <c r="V957" s="1" t="s">
        <v>46</v>
      </c>
      <c r="W957" s="1" t="str">
        <f>IF(OR(MasterData[[#This Row],[Event]]="Christmas Market", MasterData[[#This Row],[Event]]="Christmas"), "Christmas Sale", "Non-Christmas Sale")</f>
        <v>Christmas Sale</v>
      </c>
      <c r="X957" t="b">
        <v>0</v>
      </c>
      <c r="Y957">
        <v>5</v>
      </c>
      <c r="Z957">
        <v>89.65</v>
      </c>
      <c r="AA957">
        <v>179.29</v>
      </c>
      <c r="AB957">
        <v>0</v>
      </c>
      <c r="AC957" t="str">
        <f>IF(MasterData[[#This Row],[Discount Amount]]&gt;0, "Promotional sale", "Non-Promotional Sales")</f>
        <v>Non-Promotional Sales</v>
      </c>
    </row>
    <row r="958" spans="1:29" x14ac:dyDescent="0.25">
      <c r="A958">
        <v>957</v>
      </c>
      <c r="B958" s="1" t="s">
        <v>182</v>
      </c>
      <c r="C958" s="2">
        <v>0.26486111111111121</v>
      </c>
      <c r="D958">
        <v>430</v>
      </c>
      <c r="E958">
        <v>37</v>
      </c>
      <c r="F958" s="1" t="s">
        <v>61</v>
      </c>
      <c r="G958" s="1" t="s">
        <v>51</v>
      </c>
      <c r="H958">
        <v>53.760899999999999</v>
      </c>
      <c r="I958">
        <v>-98.813900000000004</v>
      </c>
      <c r="J958">
        <v>49</v>
      </c>
      <c r="K958" t="b">
        <v>0</v>
      </c>
      <c r="L958">
        <v>81</v>
      </c>
      <c r="M958" s="1" t="s">
        <v>74</v>
      </c>
      <c r="N958" s="1" t="s">
        <v>75</v>
      </c>
      <c r="O958">
        <v>5</v>
      </c>
      <c r="P958" t="b">
        <v>1</v>
      </c>
      <c r="Q958" t="b">
        <v>1</v>
      </c>
      <c r="R958" s="1" t="s">
        <v>52</v>
      </c>
      <c r="S958" s="1" t="s">
        <v>49</v>
      </c>
      <c r="T958">
        <v>2</v>
      </c>
      <c r="U958" s="1" t="s">
        <v>45</v>
      </c>
      <c r="V958" s="1" t="s">
        <v>46</v>
      </c>
      <c r="W958" s="1" t="str">
        <f>IF(OR(MasterData[[#This Row],[Event]]="Christmas Market", MasterData[[#This Row],[Event]]="Christmas"), "Christmas Sale", "Non-Christmas Sale")</f>
        <v>Christmas Sale</v>
      </c>
      <c r="X958" t="b">
        <v>1</v>
      </c>
      <c r="Y958">
        <v>1</v>
      </c>
      <c r="Z958">
        <v>77.34</v>
      </c>
      <c r="AA958">
        <v>386.68</v>
      </c>
      <c r="AB958">
        <v>0</v>
      </c>
      <c r="AC958" t="str">
        <f>IF(MasterData[[#This Row],[Discount Amount]]&gt;0, "Promotional sale", "Non-Promotional Sales")</f>
        <v>Non-Promotional Sales</v>
      </c>
    </row>
    <row r="959" spans="1:29" x14ac:dyDescent="0.25">
      <c r="A959">
        <v>958</v>
      </c>
      <c r="B959" s="1" t="s">
        <v>394</v>
      </c>
      <c r="C959" s="2">
        <v>0.35699074074074066</v>
      </c>
      <c r="D959">
        <v>420</v>
      </c>
      <c r="E959">
        <v>44</v>
      </c>
      <c r="F959" s="1" t="s">
        <v>37</v>
      </c>
      <c r="G959" s="1" t="s">
        <v>48</v>
      </c>
      <c r="H959">
        <v>53.933300000000003</v>
      </c>
      <c r="I959">
        <v>-116.5765</v>
      </c>
      <c r="J959">
        <v>67</v>
      </c>
      <c r="K959" t="b">
        <v>1</v>
      </c>
      <c r="L959">
        <v>614</v>
      </c>
      <c r="M959" s="1" t="s">
        <v>63</v>
      </c>
      <c r="N959" s="1" t="s">
        <v>64</v>
      </c>
      <c r="O959">
        <v>5</v>
      </c>
      <c r="P959" t="b">
        <v>0</v>
      </c>
      <c r="Q959" t="b">
        <v>1</v>
      </c>
      <c r="R959" s="1" t="s">
        <v>41</v>
      </c>
      <c r="S959" s="1" t="s">
        <v>49</v>
      </c>
      <c r="T959">
        <v>3</v>
      </c>
      <c r="U959" s="1" t="s">
        <v>45</v>
      </c>
      <c r="V959" s="1" t="s">
        <v>46</v>
      </c>
      <c r="W959" s="1" t="str">
        <f>IF(OR(MasterData[[#This Row],[Event]]="Christmas Market", MasterData[[#This Row],[Event]]="Christmas"), "Christmas Sale", "Non-Christmas Sale")</f>
        <v>Christmas Sale</v>
      </c>
      <c r="X959" t="b">
        <v>0</v>
      </c>
      <c r="Y959">
        <v>1</v>
      </c>
      <c r="Z959">
        <v>59.36</v>
      </c>
      <c r="AA959">
        <v>296.8</v>
      </c>
      <c r="AB959">
        <v>0</v>
      </c>
      <c r="AC959" t="str">
        <f>IF(MasterData[[#This Row],[Discount Amount]]&gt;0, "Promotional sale", "Non-Promotional Sales")</f>
        <v>Non-Promotional Sales</v>
      </c>
    </row>
    <row r="960" spans="1:29" x14ac:dyDescent="0.25">
      <c r="A960">
        <v>959</v>
      </c>
      <c r="B960" s="1" t="s">
        <v>401</v>
      </c>
      <c r="C960" s="2">
        <v>0.97354166666666675</v>
      </c>
      <c r="D960">
        <v>189</v>
      </c>
      <c r="E960">
        <v>49</v>
      </c>
      <c r="F960" s="1" t="s">
        <v>37</v>
      </c>
      <c r="G960" s="1" t="s">
        <v>66</v>
      </c>
      <c r="H960">
        <v>45.077800000000003</v>
      </c>
      <c r="I960">
        <v>-63.546700000000001</v>
      </c>
      <c r="J960">
        <v>50</v>
      </c>
      <c r="K960" t="b">
        <v>1</v>
      </c>
      <c r="L960">
        <v>556</v>
      </c>
      <c r="M960" s="1" t="s">
        <v>30</v>
      </c>
      <c r="N960" s="1" t="s">
        <v>31</v>
      </c>
      <c r="O960">
        <v>1</v>
      </c>
      <c r="P960" t="b">
        <v>0</v>
      </c>
      <c r="Q960" t="b">
        <v>1</v>
      </c>
      <c r="R960" s="1" t="s">
        <v>41</v>
      </c>
      <c r="S960" s="1" t="s">
        <v>53</v>
      </c>
      <c r="T960">
        <v>1</v>
      </c>
      <c r="U960" s="1" t="s">
        <v>42</v>
      </c>
      <c r="V960" s="1" t="s">
        <v>59</v>
      </c>
      <c r="W960" s="1" t="str">
        <f>IF(OR(MasterData[[#This Row],[Event]]="Christmas Market", MasterData[[#This Row],[Event]]="Christmas"), "Christmas Sale", "Non-Christmas Sale")</f>
        <v>Non-Christmas Sale</v>
      </c>
      <c r="X960" t="b">
        <v>0</v>
      </c>
      <c r="Y960">
        <v>1</v>
      </c>
      <c r="Z960">
        <v>64.290000000000006</v>
      </c>
      <c r="AA960">
        <v>64.290000000000006</v>
      </c>
      <c r="AB960">
        <v>6.43</v>
      </c>
      <c r="AC960" t="str">
        <f>IF(MasterData[[#This Row],[Discount Amount]]&gt;0, "Promotional sale", "Non-Promotional Sales")</f>
        <v>Promotional sale</v>
      </c>
    </row>
    <row r="961" spans="1:29" x14ac:dyDescent="0.25">
      <c r="A961">
        <v>960</v>
      </c>
      <c r="B961" s="1" t="s">
        <v>104</v>
      </c>
      <c r="C961" s="2">
        <v>0.33590277777777788</v>
      </c>
      <c r="D961">
        <v>279</v>
      </c>
      <c r="E961">
        <v>39</v>
      </c>
      <c r="F961" s="1" t="s">
        <v>37</v>
      </c>
      <c r="G961" s="1" t="s">
        <v>38</v>
      </c>
      <c r="H961">
        <v>53.726700000000001</v>
      </c>
      <c r="I961">
        <v>-127.6476</v>
      </c>
      <c r="J961">
        <v>14</v>
      </c>
      <c r="K961" t="b">
        <v>0</v>
      </c>
      <c r="L961">
        <v>350</v>
      </c>
      <c r="M961" s="1" t="s">
        <v>39</v>
      </c>
      <c r="N961" s="1" t="s">
        <v>40</v>
      </c>
      <c r="O961">
        <v>2</v>
      </c>
      <c r="P961" t="b">
        <v>1</v>
      </c>
      <c r="Q961" t="b">
        <v>1</v>
      </c>
      <c r="R961" s="1" t="s">
        <v>52</v>
      </c>
      <c r="S961" s="1" t="s">
        <v>58</v>
      </c>
      <c r="T961">
        <v>2</v>
      </c>
      <c r="U961" s="1" t="s">
        <v>34</v>
      </c>
      <c r="V961" s="1" t="s">
        <v>59</v>
      </c>
      <c r="W961" s="1" t="str">
        <f>IF(OR(MasterData[[#This Row],[Event]]="Christmas Market", MasterData[[#This Row],[Event]]="Christmas"), "Christmas Sale", "Non-Christmas Sale")</f>
        <v>Non-Christmas Sale</v>
      </c>
      <c r="X961" t="b">
        <v>0</v>
      </c>
      <c r="Y961">
        <v>3</v>
      </c>
      <c r="Z961">
        <v>58.03</v>
      </c>
      <c r="AA961">
        <v>116.05</v>
      </c>
      <c r="AB961">
        <v>11.61</v>
      </c>
      <c r="AC961" t="str">
        <f>IF(MasterData[[#This Row],[Discount Amount]]&gt;0, "Promotional sale", "Non-Promotional Sales")</f>
        <v>Promotional sale</v>
      </c>
    </row>
    <row r="962" spans="1:29" x14ac:dyDescent="0.25">
      <c r="A962">
        <v>961</v>
      </c>
      <c r="B962" s="1" t="s">
        <v>122</v>
      </c>
      <c r="C962" s="2">
        <v>0.76952546296296287</v>
      </c>
      <c r="D962">
        <v>371</v>
      </c>
      <c r="E962">
        <v>65</v>
      </c>
      <c r="F962" s="1" t="s">
        <v>37</v>
      </c>
      <c r="G962" s="1" t="s">
        <v>48</v>
      </c>
      <c r="H962">
        <v>53.933300000000003</v>
      </c>
      <c r="I962">
        <v>-116.5765</v>
      </c>
      <c r="J962">
        <v>52</v>
      </c>
      <c r="K962" t="b">
        <v>1</v>
      </c>
      <c r="L962">
        <v>813</v>
      </c>
      <c r="M962" s="1" t="s">
        <v>56</v>
      </c>
      <c r="N962" s="1" t="s">
        <v>57</v>
      </c>
      <c r="O962">
        <v>3</v>
      </c>
      <c r="P962" t="b">
        <v>0</v>
      </c>
      <c r="Q962" t="b">
        <v>1</v>
      </c>
      <c r="R962" s="1" t="s">
        <v>41</v>
      </c>
      <c r="S962" s="1" t="s">
        <v>53</v>
      </c>
      <c r="T962">
        <v>4</v>
      </c>
      <c r="U962" s="1" t="s">
        <v>45</v>
      </c>
      <c r="V962" s="1" t="s">
        <v>35</v>
      </c>
      <c r="W962" s="1" t="str">
        <f>IF(OR(MasterData[[#This Row],[Event]]="Christmas Market", MasterData[[#This Row],[Event]]="Christmas"), "Christmas Sale", "Non-Christmas Sale")</f>
        <v>Non-Christmas Sale</v>
      </c>
      <c r="X962" t="b">
        <v>0</v>
      </c>
      <c r="Y962">
        <v>2</v>
      </c>
      <c r="Z962">
        <v>20.29</v>
      </c>
      <c r="AA962">
        <v>60.88</v>
      </c>
      <c r="AB962">
        <v>0</v>
      </c>
      <c r="AC962" t="str">
        <f>IF(MasterData[[#This Row],[Discount Amount]]&gt;0, "Promotional sale", "Non-Promotional Sales")</f>
        <v>Non-Promotional Sales</v>
      </c>
    </row>
    <row r="963" spans="1:29" x14ac:dyDescent="0.25">
      <c r="A963">
        <v>962</v>
      </c>
      <c r="B963" s="1" t="s">
        <v>264</v>
      </c>
      <c r="C963" s="2">
        <v>0.97621527777777772</v>
      </c>
      <c r="D963">
        <v>2</v>
      </c>
      <c r="E963">
        <v>69</v>
      </c>
      <c r="F963" s="1" t="s">
        <v>61</v>
      </c>
      <c r="G963" s="1" t="s">
        <v>62</v>
      </c>
      <c r="H963">
        <v>46.565300000000001</v>
      </c>
      <c r="I963">
        <v>-66.4619</v>
      </c>
      <c r="J963">
        <v>35</v>
      </c>
      <c r="K963" t="b">
        <v>1</v>
      </c>
      <c r="L963">
        <v>99</v>
      </c>
      <c r="M963" s="1" t="s">
        <v>30</v>
      </c>
      <c r="N963" s="1" t="s">
        <v>31</v>
      </c>
      <c r="O963">
        <v>2</v>
      </c>
      <c r="P963" t="b">
        <v>1</v>
      </c>
      <c r="Q963" t="b">
        <v>1</v>
      </c>
      <c r="R963" s="1" t="s">
        <v>41</v>
      </c>
      <c r="S963" s="1" t="s">
        <v>49</v>
      </c>
      <c r="T963">
        <v>3</v>
      </c>
      <c r="U963" s="1" t="s">
        <v>42</v>
      </c>
      <c r="V963" s="1" t="s">
        <v>59</v>
      </c>
      <c r="W963" s="1" t="str">
        <f>IF(OR(MasterData[[#This Row],[Event]]="Christmas Market", MasterData[[#This Row],[Event]]="Christmas"), "Christmas Sale", "Non-Christmas Sale")</f>
        <v>Non-Christmas Sale</v>
      </c>
      <c r="X963" t="b">
        <v>1</v>
      </c>
      <c r="Y963">
        <v>5</v>
      </c>
      <c r="Z963">
        <v>45.38</v>
      </c>
      <c r="AA963">
        <v>90.76</v>
      </c>
      <c r="AB963">
        <v>9.08</v>
      </c>
      <c r="AC963" t="str">
        <f>IF(MasterData[[#This Row],[Discount Amount]]&gt;0, "Promotional sale", "Non-Promotional Sales")</f>
        <v>Promotional sale</v>
      </c>
    </row>
    <row r="964" spans="1:29" x14ac:dyDescent="0.25">
      <c r="A964">
        <v>963</v>
      </c>
      <c r="B964" s="1" t="s">
        <v>353</v>
      </c>
      <c r="C964" s="2">
        <v>0.89314814814814825</v>
      </c>
      <c r="D964">
        <v>288</v>
      </c>
      <c r="E964">
        <v>55</v>
      </c>
      <c r="F964" s="1" t="s">
        <v>28</v>
      </c>
      <c r="G964" s="1" t="s">
        <v>38</v>
      </c>
      <c r="H964">
        <v>53.726700000000001</v>
      </c>
      <c r="I964">
        <v>-127.6476</v>
      </c>
      <c r="J964">
        <v>87</v>
      </c>
      <c r="K964" t="b">
        <v>0</v>
      </c>
      <c r="L964">
        <v>46</v>
      </c>
      <c r="M964" s="1" t="s">
        <v>56</v>
      </c>
      <c r="N964" s="1" t="s">
        <v>57</v>
      </c>
      <c r="O964">
        <v>2</v>
      </c>
      <c r="P964" t="b">
        <v>0</v>
      </c>
      <c r="Q964" t="b">
        <v>0</v>
      </c>
      <c r="R964" s="1" t="s">
        <v>32</v>
      </c>
      <c r="S964" s="1" t="s">
        <v>33</v>
      </c>
      <c r="T964">
        <v>2</v>
      </c>
      <c r="U964" s="1" t="s">
        <v>34</v>
      </c>
      <c r="V964" s="1" t="s">
        <v>35</v>
      </c>
      <c r="W964" s="1" t="str">
        <f>IF(OR(MasterData[[#This Row],[Event]]="Christmas Market", MasterData[[#This Row],[Event]]="Christmas"), "Christmas Sale", "Non-Christmas Sale")</f>
        <v>Non-Christmas Sale</v>
      </c>
      <c r="X964" t="b">
        <v>1</v>
      </c>
      <c r="Y964">
        <v>5</v>
      </c>
      <c r="Z964">
        <v>92.41</v>
      </c>
      <c r="AA964">
        <v>184.81</v>
      </c>
      <c r="AB964">
        <v>0</v>
      </c>
      <c r="AC964" t="str">
        <f>IF(MasterData[[#This Row],[Discount Amount]]&gt;0, "Promotional sale", "Non-Promotional Sales")</f>
        <v>Non-Promotional Sales</v>
      </c>
    </row>
    <row r="965" spans="1:29" x14ac:dyDescent="0.25">
      <c r="A965">
        <v>964</v>
      </c>
      <c r="B965" s="1" t="s">
        <v>199</v>
      </c>
      <c r="C965" s="2">
        <v>0.43664351851851846</v>
      </c>
      <c r="D965">
        <v>348</v>
      </c>
      <c r="E965">
        <v>21</v>
      </c>
      <c r="F965" s="1" t="s">
        <v>61</v>
      </c>
      <c r="G965" s="1" t="s">
        <v>44</v>
      </c>
      <c r="H965">
        <v>46.813099999999999</v>
      </c>
      <c r="I965">
        <v>-71.207499999999996</v>
      </c>
      <c r="J965">
        <v>60</v>
      </c>
      <c r="K965" t="b">
        <v>0</v>
      </c>
      <c r="L965">
        <v>432</v>
      </c>
      <c r="M965" s="1" t="s">
        <v>30</v>
      </c>
      <c r="N965" s="1" t="s">
        <v>31</v>
      </c>
      <c r="O965">
        <v>1</v>
      </c>
      <c r="P965" t="b">
        <v>1</v>
      </c>
      <c r="Q965" t="b">
        <v>1</v>
      </c>
      <c r="R965" s="1" t="s">
        <v>32</v>
      </c>
      <c r="S965" s="1" t="s">
        <v>58</v>
      </c>
      <c r="T965">
        <v>3</v>
      </c>
      <c r="U965" s="1" t="s">
        <v>34</v>
      </c>
      <c r="V965" s="1" t="s">
        <v>59</v>
      </c>
      <c r="W965" s="1" t="str">
        <f>IF(OR(MasterData[[#This Row],[Event]]="Christmas Market", MasterData[[#This Row],[Event]]="Christmas"), "Christmas Sale", "Non-Christmas Sale")</f>
        <v>Non-Christmas Sale</v>
      </c>
      <c r="X965" t="b">
        <v>0</v>
      </c>
      <c r="Y965">
        <v>5</v>
      </c>
      <c r="Z965">
        <v>82.09</v>
      </c>
      <c r="AA965">
        <v>82.09</v>
      </c>
      <c r="AB965">
        <v>8.2100000000000009</v>
      </c>
      <c r="AC965" t="str">
        <f>IF(MasterData[[#This Row],[Discount Amount]]&gt;0, "Promotional sale", "Non-Promotional Sales")</f>
        <v>Promotional sale</v>
      </c>
    </row>
    <row r="966" spans="1:29" x14ac:dyDescent="0.25">
      <c r="A966">
        <v>965</v>
      </c>
      <c r="B966" s="1" t="s">
        <v>249</v>
      </c>
      <c r="C966" s="2">
        <v>1.214120370370364E-2</v>
      </c>
      <c r="D966">
        <v>142</v>
      </c>
      <c r="E966">
        <v>56</v>
      </c>
      <c r="F966" s="1" t="s">
        <v>28</v>
      </c>
      <c r="G966" s="1" t="s">
        <v>51</v>
      </c>
      <c r="H966">
        <v>53.760899999999999</v>
      </c>
      <c r="I966">
        <v>-98.813900000000004</v>
      </c>
      <c r="J966">
        <v>61</v>
      </c>
      <c r="K966" t="b">
        <v>1</v>
      </c>
      <c r="L966">
        <v>243</v>
      </c>
      <c r="M966" s="1" t="s">
        <v>63</v>
      </c>
      <c r="N966" s="1" t="s">
        <v>64</v>
      </c>
      <c r="O966">
        <v>1</v>
      </c>
      <c r="P966" t="b">
        <v>0</v>
      </c>
      <c r="Q966" t="b">
        <v>1</v>
      </c>
      <c r="R966" s="1" t="s">
        <v>32</v>
      </c>
      <c r="S966" s="1" t="s">
        <v>53</v>
      </c>
      <c r="T966">
        <v>3</v>
      </c>
      <c r="U966" s="1" t="s">
        <v>45</v>
      </c>
      <c r="V966" s="1" t="s">
        <v>59</v>
      </c>
      <c r="W966" s="1" t="str">
        <f>IF(OR(MasterData[[#This Row],[Event]]="Christmas Market", MasterData[[#This Row],[Event]]="Christmas"), "Christmas Sale", "Non-Christmas Sale")</f>
        <v>Non-Christmas Sale</v>
      </c>
      <c r="X966" t="b">
        <v>0</v>
      </c>
      <c r="Y966">
        <v>1</v>
      </c>
      <c r="Z966">
        <v>43.61</v>
      </c>
      <c r="AA966">
        <v>43.61</v>
      </c>
      <c r="AB966">
        <v>4.3600000000000003</v>
      </c>
      <c r="AC966" t="str">
        <f>IF(MasterData[[#This Row],[Discount Amount]]&gt;0, "Promotional sale", "Non-Promotional Sales")</f>
        <v>Promotional sale</v>
      </c>
    </row>
    <row r="967" spans="1:29" x14ac:dyDescent="0.25">
      <c r="A967">
        <v>966</v>
      </c>
      <c r="B967" s="1" t="s">
        <v>127</v>
      </c>
      <c r="C967" s="2">
        <v>0.57293981481481482</v>
      </c>
      <c r="D967">
        <v>206</v>
      </c>
      <c r="E967">
        <v>40</v>
      </c>
      <c r="F967" s="1" t="s">
        <v>37</v>
      </c>
      <c r="G967" s="1" t="s">
        <v>70</v>
      </c>
      <c r="H967">
        <v>54.273099999999999</v>
      </c>
      <c r="I967">
        <v>-61.738799999999998</v>
      </c>
      <c r="J967">
        <v>73</v>
      </c>
      <c r="K967" t="b">
        <v>0</v>
      </c>
      <c r="L967">
        <v>24</v>
      </c>
      <c r="M967" s="1" t="s">
        <v>56</v>
      </c>
      <c r="N967" s="1" t="s">
        <v>57</v>
      </c>
      <c r="O967">
        <v>2</v>
      </c>
      <c r="P967" t="b">
        <v>0</v>
      </c>
      <c r="Q967" t="b">
        <v>0</v>
      </c>
      <c r="R967" s="1" t="s">
        <v>41</v>
      </c>
      <c r="S967" s="1" t="s">
        <v>58</v>
      </c>
      <c r="T967">
        <v>2</v>
      </c>
      <c r="U967" s="1" t="s">
        <v>34</v>
      </c>
      <c r="V967" s="1" t="s">
        <v>46</v>
      </c>
      <c r="W967" s="1" t="str">
        <f>IF(OR(MasterData[[#This Row],[Event]]="Christmas Market", MasterData[[#This Row],[Event]]="Christmas"), "Christmas Sale", "Non-Christmas Sale")</f>
        <v>Christmas Sale</v>
      </c>
      <c r="X967" t="b">
        <v>1</v>
      </c>
      <c r="Y967">
        <v>1</v>
      </c>
      <c r="Z967">
        <v>21.28</v>
      </c>
      <c r="AA967">
        <v>42.56</v>
      </c>
      <c r="AB967">
        <v>0</v>
      </c>
      <c r="AC967" t="str">
        <f>IF(MasterData[[#This Row],[Discount Amount]]&gt;0, "Promotional sale", "Non-Promotional Sales")</f>
        <v>Non-Promotional Sales</v>
      </c>
    </row>
    <row r="968" spans="1:29" x14ac:dyDescent="0.25">
      <c r="A968">
        <v>967</v>
      </c>
      <c r="B968" s="1" t="s">
        <v>169</v>
      </c>
      <c r="C968" s="2">
        <v>0.83114583333333325</v>
      </c>
      <c r="D968">
        <v>346</v>
      </c>
      <c r="E968">
        <v>57</v>
      </c>
      <c r="F968" s="1" t="s">
        <v>28</v>
      </c>
      <c r="G968" s="1" t="s">
        <v>70</v>
      </c>
      <c r="H968">
        <v>54.273099999999999</v>
      </c>
      <c r="I968">
        <v>-61.738799999999998</v>
      </c>
      <c r="J968">
        <v>96</v>
      </c>
      <c r="K968" t="b">
        <v>0</v>
      </c>
      <c r="L968">
        <v>893</v>
      </c>
      <c r="M968" s="1" t="s">
        <v>30</v>
      </c>
      <c r="N968" s="1" t="s">
        <v>31</v>
      </c>
      <c r="O968">
        <v>5</v>
      </c>
      <c r="P968" t="b">
        <v>0</v>
      </c>
      <c r="Q968" t="b">
        <v>0</v>
      </c>
      <c r="R968" s="1" t="s">
        <v>32</v>
      </c>
      <c r="S968" s="1" t="s">
        <v>49</v>
      </c>
      <c r="T968">
        <v>5</v>
      </c>
      <c r="U968" s="1" t="s">
        <v>34</v>
      </c>
      <c r="V968" s="1" t="s">
        <v>59</v>
      </c>
      <c r="W968" s="1" t="str">
        <f>IF(OR(MasterData[[#This Row],[Event]]="Christmas Market", MasterData[[#This Row],[Event]]="Christmas"), "Christmas Sale", "Non-Christmas Sale")</f>
        <v>Non-Christmas Sale</v>
      </c>
      <c r="X968" t="b">
        <v>0</v>
      </c>
      <c r="Y968">
        <v>5</v>
      </c>
      <c r="Z968">
        <v>84.56</v>
      </c>
      <c r="AA968">
        <v>422.82</v>
      </c>
      <c r="AB968">
        <v>42.28</v>
      </c>
      <c r="AC968" t="str">
        <f>IF(MasterData[[#This Row],[Discount Amount]]&gt;0, "Promotional sale", "Non-Promotional Sales")</f>
        <v>Promotional sale</v>
      </c>
    </row>
    <row r="969" spans="1:29" x14ac:dyDescent="0.25">
      <c r="A969">
        <v>968</v>
      </c>
      <c r="B969" s="1" t="s">
        <v>332</v>
      </c>
      <c r="C969" s="2">
        <v>0.41668981481481482</v>
      </c>
      <c r="D969">
        <v>344</v>
      </c>
      <c r="E969">
        <v>24</v>
      </c>
      <c r="F969" s="1" t="s">
        <v>37</v>
      </c>
      <c r="G969" s="1" t="s">
        <v>29</v>
      </c>
      <c r="H969">
        <v>51.253799999999998</v>
      </c>
      <c r="I969">
        <v>-85.3232</v>
      </c>
      <c r="J969">
        <v>50</v>
      </c>
      <c r="K969" t="b">
        <v>0</v>
      </c>
      <c r="L969">
        <v>868</v>
      </c>
      <c r="M969" s="1" t="s">
        <v>30</v>
      </c>
      <c r="N969" s="1" t="s">
        <v>31</v>
      </c>
      <c r="O969">
        <v>3</v>
      </c>
      <c r="P969" t="b">
        <v>1</v>
      </c>
      <c r="Q969" t="b">
        <v>0</v>
      </c>
      <c r="R969" s="1" t="s">
        <v>52</v>
      </c>
      <c r="S969" s="1" t="s">
        <v>53</v>
      </c>
      <c r="T969">
        <v>5</v>
      </c>
      <c r="U969" s="1" t="s">
        <v>34</v>
      </c>
      <c r="V969" s="1" t="s">
        <v>59</v>
      </c>
      <c r="W969" s="1" t="str">
        <f>IF(OR(MasterData[[#This Row],[Event]]="Christmas Market", MasterData[[#This Row],[Event]]="Christmas"), "Christmas Sale", "Non-Christmas Sale")</f>
        <v>Non-Christmas Sale</v>
      </c>
      <c r="X969" t="b">
        <v>1</v>
      </c>
      <c r="Y969">
        <v>4</v>
      </c>
      <c r="Z969">
        <v>51.95</v>
      </c>
      <c r="AA969">
        <v>155.85</v>
      </c>
      <c r="AB969">
        <v>15.58</v>
      </c>
      <c r="AC969" t="str">
        <f>IF(MasterData[[#This Row],[Discount Amount]]&gt;0, "Promotional sale", "Non-Promotional Sales")</f>
        <v>Promotional sale</v>
      </c>
    </row>
    <row r="970" spans="1:29" x14ac:dyDescent="0.25">
      <c r="A970">
        <v>969</v>
      </c>
      <c r="B970" s="1" t="s">
        <v>157</v>
      </c>
      <c r="C970" s="2">
        <v>0.40032407407407411</v>
      </c>
      <c r="D970">
        <v>297</v>
      </c>
      <c r="E970">
        <v>66</v>
      </c>
      <c r="F970" s="1" t="s">
        <v>61</v>
      </c>
      <c r="G970" s="1" t="s">
        <v>44</v>
      </c>
      <c r="H970">
        <v>46.813099999999999</v>
      </c>
      <c r="I970">
        <v>-71.207499999999996</v>
      </c>
      <c r="J970">
        <v>4</v>
      </c>
      <c r="K970" t="b">
        <v>1</v>
      </c>
      <c r="L970">
        <v>163</v>
      </c>
      <c r="M970" s="1" t="s">
        <v>74</v>
      </c>
      <c r="N970" s="1" t="s">
        <v>75</v>
      </c>
      <c r="O970">
        <v>4</v>
      </c>
      <c r="P970" t="b">
        <v>0</v>
      </c>
      <c r="Q970" t="b">
        <v>1</v>
      </c>
      <c r="R970" s="1" t="s">
        <v>41</v>
      </c>
      <c r="S970" s="1" t="s">
        <v>49</v>
      </c>
      <c r="T970">
        <v>2</v>
      </c>
      <c r="U970" s="1" t="s">
        <v>45</v>
      </c>
      <c r="V970" s="1" t="s">
        <v>59</v>
      </c>
      <c r="W970" s="1" t="str">
        <f>IF(OR(MasterData[[#This Row],[Event]]="Christmas Market", MasterData[[#This Row],[Event]]="Christmas"), "Christmas Sale", "Non-Christmas Sale")</f>
        <v>Non-Christmas Sale</v>
      </c>
      <c r="X970" t="b">
        <v>1</v>
      </c>
      <c r="Y970">
        <v>4</v>
      </c>
      <c r="Z970">
        <v>91.92</v>
      </c>
      <c r="AA970">
        <v>367.66</v>
      </c>
      <c r="AB970">
        <v>36.770000000000003</v>
      </c>
      <c r="AC970" t="str">
        <f>IF(MasterData[[#This Row],[Discount Amount]]&gt;0, "Promotional sale", "Non-Promotional Sales")</f>
        <v>Promotional sale</v>
      </c>
    </row>
    <row r="971" spans="1:29" x14ac:dyDescent="0.25">
      <c r="A971">
        <v>970</v>
      </c>
      <c r="B971" s="1" t="s">
        <v>199</v>
      </c>
      <c r="C971" s="2">
        <v>0.35332175925925924</v>
      </c>
      <c r="D971">
        <v>343</v>
      </c>
      <c r="E971">
        <v>48</v>
      </c>
      <c r="F971" s="1" t="s">
        <v>28</v>
      </c>
      <c r="G971" s="1" t="s">
        <v>44</v>
      </c>
      <c r="H971">
        <v>46.813099999999999</v>
      </c>
      <c r="I971">
        <v>-71.207499999999996</v>
      </c>
      <c r="J971">
        <v>79</v>
      </c>
      <c r="K971" t="b">
        <v>0</v>
      </c>
      <c r="L971">
        <v>115</v>
      </c>
      <c r="M971" s="1" t="s">
        <v>56</v>
      </c>
      <c r="N971" s="1" t="s">
        <v>57</v>
      </c>
      <c r="O971">
        <v>1</v>
      </c>
      <c r="P971" t="b">
        <v>1</v>
      </c>
      <c r="Q971" t="b">
        <v>0</v>
      </c>
      <c r="R971" s="1" t="s">
        <v>41</v>
      </c>
      <c r="S971" s="1" t="s">
        <v>53</v>
      </c>
      <c r="T971">
        <v>1</v>
      </c>
      <c r="U971" s="1" t="s">
        <v>45</v>
      </c>
      <c r="V971" s="1" t="s">
        <v>59</v>
      </c>
      <c r="W971" s="1" t="str">
        <f>IF(OR(MasterData[[#This Row],[Event]]="Christmas Market", MasterData[[#This Row],[Event]]="Christmas"), "Christmas Sale", "Non-Christmas Sale")</f>
        <v>Non-Christmas Sale</v>
      </c>
      <c r="X971" t="b">
        <v>1</v>
      </c>
      <c r="Y971">
        <v>5</v>
      </c>
      <c r="Z971">
        <v>98.96</v>
      </c>
      <c r="AA971">
        <v>98.96</v>
      </c>
      <c r="AB971">
        <v>9.9</v>
      </c>
      <c r="AC971" t="str">
        <f>IF(MasterData[[#This Row],[Discount Amount]]&gt;0, "Promotional sale", "Non-Promotional Sales")</f>
        <v>Promotional sale</v>
      </c>
    </row>
    <row r="972" spans="1:29" x14ac:dyDescent="0.25">
      <c r="A972">
        <v>971</v>
      </c>
      <c r="B972" s="1" t="s">
        <v>134</v>
      </c>
      <c r="C972" s="2">
        <v>0.55121527777777768</v>
      </c>
      <c r="D972">
        <v>161</v>
      </c>
      <c r="E972">
        <v>41</v>
      </c>
      <c r="F972" s="1" t="s">
        <v>28</v>
      </c>
      <c r="G972" s="1" t="s">
        <v>66</v>
      </c>
      <c r="H972">
        <v>45.077800000000003</v>
      </c>
      <c r="I972">
        <v>-63.546700000000001</v>
      </c>
      <c r="J972">
        <v>20</v>
      </c>
      <c r="K972" t="b">
        <v>1</v>
      </c>
      <c r="L972">
        <v>96</v>
      </c>
      <c r="M972" s="1" t="s">
        <v>63</v>
      </c>
      <c r="N972" s="1" t="s">
        <v>64</v>
      </c>
      <c r="O972">
        <v>1</v>
      </c>
      <c r="P972" t="b">
        <v>1</v>
      </c>
      <c r="Q972" t="b">
        <v>1</v>
      </c>
      <c r="R972" s="1" t="s">
        <v>41</v>
      </c>
      <c r="S972" s="1" t="s">
        <v>49</v>
      </c>
      <c r="T972">
        <v>3</v>
      </c>
      <c r="U972" s="1" t="s">
        <v>42</v>
      </c>
      <c r="V972" s="1" t="s">
        <v>59</v>
      </c>
      <c r="W972" s="1" t="str">
        <f>IF(OR(MasterData[[#This Row],[Event]]="Christmas Market", MasterData[[#This Row],[Event]]="Christmas"), "Christmas Sale", "Non-Christmas Sale")</f>
        <v>Non-Christmas Sale</v>
      </c>
      <c r="X972" t="b">
        <v>1</v>
      </c>
      <c r="Y972">
        <v>2</v>
      </c>
      <c r="Z972">
        <v>46.92</v>
      </c>
      <c r="AA972">
        <v>46.92</v>
      </c>
      <c r="AB972">
        <v>4.6900000000000004</v>
      </c>
      <c r="AC972" t="str">
        <f>IF(MasterData[[#This Row],[Discount Amount]]&gt;0, "Promotional sale", "Non-Promotional Sales")</f>
        <v>Promotional sale</v>
      </c>
    </row>
    <row r="973" spans="1:29" x14ac:dyDescent="0.25">
      <c r="A973">
        <v>972</v>
      </c>
      <c r="B973" s="1" t="s">
        <v>329</v>
      </c>
      <c r="C973" s="2">
        <v>0.15042824074074068</v>
      </c>
      <c r="D973">
        <v>370</v>
      </c>
      <c r="E973">
        <v>30</v>
      </c>
      <c r="F973" s="1" t="s">
        <v>61</v>
      </c>
      <c r="G973" s="1" t="s">
        <v>48</v>
      </c>
      <c r="H973">
        <v>53.933300000000003</v>
      </c>
      <c r="I973">
        <v>-116.5765</v>
      </c>
      <c r="J973">
        <v>71</v>
      </c>
      <c r="K973" t="b">
        <v>0</v>
      </c>
      <c r="L973">
        <v>114</v>
      </c>
      <c r="M973" s="1" t="s">
        <v>56</v>
      </c>
      <c r="N973" s="1" t="s">
        <v>57</v>
      </c>
      <c r="O973">
        <v>4</v>
      </c>
      <c r="P973" t="b">
        <v>0</v>
      </c>
      <c r="Q973" t="b">
        <v>1</v>
      </c>
      <c r="R973" s="1" t="s">
        <v>32</v>
      </c>
      <c r="S973" s="1" t="s">
        <v>53</v>
      </c>
      <c r="T973">
        <v>5</v>
      </c>
      <c r="U973" s="1" t="s">
        <v>42</v>
      </c>
      <c r="V973" s="1" t="s">
        <v>35</v>
      </c>
      <c r="W973" s="1" t="str">
        <f>IF(OR(MasterData[[#This Row],[Event]]="Christmas Market", MasterData[[#This Row],[Event]]="Christmas"), "Christmas Sale", "Non-Christmas Sale")</f>
        <v>Non-Christmas Sale</v>
      </c>
      <c r="X973" t="b">
        <v>1</v>
      </c>
      <c r="Y973">
        <v>2</v>
      </c>
      <c r="Z973">
        <v>38</v>
      </c>
      <c r="AA973">
        <v>151.99</v>
      </c>
      <c r="AB973">
        <v>0</v>
      </c>
      <c r="AC973" t="str">
        <f>IF(MasterData[[#This Row],[Discount Amount]]&gt;0, "Promotional sale", "Non-Promotional Sales")</f>
        <v>Non-Promotional Sales</v>
      </c>
    </row>
    <row r="974" spans="1:29" x14ac:dyDescent="0.25">
      <c r="A974">
        <v>973</v>
      </c>
      <c r="B974" s="1" t="s">
        <v>342</v>
      </c>
      <c r="C974" s="2">
        <v>0.25322916666666662</v>
      </c>
      <c r="D974">
        <v>494</v>
      </c>
      <c r="E974">
        <v>61</v>
      </c>
      <c r="F974" s="1" t="s">
        <v>37</v>
      </c>
      <c r="G974" s="1" t="s">
        <v>48</v>
      </c>
      <c r="H974">
        <v>53.933300000000003</v>
      </c>
      <c r="I974">
        <v>-116.5765</v>
      </c>
      <c r="J974">
        <v>12</v>
      </c>
      <c r="K974" t="b">
        <v>0</v>
      </c>
      <c r="L974">
        <v>985</v>
      </c>
      <c r="M974" s="1" t="s">
        <v>56</v>
      </c>
      <c r="N974" s="1" t="s">
        <v>57</v>
      </c>
      <c r="O974">
        <v>2</v>
      </c>
      <c r="P974" t="b">
        <v>0</v>
      </c>
      <c r="Q974" t="b">
        <v>0</v>
      </c>
      <c r="R974" s="1" t="s">
        <v>41</v>
      </c>
      <c r="S974" s="1" t="s">
        <v>58</v>
      </c>
      <c r="T974">
        <v>4</v>
      </c>
      <c r="U974" s="1" t="s">
        <v>42</v>
      </c>
      <c r="V974" s="1" t="s">
        <v>59</v>
      </c>
      <c r="W974" s="1" t="str">
        <f>IF(OR(MasterData[[#This Row],[Event]]="Christmas Market", MasterData[[#This Row],[Event]]="Christmas"), "Christmas Sale", "Non-Christmas Sale")</f>
        <v>Non-Christmas Sale</v>
      </c>
      <c r="X974" t="b">
        <v>0</v>
      </c>
      <c r="Y974">
        <v>5</v>
      </c>
      <c r="Z974">
        <v>48.42</v>
      </c>
      <c r="AA974">
        <v>96.84</v>
      </c>
      <c r="AB974">
        <v>9.68</v>
      </c>
      <c r="AC974" t="str">
        <f>IF(MasterData[[#This Row],[Discount Amount]]&gt;0, "Promotional sale", "Non-Promotional Sales")</f>
        <v>Promotional sale</v>
      </c>
    </row>
    <row r="975" spans="1:29" x14ac:dyDescent="0.25">
      <c r="A975">
        <v>974</v>
      </c>
      <c r="B975" s="1" t="s">
        <v>189</v>
      </c>
      <c r="C975" s="2">
        <v>9.3171296296297168E-3</v>
      </c>
      <c r="D975">
        <v>409</v>
      </c>
      <c r="E975">
        <v>28</v>
      </c>
      <c r="F975" s="1" t="s">
        <v>61</v>
      </c>
      <c r="G975" s="1" t="s">
        <v>79</v>
      </c>
      <c r="H975">
        <v>63.588799999999999</v>
      </c>
      <c r="I975">
        <v>-115.5069</v>
      </c>
      <c r="J975">
        <v>57</v>
      </c>
      <c r="K975" t="b">
        <v>0</v>
      </c>
      <c r="L975">
        <v>712</v>
      </c>
      <c r="M975" s="1" t="s">
        <v>74</v>
      </c>
      <c r="N975" s="1" t="s">
        <v>75</v>
      </c>
      <c r="O975">
        <v>2</v>
      </c>
      <c r="P975" t="b">
        <v>1</v>
      </c>
      <c r="Q975" t="b">
        <v>0</v>
      </c>
      <c r="R975" s="1" t="s">
        <v>41</v>
      </c>
      <c r="S975" s="1" t="s">
        <v>53</v>
      </c>
      <c r="T975">
        <v>5</v>
      </c>
      <c r="U975" s="1" t="s">
        <v>42</v>
      </c>
      <c r="V975" s="1" t="s">
        <v>46</v>
      </c>
      <c r="W975" s="1" t="str">
        <f>IF(OR(MasterData[[#This Row],[Event]]="Christmas Market", MasterData[[#This Row],[Event]]="Christmas"), "Christmas Sale", "Non-Christmas Sale")</f>
        <v>Christmas Sale</v>
      </c>
      <c r="X975" t="b">
        <v>1</v>
      </c>
      <c r="Y975">
        <v>3</v>
      </c>
      <c r="Z975">
        <v>90.55</v>
      </c>
      <c r="AA975">
        <v>181.1</v>
      </c>
      <c r="AB975">
        <v>0</v>
      </c>
      <c r="AC975" t="str">
        <f>IF(MasterData[[#This Row],[Discount Amount]]&gt;0, "Promotional sale", "Non-Promotional Sales")</f>
        <v>Non-Promotional Sales</v>
      </c>
    </row>
    <row r="976" spans="1:29" x14ac:dyDescent="0.25">
      <c r="A976">
        <v>975</v>
      </c>
      <c r="B976" s="1" t="s">
        <v>152</v>
      </c>
      <c r="C976" s="2">
        <v>0.31207175925925923</v>
      </c>
      <c r="D976">
        <v>68</v>
      </c>
      <c r="E976">
        <v>61</v>
      </c>
      <c r="F976" s="1" t="s">
        <v>61</v>
      </c>
      <c r="G976" s="1" t="s">
        <v>51</v>
      </c>
      <c r="H976">
        <v>53.760899999999999</v>
      </c>
      <c r="I976">
        <v>-98.813900000000004</v>
      </c>
      <c r="J976">
        <v>19</v>
      </c>
      <c r="K976" t="b">
        <v>1</v>
      </c>
      <c r="L976">
        <v>834</v>
      </c>
      <c r="M976" s="1" t="s">
        <v>30</v>
      </c>
      <c r="N976" s="1" t="s">
        <v>31</v>
      </c>
      <c r="O976">
        <v>5</v>
      </c>
      <c r="P976" t="b">
        <v>0</v>
      </c>
      <c r="Q976" t="b">
        <v>0</v>
      </c>
      <c r="R976" s="1" t="s">
        <v>32</v>
      </c>
      <c r="S976" s="1" t="s">
        <v>58</v>
      </c>
      <c r="T976">
        <v>2</v>
      </c>
      <c r="U976" s="1" t="s">
        <v>42</v>
      </c>
      <c r="V976" s="1" t="s">
        <v>35</v>
      </c>
      <c r="W976" s="1" t="str">
        <f>IF(OR(MasterData[[#This Row],[Event]]="Christmas Market", MasterData[[#This Row],[Event]]="Christmas"), "Christmas Sale", "Non-Christmas Sale")</f>
        <v>Non-Christmas Sale</v>
      </c>
      <c r="X976" t="b">
        <v>1</v>
      </c>
      <c r="Y976">
        <v>5</v>
      </c>
      <c r="Z976">
        <v>16.239999999999998</v>
      </c>
      <c r="AA976">
        <v>81.180000000000007</v>
      </c>
      <c r="AB976">
        <v>0</v>
      </c>
      <c r="AC976" t="str">
        <f>IF(MasterData[[#This Row],[Discount Amount]]&gt;0, "Promotional sale", "Non-Promotional Sales")</f>
        <v>Non-Promotional Sales</v>
      </c>
    </row>
    <row r="977" spans="1:29" x14ac:dyDescent="0.25">
      <c r="A977">
        <v>976</v>
      </c>
      <c r="B977" s="1" t="s">
        <v>328</v>
      </c>
      <c r="C977" s="2">
        <v>0.57194444444444437</v>
      </c>
      <c r="D977">
        <v>46</v>
      </c>
      <c r="E977">
        <v>65</v>
      </c>
      <c r="F977" s="1" t="s">
        <v>61</v>
      </c>
      <c r="G977" s="1" t="s">
        <v>48</v>
      </c>
      <c r="H977">
        <v>53.933300000000003</v>
      </c>
      <c r="I977">
        <v>-116.5765</v>
      </c>
      <c r="J977">
        <v>40</v>
      </c>
      <c r="K977" t="b">
        <v>1</v>
      </c>
      <c r="L977">
        <v>117</v>
      </c>
      <c r="M977" s="1" t="s">
        <v>74</v>
      </c>
      <c r="N977" s="1" t="s">
        <v>75</v>
      </c>
      <c r="O977">
        <v>2</v>
      </c>
      <c r="P977" t="b">
        <v>0</v>
      </c>
      <c r="Q977" t="b">
        <v>1</v>
      </c>
      <c r="R977" s="1" t="s">
        <v>52</v>
      </c>
      <c r="S977" s="1" t="s">
        <v>49</v>
      </c>
      <c r="T977">
        <v>5</v>
      </c>
      <c r="U977" s="1" t="s">
        <v>34</v>
      </c>
      <c r="V977" s="1" t="s">
        <v>46</v>
      </c>
      <c r="W977" s="1" t="str">
        <f>IF(OR(MasterData[[#This Row],[Event]]="Christmas Market", MasterData[[#This Row],[Event]]="Christmas"), "Christmas Sale", "Non-Christmas Sale")</f>
        <v>Christmas Sale</v>
      </c>
      <c r="X977" t="b">
        <v>1</v>
      </c>
      <c r="Y977">
        <v>3</v>
      </c>
      <c r="Z977">
        <v>78.319999999999993</v>
      </c>
      <c r="AA977">
        <v>156.63999999999999</v>
      </c>
      <c r="AB977">
        <v>0</v>
      </c>
      <c r="AC977" t="str">
        <f>IF(MasterData[[#This Row],[Discount Amount]]&gt;0, "Promotional sale", "Non-Promotional Sales")</f>
        <v>Non-Promotional Sales</v>
      </c>
    </row>
    <row r="978" spans="1:29" x14ac:dyDescent="0.25">
      <c r="A978">
        <v>977</v>
      </c>
      <c r="B978" s="1" t="s">
        <v>72</v>
      </c>
      <c r="C978" s="2">
        <v>0.6959143518518518</v>
      </c>
      <c r="D978">
        <v>150</v>
      </c>
      <c r="E978">
        <v>32</v>
      </c>
      <c r="F978" s="1" t="s">
        <v>61</v>
      </c>
      <c r="G978" s="1" t="s">
        <v>62</v>
      </c>
      <c r="H978">
        <v>46.565300000000001</v>
      </c>
      <c r="I978">
        <v>-66.4619</v>
      </c>
      <c r="J978">
        <v>72</v>
      </c>
      <c r="K978" t="b">
        <v>1</v>
      </c>
      <c r="L978">
        <v>670</v>
      </c>
      <c r="M978" s="1" t="s">
        <v>56</v>
      </c>
      <c r="N978" s="1" t="s">
        <v>57</v>
      </c>
      <c r="O978">
        <v>3</v>
      </c>
      <c r="P978" t="b">
        <v>0</v>
      </c>
      <c r="Q978" t="b">
        <v>0</v>
      </c>
      <c r="R978" s="1" t="s">
        <v>32</v>
      </c>
      <c r="S978" s="1" t="s">
        <v>58</v>
      </c>
      <c r="T978">
        <v>5</v>
      </c>
      <c r="U978" s="1" t="s">
        <v>34</v>
      </c>
      <c r="V978" s="1" t="s">
        <v>46</v>
      </c>
      <c r="W978" s="1" t="str">
        <f>IF(OR(MasterData[[#This Row],[Event]]="Christmas Market", MasterData[[#This Row],[Event]]="Christmas"), "Christmas Sale", "Non-Christmas Sale")</f>
        <v>Christmas Sale</v>
      </c>
      <c r="X978" t="b">
        <v>0</v>
      </c>
      <c r="Y978">
        <v>1</v>
      </c>
      <c r="Z978">
        <v>65.13</v>
      </c>
      <c r="AA978">
        <v>195.39</v>
      </c>
      <c r="AB978">
        <v>0</v>
      </c>
      <c r="AC978" t="str">
        <f>IF(MasterData[[#This Row],[Discount Amount]]&gt;0, "Promotional sale", "Non-Promotional Sales")</f>
        <v>Non-Promotional Sales</v>
      </c>
    </row>
    <row r="979" spans="1:29" x14ac:dyDescent="0.25">
      <c r="A979">
        <v>978</v>
      </c>
      <c r="B979" s="1" t="s">
        <v>78</v>
      </c>
      <c r="C979" s="2">
        <v>0.97068287037037027</v>
      </c>
      <c r="D979">
        <v>4</v>
      </c>
      <c r="E979">
        <v>32</v>
      </c>
      <c r="F979" s="1" t="s">
        <v>28</v>
      </c>
      <c r="G979" s="1" t="s">
        <v>62</v>
      </c>
      <c r="H979">
        <v>46.565300000000001</v>
      </c>
      <c r="I979">
        <v>-66.4619</v>
      </c>
      <c r="J979">
        <v>70</v>
      </c>
      <c r="K979" t="b">
        <v>0</v>
      </c>
      <c r="L979">
        <v>887</v>
      </c>
      <c r="M979" s="1" t="s">
        <v>74</v>
      </c>
      <c r="N979" s="1" t="s">
        <v>75</v>
      </c>
      <c r="O979">
        <v>2</v>
      </c>
      <c r="P979" t="b">
        <v>1</v>
      </c>
      <c r="Q979" t="b">
        <v>1</v>
      </c>
      <c r="R979" s="1" t="s">
        <v>41</v>
      </c>
      <c r="S979" s="1" t="s">
        <v>49</v>
      </c>
      <c r="T979">
        <v>1</v>
      </c>
      <c r="U979" s="1" t="s">
        <v>45</v>
      </c>
      <c r="V979" s="1" t="s">
        <v>35</v>
      </c>
      <c r="W979" s="1" t="str">
        <f>IF(OR(MasterData[[#This Row],[Event]]="Christmas Market", MasterData[[#This Row],[Event]]="Christmas"), "Christmas Sale", "Non-Christmas Sale")</f>
        <v>Non-Christmas Sale</v>
      </c>
      <c r="X979" t="b">
        <v>1</v>
      </c>
      <c r="Y979">
        <v>3</v>
      </c>
      <c r="Z979">
        <v>44.3</v>
      </c>
      <c r="AA979">
        <v>88.61</v>
      </c>
      <c r="AB979">
        <v>0</v>
      </c>
      <c r="AC979" t="str">
        <f>IF(MasterData[[#This Row],[Discount Amount]]&gt;0, "Promotional sale", "Non-Promotional Sales")</f>
        <v>Non-Promotional Sales</v>
      </c>
    </row>
    <row r="980" spans="1:29" x14ac:dyDescent="0.25">
      <c r="A980">
        <v>979</v>
      </c>
      <c r="B980" s="1" t="s">
        <v>82</v>
      </c>
      <c r="C980" s="2">
        <v>0.28380787037037036</v>
      </c>
      <c r="D980">
        <v>327</v>
      </c>
      <c r="E980">
        <v>39</v>
      </c>
      <c r="F980" s="1" t="s">
        <v>61</v>
      </c>
      <c r="G980" s="1" t="s">
        <v>38</v>
      </c>
      <c r="H980">
        <v>53.726700000000001</v>
      </c>
      <c r="I980">
        <v>-127.6476</v>
      </c>
      <c r="J980">
        <v>35</v>
      </c>
      <c r="K980" t="b">
        <v>0</v>
      </c>
      <c r="L980">
        <v>513</v>
      </c>
      <c r="M980" s="1" t="s">
        <v>63</v>
      </c>
      <c r="N980" s="1" t="s">
        <v>64</v>
      </c>
      <c r="O980">
        <v>3</v>
      </c>
      <c r="P980" t="b">
        <v>0</v>
      </c>
      <c r="Q980" t="b">
        <v>0</v>
      </c>
      <c r="R980" s="1" t="s">
        <v>41</v>
      </c>
      <c r="S980" s="1" t="s">
        <v>58</v>
      </c>
      <c r="T980">
        <v>3</v>
      </c>
      <c r="U980" s="1" t="s">
        <v>45</v>
      </c>
      <c r="V980" s="1" t="s">
        <v>35</v>
      </c>
      <c r="W980" s="1" t="str">
        <f>IF(OR(MasterData[[#This Row],[Event]]="Christmas Market", MasterData[[#This Row],[Event]]="Christmas"), "Christmas Sale", "Non-Christmas Sale")</f>
        <v>Non-Christmas Sale</v>
      </c>
      <c r="X980" t="b">
        <v>0</v>
      </c>
      <c r="Y980">
        <v>3</v>
      </c>
      <c r="Z980">
        <v>69.53</v>
      </c>
      <c r="AA980">
        <v>208.6</v>
      </c>
      <c r="AB980">
        <v>0</v>
      </c>
      <c r="AC980" t="str">
        <f>IF(MasterData[[#This Row],[Discount Amount]]&gt;0, "Promotional sale", "Non-Promotional Sales")</f>
        <v>Non-Promotional Sales</v>
      </c>
    </row>
    <row r="981" spans="1:29" x14ac:dyDescent="0.25">
      <c r="A981">
        <v>980</v>
      </c>
      <c r="B981" s="1" t="s">
        <v>198</v>
      </c>
      <c r="C981" s="2">
        <v>0.82978009259259267</v>
      </c>
      <c r="D981">
        <v>77</v>
      </c>
      <c r="E981">
        <v>47</v>
      </c>
      <c r="F981" s="1" t="s">
        <v>37</v>
      </c>
      <c r="G981" s="1" t="s">
        <v>62</v>
      </c>
      <c r="H981">
        <v>46.565300000000001</v>
      </c>
      <c r="I981">
        <v>-66.4619</v>
      </c>
      <c r="J981">
        <v>16</v>
      </c>
      <c r="K981" t="b">
        <v>1</v>
      </c>
      <c r="L981">
        <v>872</v>
      </c>
      <c r="M981" s="1" t="s">
        <v>39</v>
      </c>
      <c r="N981" s="1" t="s">
        <v>40</v>
      </c>
      <c r="O981">
        <v>4</v>
      </c>
      <c r="P981" t="b">
        <v>1</v>
      </c>
      <c r="Q981" t="b">
        <v>0</v>
      </c>
      <c r="R981" s="1" t="s">
        <v>52</v>
      </c>
      <c r="S981" s="1" t="s">
        <v>49</v>
      </c>
      <c r="T981">
        <v>1</v>
      </c>
      <c r="U981" s="1" t="s">
        <v>34</v>
      </c>
      <c r="V981" s="1" t="s">
        <v>59</v>
      </c>
      <c r="W981" s="1" t="str">
        <f>IF(OR(MasterData[[#This Row],[Event]]="Christmas Market", MasterData[[#This Row],[Event]]="Christmas"), "Christmas Sale", "Non-Christmas Sale")</f>
        <v>Non-Christmas Sale</v>
      </c>
      <c r="X981" t="b">
        <v>1</v>
      </c>
      <c r="Y981">
        <v>1</v>
      </c>
      <c r="Z981">
        <v>33.479999999999997</v>
      </c>
      <c r="AA981">
        <v>133.9</v>
      </c>
      <c r="AB981">
        <v>13.39</v>
      </c>
      <c r="AC981" t="str">
        <f>IF(MasterData[[#This Row],[Discount Amount]]&gt;0, "Promotional sale", "Non-Promotional Sales")</f>
        <v>Promotional sale</v>
      </c>
    </row>
    <row r="982" spans="1:29" x14ac:dyDescent="0.25">
      <c r="A982">
        <v>981</v>
      </c>
      <c r="B982" s="1" t="s">
        <v>405</v>
      </c>
      <c r="C982" s="2">
        <v>0.95153935185185179</v>
      </c>
      <c r="D982">
        <v>405</v>
      </c>
      <c r="E982">
        <v>18</v>
      </c>
      <c r="F982" s="1" t="s">
        <v>37</v>
      </c>
      <c r="G982" s="1" t="s">
        <v>62</v>
      </c>
      <c r="H982">
        <v>46.565300000000001</v>
      </c>
      <c r="I982">
        <v>-66.4619</v>
      </c>
      <c r="J982">
        <v>70</v>
      </c>
      <c r="K982" t="b">
        <v>1</v>
      </c>
      <c r="L982">
        <v>442</v>
      </c>
      <c r="M982" s="1" t="s">
        <v>56</v>
      </c>
      <c r="N982" s="1" t="s">
        <v>57</v>
      </c>
      <c r="O982">
        <v>3</v>
      </c>
      <c r="P982" t="b">
        <v>1</v>
      </c>
      <c r="Q982" t="b">
        <v>0</v>
      </c>
      <c r="R982" s="1" t="s">
        <v>32</v>
      </c>
      <c r="S982" s="1" t="s">
        <v>49</v>
      </c>
      <c r="T982">
        <v>3</v>
      </c>
      <c r="U982" s="1" t="s">
        <v>34</v>
      </c>
      <c r="V982" s="1" t="s">
        <v>35</v>
      </c>
      <c r="W982" s="1" t="str">
        <f>IF(OR(MasterData[[#This Row],[Event]]="Christmas Market", MasterData[[#This Row],[Event]]="Christmas"), "Christmas Sale", "Non-Christmas Sale")</f>
        <v>Non-Christmas Sale</v>
      </c>
      <c r="X982" t="b">
        <v>1</v>
      </c>
      <c r="Y982">
        <v>5</v>
      </c>
      <c r="Z982">
        <v>71.180000000000007</v>
      </c>
      <c r="AA982">
        <v>213.53</v>
      </c>
      <c r="AB982">
        <v>0</v>
      </c>
      <c r="AC982" t="str">
        <f>IF(MasterData[[#This Row],[Discount Amount]]&gt;0, "Promotional sale", "Non-Promotional Sales")</f>
        <v>Non-Promotional Sales</v>
      </c>
    </row>
    <row r="983" spans="1:29" x14ac:dyDescent="0.25">
      <c r="A983">
        <v>982</v>
      </c>
      <c r="B983" s="1" t="s">
        <v>117</v>
      </c>
      <c r="C983" s="2">
        <v>0.38770833333333332</v>
      </c>
      <c r="D983">
        <v>174</v>
      </c>
      <c r="E983">
        <v>38</v>
      </c>
      <c r="F983" s="1" t="s">
        <v>28</v>
      </c>
      <c r="G983" s="1" t="s">
        <v>70</v>
      </c>
      <c r="H983">
        <v>54.273099999999999</v>
      </c>
      <c r="I983">
        <v>-61.738799999999998</v>
      </c>
      <c r="J983">
        <v>66</v>
      </c>
      <c r="K983" t="b">
        <v>1</v>
      </c>
      <c r="L983">
        <v>911</v>
      </c>
      <c r="M983" s="1" t="s">
        <v>74</v>
      </c>
      <c r="N983" s="1" t="s">
        <v>75</v>
      </c>
      <c r="O983">
        <v>3</v>
      </c>
      <c r="P983" t="b">
        <v>1</v>
      </c>
      <c r="Q983" t="b">
        <v>0</v>
      </c>
      <c r="R983" s="1" t="s">
        <v>41</v>
      </c>
      <c r="S983" s="1" t="s">
        <v>33</v>
      </c>
      <c r="T983">
        <v>4</v>
      </c>
      <c r="U983" s="1" t="s">
        <v>42</v>
      </c>
      <c r="V983" s="1" t="s">
        <v>46</v>
      </c>
      <c r="W983" s="1" t="str">
        <f>IF(OR(MasterData[[#This Row],[Event]]="Christmas Market", MasterData[[#This Row],[Event]]="Christmas"), "Christmas Sale", "Non-Christmas Sale")</f>
        <v>Christmas Sale</v>
      </c>
      <c r="X983" t="b">
        <v>1</v>
      </c>
      <c r="Y983">
        <v>3</v>
      </c>
      <c r="Z983">
        <v>89.91</v>
      </c>
      <c r="AA983">
        <v>269.72000000000003</v>
      </c>
      <c r="AB983">
        <v>0</v>
      </c>
      <c r="AC983" t="str">
        <f>IF(MasterData[[#This Row],[Discount Amount]]&gt;0, "Promotional sale", "Non-Promotional Sales")</f>
        <v>Non-Promotional Sales</v>
      </c>
    </row>
    <row r="984" spans="1:29" x14ac:dyDescent="0.25">
      <c r="A984">
        <v>983</v>
      </c>
      <c r="B984" s="1" t="s">
        <v>224</v>
      </c>
      <c r="C984" s="2">
        <v>0.80243055555555554</v>
      </c>
      <c r="D984">
        <v>1</v>
      </c>
      <c r="E984">
        <v>54</v>
      </c>
      <c r="F984" s="1" t="s">
        <v>37</v>
      </c>
      <c r="G984" s="1" t="s">
        <v>55</v>
      </c>
      <c r="H984">
        <v>52.939900000000002</v>
      </c>
      <c r="I984">
        <v>-106.4509</v>
      </c>
      <c r="J984">
        <v>47</v>
      </c>
      <c r="K984" t="b">
        <v>1</v>
      </c>
      <c r="L984">
        <v>594</v>
      </c>
      <c r="M984" s="1" t="s">
        <v>30</v>
      </c>
      <c r="N984" s="1" t="s">
        <v>31</v>
      </c>
      <c r="O984">
        <v>3</v>
      </c>
      <c r="P984" t="b">
        <v>0</v>
      </c>
      <c r="Q984" t="b">
        <v>0</v>
      </c>
      <c r="R984" s="1" t="s">
        <v>41</v>
      </c>
      <c r="S984" s="1" t="s">
        <v>33</v>
      </c>
      <c r="T984">
        <v>3</v>
      </c>
      <c r="U984" s="1" t="s">
        <v>45</v>
      </c>
      <c r="V984" s="1" t="s">
        <v>59</v>
      </c>
      <c r="W984" s="1" t="str">
        <f>IF(OR(MasterData[[#This Row],[Event]]="Christmas Market", MasterData[[#This Row],[Event]]="Christmas"), "Christmas Sale", "Non-Christmas Sale")</f>
        <v>Non-Christmas Sale</v>
      </c>
      <c r="X984" t="b">
        <v>1</v>
      </c>
      <c r="Y984">
        <v>3</v>
      </c>
      <c r="Z984">
        <v>46.47</v>
      </c>
      <c r="AA984">
        <v>139.4</v>
      </c>
      <c r="AB984">
        <v>13.94</v>
      </c>
      <c r="AC984" t="str">
        <f>IF(MasterData[[#This Row],[Discount Amount]]&gt;0, "Promotional sale", "Non-Promotional Sales")</f>
        <v>Promotional sale</v>
      </c>
    </row>
    <row r="985" spans="1:29" x14ac:dyDescent="0.25">
      <c r="A985">
        <v>984</v>
      </c>
      <c r="B985" s="1" t="s">
        <v>278</v>
      </c>
      <c r="C985" s="2">
        <v>0.90854166666666658</v>
      </c>
      <c r="D985">
        <v>365</v>
      </c>
      <c r="E985">
        <v>24</v>
      </c>
      <c r="F985" s="1" t="s">
        <v>61</v>
      </c>
      <c r="G985" s="1" t="s">
        <v>51</v>
      </c>
      <c r="H985">
        <v>53.760899999999999</v>
      </c>
      <c r="I985">
        <v>-98.813900000000004</v>
      </c>
      <c r="J985">
        <v>22</v>
      </c>
      <c r="K985" t="b">
        <v>1</v>
      </c>
      <c r="L985">
        <v>116</v>
      </c>
      <c r="M985" s="1" t="s">
        <v>74</v>
      </c>
      <c r="N985" s="1" t="s">
        <v>75</v>
      </c>
      <c r="O985">
        <v>1</v>
      </c>
      <c r="P985" t="b">
        <v>0</v>
      </c>
      <c r="Q985" t="b">
        <v>1</v>
      </c>
      <c r="R985" s="1" t="s">
        <v>52</v>
      </c>
      <c r="S985" s="1" t="s">
        <v>58</v>
      </c>
      <c r="T985">
        <v>2</v>
      </c>
      <c r="U985" s="1" t="s">
        <v>45</v>
      </c>
      <c r="V985" s="1" t="s">
        <v>46</v>
      </c>
      <c r="W985" s="1" t="str">
        <f>IF(OR(MasterData[[#This Row],[Event]]="Christmas Market", MasterData[[#This Row],[Event]]="Christmas"), "Christmas Sale", "Non-Christmas Sale")</f>
        <v>Christmas Sale</v>
      </c>
      <c r="X985" t="b">
        <v>1</v>
      </c>
      <c r="Y985">
        <v>3</v>
      </c>
      <c r="Z985">
        <v>42.6</v>
      </c>
      <c r="AA985">
        <v>42.6</v>
      </c>
      <c r="AB985">
        <v>0</v>
      </c>
      <c r="AC985" t="str">
        <f>IF(MasterData[[#This Row],[Discount Amount]]&gt;0, "Promotional sale", "Non-Promotional Sales")</f>
        <v>Non-Promotional Sales</v>
      </c>
    </row>
    <row r="986" spans="1:29" x14ac:dyDescent="0.25">
      <c r="A986">
        <v>985</v>
      </c>
      <c r="B986" s="1" t="s">
        <v>309</v>
      </c>
      <c r="C986" s="2">
        <v>0.67410879629629639</v>
      </c>
      <c r="D986">
        <v>189</v>
      </c>
      <c r="E986">
        <v>30</v>
      </c>
      <c r="F986" s="1" t="s">
        <v>61</v>
      </c>
      <c r="G986" s="1" t="s">
        <v>66</v>
      </c>
      <c r="H986">
        <v>45.077800000000003</v>
      </c>
      <c r="I986">
        <v>-63.546700000000001</v>
      </c>
      <c r="J986">
        <v>34</v>
      </c>
      <c r="K986" t="b">
        <v>0</v>
      </c>
      <c r="L986">
        <v>758</v>
      </c>
      <c r="M986" s="1" t="s">
        <v>30</v>
      </c>
      <c r="N986" s="1" t="s">
        <v>31</v>
      </c>
      <c r="O986">
        <v>5</v>
      </c>
      <c r="P986" t="b">
        <v>0</v>
      </c>
      <c r="Q986" t="b">
        <v>1</v>
      </c>
      <c r="R986" s="1" t="s">
        <v>32</v>
      </c>
      <c r="S986" s="1" t="s">
        <v>58</v>
      </c>
      <c r="T986">
        <v>4</v>
      </c>
      <c r="U986" s="1" t="s">
        <v>34</v>
      </c>
      <c r="V986" s="1" t="s">
        <v>59</v>
      </c>
      <c r="W986" s="1" t="str">
        <f>IF(OR(MasterData[[#This Row],[Event]]="Christmas Market", MasterData[[#This Row],[Event]]="Christmas"), "Christmas Sale", "Non-Christmas Sale")</f>
        <v>Non-Christmas Sale</v>
      </c>
      <c r="X986" t="b">
        <v>1</v>
      </c>
      <c r="Y986">
        <v>1</v>
      </c>
      <c r="Z986">
        <v>15.86</v>
      </c>
      <c r="AA986">
        <v>79.3</v>
      </c>
      <c r="AB986">
        <v>7.93</v>
      </c>
      <c r="AC986" t="str">
        <f>IF(MasterData[[#This Row],[Discount Amount]]&gt;0, "Promotional sale", "Non-Promotional Sales")</f>
        <v>Promotional sale</v>
      </c>
    </row>
    <row r="987" spans="1:29" x14ac:dyDescent="0.25">
      <c r="A987">
        <v>986</v>
      </c>
      <c r="B987" s="1" t="s">
        <v>381</v>
      </c>
      <c r="C987" s="2">
        <v>0.71401620370370367</v>
      </c>
      <c r="D987">
        <v>476</v>
      </c>
      <c r="E987">
        <v>44</v>
      </c>
      <c r="F987" s="1" t="s">
        <v>37</v>
      </c>
      <c r="G987" s="1" t="s">
        <v>51</v>
      </c>
      <c r="H987">
        <v>53.760899999999999</v>
      </c>
      <c r="I987">
        <v>-98.813900000000004</v>
      </c>
      <c r="J987">
        <v>100</v>
      </c>
      <c r="K987" t="b">
        <v>0</v>
      </c>
      <c r="L987">
        <v>890</v>
      </c>
      <c r="M987" s="1" t="s">
        <v>39</v>
      </c>
      <c r="N987" s="1" t="s">
        <v>40</v>
      </c>
      <c r="O987">
        <v>3</v>
      </c>
      <c r="P987" t="b">
        <v>1</v>
      </c>
      <c r="Q987" t="b">
        <v>0</v>
      </c>
      <c r="R987" s="1" t="s">
        <v>32</v>
      </c>
      <c r="S987" s="1" t="s">
        <v>49</v>
      </c>
      <c r="T987">
        <v>2</v>
      </c>
      <c r="U987" s="1" t="s">
        <v>34</v>
      </c>
      <c r="V987" s="1" t="s">
        <v>59</v>
      </c>
      <c r="W987" s="1" t="str">
        <f>IF(OR(MasterData[[#This Row],[Event]]="Christmas Market", MasterData[[#This Row],[Event]]="Christmas"), "Christmas Sale", "Non-Christmas Sale")</f>
        <v>Non-Christmas Sale</v>
      </c>
      <c r="X987" t="b">
        <v>1</v>
      </c>
      <c r="Y987">
        <v>4</v>
      </c>
      <c r="Z987">
        <v>63.67</v>
      </c>
      <c r="AA987">
        <v>191</v>
      </c>
      <c r="AB987">
        <v>19.100000000000001</v>
      </c>
      <c r="AC987" t="str">
        <f>IF(MasterData[[#This Row],[Discount Amount]]&gt;0, "Promotional sale", "Non-Promotional Sales")</f>
        <v>Promotional sale</v>
      </c>
    </row>
    <row r="988" spans="1:29" x14ac:dyDescent="0.25">
      <c r="A988">
        <v>987</v>
      </c>
      <c r="B988" s="1" t="s">
        <v>166</v>
      </c>
      <c r="C988" s="2">
        <v>0.90254629629629624</v>
      </c>
      <c r="D988">
        <v>147</v>
      </c>
      <c r="E988">
        <v>29</v>
      </c>
      <c r="F988" s="1" t="s">
        <v>61</v>
      </c>
      <c r="G988" s="1" t="s">
        <v>29</v>
      </c>
      <c r="H988">
        <v>51.253799999999998</v>
      </c>
      <c r="I988">
        <v>-85.3232</v>
      </c>
      <c r="J988">
        <v>4</v>
      </c>
      <c r="K988" t="b">
        <v>1</v>
      </c>
      <c r="L988">
        <v>556</v>
      </c>
      <c r="M988" s="1" t="s">
        <v>30</v>
      </c>
      <c r="N988" s="1" t="s">
        <v>31</v>
      </c>
      <c r="O988">
        <v>3</v>
      </c>
      <c r="P988" t="b">
        <v>0</v>
      </c>
      <c r="Q988" t="b">
        <v>0</v>
      </c>
      <c r="R988" s="1" t="s">
        <v>52</v>
      </c>
      <c r="S988" s="1" t="s">
        <v>33</v>
      </c>
      <c r="T988">
        <v>3</v>
      </c>
      <c r="U988" s="1" t="s">
        <v>42</v>
      </c>
      <c r="V988" s="1" t="s">
        <v>59</v>
      </c>
      <c r="W988" s="1" t="str">
        <f>IF(OR(MasterData[[#This Row],[Event]]="Christmas Market", MasterData[[#This Row],[Event]]="Christmas"), "Christmas Sale", "Non-Christmas Sale")</f>
        <v>Non-Christmas Sale</v>
      </c>
      <c r="X988" t="b">
        <v>1</v>
      </c>
      <c r="Y988">
        <v>1</v>
      </c>
      <c r="Z988">
        <v>93.33</v>
      </c>
      <c r="AA988">
        <v>279.99</v>
      </c>
      <c r="AB988">
        <v>28</v>
      </c>
      <c r="AC988" t="str">
        <f>IF(MasterData[[#This Row],[Discount Amount]]&gt;0, "Promotional sale", "Non-Promotional Sales")</f>
        <v>Promotional sale</v>
      </c>
    </row>
    <row r="989" spans="1:29" x14ac:dyDescent="0.25">
      <c r="A989">
        <v>988</v>
      </c>
      <c r="B989" s="1" t="s">
        <v>325</v>
      </c>
      <c r="C989" s="2">
        <v>0.76930555555555546</v>
      </c>
      <c r="D989">
        <v>115</v>
      </c>
      <c r="E989">
        <v>58</v>
      </c>
      <c r="F989" s="1" t="s">
        <v>61</v>
      </c>
      <c r="G989" s="1" t="s">
        <v>68</v>
      </c>
      <c r="H989">
        <v>46.318800000000003</v>
      </c>
      <c r="I989">
        <v>-63.146099999999997</v>
      </c>
      <c r="J989">
        <v>46</v>
      </c>
      <c r="K989" t="b">
        <v>0</v>
      </c>
      <c r="L989">
        <v>500</v>
      </c>
      <c r="M989" s="1" t="s">
        <v>63</v>
      </c>
      <c r="N989" s="1" t="s">
        <v>64</v>
      </c>
      <c r="O989">
        <v>2</v>
      </c>
      <c r="P989" t="b">
        <v>0</v>
      </c>
      <c r="Q989" t="b">
        <v>1</v>
      </c>
      <c r="R989" s="1" t="s">
        <v>41</v>
      </c>
      <c r="S989" s="1" t="s">
        <v>58</v>
      </c>
      <c r="T989">
        <v>4</v>
      </c>
      <c r="U989" s="1" t="s">
        <v>42</v>
      </c>
      <c r="V989" s="1" t="s">
        <v>59</v>
      </c>
      <c r="W989" s="1" t="str">
        <f>IF(OR(MasterData[[#This Row],[Event]]="Christmas Market", MasterData[[#This Row],[Event]]="Christmas"), "Christmas Sale", "Non-Christmas Sale")</f>
        <v>Non-Christmas Sale</v>
      </c>
      <c r="X989" t="b">
        <v>0</v>
      </c>
      <c r="Y989">
        <v>2</v>
      </c>
      <c r="Z989">
        <v>72.569999999999993</v>
      </c>
      <c r="AA989">
        <v>145.13</v>
      </c>
      <c r="AB989">
        <v>14.51</v>
      </c>
      <c r="AC989" t="str">
        <f>IF(MasterData[[#This Row],[Discount Amount]]&gt;0, "Promotional sale", "Non-Promotional Sales")</f>
        <v>Promotional sale</v>
      </c>
    </row>
    <row r="990" spans="1:29" x14ac:dyDescent="0.25">
      <c r="A990">
        <v>989</v>
      </c>
      <c r="B990" s="1" t="s">
        <v>201</v>
      </c>
      <c r="C990" s="2">
        <v>0.74593749999999992</v>
      </c>
      <c r="D990">
        <v>382</v>
      </c>
      <c r="E990">
        <v>48</v>
      </c>
      <c r="F990" s="1" t="s">
        <v>37</v>
      </c>
      <c r="G990" s="1" t="s">
        <v>70</v>
      </c>
      <c r="H990">
        <v>54.273099999999999</v>
      </c>
      <c r="I990">
        <v>-61.738799999999998</v>
      </c>
      <c r="J990">
        <v>84</v>
      </c>
      <c r="K990" t="b">
        <v>1</v>
      </c>
      <c r="L990">
        <v>183</v>
      </c>
      <c r="M990" s="1" t="s">
        <v>63</v>
      </c>
      <c r="N990" s="1" t="s">
        <v>64</v>
      </c>
      <c r="O990">
        <v>2</v>
      </c>
      <c r="P990" t="b">
        <v>1</v>
      </c>
      <c r="Q990" t="b">
        <v>1</v>
      </c>
      <c r="R990" s="1" t="s">
        <v>52</v>
      </c>
      <c r="S990" s="1" t="s">
        <v>49</v>
      </c>
      <c r="T990">
        <v>5</v>
      </c>
      <c r="U990" s="1" t="s">
        <v>42</v>
      </c>
      <c r="V990" s="1" t="s">
        <v>35</v>
      </c>
      <c r="W990" s="1" t="str">
        <f>IF(OR(MasterData[[#This Row],[Event]]="Christmas Market", MasterData[[#This Row],[Event]]="Christmas"), "Christmas Sale", "Non-Christmas Sale")</f>
        <v>Non-Christmas Sale</v>
      </c>
      <c r="X990" t="b">
        <v>1</v>
      </c>
      <c r="Y990">
        <v>3</v>
      </c>
      <c r="Z990">
        <v>20.149999999999999</v>
      </c>
      <c r="AA990">
        <v>40.29</v>
      </c>
      <c r="AB990">
        <v>0</v>
      </c>
      <c r="AC990" t="str">
        <f>IF(MasterData[[#This Row],[Discount Amount]]&gt;0, "Promotional sale", "Non-Promotional Sales")</f>
        <v>Non-Promotional Sales</v>
      </c>
    </row>
    <row r="991" spans="1:29" x14ac:dyDescent="0.25">
      <c r="A991">
        <v>990</v>
      </c>
      <c r="B991" s="1" t="s">
        <v>320</v>
      </c>
      <c r="C991" s="2">
        <v>0.28052083333333333</v>
      </c>
      <c r="D991">
        <v>371</v>
      </c>
      <c r="E991">
        <v>41</v>
      </c>
      <c r="F991" s="1" t="s">
        <v>37</v>
      </c>
      <c r="G991" s="1" t="s">
        <v>81</v>
      </c>
      <c r="H991">
        <v>64.248000000000005</v>
      </c>
      <c r="I991">
        <v>-84.889600000000002</v>
      </c>
      <c r="J991">
        <v>90</v>
      </c>
      <c r="K991" t="b">
        <v>0</v>
      </c>
      <c r="L991">
        <v>162</v>
      </c>
      <c r="M991" s="1" t="s">
        <v>74</v>
      </c>
      <c r="N991" s="1" t="s">
        <v>75</v>
      </c>
      <c r="O991">
        <v>5</v>
      </c>
      <c r="P991" t="b">
        <v>1</v>
      </c>
      <c r="Q991" t="b">
        <v>0</v>
      </c>
      <c r="R991" s="1" t="s">
        <v>52</v>
      </c>
      <c r="S991" s="1" t="s">
        <v>53</v>
      </c>
      <c r="T991">
        <v>2</v>
      </c>
      <c r="U991" s="1" t="s">
        <v>45</v>
      </c>
      <c r="V991" s="1" t="s">
        <v>35</v>
      </c>
      <c r="W991" s="1" t="str">
        <f>IF(OR(MasterData[[#This Row],[Event]]="Christmas Market", MasterData[[#This Row],[Event]]="Christmas"), "Christmas Sale", "Non-Christmas Sale")</f>
        <v>Non-Christmas Sale</v>
      </c>
      <c r="X991" t="b">
        <v>1</v>
      </c>
      <c r="Y991">
        <v>3</v>
      </c>
      <c r="Z991">
        <v>23.2</v>
      </c>
      <c r="AA991">
        <v>115.98</v>
      </c>
      <c r="AB991">
        <v>0</v>
      </c>
      <c r="AC991" t="str">
        <f>IF(MasterData[[#This Row],[Discount Amount]]&gt;0, "Promotional sale", "Non-Promotional Sales")</f>
        <v>Non-Promotional Sales</v>
      </c>
    </row>
    <row r="992" spans="1:29" x14ac:dyDescent="0.25">
      <c r="A992">
        <v>991</v>
      </c>
      <c r="B992" s="1" t="s">
        <v>200</v>
      </c>
      <c r="C992" s="2">
        <v>3.5706018518518512E-2</v>
      </c>
      <c r="D992">
        <v>126</v>
      </c>
      <c r="E992">
        <v>63</v>
      </c>
      <c r="F992" s="1" t="s">
        <v>61</v>
      </c>
      <c r="G992" s="1" t="s">
        <v>77</v>
      </c>
      <c r="H992">
        <v>64.282300000000006</v>
      </c>
      <c r="I992">
        <v>-135</v>
      </c>
      <c r="J992">
        <v>96</v>
      </c>
      <c r="K992" t="b">
        <v>0</v>
      </c>
      <c r="L992">
        <v>259</v>
      </c>
      <c r="M992" s="1" t="s">
        <v>39</v>
      </c>
      <c r="N992" s="1" t="s">
        <v>40</v>
      </c>
      <c r="O992">
        <v>2</v>
      </c>
      <c r="P992" t="b">
        <v>1</v>
      </c>
      <c r="Q992" t="b">
        <v>1</v>
      </c>
      <c r="R992" s="1" t="s">
        <v>41</v>
      </c>
      <c r="S992" s="1" t="s">
        <v>33</v>
      </c>
      <c r="T992">
        <v>2</v>
      </c>
      <c r="U992" s="1" t="s">
        <v>45</v>
      </c>
      <c r="V992" s="1" t="s">
        <v>46</v>
      </c>
      <c r="W992" s="1" t="str">
        <f>IF(OR(MasterData[[#This Row],[Event]]="Christmas Market", MasterData[[#This Row],[Event]]="Christmas"), "Christmas Sale", "Non-Christmas Sale")</f>
        <v>Christmas Sale</v>
      </c>
      <c r="X992" t="b">
        <v>0</v>
      </c>
      <c r="Y992">
        <v>3</v>
      </c>
      <c r="Z992">
        <v>58.3</v>
      </c>
      <c r="AA992">
        <v>116.6</v>
      </c>
      <c r="AB992">
        <v>0</v>
      </c>
      <c r="AC992" t="str">
        <f>IF(MasterData[[#This Row],[Discount Amount]]&gt;0, "Promotional sale", "Non-Promotional Sales")</f>
        <v>Non-Promotional Sales</v>
      </c>
    </row>
    <row r="993" spans="1:29" x14ac:dyDescent="0.25">
      <c r="A993">
        <v>992</v>
      </c>
      <c r="B993" s="1" t="s">
        <v>406</v>
      </c>
      <c r="C993" s="2">
        <v>0.72980324074074066</v>
      </c>
      <c r="D993">
        <v>460</v>
      </c>
      <c r="E993">
        <v>60</v>
      </c>
      <c r="F993" s="1" t="s">
        <v>28</v>
      </c>
      <c r="G993" s="1" t="s">
        <v>77</v>
      </c>
      <c r="H993">
        <v>64.282300000000006</v>
      </c>
      <c r="I993">
        <v>-135</v>
      </c>
      <c r="J993">
        <v>92</v>
      </c>
      <c r="K993" t="b">
        <v>0</v>
      </c>
      <c r="L993">
        <v>787</v>
      </c>
      <c r="M993" s="1" t="s">
        <v>74</v>
      </c>
      <c r="N993" s="1" t="s">
        <v>75</v>
      </c>
      <c r="O993">
        <v>1</v>
      </c>
      <c r="P993" t="b">
        <v>0</v>
      </c>
      <c r="Q993" t="b">
        <v>1</v>
      </c>
      <c r="R993" s="1" t="s">
        <v>41</v>
      </c>
      <c r="S993" s="1" t="s">
        <v>49</v>
      </c>
      <c r="T993">
        <v>3</v>
      </c>
      <c r="U993" s="1" t="s">
        <v>34</v>
      </c>
      <c r="V993" s="1" t="s">
        <v>59</v>
      </c>
      <c r="W993" s="1" t="str">
        <f>IF(OR(MasterData[[#This Row],[Event]]="Christmas Market", MasterData[[#This Row],[Event]]="Christmas"), "Christmas Sale", "Non-Christmas Sale")</f>
        <v>Non-Christmas Sale</v>
      </c>
      <c r="X993" t="b">
        <v>0</v>
      </c>
      <c r="Y993">
        <v>5</v>
      </c>
      <c r="Z993">
        <v>23.76</v>
      </c>
      <c r="AA993">
        <v>23.76</v>
      </c>
      <c r="AB993">
        <v>2.38</v>
      </c>
      <c r="AC993" t="str">
        <f>IF(MasterData[[#This Row],[Discount Amount]]&gt;0, "Promotional sale", "Non-Promotional Sales")</f>
        <v>Promotional sale</v>
      </c>
    </row>
    <row r="994" spans="1:29" x14ac:dyDescent="0.25">
      <c r="A994">
        <v>993</v>
      </c>
      <c r="B994" s="1" t="s">
        <v>294</v>
      </c>
      <c r="C994" s="2">
        <v>0.66349537037037032</v>
      </c>
      <c r="D994">
        <v>78</v>
      </c>
      <c r="E994">
        <v>47</v>
      </c>
      <c r="F994" s="1" t="s">
        <v>61</v>
      </c>
      <c r="G994" s="1" t="s">
        <v>66</v>
      </c>
      <c r="H994">
        <v>45.077800000000003</v>
      </c>
      <c r="I994">
        <v>-63.546700000000001</v>
      </c>
      <c r="J994">
        <v>93</v>
      </c>
      <c r="K994" t="b">
        <v>0</v>
      </c>
      <c r="L994">
        <v>644</v>
      </c>
      <c r="M994" s="1" t="s">
        <v>63</v>
      </c>
      <c r="N994" s="1" t="s">
        <v>64</v>
      </c>
      <c r="O994">
        <v>2</v>
      </c>
      <c r="P994" t="b">
        <v>1</v>
      </c>
      <c r="Q994" t="b">
        <v>0</v>
      </c>
      <c r="R994" s="1" t="s">
        <v>32</v>
      </c>
      <c r="S994" s="1" t="s">
        <v>49</v>
      </c>
      <c r="T994">
        <v>2</v>
      </c>
      <c r="U994" s="1" t="s">
        <v>34</v>
      </c>
      <c r="V994" s="1" t="s">
        <v>59</v>
      </c>
      <c r="W994" s="1" t="str">
        <f>IF(OR(MasterData[[#This Row],[Event]]="Christmas Market", MasterData[[#This Row],[Event]]="Christmas"), "Christmas Sale", "Non-Christmas Sale")</f>
        <v>Non-Christmas Sale</v>
      </c>
      <c r="X994" t="b">
        <v>1</v>
      </c>
      <c r="Y994">
        <v>5</v>
      </c>
      <c r="Z994">
        <v>55.08</v>
      </c>
      <c r="AA994">
        <v>110.15</v>
      </c>
      <c r="AB994">
        <v>11.02</v>
      </c>
      <c r="AC994" t="str">
        <f>IF(MasterData[[#This Row],[Discount Amount]]&gt;0, "Promotional sale", "Non-Promotional Sales")</f>
        <v>Promotional sale</v>
      </c>
    </row>
    <row r="995" spans="1:29" x14ac:dyDescent="0.25">
      <c r="A995">
        <v>994</v>
      </c>
      <c r="B995" s="1" t="s">
        <v>218</v>
      </c>
      <c r="C995" s="2">
        <v>0.95215277777777785</v>
      </c>
      <c r="D995">
        <v>234</v>
      </c>
      <c r="E995">
        <v>24</v>
      </c>
      <c r="F995" s="1" t="s">
        <v>37</v>
      </c>
      <c r="G995" s="1" t="s">
        <v>70</v>
      </c>
      <c r="H995">
        <v>54.273099999999999</v>
      </c>
      <c r="I995">
        <v>-61.738799999999998</v>
      </c>
      <c r="J995">
        <v>75</v>
      </c>
      <c r="K995" t="b">
        <v>1</v>
      </c>
      <c r="L995">
        <v>13</v>
      </c>
      <c r="M995" s="1" t="s">
        <v>30</v>
      </c>
      <c r="N995" s="1" t="s">
        <v>31</v>
      </c>
      <c r="O995">
        <v>5</v>
      </c>
      <c r="P995" t="b">
        <v>1</v>
      </c>
      <c r="Q995" t="b">
        <v>0</v>
      </c>
      <c r="R995" s="1" t="s">
        <v>41</v>
      </c>
      <c r="S995" s="1" t="s">
        <v>53</v>
      </c>
      <c r="T995">
        <v>4</v>
      </c>
      <c r="U995" s="1" t="s">
        <v>34</v>
      </c>
      <c r="V995" s="1" t="s">
        <v>59</v>
      </c>
      <c r="W995" s="1" t="str">
        <f>IF(OR(MasterData[[#This Row],[Event]]="Christmas Market", MasterData[[#This Row],[Event]]="Christmas"), "Christmas Sale", "Non-Christmas Sale")</f>
        <v>Non-Christmas Sale</v>
      </c>
      <c r="X995" t="b">
        <v>0</v>
      </c>
      <c r="Y995">
        <v>4</v>
      </c>
      <c r="Z995">
        <v>14.4</v>
      </c>
      <c r="AA995">
        <v>71.98</v>
      </c>
      <c r="AB995">
        <v>7.2</v>
      </c>
      <c r="AC995" t="str">
        <f>IF(MasterData[[#This Row],[Discount Amount]]&gt;0, "Promotional sale", "Non-Promotional Sales")</f>
        <v>Promotional sale</v>
      </c>
    </row>
    <row r="996" spans="1:29" x14ac:dyDescent="0.25">
      <c r="A996">
        <v>995</v>
      </c>
      <c r="B996" s="1" t="s">
        <v>266</v>
      </c>
      <c r="C996" s="2">
        <v>0.52947916666666672</v>
      </c>
      <c r="D996">
        <v>467</v>
      </c>
      <c r="E996">
        <v>55</v>
      </c>
      <c r="F996" s="1" t="s">
        <v>61</v>
      </c>
      <c r="G996" s="1" t="s">
        <v>81</v>
      </c>
      <c r="H996">
        <v>64.248000000000005</v>
      </c>
      <c r="I996">
        <v>-84.889600000000002</v>
      </c>
      <c r="J996">
        <v>23</v>
      </c>
      <c r="K996" t="b">
        <v>1</v>
      </c>
      <c r="L996">
        <v>67</v>
      </c>
      <c r="M996" s="1" t="s">
        <v>74</v>
      </c>
      <c r="N996" s="1" t="s">
        <v>75</v>
      </c>
      <c r="O996">
        <v>4</v>
      </c>
      <c r="P996" t="b">
        <v>0</v>
      </c>
      <c r="Q996" t="b">
        <v>1</v>
      </c>
      <c r="R996" s="1" t="s">
        <v>41</v>
      </c>
      <c r="S996" s="1" t="s">
        <v>58</v>
      </c>
      <c r="T996">
        <v>5</v>
      </c>
      <c r="U996" s="1" t="s">
        <v>45</v>
      </c>
      <c r="V996" s="1" t="s">
        <v>59</v>
      </c>
      <c r="W996" s="1" t="str">
        <f>IF(OR(MasterData[[#This Row],[Event]]="Christmas Market", MasterData[[#This Row],[Event]]="Christmas"), "Christmas Sale", "Non-Christmas Sale")</f>
        <v>Non-Christmas Sale</v>
      </c>
      <c r="X996" t="b">
        <v>1</v>
      </c>
      <c r="Y996">
        <v>4</v>
      </c>
      <c r="Z996">
        <v>34.869999999999997</v>
      </c>
      <c r="AA996">
        <v>139.49</v>
      </c>
      <c r="AB996">
        <v>13.95</v>
      </c>
      <c r="AC996" t="str">
        <f>IF(MasterData[[#This Row],[Discount Amount]]&gt;0, "Promotional sale", "Non-Promotional Sales")</f>
        <v>Promotional sale</v>
      </c>
    </row>
    <row r="997" spans="1:29" x14ac:dyDescent="0.25">
      <c r="A997">
        <v>996</v>
      </c>
      <c r="B997" s="1" t="s">
        <v>122</v>
      </c>
      <c r="C997" s="2">
        <v>0.25184027777777773</v>
      </c>
      <c r="D997">
        <v>72</v>
      </c>
      <c r="E997">
        <v>61</v>
      </c>
      <c r="F997" s="1" t="s">
        <v>37</v>
      </c>
      <c r="G997" s="1" t="s">
        <v>66</v>
      </c>
      <c r="H997">
        <v>45.077800000000003</v>
      </c>
      <c r="I997">
        <v>-63.546700000000001</v>
      </c>
      <c r="J997">
        <v>72</v>
      </c>
      <c r="K997" t="b">
        <v>0</v>
      </c>
      <c r="L997">
        <v>325</v>
      </c>
      <c r="M997" s="1" t="s">
        <v>63</v>
      </c>
      <c r="N997" s="1" t="s">
        <v>64</v>
      </c>
      <c r="O997">
        <v>3</v>
      </c>
      <c r="P997" t="b">
        <v>1</v>
      </c>
      <c r="Q997" t="b">
        <v>1</v>
      </c>
      <c r="R997" s="1" t="s">
        <v>52</v>
      </c>
      <c r="S997" s="1" t="s">
        <v>58</v>
      </c>
      <c r="T997">
        <v>2</v>
      </c>
      <c r="U997" s="1" t="s">
        <v>45</v>
      </c>
      <c r="V997" s="1" t="s">
        <v>46</v>
      </c>
      <c r="W997" s="1" t="str">
        <f>IF(OR(MasterData[[#This Row],[Event]]="Christmas Market", MasterData[[#This Row],[Event]]="Christmas"), "Christmas Sale", "Non-Christmas Sale")</f>
        <v>Christmas Sale</v>
      </c>
      <c r="X997" t="b">
        <v>1</v>
      </c>
      <c r="Y997">
        <v>4</v>
      </c>
      <c r="Z997">
        <v>57.23</v>
      </c>
      <c r="AA997">
        <v>171.69</v>
      </c>
      <c r="AB997">
        <v>0</v>
      </c>
      <c r="AC997" t="str">
        <f>IF(MasterData[[#This Row],[Discount Amount]]&gt;0, "Promotional sale", "Non-Promotional Sales")</f>
        <v>Non-Promotional Sales</v>
      </c>
    </row>
    <row r="998" spans="1:29" x14ac:dyDescent="0.25">
      <c r="A998">
        <v>997</v>
      </c>
      <c r="B998" s="1" t="s">
        <v>341</v>
      </c>
      <c r="C998" s="2">
        <v>0.96187500000000004</v>
      </c>
      <c r="D998">
        <v>285</v>
      </c>
      <c r="E998">
        <v>69</v>
      </c>
      <c r="F998" s="1" t="s">
        <v>37</v>
      </c>
      <c r="G998" s="1" t="s">
        <v>62</v>
      </c>
      <c r="H998">
        <v>46.565300000000001</v>
      </c>
      <c r="I998">
        <v>-66.4619</v>
      </c>
      <c r="J998">
        <v>24</v>
      </c>
      <c r="K998" t="b">
        <v>1</v>
      </c>
      <c r="L998">
        <v>866</v>
      </c>
      <c r="M998" s="1" t="s">
        <v>39</v>
      </c>
      <c r="N998" s="1" t="s">
        <v>40</v>
      </c>
      <c r="O998">
        <v>1</v>
      </c>
      <c r="P998" t="b">
        <v>0</v>
      </c>
      <c r="Q998" t="b">
        <v>1</v>
      </c>
      <c r="R998" s="1" t="s">
        <v>52</v>
      </c>
      <c r="S998" s="1" t="s">
        <v>53</v>
      </c>
      <c r="T998">
        <v>5</v>
      </c>
      <c r="U998" s="1" t="s">
        <v>34</v>
      </c>
      <c r="V998" s="1" t="s">
        <v>35</v>
      </c>
      <c r="W998" s="1" t="str">
        <f>IF(OR(MasterData[[#This Row],[Event]]="Christmas Market", MasterData[[#This Row],[Event]]="Christmas"), "Christmas Sale", "Non-Christmas Sale")</f>
        <v>Non-Christmas Sale</v>
      </c>
      <c r="X998" t="b">
        <v>0</v>
      </c>
      <c r="Y998">
        <v>3</v>
      </c>
      <c r="Z998">
        <v>74.23</v>
      </c>
      <c r="AA998">
        <v>74.23</v>
      </c>
      <c r="AB998">
        <v>0</v>
      </c>
      <c r="AC998" t="str">
        <f>IF(MasterData[[#This Row],[Discount Amount]]&gt;0, "Promotional sale", "Non-Promotional Sales")</f>
        <v>Non-Promotional Sales</v>
      </c>
    </row>
    <row r="999" spans="1:29" x14ac:dyDescent="0.25">
      <c r="A999">
        <v>998</v>
      </c>
      <c r="B999" s="1" t="s">
        <v>165</v>
      </c>
      <c r="C999" s="2">
        <v>0.48657407407407405</v>
      </c>
      <c r="D999">
        <v>22</v>
      </c>
      <c r="E999">
        <v>61</v>
      </c>
      <c r="F999" s="1" t="s">
        <v>61</v>
      </c>
      <c r="G999" s="1" t="s">
        <v>77</v>
      </c>
      <c r="H999">
        <v>64.282300000000006</v>
      </c>
      <c r="I999">
        <v>-135</v>
      </c>
      <c r="J999">
        <v>43</v>
      </c>
      <c r="K999" t="b">
        <v>1</v>
      </c>
      <c r="L999">
        <v>600</v>
      </c>
      <c r="M999" s="1" t="s">
        <v>56</v>
      </c>
      <c r="N999" s="1" t="s">
        <v>57</v>
      </c>
      <c r="O999">
        <v>1</v>
      </c>
      <c r="P999" t="b">
        <v>1</v>
      </c>
      <c r="Q999" t="b">
        <v>1</v>
      </c>
      <c r="R999" s="1" t="s">
        <v>32</v>
      </c>
      <c r="S999" s="1" t="s">
        <v>53</v>
      </c>
      <c r="T999">
        <v>1</v>
      </c>
      <c r="U999" s="1" t="s">
        <v>34</v>
      </c>
      <c r="V999" s="1" t="s">
        <v>59</v>
      </c>
      <c r="W999" s="1" t="str">
        <f>IF(OR(MasterData[[#This Row],[Event]]="Christmas Market", MasterData[[#This Row],[Event]]="Christmas"), "Christmas Sale", "Non-Christmas Sale")</f>
        <v>Non-Christmas Sale</v>
      </c>
      <c r="X999" t="b">
        <v>0</v>
      </c>
      <c r="Y999">
        <v>2</v>
      </c>
      <c r="Z999">
        <v>22.76</v>
      </c>
      <c r="AA999">
        <v>22.76</v>
      </c>
      <c r="AB999">
        <v>2.2799999999999998</v>
      </c>
      <c r="AC999" t="str">
        <f>IF(MasterData[[#This Row],[Discount Amount]]&gt;0, "Promotional sale", "Non-Promotional Sales")</f>
        <v>Promotional sale</v>
      </c>
    </row>
    <row r="1000" spans="1:29" x14ac:dyDescent="0.25">
      <c r="A1000">
        <v>999</v>
      </c>
      <c r="B1000" s="1" t="s">
        <v>407</v>
      </c>
      <c r="C1000" s="2">
        <v>0.10406249999999995</v>
      </c>
      <c r="D1000">
        <v>362</v>
      </c>
      <c r="E1000">
        <v>39</v>
      </c>
      <c r="F1000" s="1" t="s">
        <v>28</v>
      </c>
      <c r="G1000" s="1" t="s">
        <v>68</v>
      </c>
      <c r="H1000">
        <v>46.318800000000003</v>
      </c>
      <c r="I1000">
        <v>-63.146099999999997</v>
      </c>
      <c r="J1000">
        <v>48</v>
      </c>
      <c r="K1000" t="b">
        <v>0</v>
      </c>
      <c r="L1000">
        <v>199</v>
      </c>
      <c r="M1000" s="1" t="s">
        <v>39</v>
      </c>
      <c r="N1000" s="1" t="s">
        <v>40</v>
      </c>
      <c r="O1000">
        <v>2</v>
      </c>
      <c r="P1000" t="b">
        <v>0</v>
      </c>
      <c r="Q1000" t="b">
        <v>0</v>
      </c>
      <c r="R1000" s="1" t="s">
        <v>52</v>
      </c>
      <c r="S1000" s="1" t="s">
        <v>33</v>
      </c>
      <c r="T1000">
        <v>1</v>
      </c>
      <c r="U1000" s="1" t="s">
        <v>45</v>
      </c>
      <c r="V1000" s="1" t="s">
        <v>59</v>
      </c>
      <c r="W1000" s="1" t="str">
        <f>IF(OR(MasterData[[#This Row],[Event]]="Christmas Market", MasterData[[#This Row],[Event]]="Christmas"), "Christmas Sale", "Non-Christmas Sale")</f>
        <v>Non-Christmas Sale</v>
      </c>
      <c r="X1000" t="b">
        <v>0</v>
      </c>
      <c r="Y1000">
        <v>4</v>
      </c>
      <c r="Z1000">
        <v>47</v>
      </c>
      <c r="AA1000">
        <v>94</v>
      </c>
      <c r="AB1000">
        <v>9.4</v>
      </c>
      <c r="AC1000" t="str">
        <f>IF(MasterData[[#This Row],[Discount Amount]]&gt;0, "Promotional sale", "Non-Promotional Sales")</f>
        <v>Promotional sale</v>
      </c>
    </row>
    <row r="1001" spans="1:29" x14ac:dyDescent="0.25">
      <c r="A1001">
        <v>1000</v>
      </c>
      <c r="B1001" s="1" t="s">
        <v>231</v>
      </c>
      <c r="C1001" s="2">
        <v>0.48516203703703709</v>
      </c>
      <c r="D1001">
        <v>449</v>
      </c>
      <c r="E1001">
        <v>66</v>
      </c>
      <c r="F1001" s="1" t="s">
        <v>28</v>
      </c>
      <c r="G1001" s="1" t="s">
        <v>62</v>
      </c>
      <c r="H1001">
        <v>46.565300000000001</v>
      </c>
      <c r="I1001">
        <v>-66.4619</v>
      </c>
      <c r="J1001">
        <v>62</v>
      </c>
      <c r="K1001" t="b">
        <v>1</v>
      </c>
      <c r="L1001">
        <v>628</v>
      </c>
      <c r="M1001" s="1" t="s">
        <v>56</v>
      </c>
      <c r="N1001" s="1" t="s">
        <v>57</v>
      </c>
      <c r="O1001">
        <v>5</v>
      </c>
      <c r="P1001" t="b">
        <v>0</v>
      </c>
      <c r="Q1001" t="b">
        <v>1</v>
      </c>
      <c r="R1001" s="1" t="s">
        <v>41</v>
      </c>
      <c r="S1001" s="1" t="s">
        <v>49</v>
      </c>
      <c r="T1001">
        <v>3</v>
      </c>
      <c r="U1001" s="1" t="s">
        <v>45</v>
      </c>
      <c r="V1001" s="1" t="s">
        <v>46</v>
      </c>
      <c r="W1001" s="1" t="str">
        <f>IF(OR(MasterData[[#This Row],[Event]]="Christmas Market", MasterData[[#This Row],[Event]]="Christmas"), "Christmas Sale", "Non-Christmas Sale")</f>
        <v>Christmas Sale</v>
      </c>
      <c r="X1001" t="b">
        <v>0</v>
      </c>
      <c r="Y1001">
        <v>5</v>
      </c>
      <c r="Z1001">
        <v>60.26</v>
      </c>
      <c r="AA1001">
        <v>301.3</v>
      </c>
      <c r="AB1001">
        <v>0</v>
      </c>
      <c r="AC1001" t="str">
        <f>IF(MasterData[[#This Row],[Discount Amount]]&gt;0, "Promotional sale", "Non-Promotional Sales")</f>
        <v>Non-Promotional Sales</v>
      </c>
    </row>
    <row r="1002" spans="1:29" x14ac:dyDescent="0.25">
      <c r="A1002">
        <v>1001</v>
      </c>
      <c r="B1002" s="1" t="s">
        <v>195</v>
      </c>
      <c r="C1002" s="2">
        <v>0.75773148148148151</v>
      </c>
      <c r="D1002">
        <v>484</v>
      </c>
      <c r="E1002">
        <v>57</v>
      </c>
      <c r="F1002" s="1" t="s">
        <v>61</v>
      </c>
      <c r="G1002" s="1" t="s">
        <v>55</v>
      </c>
      <c r="H1002">
        <v>52.939900000000002</v>
      </c>
      <c r="I1002">
        <v>-106.4509</v>
      </c>
      <c r="J1002">
        <v>12</v>
      </c>
      <c r="K1002" t="b">
        <v>1</v>
      </c>
      <c r="L1002">
        <v>838</v>
      </c>
      <c r="M1002" s="1" t="s">
        <v>39</v>
      </c>
      <c r="N1002" s="1" t="s">
        <v>40</v>
      </c>
      <c r="O1002">
        <v>1</v>
      </c>
      <c r="P1002" t="b">
        <v>1</v>
      </c>
      <c r="Q1002" t="b">
        <v>1</v>
      </c>
      <c r="R1002" s="1" t="s">
        <v>32</v>
      </c>
      <c r="S1002" s="1" t="s">
        <v>49</v>
      </c>
      <c r="T1002">
        <v>5</v>
      </c>
      <c r="U1002" s="1" t="s">
        <v>34</v>
      </c>
      <c r="V1002" s="1" t="s">
        <v>35</v>
      </c>
      <c r="W1002" s="1" t="str">
        <f>IF(OR(MasterData[[#This Row],[Event]]="Christmas Market", MasterData[[#This Row],[Event]]="Christmas"), "Christmas Sale", "Non-Christmas Sale")</f>
        <v>Non-Christmas Sale</v>
      </c>
      <c r="X1002" t="b">
        <v>1</v>
      </c>
      <c r="Y1002">
        <v>3</v>
      </c>
      <c r="Z1002">
        <v>11.39</v>
      </c>
      <c r="AA1002">
        <v>11.39</v>
      </c>
      <c r="AB1002">
        <v>0</v>
      </c>
      <c r="AC1002" t="str">
        <f>IF(MasterData[[#This Row],[Discount Amount]]&gt;0, "Promotional sale", "Non-Promotional Sales")</f>
        <v>Non-Promotional Sales</v>
      </c>
    </row>
    <row r="1003" spans="1:29" x14ac:dyDescent="0.25">
      <c r="A1003">
        <v>1002</v>
      </c>
      <c r="B1003" s="1" t="s">
        <v>192</v>
      </c>
      <c r="C1003" s="2">
        <v>0.10749999999999993</v>
      </c>
      <c r="D1003">
        <v>88</v>
      </c>
      <c r="E1003">
        <v>51</v>
      </c>
      <c r="F1003" s="1" t="s">
        <v>61</v>
      </c>
      <c r="G1003" s="1" t="s">
        <v>81</v>
      </c>
      <c r="H1003">
        <v>64.248000000000005</v>
      </c>
      <c r="I1003">
        <v>-84.889600000000002</v>
      </c>
      <c r="J1003">
        <v>3</v>
      </c>
      <c r="K1003" t="b">
        <v>1</v>
      </c>
      <c r="L1003">
        <v>354</v>
      </c>
      <c r="M1003" s="1" t="s">
        <v>39</v>
      </c>
      <c r="N1003" s="1" t="s">
        <v>40</v>
      </c>
      <c r="O1003">
        <v>3</v>
      </c>
      <c r="P1003" t="b">
        <v>1</v>
      </c>
      <c r="Q1003" t="b">
        <v>0</v>
      </c>
      <c r="R1003" s="1" t="s">
        <v>41</v>
      </c>
      <c r="S1003" s="1" t="s">
        <v>49</v>
      </c>
      <c r="T1003">
        <v>3</v>
      </c>
      <c r="U1003" s="1" t="s">
        <v>34</v>
      </c>
      <c r="V1003" s="1" t="s">
        <v>35</v>
      </c>
      <c r="W1003" s="1" t="str">
        <f>IF(OR(MasterData[[#This Row],[Event]]="Christmas Market", MasterData[[#This Row],[Event]]="Christmas"), "Christmas Sale", "Non-Christmas Sale")</f>
        <v>Non-Christmas Sale</v>
      </c>
      <c r="X1003" t="b">
        <v>0</v>
      </c>
      <c r="Y1003">
        <v>4</v>
      </c>
      <c r="Z1003">
        <v>67.03</v>
      </c>
      <c r="AA1003">
        <v>201.08</v>
      </c>
      <c r="AB1003">
        <v>0</v>
      </c>
      <c r="AC1003" t="str">
        <f>IF(MasterData[[#This Row],[Discount Amount]]&gt;0, "Promotional sale", "Non-Promotional Sales")</f>
        <v>Non-Promotional Sales</v>
      </c>
    </row>
    <row r="1004" spans="1:29" x14ac:dyDescent="0.25">
      <c r="A1004">
        <v>1003</v>
      </c>
      <c r="B1004" s="1" t="s">
        <v>151</v>
      </c>
      <c r="C1004" s="2">
        <v>0.44641203703703702</v>
      </c>
      <c r="D1004">
        <v>103</v>
      </c>
      <c r="E1004">
        <v>53</v>
      </c>
      <c r="F1004" s="1" t="s">
        <v>61</v>
      </c>
      <c r="G1004" s="1" t="s">
        <v>68</v>
      </c>
      <c r="H1004">
        <v>46.318800000000003</v>
      </c>
      <c r="I1004">
        <v>-63.146099999999997</v>
      </c>
      <c r="J1004">
        <v>31</v>
      </c>
      <c r="K1004" t="b">
        <v>0</v>
      </c>
      <c r="L1004">
        <v>399</v>
      </c>
      <c r="M1004" s="1" t="s">
        <v>39</v>
      </c>
      <c r="N1004" s="1" t="s">
        <v>40</v>
      </c>
      <c r="O1004">
        <v>1</v>
      </c>
      <c r="P1004" t="b">
        <v>1</v>
      </c>
      <c r="Q1004" t="b">
        <v>1</v>
      </c>
      <c r="R1004" s="1" t="s">
        <v>52</v>
      </c>
      <c r="S1004" s="1" t="s">
        <v>49</v>
      </c>
      <c r="T1004">
        <v>3</v>
      </c>
      <c r="U1004" s="1" t="s">
        <v>42</v>
      </c>
      <c r="V1004" s="1" t="s">
        <v>59</v>
      </c>
      <c r="W1004" s="1" t="str">
        <f>IF(OR(MasterData[[#This Row],[Event]]="Christmas Market", MasterData[[#This Row],[Event]]="Christmas"), "Christmas Sale", "Non-Christmas Sale")</f>
        <v>Non-Christmas Sale</v>
      </c>
      <c r="X1004" t="b">
        <v>0</v>
      </c>
      <c r="Y1004">
        <v>2</v>
      </c>
      <c r="Z1004">
        <v>50.07</v>
      </c>
      <c r="AA1004">
        <v>50.07</v>
      </c>
      <c r="AB1004">
        <v>5.01</v>
      </c>
      <c r="AC1004" t="str">
        <f>IF(MasterData[[#This Row],[Discount Amount]]&gt;0, "Promotional sale", "Non-Promotional Sales")</f>
        <v>Promotional sale</v>
      </c>
    </row>
    <row r="1005" spans="1:29" x14ac:dyDescent="0.25">
      <c r="A1005">
        <v>1004</v>
      </c>
      <c r="B1005" s="1" t="s">
        <v>184</v>
      </c>
      <c r="C1005" s="2">
        <v>0.86185185185185187</v>
      </c>
      <c r="D1005">
        <v>67</v>
      </c>
      <c r="E1005">
        <v>29</v>
      </c>
      <c r="F1005" s="1" t="s">
        <v>37</v>
      </c>
      <c r="G1005" s="1" t="s">
        <v>77</v>
      </c>
      <c r="H1005">
        <v>64.282300000000006</v>
      </c>
      <c r="I1005">
        <v>-135</v>
      </c>
      <c r="J1005">
        <v>91</v>
      </c>
      <c r="K1005" t="b">
        <v>1</v>
      </c>
      <c r="L1005">
        <v>854</v>
      </c>
      <c r="M1005" s="1" t="s">
        <v>30</v>
      </c>
      <c r="N1005" s="1" t="s">
        <v>31</v>
      </c>
      <c r="O1005">
        <v>3</v>
      </c>
      <c r="P1005" t="b">
        <v>1</v>
      </c>
      <c r="Q1005" t="b">
        <v>1</v>
      </c>
      <c r="R1005" s="1" t="s">
        <v>52</v>
      </c>
      <c r="S1005" s="1" t="s">
        <v>33</v>
      </c>
      <c r="T1005">
        <v>5</v>
      </c>
      <c r="U1005" s="1" t="s">
        <v>45</v>
      </c>
      <c r="V1005" s="1" t="s">
        <v>46</v>
      </c>
      <c r="W1005" s="1" t="str">
        <f>IF(OR(MasterData[[#This Row],[Event]]="Christmas Market", MasterData[[#This Row],[Event]]="Christmas"), "Christmas Sale", "Non-Christmas Sale")</f>
        <v>Christmas Sale</v>
      </c>
      <c r="X1005" t="b">
        <v>1</v>
      </c>
      <c r="Y1005">
        <v>1</v>
      </c>
      <c r="Z1005">
        <v>91.06</v>
      </c>
      <c r="AA1005">
        <v>273.18</v>
      </c>
      <c r="AB1005">
        <v>0</v>
      </c>
      <c r="AC1005" t="str">
        <f>IF(MasterData[[#This Row],[Discount Amount]]&gt;0, "Promotional sale", "Non-Promotional Sales")</f>
        <v>Non-Promotional Sales</v>
      </c>
    </row>
    <row r="1006" spans="1:29" x14ac:dyDescent="0.25">
      <c r="A1006">
        <v>1005</v>
      </c>
      <c r="B1006" s="1" t="s">
        <v>271</v>
      </c>
      <c r="C1006" s="2">
        <v>7.537037037037031E-2</v>
      </c>
      <c r="D1006">
        <v>111</v>
      </c>
      <c r="E1006">
        <v>36</v>
      </c>
      <c r="F1006" s="1" t="s">
        <v>37</v>
      </c>
      <c r="G1006" s="1" t="s">
        <v>70</v>
      </c>
      <c r="H1006">
        <v>54.273099999999999</v>
      </c>
      <c r="I1006">
        <v>-61.738799999999998</v>
      </c>
      <c r="J1006">
        <v>84</v>
      </c>
      <c r="K1006" t="b">
        <v>0</v>
      </c>
      <c r="L1006">
        <v>501</v>
      </c>
      <c r="M1006" s="1" t="s">
        <v>39</v>
      </c>
      <c r="N1006" s="1" t="s">
        <v>40</v>
      </c>
      <c r="O1006">
        <v>3</v>
      </c>
      <c r="P1006" t="b">
        <v>0</v>
      </c>
      <c r="Q1006" t="b">
        <v>0</v>
      </c>
      <c r="R1006" s="1" t="s">
        <v>41</v>
      </c>
      <c r="S1006" s="1" t="s">
        <v>49</v>
      </c>
      <c r="T1006">
        <v>2</v>
      </c>
      <c r="U1006" s="1" t="s">
        <v>34</v>
      </c>
      <c r="V1006" s="1" t="s">
        <v>46</v>
      </c>
      <c r="W1006" s="1" t="str">
        <f>IF(OR(MasterData[[#This Row],[Event]]="Christmas Market", MasterData[[#This Row],[Event]]="Christmas"), "Christmas Sale", "Non-Christmas Sale")</f>
        <v>Christmas Sale</v>
      </c>
      <c r="X1006" t="b">
        <v>1</v>
      </c>
      <c r="Y1006">
        <v>5</v>
      </c>
      <c r="Z1006">
        <v>14.73</v>
      </c>
      <c r="AA1006">
        <v>44.19</v>
      </c>
      <c r="AB1006">
        <v>0</v>
      </c>
      <c r="AC1006" t="str">
        <f>IF(MasterData[[#This Row],[Discount Amount]]&gt;0, "Promotional sale", "Non-Promotional Sales")</f>
        <v>Non-Promotional Sales</v>
      </c>
    </row>
    <row r="1007" spans="1:29" x14ac:dyDescent="0.25">
      <c r="A1007">
        <v>1006</v>
      </c>
      <c r="B1007" s="1" t="s">
        <v>187</v>
      </c>
      <c r="C1007" s="2">
        <v>0.90442129629629631</v>
      </c>
      <c r="D1007">
        <v>198</v>
      </c>
      <c r="E1007">
        <v>52</v>
      </c>
      <c r="F1007" s="1" t="s">
        <v>28</v>
      </c>
      <c r="G1007" s="1" t="s">
        <v>81</v>
      </c>
      <c r="H1007">
        <v>64.248000000000005</v>
      </c>
      <c r="I1007">
        <v>-84.889600000000002</v>
      </c>
      <c r="J1007">
        <v>51</v>
      </c>
      <c r="K1007" t="b">
        <v>0</v>
      </c>
      <c r="L1007">
        <v>346</v>
      </c>
      <c r="M1007" s="1" t="s">
        <v>63</v>
      </c>
      <c r="N1007" s="1" t="s">
        <v>64</v>
      </c>
      <c r="O1007">
        <v>1</v>
      </c>
      <c r="P1007" t="b">
        <v>0</v>
      </c>
      <c r="Q1007" t="b">
        <v>1</v>
      </c>
      <c r="R1007" s="1" t="s">
        <v>41</v>
      </c>
      <c r="S1007" s="1" t="s">
        <v>33</v>
      </c>
      <c r="T1007">
        <v>4</v>
      </c>
      <c r="U1007" s="1" t="s">
        <v>34</v>
      </c>
      <c r="V1007" s="1" t="s">
        <v>35</v>
      </c>
      <c r="W1007" s="1" t="str">
        <f>IF(OR(MasterData[[#This Row],[Event]]="Christmas Market", MasterData[[#This Row],[Event]]="Christmas"), "Christmas Sale", "Non-Christmas Sale")</f>
        <v>Non-Christmas Sale</v>
      </c>
      <c r="X1007" t="b">
        <v>0</v>
      </c>
      <c r="Y1007">
        <v>4</v>
      </c>
      <c r="Z1007">
        <v>11.68</v>
      </c>
      <c r="AA1007">
        <v>11.68</v>
      </c>
      <c r="AB1007">
        <v>0</v>
      </c>
      <c r="AC1007" t="str">
        <f>IF(MasterData[[#This Row],[Discount Amount]]&gt;0, "Promotional sale", "Non-Promotional Sales")</f>
        <v>Non-Promotional Sales</v>
      </c>
    </row>
    <row r="1008" spans="1:29" x14ac:dyDescent="0.25">
      <c r="A1008">
        <v>1007</v>
      </c>
      <c r="B1008" s="1" t="s">
        <v>114</v>
      </c>
      <c r="C1008" s="2">
        <v>0.96489583333333329</v>
      </c>
      <c r="D1008">
        <v>295</v>
      </c>
      <c r="E1008">
        <v>34</v>
      </c>
      <c r="F1008" s="1" t="s">
        <v>61</v>
      </c>
      <c r="G1008" s="1" t="s">
        <v>62</v>
      </c>
      <c r="H1008">
        <v>46.565300000000001</v>
      </c>
      <c r="I1008">
        <v>-66.4619</v>
      </c>
      <c r="J1008">
        <v>88</v>
      </c>
      <c r="K1008" t="b">
        <v>1</v>
      </c>
      <c r="L1008">
        <v>49</v>
      </c>
      <c r="M1008" s="1" t="s">
        <v>30</v>
      </c>
      <c r="N1008" s="1" t="s">
        <v>31</v>
      </c>
      <c r="O1008">
        <v>2</v>
      </c>
      <c r="P1008" t="b">
        <v>0</v>
      </c>
      <c r="Q1008" t="b">
        <v>1</v>
      </c>
      <c r="R1008" s="1" t="s">
        <v>41</v>
      </c>
      <c r="S1008" s="1" t="s">
        <v>58</v>
      </c>
      <c r="T1008">
        <v>4</v>
      </c>
      <c r="U1008" s="1" t="s">
        <v>42</v>
      </c>
      <c r="V1008" s="1" t="s">
        <v>35</v>
      </c>
      <c r="W1008" s="1" t="str">
        <f>IF(OR(MasterData[[#This Row],[Event]]="Christmas Market", MasterData[[#This Row],[Event]]="Christmas"), "Christmas Sale", "Non-Christmas Sale")</f>
        <v>Non-Christmas Sale</v>
      </c>
      <c r="X1008" t="b">
        <v>0</v>
      </c>
      <c r="Y1008">
        <v>4</v>
      </c>
      <c r="Z1008">
        <v>85.33</v>
      </c>
      <c r="AA1008">
        <v>170.67</v>
      </c>
      <c r="AB1008">
        <v>0</v>
      </c>
      <c r="AC1008" t="str">
        <f>IF(MasterData[[#This Row],[Discount Amount]]&gt;0, "Promotional sale", "Non-Promotional Sales")</f>
        <v>Non-Promotional Sales</v>
      </c>
    </row>
    <row r="1009" spans="1:29" x14ac:dyDescent="0.25">
      <c r="A1009">
        <v>1008</v>
      </c>
      <c r="B1009" s="1" t="s">
        <v>222</v>
      </c>
      <c r="C1009" s="2">
        <v>0.30802083333333341</v>
      </c>
      <c r="D1009">
        <v>365</v>
      </c>
      <c r="E1009">
        <v>32</v>
      </c>
      <c r="F1009" s="1" t="s">
        <v>28</v>
      </c>
      <c r="G1009" s="1" t="s">
        <v>55</v>
      </c>
      <c r="H1009">
        <v>52.939900000000002</v>
      </c>
      <c r="I1009">
        <v>-106.4509</v>
      </c>
      <c r="J1009">
        <v>94</v>
      </c>
      <c r="K1009" t="b">
        <v>1</v>
      </c>
      <c r="L1009">
        <v>121</v>
      </c>
      <c r="M1009" s="1" t="s">
        <v>39</v>
      </c>
      <c r="N1009" s="1" t="s">
        <v>40</v>
      </c>
      <c r="O1009">
        <v>4</v>
      </c>
      <c r="P1009" t="b">
        <v>1</v>
      </c>
      <c r="Q1009" t="b">
        <v>1</v>
      </c>
      <c r="R1009" s="1" t="s">
        <v>41</v>
      </c>
      <c r="S1009" s="1" t="s">
        <v>53</v>
      </c>
      <c r="T1009">
        <v>1</v>
      </c>
      <c r="U1009" s="1" t="s">
        <v>45</v>
      </c>
      <c r="V1009" s="1" t="s">
        <v>59</v>
      </c>
      <c r="W1009" s="1" t="str">
        <f>IF(OR(MasterData[[#This Row],[Event]]="Christmas Market", MasterData[[#This Row],[Event]]="Christmas"), "Christmas Sale", "Non-Christmas Sale")</f>
        <v>Non-Christmas Sale</v>
      </c>
      <c r="X1009" t="b">
        <v>0</v>
      </c>
      <c r="Y1009">
        <v>3</v>
      </c>
      <c r="Z1009">
        <v>12.21</v>
      </c>
      <c r="AA1009">
        <v>48.85</v>
      </c>
      <c r="AB1009">
        <v>4.88</v>
      </c>
      <c r="AC1009" t="str">
        <f>IF(MasterData[[#This Row],[Discount Amount]]&gt;0, "Promotional sale", "Non-Promotional Sales")</f>
        <v>Promotional sale</v>
      </c>
    </row>
    <row r="1010" spans="1:29" x14ac:dyDescent="0.25">
      <c r="A1010">
        <v>1009</v>
      </c>
      <c r="B1010" s="1" t="s">
        <v>88</v>
      </c>
      <c r="C1010" s="2">
        <v>9.6006944444444464E-2</v>
      </c>
      <c r="D1010">
        <v>37</v>
      </c>
      <c r="E1010">
        <v>40</v>
      </c>
      <c r="F1010" s="1" t="s">
        <v>28</v>
      </c>
      <c r="G1010" s="1" t="s">
        <v>68</v>
      </c>
      <c r="H1010">
        <v>46.318800000000003</v>
      </c>
      <c r="I1010">
        <v>-63.146099999999997</v>
      </c>
      <c r="J1010">
        <v>54</v>
      </c>
      <c r="K1010" t="b">
        <v>1</v>
      </c>
      <c r="L1010">
        <v>264</v>
      </c>
      <c r="M1010" s="1" t="s">
        <v>30</v>
      </c>
      <c r="N1010" s="1" t="s">
        <v>31</v>
      </c>
      <c r="O1010">
        <v>5</v>
      </c>
      <c r="P1010" t="b">
        <v>1</v>
      </c>
      <c r="Q1010" t="b">
        <v>1</v>
      </c>
      <c r="R1010" s="1" t="s">
        <v>32</v>
      </c>
      <c r="S1010" s="1" t="s">
        <v>49</v>
      </c>
      <c r="T1010">
        <v>5</v>
      </c>
      <c r="U1010" s="1" t="s">
        <v>42</v>
      </c>
      <c r="V1010" s="1" t="s">
        <v>59</v>
      </c>
      <c r="W1010" s="1" t="str">
        <f>IF(OR(MasterData[[#This Row],[Event]]="Christmas Market", MasterData[[#This Row],[Event]]="Christmas"), "Christmas Sale", "Non-Christmas Sale")</f>
        <v>Non-Christmas Sale</v>
      </c>
      <c r="X1010" t="b">
        <v>0</v>
      </c>
      <c r="Y1010">
        <v>3</v>
      </c>
      <c r="Z1010">
        <v>32.590000000000003</v>
      </c>
      <c r="AA1010">
        <v>162.96</v>
      </c>
      <c r="AB1010">
        <v>16.3</v>
      </c>
      <c r="AC1010" t="str">
        <f>IF(MasterData[[#This Row],[Discount Amount]]&gt;0, "Promotional sale", "Non-Promotional Sales")</f>
        <v>Promotional sale</v>
      </c>
    </row>
    <row r="1011" spans="1:29" x14ac:dyDescent="0.25">
      <c r="A1011">
        <v>1010</v>
      </c>
      <c r="B1011" s="1" t="s">
        <v>245</v>
      </c>
      <c r="C1011" s="2">
        <v>0.41375000000000006</v>
      </c>
      <c r="D1011">
        <v>489</v>
      </c>
      <c r="E1011">
        <v>56</v>
      </c>
      <c r="F1011" s="1" t="s">
        <v>37</v>
      </c>
      <c r="G1011" s="1" t="s">
        <v>48</v>
      </c>
      <c r="H1011">
        <v>53.933300000000003</v>
      </c>
      <c r="I1011">
        <v>-116.5765</v>
      </c>
      <c r="J1011">
        <v>47</v>
      </c>
      <c r="K1011" t="b">
        <v>1</v>
      </c>
      <c r="L1011">
        <v>883</v>
      </c>
      <c r="M1011" s="1" t="s">
        <v>30</v>
      </c>
      <c r="N1011" s="1" t="s">
        <v>31</v>
      </c>
      <c r="O1011">
        <v>2</v>
      </c>
      <c r="P1011" t="b">
        <v>1</v>
      </c>
      <c r="Q1011" t="b">
        <v>0</v>
      </c>
      <c r="R1011" s="1" t="s">
        <v>52</v>
      </c>
      <c r="S1011" s="1" t="s">
        <v>49</v>
      </c>
      <c r="T1011">
        <v>1</v>
      </c>
      <c r="U1011" s="1" t="s">
        <v>34</v>
      </c>
      <c r="V1011" s="1" t="s">
        <v>59</v>
      </c>
      <c r="W1011" s="1" t="str">
        <f>IF(OR(MasterData[[#This Row],[Event]]="Christmas Market", MasterData[[#This Row],[Event]]="Christmas"), "Christmas Sale", "Non-Christmas Sale")</f>
        <v>Non-Christmas Sale</v>
      </c>
      <c r="X1011" t="b">
        <v>1</v>
      </c>
      <c r="Y1011">
        <v>3</v>
      </c>
      <c r="Z1011">
        <v>48.24</v>
      </c>
      <c r="AA1011">
        <v>96.48</v>
      </c>
      <c r="AB1011">
        <v>9.65</v>
      </c>
      <c r="AC1011" t="str">
        <f>IF(MasterData[[#This Row],[Discount Amount]]&gt;0, "Promotional sale", "Non-Promotional Sales")</f>
        <v>Promotional sale</v>
      </c>
    </row>
    <row r="1012" spans="1:29" x14ac:dyDescent="0.25">
      <c r="A1012">
        <v>1011</v>
      </c>
      <c r="B1012" s="1" t="s">
        <v>392</v>
      </c>
      <c r="C1012" s="2">
        <v>8.478009259259256E-2</v>
      </c>
      <c r="D1012">
        <v>151</v>
      </c>
      <c r="E1012">
        <v>24</v>
      </c>
      <c r="F1012" s="1" t="s">
        <v>28</v>
      </c>
      <c r="G1012" s="1" t="s">
        <v>38</v>
      </c>
      <c r="H1012">
        <v>53.726700000000001</v>
      </c>
      <c r="I1012">
        <v>-127.6476</v>
      </c>
      <c r="J1012">
        <v>89</v>
      </c>
      <c r="K1012" t="b">
        <v>0</v>
      </c>
      <c r="L1012">
        <v>702</v>
      </c>
      <c r="M1012" s="1" t="s">
        <v>56</v>
      </c>
      <c r="N1012" s="1" t="s">
        <v>57</v>
      </c>
      <c r="O1012">
        <v>3</v>
      </c>
      <c r="P1012" t="b">
        <v>1</v>
      </c>
      <c r="Q1012" t="b">
        <v>1</v>
      </c>
      <c r="R1012" s="1" t="s">
        <v>41</v>
      </c>
      <c r="S1012" s="1" t="s">
        <v>33</v>
      </c>
      <c r="T1012">
        <v>4</v>
      </c>
      <c r="U1012" s="1" t="s">
        <v>42</v>
      </c>
      <c r="V1012" s="1" t="s">
        <v>35</v>
      </c>
      <c r="W1012" s="1" t="str">
        <f>IF(OR(MasterData[[#This Row],[Event]]="Christmas Market", MasterData[[#This Row],[Event]]="Christmas"), "Christmas Sale", "Non-Christmas Sale")</f>
        <v>Non-Christmas Sale</v>
      </c>
      <c r="X1012" t="b">
        <v>1</v>
      </c>
      <c r="Y1012">
        <v>5</v>
      </c>
      <c r="Z1012">
        <v>96.54</v>
      </c>
      <c r="AA1012">
        <v>289.61</v>
      </c>
      <c r="AB1012">
        <v>0</v>
      </c>
      <c r="AC1012" t="str">
        <f>IF(MasterData[[#This Row],[Discount Amount]]&gt;0, "Promotional sale", "Non-Promotional Sales")</f>
        <v>Non-Promotional Sales</v>
      </c>
    </row>
    <row r="1013" spans="1:29" x14ac:dyDescent="0.25">
      <c r="A1013">
        <v>1012</v>
      </c>
      <c r="B1013" s="1" t="s">
        <v>381</v>
      </c>
      <c r="C1013" s="2">
        <v>0.79025462962962956</v>
      </c>
      <c r="D1013">
        <v>435</v>
      </c>
      <c r="E1013">
        <v>59</v>
      </c>
      <c r="F1013" s="1" t="s">
        <v>37</v>
      </c>
      <c r="G1013" s="1" t="s">
        <v>38</v>
      </c>
      <c r="H1013">
        <v>53.726700000000001</v>
      </c>
      <c r="I1013">
        <v>-127.6476</v>
      </c>
      <c r="J1013">
        <v>14</v>
      </c>
      <c r="K1013" t="b">
        <v>0</v>
      </c>
      <c r="L1013">
        <v>133</v>
      </c>
      <c r="M1013" s="1" t="s">
        <v>74</v>
      </c>
      <c r="N1013" s="1" t="s">
        <v>75</v>
      </c>
      <c r="O1013">
        <v>2</v>
      </c>
      <c r="P1013" t="b">
        <v>1</v>
      </c>
      <c r="Q1013" t="b">
        <v>1</v>
      </c>
      <c r="R1013" s="1" t="s">
        <v>41</v>
      </c>
      <c r="S1013" s="1" t="s">
        <v>33</v>
      </c>
      <c r="T1013">
        <v>1</v>
      </c>
      <c r="U1013" s="1" t="s">
        <v>45</v>
      </c>
      <c r="V1013" s="1" t="s">
        <v>46</v>
      </c>
      <c r="W1013" s="1" t="str">
        <f>IF(OR(MasterData[[#This Row],[Event]]="Christmas Market", MasterData[[#This Row],[Event]]="Christmas"), "Christmas Sale", "Non-Christmas Sale")</f>
        <v>Christmas Sale</v>
      </c>
      <c r="X1013" t="b">
        <v>0</v>
      </c>
      <c r="Y1013">
        <v>2</v>
      </c>
      <c r="Z1013">
        <v>11.95</v>
      </c>
      <c r="AA1013">
        <v>23.9</v>
      </c>
      <c r="AB1013">
        <v>0</v>
      </c>
      <c r="AC1013" t="str">
        <f>IF(MasterData[[#This Row],[Discount Amount]]&gt;0, "Promotional sale", "Non-Promotional Sales")</f>
        <v>Non-Promotional Sales</v>
      </c>
    </row>
    <row r="1014" spans="1:29" x14ac:dyDescent="0.25">
      <c r="A1014">
        <v>1013</v>
      </c>
      <c r="B1014" s="1" t="s">
        <v>83</v>
      </c>
      <c r="C1014" s="2">
        <v>0.81181712962962971</v>
      </c>
      <c r="D1014">
        <v>410</v>
      </c>
      <c r="E1014">
        <v>70</v>
      </c>
      <c r="F1014" s="1" t="s">
        <v>28</v>
      </c>
      <c r="G1014" s="1" t="s">
        <v>38</v>
      </c>
      <c r="H1014">
        <v>53.726700000000001</v>
      </c>
      <c r="I1014">
        <v>-127.6476</v>
      </c>
      <c r="J1014">
        <v>48</v>
      </c>
      <c r="K1014" t="b">
        <v>0</v>
      </c>
      <c r="L1014">
        <v>937</v>
      </c>
      <c r="M1014" s="1" t="s">
        <v>39</v>
      </c>
      <c r="N1014" s="1" t="s">
        <v>40</v>
      </c>
      <c r="O1014">
        <v>4</v>
      </c>
      <c r="P1014" t="b">
        <v>0</v>
      </c>
      <c r="Q1014" t="b">
        <v>1</v>
      </c>
      <c r="R1014" s="1" t="s">
        <v>41</v>
      </c>
      <c r="S1014" s="1" t="s">
        <v>53</v>
      </c>
      <c r="T1014">
        <v>4</v>
      </c>
      <c r="U1014" s="1" t="s">
        <v>42</v>
      </c>
      <c r="V1014" s="1" t="s">
        <v>35</v>
      </c>
      <c r="W1014" s="1" t="str">
        <f>IF(OR(MasterData[[#This Row],[Event]]="Christmas Market", MasterData[[#This Row],[Event]]="Christmas"), "Christmas Sale", "Non-Christmas Sale")</f>
        <v>Non-Christmas Sale</v>
      </c>
      <c r="X1014" t="b">
        <v>1</v>
      </c>
      <c r="Y1014">
        <v>3</v>
      </c>
      <c r="Z1014">
        <v>81.349999999999994</v>
      </c>
      <c r="AA1014">
        <v>325.41000000000003</v>
      </c>
      <c r="AB1014">
        <v>0</v>
      </c>
      <c r="AC1014" t="str">
        <f>IF(MasterData[[#This Row],[Discount Amount]]&gt;0, "Promotional sale", "Non-Promotional Sales")</f>
        <v>Non-Promotional Sales</v>
      </c>
    </row>
    <row r="1015" spans="1:29" x14ac:dyDescent="0.25">
      <c r="A1015">
        <v>1014</v>
      </c>
      <c r="B1015" s="1" t="s">
        <v>408</v>
      </c>
      <c r="C1015" s="2">
        <v>0.11695601851851856</v>
      </c>
      <c r="D1015">
        <v>384</v>
      </c>
      <c r="E1015">
        <v>23</v>
      </c>
      <c r="F1015" s="1" t="s">
        <v>37</v>
      </c>
      <c r="G1015" s="1" t="s">
        <v>68</v>
      </c>
      <c r="H1015">
        <v>46.318800000000003</v>
      </c>
      <c r="I1015">
        <v>-63.146099999999997</v>
      </c>
      <c r="J1015">
        <v>54</v>
      </c>
      <c r="K1015" t="b">
        <v>1</v>
      </c>
      <c r="L1015">
        <v>224</v>
      </c>
      <c r="M1015" s="1" t="s">
        <v>30</v>
      </c>
      <c r="N1015" s="1" t="s">
        <v>31</v>
      </c>
      <c r="O1015">
        <v>1</v>
      </c>
      <c r="P1015" t="b">
        <v>1</v>
      </c>
      <c r="Q1015" t="b">
        <v>0</v>
      </c>
      <c r="R1015" s="1" t="s">
        <v>41</v>
      </c>
      <c r="S1015" s="1" t="s">
        <v>53</v>
      </c>
      <c r="T1015">
        <v>5</v>
      </c>
      <c r="U1015" s="1" t="s">
        <v>45</v>
      </c>
      <c r="V1015" s="1" t="s">
        <v>59</v>
      </c>
      <c r="W1015" s="1" t="str">
        <f>IF(OR(MasterData[[#This Row],[Event]]="Christmas Market", MasterData[[#This Row],[Event]]="Christmas"), "Christmas Sale", "Non-Christmas Sale")</f>
        <v>Non-Christmas Sale</v>
      </c>
      <c r="X1015" t="b">
        <v>1</v>
      </c>
      <c r="Y1015">
        <v>3</v>
      </c>
      <c r="Z1015">
        <v>49.61</v>
      </c>
      <c r="AA1015">
        <v>49.61</v>
      </c>
      <c r="AB1015">
        <v>4.96</v>
      </c>
      <c r="AC1015" t="str">
        <f>IF(MasterData[[#This Row],[Discount Amount]]&gt;0, "Promotional sale", "Non-Promotional Sales")</f>
        <v>Promotional sale</v>
      </c>
    </row>
    <row r="1016" spans="1:29" x14ac:dyDescent="0.25">
      <c r="A1016">
        <v>1015</v>
      </c>
      <c r="B1016" s="1" t="s">
        <v>100</v>
      </c>
      <c r="C1016" s="2">
        <v>0.21199074074074065</v>
      </c>
      <c r="D1016">
        <v>403</v>
      </c>
      <c r="E1016">
        <v>46</v>
      </c>
      <c r="F1016" s="1" t="s">
        <v>28</v>
      </c>
      <c r="G1016" s="1" t="s">
        <v>38</v>
      </c>
      <c r="H1016">
        <v>53.726700000000001</v>
      </c>
      <c r="I1016">
        <v>-127.6476</v>
      </c>
      <c r="J1016">
        <v>86</v>
      </c>
      <c r="K1016" t="b">
        <v>0</v>
      </c>
      <c r="L1016">
        <v>119</v>
      </c>
      <c r="M1016" s="1" t="s">
        <v>39</v>
      </c>
      <c r="N1016" s="1" t="s">
        <v>40</v>
      </c>
      <c r="O1016">
        <v>1</v>
      </c>
      <c r="P1016" t="b">
        <v>0</v>
      </c>
      <c r="Q1016" t="b">
        <v>0</v>
      </c>
      <c r="R1016" s="1" t="s">
        <v>52</v>
      </c>
      <c r="S1016" s="1" t="s">
        <v>58</v>
      </c>
      <c r="T1016">
        <v>2</v>
      </c>
      <c r="U1016" s="1" t="s">
        <v>45</v>
      </c>
      <c r="V1016" s="1" t="s">
        <v>46</v>
      </c>
      <c r="W1016" s="1" t="str">
        <f>IF(OR(MasterData[[#This Row],[Event]]="Christmas Market", MasterData[[#This Row],[Event]]="Christmas"), "Christmas Sale", "Non-Christmas Sale")</f>
        <v>Christmas Sale</v>
      </c>
      <c r="X1016" t="b">
        <v>1</v>
      </c>
      <c r="Y1016">
        <v>3</v>
      </c>
      <c r="Z1016">
        <v>11.46</v>
      </c>
      <c r="AA1016">
        <v>11.46</v>
      </c>
      <c r="AB1016">
        <v>0</v>
      </c>
      <c r="AC1016" t="str">
        <f>IF(MasterData[[#This Row],[Discount Amount]]&gt;0, "Promotional sale", "Non-Promotional Sales")</f>
        <v>Non-Promotional Sales</v>
      </c>
    </row>
    <row r="1017" spans="1:29" x14ac:dyDescent="0.25">
      <c r="A1017">
        <v>1016</v>
      </c>
      <c r="B1017" s="1" t="s">
        <v>390</v>
      </c>
      <c r="C1017" s="2">
        <v>0.69481481481481477</v>
      </c>
      <c r="D1017">
        <v>84</v>
      </c>
      <c r="E1017">
        <v>50</v>
      </c>
      <c r="F1017" s="1" t="s">
        <v>61</v>
      </c>
      <c r="G1017" s="1" t="s">
        <v>81</v>
      </c>
      <c r="H1017">
        <v>64.248000000000005</v>
      </c>
      <c r="I1017">
        <v>-84.889600000000002</v>
      </c>
      <c r="J1017">
        <v>12</v>
      </c>
      <c r="K1017" t="b">
        <v>0</v>
      </c>
      <c r="L1017">
        <v>373</v>
      </c>
      <c r="M1017" s="1" t="s">
        <v>74</v>
      </c>
      <c r="N1017" s="1" t="s">
        <v>75</v>
      </c>
      <c r="O1017">
        <v>5</v>
      </c>
      <c r="P1017" t="b">
        <v>1</v>
      </c>
      <c r="Q1017" t="b">
        <v>0</v>
      </c>
      <c r="R1017" s="1" t="s">
        <v>32</v>
      </c>
      <c r="S1017" s="1" t="s">
        <v>33</v>
      </c>
      <c r="T1017">
        <v>5</v>
      </c>
      <c r="U1017" s="1" t="s">
        <v>45</v>
      </c>
      <c r="V1017" s="1" t="s">
        <v>46</v>
      </c>
      <c r="W1017" s="1" t="str">
        <f>IF(OR(MasterData[[#This Row],[Event]]="Christmas Market", MasterData[[#This Row],[Event]]="Christmas"), "Christmas Sale", "Non-Christmas Sale")</f>
        <v>Christmas Sale</v>
      </c>
      <c r="X1017" t="b">
        <v>1</v>
      </c>
      <c r="Y1017">
        <v>2</v>
      </c>
      <c r="Z1017">
        <v>54.21</v>
      </c>
      <c r="AA1017">
        <v>271.04000000000002</v>
      </c>
      <c r="AB1017">
        <v>0</v>
      </c>
      <c r="AC1017" t="str">
        <f>IF(MasterData[[#This Row],[Discount Amount]]&gt;0, "Promotional sale", "Non-Promotional Sales")</f>
        <v>Non-Promotional Sales</v>
      </c>
    </row>
    <row r="1018" spans="1:29" x14ac:dyDescent="0.25">
      <c r="A1018">
        <v>1017</v>
      </c>
      <c r="B1018" s="1" t="s">
        <v>409</v>
      </c>
      <c r="C1018" s="2">
        <v>0.95050925925925922</v>
      </c>
      <c r="D1018">
        <v>473</v>
      </c>
      <c r="E1018">
        <v>47</v>
      </c>
      <c r="F1018" s="1" t="s">
        <v>61</v>
      </c>
      <c r="G1018" s="1" t="s">
        <v>38</v>
      </c>
      <c r="H1018">
        <v>53.726700000000001</v>
      </c>
      <c r="I1018">
        <v>-127.6476</v>
      </c>
      <c r="J1018">
        <v>78</v>
      </c>
      <c r="K1018" t="b">
        <v>1</v>
      </c>
      <c r="L1018">
        <v>177</v>
      </c>
      <c r="M1018" s="1" t="s">
        <v>30</v>
      </c>
      <c r="N1018" s="1" t="s">
        <v>31</v>
      </c>
      <c r="O1018">
        <v>2</v>
      </c>
      <c r="P1018" t="b">
        <v>0</v>
      </c>
      <c r="Q1018" t="b">
        <v>1</v>
      </c>
      <c r="R1018" s="1" t="s">
        <v>41</v>
      </c>
      <c r="S1018" s="1" t="s">
        <v>33</v>
      </c>
      <c r="T1018">
        <v>1</v>
      </c>
      <c r="U1018" s="1" t="s">
        <v>42</v>
      </c>
      <c r="V1018" s="1" t="s">
        <v>35</v>
      </c>
      <c r="W1018" s="1" t="str">
        <f>IF(OR(MasterData[[#This Row],[Event]]="Christmas Market", MasterData[[#This Row],[Event]]="Christmas"), "Christmas Sale", "Non-Christmas Sale")</f>
        <v>Non-Christmas Sale</v>
      </c>
      <c r="X1018" t="b">
        <v>0</v>
      </c>
      <c r="Y1018">
        <v>5</v>
      </c>
      <c r="Z1018">
        <v>16.52</v>
      </c>
      <c r="AA1018">
        <v>33.04</v>
      </c>
      <c r="AB1018">
        <v>0</v>
      </c>
      <c r="AC1018" t="str">
        <f>IF(MasterData[[#This Row],[Discount Amount]]&gt;0, "Promotional sale", "Non-Promotional Sales")</f>
        <v>Non-Promotional Sales</v>
      </c>
    </row>
    <row r="1019" spans="1:29" x14ac:dyDescent="0.25">
      <c r="A1019">
        <v>1018</v>
      </c>
      <c r="B1019" s="1" t="s">
        <v>194</v>
      </c>
      <c r="C1019" s="2">
        <v>0.68936342592592603</v>
      </c>
      <c r="D1019">
        <v>35</v>
      </c>
      <c r="E1019">
        <v>30</v>
      </c>
      <c r="F1019" s="1" t="s">
        <v>28</v>
      </c>
      <c r="G1019" s="1" t="s">
        <v>38</v>
      </c>
      <c r="H1019">
        <v>53.726700000000001</v>
      </c>
      <c r="I1019">
        <v>-127.6476</v>
      </c>
      <c r="J1019">
        <v>35</v>
      </c>
      <c r="K1019" t="b">
        <v>1</v>
      </c>
      <c r="L1019">
        <v>141</v>
      </c>
      <c r="M1019" s="1" t="s">
        <v>30</v>
      </c>
      <c r="N1019" s="1" t="s">
        <v>31</v>
      </c>
      <c r="O1019">
        <v>5</v>
      </c>
      <c r="P1019" t="b">
        <v>1</v>
      </c>
      <c r="Q1019" t="b">
        <v>0</v>
      </c>
      <c r="R1019" s="1" t="s">
        <v>52</v>
      </c>
      <c r="S1019" s="1" t="s">
        <v>33</v>
      </c>
      <c r="T1019">
        <v>4</v>
      </c>
      <c r="U1019" s="1" t="s">
        <v>34</v>
      </c>
      <c r="V1019" s="1" t="s">
        <v>35</v>
      </c>
      <c r="W1019" s="1" t="str">
        <f>IF(OR(MasterData[[#This Row],[Event]]="Christmas Market", MasterData[[#This Row],[Event]]="Christmas"), "Christmas Sale", "Non-Christmas Sale")</f>
        <v>Non-Christmas Sale</v>
      </c>
      <c r="X1019" t="b">
        <v>0</v>
      </c>
      <c r="Y1019">
        <v>5</v>
      </c>
      <c r="Z1019">
        <v>96.34</v>
      </c>
      <c r="AA1019">
        <v>481.69</v>
      </c>
      <c r="AB1019">
        <v>0</v>
      </c>
      <c r="AC1019" t="str">
        <f>IF(MasterData[[#This Row],[Discount Amount]]&gt;0, "Promotional sale", "Non-Promotional Sales")</f>
        <v>Non-Promotional Sales</v>
      </c>
    </row>
    <row r="1020" spans="1:29" x14ac:dyDescent="0.25">
      <c r="A1020">
        <v>1019</v>
      </c>
      <c r="B1020" s="1" t="s">
        <v>150</v>
      </c>
      <c r="C1020" s="2">
        <v>0.73916666666666675</v>
      </c>
      <c r="D1020">
        <v>311</v>
      </c>
      <c r="E1020">
        <v>62</v>
      </c>
      <c r="F1020" s="1" t="s">
        <v>28</v>
      </c>
      <c r="G1020" s="1" t="s">
        <v>77</v>
      </c>
      <c r="H1020">
        <v>64.282300000000006</v>
      </c>
      <c r="I1020">
        <v>-135</v>
      </c>
      <c r="J1020">
        <v>57</v>
      </c>
      <c r="K1020" t="b">
        <v>0</v>
      </c>
      <c r="L1020">
        <v>892</v>
      </c>
      <c r="M1020" s="1" t="s">
        <v>39</v>
      </c>
      <c r="N1020" s="1" t="s">
        <v>40</v>
      </c>
      <c r="O1020">
        <v>2</v>
      </c>
      <c r="P1020" t="b">
        <v>0</v>
      </c>
      <c r="Q1020" t="b">
        <v>1</v>
      </c>
      <c r="R1020" s="1" t="s">
        <v>52</v>
      </c>
      <c r="S1020" s="1" t="s">
        <v>53</v>
      </c>
      <c r="T1020">
        <v>3</v>
      </c>
      <c r="U1020" s="1" t="s">
        <v>34</v>
      </c>
      <c r="V1020" s="1" t="s">
        <v>35</v>
      </c>
      <c r="W1020" s="1" t="str">
        <f>IF(OR(MasterData[[#This Row],[Event]]="Christmas Market", MasterData[[#This Row],[Event]]="Christmas"), "Christmas Sale", "Non-Christmas Sale")</f>
        <v>Non-Christmas Sale</v>
      </c>
      <c r="X1020" t="b">
        <v>0</v>
      </c>
      <c r="Y1020">
        <v>3</v>
      </c>
      <c r="Z1020">
        <v>11.78</v>
      </c>
      <c r="AA1020">
        <v>23.56</v>
      </c>
      <c r="AB1020">
        <v>0</v>
      </c>
      <c r="AC1020" t="str">
        <f>IF(MasterData[[#This Row],[Discount Amount]]&gt;0, "Promotional sale", "Non-Promotional Sales")</f>
        <v>Non-Promotional Sales</v>
      </c>
    </row>
    <row r="1021" spans="1:29" x14ac:dyDescent="0.25">
      <c r="A1021">
        <v>1020</v>
      </c>
      <c r="B1021" s="1" t="s">
        <v>382</v>
      </c>
      <c r="C1021" s="2">
        <v>0.66094907407407399</v>
      </c>
      <c r="D1021">
        <v>172</v>
      </c>
      <c r="E1021">
        <v>37</v>
      </c>
      <c r="F1021" s="1" t="s">
        <v>61</v>
      </c>
      <c r="G1021" s="1" t="s">
        <v>70</v>
      </c>
      <c r="H1021">
        <v>54.273099999999999</v>
      </c>
      <c r="I1021">
        <v>-61.738799999999998</v>
      </c>
      <c r="J1021">
        <v>34</v>
      </c>
      <c r="K1021" t="b">
        <v>1</v>
      </c>
      <c r="L1021">
        <v>365</v>
      </c>
      <c r="M1021" s="1" t="s">
        <v>30</v>
      </c>
      <c r="N1021" s="1" t="s">
        <v>31</v>
      </c>
      <c r="O1021">
        <v>1</v>
      </c>
      <c r="P1021" t="b">
        <v>1</v>
      </c>
      <c r="Q1021" t="b">
        <v>0</v>
      </c>
      <c r="R1021" s="1" t="s">
        <v>32</v>
      </c>
      <c r="S1021" s="1" t="s">
        <v>53</v>
      </c>
      <c r="T1021">
        <v>3</v>
      </c>
      <c r="U1021" s="1" t="s">
        <v>34</v>
      </c>
      <c r="V1021" s="1" t="s">
        <v>59</v>
      </c>
      <c r="W1021" s="1" t="str">
        <f>IF(OR(MasterData[[#This Row],[Event]]="Christmas Market", MasterData[[#This Row],[Event]]="Christmas"), "Christmas Sale", "Non-Christmas Sale")</f>
        <v>Non-Christmas Sale</v>
      </c>
      <c r="X1021" t="b">
        <v>1</v>
      </c>
      <c r="Y1021">
        <v>1</v>
      </c>
      <c r="Z1021">
        <v>71.849999999999994</v>
      </c>
      <c r="AA1021">
        <v>71.849999999999994</v>
      </c>
      <c r="AB1021">
        <v>7.18</v>
      </c>
      <c r="AC1021" t="str">
        <f>IF(MasterData[[#This Row],[Discount Amount]]&gt;0, "Promotional sale", "Non-Promotional Sales")</f>
        <v>Promotional sale</v>
      </c>
    </row>
    <row r="1022" spans="1:29" x14ac:dyDescent="0.25">
      <c r="A1022">
        <v>1021</v>
      </c>
      <c r="B1022" s="1" t="s">
        <v>344</v>
      </c>
      <c r="C1022" s="2">
        <v>0.1003356481481481</v>
      </c>
      <c r="D1022">
        <v>442</v>
      </c>
      <c r="E1022">
        <v>59</v>
      </c>
      <c r="F1022" s="1" t="s">
        <v>61</v>
      </c>
      <c r="G1022" s="1" t="s">
        <v>29</v>
      </c>
      <c r="H1022">
        <v>51.253799999999998</v>
      </c>
      <c r="I1022">
        <v>-85.3232</v>
      </c>
      <c r="J1022">
        <v>9</v>
      </c>
      <c r="K1022" t="b">
        <v>1</v>
      </c>
      <c r="L1022">
        <v>667</v>
      </c>
      <c r="M1022" s="1" t="s">
        <v>74</v>
      </c>
      <c r="N1022" s="1" t="s">
        <v>75</v>
      </c>
      <c r="O1022">
        <v>3</v>
      </c>
      <c r="P1022" t="b">
        <v>0</v>
      </c>
      <c r="Q1022" t="b">
        <v>0</v>
      </c>
      <c r="R1022" s="1" t="s">
        <v>52</v>
      </c>
      <c r="S1022" s="1" t="s">
        <v>49</v>
      </c>
      <c r="T1022">
        <v>3</v>
      </c>
      <c r="U1022" s="1" t="s">
        <v>45</v>
      </c>
      <c r="V1022" s="1" t="s">
        <v>46</v>
      </c>
      <c r="W1022" s="1" t="str">
        <f>IF(OR(MasterData[[#This Row],[Event]]="Christmas Market", MasterData[[#This Row],[Event]]="Christmas"), "Christmas Sale", "Non-Christmas Sale")</f>
        <v>Christmas Sale</v>
      </c>
      <c r="X1022" t="b">
        <v>0</v>
      </c>
      <c r="Y1022">
        <v>2</v>
      </c>
      <c r="Z1022">
        <v>18.68</v>
      </c>
      <c r="AA1022">
        <v>56.05</v>
      </c>
      <c r="AB1022">
        <v>0</v>
      </c>
      <c r="AC1022" t="str">
        <f>IF(MasterData[[#This Row],[Discount Amount]]&gt;0, "Promotional sale", "Non-Promotional Sales")</f>
        <v>Non-Promotional Sales</v>
      </c>
    </row>
    <row r="1023" spans="1:29" x14ac:dyDescent="0.25">
      <c r="A1023">
        <v>1022</v>
      </c>
      <c r="B1023" s="1" t="s">
        <v>230</v>
      </c>
      <c r="C1023" s="2">
        <v>0.12979166666666675</v>
      </c>
      <c r="D1023">
        <v>295</v>
      </c>
      <c r="E1023">
        <v>29</v>
      </c>
      <c r="F1023" s="1" t="s">
        <v>61</v>
      </c>
      <c r="G1023" s="1" t="s">
        <v>48</v>
      </c>
      <c r="H1023">
        <v>53.933300000000003</v>
      </c>
      <c r="I1023">
        <v>-116.5765</v>
      </c>
      <c r="J1023">
        <v>75</v>
      </c>
      <c r="K1023" t="b">
        <v>1</v>
      </c>
      <c r="L1023">
        <v>756</v>
      </c>
      <c r="M1023" s="1" t="s">
        <v>74</v>
      </c>
      <c r="N1023" s="1" t="s">
        <v>75</v>
      </c>
      <c r="O1023">
        <v>3</v>
      </c>
      <c r="P1023" t="b">
        <v>1</v>
      </c>
      <c r="Q1023" t="b">
        <v>0</v>
      </c>
      <c r="R1023" s="1" t="s">
        <v>52</v>
      </c>
      <c r="S1023" s="1" t="s">
        <v>53</v>
      </c>
      <c r="T1023">
        <v>3</v>
      </c>
      <c r="U1023" s="1" t="s">
        <v>42</v>
      </c>
      <c r="V1023" s="1" t="s">
        <v>35</v>
      </c>
      <c r="W1023" s="1" t="str">
        <f>IF(OR(MasterData[[#This Row],[Event]]="Christmas Market", MasterData[[#This Row],[Event]]="Christmas"), "Christmas Sale", "Non-Christmas Sale")</f>
        <v>Non-Christmas Sale</v>
      </c>
      <c r="X1023" t="b">
        <v>0</v>
      </c>
      <c r="Y1023">
        <v>1</v>
      </c>
      <c r="Z1023">
        <v>14.1</v>
      </c>
      <c r="AA1023">
        <v>42.3</v>
      </c>
      <c r="AB1023">
        <v>0</v>
      </c>
      <c r="AC1023" t="str">
        <f>IF(MasterData[[#This Row],[Discount Amount]]&gt;0, "Promotional sale", "Non-Promotional Sales")</f>
        <v>Non-Promotional Sales</v>
      </c>
    </row>
    <row r="1024" spans="1:29" x14ac:dyDescent="0.25">
      <c r="A1024">
        <v>1023</v>
      </c>
      <c r="B1024" s="1" t="s">
        <v>302</v>
      </c>
      <c r="C1024" s="2">
        <v>8.2326388888888991E-2</v>
      </c>
      <c r="D1024">
        <v>344</v>
      </c>
      <c r="E1024">
        <v>64</v>
      </c>
      <c r="F1024" s="1" t="s">
        <v>28</v>
      </c>
      <c r="G1024" s="1" t="s">
        <v>48</v>
      </c>
      <c r="H1024">
        <v>53.933300000000003</v>
      </c>
      <c r="I1024">
        <v>-116.5765</v>
      </c>
      <c r="J1024">
        <v>7</v>
      </c>
      <c r="K1024" t="b">
        <v>1</v>
      </c>
      <c r="L1024">
        <v>379</v>
      </c>
      <c r="M1024" s="1" t="s">
        <v>63</v>
      </c>
      <c r="N1024" s="1" t="s">
        <v>64</v>
      </c>
      <c r="O1024">
        <v>2</v>
      </c>
      <c r="P1024" t="b">
        <v>0</v>
      </c>
      <c r="Q1024" t="b">
        <v>0</v>
      </c>
      <c r="R1024" s="1" t="s">
        <v>52</v>
      </c>
      <c r="S1024" s="1" t="s">
        <v>58</v>
      </c>
      <c r="T1024">
        <v>4</v>
      </c>
      <c r="U1024" s="1" t="s">
        <v>45</v>
      </c>
      <c r="V1024" s="1" t="s">
        <v>46</v>
      </c>
      <c r="W1024" s="1" t="str">
        <f>IF(OR(MasterData[[#This Row],[Event]]="Christmas Market", MasterData[[#This Row],[Event]]="Christmas"), "Christmas Sale", "Non-Christmas Sale")</f>
        <v>Christmas Sale</v>
      </c>
      <c r="X1024" t="b">
        <v>0</v>
      </c>
      <c r="Y1024">
        <v>1</v>
      </c>
      <c r="Z1024">
        <v>39.35</v>
      </c>
      <c r="AA1024">
        <v>78.709999999999994</v>
      </c>
      <c r="AB1024">
        <v>0</v>
      </c>
      <c r="AC1024" t="str">
        <f>IF(MasterData[[#This Row],[Discount Amount]]&gt;0, "Promotional sale", "Non-Promotional Sales")</f>
        <v>Non-Promotional Sales</v>
      </c>
    </row>
    <row r="1025" spans="1:29" x14ac:dyDescent="0.25">
      <c r="A1025">
        <v>1024</v>
      </c>
      <c r="B1025" s="1" t="s">
        <v>342</v>
      </c>
      <c r="C1025" s="2">
        <v>0.69206018518518508</v>
      </c>
      <c r="D1025">
        <v>467</v>
      </c>
      <c r="E1025">
        <v>45</v>
      </c>
      <c r="F1025" s="1" t="s">
        <v>37</v>
      </c>
      <c r="G1025" s="1" t="s">
        <v>38</v>
      </c>
      <c r="H1025">
        <v>53.726700000000001</v>
      </c>
      <c r="I1025">
        <v>-127.6476</v>
      </c>
      <c r="J1025">
        <v>37</v>
      </c>
      <c r="K1025" t="b">
        <v>1</v>
      </c>
      <c r="L1025">
        <v>561</v>
      </c>
      <c r="M1025" s="1" t="s">
        <v>63</v>
      </c>
      <c r="N1025" s="1" t="s">
        <v>64</v>
      </c>
      <c r="O1025">
        <v>5</v>
      </c>
      <c r="P1025" t="b">
        <v>1</v>
      </c>
      <c r="Q1025" t="b">
        <v>1</v>
      </c>
      <c r="R1025" s="1" t="s">
        <v>52</v>
      </c>
      <c r="S1025" s="1" t="s">
        <v>33</v>
      </c>
      <c r="T1025">
        <v>5</v>
      </c>
      <c r="U1025" s="1" t="s">
        <v>45</v>
      </c>
      <c r="V1025" s="1" t="s">
        <v>35</v>
      </c>
      <c r="W1025" s="1" t="str">
        <f>IF(OR(MasterData[[#This Row],[Event]]="Christmas Market", MasterData[[#This Row],[Event]]="Christmas"), "Christmas Sale", "Non-Christmas Sale")</f>
        <v>Non-Christmas Sale</v>
      </c>
      <c r="X1025" t="b">
        <v>1</v>
      </c>
      <c r="Y1025">
        <v>5</v>
      </c>
      <c r="Z1025">
        <v>28.06</v>
      </c>
      <c r="AA1025">
        <v>140.29</v>
      </c>
      <c r="AB1025">
        <v>0</v>
      </c>
      <c r="AC1025" t="str">
        <f>IF(MasterData[[#This Row],[Discount Amount]]&gt;0, "Promotional sale", "Non-Promotional Sales")</f>
        <v>Non-Promotional Sales</v>
      </c>
    </row>
    <row r="1026" spans="1:29" x14ac:dyDescent="0.25">
      <c r="A1026">
        <v>1025</v>
      </c>
      <c r="B1026" s="1" t="s">
        <v>47</v>
      </c>
      <c r="C1026" s="2">
        <v>0.77628472222222222</v>
      </c>
      <c r="D1026">
        <v>120</v>
      </c>
      <c r="E1026">
        <v>50</v>
      </c>
      <c r="F1026" s="1" t="s">
        <v>37</v>
      </c>
      <c r="G1026" s="1" t="s">
        <v>51</v>
      </c>
      <c r="H1026">
        <v>53.760899999999999</v>
      </c>
      <c r="I1026">
        <v>-98.813900000000004</v>
      </c>
      <c r="J1026">
        <v>79</v>
      </c>
      <c r="K1026" t="b">
        <v>1</v>
      </c>
      <c r="L1026">
        <v>33</v>
      </c>
      <c r="M1026" s="1" t="s">
        <v>30</v>
      </c>
      <c r="N1026" s="1" t="s">
        <v>31</v>
      </c>
      <c r="O1026">
        <v>1</v>
      </c>
      <c r="P1026" t="b">
        <v>1</v>
      </c>
      <c r="Q1026" t="b">
        <v>1</v>
      </c>
      <c r="R1026" s="1" t="s">
        <v>32</v>
      </c>
      <c r="S1026" s="1" t="s">
        <v>49</v>
      </c>
      <c r="T1026">
        <v>2</v>
      </c>
      <c r="U1026" s="1" t="s">
        <v>42</v>
      </c>
      <c r="V1026" s="1" t="s">
        <v>59</v>
      </c>
      <c r="W1026" s="1" t="str">
        <f>IF(OR(MasterData[[#This Row],[Event]]="Christmas Market", MasterData[[#This Row],[Event]]="Christmas"), "Christmas Sale", "Non-Christmas Sale")</f>
        <v>Non-Christmas Sale</v>
      </c>
      <c r="X1026" t="b">
        <v>0</v>
      </c>
      <c r="Y1026">
        <v>2</v>
      </c>
      <c r="Z1026">
        <v>71.37</v>
      </c>
      <c r="AA1026">
        <v>71.37</v>
      </c>
      <c r="AB1026">
        <v>7.14</v>
      </c>
      <c r="AC1026" t="str">
        <f>IF(MasterData[[#This Row],[Discount Amount]]&gt;0, "Promotional sale", "Non-Promotional Sales")</f>
        <v>Promotional sale</v>
      </c>
    </row>
    <row r="1027" spans="1:29" x14ac:dyDescent="0.25">
      <c r="A1027">
        <v>1026</v>
      </c>
      <c r="B1027" s="1" t="s">
        <v>147</v>
      </c>
      <c r="C1027" s="2">
        <v>0.4861226851851852</v>
      </c>
      <c r="D1027">
        <v>372</v>
      </c>
      <c r="E1027">
        <v>35</v>
      </c>
      <c r="F1027" s="1" t="s">
        <v>28</v>
      </c>
      <c r="G1027" s="1" t="s">
        <v>38</v>
      </c>
      <c r="H1027">
        <v>53.726700000000001</v>
      </c>
      <c r="I1027">
        <v>-127.6476</v>
      </c>
      <c r="J1027">
        <v>31</v>
      </c>
      <c r="K1027" t="b">
        <v>0</v>
      </c>
      <c r="L1027">
        <v>729</v>
      </c>
      <c r="M1027" s="1" t="s">
        <v>63</v>
      </c>
      <c r="N1027" s="1" t="s">
        <v>64</v>
      </c>
      <c r="O1027">
        <v>2</v>
      </c>
      <c r="P1027" t="b">
        <v>1</v>
      </c>
      <c r="Q1027" t="b">
        <v>1</v>
      </c>
      <c r="R1027" s="1" t="s">
        <v>32</v>
      </c>
      <c r="S1027" s="1" t="s">
        <v>53</v>
      </c>
      <c r="T1027">
        <v>4</v>
      </c>
      <c r="U1027" s="1" t="s">
        <v>42</v>
      </c>
      <c r="V1027" s="1" t="s">
        <v>59</v>
      </c>
      <c r="W1027" s="1" t="str">
        <f>IF(OR(MasterData[[#This Row],[Event]]="Christmas Market", MasterData[[#This Row],[Event]]="Christmas"), "Christmas Sale", "Non-Christmas Sale")</f>
        <v>Non-Christmas Sale</v>
      </c>
      <c r="X1027" t="b">
        <v>0</v>
      </c>
      <c r="Y1027">
        <v>1</v>
      </c>
      <c r="Z1027">
        <v>70.14</v>
      </c>
      <c r="AA1027">
        <v>140.28</v>
      </c>
      <c r="AB1027">
        <v>14.03</v>
      </c>
      <c r="AC1027" t="str">
        <f>IF(MasterData[[#This Row],[Discount Amount]]&gt;0, "Promotional sale", "Non-Promotional Sales")</f>
        <v>Promotional sale</v>
      </c>
    </row>
    <row r="1028" spans="1:29" x14ac:dyDescent="0.25">
      <c r="A1028">
        <v>1027</v>
      </c>
      <c r="B1028" s="1" t="s">
        <v>279</v>
      </c>
      <c r="C1028" s="2">
        <v>0.65343749999999989</v>
      </c>
      <c r="D1028">
        <v>81</v>
      </c>
      <c r="E1028">
        <v>38</v>
      </c>
      <c r="F1028" s="1" t="s">
        <v>37</v>
      </c>
      <c r="G1028" s="1" t="s">
        <v>77</v>
      </c>
      <c r="H1028">
        <v>64.282300000000006</v>
      </c>
      <c r="I1028">
        <v>-135</v>
      </c>
      <c r="J1028">
        <v>25</v>
      </c>
      <c r="K1028" t="b">
        <v>1</v>
      </c>
      <c r="L1028">
        <v>714</v>
      </c>
      <c r="M1028" s="1" t="s">
        <v>39</v>
      </c>
      <c r="N1028" s="1" t="s">
        <v>40</v>
      </c>
      <c r="O1028">
        <v>5</v>
      </c>
      <c r="P1028" t="b">
        <v>0</v>
      </c>
      <c r="Q1028" t="b">
        <v>0</v>
      </c>
      <c r="R1028" s="1" t="s">
        <v>41</v>
      </c>
      <c r="S1028" s="1" t="s">
        <v>49</v>
      </c>
      <c r="T1028">
        <v>3</v>
      </c>
      <c r="U1028" s="1" t="s">
        <v>45</v>
      </c>
      <c r="V1028" s="1" t="s">
        <v>59</v>
      </c>
      <c r="W1028" s="1" t="str">
        <f>IF(OR(MasterData[[#This Row],[Event]]="Christmas Market", MasterData[[#This Row],[Event]]="Christmas"), "Christmas Sale", "Non-Christmas Sale")</f>
        <v>Non-Christmas Sale</v>
      </c>
      <c r="X1028" t="b">
        <v>0</v>
      </c>
      <c r="Y1028">
        <v>1</v>
      </c>
      <c r="Z1028">
        <v>15.91</v>
      </c>
      <c r="AA1028">
        <v>79.55</v>
      </c>
      <c r="AB1028">
        <v>7.96</v>
      </c>
      <c r="AC1028" t="str">
        <f>IF(MasterData[[#This Row],[Discount Amount]]&gt;0, "Promotional sale", "Non-Promotional Sales")</f>
        <v>Promotional sale</v>
      </c>
    </row>
    <row r="1029" spans="1:29" x14ac:dyDescent="0.25">
      <c r="A1029">
        <v>1028</v>
      </c>
      <c r="B1029" s="1" t="s">
        <v>219</v>
      </c>
      <c r="C1029" s="2">
        <v>0.9100462962962963</v>
      </c>
      <c r="D1029">
        <v>266</v>
      </c>
      <c r="E1029">
        <v>26</v>
      </c>
      <c r="F1029" s="1" t="s">
        <v>37</v>
      </c>
      <c r="G1029" s="1" t="s">
        <v>81</v>
      </c>
      <c r="H1029">
        <v>64.248000000000005</v>
      </c>
      <c r="I1029">
        <v>-84.889600000000002</v>
      </c>
      <c r="J1029">
        <v>37</v>
      </c>
      <c r="K1029" t="b">
        <v>0</v>
      </c>
      <c r="L1029">
        <v>728</v>
      </c>
      <c r="M1029" s="1" t="s">
        <v>74</v>
      </c>
      <c r="N1029" s="1" t="s">
        <v>75</v>
      </c>
      <c r="O1029">
        <v>1</v>
      </c>
      <c r="P1029" t="b">
        <v>0</v>
      </c>
      <c r="Q1029" t="b">
        <v>1</v>
      </c>
      <c r="R1029" s="1" t="s">
        <v>32</v>
      </c>
      <c r="S1029" s="1" t="s">
        <v>49</v>
      </c>
      <c r="T1029">
        <v>4</v>
      </c>
      <c r="U1029" s="1" t="s">
        <v>42</v>
      </c>
      <c r="V1029" s="1" t="s">
        <v>35</v>
      </c>
      <c r="W1029" s="1" t="str">
        <f>IF(OR(MasterData[[#This Row],[Event]]="Christmas Market", MasterData[[#This Row],[Event]]="Christmas"), "Christmas Sale", "Non-Christmas Sale")</f>
        <v>Non-Christmas Sale</v>
      </c>
      <c r="X1029" t="b">
        <v>1</v>
      </c>
      <c r="Y1029">
        <v>2</v>
      </c>
      <c r="Z1029">
        <v>74.19</v>
      </c>
      <c r="AA1029">
        <v>74.19</v>
      </c>
      <c r="AB1029">
        <v>0</v>
      </c>
      <c r="AC1029" t="str">
        <f>IF(MasterData[[#This Row],[Discount Amount]]&gt;0, "Promotional sale", "Non-Promotional Sales")</f>
        <v>Non-Promotional Sales</v>
      </c>
    </row>
    <row r="1030" spans="1:29" x14ac:dyDescent="0.25">
      <c r="A1030">
        <v>1029</v>
      </c>
      <c r="B1030" s="1" t="s">
        <v>205</v>
      </c>
      <c r="C1030" s="2">
        <v>0.40394675925925916</v>
      </c>
      <c r="D1030">
        <v>151</v>
      </c>
      <c r="E1030">
        <v>63</v>
      </c>
      <c r="F1030" s="1" t="s">
        <v>37</v>
      </c>
      <c r="G1030" s="1" t="s">
        <v>38</v>
      </c>
      <c r="H1030">
        <v>53.726700000000001</v>
      </c>
      <c r="I1030">
        <v>-127.6476</v>
      </c>
      <c r="J1030">
        <v>73</v>
      </c>
      <c r="K1030" t="b">
        <v>1</v>
      </c>
      <c r="L1030">
        <v>639</v>
      </c>
      <c r="M1030" s="1" t="s">
        <v>74</v>
      </c>
      <c r="N1030" s="1" t="s">
        <v>75</v>
      </c>
      <c r="O1030">
        <v>1</v>
      </c>
      <c r="P1030" t="b">
        <v>1</v>
      </c>
      <c r="Q1030" t="b">
        <v>0</v>
      </c>
      <c r="R1030" s="1" t="s">
        <v>41</v>
      </c>
      <c r="S1030" s="1" t="s">
        <v>58</v>
      </c>
      <c r="T1030">
        <v>2</v>
      </c>
      <c r="U1030" s="1" t="s">
        <v>42</v>
      </c>
      <c r="V1030" s="1" t="s">
        <v>46</v>
      </c>
      <c r="W1030" s="1" t="str">
        <f>IF(OR(MasterData[[#This Row],[Event]]="Christmas Market", MasterData[[#This Row],[Event]]="Christmas"), "Christmas Sale", "Non-Christmas Sale")</f>
        <v>Christmas Sale</v>
      </c>
      <c r="X1030" t="b">
        <v>1</v>
      </c>
      <c r="Y1030">
        <v>3</v>
      </c>
      <c r="Z1030">
        <v>30.41</v>
      </c>
      <c r="AA1030">
        <v>30.41</v>
      </c>
      <c r="AB1030">
        <v>0</v>
      </c>
      <c r="AC1030" t="str">
        <f>IF(MasterData[[#This Row],[Discount Amount]]&gt;0, "Promotional sale", "Non-Promotional Sales")</f>
        <v>Non-Promotional Sales</v>
      </c>
    </row>
    <row r="1031" spans="1:29" x14ac:dyDescent="0.25">
      <c r="A1031">
        <v>1030</v>
      </c>
      <c r="B1031" s="1" t="s">
        <v>132</v>
      </c>
      <c r="C1031" s="2">
        <v>0.83368055555555554</v>
      </c>
      <c r="D1031">
        <v>172</v>
      </c>
      <c r="E1031">
        <v>62</v>
      </c>
      <c r="F1031" s="1" t="s">
        <v>28</v>
      </c>
      <c r="G1031" s="1" t="s">
        <v>79</v>
      </c>
      <c r="H1031">
        <v>63.588799999999999</v>
      </c>
      <c r="I1031">
        <v>-115.5069</v>
      </c>
      <c r="J1031">
        <v>17</v>
      </c>
      <c r="K1031" t="b">
        <v>0</v>
      </c>
      <c r="L1031">
        <v>721</v>
      </c>
      <c r="M1031" s="1" t="s">
        <v>39</v>
      </c>
      <c r="N1031" s="1" t="s">
        <v>40</v>
      </c>
      <c r="O1031">
        <v>5</v>
      </c>
      <c r="P1031" t="b">
        <v>0</v>
      </c>
      <c r="Q1031" t="b">
        <v>1</v>
      </c>
      <c r="R1031" s="1" t="s">
        <v>32</v>
      </c>
      <c r="S1031" s="1" t="s">
        <v>53</v>
      </c>
      <c r="T1031">
        <v>3</v>
      </c>
      <c r="U1031" s="1" t="s">
        <v>45</v>
      </c>
      <c r="V1031" s="1" t="s">
        <v>35</v>
      </c>
      <c r="W1031" s="1" t="str">
        <f>IF(OR(MasterData[[#This Row],[Event]]="Christmas Market", MasterData[[#This Row],[Event]]="Christmas"), "Christmas Sale", "Non-Christmas Sale")</f>
        <v>Non-Christmas Sale</v>
      </c>
      <c r="X1031" t="b">
        <v>0</v>
      </c>
      <c r="Y1031">
        <v>5</v>
      </c>
      <c r="Z1031">
        <v>11.24</v>
      </c>
      <c r="AA1031">
        <v>56.21</v>
      </c>
      <c r="AB1031">
        <v>0</v>
      </c>
      <c r="AC1031" t="str">
        <f>IF(MasterData[[#This Row],[Discount Amount]]&gt;0, "Promotional sale", "Non-Promotional Sales")</f>
        <v>Non-Promotional Sales</v>
      </c>
    </row>
    <row r="1032" spans="1:29" x14ac:dyDescent="0.25">
      <c r="A1032">
        <v>1031</v>
      </c>
      <c r="B1032" s="1" t="s">
        <v>120</v>
      </c>
      <c r="C1032" s="2">
        <v>7.7430555555555447E-2</v>
      </c>
      <c r="D1032">
        <v>347</v>
      </c>
      <c r="E1032">
        <v>41</v>
      </c>
      <c r="F1032" s="1" t="s">
        <v>61</v>
      </c>
      <c r="G1032" s="1" t="s">
        <v>68</v>
      </c>
      <c r="H1032">
        <v>46.318800000000003</v>
      </c>
      <c r="I1032">
        <v>-63.146099999999997</v>
      </c>
      <c r="J1032">
        <v>93</v>
      </c>
      <c r="K1032" t="b">
        <v>1</v>
      </c>
      <c r="L1032">
        <v>749</v>
      </c>
      <c r="M1032" s="1" t="s">
        <v>56</v>
      </c>
      <c r="N1032" s="1" t="s">
        <v>57</v>
      </c>
      <c r="O1032">
        <v>5</v>
      </c>
      <c r="P1032" t="b">
        <v>1</v>
      </c>
      <c r="Q1032" t="b">
        <v>1</v>
      </c>
      <c r="R1032" s="1" t="s">
        <v>52</v>
      </c>
      <c r="S1032" s="1" t="s">
        <v>49</v>
      </c>
      <c r="T1032">
        <v>3</v>
      </c>
      <c r="U1032" s="1" t="s">
        <v>42</v>
      </c>
      <c r="V1032" s="1" t="s">
        <v>35</v>
      </c>
      <c r="W1032" s="1" t="str">
        <f>IF(OR(MasterData[[#This Row],[Event]]="Christmas Market", MasterData[[#This Row],[Event]]="Christmas"), "Christmas Sale", "Non-Christmas Sale")</f>
        <v>Non-Christmas Sale</v>
      </c>
      <c r="X1032" t="b">
        <v>1</v>
      </c>
      <c r="Y1032">
        <v>2</v>
      </c>
      <c r="Z1032">
        <v>54.5</v>
      </c>
      <c r="AA1032">
        <v>272.48</v>
      </c>
      <c r="AB1032">
        <v>0</v>
      </c>
      <c r="AC1032" t="str">
        <f>IF(MasterData[[#This Row],[Discount Amount]]&gt;0, "Promotional sale", "Non-Promotional Sales")</f>
        <v>Non-Promotional Sales</v>
      </c>
    </row>
    <row r="1033" spans="1:29" x14ac:dyDescent="0.25">
      <c r="A1033">
        <v>1032</v>
      </c>
      <c r="B1033" s="1" t="s">
        <v>345</v>
      </c>
      <c r="C1033" s="2">
        <v>0.26597222222222228</v>
      </c>
      <c r="D1033">
        <v>83</v>
      </c>
      <c r="E1033">
        <v>50</v>
      </c>
      <c r="F1033" s="1" t="s">
        <v>28</v>
      </c>
      <c r="G1033" s="1" t="s">
        <v>79</v>
      </c>
      <c r="H1033">
        <v>63.588799999999999</v>
      </c>
      <c r="I1033">
        <v>-115.5069</v>
      </c>
      <c r="J1033">
        <v>87</v>
      </c>
      <c r="K1033" t="b">
        <v>1</v>
      </c>
      <c r="L1033">
        <v>597</v>
      </c>
      <c r="M1033" s="1" t="s">
        <v>30</v>
      </c>
      <c r="N1033" s="1" t="s">
        <v>31</v>
      </c>
      <c r="O1033">
        <v>5</v>
      </c>
      <c r="P1033" t="b">
        <v>0</v>
      </c>
      <c r="Q1033" t="b">
        <v>0</v>
      </c>
      <c r="R1033" s="1" t="s">
        <v>32</v>
      </c>
      <c r="S1033" s="1" t="s">
        <v>33</v>
      </c>
      <c r="T1033">
        <v>2</v>
      </c>
      <c r="U1033" s="1" t="s">
        <v>34</v>
      </c>
      <c r="V1033" s="1" t="s">
        <v>46</v>
      </c>
      <c r="W1033" s="1" t="str">
        <f>IF(OR(MasterData[[#This Row],[Event]]="Christmas Market", MasterData[[#This Row],[Event]]="Christmas"), "Christmas Sale", "Non-Christmas Sale")</f>
        <v>Christmas Sale</v>
      </c>
      <c r="X1033" t="b">
        <v>1</v>
      </c>
      <c r="Y1033">
        <v>5</v>
      </c>
      <c r="Z1033">
        <v>71.040000000000006</v>
      </c>
      <c r="AA1033">
        <v>355.19</v>
      </c>
      <c r="AB1033">
        <v>0</v>
      </c>
      <c r="AC1033" t="str">
        <f>IF(MasterData[[#This Row],[Discount Amount]]&gt;0, "Promotional sale", "Non-Promotional Sales")</f>
        <v>Non-Promotional Sales</v>
      </c>
    </row>
    <row r="1034" spans="1:29" x14ac:dyDescent="0.25">
      <c r="A1034">
        <v>1033</v>
      </c>
      <c r="B1034" s="1" t="s">
        <v>327</v>
      </c>
      <c r="C1034" s="2">
        <v>0.28868055555555561</v>
      </c>
      <c r="D1034">
        <v>165</v>
      </c>
      <c r="E1034">
        <v>31</v>
      </c>
      <c r="F1034" s="1" t="s">
        <v>61</v>
      </c>
      <c r="G1034" s="1" t="s">
        <v>29</v>
      </c>
      <c r="H1034">
        <v>51.253799999999998</v>
      </c>
      <c r="I1034">
        <v>-85.3232</v>
      </c>
      <c r="J1034">
        <v>81</v>
      </c>
      <c r="K1034" t="b">
        <v>1</v>
      </c>
      <c r="L1034">
        <v>97</v>
      </c>
      <c r="M1034" s="1" t="s">
        <v>56</v>
      </c>
      <c r="N1034" s="1" t="s">
        <v>57</v>
      </c>
      <c r="O1034">
        <v>1</v>
      </c>
      <c r="P1034" t="b">
        <v>0</v>
      </c>
      <c r="Q1034" t="b">
        <v>1</v>
      </c>
      <c r="R1034" s="1" t="s">
        <v>32</v>
      </c>
      <c r="S1034" s="1" t="s">
        <v>53</v>
      </c>
      <c r="T1034">
        <v>4</v>
      </c>
      <c r="U1034" s="1" t="s">
        <v>42</v>
      </c>
      <c r="V1034" s="1" t="s">
        <v>59</v>
      </c>
      <c r="W1034" s="1" t="str">
        <f>IF(OR(MasterData[[#This Row],[Event]]="Christmas Market", MasterData[[#This Row],[Event]]="Christmas"), "Christmas Sale", "Non-Christmas Sale")</f>
        <v>Non-Christmas Sale</v>
      </c>
      <c r="X1034" t="b">
        <v>1</v>
      </c>
      <c r="Y1034">
        <v>3</v>
      </c>
      <c r="Z1034">
        <v>12.26</v>
      </c>
      <c r="AA1034">
        <v>12.26</v>
      </c>
      <c r="AB1034">
        <v>1.23</v>
      </c>
      <c r="AC1034" t="str">
        <f>IF(MasterData[[#This Row],[Discount Amount]]&gt;0, "Promotional sale", "Non-Promotional Sales")</f>
        <v>Promotional sale</v>
      </c>
    </row>
    <row r="1035" spans="1:29" x14ac:dyDescent="0.25">
      <c r="A1035">
        <v>1034</v>
      </c>
      <c r="B1035" s="1" t="s">
        <v>112</v>
      </c>
      <c r="C1035" s="2">
        <v>0.45777777777777784</v>
      </c>
      <c r="D1035">
        <v>437</v>
      </c>
      <c r="E1035">
        <v>34</v>
      </c>
      <c r="F1035" s="1" t="s">
        <v>37</v>
      </c>
      <c r="G1035" s="1" t="s">
        <v>48</v>
      </c>
      <c r="H1035">
        <v>53.933300000000003</v>
      </c>
      <c r="I1035">
        <v>-116.5765</v>
      </c>
      <c r="J1035">
        <v>71</v>
      </c>
      <c r="K1035" t="b">
        <v>1</v>
      </c>
      <c r="L1035">
        <v>889</v>
      </c>
      <c r="M1035" s="1" t="s">
        <v>39</v>
      </c>
      <c r="N1035" s="1" t="s">
        <v>40</v>
      </c>
      <c r="O1035">
        <v>3</v>
      </c>
      <c r="P1035" t="b">
        <v>1</v>
      </c>
      <c r="Q1035" t="b">
        <v>1</v>
      </c>
      <c r="R1035" s="1" t="s">
        <v>52</v>
      </c>
      <c r="S1035" s="1" t="s">
        <v>33</v>
      </c>
      <c r="T1035">
        <v>1</v>
      </c>
      <c r="U1035" s="1" t="s">
        <v>45</v>
      </c>
      <c r="V1035" s="1" t="s">
        <v>46</v>
      </c>
      <c r="W1035" s="1" t="str">
        <f>IF(OR(MasterData[[#This Row],[Event]]="Christmas Market", MasterData[[#This Row],[Event]]="Christmas"), "Christmas Sale", "Non-Christmas Sale")</f>
        <v>Christmas Sale</v>
      </c>
      <c r="X1035" t="b">
        <v>1</v>
      </c>
      <c r="Y1035">
        <v>5</v>
      </c>
      <c r="Z1035">
        <v>54.7</v>
      </c>
      <c r="AA1035">
        <v>164.11</v>
      </c>
      <c r="AB1035">
        <v>0</v>
      </c>
      <c r="AC1035" t="str">
        <f>IF(MasterData[[#This Row],[Discount Amount]]&gt;0, "Promotional sale", "Non-Promotional Sales")</f>
        <v>Non-Promotional Sales</v>
      </c>
    </row>
    <row r="1036" spans="1:29" x14ac:dyDescent="0.25">
      <c r="A1036">
        <v>1035</v>
      </c>
      <c r="B1036" s="1" t="s">
        <v>141</v>
      </c>
      <c r="C1036" s="2">
        <v>0.66347222222222224</v>
      </c>
      <c r="D1036">
        <v>49</v>
      </c>
      <c r="E1036">
        <v>62</v>
      </c>
      <c r="F1036" s="1" t="s">
        <v>28</v>
      </c>
      <c r="G1036" s="1" t="s">
        <v>62</v>
      </c>
      <c r="H1036">
        <v>46.565300000000001</v>
      </c>
      <c r="I1036">
        <v>-66.4619</v>
      </c>
      <c r="J1036">
        <v>31</v>
      </c>
      <c r="K1036" t="b">
        <v>1</v>
      </c>
      <c r="L1036">
        <v>555</v>
      </c>
      <c r="M1036" s="1" t="s">
        <v>63</v>
      </c>
      <c r="N1036" s="1" t="s">
        <v>64</v>
      </c>
      <c r="O1036">
        <v>4</v>
      </c>
      <c r="P1036" t="b">
        <v>0</v>
      </c>
      <c r="Q1036" t="b">
        <v>1</v>
      </c>
      <c r="R1036" s="1" t="s">
        <v>41</v>
      </c>
      <c r="S1036" s="1" t="s">
        <v>33</v>
      </c>
      <c r="T1036">
        <v>5</v>
      </c>
      <c r="U1036" s="1" t="s">
        <v>45</v>
      </c>
      <c r="V1036" s="1" t="s">
        <v>59</v>
      </c>
      <c r="W1036" s="1" t="str">
        <f>IF(OR(MasterData[[#This Row],[Event]]="Christmas Market", MasterData[[#This Row],[Event]]="Christmas"), "Christmas Sale", "Non-Christmas Sale")</f>
        <v>Non-Christmas Sale</v>
      </c>
      <c r="X1036" t="b">
        <v>1</v>
      </c>
      <c r="Y1036">
        <v>5</v>
      </c>
      <c r="Z1036">
        <v>13.21</v>
      </c>
      <c r="AA1036">
        <v>52.85</v>
      </c>
      <c r="AB1036">
        <v>5.28</v>
      </c>
      <c r="AC1036" t="str">
        <f>IF(MasterData[[#This Row],[Discount Amount]]&gt;0, "Promotional sale", "Non-Promotional Sales")</f>
        <v>Promotional sale</v>
      </c>
    </row>
    <row r="1037" spans="1:29" x14ac:dyDescent="0.25">
      <c r="A1037">
        <v>1036</v>
      </c>
      <c r="B1037" s="1" t="s">
        <v>394</v>
      </c>
      <c r="C1037" s="2">
        <v>0.75462962962962954</v>
      </c>
      <c r="D1037">
        <v>103</v>
      </c>
      <c r="E1037">
        <v>21</v>
      </c>
      <c r="F1037" s="1" t="s">
        <v>37</v>
      </c>
      <c r="G1037" s="1" t="s">
        <v>48</v>
      </c>
      <c r="H1037">
        <v>53.933300000000003</v>
      </c>
      <c r="I1037">
        <v>-116.5765</v>
      </c>
      <c r="J1037">
        <v>21</v>
      </c>
      <c r="K1037" t="b">
        <v>0</v>
      </c>
      <c r="L1037">
        <v>88</v>
      </c>
      <c r="M1037" s="1" t="s">
        <v>39</v>
      </c>
      <c r="N1037" s="1" t="s">
        <v>40</v>
      </c>
      <c r="O1037">
        <v>3</v>
      </c>
      <c r="P1037" t="b">
        <v>0</v>
      </c>
      <c r="Q1037" t="b">
        <v>1</v>
      </c>
      <c r="R1037" s="1" t="s">
        <v>32</v>
      </c>
      <c r="S1037" s="1" t="s">
        <v>33</v>
      </c>
      <c r="T1037">
        <v>3</v>
      </c>
      <c r="U1037" s="1" t="s">
        <v>45</v>
      </c>
      <c r="V1037" s="1" t="s">
        <v>46</v>
      </c>
      <c r="W1037" s="1" t="str">
        <f>IF(OR(MasterData[[#This Row],[Event]]="Christmas Market", MasterData[[#This Row],[Event]]="Christmas"), "Christmas Sale", "Non-Christmas Sale")</f>
        <v>Christmas Sale</v>
      </c>
      <c r="X1037" t="b">
        <v>0</v>
      </c>
      <c r="Y1037">
        <v>1</v>
      </c>
      <c r="Z1037">
        <v>85.03</v>
      </c>
      <c r="AA1037">
        <v>255.08</v>
      </c>
      <c r="AB1037">
        <v>0</v>
      </c>
      <c r="AC1037" t="str">
        <f>IF(MasterData[[#This Row],[Discount Amount]]&gt;0, "Promotional sale", "Non-Promotional Sales")</f>
        <v>Non-Promotional Sales</v>
      </c>
    </row>
    <row r="1038" spans="1:29" x14ac:dyDescent="0.25">
      <c r="A1038">
        <v>1037</v>
      </c>
      <c r="B1038" s="1" t="s">
        <v>303</v>
      </c>
      <c r="C1038" s="2">
        <v>0.40355324074074073</v>
      </c>
      <c r="D1038">
        <v>11</v>
      </c>
      <c r="E1038">
        <v>69</v>
      </c>
      <c r="F1038" s="1" t="s">
        <v>37</v>
      </c>
      <c r="G1038" s="1" t="s">
        <v>51</v>
      </c>
      <c r="H1038">
        <v>53.760899999999999</v>
      </c>
      <c r="I1038">
        <v>-98.813900000000004</v>
      </c>
      <c r="J1038">
        <v>51</v>
      </c>
      <c r="K1038" t="b">
        <v>1</v>
      </c>
      <c r="L1038">
        <v>851</v>
      </c>
      <c r="M1038" s="1" t="s">
        <v>30</v>
      </c>
      <c r="N1038" s="1" t="s">
        <v>31</v>
      </c>
      <c r="O1038">
        <v>3</v>
      </c>
      <c r="P1038" t="b">
        <v>0</v>
      </c>
      <c r="Q1038" t="b">
        <v>1</v>
      </c>
      <c r="R1038" s="1" t="s">
        <v>52</v>
      </c>
      <c r="S1038" s="1" t="s">
        <v>58</v>
      </c>
      <c r="T1038">
        <v>1</v>
      </c>
      <c r="U1038" s="1" t="s">
        <v>45</v>
      </c>
      <c r="V1038" s="1" t="s">
        <v>59</v>
      </c>
      <c r="W1038" s="1" t="str">
        <f>IF(OR(MasterData[[#This Row],[Event]]="Christmas Market", MasterData[[#This Row],[Event]]="Christmas"), "Christmas Sale", "Non-Christmas Sale")</f>
        <v>Non-Christmas Sale</v>
      </c>
      <c r="X1038" t="b">
        <v>0</v>
      </c>
      <c r="Y1038">
        <v>5</v>
      </c>
      <c r="Z1038">
        <v>82.5</v>
      </c>
      <c r="AA1038">
        <v>247.49</v>
      </c>
      <c r="AB1038">
        <v>24.75</v>
      </c>
      <c r="AC1038" t="str">
        <f>IF(MasterData[[#This Row],[Discount Amount]]&gt;0, "Promotional sale", "Non-Promotional Sales")</f>
        <v>Promotional sale</v>
      </c>
    </row>
    <row r="1039" spans="1:29" x14ac:dyDescent="0.25">
      <c r="A1039">
        <v>1038</v>
      </c>
      <c r="B1039" s="1" t="s">
        <v>363</v>
      </c>
      <c r="C1039" s="2">
        <v>0.53969907407407414</v>
      </c>
      <c r="D1039">
        <v>286</v>
      </c>
      <c r="E1039">
        <v>19</v>
      </c>
      <c r="F1039" s="1" t="s">
        <v>37</v>
      </c>
      <c r="G1039" s="1" t="s">
        <v>51</v>
      </c>
      <c r="H1039">
        <v>53.760899999999999</v>
      </c>
      <c r="I1039">
        <v>-98.813900000000004</v>
      </c>
      <c r="J1039">
        <v>100</v>
      </c>
      <c r="K1039" t="b">
        <v>0</v>
      </c>
      <c r="L1039">
        <v>437</v>
      </c>
      <c r="M1039" s="1" t="s">
        <v>39</v>
      </c>
      <c r="N1039" s="1" t="s">
        <v>40</v>
      </c>
      <c r="O1039">
        <v>5</v>
      </c>
      <c r="P1039" t="b">
        <v>0</v>
      </c>
      <c r="Q1039" t="b">
        <v>1</v>
      </c>
      <c r="R1039" s="1" t="s">
        <v>32</v>
      </c>
      <c r="S1039" s="1" t="s">
        <v>33</v>
      </c>
      <c r="T1039">
        <v>1</v>
      </c>
      <c r="U1039" s="1" t="s">
        <v>45</v>
      </c>
      <c r="V1039" s="1" t="s">
        <v>46</v>
      </c>
      <c r="W1039" s="1" t="str">
        <f>IF(OR(MasterData[[#This Row],[Event]]="Christmas Market", MasterData[[#This Row],[Event]]="Christmas"), "Christmas Sale", "Non-Christmas Sale")</f>
        <v>Christmas Sale</v>
      </c>
      <c r="X1039" t="b">
        <v>1</v>
      </c>
      <c r="Y1039">
        <v>5</v>
      </c>
      <c r="Z1039">
        <v>65.239999999999995</v>
      </c>
      <c r="AA1039">
        <v>326.22000000000003</v>
      </c>
      <c r="AB1039">
        <v>0</v>
      </c>
      <c r="AC1039" t="str">
        <f>IF(MasterData[[#This Row],[Discount Amount]]&gt;0, "Promotional sale", "Non-Promotional Sales")</f>
        <v>Non-Promotional Sales</v>
      </c>
    </row>
    <row r="1040" spans="1:29" x14ac:dyDescent="0.25">
      <c r="A1040">
        <v>1039</v>
      </c>
      <c r="B1040" s="1" t="s">
        <v>102</v>
      </c>
      <c r="C1040" s="2">
        <v>0.80557870370370366</v>
      </c>
      <c r="D1040">
        <v>58</v>
      </c>
      <c r="E1040">
        <v>25</v>
      </c>
      <c r="F1040" s="1" t="s">
        <v>28</v>
      </c>
      <c r="G1040" s="1" t="s">
        <v>29</v>
      </c>
      <c r="H1040">
        <v>51.253799999999998</v>
      </c>
      <c r="I1040">
        <v>-85.3232</v>
      </c>
      <c r="J1040">
        <v>16</v>
      </c>
      <c r="K1040" t="b">
        <v>1</v>
      </c>
      <c r="L1040">
        <v>325</v>
      </c>
      <c r="M1040" s="1" t="s">
        <v>74</v>
      </c>
      <c r="N1040" s="1" t="s">
        <v>75</v>
      </c>
      <c r="O1040">
        <v>4</v>
      </c>
      <c r="P1040" t="b">
        <v>0</v>
      </c>
      <c r="Q1040" t="b">
        <v>0</v>
      </c>
      <c r="R1040" s="1" t="s">
        <v>41</v>
      </c>
      <c r="S1040" s="1" t="s">
        <v>58</v>
      </c>
      <c r="T1040">
        <v>2</v>
      </c>
      <c r="U1040" s="1" t="s">
        <v>45</v>
      </c>
      <c r="V1040" s="1" t="s">
        <v>46</v>
      </c>
      <c r="W1040" s="1" t="str">
        <f>IF(OR(MasterData[[#This Row],[Event]]="Christmas Market", MasterData[[#This Row],[Event]]="Christmas"), "Christmas Sale", "Non-Christmas Sale")</f>
        <v>Christmas Sale</v>
      </c>
      <c r="X1040" t="b">
        <v>1</v>
      </c>
      <c r="Y1040">
        <v>1</v>
      </c>
      <c r="Z1040">
        <v>19.440000000000001</v>
      </c>
      <c r="AA1040">
        <v>77.77</v>
      </c>
      <c r="AB1040">
        <v>0</v>
      </c>
      <c r="AC1040" t="str">
        <f>IF(MasterData[[#This Row],[Discount Amount]]&gt;0, "Promotional sale", "Non-Promotional Sales")</f>
        <v>Non-Promotional Sales</v>
      </c>
    </row>
    <row r="1041" spans="1:29" x14ac:dyDescent="0.25">
      <c r="A1041">
        <v>1040</v>
      </c>
      <c r="B1041" s="1" t="s">
        <v>76</v>
      </c>
      <c r="C1041" s="2">
        <v>0.30532407407407414</v>
      </c>
      <c r="D1041">
        <v>147</v>
      </c>
      <c r="E1041">
        <v>41</v>
      </c>
      <c r="F1041" s="1" t="s">
        <v>28</v>
      </c>
      <c r="G1041" s="1" t="s">
        <v>70</v>
      </c>
      <c r="H1041">
        <v>54.273099999999999</v>
      </c>
      <c r="I1041">
        <v>-61.738799999999998</v>
      </c>
      <c r="J1041">
        <v>98</v>
      </c>
      <c r="K1041" t="b">
        <v>0</v>
      </c>
      <c r="L1041">
        <v>372</v>
      </c>
      <c r="M1041" s="1" t="s">
        <v>56</v>
      </c>
      <c r="N1041" s="1" t="s">
        <v>57</v>
      </c>
      <c r="O1041">
        <v>1</v>
      </c>
      <c r="P1041" t="b">
        <v>0</v>
      </c>
      <c r="Q1041" t="b">
        <v>0</v>
      </c>
      <c r="R1041" s="1" t="s">
        <v>52</v>
      </c>
      <c r="S1041" s="1" t="s">
        <v>53</v>
      </c>
      <c r="T1041">
        <v>2</v>
      </c>
      <c r="U1041" s="1" t="s">
        <v>42</v>
      </c>
      <c r="V1041" s="1" t="s">
        <v>46</v>
      </c>
      <c r="W1041" s="1" t="str">
        <f>IF(OR(MasterData[[#This Row],[Event]]="Christmas Market", MasterData[[#This Row],[Event]]="Christmas"), "Christmas Sale", "Non-Christmas Sale")</f>
        <v>Christmas Sale</v>
      </c>
      <c r="X1041" t="b">
        <v>1</v>
      </c>
      <c r="Y1041">
        <v>5</v>
      </c>
      <c r="Z1041">
        <v>72.13</v>
      </c>
      <c r="AA1041">
        <v>72.13</v>
      </c>
      <c r="AB1041">
        <v>0</v>
      </c>
      <c r="AC1041" t="str">
        <f>IF(MasterData[[#This Row],[Discount Amount]]&gt;0, "Promotional sale", "Non-Promotional Sales")</f>
        <v>Non-Promotional Sales</v>
      </c>
    </row>
    <row r="1042" spans="1:29" x14ac:dyDescent="0.25">
      <c r="A1042">
        <v>1041</v>
      </c>
      <c r="B1042" s="1" t="s">
        <v>398</v>
      </c>
      <c r="C1042" s="2">
        <v>0.67518518518518511</v>
      </c>
      <c r="D1042">
        <v>155</v>
      </c>
      <c r="E1042">
        <v>67</v>
      </c>
      <c r="F1042" s="1" t="s">
        <v>28</v>
      </c>
      <c r="G1042" s="1" t="s">
        <v>81</v>
      </c>
      <c r="H1042">
        <v>64.248000000000005</v>
      </c>
      <c r="I1042">
        <v>-84.889600000000002</v>
      </c>
      <c r="J1042">
        <v>47</v>
      </c>
      <c r="K1042" t="b">
        <v>1</v>
      </c>
      <c r="L1042">
        <v>761</v>
      </c>
      <c r="M1042" s="1" t="s">
        <v>30</v>
      </c>
      <c r="N1042" s="1" t="s">
        <v>31</v>
      </c>
      <c r="O1042">
        <v>5</v>
      </c>
      <c r="P1042" t="b">
        <v>0</v>
      </c>
      <c r="Q1042" t="b">
        <v>1</v>
      </c>
      <c r="R1042" s="1" t="s">
        <v>41</v>
      </c>
      <c r="S1042" s="1" t="s">
        <v>58</v>
      </c>
      <c r="T1042">
        <v>3</v>
      </c>
      <c r="U1042" s="1" t="s">
        <v>42</v>
      </c>
      <c r="V1042" s="1" t="s">
        <v>59</v>
      </c>
      <c r="W1042" s="1" t="str">
        <f>IF(OR(MasterData[[#This Row],[Event]]="Christmas Market", MasterData[[#This Row],[Event]]="Christmas"), "Christmas Sale", "Non-Christmas Sale")</f>
        <v>Non-Christmas Sale</v>
      </c>
      <c r="X1042" t="b">
        <v>1</v>
      </c>
      <c r="Y1042">
        <v>5</v>
      </c>
      <c r="Z1042">
        <v>86.01</v>
      </c>
      <c r="AA1042">
        <v>430.03</v>
      </c>
      <c r="AB1042">
        <v>43</v>
      </c>
      <c r="AC1042" t="str">
        <f>IF(MasterData[[#This Row],[Discount Amount]]&gt;0, "Promotional sale", "Non-Promotional Sales")</f>
        <v>Promotional sale</v>
      </c>
    </row>
    <row r="1043" spans="1:29" x14ac:dyDescent="0.25">
      <c r="A1043">
        <v>1042</v>
      </c>
      <c r="B1043" s="1" t="s">
        <v>294</v>
      </c>
      <c r="C1043" s="2">
        <v>0.84962962962962973</v>
      </c>
      <c r="D1043">
        <v>440</v>
      </c>
      <c r="E1043">
        <v>60</v>
      </c>
      <c r="F1043" s="1" t="s">
        <v>37</v>
      </c>
      <c r="G1043" s="1" t="s">
        <v>70</v>
      </c>
      <c r="H1043">
        <v>54.273099999999999</v>
      </c>
      <c r="I1043">
        <v>-61.738799999999998</v>
      </c>
      <c r="J1043">
        <v>9</v>
      </c>
      <c r="K1043" t="b">
        <v>1</v>
      </c>
      <c r="L1043">
        <v>279</v>
      </c>
      <c r="M1043" s="1" t="s">
        <v>39</v>
      </c>
      <c r="N1043" s="1" t="s">
        <v>40</v>
      </c>
      <c r="O1043">
        <v>3</v>
      </c>
      <c r="P1043" t="b">
        <v>1</v>
      </c>
      <c r="Q1043" t="b">
        <v>0</v>
      </c>
      <c r="R1043" s="1" t="s">
        <v>41</v>
      </c>
      <c r="S1043" s="1" t="s">
        <v>49</v>
      </c>
      <c r="T1043">
        <v>1</v>
      </c>
      <c r="U1043" s="1" t="s">
        <v>34</v>
      </c>
      <c r="V1043" s="1" t="s">
        <v>46</v>
      </c>
      <c r="W1043" s="1" t="str">
        <f>IF(OR(MasterData[[#This Row],[Event]]="Christmas Market", MasterData[[#This Row],[Event]]="Christmas"), "Christmas Sale", "Non-Christmas Sale")</f>
        <v>Christmas Sale</v>
      </c>
      <c r="X1043" t="b">
        <v>0</v>
      </c>
      <c r="Y1043">
        <v>1</v>
      </c>
      <c r="Z1043">
        <v>60.25</v>
      </c>
      <c r="AA1043">
        <v>180.74</v>
      </c>
      <c r="AB1043">
        <v>0</v>
      </c>
      <c r="AC1043" t="str">
        <f>IF(MasterData[[#This Row],[Discount Amount]]&gt;0, "Promotional sale", "Non-Promotional Sales")</f>
        <v>Non-Promotional Sales</v>
      </c>
    </row>
    <row r="1044" spans="1:29" x14ac:dyDescent="0.25">
      <c r="A1044">
        <v>1043</v>
      </c>
      <c r="B1044" s="1" t="s">
        <v>362</v>
      </c>
      <c r="C1044" s="2">
        <v>0.73127314814814826</v>
      </c>
      <c r="D1044">
        <v>500</v>
      </c>
      <c r="E1044">
        <v>52</v>
      </c>
      <c r="F1044" s="1" t="s">
        <v>61</v>
      </c>
      <c r="G1044" s="1" t="s">
        <v>29</v>
      </c>
      <c r="H1044">
        <v>51.253799999999998</v>
      </c>
      <c r="I1044">
        <v>-85.3232</v>
      </c>
      <c r="J1044">
        <v>32</v>
      </c>
      <c r="K1044" t="b">
        <v>1</v>
      </c>
      <c r="L1044">
        <v>583</v>
      </c>
      <c r="M1044" s="1" t="s">
        <v>30</v>
      </c>
      <c r="N1044" s="1" t="s">
        <v>31</v>
      </c>
      <c r="O1044">
        <v>3</v>
      </c>
      <c r="P1044" t="b">
        <v>0</v>
      </c>
      <c r="Q1044" t="b">
        <v>0</v>
      </c>
      <c r="R1044" s="1" t="s">
        <v>32</v>
      </c>
      <c r="S1044" s="1" t="s">
        <v>33</v>
      </c>
      <c r="T1044">
        <v>1</v>
      </c>
      <c r="U1044" s="1" t="s">
        <v>34</v>
      </c>
      <c r="V1044" s="1" t="s">
        <v>59</v>
      </c>
      <c r="W1044" s="1" t="str">
        <f>IF(OR(MasterData[[#This Row],[Event]]="Christmas Market", MasterData[[#This Row],[Event]]="Christmas"), "Christmas Sale", "Non-Christmas Sale")</f>
        <v>Non-Christmas Sale</v>
      </c>
      <c r="X1044" t="b">
        <v>0</v>
      </c>
      <c r="Y1044">
        <v>5</v>
      </c>
      <c r="Z1044">
        <v>33.68</v>
      </c>
      <c r="AA1044">
        <v>101.04</v>
      </c>
      <c r="AB1044">
        <v>10.1</v>
      </c>
      <c r="AC1044" t="str">
        <f>IF(MasterData[[#This Row],[Discount Amount]]&gt;0, "Promotional sale", "Non-Promotional Sales")</f>
        <v>Promotional sale</v>
      </c>
    </row>
    <row r="1045" spans="1:29" x14ac:dyDescent="0.25">
      <c r="A1045">
        <v>1044</v>
      </c>
      <c r="B1045" s="1" t="s">
        <v>207</v>
      </c>
      <c r="C1045" s="2">
        <v>0.13065972222222233</v>
      </c>
      <c r="D1045">
        <v>364</v>
      </c>
      <c r="E1045">
        <v>61</v>
      </c>
      <c r="F1045" s="1" t="s">
        <v>61</v>
      </c>
      <c r="G1045" s="1" t="s">
        <v>55</v>
      </c>
      <c r="H1045">
        <v>52.939900000000002</v>
      </c>
      <c r="I1045">
        <v>-106.4509</v>
      </c>
      <c r="J1045">
        <v>55</v>
      </c>
      <c r="K1045" t="b">
        <v>1</v>
      </c>
      <c r="L1045">
        <v>502</v>
      </c>
      <c r="M1045" s="1" t="s">
        <v>56</v>
      </c>
      <c r="N1045" s="1" t="s">
        <v>57</v>
      </c>
      <c r="O1045">
        <v>5</v>
      </c>
      <c r="P1045" t="b">
        <v>1</v>
      </c>
      <c r="Q1045" t="b">
        <v>0</v>
      </c>
      <c r="R1045" s="1" t="s">
        <v>41</v>
      </c>
      <c r="S1045" s="1" t="s">
        <v>33</v>
      </c>
      <c r="T1045">
        <v>5</v>
      </c>
      <c r="U1045" s="1" t="s">
        <v>42</v>
      </c>
      <c r="V1045" s="1" t="s">
        <v>46</v>
      </c>
      <c r="W1045" s="1" t="str">
        <f>IF(OR(MasterData[[#This Row],[Event]]="Christmas Market", MasterData[[#This Row],[Event]]="Christmas"), "Christmas Sale", "Non-Christmas Sale")</f>
        <v>Christmas Sale</v>
      </c>
      <c r="X1045" t="b">
        <v>0</v>
      </c>
      <c r="Y1045">
        <v>5</v>
      </c>
      <c r="Z1045">
        <v>72.680000000000007</v>
      </c>
      <c r="AA1045">
        <v>363.42</v>
      </c>
      <c r="AB1045">
        <v>0</v>
      </c>
      <c r="AC1045" t="str">
        <f>IF(MasterData[[#This Row],[Discount Amount]]&gt;0, "Promotional sale", "Non-Promotional Sales")</f>
        <v>Non-Promotional Sales</v>
      </c>
    </row>
    <row r="1046" spans="1:29" x14ac:dyDescent="0.25">
      <c r="A1046">
        <v>1045</v>
      </c>
      <c r="B1046" s="1" t="s">
        <v>94</v>
      </c>
      <c r="C1046" s="2">
        <v>0.75047453703703693</v>
      </c>
      <c r="D1046">
        <v>17</v>
      </c>
      <c r="E1046">
        <v>35</v>
      </c>
      <c r="F1046" s="1" t="s">
        <v>37</v>
      </c>
      <c r="G1046" s="1" t="s">
        <v>55</v>
      </c>
      <c r="H1046">
        <v>52.939900000000002</v>
      </c>
      <c r="I1046">
        <v>-106.4509</v>
      </c>
      <c r="J1046">
        <v>100</v>
      </c>
      <c r="K1046" t="b">
        <v>0</v>
      </c>
      <c r="L1046">
        <v>333</v>
      </c>
      <c r="M1046" s="1" t="s">
        <v>63</v>
      </c>
      <c r="N1046" s="1" t="s">
        <v>64</v>
      </c>
      <c r="O1046">
        <v>5</v>
      </c>
      <c r="P1046" t="b">
        <v>1</v>
      </c>
      <c r="Q1046" t="b">
        <v>1</v>
      </c>
      <c r="R1046" s="1" t="s">
        <v>52</v>
      </c>
      <c r="S1046" s="1" t="s">
        <v>33</v>
      </c>
      <c r="T1046">
        <v>3</v>
      </c>
      <c r="U1046" s="1" t="s">
        <v>34</v>
      </c>
      <c r="V1046" s="1" t="s">
        <v>59</v>
      </c>
      <c r="W1046" s="1" t="str">
        <f>IF(OR(MasterData[[#This Row],[Event]]="Christmas Market", MasterData[[#This Row],[Event]]="Christmas"), "Christmas Sale", "Non-Christmas Sale")</f>
        <v>Non-Christmas Sale</v>
      </c>
      <c r="X1046" t="b">
        <v>1</v>
      </c>
      <c r="Y1046">
        <v>2</v>
      </c>
      <c r="Z1046">
        <v>99.82</v>
      </c>
      <c r="AA1046">
        <v>499.11</v>
      </c>
      <c r="AB1046">
        <v>49.91</v>
      </c>
      <c r="AC1046" t="str">
        <f>IF(MasterData[[#This Row],[Discount Amount]]&gt;0, "Promotional sale", "Non-Promotional Sales")</f>
        <v>Promotional sale</v>
      </c>
    </row>
    <row r="1047" spans="1:29" x14ac:dyDescent="0.25">
      <c r="A1047">
        <v>1046</v>
      </c>
      <c r="B1047" s="1" t="s">
        <v>195</v>
      </c>
      <c r="C1047" s="2">
        <v>0.41515046296296299</v>
      </c>
      <c r="D1047">
        <v>446</v>
      </c>
      <c r="E1047">
        <v>46</v>
      </c>
      <c r="F1047" s="1" t="s">
        <v>37</v>
      </c>
      <c r="G1047" s="1" t="s">
        <v>44</v>
      </c>
      <c r="H1047">
        <v>46.813099999999999</v>
      </c>
      <c r="I1047">
        <v>-71.207499999999996</v>
      </c>
      <c r="J1047">
        <v>4</v>
      </c>
      <c r="K1047" t="b">
        <v>0</v>
      </c>
      <c r="L1047">
        <v>738</v>
      </c>
      <c r="M1047" s="1" t="s">
        <v>56</v>
      </c>
      <c r="N1047" s="1" t="s">
        <v>57</v>
      </c>
      <c r="O1047">
        <v>5</v>
      </c>
      <c r="P1047" t="b">
        <v>0</v>
      </c>
      <c r="Q1047" t="b">
        <v>0</v>
      </c>
      <c r="R1047" s="1" t="s">
        <v>32</v>
      </c>
      <c r="S1047" s="1" t="s">
        <v>49</v>
      </c>
      <c r="T1047">
        <v>2</v>
      </c>
      <c r="U1047" s="1" t="s">
        <v>34</v>
      </c>
      <c r="V1047" s="1" t="s">
        <v>46</v>
      </c>
      <c r="W1047" s="1" t="str">
        <f>IF(OR(MasterData[[#This Row],[Event]]="Christmas Market", MasterData[[#This Row],[Event]]="Christmas"), "Christmas Sale", "Non-Christmas Sale")</f>
        <v>Christmas Sale</v>
      </c>
      <c r="X1047" t="b">
        <v>0</v>
      </c>
      <c r="Y1047">
        <v>2</v>
      </c>
      <c r="Z1047">
        <v>93.72</v>
      </c>
      <c r="AA1047">
        <v>468.62</v>
      </c>
      <c r="AB1047">
        <v>0</v>
      </c>
      <c r="AC1047" t="str">
        <f>IF(MasterData[[#This Row],[Discount Amount]]&gt;0, "Promotional sale", "Non-Promotional Sales")</f>
        <v>Non-Promotional Sales</v>
      </c>
    </row>
    <row r="1048" spans="1:29" x14ac:dyDescent="0.25">
      <c r="A1048">
        <v>1047</v>
      </c>
      <c r="B1048" s="1" t="s">
        <v>410</v>
      </c>
      <c r="C1048" s="2">
        <v>0.69945601851851857</v>
      </c>
      <c r="D1048">
        <v>459</v>
      </c>
      <c r="E1048">
        <v>31</v>
      </c>
      <c r="F1048" s="1" t="s">
        <v>61</v>
      </c>
      <c r="G1048" s="1" t="s">
        <v>38</v>
      </c>
      <c r="H1048">
        <v>53.726700000000001</v>
      </c>
      <c r="I1048">
        <v>-127.6476</v>
      </c>
      <c r="J1048">
        <v>32</v>
      </c>
      <c r="K1048" t="b">
        <v>0</v>
      </c>
      <c r="L1048">
        <v>833</v>
      </c>
      <c r="M1048" s="1" t="s">
        <v>63</v>
      </c>
      <c r="N1048" s="1" t="s">
        <v>64</v>
      </c>
      <c r="O1048">
        <v>3</v>
      </c>
      <c r="P1048" t="b">
        <v>0</v>
      </c>
      <c r="Q1048" t="b">
        <v>0</v>
      </c>
      <c r="R1048" s="1" t="s">
        <v>52</v>
      </c>
      <c r="S1048" s="1" t="s">
        <v>49</v>
      </c>
      <c r="T1048">
        <v>5</v>
      </c>
      <c r="U1048" s="1" t="s">
        <v>45</v>
      </c>
      <c r="V1048" s="1" t="s">
        <v>46</v>
      </c>
      <c r="W1048" s="1" t="str">
        <f>IF(OR(MasterData[[#This Row],[Event]]="Christmas Market", MasterData[[#This Row],[Event]]="Christmas"), "Christmas Sale", "Non-Christmas Sale")</f>
        <v>Christmas Sale</v>
      </c>
      <c r="X1048" t="b">
        <v>1</v>
      </c>
      <c r="Y1048">
        <v>3</v>
      </c>
      <c r="Z1048">
        <v>30.33</v>
      </c>
      <c r="AA1048">
        <v>91</v>
      </c>
      <c r="AB1048">
        <v>0</v>
      </c>
      <c r="AC1048" t="str">
        <f>IF(MasterData[[#This Row],[Discount Amount]]&gt;0, "Promotional sale", "Non-Promotional Sales")</f>
        <v>Non-Promotional Sales</v>
      </c>
    </row>
    <row r="1049" spans="1:29" x14ac:dyDescent="0.25">
      <c r="A1049">
        <v>1048</v>
      </c>
      <c r="B1049" s="1" t="s">
        <v>411</v>
      </c>
      <c r="C1049" s="2">
        <v>0.46606481481481477</v>
      </c>
      <c r="D1049">
        <v>239</v>
      </c>
      <c r="E1049">
        <v>58</v>
      </c>
      <c r="F1049" s="1" t="s">
        <v>37</v>
      </c>
      <c r="G1049" s="1" t="s">
        <v>38</v>
      </c>
      <c r="H1049">
        <v>53.726700000000001</v>
      </c>
      <c r="I1049">
        <v>-127.6476</v>
      </c>
      <c r="J1049">
        <v>75</v>
      </c>
      <c r="K1049" t="b">
        <v>1</v>
      </c>
      <c r="L1049">
        <v>152</v>
      </c>
      <c r="M1049" s="1" t="s">
        <v>39</v>
      </c>
      <c r="N1049" s="1" t="s">
        <v>40</v>
      </c>
      <c r="O1049">
        <v>4</v>
      </c>
      <c r="P1049" t="b">
        <v>0</v>
      </c>
      <c r="Q1049" t="b">
        <v>1</v>
      </c>
      <c r="R1049" s="1" t="s">
        <v>41</v>
      </c>
      <c r="S1049" s="1" t="s">
        <v>49</v>
      </c>
      <c r="T1049">
        <v>1</v>
      </c>
      <c r="U1049" s="1" t="s">
        <v>45</v>
      </c>
      <c r="V1049" s="1" t="s">
        <v>46</v>
      </c>
      <c r="W1049" s="1" t="str">
        <f>IF(OR(MasterData[[#This Row],[Event]]="Christmas Market", MasterData[[#This Row],[Event]]="Christmas"), "Christmas Sale", "Non-Christmas Sale")</f>
        <v>Christmas Sale</v>
      </c>
      <c r="X1049" t="b">
        <v>1</v>
      </c>
      <c r="Y1049">
        <v>2</v>
      </c>
      <c r="Z1049">
        <v>55.36</v>
      </c>
      <c r="AA1049">
        <v>221.43</v>
      </c>
      <c r="AB1049">
        <v>0</v>
      </c>
      <c r="AC1049" t="str">
        <f>IF(MasterData[[#This Row],[Discount Amount]]&gt;0, "Promotional sale", "Non-Promotional Sales")</f>
        <v>Non-Promotional Sales</v>
      </c>
    </row>
    <row r="1050" spans="1:29" x14ac:dyDescent="0.25">
      <c r="A1050">
        <v>1049</v>
      </c>
      <c r="B1050" s="1" t="s">
        <v>231</v>
      </c>
      <c r="C1050" s="2">
        <v>4.2060185185185173E-2</v>
      </c>
      <c r="D1050">
        <v>166</v>
      </c>
      <c r="E1050">
        <v>57</v>
      </c>
      <c r="F1050" s="1" t="s">
        <v>61</v>
      </c>
      <c r="G1050" s="1" t="s">
        <v>66</v>
      </c>
      <c r="H1050">
        <v>45.077800000000003</v>
      </c>
      <c r="I1050">
        <v>-63.546700000000001</v>
      </c>
      <c r="J1050">
        <v>3</v>
      </c>
      <c r="K1050" t="b">
        <v>0</v>
      </c>
      <c r="L1050">
        <v>505</v>
      </c>
      <c r="M1050" s="1" t="s">
        <v>30</v>
      </c>
      <c r="N1050" s="1" t="s">
        <v>31</v>
      </c>
      <c r="O1050">
        <v>2</v>
      </c>
      <c r="P1050" t="b">
        <v>0</v>
      </c>
      <c r="Q1050" t="b">
        <v>1</v>
      </c>
      <c r="R1050" s="1" t="s">
        <v>52</v>
      </c>
      <c r="S1050" s="1" t="s">
        <v>58</v>
      </c>
      <c r="T1050">
        <v>1</v>
      </c>
      <c r="U1050" s="1" t="s">
        <v>34</v>
      </c>
      <c r="V1050" s="1" t="s">
        <v>35</v>
      </c>
      <c r="W1050" s="1" t="str">
        <f>IF(OR(MasterData[[#This Row],[Event]]="Christmas Market", MasterData[[#This Row],[Event]]="Christmas"), "Christmas Sale", "Non-Christmas Sale")</f>
        <v>Non-Christmas Sale</v>
      </c>
      <c r="X1050" t="b">
        <v>0</v>
      </c>
      <c r="Y1050">
        <v>3</v>
      </c>
      <c r="Z1050">
        <v>25.77</v>
      </c>
      <c r="AA1050">
        <v>51.54</v>
      </c>
      <c r="AB1050">
        <v>0</v>
      </c>
      <c r="AC1050" t="str">
        <f>IF(MasterData[[#This Row],[Discount Amount]]&gt;0, "Promotional sale", "Non-Promotional Sales")</f>
        <v>Non-Promotional Sales</v>
      </c>
    </row>
    <row r="1051" spans="1:29" x14ac:dyDescent="0.25">
      <c r="A1051">
        <v>1050</v>
      </c>
      <c r="B1051" s="1" t="s">
        <v>80</v>
      </c>
      <c r="C1051" s="2">
        <v>0.27381944444444439</v>
      </c>
      <c r="D1051">
        <v>6</v>
      </c>
      <c r="E1051">
        <v>40</v>
      </c>
      <c r="F1051" s="1" t="s">
        <v>61</v>
      </c>
      <c r="G1051" s="1" t="s">
        <v>38</v>
      </c>
      <c r="H1051">
        <v>53.726700000000001</v>
      </c>
      <c r="I1051">
        <v>-127.6476</v>
      </c>
      <c r="J1051">
        <v>74</v>
      </c>
      <c r="K1051" t="b">
        <v>0</v>
      </c>
      <c r="L1051">
        <v>114</v>
      </c>
      <c r="M1051" s="1" t="s">
        <v>30</v>
      </c>
      <c r="N1051" s="1" t="s">
        <v>31</v>
      </c>
      <c r="O1051">
        <v>4</v>
      </c>
      <c r="P1051" t="b">
        <v>1</v>
      </c>
      <c r="Q1051" t="b">
        <v>0</v>
      </c>
      <c r="R1051" s="1" t="s">
        <v>32</v>
      </c>
      <c r="S1051" s="1" t="s">
        <v>33</v>
      </c>
      <c r="T1051">
        <v>1</v>
      </c>
      <c r="U1051" s="1" t="s">
        <v>42</v>
      </c>
      <c r="V1051" s="1" t="s">
        <v>46</v>
      </c>
      <c r="W1051" s="1" t="str">
        <f>IF(OR(MasterData[[#This Row],[Event]]="Christmas Market", MasterData[[#This Row],[Event]]="Christmas"), "Christmas Sale", "Non-Christmas Sale")</f>
        <v>Christmas Sale</v>
      </c>
      <c r="X1051" t="b">
        <v>1</v>
      </c>
      <c r="Y1051">
        <v>4</v>
      </c>
      <c r="Z1051">
        <v>90.6</v>
      </c>
      <c r="AA1051">
        <v>362.4</v>
      </c>
      <c r="AB1051">
        <v>0</v>
      </c>
      <c r="AC1051" t="str">
        <f>IF(MasterData[[#This Row],[Discount Amount]]&gt;0, "Promotional sale", "Non-Promotional Sales")</f>
        <v>Non-Promotional Sales</v>
      </c>
    </row>
    <row r="1052" spans="1:29" x14ac:dyDescent="0.25">
      <c r="A1052">
        <v>1051</v>
      </c>
      <c r="B1052" s="1" t="s">
        <v>340</v>
      </c>
      <c r="C1052" s="2">
        <v>0.48952546296296306</v>
      </c>
      <c r="D1052">
        <v>403</v>
      </c>
      <c r="E1052">
        <v>22</v>
      </c>
      <c r="F1052" s="1" t="s">
        <v>61</v>
      </c>
      <c r="G1052" s="1" t="s">
        <v>81</v>
      </c>
      <c r="H1052">
        <v>64.248000000000005</v>
      </c>
      <c r="I1052">
        <v>-84.889600000000002</v>
      </c>
      <c r="J1052">
        <v>90</v>
      </c>
      <c r="K1052" t="b">
        <v>0</v>
      </c>
      <c r="L1052">
        <v>314</v>
      </c>
      <c r="M1052" s="1" t="s">
        <v>74</v>
      </c>
      <c r="N1052" s="1" t="s">
        <v>75</v>
      </c>
      <c r="O1052">
        <v>3</v>
      </c>
      <c r="P1052" t="b">
        <v>1</v>
      </c>
      <c r="Q1052" t="b">
        <v>0</v>
      </c>
      <c r="R1052" s="1" t="s">
        <v>32</v>
      </c>
      <c r="S1052" s="1" t="s">
        <v>53</v>
      </c>
      <c r="T1052">
        <v>2</v>
      </c>
      <c r="U1052" s="1" t="s">
        <v>45</v>
      </c>
      <c r="V1052" s="1" t="s">
        <v>59</v>
      </c>
      <c r="W1052" s="1" t="str">
        <f>IF(OR(MasterData[[#This Row],[Event]]="Christmas Market", MasterData[[#This Row],[Event]]="Christmas"), "Christmas Sale", "Non-Christmas Sale")</f>
        <v>Non-Christmas Sale</v>
      </c>
      <c r="X1052" t="b">
        <v>0</v>
      </c>
      <c r="Y1052">
        <v>3</v>
      </c>
      <c r="Z1052">
        <v>48.56</v>
      </c>
      <c r="AA1052">
        <v>145.68</v>
      </c>
      <c r="AB1052">
        <v>14.57</v>
      </c>
      <c r="AC1052" t="str">
        <f>IF(MasterData[[#This Row],[Discount Amount]]&gt;0, "Promotional sale", "Non-Promotional Sales")</f>
        <v>Promotional sale</v>
      </c>
    </row>
    <row r="1053" spans="1:29" x14ac:dyDescent="0.25">
      <c r="A1053">
        <v>1052</v>
      </c>
      <c r="B1053" s="1" t="s">
        <v>412</v>
      </c>
      <c r="C1053" s="2">
        <v>0.32914351851851853</v>
      </c>
      <c r="D1053">
        <v>456</v>
      </c>
      <c r="E1053">
        <v>28</v>
      </c>
      <c r="F1053" s="1" t="s">
        <v>37</v>
      </c>
      <c r="G1053" s="1" t="s">
        <v>55</v>
      </c>
      <c r="H1053">
        <v>52.939900000000002</v>
      </c>
      <c r="I1053">
        <v>-106.4509</v>
      </c>
      <c r="J1053">
        <v>83</v>
      </c>
      <c r="K1053" t="b">
        <v>1</v>
      </c>
      <c r="L1053">
        <v>720</v>
      </c>
      <c r="M1053" s="1" t="s">
        <v>56</v>
      </c>
      <c r="N1053" s="1" t="s">
        <v>57</v>
      </c>
      <c r="O1053">
        <v>1</v>
      </c>
      <c r="P1053" t="b">
        <v>1</v>
      </c>
      <c r="Q1053" t="b">
        <v>1</v>
      </c>
      <c r="R1053" s="1" t="s">
        <v>41</v>
      </c>
      <c r="S1053" s="1" t="s">
        <v>53</v>
      </c>
      <c r="T1053">
        <v>3</v>
      </c>
      <c r="U1053" s="1" t="s">
        <v>45</v>
      </c>
      <c r="V1053" s="1" t="s">
        <v>35</v>
      </c>
      <c r="W1053" s="1" t="str">
        <f>IF(OR(MasterData[[#This Row],[Event]]="Christmas Market", MasterData[[#This Row],[Event]]="Christmas"), "Christmas Sale", "Non-Christmas Sale")</f>
        <v>Non-Christmas Sale</v>
      </c>
      <c r="X1053" t="b">
        <v>1</v>
      </c>
      <c r="Y1053">
        <v>4</v>
      </c>
      <c r="Z1053">
        <v>50.52</v>
      </c>
      <c r="AA1053">
        <v>50.52</v>
      </c>
      <c r="AB1053">
        <v>0</v>
      </c>
      <c r="AC1053" t="str">
        <f>IF(MasterData[[#This Row],[Discount Amount]]&gt;0, "Promotional sale", "Non-Promotional Sales")</f>
        <v>Non-Promotional Sales</v>
      </c>
    </row>
    <row r="1054" spans="1:29" x14ac:dyDescent="0.25">
      <c r="A1054">
        <v>1053</v>
      </c>
      <c r="B1054" s="1" t="s">
        <v>86</v>
      </c>
      <c r="C1054" s="2">
        <v>0.18513888888888896</v>
      </c>
      <c r="D1054">
        <v>274</v>
      </c>
      <c r="E1054">
        <v>55</v>
      </c>
      <c r="F1054" s="1" t="s">
        <v>61</v>
      </c>
      <c r="G1054" s="1" t="s">
        <v>77</v>
      </c>
      <c r="H1054">
        <v>64.282300000000006</v>
      </c>
      <c r="I1054">
        <v>-135</v>
      </c>
      <c r="J1054">
        <v>29</v>
      </c>
      <c r="K1054" t="b">
        <v>1</v>
      </c>
      <c r="L1054">
        <v>235</v>
      </c>
      <c r="M1054" s="1" t="s">
        <v>56</v>
      </c>
      <c r="N1054" s="1" t="s">
        <v>57</v>
      </c>
      <c r="O1054">
        <v>4</v>
      </c>
      <c r="P1054" t="b">
        <v>0</v>
      </c>
      <c r="Q1054" t="b">
        <v>0</v>
      </c>
      <c r="R1054" s="1" t="s">
        <v>52</v>
      </c>
      <c r="S1054" s="1" t="s">
        <v>33</v>
      </c>
      <c r="T1054">
        <v>2</v>
      </c>
      <c r="U1054" s="1" t="s">
        <v>34</v>
      </c>
      <c r="V1054" s="1" t="s">
        <v>59</v>
      </c>
      <c r="W1054" s="1" t="str">
        <f>IF(OR(MasterData[[#This Row],[Event]]="Christmas Market", MasterData[[#This Row],[Event]]="Christmas"), "Christmas Sale", "Non-Christmas Sale")</f>
        <v>Non-Christmas Sale</v>
      </c>
      <c r="X1054" t="b">
        <v>0</v>
      </c>
      <c r="Y1054">
        <v>1</v>
      </c>
      <c r="Z1054">
        <v>40.840000000000003</v>
      </c>
      <c r="AA1054">
        <v>163.35</v>
      </c>
      <c r="AB1054">
        <v>16.34</v>
      </c>
      <c r="AC1054" t="str">
        <f>IF(MasterData[[#This Row],[Discount Amount]]&gt;0, "Promotional sale", "Non-Promotional Sales")</f>
        <v>Promotional sale</v>
      </c>
    </row>
    <row r="1055" spans="1:29" x14ac:dyDescent="0.25">
      <c r="A1055">
        <v>1054</v>
      </c>
      <c r="B1055" s="1" t="s">
        <v>82</v>
      </c>
      <c r="C1055" s="2">
        <v>0.14593750000000005</v>
      </c>
      <c r="D1055">
        <v>263</v>
      </c>
      <c r="E1055">
        <v>40</v>
      </c>
      <c r="F1055" s="1" t="s">
        <v>37</v>
      </c>
      <c r="G1055" s="1" t="s">
        <v>66</v>
      </c>
      <c r="H1055">
        <v>45.077800000000003</v>
      </c>
      <c r="I1055">
        <v>-63.546700000000001</v>
      </c>
      <c r="J1055">
        <v>49</v>
      </c>
      <c r="K1055" t="b">
        <v>0</v>
      </c>
      <c r="L1055">
        <v>120</v>
      </c>
      <c r="M1055" s="1" t="s">
        <v>30</v>
      </c>
      <c r="N1055" s="1" t="s">
        <v>31</v>
      </c>
      <c r="O1055">
        <v>1</v>
      </c>
      <c r="P1055" t="b">
        <v>1</v>
      </c>
      <c r="Q1055" t="b">
        <v>1</v>
      </c>
      <c r="R1055" s="1" t="s">
        <v>41</v>
      </c>
      <c r="S1055" s="1" t="s">
        <v>53</v>
      </c>
      <c r="T1055">
        <v>1</v>
      </c>
      <c r="U1055" s="1" t="s">
        <v>34</v>
      </c>
      <c r="V1055" s="1" t="s">
        <v>59</v>
      </c>
      <c r="W1055" s="1" t="str">
        <f>IF(OR(MasterData[[#This Row],[Event]]="Christmas Market", MasterData[[#This Row],[Event]]="Christmas"), "Christmas Sale", "Non-Christmas Sale")</f>
        <v>Non-Christmas Sale</v>
      </c>
      <c r="X1055" t="b">
        <v>1</v>
      </c>
      <c r="Y1055">
        <v>1</v>
      </c>
      <c r="Z1055">
        <v>32.06</v>
      </c>
      <c r="AA1055">
        <v>32.06</v>
      </c>
      <c r="AB1055">
        <v>3.21</v>
      </c>
      <c r="AC1055" t="str">
        <f>IF(MasterData[[#This Row],[Discount Amount]]&gt;0, "Promotional sale", "Non-Promotional Sales")</f>
        <v>Promotional sale</v>
      </c>
    </row>
    <row r="1056" spans="1:29" x14ac:dyDescent="0.25">
      <c r="A1056">
        <v>1055</v>
      </c>
      <c r="B1056" s="1" t="s">
        <v>186</v>
      </c>
      <c r="C1056" s="2">
        <v>0.26966435185185178</v>
      </c>
      <c r="D1056">
        <v>372</v>
      </c>
      <c r="E1056">
        <v>55</v>
      </c>
      <c r="F1056" s="1" t="s">
        <v>61</v>
      </c>
      <c r="G1056" s="1" t="s">
        <v>81</v>
      </c>
      <c r="H1056">
        <v>64.248000000000005</v>
      </c>
      <c r="I1056">
        <v>-84.889600000000002</v>
      </c>
      <c r="J1056">
        <v>7</v>
      </c>
      <c r="K1056" t="b">
        <v>1</v>
      </c>
      <c r="L1056">
        <v>285</v>
      </c>
      <c r="M1056" s="1" t="s">
        <v>63</v>
      </c>
      <c r="N1056" s="1" t="s">
        <v>64</v>
      </c>
      <c r="O1056">
        <v>1</v>
      </c>
      <c r="P1056" t="b">
        <v>1</v>
      </c>
      <c r="Q1056" t="b">
        <v>1</v>
      </c>
      <c r="R1056" s="1" t="s">
        <v>52</v>
      </c>
      <c r="S1056" s="1" t="s">
        <v>49</v>
      </c>
      <c r="T1056">
        <v>4</v>
      </c>
      <c r="U1056" s="1" t="s">
        <v>34</v>
      </c>
      <c r="V1056" s="1" t="s">
        <v>46</v>
      </c>
      <c r="W1056" s="1" t="str">
        <f>IF(OR(MasterData[[#This Row],[Event]]="Christmas Market", MasterData[[#This Row],[Event]]="Christmas"), "Christmas Sale", "Non-Christmas Sale")</f>
        <v>Christmas Sale</v>
      </c>
      <c r="X1056" t="b">
        <v>0</v>
      </c>
      <c r="Y1056">
        <v>1</v>
      </c>
      <c r="Z1056">
        <v>99.84</v>
      </c>
      <c r="AA1056">
        <v>99.84</v>
      </c>
      <c r="AB1056">
        <v>0</v>
      </c>
      <c r="AC1056" t="str">
        <f>IF(MasterData[[#This Row],[Discount Amount]]&gt;0, "Promotional sale", "Non-Promotional Sales")</f>
        <v>Non-Promotional Sales</v>
      </c>
    </row>
    <row r="1057" spans="1:29" x14ac:dyDescent="0.25">
      <c r="A1057">
        <v>1056</v>
      </c>
      <c r="B1057" s="1" t="s">
        <v>413</v>
      </c>
      <c r="C1057" s="2">
        <v>6.9791666666666696E-2</v>
      </c>
      <c r="D1057">
        <v>95</v>
      </c>
      <c r="E1057">
        <v>61</v>
      </c>
      <c r="F1057" s="1" t="s">
        <v>37</v>
      </c>
      <c r="G1057" s="1" t="s">
        <v>81</v>
      </c>
      <c r="H1057">
        <v>64.248000000000005</v>
      </c>
      <c r="I1057">
        <v>-84.889600000000002</v>
      </c>
      <c r="J1057">
        <v>73</v>
      </c>
      <c r="K1057" t="b">
        <v>0</v>
      </c>
      <c r="L1057">
        <v>153</v>
      </c>
      <c r="M1057" s="1" t="s">
        <v>39</v>
      </c>
      <c r="N1057" s="1" t="s">
        <v>40</v>
      </c>
      <c r="O1057">
        <v>4</v>
      </c>
      <c r="P1057" t="b">
        <v>1</v>
      </c>
      <c r="Q1057" t="b">
        <v>0</v>
      </c>
      <c r="R1057" s="1" t="s">
        <v>32</v>
      </c>
      <c r="S1057" s="1" t="s">
        <v>53</v>
      </c>
      <c r="T1057">
        <v>2</v>
      </c>
      <c r="U1057" s="1" t="s">
        <v>42</v>
      </c>
      <c r="V1057" s="1" t="s">
        <v>59</v>
      </c>
      <c r="W1057" s="1" t="str">
        <f>IF(OR(MasterData[[#This Row],[Event]]="Christmas Market", MasterData[[#This Row],[Event]]="Christmas"), "Christmas Sale", "Non-Christmas Sale")</f>
        <v>Non-Christmas Sale</v>
      </c>
      <c r="X1057" t="b">
        <v>1</v>
      </c>
      <c r="Y1057">
        <v>1</v>
      </c>
      <c r="Z1057">
        <v>63.84</v>
      </c>
      <c r="AA1057">
        <v>255.37</v>
      </c>
      <c r="AB1057">
        <v>25.54</v>
      </c>
      <c r="AC1057" t="str">
        <f>IF(MasterData[[#This Row],[Discount Amount]]&gt;0, "Promotional sale", "Non-Promotional Sales")</f>
        <v>Promotional sale</v>
      </c>
    </row>
    <row r="1058" spans="1:29" x14ac:dyDescent="0.25">
      <c r="A1058">
        <v>1057</v>
      </c>
      <c r="B1058" s="1" t="s">
        <v>120</v>
      </c>
      <c r="C1058" s="2">
        <v>0.12146990740740748</v>
      </c>
      <c r="D1058">
        <v>54</v>
      </c>
      <c r="E1058">
        <v>60</v>
      </c>
      <c r="F1058" s="1" t="s">
        <v>61</v>
      </c>
      <c r="G1058" s="1" t="s">
        <v>38</v>
      </c>
      <c r="H1058">
        <v>53.726700000000001</v>
      </c>
      <c r="I1058">
        <v>-127.6476</v>
      </c>
      <c r="J1058">
        <v>37</v>
      </c>
      <c r="K1058" t="b">
        <v>1</v>
      </c>
      <c r="L1058">
        <v>809</v>
      </c>
      <c r="M1058" s="1" t="s">
        <v>74</v>
      </c>
      <c r="N1058" s="1" t="s">
        <v>75</v>
      </c>
      <c r="O1058">
        <v>2</v>
      </c>
      <c r="P1058" t="b">
        <v>0</v>
      </c>
      <c r="Q1058" t="b">
        <v>0</v>
      </c>
      <c r="R1058" s="1" t="s">
        <v>32</v>
      </c>
      <c r="S1058" s="1" t="s">
        <v>33</v>
      </c>
      <c r="T1058">
        <v>2</v>
      </c>
      <c r="U1058" s="1" t="s">
        <v>42</v>
      </c>
      <c r="V1058" s="1" t="s">
        <v>46</v>
      </c>
      <c r="W1058" s="1" t="str">
        <f>IF(OR(MasterData[[#This Row],[Event]]="Christmas Market", MasterData[[#This Row],[Event]]="Christmas"), "Christmas Sale", "Non-Christmas Sale")</f>
        <v>Christmas Sale</v>
      </c>
      <c r="X1058" t="b">
        <v>0</v>
      </c>
      <c r="Y1058">
        <v>5</v>
      </c>
      <c r="Z1058">
        <v>62.36</v>
      </c>
      <c r="AA1058">
        <v>124.71</v>
      </c>
      <c r="AB1058">
        <v>0</v>
      </c>
      <c r="AC1058" t="str">
        <f>IF(MasterData[[#This Row],[Discount Amount]]&gt;0, "Promotional sale", "Non-Promotional Sales")</f>
        <v>Non-Promotional Sales</v>
      </c>
    </row>
    <row r="1059" spans="1:29" x14ac:dyDescent="0.25">
      <c r="A1059">
        <v>1058</v>
      </c>
      <c r="B1059" s="1" t="s">
        <v>124</v>
      </c>
      <c r="C1059" s="2">
        <v>0.81662037037037027</v>
      </c>
      <c r="D1059">
        <v>238</v>
      </c>
      <c r="E1059">
        <v>34</v>
      </c>
      <c r="F1059" s="1" t="s">
        <v>28</v>
      </c>
      <c r="G1059" s="1" t="s">
        <v>66</v>
      </c>
      <c r="H1059">
        <v>45.077800000000003</v>
      </c>
      <c r="I1059">
        <v>-63.546700000000001</v>
      </c>
      <c r="J1059">
        <v>94</v>
      </c>
      <c r="K1059" t="b">
        <v>1</v>
      </c>
      <c r="L1059">
        <v>279</v>
      </c>
      <c r="M1059" s="1" t="s">
        <v>56</v>
      </c>
      <c r="N1059" s="1" t="s">
        <v>57</v>
      </c>
      <c r="O1059">
        <v>2</v>
      </c>
      <c r="P1059" t="b">
        <v>0</v>
      </c>
      <c r="Q1059" t="b">
        <v>1</v>
      </c>
      <c r="R1059" s="1" t="s">
        <v>41</v>
      </c>
      <c r="S1059" s="1" t="s">
        <v>53</v>
      </c>
      <c r="T1059">
        <v>5</v>
      </c>
      <c r="U1059" s="1" t="s">
        <v>45</v>
      </c>
      <c r="V1059" s="1" t="s">
        <v>46</v>
      </c>
      <c r="W1059" s="1" t="str">
        <f>IF(OR(MasterData[[#This Row],[Event]]="Christmas Market", MasterData[[#This Row],[Event]]="Christmas"), "Christmas Sale", "Non-Christmas Sale")</f>
        <v>Christmas Sale</v>
      </c>
      <c r="X1059" t="b">
        <v>0</v>
      </c>
      <c r="Y1059">
        <v>3</v>
      </c>
      <c r="Z1059">
        <v>98.25</v>
      </c>
      <c r="AA1059">
        <v>196.49</v>
      </c>
      <c r="AB1059">
        <v>0</v>
      </c>
      <c r="AC1059" t="str">
        <f>IF(MasterData[[#This Row],[Discount Amount]]&gt;0, "Promotional sale", "Non-Promotional Sales")</f>
        <v>Non-Promotional Sales</v>
      </c>
    </row>
    <row r="1060" spans="1:29" x14ac:dyDescent="0.25">
      <c r="A1060">
        <v>1059</v>
      </c>
      <c r="B1060" s="1" t="s">
        <v>414</v>
      </c>
      <c r="C1060" s="2">
        <v>0.26143518518518527</v>
      </c>
      <c r="D1060">
        <v>337</v>
      </c>
      <c r="E1060">
        <v>22</v>
      </c>
      <c r="F1060" s="1" t="s">
        <v>37</v>
      </c>
      <c r="G1060" s="1" t="s">
        <v>48</v>
      </c>
      <c r="H1060">
        <v>53.933300000000003</v>
      </c>
      <c r="I1060">
        <v>-116.5765</v>
      </c>
      <c r="J1060">
        <v>21</v>
      </c>
      <c r="K1060" t="b">
        <v>0</v>
      </c>
      <c r="L1060">
        <v>247</v>
      </c>
      <c r="M1060" s="1" t="s">
        <v>56</v>
      </c>
      <c r="N1060" s="1" t="s">
        <v>57</v>
      </c>
      <c r="O1060">
        <v>3</v>
      </c>
      <c r="P1060" t="b">
        <v>0</v>
      </c>
      <c r="Q1060" t="b">
        <v>1</v>
      </c>
      <c r="R1060" s="1" t="s">
        <v>41</v>
      </c>
      <c r="S1060" s="1" t="s">
        <v>33</v>
      </c>
      <c r="T1060">
        <v>2</v>
      </c>
      <c r="U1060" s="1" t="s">
        <v>45</v>
      </c>
      <c r="V1060" s="1" t="s">
        <v>35</v>
      </c>
      <c r="W1060" s="1" t="str">
        <f>IF(OR(MasterData[[#This Row],[Event]]="Christmas Market", MasterData[[#This Row],[Event]]="Christmas"), "Christmas Sale", "Non-Christmas Sale")</f>
        <v>Non-Christmas Sale</v>
      </c>
      <c r="X1060" t="b">
        <v>1</v>
      </c>
      <c r="Y1060">
        <v>4</v>
      </c>
      <c r="Z1060">
        <v>49.11</v>
      </c>
      <c r="AA1060">
        <v>147.34</v>
      </c>
      <c r="AB1060">
        <v>0</v>
      </c>
      <c r="AC1060" t="str">
        <f>IF(MasterData[[#This Row],[Discount Amount]]&gt;0, "Promotional sale", "Non-Promotional Sales")</f>
        <v>Non-Promotional Sales</v>
      </c>
    </row>
    <row r="1061" spans="1:29" x14ac:dyDescent="0.25">
      <c r="A1061">
        <v>1060</v>
      </c>
      <c r="B1061" s="1" t="s">
        <v>118</v>
      </c>
      <c r="C1061" s="2">
        <v>0.84811342592592598</v>
      </c>
      <c r="D1061">
        <v>400</v>
      </c>
      <c r="E1061">
        <v>57</v>
      </c>
      <c r="F1061" s="1" t="s">
        <v>37</v>
      </c>
      <c r="G1061" s="1" t="s">
        <v>81</v>
      </c>
      <c r="H1061">
        <v>64.248000000000005</v>
      </c>
      <c r="I1061">
        <v>-84.889600000000002</v>
      </c>
      <c r="J1061">
        <v>71</v>
      </c>
      <c r="K1061" t="b">
        <v>1</v>
      </c>
      <c r="L1061">
        <v>851</v>
      </c>
      <c r="M1061" s="1" t="s">
        <v>30</v>
      </c>
      <c r="N1061" s="1" t="s">
        <v>31</v>
      </c>
      <c r="O1061">
        <v>1</v>
      </c>
      <c r="P1061" t="b">
        <v>0</v>
      </c>
      <c r="Q1061" t="b">
        <v>0</v>
      </c>
      <c r="R1061" s="1" t="s">
        <v>41</v>
      </c>
      <c r="S1061" s="1" t="s">
        <v>53</v>
      </c>
      <c r="T1061">
        <v>2</v>
      </c>
      <c r="U1061" s="1" t="s">
        <v>42</v>
      </c>
      <c r="V1061" s="1" t="s">
        <v>46</v>
      </c>
      <c r="W1061" s="1" t="str">
        <f>IF(OR(MasterData[[#This Row],[Event]]="Christmas Market", MasterData[[#This Row],[Event]]="Christmas"), "Christmas Sale", "Non-Christmas Sale")</f>
        <v>Christmas Sale</v>
      </c>
      <c r="X1061" t="b">
        <v>1</v>
      </c>
      <c r="Y1061">
        <v>5</v>
      </c>
      <c r="Z1061">
        <v>77.25</v>
      </c>
      <c r="AA1061">
        <v>77.25</v>
      </c>
      <c r="AB1061">
        <v>0</v>
      </c>
      <c r="AC1061" t="str">
        <f>IF(MasterData[[#This Row],[Discount Amount]]&gt;0, "Promotional sale", "Non-Promotional Sales")</f>
        <v>Non-Promotional Sales</v>
      </c>
    </row>
    <row r="1062" spans="1:29" x14ac:dyDescent="0.25">
      <c r="A1062">
        <v>1061</v>
      </c>
      <c r="B1062" s="1" t="s">
        <v>245</v>
      </c>
      <c r="C1062" s="2">
        <v>0.5612731481481481</v>
      </c>
      <c r="D1062">
        <v>375</v>
      </c>
      <c r="E1062">
        <v>21</v>
      </c>
      <c r="F1062" s="1" t="s">
        <v>61</v>
      </c>
      <c r="G1062" s="1" t="s">
        <v>55</v>
      </c>
      <c r="H1062">
        <v>52.939900000000002</v>
      </c>
      <c r="I1062">
        <v>-106.4509</v>
      </c>
      <c r="J1062">
        <v>99</v>
      </c>
      <c r="K1062" t="b">
        <v>0</v>
      </c>
      <c r="L1062">
        <v>509</v>
      </c>
      <c r="M1062" s="1" t="s">
        <v>63</v>
      </c>
      <c r="N1062" s="1" t="s">
        <v>64</v>
      </c>
      <c r="O1062">
        <v>3</v>
      </c>
      <c r="P1062" t="b">
        <v>1</v>
      </c>
      <c r="Q1062" t="b">
        <v>1</v>
      </c>
      <c r="R1062" s="1" t="s">
        <v>41</v>
      </c>
      <c r="S1062" s="1" t="s">
        <v>53</v>
      </c>
      <c r="T1062">
        <v>5</v>
      </c>
      <c r="U1062" s="1" t="s">
        <v>45</v>
      </c>
      <c r="V1062" s="1" t="s">
        <v>59</v>
      </c>
      <c r="W1062" s="1" t="str">
        <f>IF(OR(MasterData[[#This Row],[Event]]="Christmas Market", MasterData[[#This Row],[Event]]="Christmas"), "Christmas Sale", "Non-Christmas Sale")</f>
        <v>Non-Christmas Sale</v>
      </c>
      <c r="X1062" t="b">
        <v>1</v>
      </c>
      <c r="Y1062">
        <v>4</v>
      </c>
      <c r="Z1062">
        <v>34</v>
      </c>
      <c r="AA1062">
        <v>102</v>
      </c>
      <c r="AB1062">
        <v>10.199999999999999</v>
      </c>
      <c r="AC1062" t="str">
        <f>IF(MasterData[[#This Row],[Discount Amount]]&gt;0, "Promotional sale", "Non-Promotional Sales")</f>
        <v>Promotional sale</v>
      </c>
    </row>
    <row r="1063" spans="1:29" x14ac:dyDescent="0.25">
      <c r="A1063">
        <v>1062</v>
      </c>
      <c r="B1063" s="1" t="s">
        <v>277</v>
      </c>
      <c r="C1063" s="2">
        <v>0.80270833333333336</v>
      </c>
      <c r="D1063">
        <v>240</v>
      </c>
      <c r="E1063">
        <v>30</v>
      </c>
      <c r="F1063" s="1" t="s">
        <v>61</v>
      </c>
      <c r="G1063" s="1" t="s">
        <v>81</v>
      </c>
      <c r="H1063">
        <v>64.248000000000005</v>
      </c>
      <c r="I1063">
        <v>-84.889600000000002</v>
      </c>
      <c r="J1063">
        <v>93</v>
      </c>
      <c r="K1063" t="b">
        <v>0</v>
      </c>
      <c r="L1063">
        <v>327</v>
      </c>
      <c r="M1063" s="1" t="s">
        <v>39</v>
      </c>
      <c r="N1063" s="1" t="s">
        <v>40</v>
      </c>
      <c r="O1063">
        <v>2</v>
      </c>
      <c r="P1063" t="b">
        <v>0</v>
      </c>
      <c r="Q1063" t="b">
        <v>1</v>
      </c>
      <c r="R1063" s="1" t="s">
        <v>52</v>
      </c>
      <c r="S1063" s="1" t="s">
        <v>53</v>
      </c>
      <c r="T1063">
        <v>4</v>
      </c>
      <c r="U1063" s="1" t="s">
        <v>42</v>
      </c>
      <c r="V1063" s="1" t="s">
        <v>35</v>
      </c>
      <c r="W1063" s="1" t="str">
        <f>IF(OR(MasterData[[#This Row],[Event]]="Christmas Market", MasterData[[#This Row],[Event]]="Christmas"), "Christmas Sale", "Non-Christmas Sale")</f>
        <v>Non-Christmas Sale</v>
      </c>
      <c r="X1063" t="b">
        <v>0</v>
      </c>
      <c r="Y1063">
        <v>3</v>
      </c>
      <c r="Z1063">
        <v>76.67</v>
      </c>
      <c r="AA1063">
        <v>153.33000000000001</v>
      </c>
      <c r="AB1063">
        <v>0</v>
      </c>
      <c r="AC1063" t="str">
        <f>IF(MasterData[[#This Row],[Discount Amount]]&gt;0, "Promotional sale", "Non-Promotional Sales")</f>
        <v>Non-Promotional Sales</v>
      </c>
    </row>
    <row r="1064" spans="1:29" x14ac:dyDescent="0.25">
      <c r="A1064">
        <v>1063</v>
      </c>
      <c r="B1064" s="1" t="s">
        <v>369</v>
      </c>
      <c r="C1064" s="2">
        <v>0.45318287037037042</v>
      </c>
      <c r="D1064">
        <v>334</v>
      </c>
      <c r="E1064">
        <v>53</v>
      </c>
      <c r="F1064" s="1" t="s">
        <v>37</v>
      </c>
      <c r="G1064" s="1" t="s">
        <v>81</v>
      </c>
      <c r="H1064">
        <v>64.248000000000005</v>
      </c>
      <c r="I1064">
        <v>-84.889600000000002</v>
      </c>
      <c r="J1064">
        <v>71</v>
      </c>
      <c r="K1064" t="b">
        <v>0</v>
      </c>
      <c r="L1064">
        <v>723</v>
      </c>
      <c r="M1064" s="1" t="s">
        <v>56</v>
      </c>
      <c r="N1064" s="1" t="s">
        <v>57</v>
      </c>
      <c r="O1064">
        <v>5</v>
      </c>
      <c r="P1064" t="b">
        <v>1</v>
      </c>
      <c r="Q1064" t="b">
        <v>1</v>
      </c>
      <c r="R1064" s="1" t="s">
        <v>32</v>
      </c>
      <c r="S1064" s="1" t="s">
        <v>58</v>
      </c>
      <c r="T1064">
        <v>3</v>
      </c>
      <c r="U1064" s="1" t="s">
        <v>34</v>
      </c>
      <c r="V1064" s="1" t="s">
        <v>59</v>
      </c>
      <c r="W1064" s="1" t="str">
        <f>IF(OR(MasterData[[#This Row],[Event]]="Christmas Market", MasterData[[#This Row],[Event]]="Christmas"), "Christmas Sale", "Non-Christmas Sale")</f>
        <v>Non-Christmas Sale</v>
      </c>
      <c r="X1064" t="b">
        <v>1</v>
      </c>
      <c r="Y1064">
        <v>4</v>
      </c>
      <c r="Z1064">
        <v>24.57</v>
      </c>
      <c r="AA1064">
        <v>122.85</v>
      </c>
      <c r="AB1064">
        <v>12.28</v>
      </c>
      <c r="AC1064" t="str">
        <f>IF(MasterData[[#This Row],[Discount Amount]]&gt;0, "Promotional sale", "Non-Promotional Sales")</f>
        <v>Promotional sale</v>
      </c>
    </row>
    <row r="1065" spans="1:29" x14ac:dyDescent="0.25">
      <c r="A1065">
        <v>1064</v>
      </c>
      <c r="B1065" s="1" t="s">
        <v>340</v>
      </c>
      <c r="C1065" s="2">
        <v>0.33030092592592597</v>
      </c>
      <c r="D1065">
        <v>298</v>
      </c>
      <c r="E1065">
        <v>36</v>
      </c>
      <c r="F1065" s="1" t="s">
        <v>37</v>
      </c>
      <c r="G1065" s="1" t="s">
        <v>55</v>
      </c>
      <c r="H1065">
        <v>52.939900000000002</v>
      </c>
      <c r="I1065">
        <v>-106.4509</v>
      </c>
      <c r="J1065">
        <v>99</v>
      </c>
      <c r="K1065" t="b">
        <v>1</v>
      </c>
      <c r="L1065">
        <v>803</v>
      </c>
      <c r="M1065" s="1" t="s">
        <v>74</v>
      </c>
      <c r="N1065" s="1" t="s">
        <v>75</v>
      </c>
      <c r="O1065">
        <v>3</v>
      </c>
      <c r="P1065" t="b">
        <v>0</v>
      </c>
      <c r="Q1065" t="b">
        <v>1</v>
      </c>
      <c r="R1065" s="1" t="s">
        <v>52</v>
      </c>
      <c r="S1065" s="1" t="s">
        <v>33</v>
      </c>
      <c r="T1065">
        <v>5</v>
      </c>
      <c r="U1065" s="1" t="s">
        <v>34</v>
      </c>
      <c r="V1065" s="1" t="s">
        <v>35</v>
      </c>
      <c r="W1065" s="1" t="str">
        <f>IF(OR(MasterData[[#This Row],[Event]]="Christmas Market", MasterData[[#This Row],[Event]]="Christmas"), "Christmas Sale", "Non-Christmas Sale")</f>
        <v>Non-Christmas Sale</v>
      </c>
      <c r="X1065" t="b">
        <v>0</v>
      </c>
      <c r="Y1065">
        <v>4</v>
      </c>
      <c r="Z1065">
        <v>49.63</v>
      </c>
      <c r="AA1065">
        <v>148.88</v>
      </c>
      <c r="AB1065">
        <v>0</v>
      </c>
      <c r="AC1065" t="str">
        <f>IF(MasterData[[#This Row],[Discount Amount]]&gt;0, "Promotional sale", "Non-Promotional Sales")</f>
        <v>Non-Promotional Sales</v>
      </c>
    </row>
    <row r="1066" spans="1:29" x14ac:dyDescent="0.25">
      <c r="A1066">
        <v>1065</v>
      </c>
      <c r="B1066" s="1" t="s">
        <v>338</v>
      </c>
      <c r="C1066" s="2">
        <v>0.31296296296296289</v>
      </c>
      <c r="D1066">
        <v>74</v>
      </c>
      <c r="E1066">
        <v>28</v>
      </c>
      <c r="F1066" s="1" t="s">
        <v>61</v>
      </c>
      <c r="G1066" s="1" t="s">
        <v>66</v>
      </c>
      <c r="H1066">
        <v>45.077800000000003</v>
      </c>
      <c r="I1066">
        <v>-63.546700000000001</v>
      </c>
      <c r="J1066">
        <v>26</v>
      </c>
      <c r="K1066" t="b">
        <v>1</v>
      </c>
      <c r="L1066">
        <v>585</v>
      </c>
      <c r="M1066" s="1" t="s">
        <v>30</v>
      </c>
      <c r="N1066" s="1" t="s">
        <v>31</v>
      </c>
      <c r="O1066">
        <v>1</v>
      </c>
      <c r="P1066" t="b">
        <v>0</v>
      </c>
      <c r="Q1066" t="b">
        <v>1</v>
      </c>
      <c r="R1066" s="1" t="s">
        <v>41</v>
      </c>
      <c r="S1066" s="1" t="s">
        <v>53</v>
      </c>
      <c r="T1066">
        <v>3</v>
      </c>
      <c r="U1066" s="1" t="s">
        <v>42</v>
      </c>
      <c r="V1066" s="1" t="s">
        <v>59</v>
      </c>
      <c r="W1066" s="1" t="str">
        <f>IF(OR(MasterData[[#This Row],[Event]]="Christmas Market", MasterData[[#This Row],[Event]]="Christmas"), "Christmas Sale", "Non-Christmas Sale")</f>
        <v>Non-Christmas Sale</v>
      </c>
      <c r="X1066" t="b">
        <v>0</v>
      </c>
      <c r="Y1066">
        <v>2</v>
      </c>
      <c r="Z1066">
        <v>83.94</v>
      </c>
      <c r="AA1066">
        <v>83.94</v>
      </c>
      <c r="AB1066">
        <v>8.39</v>
      </c>
      <c r="AC1066" t="str">
        <f>IF(MasterData[[#This Row],[Discount Amount]]&gt;0, "Promotional sale", "Non-Promotional Sales")</f>
        <v>Promotional sale</v>
      </c>
    </row>
    <row r="1067" spans="1:29" x14ac:dyDescent="0.25">
      <c r="A1067">
        <v>1066</v>
      </c>
      <c r="B1067" s="1" t="s">
        <v>118</v>
      </c>
      <c r="C1067" s="2">
        <v>0.78810185185185189</v>
      </c>
      <c r="D1067">
        <v>374</v>
      </c>
      <c r="E1067">
        <v>64</v>
      </c>
      <c r="F1067" s="1" t="s">
        <v>61</v>
      </c>
      <c r="G1067" s="1" t="s">
        <v>48</v>
      </c>
      <c r="H1067">
        <v>53.933300000000003</v>
      </c>
      <c r="I1067">
        <v>-116.5765</v>
      </c>
      <c r="J1067">
        <v>89</v>
      </c>
      <c r="K1067" t="b">
        <v>1</v>
      </c>
      <c r="L1067">
        <v>817</v>
      </c>
      <c r="M1067" s="1" t="s">
        <v>39</v>
      </c>
      <c r="N1067" s="1" t="s">
        <v>40</v>
      </c>
      <c r="O1067">
        <v>1</v>
      </c>
      <c r="P1067" t="b">
        <v>1</v>
      </c>
      <c r="Q1067" t="b">
        <v>0</v>
      </c>
      <c r="R1067" s="1" t="s">
        <v>41</v>
      </c>
      <c r="S1067" s="1" t="s">
        <v>33</v>
      </c>
      <c r="T1067">
        <v>2</v>
      </c>
      <c r="U1067" s="1" t="s">
        <v>42</v>
      </c>
      <c r="V1067" s="1" t="s">
        <v>59</v>
      </c>
      <c r="W1067" s="1" t="str">
        <f>IF(OR(MasterData[[#This Row],[Event]]="Christmas Market", MasterData[[#This Row],[Event]]="Christmas"), "Christmas Sale", "Non-Christmas Sale")</f>
        <v>Non-Christmas Sale</v>
      </c>
      <c r="X1067" t="b">
        <v>1</v>
      </c>
      <c r="Y1067">
        <v>4</v>
      </c>
      <c r="Z1067">
        <v>58.04</v>
      </c>
      <c r="AA1067">
        <v>58.04</v>
      </c>
      <c r="AB1067">
        <v>5.8</v>
      </c>
      <c r="AC1067" t="str">
        <f>IF(MasterData[[#This Row],[Discount Amount]]&gt;0, "Promotional sale", "Non-Promotional Sales")</f>
        <v>Promotional sale</v>
      </c>
    </row>
    <row r="1068" spans="1:29" x14ac:dyDescent="0.25">
      <c r="A1068">
        <v>1067</v>
      </c>
      <c r="B1068" s="1" t="s">
        <v>240</v>
      </c>
      <c r="C1068" s="2">
        <v>0.99437500000000001</v>
      </c>
      <c r="D1068">
        <v>217</v>
      </c>
      <c r="E1068">
        <v>54</v>
      </c>
      <c r="F1068" s="1" t="s">
        <v>37</v>
      </c>
      <c r="G1068" s="1" t="s">
        <v>44</v>
      </c>
      <c r="H1068">
        <v>46.813099999999999</v>
      </c>
      <c r="I1068">
        <v>-71.207499999999996</v>
      </c>
      <c r="J1068">
        <v>53</v>
      </c>
      <c r="K1068" t="b">
        <v>1</v>
      </c>
      <c r="L1068">
        <v>171</v>
      </c>
      <c r="M1068" s="1" t="s">
        <v>39</v>
      </c>
      <c r="N1068" s="1" t="s">
        <v>40</v>
      </c>
      <c r="O1068">
        <v>4</v>
      </c>
      <c r="P1068" t="b">
        <v>0</v>
      </c>
      <c r="Q1068" t="b">
        <v>1</v>
      </c>
      <c r="R1068" s="1" t="s">
        <v>52</v>
      </c>
      <c r="S1068" s="1" t="s">
        <v>33</v>
      </c>
      <c r="T1068">
        <v>4</v>
      </c>
      <c r="U1068" s="1" t="s">
        <v>45</v>
      </c>
      <c r="V1068" s="1" t="s">
        <v>59</v>
      </c>
      <c r="W1068" s="1" t="str">
        <f>IF(OR(MasterData[[#This Row],[Event]]="Christmas Market", MasterData[[#This Row],[Event]]="Christmas"), "Christmas Sale", "Non-Christmas Sale")</f>
        <v>Non-Christmas Sale</v>
      </c>
      <c r="X1068" t="b">
        <v>1</v>
      </c>
      <c r="Y1068">
        <v>3</v>
      </c>
      <c r="Z1068">
        <v>92.24</v>
      </c>
      <c r="AA1068">
        <v>368.97</v>
      </c>
      <c r="AB1068">
        <v>36.9</v>
      </c>
      <c r="AC1068" t="str">
        <f>IF(MasterData[[#This Row],[Discount Amount]]&gt;0, "Promotional sale", "Non-Promotional Sales")</f>
        <v>Promotional sale</v>
      </c>
    </row>
    <row r="1069" spans="1:29" x14ac:dyDescent="0.25">
      <c r="A1069">
        <v>1068</v>
      </c>
      <c r="B1069" s="1" t="s">
        <v>330</v>
      </c>
      <c r="C1069" s="2">
        <v>0.32774305555555561</v>
      </c>
      <c r="D1069">
        <v>478</v>
      </c>
      <c r="E1069">
        <v>68</v>
      </c>
      <c r="F1069" s="1" t="s">
        <v>37</v>
      </c>
      <c r="G1069" s="1" t="s">
        <v>62</v>
      </c>
      <c r="H1069">
        <v>46.565300000000001</v>
      </c>
      <c r="I1069">
        <v>-66.4619</v>
      </c>
      <c r="J1069">
        <v>77</v>
      </c>
      <c r="K1069" t="b">
        <v>0</v>
      </c>
      <c r="L1069">
        <v>469</v>
      </c>
      <c r="M1069" s="1" t="s">
        <v>30</v>
      </c>
      <c r="N1069" s="1" t="s">
        <v>31</v>
      </c>
      <c r="O1069">
        <v>3</v>
      </c>
      <c r="P1069" t="b">
        <v>1</v>
      </c>
      <c r="Q1069" t="b">
        <v>1</v>
      </c>
      <c r="R1069" s="1" t="s">
        <v>41</v>
      </c>
      <c r="S1069" s="1" t="s">
        <v>58</v>
      </c>
      <c r="T1069">
        <v>5</v>
      </c>
      <c r="U1069" s="1" t="s">
        <v>34</v>
      </c>
      <c r="V1069" s="1" t="s">
        <v>59</v>
      </c>
      <c r="W1069" s="1" t="str">
        <f>IF(OR(MasterData[[#This Row],[Event]]="Christmas Market", MasterData[[#This Row],[Event]]="Christmas"), "Christmas Sale", "Non-Christmas Sale")</f>
        <v>Non-Christmas Sale</v>
      </c>
      <c r="X1069" t="b">
        <v>0</v>
      </c>
      <c r="Y1069">
        <v>3</v>
      </c>
      <c r="Z1069">
        <v>53.62</v>
      </c>
      <c r="AA1069">
        <v>160.87</v>
      </c>
      <c r="AB1069">
        <v>16.09</v>
      </c>
      <c r="AC1069" t="str">
        <f>IF(MasterData[[#This Row],[Discount Amount]]&gt;0, "Promotional sale", "Non-Promotional Sales")</f>
        <v>Promotional sale</v>
      </c>
    </row>
    <row r="1070" spans="1:29" x14ac:dyDescent="0.25">
      <c r="A1070">
        <v>1069</v>
      </c>
      <c r="B1070" s="1" t="s">
        <v>286</v>
      </c>
      <c r="C1070" s="2">
        <v>0.81311342592592584</v>
      </c>
      <c r="D1070">
        <v>305</v>
      </c>
      <c r="E1070">
        <v>56</v>
      </c>
      <c r="F1070" s="1" t="s">
        <v>37</v>
      </c>
      <c r="G1070" s="1" t="s">
        <v>55</v>
      </c>
      <c r="H1070">
        <v>52.939900000000002</v>
      </c>
      <c r="I1070">
        <v>-106.4509</v>
      </c>
      <c r="J1070">
        <v>11</v>
      </c>
      <c r="K1070" t="b">
        <v>0</v>
      </c>
      <c r="L1070">
        <v>249</v>
      </c>
      <c r="M1070" s="1" t="s">
        <v>56</v>
      </c>
      <c r="N1070" s="1" t="s">
        <v>57</v>
      </c>
      <c r="O1070">
        <v>4</v>
      </c>
      <c r="P1070" t="b">
        <v>1</v>
      </c>
      <c r="Q1070" t="b">
        <v>1</v>
      </c>
      <c r="R1070" s="1" t="s">
        <v>32</v>
      </c>
      <c r="S1070" s="1" t="s">
        <v>58</v>
      </c>
      <c r="T1070">
        <v>3</v>
      </c>
      <c r="U1070" s="1" t="s">
        <v>34</v>
      </c>
      <c r="V1070" s="1" t="s">
        <v>35</v>
      </c>
      <c r="W1070" s="1" t="str">
        <f>IF(OR(MasterData[[#This Row],[Event]]="Christmas Market", MasterData[[#This Row],[Event]]="Christmas"), "Christmas Sale", "Non-Christmas Sale")</f>
        <v>Non-Christmas Sale</v>
      </c>
      <c r="X1070" t="b">
        <v>1</v>
      </c>
      <c r="Y1070">
        <v>4</v>
      </c>
      <c r="Z1070">
        <v>35.130000000000003</v>
      </c>
      <c r="AA1070">
        <v>140.52000000000001</v>
      </c>
      <c r="AB1070">
        <v>0</v>
      </c>
      <c r="AC1070" t="str">
        <f>IF(MasterData[[#This Row],[Discount Amount]]&gt;0, "Promotional sale", "Non-Promotional Sales")</f>
        <v>Non-Promotional Sales</v>
      </c>
    </row>
    <row r="1071" spans="1:29" x14ac:dyDescent="0.25">
      <c r="A1071">
        <v>1070</v>
      </c>
      <c r="B1071" s="1" t="s">
        <v>383</v>
      </c>
      <c r="C1071" s="2">
        <v>0.63457175925925924</v>
      </c>
      <c r="D1071">
        <v>9</v>
      </c>
      <c r="E1071">
        <v>23</v>
      </c>
      <c r="F1071" s="1" t="s">
        <v>28</v>
      </c>
      <c r="G1071" s="1" t="s">
        <v>79</v>
      </c>
      <c r="H1071">
        <v>63.588799999999999</v>
      </c>
      <c r="I1071">
        <v>-115.5069</v>
      </c>
      <c r="J1071">
        <v>81</v>
      </c>
      <c r="K1071" t="b">
        <v>1</v>
      </c>
      <c r="L1071">
        <v>302</v>
      </c>
      <c r="M1071" s="1" t="s">
        <v>56</v>
      </c>
      <c r="N1071" s="1" t="s">
        <v>57</v>
      </c>
      <c r="O1071">
        <v>4</v>
      </c>
      <c r="P1071" t="b">
        <v>1</v>
      </c>
      <c r="Q1071" t="b">
        <v>1</v>
      </c>
      <c r="R1071" s="1" t="s">
        <v>32</v>
      </c>
      <c r="S1071" s="1" t="s">
        <v>33</v>
      </c>
      <c r="T1071">
        <v>3</v>
      </c>
      <c r="U1071" s="1" t="s">
        <v>45</v>
      </c>
      <c r="V1071" s="1" t="s">
        <v>59</v>
      </c>
      <c r="W1071" s="1" t="str">
        <f>IF(OR(MasterData[[#This Row],[Event]]="Christmas Market", MasterData[[#This Row],[Event]]="Christmas"), "Christmas Sale", "Non-Christmas Sale")</f>
        <v>Non-Christmas Sale</v>
      </c>
      <c r="X1071" t="b">
        <v>0</v>
      </c>
      <c r="Y1071">
        <v>4</v>
      </c>
      <c r="Z1071">
        <v>45.64</v>
      </c>
      <c r="AA1071">
        <v>182.54</v>
      </c>
      <c r="AB1071">
        <v>18.25</v>
      </c>
      <c r="AC1071" t="str">
        <f>IF(MasterData[[#This Row],[Discount Amount]]&gt;0, "Promotional sale", "Non-Promotional Sales")</f>
        <v>Promotional sale</v>
      </c>
    </row>
    <row r="1072" spans="1:29" x14ac:dyDescent="0.25">
      <c r="A1072">
        <v>1071</v>
      </c>
      <c r="B1072" s="1" t="s">
        <v>117</v>
      </c>
      <c r="C1072" s="2">
        <v>0.30400462962962971</v>
      </c>
      <c r="D1072">
        <v>481</v>
      </c>
      <c r="E1072">
        <v>50</v>
      </c>
      <c r="F1072" s="1" t="s">
        <v>61</v>
      </c>
      <c r="G1072" s="1" t="s">
        <v>77</v>
      </c>
      <c r="H1072">
        <v>64.282300000000006</v>
      </c>
      <c r="I1072">
        <v>-135</v>
      </c>
      <c r="J1072">
        <v>57</v>
      </c>
      <c r="K1072" t="b">
        <v>1</v>
      </c>
      <c r="L1072">
        <v>539</v>
      </c>
      <c r="M1072" s="1" t="s">
        <v>39</v>
      </c>
      <c r="N1072" s="1" t="s">
        <v>40</v>
      </c>
      <c r="O1072">
        <v>2</v>
      </c>
      <c r="P1072" t="b">
        <v>1</v>
      </c>
      <c r="Q1072" t="b">
        <v>1</v>
      </c>
      <c r="R1072" s="1" t="s">
        <v>41</v>
      </c>
      <c r="S1072" s="1" t="s">
        <v>58</v>
      </c>
      <c r="T1072">
        <v>1</v>
      </c>
      <c r="U1072" s="1" t="s">
        <v>42</v>
      </c>
      <c r="V1072" s="1" t="s">
        <v>46</v>
      </c>
      <c r="W1072" s="1" t="str">
        <f>IF(OR(MasterData[[#This Row],[Event]]="Christmas Market", MasterData[[#This Row],[Event]]="Christmas"), "Christmas Sale", "Non-Christmas Sale")</f>
        <v>Christmas Sale</v>
      </c>
      <c r="X1072" t="b">
        <v>0</v>
      </c>
      <c r="Y1072">
        <v>1</v>
      </c>
      <c r="Z1072">
        <v>89.81</v>
      </c>
      <c r="AA1072">
        <v>179.62</v>
      </c>
      <c r="AB1072">
        <v>0</v>
      </c>
      <c r="AC1072" t="str">
        <f>IF(MasterData[[#This Row],[Discount Amount]]&gt;0, "Promotional sale", "Non-Promotional Sales")</f>
        <v>Non-Promotional Sales</v>
      </c>
    </row>
    <row r="1073" spans="1:29" x14ac:dyDescent="0.25">
      <c r="A1073">
        <v>1072</v>
      </c>
      <c r="B1073" s="1" t="s">
        <v>173</v>
      </c>
      <c r="C1073" s="2">
        <v>0.77015046296296297</v>
      </c>
      <c r="D1073">
        <v>239</v>
      </c>
      <c r="E1073">
        <v>58</v>
      </c>
      <c r="F1073" s="1" t="s">
        <v>37</v>
      </c>
      <c r="G1073" s="1" t="s">
        <v>77</v>
      </c>
      <c r="H1073">
        <v>64.282300000000006</v>
      </c>
      <c r="I1073">
        <v>-135</v>
      </c>
      <c r="J1073">
        <v>34</v>
      </c>
      <c r="K1073" t="b">
        <v>0</v>
      </c>
      <c r="L1073">
        <v>909</v>
      </c>
      <c r="M1073" s="1" t="s">
        <v>74</v>
      </c>
      <c r="N1073" s="1" t="s">
        <v>75</v>
      </c>
      <c r="O1073">
        <v>2</v>
      </c>
      <c r="P1073" t="b">
        <v>0</v>
      </c>
      <c r="Q1073" t="b">
        <v>1</v>
      </c>
      <c r="R1073" s="1" t="s">
        <v>32</v>
      </c>
      <c r="S1073" s="1" t="s">
        <v>53</v>
      </c>
      <c r="T1073">
        <v>3</v>
      </c>
      <c r="U1073" s="1" t="s">
        <v>45</v>
      </c>
      <c r="V1073" s="1" t="s">
        <v>59</v>
      </c>
      <c r="W1073" s="1" t="str">
        <f>IF(OR(MasterData[[#This Row],[Event]]="Christmas Market", MasterData[[#This Row],[Event]]="Christmas"), "Christmas Sale", "Non-Christmas Sale")</f>
        <v>Non-Christmas Sale</v>
      </c>
      <c r="X1073" t="b">
        <v>0</v>
      </c>
      <c r="Y1073">
        <v>4</v>
      </c>
      <c r="Z1073">
        <v>58.73</v>
      </c>
      <c r="AA1073">
        <v>117.47</v>
      </c>
      <c r="AB1073">
        <v>11.75</v>
      </c>
      <c r="AC1073" t="str">
        <f>IF(MasterData[[#This Row],[Discount Amount]]&gt;0, "Promotional sale", "Non-Promotional Sales")</f>
        <v>Promotional sale</v>
      </c>
    </row>
    <row r="1074" spans="1:29" x14ac:dyDescent="0.25">
      <c r="A1074">
        <v>1073</v>
      </c>
      <c r="B1074" s="1" t="s">
        <v>194</v>
      </c>
      <c r="C1074" s="2">
        <v>0.54436342592592601</v>
      </c>
      <c r="D1074">
        <v>498</v>
      </c>
      <c r="E1074">
        <v>20</v>
      </c>
      <c r="F1074" s="1" t="s">
        <v>28</v>
      </c>
      <c r="G1074" s="1" t="s">
        <v>66</v>
      </c>
      <c r="H1074">
        <v>45.077800000000003</v>
      </c>
      <c r="I1074">
        <v>-63.546700000000001</v>
      </c>
      <c r="J1074">
        <v>72</v>
      </c>
      <c r="K1074" t="b">
        <v>0</v>
      </c>
      <c r="L1074">
        <v>632</v>
      </c>
      <c r="M1074" s="1" t="s">
        <v>74</v>
      </c>
      <c r="N1074" s="1" t="s">
        <v>75</v>
      </c>
      <c r="O1074">
        <v>3</v>
      </c>
      <c r="P1074" t="b">
        <v>1</v>
      </c>
      <c r="Q1074" t="b">
        <v>1</v>
      </c>
      <c r="R1074" s="1" t="s">
        <v>41</v>
      </c>
      <c r="S1074" s="1" t="s">
        <v>33</v>
      </c>
      <c r="T1074">
        <v>5</v>
      </c>
      <c r="U1074" s="1" t="s">
        <v>45</v>
      </c>
      <c r="V1074" s="1" t="s">
        <v>35</v>
      </c>
      <c r="W1074" s="1" t="str">
        <f>IF(OR(MasterData[[#This Row],[Event]]="Christmas Market", MasterData[[#This Row],[Event]]="Christmas"), "Christmas Sale", "Non-Christmas Sale")</f>
        <v>Non-Christmas Sale</v>
      </c>
      <c r="X1074" t="b">
        <v>0</v>
      </c>
      <c r="Y1074">
        <v>2</v>
      </c>
      <c r="Z1074">
        <v>37.21</v>
      </c>
      <c r="AA1074">
        <v>111.62</v>
      </c>
      <c r="AB1074">
        <v>0</v>
      </c>
      <c r="AC1074" t="str">
        <f>IF(MasterData[[#This Row],[Discount Amount]]&gt;0, "Promotional sale", "Non-Promotional Sales")</f>
        <v>Non-Promotional Sales</v>
      </c>
    </row>
    <row r="1075" spans="1:29" x14ac:dyDescent="0.25">
      <c r="A1075">
        <v>1074</v>
      </c>
      <c r="B1075" s="1" t="s">
        <v>388</v>
      </c>
      <c r="C1075" s="2">
        <v>0.33877314814814818</v>
      </c>
      <c r="D1075">
        <v>496</v>
      </c>
      <c r="E1075">
        <v>46</v>
      </c>
      <c r="F1075" s="1" t="s">
        <v>37</v>
      </c>
      <c r="G1075" s="1" t="s">
        <v>79</v>
      </c>
      <c r="H1075">
        <v>63.588799999999999</v>
      </c>
      <c r="I1075">
        <v>-115.5069</v>
      </c>
      <c r="J1075">
        <v>85</v>
      </c>
      <c r="K1075" t="b">
        <v>0</v>
      </c>
      <c r="L1075">
        <v>881</v>
      </c>
      <c r="M1075" s="1" t="s">
        <v>74</v>
      </c>
      <c r="N1075" s="1" t="s">
        <v>75</v>
      </c>
      <c r="O1075">
        <v>4</v>
      </c>
      <c r="P1075" t="b">
        <v>1</v>
      </c>
      <c r="Q1075" t="b">
        <v>0</v>
      </c>
      <c r="R1075" s="1" t="s">
        <v>52</v>
      </c>
      <c r="S1075" s="1" t="s">
        <v>49</v>
      </c>
      <c r="T1075">
        <v>2</v>
      </c>
      <c r="U1075" s="1" t="s">
        <v>34</v>
      </c>
      <c r="V1075" s="1" t="s">
        <v>59</v>
      </c>
      <c r="W1075" s="1" t="str">
        <f>IF(OR(MasterData[[#This Row],[Event]]="Christmas Market", MasterData[[#This Row],[Event]]="Christmas"), "Christmas Sale", "Non-Christmas Sale")</f>
        <v>Non-Christmas Sale</v>
      </c>
      <c r="X1075" t="b">
        <v>0</v>
      </c>
      <c r="Y1075">
        <v>5</v>
      </c>
      <c r="Z1075">
        <v>50.24</v>
      </c>
      <c r="AA1075">
        <v>200.98</v>
      </c>
      <c r="AB1075">
        <v>20.100000000000001</v>
      </c>
      <c r="AC1075" t="str">
        <f>IF(MasterData[[#This Row],[Discount Amount]]&gt;0, "Promotional sale", "Non-Promotional Sales")</f>
        <v>Promotional sale</v>
      </c>
    </row>
    <row r="1076" spans="1:29" x14ac:dyDescent="0.25">
      <c r="A1076">
        <v>1075</v>
      </c>
      <c r="B1076" s="1" t="s">
        <v>344</v>
      </c>
      <c r="C1076" s="2">
        <v>0.63348379629629625</v>
      </c>
      <c r="D1076">
        <v>242</v>
      </c>
      <c r="E1076">
        <v>53</v>
      </c>
      <c r="F1076" s="1" t="s">
        <v>61</v>
      </c>
      <c r="G1076" s="1" t="s">
        <v>81</v>
      </c>
      <c r="H1076">
        <v>64.248000000000005</v>
      </c>
      <c r="I1076">
        <v>-84.889600000000002</v>
      </c>
      <c r="J1076">
        <v>91</v>
      </c>
      <c r="K1076" t="b">
        <v>1</v>
      </c>
      <c r="L1076">
        <v>200</v>
      </c>
      <c r="M1076" s="1" t="s">
        <v>56</v>
      </c>
      <c r="N1076" s="1" t="s">
        <v>57</v>
      </c>
      <c r="O1076">
        <v>5</v>
      </c>
      <c r="P1076" t="b">
        <v>1</v>
      </c>
      <c r="Q1076" t="b">
        <v>1</v>
      </c>
      <c r="R1076" s="1" t="s">
        <v>52</v>
      </c>
      <c r="S1076" s="1" t="s">
        <v>53</v>
      </c>
      <c r="T1076">
        <v>2</v>
      </c>
      <c r="U1076" s="1" t="s">
        <v>45</v>
      </c>
      <c r="V1076" s="1" t="s">
        <v>59</v>
      </c>
      <c r="W1076" s="1" t="str">
        <f>IF(OR(MasterData[[#This Row],[Event]]="Christmas Market", MasterData[[#This Row],[Event]]="Christmas"), "Christmas Sale", "Non-Christmas Sale")</f>
        <v>Non-Christmas Sale</v>
      </c>
      <c r="X1076" t="b">
        <v>0</v>
      </c>
      <c r="Y1076">
        <v>3</v>
      </c>
      <c r="Z1076">
        <v>28.19</v>
      </c>
      <c r="AA1076">
        <v>140.97</v>
      </c>
      <c r="AB1076">
        <v>14.1</v>
      </c>
      <c r="AC1076" t="str">
        <f>IF(MasterData[[#This Row],[Discount Amount]]&gt;0, "Promotional sale", "Non-Promotional Sales")</f>
        <v>Promotional sale</v>
      </c>
    </row>
    <row r="1077" spans="1:29" x14ac:dyDescent="0.25">
      <c r="A1077">
        <v>1076</v>
      </c>
      <c r="B1077" s="1" t="s">
        <v>385</v>
      </c>
      <c r="C1077" s="2">
        <v>0.82359953703703703</v>
      </c>
      <c r="D1077">
        <v>39</v>
      </c>
      <c r="E1077">
        <v>49</v>
      </c>
      <c r="F1077" s="1" t="s">
        <v>61</v>
      </c>
      <c r="G1077" s="1" t="s">
        <v>29</v>
      </c>
      <c r="H1077">
        <v>51.253799999999998</v>
      </c>
      <c r="I1077">
        <v>-85.3232</v>
      </c>
      <c r="J1077">
        <v>78</v>
      </c>
      <c r="K1077" t="b">
        <v>0</v>
      </c>
      <c r="L1077">
        <v>193</v>
      </c>
      <c r="M1077" s="1" t="s">
        <v>63</v>
      </c>
      <c r="N1077" s="1" t="s">
        <v>64</v>
      </c>
      <c r="O1077">
        <v>2</v>
      </c>
      <c r="P1077" t="b">
        <v>1</v>
      </c>
      <c r="Q1077" t="b">
        <v>0</v>
      </c>
      <c r="R1077" s="1" t="s">
        <v>52</v>
      </c>
      <c r="S1077" s="1" t="s">
        <v>58</v>
      </c>
      <c r="T1077">
        <v>2</v>
      </c>
      <c r="U1077" s="1" t="s">
        <v>34</v>
      </c>
      <c r="V1077" s="1" t="s">
        <v>46</v>
      </c>
      <c r="W1077" s="1" t="str">
        <f>IF(OR(MasterData[[#This Row],[Event]]="Christmas Market", MasterData[[#This Row],[Event]]="Christmas"), "Christmas Sale", "Non-Christmas Sale")</f>
        <v>Christmas Sale</v>
      </c>
      <c r="X1077" t="b">
        <v>0</v>
      </c>
      <c r="Y1077">
        <v>4</v>
      </c>
      <c r="Z1077">
        <v>36.56</v>
      </c>
      <c r="AA1077">
        <v>73.12</v>
      </c>
      <c r="AB1077">
        <v>0</v>
      </c>
      <c r="AC1077" t="str">
        <f>IF(MasterData[[#This Row],[Discount Amount]]&gt;0, "Promotional sale", "Non-Promotional Sales")</f>
        <v>Non-Promotional Sales</v>
      </c>
    </row>
    <row r="1078" spans="1:29" x14ac:dyDescent="0.25">
      <c r="A1078">
        <v>1077</v>
      </c>
      <c r="B1078" s="1" t="s">
        <v>128</v>
      </c>
      <c r="C1078" s="2">
        <v>0.27856481481481477</v>
      </c>
      <c r="D1078">
        <v>195</v>
      </c>
      <c r="E1078">
        <v>40</v>
      </c>
      <c r="F1078" s="1" t="s">
        <v>28</v>
      </c>
      <c r="G1078" s="1" t="s">
        <v>44</v>
      </c>
      <c r="H1078">
        <v>46.813099999999999</v>
      </c>
      <c r="I1078">
        <v>-71.207499999999996</v>
      </c>
      <c r="J1078">
        <v>53</v>
      </c>
      <c r="K1078" t="b">
        <v>1</v>
      </c>
      <c r="L1078">
        <v>830</v>
      </c>
      <c r="M1078" s="1" t="s">
        <v>39</v>
      </c>
      <c r="N1078" s="1" t="s">
        <v>40</v>
      </c>
      <c r="O1078">
        <v>2</v>
      </c>
      <c r="P1078" t="b">
        <v>0</v>
      </c>
      <c r="Q1078" t="b">
        <v>1</v>
      </c>
      <c r="R1078" s="1" t="s">
        <v>32</v>
      </c>
      <c r="S1078" s="1" t="s">
        <v>53</v>
      </c>
      <c r="T1078">
        <v>3</v>
      </c>
      <c r="U1078" s="1" t="s">
        <v>45</v>
      </c>
      <c r="V1078" s="1" t="s">
        <v>59</v>
      </c>
      <c r="W1078" s="1" t="str">
        <f>IF(OR(MasterData[[#This Row],[Event]]="Christmas Market", MasterData[[#This Row],[Event]]="Christmas"), "Christmas Sale", "Non-Christmas Sale")</f>
        <v>Non-Christmas Sale</v>
      </c>
      <c r="X1078" t="b">
        <v>0</v>
      </c>
      <c r="Y1078">
        <v>3</v>
      </c>
      <c r="Z1078">
        <v>31.47</v>
      </c>
      <c r="AA1078">
        <v>62.94</v>
      </c>
      <c r="AB1078">
        <v>6.29</v>
      </c>
      <c r="AC1078" t="str">
        <f>IF(MasterData[[#This Row],[Discount Amount]]&gt;0, "Promotional sale", "Non-Promotional Sales")</f>
        <v>Promotional sale</v>
      </c>
    </row>
    <row r="1079" spans="1:29" x14ac:dyDescent="0.25">
      <c r="A1079">
        <v>1078</v>
      </c>
      <c r="B1079" s="1" t="s">
        <v>251</v>
      </c>
      <c r="C1079" s="2">
        <v>0.80787037037037046</v>
      </c>
      <c r="D1079">
        <v>252</v>
      </c>
      <c r="E1079">
        <v>24</v>
      </c>
      <c r="F1079" s="1" t="s">
        <v>28</v>
      </c>
      <c r="G1079" s="1" t="s">
        <v>77</v>
      </c>
      <c r="H1079">
        <v>64.282300000000006</v>
      </c>
      <c r="I1079">
        <v>-135</v>
      </c>
      <c r="J1079">
        <v>71</v>
      </c>
      <c r="K1079" t="b">
        <v>1</v>
      </c>
      <c r="L1079">
        <v>151</v>
      </c>
      <c r="M1079" s="1" t="s">
        <v>30</v>
      </c>
      <c r="N1079" s="1" t="s">
        <v>31</v>
      </c>
      <c r="O1079">
        <v>2</v>
      </c>
      <c r="P1079" t="b">
        <v>1</v>
      </c>
      <c r="Q1079" t="b">
        <v>0</v>
      </c>
      <c r="R1079" s="1" t="s">
        <v>32</v>
      </c>
      <c r="S1079" s="1" t="s">
        <v>58</v>
      </c>
      <c r="T1079">
        <v>5</v>
      </c>
      <c r="U1079" s="1" t="s">
        <v>45</v>
      </c>
      <c r="V1079" s="1" t="s">
        <v>59</v>
      </c>
      <c r="W1079" s="1" t="str">
        <f>IF(OR(MasterData[[#This Row],[Event]]="Christmas Market", MasterData[[#This Row],[Event]]="Christmas"), "Christmas Sale", "Non-Christmas Sale")</f>
        <v>Non-Christmas Sale</v>
      </c>
      <c r="X1079" t="b">
        <v>1</v>
      </c>
      <c r="Y1079">
        <v>4</v>
      </c>
      <c r="Z1079">
        <v>21.66</v>
      </c>
      <c r="AA1079">
        <v>43.31</v>
      </c>
      <c r="AB1079">
        <v>4.33</v>
      </c>
      <c r="AC1079" t="str">
        <f>IF(MasterData[[#This Row],[Discount Amount]]&gt;0, "Promotional sale", "Non-Promotional Sales")</f>
        <v>Promotional sale</v>
      </c>
    </row>
    <row r="1080" spans="1:29" x14ac:dyDescent="0.25">
      <c r="A1080">
        <v>1079</v>
      </c>
      <c r="B1080" s="1" t="s">
        <v>121</v>
      </c>
      <c r="C1080" s="2">
        <v>0.40200231481481485</v>
      </c>
      <c r="D1080">
        <v>227</v>
      </c>
      <c r="E1080">
        <v>56</v>
      </c>
      <c r="F1080" s="1" t="s">
        <v>61</v>
      </c>
      <c r="G1080" s="1" t="s">
        <v>79</v>
      </c>
      <c r="H1080">
        <v>63.588799999999999</v>
      </c>
      <c r="I1080">
        <v>-115.5069</v>
      </c>
      <c r="J1080">
        <v>63</v>
      </c>
      <c r="K1080" t="b">
        <v>0</v>
      </c>
      <c r="L1080">
        <v>32</v>
      </c>
      <c r="M1080" s="1" t="s">
        <v>39</v>
      </c>
      <c r="N1080" s="1" t="s">
        <v>40</v>
      </c>
      <c r="O1080">
        <v>3</v>
      </c>
      <c r="P1080" t="b">
        <v>0</v>
      </c>
      <c r="Q1080" t="b">
        <v>1</v>
      </c>
      <c r="R1080" s="1" t="s">
        <v>32</v>
      </c>
      <c r="S1080" s="1" t="s">
        <v>58</v>
      </c>
      <c r="T1080">
        <v>3</v>
      </c>
      <c r="U1080" s="1" t="s">
        <v>42</v>
      </c>
      <c r="V1080" s="1" t="s">
        <v>59</v>
      </c>
      <c r="W1080" s="1" t="str">
        <f>IF(OR(MasterData[[#This Row],[Event]]="Christmas Market", MasterData[[#This Row],[Event]]="Christmas"), "Christmas Sale", "Non-Christmas Sale")</f>
        <v>Non-Christmas Sale</v>
      </c>
      <c r="X1080" t="b">
        <v>1</v>
      </c>
      <c r="Y1080">
        <v>4</v>
      </c>
      <c r="Z1080">
        <v>33.729999999999997</v>
      </c>
      <c r="AA1080">
        <v>101.19</v>
      </c>
      <c r="AB1080">
        <v>10.119999999999999</v>
      </c>
      <c r="AC1080" t="str">
        <f>IF(MasterData[[#This Row],[Discount Amount]]&gt;0, "Promotional sale", "Non-Promotional Sales")</f>
        <v>Promotional sale</v>
      </c>
    </row>
    <row r="1081" spans="1:29" x14ac:dyDescent="0.25">
      <c r="A1081">
        <v>1080</v>
      </c>
      <c r="B1081" s="1" t="s">
        <v>277</v>
      </c>
      <c r="C1081" s="2">
        <v>0.59406249999999994</v>
      </c>
      <c r="D1081">
        <v>293</v>
      </c>
      <c r="E1081">
        <v>67</v>
      </c>
      <c r="F1081" s="1" t="s">
        <v>61</v>
      </c>
      <c r="G1081" s="1" t="s">
        <v>51</v>
      </c>
      <c r="H1081">
        <v>53.760899999999999</v>
      </c>
      <c r="I1081">
        <v>-98.813900000000004</v>
      </c>
      <c r="J1081">
        <v>69</v>
      </c>
      <c r="K1081" t="b">
        <v>1</v>
      </c>
      <c r="L1081">
        <v>36</v>
      </c>
      <c r="M1081" s="1" t="s">
        <v>39</v>
      </c>
      <c r="N1081" s="1" t="s">
        <v>40</v>
      </c>
      <c r="O1081">
        <v>4</v>
      </c>
      <c r="P1081" t="b">
        <v>1</v>
      </c>
      <c r="Q1081" t="b">
        <v>1</v>
      </c>
      <c r="R1081" s="1" t="s">
        <v>41</v>
      </c>
      <c r="S1081" s="1" t="s">
        <v>58</v>
      </c>
      <c r="T1081">
        <v>1</v>
      </c>
      <c r="U1081" s="1" t="s">
        <v>45</v>
      </c>
      <c r="V1081" s="1" t="s">
        <v>46</v>
      </c>
      <c r="W1081" s="1" t="str">
        <f>IF(OR(MasterData[[#This Row],[Event]]="Christmas Market", MasterData[[#This Row],[Event]]="Christmas"), "Christmas Sale", "Non-Christmas Sale")</f>
        <v>Christmas Sale</v>
      </c>
      <c r="X1081" t="b">
        <v>1</v>
      </c>
      <c r="Y1081">
        <v>4</v>
      </c>
      <c r="Z1081">
        <v>94.06</v>
      </c>
      <c r="AA1081">
        <v>376.23</v>
      </c>
      <c r="AB1081">
        <v>0</v>
      </c>
      <c r="AC1081" t="str">
        <f>IF(MasterData[[#This Row],[Discount Amount]]&gt;0, "Promotional sale", "Non-Promotional Sales")</f>
        <v>Non-Promotional Sales</v>
      </c>
    </row>
    <row r="1082" spans="1:29" x14ac:dyDescent="0.25">
      <c r="A1082">
        <v>1081</v>
      </c>
      <c r="B1082" s="1" t="s">
        <v>141</v>
      </c>
      <c r="C1082" s="2">
        <v>0.93516203703703704</v>
      </c>
      <c r="D1082">
        <v>76</v>
      </c>
      <c r="E1082">
        <v>28</v>
      </c>
      <c r="F1082" s="1" t="s">
        <v>61</v>
      </c>
      <c r="G1082" s="1" t="s">
        <v>38</v>
      </c>
      <c r="H1082">
        <v>53.726700000000001</v>
      </c>
      <c r="I1082">
        <v>-127.6476</v>
      </c>
      <c r="J1082">
        <v>38</v>
      </c>
      <c r="K1082" t="b">
        <v>0</v>
      </c>
      <c r="L1082">
        <v>214</v>
      </c>
      <c r="M1082" s="1" t="s">
        <v>30</v>
      </c>
      <c r="N1082" s="1" t="s">
        <v>31</v>
      </c>
      <c r="O1082">
        <v>3</v>
      </c>
      <c r="P1082" t="b">
        <v>1</v>
      </c>
      <c r="Q1082" t="b">
        <v>0</v>
      </c>
      <c r="R1082" s="1" t="s">
        <v>41</v>
      </c>
      <c r="S1082" s="1" t="s">
        <v>49</v>
      </c>
      <c r="T1082">
        <v>3</v>
      </c>
      <c r="U1082" s="1" t="s">
        <v>34</v>
      </c>
      <c r="V1082" s="1" t="s">
        <v>59</v>
      </c>
      <c r="W1082" s="1" t="str">
        <f>IF(OR(MasterData[[#This Row],[Event]]="Christmas Market", MasterData[[#This Row],[Event]]="Christmas"), "Christmas Sale", "Non-Christmas Sale")</f>
        <v>Non-Christmas Sale</v>
      </c>
      <c r="X1082" t="b">
        <v>0</v>
      </c>
      <c r="Y1082">
        <v>3</v>
      </c>
      <c r="Z1082">
        <v>75.8</v>
      </c>
      <c r="AA1082">
        <v>227.4</v>
      </c>
      <c r="AB1082">
        <v>22.74</v>
      </c>
      <c r="AC1082" t="str">
        <f>IF(MasterData[[#This Row],[Discount Amount]]&gt;0, "Promotional sale", "Non-Promotional Sales")</f>
        <v>Promotional sale</v>
      </c>
    </row>
    <row r="1083" spans="1:29" x14ac:dyDescent="0.25">
      <c r="A1083">
        <v>1082</v>
      </c>
      <c r="B1083" s="1" t="s">
        <v>73</v>
      </c>
      <c r="C1083" s="2">
        <v>0.72666666666666657</v>
      </c>
      <c r="D1083">
        <v>173</v>
      </c>
      <c r="E1083">
        <v>43</v>
      </c>
      <c r="F1083" s="1" t="s">
        <v>61</v>
      </c>
      <c r="G1083" s="1" t="s">
        <v>51</v>
      </c>
      <c r="H1083">
        <v>53.760899999999999</v>
      </c>
      <c r="I1083">
        <v>-98.813900000000004</v>
      </c>
      <c r="J1083">
        <v>63</v>
      </c>
      <c r="K1083" t="b">
        <v>0</v>
      </c>
      <c r="L1083">
        <v>87</v>
      </c>
      <c r="M1083" s="1" t="s">
        <v>74</v>
      </c>
      <c r="N1083" s="1" t="s">
        <v>75</v>
      </c>
      <c r="O1083">
        <v>2</v>
      </c>
      <c r="P1083" t="b">
        <v>0</v>
      </c>
      <c r="Q1083" t="b">
        <v>1</v>
      </c>
      <c r="R1083" s="1" t="s">
        <v>41</v>
      </c>
      <c r="S1083" s="1" t="s">
        <v>53</v>
      </c>
      <c r="T1083">
        <v>1</v>
      </c>
      <c r="U1083" s="1" t="s">
        <v>42</v>
      </c>
      <c r="V1083" s="1" t="s">
        <v>59</v>
      </c>
      <c r="W1083" s="1" t="str">
        <f>IF(OR(MasterData[[#This Row],[Event]]="Christmas Market", MasterData[[#This Row],[Event]]="Christmas"), "Christmas Sale", "Non-Christmas Sale")</f>
        <v>Non-Christmas Sale</v>
      </c>
      <c r="X1083" t="b">
        <v>1</v>
      </c>
      <c r="Y1083">
        <v>1</v>
      </c>
      <c r="Z1083">
        <v>81.72</v>
      </c>
      <c r="AA1083">
        <v>163.43</v>
      </c>
      <c r="AB1083">
        <v>16.34</v>
      </c>
      <c r="AC1083" t="str">
        <f>IF(MasterData[[#This Row],[Discount Amount]]&gt;0, "Promotional sale", "Non-Promotional Sales")</f>
        <v>Promotional sale</v>
      </c>
    </row>
    <row r="1084" spans="1:29" x14ac:dyDescent="0.25">
      <c r="A1084">
        <v>1083</v>
      </c>
      <c r="B1084" s="1" t="s">
        <v>415</v>
      </c>
      <c r="C1084" s="2">
        <v>0.53539351851851857</v>
      </c>
      <c r="D1084">
        <v>267</v>
      </c>
      <c r="E1084">
        <v>50</v>
      </c>
      <c r="F1084" s="1" t="s">
        <v>61</v>
      </c>
      <c r="G1084" s="1" t="s">
        <v>77</v>
      </c>
      <c r="H1084">
        <v>64.282300000000006</v>
      </c>
      <c r="I1084">
        <v>-135</v>
      </c>
      <c r="J1084">
        <v>5</v>
      </c>
      <c r="K1084" t="b">
        <v>1</v>
      </c>
      <c r="L1084">
        <v>9</v>
      </c>
      <c r="M1084" s="1" t="s">
        <v>56</v>
      </c>
      <c r="N1084" s="1" t="s">
        <v>57</v>
      </c>
      <c r="O1084">
        <v>2</v>
      </c>
      <c r="P1084" t="b">
        <v>1</v>
      </c>
      <c r="Q1084" t="b">
        <v>1</v>
      </c>
      <c r="R1084" s="1" t="s">
        <v>32</v>
      </c>
      <c r="S1084" s="1" t="s">
        <v>49</v>
      </c>
      <c r="T1084">
        <v>3</v>
      </c>
      <c r="U1084" s="1" t="s">
        <v>45</v>
      </c>
      <c r="V1084" s="1" t="s">
        <v>59</v>
      </c>
      <c r="W1084" s="1" t="str">
        <f>IF(OR(MasterData[[#This Row],[Event]]="Christmas Market", MasterData[[#This Row],[Event]]="Christmas"), "Christmas Sale", "Non-Christmas Sale")</f>
        <v>Non-Christmas Sale</v>
      </c>
      <c r="X1084" t="b">
        <v>1</v>
      </c>
      <c r="Y1084">
        <v>5</v>
      </c>
      <c r="Z1084">
        <v>38.07</v>
      </c>
      <c r="AA1084">
        <v>76.14</v>
      </c>
      <c r="AB1084">
        <v>7.61</v>
      </c>
      <c r="AC1084" t="str">
        <f>IF(MasterData[[#This Row],[Discount Amount]]&gt;0, "Promotional sale", "Non-Promotional Sales")</f>
        <v>Promotional sale</v>
      </c>
    </row>
    <row r="1085" spans="1:29" x14ac:dyDescent="0.25">
      <c r="A1085">
        <v>1084</v>
      </c>
      <c r="B1085" s="1" t="s">
        <v>171</v>
      </c>
      <c r="C1085" s="2">
        <v>0.73444444444444446</v>
      </c>
      <c r="D1085">
        <v>332</v>
      </c>
      <c r="E1085">
        <v>31</v>
      </c>
      <c r="F1085" s="1" t="s">
        <v>28</v>
      </c>
      <c r="G1085" s="1" t="s">
        <v>62</v>
      </c>
      <c r="H1085">
        <v>46.565300000000001</v>
      </c>
      <c r="I1085">
        <v>-66.4619</v>
      </c>
      <c r="J1085">
        <v>47</v>
      </c>
      <c r="K1085" t="b">
        <v>1</v>
      </c>
      <c r="L1085">
        <v>286</v>
      </c>
      <c r="M1085" s="1" t="s">
        <v>56</v>
      </c>
      <c r="N1085" s="1" t="s">
        <v>57</v>
      </c>
      <c r="O1085">
        <v>4</v>
      </c>
      <c r="P1085" t="b">
        <v>0</v>
      </c>
      <c r="Q1085" t="b">
        <v>1</v>
      </c>
      <c r="R1085" s="1" t="s">
        <v>41</v>
      </c>
      <c r="S1085" s="1" t="s">
        <v>49</v>
      </c>
      <c r="T1085">
        <v>4</v>
      </c>
      <c r="U1085" s="1" t="s">
        <v>42</v>
      </c>
      <c r="V1085" s="1" t="s">
        <v>35</v>
      </c>
      <c r="W1085" s="1" t="str">
        <f>IF(OR(MasterData[[#This Row],[Event]]="Christmas Market", MasterData[[#This Row],[Event]]="Christmas"), "Christmas Sale", "Non-Christmas Sale")</f>
        <v>Non-Christmas Sale</v>
      </c>
      <c r="X1085" t="b">
        <v>0</v>
      </c>
      <c r="Y1085">
        <v>2</v>
      </c>
      <c r="Z1085">
        <v>30.81</v>
      </c>
      <c r="AA1085">
        <v>123.22</v>
      </c>
      <c r="AB1085">
        <v>0</v>
      </c>
      <c r="AC1085" t="str">
        <f>IF(MasterData[[#This Row],[Discount Amount]]&gt;0, "Promotional sale", "Non-Promotional Sales")</f>
        <v>Non-Promotional Sales</v>
      </c>
    </row>
    <row r="1086" spans="1:29" x14ac:dyDescent="0.25">
      <c r="A1086">
        <v>1085</v>
      </c>
      <c r="B1086" s="1" t="s">
        <v>288</v>
      </c>
      <c r="C1086" s="2">
        <v>0.79186342592592585</v>
      </c>
      <c r="D1086">
        <v>291</v>
      </c>
      <c r="E1086">
        <v>33</v>
      </c>
      <c r="F1086" s="1" t="s">
        <v>61</v>
      </c>
      <c r="G1086" s="1" t="s">
        <v>29</v>
      </c>
      <c r="H1086">
        <v>51.253799999999998</v>
      </c>
      <c r="I1086">
        <v>-85.3232</v>
      </c>
      <c r="J1086">
        <v>3</v>
      </c>
      <c r="K1086" t="b">
        <v>1</v>
      </c>
      <c r="L1086">
        <v>215</v>
      </c>
      <c r="M1086" s="1" t="s">
        <v>30</v>
      </c>
      <c r="N1086" s="1" t="s">
        <v>31</v>
      </c>
      <c r="O1086">
        <v>1</v>
      </c>
      <c r="P1086" t="b">
        <v>0</v>
      </c>
      <c r="Q1086" t="b">
        <v>1</v>
      </c>
      <c r="R1086" s="1" t="s">
        <v>41</v>
      </c>
      <c r="S1086" s="1" t="s">
        <v>58</v>
      </c>
      <c r="T1086">
        <v>1</v>
      </c>
      <c r="U1086" s="1" t="s">
        <v>34</v>
      </c>
      <c r="V1086" s="1" t="s">
        <v>59</v>
      </c>
      <c r="W1086" s="1" t="str">
        <f>IF(OR(MasterData[[#This Row],[Event]]="Christmas Market", MasterData[[#This Row],[Event]]="Christmas"), "Christmas Sale", "Non-Christmas Sale")</f>
        <v>Non-Christmas Sale</v>
      </c>
      <c r="X1086" t="b">
        <v>0</v>
      </c>
      <c r="Y1086">
        <v>2</v>
      </c>
      <c r="Z1086">
        <v>18.399999999999999</v>
      </c>
      <c r="AA1086">
        <v>18.399999999999999</v>
      </c>
      <c r="AB1086">
        <v>1.84</v>
      </c>
      <c r="AC1086" t="str">
        <f>IF(MasterData[[#This Row],[Discount Amount]]&gt;0, "Promotional sale", "Non-Promotional Sales")</f>
        <v>Promotional sale</v>
      </c>
    </row>
    <row r="1087" spans="1:29" x14ac:dyDescent="0.25">
      <c r="A1087">
        <v>1086</v>
      </c>
      <c r="B1087" s="1" t="s">
        <v>185</v>
      </c>
      <c r="C1087" s="2">
        <v>0.25810185185185186</v>
      </c>
      <c r="D1087">
        <v>79</v>
      </c>
      <c r="E1087">
        <v>54</v>
      </c>
      <c r="F1087" s="1" t="s">
        <v>61</v>
      </c>
      <c r="G1087" s="1" t="s">
        <v>44</v>
      </c>
      <c r="H1087">
        <v>46.813099999999999</v>
      </c>
      <c r="I1087">
        <v>-71.207499999999996</v>
      </c>
      <c r="J1087">
        <v>93</v>
      </c>
      <c r="K1087" t="b">
        <v>0</v>
      </c>
      <c r="L1087">
        <v>519</v>
      </c>
      <c r="M1087" s="1" t="s">
        <v>30</v>
      </c>
      <c r="N1087" s="1" t="s">
        <v>31</v>
      </c>
      <c r="O1087">
        <v>2</v>
      </c>
      <c r="P1087" t="b">
        <v>0</v>
      </c>
      <c r="Q1087" t="b">
        <v>1</v>
      </c>
      <c r="R1087" s="1" t="s">
        <v>41</v>
      </c>
      <c r="S1087" s="1" t="s">
        <v>53</v>
      </c>
      <c r="T1087">
        <v>3</v>
      </c>
      <c r="U1087" s="1" t="s">
        <v>42</v>
      </c>
      <c r="V1087" s="1" t="s">
        <v>46</v>
      </c>
      <c r="W1087" s="1" t="str">
        <f>IF(OR(MasterData[[#This Row],[Event]]="Christmas Market", MasterData[[#This Row],[Event]]="Christmas"), "Christmas Sale", "Non-Christmas Sale")</f>
        <v>Christmas Sale</v>
      </c>
      <c r="X1087" t="b">
        <v>0</v>
      </c>
      <c r="Y1087">
        <v>4</v>
      </c>
      <c r="Z1087">
        <v>57.11</v>
      </c>
      <c r="AA1087">
        <v>114.22</v>
      </c>
      <c r="AB1087">
        <v>0</v>
      </c>
      <c r="AC1087" t="str">
        <f>IF(MasterData[[#This Row],[Discount Amount]]&gt;0, "Promotional sale", "Non-Promotional Sales")</f>
        <v>Non-Promotional Sales</v>
      </c>
    </row>
    <row r="1088" spans="1:29" x14ac:dyDescent="0.25">
      <c r="A1088">
        <v>1087</v>
      </c>
      <c r="B1088" s="1" t="s">
        <v>239</v>
      </c>
      <c r="C1088" s="2">
        <v>0.73336805555555551</v>
      </c>
      <c r="D1088">
        <v>362</v>
      </c>
      <c r="E1088">
        <v>36</v>
      </c>
      <c r="F1088" s="1" t="s">
        <v>61</v>
      </c>
      <c r="G1088" s="1" t="s">
        <v>68</v>
      </c>
      <c r="H1088">
        <v>46.318800000000003</v>
      </c>
      <c r="I1088">
        <v>-63.146099999999997</v>
      </c>
      <c r="J1088">
        <v>87</v>
      </c>
      <c r="K1088" t="b">
        <v>1</v>
      </c>
      <c r="L1088">
        <v>628</v>
      </c>
      <c r="M1088" s="1" t="s">
        <v>30</v>
      </c>
      <c r="N1088" s="1" t="s">
        <v>31</v>
      </c>
      <c r="O1088">
        <v>3</v>
      </c>
      <c r="P1088" t="b">
        <v>1</v>
      </c>
      <c r="Q1088" t="b">
        <v>0</v>
      </c>
      <c r="R1088" s="1" t="s">
        <v>52</v>
      </c>
      <c r="S1088" s="1" t="s">
        <v>53</v>
      </c>
      <c r="T1088">
        <v>4</v>
      </c>
      <c r="U1088" s="1" t="s">
        <v>42</v>
      </c>
      <c r="V1088" s="1" t="s">
        <v>59</v>
      </c>
      <c r="W1088" s="1" t="str">
        <f>IF(OR(MasterData[[#This Row],[Event]]="Christmas Market", MasterData[[#This Row],[Event]]="Christmas"), "Christmas Sale", "Non-Christmas Sale")</f>
        <v>Non-Christmas Sale</v>
      </c>
      <c r="X1088" t="b">
        <v>0</v>
      </c>
      <c r="Y1088">
        <v>4</v>
      </c>
      <c r="Z1088">
        <v>23.66</v>
      </c>
      <c r="AA1088">
        <v>70.989999999999995</v>
      </c>
      <c r="AB1088">
        <v>7.1</v>
      </c>
      <c r="AC1088" t="str">
        <f>IF(MasterData[[#This Row],[Discount Amount]]&gt;0, "Promotional sale", "Non-Promotional Sales")</f>
        <v>Promotional sale</v>
      </c>
    </row>
    <row r="1089" spans="1:29" x14ac:dyDescent="0.25">
      <c r="A1089">
        <v>1088</v>
      </c>
      <c r="B1089" s="1" t="s">
        <v>344</v>
      </c>
      <c r="C1089" s="2">
        <v>0.74431712962962959</v>
      </c>
      <c r="D1089">
        <v>133</v>
      </c>
      <c r="E1089">
        <v>54</v>
      </c>
      <c r="F1089" s="1" t="s">
        <v>61</v>
      </c>
      <c r="G1089" s="1" t="s">
        <v>79</v>
      </c>
      <c r="H1089">
        <v>63.588799999999999</v>
      </c>
      <c r="I1089">
        <v>-115.5069</v>
      </c>
      <c r="J1089">
        <v>79</v>
      </c>
      <c r="K1089" t="b">
        <v>1</v>
      </c>
      <c r="L1089">
        <v>806</v>
      </c>
      <c r="M1089" s="1" t="s">
        <v>30</v>
      </c>
      <c r="N1089" s="1" t="s">
        <v>31</v>
      </c>
      <c r="O1089">
        <v>2</v>
      </c>
      <c r="P1089" t="b">
        <v>1</v>
      </c>
      <c r="Q1089" t="b">
        <v>1</v>
      </c>
      <c r="R1089" s="1" t="s">
        <v>52</v>
      </c>
      <c r="S1089" s="1" t="s">
        <v>33</v>
      </c>
      <c r="T1089">
        <v>2</v>
      </c>
      <c r="U1089" s="1" t="s">
        <v>42</v>
      </c>
      <c r="V1089" s="1" t="s">
        <v>59</v>
      </c>
      <c r="W1089" s="1" t="str">
        <f>IF(OR(MasterData[[#This Row],[Event]]="Christmas Market", MasterData[[#This Row],[Event]]="Christmas"), "Christmas Sale", "Non-Christmas Sale")</f>
        <v>Non-Christmas Sale</v>
      </c>
      <c r="X1089" t="b">
        <v>0</v>
      </c>
      <c r="Y1089">
        <v>4</v>
      </c>
      <c r="Z1089">
        <v>45.42</v>
      </c>
      <c r="AA1089">
        <v>90.85</v>
      </c>
      <c r="AB1089">
        <v>9.08</v>
      </c>
      <c r="AC1089" t="str">
        <f>IF(MasterData[[#This Row],[Discount Amount]]&gt;0, "Promotional sale", "Non-Promotional Sales")</f>
        <v>Promotional sale</v>
      </c>
    </row>
    <row r="1090" spans="1:29" x14ac:dyDescent="0.25">
      <c r="A1090">
        <v>1089</v>
      </c>
      <c r="B1090" s="1" t="s">
        <v>90</v>
      </c>
      <c r="C1090" s="2">
        <v>0.45188657407407407</v>
      </c>
      <c r="D1090">
        <v>42</v>
      </c>
      <c r="E1090">
        <v>48</v>
      </c>
      <c r="F1090" s="1" t="s">
        <v>61</v>
      </c>
      <c r="G1090" s="1" t="s">
        <v>38</v>
      </c>
      <c r="H1090">
        <v>53.726700000000001</v>
      </c>
      <c r="I1090">
        <v>-127.6476</v>
      </c>
      <c r="J1090">
        <v>12</v>
      </c>
      <c r="K1090" t="b">
        <v>1</v>
      </c>
      <c r="L1090">
        <v>536</v>
      </c>
      <c r="M1090" s="1" t="s">
        <v>63</v>
      </c>
      <c r="N1090" s="1" t="s">
        <v>64</v>
      </c>
      <c r="O1090">
        <v>5</v>
      </c>
      <c r="P1090" t="b">
        <v>1</v>
      </c>
      <c r="Q1090" t="b">
        <v>0</v>
      </c>
      <c r="R1090" s="1" t="s">
        <v>52</v>
      </c>
      <c r="S1090" s="1" t="s">
        <v>49</v>
      </c>
      <c r="T1090">
        <v>2</v>
      </c>
      <c r="U1090" s="1" t="s">
        <v>42</v>
      </c>
      <c r="V1090" s="1" t="s">
        <v>46</v>
      </c>
      <c r="W1090" s="1" t="str">
        <f>IF(OR(MasterData[[#This Row],[Event]]="Christmas Market", MasterData[[#This Row],[Event]]="Christmas"), "Christmas Sale", "Non-Christmas Sale")</f>
        <v>Christmas Sale</v>
      </c>
      <c r="X1090" t="b">
        <v>0</v>
      </c>
      <c r="Y1090">
        <v>2</v>
      </c>
      <c r="Z1090">
        <v>35.33</v>
      </c>
      <c r="AA1090">
        <v>176.67</v>
      </c>
      <c r="AB1090">
        <v>0</v>
      </c>
      <c r="AC1090" t="str">
        <f>IF(MasterData[[#This Row],[Discount Amount]]&gt;0, "Promotional sale", "Non-Promotional Sales")</f>
        <v>Non-Promotional Sales</v>
      </c>
    </row>
    <row r="1091" spans="1:29" x14ac:dyDescent="0.25">
      <c r="A1091">
        <v>1090</v>
      </c>
      <c r="B1091" s="1" t="s">
        <v>304</v>
      </c>
      <c r="C1091" s="2">
        <v>0.12618055555555552</v>
      </c>
      <c r="D1091">
        <v>335</v>
      </c>
      <c r="E1091">
        <v>18</v>
      </c>
      <c r="F1091" s="1" t="s">
        <v>28</v>
      </c>
      <c r="G1091" s="1" t="s">
        <v>55</v>
      </c>
      <c r="H1091">
        <v>52.939900000000002</v>
      </c>
      <c r="I1091">
        <v>-106.4509</v>
      </c>
      <c r="J1091">
        <v>72</v>
      </c>
      <c r="K1091" t="b">
        <v>1</v>
      </c>
      <c r="L1091">
        <v>270</v>
      </c>
      <c r="M1091" s="1" t="s">
        <v>39</v>
      </c>
      <c r="N1091" s="1" t="s">
        <v>40</v>
      </c>
      <c r="O1091">
        <v>4</v>
      </c>
      <c r="P1091" t="b">
        <v>0</v>
      </c>
      <c r="Q1091" t="b">
        <v>1</v>
      </c>
      <c r="R1091" s="1" t="s">
        <v>41</v>
      </c>
      <c r="S1091" s="1" t="s">
        <v>58</v>
      </c>
      <c r="T1091">
        <v>1</v>
      </c>
      <c r="U1091" s="1" t="s">
        <v>34</v>
      </c>
      <c r="V1091" s="1" t="s">
        <v>35</v>
      </c>
      <c r="W1091" s="1" t="str">
        <f>IF(OR(MasterData[[#This Row],[Event]]="Christmas Market", MasterData[[#This Row],[Event]]="Christmas"), "Christmas Sale", "Non-Christmas Sale")</f>
        <v>Non-Christmas Sale</v>
      </c>
      <c r="X1091" t="b">
        <v>0</v>
      </c>
      <c r="Y1091">
        <v>2</v>
      </c>
      <c r="Z1091">
        <v>71.34</v>
      </c>
      <c r="AA1091">
        <v>285.35000000000002</v>
      </c>
      <c r="AB1091">
        <v>0</v>
      </c>
      <c r="AC1091" t="str">
        <f>IF(MasterData[[#This Row],[Discount Amount]]&gt;0, "Promotional sale", "Non-Promotional Sales")</f>
        <v>Non-Promotional Sales</v>
      </c>
    </row>
    <row r="1092" spans="1:29" x14ac:dyDescent="0.25">
      <c r="A1092">
        <v>1091</v>
      </c>
      <c r="B1092" s="1" t="s">
        <v>395</v>
      </c>
      <c r="C1092" s="2">
        <v>2.8159722222222294E-2</v>
      </c>
      <c r="D1092">
        <v>117</v>
      </c>
      <c r="E1092">
        <v>21</v>
      </c>
      <c r="F1092" s="1" t="s">
        <v>28</v>
      </c>
      <c r="G1092" s="1" t="s">
        <v>51</v>
      </c>
      <c r="H1092">
        <v>53.760899999999999</v>
      </c>
      <c r="I1092">
        <v>-98.813900000000004</v>
      </c>
      <c r="J1092">
        <v>6</v>
      </c>
      <c r="K1092" t="b">
        <v>1</v>
      </c>
      <c r="L1092">
        <v>976</v>
      </c>
      <c r="M1092" s="1" t="s">
        <v>30</v>
      </c>
      <c r="N1092" s="1" t="s">
        <v>31</v>
      </c>
      <c r="O1092">
        <v>5</v>
      </c>
      <c r="P1092" t="b">
        <v>0</v>
      </c>
      <c r="Q1092" t="b">
        <v>0</v>
      </c>
      <c r="R1092" s="1" t="s">
        <v>32</v>
      </c>
      <c r="S1092" s="1" t="s">
        <v>53</v>
      </c>
      <c r="T1092">
        <v>2</v>
      </c>
      <c r="U1092" s="1" t="s">
        <v>42</v>
      </c>
      <c r="V1092" s="1" t="s">
        <v>35</v>
      </c>
      <c r="W1092" s="1" t="str">
        <f>IF(OR(MasterData[[#This Row],[Event]]="Christmas Market", MasterData[[#This Row],[Event]]="Christmas"), "Christmas Sale", "Non-Christmas Sale")</f>
        <v>Non-Christmas Sale</v>
      </c>
      <c r="X1092" t="b">
        <v>1</v>
      </c>
      <c r="Y1092">
        <v>4</v>
      </c>
      <c r="Z1092">
        <v>62.21</v>
      </c>
      <c r="AA1092">
        <v>311.06</v>
      </c>
      <c r="AB1092">
        <v>0</v>
      </c>
      <c r="AC1092" t="str">
        <f>IF(MasterData[[#This Row],[Discount Amount]]&gt;0, "Promotional sale", "Non-Promotional Sales")</f>
        <v>Non-Promotional Sales</v>
      </c>
    </row>
    <row r="1093" spans="1:29" x14ac:dyDescent="0.25">
      <c r="A1093">
        <v>1092</v>
      </c>
      <c r="B1093" s="1" t="s">
        <v>192</v>
      </c>
      <c r="C1093" s="2">
        <v>0.23629629629629623</v>
      </c>
      <c r="D1093">
        <v>35</v>
      </c>
      <c r="E1093">
        <v>60</v>
      </c>
      <c r="F1093" s="1" t="s">
        <v>61</v>
      </c>
      <c r="G1093" s="1" t="s">
        <v>51</v>
      </c>
      <c r="H1093">
        <v>53.760899999999999</v>
      </c>
      <c r="I1093">
        <v>-98.813900000000004</v>
      </c>
      <c r="J1093">
        <v>82</v>
      </c>
      <c r="K1093" t="b">
        <v>0</v>
      </c>
      <c r="L1093">
        <v>725</v>
      </c>
      <c r="M1093" s="1" t="s">
        <v>39</v>
      </c>
      <c r="N1093" s="1" t="s">
        <v>40</v>
      </c>
      <c r="O1093">
        <v>3</v>
      </c>
      <c r="P1093" t="b">
        <v>1</v>
      </c>
      <c r="Q1093" t="b">
        <v>1</v>
      </c>
      <c r="R1093" s="1" t="s">
        <v>32</v>
      </c>
      <c r="S1093" s="1" t="s">
        <v>53</v>
      </c>
      <c r="T1093">
        <v>2</v>
      </c>
      <c r="U1093" s="1" t="s">
        <v>45</v>
      </c>
      <c r="V1093" s="1" t="s">
        <v>46</v>
      </c>
      <c r="W1093" s="1" t="str">
        <f>IF(OR(MasterData[[#This Row],[Event]]="Christmas Market", MasterData[[#This Row],[Event]]="Christmas"), "Christmas Sale", "Non-Christmas Sale")</f>
        <v>Christmas Sale</v>
      </c>
      <c r="X1093" t="b">
        <v>0</v>
      </c>
      <c r="Y1093">
        <v>3</v>
      </c>
      <c r="Z1093">
        <v>25.58</v>
      </c>
      <c r="AA1093">
        <v>76.739999999999995</v>
      </c>
      <c r="AB1093">
        <v>0</v>
      </c>
      <c r="AC1093" t="str">
        <f>IF(MasterData[[#This Row],[Discount Amount]]&gt;0, "Promotional sale", "Non-Promotional Sales")</f>
        <v>Non-Promotional Sales</v>
      </c>
    </row>
    <row r="1094" spans="1:29" x14ac:dyDescent="0.25">
      <c r="A1094">
        <v>1093</v>
      </c>
      <c r="B1094" s="1" t="s">
        <v>416</v>
      </c>
      <c r="C1094" s="2">
        <v>0.91424768518518529</v>
      </c>
      <c r="D1094">
        <v>49</v>
      </c>
      <c r="E1094">
        <v>48</v>
      </c>
      <c r="F1094" s="1" t="s">
        <v>37</v>
      </c>
      <c r="G1094" s="1" t="s">
        <v>29</v>
      </c>
      <c r="H1094">
        <v>51.253799999999998</v>
      </c>
      <c r="I1094">
        <v>-85.3232</v>
      </c>
      <c r="J1094">
        <v>22</v>
      </c>
      <c r="K1094" t="b">
        <v>0</v>
      </c>
      <c r="L1094">
        <v>706</v>
      </c>
      <c r="M1094" s="1" t="s">
        <v>63</v>
      </c>
      <c r="N1094" s="1" t="s">
        <v>64</v>
      </c>
      <c r="O1094">
        <v>2</v>
      </c>
      <c r="P1094" t="b">
        <v>0</v>
      </c>
      <c r="Q1094" t="b">
        <v>1</v>
      </c>
      <c r="R1094" s="1" t="s">
        <v>41</v>
      </c>
      <c r="S1094" s="1" t="s">
        <v>53</v>
      </c>
      <c r="T1094">
        <v>3</v>
      </c>
      <c r="U1094" s="1" t="s">
        <v>34</v>
      </c>
      <c r="V1094" s="1" t="s">
        <v>59</v>
      </c>
      <c r="W1094" s="1" t="str">
        <f>IF(OR(MasterData[[#This Row],[Event]]="Christmas Market", MasterData[[#This Row],[Event]]="Christmas"), "Christmas Sale", "Non-Christmas Sale")</f>
        <v>Non-Christmas Sale</v>
      </c>
      <c r="X1094" t="b">
        <v>1</v>
      </c>
      <c r="Y1094">
        <v>3</v>
      </c>
      <c r="Z1094">
        <v>97.28</v>
      </c>
      <c r="AA1094">
        <v>194.56</v>
      </c>
      <c r="AB1094">
        <v>19.46</v>
      </c>
      <c r="AC1094" t="str">
        <f>IF(MasterData[[#This Row],[Discount Amount]]&gt;0, "Promotional sale", "Non-Promotional Sales")</f>
        <v>Promotional sale</v>
      </c>
    </row>
    <row r="1095" spans="1:29" x14ac:dyDescent="0.25">
      <c r="A1095">
        <v>1094</v>
      </c>
      <c r="B1095" s="1" t="s">
        <v>291</v>
      </c>
      <c r="C1095" s="2">
        <v>0.95215277777777785</v>
      </c>
      <c r="D1095">
        <v>265</v>
      </c>
      <c r="E1095">
        <v>69</v>
      </c>
      <c r="F1095" s="1" t="s">
        <v>61</v>
      </c>
      <c r="G1095" s="1" t="s">
        <v>62</v>
      </c>
      <c r="H1095">
        <v>46.565300000000001</v>
      </c>
      <c r="I1095">
        <v>-66.4619</v>
      </c>
      <c r="J1095">
        <v>51</v>
      </c>
      <c r="K1095" t="b">
        <v>0</v>
      </c>
      <c r="L1095">
        <v>917</v>
      </c>
      <c r="M1095" s="1" t="s">
        <v>30</v>
      </c>
      <c r="N1095" s="1" t="s">
        <v>31</v>
      </c>
      <c r="O1095">
        <v>2</v>
      </c>
      <c r="P1095" t="b">
        <v>0</v>
      </c>
      <c r="Q1095" t="b">
        <v>0</v>
      </c>
      <c r="R1095" s="1" t="s">
        <v>52</v>
      </c>
      <c r="S1095" s="1" t="s">
        <v>58</v>
      </c>
      <c r="T1095">
        <v>4</v>
      </c>
      <c r="U1095" s="1" t="s">
        <v>45</v>
      </c>
      <c r="V1095" s="1" t="s">
        <v>46</v>
      </c>
      <c r="W1095" s="1" t="str">
        <f>IF(OR(MasterData[[#This Row],[Event]]="Christmas Market", MasterData[[#This Row],[Event]]="Christmas"), "Christmas Sale", "Non-Christmas Sale")</f>
        <v>Christmas Sale</v>
      </c>
      <c r="X1095" t="b">
        <v>0</v>
      </c>
      <c r="Y1095">
        <v>5</v>
      </c>
      <c r="Z1095">
        <v>56.81</v>
      </c>
      <c r="AA1095">
        <v>113.61</v>
      </c>
      <c r="AB1095">
        <v>0</v>
      </c>
      <c r="AC1095" t="str">
        <f>IF(MasterData[[#This Row],[Discount Amount]]&gt;0, "Promotional sale", "Non-Promotional Sales")</f>
        <v>Non-Promotional Sales</v>
      </c>
    </row>
    <row r="1096" spans="1:29" x14ac:dyDescent="0.25">
      <c r="A1096">
        <v>1095</v>
      </c>
      <c r="B1096" s="1" t="s">
        <v>407</v>
      </c>
      <c r="C1096" s="2">
        <v>0.64814814814814814</v>
      </c>
      <c r="D1096">
        <v>353</v>
      </c>
      <c r="E1096">
        <v>43</v>
      </c>
      <c r="F1096" s="1" t="s">
        <v>37</v>
      </c>
      <c r="G1096" s="1" t="s">
        <v>38</v>
      </c>
      <c r="H1096">
        <v>53.726700000000001</v>
      </c>
      <c r="I1096">
        <v>-127.6476</v>
      </c>
      <c r="J1096">
        <v>72</v>
      </c>
      <c r="K1096" t="b">
        <v>1</v>
      </c>
      <c r="L1096">
        <v>912</v>
      </c>
      <c r="M1096" s="1" t="s">
        <v>30</v>
      </c>
      <c r="N1096" s="1" t="s">
        <v>31</v>
      </c>
      <c r="O1096">
        <v>3</v>
      </c>
      <c r="P1096" t="b">
        <v>0</v>
      </c>
      <c r="Q1096" t="b">
        <v>0</v>
      </c>
      <c r="R1096" s="1" t="s">
        <v>32</v>
      </c>
      <c r="S1096" s="1" t="s">
        <v>33</v>
      </c>
      <c r="T1096">
        <v>1</v>
      </c>
      <c r="U1096" s="1" t="s">
        <v>42</v>
      </c>
      <c r="V1096" s="1" t="s">
        <v>59</v>
      </c>
      <c r="W1096" s="1" t="str">
        <f>IF(OR(MasterData[[#This Row],[Event]]="Christmas Market", MasterData[[#This Row],[Event]]="Christmas"), "Christmas Sale", "Non-Christmas Sale")</f>
        <v>Non-Christmas Sale</v>
      </c>
      <c r="X1096" t="b">
        <v>0</v>
      </c>
      <c r="Y1096">
        <v>4</v>
      </c>
      <c r="Z1096">
        <v>57.61</v>
      </c>
      <c r="AA1096">
        <v>172.84</v>
      </c>
      <c r="AB1096">
        <v>17.28</v>
      </c>
      <c r="AC1096" t="str">
        <f>IF(MasterData[[#This Row],[Discount Amount]]&gt;0, "Promotional sale", "Non-Promotional Sales")</f>
        <v>Promotional sale</v>
      </c>
    </row>
    <row r="1097" spans="1:29" x14ac:dyDescent="0.25">
      <c r="A1097">
        <v>1096</v>
      </c>
      <c r="B1097" s="1" t="s">
        <v>199</v>
      </c>
      <c r="C1097" s="2">
        <v>0.31605324074074082</v>
      </c>
      <c r="D1097">
        <v>442</v>
      </c>
      <c r="E1097">
        <v>38</v>
      </c>
      <c r="F1097" s="1" t="s">
        <v>37</v>
      </c>
      <c r="G1097" s="1" t="s">
        <v>81</v>
      </c>
      <c r="H1097">
        <v>64.248000000000005</v>
      </c>
      <c r="I1097">
        <v>-84.889600000000002</v>
      </c>
      <c r="J1097">
        <v>59</v>
      </c>
      <c r="K1097" t="b">
        <v>0</v>
      </c>
      <c r="L1097">
        <v>253</v>
      </c>
      <c r="M1097" s="1" t="s">
        <v>63</v>
      </c>
      <c r="N1097" s="1" t="s">
        <v>64</v>
      </c>
      <c r="O1097">
        <v>2</v>
      </c>
      <c r="P1097" t="b">
        <v>1</v>
      </c>
      <c r="Q1097" t="b">
        <v>0</v>
      </c>
      <c r="R1097" s="1" t="s">
        <v>41</v>
      </c>
      <c r="S1097" s="1" t="s">
        <v>33</v>
      </c>
      <c r="T1097">
        <v>5</v>
      </c>
      <c r="U1097" s="1" t="s">
        <v>42</v>
      </c>
      <c r="V1097" s="1" t="s">
        <v>35</v>
      </c>
      <c r="W1097" s="1" t="str">
        <f>IF(OR(MasterData[[#This Row],[Event]]="Christmas Market", MasterData[[#This Row],[Event]]="Christmas"), "Christmas Sale", "Non-Christmas Sale")</f>
        <v>Non-Christmas Sale</v>
      </c>
      <c r="X1097" t="b">
        <v>1</v>
      </c>
      <c r="Y1097">
        <v>4</v>
      </c>
      <c r="Z1097">
        <v>72.8</v>
      </c>
      <c r="AA1097">
        <v>145.59</v>
      </c>
      <c r="AB1097">
        <v>0</v>
      </c>
      <c r="AC1097" t="str">
        <f>IF(MasterData[[#This Row],[Discount Amount]]&gt;0, "Promotional sale", "Non-Promotional Sales")</f>
        <v>Non-Promotional Sales</v>
      </c>
    </row>
    <row r="1098" spans="1:29" x14ac:dyDescent="0.25">
      <c r="A1098">
        <v>1097</v>
      </c>
      <c r="B1098" s="1" t="s">
        <v>330</v>
      </c>
      <c r="C1098" s="2">
        <v>0.29122685185185193</v>
      </c>
      <c r="D1098">
        <v>168</v>
      </c>
      <c r="E1098">
        <v>26</v>
      </c>
      <c r="F1098" s="1" t="s">
        <v>28</v>
      </c>
      <c r="G1098" s="1" t="s">
        <v>55</v>
      </c>
      <c r="H1098">
        <v>52.939900000000002</v>
      </c>
      <c r="I1098">
        <v>-106.4509</v>
      </c>
      <c r="J1098">
        <v>80</v>
      </c>
      <c r="K1098" t="b">
        <v>1</v>
      </c>
      <c r="L1098">
        <v>495</v>
      </c>
      <c r="M1098" s="1" t="s">
        <v>30</v>
      </c>
      <c r="N1098" s="1" t="s">
        <v>31</v>
      </c>
      <c r="O1098">
        <v>5</v>
      </c>
      <c r="P1098" t="b">
        <v>0</v>
      </c>
      <c r="Q1098" t="b">
        <v>1</v>
      </c>
      <c r="R1098" s="1" t="s">
        <v>32</v>
      </c>
      <c r="S1098" s="1" t="s">
        <v>33</v>
      </c>
      <c r="T1098">
        <v>4</v>
      </c>
      <c r="U1098" s="1" t="s">
        <v>34</v>
      </c>
      <c r="V1098" s="1" t="s">
        <v>59</v>
      </c>
      <c r="W1098" s="1" t="str">
        <f>IF(OR(MasterData[[#This Row],[Event]]="Christmas Market", MasterData[[#This Row],[Event]]="Christmas"), "Christmas Sale", "Non-Christmas Sale")</f>
        <v>Non-Christmas Sale</v>
      </c>
      <c r="X1098" t="b">
        <v>0</v>
      </c>
      <c r="Y1098">
        <v>1</v>
      </c>
      <c r="Z1098">
        <v>97.82</v>
      </c>
      <c r="AA1098">
        <v>489.12</v>
      </c>
      <c r="AB1098">
        <v>48.91</v>
      </c>
      <c r="AC1098" t="str">
        <f>IF(MasterData[[#This Row],[Discount Amount]]&gt;0, "Promotional sale", "Non-Promotional Sales")</f>
        <v>Promotional sale</v>
      </c>
    </row>
    <row r="1099" spans="1:29" x14ac:dyDescent="0.25">
      <c r="A1099">
        <v>1098</v>
      </c>
      <c r="B1099" s="1" t="s">
        <v>384</v>
      </c>
      <c r="C1099" s="2">
        <v>0.75783564814814808</v>
      </c>
      <c r="D1099">
        <v>408</v>
      </c>
      <c r="E1099">
        <v>42</v>
      </c>
      <c r="F1099" s="1" t="s">
        <v>61</v>
      </c>
      <c r="G1099" s="1" t="s">
        <v>29</v>
      </c>
      <c r="H1099">
        <v>51.253799999999998</v>
      </c>
      <c r="I1099">
        <v>-85.3232</v>
      </c>
      <c r="J1099">
        <v>38</v>
      </c>
      <c r="K1099" t="b">
        <v>1</v>
      </c>
      <c r="L1099">
        <v>472</v>
      </c>
      <c r="M1099" s="1" t="s">
        <v>39</v>
      </c>
      <c r="N1099" s="1" t="s">
        <v>40</v>
      </c>
      <c r="O1099">
        <v>3</v>
      </c>
      <c r="P1099" t="b">
        <v>1</v>
      </c>
      <c r="Q1099" t="b">
        <v>1</v>
      </c>
      <c r="R1099" s="1" t="s">
        <v>52</v>
      </c>
      <c r="S1099" s="1" t="s">
        <v>58</v>
      </c>
      <c r="T1099">
        <v>1</v>
      </c>
      <c r="U1099" s="1" t="s">
        <v>34</v>
      </c>
      <c r="V1099" s="1" t="s">
        <v>46</v>
      </c>
      <c r="W1099" s="1" t="str">
        <f>IF(OR(MasterData[[#This Row],[Event]]="Christmas Market", MasterData[[#This Row],[Event]]="Christmas"), "Christmas Sale", "Non-Christmas Sale")</f>
        <v>Christmas Sale</v>
      </c>
      <c r="X1099" t="b">
        <v>1</v>
      </c>
      <c r="Y1099">
        <v>2</v>
      </c>
      <c r="Z1099">
        <v>99.13</v>
      </c>
      <c r="AA1099">
        <v>297.38</v>
      </c>
      <c r="AB1099">
        <v>0</v>
      </c>
      <c r="AC1099" t="str">
        <f>IF(MasterData[[#This Row],[Discount Amount]]&gt;0, "Promotional sale", "Non-Promotional Sales")</f>
        <v>Non-Promotional Sales</v>
      </c>
    </row>
    <row r="1100" spans="1:29" x14ac:dyDescent="0.25">
      <c r="A1100">
        <v>1099</v>
      </c>
      <c r="B1100" s="1" t="s">
        <v>378</v>
      </c>
      <c r="C1100" s="2">
        <v>0.62609953703703702</v>
      </c>
      <c r="D1100">
        <v>292</v>
      </c>
      <c r="E1100">
        <v>34</v>
      </c>
      <c r="F1100" s="1" t="s">
        <v>37</v>
      </c>
      <c r="G1100" s="1" t="s">
        <v>38</v>
      </c>
      <c r="H1100">
        <v>53.726700000000001</v>
      </c>
      <c r="I1100">
        <v>-127.6476</v>
      </c>
      <c r="J1100">
        <v>96</v>
      </c>
      <c r="K1100" t="b">
        <v>0</v>
      </c>
      <c r="L1100">
        <v>718</v>
      </c>
      <c r="M1100" s="1" t="s">
        <v>56</v>
      </c>
      <c r="N1100" s="1" t="s">
        <v>57</v>
      </c>
      <c r="O1100">
        <v>2</v>
      </c>
      <c r="P1100" t="b">
        <v>0</v>
      </c>
      <c r="Q1100" t="b">
        <v>1</v>
      </c>
      <c r="R1100" s="1" t="s">
        <v>41</v>
      </c>
      <c r="S1100" s="1" t="s">
        <v>49</v>
      </c>
      <c r="T1100">
        <v>1</v>
      </c>
      <c r="U1100" s="1" t="s">
        <v>34</v>
      </c>
      <c r="V1100" s="1" t="s">
        <v>35</v>
      </c>
      <c r="W1100" s="1" t="str">
        <f>IF(OR(MasterData[[#This Row],[Event]]="Christmas Market", MasterData[[#This Row],[Event]]="Christmas"), "Christmas Sale", "Non-Christmas Sale")</f>
        <v>Non-Christmas Sale</v>
      </c>
      <c r="X1100" t="b">
        <v>0</v>
      </c>
      <c r="Y1100">
        <v>1</v>
      </c>
      <c r="Z1100">
        <v>65.63</v>
      </c>
      <c r="AA1100">
        <v>131.25</v>
      </c>
      <c r="AB1100">
        <v>0</v>
      </c>
      <c r="AC1100" t="str">
        <f>IF(MasterData[[#This Row],[Discount Amount]]&gt;0, "Promotional sale", "Non-Promotional Sales")</f>
        <v>Non-Promotional Sales</v>
      </c>
    </row>
    <row r="1101" spans="1:29" x14ac:dyDescent="0.25">
      <c r="A1101">
        <v>1100</v>
      </c>
      <c r="B1101" s="1" t="s">
        <v>360</v>
      </c>
      <c r="C1101" s="2">
        <v>0.89752314814814804</v>
      </c>
      <c r="D1101">
        <v>231</v>
      </c>
      <c r="E1101">
        <v>52</v>
      </c>
      <c r="F1101" s="1" t="s">
        <v>28</v>
      </c>
      <c r="G1101" s="1" t="s">
        <v>29</v>
      </c>
      <c r="H1101">
        <v>51.253799999999998</v>
      </c>
      <c r="I1101">
        <v>-85.3232</v>
      </c>
      <c r="J1101">
        <v>33</v>
      </c>
      <c r="K1101" t="b">
        <v>1</v>
      </c>
      <c r="L1101">
        <v>28</v>
      </c>
      <c r="M1101" s="1" t="s">
        <v>30</v>
      </c>
      <c r="N1101" s="1" t="s">
        <v>31</v>
      </c>
      <c r="O1101">
        <v>5</v>
      </c>
      <c r="P1101" t="b">
        <v>1</v>
      </c>
      <c r="Q1101" t="b">
        <v>0</v>
      </c>
      <c r="R1101" s="1" t="s">
        <v>52</v>
      </c>
      <c r="S1101" s="1" t="s">
        <v>33</v>
      </c>
      <c r="T1101">
        <v>2</v>
      </c>
      <c r="U1101" s="1" t="s">
        <v>45</v>
      </c>
      <c r="V1101" s="1" t="s">
        <v>59</v>
      </c>
      <c r="W1101" s="1" t="str">
        <f>IF(OR(MasterData[[#This Row],[Event]]="Christmas Market", MasterData[[#This Row],[Event]]="Christmas"), "Christmas Sale", "Non-Christmas Sale")</f>
        <v>Non-Christmas Sale</v>
      </c>
      <c r="X1101" t="b">
        <v>0</v>
      </c>
      <c r="Y1101">
        <v>3</v>
      </c>
      <c r="Z1101">
        <v>62.06</v>
      </c>
      <c r="AA1101">
        <v>310.32</v>
      </c>
      <c r="AB1101">
        <v>31.03</v>
      </c>
      <c r="AC1101" t="str">
        <f>IF(MasterData[[#This Row],[Discount Amount]]&gt;0, "Promotional sale", "Non-Promotional Sales")</f>
        <v>Promotional sale</v>
      </c>
    </row>
    <row r="1102" spans="1:29" x14ac:dyDescent="0.25">
      <c r="A1102">
        <v>1101</v>
      </c>
      <c r="B1102" s="1" t="s">
        <v>242</v>
      </c>
      <c r="C1102" s="2">
        <v>0.32619212962962973</v>
      </c>
      <c r="D1102">
        <v>139</v>
      </c>
      <c r="E1102">
        <v>60</v>
      </c>
      <c r="F1102" s="1" t="s">
        <v>28</v>
      </c>
      <c r="G1102" s="1" t="s">
        <v>62</v>
      </c>
      <c r="H1102">
        <v>46.565300000000001</v>
      </c>
      <c r="I1102">
        <v>-66.4619</v>
      </c>
      <c r="J1102">
        <v>22</v>
      </c>
      <c r="K1102" t="b">
        <v>1</v>
      </c>
      <c r="L1102">
        <v>129</v>
      </c>
      <c r="M1102" s="1" t="s">
        <v>56</v>
      </c>
      <c r="N1102" s="1" t="s">
        <v>57</v>
      </c>
      <c r="O1102">
        <v>4</v>
      </c>
      <c r="P1102" t="b">
        <v>1</v>
      </c>
      <c r="Q1102" t="b">
        <v>0</v>
      </c>
      <c r="R1102" s="1" t="s">
        <v>41</v>
      </c>
      <c r="S1102" s="1" t="s">
        <v>33</v>
      </c>
      <c r="T1102">
        <v>5</v>
      </c>
      <c r="U1102" s="1" t="s">
        <v>34</v>
      </c>
      <c r="V1102" s="1" t="s">
        <v>35</v>
      </c>
      <c r="W1102" s="1" t="str">
        <f>IF(OR(MasterData[[#This Row],[Event]]="Christmas Market", MasterData[[#This Row],[Event]]="Christmas"), "Christmas Sale", "Non-Christmas Sale")</f>
        <v>Non-Christmas Sale</v>
      </c>
      <c r="X1102" t="b">
        <v>0</v>
      </c>
      <c r="Y1102">
        <v>2</v>
      </c>
      <c r="Z1102">
        <v>61.65</v>
      </c>
      <c r="AA1102">
        <v>246.6</v>
      </c>
      <c r="AB1102">
        <v>0</v>
      </c>
      <c r="AC1102" t="str">
        <f>IF(MasterData[[#This Row],[Discount Amount]]&gt;0, "Promotional sale", "Non-Promotional Sales")</f>
        <v>Non-Promotional Sales</v>
      </c>
    </row>
    <row r="1103" spans="1:29" x14ac:dyDescent="0.25">
      <c r="A1103">
        <v>1102</v>
      </c>
      <c r="B1103" s="1" t="s">
        <v>220</v>
      </c>
      <c r="C1103" s="2">
        <v>0.49851851851851858</v>
      </c>
      <c r="D1103">
        <v>54</v>
      </c>
      <c r="E1103">
        <v>44</v>
      </c>
      <c r="F1103" s="1" t="s">
        <v>61</v>
      </c>
      <c r="G1103" s="1" t="s">
        <v>77</v>
      </c>
      <c r="H1103">
        <v>64.282300000000006</v>
      </c>
      <c r="I1103">
        <v>-135</v>
      </c>
      <c r="J1103">
        <v>78</v>
      </c>
      <c r="K1103" t="b">
        <v>1</v>
      </c>
      <c r="L1103">
        <v>629</v>
      </c>
      <c r="M1103" s="1" t="s">
        <v>39</v>
      </c>
      <c r="N1103" s="1" t="s">
        <v>40</v>
      </c>
      <c r="O1103">
        <v>4</v>
      </c>
      <c r="P1103" t="b">
        <v>1</v>
      </c>
      <c r="Q1103" t="b">
        <v>1</v>
      </c>
      <c r="R1103" s="1" t="s">
        <v>32</v>
      </c>
      <c r="S1103" s="1" t="s">
        <v>53</v>
      </c>
      <c r="T1103">
        <v>4</v>
      </c>
      <c r="U1103" s="1" t="s">
        <v>45</v>
      </c>
      <c r="V1103" s="1" t="s">
        <v>59</v>
      </c>
      <c r="W1103" s="1" t="str">
        <f>IF(OR(MasterData[[#This Row],[Event]]="Christmas Market", MasterData[[#This Row],[Event]]="Christmas"), "Christmas Sale", "Non-Christmas Sale")</f>
        <v>Non-Christmas Sale</v>
      </c>
      <c r="X1103" t="b">
        <v>1</v>
      </c>
      <c r="Y1103">
        <v>2</v>
      </c>
      <c r="Z1103">
        <v>59.34</v>
      </c>
      <c r="AA1103">
        <v>237.37</v>
      </c>
      <c r="AB1103">
        <v>23.74</v>
      </c>
      <c r="AC1103" t="str">
        <f>IF(MasterData[[#This Row],[Discount Amount]]&gt;0, "Promotional sale", "Non-Promotional Sales")</f>
        <v>Promotional sale</v>
      </c>
    </row>
    <row r="1104" spans="1:29" x14ac:dyDescent="0.25">
      <c r="A1104">
        <v>1103</v>
      </c>
      <c r="B1104" s="1" t="s">
        <v>137</v>
      </c>
      <c r="C1104" s="2">
        <v>0.26578703703703699</v>
      </c>
      <c r="D1104">
        <v>65</v>
      </c>
      <c r="E1104">
        <v>42</v>
      </c>
      <c r="F1104" s="1" t="s">
        <v>37</v>
      </c>
      <c r="G1104" s="1" t="s">
        <v>77</v>
      </c>
      <c r="H1104">
        <v>64.282300000000006</v>
      </c>
      <c r="I1104">
        <v>-135</v>
      </c>
      <c r="J1104">
        <v>56</v>
      </c>
      <c r="K1104" t="b">
        <v>0</v>
      </c>
      <c r="L1104">
        <v>293</v>
      </c>
      <c r="M1104" s="1" t="s">
        <v>39</v>
      </c>
      <c r="N1104" s="1" t="s">
        <v>40</v>
      </c>
      <c r="O1104">
        <v>3</v>
      </c>
      <c r="P1104" t="b">
        <v>1</v>
      </c>
      <c r="Q1104" t="b">
        <v>1</v>
      </c>
      <c r="R1104" s="1" t="s">
        <v>32</v>
      </c>
      <c r="S1104" s="1" t="s">
        <v>58</v>
      </c>
      <c r="T1104">
        <v>5</v>
      </c>
      <c r="U1104" s="1" t="s">
        <v>42</v>
      </c>
      <c r="V1104" s="1" t="s">
        <v>59</v>
      </c>
      <c r="W1104" s="1" t="str">
        <f>IF(OR(MasterData[[#This Row],[Event]]="Christmas Market", MasterData[[#This Row],[Event]]="Christmas"), "Christmas Sale", "Non-Christmas Sale")</f>
        <v>Non-Christmas Sale</v>
      </c>
      <c r="X1104" t="b">
        <v>1</v>
      </c>
      <c r="Y1104">
        <v>1</v>
      </c>
      <c r="Z1104">
        <v>17.77</v>
      </c>
      <c r="AA1104">
        <v>53.32</v>
      </c>
      <c r="AB1104">
        <v>5.33</v>
      </c>
      <c r="AC1104" t="str">
        <f>IF(MasterData[[#This Row],[Discount Amount]]&gt;0, "Promotional sale", "Non-Promotional Sales")</f>
        <v>Promotional sale</v>
      </c>
    </row>
    <row r="1105" spans="1:29" x14ac:dyDescent="0.25">
      <c r="A1105">
        <v>1104</v>
      </c>
      <c r="B1105" s="1" t="s">
        <v>394</v>
      </c>
      <c r="C1105" s="2">
        <v>0.6363078703703704</v>
      </c>
      <c r="D1105">
        <v>112</v>
      </c>
      <c r="E1105">
        <v>56</v>
      </c>
      <c r="F1105" s="1" t="s">
        <v>37</v>
      </c>
      <c r="G1105" s="1" t="s">
        <v>48</v>
      </c>
      <c r="H1105">
        <v>53.933300000000003</v>
      </c>
      <c r="I1105">
        <v>-116.5765</v>
      </c>
      <c r="J1105">
        <v>14</v>
      </c>
      <c r="K1105" t="b">
        <v>1</v>
      </c>
      <c r="L1105">
        <v>647</v>
      </c>
      <c r="M1105" s="1" t="s">
        <v>74</v>
      </c>
      <c r="N1105" s="1" t="s">
        <v>75</v>
      </c>
      <c r="O1105">
        <v>3</v>
      </c>
      <c r="P1105" t="b">
        <v>0</v>
      </c>
      <c r="Q1105" t="b">
        <v>0</v>
      </c>
      <c r="R1105" s="1" t="s">
        <v>32</v>
      </c>
      <c r="S1105" s="1" t="s">
        <v>53</v>
      </c>
      <c r="T1105">
        <v>1</v>
      </c>
      <c r="U1105" s="1" t="s">
        <v>34</v>
      </c>
      <c r="V1105" s="1" t="s">
        <v>59</v>
      </c>
      <c r="W1105" s="1" t="str">
        <f>IF(OR(MasterData[[#This Row],[Event]]="Christmas Market", MasterData[[#This Row],[Event]]="Christmas"), "Christmas Sale", "Non-Christmas Sale")</f>
        <v>Non-Christmas Sale</v>
      </c>
      <c r="X1105" t="b">
        <v>1</v>
      </c>
      <c r="Y1105">
        <v>1</v>
      </c>
      <c r="Z1105">
        <v>50.54</v>
      </c>
      <c r="AA1105">
        <v>151.61000000000001</v>
      </c>
      <c r="AB1105">
        <v>15.16</v>
      </c>
      <c r="AC1105" t="str">
        <f>IF(MasterData[[#This Row],[Discount Amount]]&gt;0, "Promotional sale", "Non-Promotional Sales")</f>
        <v>Promotional sale</v>
      </c>
    </row>
    <row r="1106" spans="1:29" x14ac:dyDescent="0.25">
      <c r="A1106">
        <v>1105</v>
      </c>
      <c r="B1106" s="1" t="s">
        <v>167</v>
      </c>
      <c r="C1106" s="2">
        <v>2.4131944444444553E-2</v>
      </c>
      <c r="D1106">
        <v>187</v>
      </c>
      <c r="E1106">
        <v>50</v>
      </c>
      <c r="F1106" s="1" t="s">
        <v>37</v>
      </c>
      <c r="G1106" s="1" t="s">
        <v>55</v>
      </c>
      <c r="H1106">
        <v>52.939900000000002</v>
      </c>
      <c r="I1106">
        <v>-106.4509</v>
      </c>
      <c r="J1106">
        <v>84</v>
      </c>
      <c r="K1106" t="b">
        <v>1</v>
      </c>
      <c r="L1106">
        <v>502</v>
      </c>
      <c r="M1106" s="1" t="s">
        <v>74</v>
      </c>
      <c r="N1106" s="1" t="s">
        <v>75</v>
      </c>
      <c r="O1106">
        <v>5</v>
      </c>
      <c r="P1106" t="b">
        <v>0</v>
      </c>
      <c r="Q1106" t="b">
        <v>0</v>
      </c>
      <c r="R1106" s="1" t="s">
        <v>41</v>
      </c>
      <c r="S1106" s="1" t="s">
        <v>33</v>
      </c>
      <c r="T1106">
        <v>3</v>
      </c>
      <c r="U1106" s="1" t="s">
        <v>34</v>
      </c>
      <c r="V1106" s="1" t="s">
        <v>35</v>
      </c>
      <c r="W1106" s="1" t="str">
        <f>IF(OR(MasterData[[#This Row],[Event]]="Christmas Market", MasterData[[#This Row],[Event]]="Christmas"), "Christmas Sale", "Non-Christmas Sale")</f>
        <v>Non-Christmas Sale</v>
      </c>
      <c r="X1106" t="b">
        <v>0</v>
      </c>
      <c r="Y1106">
        <v>3</v>
      </c>
      <c r="Z1106">
        <v>62.98</v>
      </c>
      <c r="AA1106">
        <v>314.92</v>
      </c>
      <c r="AB1106">
        <v>0</v>
      </c>
      <c r="AC1106" t="str">
        <f>IF(MasterData[[#This Row],[Discount Amount]]&gt;0, "Promotional sale", "Non-Promotional Sales")</f>
        <v>Non-Promotional Sales</v>
      </c>
    </row>
    <row r="1107" spans="1:29" x14ac:dyDescent="0.25">
      <c r="A1107">
        <v>1106</v>
      </c>
      <c r="B1107" s="1" t="s">
        <v>284</v>
      </c>
      <c r="C1107" s="2">
        <v>0.78395833333333331</v>
      </c>
      <c r="D1107">
        <v>324</v>
      </c>
      <c r="E1107">
        <v>23</v>
      </c>
      <c r="F1107" s="1" t="s">
        <v>28</v>
      </c>
      <c r="G1107" s="1" t="s">
        <v>66</v>
      </c>
      <c r="H1107">
        <v>45.077800000000003</v>
      </c>
      <c r="I1107">
        <v>-63.546700000000001</v>
      </c>
      <c r="J1107">
        <v>66</v>
      </c>
      <c r="K1107" t="b">
        <v>0</v>
      </c>
      <c r="L1107">
        <v>774</v>
      </c>
      <c r="M1107" s="1" t="s">
        <v>56</v>
      </c>
      <c r="N1107" s="1" t="s">
        <v>57</v>
      </c>
      <c r="O1107">
        <v>3</v>
      </c>
      <c r="P1107" t="b">
        <v>0</v>
      </c>
      <c r="Q1107" t="b">
        <v>0</v>
      </c>
      <c r="R1107" s="1" t="s">
        <v>52</v>
      </c>
      <c r="S1107" s="1" t="s">
        <v>53</v>
      </c>
      <c r="T1107">
        <v>4</v>
      </c>
      <c r="U1107" s="1" t="s">
        <v>45</v>
      </c>
      <c r="V1107" s="1" t="s">
        <v>46</v>
      </c>
      <c r="W1107" s="1" t="str">
        <f>IF(OR(MasterData[[#This Row],[Event]]="Christmas Market", MasterData[[#This Row],[Event]]="Christmas"), "Christmas Sale", "Non-Christmas Sale")</f>
        <v>Christmas Sale</v>
      </c>
      <c r="X1107" t="b">
        <v>1</v>
      </c>
      <c r="Y1107">
        <v>1</v>
      </c>
      <c r="Z1107">
        <v>77.150000000000006</v>
      </c>
      <c r="AA1107">
        <v>231.46</v>
      </c>
      <c r="AB1107">
        <v>0</v>
      </c>
      <c r="AC1107" t="str">
        <f>IF(MasterData[[#This Row],[Discount Amount]]&gt;0, "Promotional sale", "Non-Promotional Sales")</f>
        <v>Non-Promotional Sales</v>
      </c>
    </row>
    <row r="1108" spans="1:29" x14ac:dyDescent="0.25">
      <c r="A1108">
        <v>1107</v>
      </c>
      <c r="B1108" s="1" t="s">
        <v>378</v>
      </c>
      <c r="C1108" s="2">
        <v>0.26575231481481487</v>
      </c>
      <c r="D1108">
        <v>456</v>
      </c>
      <c r="E1108">
        <v>29</v>
      </c>
      <c r="F1108" s="1" t="s">
        <v>37</v>
      </c>
      <c r="G1108" s="1" t="s">
        <v>38</v>
      </c>
      <c r="H1108">
        <v>53.726700000000001</v>
      </c>
      <c r="I1108">
        <v>-127.6476</v>
      </c>
      <c r="J1108">
        <v>94</v>
      </c>
      <c r="K1108" t="b">
        <v>0</v>
      </c>
      <c r="L1108">
        <v>903</v>
      </c>
      <c r="M1108" s="1" t="s">
        <v>30</v>
      </c>
      <c r="N1108" s="1" t="s">
        <v>31</v>
      </c>
      <c r="O1108">
        <v>3</v>
      </c>
      <c r="P1108" t="b">
        <v>1</v>
      </c>
      <c r="Q1108" t="b">
        <v>1</v>
      </c>
      <c r="R1108" s="1" t="s">
        <v>32</v>
      </c>
      <c r="S1108" s="1" t="s">
        <v>49</v>
      </c>
      <c r="T1108">
        <v>4</v>
      </c>
      <c r="U1108" s="1" t="s">
        <v>42</v>
      </c>
      <c r="V1108" s="1" t="s">
        <v>35</v>
      </c>
      <c r="W1108" s="1" t="str">
        <f>IF(OR(MasterData[[#This Row],[Event]]="Christmas Market", MasterData[[#This Row],[Event]]="Christmas"), "Christmas Sale", "Non-Christmas Sale")</f>
        <v>Non-Christmas Sale</v>
      </c>
      <c r="X1108" t="b">
        <v>1</v>
      </c>
      <c r="Y1108">
        <v>1</v>
      </c>
      <c r="Z1108">
        <v>52.78</v>
      </c>
      <c r="AA1108">
        <v>158.33000000000001</v>
      </c>
      <c r="AB1108">
        <v>0</v>
      </c>
      <c r="AC1108" t="str">
        <f>IF(MasterData[[#This Row],[Discount Amount]]&gt;0, "Promotional sale", "Non-Promotional Sales")</f>
        <v>Non-Promotional Sales</v>
      </c>
    </row>
    <row r="1109" spans="1:29" x14ac:dyDescent="0.25">
      <c r="A1109">
        <v>1108</v>
      </c>
      <c r="B1109" s="1" t="s">
        <v>344</v>
      </c>
      <c r="C1109" s="2">
        <v>0.31976851851851862</v>
      </c>
      <c r="D1109">
        <v>46</v>
      </c>
      <c r="E1109">
        <v>31</v>
      </c>
      <c r="F1109" s="1" t="s">
        <v>28</v>
      </c>
      <c r="G1109" s="1" t="s">
        <v>66</v>
      </c>
      <c r="H1109">
        <v>45.077800000000003</v>
      </c>
      <c r="I1109">
        <v>-63.546700000000001</v>
      </c>
      <c r="J1109">
        <v>89</v>
      </c>
      <c r="K1109" t="b">
        <v>1</v>
      </c>
      <c r="L1109">
        <v>533</v>
      </c>
      <c r="M1109" s="1" t="s">
        <v>74</v>
      </c>
      <c r="N1109" s="1" t="s">
        <v>75</v>
      </c>
      <c r="O1109">
        <v>4</v>
      </c>
      <c r="P1109" t="b">
        <v>1</v>
      </c>
      <c r="Q1109" t="b">
        <v>0</v>
      </c>
      <c r="R1109" s="1" t="s">
        <v>41</v>
      </c>
      <c r="S1109" s="1" t="s">
        <v>53</v>
      </c>
      <c r="T1109">
        <v>1</v>
      </c>
      <c r="U1109" s="1" t="s">
        <v>34</v>
      </c>
      <c r="V1109" s="1" t="s">
        <v>59</v>
      </c>
      <c r="W1109" s="1" t="str">
        <f>IF(OR(MasterData[[#This Row],[Event]]="Christmas Market", MasterData[[#This Row],[Event]]="Christmas"), "Christmas Sale", "Non-Christmas Sale")</f>
        <v>Non-Christmas Sale</v>
      </c>
      <c r="X1109" t="b">
        <v>0</v>
      </c>
      <c r="Y1109">
        <v>2</v>
      </c>
      <c r="Z1109">
        <v>77.819999999999993</v>
      </c>
      <c r="AA1109">
        <v>311.29000000000002</v>
      </c>
      <c r="AB1109">
        <v>31.13</v>
      </c>
      <c r="AC1109" t="str">
        <f>IF(MasterData[[#This Row],[Discount Amount]]&gt;0, "Promotional sale", "Non-Promotional Sales")</f>
        <v>Promotional sale</v>
      </c>
    </row>
    <row r="1110" spans="1:29" x14ac:dyDescent="0.25">
      <c r="A1110">
        <v>1109</v>
      </c>
      <c r="B1110" s="1" t="s">
        <v>265</v>
      </c>
      <c r="C1110" s="2">
        <v>0.81818287037037041</v>
      </c>
      <c r="D1110">
        <v>90</v>
      </c>
      <c r="E1110">
        <v>70</v>
      </c>
      <c r="F1110" s="1" t="s">
        <v>37</v>
      </c>
      <c r="G1110" s="1" t="s">
        <v>77</v>
      </c>
      <c r="H1110">
        <v>64.282300000000006</v>
      </c>
      <c r="I1110">
        <v>-135</v>
      </c>
      <c r="J1110">
        <v>80</v>
      </c>
      <c r="K1110" t="b">
        <v>0</v>
      </c>
      <c r="L1110">
        <v>947</v>
      </c>
      <c r="M1110" s="1" t="s">
        <v>30</v>
      </c>
      <c r="N1110" s="1" t="s">
        <v>31</v>
      </c>
      <c r="O1110">
        <v>4</v>
      </c>
      <c r="P1110" t="b">
        <v>0</v>
      </c>
      <c r="Q1110" t="b">
        <v>0</v>
      </c>
      <c r="R1110" s="1" t="s">
        <v>41</v>
      </c>
      <c r="S1110" s="1" t="s">
        <v>53</v>
      </c>
      <c r="T1110">
        <v>2</v>
      </c>
      <c r="U1110" s="1" t="s">
        <v>34</v>
      </c>
      <c r="V1110" s="1" t="s">
        <v>59</v>
      </c>
      <c r="W1110" s="1" t="str">
        <f>IF(OR(MasterData[[#This Row],[Event]]="Christmas Market", MasterData[[#This Row],[Event]]="Christmas"), "Christmas Sale", "Non-Christmas Sale")</f>
        <v>Non-Christmas Sale</v>
      </c>
      <c r="X1110" t="b">
        <v>0</v>
      </c>
      <c r="Y1110">
        <v>5</v>
      </c>
      <c r="Z1110">
        <v>62.87</v>
      </c>
      <c r="AA1110">
        <v>251.47</v>
      </c>
      <c r="AB1110">
        <v>25.15</v>
      </c>
      <c r="AC1110" t="str">
        <f>IF(MasterData[[#This Row],[Discount Amount]]&gt;0, "Promotional sale", "Non-Promotional Sales")</f>
        <v>Promotional sale</v>
      </c>
    </row>
    <row r="1111" spans="1:29" x14ac:dyDescent="0.25">
      <c r="A1111">
        <v>1110</v>
      </c>
      <c r="B1111" s="1" t="s">
        <v>231</v>
      </c>
      <c r="C1111" s="2">
        <v>0.49194444444444452</v>
      </c>
      <c r="D1111">
        <v>481</v>
      </c>
      <c r="E1111">
        <v>21</v>
      </c>
      <c r="F1111" s="1" t="s">
        <v>61</v>
      </c>
      <c r="G1111" s="1" t="s">
        <v>77</v>
      </c>
      <c r="H1111">
        <v>64.282300000000006</v>
      </c>
      <c r="I1111">
        <v>-135</v>
      </c>
      <c r="J1111">
        <v>13</v>
      </c>
      <c r="K1111" t="b">
        <v>1</v>
      </c>
      <c r="L1111">
        <v>20</v>
      </c>
      <c r="M1111" s="1" t="s">
        <v>74</v>
      </c>
      <c r="N1111" s="1" t="s">
        <v>75</v>
      </c>
      <c r="O1111">
        <v>5</v>
      </c>
      <c r="P1111" t="b">
        <v>0</v>
      </c>
      <c r="Q1111" t="b">
        <v>0</v>
      </c>
      <c r="R1111" s="1" t="s">
        <v>52</v>
      </c>
      <c r="S1111" s="1" t="s">
        <v>53</v>
      </c>
      <c r="T1111">
        <v>3</v>
      </c>
      <c r="U1111" s="1" t="s">
        <v>45</v>
      </c>
      <c r="V1111" s="1" t="s">
        <v>35</v>
      </c>
      <c r="W1111" s="1" t="str">
        <f>IF(OR(MasterData[[#This Row],[Event]]="Christmas Market", MasterData[[#This Row],[Event]]="Christmas"), "Christmas Sale", "Non-Christmas Sale")</f>
        <v>Non-Christmas Sale</v>
      </c>
      <c r="X1111" t="b">
        <v>1</v>
      </c>
      <c r="Y1111">
        <v>5</v>
      </c>
      <c r="Z1111">
        <v>11.14</v>
      </c>
      <c r="AA1111">
        <v>55.71</v>
      </c>
      <c r="AB1111">
        <v>0</v>
      </c>
      <c r="AC1111" t="str">
        <f>IF(MasterData[[#This Row],[Discount Amount]]&gt;0, "Promotional sale", "Non-Promotional Sales")</f>
        <v>Non-Promotional Sales</v>
      </c>
    </row>
    <row r="1112" spans="1:29" x14ac:dyDescent="0.25">
      <c r="A1112">
        <v>1111</v>
      </c>
      <c r="B1112" s="1" t="s">
        <v>232</v>
      </c>
      <c r="C1112" s="2">
        <v>0.83821759259259254</v>
      </c>
      <c r="D1112">
        <v>460</v>
      </c>
      <c r="E1112">
        <v>20</v>
      </c>
      <c r="F1112" s="1" t="s">
        <v>28</v>
      </c>
      <c r="G1112" s="1" t="s">
        <v>38</v>
      </c>
      <c r="H1112">
        <v>53.726700000000001</v>
      </c>
      <c r="I1112">
        <v>-127.6476</v>
      </c>
      <c r="J1112">
        <v>4</v>
      </c>
      <c r="K1112" t="b">
        <v>1</v>
      </c>
      <c r="L1112">
        <v>390</v>
      </c>
      <c r="M1112" s="1" t="s">
        <v>30</v>
      </c>
      <c r="N1112" s="1" t="s">
        <v>31</v>
      </c>
      <c r="O1112">
        <v>5</v>
      </c>
      <c r="P1112" t="b">
        <v>1</v>
      </c>
      <c r="Q1112" t="b">
        <v>0</v>
      </c>
      <c r="R1112" s="1" t="s">
        <v>52</v>
      </c>
      <c r="S1112" s="1" t="s">
        <v>53</v>
      </c>
      <c r="T1112">
        <v>2</v>
      </c>
      <c r="U1112" s="1" t="s">
        <v>34</v>
      </c>
      <c r="V1112" s="1" t="s">
        <v>59</v>
      </c>
      <c r="W1112" s="1" t="str">
        <f>IF(OR(MasterData[[#This Row],[Event]]="Christmas Market", MasterData[[#This Row],[Event]]="Christmas"), "Christmas Sale", "Non-Christmas Sale")</f>
        <v>Non-Christmas Sale</v>
      </c>
      <c r="X1112" t="b">
        <v>1</v>
      </c>
      <c r="Y1112">
        <v>5</v>
      </c>
      <c r="Z1112">
        <v>27.46</v>
      </c>
      <c r="AA1112">
        <v>137.32</v>
      </c>
      <c r="AB1112">
        <v>13.73</v>
      </c>
      <c r="AC1112" t="str">
        <f>IF(MasterData[[#This Row],[Discount Amount]]&gt;0, "Promotional sale", "Non-Promotional Sales")</f>
        <v>Promotional sale</v>
      </c>
    </row>
    <row r="1113" spans="1:29" x14ac:dyDescent="0.25">
      <c r="A1113">
        <v>1112</v>
      </c>
      <c r="B1113" s="1" t="s">
        <v>170</v>
      </c>
      <c r="C1113" s="2">
        <v>0.8405787037037038</v>
      </c>
      <c r="D1113">
        <v>133</v>
      </c>
      <c r="E1113">
        <v>45</v>
      </c>
      <c r="F1113" s="1" t="s">
        <v>28</v>
      </c>
      <c r="G1113" s="1" t="s">
        <v>68</v>
      </c>
      <c r="H1113">
        <v>46.318800000000003</v>
      </c>
      <c r="I1113">
        <v>-63.146099999999997</v>
      </c>
      <c r="J1113">
        <v>83</v>
      </c>
      <c r="K1113" t="b">
        <v>1</v>
      </c>
      <c r="L1113">
        <v>541</v>
      </c>
      <c r="M1113" s="1" t="s">
        <v>39</v>
      </c>
      <c r="N1113" s="1" t="s">
        <v>40</v>
      </c>
      <c r="O1113">
        <v>3</v>
      </c>
      <c r="P1113" t="b">
        <v>0</v>
      </c>
      <c r="Q1113" t="b">
        <v>0</v>
      </c>
      <c r="R1113" s="1" t="s">
        <v>32</v>
      </c>
      <c r="S1113" s="1" t="s">
        <v>53</v>
      </c>
      <c r="T1113">
        <v>5</v>
      </c>
      <c r="U1113" s="1" t="s">
        <v>34</v>
      </c>
      <c r="V1113" s="1" t="s">
        <v>59</v>
      </c>
      <c r="W1113" s="1" t="str">
        <f>IF(OR(MasterData[[#This Row],[Event]]="Christmas Market", MasterData[[#This Row],[Event]]="Christmas"), "Christmas Sale", "Non-Christmas Sale")</f>
        <v>Non-Christmas Sale</v>
      </c>
      <c r="X1113" t="b">
        <v>0</v>
      </c>
      <c r="Y1113">
        <v>1</v>
      </c>
      <c r="Z1113">
        <v>64.02</v>
      </c>
      <c r="AA1113">
        <v>192.06</v>
      </c>
      <c r="AB1113">
        <v>19.21</v>
      </c>
      <c r="AC1113" t="str">
        <f>IF(MasterData[[#This Row],[Discount Amount]]&gt;0, "Promotional sale", "Non-Promotional Sales")</f>
        <v>Promotional sale</v>
      </c>
    </row>
    <row r="1114" spans="1:29" x14ac:dyDescent="0.25">
      <c r="A1114">
        <v>1113</v>
      </c>
      <c r="B1114" s="1" t="s">
        <v>305</v>
      </c>
      <c r="C1114" s="2">
        <v>0.11870370370370376</v>
      </c>
      <c r="D1114">
        <v>405</v>
      </c>
      <c r="E1114">
        <v>66</v>
      </c>
      <c r="F1114" s="1" t="s">
        <v>61</v>
      </c>
      <c r="G1114" s="1" t="s">
        <v>79</v>
      </c>
      <c r="H1114">
        <v>63.588799999999999</v>
      </c>
      <c r="I1114">
        <v>-115.5069</v>
      </c>
      <c r="J1114">
        <v>78</v>
      </c>
      <c r="K1114" t="b">
        <v>0</v>
      </c>
      <c r="L1114">
        <v>42</v>
      </c>
      <c r="M1114" s="1" t="s">
        <v>30</v>
      </c>
      <c r="N1114" s="1" t="s">
        <v>31</v>
      </c>
      <c r="O1114">
        <v>2</v>
      </c>
      <c r="P1114" t="b">
        <v>0</v>
      </c>
      <c r="Q1114" t="b">
        <v>0</v>
      </c>
      <c r="R1114" s="1" t="s">
        <v>52</v>
      </c>
      <c r="S1114" s="1" t="s">
        <v>53</v>
      </c>
      <c r="T1114">
        <v>2</v>
      </c>
      <c r="U1114" s="1" t="s">
        <v>34</v>
      </c>
      <c r="V1114" s="1" t="s">
        <v>35</v>
      </c>
      <c r="W1114" s="1" t="str">
        <f>IF(OR(MasterData[[#This Row],[Event]]="Christmas Market", MasterData[[#This Row],[Event]]="Christmas"), "Christmas Sale", "Non-Christmas Sale")</f>
        <v>Non-Christmas Sale</v>
      </c>
      <c r="X1114" t="b">
        <v>1</v>
      </c>
      <c r="Y1114">
        <v>5</v>
      </c>
      <c r="Z1114">
        <v>93.84</v>
      </c>
      <c r="AA1114">
        <v>187.67</v>
      </c>
      <c r="AB1114">
        <v>0</v>
      </c>
      <c r="AC1114" t="str">
        <f>IF(MasterData[[#This Row],[Discount Amount]]&gt;0, "Promotional sale", "Non-Promotional Sales")</f>
        <v>Non-Promotional Sales</v>
      </c>
    </row>
    <row r="1115" spans="1:29" x14ac:dyDescent="0.25">
      <c r="A1115">
        <v>1114</v>
      </c>
      <c r="B1115" s="1" t="s">
        <v>233</v>
      </c>
      <c r="C1115" s="2">
        <v>0.58125000000000004</v>
      </c>
      <c r="D1115">
        <v>181</v>
      </c>
      <c r="E1115">
        <v>44</v>
      </c>
      <c r="F1115" s="1" t="s">
        <v>61</v>
      </c>
      <c r="G1115" s="1" t="s">
        <v>70</v>
      </c>
      <c r="H1115">
        <v>54.273099999999999</v>
      </c>
      <c r="I1115">
        <v>-61.738799999999998</v>
      </c>
      <c r="J1115">
        <v>98</v>
      </c>
      <c r="K1115" t="b">
        <v>0</v>
      </c>
      <c r="L1115">
        <v>36</v>
      </c>
      <c r="M1115" s="1" t="s">
        <v>63</v>
      </c>
      <c r="N1115" s="1" t="s">
        <v>64</v>
      </c>
      <c r="O1115">
        <v>2</v>
      </c>
      <c r="P1115" t="b">
        <v>1</v>
      </c>
      <c r="Q1115" t="b">
        <v>0</v>
      </c>
      <c r="R1115" s="1" t="s">
        <v>41</v>
      </c>
      <c r="S1115" s="1" t="s">
        <v>49</v>
      </c>
      <c r="T1115">
        <v>1</v>
      </c>
      <c r="U1115" s="1" t="s">
        <v>34</v>
      </c>
      <c r="V1115" s="1" t="s">
        <v>59</v>
      </c>
      <c r="W1115" s="1" t="str">
        <f>IF(OR(MasterData[[#This Row],[Event]]="Christmas Market", MasterData[[#This Row],[Event]]="Christmas"), "Christmas Sale", "Non-Christmas Sale")</f>
        <v>Non-Christmas Sale</v>
      </c>
      <c r="X1115" t="b">
        <v>1</v>
      </c>
      <c r="Y1115">
        <v>3</v>
      </c>
      <c r="Z1115">
        <v>20.309999999999999</v>
      </c>
      <c r="AA1115">
        <v>40.619999999999997</v>
      </c>
      <c r="AB1115">
        <v>4.0599999999999996</v>
      </c>
      <c r="AC1115" t="str">
        <f>IF(MasterData[[#This Row],[Discount Amount]]&gt;0, "Promotional sale", "Non-Promotional Sales")</f>
        <v>Promotional sale</v>
      </c>
    </row>
    <row r="1116" spans="1:29" x14ac:dyDescent="0.25">
      <c r="A1116">
        <v>1115</v>
      </c>
      <c r="B1116" s="1" t="s">
        <v>417</v>
      </c>
      <c r="C1116" s="2">
        <v>0.83637731481481481</v>
      </c>
      <c r="D1116">
        <v>86</v>
      </c>
      <c r="E1116">
        <v>49</v>
      </c>
      <c r="F1116" s="1" t="s">
        <v>61</v>
      </c>
      <c r="G1116" s="1" t="s">
        <v>48</v>
      </c>
      <c r="H1116">
        <v>53.933300000000003</v>
      </c>
      <c r="I1116">
        <v>-116.5765</v>
      </c>
      <c r="J1116">
        <v>17</v>
      </c>
      <c r="K1116" t="b">
        <v>0</v>
      </c>
      <c r="L1116">
        <v>44</v>
      </c>
      <c r="M1116" s="1" t="s">
        <v>30</v>
      </c>
      <c r="N1116" s="1" t="s">
        <v>31</v>
      </c>
      <c r="O1116">
        <v>1</v>
      </c>
      <c r="P1116" t="b">
        <v>0</v>
      </c>
      <c r="Q1116" t="b">
        <v>1</v>
      </c>
      <c r="R1116" s="1" t="s">
        <v>41</v>
      </c>
      <c r="S1116" s="1" t="s">
        <v>53</v>
      </c>
      <c r="T1116">
        <v>3</v>
      </c>
      <c r="U1116" s="1" t="s">
        <v>45</v>
      </c>
      <c r="V1116" s="1" t="s">
        <v>59</v>
      </c>
      <c r="W1116" s="1" t="str">
        <f>IF(OR(MasterData[[#This Row],[Event]]="Christmas Market", MasterData[[#This Row],[Event]]="Christmas"), "Christmas Sale", "Non-Christmas Sale")</f>
        <v>Non-Christmas Sale</v>
      </c>
      <c r="X1116" t="b">
        <v>0</v>
      </c>
      <c r="Y1116">
        <v>2</v>
      </c>
      <c r="Z1116">
        <v>52.91</v>
      </c>
      <c r="AA1116">
        <v>52.91</v>
      </c>
      <c r="AB1116">
        <v>5.29</v>
      </c>
      <c r="AC1116" t="str">
        <f>IF(MasterData[[#This Row],[Discount Amount]]&gt;0, "Promotional sale", "Non-Promotional Sales")</f>
        <v>Promotional sale</v>
      </c>
    </row>
    <row r="1117" spans="1:29" x14ac:dyDescent="0.25">
      <c r="A1117">
        <v>1116</v>
      </c>
      <c r="B1117" s="1" t="s">
        <v>315</v>
      </c>
      <c r="C1117" s="2">
        <v>0.7288310185185185</v>
      </c>
      <c r="D1117">
        <v>354</v>
      </c>
      <c r="E1117">
        <v>46</v>
      </c>
      <c r="F1117" s="1" t="s">
        <v>61</v>
      </c>
      <c r="G1117" s="1" t="s">
        <v>29</v>
      </c>
      <c r="H1117">
        <v>51.253799999999998</v>
      </c>
      <c r="I1117">
        <v>-85.3232</v>
      </c>
      <c r="J1117">
        <v>55</v>
      </c>
      <c r="K1117" t="b">
        <v>1</v>
      </c>
      <c r="L1117">
        <v>402</v>
      </c>
      <c r="M1117" s="1" t="s">
        <v>30</v>
      </c>
      <c r="N1117" s="1" t="s">
        <v>31</v>
      </c>
      <c r="O1117">
        <v>3</v>
      </c>
      <c r="P1117" t="b">
        <v>0</v>
      </c>
      <c r="Q1117" t="b">
        <v>1</v>
      </c>
      <c r="R1117" s="1" t="s">
        <v>52</v>
      </c>
      <c r="S1117" s="1" t="s">
        <v>33</v>
      </c>
      <c r="T1117">
        <v>2</v>
      </c>
      <c r="U1117" s="1" t="s">
        <v>42</v>
      </c>
      <c r="V1117" s="1" t="s">
        <v>35</v>
      </c>
      <c r="W1117" s="1" t="str">
        <f>IF(OR(MasterData[[#This Row],[Event]]="Christmas Market", MasterData[[#This Row],[Event]]="Christmas"), "Christmas Sale", "Non-Christmas Sale")</f>
        <v>Non-Christmas Sale</v>
      </c>
      <c r="X1117" t="b">
        <v>0</v>
      </c>
      <c r="Y1117">
        <v>5</v>
      </c>
      <c r="Z1117">
        <v>97.87</v>
      </c>
      <c r="AA1117">
        <v>293.60000000000002</v>
      </c>
      <c r="AB1117">
        <v>0</v>
      </c>
      <c r="AC1117" t="str">
        <f>IF(MasterData[[#This Row],[Discount Amount]]&gt;0, "Promotional sale", "Non-Promotional Sales")</f>
        <v>Non-Promotional Sales</v>
      </c>
    </row>
    <row r="1118" spans="1:29" x14ac:dyDescent="0.25">
      <c r="A1118">
        <v>1117</v>
      </c>
      <c r="B1118" s="1" t="s">
        <v>249</v>
      </c>
      <c r="C1118" s="2">
        <v>0.36836805555555552</v>
      </c>
      <c r="D1118">
        <v>470</v>
      </c>
      <c r="E1118">
        <v>29</v>
      </c>
      <c r="F1118" s="1" t="s">
        <v>37</v>
      </c>
      <c r="G1118" s="1" t="s">
        <v>55</v>
      </c>
      <c r="H1118">
        <v>52.939900000000002</v>
      </c>
      <c r="I1118">
        <v>-106.4509</v>
      </c>
      <c r="J1118">
        <v>7</v>
      </c>
      <c r="K1118" t="b">
        <v>1</v>
      </c>
      <c r="L1118">
        <v>732</v>
      </c>
      <c r="M1118" s="1" t="s">
        <v>74</v>
      </c>
      <c r="N1118" s="1" t="s">
        <v>75</v>
      </c>
      <c r="O1118">
        <v>1</v>
      </c>
      <c r="P1118" t="b">
        <v>0</v>
      </c>
      <c r="Q1118" t="b">
        <v>1</v>
      </c>
      <c r="R1118" s="1" t="s">
        <v>32</v>
      </c>
      <c r="S1118" s="1" t="s">
        <v>58</v>
      </c>
      <c r="T1118">
        <v>2</v>
      </c>
      <c r="U1118" s="1" t="s">
        <v>34</v>
      </c>
      <c r="V1118" s="1" t="s">
        <v>59</v>
      </c>
      <c r="W1118" s="1" t="str">
        <f>IF(OR(MasterData[[#This Row],[Event]]="Christmas Market", MasterData[[#This Row],[Event]]="Christmas"), "Christmas Sale", "Non-Christmas Sale")</f>
        <v>Non-Christmas Sale</v>
      </c>
      <c r="X1118" t="b">
        <v>0</v>
      </c>
      <c r="Y1118">
        <v>5</v>
      </c>
      <c r="Z1118">
        <v>21.07</v>
      </c>
      <c r="AA1118">
        <v>21.07</v>
      </c>
      <c r="AB1118">
        <v>2.11</v>
      </c>
      <c r="AC1118" t="str">
        <f>IF(MasterData[[#This Row],[Discount Amount]]&gt;0, "Promotional sale", "Non-Promotional Sales")</f>
        <v>Promotional sale</v>
      </c>
    </row>
    <row r="1119" spans="1:29" x14ac:dyDescent="0.25">
      <c r="A1119">
        <v>1118</v>
      </c>
      <c r="B1119" s="1" t="s">
        <v>341</v>
      </c>
      <c r="C1119" s="2">
        <v>0.71553240740740742</v>
      </c>
      <c r="D1119">
        <v>325</v>
      </c>
      <c r="E1119">
        <v>57</v>
      </c>
      <c r="F1119" s="1" t="s">
        <v>61</v>
      </c>
      <c r="G1119" s="1" t="s">
        <v>62</v>
      </c>
      <c r="H1119">
        <v>46.565300000000001</v>
      </c>
      <c r="I1119">
        <v>-66.4619</v>
      </c>
      <c r="J1119">
        <v>40</v>
      </c>
      <c r="K1119" t="b">
        <v>0</v>
      </c>
      <c r="L1119">
        <v>998</v>
      </c>
      <c r="M1119" s="1" t="s">
        <v>74</v>
      </c>
      <c r="N1119" s="1" t="s">
        <v>75</v>
      </c>
      <c r="O1119">
        <v>5</v>
      </c>
      <c r="P1119" t="b">
        <v>1</v>
      </c>
      <c r="Q1119" t="b">
        <v>1</v>
      </c>
      <c r="R1119" s="1" t="s">
        <v>52</v>
      </c>
      <c r="S1119" s="1" t="s">
        <v>33</v>
      </c>
      <c r="T1119">
        <v>5</v>
      </c>
      <c r="U1119" s="1" t="s">
        <v>34</v>
      </c>
      <c r="V1119" s="1" t="s">
        <v>59</v>
      </c>
      <c r="W1119" s="1" t="str">
        <f>IF(OR(MasterData[[#This Row],[Event]]="Christmas Market", MasterData[[#This Row],[Event]]="Christmas"), "Christmas Sale", "Non-Christmas Sale")</f>
        <v>Non-Christmas Sale</v>
      </c>
      <c r="X1119" t="b">
        <v>1</v>
      </c>
      <c r="Y1119">
        <v>3</v>
      </c>
      <c r="Z1119">
        <v>82.04</v>
      </c>
      <c r="AA1119">
        <v>410.22</v>
      </c>
      <c r="AB1119">
        <v>41.02</v>
      </c>
      <c r="AC1119" t="str">
        <f>IF(MasterData[[#This Row],[Discount Amount]]&gt;0, "Promotional sale", "Non-Promotional Sales")</f>
        <v>Promotional sale</v>
      </c>
    </row>
    <row r="1120" spans="1:29" x14ac:dyDescent="0.25">
      <c r="A1120">
        <v>1119</v>
      </c>
      <c r="B1120" s="1" t="s">
        <v>209</v>
      </c>
      <c r="C1120" s="2">
        <v>0.76394675925925926</v>
      </c>
      <c r="D1120">
        <v>473</v>
      </c>
      <c r="E1120">
        <v>68</v>
      </c>
      <c r="F1120" s="1" t="s">
        <v>37</v>
      </c>
      <c r="G1120" s="1" t="s">
        <v>29</v>
      </c>
      <c r="H1120">
        <v>51.253799999999998</v>
      </c>
      <c r="I1120">
        <v>-85.3232</v>
      </c>
      <c r="J1120">
        <v>37</v>
      </c>
      <c r="K1120" t="b">
        <v>1</v>
      </c>
      <c r="L1120">
        <v>938</v>
      </c>
      <c r="M1120" s="1" t="s">
        <v>39</v>
      </c>
      <c r="N1120" s="1" t="s">
        <v>40</v>
      </c>
      <c r="O1120">
        <v>5</v>
      </c>
      <c r="P1120" t="b">
        <v>1</v>
      </c>
      <c r="Q1120" t="b">
        <v>0</v>
      </c>
      <c r="R1120" s="1" t="s">
        <v>52</v>
      </c>
      <c r="S1120" s="1" t="s">
        <v>49</v>
      </c>
      <c r="T1120">
        <v>4</v>
      </c>
      <c r="U1120" s="1" t="s">
        <v>42</v>
      </c>
      <c r="V1120" s="1" t="s">
        <v>35</v>
      </c>
      <c r="W1120" s="1" t="str">
        <f>IF(OR(MasterData[[#This Row],[Event]]="Christmas Market", MasterData[[#This Row],[Event]]="Christmas"), "Christmas Sale", "Non-Christmas Sale")</f>
        <v>Non-Christmas Sale</v>
      </c>
      <c r="X1120" t="b">
        <v>1</v>
      </c>
      <c r="Y1120">
        <v>4</v>
      </c>
      <c r="Z1120">
        <v>49.85</v>
      </c>
      <c r="AA1120">
        <v>249.27</v>
      </c>
      <c r="AB1120">
        <v>0</v>
      </c>
      <c r="AC1120" t="str">
        <f>IF(MasterData[[#This Row],[Discount Amount]]&gt;0, "Promotional sale", "Non-Promotional Sales")</f>
        <v>Non-Promotional Sales</v>
      </c>
    </row>
    <row r="1121" spans="1:29" x14ac:dyDescent="0.25">
      <c r="A1121">
        <v>1120</v>
      </c>
      <c r="B1121" s="1" t="s">
        <v>266</v>
      </c>
      <c r="C1121" s="2">
        <v>0.98089120370370364</v>
      </c>
      <c r="D1121">
        <v>34</v>
      </c>
      <c r="E1121">
        <v>34</v>
      </c>
      <c r="F1121" s="1" t="s">
        <v>61</v>
      </c>
      <c r="G1121" s="1" t="s">
        <v>55</v>
      </c>
      <c r="H1121">
        <v>52.939900000000002</v>
      </c>
      <c r="I1121">
        <v>-106.4509</v>
      </c>
      <c r="J1121">
        <v>67</v>
      </c>
      <c r="K1121" t="b">
        <v>1</v>
      </c>
      <c r="L1121">
        <v>691</v>
      </c>
      <c r="M1121" s="1" t="s">
        <v>30</v>
      </c>
      <c r="N1121" s="1" t="s">
        <v>31</v>
      </c>
      <c r="O1121">
        <v>1</v>
      </c>
      <c r="P1121" t="b">
        <v>1</v>
      </c>
      <c r="Q1121" t="b">
        <v>1</v>
      </c>
      <c r="R1121" s="1" t="s">
        <v>41</v>
      </c>
      <c r="S1121" s="1" t="s">
        <v>58</v>
      </c>
      <c r="T1121">
        <v>1</v>
      </c>
      <c r="U1121" s="1" t="s">
        <v>34</v>
      </c>
      <c r="V1121" s="1" t="s">
        <v>59</v>
      </c>
      <c r="W1121" s="1" t="str">
        <f>IF(OR(MasterData[[#This Row],[Event]]="Christmas Market", MasterData[[#This Row],[Event]]="Christmas"), "Christmas Sale", "Non-Christmas Sale")</f>
        <v>Non-Christmas Sale</v>
      </c>
      <c r="X1121" t="b">
        <v>0</v>
      </c>
      <c r="Y1121">
        <v>4</v>
      </c>
      <c r="Z1121">
        <v>76.48</v>
      </c>
      <c r="AA1121">
        <v>76.48</v>
      </c>
      <c r="AB1121">
        <v>7.65</v>
      </c>
      <c r="AC1121" t="str">
        <f>IF(MasterData[[#This Row],[Discount Amount]]&gt;0, "Promotional sale", "Non-Promotional Sales")</f>
        <v>Promotional sale</v>
      </c>
    </row>
    <row r="1122" spans="1:29" x14ac:dyDescent="0.25">
      <c r="A1122">
        <v>1121</v>
      </c>
      <c r="B1122" s="1" t="s">
        <v>339</v>
      </c>
      <c r="C1122" s="2">
        <v>0.57530092592592585</v>
      </c>
      <c r="D1122">
        <v>15</v>
      </c>
      <c r="E1122">
        <v>62</v>
      </c>
      <c r="F1122" s="1" t="s">
        <v>37</v>
      </c>
      <c r="G1122" s="1" t="s">
        <v>68</v>
      </c>
      <c r="H1122">
        <v>46.318800000000003</v>
      </c>
      <c r="I1122">
        <v>-63.146099999999997</v>
      </c>
      <c r="J1122">
        <v>99</v>
      </c>
      <c r="K1122" t="b">
        <v>1</v>
      </c>
      <c r="L1122">
        <v>325</v>
      </c>
      <c r="M1122" s="1" t="s">
        <v>39</v>
      </c>
      <c r="N1122" s="1" t="s">
        <v>40</v>
      </c>
      <c r="O1122">
        <v>5</v>
      </c>
      <c r="P1122" t="b">
        <v>0</v>
      </c>
      <c r="Q1122" t="b">
        <v>1</v>
      </c>
      <c r="R1122" s="1" t="s">
        <v>41</v>
      </c>
      <c r="S1122" s="1" t="s">
        <v>53</v>
      </c>
      <c r="T1122">
        <v>4</v>
      </c>
      <c r="U1122" s="1" t="s">
        <v>45</v>
      </c>
      <c r="V1122" s="1" t="s">
        <v>59</v>
      </c>
      <c r="W1122" s="1" t="str">
        <f>IF(OR(MasterData[[#This Row],[Event]]="Christmas Market", MasterData[[#This Row],[Event]]="Christmas"), "Christmas Sale", "Non-Christmas Sale")</f>
        <v>Non-Christmas Sale</v>
      </c>
      <c r="X1122" t="b">
        <v>0</v>
      </c>
      <c r="Y1122">
        <v>2</v>
      </c>
      <c r="Z1122">
        <v>34.47</v>
      </c>
      <c r="AA1122">
        <v>172.37</v>
      </c>
      <c r="AB1122">
        <v>17.239999999999998</v>
      </c>
      <c r="AC1122" t="str">
        <f>IF(MasterData[[#This Row],[Discount Amount]]&gt;0, "Promotional sale", "Non-Promotional Sales")</f>
        <v>Promotional sale</v>
      </c>
    </row>
    <row r="1123" spans="1:29" x14ac:dyDescent="0.25">
      <c r="A1123">
        <v>1122</v>
      </c>
      <c r="B1123" s="1" t="s">
        <v>399</v>
      </c>
      <c r="C1123" s="2">
        <v>0.67143518518518519</v>
      </c>
      <c r="D1123">
        <v>89</v>
      </c>
      <c r="E1123">
        <v>63</v>
      </c>
      <c r="F1123" s="1" t="s">
        <v>28</v>
      </c>
      <c r="G1123" s="1" t="s">
        <v>66</v>
      </c>
      <c r="H1123">
        <v>45.077800000000003</v>
      </c>
      <c r="I1123">
        <v>-63.546700000000001</v>
      </c>
      <c r="J1123">
        <v>30</v>
      </c>
      <c r="K1123" t="b">
        <v>0</v>
      </c>
      <c r="L1123">
        <v>846</v>
      </c>
      <c r="M1123" s="1" t="s">
        <v>56</v>
      </c>
      <c r="N1123" s="1" t="s">
        <v>57</v>
      </c>
      <c r="O1123">
        <v>3</v>
      </c>
      <c r="P1123" t="b">
        <v>1</v>
      </c>
      <c r="Q1123" t="b">
        <v>0</v>
      </c>
      <c r="R1123" s="1" t="s">
        <v>32</v>
      </c>
      <c r="S1123" s="1" t="s">
        <v>58</v>
      </c>
      <c r="T1123">
        <v>3</v>
      </c>
      <c r="U1123" s="1" t="s">
        <v>34</v>
      </c>
      <c r="V1123" s="1" t="s">
        <v>46</v>
      </c>
      <c r="W1123" s="1" t="str">
        <f>IF(OR(MasterData[[#This Row],[Event]]="Christmas Market", MasterData[[#This Row],[Event]]="Christmas"), "Christmas Sale", "Non-Christmas Sale")</f>
        <v>Christmas Sale</v>
      </c>
      <c r="X1123" t="b">
        <v>0</v>
      </c>
      <c r="Y1123">
        <v>3</v>
      </c>
      <c r="Z1123">
        <v>10.130000000000001</v>
      </c>
      <c r="AA1123">
        <v>30.4</v>
      </c>
      <c r="AB1123">
        <v>0</v>
      </c>
      <c r="AC1123" t="str">
        <f>IF(MasterData[[#This Row],[Discount Amount]]&gt;0, "Promotional sale", "Non-Promotional Sales")</f>
        <v>Non-Promotional Sales</v>
      </c>
    </row>
    <row r="1124" spans="1:29" x14ac:dyDescent="0.25">
      <c r="A1124">
        <v>1123</v>
      </c>
      <c r="B1124" s="1" t="s">
        <v>359</v>
      </c>
      <c r="C1124" s="2">
        <v>0.8486111111111112</v>
      </c>
      <c r="D1124">
        <v>256</v>
      </c>
      <c r="E1124">
        <v>53</v>
      </c>
      <c r="F1124" s="1" t="s">
        <v>37</v>
      </c>
      <c r="G1124" s="1" t="s">
        <v>29</v>
      </c>
      <c r="H1124">
        <v>51.253799999999998</v>
      </c>
      <c r="I1124">
        <v>-85.3232</v>
      </c>
      <c r="J1124">
        <v>63</v>
      </c>
      <c r="K1124" t="b">
        <v>0</v>
      </c>
      <c r="L1124">
        <v>93</v>
      </c>
      <c r="M1124" s="1" t="s">
        <v>39</v>
      </c>
      <c r="N1124" s="1" t="s">
        <v>40</v>
      </c>
      <c r="O1124">
        <v>5</v>
      </c>
      <c r="P1124" t="b">
        <v>1</v>
      </c>
      <c r="Q1124" t="b">
        <v>1</v>
      </c>
      <c r="R1124" s="1" t="s">
        <v>41</v>
      </c>
      <c r="S1124" s="1" t="s">
        <v>33</v>
      </c>
      <c r="T1124">
        <v>2</v>
      </c>
      <c r="U1124" s="1" t="s">
        <v>45</v>
      </c>
      <c r="V1124" s="1" t="s">
        <v>35</v>
      </c>
      <c r="W1124" s="1" t="str">
        <f>IF(OR(MasterData[[#This Row],[Event]]="Christmas Market", MasterData[[#This Row],[Event]]="Christmas"), "Christmas Sale", "Non-Christmas Sale")</f>
        <v>Non-Christmas Sale</v>
      </c>
      <c r="X1124" t="b">
        <v>0</v>
      </c>
      <c r="Y1124">
        <v>4</v>
      </c>
      <c r="Z1124">
        <v>74.69</v>
      </c>
      <c r="AA1124">
        <v>373.43</v>
      </c>
      <c r="AB1124">
        <v>0</v>
      </c>
      <c r="AC1124" t="str">
        <f>IF(MasterData[[#This Row],[Discount Amount]]&gt;0, "Promotional sale", "Non-Promotional Sales")</f>
        <v>Non-Promotional Sales</v>
      </c>
    </row>
    <row r="1125" spans="1:29" x14ac:dyDescent="0.25">
      <c r="A1125">
        <v>1124</v>
      </c>
      <c r="B1125" s="1" t="s">
        <v>99</v>
      </c>
      <c r="C1125" s="2">
        <v>0.46237268518518526</v>
      </c>
      <c r="D1125">
        <v>252</v>
      </c>
      <c r="E1125">
        <v>45</v>
      </c>
      <c r="F1125" s="1" t="s">
        <v>61</v>
      </c>
      <c r="G1125" s="1" t="s">
        <v>62</v>
      </c>
      <c r="H1125">
        <v>46.565300000000001</v>
      </c>
      <c r="I1125">
        <v>-66.4619</v>
      </c>
      <c r="J1125">
        <v>38</v>
      </c>
      <c r="K1125" t="b">
        <v>0</v>
      </c>
      <c r="L1125">
        <v>791</v>
      </c>
      <c r="M1125" s="1" t="s">
        <v>74</v>
      </c>
      <c r="N1125" s="1" t="s">
        <v>75</v>
      </c>
      <c r="O1125">
        <v>4</v>
      </c>
      <c r="P1125" t="b">
        <v>0</v>
      </c>
      <c r="Q1125" t="b">
        <v>1</v>
      </c>
      <c r="R1125" s="1" t="s">
        <v>41</v>
      </c>
      <c r="S1125" s="1" t="s">
        <v>33</v>
      </c>
      <c r="T1125">
        <v>2</v>
      </c>
      <c r="U1125" s="1" t="s">
        <v>42</v>
      </c>
      <c r="V1125" s="1" t="s">
        <v>46</v>
      </c>
      <c r="W1125" s="1" t="str">
        <f>IF(OR(MasterData[[#This Row],[Event]]="Christmas Market", MasterData[[#This Row],[Event]]="Christmas"), "Christmas Sale", "Non-Christmas Sale")</f>
        <v>Christmas Sale</v>
      </c>
      <c r="X1125" t="b">
        <v>0</v>
      </c>
      <c r="Y1125">
        <v>3</v>
      </c>
      <c r="Z1125">
        <v>25.11</v>
      </c>
      <c r="AA1125">
        <v>100.45</v>
      </c>
      <c r="AB1125">
        <v>0</v>
      </c>
      <c r="AC1125" t="str">
        <f>IF(MasterData[[#This Row],[Discount Amount]]&gt;0, "Promotional sale", "Non-Promotional Sales")</f>
        <v>Non-Promotional Sales</v>
      </c>
    </row>
    <row r="1126" spans="1:29" x14ac:dyDescent="0.25">
      <c r="A1126">
        <v>1125</v>
      </c>
      <c r="B1126" s="1" t="s">
        <v>159</v>
      </c>
      <c r="C1126" s="2">
        <v>0.59336805555555561</v>
      </c>
      <c r="D1126">
        <v>59</v>
      </c>
      <c r="E1126">
        <v>52</v>
      </c>
      <c r="F1126" s="1" t="s">
        <v>61</v>
      </c>
      <c r="G1126" s="1" t="s">
        <v>44</v>
      </c>
      <c r="H1126">
        <v>46.813099999999999</v>
      </c>
      <c r="I1126">
        <v>-71.207499999999996</v>
      </c>
      <c r="J1126">
        <v>51</v>
      </c>
      <c r="K1126" t="b">
        <v>1</v>
      </c>
      <c r="L1126">
        <v>302</v>
      </c>
      <c r="M1126" s="1" t="s">
        <v>39</v>
      </c>
      <c r="N1126" s="1" t="s">
        <v>40</v>
      </c>
      <c r="O1126">
        <v>1</v>
      </c>
      <c r="P1126" t="b">
        <v>1</v>
      </c>
      <c r="Q1126" t="b">
        <v>0</v>
      </c>
      <c r="R1126" s="1" t="s">
        <v>52</v>
      </c>
      <c r="S1126" s="1" t="s">
        <v>33</v>
      </c>
      <c r="T1126">
        <v>5</v>
      </c>
      <c r="U1126" s="1" t="s">
        <v>42</v>
      </c>
      <c r="V1126" s="1" t="s">
        <v>59</v>
      </c>
      <c r="W1126" s="1" t="str">
        <f>IF(OR(MasterData[[#This Row],[Event]]="Christmas Market", MasterData[[#This Row],[Event]]="Christmas"), "Christmas Sale", "Non-Christmas Sale")</f>
        <v>Non-Christmas Sale</v>
      </c>
      <c r="X1126" t="b">
        <v>1</v>
      </c>
      <c r="Y1126">
        <v>5</v>
      </c>
      <c r="Z1126">
        <v>79.62</v>
      </c>
      <c r="AA1126">
        <v>79.62</v>
      </c>
      <c r="AB1126">
        <v>7.96</v>
      </c>
      <c r="AC1126" t="str">
        <f>IF(MasterData[[#This Row],[Discount Amount]]&gt;0, "Promotional sale", "Non-Promotional Sales")</f>
        <v>Promotional sale</v>
      </c>
    </row>
    <row r="1127" spans="1:29" x14ac:dyDescent="0.25">
      <c r="A1127">
        <v>1126</v>
      </c>
      <c r="B1127" s="1" t="s">
        <v>413</v>
      </c>
      <c r="C1127" s="2">
        <v>0.95067129629629621</v>
      </c>
      <c r="D1127">
        <v>302</v>
      </c>
      <c r="E1127">
        <v>50</v>
      </c>
      <c r="F1127" s="1" t="s">
        <v>37</v>
      </c>
      <c r="G1127" s="1" t="s">
        <v>81</v>
      </c>
      <c r="H1127">
        <v>64.248000000000005</v>
      </c>
      <c r="I1127">
        <v>-84.889600000000002</v>
      </c>
      <c r="J1127">
        <v>93</v>
      </c>
      <c r="K1127" t="b">
        <v>0</v>
      </c>
      <c r="L1127">
        <v>845</v>
      </c>
      <c r="M1127" s="1" t="s">
        <v>74</v>
      </c>
      <c r="N1127" s="1" t="s">
        <v>75</v>
      </c>
      <c r="O1127">
        <v>3</v>
      </c>
      <c r="P1127" t="b">
        <v>0</v>
      </c>
      <c r="Q1127" t="b">
        <v>1</v>
      </c>
      <c r="R1127" s="1" t="s">
        <v>32</v>
      </c>
      <c r="S1127" s="1" t="s">
        <v>53</v>
      </c>
      <c r="T1127">
        <v>5</v>
      </c>
      <c r="U1127" s="1" t="s">
        <v>45</v>
      </c>
      <c r="V1127" s="1" t="s">
        <v>59</v>
      </c>
      <c r="W1127" s="1" t="str">
        <f>IF(OR(MasterData[[#This Row],[Event]]="Christmas Market", MasterData[[#This Row],[Event]]="Christmas"), "Christmas Sale", "Non-Christmas Sale")</f>
        <v>Non-Christmas Sale</v>
      </c>
      <c r="X1127" t="b">
        <v>0</v>
      </c>
      <c r="Y1127">
        <v>4</v>
      </c>
      <c r="Z1127">
        <v>87.76</v>
      </c>
      <c r="AA1127">
        <v>263.27</v>
      </c>
      <c r="AB1127">
        <v>26.33</v>
      </c>
      <c r="AC1127" t="str">
        <f>IF(MasterData[[#This Row],[Discount Amount]]&gt;0, "Promotional sale", "Non-Promotional Sales")</f>
        <v>Promotional sale</v>
      </c>
    </row>
    <row r="1128" spans="1:29" x14ac:dyDescent="0.25">
      <c r="A1128">
        <v>1127</v>
      </c>
      <c r="B1128" s="1" t="s">
        <v>418</v>
      </c>
      <c r="C1128" s="2">
        <v>0.51049768518518523</v>
      </c>
      <c r="D1128">
        <v>317</v>
      </c>
      <c r="E1128">
        <v>29</v>
      </c>
      <c r="F1128" s="1" t="s">
        <v>28</v>
      </c>
      <c r="G1128" s="1" t="s">
        <v>38</v>
      </c>
      <c r="H1128">
        <v>53.726700000000001</v>
      </c>
      <c r="I1128">
        <v>-127.6476</v>
      </c>
      <c r="J1128">
        <v>23</v>
      </c>
      <c r="K1128" t="b">
        <v>1</v>
      </c>
      <c r="L1128">
        <v>677</v>
      </c>
      <c r="M1128" s="1" t="s">
        <v>39</v>
      </c>
      <c r="N1128" s="1" t="s">
        <v>40</v>
      </c>
      <c r="O1128">
        <v>3</v>
      </c>
      <c r="P1128" t="b">
        <v>0</v>
      </c>
      <c r="Q1128" t="b">
        <v>0</v>
      </c>
      <c r="R1128" s="1" t="s">
        <v>41</v>
      </c>
      <c r="S1128" s="1" t="s">
        <v>49</v>
      </c>
      <c r="T1128">
        <v>2</v>
      </c>
      <c r="U1128" s="1" t="s">
        <v>45</v>
      </c>
      <c r="V1128" s="1" t="s">
        <v>35</v>
      </c>
      <c r="W1128" s="1" t="str">
        <f>IF(OR(MasterData[[#This Row],[Event]]="Christmas Market", MasterData[[#This Row],[Event]]="Christmas"), "Christmas Sale", "Non-Christmas Sale")</f>
        <v>Non-Christmas Sale</v>
      </c>
      <c r="X1128" t="b">
        <v>1</v>
      </c>
      <c r="Y1128">
        <v>4</v>
      </c>
      <c r="Z1128">
        <v>39.869999999999997</v>
      </c>
      <c r="AA1128">
        <v>119.6</v>
      </c>
      <c r="AB1128">
        <v>0</v>
      </c>
      <c r="AC1128" t="str">
        <f>IF(MasterData[[#This Row],[Discount Amount]]&gt;0, "Promotional sale", "Non-Promotional Sales")</f>
        <v>Non-Promotional Sales</v>
      </c>
    </row>
    <row r="1129" spans="1:29" x14ac:dyDescent="0.25">
      <c r="A1129">
        <v>1128</v>
      </c>
      <c r="B1129" s="1" t="s">
        <v>87</v>
      </c>
      <c r="C1129" s="2">
        <v>0.54583333333333339</v>
      </c>
      <c r="D1129">
        <v>485</v>
      </c>
      <c r="E1129">
        <v>66</v>
      </c>
      <c r="F1129" s="1" t="s">
        <v>28</v>
      </c>
      <c r="G1129" s="1" t="s">
        <v>38</v>
      </c>
      <c r="H1129">
        <v>53.726700000000001</v>
      </c>
      <c r="I1129">
        <v>-127.6476</v>
      </c>
      <c r="J1129">
        <v>1</v>
      </c>
      <c r="K1129" t="b">
        <v>0</v>
      </c>
      <c r="L1129">
        <v>431</v>
      </c>
      <c r="M1129" s="1" t="s">
        <v>56</v>
      </c>
      <c r="N1129" s="1" t="s">
        <v>57</v>
      </c>
      <c r="O1129">
        <v>2</v>
      </c>
      <c r="P1129" t="b">
        <v>0</v>
      </c>
      <c r="Q1129" t="b">
        <v>0</v>
      </c>
      <c r="R1129" s="1" t="s">
        <v>52</v>
      </c>
      <c r="S1129" s="1" t="s">
        <v>53</v>
      </c>
      <c r="T1129">
        <v>4</v>
      </c>
      <c r="U1129" s="1" t="s">
        <v>34</v>
      </c>
      <c r="V1129" s="1" t="s">
        <v>46</v>
      </c>
      <c r="W1129" s="1" t="str">
        <f>IF(OR(MasterData[[#This Row],[Event]]="Christmas Market", MasterData[[#This Row],[Event]]="Christmas"), "Christmas Sale", "Non-Christmas Sale")</f>
        <v>Christmas Sale</v>
      </c>
      <c r="X1129" t="b">
        <v>0</v>
      </c>
      <c r="Y1129">
        <v>2</v>
      </c>
      <c r="Z1129">
        <v>42.69</v>
      </c>
      <c r="AA1129">
        <v>85.37</v>
      </c>
      <c r="AB1129">
        <v>0</v>
      </c>
      <c r="AC1129" t="str">
        <f>IF(MasterData[[#This Row],[Discount Amount]]&gt;0, "Promotional sale", "Non-Promotional Sales")</f>
        <v>Non-Promotional Sales</v>
      </c>
    </row>
    <row r="1130" spans="1:29" x14ac:dyDescent="0.25">
      <c r="A1130">
        <v>1129</v>
      </c>
      <c r="B1130" s="1" t="s">
        <v>80</v>
      </c>
      <c r="C1130" s="2">
        <v>0.5149999999999999</v>
      </c>
      <c r="D1130">
        <v>19</v>
      </c>
      <c r="E1130">
        <v>40</v>
      </c>
      <c r="F1130" s="1" t="s">
        <v>61</v>
      </c>
      <c r="G1130" s="1" t="s">
        <v>44</v>
      </c>
      <c r="H1130">
        <v>46.813099999999999</v>
      </c>
      <c r="I1130">
        <v>-71.207499999999996</v>
      </c>
      <c r="J1130">
        <v>72</v>
      </c>
      <c r="K1130" t="b">
        <v>0</v>
      </c>
      <c r="L1130">
        <v>616</v>
      </c>
      <c r="M1130" s="1" t="s">
        <v>30</v>
      </c>
      <c r="N1130" s="1" t="s">
        <v>31</v>
      </c>
      <c r="O1130">
        <v>2</v>
      </c>
      <c r="P1130" t="b">
        <v>1</v>
      </c>
      <c r="Q1130" t="b">
        <v>0</v>
      </c>
      <c r="R1130" s="1" t="s">
        <v>52</v>
      </c>
      <c r="S1130" s="1" t="s">
        <v>49</v>
      </c>
      <c r="T1130">
        <v>3</v>
      </c>
      <c r="U1130" s="1" t="s">
        <v>45</v>
      </c>
      <c r="V1130" s="1" t="s">
        <v>35</v>
      </c>
      <c r="W1130" s="1" t="str">
        <f>IF(OR(MasterData[[#This Row],[Event]]="Christmas Market", MasterData[[#This Row],[Event]]="Christmas"), "Christmas Sale", "Non-Christmas Sale")</f>
        <v>Non-Christmas Sale</v>
      </c>
      <c r="X1130" t="b">
        <v>1</v>
      </c>
      <c r="Y1130">
        <v>3</v>
      </c>
      <c r="Z1130">
        <v>60.32</v>
      </c>
      <c r="AA1130">
        <v>120.64</v>
      </c>
      <c r="AB1130">
        <v>0</v>
      </c>
      <c r="AC1130" t="str">
        <f>IF(MasterData[[#This Row],[Discount Amount]]&gt;0, "Promotional sale", "Non-Promotional Sales")</f>
        <v>Non-Promotional Sales</v>
      </c>
    </row>
    <row r="1131" spans="1:29" x14ac:dyDescent="0.25">
      <c r="A1131">
        <v>1130</v>
      </c>
      <c r="B1131" s="1" t="s">
        <v>244</v>
      </c>
      <c r="C1131" s="2">
        <v>7.2118055555555616E-2</v>
      </c>
      <c r="D1131">
        <v>204</v>
      </c>
      <c r="E1131">
        <v>55</v>
      </c>
      <c r="F1131" s="1" t="s">
        <v>37</v>
      </c>
      <c r="G1131" s="1" t="s">
        <v>79</v>
      </c>
      <c r="H1131">
        <v>63.588799999999999</v>
      </c>
      <c r="I1131">
        <v>-115.5069</v>
      </c>
      <c r="J1131">
        <v>98</v>
      </c>
      <c r="K1131" t="b">
        <v>1</v>
      </c>
      <c r="L1131">
        <v>670</v>
      </c>
      <c r="M1131" s="1" t="s">
        <v>74</v>
      </c>
      <c r="N1131" s="1" t="s">
        <v>75</v>
      </c>
      <c r="O1131">
        <v>5</v>
      </c>
      <c r="P1131" t="b">
        <v>1</v>
      </c>
      <c r="Q1131" t="b">
        <v>0</v>
      </c>
      <c r="R1131" s="1" t="s">
        <v>41</v>
      </c>
      <c r="S1131" s="1" t="s">
        <v>58</v>
      </c>
      <c r="T1131">
        <v>5</v>
      </c>
      <c r="U1131" s="1" t="s">
        <v>34</v>
      </c>
      <c r="V1131" s="1" t="s">
        <v>46</v>
      </c>
      <c r="W1131" s="1" t="str">
        <f>IF(OR(MasterData[[#This Row],[Event]]="Christmas Market", MasterData[[#This Row],[Event]]="Christmas"), "Christmas Sale", "Non-Christmas Sale")</f>
        <v>Christmas Sale</v>
      </c>
      <c r="X1131" t="b">
        <v>1</v>
      </c>
      <c r="Y1131">
        <v>5</v>
      </c>
      <c r="Z1131">
        <v>25.86</v>
      </c>
      <c r="AA1131">
        <v>129.30000000000001</v>
      </c>
      <c r="AB1131">
        <v>0</v>
      </c>
      <c r="AC1131" t="str">
        <f>IF(MasterData[[#This Row],[Discount Amount]]&gt;0, "Promotional sale", "Non-Promotional Sales")</f>
        <v>Non-Promotional Sales</v>
      </c>
    </row>
    <row r="1132" spans="1:29" x14ac:dyDescent="0.25">
      <c r="A1132">
        <v>1131</v>
      </c>
      <c r="B1132" s="1" t="s">
        <v>367</v>
      </c>
      <c r="C1132" s="2">
        <v>0.64564814814814819</v>
      </c>
      <c r="D1132">
        <v>469</v>
      </c>
      <c r="E1132">
        <v>31</v>
      </c>
      <c r="F1132" s="1" t="s">
        <v>37</v>
      </c>
      <c r="G1132" s="1" t="s">
        <v>55</v>
      </c>
      <c r="H1132">
        <v>52.939900000000002</v>
      </c>
      <c r="I1132">
        <v>-106.4509</v>
      </c>
      <c r="J1132">
        <v>74</v>
      </c>
      <c r="K1132" t="b">
        <v>1</v>
      </c>
      <c r="L1132">
        <v>578</v>
      </c>
      <c r="M1132" s="1" t="s">
        <v>63</v>
      </c>
      <c r="N1132" s="1" t="s">
        <v>64</v>
      </c>
      <c r="O1132">
        <v>3</v>
      </c>
      <c r="P1132" t="b">
        <v>1</v>
      </c>
      <c r="Q1132" t="b">
        <v>0</v>
      </c>
      <c r="R1132" s="1" t="s">
        <v>32</v>
      </c>
      <c r="S1132" s="1" t="s">
        <v>58</v>
      </c>
      <c r="T1132">
        <v>4</v>
      </c>
      <c r="U1132" s="1" t="s">
        <v>45</v>
      </c>
      <c r="V1132" s="1" t="s">
        <v>46</v>
      </c>
      <c r="W1132" s="1" t="str">
        <f>IF(OR(MasterData[[#This Row],[Event]]="Christmas Market", MasterData[[#This Row],[Event]]="Christmas"), "Christmas Sale", "Non-Christmas Sale")</f>
        <v>Christmas Sale</v>
      </c>
      <c r="X1132" t="b">
        <v>1</v>
      </c>
      <c r="Y1132">
        <v>5</v>
      </c>
      <c r="Z1132">
        <v>30.03</v>
      </c>
      <c r="AA1132">
        <v>90.09</v>
      </c>
      <c r="AB1132">
        <v>0</v>
      </c>
      <c r="AC1132" t="str">
        <f>IF(MasterData[[#This Row],[Discount Amount]]&gt;0, "Promotional sale", "Non-Promotional Sales")</f>
        <v>Non-Promotional Sales</v>
      </c>
    </row>
    <row r="1133" spans="1:29" x14ac:dyDescent="0.25">
      <c r="A1133">
        <v>1132</v>
      </c>
      <c r="B1133" s="1" t="s">
        <v>316</v>
      </c>
      <c r="C1133" s="2">
        <v>0.83093750000000011</v>
      </c>
      <c r="D1133">
        <v>291</v>
      </c>
      <c r="E1133">
        <v>62</v>
      </c>
      <c r="F1133" s="1" t="s">
        <v>37</v>
      </c>
      <c r="G1133" s="1" t="s">
        <v>51</v>
      </c>
      <c r="H1133">
        <v>53.760899999999999</v>
      </c>
      <c r="I1133">
        <v>-98.813900000000004</v>
      </c>
      <c r="J1133">
        <v>86</v>
      </c>
      <c r="K1133" t="b">
        <v>1</v>
      </c>
      <c r="L1133">
        <v>97</v>
      </c>
      <c r="M1133" s="1" t="s">
        <v>56</v>
      </c>
      <c r="N1133" s="1" t="s">
        <v>57</v>
      </c>
      <c r="O1133">
        <v>3</v>
      </c>
      <c r="P1133" t="b">
        <v>1</v>
      </c>
      <c r="Q1133" t="b">
        <v>1</v>
      </c>
      <c r="R1133" s="1" t="s">
        <v>41</v>
      </c>
      <c r="S1133" s="1" t="s">
        <v>49</v>
      </c>
      <c r="T1133">
        <v>1</v>
      </c>
      <c r="U1133" s="1" t="s">
        <v>45</v>
      </c>
      <c r="V1133" s="1" t="s">
        <v>59</v>
      </c>
      <c r="W1133" s="1" t="str">
        <f>IF(OR(MasterData[[#This Row],[Event]]="Christmas Market", MasterData[[#This Row],[Event]]="Christmas"), "Christmas Sale", "Non-Christmas Sale")</f>
        <v>Non-Christmas Sale</v>
      </c>
      <c r="X1133" t="b">
        <v>1</v>
      </c>
      <c r="Y1133">
        <v>2</v>
      </c>
      <c r="Z1133">
        <v>84.68</v>
      </c>
      <c r="AA1133">
        <v>254.05</v>
      </c>
      <c r="AB1133">
        <v>25.41</v>
      </c>
      <c r="AC1133" t="str">
        <f>IF(MasterData[[#This Row],[Discount Amount]]&gt;0, "Promotional sale", "Non-Promotional Sales")</f>
        <v>Promotional sale</v>
      </c>
    </row>
    <row r="1134" spans="1:29" x14ac:dyDescent="0.25">
      <c r="A1134">
        <v>1133</v>
      </c>
      <c r="B1134" s="1" t="s">
        <v>154</v>
      </c>
      <c r="C1134" s="2">
        <v>0.8027199074074074</v>
      </c>
      <c r="D1134">
        <v>38</v>
      </c>
      <c r="E1134">
        <v>59</v>
      </c>
      <c r="F1134" s="1" t="s">
        <v>37</v>
      </c>
      <c r="G1134" s="1" t="s">
        <v>68</v>
      </c>
      <c r="H1134">
        <v>46.318800000000003</v>
      </c>
      <c r="I1134">
        <v>-63.146099999999997</v>
      </c>
      <c r="J1134">
        <v>56</v>
      </c>
      <c r="K1134" t="b">
        <v>0</v>
      </c>
      <c r="L1134">
        <v>265</v>
      </c>
      <c r="M1134" s="1" t="s">
        <v>56</v>
      </c>
      <c r="N1134" s="1" t="s">
        <v>57</v>
      </c>
      <c r="O1134">
        <v>2</v>
      </c>
      <c r="P1134" t="b">
        <v>0</v>
      </c>
      <c r="Q1134" t="b">
        <v>1</v>
      </c>
      <c r="R1134" s="1" t="s">
        <v>32</v>
      </c>
      <c r="S1134" s="1" t="s">
        <v>33</v>
      </c>
      <c r="T1134">
        <v>3</v>
      </c>
      <c r="U1134" s="1" t="s">
        <v>34</v>
      </c>
      <c r="V1134" s="1" t="s">
        <v>35</v>
      </c>
      <c r="W1134" s="1" t="str">
        <f>IF(OR(MasterData[[#This Row],[Event]]="Christmas Market", MasterData[[#This Row],[Event]]="Christmas"), "Christmas Sale", "Non-Christmas Sale")</f>
        <v>Non-Christmas Sale</v>
      </c>
      <c r="X1134" t="b">
        <v>1</v>
      </c>
      <c r="Y1134">
        <v>1</v>
      </c>
      <c r="Z1134">
        <v>30.66</v>
      </c>
      <c r="AA1134">
        <v>61.33</v>
      </c>
      <c r="AB1134">
        <v>0</v>
      </c>
      <c r="AC1134" t="str">
        <f>IF(MasterData[[#This Row],[Discount Amount]]&gt;0, "Promotional sale", "Non-Promotional Sales")</f>
        <v>Non-Promotional Sales</v>
      </c>
    </row>
    <row r="1135" spans="1:29" x14ac:dyDescent="0.25">
      <c r="A1135">
        <v>1134</v>
      </c>
      <c r="B1135" s="1" t="s">
        <v>341</v>
      </c>
      <c r="C1135" s="2">
        <v>0.29776620370370366</v>
      </c>
      <c r="D1135">
        <v>45</v>
      </c>
      <c r="E1135">
        <v>58</v>
      </c>
      <c r="F1135" s="1" t="s">
        <v>37</v>
      </c>
      <c r="G1135" s="1" t="s">
        <v>79</v>
      </c>
      <c r="H1135">
        <v>63.588799999999999</v>
      </c>
      <c r="I1135">
        <v>-115.5069</v>
      </c>
      <c r="J1135">
        <v>100</v>
      </c>
      <c r="K1135" t="b">
        <v>0</v>
      </c>
      <c r="L1135">
        <v>689</v>
      </c>
      <c r="M1135" s="1" t="s">
        <v>56</v>
      </c>
      <c r="N1135" s="1" t="s">
        <v>57</v>
      </c>
      <c r="O1135">
        <v>1</v>
      </c>
      <c r="P1135" t="b">
        <v>1</v>
      </c>
      <c r="Q1135" t="b">
        <v>1</v>
      </c>
      <c r="R1135" s="1" t="s">
        <v>41</v>
      </c>
      <c r="S1135" s="1" t="s">
        <v>58</v>
      </c>
      <c r="T1135">
        <v>4</v>
      </c>
      <c r="U1135" s="1" t="s">
        <v>45</v>
      </c>
      <c r="V1135" s="1" t="s">
        <v>46</v>
      </c>
      <c r="W1135" s="1" t="str">
        <f>IF(OR(MasterData[[#This Row],[Event]]="Christmas Market", MasterData[[#This Row],[Event]]="Christmas"), "Christmas Sale", "Non-Christmas Sale")</f>
        <v>Christmas Sale</v>
      </c>
      <c r="X1135" t="b">
        <v>1</v>
      </c>
      <c r="Y1135">
        <v>5</v>
      </c>
      <c r="Z1135">
        <v>80.569999999999993</v>
      </c>
      <c r="AA1135">
        <v>80.569999999999993</v>
      </c>
      <c r="AB1135">
        <v>0</v>
      </c>
      <c r="AC1135" t="str">
        <f>IF(MasterData[[#This Row],[Discount Amount]]&gt;0, "Promotional sale", "Non-Promotional Sales")</f>
        <v>Non-Promotional Sales</v>
      </c>
    </row>
    <row r="1136" spans="1:29" x14ac:dyDescent="0.25">
      <c r="A1136">
        <v>1135</v>
      </c>
      <c r="B1136" s="1" t="s">
        <v>414</v>
      </c>
      <c r="C1136" s="2">
        <v>0.26750000000000007</v>
      </c>
      <c r="D1136">
        <v>205</v>
      </c>
      <c r="E1136">
        <v>65</v>
      </c>
      <c r="F1136" s="1" t="s">
        <v>28</v>
      </c>
      <c r="G1136" s="1" t="s">
        <v>48</v>
      </c>
      <c r="H1136">
        <v>53.933300000000003</v>
      </c>
      <c r="I1136">
        <v>-116.5765</v>
      </c>
      <c r="J1136">
        <v>16</v>
      </c>
      <c r="K1136" t="b">
        <v>0</v>
      </c>
      <c r="L1136">
        <v>483</v>
      </c>
      <c r="M1136" s="1" t="s">
        <v>74</v>
      </c>
      <c r="N1136" s="1" t="s">
        <v>75</v>
      </c>
      <c r="O1136">
        <v>3</v>
      </c>
      <c r="P1136" t="b">
        <v>1</v>
      </c>
      <c r="Q1136" t="b">
        <v>1</v>
      </c>
      <c r="R1136" s="1" t="s">
        <v>41</v>
      </c>
      <c r="S1136" s="1" t="s">
        <v>58</v>
      </c>
      <c r="T1136">
        <v>5</v>
      </c>
      <c r="U1136" s="1" t="s">
        <v>42</v>
      </c>
      <c r="V1136" s="1" t="s">
        <v>59</v>
      </c>
      <c r="W1136" s="1" t="str">
        <f>IF(OR(MasterData[[#This Row],[Event]]="Christmas Market", MasterData[[#This Row],[Event]]="Christmas"), "Christmas Sale", "Non-Christmas Sale")</f>
        <v>Non-Christmas Sale</v>
      </c>
      <c r="X1136" t="b">
        <v>1</v>
      </c>
      <c r="Y1136">
        <v>4</v>
      </c>
      <c r="Z1136">
        <v>56.9</v>
      </c>
      <c r="AA1136">
        <v>170.71</v>
      </c>
      <c r="AB1136">
        <v>17.07</v>
      </c>
      <c r="AC1136" t="str">
        <f>IF(MasterData[[#This Row],[Discount Amount]]&gt;0, "Promotional sale", "Non-Promotional Sales")</f>
        <v>Promotional sale</v>
      </c>
    </row>
    <row r="1137" spans="1:29" x14ac:dyDescent="0.25">
      <c r="A1137">
        <v>1136</v>
      </c>
      <c r="B1137" s="1" t="s">
        <v>148</v>
      </c>
      <c r="C1137" s="2">
        <v>0.75508101851851861</v>
      </c>
      <c r="D1137">
        <v>264</v>
      </c>
      <c r="E1137">
        <v>38</v>
      </c>
      <c r="F1137" s="1" t="s">
        <v>28</v>
      </c>
      <c r="G1137" s="1" t="s">
        <v>70</v>
      </c>
      <c r="H1137">
        <v>54.273099999999999</v>
      </c>
      <c r="I1137">
        <v>-61.738799999999998</v>
      </c>
      <c r="J1137">
        <v>54</v>
      </c>
      <c r="K1137" t="b">
        <v>0</v>
      </c>
      <c r="L1137">
        <v>275</v>
      </c>
      <c r="M1137" s="1" t="s">
        <v>56</v>
      </c>
      <c r="N1137" s="1" t="s">
        <v>57</v>
      </c>
      <c r="O1137">
        <v>2</v>
      </c>
      <c r="P1137" t="b">
        <v>1</v>
      </c>
      <c r="Q1137" t="b">
        <v>1</v>
      </c>
      <c r="R1137" s="1" t="s">
        <v>32</v>
      </c>
      <c r="S1137" s="1" t="s">
        <v>33</v>
      </c>
      <c r="T1137">
        <v>3</v>
      </c>
      <c r="U1137" s="1" t="s">
        <v>34</v>
      </c>
      <c r="V1137" s="1" t="s">
        <v>59</v>
      </c>
      <c r="W1137" s="1" t="str">
        <f>IF(OR(MasterData[[#This Row],[Event]]="Christmas Market", MasterData[[#This Row],[Event]]="Christmas"), "Christmas Sale", "Non-Christmas Sale")</f>
        <v>Non-Christmas Sale</v>
      </c>
      <c r="X1137" t="b">
        <v>1</v>
      </c>
      <c r="Y1137">
        <v>3</v>
      </c>
      <c r="Z1137">
        <v>11.5</v>
      </c>
      <c r="AA1137">
        <v>22.99</v>
      </c>
      <c r="AB1137">
        <v>2.2999999999999998</v>
      </c>
      <c r="AC1137" t="str">
        <f>IF(MasterData[[#This Row],[Discount Amount]]&gt;0, "Promotional sale", "Non-Promotional Sales")</f>
        <v>Promotional sale</v>
      </c>
    </row>
    <row r="1138" spans="1:29" x14ac:dyDescent="0.25">
      <c r="A1138">
        <v>1137</v>
      </c>
      <c r="B1138" s="1" t="s">
        <v>162</v>
      </c>
      <c r="C1138" s="2">
        <v>0.71807870370370375</v>
      </c>
      <c r="D1138">
        <v>474</v>
      </c>
      <c r="E1138">
        <v>49</v>
      </c>
      <c r="F1138" s="1" t="s">
        <v>61</v>
      </c>
      <c r="G1138" s="1" t="s">
        <v>81</v>
      </c>
      <c r="H1138">
        <v>64.248000000000005</v>
      </c>
      <c r="I1138">
        <v>-84.889600000000002</v>
      </c>
      <c r="J1138">
        <v>47</v>
      </c>
      <c r="K1138" t="b">
        <v>1</v>
      </c>
      <c r="L1138">
        <v>144</v>
      </c>
      <c r="M1138" s="1" t="s">
        <v>39</v>
      </c>
      <c r="N1138" s="1" t="s">
        <v>40</v>
      </c>
      <c r="O1138">
        <v>5</v>
      </c>
      <c r="P1138" t="b">
        <v>0</v>
      </c>
      <c r="Q1138" t="b">
        <v>0</v>
      </c>
      <c r="R1138" s="1" t="s">
        <v>32</v>
      </c>
      <c r="S1138" s="1" t="s">
        <v>58</v>
      </c>
      <c r="T1138">
        <v>4</v>
      </c>
      <c r="U1138" s="1" t="s">
        <v>34</v>
      </c>
      <c r="V1138" s="1" t="s">
        <v>59</v>
      </c>
      <c r="W1138" s="1" t="str">
        <f>IF(OR(MasterData[[#This Row],[Event]]="Christmas Market", MasterData[[#This Row],[Event]]="Christmas"), "Christmas Sale", "Non-Christmas Sale")</f>
        <v>Non-Christmas Sale</v>
      </c>
      <c r="X1138" t="b">
        <v>1</v>
      </c>
      <c r="Y1138">
        <v>2</v>
      </c>
      <c r="Z1138">
        <v>78.17</v>
      </c>
      <c r="AA1138">
        <v>390.83</v>
      </c>
      <c r="AB1138">
        <v>39.08</v>
      </c>
      <c r="AC1138" t="str">
        <f>IF(MasterData[[#This Row],[Discount Amount]]&gt;0, "Promotional sale", "Non-Promotional Sales")</f>
        <v>Promotional sale</v>
      </c>
    </row>
    <row r="1139" spans="1:29" x14ac:dyDescent="0.25">
      <c r="A1139">
        <v>1138</v>
      </c>
      <c r="B1139" s="1" t="s">
        <v>71</v>
      </c>
      <c r="C1139" s="2">
        <v>0.30660879629629623</v>
      </c>
      <c r="D1139">
        <v>168</v>
      </c>
      <c r="E1139">
        <v>58</v>
      </c>
      <c r="F1139" s="1" t="s">
        <v>28</v>
      </c>
      <c r="G1139" s="1" t="s">
        <v>79</v>
      </c>
      <c r="H1139">
        <v>63.588799999999999</v>
      </c>
      <c r="I1139">
        <v>-115.5069</v>
      </c>
      <c r="J1139">
        <v>50</v>
      </c>
      <c r="K1139" t="b">
        <v>1</v>
      </c>
      <c r="L1139">
        <v>340</v>
      </c>
      <c r="M1139" s="1" t="s">
        <v>30</v>
      </c>
      <c r="N1139" s="1" t="s">
        <v>31</v>
      </c>
      <c r="O1139">
        <v>5</v>
      </c>
      <c r="P1139" t="b">
        <v>0</v>
      </c>
      <c r="Q1139" t="b">
        <v>0</v>
      </c>
      <c r="R1139" s="1" t="s">
        <v>52</v>
      </c>
      <c r="S1139" s="1" t="s">
        <v>53</v>
      </c>
      <c r="T1139">
        <v>4</v>
      </c>
      <c r="U1139" s="1" t="s">
        <v>34</v>
      </c>
      <c r="V1139" s="1" t="s">
        <v>46</v>
      </c>
      <c r="W1139" s="1" t="str">
        <f>IF(OR(MasterData[[#This Row],[Event]]="Christmas Market", MasterData[[#This Row],[Event]]="Christmas"), "Christmas Sale", "Non-Christmas Sale")</f>
        <v>Christmas Sale</v>
      </c>
      <c r="X1139" t="b">
        <v>0</v>
      </c>
      <c r="Y1139">
        <v>4</v>
      </c>
      <c r="Z1139">
        <v>78.95</v>
      </c>
      <c r="AA1139">
        <v>394.77</v>
      </c>
      <c r="AB1139">
        <v>0</v>
      </c>
      <c r="AC1139" t="str">
        <f>IF(MasterData[[#This Row],[Discount Amount]]&gt;0, "Promotional sale", "Non-Promotional Sales")</f>
        <v>Non-Promotional Sales</v>
      </c>
    </row>
    <row r="1140" spans="1:29" x14ac:dyDescent="0.25">
      <c r="A1140">
        <v>1139</v>
      </c>
      <c r="B1140" s="1" t="s">
        <v>365</v>
      </c>
      <c r="C1140" s="2">
        <v>0.39465277777777774</v>
      </c>
      <c r="D1140">
        <v>186</v>
      </c>
      <c r="E1140">
        <v>54</v>
      </c>
      <c r="F1140" s="1" t="s">
        <v>28</v>
      </c>
      <c r="G1140" s="1" t="s">
        <v>38</v>
      </c>
      <c r="H1140">
        <v>53.726700000000001</v>
      </c>
      <c r="I1140">
        <v>-127.6476</v>
      </c>
      <c r="J1140">
        <v>74</v>
      </c>
      <c r="K1140" t="b">
        <v>1</v>
      </c>
      <c r="L1140">
        <v>26</v>
      </c>
      <c r="M1140" s="1" t="s">
        <v>30</v>
      </c>
      <c r="N1140" s="1" t="s">
        <v>31</v>
      </c>
      <c r="O1140">
        <v>4</v>
      </c>
      <c r="P1140" t="b">
        <v>1</v>
      </c>
      <c r="Q1140" t="b">
        <v>0</v>
      </c>
      <c r="R1140" s="1" t="s">
        <v>52</v>
      </c>
      <c r="S1140" s="1" t="s">
        <v>49</v>
      </c>
      <c r="T1140">
        <v>1</v>
      </c>
      <c r="U1140" s="1" t="s">
        <v>45</v>
      </c>
      <c r="V1140" s="1" t="s">
        <v>46</v>
      </c>
      <c r="W1140" s="1" t="str">
        <f>IF(OR(MasterData[[#This Row],[Event]]="Christmas Market", MasterData[[#This Row],[Event]]="Christmas"), "Christmas Sale", "Non-Christmas Sale")</f>
        <v>Christmas Sale</v>
      </c>
      <c r="X1140" t="b">
        <v>1</v>
      </c>
      <c r="Y1140">
        <v>5</v>
      </c>
      <c r="Z1140">
        <v>62.03</v>
      </c>
      <c r="AA1140">
        <v>248.11</v>
      </c>
      <c r="AB1140">
        <v>0</v>
      </c>
      <c r="AC1140" t="str">
        <f>IF(MasterData[[#This Row],[Discount Amount]]&gt;0, "Promotional sale", "Non-Promotional Sales")</f>
        <v>Non-Promotional Sales</v>
      </c>
    </row>
    <row r="1141" spans="1:29" x14ac:dyDescent="0.25">
      <c r="A1141">
        <v>1140</v>
      </c>
      <c r="B1141" s="1" t="s">
        <v>378</v>
      </c>
      <c r="C1141" s="2">
        <v>2.5115740740740744E-2</v>
      </c>
      <c r="D1141">
        <v>421</v>
      </c>
      <c r="E1141">
        <v>63</v>
      </c>
      <c r="F1141" s="1" t="s">
        <v>28</v>
      </c>
      <c r="G1141" s="1" t="s">
        <v>68</v>
      </c>
      <c r="H1141">
        <v>46.318800000000003</v>
      </c>
      <c r="I1141">
        <v>-63.146099999999997</v>
      </c>
      <c r="J1141">
        <v>98</v>
      </c>
      <c r="K1141" t="b">
        <v>1</v>
      </c>
      <c r="L1141">
        <v>557</v>
      </c>
      <c r="M1141" s="1" t="s">
        <v>56</v>
      </c>
      <c r="N1141" s="1" t="s">
        <v>57</v>
      </c>
      <c r="O1141">
        <v>4</v>
      </c>
      <c r="P1141" t="b">
        <v>0</v>
      </c>
      <c r="Q1141" t="b">
        <v>1</v>
      </c>
      <c r="R1141" s="1" t="s">
        <v>52</v>
      </c>
      <c r="S1141" s="1" t="s">
        <v>58</v>
      </c>
      <c r="T1141">
        <v>1</v>
      </c>
      <c r="U1141" s="1" t="s">
        <v>34</v>
      </c>
      <c r="V1141" s="1" t="s">
        <v>35</v>
      </c>
      <c r="W1141" s="1" t="str">
        <f>IF(OR(MasterData[[#This Row],[Event]]="Christmas Market", MasterData[[#This Row],[Event]]="Christmas"), "Christmas Sale", "Non-Christmas Sale")</f>
        <v>Non-Christmas Sale</v>
      </c>
      <c r="X1141" t="b">
        <v>0</v>
      </c>
      <c r="Y1141">
        <v>5</v>
      </c>
      <c r="Z1141">
        <v>42.52</v>
      </c>
      <c r="AA1141">
        <v>170.09</v>
      </c>
      <c r="AB1141">
        <v>0</v>
      </c>
      <c r="AC1141" t="str">
        <f>IF(MasterData[[#This Row],[Discount Amount]]&gt;0, "Promotional sale", "Non-Promotional Sales")</f>
        <v>Non-Promotional Sales</v>
      </c>
    </row>
    <row r="1142" spans="1:29" x14ac:dyDescent="0.25">
      <c r="A1142">
        <v>1141</v>
      </c>
      <c r="B1142" s="1" t="s">
        <v>355</v>
      </c>
      <c r="C1142" s="2">
        <v>3.1724537037036926E-2</v>
      </c>
      <c r="D1142">
        <v>379</v>
      </c>
      <c r="E1142">
        <v>22</v>
      </c>
      <c r="F1142" s="1" t="s">
        <v>28</v>
      </c>
      <c r="G1142" s="1" t="s">
        <v>66</v>
      </c>
      <c r="H1142">
        <v>45.077800000000003</v>
      </c>
      <c r="I1142">
        <v>-63.546700000000001</v>
      </c>
      <c r="J1142">
        <v>64</v>
      </c>
      <c r="K1142" t="b">
        <v>1</v>
      </c>
      <c r="L1142">
        <v>572</v>
      </c>
      <c r="M1142" s="1" t="s">
        <v>63</v>
      </c>
      <c r="N1142" s="1" t="s">
        <v>64</v>
      </c>
      <c r="O1142">
        <v>4</v>
      </c>
      <c r="P1142" t="b">
        <v>1</v>
      </c>
      <c r="Q1142" t="b">
        <v>0</v>
      </c>
      <c r="R1142" s="1" t="s">
        <v>41</v>
      </c>
      <c r="S1142" s="1" t="s">
        <v>58</v>
      </c>
      <c r="T1142">
        <v>1</v>
      </c>
      <c r="U1142" s="1" t="s">
        <v>45</v>
      </c>
      <c r="V1142" s="1" t="s">
        <v>59</v>
      </c>
      <c r="W1142" s="1" t="str">
        <f>IF(OR(MasterData[[#This Row],[Event]]="Christmas Market", MasterData[[#This Row],[Event]]="Christmas"), "Christmas Sale", "Non-Christmas Sale")</f>
        <v>Non-Christmas Sale</v>
      </c>
      <c r="X1142" t="b">
        <v>0</v>
      </c>
      <c r="Y1142">
        <v>5</v>
      </c>
      <c r="Z1142">
        <v>22.48</v>
      </c>
      <c r="AA1142">
        <v>89.92</v>
      </c>
      <c r="AB1142">
        <v>8.99</v>
      </c>
      <c r="AC1142" t="str">
        <f>IF(MasterData[[#This Row],[Discount Amount]]&gt;0, "Promotional sale", "Non-Promotional Sales")</f>
        <v>Promotional sale</v>
      </c>
    </row>
    <row r="1143" spans="1:29" x14ac:dyDescent="0.25">
      <c r="A1143">
        <v>1142</v>
      </c>
      <c r="B1143" s="1" t="s">
        <v>200</v>
      </c>
      <c r="C1143" s="2">
        <v>8.7476851851851833E-2</v>
      </c>
      <c r="D1143">
        <v>101</v>
      </c>
      <c r="E1143">
        <v>53</v>
      </c>
      <c r="F1143" s="1" t="s">
        <v>28</v>
      </c>
      <c r="G1143" s="1" t="s">
        <v>38</v>
      </c>
      <c r="H1143">
        <v>53.726700000000001</v>
      </c>
      <c r="I1143">
        <v>-127.6476</v>
      </c>
      <c r="J1143">
        <v>82</v>
      </c>
      <c r="K1143" t="b">
        <v>1</v>
      </c>
      <c r="L1143">
        <v>273</v>
      </c>
      <c r="M1143" s="1" t="s">
        <v>30</v>
      </c>
      <c r="N1143" s="1" t="s">
        <v>31</v>
      </c>
      <c r="O1143">
        <v>3</v>
      </c>
      <c r="P1143" t="b">
        <v>0</v>
      </c>
      <c r="Q1143" t="b">
        <v>0</v>
      </c>
      <c r="R1143" s="1" t="s">
        <v>41</v>
      </c>
      <c r="S1143" s="1" t="s">
        <v>53</v>
      </c>
      <c r="T1143">
        <v>1</v>
      </c>
      <c r="U1143" s="1" t="s">
        <v>45</v>
      </c>
      <c r="V1143" s="1" t="s">
        <v>46</v>
      </c>
      <c r="W1143" s="1" t="str">
        <f>IF(OR(MasterData[[#This Row],[Event]]="Christmas Market", MasterData[[#This Row],[Event]]="Christmas"), "Christmas Sale", "Non-Christmas Sale")</f>
        <v>Christmas Sale</v>
      </c>
      <c r="X1143" t="b">
        <v>0</v>
      </c>
      <c r="Y1143">
        <v>3</v>
      </c>
      <c r="Z1143">
        <v>17.34</v>
      </c>
      <c r="AA1143">
        <v>52.02</v>
      </c>
      <c r="AB1143">
        <v>0</v>
      </c>
      <c r="AC1143" t="str">
        <f>IF(MasterData[[#This Row],[Discount Amount]]&gt;0, "Promotional sale", "Non-Promotional Sales")</f>
        <v>Non-Promotional Sales</v>
      </c>
    </row>
    <row r="1144" spans="1:29" x14ac:dyDescent="0.25">
      <c r="A1144">
        <v>1143</v>
      </c>
      <c r="B1144" s="1" t="s">
        <v>393</v>
      </c>
      <c r="C1144" s="2">
        <v>2.8460648148148193E-2</v>
      </c>
      <c r="D1144">
        <v>81</v>
      </c>
      <c r="E1144">
        <v>35</v>
      </c>
      <c r="F1144" s="1" t="s">
        <v>61</v>
      </c>
      <c r="G1144" s="1" t="s">
        <v>51</v>
      </c>
      <c r="H1144">
        <v>53.760899999999999</v>
      </c>
      <c r="I1144">
        <v>-98.813900000000004</v>
      </c>
      <c r="J1144">
        <v>87</v>
      </c>
      <c r="K1144" t="b">
        <v>1</v>
      </c>
      <c r="L1144">
        <v>259</v>
      </c>
      <c r="M1144" s="1" t="s">
        <v>30</v>
      </c>
      <c r="N1144" s="1" t="s">
        <v>31</v>
      </c>
      <c r="O1144">
        <v>4</v>
      </c>
      <c r="P1144" t="b">
        <v>1</v>
      </c>
      <c r="Q1144" t="b">
        <v>0</v>
      </c>
      <c r="R1144" s="1" t="s">
        <v>52</v>
      </c>
      <c r="S1144" s="1" t="s">
        <v>49</v>
      </c>
      <c r="T1144">
        <v>4</v>
      </c>
      <c r="U1144" s="1" t="s">
        <v>42</v>
      </c>
      <c r="V1144" s="1" t="s">
        <v>59</v>
      </c>
      <c r="W1144" s="1" t="str">
        <f>IF(OR(MasterData[[#This Row],[Event]]="Christmas Market", MasterData[[#This Row],[Event]]="Christmas"), "Christmas Sale", "Non-Christmas Sale")</f>
        <v>Non-Christmas Sale</v>
      </c>
      <c r="X1144" t="b">
        <v>0</v>
      </c>
      <c r="Y1144">
        <v>4</v>
      </c>
      <c r="Z1144">
        <v>94.47</v>
      </c>
      <c r="AA1144">
        <v>377.88</v>
      </c>
      <c r="AB1144">
        <v>37.79</v>
      </c>
      <c r="AC1144" t="str">
        <f>IF(MasterData[[#This Row],[Discount Amount]]&gt;0, "Promotional sale", "Non-Promotional Sales")</f>
        <v>Promotional sale</v>
      </c>
    </row>
    <row r="1145" spans="1:29" x14ac:dyDescent="0.25">
      <c r="A1145">
        <v>1144</v>
      </c>
      <c r="B1145" s="1" t="s">
        <v>344</v>
      </c>
      <c r="C1145" s="2">
        <v>0.56396990740740738</v>
      </c>
      <c r="D1145">
        <v>391</v>
      </c>
      <c r="E1145">
        <v>70</v>
      </c>
      <c r="F1145" s="1" t="s">
        <v>28</v>
      </c>
      <c r="G1145" s="1" t="s">
        <v>68</v>
      </c>
      <c r="H1145">
        <v>46.318800000000003</v>
      </c>
      <c r="I1145">
        <v>-63.146099999999997</v>
      </c>
      <c r="J1145">
        <v>19</v>
      </c>
      <c r="K1145" t="b">
        <v>1</v>
      </c>
      <c r="L1145">
        <v>566</v>
      </c>
      <c r="M1145" s="1" t="s">
        <v>56</v>
      </c>
      <c r="N1145" s="1" t="s">
        <v>57</v>
      </c>
      <c r="O1145">
        <v>2</v>
      </c>
      <c r="P1145" t="b">
        <v>1</v>
      </c>
      <c r="Q1145" t="b">
        <v>1</v>
      </c>
      <c r="R1145" s="1" t="s">
        <v>41</v>
      </c>
      <c r="S1145" s="1" t="s">
        <v>33</v>
      </c>
      <c r="T1145">
        <v>5</v>
      </c>
      <c r="U1145" s="1" t="s">
        <v>34</v>
      </c>
      <c r="V1145" s="1" t="s">
        <v>46</v>
      </c>
      <c r="W1145" s="1" t="str">
        <f>IF(OR(MasterData[[#This Row],[Event]]="Christmas Market", MasterData[[#This Row],[Event]]="Christmas"), "Christmas Sale", "Non-Christmas Sale")</f>
        <v>Christmas Sale</v>
      </c>
      <c r="X1145" t="b">
        <v>1</v>
      </c>
      <c r="Y1145">
        <v>3</v>
      </c>
      <c r="Z1145">
        <v>29.46</v>
      </c>
      <c r="AA1145">
        <v>58.92</v>
      </c>
      <c r="AB1145">
        <v>0</v>
      </c>
      <c r="AC1145" t="str">
        <f>IF(MasterData[[#This Row],[Discount Amount]]&gt;0, "Promotional sale", "Non-Promotional Sales")</f>
        <v>Non-Promotional Sales</v>
      </c>
    </row>
    <row r="1146" spans="1:29" x14ac:dyDescent="0.25">
      <c r="A1146">
        <v>1145</v>
      </c>
      <c r="B1146" s="1" t="s">
        <v>419</v>
      </c>
      <c r="C1146" s="2">
        <v>0.58111111111111113</v>
      </c>
      <c r="D1146">
        <v>143</v>
      </c>
      <c r="E1146">
        <v>68</v>
      </c>
      <c r="F1146" s="1" t="s">
        <v>28</v>
      </c>
      <c r="G1146" s="1" t="s">
        <v>77</v>
      </c>
      <c r="H1146">
        <v>64.282300000000006</v>
      </c>
      <c r="I1146">
        <v>-135</v>
      </c>
      <c r="J1146">
        <v>5</v>
      </c>
      <c r="K1146" t="b">
        <v>1</v>
      </c>
      <c r="L1146">
        <v>974</v>
      </c>
      <c r="M1146" s="1" t="s">
        <v>56</v>
      </c>
      <c r="N1146" s="1" t="s">
        <v>57</v>
      </c>
      <c r="O1146">
        <v>4</v>
      </c>
      <c r="P1146" t="b">
        <v>0</v>
      </c>
      <c r="Q1146" t="b">
        <v>0</v>
      </c>
      <c r="R1146" s="1" t="s">
        <v>52</v>
      </c>
      <c r="S1146" s="1" t="s">
        <v>49</v>
      </c>
      <c r="T1146">
        <v>4</v>
      </c>
      <c r="U1146" s="1" t="s">
        <v>45</v>
      </c>
      <c r="V1146" s="1" t="s">
        <v>35</v>
      </c>
      <c r="W1146" s="1" t="str">
        <f>IF(OR(MasterData[[#This Row],[Event]]="Christmas Market", MasterData[[#This Row],[Event]]="Christmas"), "Christmas Sale", "Non-Christmas Sale")</f>
        <v>Non-Christmas Sale</v>
      </c>
      <c r="X1146" t="b">
        <v>0</v>
      </c>
      <c r="Y1146">
        <v>3</v>
      </c>
      <c r="Z1146">
        <v>44.89</v>
      </c>
      <c r="AA1146">
        <v>179.57</v>
      </c>
      <c r="AB1146">
        <v>0</v>
      </c>
      <c r="AC1146" t="str">
        <f>IF(MasterData[[#This Row],[Discount Amount]]&gt;0, "Promotional sale", "Non-Promotional Sales")</f>
        <v>Non-Promotional Sales</v>
      </c>
    </row>
    <row r="1147" spans="1:29" x14ac:dyDescent="0.25">
      <c r="A1147">
        <v>1146</v>
      </c>
      <c r="B1147" s="1" t="s">
        <v>209</v>
      </c>
      <c r="C1147" s="2">
        <v>0.89792824074074074</v>
      </c>
      <c r="D1147">
        <v>350</v>
      </c>
      <c r="E1147">
        <v>48</v>
      </c>
      <c r="F1147" s="1" t="s">
        <v>61</v>
      </c>
      <c r="G1147" s="1" t="s">
        <v>38</v>
      </c>
      <c r="H1147">
        <v>53.726700000000001</v>
      </c>
      <c r="I1147">
        <v>-127.6476</v>
      </c>
      <c r="J1147">
        <v>89</v>
      </c>
      <c r="K1147" t="b">
        <v>1</v>
      </c>
      <c r="L1147">
        <v>15</v>
      </c>
      <c r="M1147" s="1" t="s">
        <v>74</v>
      </c>
      <c r="N1147" s="1" t="s">
        <v>75</v>
      </c>
      <c r="O1147">
        <v>4</v>
      </c>
      <c r="P1147" t="b">
        <v>1</v>
      </c>
      <c r="Q1147" t="b">
        <v>0</v>
      </c>
      <c r="R1147" s="1" t="s">
        <v>41</v>
      </c>
      <c r="S1147" s="1" t="s">
        <v>53</v>
      </c>
      <c r="T1147">
        <v>4</v>
      </c>
      <c r="U1147" s="1" t="s">
        <v>45</v>
      </c>
      <c r="V1147" s="1" t="s">
        <v>59</v>
      </c>
      <c r="W1147" s="1" t="str">
        <f>IF(OR(MasterData[[#This Row],[Event]]="Christmas Market", MasterData[[#This Row],[Event]]="Christmas"), "Christmas Sale", "Non-Christmas Sale")</f>
        <v>Non-Christmas Sale</v>
      </c>
      <c r="X1147" t="b">
        <v>0</v>
      </c>
      <c r="Y1147">
        <v>5</v>
      </c>
      <c r="Z1147">
        <v>94.87</v>
      </c>
      <c r="AA1147">
        <v>379.5</v>
      </c>
      <c r="AB1147">
        <v>37.950000000000003</v>
      </c>
      <c r="AC1147" t="str">
        <f>IF(MasterData[[#This Row],[Discount Amount]]&gt;0, "Promotional sale", "Non-Promotional Sales")</f>
        <v>Promotional sale</v>
      </c>
    </row>
    <row r="1148" spans="1:29" x14ac:dyDescent="0.25">
      <c r="A1148">
        <v>1147</v>
      </c>
      <c r="B1148" s="1" t="s">
        <v>290</v>
      </c>
      <c r="C1148" s="2">
        <v>0.33636574074074077</v>
      </c>
      <c r="D1148">
        <v>489</v>
      </c>
      <c r="E1148">
        <v>33</v>
      </c>
      <c r="F1148" s="1" t="s">
        <v>61</v>
      </c>
      <c r="G1148" s="1" t="s">
        <v>29</v>
      </c>
      <c r="H1148">
        <v>51.253799999999998</v>
      </c>
      <c r="I1148">
        <v>-85.3232</v>
      </c>
      <c r="J1148">
        <v>31</v>
      </c>
      <c r="K1148" t="b">
        <v>1</v>
      </c>
      <c r="L1148">
        <v>600</v>
      </c>
      <c r="M1148" s="1" t="s">
        <v>39</v>
      </c>
      <c r="N1148" s="1" t="s">
        <v>40</v>
      </c>
      <c r="O1148">
        <v>1</v>
      </c>
      <c r="P1148" t="b">
        <v>0</v>
      </c>
      <c r="Q1148" t="b">
        <v>1</v>
      </c>
      <c r="R1148" s="1" t="s">
        <v>32</v>
      </c>
      <c r="S1148" s="1" t="s">
        <v>49</v>
      </c>
      <c r="T1148">
        <v>5</v>
      </c>
      <c r="U1148" s="1" t="s">
        <v>34</v>
      </c>
      <c r="V1148" s="1" t="s">
        <v>46</v>
      </c>
      <c r="W1148" s="1" t="str">
        <f>IF(OR(MasterData[[#This Row],[Event]]="Christmas Market", MasterData[[#This Row],[Event]]="Christmas"), "Christmas Sale", "Non-Christmas Sale")</f>
        <v>Christmas Sale</v>
      </c>
      <c r="X1148" t="b">
        <v>0</v>
      </c>
      <c r="Y1148">
        <v>1</v>
      </c>
      <c r="Z1148">
        <v>80.459999999999994</v>
      </c>
      <c r="AA1148">
        <v>80.459999999999994</v>
      </c>
      <c r="AB1148">
        <v>0</v>
      </c>
      <c r="AC1148" t="str">
        <f>IF(MasterData[[#This Row],[Discount Amount]]&gt;0, "Promotional sale", "Non-Promotional Sales")</f>
        <v>Non-Promotional Sales</v>
      </c>
    </row>
    <row r="1149" spans="1:29" x14ac:dyDescent="0.25">
      <c r="A1149">
        <v>1148</v>
      </c>
      <c r="B1149" s="1" t="s">
        <v>60</v>
      </c>
      <c r="C1149" s="2">
        <v>0.99018518518518528</v>
      </c>
      <c r="D1149">
        <v>128</v>
      </c>
      <c r="E1149">
        <v>51</v>
      </c>
      <c r="F1149" s="1" t="s">
        <v>37</v>
      </c>
      <c r="G1149" s="1" t="s">
        <v>44</v>
      </c>
      <c r="H1149">
        <v>46.813099999999999</v>
      </c>
      <c r="I1149">
        <v>-71.207499999999996</v>
      </c>
      <c r="J1149">
        <v>71</v>
      </c>
      <c r="K1149" t="b">
        <v>1</v>
      </c>
      <c r="L1149">
        <v>627</v>
      </c>
      <c r="M1149" s="1" t="s">
        <v>39</v>
      </c>
      <c r="N1149" s="1" t="s">
        <v>40</v>
      </c>
      <c r="O1149">
        <v>1</v>
      </c>
      <c r="P1149" t="b">
        <v>1</v>
      </c>
      <c r="Q1149" t="b">
        <v>1</v>
      </c>
      <c r="R1149" s="1" t="s">
        <v>41</v>
      </c>
      <c r="S1149" s="1" t="s">
        <v>53</v>
      </c>
      <c r="T1149">
        <v>4</v>
      </c>
      <c r="U1149" s="1" t="s">
        <v>34</v>
      </c>
      <c r="V1149" s="1" t="s">
        <v>46</v>
      </c>
      <c r="W1149" s="1" t="str">
        <f>IF(OR(MasterData[[#This Row],[Event]]="Christmas Market", MasterData[[#This Row],[Event]]="Christmas"), "Christmas Sale", "Non-Christmas Sale")</f>
        <v>Christmas Sale</v>
      </c>
      <c r="X1149" t="b">
        <v>0</v>
      </c>
      <c r="Y1149">
        <v>3</v>
      </c>
      <c r="Z1149">
        <v>97.01</v>
      </c>
      <c r="AA1149">
        <v>97.01</v>
      </c>
      <c r="AB1149">
        <v>0</v>
      </c>
      <c r="AC1149" t="str">
        <f>IF(MasterData[[#This Row],[Discount Amount]]&gt;0, "Promotional sale", "Non-Promotional Sales")</f>
        <v>Non-Promotional Sales</v>
      </c>
    </row>
    <row r="1150" spans="1:29" x14ac:dyDescent="0.25">
      <c r="A1150">
        <v>1149</v>
      </c>
      <c r="B1150" s="1" t="s">
        <v>283</v>
      </c>
      <c r="C1150" s="2">
        <v>0.28775462962962961</v>
      </c>
      <c r="D1150">
        <v>175</v>
      </c>
      <c r="E1150">
        <v>44</v>
      </c>
      <c r="F1150" s="1" t="s">
        <v>37</v>
      </c>
      <c r="G1150" s="1" t="s">
        <v>38</v>
      </c>
      <c r="H1150">
        <v>53.726700000000001</v>
      </c>
      <c r="I1150">
        <v>-127.6476</v>
      </c>
      <c r="J1150">
        <v>69</v>
      </c>
      <c r="K1150" t="b">
        <v>0</v>
      </c>
      <c r="L1150">
        <v>84</v>
      </c>
      <c r="M1150" s="1" t="s">
        <v>30</v>
      </c>
      <c r="N1150" s="1" t="s">
        <v>31</v>
      </c>
      <c r="O1150">
        <v>3</v>
      </c>
      <c r="P1150" t="b">
        <v>1</v>
      </c>
      <c r="Q1150" t="b">
        <v>1</v>
      </c>
      <c r="R1150" s="1" t="s">
        <v>41</v>
      </c>
      <c r="S1150" s="1" t="s">
        <v>58</v>
      </c>
      <c r="T1150">
        <v>2</v>
      </c>
      <c r="U1150" s="1" t="s">
        <v>45</v>
      </c>
      <c r="V1150" s="1" t="s">
        <v>46</v>
      </c>
      <c r="W1150" s="1" t="str">
        <f>IF(OR(MasterData[[#This Row],[Event]]="Christmas Market", MasterData[[#This Row],[Event]]="Christmas"), "Christmas Sale", "Non-Christmas Sale")</f>
        <v>Christmas Sale</v>
      </c>
      <c r="X1150" t="b">
        <v>0</v>
      </c>
      <c r="Y1150">
        <v>3</v>
      </c>
      <c r="Z1150">
        <v>46.34</v>
      </c>
      <c r="AA1150">
        <v>139.02000000000001</v>
      </c>
      <c r="AB1150">
        <v>0</v>
      </c>
      <c r="AC1150" t="str">
        <f>IF(MasterData[[#This Row],[Discount Amount]]&gt;0, "Promotional sale", "Non-Promotional Sales")</f>
        <v>Non-Promotional Sales</v>
      </c>
    </row>
    <row r="1151" spans="1:29" x14ac:dyDescent="0.25">
      <c r="A1151">
        <v>1150</v>
      </c>
      <c r="B1151" s="1" t="s">
        <v>192</v>
      </c>
      <c r="C1151" s="2">
        <v>0.95771990740740742</v>
      </c>
      <c r="D1151">
        <v>143</v>
      </c>
      <c r="E1151">
        <v>49</v>
      </c>
      <c r="F1151" s="1" t="s">
        <v>61</v>
      </c>
      <c r="G1151" s="1" t="s">
        <v>29</v>
      </c>
      <c r="H1151">
        <v>51.253799999999998</v>
      </c>
      <c r="I1151">
        <v>-85.3232</v>
      </c>
      <c r="J1151">
        <v>33</v>
      </c>
      <c r="K1151" t="b">
        <v>1</v>
      </c>
      <c r="L1151">
        <v>334</v>
      </c>
      <c r="M1151" s="1" t="s">
        <v>39</v>
      </c>
      <c r="N1151" s="1" t="s">
        <v>40</v>
      </c>
      <c r="O1151">
        <v>4</v>
      </c>
      <c r="P1151" t="b">
        <v>1</v>
      </c>
      <c r="Q1151" t="b">
        <v>0</v>
      </c>
      <c r="R1151" s="1" t="s">
        <v>32</v>
      </c>
      <c r="S1151" s="1" t="s">
        <v>49</v>
      </c>
      <c r="T1151">
        <v>5</v>
      </c>
      <c r="U1151" s="1" t="s">
        <v>42</v>
      </c>
      <c r="V1151" s="1" t="s">
        <v>35</v>
      </c>
      <c r="W1151" s="1" t="str">
        <f>IF(OR(MasterData[[#This Row],[Event]]="Christmas Market", MasterData[[#This Row],[Event]]="Christmas"), "Christmas Sale", "Non-Christmas Sale")</f>
        <v>Non-Christmas Sale</v>
      </c>
      <c r="X1151" t="b">
        <v>0</v>
      </c>
      <c r="Y1151">
        <v>3</v>
      </c>
      <c r="Z1151">
        <v>27.53</v>
      </c>
      <c r="AA1151">
        <v>110.11</v>
      </c>
      <c r="AB1151">
        <v>0</v>
      </c>
      <c r="AC1151" t="str">
        <f>IF(MasterData[[#This Row],[Discount Amount]]&gt;0, "Promotional sale", "Non-Promotional Sales")</f>
        <v>Non-Promotional Sales</v>
      </c>
    </row>
    <row r="1152" spans="1:29" x14ac:dyDescent="0.25">
      <c r="A1152">
        <v>1151</v>
      </c>
      <c r="B1152" s="1" t="s">
        <v>287</v>
      </c>
      <c r="C1152" s="2">
        <v>0.78568287037037043</v>
      </c>
      <c r="D1152">
        <v>165</v>
      </c>
      <c r="E1152">
        <v>22</v>
      </c>
      <c r="F1152" s="1" t="s">
        <v>61</v>
      </c>
      <c r="G1152" s="1" t="s">
        <v>38</v>
      </c>
      <c r="H1152">
        <v>53.726700000000001</v>
      </c>
      <c r="I1152">
        <v>-127.6476</v>
      </c>
      <c r="J1152">
        <v>72</v>
      </c>
      <c r="K1152" t="b">
        <v>0</v>
      </c>
      <c r="L1152">
        <v>527</v>
      </c>
      <c r="M1152" s="1" t="s">
        <v>39</v>
      </c>
      <c r="N1152" s="1" t="s">
        <v>40</v>
      </c>
      <c r="O1152">
        <v>3</v>
      </c>
      <c r="P1152" t="b">
        <v>1</v>
      </c>
      <c r="Q1152" t="b">
        <v>1</v>
      </c>
      <c r="R1152" s="1" t="s">
        <v>41</v>
      </c>
      <c r="S1152" s="1" t="s">
        <v>58</v>
      </c>
      <c r="T1152">
        <v>3</v>
      </c>
      <c r="U1152" s="1" t="s">
        <v>34</v>
      </c>
      <c r="V1152" s="1" t="s">
        <v>46</v>
      </c>
      <c r="W1152" s="1" t="str">
        <f>IF(OR(MasterData[[#This Row],[Event]]="Christmas Market", MasterData[[#This Row],[Event]]="Christmas"), "Christmas Sale", "Non-Christmas Sale")</f>
        <v>Christmas Sale</v>
      </c>
      <c r="X1152" t="b">
        <v>0</v>
      </c>
      <c r="Y1152">
        <v>4</v>
      </c>
      <c r="Z1152">
        <v>33.46</v>
      </c>
      <c r="AA1152">
        <v>100.38</v>
      </c>
      <c r="AB1152">
        <v>0</v>
      </c>
      <c r="AC1152" t="str">
        <f>IF(MasterData[[#This Row],[Discount Amount]]&gt;0, "Promotional sale", "Non-Promotional Sales")</f>
        <v>Non-Promotional Sales</v>
      </c>
    </row>
    <row r="1153" spans="1:29" x14ac:dyDescent="0.25">
      <c r="A1153">
        <v>1152</v>
      </c>
      <c r="B1153" s="1" t="s">
        <v>85</v>
      </c>
      <c r="C1153" s="2">
        <v>0.7138310185185186</v>
      </c>
      <c r="D1153">
        <v>188</v>
      </c>
      <c r="E1153">
        <v>46</v>
      </c>
      <c r="F1153" s="1" t="s">
        <v>37</v>
      </c>
      <c r="G1153" s="1" t="s">
        <v>38</v>
      </c>
      <c r="H1153">
        <v>53.726700000000001</v>
      </c>
      <c r="I1153">
        <v>-127.6476</v>
      </c>
      <c r="J1153">
        <v>100</v>
      </c>
      <c r="K1153" t="b">
        <v>1</v>
      </c>
      <c r="L1153">
        <v>302</v>
      </c>
      <c r="M1153" s="1" t="s">
        <v>63</v>
      </c>
      <c r="N1153" s="1" t="s">
        <v>64</v>
      </c>
      <c r="O1153">
        <v>2</v>
      </c>
      <c r="P1153" t="b">
        <v>1</v>
      </c>
      <c r="Q1153" t="b">
        <v>0</v>
      </c>
      <c r="R1153" s="1" t="s">
        <v>32</v>
      </c>
      <c r="S1153" s="1" t="s">
        <v>53</v>
      </c>
      <c r="T1153">
        <v>3</v>
      </c>
      <c r="U1153" s="1" t="s">
        <v>45</v>
      </c>
      <c r="V1153" s="1" t="s">
        <v>59</v>
      </c>
      <c r="W1153" s="1" t="str">
        <f>IF(OR(MasterData[[#This Row],[Event]]="Christmas Market", MasterData[[#This Row],[Event]]="Christmas"), "Christmas Sale", "Non-Christmas Sale")</f>
        <v>Non-Christmas Sale</v>
      </c>
      <c r="X1153" t="b">
        <v>0</v>
      </c>
      <c r="Y1153">
        <v>5</v>
      </c>
      <c r="Z1153">
        <v>23.82</v>
      </c>
      <c r="AA1153">
        <v>47.63</v>
      </c>
      <c r="AB1153">
        <v>4.76</v>
      </c>
      <c r="AC1153" t="str">
        <f>IF(MasterData[[#This Row],[Discount Amount]]&gt;0, "Promotional sale", "Non-Promotional Sales")</f>
        <v>Promotional sale</v>
      </c>
    </row>
    <row r="1154" spans="1:29" x14ac:dyDescent="0.25">
      <c r="A1154">
        <v>1153</v>
      </c>
      <c r="B1154" s="1" t="s">
        <v>358</v>
      </c>
      <c r="C1154" s="2">
        <v>0.85942129629629638</v>
      </c>
      <c r="D1154">
        <v>353</v>
      </c>
      <c r="E1154">
        <v>66</v>
      </c>
      <c r="F1154" s="1" t="s">
        <v>37</v>
      </c>
      <c r="G1154" s="1" t="s">
        <v>77</v>
      </c>
      <c r="H1154">
        <v>64.282300000000006</v>
      </c>
      <c r="I1154">
        <v>-135</v>
      </c>
      <c r="J1154">
        <v>34</v>
      </c>
      <c r="K1154" t="b">
        <v>1</v>
      </c>
      <c r="L1154">
        <v>774</v>
      </c>
      <c r="M1154" s="1" t="s">
        <v>74</v>
      </c>
      <c r="N1154" s="1" t="s">
        <v>75</v>
      </c>
      <c r="O1154">
        <v>2</v>
      </c>
      <c r="P1154" t="b">
        <v>1</v>
      </c>
      <c r="Q1154" t="b">
        <v>1</v>
      </c>
      <c r="R1154" s="1" t="s">
        <v>41</v>
      </c>
      <c r="S1154" s="1" t="s">
        <v>58</v>
      </c>
      <c r="T1154">
        <v>5</v>
      </c>
      <c r="U1154" s="1" t="s">
        <v>34</v>
      </c>
      <c r="V1154" s="1" t="s">
        <v>35</v>
      </c>
      <c r="W1154" s="1" t="str">
        <f>IF(OR(MasterData[[#This Row],[Event]]="Christmas Market", MasterData[[#This Row],[Event]]="Christmas"), "Christmas Sale", "Non-Christmas Sale")</f>
        <v>Non-Christmas Sale</v>
      </c>
      <c r="X1154" t="b">
        <v>0</v>
      </c>
      <c r="Y1154">
        <v>5</v>
      </c>
      <c r="Z1154">
        <v>68.87</v>
      </c>
      <c r="AA1154">
        <v>137.72999999999999</v>
      </c>
      <c r="AB1154">
        <v>0</v>
      </c>
      <c r="AC1154" t="str">
        <f>IF(MasterData[[#This Row],[Discount Amount]]&gt;0, "Promotional sale", "Non-Promotional Sales")</f>
        <v>Non-Promotional Sales</v>
      </c>
    </row>
    <row r="1155" spans="1:29" x14ac:dyDescent="0.25">
      <c r="A1155">
        <v>1154</v>
      </c>
      <c r="B1155" s="1" t="s">
        <v>291</v>
      </c>
      <c r="C1155" s="2">
        <v>0.44028935185185181</v>
      </c>
      <c r="D1155">
        <v>32</v>
      </c>
      <c r="E1155">
        <v>33</v>
      </c>
      <c r="F1155" s="1" t="s">
        <v>37</v>
      </c>
      <c r="G1155" s="1" t="s">
        <v>44</v>
      </c>
      <c r="H1155">
        <v>46.813099999999999</v>
      </c>
      <c r="I1155">
        <v>-71.207499999999996</v>
      </c>
      <c r="J1155">
        <v>96</v>
      </c>
      <c r="K1155" t="b">
        <v>1</v>
      </c>
      <c r="L1155">
        <v>165</v>
      </c>
      <c r="M1155" s="1" t="s">
        <v>74</v>
      </c>
      <c r="N1155" s="1" t="s">
        <v>75</v>
      </c>
      <c r="O1155">
        <v>5</v>
      </c>
      <c r="P1155" t="b">
        <v>1</v>
      </c>
      <c r="Q1155" t="b">
        <v>1</v>
      </c>
      <c r="R1155" s="1" t="s">
        <v>52</v>
      </c>
      <c r="S1155" s="1" t="s">
        <v>49</v>
      </c>
      <c r="T1155">
        <v>2</v>
      </c>
      <c r="U1155" s="1" t="s">
        <v>45</v>
      </c>
      <c r="V1155" s="1" t="s">
        <v>46</v>
      </c>
      <c r="W1155" s="1" t="str">
        <f>IF(OR(MasterData[[#This Row],[Event]]="Christmas Market", MasterData[[#This Row],[Event]]="Christmas"), "Christmas Sale", "Non-Christmas Sale")</f>
        <v>Christmas Sale</v>
      </c>
      <c r="X1155" t="b">
        <v>1</v>
      </c>
      <c r="Y1155">
        <v>3</v>
      </c>
      <c r="Z1155">
        <v>70.48</v>
      </c>
      <c r="AA1155">
        <v>352.42</v>
      </c>
      <c r="AB1155">
        <v>0</v>
      </c>
      <c r="AC1155" t="str">
        <f>IF(MasterData[[#This Row],[Discount Amount]]&gt;0, "Promotional sale", "Non-Promotional Sales")</f>
        <v>Non-Promotional Sales</v>
      </c>
    </row>
    <row r="1156" spans="1:29" x14ac:dyDescent="0.25">
      <c r="A1156">
        <v>1155</v>
      </c>
      <c r="B1156" s="1" t="s">
        <v>230</v>
      </c>
      <c r="C1156" s="2">
        <v>0.29969907407407415</v>
      </c>
      <c r="D1156">
        <v>128</v>
      </c>
      <c r="E1156">
        <v>51</v>
      </c>
      <c r="F1156" s="1" t="s">
        <v>28</v>
      </c>
      <c r="G1156" s="1" t="s">
        <v>62</v>
      </c>
      <c r="H1156">
        <v>46.565300000000001</v>
      </c>
      <c r="I1156">
        <v>-66.4619</v>
      </c>
      <c r="J1156">
        <v>70</v>
      </c>
      <c r="K1156" t="b">
        <v>0</v>
      </c>
      <c r="L1156">
        <v>406</v>
      </c>
      <c r="M1156" s="1" t="s">
        <v>56</v>
      </c>
      <c r="N1156" s="1" t="s">
        <v>57</v>
      </c>
      <c r="O1156">
        <v>3</v>
      </c>
      <c r="P1156" t="b">
        <v>1</v>
      </c>
      <c r="Q1156" t="b">
        <v>1</v>
      </c>
      <c r="R1156" s="1" t="s">
        <v>41</v>
      </c>
      <c r="S1156" s="1" t="s">
        <v>58</v>
      </c>
      <c r="T1156">
        <v>3</v>
      </c>
      <c r="U1156" s="1" t="s">
        <v>45</v>
      </c>
      <c r="V1156" s="1" t="s">
        <v>59</v>
      </c>
      <c r="W1156" s="1" t="str">
        <f>IF(OR(MasterData[[#This Row],[Event]]="Christmas Market", MasterData[[#This Row],[Event]]="Christmas"), "Christmas Sale", "Non-Christmas Sale")</f>
        <v>Non-Christmas Sale</v>
      </c>
      <c r="X1156" t="b">
        <v>0</v>
      </c>
      <c r="Y1156">
        <v>2</v>
      </c>
      <c r="Z1156">
        <v>12.87</v>
      </c>
      <c r="AA1156">
        <v>38.619999999999997</v>
      </c>
      <c r="AB1156">
        <v>3.86</v>
      </c>
      <c r="AC1156" t="str">
        <f>IF(MasterData[[#This Row],[Discount Amount]]&gt;0, "Promotional sale", "Non-Promotional Sales")</f>
        <v>Promotional sale</v>
      </c>
    </row>
    <row r="1157" spans="1:29" x14ac:dyDescent="0.25">
      <c r="A1157">
        <v>1156</v>
      </c>
      <c r="B1157" s="1" t="s">
        <v>137</v>
      </c>
      <c r="C1157" s="2">
        <v>0.5621990740740741</v>
      </c>
      <c r="D1157">
        <v>172</v>
      </c>
      <c r="E1157">
        <v>66</v>
      </c>
      <c r="F1157" s="1" t="s">
        <v>28</v>
      </c>
      <c r="G1157" s="1" t="s">
        <v>48</v>
      </c>
      <c r="H1157">
        <v>53.933300000000003</v>
      </c>
      <c r="I1157">
        <v>-116.5765</v>
      </c>
      <c r="J1157">
        <v>8</v>
      </c>
      <c r="K1157" t="b">
        <v>1</v>
      </c>
      <c r="L1157">
        <v>629</v>
      </c>
      <c r="M1157" s="1" t="s">
        <v>39</v>
      </c>
      <c r="N1157" s="1" t="s">
        <v>40</v>
      </c>
      <c r="O1157">
        <v>1</v>
      </c>
      <c r="P1157" t="b">
        <v>0</v>
      </c>
      <c r="Q1157" t="b">
        <v>0</v>
      </c>
      <c r="R1157" s="1" t="s">
        <v>41</v>
      </c>
      <c r="S1157" s="1" t="s">
        <v>49</v>
      </c>
      <c r="T1157">
        <v>4</v>
      </c>
      <c r="U1157" s="1" t="s">
        <v>42</v>
      </c>
      <c r="V1157" s="1" t="s">
        <v>35</v>
      </c>
      <c r="W1157" s="1" t="str">
        <f>IF(OR(MasterData[[#This Row],[Event]]="Christmas Market", MasterData[[#This Row],[Event]]="Christmas"), "Christmas Sale", "Non-Christmas Sale")</f>
        <v>Non-Christmas Sale</v>
      </c>
      <c r="X1157" t="b">
        <v>0</v>
      </c>
      <c r="Y1157">
        <v>2</v>
      </c>
      <c r="Z1157">
        <v>72.099999999999994</v>
      </c>
      <c r="AA1157">
        <v>72.099999999999994</v>
      </c>
      <c r="AB1157">
        <v>0</v>
      </c>
      <c r="AC1157" t="str">
        <f>IF(MasterData[[#This Row],[Discount Amount]]&gt;0, "Promotional sale", "Non-Promotional Sales")</f>
        <v>Non-Promotional Sales</v>
      </c>
    </row>
    <row r="1158" spans="1:29" x14ac:dyDescent="0.25">
      <c r="A1158">
        <v>1157</v>
      </c>
      <c r="B1158" s="1" t="s">
        <v>292</v>
      </c>
      <c r="C1158" s="2">
        <v>8.0624999999999947E-2</v>
      </c>
      <c r="D1158">
        <v>442</v>
      </c>
      <c r="E1158">
        <v>48</v>
      </c>
      <c r="F1158" s="1" t="s">
        <v>61</v>
      </c>
      <c r="G1158" s="1" t="s">
        <v>68</v>
      </c>
      <c r="H1158">
        <v>46.318800000000003</v>
      </c>
      <c r="I1158">
        <v>-63.146099999999997</v>
      </c>
      <c r="J1158">
        <v>97</v>
      </c>
      <c r="K1158" t="b">
        <v>1</v>
      </c>
      <c r="L1158">
        <v>372</v>
      </c>
      <c r="M1158" s="1" t="s">
        <v>63</v>
      </c>
      <c r="N1158" s="1" t="s">
        <v>64</v>
      </c>
      <c r="O1158">
        <v>5</v>
      </c>
      <c r="P1158" t="b">
        <v>0</v>
      </c>
      <c r="Q1158" t="b">
        <v>1</v>
      </c>
      <c r="R1158" s="1" t="s">
        <v>52</v>
      </c>
      <c r="S1158" s="1" t="s">
        <v>49</v>
      </c>
      <c r="T1158">
        <v>3</v>
      </c>
      <c r="U1158" s="1" t="s">
        <v>34</v>
      </c>
      <c r="V1158" s="1" t="s">
        <v>35</v>
      </c>
      <c r="W1158" s="1" t="str">
        <f>IF(OR(MasterData[[#This Row],[Event]]="Christmas Market", MasterData[[#This Row],[Event]]="Christmas"), "Christmas Sale", "Non-Christmas Sale")</f>
        <v>Non-Christmas Sale</v>
      </c>
      <c r="X1158" t="b">
        <v>0</v>
      </c>
      <c r="Y1158">
        <v>2</v>
      </c>
      <c r="Z1158">
        <v>67.739999999999995</v>
      </c>
      <c r="AA1158">
        <v>338.7</v>
      </c>
      <c r="AB1158">
        <v>0</v>
      </c>
      <c r="AC1158" t="str">
        <f>IF(MasterData[[#This Row],[Discount Amount]]&gt;0, "Promotional sale", "Non-Promotional Sales")</f>
        <v>Non-Promotional Sales</v>
      </c>
    </row>
    <row r="1159" spans="1:29" x14ac:dyDescent="0.25">
      <c r="A1159">
        <v>1158</v>
      </c>
      <c r="B1159" s="1" t="s">
        <v>121</v>
      </c>
      <c r="C1159" s="2">
        <v>2.1516203703703773E-2</v>
      </c>
      <c r="D1159">
        <v>434</v>
      </c>
      <c r="E1159">
        <v>54</v>
      </c>
      <c r="F1159" s="1" t="s">
        <v>37</v>
      </c>
      <c r="G1159" s="1" t="s">
        <v>55</v>
      </c>
      <c r="H1159">
        <v>52.939900000000002</v>
      </c>
      <c r="I1159">
        <v>-106.4509</v>
      </c>
      <c r="J1159">
        <v>51</v>
      </c>
      <c r="K1159" t="b">
        <v>1</v>
      </c>
      <c r="L1159">
        <v>51</v>
      </c>
      <c r="M1159" s="1" t="s">
        <v>74</v>
      </c>
      <c r="N1159" s="1" t="s">
        <v>75</v>
      </c>
      <c r="O1159">
        <v>2</v>
      </c>
      <c r="P1159" t="b">
        <v>0</v>
      </c>
      <c r="Q1159" t="b">
        <v>0</v>
      </c>
      <c r="R1159" s="1" t="s">
        <v>32</v>
      </c>
      <c r="S1159" s="1" t="s">
        <v>33</v>
      </c>
      <c r="T1159">
        <v>4</v>
      </c>
      <c r="U1159" s="1" t="s">
        <v>34</v>
      </c>
      <c r="V1159" s="1" t="s">
        <v>59</v>
      </c>
      <c r="W1159" s="1" t="str">
        <f>IF(OR(MasterData[[#This Row],[Event]]="Christmas Market", MasterData[[#This Row],[Event]]="Christmas"), "Christmas Sale", "Non-Christmas Sale")</f>
        <v>Non-Christmas Sale</v>
      </c>
      <c r="X1159" t="b">
        <v>0</v>
      </c>
      <c r="Y1159">
        <v>2</v>
      </c>
      <c r="Z1159">
        <v>43.54</v>
      </c>
      <c r="AA1159">
        <v>87.07</v>
      </c>
      <c r="AB1159">
        <v>8.7100000000000009</v>
      </c>
      <c r="AC1159" t="str">
        <f>IF(MasterData[[#This Row],[Discount Amount]]&gt;0, "Promotional sale", "Non-Promotional Sales")</f>
        <v>Promotional sale</v>
      </c>
    </row>
    <row r="1160" spans="1:29" x14ac:dyDescent="0.25">
      <c r="A1160">
        <v>1159</v>
      </c>
      <c r="B1160" s="1" t="s">
        <v>47</v>
      </c>
      <c r="C1160" s="2">
        <v>0.75278935185185181</v>
      </c>
      <c r="D1160">
        <v>294</v>
      </c>
      <c r="E1160">
        <v>41</v>
      </c>
      <c r="F1160" s="1" t="s">
        <v>37</v>
      </c>
      <c r="G1160" s="1" t="s">
        <v>48</v>
      </c>
      <c r="H1160">
        <v>53.933300000000003</v>
      </c>
      <c r="I1160">
        <v>-116.5765</v>
      </c>
      <c r="J1160">
        <v>95</v>
      </c>
      <c r="K1160" t="b">
        <v>1</v>
      </c>
      <c r="L1160">
        <v>965</v>
      </c>
      <c r="M1160" s="1" t="s">
        <v>39</v>
      </c>
      <c r="N1160" s="1" t="s">
        <v>40</v>
      </c>
      <c r="O1160">
        <v>5</v>
      </c>
      <c r="P1160" t="b">
        <v>1</v>
      </c>
      <c r="Q1160" t="b">
        <v>0</v>
      </c>
      <c r="R1160" s="1" t="s">
        <v>41</v>
      </c>
      <c r="S1160" s="1" t="s">
        <v>58</v>
      </c>
      <c r="T1160">
        <v>2</v>
      </c>
      <c r="U1160" s="1" t="s">
        <v>45</v>
      </c>
      <c r="V1160" s="1" t="s">
        <v>46</v>
      </c>
      <c r="W1160" s="1" t="str">
        <f>IF(OR(MasterData[[#This Row],[Event]]="Christmas Market", MasterData[[#This Row],[Event]]="Christmas"), "Christmas Sale", "Non-Christmas Sale")</f>
        <v>Christmas Sale</v>
      </c>
      <c r="X1160" t="b">
        <v>0</v>
      </c>
      <c r="Y1160">
        <v>2</v>
      </c>
      <c r="Z1160">
        <v>34.18</v>
      </c>
      <c r="AA1160">
        <v>170.88</v>
      </c>
      <c r="AB1160">
        <v>0</v>
      </c>
      <c r="AC1160" t="str">
        <f>IF(MasterData[[#This Row],[Discount Amount]]&gt;0, "Promotional sale", "Non-Promotional Sales")</f>
        <v>Non-Promotional Sales</v>
      </c>
    </row>
    <row r="1161" spans="1:29" x14ac:dyDescent="0.25">
      <c r="A1161">
        <v>1160</v>
      </c>
      <c r="B1161" s="1" t="s">
        <v>181</v>
      </c>
      <c r="C1161" s="2">
        <v>4.6805555555555545E-2</v>
      </c>
      <c r="D1161">
        <v>68</v>
      </c>
      <c r="E1161">
        <v>40</v>
      </c>
      <c r="F1161" s="1" t="s">
        <v>61</v>
      </c>
      <c r="G1161" s="1" t="s">
        <v>29</v>
      </c>
      <c r="H1161">
        <v>51.253799999999998</v>
      </c>
      <c r="I1161">
        <v>-85.3232</v>
      </c>
      <c r="J1161">
        <v>51</v>
      </c>
      <c r="K1161" t="b">
        <v>1</v>
      </c>
      <c r="L1161">
        <v>893</v>
      </c>
      <c r="M1161" s="1" t="s">
        <v>63</v>
      </c>
      <c r="N1161" s="1" t="s">
        <v>64</v>
      </c>
      <c r="O1161">
        <v>3</v>
      </c>
      <c r="P1161" t="b">
        <v>1</v>
      </c>
      <c r="Q1161" t="b">
        <v>0</v>
      </c>
      <c r="R1161" s="1" t="s">
        <v>52</v>
      </c>
      <c r="S1161" s="1" t="s">
        <v>33</v>
      </c>
      <c r="T1161">
        <v>5</v>
      </c>
      <c r="U1161" s="1" t="s">
        <v>34</v>
      </c>
      <c r="V1161" s="1" t="s">
        <v>46</v>
      </c>
      <c r="W1161" s="1" t="str">
        <f>IF(OR(MasterData[[#This Row],[Event]]="Christmas Market", MasterData[[#This Row],[Event]]="Christmas"), "Christmas Sale", "Non-Christmas Sale")</f>
        <v>Christmas Sale</v>
      </c>
      <c r="X1161" t="b">
        <v>1</v>
      </c>
      <c r="Y1161">
        <v>2</v>
      </c>
      <c r="Z1161">
        <v>64.52</v>
      </c>
      <c r="AA1161">
        <v>193.57</v>
      </c>
      <c r="AB1161">
        <v>0</v>
      </c>
      <c r="AC1161" t="str">
        <f>IF(MasterData[[#This Row],[Discount Amount]]&gt;0, "Promotional sale", "Non-Promotional Sales")</f>
        <v>Non-Promotional Sales</v>
      </c>
    </row>
    <row r="1162" spans="1:29" x14ac:dyDescent="0.25">
      <c r="A1162">
        <v>1161</v>
      </c>
      <c r="B1162" s="1" t="s">
        <v>249</v>
      </c>
      <c r="C1162" s="2">
        <v>0.87993055555555566</v>
      </c>
      <c r="D1162">
        <v>78</v>
      </c>
      <c r="E1162">
        <v>48</v>
      </c>
      <c r="F1162" s="1" t="s">
        <v>37</v>
      </c>
      <c r="G1162" s="1" t="s">
        <v>81</v>
      </c>
      <c r="H1162">
        <v>64.248000000000005</v>
      </c>
      <c r="I1162">
        <v>-84.889600000000002</v>
      </c>
      <c r="J1162">
        <v>53</v>
      </c>
      <c r="K1162" t="b">
        <v>0</v>
      </c>
      <c r="L1162">
        <v>966</v>
      </c>
      <c r="M1162" s="1" t="s">
        <v>63</v>
      </c>
      <c r="N1162" s="1" t="s">
        <v>64</v>
      </c>
      <c r="O1162">
        <v>1</v>
      </c>
      <c r="P1162" t="b">
        <v>0</v>
      </c>
      <c r="Q1162" t="b">
        <v>0</v>
      </c>
      <c r="R1162" s="1" t="s">
        <v>32</v>
      </c>
      <c r="S1162" s="1" t="s">
        <v>49</v>
      </c>
      <c r="T1162">
        <v>4</v>
      </c>
      <c r="U1162" s="1" t="s">
        <v>42</v>
      </c>
      <c r="V1162" s="1" t="s">
        <v>59</v>
      </c>
      <c r="W1162" s="1" t="str">
        <f>IF(OR(MasterData[[#This Row],[Event]]="Christmas Market", MasterData[[#This Row],[Event]]="Christmas"), "Christmas Sale", "Non-Christmas Sale")</f>
        <v>Non-Christmas Sale</v>
      </c>
      <c r="X1162" t="b">
        <v>0</v>
      </c>
      <c r="Y1162">
        <v>4</v>
      </c>
      <c r="Z1162">
        <v>51.11</v>
      </c>
      <c r="AA1162">
        <v>51.11</v>
      </c>
      <c r="AB1162">
        <v>5.1100000000000003</v>
      </c>
      <c r="AC1162" t="str">
        <f>IF(MasterData[[#This Row],[Discount Amount]]&gt;0, "Promotional sale", "Non-Promotional Sales")</f>
        <v>Promotional sale</v>
      </c>
    </row>
    <row r="1163" spans="1:29" x14ac:dyDescent="0.25">
      <c r="A1163">
        <v>1162</v>
      </c>
      <c r="B1163" s="1" t="s">
        <v>394</v>
      </c>
      <c r="C1163" s="2">
        <v>0.41180555555555554</v>
      </c>
      <c r="D1163">
        <v>68</v>
      </c>
      <c r="E1163">
        <v>48</v>
      </c>
      <c r="F1163" s="1" t="s">
        <v>37</v>
      </c>
      <c r="G1163" s="1" t="s">
        <v>55</v>
      </c>
      <c r="H1163">
        <v>52.939900000000002</v>
      </c>
      <c r="I1163">
        <v>-106.4509</v>
      </c>
      <c r="J1163">
        <v>82</v>
      </c>
      <c r="K1163" t="b">
        <v>1</v>
      </c>
      <c r="L1163">
        <v>933</v>
      </c>
      <c r="M1163" s="1" t="s">
        <v>39</v>
      </c>
      <c r="N1163" s="1" t="s">
        <v>40</v>
      </c>
      <c r="O1163">
        <v>2</v>
      </c>
      <c r="P1163" t="b">
        <v>1</v>
      </c>
      <c r="Q1163" t="b">
        <v>1</v>
      </c>
      <c r="R1163" s="1" t="s">
        <v>32</v>
      </c>
      <c r="S1163" s="1" t="s">
        <v>58</v>
      </c>
      <c r="T1163">
        <v>1</v>
      </c>
      <c r="U1163" s="1" t="s">
        <v>34</v>
      </c>
      <c r="V1163" s="1" t="s">
        <v>59</v>
      </c>
      <c r="W1163" s="1" t="str">
        <f>IF(OR(MasterData[[#This Row],[Event]]="Christmas Market", MasterData[[#This Row],[Event]]="Christmas"), "Christmas Sale", "Non-Christmas Sale")</f>
        <v>Non-Christmas Sale</v>
      </c>
      <c r="X1163" t="b">
        <v>0</v>
      </c>
      <c r="Y1163">
        <v>5</v>
      </c>
      <c r="Z1163">
        <v>18.32</v>
      </c>
      <c r="AA1163">
        <v>36.64</v>
      </c>
      <c r="AB1163">
        <v>3.66</v>
      </c>
      <c r="AC1163" t="str">
        <f>IF(MasterData[[#This Row],[Discount Amount]]&gt;0, "Promotional sale", "Non-Promotional Sales")</f>
        <v>Promotional sale</v>
      </c>
    </row>
    <row r="1164" spans="1:29" x14ac:dyDescent="0.25">
      <c r="A1164">
        <v>1163</v>
      </c>
      <c r="B1164" s="1" t="s">
        <v>83</v>
      </c>
      <c r="C1164" s="2">
        <v>0.93122685185185183</v>
      </c>
      <c r="D1164">
        <v>337</v>
      </c>
      <c r="E1164">
        <v>60</v>
      </c>
      <c r="F1164" s="1" t="s">
        <v>28</v>
      </c>
      <c r="G1164" s="1" t="s">
        <v>70</v>
      </c>
      <c r="H1164">
        <v>54.273099999999999</v>
      </c>
      <c r="I1164">
        <v>-61.738799999999998</v>
      </c>
      <c r="J1164">
        <v>80</v>
      </c>
      <c r="K1164" t="b">
        <v>0</v>
      </c>
      <c r="L1164">
        <v>518</v>
      </c>
      <c r="M1164" s="1" t="s">
        <v>63</v>
      </c>
      <c r="N1164" s="1" t="s">
        <v>64</v>
      </c>
      <c r="O1164">
        <v>3</v>
      </c>
      <c r="P1164" t="b">
        <v>0</v>
      </c>
      <c r="Q1164" t="b">
        <v>0</v>
      </c>
      <c r="R1164" s="1" t="s">
        <v>32</v>
      </c>
      <c r="S1164" s="1" t="s">
        <v>53</v>
      </c>
      <c r="T1164">
        <v>5</v>
      </c>
      <c r="U1164" s="1" t="s">
        <v>34</v>
      </c>
      <c r="V1164" s="1" t="s">
        <v>46</v>
      </c>
      <c r="W1164" s="1" t="str">
        <f>IF(OR(MasterData[[#This Row],[Event]]="Christmas Market", MasterData[[#This Row],[Event]]="Christmas"), "Christmas Sale", "Non-Christmas Sale")</f>
        <v>Christmas Sale</v>
      </c>
      <c r="X1164" t="b">
        <v>1</v>
      </c>
      <c r="Y1164">
        <v>2</v>
      </c>
      <c r="Z1164">
        <v>86.03</v>
      </c>
      <c r="AA1164">
        <v>258.10000000000002</v>
      </c>
      <c r="AB1164">
        <v>0</v>
      </c>
      <c r="AC1164" t="str">
        <f>IF(MasterData[[#This Row],[Discount Amount]]&gt;0, "Promotional sale", "Non-Promotional Sales")</f>
        <v>Non-Promotional Sales</v>
      </c>
    </row>
    <row r="1165" spans="1:29" x14ac:dyDescent="0.25">
      <c r="A1165">
        <v>1164</v>
      </c>
      <c r="B1165" s="1" t="s">
        <v>233</v>
      </c>
      <c r="C1165" s="2">
        <v>0.19109953703703697</v>
      </c>
      <c r="D1165">
        <v>425</v>
      </c>
      <c r="E1165">
        <v>43</v>
      </c>
      <c r="F1165" s="1" t="s">
        <v>61</v>
      </c>
      <c r="G1165" s="1" t="s">
        <v>55</v>
      </c>
      <c r="H1165">
        <v>52.939900000000002</v>
      </c>
      <c r="I1165">
        <v>-106.4509</v>
      </c>
      <c r="J1165">
        <v>46</v>
      </c>
      <c r="K1165" t="b">
        <v>1</v>
      </c>
      <c r="L1165">
        <v>884</v>
      </c>
      <c r="M1165" s="1" t="s">
        <v>30</v>
      </c>
      <c r="N1165" s="1" t="s">
        <v>31</v>
      </c>
      <c r="O1165">
        <v>5</v>
      </c>
      <c r="P1165" t="b">
        <v>0</v>
      </c>
      <c r="Q1165" t="b">
        <v>1</v>
      </c>
      <c r="R1165" s="1" t="s">
        <v>41</v>
      </c>
      <c r="S1165" s="1" t="s">
        <v>49</v>
      </c>
      <c r="T1165">
        <v>1</v>
      </c>
      <c r="U1165" s="1" t="s">
        <v>34</v>
      </c>
      <c r="V1165" s="1" t="s">
        <v>59</v>
      </c>
      <c r="W1165" s="1" t="str">
        <f>IF(OR(MasterData[[#This Row],[Event]]="Christmas Market", MasterData[[#This Row],[Event]]="Christmas"), "Christmas Sale", "Non-Christmas Sale")</f>
        <v>Non-Christmas Sale</v>
      </c>
      <c r="X1165" t="b">
        <v>1</v>
      </c>
      <c r="Y1165">
        <v>3</v>
      </c>
      <c r="Z1165">
        <v>15.75</v>
      </c>
      <c r="AA1165">
        <v>78.73</v>
      </c>
      <c r="AB1165">
        <v>7.87</v>
      </c>
      <c r="AC1165" t="str">
        <f>IF(MasterData[[#This Row],[Discount Amount]]&gt;0, "Promotional sale", "Non-Promotional Sales")</f>
        <v>Promotional sale</v>
      </c>
    </row>
    <row r="1166" spans="1:29" x14ac:dyDescent="0.25">
      <c r="A1166">
        <v>1165</v>
      </c>
      <c r="B1166" s="1" t="s">
        <v>210</v>
      </c>
      <c r="C1166" s="2">
        <v>0.90902777777777777</v>
      </c>
      <c r="D1166">
        <v>39</v>
      </c>
      <c r="E1166">
        <v>68</v>
      </c>
      <c r="F1166" s="1" t="s">
        <v>61</v>
      </c>
      <c r="G1166" s="1" t="s">
        <v>38</v>
      </c>
      <c r="H1166">
        <v>53.726700000000001</v>
      </c>
      <c r="I1166">
        <v>-127.6476</v>
      </c>
      <c r="J1166">
        <v>47</v>
      </c>
      <c r="K1166" t="b">
        <v>0</v>
      </c>
      <c r="L1166">
        <v>416</v>
      </c>
      <c r="M1166" s="1" t="s">
        <v>56</v>
      </c>
      <c r="N1166" s="1" t="s">
        <v>57</v>
      </c>
      <c r="O1166">
        <v>2</v>
      </c>
      <c r="P1166" t="b">
        <v>1</v>
      </c>
      <c r="Q1166" t="b">
        <v>1</v>
      </c>
      <c r="R1166" s="1" t="s">
        <v>41</v>
      </c>
      <c r="S1166" s="1" t="s">
        <v>53</v>
      </c>
      <c r="T1166">
        <v>5</v>
      </c>
      <c r="U1166" s="1" t="s">
        <v>42</v>
      </c>
      <c r="V1166" s="1" t="s">
        <v>59</v>
      </c>
      <c r="W1166" s="1" t="str">
        <f>IF(OR(MasterData[[#This Row],[Event]]="Christmas Market", MasterData[[#This Row],[Event]]="Christmas"), "Christmas Sale", "Non-Christmas Sale")</f>
        <v>Non-Christmas Sale</v>
      </c>
      <c r="X1166" t="b">
        <v>0</v>
      </c>
      <c r="Y1166">
        <v>4</v>
      </c>
      <c r="Z1166">
        <v>11.19</v>
      </c>
      <c r="AA1166">
        <v>22.37</v>
      </c>
      <c r="AB1166">
        <v>2.2400000000000002</v>
      </c>
      <c r="AC1166" t="str">
        <f>IF(MasterData[[#This Row],[Discount Amount]]&gt;0, "Promotional sale", "Non-Promotional Sales")</f>
        <v>Promotional sale</v>
      </c>
    </row>
    <row r="1167" spans="1:29" x14ac:dyDescent="0.25">
      <c r="A1167">
        <v>1166</v>
      </c>
      <c r="B1167" s="1" t="s">
        <v>123</v>
      </c>
      <c r="C1167" s="2">
        <v>0.47807870370370376</v>
      </c>
      <c r="D1167">
        <v>29</v>
      </c>
      <c r="E1167">
        <v>52</v>
      </c>
      <c r="F1167" s="1" t="s">
        <v>37</v>
      </c>
      <c r="G1167" s="1" t="s">
        <v>79</v>
      </c>
      <c r="H1167">
        <v>63.588799999999999</v>
      </c>
      <c r="I1167">
        <v>-115.5069</v>
      </c>
      <c r="J1167">
        <v>11</v>
      </c>
      <c r="K1167" t="b">
        <v>1</v>
      </c>
      <c r="L1167">
        <v>942</v>
      </c>
      <c r="M1167" s="1" t="s">
        <v>74</v>
      </c>
      <c r="N1167" s="1" t="s">
        <v>75</v>
      </c>
      <c r="O1167">
        <v>1</v>
      </c>
      <c r="P1167" t="b">
        <v>1</v>
      </c>
      <c r="Q1167" t="b">
        <v>0</v>
      </c>
      <c r="R1167" s="1" t="s">
        <v>41</v>
      </c>
      <c r="S1167" s="1" t="s">
        <v>58</v>
      </c>
      <c r="T1167">
        <v>4</v>
      </c>
      <c r="U1167" s="1" t="s">
        <v>45</v>
      </c>
      <c r="V1167" s="1" t="s">
        <v>46</v>
      </c>
      <c r="W1167" s="1" t="str">
        <f>IF(OR(MasterData[[#This Row],[Event]]="Christmas Market", MasterData[[#This Row],[Event]]="Christmas"), "Christmas Sale", "Non-Christmas Sale")</f>
        <v>Christmas Sale</v>
      </c>
      <c r="X1167" t="b">
        <v>0</v>
      </c>
      <c r="Y1167">
        <v>4</v>
      </c>
      <c r="Z1167">
        <v>67.42</v>
      </c>
      <c r="AA1167">
        <v>67.42</v>
      </c>
      <c r="AB1167">
        <v>0</v>
      </c>
      <c r="AC1167" t="str">
        <f>IF(MasterData[[#This Row],[Discount Amount]]&gt;0, "Promotional sale", "Non-Promotional Sales")</f>
        <v>Non-Promotional Sales</v>
      </c>
    </row>
    <row r="1168" spans="1:29" x14ac:dyDescent="0.25">
      <c r="A1168">
        <v>1167</v>
      </c>
      <c r="B1168" s="1" t="s">
        <v>415</v>
      </c>
      <c r="C1168" s="2">
        <v>0.50340277777777787</v>
      </c>
      <c r="D1168">
        <v>130</v>
      </c>
      <c r="E1168">
        <v>49</v>
      </c>
      <c r="F1168" s="1" t="s">
        <v>37</v>
      </c>
      <c r="G1168" s="1" t="s">
        <v>55</v>
      </c>
      <c r="H1168">
        <v>52.939900000000002</v>
      </c>
      <c r="I1168">
        <v>-106.4509</v>
      </c>
      <c r="J1168">
        <v>17</v>
      </c>
      <c r="K1168" t="b">
        <v>1</v>
      </c>
      <c r="L1168">
        <v>113</v>
      </c>
      <c r="M1168" s="1" t="s">
        <v>63</v>
      </c>
      <c r="N1168" s="1" t="s">
        <v>64</v>
      </c>
      <c r="O1168">
        <v>3</v>
      </c>
      <c r="P1168" t="b">
        <v>0</v>
      </c>
      <c r="Q1168" t="b">
        <v>1</v>
      </c>
      <c r="R1168" s="1" t="s">
        <v>41</v>
      </c>
      <c r="S1168" s="1" t="s">
        <v>58</v>
      </c>
      <c r="T1168">
        <v>1</v>
      </c>
      <c r="U1168" s="1" t="s">
        <v>34</v>
      </c>
      <c r="V1168" s="1" t="s">
        <v>46</v>
      </c>
      <c r="W1168" s="1" t="str">
        <f>IF(OR(MasterData[[#This Row],[Event]]="Christmas Market", MasterData[[#This Row],[Event]]="Christmas"), "Christmas Sale", "Non-Christmas Sale")</f>
        <v>Christmas Sale</v>
      </c>
      <c r="X1168" t="b">
        <v>0</v>
      </c>
      <c r="Y1168">
        <v>3</v>
      </c>
      <c r="Z1168">
        <v>93.11</v>
      </c>
      <c r="AA1168">
        <v>279.33999999999997</v>
      </c>
      <c r="AB1168">
        <v>0</v>
      </c>
      <c r="AC1168" t="str">
        <f>IF(MasterData[[#This Row],[Discount Amount]]&gt;0, "Promotional sale", "Non-Promotional Sales")</f>
        <v>Non-Promotional Sales</v>
      </c>
    </row>
    <row r="1169" spans="1:29" x14ac:dyDescent="0.25">
      <c r="A1169">
        <v>1168</v>
      </c>
      <c r="B1169" s="1" t="s">
        <v>209</v>
      </c>
      <c r="C1169" s="2">
        <v>0.48646990740740748</v>
      </c>
      <c r="D1169">
        <v>116</v>
      </c>
      <c r="E1169">
        <v>49</v>
      </c>
      <c r="F1169" s="1" t="s">
        <v>28</v>
      </c>
      <c r="G1169" s="1" t="s">
        <v>51</v>
      </c>
      <c r="H1169">
        <v>53.760899999999999</v>
      </c>
      <c r="I1169">
        <v>-98.813900000000004</v>
      </c>
      <c r="J1169">
        <v>27</v>
      </c>
      <c r="K1169" t="b">
        <v>0</v>
      </c>
      <c r="L1169">
        <v>795</v>
      </c>
      <c r="M1169" s="1" t="s">
        <v>74</v>
      </c>
      <c r="N1169" s="1" t="s">
        <v>75</v>
      </c>
      <c r="O1169">
        <v>5</v>
      </c>
      <c r="P1169" t="b">
        <v>0</v>
      </c>
      <c r="Q1169" t="b">
        <v>1</v>
      </c>
      <c r="R1169" s="1" t="s">
        <v>52</v>
      </c>
      <c r="S1169" s="1" t="s">
        <v>53</v>
      </c>
      <c r="T1169">
        <v>2</v>
      </c>
      <c r="U1169" s="1" t="s">
        <v>34</v>
      </c>
      <c r="V1169" s="1" t="s">
        <v>59</v>
      </c>
      <c r="W1169" s="1" t="str">
        <f>IF(OR(MasterData[[#This Row],[Event]]="Christmas Market", MasterData[[#This Row],[Event]]="Christmas"), "Christmas Sale", "Non-Christmas Sale")</f>
        <v>Non-Christmas Sale</v>
      </c>
      <c r="X1169" t="b">
        <v>1</v>
      </c>
      <c r="Y1169">
        <v>2</v>
      </c>
      <c r="Z1169">
        <v>28.4</v>
      </c>
      <c r="AA1169">
        <v>142</v>
      </c>
      <c r="AB1169">
        <v>14.2</v>
      </c>
      <c r="AC1169" t="str">
        <f>IF(MasterData[[#This Row],[Discount Amount]]&gt;0, "Promotional sale", "Non-Promotional Sales")</f>
        <v>Promotional sale</v>
      </c>
    </row>
    <row r="1170" spans="1:29" x14ac:dyDescent="0.25">
      <c r="A1170">
        <v>1169</v>
      </c>
      <c r="B1170" s="1" t="s">
        <v>187</v>
      </c>
      <c r="C1170" s="2">
        <v>0.44674768518518526</v>
      </c>
      <c r="D1170">
        <v>99</v>
      </c>
      <c r="E1170">
        <v>54</v>
      </c>
      <c r="F1170" s="1" t="s">
        <v>61</v>
      </c>
      <c r="G1170" s="1" t="s">
        <v>38</v>
      </c>
      <c r="H1170">
        <v>53.726700000000001</v>
      </c>
      <c r="I1170">
        <v>-127.6476</v>
      </c>
      <c r="J1170">
        <v>65</v>
      </c>
      <c r="K1170" t="b">
        <v>0</v>
      </c>
      <c r="L1170">
        <v>887</v>
      </c>
      <c r="M1170" s="1" t="s">
        <v>74</v>
      </c>
      <c r="N1170" s="1" t="s">
        <v>75</v>
      </c>
      <c r="O1170">
        <v>3</v>
      </c>
      <c r="P1170" t="b">
        <v>0</v>
      </c>
      <c r="Q1170" t="b">
        <v>1</v>
      </c>
      <c r="R1170" s="1" t="s">
        <v>32</v>
      </c>
      <c r="S1170" s="1" t="s">
        <v>49</v>
      </c>
      <c r="T1170">
        <v>2</v>
      </c>
      <c r="U1170" s="1" t="s">
        <v>34</v>
      </c>
      <c r="V1170" s="1" t="s">
        <v>59</v>
      </c>
      <c r="W1170" s="1" t="str">
        <f>IF(OR(MasterData[[#This Row],[Event]]="Christmas Market", MasterData[[#This Row],[Event]]="Christmas"), "Christmas Sale", "Non-Christmas Sale")</f>
        <v>Non-Christmas Sale</v>
      </c>
      <c r="X1170" t="b">
        <v>1</v>
      </c>
      <c r="Y1170">
        <v>4</v>
      </c>
      <c r="Z1170">
        <v>74.37</v>
      </c>
      <c r="AA1170">
        <v>223.11</v>
      </c>
      <c r="AB1170">
        <v>22.31</v>
      </c>
      <c r="AC1170" t="str">
        <f>IF(MasterData[[#This Row],[Discount Amount]]&gt;0, "Promotional sale", "Non-Promotional Sales")</f>
        <v>Promotional sale</v>
      </c>
    </row>
    <row r="1171" spans="1:29" x14ac:dyDescent="0.25">
      <c r="A1171">
        <v>1170</v>
      </c>
      <c r="B1171" s="1" t="s">
        <v>73</v>
      </c>
      <c r="C1171" s="2">
        <v>0.63349537037037029</v>
      </c>
      <c r="D1171">
        <v>105</v>
      </c>
      <c r="E1171">
        <v>59</v>
      </c>
      <c r="F1171" s="1" t="s">
        <v>28</v>
      </c>
      <c r="G1171" s="1" t="s">
        <v>68</v>
      </c>
      <c r="H1171">
        <v>46.318800000000003</v>
      </c>
      <c r="I1171">
        <v>-63.146099999999997</v>
      </c>
      <c r="J1171">
        <v>4</v>
      </c>
      <c r="K1171" t="b">
        <v>1</v>
      </c>
      <c r="L1171">
        <v>564</v>
      </c>
      <c r="M1171" s="1" t="s">
        <v>30</v>
      </c>
      <c r="N1171" s="1" t="s">
        <v>31</v>
      </c>
      <c r="O1171">
        <v>3</v>
      </c>
      <c r="P1171" t="b">
        <v>0</v>
      </c>
      <c r="Q1171" t="b">
        <v>1</v>
      </c>
      <c r="R1171" s="1" t="s">
        <v>41</v>
      </c>
      <c r="S1171" s="1" t="s">
        <v>33</v>
      </c>
      <c r="T1171">
        <v>4</v>
      </c>
      <c r="U1171" s="1" t="s">
        <v>42</v>
      </c>
      <c r="V1171" s="1" t="s">
        <v>46</v>
      </c>
      <c r="W1171" s="1" t="str">
        <f>IF(OR(MasterData[[#This Row],[Event]]="Christmas Market", MasterData[[#This Row],[Event]]="Christmas"), "Christmas Sale", "Non-Christmas Sale")</f>
        <v>Christmas Sale</v>
      </c>
      <c r="X1171" t="b">
        <v>1</v>
      </c>
      <c r="Y1171">
        <v>1</v>
      </c>
      <c r="Z1171">
        <v>70.180000000000007</v>
      </c>
      <c r="AA1171">
        <v>210.53</v>
      </c>
      <c r="AB1171">
        <v>0</v>
      </c>
      <c r="AC1171" t="str">
        <f>IF(MasterData[[#This Row],[Discount Amount]]&gt;0, "Promotional sale", "Non-Promotional Sales")</f>
        <v>Non-Promotional Sales</v>
      </c>
    </row>
    <row r="1172" spans="1:29" x14ac:dyDescent="0.25">
      <c r="A1172">
        <v>1171</v>
      </c>
      <c r="B1172" s="1" t="s">
        <v>372</v>
      </c>
      <c r="C1172" s="2">
        <v>0.39005787037037032</v>
      </c>
      <c r="D1172">
        <v>45</v>
      </c>
      <c r="E1172">
        <v>25</v>
      </c>
      <c r="F1172" s="1" t="s">
        <v>37</v>
      </c>
      <c r="G1172" s="1" t="s">
        <v>66</v>
      </c>
      <c r="H1172">
        <v>45.077800000000003</v>
      </c>
      <c r="I1172">
        <v>-63.546700000000001</v>
      </c>
      <c r="J1172">
        <v>40</v>
      </c>
      <c r="K1172" t="b">
        <v>1</v>
      </c>
      <c r="L1172">
        <v>938</v>
      </c>
      <c r="M1172" s="1" t="s">
        <v>63</v>
      </c>
      <c r="N1172" s="1" t="s">
        <v>64</v>
      </c>
      <c r="O1172">
        <v>2</v>
      </c>
      <c r="P1172" t="b">
        <v>0</v>
      </c>
      <c r="Q1172" t="b">
        <v>0</v>
      </c>
      <c r="R1172" s="1" t="s">
        <v>52</v>
      </c>
      <c r="S1172" s="1" t="s">
        <v>33</v>
      </c>
      <c r="T1172">
        <v>2</v>
      </c>
      <c r="U1172" s="1" t="s">
        <v>45</v>
      </c>
      <c r="V1172" s="1" t="s">
        <v>59</v>
      </c>
      <c r="W1172" s="1" t="str">
        <f>IF(OR(MasterData[[#This Row],[Event]]="Christmas Market", MasterData[[#This Row],[Event]]="Christmas"), "Christmas Sale", "Non-Christmas Sale")</f>
        <v>Non-Christmas Sale</v>
      </c>
      <c r="X1172" t="b">
        <v>0</v>
      </c>
      <c r="Y1172">
        <v>4</v>
      </c>
      <c r="Z1172">
        <v>94.48</v>
      </c>
      <c r="AA1172">
        <v>188.96</v>
      </c>
      <c r="AB1172">
        <v>18.899999999999999</v>
      </c>
      <c r="AC1172" t="str">
        <f>IF(MasterData[[#This Row],[Discount Amount]]&gt;0, "Promotional sale", "Non-Promotional Sales")</f>
        <v>Promotional sale</v>
      </c>
    </row>
    <row r="1173" spans="1:29" x14ac:dyDescent="0.25">
      <c r="A1173">
        <v>1172</v>
      </c>
      <c r="B1173" s="1" t="s">
        <v>154</v>
      </c>
      <c r="C1173" s="2">
        <v>0.64510416666666659</v>
      </c>
      <c r="D1173">
        <v>319</v>
      </c>
      <c r="E1173">
        <v>44</v>
      </c>
      <c r="F1173" s="1" t="s">
        <v>28</v>
      </c>
      <c r="G1173" s="1" t="s">
        <v>77</v>
      </c>
      <c r="H1173">
        <v>64.282300000000006</v>
      </c>
      <c r="I1173">
        <v>-135</v>
      </c>
      <c r="J1173">
        <v>17</v>
      </c>
      <c r="K1173" t="b">
        <v>1</v>
      </c>
      <c r="L1173">
        <v>159</v>
      </c>
      <c r="M1173" s="1" t="s">
        <v>63</v>
      </c>
      <c r="N1173" s="1" t="s">
        <v>64</v>
      </c>
      <c r="O1173">
        <v>5</v>
      </c>
      <c r="P1173" t="b">
        <v>0</v>
      </c>
      <c r="Q1173" t="b">
        <v>0</v>
      </c>
      <c r="R1173" s="1" t="s">
        <v>41</v>
      </c>
      <c r="S1173" s="1" t="s">
        <v>33</v>
      </c>
      <c r="T1173">
        <v>4</v>
      </c>
      <c r="U1173" s="1" t="s">
        <v>34</v>
      </c>
      <c r="V1173" s="1" t="s">
        <v>35</v>
      </c>
      <c r="W1173" s="1" t="str">
        <f>IF(OR(MasterData[[#This Row],[Event]]="Christmas Market", MasterData[[#This Row],[Event]]="Christmas"), "Christmas Sale", "Non-Christmas Sale")</f>
        <v>Non-Christmas Sale</v>
      </c>
      <c r="X1173" t="b">
        <v>0</v>
      </c>
      <c r="Y1173">
        <v>5</v>
      </c>
      <c r="Z1173">
        <v>74.28</v>
      </c>
      <c r="AA1173">
        <v>371.42</v>
      </c>
      <c r="AB1173">
        <v>0</v>
      </c>
      <c r="AC1173" t="str">
        <f>IF(MasterData[[#This Row],[Discount Amount]]&gt;0, "Promotional sale", "Non-Promotional Sales")</f>
        <v>Non-Promotional Sales</v>
      </c>
    </row>
    <row r="1174" spans="1:29" x14ac:dyDescent="0.25">
      <c r="A1174">
        <v>1173</v>
      </c>
      <c r="B1174" s="1" t="s">
        <v>82</v>
      </c>
      <c r="C1174" s="2">
        <v>0.12468750000000006</v>
      </c>
      <c r="D1174">
        <v>334</v>
      </c>
      <c r="E1174">
        <v>46</v>
      </c>
      <c r="F1174" s="1" t="s">
        <v>28</v>
      </c>
      <c r="G1174" s="1" t="s">
        <v>38</v>
      </c>
      <c r="H1174">
        <v>53.726700000000001</v>
      </c>
      <c r="I1174">
        <v>-127.6476</v>
      </c>
      <c r="J1174">
        <v>68</v>
      </c>
      <c r="K1174" t="b">
        <v>0</v>
      </c>
      <c r="L1174">
        <v>557</v>
      </c>
      <c r="M1174" s="1" t="s">
        <v>74</v>
      </c>
      <c r="N1174" s="1" t="s">
        <v>75</v>
      </c>
      <c r="O1174">
        <v>5</v>
      </c>
      <c r="P1174" t="b">
        <v>0</v>
      </c>
      <c r="Q1174" t="b">
        <v>1</v>
      </c>
      <c r="R1174" s="1" t="s">
        <v>32</v>
      </c>
      <c r="S1174" s="1" t="s">
        <v>53</v>
      </c>
      <c r="T1174">
        <v>2</v>
      </c>
      <c r="U1174" s="1" t="s">
        <v>34</v>
      </c>
      <c r="V1174" s="1" t="s">
        <v>35</v>
      </c>
      <c r="W1174" s="1" t="str">
        <f>IF(OR(MasterData[[#This Row],[Event]]="Christmas Market", MasterData[[#This Row],[Event]]="Christmas"), "Christmas Sale", "Non-Christmas Sale")</f>
        <v>Non-Christmas Sale</v>
      </c>
      <c r="X1174" t="b">
        <v>0</v>
      </c>
      <c r="Y1174">
        <v>5</v>
      </c>
      <c r="Z1174">
        <v>46.13</v>
      </c>
      <c r="AA1174">
        <v>230.67</v>
      </c>
      <c r="AB1174">
        <v>0</v>
      </c>
      <c r="AC1174" t="str">
        <f>IF(MasterData[[#This Row],[Discount Amount]]&gt;0, "Promotional sale", "Non-Promotional Sales")</f>
        <v>Non-Promotional Sales</v>
      </c>
    </row>
    <row r="1175" spans="1:29" x14ac:dyDescent="0.25">
      <c r="A1175">
        <v>1174</v>
      </c>
      <c r="B1175" s="1" t="s">
        <v>110</v>
      </c>
      <c r="C1175" s="2">
        <v>0.24229166666666657</v>
      </c>
      <c r="D1175">
        <v>334</v>
      </c>
      <c r="E1175">
        <v>67</v>
      </c>
      <c r="F1175" s="1" t="s">
        <v>61</v>
      </c>
      <c r="G1175" s="1" t="s">
        <v>55</v>
      </c>
      <c r="H1175">
        <v>52.939900000000002</v>
      </c>
      <c r="I1175">
        <v>-106.4509</v>
      </c>
      <c r="J1175">
        <v>51</v>
      </c>
      <c r="K1175" t="b">
        <v>1</v>
      </c>
      <c r="L1175">
        <v>867</v>
      </c>
      <c r="M1175" s="1" t="s">
        <v>30</v>
      </c>
      <c r="N1175" s="1" t="s">
        <v>31</v>
      </c>
      <c r="O1175">
        <v>1</v>
      </c>
      <c r="P1175" t="b">
        <v>0</v>
      </c>
      <c r="Q1175" t="b">
        <v>0</v>
      </c>
      <c r="R1175" s="1" t="s">
        <v>52</v>
      </c>
      <c r="S1175" s="1" t="s">
        <v>49</v>
      </c>
      <c r="T1175">
        <v>3</v>
      </c>
      <c r="U1175" s="1" t="s">
        <v>34</v>
      </c>
      <c r="V1175" s="1" t="s">
        <v>59</v>
      </c>
      <c r="W1175" s="1" t="str">
        <f>IF(OR(MasterData[[#This Row],[Event]]="Christmas Market", MasterData[[#This Row],[Event]]="Christmas"), "Christmas Sale", "Non-Christmas Sale")</f>
        <v>Non-Christmas Sale</v>
      </c>
      <c r="X1175" t="b">
        <v>1</v>
      </c>
      <c r="Y1175">
        <v>5</v>
      </c>
      <c r="Z1175">
        <v>99.95</v>
      </c>
      <c r="AA1175">
        <v>99.95</v>
      </c>
      <c r="AB1175">
        <v>9.99</v>
      </c>
      <c r="AC1175" t="str">
        <f>IF(MasterData[[#This Row],[Discount Amount]]&gt;0, "Promotional sale", "Non-Promotional Sales")</f>
        <v>Promotional sale</v>
      </c>
    </row>
    <row r="1176" spans="1:29" x14ac:dyDescent="0.25">
      <c r="A1176">
        <v>1175</v>
      </c>
      <c r="B1176" s="1" t="s">
        <v>211</v>
      </c>
      <c r="C1176" s="2">
        <v>0.11922453703703706</v>
      </c>
      <c r="D1176">
        <v>217</v>
      </c>
      <c r="E1176">
        <v>18</v>
      </c>
      <c r="F1176" s="1" t="s">
        <v>61</v>
      </c>
      <c r="G1176" s="1" t="s">
        <v>38</v>
      </c>
      <c r="H1176">
        <v>53.726700000000001</v>
      </c>
      <c r="I1176">
        <v>-127.6476</v>
      </c>
      <c r="J1176">
        <v>41</v>
      </c>
      <c r="K1176" t="b">
        <v>1</v>
      </c>
      <c r="L1176">
        <v>339</v>
      </c>
      <c r="M1176" s="1" t="s">
        <v>30</v>
      </c>
      <c r="N1176" s="1" t="s">
        <v>31</v>
      </c>
      <c r="O1176">
        <v>3</v>
      </c>
      <c r="P1176" t="b">
        <v>1</v>
      </c>
      <c r="Q1176" t="b">
        <v>1</v>
      </c>
      <c r="R1176" s="1" t="s">
        <v>52</v>
      </c>
      <c r="S1176" s="1" t="s">
        <v>33</v>
      </c>
      <c r="T1176">
        <v>3</v>
      </c>
      <c r="U1176" s="1" t="s">
        <v>45</v>
      </c>
      <c r="V1176" s="1" t="s">
        <v>35</v>
      </c>
      <c r="W1176" s="1" t="str">
        <f>IF(OR(MasterData[[#This Row],[Event]]="Christmas Market", MasterData[[#This Row],[Event]]="Christmas"), "Christmas Sale", "Non-Christmas Sale")</f>
        <v>Non-Christmas Sale</v>
      </c>
      <c r="X1176" t="b">
        <v>0</v>
      </c>
      <c r="Y1176">
        <v>1</v>
      </c>
      <c r="Z1176">
        <v>36.96</v>
      </c>
      <c r="AA1176">
        <v>110.87</v>
      </c>
      <c r="AB1176">
        <v>0</v>
      </c>
      <c r="AC1176" t="str">
        <f>IF(MasterData[[#This Row],[Discount Amount]]&gt;0, "Promotional sale", "Non-Promotional Sales")</f>
        <v>Non-Promotional Sales</v>
      </c>
    </row>
    <row r="1177" spans="1:29" x14ac:dyDescent="0.25">
      <c r="A1177">
        <v>1176</v>
      </c>
      <c r="B1177" s="1" t="s">
        <v>117</v>
      </c>
      <c r="C1177" s="2">
        <v>0.44528935185185192</v>
      </c>
      <c r="D1177">
        <v>410</v>
      </c>
      <c r="E1177">
        <v>57</v>
      </c>
      <c r="F1177" s="1" t="s">
        <v>61</v>
      </c>
      <c r="G1177" s="1" t="s">
        <v>70</v>
      </c>
      <c r="H1177">
        <v>54.273099999999999</v>
      </c>
      <c r="I1177">
        <v>-61.738799999999998</v>
      </c>
      <c r="J1177">
        <v>52</v>
      </c>
      <c r="K1177" t="b">
        <v>0</v>
      </c>
      <c r="L1177">
        <v>201</v>
      </c>
      <c r="M1177" s="1" t="s">
        <v>30</v>
      </c>
      <c r="N1177" s="1" t="s">
        <v>31</v>
      </c>
      <c r="O1177">
        <v>1</v>
      </c>
      <c r="P1177" t="b">
        <v>0</v>
      </c>
      <c r="Q1177" t="b">
        <v>1</v>
      </c>
      <c r="R1177" s="1" t="s">
        <v>52</v>
      </c>
      <c r="S1177" s="1" t="s">
        <v>58</v>
      </c>
      <c r="T1177">
        <v>3</v>
      </c>
      <c r="U1177" s="1" t="s">
        <v>34</v>
      </c>
      <c r="V1177" s="1" t="s">
        <v>35</v>
      </c>
      <c r="W1177" s="1" t="str">
        <f>IF(OR(MasterData[[#This Row],[Event]]="Christmas Market", MasterData[[#This Row],[Event]]="Christmas"), "Christmas Sale", "Non-Christmas Sale")</f>
        <v>Non-Christmas Sale</v>
      </c>
      <c r="X1177" t="b">
        <v>1</v>
      </c>
      <c r="Y1177">
        <v>5</v>
      </c>
      <c r="Z1177">
        <v>29.5</v>
      </c>
      <c r="AA1177">
        <v>29.5</v>
      </c>
      <c r="AB1177">
        <v>0</v>
      </c>
      <c r="AC1177" t="str">
        <f>IF(MasterData[[#This Row],[Discount Amount]]&gt;0, "Promotional sale", "Non-Promotional Sales")</f>
        <v>Non-Promotional Sales</v>
      </c>
    </row>
    <row r="1178" spans="1:29" x14ac:dyDescent="0.25">
      <c r="A1178">
        <v>1177</v>
      </c>
      <c r="B1178" s="1" t="s">
        <v>420</v>
      </c>
      <c r="C1178" s="2">
        <v>0.55068287037037034</v>
      </c>
      <c r="D1178">
        <v>87</v>
      </c>
      <c r="E1178">
        <v>47</v>
      </c>
      <c r="F1178" s="1" t="s">
        <v>61</v>
      </c>
      <c r="G1178" s="1" t="s">
        <v>70</v>
      </c>
      <c r="H1178">
        <v>54.273099999999999</v>
      </c>
      <c r="I1178">
        <v>-61.738799999999998</v>
      </c>
      <c r="J1178">
        <v>69</v>
      </c>
      <c r="K1178" t="b">
        <v>1</v>
      </c>
      <c r="L1178">
        <v>870</v>
      </c>
      <c r="M1178" s="1" t="s">
        <v>56</v>
      </c>
      <c r="N1178" s="1" t="s">
        <v>57</v>
      </c>
      <c r="O1178">
        <v>2</v>
      </c>
      <c r="P1178" t="b">
        <v>1</v>
      </c>
      <c r="Q1178" t="b">
        <v>1</v>
      </c>
      <c r="R1178" s="1" t="s">
        <v>41</v>
      </c>
      <c r="S1178" s="1" t="s">
        <v>33</v>
      </c>
      <c r="T1178">
        <v>4</v>
      </c>
      <c r="U1178" s="1" t="s">
        <v>45</v>
      </c>
      <c r="V1178" s="1" t="s">
        <v>59</v>
      </c>
      <c r="W1178" s="1" t="str">
        <f>IF(OR(MasterData[[#This Row],[Event]]="Christmas Market", MasterData[[#This Row],[Event]]="Christmas"), "Christmas Sale", "Non-Christmas Sale")</f>
        <v>Non-Christmas Sale</v>
      </c>
      <c r="X1178" t="b">
        <v>1</v>
      </c>
      <c r="Y1178">
        <v>3</v>
      </c>
      <c r="Z1178">
        <v>44.17</v>
      </c>
      <c r="AA1178">
        <v>88.33</v>
      </c>
      <c r="AB1178">
        <v>8.83</v>
      </c>
      <c r="AC1178" t="str">
        <f>IF(MasterData[[#This Row],[Discount Amount]]&gt;0, "Promotional sale", "Non-Promotional Sales")</f>
        <v>Promotional sale</v>
      </c>
    </row>
    <row r="1179" spans="1:29" x14ac:dyDescent="0.25">
      <c r="A1179">
        <v>1178</v>
      </c>
      <c r="B1179" s="1" t="s">
        <v>170</v>
      </c>
      <c r="C1179" s="2">
        <v>0.7801273148148149</v>
      </c>
      <c r="D1179">
        <v>231</v>
      </c>
      <c r="E1179">
        <v>25</v>
      </c>
      <c r="F1179" s="1" t="s">
        <v>37</v>
      </c>
      <c r="G1179" s="1" t="s">
        <v>77</v>
      </c>
      <c r="H1179">
        <v>64.282300000000006</v>
      </c>
      <c r="I1179">
        <v>-135</v>
      </c>
      <c r="J1179">
        <v>27</v>
      </c>
      <c r="K1179" t="b">
        <v>1</v>
      </c>
      <c r="L1179">
        <v>959</v>
      </c>
      <c r="M1179" s="1" t="s">
        <v>30</v>
      </c>
      <c r="N1179" s="1" t="s">
        <v>31</v>
      </c>
      <c r="O1179">
        <v>5</v>
      </c>
      <c r="P1179" t="b">
        <v>0</v>
      </c>
      <c r="Q1179" t="b">
        <v>1</v>
      </c>
      <c r="R1179" s="1" t="s">
        <v>32</v>
      </c>
      <c r="S1179" s="1" t="s">
        <v>53</v>
      </c>
      <c r="T1179">
        <v>5</v>
      </c>
      <c r="U1179" s="1" t="s">
        <v>45</v>
      </c>
      <c r="V1179" s="1" t="s">
        <v>35</v>
      </c>
      <c r="W1179" s="1" t="str">
        <f>IF(OR(MasterData[[#This Row],[Event]]="Christmas Market", MasterData[[#This Row],[Event]]="Christmas"), "Christmas Sale", "Non-Christmas Sale")</f>
        <v>Non-Christmas Sale</v>
      </c>
      <c r="X1179" t="b">
        <v>1</v>
      </c>
      <c r="Y1179">
        <v>3</v>
      </c>
      <c r="Z1179">
        <v>92.31</v>
      </c>
      <c r="AA1179">
        <v>461.53</v>
      </c>
      <c r="AB1179">
        <v>0</v>
      </c>
      <c r="AC1179" t="str">
        <f>IF(MasterData[[#This Row],[Discount Amount]]&gt;0, "Promotional sale", "Non-Promotional Sales")</f>
        <v>Non-Promotional Sales</v>
      </c>
    </row>
    <row r="1180" spans="1:29" x14ac:dyDescent="0.25">
      <c r="A1180">
        <v>1179</v>
      </c>
      <c r="B1180" s="1" t="s">
        <v>370</v>
      </c>
      <c r="C1180" s="2">
        <v>0.69533564814814808</v>
      </c>
      <c r="D1180">
        <v>71</v>
      </c>
      <c r="E1180">
        <v>50</v>
      </c>
      <c r="F1180" s="1" t="s">
        <v>28</v>
      </c>
      <c r="G1180" s="1" t="s">
        <v>29</v>
      </c>
      <c r="H1180">
        <v>51.253799999999998</v>
      </c>
      <c r="I1180">
        <v>-85.3232</v>
      </c>
      <c r="J1180">
        <v>49</v>
      </c>
      <c r="K1180" t="b">
        <v>0</v>
      </c>
      <c r="L1180">
        <v>493</v>
      </c>
      <c r="M1180" s="1" t="s">
        <v>56</v>
      </c>
      <c r="N1180" s="1" t="s">
        <v>57</v>
      </c>
      <c r="O1180">
        <v>1</v>
      </c>
      <c r="P1180" t="b">
        <v>1</v>
      </c>
      <c r="Q1180" t="b">
        <v>0</v>
      </c>
      <c r="R1180" s="1" t="s">
        <v>32</v>
      </c>
      <c r="S1180" s="1" t="s">
        <v>49</v>
      </c>
      <c r="T1180">
        <v>1</v>
      </c>
      <c r="U1180" s="1" t="s">
        <v>34</v>
      </c>
      <c r="V1180" s="1" t="s">
        <v>59</v>
      </c>
      <c r="W1180" s="1" t="str">
        <f>IF(OR(MasterData[[#This Row],[Event]]="Christmas Market", MasterData[[#This Row],[Event]]="Christmas"), "Christmas Sale", "Non-Christmas Sale")</f>
        <v>Non-Christmas Sale</v>
      </c>
      <c r="X1180" t="b">
        <v>1</v>
      </c>
      <c r="Y1180">
        <v>3</v>
      </c>
      <c r="Z1180">
        <v>76.62</v>
      </c>
      <c r="AA1180">
        <v>76.62</v>
      </c>
      <c r="AB1180">
        <v>7.66</v>
      </c>
      <c r="AC1180" t="str">
        <f>IF(MasterData[[#This Row],[Discount Amount]]&gt;0, "Promotional sale", "Non-Promotional Sales")</f>
        <v>Promotional sale</v>
      </c>
    </row>
    <row r="1181" spans="1:29" x14ac:dyDescent="0.25">
      <c r="A1181">
        <v>1180</v>
      </c>
      <c r="B1181" s="1" t="s">
        <v>224</v>
      </c>
      <c r="C1181" s="2">
        <v>0.77356481481481487</v>
      </c>
      <c r="D1181">
        <v>274</v>
      </c>
      <c r="E1181">
        <v>41</v>
      </c>
      <c r="F1181" s="1" t="s">
        <v>37</v>
      </c>
      <c r="G1181" s="1" t="s">
        <v>38</v>
      </c>
      <c r="H1181">
        <v>53.726700000000001</v>
      </c>
      <c r="I1181">
        <v>-127.6476</v>
      </c>
      <c r="J1181">
        <v>32</v>
      </c>
      <c r="K1181" t="b">
        <v>1</v>
      </c>
      <c r="L1181">
        <v>981</v>
      </c>
      <c r="M1181" s="1" t="s">
        <v>74</v>
      </c>
      <c r="N1181" s="1" t="s">
        <v>75</v>
      </c>
      <c r="O1181">
        <v>3</v>
      </c>
      <c r="P1181" t="b">
        <v>0</v>
      </c>
      <c r="Q1181" t="b">
        <v>0</v>
      </c>
      <c r="R1181" s="1" t="s">
        <v>52</v>
      </c>
      <c r="S1181" s="1" t="s">
        <v>33</v>
      </c>
      <c r="T1181">
        <v>1</v>
      </c>
      <c r="U1181" s="1" t="s">
        <v>34</v>
      </c>
      <c r="V1181" s="1" t="s">
        <v>35</v>
      </c>
      <c r="W1181" s="1" t="str">
        <f>IF(OR(MasterData[[#This Row],[Event]]="Christmas Market", MasterData[[#This Row],[Event]]="Christmas"), "Christmas Sale", "Non-Christmas Sale")</f>
        <v>Non-Christmas Sale</v>
      </c>
      <c r="X1181" t="b">
        <v>1</v>
      </c>
      <c r="Y1181">
        <v>3</v>
      </c>
      <c r="Z1181">
        <v>33.270000000000003</v>
      </c>
      <c r="AA1181">
        <v>99.8</v>
      </c>
      <c r="AB1181">
        <v>0</v>
      </c>
      <c r="AC1181" t="str">
        <f>IF(MasterData[[#This Row],[Discount Amount]]&gt;0, "Promotional sale", "Non-Promotional Sales")</f>
        <v>Non-Promotional Sales</v>
      </c>
    </row>
    <row r="1182" spans="1:29" x14ac:dyDescent="0.25">
      <c r="A1182">
        <v>1181</v>
      </c>
      <c r="B1182" s="1" t="s">
        <v>403</v>
      </c>
      <c r="C1182" s="2">
        <v>0.69475694444444436</v>
      </c>
      <c r="D1182">
        <v>302</v>
      </c>
      <c r="E1182">
        <v>59</v>
      </c>
      <c r="F1182" s="1" t="s">
        <v>28</v>
      </c>
      <c r="G1182" s="1" t="s">
        <v>81</v>
      </c>
      <c r="H1182">
        <v>64.248000000000005</v>
      </c>
      <c r="I1182">
        <v>-84.889600000000002</v>
      </c>
      <c r="J1182">
        <v>88</v>
      </c>
      <c r="K1182" t="b">
        <v>1</v>
      </c>
      <c r="L1182">
        <v>453</v>
      </c>
      <c r="M1182" s="1" t="s">
        <v>30</v>
      </c>
      <c r="N1182" s="1" t="s">
        <v>31</v>
      </c>
      <c r="O1182">
        <v>5</v>
      </c>
      <c r="P1182" t="b">
        <v>1</v>
      </c>
      <c r="Q1182" t="b">
        <v>1</v>
      </c>
      <c r="R1182" s="1" t="s">
        <v>41</v>
      </c>
      <c r="S1182" s="1" t="s">
        <v>58</v>
      </c>
      <c r="T1182">
        <v>1</v>
      </c>
      <c r="U1182" s="1" t="s">
        <v>42</v>
      </c>
      <c r="V1182" s="1" t="s">
        <v>35</v>
      </c>
      <c r="W1182" s="1" t="str">
        <f>IF(OR(MasterData[[#This Row],[Event]]="Christmas Market", MasterData[[#This Row],[Event]]="Christmas"), "Christmas Sale", "Non-Christmas Sale")</f>
        <v>Non-Christmas Sale</v>
      </c>
      <c r="X1182" t="b">
        <v>1</v>
      </c>
      <c r="Y1182">
        <v>5</v>
      </c>
      <c r="Z1182">
        <v>96.51</v>
      </c>
      <c r="AA1182">
        <v>482.54</v>
      </c>
      <c r="AB1182">
        <v>0</v>
      </c>
      <c r="AC1182" t="str">
        <f>IF(MasterData[[#This Row],[Discount Amount]]&gt;0, "Promotional sale", "Non-Promotional Sales")</f>
        <v>Non-Promotional Sales</v>
      </c>
    </row>
    <row r="1183" spans="1:29" x14ac:dyDescent="0.25">
      <c r="A1183">
        <v>1182</v>
      </c>
      <c r="B1183" s="1" t="s">
        <v>134</v>
      </c>
      <c r="C1183" s="2">
        <v>0.37869212962962973</v>
      </c>
      <c r="D1183">
        <v>125</v>
      </c>
      <c r="E1183">
        <v>24</v>
      </c>
      <c r="F1183" s="1" t="s">
        <v>61</v>
      </c>
      <c r="G1183" s="1" t="s">
        <v>70</v>
      </c>
      <c r="H1183">
        <v>54.273099999999999</v>
      </c>
      <c r="I1183">
        <v>-61.738799999999998</v>
      </c>
      <c r="J1183">
        <v>50</v>
      </c>
      <c r="K1183" t="b">
        <v>0</v>
      </c>
      <c r="L1183">
        <v>220</v>
      </c>
      <c r="M1183" s="1" t="s">
        <v>74</v>
      </c>
      <c r="N1183" s="1" t="s">
        <v>75</v>
      </c>
      <c r="O1183">
        <v>2</v>
      </c>
      <c r="P1183" t="b">
        <v>0</v>
      </c>
      <c r="Q1183" t="b">
        <v>1</v>
      </c>
      <c r="R1183" s="1" t="s">
        <v>52</v>
      </c>
      <c r="S1183" s="1" t="s">
        <v>58</v>
      </c>
      <c r="T1183">
        <v>1</v>
      </c>
      <c r="U1183" s="1" t="s">
        <v>45</v>
      </c>
      <c r="V1183" s="1" t="s">
        <v>35</v>
      </c>
      <c r="W1183" s="1" t="str">
        <f>IF(OR(MasterData[[#This Row],[Event]]="Christmas Market", MasterData[[#This Row],[Event]]="Christmas"), "Christmas Sale", "Non-Christmas Sale")</f>
        <v>Non-Christmas Sale</v>
      </c>
      <c r="X1183" t="b">
        <v>1</v>
      </c>
      <c r="Y1183">
        <v>3</v>
      </c>
      <c r="Z1183">
        <v>40.35</v>
      </c>
      <c r="AA1183">
        <v>80.7</v>
      </c>
      <c r="AB1183">
        <v>0</v>
      </c>
      <c r="AC1183" t="str">
        <f>IF(MasterData[[#This Row],[Discount Amount]]&gt;0, "Promotional sale", "Non-Promotional Sales")</f>
        <v>Non-Promotional Sales</v>
      </c>
    </row>
    <row r="1184" spans="1:29" x14ac:dyDescent="0.25">
      <c r="A1184">
        <v>1183</v>
      </c>
      <c r="B1184" s="1" t="s">
        <v>171</v>
      </c>
      <c r="C1184" s="2">
        <v>0.13696759259259261</v>
      </c>
      <c r="D1184">
        <v>229</v>
      </c>
      <c r="E1184">
        <v>50</v>
      </c>
      <c r="F1184" s="1" t="s">
        <v>37</v>
      </c>
      <c r="G1184" s="1" t="s">
        <v>55</v>
      </c>
      <c r="H1184">
        <v>52.939900000000002</v>
      </c>
      <c r="I1184">
        <v>-106.4509</v>
      </c>
      <c r="J1184">
        <v>45</v>
      </c>
      <c r="K1184" t="b">
        <v>0</v>
      </c>
      <c r="L1184">
        <v>284</v>
      </c>
      <c r="M1184" s="1" t="s">
        <v>74</v>
      </c>
      <c r="N1184" s="1" t="s">
        <v>75</v>
      </c>
      <c r="O1184">
        <v>1</v>
      </c>
      <c r="P1184" t="b">
        <v>0</v>
      </c>
      <c r="Q1184" t="b">
        <v>1</v>
      </c>
      <c r="R1184" s="1" t="s">
        <v>32</v>
      </c>
      <c r="S1184" s="1" t="s">
        <v>58</v>
      </c>
      <c r="T1184">
        <v>1</v>
      </c>
      <c r="U1184" s="1" t="s">
        <v>34</v>
      </c>
      <c r="V1184" s="1" t="s">
        <v>59</v>
      </c>
      <c r="W1184" s="1" t="str">
        <f>IF(OR(MasterData[[#This Row],[Event]]="Christmas Market", MasterData[[#This Row],[Event]]="Christmas"), "Christmas Sale", "Non-Christmas Sale")</f>
        <v>Non-Christmas Sale</v>
      </c>
      <c r="X1184" t="b">
        <v>1</v>
      </c>
      <c r="Y1184">
        <v>1</v>
      </c>
      <c r="Z1184">
        <v>30.76</v>
      </c>
      <c r="AA1184">
        <v>30.76</v>
      </c>
      <c r="AB1184">
        <v>3.08</v>
      </c>
      <c r="AC1184" t="str">
        <f>IF(MasterData[[#This Row],[Discount Amount]]&gt;0, "Promotional sale", "Non-Promotional Sales")</f>
        <v>Promotional sale</v>
      </c>
    </row>
    <row r="1185" spans="1:29" x14ac:dyDescent="0.25">
      <c r="A1185">
        <v>1184</v>
      </c>
      <c r="B1185" s="1" t="s">
        <v>265</v>
      </c>
      <c r="C1185" s="2">
        <v>0.91916666666666669</v>
      </c>
      <c r="D1185">
        <v>149</v>
      </c>
      <c r="E1185">
        <v>37</v>
      </c>
      <c r="F1185" s="1" t="s">
        <v>61</v>
      </c>
      <c r="G1185" s="1" t="s">
        <v>51</v>
      </c>
      <c r="H1185">
        <v>53.760899999999999</v>
      </c>
      <c r="I1185">
        <v>-98.813900000000004</v>
      </c>
      <c r="J1185">
        <v>67</v>
      </c>
      <c r="K1185" t="b">
        <v>1</v>
      </c>
      <c r="L1185">
        <v>338</v>
      </c>
      <c r="M1185" s="1" t="s">
        <v>56</v>
      </c>
      <c r="N1185" s="1" t="s">
        <v>57</v>
      </c>
      <c r="O1185">
        <v>2</v>
      </c>
      <c r="P1185" t="b">
        <v>0</v>
      </c>
      <c r="Q1185" t="b">
        <v>0</v>
      </c>
      <c r="R1185" s="1" t="s">
        <v>41</v>
      </c>
      <c r="S1185" s="1" t="s">
        <v>49</v>
      </c>
      <c r="T1185">
        <v>3</v>
      </c>
      <c r="U1185" s="1" t="s">
        <v>34</v>
      </c>
      <c r="V1185" s="1" t="s">
        <v>59</v>
      </c>
      <c r="W1185" s="1" t="str">
        <f>IF(OR(MasterData[[#This Row],[Event]]="Christmas Market", MasterData[[#This Row],[Event]]="Christmas"), "Christmas Sale", "Non-Christmas Sale")</f>
        <v>Non-Christmas Sale</v>
      </c>
      <c r="X1185" t="b">
        <v>1</v>
      </c>
      <c r="Y1185">
        <v>3</v>
      </c>
      <c r="Z1185">
        <v>95.17</v>
      </c>
      <c r="AA1185">
        <v>190.35</v>
      </c>
      <c r="AB1185">
        <v>19.03</v>
      </c>
      <c r="AC1185" t="str">
        <f>IF(MasterData[[#This Row],[Discount Amount]]&gt;0, "Promotional sale", "Non-Promotional Sales")</f>
        <v>Promotional sale</v>
      </c>
    </row>
    <row r="1186" spans="1:29" x14ac:dyDescent="0.25">
      <c r="A1186">
        <v>1185</v>
      </c>
      <c r="B1186" s="1" t="s">
        <v>89</v>
      </c>
      <c r="C1186" s="2">
        <v>0.84709490740740745</v>
      </c>
      <c r="D1186">
        <v>264</v>
      </c>
      <c r="E1186">
        <v>38</v>
      </c>
      <c r="F1186" s="1" t="s">
        <v>37</v>
      </c>
      <c r="G1186" s="1" t="s">
        <v>44</v>
      </c>
      <c r="H1186">
        <v>46.813099999999999</v>
      </c>
      <c r="I1186">
        <v>-71.207499999999996</v>
      </c>
      <c r="J1186">
        <v>69</v>
      </c>
      <c r="K1186" t="b">
        <v>0</v>
      </c>
      <c r="L1186">
        <v>640</v>
      </c>
      <c r="M1186" s="1" t="s">
        <v>56</v>
      </c>
      <c r="N1186" s="1" t="s">
        <v>57</v>
      </c>
      <c r="O1186">
        <v>5</v>
      </c>
      <c r="P1186" t="b">
        <v>1</v>
      </c>
      <c r="Q1186" t="b">
        <v>1</v>
      </c>
      <c r="R1186" s="1" t="s">
        <v>32</v>
      </c>
      <c r="S1186" s="1" t="s">
        <v>49</v>
      </c>
      <c r="T1186">
        <v>5</v>
      </c>
      <c r="U1186" s="1" t="s">
        <v>45</v>
      </c>
      <c r="V1186" s="1" t="s">
        <v>59</v>
      </c>
      <c r="W1186" s="1" t="str">
        <f>IF(OR(MasterData[[#This Row],[Event]]="Christmas Market", MasterData[[#This Row],[Event]]="Christmas"), "Christmas Sale", "Non-Christmas Sale")</f>
        <v>Non-Christmas Sale</v>
      </c>
      <c r="X1186" t="b">
        <v>1</v>
      </c>
      <c r="Y1186">
        <v>5</v>
      </c>
      <c r="Z1186">
        <v>94.25</v>
      </c>
      <c r="AA1186">
        <v>471.25</v>
      </c>
      <c r="AB1186">
        <v>47.12</v>
      </c>
      <c r="AC1186" t="str">
        <f>IF(MasterData[[#This Row],[Discount Amount]]&gt;0, "Promotional sale", "Non-Promotional Sales")</f>
        <v>Promotional sale</v>
      </c>
    </row>
    <row r="1187" spans="1:29" x14ac:dyDescent="0.25">
      <c r="A1187">
        <v>1186</v>
      </c>
      <c r="B1187" s="1" t="s">
        <v>262</v>
      </c>
      <c r="C1187" s="2">
        <v>0.70168981481481474</v>
      </c>
      <c r="D1187">
        <v>79</v>
      </c>
      <c r="E1187">
        <v>44</v>
      </c>
      <c r="F1187" s="1" t="s">
        <v>61</v>
      </c>
      <c r="G1187" s="1" t="s">
        <v>81</v>
      </c>
      <c r="H1187">
        <v>64.248000000000005</v>
      </c>
      <c r="I1187">
        <v>-84.889600000000002</v>
      </c>
      <c r="J1187">
        <v>97</v>
      </c>
      <c r="K1187" t="b">
        <v>0</v>
      </c>
      <c r="L1187">
        <v>496</v>
      </c>
      <c r="M1187" s="1" t="s">
        <v>63</v>
      </c>
      <c r="N1187" s="1" t="s">
        <v>64</v>
      </c>
      <c r="O1187">
        <v>5</v>
      </c>
      <c r="P1187" t="b">
        <v>0</v>
      </c>
      <c r="Q1187" t="b">
        <v>1</v>
      </c>
      <c r="R1187" s="1" t="s">
        <v>52</v>
      </c>
      <c r="S1187" s="1" t="s">
        <v>58</v>
      </c>
      <c r="T1187">
        <v>1</v>
      </c>
      <c r="U1187" s="1" t="s">
        <v>42</v>
      </c>
      <c r="V1187" s="1" t="s">
        <v>35</v>
      </c>
      <c r="W1187" s="1" t="str">
        <f>IF(OR(MasterData[[#This Row],[Event]]="Christmas Market", MasterData[[#This Row],[Event]]="Christmas"), "Christmas Sale", "Non-Christmas Sale")</f>
        <v>Non-Christmas Sale</v>
      </c>
      <c r="X1187" t="b">
        <v>1</v>
      </c>
      <c r="Y1187">
        <v>1</v>
      </c>
      <c r="Z1187">
        <v>98.09</v>
      </c>
      <c r="AA1187">
        <v>490.47</v>
      </c>
      <c r="AB1187">
        <v>0</v>
      </c>
      <c r="AC1187" t="str">
        <f>IF(MasterData[[#This Row],[Discount Amount]]&gt;0, "Promotional sale", "Non-Promotional Sales")</f>
        <v>Non-Promotional Sales</v>
      </c>
    </row>
    <row r="1188" spans="1:29" x14ac:dyDescent="0.25">
      <c r="A1188">
        <v>1187</v>
      </c>
      <c r="B1188" s="1" t="s">
        <v>118</v>
      </c>
      <c r="C1188" s="2">
        <v>0.1680787037037037</v>
      </c>
      <c r="D1188">
        <v>88</v>
      </c>
      <c r="E1188">
        <v>68</v>
      </c>
      <c r="F1188" s="1" t="s">
        <v>61</v>
      </c>
      <c r="G1188" s="1" t="s">
        <v>79</v>
      </c>
      <c r="H1188">
        <v>63.588799999999999</v>
      </c>
      <c r="I1188">
        <v>-115.5069</v>
      </c>
      <c r="J1188">
        <v>56</v>
      </c>
      <c r="K1188" t="b">
        <v>1</v>
      </c>
      <c r="L1188">
        <v>613</v>
      </c>
      <c r="M1188" s="1" t="s">
        <v>74</v>
      </c>
      <c r="N1188" s="1" t="s">
        <v>75</v>
      </c>
      <c r="O1188">
        <v>4</v>
      </c>
      <c r="P1188" t="b">
        <v>1</v>
      </c>
      <c r="Q1188" t="b">
        <v>1</v>
      </c>
      <c r="R1188" s="1" t="s">
        <v>52</v>
      </c>
      <c r="S1188" s="1" t="s">
        <v>58</v>
      </c>
      <c r="T1188">
        <v>1</v>
      </c>
      <c r="U1188" s="1" t="s">
        <v>42</v>
      </c>
      <c r="V1188" s="1" t="s">
        <v>35</v>
      </c>
      <c r="W1188" s="1" t="str">
        <f>IF(OR(MasterData[[#This Row],[Event]]="Christmas Market", MasterData[[#This Row],[Event]]="Christmas"), "Christmas Sale", "Non-Christmas Sale")</f>
        <v>Non-Christmas Sale</v>
      </c>
      <c r="X1188" t="b">
        <v>0</v>
      </c>
      <c r="Y1188">
        <v>5</v>
      </c>
      <c r="Z1188">
        <v>74.010000000000005</v>
      </c>
      <c r="AA1188">
        <v>296.05</v>
      </c>
      <c r="AB1188">
        <v>0</v>
      </c>
      <c r="AC1188" t="str">
        <f>IF(MasterData[[#This Row],[Discount Amount]]&gt;0, "Promotional sale", "Non-Promotional Sales")</f>
        <v>Non-Promotional Sales</v>
      </c>
    </row>
    <row r="1189" spans="1:29" x14ac:dyDescent="0.25">
      <c r="A1189">
        <v>1188</v>
      </c>
      <c r="B1189" s="1" t="s">
        <v>110</v>
      </c>
      <c r="C1189" s="2">
        <v>0.1215046296296296</v>
      </c>
      <c r="D1189">
        <v>52</v>
      </c>
      <c r="E1189">
        <v>18</v>
      </c>
      <c r="F1189" s="1" t="s">
        <v>37</v>
      </c>
      <c r="G1189" s="1" t="s">
        <v>79</v>
      </c>
      <c r="H1189">
        <v>63.588799999999999</v>
      </c>
      <c r="I1189">
        <v>-115.5069</v>
      </c>
      <c r="J1189">
        <v>42</v>
      </c>
      <c r="K1189" t="b">
        <v>0</v>
      </c>
      <c r="L1189">
        <v>587</v>
      </c>
      <c r="M1189" s="1" t="s">
        <v>39</v>
      </c>
      <c r="N1189" s="1" t="s">
        <v>40</v>
      </c>
      <c r="O1189">
        <v>1</v>
      </c>
      <c r="P1189" t="b">
        <v>1</v>
      </c>
      <c r="Q1189" t="b">
        <v>1</v>
      </c>
      <c r="R1189" s="1" t="s">
        <v>32</v>
      </c>
      <c r="S1189" s="1" t="s">
        <v>58</v>
      </c>
      <c r="T1189">
        <v>3</v>
      </c>
      <c r="U1189" s="1" t="s">
        <v>42</v>
      </c>
      <c r="V1189" s="1" t="s">
        <v>35</v>
      </c>
      <c r="W1189" s="1" t="str">
        <f>IF(OR(MasterData[[#This Row],[Event]]="Christmas Market", MasterData[[#This Row],[Event]]="Christmas"), "Christmas Sale", "Non-Christmas Sale")</f>
        <v>Non-Christmas Sale</v>
      </c>
      <c r="X1189" t="b">
        <v>1</v>
      </c>
      <c r="Y1189">
        <v>5</v>
      </c>
      <c r="Z1189">
        <v>67.489999999999995</v>
      </c>
      <c r="AA1189">
        <v>67.489999999999995</v>
      </c>
      <c r="AB1189">
        <v>0</v>
      </c>
      <c r="AC1189" t="str">
        <f>IF(MasterData[[#This Row],[Discount Amount]]&gt;0, "Promotional sale", "Non-Promotional Sales")</f>
        <v>Non-Promotional Sales</v>
      </c>
    </row>
    <row r="1190" spans="1:29" x14ac:dyDescent="0.25">
      <c r="A1190">
        <v>1189</v>
      </c>
      <c r="B1190" s="1" t="s">
        <v>407</v>
      </c>
      <c r="C1190" s="2">
        <v>0.60622685185185188</v>
      </c>
      <c r="D1190">
        <v>370</v>
      </c>
      <c r="E1190">
        <v>33</v>
      </c>
      <c r="F1190" s="1" t="s">
        <v>61</v>
      </c>
      <c r="G1190" s="1" t="s">
        <v>79</v>
      </c>
      <c r="H1190">
        <v>63.588799999999999</v>
      </c>
      <c r="I1190">
        <v>-115.5069</v>
      </c>
      <c r="J1190">
        <v>17</v>
      </c>
      <c r="K1190" t="b">
        <v>0</v>
      </c>
      <c r="L1190">
        <v>432</v>
      </c>
      <c r="M1190" s="1" t="s">
        <v>30</v>
      </c>
      <c r="N1190" s="1" t="s">
        <v>31</v>
      </c>
      <c r="O1190">
        <v>3</v>
      </c>
      <c r="P1190" t="b">
        <v>0</v>
      </c>
      <c r="Q1190" t="b">
        <v>1</v>
      </c>
      <c r="R1190" s="1" t="s">
        <v>32</v>
      </c>
      <c r="S1190" s="1" t="s">
        <v>58</v>
      </c>
      <c r="T1190">
        <v>1</v>
      </c>
      <c r="U1190" s="1" t="s">
        <v>45</v>
      </c>
      <c r="V1190" s="1" t="s">
        <v>59</v>
      </c>
      <c r="W1190" s="1" t="str">
        <f>IF(OR(MasterData[[#This Row],[Event]]="Christmas Market", MasterData[[#This Row],[Event]]="Christmas"), "Christmas Sale", "Non-Christmas Sale")</f>
        <v>Non-Christmas Sale</v>
      </c>
      <c r="X1190" t="b">
        <v>0</v>
      </c>
      <c r="Y1190">
        <v>4</v>
      </c>
      <c r="Z1190">
        <v>55.46</v>
      </c>
      <c r="AA1190">
        <v>166.39</v>
      </c>
      <c r="AB1190">
        <v>16.64</v>
      </c>
      <c r="AC1190" t="str">
        <f>IF(MasterData[[#This Row],[Discount Amount]]&gt;0, "Promotional sale", "Non-Promotional Sales")</f>
        <v>Promotional sale</v>
      </c>
    </row>
    <row r="1191" spans="1:29" x14ac:dyDescent="0.25">
      <c r="A1191">
        <v>1190</v>
      </c>
      <c r="B1191" s="1" t="s">
        <v>299</v>
      </c>
      <c r="C1191" s="2">
        <v>6.8437499999999929E-2</v>
      </c>
      <c r="D1191">
        <v>184</v>
      </c>
      <c r="E1191">
        <v>68</v>
      </c>
      <c r="F1191" s="1" t="s">
        <v>61</v>
      </c>
      <c r="G1191" s="1" t="s">
        <v>44</v>
      </c>
      <c r="H1191">
        <v>46.813099999999999</v>
      </c>
      <c r="I1191">
        <v>-71.207499999999996</v>
      </c>
      <c r="J1191">
        <v>87</v>
      </c>
      <c r="K1191" t="b">
        <v>1</v>
      </c>
      <c r="L1191">
        <v>604</v>
      </c>
      <c r="M1191" s="1" t="s">
        <v>39</v>
      </c>
      <c r="N1191" s="1" t="s">
        <v>40</v>
      </c>
      <c r="O1191">
        <v>4</v>
      </c>
      <c r="P1191" t="b">
        <v>0</v>
      </c>
      <c r="Q1191" t="b">
        <v>0</v>
      </c>
      <c r="R1191" s="1" t="s">
        <v>52</v>
      </c>
      <c r="S1191" s="1" t="s">
        <v>33</v>
      </c>
      <c r="T1191">
        <v>3</v>
      </c>
      <c r="U1191" s="1" t="s">
        <v>34</v>
      </c>
      <c r="V1191" s="1" t="s">
        <v>59</v>
      </c>
      <c r="W1191" s="1" t="str">
        <f>IF(OR(MasterData[[#This Row],[Event]]="Christmas Market", MasterData[[#This Row],[Event]]="Christmas"), "Christmas Sale", "Non-Christmas Sale")</f>
        <v>Non-Christmas Sale</v>
      </c>
      <c r="X1191" t="b">
        <v>0</v>
      </c>
      <c r="Y1191">
        <v>2</v>
      </c>
      <c r="Z1191">
        <v>75.209999999999994</v>
      </c>
      <c r="AA1191">
        <v>300.83</v>
      </c>
      <c r="AB1191">
        <v>30.08</v>
      </c>
      <c r="AC1191" t="str">
        <f>IF(MasterData[[#This Row],[Discount Amount]]&gt;0, "Promotional sale", "Non-Promotional Sales")</f>
        <v>Promotional sale</v>
      </c>
    </row>
    <row r="1192" spans="1:29" x14ac:dyDescent="0.25">
      <c r="A1192">
        <v>1191</v>
      </c>
      <c r="B1192" s="1" t="s">
        <v>235</v>
      </c>
      <c r="C1192" s="2">
        <v>0.52136574074074082</v>
      </c>
      <c r="D1192">
        <v>454</v>
      </c>
      <c r="E1192">
        <v>21</v>
      </c>
      <c r="F1192" s="1" t="s">
        <v>37</v>
      </c>
      <c r="G1192" s="1" t="s">
        <v>62</v>
      </c>
      <c r="H1192">
        <v>46.565300000000001</v>
      </c>
      <c r="I1192">
        <v>-66.4619</v>
      </c>
      <c r="J1192">
        <v>9</v>
      </c>
      <c r="K1192" t="b">
        <v>1</v>
      </c>
      <c r="L1192">
        <v>123</v>
      </c>
      <c r="M1192" s="1" t="s">
        <v>56</v>
      </c>
      <c r="N1192" s="1" t="s">
        <v>57</v>
      </c>
      <c r="O1192">
        <v>1</v>
      </c>
      <c r="P1192" t="b">
        <v>0</v>
      </c>
      <c r="Q1192" t="b">
        <v>0</v>
      </c>
      <c r="R1192" s="1" t="s">
        <v>41</v>
      </c>
      <c r="S1192" s="1" t="s">
        <v>53</v>
      </c>
      <c r="T1192">
        <v>4</v>
      </c>
      <c r="U1192" s="1" t="s">
        <v>45</v>
      </c>
      <c r="V1192" s="1" t="s">
        <v>46</v>
      </c>
      <c r="W1192" s="1" t="str">
        <f>IF(OR(MasterData[[#This Row],[Event]]="Christmas Market", MasterData[[#This Row],[Event]]="Christmas"), "Christmas Sale", "Non-Christmas Sale")</f>
        <v>Christmas Sale</v>
      </c>
      <c r="X1192" t="b">
        <v>0</v>
      </c>
      <c r="Y1192">
        <v>5</v>
      </c>
      <c r="Z1192">
        <v>57.78</v>
      </c>
      <c r="AA1192">
        <v>57.78</v>
      </c>
      <c r="AB1192">
        <v>0</v>
      </c>
      <c r="AC1192" t="str">
        <f>IF(MasterData[[#This Row],[Discount Amount]]&gt;0, "Promotional sale", "Non-Promotional Sales")</f>
        <v>Non-Promotional Sales</v>
      </c>
    </row>
    <row r="1193" spans="1:29" x14ac:dyDescent="0.25">
      <c r="A1193">
        <v>1192</v>
      </c>
      <c r="B1193" s="1" t="s">
        <v>211</v>
      </c>
      <c r="C1193" s="2">
        <v>8.9733796296296298E-2</v>
      </c>
      <c r="D1193">
        <v>451</v>
      </c>
      <c r="E1193">
        <v>44</v>
      </c>
      <c r="F1193" s="1" t="s">
        <v>28</v>
      </c>
      <c r="G1193" s="1" t="s">
        <v>48</v>
      </c>
      <c r="H1193">
        <v>53.933300000000003</v>
      </c>
      <c r="I1193">
        <v>-116.5765</v>
      </c>
      <c r="J1193">
        <v>71</v>
      </c>
      <c r="K1193" t="b">
        <v>1</v>
      </c>
      <c r="L1193">
        <v>798</v>
      </c>
      <c r="M1193" s="1" t="s">
        <v>30</v>
      </c>
      <c r="N1193" s="1" t="s">
        <v>31</v>
      </c>
      <c r="O1193">
        <v>5</v>
      </c>
      <c r="P1193" t="b">
        <v>0</v>
      </c>
      <c r="Q1193" t="b">
        <v>0</v>
      </c>
      <c r="R1193" s="1" t="s">
        <v>41</v>
      </c>
      <c r="S1193" s="1" t="s">
        <v>49</v>
      </c>
      <c r="T1193">
        <v>5</v>
      </c>
      <c r="U1193" s="1" t="s">
        <v>34</v>
      </c>
      <c r="V1193" s="1" t="s">
        <v>59</v>
      </c>
      <c r="W1193" s="1" t="str">
        <f>IF(OR(MasterData[[#This Row],[Event]]="Christmas Market", MasterData[[#This Row],[Event]]="Christmas"), "Christmas Sale", "Non-Christmas Sale")</f>
        <v>Non-Christmas Sale</v>
      </c>
      <c r="X1193" t="b">
        <v>0</v>
      </c>
      <c r="Y1193">
        <v>4</v>
      </c>
      <c r="Z1193">
        <v>73.790000000000006</v>
      </c>
      <c r="AA1193">
        <v>368.95</v>
      </c>
      <c r="AB1193">
        <v>36.9</v>
      </c>
      <c r="AC1193" t="str">
        <f>IF(MasterData[[#This Row],[Discount Amount]]&gt;0, "Promotional sale", "Non-Promotional Sales")</f>
        <v>Promotional sale</v>
      </c>
    </row>
    <row r="1194" spans="1:29" x14ac:dyDescent="0.25">
      <c r="A1194">
        <v>1193</v>
      </c>
      <c r="B1194" s="1" t="s">
        <v>89</v>
      </c>
      <c r="C1194" s="2">
        <v>0.5182986111111112</v>
      </c>
      <c r="D1194">
        <v>438</v>
      </c>
      <c r="E1194">
        <v>45</v>
      </c>
      <c r="F1194" s="1" t="s">
        <v>28</v>
      </c>
      <c r="G1194" s="1" t="s">
        <v>55</v>
      </c>
      <c r="H1194">
        <v>52.939900000000002</v>
      </c>
      <c r="I1194">
        <v>-106.4509</v>
      </c>
      <c r="J1194">
        <v>31</v>
      </c>
      <c r="K1194" t="b">
        <v>1</v>
      </c>
      <c r="L1194">
        <v>718</v>
      </c>
      <c r="M1194" s="1" t="s">
        <v>74</v>
      </c>
      <c r="N1194" s="1" t="s">
        <v>75</v>
      </c>
      <c r="O1194">
        <v>2</v>
      </c>
      <c r="P1194" t="b">
        <v>0</v>
      </c>
      <c r="Q1194" t="b">
        <v>1</v>
      </c>
      <c r="R1194" s="1" t="s">
        <v>52</v>
      </c>
      <c r="S1194" s="1" t="s">
        <v>49</v>
      </c>
      <c r="T1194">
        <v>5</v>
      </c>
      <c r="U1194" s="1" t="s">
        <v>42</v>
      </c>
      <c r="V1194" s="1" t="s">
        <v>46</v>
      </c>
      <c r="W1194" s="1" t="str">
        <f>IF(OR(MasterData[[#This Row],[Event]]="Christmas Market", MasterData[[#This Row],[Event]]="Christmas"), "Christmas Sale", "Non-Christmas Sale")</f>
        <v>Christmas Sale</v>
      </c>
      <c r="X1194" t="b">
        <v>1</v>
      </c>
      <c r="Y1194">
        <v>2</v>
      </c>
      <c r="Z1194">
        <v>51.26</v>
      </c>
      <c r="AA1194">
        <v>102.52</v>
      </c>
      <c r="AB1194">
        <v>0</v>
      </c>
      <c r="AC1194" t="str">
        <f>IF(MasterData[[#This Row],[Discount Amount]]&gt;0, "Promotional sale", "Non-Promotional Sales")</f>
        <v>Non-Promotional Sales</v>
      </c>
    </row>
    <row r="1195" spans="1:29" x14ac:dyDescent="0.25">
      <c r="A1195">
        <v>1194</v>
      </c>
      <c r="B1195" s="1" t="s">
        <v>84</v>
      </c>
      <c r="C1195" s="2">
        <v>0.39856481481481487</v>
      </c>
      <c r="D1195">
        <v>153</v>
      </c>
      <c r="E1195">
        <v>67</v>
      </c>
      <c r="F1195" s="1" t="s">
        <v>61</v>
      </c>
      <c r="G1195" s="1" t="s">
        <v>79</v>
      </c>
      <c r="H1195">
        <v>63.588799999999999</v>
      </c>
      <c r="I1195">
        <v>-115.5069</v>
      </c>
      <c r="J1195">
        <v>3</v>
      </c>
      <c r="K1195" t="b">
        <v>0</v>
      </c>
      <c r="L1195">
        <v>265</v>
      </c>
      <c r="M1195" s="1" t="s">
        <v>74</v>
      </c>
      <c r="N1195" s="1" t="s">
        <v>75</v>
      </c>
      <c r="O1195">
        <v>4</v>
      </c>
      <c r="P1195" t="b">
        <v>1</v>
      </c>
      <c r="Q1195" t="b">
        <v>0</v>
      </c>
      <c r="R1195" s="1" t="s">
        <v>52</v>
      </c>
      <c r="S1195" s="1" t="s">
        <v>58</v>
      </c>
      <c r="T1195">
        <v>2</v>
      </c>
      <c r="U1195" s="1" t="s">
        <v>45</v>
      </c>
      <c r="V1195" s="1" t="s">
        <v>35</v>
      </c>
      <c r="W1195" s="1" t="str">
        <f>IF(OR(MasterData[[#This Row],[Event]]="Christmas Market", MasterData[[#This Row],[Event]]="Christmas"), "Christmas Sale", "Non-Christmas Sale")</f>
        <v>Non-Christmas Sale</v>
      </c>
      <c r="X1195" t="b">
        <v>1</v>
      </c>
      <c r="Y1195">
        <v>4</v>
      </c>
      <c r="Z1195">
        <v>54.71</v>
      </c>
      <c r="AA1195">
        <v>218.86</v>
      </c>
      <c r="AB1195">
        <v>0</v>
      </c>
      <c r="AC1195" t="str">
        <f>IF(MasterData[[#This Row],[Discount Amount]]&gt;0, "Promotional sale", "Non-Promotional Sales")</f>
        <v>Non-Promotional Sales</v>
      </c>
    </row>
    <row r="1196" spans="1:29" x14ac:dyDescent="0.25">
      <c r="A1196">
        <v>1195</v>
      </c>
      <c r="B1196" s="1" t="s">
        <v>149</v>
      </c>
      <c r="C1196" s="2">
        <v>0.10446759259259264</v>
      </c>
      <c r="D1196">
        <v>60</v>
      </c>
      <c r="E1196">
        <v>20</v>
      </c>
      <c r="F1196" s="1" t="s">
        <v>61</v>
      </c>
      <c r="G1196" s="1" t="s">
        <v>55</v>
      </c>
      <c r="H1196">
        <v>52.939900000000002</v>
      </c>
      <c r="I1196">
        <v>-106.4509</v>
      </c>
      <c r="J1196">
        <v>92</v>
      </c>
      <c r="K1196" t="b">
        <v>1</v>
      </c>
      <c r="L1196">
        <v>202</v>
      </c>
      <c r="M1196" s="1" t="s">
        <v>63</v>
      </c>
      <c r="N1196" s="1" t="s">
        <v>64</v>
      </c>
      <c r="O1196">
        <v>3</v>
      </c>
      <c r="P1196" t="b">
        <v>0</v>
      </c>
      <c r="Q1196" t="b">
        <v>0</v>
      </c>
      <c r="R1196" s="1" t="s">
        <v>52</v>
      </c>
      <c r="S1196" s="1" t="s">
        <v>33</v>
      </c>
      <c r="T1196">
        <v>5</v>
      </c>
      <c r="U1196" s="1" t="s">
        <v>42</v>
      </c>
      <c r="V1196" s="1" t="s">
        <v>59</v>
      </c>
      <c r="W1196" s="1" t="str">
        <f>IF(OR(MasterData[[#This Row],[Event]]="Christmas Market", MasterData[[#This Row],[Event]]="Christmas"), "Christmas Sale", "Non-Christmas Sale")</f>
        <v>Non-Christmas Sale</v>
      </c>
      <c r="X1196" t="b">
        <v>1</v>
      </c>
      <c r="Y1196">
        <v>2</v>
      </c>
      <c r="Z1196">
        <v>16.87</v>
      </c>
      <c r="AA1196">
        <v>50.61</v>
      </c>
      <c r="AB1196">
        <v>5.0599999999999996</v>
      </c>
      <c r="AC1196" t="str">
        <f>IF(MasterData[[#This Row],[Discount Amount]]&gt;0, "Promotional sale", "Non-Promotional Sales")</f>
        <v>Promotional sale</v>
      </c>
    </row>
    <row r="1197" spans="1:29" x14ac:dyDescent="0.25">
      <c r="A1197">
        <v>1196</v>
      </c>
      <c r="B1197" s="1" t="s">
        <v>412</v>
      </c>
      <c r="C1197" s="2">
        <v>2.4583333333333401E-2</v>
      </c>
      <c r="D1197">
        <v>115</v>
      </c>
      <c r="E1197">
        <v>60</v>
      </c>
      <c r="F1197" s="1" t="s">
        <v>61</v>
      </c>
      <c r="G1197" s="1" t="s">
        <v>44</v>
      </c>
      <c r="H1197">
        <v>46.813099999999999</v>
      </c>
      <c r="I1197">
        <v>-71.207499999999996</v>
      </c>
      <c r="J1197">
        <v>99</v>
      </c>
      <c r="K1197" t="b">
        <v>1</v>
      </c>
      <c r="L1197">
        <v>796</v>
      </c>
      <c r="M1197" s="1" t="s">
        <v>63</v>
      </c>
      <c r="N1197" s="1" t="s">
        <v>64</v>
      </c>
      <c r="O1197">
        <v>4</v>
      </c>
      <c r="P1197" t="b">
        <v>0</v>
      </c>
      <c r="Q1197" t="b">
        <v>1</v>
      </c>
      <c r="R1197" s="1" t="s">
        <v>52</v>
      </c>
      <c r="S1197" s="1" t="s">
        <v>53</v>
      </c>
      <c r="T1197">
        <v>3</v>
      </c>
      <c r="U1197" s="1" t="s">
        <v>45</v>
      </c>
      <c r="V1197" s="1" t="s">
        <v>35</v>
      </c>
      <c r="W1197" s="1" t="str">
        <f>IF(OR(MasterData[[#This Row],[Event]]="Christmas Market", MasterData[[#This Row],[Event]]="Christmas"), "Christmas Sale", "Non-Christmas Sale")</f>
        <v>Non-Christmas Sale</v>
      </c>
      <c r="X1197" t="b">
        <v>0</v>
      </c>
      <c r="Y1197">
        <v>4</v>
      </c>
      <c r="Z1197">
        <v>91.46</v>
      </c>
      <c r="AA1197">
        <v>365.83</v>
      </c>
      <c r="AB1197">
        <v>0</v>
      </c>
      <c r="AC1197" t="str">
        <f>IF(MasterData[[#This Row],[Discount Amount]]&gt;0, "Promotional sale", "Non-Promotional Sales")</f>
        <v>Non-Promotional Sales</v>
      </c>
    </row>
    <row r="1198" spans="1:29" x14ac:dyDescent="0.25">
      <c r="A1198">
        <v>1197</v>
      </c>
      <c r="B1198" s="1" t="s">
        <v>101</v>
      </c>
      <c r="C1198" s="2">
        <v>0.90958333333333341</v>
      </c>
      <c r="D1198">
        <v>467</v>
      </c>
      <c r="E1198">
        <v>25</v>
      </c>
      <c r="F1198" s="1" t="s">
        <v>28</v>
      </c>
      <c r="G1198" s="1" t="s">
        <v>70</v>
      </c>
      <c r="H1198">
        <v>54.273099999999999</v>
      </c>
      <c r="I1198">
        <v>-61.738799999999998</v>
      </c>
      <c r="J1198">
        <v>29</v>
      </c>
      <c r="K1198" t="b">
        <v>0</v>
      </c>
      <c r="L1198">
        <v>614</v>
      </c>
      <c r="M1198" s="1" t="s">
        <v>74</v>
      </c>
      <c r="N1198" s="1" t="s">
        <v>75</v>
      </c>
      <c r="O1198">
        <v>4</v>
      </c>
      <c r="P1198" t="b">
        <v>0</v>
      </c>
      <c r="Q1198" t="b">
        <v>0</v>
      </c>
      <c r="R1198" s="1" t="s">
        <v>41</v>
      </c>
      <c r="S1198" s="1" t="s">
        <v>58</v>
      </c>
      <c r="T1198">
        <v>5</v>
      </c>
      <c r="U1198" s="1" t="s">
        <v>45</v>
      </c>
      <c r="V1198" s="1" t="s">
        <v>35</v>
      </c>
      <c r="W1198" s="1" t="str">
        <f>IF(OR(MasterData[[#This Row],[Event]]="Christmas Market", MasterData[[#This Row],[Event]]="Christmas"), "Christmas Sale", "Non-Christmas Sale")</f>
        <v>Non-Christmas Sale</v>
      </c>
      <c r="X1198" t="b">
        <v>0</v>
      </c>
      <c r="Y1198">
        <v>5</v>
      </c>
      <c r="Z1198">
        <v>12.05</v>
      </c>
      <c r="AA1198">
        <v>48.18</v>
      </c>
      <c r="AB1198">
        <v>0</v>
      </c>
      <c r="AC1198" t="str">
        <f>IF(MasterData[[#This Row],[Discount Amount]]&gt;0, "Promotional sale", "Non-Promotional Sales")</f>
        <v>Non-Promotional Sales</v>
      </c>
    </row>
    <row r="1199" spans="1:29" x14ac:dyDescent="0.25">
      <c r="A1199">
        <v>1198</v>
      </c>
      <c r="B1199" s="1" t="s">
        <v>391</v>
      </c>
      <c r="C1199" s="2">
        <v>0.78224537037037045</v>
      </c>
      <c r="D1199">
        <v>92</v>
      </c>
      <c r="E1199">
        <v>49</v>
      </c>
      <c r="F1199" s="1" t="s">
        <v>61</v>
      </c>
      <c r="G1199" s="1" t="s">
        <v>70</v>
      </c>
      <c r="H1199">
        <v>54.273099999999999</v>
      </c>
      <c r="I1199">
        <v>-61.738799999999998</v>
      </c>
      <c r="J1199">
        <v>27</v>
      </c>
      <c r="K1199" t="b">
        <v>1</v>
      </c>
      <c r="L1199">
        <v>749</v>
      </c>
      <c r="M1199" s="1" t="s">
        <v>56</v>
      </c>
      <c r="N1199" s="1" t="s">
        <v>57</v>
      </c>
      <c r="O1199">
        <v>5</v>
      </c>
      <c r="P1199" t="b">
        <v>1</v>
      </c>
      <c r="Q1199" t="b">
        <v>0</v>
      </c>
      <c r="R1199" s="1" t="s">
        <v>32</v>
      </c>
      <c r="S1199" s="1" t="s">
        <v>53</v>
      </c>
      <c r="T1199">
        <v>3</v>
      </c>
      <c r="U1199" s="1" t="s">
        <v>34</v>
      </c>
      <c r="V1199" s="1" t="s">
        <v>59</v>
      </c>
      <c r="W1199" s="1" t="str">
        <f>IF(OR(MasterData[[#This Row],[Event]]="Christmas Market", MasterData[[#This Row],[Event]]="Christmas"), "Christmas Sale", "Non-Christmas Sale")</f>
        <v>Non-Christmas Sale</v>
      </c>
      <c r="X1199" t="b">
        <v>1</v>
      </c>
      <c r="Y1199">
        <v>4</v>
      </c>
      <c r="Z1199">
        <v>36.25</v>
      </c>
      <c r="AA1199">
        <v>181.25</v>
      </c>
      <c r="AB1199">
        <v>18.12</v>
      </c>
      <c r="AC1199" t="str">
        <f>IF(MasterData[[#This Row],[Discount Amount]]&gt;0, "Promotional sale", "Non-Promotional Sales")</f>
        <v>Promotional sale</v>
      </c>
    </row>
    <row r="1200" spans="1:29" x14ac:dyDescent="0.25">
      <c r="A1200">
        <v>1199</v>
      </c>
      <c r="B1200" s="1" t="s">
        <v>251</v>
      </c>
      <c r="C1200" s="2">
        <v>0.68835648148148154</v>
      </c>
      <c r="D1200">
        <v>495</v>
      </c>
      <c r="E1200">
        <v>60</v>
      </c>
      <c r="F1200" s="1" t="s">
        <v>61</v>
      </c>
      <c r="G1200" s="1" t="s">
        <v>79</v>
      </c>
      <c r="H1200">
        <v>63.588799999999999</v>
      </c>
      <c r="I1200">
        <v>-115.5069</v>
      </c>
      <c r="J1200">
        <v>82</v>
      </c>
      <c r="K1200" t="b">
        <v>1</v>
      </c>
      <c r="L1200">
        <v>937</v>
      </c>
      <c r="M1200" s="1" t="s">
        <v>30</v>
      </c>
      <c r="N1200" s="1" t="s">
        <v>31</v>
      </c>
      <c r="O1200">
        <v>5</v>
      </c>
      <c r="P1200" t="b">
        <v>1</v>
      </c>
      <c r="Q1200" t="b">
        <v>0</v>
      </c>
      <c r="R1200" s="1" t="s">
        <v>32</v>
      </c>
      <c r="S1200" s="1" t="s">
        <v>49</v>
      </c>
      <c r="T1200">
        <v>2</v>
      </c>
      <c r="U1200" s="1" t="s">
        <v>45</v>
      </c>
      <c r="V1200" s="1" t="s">
        <v>59</v>
      </c>
      <c r="W1200" s="1" t="str">
        <f>IF(OR(MasterData[[#This Row],[Event]]="Christmas Market", MasterData[[#This Row],[Event]]="Christmas"), "Christmas Sale", "Non-Christmas Sale")</f>
        <v>Non-Christmas Sale</v>
      </c>
      <c r="X1200" t="b">
        <v>0</v>
      </c>
      <c r="Y1200">
        <v>4</v>
      </c>
      <c r="Z1200">
        <v>16.41</v>
      </c>
      <c r="AA1200">
        <v>82.03</v>
      </c>
      <c r="AB1200">
        <v>8.1999999999999993</v>
      </c>
      <c r="AC1200" t="str">
        <f>IF(MasterData[[#This Row],[Discount Amount]]&gt;0, "Promotional sale", "Non-Promotional Sales")</f>
        <v>Promotional sale</v>
      </c>
    </row>
    <row r="1201" spans="1:29" x14ac:dyDescent="0.25">
      <c r="A1201">
        <v>1200</v>
      </c>
      <c r="B1201" s="1" t="s">
        <v>161</v>
      </c>
      <c r="C1201" s="2">
        <v>0.6122453703703703</v>
      </c>
      <c r="D1201">
        <v>338</v>
      </c>
      <c r="E1201">
        <v>57</v>
      </c>
      <c r="F1201" s="1" t="s">
        <v>37</v>
      </c>
      <c r="G1201" s="1" t="s">
        <v>51</v>
      </c>
      <c r="H1201">
        <v>53.760899999999999</v>
      </c>
      <c r="I1201">
        <v>-98.813900000000004</v>
      </c>
      <c r="J1201">
        <v>57</v>
      </c>
      <c r="K1201" t="b">
        <v>1</v>
      </c>
      <c r="L1201">
        <v>695</v>
      </c>
      <c r="M1201" s="1" t="s">
        <v>63</v>
      </c>
      <c r="N1201" s="1" t="s">
        <v>64</v>
      </c>
      <c r="O1201">
        <v>4</v>
      </c>
      <c r="P1201" t="b">
        <v>1</v>
      </c>
      <c r="Q1201" t="b">
        <v>1</v>
      </c>
      <c r="R1201" s="1" t="s">
        <v>52</v>
      </c>
      <c r="S1201" s="1" t="s">
        <v>53</v>
      </c>
      <c r="T1201">
        <v>2</v>
      </c>
      <c r="U1201" s="1" t="s">
        <v>45</v>
      </c>
      <c r="V1201" s="1" t="s">
        <v>59</v>
      </c>
      <c r="W1201" s="1" t="str">
        <f>IF(OR(MasterData[[#This Row],[Event]]="Christmas Market", MasterData[[#This Row],[Event]]="Christmas"), "Christmas Sale", "Non-Christmas Sale")</f>
        <v>Non-Christmas Sale</v>
      </c>
      <c r="X1201" t="b">
        <v>1</v>
      </c>
      <c r="Y1201">
        <v>3</v>
      </c>
      <c r="Z1201">
        <v>53.28</v>
      </c>
      <c r="AA1201">
        <v>213.1</v>
      </c>
      <c r="AB1201">
        <v>21.31</v>
      </c>
      <c r="AC1201" t="str">
        <f>IF(MasterData[[#This Row],[Discount Amount]]&gt;0, "Promotional sale", "Non-Promotional Sales")</f>
        <v>Promotional sale</v>
      </c>
    </row>
    <row r="1202" spans="1:29" x14ac:dyDescent="0.25">
      <c r="A1202">
        <v>1201</v>
      </c>
      <c r="B1202" s="1" t="s">
        <v>106</v>
      </c>
      <c r="C1202" s="2">
        <v>0.63353009259259263</v>
      </c>
      <c r="D1202">
        <v>47</v>
      </c>
      <c r="E1202">
        <v>49</v>
      </c>
      <c r="F1202" s="1" t="s">
        <v>61</v>
      </c>
      <c r="G1202" s="1" t="s">
        <v>62</v>
      </c>
      <c r="H1202">
        <v>46.565300000000001</v>
      </c>
      <c r="I1202">
        <v>-66.4619</v>
      </c>
      <c r="J1202">
        <v>29</v>
      </c>
      <c r="K1202" t="b">
        <v>1</v>
      </c>
      <c r="L1202">
        <v>955</v>
      </c>
      <c r="M1202" s="1" t="s">
        <v>56</v>
      </c>
      <c r="N1202" s="1" t="s">
        <v>57</v>
      </c>
      <c r="O1202">
        <v>5</v>
      </c>
      <c r="P1202" t="b">
        <v>0</v>
      </c>
      <c r="Q1202" t="b">
        <v>0</v>
      </c>
      <c r="R1202" s="1" t="s">
        <v>32</v>
      </c>
      <c r="S1202" s="1" t="s">
        <v>53</v>
      </c>
      <c r="T1202">
        <v>1</v>
      </c>
      <c r="U1202" s="1" t="s">
        <v>34</v>
      </c>
      <c r="V1202" s="1" t="s">
        <v>59</v>
      </c>
      <c r="W1202" s="1" t="str">
        <f>IF(OR(MasterData[[#This Row],[Event]]="Christmas Market", MasterData[[#This Row],[Event]]="Christmas"), "Christmas Sale", "Non-Christmas Sale")</f>
        <v>Non-Christmas Sale</v>
      </c>
      <c r="X1202" t="b">
        <v>0</v>
      </c>
      <c r="Y1202">
        <v>3</v>
      </c>
      <c r="Z1202">
        <v>87.52</v>
      </c>
      <c r="AA1202">
        <v>437.59</v>
      </c>
      <c r="AB1202">
        <v>43.76</v>
      </c>
      <c r="AC1202" t="str">
        <f>IF(MasterData[[#This Row],[Discount Amount]]&gt;0, "Promotional sale", "Non-Promotional Sales")</f>
        <v>Promotional sale</v>
      </c>
    </row>
    <row r="1203" spans="1:29" x14ac:dyDescent="0.25">
      <c r="A1203">
        <v>1202</v>
      </c>
      <c r="B1203" s="1" t="s">
        <v>167</v>
      </c>
      <c r="C1203" s="2">
        <v>0.68917824074074074</v>
      </c>
      <c r="D1203">
        <v>321</v>
      </c>
      <c r="E1203">
        <v>45</v>
      </c>
      <c r="F1203" s="1" t="s">
        <v>28</v>
      </c>
      <c r="G1203" s="1" t="s">
        <v>81</v>
      </c>
      <c r="H1203">
        <v>64.248000000000005</v>
      </c>
      <c r="I1203">
        <v>-84.889600000000002</v>
      </c>
      <c r="J1203">
        <v>28</v>
      </c>
      <c r="K1203" t="b">
        <v>1</v>
      </c>
      <c r="L1203">
        <v>110</v>
      </c>
      <c r="M1203" s="1" t="s">
        <v>39</v>
      </c>
      <c r="N1203" s="1" t="s">
        <v>40</v>
      </c>
      <c r="O1203">
        <v>3</v>
      </c>
      <c r="P1203" t="b">
        <v>1</v>
      </c>
      <c r="Q1203" t="b">
        <v>0</v>
      </c>
      <c r="R1203" s="1" t="s">
        <v>32</v>
      </c>
      <c r="S1203" s="1" t="s">
        <v>58</v>
      </c>
      <c r="T1203">
        <v>1</v>
      </c>
      <c r="U1203" s="1" t="s">
        <v>45</v>
      </c>
      <c r="V1203" s="1" t="s">
        <v>59</v>
      </c>
      <c r="W1203" s="1" t="str">
        <f>IF(OR(MasterData[[#This Row],[Event]]="Christmas Market", MasterData[[#This Row],[Event]]="Christmas"), "Christmas Sale", "Non-Christmas Sale")</f>
        <v>Non-Christmas Sale</v>
      </c>
      <c r="X1203" t="b">
        <v>1</v>
      </c>
      <c r="Y1203">
        <v>3</v>
      </c>
      <c r="Z1203">
        <v>32.78</v>
      </c>
      <c r="AA1203">
        <v>98.35</v>
      </c>
      <c r="AB1203">
        <v>9.83</v>
      </c>
      <c r="AC1203" t="str">
        <f>IF(MasterData[[#This Row],[Discount Amount]]&gt;0, "Promotional sale", "Non-Promotional Sales")</f>
        <v>Promotional sale</v>
      </c>
    </row>
    <row r="1204" spans="1:29" x14ac:dyDescent="0.25">
      <c r="A1204">
        <v>1203</v>
      </c>
      <c r="B1204" s="1" t="s">
        <v>172</v>
      </c>
      <c r="C1204" s="2">
        <v>0.31277777777777782</v>
      </c>
      <c r="D1204">
        <v>227</v>
      </c>
      <c r="E1204">
        <v>46</v>
      </c>
      <c r="F1204" s="1" t="s">
        <v>28</v>
      </c>
      <c r="G1204" s="1" t="s">
        <v>81</v>
      </c>
      <c r="H1204">
        <v>64.248000000000005</v>
      </c>
      <c r="I1204">
        <v>-84.889600000000002</v>
      </c>
      <c r="J1204">
        <v>72</v>
      </c>
      <c r="K1204" t="b">
        <v>0</v>
      </c>
      <c r="L1204">
        <v>235</v>
      </c>
      <c r="M1204" s="1" t="s">
        <v>74</v>
      </c>
      <c r="N1204" s="1" t="s">
        <v>75</v>
      </c>
      <c r="O1204">
        <v>1</v>
      </c>
      <c r="P1204" t="b">
        <v>0</v>
      </c>
      <c r="Q1204" t="b">
        <v>1</v>
      </c>
      <c r="R1204" s="1" t="s">
        <v>52</v>
      </c>
      <c r="S1204" s="1" t="s">
        <v>53</v>
      </c>
      <c r="T1204">
        <v>4</v>
      </c>
      <c r="U1204" s="1" t="s">
        <v>42</v>
      </c>
      <c r="V1204" s="1" t="s">
        <v>59</v>
      </c>
      <c r="W1204" s="1" t="str">
        <f>IF(OR(MasterData[[#This Row],[Event]]="Christmas Market", MasterData[[#This Row],[Event]]="Christmas"), "Christmas Sale", "Non-Christmas Sale")</f>
        <v>Non-Christmas Sale</v>
      </c>
      <c r="X1204" t="b">
        <v>1</v>
      </c>
      <c r="Y1204">
        <v>2</v>
      </c>
      <c r="Z1204">
        <v>51.39</v>
      </c>
      <c r="AA1204">
        <v>51.39</v>
      </c>
      <c r="AB1204">
        <v>5.14</v>
      </c>
      <c r="AC1204" t="str">
        <f>IF(MasterData[[#This Row],[Discount Amount]]&gt;0, "Promotional sale", "Non-Promotional Sales")</f>
        <v>Promotional sale</v>
      </c>
    </row>
    <row r="1205" spans="1:29" x14ac:dyDescent="0.25">
      <c r="A1205">
        <v>1204</v>
      </c>
      <c r="B1205" s="1" t="s">
        <v>421</v>
      </c>
      <c r="C1205" s="2">
        <v>0.50681712962962955</v>
      </c>
      <c r="D1205">
        <v>474</v>
      </c>
      <c r="E1205">
        <v>24</v>
      </c>
      <c r="F1205" s="1" t="s">
        <v>61</v>
      </c>
      <c r="G1205" s="1" t="s">
        <v>77</v>
      </c>
      <c r="H1205">
        <v>64.282300000000006</v>
      </c>
      <c r="I1205">
        <v>-135</v>
      </c>
      <c r="J1205">
        <v>9</v>
      </c>
      <c r="K1205" t="b">
        <v>0</v>
      </c>
      <c r="L1205">
        <v>13</v>
      </c>
      <c r="M1205" s="1" t="s">
        <v>74</v>
      </c>
      <c r="N1205" s="1" t="s">
        <v>75</v>
      </c>
      <c r="O1205">
        <v>1</v>
      </c>
      <c r="P1205" t="b">
        <v>0</v>
      </c>
      <c r="Q1205" t="b">
        <v>0</v>
      </c>
      <c r="R1205" s="1" t="s">
        <v>41</v>
      </c>
      <c r="S1205" s="1" t="s">
        <v>49</v>
      </c>
      <c r="T1205">
        <v>3</v>
      </c>
      <c r="U1205" s="1" t="s">
        <v>34</v>
      </c>
      <c r="V1205" s="1" t="s">
        <v>35</v>
      </c>
      <c r="W1205" s="1" t="str">
        <f>IF(OR(MasterData[[#This Row],[Event]]="Christmas Market", MasterData[[#This Row],[Event]]="Christmas"), "Christmas Sale", "Non-Christmas Sale")</f>
        <v>Non-Christmas Sale</v>
      </c>
      <c r="X1205" t="b">
        <v>1</v>
      </c>
      <c r="Y1205">
        <v>2</v>
      </c>
      <c r="Z1205">
        <v>26.82</v>
      </c>
      <c r="AA1205">
        <v>26.82</v>
      </c>
      <c r="AB1205">
        <v>0</v>
      </c>
      <c r="AC1205" t="str">
        <f>IF(MasterData[[#This Row],[Discount Amount]]&gt;0, "Promotional sale", "Non-Promotional Sales")</f>
        <v>Non-Promotional Sales</v>
      </c>
    </row>
    <row r="1206" spans="1:29" x14ac:dyDescent="0.25">
      <c r="A1206">
        <v>1205</v>
      </c>
      <c r="B1206" s="1" t="s">
        <v>87</v>
      </c>
      <c r="C1206" s="2">
        <v>0.46553240740740742</v>
      </c>
      <c r="D1206">
        <v>135</v>
      </c>
      <c r="E1206">
        <v>31</v>
      </c>
      <c r="F1206" s="1" t="s">
        <v>37</v>
      </c>
      <c r="G1206" s="1" t="s">
        <v>48</v>
      </c>
      <c r="H1206">
        <v>53.933300000000003</v>
      </c>
      <c r="I1206">
        <v>-116.5765</v>
      </c>
      <c r="J1206">
        <v>79</v>
      </c>
      <c r="K1206" t="b">
        <v>0</v>
      </c>
      <c r="L1206">
        <v>296</v>
      </c>
      <c r="M1206" s="1" t="s">
        <v>56</v>
      </c>
      <c r="N1206" s="1" t="s">
        <v>57</v>
      </c>
      <c r="O1206">
        <v>1</v>
      </c>
      <c r="P1206" t="b">
        <v>0</v>
      </c>
      <c r="Q1206" t="b">
        <v>1</v>
      </c>
      <c r="R1206" s="1" t="s">
        <v>52</v>
      </c>
      <c r="S1206" s="1" t="s">
        <v>53</v>
      </c>
      <c r="T1206">
        <v>5</v>
      </c>
      <c r="U1206" s="1" t="s">
        <v>34</v>
      </c>
      <c r="V1206" s="1" t="s">
        <v>46</v>
      </c>
      <c r="W1206" s="1" t="str">
        <f>IF(OR(MasterData[[#This Row],[Event]]="Christmas Market", MasterData[[#This Row],[Event]]="Christmas"), "Christmas Sale", "Non-Christmas Sale")</f>
        <v>Christmas Sale</v>
      </c>
      <c r="X1206" t="b">
        <v>1</v>
      </c>
      <c r="Y1206">
        <v>3</v>
      </c>
      <c r="Z1206">
        <v>88.69</v>
      </c>
      <c r="AA1206">
        <v>88.69</v>
      </c>
      <c r="AB1206">
        <v>0</v>
      </c>
      <c r="AC1206" t="str">
        <f>IF(MasterData[[#This Row],[Discount Amount]]&gt;0, "Promotional sale", "Non-Promotional Sales")</f>
        <v>Non-Promotional Sales</v>
      </c>
    </row>
    <row r="1207" spans="1:29" x14ac:dyDescent="0.25">
      <c r="A1207">
        <v>1206</v>
      </c>
      <c r="B1207" s="1" t="s">
        <v>413</v>
      </c>
      <c r="C1207" s="2">
        <v>0.48423611111111109</v>
      </c>
      <c r="D1207">
        <v>322</v>
      </c>
      <c r="E1207">
        <v>53</v>
      </c>
      <c r="F1207" s="1" t="s">
        <v>61</v>
      </c>
      <c r="G1207" s="1" t="s">
        <v>62</v>
      </c>
      <c r="H1207">
        <v>46.565300000000001</v>
      </c>
      <c r="I1207">
        <v>-66.4619</v>
      </c>
      <c r="J1207">
        <v>70</v>
      </c>
      <c r="K1207" t="b">
        <v>0</v>
      </c>
      <c r="L1207">
        <v>412</v>
      </c>
      <c r="M1207" s="1" t="s">
        <v>39</v>
      </c>
      <c r="N1207" s="1" t="s">
        <v>40</v>
      </c>
      <c r="O1207">
        <v>2</v>
      </c>
      <c r="P1207" t="b">
        <v>0</v>
      </c>
      <c r="Q1207" t="b">
        <v>0</v>
      </c>
      <c r="R1207" s="1" t="s">
        <v>52</v>
      </c>
      <c r="S1207" s="1" t="s">
        <v>53</v>
      </c>
      <c r="T1207">
        <v>3</v>
      </c>
      <c r="U1207" s="1" t="s">
        <v>45</v>
      </c>
      <c r="V1207" s="1" t="s">
        <v>59</v>
      </c>
      <c r="W1207" s="1" t="str">
        <f>IF(OR(MasterData[[#This Row],[Event]]="Christmas Market", MasterData[[#This Row],[Event]]="Christmas"), "Christmas Sale", "Non-Christmas Sale")</f>
        <v>Non-Christmas Sale</v>
      </c>
      <c r="X1207" t="b">
        <v>1</v>
      </c>
      <c r="Y1207">
        <v>4</v>
      </c>
      <c r="Z1207">
        <v>55.38</v>
      </c>
      <c r="AA1207">
        <v>110.77</v>
      </c>
      <c r="AB1207">
        <v>11.08</v>
      </c>
      <c r="AC1207" t="str">
        <f>IF(MasterData[[#This Row],[Discount Amount]]&gt;0, "Promotional sale", "Non-Promotional Sales")</f>
        <v>Promotional sale</v>
      </c>
    </row>
    <row r="1208" spans="1:29" x14ac:dyDescent="0.25">
      <c r="A1208">
        <v>1207</v>
      </c>
      <c r="B1208" s="1" t="s">
        <v>250</v>
      </c>
      <c r="C1208" s="2">
        <v>0.89827546296296301</v>
      </c>
      <c r="D1208">
        <v>162</v>
      </c>
      <c r="E1208">
        <v>42</v>
      </c>
      <c r="F1208" s="1" t="s">
        <v>28</v>
      </c>
      <c r="G1208" s="1" t="s">
        <v>70</v>
      </c>
      <c r="H1208">
        <v>54.273099999999999</v>
      </c>
      <c r="I1208">
        <v>-61.738799999999998</v>
      </c>
      <c r="J1208">
        <v>31</v>
      </c>
      <c r="K1208" t="b">
        <v>0</v>
      </c>
      <c r="L1208">
        <v>569</v>
      </c>
      <c r="M1208" s="1" t="s">
        <v>74</v>
      </c>
      <c r="N1208" s="1" t="s">
        <v>75</v>
      </c>
      <c r="O1208">
        <v>3</v>
      </c>
      <c r="P1208" t="b">
        <v>1</v>
      </c>
      <c r="Q1208" t="b">
        <v>0</v>
      </c>
      <c r="R1208" s="1" t="s">
        <v>41</v>
      </c>
      <c r="S1208" s="1" t="s">
        <v>58</v>
      </c>
      <c r="T1208">
        <v>3</v>
      </c>
      <c r="U1208" s="1" t="s">
        <v>34</v>
      </c>
      <c r="V1208" s="1" t="s">
        <v>35</v>
      </c>
      <c r="W1208" s="1" t="str">
        <f>IF(OR(MasterData[[#This Row],[Event]]="Christmas Market", MasterData[[#This Row],[Event]]="Christmas"), "Christmas Sale", "Non-Christmas Sale")</f>
        <v>Non-Christmas Sale</v>
      </c>
      <c r="X1208" t="b">
        <v>1</v>
      </c>
      <c r="Y1208">
        <v>1</v>
      </c>
      <c r="Z1208">
        <v>94.01</v>
      </c>
      <c r="AA1208">
        <v>282.02</v>
      </c>
      <c r="AB1208">
        <v>0</v>
      </c>
      <c r="AC1208" t="str">
        <f>IF(MasterData[[#This Row],[Discount Amount]]&gt;0, "Promotional sale", "Non-Promotional Sales")</f>
        <v>Non-Promotional Sales</v>
      </c>
    </row>
    <row r="1209" spans="1:29" x14ac:dyDescent="0.25">
      <c r="A1209">
        <v>1208</v>
      </c>
      <c r="B1209" s="1" t="s">
        <v>297</v>
      </c>
      <c r="C1209" s="2">
        <v>0.40692129629629625</v>
      </c>
      <c r="D1209">
        <v>308</v>
      </c>
      <c r="E1209">
        <v>56</v>
      </c>
      <c r="F1209" s="1" t="s">
        <v>37</v>
      </c>
      <c r="G1209" s="1" t="s">
        <v>48</v>
      </c>
      <c r="H1209">
        <v>53.933300000000003</v>
      </c>
      <c r="I1209">
        <v>-116.5765</v>
      </c>
      <c r="J1209">
        <v>63</v>
      </c>
      <c r="K1209" t="b">
        <v>0</v>
      </c>
      <c r="L1209">
        <v>688</v>
      </c>
      <c r="M1209" s="1" t="s">
        <v>39</v>
      </c>
      <c r="N1209" s="1" t="s">
        <v>40</v>
      </c>
      <c r="O1209">
        <v>1</v>
      </c>
      <c r="P1209" t="b">
        <v>0</v>
      </c>
      <c r="Q1209" t="b">
        <v>1</v>
      </c>
      <c r="R1209" s="1" t="s">
        <v>32</v>
      </c>
      <c r="S1209" s="1" t="s">
        <v>53</v>
      </c>
      <c r="T1209">
        <v>3</v>
      </c>
      <c r="U1209" s="1" t="s">
        <v>45</v>
      </c>
      <c r="V1209" s="1" t="s">
        <v>59</v>
      </c>
      <c r="W1209" s="1" t="str">
        <f>IF(OR(MasterData[[#This Row],[Event]]="Christmas Market", MasterData[[#This Row],[Event]]="Christmas"), "Christmas Sale", "Non-Christmas Sale")</f>
        <v>Non-Christmas Sale</v>
      </c>
      <c r="X1209" t="b">
        <v>1</v>
      </c>
      <c r="Y1209">
        <v>4</v>
      </c>
      <c r="Z1209">
        <v>92.68</v>
      </c>
      <c r="AA1209">
        <v>92.68</v>
      </c>
      <c r="AB1209">
        <v>9.27</v>
      </c>
      <c r="AC1209" t="str">
        <f>IF(MasterData[[#This Row],[Discount Amount]]&gt;0, "Promotional sale", "Non-Promotional Sales")</f>
        <v>Promotional sale</v>
      </c>
    </row>
    <row r="1210" spans="1:29" x14ac:dyDescent="0.25">
      <c r="A1210">
        <v>1209</v>
      </c>
      <c r="B1210" s="1" t="s">
        <v>169</v>
      </c>
      <c r="C1210" s="2">
        <v>0.58620370370370378</v>
      </c>
      <c r="D1210">
        <v>189</v>
      </c>
      <c r="E1210">
        <v>19</v>
      </c>
      <c r="F1210" s="1" t="s">
        <v>28</v>
      </c>
      <c r="G1210" s="1" t="s">
        <v>66</v>
      </c>
      <c r="H1210">
        <v>45.077800000000003</v>
      </c>
      <c r="I1210">
        <v>-63.546700000000001</v>
      </c>
      <c r="J1210">
        <v>8</v>
      </c>
      <c r="K1210" t="b">
        <v>1</v>
      </c>
      <c r="L1210">
        <v>243</v>
      </c>
      <c r="M1210" s="1" t="s">
        <v>63</v>
      </c>
      <c r="N1210" s="1" t="s">
        <v>64</v>
      </c>
      <c r="O1210">
        <v>4</v>
      </c>
      <c r="P1210" t="b">
        <v>0</v>
      </c>
      <c r="Q1210" t="b">
        <v>1</v>
      </c>
      <c r="R1210" s="1" t="s">
        <v>52</v>
      </c>
      <c r="S1210" s="1" t="s">
        <v>58</v>
      </c>
      <c r="T1210">
        <v>4</v>
      </c>
      <c r="U1210" s="1" t="s">
        <v>45</v>
      </c>
      <c r="V1210" s="1" t="s">
        <v>46</v>
      </c>
      <c r="W1210" s="1" t="str">
        <f>IF(OR(MasterData[[#This Row],[Event]]="Christmas Market", MasterData[[#This Row],[Event]]="Christmas"), "Christmas Sale", "Non-Christmas Sale")</f>
        <v>Christmas Sale</v>
      </c>
      <c r="X1210" t="b">
        <v>0</v>
      </c>
      <c r="Y1210">
        <v>1</v>
      </c>
      <c r="Z1210">
        <v>47.66</v>
      </c>
      <c r="AA1210">
        <v>190.63</v>
      </c>
      <c r="AB1210">
        <v>0</v>
      </c>
      <c r="AC1210" t="str">
        <f>IF(MasterData[[#This Row],[Discount Amount]]&gt;0, "Promotional sale", "Non-Promotional Sales")</f>
        <v>Non-Promotional Sales</v>
      </c>
    </row>
    <row r="1211" spans="1:29" x14ac:dyDescent="0.25">
      <c r="A1211">
        <v>1210</v>
      </c>
      <c r="B1211" s="1" t="s">
        <v>377</v>
      </c>
      <c r="C1211" s="2">
        <v>0.27688657407407402</v>
      </c>
      <c r="D1211">
        <v>368</v>
      </c>
      <c r="E1211">
        <v>26</v>
      </c>
      <c r="F1211" s="1" t="s">
        <v>61</v>
      </c>
      <c r="G1211" s="1" t="s">
        <v>79</v>
      </c>
      <c r="H1211">
        <v>63.588799999999999</v>
      </c>
      <c r="I1211">
        <v>-115.5069</v>
      </c>
      <c r="J1211">
        <v>11</v>
      </c>
      <c r="K1211" t="b">
        <v>0</v>
      </c>
      <c r="L1211">
        <v>629</v>
      </c>
      <c r="M1211" s="1" t="s">
        <v>30</v>
      </c>
      <c r="N1211" s="1" t="s">
        <v>31</v>
      </c>
      <c r="O1211">
        <v>1</v>
      </c>
      <c r="P1211" t="b">
        <v>0</v>
      </c>
      <c r="Q1211" t="b">
        <v>1</v>
      </c>
      <c r="R1211" s="1" t="s">
        <v>52</v>
      </c>
      <c r="S1211" s="1" t="s">
        <v>58</v>
      </c>
      <c r="T1211">
        <v>5</v>
      </c>
      <c r="U1211" s="1" t="s">
        <v>34</v>
      </c>
      <c r="V1211" s="1" t="s">
        <v>59</v>
      </c>
      <c r="W1211" s="1" t="str">
        <f>IF(OR(MasterData[[#This Row],[Event]]="Christmas Market", MasterData[[#This Row],[Event]]="Christmas"), "Christmas Sale", "Non-Christmas Sale")</f>
        <v>Non-Christmas Sale</v>
      </c>
      <c r="X1211" t="b">
        <v>0</v>
      </c>
      <c r="Y1211">
        <v>3</v>
      </c>
      <c r="Z1211">
        <v>45.96</v>
      </c>
      <c r="AA1211">
        <v>45.96</v>
      </c>
      <c r="AB1211">
        <v>4.5999999999999996</v>
      </c>
      <c r="AC1211" t="str">
        <f>IF(MasterData[[#This Row],[Discount Amount]]&gt;0, "Promotional sale", "Non-Promotional Sales")</f>
        <v>Promotional sale</v>
      </c>
    </row>
    <row r="1212" spans="1:29" x14ac:dyDescent="0.25">
      <c r="A1212">
        <v>1211</v>
      </c>
      <c r="B1212" s="1" t="s">
        <v>167</v>
      </c>
      <c r="C1212" s="2">
        <v>0.69453703703703695</v>
      </c>
      <c r="D1212">
        <v>87</v>
      </c>
      <c r="E1212">
        <v>68</v>
      </c>
      <c r="F1212" s="1" t="s">
        <v>61</v>
      </c>
      <c r="G1212" s="1" t="s">
        <v>62</v>
      </c>
      <c r="H1212">
        <v>46.565300000000001</v>
      </c>
      <c r="I1212">
        <v>-66.4619</v>
      </c>
      <c r="J1212">
        <v>40</v>
      </c>
      <c r="K1212" t="b">
        <v>0</v>
      </c>
      <c r="L1212">
        <v>96</v>
      </c>
      <c r="M1212" s="1" t="s">
        <v>74</v>
      </c>
      <c r="N1212" s="1" t="s">
        <v>75</v>
      </c>
      <c r="O1212">
        <v>4</v>
      </c>
      <c r="P1212" t="b">
        <v>0</v>
      </c>
      <c r="Q1212" t="b">
        <v>1</v>
      </c>
      <c r="R1212" s="1" t="s">
        <v>41</v>
      </c>
      <c r="S1212" s="1" t="s">
        <v>53</v>
      </c>
      <c r="T1212">
        <v>2</v>
      </c>
      <c r="U1212" s="1" t="s">
        <v>34</v>
      </c>
      <c r="V1212" s="1" t="s">
        <v>59</v>
      </c>
      <c r="W1212" s="1" t="str">
        <f>IF(OR(MasterData[[#This Row],[Event]]="Christmas Market", MasterData[[#This Row],[Event]]="Christmas"), "Christmas Sale", "Non-Christmas Sale")</f>
        <v>Non-Christmas Sale</v>
      </c>
      <c r="X1212" t="b">
        <v>1</v>
      </c>
      <c r="Y1212">
        <v>2</v>
      </c>
      <c r="Z1212">
        <v>16.78</v>
      </c>
      <c r="AA1212">
        <v>67.14</v>
      </c>
      <c r="AB1212">
        <v>6.71</v>
      </c>
      <c r="AC1212" t="str">
        <f>IF(MasterData[[#This Row],[Discount Amount]]&gt;0, "Promotional sale", "Non-Promotional Sales")</f>
        <v>Promotional sale</v>
      </c>
    </row>
    <row r="1213" spans="1:29" x14ac:dyDescent="0.25">
      <c r="A1213">
        <v>1212</v>
      </c>
      <c r="B1213" s="1" t="s">
        <v>422</v>
      </c>
      <c r="C1213" s="2">
        <v>0.36504629629629637</v>
      </c>
      <c r="D1213">
        <v>4</v>
      </c>
      <c r="E1213">
        <v>55</v>
      </c>
      <c r="F1213" s="1" t="s">
        <v>37</v>
      </c>
      <c r="G1213" s="1" t="s">
        <v>51</v>
      </c>
      <c r="H1213">
        <v>53.760899999999999</v>
      </c>
      <c r="I1213">
        <v>-98.813900000000004</v>
      </c>
      <c r="J1213">
        <v>71</v>
      </c>
      <c r="K1213" t="b">
        <v>1</v>
      </c>
      <c r="L1213">
        <v>871</v>
      </c>
      <c r="M1213" s="1" t="s">
        <v>39</v>
      </c>
      <c r="N1213" s="1" t="s">
        <v>40</v>
      </c>
      <c r="O1213">
        <v>2</v>
      </c>
      <c r="P1213" t="b">
        <v>1</v>
      </c>
      <c r="Q1213" t="b">
        <v>1</v>
      </c>
      <c r="R1213" s="1" t="s">
        <v>41</v>
      </c>
      <c r="S1213" s="1" t="s">
        <v>49</v>
      </c>
      <c r="T1213">
        <v>2</v>
      </c>
      <c r="U1213" s="1" t="s">
        <v>34</v>
      </c>
      <c r="V1213" s="1" t="s">
        <v>46</v>
      </c>
      <c r="W1213" s="1" t="str">
        <f>IF(OR(MasterData[[#This Row],[Event]]="Christmas Market", MasterData[[#This Row],[Event]]="Christmas"), "Christmas Sale", "Non-Christmas Sale")</f>
        <v>Christmas Sale</v>
      </c>
      <c r="X1213" t="b">
        <v>1</v>
      </c>
      <c r="Y1213">
        <v>4</v>
      </c>
      <c r="Z1213">
        <v>17.22</v>
      </c>
      <c r="AA1213">
        <v>34.43</v>
      </c>
      <c r="AB1213">
        <v>0</v>
      </c>
      <c r="AC1213" t="str">
        <f>IF(MasterData[[#This Row],[Discount Amount]]&gt;0, "Promotional sale", "Non-Promotional Sales")</f>
        <v>Non-Promotional Sales</v>
      </c>
    </row>
    <row r="1214" spans="1:29" x14ac:dyDescent="0.25">
      <c r="A1214">
        <v>1213</v>
      </c>
      <c r="B1214" s="1" t="s">
        <v>342</v>
      </c>
      <c r="C1214" s="2">
        <v>0.51597222222222228</v>
      </c>
      <c r="D1214">
        <v>62</v>
      </c>
      <c r="E1214">
        <v>68</v>
      </c>
      <c r="F1214" s="1" t="s">
        <v>37</v>
      </c>
      <c r="G1214" s="1" t="s">
        <v>62</v>
      </c>
      <c r="H1214">
        <v>46.565300000000001</v>
      </c>
      <c r="I1214">
        <v>-66.4619</v>
      </c>
      <c r="J1214">
        <v>56</v>
      </c>
      <c r="K1214" t="b">
        <v>1</v>
      </c>
      <c r="L1214">
        <v>919</v>
      </c>
      <c r="M1214" s="1" t="s">
        <v>63</v>
      </c>
      <c r="N1214" s="1" t="s">
        <v>64</v>
      </c>
      <c r="O1214">
        <v>1</v>
      </c>
      <c r="P1214" t="b">
        <v>0</v>
      </c>
      <c r="Q1214" t="b">
        <v>1</v>
      </c>
      <c r="R1214" s="1" t="s">
        <v>41</v>
      </c>
      <c r="S1214" s="1" t="s">
        <v>58</v>
      </c>
      <c r="T1214">
        <v>5</v>
      </c>
      <c r="U1214" s="1" t="s">
        <v>34</v>
      </c>
      <c r="V1214" s="1" t="s">
        <v>46</v>
      </c>
      <c r="W1214" s="1" t="str">
        <f>IF(OR(MasterData[[#This Row],[Event]]="Christmas Market", MasterData[[#This Row],[Event]]="Christmas"), "Christmas Sale", "Non-Christmas Sale")</f>
        <v>Christmas Sale</v>
      </c>
      <c r="X1214" t="b">
        <v>1</v>
      </c>
      <c r="Y1214">
        <v>5</v>
      </c>
      <c r="Z1214">
        <v>31.05</v>
      </c>
      <c r="AA1214">
        <v>31.05</v>
      </c>
      <c r="AB1214">
        <v>0</v>
      </c>
      <c r="AC1214" t="str">
        <f>IF(MasterData[[#This Row],[Discount Amount]]&gt;0, "Promotional sale", "Non-Promotional Sales")</f>
        <v>Non-Promotional Sales</v>
      </c>
    </row>
    <row r="1215" spans="1:29" x14ac:dyDescent="0.25">
      <c r="A1215">
        <v>1214</v>
      </c>
      <c r="B1215" s="1" t="s">
        <v>372</v>
      </c>
      <c r="C1215" s="2">
        <v>0.12703703703703706</v>
      </c>
      <c r="D1215">
        <v>152</v>
      </c>
      <c r="E1215">
        <v>69</v>
      </c>
      <c r="F1215" s="1" t="s">
        <v>28</v>
      </c>
      <c r="G1215" s="1" t="s">
        <v>79</v>
      </c>
      <c r="H1215">
        <v>63.588799999999999</v>
      </c>
      <c r="I1215">
        <v>-115.5069</v>
      </c>
      <c r="J1215">
        <v>17</v>
      </c>
      <c r="K1215" t="b">
        <v>0</v>
      </c>
      <c r="L1215">
        <v>263</v>
      </c>
      <c r="M1215" s="1" t="s">
        <v>39</v>
      </c>
      <c r="N1215" s="1" t="s">
        <v>40</v>
      </c>
      <c r="O1215">
        <v>3</v>
      </c>
      <c r="P1215" t="b">
        <v>0</v>
      </c>
      <c r="Q1215" t="b">
        <v>1</v>
      </c>
      <c r="R1215" s="1" t="s">
        <v>32</v>
      </c>
      <c r="S1215" s="1" t="s">
        <v>33</v>
      </c>
      <c r="T1215">
        <v>3</v>
      </c>
      <c r="U1215" s="1" t="s">
        <v>42</v>
      </c>
      <c r="V1215" s="1" t="s">
        <v>35</v>
      </c>
      <c r="W1215" s="1" t="str">
        <f>IF(OR(MasterData[[#This Row],[Event]]="Christmas Market", MasterData[[#This Row],[Event]]="Christmas"), "Christmas Sale", "Non-Christmas Sale")</f>
        <v>Non-Christmas Sale</v>
      </c>
      <c r="X1215" t="b">
        <v>1</v>
      </c>
      <c r="Y1215">
        <v>2</v>
      </c>
      <c r="Z1215">
        <v>57.48</v>
      </c>
      <c r="AA1215">
        <v>172.43</v>
      </c>
      <c r="AB1215">
        <v>0</v>
      </c>
      <c r="AC1215" t="str">
        <f>IF(MasterData[[#This Row],[Discount Amount]]&gt;0, "Promotional sale", "Non-Promotional Sales")</f>
        <v>Non-Promotional Sales</v>
      </c>
    </row>
    <row r="1216" spans="1:29" x14ac:dyDescent="0.25">
      <c r="A1216">
        <v>1215</v>
      </c>
      <c r="B1216" s="1" t="s">
        <v>336</v>
      </c>
      <c r="C1216" s="2">
        <v>0.19444444444444442</v>
      </c>
      <c r="D1216">
        <v>93</v>
      </c>
      <c r="E1216">
        <v>23</v>
      </c>
      <c r="F1216" s="1" t="s">
        <v>28</v>
      </c>
      <c r="G1216" s="1" t="s">
        <v>81</v>
      </c>
      <c r="H1216">
        <v>64.248000000000005</v>
      </c>
      <c r="I1216">
        <v>-84.889600000000002</v>
      </c>
      <c r="J1216">
        <v>62</v>
      </c>
      <c r="K1216" t="b">
        <v>1</v>
      </c>
      <c r="L1216">
        <v>90</v>
      </c>
      <c r="M1216" s="1" t="s">
        <v>39</v>
      </c>
      <c r="N1216" s="1" t="s">
        <v>40</v>
      </c>
      <c r="O1216">
        <v>3</v>
      </c>
      <c r="P1216" t="b">
        <v>0</v>
      </c>
      <c r="Q1216" t="b">
        <v>0</v>
      </c>
      <c r="R1216" s="1" t="s">
        <v>52</v>
      </c>
      <c r="S1216" s="1" t="s">
        <v>53</v>
      </c>
      <c r="T1216">
        <v>4</v>
      </c>
      <c r="U1216" s="1" t="s">
        <v>45</v>
      </c>
      <c r="V1216" s="1" t="s">
        <v>59</v>
      </c>
      <c r="W1216" s="1" t="str">
        <f>IF(OR(MasterData[[#This Row],[Event]]="Christmas Market", MasterData[[#This Row],[Event]]="Christmas"), "Christmas Sale", "Non-Christmas Sale")</f>
        <v>Non-Christmas Sale</v>
      </c>
      <c r="X1216" t="b">
        <v>1</v>
      </c>
      <c r="Y1216">
        <v>4</v>
      </c>
      <c r="Z1216">
        <v>20.88</v>
      </c>
      <c r="AA1216">
        <v>62.65</v>
      </c>
      <c r="AB1216">
        <v>6.27</v>
      </c>
      <c r="AC1216" t="str">
        <f>IF(MasterData[[#This Row],[Discount Amount]]&gt;0, "Promotional sale", "Non-Promotional Sales")</f>
        <v>Promotional sale</v>
      </c>
    </row>
    <row r="1217" spans="1:29" x14ac:dyDescent="0.25">
      <c r="A1217">
        <v>1216</v>
      </c>
      <c r="B1217" s="1" t="s">
        <v>271</v>
      </c>
      <c r="C1217" s="2">
        <v>0.5801736111111111</v>
      </c>
      <c r="D1217">
        <v>499</v>
      </c>
      <c r="E1217">
        <v>31</v>
      </c>
      <c r="F1217" s="1" t="s">
        <v>37</v>
      </c>
      <c r="G1217" s="1" t="s">
        <v>44</v>
      </c>
      <c r="H1217">
        <v>46.813099999999999</v>
      </c>
      <c r="I1217">
        <v>-71.207499999999996</v>
      </c>
      <c r="J1217">
        <v>3</v>
      </c>
      <c r="K1217" t="b">
        <v>1</v>
      </c>
      <c r="L1217">
        <v>867</v>
      </c>
      <c r="M1217" s="1" t="s">
        <v>39</v>
      </c>
      <c r="N1217" s="1" t="s">
        <v>40</v>
      </c>
      <c r="O1217">
        <v>4</v>
      </c>
      <c r="P1217" t="b">
        <v>0</v>
      </c>
      <c r="Q1217" t="b">
        <v>1</v>
      </c>
      <c r="R1217" s="1" t="s">
        <v>41</v>
      </c>
      <c r="S1217" s="1" t="s">
        <v>53</v>
      </c>
      <c r="T1217">
        <v>3</v>
      </c>
      <c r="U1217" s="1" t="s">
        <v>45</v>
      </c>
      <c r="V1217" s="1" t="s">
        <v>46</v>
      </c>
      <c r="W1217" s="1" t="str">
        <f>IF(OR(MasterData[[#This Row],[Event]]="Christmas Market", MasterData[[#This Row],[Event]]="Christmas"), "Christmas Sale", "Non-Christmas Sale")</f>
        <v>Christmas Sale</v>
      </c>
      <c r="X1217" t="b">
        <v>0</v>
      </c>
      <c r="Y1217">
        <v>3</v>
      </c>
      <c r="Z1217">
        <v>81.62</v>
      </c>
      <c r="AA1217">
        <v>326.48</v>
      </c>
      <c r="AB1217">
        <v>0</v>
      </c>
      <c r="AC1217" t="str">
        <f>IF(MasterData[[#This Row],[Discount Amount]]&gt;0, "Promotional sale", "Non-Promotional Sales")</f>
        <v>Non-Promotional Sales</v>
      </c>
    </row>
    <row r="1218" spans="1:29" x14ac:dyDescent="0.25">
      <c r="A1218">
        <v>1217</v>
      </c>
      <c r="B1218" s="1" t="s">
        <v>373</v>
      </c>
      <c r="C1218" s="2">
        <v>0.97744212962962962</v>
      </c>
      <c r="D1218">
        <v>343</v>
      </c>
      <c r="E1218">
        <v>55</v>
      </c>
      <c r="F1218" s="1" t="s">
        <v>37</v>
      </c>
      <c r="G1218" s="1" t="s">
        <v>38</v>
      </c>
      <c r="H1218">
        <v>53.726700000000001</v>
      </c>
      <c r="I1218">
        <v>-127.6476</v>
      </c>
      <c r="J1218">
        <v>40</v>
      </c>
      <c r="K1218" t="b">
        <v>0</v>
      </c>
      <c r="L1218">
        <v>694</v>
      </c>
      <c r="M1218" s="1" t="s">
        <v>74</v>
      </c>
      <c r="N1218" s="1" t="s">
        <v>75</v>
      </c>
      <c r="O1218">
        <v>2</v>
      </c>
      <c r="P1218" t="b">
        <v>1</v>
      </c>
      <c r="Q1218" t="b">
        <v>1</v>
      </c>
      <c r="R1218" s="1" t="s">
        <v>32</v>
      </c>
      <c r="S1218" s="1" t="s">
        <v>58</v>
      </c>
      <c r="T1218">
        <v>3</v>
      </c>
      <c r="U1218" s="1" t="s">
        <v>42</v>
      </c>
      <c r="V1218" s="1" t="s">
        <v>46</v>
      </c>
      <c r="W1218" s="1" t="str">
        <f>IF(OR(MasterData[[#This Row],[Event]]="Christmas Market", MasterData[[#This Row],[Event]]="Christmas"), "Christmas Sale", "Non-Christmas Sale")</f>
        <v>Christmas Sale</v>
      </c>
      <c r="X1218" t="b">
        <v>1</v>
      </c>
      <c r="Y1218">
        <v>5</v>
      </c>
      <c r="Z1218">
        <v>96.1</v>
      </c>
      <c r="AA1218">
        <v>192.19</v>
      </c>
      <c r="AB1218">
        <v>0</v>
      </c>
      <c r="AC1218" t="str">
        <f>IF(MasterData[[#This Row],[Discount Amount]]&gt;0, "Promotional sale", "Non-Promotional Sales")</f>
        <v>Non-Promotional Sales</v>
      </c>
    </row>
    <row r="1219" spans="1:29" x14ac:dyDescent="0.25">
      <c r="A1219">
        <v>1218</v>
      </c>
      <c r="B1219" s="1" t="s">
        <v>221</v>
      </c>
      <c r="C1219" s="2">
        <v>9.1435185185185119E-2</v>
      </c>
      <c r="D1219">
        <v>56</v>
      </c>
      <c r="E1219">
        <v>56</v>
      </c>
      <c r="F1219" s="1" t="s">
        <v>28</v>
      </c>
      <c r="G1219" s="1" t="s">
        <v>44</v>
      </c>
      <c r="H1219">
        <v>46.813099999999999</v>
      </c>
      <c r="I1219">
        <v>-71.207499999999996</v>
      </c>
      <c r="J1219">
        <v>96</v>
      </c>
      <c r="K1219" t="b">
        <v>1</v>
      </c>
      <c r="L1219">
        <v>481</v>
      </c>
      <c r="M1219" s="1" t="s">
        <v>30</v>
      </c>
      <c r="N1219" s="1" t="s">
        <v>31</v>
      </c>
      <c r="O1219">
        <v>5</v>
      </c>
      <c r="P1219" t="b">
        <v>0</v>
      </c>
      <c r="Q1219" t="b">
        <v>0</v>
      </c>
      <c r="R1219" s="1" t="s">
        <v>52</v>
      </c>
      <c r="S1219" s="1" t="s">
        <v>33</v>
      </c>
      <c r="T1219">
        <v>5</v>
      </c>
      <c r="U1219" s="1" t="s">
        <v>42</v>
      </c>
      <c r="V1219" s="1" t="s">
        <v>59</v>
      </c>
      <c r="W1219" s="1" t="str">
        <f>IF(OR(MasterData[[#This Row],[Event]]="Christmas Market", MasterData[[#This Row],[Event]]="Christmas"), "Christmas Sale", "Non-Christmas Sale")</f>
        <v>Non-Christmas Sale</v>
      </c>
      <c r="X1219" t="b">
        <v>0</v>
      </c>
      <c r="Y1219">
        <v>3</v>
      </c>
      <c r="Z1219">
        <v>84.35</v>
      </c>
      <c r="AA1219">
        <v>421.74</v>
      </c>
      <c r="AB1219">
        <v>42.17</v>
      </c>
      <c r="AC1219" t="str">
        <f>IF(MasterData[[#This Row],[Discount Amount]]&gt;0, "Promotional sale", "Non-Promotional Sales")</f>
        <v>Promotional sale</v>
      </c>
    </row>
    <row r="1220" spans="1:29" x14ac:dyDescent="0.25">
      <c r="A1220">
        <v>1219</v>
      </c>
      <c r="B1220" s="1" t="s">
        <v>247</v>
      </c>
      <c r="C1220" s="2">
        <v>0.61741898148148144</v>
      </c>
      <c r="D1220">
        <v>79</v>
      </c>
      <c r="E1220">
        <v>41</v>
      </c>
      <c r="F1220" s="1" t="s">
        <v>61</v>
      </c>
      <c r="G1220" s="1" t="s">
        <v>79</v>
      </c>
      <c r="H1220">
        <v>63.588799999999999</v>
      </c>
      <c r="I1220">
        <v>-115.5069</v>
      </c>
      <c r="J1220">
        <v>16</v>
      </c>
      <c r="K1220" t="b">
        <v>1</v>
      </c>
      <c r="L1220">
        <v>719</v>
      </c>
      <c r="M1220" s="1" t="s">
        <v>74</v>
      </c>
      <c r="N1220" s="1" t="s">
        <v>75</v>
      </c>
      <c r="O1220">
        <v>4</v>
      </c>
      <c r="P1220" t="b">
        <v>0</v>
      </c>
      <c r="Q1220" t="b">
        <v>1</v>
      </c>
      <c r="R1220" s="1" t="s">
        <v>52</v>
      </c>
      <c r="S1220" s="1" t="s">
        <v>49</v>
      </c>
      <c r="T1220">
        <v>3</v>
      </c>
      <c r="U1220" s="1" t="s">
        <v>45</v>
      </c>
      <c r="V1220" s="1" t="s">
        <v>46</v>
      </c>
      <c r="W1220" s="1" t="str">
        <f>IF(OR(MasterData[[#This Row],[Event]]="Christmas Market", MasterData[[#This Row],[Event]]="Christmas"), "Christmas Sale", "Non-Christmas Sale")</f>
        <v>Christmas Sale</v>
      </c>
      <c r="X1220" t="b">
        <v>1</v>
      </c>
      <c r="Y1220">
        <v>5</v>
      </c>
      <c r="Z1220">
        <v>84.82</v>
      </c>
      <c r="AA1220">
        <v>339.27</v>
      </c>
      <c r="AB1220">
        <v>0</v>
      </c>
      <c r="AC1220" t="str">
        <f>IF(MasterData[[#This Row],[Discount Amount]]&gt;0, "Promotional sale", "Non-Promotional Sales")</f>
        <v>Non-Promotional Sales</v>
      </c>
    </row>
    <row r="1221" spans="1:29" x14ac:dyDescent="0.25">
      <c r="A1221">
        <v>1220</v>
      </c>
      <c r="B1221" s="1" t="s">
        <v>86</v>
      </c>
      <c r="C1221" s="2">
        <v>0.17386574074074068</v>
      </c>
      <c r="D1221">
        <v>176</v>
      </c>
      <c r="E1221">
        <v>65</v>
      </c>
      <c r="F1221" s="1" t="s">
        <v>28</v>
      </c>
      <c r="G1221" s="1" t="s">
        <v>48</v>
      </c>
      <c r="H1221">
        <v>53.933300000000003</v>
      </c>
      <c r="I1221">
        <v>-116.5765</v>
      </c>
      <c r="J1221">
        <v>77</v>
      </c>
      <c r="K1221" t="b">
        <v>0</v>
      </c>
      <c r="L1221">
        <v>937</v>
      </c>
      <c r="M1221" s="1" t="s">
        <v>56</v>
      </c>
      <c r="N1221" s="1" t="s">
        <v>57</v>
      </c>
      <c r="O1221">
        <v>3</v>
      </c>
      <c r="P1221" t="b">
        <v>0</v>
      </c>
      <c r="Q1221" t="b">
        <v>1</v>
      </c>
      <c r="R1221" s="1" t="s">
        <v>52</v>
      </c>
      <c r="S1221" s="1" t="s">
        <v>49</v>
      </c>
      <c r="T1221">
        <v>2</v>
      </c>
      <c r="U1221" s="1" t="s">
        <v>45</v>
      </c>
      <c r="V1221" s="1" t="s">
        <v>59</v>
      </c>
      <c r="W1221" s="1" t="str">
        <f>IF(OR(MasterData[[#This Row],[Event]]="Christmas Market", MasterData[[#This Row],[Event]]="Christmas"), "Christmas Sale", "Non-Christmas Sale")</f>
        <v>Non-Christmas Sale</v>
      </c>
      <c r="X1221" t="b">
        <v>0</v>
      </c>
      <c r="Y1221">
        <v>4</v>
      </c>
      <c r="Z1221">
        <v>33.47</v>
      </c>
      <c r="AA1221">
        <v>100.41</v>
      </c>
      <c r="AB1221">
        <v>10.039999999999999</v>
      </c>
      <c r="AC1221" t="str">
        <f>IF(MasterData[[#This Row],[Discount Amount]]&gt;0, "Promotional sale", "Non-Promotional Sales")</f>
        <v>Promotional sale</v>
      </c>
    </row>
    <row r="1222" spans="1:29" x14ac:dyDescent="0.25">
      <c r="A1222">
        <v>1221</v>
      </c>
      <c r="B1222" s="1" t="s">
        <v>249</v>
      </c>
      <c r="C1222" s="2">
        <v>0.42533564814814806</v>
      </c>
      <c r="D1222">
        <v>181</v>
      </c>
      <c r="E1222">
        <v>27</v>
      </c>
      <c r="F1222" s="1" t="s">
        <v>37</v>
      </c>
      <c r="G1222" s="1" t="s">
        <v>66</v>
      </c>
      <c r="H1222">
        <v>45.077800000000003</v>
      </c>
      <c r="I1222">
        <v>-63.546700000000001</v>
      </c>
      <c r="J1222">
        <v>57</v>
      </c>
      <c r="K1222" t="b">
        <v>0</v>
      </c>
      <c r="L1222">
        <v>590</v>
      </c>
      <c r="M1222" s="1" t="s">
        <v>39</v>
      </c>
      <c r="N1222" s="1" t="s">
        <v>40</v>
      </c>
      <c r="O1222">
        <v>2</v>
      </c>
      <c r="P1222" t="b">
        <v>1</v>
      </c>
      <c r="Q1222" t="b">
        <v>1</v>
      </c>
      <c r="R1222" s="1" t="s">
        <v>52</v>
      </c>
      <c r="S1222" s="1" t="s">
        <v>53</v>
      </c>
      <c r="T1222">
        <v>3</v>
      </c>
      <c r="U1222" s="1" t="s">
        <v>45</v>
      </c>
      <c r="V1222" s="1" t="s">
        <v>59</v>
      </c>
      <c r="W1222" s="1" t="str">
        <f>IF(OR(MasterData[[#This Row],[Event]]="Christmas Market", MasterData[[#This Row],[Event]]="Christmas"), "Christmas Sale", "Non-Christmas Sale")</f>
        <v>Non-Christmas Sale</v>
      </c>
      <c r="X1222" t="b">
        <v>0</v>
      </c>
      <c r="Y1222">
        <v>5</v>
      </c>
      <c r="Z1222">
        <v>35.21</v>
      </c>
      <c r="AA1222">
        <v>70.41</v>
      </c>
      <c r="AB1222">
        <v>7.04</v>
      </c>
      <c r="AC1222" t="str">
        <f>IF(MasterData[[#This Row],[Discount Amount]]&gt;0, "Promotional sale", "Non-Promotional Sales")</f>
        <v>Promotional sale</v>
      </c>
    </row>
    <row r="1223" spans="1:29" x14ac:dyDescent="0.25">
      <c r="A1223">
        <v>1222</v>
      </c>
      <c r="B1223" s="1" t="s">
        <v>113</v>
      </c>
      <c r="C1223" s="2">
        <v>0.75821759259259269</v>
      </c>
      <c r="D1223">
        <v>157</v>
      </c>
      <c r="E1223">
        <v>36</v>
      </c>
      <c r="F1223" s="1" t="s">
        <v>28</v>
      </c>
      <c r="G1223" s="1" t="s">
        <v>77</v>
      </c>
      <c r="H1223">
        <v>64.282300000000006</v>
      </c>
      <c r="I1223">
        <v>-135</v>
      </c>
      <c r="J1223">
        <v>100</v>
      </c>
      <c r="K1223" t="b">
        <v>0</v>
      </c>
      <c r="L1223">
        <v>943</v>
      </c>
      <c r="M1223" s="1" t="s">
        <v>74</v>
      </c>
      <c r="N1223" s="1" t="s">
        <v>75</v>
      </c>
      <c r="O1223">
        <v>5</v>
      </c>
      <c r="P1223" t="b">
        <v>1</v>
      </c>
      <c r="Q1223" t="b">
        <v>1</v>
      </c>
      <c r="R1223" s="1" t="s">
        <v>52</v>
      </c>
      <c r="S1223" s="1" t="s">
        <v>49</v>
      </c>
      <c r="T1223">
        <v>1</v>
      </c>
      <c r="U1223" s="1" t="s">
        <v>45</v>
      </c>
      <c r="V1223" s="1" t="s">
        <v>46</v>
      </c>
      <c r="W1223" s="1" t="str">
        <f>IF(OR(MasterData[[#This Row],[Event]]="Christmas Market", MasterData[[#This Row],[Event]]="Christmas"), "Christmas Sale", "Non-Christmas Sale")</f>
        <v>Christmas Sale</v>
      </c>
      <c r="X1223" t="b">
        <v>0</v>
      </c>
      <c r="Y1223">
        <v>2</v>
      </c>
      <c r="Z1223">
        <v>50.58</v>
      </c>
      <c r="AA1223">
        <v>252.92</v>
      </c>
      <c r="AB1223">
        <v>0</v>
      </c>
      <c r="AC1223" t="str">
        <f>IF(MasterData[[#This Row],[Discount Amount]]&gt;0, "Promotional sale", "Non-Promotional Sales")</f>
        <v>Non-Promotional Sales</v>
      </c>
    </row>
    <row r="1224" spans="1:29" x14ac:dyDescent="0.25">
      <c r="A1224">
        <v>1223</v>
      </c>
      <c r="B1224" s="1" t="s">
        <v>228</v>
      </c>
      <c r="C1224" s="2">
        <v>0.30976851851851861</v>
      </c>
      <c r="D1224">
        <v>367</v>
      </c>
      <c r="E1224">
        <v>67</v>
      </c>
      <c r="F1224" s="1" t="s">
        <v>61</v>
      </c>
      <c r="G1224" s="1" t="s">
        <v>38</v>
      </c>
      <c r="H1224">
        <v>53.726700000000001</v>
      </c>
      <c r="I1224">
        <v>-127.6476</v>
      </c>
      <c r="J1224">
        <v>3</v>
      </c>
      <c r="K1224" t="b">
        <v>0</v>
      </c>
      <c r="L1224">
        <v>628</v>
      </c>
      <c r="M1224" s="1" t="s">
        <v>63</v>
      </c>
      <c r="N1224" s="1" t="s">
        <v>64</v>
      </c>
      <c r="O1224">
        <v>2</v>
      </c>
      <c r="P1224" t="b">
        <v>1</v>
      </c>
      <c r="Q1224" t="b">
        <v>1</v>
      </c>
      <c r="R1224" s="1" t="s">
        <v>41</v>
      </c>
      <c r="S1224" s="1" t="s">
        <v>53</v>
      </c>
      <c r="T1224">
        <v>5</v>
      </c>
      <c r="U1224" s="1" t="s">
        <v>42</v>
      </c>
      <c r="V1224" s="1" t="s">
        <v>59</v>
      </c>
      <c r="W1224" s="1" t="str">
        <f>IF(OR(MasterData[[#This Row],[Event]]="Christmas Market", MasterData[[#This Row],[Event]]="Christmas"), "Christmas Sale", "Non-Christmas Sale")</f>
        <v>Non-Christmas Sale</v>
      </c>
      <c r="X1224" t="b">
        <v>1</v>
      </c>
      <c r="Y1224">
        <v>4</v>
      </c>
      <c r="Z1224">
        <v>34.42</v>
      </c>
      <c r="AA1224">
        <v>68.83</v>
      </c>
      <c r="AB1224">
        <v>6.88</v>
      </c>
      <c r="AC1224" t="str">
        <f>IF(MasterData[[#This Row],[Discount Amount]]&gt;0, "Promotional sale", "Non-Promotional Sales")</f>
        <v>Promotional sale</v>
      </c>
    </row>
    <row r="1225" spans="1:29" x14ac:dyDescent="0.25">
      <c r="A1225">
        <v>1224</v>
      </c>
      <c r="B1225" s="1" t="s">
        <v>374</v>
      </c>
      <c r="C1225" s="2">
        <v>0.8598958333333333</v>
      </c>
      <c r="D1225">
        <v>481</v>
      </c>
      <c r="E1225">
        <v>50</v>
      </c>
      <c r="F1225" s="1" t="s">
        <v>61</v>
      </c>
      <c r="G1225" s="1" t="s">
        <v>44</v>
      </c>
      <c r="H1225">
        <v>46.813099999999999</v>
      </c>
      <c r="I1225">
        <v>-71.207499999999996</v>
      </c>
      <c r="J1225">
        <v>15</v>
      </c>
      <c r="K1225" t="b">
        <v>1</v>
      </c>
      <c r="L1225">
        <v>213</v>
      </c>
      <c r="M1225" s="1" t="s">
        <v>74</v>
      </c>
      <c r="N1225" s="1" t="s">
        <v>75</v>
      </c>
      <c r="O1225">
        <v>5</v>
      </c>
      <c r="P1225" t="b">
        <v>0</v>
      </c>
      <c r="Q1225" t="b">
        <v>0</v>
      </c>
      <c r="R1225" s="1" t="s">
        <v>52</v>
      </c>
      <c r="S1225" s="1" t="s">
        <v>49</v>
      </c>
      <c r="T1225">
        <v>5</v>
      </c>
      <c r="U1225" s="1" t="s">
        <v>34</v>
      </c>
      <c r="V1225" s="1" t="s">
        <v>59</v>
      </c>
      <c r="W1225" s="1" t="str">
        <f>IF(OR(MasterData[[#This Row],[Event]]="Christmas Market", MasterData[[#This Row],[Event]]="Christmas"), "Christmas Sale", "Non-Christmas Sale")</f>
        <v>Non-Christmas Sale</v>
      </c>
      <c r="X1225" t="b">
        <v>0</v>
      </c>
      <c r="Y1225">
        <v>2</v>
      </c>
      <c r="Z1225">
        <v>32.96</v>
      </c>
      <c r="AA1225">
        <v>164.82</v>
      </c>
      <c r="AB1225">
        <v>16.48</v>
      </c>
      <c r="AC1225" t="str">
        <f>IF(MasterData[[#This Row],[Discount Amount]]&gt;0, "Promotional sale", "Non-Promotional Sales")</f>
        <v>Promotional sale</v>
      </c>
    </row>
    <row r="1226" spans="1:29" x14ac:dyDescent="0.25">
      <c r="A1226">
        <v>1225</v>
      </c>
      <c r="B1226" s="1" t="s">
        <v>263</v>
      </c>
      <c r="C1226" s="2">
        <v>0.2352777777777777</v>
      </c>
      <c r="D1226">
        <v>296</v>
      </c>
      <c r="E1226">
        <v>21</v>
      </c>
      <c r="F1226" s="1" t="s">
        <v>28</v>
      </c>
      <c r="G1226" s="1" t="s">
        <v>68</v>
      </c>
      <c r="H1226">
        <v>46.318800000000003</v>
      </c>
      <c r="I1226">
        <v>-63.146099999999997</v>
      </c>
      <c r="J1226">
        <v>83</v>
      </c>
      <c r="K1226" t="b">
        <v>0</v>
      </c>
      <c r="L1226">
        <v>147</v>
      </c>
      <c r="M1226" s="1" t="s">
        <v>39</v>
      </c>
      <c r="N1226" s="1" t="s">
        <v>40</v>
      </c>
      <c r="O1226">
        <v>4</v>
      </c>
      <c r="P1226" t="b">
        <v>1</v>
      </c>
      <c r="Q1226" t="b">
        <v>1</v>
      </c>
      <c r="R1226" s="1" t="s">
        <v>32</v>
      </c>
      <c r="S1226" s="1" t="s">
        <v>33</v>
      </c>
      <c r="T1226">
        <v>5</v>
      </c>
      <c r="U1226" s="1" t="s">
        <v>45</v>
      </c>
      <c r="V1226" s="1" t="s">
        <v>46</v>
      </c>
      <c r="W1226" s="1" t="str">
        <f>IF(OR(MasterData[[#This Row],[Event]]="Christmas Market", MasterData[[#This Row],[Event]]="Christmas"), "Christmas Sale", "Non-Christmas Sale")</f>
        <v>Christmas Sale</v>
      </c>
      <c r="X1226" t="b">
        <v>0</v>
      </c>
      <c r="Y1226">
        <v>1</v>
      </c>
      <c r="Z1226">
        <v>24</v>
      </c>
      <c r="AA1226">
        <v>95.99</v>
      </c>
      <c r="AB1226">
        <v>0</v>
      </c>
      <c r="AC1226" t="str">
        <f>IF(MasterData[[#This Row],[Discount Amount]]&gt;0, "Promotional sale", "Non-Promotional Sales")</f>
        <v>Non-Promotional Sales</v>
      </c>
    </row>
    <row r="1227" spans="1:29" x14ac:dyDescent="0.25">
      <c r="A1227">
        <v>1226</v>
      </c>
      <c r="B1227" s="1" t="s">
        <v>101</v>
      </c>
      <c r="C1227" s="2">
        <v>0.83990740740740732</v>
      </c>
      <c r="D1227">
        <v>265</v>
      </c>
      <c r="E1227">
        <v>19</v>
      </c>
      <c r="F1227" s="1" t="s">
        <v>28</v>
      </c>
      <c r="G1227" s="1" t="s">
        <v>51</v>
      </c>
      <c r="H1227">
        <v>53.760899999999999</v>
      </c>
      <c r="I1227">
        <v>-98.813900000000004</v>
      </c>
      <c r="J1227">
        <v>45</v>
      </c>
      <c r="K1227" t="b">
        <v>1</v>
      </c>
      <c r="L1227">
        <v>371</v>
      </c>
      <c r="M1227" s="1" t="s">
        <v>63</v>
      </c>
      <c r="N1227" s="1" t="s">
        <v>64</v>
      </c>
      <c r="O1227">
        <v>1</v>
      </c>
      <c r="P1227" t="b">
        <v>0</v>
      </c>
      <c r="Q1227" t="b">
        <v>0</v>
      </c>
      <c r="R1227" s="1" t="s">
        <v>41</v>
      </c>
      <c r="S1227" s="1" t="s">
        <v>58</v>
      </c>
      <c r="T1227">
        <v>3</v>
      </c>
      <c r="U1227" s="1" t="s">
        <v>45</v>
      </c>
      <c r="V1227" s="1" t="s">
        <v>35</v>
      </c>
      <c r="W1227" s="1" t="str">
        <f>IF(OR(MasterData[[#This Row],[Event]]="Christmas Market", MasterData[[#This Row],[Event]]="Christmas"), "Christmas Sale", "Non-Christmas Sale")</f>
        <v>Non-Christmas Sale</v>
      </c>
      <c r="X1227" t="b">
        <v>1</v>
      </c>
      <c r="Y1227">
        <v>2</v>
      </c>
      <c r="Z1227">
        <v>17.309999999999999</v>
      </c>
      <c r="AA1227">
        <v>17.309999999999999</v>
      </c>
      <c r="AB1227">
        <v>0</v>
      </c>
      <c r="AC1227" t="str">
        <f>IF(MasterData[[#This Row],[Discount Amount]]&gt;0, "Promotional sale", "Non-Promotional Sales")</f>
        <v>Non-Promotional Sales</v>
      </c>
    </row>
    <row r="1228" spans="1:29" x14ac:dyDescent="0.25">
      <c r="A1228">
        <v>1227</v>
      </c>
      <c r="B1228" s="1" t="s">
        <v>352</v>
      </c>
      <c r="C1228" s="2">
        <v>0.25743055555555561</v>
      </c>
      <c r="D1228">
        <v>168</v>
      </c>
      <c r="E1228">
        <v>20</v>
      </c>
      <c r="F1228" s="1" t="s">
        <v>37</v>
      </c>
      <c r="G1228" s="1" t="s">
        <v>48</v>
      </c>
      <c r="H1228">
        <v>53.933300000000003</v>
      </c>
      <c r="I1228">
        <v>-116.5765</v>
      </c>
      <c r="J1228">
        <v>91</v>
      </c>
      <c r="K1228" t="b">
        <v>1</v>
      </c>
      <c r="L1228">
        <v>698</v>
      </c>
      <c r="M1228" s="1" t="s">
        <v>30</v>
      </c>
      <c r="N1228" s="1" t="s">
        <v>31</v>
      </c>
      <c r="O1228">
        <v>5</v>
      </c>
      <c r="P1228" t="b">
        <v>1</v>
      </c>
      <c r="Q1228" t="b">
        <v>1</v>
      </c>
      <c r="R1228" s="1" t="s">
        <v>41</v>
      </c>
      <c r="S1228" s="1" t="s">
        <v>33</v>
      </c>
      <c r="T1228">
        <v>2</v>
      </c>
      <c r="U1228" s="1" t="s">
        <v>42</v>
      </c>
      <c r="V1228" s="1" t="s">
        <v>59</v>
      </c>
      <c r="W1228" s="1" t="str">
        <f>IF(OR(MasterData[[#This Row],[Event]]="Christmas Market", MasterData[[#This Row],[Event]]="Christmas"), "Christmas Sale", "Non-Christmas Sale")</f>
        <v>Non-Christmas Sale</v>
      </c>
      <c r="X1228" t="b">
        <v>1</v>
      </c>
      <c r="Y1228">
        <v>4</v>
      </c>
      <c r="Z1228">
        <v>18.52</v>
      </c>
      <c r="AA1228">
        <v>92.61</v>
      </c>
      <c r="AB1228">
        <v>9.26</v>
      </c>
      <c r="AC1228" t="str">
        <f>IF(MasterData[[#This Row],[Discount Amount]]&gt;0, "Promotional sale", "Non-Promotional Sales")</f>
        <v>Promotional sale</v>
      </c>
    </row>
    <row r="1229" spans="1:29" x14ac:dyDescent="0.25">
      <c r="A1229">
        <v>1228</v>
      </c>
      <c r="B1229" s="1" t="s">
        <v>316</v>
      </c>
      <c r="C1229" s="2">
        <v>0.56806712962962957</v>
      </c>
      <c r="D1229">
        <v>277</v>
      </c>
      <c r="E1229">
        <v>68</v>
      </c>
      <c r="F1229" s="1" t="s">
        <v>28</v>
      </c>
      <c r="G1229" s="1" t="s">
        <v>48</v>
      </c>
      <c r="H1229">
        <v>53.933300000000003</v>
      </c>
      <c r="I1229">
        <v>-116.5765</v>
      </c>
      <c r="J1229">
        <v>79</v>
      </c>
      <c r="K1229" t="b">
        <v>1</v>
      </c>
      <c r="L1229">
        <v>78</v>
      </c>
      <c r="M1229" s="1" t="s">
        <v>56</v>
      </c>
      <c r="N1229" s="1" t="s">
        <v>57</v>
      </c>
      <c r="O1229">
        <v>2</v>
      </c>
      <c r="P1229" t="b">
        <v>0</v>
      </c>
      <c r="Q1229" t="b">
        <v>1</v>
      </c>
      <c r="R1229" s="1" t="s">
        <v>52</v>
      </c>
      <c r="S1229" s="1" t="s">
        <v>58</v>
      </c>
      <c r="T1229">
        <v>5</v>
      </c>
      <c r="U1229" s="1" t="s">
        <v>42</v>
      </c>
      <c r="V1229" s="1" t="s">
        <v>59</v>
      </c>
      <c r="W1229" s="1" t="str">
        <f>IF(OR(MasterData[[#This Row],[Event]]="Christmas Market", MasterData[[#This Row],[Event]]="Christmas"), "Christmas Sale", "Non-Christmas Sale")</f>
        <v>Non-Christmas Sale</v>
      </c>
      <c r="X1229" t="b">
        <v>0</v>
      </c>
      <c r="Y1229">
        <v>1</v>
      </c>
      <c r="Z1229">
        <v>67.75</v>
      </c>
      <c r="AA1229">
        <v>135.5</v>
      </c>
      <c r="AB1229">
        <v>13.55</v>
      </c>
      <c r="AC1229" t="str">
        <f>IF(MasterData[[#This Row],[Discount Amount]]&gt;0, "Promotional sale", "Non-Promotional Sales")</f>
        <v>Promotional sale</v>
      </c>
    </row>
    <row r="1230" spans="1:29" x14ac:dyDescent="0.25">
      <c r="A1230">
        <v>1229</v>
      </c>
      <c r="B1230" s="1" t="s">
        <v>101</v>
      </c>
      <c r="C1230" s="2">
        <v>0.35376157407407405</v>
      </c>
      <c r="D1230">
        <v>132</v>
      </c>
      <c r="E1230">
        <v>29</v>
      </c>
      <c r="F1230" s="1" t="s">
        <v>61</v>
      </c>
      <c r="G1230" s="1" t="s">
        <v>81</v>
      </c>
      <c r="H1230">
        <v>64.248000000000005</v>
      </c>
      <c r="I1230">
        <v>-84.889600000000002</v>
      </c>
      <c r="J1230">
        <v>87</v>
      </c>
      <c r="K1230" t="b">
        <v>1</v>
      </c>
      <c r="L1230">
        <v>779</v>
      </c>
      <c r="M1230" s="1" t="s">
        <v>39</v>
      </c>
      <c r="N1230" s="1" t="s">
        <v>40</v>
      </c>
      <c r="O1230">
        <v>2</v>
      </c>
      <c r="P1230" t="b">
        <v>1</v>
      </c>
      <c r="Q1230" t="b">
        <v>1</v>
      </c>
      <c r="R1230" s="1" t="s">
        <v>52</v>
      </c>
      <c r="S1230" s="1" t="s">
        <v>49</v>
      </c>
      <c r="T1230">
        <v>3</v>
      </c>
      <c r="U1230" s="1" t="s">
        <v>34</v>
      </c>
      <c r="V1230" s="1" t="s">
        <v>59</v>
      </c>
      <c r="W1230" s="1" t="str">
        <f>IF(OR(MasterData[[#This Row],[Event]]="Christmas Market", MasterData[[#This Row],[Event]]="Christmas"), "Christmas Sale", "Non-Christmas Sale")</f>
        <v>Non-Christmas Sale</v>
      </c>
      <c r="X1230" t="b">
        <v>1</v>
      </c>
      <c r="Y1230">
        <v>1</v>
      </c>
      <c r="Z1230">
        <v>64.290000000000006</v>
      </c>
      <c r="AA1230">
        <v>128.58000000000001</v>
      </c>
      <c r="AB1230">
        <v>12.86</v>
      </c>
      <c r="AC1230" t="str">
        <f>IF(MasterData[[#This Row],[Discount Amount]]&gt;0, "Promotional sale", "Non-Promotional Sales")</f>
        <v>Promotional sale</v>
      </c>
    </row>
    <row r="1231" spans="1:29" x14ac:dyDescent="0.25">
      <c r="A1231">
        <v>1230</v>
      </c>
      <c r="B1231" s="1" t="s">
        <v>89</v>
      </c>
      <c r="C1231" s="2">
        <v>0.56363425925925936</v>
      </c>
      <c r="D1231">
        <v>432</v>
      </c>
      <c r="E1231">
        <v>44</v>
      </c>
      <c r="F1231" s="1" t="s">
        <v>37</v>
      </c>
      <c r="G1231" s="1" t="s">
        <v>38</v>
      </c>
      <c r="H1231">
        <v>53.726700000000001</v>
      </c>
      <c r="I1231">
        <v>-127.6476</v>
      </c>
      <c r="J1231">
        <v>49</v>
      </c>
      <c r="K1231" t="b">
        <v>1</v>
      </c>
      <c r="L1231">
        <v>35</v>
      </c>
      <c r="M1231" s="1" t="s">
        <v>39</v>
      </c>
      <c r="N1231" s="1" t="s">
        <v>40</v>
      </c>
      <c r="O1231">
        <v>5</v>
      </c>
      <c r="P1231" t="b">
        <v>1</v>
      </c>
      <c r="Q1231" t="b">
        <v>1</v>
      </c>
      <c r="R1231" s="1" t="s">
        <v>32</v>
      </c>
      <c r="S1231" s="1" t="s">
        <v>33</v>
      </c>
      <c r="T1231">
        <v>3</v>
      </c>
      <c r="U1231" s="1" t="s">
        <v>34</v>
      </c>
      <c r="V1231" s="1" t="s">
        <v>59</v>
      </c>
      <c r="W1231" s="1" t="str">
        <f>IF(OR(MasterData[[#This Row],[Event]]="Christmas Market", MasterData[[#This Row],[Event]]="Christmas"), "Christmas Sale", "Non-Christmas Sale")</f>
        <v>Non-Christmas Sale</v>
      </c>
      <c r="X1231" t="b">
        <v>0</v>
      </c>
      <c r="Y1231">
        <v>1</v>
      </c>
      <c r="Z1231">
        <v>24.88</v>
      </c>
      <c r="AA1231">
        <v>124.4</v>
      </c>
      <c r="AB1231">
        <v>12.44</v>
      </c>
      <c r="AC1231" t="str">
        <f>IF(MasterData[[#This Row],[Discount Amount]]&gt;0, "Promotional sale", "Non-Promotional Sales")</f>
        <v>Promotional sale</v>
      </c>
    </row>
    <row r="1232" spans="1:29" x14ac:dyDescent="0.25">
      <c r="A1232">
        <v>1231</v>
      </c>
      <c r="B1232" s="1" t="s">
        <v>247</v>
      </c>
      <c r="C1232" s="2">
        <v>0.65556712962962971</v>
      </c>
      <c r="D1232">
        <v>218</v>
      </c>
      <c r="E1232">
        <v>65</v>
      </c>
      <c r="F1232" s="1" t="s">
        <v>28</v>
      </c>
      <c r="G1232" s="1" t="s">
        <v>38</v>
      </c>
      <c r="H1232">
        <v>53.726700000000001</v>
      </c>
      <c r="I1232">
        <v>-127.6476</v>
      </c>
      <c r="J1232">
        <v>80</v>
      </c>
      <c r="K1232" t="b">
        <v>1</v>
      </c>
      <c r="L1232">
        <v>129</v>
      </c>
      <c r="M1232" s="1" t="s">
        <v>74</v>
      </c>
      <c r="N1232" s="1" t="s">
        <v>75</v>
      </c>
      <c r="O1232">
        <v>3</v>
      </c>
      <c r="P1232" t="b">
        <v>1</v>
      </c>
      <c r="Q1232" t="b">
        <v>1</v>
      </c>
      <c r="R1232" s="1" t="s">
        <v>32</v>
      </c>
      <c r="S1232" s="1" t="s">
        <v>49</v>
      </c>
      <c r="T1232">
        <v>2</v>
      </c>
      <c r="U1232" s="1" t="s">
        <v>45</v>
      </c>
      <c r="V1232" s="1" t="s">
        <v>46</v>
      </c>
      <c r="W1232" s="1" t="str">
        <f>IF(OR(MasterData[[#This Row],[Event]]="Christmas Market", MasterData[[#This Row],[Event]]="Christmas"), "Christmas Sale", "Non-Christmas Sale")</f>
        <v>Christmas Sale</v>
      </c>
      <c r="X1232" t="b">
        <v>0</v>
      </c>
      <c r="Y1232">
        <v>1</v>
      </c>
      <c r="Z1232">
        <v>86.51</v>
      </c>
      <c r="AA1232">
        <v>259.52</v>
      </c>
      <c r="AB1232">
        <v>0</v>
      </c>
      <c r="AC1232" t="str">
        <f>IF(MasterData[[#This Row],[Discount Amount]]&gt;0, "Promotional sale", "Non-Promotional Sales")</f>
        <v>Non-Promotional Sales</v>
      </c>
    </row>
    <row r="1233" spans="1:29" x14ac:dyDescent="0.25">
      <c r="A1233">
        <v>1232</v>
      </c>
      <c r="B1233" s="1" t="s">
        <v>404</v>
      </c>
      <c r="C1233" s="2">
        <v>0.96652777777777787</v>
      </c>
      <c r="D1233">
        <v>114</v>
      </c>
      <c r="E1233">
        <v>25</v>
      </c>
      <c r="F1233" s="1" t="s">
        <v>61</v>
      </c>
      <c r="G1233" s="1" t="s">
        <v>68</v>
      </c>
      <c r="H1233">
        <v>46.318800000000003</v>
      </c>
      <c r="I1233">
        <v>-63.146099999999997</v>
      </c>
      <c r="J1233">
        <v>18</v>
      </c>
      <c r="K1233" t="b">
        <v>0</v>
      </c>
      <c r="L1233">
        <v>610</v>
      </c>
      <c r="M1233" s="1" t="s">
        <v>74</v>
      </c>
      <c r="N1233" s="1" t="s">
        <v>75</v>
      </c>
      <c r="O1233">
        <v>5</v>
      </c>
      <c r="P1233" t="b">
        <v>1</v>
      </c>
      <c r="Q1233" t="b">
        <v>1</v>
      </c>
      <c r="R1233" s="1" t="s">
        <v>32</v>
      </c>
      <c r="S1233" s="1" t="s">
        <v>58</v>
      </c>
      <c r="T1233">
        <v>3</v>
      </c>
      <c r="U1233" s="1" t="s">
        <v>42</v>
      </c>
      <c r="V1233" s="1" t="s">
        <v>59</v>
      </c>
      <c r="W1233" s="1" t="str">
        <f>IF(OR(MasterData[[#This Row],[Event]]="Christmas Market", MasterData[[#This Row],[Event]]="Christmas"), "Christmas Sale", "Non-Christmas Sale")</f>
        <v>Non-Christmas Sale</v>
      </c>
      <c r="X1233" t="b">
        <v>0</v>
      </c>
      <c r="Y1233">
        <v>5</v>
      </c>
      <c r="Z1233">
        <v>34</v>
      </c>
      <c r="AA1233">
        <v>169.98</v>
      </c>
      <c r="AB1233">
        <v>17</v>
      </c>
      <c r="AC1233" t="str">
        <f>IF(MasterData[[#This Row],[Discount Amount]]&gt;0, "Promotional sale", "Non-Promotional Sales")</f>
        <v>Promotional sale</v>
      </c>
    </row>
    <row r="1234" spans="1:29" x14ac:dyDescent="0.25">
      <c r="A1234">
        <v>1233</v>
      </c>
      <c r="B1234" s="1" t="s">
        <v>316</v>
      </c>
      <c r="C1234" s="2">
        <v>0.12983796296296291</v>
      </c>
      <c r="D1234">
        <v>319</v>
      </c>
      <c r="E1234">
        <v>50</v>
      </c>
      <c r="F1234" s="1" t="s">
        <v>28</v>
      </c>
      <c r="G1234" s="1" t="s">
        <v>44</v>
      </c>
      <c r="H1234">
        <v>46.813099999999999</v>
      </c>
      <c r="I1234">
        <v>-71.207499999999996</v>
      </c>
      <c r="J1234">
        <v>58</v>
      </c>
      <c r="K1234" t="b">
        <v>1</v>
      </c>
      <c r="L1234">
        <v>918</v>
      </c>
      <c r="M1234" s="1" t="s">
        <v>74</v>
      </c>
      <c r="N1234" s="1" t="s">
        <v>75</v>
      </c>
      <c r="O1234">
        <v>2</v>
      </c>
      <c r="P1234" t="b">
        <v>1</v>
      </c>
      <c r="Q1234" t="b">
        <v>0</v>
      </c>
      <c r="R1234" s="1" t="s">
        <v>32</v>
      </c>
      <c r="S1234" s="1" t="s">
        <v>53</v>
      </c>
      <c r="T1234">
        <v>2</v>
      </c>
      <c r="U1234" s="1" t="s">
        <v>42</v>
      </c>
      <c r="V1234" s="1" t="s">
        <v>59</v>
      </c>
      <c r="W1234" s="1" t="str">
        <f>IF(OR(MasterData[[#This Row],[Event]]="Christmas Market", MasterData[[#This Row],[Event]]="Christmas"), "Christmas Sale", "Non-Christmas Sale")</f>
        <v>Non-Christmas Sale</v>
      </c>
      <c r="X1234" t="b">
        <v>1</v>
      </c>
      <c r="Y1234">
        <v>4</v>
      </c>
      <c r="Z1234">
        <v>35.53</v>
      </c>
      <c r="AA1234">
        <v>71.05</v>
      </c>
      <c r="AB1234">
        <v>7.11</v>
      </c>
      <c r="AC1234" t="str">
        <f>IF(MasterData[[#This Row],[Discount Amount]]&gt;0, "Promotional sale", "Non-Promotional Sales")</f>
        <v>Promotional sale</v>
      </c>
    </row>
    <row r="1235" spans="1:29" x14ac:dyDescent="0.25">
      <c r="A1235">
        <v>1234</v>
      </c>
      <c r="B1235" s="1" t="s">
        <v>111</v>
      </c>
      <c r="C1235" s="2">
        <v>0.90386574074074066</v>
      </c>
      <c r="D1235">
        <v>86</v>
      </c>
      <c r="E1235">
        <v>31</v>
      </c>
      <c r="F1235" s="1" t="s">
        <v>61</v>
      </c>
      <c r="G1235" s="1" t="s">
        <v>29</v>
      </c>
      <c r="H1235">
        <v>51.253799999999998</v>
      </c>
      <c r="I1235">
        <v>-85.3232</v>
      </c>
      <c r="J1235">
        <v>26</v>
      </c>
      <c r="K1235" t="b">
        <v>1</v>
      </c>
      <c r="L1235">
        <v>448</v>
      </c>
      <c r="M1235" s="1" t="s">
        <v>74</v>
      </c>
      <c r="N1235" s="1" t="s">
        <v>75</v>
      </c>
      <c r="O1235">
        <v>2</v>
      </c>
      <c r="P1235" t="b">
        <v>1</v>
      </c>
      <c r="Q1235" t="b">
        <v>1</v>
      </c>
      <c r="R1235" s="1" t="s">
        <v>32</v>
      </c>
      <c r="S1235" s="1" t="s">
        <v>33</v>
      </c>
      <c r="T1235">
        <v>2</v>
      </c>
      <c r="U1235" s="1" t="s">
        <v>42</v>
      </c>
      <c r="V1235" s="1" t="s">
        <v>59</v>
      </c>
      <c r="W1235" s="1" t="str">
        <f>IF(OR(MasterData[[#This Row],[Event]]="Christmas Market", MasterData[[#This Row],[Event]]="Christmas"), "Christmas Sale", "Non-Christmas Sale")</f>
        <v>Non-Christmas Sale</v>
      </c>
      <c r="X1235" t="b">
        <v>0</v>
      </c>
      <c r="Y1235">
        <v>2</v>
      </c>
      <c r="Z1235">
        <v>39.200000000000003</v>
      </c>
      <c r="AA1235">
        <v>78.41</v>
      </c>
      <c r="AB1235">
        <v>7.84</v>
      </c>
      <c r="AC1235" t="str">
        <f>IF(MasterData[[#This Row],[Discount Amount]]&gt;0, "Promotional sale", "Non-Promotional Sales")</f>
        <v>Promotional sale</v>
      </c>
    </row>
    <row r="1236" spans="1:29" x14ac:dyDescent="0.25">
      <c r="A1236">
        <v>1235</v>
      </c>
      <c r="B1236" s="1" t="s">
        <v>143</v>
      </c>
      <c r="C1236" s="2">
        <v>0.4247685185185186</v>
      </c>
      <c r="D1236">
        <v>216</v>
      </c>
      <c r="E1236">
        <v>31</v>
      </c>
      <c r="F1236" s="1" t="s">
        <v>37</v>
      </c>
      <c r="G1236" s="1" t="s">
        <v>51</v>
      </c>
      <c r="H1236">
        <v>53.760899999999999</v>
      </c>
      <c r="I1236">
        <v>-98.813900000000004</v>
      </c>
      <c r="J1236">
        <v>23</v>
      </c>
      <c r="K1236" t="b">
        <v>1</v>
      </c>
      <c r="L1236">
        <v>217</v>
      </c>
      <c r="M1236" s="1" t="s">
        <v>30</v>
      </c>
      <c r="N1236" s="1" t="s">
        <v>31</v>
      </c>
      <c r="O1236">
        <v>5</v>
      </c>
      <c r="P1236" t="b">
        <v>0</v>
      </c>
      <c r="Q1236" t="b">
        <v>1</v>
      </c>
      <c r="R1236" s="1" t="s">
        <v>41</v>
      </c>
      <c r="S1236" s="1" t="s">
        <v>58</v>
      </c>
      <c r="T1236">
        <v>5</v>
      </c>
      <c r="U1236" s="1" t="s">
        <v>42</v>
      </c>
      <c r="V1236" s="1" t="s">
        <v>46</v>
      </c>
      <c r="W1236" s="1" t="str">
        <f>IF(OR(MasterData[[#This Row],[Event]]="Christmas Market", MasterData[[#This Row],[Event]]="Christmas"), "Christmas Sale", "Non-Christmas Sale")</f>
        <v>Christmas Sale</v>
      </c>
      <c r="X1236" t="b">
        <v>1</v>
      </c>
      <c r="Y1236">
        <v>5</v>
      </c>
      <c r="Z1236">
        <v>41.93</v>
      </c>
      <c r="AA1236">
        <v>209.63</v>
      </c>
      <c r="AB1236">
        <v>0</v>
      </c>
      <c r="AC1236" t="str">
        <f>IF(MasterData[[#This Row],[Discount Amount]]&gt;0, "Promotional sale", "Non-Promotional Sales")</f>
        <v>Non-Promotional Sales</v>
      </c>
    </row>
    <row r="1237" spans="1:29" x14ac:dyDescent="0.25">
      <c r="A1237">
        <v>1236</v>
      </c>
      <c r="B1237" s="1" t="s">
        <v>217</v>
      </c>
      <c r="C1237" s="2">
        <v>0.74665509259259255</v>
      </c>
      <c r="D1237">
        <v>155</v>
      </c>
      <c r="E1237">
        <v>61</v>
      </c>
      <c r="F1237" s="1" t="s">
        <v>61</v>
      </c>
      <c r="G1237" s="1" t="s">
        <v>66</v>
      </c>
      <c r="H1237">
        <v>45.077800000000003</v>
      </c>
      <c r="I1237">
        <v>-63.546700000000001</v>
      </c>
      <c r="J1237">
        <v>85</v>
      </c>
      <c r="K1237" t="b">
        <v>1</v>
      </c>
      <c r="L1237">
        <v>105</v>
      </c>
      <c r="M1237" s="1" t="s">
        <v>63</v>
      </c>
      <c r="N1237" s="1" t="s">
        <v>64</v>
      </c>
      <c r="O1237">
        <v>3</v>
      </c>
      <c r="P1237" t="b">
        <v>1</v>
      </c>
      <c r="Q1237" t="b">
        <v>0</v>
      </c>
      <c r="R1237" s="1" t="s">
        <v>52</v>
      </c>
      <c r="S1237" s="1" t="s">
        <v>33</v>
      </c>
      <c r="T1237">
        <v>5</v>
      </c>
      <c r="U1237" s="1" t="s">
        <v>34</v>
      </c>
      <c r="V1237" s="1" t="s">
        <v>46</v>
      </c>
      <c r="W1237" s="1" t="str">
        <f>IF(OR(MasterData[[#This Row],[Event]]="Christmas Market", MasterData[[#This Row],[Event]]="Christmas"), "Christmas Sale", "Non-Christmas Sale")</f>
        <v>Christmas Sale</v>
      </c>
      <c r="X1237" t="b">
        <v>1</v>
      </c>
      <c r="Y1237">
        <v>3</v>
      </c>
      <c r="Z1237">
        <v>38.68</v>
      </c>
      <c r="AA1237">
        <v>116.03</v>
      </c>
      <c r="AB1237">
        <v>0</v>
      </c>
      <c r="AC1237" t="str">
        <f>IF(MasterData[[#This Row],[Discount Amount]]&gt;0, "Promotional sale", "Non-Promotional Sales")</f>
        <v>Non-Promotional Sales</v>
      </c>
    </row>
    <row r="1238" spans="1:29" x14ac:dyDescent="0.25">
      <c r="A1238">
        <v>1237</v>
      </c>
      <c r="B1238" s="1" t="s">
        <v>375</v>
      </c>
      <c r="C1238" s="2">
        <v>0.90240740740740732</v>
      </c>
      <c r="D1238">
        <v>157</v>
      </c>
      <c r="E1238">
        <v>44</v>
      </c>
      <c r="F1238" s="1" t="s">
        <v>37</v>
      </c>
      <c r="G1238" s="1" t="s">
        <v>77</v>
      </c>
      <c r="H1238">
        <v>64.282300000000006</v>
      </c>
      <c r="I1238">
        <v>-135</v>
      </c>
      <c r="J1238">
        <v>78</v>
      </c>
      <c r="K1238" t="b">
        <v>1</v>
      </c>
      <c r="L1238">
        <v>856</v>
      </c>
      <c r="M1238" s="1" t="s">
        <v>74</v>
      </c>
      <c r="N1238" s="1" t="s">
        <v>75</v>
      </c>
      <c r="O1238">
        <v>5</v>
      </c>
      <c r="P1238" t="b">
        <v>1</v>
      </c>
      <c r="Q1238" t="b">
        <v>1</v>
      </c>
      <c r="R1238" s="1" t="s">
        <v>41</v>
      </c>
      <c r="S1238" s="1" t="s">
        <v>53</v>
      </c>
      <c r="T1238">
        <v>1</v>
      </c>
      <c r="U1238" s="1" t="s">
        <v>34</v>
      </c>
      <c r="V1238" s="1" t="s">
        <v>59</v>
      </c>
      <c r="W1238" s="1" t="str">
        <f>IF(OR(MasterData[[#This Row],[Event]]="Christmas Market", MasterData[[#This Row],[Event]]="Christmas"), "Christmas Sale", "Non-Christmas Sale")</f>
        <v>Non-Christmas Sale</v>
      </c>
      <c r="X1238" t="b">
        <v>1</v>
      </c>
      <c r="Y1238">
        <v>2</v>
      </c>
      <c r="Z1238">
        <v>31.43</v>
      </c>
      <c r="AA1238">
        <v>157.13999999999999</v>
      </c>
      <c r="AB1238">
        <v>15.71</v>
      </c>
      <c r="AC1238" t="str">
        <f>IF(MasterData[[#This Row],[Discount Amount]]&gt;0, "Promotional sale", "Non-Promotional Sales")</f>
        <v>Promotional sale</v>
      </c>
    </row>
    <row r="1239" spans="1:29" x14ac:dyDescent="0.25">
      <c r="A1239">
        <v>1238</v>
      </c>
      <c r="B1239" s="1" t="s">
        <v>73</v>
      </c>
      <c r="C1239" s="2">
        <v>0.99577546296296293</v>
      </c>
      <c r="D1239">
        <v>383</v>
      </c>
      <c r="E1239">
        <v>59</v>
      </c>
      <c r="F1239" s="1" t="s">
        <v>37</v>
      </c>
      <c r="G1239" s="1" t="s">
        <v>66</v>
      </c>
      <c r="H1239">
        <v>45.077800000000003</v>
      </c>
      <c r="I1239">
        <v>-63.546700000000001</v>
      </c>
      <c r="J1239">
        <v>70</v>
      </c>
      <c r="K1239" t="b">
        <v>0</v>
      </c>
      <c r="L1239">
        <v>420</v>
      </c>
      <c r="M1239" s="1" t="s">
        <v>30</v>
      </c>
      <c r="N1239" s="1" t="s">
        <v>31</v>
      </c>
      <c r="O1239">
        <v>2</v>
      </c>
      <c r="P1239" t="b">
        <v>1</v>
      </c>
      <c r="Q1239" t="b">
        <v>1</v>
      </c>
      <c r="R1239" s="1" t="s">
        <v>41</v>
      </c>
      <c r="S1239" s="1" t="s">
        <v>33</v>
      </c>
      <c r="T1239">
        <v>3</v>
      </c>
      <c r="U1239" s="1" t="s">
        <v>45</v>
      </c>
      <c r="V1239" s="1" t="s">
        <v>59</v>
      </c>
      <c r="W1239" s="1" t="str">
        <f>IF(OR(MasterData[[#This Row],[Event]]="Christmas Market", MasterData[[#This Row],[Event]]="Christmas"), "Christmas Sale", "Non-Christmas Sale")</f>
        <v>Non-Christmas Sale</v>
      </c>
      <c r="X1239" t="b">
        <v>0</v>
      </c>
      <c r="Y1239">
        <v>3</v>
      </c>
      <c r="Z1239">
        <v>33.799999999999997</v>
      </c>
      <c r="AA1239">
        <v>67.59</v>
      </c>
      <c r="AB1239">
        <v>6.76</v>
      </c>
      <c r="AC1239" t="str">
        <f>IF(MasterData[[#This Row],[Discount Amount]]&gt;0, "Promotional sale", "Non-Promotional Sales")</f>
        <v>Promotional sale</v>
      </c>
    </row>
    <row r="1240" spans="1:29" x14ac:dyDescent="0.25">
      <c r="A1240">
        <v>1239</v>
      </c>
      <c r="B1240" s="1" t="s">
        <v>411</v>
      </c>
      <c r="C1240" s="2">
        <v>8.3356481481481559E-2</v>
      </c>
      <c r="D1240">
        <v>328</v>
      </c>
      <c r="E1240">
        <v>54</v>
      </c>
      <c r="F1240" s="1" t="s">
        <v>28</v>
      </c>
      <c r="G1240" s="1" t="s">
        <v>66</v>
      </c>
      <c r="H1240">
        <v>45.077800000000003</v>
      </c>
      <c r="I1240">
        <v>-63.546700000000001</v>
      </c>
      <c r="J1240">
        <v>24</v>
      </c>
      <c r="K1240" t="b">
        <v>0</v>
      </c>
      <c r="L1240">
        <v>578</v>
      </c>
      <c r="M1240" s="1" t="s">
        <v>56</v>
      </c>
      <c r="N1240" s="1" t="s">
        <v>57</v>
      </c>
      <c r="O1240">
        <v>3</v>
      </c>
      <c r="P1240" t="b">
        <v>0</v>
      </c>
      <c r="Q1240" t="b">
        <v>1</v>
      </c>
      <c r="R1240" s="1" t="s">
        <v>32</v>
      </c>
      <c r="S1240" s="1" t="s">
        <v>58</v>
      </c>
      <c r="T1240">
        <v>1</v>
      </c>
      <c r="U1240" s="1" t="s">
        <v>45</v>
      </c>
      <c r="V1240" s="1" t="s">
        <v>35</v>
      </c>
      <c r="W1240" s="1" t="str">
        <f>IF(OR(MasterData[[#This Row],[Event]]="Christmas Market", MasterData[[#This Row],[Event]]="Christmas"), "Christmas Sale", "Non-Christmas Sale")</f>
        <v>Non-Christmas Sale</v>
      </c>
      <c r="X1240" t="b">
        <v>0</v>
      </c>
      <c r="Y1240">
        <v>1</v>
      </c>
      <c r="Z1240">
        <v>33.6</v>
      </c>
      <c r="AA1240">
        <v>100.81</v>
      </c>
      <c r="AB1240">
        <v>0</v>
      </c>
      <c r="AC1240" t="str">
        <f>IF(MasterData[[#This Row],[Discount Amount]]&gt;0, "Promotional sale", "Non-Promotional Sales")</f>
        <v>Non-Promotional Sales</v>
      </c>
    </row>
    <row r="1241" spans="1:29" x14ac:dyDescent="0.25">
      <c r="A1241">
        <v>1240</v>
      </c>
      <c r="B1241" s="1" t="s">
        <v>172</v>
      </c>
      <c r="C1241" s="2">
        <v>0.51390046296296288</v>
      </c>
      <c r="D1241">
        <v>469</v>
      </c>
      <c r="E1241">
        <v>44</v>
      </c>
      <c r="F1241" s="1" t="s">
        <v>37</v>
      </c>
      <c r="G1241" s="1" t="s">
        <v>44</v>
      </c>
      <c r="H1241">
        <v>46.813099999999999</v>
      </c>
      <c r="I1241">
        <v>-71.207499999999996</v>
      </c>
      <c r="J1241">
        <v>78</v>
      </c>
      <c r="K1241" t="b">
        <v>1</v>
      </c>
      <c r="L1241">
        <v>168</v>
      </c>
      <c r="M1241" s="1" t="s">
        <v>56</v>
      </c>
      <c r="N1241" s="1" t="s">
        <v>57</v>
      </c>
      <c r="O1241">
        <v>4</v>
      </c>
      <c r="P1241" t="b">
        <v>1</v>
      </c>
      <c r="Q1241" t="b">
        <v>0</v>
      </c>
      <c r="R1241" s="1" t="s">
        <v>41</v>
      </c>
      <c r="S1241" s="1" t="s">
        <v>58</v>
      </c>
      <c r="T1241">
        <v>3</v>
      </c>
      <c r="U1241" s="1" t="s">
        <v>34</v>
      </c>
      <c r="V1241" s="1" t="s">
        <v>59</v>
      </c>
      <c r="W1241" s="1" t="str">
        <f>IF(OR(MasterData[[#This Row],[Event]]="Christmas Market", MasterData[[#This Row],[Event]]="Christmas"), "Christmas Sale", "Non-Christmas Sale")</f>
        <v>Non-Christmas Sale</v>
      </c>
      <c r="X1241" t="b">
        <v>0</v>
      </c>
      <c r="Y1241">
        <v>3</v>
      </c>
      <c r="Z1241">
        <v>62.4</v>
      </c>
      <c r="AA1241">
        <v>249.58</v>
      </c>
      <c r="AB1241">
        <v>24.96</v>
      </c>
      <c r="AC1241" t="str">
        <f>IF(MasterData[[#This Row],[Discount Amount]]&gt;0, "Promotional sale", "Non-Promotional Sales")</f>
        <v>Promotional sale</v>
      </c>
    </row>
    <row r="1242" spans="1:29" x14ac:dyDescent="0.25">
      <c r="A1242">
        <v>1241</v>
      </c>
      <c r="B1242" s="1" t="s">
        <v>214</v>
      </c>
      <c r="C1242" s="2">
        <v>0.33565972222222218</v>
      </c>
      <c r="D1242">
        <v>414</v>
      </c>
      <c r="E1242">
        <v>21</v>
      </c>
      <c r="F1242" s="1" t="s">
        <v>61</v>
      </c>
      <c r="G1242" s="1" t="s">
        <v>48</v>
      </c>
      <c r="H1242">
        <v>53.933300000000003</v>
      </c>
      <c r="I1242">
        <v>-116.5765</v>
      </c>
      <c r="J1242">
        <v>77</v>
      </c>
      <c r="K1242" t="b">
        <v>1</v>
      </c>
      <c r="L1242">
        <v>478</v>
      </c>
      <c r="M1242" s="1" t="s">
        <v>56</v>
      </c>
      <c r="N1242" s="1" t="s">
        <v>57</v>
      </c>
      <c r="O1242">
        <v>4</v>
      </c>
      <c r="P1242" t="b">
        <v>1</v>
      </c>
      <c r="Q1242" t="b">
        <v>0</v>
      </c>
      <c r="R1242" s="1" t="s">
        <v>41</v>
      </c>
      <c r="S1242" s="1" t="s">
        <v>49</v>
      </c>
      <c r="T1242">
        <v>3</v>
      </c>
      <c r="U1242" s="1" t="s">
        <v>45</v>
      </c>
      <c r="V1242" s="1" t="s">
        <v>59</v>
      </c>
      <c r="W1242" s="1" t="str">
        <f>IF(OR(MasterData[[#This Row],[Event]]="Christmas Market", MasterData[[#This Row],[Event]]="Christmas"), "Christmas Sale", "Non-Christmas Sale")</f>
        <v>Non-Christmas Sale</v>
      </c>
      <c r="X1242" t="b">
        <v>1</v>
      </c>
      <c r="Y1242">
        <v>3</v>
      </c>
      <c r="Z1242">
        <v>97.06</v>
      </c>
      <c r="AA1242">
        <v>388.24</v>
      </c>
      <c r="AB1242">
        <v>38.82</v>
      </c>
      <c r="AC1242" t="str">
        <f>IF(MasterData[[#This Row],[Discount Amount]]&gt;0, "Promotional sale", "Non-Promotional Sales")</f>
        <v>Promotional sale</v>
      </c>
    </row>
    <row r="1243" spans="1:29" x14ac:dyDescent="0.25">
      <c r="A1243">
        <v>1242</v>
      </c>
      <c r="B1243" s="1" t="s">
        <v>363</v>
      </c>
      <c r="C1243" s="2">
        <v>0.23159722222222223</v>
      </c>
      <c r="D1243">
        <v>50</v>
      </c>
      <c r="E1243">
        <v>52</v>
      </c>
      <c r="F1243" s="1" t="s">
        <v>37</v>
      </c>
      <c r="G1243" s="1" t="s">
        <v>68</v>
      </c>
      <c r="H1243">
        <v>46.318800000000003</v>
      </c>
      <c r="I1243">
        <v>-63.146099999999997</v>
      </c>
      <c r="J1243">
        <v>27</v>
      </c>
      <c r="K1243" t="b">
        <v>1</v>
      </c>
      <c r="L1243">
        <v>813</v>
      </c>
      <c r="M1243" s="1" t="s">
        <v>39</v>
      </c>
      <c r="N1243" s="1" t="s">
        <v>40</v>
      </c>
      <c r="O1243">
        <v>4</v>
      </c>
      <c r="P1243" t="b">
        <v>1</v>
      </c>
      <c r="Q1243" t="b">
        <v>1</v>
      </c>
      <c r="R1243" s="1" t="s">
        <v>41</v>
      </c>
      <c r="S1243" s="1" t="s">
        <v>53</v>
      </c>
      <c r="T1243">
        <v>5</v>
      </c>
      <c r="U1243" s="1" t="s">
        <v>45</v>
      </c>
      <c r="V1243" s="1" t="s">
        <v>35</v>
      </c>
      <c r="W1243" s="1" t="str">
        <f>IF(OR(MasterData[[#This Row],[Event]]="Christmas Market", MasterData[[#This Row],[Event]]="Christmas"), "Christmas Sale", "Non-Christmas Sale")</f>
        <v>Non-Christmas Sale</v>
      </c>
      <c r="X1243" t="b">
        <v>0</v>
      </c>
      <c r="Y1243">
        <v>5</v>
      </c>
      <c r="Z1243">
        <v>70.22</v>
      </c>
      <c r="AA1243">
        <v>280.89</v>
      </c>
      <c r="AB1243">
        <v>0</v>
      </c>
      <c r="AC1243" t="str">
        <f>IF(MasterData[[#This Row],[Discount Amount]]&gt;0, "Promotional sale", "Non-Promotional Sales")</f>
        <v>Non-Promotional Sales</v>
      </c>
    </row>
    <row r="1244" spans="1:29" x14ac:dyDescent="0.25">
      <c r="A1244">
        <v>1243</v>
      </c>
      <c r="B1244" s="1" t="s">
        <v>385</v>
      </c>
      <c r="C1244" s="2">
        <v>0.66809027777777774</v>
      </c>
      <c r="D1244">
        <v>484</v>
      </c>
      <c r="E1244">
        <v>52</v>
      </c>
      <c r="F1244" s="1" t="s">
        <v>28</v>
      </c>
      <c r="G1244" s="1" t="s">
        <v>70</v>
      </c>
      <c r="H1244">
        <v>54.273099999999999</v>
      </c>
      <c r="I1244">
        <v>-61.738799999999998</v>
      </c>
      <c r="J1244">
        <v>1</v>
      </c>
      <c r="K1244" t="b">
        <v>0</v>
      </c>
      <c r="L1244">
        <v>587</v>
      </c>
      <c r="M1244" s="1" t="s">
        <v>30</v>
      </c>
      <c r="N1244" s="1" t="s">
        <v>31</v>
      </c>
      <c r="O1244">
        <v>5</v>
      </c>
      <c r="P1244" t="b">
        <v>0</v>
      </c>
      <c r="Q1244" t="b">
        <v>0</v>
      </c>
      <c r="R1244" s="1" t="s">
        <v>52</v>
      </c>
      <c r="S1244" s="1" t="s">
        <v>53</v>
      </c>
      <c r="T1244">
        <v>2</v>
      </c>
      <c r="U1244" s="1" t="s">
        <v>34</v>
      </c>
      <c r="V1244" s="1" t="s">
        <v>35</v>
      </c>
      <c r="W1244" s="1" t="str">
        <f>IF(OR(MasterData[[#This Row],[Event]]="Christmas Market", MasterData[[#This Row],[Event]]="Christmas"), "Christmas Sale", "Non-Christmas Sale")</f>
        <v>Non-Christmas Sale</v>
      </c>
      <c r="X1244" t="b">
        <v>1</v>
      </c>
      <c r="Y1244">
        <v>5</v>
      </c>
      <c r="Z1244">
        <v>49.63</v>
      </c>
      <c r="AA1244">
        <v>248.14</v>
      </c>
      <c r="AB1244">
        <v>0</v>
      </c>
      <c r="AC1244" t="str">
        <f>IF(MasterData[[#This Row],[Discount Amount]]&gt;0, "Promotional sale", "Non-Promotional Sales")</f>
        <v>Non-Promotional Sales</v>
      </c>
    </row>
    <row r="1245" spans="1:29" x14ac:dyDescent="0.25">
      <c r="A1245">
        <v>1244</v>
      </c>
      <c r="B1245" s="1" t="s">
        <v>386</v>
      </c>
      <c r="C1245" s="2">
        <v>0.46628472222222217</v>
      </c>
      <c r="D1245">
        <v>166</v>
      </c>
      <c r="E1245">
        <v>23</v>
      </c>
      <c r="F1245" s="1" t="s">
        <v>37</v>
      </c>
      <c r="G1245" s="1" t="s">
        <v>79</v>
      </c>
      <c r="H1245">
        <v>63.588799999999999</v>
      </c>
      <c r="I1245">
        <v>-115.5069</v>
      </c>
      <c r="J1245">
        <v>61</v>
      </c>
      <c r="K1245" t="b">
        <v>1</v>
      </c>
      <c r="L1245">
        <v>540</v>
      </c>
      <c r="M1245" s="1" t="s">
        <v>63</v>
      </c>
      <c r="N1245" s="1" t="s">
        <v>64</v>
      </c>
      <c r="O1245">
        <v>1</v>
      </c>
      <c r="P1245" t="b">
        <v>1</v>
      </c>
      <c r="Q1245" t="b">
        <v>0</v>
      </c>
      <c r="R1245" s="1" t="s">
        <v>52</v>
      </c>
      <c r="S1245" s="1" t="s">
        <v>53</v>
      </c>
      <c r="T1245">
        <v>4</v>
      </c>
      <c r="U1245" s="1" t="s">
        <v>34</v>
      </c>
      <c r="V1245" s="1" t="s">
        <v>46</v>
      </c>
      <c r="W1245" s="1" t="str">
        <f>IF(OR(MasterData[[#This Row],[Event]]="Christmas Market", MasterData[[#This Row],[Event]]="Christmas"), "Christmas Sale", "Non-Christmas Sale")</f>
        <v>Christmas Sale</v>
      </c>
      <c r="X1245" t="b">
        <v>1</v>
      </c>
      <c r="Y1245">
        <v>2</v>
      </c>
      <c r="Z1245">
        <v>67.31</v>
      </c>
      <c r="AA1245">
        <v>67.31</v>
      </c>
      <c r="AB1245">
        <v>0</v>
      </c>
      <c r="AC1245" t="str">
        <f>IF(MasterData[[#This Row],[Discount Amount]]&gt;0, "Promotional sale", "Non-Promotional Sales")</f>
        <v>Non-Promotional Sales</v>
      </c>
    </row>
    <row r="1246" spans="1:29" x14ac:dyDescent="0.25">
      <c r="A1246">
        <v>1245</v>
      </c>
      <c r="B1246" s="1" t="s">
        <v>339</v>
      </c>
      <c r="C1246" s="2">
        <v>0.86562500000000009</v>
      </c>
      <c r="D1246">
        <v>159</v>
      </c>
      <c r="E1246">
        <v>31</v>
      </c>
      <c r="F1246" s="1" t="s">
        <v>28</v>
      </c>
      <c r="G1246" s="1" t="s">
        <v>55</v>
      </c>
      <c r="H1246">
        <v>52.939900000000002</v>
      </c>
      <c r="I1246">
        <v>-106.4509</v>
      </c>
      <c r="J1246">
        <v>30</v>
      </c>
      <c r="K1246" t="b">
        <v>1</v>
      </c>
      <c r="L1246">
        <v>1</v>
      </c>
      <c r="M1246" s="1" t="s">
        <v>63</v>
      </c>
      <c r="N1246" s="1" t="s">
        <v>64</v>
      </c>
      <c r="O1246">
        <v>4</v>
      </c>
      <c r="P1246" t="b">
        <v>1</v>
      </c>
      <c r="Q1246" t="b">
        <v>0</v>
      </c>
      <c r="R1246" s="1" t="s">
        <v>52</v>
      </c>
      <c r="S1246" s="1" t="s">
        <v>49</v>
      </c>
      <c r="T1246">
        <v>4</v>
      </c>
      <c r="U1246" s="1" t="s">
        <v>45</v>
      </c>
      <c r="V1246" s="1" t="s">
        <v>59</v>
      </c>
      <c r="W1246" s="1" t="str">
        <f>IF(OR(MasterData[[#This Row],[Event]]="Christmas Market", MasterData[[#This Row],[Event]]="Christmas"), "Christmas Sale", "Non-Christmas Sale")</f>
        <v>Non-Christmas Sale</v>
      </c>
      <c r="X1246" t="b">
        <v>1</v>
      </c>
      <c r="Y1246">
        <v>1</v>
      </c>
      <c r="Z1246">
        <v>60.09</v>
      </c>
      <c r="AA1246">
        <v>240.35</v>
      </c>
      <c r="AB1246">
        <v>24.04</v>
      </c>
      <c r="AC1246" t="str">
        <f>IF(MasterData[[#This Row],[Discount Amount]]&gt;0, "Promotional sale", "Non-Promotional Sales")</f>
        <v>Promotional sale</v>
      </c>
    </row>
    <row r="1247" spans="1:29" x14ac:dyDescent="0.25">
      <c r="A1247">
        <v>1246</v>
      </c>
      <c r="B1247" s="1" t="s">
        <v>221</v>
      </c>
      <c r="C1247" s="2">
        <v>0.48554398148148148</v>
      </c>
      <c r="D1247">
        <v>358</v>
      </c>
      <c r="E1247">
        <v>38</v>
      </c>
      <c r="F1247" s="1" t="s">
        <v>61</v>
      </c>
      <c r="G1247" s="1" t="s">
        <v>70</v>
      </c>
      <c r="H1247">
        <v>54.273099999999999</v>
      </c>
      <c r="I1247">
        <v>-61.738799999999998</v>
      </c>
      <c r="J1247">
        <v>22</v>
      </c>
      <c r="K1247" t="b">
        <v>1</v>
      </c>
      <c r="L1247">
        <v>931</v>
      </c>
      <c r="M1247" s="1" t="s">
        <v>56</v>
      </c>
      <c r="N1247" s="1" t="s">
        <v>57</v>
      </c>
      <c r="O1247">
        <v>1</v>
      </c>
      <c r="P1247" t="b">
        <v>1</v>
      </c>
      <c r="Q1247" t="b">
        <v>0</v>
      </c>
      <c r="R1247" s="1" t="s">
        <v>52</v>
      </c>
      <c r="S1247" s="1" t="s">
        <v>53</v>
      </c>
      <c r="T1247">
        <v>4</v>
      </c>
      <c r="U1247" s="1" t="s">
        <v>42</v>
      </c>
      <c r="V1247" s="1" t="s">
        <v>59</v>
      </c>
      <c r="W1247" s="1" t="str">
        <f>IF(OR(MasterData[[#This Row],[Event]]="Christmas Market", MasterData[[#This Row],[Event]]="Christmas"), "Christmas Sale", "Non-Christmas Sale")</f>
        <v>Non-Christmas Sale</v>
      </c>
      <c r="X1247" t="b">
        <v>0</v>
      </c>
      <c r="Y1247">
        <v>5</v>
      </c>
      <c r="Z1247">
        <v>29.16</v>
      </c>
      <c r="AA1247">
        <v>29.16</v>
      </c>
      <c r="AB1247">
        <v>2.92</v>
      </c>
      <c r="AC1247" t="str">
        <f>IF(MasterData[[#This Row],[Discount Amount]]&gt;0, "Promotional sale", "Non-Promotional Sales")</f>
        <v>Promotional sale</v>
      </c>
    </row>
    <row r="1248" spans="1:29" x14ac:dyDescent="0.25">
      <c r="A1248">
        <v>1247</v>
      </c>
      <c r="B1248" s="1" t="s">
        <v>407</v>
      </c>
      <c r="C1248" s="2">
        <v>0.16479166666666667</v>
      </c>
      <c r="D1248">
        <v>226</v>
      </c>
      <c r="E1248">
        <v>38</v>
      </c>
      <c r="F1248" s="1" t="s">
        <v>28</v>
      </c>
      <c r="G1248" s="1" t="s">
        <v>70</v>
      </c>
      <c r="H1248">
        <v>54.273099999999999</v>
      </c>
      <c r="I1248">
        <v>-61.738799999999998</v>
      </c>
      <c r="J1248">
        <v>6</v>
      </c>
      <c r="K1248" t="b">
        <v>1</v>
      </c>
      <c r="L1248">
        <v>160</v>
      </c>
      <c r="M1248" s="1" t="s">
        <v>63</v>
      </c>
      <c r="N1248" s="1" t="s">
        <v>64</v>
      </c>
      <c r="O1248">
        <v>1</v>
      </c>
      <c r="P1248" t="b">
        <v>1</v>
      </c>
      <c r="Q1248" t="b">
        <v>0</v>
      </c>
      <c r="R1248" s="1" t="s">
        <v>41</v>
      </c>
      <c r="S1248" s="1" t="s">
        <v>53</v>
      </c>
      <c r="T1248">
        <v>4</v>
      </c>
      <c r="U1248" s="1" t="s">
        <v>42</v>
      </c>
      <c r="V1248" s="1" t="s">
        <v>59</v>
      </c>
      <c r="W1248" s="1" t="str">
        <f>IF(OR(MasterData[[#This Row],[Event]]="Christmas Market", MasterData[[#This Row],[Event]]="Christmas"), "Christmas Sale", "Non-Christmas Sale")</f>
        <v>Non-Christmas Sale</v>
      </c>
      <c r="X1248" t="b">
        <v>0</v>
      </c>
      <c r="Y1248">
        <v>4</v>
      </c>
      <c r="Z1248">
        <v>81.02</v>
      </c>
      <c r="AA1248">
        <v>81.02</v>
      </c>
      <c r="AB1248">
        <v>8.1</v>
      </c>
      <c r="AC1248" t="str">
        <f>IF(MasterData[[#This Row],[Discount Amount]]&gt;0, "Promotional sale", "Non-Promotional Sales")</f>
        <v>Promotional sale</v>
      </c>
    </row>
    <row r="1249" spans="1:29" x14ac:dyDescent="0.25">
      <c r="A1249">
        <v>1248</v>
      </c>
      <c r="B1249" s="1" t="s">
        <v>352</v>
      </c>
      <c r="C1249" s="2">
        <v>0.84619212962962953</v>
      </c>
      <c r="D1249">
        <v>110</v>
      </c>
      <c r="E1249">
        <v>61</v>
      </c>
      <c r="F1249" s="1" t="s">
        <v>28</v>
      </c>
      <c r="G1249" s="1" t="s">
        <v>62</v>
      </c>
      <c r="H1249">
        <v>46.565300000000001</v>
      </c>
      <c r="I1249">
        <v>-66.4619</v>
      </c>
      <c r="J1249">
        <v>84</v>
      </c>
      <c r="K1249" t="b">
        <v>0</v>
      </c>
      <c r="L1249">
        <v>689</v>
      </c>
      <c r="M1249" s="1" t="s">
        <v>56</v>
      </c>
      <c r="N1249" s="1" t="s">
        <v>57</v>
      </c>
      <c r="O1249">
        <v>5</v>
      </c>
      <c r="P1249" t="b">
        <v>0</v>
      </c>
      <c r="Q1249" t="b">
        <v>1</v>
      </c>
      <c r="R1249" s="1" t="s">
        <v>52</v>
      </c>
      <c r="S1249" s="1" t="s">
        <v>53</v>
      </c>
      <c r="T1249">
        <v>3</v>
      </c>
      <c r="U1249" s="1" t="s">
        <v>34</v>
      </c>
      <c r="V1249" s="1" t="s">
        <v>59</v>
      </c>
      <c r="W1249" s="1" t="str">
        <f>IF(OR(MasterData[[#This Row],[Event]]="Christmas Market", MasterData[[#This Row],[Event]]="Christmas"), "Christmas Sale", "Non-Christmas Sale")</f>
        <v>Non-Christmas Sale</v>
      </c>
      <c r="X1249" t="b">
        <v>0</v>
      </c>
      <c r="Y1249">
        <v>4</v>
      </c>
      <c r="Z1249">
        <v>72.849999999999994</v>
      </c>
      <c r="AA1249">
        <v>364.24</v>
      </c>
      <c r="AB1249">
        <v>36.42</v>
      </c>
      <c r="AC1249" t="str">
        <f>IF(MasterData[[#This Row],[Discount Amount]]&gt;0, "Promotional sale", "Non-Promotional Sales")</f>
        <v>Promotional sale</v>
      </c>
    </row>
    <row r="1250" spans="1:29" x14ac:dyDescent="0.25">
      <c r="A1250">
        <v>1249</v>
      </c>
      <c r="B1250" s="1" t="s">
        <v>100</v>
      </c>
      <c r="C1250" s="2">
        <v>0.7028240740740741</v>
      </c>
      <c r="D1250">
        <v>308</v>
      </c>
      <c r="E1250">
        <v>60</v>
      </c>
      <c r="F1250" s="1" t="s">
        <v>37</v>
      </c>
      <c r="G1250" s="1" t="s">
        <v>81</v>
      </c>
      <c r="H1250">
        <v>64.248000000000005</v>
      </c>
      <c r="I1250">
        <v>-84.889600000000002</v>
      </c>
      <c r="J1250">
        <v>50</v>
      </c>
      <c r="K1250" t="b">
        <v>0</v>
      </c>
      <c r="L1250">
        <v>772</v>
      </c>
      <c r="M1250" s="1" t="s">
        <v>74</v>
      </c>
      <c r="N1250" s="1" t="s">
        <v>75</v>
      </c>
      <c r="O1250">
        <v>4</v>
      </c>
      <c r="P1250" t="b">
        <v>1</v>
      </c>
      <c r="Q1250" t="b">
        <v>1</v>
      </c>
      <c r="R1250" s="1" t="s">
        <v>52</v>
      </c>
      <c r="S1250" s="1" t="s">
        <v>33</v>
      </c>
      <c r="T1250">
        <v>5</v>
      </c>
      <c r="U1250" s="1" t="s">
        <v>34</v>
      </c>
      <c r="V1250" s="1" t="s">
        <v>59</v>
      </c>
      <c r="W1250" s="1" t="str">
        <f>IF(OR(MasterData[[#This Row],[Event]]="Christmas Market", MasterData[[#This Row],[Event]]="Christmas"), "Christmas Sale", "Non-Christmas Sale")</f>
        <v>Non-Christmas Sale</v>
      </c>
      <c r="X1250" t="b">
        <v>0</v>
      </c>
      <c r="Y1250">
        <v>2</v>
      </c>
      <c r="Z1250">
        <v>97.17</v>
      </c>
      <c r="AA1250">
        <v>388.68</v>
      </c>
      <c r="AB1250">
        <v>38.869999999999997</v>
      </c>
      <c r="AC1250" t="str">
        <f>IF(MasterData[[#This Row],[Discount Amount]]&gt;0, "Promotional sale", "Non-Promotional Sales")</f>
        <v>Promotional sale</v>
      </c>
    </row>
    <row r="1251" spans="1:29" x14ac:dyDescent="0.25">
      <c r="A1251">
        <v>1250</v>
      </c>
      <c r="B1251" s="1" t="s">
        <v>308</v>
      </c>
      <c r="C1251" s="2">
        <v>0.10630787037037037</v>
      </c>
      <c r="D1251">
        <v>33</v>
      </c>
      <c r="E1251">
        <v>52</v>
      </c>
      <c r="F1251" s="1" t="s">
        <v>28</v>
      </c>
      <c r="G1251" s="1" t="s">
        <v>38</v>
      </c>
      <c r="H1251">
        <v>53.726700000000001</v>
      </c>
      <c r="I1251">
        <v>-127.6476</v>
      </c>
      <c r="J1251">
        <v>75</v>
      </c>
      <c r="K1251" t="b">
        <v>0</v>
      </c>
      <c r="L1251">
        <v>168</v>
      </c>
      <c r="M1251" s="1" t="s">
        <v>30</v>
      </c>
      <c r="N1251" s="1" t="s">
        <v>31</v>
      </c>
      <c r="O1251">
        <v>3</v>
      </c>
      <c r="P1251" t="b">
        <v>0</v>
      </c>
      <c r="Q1251" t="b">
        <v>0</v>
      </c>
      <c r="R1251" s="1" t="s">
        <v>41</v>
      </c>
      <c r="S1251" s="1" t="s">
        <v>58</v>
      </c>
      <c r="T1251">
        <v>5</v>
      </c>
      <c r="U1251" s="1" t="s">
        <v>42</v>
      </c>
      <c r="V1251" s="1" t="s">
        <v>46</v>
      </c>
      <c r="W1251" s="1" t="str">
        <f>IF(OR(MasterData[[#This Row],[Event]]="Christmas Market", MasterData[[#This Row],[Event]]="Christmas"), "Christmas Sale", "Non-Christmas Sale")</f>
        <v>Christmas Sale</v>
      </c>
      <c r="X1251" t="b">
        <v>1</v>
      </c>
      <c r="Y1251">
        <v>3</v>
      </c>
      <c r="Z1251">
        <v>52.93</v>
      </c>
      <c r="AA1251">
        <v>158.78</v>
      </c>
      <c r="AB1251">
        <v>0</v>
      </c>
      <c r="AC1251" t="str">
        <f>IF(MasterData[[#This Row],[Discount Amount]]&gt;0, "Promotional sale", "Non-Promotional Sales")</f>
        <v>Non-Promotional Sales</v>
      </c>
    </row>
    <row r="1252" spans="1:29" x14ac:dyDescent="0.25">
      <c r="A1252">
        <v>1251</v>
      </c>
      <c r="B1252" s="1" t="s">
        <v>284</v>
      </c>
      <c r="C1252" s="2">
        <v>0.66626157407407405</v>
      </c>
      <c r="D1252">
        <v>431</v>
      </c>
      <c r="E1252">
        <v>50</v>
      </c>
      <c r="F1252" s="1" t="s">
        <v>61</v>
      </c>
      <c r="G1252" s="1" t="s">
        <v>77</v>
      </c>
      <c r="H1252">
        <v>64.282300000000006</v>
      </c>
      <c r="I1252">
        <v>-135</v>
      </c>
      <c r="J1252">
        <v>26</v>
      </c>
      <c r="K1252" t="b">
        <v>0</v>
      </c>
      <c r="L1252">
        <v>406</v>
      </c>
      <c r="M1252" s="1" t="s">
        <v>30</v>
      </c>
      <c r="N1252" s="1" t="s">
        <v>31</v>
      </c>
      <c r="O1252">
        <v>3</v>
      </c>
      <c r="P1252" t="b">
        <v>0</v>
      </c>
      <c r="Q1252" t="b">
        <v>1</v>
      </c>
      <c r="R1252" s="1" t="s">
        <v>32</v>
      </c>
      <c r="S1252" s="1" t="s">
        <v>58</v>
      </c>
      <c r="T1252">
        <v>1</v>
      </c>
      <c r="U1252" s="1" t="s">
        <v>42</v>
      </c>
      <c r="V1252" s="1" t="s">
        <v>59</v>
      </c>
      <c r="W1252" s="1" t="str">
        <f>IF(OR(MasterData[[#This Row],[Event]]="Christmas Market", MasterData[[#This Row],[Event]]="Christmas"), "Christmas Sale", "Non-Christmas Sale")</f>
        <v>Non-Christmas Sale</v>
      </c>
      <c r="X1252" t="b">
        <v>1</v>
      </c>
      <c r="Y1252">
        <v>5</v>
      </c>
      <c r="Z1252">
        <v>97.24</v>
      </c>
      <c r="AA1252">
        <v>291.70999999999998</v>
      </c>
      <c r="AB1252">
        <v>29.17</v>
      </c>
      <c r="AC1252" t="str">
        <f>IF(MasterData[[#This Row],[Discount Amount]]&gt;0, "Promotional sale", "Non-Promotional Sales")</f>
        <v>Promotional sale</v>
      </c>
    </row>
    <row r="1253" spans="1:29" x14ac:dyDescent="0.25">
      <c r="A1253">
        <v>1252</v>
      </c>
      <c r="B1253" s="1" t="s">
        <v>305</v>
      </c>
      <c r="C1253" s="2">
        <v>0.71827546296296307</v>
      </c>
      <c r="D1253">
        <v>367</v>
      </c>
      <c r="E1253">
        <v>38</v>
      </c>
      <c r="F1253" s="1" t="s">
        <v>37</v>
      </c>
      <c r="G1253" s="1" t="s">
        <v>62</v>
      </c>
      <c r="H1253">
        <v>46.565300000000001</v>
      </c>
      <c r="I1253">
        <v>-66.4619</v>
      </c>
      <c r="J1253">
        <v>42</v>
      </c>
      <c r="K1253" t="b">
        <v>1</v>
      </c>
      <c r="L1253">
        <v>798</v>
      </c>
      <c r="M1253" s="1" t="s">
        <v>74</v>
      </c>
      <c r="N1253" s="1" t="s">
        <v>75</v>
      </c>
      <c r="O1253">
        <v>5</v>
      </c>
      <c r="P1253" t="b">
        <v>0</v>
      </c>
      <c r="Q1253" t="b">
        <v>0</v>
      </c>
      <c r="R1253" s="1" t="s">
        <v>41</v>
      </c>
      <c r="S1253" s="1" t="s">
        <v>33</v>
      </c>
      <c r="T1253">
        <v>4</v>
      </c>
      <c r="U1253" s="1" t="s">
        <v>34</v>
      </c>
      <c r="V1253" s="1" t="s">
        <v>46</v>
      </c>
      <c r="W1253" s="1" t="str">
        <f>IF(OR(MasterData[[#This Row],[Event]]="Christmas Market", MasterData[[#This Row],[Event]]="Christmas"), "Christmas Sale", "Non-Christmas Sale")</f>
        <v>Christmas Sale</v>
      </c>
      <c r="X1253" t="b">
        <v>0</v>
      </c>
      <c r="Y1253">
        <v>3</v>
      </c>
      <c r="Z1253">
        <v>77.27</v>
      </c>
      <c r="AA1253">
        <v>386.36</v>
      </c>
      <c r="AB1253">
        <v>0</v>
      </c>
      <c r="AC1253" t="str">
        <f>IF(MasterData[[#This Row],[Discount Amount]]&gt;0, "Promotional sale", "Non-Promotional Sales")</f>
        <v>Non-Promotional Sales</v>
      </c>
    </row>
    <row r="1254" spans="1:29" x14ac:dyDescent="0.25">
      <c r="A1254">
        <v>1253</v>
      </c>
      <c r="B1254" s="1" t="s">
        <v>95</v>
      </c>
      <c r="C1254" s="2">
        <v>0.83296296296296291</v>
      </c>
      <c r="D1254">
        <v>175</v>
      </c>
      <c r="E1254">
        <v>68</v>
      </c>
      <c r="F1254" s="1" t="s">
        <v>28</v>
      </c>
      <c r="G1254" s="1" t="s">
        <v>62</v>
      </c>
      <c r="H1254">
        <v>46.565300000000001</v>
      </c>
      <c r="I1254">
        <v>-66.4619</v>
      </c>
      <c r="J1254">
        <v>42</v>
      </c>
      <c r="K1254" t="b">
        <v>1</v>
      </c>
      <c r="L1254">
        <v>323</v>
      </c>
      <c r="M1254" s="1" t="s">
        <v>30</v>
      </c>
      <c r="N1254" s="1" t="s">
        <v>31</v>
      </c>
      <c r="O1254">
        <v>2</v>
      </c>
      <c r="P1254" t="b">
        <v>1</v>
      </c>
      <c r="Q1254" t="b">
        <v>0</v>
      </c>
      <c r="R1254" s="1" t="s">
        <v>41</v>
      </c>
      <c r="S1254" s="1" t="s">
        <v>49</v>
      </c>
      <c r="T1254">
        <v>4</v>
      </c>
      <c r="U1254" s="1" t="s">
        <v>34</v>
      </c>
      <c r="V1254" s="1" t="s">
        <v>46</v>
      </c>
      <c r="W1254" s="1" t="str">
        <f>IF(OR(MasterData[[#This Row],[Event]]="Christmas Market", MasterData[[#This Row],[Event]]="Christmas"), "Christmas Sale", "Non-Christmas Sale")</f>
        <v>Christmas Sale</v>
      </c>
      <c r="X1254" t="b">
        <v>0</v>
      </c>
      <c r="Y1254">
        <v>4</v>
      </c>
      <c r="Z1254">
        <v>78.66</v>
      </c>
      <c r="AA1254">
        <v>157.32</v>
      </c>
      <c r="AB1254">
        <v>0</v>
      </c>
      <c r="AC1254" t="str">
        <f>IF(MasterData[[#This Row],[Discount Amount]]&gt;0, "Promotional sale", "Non-Promotional Sales")</f>
        <v>Non-Promotional Sales</v>
      </c>
    </row>
    <row r="1255" spans="1:29" x14ac:dyDescent="0.25">
      <c r="A1255">
        <v>1254</v>
      </c>
      <c r="B1255" s="1" t="s">
        <v>232</v>
      </c>
      <c r="C1255" s="2">
        <v>0.9956828703703704</v>
      </c>
      <c r="D1255">
        <v>31</v>
      </c>
      <c r="E1255">
        <v>27</v>
      </c>
      <c r="F1255" s="1" t="s">
        <v>37</v>
      </c>
      <c r="G1255" s="1" t="s">
        <v>48</v>
      </c>
      <c r="H1255">
        <v>53.933300000000003</v>
      </c>
      <c r="I1255">
        <v>-116.5765</v>
      </c>
      <c r="J1255">
        <v>24</v>
      </c>
      <c r="K1255" t="b">
        <v>1</v>
      </c>
      <c r="L1255">
        <v>390</v>
      </c>
      <c r="M1255" s="1" t="s">
        <v>30</v>
      </c>
      <c r="N1255" s="1" t="s">
        <v>31</v>
      </c>
      <c r="O1255">
        <v>2</v>
      </c>
      <c r="P1255" t="b">
        <v>0</v>
      </c>
      <c r="Q1255" t="b">
        <v>0</v>
      </c>
      <c r="R1255" s="1" t="s">
        <v>52</v>
      </c>
      <c r="S1255" s="1" t="s">
        <v>53</v>
      </c>
      <c r="T1255">
        <v>2</v>
      </c>
      <c r="U1255" s="1" t="s">
        <v>42</v>
      </c>
      <c r="V1255" s="1" t="s">
        <v>35</v>
      </c>
      <c r="W1255" s="1" t="str">
        <f>IF(OR(MasterData[[#This Row],[Event]]="Christmas Market", MasterData[[#This Row],[Event]]="Christmas"), "Christmas Sale", "Non-Christmas Sale")</f>
        <v>Non-Christmas Sale</v>
      </c>
      <c r="X1255" t="b">
        <v>0</v>
      </c>
      <c r="Y1255">
        <v>3</v>
      </c>
      <c r="Z1255">
        <v>28.32</v>
      </c>
      <c r="AA1255">
        <v>56.64</v>
      </c>
      <c r="AB1255">
        <v>0</v>
      </c>
      <c r="AC1255" t="str">
        <f>IF(MasterData[[#This Row],[Discount Amount]]&gt;0, "Promotional sale", "Non-Promotional Sales")</f>
        <v>Non-Promotional Sales</v>
      </c>
    </row>
    <row r="1256" spans="1:29" x14ac:dyDescent="0.25">
      <c r="A1256">
        <v>1255</v>
      </c>
      <c r="B1256" s="1" t="s">
        <v>103</v>
      </c>
      <c r="C1256" s="2">
        <v>0.65923611111111113</v>
      </c>
      <c r="D1256">
        <v>98</v>
      </c>
      <c r="E1256">
        <v>23</v>
      </c>
      <c r="F1256" s="1" t="s">
        <v>61</v>
      </c>
      <c r="G1256" s="1" t="s">
        <v>79</v>
      </c>
      <c r="H1256">
        <v>63.588799999999999</v>
      </c>
      <c r="I1256">
        <v>-115.5069</v>
      </c>
      <c r="J1256">
        <v>58</v>
      </c>
      <c r="K1256" t="b">
        <v>1</v>
      </c>
      <c r="L1256">
        <v>8</v>
      </c>
      <c r="M1256" s="1" t="s">
        <v>74</v>
      </c>
      <c r="N1256" s="1" t="s">
        <v>75</v>
      </c>
      <c r="O1256">
        <v>4</v>
      </c>
      <c r="P1256" t="b">
        <v>0</v>
      </c>
      <c r="Q1256" t="b">
        <v>1</v>
      </c>
      <c r="R1256" s="1" t="s">
        <v>52</v>
      </c>
      <c r="S1256" s="1" t="s">
        <v>49</v>
      </c>
      <c r="T1256">
        <v>3</v>
      </c>
      <c r="U1256" s="1" t="s">
        <v>42</v>
      </c>
      <c r="V1256" s="1" t="s">
        <v>46</v>
      </c>
      <c r="W1256" s="1" t="str">
        <f>IF(OR(MasterData[[#This Row],[Event]]="Christmas Market", MasterData[[#This Row],[Event]]="Christmas"), "Christmas Sale", "Non-Christmas Sale")</f>
        <v>Christmas Sale</v>
      </c>
      <c r="X1256" t="b">
        <v>0</v>
      </c>
      <c r="Y1256">
        <v>5</v>
      </c>
      <c r="Z1256">
        <v>43.27</v>
      </c>
      <c r="AA1256">
        <v>173.07</v>
      </c>
      <c r="AB1256">
        <v>0</v>
      </c>
      <c r="AC1256" t="str">
        <f>IF(MasterData[[#This Row],[Discount Amount]]&gt;0, "Promotional sale", "Non-Promotional Sales")</f>
        <v>Non-Promotional Sales</v>
      </c>
    </row>
    <row r="1257" spans="1:29" x14ac:dyDescent="0.25">
      <c r="A1257">
        <v>1256</v>
      </c>
      <c r="B1257" s="1" t="s">
        <v>359</v>
      </c>
      <c r="C1257" s="2">
        <v>0.26600694444444439</v>
      </c>
      <c r="D1257">
        <v>493</v>
      </c>
      <c r="E1257">
        <v>26</v>
      </c>
      <c r="F1257" s="1" t="s">
        <v>37</v>
      </c>
      <c r="G1257" s="1" t="s">
        <v>66</v>
      </c>
      <c r="H1257">
        <v>45.077800000000003</v>
      </c>
      <c r="I1257">
        <v>-63.546700000000001</v>
      </c>
      <c r="J1257">
        <v>73</v>
      </c>
      <c r="K1257" t="b">
        <v>0</v>
      </c>
      <c r="L1257">
        <v>34</v>
      </c>
      <c r="M1257" s="1" t="s">
        <v>63</v>
      </c>
      <c r="N1257" s="1" t="s">
        <v>64</v>
      </c>
      <c r="O1257">
        <v>4</v>
      </c>
      <c r="P1257" t="b">
        <v>0</v>
      </c>
      <c r="Q1257" t="b">
        <v>1</v>
      </c>
      <c r="R1257" s="1" t="s">
        <v>41</v>
      </c>
      <c r="S1257" s="1" t="s">
        <v>53</v>
      </c>
      <c r="T1257">
        <v>3</v>
      </c>
      <c r="U1257" s="1" t="s">
        <v>34</v>
      </c>
      <c r="V1257" s="1" t="s">
        <v>35</v>
      </c>
      <c r="W1257" s="1" t="str">
        <f>IF(OR(MasterData[[#This Row],[Event]]="Christmas Market", MasterData[[#This Row],[Event]]="Christmas"), "Christmas Sale", "Non-Christmas Sale")</f>
        <v>Non-Christmas Sale</v>
      </c>
      <c r="X1257" t="b">
        <v>1</v>
      </c>
      <c r="Y1257">
        <v>5</v>
      </c>
      <c r="Z1257">
        <v>38.22</v>
      </c>
      <c r="AA1257">
        <v>152.88999999999999</v>
      </c>
      <c r="AB1257">
        <v>0</v>
      </c>
      <c r="AC1257" t="str">
        <f>IF(MasterData[[#This Row],[Discount Amount]]&gt;0, "Promotional sale", "Non-Promotional Sales")</f>
        <v>Non-Promotional Sales</v>
      </c>
    </row>
    <row r="1258" spans="1:29" x14ac:dyDescent="0.25">
      <c r="A1258">
        <v>1257</v>
      </c>
      <c r="B1258" s="1" t="s">
        <v>389</v>
      </c>
      <c r="C1258" s="2">
        <v>0.16447916666666673</v>
      </c>
      <c r="D1258">
        <v>82</v>
      </c>
      <c r="E1258">
        <v>70</v>
      </c>
      <c r="F1258" s="1" t="s">
        <v>37</v>
      </c>
      <c r="G1258" s="1" t="s">
        <v>77</v>
      </c>
      <c r="H1258">
        <v>64.282300000000006</v>
      </c>
      <c r="I1258">
        <v>-135</v>
      </c>
      <c r="J1258">
        <v>52</v>
      </c>
      <c r="K1258" t="b">
        <v>0</v>
      </c>
      <c r="L1258">
        <v>388</v>
      </c>
      <c r="M1258" s="1" t="s">
        <v>74</v>
      </c>
      <c r="N1258" s="1" t="s">
        <v>75</v>
      </c>
      <c r="O1258">
        <v>1</v>
      </c>
      <c r="P1258" t="b">
        <v>0</v>
      </c>
      <c r="Q1258" t="b">
        <v>1</v>
      </c>
      <c r="R1258" s="1" t="s">
        <v>52</v>
      </c>
      <c r="S1258" s="1" t="s">
        <v>49</v>
      </c>
      <c r="T1258">
        <v>4</v>
      </c>
      <c r="U1258" s="1" t="s">
        <v>45</v>
      </c>
      <c r="V1258" s="1" t="s">
        <v>35</v>
      </c>
      <c r="W1258" s="1" t="str">
        <f>IF(OR(MasterData[[#This Row],[Event]]="Christmas Market", MasterData[[#This Row],[Event]]="Christmas"), "Christmas Sale", "Non-Christmas Sale")</f>
        <v>Non-Christmas Sale</v>
      </c>
      <c r="X1258" t="b">
        <v>1</v>
      </c>
      <c r="Y1258">
        <v>2</v>
      </c>
      <c r="Z1258">
        <v>49.38</v>
      </c>
      <c r="AA1258">
        <v>49.38</v>
      </c>
      <c r="AB1258">
        <v>0</v>
      </c>
      <c r="AC1258" t="str">
        <f>IF(MasterData[[#This Row],[Discount Amount]]&gt;0, "Promotional sale", "Non-Promotional Sales")</f>
        <v>Non-Promotional Sales</v>
      </c>
    </row>
    <row r="1259" spans="1:29" x14ac:dyDescent="0.25">
      <c r="A1259">
        <v>1258</v>
      </c>
      <c r="B1259" s="1" t="s">
        <v>183</v>
      </c>
      <c r="C1259" s="2">
        <v>0.53327546296296302</v>
      </c>
      <c r="D1259">
        <v>150</v>
      </c>
      <c r="E1259">
        <v>32</v>
      </c>
      <c r="F1259" s="1" t="s">
        <v>28</v>
      </c>
      <c r="G1259" s="1" t="s">
        <v>44</v>
      </c>
      <c r="H1259">
        <v>46.813099999999999</v>
      </c>
      <c r="I1259">
        <v>-71.207499999999996</v>
      </c>
      <c r="J1259">
        <v>88</v>
      </c>
      <c r="K1259" t="b">
        <v>1</v>
      </c>
      <c r="L1259">
        <v>744</v>
      </c>
      <c r="M1259" s="1" t="s">
        <v>63</v>
      </c>
      <c r="N1259" s="1" t="s">
        <v>64</v>
      </c>
      <c r="O1259">
        <v>3</v>
      </c>
      <c r="P1259" t="b">
        <v>1</v>
      </c>
      <c r="Q1259" t="b">
        <v>1</v>
      </c>
      <c r="R1259" s="1" t="s">
        <v>32</v>
      </c>
      <c r="S1259" s="1" t="s">
        <v>33</v>
      </c>
      <c r="T1259">
        <v>4</v>
      </c>
      <c r="U1259" s="1" t="s">
        <v>45</v>
      </c>
      <c r="V1259" s="1" t="s">
        <v>35</v>
      </c>
      <c r="W1259" s="1" t="str">
        <f>IF(OR(MasterData[[#This Row],[Event]]="Christmas Market", MasterData[[#This Row],[Event]]="Christmas"), "Christmas Sale", "Non-Christmas Sale")</f>
        <v>Non-Christmas Sale</v>
      </c>
      <c r="X1259" t="b">
        <v>0</v>
      </c>
      <c r="Y1259">
        <v>3</v>
      </c>
      <c r="Z1259">
        <v>78.64</v>
      </c>
      <c r="AA1259">
        <v>235.93</v>
      </c>
      <c r="AB1259">
        <v>0</v>
      </c>
      <c r="AC1259" t="str">
        <f>IF(MasterData[[#This Row],[Discount Amount]]&gt;0, "Promotional sale", "Non-Promotional Sales")</f>
        <v>Non-Promotional Sales</v>
      </c>
    </row>
    <row r="1260" spans="1:29" x14ac:dyDescent="0.25">
      <c r="A1260">
        <v>1259</v>
      </c>
      <c r="B1260" s="1" t="s">
        <v>180</v>
      </c>
      <c r="C1260" s="2">
        <v>0.26031249999999995</v>
      </c>
      <c r="D1260">
        <v>157</v>
      </c>
      <c r="E1260">
        <v>18</v>
      </c>
      <c r="F1260" s="1" t="s">
        <v>61</v>
      </c>
      <c r="G1260" s="1" t="s">
        <v>48</v>
      </c>
      <c r="H1260">
        <v>53.933300000000003</v>
      </c>
      <c r="I1260">
        <v>-116.5765</v>
      </c>
      <c r="J1260">
        <v>83</v>
      </c>
      <c r="K1260" t="b">
        <v>0</v>
      </c>
      <c r="L1260">
        <v>429</v>
      </c>
      <c r="M1260" s="1" t="s">
        <v>56</v>
      </c>
      <c r="N1260" s="1" t="s">
        <v>57</v>
      </c>
      <c r="O1260">
        <v>2</v>
      </c>
      <c r="P1260" t="b">
        <v>1</v>
      </c>
      <c r="Q1260" t="b">
        <v>0</v>
      </c>
      <c r="R1260" s="1" t="s">
        <v>41</v>
      </c>
      <c r="S1260" s="1" t="s">
        <v>33</v>
      </c>
      <c r="T1260">
        <v>5</v>
      </c>
      <c r="U1260" s="1" t="s">
        <v>42</v>
      </c>
      <c r="V1260" s="1" t="s">
        <v>59</v>
      </c>
      <c r="W1260" s="1" t="str">
        <f>IF(OR(MasterData[[#This Row],[Event]]="Christmas Market", MasterData[[#This Row],[Event]]="Christmas"), "Christmas Sale", "Non-Christmas Sale")</f>
        <v>Non-Christmas Sale</v>
      </c>
      <c r="X1260" t="b">
        <v>0</v>
      </c>
      <c r="Y1260">
        <v>4</v>
      </c>
      <c r="Z1260">
        <v>15.01</v>
      </c>
      <c r="AA1260">
        <v>30.01</v>
      </c>
      <c r="AB1260">
        <v>3</v>
      </c>
      <c r="AC1260" t="str">
        <f>IF(MasterData[[#This Row],[Discount Amount]]&gt;0, "Promotional sale", "Non-Promotional Sales")</f>
        <v>Promotional sale</v>
      </c>
    </row>
    <row r="1261" spans="1:29" x14ac:dyDescent="0.25">
      <c r="A1261">
        <v>1260</v>
      </c>
      <c r="B1261" s="1" t="s">
        <v>122</v>
      </c>
      <c r="C1261" s="2">
        <v>0.19376157407407413</v>
      </c>
      <c r="D1261">
        <v>90</v>
      </c>
      <c r="E1261">
        <v>53</v>
      </c>
      <c r="F1261" s="1" t="s">
        <v>61</v>
      </c>
      <c r="G1261" s="1" t="s">
        <v>44</v>
      </c>
      <c r="H1261">
        <v>46.813099999999999</v>
      </c>
      <c r="I1261">
        <v>-71.207499999999996</v>
      </c>
      <c r="J1261">
        <v>26</v>
      </c>
      <c r="K1261" t="b">
        <v>1</v>
      </c>
      <c r="L1261">
        <v>357</v>
      </c>
      <c r="M1261" s="1" t="s">
        <v>74</v>
      </c>
      <c r="N1261" s="1" t="s">
        <v>75</v>
      </c>
      <c r="O1261">
        <v>4</v>
      </c>
      <c r="P1261" t="b">
        <v>0</v>
      </c>
      <c r="Q1261" t="b">
        <v>1</v>
      </c>
      <c r="R1261" s="1" t="s">
        <v>32</v>
      </c>
      <c r="S1261" s="1" t="s">
        <v>49</v>
      </c>
      <c r="T1261">
        <v>4</v>
      </c>
      <c r="U1261" s="1" t="s">
        <v>34</v>
      </c>
      <c r="V1261" s="1" t="s">
        <v>35</v>
      </c>
      <c r="W1261" s="1" t="str">
        <f>IF(OR(MasterData[[#This Row],[Event]]="Christmas Market", MasterData[[#This Row],[Event]]="Christmas"), "Christmas Sale", "Non-Christmas Sale")</f>
        <v>Non-Christmas Sale</v>
      </c>
      <c r="X1261" t="b">
        <v>1</v>
      </c>
      <c r="Y1261">
        <v>3</v>
      </c>
      <c r="Z1261">
        <v>19</v>
      </c>
      <c r="AA1261">
        <v>76</v>
      </c>
      <c r="AB1261">
        <v>0</v>
      </c>
      <c r="AC1261" t="str">
        <f>IF(MasterData[[#This Row],[Discount Amount]]&gt;0, "Promotional sale", "Non-Promotional Sales")</f>
        <v>Non-Promotional Sales</v>
      </c>
    </row>
    <row r="1262" spans="1:29" x14ac:dyDescent="0.25">
      <c r="A1262">
        <v>1261</v>
      </c>
      <c r="B1262" s="1" t="s">
        <v>246</v>
      </c>
      <c r="C1262" s="2">
        <v>0.43311342592592594</v>
      </c>
      <c r="D1262">
        <v>14</v>
      </c>
      <c r="E1262">
        <v>67</v>
      </c>
      <c r="F1262" s="1" t="s">
        <v>28</v>
      </c>
      <c r="G1262" s="1" t="s">
        <v>70</v>
      </c>
      <c r="H1262">
        <v>54.273099999999999</v>
      </c>
      <c r="I1262">
        <v>-61.738799999999998</v>
      </c>
      <c r="J1262">
        <v>70</v>
      </c>
      <c r="K1262" t="b">
        <v>1</v>
      </c>
      <c r="L1262">
        <v>654</v>
      </c>
      <c r="M1262" s="1" t="s">
        <v>63</v>
      </c>
      <c r="N1262" s="1" t="s">
        <v>64</v>
      </c>
      <c r="O1262">
        <v>4</v>
      </c>
      <c r="P1262" t="b">
        <v>1</v>
      </c>
      <c r="Q1262" t="b">
        <v>0</v>
      </c>
      <c r="R1262" s="1" t="s">
        <v>52</v>
      </c>
      <c r="S1262" s="1" t="s">
        <v>53</v>
      </c>
      <c r="T1262">
        <v>5</v>
      </c>
      <c r="U1262" s="1" t="s">
        <v>34</v>
      </c>
      <c r="V1262" s="1" t="s">
        <v>46</v>
      </c>
      <c r="W1262" s="1" t="str">
        <f>IF(OR(MasterData[[#This Row],[Event]]="Christmas Market", MasterData[[#This Row],[Event]]="Christmas"), "Christmas Sale", "Non-Christmas Sale")</f>
        <v>Christmas Sale</v>
      </c>
      <c r="X1262" t="b">
        <v>1</v>
      </c>
      <c r="Y1262">
        <v>2</v>
      </c>
      <c r="Z1262">
        <v>82.42</v>
      </c>
      <c r="AA1262">
        <v>329.67</v>
      </c>
      <c r="AB1262">
        <v>0</v>
      </c>
      <c r="AC1262" t="str">
        <f>IF(MasterData[[#This Row],[Discount Amount]]&gt;0, "Promotional sale", "Non-Promotional Sales")</f>
        <v>Non-Promotional Sales</v>
      </c>
    </row>
    <row r="1263" spans="1:29" x14ac:dyDescent="0.25">
      <c r="A1263">
        <v>1262</v>
      </c>
      <c r="B1263" s="1" t="s">
        <v>422</v>
      </c>
      <c r="C1263" s="2">
        <v>0.30564814814814811</v>
      </c>
      <c r="D1263">
        <v>407</v>
      </c>
      <c r="E1263">
        <v>25</v>
      </c>
      <c r="F1263" s="1" t="s">
        <v>61</v>
      </c>
      <c r="G1263" s="1" t="s">
        <v>55</v>
      </c>
      <c r="H1263">
        <v>52.939900000000002</v>
      </c>
      <c r="I1263">
        <v>-106.4509</v>
      </c>
      <c r="J1263">
        <v>4</v>
      </c>
      <c r="K1263" t="b">
        <v>0</v>
      </c>
      <c r="L1263">
        <v>768</v>
      </c>
      <c r="M1263" s="1" t="s">
        <v>39</v>
      </c>
      <c r="N1263" s="1" t="s">
        <v>40</v>
      </c>
      <c r="O1263">
        <v>3</v>
      </c>
      <c r="P1263" t="b">
        <v>1</v>
      </c>
      <c r="Q1263" t="b">
        <v>0</v>
      </c>
      <c r="R1263" s="1" t="s">
        <v>32</v>
      </c>
      <c r="S1263" s="1" t="s">
        <v>58</v>
      </c>
      <c r="T1263">
        <v>5</v>
      </c>
      <c r="U1263" s="1" t="s">
        <v>42</v>
      </c>
      <c r="V1263" s="1" t="s">
        <v>35</v>
      </c>
      <c r="W1263" s="1" t="str">
        <f>IF(OR(MasterData[[#This Row],[Event]]="Christmas Market", MasterData[[#This Row],[Event]]="Christmas"), "Christmas Sale", "Non-Christmas Sale")</f>
        <v>Non-Christmas Sale</v>
      </c>
      <c r="X1263" t="b">
        <v>1</v>
      </c>
      <c r="Y1263">
        <v>2</v>
      </c>
      <c r="Z1263">
        <v>18.95</v>
      </c>
      <c r="AA1263">
        <v>56.85</v>
      </c>
      <c r="AB1263">
        <v>0</v>
      </c>
      <c r="AC1263" t="str">
        <f>IF(MasterData[[#This Row],[Discount Amount]]&gt;0, "Promotional sale", "Non-Promotional Sales")</f>
        <v>Non-Promotional Sales</v>
      </c>
    </row>
    <row r="1264" spans="1:29" x14ac:dyDescent="0.25">
      <c r="A1264">
        <v>1263</v>
      </c>
      <c r="B1264" s="1" t="s">
        <v>170</v>
      </c>
      <c r="C1264" s="2">
        <v>0.25261574074074078</v>
      </c>
      <c r="D1264">
        <v>408</v>
      </c>
      <c r="E1264">
        <v>39</v>
      </c>
      <c r="F1264" s="1" t="s">
        <v>61</v>
      </c>
      <c r="G1264" s="1" t="s">
        <v>79</v>
      </c>
      <c r="H1264">
        <v>63.588799999999999</v>
      </c>
      <c r="I1264">
        <v>-115.5069</v>
      </c>
      <c r="J1264">
        <v>40</v>
      </c>
      <c r="K1264" t="b">
        <v>1</v>
      </c>
      <c r="L1264">
        <v>191</v>
      </c>
      <c r="M1264" s="1" t="s">
        <v>56</v>
      </c>
      <c r="N1264" s="1" t="s">
        <v>57</v>
      </c>
      <c r="O1264">
        <v>4</v>
      </c>
      <c r="P1264" t="b">
        <v>1</v>
      </c>
      <c r="Q1264" t="b">
        <v>1</v>
      </c>
      <c r="R1264" s="1" t="s">
        <v>52</v>
      </c>
      <c r="S1264" s="1" t="s">
        <v>33</v>
      </c>
      <c r="T1264">
        <v>4</v>
      </c>
      <c r="U1264" s="1" t="s">
        <v>34</v>
      </c>
      <c r="V1264" s="1" t="s">
        <v>59</v>
      </c>
      <c r="W1264" s="1" t="str">
        <f>IF(OR(MasterData[[#This Row],[Event]]="Christmas Market", MasterData[[#This Row],[Event]]="Christmas"), "Christmas Sale", "Non-Christmas Sale")</f>
        <v>Non-Christmas Sale</v>
      </c>
      <c r="X1264" t="b">
        <v>0</v>
      </c>
      <c r="Y1264">
        <v>2</v>
      </c>
      <c r="Z1264">
        <v>38.51</v>
      </c>
      <c r="AA1264">
        <v>154.05000000000001</v>
      </c>
      <c r="AB1264">
        <v>15.41</v>
      </c>
      <c r="AC1264" t="str">
        <f>IF(MasterData[[#This Row],[Discount Amount]]&gt;0, "Promotional sale", "Non-Promotional Sales")</f>
        <v>Promotional sale</v>
      </c>
    </row>
    <row r="1265" spans="1:29" x14ac:dyDescent="0.25">
      <c r="A1265">
        <v>1264</v>
      </c>
      <c r="B1265" s="1" t="s">
        <v>204</v>
      </c>
      <c r="C1265" s="2">
        <v>0.6596412037037036</v>
      </c>
      <c r="D1265">
        <v>335</v>
      </c>
      <c r="E1265">
        <v>31</v>
      </c>
      <c r="F1265" s="1" t="s">
        <v>28</v>
      </c>
      <c r="G1265" s="1" t="s">
        <v>29</v>
      </c>
      <c r="H1265">
        <v>51.253799999999998</v>
      </c>
      <c r="I1265">
        <v>-85.3232</v>
      </c>
      <c r="J1265">
        <v>22</v>
      </c>
      <c r="K1265" t="b">
        <v>0</v>
      </c>
      <c r="L1265">
        <v>647</v>
      </c>
      <c r="M1265" s="1" t="s">
        <v>39</v>
      </c>
      <c r="N1265" s="1" t="s">
        <v>40</v>
      </c>
      <c r="O1265">
        <v>3</v>
      </c>
      <c r="P1265" t="b">
        <v>0</v>
      </c>
      <c r="Q1265" t="b">
        <v>1</v>
      </c>
      <c r="R1265" s="1" t="s">
        <v>41</v>
      </c>
      <c r="S1265" s="1" t="s">
        <v>33</v>
      </c>
      <c r="T1265">
        <v>4</v>
      </c>
      <c r="U1265" s="1" t="s">
        <v>45</v>
      </c>
      <c r="V1265" s="1" t="s">
        <v>46</v>
      </c>
      <c r="W1265" s="1" t="str">
        <f>IF(OR(MasterData[[#This Row],[Event]]="Christmas Market", MasterData[[#This Row],[Event]]="Christmas"), "Christmas Sale", "Non-Christmas Sale")</f>
        <v>Christmas Sale</v>
      </c>
      <c r="X1265" t="b">
        <v>1</v>
      </c>
      <c r="Y1265">
        <v>2</v>
      </c>
      <c r="Z1265">
        <v>21.71</v>
      </c>
      <c r="AA1265">
        <v>65.14</v>
      </c>
      <c r="AB1265">
        <v>0</v>
      </c>
      <c r="AC1265" t="str">
        <f>IF(MasterData[[#This Row],[Discount Amount]]&gt;0, "Promotional sale", "Non-Promotional Sales")</f>
        <v>Non-Promotional Sales</v>
      </c>
    </row>
    <row r="1266" spans="1:29" x14ac:dyDescent="0.25">
      <c r="A1266">
        <v>1265</v>
      </c>
      <c r="B1266" s="1" t="s">
        <v>93</v>
      </c>
      <c r="C1266" s="2">
        <v>0.97707175925925926</v>
      </c>
      <c r="D1266">
        <v>313</v>
      </c>
      <c r="E1266">
        <v>19</v>
      </c>
      <c r="F1266" s="1" t="s">
        <v>37</v>
      </c>
      <c r="G1266" s="1" t="s">
        <v>38</v>
      </c>
      <c r="H1266">
        <v>53.726700000000001</v>
      </c>
      <c r="I1266">
        <v>-127.6476</v>
      </c>
      <c r="J1266">
        <v>28</v>
      </c>
      <c r="K1266" t="b">
        <v>1</v>
      </c>
      <c r="L1266">
        <v>586</v>
      </c>
      <c r="M1266" s="1" t="s">
        <v>30</v>
      </c>
      <c r="N1266" s="1" t="s">
        <v>31</v>
      </c>
      <c r="O1266">
        <v>2</v>
      </c>
      <c r="P1266" t="b">
        <v>1</v>
      </c>
      <c r="Q1266" t="b">
        <v>1</v>
      </c>
      <c r="R1266" s="1" t="s">
        <v>52</v>
      </c>
      <c r="S1266" s="1" t="s">
        <v>58</v>
      </c>
      <c r="T1266">
        <v>5</v>
      </c>
      <c r="U1266" s="1" t="s">
        <v>34</v>
      </c>
      <c r="V1266" s="1" t="s">
        <v>59</v>
      </c>
      <c r="W1266" s="1" t="str">
        <f>IF(OR(MasterData[[#This Row],[Event]]="Christmas Market", MasterData[[#This Row],[Event]]="Christmas"), "Christmas Sale", "Non-Christmas Sale")</f>
        <v>Non-Christmas Sale</v>
      </c>
      <c r="X1266" t="b">
        <v>1</v>
      </c>
      <c r="Y1266">
        <v>3</v>
      </c>
      <c r="Z1266">
        <v>92.34</v>
      </c>
      <c r="AA1266">
        <v>184.68</v>
      </c>
      <c r="AB1266">
        <v>18.47</v>
      </c>
      <c r="AC1266" t="str">
        <f>IF(MasterData[[#This Row],[Discount Amount]]&gt;0, "Promotional sale", "Non-Promotional Sales")</f>
        <v>Promotional sale</v>
      </c>
    </row>
    <row r="1267" spans="1:29" x14ac:dyDescent="0.25">
      <c r="A1267">
        <v>1266</v>
      </c>
      <c r="B1267" s="1" t="s">
        <v>373</v>
      </c>
      <c r="C1267" s="2">
        <v>0.33348379629629621</v>
      </c>
      <c r="D1267">
        <v>74</v>
      </c>
      <c r="E1267">
        <v>70</v>
      </c>
      <c r="F1267" s="1" t="s">
        <v>28</v>
      </c>
      <c r="G1267" s="1" t="s">
        <v>48</v>
      </c>
      <c r="H1267">
        <v>53.933300000000003</v>
      </c>
      <c r="I1267">
        <v>-116.5765</v>
      </c>
      <c r="J1267">
        <v>89</v>
      </c>
      <c r="K1267" t="b">
        <v>0</v>
      </c>
      <c r="L1267">
        <v>571</v>
      </c>
      <c r="M1267" s="1" t="s">
        <v>39</v>
      </c>
      <c r="N1267" s="1" t="s">
        <v>40</v>
      </c>
      <c r="O1267">
        <v>1</v>
      </c>
      <c r="P1267" t="b">
        <v>1</v>
      </c>
      <c r="Q1267" t="b">
        <v>1</v>
      </c>
      <c r="R1267" s="1" t="s">
        <v>32</v>
      </c>
      <c r="S1267" s="1" t="s">
        <v>33</v>
      </c>
      <c r="T1267">
        <v>4</v>
      </c>
      <c r="U1267" s="1" t="s">
        <v>42</v>
      </c>
      <c r="V1267" s="1" t="s">
        <v>59</v>
      </c>
      <c r="W1267" s="1" t="str">
        <f>IF(OR(MasterData[[#This Row],[Event]]="Christmas Market", MasterData[[#This Row],[Event]]="Christmas"), "Christmas Sale", "Non-Christmas Sale")</f>
        <v>Non-Christmas Sale</v>
      </c>
      <c r="X1267" t="b">
        <v>0</v>
      </c>
      <c r="Y1267">
        <v>5</v>
      </c>
      <c r="Z1267">
        <v>74.150000000000006</v>
      </c>
      <c r="AA1267">
        <v>74.150000000000006</v>
      </c>
      <c r="AB1267">
        <v>7.42</v>
      </c>
      <c r="AC1267" t="str">
        <f>IF(MasterData[[#This Row],[Discount Amount]]&gt;0, "Promotional sale", "Non-Promotional Sales")</f>
        <v>Promotional sale</v>
      </c>
    </row>
    <row r="1268" spans="1:29" x14ac:dyDescent="0.25">
      <c r="A1268">
        <v>1267</v>
      </c>
      <c r="B1268" s="1" t="s">
        <v>411</v>
      </c>
      <c r="C1268" s="2">
        <v>7.49537037037038E-2</v>
      </c>
      <c r="D1268">
        <v>6</v>
      </c>
      <c r="E1268">
        <v>30</v>
      </c>
      <c r="F1268" s="1" t="s">
        <v>61</v>
      </c>
      <c r="G1268" s="1" t="s">
        <v>79</v>
      </c>
      <c r="H1268">
        <v>63.588799999999999</v>
      </c>
      <c r="I1268">
        <v>-115.5069</v>
      </c>
      <c r="J1268">
        <v>98</v>
      </c>
      <c r="K1268" t="b">
        <v>1</v>
      </c>
      <c r="L1268">
        <v>923</v>
      </c>
      <c r="M1268" s="1" t="s">
        <v>30</v>
      </c>
      <c r="N1268" s="1" t="s">
        <v>31</v>
      </c>
      <c r="O1268">
        <v>1</v>
      </c>
      <c r="P1268" t="b">
        <v>1</v>
      </c>
      <c r="Q1268" t="b">
        <v>1</v>
      </c>
      <c r="R1268" s="1" t="s">
        <v>41</v>
      </c>
      <c r="S1268" s="1" t="s">
        <v>33</v>
      </c>
      <c r="T1268">
        <v>3</v>
      </c>
      <c r="U1268" s="1" t="s">
        <v>45</v>
      </c>
      <c r="V1268" s="1" t="s">
        <v>46</v>
      </c>
      <c r="W1268" s="1" t="str">
        <f>IF(OR(MasterData[[#This Row],[Event]]="Christmas Market", MasterData[[#This Row],[Event]]="Christmas"), "Christmas Sale", "Non-Christmas Sale")</f>
        <v>Christmas Sale</v>
      </c>
      <c r="X1268" t="b">
        <v>1</v>
      </c>
      <c r="Y1268">
        <v>1</v>
      </c>
      <c r="Z1268">
        <v>62.01</v>
      </c>
      <c r="AA1268">
        <v>62.01</v>
      </c>
      <c r="AB1268">
        <v>0</v>
      </c>
      <c r="AC1268" t="str">
        <f>IF(MasterData[[#This Row],[Discount Amount]]&gt;0, "Promotional sale", "Non-Promotional Sales")</f>
        <v>Non-Promotional Sales</v>
      </c>
    </row>
    <row r="1269" spans="1:29" x14ac:dyDescent="0.25">
      <c r="A1269">
        <v>1268</v>
      </c>
      <c r="B1269" s="1" t="s">
        <v>371</v>
      </c>
      <c r="C1269" s="2">
        <v>0.16276620370370365</v>
      </c>
      <c r="D1269">
        <v>301</v>
      </c>
      <c r="E1269">
        <v>56</v>
      </c>
      <c r="F1269" s="1" t="s">
        <v>28</v>
      </c>
      <c r="G1269" s="1" t="s">
        <v>77</v>
      </c>
      <c r="H1269">
        <v>64.282300000000006</v>
      </c>
      <c r="I1269">
        <v>-135</v>
      </c>
      <c r="J1269">
        <v>43</v>
      </c>
      <c r="K1269" t="b">
        <v>1</v>
      </c>
      <c r="L1269">
        <v>683</v>
      </c>
      <c r="M1269" s="1" t="s">
        <v>30</v>
      </c>
      <c r="N1269" s="1" t="s">
        <v>31</v>
      </c>
      <c r="O1269">
        <v>3</v>
      </c>
      <c r="P1269" t="b">
        <v>1</v>
      </c>
      <c r="Q1269" t="b">
        <v>0</v>
      </c>
      <c r="R1269" s="1" t="s">
        <v>41</v>
      </c>
      <c r="S1269" s="1" t="s">
        <v>33</v>
      </c>
      <c r="T1269">
        <v>4</v>
      </c>
      <c r="U1269" s="1" t="s">
        <v>34</v>
      </c>
      <c r="V1269" s="1" t="s">
        <v>35</v>
      </c>
      <c r="W1269" s="1" t="str">
        <f>IF(OR(MasterData[[#This Row],[Event]]="Christmas Market", MasterData[[#This Row],[Event]]="Christmas"), "Christmas Sale", "Non-Christmas Sale")</f>
        <v>Non-Christmas Sale</v>
      </c>
      <c r="X1269" t="b">
        <v>0</v>
      </c>
      <c r="Y1269">
        <v>3</v>
      </c>
      <c r="Z1269">
        <v>18.47</v>
      </c>
      <c r="AA1269">
        <v>55.4</v>
      </c>
      <c r="AB1269">
        <v>0</v>
      </c>
      <c r="AC1269" t="str">
        <f>IF(MasterData[[#This Row],[Discount Amount]]&gt;0, "Promotional sale", "Non-Promotional Sales")</f>
        <v>Non-Promotional Sales</v>
      </c>
    </row>
    <row r="1270" spans="1:29" x14ac:dyDescent="0.25">
      <c r="A1270">
        <v>1269</v>
      </c>
      <c r="B1270" s="1" t="s">
        <v>384</v>
      </c>
      <c r="C1270" s="2">
        <v>0.23472222222222228</v>
      </c>
      <c r="D1270">
        <v>456</v>
      </c>
      <c r="E1270">
        <v>41</v>
      </c>
      <c r="F1270" s="1" t="s">
        <v>61</v>
      </c>
      <c r="G1270" s="1" t="s">
        <v>44</v>
      </c>
      <c r="H1270">
        <v>46.813099999999999</v>
      </c>
      <c r="I1270">
        <v>-71.207499999999996</v>
      </c>
      <c r="J1270">
        <v>84</v>
      </c>
      <c r="K1270" t="b">
        <v>0</v>
      </c>
      <c r="L1270">
        <v>281</v>
      </c>
      <c r="M1270" s="1" t="s">
        <v>56</v>
      </c>
      <c r="N1270" s="1" t="s">
        <v>57</v>
      </c>
      <c r="O1270">
        <v>4</v>
      </c>
      <c r="P1270" t="b">
        <v>0</v>
      </c>
      <c r="Q1270" t="b">
        <v>0</v>
      </c>
      <c r="R1270" s="1" t="s">
        <v>52</v>
      </c>
      <c r="S1270" s="1" t="s">
        <v>49</v>
      </c>
      <c r="T1270">
        <v>2</v>
      </c>
      <c r="U1270" s="1" t="s">
        <v>34</v>
      </c>
      <c r="V1270" s="1" t="s">
        <v>46</v>
      </c>
      <c r="W1270" s="1" t="str">
        <f>IF(OR(MasterData[[#This Row],[Event]]="Christmas Market", MasterData[[#This Row],[Event]]="Christmas"), "Christmas Sale", "Non-Christmas Sale")</f>
        <v>Christmas Sale</v>
      </c>
      <c r="X1270" t="b">
        <v>0</v>
      </c>
      <c r="Y1270">
        <v>5</v>
      </c>
      <c r="Z1270">
        <v>56.75</v>
      </c>
      <c r="AA1270">
        <v>227.01</v>
      </c>
      <c r="AB1270">
        <v>0</v>
      </c>
      <c r="AC1270" t="str">
        <f>IF(MasterData[[#This Row],[Discount Amount]]&gt;0, "Promotional sale", "Non-Promotional Sales")</f>
        <v>Non-Promotional Sales</v>
      </c>
    </row>
    <row r="1271" spans="1:29" x14ac:dyDescent="0.25">
      <c r="A1271">
        <v>1270</v>
      </c>
      <c r="B1271" s="1" t="s">
        <v>210</v>
      </c>
      <c r="C1271" s="2">
        <v>0.34518518518518526</v>
      </c>
      <c r="D1271">
        <v>16</v>
      </c>
      <c r="E1271">
        <v>48</v>
      </c>
      <c r="F1271" s="1" t="s">
        <v>37</v>
      </c>
      <c r="G1271" s="1" t="s">
        <v>70</v>
      </c>
      <c r="H1271">
        <v>54.273099999999999</v>
      </c>
      <c r="I1271">
        <v>-61.738799999999998</v>
      </c>
      <c r="J1271">
        <v>7</v>
      </c>
      <c r="K1271" t="b">
        <v>1</v>
      </c>
      <c r="L1271">
        <v>250</v>
      </c>
      <c r="M1271" s="1" t="s">
        <v>30</v>
      </c>
      <c r="N1271" s="1" t="s">
        <v>31</v>
      </c>
      <c r="O1271">
        <v>2</v>
      </c>
      <c r="P1271" t="b">
        <v>1</v>
      </c>
      <c r="Q1271" t="b">
        <v>0</v>
      </c>
      <c r="R1271" s="1" t="s">
        <v>41</v>
      </c>
      <c r="S1271" s="1" t="s">
        <v>33</v>
      </c>
      <c r="T1271">
        <v>5</v>
      </c>
      <c r="U1271" s="1" t="s">
        <v>42</v>
      </c>
      <c r="V1271" s="1" t="s">
        <v>35</v>
      </c>
      <c r="W1271" s="1" t="str">
        <f>IF(OR(MasterData[[#This Row],[Event]]="Christmas Market", MasterData[[#This Row],[Event]]="Christmas"), "Christmas Sale", "Non-Christmas Sale")</f>
        <v>Non-Christmas Sale</v>
      </c>
      <c r="X1271" t="b">
        <v>0</v>
      </c>
      <c r="Y1271">
        <v>5</v>
      </c>
      <c r="Z1271">
        <v>13.32</v>
      </c>
      <c r="AA1271">
        <v>26.65</v>
      </c>
      <c r="AB1271">
        <v>0</v>
      </c>
      <c r="AC1271" t="str">
        <f>IF(MasterData[[#This Row],[Discount Amount]]&gt;0, "Promotional sale", "Non-Promotional Sales")</f>
        <v>Non-Promotional Sales</v>
      </c>
    </row>
    <row r="1272" spans="1:29" x14ac:dyDescent="0.25">
      <c r="A1272">
        <v>1271</v>
      </c>
      <c r="B1272" s="1" t="s">
        <v>195</v>
      </c>
      <c r="C1272" s="2">
        <v>0.21518518518518515</v>
      </c>
      <c r="D1272">
        <v>477</v>
      </c>
      <c r="E1272">
        <v>64</v>
      </c>
      <c r="F1272" s="1" t="s">
        <v>28</v>
      </c>
      <c r="G1272" s="1" t="s">
        <v>38</v>
      </c>
      <c r="H1272">
        <v>53.726700000000001</v>
      </c>
      <c r="I1272">
        <v>-127.6476</v>
      </c>
      <c r="J1272">
        <v>88</v>
      </c>
      <c r="K1272" t="b">
        <v>1</v>
      </c>
      <c r="L1272">
        <v>862</v>
      </c>
      <c r="M1272" s="1" t="s">
        <v>74</v>
      </c>
      <c r="N1272" s="1" t="s">
        <v>75</v>
      </c>
      <c r="O1272">
        <v>3</v>
      </c>
      <c r="P1272" t="b">
        <v>1</v>
      </c>
      <c r="Q1272" t="b">
        <v>1</v>
      </c>
      <c r="R1272" s="1" t="s">
        <v>52</v>
      </c>
      <c r="S1272" s="1" t="s">
        <v>33</v>
      </c>
      <c r="T1272">
        <v>5</v>
      </c>
      <c r="U1272" s="1" t="s">
        <v>45</v>
      </c>
      <c r="V1272" s="1" t="s">
        <v>59</v>
      </c>
      <c r="W1272" s="1" t="str">
        <f>IF(OR(MasterData[[#This Row],[Event]]="Christmas Market", MasterData[[#This Row],[Event]]="Christmas"), "Christmas Sale", "Non-Christmas Sale")</f>
        <v>Non-Christmas Sale</v>
      </c>
      <c r="X1272" t="b">
        <v>1</v>
      </c>
      <c r="Y1272">
        <v>4</v>
      </c>
      <c r="Z1272">
        <v>33.020000000000003</v>
      </c>
      <c r="AA1272">
        <v>99.06</v>
      </c>
      <c r="AB1272">
        <v>9.91</v>
      </c>
      <c r="AC1272" t="str">
        <f>IF(MasterData[[#This Row],[Discount Amount]]&gt;0, "Promotional sale", "Non-Promotional Sales")</f>
        <v>Promotional sale</v>
      </c>
    </row>
    <row r="1273" spans="1:29" x14ac:dyDescent="0.25">
      <c r="A1273">
        <v>1272</v>
      </c>
      <c r="B1273" s="1" t="s">
        <v>297</v>
      </c>
      <c r="C1273" s="2">
        <v>0.20199074074074064</v>
      </c>
      <c r="D1273">
        <v>210</v>
      </c>
      <c r="E1273">
        <v>58</v>
      </c>
      <c r="F1273" s="1" t="s">
        <v>37</v>
      </c>
      <c r="G1273" s="1" t="s">
        <v>44</v>
      </c>
      <c r="H1273">
        <v>46.813099999999999</v>
      </c>
      <c r="I1273">
        <v>-71.207499999999996</v>
      </c>
      <c r="J1273">
        <v>70</v>
      </c>
      <c r="K1273" t="b">
        <v>0</v>
      </c>
      <c r="L1273">
        <v>703</v>
      </c>
      <c r="M1273" s="1" t="s">
        <v>63</v>
      </c>
      <c r="N1273" s="1" t="s">
        <v>64</v>
      </c>
      <c r="O1273">
        <v>4</v>
      </c>
      <c r="P1273" t="b">
        <v>1</v>
      </c>
      <c r="Q1273" t="b">
        <v>1</v>
      </c>
      <c r="R1273" s="1" t="s">
        <v>41</v>
      </c>
      <c r="S1273" s="1" t="s">
        <v>58</v>
      </c>
      <c r="T1273">
        <v>3</v>
      </c>
      <c r="U1273" s="1" t="s">
        <v>34</v>
      </c>
      <c r="V1273" s="1" t="s">
        <v>35</v>
      </c>
      <c r="W1273" s="1" t="str">
        <f>IF(OR(MasterData[[#This Row],[Event]]="Christmas Market", MasterData[[#This Row],[Event]]="Christmas"), "Christmas Sale", "Non-Christmas Sale")</f>
        <v>Non-Christmas Sale</v>
      </c>
      <c r="X1273" t="b">
        <v>1</v>
      </c>
      <c r="Y1273">
        <v>5</v>
      </c>
      <c r="Z1273">
        <v>26.09</v>
      </c>
      <c r="AA1273">
        <v>104.35</v>
      </c>
      <c r="AB1273">
        <v>0</v>
      </c>
      <c r="AC1273" t="str">
        <f>IF(MasterData[[#This Row],[Discount Amount]]&gt;0, "Promotional sale", "Non-Promotional Sales")</f>
        <v>Non-Promotional Sales</v>
      </c>
    </row>
    <row r="1274" spans="1:29" x14ac:dyDescent="0.25">
      <c r="A1274">
        <v>1273</v>
      </c>
      <c r="B1274" s="1" t="s">
        <v>193</v>
      </c>
      <c r="C1274" s="2">
        <v>0.44644675925925936</v>
      </c>
      <c r="D1274">
        <v>84</v>
      </c>
      <c r="E1274">
        <v>32</v>
      </c>
      <c r="F1274" s="1" t="s">
        <v>28</v>
      </c>
      <c r="G1274" s="1" t="s">
        <v>29</v>
      </c>
      <c r="H1274">
        <v>51.253799999999998</v>
      </c>
      <c r="I1274">
        <v>-85.3232</v>
      </c>
      <c r="J1274">
        <v>9</v>
      </c>
      <c r="K1274" t="b">
        <v>1</v>
      </c>
      <c r="L1274">
        <v>329</v>
      </c>
      <c r="M1274" s="1" t="s">
        <v>74</v>
      </c>
      <c r="N1274" s="1" t="s">
        <v>75</v>
      </c>
      <c r="O1274">
        <v>1</v>
      </c>
      <c r="P1274" t="b">
        <v>0</v>
      </c>
      <c r="Q1274" t="b">
        <v>0</v>
      </c>
      <c r="R1274" s="1" t="s">
        <v>32</v>
      </c>
      <c r="S1274" s="1" t="s">
        <v>53</v>
      </c>
      <c r="T1274">
        <v>3</v>
      </c>
      <c r="U1274" s="1" t="s">
        <v>42</v>
      </c>
      <c r="V1274" s="1" t="s">
        <v>35</v>
      </c>
      <c r="W1274" s="1" t="str">
        <f>IF(OR(MasterData[[#This Row],[Event]]="Christmas Market", MasterData[[#This Row],[Event]]="Christmas"), "Christmas Sale", "Non-Christmas Sale")</f>
        <v>Non-Christmas Sale</v>
      </c>
      <c r="X1274" t="b">
        <v>1</v>
      </c>
      <c r="Y1274">
        <v>1</v>
      </c>
      <c r="Z1274">
        <v>88.27</v>
      </c>
      <c r="AA1274">
        <v>88.27</v>
      </c>
      <c r="AB1274">
        <v>0</v>
      </c>
      <c r="AC1274" t="str">
        <f>IF(MasterData[[#This Row],[Discount Amount]]&gt;0, "Promotional sale", "Non-Promotional Sales")</f>
        <v>Non-Promotional Sales</v>
      </c>
    </row>
    <row r="1275" spans="1:29" x14ac:dyDescent="0.25">
      <c r="A1275">
        <v>1274</v>
      </c>
      <c r="B1275" s="1" t="s">
        <v>144</v>
      </c>
      <c r="C1275" s="2">
        <v>0.46188657407407407</v>
      </c>
      <c r="D1275">
        <v>443</v>
      </c>
      <c r="E1275">
        <v>51</v>
      </c>
      <c r="F1275" s="1" t="s">
        <v>61</v>
      </c>
      <c r="G1275" s="1" t="s">
        <v>62</v>
      </c>
      <c r="H1275">
        <v>46.565300000000001</v>
      </c>
      <c r="I1275">
        <v>-66.4619</v>
      </c>
      <c r="J1275">
        <v>12</v>
      </c>
      <c r="K1275" t="b">
        <v>0</v>
      </c>
      <c r="L1275">
        <v>61</v>
      </c>
      <c r="M1275" s="1" t="s">
        <v>30</v>
      </c>
      <c r="N1275" s="1" t="s">
        <v>31</v>
      </c>
      <c r="O1275">
        <v>5</v>
      </c>
      <c r="P1275" t="b">
        <v>0</v>
      </c>
      <c r="Q1275" t="b">
        <v>0</v>
      </c>
      <c r="R1275" s="1" t="s">
        <v>41</v>
      </c>
      <c r="S1275" s="1" t="s">
        <v>53</v>
      </c>
      <c r="T1275">
        <v>5</v>
      </c>
      <c r="U1275" s="1" t="s">
        <v>42</v>
      </c>
      <c r="V1275" s="1" t="s">
        <v>59</v>
      </c>
      <c r="W1275" s="1" t="str">
        <f>IF(OR(MasterData[[#This Row],[Event]]="Christmas Market", MasterData[[#This Row],[Event]]="Christmas"), "Christmas Sale", "Non-Christmas Sale")</f>
        <v>Non-Christmas Sale</v>
      </c>
      <c r="X1275" t="b">
        <v>1</v>
      </c>
      <c r="Y1275">
        <v>4</v>
      </c>
      <c r="Z1275">
        <v>34.46</v>
      </c>
      <c r="AA1275">
        <v>172.31</v>
      </c>
      <c r="AB1275">
        <v>17.23</v>
      </c>
      <c r="AC1275" t="str">
        <f>IF(MasterData[[#This Row],[Discount Amount]]&gt;0, "Promotional sale", "Non-Promotional Sales")</f>
        <v>Promotional sale</v>
      </c>
    </row>
    <row r="1276" spans="1:29" x14ac:dyDescent="0.25">
      <c r="A1276">
        <v>1275</v>
      </c>
      <c r="B1276" s="1" t="s">
        <v>145</v>
      </c>
      <c r="C1276" s="2">
        <v>0.43783564814814824</v>
      </c>
      <c r="D1276">
        <v>262</v>
      </c>
      <c r="E1276">
        <v>23</v>
      </c>
      <c r="F1276" s="1" t="s">
        <v>61</v>
      </c>
      <c r="G1276" s="1" t="s">
        <v>51</v>
      </c>
      <c r="H1276">
        <v>53.760899999999999</v>
      </c>
      <c r="I1276">
        <v>-98.813900000000004</v>
      </c>
      <c r="J1276">
        <v>22</v>
      </c>
      <c r="K1276" t="b">
        <v>1</v>
      </c>
      <c r="L1276">
        <v>571</v>
      </c>
      <c r="M1276" s="1" t="s">
        <v>30</v>
      </c>
      <c r="N1276" s="1" t="s">
        <v>31</v>
      </c>
      <c r="O1276">
        <v>2</v>
      </c>
      <c r="P1276" t="b">
        <v>1</v>
      </c>
      <c r="Q1276" t="b">
        <v>1</v>
      </c>
      <c r="R1276" s="1" t="s">
        <v>41</v>
      </c>
      <c r="S1276" s="1" t="s">
        <v>49</v>
      </c>
      <c r="T1276">
        <v>1</v>
      </c>
      <c r="U1276" s="1" t="s">
        <v>45</v>
      </c>
      <c r="V1276" s="1" t="s">
        <v>59</v>
      </c>
      <c r="W1276" s="1" t="str">
        <f>IF(OR(MasterData[[#This Row],[Event]]="Christmas Market", MasterData[[#This Row],[Event]]="Christmas"), "Christmas Sale", "Non-Christmas Sale")</f>
        <v>Non-Christmas Sale</v>
      </c>
      <c r="X1276" t="b">
        <v>0</v>
      </c>
      <c r="Y1276">
        <v>4</v>
      </c>
      <c r="Z1276">
        <v>33.51</v>
      </c>
      <c r="AA1276">
        <v>67.02</v>
      </c>
      <c r="AB1276">
        <v>6.7</v>
      </c>
      <c r="AC1276" t="str">
        <f>IF(MasterData[[#This Row],[Discount Amount]]&gt;0, "Promotional sale", "Non-Promotional Sales")</f>
        <v>Promotional sale</v>
      </c>
    </row>
    <row r="1277" spans="1:29" x14ac:dyDescent="0.25">
      <c r="A1277">
        <v>1276</v>
      </c>
      <c r="B1277" s="1" t="s">
        <v>358</v>
      </c>
      <c r="C1277" s="2">
        <v>0.98730324074074072</v>
      </c>
      <c r="D1277">
        <v>86</v>
      </c>
      <c r="E1277">
        <v>33</v>
      </c>
      <c r="F1277" s="1" t="s">
        <v>61</v>
      </c>
      <c r="G1277" s="1" t="s">
        <v>55</v>
      </c>
      <c r="H1277">
        <v>52.939900000000002</v>
      </c>
      <c r="I1277">
        <v>-106.4509</v>
      </c>
      <c r="J1277">
        <v>34</v>
      </c>
      <c r="K1277" t="b">
        <v>0</v>
      </c>
      <c r="L1277">
        <v>845</v>
      </c>
      <c r="M1277" s="1" t="s">
        <v>74</v>
      </c>
      <c r="N1277" s="1" t="s">
        <v>75</v>
      </c>
      <c r="O1277">
        <v>2</v>
      </c>
      <c r="P1277" t="b">
        <v>0</v>
      </c>
      <c r="Q1277" t="b">
        <v>0</v>
      </c>
      <c r="R1277" s="1" t="s">
        <v>52</v>
      </c>
      <c r="S1277" s="1" t="s">
        <v>58</v>
      </c>
      <c r="T1277">
        <v>3</v>
      </c>
      <c r="U1277" s="1" t="s">
        <v>42</v>
      </c>
      <c r="V1277" s="1" t="s">
        <v>59</v>
      </c>
      <c r="W1277" s="1" t="str">
        <f>IF(OR(MasterData[[#This Row],[Event]]="Christmas Market", MasterData[[#This Row],[Event]]="Christmas"), "Christmas Sale", "Non-Christmas Sale")</f>
        <v>Non-Christmas Sale</v>
      </c>
      <c r="X1277" t="b">
        <v>1</v>
      </c>
      <c r="Y1277">
        <v>1</v>
      </c>
      <c r="Z1277">
        <v>68.040000000000006</v>
      </c>
      <c r="AA1277">
        <v>136.08000000000001</v>
      </c>
      <c r="AB1277">
        <v>13.61</v>
      </c>
      <c r="AC1277" t="str">
        <f>IF(MasterData[[#This Row],[Discount Amount]]&gt;0, "Promotional sale", "Non-Promotional Sales")</f>
        <v>Promotional sale</v>
      </c>
    </row>
    <row r="1278" spans="1:29" x14ac:dyDescent="0.25">
      <c r="A1278">
        <v>1277</v>
      </c>
      <c r="B1278" s="1" t="s">
        <v>86</v>
      </c>
      <c r="C1278" s="2">
        <v>0.57608796296296294</v>
      </c>
      <c r="D1278">
        <v>407</v>
      </c>
      <c r="E1278">
        <v>22</v>
      </c>
      <c r="F1278" s="1" t="s">
        <v>61</v>
      </c>
      <c r="G1278" s="1" t="s">
        <v>51</v>
      </c>
      <c r="H1278">
        <v>53.760899999999999</v>
      </c>
      <c r="I1278">
        <v>-98.813900000000004</v>
      </c>
      <c r="J1278">
        <v>62</v>
      </c>
      <c r="K1278" t="b">
        <v>0</v>
      </c>
      <c r="L1278">
        <v>594</v>
      </c>
      <c r="M1278" s="1" t="s">
        <v>30</v>
      </c>
      <c r="N1278" s="1" t="s">
        <v>31</v>
      </c>
      <c r="O1278">
        <v>5</v>
      </c>
      <c r="P1278" t="b">
        <v>1</v>
      </c>
      <c r="Q1278" t="b">
        <v>1</v>
      </c>
      <c r="R1278" s="1" t="s">
        <v>41</v>
      </c>
      <c r="S1278" s="1" t="s">
        <v>33</v>
      </c>
      <c r="T1278">
        <v>1</v>
      </c>
      <c r="U1278" s="1" t="s">
        <v>45</v>
      </c>
      <c r="V1278" s="1" t="s">
        <v>59</v>
      </c>
      <c r="W1278" s="1" t="str">
        <f>IF(OR(MasterData[[#This Row],[Event]]="Christmas Market", MasterData[[#This Row],[Event]]="Christmas"), "Christmas Sale", "Non-Christmas Sale")</f>
        <v>Non-Christmas Sale</v>
      </c>
      <c r="X1278" t="b">
        <v>0</v>
      </c>
      <c r="Y1278">
        <v>5</v>
      </c>
      <c r="Z1278">
        <v>72.72</v>
      </c>
      <c r="AA1278">
        <v>363.62</v>
      </c>
      <c r="AB1278">
        <v>36.36</v>
      </c>
      <c r="AC1278" t="str">
        <f>IF(MasterData[[#This Row],[Discount Amount]]&gt;0, "Promotional sale", "Non-Promotional Sales")</f>
        <v>Promotional sale</v>
      </c>
    </row>
    <row r="1279" spans="1:29" x14ac:dyDescent="0.25">
      <c r="A1279">
        <v>1278</v>
      </c>
      <c r="B1279" s="1" t="s">
        <v>360</v>
      </c>
      <c r="C1279" s="2">
        <v>0.27629629629629626</v>
      </c>
      <c r="D1279">
        <v>191</v>
      </c>
      <c r="E1279">
        <v>61</v>
      </c>
      <c r="F1279" s="1" t="s">
        <v>28</v>
      </c>
      <c r="G1279" s="1" t="s">
        <v>38</v>
      </c>
      <c r="H1279">
        <v>53.726700000000001</v>
      </c>
      <c r="I1279">
        <v>-127.6476</v>
      </c>
      <c r="J1279">
        <v>72</v>
      </c>
      <c r="K1279" t="b">
        <v>0</v>
      </c>
      <c r="L1279">
        <v>357</v>
      </c>
      <c r="M1279" s="1" t="s">
        <v>56</v>
      </c>
      <c r="N1279" s="1" t="s">
        <v>57</v>
      </c>
      <c r="O1279">
        <v>5</v>
      </c>
      <c r="P1279" t="b">
        <v>1</v>
      </c>
      <c r="Q1279" t="b">
        <v>1</v>
      </c>
      <c r="R1279" s="1" t="s">
        <v>32</v>
      </c>
      <c r="S1279" s="1" t="s">
        <v>33</v>
      </c>
      <c r="T1279">
        <v>3</v>
      </c>
      <c r="U1279" s="1" t="s">
        <v>42</v>
      </c>
      <c r="V1279" s="1" t="s">
        <v>59</v>
      </c>
      <c r="W1279" s="1" t="str">
        <f>IF(OR(MasterData[[#This Row],[Event]]="Christmas Market", MasterData[[#This Row],[Event]]="Christmas"), "Christmas Sale", "Non-Christmas Sale")</f>
        <v>Non-Christmas Sale</v>
      </c>
      <c r="X1279" t="b">
        <v>1</v>
      </c>
      <c r="Y1279">
        <v>3</v>
      </c>
      <c r="Z1279">
        <v>23.57</v>
      </c>
      <c r="AA1279">
        <v>117.83</v>
      </c>
      <c r="AB1279">
        <v>11.78</v>
      </c>
      <c r="AC1279" t="str">
        <f>IF(MasterData[[#This Row],[Discount Amount]]&gt;0, "Promotional sale", "Non-Promotional Sales")</f>
        <v>Promotional sale</v>
      </c>
    </row>
    <row r="1280" spans="1:29" x14ac:dyDescent="0.25">
      <c r="A1280">
        <v>1279</v>
      </c>
      <c r="B1280" s="1" t="s">
        <v>178</v>
      </c>
      <c r="C1280" s="2">
        <v>0.80465277777777788</v>
      </c>
      <c r="D1280">
        <v>358</v>
      </c>
      <c r="E1280">
        <v>68</v>
      </c>
      <c r="F1280" s="1" t="s">
        <v>28</v>
      </c>
      <c r="G1280" s="1" t="s">
        <v>29</v>
      </c>
      <c r="H1280">
        <v>51.253799999999998</v>
      </c>
      <c r="I1280">
        <v>-85.3232</v>
      </c>
      <c r="J1280">
        <v>98</v>
      </c>
      <c r="K1280" t="b">
        <v>1</v>
      </c>
      <c r="L1280">
        <v>172</v>
      </c>
      <c r="M1280" s="1" t="s">
        <v>30</v>
      </c>
      <c r="N1280" s="1" t="s">
        <v>31</v>
      </c>
      <c r="O1280">
        <v>1</v>
      </c>
      <c r="P1280" t="b">
        <v>0</v>
      </c>
      <c r="Q1280" t="b">
        <v>1</v>
      </c>
      <c r="R1280" s="1" t="s">
        <v>32</v>
      </c>
      <c r="S1280" s="1" t="s">
        <v>53</v>
      </c>
      <c r="T1280">
        <v>4</v>
      </c>
      <c r="U1280" s="1" t="s">
        <v>34</v>
      </c>
      <c r="V1280" s="1" t="s">
        <v>35</v>
      </c>
      <c r="W1280" s="1" t="str">
        <f>IF(OR(MasterData[[#This Row],[Event]]="Christmas Market", MasterData[[#This Row],[Event]]="Christmas"), "Christmas Sale", "Non-Christmas Sale")</f>
        <v>Non-Christmas Sale</v>
      </c>
      <c r="X1280" t="b">
        <v>1</v>
      </c>
      <c r="Y1280">
        <v>3</v>
      </c>
      <c r="Z1280">
        <v>12.47</v>
      </c>
      <c r="AA1280">
        <v>12.47</v>
      </c>
      <c r="AB1280">
        <v>0</v>
      </c>
      <c r="AC1280" t="str">
        <f>IF(MasterData[[#This Row],[Discount Amount]]&gt;0, "Promotional sale", "Non-Promotional Sales")</f>
        <v>Non-Promotional Sales</v>
      </c>
    </row>
    <row r="1281" spans="1:29" x14ac:dyDescent="0.25">
      <c r="A1281">
        <v>1280</v>
      </c>
      <c r="B1281" s="1" t="s">
        <v>216</v>
      </c>
      <c r="C1281" s="2">
        <v>0.17768518518518528</v>
      </c>
      <c r="D1281">
        <v>375</v>
      </c>
      <c r="E1281">
        <v>23</v>
      </c>
      <c r="F1281" s="1" t="s">
        <v>37</v>
      </c>
      <c r="G1281" s="1" t="s">
        <v>70</v>
      </c>
      <c r="H1281">
        <v>54.273099999999999</v>
      </c>
      <c r="I1281">
        <v>-61.738799999999998</v>
      </c>
      <c r="J1281">
        <v>91</v>
      </c>
      <c r="K1281" t="b">
        <v>0</v>
      </c>
      <c r="L1281">
        <v>590</v>
      </c>
      <c r="M1281" s="1" t="s">
        <v>74</v>
      </c>
      <c r="N1281" s="1" t="s">
        <v>75</v>
      </c>
      <c r="O1281">
        <v>4</v>
      </c>
      <c r="P1281" t="b">
        <v>1</v>
      </c>
      <c r="Q1281" t="b">
        <v>1</v>
      </c>
      <c r="R1281" s="1" t="s">
        <v>32</v>
      </c>
      <c r="S1281" s="1" t="s">
        <v>53</v>
      </c>
      <c r="T1281">
        <v>1</v>
      </c>
      <c r="U1281" s="1" t="s">
        <v>45</v>
      </c>
      <c r="V1281" s="1" t="s">
        <v>35</v>
      </c>
      <c r="W1281" s="1" t="str">
        <f>IF(OR(MasterData[[#This Row],[Event]]="Christmas Market", MasterData[[#This Row],[Event]]="Christmas"), "Christmas Sale", "Non-Christmas Sale")</f>
        <v>Non-Christmas Sale</v>
      </c>
      <c r="X1281" t="b">
        <v>1</v>
      </c>
      <c r="Y1281">
        <v>2</v>
      </c>
      <c r="Z1281">
        <v>57.96</v>
      </c>
      <c r="AA1281">
        <v>231.86</v>
      </c>
      <c r="AB1281">
        <v>0</v>
      </c>
      <c r="AC1281" t="str">
        <f>IF(MasterData[[#This Row],[Discount Amount]]&gt;0, "Promotional sale", "Non-Promotional Sales")</f>
        <v>Non-Promotional Sales</v>
      </c>
    </row>
    <row r="1282" spans="1:29" x14ac:dyDescent="0.25">
      <c r="A1282">
        <v>1281</v>
      </c>
      <c r="B1282" s="1" t="s">
        <v>339</v>
      </c>
      <c r="C1282" s="2">
        <v>0.19913194444444438</v>
      </c>
      <c r="D1282">
        <v>88</v>
      </c>
      <c r="E1282">
        <v>66</v>
      </c>
      <c r="F1282" s="1" t="s">
        <v>37</v>
      </c>
      <c r="G1282" s="1" t="s">
        <v>51</v>
      </c>
      <c r="H1282">
        <v>53.760899999999999</v>
      </c>
      <c r="I1282">
        <v>-98.813900000000004</v>
      </c>
      <c r="J1282">
        <v>12</v>
      </c>
      <c r="K1282" t="b">
        <v>1</v>
      </c>
      <c r="L1282">
        <v>147</v>
      </c>
      <c r="M1282" s="1" t="s">
        <v>63</v>
      </c>
      <c r="N1282" s="1" t="s">
        <v>64</v>
      </c>
      <c r="O1282">
        <v>4</v>
      </c>
      <c r="P1282" t="b">
        <v>0</v>
      </c>
      <c r="Q1282" t="b">
        <v>1</v>
      </c>
      <c r="R1282" s="1" t="s">
        <v>52</v>
      </c>
      <c r="S1282" s="1" t="s">
        <v>49</v>
      </c>
      <c r="T1282">
        <v>3</v>
      </c>
      <c r="U1282" s="1" t="s">
        <v>45</v>
      </c>
      <c r="V1282" s="1" t="s">
        <v>59</v>
      </c>
      <c r="W1282" s="1" t="str">
        <f>IF(OR(MasterData[[#This Row],[Event]]="Christmas Market", MasterData[[#This Row],[Event]]="Christmas"), "Christmas Sale", "Non-Christmas Sale")</f>
        <v>Non-Christmas Sale</v>
      </c>
      <c r="X1282" t="b">
        <v>1</v>
      </c>
      <c r="Y1282">
        <v>4</v>
      </c>
      <c r="Z1282">
        <v>74.150000000000006</v>
      </c>
      <c r="AA1282">
        <v>296.62</v>
      </c>
      <c r="AB1282">
        <v>29.66</v>
      </c>
      <c r="AC1282" t="str">
        <f>IF(MasterData[[#This Row],[Discount Amount]]&gt;0, "Promotional sale", "Non-Promotional Sales")</f>
        <v>Promotional sale</v>
      </c>
    </row>
    <row r="1283" spans="1:29" x14ac:dyDescent="0.25">
      <c r="A1283">
        <v>1282</v>
      </c>
      <c r="B1283" s="1" t="s">
        <v>423</v>
      </c>
      <c r="C1283" s="2">
        <v>0.2519675925925926</v>
      </c>
      <c r="D1283">
        <v>178</v>
      </c>
      <c r="E1283">
        <v>56</v>
      </c>
      <c r="F1283" s="1" t="s">
        <v>37</v>
      </c>
      <c r="G1283" s="1" t="s">
        <v>55</v>
      </c>
      <c r="H1283">
        <v>52.939900000000002</v>
      </c>
      <c r="I1283">
        <v>-106.4509</v>
      </c>
      <c r="J1283">
        <v>29</v>
      </c>
      <c r="K1283" t="b">
        <v>1</v>
      </c>
      <c r="L1283">
        <v>716</v>
      </c>
      <c r="M1283" s="1" t="s">
        <v>39</v>
      </c>
      <c r="N1283" s="1" t="s">
        <v>40</v>
      </c>
      <c r="O1283">
        <v>1</v>
      </c>
      <c r="P1283" t="b">
        <v>1</v>
      </c>
      <c r="Q1283" t="b">
        <v>1</v>
      </c>
      <c r="R1283" s="1" t="s">
        <v>32</v>
      </c>
      <c r="S1283" s="1" t="s">
        <v>53</v>
      </c>
      <c r="T1283">
        <v>1</v>
      </c>
      <c r="U1283" s="1" t="s">
        <v>45</v>
      </c>
      <c r="V1283" s="1" t="s">
        <v>59</v>
      </c>
      <c r="W1283" s="1" t="str">
        <f>IF(OR(MasterData[[#This Row],[Event]]="Christmas Market", MasterData[[#This Row],[Event]]="Christmas"), "Christmas Sale", "Non-Christmas Sale")</f>
        <v>Non-Christmas Sale</v>
      </c>
      <c r="X1283" t="b">
        <v>1</v>
      </c>
      <c r="Y1283">
        <v>1</v>
      </c>
      <c r="Z1283">
        <v>75.55</v>
      </c>
      <c r="AA1283">
        <v>75.55</v>
      </c>
      <c r="AB1283">
        <v>7.56</v>
      </c>
      <c r="AC1283" t="str">
        <f>IF(MasterData[[#This Row],[Discount Amount]]&gt;0, "Promotional sale", "Non-Promotional Sales")</f>
        <v>Promotional sale</v>
      </c>
    </row>
    <row r="1284" spans="1:29" x14ac:dyDescent="0.25">
      <c r="A1284">
        <v>1283</v>
      </c>
      <c r="B1284" s="1" t="s">
        <v>307</v>
      </c>
      <c r="C1284" s="2">
        <v>0.81969907407407416</v>
      </c>
      <c r="D1284">
        <v>160</v>
      </c>
      <c r="E1284">
        <v>56</v>
      </c>
      <c r="F1284" s="1" t="s">
        <v>28</v>
      </c>
      <c r="G1284" s="1" t="s">
        <v>29</v>
      </c>
      <c r="H1284">
        <v>51.253799999999998</v>
      </c>
      <c r="I1284">
        <v>-85.3232</v>
      </c>
      <c r="J1284">
        <v>36</v>
      </c>
      <c r="K1284" t="b">
        <v>0</v>
      </c>
      <c r="L1284">
        <v>132</v>
      </c>
      <c r="M1284" s="1" t="s">
        <v>56</v>
      </c>
      <c r="N1284" s="1" t="s">
        <v>57</v>
      </c>
      <c r="O1284">
        <v>1</v>
      </c>
      <c r="P1284" t="b">
        <v>0</v>
      </c>
      <c r="Q1284" t="b">
        <v>0</v>
      </c>
      <c r="R1284" s="1" t="s">
        <v>52</v>
      </c>
      <c r="S1284" s="1" t="s">
        <v>33</v>
      </c>
      <c r="T1284">
        <v>1</v>
      </c>
      <c r="U1284" s="1" t="s">
        <v>45</v>
      </c>
      <c r="V1284" s="1" t="s">
        <v>35</v>
      </c>
      <c r="W1284" s="1" t="str">
        <f>IF(OR(MasterData[[#This Row],[Event]]="Christmas Market", MasterData[[#This Row],[Event]]="Christmas"), "Christmas Sale", "Non-Christmas Sale")</f>
        <v>Non-Christmas Sale</v>
      </c>
      <c r="X1284" t="b">
        <v>1</v>
      </c>
      <c r="Y1284">
        <v>3</v>
      </c>
      <c r="Z1284">
        <v>71.239999999999995</v>
      </c>
      <c r="AA1284">
        <v>71.239999999999995</v>
      </c>
      <c r="AB1284">
        <v>0</v>
      </c>
      <c r="AC1284" t="str">
        <f>IF(MasterData[[#This Row],[Discount Amount]]&gt;0, "Promotional sale", "Non-Promotional Sales")</f>
        <v>Non-Promotional Sales</v>
      </c>
    </row>
    <row r="1285" spans="1:29" x14ac:dyDescent="0.25">
      <c r="A1285">
        <v>1284</v>
      </c>
      <c r="B1285" s="1" t="s">
        <v>222</v>
      </c>
      <c r="C1285" s="2">
        <v>0.51241898148148146</v>
      </c>
      <c r="D1285">
        <v>201</v>
      </c>
      <c r="E1285">
        <v>30</v>
      </c>
      <c r="F1285" s="1" t="s">
        <v>61</v>
      </c>
      <c r="G1285" s="1" t="s">
        <v>81</v>
      </c>
      <c r="H1285">
        <v>64.248000000000005</v>
      </c>
      <c r="I1285">
        <v>-84.889600000000002</v>
      </c>
      <c r="J1285">
        <v>60</v>
      </c>
      <c r="K1285" t="b">
        <v>1</v>
      </c>
      <c r="L1285">
        <v>256</v>
      </c>
      <c r="M1285" s="1" t="s">
        <v>74</v>
      </c>
      <c r="N1285" s="1" t="s">
        <v>75</v>
      </c>
      <c r="O1285">
        <v>1</v>
      </c>
      <c r="P1285" t="b">
        <v>0</v>
      </c>
      <c r="Q1285" t="b">
        <v>0</v>
      </c>
      <c r="R1285" s="1" t="s">
        <v>32</v>
      </c>
      <c r="S1285" s="1" t="s">
        <v>58</v>
      </c>
      <c r="T1285">
        <v>4</v>
      </c>
      <c r="U1285" s="1" t="s">
        <v>42</v>
      </c>
      <c r="V1285" s="1" t="s">
        <v>35</v>
      </c>
      <c r="W1285" s="1" t="str">
        <f>IF(OR(MasterData[[#This Row],[Event]]="Christmas Market", MasterData[[#This Row],[Event]]="Christmas"), "Christmas Sale", "Non-Christmas Sale")</f>
        <v>Non-Christmas Sale</v>
      </c>
      <c r="X1285" t="b">
        <v>0</v>
      </c>
      <c r="Y1285">
        <v>5</v>
      </c>
      <c r="Z1285">
        <v>52.87</v>
      </c>
      <c r="AA1285">
        <v>52.87</v>
      </c>
      <c r="AB1285">
        <v>0</v>
      </c>
      <c r="AC1285" t="str">
        <f>IF(MasterData[[#This Row],[Discount Amount]]&gt;0, "Promotional sale", "Non-Promotional Sales")</f>
        <v>Non-Promotional Sales</v>
      </c>
    </row>
    <row r="1286" spans="1:29" x14ac:dyDescent="0.25">
      <c r="A1286">
        <v>1285</v>
      </c>
      <c r="B1286" s="1" t="s">
        <v>405</v>
      </c>
      <c r="C1286" s="2">
        <v>0.45225694444444442</v>
      </c>
      <c r="D1286">
        <v>39</v>
      </c>
      <c r="E1286">
        <v>46</v>
      </c>
      <c r="F1286" s="1" t="s">
        <v>61</v>
      </c>
      <c r="G1286" s="1" t="s">
        <v>29</v>
      </c>
      <c r="H1286">
        <v>51.253799999999998</v>
      </c>
      <c r="I1286">
        <v>-85.3232</v>
      </c>
      <c r="J1286">
        <v>23</v>
      </c>
      <c r="K1286" t="b">
        <v>1</v>
      </c>
      <c r="L1286">
        <v>689</v>
      </c>
      <c r="M1286" s="1" t="s">
        <v>39</v>
      </c>
      <c r="N1286" s="1" t="s">
        <v>40</v>
      </c>
      <c r="O1286">
        <v>5</v>
      </c>
      <c r="P1286" t="b">
        <v>1</v>
      </c>
      <c r="Q1286" t="b">
        <v>0</v>
      </c>
      <c r="R1286" s="1" t="s">
        <v>32</v>
      </c>
      <c r="S1286" s="1" t="s">
        <v>58</v>
      </c>
      <c r="T1286">
        <v>3</v>
      </c>
      <c r="U1286" s="1" t="s">
        <v>45</v>
      </c>
      <c r="V1286" s="1" t="s">
        <v>46</v>
      </c>
      <c r="W1286" s="1" t="str">
        <f>IF(OR(MasterData[[#This Row],[Event]]="Christmas Market", MasterData[[#This Row],[Event]]="Christmas"), "Christmas Sale", "Non-Christmas Sale")</f>
        <v>Christmas Sale</v>
      </c>
      <c r="X1286" t="b">
        <v>1</v>
      </c>
      <c r="Y1286">
        <v>1</v>
      </c>
      <c r="Z1286">
        <v>29.39</v>
      </c>
      <c r="AA1286">
        <v>146.97</v>
      </c>
      <c r="AB1286">
        <v>0</v>
      </c>
      <c r="AC1286" t="str">
        <f>IF(MasterData[[#This Row],[Discount Amount]]&gt;0, "Promotional sale", "Non-Promotional Sales")</f>
        <v>Non-Promotional Sales</v>
      </c>
    </row>
    <row r="1287" spans="1:29" x14ac:dyDescent="0.25">
      <c r="A1287">
        <v>1286</v>
      </c>
      <c r="B1287" s="1" t="s">
        <v>365</v>
      </c>
      <c r="C1287" s="2">
        <v>0.3683912037037036</v>
      </c>
      <c r="D1287">
        <v>205</v>
      </c>
      <c r="E1287">
        <v>70</v>
      </c>
      <c r="F1287" s="1" t="s">
        <v>37</v>
      </c>
      <c r="G1287" s="1" t="s">
        <v>81</v>
      </c>
      <c r="H1287">
        <v>64.248000000000005</v>
      </c>
      <c r="I1287">
        <v>-84.889600000000002</v>
      </c>
      <c r="J1287">
        <v>36</v>
      </c>
      <c r="K1287" t="b">
        <v>0</v>
      </c>
      <c r="L1287">
        <v>469</v>
      </c>
      <c r="M1287" s="1" t="s">
        <v>30</v>
      </c>
      <c r="N1287" s="1" t="s">
        <v>31</v>
      </c>
      <c r="O1287">
        <v>4</v>
      </c>
      <c r="P1287" t="b">
        <v>0</v>
      </c>
      <c r="Q1287" t="b">
        <v>1</v>
      </c>
      <c r="R1287" s="1" t="s">
        <v>52</v>
      </c>
      <c r="S1287" s="1" t="s">
        <v>58</v>
      </c>
      <c r="T1287">
        <v>5</v>
      </c>
      <c r="U1287" s="1" t="s">
        <v>45</v>
      </c>
      <c r="V1287" s="1" t="s">
        <v>59</v>
      </c>
      <c r="W1287" s="1" t="str">
        <f>IF(OR(MasterData[[#This Row],[Event]]="Christmas Market", MasterData[[#This Row],[Event]]="Christmas"), "Christmas Sale", "Non-Christmas Sale")</f>
        <v>Non-Christmas Sale</v>
      </c>
      <c r="X1287" t="b">
        <v>1</v>
      </c>
      <c r="Y1287">
        <v>5</v>
      </c>
      <c r="Z1287">
        <v>95.54</v>
      </c>
      <c r="AA1287">
        <v>382.15</v>
      </c>
      <c r="AB1287">
        <v>38.21</v>
      </c>
      <c r="AC1287" t="str">
        <f>IF(MasterData[[#This Row],[Discount Amount]]&gt;0, "Promotional sale", "Non-Promotional Sales")</f>
        <v>Promotional sale</v>
      </c>
    </row>
    <row r="1288" spans="1:29" x14ac:dyDescent="0.25">
      <c r="A1288">
        <v>1287</v>
      </c>
      <c r="B1288" s="1" t="s">
        <v>195</v>
      </c>
      <c r="C1288" s="2">
        <v>0.7644212962962964</v>
      </c>
      <c r="D1288">
        <v>448</v>
      </c>
      <c r="E1288">
        <v>31</v>
      </c>
      <c r="F1288" s="1" t="s">
        <v>37</v>
      </c>
      <c r="G1288" s="1" t="s">
        <v>62</v>
      </c>
      <c r="H1288">
        <v>46.565300000000001</v>
      </c>
      <c r="I1288">
        <v>-66.4619</v>
      </c>
      <c r="J1288">
        <v>13</v>
      </c>
      <c r="K1288" t="b">
        <v>1</v>
      </c>
      <c r="L1288">
        <v>501</v>
      </c>
      <c r="M1288" s="1" t="s">
        <v>30</v>
      </c>
      <c r="N1288" s="1" t="s">
        <v>31</v>
      </c>
      <c r="O1288">
        <v>5</v>
      </c>
      <c r="P1288" t="b">
        <v>1</v>
      </c>
      <c r="Q1288" t="b">
        <v>0</v>
      </c>
      <c r="R1288" s="1" t="s">
        <v>52</v>
      </c>
      <c r="S1288" s="1" t="s">
        <v>58</v>
      </c>
      <c r="T1288">
        <v>4</v>
      </c>
      <c r="U1288" s="1" t="s">
        <v>42</v>
      </c>
      <c r="V1288" s="1" t="s">
        <v>59</v>
      </c>
      <c r="W1288" s="1" t="str">
        <f>IF(OR(MasterData[[#This Row],[Event]]="Christmas Market", MasterData[[#This Row],[Event]]="Christmas"), "Christmas Sale", "Non-Christmas Sale")</f>
        <v>Non-Christmas Sale</v>
      </c>
      <c r="X1288" t="b">
        <v>0</v>
      </c>
      <c r="Y1288">
        <v>2</v>
      </c>
      <c r="Z1288">
        <v>50.52</v>
      </c>
      <c r="AA1288">
        <v>252.6</v>
      </c>
      <c r="AB1288">
        <v>25.26</v>
      </c>
      <c r="AC1288" t="str">
        <f>IF(MasterData[[#This Row],[Discount Amount]]&gt;0, "Promotional sale", "Non-Promotional Sales")</f>
        <v>Promotional sale</v>
      </c>
    </row>
    <row r="1289" spans="1:29" x14ac:dyDescent="0.25">
      <c r="A1289">
        <v>1288</v>
      </c>
      <c r="B1289" s="1" t="s">
        <v>424</v>
      </c>
      <c r="C1289" s="2">
        <v>0.87828703703703703</v>
      </c>
      <c r="D1289">
        <v>196</v>
      </c>
      <c r="E1289">
        <v>24</v>
      </c>
      <c r="F1289" s="1" t="s">
        <v>28</v>
      </c>
      <c r="G1289" s="1" t="s">
        <v>51</v>
      </c>
      <c r="H1289">
        <v>53.760899999999999</v>
      </c>
      <c r="I1289">
        <v>-98.813900000000004</v>
      </c>
      <c r="J1289">
        <v>48</v>
      </c>
      <c r="K1289" t="b">
        <v>1</v>
      </c>
      <c r="L1289">
        <v>654</v>
      </c>
      <c r="M1289" s="1" t="s">
        <v>74</v>
      </c>
      <c r="N1289" s="1" t="s">
        <v>75</v>
      </c>
      <c r="O1289">
        <v>4</v>
      </c>
      <c r="P1289" t="b">
        <v>1</v>
      </c>
      <c r="Q1289" t="b">
        <v>0</v>
      </c>
      <c r="R1289" s="1" t="s">
        <v>32</v>
      </c>
      <c r="S1289" s="1" t="s">
        <v>53</v>
      </c>
      <c r="T1289">
        <v>1</v>
      </c>
      <c r="U1289" s="1" t="s">
        <v>42</v>
      </c>
      <c r="V1289" s="1" t="s">
        <v>59</v>
      </c>
      <c r="W1289" s="1" t="str">
        <f>IF(OR(MasterData[[#This Row],[Event]]="Christmas Market", MasterData[[#This Row],[Event]]="Christmas"), "Christmas Sale", "Non-Christmas Sale")</f>
        <v>Non-Christmas Sale</v>
      </c>
      <c r="X1289" t="b">
        <v>1</v>
      </c>
      <c r="Y1289">
        <v>5</v>
      </c>
      <c r="Z1289">
        <v>50.68</v>
      </c>
      <c r="AA1289">
        <v>202.73</v>
      </c>
      <c r="AB1289">
        <v>20.27</v>
      </c>
      <c r="AC1289" t="str">
        <f>IF(MasterData[[#This Row],[Discount Amount]]&gt;0, "Promotional sale", "Non-Promotional Sales")</f>
        <v>Promotional sale</v>
      </c>
    </row>
    <row r="1290" spans="1:29" x14ac:dyDescent="0.25">
      <c r="A1290">
        <v>1289</v>
      </c>
      <c r="B1290" s="1" t="s">
        <v>371</v>
      </c>
      <c r="C1290" s="2">
        <v>0.30166666666666675</v>
      </c>
      <c r="D1290">
        <v>287</v>
      </c>
      <c r="E1290">
        <v>37</v>
      </c>
      <c r="F1290" s="1" t="s">
        <v>28</v>
      </c>
      <c r="G1290" s="1" t="s">
        <v>44</v>
      </c>
      <c r="H1290">
        <v>46.813099999999999</v>
      </c>
      <c r="I1290">
        <v>-71.207499999999996</v>
      </c>
      <c r="J1290">
        <v>57</v>
      </c>
      <c r="K1290" t="b">
        <v>0</v>
      </c>
      <c r="L1290">
        <v>120</v>
      </c>
      <c r="M1290" s="1" t="s">
        <v>56</v>
      </c>
      <c r="N1290" s="1" t="s">
        <v>57</v>
      </c>
      <c r="O1290">
        <v>1</v>
      </c>
      <c r="P1290" t="b">
        <v>0</v>
      </c>
      <c r="Q1290" t="b">
        <v>0</v>
      </c>
      <c r="R1290" s="1" t="s">
        <v>52</v>
      </c>
      <c r="S1290" s="1" t="s">
        <v>33</v>
      </c>
      <c r="T1290">
        <v>3</v>
      </c>
      <c r="U1290" s="1" t="s">
        <v>34</v>
      </c>
      <c r="V1290" s="1" t="s">
        <v>59</v>
      </c>
      <c r="W1290" s="1" t="str">
        <f>IF(OR(MasterData[[#This Row],[Event]]="Christmas Market", MasterData[[#This Row],[Event]]="Christmas"), "Christmas Sale", "Non-Christmas Sale")</f>
        <v>Non-Christmas Sale</v>
      </c>
      <c r="X1290" t="b">
        <v>1</v>
      </c>
      <c r="Y1290">
        <v>4</v>
      </c>
      <c r="Z1290">
        <v>15.02</v>
      </c>
      <c r="AA1290">
        <v>15.02</v>
      </c>
      <c r="AB1290">
        <v>1.5</v>
      </c>
      <c r="AC1290" t="str">
        <f>IF(MasterData[[#This Row],[Discount Amount]]&gt;0, "Promotional sale", "Non-Promotional Sales")</f>
        <v>Promotional sale</v>
      </c>
    </row>
    <row r="1291" spans="1:29" x14ac:dyDescent="0.25">
      <c r="A1291">
        <v>1290</v>
      </c>
      <c r="B1291" s="1" t="s">
        <v>117</v>
      </c>
      <c r="C1291" s="2">
        <v>0.29282407407407418</v>
      </c>
      <c r="D1291">
        <v>296</v>
      </c>
      <c r="E1291">
        <v>65</v>
      </c>
      <c r="F1291" s="1" t="s">
        <v>28</v>
      </c>
      <c r="G1291" s="1" t="s">
        <v>48</v>
      </c>
      <c r="H1291">
        <v>53.933300000000003</v>
      </c>
      <c r="I1291">
        <v>-116.5765</v>
      </c>
      <c r="J1291">
        <v>15</v>
      </c>
      <c r="K1291" t="b">
        <v>0</v>
      </c>
      <c r="L1291">
        <v>834</v>
      </c>
      <c r="M1291" s="1" t="s">
        <v>39</v>
      </c>
      <c r="N1291" s="1" t="s">
        <v>40</v>
      </c>
      <c r="O1291">
        <v>3</v>
      </c>
      <c r="P1291" t="b">
        <v>0</v>
      </c>
      <c r="Q1291" t="b">
        <v>1</v>
      </c>
      <c r="R1291" s="1" t="s">
        <v>52</v>
      </c>
      <c r="S1291" s="1" t="s">
        <v>49</v>
      </c>
      <c r="T1291">
        <v>3</v>
      </c>
      <c r="U1291" s="1" t="s">
        <v>34</v>
      </c>
      <c r="V1291" s="1" t="s">
        <v>35</v>
      </c>
      <c r="W1291" s="1" t="str">
        <f>IF(OR(MasterData[[#This Row],[Event]]="Christmas Market", MasterData[[#This Row],[Event]]="Christmas"), "Christmas Sale", "Non-Christmas Sale")</f>
        <v>Non-Christmas Sale</v>
      </c>
      <c r="X1291" t="b">
        <v>1</v>
      </c>
      <c r="Y1291">
        <v>5</v>
      </c>
      <c r="Z1291">
        <v>12.43</v>
      </c>
      <c r="AA1291">
        <v>37.28</v>
      </c>
      <c r="AB1291">
        <v>0</v>
      </c>
      <c r="AC1291" t="str">
        <f>IF(MasterData[[#This Row],[Discount Amount]]&gt;0, "Promotional sale", "Non-Promotional Sales")</f>
        <v>Non-Promotional Sales</v>
      </c>
    </row>
    <row r="1292" spans="1:29" x14ac:dyDescent="0.25">
      <c r="A1292">
        <v>1291</v>
      </c>
      <c r="B1292" s="1" t="s">
        <v>242</v>
      </c>
      <c r="C1292" s="2">
        <v>0.64973379629629635</v>
      </c>
      <c r="D1292">
        <v>10</v>
      </c>
      <c r="E1292">
        <v>66</v>
      </c>
      <c r="F1292" s="1" t="s">
        <v>61</v>
      </c>
      <c r="G1292" s="1" t="s">
        <v>79</v>
      </c>
      <c r="H1292">
        <v>63.588799999999999</v>
      </c>
      <c r="I1292">
        <v>-115.5069</v>
      </c>
      <c r="J1292">
        <v>32</v>
      </c>
      <c r="K1292" t="b">
        <v>0</v>
      </c>
      <c r="L1292">
        <v>449</v>
      </c>
      <c r="M1292" s="1" t="s">
        <v>56</v>
      </c>
      <c r="N1292" s="1" t="s">
        <v>57</v>
      </c>
      <c r="O1292">
        <v>3</v>
      </c>
      <c r="P1292" t="b">
        <v>1</v>
      </c>
      <c r="Q1292" t="b">
        <v>1</v>
      </c>
      <c r="R1292" s="1" t="s">
        <v>32</v>
      </c>
      <c r="S1292" s="1" t="s">
        <v>33</v>
      </c>
      <c r="T1292">
        <v>1</v>
      </c>
      <c r="U1292" s="1" t="s">
        <v>34</v>
      </c>
      <c r="V1292" s="1" t="s">
        <v>59</v>
      </c>
      <c r="W1292" s="1" t="str">
        <f>IF(OR(MasterData[[#This Row],[Event]]="Christmas Market", MasterData[[#This Row],[Event]]="Christmas"), "Christmas Sale", "Non-Christmas Sale")</f>
        <v>Non-Christmas Sale</v>
      </c>
      <c r="X1292" t="b">
        <v>0</v>
      </c>
      <c r="Y1292">
        <v>3</v>
      </c>
      <c r="Z1292">
        <v>92.49</v>
      </c>
      <c r="AA1292">
        <v>277.45999999999998</v>
      </c>
      <c r="AB1292">
        <v>27.75</v>
      </c>
      <c r="AC1292" t="str">
        <f>IF(MasterData[[#This Row],[Discount Amount]]&gt;0, "Promotional sale", "Non-Promotional Sales")</f>
        <v>Promotional sale</v>
      </c>
    </row>
    <row r="1293" spans="1:29" x14ac:dyDescent="0.25">
      <c r="A1293">
        <v>1292</v>
      </c>
      <c r="B1293" s="1" t="s">
        <v>374</v>
      </c>
      <c r="C1293" s="2">
        <v>0.14511574074074085</v>
      </c>
      <c r="D1293">
        <v>340</v>
      </c>
      <c r="E1293">
        <v>69</v>
      </c>
      <c r="F1293" s="1" t="s">
        <v>28</v>
      </c>
      <c r="G1293" s="1" t="s">
        <v>70</v>
      </c>
      <c r="H1293">
        <v>54.273099999999999</v>
      </c>
      <c r="I1293">
        <v>-61.738799999999998</v>
      </c>
      <c r="J1293">
        <v>67</v>
      </c>
      <c r="K1293" t="b">
        <v>1</v>
      </c>
      <c r="L1293">
        <v>848</v>
      </c>
      <c r="M1293" s="1" t="s">
        <v>56</v>
      </c>
      <c r="N1293" s="1" t="s">
        <v>57</v>
      </c>
      <c r="O1293">
        <v>3</v>
      </c>
      <c r="P1293" t="b">
        <v>1</v>
      </c>
      <c r="Q1293" t="b">
        <v>1</v>
      </c>
      <c r="R1293" s="1" t="s">
        <v>32</v>
      </c>
      <c r="S1293" s="1" t="s">
        <v>33</v>
      </c>
      <c r="T1293">
        <v>3</v>
      </c>
      <c r="U1293" s="1" t="s">
        <v>45</v>
      </c>
      <c r="V1293" s="1" t="s">
        <v>59</v>
      </c>
      <c r="W1293" s="1" t="str">
        <f>IF(OR(MasterData[[#This Row],[Event]]="Christmas Market", MasterData[[#This Row],[Event]]="Christmas"), "Christmas Sale", "Non-Christmas Sale")</f>
        <v>Non-Christmas Sale</v>
      </c>
      <c r="X1293" t="b">
        <v>0</v>
      </c>
      <c r="Y1293">
        <v>1</v>
      </c>
      <c r="Z1293">
        <v>36.83</v>
      </c>
      <c r="AA1293">
        <v>110.5</v>
      </c>
      <c r="AB1293">
        <v>11.05</v>
      </c>
      <c r="AC1293" t="str">
        <f>IF(MasterData[[#This Row],[Discount Amount]]&gt;0, "Promotional sale", "Non-Promotional Sales")</f>
        <v>Promotional sale</v>
      </c>
    </row>
    <row r="1294" spans="1:29" x14ac:dyDescent="0.25">
      <c r="A1294">
        <v>1293</v>
      </c>
      <c r="B1294" s="1" t="s">
        <v>324</v>
      </c>
      <c r="C1294" s="2">
        <v>0.56878472222222221</v>
      </c>
      <c r="D1294">
        <v>375</v>
      </c>
      <c r="E1294">
        <v>35</v>
      </c>
      <c r="F1294" s="1" t="s">
        <v>37</v>
      </c>
      <c r="G1294" s="1" t="s">
        <v>38</v>
      </c>
      <c r="H1294">
        <v>53.726700000000001</v>
      </c>
      <c r="I1294">
        <v>-127.6476</v>
      </c>
      <c r="J1294">
        <v>1</v>
      </c>
      <c r="K1294" t="b">
        <v>0</v>
      </c>
      <c r="L1294">
        <v>908</v>
      </c>
      <c r="M1294" s="1" t="s">
        <v>56</v>
      </c>
      <c r="N1294" s="1" t="s">
        <v>57</v>
      </c>
      <c r="O1294">
        <v>1</v>
      </c>
      <c r="P1294" t="b">
        <v>0</v>
      </c>
      <c r="Q1294" t="b">
        <v>1</v>
      </c>
      <c r="R1294" s="1" t="s">
        <v>52</v>
      </c>
      <c r="S1294" s="1" t="s">
        <v>33</v>
      </c>
      <c r="T1294">
        <v>3</v>
      </c>
      <c r="U1294" s="1" t="s">
        <v>45</v>
      </c>
      <c r="V1294" s="1" t="s">
        <v>35</v>
      </c>
      <c r="W1294" s="1" t="str">
        <f>IF(OR(MasterData[[#This Row],[Event]]="Christmas Market", MasterData[[#This Row],[Event]]="Christmas"), "Christmas Sale", "Non-Christmas Sale")</f>
        <v>Non-Christmas Sale</v>
      </c>
      <c r="X1294" t="b">
        <v>1</v>
      </c>
      <c r="Y1294">
        <v>5</v>
      </c>
      <c r="Z1294">
        <v>47.94</v>
      </c>
      <c r="AA1294">
        <v>47.94</v>
      </c>
      <c r="AB1294">
        <v>0</v>
      </c>
      <c r="AC1294" t="str">
        <f>IF(MasterData[[#This Row],[Discount Amount]]&gt;0, "Promotional sale", "Non-Promotional Sales")</f>
        <v>Non-Promotional Sales</v>
      </c>
    </row>
    <row r="1295" spans="1:29" x14ac:dyDescent="0.25">
      <c r="A1295">
        <v>1294</v>
      </c>
      <c r="B1295" s="1" t="s">
        <v>289</v>
      </c>
      <c r="C1295" s="2">
        <v>0.11827546296296299</v>
      </c>
      <c r="D1295">
        <v>82</v>
      </c>
      <c r="E1295">
        <v>22</v>
      </c>
      <c r="F1295" s="1" t="s">
        <v>28</v>
      </c>
      <c r="G1295" s="1" t="s">
        <v>51</v>
      </c>
      <c r="H1295">
        <v>53.760899999999999</v>
      </c>
      <c r="I1295">
        <v>-98.813900000000004</v>
      </c>
      <c r="J1295">
        <v>81</v>
      </c>
      <c r="K1295" t="b">
        <v>0</v>
      </c>
      <c r="L1295">
        <v>292</v>
      </c>
      <c r="M1295" s="1" t="s">
        <v>63</v>
      </c>
      <c r="N1295" s="1" t="s">
        <v>64</v>
      </c>
      <c r="O1295">
        <v>2</v>
      </c>
      <c r="P1295" t="b">
        <v>0</v>
      </c>
      <c r="Q1295" t="b">
        <v>1</v>
      </c>
      <c r="R1295" s="1" t="s">
        <v>41</v>
      </c>
      <c r="S1295" s="1" t="s">
        <v>49</v>
      </c>
      <c r="T1295">
        <v>4</v>
      </c>
      <c r="U1295" s="1" t="s">
        <v>42</v>
      </c>
      <c r="V1295" s="1" t="s">
        <v>46</v>
      </c>
      <c r="W1295" s="1" t="str">
        <f>IF(OR(MasterData[[#This Row],[Event]]="Christmas Market", MasterData[[#This Row],[Event]]="Christmas"), "Christmas Sale", "Non-Christmas Sale")</f>
        <v>Christmas Sale</v>
      </c>
      <c r="X1295" t="b">
        <v>0</v>
      </c>
      <c r="Y1295">
        <v>4</v>
      </c>
      <c r="Z1295">
        <v>46.34</v>
      </c>
      <c r="AA1295">
        <v>92.68</v>
      </c>
      <c r="AB1295">
        <v>0</v>
      </c>
      <c r="AC1295" t="str">
        <f>IF(MasterData[[#This Row],[Discount Amount]]&gt;0, "Promotional sale", "Non-Promotional Sales")</f>
        <v>Non-Promotional Sales</v>
      </c>
    </row>
    <row r="1296" spans="1:29" x14ac:dyDescent="0.25">
      <c r="A1296">
        <v>1295</v>
      </c>
      <c r="B1296" s="1" t="s">
        <v>400</v>
      </c>
      <c r="C1296" s="2">
        <v>0.65568287037037032</v>
      </c>
      <c r="D1296">
        <v>323</v>
      </c>
      <c r="E1296">
        <v>69</v>
      </c>
      <c r="F1296" s="1" t="s">
        <v>28</v>
      </c>
      <c r="G1296" s="1" t="s">
        <v>48</v>
      </c>
      <c r="H1296">
        <v>53.933300000000003</v>
      </c>
      <c r="I1296">
        <v>-116.5765</v>
      </c>
      <c r="J1296">
        <v>45</v>
      </c>
      <c r="K1296" t="b">
        <v>1</v>
      </c>
      <c r="L1296">
        <v>569</v>
      </c>
      <c r="M1296" s="1" t="s">
        <v>30</v>
      </c>
      <c r="N1296" s="1" t="s">
        <v>31</v>
      </c>
      <c r="O1296">
        <v>3</v>
      </c>
      <c r="P1296" t="b">
        <v>0</v>
      </c>
      <c r="Q1296" t="b">
        <v>1</v>
      </c>
      <c r="R1296" s="1" t="s">
        <v>52</v>
      </c>
      <c r="S1296" s="1" t="s">
        <v>58</v>
      </c>
      <c r="T1296">
        <v>1</v>
      </c>
      <c r="U1296" s="1" t="s">
        <v>34</v>
      </c>
      <c r="V1296" s="1" t="s">
        <v>46</v>
      </c>
      <c r="W1296" s="1" t="str">
        <f>IF(OR(MasterData[[#This Row],[Event]]="Christmas Market", MasterData[[#This Row],[Event]]="Christmas"), "Christmas Sale", "Non-Christmas Sale")</f>
        <v>Christmas Sale</v>
      </c>
      <c r="X1296" t="b">
        <v>1</v>
      </c>
      <c r="Y1296">
        <v>1</v>
      </c>
      <c r="Z1296">
        <v>80</v>
      </c>
      <c r="AA1296">
        <v>239.99</v>
      </c>
      <c r="AB1296">
        <v>0</v>
      </c>
      <c r="AC1296" t="str">
        <f>IF(MasterData[[#This Row],[Discount Amount]]&gt;0, "Promotional sale", "Non-Promotional Sales")</f>
        <v>Non-Promotional Sales</v>
      </c>
    </row>
    <row r="1297" spans="1:29" x14ac:dyDescent="0.25">
      <c r="A1297">
        <v>1296</v>
      </c>
      <c r="B1297" s="1" t="s">
        <v>270</v>
      </c>
      <c r="C1297" s="2">
        <v>0.1411458333333333</v>
      </c>
      <c r="D1297">
        <v>451</v>
      </c>
      <c r="E1297">
        <v>51</v>
      </c>
      <c r="F1297" s="1" t="s">
        <v>28</v>
      </c>
      <c r="G1297" s="1" t="s">
        <v>81</v>
      </c>
      <c r="H1297">
        <v>64.248000000000005</v>
      </c>
      <c r="I1297">
        <v>-84.889600000000002</v>
      </c>
      <c r="J1297">
        <v>77</v>
      </c>
      <c r="K1297" t="b">
        <v>1</v>
      </c>
      <c r="L1297">
        <v>414</v>
      </c>
      <c r="M1297" s="1" t="s">
        <v>74</v>
      </c>
      <c r="N1297" s="1" t="s">
        <v>75</v>
      </c>
      <c r="O1297">
        <v>5</v>
      </c>
      <c r="P1297" t="b">
        <v>1</v>
      </c>
      <c r="Q1297" t="b">
        <v>1</v>
      </c>
      <c r="R1297" s="1" t="s">
        <v>41</v>
      </c>
      <c r="S1297" s="1" t="s">
        <v>58</v>
      </c>
      <c r="T1297">
        <v>2</v>
      </c>
      <c r="U1297" s="1" t="s">
        <v>34</v>
      </c>
      <c r="V1297" s="1" t="s">
        <v>35</v>
      </c>
      <c r="W1297" s="1" t="str">
        <f>IF(OR(MasterData[[#This Row],[Event]]="Christmas Market", MasterData[[#This Row],[Event]]="Christmas"), "Christmas Sale", "Non-Christmas Sale")</f>
        <v>Non-Christmas Sale</v>
      </c>
      <c r="X1297" t="b">
        <v>1</v>
      </c>
      <c r="Y1297">
        <v>2</v>
      </c>
      <c r="Z1297">
        <v>14.84</v>
      </c>
      <c r="AA1297">
        <v>74.22</v>
      </c>
      <c r="AB1297">
        <v>0</v>
      </c>
      <c r="AC1297" t="str">
        <f>IF(MasterData[[#This Row],[Discount Amount]]&gt;0, "Promotional sale", "Non-Promotional Sales")</f>
        <v>Non-Promotional Sales</v>
      </c>
    </row>
    <row r="1298" spans="1:29" x14ac:dyDescent="0.25">
      <c r="A1298">
        <v>1297</v>
      </c>
      <c r="B1298" s="1" t="s">
        <v>293</v>
      </c>
      <c r="C1298" s="2">
        <v>5.5219907407407343E-2</v>
      </c>
      <c r="D1298">
        <v>281</v>
      </c>
      <c r="E1298">
        <v>25</v>
      </c>
      <c r="F1298" s="1" t="s">
        <v>61</v>
      </c>
      <c r="G1298" s="1" t="s">
        <v>70</v>
      </c>
      <c r="H1298">
        <v>54.273099999999999</v>
      </c>
      <c r="I1298">
        <v>-61.738799999999998</v>
      </c>
      <c r="J1298">
        <v>86</v>
      </c>
      <c r="K1298" t="b">
        <v>0</v>
      </c>
      <c r="L1298">
        <v>955</v>
      </c>
      <c r="M1298" s="1" t="s">
        <v>30</v>
      </c>
      <c r="N1298" s="1" t="s">
        <v>31</v>
      </c>
      <c r="O1298">
        <v>2</v>
      </c>
      <c r="P1298" t="b">
        <v>1</v>
      </c>
      <c r="Q1298" t="b">
        <v>0</v>
      </c>
      <c r="R1298" s="1" t="s">
        <v>41</v>
      </c>
      <c r="S1298" s="1" t="s">
        <v>53</v>
      </c>
      <c r="T1298">
        <v>1</v>
      </c>
      <c r="U1298" s="1" t="s">
        <v>34</v>
      </c>
      <c r="V1298" s="1" t="s">
        <v>46</v>
      </c>
      <c r="W1298" s="1" t="str">
        <f>IF(OR(MasterData[[#This Row],[Event]]="Christmas Market", MasterData[[#This Row],[Event]]="Christmas"), "Christmas Sale", "Non-Christmas Sale")</f>
        <v>Christmas Sale</v>
      </c>
      <c r="X1298" t="b">
        <v>1</v>
      </c>
      <c r="Y1298">
        <v>3</v>
      </c>
      <c r="Z1298">
        <v>10.199999999999999</v>
      </c>
      <c r="AA1298">
        <v>20.41</v>
      </c>
      <c r="AB1298">
        <v>0</v>
      </c>
      <c r="AC1298" t="str">
        <f>IF(MasterData[[#This Row],[Discount Amount]]&gt;0, "Promotional sale", "Non-Promotional Sales")</f>
        <v>Non-Promotional Sales</v>
      </c>
    </row>
    <row r="1299" spans="1:29" x14ac:dyDescent="0.25">
      <c r="A1299">
        <v>1298</v>
      </c>
      <c r="B1299" s="1" t="s">
        <v>113</v>
      </c>
      <c r="C1299" s="2">
        <v>0.12034722222222216</v>
      </c>
      <c r="D1299">
        <v>34</v>
      </c>
      <c r="E1299">
        <v>64</v>
      </c>
      <c r="F1299" s="1" t="s">
        <v>28</v>
      </c>
      <c r="G1299" s="1" t="s">
        <v>66</v>
      </c>
      <c r="H1299">
        <v>45.077800000000003</v>
      </c>
      <c r="I1299">
        <v>-63.546700000000001</v>
      </c>
      <c r="J1299">
        <v>45</v>
      </c>
      <c r="K1299" t="b">
        <v>1</v>
      </c>
      <c r="L1299">
        <v>105</v>
      </c>
      <c r="M1299" s="1" t="s">
        <v>56</v>
      </c>
      <c r="N1299" s="1" t="s">
        <v>57</v>
      </c>
      <c r="O1299">
        <v>3</v>
      </c>
      <c r="P1299" t="b">
        <v>1</v>
      </c>
      <c r="Q1299" t="b">
        <v>1</v>
      </c>
      <c r="R1299" s="1" t="s">
        <v>41</v>
      </c>
      <c r="S1299" s="1" t="s">
        <v>53</v>
      </c>
      <c r="T1299">
        <v>4</v>
      </c>
      <c r="U1299" s="1" t="s">
        <v>34</v>
      </c>
      <c r="V1299" s="1" t="s">
        <v>46</v>
      </c>
      <c r="W1299" s="1" t="str">
        <f>IF(OR(MasterData[[#This Row],[Event]]="Christmas Market", MasterData[[#This Row],[Event]]="Christmas"), "Christmas Sale", "Non-Christmas Sale")</f>
        <v>Christmas Sale</v>
      </c>
      <c r="X1299" t="b">
        <v>0</v>
      </c>
      <c r="Y1299">
        <v>1</v>
      </c>
      <c r="Z1299">
        <v>68.06</v>
      </c>
      <c r="AA1299">
        <v>204.19</v>
      </c>
      <c r="AB1299">
        <v>0</v>
      </c>
      <c r="AC1299" t="str">
        <f>IF(MasterData[[#This Row],[Discount Amount]]&gt;0, "Promotional sale", "Non-Promotional Sales")</f>
        <v>Non-Promotional Sales</v>
      </c>
    </row>
    <row r="1300" spans="1:29" x14ac:dyDescent="0.25">
      <c r="A1300">
        <v>1299</v>
      </c>
      <c r="B1300" s="1" t="s">
        <v>394</v>
      </c>
      <c r="C1300" s="2">
        <v>0.65928240740740751</v>
      </c>
      <c r="D1300">
        <v>41</v>
      </c>
      <c r="E1300">
        <v>38</v>
      </c>
      <c r="F1300" s="1" t="s">
        <v>37</v>
      </c>
      <c r="G1300" s="1" t="s">
        <v>79</v>
      </c>
      <c r="H1300">
        <v>63.588799999999999</v>
      </c>
      <c r="I1300">
        <v>-115.5069</v>
      </c>
      <c r="J1300">
        <v>19</v>
      </c>
      <c r="K1300" t="b">
        <v>0</v>
      </c>
      <c r="L1300">
        <v>277</v>
      </c>
      <c r="M1300" s="1" t="s">
        <v>74</v>
      </c>
      <c r="N1300" s="1" t="s">
        <v>75</v>
      </c>
      <c r="O1300">
        <v>2</v>
      </c>
      <c r="P1300" t="b">
        <v>0</v>
      </c>
      <c r="Q1300" t="b">
        <v>0</v>
      </c>
      <c r="R1300" s="1" t="s">
        <v>52</v>
      </c>
      <c r="S1300" s="1" t="s">
        <v>58</v>
      </c>
      <c r="T1300">
        <v>1</v>
      </c>
      <c r="U1300" s="1" t="s">
        <v>45</v>
      </c>
      <c r="V1300" s="1" t="s">
        <v>46</v>
      </c>
      <c r="W1300" s="1" t="str">
        <f>IF(OR(MasterData[[#This Row],[Event]]="Christmas Market", MasterData[[#This Row],[Event]]="Christmas"), "Christmas Sale", "Non-Christmas Sale")</f>
        <v>Christmas Sale</v>
      </c>
      <c r="X1300" t="b">
        <v>1</v>
      </c>
      <c r="Y1300">
        <v>1</v>
      </c>
      <c r="Z1300">
        <v>55.77</v>
      </c>
      <c r="AA1300">
        <v>111.53</v>
      </c>
      <c r="AB1300">
        <v>0</v>
      </c>
      <c r="AC1300" t="str">
        <f>IF(MasterData[[#This Row],[Discount Amount]]&gt;0, "Promotional sale", "Non-Promotional Sales")</f>
        <v>Non-Promotional Sales</v>
      </c>
    </row>
    <row r="1301" spans="1:29" x14ac:dyDescent="0.25">
      <c r="A1301">
        <v>1300</v>
      </c>
      <c r="B1301" s="1" t="s">
        <v>178</v>
      </c>
      <c r="C1301" s="2">
        <v>0.29967592592592585</v>
      </c>
      <c r="D1301">
        <v>404</v>
      </c>
      <c r="E1301">
        <v>52</v>
      </c>
      <c r="F1301" s="1" t="s">
        <v>37</v>
      </c>
      <c r="G1301" s="1" t="s">
        <v>38</v>
      </c>
      <c r="H1301">
        <v>53.726700000000001</v>
      </c>
      <c r="I1301">
        <v>-127.6476</v>
      </c>
      <c r="J1301">
        <v>41</v>
      </c>
      <c r="K1301" t="b">
        <v>1</v>
      </c>
      <c r="L1301">
        <v>94</v>
      </c>
      <c r="M1301" s="1" t="s">
        <v>74</v>
      </c>
      <c r="N1301" s="1" t="s">
        <v>75</v>
      </c>
      <c r="O1301">
        <v>5</v>
      </c>
      <c r="P1301" t="b">
        <v>1</v>
      </c>
      <c r="Q1301" t="b">
        <v>0</v>
      </c>
      <c r="R1301" s="1" t="s">
        <v>32</v>
      </c>
      <c r="S1301" s="1" t="s">
        <v>53</v>
      </c>
      <c r="T1301">
        <v>5</v>
      </c>
      <c r="U1301" s="1" t="s">
        <v>45</v>
      </c>
      <c r="V1301" s="1" t="s">
        <v>35</v>
      </c>
      <c r="W1301" s="1" t="str">
        <f>IF(OR(MasterData[[#This Row],[Event]]="Christmas Market", MasterData[[#This Row],[Event]]="Christmas"), "Christmas Sale", "Non-Christmas Sale")</f>
        <v>Non-Christmas Sale</v>
      </c>
      <c r="X1301" t="b">
        <v>0</v>
      </c>
      <c r="Y1301">
        <v>1</v>
      </c>
      <c r="Z1301">
        <v>95.61</v>
      </c>
      <c r="AA1301">
        <v>478.06</v>
      </c>
      <c r="AB1301">
        <v>0</v>
      </c>
      <c r="AC1301" t="str">
        <f>IF(MasterData[[#This Row],[Discount Amount]]&gt;0, "Promotional sale", "Non-Promotional Sales")</f>
        <v>Non-Promotional Sales</v>
      </c>
    </row>
    <row r="1302" spans="1:29" x14ac:dyDescent="0.25">
      <c r="A1302">
        <v>1301</v>
      </c>
      <c r="B1302" s="1" t="s">
        <v>345</v>
      </c>
      <c r="C1302" s="2">
        <v>0.80730324074074078</v>
      </c>
      <c r="D1302">
        <v>328</v>
      </c>
      <c r="E1302">
        <v>20</v>
      </c>
      <c r="F1302" s="1" t="s">
        <v>61</v>
      </c>
      <c r="G1302" s="1" t="s">
        <v>68</v>
      </c>
      <c r="H1302">
        <v>46.318800000000003</v>
      </c>
      <c r="I1302">
        <v>-63.146099999999997</v>
      </c>
      <c r="J1302">
        <v>43</v>
      </c>
      <c r="K1302" t="b">
        <v>1</v>
      </c>
      <c r="L1302">
        <v>893</v>
      </c>
      <c r="M1302" s="1" t="s">
        <v>30</v>
      </c>
      <c r="N1302" s="1" t="s">
        <v>31</v>
      </c>
      <c r="O1302">
        <v>5</v>
      </c>
      <c r="P1302" t="b">
        <v>0</v>
      </c>
      <c r="Q1302" t="b">
        <v>1</v>
      </c>
      <c r="R1302" s="1" t="s">
        <v>41</v>
      </c>
      <c r="S1302" s="1" t="s">
        <v>58</v>
      </c>
      <c r="T1302">
        <v>3</v>
      </c>
      <c r="U1302" s="1" t="s">
        <v>45</v>
      </c>
      <c r="V1302" s="1" t="s">
        <v>46</v>
      </c>
      <c r="W1302" s="1" t="str">
        <f>IF(OR(MasterData[[#This Row],[Event]]="Christmas Market", MasterData[[#This Row],[Event]]="Christmas"), "Christmas Sale", "Non-Christmas Sale")</f>
        <v>Christmas Sale</v>
      </c>
      <c r="X1302" t="b">
        <v>1</v>
      </c>
      <c r="Y1302">
        <v>5</v>
      </c>
      <c r="Z1302">
        <v>83.27</v>
      </c>
      <c r="AA1302">
        <v>416.35</v>
      </c>
      <c r="AB1302">
        <v>0</v>
      </c>
      <c r="AC1302" t="str">
        <f>IF(MasterData[[#This Row],[Discount Amount]]&gt;0, "Promotional sale", "Non-Promotional Sales")</f>
        <v>Non-Promotional Sales</v>
      </c>
    </row>
    <row r="1303" spans="1:29" x14ac:dyDescent="0.25">
      <c r="A1303">
        <v>1302</v>
      </c>
      <c r="B1303" s="1" t="s">
        <v>221</v>
      </c>
      <c r="C1303" s="2">
        <v>3.9108796296296378E-2</v>
      </c>
      <c r="D1303">
        <v>3</v>
      </c>
      <c r="E1303">
        <v>38</v>
      </c>
      <c r="F1303" s="1" t="s">
        <v>28</v>
      </c>
      <c r="G1303" s="1" t="s">
        <v>55</v>
      </c>
      <c r="H1303">
        <v>52.939900000000002</v>
      </c>
      <c r="I1303">
        <v>-106.4509</v>
      </c>
      <c r="J1303">
        <v>67</v>
      </c>
      <c r="K1303" t="b">
        <v>0</v>
      </c>
      <c r="L1303">
        <v>249</v>
      </c>
      <c r="M1303" s="1" t="s">
        <v>39</v>
      </c>
      <c r="N1303" s="1" t="s">
        <v>40</v>
      </c>
      <c r="O1303">
        <v>4</v>
      </c>
      <c r="P1303" t="b">
        <v>0</v>
      </c>
      <c r="Q1303" t="b">
        <v>1</v>
      </c>
      <c r="R1303" s="1" t="s">
        <v>52</v>
      </c>
      <c r="S1303" s="1" t="s">
        <v>49</v>
      </c>
      <c r="T1303">
        <v>3</v>
      </c>
      <c r="U1303" s="1" t="s">
        <v>45</v>
      </c>
      <c r="V1303" s="1" t="s">
        <v>46</v>
      </c>
      <c r="W1303" s="1" t="str">
        <f>IF(OR(MasterData[[#This Row],[Event]]="Christmas Market", MasterData[[#This Row],[Event]]="Christmas"), "Christmas Sale", "Non-Christmas Sale")</f>
        <v>Christmas Sale</v>
      </c>
      <c r="X1303" t="b">
        <v>1</v>
      </c>
      <c r="Y1303">
        <v>2</v>
      </c>
      <c r="Z1303">
        <v>76.540000000000006</v>
      </c>
      <c r="AA1303">
        <v>306.14999999999998</v>
      </c>
      <c r="AB1303">
        <v>0</v>
      </c>
      <c r="AC1303" t="str">
        <f>IF(MasterData[[#This Row],[Discount Amount]]&gt;0, "Promotional sale", "Non-Promotional Sales")</f>
        <v>Non-Promotional Sales</v>
      </c>
    </row>
    <row r="1304" spans="1:29" x14ac:dyDescent="0.25">
      <c r="A1304">
        <v>1303</v>
      </c>
      <c r="B1304" s="1" t="s">
        <v>273</v>
      </c>
      <c r="C1304" s="2">
        <v>0.95472222222222225</v>
      </c>
      <c r="D1304">
        <v>438</v>
      </c>
      <c r="E1304">
        <v>40</v>
      </c>
      <c r="F1304" s="1" t="s">
        <v>37</v>
      </c>
      <c r="G1304" s="1" t="s">
        <v>55</v>
      </c>
      <c r="H1304">
        <v>52.939900000000002</v>
      </c>
      <c r="I1304">
        <v>-106.4509</v>
      </c>
      <c r="J1304">
        <v>41</v>
      </c>
      <c r="K1304" t="b">
        <v>0</v>
      </c>
      <c r="L1304">
        <v>413</v>
      </c>
      <c r="M1304" s="1" t="s">
        <v>30</v>
      </c>
      <c r="N1304" s="1" t="s">
        <v>31</v>
      </c>
      <c r="O1304">
        <v>5</v>
      </c>
      <c r="P1304" t="b">
        <v>0</v>
      </c>
      <c r="Q1304" t="b">
        <v>1</v>
      </c>
      <c r="R1304" s="1" t="s">
        <v>41</v>
      </c>
      <c r="S1304" s="1" t="s">
        <v>58</v>
      </c>
      <c r="T1304">
        <v>2</v>
      </c>
      <c r="U1304" s="1" t="s">
        <v>42</v>
      </c>
      <c r="V1304" s="1" t="s">
        <v>35</v>
      </c>
      <c r="W1304" s="1" t="str">
        <f>IF(OR(MasterData[[#This Row],[Event]]="Christmas Market", MasterData[[#This Row],[Event]]="Christmas"), "Christmas Sale", "Non-Christmas Sale")</f>
        <v>Non-Christmas Sale</v>
      </c>
      <c r="X1304" t="b">
        <v>0</v>
      </c>
      <c r="Y1304">
        <v>5</v>
      </c>
      <c r="Z1304">
        <v>54.88</v>
      </c>
      <c r="AA1304">
        <v>274.38</v>
      </c>
      <c r="AB1304">
        <v>0</v>
      </c>
      <c r="AC1304" t="str">
        <f>IF(MasterData[[#This Row],[Discount Amount]]&gt;0, "Promotional sale", "Non-Promotional Sales")</f>
        <v>Non-Promotional Sales</v>
      </c>
    </row>
    <row r="1305" spans="1:29" x14ac:dyDescent="0.25">
      <c r="A1305">
        <v>1304</v>
      </c>
      <c r="B1305" s="1" t="s">
        <v>135</v>
      </c>
      <c r="C1305" s="2">
        <v>0.14549768518518524</v>
      </c>
      <c r="D1305">
        <v>148</v>
      </c>
      <c r="E1305">
        <v>41</v>
      </c>
      <c r="F1305" s="1" t="s">
        <v>61</v>
      </c>
      <c r="G1305" s="1" t="s">
        <v>29</v>
      </c>
      <c r="H1305">
        <v>51.253799999999998</v>
      </c>
      <c r="I1305">
        <v>-85.3232</v>
      </c>
      <c r="J1305">
        <v>5</v>
      </c>
      <c r="K1305" t="b">
        <v>1</v>
      </c>
      <c r="L1305">
        <v>632</v>
      </c>
      <c r="M1305" s="1" t="s">
        <v>39</v>
      </c>
      <c r="N1305" s="1" t="s">
        <v>40</v>
      </c>
      <c r="O1305">
        <v>2</v>
      </c>
      <c r="P1305" t="b">
        <v>0</v>
      </c>
      <c r="Q1305" t="b">
        <v>1</v>
      </c>
      <c r="R1305" s="1" t="s">
        <v>41</v>
      </c>
      <c r="S1305" s="1" t="s">
        <v>33</v>
      </c>
      <c r="T1305">
        <v>1</v>
      </c>
      <c r="U1305" s="1" t="s">
        <v>42</v>
      </c>
      <c r="V1305" s="1" t="s">
        <v>46</v>
      </c>
      <c r="W1305" s="1" t="str">
        <f>IF(OR(MasterData[[#This Row],[Event]]="Christmas Market", MasterData[[#This Row],[Event]]="Christmas"), "Christmas Sale", "Non-Christmas Sale")</f>
        <v>Christmas Sale</v>
      </c>
      <c r="X1305" t="b">
        <v>1</v>
      </c>
      <c r="Y1305">
        <v>5</v>
      </c>
      <c r="Z1305">
        <v>33.1</v>
      </c>
      <c r="AA1305">
        <v>66.19</v>
      </c>
      <c r="AB1305">
        <v>0</v>
      </c>
      <c r="AC1305" t="str">
        <f>IF(MasterData[[#This Row],[Discount Amount]]&gt;0, "Promotional sale", "Non-Promotional Sales")</f>
        <v>Non-Promotional Sales</v>
      </c>
    </row>
    <row r="1306" spans="1:29" x14ac:dyDescent="0.25">
      <c r="A1306">
        <v>1305</v>
      </c>
      <c r="B1306" s="1" t="s">
        <v>191</v>
      </c>
      <c r="C1306" s="2">
        <v>0.43284722222222216</v>
      </c>
      <c r="D1306">
        <v>76</v>
      </c>
      <c r="E1306">
        <v>44</v>
      </c>
      <c r="F1306" s="1" t="s">
        <v>37</v>
      </c>
      <c r="G1306" s="1" t="s">
        <v>55</v>
      </c>
      <c r="H1306">
        <v>52.939900000000002</v>
      </c>
      <c r="I1306">
        <v>-106.4509</v>
      </c>
      <c r="J1306">
        <v>78</v>
      </c>
      <c r="K1306" t="b">
        <v>1</v>
      </c>
      <c r="L1306">
        <v>293</v>
      </c>
      <c r="M1306" s="1" t="s">
        <v>56</v>
      </c>
      <c r="N1306" s="1" t="s">
        <v>57</v>
      </c>
      <c r="O1306">
        <v>2</v>
      </c>
      <c r="P1306" t="b">
        <v>0</v>
      </c>
      <c r="Q1306" t="b">
        <v>1</v>
      </c>
      <c r="R1306" s="1" t="s">
        <v>52</v>
      </c>
      <c r="S1306" s="1" t="s">
        <v>49</v>
      </c>
      <c r="T1306">
        <v>2</v>
      </c>
      <c r="U1306" s="1" t="s">
        <v>42</v>
      </c>
      <c r="V1306" s="1" t="s">
        <v>46</v>
      </c>
      <c r="W1306" s="1" t="str">
        <f>IF(OR(MasterData[[#This Row],[Event]]="Christmas Market", MasterData[[#This Row],[Event]]="Christmas"), "Christmas Sale", "Non-Christmas Sale")</f>
        <v>Christmas Sale</v>
      </c>
      <c r="X1306" t="b">
        <v>0</v>
      </c>
      <c r="Y1306">
        <v>5</v>
      </c>
      <c r="Z1306">
        <v>21.8</v>
      </c>
      <c r="AA1306">
        <v>43.59</v>
      </c>
      <c r="AB1306">
        <v>0</v>
      </c>
      <c r="AC1306" t="str">
        <f>IF(MasterData[[#This Row],[Discount Amount]]&gt;0, "Promotional sale", "Non-Promotional Sales")</f>
        <v>Non-Promotional Sales</v>
      </c>
    </row>
    <row r="1307" spans="1:29" x14ac:dyDescent="0.25">
      <c r="A1307">
        <v>1306</v>
      </c>
      <c r="B1307" s="1" t="s">
        <v>146</v>
      </c>
      <c r="C1307" s="2">
        <v>0.44500000000000006</v>
      </c>
      <c r="D1307">
        <v>237</v>
      </c>
      <c r="E1307">
        <v>65</v>
      </c>
      <c r="F1307" s="1" t="s">
        <v>61</v>
      </c>
      <c r="G1307" s="1" t="s">
        <v>38</v>
      </c>
      <c r="H1307">
        <v>53.726700000000001</v>
      </c>
      <c r="I1307">
        <v>-127.6476</v>
      </c>
      <c r="J1307">
        <v>68</v>
      </c>
      <c r="K1307" t="b">
        <v>0</v>
      </c>
      <c r="L1307">
        <v>357</v>
      </c>
      <c r="M1307" s="1" t="s">
        <v>30</v>
      </c>
      <c r="N1307" s="1" t="s">
        <v>31</v>
      </c>
      <c r="O1307">
        <v>5</v>
      </c>
      <c r="P1307" t="b">
        <v>1</v>
      </c>
      <c r="Q1307" t="b">
        <v>0</v>
      </c>
      <c r="R1307" s="1" t="s">
        <v>32</v>
      </c>
      <c r="S1307" s="1" t="s">
        <v>53</v>
      </c>
      <c r="T1307">
        <v>3</v>
      </c>
      <c r="U1307" s="1" t="s">
        <v>45</v>
      </c>
      <c r="V1307" s="1" t="s">
        <v>59</v>
      </c>
      <c r="W1307" s="1" t="str">
        <f>IF(OR(MasterData[[#This Row],[Event]]="Christmas Market", MasterData[[#This Row],[Event]]="Christmas"), "Christmas Sale", "Non-Christmas Sale")</f>
        <v>Non-Christmas Sale</v>
      </c>
      <c r="X1307" t="b">
        <v>1</v>
      </c>
      <c r="Y1307">
        <v>5</v>
      </c>
      <c r="Z1307">
        <v>88.9</v>
      </c>
      <c r="AA1307">
        <v>444.51</v>
      </c>
      <c r="AB1307">
        <v>44.45</v>
      </c>
      <c r="AC1307" t="str">
        <f>IF(MasterData[[#This Row],[Discount Amount]]&gt;0, "Promotional sale", "Non-Promotional Sales")</f>
        <v>Promotional sale</v>
      </c>
    </row>
    <row r="1308" spans="1:29" x14ac:dyDescent="0.25">
      <c r="A1308">
        <v>1307</v>
      </c>
      <c r="B1308" s="1" t="s">
        <v>419</v>
      </c>
      <c r="C1308" s="2">
        <v>0.32633101851851842</v>
      </c>
      <c r="D1308">
        <v>233</v>
      </c>
      <c r="E1308">
        <v>18</v>
      </c>
      <c r="F1308" s="1" t="s">
        <v>37</v>
      </c>
      <c r="G1308" s="1" t="s">
        <v>79</v>
      </c>
      <c r="H1308">
        <v>63.588799999999999</v>
      </c>
      <c r="I1308">
        <v>-115.5069</v>
      </c>
      <c r="J1308">
        <v>75</v>
      </c>
      <c r="K1308" t="b">
        <v>1</v>
      </c>
      <c r="L1308">
        <v>796</v>
      </c>
      <c r="M1308" s="1" t="s">
        <v>39</v>
      </c>
      <c r="N1308" s="1" t="s">
        <v>40</v>
      </c>
      <c r="O1308">
        <v>2</v>
      </c>
      <c r="P1308" t="b">
        <v>1</v>
      </c>
      <c r="Q1308" t="b">
        <v>1</v>
      </c>
      <c r="R1308" s="1" t="s">
        <v>41</v>
      </c>
      <c r="S1308" s="1" t="s">
        <v>49</v>
      </c>
      <c r="T1308">
        <v>5</v>
      </c>
      <c r="U1308" s="1" t="s">
        <v>45</v>
      </c>
      <c r="V1308" s="1" t="s">
        <v>35</v>
      </c>
      <c r="W1308" s="1" t="str">
        <f>IF(OR(MasterData[[#This Row],[Event]]="Christmas Market", MasterData[[#This Row],[Event]]="Christmas"), "Christmas Sale", "Non-Christmas Sale")</f>
        <v>Non-Christmas Sale</v>
      </c>
      <c r="X1308" t="b">
        <v>0</v>
      </c>
      <c r="Y1308">
        <v>5</v>
      </c>
      <c r="Z1308">
        <v>87.23</v>
      </c>
      <c r="AA1308">
        <v>174.45</v>
      </c>
      <c r="AB1308">
        <v>0</v>
      </c>
      <c r="AC1308" t="str">
        <f>IF(MasterData[[#This Row],[Discount Amount]]&gt;0, "Promotional sale", "Non-Promotional Sales")</f>
        <v>Non-Promotional Sales</v>
      </c>
    </row>
    <row r="1309" spans="1:29" x14ac:dyDescent="0.25">
      <c r="A1309">
        <v>1308</v>
      </c>
      <c r="B1309" s="1" t="s">
        <v>101</v>
      </c>
      <c r="C1309" s="2">
        <v>5.7106481481481453E-2</v>
      </c>
      <c r="D1309">
        <v>81</v>
      </c>
      <c r="E1309">
        <v>63</v>
      </c>
      <c r="F1309" s="1" t="s">
        <v>37</v>
      </c>
      <c r="G1309" s="1" t="s">
        <v>29</v>
      </c>
      <c r="H1309">
        <v>51.253799999999998</v>
      </c>
      <c r="I1309">
        <v>-85.3232</v>
      </c>
      <c r="J1309">
        <v>55</v>
      </c>
      <c r="K1309" t="b">
        <v>1</v>
      </c>
      <c r="L1309">
        <v>509</v>
      </c>
      <c r="M1309" s="1" t="s">
        <v>56</v>
      </c>
      <c r="N1309" s="1" t="s">
        <v>57</v>
      </c>
      <c r="O1309">
        <v>2</v>
      </c>
      <c r="P1309" t="b">
        <v>0</v>
      </c>
      <c r="Q1309" t="b">
        <v>1</v>
      </c>
      <c r="R1309" s="1" t="s">
        <v>32</v>
      </c>
      <c r="S1309" s="1" t="s">
        <v>58</v>
      </c>
      <c r="T1309">
        <v>2</v>
      </c>
      <c r="U1309" s="1" t="s">
        <v>45</v>
      </c>
      <c r="V1309" s="1" t="s">
        <v>35</v>
      </c>
      <c r="W1309" s="1" t="str">
        <f>IF(OR(MasterData[[#This Row],[Event]]="Christmas Market", MasterData[[#This Row],[Event]]="Christmas"), "Christmas Sale", "Non-Christmas Sale")</f>
        <v>Non-Christmas Sale</v>
      </c>
      <c r="X1309" t="b">
        <v>0</v>
      </c>
      <c r="Y1309">
        <v>4</v>
      </c>
      <c r="Z1309">
        <v>90.83</v>
      </c>
      <c r="AA1309">
        <v>181.67</v>
      </c>
      <c r="AB1309">
        <v>0</v>
      </c>
      <c r="AC1309" t="str">
        <f>IF(MasterData[[#This Row],[Discount Amount]]&gt;0, "Promotional sale", "Non-Promotional Sales")</f>
        <v>Non-Promotional Sales</v>
      </c>
    </row>
    <row r="1310" spans="1:29" x14ac:dyDescent="0.25">
      <c r="A1310">
        <v>1309</v>
      </c>
      <c r="B1310" s="1" t="s">
        <v>145</v>
      </c>
      <c r="C1310" s="2">
        <v>0.45942129629629624</v>
      </c>
      <c r="D1310">
        <v>405</v>
      </c>
      <c r="E1310">
        <v>57</v>
      </c>
      <c r="F1310" s="1" t="s">
        <v>28</v>
      </c>
      <c r="G1310" s="1" t="s">
        <v>66</v>
      </c>
      <c r="H1310">
        <v>45.077800000000003</v>
      </c>
      <c r="I1310">
        <v>-63.546700000000001</v>
      </c>
      <c r="J1310">
        <v>64</v>
      </c>
      <c r="K1310" t="b">
        <v>1</v>
      </c>
      <c r="L1310">
        <v>157</v>
      </c>
      <c r="M1310" s="1" t="s">
        <v>74</v>
      </c>
      <c r="N1310" s="1" t="s">
        <v>75</v>
      </c>
      <c r="O1310">
        <v>4</v>
      </c>
      <c r="P1310" t="b">
        <v>0</v>
      </c>
      <c r="Q1310" t="b">
        <v>0</v>
      </c>
      <c r="R1310" s="1" t="s">
        <v>52</v>
      </c>
      <c r="S1310" s="1" t="s">
        <v>49</v>
      </c>
      <c r="T1310">
        <v>4</v>
      </c>
      <c r="U1310" s="1" t="s">
        <v>42</v>
      </c>
      <c r="V1310" s="1" t="s">
        <v>46</v>
      </c>
      <c r="W1310" s="1" t="str">
        <f>IF(OR(MasterData[[#This Row],[Event]]="Christmas Market", MasterData[[#This Row],[Event]]="Christmas"), "Christmas Sale", "Non-Christmas Sale")</f>
        <v>Christmas Sale</v>
      </c>
      <c r="X1310" t="b">
        <v>1</v>
      </c>
      <c r="Y1310">
        <v>5</v>
      </c>
      <c r="Z1310">
        <v>18.73</v>
      </c>
      <c r="AA1310">
        <v>74.930000000000007</v>
      </c>
      <c r="AB1310">
        <v>0</v>
      </c>
      <c r="AC1310" t="str">
        <f>IF(MasterData[[#This Row],[Discount Amount]]&gt;0, "Promotional sale", "Non-Promotional Sales")</f>
        <v>Non-Promotional Sales</v>
      </c>
    </row>
    <row r="1311" spans="1:29" x14ac:dyDescent="0.25">
      <c r="A1311">
        <v>1310</v>
      </c>
      <c r="B1311" s="1" t="s">
        <v>204</v>
      </c>
      <c r="C1311" s="2">
        <v>0.91533564814814805</v>
      </c>
      <c r="D1311">
        <v>344</v>
      </c>
      <c r="E1311">
        <v>27</v>
      </c>
      <c r="F1311" s="1" t="s">
        <v>61</v>
      </c>
      <c r="G1311" s="1" t="s">
        <v>62</v>
      </c>
      <c r="H1311">
        <v>46.565300000000001</v>
      </c>
      <c r="I1311">
        <v>-66.4619</v>
      </c>
      <c r="J1311">
        <v>74</v>
      </c>
      <c r="K1311" t="b">
        <v>0</v>
      </c>
      <c r="L1311">
        <v>348</v>
      </c>
      <c r="M1311" s="1" t="s">
        <v>39</v>
      </c>
      <c r="N1311" s="1" t="s">
        <v>40</v>
      </c>
      <c r="O1311">
        <v>3</v>
      </c>
      <c r="P1311" t="b">
        <v>0</v>
      </c>
      <c r="Q1311" t="b">
        <v>1</v>
      </c>
      <c r="R1311" s="1" t="s">
        <v>32</v>
      </c>
      <c r="S1311" s="1" t="s">
        <v>58</v>
      </c>
      <c r="T1311">
        <v>3</v>
      </c>
      <c r="U1311" s="1" t="s">
        <v>45</v>
      </c>
      <c r="V1311" s="1" t="s">
        <v>35</v>
      </c>
      <c r="W1311" s="1" t="str">
        <f>IF(OR(MasterData[[#This Row],[Event]]="Christmas Market", MasterData[[#This Row],[Event]]="Christmas"), "Christmas Sale", "Non-Christmas Sale")</f>
        <v>Non-Christmas Sale</v>
      </c>
      <c r="X1311" t="b">
        <v>0</v>
      </c>
      <c r="Y1311">
        <v>1</v>
      </c>
      <c r="Z1311">
        <v>57.09</v>
      </c>
      <c r="AA1311">
        <v>171.26</v>
      </c>
      <c r="AB1311">
        <v>0</v>
      </c>
      <c r="AC1311" t="str">
        <f>IF(MasterData[[#This Row],[Discount Amount]]&gt;0, "Promotional sale", "Non-Promotional Sales")</f>
        <v>Non-Promotional Sales</v>
      </c>
    </row>
    <row r="1312" spans="1:29" x14ac:dyDescent="0.25">
      <c r="A1312">
        <v>1311</v>
      </c>
      <c r="B1312" s="1" t="s">
        <v>419</v>
      </c>
      <c r="C1312" s="2">
        <v>0.88479166666666664</v>
      </c>
      <c r="D1312">
        <v>125</v>
      </c>
      <c r="E1312">
        <v>46</v>
      </c>
      <c r="F1312" s="1" t="s">
        <v>61</v>
      </c>
      <c r="G1312" s="1" t="s">
        <v>55</v>
      </c>
      <c r="H1312">
        <v>52.939900000000002</v>
      </c>
      <c r="I1312">
        <v>-106.4509</v>
      </c>
      <c r="J1312">
        <v>56</v>
      </c>
      <c r="K1312" t="b">
        <v>1</v>
      </c>
      <c r="L1312">
        <v>579</v>
      </c>
      <c r="M1312" s="1" t="s">
        <v>63</v>
      </c>
      <c r="N1312" s="1" t="s">
        <v>64</v>
      </c>
      <c r="O1312">
        <v>2</v>
      </c>
      <c r="P1312" t="b">
        <v>0</v>
      </c>
      <c r="Q1312" t="b">
        <v>1</v>
      </c>
      <c r="R1312" s="1" t="s">
        <v>52</v>
      </c>
      <c r="S1312" s="1" t="s">
        <v>33</v>
      </c>
      <c r="T1312">
        <v>4</v>
      </c>
      <c r="U1312" s="1" t="s">
        <v>45</v>
      </c>
      <c r="V1312" s="1" t="s">
        <v>59</v>
      </c>
      <c r="W1312" s="1" t="str">
        <f>IF(OR(MasterData[[#This Row],[Event]]="Christmas Market", MasterData[[#This Row],[Event]]="Christmas"), "Christmas Sale", "Non-Christmas Sale")</f>
        <v>Non-Christmas Sale</v>
      </c>
      <c r="X1312" t="b">
        <v>0</v>
      </c>
      <c r="Y1312">
        <v>4</v>
      </c>
      <c r="Z1312">
        <v>21.96</v>
      </c>
      <c r="AA1312">
        <v>43.92</v>
      </c>
      <c r="AB1312">
        <v>4.3899999999999997</v>
      </c>
      <c r="AC1312" t="str">
        <f>IF(MasterData[[#This Row],[Discount Amount]]&gt;0, "Promotional sale", "Non-Promotional Sales")</f>
        <v>Promotional sale</v>
      </c>
    </row>
    <row r="1313" spans="1:29" x14ac:dyDescent="0.25">
      <c r="A1313">
        <v>1312</v>
      </c>
      <c r="B1313" s="1" t="s">
        <v>305</v>
      </c>
      <c r="C1313" s="2">
        <v>0.12475694444444452</v>
      </c>
      <c r="D1313">
        <v>467</v>
      </c>
      <c r="E1313">
        <v>20</v>
      </c>
      <c r="F1313" s="1" t="s">
        <v>61</v>
      </c>
      <c r="G1313" s="1" t="s">
        <v>70</v>
      </c>
      <c r="H1313">
        <v>54.273099999999999</v>
      </c>
      <c r="I1313">
        <v>-61.738799999999998</v>
      </c>
      <c r="J1313">
        <v>80</v>
      </c>
      <c r="K1313" t="b">
        <v>0</v>
      </c>
      <c r="L1313">
        <v>220</v>
      </c>
      <c r="M1313" s="1" t="s">
        <v>39</v>
      </c>
      <c r="N1313" s="1" t="s">
        <v>40</v>
      </c>
      <c r="O1313">
        <v>4</v>
      </c>
      <c r="P1313" t="b">
        <v>0</v>
      </c>
      <c r="Q1313" t="b">
        <v>1</v>
      </c>
      <c r="R1313" s="1" t="s">
        <v>52</v>
      </c>
      <c r="S1313" s="1" t="s">
        <v>33</v>
      </c>
      <c r="T1313">
        <v>2</v>
      </c>
      <c r="U1313" s="1" t="s">
        <v>34</v>
      </c>
      <c r="V1313" s="1" t="s">
        <v>35</v>
      </c>
      <c r="W1313" s="1" t="str">
        <f>IF(OR(MasterData[[#This Row],[Event]]="Christmas Market", MasterData[[#This Row],[Event]]="Christmas"), "Christmas Sale", "Non-Christmas Sale")</f>
        <v>Non-Christmas Sale</v>
      </c>
      <c r="X1313" t="b">
        <v>1</v>
      </c>
      <c r="Y1313">
        <v>3</v>
      </c>
      <c r="Z1313">
        <v>12.86</v>
      </c>
      <c r="AA1313">
        <v>51.43</v>
      </c>
      <c r="AB1313">
        <v>0</v>
      </c>
      <c r="AC1313" t="str">
        <f>IF(MasterData[[#This Row],[Discount Amount]]&gt;0, "Promotional sale", "Non-Promotional Sales")</f>
        <v>Non-Promotional Sales</v>
      </c>
    </row>
    <row r="1314" spans="1:29" x14ac:dyDescent="0.25">
      <c r="A1314">
        <v>1313</v>
      </c>
      <c r="B1314" s="1" t="s">
        <v>198</v>
      </c>
      <c r="C1314" s="2">
        <v>3.2083333333333242E-2</v>
      </c>
      <c r="D1314">
        <v>401</v>
      </c>
      <c r="E1314">
        <v>22</v>
      </c>
      <c r="F1314" s="1" t="s">
        <v>28</v>
      </c>
      <c r="G1314" s="1" t="s">
        <v>55</v>
      </c>
      <c r="H1314">
        <v>52.939900000000002</v>
      </c>
      <c r="I1314">
        <v>-106.4509</v>
      </c>
      <c r="J1314">
        <v>88</v>
      </c>
      <c r="K1314" t="b">
        <v>1</v>
      </c>
      <c r="L1314">
        <v>413</v>
      </c>
      <c r="M1314" s="1" t="s">
        <v>74</v>
      </c>
      <c r="N1314" s="1" t="s">
        <v>75</v>
      </c>
      <c r="O1314">
        <v>3</v>
      </c>
      <c r="P1314" t="b">
        <v>1</v>
      </c>
      <c r="Q1314" t="b">
        <v>0</v>
      </c>
      <c r="R1314" s="1" t="s">
        <v>32</v>
      </c>
      <c r="S1314" s="1" t="s">
        <v>53</v>
      </c>
      <c r="T1314">
        <v>3</v>
      </c>
      <c r="U1314" s="1" t="s">
        <v>42</v>
      </c>
      <c r="V1314" s="1" t="s">
        <v>46</v>
      </c>
      <c r="W1314" s="1" t="str">
        <f>IF(OR(MasterData[[#This Row],[Event]]="Christmas Market", MasterData[[#This Row],[Event]]="Christmas"), "Christmas Sale", "Non-Christmas Sale")</f>
        <v>Christmas Sale</v>
      </c>
      <c r="X1314" t="b">
        <v>1</v>
      </c>
      <c r="Y1314">
        <v>5</v>
      </c>
      <c r="Z1314">
        <v>90.45</v>
      </c>
      <c r="AA1314">
        <v>271.35000000000002</v>
      </c>
      <c r="AB1314">
        <v>0</v>
      </c>
      <c r="AC1314" t="str">
        <f>IF(MasterData[[#This Row],[Discount Amount]]&gt;0, "Promotional sale", "Non-Promotional Sales")</f>
        <v>Non-Promotional Sales</v>
      </c>
    </row>
    <row r="1315" spans="1:29" x14ac:dyDescent="0.25">
      <c r="A1315">
        <v>1314</v>
      </c>
      <c r="B1315" s="1" t="s">
        <v>119</v>
      </c>
      <c r="C1315" s="2">
        <v>0.78655092592592601</v>
      </c>
      <c r="D1315">
        <v>15</v>
      </c>
      <c r="E1315">
        <v>32</v>
      </c>
      <c r="F1315" s="1" t="s">
        <v>61</v>
      </c>
      <c r="G1315" s="1" t="s">
        <v>79</v>
      </c>
      <c r="H1315">
        <v>63.588799999999999</v>
      </c>
      <c r="I1315">
        <v>-115.5069</v>
      </c>
      <c r="J1315">
        <v>42</v>
      </c>
      <c r="K1315" t="b">
        <v>1</v>
      </c>
      <c r="L1315">
        <v>542</v>
      </c>
      <c r="M1315" s="1" t="s">
        <v>30</v>
      </c>
      <c r="N1315" s="1" t="s">
        <v>31</v>
      </c>
      <c r="O1315">
        <v>1</v>
      </c>
      <c r="P1315" t="b">
        <v>1</v>
      </c>
      <c r="Q1315" t="b">
        <v>0</v>
      </c>
      <c r="R1315" s="1" t="s">
        <v>52</v>
      </c>
      <c r="S1315" s="1" t="s">
        <v>58</v>
      </c>
      <c r="T1315">
        <v>2</v>
      </c>
      <c r="U1315" s="1" t="s">
        <v>42</v>
      </c>
      <c r="V1315" s="1" t="s">
        <v>59</v>
      </c>
      <c r="W1315" s="1" t="str">
        <f>IF(OR(MasterData[[#This Row],[Event]]="Christmas Market", MasterData[[#This Row],[Event]]="Christmas"), "Christmas Sale", "Non-Christmas Sale")</f>
        <v>Non-Christmas Sale</v>
      </c>
      <c r="X1315" t="b">
        <v>0</v>
      </c>
      <c r="Y1315">
        <v>2</v>
      </c>
      <c r="Z1315">
        <v>94.84</v>
      </c>
      <c r="AA1315">
        <v>94.84</v>
      </c>
      <c r="AB1315">
        <v>9.48</v>
      </c>
      <c r="AC1315" t="str">
        <f>IF(MasterData[[#This Row],[Discount Amount]]&gt;0, "Promotional sale", "Non-Promotional Sales")</f>
        <v>Promotional sale</v>
      </c>
    </row>
    <row r="1316" spans="1:29" x14ac:dyDescent="0.25">
      <c r="A1316">
        <v>1315</v>
      </c>
      <c r="B1316" s="1" t="s">
        <v>104</v>
      </c>
      <c r="C1316" s="2">
        <v>0.93052083333333324</v>
      </c>
      <c r="D1316">
        <v>23</v>
      </c>
      <c r="E1316">
        <v>35</v>
      </c>
      <c r="F1316" s="1" t="s">
        <v>61</v>
      </c>
      <c r="G1316" s="1" t="s">
        <v>55</v>
      </c>
      <c r="H1316">
        <v>52.939900000000002</v>
      </c>
      <c r="I1316">
        <v>-106.4509</v>
      </c>
      <c r="J1316">
        <v>21</v>
      </c>
      <c r="K1316" t="b">
        <v>0</v>
      </c>
      <c r="L1316">
        <v>340</v>
      </c>
      <c r="M1316" s="1" t="s">
        <v>39</v>
      </c>
      <c r="N1316" s="1" t="s">
        <v>40</v>
      </c>
      <c r="O1316">
        <v>4</v>
      </c>
      <c r="P1316" t="b">
        <v>0</v>
      </c>
      <c r="Q1316" t="b">
        <v>1</v>
      </c>
      <c r="R1316" s="1" t="s">
        <v>41</v>
      </c>
      <c r="S1316" s="1" t="s">
        <v>33</v>
      </c>
      <c r="T1316">
        <v>1</v>
      </c>
      <c r="U1316" s="1" t="s">
        <v>45</v>
      </c>
      <c r="V1316" s="1" t="s">
        <v>35</v>
      </c>
      <c r="W1316" s="1" t="str">
        <f>IF(OR(MasterData[[#This Row],[Event]]="Christmas Market", MasterData[[#This Row],[Event]]="Christmas"), "Christmas Sale", "Non-Christmas Sale")</f>
        <v>Non-Christmas Sale</v>
      </c>
      <c r="X1316" t="b">
        <v>0</v>
      </c>
      <c r="Y1316">
        <v>4</v>
      </c>
      <c r="Z1316">
        <v>94.4</v>
      </c>
      <c r="AA1316">
        <v>377.6</v>
      </c>
      <c r="AB1316">
        <v>0</v>
      </c>
      <c r="AC1316" t="str">
        <f>IF(MasterData[[#This Row],[Discount Amount]]&gt;0, "Promotional sale", "Non-Promotional Sales")</f>
        <v>Non-Promotional Sales</v>
      </c>
    </row>
    <row r="1317" spans="1:29" x14ac:dyDescent="0.25">
      <c r="A1317">
        <v>1316</v>
      </c>
      <c r="B1317" s="1" t="s">
        <v>43</v>
      </c>
      <c r="C1317" s="2">
        <v>9.650462962962969E-2</v>
      </c>
      <c r="D1317">
        <v>90</v>
      </c>
      <c r="E1317">
        <v>50</v>
      </c>
      <c r="F1317" s="1" t="s">
        <v>37</v>
      </c>
      <c r="G1317" s="1" t="s">
        <v>44</v>
      </c>
      <c r="H1317">
        <v>46.813099999999999</v>
      </c>
      <c r="I1317">
        <v>-71.207499999999996</v>
      </c>
      <c r="J1317">
        <v>40</v>
      </c>
      <c r="K1317" t="b">
        <v>0</v>
      </c>
      <c r="L1317">
        <v>532</v>
      </c>
      <c r="M1317" s="1" t="s">
        <v>63</v>
      </c>
      <c r="N1317" s="1" t="s">
        <v>64</v>
      </c>
      <c r="O1317">
        <v>5</v>
      </c>
      <c r="P1317" t="b">
        <v>0</v>
      </c>
      <c r="Q1317" t="b">
        <v>0</v>
      </c>
      <c r="R1317" s="1" t="s">
        <v>52</v>
      </c>
      <c r="S1317" s="1" t="s">
        <v>53</v>
      </c>
      <c r="T1317">
        <v>2</v>
      </c>
      <c r="U1317" s="1" t="s">
        <v>34</v>
      </c>
      <c r="V1317" s="1" t="s">
        <v>35</v>
      </c>
      <c r="W1317" s="1" t="str">
        <f>IF(OR(MasterData[[#This Row],[Event]]="Christmas Market", MasterData[[#This Row],[Event]]="Christmas"), "Christmas Sale", "Non-Christmas Sale")</f>
        <v>Non-Christmas Sale</v>
      </c>
      <c r="X1317" t="b">
        <v>0</v>
      </c>
      <c r="Y1317">
        <v>2</v>
      </c>
      <c r="Z1317">
        <v>86.51</v>
      </c>
      <c r="AA1317">
        <v>432.57</v>
      </c>
      <c r="AB1317">
        <v>0</v>
      </c>
      <c r="AC1317" t="str">
        <f>IF(MasterData[[#This Row],[Discount Amount]]&gt;0, "Promotional sale", "Non-Promotional Sales")</f>
        <v>Non-Promotional Sales</v>
      </c>
    </row>
    <row r="1318" spans="1:29" x14ac:dyDescent="0.25">
      <c r="A1318">
        <v>1317</v>
      </c>
      <c r="B1318" s="1" t="s">
        <v>189</v>
      </c>
      <c r="C1318" s="2">
        <v>7.9710648148148211E-2</v>
      </c>
      <c r="D1318">
        <v>333</v>
      </c>
      <c r="E1318">
        <v>29</v>
      </c>
      <c r="F1318" s="1" t="s">
        <v>28</v>
      </c>
      <c r="G1318" s="1" t="s">
        <v>44</v>
      </c>
      <c r="H1318">
        <v>46.813099999999999</v>
      </c>
      <c r="I1318">
        <v>-71.207499999999996</v>
      </c>
      <c r="J1318">
        <v>45</v>
      </c>
      <c r="K1318" t="b">
        <v>0</v>
      </c>
      <c r="L1318">
        <v>201</v>
      </c>
      <c r="M1318" s="1" t="s">
        <v>74</v>
      </c>
      <c r="N1318" s="1" t="s">
        <v>75</v>
      </c>
      <c r="O1318">
        <v>1</v>
      </c>
      <c r="P1318" t="b">
        <v>1</v>
      </c>
      <c r="Q1318" t="b">
        <v>1</v>
      </c>
      <c r="R1318" s="1" t="s">
        <v>41</v>
      </c>
      <c r="S1318" s="1" t="s">
        <v>53</v>
      </c>
      <c r="T1318">
        <v>3</v>
      </c>
      <c r="U1318" s="1" t="s">
        <v>34</v>
      </c>
      <c r="V1318" s="1" t="s">
        <v>35</v>
      </c>
      <c r="W1318" s="1" t="str">
        <f>IF(OR(MasterData[[#This Row],[Event]]="Christmas Market", MasterData[[#This Row],[Event]]="Christmas"), "Christmas Sale", "Non-Christmas Sale")</f>
        <v>Non-Christmas Sale</v>
      </c>
      <c r="X1318" t="b">
        <v>0</v>
      </c>
      <c r="Y1318">
        <v>2</v>
      </c>
      <c r="Z1318">
        <v>61.52</v>
      </c>
      <c r="AA1318">
        <v>61.52</v>
      </c>
      <c r="AB1318">
        <v>0</v>
      </c>
      <c r="AC1318" t="str">
        <f>IF(MasterData[[#This Row],[Discount Amount]]&gt;0, "Promotional sale", "Non-Promotional Sales")</f>
        <v>Non-Promotional Sales</v>
      </c>
    </row>
    <row r="1319" spans="1:29" x14ac:dyDescent="0.25">
      <c r="A1319">
        <v>1318</v>
      </c>
      <c r="B1319" s="1" t="s">
        <v>99</v>
      </c>
      <c r="C1319" s="2">
        <v>0.13031250000000005</v>
      </c>
      <c r="D1319">
        <v>265</v>
      </c>
      <c r="E1319">
        <v>48</v>
      </c>
      <c r="F1319" s="1" t="s">
        <v>61</v>
      </c>
      <c r="G1319" s="1" t="s">
        <v>44</v>
      </c>
      <c r="H1319">
        <v>46.813099999999999</v>
      </c>
      <c r="I1319">
        <v>-71.207499999999996</v>
      </c>
      <c r="J1319">
        <v>20</v>
      </c>
      <c r="K1319" t="b">
        <v>0</v>
      </c>
      <c r="L1319">
        <v>811</v>
      </c>
      <c r="M1319" s="1" t="s">
        <v>63</v>
      </c>
      <c r="N1319" s="1" t="s">
        <v>64</v>
      </c>
      <c r="O1319">
        <v>3</v>
      </c>
      <c r="P1319" t="b">
        <v>1</v>
      </c>
      <c r="Q1319" t="b">
        <v>0</v>
      </c>
      <c r="R1319" s="1" t="s">
        <v>52</v>
      </c>
      <c r="S1319" s="1" t="s">
        <v>33</v>
      </c>
      <c r="T1319">
        <v>5</v>
      </c>
      <c r="U1319" s="1" t="s">
        <v>45</v>
      </c>
      <c r="V1319" s="1" t="s">
        <v>59</v>
      </c>
      <c r="W1319" s="1" t="str">
        <f>IF(OR(MasterData[[#This Row],[Event]]="Christmas Market", MasterData[[#This Row],[Event]]="Christmas"), "Christmas Sale", "Non-Christmas Sale")</f>
        <v>Non-Christmas Sale</v>
      </c>
      <c r="X1319" t="b">
        <v>0</v>
      </c>
      <c r="Y1319">
        <v>4</v>
      </c>
      <c r="Z1319">
        <v>35.92</v>
      </c>
      <c r="AA1319">
        <v>107.77</v>
      </c>
      <c r="AB1319">
        <v>10.78</v>
      </c>
      <c r="AC1319" t="str">
        <f>IF(MasterData[[#This Row],[Discount Amount]]&gt;0, "Promotional sale", "Non-Promotional Sales")</f>
        <v>Promotional sale</v>
      </c>
    </row>
    <row r="1320" spans="1:29" x14ac:dyDescent="0.25">
      <c r="A1320">
        <v>1319</v>
      </c>
      <c r="B1320" s="1" t="s">
        <v>120</v>
      </c>
      <c r="C1320" s="2">
        <v>0.85787037037037028</v>
      </c>
      <c r="D1320">
        <v>129</v>
      </c>
      <c r="E1320">
        <v>34</v>
      </c>
      <c r="F1320" s="1" t="s">
        <v>37</v>
      </c>
      <c r="G1320" s="1" t="s">
        <v>48</v>
      </c>
      <c r="H1320">
        <v>53.933300000000003</v>
      </c>
      <c r="I1320">
        <v>-116.5765</v>
      </c>
      <c r="J1320">
        <v>66</v>
      </c>
      <c r="K1320" t="b">
        <v>0</v>
      </c>
      <c r="L1320">
        <v>9</v>
      </c>
      <c r="M1320" s="1" t="s">
        <v>30</v>
      </c>
      <c r="N1320" s="1" t="s">
        <v>31</v>
      </c>
      <c r="O1320">
        <v>3</v>
      </c>
      <c r="P1320" t="b">
        <v>1</v>
      </c>
      <c r="Q1320" t="b">
        <v>1</v>
      </c>
      <c r="R1320" s="1" t="s">
        <v>52</v>
      </c>
      <c r="S1320" s="1" t="s">
        <v>58</v>
      </c>
      <c r="T1320">
        <v>5</v>
      </c>
      <c r="U1320" s="1" t="s">
        <v>42</v>
      </c>
      <c r="V1320" s="1" t="s">
        <v>59</v>
      </c>
      <c r="W1320" s="1" t="str">
        <f>IF(OR(MasterData[[#This Row],[Event]]="Christmas Market", MasterData[[#This Row],[Event]]="Christmas"), "Christmas Sale", "Non-Christmas Sale")</f>
        <v>Non-Christmas Sale</v>
      </c>
      <c r="X1320" t="b">
        <v>1</v>
      </c>
      <c r="Y1320">
        <v>2</v>
      </c>
      <c r="Z1320">
        <v>66.23</v>
      </c>
      <c r="AA1320">
        <v>198.7</v>
      </c>
      <c r="AB1320">
        <v>19.87</v>
      </c>
      <c r="AC1320" t="str">
        <f>IF(MasterData[[#This Row],[Discount Amount]]&gt;0, "Promotional sale", "Non-Promotional Sales")</f>
        <v>Promotional sale</v>
      </c>
    </row>
    <row r="1321" spans="1:29" x14ac:dyDescent="0.25">
      <c r="A1321">
        <v>1320</v>
      </c>
      <c r="B1321" s="1" t="s">
        <v>129</v>
      </c>
      <c r="C1321" s="2">
        <v>0.48160879629629627</v>
      </c>
      <c r="D1321">
        <v>35</v>
      </c>
      <c r="E1321">
        <v>23</v>
      </c>
      <c r="F1321" s="1" t="s">
        <v>37</v>
      </c>
      <c r="G1321" s="1" t="s">
        <v>29</v>
      </c>
      <c r="H1321">
        <v>51.253799999999998</v>
      </c>
      <c r="I1321">
        <v>-85.3232</v>
      </c>
      <c r="J1321">
        <v>65</v>
      </c>
      <c r="K1321" t="b">
        <v>0</v>
      </c>
      <c r="L1321">
        <v>773</v>
      </c>
      <c r="M1321" s="1" t="s">
        <v>39</v>
      </c>
      <c r="N1321" s="1" t="s">
        <v>40</v>
      </c>
      <c r="O1321">
        <v>4</v>
      </c>
      <c r="P1321" t="b">
        <v>0</v>
      </c>
      <c r="Q1321" t="b">
        <v>1</v>
      </c>
      <c r="R1321" s="1" t="s">
        <v>32</v>
      </c>
      <c r="S1321" s="1" t="s">
        <v>33</v>
      </c>
      <c r="T1321">
        <v>3</v>
      </c>
      <c r="U1321" s="1" t="s">
        <v>34</v>
      </c>
      <c r="V1321" s="1" t="s">
        <v>59</v>
      </c>
      <c r="W1321" s="1" t="str">
        <f>IF(OR(MasterData[[#This Row],[Event]]="Christmas Market", MasterData[[#This Row],[Event]]="Christmas"), "Christmas Sale", "Non-Christmas Sale")</f>
        <v>Non-Christmas Sale</v>
      </c>
      <c r="X1321" t="b">
        <v>1</v>
      </c>
      <c r="Y1321">
        <v>3</v>
      </c>
      <c r="Z1321">
        <v>54.62</v>
      </c>
      <c r="AA1321">
        <v>218.46</v>
      </c>
      <c r="AB1321">
        <v>21.85</v>
      </c>
      <c r="AC1321" t="str">
        <f>IF(MasterData[[#This Row],[Discount Amount]]&gt;0, "Promotional sale", "Non-Promotional Sales")</f>
        <v>Promotional sale</v>
      </c>
    </row>
    <row r="1322" spans="1:29" x14ac:dyDescent="0.25">
      <c r="A1322">
        <v>1321</v>
      </c>
      <c r="B1322" s="1" t="s">
        <v>425</v>
      </c>
      <c r="C1322" s="2">
        <v>0.94638888888888895</v>
      </c>
      <c r="D1322">
        <v>82</v>
      </c>
      <c r="E1322">
        <v>56</v>
      </c>
      <c r="F1322" s="1" t="s">
        <v>61</v>
      </c>
      <c r="G1322" s="1" t="s">
        <v>68</v>
      </c>
      <c r="H1322">
        <v>46.318800000000003</v>
      </c>
      <c r="I1322">
        <v>-63.146099999999997</v>
      </c>
      <c r="J1322">
        <v>70</v>
      </c>
      <c r="K1322" t="b">
        <v>0</v>
      </c>
      <c r="L1322">
        <v>643</v>
      </c>
      <c r="M1322" s="1" t="s">
        <v>63</v>
      </c>
      <c r="N1322" s="1" t="s">
        <v>64</v>
      </c>
      <c r="O1322">
        <v>3</v>
      </c>
      <c r="P1322" t="b">
        <v>1</v>
      </c>
      <c r="Q1322" t="b">
        <v>1</v>
      </c>
      <c r="R1322" s="1" t="s">
        <v>41</v>
      </c>
      <c r="S1322" s="1" t="s">
        <v>53</v>
      </c>
      <c r="T1322">
        <v>1</v>
      </c>
      <c r="U1322" s="1" t="s">
        <v>34</v>
      </c>
      <c r="V1322" s="1" t="s">
        <v>35</v>
      </c>
      <c r="W1322" s="1" t="str">
        <f>IF(OR(MasterData[[#This Row],[Event]]="Christmas Market", MasterData[[#This Row],[Event]]="Christmas"), "Christmas Sale", "Non-Christmas Sale")</f>
        <v>Non-Christmas Sale</v>
      </c>
      <c r="X1322" t="b">
        <v>0</v>
      </c>
      <c r="Y1322">
        <v>5</v>
      </c>
      <c r="Z1322">
        <v>44.32</v>
      </c>
      <c r="AA1322">
        <v>132.94999999999999</v>
      </c>
      <c r="AB1322">
        <v>0</v>
      </c>
      <c r="AC1322" t="str">
        <f>IF(MasterData[[#This Row],[Discount Amount]]&gt;0, "Promotional sale", "Non-Promotional Sales")</f>
        <v>Non-Promotional Sales</v>
      </c>
    </row>
    <row r="1323" spans="1:29" x14ac:dyDescent="0.25">
      <c r="A1323">
        <v>1322</v>
      </c>
      <c r="B1323" s="1" t="s">
        <v>60</v>
      </c>
      <c r="C1323" s="2">
        <v>7.8009259259259167E-2</v>
      </c>
      <c r="D1323">
        <v>407</v>
      </c>
      <c r="E1323">
        <v>26</v>
      </c>
      <c r="F1323" s="1" t="s">
        <v>37</v>
      </c>
      <c r="G1323" s="1" t="s">
        <v>29</v>
      </c>
      <c r="H1323">
        <v>51.253799999999998</v>
      </c>
      <c r="I1323">
        <v>-85.3232</v>
      </c>
      <c r="J1323">
        <v>41</v>
      </c>
      <c r="K1323" t="b">
        <v>0</v>
      </c>
      <c r="L1323">
        <v>623</v>
      </c>
      <c r="M1323" s="1" t="s">
        <v>30</v>
      </c>
      <c r="N1323" s="1" t="s">
        <v>31</v>
      </c>
      <c r="O1323">
        <v>3</v>
      </c>
      <c r="P1323" t="b">
        <v>0</v>
      </c>
      <c r="Q1323" t="b">
        <v>1</v>
      </c>
      <c r="R1323" s="1" t="s">
        <v>32</v>
      </c>
      <c r="S1323" s="1" t="s">
        <v>33</v>
      </c>
      <c r="T1323">
        <v>3</v>
      </c>
      <c r="U1323" s="1" t="s">
        <v>45</v>
      </c>
      <c r="V1323" s="1" t="s">
        <v>46</v>
      </c>
      <c r="W1323" s="1" t="str">
        <f>IF(OR(MasterData[[#This Row],[Event]]="Christmas Market", MasterData[[#This Row],[Event]]="Christmas"), "Christmas Sale", "Non-Christmas Sale")</f>
        <v>Christmas Sale</v>
      </c>
      <c r="X1323" t="b">
        <v>1</v>
      </c>
      <c r="Y1323">
        <v>1</v>
      </c>
      <c r="Z1323">
        <v>29.53</v>
      </c>
      <c r="AA1323">
        <v>88.58</v>
      </c>
      <c r="AB1323">
        <v>0</v>
      </c>
      <c r="AC1323" t="str">
        <f>IF(MasterData[[#This Row],[Discount Amount]]&gt;0, "Promotional sale", "Non-Promotional Sales")</f>
        <v>Non-Promotional Sales</v>
      </c>
    </row>
    <row r="1324" spans="1:29" x14ac:dyDescent="0.25">
      <c r="A1324">
        <v>1323</v>
      </c>
      <c r="B1324" s="1" t="s">
        <v>204</v>
      </c>
      <c r="C1324" s="2">
        <v>0.31899305555555557</v>
      </c>
      <c r="D1324">
        <v>41</v>
      </c>
      <c r="E1324">
        <v>52</v>
      </c>
      <c r="F1324" s="1" t="s">
        <v>28</v>
      </c>
      <c r="G1324" s="1" t="s">
        <v>77</v>
      </c>
      <c r="H1324">
        <v>64.282300000000006</v>
      </c>
      <c r="I1324">
        <v>-135</v>
      </c>
      <c r="J1324">
        <v>4</v>
      </c>
      <c r="K1324" t="b">
        <v>0</v>
      </c>
      <c r="L1324">
        <v>276</v>
      </c>
      <c r="M1324" s="1" t="s">
        <v>56</v>
      </c>
      <c r="N1324" s="1" t="s">
        <v>57</v>
      </c>
      <c r="O1324">
        <v>3</v>
      </c>
      <c r="P1324" t="b">
        <v>1</v>
      </c>
      <c r="Q1324" t="b">
        <v>0</v>
      </c>
      <c r="R1324" s="1" t="s">
        <v>52</v>
      </c>
      <c r="S1324" s="1" t="s">
        <v>49</v>
      </c>
      <c r="T1324">
        <v>2</v>
      </c>
      <c r="U1324" s="1" t="s">
        <v>42</v>
      </c>
      <c r="V1324" s="1" t="s">
        <v>35</v>
      </c>
      <c r="W1324" s="1" t="str">
        <f>IF(OR(MasterData[[#This Row],[Event]]="Christmas Market", MasterData[[#This Row],[Event]]="Christmas"), "Christmas Sale", "Non-Christmas Sale")</f>
        <v>Non-Christmas Sale</v>
      </c>
      <c r="X1324" t="b">
        <v>0</v>
      </c>
      <c r="Y1324">
        <v>4</v>
      </c>
      <c r="Z1324">
        <v>18.5</v>
      </c>
      <c r="AA1324">
        <v>55.5</v>
      </c>
      <c r="AB1324">
        <v>0</v>
      </c>
      <c r="AC1324" t="str">
        <f>IF(MasterData[[#This Row],[Discount Amount]]&gt;0, "Promotional sale", "Non-Promotional Sales")</f>
        <v>Non-Promotional Sales</v>
      </c>
    </row>
    <row r="1325" spans="1:29" x14ac:dyDescent="0.25">
      <c r="A1325">
        <v>1324</v>
      </c>
      <c r="B1325" s="1" t="s">
        <v>327</v>
      </c>
      <c r="C1325" s="2">
        <v>0.59550925925925924</v>
      </c>
      <c r="D1325">
        <v>106</v>
      </c>
      <c r="E1325">
        <v>39</v>
      </c>
      <c r="F1325" s="1" t="s">
        <v>37</v>
      </c>
      <c r="G1325" s="1" t="s">
        <v>55</v>
      </c>
      <c r="H1325">
        <v>52.939900000000002</v>
      </c>
      <c r="I1325">
        <v>-106.4509</v>
      </c>
      <c r="J1325">
        <v>57</v>
      </c>
      <c r="K1325" t="b">
        <v>1</v>
      </c>
      <c r="L1325">
        <v>717</v>
      </c>
      <c r="M1325" s="1" t="s">
        <v>30</v>
      </c>
      <c r="N1325" s="1" t="s">
        <v>31</v>
      </c>
      <c r="O1325">
        <v>4</v>
      </c>
      <c r="P1325" t="b">
        <v>0</v>
      </c>
      <c r="Q1325" t="b">
        <v>1</v>
      </c>
      <c r="R1325" s="1" t="s">
        <v>41</v>
      </c>
      <c r="S1325" s="1" t="s">
        <v>58</v>
      </c>
      <c r="T1325">
        <v>3</v>
      </c>
      <c r="U1325" s="1" t="s">
        <v>34</v>
      </c>
      <c r="V1325" s="1" t="s">
        <v>46</v>
      </c>
      <c r="W1325" s="1" t="str">
        <f>IF(OR(MasterData[[#This Row],[Event]]="Christmas Market", MasterData[[#This Row],[Event]]="Christmas"), "Christmas Sale", "Non-Christmas Sale")</f>
        <v>Christmas Sale</v>
      </c>
      <c r="X1325" t="b">
        <v>0</v>
      </c>
      <c r="Y1325">
        <v>4</v>
      </c>
      <c r="Z1325">
        <v>53.61</v>
      </c>
      <c r="AA1325">
        <v>214.43</v>
      </c>
      <c r="AB1325">
        <v>0</v>
      </c>
      <c r="AC1325" t="str">
        <f>IF(MasterData[[#This Row],[Discount Amount]]&gt;0, "Promotional sale", "Non-Promotional Sales")</f>
        <v>Non-Promotional Sales</v>
      </c>
    </row>
    <row r="1326" spans="1:29" x14ac:dyDescent="0.25">
      <c r="A1326">
        <v>1325</v>
      </c>
      <c r="B1326" s="1" t="s">
        <v>140</v>
      </c>
      <c r="C1326" s="2">
        <v>0.60462962962962963</v>
      </c>
      <c r="D1326">
        <v>103</v>
      </c>
      <c r="E1326">
        <v>43</v>
      </c>
      <c r="F1326" s="1" t="s">
        <v>28</v>
      </c>
      <c r="G1326" s="1" t="s">
        <v>38</v>
      </c>
      <c r="H1326">
        <v>53.726700000000001</v>
      </c>
      <c r="I1326">
        <v>-127.6476</v>
      </c>
      <c r="J1326">
        <v>52</v>
      </c>
      <c r="K1326" t="b">
        <v>1</v>
      </c>
      <c r="L1326">
        <v>490</v>
      </c>
      <c r="M1326" s="1" t="s">
        <v>56</v>
      </c>
      <c r="N1326" s="1" t="s">
        <v>57</v>
      </c>
      <c r="O1326">
        <v>2</v>
      </c>
      <c r="P1326" t="b">
        <v>0</v>
      </c>
      <c r="Q1326" t="b">
        <v>1</v>
      </c>
      <c r="R1326" s="1" t="s">
        <v>41</v>
      </c>
      <c r="S1326" s="1" t="s">
        <v>53</v>
      </c>
      <c r="T1326">
        <v>1</v>
      </c>
      <c r="U1326" s="1" t="s">
        <v>34</v>
      </c>
      <c r="V1326" s="1" t="s">
        <v>59</v>
      </c>
      <c r="W1326" s="1" t="str">
        <f>IF(OR(MasterData[[#This Row],[Event]]="Christmas Market", MasterData[[#This Row],[Event]]="Christmas"), "Christmas Sale", "Non-Christmas Sale")</f>
        <v>Non-Christmas Sale</v>
      </c>
      <c r="X1326" t="b">
        <v>1</v>
      </c>
      <c r="Y1326">
        <v>5</v>
      </c>
      <c r="Z1326">
        <v>82.93</v>
      </c>
      <c r="AA1326">
        <v>165.86</v>
      </c>
      <c r="AB1326">
        <v>16.59</v>
      </c>
      <c r="AC1326" t="str">
        <f>IF(MasterData[[#This Row],[Discount Amount]]&gt;0, "Promotional sale", "Non-Promotional Sales")</f>
        <v>Promotional sale</v>
      </c>
    </row>
    <row r="1327" spans="1:29" x14ac:dyDescent="0.25">
      <c r="A1327">
        <v>1326</v>
      </c>
      <c r="B1327" s="1" t="s">
        <v>410</v>
      </c>
      <c r="C1327" s="2">
        <v>0.22261574074074075</v>
      </c>
      <c r="D1327">
        <v>181</v>
      </c>
      <c r="E1327">
        <v>57</v>
      </c>
      <c r="F1327" s="1" t="s">
        <v>37</v>
      </c>
      <c r="G1327" s="1" t="s">
        <v>51</v>
      </c>
      <c r="H1327">
        <v>53.760899999999999</v>
      </c>
      <c r="I1327">
        <v>-98.813900000000004</v>
      </c>
      <c r="J1327">
        <v>26</v>
      </c>
      <c r="K1327" t="b">
        <v>1</v>
      </c>
      <c r="L1327">
        <v>768</v>
      </c>
      <c r="M1327" s="1" t="s">
        <v>39</v>
      </c>
      <c r="N1327" s="1" t="s">
        <v>40</v>
      </c>
      <c r="O1327">
        <v>3</v>
      </c>
      <c r="P1327" t="b">
        <v>0</v>
      </c>
      <c r="Q1327" t="b">
        <v>1</v>
      </c>
      <c r="R1327" s="1" t="s">
        <v>32</v>
      </c>
      <c r="S1327" s="1" t="s">
        <v>58</v>
      </c>
      <c r="T1327">
        <v>4</v>
      </c>
      <c r="U1327" s="1" t="s">
        <v>42</v>
      </c>
      <c r="V1327" s="1" t="s">
        <v>35</v>
      </c>
      <c r="W1327" s="1" t="str">
        <f>IF(OR(MasterData[[#This Row],[Event]]="Christmas Market", MasterData[[#This Row],[Event]]="Christmas"), "Christmas Sale", "Non-Christmas Sale")</f>
        <v>Non-Christmas Sale</v>
      </c>
      <c r="X1327" t="b">
        <v>1</v>
      </c>
      <c r="Y1327">
        <v>4</v>
      </c>
      <c r="Z1327">
        <v>23.21</v>
      </c>
      <c r="AA1327">
        <v>69.62</v>
      </c>
      <c r="AB1327">
        <v>0</v>
      </c>
      <c r="AC1327" t="str">
        <f>IF(MasterData[[#This Row],[Discount Amount]]&gt;0, "Promotional sale", "Non-Promotional Sales")</f>
        <v>Non-Promotional Sales</v>
      </c>
    </row>
    <row r="1328" spans="1:29" x14ac:dyDescent="0.25">
      <c r="A1328">
        <v>1327</v>
      </c>
      <c r="B1328" s="1" t="s">
        <v>250</v>
      </c>
      <c r="C1328" s="2">
        <v>0.14261574074074068</v>
      </c>
      <c r="D1328">
        <v>340</v>
      </c>
      <c r="E1328">
        <v>64</v>
      </c>
      <c r="F1328" s="1" t="s">
        <v>37</v>
      </c>
      <c r="G1328" s="1" t="s">
        <v>77</v>
      </c>
      <c r="H1328">
        <v>64.282300000000006</v>
      </c>
      <c r="I1328">
        <v>-135</v>
      </c>
      <c r="J1328">
        <v>16</v>
      </c>
      <c r="K1328" t="b">
        <v>0</v>
      </c>
      <c r="L1328">
        <v>680</v>
      </c>
      <c r="M1328" s="1" t="s">
        <v>30</v>
      </c>
      <c r="N1328" s="1" t="s">
        <v>31</v>
      </c>
      <c r="O1328">
        <v>1</v>
      </c>
      <c r="P1328" t="b">
        <v>1</v>
      </c>
      <c r="Q1328" t="b">
        <v>1</v>
      </c>
      <c r="R1328" s="1" t="s">
        <v>32</v>
      </c>
      <c r="S1328" s="1" t="s">
        <v>33</v>
      </c>
      <c r="T1328">
        <v>1</v>
      </c>
      <c r="U1328" s="1" t="s">
        <v>42</v>
      </c>
      <c r="V1328" s="1" t="s">
        <v>46</v>
      </c>
      <c r="W1328" s="1" t="str">
        <f>IF(OR(MasterData[[#This Row],[Event]]="Christmas Market", MasterData[[#This Row],[Event]]="Christmas"), "Christmas Sale", "Non-Christmas Sale")</f>
        <v>Christmas Sale</v>
      </c>
      <c r="X1328" t="b">
        <v>1</v>
      </c>
      <c r="Y1328">
        <v>3</v>
      </c>
      <c r="Z1328">
        <v>94.57</v>
      </c>
      <c r="AA1328">
        <v>94.57</v>
      </c>
      <c r="AB1328">
        <v>0</v>
      </c>
      <c r="AC1328" t="str">
        <f>IF(MasterData[[#This Row],[Discount Amount]]&gt;0, "Promotional sale", "Non-Promotional Sales")</f>
        <v>Non-Promotional Sales</v>
      </c>
    </row>
    <row r="1329" spans="1:29" x14ac:dyDescent="0.25">
      <c r="A1329">
        <v>1328</v>
      </c>
      <c r="B1329" s="1" t="s">
        <v>229</v>
      </c>
      <c r="C1329" s="2">
        <v>0.54158564814814825</v>
      </c>
      <c r="D1329">
        <v>473</v>
      </c>
      <c r="E1329">
        <v>46</v>
      </c>
      <c r="F1329" s="1" t="s">
        <v>61</v>
      </c>
      <c r="G1329" s="1" t="s">
        <v>81</v>
      </c>
      <c r="H1329">
        <v>64.248000000000005</v>
      </c>
      <c r="I1329">
        <v>-84.889600000000002</v>
      </c>
      <c r="J1329">
        <v>87</v>
      </c>
      <c r="K1329" t="b">
        <v>0</v>
      </c>
      <c r="L1329">
        <v>25</v>
      </c>
      <c r="M1329" s="1" t="s">
        <v>30</v>
      </c>
      <c r="N1329" s="1" t="s">
        <v>31</v>
      </c>
      <c r="O1329">
        <v>3</v>
      </c>
      <c r="P1329" t="b">
        <v>1</v>
      </c>
      <c r="Q1329" t="b">
        <v>1</v>
      </c>
      <c r="R1329" s="1" t="s">
        <v>52</v>
      </c>
      <c r="S1329" s="1" t="s">
        <v>53</v>
      </c>
      <c r="T1329">
        <v>2</v>
      </c>
      <c r="U1329" s="1" t="s">
        <v>42</v>
      </c>
      <c r="V1329" s="1" t="s">
        <v>59</v>
      </c>
      <c r="W1329" s="1" t="str">
        <f>IF(OR(MasterData[[#This Row],[Event]]="Christmas Market", MasterData[[#This Row],[Event]]="Christmas"), "Christmas Sale", "Non-Christmas Sale")</f>
        <v>Non-Christmas Sale</v>
      </c>
      <c r="X1329" t="b">
        <v>1</v>
      </c>
      <c r="Y1329">
        <v>2</v>
      </c>
      <c r="Z1329">
        <v>35.520000000000003</v>
      </c>
      <c r="AA1329">
        <v>106.56</v>
      </c>
      <c r="AB1329">
        <v>10.66</v>
      </c>
      <c r="AC1329" t="str">
        <f>IF(MasterData[[#This Row],[Discount Amount]]&gt;0, "Promotional sale", "Non-Promotional Sales")</f>
        <v>Promotional sale</v>
      </c>
    </row>
    <row r="1330" spans="1:29" x14ac:dyDescent="0.25">
      <c r="A1330">
        <v>1329</v>
      </c>
      <c r="B1330" s="1" t="s">
        <v>133</v>
      </c>
      <c r="C1330" s="2">
        <v>0.40075231481481488</v>
      </c>
      <c r="D1330">
        <v>87</v>
      </c>
      <c r="E1330">
        <v>21</v>
      </c>
      <c r="F1330" s="1" t="s">
        <v>61</v>
      </c>
      <c r="G1330" s="1" t="s">
        <v>66</v>
      </c>
      <c r="H1330">
        <v>45.077800000000003</v>
      </c>
      <c r="I1330">
        <v>-63.546700000000001</v>
      </c>
      <c r="J1330">
        <v>58</v>
      </c>
      <c r="K1330" t="b">
        <v>0</v>
      </c>
      <c r="L1330">
        <v>870</v>
      </c>
      <c r="M1330" s="1" t="s">
        <v>74</v>
      </c>
      <c r="N1330" s="1" t="s">
        <v>75</v>
      </c>
      <c r="O1330">
        <v>1</v>
      </c>
      <c r="P1330" t="b">
        <v>0</v>
      </c>
      <c r="Q1330" t="b">
        <v>1</v>
      </c>
      <c r="R1330" s="1" t="s">
        <v>41</v>
      </c>
      <c r="S1330" s="1" t="s">
        <v>33</v>
      </c>
      <c r="T1330">
        <v>2</v>
      </c>
      <c r="U1330" s="1" t="s">
        <v>45</v>
      </c>
      <c r="V1330" s="1" t="s">
        <v>59</v>
      </c>
      <c r="W1330" s="1" t="str">
        <f>IF(OR(MasterData[[#This Row],[Event]]="Christmas Market", MasterData[[#This Row],[Event]]="Christmas"), "Christmas Sale", "Non-Christmas Sale")</f>
        <v>Non-Christmas Sale</v>
      </c>
      <c r="X1330" t="b">
        <v>1</v>
      </c>
      <c r="Y1330">
        <v>3</v>
      </c>
      <c r="Z1330">
        <v>11.32</v>
      </c>
      <c r="AA1330">
        <v>11.32</v>
      </c>
      <c r="AB1330">
        <v>1.1299999999999999</v>
      </c>
      <c r="AC1330" t="str">
        <f>IF(MasterData[[#This Row],[Discount Amount]]&gt;0, "Promotional sale", "Non-Promotional Sales")</f>
        <v>Promotional sale</v>
      </c>
    </row>
    <row r="1331" spans="1:29" x14ac:dyDescent="0.25">
      <c r="A1331">
        <v>1330</v>
      </c>
      <c r="B1331" s="1" t="s">
        <v>421</v>
      </c>
      <c r="C1331" s="2">
        <v>0.67146990740740731</v>
      </c>
      <c r="D1331">
        <v>272</v>
      </c>
      <c r="E1331">
        <v>25</v>
      </c>
      <c r="F1331" s="1" t="s">
        <v>28</v>
      </c>
      <c r="G1331" s="1" t="s">
        <v>48</v>
      </c>
      <c r="H1331">
        <v>53.933300000000003</v>
      </c>
      <c r="I1331">
        <v>-116.5765</v>
      </c>
      <c r="J1331">
        <v>4</v>
      </c>
      <c r="K1331" t="b">
        <v>1</v>
      </c>
      <c r="L1331">
        <v>424</v>
      </c>
      <c r="M1331" s="1" t="s">
        <v>74</v>
      </c>
      <c r="N1331" s="1" t="s">
        <v>75</v>
      </c>
      <c r="O1331">
        <v>5</v>
      </c>
      <c r="P1331" t="b">
        <v>1</v>
      </c>
      <c r="Q1331" t="b">
        <v>1</v>
      </c>
      <c r="R1331" s="1" t="s">
        <v>41</v>
      </c>
      <c r="S1331" s="1" t="s">
        <v>33</v>
      </c>
      <c r="T1331">
        <v>2</v>
      </c>
      <c r="U1331" s="1" t="s">
        <v>45</v>
      </c>
      <c r="V1331" s="1" t="s">
        <v>35</v>
      </c>
      <c r="W1331" s="1" t="str">
        <f>IF(OR(MasterData[[#This Row],[Event]]="Christmas Market", MasterData[[#This Row],[Event]]="Christmas"), "Christmas Sale", "Non-Christmas Sale")</f>
        <v>Non-Christmas Sale</v>
      </c>
      <c r="X1331" t="b">
        <v>0</v>
      </c>
      <c r="Y1331">
        <v>4</v>
      </c>
      <c r="Z1331">
        <v>20.82</v>
      </c>
      <c r="AA1331">
        <v>104.12</v>
      </c>
      <c r="AB1331">
        <v>0</v>
      </c>
      <c r="AC1331" t="str">
        <f>IF(MasterData[[#This Row],[Discount Amount]]&gt;0, "Promotional sale", "Non-Promotional Sales")</f>
        <v>Non-Promotional Sales</v>
      </c>
    </row>
    <row r="1332" spans="1:29" x14ac:dyDescent="0.25">
      <c r="A1332">
        <v>1331</v>
      </c>
      <c r="B1332" s="1" t="s">
        <v>357</v>
      </c>
      <c r="C1332" s="2">
        <v>0.43443287037037037</v>
      </c>
      <c r="D1332">
        <v>61</v>
      </c>
      <c r="E1332">
        <v>23</v>
      </c>
      <c r="F1332" s="1" t="s">
        <v>28</v>
      </c>
      <c r="G1332" s="1" t="s">
        <v>68</v>
      </c>
      <c r="H1332">
        <v>46.318800000000003</v>
      </c>
      <c r="I1332">
        <v>-63.146099999999997</v>
      </c>
      <c r="J1332">
        <v>71</v>
      </c>
      <c r="K1332" t="b">
        <v>1</v>
      </c>
      <c r="L1332">
        <v>833</v>
      </c>
      <c r="M1332" s="1" t="s">
        <v>56</v>
      </c>
      <c r="N1332" s="1" t="s">
        <v>57</v>
      </c>
      <c r="O1332">
        <v>3</v>
      </c>
      <c r="P1332" t="b">
        <v>0</v>
      </c>
      <c r="Q1332" t="b">
        <v>0</v>
      </c>
      <c r="R1332" s="1" t="s">
        <v>52</v>
      </c>
      <c r="S1332" s="1" t="s">
        <v>58</v>
      </c>
      <c r="T1332">
        <v>1</v>
      </c>
      <c r="U1332" s="1" t="s">
        <v>34</v>
      </c>
      <c r="V1332" s="1" t="s">
        <v>59</v>
      </c>
      <c r="W1332" s="1" t="str">
        <f>IF(OR(MasterData[[#This Row],[Event]]="Christmas Market", MasterData[[#This Row],[Event]]="Christmas"), "Christmas Sale", "Non-Christmas Sale")</f>
        <v>Non-Christmas Sale</v>
      </c>
      <c r="X1332" t="b">
        <v>0</v>
      </c>
      <c r="Y1332">
        <v>4</v>
      </c>
      <c r="Z1332">
        <v>90.52</v>
      </c>
      <c r="AA1332">
        <v>271.57</v>
      </c>
      <c r="AB1332">
        <v>27.16</v>
      </c>
      <c r="AC1332" t="str">
        <f>IF(MasterData[[#This Row],[Discount Amount]]&gt;0, "Promotional sale", "Non-Promotional Sales")</f>
        <v>Promotional sale</v>
      </c>
    </row>
    <row r="1333" spans="1:29" x14ac:dyDescent="0.25">
      <c r="A1333">
        <v>1332</v>
      </c>
      <c r="B1333" s="1" t="s">
        <v>101</v>
      </c>
      <c r="C1333" s="2">
        <v>0.72144675925925927</v>
      </c>
      <c r="D1333">
        <v>120</v>
      </c>
      <c r="E1333">
        <v>63</v>
      </c>
      <c r="F1333" s="1" t="s">
        <v>28</v>
      </c>
      <c r="G1333" s="1" t="s">
        <v>79</v>
      </c>
      <c r="H1333">
        <v>63.588799999999999</v>
      </c>
      <c r="I1333">
        <v>-115.5069</v>
      </c>
      <c r="J1333">
        <v>12</v>
      </c>
      <c r="K1333" t="b">
        <v>0</v>
      </c>
      <c r="L1333">
        <v>39</v>
      </c>
      <c r="M1333" s="1" t="s">
        <v>30</v>
      </c>
      <c r="N1333" s="1" t="s">
        <v>31</v>
      </c>
      <c r="O1333">
        <v>1</v>
      </c>
      <c r="P1333" t="b">
        <v>0</v>
      </c>
      <c r="Q1333" t="b">
        <v>1</v>
      </c>
      <c r="R1333" s="1" t="s">
        <v>32</v>
      </c>
      <c r="S1333" s="1" t="s">
        <v>49</v>
      </c>
      <c r="T1333">
        <v>4</v>
      </c>
      <c r="U1333" s="1" t="s">
        <v>42</v>
      </c>
      <c r="V1333" s="1" t="s">
        <v>59</v>
      </c>
      <c r="W1333" s="1" t="str">
        <f>IF(OR(MasterData[[#This Row],[Event]]="Christmas Market", MasterData[[#This Row],[Event]]="Christmas"), "Christmas Sale", "Non-Christmas Sale")</f>
        <v>Non-Christmas Sale</v>
      </c>
      <c r="X1333" t="b">
        <v>0</v>
      </c>
      <c r="Y1333">
        <v>2</v>
      </c>
      <c r="Z1333">
        <v>33.85</v>
      </c>
      <c r="AA1333">
        <v>33.85</v>
      </c>
      <c r="AB1333">
        <v>3.38</v>
      </c>
      <c r="AC1333" t="str">
        <f>IF(MasterData[[#This Row],[Discount Amount]]&gt;0, "Promotional sale", "Non-Promotional Sales")</f>
        <v>Promotional sale</v>
      </c>
    </row>
    <row r="1334" spans="1:29" x14ac:dyDescent="0.25">
      <c r="A1334">
        <v>1333</v>
      </c>
      <c r="B1334" s="1" t="s">
        <v>116</v>
      </c>
      <c r="C1334" s="2">
        <v>0.41193287037037041</v>
      </c>
      <c r="D1334">
        <v>91</v>
      </c>
      <c r="E1334">
        <v>62</v>
      </c>
      <c r="F1334" s="1" t="s">
        <v>37</v>
      </c>
      <c r="G1334" s="1" t="s">
        <v>79</v>
      </c>
      <c r="H1334">
        <v>63.588799999999999</v>
      </c>
      <c r="I1334">
        <v>-115.5069</v>
      </c>
      <c r="J1334">
        <v>53</v>
      </c>
      <c r="K1334" t="b">
        <v>1</v>
      </c>
      <c r="L1334">
        <v>214</v>
      </c>
      <c r="M1334" s="1" t="s">
        <v>74</v>
      </c>
      <c r="N1334" s="1" t="s">
        <v>75</v>
      </c>
      <c r="O1334">
        <v>1</v>
      </c>
      <c r="P1334" t="b">
        <v>1</v>
      </c>
      <c r="Q1334" t="b">
        <v>1</v>
      </c>
      <c r="R1334" s="1" t="s">
        <v>32</v>
      </c>
      <c r="S1334" s="1" t="s">
        <v>53</v>
      </c>
      <c r="T1334">
        <v>3</v>
      </c>
      <c r="U1334" s="1" t="s">
        <v>34</v>
      </c>
      <c r="V1334" s="1" t="s">
        <v>46</v>
      </c>
      <c r="W1334" s="1" t="str">
        <f>IF(OR(MasterData[[#This Row],[Event]]="Christmas Market", MasterData[[#This Row],[Event]]="Christmas"), "Christmas Sale", "Non-Christmas Sale")</f>
        <v>Christmas Sale</v>
      </c>
      <c r="X1334" t="b">
        <v>0</v>
      </c>
      <c r="Y1334">
        <v>5</v>
      </c>
      <c r="Z1334">
        <v>37.46</v>
      </c>
      <c r="AA1334">
        <v>37.46</v>
      </c>
      <c r="AB1334">
        <v>0</v>
      </c>
      <c r="AC1334" t="str">
        <f>IF(MasterData[[#This Row],[Discount Amount]]&gt;0, "Promotional sale", "Non-Promotional Sales")</f>
        <v>Non-Promotional Sales</v>
      </c>
    </row>
    <row r="1335" spans="1:29" x14ac:dyDescent="0.25">
      <c r="A1335">
        <v>1334</v>
      </c>
      <c r="B1335" s="1" t="s">
        <v>193</v>
      </c>
      <c r="C1335" s="2">
        <v>0.69164351851851857</v>
      </c>
      <c r="D1335">
        <v>196</v>
      </c>
      <c r="E1335">
        <v>27</v>
      </c>
      <c r="F1335" s="1" t="s">
        <v>37</v>
      </c>
      <c r="G1335" s="1" t="s">
        <v>70</v>
      </c>
      <c r="H1335">
        <v>54.273099999999999</v>
      </c>
      <c r="I1335">
        <v>-61.738799999999998</v>
      </c>
      <c r="J1335">
        <v>32</v>
      </c>
      <c r="K1335" t="b">
        <v>1</v>
      </c>
      <c r="L1335">
        <v>900</v>
      </c>
      <c r="M1335" s="1" t="s">
        <v>74</v>
      </c>
      <c r="N1335" s="1" t="s">
        <v>75</v>
      </c>
      <c r="O1335">
        <v>1</v>
      </c>
      <c r="P1335" t="b">
        <v>1</v>
      </c>
      <c r="Q1335" t="b">
        <v>0</v>
      </c>
      <c r="R1335" s="1" t="s">
        <v>32</v>
      </c>
      <c r="S1335" s="1" t="s">
        <v>58</v>
      </c>
      <c r="T1335">
        <v>1</v>
      </c>
      <c r="U1335" s="1" t="s">
        <v>34</v>
      </c>
      <c r="V1335" s="1" t="s">
        <v>46</v>
      </c>
      <c r="W1335" s="1" t="str">
        <f>IF(OR(MasterData[[#This Row],[Event]]="Christmas Market", MasterData[[#This Row],[Event]]="Christmas"), "Christmas Sale", "Non-Christmas Sale")</f>
        <v>Christmas Sale</v>
      </c>
      <c r="X1335" t="b">
        <v>0</v>
      </c>
      <c r="Y1335">
        <v>1</v>
      </c>
      <c r="Z1335">
        <v>45.11</v>
      </c>
      <c r="AA1335">
        <v>45.11</v>
      </c>
      <c r="AB1335">
        <v>0</v>
      </c>
      <c r="AC1335" t="str">
        <f>IF(MasterData[[#This Row],[Discount Amount]]&gt;0, "Promotional sale", "Non-Promotional Sales")</f>
        <v>Non-Promotional Sales</v>
      </c>
    </row>
    <row r="1336" spans="1:29" x14ac:dyDescent="0.25">
      <c r="A1336">
        <v>1335</v>
      </c>
      <c r="B1336" s="1" t="s">
        <v>403</v>
      </c>
      <c r="C1336" s="2">
        <v>0.87468750000000006</v>
      </c>
      <c r="D1336">
        <v>73</v>
      </c>
      <c r="E1336">
        <v>46</v>
      </c>
      <c r="F1336" s="1" t="s">
        <v>37</v>
      </c>
      <c r="G1336" s="1" t="s">
        <v>44</v>
      </c>
      <c r="H1336">
        <v>46.813099999999999</v>
      </c>
      <c r="I1336">
        <v>-71.207499999999996</v>
      </c>
      <c r="J1336">
        <v>21</v>
      </c>
      <c r="K1336" t="b">
        <v>1</v>
      </c>
      <c r="L1336">
        <v>4</v>
      </c>
      <c r="M1336" s="1" t="s">
        <v>30</v>
      </c>
      <c r="N1336" s="1" t="s">
        <v>31</v>
      </c>
      <c r="O1336">
        <v>5</v>
      </c>
      <c r="P1336" t="b">
        <v>1</v>
      </c>
      <c r="Q1336" t="b">
        <v>1</v>
      </c>
      <c r="R1336" s="1" t="s">
        <v>52</v>
      </c>
      <c r="S1336" s="1" t="s">
        <v>49</v>
      </c>
      <c r="T1336">
        <v>5</v>
      </c>
      <c r="U1336" s="1" t="s">
        <v>42</v>
      </c>
      <c r="V1336" s="1" t="s">
        <v>35</v>
      </c>
      <c r="W1336" s="1" t="str">
        <f>IF(OR(MasterData[[#This Row],[Event]]="Christmas Market", MasterData[[#This Row],[Event]]="Christmas"), "Christmas Sale", "Non-Christmas Sale")</f>
        <v>Non-Christmas Sale</v>
      </c>
      <c r="X1336" t="b">
        <v>0</v>
      </c>
      <c r="Y1336">
        <v>5</v>
      </c>
      <c r="Z1336">
        <v>79.5</v>
      </c>
      <c r="AA1336">
        <v>397.52</v>
      </c>
      <c r="AB1336">
        <v>0</v>
      </c>
      <c r="AC1336" t="str">
        <f>IF(MasterData[[#This Row],[Discount Amount]]&gt;0, "Promotional sale", "Non-Promotional Sales")</f>
        <v>Non-Promotional Sales</v>
      </c>
    </row>
    <row r="1337" spans="1:29" x14ac:dyDescent="0.25">
      <c r="A1337">
        <v>1336</v>
      </c>
      <c r="B1337" s="1" t="s">
        <v>322</v>
      </c>
      <c r="C1337" s="2">
        <v>0.34361111111111109</v>
      </c>
      <c r="D1337">
        <v>425</v>
      </c>
      <c r="E1337">
        <v>24</v>
      </c>
      <c r="F1337" s="1" t="s">
        <v>61</v>
      </c>
      <c r="G1337" s="1" t="s">
        <v>77</v>
      </c>
      <c r="H1337">
        <v>64.282300000000006</v>
      </c>
      <c r="I1337">
        <v>-135</v>
      </c>
      <c r="J1337">
        <v>48</v>
      </c>
      <c r="K1337" t="b">
        <v>1</v>
      </c>
      <c r="L1337">
        <v>34</v>
      </c>
      <c r="M1337" s="1" t="s">
        <v>56</v>
      </c>
      <c r="N1337" s="1" t="s">
        <v>57</v>
      </c>
      <c r="O1337">
        <v>2</v>
      </c>
      <c r="P1337" t="b">
        <v>1</v>
      </c>
      <c r="Q1337" t="b">
        <v>0</v>
      </c>
      <c r="R1337" s="1" t="s">
        <v>52</v>
      </c>
      <c r="S1337" s="1" t="s">
        <v>58</v>
      </c>
      <c r="T1337">
        <v>4</v>
      </c>
      <c r="U1337" s="1" t="s">
        <v>45</v>
      </c>
      <c r="V1337" s="1" t="s">
        <v>35</v>
      </c>
      <c r="W1337" s="1" t="str">
        <f>IF(OR(MasterData[[#This Row],[Event]]="Christmas Market", MasterData[[#This Row],[Event]]="Christmas"), "Christmas Sale", "Non-Christmas Sale")</f>
        <v>Non-Christmas Sale</v>
      </c>
      <c r="X1337" t="b">
        <v>0</v>
      </c>
      <c r="Y1337">
        <v>1</v>
      </c>
      <c r="Z1337">
        <v>45.45</v>
      </c>
      <c r="AA1337">
        <v>90.89</v>
      </c>
      <c r="AB1337">
        <v>0</v>
      </c>
      <c r="AC1337" t="str">
        <f>IF(MasterData[[#This Row],[Discount Amount]]&gt;0, "Promotional sale", "Non-Promotional Sales")</f>
        <v>Non-Promotional Sales</v>
      </c>
    </row>
    <row r="1338" spans="1:29" x14ac:dyDescent="0.25">
      <c r="A1338">
        <v>1337</v>
      </c>
      <c r="B1338" s="1" t="s">
        <v>335</v>
      </c>
      <c r="C1338" s="2">
        <v>0.407673611111111</v>
      </c>
      <c r="D1338">
        <v>286</v>
      </c>
      <c r="E1338">
        <v>51</v>
      </c>
      <c r="F1338" s="1" t="s">
        <v>37</v>
      </c>
      <c r="G1338" s="1" t="s">
        <v>38</v>
      </c>
      <c r="H1338">
        <v>53.726700000000001</v>
      </c>
      <c r="I1338">
        <v>-127.6476</v>
      </c>
      <c r="J1338">
        <v>88</v>
      </c>
      <c r="K1338" t="b">
        <v>1</v>
      </c>
      <c r="L1338">
        <v>919</v>
      </c>
      <c r="M1338" s="1" t="s">
        <v>39</v>
      </c>
      <c r="N1338" s="1" t="s">
        <v>40</v>
      </c>
      <c r="O1338">
        <v>2</v>
      </c>
      <c r="P1338" t="b">
        <v>1</v>
      </c>
      <c r="Q1338" t="b">
        <v>0</v>
      </c>
      <c r="R1338" s="1" t="s">
        <v>41</v>
      </c>
      <c r="S1338" s="1" t="s">
        <v>33</v>
      </c>
      <c r="T1338">
        <v>5</v>
      </c>
      <c r="U1338" s="1" t="s">
        <v>42</v>
      </c>
      <c r="V1338" s="1" t="s">
        <v>59</v>
      </c>
      <c r="W1338" s="1" t="str">
        <f>IF(OR(MasterData[[#This Row],[Event]]="Christmas Market", MasterData[[#This Row],[Event]]="Christmas"), "Christmas Sale", "Non-Christmas Sale")</f>
        <v>Non-Christmas Sale</v>
      </c>
      <c r="X1338" t="b">
        <v>1</v>
      </c>
      <c r="Y1338">
        <v>2</v>
      </c>
      <c r="Z1338">
        <v>41.74</v>
      </c>
      <c r="AA1338">
        <v>83.49</v>
      </c>
      <c r="AB1338">
        <v>8.35</v>
      </c>
      <c r="AC1338" t="str">
        <f>IF(MasterData[[#This Row],[Discount Amount]]&gt;0, "Promotional sale", "Non-Promotional Sales")</f>
        <v>Promotional sale</v>
      </c>
    </row>
    <row r="1339" spans="1:29" x14ac:dyDescent="0.25">
      <c r="A1339">
        <v>1338</v>
      </c>
      <c r="B1339" s="1" t="s">
        <v>71</v>
      </c>
      <c r="C1339" s="2">
        <v>5.0868055555555625E-2</v>
      </c>
      <c r="D1339">
        <v>441</v>
      </c>
      <c r="E1339">
        <v>31</v>
      </c>
      <c r="F1339" s="1" t="s">
        <v>61</v>
      </c>
      <c r="G1339" s="1" t="s">
        <v>77</v>
      </c>
      <c r="H1339">
        <v>64.282300000000006</v>
      </c>
      <c r="I1339">
        <v>-135</v>
      </c>
      <c r="J1339">
        <v>76</v>
      </c>
      <c r="K1339" t="b">
        <v>0</v>
      </c>
      <c r="L1339">
        <v>675</v>
      </c>
      <c r="M1339" s="1" t="s">
        <v>74</v>
      </c>
      <c r="N1339" s="1" t="s">
        <v>75</v>
      </c>
      <c r="O1339">
        <v>5</v>
      </c>
      <c r="P1339" t="b">
        <v>1</v>
      </c>
      <c r="Q1339" t="b">
        <v>0</v>
      </c>
      <c r="R1339" s="1" t="s">
        <v>52</v>
      </c>
      <c r="S1339" s="1" t="s">
        <v>53</v>
      </c>
      <c r="T1339">
        <v>1</v>
      </c>
      <c r="U1339" s="1" t="s">
        <v>45</v>
      </c>
      <c r="V1339" s="1" t="s">
        <v>35</v>
      </c>
      <c r="W1339" s="1" t="str">
        <f>IF(OR(MasterData[[#This Row],[Event]]="Christmas Market", MasterData[[#This Row],[Event]]="Christmas"), "Christmas Sale", "Non-Christmas Sale")</f>
        <v>Non-Christmas Sale</v>
      </c>
      <c r="X1339" t="b">
        <v>1</v>
      </c>
      <c r="Y1339">
        <v>4</v>
      </c>
      <c r="Z1339">
        <v>80.16</v>
      </c>
      <c r="AA1339">
        <v>400.81</v>
      </c>
      <c r="AB1339">
        <v>0</v>
      </c>
      <c r="AC1339" t="str">
        <f>IF(MasterData[[#This Row],[Discount Amount]]&gt;0, "Promotional sale", "Non-Promotional Sales")</f>
        <v>Non-Promotional Sales</v>
      </c>
    </row>
    <row r="1340" spans="1:29" x14ac:dyDescent="0.25">
      <c r="A1340">
        <v>1339</v>
      </c>
      <c r="B1340" s="1" t="s">
        <v>396</v>
      </c>
      <c r="C1340" s="2">
        <v>0.56942129629629634</v>
      </c>
      <c r="D1340">
        <v>284</v>
      </c>
      <c r="E1340">
        <v>34</v>
      </c>
      <c r="F1340" s="1" t="s">
        <v>61</v>
      </c>
      <c r="G1340" s="1" t="s">
        <v>62</v>
      </c>
      <c r="H1340">
        <v>46.565300000000001</v>
      </c>
      <c r="I1340">
        <v>-66.4619</v>
      </c>
      <c r="J1340">
        <v>89</v>
      </c>
      <c r="K1340" t="b">
        <v>0</v>
      </c>
      <c r="L1340">
        <v>766</v>
      </c>
      <c r="M1340" s="1" t="s">
        <v>30</v>
      </c>
      <c r="N1340" s="1" t="s">
        <v>31</v>
      </c>
      <c r="O1340">
        <v>1</v>
      </c>
      <c r="P1340" t="b">
        <v>1</v>
      </c>
      <c r="Q1340" t="b">
        <v>1</v>
      </c>
      <c r="R1340" s="1" t="s">
        <v>52</v>
      </c>
      <c r="S1340" s="1" t="s">
        <v>33</v>
      </c>
      <c r="T1340">
        <v>4</v>
      </c>
      <c r="U1340" s="1" t="s">
        <v>34</v>
      </c>
      <c r="V1340" s="1" t="s">
        <v>59</v>
      </c>
      <c r="W1340" s="1" t="str">
        <f>IF(OR(MasterData[[#This Row],[Event]]="Christmas Market", MasterData[[#This Row],[Event]]="Christmas"), "Christmas Sale", "Non-Christmas Sale")</f>
        <v>Non-Christmas Sale</v>
      </c>
      <c r="X1340" t="b">
        <v>1</v>
      </c>
      <c r="Y1340">
        <v>2</v>
      </c>
      <c r="Z1340">
        <v>88.97</v>
      </c>
      <c r="AA1340">
        <v>88.97</v>
      </c>
      <c r="AB1340">
        <v>8.9</v>
      </c>
      <c r="AC1340" t="str">
        <f>IF(MasterData[[#This Row],[Discount Amount]]&gt;0, "Promotional sale", "Non-Promotional Sales")</f>
        <v>Promotional sale</v>
      </c>
    </row>
    <row r="1341" spans="1:29" x14ac:dyDescent="0.25">
      <c r="A1341">
        <v>1340</v>
      </c>
      <c r="B1341" s="1" t="s">
        <v>281</v>
      </c>
      <c r="C1341" s="2">
        <v>0.15128472222222222</v>
      </c>
      <c r="D1341">
        <v>149</v>
      </c>
      <c r="E1341">
        <v>48</v>
      </c>
      <c r="F1341" s="1" t="s">
        <v>28</v>
      </c>
      <c r="G1341" s="1" t="s">
        <v>66</v>
      </c>
      <c r="H1341">
        <v>45.077800000000003</v>
      </c>
      <c r="I1341">
        <v>-63.546700000000001</v>
      </c>
      <c r="J1341">
        <v>55</v>
      </c>
      <c r="K1341" t="b">
        <v>0</v>
      </c>
      <c r="L1341">
        <v>638</v>
      </c>
      <c r="M1341" s="1" t="s">
        <v>74</v>
      </c>
      <c r="N1341" s="1" t="s">
        <v>75</v>
      </c>
      <c r="O1341">
        <v>1</v>
      </c>
      <c r="P1341" t="b">
        <v>0</v>
      </c>
      <c r="Q1341" t="b">
        <v>1</v>
      </c>
      <c r="R1341" s="1" t="s">
        <v>41</v>
      </c>
      <c r="S1341" s="1" t="s">
        <v>58</v>
      </c>
      <c r="T1341">
        <v>2</v>
      </c>
      <c r="U1341" s="1" t="s">
        <v>34</v>
      </c>
      <c r="V1341" s="1" t="s">
        <v>59</v>
      </c>
      <c r="W1341" s="1" t="str">
        <f>IF(OR(MasterData[[#This Row],[Event]]="Christmas Market", MasterData[[#This Row],[Event]]="Christmas"), "Christmas Sale", "Non-Christmas Sale")</f>
        <v>Non-Christmas Sale</v>
      </c>
      <c r="X1341" t="b">
        <v>1</v>
      </c>
      <c r="Y1341">
        <v>1</v>
      </c>
      <c r="Z1341">
        <v>60.82</v>
      </c>
      <c r="AA1341">
        <v>60.82</v>
      </c>
      <c r="AB1341">
        <v>6.08</v>
      </c>
      <c r="AC1341" t="str">
        <f>IF(MasterData[[#This Row],[Discount Amount]]&gt;0, "Promotional sale", "Non-Promotional Sales")</f>
        <v>Promotional sale</v>
      </c>
    </row>
    <row r="1342" spans="1:29" x14ac:dyDescent="0.25">
      <c r="A1342">
        <v>1341</v>
      </c>
      <c r="B1342" s="1" t="s">
        <v>279</v>
      </c>
      <c r="C1342" s="2">
        <v>4.8680555555555616E-2</v>
      </c>
      <c r="D1342">
        <v>244</v>
      </c>
      <c r="E1342">
        <v>22</v>
      </c>
      <c r="F1342" s="1" t="s">
        <v>37</v>
      </c>
      <c r="G1342" s="1" t="s">
        <v>44</v>
      </c>
      <c r="H1342">
        <v>46.813099999999999</v>
      </c>
      <c r="I1342">
        <v>-71.207499999999996</v>
      </c>
      <c r="J1342">
        <v>2</v>
      </c>
      <c r="K1342" t="b">
        <v>0</v>
      </c>
      <c r="L1342">
        <v>695</v>
      </c>
      <c r="M1342" s="1" t="s">
        <v>63</v>
      </c>
      <c r="N1342" s="1" t="s">
        <v>64</v>
      </c>
      <c r="O1342">
        <v>2</v>
      </c>
      <c r="P1342" t="b">
        <v>1</v>
      </c>
      <c r="Q1342" t="b">
        <v>0</v>
      </c>
      <c r="R1342" s="1" t="s">
        <v>41</v>
      </c>
      <c r="S1342" s="1" t="s">
        <v>33</v>
      </c>
      <c r="T1342">
        <v>4</v>
      </c>
      <c r="U1342" s="1" t="s">
        <v>45</v>
      </c>
      <c r="V1342" s="1" t="s">
        <v>35</v>
      </c>
      <c r="W1342" s="1" t="str">
        <f>IF(OR(MasterData[[#This Row],[Event]]="Christmas Market", MasterData[[#This Row],[Event]]="Christmas"), "Christmas Sale", "Non-Christmas Sale")</f>
        <v>Non-Christmas Sale</v>
      </c>
      <c r="X1342" t="b">
        <v>0</v>
      </c>
      <c r="Y1342">
        <v>2</v>
      </c>
      <c r="Z1342">
        <v>67.489999999999995</v>
      </c>
      <c r="AA1342">
        <v>134.97999999999999</v>
      </c>
      <c r="AB1342">
        <v>0</v>
      </c>
      <c r="AC1342" t="str">
        <f>IF(MasterData[[#This Row],[Discount Amount]]&gt;0, "Promotional sale", "Non-Promotional Sales")</f>
        <v>Non-Promotional Sales</v>
      </c>
    </row>
    <row r="1343" spans="1:29" x14ac:dyDescent="0.25">
      <c r="A1343">
        <v>1342</v>
      </c>
      <c r="B1343" s="1" t="s">
        <v>182</v>
      </c>
      <c r="C1343" s="2">
        <v>0.73774305555555553</v>
      </c>
      <c r="D1343">
        <v>373</v>
      </c>
      <c r="E1343">
        <v>56</v>
      </c>
      <c r="F1343" s="1" t="s">
        <v>37</v>
      </c>
      <c r="G1343" s="1" t="s">
        <v>81</v>
      </c>
      <c r="H1343">
        <v>64.248000000000005</v>
      </c>
      <c r="I1343">
        <v>-84.889600000000002</v>
      </c>
      <c r="J1343">
        <v>52</v>
      </c>
      <c r="K1343" t="b">
        <v>1</v>
      </c>
      <c r="L1343">
        <v>424</v>
      </c>
      <c r="M1343" s="1" t="s">
        <v>74</v>
      </c>
      <c r="N1343" s="1" t="s">
        <v>75</v>
      </c>
      <c r="O1343">
        <v>5</v>
      </c>
      <c r="P1343" t="b">
        <v>1</v>
      </c>
      <c r="Q1343" t="b">
        <v>0</v>
      </c>
      <c r="R1343" s="1" t="s">
        <v>32</v>
      </c>
      <c r="S1343" s="1" t="s">
        <v>33</v>
      </c>
      <c r="T1343">
        <v>4</v>
      </c>
      <c r="U1343" s="1" t="s">
        <v>34</v>
      </c>
      <c r="V1343" s="1" t="s">
        <v>59</v>
      </c>
      <c r="W1343" s="1" t="str">
        <f>IF(OR(MasterData[[#This Row],[Event]]="Christmas Market", MasterData[[#This Row],[Event]]="Christmas"), "Christmas Sale", "Non-Christmas Sale")</f>
        <v>Non-Christmas Sale</v>
      </c>
      <c r="X1343" t="b">
        <v>1</v>
      </c>
      <c r="Y1343">
        <v>1</v>
      </c>
      <c r="Z1343">
        <v>78.290000000000006</v>
      </c>
      <c r="AA1343">
        <v>391.46</v>
      </c>
      <c r="AB1343">
        <v>39.15</v>
      </c>
      <c r="AC1343" t="str">
        <f>IF(MasterData[[#This Row],[Discount Amount]]&gt;0, "Promotional sale", "Non-Promotional Sales")</f>
        <v>Promotional sale</v>
      </c>
    </row>
    <row r="1344" spans="1:29" x14ac:dyDescent="0.25">
      <c r="A1344">
        <v>1343</v>
      </c>
      <c r="B1344" s="1" t="s">
        <v>113</v>
      </c>
      <c r="C1344" s="2">
        <v>2.2511574074074003E-2</v>
      </c>
      <c r="D1344">
        <v>135</v>
      </c>
      <c r="E1344">
        <v>56</v>
      </c>
      <c r="F1344" s="1" t="s">
        <v>61</v>
      </c>
      <c r="G1344" s="1" t="s">
        <v>48</v>
      </c>
      <c r="H1344">
        <v>53.933300000000003</v>
      </c>
      <c r="I1344">
        <v>-116.5765</v>
      </c>
      <c r="J1344">
        <v>60</v>
      </c>
      <c r="K1344" t="b">
        <v>0</v>
      </c>
      <c r="L1344">
        <v>699</v>
      </c>
      <c r="M1344" s="1" t="s">
        <v>74</v>
      </c>
      <c r="N1344" s="1" t="s">
        <v>75</v>
      </c>
      <c r="O1344">
        <v>4</v>
      </c>
      <c r="P1344" t="b">
        <v>0</v>
      </c>
      <c r="Q1344" t="b">
        <v>1</v>
      </c>
      <c r="R1344" s="1" t="s">
        <v>41</v>
      </c>
      <c r="S1344" s="1" t="s">
        <v>58</v>
      </c>
      <c r="T1344">
        <v>1</v>
      </c>
      <c r="U1344" s="1" t="s">
        <v>42</v>
      </c>
      <c r="V1344" s="1" t="s">
        <v>59</v>
      </c>
      <c r="W1344" s="1" t="str">
        <f>IF(OR(MasterData[[#This Row],[Event]]="Christmas Market", MasterData[[#This Row],[Event]]="Christmas"), "Christmas Sale", "Non-Christmas Sale")</f>
        <v>Non-Christmas Sale</v>
      </c>
      <c r="X1344" t="b">
        <v>0</v>
      </c>
      <c r="Y1344">
        <v>1</v>
      </c>
      <c r="Z1344">
        <v>34.92</v>
      </c>
      <c r="AA1344">
        <v>139.68</v>
      </c>
      <c r="AB1344">
        <v>13.97</v>
      </c>
      <c r="AC1344" t="str">
        <f>IF(MasterData[[#This Row],[Discount Amount]]&gt;0, "Promotional sale", "Non-Promotional Sales")</f>
        <v>Promotional sale</v>
      </c>
    </row>
    <row r="1345" spans="1:29" x14ac:dyDescent="0.25">
      <c r="A1345">
        <v>1344</v>
      </c>
      <c r="B1345" s="1" t="s">
        <v>421</v>
      </c>
      <c r="C1345" s="2">
        <v>0.93737268518518513</v>
      </c>
      <c r="D1345">
        <v>71</v>
      </c>
      <c r="E1345">
        <v>32</v>
      </c>
      <c r="F1345" s="1" t="s">
        <v>28</v>
      </c>
      <c r="G1345" s="1" t="s">
        <v>48</v>
      </c>
      <c r="H1345">
        <v>53.933300000000003</v>
      </c>
      <c r="I1345">
        <v>-116.5765</v>
      </c>
      <c r="J1345">
        <v>95</v>
      </c>
      <c r="K1345" t="b">
        <v>1</v>
      </c>
      <c r="L1345">
        <v>45</v>
      </c>
      <c r="M1345" s="1" t="s">
        <v>30</v>
      </c>
      <c r="N1345" s="1" t="s">
        <v>31</v>
      </c>
      <c r="O1345">
        <v>5</v>
      </c>
      <c r="P1345" t="b">
        <v>1</v>
      </c>
      <c r="Q1345" t="b">
        <v>0</v>
      </c>
      <c r="R1345" s="1" t="s">
        <v>41</v>
      </c>
      <c r="S1345" s="1" t="s">
        <v>58</v>
      </c>
      <c r="T1345">
        <v>5</v>
      </c>
      <c r="U1345" s="1" t="s">
        <v>42</v>
      </c>
      <c r="V1345" s="1" t="s">
        <v>59</v>
      </c>
      <c r="W1345" s="1" t="str">
        <f>IF(OR(MasterData[[#This Row],[Event]]="Christmas Market", MasterData[[#This Row],[Event]]="Christmas"), "Christmas Sale", "Non-Christmas Sale")</f>
        <v>Non-Christmas Sale</v>
      </c>
      <c r="X1345" t="b">
        <v>1</v>
      </c>
      <c r="Y1345">
        <v>2</v>
      </c>
      <c r="Z1345">
        <v>11.91</v>
      </c>
      <c r="AA1345">
        <v>59.56</v>
      </c>
      <c r="AB1345">
        <v>5.96</v>
      </c>
      <c r="AC1345" t="str">
        <f>IF(MasterData[[#This Row],[Discount Amount]]&gt;0, "Promotional sale", "Non-Promotional Sales")</f>
        <v>Promotional sale</v>
      </c>
    </row>
    <row r="1346" spans="1:29" x14ac:dyDescent="0.25">
      <c r="A1346">
        <v>1345</v>
      </c>
      <c r="B1346" s="1" t="s">
        <v>290</v>
      </c>
      <c r="C1346" s="2">
        <v>0.43518518518518512</v>
      </c>
      <c r="D1346">
        <v>201</v>
      </c>
      <c r="E1346">
        <v>63</v>
      </c>
      <c r="F1346" s="1" t="s">
        <v>37</v>
      </c>
      <c r="G1346" s="1" t="s">
        <v>48</v>
      </c>
      <c r="H1346">
        <v>53.933300000000003</v>
      </c>
      <c r="I1346">
        <v>-116.5765</v>
      </c>
      <c r="J1346">
        <v>48</v>
      </c>
      <c r="K1346" t="b">
        <v>1</v>
      </c>
      <c r="L1346">
        <v>795</v>
      </c>
      <c r="M1346" s="1" t="s">
        <v>74</v>
      </c>
      <c r="N1346" s="1" t="s">
        <v>75</v>
      </c>
      <c r="O1346">
        <v>2</v>
      </c>
      <c r="P1346" t="b">
        <v>1</v>
      </c>
      <c r="Q1346" t="b">
        <v>0</v>
      </c>
      <c r="R1346" s="1" t="s">
        <v>41</v>
      </c>
      <c r="S1346" s="1" t="s">
        <v>49</v>
      </c>
      <c r="T1346">
        <v>1</v>
      </c>
      <c r="U1346" s="1" t="s">
        <v>42</v>
      </c>
      <c r="V1346" s="1" t="s">
        <v>59</v>
      </c>
      <c r="W1346" s="1" t="str">
        <f>IF(OR(MasterData[[#This Row],[Event]]="Christmas Market", MasterData[[#This Row],[Event]]="Christmas"), "Christmas Sale", "Non-Christmas Sale")</f>
        <v>Non-Christmas Sale</v>
      </c>
      <c r="X1346" t="b">
        <v>1</v>
      </c>
      <c r="Y1346">
        <v>1</v>
      </c>
      <c r="Z1346">
        <v>74.62</v>
      </c>
      <c r="AA1346">
        <v>149.22999999999999</v>
      </c>
      <c r="AB1346">
        <v>14.92</v>
      </c>
      <c r="AC1346" t="str">
        <f>IF(MasterData[[#This Row],[Discount Amount]]&gt;0, "Promotional sale", "Non-Promotional Sales")</f>
        <v>Promotional sale</v>
      </c>
    </row>
    <row r="1347" spans="1:29" x14ac:dyDescent="0.25">
      <c r="A1347">
        <v>1346</v>
      </c>
      <c r="B1347" s="1" t="s">
        <v>329</v>
      </c>
      <c r="C1347" s="2">
        <v>0.51626157407407414</v>
      </c>
      <c r="D1347">
        <v>257</v>
      </c>
      <c r="E1347">
        <v>56</v>
      </c>
      <c r="F1347" s="1" t="s">
        <v>28</v>
      </c>
      <c r="G1347" s="1" t="s">
        <v>81</v>
      </c>
      <c r="H1347">
        <v>64.248000000000005</v>
      </c>
      <c r="I1347">
        <v>-84.889600000000002</v>
      </c>
      <c r="J1347">
        <v>50</v>
      </c>
      <c r="K1347" t="b">
        <v>0</v>
      </c>
      <c r="L1347">
        <v>770</v>
      </c>
      <c r="M1347" s="1" t="s">
        <v>39</v>
      </c>
      <c r="N1347" s="1" t="s">
        <v>40</v>
      </c>
      <c r="O1347">
        <v>1</v>
      </c>
      <c r="P1347" t="b">
        <v>1</v>
      </c>
      <c r="Q1347" t="b">
        <v>1</v>
      </c>
      <c r="R1347" s="1" t="s">
        <v>32</v>
      </c>
      <c r="S1347" s="1" t="s">
        <v>53</v>
      </c>
      <c r="T1347">
        <v>1</v>
      </c>
      <c r="U1347" s="1" t="s">
        <v>42</v>
      </c>
      <c r="V1347" s="1" t="s">
        <v>59</v>
      </c>
      <c r="W1347" s="1" t="str">
        <f>IF(OR(MasterData[[#This Row],[Event]]="Christmas Market", MasterData[[#This Row],[Event]]="Christmas"), "Christmas Sale", "Non-Christmas Sale")</f>
        <v>Non-Christmas Sale</v>
      </c>
      <c r="X1347" t="b">
        <v>0</v>
      </c>
      <c r="Y1347">
        <v>2</v>
      </c>
      <c r="Z1347">
        <v>72.11</v>
      </c>
      <c r="AA1347">
        <v>72.11</v>
      </c>
      <c r="AB1347">
        <v>7.21</v>
      </c>
      <c r="AC1347" t="str">
        <f>IF(MasterData[[#This Row],[Discount Amount]]&gt;0, "Promotional sale", "Non-Promotional Sales")</f>
        <v>Promotional sale</v>
      </c>
    </row>
    <row r="1348" spans="1:29" x14ac:dyDescent="0.25">
      <c r="A1348">
        <v>1347</v>
      </c>
      <c r="B1348" s="1" t="s">
        <v>283</v>
      </c>
      <c r="C1348" s="2">
        <v>0.31989583333333327</v>
      </c>
      <c r="D1348">
        <v>183</v>
      </c>
      <c r="E1348">
        <v>67</v>
      </c>
      <c r="F1348" s="1" t="s">
        <v>37</v>
      </c>
      <c r="G1348" s="1" t="s">
        <v>79</v>
      </c>
      <c r="H1348">
        <v>63.588799999999999</v>
      </c>
      <c r="I1348">
        <v>-115.5069</v>
      </c>
      <c r="J1348">
        <v>48</v>
      </c>
      <c r="K1348" t="b">
        <v>0</v>
      </c>
      <c r="L1348">
        <v>475</v>
      </c>
      <c r="M1348" s="1" t="s">
        <v>39</v>
      </c>
      <c r="N1348" s="1" t="s">
        <v>40</v>
      </c>
      <c r="O1348">
        <v>2</v>
      </c>
      <c r="P1348" t="b">
        <v>0</v>
      </c>
      <c r="Q1348" t="b">
        <v>1</v>
      </c>
      <c r="R1348" s="1" t="s">
        <v>41</v>
      </c>
      <c r="S1348" s="1" t="s">
        <v>58</v>
      </c>
      <c r="T1348">
        <v>3</v>
      </c>
      <c r="U1348" s="1" t="s">
        <v>42</v>
      </c>
      <c r="V1348" s="1" t="s">
        <v>35</v>
      </c>
      <c r="W1348" s="1" t="str">
        <f>IF(OR(MasterData[[#This Row],[Event]]="Christmas Market", MasterData[[#This Row],[Event]]="Christmas"), "Christmas Sale", "Non-Christmas Sale")</f>
        <v>Non-Christmas Sale</v>
      </c>
      <c r="X1348" t="b">
        <v>0</v>
      </c>
      <c r="Y1348">
        <v>3</v>
      </c>
      <c r="Z1348">
        <v>17.59</v>
      </c>
      <c r="AA1348">
        <v>35.19</v>
      </c>
      <c r="AB1348">
        <v>0</v>
      </c>
      <c r="AC1348" t="str">
        <f>IF(MasterData[[#This Row],[Discount Amount]]&gt;0, "Promotional sale", "Non-Promotional Sales")</f>
        <v>Non-Promotional Sales</v>
      </c>
    </row>
    <row r="1349" spans="1:29" x14ac:dyDescent="0.25">
      <c r="A1349">
        <v>1348</v>
      </c>
      <c r="B1349" s="1" t="s">
        <v>222</v>
      </c>
      <c r="C1349" s="2">
        <v>0.19744212962962959</v>
      </c>
      <c r="D1349">
        <v>221</v>
      </c>
      <c r="E1349">
        <v>19</v>
      </c>
      <c r="F1349" s="1" t="s">
        <v>61</v>
      </c>
      <c r="G1349" s="1" t="s">
        <v>62</v>
      </c>
      <c r="H1349">
        <v>46.565300000000001</v>
      </c>
      <c r="I1349">
        <v>-66.4619</v>
      </c>
      <c r="J1349">
        <v>77</v>
      </c>
      <c r="K1349" t="b">
        <v>0</v>
      </c>
      <c r="L1349">
        <v>97</v>
      </c>
      <c r="M1349" s="1" t="s">
        <v>30</v>
      </c>
      <c r="N1349" s="1" t="s">
        <v>31</v>
      </c>
      <c r="O1349">
        <v>5</v>
      </c>
      <c r="P1349" t="b">
        <v>1</v>
      </c>
      <c r="Q1349" t="b">
        <v>1</v>
      </c>
      <c r="R1349" s="1" t="s">
        <v>32</v>
      </c>
      <c r="S1349" s="1" t="s">
        <v>33</v>
      </c>
      <c r="T1349">
        <v>1</v>
      </c>
      <c r="U1349" s="1" t="s">
        <v>34</v>
      </c>
      <c r="V1349" s="1" t="s">
        <v>35</v>
      </c>
      <c r="W1349" s="1" t="str">
        <f>IF(OR(MasterData[[#This Row],[Event]]="Christmas Market", MasterData[[#This Row],[Event]]="Christmas"), "Christmas Sale", "Non-Christmas Sale")</f>
        <v>Non-Christmas Sale</v>
      </c>
      <c r="X1349" t="b">
        <v>0</v>
      </c>
      <c r="Y1349">
        <v>2</v>
      </c>
      <c r="Z1349">
        <v>54.83</v>
      </c>
      <c r="AA1349">
        <v>274.14999999999998</v>
      </c>
      <c r="AB1349">
        <v>0</v>
      </c>
      <c r="AC1349" t="str">
        <f>IF(MasterData[[#This Row],[Discount Amount]]&gt;0, "Promotional sale", "Non-Promotional Sales")</f>
        <v>Non-Promotional Sales</v>
      </c>
    </row>
    <row r="1350" spans="1:29" x14ac:dyDescent="0.25">
      <c r="A1350">
        <v>1349</v>
      </c>
      <c r="B1350" s="1" t="s">
        <v>27</v>
      </c>
      <c r="C1350" s="2">
        <v>0.55605324074074081</v>
      </c>
      <c r="D1350">
        <v>147</v>
      </c>
      <c r="E1350">
        <v>56</v>
      </c>
      <c r="F1350" s="1" t="s">
        <v>61</v>
      </c>
      <c r="G1350" s="1" t="s">
        <v>66</v>
      </c>
      <c r="H1350">
        <v>45.077800000000003</v>
      </c>
      <c r="I1350">
        <v>-63.546700000000001</v>
      </c>
      <c r="J1350">
        <v>5</v>
      </c>
      <c r="K1350" t="b">
        <v>1</v>
      </c>
      <c r="L1350">
        <v>853</v>
      </c>
      <c r="M1350" s="1" t="s">
        <v>74</v>
      </c>
      <c r="N1350" s="1" t="s">
        <v>75</v>
      </c>
      <c r="O1350">
        <v>3</v>
      </c>
      <c r="P1350" t="b">
        <v>0</v>
      </c>
      <c r="Q1350" t="b">
        <v>0</v>
      </c>
      <c r="R1350" s="1" t="s">
        <v>32</v>
      </c>
      <c r="S1350" s="1" t="s">
        <v>49</v>
      </c>
      <c r="T1350">
        <v>5</v>
      </c>
      <c r="U1350" s="1" t="s">
        <v>34</v>
      </c>
      <c r="V1350" s="1" t="s">
        <v>46</v>
      </c>
      <c r="W1350" s="1" t="str">
        <f>IF(OR(MasterData[[#This Row],[Event]]="Christmas Market", MasterData[[#This Row],[Event]]="Christmas"), "Christmas Sale", "Non-Christmas Sale")</f>
        <v>Christmas Sale</v>
      </c>
      <c r="X1350" t="b">
        <v>0</v>
      </c>
      <c r="Y1350">
        <v>4</v>
      </c>
      <c r="Z1350">
        <v>83.05</v>
      </c>
      <c r="AA1350">
        <v>249.16</v>
      </c>
      <c r="AB1350">
        <v>0</v>
      </c>
      <c r="AC1350" t="str">
        <f>IF(MasterData[[#This Row],[Discount Amount]]&gt;0, "Promotional sale", "Non-Promotional Sales")</f>
        <v>Non-Promotional Sales</v>
      </c>
    </row>
    <row r="1351" spans="1:29" x14ac:dyDescent="0.25">
      <c r="A1351">
        <v>1350</v>
      </c>
      <c r="B1351" s="1" t="s">
        <v>214</v>
      </c>
      <c r="C1351" s="2">
        <v>0.36098379629629629</v>
      </c>
      <c r="D1351">
        <v>352</v>
      </c>
      <c r="E1351">
        <v>68</v>
      </c>
      <c r="F1351" s="1" t="s">
        <v>28</v>
      </c>
      <c r="G1351" s="1" t="s">
        <v>48</v>
      </c>
      <c r="H1351">
        <v>53.933300000000003</v>
      </c>
      <c r="I1351">
        <v>-116.5765</v>
      </c>
      <c r="J1351">
        <v>64</v>
      </c>
      <c r="K1351" t="b">
        <v>1</v>
      </c>
      <c r="L1351">
        <v>970</v>
      </c>
      <c r="M1351" s="1" t="s">
        <v>63</v>
      </c>
      <c r="N1351" s="1" t="s">
        <v>64</v>
      </c>
      <c r="O1351">
        <v>3</v>
      </c>
      <c r="P1351" t="b">
        <v>0</v>
      </c>
      <c r="Q1351" t="b">
        <v>0</v>
      </c>
      <c r="R1351" s="1" t="s">
        <v>41</v>
      </c>
      <c r="S1351" s="1" t="s">
        <v>53</v>
      </c>
      <c r="T1351">
        <v>5</v>
      </c>
      <c r="U1351" s="1" t="s">
        <v>34</v>
      </c>
      <c r="V1351" s="1" t="s">
        <v>59</v>
      </c>
      <c r="W1351" s="1" t="str">
        <f>IF(OR(MasterData[[#This Row],[Event]]="Christmas Market", MasterData[[#This Row],[Event]]="Christmas"), "Christmas Sale", "Non-Christmas Sale")</f>
        <v>Non-Christmas Sale</v>
      </c>
      <c r="X1351" t="b">
        <v>1</v>
      </c>
      <c r="Y1351">
        <v>3</v>
      </c>
      <c r="Z1351">
        <v>20.82</v>
      </c>
      <c r="AA1351">
        <v>62.45</v>
      </c>
      <c r="AB1351">
        <v>6.25</v>
      </c>
      <c r="AC1351" t="str">
        <f>IF(MasterData[[#This Row],[Discount Amount]]&gt;0, "Promotional sale", "Non-Promotional Sales")</f>
        <v>Promotional sale</v>
      </c>
    </row>
    <row r="1352" spans="1:29" x14ac:dyDescent="0.25">
      <c r="A1352">
        <v>1351</v>
      </c>
      <c r="B1352" s="1" t="s">
        <v>312</v>
      </c>
      <c r="C1352" s="2">
        <v>0.8865277777777778</v>
      </c>
      <c r="D1352">
        <v>19</v>
      </c>
      <c r="E1352">
        <v>18</v>
      </c>
      <c r="F1352" s="1" t="s">
        <v>61</v>
      </c>
      <c r="G1352" s="1" t="s">
        <v>48</v>
      </c>
      <c r="H1352">
        <v>53.933300000000003</v>
      </c>
      <c r="I1352">
        <v>-116.5765</v>
      </c>
      <c r="J1352">
        <v>82</v>
      </c>
      <c r="K1352" t="b">
        <v>0</v>
      </c>
      <c r="L1352">
        <v>359</v>
      </c>
      <c r="M1352" s="1" t="s">
        <v>56</v>
      </c>
      <c r="N1352" s="1" t="s">
        <v>57</v>
      </c>
      <c r="O1352">
        <v>3</v>
      </c>
      <c r="P1352" t="b">
        <v>1</v>
      </c>
      <c r="Q1352" t="b">
        <v>0</v>
      </c>
      <c r="R1352" s="1" t="s">
        <v>41</v>
      </c>
      <c r="S1352" s="1" t="s">
        <v>49</v>
      </c>
      <c r="T1352">
        <v>5</v>
      </c>
      <c r="U1352" s="1" t="s">
        <v>42</v>
      </c>
      <c r="V1352" s="1" t="s">
        <v>59</v>
      </c>
      <c r="W1352" s="1" t="str">
        <f>IF(OR(MasterData[[#This Row],[Event]]="Christmas Market", MasterData[[#This Row],[Event]]="Christmas"), "Christmas Sale", "Non-Christmas Sale")</f>
        <v>Non-Christmas Sale</v>
      </c>
      <c r="X1352" t="b">
        <v>0</v>
      </c>
      <c r="Y1352">
        <v>5</v>
      </c>
      <c r="Z1352">
        <v>84.9</v>
      </c>
      <c r="AA1352">
        <v>254.7</v>
      </c>
      <c r="AB1352">
        <v>25.47</v>
      </c>
      <c r="AC1352" t="str">
        <f>IF(MasterData[[#This Row],[Discount Amount]]&gt;0, "Promotional sale", "Non-Promotional Sales")</f>
        <v>Promotional sale</v>
      </c>
    </row>
    <row r="1353" spans="1:29" x14ac:dyDescent="0.25">
      <c r="A1353">
        <v>1352</v>
      </c>
      <c r="B1353" s="1" t="s">
        <v>423</v>
      </c>
      <c r="C1353" s="2">
        <v>0.24295138888888879</v>
      </c>
      <c r="D1353">
        <v>412</v>
      </c>
      <c r="E1353">
        <v>64</v>
      </c>
      <c r="F1353" s="1" t="s">
        <v>28</v>
      </c>
      <c r="G1353" s="1" t="s">
        <v>68</v>
      </c>
      <c r="H1353">
        <v>46.318800000000003</v>
      </c>
      <c r="I1353">
        <v>-63.146099999999997</v>
      </c>
      <c r="J1353">
        <v>100</v>
      </c>
      <c r="K1353" t="b">
        <v>1</v>
      </c>
      <c r="L1353">
        <v>808</v>
      </c>
      <c r="M1353" s="1" t="s">
        <v>56</v>
      </c>
      <c r="N1353" s="1" t="s">
        <v>57</v>
      </c>
      <c r="O1353">
        <v>3</v>
      </c>
      <c r="P1353" t="b">
        <v>1</v>
      </c>
      <c r="Q1353" t="b">
        <v>1</v>
      </c>
      <c r="R1353" s="1" t="s">
        <v>32</v>
      </c>
      <c r="S1353" s="1" t="s">
        <v>49</v>
      </c>
      <c r="T1353">
        <v>1</v>
      </c>
      <c r="U1353" s="1" t="s">
        <v>45</v>
      </c>
      <c r="V1353" s="1" t="s">
        <v>46</v>
      </c>
      <c r="W1353" s="1" t="str">
        <f>IF(OR(MasterData[[#This Row],[Event]]="Christmas Market", MasterData[[#This Row],[Event]]="Christmas"), "Christmas Sale", "Non-Christmas Sale")</f>
        <v>Christmas Sale</v>
      </c>
      <c r="X1353" t="b">
        <v>0</v>
      </c>
      <c r="Y1353">
        <v>4</v>
      </c>
      <c r="Z1353">
        <v>47.73</v>
      </c>
      <c r="AA1353">
        <v>143.19</v>
      </c>
      <c r="AB1353">
        <v>0</v>
      </c>
      <c r="AC1353" t="str">
        <f>IF(MasterData[[#This Row],[Discount Amount]]&gt;0, "Promotional sale", "Non-Promotional Sales")</f>
        <v>Non-Promotional Sales</v>
      </c>
    </row>
    <row r="1354" spans="1:29" x14ac:dyDescent="0.25">
      <c r="A1354">
        <v>1353</v>
      </c>
      <c r="B1354" s="1" t="s">
        <v>211</v>
      </c>
      <c r="C1354" s="2">
        <v>0.64159722222222215</v>
      </c>
      <c r="D1354">
        <v>273</v>
      </c>
      <c r="E1354">
        <v>45</v>
      </c>
      <c r="F1354" s="1" t="s">
        <v>61</v>
      </c>
      <c r="G1354" s="1" t="s">
        <v>66</v>
      </c>
      <c r="H1354">
        <v>45.077800000000003</v>
      </c>
      <c r="I1354">
        <v>-63.546700000000001</v>
      </c>
      <c r="J1354">
        <v>61</v>
      </c>
      <c r="K1354" t="b">
        <v>0</v>
      </c>
      <c r="L1354">
        <v>109</v>
      </c>
      <c r="M1354" s="1" t="s">
        <v>74</v>
      </c>
      <c r="N1354" s="1" t="s">
        <v>75</v>
      </c>
      <c r="O1354">
        <v>2</v>
      </c>
      <c r="P1354" t="b">
        <v>1</v>
      </c>
      <c r="Q1354" t="b">
        <v>1</v>
      </c>
      <c r="R1354" s="1" t="s">
        <v>52</v>
      </c>
      <c r="S1354" s="1" t="s">
        <v>49</v>
      </c>
      <c r="T1354">
        <v>2</v>
      </c>
      <c r="U1354" s="1" t="s">
        <v>34</v>
      </c>
      <c r="V1354" s="1" t="s">
        <v>35</v>
      </c>
      <c r="W1354" s="1" t="str">
        <f>IF(OR(MasterData[[#This Row],[Event]]="Christmas Market", MasterData[[#This Row],[Event]]="Christmas"), "Christmas Sale", "Non-Christmas Sale")</f>
        <v>Non-Christmas Sale</v>
      </c>
      <c r="X1354" t="b">
        <v>0</v>
      </c>
      <c r="Y1354">
        <v>1</v>
      </c>
      <c r="Z1354">
        <v>37.299999999999997</v>
      </c>
      <c r="AA1354">
        <v>74.59</v>
      </c>
      <c r="AB1354">
        <v>0</v>
      </c>
      <c r="AC1354" t="str">
        <f>IF(MasterData[[#This Row],[Discount Amount]]&gt;0, "Promotional sale", "Non-Promotional Sales")</f>
        <v>Non-Promotional Sales</v>
      </c>
    </row>
    <row r="1355" spans="1:29" x14ac:dyDescent="0.25">
      <c r="A1355">
        <v>1354</v>
      </c>
      <c r="B1355" s="1" t="s">
        <v>72</v>
      </c>
      <c r="C1355" s="2">
        <v>0.65686342592592584</v>
      </c>
      <c r="D1355">
        <v>302</v>
      </c>
      <c r="E1355">
        <v>40</v>
      </c>
      <c r="F1355" s="1" t="s">
        <v>28</v>
      </c>
      <c r="G1355" s="1" t="s">
        <v>79</v>
      </c>
      <c r="H1355">
        <v>63.588799999999999</v>
      </c>
      <c r="I1355">
        <v>-115.5069</v>
      </c>
      <c r="J1355">
        <v>64</v>
      </c>
      <c r="K1355" t="b">
        <v>1</v>
      </c>
      <c r="L1355">
        <v>811</v>
      </c>
      <c r="M1355" s="1" t="s">
        <v>39</v>
      </c>
      <c r="N1355" s="1" t="s">
        <v>40</v>
      </c>
      <c r="O1355">
        <v>3</v>
      </c>
      <c r="P1355" t="b">
        <v>1</v>
      </c>
      <c r="Q1355" t="b">
        <v>0</v>
      </c>
      <c r="R1355" s="1" t="s">
        <v>32</v>
      </c>
      <c r="S1355" s="1" t="s">
        <v>49</v>
      </c>
      <c r="T1355">
        <v>2</v>
      </c>
      <c r="U1355" s="1" t="s">
        <v>45</v>
      </c>
      <c r="V1355" s="1" t="s">
        <v>35</v>
      </c>
      <c r="W1355" s="1" t="str">
        <f>IF(OR(MasterData[[#This Row],[Event]]="Christmas Market", MasterData[[#This Row],[Event]]="Christmas"), "Christmas Sale", "Non-Christmas Sale")</f>
        <v>Non-Christmas Sale</v>
      </c>
      <c r="X1355" t="b">
        <v>1</v>
      </c>
      <c r="Y1355">
        <v>1</v>
      </c>
      <c r="Z1355">
        <v>18.600000000000001</v>
      </c>
      <c r="AA1355">
        <v>55.8</v>
      </c>
      <c r="AB1355">
        <v>0</v>
      </c>
      <c r="AC1355" t="str">
        <f>IF(MasterData[[#This Row],[Discount Amount]]&gt;0, "Promotional sale", "Non-Promotional Sales")</f>
        <v>Non-Promotional Sales</v>
      </c>
    </row>
    <row r="1356" spans="1:29" x14ac:dyDescent="0.25">
      <c r="A1356">
        <v>1355</v>
      </c>
      <c r="B1356" s="1" t="s">
        <v>394</v>
      </c>
      <c r="C1356" s="2">
        <v>0.50434027777777768</v>
      </c>
      <c r="D1356">
        <v>280</v>
      </c>
      <c r="E1356">
        <v>28</v>
      </c>
      <c r="F1356" s="1" t="s">
        <v>61</v>
      </c>
      <c r="G1356" s="1" t="s">
        <v>68</v>
      </c>
      <c r="H1356">
        <v>46.318800000000003</v>
      </c>
      <c r="I1356">
        <v>-63.146099999999997</v>
      </c>
      <c r="J1356">
        <v>49</v>
      </c>
      <c r="K1356" t="b">
        <v>1</v>
      </c>
      <c r="L1356">
        <v>781</v>
      </c>
      <c r="M1356" s="1" t="s">
        <v>39</v>
      </c>
      <c r="N1356" s="1" t="s">
        <v>40</v>
      </c>
      <c r="O1356">
        <v>5</v>
      </c>
      <c r="P1356" t="b">
        <v>1</v>
      </c>
      <c r="Q1356" t="b">
        <v>0</v>
      </c>
      <c r="R1356" s="1" t="s">
        <v>41</v>
      </c>
      <c r="S1356" s="1" t="s">
        <v>58</v>
      </c>
      <c r="T1356">
        <v>1</v>
      </c>
      <c r="U1356" s="1" t="s">
        <v>42</v>
      </c>
      <c r="V1356" s="1" t="s">
        <v>46</v>
      </c>
      <c r="W1356" s="1" t="str">
        <f>IF(OR(MasterData[[#This Row],[Event]]="Christmas Market", MasterData[[#This Row],[Event]]="Christmas"), "Christmas Sale", "Non-Christmas Sale")</f>
        <v>Christmas Sale</v>
      </c>
      <c r="X1356" t="b">
        <v>0</v>
      </c>
      <c r="Y1356">
        <v>5</v>
      </c>
      <c r="Z1356">
        <v>14.09</v>
      </c>
      <c r="AA1356">
        <v>70.45</v>
      </c>
      <c r="AB1356">
        <v>0</v>
      </c>
      <c r="AC1356" t="str">
        <f>IF(MasterData[[#This Row],[Discount Amount]]&gt;0, "Promotional sale", "Non-Promotional Sales")</f>
        <v>Non-Promotional Sales</v>
      </c>
    </row>
    <row r="1357" spans="1:29" x14ac:dyDescent="0.25">
      <c r="A1357">
        <v>1356</v>
      </c>
      <c r="B1357" s="1" t="s">
        <v>220</v>
      </c>
      <c r="C1357" s="2">
        <v>0.20628472222222216</v>
      </c>
      <c r="D1357">
        <v>167</v>
      </c>
      <c r="E1357">
        <v>61</v>
      </c>
      <c r="F1357" s="1" t="s">
        <v>61</v>
      </c>
      <c r="G1357" s="1" t="s">
        <v>68</v>
      </c>
      <c r="H1357">
        <v>46.318800000000003</v>
      </c>
      <c r="I1357">
        <v>-63.146099999999997</v>
      </c>
      <c r="J1357">
        <v>84</v>
      </c>
      <c r="K1357" t="b">
        <v>0</v>
      </c>
      <c r="L1357">
        <v>470</v>
      </c>
      <c r="M1357" s="1" t="s">
        <v>63</v>
      </c>
      <c r="N1357" s="1" t="s">
        <v>64</v>
      </c>
      <c r="O1357">
        <v>1</v>
      </c>
      <c r="P1357" t="b">
        <v>0</v>
      </c>
      <c r="Q1357" t="b">
        <v>0</v>
      </c>
      <c r="R1357" s="1" t="s">
        <v>52</v>
      </c>
      <c r="S1357" s="1" t="s">
        <v>33</v>
      </c>
      <c r="T1357">
        <v>1</v>
      </c>
      <c r="U1357" s="1" t="s">
        <v>34</v>
      </c>
      <c r="V1357" s="1" t="s">
        <v>35</v>
      </c>
      <c r="W1357" s="1" t="str">
        <f>IF(OR(MasterData[[#This Row],[Event]]="Christmas Market", MasterData[[#This Row],[Event]]="Christmas"), "Christmas Sale", "Non-Christmas Sale")</f>
        <v>Non-Christmas Sale</v>
      </c>
      <c r="X1357" t="b">
        <v>0</v>
      </c>
      <c r="Y1357">
        <v>1</v>
      </c>
      <c r="Z1357">
        <v>23.35</v>
      </c>
      <c r="AA1357">
        <v>23.35</v>
      </c>
      <c r="AB1357">
        <v>0</v>
      </c>
      <c r="AC1357" t="str">
        <f>IF(MasterData[[#This Row],[Discount Amount]]&gt;0, "Promotional sale", "Non-Promotional Sales")</f>
        <v>Non-Promotional Sales</v>
      </c>
    </row>
    <row r="1358" spans="1:29" x14ac:dyDescent="0.25">
      <c r="A1358">
        <v>1357</v>
      </c>
      <c r="B1358" s="1" t="s">
        <v>101</v>
      </c>
      <c r="C1358" s="2">
        <v>0.299224537037037</v>
      </c>
      <c r="D1358">
        <v>335</v>
      </c>
      <c r="E1358">
        <v>45</v>
      </c>
      <c r="F1358" s="1" t="s">
        <v>37</v>
      </c>
      <c r="G1358" s="1" t="s">
        <v>79</v>
      </c>
      <c r="H1358">
        <v>63.588799999999999</v>
      </c>
      <c r="I1358">
        <v>-115.5069</v>
      </c>
      <c r="J1358">
        <v>63</v>
      </c>
      <c r="K1358" t="b">
        <v>1</v>
      </c>
      <c r="L1358">
        <v>90</v>
      </c>
      <c r="M1358" s="1" t="s">
        <v>74</v>
      </c>
      <c r="N1358" s="1" t="s">
        <v>75</v>
      </c>
      <c r="O1358">
        <v>1</v>
      </c>
      <c r="P1358" t="b">
        <v>0</v>
      </c>
      <c r="Q1358" t="b">
        <v>0</v>
      </c>
      <c r="R1358" s="1" t="s">
        <v>32</v>
      </c>
      <c r="S1358" s="1" t="s">
        <v>33</v>
      </c>
      <c r="T1358">
        <v>5</v>
      </c>
      <c r="U1358" s="1" t="s">
        <v>45</v>
      </c>
      <c r="V1358" s="1" t="s">
        <v>35</v>
      </c>
      <c r="W1358" s="1" t="str">
        <f>IF(OR(MasterData[[#This Row],[Event]]="Christmas Market", MasterData[[#This Row],[Event]]="Christmas"), "Christmas Sale", "Non-Christmas Sale")</f>
        <v>Non-Christmas Sale</v>
      </c>
      <c r="X1358" t="b">
        <v>1</v>
      </c>
      <c r="Y1358">
        <v>5</v>
      </c>
      <c r="Z1358">
        <v>38.86</v>
      </c>
      <c r="AA1358">
        <v>38.86</v>
      </c>
      <c r="AB1358">
        <v>0</v>
      </c>
      <c r="AC1358" t="str">
        <f>IF(MasterData[[#This Row],[Discount Amount]]&gt;0, "Promotional sale", "Non-Promotional Sales")</f>
        <v>Non-Promotional Sales</v>
      </c>
    </row>
    <row r="1359" spans="1:29" x14ac:dyDescent="0.25">
      <c r="A1359">
        <v>1358</v>
      </c>
      <c r="B1359" s="1" t="s">
        <v>310</v>
      </c>
      <c r="C1359" s="2">
        <v>0.90243055555555562</v>
      </c>
      <c r="D1359">
        <v>74</v>
      </c>
      <c r="E1359">
        <v>34</v>
      </c>
      <c r="F1359" s="1" t="s">
        <v>37</v>
      </c>
      <c r="G1359" s="1" t="s">
        <v>48</v>
      </c>
      <c r="H1359">
        <v>53.933300000000003</v>
      </c>
      <c r="I1359">
        <v>-116.5765</v>
      </c>
      <c r="J1359">
        <v>38</v>
      </c>
      <c r="K1359" t="b">
        <v>1</v>
      </c>
      <c r="L1359">
        <v>793</v>
      </c>
      <c r="M1359" s="1" t="s">
        <v>63</v>
      </c>
      <c r="N1359" s="1" t="s">
        <v>64</v>
      </c>
      <c r="O1359">
        <v>4</v>
      </c>
      <c r="P1359" t="b">
        <v>1</v>
      </c>
      <c r="Q1359" t="b">
        <v>1</v>
      </c>
      <c r="R1359" s="1" t="s">
        <v>52</v>
      </c>
      <c r="S1359" s="1" t="s">
        <v>49</v>
      </c>
      <c r="T1359">
        <v>3</v>
      </c>
      <c r="U1359" s="1" t="s">
        <v>45</v>
      </c>
      <c r="V1359" s="1" t="s">
        <v>35</v>
      </c>
      <c r="W1359" s="1" t="str">
        <f>IF(OR(MasterData[[#This Row],[Event]]="Christmas Market", MasterData[[#This Row],[Event]]="Christmas"), "Christmas Sale", "Non-Christmas Sale")</f>
        <v>Non-Christmas Sale</v>
      </c>
      <c r="X1359" t="b">
        <v>0</v>
      </c>
      <c r="Y1359">
        <v>5</v>
      </c>
      <c r="Z1359">
        <v>55.27</v>
      </c>
      <c r="AA1359">
        <v>221.08</v>
      </c>
      <c r="AB1359">
        <v>0</v>
      </c>
      <c r="AC1359" t="str">
        <f>IF(MasterData[[#This Row],[Discount Amount]]&gt;0, "Promotional sale", "Non-Promotional Sales")</f>
        <v>Non-Promotional Sales</v>
      </c>
    </row>
    <row r="1360" spans="1:29" x14ac:dyDescent="0.25">
      <c r="A1360">
        <v>1359</v>
      </c>
      <c r="B1360" s="1" t="s">
        <v>91</v>
      </c>
      <c r="C1360" s="2">
        <v>0.43381944444444454</v>
      </c>
      <c r="D1360">
        <v>419</v>
      </c>
      <c r="E1360">
        <v>20</v>
      </c>
      <c r="F1360" s="1" t="s">
        <v>61</v>
      </c>
      <c r="G1360" s="1" t="s">
        <v>77</v>
      </c>
      <c r="H1360">
        <v>64.282300000000006</v>
      </c>
      <c r="I1360">
        <v>-135</v>
      </c>
      <c r="J1360">
        <v>30</v>
      </c>
      <c r="K1360" t="b">
        <v>1</v>
      </c>
      <c r="L1360">
        <v>808</v>
      </c>
      <c r="M1360" s="1" t="s">
        <v>56</v>
      </c>
      <c r="N1360" s="1" t="s">
        <v>57</v>
      </c>
      <c r="O1360">
        <v>5</v>
      </c>
      <c r="P1360" t="b">
        <v>0</v>
      </c>
      <c r="Q1360" t="b">
        <v>0</v>
      </c>
      <c r="R1360" s="1" t="s">
        <v>52</v>
      </c>
      <c r="S1360" s="1" t="s">
        <v>53</v>
      </c>
      <c r="T1360">
        <v>4</v>
      </c>
      <c r="U1360" s="1" t="s">
        <v>42</v>
      </c>
      <c r="V1360" s="1" t="s">
        <v>46</v>
      </c>
      <c r="W1360" s="1" t="str">
        <f>IF(OR(MasterData[[#This Row],[Event]]="Christmas Market", MasterData[[#This Row],[Event]]="Christmas"), "Christmas Sale", "Non-Christmas Sale")</f>
        <v>Christmas Sale</v>
      </c>
      <c r="X1360" t="b">
        <v>1</v>
      </c>
      <c r="Y1360">
        <v>5</v>
      </c>
      <c r="Z1360">
        <v>48.21</v>
      </c>
      <c r="AA1360">
        <v>241.05</v>
      </c>
      <c r="AB1360">
        <v>0</v>
      </c>
      <c r="AC1360" t="str">
        <f>IF(MasterData[[#This Row],[Discount Amount]]&gt;0, "Promotional sale", "Non-Promotional Sales")</f>
        <v>Non-Promotional Sales</v>
      </c>
    </row>
    <row r="1361" spans="1:29" x14ac:dyDescent="0.25">
      <c r="A1361">
        <v>1360</v>
      </c>
      <c r="B1361" s="1" t="s">
        <v>117</v>
      </c>
      <c r="C1361" s="2">
        <v>0.2707870370370371</v>
      </c>
      <c r="D1361">
        <v>364</v>
      </c>
      <c r="E1361">
        <v>48</v>
      </c>
      <c r="F1361" s="1" t="s">
        <v>61</v>
      </c>
      <c r="G1361" s="1" t="s">
        <v>62</v>
      </c>
      <c r="H1361">
        <v>46.565300000000001</v>
      </c>
      <c r="I1361">
        <v>-66.4619</v>
      </c>
      <c r="J1361">
        <v>2</v>
      </c>
      <c r="K1361" t="b">
        <v>1</v>
      </c>
      <c r="L1361">
        <v>662</v>
      </c>
      <c r="M1361" s="1" t="s">
        <v>39</v>
      </c>
      <c r="N1361" s="1" t="s">
        <v>40</v>
      </c>
      <c r="O1361">
        <v>4</v>
      </c>
      <c r="P1361" t="b">
        <v>1</v>
      </c>
      <c r="Q1361" t="b">
        <v>1</v>
      </c>
      <c r="R1361" s="1" t="s">
        <v>41</v>
      </c>
      <c r="S1361" s="1" t="s">
        <v>58</v>
      </c>
      <c r="T1361">
        <v>1</v>
      </c>
      <c r="U1361" s="1" t="s">
        <v>45</v>
      </c>
      <c r="V1361" s="1" t="s">
        <v>59</v>
      </c>
      <c r="W1361" s="1" t="str">
        <f>IF(OR(MasterData[[#This Row],[Event]]="Christmas Market", MasterData[[#This Row],[Event]]="Christmas"), "Christmas Sale", "Non-Christmas Sale")</f>
        <v>Non-Christmas Sale</v>
      </c>
      <c r="X1361" t="b">
        <v>0</v>
      </c>
      <c r="Y1361">
        <v>1</v>
      </c>
      <c r="Z1361">
        <v>88.36</v>
      </c>
      <c r="AA1361">
        <v>353.45</v>
      </c>
      <c r="AB1361">
        <v>35.35</v>
      </c>
      <c r="AC1361" t="str">
        <f>IF(MasterData[[#This Row],[Discount Amount]]&gt;0, "Promotional sale", "Non-Promotional Sales")</f>
        <v>Promotional sale</v>
      </c>
    </row>
    <row r="1362" spans="1:29" x14ac:dyDescent="0.25">
      <c r="A1362">
        <v>1361</v>
      </c>
      <c r="B1362" s="1" t="s">
        <v>206</v>
      </c>
      <c r="C1362" s="2">
        <v>0.57747685185185182</v>
      </c>
      <c r="D1362">
        <v>460</v>
      </c>
      <c r="E1362">
        <v>61</v>
      </c>
      <c r="F1362" s="1" t="s">
        <v>37</v>
      </c>
      <c r="G1362" s="1" t="s">
        <v>29</v>
      </c>
      <c r="H1362">
        <v>51.253799999999998</v>
      </c>
      <c r="I1362">
        <v>-85.3232</v>
      </c>
      <c r="J1362">
        <v>14</v>
      </c>
      <c r="K1362" t="b">
        <v>1</v>
      </c>
      <c r="L1362">
        <v>584</v>
      </c>
      <c r="M1362" s="1" t="s">
        <v>39</v>
      </c>
      <c r="N1362" s="1" t="s">
        <v>40</v>
      </c>
      <c r="O1362">
        <v>1</v>
      </c>
      <c r="P1362" t="b">
        <v>1</v>
      </c>
      <c r="Q1362" t="b">
        <v>0</v>
      </c>
      <c r="R1362" s="1" t="s">
        <v>32</v>
      </c>
      <c r="S1362" s="1" t="s">
        <v>49</v>
      </c>
      <c r="T1362">
        <v>3</v>
      </c>
      <c r="U1362" s="1" t="s">
        <v>42</v>
      </c>
      <c r="V1362" s="1" t="s">
        <v>35</v>
      </c>
      <c r="W1362" s="1" t="str">
        <f>IF(OR(MasterData[[#This Row],[Event]]="Christmas Market", MasterData[[#This Row],[Event]]="Christmas"), "Christmas Sale", "Non-Christmas Sale")</f>
        <v>Non-Christmas Sale</v>
      </c>
      <c r="X1362" t="b">
        <v>1</v>
      </c>
      <c r="Y1362">
        <v>2</v>
      </c>
      <c r="Z1362">
        <v>83.32</v>
      </c>
      <c r="AA1362">
        <v>83.32</v>
      </c>
      <c r="AB1362">
        <v>0</v>
      </c>
      <c r="AC1362" t="str">
        <f>IF(MasterData[[#This Row],[Discount Amount]]&gt;0, "Promotional sale", "Non-Promotional Sales")</f>
        <v>Non-Promotional Sales</v>
      </c>
    </row>
    <row r="1363" spans="1:29" x14ac:dyDescent="0.25">
      <c r="A1363">
        <v>1362</v>
      </c>
      <c r="B1363" s="1" t="s">
        <v>111</v>
      </c>
      <c r="C1363" s="2">
        <v>0.34925925925925916</v>
      </c>
      <c r="D1363">
        <v>231</v>
      </c>
      <c r="E1363">
        <v>58</v>
      </c>
      <c r="F1363" s="1" t="s">
        <v>37</v>
      </c>
      <c r="G1363" s="1" t="s">
        <v>38</v>
      </c>
      <c r="H1363">
        <v>53.726700000000001</v>
      </c>
      <c r="I1363">
        <v>-127.6476</v>
      </c>
      <c r="J1363">
        <v>34</v>
      </c>
      <c r="K1363" t="b">
        <v>1</v>
      </c>
      <c r="L1363">
        <v>759</v>
      </c>
      <c r="M1363" s="1" t="s">
        <v>39</v>
      </c>
      <c r="N1363" s="1" t="s">
        <v>40</v>
      </c>
      <c r="O1363">
        <v>3</v>
      </c>
      <c r="P1363" t="b">
        <v>1</v>
      </c>
      <c r="Q1363" t="b">
        <v>1</v>
      </c>
      <c r="R1363" s="1" t="s">
        <v>41</v>
      </c>
      <c r="S1363" s="1" t="s">
        <v>58</v>
      </c>
      <c r="T1363">
        <v>1</v>
      </c>
      <c r="U1363" s="1" t="s">
        <v>42</v>
      </c>
      <c r="V1363" s="1" t="s">
        <v>35</v>
      </c>
      <c r="W1363" s="1" t="str">
        <f>IF(OR(MasterData[[#This Row],[Event]]="Christmas Market", MasterData[[#This Row],[Event]]="Christmas"), "Christmas Sale", "Non-Christmas Sale")</f>
        <v>Non-Christmas Sale</v>
      </c>
      <c r="X1363" t="b">
        <v>0</v>
      </c>
      <c r="Y1363">
        <v>5</v>
      </c>
      <c r="Z1363">
        <v>95.3</v>
      </c>
      <c r="AA1363">
        <v>285.89999999999998</v>
      </c>
      <c r="AB1363">
        <v>0</v>
      </c>
      <c r="AC1363" t="str">
        <f>IF(MasterData[[#This Row],[Discount Amount]]&gt;0, "Promotional sale", "Non-Promotional Sales")</f>
        <v>Non-Promotional Sales</v>
      </c>
    </row>
    <row r="1364" spans="1:29" x14ac:dyDescent="0.25">
      <c r="A1364">
        <v>1363</v>
      </c>
      <c r="B1364" s="1" t="s">
        <v>264</v>
      </c>
      <c r="C1364" s="2">
        <v>7.9178240740740646E-2</v>
      </c>
      <c r="D1364">
        <v>40</v>
      </c>
      <c r="E1364">
        <v>43</v>
      </c>
      <c r="F1364" s="1" t="s">
        <v>28</v>
      </c>
      <c r="G1364" s="1" t="s">
        <v>62</v>
      </c>
      <c r="H1364">
        <v>46.565300000000001</v>
      </c>
      <c r="I1364">
        <v>-66.4619</v>
      </c>
      <c r="J1364">
        <v>97</v>
      </c>
      <c r="K1364" t="b">
        <v>1</v>
      </c>
      <c r="L1364">
        <v>675</v>
      </c>
      <c r="M1364" s="1" t="s">
        <v>74</v>
      </c>
      <c r="N1364" s="1" t="s">
        <v>75</v>
      </c>
      <c r="O1364">
        <v>4</v>
      </c>
      <c r="P1364" t="b">
        <v>0</v>
      </c>
      <c r="Q1364" t="b">
        <v>0</v>
      </c>
      <c r="R1364" s="1" t="s">
        <v>32</v>
      </c>
      <c r="S1364" s="1" t="s">
        <v>49</v>
      </c>
      <c r="T1364">
        <v>2</v>
      </c>
      <c r="U1364" s="1" t="s">
        <v>34</v>
      </c>
      <c r="V1364" s="1" t="s">
        <v>35</v>
      </c>
      <c r="W1364" s="1" t="str">
        <f>IF(OR(MasterData[[#This Row],[Event]]="Christmas Market", MasterData[[#This Row],[Event]]="Christmas"), "Christmas Sale", "Non-Christmas Sale")</f>
        <v>Non-Christmas Sale</v>
      </c>
      <c r="X1364" t="b">
        <v>1</v>
      </c>
      <c r="Y1364">
        <v>3</v>
      </c>
      <c r="Z1364">
        <v>69.36</v>
      </c>
      <c r="AA1364">
        <v>277.45</v>
      </c>
      <c r="AB1364">
        <v>0</v>
      </c>
      <c r="AC1364" t="str">
        <f>IF(MasterData[[#This Row],[Discount Amount]]&gt;0, "Promotional sale", "Non-Promotional Sales")</f>
        <v>Non-Promotional Sales</v>
      </c>
    </row>
    <row r="1365" spans="1:29" x14ac:dyDescent="0.25">
      <c r="A1365">
        <v>1364</v>
      </c>
      <c r="B1365" s="1" t="s">
        <v>318</v>
      </c>
      <c r="C1365" s="2">
        <v>0.44155092592592582</v>
      </c>
      <c r="D1365">
        <v>155</v>
      </c>
      <c r="E1365">
        <v>43</v>
      </c>
      <c r="F1365" s="1" t="s">
        <v>28</v>
      </c>
      <c r="G1365" s="1" t="s">
        <v>68</v>
      </c>
      <c r="H1365">
        <v>46.318800000000003</v>
      </c>
      <c r="I1365">
        <v>-63.146099999999997</v>
      </c>
      <c r="J1365">
        <v>22</v>
      </c>
      <c r="K1365" t="b">
        <v>1</v>
      </c>
      <c r="L1365">
        <v>926</v>
      </c>
      <c r="M1365" s="1" t="s">
        <v>30</v>
      </c>
      <c r="N1365" s="1" t="s">
        <v>31</v>
      </c>
      <c r="O1365">
        <v>1</v>
      </c>
      <c r="P1365" t="b">
        <v>1</v>
      </c>
      <c r="Q1365" t="b">
        <v>1</v>
      </c>
      <c r="R1365" s="1" t="s">
        <v>32</v>
      </c>
      <c r="S1365" s="1" t="s">
        <v>58</v>
      </c>
      <c r="T1365">
        <v>3</v>
      </c>
      <c r="U1365" s="1" t="s">
        <v>34</v>
      </c>
      <c r="V1365" s="1" t="s">
        <v>35</v>
      </c>
      <c r="W1365" s="1" t="str">
        <f>IF(OR(MasterData[[#This Row],[Event]]="Christmas Market", MasterData[[#This Row],[Event]]="Christmas"), "Christmas Sale", "Non-Christmas Sale")</f>
        <v>Non-Christmas Sale</v>
      </c>
      <c r="X1365" t="b">
        <v>0</v>
      </c>
      <c r="Y1365">
        <v>2</v>
      </c>
      <c r="Z1365">
        <v>77.52</v>
      </c>
      <c r="AA1365">
        <v>77.52</v>
      </c>
      <c r="AB1365">
        <v>0</v>
      </c>
      <c r="AC1365" t="str">
        <f>IF(MasterData[[#This Row],[Discount Amount]]&gt;0, "Promotional sale", "Non-Promotional Sales")</f>
        <v>Non-Promotional Sales</v>
      </c>
    </row>
    <row r="1366" spans="1:29" x14ac:dyDescent="0.25">
      <c r="A1366">
        <v>1365</v>
      </c>
      <c r="B1366" s="1" t="s">
        <v>288</v>
      </c>
      <c r="C1366" s="2">
        <v>0.36434027777777778</v>
      </c>
      <c r="D1366">
        <v>18</v>
      </c>
      <c r="E1366">
        <v>40</v>
      </c>
      <c r="F1366" s="1" t="s">
        <v>61</v>
      </c>
      <c r="G1366" s="1" t="s">
        <v>66</v>
      </c>
      <c r="H1366">
        <v>45.077800000000003</v>
      </c>
      <c r="I1366">
        <v>-63.546700000000001</v>
      </c>
      <c r="J1366">
        <v>26</v>
      </c>
      <c r="K1366" t="b">
        <v>1</v>
      </c>
      <c r="L1366">
        <v>660</v>
      </c>
      <c r="M1366" s="1" t="s">
        <v>30</v>
      </c>
      <c r="N1366" s="1" t="s">
        <v>31</v>
      </c>
      <c r="O1366">
        <v>1</v>
      </c>
      <c r="P1366" t="b">
        <v>1</v>
      </c>
      <c r="Q1366" t="b">
        <v>0</v>
      </c>
      <c r="R1366" s="1" t="s">
        <v>41</v>
      </c>
      <c r="S1366" s="1" t="s">
        <v>53</v>
      </c>
      <c r="T1366">
        <v>2</v>
      </c>
      <c r="U1366" s="1" t="s">
        <v>45</v>
      </c>
      <c r="V1366" s="1" t="s">
        <v>59</v>
      </c>
      <c r="W1366" s="1" t="str">
        <f>IF(OR(MasterData[[#This Row],[Event]]="Christmas Market", MasterData[[#This Row],[Event]]="Christmas"), "Christmas Sale", "Non-Christmas Sale")</f>
        <v>Non-Christmas Sale</v>
      </c>
      <c r="X1366" t="b">
        <v>1</v>
      </c>
      <c r="Y1366">
        <v>5</v>
      </c>
      <c r="Z1366">
        <v>78.33</v>
      </c>
      <c r="AA1366">
        <v>78.33</v>
      </c>
      <c r="AB1366">
        <v>7.83</v>
      </c>
      <c r="AC1366" t="str">
        <f>IF(MasterData[[#This Row],[Discount Amount]]&gt;0, "Promotional sale", "Non-Promotional Sales")</f>
        <v>Promotional sale</v>
      </c>
    </row>
    <row r="1367" spans="1:29" x14ac:dyDescent="0.25">
      <c r="A1367">
        <v>1366</v>
      </c>
      <c r="B1367" s="1" t="s">
        <v>184</v>
      </c>
      <c r="C1367" s="2">
        <v>0.11475694444444451</v>
      </c>
      <c r="D1367">
        <v>195</v>
      </c>
      <c r="E1367">
        <v>51</v>
      </c>
      <c r="F1367" s="1" t="s">
        <v>61</v>
      </c>
      <c r="G1367" s="1" t="s">
        <v>51</v>
      </c>
      <c r="H1367">
        <v>53.760899999999999</v>
      </c>
      <c r="I1367">
        <v>-98.813900000000004</v>
      </c>
      <c r="J1367">
        <v>5</v>
      </c>
      <c r="K1367" t="b">
        <v>0</v>
      </c>
      <c r="L1367">
        <v>633</v>
      </c>
      <c r="M1367" s="1" t="s">
        <v>39</v>
      </c>
      <c r="N1367" s="1" t="s">
        <v>40</v>
      </c>
      <c r="O1367">
        <v>1</v>
      </c>
      <c r="P1367" t="b">
        <v>1</v>
      </c>
      <c r="Q1367" t="b">
        <v>0</v>
      </c>
      <c r="R1367" s="1" t="s">
        <v>52</v>
      </c>
      <c r="S1367" s="1" t="s">
        <v>53</v>
      </c>
      <c r="T1367">
        <v>4</v>
      </c>
      <c r="U1367" s="1" t="s">
        <v>34</v>
      </c>
      <c r="V1367" s="1" t="s">
        <v>46</v>
      </c>
      <c r="W1367" s="1" t="str">
        <f>IF(OR(MasterData[[#This Row],[Event]]="Christmas Market", MasterData[[#This Row],[Event]]="Christmas"), "Christmas Sale", "Non-Christmas Sale")</f>
        <v>Christmas Sale</v>
      </c>
      <c r="X1367" t="b">
        <v>1</v>
      </c>
      <c r="Y1367">
        <v>1</v>
      </c>
      <c r="Z1367">
        <v>39.47</v>
      </c>
      <c r="AA1367">
        <v>39.47</v>
      </c>
      <c r="AB1367">
        <v>0</v>
      </c>
      <c r="AC1367" t="str">
        <f>IF(MasterData[[#This Row],[Discount Amount]]&gt;0, "Promotional sale", "Non-Promotional Sales")</f>
        <v>Non-Promotional Sales</v>
      </c>
    </row>
    <row r="1368" spans="1:29" x14ac:dyDescent="0.25">
      <c r="A1368">
        <v>1367</v>
      </c>
      <c r="B1368" s="1" t="s">
        <v>214</v>
      </c>
      <c r="C1368" s="2">
        <v>0.64247685185185177</v>
      </c>
      <c r="D1368">
        <v>476</v>
      </c>
      <c r="E1368">
        <v>34</v>
      </c>
      <c r="F1368" s="1" t="s">
        <v>61</v>
      </c>
      <c r="G1368" s="1" t="s">
        <v>38</v>
      </c>
      <c r="H1368">
        <v>53.726700000000001</v>
      </c>
      <c r="I1368">
        <v>-127.6476</v>
      </c>
      <c r="J1368">
        <v>71</v>
      </c>
      <c r="K1368" t="b">
        <v>0</v>
      </c>
      <c r="L1368">
        <v>988</v>
      </c>
      <c r="M1368" s="1" t="s">
        <v>74</v>
      </c>
      <c r="N1368" s="1" t="s">
        <v>75</v>
      </c>
      <c r="O1368">
        <v>3</v>
      </c>
      <c r="P1368" t="b">
        <v>1</v>
      </c>
      <c r="Q1368" t="b">
        <v>0</v>
      </c>
      <c r="R1368" s="1" t="s">
        <v>41</v>
      </c>
      <c r="S1368" s="1" t="s">
        <v>58</v>
      </c>
      <c r="T1368">
        <v>2</v>
      </c>
      <c r="U1368" s="1" t="s">
        <v>45</v>
      </c>
      <c r="V1368" s="1" t="s">
        <v>59</v>
      </c>
      <c r="W1368" s="1" t="str">
        <f>IF(OR(MasterData[[#This Row],[Event]]="Christmas Market", MasterData[[#This Row],[Event]]="Christmas"), "Christmas Sale", "Non-Christmas Sale")</f>
        <v>Non-Christmas Sale</v>
      </c>
      <c r="X1368" t="b">
        <v>1</v>
      </c>
      <c r="Y1368">
        <v>5</v>
      </c>
      <c r="Z1368">
        <v>82.8</v>
      </c>
      <c r="AA1368">
        <v>248.4</v>
      </c>
      <c r="AB1368">
        <v>24.84</v>
      </c>
      <c r="AC1368" t="str">
        <f>IF(MasterData[[#This Row],[Discount Amount]]&gt;0, "Promotional sale", "Non-Promotional Sales")</f>
        <v>Promotional sale</v>
      </c>
    </row>
    <row r="1369" spans="1:29" x14ac:dyDescent="0.25">
      <c r="A1369">
        <v>1368</v>
      </c>
      <c r="B1369" s="1" t="s">
        <v>219</v>
      </c>
      <c r="C1369" s="2">
        <v>0.28203703703703709</v>
      </c>
      <c r="D1369">
        <v>331</v>
      </c>
      <c r="E1369">
        <v>55</v>
      </c>
      <c r="F1369" s="1" t="s">
        <v>61</v>
      </c>
      <c r="G1369" s="1" t="s">
        <v>70</v>
      </c>
      <c r="H1369">
        <v>54.273099999999999</v>
      </c>
      <c r="I1369">
        <v>-61.738799999999998</v>
      </c>
      <c r="J1369">
        <v>41</v>
      </c>
      <c r="K1369" t="b">
        <v>0</v>
      </c>
      <c r="L1369">
        <v>662</v>
      </c>
      <c r="M1369" s="1" t="s">
        <v>74</v>
      </c>
      <c r="N1369" s="1" t="s">
        <v>75</v>
      </c>
      <c r="O1369">
        <v>5</v>
      </c>
      <c r="P1369" t="b">
        <v>0</v>
      </c>
      <c r="Q1369" t="b">
        <v>0</v>
      </c>
      <c r="R1369" s="1" t="s">
        <v>41</v>
      </c>
      <c r="S1369" s="1" t="s">
        <v>49</v>
      </c>
      <c r="T1369">
        <v>5</v>
      </c>
      <c r="U1369" s="1" t="s">
        <v>45</v>
      </c>
      <c r="V1369" s="1" t="s">
        <v>35</v>
      </c>
      <c r="W1369" s="1" t="str">
        <f>IF(OR(MasterData[[#This Row],[Event]]="Christmas Market", MasterData[[#This Row],[Event]]="Christmas"), "Christmas Sale", "Non-Christmas Sale")</f>
        <v>Non-Christmas Sale</v>
      </c>
      <c r="X1369" t="b">
        <v>0</v>
      </c>
      <c r="Y1369">
        <v>3</v>
      </c>
      <c r="Z1369">
        <v>93.28</v>
      </c>
      <c r="AA1369">
        <v>466.4</v>
      </c>
      <c r="AB1369">
        <v>0</v>
      </c>
      <c r="AC1369" t="str">
        <f>IF(MasterData[[#This Row],[Discount Amount]]&gt;0, "Promotional sale", "Non-Promotional Sales")</f>
        <v>Non-Promotional Sales</v>
      </c>
    </row>
    <row r="1370" spans="1:29" x14ac:dyDescent="0.25">
      <c r="A1370">
        <v>1369</v>
      </c>
      <c r="B1370" s="1" t="s">
        <v>415</v>
      </c>
      <c r="C1370" s="2">
        <v>0.40550925925925929</v>
      </c>
      <c r="D1370">
        <v>392</v>
      </c>
      <c r="E1370">
        <v>29</v>
      </c>
      <c r="F1370" s="1" t="s">
        <v>61</v>
      </c>
      <c r="G1370" s="1" t="s">
        <v>81</v>
      </c>
      <c r="H1370">
        <v>64.248000000000005</v>
      </c>
      <c r="I1370">
        <v>-84.889600000000002</v>
      </c>
      <c r="J1370">
        <v>29</v>
      </c>
      <c r="K1370" t="b">
        <v>0</v>
      </c>
      <c r="L1370">
        <v>350</v>
      </c>
      <c r="M1370" s="1" t="s">
        <v>74</v>
      </c>
      <c r="N1370" s="1" t="s">
        <v>75</v>
      </c>
      <c r="O1370">
        <v>1</v>
      </c>
      <c r="P1370" t="b">
        <v>1</v>
      </c>
      <c r="Q1370" t="b">
        <v>1</v>
      </c>
      <c r="R1370" s="1" t="s">
        <v>52</v>
      </c>
      <c r="S1370" s="1" t="s">
        <v>58</v>
      </c>
      <c r="T1370">
        <v>2</v>
      </c>
      <c r="U1370" s="1" t="s">
        <v>34</v>
      </c>
      <c r="V1370" s="1" t="s">
        <v>35</v>
      </c>
      <c r="W1370" s="1" t="str">
        <f>IF(OR(MasterData[[#This Row],[Event]]="Christmas Market", MasterData[[#This Row],[Event]]="Christmas"), "Christmas Sale", "Non-Christmas Sale")</f>
        <v>Non-Christmas Sale</v>
      </c>
      <c r="X1370" t="b">
        <v>0</v>
      </c>
      <c r="Y1370">
        <v>4</v>
      </c>
      <c r="Z1370">
        <v>85.53</v>
      </c>
      <c r="AA1370">
        <v>85.53</v>
      </c>
      <c r="AB1370">
        <v>0</v>
      </c>
      <c r="AC1370" t="str">
        <f>IF(MasterData[[#This Row],[Discount Amount]]&gt;0, "Promotional sale", "Non-Promotional Sales")</f>
        <v>Non-Promotional Sales</v>
      </c>
    </row>
    <row r="1371" spans="1:29" x14ac:dyDescent="0.25">
      <c r="A1371">
        <v>1370</v>
      </c>
      <c r="B1371" s="1" t="s">
        <v>391</v>
      </c>
      <c r="C1371" s="2">
        <v>0.4597106481481481</v>
      </c>
      <c r="D1371">
        <v>298</v>
      </c>
      <c r="E1371">
        <v>32</v>
      </c>
      <c r="F1371" s="1" t="s">
        <v>28</v>
      </c>
      <c r="G1371" s="1" t="s">
        <v>77</v>
      </c>
      <c r="H1371">
        <v>64.282300000000006</v>
      </c>
      <c r="I1371">
        <v>-135</v>
      </c>
      <c r="J1371">
        <v>59</v>
      </c>
      <c r="K1371" t="b">
        <v>1</v>
      </c>
      <c r="L1371">
        <v>724</v>
      </c>
      <c r="M1371" s="1" t="s">
        <v>74</v>
      </c>
      <c r="N1371" s="1" t="s">
        <v>75</v>
      </c>
      <c r="O1371">
        <v>3</v>
      </c>
      <c r="P1371" t="b">
        <v>0</v>
      </c>
      <c r="Q1371" t="b">
        <v>0</v>
      </c>
      <c r="R1371" s="1" t="s">
        <v>41</v>
      </c>
      <c r="S1371" s="1" t="s">
        <v>53</v>
      </c>
      <c r="T1371">
        <v>2</v>
      </c>
      <c r="U1371" s="1" t="s">
        <v>45</v>
      </c>
      <c r="V1371" s="1" t="s">
        <v>46</v>
      </c>
      <c r="W1371" s="1" t="str">
        <f>IF(OR(MasterData[[#This Row],[Event]]="Christmas Market", MasterData[[#This Row],[Event]]="Christmas"), "Christmas Sale", "Non-Christmas Sale")</f>
        <v>Christmas Sale</v>
      </c>
      <c r="X1371" t="b">
        <v>1</v>
      </c>
      <c r="Y1371">
        <v>4</v>
      </c>
      <c r="Z1371">
        <v>85.57</v>
      </c>
      <c r="AA1371">
        <v>256.7</v>
      </c>
      <c r="AB1371">
        <v>0</v>
      </c>
      <c r="AC1371" t="str">
        <f>IF(MasterData[[#This Row],[Discount Amount]]&gt;0, "Promotional sale", "Non-Promotional Sales")</f>
        <v>Non-Promotional Sales</v>
      </c>
    </row>
    <row r="1372" spans="1:29" x14ac:dyDescent="0.25">
      <c r="A1372">
        <v>1371</v>
      </c>
      <c r="B1372" s="1" t="s">
        <v>400</v>
      </c>
      <c r="C1372" s="2">
        <v>0.93662037037037038</v>
      </c>
      <c r="D1372">
        <v>224</v>
      </c>
      <c r="E1372">
        <v>42</v>
      </c>
      <c r="F1372" s="1" t="s">
        <v>61</v>
      </c>
      <c r="G1372" s="1" t="s">
        <v>44</v>
      </c>
      <c r="H1372">
        <v>46.813099999999999</v>
      </c>
      <c r="I1372">
        <v>-71.207499999999996</v>
      </c>
      <c r="J1372">
        <v>70</v>
      </c>
      <c r="K1372" t="b">
        <v>0</v>
      </c>
      <c r="L1372">
        <v>77</v>
      </c>
      <c r="M1372" s="1" t="s">
        <v>39</v>
      </c>
      <c r="N1372" s="1" t="s">
        <v>40</v>
      </c>
      <c r="O1372">
        <v>4</v>
      </c>
      <c r="P1372" t="b">
        <v>1</v>
      </c>
      <c r="Q1372" t="b">
        <v>0</v>
      </c>
      <c r="R1372" s="1" t="s">
        <v>52</v>
      </c>
      <c r="S1372" s="1" t="s">
        <v>33</v>
      </c>
      <c r="T1372">
        <v>4</v>
      </c>
      <c r="U1372" s="1" t="s">
        <v>42</v>
      </c>
      <c r="V1372" s="1" t="s">
        <v>35</v>
      </c>
      <c r="W1372" s="1" t="str">
        <f>IF(OR(MasterData[[#This Row],[Event]]="Christmas Market", MasterData[[#This Row],[Event]]="Christmas"), "Christmas Sale", "Non-Christmas Sale")</f>
        <v>Non-Christmas Sale</v>
      </c>
      <c r="X1372" t="b">
        <v>0</v>
      </c>
      <c r="Y1372">
        <v>4</v>
      </c>
      <c r="Z1372">
        <v>12.85</v>
      </c>
      <c r="AA1372">
        <v>51.4</v>
      </c>
      <c r="AB1372">
        <v>0</v>
      </c>
      <c r="AC1372" t="str">
        <f>IF(MasterData[[#This Row],[Discount Amount]]&gt;0, "Promotional sale", "Non-Promotional Sales")</f>
        <v>Non-Promotional Sales</v>
      </c>
    </row>
    <row r="1373" spans="1:29" x14ac:dyDescent="0.25">
      <c r="A1373">
        <v>1372</v>
      </c>
      <c r="B1373" s="1" t="s">
        <v>387</v>
      </c>
      <c r="C1373" s="2">
        <v>7.9861111111112493E-4</v>
      </c>
      <c r="D1373">
        <v>241</v>
      </c>
      <c r="E1373">
        <v>30</v>
      </c>
      <c r="F1373" s="1" t="s">
        <v>28</v>
      </c>
      <c r="G1373" s="1" t="s">
        <v>68</v>
      </c>
      <c r="H1373">
        <v>46.318800000000003</v>
      </c>
      <c r="I1373">
        <v>-63.146099999999997</v>
      </c>
      <c r="J1373">
        <v>100</v>
      </c>
      <c r="K1373" t="b">
        <v>1</v>
      </c>
      <c r="L1373">
        <v>339</v>
      </c>
      <c r="M1373" s="1" t="s">
        <v>63</v>
      </c>
      <c r="N1373" s="1" t="s">
        <v>64</v>
      </c>
      <c r="O1373">
        <v>3</v>
      </c>
      <c r="P1373" t="b">
        <v>1</v>
      </c>
      <c r="Q1373" t="b">
        <v>1</v>
      </c>
      <c r="R1373" s="1" t="s">
        <v>32</v>
      </c>
      <c r="S1373" s="1" t="s">
        <v>49</v>
      </c>
      <c r="T1373">
        <v>1</v>
      </c>
      <c r="U1373" s="1" t="s">
        <v>34</v>
      </c>
      <c r="V1373" s="1" t="s">
        <v>46</v>
      </c>
      <c r="W1373" s="1" t="str">
        <f>IF(OR(MasterData[[#This Row],[Event]]="Christmas Market", MasterData[[#This Row],[Event]]="Christmas"), "Christmas Sale", "Non-Christmas Sale")</f>
        <v>Christmas Sale</v>
      </c>
      <c r="X1373" t="b">
        <v>0</v>
      </c>
      <c r="Y1373">
        <v>2</v>
      </c>
      <c r="Z1373">
        <v>89.84</v>
      </c>
      <c r="AA1373">
        <v>269.52</v>
      </c>
      <c r="AB1373">
        <v>0</v>
      </c>
      <c r="AC1373" t="str">
        <f>IF(MasterData[[#This Row],[Discount Amount]]&gt;0, "Promotional sale", "Non-Promotional Sales")</f>
        <v>Non-Promotional Sales</v>
      </c>
    </row>
    <row r="1374" spans="1:29" x14ac:dyDescent="0.25">
      <c r="A1374">
        <v>1373</v>
      </c>
      <c r="B1374" s="1" t="s">
        <v>425</v>
      </c>
      <c r="C1374" s="2">
        <v>0.5774999999999999</v>
      </c>
      <c r="D1374">
        <v>172</v>
      </c>
      <c r="E1374">
        <v>56</v>
      </c>
      <c r="F1374" s="1" t="s">
        <v>37</v>
      </c>
      <c r="G1374" s="1" t="s">
        <v>77</v>
      </c>
      <c r="H1374">
        <v>64.282300000000006</v>
      </c>
      <c r="I1374">
        <v>-135</v>
      </c>
      <c r="J1374">
        <v>70</v>
      </c>
      <c r="K1374" t="b">
        <v>1</v>
      </c>
      <c r="L1374">
        <v>156</v>
      </c>
      <c r="M1374" s="1" t="s">
        <v>39</v>
      </c>
      <c r="N1374" s="1" t="s">
        <v>40</v>
      </c>
      <c r="O1374">
        <v>5</v>
      </c>
      <c r="P1374" t="b">
        <v>1</v>
      </c>
      <c r="Q1374" t="b">
        <v>0</v>
      </c>
      <c r="R1374" s="1" t="s">
        <v>52</v>
      </c>
      <c r="S1374" s="1" t="s">
        <v>33</v>
      </c>
      <c r="T1374">
        <v>1</v>
      </c>
      <c r="U1374" s="1" t="s">
        <v>42</v>
      </c>
      <c r="V1374" s="1" t="s">
        <v>46</v>
      </c>
      <c r="W1374" s="1" t="str">
        <f>IF(OR(MasterData[[#This Row],[Event]]="Christmas Market", MasterData[[#This Row],[Event]]="Christmas"), "Christmas Sale", "Non-Christmas Sale")</f>
        <v>Christmas Sale</v>
      </c>
      <c r="X1374" t="b">
        <v>0</v>
      </c>
      <c r="Y1374">
        <v>1</v>
      </c>
      <c r="Z1374">
        <v>93.24</v>
      </c>
      <c r="AA1374">
        <v>466.21</v>
      </c>
      <c r="AB1374">
        <v>0</v>
      </c>
      <c r="AC1374" t="str">
        <f>IF(MasterData[[#This Row],[Discount Amount]]&gt;0, "Promotional sale", "Non-Promotional Sales")</f>
        <v>Non-Promotional Sales</v>
      </c>
    </row>
    <row r="1375" spans="1:29" x14ac:dyDescent="0.25">
      <c r="A1375">
        <v>1374</v>
      </c>
      <c r="B1375" s="1" t="s">
        <v>117</v>
      </c>
      <c r="C1375" s="2">
        <v>0.39282407407407405</v>
      </c>
      <c r="D1375">
        <v>320</v>
      </c>
      <c r="E1375">
        <v>43</v>
      </c>
      <c r="F1375" s="1" t="s">
        <v>28</v>
      </c>
      <c r="G1375" s="1" t="s">
        <v>55</v>
      </c>
      <c r="H1375">
        <v>52.939900000000002</v>
      </c>
      <c r="I1375">
        <v>-106.4509</v>
      </c>
      <c r="J1375">
        <v>89</v>
      </c>
      <c r="K1375" t="b">
        <v>0</v>
      </c>
      <c r="L1375">
        <v>604</v>
      </c>
      <c r="M1375" s="1" t="s">
        <v>56</v>
      </c>
      <c r="N1375" s="1" t="s">
        <v>57</v>
      </c>
      <c r="O1375">
        <v>4</v>
      </c>
      <c r="P1375" t="b">
        <v>1</v>
      </c>
      <c r="Q1375" t="b">
        <v>1</v>
      </c>
      <c r="R1375" s="1" t="s">
        <v>52</v>
      </c>
      <c r="S1375" s="1" t="s">
        <v>33</v>
      </c>
      <c r="T1375">
        <v>5</v>
      </c>
      <c r="U1375" s="1" t="s">
        <v>34</v>
      </c>
      <c r="V1375" s="1" t="s">
        <v>46</v>
      </c>
      <c r="W1375" s="1" t="str">
        <f>IF(OR(MasterData[[#This Row],[Event]]="Christmas Market", MasterData[[#This Row],[Event]]="Christmas"), "Christmas Sale", "Non-Christmas Sale")</f>
        <v>Christmas Sale</v>
      </c>
      <c r="X1375" t="b">
        <v>1</v>
      </c>
      <c r="Y1375">
        <v>4</v>
      </c>
      <c r="Z1375">
        <v>50.1</v>
      </c>
      <c r="AA1375">
        <v>200.38</v>
      </c>
      <c r="AB1375">
        <v>0</v>
      </c>
      <c r="AC1375" t="str">
        <f>IF(MasterData[[#This Row],[Discount Amount]]&gt;0, "Promotional sale", "Non-Promotional Sales")</f>
        <v>Non-Promotional Sales</v>
      </c>
    </row>
    <row r="1376" spans="1:29" x14ac:dyDescent="0.25">
      <c r="A1376">
        <v>1375</v>
      </c>
      <c r="B1376" s="1" t="s">
        <v>283</v>
      </c>
      <c r="C1376" s="2">
        <v>0.21842592592592602</v>
      </c>
      <c r="D1376">
        <v>92</v>
      </c>
      <c r="E1376">
        <v>24</v>
      </c>
      <c r="F1376" s="1" t="s">
        <v>37</v>
      </c>
      <c r="G1376" s="1" t="s">
        <v>51</v>
      </c>
      <c r="H1376">
        <v>53.760899999999999</v>
      </c>
      <c r="I1376">
        <v>-98.813900000000004</v>
      </c>
      <c r="J1376">
        <v>92</v>
      </c>
      <c r="K1376" t="b">
        <v>1</v>
      </c>
      <c r="L1376">
        <v>143</v>
      </c>
      <c r="M1376" s="1" t="s">
        <v>30</v>
      </c>
      <c r="N1376" s="1" t="s">
        <v>31</v>
      </c>
      <c r="O1376">
        <v>5</v>
      </c>
      <c r="P1376" t="b">
        <v>0</v>
      </c>
      <c r="Q1376" t="b">
        <v>1</v>
      </c>
      <c r="R1376" s="1" t="s">
        <v>41</v>
      </c>
      <c r="S1376" s="1" t="s">
        <v>58</v>
      </c>
      <c r="T1376">
        <v>1</v>
      </c>
      <c r="U1376" s="1" t="s">
        <v>42</v>
      </c>
      <c r="V1376" s="1" t="s">
        <v>35</v>
      </c>
      <c r="W1376" s="1" t="str">
        <f>IF(OR(MasterData[[#This Row],[Event]]="Christmas Market", MasterData[[#This Row],[Event]]="Christmas"), "Christmas Sale", "Non-Christmas Sale")</f>
        <v>Non-Christmas Sale</v>
      </c>
      <c r="X1376" t="b">
        <v>0</v>
      </c>
      <c r="Y1376">
        <v>1</v>
      </c>
      <c r="Z1376">
        <v>93.99</v>
      </c>
      <c r="AA1376">
        <v>469.97</v>
      </c>
      <c r="AB1376">
        <v>0</v>
      </c>
      <c r="AC1376" t="str">
        <f>IF(MasterData[[#This Row],[Discount Amount]]&gt;0, "Promotional sale", "Non-Promotional Sales")</f>
        <v>Non-Promotional Sales</v>
      </c>
    </row>
    <row r="1377" spans="1:29" x14ac:dyDescent="0.25">
      <c r="A1377">
        <v>1376</v>
      </c>
      <c r="B1377" s="1" t="s">
        <v>214</v>
      </c>
      <c r="C1377" s="2">
        <v>0.93825231481481475</v>
      </c>
      <c r="D1377">
        <v>347</v>
      </c>
      <c r="E1377">
        <v>40</v>
      </c>
      <c r="F1377" s="1" t="s">
        <v>61</v>
      </c>
      <c r="G1377" s="1" t="s">
        <v>29</v>
      </c>
      <c r="H1377">
        <v>51.253799999999998</v>
      </c>
      <c r="I1377">
        <v>-85.3232</v>
      </c>
      <c r="J1377">
        <v>49</v>
      </c>
      <c r="K1377" t="b">
        <v>0</v>
      </c>
      <c r="L1377">
        <v>397</v>
      </c>
      <c r="M1377" s="1" t="s">
        <v>74</v>
      </c>
      <c r="N1377" s="1" t="s">
        <v>75</v>
      </c>
      <c r="O1377">
        <v>3</v>
      </c>
      <c r="P1377" t="b">
        <v>1</v>
      </c>
      <c r="Q1377" t="b">
        <v>1</v>
      </c>
      <c r="R1377" s="1" t="s">
        <v>41</v>
      </c>
      <c r="S1377" s="1" t="s">
        <v>58</v>
      </c>
      <c r="T1377">
        <v>2</v>
      </c>
      <c r="U1377" s="1" t="s">
        <v>42</v>
      </c>
      <c r="V1377" s="1" t="s">
        <v>35</v>
      </c>
      <c r="W1377" s="1" t="str">
        <f>IF(OR(MasterData[[#This Row],[Event]]="Christmas Market", MasterData[[#This Row],[Event]]="Christmas"), "Christmas Sale", "Non-Christmas Sale")</f>
        <v>Non-Christmas Sale</v>
      </c>
      <c r="X1377" t="b">
        <v>1</v>
      </c>
      <c r="Y1377">
        <v>4</v>
      </c>
      <c r="Z1377">
        <v>85.3</v>
      </c>
      <c r="AA1377">
        <v>255.9</v>
      </c>
      <c r="AB1377">
        <v>0</v>
      </c>
      <c r="AC1377" t="str">
        <f>IF(MasterData[[#This Row],[Discount Amount]]&gt;0, "Promotional sale", "Non-Promotional Sales")</f>
        <v>Non-Promotional Sales</v>
      </c>
    </row>
    <row r="1378" spans="1:29" x14ac:dyDescent="0.25">
      <c r="A1378">
        <v>1377</v>
      </c>
      <c r="B1378" s="1" t="s">
        <v>186</v>
      </c>
      <c r="C1378" s="2">
        <v>0.71746527777777769</v>
      </c>
      <c r="D1378">
        <v>109</v>
      </c>
      <c r="E1378">
        <v>69</v>
      </c>
      <c r="F1378" s="1" t="s">
        <v>37</v>
      </c>
      <c r="G1378" s="1" t="s">
        <v>81</v>
      </c>
      <c r="H1378">
        <v>64.248000000000005</v>
      </c>
      <c r="I1378">
        <v>-84.889600000000002</v>
      </c>
      <c r="J1378">
        <v>79</v>
      </c>
      <c r="K1378" t="b">
        <v>1</v>
      </c>
      <c r="L1378">
        <v>999</v>
      </c>
      <c r="M1378" s="1" t="s">
        <v>63</v>
      </c>
      <c r="N1378" s="1" t="s">
        <v>64</v>
      </c>
      <c r="O1378">
        <v>3</v>
      </c>
      <c r="P1378" t="b">
        <v>0</v>
      </c>
      <c r="Q1378" t="b">
        <v>0</v>
      </c>
      <c r="R1378" s="1" t="s">
        <v>32</v>
      </c>
      <c r="S1378" s="1" t="s">
        <v>33</v>
      </c>
      <c r="T1378">
        <v>5</v>
      </c>
      <c r="U1378" s="1" t="s">
        <v>34</v>
      </c>
      <c r="V1378" s="1" t="s">
        <v>59</v>
      </c>
      <c r="W1378" s="1" t="str">
        <f>IF(OR(MasterData[[#This Row],[Event]]="Christmas Market", MasterData[[#This Row],[Event]]="Christmas"), "Christmas Sale", "Non-Christmas Sale")</f>
        <v>Non-Christmas Sale</v>
      </c>
      <c r="X1378" t="b">
        <v>0</v>
      </c>
      <c r="Y1378">
        <v>5</v>
      </c>
      <c r="Z1378">
        <v>58.49</v>
      </c>
      <c r="AA1378">
        <v>175.48</v>
      </c>
      <c r="AB1378">
        <v>17.55</v>
      </c>
      <c r="AC1378" t="str">
        <f>IF(MasterData[[#This Row],[Discount Amount]]&gt;0, "Promotional sale", "Non-Promotional Sales")</f>
        <v>Promotional sale</v>
      </c>
    </row>
    <row r="1379" spans="1:29" x14ac:dyDescent="0.25">
      <c r="A1379">
        <v>1378</v>
      </c>
      <c r="B1379" s="1" t="s">
        <v>143</v>
      </c>
      <c r="C1379" s="2">
        <v>0.43504629629629621</v>
      </c>
      <c r="D1379">
        <v>230</v>
      </c>
      <c r="E1379">
        <v>19</v>
      </c>
      <c r="F1379" s="1" t="s">
        <v>61</v>
      </c>
      <c r="G1379" s="1" t="s">
        <v>62</v>
      </c>
      <c r="H1379">
        <v>46.565300000000001</v>
      </c>
      <c r="I1379">
        <v>-66.4619</v>
      </c>
      <c r="J1379">
        <v>46</v>
      </c>
      <c r="K1379" t="b">
        <v>0</v>
      </c>
      <c r="L1379">
        <v>34</v>
      </c>
      <c r="M1379" s="1" t="s">
        <v>63</v>
      </c>
      <c r="N1379" s="1" t="s">
        <v>64</v>
      </c>
      <c r="O1379">
        <v>1</v>
      </c>
      <c r="P1379" t="b">
        <v>1</v>
      </c>
      <c r="Q1379" t="b">
        <v>1</v>
      </c>
      <c r="R1379" s="1" t="s">
        <v>41</v>
      </c>
      <c r="S1379" s="1" t="s">
        <v>49</v>
      </c>
      <c r="T1379">
        <v>1</v>
      </c>
      <c r="U1379" s="1" t="s">
        <v>42</v>
      </c>
      <c r="V1379" s="1" t="s">
        <v>35</v>
      </c>
      <c r="W1379" s="1" t="str">
        <f>IF(OR(MasterData[[#This Row],[Event]]="Christmas Market", MasterData[[#This Row],[Event]]="Christmas"), "Christmas Sale", "Non-Christmas Sale")</f>
        <v>Non-Christmas Sale</v>
      </c>
      <c r="X1379" t="b">
        <v>0</v>
      </c>
      <c r="Y1379">
        <v>5</v>
      </c>
      <c r="Z1379">
        <v>20.99</v>
      </c>
      <c r="AA1379">
        <v>20.99</v>
      </c>
      <c r="AB1379">
        <v>0</v>
      </c>
      <c r="AC1379" t="str">
        <f>IF(MasterData[[#This Row],[Discount Amount]]&gt;0, "Promotional sale", "Non-Promotional Sales")</f>
        <v>Non-Promotional Sales</v>
      </c>
    </row>
    <row r="1380" spans="1:29" x14ac:dyDescent="0.25">
      <c r="A1380">
        <v>1379</v>
      </c>
      <c r="B1380" s="1" t="s">
        <v>54</v>
      </c>
      <c r="C1380" s="2">
        <v>0.32863425925925926</v>
      </c>
      <c r="D1380">
        <v>234</v>
      </c>
      <c r="E1380">
        <v>33</v>
      </c>
      <c r="F1380" s="1" t="s">
        <v>28</v>
      </c>
      <c r="G1380" s="1" t="s">
        <v>68</v>
      </c>
      <c r="H1380">
        <v>46.318800000000003</v>
      </c>
      <c r="I1380">
        <v>-63.146099999999997</v>
      </c>
      <c r="J1380">
        <v>86</v>
      </c>
      <c r="K1380" t="b">
        <v>0</v>
      </c>
      <c r="L1380">
        <v>470</v>
      </c>
      <c r="M1380" s="1" t="s">
        <v>56</v>
      </c>
      <c r="N1380" s="1" t="s">
        <v>57</v>
      </c>
      <c r="O1380">
        <v>5</v>
      </c>
      <c r="P1380" t="b">
        <v>0</v>
      </c>
      <c r="Q1380" t="b">
        <v>1</v>
      </c>
      <c r="R1380" s="1" t="s">
        <v>32</v>
      </c>
      <c r="S1380" s="1" t="s">
        <v>49</v>
      </c>
      <c r="T1380">
        <v>2</v>
      </c>
      <c r="U1380" s="1" t="s">
        <v>45</v>
      </c>
      <c r="V1380" s="1" t="s">
        <v>59</v>
      </c>
      <c r="W1380" s="1" t="str">
        <f>IF(OR(MasterData[[#This Row],[Event]]="Christmas Market", MasterData[[#This Row],[Event]]="Christmas"), "Christmas Sale", "Non-Christmas Sale")</f>
        <v>Non-Christmas Sale</v>
      </c>
      <c r="X1380" t="b">
        <v>1</v>
      </c>
      <c r="Y1380">
        <v>2</v>
      </c>
      <c r="Z1380">
        <v>85.23</v>
      </c>
      <c r="AA1380">
        <v>426.16</v>
      </c>
      <c r="AB1380">
        <v>42.62</v>
      </c>
      <c r="AC1380" t="str">
        <f>IF(MasterData[[#This Row],[Discount Amount]]&gt;0, "Promotional sale", "Non-Promotional Sales")</f>
        <v>Promotional sale</v>
      </c>
    </row>
    <row r="1381" spans="1:29" x14ac:dyDescent="0.25">
      <c r="A1381">
        <v>1380</v>
      </c>
      <c r="B1381" s="1" t="s">
        <v>414</v>
      </c>
      <c r="C1381" s="2">
        <v>0.63346064814814818</v>
      </c>
      <c r="D1381">
        <v>340</v>
      </c>
      <c r="E1381">
        <v>45</v>
      </c>
      <c r="F1381" s="1" t="s">
        <v>61</v>
      </c>
      <c r="G1381" s="1" t="s">
        <v>51</v>
      </c>
      <c r="H1381">
        <v>53.760899999999999</v>
      </c>
      <c r="I1381">
        <v>-98.813900000000004</v>
      </c>
      <c r="J1381">
        <v>60</v>
      </c>
      <c r="K1381" t="b">
        <v>0</v>
      </c>
      <c r="L1381">
        <v>242</v>
      </c>
      <c r="M1381" s="1" t="s">
        <v>74</v>
      </c>
      <c r="N1381" s="1" t="s">
        <v>75</v>
      </c>
      <c r="O1381">
        <v>5</v>
      </c>
      <c r="P1381" t="b">
        <v>0</v>
      </c>
      <c r="Q1381" t="b">
        <v>0</v>
      </c>
      <c r="R1381" s="1" t="s">
        <v>52</v>
      </c>
      <c r="S1381" s="1" t="s">
        <v>49</v>
      </c>
      <c r="T1381">
        <v>5</v>
      </c>
      <c r="U1381" s="1" t="s">
        <v>34</v>
      </c>
      <c r="V1381" s="1" t="s">
        <v>59</v>
      </c>
      <c r="W1381" s="1" t="str">
        <f>IF(OR(MasterData[[#This Row],[Event]]="Christmas Market", MasterData[[#This Row],[Event]]="Christmas"), "Christmas Sale", "Non-Christmas Sale")</f>
        <v>Non-Christmas Sale</v>
      </c>
      <c r="X1381" t="b">
        <v>0</v>
      </c>
      <c r="Y1381">
        <v>5</v>
      </c>
      <c r="Z1381">
        <v>24.67</v>
      </c>
      <c r="AA1381">
        <v>123.34</v>
      </c>
      <c r="AB1381">
        <v>12.33</v>
      </c>
      <c r="AC1381" t="str">
        <f>IF(MasterData[[#This Row],[Discount Amount]]&gt;0, "Promotional sale", "Non-Promotional Sales")</f>
        <v>Promotional sale</v>
      </c>
    </row>
    <row r="1382" spans="1:29" x14ac:dyDescent="0.25">
      <c r="A1382">
        <v>1381</v>
      </c>
      <c r="B1382" s="1" t="s">
        <v>168</v>
      </c>
      <c r="C1382" s="2">
        <v>0.70694444444444438</v>
      </c>
      <c r="D1382">
        <v>137</v>
      </c>
      <c r="E1382">
        <v>65</v>
      </c>
      <c r="F1382" s="1" t="s">
        <v>61</v>
      </c>
      <c r="G1382" s="1" t="s">
        <v>29</v>
      </c>
      <c r="H1382">
        <v>51.253799999999998</v>
      </c>
      <c r="I1382">
        <v>-85.3232</v>
      </c>
      <c r="J1382">
        <v>70</v>
      </c>
      <c r="K1382" t="b">
        <v>1</v>
      </c>
      <c r="L1382">
        <v>175</v>
      </c>
      <c r="M1382" s="1" t="s">
        <v>74</v>
      </c>
      <c r="N1382" s="1" t="s">
        <v>75</v>
      </c>
      <c r="O1382">
        <v>2</v>
      </c>
      <c r="P1382" t="b">
        <v>0</v>
      </c>
      <c r="Q1382" t="b">
        <v>0</v>
      </c>
      <c r="R1382" s="1" t="s">
        <v>32</v>
      </c>
      <c r="S1382" s="1" t="s">
        <v>58</v>
      </c>
      <c r="T1382">
        <v>1</v>
      </c>
      <c r="U1382" s="1" t="s">
        <v>45</v>
      </c>
      <c r="V1382" s="1" t="s">
        <v>59</v>
      </c>
      <c r="W1382" s="1" t="str">
        <f>IF(OR(MasterData[[#This Row],[Event]]="Christmas Market", MasterData[[#This Row],[Event]]="Christmas"), "Christmas Sale", "Non-Christmas Sale")</f>
        <v>Non-Christmas Sale</v>
      </c>
      <c r="X1382" t="b">
        <v>1</v>
      </c>
      <c r="Y1382">
        <v>3</v>
      </c>
      <c r="Z1382">
        <v>88.85</v>
      </c>
      <c r="AA1382">
        <v>177.71</v>
      </c>
      <c r="AB1382">
        <v>17.77</v>
      </c>
      <c r="AC1382" t="str">
        <f>IF(MasterData[[#This Row],[Discount Amount]]&gt;0, "Promotional sale", "Non-Promotional Sales")</f>
        <v>Promotional sale</v>
      </c>
    </row>
    <row r="1383" spans="1:29" x14ac:dyDescent="0.25">
      <c r="A1383">
        <v>1382</v>
      </c>
      <c r="B1383" s="1" t="s">
        <v>105</v>
      </c>
      <c r="C1383" s="2">
        <v>0.35416666666666674</v>
      </c>
      <c r="D1383">
        <v>84</v>
      </c>
      <c r="E1383">
        <v>37</v>
      </c>
      <c r="F1383" s="1" t="s">
        <v>28</v>
      </c>
      <c r="G1383" s="1" t="s">
        <v>79</v>
      </c>
      <c r="H1383">
        <v>63.588799999999999</v>
      </c>
      <c r="I1383">
        <v>-115.5069</v>
      </c>
      <c r="J1383">
        <v>58</v>
      </c>
      <c r="K1383" t="b">
        <v>1</v>
      </c>
      <c r="L1383">
        <v>260</v>
      </c>
      <c r="M1383" s="1" t="s">
        <v>39</v>
      </c>
      <c r="N1383" s="1" t="s">
        <v>40</v>
      </c>
      <c r="O1383">
        <v>2</v>
      </c>
      <c r="P1383" t="b">
        <v>0</v>
      </c>
      <c r="Q1383" t="b">
        <v>1</v>
      </c>
      <c r="R1383" s="1" t="s">
        <v>52</v>
      </c>
      <c r="S1383" s="1" t="s">
        <v>49</v>
      </c>
      <c r="T1383">
        <v>2</v>
      </c>
      <c r="U1383" s="1" t="s">
        <v>42</v>
      </c>
      <c r="V1383" s="1" t="s">
        <v>59</v>
      </c>
      <c r="W1383" s="1" t="str">
        <f>IF(OR(MasterData[[#This Row],[Event]]="Christmas Market", MasterData[[#This Row],[Event]]="Christmas"), "Christmas Sale", "Non-Christmas Sale")</f>
        <v>Non-Christmas Sale</v>
      </c>
      <c r="X1383" t="b">
        <v>0</v>
      </c>
      <c r="Y1383">
        <v>4</v>
      </c>
      <c r="Z1383">
        <v>30.24</v>
      </c>
      <c r="AA1383">
        <v>60.48</v>
      </c>
      <c r="AB1383">
        <v>6.05</v>
      </c>
      <c r="AC1383" t="str">
        <f>IF(MasterData[[#This Row],[Discount Amount]]&gt;0, "Promotional sale", "Non-Promotional Sales")</f>
        <v>Promotional sale</v>
      </c>
    </row>
    <row r="1384" spans="1:29" x14ac:dyDescent="0.25">
      <c r="A1384">
        <v>1383</v>
      </c>
      <c r="B1384" s="1" t="s">
        <v>376</v>
      </c>
      <c r="C1384" s="2">
        <v>0.83508101851851846</v>
      </c>
      <c r="D1384">
        <v>127</v>
      </c>
      <c r="E1384">
        <v>70</v>
      </c>
      <c r="F1384" s="1" t="s">
        <v>61</v>
      </c>
      <c r="G1384" s="1" t="s">
        <v>68</v>
      </c>
      <c r="H1384">
        <v>46.318800000000003</v>
      </c>
      <c r="I1384">
        <v>-63.146099999999997</v>
      </c>
      <c r="J1384">
        <v>72</v>
      </c>
      <c r="K1384" t="b">
        <v>0</v>
      </c>
      <c r="L1384">
        <v>381</v>
      </c>
      <c r="M1384" s="1" t="s">
        <v>74</v>
      </c>
      <c r="N1384" s="1" t="s">
        <v>75</v>
      </c>
      <c r="O1384">
        <v>3</v>
      </c>
      <c r="P1384" t="b">
        <v>0</v>
      </c>
      <c r="Q1384" t="b">
        <v>0</v>
      </c>
      <c r="R1384" s="1" t="s">
        <v>32</v>
      </c>
      <c r="S1384" s="1" t="s">
        <v>58</v>
      </c>
      <c r="T1384">
        <v>5</v>
      </c>
      <c r="U1384" s="1" t="s">
        <v>42</v>
      </c>
      <c r="V1384" s="1" t="s">
        <v>59</v>
      </c>
      <c r="W1384" s="1" t="str">
        <f>IF(OR(MasterData[[#This Row],[Event]]="Christmas Market", MasterData[[#This Row],[Event]]="Christmas"), "Christmas Sale", "Non-Christmas Sale")</f>
        <v>Non-Christmas Sale</v>
      </c>
      <c r="X1384" t="b">
        <v>0</v>
      </c>
      <c r="Y1384">
        <v>5</v>
      </c>
      <c r="Z1384">
        <v>99.64</v>
      </c>
      <c r="AA1384">
        <v>298.92</v>
      </c>
      <c r="AB1384">
        <v>29.89</v>
      </c>
      <c r="AC1384" t="str">
        <f>IF(MasterData[[#This Row],[Discount Amount]]&gt;0, "Promotional sale", "Non-Promotional Sales")</f>
        <v>Promotional sale</v>
      </c>
    </row>
    <row r="1385" spans="1:29" x14ac:dyDescent="0.25">
      <c r="A1385">
        <v>1384</v>
      </c>
      <c r="B1385" s="1" t="s">
        <v>204</v>
      </c>
      <c r="C1385" s="2">
        <v>0.80784722222222216</v>
      </c>
      <c r="D1385">
        <v>265</v>
      </c>
      <c r="E1385">
        <v>64</v>
      </c>
      <c r="F1385" s="1" t="s">
        <v>61</v>
      </c>
      <c r="G1385" s="1" t="s">
        <v>48</v>
      </c>
      <c r="H1385">
        <v>53.933300000000003</v>
      </c>
      <c r="I1385">
        <v>-116.5765</v>
      </c>
      <c r="J1385">
        <v>11</v>
      </c>
      <c r="K1385" t="b">
        <v>1</v>
      </c>
      <c r="L1385">
        <v>384</v>
      </c>
      <c r="M1385" s="1" t="s">
        <v>74</v>
      </c>
      <c r="N1385" s="1" t="s">
        <v>75</v>
      </c>
      <c r="O1385">
        <v>4</v>
      </c>
      <c r="P1385" t="b">
        <v>0</v>
      </c>
      <c r="Q1385" t="b">
        <v>0</v>
      </c>
      <c r="R1385" s="1" t="s">
        <v>32</v>
      </c>
      <c r="S1385" s="1" t="s">
        <v>53</v>
      </c>
      <c r="T1385">
        <v>1</v>
      </c>
      <c r="U1385" s="1" t="s">
        <v>34</v>
      </c>
      <c r="V1385" s="1" t="s">
        <v>35</v>
      </c>
      <c r="W1385" s="1" t="str">
        <f>IF(OR(MasterData[[#This Row],[Event]]="Christmas Market", MasterData[[#This Row],[Event]]="Christmas"), "Christmas Sale", "Non-Christmas Sale")</f>
        <v>Non-Christmas Sale</v>
      </c>
      <c r="X1385" t="b">
        <v>1</v>
      </c>
      <c r="Y1385">
        <v>1</v>
      </c>
      <c r="Z1385">
        <v>64.67</v>
      </c>
      <c r="AA1385">
        <v>258.69</v>
      </c>
      <c r="AB1385">
        <v>0</v>
      </c>
      <c r="AC1385" t="str">
        <f>IF(MasterData[[#This Row],[Discount Amount]]&gt;0, "Promotional sale", "Non-Promotional Sales")</f>
        <v>Non-Promotional Sales</v>
      </c>
    </row>
    <row r="1386" spans="1:29" x14ac:dyDescent="0.25">
      <c r="A1386">
        <v>1385</v>
      </c>
      <c r="B1386" s="1" t="s">
        <v>177</v>
      </c>
      <c r="C1386" s="2">
        <v>0.56033564814814807</v>
      </c>
      <c r="D1386">
        <v>289</v>
      </c>
      <c r="E1386">
        <v>51</v>
      </c>
      <c r="F1386" s="1" t="s">
        <v>61</v>
      </c>
      <c r="G1386" s="1" t="s">
        <v>77</v>
      </c>
      <c r="H1386">
        <v>64.282300000000006</v>
      </c>
      <c r="I1386">
        <v>-135</v>
      </c>
      <c r="J1386">
        <v>94</v>
      </c>
      <c r="K1386" t="b">
        <v>1</v>
      </c>
      <c r="L1386">
        <v>160</v>
      </c>
      <c r="M1386" s="1" t="s">
        <v>56</v>
      </c>
      <c r="N1386" s="1" t="s">
        <v>57</v>
      </c>
      <c r="O1386">
        <v>4</v>
      </c>
      <c r="P1386" t="b">
        <v>1</v>
      </c>
      <c r="Q1386" t="b">
        <v>0</v>
      </c>
      <c r="R1386" s="1" t="s">
        <v>32</v>
      </c>
      <c r="S1386" s="1" t="s">
        <v>53</v>
      </c>
      <c r="T1386">
        <v>3</v>
      </c>
      <c r="U1386" s="1" t="s">
        <v>34</v>
      </c>
      <c r="V1386" s="1" t="s">
        <v>35</v>
      </c>
      <c r="W1386" s="1" t="str">
        <f>IF(OR(MasterData[[#This Row],[Event]]="Christmas Market", MasterData[[#This Row],[Event]]="Christmas"), "Christmas Sale", "Non-Christmas Sale")</f>
        <v>Non-Christmas Sale</v>
      </c>
      <c r="X1386" t="b">
        <v>1</v>
      </c>
      <c r="Y1386">
        <v>1</v>
      </c>
      <c r="Z1386">
        <v>15.67</v>
      </c>
      <c r="AA1386">
        <v>62.69</v>
      </c>
      <c r="AB1386">
        <v>0</v>
      </c>
      <c r="AC1386" t="str">
        <f>IF(MasterData[[#This Row],[Discount Amount]]&gt;0, "Promotional sale", "Non-Promotional Sales")</f>
        <v>Non-Promotional Sales</v>
      </c>
    </row>
    <row r="1387" spans="1:29" x14ac:dyDescent="0.25">
      <c r="A1387">
        <v>1386</v>
      </c>
      <c r="B1387" s="1" t="s">
        <v>375</v>
      </c>
      <c r="C1387" s="2">
        <v>0.34471064814814811</v>
      </c>
      <c r="D1387">
        <v>328</v>
      </c>
      <c r="E1387">
        <v>34</v>
      </c>
      <c r="F1387" s="1" t="s">
        <v>61</v>
      </c>
      <c r="G1387" s="1" t="s">
        <v>62</v>
      </c>
      <c r="H1387">
        <v>46.565300000000001</v>
      </c>
      <c r="I1387">
        <v>-66.4619</v>
      </c>
      <c r="J1387">
        <v>65</v>
      </c>
      <c r="K1387" t="b">
        <v>1</v>
      </c>
      <c r="L1387">
        <v>501</v>
      </c>
      <c r="M1387" s="1" t="s">
        <v>39</v>
      </c>
      <c r="N1387" s="1" t="s">
        <v>40</v>
      </c>
      <c r="O1387">
        <v>3</v>
      </c>
      <c r="P1387" t="b">
        <v>0</v>
      </c>
      <c r="Q1387" t="b">
        <v>0</v>
      </c>
      <c r="R1387" s="1" t="s">
        <v>32</v>
      </c>
      <c r="S1387" s="1" t="s">
        <v>58</v>
      </c>
      <c r="T1387">
        <v>5</v>
      </c>
      <c r="U1387" s="1" t="s">
        <v>34</v>
      </c>
      <c r="V1387" s="1" t="s">
        <v>35</v>
      </c>
      <c r="W1387" s="1" t="str">
        <f>IF(OR(MasterData[[#This Row],[Event]]="Christmas Market", MasterData[[#This Row],[Event]]="Christmas"), "Christmas Sale", "Non-Christmas Sale")</f>
        <v>Non-Christmas Sale</v>
      </c>
      <c r="X1387" t="b">
        <v>0</v>
      </c>
      <c r="Y1387">
        <v>3</v>
      </c>
      <c r="Z1387">
        <v>13.33</v>
      </c>
      <c r="AA1387">
        <v>40</v>
      </c>
      <c r="AB1387">
        <v>0</v>
      </c>
      <c r="AC1387" t="str">
        <f>IF(MasterData[[#This Row],[Discount Amount]]&gt;0, "Promotional sale", "Non-Promotional Sales")</f>
        <v>Non-Promotional Sales</v>
      </c>
    </row>
    <row r="1388" spans="1:29" x14ac:dyDescent="0.25">
      <c r="A1388">
        <v>1387</v>
      </c>
      <c r="B1388" s="1" t="s">
        <v>334</v>
      </c>
      <c r="C1388" s="2">
        <v>0.44611111111111112</v>
      </c>
      <c r="D1388">
        <v>306</v>
      </c>
      <c r="E1388">
        <v>42</v>
      </c>
      <c r="F1388" s="1" t="s">
        <v>28</v>
      </c>
      <c r="G1388" s="1" t="s">
        <v>70</v>
      </c>
      <c r="H1388">
        <v>54.273099999999999</v>
      </c>
      <c r="I1388">
        <v>-61.738799999999998</v>
      </c>
      <c r="J1388">
        <v>40</v>
      </c>
      <c r="K1388" t="b">
        <v>1</v>
      </c>
      <c r="L1388">
        <v>712</v>
      </c>
      <c r="M1388" s="1" t="s">
        <v>39</v>
      </c>
      <c r="N1388" s="1" t="s">
        <v>40</v>
      </c>
      <c r="O1388">
        <v>1</v>
      </c>
      <c r="P1388" t="b">
        <v>0</v>
      </c>
      <c r="Q1388" t="b">
        <v>1</v>
      </c>
      <c r="R1388" s="1" t="s">
        <v>32</v>
      </c>
      <c r="S1388" s="1" t="s">
        <v>53</v>
      </c>
      <c r="T1388">
        <v>5</v>
      </c>
      <c r="U1388" s="1" t="s">
        <v>42</v>
      </c>
      <c r="V1388" s="1" t="s">
        <v>46</v>
      </c>
      <c r="W1388" s="1" t="str">
        <f>IF(OR(MasterData[[#This Row],[Event]]="Christmas Market", MasterData[[#This Row],[Event]]="Christmas"), "Christmas Sale", "Non-Christmas Sale")</f>
        <v>Christmas Sale</v>
      </c>
      <c r="X1388" t="b">
        <v>1</v>
      </c>
      <c r="Y1388">
        <v>1</v>
      </c>
      <c r="Z1388">
        <v>60.23</v>
      </c>
      <c r="AA1388">
        <v>60.23</v>
      </c>
      <c r="AB1388">
        <v>0</v>
      </c>
      <c r="AC1388" t="str">
        <f>IF(MasterData[[#This Row],[Discount Amount]]&gt;0, "Promotional sale", "Non-Promotional Sales")</f>
        <v>Non-Promotional Sales</v>
      </c>
    </row>
    <row r="1389" spans="1:29" x14ac:dyDescent="0.25">
      <c r="A1389">
        <v>1388</v>
      </c>
      <c r="B1389" s="1" t="s">
        <v>241</v>
      </c>
      <c r="C1389" s="2">
        <v>0.33746527777777779</v>
      </c>
      <c r="D1389">
        <v>344</v>
      </c>
      <c r="E1389">
        <v>38</v>
      </c>
      <c r="F1389" s="1" t="s">
        <v>28</v>
      </c>
      <c r="G1389" s="1" t="s">
        <v>81</v>
      </c>
      <c r="H1389">
        <v>64.248000000000005</v>
      </c>
      <c r="I1389">
        <v>-84.889600000000002</v>
      </c>
      <c r="J1389">
        <v>23</v>
      </c>
      <c r="K1389" t="b">
        <v>1</v>
      </c>
      <c r="L1389">
        <v>993</v>
      </c>
      <c r="M1389" s="1" t="s">
        <v>30</v>
      </c>
      <c r="N1389" s="1" t="s">
        <v>31</v>
      </c>
      <c r="O1389">
        <v>5</v>
      </c>
      <c r="P1389" t="b">
        <v>0</v>
      </c>
      <c r="Q1389" t="b">
        <v>0</v>
      </c>
      <c r="R1389" s="1" t="s">
        <v>52</v>
      </c>
      <c r="S1389" s="1" t="s">
        <v>49</v>
      </c>
      <c r="T1389">
        <v>1</v>
      </c>
      <c r="U1389" s="1" t="s">
        <v>42</v>
      </c>
      <c r="V1389" s="1" t="s">
        <v>35</v>
      </c>
      <c r="W1389" s="1" t="str">
        <f>IF(OR(MasterData[[#This Row],[Event]]="Christmas Market", MasterData[[#This Row],[Event]]="Christmas"), "Christmas Sale", "Non-Christmas Sale")</f>
        <v>Non-Christmas Sale</v>
      </c>
      <c r="X1389" t="b">
        <v>0</v>
      </c>
      <c r="Y1389">
        <v>2</v>
      </c>
      <c r="Z1389">
        <v>97</v>
      </c>
      <c r="AA1389">
        <v>485.01</v>
      </c>
      <c r="AB1389">
        <v>0</v>
      </c>
      <c r="AC1389" t="str">
        <f>IF(MasterData[[#This Row],[Discount Amount]]&gt;0, "Promotional sale", "Non-Promotional Sales")</f>
        <v>Non-Promotional Sales</v>
      </c>
    </row>
    <row r="1390" spans="1:29" x14ac:dyDescent="0.25">
      <c r="A1390">
        <v>1389</v>
      </c>
      <c r="B1390" s="1" t="s">
        <v>147</v>
      </c>
      <c r="C1390" s="2">
        <v>0.82126157407407407</v>
      </c>
      <c r="D1390">
        <v>24</v>
      </c>
      <c r="E1390">
        <v>43</v>
      </c>
      <c r="F1390" s="1" t="s">
        <v>28</v>
      </c>
      <c r="G1390" s="1" t="s">
        <v>51</v>
      </c>
      <c r="H1390">
        <v>53.760899999999999</v>
      </c>
      <c r="I1390">
        <v>-98.813900000000004</v>
      </c>
      <c r="J1390">
        <v>66</v>
      </c>
      <c r="K1390" t="b">
        <v>1</v>
      </c>
      <c r="L1390">
        <v>327</v>
      </c>
      <c r="M1390" s="1" t="s">
        <v>30</v>
      </c>
      <c r="N1390" s="1" t="s">
        <v>31</v>
      </c>
      <c r="O1390">
        <v>2</v>
      </c>
      <c r="P1390" t="b">
        <v>0</v>
      </c>
      <c r="Q1390" t="b">
        <v>0</v>
      </c>
      <c r="R1390" s="1" t="s">
        <v>32</v>
      </c>
      <c r="S1390" s="1" t="s">
        <v>58</v>
      </c>
      <c r="T1390">
        <v>3</v>
      </c>
      <c r="U1390" s="1" t="s">
        <v>45</v>
      </c>
      <c r="V1390" s="1" t="s">
        <v>59</v>
      </c>
      <c r="W1390" s="1" t="str">
        <f>IF(OR(MasterData[[#This Row],[Event]]="Christmas Market", MasterData[[#This Row],[Event]]="Christmas"), "Christmas Sale", "Non-Christmas Sale")</f>
        <v>Non-Christmas Sale</v>
      </c>
      <c r="X1390" t="b">
        <v>0</v>
      </c>
      <c r="Y1390">
        <v>3</v>
      </c>
      <c r="Z1390">
        <v>77.459999999999994</v>
      </c>
      <c r="AA1390">
        <v>154.91</v>
      </c>
      <c r="AB1390">
        <v>15.49</v>
      </c>
      <c r="AC1390" t="str">
        <f>IF(MasterData[[#This Row],[Discount Amount]]&gt;0, "Promotional sale", "Non-Promotional Sales")</f>
        <v>Promotional sale</v>
      </c>
    </row>
    <row r="1391" spans="1:29" x14ac:dyDescent="0.25">
      <c r="A1391">
        <v>1390</v>
      </c>
      <c r="B1391" s="1" t="s">
        <v>257</v>
      </c>
      <c r="C1391" s="2">
        <v>0.19686342592592587</v>
      </c>
      <c r="D1391">
        <v>30</v>
      </c>
      <c r="E1391">
        <v>29</v>
      </c>
      <c r="F1391" s="1" t="s">
        <v>28</v>
      </c>
      <c r="G1391" s="1" t="s">
        <v>62</v>
      </c>
      <c r="H1391">
        <v>46.565300000000001</v>
      </c>
      <c r="I1391">
        <v>-66.4619</v>
      </c>
      <c r="J1391">
        <v>51</v>
      </c>
      <c r="K1391" t="b">
        <v>0</v>
      </c>
      <c r="L1391">
        <v>572</v>
      </c>
      <c r="M1391" s="1" t="s">
        <v>56</v>
      </c>
      <c r="N1391" s="1" t="s">
        <v>57</v>
      </c>
      <c r="O1391">
        <v>2</v>
      </c>
      <c r="P1391" t="b">
        <v>1</v>
      </c>
      <c r="Q1391" t="b">
        <v>1</v>
      </c>
      <c r="R1391" s="1" t="s">
        <v>52</v>
      </c>
      <c r="S1391" s="1" t="s">
        <v>58</v>
      </c>
      <c r="T1391">
        <v>3</v>
      </c>
      <c r="U1391" s="1" t="s">
        <v>45</v>
      </c>
      <c r="V1391" s="1" t="s">
        <v>46</v>
      </c>
      <c r="W1391" s="1" t="str">
        <f>IF(OR(MasterData[[#This Row],[Event]]="Christmas Market", MasterData[[#This Row],[Event]]="Christmas"), "Christmas Sale", "Non-Christmas Sale")</f>
        <v>Christmas Sale</v>
      </c>
      <c r="X1391" t="b">
        <v>1</v>
      </c>
      <c r="Y1391">
        <v>3</v>
      </c>
      <c r="Z1391">
        <v>98.54</v>
      </c>
      <c r="AA1391">
        <v>197.08</v>
      </c>
      <c r="AB1391">
        <v>0</v>
      </c>
      <c r="AC1391" t="str">
        <f>IF(MasterData[[#This Row],[Discount Amount]]&gt;0, "Promotional sale", "Non-Promotional Sales")</f>
        <v>Non-Promotional Sales</v>
      </c>
    </row>
    <row r="1392" spans="1:29" x14ac:dyDescent="0.25">
      <c r="A1392">
        <v>1391</v>
      </c>
      <c r="B1392" s="1" t="s">
        <v>89</v>
      </c>
      <c r="C1392" s="2">
        <v>0.34285879629629634</v>
      </c>
      <c r="D1392">
        <v>238</v>
      </c>
      <c r="E1392">
        <v>36</v>
      </c>
      <c r="F1392" s="1" t="s">
        <v>28</v>
      </c>
      <c r="G1392" s="1" t="s">
        <v>62</v>
      </c>
      <c r="H1392">
        <v>46.565300000000001</v>
      </c>
      <c r="I1392">
        <v>-66.4619</v>
      </c>
      <c r="J1392">
        <v>91</v>
      </c>
      <c r="K1392" t="b">
        <v>0</v>
      </c>
      <c r="L1392">
        <v>251</v>
      </c>
      <c r="M1392" s="1" t="s">
        <v>74</v>
      </c>
      <c r="N1392" s="1" t="s">
        <v>75</v>
      </c>
      <c r="O1392">
        <v>2</v>
      </c>
      <c r="P1392" t="b">
        <v>0</v>
      </c>
      <c r="Q1392" t="b">
        <v>1</v>
      </c>
      <c r="R1392" s="1" t="s">
        <v>41</v>
      </c>
      <c r="S1392" s="1" t="s">
        <v>53</v>
      </c>
      <c r="T1392">
        <v>2</v>
      </c>
      <c r="U1392" s="1" t="s">
        <v>34</v>
      </c>
      <c r="V1392" s="1" t="s">
        <v>46</v>
      </c>
      <c r="W1392" s="1" t="str">
        <f>IF(OR(MasterData[[#This Row],[Event]]="Christmas Market", MasterData[[#This Row],[Event]]="Christmas"), "Christmas Sale", "Non-Christmas Sale")</f>
        <v>Christmas Sale</v>
      </c>
      <c r="X1392" t="b">
        <v>1</v>
      </c>
      <c r="Y1392">
        <v>5</v>
      </c>
      <c r="Z1392">
        <v>29.03</v>
      </c>
      <c r="AA1392">
        <v>58.05</v>
      </c>
      <c r="AB1392">
        <v>0</v>
      </c>
      <c r="AC1392" t="str">
        <f>IF(MasterData[[#This Row],[Discount Amount]]&gt;0, "Promotional sale", "Non-Promotional Sales")</f>
        <v>Non-Promotional Sales</v>
      </c>
    </row>
    <row r="1393" spans="1:29" x14ac:dyDescent="0.25">
      <c r="A1393">
        <v>1392</v>
      </c>
      <c r="B1393" s="1" t="s">
        <v>387</v>
      </c>
      <c r="C1393" s="2">
        <v>0.8099305555555556</v>
      </c>
      <c r="D1393">
        <v>478</v>
      </c>
      <c r="E1393">
        <v>40</v>
      </c>
      <c r="F1393" s="1" t="s">
        <v>37</v>
      </c>
      <c r="G1393" s="1" t="s">
        <v>81</v>
      </c>
      <c r="H1393">
        <v>64.248000000000005</v>
      </c>
      <c r="I1393">
        <v>-84.889600000000002</v>
      </c>
      <c r="J1393">
        <v>28</v>
      </c>
      <c r="K1393" t="b">
        <v>0</v>
      </c>
      <c r="L1393">
        <v>890</v>
      </c>
      <c r="M1393" s="1" t="s">
        <v>63</v>
      </c>
      <c r="N1393" s="1" t="s">
        <v>64</v>
      </c>
      <c r="O1393">
        <v>5</v>
      </c>
      <c r="P1393" t="b">
        <v>1</v>
      </c>
      <c r="Q1393" t="b">
        <v>0</v>
      </c>
      <c r="R1393" s="1" t="s">
        <v>52</v>
      </c>
      <c r="S1393" s="1" t="s">
        <v>58</v>
      </c>
      <c r="T1393">
        <v>2</v>
      </c>
      <c r="U1393" s="1" t="s">
        <v>42</v>
      </c>
      <c r="V1393" s="1" t="s">
        <v>46</v>
      </c>
      <c r="W1393" s="1" t="str">
        <f>IF(OR(MasterData[[#This Row],[Event]]="Christmas Market", MasterData[[#This Row],[Event]]="Christmas"), "Christmas Sale", "Non-Christmas Sale")</f>
        <v>Christmas Sale</v>
      </c>
      <c r="X1393" t="b">
        <v>0</v>
      </c>
      <c r="Y1393">
        <v>1</v>
      </c>
      <c r="Z1393">
        <v>47.75</v>
      </c>
      <c r="AA1393">
        <v>238.75</v>
      </c>
      <c r="AB1393">
        <v>0</v>
      </c>
      <c r="AC1393" t="str">
        <f>IF(MasterData[[#This Row],[Discount Amount]]&gt;0, "Promotional sale", "Non-Promotional Sales")</f>
        <v>Non-Promotional Sales</v>
      </c>
    </row>
    <row r="1394" spans="1:29" x14ac:dyDescent="0.25">
      <c r="A1394">
        <v>1393</v>
      </c>
      <c r="B1394" s="1" t="s">
        <v>125</v>
      </c>
      <c r="C1394" s="2">
        <v>0.92490740740740751</v>
      </c>
      <c r="D1394">
        <v>328</v>
      </c>
      <c r="E1394">
        <v>68</v>
      </c>
      <c r="F1394" s="1" t="s">
        <v>37</v>
      </c>
      <c r="G1394" s="1" t="s">
        <v>62</v>
      </c>
      <c r="H1394">
        <v>46.565300000000001</v>
      </c>
      <c r="I1394">
        <v>-66.4619</v>
      </c>
      <c r="J1394">
        <v>58</v>
      </c>
      <c r="K1394" t="b">
        <v>1</v>
      </c>
      <c r="L1394">
        <v>62</v>
      </c>
      <c r="M1394" s="1" t="s">
        <v>74</v>
      </c>
      <c r="N1394" s="1" t="s">
        <v>75</v>
      </c>
      <c r="O1394">
        <v>2</v>
      </c>
      <c r="P1394" t="b">
        <v>1</v>
      </c>
      <c r="Q1394" t="b">
        <v>0</v>
      </c>
      <c r="R1394" s="1" t="s">
        <v>41</v>
      </c>
      <c r="S1394" s="1" t="s">
        <v>33</v>
      </c>
      <c r="T1394">
        <v>5</v>
      </c>
      <c r="U1394" s="1" t="s">
        <v>34</v>
      </c>
      <c r="V1394" s="1" t="s">
        <v>59</v>
      </c>
      <c r="W1394" s="1" t="str">
        <f>IF(OR(MasterData[[#This Row],[Event]]="Christmas Market", MasterData[[#This Row],[Event]]="Christmas"), "Christmas Sale", "Non-Christmas Sale")</f>
        <v>Non-Christmas Sale</v>
      </c>
      <c r="X1394" t="b">
        <v>1</v>
      </c>
      <c r="Y1394">
        <v>3</v>
      </c>
      <c r="Z1394">
        <v>47.46</v>
      </c>
      <c r="AA1394">
        <v>94.92</v>
      </c>
      <c r="AB1394">
        <v>9.49</v>
      </c>
      <c r="AC1394" t="str">
        <f>IF(MasterData[[#This Row],[Discount Amount]]&gt;0, "Promotional sale", "Non-Promotional Sales")</f>
        <v>Promotional sale</v>
      </c>
    </row>
    <row r="1395" spans="1:29" x14ac:dyDescent="0.25">
      <c r="A1395">
        <v>1394</v>
      </c>
      <c r="B1395" s="1" t="s">
        <v>350</v>
      </c>
      <c r="C1395" s="2">
        <v>9.7870370370370274E-2</v>
      </c>
      <c r="D1395">
        <v>438</v>
      </c>
      <c r="E1395">
        <v>53</v>
      </c>
      <c r="F1395" s="1" t="s">
        <v>28</v>
      </c>
      <c r="G1395" s="1" t="s">
        <v>77</v>
      </c>
      <c r="H1395">
        <v>64.282300000000006</v>
      </c>
      <c r="I1395">
        <v>-135</v>
      </c>
      <c r="J1395">
        <v>90</v>
      </c>
      <c r="K1395" t="b">
        <v>0</v>
      </c>
      <c r="L1395">
        <v>190</v>
      </c>
      <c r="M1395" s="1" t="s">
        <v>63</v>
      </c>
      <c r="N1395" s="1" t="s">
        <v>64</v>
      </c>
      <c r="O1395">
        <v>3</v>
      </c>
      <c r="P1395" t="b">
        <v>1</v>
      </c>
      <c r="Q1395" t="b">
        <v>1</v>
      </c>
      <c r="R1395" s="1" t="s">
        <v>52</v>
      </c>
      <c r="S1395" s="1" t="s">
        <v>49</v>
      </c>
      <c r="T1395">
        <v>1</v>
      </c>
      <c r="U1395" s="1" t="s">
        <v>45</v>
      </c>
      <c r="V1395" s="1" t="s">
        <v>46</v>
      </c>
      <c r="W1395" s="1" t="str">
        <f>IF(OR(MasterData[[#This Row],[Event]]="Christmas Market", MasterData[[#This Row],[Event]]="Christmas"), "Christmas Sale", "Non-Christmas Sale")</f>
        <v>Christmas Sale</v>
      </c>
      <c r="X1395" t="b">
        <v>1</v>
      </c>
      <c r="Y1395">
        <v>4</v>
      </c>
      <c r="Z1395">
        <v>96.8</v>
      </c>
      <c r="AA1395">
        <v>290.39999999999998</v>
      </c>
      <c r="AB1395">
        <v>0</v>
      </c>
      <c r="AC1395" t="str">
        <f>IF(MasterData[[#This Row],[Discount Amount]]&gt;0, "Promotional sale", "Non-Promotional Sales")</f>
        <v>Non-Promotional Sales</v>
      </c>
    </row>
    <row r="1396" spans="1:29" x14ac:dyDescent="0.25">
      <c r="A1396">
        <v>1395</v>
      </c>
      <c r="B1396" s="1" t="s">
        <v>243</v>
      </c>
      <c r="C1396" s="2">
        <v>0.76473379629629634</v>
      </c>
      <c r="D1396">
        <v>447</v>
      </c>
      <c r="E1396">
        <v>49</v>
      </c>
      <c r="F1396" s="1" t="s">
        <v>28</v>
      </c>
      <c r="G1396" s="1" t="s">
        <v>55</v>
      </c>
      <c r="H1396">
        <v>52.939900000000002</v>
      </c>
      <c r="I1396">
        <v>-106.4509</v>
      </c>
      <c r="J1396">
        <v>63</v>
      </c>
      <c r="K1396" t="b">
        <v>0</v>
      </c>
      <c r="L1396">
        <v>358</v>
      </c>
      <c r="M1396" s="1" t="s">
        <v>74</v>
      </c>
      <c r="N1396" s="1" t="s">
        <v>75</v>
      </c>
      <c r="O1396">
        <v>2</v>
      </c>
      <c r="P1396" t="b">
        <v>1</v>
      </c>
      <c r="Q1396" t="b">
        <v>0</v>
      </c>
      <c r="R1396" s="1" t="s">
        <v>41</v>
      </c>
      <c r="S1396" s="1" t="s">
        <v>58</v>
      </c>
      <c r="T1396">
        <v>1</v>
      </c>
      <c r="U1396" s="1" t="s">
        <v>45</v>
      </c>
      <c r="V1396" s="1" t="s">
        <v>59</v>
      </c>
      <c r="W1396" s="1" t="str">
        <f>IF(OR(MasterData[[#This Row],[Event]]="Christmas Market", MasterData[[#This Row],[Event]]="Christmas"), "Christmas Sale", "Non-Christmas Sale")</f>
        <v>Non-Christmas Sale</v>
      </c>
      <c r="X1396" t="b">
        <v>1</v>
      </c>
      <c r="Y1396">
        <v>3</v>
      </c>
      <c r="Z1396">
        <v>95.05</v>
      </c>
      <c r="AA1396">
        <v>190.1</v>
      </c>
      <c r="AB1396">
        <v>19.010000000000002</v>
      </c>
      <c r="AC1396" t="str">
        <f>IF(MasterData[[#This Row],[Discount Amount]]&gt;0, "Promotional sale", "Non-Promotional Sales")</f>
        <v>Promotional sale</v>
      </c>
    </row>
    <row r="1397" spans="1:29" x14ac:dyDescent="0.25">
      <c r="A1397">
        <v>1396</v>
      </c>
      <c r="B1397" s="1" t="s">
        <v>297</v>
      </c>
      <c r="C1397" s="2">
        <v>0.26291666666666669</v>
      </c>
      <c r="D1397">
        <v>119</v>
      </c>
      <c r="E1397">
        <v>40</v>
      </c>
      <c r="F1397" s="1" t="s">
        <v>28</v>
      </c>
      <c r="G1397" s="1" t="s">
        <v>55</v>
      </c>
      <c r="H1397">
        <v>52.939900000000002</v>
      </c>
      <c r="I1397">
        <v>-106.4509</v>
      </c>
      <c r="J1397">
        <v>41</v>
      </c>
      <c r="K1397" t="b">
        <v>0</v>
      </c>
      <c r="L1397">
        <v>447</v>
      </c>
      <c r="M1397" s="1" t="s">
        <v>30</v>
      </c>
      <c r="N1397" s="1" t="s">
        <v>31</v>
      </c>
      <c r="O1397">
        <v>3</v>
      </c>
      <c r="P1397" t="b">
        <v>1</v>
      </c>
      <c r="Q1397" t="b">
        <v>1</v>
      </c>
      <c r="R1397" s="1" t="s">
        <v>41</v>
      </c>
      <c r="S1397" s="1" t="s">
        <v>53</v>
      </c>
      <c r="T1397">
        <v>5</v>
      </c>
      <c r="U1397" s="1" t="s">
        <v>34</v>
      </c>
      <c r="V1397" s="1" t="s">
        <v>59</v>
      </c>
      <c r="W1397" s="1" t="str">
        <f>IF(OR(MasterData[[#This Row],[Event]]="Christmas Market", MasterData[[#This Row],[Event]]="Christmas"), "Christmas Sale", "Non-Christmas Sale")</f>
        <v>Non-Christmas Sale</v>
      </c>
      <c r="X1397" t="b">
        <v>1</v>
      </c>
      <c r="Y1397">
        <v>1</v>
      </c>
      <c r="Z1397">
        <v>85.78</v>
      </c>
      <c r="AA1397">
        <v>257.35000000000002</v>
      </c>
      <c r="AB1397">
        <v>25.74</v>
      </c>
      <c r="AC1397" t="str">
        <f>IF(MasterData[[#This Row],[Discount Amount]]&gt;0, "Promotional sale", "Non-Promotional Sales")</f>
        <v>Promotional sale</v>
      </c>
    </row>
    <row r="1398" spans="1:29" x14ac:dyDescent="0.25">
      <c r="A1398">
        <v>1397</v>
      </c>
      <c r="B1398" s="1" t="s">
        <v>403</v>
      </c>
      <c r="C1398" s="2">
        <v>0.41740740740740745</v>
      </c>
      <c r="D1398">
        <v>208</v>
      </c>
      <c r="E1398">
        <v>18</v>
      </c>
      <c r="F1398" s="1" t="s">
        <v>37</v>
      </c>
      <c r="G1398" s="1" t="s">
        <v>44</v>
      </c>
      <c r="H1398">
        <v>46.813099999999999</v>
      </c>
      <c r="I1398">
        <v>-71.207499999999996</v>
      </c>
      <c r="J1398">
        <v>43</v>
      </c>
      <c r="K1398" t="b">
        <v>0</v>
      </c>
      <c r="L1398">
        <v>616</v>
      </c>
      <c r="M1398" s="1" t="s">
        <v>74</v>
      </c>
      <c r="N1398" s="1" t="s">
        <v>75</v>
      </c>
      <c r="O1398">
        <v>3</v>
      </c>
      <c r="P1398" t="b">
        <v>0</v>
      </c>
      <c r="Q1398" t="b">
        <v>1</v>
      </c>
      <c r="R1398" s="1" t="s">
        <v>32</v>
      </c>
      <c r="S1398" s="1" t="s">
        <v>53</v>
      </c>
      <c r="T1398">
        <v>2</v>
      </c>
      <c r="U1398" s="1" t="s">
        <v>42</v>
      </c>
      <c r="V1398" s="1" t="s">
        <v>59</v>
      </c>
      <c r="W1398" s="1" t="str">
        <f>IF(OR(MasterData[[#This Row],[Event]]="Christmas Market", MasterData[[#This Row],[Event]]="Christmas"), "Christmas Sale", "Non-Christmas Sale")</f>
        <v>Non-Christmas Sale</v>
      </c>
      <c r="X1398" t="b">
        <v>0</v>
      </c>
      <c r="Y1398">
        <v>3</v>
      </c>
      <c r="Z1398">
        <v>40.03</v>
      </c>
      <c r="AA1398">
        <v>120.1</v>
      </c>
      <c r="AB1398">
        <v>12.01</v>
      </c>
      <c r="AC1398" t="str">
        <f>IF(MasterData[[#This Row],[Discount Amount]]&gt;0, "Promotional sale", "Non-Promotional Sales")</f>
        <v>Promotional sale</v>
      </c>
    </row>
    <row r="1399" spans="1:29" x14ac:dyDescent="0.25">
      <c r="A1399">
        <v>1398</v>
      </c>
      <c r="B1399" s="1" t="s">
        <v>238</v>
      </c>
      <c r="C1399" s="2">
        <v>0.58082175925925927</v>
      </c>
      <c r="D1399">
        <v>368</v>
      </c>
      <c r="E1399">
        <v>69</v>
      </c>
      <c r="F1399" s="1" t="s">
        <v>28</v>
      </c>
      <c r="G1399" s="1" t="s">
        <v>70</v>
      </c>
      <c r="H1399">
        <v>54.273099999999999</v>
      </c>
      <c r="I1399">
        <v>-61.738799999999998</v>
      </c>
      <c r="J1399">
        <v>58</v>
      </c>
      <c r="K1399" t="b">
        <v>0</v>
      </c>
      <c r="L1399">
        <v>207</v>
      </c>
      <c r="M1399" s="1" t="s">
        <v>39</v>
      </c>
      <c r="N1399" s="1" t="s">
        <v>40</v>
      </c>
      <c r="O1399">
        <v>2</v>
      </c>
      <c r="P1399" t="b">
        <v>1</v>
      </c>
      <c r="Q1399" t="b">
        <v>1</v>
      </c>
      <c r="R1399" s="1" t="s">
        <v>41</v>
      </c>
      <c r="S1399" s="1" t="s">
        <v>33</v>
      </c>
      <c r="T1399">
        <v>2</v>
      </c>
      <c r="U1399" s="1" t="s">
        <v>42</v>
      </c>
      <c r="V1399" s="1" t="s">
        <v>59</v>
      </c>
      <c r="W1399" s="1" t="str">
        <f>IF(OR(MasterData[[#This Row],[Event]]="Christmas Market", MasterData[[#This Row],[Event]]="Christmas"), "Christmas Sale", "Non-Christmas Sale")</f>
        <v>Non-Christmas Sale</v>
      </c>
      <c r="X1399" t="b">
        <v>1</v>
      </c>
      <c r="Y1399">
        <v>5</v>
      </c>
      <c r="Z1399">
        <v>45.16</v>
      </c>
      <c r="AA1399">
        <v>90.32</v>
      </c>
      <c r="AB1399">
        <v>9.0299999999999994</v>
      </c>
      <c r="AC1399" t="str">
        <f>IF(MasterData[[#This Row],[Discount Amount]]&gt;0, "Promotional sale", "Non-Promotional Sales")</f>
        <v>Promotional sale</v>
      </c>
    </row>
    <row r="1400" spans="1:29" x14ac:dyDescent="0.25">
      <c r="A1400">
        <v>1399</v>
      </c>
      <c r="B1400" s="1" t="s">
        <v>132</v>
      </c>
      <c r="C1400" s="2">
        <v>0.16561342592592587</v>
      </c>
      <c r="D1400">
        <v>321</v>
      </c>
      <c r="E1400">
        <v>55</v>
      </c>
      <c r="F1400" s="1" t="s">
        <v>28</v>
      </c>
      <c r="G1400" s="1" t="s">
        <v>51</v>
      </c>
      <c r="H1400">
        <v>53.760899999999999</v>
      </c>
      <c r="I1400">
        <v>-98.813900000000004</v>
      </c>
      <c r="J1400">
        <v>9</v>
      </c>
      <c r="K1400" t="b">
        <v>1</v>
      </c>
      <c r="L1400">
        <v>37</v>
      </c>
      <c r="M1400" s="1" t="s">
        <v>30</v>
      </c>
      <c r="N1400" s="1" t="s">
        <v>31</v>
      </c>
      <c r="O1400">
        <v>5</v>
      </c>
      <c r="P1400" t="b">
        <v>0</v>
      </c>
      <c r="Q1400" t="b">
        <v>1</v>
      </c>
      <c r="R1400" s="1" t="s">
        <v>32</v>
      </c>
      <c r="S1400" s="1" t="s">
        <v>33</v>
      </c>
      <c r="T1400">
        <v>2</v>
      </c>
      <c r="U1400" s="1" t="s">
        <v>45</v>
      </c>
      <c r="V1400" s="1" t="s">
        <v>35</v>
      </c>
      <c r="W1400" s="1" t="str">
        <f>IF(OR(MasterData[[#This Row],[Event]]="Christmas Market", MasterData[[#This Row],[Event]]="Christmas"), "Christmas Sale", "Non-Christmas Sale")</f>
        <v>Non-Christmas Sale</v>
      </c>
      <c r="X1400" t="b">
        <v>1</v>
      </c>
      <c r="Y1400">
        <v>2</v>
      </c>
      <c r="Z1400">
        <v>55.86</v>
      </c>
      <c r="AA1400">
        <v>279.3</v>
      </c>
      <c r="AB1400">
        <v>0</v>
      </c>
      <c r="AC1400" t="str">
        <f>IF(MasterData[[#This Row],[Discount Amount]]&gt;0, "Promotional sale", "Non-Promotional Sales")</f>
        <v>Non-Promotional Sales</v>
      </c>
    </row>
    <row r="1401" spans="1:29" x14ac:dyDescent="0.25">
      <c r="A1401">
        <v>1400</v>
      </c>
      <c r="B1401" s="1" t="s">
        <v>375</v>
      </c>
      <c r="C1401" s="2">
        <v>0.56896990740740749</v>
      </c>
      <c r="D1401">
        <v>455</v>
      </c>
      <c r="E1401">
        <v>37</v>
      </c>
      <c r="F1401" s="1" t="s">
        <v>37</v>
      </c>
      <c r="G1401" s="1" t="s">
        <v>70</v>
      </c>
      <c r="H1401">
        <v>54.273099999999999</v>
      </c>
      <c r="I1401">
        <v>-61.738799999999998</v>
      </c>
      <c r="J1401">
        <v>33</v>
      </c>
      <c r="K1401" t="b">
        <v>1</v>
      </c>
      <c r="L1401">
        <v>707</v>
      </c>
      <c r="M1401" s="1" t="s">
        <v>74</v>
      </c>
      <c r="N1401" s="1" t="s">
        <v>75</v>
      </c>
      <c r="O1401">
        <v>1</v>
      </c>
      <c r="P1401" t="b">
        <v>1</v>
      </c>
      <c r="Q1401" t="b">
        <v>0</v>
      </c>
      <c r="R1401" s="1" t="s">
        <v>52</v>
      </c>
      <c r="S1401" s="1" t="s">
        <v>49</v>
      </c>
      <c r="T1401">
        <v>4</v>
      </c>
      <c r="U1401" s="1" t="s">
        <v>45</v>
      </c>
      <c r="V1401" s="1" t="s">
        <v>35</v>
      </c>
      <c r="W1401" s="1" t="str">
        <f>IF(OR(MasterData[[#This Row],[Event]]="Christmas Market", MasterData[[#This Row],[Event]]="Christmas"), "Christmas Sale", "Non-Christmas Sale")</f>
        <v>Non-Christmas Sale</v>
      </c>
      <c r="X1401" t="b">
        <v>1</v>
      </c>
      <c r="Y1401">
        <v>1</v>
      </c>
      <c r="Z1401">
        <v>50.02</v>
      </c>
      <c r="AA1401">
        <v>50.02</v>
      </c>
      <c r="AB1401">
        <v>0</v>
      </c>
      <c r="AC1401" t="str">
        <f>IF(MasterData[[#This Row],[Discount Amount]]&gt;0, "Promotional sale", "Non-Promotional Sales")</f>
        <v>Non-Promotional Sales</v>
      </c>
    </row>
    <row r="1402" spans="1:29" x14ac:dyDescent="0.25">
      <c r="A1402">
        <v>1401</v>
      </c>
      <c r="B1402" s="1" t="s">
        <v>387</v>
      </c>
      <c r="C1402" s="2">
        <v>0.57184027777777779</v>
      </c>
      <c r="D1402">
        <v>453</v>
      </c>
      <c r="E1402">
        <v>55</v>
      </c>
      <c r="F1402" s="1" t="s">
        <v>61</v>
      </c>
      <c r="G1402" s="1" t="s">
        <v>29</v>
      </c>
      <c r="H1402">
        <v>51.253799999999998</v>
      </c>
      <c r="I1402">
        <v>-85.3232</v>
      </c>
      <c r="J1402">
        <v>23</v>
      </c>
      <c r="K1402" t="b">
        <v>1</v>
      </c>
      <c r="L1402">
        <v>840</v>
      </c>
      <c r="M1402" s="1" t="s">
        <v>74</v>
      </c>
      <c r="N1402" s="1" t="s">
        <v>75</v>
      </c>
      <c r="O1402">
        <v>1</v>
      </c>
      <c r="P1402" t="b">
        <v>1</v>
      </c>
      <c r="Q1402" t="b">
        <v>0</v>
      </c>
      <c r="R1402" s="1" t="s">
        <v>52</v>
      </c>
      <c r="S1402" s="1" t="s">
        <v>33</v>
      </c>
      <c r="T1402">
        <v>5</v>
      </c>
      <c r="U1402" s="1" t="s">
        <v>45</v>
      </c>
      <c r="V1402" s="1" t="s">
        <v>35</v>
      </c>
      <c r="W1402" s="1" t="str">
        <f>IF(OR(MasterData[[#This Row],[Event]]="Christmas Market", MasterData[[#This Row],[Event]]="Christmas"), "Christmas Sale", "Non-Christmas Sale")</f>
        <v>Non-Christmas Sale</v>
      </c>
      <c r="X1402" t="b">
        <v>0</v>
      </c>
      <c r="Y1402">
        <v>5</v>
      </c>
      <c r="Z1402">
        <v>72.8</v>
      </c>
      <c r="AA1402">
        <v>72.8</v>
      </c>
      <c r="AB1402">
        <v>0</v>
      </c>
      <c r="AC1402" t="str">
        <f>IF(MasterData[[#This Row],[Discount Amount]]&gt;0, "Promotional sale", "Non-Promotional Sales")</f>
        <v>Non-Promotional Sales</v>
      </c>
    </row>
    <row r="1403" spans="1:29" x14ac:dyDescent="0.25">
      <c r="A1403">
        <v>1402</v>
      </c>
      <c r="B1403" s="1" t="s">
        <v>347</v>
      </c>
      <c r="C1403" s="2">
        <v>0.13137731481481474</v>
      </c>
      <c r="D1403">
        <v>141</v>
      </c>
      <c r="E1403">
        <v>67</v>
      </c>
      <c r="F1403" s="1" t="s">
        <v>61</v>
      </c>
      <c r="G1403" s="1" t="s">
        <v>44</v>
      </c>
      <c r="H1403">
        <v>46.813099999999999</v>
      </c>
      <c r="I1403">
        <v>-71.207499999999996</v>
      </c>
      <c r="J1403">
        <v>15</v>
      </c>
      <c r="K1403" t="b">
        <v>1</v>
      </c>
      <c r="L1403">
        <v>764</v>
      </c>
      <c r="M1403" s="1" t="s">
        <v>30</v>
      </c>
      <c r="N1403" s="1" t="s">
        <v>31</v>
      </c>
      <c r="O1403">
        <v>1</v>
      </c>
      <c r="P1403" t="b">
        <v>0</v>
      </c>
      <c r="Q1403" t="b">
        <v>1</v>
      </c>
      <c r="R1403" s="1" t="s">
        <v>52</v>
      </c>
      <c r="S1403" s="1" t="s">
        <v>49</v>
      </c>
      <c r="T1403">
        <v>4</v>
      </c>
      <c r="U1403" s="1" t="s">
        <v>45</v>
      </c>
      <c r="V1403" s="1" t="s">
        <v>35</v>
      </c>
      <c r="W1403" s="1" t="str">
        <f>IF(OR(MasterData[[#This Row],[Event]]="Christmas Market", MasterData[[#This Row],[Event]]="Christmas"), "Christmas Sale", "Non-Christmas Sale")</f>
        <v>Non-Christmas Sale</v>
      </c>
      <c r="X1403" t="b">
        <v>0</v>
      </c>
      <c r="Y1403">
        <v>1</v>
      </c>
      <c r="Z1403">
        <v>91.62</v>
      </c>
      <c r="AA1403">
        <v>91.62</v>
      </c>
      <c r="AB1403">
        <v>0</v>
      </c>
      <c r="AC1403" t="str">
        <f>IF(MasterData[[#This Row],[Discount Amount]]&gt;0, "Promotional sale", "Non-Promotional Sales")</f>
        <v>Non-Promotional Sales</v>
      </c>
    </row>
    <row r="1404" spans="1:29" x14ac:dyDescent="0.25">
      <c r="A1404">
        <v>1403</v>
      </c>
      <c r="B1404" s="1" t="s">
        <v>280</v>
      </c>
      <c r="C1404" s="2">
        <v>8.6712962962963047E-2</v>
      </c>
      <c r="D1404">
        <v>174</v>
      </c>
      <c r="E1404">
        <v>58</v>
      </c>
      <c r="F1404" s="1" t="s">
        <v>61</v>
      </c>
      <c r="G1404" s="1" t="s">
        <v>66</v>
      </c>
      <c r="H1404">
        <v>45.077800000000003</v>
      </c>
      <c r="I1404">
        <v>-63.546700000000001</v>
      </c>
      <c r="J1404">
        <v>23</v>
      </c>
      <c r="K1404" t="b">
        <v>1</v>
      </c>
      <c r="L1404">
        <v>511</v>
      </c>
      <c r="M1404" s="1" t="s">
        <v>39</v>
      </c>
      <c r="N1404" s="1" t="s">
        <v>40</v>
      </c>
      <c r="O1404">
        <v>2</v>
      </c>
      <c r="P1404" t="b">
        <v>0</v>
      </c>
      <c r="Q1404" t="b">
        <v>0</v>
      </c>
      <c r="R1404" s="1" t="s">
        <v>52</v>
      </c>
      <c r="S1404" s="1" t="s">
        <v>58</v>
      </c>
      <c r="T1404">
        <v>4</v>
      </c>
      <c r="U1404" s="1" t="s">
        <v>45</v>
      </c>
      <c r="V1404" s="1" t="s">
        <v>59</v>
      </c>
      <c r="W1404" s="1" t="str">
        <f>IF(OR(MasterData[[#This Row],[Event]]="Christmas Market", MasterData[[#This Row],[Event]]="Christmas"), "Christmas Sale", "Non-Christmas Sale")</f>
        <v>Non-Christmas Sale</v>
      </c>
      <c r="X1404" t="b">
        <v>0</v>
      </c>
      <c r="Y1404">
        <v>1</v>
      </c>
      <c r="Z1404">
        <v>30.03</v>
      </c>
      <c r="AA1404">
        <v>60.05</v>
      </c>
      <c r="AB1404">
        <v>6.01</v>
      </c>
      <c r="AC1404" t="str">
        <f>IF(MasterData[[#This Row],[Discount Amount]]&gt;0, "Promotional sale", "Non-Promotional Sales")</f>
        <v>Promotional sale</v>
      </c>
    </row>
    <row r="1405" spans="1:29" x14ac:dyDescent="0.25">
      <c r="A1405">
        <v>1404</v>
      </c>
      <c r="B1405" s="1" t="s">
        <v>217</v>
      </c>
      <c r="C1405" s="2">
        <v>0.16659722222222229</v>
      </c>
      <c r="D1405">
        <v>171</v>
      </c>
      <c r="E1405">
        <v>42</v>
      </c>
      <c r="F1405" s="1" t="s">
        <v>61</v>
      </c>
      <c r="G1405" s="1" t="s">
        <v>81</v>
      </c>
      <c r="H1405">
        <v>64.248000000000005</v>
      </c>
      <c r="I1405">
        <v>-84.889600000000002</v>
      </c>
      <c r="J1405">
        <v>77</v>
      </c>
      <c r="K1405" t="b">
        <v>0</v>
      </c>
      <c r="L1405">
        <v>330</v>
      </c>
      <c r="M1405" s="1" t="s">
        <v>63</v>
      </c>
      <c r="N1405" s="1" t="s">
        <v>64</v>
      </c>
      <c r="O1405">
        <v>1</v>
      </c>
      <c r="P1405" t="b">
        <v>1</v>
      </c>
      <c r="Q1405" t="b">
        <v>1</v>
      </c>
      <c r="R1405" s="1" t="s">
        <v>41</v>
      </c>
      <c r="S1405" s="1" t="s">
        <v>33</v>
      </c>
      <c r="T1405">
        <v>2</v>
      </c>
      <c r="U1405" s="1" t="s">
        <v>34</v>
      </c>
      <c r="V1405" s="1" t="s">
        <v>35</v>
      </c>
      <c r="W1405" s="1" t="str">
        <f>IF(OR(MasterData[[#This Row],[Event]]="Christmas Market", MasterData[[#This Row],[Event]]="Christmas"), "Christmas Sale", "Non-Christmas Sale")</f>
        <v>Non-Christmas Sale</v>
      </c>
      <c r="X1405" t="b">
        <v>1</v>
      </c>
      <c r="Y1405">
        <v>3</v>
      </c>
      <c r="Z1405">
        <v>92.78</v>
      </c>
      <c r="AA1405">
        <v>92.78</v>
      </c>
      <c r="AB1405">
        <v>0</v>
      </c>
      <c r="AC1405" t="str">
        <f>IF(MasterData[[#This Row],[Discount Amount]]&gt;0, "Promotional sale", "Non-Promotional Sales")</f>
        <v>Non-Promotional Sales</v>
      </c>
    </row>
    <row r="1406" spans="1:29" x14ac:dyDescent="0.25">
      <c r="A1406">
        <v>1405</v>
      </c>
      <c r="B1406" s="1" t="s">
        <v>93</v>
      </c>
      <c r="C1406" s="2">
        <v>0.33371527777777787</v>
      </c>
      <c r="D1406">
        <v>467</v>
      </c>
      <c r="E1406">
        <v>20</v>
      </c>
      <c r="F1406" s="1" t="s">
        <v>37</v>
      </c>
      <c r="G1406" s="1" t="s">
        <v>66</v>
      </c>
      <c r="H1406">
        <v>45.077800000000003</v>
      </c>
      <c r="I1406">
        <v>-63.546700000000001</v>
      </c>
      <c r="J1406">
        <v>55</v>
      </c>
      <c r="K1406" t="b">
        <v>1</v>
      </c>
      <c r="L1406">
        <v>504</v>
      </c>
      <c r="M1406" s="1" t="s">
        <v>74</v>
      </c>
      <c r="N1406" s="1" t="s">
        <v>75</v>
      </c>
      <c r="O1406">
        <v>3</v>
      </c>
      <c r="P1406" t="b">
        <v>1</v>
      </c>
      <c r="Q1406" t="b">
        <v>0</v>
      </c>
      <c r="R1406" s="1" t="s">
        <v>52</v>
      </c>
      <c r="S1406" s="1" t="s">
        <v>33</v>
      </c>
      <c r="T1406">
        <v>2</v>
      </c>
      <c r="U1406" s="1" t="s">
        <v>45</v>
      </c>
      <c r="V1406" s="1" t="s">
        <v>59</v>
      </c>
      <c r="W1406" s="1" t="str">
        <f>IF(OR(MasterData[[#This Row],[Event]]="Christmas Market", MasterData[[#This Row],[Event]]="Christmas"), "Christmas Sale", "Non-Christmas Sale")</f>
        <v>Non-Christmas Sale</v>
      </c>
      <c r="X1406" t="b">
        <v>0</v>
      </c>
      <c r="Y1406">
        <v>1</v>
      </c>
      <c r="Z1406">
        <v>83.35</v>
      </c>
      <c r="AA1406">
        <v>250.04</v>
      </c>
      <c r="AB1406">
        <v>25</v>
      </c>
      <c r="AC1406" t="str">
        <f>IF(MasterData[[#This Row],[Discount Amount]]&gt;0, "Promotional sale", "Non-Promotional Sales")</f>
        <v>Promotional sale</v>
      </c>
    </row>
    <row r="1407" spans="1:29" x14ac:dyDescent="0.25">
      <c r="A1407">
        <v>1406</v>
      </c>
      <c r="B1407" s="1" t="s">
        <v>188</v>
      </c>
      <c r="C1407" s="2">
        <v>4.9537037037037379E-3</v>
      </c>
      <c r="D1407">
        <v>452</v>
      </c>
      <c r="E1407">
        <v>66</v>
      </c>
      <c r="F1407" s="1" t="s">
        <v>28</v>
      </c>
      <c r="G1407" s="1" t="s">
        <v>51</v>
      </c>
      <c r="H1407">
        <v>53.760899999999999</v>
      </c>
      <c r="I1407">
        <v>-98.813900000000004</v>
      </c>
      <c r="J1407">
        <v>56</v>
      </c>
      <c r="K1407" t="b">
        <v>0</v>
      </c>
      <c r="L1407">
        <v>251</v>
      </c>
      <c r="M1407" s="1" t="s">
        <v>74</v>
      </c>
      <c r="N1407" s="1" t="s">
        <v>75</v>
      </c>
      <c r="O1407">
        <v>3</v>
      </c>
      <c r="P1407" t="b">
        <v>1</v>
      </c>
      <c r="Q1407" t="b">
        <v>1</v>
      </c>
      <c r="R1407" s="1" t="s">
        <v>52</v>
      </c>
      <c r="S1407" s="1" t="s">
        <v>58</v>
      </c>
      <c r="T1407">
        <v>2</v>
      </c>
      <c r="U1407" s="1" t="s">
        <v>45</v>
      </c>
      <c r="V1407" s="1" t="s">
        <v>59</v>
      </c>
      <c r="W1407" s="1" t="str">
        <f>IF(OR(MasterData[[#This Row],[Event]]="Christmas Market", MasterData[[#This Row],[Event]]="Christmas"), "Christmas Sale", "Non-Christmas Sale")</f>
        <v>Non-Christmas Sale</v>
      </c>
      <c r="X1407" t="b">
        <v>0</v>
      </c>
      <c r="Y1407">
        <v>3</v>
      </c>
      <c r="Z1407">
        <v>71.77</v>
      </c>
      <c r="AA1407">
        <v>215.31</v>
      </c>
      <c r="AB1407">
        <v>21.53</v>
      </c>
      <c r="AC1407" t="str">
        <f>IF(MasterData[[#This Row],[Discount Amount]]&gt;0, "Promotional sale", "Non-Promotional Sales")</f>
        <v>Promotional sale</v>
      </c>
    </row>
    <row r="1408" spans="1:29" x14ac:dyDescent="0.25">
      <c r="A1408">
        <v>1407</v>
      </c>
      <c r="B1408" s="1" t="s">
        <v>144</v>
      </c>
      <c r="C1408" s="2">
        <v>0.10508101851851848</v>
      </c>
      <c r="D1408">
        <v>376</v>
      </c>
      <c r="E1408">
        <v>51</v>
      </c>
      <c r="F1408" s="1" t="s">
        <v>28</v>
      </c>
      <c r="G1408" s="1" t="s">
        <v>70</v>
      </c>
      <c r="H1408">
        <v>54.273099999999999</v>
      </c>
      <c r="I1408">
        <v>-61.738799999999998</v>
      </c>
      <c r="J1408">
        <v>39</v>
      </c>
      <c r="K1408" t="b">
        <v>1</v>
      </c>
      <c r="L1408">
        <v>193</v>
      </c>
      <c r="M1408" s="1" t="s">
        <v>56</v>
      </c>
      <c r="N1408" s="1" t="s">
        <v>57</v>
      </c>
      <c r="O1408">
        <v>3</v>
      </c>
      <c r="P1408" t="b">
        <v>0</v>
      </c>
      <c r="Q1408" t="b">
        <v>1</v>
      </c>
      <c r="R1408" s="1" t="s">
        <v>32</v>
      </c>
      <c r="S1408" s="1" t="s">
        <v>33</v>
      </c>
      <c r="T1408">
        <v>3</v>
      </c>
      <c r="U1408" s="1" t="s">
        <v>34</v>
      </c>
      <c r="V1408" s="1" t="s">
        <v>59</v>
      </c>
      <c r="W1408" s="1" t="str">
        <f>IF(OR(MasterData[[#This Row],[Event]]="Christmas Market", MasterData[[#This Row],[Event]]="Christmas"), "Christmas Sale", "Non-Christmas Sale")</f>
        <v>Non-Christmas Sale</v>
      </c>
      <c r="X1408" t="b">
        <v>0</v>
      </c>
      <c r="Y1408">
        <v>4</v>
      </c>
      <c r="Z1408">
        <v>94.43</v>
      </c>
      <c r="AA1408">
        <v>283.3</v>
      </c>
      <c r="AB1408">
        <v>28.33</v>
      </c>
      <c r="AC1408" t="str">
        <f>IF(MasterData[[#This Row],[Discount Amount]]&gt;0, "Promotional sale", "Non-Promotional Sales")</f>
        <v>Promotional sale</v>
      </c>
    </row>
    <row r="1409" spans="1:29" x14ac:dyDescent="0.25">
      <c r="A1409">
        <v>1408</v>
      </c>
      <c r="B1409" s="1" t="s">
        <v>130</v>
      </c>
      <c r="C1409" s="2">
        <v>0.89328703703703694</v>
      </c>
      <c r="D1409">
        <v>485</v>
      </c>
      <c r="E1409">
        <v>54</v>
      </c>
      <c r="F1409" s="1" t="s">
        <v>28</v>
      </c>
      <c r="G1409" s="1" t="s">
        <v>51</v>
      </c>
      <c r="H1409">
        <v>53.760899999999999</v>
      </c>
      <c r="I1409">
        <v>-98.813900000000004</v>
      </c>
      <c r="J1409">
        <v>91</v>
      </c>
      <c r="K1409" t="b">
        <v>0</v>
      </c>
      <c r="L1409">
        <v>348</v>
      </c>
      <c r="M1409" s="1" t="s">
        <v>56</v>
      </c>
      <c r="N1409" s="1" t="s">
        <v>57</v>
      </c>
      <c r="O1409">
        <v>2</v>
      </c>
      <c r="P1409" t="b">
        <v>0</v>
      </c>
      <c r="Q1409" t="b">
        <v>0</v>
      </c>
      <c r="R1409" s="1" t="s">
        <v>52</v>
      </c>
      <c r="S1409" s="1" t="s">
        <v>58</v>
      </c>
      <c r="T1409">
        <v>2</v>
      </c>
      <c r="U1409" s="1" t="s">
        <v>42</v>
      </c>
      <c r="V1409" s="1" t="s">
        <v>46</v>
      </c>
      <c r="W1409" s="1" t="str">
        <f>IF(OR(MasterData[[#This Row],[Event]]="Christmas Market", MasterData[[#This Row],[Event]]="Christmas"), "Christmas Sale", "Non-Christmas Sale")</f>
        <v>Christmas Sale</v>
      </c>
      <c r="X1409" t="b">
        <v>1</v>
      </c>
      <c r="Y1409">
        <v>2</v>
      </c>
      <c r="Z1409">
        <v>69.819999999999993</v>
      </c>
      <c r="AA1409">
        <v>139.63999999999999</v>
      </c>
      <c r="AB1409">
        <v>0</v>
      </c>
      <c r="AC1409" t="str">
        <f>IF(MasterData[[#This Row],[Discount Amount]]&gt;0, "Promotional sale", "Non-Promotional Sales")</f>
        <v>Non-Promotional Sales</v>
      </c>
    </row>
    <row r="1410" spans="1:29" x14ac:dyDescent="0.25">
      <c r="A1410">
        <v>1409</v>
      </c>
      <c r="B1410" s="1" t="s">
        <v>293</v>
      </c>
      <c r="C1410" s="2">
        <v>0.36703703703703705</v>
      </c>
      <c r="D1410">
        <v>476</v>
      </c>
      <c r="E1410">
        <v>18</v>
      </c>
      <c r="F1410" s="1" t="s">
        <v>28</v>
      </c>
      <c r="G1410" s="1" t="s">
        <v>81</v>
      </c>
      <c r="H1410">
        <v>64.248000000000005</v>
      </c>
      <c r="I1410">
        <v>-84.889600000000002</v>
      </c>
      <c r="J1410">
        <v>49</v>
      </c>
      <c r="K1410" t="b">
        <v>1</v>
      </c>
      <c r="L1410">
        <v>658</v>
      </c>
      <c r="M1410" s="1" t="s">
        <v>74</v>
      </c>
      <c r="N1410" s="1" t="s">
        <v>75</v>
      </c>
      <c r="O1410">
        <v>1</v>
      </c>
      <c r="P1410" t="b">
        <v>1</v>
      </c>
      <c r="Q1410" t="b">
        <v>0</v>
      </c>
      <c r="R1410" s="1" t="s">
        <v>41</v>
      </c>
      <c r="S1410" s="1" t="s">
        <v>33</v>
      </c>
      <c r="T1410">
        <v>4</v>
      </c>
      <c r="U1410" s="1" t="s">
        <v>42</v>
      </c>
      <c r="V1410" s="1" t="s">
        <v>59</v>
      </c>
      <c r="W1410" s="1" t="str">
        <f>IF(OR(MasterData[[#This Row],[Event]]="Christmas Market", MasterData[[#This Row],[Event]]="Christmas"), "Christmas Sale", "Non-Christmas Sale")</f>
        <v>Non-Christmas Sale</v>
      </c>
      <c r="X1410" t="b">
        <v>0</v>
      </c>
      <c r="Y1410">
        <v>1</v>
      </c>
      <c r="Z1410">
        <v>34.270000000000003</v>
      </c>
      <c r="AA1410">
        <v>34.270000000000003</v>
      </c>
      <c r="AB1410">
        <v>3.43</v>
      </c>
      <c r="AC1410" t="str">
        <f>IF(MasterData[[#This Row],[Discount Amount]]&gt;0, "Promotional sale", "Non-Promotional Sales")</f>
        <v>Promotional sale</v>
      </c>
    </row>
    <row r="1411" spans="1:29" x14ac:dyDescent="0.25">
      <c r="A1411">
        <v>1410</v>
      </c>
      <c r="B1411" s="1" t="s">
        <v>147</v>
      </c>
      <c r="C1411" s="2">
        <v>0.81905092592592599</v>
      </c>
      <c r="D1411">
        <v>480</v>
      </c>
      <c r="E1411">
        <v>66</v>
      </c>
      <c r="F1411" s="1" t="s">
        <v>61</v>
      </c>
      <c r="G1411" s="1" t="s">
        <v>44</v>
      </c>
      <c r="H1411">
        <v>46.813099999999999</v>
      </c>
      <c r="I1411">
        <v>-71.207499999999996</v>
      </c>
      <c r="J1411">
        <v>69</v>
      </c>
      <c r="K1411" t="b">
        <v>0</v>
      </c>
      <c r="L1411">
        <v>214</v>
      </c>
      <c r="M1411" s="1" t="s">
        <v>56</v>
      </c>
      <c r="N1411" s="1" t="s">
        <v>57</v>
      </c>
      <c r="O1411">
        <v>3</v>
      </c>
      <c r="P1411" t="b">
        <v>1</v>
      </c>
      <c r="Q1411" t="b">
        <v>1</v>
      </c>
      <c r="R1411" s="1" t="s">
        <v>52</v>
      </c>
      <c r="S1411" s="1" t="s">
        <v>49</v>
      </c>
      <c r="T1411">
        <v>2</v>
      </c>
      <c r="U1411" s="1" t="s">
        <v>45</v>
      </c>
      <c r="V1411" s="1" t="s">
        <v>59</v>
      </c>
      <c r="W1411" s="1" t="str">
        <f>IF(OR(MasterData[[#This Row],[Event]]="Christmas Market", MasterData[[#This Row],[Event]]="Christmas"), "Christmas Sale", "Non-Christmas Sale")</f>
        <v>Non-Christmas Sale</v>
      </c>
      <c r="X1411" t="b">
        <v>1</v>
      </c>
      <c r="Y1411">
        <v>2</v>
      </c>
      <c r="Z1411">
        <v>83.28</v>
      </c>
      <c r="AA1411">
        <v>249.85</v>
      </c>
      <c r="AB1411">
        <v>24.98</v>
      </c>
      <c r="AC1411" t="str">
        <f>IF(MasterData[[#This Row],[Discount Amount]]&gt;0, "Promotional sale", "Non-Promotional Sales")</f>
        <v>Promotional sale</v>
      </c>
    </row>
    <row r="1412" spans="1:29" x14ac:dyDescent="0.25">
      <c r="A1412">
        <v>1411</v>
      </c>
      <c r="B1412" s="1" t="s">
        <v>390</v>
      </c>
      <c r="C1412" s="2">
        <v>0.48750000000000004</v>
      </c>
      <c r="D1412">
        <v>28</v>
      </c>
      <c r="E1412">
        <v>62</v>
      </c>
      <c r="F1412" s="1" t="s">
        <v>61</v>
      </c>
      <c r="G1412" s="1" t="s">
        <v>81</v>
      </c>
      <c r="H1412">
        <v>64.248000000000005</v>
      </c>
      <c r="I1412">
        <v>-84.889600000000002</v>
      </c>
      <c r="J1412">
        <v>10</v>
      </c>
      <c r="K1412" t="b">
        <v>0</v>
      </c>
      <c r="L1412">
        <v>872</v>
      </c>
      <c r="M1412" s="1" t="s">
        <v>56</v>
      </c>
      <c r="N1412" s="1" t="s">
        <v>57</v>
      </c>
      <c r="O1412">
        <v>3</v>
      </c>
      <c r="P1412" t="b">
        <v>1</v>
      </c>
      <c r="Q1412" t="b">
        <v>0</v>
      </c>
      <c r="R1412" s="1" t="s">
        <v>41</v>
      </c>
      <c r="S1412" s="1" t="s">
        <v>58</v>
      </c>
      <c r="T1412">
        <v>4</v>
      </c>
      <c r="U1412" s="1" t="s">
        <v>45</v>
      </c>
      <c r="V1412" s="1" t="s">
        <v>59</v>
      </c>
      <c r="W1412" s="1" t="str">
        <f>IF(OR(MasterData[[#This Row],[Event]]="Christmas Market", MasterData[[#This Row],[Event]]="Christmas"), "Christmas Sale", "Non-Christmas Sale")</f>
        <v>Non-Christmas Sale</v>
      </c>
      <c r="X1412" t="b">
        <v>0</v>
      </c>
      <c r="Y1412">
        <v>2</v>
      </c>
      <c r="Z1412">
        <v>77.94</v>
      </c>
      <c r="AA1412">
        <v>233.83</v>
      </c>
      <c r="AB1412">
        <v>23.38</v>
      </c>
      <c r="AC1412" t="str">
        <f>IF(MasterData[[#This Row],[Discount Amount]]&gt;0, "Promotional sale", "Non-Promotional Sales")</f>
        <v>Promotional sale</v>
      </c>
    </row>
    <row r="1413" spans="1:29" x14ac:dyDescent="0.25">
      <c r="A1413">
        <v>1412</v>
      </c>
      <c r="B1413" s="1" t="s">
        <v>175</v>
      </c>
      <c r="C1413" s="2">
        <v>0.52778935185185194</v>
      </c>
      <c r="D1413">
        <v>89</v>
      </c>
      <c r="E1413">
        <v>22</v>
      </c>
      <c r="F1413" s="1" t="s">
        <v>28</v>
      </c>
      <c r="G1413" s="1" t="s">
        <v>70</v>
      </c>
      <c r="H1413">
        <v>54.273099999999999</v>
      </c>
      <c r="I1413">
        <v>-61.738799999999998</v>
      </c>
      <c r="J1413">
        <v>56</v>
      </c>
      <c r="K1413" t="b">
        <v>1</v>
      </c>
      <c r="L1413">
        <v>480</v>
      </c>
      <c r="M1413" s="1" t="s">
        <v>63</v>
      </c>
      <c r="N1413" s="1" t="s">
        <v>64</v>
      </c>
      <c r="O1413">
        <v>2</v>
      </c>
      <c r="P1413" t="b">
        <v>1</v>
      </c>
      <c r="Q1413" t="b">
        <v>1</v>
      </c>
      <c r="R1413" s="1" t="s">
        <v>32</v>
      </c>
      <c r="S1413" s="1" t="s">
        <v>58</v>
      </c>
      <c r="T1413">
        <v>3</v>
      </c>
      <c r="U1413" s="1" t="s">
        <v>34</v>
      </c>
      <c r="V1413" s="1" t="s">
        <v>35</v>
      </c>
      <c r="W1413" s="1" t="str">
        <f>IF(OR(MasterData[[#This Row],[Event]]="Christmas Market", MasterData[[#This Row],[Event]]="Christmas"), "Christmas Sale", "Non-Christmas Sale")</f>
        <v>Non-Christmas Sale</v>
      </c>
      <c r="X1413" t="b">
        <v>0</v>
      </c>
      <c r="Y1413">
        <v>2</v>
      </c>
      <c r="Z1413">
        <v>98.14</v>
      </c>
      <c r="AA1413">
        <v>196.29</v>
      </c>
      <c r="AB1413">
        <v>0</v>
      </c>
      <c r="AC1413" t="str">
        <f>IF(MasterData[[#This Row],[Discount Amount]]&gt;0, "Promotional sale", "Non-Promotional Sales")</f>
        <v>Non-Promotional Sales</v>
      </c>
    </row>
    <row r="1414" spans="1:29" x14ac:dyDescent="0.25">
      <c r="A1414">
        <v>1413</v>
      </c>
      <c r="B1414" s="1" t="s">
        <v>348</v>
      </c>
      <c r="C1414" s="2">
        <v>0.1564699074074074</v>
      </c>
      <c r="D1414">
        <v>337</v>
      </c>
      <c r="E1414">
        <v>26</v>
      </c>
      <c r="F1414" s="1" t="s">
        <v>28</v>
      </c>
      <c r="G1414" s="1" t="s">
        <v>29</v>
      </c>
      <c r="H1414">
        <v>51.253799999999998</v>
      </c>
      <c r="I1414">
        <v>-85.3232</v>
      </c>
      <c r="J1414">
        <v>76</v>
      </c>
      <c r="K1414" t="b">
        <v>1</v>
      </c>
      <c r="L1414">
        <v>820</v>
      </c>
      <c r="M1414" s="1" t="s">
        <v>63</v>
      </c>
      <c r="N1414" s="1" t="s">
        <v>64</v>
      </c>
      <c r="O1414">
        <v>3</v>
      </c>
      <c r="P1414" t="b">
        <v>0</v>
      </c>
      <c r="Q1414" t="b">
        <v>0</v>
      </c>
      <c r="R1414" s="1" t="s">
        <v>41</v>
      </c>
      <c r="S1414" s="1" t="s">
        <v>53</v>
      </c>
      <c r="T1414">
        <v>5</v>
      </c>
      <c r="U1414" s="1" t="s">
        <v>34</v>
      </c>
      <c r="V1414" s="1" t="s">
        <v>35</v>
      </c>
      <c r="W1414" s="1" t="str">
        <f>IF(OR(MasterData[[#This Row],[Event]]="Christmas Market", MasterData[[#This Row],[Event]]="Christmas"), "Christmas Sale", "Non-Christmas Sale")</f>
        <v>Non-Christmas Sale</v>
      </c>
      <c r="X1414" t="b">
        <v>0</v>
      </c>
      <c r="Y1414">
        <v>5</v>
      </c>
      <c r="Z1414">
        <v>27.53</v>
      </c>
      <c r="AA1414">
        <v>82.58</v>
      </c>
      <c r="AB1414">
        <v>0</v>
      </c>
      <c r="AC1414" t="str">
        <f>IF(MasterData[[#This Row],[Discount Amount]]&gt;0, "Promotional sale", "Non-Promotional Sales")</f>
        <v>Non-Promotional Sales</v>
      </c>
    </row>
    <row r="1415" spans="1:29" x14ac:dyDescent="0.25">
      <c r="A1415">
        <v>1414</v>
      </c>
      <c r="B1415" s="1" t="s">
        <v>244</v>
      </c>
      <c r="C1415" s="2">
        <v>0.12534722222222228</v>
      </c>
      <c r="D1415">
        <v>14</v>
      </c>
      <c r="E1415">
        <v>64</v>
      </c>
      <c r="F1415" s="1" t="s">
        <v>37</v>
      </c>
      <c r="G1415" s="1" t="s">
        <v>29</v>
      </c>
      <c r="H1415">
        <v>51.253799999999998</v>
      </c>
      <c r="I1415">
        <v>-85.3232</v>
      </c>
      <c r="J1415">
        <v>56</v>
      </c>
      <c r="K1415" t="b">
        <v>1</v>
      </c>
      <c r="L1415">
        <v>709</v>
      </c>
      <c r="M1415" s="1" t="s">
        <v>63</v>
      </c>
      <c r="N1415" s="1" t="s">
        <v>64</v>
      </c>
      <c r="O1415">
        <v>5</v>
      </c>
      <c r="P1415" t="b">
        <v>1</v>
      </c>
      <c r="Q1415" t="b">
        <v>1</v>
      </c>
      <c r="R1415" s="1" t="s">
        <v>32</v>
      </c>
      <c r="S1415" s="1" t="s">
        <v>53</v>
      </c>
      <c r="T1415">
        <v>4</v>
      </c>
      <c r="U1415" s="1" t="s">
        <v>45</v>
      </c>
      <c r="V1415" s="1" t="s">
        <v>59</v>
      </c>
      <c r="W1415" s="1" t="str">
        <f>IF(OR(MasterData[[#This Row],[Event]]="Christmas Market", MasterData[[#This Row],[Event]]="Christmas"), "Christmas Sale", "Non-Christmas Sale")</f>
        <v>Non-Christmas Sale</v>
      </c>
      <c r="X1415" t="b">
        <v>1</v>
      </c>
      <c r="Y1415">
        <v>3</v>
      </c>
      <c r="Z1415">
        <v>57.43</v>
      </c>
      <c r="AA1415">
        <v>287.17</v>
      </c>
      <c r="AB1415">
        <v>28.72</v>
      </c>
      <c r="AC1415" t="str">
        <f>IF(MasterData[[#This Row],[Discount Amount]]&gt;0, "Promotional sale", "Non-Promotional Sales")</f>
        <v>Promotional sale</v>
      </c>
    </row>
    <row r="1416" spans="1:29" x14ac:dyDescent="0.25">
      <c r="A1416">
        <v>1415</v>
      </c>
      <c r="B1416" s="1" t="s">
        <v>308</v>
      </c>
      <c r="C1416" s="2">
        <v>0.96769675925925935</v>
      </c>
      <c r="D1416">
        <v>70</v>
      </c>
      <c r="E1416">
        <v>60</v>
      </c>
      <c r="F1416" s="1" t="s">
        <v>61</v>
      </c>
      <c r="G1416" s="1" t="s">
        <v>29</v>
      </c>
      <c r="H1416">
        <v>51.253799999999998</v>
      </c>
      <c r="I1416">
        <v>-85.3232</v>
      </c>
      <c r="J1416">
        <v>42</v>
      </c>
      <c r="K1416" t="b">
        <v>0</v>
      </c>
      <c r="L1416">
        <v>376</v>
      </c>
      <c r="M1416" s="1" t="s">
        <v>63</v>
      </c>
      <c r="N1416" s="1" t="s">
        <v>64</v>
      </c>
      <c r="O1416">
        <v>1</v>
      </c>
      <c r="P1416" t="b">
        <v>1</v>
      </c>
      <c r="Q1416" t="b">
        <v>0</v>
      </c>
      <c r="R1416" s="1" t="s">
        <v>41</v>
      </c>
      <c r="S1416" s="1" t="s">
        <v>53</v>
      </c>
      <c r="T1416">
        <v>5</v>
      </c>
      <c r="U1416" s="1" t="s">
        <v>45</v>
      </c>
      <c r="V1416" s="1" t="s">
        <v>59</v>
      </c>
      <c r="W1416" s="1" t="str">
        <f>IF(OR(MasterData[[#This Row],[Event]]="Christmas Market", MasterData[[#This Row],[Event]]="Christmas"), "Christmas Sale", "Non-Christmas Sale")</f>
        <v>Non-Christmas Sale</v>
      </c>
      <c r="X1416" t="b">
        <v>1</v>
      </c>
      <c r="Y1416">
        <v>2</v>
      </c>
      <c r="Z1416">
        <v>36.21</v>
      </c>
      <c r="AA1416">
        <v>36.21</v>
      </c>
      <c r="AB1416">
        <v>3.62</v>
      </c>
      <c r="AC1416" t="str">
        <f>IF(MasterData[[#This Row],[Discount Amount]]&gt;0, "Promotional sale", "Non-Promotional Sales")</f>
        <v>Promotional sale</v>
      </c>
    </row>
    <row r="1417" spans="1:29" x14ac:dyDescent="0.25">
      <c r="A1417">
        <v>1416</v>
      </c>
      <c r="B1417" s="1" t="s">
        <v>301</v>
      </c>
      <c r="C1417" s="2">
        <v>0.41460648148148138</v>
      </c>
      <c r="D1417">
        <v>83</v>
      </c>
      <c r="E1417">
        <v>30</v>
      </c>
      <c r="F1417" s="1" t="s">
        <v>37</v>
      </c>
      <c r="G1417" s="1" t="s">
        <v>62</v>
      </c>
      <c r="H1417">
        <v>46.565300000000001</v>
      </c>
      <c r="I1417">
        <v>-66.4619</v>
      </c>
      <c r="J1417">
        <v>51</v>
      </c>
      <c r="K1417" t="b">
        <v>0</v>
      </c>
      <c r="L1417">
        <v>858</v>
      </c>
      <c r="M1417" s="1" t="s">
        <v>39</v>
      </c>
      <c r="N1417" s="1" t="s">
        <v>40</v>
      </c>
      <c r="O1417">
        <v>4</v>
      </c>
      <c r="P1417" t="b">
        <v>0</v>
      </c>
      <c r="Q1417" t="b">
        <v>1</v>
      </c>
      <c r="R1417" s="1" t="s">
        <v>32</v>
      </c>
      <c r="S1417" s="1" t="s">
        <v>33</v>
      </c>
      <c r="T1417">
        <v>4</v>
      </c>
      <c r="U1417" s="1" t="s">
        <v>42</v>
      </c>
      <c r="V1417" s="1" t="s">
        <v>59</v>
      </c>
      <c r="W1417" s="1" t="str">
        <f>IF(OR(MasterData[[#This Row],[Event]]="Christmas Market", MasterData[[#This Row],[Event]]="Christmas"), "Christmas Sale", "Non-Christmas Sale")</f>
        <v>Non-Christmas Sale</v>
      </c>
      <c r="X1417" t="b">
        <v>0</v>
      </c>
      <c r="Y1417">
        <v>3</v>
      </c>
      <c r="Z1417">
        <v>91.84</v>
      </c>
      <c r="AA1417">
        <v>367.37</v>
      </c>
      <c r="AB1417">
        <v>36.74</v>
      </c>
      <c r="AC1417" t="str">
        <f>IF(MasterData[[#This Row],[Discount Amount]]&gt;0, "Promotional sale", "Non-Promotional Sales")</f>
        <v>Promotional sale</v>
      </c>
    </row>
    <row r="1418" spans="1:29" x14ac:dyDescent="0.25">
      <c r="A1418">
        <v>1417</v>
      </c>
      <c r="B1418" s="1" t="s">
        <v>321</v>
      </c>
      <c r="C1418" s="2">
        <v>0.54107638888888898</v>
      </c>
      <c r="D1418">
        <v>306</v>
      </c>
      <c r="E1418">
        <v>48</v>
      </c>
      <c r="F1418" s="1" t="s">
        <v>37</v>
      </c>
      <c r="G1418" s="1" t="s">
        <v>44</v>
      </c>
      <c r="H1418">
        <v>46.813099999999999</v>
      </c>
      <c r="I1418">
        <v>-71.207499999999996</v>
      </c>
      <c r="J1418">
        <v>33</v>
      </c>
      <c r="K1418" t="b">
        <v>1</v>
      </c>
      <c r="L1418">
        <v>334</v>
      </c>
      <c r="M1418" s="1" t="s">
        <v>63</v>
      </c>
      <c r="N1418" s="1" t="s">
        <v>64</v>
      </c>
      <c r="O1418">
        <v>3</v>
      </c>
      <c r="P1418" t="b">
        <v>0</v>
      </c>
      <c r="Q1418" t="b">
        <v>0</v>
      </c>
      <c r="R1418" s="1" t="s">
        <v>41</v>
      </c>
      <c r="S1418" s="1" t="s">
        <v>33</v>
      </c>
      <c r="T1418">
        <v>3</v>
      </c>
      <c r="U1418" s="1" t="s">
        <v>34</v>
      </c>
      <c r="V1418" s="1" t="s">
        <v>35</v>
      </c>
      <c r="W1418" s="1" t="str">
        <f>IF(OR(MasterData[[#This Row],[Event]]="Christmas Market", MasterData[[#This Row],[Event]]="Christmas"), "Christmas Sale", "Non-Christmas Sale")</f>
        <v>Non-Christmas Sale</v>
      </c>
      <c r="X1418" t="b">
        <v>0</v>
      </c>
      <c r="Y1418">
        <v>2</v>
      </c>
      <c r="Z1418">
        <v>78.27</v>
      </c>
      <c r="AA1418">
        <v>234.82</v>
      </c>
      <c r="AB1418">
        <v>0</v>
      </c>
      <c r="AC1418" t="str">
        <f>IF(MasterData[[#This Row],[Discount Amount]]&gt;0, "Promotional sale", "Non-Promotional Sales")</f>
        <v>Non-Promotional Sales</v>
      </c>
    </row>
    <row r="1419" spans="1:29" x14ac:dyDescent="0.25">
      <c r="A1419">
        <v>1418</v>
      </c>
      <c r="B1419" s="1" t="s">
        <v>168</v>
      </c>
      <c r="C1419" s="2">
        <v>0.33349537037037047</v>
      </c>
      <c r="D1419">
        <v>109</v>
      </c>
      <c r="E1419">
        <v>35</v>
      </c>
      <c r="F1419" s="1" t="s">
        <v>61</v>
      </c>
      <c r="G1419" s="1" t="s">
        <v>77</v>
      </c>
      <c r="H1419">
        <v>64.282300000000006</v>
      </c>
      <c r="I1419">
        <v>-135</v>
      </c>
      <c r="J1419">
        <v>68</v>
      </c>
      <c r="K1419" t="b">
        <v>0</v>
      </c>
      <c r="L1419">
        <v>499</v>
      </c>
      <c r="M1419" s="1" t="s">
        <v>63</v>
      </c>
      <c r="N1419" s="1" t="s">
        <v>64</v>
      </c>
      <c r="O1419">
        <v>1</v>
      </c>
      <c r="P1419" t="b">
        <v>1</v>
      </c>
      <c r="Q1419" t="b">
        <v>1</v>
      </c>
      <c r="R1419" s="1" t="s">
        <v>52</v>
      </c>
      <c r="S1419" s="1" t="s">
        <v>49</v>
      </c>
      <c r="T1419">
        <v>4</v>
      </c>
      <c r="U1419" s="1" t="s">
        <v>45</v>
      </c>
      <c r="V1419" s="1" t="s">
        <v>59</v>
      </c>
      <c r="W1419" s="1" t="str">
        <f>IF(OR(MasterData[[#This Row],[Event]]="Christmas Market", MasterData[[#This Row],[Event]]="Christmas"), "Christmas Sale", "Non-Christmas Sale")</f>
        <v>Non-Christmas Sale</v>
      </c>
      <c r="X1419" t="b">
        <v>0</v>
      </c>
      <c r="Y1419">
        <v>1</v>
      </c>
      <c r="Z1419">
        <v>98.23</v>
      </c>
      <c r="AA1419">
        <v>98.23</v>
      </c>
      <c r="AB1419">
        <v>9.82</v>
      </c>
      <c r="AC1419" t="str">
        <f>IF(MasterData[[#This Row],[Discount Amount]]&gt;0, "Promotional sale", "Non-Promotional Sales")</f>
        <v>Promotional sale</v>
      </c>
    </row>
    <row r="1420" spans="1:29" x14ac:dyDescent="0.25">
      <c r="A1420">
        <v>1419</v>
      </c>
      <c r="B1420" s="1" t="s">
        <v>247</v>
      </c>
      <c r="C1420" s="2">
        <v>3.7523148148148167E-2</v>
      </c>
      <c r="D1420">
        <v>154</v>
      </c>
      <c r="E1420">
        <v>30</v>
      </c>
      <c r="F1420" s="1" t="s">
        <v>37</v>
      </c>
      <c r="G1420" s="1" t="s">
        <v>70</v>
      </c>
      <c r="H1420">
        <v>54.273099999999999</v>
      </c>
      <c r="I1420">
        <v>-61.738799999999998</v>
      </c>
      <c r="J1420">
        <v>20</v>
      </c>
      <c r="K1420" t="b">
        <v>1</v>
      </c>
      <c r="L1420">
        <v>992</v>
      </c>
      <c r="M1420" s="1" t="s">
        <v>39</v>
      </c>
      <c r="N1420" s="1" t="s">
        <v>40</v>
      </c>
      <c r="O1420">
        <v>1</v>
      </c>
      <c r="P1420" t="b">
        <v>1</v>
      </c>
      <c r="Q1420" t="b">
        <v>0</v>
      </c>
      <c r="R1420" s="1" t="s">
        <v>41</v>
      </c>
      <c r="S1420" s="1" t="s">
        <v>49</v>
      </c>
      <c r="T1420">
        <v>2</v>
      </c>
      <c r="U1420" s="1" t="s">
        <v>34</v>
      </c>
      <c r="V1420" s="1" t="s">
        <v>59</v>
      </c>
      <c r="W1420" s="1" t="str">
        <f>IF(OR(MasterData[[#This Row],[Event]]="Christmas Market", MasterData[[#This Row],[Event]]="Christmas"), "Christmas Sale", "Non-Christmas Sale")</f>
        <v>Non-Christmas Sale</v>
      </c>
      <c r="X1420" t="b">
        <v>0</v>
      </c>
      <c r="Y1420">
        <v>5</v>
      </c>
      <c r="Z1420">
        <v>25.8</v>
      </c>
      <c r="AA1420">
        <v>25.8</v>
      </c>
      <c r="AB1420">
        <v>2.58</v>
      </c>
      <c r="AC1420" t="str">
        <f>IF(MasterData[[#This Row],[Discount Amount]]&gt;0, "Promotional sale", "Non-Promotional Sales")</f>
        <v>Promotional sale</v>
      </c>
    </row>
    <row r="1421" spans="1:29" x14ac:dyDescent="0.25">
      <c r="A1421">
        <v>1420</v>
      </c>
      <c r="B1421" s="1" t="s">
        <v>236</v>
      </c>
      <c r="C1421" s="2">
        <v>0.56258101851851849</v>
      </c>
      <c r="D1421">
        <v>271</v>
      </c>
      <c r="E1421">
        <v>61</v>
      </c>
      <c r="F1421" s="1" t="s">
        <v>28</v>
      </c>
      <c r="G1421" s="1" t="s">
        <v>29</v>
      </c>
      <c r="H1421">
        <v>51.253799999999998</v>
      </c>
      <c r="I1421">
        <v>-85.3232</v>
      </c>
      <c r="J1421">
        <v>24</v>
      </c>
      <c r="K1421" t="b">
        <v>0</v>
      </c>
      <c r="L1421">
        <v>574</v>
      </c>
      <c r="M1421" s="1" t="s">
        <v>74</v>
      </c>
      <c r="N1421" s="1" t="s">
        <v>75</v>
      </c>
      <c r="O1421">
        <v>1</v>
      </c>
      <c r="P1421" t="b">
        <v>1</v>
      </c>
      <c r="Q1421" t="b">
        <v>1</v>
      </c>
      <c r="R1421" s="1" t="s">
        <v>32</v>
      </c>
      <c r="S1421" s="1" t="s">
        <v>49</v>
      </c>
      <c r="T1421">
        <v>3</v>
      </c>
      <c r="U1421" s="1" t="s">
        <v>45</v>
      </c>
      <c r="V1421" s="1" t="s">
        <v>46</v>
      </c>
      <c r="W1421" s="1" t="str">
        <f>IF(OR(MasterData[[#This Row],[Event]]="Christmas Market", MasterData[[#This Row],[Event]]="Christmas"), "Christmas Sale", "Non-Christmas Sale")</f>
        <v>Christmas Sale</v>
      </c>
      <c r="X1421" t="b">
        <v>0</v>
      </c>
      <c r="Y1421">
        <v>3</v>
      </c>
      <c r="Z1421">
        <v>60.56</v>
      </c>
      <c r="AA1421">
        <v>60.56</v>
      </c>
      <c r="AB1421">
        <v>0</v>
      </c>
      <c r="AC1421" t="str">
        <f>IF(MasterData[[#This Row],[Discount Amount]]&gt;0, "Promotional sale", "Non-Promotional Sales")</f>
        <v>Non-Promotional Sales</v>
      </c>
    </row>
    <row r="1422" spans="1:29" x14ac:dyDescent="0.25">
      <c r="A1422">
        <v>1421</v>
      </c>
      <c r="B1422" s="1" t="s">
        <v>69</v>
      </c>
      <c r="C1422" s="2">
        <v>0.47041666666666671</v>
      </c>
      <c r="D1422">
        <v>17</v>
      </c>
      <c r="E1422">
        <v>26</v>
      </c>
      <c r="F1422" s="1" t="s">
        <v>61</v>
      </c>
      <c r="G1422" s="1" t="s">
        <v>62</v>
      </c>
      <c r="H1422">
        <v>46.565300000000001</v>
      </c>
      <c r="I1422">
        <v>-66.4619</v>
      </c>
      <c r="J1422">
        <v>6</v>
      </c>
      <c r="K1422" t="b">
        <v>0</v>
      </c>
      <c r="L1422">
        <v>249</v>
      </c>
      <c r="M1422" s="1" t="s">
        <v>63</v>
      </c>
      <c r="N1422" s="1" t="s">
        <v>64</v>
      </c>
      <c r="O1422">
        <v>3</v>
      </c>
      <c r="P1422" t="b">
        <v>0</v>
      </c>
      <c r="Q1422" t="b">
        <v>1</v>
      </c>
      <c r="R1422" s="1" t="s">
        <v>32</v>
      </c>
      <c r="S1422" s="1" t="s">
        <v>33</v>
      </c>
      <c r="T1422">
        <v>1</v>
      </c>
      <c r="U1422" s="1" t="s">
        <v>45</v>
      </c>
      <c r="V1422" s="1" t="s">
        <v>59</v>
      </c>
      <c r="W1422" s="1" t="str">
        <f>IF(OR(MasterData[[#This Row],[Event]]="Christmas Market", MasterData[[#This Row],[Event]]="Christmas"), "Christmas Sale", "Non-Christmas Sale")</f>
        <v>Non-Christmas Sale</v>
      </c>
      <c r="X1422" t="b">
        <v>1</v>
      </c>
      <c r="Y1422">
        <v>3</v>
      </c>
      <c r="Z1422">
        <v>84.22</v>
      </c>
      <c r="AA1422">
        <v>252.67</v>
      </c>
      <c r="AB1422">
        <v>25.27</v>
      </c>
      <c r="AC1422" t="str">
        <f>IF(MasterData[[#This Row],[Discount Amount]]&gt;0, "Promotional sale", "Non-Promotional Sales")</f>
        <v>Promotional sale</v>
      </c>
    </row>
    <row r="1423" spans="1:29" x14ac:dyDescent="0.25">
      <c r="A1423">
        <v>1422</v>
      </c>
      <c r="B1423" s="1" t="s">
        <v>190</v>
      </c>
      <c r="C1423" s="2">
        <v>0.48079861111111111</v>
      </c>
      <c r="D1423">
        <v>95</v>
      </c>
      <c r="E1423">
        <v>59</v>
      </c>
      <c r="F1423" s="1" t="s">
        <v>37</v>
      </c>
      <c r="G1423" s="1" t="s">
        <v>81</v>
      </c>
      <c r="H1423">
        <v>64.248000000000005</v>
      </c>
      <c r="I1423">
        <v>-84.889600000000002</v>
      </c>
      <c r="J1423">
        <v>89</v>
      </c>
      <c r="K1423" t="b">
        <v>0</v>
      </c>
      <c r="L1423">
        <v>714</v>
      </c>
      <c r="M1423" s="1" t="s">
        <v>56</v>
      </c>
      <c r="N1423" s="1" t="s">
        <v>57</v>
      </c>
      <c r="O1423">
        <v>5</v>
      </c>
      <c r="P1423" t="b">
        <v>0</v>
      </c>
      <c r="Q1423" t="b">
        <v>1</v>
      </c>
      <c r="R1423" s="1" t="s">
        <v>32</v>
      </c>
      <c r="S1423" s="1" t="s">
        <v>33</v>
      </c>
      <c r="T1423">
        <v>5</v>
      </c>
      <c r="U1423" s="1" t="s">
        <v>42</v>
      </c>
      <c r="V1423" s="1" t="s">
        <v>35</v>
      </c>
      <c r="W1423" s="1" t="str">
        <f>IF(OR(MasterData[[#This Row],[Event]]="Christmas Market", MasterData[[#This Row],[Event]]="Christmas"), "Christmas Sale", "Non-Christmas Sale")</f>
        <v>Non-Christmas Sale</v>
      </c>
      <c r="X1423" t="b">
        <v>1</v>
      </c>
      <c r="Y1423">
        <v>1</v>
      </c>
      <c r="Z1423">
        <v>40.75</v>
      </c>
      <c r="AA1423">
        <v>203.73</v>
      </c>
      <c r="AB1423">
        <v>0</v>
      </c>
      <c r="AC1423" t="str">
        <f>IF(MasterData[[#This Row],[Discount Amount]]&gt;0, "Promotional sale", "Non-Promotional Sales")</f>
        <v>Non-Promotional Sales</v>
      </c>
    </row>
    <row r="1424" spans="1:29" x14ac:dyDescent="0.25">
      <c r="A1424">
        <v>1423</v>
      </c>
      <c r="B1424" s="1" t="s">
        <v>129</v>
      </c>
      <c r="C1424" s="2">
        <v>0.15833333333333344</v>
      </c>
      <c r="D1424">
        <v>276</v>
      </c>
      <c r="E1424">
        <v>57</v>
      </c>
      <c r="F1424" s="1" t="s">
        <v>61</v>
      </c>
      <c r="G1424" s="1" t="s">
        <v>77</v>
      </c>
      <c r="H1424">
        <v>64.282300000000006</v>
      </c>
      <c r="I1424">
        <v>-135</v>
      </c>
      <c r="J1424">
        <v>98</v>
      </c>
      <c r="K1424" t="b">
        <v>0</v>
      </c>
      <c r="L1424">
        <v>613</v>
      </c>
      <c r="M1424" s="1" t="s">
        <v>63</v>
      </c>
      <c r="N1424" s="1" t="s">
        <v>64</v>
      </c>
      <c r="O1424">
        <v>2</v>
      </c>
      <c r="P1424" t="b">
        <v>0</v>
      </c>
      <c r="Q1424" t="b">
        <v>0</v>
      </c>
      <c r="R1424" s="1" t="s">
        <v>32</v>
      </c>
      <c r="S1424" s="1" t="s">
        <v>33</v>
      </c>
      <c r="T1424">
        <v>3</v>
      </c>
      <c r="U1424" s="1" t="s">
        <v>34</v>
      </c>
      <c r="V1424" s="1" t="s">
        <v>35</v>
      </c>
      <c r="W1424" s="1" t="str">
        <f>IF(OR(MasterData[[#This Row],[Event]]="Christmas Market", MasterData[[#This Row],[Event]]="Christmas"), "Christmas Sale", "Non-Christmas Sale")</f>
        <v>Non-Christmas Sale</v>
      </c>
      <c r="X1424" t="b">
        <v>0</v>
      </c>
      <c r="Y1424">
        <v>4</v>
      </c>
      <c r="Z1424">
        <v>11.08</v>
      </c>
      <c r="AA1424">
        <v>22.15</v>
      </c>
      <c r="AB1424">
        <v>0</v>
      </c>
      <c r="AC1424" t="str">
        <f>IF(MasterData[[#This Row],[Discount Amount]]&gt;0, "Promotional sale", "Non-Promotional Sales")</f>
        <v>Non-Promotional Sales</v>
      </c>
    </row>
    <row r="1425" spans="1:29" x14ac:dyDescent="0.25">
      <c r="A1425">
        <v>1424</v>
      </c>
      <c r="B1425" s="1" t="s">
        <v>234</v>
      </c>
      <c r="C1425" s="2">
        <v>0.5885069444444444</v>
      </c>
      <c r="D1425">
        <v>169</v>
      </c>
      <c r="E1425">
        <v>38</v>
      </c>
      <c r="F1425" s="1" t="s">
        <v>37</v>
      </c>
      <c r="G1425" s="1" t="s">
        <v>62</v>
      </c>
      <c r="H1425">
        <v>46.565300000000001</v>
      </c>
      <c r="I1425">
        <v>-66.4619</v>
      </c>
      <c r="J1425">
        <v>33</v>
      </c>
      <c r="K1425" t="b">
        <v>0</v>
      </c>
      <c r="L1425">
        <v>242</v>
      </c>
      <c r="M1425" s="1" t="s">
        <v>74</v>
      </c>
      <c r="N1425" s="1" t="s">
        <v>75</v>
      </c>
      <c r="O1425">
        <v>3</v>
      </c>
      <c r="P1425" t="b">
        <v>1</v>
      </c>
      <c r="Q1425" t="b">
        <v>0</v>
      </c>
      <c r="R1425" s="1" t="s">
        <v>32</v>
      </c>
      <c r="S1425" s="1" t="s">
        <v>53</v>
      </c>
      <c r="T1425">
        <v>2</v>
      </c>
      <c r="U1425" s="1" t="s">
        <v>42</v>
      </c>
      <c r="V1425" s="1" t="s">
        <v>35</v>
      </c>
      <c r="W1425" s="1" t="str">
        <f>IF(OR(MasterData[[#This Row],[Event]]="Christmas Market", MasterData[[#This Row],[Event]]="Christmas"), "Christmas Sale", "Non-Christmas Sale")</f>
        <v>Non-Christmas Sale</v>
      </c>
      <c r="X1425" t="b">
        <v>0</v>
      </c>
      <c r="Y1425">
        <v>3</v>
      </c>
      <c r="Z1425">
        <v>42.87</v>
      </c>
      <c r="AA1425">
        <v>128.61000000000001</v>
      </c>
      <c r="AB1425">
        <v>0</v>
      </c>
      <c r="AC1425" t="str">
        <f>IF(MasterData[[#This Row],[Discount Amount]]&gt;0, "Promotional sale", "Non-Promotional Sales")</f>
        <v>Non-Promotional Sales</v>
      </c>
    </row>
    <row r="1426" spans="1:29" x14ac:dyDescent="0.25">
      <c r="A1426">
        <v>1425</v>
      </c>
      <c r="B1426" s="1" t="s">
        <v>330</v>
      </c>
      <c r="C1426" s="2">
        <v>7.1423611111111063E-2</v>
      </c>
      <c r="D1426">
        <v>401</v>
      </c>
      <c r="E1426">
        <v>58</v>
      </c>
      <c r="F1426" s="1" t="s">
        <v>28</v>
      </c>
      <c r="G1426" s="1" t="s">
        <v>62</v>
      </c>
      <c r="H1426">
        <v>46.565300000000001</v>
      </c>
      <c r="I1426">
        <v>-66.4619</v>
      </c>
      <c r="J1426">
        <v>47</v>
      </c>
      <c r="K1426" t="b">
        <v>1</v>
      </c>
      <c r="L1426">
        <v>994</v>
      </c>
      <c r="M1426" s="1" t="s">
        <v>30</v>
      </c>
      <c r="N1426" s="1" t="s">
        <v>31</v>
      </c>
      <c r="O1426">
        <v>2</v>
      </c>
      <c r="P1426" t="b">
        <v>1</v>
      </c>
      <c r="Q1426" t="b">
        <v>1</v>
      </c>
      <c r="R1426" s="1" t="s">
        <v>52</v>
      </c>
      <c r="S1426" s="1" t="s">
        <v>49</v>
      </c>
      <c r="T1426">
        <v>5</v>
      </c>
      <c r="U1426" s="1" t="s">
        <v>34</v>
      </c>
      <c r="V1426" s="1" t="s">
        <v>35</v>
      </c>
      <c r="W1426" s="1" t="str">
        <f>IF(OR(MasterData[[#This Row],[Event]]="Christmas Market", MasterData[[#This Row],[Event]]="Christmas"), "Christmas Sale", "Non-Christmas Sale")</f>
        <v>Non-Christmas Sale</v>
      </c>
      <c r="X1426" t="b">
        <v>0</v>
      </c>
      <c r="Y1426">
        <v>1</v>
      </c>
      <c r="Z1426">
        <v>77.42</v>
      </c>
      <c r="AA1426">
        <v>154.83000000000001</v>
      </c>
      <c r="AB1426">
        <v>0</v>
      </c>
      <c r="AC1426" t="str">
        <f>IF(MasterData[[#This Row],[Discount Amount]]&gt;0, "Promotional sale", "Non-Promotional Sales")</f>
        <v>Non-Promotional Sales</v>
      </c>
    </row>
    <row r="1427" spans="1:29" x14ac:dyDescent="0.25">
      <c r="A1427">
        <v>1426</v>
      </c>
      <c r="B1427" s="1" t="s">
        <v>378</v>
      </c>
      <c r="C1427" s="2">
        <v>0.30291666666666672</v>
      </c>
      <c r="D1427">
        <v>499</v>
      </c>
      <c r="E1427">
        <v>27</v>
      </c>
      <c r="F1427" s="1" t="s">
        <v>28</v>
      </c>
      <c r="G1427" s="1" t="s">
        <v>55</v>
      </c>
      <c r="H1427">
        <v>52.939900000000002</v>
      </c>
      <c r="I1427">
        <v>-106.4509</v>
      </c>
      <c r="J1427">
        <v>15</v>
      </c>
      <c r="K1427" t="b">
        <v>0</v>
      </c>
      <c r="L1427">
        <v>365</v>
      </c>
      <c r="M1427" s="1" t="s">
        <v>63</v>
      </c>
      <c r="N1427" s="1" t="s">
        <v>64</v>
      </c>
      <c r="O1427">
        <v>5</v>
      </c>
      <c r="P1427" t="b">
        <v>0</v>
      </c>
      <c r="Q1427" t="b">
        <v>1</v>
      </c>
      <c r="R1427" s="1" t="s">
        <v>32</v>
      </c>
      <c r="S1427" s="1" t="s">
        <v>53</v>
      </c>
      <c r="T1427">
        <v>1</v>
      </c>
      <c r="U1427" s="1" t="s">
        <v>42</v>
      </c>
      <c r="V1427" s="1" t="s">
        <v>46</v>
      </c>
      <c r="W1427" s="1" t="str">
        <f>IF(OR(MasterData[[#This Row],[Event]]="Christmas Market", MasterData[[#This Row],[Event]]="Christmas"), "Christmas Sale", "Non-Christmas Sale")</f>
        <v>Christmas Sale</v>
      </c>
      <c r="X1427" t="b">
        <v>1</v>
      </c>
      <c r="Y1427">
        <v>3</v>
      </c>
      <c r="Z1427">
        <v>62.62</v>
      </c>
      <c r="AA1427">
        <v>313.10000000000002</v>
      </c>
      <c r="AB1427">
        <v>0</v>
      </c>
      <c r="AC1427" t="str">
        <f>IF(MasterData[[#This Row],[Discount Amount]]&gt;0, "Promotional sale", "Non-Promotional Sales")</f>
        <v>Non-Promotional Sales</v>
      </c>
    </row>
    <row r="1428" spans="1:29" x14ac:dyDescent="0.25">
      <c r="A1428">
        <v>1427</v>
      </c>
      <c r="B1428" s="1" t="s">
        <v>271</v>
      </c>
      <c r="C1428" s="2">
        <v>0.90299768518518508</v>
      </c>
      <c r="D1428">
        <v>345</v>
      </c>
      <c r="E1428">
        <v>56</v>
      </c>
      <c r="F1428" s="1" t="s">
        <v>28</v>
      </c>
      <c r="G1428" s="1" t="s">
        <v>62</v>
      </c>
      <c r="H1428">
        <v>46.565300000000001</v>
      </c>
      <c r="I1428">
        <v>-66.4619</v>
      </c>
      <c r="J1428">
        <v>94</v>
      </c>
      <c r="K1428" t="b">
        <v>0</v>
      </c>
      <c r="L1428">
        <v>854</v>
      </c>
      <c r="M1428" s="1" t="s">
        <v>30</v>
      </c>
      <c r="N1428" s="1" t="s">
        <v>31</v>
      </c>
      <c r="O1428">
        <v>4</v>
      </c>
      <c r="P1428" t="b">
        <v>1</v>
      </c>
      <c r="Q1428" t="b">
        <v>0</v>
      </c>
      <c r="R1428" s="1" t="s">
        <v>52</v>
      </c>
      <c r="S1428" s="1" t="s">
        <v>49</v>
      </c>
      <c r="T1428">
        <v>4</v>
      </c>
      <c r="U1428" s="1" t="s">
        <v>45</v>
      </c>
      <c r="V1428" s="1" t="s">
        <v>35</v>
      </c>
      <c r="W1428" s="1" t="str">
        <f>IF(OR(MasterData[[#This Row],[Event]]="Christmas Market", MasterData[[#This Row],[Event]]="Christmas"), "Christmas Sale", "Non-Christmas Sale")</f>
        <v>Non-Christmas Sale</v>
      </c>
      <c r="X1428" t="b">
        <v>0</v>
      </c>
      <c r="Y1428">
        <v>1</v>
      </c>
      <c r="Z1428">
        <v>93.07</v>
      </c>
      <c r="AA1428">
        <v>372.27</v>
      </c>
      <c r="AB1428">
        <v>0</v>
      </c>
      <c r="AC1428" t="str">
        <f>IF(MasterData[[#This Row],[Discount Amount]]&gt;0, "Promotional sale", "Non-Promotional Sales")</f>
        <v>Non-Promotional Sales</v>
      </c>
    </row>
    <row r="1429" spans="1:29" x14ac:dyDescent="0.25">
      <c r="A1429">
        <v>1428</v>
      </c>
      <c r="B1429" s="1" t="s">
        <v>410</v>
      </c>
      <c r="C1429" s="2">
        <v>0.47311342592592598</v>
      </c>
      <c r="D1429">
        <v>396</v>
      </c>
      <c r="E1429">
        <v>39</v>
      </c>
      <c r="F1429" s="1" t="s">
        <v>37</v>
      </c>
      <c r="G1429" s="1" t="s">
        <v>66</v>
      </c>
      <c r="H1429">
        <v>45.077800000000003</v>
      </c>
      <c r="I1429">
        <v>-63.546700000000001</v>
      </c>
      <c r="J1429">
        <v>68</v>
      </c>
      <c r="K1429" t="b">
        <v>1</v>
      </c>
      <c r="L1429">
        <v>797</v>
      </c>
      <c r="M1429" s="1" t="s">
        <v>56</v>
      </c>
      <c r="N1429" s="1" t="s">
        <v>57</v>
      </c>
      <c r="O1429">
        <v>4</v>
      </c>
      <c r="P1429" t="b">
        <v>1</v>
      </c>
      <c r="Q1429" t="b">
        <v>1</v>
      </c>
      <c r="R1429" s="1" t="s">
        <v>52</v>
      </c>
      <c r="S1429" s="1" t="s">
        <v>49</v>
      </c>
      <c r="T1429">
        <v>4</v>
      </c>
      <c r="U1429" s="1" t="s">
        <v>45</v>
      </c>
      <c r="V1429" s="1" t="s">
        <v>59</v>
      </c>
      <c r="W1429" s="1" t="str">
        <f>IF(OR(MasterData[[#This Row],[Event]]="Christmas Market", MasterData[[#This Row],[Event]]="Christmas"), "Christmas Sale", "Non-Christmas Sale")</f>
        <v>Non-Christmas Sale</v>
      </c>
      <c r="X1429" t="b">
        <v>1</v>
      </c>
      <c r="Y1429">
        <v>1</v>
      </c>
      <c r="Z1429">
        <v>91.03</v>
      </c>
      <c r="AA1429">
        <v>364.13</v>
      </c>
      <c r="AB1429">
        <v>36.409999999999997</v>
      </c>
      <c r="AC1429" t="str">
        <f>IF(MasterData[[#This Row],[Discount Amount]]&gt;0, "Promotional sale", "Non-Promotional Sales")</f>
        <v>Promotional sale</v>
      </c>
    </row>
    <row r="1430" spans="1:29" x14ac:dyDescent="0.25">
      <c r="A1430">
        <v>1429</v>
      </c>
      <c r="B1430" s="1" t="s">
        <v>264</v>
      </c>
      <c r="C1430" s="2">
        <v>0.30525462962962968</v>
      </c>
      <c r="D1430">
        <v>349</v>
      </c>
      <c r="E1430">
        <v>62</v>
      </c>
      <c r="F1430" s="1" t="s">
        <v>61</v>
      </c>
      <c r="G1430" s="1" t="s">
        <v>38</v>
      </c>
      <c r="H1430">
        <v>53.726700000000001</v>
      </c>
      <c r="I1430">
        <v>-127.6476</v>
      </c>
      <c r="J1430">
        <v>75</v>
      </c>
      <c r="K1430" t="b">
        <v>0</v>
      </c>
      <c r="L1430">
        <v>271</v>
      </c>
      <c r="M1430" s="1" t="s">
        <v>74</v>
      </c>
      <c r="N1430" s="1" t="s">
        <v>75</v>
      </c>
      <c r="O1430">
        <v>1</v>
      </c>
      <c r="P1430" t="b">
        <v>1</v>
      </c>
      <c r="Q1430" t="b">
        <v>0</v>
      </c>
      <c r="R1430" s="1" t="s">
        <v>41</v>
      </c>
      <c r="S1430" s="1" t="s">
        <v>58</v>
      </c>
      <c r="T1430">
        <v>3</v>
      </c>
      <c r="U1430" s="1" t="s">
        <v>42</v>
      </c>
      <c r="V1430" s="1" t="s">
        <v>59</v>
      </c>
      <c r="W1430" s="1" t="str">
        <f>IF(OR(MasterData[[#This Row],[Event]]="Christmas Market", MasterData[[#This Row],[Event]]="Christmas"), "Christmas Sale", "Non-Christmas Sale")</f>
        <v>Non-Christmas Sale</v>
      </c>
      <c r="X1430" t="b">
        <v>0</v>
      </c>
      <c r="Y1430">
        <v>2</v>
      </c>
      <c r="Z1430">
        <v>56.12</v>
      </c>
      <c r="AA1430">
        <v>56.12</v>
      </c>
      <c r="AB1430">
        <v>5.61</v>
      </c>
      <c r="AC1430" t="str">
        <f>IF(MasterData[[#This Row],[Discount Amount]]&gt;0, "Promotional sale", "Non-Promotional Sales")</f>
        <v>Promotional sale</v>
      </c>
    </row>
    <row r="1431" spans="1:29" x14ac:dyDescent="0.25">
      <c r="A1431">
        <v>1430</v>
      </c>
      <c r="B1431" s="1" t="s">
        <v>338</v>
      </c>
      <c r="C1431" s="2">
        <v>0.88569444444444434</v>
      </c>
      <c r="D1431">
        <v>228</v>
      </c>
      <c r="E1431">
        <v>26</v>
      </c>
      <c r="F1431" s="1" t="s">
        <v>28</v>
      </c>
      <c r="G1431" s="1" t="s">
        <v>38</v>
      </c>
      <c r="H1431">
        <v>53.726700000000001</v>
      </c>
      <c r="I1431">
        <v>-127.6476</v>
      </c>
      <c r="J1431">
        <v>93</v>
      </c>
      <c r="K1431" t="b">
        <v>0</v>
      </c>
      <c r="L1431">
        <v>59</v>
      </c>
      <c r="M1431" s="1" t="s">
        <v>63</v>
      </c>
      <c r="N1431" s="1" t="s">
        <v>64</v>
      </c>
      <c r="O1431">
        <v>4</v>
      </c>
      <c r="P1431" t="b">
        <v>0</v>
      </c>
      <c r="Q1431" t="b">
        <v>0</v>
      </c>
      <c r="R1431" s="1" t="s">
        <v>52</v>
      </c>
      <c r="S1431" s="1" t="s">
        <v>58</v>
      </c>
      <c r="T1431">
        <v>5</v>
      </c>
      <c r="U1431" s="1" t="s">
        <v>42</v>
      </c>
      <c r="V1431" s="1" t="s">
        <v>59</v>
      </c>
      <c r="W1431" s="1" t="str">
        <f>IF(OR(MasterData[[#This Row],[Event]]="Christmas Market", MasterData[[#This Row],[Event]]="Christmas"), "Christmas Sale", "Non-Christmas Sale")</f>
        <v>Non-Christmas Sale</v>
      </c>
      <c r="X1431" t="b">
        <v>0</v>
      </c>
      <c r="Y1431">
        <v>4</v>
      </c>
      <c r="Z1431">
        <v>11.78</v>
      </c>
      <c r="AA1431">
        <v>47.11</v>
      </c>
      <c r="AB1431">
        <v>4.71</v>
      </c>
      <c r="AC1431" t="str">
        <f>IF(MasterData[[#This Row],[Discount Amount]]&gt;0, "Promotional sale", "Non-Promotional Sales")</f>
        <v>Promotional sale</v>
      </c>
    </row>
    <row r="1432" spans="1:29" x14ac:dyDescent="0.25">
      <c r="A1432">
        <v>1431</v>
      </c>
      <c r="B1432" s="1" t="s">
        <v>362</v>
      </c>
      <c r="C1432" s="2">
        <v>0.97238425925925931</v>
      </c>
      <c r="D1432">
        <v>499</v>
      </c>
      <c r="E1432">
        <v>59</v>
      </c>
      <c r="F1432" s="1" t="s">
        <v>28</v>
      </c>
      <c r="G1432" s="1" t="s">
        <v>44</v>
      </c>
      <c r="H1432">
        <v>46.813099999999999</v>
      </c>
      <c r="I1432">
        <v>-71.207499999999996</v>
      </c>
      <c r="J1432">
        <v>27</v>
      </c>
      <c r="K1432" t="b">
        <v>1</v>
      </c>
      <c r="L1432">
        <v>447</v>
      </c>
      <c r="M1432" s="1" t="s">
        <v>56</v>
      </c>
      <c r="N1432" s="1" t="s">
        <v>57</v>
      </c>
      <c r="O1432">
        <v>4</v>
      </c>
      <c r="P1432" t="b">
        <v>1</v>
      </c>
      <c r="Q1432" t="b">
        <v>0</v>
      </c>
      <c r="R1432" s="1" t="s">
        <v>52</v>
      </c>
      <c r="S1432" s="1" t="s">
        <v>53</v>
      </c>
      <c r="T1432">
        <v>5</v>
      </c>
      <c r="U1432" s="1" t="s">
        <v>45</v>
      </c>
      <c r="V1432" s="1" t="s">
        <v>59</v>
      </c>
      <c r="W1432" s="1" t="str">
        <f>IF(OR(MasterData[[#This Row],[Event]]="Christmas Market", MasterData[[#This Row],[Event]]="Christmas"), "Christmas Sale", "Non-Christmas Sale")</f>
        <v>Non-Christmas Sale</v>
      </c>
      <c r="X1432" t="b">
        <v>0</v>
      </c>
      <c r="Y1432">
        <v>1</v>
      </c>
      <c r="Z1432">
        <v>90.85</v>
      </c>
      <c r="AA1432">
        <v>363.4</v>
      </c>
      <c r="AB1432">
        <v>36.340000000000003</v>
      </c>
      <c r="AC1432" t="str">
        <f>IF(MasterData[[#This Row],[Discount Amount]]&gt;0, "Promotional sale", "Non-Promotional Sales")</f>
        <v>Promotional sale</v>
      </c>
    </row>
    <row r="1433" spans="1:29" x14ac:dyDescent="0.25">
      <c r="A1433">
        <v>1432</v>
      </c>
      <c r="B1433" s="1" t="s">
        <v>309</v>
      </c>
      <c r="C1433" s="2">
        <v>0.5222337962962964</v>
      </c>
      <c r="D1433">
        <v>263</v>
      </c>
      <c r="E1433">
        <v>36</v>
      </c>
      <c r="F1433" s="1" t="s">
        <v>28</v>
      </c>
      <c r="G1433" s="1" t="s">
        <v>68</v>
      </c>
      <c r="H1433">
        <v>46.318800000000003</v>
      </c>
      <c r="I1433">
        <v>-63.146099999999997</v>
      </c>
      <c r="J1433">
        <v>34</v>
      </c>
      <c r="K1433" t="b">
        <v>1</v>
      </c>
      <c r="L1433">
        <v>983</v>
      </c>
      <c r="M1433" s="1" t="s">
        <v>63</v>
      </c>
      <c r="N1433" s="1" t="s">
        <v>64</v>
      </c>
      <c r="O1433">
        <v>3</v>
      </c>
      <c r="P1433" t="b">
        <v>1</v>
      </c>
      <c r="Q1433" t="b">
        <v>1</v>
      </c>
      <c r="R1433" s="1" t="s">
        <v>41</v>
      </c>
      <c r="S1433" s="1" t="s">
        <v>53</v>
      </c>
      <c r="T1433">
        <v>3</v>
      </c>
      <c r="U1433" s="1" t="s">
        <v>42</v>
      </c>
      <c r="V1433" s="1" t="s">
        <v>35</v>
      </c>
      <c r="W1433" s="1" t="str">
        <f>IF(OR(MasterData[[#This Row],[Event]]="Christmas Market", MasterData[[#This Row],[Event]]="Christmas"), "Christmas Sale", "Non-Christmas Sale")</f>
        <v>Non-Christmas Sale</v>
      </c>
      <c r="X1433" t="b">
        <v>1</v>
      </c>
      <c r="Y1433">
        <v>3</v>
      </c>
      <c r="Z1433">
        <v>92.45</v>
      </c>
      <c r="AA1433">
        <v>277.36</v>
      </c>
      <c r="AB1433">
        <v>0</v>
      </c>
      <c r="AC1433" t="str">
        <f>IF(MasterData[[#This Row],[Discount Amount]]&gt;0, "Promotional sale", "Non-Promotional Sales")</f>
        <v>Non-Promotional Sales</v>
      </c>
    </row>
    <row r="1434" spans="1:29" x14ac:dyDescent="0.25">
      <c r="A1434">
        <v>1433</v>
      </c>
      <c r="B1434" s="1" t="s">
        <v>315</v>
      </c>
      <c r="C1434" s="2">
        <v>0.36721064814814808</v>
      </c>
      <c r="D1434">
        <v>466</v>
      </c>
      <c r="E1434">
        <v>57</v>
      </c>
      <c r="F1434" s="1" t="s">
        <v>28</v>
      </c>
      <c r="G1434" s="1" t="s">
        <v>81</v>
      </c>
      <c r="H1434">
        <v>64.248000000000005</v>
      </c>
      <c r="I1434">
        <v>-84.889600000000002</v>
      </c>
      <c r="J1434">
        <v>29</v>
      </c>
      <c r="K1434" t="b">
        <v>1</v>
      </c>
      <c r="L1434">
        <v>810</v>
      </c>
      <c r="M1434" s="1" t="s">
        <v>30</v>
      </c>
      <c r="N1434" s="1" t="s">
        <v>31</v>
      </c>
      <c r="O1434">
        <v>4</v>
      </c>
      <c r="P1434" t="b">
        <v>0</v>
      </c>
      <c r="Q1434" t="b">
        <v>1</v>
      </c>
      <c r="R1434" s="1" t="s">
        <v>41</v>
      </c>
      <c r="S1434" s="1" t="s">
        <v>49</v>
      </c>
      <c r="T1434">
        <v>1</v>
      </c>
      <c r="U1434" s="1" t="s">
        <v>42</v>
      </c>
      <c r="V1434" s="1" t="s">
        <v>46</v>
      </c>
      <c r="W1434" s="1" t="str">
        <f>IF(OR(MasterData[[#This Row],[Event]]="Christmas Market", MasterData[[#This Row],[Event]]="Christmas"), "Christmas Sale", "Non-Christmas Sale")</f>
        <v>Christmas Sale</v>
      </c>
      <c r="X1434" t="b">
        <v>1</v>
      </c>
      <c r="Y1434">
        <v>5</v>
      </c>
      <c r="Z1434">
        <v>12.07</v>
      </c>
      <c r="AA1434">
        <v>48.29</v>
      </c>
      <c r="AB1434">
        <v>0</v>
      </c>
      <c r="AC1434" t="str">
        <f>IF(MasterData[[#This Row],[Discount Amount]]&gt;0, "Promotional sale", "Non-Promotional Sales")</f>
        <v>Non-Promotional Sales</v>
      </c>
    </row>
    <row r="1435" spans="1:29" x14ac:dyDescent="0.25">
      <c r="A1435">
        <v>1434</v>
      </c>
      <c r="B1435" s="1" t="s">
        <v>297</v>
      </c>
      <c r="C1435" s="2">
        <v>0.75449074074074085</v>
      </c>
      <c r="D1435">
        <v>411</v>
      </c>
      <c r="E1435">
        <v>21</v>
      </c>
      <c r="F1435" s="1" t="s">
        <v>37</v>
      </c>
      <c r="G1435" s="1" t="s">
        <v>62</v>
      </c>
      <c r="H1435">
        <v>46.565300000000001</v>
      </c>
      <c r="I1435">
        <v>-66.4619</v>
      </c>
      <c r="J1435">
        <v>13</v>
      </c>
      <c r="K1435" t="b">
        <v>0</v>
      </c>
      <c r="L1435">
        <v>858</v>
      </c>
      <c r="M1435" s="1" t="s">
        <v>39</v>
      </c>
      <c r="N1435" s="1" t="s">
        <v>40</v>
      </c>
      <c r="O1435">
        <v>2</v>
      </c>
      <c r="P1435" t="b">
        <v>1</v>
      </c>
      <c r="Q1435" t="b">
        <v>1</v>
      </c>
      <c r="R1435" s="1" t="s">
        <v>52</v>
      </c>
      <c r="S1435" s="1" t="s">
        <v>49</v>
      </c>
      <c r="T1435">
        <v>2</v>
      </c>
      <c r="U1435" s="1" t="s">
        <v>42</v>
      </c>
      <c r="V1435" s="1" t="s">
        <v>46</v>
      </c>
      <c r="W1435" s="1" t="str">
        <f>IF(OR(MasterData[[#This Row],[Event]]="Christmas Market", MasterData[[#This Row],[Event]]="Christmas"), "Christmas Sale", "Non-Christmas Sale")</f>
        <v>Christmas Sale</v>
      </c>
      <c r="X1435" t="b">
        <v>0</v>
      </c>
      <c r="Y1435">
        <v>2</v>
      </c>
      <c r="Z1435">
        <v>56.2</v>
      </c>
      <c r="AA1435">
        <v>112.4</v>
      </c>
      <c r="AB1435">
        <v>0</v>
      </c>
      <c r="AC1435" t="str">
        <f>IF(MasterData[[#This Row],[Discount Amount]]&gt;0, "Promotional sale", "Non-Promotional Sales")</f>
        <v>Non-Promotional Sales</v>
      </c>
    </row>
    <row r="1436" spans="1:29" x14ac:dyDescent="0.25">
      <c r="A1436">
        <v>1435</v>
      </c>
      <c r="B1436" s="1" t="s">
        <v>218</v>
      </c>
      <c r="C1436" s="2">
        <v>0.57209490740740732</v>
      </c>
      <c r="D1436">
        <v>147</v>
      </c>
      <c r="E1436">
        <v>24</v>
      </c>
      <c r="F1436" s="1" t="s">
        <v>37</v>
      </c>
      <c r="G1436" s="1" t="s">
        <v>66</v>
      </c>
      <c r="H1436">
        <v>45.077800000000003</v>
      </c>
      <c r="I1436">
        <v>-63.546700000000001</v>
      </c>
      <c r="J1436">
        <v>80</v>
      </c>
      <c r="K1436" t="b">
        <v>0</v>
      </c>
      <c r="L1436">
        <v>12</v>
      </c>
      <c r="M1436" s="1" t="s">
        <v>74</v>
      </c>
      <c r="N1436" s="1" t="s">
        <v>75</v>
      </c>
      <c r="O1436">
        <v>4</v>
      </c>
      <c r="P1436" t="b">
        <v>1</v>
      </c>
      <c r="Q1436" t="b">
        <v>0</v>
      </c>
      <c r="R1436" s="1" t="s">
        <v>41</v>
      </c>
      <c r="S1436" s="1" t="s">
        <v>49</v>
      </c>
      <c r="T1436">
        <v>5</v>
      </c>
      <c r="U1436" s="1" t="s">
        <v>45</v>
      </c>
      <c r="V1436" s="1" t="s">
        <v>59</v>
      </c>
      <c r="W1436" s="1" t="str">
        <f>IF(OR(MasterData[[#This Row],[Event]]="Christmas Market", MasterData[[#This Row],[Event]]="Christmas"), "Christmas Sale", "Non-Christmas Sale")</f>
        <v>Non-Christmas Sale</v>
      </c>
      <c r="X1436" t="b">
        <v>0</v>
      </c>
      <c r="Y1436">
        <v>4</v>
      </c>
      <c r="Z1436">
        <v>45.51</v>
      </c>
      <c r="AA1436">
        <v>182.03</v>
      </c>
      <c r="AB1436">
        <v>18.2</v>
      </c>
      <c r="AC1436" t="str">
        <f>IF(MasterData[[#This Row],[Discount Amount]]&gt;0, "Promotional sale", "Non-Promotional Sales")</f>
        <v>Promotional sale</v>
      </c>
    </row>
    <row r="1437" spans="1:29" x14ac:dyDescent="0.25">
      <c r="A1437">
        <v>1436</v>
      </c>
      <c r="B1437" s="1" t="s">
        <v>251</v>
      </c>
      <c r="C1437" s="2">
        <v>0.29615740740740737</v>
      </c>
      <c r="D1437">
        <v>419</v>
      </c>
      <c r="E1437">
        <v>59</v>
      </c>
      <c r="F1437" s="1" t="s">
        <v>37</v>
      </c>
      <c r="G1437" s="1" t="s">
        <v>77</v>
      </c>
      <c r="H1437">
        <v>64.282300000000006</v>
      </c>
      <c r="I1437">
        <v>-135</v>
      </c>
      <c r="J1437">
        <v>67</v>
      </c>
      <c r="K1437" t="b">
        <v>1</v>
      </c>
      <c r="L1437">
        <v>19</v>
      </c>
      <c r="M1437" s="1" t="s">
        <v>30</v>
      </c>
      <c r="N1437" s="1" t="s">
        <v>31</v>
      </c>
      <c r="O1437">
        <v>3</v>
      </c>
      <c r="P1437" t="b">
        <v>1</v>
      </c>
      <c r="Q1437" t="b">
        <v>1</v>
      </c>
      <c r="R1437" s="1" t="s">
        <v>32</v>
      </c>
      <c r="S1437" s="1" t="s">
        <v>58</v>
      </c>
      <c r="T1437">
        <v>5</v>
      </c>
      <c r="U1437" s="1" t="s">
        <v>34</v>
      </c>
      <c r="V1437" s="1" t="s">
        <v>59</v>
      </c>
      <c r="W1437" s="1" t="str">
        <f>IF(OR(MasterData[[#This Row],[Event]]="Christmas Market", MasterData[[#This Row],[Event]]="Christmas"), "Christmas Sale", "Non-Christmas Sale")</f>
        <v>Non-Christmas Sale</v>
      </c>
      <c r="X1437" t="b">
        <v>1</v>
      </c>
      <c r="Y1437">
        <v>2</v>
      </c>
      <c r="Z1437">
        <v>66.819999999999993</v>
      </c>
      <c r="AA1437">
        <v>200.45</v>
      </c>
      <c r="AB1437">
        <v>20.04</v>
      </c>
      <c r="AC1437" t="str">
        <f>IF(MasterData[[#This Row],[Discount Amount]]&gt;0, "Promotional sale", "Non-Promotional Sales")</f>
        <v>Promotional sale</v>
      </c>
    </row>
    <row r="1438" spans="1:29" x14ac:dyDescent="0.25">
      <c r="A1438">
        <v>1437</v>
      </c>
      <c r="B1438" s="1" t="s">
        <v>309</v>
      </c>
      <c r="C1438" s="2">
        <v>0.33699074074074065</v>
      </c>
      <c r="D1438">
        <v>86</v>
      </c>
      <c r="E1438">
        <v>29</v>
      </c>
      <c r="F1438" s="1" t="s">
        <v>61</v>
      </c>
      <c r="G1438" s="1" t="s">
        <v>38</v>
      </c>
      <c r="H1438">
        <v>53.726700000000001</v>
      </c>
      <c r="I1438">
        <v>-127.6476</v>
      </c>
      <c r="J1438">
        <v>14</v>
      </c>
      <c r="K1438" t="b">
        <v>1</v>
      </c>
      <c r="L1438">
        <v>529</v>
      </c>
      <c r="M1438" s="1" t="s">
        <v>39</v>
      </c>
      <c r="N1438" s="1" t="s">
        <v>40</v>
      </c>
      <c r="O1438">
        <v>4</v>
      </c>
      <c r="P1438" t="b">
        <v>0</v>
      </c>
      <c r="Q1438" t="b">
        <v>1</v>
      </c>
      <c r="R1438" s="1" t="s">
        <v>52</v>
      </c>
      <c r="S1438" s="1" t="s">
        <v>53</v>
      </c>
      <c r="T1438">
        <v>4</v>
      </c>
      <c r="U1438" s="1" t="s">
        <v>45</v>
      </c>
      <c r="V1438" s="1" t="s">
        <v>35</v>
      </c>
      <c r="W1438" s="1" t="str">
        <f>IF(OR(MasterData[[#This Row],[Event]]="Christmas Market", MasterData[[#This Row],[Event]]="Christmas"), "Christmas Sale", "Non-Christmas Sale")</f>
        <v>Non-Christmas Sale</v>
      </c>
      <c r="X1438" t="b">
        <v>0</v>
      </c>
      <c r="Y1438">
        <v>3</v>
      </c>
      <c r="Z1438">
        <v>58.1</v>
      </c>
      <c r="AA1438">
        <v>232.4</v>
      </c>
      <c r="AB1438">
        <v>0</v>
      </c>
      <c r="AC1438" t="str">
        <f>IF(MasterData[[#This Row],[Discount Amount]]&gt;0, "Promotional sale", "Non-Promotional Sales")</f>
        <v>Non-Promotional Sales</v>
      </c>
    </row>
    <row r="1439" spans="1:29" x14ac:dyDescent="0.25">
      <c r="A1439">
        <v>1438</v>
      </c>
      <c r="B1439" s="1" t="s">
        <v>358</v>
      </c>
      <c r="C1439" s="2">
        <v>0.92436342592592591</v>
      </c>
      <c r="D1439">
        <v>255</v>
      </c>
      <c r="E1439">
        <v>55</v>
      </c>
      <c r="F1439" s="1" t="s">
        <v>61</v>
      </c>
      <c r="G1439" s="1" t="s">
        <v>79</v>
      </c>
      <c r="H1439">
        <v>63.588799999999999</v>
      </c>
      <c r="I1439">
        <v>-115.5069</v>
      </c>
      <c r="J1439">
        <v>64</v>
      </c>
      <c r="K1439" t="b">
        <v>1</v>
      </c>
      <c r="L1439">
        <v>141</v>
      </c>
      <c r="M1439" s="1" t="s">
        <v>63</v>
      </c>
      <c r="N1439" s="1" t="s">
        <v>64</v>
      </c>
      <c r="O1439">
        <v>1</v>
      </c>
      <c r="P1439" t="b">
        <v>1</v>
      </c>
      <c r="Q1439" t="b">
        <v>0</v>
      </c>
      <c r="R1439" s="1" t="s">
        <v>52</v>
      </c>
      <c r="S1439" s="1" t="s">
        <v>58</v>
      </c>
      <c r="T1439">
        <v>3</v>
      </c>
      <c r="U1439" s="1" t="s">
        <v>42</v>
      </c>
      <c r="V1439" s="1" t="s">
        <v>35</v>
      </c>
      <c r="W1439" s="1" t="str">
        <f>IF(OR(MasterData[[#This Row],[Event]]="Christmas Market", MasterData[[#This Row],[Event]]="Christmas"), "Christmas Sale", "Non-Christmas Sale")</f>
        <v>Non-Christmas Sale</v>
      </c>
      <c r="X1439" t="b">
        <v>0</v>
      </c>
      <c r="Y1439">
        <v>3</v>
      </c>
      <c r="Z1439">
        <v>21.51</v>
      </c>
      <c r="AA1439">
        <v>21.51</v>
      </c>
      <c r="AB1439">
        <v>0</v>
      </c>
      <c r="AC1439" t="str">
        <f>IF(MasterData[[#This Row],[Discount Amount]]&gt;0, "Promotional sale", "Non-Promotional Sales")</f>
        <v>Non-Promotional Sales</v>
      </c>
    </row>
    <row r="1440" spans="1:29" x14ac:dyDescent="0.25">
      <c r="A1440">
        <v>1439</v>
      </c>
      <c r="B1440" s="1" t="s">
        <v>198</v>
      </c>
      <c r="C1440" s="2">
        <v>0.41069444444444447</v>
      </c>
      <c r="D1440">
        <v>290</v>
      </c>
      <c r="E1440">
        <v>61</v>
      </c>
      <c r="F1440" s="1" t="s">
        <v>37</v>
      </c>
      <c r="G1440" s="1" t="s">
        <v>77</v>
      </c>
      <c r="H1440">
        <v>64.282300000000006</v>
      </c>
      <c r="I1440">
        <v>-135</v>
      </c>
      <c r="J1440">
        <v>98</v>
      </c>
      <c r="K1440" t="b">
        <v>0</v>
      </c>
      <c r="L1440">
        <v>954</v>
      </c>
      <c r="M1440" s="1" t="s">
        <v>63</v>
      </c>
      <c r="N1440" s="1" t="s">
        <v>64</v>
      </c>
      <c r="O1440">
        <v>4</v>
      </c>
      <c r="P1440" t="b">
        <v>0</v>
      </c>
      <c r="Q1440" t="b">
        <v>1</v>
      </c>
      <c r="R1440" s="1" t="s">
        <v>32</v>
      </c>
      <c r="S1440" s="1" t="s">
        <v>33</v>
      </c>
      <c r="T1440">
        <v>2</v>
      </c>
      <c r="U1440" s="1" t="s">
        <v>34</v>
      </c>
      <c r="V1440" s="1" t="s">
        <v>59</v>
      </c>
      <c r="W1440" s="1" t="str">
        <f>IF(OR(MasterData[[#This Row],[Event]]="Christmas Market", MasterData[[#This Row],[Event]]="Christmas"), "Christmas Sale", "Non-Christmas Sale")</f>
        <v>Non-Christmas Sale</v>
      </c>
      <c r="X1440" t="b">
        <v>1</v>
      </c>
      <c r="Y1440">
        <v>1</v>
      </c>
      <c r="Z1440">
        <v>51.08</v>
      </c>
      <c r="AA1440">
        <v>204.33</v>
      </c>
      <c r="AB1440">
        <v>20.43</v>
      </c>
      <c r="AC1440" t="str">
        <f>IF(MasterData[[#This Row],[Discount Amount]]&gt;0, "Promotional sale", "Non-Promotional Sales")</f>
        <v>Promotional sale</v>
      </c>
    </row>
    <row r="1441" spans="1:29" x14ac:dyDescent="0.25">
      <c r="A1441">
        <v>1440</v>
      </c>
      <c r="B1441" s="1" t="s">
        <v>167</v>
      </c>
      <c r="C1441" s="2">
        <v>0.80519675925925926</v>
      </c>
      <c r="D1441">
        <v>443</v>
      </c>
      <c r="E1441">
        <v>22</v>
      </c>
      <c r="F1441" s="1" t="s">
        <v>37</v>
      </c>
      <c r="G1441" s="1" t="s">
        <v>66</v>
      </c>
      <c r="H1441">
        <v>45.077800000000003</v>
      </c>
      <c r="I1441">
        <v>-63.546700000000001</v>
      </c>
      <c r="J1441">
        <v>70</v>
      </c>
      <c r="K1441" t="b">
        <v>1</v>
      </c>
      <c r="L1441">
        <v>209</v>
      </c>
      <c r="M1441" s="1" t="s">
        <v>56</v>
      </c>
      <c r="N1441" s="1" t="s">
        <v>57</v>
      </c>
      <c r="O1441">
        <v>2</v>
      </c>
      <c r="P1441" t="b">
        <v>1</v>
      </c>
      <c r="Q1441" t="b">
        <v>0</v>
      </c>
      <c r="R1441" s="1" t="s">
        <v>32</v>
      </c>
      <c r="S1441" s="1" t="s">
        <v>49</v>
      </c>
      <c r="T1441">
        <v>3</v>
      </c>
      <c r="U1441" s="1" t="s">
        <v>42</v>
      </c>
      <c r="V1441" s="1" t="s">
        <v>59</v>
      </c>
      <c r="W1441" s="1" t="str">
        <f>IF(OR(MasterData[[#This Row],[Event]]="Christmas Market", MasterData[[#This Row],[Event]]="Christmas"), "Christmas Sale", "Non-Christmas Sale")</f>
        <v>Non-Christmas Sale</v>
      </c>
      <c r="X1441" t="b">
        <v>0</v>
      </c>
      <c r="Y1441">
        <v>4</v>
      </c>
      <c r="Z1441">
        <v>93.54</v>
      </c>
      <c r="AA1441">
        <v>187.07</v>
      </c>
      <c r="AB1441">
        <v>18.71</v>
      </c>
      <c r="AC1441" t="str">
        <f>IF(MasterData[[#This Row],[Discount Amount]]&gt;0, "Promotional sale", "Non-Promotional Sales")</f>
        <v>Promotional sale</v>
      </c>
    </row>
    <row r="1442" spans="1:29" x14ac:dyDescent="0.25">
      <c r="A1442">
        <v>1441</v>
      </c>
      <c r="B1442" s="1" t="s">
        <v>203</v>
      </c>
      <c r="C1442" s="2">
        <v>1.4803240740740797E-2</v>
      </c>
      <c r="D1442">
        <v>238</v>
      </c>
      <c r="E1442">
        <v>28</v>
      </c>
      <c r="F1442" s="1" t="s">
        <v>61</v>
      </c>
      <c r="G1442" s="1" t="s">
        <v>66</v>
      </c>
      <c r="H1442">
        <v>45.077800000000003</v>
      </c>
      <c r="I1442">
        <v>-63.546700000000001</v>
      </c>
      <c r="J1442">
        <v>77</v>
      </c>
      <c r="K1442" t="b">
        <v>0</v>
      </c>
      <c r="L1442">
        <v>746</v>
      </c>
      <c r="M1442" s="1" t="s">
        <v>30</v>
      </c>
      <c r="N1442" s="1" t="s">
        <v>31</v>
      </c>
      <c r="O1442">
        <v>5</v>
      </c>
      <c r="P1442" t="b">
        <v>0</v>
      </c>
      <c r="Q1442" t="b">
        <v>1</v>
      </c>
      <c r="R1442" s="1" t="s">
        <v>32</v>
      </c>
      <c r="S1442" s="1" t="s">
        <v>33</v>
      </c>
      <c r="T1442">
        <v>3</v>
      </c>
      <c r="U1442" s="1" t="s">
        <v>45</v>
      </c>
      <c r="V1442" s="1" t="s">
        <v>46</v>
      </c>
      <c r="W1442" s="1" t="str">
        <f>IF(OR(MasterData[[#This Row],[Event]]="Christmas Market", MasterData[[#This Row],[Event]]="Christmas"), "Christmas Sale", "Non-Christmas Sale")</f>
        <v>Christmas Sale</v>
      </c>
      <c r="X1442" t="b">
        <v>1</v>
      </c>
      <c r="Y1442">
        <v>4</v>
      </c>
      <c r="Z1442">
        <v>74.209999999999994</v>
      </c>
      <c r="AA1442">
        <v>371.05</v>
      </c>
      <c r="AB1442">
        <v>0</v>
      </c>
      <c r="AC1442" t="str">
        <f>IF(MasterData[[#This Row],[Discount Amount]]&gt;0, "Promotional sale", "Non-Promotional Sales")</f>
        <v>Non-Promotional Sales</v>
      </c>
    </row>
    <row r="1443" spans="1:29" x14ac:dyDescent="0.25">
      <c r="A1443">
        <v>1442</v>
      </c>
      <c r="B1443" s="1" t="s">
        <v>316</v>
      </c>
      <c r="C1443" s="2">
        <v>0.29502314814814823</v>
      </c>
      <c r="D1443">
        <v>478</v>
      </c>
      <c r="E1443">
        <v>37</v>
      </c>
      <c r="F1443" s="1" t="s">
        <v>37</v>
      </c>
      <c r="G1443" s="1" t="s">
        <v>81</v>
      </c>
      <c r="H1443">
        <v>64.248000000000005</v>
      </c>
      <c r="I1443">
        <v>-84.889600000000002</v>
      </c>
      <c r="J1443">
        <v>31</v>
      </c>
      <c r="K1443" t="b">
        <v>1</v>
      </c>
      <c r="L1443">
        <v>25</v>
      </c>
      <c r="M1443" s="1" t="s">
        <v>39</v>
      </c>
      <c r="N1443" s="1" t="s">
        <v>40</v>
      </c>
      <c r="O1443">
        <v>5</v>
      </c>
      <c r="P1443" t="b">
        <v>1</v>
      </c>
      <c r="Q1443" t="b">
        <v>0</v>
      </c>
      <c r="R1443" s="1" t="s">
        <v>52</v>
      </c>
      <c r="S1443" s="1" t="s">
        <v>49</v>
      </c>
      <c r="T1443">
        <v>5</v>
      </c>
      <c r="U1443" s="1" t="s">
        <v>45</v>
      </c>
      <c r="V1443" s="1" t="s">
        <v>59</v>
      </c>
      <c r="W1443" s="1" t="str">
        <f>IF(OR(MasterData[[#This Row],[Event]]="Christmas Market", MasterData[[#This Row],[Event]]="Christmas"), "Christmas Sale", "Non-Christmas Sale")</f>
        <v>Non-Christmas Sale</v>
      </c>
      <c r="X1443" t="b">
        <v>1</v>
      </c>
      <c r="Y1443">
        <v>1</v>
      </c>
      <c r="Z1443">
        <v>36.29</v>
      </c>
      <c r="AA1443">
        <v>181.44</v>
      </c>
      <c r="AB1443">
        <v>18.14</v>
      </c>
      <c r="AC1443" t="str">
        <f>IF(MasterData[[#This Row],[Discount Amount]]&gt;0, "Promotional sale", "Non-Promotional Sales")</f>
        <v>Promotional sale</v>
      </c>
    </row>
    <row r="1444" spans="1:29" x14ac:dyDescent="0.25">
      <c r="A1444">
        <v>1443</v>
      </c>
      <c r="B1444" s="1" t="s">
        <v>377</v>
      </c>
      <c r="C1444" s="2">
        <v>0.16703703703703709</v>
      </c>
      <c r="D1444">
        <v>211</v>
      </c>
      <c r="E1444">
        <v>26</v>
      </c>
      <c r="F1444" s="1" t="s">
        <v>37</v>
      </c>
      <c r="G1444" s="1" t="s">
        <v>79</v>
      </c>
      <c r="H1444">
        <v>63.588799999999999</v>
      </c>
      <c r="I1444">
        <v>-115.5069</v>
      </c>
      <c r="J1444">
        <v>67</v>
      </c>
      <c r="K1444" t="b">
        <v>0</v>
      </c>
      <c r="L1444">
        <v>391</v>
      </c>
      <c r="M1444" s="1" t="s">
        <v>30</v>
      </c>
      <c r="N1444" s="1" t="s">
        <v>31</v>
      </c>
      <c r="O1444">
        <v>2</v>
      </c>
      <c r="P1444" t="b">
        <v>0</v>
      </c>
      <c r="Q1444" t="b">
        <v>0</v>
      </c>
      <c r="R1444" s="1" t="s">
        <v>32</v>
      </c>
      <c r="S1444" s="1" t="s">
        <v>58</v>
      </c>
      <c r="T1444">
        <v>4</v>
      </c>
      <c r="U1444" s="1" t="s">
        <v>34</v>
      </c>
      <c r="V1444" s="1" t="s">
        <v>35</v>
      </c>
      <c r="W1444" s="1" t="str">
        <f>IF(OR(MasterData[[#This Row],[Event]]="Christmas Market", MasterData[[#This Row],[Event]]="Christmas"), "Christmas Sale", "Non-Christmas Sale")</f>
        <v>Non-Christmas Sale</v>
      </c>
      <c r="X1444" t="b">
        <v>1</v>
      </c>
      <c r="Y1444">
        <v>1</v>
      </c>
      <c r="Z1444">
        <v>19.420000000000002</v>
      </c>
      <c r="AA1444">
        <v>38.85</v>
      </c>
      <c r="AB1444">
        <v>0</v>
      </c>
      <c r="AC1444" t="str">
        <f>IF(MasterData[[#This Row],[Discount Amount]]&gt;0, "Promotional sale", "Non-Promotional Sales")</f>
        <v>Non-Promotional Sales</v>
      </c>
    </row>
    <row r="1445" spans="1:29" x14ac:dyDescent="0.25">
      <c r="A1445">
        <v>1444</v>
      </c>
      <c r="B1445" s="1" t="s">
        <v>161</v>
      </c>
      <c r="C1445" s="2">
        <v>0.22666666666666657</v>
      </c>
      <c r="D1445">
        <v>283</v>
      </c>
      <c r="E1445">
        <v>59</v>
      </c>
      <c r="F1445" s="1" t="s">
        <v>28</v>
      </c>
      <c r="G1445" s="1" t="s">
        <v>66</v>
      </c>
      <c r="H1445">
        <v>45.077800000000003</v>
      </c>
      <c r="I1445">
        <v>-63.546700000000001</v>
      </c>
      <c r="J1445">
        <v>13</v>
      </c>
      <c r="K1445" t="b">
        <v>1</v>
      </c>
      <c r="L1445">
        <v>151</v>
      </c>
      <c r="M1445" s="1" t="s">
        <v>63</v>
      </c>
      <c r="N1445" s="1" t="s">
        <v>64</v>
      </c>
      <c r="O1445">
        <v>3</v>
      </c>
      <c r="P1445" t="b">
        <v>0</v>
      </c>
      <c r="Q1445" t="b">
        <v>0</v>
      </c>
      <c r="R1445" s="1" t="s">
        <v>52</v>
      </c>
      <c r="S1445" s="1" t="s">
        <v>33</v>
      </c>
      <c r="T1445">
        <v>3</v>
      </c>
      <c r="U1445" s="1" t="s">
        <v>34</v>
      </c>
      <c r="V1445" s="1" t="s">
        <v>46</v>
      </c>
      <c r="W1445" s="1" t="str">
        <f>IF(OR(MasterData[[#This Row],[Event]]="Christmas Market", MasterData[[#This Row],[Event]]="Christmas"), "Christmas Sale", "Non-Christmas Sale")</f>
        <v>Christmas Sale</v>
      </c>
      <c r="X1445" t="b">
        <v>1</v>
      </c>
      <c r="Y1445">
        <v>5</v>
      </c>
      <c r="Z1445">
        <v>83.02</v>
      </c>
      <c r="AA1445">
        <v>249.07</v>
      </c>
      <c r="AB1445">
        <v>0</v>
      </c>
      <c r="AC1445" t="str">
        <f>IF(MasterData[[#This Row],[Discount Amount]]&gt;0, "Promotional sale", "Non-Promotional Sales")</f>
        <v>Non-Promotional Sales</v>
      </c>
    </row>
    <row r="1446" spans="1:29" x14ac:dyDescent="0.25">
      <c r="A1446">
        <v>1445</v>
      </c>
      <c r="B1446" s="1" t="s">
        <v>417</v>
      </c>
      <c r="C1446" s="2">
        <v>0.64619212962962957</v>
      </c>
      <c r="D1446">
        <v>322</v>
      </c>
      <c r="E1446">
        <v>25</v>
      </c>
      <c r="F1446" s="1" t="s">
        <v>28</v>
      </c>
      <c r="G1446" s="1" t="s">
        <v>68</v>
      </c>
      <c r="H1446">
        <v>46.318800000000003</v>
      </c>
      <c r="I1446">
        <v>-63.146099999999997</v>
      </c>
      <c r="J1446">
        <v>41</v>
      </c>
      <c r="K1446" t="b">
        <v>0</v>
      </c>
      <c r="L1446">
        <v>729</v>
      </c>
      <c r="M1446" s="1" t="s">
        <v>56</v>
      </c>
      <c r="N1446" s="1" t="s">
        <v>57</v>
      </c>
      <c r="O1446">
        <v>2</v>
      </c>
      <c r="P1446" t="b">
        <v>1</v>
      </c>
      <c r="Q1446" t="b">
        <v>1</v>
      </c>
      <c r="R1446" s="1" t="s">
        <v>41</v>
      </c>
      <c r="S1446" s="1" t="s">
        <v>33</v>
      </c>
      <c r="T1446">
        <v>4</v>
      </c>
      <c r="U1446" s="1" t="s">
        <v>45</v>
      </c>
      <c r="V1446" s="1" t="s">
        <v>35</v>
      </c>
      <c r="W1446" s="1" t="str">
        <f>IF(OR(MasterData[[#This Row],[Event]]="Christmas Market", MasterData[[#This Row],[Event]]="Christmas"), "Christmas Sale", "Non-Christmas Sale")</f>
        <v>Non-Christmas Sale</v>
      </c>
      <c r="X1446" t="b">
        <v>1</v>
      </c>
      <c r="Y1446">
        <v>4</v>
      </c>
      <c r="Z1446">
        <v>49.47</v>
      </c>
      <c r="AA1446">
        <v>98.93</v>
      </c>
      <c r="AB1446">
        <v>0</v>
      </c>
      <c r="AC1446" t="str">
        <f>IF(MasterData[[#This Row],[Discount Amount]]&gt;0, "Promotional sale", "Non-Promotional Sales")</f>
        <v>Non-Promotional Sales</v>
      </c>
    </row>
    <row r="1447" spans="1:29" x14ac:dyDescent="0.25">
      <c r="A1447">
        <v>1446</v>
      </c>
      <c r="B1447" s="1" t="s">
        <v>353</v>
      </c>
      <c r="C1447" s="2">
        <v>0.55506944444444439</v>
      </c>
      <c r="D1447">
        <v>456</v>
      </c>
      <c r="E1447">
        <v>54</v>
      </c>
      <c r="F1447" s="1" t="s">
        <v>28</v>
      </c>
      <c r="G1447" s="1" t="s">
        <v>29</v>
      </c>
      <c r="H1447">
        <v>51.253799999999998</v>
      </c>
      <c r="I1447">
        <v>-85.3232</v>
      </c>
      <c r="J1447">
        <v>40</v>
      </c>
      <c r="K1447" t="b">
        <v>0</v>
      </c>
      <c r="L1447">
        <v>268</v>
      </c>
      <c r="M1447" s="1" t="s">
        <v>56</v>
      </c>
      <c r="N1447" s="1" t="s">
        <v>57</v>
      </c>
      <c r="O1447">
        <v>5</v>
      </c>
      <c r="P1447" t="b">
        <v>0</v>
      </c>
      <c r="Q1447" t="b">
        <v>0</v>
      </c>
      <c r="R1447" s="1" t="s">
        <v>41</v>
      </c>
      <c r="S1447" s="1" t="s">
        <v>33</v>
      </c>
      <c r="T1447">
        <v>2</v>
      </c>
      <c r="U1447" s="1" t="s">
        <v>42</v>
      </c>
      <c r="V1447" s="1" t="s">
        <v>59</v>
      </c>
      <c r="W1447" s="1" t="str">
        <f>IF(OR(MasterData[[#This Row],[Event]]="Christmas Market", MasterData[[#This Row],[Event]]="Christmas"), "Christmas Sale", "Non-Christmas Sale")</f>
        <v>Non-Christmas Sale</v>
      </c>
      <c r="X1447" t="b">
        <v>1</v>
      </c>
      <c r="Y1447">
        <v>5</v>
      </c>
      <c r="Z1447">
        <v>61.59</v>
      </c>
      <c r="AA1447">
        <v>307.95999999999998</v>
      </c>
      <c r="AB1447">
        <v>30.8</v>
      </c>
      <c r="AC1447" t="str">
        <f>IF(MasterData[[#This Row],[Discount Amount]]&gt;0, "Promotional sale", "Non-Promotional Sales")</f>
        <v>Promotional sale</v>
      </c>
    </row>
    <row r="1448" spans="1:29" x14ac:dyDescent="0.25">
      <c r="A1448">
        <v>1447</v>
      </c>
      <c r="B1448" s="1" t="s">
        <v>127</v>
      </c>
      <c r="C1448" s="2">
        <v>0.10312499999999991</v>
      </c>
      <c r="D1448">
        <v>258</v>
      </c>
      <c r="E1448">
        <v>50</v>
      </c>
      <c r="F1448" s="1" t="s">
        <v>37</v>
      </c>
      <c r="G1448" s="1" t="s">
        <v>55</v>
      </c>
      <c r="H1448">
        <v>52.939900000000002</v>
      </c>
      <c r="I1448">
        <v>-106.4509</v>
      </c>
      <c r="J1448">
        <v>6</v>
      </c>
      <c r="K1448" t="b">
        <v>1</v>
      </c>
      <c r="L1448">
        <v>294</v>
      </c>
      <c r="M1448" s="1" t="s">
        <v>56</v>
      </c>
      <c r="N1448" s="1" t="s">
        <v>57</v>
      </c>
      <c r="O1448">
        <v>5</v>
      </c>
      <c r="P1448" t="b">
        <v>0</v>
      </c>
      <c r="Q1448" t="b">
        <v>1</v>
      </c>
      <c r="R1448" s="1" t="s">
        <v>52</v>
      </c>
      <c r="S1448" s="1" t="s">
        <v>53</v>
      </c>
      <c r="T1448">
        <v>3</v>
      </c>
      <c r="U1448" s="1" t="s">
        <v>34</v>
      </c>
      <c r="V1448" s="1" t="s">
        <v>46</v>
      </c>
      <c r="W1448" s="1" t="str">
        <f>IF(OR(MasterData[[#This Row],[Event]]="Christmas Market", MasterData[[#This Row],[Event]]="Christmas"), "Christmas Sale", "Non-Christmas Sale")</f>
        <v>Christmas Sale</v>
      </c>
      <c r="X1448" t="b">
        <v>0</v>
      </c>
      <c r="Y1448">
        <v>4</v>
      </c>
      <c r="Z1448">
        <v>70.45</v>
      </c>
      <c r="AA1448">
        <v>352.26</v>
      </c>
      <c r="AB1448">
        <v>0</v>
      </c>
      <c r="AC1448" t="str">
        <f>IF(MasterData[[#This Row],[Discount Amount]]&gt;0, "Promotional sale", "Non-Promotional Sales")</f>
        <v>Non-Promotional Sales</v>
      </c>
    </row>
    <row r="1449" spans="1:29" x14ac:dyDescent="0.25">
      <c r="A1449">
        <v>1448</v>
      </c>
      <c r="B1449" s="1" t="s">
        <v>290</v>
      </c>
      <c r="C1449" s="2">
        <v>0.51936342592592588</v>
      </c>
      <c r="D1449">
        <v>54</v>
      </c>
      <c r="E1449">
        <v>38</v>
      </c>
      <c r="F1449" s="1" t="s">
        <v>28</v>
      </c>
      <c r="G1449" s="1" t="s">
        <v>55</v>
      </c>
      <c r="H1449">
        <v>52.939900000000002</v>
      </c>
      <c r="I1449">
        <v>-106.4509</v>
      </c>
      <c r="J1449">
        <v>79</v>
      </c>
      <c r="K1449" t="b">
        <v>1</v>
      </c>
      <c r="L1449">
        <v>822</v>
      </c>
      <c r="M1449" s="1" t="s">
        <v>56</v>
      </c>
      <c r="N1449" s="1" t="s">
        <v>57</v>
      </c>
      <c r="O1449">
        <v>3</v>
      </c>
      <c r="P1449" t="b">
        <v>0</v>
      </c>
      <c r="Q1449" t="b">
        <v>0</v>
      </c>
      <c r="R1449" s="1" t="s">
        <v>52</v>
      </c>
      <c r="S1449" s="1" t="s">
        <v>33</v>
      </c>
      <c r="T1449">
        <v>5</v>
      </c>
      <c r="U1449" s="1" t="s">
        <v>42</v>
      </c>
      <c r="V1449" s="1" t="s">
        <v>46</v>
      </c>
      <c r="W1449" s="1" t="str">
        <f>IF(OR(MasterData[[#This Row],[Event]]="Christmas Market", MasterData[[#This Row],[Event]]="Christmas"), "Christmas Sale", "Non-Christmas Sale")</f>
        <v>Christmas Sale</v>
      </c>
      <c r="X1449" t="b">
        <v>0</v>
      </c>
      <c r="Y1449">
        <v>5</v>
      </c>
      <c r="Z1449">
        <v>63.68</v>
      </c>
      <c r="AA1449">
        <v>191.03</v>
      </c>
      <c r="AB1449">
        <v>0</v>
      </c>
      <c r="AC1449" t="str">
        <f>IF(MasterData[[#This Row],[Discount Amount]]&gt;0, "Promotional sale", "Non-Promotional Sales")</f>
        <v>Non-Promotional Sales</v>
      </c>
    </row>
    <row r="1450" spans="1:29" x14ac:dyDescent="0.25">
      <c r="A1450">
        <v>1449</v>
      </c>
      <c r="B1450" s="1" t="s">
        <v>265</v>
      </c>
      <c r="C1450" s="2">
        <v>0.72231481481481485</v>
      </c>
      <c r="D1450">
        <v>185</v>
      </c>
      <c r="E1450">
        <v>69</v>
      </c>
      <c r="F1450" s="1" t="s">
        <v>28</v>
      </c>
      <c r="G1450" s="1" t="s">
        <v>51</v>
      </c>
      <c r="H1450">
        <v>53.760899999999999</v>
      </c>
      <c r="I1450">
        <v>-98.813900000000004</v>
      </c>
      <c r="J1450">
        <v>42</v>
      </c>
      <c r="K1450" t="b">
        <v>0</v>
      </c>
      <c r="L1450">
        <v>257</v>
      </c>
      <c r="M1450" s="1" t="s">
        <v>56</v>
      </c>
      <c r="N1450" s="1" t="s">
        <v>57</v>
      </c>
      <c r="O1450">
        <v>2</v>
      </c>
      <c r="P1450" t="b">
        <v>0</v>
      </c>
      <c r="Q1450" t="b">
        <v>0</v>
      </c>
      <c r="R1450" s="1" t="s">
        <v>41</v>
      </c>
      <c r="S1450" s="1" t="s">
        <v>33</v>
      </c>
      <c r="T1450">
        <v>1</v>
      </c>
      <c r="U1450" s="1" t="s">
        <v>34</v>
      </c>
      <c r="V1450" s="1" t="s">
        <v>35</v>
      </c>
      <c r="W1450" s="1" t="str">
        <f>IF(OR(MasterData[[#This Row],[Event]]="Christmas Market", MasterData[[#This Row],[Event]]="Christmas"), "Christmas Sale", "Non-Christmas Sale")</f>
        <v>Non-Christmas Sale</v>
      </c>
      <c r="X1450" t="b">
        <v>0</v>
      </c>
      <c r="Y1450">
        <v>5</v>
      </c>
      <c r="Z1450">
        <v>66.47</v>
      </c>
      <c r="AA1450">
        <v>132.94</v>
      </c>
      <c r="AB1450">
        <v>0</v>
      </c>
      <c r="AC1450" t="str">
        <f>IF(MasterData[[#This Row],[Discount Amount]]&gt;0, "Promotional sale", "Non-Promotional Sales")</f>
        <v>Non-Promotional Sales</v>
      </c>
    </row>
    <row r="1451" spans="1:29" x14ac:dyDescent="0.25">
      <c r="A1451">
        <v>1450</v>
      </c>
      <c r="B1451" s="1" t="s">
        <v>361</v>
      </c>
      <c r="C1451" s="2">
        <v>0.34886574074074073</v>
      </c>
      <c r="D1451">
        <v>109</v>
      </c>
      <c r="E1451">
        <v>47</v>
      </c>
      <c r="F1451" s="1" t="s">
        <v>28</v>
      </c>
      <c r="G1451" s="1" t="s">
        <v>55</v>
      </c>
      <c r="H1451">
        <v>52.939900000000002</v>
      </c>
      <c r="I1451">
        <v>-106.4509</v>
      </c>
      <c r="J1451">
        <v>18</v>
      </c>
      <c r="K1451" t="b">
        <v>0</v>
      </c>
      <c r="L1451">
        <v>153</v>
      </c>
      <c r="M1451" s="1" t="s">
        <v>63</v>
      </c>
      <c r="N1451" s="1" t="s">
        <v>64</v>
      </c>
      <c r="O1451">
        <v>2</v>
      </c>
      <c r="P1451" t="b">
        <v>0</v>
      </c>
      <c r="Q1451" t="b">
        <v>1</v>
      </c>
      <c r="R1451" s="1" t="s">
        <v>52</v>
      </c>
      <c r="S1451" s="1" t="s">
        <v>49</v>
      </c>
      <c r="T1451">
        <v>1</v>
      </c>
      <c r="U1451" s="1" t="s">
        <v>42</v>
      </c>
      <c r="V1451" s="1" t="s">
        <v>59</v>
      </c>
      <c r="W1451" s="1" t="str">
        <f>IF(OR(MasterData[[#This Row],[Event]]="Christmas Market", MasterData[[#This Row],[Event]]="Christmas"), "Christmas Sale", "Non-Christmas Sale")</f>
        <v>Non-Christmas Sale</v>
      </c>
      <c r="X1451" t="b">
        <v>0</v>
      </c>
      <c r="Y1451">
        <v>2</v>
      </c>
      <c r="Z1451">
        <v>85.92</v>
      </c>
      <c r="AA1451">
        <v>171.85</v>
      </c>
      <c r="AB1451">
        <v>17.18</v>
      </c>
      <c r="AC1451" t="str">
        <f>IF(MasterData[[#This Row],[Discount Amount]]&gt;0, "Promotional sale", "Non-Promotional Sales")</f>
        <v>Promotional sale</v>
      </c>
    </row>
    <row r="1452" spans="1:29" x14ac:dyDescent="0.25">
      <c r="A1452">
        <v>1451</v>
      </c>
      <c r="B1452" s="1" t="s">
        <v>420</v>
      </c>
      <c r="C1452" s="2">
        <v>0.51134259259259252</v>
      </c>
      <c r="D1452">
        <v>159</v>
      </c>
      <c r="E1452">
        <v>21</v>
      </c>
      <c r="F1452" s="1" t="s">
        <v>37</v>
      </c>
      <c r="G1452" s="1" t="s">
        <v>29</v>
      </c>
      <c r="H1452">
        <v>51.253799999999998</v>
      </c>
      <c r="I1452">
        <v>-85.3232</v>
      </c>
      <c r="J1452">
        <v>70</v>
      </c>
      <c r="K1452" t="b">
        <v>1</v>
      </c>
      <c r="L1452">
        <v>820</v>
      </c>
      <c r="M1452" s="1" t="s">
        <v>39</v>
      </c>
      <c r="N1452" s="1" t="s">
        <v>40</v>
      </c>
      <c r="O1452">
        <v>4</v>
      </c>
      <c r="P1452" t="b">
        <v>1</v>
      </c>
      <c r="Q1452" t="b">
        <v>1</v>
      </c>
      <c r="R1452" s="1" t="s">
        <v>52</v>
      </c>
      <c r="S1452" s="1" t="s">
        <v>33</v>
      </c>
      <c r="T1452">
        <v>1</v>
      </c>
      <c r="U1452" s="1" t="s">
        <v>34</v>
      </c>
      <c r="V1452" s="1" t="s">
        <v>35</v>
      </c>
      <c r="W1452" s="1" t="str">
        <f>IF(OR(MasterData[[#This Row],[Event]]="Christmas Market", MasterData[[#This Row],[Event]]="Christmas"), "Christmas Sale", "Non-Christmas Sale")</f>
        <v>Non-Christmas Sale</v>
      </c>
      <c r="X1452" t="b">
        <v>0</v>
      </c>
      <c r="Y1452">
        <v>5</v>
      </c>
      <c r="Z1452">
        <v>91.11</v>
      </c>
      <c r="AA1452">
        <v>364.44</v>
      </c>
      <c r="AB1452">
        <v>0</v>
      </c>
      <c r="AC1452" t="str">
        <f>IF(MasterData[[#This Row],[Discount Amount]]&gt;0, "Promotional sale", "Non-Promotional Sales")</f>
        <v>Non-Promotional Sales</v>
      </c>
    </row>
    <row r="1453" spans="1:29" x14ac:dyDescent="0.25">
      <c r="A1453">
        <v>1452</v>
      </c>
      <c r="B1453" s="1" t="s">
        <v>272</v>
      </c>
      <c r="C1453" s="2">
        <v>0.51057870370370373</v>
      </c>
      <c r="D1453">
        <v>450</v>
      </c>
      <c r="E1453">
        <v>34</v>
      </c>
      <c r="F1453" s="1" t="s">
        <v>61</v>
      </c>
      <c r="G1453" s="1" t="s">
        <v>77</v>
      </c>
      <c r="H1453">
        <v>64.282300000000006</v>
      </c>
      <c r="I1453">
        <v>-135</v>
      </c>
      <c r="J1453">
        <v>65</v>
      </c>
      <c r="K1453" t="b">
        <v>1</v>
      </c>
      <c r="L1453">
        <v>736</v>
      </c>
      <c r="M1453" s="1" t="s">
        <v>74</v>
      </c>
      <c r="N1453" s="1" t="s">
        <v>75</v>
      </c>
      <c r="O1453">
        <v>4</v>
      </c>
      <c r="P1453" t="b">
        <v>0</v>
      </c>
      <c r="Q1453" t="b">
        <v>1</v>
      </c>
      <c r="R1453" s="1" t="s">
        <v>41</v>
      </c>
      <c r="S1453" s="1" t="s">
        <v>53</v>
      </c>
      <c r="T1453">
        <v>3</v>
      </c>
      <c r="U1453" s="1" t="s">
        <v>42</v>
      </c>
      <c r="V1453" s="1" t="s">
        <v>46</v>
      </c>
      <c r="W1453" s="1" t="str">
        <f>IF(OR(MasterData[[#This Row],[Event]]="Christmas Market", MasterData[[#This Row],[Event]]="Christmas"), "Christmas Sale", "Non-Christmas Sale")</f>
        <v>Christmas Sale</v>
      </c>
      <c r="X1453" t="b">
        <v>1</v>
      </c>
      <c r="Y1453">
        <v>2</v>
      </c>
      <c r="Z1453">
        <v>96.98</v>
      </c>
      <c r="AA1453">
        <v>387.92</v>
      </c>
      <c r="AB1453">
        <v>0</v>
      </c>
      <c r="AC1453" t="str">
        <f>IF(MasterData[[#This Row],[Discount Amount]]&gt;0, "Promotional sale", "Non-Promotional Sales")</f>
        <v>Non-Promotional Sales</v>
      </c>
    </row>
    <row r="1454" spans="1:29" x14ac:dyDescent="0.25">
      <c r="A1454">
        <v>1453</v>
      </c>
      <c r="B1454" s="1" t="s">
        <v>175</v>
      </c>
      <c r="C1454" s="2">
        <v>0.23488425925925926</v>
      </c>
      <c r="D1454">
        <v>380</v>
      </c>
      <c r="E1454">
        <v>68</v>
      </c>
      <c r="F1454" s="1" t="s">
        <v>37</v>
      </c>
      <c r="G1454" s="1" t="s">
        <v>79</v>
      </c>
      <c r="H1454">
        <v>63.588799999999999</v>
      </c>
      <c r="I1454">
        <v>-115.5069</v>
      </c>
      <c r="J1454">
        <v>64</v>
      </c>
      <c r="K1454" t="b">
        <v>1</v>
      </c>
      <c r="L1454">
        <v>445</v>
      </c>
      <c r="M1454" s="1" t="s">
        <v>30</v>
      </c>
      <c r="N1454" s="1" t="s">
        <v>31</v>
      </c>
      <c r="O1454">
        <v>4</v>
      </c>
      <c r="P1454" t="b">
        <v>0</v>
      </c>
      <c r="Q1454" t="b">
        <v>1</v>
      </c>
      <c r="R1454" s="1" t="s">
        <v>41</v>
      </c>
      <c r="S1454" s="1" t="s">
        <v>49</v>
      </c>
      <c r="T1454">
        <v>2</v>
      </c>
      <c r="U1454" s="1" t="s">
        <v>42</v>
      </c>
      <c r="V1454" s="1" t="s">
        <v>46</v>
      </c>
      <c r="W1454" s="1" t="str">
        <f>IF(OR(MasterData[[#This Row],[Event]]="Christmas Market", MasterData[[#This Row],[Event]]="Christmas"), "Christmas Sale", "Non-Christmas Sale")</f>
        <v>Christmas Sale</v>
      </c>
      <c r="X1454" t="b">
        <v>1</v>
      </c>
      <c r="Y1454">
        <v>2</v>
      </c>
      <c r="Z1454">
        <v>78.41</v>
      </c>
      <c r="AA1454">
        <v>313.64</v>
      </c>
      <c r="AB1454">
        <v>0</v>
      </c>
      <c r="AC1454" t="str">
        <f>IF(MasterData[[#This Row],[Discount Amount]]&gt;0, "Promotional sale", "Non-Promotional Sales")</f>
        <v>Non-Promotional Sales</v>
      </c>
    </row>
    <row r="1455" spans="1:29" x14ac:dyDescent="0.25">
      <c r="A1455">
        <v>1454</v>
      </c>
      <c r="B1455" s="1" t="s">
        <v>124</v>
      </c>
      <c r="C1455" s="2">
        <v>0.41245370370370371</v>
      </c>
      <c r="D1455">
        <v>373</v>
      </c>
      <c r="E1455">
        <v>57</v>
      </c>
      <c r="F1455" s="1" t="s">
        <v>61</v>
      </c>
      <c r="G1455" s="1" t="s">
        <v>48</v>
      </c>
      <c r="H1455">
        <v>53.933300000000003</v>
      </c>
      <c r="I1455">
        <v>-116.5765</v>
      </c>
      <c r="J1455">
        <v>79</v>
      </c>
      <c r="K1455" t="b">
        <v>0</v>
      </c>
      <c r="L1455">
        <v>235</v>
      </c>
      <c r="M1455" s="1" t="s">
        <v>74</v>
      </c>
      <c r="N1455" s="1" t="s">
        <v>75</v>
      </c>
      <c r="O1455">
        <v>2</v>
      </c>
      <c r="P1455" t="b">
        <v>1</v>
      </c>
      <c r="Q1455" t="b">
        <v>1</v>
      </c>
      <c r="R1455" s="1" t="s">
        <v>52</v>
      </c>
      <c r="S1455" s="1" t="s">
        <v>58</v>
      </c>
      <c r="T1455">
        <v>3</v>
      </c>
      <c r="U1455" s="1" t="s">
        <v>34</v>
      </c>
      <c r="V1455" s="1" t="s">
        <v>59</v>
      </c>
      <c r="W1455" s="1" t="str">
        <f>IF(OR(MasterData[[#This Row],[Event]]="Christmas Market", MasterData[[#This Row],[Event]]="Christmas"), "Christmas Sale", "Non-Christmas Sale")</f>
        <v>Non-Christmas Sale</v>
      </c>
      <c r="X1455" t="b">
        <v>1</v>
      </c>
      <c r="Y1455">
        <v>2</v>
      </c>
      <c r="Z1455">
        <v>80.72</v>
      </c>
      <c r="AA1455">
        <v>161.44</v>
      </c>
      <c r="AB1455">
        <v>16.14</v>
      </c>
      <c r="AC1455" t="str">
        <f>IF(MasterData[[#This Row],[Discount Amount]]&gt;0, "Promotional sale", "Non-Promotional Sales")</f>
        <v>Promotional sale</v>
      </c>
    </row>
    <row r="1456" spans="1:29" x14ac:dyDescent="0.25">
      <c r="A1456">
        <v>1455</v>
      </c>
      <c r="B1456" s="1" t="s">
        <v>301</v>
      </c>
      <c r="C1456" s="2">
        <v>0.93123842592592587</v>
      </c>
      <c r="D1456">
        <v>94</v>
      </c>
      <c r="E1456">
        <v>63</v>
      </c>
      <c r="F1456" s="1" t="s">
        <v>37</v>
      </c>
      <c r="G1456" s="1" t="s">
        <v>81</v>
      </c>
      <c r="H1456">
        <v>64.248000000000005</v>
      </c>
      <c r="I1456">
        <v>-84.889600000000002</v>
      </c>
      <c r="J1456">
        <v>35</v>
      </c>
      <c r="K1456" t="b">
        <v>0</v>
      </c>
      <c r="L1456">
        <v>590</v>
      </c>
      <c r="M1456" s="1" t="s">
        <v>74</v>
      </c>
      <c r="N1456" s="1" t="s">
        <v>75</v>
      </c>
      <c r="O1456">
        <v>3</v>
      </c>
      <c r="P1456" t="b">
        <v>0</v>
      </c>
      <c r="Q1456" t="b">
        <v>1</v>
      </c>
      <c r="R1456" s="1" t="s">
        <v>41</v>
      </c>
      <c r="S1456" s="1" t="s">
        <v>33</v>
      </c>
      <c r="T1456">
        <v>1</v>
      </c>
      <c r="U1456" s="1" t="s">
        <v>45</v>
      </c>
      <c r="V1456" s="1" t="s">
        <v>46</v>
      </c>
      <c r="W1456" s="1" t="str">
        <f>IF(OR(MasterData[[#This Row],[Event]]="Christmas Market", MasterData[[#This Row],[Event]]="Christmas"), "Christmas Sale", "Non-Christmas Sale")</f>
        <v>Christmas Sale</v>
      </c>
      <c r="X1456" t="b">
        <v>1</v>
      </c>
      <c r="Y1456">
        <v>5</v>
      </c>
      <c r="Z1456">
        <v>35.44</v>
      </c>
      <c r="AA1456">
        <v>106.33</v>
      </c>
      <c r="AB1456">
        <v>0</v>
      </c>
      <c r="AC1456" t="str">
        <f>IF(MasterData[[#This Row],[Discount Amount]]&gt;0, "Promotional sale", "Non-Promotional Sales")</f>
        <v>Non-Promotional Sales</v>
      </c>
    </row>
    <row r="1457" spans="1:29" x14ac:dyDescent="0.25">
      <c r="A1457">
        <v>1456</v>
      </c>
      <c r="B1457" s="1" t="s">
        <v>123</v>
      </c>
      <c r="C1457" s="2">
        <v>0.39452546296296287</v>
      </c>
      <c r="D1457">
        <v>320</v>
      </c>
      <c r="E1457">
        <v>39</v>
      </c>
      <c r="F1457" s="1" t="s">
        <v>37</v>
      </c>
      <c r="G1457" s="1" t="s">
        <v>55</v>
      </c>
      <c r="H1457">
        <v>52.939900000000002</v>
      </c>
      <c r="I1457">
        <v>-106.4509</v>
      </c>
      <c r="J1457">
        <v>16</v>
      </c>
      <c r="K1457" t="b">
        <v>0</v>
      </c>
      <c r="L1457">
        <v>805</v>
      </c>
      <c r="M1457" s="1" t="s">
        <v>30</v>
      </c>
      <c r="N1457" s="1" t="s">
        <v>31</v>
      </c>
      <c r="O1457">
        <v>4</v>
      </c>
      <c r="P1457" t="b">
        <v>0</v>
      </c>
      <c r="Q1457" t="b">
        <v>1</v>
      </c>
      <c r="R1457" s="1" t="s">
        <v>52</v>
      </c>
      <c r="S1457" s="1" t="s">
        <v>49</v>
      </c>
      <c r="T1457">
        <v>5</v>
      </c>
      <c r="U1457" s="1" t="s">
        <v>34</v>
      </c>
      <c r="V1457" s="1" t="s">
        <v>35</v>
      </c>
      <c r="W1457" s="1" t="str">
        <f>IF(OR(MasterData[[#This Row],[Event]]="Christmas Market", MasterData[[#This Row],[Event]]="Christmas"), "Christmas Sale", "Non-Christmas Sale")</f>
        <v>Non-Christmas Sale</v>
      </c>
      <c r="X1457" t="b">
        <v>1</v>
      </c>
      <c r="Y1457">
        <v>4</v>
      </c>
      <c r="Z1457">
        <v>32.32</v>
      </c>
      <c r="AA1457">
        <v>129.26</v>
      </c>
      <c r="AB1457">
        <v>0</v>
      </c>
      <c r="AC1457" t="str">
        <f>IF(MasterData[[#This Row],[Discount Amount]]&gt;0, "Promotional sale", "Non-Promotional Sales")</f>
        <v>Non-Promotional Sales</v>
      </c>
    </row>
    <row r="1458" spans="1:29" x14ac:dyDescent="0.25">
      <c r="A1458">
        <v>1457</v>
      </c>
      <c r="B1458" s="1" t="s">
        <v>323</v>
      </c>
      <c r="C1458" s="2">
        <v>0.93833333333333324</v>
      </c>
      <c r="D1458">
        <v>362</v>
      </c>
      <c r="E1458">
        <v>37</v>
      </c>
      <c r="F1458" s="1" t="s">
        <v>37</v>
      </c>
      <c r="G1458" s="1" t="s">
        <v>44</v>
      </c>
      <c r="H1458">
        <v>46.813099999999999</v>
      </c>
      <c r="I1458">
        <v>-71.207499999999996</v>
      </c>
      <c r="J1458">
        <v>51</v>
      </c>
      <c r="K1458" t="b">
        <v>1</v>
      </c>
      <c r="L1458">
        <v>683</v>
      </c>
      <c r="M1458" s="1" t="s">
        <v>63</v>
      </c>
      <c r="N1458" s="1" t="s">
        <v>64</v>
      </c>
      <c r="O1458">
        <v>5</v>
      </c>
      <c r="P1458" t="b">
        <v>1</v>
      </c>
      <c r="Q1458" t="b">
        <v>0</v>
      </c>
      <c r="R1458" s="1" t="s">
        <v>52</v>
      </c>
      <c r="S1458" s="1" t="s">
        <v>53</v>
      </c>
      <c r="T1458">
        <v>1</v>
      </c>
      <c r="U1458" s="1" t="s">
        <v>45</v>
      </c>
      <c r="V1458" s="1" t="s">
        <v>59</v>
      </c>
      <c r="W1458" s="1" t="str">
        <f>IF(OR(MasterData[[#This Row],[Event]]="Christmas Market", MasterData[[#This Row],[Event]]="Christmas"), "Christmas Sale", "Non-Christmas Sale")</f>
        <v>Non-Christmas Sale</v>
      </c>
      <c r="X1458" t="b">
        <v>0</v>
      </c>
      <c r="Y1458">
        <v>5</v>
      </c>
      <c r="Z1458">
        <v>27.71</v>
      </c>
      <c r="AA1458">
        <v>138.56</v>
      </c>
      <c r="AB1458">
        <v>13.86</v>
      </c>
      <c r="AC1458" t="str">
        <f>IF(MasterData[[#This Row],[Discount Amount]]&gt;0, "Promotional sale", "Non-Promotional Sales")</f>
        <v>Promotional sale</v>
      </c>
    </row>
    <row r="1459" spans="1:29" x14ac:dyDescent="0.25">
      <c r="A1459">
        <v>1458</v>
      </c>
      <c r="B1459" s="1" t="s">
        <v>179</v>
      </c>
      <c r="C1459" s="2">
        <v>0.42625000000000002</v>
      </c>
      <c r="D1459">
        <v>352</v>
      </c>
      <c r="E1459">
        <v>29</v>
      </c>
      <c r="F1459" s="1" t="s">
        <v>61</v>
      </c>
      <c r="G1459" s="1" t="s">
        <v>79</v>
      </c>
      <c r="H1459">
        <v>63.588799999999999</v>
      </c>
      <c r="I1459">
        <v>-115.5069</v>
      </c>
      <c r="J1459">
        <v>86</v>
      </c>
      <c r="K1459" t="b">
        <v>0</v>
      </c>
      <c r="L1459">
        <v>318</v>
      </c>
      <c r="M1459" s="1" t="s">
        <v>30</v>
      </c>
      <c r="N1459" s="1" t="s">
        <v>31</v>
      </c>
      <c r="O1459">
        <v>2</v>
      </c>
      <c r="P1459" t="b">
        <v>1</v>
      </c>
      <c r="Q1459" t="b">
        <v>1</v>
      </c>
      <c r="R1459" s="1" t="s">
        <v>41</v>
      </c>
      <c r="S1459" s="1" t="s">
        <v>33</v>
      </c>
      <c r="T1459">
        <v>2</v>
      </c>
      <c r="U1459" s="1" t="s">
        <v>34</v>
      </c>
      <c r="V1459" s="1" t="s">
        <v>46</v>
      </c>
      <c r="W1459" s="1" t="str">
        <f>IF(OR(MasterData[[#This Row],[Event]]="Christmas Market", MasterData[[#This Row],[Event]]="Christmas"), "Christmas Sale", "Non-Christmas Sale")</f>
        <v>Christmas Sale</v>
      </c>
      <c r="X1459" t="b">
        <v>1</v>
      </c>
      <c r="Y1459">
        <v>1</v>
      </c>
      <c r="Z1459">
        <v>59</v>
      </c>
      <c r="AA1459">
        <v>118</v>
      </c>
      <c r="AB1459">
        <v>0</v>
      </c>
      <c r="AC1459" t="str">
        <f>IF(MasterData[[#This Row],[Discount Amount]]&gt;0, "Promotional sale", "Non-Promotional Sales")</f>
        <v>Non-Promotional Sales</v>
      </c>
    </row>
    <row r="1460" spans="1:29" x14ac:dyDescent="0.25">
      <c r="A1460">
        <v>1459</v>
      </c>
      <c r="B1460" s="1" t="s">
        <v>228</v>
      </c>
      <c r="C1460" s="2">
        <v>0.61296296296296293</v>
      </c>
      <c r="D1460">
        <v>199</v>
      </c>
      <c r="E1460">
        <v>54</v>
      </c>
      <c r="F1460" s="1" t="s">
        <v>37</v>
      </c>
      <c r="G1460" s="1" t="s">
        <v>48</v>
      </c>
      <c r="H1460">
        <v>53.933300000000003</v>
      </c>
      <c r="I1460">
        <v>-116.5765</v>
      </c>
      <c r="J1460">
        <v>27</v>
      </c>
      <c r="K1460" t="b">
        <v>0</v>
      </c>
      <c r="L1460">
        <v>589</v>
      </c>
      <c r="M1460" s="1" t="s">
        <v>63</v>
      </c>
      <c r="N1460" s="1" t="s">
        <v>64</v>
      </c>
      <c r="O1460">
        <v>1</v>
      </c>
      <c r="P1460" t="b">
        <v>0</v>
      </c>
      <c r="Q1460" t="b">
        <v>1</v>
      </c>
      <c r="R1460" s="1" t="s">
        <v>41</v>
      </c>
      <c r="S1460" s="1" t="s">
        <v>53</v>
      </c>
      <c r="T1460">
        <v>5</v>
      </c>
      <c r="U1460" s="1" t="s">
        <v>42</v>
      </c>
      <c r="V1460" s="1" t="s">
        <v>59</v>
      </c>
      <c r="W1460" s="1" t="str">
        <f>IF(OR(MasterData[[#This Row],[Event]]="Christmas Market", MasterData[[#This Row],[Event]]="Christmas"), "Christmas Sale", "Non-Christmas Sale")</f>
        <v>Non-Christmas Sale</v>
      </c>
      <c r="X1460" t="b">
        <v>1</v>
      </c>
      <c r="Y1460">
        <v>3</v>
      </c>
      <c r="Z1460">
        <v>36.99</v>
      </c>
      <c r="AA1460">
        <v>36.99</v>
      </c>
      <c r="AB1460">
        <v>3.7</v>
      </c>
      <c r="AC1460" t="str">
        <f>IF(MasterData[[#This Row],[Discount Amount]]&gt;0, "Promotional sale", "Non-Promotional Sales")</f>
        <v>Promotional sale</v>
      </c>
    </row>
    <row r="1461" spans="1:29" x14ac:dyDescent="0.25">
      <c r="A1461">
        <v>1460</v>
      </c>
      <c r="B1461" s="1" t="s">
        <v>217</v>
      </c>
      <c r="C1461" s="2">
        <v>1.2557870370370372E-2</v>
      </c>
      <c r="D1461">
        <v>423</v>
      </c>
      <c r="E1461">
        <v>18</v>
      </c>
      <c r="F1461" s="1" t="s">
        <v>28</v>
      </c>
      <c r="G1461" s="1" t="s">
        <v>62</v>
      </c>
      <c r="H1461">
        <v>46.565300000000001</v>
      </c>
      <c r="I1461">
        <v>-66.4619</v>
      </c>
      <c r="J1461">
        <v>30</v>
      </c>
      <c r="K1461" t="b">
        <v>0</v>
      </c>
      <c r="L1461">
        <v>87</v>
      </c>
      <c r="M1461" s="1" t="s">
        <v>30</v>
      </c>
      <c r="N1461" s="1" t="s">
        <v>31</v>
      </c>
      <c r="O1461">
        <v>3</v>
      </c>
      <c r="P1461" t="b">
        <v>1</v>
      </c>
      <c r="Q1461" t="b">
        <v>1</v>
      </c>
      <c r="R1461" s="1" t="s">
        <v>52</v>
      </c>
      <c r="S1461" s="1" t="s">
        <v>33</v>
      </c>
      <c r="T1461">
        <v>2</v>
      </c>
      <c r="U1461" s="1" t="s">
        <v>34</v>
      </c>
      <c r="V1461" s="1" t="s">
        <v>35</v>
      </c>
      <c r="W1461" s="1" t="str">
        <f>IF(OR(MasterData[[#This Row],[Event]]="Christmas Market", MasterData[[#This Row],[Event]]="Christmas"), "Christmas Sale", "Non-Christmas Sale")</f>
        <v>Non-Christmas Sale</v>
      </c>
      <c r="X1461" t="b">
        <v>1</v>
      </c>
      <c r="Y1461">
        <v>3</v>
      </c>
      <c r="Z1461">
        <v>90.47</v>
      </c>
      <c r="AA1461">
        <v>271.42</v>
      </c>
      <c r="AB1461">
        <v>0</v>
      </c>
      <c r="AC1461" t="str">
        <f>IF(MasterData[[#This Row],[Discount Amount]]&gt;0, "Promotional sale", "Non-Promotional Sales")</f>
        <v>Non-Promotional Sales</v>
      </c>
    </row>
    <row r="1462" spans="1:29" x14ac:dyDescent="0.25">
      <c r="A1462">
        <v>1461</v>
      </c>
      <c r="B1462" s="1" t="s">
        <v>43</v>
      </c>
      <c r="C1462" s="2">
        <v>0.45565972222222229</v>
      </c>
      <c r="D1462">
        <v>103</v>
      </c>
      <c r="E1462">
        <v>62</v>
      </c>
      <c r="F1462" s="1" t="s">
        <v>61</v>
      </c>
      <c r="G1462" s="1" t="s">
        <v>55</v>
      </c>
      <c r="H1462">
        <v>52.939900000000002</v>
      </c>
      <c r="I1462">
        <v>-106.4509</v>
      </c>
      <c r="J1462">
        <v>26</v>
      </c>
      <c r="K1462" t="b">
        <v>1</v>
      </c>
      <c r="L1462">
        <v>157</v>
      </c>
      <c r="M1462" s="1" t="s">
        <v>63</v>
      </c>
      <c r="N1462" s="1" t="s">
        <v>64</v>
      </c>
      <c r="O1462">
        <v>4</v>
      </c>
      <c r="P1462" t="b">
        <v>0</v>
      </c>
      <c r="Q1462" t="b">
        <v>0</v>
      </c>
      <c r="R1462" s="1" t="s">
        <v>41</v>
      </c>
      <c r="S1462" s="1" t="s">
        <v>49</v>
      </c>
      <c r="T1462">
        <v>4</v>
      </c>
      <c r="U1462" s="1" t="s">
        <v>45</v>
      </c>
      <c r="V1462" s="1" t="s">
        <v>59</v>
      </c>
      <c r="W1462" s="1" t="str">
        <f>IF(OR(MasterData[[#This Row],[Event]]="Christmas Market", MasterData[[#This Row],[Event]]="Christmas"), "Christmas Sale", "Non-Christmas Sale")</f>
        <v>Non-Christmas Sale</v>
      </c>
      <c r="X1462" t="b">
        <v>1</v>
      </c>
      <c r="Y1462">
        <v>3</v>
      </c>
      <c r="Z1462">
        <v>48.52</v>
      </c>
      <c r="AA1462">
        <v>194.08</v>
      </c>
      <c r="AB1462">
        <v>19.41</v>
      </c>
      <c r="AC1462" t="str">
        <f>IF(MasterData[[#This Row],[Discount Amount]]&gt;0, "Promotional sale", "Non-Promotional Sales")</f>
        <v>Promotional sale</v>
      </c>
    </row>
    <row r="1463" spans="1:29" x14ac:dyDescent="0.25">
      <c r="A1463">
        <v>1462</v>
      </c>
      <c r="B1463" s="1" t="s">
        <v>300</v>
      </c>
      <c r="C1463" s="2">
        <v>0.38724537037037043</v>
      </c>
      <c r="D1463">
        <v>399</v>
      </c>
      <c r="E1463">
        <v>38</v>
      </c>
      <c r="F1463" s="1" t="s">
        <v>28</v>
      </c>
      <c r="G1463" s="1" t="s">
        <v>29</v>
      </c>
      <c r="H1463">
        <v>51.253799999999998</v>
      </c>
      <c r="I1463">
        <v>-85.3232</v>
      </c>
      <c r="J1463">
        <v>58</v>
      </c>
      <c r="K1463" t="b">
        <v>1</v>
      </c>
      <c r="L1463">
        <v>531</v>
      </c>
      <c r="M1463" s="1" t="s">
        <v>30</v>
      </c>
      <c r="N1463" s="1" t="s">
        <v>31</v>
      </c>
      <c r="O1463">
        <v>3</v>
      </c>
      <c r="P1463" t="b">
        <v>0</v>
      </c>
      <c r="Q1463" t="b">
        <v>1</v>
      </c>
      <c r="R1463" s="1" t="s">
        <v>41</v>
      </c>
      <c r="S1463" s="1" t="s">
        <v>53</v>
      </c>
      <c r="T1463">
        <v>3</v>
      </c>
      <c r="U1463" s="1" t="s">
        <v>42</v>
      </c>
      <c r="V1463" s="1" t="s">
        <v>35</v>
      </c>
      <c r="W1463" s="1" t="str">
        <f>IF(OR(MasterData[[#This Row],[Event]]="Christmas Market", MasterData[[#This Row],[Event]]="Christmas"), "Christmas Sale", "Non-Christmas Sale")</f>
        <v>Non-Christmas Sale</v>
      </c>
      <c r="X1463" t="b">
        <v>0</v>
      </c>
      <c r="Y1463">
        <v>3</v>
      </c>
      <c r="Z1463">
        <v>45.2</v>
      </c>
      <c r="AA1463">
        <v>135.61000000000001</v>
      </c>
      <c r="AB1463">
        <v>0</v>
      </c>
      <c r="AC1463" t="str">
        <f>IF(MasterData[[#This Row],[Discount Amount]]&gt;0, "Promotional sale", "Non-Promotional Sales")</f>
        <v>Non-Promotional Sales</v>
      </c>
    </row>
    <row r="1464" spans="1:29" x14ac:dyDescent="0.25">
      <c r="A1464">
        <v>1463</v>
      </c>
      <c r="B1464" s="1" t="s">
        <v>130</v>
      </c>
      <c r="C1464" s="2">
        <v>0.72059027777777773</v>
      </c>
      <c r="D1464">
        <v>298</v>
      </c>
      <c r="E1464">
        <v>40</v>
      </c>
      <c r="F1464" s="1" t="s">
        <v>37</v>
      </c>
      <c r="G1464" s="1" t="s">
        <v>66</v>
      </c>
      <c r="H1464">
        <v>45.077800000000003</v>
      </c>
      <c r="I1464">
        <v>-63.546700000000001</v>
      </c>
      <c r="J1464">
        <v>65</v>
      </c>
      <c r="K1464" t="b">
        <v>1</v>
      </c>
      <c r="L1464">
        <v>558</v>
      </c>
      <c r="M1464" s="1" t="s">
        <v>30</v>
      </c>
      <c r="N1464" s="1" t="s">
        <v>31</v>
      </c>
      <c r="O1464">
        <v>1</v>
      </c>
      <c r="P1464" t="b">
        <v>1</v>
      </c>
      <c r="Q1464" t="b">
        <v>0</v>
      </c>
      <c r="R1464" s="1" t="s">
        <v>32</v>
      </c>
      <c r="S1464" s="1" t="s">
        <v>53</v>
      </c>
      <c r="T1464">
        <v>4</v>
      </c>
      <c r="U1464" s="1" t="s">
        <v>45</v>
      </c>
      <c r="V1464" s="1" t="s">
        <v>59</v>
      </c>
      <c r="W1464" s="1" t="str">
        <f>IF(OR(MasterData[[#This Row],[Event]]="Christmas Market", MasterData[[#This Row],[Event]]="Christmas"), "Christmas Sale", "Non-Christmas Sale")</f>
        <v>Non-Christmas Sale</v>
      </c>
      <c r="X1464" t="b">
        <v>0</v>
      </c>
      <c r="Y1464">
        <v>4</v>
      </c>
      <c r="Z1464">
        <v>25.19</v>
      </c>
      <c r="AA1464">
        <v>25.19</v>
      </c>
      <c r="AB1464">
        <v>2.52</v>
      </c>
      <c r="AC1464" t="str">
        <f>IF(MasterData[[#This Row],[Discount Amount]]&gt;0, "Promotional sale", "Non-Promotional Sales")</f>
        <v>Promotional sale</v>
      </c>
    </row>
    <row r="1465" spans="1:29" x14ac:dyDescent="0.25">
      <c r="A1465">
        <v>1464</v>
      </c>
      <c r="B1465" s="1" t="s">
        <v>375</v>
      </c>
      <c r="C1465" s="2">
        <v>0.12943287037037043</v>
      </c>
      <c r="D1465">
        <v>67</v>
      </c>
      <c r="E1465">
        <v>60</v>
      </c>
      <c r="F1465" s="1" t="s">
        <v>37</v>
      </c>
      <c r="G1465" s="1" t="s">
        <v>77</v>
      </c>
      <c r="H1465">
        <v>64.282300000000006</v>
      </c>
      <c r="I1465">
        <v>-135</v>
      </c>
      <c r="J1465">
        <v>80</v>
      </c>
      <c r="K1465" t="b">
        <v>1</v>
      </c>
      <c r="L1465">
        <v>176</v>
      </c>
      <c r="M1465" s="1" t="s">
        <v>56</v>
      </c>
      <c r="N1465" s="1" t="s">
        <v>57</v>
      </c>
      <c r="O1465">
        <v>4</v>
      </c>
      <c r="P1465" t="b">
        <v>1</v>
      </c>
      <c r="Q1465" t="b">
        <v>1</v>
      </c>
      <c r="R1465" s="1" t="s">
        <v>32</v>
      </c>
      <c r="S1465" s="1" t="s">
        <v>53</v>
      </c>
      <c r="T1465">
        <v>2</v>
      </c>
      <c r="U1465" s="1" t="s">
        <v>42</v>
      </c>
      <c r="V1465" s="1" t="s">
        <v>59</v>
      </c>
      <c r="W1465" s="1" t="str">
        <f>IF(OR(MasterData[[#This Row],[Event]]="Christmas Market", MasterData[[#This Row],[Event]]="Christmas"), "Christmas Sale", "Non-Christmas Sale")</f>
        <v>Non-Christmas Sale</v>
      </c>
      <c r="X1465" t="b">
        <v>0</v>
      </c>
      <c r="Y1465">
        <v>5</v>
      </c>
      <c r="Z1465">
        <v>78.11</v>
      </c>
      <c r="AA1465">
        <v>312.45</v>
      </c>
      <c r="AB1465">
        <v>31.24</v>
      </c>
      <c r="AC1465" t="str">
        <f>IF(MasterData[[#This Row],[Discount Amount]]&gt;0, "Promotional sale", "Non-Promotional Sales")</f>
        <v>Promotional sale</v>
      </c>
    </row>
    <row r="1466" spans="1:29" x14ac:dyDescent="0.25">
      <c r="A1466">
        <v>1465</v>
      </c>
      <c r="B1466" s="1" t="s">
        <v>197</v>
      </c>
      <c r="C1466" s="2">
        <v>0.31498842592592591</v>
      </c>
      <c r="D1466">
        <v>170</v>
      </c>
      <c r="E1466">
        <v>53</v>
      </c>
      <c r="F1466" s="1" t="s">
        <v>61</v>
      </c>
      <c r="G1466" s="1" t="s">
        <v>48</v>
      </c>
      <c r="H1466">
        <v>53.933300000000003</v>
      </c>
      <c r="I1466">
        <v>-116.5765</v>
      </c>
      <c r="J1466">
        <v>58</v>
      </c>
      <c r="K1466" t="b">
        <v>1</v>
      </c>
      <c r="L1466">
        <v>546</v>
      </c>
      <c r="M1466" s="1" t="s">
        <v>56</v>
      </c>
      <c r="N1466" s="1" t="s">
        <v>57</v>
      </c>
      <c r="O1466">
        <v>4</v>
      </c>
      <c r="P1466" t="b">
        <v>1</v>
      </c>
      <c r="Q1466" t="b">
        <v>0</v>
      </c>
      <c r="R1466" s="1" t="s">
        <v>32</v>
      </c>
      <c r="S1466" s="1" t="s">
        <v>49</v>
      </c>
      <c r="T1466">
        <v>4</v>
      </c>
      <c r="U1466" s="1" t="s">
        <v>45</v>
      </c>
      <c r="V1466" s="1" t="s">
        <v>59</v>
      </c>
      <c r="W1466" s="1" t="str">
        <f>IF(OR(MasterData[[#This Row],[Event]]="Christmas Market", MasterData[[#This Row],[Event]]="Christmas"), "Christmas Sale", "Non-Christmas Sale")</f>
        <v>Non-Christmas Sale</v>
      </c>
      <c r="X1466" t="b">
        <v>0</v>
      </c>
      <c r="Y1466">
        <v>5</v>
      </c>
      <c r="Z1466">
        <v>32.53</v>
      </c>
      <c r="AA1466">
        <v>130.13</v>
      </c>
      <c r="AB1466">
        <v>13.01</v>
      </c>
      <c r="AC1466" t="str">
        <f>IF(MasterData[[#This Row],[Discount Amount]]&gt;0, "Promotional sale", "Non-Promotional Sales")</f>
        <v>Promotional sale</v>
      </c>
    </row>
    <row r="1467" spans="1:29" x14ac:dyDescent="0.25">
      <c r="A1467">
        <v>1466</v>
      </c>
      <c r="B1467" s="1" t="s">
        <v>175</v>
      </c>
      <c r="C1467" s="2">
        <v>0.50299768518518517</v>
      </c>
      <c r="D1467">
        <v>235</v>
      </c>
      <c r="E1467">
        <v>60</v>
      </c>
      <c r="F1467" s="1" t="s">
        <v>61</v>
      </c>
      <c r="G1467" s="1" t="s">
        <v>48</v>
      </c>
      <c r="H1467">
        <v>53.933300000000003</v>
      </c>
      <c r="I1467">
        <v>-116.5765</v>
      </c>
      <c r="J1467">
        <v>30</v>
      </c>
      <c r="K1467" t="b">
        <v>1</v>
      </c>
      <c r="L1467">
        <v>434</v>
      </c>
      <c r="M1467" s="1" t="s">
        <v>56</v>
      </c>
      <c r="N1467" s="1" t="s">
        <v>57</v>
      </c>
      <c r="O1467">
        <v>3</v>
      </c>
      <c r="P1467" t="b">
        <v>1</v>
      </c>
      <c r="Q1467" t="b">
        <v>1</v>
      </c>
      <c r="R1467" s="1" t="s">
        <v>41</v>
      </c>
      <c r="S1467" s="1" t="s">
        <v>49</v>
      </c>
      <c r="T1467">
        <v>1</v>
      </c>
      <c r="U1467" s="1" t="s">
        <v>42</v>
      </c>
      <c r="V1467" s="1" t="s">
        <v>35</v>
      </c>
      <c r="W1467" s="1" t="str">
        <f>IF(OR(MasterData[[#This Row],[Event]]="Christmas Market", MasterData[[#This Row],[Event]]="Christmas"), "Christmas Sale", "Non-Christmas Sale")</f>
        <v>Non-Christmas Sale</v>
      </c>
      <c r="X1467" t="b">
        <v>0</v>
      </c>
      <c r="Y1467">
        <v>2</v>
      </c>
      <c r="Z1467">
        <v>38.049999999999997</v>
      </c>
      <c r="AA1467">
        <v>114.15</v>
      </c>
      <c r="AB1467">
        <v>0</v>
      </c>
      <c r="AC1467" t="str">
        <f>IF(MasterData[[#This Row],[Discount Amount]]&gt;0, "Promotional sale", "Non-Promotional Sales")</f>
        <v>Non-Promotional Sales</v>
      </c>
    </row>
    <row r="1468" spans="1:29" x14ac:dyDescent="0.25">
      <c r="A1468">
        <v>1467</v>
      </c>
      <c r="B1468" s="1" t="s">
        <v>233</v>
      </c>
      <c r="C1468" s="2">
        <v>0.20155092592592583</v>
      </c>
      <c r="D1468">
        <v>341</v>
      </c>
      <c r="E1468">
        <v>69</v>
      </c>
      <c r="F1468" s="1" t="s">
        <v>37</v>
      </c>
      <c r="G1468" s="1" t="s">
        <v>51</v>
      </c>
      <c r="H1468">
        <v>53.760899999999999</v>
      </c>
      <c r="I1468">
        <v>-98.813900000000004</v>
      </c>
      <c r="J1468">
        <v>28</v>
      </c>
      <c r="K1468" t="b">
        <v>0</v>
      </c>
      <c r="L1468">
        <v>762</v>
      </c>
      <c r="M1468" s="1" t="s">
        <v>30</v>
      </c>
      <c r="N1468" s="1" t="s">
        <v>31</v>
      </c>
      <c r="O1468">
        <v>3</v>
      </c>
      <c r="P1468" t="b">
        <v>0</v>
      </c>
      <c r="Q1468" t="b">
        <v>1</v>
      </c>
      <c r="R1468" s="1" t="s">
        <v>41</v>
      </c>
      <c r="S1468" s="1" t="s">
        <v>58</v>
      </c>
      <c r="T1468">
        <v>1</v>
      </c>
      <c r="U1468" s="1" t="s">
        <v>45</v>
      </c>
      <c r="V1468" s="1" t="s">
        <v>46</v>
      </c>
      <c r="W1468" s="1" t="str">
        <f>IF(OR(MasterData[[#This Row],[Event]]="Christmas Market", MasterData[[#This Row],[Event]]="Christmas"), "Christmas Sale", "Non-Christmas Sale")</f>
        <v>Christmas Sale</v>
      </c>
      <c r="X1468" t="b">
        <v>1</v>
      </c>
      <c r="Y1468">
        <v>4</v>
      </c>
      <c r="Z1468">
        <v>44.94</v>
      </c>
      <c r="AA1468">
        <v>134.82</v>
      </c>
      <c r="AB1468">
        <v>0</v>
      </c>
      <c r="AC1468" t="str">
        <f>IF(MasterData[[#This Row],[Discount Amount]]&gt;0, "Promotional sale", "Non-Promotional Sales")</f>
        <v>Non-Promotional Sales</v>
      </c>
    </row>
    <row r="1469" spans="1:29" x14ac:dyDescent="0.25">
      <c r="A1469">
        <v>1468</v>
      </c>
      <c r="B1469" s="1" t="s">
        <v>179</v>
      </c>
      <c r="C1469" s="2">
        <v>0.99750000000000005</v>
      </c>
      <c r="D1469">
        <v>453</v>
      </c>
      <c r="E1469">
        <v>51</v>
      </c>
      <c r="F1469" s="1" t="s">
        <v>61</v>
      </c>
      <c r="G1469" s="1" t="s">
        <v>55</v>
      </c>
      <c r="H1469">
        <v>52.939900000000002</v>
      </c>
      <c r="I1469">
        <v>-106.4509</v>
      </c>
      <c r="J1469">
        <v>55</v>
      </c>
      <c r="K1469" t="b">
        <v>0</v>
      </c>
      <c r="L1469">
        <v>971</v>
      </c>
      <c r="M1469" s="1" t="s">
        <v>74</v>
      </c>
      <c r="N1469" s="1" t="s">
        <v>75</v>
      </c>
      <c r="O1469">
        <v>4</v>
      </c>
      <c r="P1469" t="b">
        <v>1</v>
      </c>
      <c r="Q1469" t="b">
        <v>0</v>
      </c>
      <c r="R1469" s="1" t="s">
        <v>32</v>
      </c>
      <c r="S1469" s="1" t="s">
        <v>53</v>
      </c>
      <c r="T1469">
        <v>5</v>
      </c>
      <c r="U1469" s="1" t="s">
        <v>45</v>
      </c>
      <c r="V1469" s="1" t="s">
        <v>35</v>
      </c>
      <c r="W1469" s="1" t="str">
        <f>IF(OR(MasterData[[#This Row],[Event]]="Christmas Market", MasterData[[#This Row],[Event]]="Christmas"), "Christmas Sale", "Non-Christmas Sale")</f>
        <v>Non-Christmas Sale</v>
      </c>
      <c r="X1469" t="b">
        <v>0</v>
      </c>
      <c r="Y1469">
        <v>5</v>
      </c>
      <c r="Z1469">
        <v>58.38</v>
      </c>
      <c r="AA1469">
        <v>233.54</v>
      </c>
      <c r="AB1469">
        <v>0</v>
      </c>
      <c r="AC1469" t="str">
        <f>IF(MasterData[[#This Row],[Discount Amount]]&gt;0, "Promotional sale", "Non-Promotional Sales")</f>
        <v>Non-Promotional Sales</v>
      </c>
    </row>
    <row r="1470" spans="1:29" x14ac:dyDescent="0.25">
      <c r="A1470">
        <v>1469</v>
      </c>
      <c r="B1470" s="1" t="s">
        <v>230</v>
      </c>
      <c r="C1470" s="2">
        <v>0.86856481481481485</v>
      </c>
      <c r="D1470">
        <v>86</v>
      </c>
      <c r="E1470">
        <v>28</v>
      </c>
      <c r="F1470" s="1" t="s">
        <v>28</v>
      </c>
      <c r="G1470" s="1" t="s">
        <v>44</v>
      </c>
      <c r="H1470">
        <v>46.813099999999999</v>
      </c>
      <c r="I1470">
        <v>-71.207499999999996</v>
      </c>
      <c r="J1470">
        <v>25</v>
      </c>
      <c r="K1470" t="b">
        <v>1</v>
      </c>
      <c r="L1470">
        <v>439</v>
      </c>
      <c r="M1470" s="1" t="s">
        <v>39</v>
      </c>
      <c r="N1470" s="1" t="s">
        <v>40</v>
      </c>
      <c r="O1470">
        <v>3</v>
      </c>
      <c r="P1470" t="b">
        <v>1</v>
      </c>
      <c r="Q1470" t="b">
        <v>1</v>
      </c>
      <c r="R1470" s="1" t="s">
        <v>32</v>
      </c>
      <c r="S1470" s="1" t="s">
        <v>53</v>
      </c>
      <c r="T1470">
        <v>2</v>
      </c>
      <c r="U1470" s="1" t="s">
        <v>42</v>
      </c>
      <c r="V1470" s="1" t="s">
        <v>35</v>
      </c>
      <c r="W1470" s="1" t="str">
        <f>IF(OR(MasterData[[#This Row],[Event]]="Christmas Market", MasterData[[#This Row],[Event]]="Christmas"), "Christmas Sale", "Non-Christmas Sale")</f>
        <v>Non-Christmas Sale</v>
      </c>
      <c r="X1470" t="b">
        <v>1</v>
      </c>
      <c r="Y1470">
        <v>2</v>
      </c>
      <c r="Z1470">
        <v>61</v>
      </c>
      <c r="AA1470">
        <v>183</v>
      </c>
      <c r="AB1470">
        <v>0</v>
      </c>
      <c r="AC1470" t="str">
        <f>IF(MasterData[[#This Row],[Discount Amount]]&gt;0, "Promotional sale", "Non-Promotional Sales")</f>
        <v>Non-Promotional Sales</v>
      </c>
    </row>
    <row r="1471" spans="1:29" x14ac:dyDescent="0.25">
      <c r="A1471">
        <v>1470</v>
      </c>
      <c r="B1471" s="1" t="s">
        <v>227</v>
      </c>
      <c r="C1471" s="2">
        <v>0.64212962962962972</v>
      </c>
      <c r="D1471">
        <v>334</v>
      </c>
      <c r="E1471">
        <v>67</v>
      </c>
      <c r="F1471" s="1" t="s">
        <v>61</v>
      </c>
      <c r="G1471" s="1" t="s">
        <v>55</v>
      </c>
      <c r="H1471">
        <v>52.939900000000002</v>
      </c>
      <c r="I1471">
        <v>-106.4509</v>
      </c>
      <c r="J1471">
        <v>14</v>
      </c>
      <c r="K1471" t="b">
        <v>0</v>
      </c>
      <c r="L1471">
        <v>434</v>
      </c>
      <c r="M1471" s="1" t="s">
        <v>30</v>
      </c>
      <c r="N1471" s="1" t="s">
        <v>31</v>
      </c>
      <c r="O1471">
        <v>1</v>
      </c>
      <c r="P1471" t="b">
        <v>0</v>
      </c>
      <c r="Q1471" t="b">
        <v>1</v>
      </c>
      <c r="R1471" s="1" t="s">
        <v>41</v>
      </c>
      <c r="S1471" s="1" t="s">
        <v>33</v>
      </c>
      <c r="T1471">
        <v>2</v>
      </c>
      <c r="U1471" s="1" t="s">
        <v>42</v>
      </c>
      <c r="V1471" s="1" t="s">
        <v>59</v>
      </c>
      <c r="W1471" s="1" t="str">
        <f>IF(OR(MasterData[[#This Row],[Event]]="Christmas Market", MasterData[[#This Row],[Event]]="Christmas"), "Christmas Sale", "Non-Christmas Sale")</f>
        <v>Non-Christmas Sale</v>
      </c>
      <c r="X1471" t="b">
        <v>0</v>
      </c>
      <c r="Y1471">
        <v>4</v>
      </c>
      <c r="Z1471">
        <v>14.6</v>
      </c>
      <c r="AA1471">
        <v>14.6</v>
      </c>
      <c r="AB1471">
        <v>1.46</v>
      </c>
      <c r="AC1471" t="str">
        <f>IF(MasterData[[#This Row],[Discount Amount]]&gt;0, "Promotional sale", "Non-Promotional Sales")</f>
        <v>Promotional sale</v>
      </c>
    </row>
    <row r="1472" spans="1:29" x14ac:dyDescent="0.25">
      <c r="A1472">
        <v>1471</v>
      </c>
      <c r="B1472" s="1" t="s">
        <v>186</v>
      </c>
      <c r="C1472" s="2">
        <v>0.51204861111111111</v>
      </c>
      <c r="D1472">
        <v>404</v>
      </c>
      <c r="E1472">
        <v>31</v>
      </c>
      <c r="F1472" s="1" t="s">
        <v>37</v>
      </c>
      <c r="G1472" s="1" t="s">
        <v>48</v>
      </c>
      <c r="H1472">
        <v>53.933300000000003</v>
      </c>
      <c r="I1472">
        <v>-116.5765</v>
      </c>
      <c r="J1472">
        <v>90</v>
      </c>
      <c r="K1472" t="b">
        <v>1</v>
      </c>
      <c r="L1472">
        <v>881</v>
      </c>
      <c r="M1472" s="1" t="s">
        <v>63</v>
      </c>
      <c r="N1472" s="1" t="s">
        <v>64</v>
      </c>
      <c r="O1472">
        <v>3</v>
      </c>
      <c r="P1472" t="b">
        <v>0</v>
      </c>
      <c r="Q1472" t="b">
        <v>0</v>
      </c>
      <c r="R1472" s="1" t="s">
        <v>32</v>
      </c>
      <c r="S1472" s="1" t="s">
        <v>58</v>
      </c>
      <c r="T1472">
        <v>5</v>
      </c>
      <c r="U1472" s="1" t="s">
        <v>42</v>
      </c>
      <c r="V1472" s="1" t="s">
        <v>59</v>
      </c>
      <c r="W1472" s="1" t="str">
        <f>IF(OR(MasterData[[#This Row],[Event]]="Christmas Market", MasterData[[#This Row],[Event]]="Christmas"), "Christmas Sale", "Non-Christmas Sale")</f>
        <v>Non-Christmas Sale</v>
      </c>
      <c r="X1472" t="b">
        <v>0</v>
      </c>
      <c r="Y1472">
        <v>4</v>
      </c>
      <c r="Z1472">
        <v>13.16</v>
      </c>
      <c r="AA1472">
        <v>39.49</v>
      </c>
      <c r="AB1472">
        <v>3.95</v>
      </c>
      <c r="AC1472" t="str">
        <f>IF(MasterData[[#This Row],[Discount Amount]]&gt;0, "Promotional sale", "Non-Promotional Sales")</f>
        <v>Promotional sale</v>
      </c>
    </row>
    <row r="1473" spans="1:29" x14ac:dyDescent="0.25">
      <c r="A1473">
        <v>1472</v>
      </c>
      <c r="B1473" s="1" t="s">
        <v>211</v>
      </c>
      <c r="C1473" s="2">
        <v>0.83015046296296302</v>
      </c>
      <c r="D1473">
        <v>12</v>
      </c>
      <c r="E1473">
        <v>67</v>
      </c>
      <c r="F1473" s="1" t="s">
        <v>61</v>
      </c>
      <c r="G1473" s="1" t="s">
        <v>62</v>
      </c>
      <c r="H1473">
        <v>46.565300000000001</v>
      </c>
      <c r="I1473">
        <v>-66.4619</v>
      </c>
      <c r="J1473">
        <v>79</v>
      </c>
      <c r="K1473" t="b">
        <v>1</v>
      </c>
      <c r="L1473">
        <v>291</v>
      </c>
      <c r="M1473" s="1" t="s">
        <v>30</v>
      </c>
      <c r="N1473" s="1" t="s">
        <v>31</v>
      </c>
      <c r="O1473">
        <v>4</v>
      </c>
      <c r="P1473" t="b">
        <v>0</v>
      </c>
      <c r="Q1473" t="b">
        <v>0</v>
      </c>
      <c r="R1473" s="1" t="s">
        <v>41</v>
      </c>
      <c r="S1473" s="1" t="s">
        <v>49</v>
      </c>
      <c r="T1473">
        <v>4</v>
      </c>
      <c r="U1473" s="1" t="s">
        <v>34</v>
      </c>
      <c r="V1473" s="1" t="s">
        <v>46</v>
      </c>
      <c r="W1473" s="1" t="str">
        <f>IF(OR(MasterData[[#This Row],[Event]]="Christmas Market", MasterData[[#This Row],[Event]]="Christmas"), "Christmas Sale", "Non-Christmas Sale")</f>
        <v>Christmas Sale</v>
      </c>
      <c r="X1473" t="b">
        <v>1</v>
      </c>
      <c r="Y1473">
        <v>4</v>
      </c>
      <c r="Z1473">
        <v>91.49</v>
      </c>
      <c r="AA1473">
        <v>365.95</v>
      </c>
      <c r="AB1473">
        <v>0</v>
      </c>
      <c r="AC1473" t="str">
        <f>IF(MasterData[[#This Row],[Discount Amount]]&gt;0, "Promotional sale", "Non-Promotional Sales")</f>
        <v>Non-Promotional Sales</v>
      </c>
    </row>
    <row r="1474" spans="1:29" x14ac:dyDescent="0.25">
      <c r="A1474">
        <v>1473</v>
      </c>
      <c r="B1474" s="1" t="s">
        <v>251</v>
      </c>
      <c r="C1474" s="2">
        <v>0.84174768518518528</v>
      </c>
      <c r="D1474">
        <v>245</v>
      </c>
      <c r="E1474">
        <v>60</v>
      </c>
      <c r="F1474" s="1" t="s">
        <v>28</v>
      </c>
      <c r="G1474" s="1" t="s">
        <v>77</v>
      </c>
      <c r="H1474">
        <v>64.282300000000006</v>
      </c>
      <c r="I1474">
        <v>-135</v>
      </c>
      <c r="J1474">
        <v>94</v>
      </c>
      <c r="K1474" t="b">
        <v>1</v>
      </c>
      <c r="L1474">
        <v>36</v>
      </c>
      <c r="M1474" s="1" t="s">
        <v>74</v>
      </c>
      <c r="N1474" s="1" t="s">
        <v>75</v>
      </c>
      <c r="O1474">
        <v>2</v>
      </c>
      <c r="P1474" t="b">
        <v>1</v>
      </c>
      <c r="Q1474" t="b">
        <v>1</v>
      </c>
      <c r="R1474" s="1" t="s">
        <v>41</v>
      </c>
      <c r="S1474" s="1" t="s">
        <v>58</v>
      </c>
      <c r="T1474">
        <v>1</v>
      </c>
      <c r="U1474" s="1" t="s">
        <v>42</v>
      </c>
      <c r="V1474" s="1" t="s">
        <v>59</v>
      </c>
      <c r="W1474" s="1" t="str">
        <f>IF(OR(MasterData[[#This Row],[Event]]="Christmas Market", MasterData[[#This Row],[Event]]="Christmas"), "Christmas Sale", "Non-Christmas Sale")</f>
        <v>Non-Christmas Sale</v>
      </c>
      <c r="X1474" t="b">
        <v>1</v>
      </c>
      <c r="Y1474">
        <v>1</v>
      </c>
      <c r="Z1474">
        <v>36.840000000000003</v>
      </c>
      <c r="AA1474">
        <v>73.67</v>
      </c>
      <c r="AB1474">
        <v>7.37</v>
      </c>
      <c r="AC1474" t="str">
        <f>IF(MasterData[[#This Row],[Discount Amount]]&gt;0, "Promotional sale", "Non-Promotional Sales")</f>
        <v>Promotional sale</v>
      </c>
    </row>
    <row r="1475" spans="1:29" x14ac:dyDescent="0.25">
      <c r="A1475">
        <v>1474</v>
      </c>
      <c r="B1475" s="1" t="s">
        <v>249</v>
      </c>
      <c r="C1475" s="2">
        <v>0.44719907407407411</v>
      </c>
      <c r="D1475">
        <v>266</v>
      </c>
      <c r="E1475">
        <v>31</v>
      </c>
      <c r="F1475" s="1" t="s">
        <v>28</v>
      </c>
      <c r="G1475" s="1" t="s">
        <v>48</v>
      </c>
      <c r="H1475">
        <v>53.933300000000003</v>
      </c>
      <c r="I1475">
        <v>-116.5765</v>
      </c>
      <c r="J1475">
        <v>48</v>
      </c>
      <c r="K1475" t="b">
        <v>1</v>
      </c>
      <c r="L1475">
        <v>728</v>
      </c>
      <c r="M1475" s="1" t="s">
        <v>30</v>
      </c>
      <c r="N1475" s="1" t="s">
        <v>31</v>
      </c>
      <c r="O1475">
        <v>1</v>
      </c>
      <c r="P1475" t="b">
        <v>1</v>
      </c>
      <c r="Q1475" t="b">
        <v>1</v>
      </c>
      <c r="R1475" s="1" t="s">
        <v>41</v>
      </c>
      <c r="S1475" s="1" t="s">
        <v>33</v>
      </c>
      <c r="T1475">
        <v>1</v>
      </c>
      <c r="U1475" s="1" t="s">
        <v>34</v>
      </c>
      <c r="V1475" s="1" t="s">
        <v>59</v>
      </c>
      <c r="W1475" s="1" t="str">
        <f>IF(OR(MasterData[[#This Row],[Event]]="Christmas Market", MasterData[[#This Row],[Event]]="Christmas"), "Christmas Sale", "Non-Christmas Sale")</f>
        <v>Non-Christmas Sale</v>
      </c>
      <c r="X1475" t="b">
        <v>0</v>
      </c>
      <c r="Y1475">
        <v>3</v>
      </c>
      <c r="Z1475">
        <v>82.4</v>
      </c>
      <c r="AA1475">
        <v>82.4</v>
      </c>
      <c r="AB1475">
        <v>8.24</v>
      </c>
      <c r="AC1475" t="str">
        <f>IF(MasterData[[#This Row],[Discount Amount]]&gt;0, "Promotional sale", "Non-Promotional Sales")</f>
        <v>Promotional sale</v>
      </c>
    </row>
    <row r="1476" spans="1:29" x14ac:dyDescent="0.25">
      <c r="A1476">
        <v>1475</v>
      </c>
      <c r="B1476" s="1" t="s">
        <v>345</v>
      </c>
      <c r="C1476" s="2">
        <v>0.67046296296296304</v>
      </c>
      <c r="D1476">
        <v>148</v>
      </c>
      <c r="E1476">
        <v>20</v>
      </c>
      <c r="F1476" s="1" t="s">
        <v>61</v>
      </c>
      <c r="G1476" s="1" t="s">
        <v>44</v>
      </c>
      <c r="H1476">
        <v>46.813099999999999</v>
      </c>
      <c r="I1476">
        <v>-71.207499999999996</v>
      </c>
      <c r="J1476">
        <v>91</v>
      </c>
      <c r="K1476" t="b">
        <v>1</v>
      </c>
      <c r="L1476">
        <v>751</v>
      </c>
      <c r="M1476" s="1" t="s">
        <v>30</v>
      </c>
      <c r="N1476" s="1" t="s">
        <v>31</v>
      </c>
      <c r="O1476">
        <v>2</v>
      </c>
      <c r="P1476" t="b">
        <v>1</v>
      </c>
      <c r="Q1476" t="b">
        <v>0</v>
      </c>
      <c r="R1476" s="1" t="s">
        <v>52</v>
      </c>
      <c r="S1476" s="1" t="s">
        <v>33</v>
      </c>
      <c r="T1476">
        <v>5</v>
      </c>
      <c r="U1476" s="1" t="s">
        <v>42</v>
      </c>
      <c r="V1476" s="1" t="s">
        <v>46</v>
      </c>
      <c r="W1476" s="1" t="str">
        <f>IF(OR(MasterData[[#This Row],[Event]]="Christmas Market", MasterData[[#This Row],[Event]]="Christmas"), "Christmas Sale", "Non-Christmas Sale")</f>
        <v>Christmas Sale</v>
      </c>
      <c r="X1476" t="b">
        <v>0</v>
      </c>
      <c r="Y1476">
        <v>1</v>
      </c>
      <c r="Z1476">
        <v>13.39</v>
      </c>
      <c r="AA1476">
        <v>26.78</v>
      </c>
      <c r="AB1476">
        <v>0</v>
      </c>
      <c r="AC1476" t="str">
        <f>IF(MasterData[[#This Row],[Discount Amount]]&gt;0, "Promotional sale", "Non-Promotional Sales")</f>
        <v>Non-Promotional Sales</v>
      </c>
    </row>
    <row r="1477" spans="1:29" x14ac:dyDescent="0.25">
      <c r="A1477">
        <v>1476</v>
      </c>
      <c r="B1477" s="1" t="s">
        <v>212</v>
      </c>
      <c r="C1477" s="2">
        <v>0.43903935185185183</v>
      </c>
      <c r="D1477">
        <v>237</v>
      </c>
      <c r="E1477">
        <v>50</v>
      </c>
      <c r="F1477" s="1" t="s">
        <v>28</v>
      </c>
      <c r="G1477" s="1" t="s">
        <v>38</v>
      </c>
      <c r="H1477">
        <v>53.726700000000001</v>
      </c>
      <c r="I1477">
        <v>-127.6476</v>
      </c>
      <c r="J1477">
        <v>79</v>
      </c>
      <c r="K1477" t="b">
        <v>1</v>
      </c>
      <c r="L1477">
        <v>504</v>
      </c>
      <c r="M1477" s="1" t="s">
        <v>39</v>
      </c>
      <c r="N1477" s="1" t="s">
        <v>40</v>
      </c>
      <c r="O1477">
        <v>3</v>
      </c>
      <c r="P1477" t="b">
        <v>0</v>
      </c>
      <c r="Q1477" t="b">
        <v>0</v>
      </c>
      <c r="R1477" s="1" t="s">
        <v>52</v>
      </c>
      <c r="S1477" s="1" t="s">
        <v>53</v>
      </c>
      <c r="T1477">
        <v>3</v>
      </c>
      <c r="U1477" s="1" t="s">
        <v>45</v>
      </c>
      <c r="V1477" s="1" t="s">
        <v>35</v>
      </c>
      <c r="W1477" s="1" t="str">
        <f>IF(OR(MasterData[[#This Row],[Event]]="Christmas Market", MasterData[[#This Row],[Event]]="Christmas"), "Christmas Sale", "Non-Christmas Sale")</f>
        <v>Non-Christmas Sale</v>
      </c>
      <c r="X1477" t="b">
        <v>1</v>
      </c>
      <c r="Y1477">
        <v>1</v>
      </c>
      <c r="Z1477">
        <v>89.9</v>
      </c>
      <c r="AA1477">
        <v>269.69</v>
      </c>
      <c r="AB1477">
        <v>0</v>
      </c>
      <c r="AC1477" t="str">
        <f>IF(MasterData[[#This Row],[Discount Amount]]&gt;0, "Promotional sale", "Non-Promotional Sales")</f>
        <v>Non-Promotional Sales</v>
      </c>
    </row>
    <row r="1478" spans="1:29" x14ac:dyDescent="0.25">
      <c r="A1478">
        <v>1477</v>
      </c>
      <c r="B1478" s="1" t="s">
        <v>99</v>
      </c>
      <c r="C1478" s="2">
        <v>0.50762731481481471</v>
      </c>
      <c r="D1478">
        <v>365</v>
      </c>
      <c r="E1478">
        <v>51</v>
      </c>
      <c r="F1478" s="1" t="s">
        <v>28</v>
      </c>
      <c r="G1478" s="1" t="s">
        <v>81</v>
      </c>
      <c r="H1478">
        <v>64.248000000000005</v>
      </c>
      <c r="I1478">
        <v>-84.889600000000002</v>
      </c>
      <c r="J1478">
        <v>92</v>
      </c>
      <c r="K1478" t="b">
        <v>0</v>
      </c>
      <c r="L1478">
        <v>257</v>
      </c>
      <c r="M1478" s="1" t="s">
        <v>56</v>
      </c>
      <c r="N1478" s="1" t="s">
        <v>57</v>
      </c>
      <c r="O1478">
        <v>4</v>
      </c>
      <c r="P1478" t="b">
        <v>0</v>
      </c>
      <c r="Q1478" t="b">
        <v>0</v>
      </c>
      <c r="R1478" s="1" t="s">
        <v>41</v>
      </c>
      <c r="S1478" s="1" t="s">
        <v>49</v>
      </c>
      <c r="T1478">
        <v>4</v>
      </c>
      <c r="U1478" s="1" t="s">
        <v>45</v>
      </c>
      <c r="V1478" s="1" t="s">
        <v>59</v>
      </c>
      <c r="W1478" s="1" t="str">
        <f>IF(OR(MasterData[[#This Row],[Event]]="Christmas Market", MasterData[[#This Row],[Event]]="Christmas"), "Christmas Sale", "Non-Christmas Sale")</f>
        <v>Non-Christmas Sale</v>
      </c>
      <c r="X1478" t="b">
        <v>0</v>
      </c>
      <c r="Y1478">
        <v>1</v>
      </c>
      <c r="Z1478">
        <v>97.25</v>
      </c>
      <c r="AA1478">
        <v>388.98</v>
      </c>
      <c r="AB1478">
        <v>38.9</v>
      </c>
      <c r="AC1478" t="str">
        <f>IF(MasterData[[#This Row],[Discount Amount]]&gt;0, "Promotional sale", "Non-Promotional Sales")</f>
        <v>Promotional sale</v>
      </c>
    </row>
    <row r="1479" spans="1:29" x14ac:dyDescent="0.25">
      <c r="A1479">
        <v>1478</v>
      </c>
      <c r="B1479" s="1" t="s">
        <v>278</v>
      </c>
      <c r="C1479" s="2">
        <v>0.22342592592592592</v>
      </c>
      <c r="D1479">
        <v>174</v>
      </c>
      <c r="E1479">
        <v>55</v>
      </c>
      <c r="F1479" s="1" t="s">
        <v>28</v>
      </c>
      <c r="G1479" s="1" t="s">
        <v>48</v>
      </c>
      <c r="H1479">
        <v>53.933300000000003</v>
      </c>
      <c r="I1479">
        <v>-116.5765</v>
      </c>
      <c r="J1479">
        <v>75</v>
      </c>
      <c r="K1479" t="b">
        <v>1</v>
      </c>
      <c r="L1479">
        <v>74</v>
      </c>
      <c r="M1479" s="1" t="s">
        <v>63</v>
      </c>
      <c r="N1479" s="1" t="s">
        <v>64</v>
      </c>
      <c r="O1479">
        <v>2</v>
      </c>
      <c r="P1479" t="b">
        <v>0</v>
      </c>
      <c r="Q1479" t="b">
        <v>0</v>
      </c>
      <c r="R1479" s="1" t="s">
        <v>52</v>
      </c>
      <c r="S1479" s="1" t="s">
        <v>33</v>
      </c>
      <c r="T1479">
        <v>1</v>
      </c>
      <c r="U1479" s="1" t="s">
        <v>42</v>
      </c>
      <c r="V1479" s="1" t="s">
        <v>46</v>
      </c>
      <c r="W1479" s="1" t="str">
        <f>IF(OR(MasterData[[#This Row],[Event]]="Christmas Market", MasterData[[#This Row],[Event]]="Christmas"), "Christmas Sale", "Non-Christmas Sale")</f>
        <v>Christmas Sale</v>
      </c>
      <c r="X1479" t="b">
        <v>1</v>
      </c>
      <c r="Y1479">
        <v>4</v>
      </c>
      <c r="Z1479">
        <v>67.37</v>
      </c>
      <c r="AA1479">
        <v>134.74</v>
      </c>
      <c r="AB1479">
        <v>0</v>
      </c>
      <c r="AC1479" t="str">
        <f>IF(MasterData[[#This Row],[Discount Amount]]&gt;0, "Promotional sale", "Non-Promotional Sales")</f>
        <v>Non-Promotional Sales</v>
      </c>
    </row>
    <row r="1480" spans="1:29" x14ac:dyDescent="0.25">
      <c r="A1480">
        <v>1479</v>
      </c>
      <c r="B1480" s="1" t="s">
        <v>366</v>
      </c>
      <c r="C1480" s="2">
        <v>0.73509259259259263</v>
      </c>
      <c r="D1480">
        <v>404</v>
      </c>
      <c r="E1480">
        <v>66</v>
      </c>
      <c r="F1480" s="1" t="s">
        <v>28</v>
      </c>
      <c r="G1480" s="1" t="s">
        <v>48</v>
      </c>
      <c r="H1480">
        <v>53.933300000000003</v>
      </c>
      <c r="I1480">
        <v>-116.5765</v>
      </c>
      <c r="J1480">
        <v>15</v>
      </c>
      <c r="K1480" t="b">
        <v>1</v>
      </c>
      <c r="L1480">
        <v>828</v>
      </c>
      <c r="M1480" s="1" t="s">
        <v>63</v>
      </c>
      <c r="N1480" s="1" t="s">
        <v>64</v>
      </c>
      <c r="O1480">
        <v>4</v>
      </c>
      <c r="P1480" t="b">
        <v>0</v>
      </c>
      <c r="Q1480" t="b">
        <v>1</v>
      </c>
      <c r="R1480" s="1" t="s">
        <v>41</v>
      </c>
      <c r="S1480" s="1" t="s">
        <v>53</v>
      </c>
      <c r="T1480">
        <v>3</v>
      </c>
      <c r="U1480" s="1" t="s">
        <v>45</v>
      </c>
      <c r="V1480" s="1" t="s">
        <v>59</v>
      </c>
      <c r="W1480" s="1" t="str">
        <f>IF(OR(MasterData[[#This Row],[Event]]="Christmas Market", MasterData[[#This Row],[Event]]="Christmas"), "Christmas Sale", "Non-Christmas Sale")</f>
        <v>Non-Christmas Sale</v>
      </c>
      <c r="X1480" t="b">
        <v>1</v>
      </c>
      <c r="Y1480">
        <v>2</v>
      </c>
      <c r="Z1480">
        <v>20.440000000000001</v>
      </c>
      <c r="AA1480">
        <v>81.77</v>
      </c>
      <c r="AB1480">
        <v>8.18</v>
      </c>
      <c r="AC1480" t="str">
        <f>IF(MasterData[[#This Row],[Discount Amount]]&gt;0, "Promotional sale", "Non-Promotional Sales")</f>
        <v>Promotional sale</v>
      </c>
    </row>
    <row r="1481" spans="1:29" x14ac:dyDescent="0.25">
      <c r="A1481">
        <v>1480</v>
      </c>
      <c r="B1481" s="1" t="s">
        <v>307</v>
      </c>
      <c r="C1481" s="2">
        <v>0.8779513888888888</v>
      </c>
      <c r="D1481">
        <v>484</v>
      </c>
      <c r="E1481">
        <v>46</v>
      </c>
      <c r="F1481" s="1" t="s">
        <v>37</v>
      </c>
      <c r="G1481" s="1" t="s">
        <v>70</v>
      </c>
      <c r="H1481">
        <v>54.273099999999999</v>
      </c>
      <c r="I1481">
        <v>-61.738799999999998</v>
      </c>
      <c r="J1481">
        <v>41</v>
      </c>
      <c r="K1481" t="b">
        <v>1</v>
      </c>
      <c r="L1481">
        <v>721</v>
      </c>
      <c r="M1481" s="1" t="s">
        <v>74</v>
      </c>
      <c r="N1481" s="1" t="s">
        <v>75</v>
      </c>
      <c r="O1481">
        <v>1</v>
      </c>
      <c r="P1481" t="b">
        <v>1</v>
      </c>
      <c r="Q1481" t="b">
        <v>0</v>
      </c>
      <c r="R1481" s="1" t="s">
        <v>41</v>
      </c>
      <c r="S1481" s="1" t="s">
        <v>33</v>
      </c>
      <c r="T1481">
        <v>4</v>
      </c>
      <c r="U1481" s="1" t="s">
        <v>42</v>
      </c>
      <c r="V1481" s="1" t="s">
        <v>59</v>
      </c>
      <c r="W1481" s="1" t="str">
        <f>IF(OR(MasterData[[#This Row],[Event]]="Christmas Market", MasterData[[#This Row],[Event]]="Christmas"), "Christmas Sale", "Non-Christmas Sale")</f>
        <v>Non-Christmas Sale</v>
      </c>
      <c r="X1481" t="b">
        <v>1</v>
      </c>
      <c r="Y1481">
        <v>2</v>
      </c>
      <c r="Z1481">
        <v>90.91</v>
      </c>
      <c r="AA1481">
        <v>90.91</v>
      </c>
      <c r="AB1481">
        <v>9.09</v>
      </c>
      <c r="AC1481" t="str">
        <f>IF(MasterData[[#This Row],[Discount Amount]]&gt;0, "Promotional sale", "Non-Promotional Sales")</f>
        <v>Promotional sale</v>
      </c>
    </row>
    <row r="1482" spans="1:29" x14ac:dyDescent="0.25">
      <c r="A1482">
        <v>1481</v>
      </c>
      <c r="B1482" s="1" t="s">
        <v>116</v>
      </c>
      <c r="C1482" s="2">
        <v>0.91743055555555553</v>
      </c>
      <c r="D1482">
        <v>329</v>
      </c>
      <c r="E1482">
        <v>20</v>
      </c>
      <c r="F1482" s="1" t="s">
        <v>37</v>
      </c>
      <c r="G1482" s="1" t="s">
        <v>68</v>
      </c>
      <c r="H1482">
        <v>46.318800000000003</v>
      </c>
      <c r="I1482">
        <v>-63.146099999999997</v>
      </c>
      <c r="J1482">
        <v>10</v>
      </c>
      <c r="K1482" t="b">
        <v>0</v>
      </c>
      <c r="L1482">
        <v>480</v>
      </c>
      <c r="M1482" s="1" t="s">
        <v>63</v>
      </c>
      <c r="N1482" s="1" t="s">
        <v>64</v>
      </c>
      <c r="O1482">
        <v>1</v>
      </c>
      <c r="P1482" t="b">
        <v>1</v>
      </c>
      <c r="Q1482" t="b">
        <v>0</v>
      </c>
      <c r="R1482" s="1" t="s">
        <v>32</v>
      </c>
      <c r="S1482" s="1" t="s">
        <v>49</v>
      </c>
      <c r="T1482">
        <v>1</v>
      </c>
      <c r="U1482" s="1" t="s">
        <v>34</v>
      </c>
      <c r="V1482" s="1" t="s">
        <v>59</v>
      </c>
      <c r="W1482" s="1" t="str">
        <f>IF(OR(MasterData[[#This Row],[Event]]="Christmas Market", MasterData[[#This Row],[Event]]="Christmas"), "Christmas Sale", "Non-Christmas Sale")</f>
        <v>Non-Christmas Sale</v>
      </c>
      <c r="X1482" t="b">
        <v>0</v>
      </c>
      <c r="Y1482">
        <v>2</v>
      </c>
      <c r="Z1482">
        <v>22.49</v>
      </c>
      <c r="AA1482">
        <v>22.49</v>
      </c>
      <c r="AB1482">
        <v>2.25</v>
      </c>
      <c r="AC1482" t="str">
        <f>IF(MasterData[[#This Row],[Discount Amount]]&gt;0, "Promotional sale", "Non-Promotional Sales")</f>
        <v>Promotional sale</v>
      </c>
    </row>
    <row r="1483" spans="1:29" x14ac:dyDescent="0.25">
      <c r="A1483">
        <v>1482</v>
      </c>
      <c r="B1483" s="1" t="s">
        <v>240</v>
      </c>
      <c r="C1483" s="2">
        <v>0.10135416666666663</v>
      </c>
      <c r="D1483">
        <v>439</v>
      </c>
      <c r="E1483">
        <v>62</v>
      </c>
      <c r="F1483" s="1" t="s">
        <v>37</v>
      </c>
      <c r="G1483" s="1" t="s">
        <v>77</v>
      </c>
      <c r="H1483">
        <v>64.282300000000006</v>
      </c>
      <c r="I1483">
        <v>-135</v>
      </c>
      <c r="J1483">
        <v>32</v>
      </c>
      <c r="K1483" t="b">
        <v>0</v>
      </c>
      <c r="L1483">
        <v>329</v>
      </c>
      <c r="M1483" s="1" t="s">
        <v>30</v>
      </c>
      <c r="N1483" s="1" t="s">
        <v>31</v>
      </c>
      <c r="O1483">
        <v>3</v>
      </c>
      <c r="P1483" t="b">
        <v>0</v>
      </c>
      <c r="Q1483" t="b">
        <v>0</v>
      </c>
      <c r="R1483" s="1" t="s">
        <v>41</v>
      </c>
      <c r="S1483" s="1" t="s">
        <v>49</v>
      </c>
      <c r="T1483">
        <v>5</v>
      </c>
      <c r="U1483" s="1" t="s">
        <v>42</v>
      </c>
      <c r="V1483" s="1" t="s">
        <v>59</v>
      </c>
      <c r="W1483" s="1" t="str">
        <f>IF(OR(MasterData[[#This Row],[Event]]="Christmas Market", MasterData[[#This Row],[Event]]="Christmas"), "Christmas Sale", "Non-Christmas Sale")</f>
        <v>Non-Christmas Sale</v>
      </c>
      <c r="X1483" t="b">
        <v>0</v>
      </c>
      <c r="Y1483">
        <v>5</v>
      </c>
      <c r="Z1483">
        <v>70.209999999999994</v>
      </c>
      <c r="AA1483">
        <v>210.64</v>
      </c>
      <c r="AB1483">
        <v>21.06</v>
      </c>
      <c r="AC1483" t="str">
        <f>IF(MasterData[[#This Row],[Discount Amount]]&gt;0, "Promotional sale", "Non-Promotional Sales")</f>
        <v>Promotional sale</v>
      </c>
    </row>
    <row r="1484" spans="1:29" x14ac:dyDescent="0.25">
      <c r="A1484">
        <v>1483</v>
      </c>
      <c r="B1484" s="1" t="s">
        <v>183</v>
      </c>
      <c r="C1484" s="2">
        <v>1.1446759259259309E-2</v>
      </c>
      <c r="D1484">
        <v>362</v>
      </c>
      <c r="E1484">
        <v>20</v>
      </c>
      <c r="F1484" s="1" t="s">
        <v>61</v>
      </c>
      <c r="G1484" s="1" t="s">
        <v>79</v>
      </c>
      <c r="H1484">
        <v>63.588799999999999</v>
      </c>
      <c r="I1484">
        <v>-115.5069</v>
      </c>
      <c r="J1484">
        <v>52</v>
      </c>
      <c r="K1484" t="b">
        <v>1</v>
      </c>
      <c r="L1484">
        <v>470</v>
      </c>
      <c r="M1484" s="1" t="s">
        <v>39</v>
      </c>
      <c r="N1484" s="1" t="s">
        <v>40</v>
      </c>
      <c r="O1484">
        <v>1</v>
      </c>
      <c r="P1484" t="b">
        <v>0</v>
      </c>
      <c r="Q1484" t="b">
        <v>0</v>
      </c>
      <c r="R1484" s="1" t="s">
        <v>41</v>
      </c>
      <c r="S1484" s="1" t="s">
        <v>49</v>
      </c>
      <c r="T1484">
        <v>4</v>
      </c>
      <c r="U1484" s="1" t="s">
        <v>45</v>
      </c>
      <c r="V1484" s="1" t="s">
        <v>46</v>
      </c>
      <c r="W1484" s="1" t="str">
        <f>IF(OR(MasterData[[#This Row],[Event]]="Christmas Market", MasterData[[#This Row],[Event]]="Christmas"), "Christmas Sale", "Non-Christmas Sale")</f>
        <v>Christmas Sale</v>
      </c>
      <c r="X1484" t="b">
        <v>0</v>
      </c>
      <c r="Y1484">
        <v>5</v>
      </c>
      <c r="Z1484">
        <v>71.239999999999995</v>
      </c>
      <c r="AA1484">
        <v>71.239999999999995</v>
      </c>
      <c r="AB1484">
        <v>0</v>
      </c>
      <c r="AC1484" t="str">
        <f>IF(MasterData[[#This Row],[Discount Amount]]&gt;0, "Promotional sale", "Non-Promotional Sales")</f>
        <v>Non-Promotional Sales</v>
      </c>
    </row>
    <row r="1485" spans="1:29" x14ac:dyDescent="0.25">
      <c r="A1485">
        <v>1484</v>
      </c>
      <c r="B1485" s="1" t="s">
        <v>209</v>
      </c>
      <c r="C1485" s="2">
        <v>0.61807870370370366</v>
      </c>
      <c r="D1485">
        <v>257</v>
      </c>
      <c r="E1485">
        <v>48</v>
      </c>
      <c r="F1485" s="1" t="s">
        <v>37</v>
      </c>
      <c r="G1485" s="1" t="s">
        <v>51</v>
      </c>
      <c r="H1485">
        <v>53.760899999999999</v>
      </c>
      <c r="I1485">
        <v>-98.813900000000004</v>
      </c>
      <c r="J1485">
        <v>23</v>
      </c>
      <c r="K1485" t="b">
        <v>0</v>
      </c>
      <c r="L1485">
        <v>177</v>
      </c>
      <c r="M1485" s="1" t="s">
        <v>63</v>
      </c>
      <c r="N1485" s="1" t="s">
        <v>64</v>
      </c>
      <c r="O1485">
        <v>5</v>
      </c>
      <c r="P1485" t="b">
        <v>1</v>
      </c>
      <c r="Q1485" t="b">
        <v>1</v>
      </c>
      <c r="R1485" s="1" t="s">
        <v>52</v>
      </c>
      <c r="S1485" s="1" t="s">
        <v>58</v>
      </c>
      <c r="T1485">
        <v>2</v>
      </c>
      <c r="U1485" s="1" t="s">
        <v>42</v>
      </c>
      <c r="V1485" s="1" t="s">
        <v>59</v>
      </c>
      <c r="W1485" s="1" t="str">
        <f>IF(OR(MasterData[[#This Row],[Event]]="Christmas Market", MasterData[[#This Row],[Event]]="Christmas"), "Christmas Sale", "Non-Christmas Sale")</f>
        <v>Non-Christmas Sale</v>
      </c>
      <c r="X1485" t="b">
        <v>1</v>
      </c>
      <c r="Y1485">
        <v>3</v>
      </c>
      <c r="Z1485">
        <v>68.59</v>
      </c>
      <c r="AA1485">
        <v>342.97</v>
      </c>
      <c r="AB1485">
        <v>34.299999999999997</v>
      </c>
      <c r="AC1485" t="str">
        <f>IF(MasterData[[#This Row],[Discount Amount]]&gt;0, "Promotional sale", "Non-Promotional Sales")</f>
        <v>Promotional sale</v>
      </c>
    </row>
    <row r="1486" spans="1:29" x14ac:dyDescent="0.25">
      <c r="A1486">
        <v>1485</v>
      </c>
      <c r="B1486" s="1" t="s">
        <v>344</v>
      </c>
      <c r="C1486" s="2">
        <v>0.16553240740740738</v>
      </c>
      <c r="D1486">
        <v>350</v>
      </c>
      <c r="E1486">
        <v>66</v>
      </c>
      <c r="F1486" s="1" t="s">
        <v>61</v>
      </c>
      <c r="G1486" s="1" t="s">
        <v>48</v>
      </c>
      <c r="H1486">
        <v>53.933300000000003</v>
      </c>
      <c r="I1486">
        <v>-116.5765</v>
      </c>
      <c r="J1486">
        <v>28</v>
      </c>
      <c r="K1486" t="b">
        <v>1</v>
      </c>
      <c r="L1486">
        <v>118</v>
      </c>
      <c r="M1486" s="1" t="s">
        <v>63</v>
      </c>
      <c r="N1486" s="1" t="s">
        <v>64</v>
      </c>
      <c r="O1486">
        <v>3</v>
      </c>
      <c r="P1486" t="b">
        <v>0</v>
      </c>
      <c r="Q1486" t="b">
        <v>0</v>
      </c>
      <c r="R1486" s="1" t="s">
        <v>52</v>
      </c>
      <c r="S1486" s="1" t="s">
        <v>49</v>
      </c>
      <c r="T1486">
        <v>4</v>
      </c>
      <c r="U1486" s="1" t="s">
        <v>34</v>
      </c>
      <c r="V1486" s="1" t="s">
        <v>59</v>
      </c>
      <c r="W1486" s="1" t="str">
        <f>IF(OR(MasterData[[#This Row],[Event]]="Christmas Market", MasterData[[#This Row],[Event]]="Christmas"), "Christmas Sale", "Non-Christmas Sale")</f>
        <v>Non-Christmas Sale</v>
      </c>
      <c r="X1486" t="b">
        <v>0</v>
      </c>
      <c r="Y1486">
        <v>2</v>
      </c>
      <c r="Z1486">
        <v>32.54</v>
      </c>
      <c r="AA1486">
        <v>97.63</v>
      </c>
      <c r="AB1486">
        <v>9.76</v>
      </c>
      <c r="AC1486" t="str">
        <f>IF(MasterData[[#This Row],[Discount Amount]]&gt;0, "Promotional sale", "Non-Promotional Sales")</f>
        <v>Promotional sale</v>
      </c>
    </row>
    <row r="1487" spans="1:29" x14ac:dyDescent="0.25">
      <c r="A1487">
        <v>1486</v>
      </c>
      <c r="B1487" s="1" t="s">
        <v>270</v>
      </c>
      <c r="C1487" s="2">
        <v>0.81688657407407406</v>
      </c>
      <c r="D1487">
        <v>218</v>
      </c>
      <c r="E1487">
        <v>45</v>
      </c>
      <c r="F1487" s="1" t="s">
        <v>61</v>
      </c>
      <c r="G1487" s="1" t="s">
        <v>77</v>
      </c>
      <c r="H1487">
        <v>64.282300000000006</v>
      </c>
      <c r="I1487">
        <v>-135</v>
      </c>
      <c r="J1487">
        <v>29</v>
      </c>
      <c r="K1487" t="b">
        <v>1</v>
      </c>
      <c r="L1487">
        <v>529</v>
      </c>
      <c r="M1487" s="1" t="s">
        <v>56</v>
      </c>
      <c r="N1487" s="1" t="s">
        <v>57</v>
      </c>
      <c r="O1487">
        <v>1</v>
      </c>
      <c r="P1487" t="b">
        <v>1</v>
      </c>
      <c r="Q1487" t="b">
        <v>1</v>
      </c>
      <c r="R1487" s="1" t="s">
        <v>41</v>
      </c>
      <c r="S1487" s="1" t="s">
        <v>33</v>
      </c>
      <c r="T1487">
        <v>3</v>
      </c>
      <c r="U1487" s="1" t="s">
        <v>42</v>
      </c>
      <c r="V1487" s="1" t="s">
        <v>59</v>
      </c>
      <c r="W1487" s="1" t="str">
        <f>IF(OR(MasterData[[#This Row],[Event]]="Christmas Market", MasterData[[#This Row],[Event]]="Christmas"), "Christmas Sale", "Non-Christmas Sale")</f>
        <v>Non-Christmas Sale</v>
      </c>
      <c r="X1487" t="b">
        <v>0</v>
      </c>
      <c r="Y1487">
        <v>2</v>
      </c>
      <c r="Z1487">
        <v>90.41</v>
      </c>
      <c r="AA1487">
        <v>90.41</v>
      </c>
      <c r="AB1487">
        <v>9.0399999999999991</v>
      </c>
      <c r="AC1487" t="str">
        <f>IF(MasterData[[#This Row],[Discount Amount]]&gt;0, "Promotional sale", "Non-Promotional Sales")</f>
        <v>Promotional sale</v>
      </c>
    </row>
    <row r="1488" spans="1:29" x14ac:dyDescent="0.25">
      <c r="A1488">
        <v>1487</v>
      </c>
      <c r="B1488" s="1" t="s">
        <v>169</v>
      </c>
      <c r="C1488" s="2">
        <v>0.44311342592592595</v>
      </c>
      <c r="D1488">
        <v>75</v>
      </c>
      <c r="E1488">
        <v>64</v>
      </c>
      <c r="F1488" s="1" t="s">
        <v>28</v>
      </c>
      <c r="G1488" s="1" t="s">
        <v>62</v>
      </c>
      <c r="H1488">
        <v>46.565300000000001</v>
      </c>
      <c r="I1488">
        <v>-66.4619</v>
      </c>
      <c r="J1488">
        <v>1</v>
      </c>
      <c r="K1488" t="b">
        <v>1</v>
      </c>
      <c r="L1488">
        <v>399</v>
      </c>
      <c r="M1488" s="1" t="s">
        <v>39</v>
      </c>
      <c r="N1488" s="1" t="s">
        <v>40</v>
      </c>
      <c r="O1488">
        <v>1</v>
      </c>
      <c r="P1488" t="b">
        <v>1</v>
      </c>
      <c r="Q1488" t="b">
        <v>0</v>
      </c>
      <c r="R1488" s="1" t="s">
        <v>52</v>
      </c>
      <c r="S1488" s="1" t="s">
        <v>49</v>
      </c>
      <c r="T1488">
        <v>4</v>
      </c>
      <c r="U1488" s="1" t="s">
        <v>34</v>
      </c>
      <c r="V1488" s="1" t="s">
        <v>35</v>
      </c>
      <c r="W1488" s="1" t="str">
        <f>IF(OR(MasterData[[#This Row],[Event]]="Christmas Market", MasterData[[#This Row],[Event]]="Christmas"), "Christmas Sale", "Non-Christmas Sale")</f>
        <v>Non-Christmas Sale</v>
      </c>
      <c r="X1488" t="b">
        <v>0</v>
      </c>
      <c r="Y1488">
        <v>5</v>
      </c>
      <c r="Z1488">
        <v>86.07</v>
      </c>
      <c r="AA1488">
        <v>86.07</v>
      </c>
      <c r="AB1488">
        <v>0</v>
      </c>
      <c r="AC1488" t="str">
        <f>IF(MasterData[[#This Row],[Discount Amount]]&gt;0, "Promotional sale", "Non-Promotional Sales")</f>
        <v>Non-Promotional Sales</v>
      </c>
    </row>
    <row r="1489" spans="1:29" x14ac:dyDescent="0.25">
      <c r="A1489">
        <v>1488</v>
      </c>
      <c r="B1489" s="1" t="s">
        <v>149</v>
      </c>
      <c r="C1489" s="2">
        <v>0.9875462962962962</v>
      </c>
      <c r="D1489">
        <v>193</v>
      </c>
      <c r="E1489">
        <v>30</v>
      </c>
      <c r="F1489" s="1" t="s">
        <v>28</v>
      </c>
      <c r="G1489" s="1" t="s">
        <v>62</v>
      </c>
      <c r="H1489">
        <v>46.565300000000001</v>
      </c>
      <c r="I1489">
        <v>-66.4619</v>
      </c>
      <c r="J1489">
        <v>82</v>
      </c>
      <c r="K1489" t="b">
        <v>1</v>
      </c>
      <c r="L1489">
        <v>593</v>
      </c>
      <c r="M1489" s="1" t="s">
        <v>56</v>
      </c>
      <c r="N1489" s="1" t="s">
        <v>57</v>
      </c>
      <c r="O1489">
        <v>2</v>
      </c>
      <c r="P1489" t="b">
        <v>1</v>
      </c>
      <c r="Q1489" t="b">
        <v>1</v>
      </c>
      <c r="R1489" s="1" t="s">
        <v>41</v>
      </c>
      <c r="S1489" s="1" t="s">
        <v>53</v>
      </c>
      <c r="T1489">
        <v>1</v>
      </c>
      <c r="U1489" s="1" t="s">
        <v>42</v>
      </c>
      <c r="V1489" s="1" t="s">
        <v>46</v>
      </c>
      <c r="W1489" s="1" t="str">
        <f>IF(OR(MasterData[[#This Row],[Event]]="Christmas Market", MasterData[[#This Row],[Event]]="Christmas"), "Christmas Sale", "Non-Christmas Sale")</f>
        <v>Christmas Sale</v>
      </c>
      <c r="X1489" t="b">
        <v>1</v>
      </c>
      <c r="Y1489">
        <v>1</v>
      </c>
      <c r="Z1489">
        <v>30.51</v>
      </c>
      <c r="AA1489">
        <v>61.01</v>
      </c>
      <c r="AB1489">
        <v>0</v>
      </c>
      <c r="AC1489" t="str">
        <f>IF(MasterData[[#This Row],[Discount Amount]]&gt;0, "Promotional sale", "Non-Promotional Sales")</f>
        <v>Non-Promotional Sales</v>
      </c>
    </row>
    <row r="1490" spans="1:29" x14ac:dyDescent="0.25">
      <c r="A1490">
        <v>1489</v>
      </c>
      <c r="B1490" s="1" t="s">
        <v>352</v>
      </c>
      <c r="C1490" s="2">
        <v>0.33453703703703708</v>
      </c>
      <c r="D1490">
        <v>470</v>
      </c>
      <c r="E1490">
        <v>34</v>
      </c>
      <c r="F1490" s="1" t="s">
        <v>28</v>
      </c>
      <c r="G1490" s="1" t="s">
        <v>48</v>
      </c>
      <c r="H1490">
        <v>53.933300000000003</v>
      </c>
      <c r="I1490">
        <v>-116.5765</v>
      </c>
      <c r="J1490">
        <v>16</v>
      </c>
      <c r="K1490" t="b">
        <v>0</v>
      </c>
      <c r="L1490">
        <v>962</v>
      </c>
      <c r="M1490" s="1" t="s">
        <v>74</v>
      </c>
      <c r="N1490" s="1" t="s">
        <v>75</v>
      </c>
      <c r="O1490">
        <v>5</v>
      </c>
      <c r="P1490" t="b">
        <v>1</v>
      </c>
      <c r="Q1490" t="b">
        <v>0</v>
      </c>
      <c r="R1490" s="1" t="s">
        <v>32</v>
      </c>
      <c r="S1490" s="1" t="s">
        <v>33</v>
      </c>
      <c r="T1490">
        <v>4</v>
      </c>
      <c r="U1490" s="1" t="s">
        <v>42</v>
      </c>
      <c r="V1490" s="1" t="s">
        <v>35</v>
      </c>
      <c r="W1490" s="1" t="str">
        <f>IF(OR(MasterData[[#This Row],[Event]]="Christmas Market", MasterData[[#This Row],[Event]]="Christmas"), "Christmas Sale", "Non-Christmas Sale")</f>
        <v>Non-Christmas Sale</v>
      </c>
      <c r="X1490" t="b">
        <v>0</v>
      </c>
      <c r="Y1490">
        <v>5</v>
      </c>
      <c r="Z1490">
        <v>97.01</v>
      </c>
      <c r="AA1490">
        <v>485.04</v>
      </c>
      <c r="AB1490">
        <v>0</v>
      </c>
      <c r="AC1490" t="str">
        <f>IF(MasterData[[#This Row],[Discount Amount]]&gt;0, "Promotional sale", "Non-Promotional Sales")</f>
        <v>Non-Promotional Sales</v>
      </c>
    </row>
    <row r="1491" spans="1:29" x14ac:dyDescent="0.25">
      <c r="A1491">
        <v>1490</v>
      </c>
      <c r="B1491" s="1" t="s">
        <v>105</v>
      </c>
      <c r="C1491" s="2">
        <v>0.7253587962962964</v>
      </c>
      <c r="D1491">
        <v>173</v>
      </c>
      <c r="E1491">
        <v>48</v>
      </c>
      <c r="F1491" s="1" t="s">
        <v>37</v>
      </c>
      <c r="G1491" s="1" t="s">
        <v>55</v>
      </c>
      <c r="H1491">
        <v>52.939900000000002</v>
      </c>
      <c r="I1491">
        <v>-106.4509</v>
      </c>
      <c r="J1491">
        <v>95</v>
      </c>
      <c r="K1491" t="b">
        <v>0</v>
      </c>
      <c r="L1491">
        <v>278</v>
      </c>
      <c r="M1491" s="1" t="s">
        <v>63</v>
      </c>
      <c r="N1491" s="1" t="s">
        <v>64</v>
      </c>
      <c r="O1491">
        <v>3</v>
      </c>
      <c r="P1491" t="b">
        <v>1</v>
      </c>
      <c r="Q1491" t="b">
        <v>1</v>
      </c>
      <c r="R1491" s="1" t="s">
        <v>32</v>
      </c>
      <c r="S1491" s="1" t="s">
        <v>33</v>
      </c>
      <c r="T1491">
        <v>3</v>
      </c>
      <c r="U1491" s="1" t="s">
        <v>34</v>
      </c>
      <c r="V1491" s="1" t="s">
        <v>35</v>
      </c>
      <c r="W1491" s="1" t="str">
        <f>IF(OR(MasterData[[#This Row],[Event]]="Christmas Market", MasterData[[#This Row],[Event]]="Christmas"), "Christmas Sale", "Non-Christmas Sale")</f>
        <v>Non-Christmas Sale</v>
      </c>
      <c r="X1491" t="b">
        <v>1</v>
      </c>
      <c r="Y1491">
        <v>3</v>
      </c>
      <c r="Z1491">
        <v>99.76</v>
      </c>
      <c r="AA1491">
        <v>299.29000000000002</v>
      </c>
      <c r="AB1491">
        <v>0</v>
      </c>
      <c r="AC1491" t="str">
        <f>IF(MasterData[[#This Row],[Discount Amount]]&gt;0, "Promotional sale", "Non-Promotional Sales")</f>
        <v>Non-Promotional Sales</v>
      </c>
    </row>
    <row r="1492" spans="1:29" x14ac:dyDescent="0.25">
      <c r="A1492">
        <v>1491</v>
      </c>
      <c r="B1492" s="1" t="s">
        <v>27</v>
      </c>
      <c r="C1492" s="2">
        <v>9.3194444444444358E-2</v>
      </c>
      <c r="D1492">
        <v>41</v>
      </c>
      <c r="E1492">
        <v>21</v>
      </c>
      <c r="F1492" s="1" t="s">
        <v>28</v>
      </c>
      <c r="G1492" s="1" t="s">
        <v>38</v>
      </c>
      <c r="H1492">
        <v>53.726700000000001</v>
      </c>
      <c r="I1492">
        <v>-127.6476</v>
      </c>
      <c r="J1492">
        <v>56</v>
      </c>
      <c r="K1492" t="b">
        <v>1</v>
      </c>
      <c r="L1492">
        <v>84</v>
      </c>
      <c r="M1492" s="1" t="s">
        <v>39</v>
      </c>
      <c r="N1492" s="1" t="s">
        <v>40</v>
      </c>
      <c r="O1492">
        <v>3</v>
      </c>
      <c r="P1492" t="b">
        <v>0</v>
      </c>
      <c r="Q1492" t="b">
        <v>1</v>
      </c>
      <c r="R1492" s="1" t="s">
        <v>41</v>
      </c>
      <c r="S1492" s="1" t="s">
        <v>49</v>
      </c>
      <c r="T1492">
        <v>2</v>
      </c>
      <c r="U1492" s="1" t="s">
        <v>42</v>
      </c>
      <c r="V1492" s="1" t="s">
        <v>35</v>
      </c>
      <c r="W1492" s="1" t="str">
        <f>IF(OR(MasterData[[#This Row],[Event]]="Christmas Market", MasterData[[#This Row],[Event]]="Christmas"), "Christmas Sale", "Non-Christmas Sale")</f>
        <v>Non-Christmas Sale</v>
      </c>
      <c r="X1492" t="b">
        <v>0</v>
      </c>
      <c r="Y1492">
        <v>1</v>
      </c>
      <c r="Z1492">
        <v>66.03</v>
      </c>
      <c r="AA1492">
        <v>198.09</v>
      </c>
      <c r="AB1492">
        <v>0</v>
      </c>
      <c r="AC1492" t="str">
        <f>IF(MasterData[[#This Row],[Discount Amount]]&gt;0, "Promotional sale", "Non-Promotional Sales")</f>
        <v>Non-Promotional Sales</v>
      </c>
    </row>
    <row r="1493" spans="1:29" x14ac:dyDescent="0.25">
      <c r="A1493">
        <v>1492</v>
      </c>
      <c r="B1493" s="1" t="s">
        <v>107</v>
      </c>
      <c r="C1493" s="2">
        <v>0.20299768518518513</v>
      </c>
      <c r="D1493">
        <v>443</v>
      </c>
      <c r="E1493">
        <v>58</v>
      </c>
      <c r="F1493" s="1" t="s">
        <v>37</v>
      </c>
      <c r="G1493" s="1" t="s">
        <v>38</v>
      </c>
      <c r="H1493">
        <v>53.726700000000001</v>
      </c>
      <c r="I1493">
        <v>-127.6476</v>
      </c>
      <c r="J1493">
        <v>89</v>
      </c>
      <c r="K1493" t="b">
        <v>0</v>
      </c>
      <c r="L1493">
        <v>547</v>
      </c>
      <c r="M1493" s="1" t="s">
        <v>74</v>
      </c>
      <c r="N1493" s="1" t="s">
        <v>75</v>
      </c>
      <c r="O1493">
        <v>5</v>
      </c>
      <c r="P1493" t="b">
        <v>0</v>
      </c>
      <c r="Q1493" t="b">
        <v>1</v>
      </c>
      <c r="R1493" s="1" t="s">
        <v>52</v>
      </c>
      <c r="S1493" s="1" t="s">
        <v>53</v>
      </c>
      <c r="T1493">
        <v>1</v>
      </c>
      <c r="U1493" s="1" t="s">
        <v>45</v>
      </c>
      <c r="V1493" s="1" t="s">
        <v>59</v>
      </c>
      <c r="W1493" s="1" t="str">
        <f>IF(OR(MasterData[[#This Row],[Event]]="Christmas Market", MasterData[[#This Row],[Event]]="Christmas"), "Christmas Sale", "Non-Christmas Sale")</f>
        <v>Non-Christmas Sale</v>
      </c>
      <c r="X1493" t="b">
        <v>1</v>
      </c>
      <c r="Y1493">
        <v>3</v>
      </c>
      <c r="Z1493">
        <v>71.8</v>
      </c>
      <c r="AA1493">
        <v>358.98</v>
      </c>
      <c r="AB1493">
        <v>35.9</v>
      </c>
      <c r="AC1493" t="str">
        <f>IF(MasterData[[#This Row],[Discount Amount]]&gt;0, "Promotional sale", "Non-Promotional Sales")</f>
        <v>Promotional sale</v>
      </c>
    </row>
    <row r="1494" spans="1:29" x14ac:dyDescent="0.25">
      <c r="A1494">
        <v>1493</v>
      </c>
      <c r="B1494" s="1" t="s">
        <v>360</v>
      </c>
      <c r="C1494" s="2">
        <v>0.34883101851851861</v>
      </c>
      <c r="D1494">
        <v>300</v>
      </c>
      <c r="E1494">
        <v>30</v>
      </c>
      <c r="F1494" s="1" t="s">
        <v>61</v>
      </c>
      <c r="G1494" s="1" t="s">
        <v>38</v>
      </c>
      <c r="H1494">
        <v>53.726700000000001</v>
      </c>
      <c r="I1494">
        <v>-127.6476</v>
      </c>
      <c r="J1494">
        <v>33</v>
      </c>
      <c r="K1494" t="b">
        <v>1</v>
      </c>
      <c r="L1494">
        <v>385</v>
      </c>
      <c r="M1494" s="1" t="s">
        <v>63</v>
      </c>
      <c r="N1494" s="1" t="s">
        <v>64</v>
      </c>
      <c r="O1494">
        <v>5</v>
      </c>
      <c r="P1494" t="b">
        <v>1</v>
      </c>
      <c r="Q1494" t="b">
        <v>0</v>
      </c>
      <c r="R1494" s="1" t="s">
        <v>52</v>
      </c>
      <c r="S1494" s="1" t="s">
        <v>49</v>
      </c>
      <c r="T1494">
        <v>1</v>
      </c>
      <c r="U1494" s="1" t="s">
        <v>34</v>
      </c>
      <c r="V1494" s="1" t="s">
        <v>59</v>
      </c>
      <c r="W1494" s="1" t="str">
        <f>IF(OR(MasterData[[#This Row],[Event]]="Christmas Market", MasterData[[#This Row],[Event]]="Christmas"), "Christmas Sale", "Non-Christmas Sale")</f>
        <v>Non-Christmas Sale</v>
      </c>
      <c r="X1494" t="b">
        <v>1</v>
      </c>
      <c r="Y1494">
        <v>5</v>
      </c>
      <c r="Z1494">
        <v>36.51</v>
      </c>
      <c r="AA1494">
        <v>182.57</v>
      </c>
      <c r="AB1494">
        <v>18.260000000000002</v>
      </c>
      <c r="AC1494" t="str">
        <f>IF(MasterData[[#This Row],[Discount Amount]]&gt;0, "Promotional sale", "Non-Promotional Sales")</f>
        <v>Promotional sale</v>
      </c>
    </row>
    <row r="1495" spans="1:29" x14ac:dyDescent="0.25">
      <c r="A1495">
        <v>1494</v>
      </c>
      <c r="B1495" s="1" t="s">
        <v>339</v>
      </c>
      <c r="C1495" s="2">
        <v>0.93633101851851852</v>
      </c>
      <c r="D1495">
        <v>322</v>
      </c>
      <c r="E1495">
        <v>42</v>
      </c>
      <c r="F1495" s="1" t="s">
        <v>61</v>
      </c>
      <c r="G1495" s="1" t="s">
        <v>38</v>
      </c>
      <c r="H1495">
        <v>53.726700000000001</v>
      </c>
      <c r="I1495">
        <v>-127.6476</v>
      </c>
      <c r="J1495">
        <v>79</v>
      </c>
      <c r="K1495" t="b">
        <v>1</v>
      </c>
      <c r="L1495">
        <v>870</v>
      </c>
      <c r="M1495" s="1" t="s">
        <v>30</v>
      </c>
      <c r="N1495" s="1" t="s">
        <v>31</v>
      </c>
      <c r="O1495">
        <v>5</v>
      </c>
      <c r="P1495" t="b">
        <v>1</v>
      </c>
      <c r="Q1495" t="b">
        <v>0</v>
      </c>
      <c r="R1495" s="1" t="s">
        <v>52</v>
      </c>
      <c r="S1495" s="1" t="s">
        <v>53</v>
      </c>
      <c r="T1495">
        <v>2</v>
      </c>
      <c r="U1495" s="1" t="s">
        <v>42</v>
      </c>
      <c r="V1495" s="1" t="s">
        <v>59</v>
      </c>
      <c r="W1495" s="1" t="str">
        <f>IF(OR(MasterData[[#This Row],[Event]]="Christmas Market", MasterData[[#This Row],[Event]]="Christmas"), "Christmas Sale", "Non-Christmas Sale")</f>
        <v>Non-Christmas Sale</v>
      </c>
      <c r="X1495" t="b">
        <v>1</v>
      </c>
      <c r="Y1495">
        <v>5</v>
      </c>
      <c r="Z1495">
        <v>61.23</v>
      </c>
      <c r="AA1495">
        <v>306.17</v>
      </c>
      <c r="AB1495">
        <v>30.62</v>
      </c>
      <c r="AC1495" t="str">
        <f>IF(MasterData[[#This Row],[Discount Amount]]&gt;0, "Promotional sale", "Non-Promotional Sales")</f>
        <v>Promotional sale</v>
      </c>
    </row>
    <row r="1496" spans="1:29" x14ac:dyDescent="0.25">
      <c r="A1496">
        <v>1495</v>
      </c>
      <c r="B1496" s="1" t="s">
        <v>336</v>
      </c>
      <c r="C1496" s="2">
        <v>6.4803240740740842E-2</v>
      </c>
      <c r="D1496">
        <v>168</v>
      </c>
      <c r="E1496">
        <v>60</v>
      </c>
      <c r="F1496" s="1" t="s">
        <v>61</v>
      </c>
      <c r="G1496" s="1" t="s">
        <v>77</v>
      </c>
      <c r="H1496">
        <v>64.282300000000006</v>
      </c>
      <c r="I1496">
        <v>-135</v>
      </c>
      <c r="J1496">
        <v>17</v>
      </c>
      <c r="K1496" t="b">
        <v>1</v>
      </c>
      <c r="L1496">
        <v>973</v>
      </c>
      <c r="M1496" s="1" t="s">
        <v>63</v>
      </c>
      <c r="N1496" s="1" t="s">
        <v>64</v>
      </c>
      <c r="O1496">
        <v>4</v>
      </c>
      <c r="P1496" t="b">
        <v>0</v>
      </c>
      <c r="Q1496" t="b">
        <v>1</v>
      </c>
      <c r="R1496" s="1" t="s">
        <v>52</v>
      </c>
      <c r="S1496" s="1" t="s">
        <v>49</v>
      </c>
      <c r="T1496">
        <v>5</v>
      </c>
      <c r="U1496" s="1" t="s">
        <v>42</v>
      </c>
      <c r="V1496" s="1" t="s">
        <v>46</v>
      </c>
      <c r="W1496" s="1" t="str">
        <f>IF(OR(MasterData[[#This Row],[Event]]="Christmas Market", MasterData[[#This Row],[Event]]="Christmas"), "Christmas Sale", "Non-Christmas Sale")</f>
        <v>Christmas Sale</v>
      </c>
      <c r="X1496" t="b">
        <v>1</v>
      </c>
      <c r="Y1496">
        <v>2</v>
      </c>
      <c r="Z1496">
        <v>17.420000000000002</v>
      </c>
      <c r="AA1496">
        <v>69.680000000000007</v>
      </c>
      <c r="AB1496">
        <v>0</v>
      </c>
      <c r="AC1496" t="str">
        <f>IF(MasterData[[#This Row],[Discount Amount]]&gt;0, "Promotional sale", "Non-Promotional Sales")</f>
        <v>Non-Promotional Sales</v>
      </c>
    </row>
    <row r="1497" spans="1:29" x14ac:dyDescent="0.25">
      <c r="A1497">
        <v>1496</v>
      </c>
      <c r="B1497" s="1" t="s">
        <v>147</v>
      </c>
      <c r="C1497" s="2">
        <v>0.74072916666666666</v>
      </c>
      <c r="D1497">
        <v>82</v>
      </c>
      <c r="E1497">
        <v>45</v>
      </c>
      <c r="F1497" s="1" t="s">
        <v>28</v>
      </c>
      <c r="G1497" s="1" t="s">
        <v>55</v>
      </c>
      <c r="H1497">
        <v>52.939900000000002</v>
      </c>
      <c r="I1497">
        <v>-106.4509</v>
      </c>
      <c r="J1497">
        <v>67</v>
      </c>
      <c r="K1497" t="b">
        <v>1</v>
      </c>
      <c r="L1497">
        <v>321</v>
      </c>
      <c r="M1497" s="1" t="s">
        <v>74</v>
      </c>
      <c r="N1497" s="1" t="s">
        <v>75</v>
      </c>
      <c r="O1497">
        <v>5</v>
      </c>
      <c r="P1497" t="b">
        <v>0</v>
      </c>
      <c r="Q1497" t="b">
        <v>0</v>
      </c>
      <c r="R1497" s="1" t="s">
        <v>32</v>
      </c>
      <c r="S1497" s="1" t="s">
        <v>53</v>
      </c>
      <c r="T1497">
        <v>4</v>
      </c>
      <c r="U1497" s="1" t="s">
        <v>45</v>
      </c>
      <c r="V1497" s="1" t="s">
        <v>46</v>
      </c>
      <c r="W1497" s="1" t="str">
        <f>IF(OR(MasterData[[#This Row],[Event]]="Christmas Market", MasterData[[#This Row],[Event]]="Christmas"), "Christmas Sale", "Non-Christmas Sale")</f>
        <v>Christmas Sale</v>
      </c>
      <c r="X1497" t="b">
        <v>1</v>
      </c>
      <c r="Y1497">
        <v>2</v>
      </c>
      <c r="Z1497">
        <v>60.24</v>
      </c>
      <c r="AA1497">
        <v>301.20999999999998</v>
      </c>
      <c r="AB1497">
        <v>0</v>
      </c>
      <c r="AC1497" t="str">
        <f>IF(MasterData[[#This Row],[Discount Amount]]&gt;0, "Promotional sale", "Non-Promotional Sales")</f>
        <v>Non-Promotional Sales</v>
      </c>
    </row>
    <row r="1498" spans="1:29" x14ac:dyDescent="0.25">
      <c r="A1498">
        <v>1497</v>
      </c>
      <c r="B1498" s="1" t="s">
        <v>156</v>
      </c>
      <c r="C1498" s="2">
        <v>0.8599768518518518</v>
      </c>
      <c r="D1498">
        <v>113</v>
      </c>
      <c r="E1498">
        <v>31</v>
      </c>
      <c r="F1498" s="1" t="s">
        <v>61</v>
      </c>
      <c r="G1498" s="1" t="s">
        <v>62</v>
      </c>
      <c r="H1498">
        <v>46.565300000000001</v>
      </c>
      <c r="I1498">
        <v>-66.4619</v>
      </c>
      <c r="J1498">
        <v>99</v>
      </c>
      <c r="K1498" t="b">
        <v>0</v>
      </c>
      <c r="L1498">
        <v>254</v>
      </c>
      <c r="M1498" s="1" t="s">
        <v>74</v>
      </c>
      <c r="N1498" s="1" t="s">
        <v>75</v>
      </c>
      <c r="O1498">
        <v>4</v>
      </c>
      <c r="P1498" t="b">
        <v>0</v>
      </c>
      <c r="Q1498" t="b">
        <v>1</v>
      </c>
      <c r="R1498" s="1" t="s">
        <v>41</v>
      </c>
      <c r="S1498" s="1" t="s">
        <v>49</v>
      </c>
      <c r="T1498">
        <v>5</v>
      </c>
      <c r="U1498" s="1" t="s">
        <v>45</v>
      </c>
      <c r="V1498" s="1" t="s">
        <v>35</v>
      </c>
      <c r="W1498" s="1" t="str">
        <f>IF(OR(MasterData[[#This Row],[Event]]="Christmas Market", MasterData[[#This Row],[Event]]="Christmas"), "Christmas Sale", "Non-Christmas Sale")</f>
        <v>Non-Christmas Sale</v>
      </c>
      <c r="X1498" t="b">
        <v>1</v>
      </c>
      <c r="Y1498">
        <v>3</v>
      </c>
      <c r="Z1498">
        <v>63.75</v>
      </c>
      <c r="AA1498">
        <v>254.99</v>
      </c>
      <c r="AB1498">
        <v>0</v>
      </c>
      <c r="AC1498" t="str">
        <f>IF(MasterData[[#This Row],[Discount Amount]]&gt;0, "Promotional sale", "Non-Promotional Sales")</f>
        <v>Non-Promotional Sales</v>
      </c>
    </row>
    <row r="1499" spans="1:29" x14ac:dyDescent="0.25">
      <c r="A1499">
        <v>1498</v>
      </c>
      <c r="B1499" s="1" t="s">
        <v>401</v>
      </c>
      <c r="C1499" s="2">
        <v>0.9510763888888889</v>
      </c>
      <c r="D1499">
        <v>230</v>
      </c>
      <c r="E1499">
        <v>69</v>
      </c>
      <c r="F1499" s="1" t="s">
        <v>28</v>
      </c>
      <c r="G1499" s="1" t="s">
        <v>68</v>
      </c>
      <c r="H1499">
        <v>46.318800000000003</v>
      </c>
      <c r="I1499">
        <v>-63.146099999999997</v>
      </c>
      <c r="J1499">
        <v>98</v>
      </c>
      <c r="K1499" t="b">
        <v>0</v>
      </c>
      <c r="L1499">
        <v>869</v>
      </c>
      <c r="M1499" s="1" t="s">
        <v>56</v>
      </c>
      <c r="N1499" s="1" t="s">
        <v>57</v>
      </c>
      <c r="O1499">
        <v>4</v>
      </c>
      <c r="P1499" t="b">
        <v>1</v>
      </c>
      <c r="Q1499" t="b">
        <v>0</v>
      </c>
      <c r="R1499" s="1" t="s">
        <v>52</v>
      </c>
      <c r="S1499" s="1" t="s">
        <v>49</v>
      </c>
      <c r="T1499">
        <v>2</v>
      </c>
      <c r="U1499" s="1" t="s">
        <v>45</v>
      </c>
      <c r="V1499" s="1" t="s">
        <v>59</v>
      </c>
      <c r="W1499" s="1" t="str">
        <f>IF(OR(MasterData[[#This Row],[Event]]="Christmas Market", MasterData[[#This Row],[Event]]="Christmas"), "Christmas Sale", "Non-Christmas Sale")</f>
        <v>Non-Christmas Sale</v>
      </c>
      <c r="X1499" t="b">
        <v>0</v>
      </c>
      <c r="Y1499">
        <v>1</v>
      </c>
      <c r="Z1499">
        <v>30.25</v>
      </c>
      <c r="AA1499">
        <v>121</v>
      </c>
      <c r="AB1499">
        <v>12.1</v>
      </c>
      <c r="AC1499" t="str">
        <f>IF(MasterData[[#This Row],[Discount Amount]]&gt;0, "Promotional sale", "Non-Promotional Sales")</f>
        <v>Promotional sale</v>
      </c>
    </row>
    <row r="1500" spans="1:29" x14ac:dyDescent="0.25">
      <c r="A1500">
        <v>1499</v>
      </c>
      <c r="B1500" s="1" t="s">
        <v>82</v>
      </c>
      <c r="C1500" s="2">
        <v>0.64537037037037037</v>
      </c>
      <c r="D1500">
        <v>123</v>
      </c>
      <c r="E1500">
        <v>70</v>
      </c>
      <c r="F1500" s="1" t="s">
        <v>61</v>
      </c>
      <c r="G1500" s="1" t="s">
        <v>55</v>
      </c>
      <c r="H1500">
        <v>52.939900000000002</v>
      </c>
      <c r="I1500">
        <v>-106.4509</v>
      </c>
      <c r="J1500">
        <v>27</v>
      </c>
      <c r="K1500" t="b">
        <v>0</v>
      </c>
      <c r="L1500">
        <v>875</v>
      </c>
      <c r="M1500" s="1" t="s">
        <v>39</v>
      </c>
      <c r="N1500" s="1" t="s">
        <v>40</v>
      </c>
      <c r="O1500">
        <v>1</v>
      </c>
      <c r="P1500" t="b">
        <v>0</v>
      </c>
      <c r="Q1500" t="b">
        <v>1</v>
      </c>
      <c r="R1500" s="1" t="s">
        <v>41</v>
      </c>
      <c r="S1500" s="1" t="s">
        <v>33</v>
      </c>
      <c r="T1500">
        <v>4</v>
      </c>
      <c r="U1500" s="1" t="s">
        <v>45</v>
      </c>
      <c r="V1500" s="1" t="s">
        <v>46</v>
      </c>
      <c r="W1500" s="1" t="str">
        <f>IF(OR(MasterData[[#This Row],[Event]]="Christmas Market", MasterData[[#This Row],[Event]]="Christmas"), "Christmas Sale", "Non-Christmas Sale")</f>
        <v>Christmas Sale</v>
      </c>
      <c r="X1500" t="b">
        <v>1</v>
      </c>
      <c r="Y1500">
        <v>1</v>
      </c>
      <c r="Z1500">
        <v>53.01</v>
      </c>
      <c r="AA1500">
        <v>53.01</v>
      </c>
      <c r="AB1500">
        <v>0</v>
      </c>
      <c r="AC1500" t="str">
        <f>IF(MasterData[[#This Row],[Discount Amount]]&gt;0, "Promotional sale", "Non-Promotional Sales")</f>
        <v>Non-Promotional Sales</v>
      </c>
    </row>
    <row r="1501" spans="1:29" x14ac:dyDescent="0.25">
      <c r="A1501">
        <v>1500</v>
      </c>
      <c r="B1501" s="1" t="s">
        <v>82</v>
      </c>
      <c r="C1501" s="2">
        <v>0.92028935185185179</v>
      </c>
      <c r="D1501">
        <v>474</v>
      </c>
      <c r="E1501">
        <v>64</v>
      </c>
      <c r="F1501" s="1" t="s">
        <v>37</v>
      </c>
      <c r="G1501" s="1" t="s">
        <v>79</v>
      </c>
      <c r="H1501">
        <v>63.588799999999999</v>
      </c>
      <c r="I1501">
        <v>-115.5069</v>
      </c>
      <c r="J1501">
        <v>100</v>
      </c>
      <c r="K1501" t="b">
        <v>1</v>
      </c>
      <c r="L1501">
        <v>822</v>
      </c>
      <c r="M1501" s="1" t="s">
        <v>63</v>
      </c>
      <c r="N1501" s="1" t="s">
        <v>64</v>
      </c>
      <c r="O1501">
        <v>3</v>
      </c>
      <c r="P1501" t="b">
        <v>1</v>
      </c>
      <c r="Q1501" t="b">
        <v>1</v>
      </c>
      <c r="R1501" s="1" t="s">
        <v>32</v>
      </c>
      <c r="S1501" s="1" t="s">
        <v>33</v>
      </c>
      <c r="T1501">
        <v>4</v>
      </c>
      <c r="U1501" s="1" t="s">
        <v>45</v>
      </c>
      <c r="V1501" s="1" t="s">
        <v>46</v>
      </c>
      <c r="W1501" s="1" t="str">
        <f>IF(OR(MasterData[[#This Row],[Event]]="Christmas Market", MasterData[[#This Row],[Event]]="Christmas"), "Christmas Sale", "Non-Christmas Sale")</f>
        <v>Christmas Sale</v>
      </c>
      <c r="X1501" t="b">
        <v>0</v>
      </c>
      <c r="Y1501">
        <v>4</v>
      </c>
      <c r="Z1501">
        <v>12.19</v>
      </c>
      <c r="AA1501">
        <v>36.57</v>
      </c>
      <c r="AB1501">
        <v>0</v>
      </c>
      <c r="AC1501" t="str">
        <f>IF(MasterData[[#This Row],[Discount Amount]]&gt;0, "Promotional sale", "Non-Promotional Sales")</f>
        <v>Non-Promotional Sales</v>
      </c>
    </row>
    <row r="1502" spans="1:29" x14ac:dyDescent="0.25">
      <c r="A1502">
        <v>1501</v>
      </c>
      <c r="B1502" s="1" t="s">
        <v>355</v>
      </c>
      <c r="C1502" s="2">
        <v>0.82516203703703694</v>
      </c>
      <c r="D1502">
        <v>85</v>
      </c>
      <c r="E1502">
        <v>57</v>
      </c>
      <c r="F1502" s="1" t="s">
        <v>37</v>
      </c>
      <c r="G1502" s="1" t="s">
        <v>29</v>
      </c>
      <c r="H1502">
        <v>51.253799999999998</v>
      </c>
      <c r="I1502">
        <v>-85.3232</v>
      </c>
      <c r="J1502">
        <v>40</v>
      </c>
      <c r="K1502" t="b">
        <v>0</v>
      </c>
      <c r="L1502">
        <v>18</v>
      </c>
      <c r="M1502" s="1" t="s">
        <v>30</v>
      </c>
      <c r="N1502" s="1" t="s">
        <v>31</v>
      </c>
      <c r="O1502">
        <v>5</v>
      </c>
      <c r="P1502" t="b">
        <v>1</v>
      </c>
      <c r="Q1502" t="b">
        <v>1</v>
      </c>
      <c r="R1502" s="1" t="s">
        <v>32</v>
      </c>
      <c r="S1502" s="1" t="s">
        <v>58</v>
      </c>
      <c r="T1502">
        <v>2</v>
      </c>
      <c r="U1502" s="1" t="s">
        <v>45</v>
      </c>
      <c r="V1502" s="1" t="s">
        <v>59</v>
      </c>
      <c r="W1502" s="1" t="str">
        <f>IF(OR(MasterData[[#This Row],[Event]]="Christmas Market", MasterData[[#This Row],[Event]]="Christmas"), "Christmas Sale", "Non-Christmas Sale")</f>
        <v>Non-Christmas Sale</v>
      </c>
      <c r="X1502" t="b">
        <v>0</v>
      </c>
      <c r="Y1502">
        <v>3</v>
      </c>
      <c r="Z1502">
        <v>15.31</v>
      </c>
      <c r="AA1502">
        <v>76.569999999999993</v>
      </c>
      <c r="AB1502">
        <v>7.66</v>
      </c>
      <c r="AC1502" t="str">
        <f>IF(MasterData[[#This Row],[Discount Amount]]&gt;0, "Promotional sale", "Non-Promotional Sales")</f>
        <v>Promotional sale</v>
      </c>
    </row>
    <row r="1503" spans="1:29" x14ac:dyDescent="0.25">
      <c r="A1503">
        <v>1502</v>
      </c>
      <c r="B1503" s="1" t="s">
        <v>293</v>
      </c>
      <c r="C1503" s="2">
        <v>0.88185185185185189</v>
      </c>
      <c r="D1503">
        <v>340</v>
      </c>
      <c r="E1503">
        <v>48</v>
      </c>
      <c r="F1503" s="1" t="s">
        <v>61</v>
      </c>
      <c r="G1503" s="1" t="s">
        <v>79</v>
      </c>
      <c r="H1503">
        <v>63.588799999999999</v>
      </c>
      <c r="I1503">
        <v>-115.5069</v>
      </c>
      <c r="J1503">
        <v>23</v>
      </c>
      <c r="K1503" t="b">
        <v>0</v>
      </c>
      <c r="L1503">
        <v>581</v>
      </c>
      <c r="M1503" s="1" t="s">
        <v>30</v>
      </c>
      <c r="N1503" s="1" t="s">
        <v>31</v>
      </c>
      <c r="O1503">
        <v>3</v>
      </c>
      <c r="P1503" t="b">
        <v>0</v>
      </c>
      <c r="Q1503" t="b">
        <v>1</v>
      </c>
      <c r="R1503" s="1" t="s">
        <v>32</v>
      </c>
      <c r="S1503" s="1" t="s">
        <v>33</v>
      </c>
      <c r="T1503">
        <v>5</v>
      </c>
      <c r="U1503" s="1" t="s">
        <v>34</v>
      </c>
      <c r="V1503" s="1" t="s">
        <v>59</v>
      </c>
      <c r="W1503" s="1" t="str">
        <f>IF(OR(MasterData[[#This Row],[Event]]="Christmas Market", MasterData[[#This Row],[Event]]="Christmas"), "Christmas Sale", "Non-Christmas Sale")</f>
        <v>Non-Christmas Sale</v>
      </c>
      <c r="X1503" t="b">
        <v>0</v>
      </c>
      <c r="Y1503">
        <v>3</v>
      </c>
      <c r="Z1503">
        <v>34.74</v>
      </c>
      <c r="AA1503">
        <v>104.21</v>
      </c>
      <c r="AB1503">
        <v>10.42</v>
      </c>
      <c r="AC1503" t="str">
        <f>IF(MasterData[[#This Row],[Discount Amount]]&gt;0, "Promotional sale", "Non-Promotional Sales")</f>
        <v>Promotional sale</v>
      </c>
    </row>
    <row r="1504" spans="1:29" x14ac:dyDescent="0.25">
      <c r="A1504">
        <v>1503</v>
      </c>
      <c r="B1504" s="1" t="s">
        <v>235</v>
      </c>
      <c r="C1504" s="2">
        <v>0.29708333333333337</v>
      </c>
      <c r="D1504">
        <v>39</v>
      </c>
      <c r="E1504">
        <v>32</v>
      </c>
      <c r="F1504" s="1" t="s">
        <v>37</v>
      </c>
      <c r="G1504" s="1" t="s">
        <v>70</v>
      </c>
      <c r="H1504">
        <v>54.273099999999999</v>
      </c>
      <c r="I1504">
        <v>-61.738799999999998</v>
      </c>
      <c r="J1504">
        <v>40</v>
      </c>
      <c r="K1504" t="b">
        <v>1</v>
      </c>
      <c r="L1504">
        <v>281</v>
      </c>
      <c r="M1504" s="1" t="s">
        <v>39</v>
      </c>
      <c r="N1504" s="1" t="s">
        <v>40</v>
      </c>
      <c r="O1504">
        <v>5</v>
      </c>
      <c r="P1504" t="b">
        <v>0</v>
      </c>
      <c r="Q1504" t="b">
        <v>1</v>
      </c>
      <c r="R1504" s="1" t="s">
        <v>32</v>
      </c>
      <c r="S1504" s="1" t="s">
        <v>53</v>
      </c>
      <c r="T1504">
        <v>3</v>
      </c>
      <c r="U1504" s="1" t="s">
        <v>34</v>
      </c>
      <c r="V1504" s="1" t="s">
        <v>35</v>
      </c>
      <c r="W1504" s="1" t="str">
        <f>IF(OR(MasterData[[#This Row],[Event]]="Christmas Market", MasterData[[#This Row],[Event]]="Christmas"), "Christmas Sale", "Non-Christmas Sale")</f>
        <v>Non-Christmas Sale</v>
      </c>
      <c r="X1504" t="b">
        <v>0</v>
      </c>
      <c r="Y1504">
        <v>3</v>
      </c>
      <c r="Z1504">
        <v>70.11</v>
      </c>
      <c r="AA1504">
        <v>350.56</v>
      </c>
      <c r="AB1504">
        <v>0</v>
      </c>
      <c r="AC1504" t="str">
        <f>IF(MasterData[[#This Row],[Discount Amount]]&gt;0, "Promotional sale", "Non-Promotional Sales")</f>
        <v>Non-Promotional Sales</v>
      </c>
    </row>
    <row r="1505" spans="1:29" x14ac:dyDescent="0.25">
      <c r="A1505">
        <v>1504</v>
      </c>
      <c r="B1505" s="1" t="s">
        <v>154</v>
      </c>
      <c r="C1505" s="2">
        <v>0.62331018518518522</v>
      </c>
      <c r="D1505">
        <v>6</v>
      </c>
      <c r="E1505">
        <v>57</v>
      </c>
      <c r="F1505" s="1" t="s">
        <v>28</v>
      </c>
      <c r="G1505" s="1" t="s">
        <v>81</v>
      </c>
      <c r="H1505">
        <v>64.248000000000005</v>
      </c>
      <c r="I1505">
        <v>-84.889600000000002</v>
      </c>
      <c r="J1505">
        <v>65</v>
      </c>
      <c r="K1505" t="b">
        <v>0</v>
      </c>
      <c r="L1505">
        <v>269</v>
      </c>
      <c r="M1505" s="1" t="s">
        <v>39</v>
      </c>
      <c r="N1505" s="1" t="s">
        <v>40</v>
      </c>
      <c r="O1505">
        <v>4</v>
      </c>
      <c r="P1505" t="b">
        <v>0</v>
      </c>
      <c r="Q1505" t="b">
        <v>0</v>
      </c>
      <c r="R1505" s="1" t="s">
        <v>32</v>
      </c>
      <c r="S1505" s="1" t="s">
        <v>33</v>
      </c>
      <c r="T1505">
        <v>1</v>
      </c>
      <c r="U1505" s="1" t="s">
        <v>34</v>
      </c>
      <c r="V1505" s="1" t="s">
        <v>59</v>
      </c>
      <c r="W1505" s="1" t="str">
        <f>IF(OR(MasterData[[#This Row],[Event]]="Christmas Market", MasterData[[#This Row],[Event]]="Christmas"), "Christmas Sale", "Non-Christmas Sale")</f>
        <v>Non-Christmas Sale</v>
      </c>
      <c r="X1505" t="b">
        <v>1</v>
      </c>
      <c r="Y1505">
        <v>1</v>
      </c>
      <c r="Z1505">
        <v>73.680000000000007</v>
      </c>
      <c r="AA1505">
        <v>294.72000000000003</v>
      </c>
      <c r="AB1505">
        <v>29.47</v>
      </c>
      <c r="AC1505" t="str">
        <f>IF(MasterData[[#This Row],[Discount Amount]]&gt;0, "Promotional sale", "Non-Promotional Sales")</f>
        <v>Promotional sale</v>
      </c>
    </row>
    <row r="1506" spans="1:29" x14ac:dyDescent="0.25">
      <c r="A1506">
        <v>1505</v>
      </c>
      <c r="B1506" s="1" t="s">
        <v>114</v>
      </c>
      <c r="C1506" s="2">
        <v>0.85640046296296291</v>
      </c>
      <c r="D1506">
        <v>313</v>
      </c>
      <c r="E1506">
        <v>25</v>
      </c>
      <c r="F1506" s="1" t="s">
        <v>61</v>
      </c>
      <c r="G1506" s="1" t="s">
        <v>68</v>
      </c>
      <c r="H1506">
        <v>46.318800000000003</v>
      </c>
      <c r="I1506">
        <v>-63.146099999999997</v>
      </c>
      <c r="J1506">
        <v>44</v>
      </c>
      <c r="K1506" t="b">
        <v>0</v>
      </c>
      <c r="L1506">
        <v>632</v>
      </c>
      <c r="M1506" s="1" t="s">
        <v>56</v>
      </c>
      <c r="N1506" s="1" t="s">
        <v>57</v>
      </c>
      <c r="O1506">
        <v>3</v>
      </c>
      <c r="P1506" t="b">
        <v>0</v>
      </c>
      <c r="Q1506" t="b">
        <v>0</v>
      </c>
      <c r="R1506" s="1" t="s">
        <v>52</v>
      </c>
      <c r="S1506" s="1" t="s">
        <v>53</v>
      </c>
      <c r="T1506">
        <v>3</v>
      </c>
      <c r="U1506" s="1" t="s">
        <v>34</v>
      </c>
      <c r="V1506" s="1" t="s">
        <v>46</v>
      </c>
      <c r="W1506" s="1" t="str">
        <f>IF(OR(MasterData[[#This Row],[Event]]="Christmas Market", MasterData[[#This Row],[Event]]="Christmas"), "Christmas Sale", "Non-Christmas Sale")</f>
        <v>Christmas Sale</v>
      </c>
      <c r="X1506" t="b">
        <v>1</v>
      </c>
      <c r="Y1506">
        <v>2</v>
      </c>
      <c r="Z1506">
        <v>39.29</v>
      </c>
      <c r="AA1506">
        <v>117.86</v>
      </c>
      <c r="AB1506">
        <v>0</v>
      </c>
      <c r="AC1506" t="str">
        <f>IF(MasterData[[#This Row],[Discount Amount]]&gt;0, "Promotional sale", "Non-Promotional Sales")</f>
        <v>Non-Promotional Sales</v>
      </c>
    </row>
    <row r="1507" spans="1:29" x14ac:dyDescent="0.25">
      <c r="A1507">
        <v>1506</v>
      </c>
      <c r="B1507" s="1" t="s">
        <v>358</v>
      </c>
      <c r="C1507" s="2">
        <v>0.42531249999999998</v>
      </c>
      <c r="D1507">
        <v>69</v>
      </c>
      <c r="E1507">
        <v>41</v>
      </c>
      <c r="F1507" s="1" t="s">
        <v>28</v>
      </c>
      <c r="G1507" s="1" t="s">
        <v>48</v>
      </c>
      <c r="H1507">
        <v>53.933300000000003</v>
      </c>
      <c r="I1507">
        <v>-116.5765</v>
      </c>
      <c r="J1507">
        <v>62</v>
      </c>
      <c r="K1507" t="b">
        <v>1</v>
      </c>
      <c r="L1507">
        <v>269</v>
      </c>
      <c r="M1507" s="1" t="s">
        <v>39</v>
      </c>
      <c r="N1507" s="1" t="s">
        <v>40</v>
      </c>
      <c r="O1507">
        <v>3</v>
      </c>
      <c r="P1507" t="b">
        <v>1</v>
      </c>
      <c r="Q1507" t="b">
        <v>0</v>
      </c>
      <c r="R1507" s="1" t="s">
        <v>52</v>
      </c>
      <c r="S1507" s="1" t="s">
        <v>53</v>
      </c>
      <c r="T1507">
        <v>1</v>
      </c>
      <c r="U1507" s="1" t="s">
        <v>34</v>
      </c>
      <c r="V1507" s="1" t="s">
        <v>59</v>
      </c>
      <c r="W1507" s="1" t="str">
        <f>IF(OR(MasterData[[#This Row],[Event]]="Christmas Market", MasterData[[#This Row],[Event]]="Christmas"), "Christmas Sale", "Non-Christmas Sale")</f>
        <v>Non-Christmas Sale</v>
      </c>
      <c r="X1507" t="b">
        <v>0</v>
      </c>
      <c r="Y1507">
        <v>1</v>
      </c>
      <c r="Z1507">
        <v>26.14</v>
      </c>
      <c r="AA1507">
        <v>78.41</v>
      </c>
      <c r="AB1507">
        <v>7.84</v>
      </c>
      <c r="AC1507" t="str">
        <f>IF(MasterData[[#This Row],[Discount Amount]]&gt;0, "Promotional sale", "Non-Promotional Sales")</f>
        <v>Promotional sale</v>
      </c>
    </row>
    <row r="1508" spans="1:29" x14ac:dyDescent="0.25">
      <c r="A1508">
        <v>1507</v>
      </c>
      <c r="B1508" s="1" t="s">
        <v>312</v>
      </c>
      <c r="C1508" s="2">
        <v>0.74663194444444447</v>
      </c>
      <c r="D1508">
        <v>422</v>
      </c>
      <c r="E1508">
        <v>58</v>
      </c>
      <c r="F1508" s="1" t="s">
        <v>61</v>
      </c>
      <c r="G1508" s="1" t="s">
        <v>55</v>
      </c>
      <c r="H1508">
        <v>52.939900000000002</v>
      </c>
      <c r="I1508">
        <v>-106.4509</v>
      </c>
      <c r="J1508">
        <v>84</v>
      </c>
      <c r="K1508" t="b">
        <v>0</v>
      </c>
      <c r="L1508">
        <v>745</v>
      </c>
      <c r="M1508" s="1" t="s">
        <v>30</v>
      </c>
      <c r="N1508" s="1" t="s">
        <v>31</v>
      </c>
      <c r="O1508">
        <v>5</v>
      </c>
      <c r="P1508" t="b">
        <v>0</v>
      </c>
      <c r="Q1508" t="b">
        <v>0</v>
      </c>
      <c r="R1508" s="1" t="s">
        <v>52</v>
      </c>
      <c r="S1508" s="1" t="s">
        <v>58</v>
      </c>
      <c r="T1508">
        <v>3</v>
      </c>
      <c r="U1508" s="1" t="s">
        <v>34</v>
      </c>
      <c r="V1508" s="1" t="s">
        <v>35</v>
      </c>
      <c r="W1508" s="1" t="str">
        <f>IF(OR(MasterData[[#This Row],[Event]]="Christmas Market", MasterData[[#This Row],[Event]]="Christmas"), "Christmas Sale", "Non-Christmas Sale")</f>
        <v>Non-Christmas Sale</v>
      </c>
      <c r="X1508" t="b">
        <v>0</v>
      </c>
      <c r="Y1508">
        <v>4</v>
      </c>
      <c r="Z1508">
        <v>17.260000000000002</v>
      </c>
      <c r="AA1508">
        <v>86.32</v>
      </c>
      <c r="AB1508">
        <v>0</v>
      </c>
      <c r="AC1508" t="str">
        <f>IF(MasterData[[#This Row],[Discount Amount]]&gt;0, "Promotional sale", "Non-Promotional Sales")</f>
        <v>Non-Promotional Sales</v>
      </c>
    </row>
    <row r="1509" spans="1:29" x14ac:dyDescent="0.25">
      <c r="A1509">
        <v>1508</v>
      </c>
      <c r="B1509" s="1" t="s">
        <v>183</v>
      </c>
      <c r="C1509" s="2">
        <v>0.92773148148148143</v>
      </c>
      <c r="D1509">
        <v>164</v>
      </c>
      <c r="E1509">
        <v>20</v>
      </c>
      <c r="F1509" s="1" t="s">
        <v>61</v>
      </c>
      <c r="G1509" s="1" t="s">
        <v>55</v>
      </c>
      <c r="H1509">
        <v>52.939900000000002</v>
      </c>
      <c r="I1509">
        <v>-106.4509</v>
      </c>
      <c r="J1509">
        <v>27</v>
      </c>
      <c r="K1509" t="b">
        <v>1</v>
      </c>
      <c r="L1509">
        <v>926</v>
      </c>
      <c r="M1509" s="1" t="s">
        <v>74</v>
      </c>
      <c r="N1509" s="1" t="s">
        <v>75</v>
      </c>
      <c r="O1509">
        <v>4</v>
      </c>
      <c r="P1509" t="b">
        <v>1</v>
      </c>
      <c r="Q1509" t="b">
        <v>1</v>
      </c>
      <c r="R1509" s="1" t="s">
        <v>41</v>
      </c>
      <c r="S1509" s="1" t="s">
        <v>58</v>
      </c>
      <c r="T1509">
        <v>5</v>
      </c>
      <c r="U1509" s="1" t="s">
        <v>45</v>
      </c>
      <c r="V1509" s="1" t="s">
        <v>46</v>
      </c>
      <c r="W1509" s="1" t="str">
        <f>IF(OR(MasterData[[#This Row],[Event]]="Christmas Market", MasterData[[#This Row],[Event]]="Christmas"), "Christmas Sale", "Non-Christmas Sale")</f>
        <v>Christmas Sale</v>
      </c>
      <c r="X1509" t="b">
        <v>0</v>
      </c>
      <c r="Y1509">
        <v>3</v>
      </c>
      <c r="Z1509">
        <v>90.78</v>
      </c>
      <c r="AA1509">
        <v>363.14</v>
      </c>
      <c r="AB1509">
        <v>0</v>
      </c>
      <c r="AC1509" t="str">
        <f>IF(MasterData[[#This Row],[Discount Amount]]&gt;0, "Promotional sale", "Non-Promotional Sales")</f>
        <v>Non-Promotional Sales</v>
      </c>
    </row>
    <row r="1510" spans="1:29" x14ac:dyDescent="0.25">
      <c r="A1510">
        <v>1509</v>
      </c>
      <c r="B1510" s="1" t="s">
        <v>138</v>
      </c>
      <c r="C1510" s="2">
        <v>0.85113425925925923</v>
      </c>
      <c r="D1510">
        <v>260</v>
      </c>
      <c r="E1510">
        <v>23</v>
      </c>
      <c r="F1510" s="1" t="s">
        <v>61</v>
      </c>
      <c r="G1510" s="1" t="s">
        <v>38</v>
      </c>
      <c r="H1510">
        <v>53.726700000000001</v>
      </c>
      <c r="I1510">
        <v>-127.6476</v>
      </c>
      <c r="J1510">
        <v>51</v>
      </c>
      <c r="K1510" t="b">
        <v>1</v>
      </c>
      <c r="L1510">
        <v>572</v>
      </c>
      <c r="M1510" s="1" t="s">
        <v>30</v>
      </c>
      <c r="N1510" s="1" t="s">
        <v>31</v>
      </c>
      <c r="O1510">
        <v>1</v>
      </c>
      <c r="P1510" t="b">
        <v>1</v>
      </c>
      <c r="Q1510" t="b">
        <v>1</v>
      </c>
      <c r="R1510" s="1" t="s">
        <v>52</v>
      </c>
      <c r="S1510" s="1" t="s">
        <v>53</v>
      </c>
      <c r="T1510">
        <v>4</v>
      </c>
      <c r="U1510" s="1" t="s">
        <v>34</v>
      </c>
      <c r="V1510" s="1" t="s">
        <v>35</v>
      </c>
      <c r="W1510" s="1" t="str">
        <f>IF(OR(MasterData[[#This Row],[Event]]="Christmas Market", MasterData[[#This Row],[Event]]="Christmas"), "Christmas Sale", "Non-Christmas Sale")</f>
        <v>Non-Christmas Sale</v>
      </c>
      <c r="X1510" t="b">
        <v>0</v>
      </c>
      <c r="Y1510">
        <v>4</v>
      </c>
      <c r="Z1510">
        <v>89.47</v>
      </c>
      <c r="AA1510">
        <v>89.47</v>
      </c>
      <c r="AB1510">
        <v>0</v>
      </c>
      <c r="AC1510" t="str">
        <f>IF(MasterData[[#This Row],[Discount Amount]]&gt;0, "Promotional sale", "Non-Promotional Sales")</f>
        <v>Non-Promotional Sales</v>
      </c>
    </row>
    <row r="1511" spans="1:29" x14ac:dyDescent="0.25">
      <c r="A1511">
        <v>1510</v>
      </c>
      <c r="B1511" s="1" t="s">
        <v>183</v>
      </c>
      <c r="C1511" s="2">
        <v>0.64841435185185192</v>
      </c>
      <c r="D1511">
        <v>452</v>
      </c>
      <c r="E1511">
        <v>20</v>
      </c>
      <c r="F1511" s="1" t="s">
        <v>28</v>
      </c>
      <c r="G1511" s="1" t="s">
        <v>68</v>
      </c>
      <c r="H1511">
        <v>46.318800000000003</v>
      </c>
      <c r="I1511">
        <v>-63.146099999999997</v>
      </c>
      <c r="J1511">
        <v>42</v>
      </c>
      <c r="K1511" t="b">
        <v>1</v>
      </c>
      <c r="L1511">
        <v>177</v>
      </c>
      <c r="M1511" s="1" t="s">
        <v>56</v>
      </c>
      <c r="N1511" s="1" t="s">
        <v>57</v>
      </c>
      <c r="O1511">
        <v>5</v>
      </c>
      <c r="P1511" t="b">
        <v>0</v>
      </c>
      <c r="Q1511" t="b">
        <v>1</v>
      </c>
      <c r="R1511" s="1" t="s">
        <v>41</v>
      </c>
      <c r="S1511" s="1" t="s">
        <v>33</v>
      </c>
      <c r="T1511">
        <v>2</v>
      </c>
      <c r="U1511" s="1" t="s">
        <v>42</v>
      </c>
      <c r="V1511" s="1" t="s">
        <v>59</v>
      </c>
      <c r="W1511" s="1" t="str">
        <f>IF(OR(MasterData[[#This Row],[Event]]="Christmas Market", MasterData[[#This Row],[Event]]="Christmas"), "Christmas Sale", "Non-Christmas Sale")</f>
        <v>Non-Christmas Sale</v>
      </c>
      <c r="X1511" t="b">
        <v>0</v>
      </c>
      <c r="Y1511">
        <v>4</v>
      </c>
      <c r="Z1511">
        <v>93.3</v>
      </c>
      <c r="AA1511">
        <v>466.51</v>
      </c>
      <c r="AB1511">
        <v>46.65</v>
      </c>
      <c r="AC1511" t="str">
        <f>IF(MasterData[[#This Row],[Discount Amount]]&gt;0, "Promotional sale", "Non-Promotional Sales")</f>
        <v>Promotional sale</v>
      </c>
    </row>
    <row r="1512" spans="1:29" x14ac:dyDescent="0.25">
      <c r="A1512">
        <v>1511</v>
      </c>
      <c r="B1512" s="1" t="s">
        <v>148</v>
      </c>
      <c r="C1512" s="2">
        <v>2.0543981481481399E-2</v>
      </c>
      <c r="D1512">
        <v>292</v>
      </c>
      <c r="E1512">
        <v>48</v>
      </c>
      <c r="F1512" s="1" t="s">
        <v>37</v>
      </c>
      <c r="G1512" s="1" t="s">
        <v>79</v>
      </c>
      <c r="H1512">
        <v>63.588799999999999</v>
      </c>
      <c r="I1512">
        <v>-115.5069</v>
      </c>
      <c r="J1512">
        <v>10</v>
      </c>
      <c r="K1512" t="b">
        <v>0</v>
      </c>
      <c r="L1512">
        <v>319</v>
      </c>
      <c r="M1512" s="1" t="s">
        <v>30</v>
      </c>
      <c r="N1512" s="1" t="s">
        <v>31</v>
      </c>
      <c r="O1512">
        <v>5</v>
      </c>
      <c r="P1512" t="b">
        <v>0</v>
      </c>
      <c r="Q1512" t="b">
        <v>0</v>
      </c>
      <c r="R1512" s="1" t="s">
        <v>52</v>
      </c>
      <c r="S1512" s="1" t="s">
        <v>58</v>
      </c>
      <c r="T1512">
        <v>3</v>
      </c>
      <c r="U1512" s="1" t="s">
        <v>42</v>
      </c>
      <c r="V1512" s="1" t="s">
        <v>59</v>
      </c>
      <c r="W1512" s="1" t="str">
        <f>IF(OR(MasterData[[#This Row],[Event]]="Christmas Market", MasterData[[#This Row],[Event]]="Christmas"), "Christmas Sale", "Non-Christmas Sale")</f>
        <v>Non-Christmas Sale</v>
      </c>
      <c r="X1512" t="b">
        <v>1</v>
      </c>
      <c r="Y1512">
        <v>1</v>
      </c>
      <c r="Z1512">
        <v>26.53</v>
      </c>
      <c r="AA1512">
        <v>132.66999999999999</v>
      </c>
      <c r="AB1512">
        <v>13.27</v>
      </c>
      <c r="AC1512" t="str">
        <f>IF(MasterData[[#This Row],[Discount Amount]]&gt;0, "Promotional sale", "Non-Promotional Sales")</f>
        <v>Promotional sale</v>
      </c>
    </row>
    <row r="1513" spans="1:29" x14ac:dyDescent="0.25">
      <c r="A1513">
        <v>1512</v>
      </c>
      <c r="B1513" s="1" t="s">
        <v>376</v>
      </c>
      <c r="C1513" s="2">
        <v>0.36567129629629624</v>
      </c>
      <c r="D1513">
        <v>112</v>
      </c>
      <c r="E1513">
        <v>23</v>
      </c>
      <c r="F1513" s="1" t="s">
        <v>28</v>
      </c>
      <c r="G1513" s="1" t="s">
        <v>66</v>
      </c>
      <c r="H1513">
        <v>45.077800000000003</v>
      </c>
      <c r="I1513">
        <v>-63.546700000000001</v>
      </c>
      <c r="J1513">
        <v>75</v>
      </c>
      <c r="K1513" t="b">
        <v>0</v>
      </c>
      <c r="L1513">
        <v>413</v>
      </c>
      <c r="M1513" s="1" t="s">
        <v>30</v>
      </c>
      <c r="N1513" s="1" t="s">
        <v>31</v>
      </c>
      <c r="O1513">
        <v>5</v>
      </c>
      <c r="P1513" t="b">
        <v>1</v>
      </c>
      <c r="Q1513" t="b">
        <v>0</v>
      </c>
      <c r="R1513" s="1" t="s">
        <v>52</v>
      </c>
      <c r="S1513" s="1" t="s">
        <v>53</v>
      </c>
      <c r="T1513">
        <v>1</v>
      </c>
      <c r="U1513" s="1" t="s">
        <v>45</v>
      </c>
      <c r="V1513" s="1" t="s">
        <v>59</v>
      </c>
      <c r="W1513" s="1" t="str">
        <f>IF(OR(MasterData[[#This Row],[Event]]="Christmas Market", MasterData[[#This Row],[Event]]="Christmas"), "Christmas Sale", "Non-Christmas Sale")</f>
        <v>Non-Christmas Sale</v>
      </c>
      <c r="X1513" t="b">
        <v>0</v>
      </c>
      <c r="Y1513">
        <v>5</v>
      </c>
      <c r="Z1513">
        <v>60.58</v>
      </c>
      <c r="AA1513">
        <v>302.89999999999998</v>
      </c>
      <c r="AB1513">
        <v>30.29</v>
      </c>
      <c r="AC1513" t="str">
        <f>IF(MasterData[[#This Row],[Discount Amount]]&gt;0, "Promotional sale", "Non-Promotional Sales")</f>
        <v>Promotional sale</v>
      </c>
    </row>
    <row r="1514" spans="1:29" x14ac:dyDescent="0.25">
      <c r="A1514">
        <v>1513</v>
      </c>
      <c r="B1514" s="1" t="s">
        <v>170</v>
      </c>
      <c r="C1514" s="2">
        <v>0.98388888888888881</v>
      </c>
      <c r="D1514">
        <v>130</v>
      </c>
      <c r="E1514">
        <v>47</v>
      </c>
      <c r="F1514" s="1" t="s">
        <v>61</v>
      </c>
      <c r="G1514" s="1" t="s">
        <v>44</v>
      </c>
      <c r="H1514">
        <v>46.813099999999999</v>
      </c>
      <c r="I1514">
        <v>-71.207499999999996</v>
      </c>
      <c r="J1514">
        <v>4</v>
      </c>
      <c r="K1514" t="b">
        <v>1</v>
      </c>
      <c r="L1514">
        <v>737</v>
      </c>
      <c r="M1514" s="1" t="s">
        <v>63</v>
      </c>
      <c r="N1514" s="1" t="s">
        <v>64</v>
      </c>
      <c r="O1514">
        <v>4</v>
      </c>
      <c r="P1514" t="b">
        <v>1</v>
      </c>
      <c r="Q1514" t="b">
        <v>1</v>
      </c>
      <c r="R1514" s="1" t="s">
        <v>41</v>
      </c>
      <c r="S1514" s="1" t="s">
        <v>53</v>
      </c>
      <c r="T1514">
        <v>4</v>
      </c>
      <c r="U1514" s="1" t="s">
        <v>45</v>
      </c>
      <c r="V1514" s="1" t="s">
        <v>59</v>
      </c>
      <c r="W1514" s="1" t="str">
        <f>IF(OR(MasterData[[#This Row],[Event]]="Christmas Market", MasterData[[#This Row],[Event]]="Christmas"), "Christmas Sale", "Non-Christmas Sale")</f>
        <v>Non-Christmas Sale</v>
      </c>
      <c r="X1514" t="b">
        <v>0</v>
      </c>
      <c r="Y1514">
        <v>1</v>
      </c>
      <c r="Z1514">
        <v>39.14</v>
      </c>
      <c r="AA1514">
        <v>156.56</v>
      </c>
      <c r="AB1514">
        <v>15.66</v>
      </c>
      <c r="AC1514" t="str">
        <f>IF(MasterData[[#This Row],[Discount Amount]]&gt;0, "Promotional sale", "Non-Promotional Sales")</f>
        <v>Promotional sale</v>
      </c>
    </row>
    <row r="1515" spans="1:29" x14ac:dyDescent="0.25">
      <c r="A1515">
        <v>1514</v>
      </c>
      <c r="B1515" s="1" t="s">
        <v>291</v>
      </c>
      <c r="C1515" s="2">
        <v>0.61776620370370372</v>
      </c>
      <c r="D1515">
        <v>481</v>
      </c>
      <c r="E1515">
        <v>49</v>
      </c>
      <c r="F1515" s="1" t="s">
        <v>61</v>
      </c>
      <c r="G1515" s="1" t="s">
        <v>79</v>
      </c>
      <c r="H1515">
        <v>63.588799999999999</v>
      </c>
      <c r="I1515">
        <v>-115.5069</v>
      </c>
      <c r="J1515">
        <v>99</v>
      </c>
      <c r="K1515" t="b">
        <v>0</v>
      </c>
      <c r="L1515">
        <v>291</v>
      </c>
      <c r="M1515" s="1" t="s">
        <v>30</v>
      </c>
      <c r="N1515" s="1" t="s">
        <v>31</v>
      </c>
      <c r="O1515">
        <v>4</v>
      </c>
      <c r="P1515" t="b">
        <v>0</v>
      </c>
      <c r="Q1515" t="b">
        <v>1</v>
      </c>
      <c r="R1515" s="1" t="s">
        <v>32</v>
      </c>
      <c r="S1515" s="1" t="s">
        <v>58</v>
      </c>
      <c r="T1515">
        <v>3</v>
      </c>
      <c r="U1515" s="1" t="s">
        <v>34</v>
      </c>
      <c r="V1515" s="1" t="s">
        <v>46</v>
      </c>
      <c r="W1515" s="1" t="str">
        <f>IF(OR(MasterData[[#This Row],[Event]]="Christmas Market", MasterData[[#This Row],[Event]]="Christmas"), "Christmas Sale", "Non-Christmas Sale")</f>
        <v>Christmas Sale</v>
      </c>
      <c r="X1515" t="b">
        <v>1</v>
      </c>
      <c r="Y1515">
        <v>3</v>
      </c>
      <c r="Z1515">
        <v>66.150000000000006</v>
      </c>
      <c r="AA1515">
        <v>264.61</v>
      </c>
      <c r="AB1515">
        <v>0</v>
      </c>
      <c r="AC1515" t="str">
        <f>IF(MasterData[[#This Row],[Discount Amount]]&gt;0, "Promotional sale", "Non-Promotional Sales")</f>
        <v>Non-Promotional Sales</v>
      </c>
    </row>
    <row r="1516" spans="1:29" x14ac:dyDescent="0.25">
      <c r="A1516">
        <v>1515</v>
      </c>
      <c r="B1516" s="1" t="s">
        <v>358</v>
      </c>
      <c r="C1516" s="2">
        <v>0.97085648148148151</v>
      </c>
      <c r="D1516">
        <v>245</v>
      </c>
      <c r="E1516">
        <v>50</v>
      </c>
      <c r="F1516" s="1" t="s">
        <v>61</v>
      </c>
      <c r="G1516" s="1" t="s">
        <v>62</v>
      </c>
      <c r="H1516">
        <v>46.565300000000001</v>
      </c>
      <c r="I1516">
        <v>-66.4619</v>
      </c>
      <c r="J1516">
        <v>16</v>
      </c>
      <c r="K1516" t="b">
        <v>0</v>
      </c>
      <c r="L1516">
        <v>767</v>
      </c>
      <c r="M1516" s="1" t="s">
        <v>30</v>
      </c>
      <c r="N1516" s="1" t="s">
        <v>31</v>
      </c>
      <c r="O1516">
        <v>2</v>
      </c>
      <c r="P1516" t="b">
        <v>0</v>
      </c>
      <c r="Q1516" t="b">
        <v>0</v>
      </c>
      <c r="R1516" s="1" t="s">
        <v>52</v>
      </c>
      <c r="S1516" s="1" t="s">
        <v>49</v>
      </c>
      <c r="T1516">
        <v>5</v>
      </c>
      <c r="U1516" s="1" t="s">
        <v>34</v>
      </c>
      <c r="V1516" s="1" t="s">
        <v>46</v>
      </c>
      <c r="W1516" s="1" t="str">
        <f>IF(OR(MasterData[[#This Row],[Event]]="Christmas Market", MasterData[[#This Row],[Event]]="Christmas"), "Christmas Sale", "Non-Christmas Sale")</f>
        <v>Christmas Sale</v>
      </c>
      <c r="X1516" t="b">
        <v>1</v>
      </c>
      <c r="Y1516">
        <v>4</v>
      </c>
      <c r="Z1516">
        <v>95.86</v>
      </c>
      <c r="AA1516">
        <v>191.73</v>
      </c>
      <c r="AB1516">
        <v>0</v>
      </c>
      <c r="AC1516" t="str">
        <f>IF(MasterData[[#This Row],[Discount Amount]]&gt;0, "Promotional sale", "Non-Promotional Sales")</f>
        <v>Non-Promotional Sales</v>
      </c>
    </row>
    <row r="1517" spans="1:29" x14ac:dyDescent="0.25">
      <c r="A1517">
        <v>1516</v>
      </c>
      <c r="B1517" s="1" t="s">
        <v>124</v>
      </c>
      <c r="C1517" s="2">
        <v>0.36737268518518529</v>
      </c>
      <c r="D1517">
        <v>462</v>
      </c>
      <c r="E1517">
        <v>43</v>
      </c>
      <c r="F1517" s="1" t="s">
        <v>28</v>
      </c>
      <c r="G1517" s="1" t="s">
        <v>79</v>
      </c>
      <c r="H1517">
        <v>63.588799999999999</v>
      </c>
      <c r="I1517">
        <v>-115.5069</v>
      </c>
      <c r="J1517">
        <v>63</v>
      </c>
      <c r="K1517" t="b">
        <v>0</v>
      </c>
      <c r="L1517">
        <v>40</v>
      </c>
      <c r="M1517" s="1" t="s">
        <v>63</v>
      </c>
      <c r="N1517" s="1" t="s">
        <v>64</v>
      </c>
      <c r="O1517">
        <v>5</v>
      </c>
      <c r="P1517" t="b">
        <v>0</v>
      </c>
      <c r="Q1517" t="b">
        <v>1</v>
      </c>
      <c r="R1517" s="1" t="s">
        <v>32</v>
      </c>
      <c r="S1517" s="1" t="s">
        <v>33</v>
      </c>
      <c r="T1517">
        <v>1</v>
      </c>
      <c r="U1517" s="1" t="s">
        <v>45</v>
      </c>
      <c r="V1517" s="1" t="s">
        <v>46</v>
      </c>
      <c r="W1517" s="1" t="str">
        <f>IF(OR(MasterData[[#This Row],[Event]]="Christmas Market", MasterData[[#This Row],[Event]]="Christmas"), "Christmas Sale", "Non-Christmas Sale")</f>
        <v>Christmas Sale</v>
      </c>
      <c r="X1517" t="b">
        <v>1</v>
      </c>
      <c r="Y1517">
        <v>1</v>
      </c>
      <c r="Z1517">
        <v>38.770000000000003</v>
      </c>
      <c r="AA1517">
        <v>193.84</v>
      </c>
      <c r="AB1517">
        <v>0</v>
      </c>
      <c r="AC1517" t="str">
        <f>IF(MasterData[[#This Row],[Discount Amount]]&gt;0, "Promotional sale", "Non-Promotional Sales")</f>
        <v>Non-Promotional Sales</v>
      </c>
    </row>
    <row r="1518" spans="1:29" x14ac:dyDescent="0.25">
      <c r="A1518">
        <v>1517</v>
      </c>
      <c r="B1518" s="1" t="s">
        <v>139</v>
      </c>
      <c r="C1518" s="2">
        <v>0.27553240740740748</v>
      </c>
      <c r="D1518">
        <v>148</v>
      </c>
      <c r="E1518">
        <v>53</v>
      </c>
      <c r="F1518" s="1" t="s">
        <v>61</v>
      </c>
      <c r="G1518" s="1" t="s">
        <v>29</v>
      </c>
      <c r="H1518">
        <v>51.253799999999998</v>
      </c>
      <c r="I1518">
        <v>-85.3232</v>
      </c>
      <c r="J1518">
        <v>61</v>
      </c>
      <c r="K1518" t="b">
        <v>1</v>
      </c>
      <c r="L1518">
        <v>214</v>
      </c>
      <c r="M1518" s="1" t="s">
        <v>30</v>
      </c>
      <c r="N1518" s="1" t="s">
        <v>31</v>
      </c>
      <c r="O1518">
        <v>2</v>
      </c>
      <c r="P1518" t="b">
        <v>1</v>
      </c>
      <c r="Q1518" t="b">
        <v>1</v>
      </c>
      <c r="R1518" s="1" t="s">
        <v>52</v>
      </c>
      <c r="S1518" s="1" t="s">
        <v>49</v>
      </c>
      <c r="T1518">
        <v>2</v>
      </c>
      <c r="U1518" s="1" t="s">
        <v>45</v>
      </c>
      <c r="V1518" s="1" t="s">
        <v>35</v>
      </c>
      <c r="W1518" s="1" t="str">
        <f>IF(OR(MasterData[[#This Row],[Event]]="Christmas Market", MasterData[[#This Row],[Event]]="Christmas"), "Christmas Sale", "Non-Christmas Sale")</f>
        <v>Non-Christmas Sale</v>
      </c>
      <c r="X1518" t="b">
        <v>0</v>
      </c>
      <c r="Y1518">
        <v>2</v>
      </c>
      <c r="Z1518">
        <v>99.73</v>
      </c>
      <c r="AA1518">
        <v>199.46</v>
      </c>
      <c r="AB1518">
        <v>0</v>
      </c>
      <c r="AC1518" t="str">
        <f>IF(MasterData[[#This Row],[Discount Amount]]&gt;0, "Promotional sale", "Non-Promotional Sales")</f>
        <v>Non-Promotional Sales</v>
      </c>
    </row>
    <row r="1519" spans="1:29" x14ac:dyDescent="0.25">
      <c r="A1519">
        <v>1518</v>
      </c>
      <c r="B1519" s="1" t="s">
        <v>273</v>
      </c>
      <c r="C1519" s="2">
        <v>0.20028935185185182</v>
      </c>
      <c r="D1519">
        <v>70</v>
      </c>
      <c r="E1519">
        <v>50</v>
      </c>
      <c r="F1519" s="1" t="s">
        <v>28</v>
      </c>
      <c r="G1519" s="1" t="s">
        <v>79</v>
      </c>
      <c r="H1519">
        <v>63.588799999999999</v>
      </c>
      <c r="I1519">
        <v>-115.5069</v>
      </c>
      <c r="J1519">
        <v>53</v>
      </c>
      <c r="K1519" t="b">
        <v>1</v>
      </c>
      <c r="L1519">
        <v>145</v>
      </c>
      <c r="M1519" s="1" t="s">
        <v>39</v>
      </c>
      <c r="N1519" s="1" t="s">
        <v>40</v>
      </c>
      <c r="O1519">
        <v>3</v>
      </c>
      <c r="P1519" t="b">
        <v>0</v>
      </c>
      <c r="Q1519" t="b">
        <v>0</v>
      </c>
      <c r="R1519" s="1" t="s">
        <v>32</v>
      </c>
      <c r="S1519" s="1" t="s">
        <v>49</v>
      </c>
      <c r="T1519">
        <v>2</v>
      </c>
      <c r="U1519" s="1" t="s">
        <v>45</v>
      </c>
      <c r="V1519" s="1" t="s">
        <v>35</v>
      </c>
      <c r="W1519" s="1" t="str">
        <f>IF(OR(MasterData[[#This Row],[Event]]="Christmas Market", MasterData[[#This Row],[Event]]="Christmas"), "Christmas Sale", "Non-Christmas Sale")</f>
        <v>Non-Christmas Sale</v>
      </c>
      <c r="X1519" t="b">
        <v>1</v>
      </c>
      <c r="Y1519">
        <v>4</v>
      </c>
      <c r="Z1519">
        <v>17.309999999999999</v>
      </c>
      <c r="AA1519">
        <v>51.94</v>
      </c>
      <c r="AB1519">
        <v>0</v>
      </c>
      <c r="AC1519" t="str">
        <f>IF(MasterData[[#This Row],[Discount Amount]]&gt;0, "Promotional sale", "Non-Promotional Sales")</f>
        <v>Non-Promotional Sales</v>
      </c>
    </row>
    <row r="1520" spans="1:29" x14ac:dyDescent="0.25">
      <c r="A1520">
        <v>1519</v>
      </c>
      <c r="B1520" s="1" t="s">
        <v>360</v>
      </c>
      <c r="C1520" s="2">
        <v>0.28804398148148147</v>
      </c>
      <c r="D1520">
        <v>304</v>
      </c>
      <c r="E1520">
        <v>45</v>
      </c>
      <c r="F1520" s="1" t="s">
        <v>37</v>
      </c>
      <c r="G1520" s="1" t="s">
        <v>51</v>
      </c>
      <c r="H1520">
        <v>53.760899999999999</v>
      </c>
      <c r="I1520">
        <v>-98.813900000000004</v>
      </c>
      <c r="J1520">
        <v>100</v>
      </c>
      <c r="K1520" t="b">
        <v>1</v>
      </c>
      <c r="L1520">
        <v>524</v>
      </c>
      <c r="M1520" s="1" t="s">
        <v>74</v>
      </c>
      <c r="N1520" s="1" t="s">
        <v>75</v>
      </c>
      <c r="O1520">
        <v>3</v>
      </c>
      <c r="P1520" t="b">
        <v>0</v>
      </c>
      <c r="Q1520" t="b">
        <v>0</v>
      </c>
      <c r="R1520" s="1" t="s">
        <v>41</v>
      </c>
      <c r="S1520" s="1" t="s">
        <v>53</v>
      </c>
      <c r="T1520">
        <v>5</v>
      </c>
      <c r="U1520" s="1" t="s">
        <v>42</v>
      </c>
      <c r="V1520" s="1" t="s">
        <v>59</v>
      </c>
      <c r="W1520" s="1" t="str">
        <f>IF(OR(MasterData[[#This Row],[Event]]="Christmas Market", MasterData[[#This Row],[Event]]="Christmas"), "Christmas Sale", "Non-Christmas Sale")</f>
        <v>Non-Christmas Sale</v>
      </c>
      <c r="X1520" t="b">
        <v>0</v>
      </c>
      <c r="Y1520">
        <v>4</v>
      </c>
      <c r="Z1520">
        <v>28.62</v>
      </c>
      <c r="AA1520">
        <v>85.86</v>
      </c>
      <c r="AB1520">
        <v>8.59</v>
      </c>
      <c r="AC1520" t="str">
        <f>IF(MasterData[[#This Row],[Discount Amount]]&gt;0, "Promotional sale", "Non-Promotional Sales")</f>
        <v>Promotional sale</v>
      </c>
    </row>
    <row r="1521" spans="1:29" x14ac:dyDescent="0.25">
      <c r="A1521">
        <v>1520</v>
      </c>
      <c r="B1521" s="1" t="s">
        <v>155</v>
      </c>
      <c r="C1521" s="2">
        <v>0.70353009259259269</v>
      </c>
      <c r="D1521">
        <v>287</v>
      </c>
      <c r="E1521">
        <v>33</v>
      </c>
      <c r="F1521" s="1" t="s">
        <v>37</v>
      </c>
      <c r="G1521" s="1" t="s">
        <v>77</v>
      </c>
      <c r="H1521">
        <v>64.282300000000006</v>
      </c>
      <c r="I1521">
        <v>-135</v>
      </c>
      <c r="J1521">
        <v>12</v>
      </c>
      <c r="K1521" t="b">
        <v>1</v>
      </c>
      <c r="L1521">
        <v>83</v>
      </c>
      <c r="M1521" s="1" t="s">
        <v>63</v>
      </c>
      <c r="N1521" s="1" t="s">
        <v>64</v>
      </c>
      <c r="O1521">
        <v>4</v>
      </c>
      <c r="P1521" t="b">
        <v>0</v>
      </c>
      <c r="Q1521" t="b">
        <v>0</v>
      </c>
      <c r="R1521" s="1" t="s">
        <v>32</v>
      </c>
      <c r="S1521" s="1" t="s">
        <v>53</v>
      </c>
      <c r="T1521">
        <v>3</v>
      </c>
      <c r="U1521" s="1" t="s">
        <v>45</v>
      </c>
      <c r="V1521" s="1" t="s">
        <v>35</v>
      </c>
      <c r="W1521" s="1" t="str">
        <f>IF(OR(MasterData[[#This Row],[Event]]="Christmas Market", MasterData[[#This Row],[Event]]="Christmas"), "Christmas Sale", "Non-Christmas Sale")</f>
        <v>Non-Christmas Sale</v>
      </c>
      <c r="X1521" t="b">
        <v>1</v>
      </c>
      <c r="Y1521">
        <v>1</v>
      </c>
      <c r="Z1521">
        <v>78.08</v>
      </c>
      <c r="AA1521">
        <v>312.31</v>
      </c>
      <c r="AB1521">
        <v>0</v>
      </c>
      <c r="AC1521" t="str">
        <f>IF(MasterData[[#This Row],[Discount Amount]]&gt;0, "Promotional sale", "Non-Promotional Sales")</f>
        <v>Non-Promotional Sales</v>
      </c>
    </row>
    <row r="1522" spans="1:29" x14ac:dyDescent="0.25">
      <c r="A1522">
        <v>1521</v>
      </c>
      <c r="B1522" s="1" t="s">
        <v>314</v>
      </c>
      <c r="C1522" s="2">
        <v>0.93960648148148151</v>
      </c>
      <c r="D1522">
        <v>105</v>
      </c>
      <c r="E1522">
        <v>65</v>
      </c>
      <c r="F1522" s="1" t="s">
        <v>28</v>
      </c>
      <c r="G1522" s="1" t="s">
        <v>29</v>
      </c>
      <c r="H1522">
        <v>51.253799999999998</v>
      </c>
      <c r="I1522">
        <v>-85.3232</v>
      </c>
      <c r="J1522">
        <v>100</v>
      </c>
      <c r="K1522" t="b">
        <v>0</v>
      </c>
      <c r="L1522">
        <v>700</v>
      </c>
      <c r="M1522" s="1" t="s">
        <v>63</v>
      </c>
      <c r="N1522" s="1" t="s">
        <v>64</v>
      </c>
      <c r="O1522">
        <v>2</v>
      </c>
      <c r="P1522" t="b">
        <v>0</v>
      </c>
      <c r="Q1522" t="b">
        <v>0</v>
      </c>
      <c r="R1522" s="1" t="s">
        <v>32</v>
      </c>
      <c r="S1522" s="1" t="s">
        <v>49</v>
      </c>
      <c r="T1522">
        <v>1</v>
      </c>
      <c r="U1522" s="1" t="s">
        <v>45</v>
      </c>
      <c r="V1522" s="1" t="s">
        <v>46</v>
      </c>
      <c r="W1522" s="1" t="str">
        <f>IF(OR(MasterData[[#This Row],[Event]]="Christmas Market", MasterData[[#This Row],[Event]]="Christmas"), "Christmas Sale", "Non-Christmas Sale")</f>
        <v>Christmas Sale</v>
      </c>
      <c r="X1522" t="b">
        <v>0</v>
      </c>
      <c r="Y1522">
        <v>1</v>
      </c>
      <c r="Z1522">
        <v>42.04</v>
      </c>
      <c r="AA1522">
        <v>84.08</v>
      </c>
      <c r="AB1522">
        <v>0</v>
      </c>
      <c r="AC1522" t="str">
        <f>IF(MasterData[[#This Row],[Discount Amount]]&gt;0, "Promotional sale", "Non-Promotional Sales")</f>
        <v>Non-Promotional Sales</v>
      </c>
    </row>
    <row r="1523" spans="1:29" x14ac:dyDescent="0.25">
      <c r="A1523">
        <v>1522</v>
      </c>
      <c r="B1523" s="1" t="s">
        <v>173</v>
      </c>
      <c r="C1523" s="2">
        <v>0.9030787037037038</v>
      </c>
      <c r="D1523">
        <v>406</v>
      </c>
      <c r="E1523">
        <v>41</v>
      </c>
      <c r="F1523" s="1" t="s">
        <v>61</v>
      </c>
      <c r="G1523" s="1" t="s">
        <v>38</v>
      </c>
      <c r="H1523">
        <v>53.726700000000001</v>
      </c>
      <c r="I1523">
        <v>-127.6476</v>
      </c>
      <c r="J1523">
        <v>44</v>
      </c>
      <c r="K1523" t="b">
        <v>1</v>
      </c>
      <c r="L1523">
        <v>211</v>
      </c>
      <c r="M1523" s="1" t="s">
        <v>56</v>
      </c>
      <c r="N1523" s="1" t="s">
        <v>57</v>
      </c>
      <c r="O1523">
        <v>2</v>
      </c>
      <c r="P1523" t="b">
        <v>0</v>
      </c>
      <c r="Q1523" t="b">
        <v>0</v>
      </c>
      <c r="R1523" s="1" t="s">
        <v>52</v>
      </c>
      <c r="S1523" s="1" t="s">
        <v>49</v>
      </c>
      <c r="T1523">
        <v>3</v>
      </c>
      <c r="U1523" s="1" t="s">
        <v>42</v>
      </c>
      <c r="V1523" s="1" t="s">
        <v>46</v>
      </c>
      <c r="W1523" s="1" t="str">
        <f>IF(OR(MasterData[[#This Row],[Event]]="Christmas Market", MasterData[[#This Row],[Event]]="Christmas"), "Christmas Sale", "Non-Christmas Sale")</f>
        <v>Christmas Sale</v>
      </c>
      <c r="X1523" t="b">
        <v>1</v>
      </c>
      <c r="Y1523">
        <v>1</v>
      </c>
      <c r="Z1523">
        <v>87.64</v>
      </c>
      <c r="AA1523">
        <v>175.28</v>
      </c>
      <c r="AB1523">
        <v>0</v>
      </c>
      <c r="AC1523" t="str">
        <f>IF(MasterData[[#This Row],[Discount Amount]]&gt;0, "Promotional sale", "Non-Promotional Sales")</f>
        <v>Non-Promotional Sales</v>
      </c>
    </row>
    <row r="1524" spans="1:29" x14ac:dyDescent="0.25">
      <c r="A1524">
        <v>1523</v>
      </c>
      <c r="B1524" s="1" t="s">
        <v>277</v>
      </c>
      <c r="C1524" s="2">
        <v>0.21660879629629637</v>
      </c>
      <c r="D1524">
        <v>463</v>
      </c>
      <c r="E1524">
        <v>40</v>
      </c>
      <c r="F1524" s="1" t="s">
        <v>28</v>
      </c>
      <c r="G1524" s="1" t="s">
        <v>66</v>
      </c>
      <c r="H1524">
        <v>45.077800000000003</v>
      </c>
      <c r="I1524">
        <v>-63.546700000000001</v>
      </c>
      <c r="J1524">
        <v>93</v>
      </c>
      <c r="K1524" t="b">
        <v>0</v>
      </c>
      <c r="L1524">
        <v>506</v>
      </c>
      <c r="M1524" s="1" t="s">
        <v>30</v>
      </c>
      <c r="N1524" s="1" t="s">
        <v>31</v>
      </c>
      <c r="O1524">
        <v>4</v>
      </c>
      <c r="P1524" t="b">
        <v>1</v>
      </c>
      <c r="Q1524" t="b">
        <v>0</v>
      </c>
      <c r="R1524" s="1" t="s">
        <v>41</v>
      </c>
      <c r="S1524" s="1" t="s">
        <v>53</v>
      </c>
      <c r="T1524">
        <v>5</v>
      </c>
      <c r="U1524" s="1" t="s">
        <v>42</v>
      </c>
      <c r="V1524" s="1" t="s">
        <v>35</v>
      </c>
      <c r="W1524" s="1" t="str">
        <f>IF(OR(MasterData[[#This Row],[Event]]="Christmas Market", MasterData[[#This Row],[Event]]="Christmas"), "Christmas Sale", "Non-Christmas Sale")</f>
        <v>Non-Christmas Sale</v>
      </c>
      <c r="X1524" t="b">
        <v>1</v>
      </c>
      <c r="Y1524">
        <v>4</v>
      </c>
      <c r="Z1524">
        <v>34.68</v>
      </c>
      <c r="AA1524">
        <v>138.72999999999999</v>
      </c>
      <c r="AB1524">
        <v>0</v>
      </c>
      <c r="AC1524" t="str">
        <f>IF(MasterData[[#This Row],[Discount Amount]]&gt;0, "Promotional sale", "Non-Promotional Sales")</f>
        <v>Non-Promotional Sales</v>
      </c>
    </row>
    <row r="1525" spans="1:29" x14ac:dyDescent="0.25">
      <c r="A1525">
        <v>1524</v>
      </c>
      <c r="B1525" s="1" t="s">
        <v>117</v>
      </c>
      <c r="C1525" s="2">
        <v>0.79696759259259253</v>
      </c>
      <c r="D1525">
        <v>354</v>
      </c>
      <c r="E1525">
        <v>46</v>
      </c>
      <c r="F1525" s="1" t="s">
        <v>37</v>
      </c>
      <c r="G1525" s="1" t="s">
        <v>44</v>
      </c>
      <c r="H1525">
        <v>46.813099999999999</v>
      </c>
      <c r="I1525">
        <v>-71.207499999999996</v>
      </c>
      <c r="J1525">
        <v>53</v>
      </c>
      <c r="K1525" t="b">
        <v>1</v>
      </c>
      <c r="L1525">
        <v>888</v>
      </c>
      <c r="M1525" s="1" t="s">
        <v>39</v>
      </c>
      <c r="N1525" s="1" t="s">
        <v>40</v>
      </c>
      <c r="O1525">
        <v>1</v>
      </c>
      <c r="P1525" t="b">
        <v>1</v>
      </c>
      <c r="Q1525" t="b">
        <v>0</v>
      </c>
      <c r="R1525" s="1" t="s">
        <v>52</v>
      </c>
      <c r="S1525" s="1" t="s">
        <v>33</v>
      </c>
      <c r="T1525">
        <v>2</v>
      </c>
      <c r="U1525" s="1" t="s">
        <v>34</v>
      </c>
      <c r="V1525" s="1" t="s">
        <v>59</v>
      </c>
      <c r="W1525" s="1" t="str">
        <f>IF(OR(MasterData[[#This Row],[Event]]="Christmas Market", MasterData[[#This Row],[Event]]="Christmas"), "Christmas Sale", "Non-Christmas Sale")</f>
        <v>Non-Christmas Sale</v>
      </c>
      <c r="X1525" t="b">
        <v>1</v>
      </c>
      <c r="Y1525">
        <v>4</v>
      </c>
      <c r="Z1525">
        <v>21.37</v>
      </c>
      <c r="AA1525">
        <v>21.37</v>
      </c>
      <c r="AB1525">
        <v>2.14</v>
      </c>
      <c r="AC1525" t="str">
        <f>IF(MasterData[[#This Row],[Discount Amount]]&gt;0, "Promotional sale", "Non-Promotional Sales")</f>
        <v>Promotional sale</v>
      </c>
    </row>
    <row r="1526" spans="1:29" x14ac:dyDescent="0.25">
      <c r="A1526">
        <v>1525</v>
      </c>
      <c r="B1526" s="1" t="s">
        <v>409</v>
      </c>
      <c r="C1526" s="2">
        <v>0.45193287037037044</v>
      </c>
      <c r="D1526">
        <v>105</v>
      </c>
      <c r="E1526">
        <v>33</v>
      </c>
      <c r="F1526" s="1" t="s">
        <v>61</v>
      </c>
      <c r="G1526" s="1" t="s">
        <v>66</v>
      </c>
      <c r="H1526">
        <v>45.077800000000003</v>
      </c>
      <c r="I1526">
        <v>-63.546700000000001</v>
      </c>
      <c r="J1526">
        <v>34</v>
      </c>
      <c r="K1526" t="b">
        <v>1</v>
      </c>
      <c r="L1526">
        <v>72</v>
      </c>
      <c r="M1526" s="1" t="s">
        <v>63</v>
      </c>
      <c r="N1526" s="1" t="s">
        <v>64</v>
      </c>
      <c r="O1526">
        <v>2</v>
      </c>
      <c r="P1526" t="b">
        <v>1</v>
      </c>
      <c r="Q1526" t="b">
        <v>0</v>
      </c>
      <c r="R1526" s="1" t="s">
        <v>32</v>
      </c>
      <c r="S1526" s="1" t="s">
        <v>53</v>
      </c>
      <c r="T1526">
        <v>3</v>
      </c>
      <c r="U1526" s="1" t="s">
        <v>45</v>
      </c>
      <c r="V1526" s="1" t="s">
        <v>46</v>
      </c>
      <c r="W1526" s="1" t="str">
        <f>IF(OR(MasterData[[#This Row],[Event]]="Christmas Market", MasterData[[#This Row],[Event]]="Christmas"), "Christmas Sale", "Non-Christmas Sale")</f>
        <v>Christmas Sale</v>
      </c>
      <c r="X1526" t="b">
        <v>1</v>
      </c>
      <c r="Y1526">
        <v>3</v>
      </c>
      <c r="Z1526">
        <v>16.55</v>
      </c>
      <c r="AA1526">
        <v>33.1</v>
      </c>
      <c r="AB1526">
        <v>0</v>
      </c>
      <c r="AC1526" t="str">
        <f>IF(MasterData[[#This Row],[Discount Amount]]&gt;0, "Promotional sale", "Non-Promotional Sales")</f>
        <v>Non-Promotional Sales</v>
      </c>
    </row>
    <row r="1527" spans="1:29" x14ac:dyDescent="0.25">
      <c r="A1527">
        <v>1526</v>
      </c>
      <c r="B1527" s="1" t="s">
        <v>90</v>
      </c>
      <c r="C1527" s="2">
        <v>0.2029050925925926</v>
      </c>
      <c r="D1527">
        <v>120</v>
      </c>
      <c r="E1527">
        <v>21</v>
      </c>
      <c r="F1527" s="1" t="s">
        <v>28</v>
      </c>
      <c r="G1527" s="1" t="s">
        <v>68</v>
      </c>
      <c r="H1527">
        <v>46.318800000000003</v>
      </c>
      <c r="I1527">
        <v>-63.146099999999997</v>
      </c>
      <c r="J1527">
        <v>63</v>
      </c>
      <c r="K1527" t="b">
        <v>1</v>
      </c>
      <c r="L1527">
        <v>94</v>
      </c>
      <c r="M1527" s="1" t="s">
        <v>30</v>
      </c>
      <c r="N1527" s="1" t="s">
        <v>31</v>
      </c>
      <c r="O1527">
        <v>1</v>
      </c>
      <c r="P1527" t="b">
        <v>1</v>
      </c>
      <c r="Q1527" t="b">
        <v>0</v>
      </c>
      <c r="R1527" s="1" t="s">
        <v>52</v>
      </c>
      <c r="S1527" s="1" t="s">
        <v>33</v>
      </c>
      <c r="T1527">
        <v>3</v>
      </c>
      <c r="U1527" s="1" t="s">
        <v>45</v>
      </c>
      <c r="V1527" s="1" t="s">
        <v>35</v>
      </c>
      <c r="W1527" s="1" t="str">
        <f>IF(OR(MasterData[[#This Row],[Event]]="Christmas Market", MasterData[[#This Row],[Event]]="Christmas"), "Christmas Sale", "Non-Christmas Sale")</f>
        <v>Non-Christmas Sale</v>
      </c>
      <c r="X1527" t="b">
        <v>0</v>
      </c>
      <c r="Y1527">
        <v>2</v>
      </c>
      <c r="Z1527">
        <v>36.49</v>
      </c>
      <c r="AA1527">
        <v>36.49</v>
      </c>
      <c r="AB1527">
        <v>0</v>
      </c>
      <c r="AC1527" t="str">
        <f>IF(MasterData[[#This Row],[Discount Amount]]&gt;0, "Promotional sale", "Non-Promotional Sales")</f>
        <v>Non-Promotional Sales</v>
      </c>
    </row>
    <row r="1528" spans="1:29" x14ac:dyDescent="0.25">
      <c r="A1528">
        <v>1527</v>
      </c>
      <c r="B1528" s="1" t="s">
        <v>178</v>
      </c>
      <c r="C1528" s="2">
        <v>0.56046296296296294</v>
      </c>
      <c r="D1528">
        <v>366</v>
      </c>
      <c r="E1528">
        <v>39</v>
      </c>
      <c r="F1528" s="1" t="s">
        <v>37</v>
      </c>
      <c r="G1528" s="1" t="s">
        <v>38</v>
      </c>
      <c r="H1528">
        <v>53.726700000000001</v>
      </c>
      <c r="I1528">
        <v>-127.6476</v>
      </c>
      <c r="J1528">
        <v>8</v>
      </c>
      <c r="K1528" t="b">
        <v>1</v>
      </c>
      <c r="L1528">
        <v>863</v>
      </c>
      <c r="M1528" s="1" t="s">
        <v>56</v>
      </c>
      <c r="N1528" s="1" t="s">
        <v>57</v>
      </c>
      <c r="O1528">
        <v>2</v>
      </c>
      <c r="P1528" t="b">
        <v>0</v>
      </c>
      <c r="Q1528" t="b">
        <v>0</v>
      </c>
      <c r="R1528" s="1" t="s">
        <v>52</v>
      </c>
      <c r="S1528" s="1" t="s">
        <v>58</v>
      </c>
      <c r="T1528">
        <v>1</v>
      </c>
      <c r="U1528" s="1" t="s">
        <v>42</v>
      </c>
      <c r="V1528" s="1" t="s">
        <v>35</v>
      </c>
      <c r="W1528" s="1" t="str">
        <f>IF(OR(MasterData[[#This Row],[Event]]="Christmas Market", MasterData[[#This Row],[Event]]="Christmas"), "Christmas Sale", "Non-Christmas Sale")</f>
        <v>Non-Christmas Sale</v>
      </c>
      <c r="X1528" t="b">
        <v>1</v>
      </c>
      <c r="Y1528">
        <v>4</v>
      </c>
      <c r="Z1528">
        <v>95.56</v>
      </c>
      <c r="AA1528">
        <v>191.13</v>
      </c>
      <c r="AB1528">
        <v>0</v>
      </c>
      <c r="AC1528" t="str">
        <f>IF(MasterData[[#This Row],[Discount Amount]]&gt;0, "Promotional sale", "Non-Promotional Sales")</f>
        <v>Non-Promotional Sales</v>
      </c>
    </row>
    <row r="1529" spans="1:29" x14ac:dyDescent="0.25">
      <c r="A1529">
        <v>1528</v>
      </c>
      <c r="B1529" s="1" t="s">
        <v>100</v>
      </c>
      <c r="C1529" s="2">
        <v>7.9861111111110272E-3</v>
      </c>
      <c r="D1529">
        <v>258</v>
      </c>
      <c r="E1529">
        <v>60</v>
      </c>
      <c r="F1529" s="1" t="s">
        <v>37</v>
      </c>
      <c r="G1529" s="1" t="s">
        <v>68</v>
      </c>
      <c r="H1529">
        <v>46.318800000000003</v>
      </c>
      <c r="I1529">
        <v>-63.146099999999997</v>
      </c>
      <c r="J1529">
        <v>98</v>
      </c>
      <c r="K1529" t="b">
        <v>0</v>
      </c>
      <c r="L1529">
        <v>96</v>
      </c>
      <c r="M1529" s="1" t="s">
        <v>39</v>
      </c>
      <c r="N1529" s="1" t="s">
        <v>40</v>
      </c>
      <c r="O1529">
        <v>1</v>
      </c>
      <c r="P1529" t="b">
        <v>1</v>
      </c>
      <c r="Q1529" t="b">
        <v>1</v>
      </c>
      <c r="R1529" s="1" t="s">
        <v>52</v>
      </c>
      <c r="S1529" s="1" t="s">
        <v>53</v>
      </c>
      <c r="T1529">
        <v>4</v>
      </c>
      <c r="U1529" s="1" t="s">
        <v>34</v>
      </c>
      <c r="V1529" s="1" t="s">
        <v>35</v>
      </c>
      <c r="W1529" s="1" t="str">
        <f>IF(OR(MasterData[[#This Row],[Event]]="Christmas Market", MasterData[[#This Row],[Event]]="Christmas"), "Christmas Sale", "Non-Christmas Sale")</f>
        <v>Non-Christmas Sale</v>
      </c>
      <c r="X1529" t="b">
        <v>0</v>
      </c>
      <c r="Y1529">
        <v>3</v>
      </c>
      <c r="Z1529">
        <v>98.27</v>
      </c>
      <c r="AA1529">
        <v>98.27</v>
      </c>
      <c r="AB1529">
        <v>0</v>
      </c>
      <c r="AC1529" t="str">
        <f>IF(MasterData[[#This Row],[Discount Amount]]&gt;0, "Promotional sale", "Non-Promotional Sales")</f>
        <v>Non-Promotional Sales</v>
      </c>
    </row>
    <row r="1530" spans="1:29" x14ac:dyDescent="0.25">
      <c r="A1530">
        <v>1529</v>
      </c>
      <c r="B1530" s="1" t="s">
        <v>168</v>
      </c>
      <c r="C1530" s="2">
        <v>0.49003472222222233</v>
      </c>
      <c r="D1530">
        <v>344</v>
      </c>
      <c r="E1530">
        <v>59</v>
      </c>
      <c r="F1530" s="1" t="s">
        <v>28</v>
      </c>
      <c r="G1530" s="1" t="s">
        <v>62</v>
      </c>
      <c r="H1530">
        <v>46.565300000000001</v>
      </c>
      <c r="I1530">
        <v>-66.4619</v>
      </c>
      <c r="J1530">
        <v>61</v>
      </c>
      <c r="K1530" t="b">
        <v>0</v>
      </c>
      <c r="L1530">
        <v>783</v>
      </c>
      <c r="M1530" s="1" t="s">
        <v>39</v>
      </c>
      <c r="N1530" s="1" t="s">
        <v>40</v>
      </c>
      <c r="O1530">
        <v>4</v>
      </c>
      <c r="P1530" t="b">
        <v>1</v>
      </c>
      <c r="Q1530" t="b">
        <v>0</v>
      </c>
      <c r="R1530" s="1" t="s">
        <v>32</v>
      </c>
      <c r="S1530" s="1" t="s">
        <v>58</v>
      </c>
      <c r="T1530">
        <v>3</v>
      </c>
      <c r="U1530" s="1" t="s">
        <v>34</v>
      </c>
      <c r="V1530" s="1" t="s">
        <v>46</v>
      </c>
      <c r="W1530" s="1" t="str">
        <f>IF(OR(MasterData[[#This Row],[Event]]="Christmas Market", MasterData[[#This Row],[Event]]="Christmas"), "Christmas Sale", "Non-Christmas Sale")</f>
        <v>Christmas Sale</v>
      </c>
      <c r="X1530" t="b">
        <v>0</v>
      </c>
      <c r="Y1530">
        <v>1</v>
      </c>
      <c r="Z1530">
        <v>91.98</v>
      </c>
      <c r="AA1530">
        <v>367.9</v>
      </c>
      <c r="AB1530">
        <v>0</v>
      </c>
      <c r="AC1530" t="str">
        <f>IF(MasterData[[#This Row],[Discount Amount]]&gt;0, "Promotional sale", "Non-Promotional Sales")</f>
        <v>Non-Promotional Sales</v>
      </c>
    </row>
    <row r="1531" spans="1:29" x14ac:dyDescent="0.25">
      <c r="A1531">
        <v>1530</v>
      </c>
      <c r="B1531" s="1" t="s">
        <v>393</v>
      </c>
      <c r="C1531" s="2">
        <v>0.2910300925925926</v>
      </c>
      <c r="D1531">
        <v>241</v>
      </c>
      <c r="E1531">
        <v>28</v>
      </c>
      <c r="F1531" s="1" t="s">
        <v>37</v>
      </c>
      <c r="G1531" s="1" t="s">
        <v>51</v>
      </c>
      <c r="H1531">
        <v>53.760899999999999</v>
      </c>
      <c r="I1531">
        <v>-98.813900000000004</v>
      </c>
      <c r="J1531">
        <v>54</v>
      </c>
      <c r="K1531" t="b">
        <v>0</v>
      </c>
      <c r="L1531">
        <v>117</v>
      </c>
      <c r="M1531" s="1" t="s">
        <v>56</v>
      </c>
      <c r="N1531" s="1" t="s">
        <v>57</v>
      </c>
      <c r="O1531">
        <v>1</v>
      </c>
      <c r="P1531" t="b">
        <v>1</v>
      </c>
      <c r="Q1531" t="b">
        <v>1</v>
      </c>
      <c r="R1531" s="1" t="s">
        <v>41</v>
      </c>
      <c r="S1531" s="1" t="s">
        <v>33</v>
      </c>
      <c r="T1531">
        <v>4</v>
      </c>
      <c r="U1531" s="1" t="s">
        <v>34</v>
      </c>
      <c r="V1531" s="1" t="s">
        <v>59</v>
      </c>
      <c r="W1531" s="1" t="str">
        <f>IF(OR(MasterData[[#This Row],[Event]]="Christmas Market", MasterData[[#This Row],[Event]]="Christmas"), "Christmas Sale", "Non-Christmas Sale")</f>
        <v>Non-Christmas Sale</v>
      </c>
      <c r="X1531" t="b">
        <v>1</v>
      </c>
      <c r="Y1531">
        <v>4</v>
      </c>
      <c r="Z1531">
        <v>36.69</v>
      </c>
      <c r="AA1531">
        <v>36.69</v>
      </c>
      <c r="AB1531">
        <v>3.67</v>
      </c>
      <c r="AC1531" t="str">
        <f>IF(MasterData[[#This Row],[Discount Amount]]&gt;0, "Promotional sale", "Non-Promotional Sales")</f>
        <v>Promotional sale</v>
      </c>
    </row>
    <row r="1532" spans="1:29" x14ac:dyDescent="0.25">
      <c r="A1532">
        <v>1531</v>
      </c>
      <c r="B1532" s="1" t="s">
        <v>135</v>
      </c>
      <c r="C1532" s="2">
        <v>3.8668981481481568E-2</v>
      </c>
      <c r="D1532">
        <v>206</v>
      </c>
      <c r="E1532">
        <v>25</v>
      </c>
      <c r="F1532" s="1" t="s">
        <v>28</v>
      </c>
      <c r="G1532" s="1" t="s">
        <v>38</v>
      </c>
      <c r="H1532">
        <v>53.726700000000001</v>
      </c>
      <c r="I1532">
        <v>-127.6476</v>
      </c>
      <c r="J1532">
        <v>94</v>
      </c>
      <c r="K1532" t="b">
        <v>1</v>
      </c>
      <c r="L1532">
        <v>670</v>
      </c>
      <c r="M1532" s="1" t="s">
        <v>56</v>
      </c>
      <c r="N1532" s="1" t="s">
        <v>57</v>
      </c>
      <c r="O1532">
        <v>4</v>
      </c>
      <c r="P1532" t="b">
        <v>0</v>
      </c>
      <c r="Q1532" t="b">
        <v>0</v>
      </c>
      <c r="R1532" s="1" t="s">
        <v>52</v>
      </c>
      <c r="S1532" s="1" t="s">
        <v>58</v>
      </c>
      <c r="T1532">
        <v>3</v>
      </c>
      <c r="U1532" s="1" t="s">
        <v>42</v>
      </c>
      <c r="V1532" s="1" t="s">
        <v>35</v>
      </c>
      <c r="W1532" s="1" t="str">
        <f>IF(OR(MasterData[[#This Row],[Event]]="Christmas Market", MasterData[[#This Row],[Event]]="Christmas"), "Christmas Sale", "Non-Christmas Sale")</f>
        <v>Non-Christmas Sale</v>
      </c>
      <c r="X1532" t="b">
        <v>0</v>
      </c>
      <c r="Y1532">
        <v>5</v>
      </c>
      <c r="Z1532">
        <v>53.75</v>
      </c>
      <c r="AA1532">
        <v>214.98</v>
      </c>
      <c r="AB1532">
        <v>0</v>
      </c>
      <c r="AC1532" t="str">
        <f>IF(MasterData[[#This Row],[Discount Amount]]&gt;0, "Promotional sale", "Non-Promotional Sales")</f>
        <v>Non-Promotional Sales</v>
      </c>
    </row>
    <row r="1533" spans="1:29" x14ac:dyDescent="0.25">
      <c r="A1533">
        <v>1532</v>
      </c>
      <c r="B1533" s="1" t="s">
        <v>334</v>
      </c>
      <c r="C1533" s="2">
        <v>0.43619212962962961</v>
      </c>
      <c r="D1533">
        <v>27</v>
      </c>
      <c r="E1533">
        <v>70</v>
      </c>
      <c r="F1533" s="1" t="s">
        <v>61</v>
      </c>
      <c r="G1533" s="1" t="s">
        <v>77</v>
      </c>
      <c r="H1533">
        <v>64.282300000000006</v>
      </c>
      <c r="I1533">
        <v>-135</v>
      </c>
      <c r="J1533">
        <v>95</v>
      </c>
      <c r="K1533" t="b">
        <v>0</v>
      </c>
      <c r="L1533">
        <v>385</v>
      </c>
      <c r="M1533" s="1" t="s">
        <v>56</v>
      </c>
      <c r="N1533" s="1" t="s">
        <v>57</v>
      </c>
      <c r="O1533">
        <v>5</v>
      </c>
      <c r="P1533" t="b">
        <v>0</v>
      </c>
      <c r="Q1533" t="b">
        <v>0</v>
      </c>
      <c r="R1533" s="1" t="s">
        <v>52</v>
      </c>
      <c r="S1533" s="1" t="s">
        <v>53</v>
      </c>
      <c r="T1533">
        <v>2</v>
      </c>
      <c r="U1533" s="1" t="s">
        <v>42</v>
      </c>
      <c r="V1533" s="1" t="s">
        <v>35</v>
      </c>
      <c r="W1533" s="1" t="str">
        <f>IF(OR(MasterData[[#This Row],[Event]]="Christmas Market", MasterData[[#This Row],[Event]]="Christmas"), "Christmas Sale", "Non-Christmas Sale")</f>
        <v>Non-Christmas Sale</v>
      </c>
      <c r="X1533" t="b">
        <v>1</v>
      </c>
      <c r="Y1533">
        <v>3</v>
      </c>
      <c r="Z1533">
        <v>91.31</v>
      </c>
      <c r="AA1533">
        <v>456.57</v>
      </c>
      <c r="AB1533">
        <v>0</v>
      </c>
      <c r="AC1533" t="str">
        <f>IF(MasterData[[#This Row],[Discount Amount]]&gt;0, "Promotional sale", "Non-Promotional Sales")</f>
        <v>Non-Promotional Sales</v>
      </c>
    </row>
    <row r="1534" spans="1:29" x14ac:dyDescent="0.25">
      <c r="A1534">
        <v>1533</v>
      </c>
      <c r="B1534" s="1" t="s">
        <v>423</v>
      </c>
      <c r="C1534" s="2">
        <v>0.57174768518518526</v>
      </c>
      <c r="D1534">
        <v>141</v>
      </c>
      <c r="E1534">
        <v>32</v>
      </c>
      <c r="F1534" s="1" t="s">
        <v>28</v>
      </c>
      <c r="G1534" s="1" t="s">
        <v>44</v>
      </c>
      <c r="H1534">
        <v>46.813099999999999</v>
      </c>
      <c r="I1534">
        <v>-71.207499999999996</v>
      </c>
      <c r="J1534">
        <v>74</v>
      </c>
      <c r="K1534" t="b">
        <v>1</v>
      </c>
      <c r="L1534">
        <v>605</v>
      </c>
      <c r="M1534" s="1" t="s">
        <v>74</v>
      </c>
      <c r="N1534" s="1" t="s">
        <v>75</v>
      </c>
      <c r="O1534">
        <v>3</v>
      </c>
      <c r="P1534" t="b">
        <v>0</v>
      </c>
      <c r="Q1534" t="b">
        <v>1</v>
      </c>
      <c r="R1534" s="1" t="s">
        <v>32</v>
      </c>
      <c r="S1534" s="1" t="s">
        <v>49</v>
      </c>
      <c r="T1534">
        <v>5</v>
      </c>
      <c r="U1534" s="1" t="s">
        <v>45</v>
      </c>
      <c r="V1534" s="1" t="s">
        <v>59</v>
      </c>
      <c r="W1534" s="1" t="str">
        <f>IF(OR(MasterData[[#This Row],[Event]]="Christmas Market", MasterData[[#This Row],[Event]]="Christmas"), "Christmas Sale", "Non-Christmas Sale")</f>
        <v>Non-Christmas Sale</v>
      </c>
      <c r="X1534" t="b">
        <v>1</v>
      </c>
      <c r="Y1534">
        <v>5</v>
      </c>
      <c r="Z1534">
        <v>87.14</v>
      </c>
      <c r="AA1534">
        <v>261.43</v>
      </c>
      <c r="AB1534">
        <v>26.14</v>
      </c>
      <c r="AC1534" t="str">
        <f>IF(MasterData[[#This Row],[Discount Amount]]&gt;0, "Promotional sale", "Non-Promotional Sales")</f>
        <v>Promotional sale</v>
      </c>
    </row>
    <row r="1535" spans="1:29" x14ac:dyDescent="0.25">
      <c r="A1535">
        <v>1534</v>
      </c>
      <c r="B1535" s="1" t="s">
        <v>407</v>
      </c>
      <c r="C1535" s="2">
        <v>0.76710648148148142</v>
      </c>
      <c r="D1535">
        <v>379</v>
      </c>
      <c r="E1535">
        <v>46</v>
      </c>
      <c r="F1535" s="1" t="s">
        <v>28</v>
      </c>
      <c r="G1535" s="1" t="s">
        <v>68</v>
      </c>
      <c r="H1535">
        <v>46.318800000000003</v>
      </c>
      <c r="I1535">
        <v>-63.146099999999997</v>
      </c>
      <c r="J1535">
        <v>80</v>
      </c>
      <c r="K1535" t="b">
        <v>0</v>
      </c>
      <c r="L1535">
        <v>311</v>
      </c>
      <c r="M1535" s="1" t="s">
        <v>30</v>
      </c>
      <c r="N1535" s="1" t="s">
        <v>31</v>
      </c>
      <c r="O1535">
        <v>4</v>
      </c>
      <c r="P1535" t="b">
        <v>1</v>
      </c>
      <c r="Q1535" t="b">
        <v>0</v>
      </c>
      <c r="R1535" s="1" t="s">
        <v>32</v>
      </c>
      <c r="S1535" s="1" t="s">
        <v>49</v>
      </c>
      <c r="T1535">
        <v>1</v>
      </c>
      <c r="U1535" s="1" t="s">
        <v>34</v>
      </c>
      <c r="V1535" s="1" t="s">
        <v>59</v>
      </c>
      <c r="W1535" s="1" t="str">
        <f>IF(OR(MasterData[[#This Row],[Event]]="Christmas Market", MasterData[[#This Row],[Event]]="Christmas"), "Christmas Sale", "Non-Christmas Sale")</f>
        <v>Non-Christmas Sale</v>
      </c>
      <c r="X1535" t="b">
        <v>1</v>
      </c>
      <c r="Y1535">
        <v>5</v>
      </c>
      <c r="Z1535">
        <v>29.69</v>
      </c>
      <c r="AA1535">
        <v>118.76</v>
      </c>
      <c r="AB1535">
        <v>11.88</v>
      </c>
      <c r="AC1535" t="str">
        <f>IF(MasterData[[#This Row],[Discount Amount]]&gt;0, "Promotional sale", "Non-Promotional Sales")</f>
        <v>Promotional sale</v>
      </c>
    </row>
    <row r="1536" spans="1:29" x14ac:dyDescent="0.25">
      <c r="A1536">
        <v>1535</v>
      </c>
      <c r="B1536" s="1" t="s">
        <v>156</v>
      </c>
      <c r="C1536" s="2">
        <v>0.89189814814814805</v>
      </c>
      <c r="D1536">
        <v>249</v>
      </c>
      <c r="E1536">
        <v>57</v>
      </c>
      <c r="F1536" s="1" t="s">
        <v>61</v>
      </c>
      <c r="G1536" s="1" t="s">
        <v>55</v>
      </c>
      <c r="H1536">
        <v>52.939900000000002</v>
      </c>
      <c r="I1536">
        <v>-106.4509</v>
      </c>
      <c r="J1536">
        <v>100</v>
      </c>
      <c r="K1536" t="b">
        <v>0</v>
      </c>
      <c r="L1536">
        <v>665</v>
      </c>
      <c r="M1536" s="1" t="s">
        <v>39</v>
      </c>
      <c r="N1536" s="1" t="s">
        <v>40</v>
      </c>
      <c r="O1536">
        <v>5</v>
      </c>
      <c r="P1536" t="b">
        <v>1</v>
      </c>
      <c r="Q1536" t="b">
        <v>0</v>
      </c>
      <c r="R1536" s="1" t="s">
        <v>52</v>
      </c>
      <c r="S1536" s="1" t="s">
        <v>33</v>
      </c>
      <c r="T1536">
        <v>3</v>
      </c>
      <c r="U1536" s="1" t="s">
        <v>42</v>
      </c>
      <c r="V1536" s="1" t="s">
        <v>59</v>
      </c>
      <c r="W1536" s="1" t="str">
        <f>IF(OR(MasterData[[#This Row],[Event]]="Christmas Market", MasterData[[#This Row],[Event]]="Christmas"), "Christmas Sale", "Non-Christmas Sale")</f>
        <v>Non-Christmas Sale</v>
      </c>
      <c r="X1536" t="b">
        <v>1</v>
      </c>
      <c r="Y1536">
        <v>2</v>
      </c>
      <c r="Z1536">
        <v>19.97</v>
      </c>
      <c r="AA1536">
        <v>99.85</v>
      </c>
      <c r="AB1536">
        <v>9.99</v>
      </c>
      <c r="AC1536" t="str">
        <f>IF(MasterData[[#This Row],[Discount Amount]]&gt;0, "Promotional sale", "Non-Promotional Sales")</f>
        <v>Promotional sale</v>
      </c>
    </row>
    <row r="1537" spans="1:29" x14ac:dyDescent="0.25">
      <c r="A1537">
        <v>1536</v>
      </c>
      <c r="B1537" s="1" t="s">
        <v>245</v>
      </c>
      <c r="C1537" s="2">
        <v>0.9244444444444444</v>
      </c>
      <c r="D1537">
        <v>53</v>
      </c>
      <c r="E1537">
        <v>53</v>
      </c>
      <c r="F1537" s="1" t="s">
        <v>61</v>
      </c>
      <c r="G1537" s="1" t="s">
        <v>77</v>
      </c>
      <c r="H1537">
        <v>64.282300000000006</v>
      </c>
      <c r="I1537">
        <v>-135</v>
      </c>
      <c r="J1537">
        <v>98</v>
      </c>
      <c r="K1537" t="b">
        <v>0</v>
      </c>
      <c r="L1537">
        <v>608</v>
      </c>
      <c r="M1537" s="1" t="s">
        <v>30</v>
      </c>
      <c r="N1537" s="1" t="s">
        <v>31</v>
      </c>
      <c r="O1537">
        <v>2</v>
      </c>
      <c r="P1537" t="b">
        <v>1</v>
      </c>
      <c r="Q1537" t="b">
        <v>1</v>
      </c>
      <c r="R1537" s="1" t="s">
        <v>41</v>
      </c>
      <c r="S1537" s="1" t="s">
        <v>49</v>
      </c>
      <c r="T1537">
        <v>3</v>
      </c>
      <c r="U1537" s="1" t="s">
        <v>45</v>
      </c>
      <c r="V1537" s="1" t="s">
        <v>59</v>
      </c>
      <c r="W1537" s="1" t="str">
        <f>IF(OR(MasterData[[#This Row],[Event]]="Christmas Market", MasterData[[#This Row],[Event]]="Christmas"), "Christmas Sale", "Non-Christmas Sale")</f>
        <v>Non-Christmas Sale</v>
      </c>
      <c r="X1537" t="b">
        <v>0</v>
      </c>
      <c r="Y1537">
        <v>2</v>
      </c>
      <c r="Z1537">
        <v>23.99</v>
      </c>
      <c r="AA1537">
        <v>47.99</v>
      </c>
      <c r="AB1537">
        <v>4.8</v>
      </c>
      <c r="AC1537" t="str">
        <f>IF(MasterData[[#This Row],[Discount Amount]]&gt;0, "Promotional sale", "Non-Promotional Sales")</f>
        <v>Promotional sale</v>
      </c>
    </row>
    <row r="1538" spans="1:29" x14ac:dyDescent="0.25">
      <c r="A1538">
        <v>1537</v>
      </c>
      <c r="B1538" s="1" t="s">
        <v>419</v>
      </c>
      <c r="C1538" s="2">
        <v>0.41881944444444441</v>
      </c>
      <c r="D1538">
        <v>230</v>
      </c>
      <c r="E1538">
        <v>37</v>
      </c>
      <c r="F1538" s="1" t="s">
        <v>28</v>
      </c>
      <c r="G1538" s="1" t="s">
        <v>55</v>
      </c>
      <c r="H1538">
        <v>52.939900000000002</v>
      </c>
      <c r="I1538">
        <v>-106.4509</v>
      </c>
      <c r="J1538">
        <v>3</v>
      </c>
      <c r="K1538" t="b">
        <v>1</v>
      </c>
      <c r="L1538">
        <v>706</v>
      </c>
      <c r="M1538" s="1" t="s">
        <v>63</v>
      </c>
      <c r="N1538" s="1" t="s">
        <v>64</v>
      </c>
      <c r="O1538">
        <v>5</v>
      </c>
      <c r="P1538" t="b">
        <v>0</v>
      </c>
      <c r="Q1538" t="b">
        <v>1</v>
      </c>
      <c r="R1538" s="1" t="s">
        <v>52</v>
      </c>
      <c r="S1538" s="1" t="s">
        <v>53</v>
      </c>
      <c r="T1538">
        <v>3</v>
      </c>
      <c r="U1538" s="1" t="s">
        <v>45</v>
      </c>
      <c r="V1538" s="1" t="s">
        <v>35</v>
      </c>
      <c r="W1538" s="1" t="str">
        <f>IF(OR(MasterData[[#This Row],[Event]]="Christmas Market", MasterData[[#This Row],[Event]]="Christmas"), "Christmas Sale", "Non-Christmas Sale")</f>
        <v>Non-Christmas Sale</v>
      </c>
      <c r="X1538" t="b">
        <v>1</v>
      </c>
      <c r="Y1538">
        <v>1</v>
      </c>
      <c r="Z1538">
        <v>87.97</v>
      </c>
      <c r="AA1538">
        <v>439.83</v>
      </c>
      <c r="AB1538">
        <v>0</v>
      </c>
      <c r="AC1538" t="str">
        <f>IF(MasterData[[#This Row],[Discount Amount]]&gt;0, "Promotional sale", "Non-Promotional Sales")</f>
        <v>Non-Promotional Sales</v>
      </c>
    </row>
    <row r="1539" spans="1:29" x14ac:dyDescent="0.25">
      <c r="A1539">
        <v>1538</v>
      </c>
      <c r="B1539" s="1" t="s">
        <v>196</v>
      </c>
      <c r="C1539" s="2">
        <v>0.30827546296296293</v>
      </c>
      <c r="D1539">
        <v>106</v>
      </c>
      <c r="E1539">
        <v>30</v>
      </c>
      <c r="F1539" s="1" t="s">
        <v>61</v>
      </c>
      <c r="G1539" s="1" t="s">
        <v>44</v>
      </c>
      <c r="H1539">
        <v>46.813099999999999</v>
      </c>
      <c r="I1539">
        <v>-71.207499999999996</v>
      </c>
      <c r="J1539">
        <v>5</v>
      </c>
      <c r="K1539" t="b">
        <v>0</v>
      </c>
      <c r="L1539">
        <v>103</v>
      </c>
      <c r="M1539" s="1" t="s">
        <v>56</v>
      </c>
      <c r="N1539" s="1" t="s">
        <v>57</v>
      </c>
      <c r="O1539">
        <v>1</v>
      </c>
      <c r="P1539" t="b">
        <v>1</v>
      </c>
      <c r="Q1539" t="b">
        <v>1</v>
      </c>
      <c r="R1539" s="1" t="s">
        <v>52</v>
      </c>
      <c r="S1539" s="1" t="s">
        <v>53</v>
      </c>
      <c r="T1539">
        <v>1</v>
      </c>
      <c r="U1539" s="1" t="s">
        <v>45</v>
      </c>
      <c r="V1539" s="1" t="s">
        <v>35</v>
      </c>
      <c r="W1539" s="1" t="str">
        <f>IF(OR(MasterData[[#This Row],[Event]]="Christmas Market", MasterData[[#This Row],[Event]]="Christmas"), "Christmas Sale", "Non-Christmas Sale")</f>
        <v>Non-Christmas Sale</v>
      </c>
      <c r="X1539" t="b">
        <v>0</v>
      </c>
      <c r="Y1539">
        <v>4</v>
      </c>
      <c r="Z1539">
        <v>18.16</v>
      </c>
      <c r="AA1539">
        <v>18.16</v>
      </c>
      <c r="AB1539">
        <v>0</v>
      </c>
      <c r="AC1539" t="str">
        <f>IF(MasterData[[#This Row],[Discount Amount]]&gt;0, "Promotional sale", "Non-Promotional Sales")</f>
        <v>Non-Promotional Sales</v>
      </c>
    </row>
    <row r="1540" spans="1:29" x14ac:dyDescent="0.25">
      <c r="A1540">
        <v>1539</v>
      </c>
      <c r="B1540" s="1" t="s">
        <v>127</v>
      </c>
      <c r="C1540" s="2">
        <v>0.28400462962962969</v>
      </c>
      <c r="D1540">
        <v>154</v>
      </c>
      <c r="E1540">
        <v>32</v>
      </c>
      <c r="F1540" s="1" t="s">
        <v>28</v>
      </c>
      <c r="G1540" s="1" t="s">
        <v>44</v>
      </c>
      <c r="H1540">
        <v>46.813099999999999</v>
      </c>
      <c r="I1540">
        <v>-71.207499999999996</v>
      </c>
      <c r="J1540">
        <v>62</v>
      </c>
      <c r="K1540" t="b">
        <v>1</v>
      </c>
      <c r="L1540">
        <v>869</v>
      </c>
      <c r="M1540" s="1" t="s">
        <v>56</v>
      </c>
      <c r="N1540" s="1" t="s">
        <v>57</v>
      </c>
      <c r="O1540">
        <v>2</v>
      </c>
      <c r="P1540" t="b">
        <v>1</v>
      </c>
      <c r="Q1540" t="b">
        <v>1</v>
      </c>
      <c r="R1540" s="1" t="s">
        <v>32</v>
      </c>
      <c r="S1540" s="1" t="s">
        <v>49</v>
      </c>
      <c r="T1540">
        <v>1</v>
      </c>
      <c r="U1540" s="1" t="s">
        <v>34</v>
      </c>
      <c r="V1540" s="1" t="s">
        <v>35</v>
      </c>
      <c r="W1540" s="1" t="str">
        <f>IF(OR(MasterData[[#This Row],[Event]]="Christmas Market", MasterData[[#This Row],[Event]]="Christmas"), "Christmas Sale", "Non-Christmas Sale")</f>
        <v>Non-Christmas Sale</v>
      </c>
      <c r="X1540" t="b">
        <v>0</v>
      </c>
      <c r="Y1540">
        <v>1</v>
      </c>
      <c r="Z1540">
        <v>99.86</v>
      </c>
      <c r="AA1540">
        <v>199.72</v>
      </c>
      <c r="AB1540">
        <v>0</v>
      </c>
      <c r="AC1540" t="str">
        <f>IF(MasterData[[#This Row],[Discount Amount]]&gt;0, "Promotional sale", "Non-Promotional Sales")</f>
        <v>Non-Promotional Sales</v>
      </c>
    </row>
    <row r="1541" spans="1:29" x14ac:dyDescent="0.25">
      <c r="A1541">
        <v>1540</v>
      </c>
      <c r="B1541" s="1" t="s">
        <v>380</v>
      </c>
      <c r="C1541" s="2">
        <v>0.23002314814814806</v>
      </c>
      <c r="D1541">
        <v>235</v>
      </c>
      <c r="E1541">
        <v>20</v>
      </c>
      <c r="F1541" s="1" t="s">
        <v>28</v>
      </c>
      <c r="G1541" s="1" t="s">
        <v>62</v>
      </c>
      <c r="H1541">
        <v>46.565300000000001</v>
      </c>
      <c r="I1541">
        <v>-66.4619</v>
      </c>
      <c r="J1541">
        <v>95</v>
      </c>
      <c r="K1541" t="b">
        <v>0</v>
      </c>
      <c r="L1541">
        <v>8</v>
      </c>
      <c r="M1541" s="1" t="s">
        <v>39</v>
      </c>
      <c r="N1541" s="1" t="s">
        <v>40</v>
      </c>
      <c r="O1541">
        <v>3</v>
      </c>
      <c r="P1541" t="b">
        <v>0</v>
      </c>
      <c r="Q1541" t="b">
        <v>0</v>
      </c>
      <c r="R1541" s="1" t="s">
        <v>52</v>
      </c>
      <c r="S1541" s="1" t="s">
        <v>58</v>
      </c>
      <c r="T1541">
        <v>5</v>
      </c>
      <c r="U1541" s="1" t="s">
        <v>34</v>
      </c>
      <c r="V1541" s="1" t="s">
        <v>35</v>
      </c>
      <c r="W1541" s="1" t="str">
        <f>IF(OR(MasterData[[#This Row],[Event]]="Christmas Market", MasterData[[#This Row],[Event]]="Christmas"), "Christmas Sale", "Non-Christmas Sale")</f>
        <v>Non-Christmas Sale</v>
      </c>
      <c r="X1541" t="b">
        <v>1</v>
      </c>
      <c r="Y1541">
        <v>5</v>
      </c>
      <c r="Z1541">
        <v>13.49</v>
      </c>
      <c r="AA1541">
        <v>40.46</v>
      </c>
      <c r="AB1541">
        <v>0</v>
      </c>
      <c r="AC1541" t="str">
        <f>IF(MasterData[[#This Row],[Discount Amount]]&gt;0, "Promotional sale", "Non-Promotional Sales")</f>
        <v>Non-Promotional Sales</v>
      </c>
    </row>
    <row r="1542" spans="1:29" x14ac:dyDescent="0.25">
      <c r="A1542">
        <v>1541</v>
      </c>
      <c r="B1542" s="1" t="s">
        <v>226</v>
      </c>
      <c r="C1542" s="2">
        <v>5.3634259259259354E-2</v>
      </c>
      <c r="D1542">
        <v>452</v>
      </c>
      <c r="E1542">
        <v>67</v>
      </c>
      <c r="F1542" s="1" t="s">
        <v>37</v>
      </c>
      <c r="G1542" s="1" t="s">
        <v>68</v>
      </c>
      <c r="H1542">
        <v>46.318800000000003</v>
      </c>
      <c r="I1542">
        <v>-63.146099999999997</v>
      </c>
      <c r="J1542">
        <v>44</v>
      </c>
      <c r="K1542" t="b">
        <v>1</v>
      </c>
      <c r="L1542">
        <v>649</v>
      </c>
      <c r="M1542" s="1" t="s">
        <v>39</v>
      </c>
      <c r="N1542" s="1" t="s">
        <v>40</v>
      </c>
      <c r="O1542">
        <v>2</v>
      </c>
      <c r="P1542" t="b">
        <v>1</v>
      </c>
      <c r="Q1542" t="b">
        <v>0</v>
      </c>
      <c r="R1542" s="1" t="s">
        <v>52</v>
      </c>
      <c r="S1542" s="1" t="s">
        <v>53</v>
      </c>
      <c r="T1542">
        <v>2</v>
      </c>
      <c r="U1542" s="1" t="s">
        <v>42</v>
      </c>
      <c r="V1542" s="1" t="s">
        <v>35</v>
      </c>
      <c r="W1542" s="1" t="str">
        <f>IF(OR(MasterData[[#This Row],[Event]]="Christmas Market", MasterData[[#This Row],[Event]]="Christmas"), "Christmas Sale", "Non-Christmas Sale")</f>
        <v>Non-Christmas Sale</v>
      </c>
      <c r="X1542" t="b">
        <v>0</v>
      </c>
      <c r="Y1542">
        <v>3</v>
      </c>
      <c r="Z1542">
        <v>80.19</v>
      </c>
      <c r="AA1542">
        <v>160.38</v>
      </c>
      <c r="AB1542">
        <v>0</v>
      </c>
      <c r="AC1542" t="str">
        <f>IF(MasterData[[#This Row],[Discount Amount]]&gt;0, "Promotional sale", "Non-Promotional Sales")</f>
        <v>Non-Promotional Sales</v>
      </c>
    </row>
    <row r="1543" spans="1:29" x14ac:dyDescent="0.25">
      <c r="A1543">
        <v>1542</v>
      </c>
      <c r="B1543" s="1" t="s">
        <v>253</v>
      </c>
      <c r="C1543" s="2">
        <v>0.94373842592592583</v>
      </c>
      <c r="D1543">
        <v>203</v>
      </c>
      <c r="E1543">
        <v>37</v>
      </c>
      <c r="F1543" s="1" t="s">
        <v>61</v>
      </c>
      <c r="G1543" s="1" t="s">
        <v>68</v>
      </c>
      <c r="H1543">
        <v>46.318800000000003</v>
      </c>
      <c r="I1543">
        <v>-63.146099999999997</v>
      </c>
      <c r="J1543">
        <v>12</v>
      </c>
      <c r="K1543" t="b">
        <v>0</v>
      </c>
      <c r="L1543">
        <v>109</v>
      </c>
      <c r="M1543" s="1" t="s">
        <v>56</v>
      </c>
      <c r="N1543" s="1" t="s">
        <v>57</v>
      </c>
      <c r="O1543">
        <v>3</v>
      </c>
      <c r="P1543" t="b">
        <v>0</v>
      </c>
      <c r="Q1543" t="b">
        <v>1</v>
      </c>
      <c r="R1543" s="1" t="s">
        <v>52</v>
      </c>
      <c r="S1543" s="1" t="s">
        <v>53</v>
      </c>
      <c r="T1543">
        <v>5</v>
      </c>
      <c r="U1543" s="1" t="s">
        <v>42</v>
      </c>
      <c r="V1543" s="1" t="s">
        <v>35</v>
      </c>
      <c r="W1543" s="1" t="str">
        <f>IF(OR(MasterData[[#This Row],[Event]]="Christmas Market", MasterData[[#This Row],[Event]]="Christmas"), "Christmas Sale", "Non-Christmas Sale")</f>
        <v>Non-Christmas Sale</v>
      </c>
      <c r="X1543" t="b">
        <v>1</v>
      </c>
      <c r="Y1543">
        <v>1</v>
      </c>
      <c r="Z1543">
        <v>46.45</v>
      </c>
      <c r="AA1543">
        <v>139.35</v>
      </c>
      <c r="AB1543">
        <v>0</v>
      </c>
      <c r="AC1543" t="str">
        <f>IF(MasterData[[#This Row],[Discount Amount]]&gt;0, "Promotional sale", "Non-Promotional Sales")</f>
        <v>Non-Promotional Sales</v>
      </c>
    </row>
    <row r="1544" spans="1:29" x14ac:dyDescent="0.25">
      <c r="A1544">
        <v>1543</v>
      </c>
      <c r="B1544" s="1" t="s">
        <v>243</v>
      </c>
      <c r="C1544" s="2">
        <v>2.7870370370370434E-2</v>
      </c>
      <c r="D1544">
        <v>194</v>
      </c>
      <c r="E1544">
        <v>27</v>
      </c>
      <c r="F1544" s="1" t="s">
        <v>61</v>
      </c>
      <c r="G1544" s="1" t="s">
        <v>66</v>
      </c>
      <c r="H1544">
        <v>45.077800000000003</v>
      </c>
      <c r="I1544">
        <v>-63.546700000000001</v>
      </c>
      <c r="J1544">
        <v>17</v>
      </c>
      <c r="K1544" t="b">
        <v>1</v>
      </c>
      <c r="L1544">
        <v>1000</v>
      </c>
      <c r="M1544" s="1" t="s">
        <v>39</v>
      </c>
      <c r="N1544" s="1" t="s">
        <v>40</v>
      </c>
      <c r="O1544">
        <v>4</v>
      </c>
      <c r="P1544" t="b">
        <v>0</v>
      </c>
      <c r="Q1544" t="b">
        <v>1</v>
      </c>
      <c r="R1544" s="1" t="s">
        <v>32</v>
      </c>
      <c r="S1544" s="1" t="s">
        <v>33</v>
      </c>
      <c r="T1544">
        <v>3</v>
      </c>
      <c r="U1544" s="1" t="s">
        <v>42</v>
      </c>
      <c r="V1544" s="1" t="s">
        <v>59</v>
      </c>
      <c r="W1544" s="1" t="str">
        <f>IF(OR(MasterData[[#This Row],[Event]]="Christmas Market", MasterData[[#This Row],[Event]]="Christmas"), "Christmas Sale", "Non-Christmas Sale")</f>
        <v>Non-Christmas Sale</v>
      </c>
      <c r="X1544" t="b">
        <v>0</v>
      </c>
      <c r="Y1544">
        <v>3</v>
      </c>
      <c r="Z1544">
        <v>90.05</v>
      </c>
      <c r="AA1544">
        <v>360.18</v>
      </c>
      <c r="AB1544">
        <v>36.020000000000003</v>
      </c>
      <c r="AC1544" t="str">
        <f>IF(MasterData[[#This Row],[Discount Amount]]&gt;0, "Promotional sale", "Non-Promotional Sales")</f>
        <v>Promotional sale</v>
      </c>
    </row>
    <row r="1545" spans="1:29" x14ac:dyDescent="0.25">
      <c r="A1545">
        <v>1544</v>
      </c>
      <c r="B1545" s="1" t="s">
        <v>84</v>
      </c>
      <c r="C1545" s="2">
        <v>0.44819444444444434</v>
      </c>
      <c r="D1545">
        <v>209</v>
      </c>
      <c r="E1545">
        <v>58</v>
      </c>
      <c r="F1545" s="1" t="s">
        <v>28</v>
      </c>
      <c r="G1545" s="1" t="s">
        <v>62</v>
      </c>
      <c r="H1545">
        <v>46.565300000000001</v>
      </c>
      <c r="I1545">
        <v>-66.4619</v>
      </c>
      <c r="J1545">
        <v>16</v>
      </c>
      <c r="K1545" t="b">
        <v>0</v>
      </c>
      <c r="L1545">
        <v>493</v>
      </c>
      <c r="M1545" s="1" t="s">
        <v>74</v>
      </c>
      <c r="N1545" s="1" t="s">
        <v>75</v>
      </c>
      <c r="O1545">
        <v>2</v>
      </c>
      <c r="P1545" t="b">
        <v>1</v>
      </c>
      <c r="Q1545" t="b">
        <v>0</v>
      </c>
      <c r="R1545" s="1" t="s">
        <v>41</v>
      </c>
      <c r="S1545" s="1" t="s">
        <v>49</v>
      </c>
      <c r="T1545">
        <v>3</v>
      </c>
      <c r="U1545" s="1" t="s">
        <v>45</v>
      </c>
      <c r="V1545" s="1" t="s">
        <v>35</v>
      </c>
      <c r="W1545" s="1" t="str">
        <f>IF(OR(MasterData[[#This Row],[Event]]="Christmas Market", MasterData[[#This Row],[Event]]="Christmas"), "Christmas Sale", "Non-Christmas Sale")</f>
        <v>Non-Christmas Sale</v>
      </c>
      <c r="X1545" t="b">
        <v>1</v>
      </c>
      <c r="Y1545">
        <v>4</v>
      </c>
      <c r="Z1545">
        <v>32.54</v>
      </c>
      <c r="AA1545">
        <v>65.09</v>
      </c>
      <c r="AB1545">
        <v>0</v>
      </c>
      <c r="AC1545" t="str">
        <f>IF(MasterData[[#This Row],[Discount Amount]]&gt;0, "Promotional sale", "Non-Promotional Sales")</f>
        <v>Non-Promotional Sales</v>
      </c>
    </row>
    <row r="1546" spans="1:29" x14ac:dyDescent="0.25">
      <c r="A1546">
        <v>1545</v>
      </c>
      <c r="B1546" s="1" t="s">
        <v>367</v>
      </c>
      <c r="C1546" s="2">
        <v>0.81996527777777772</v>
      </c>
      <c r="D1546">
        <v>268</v>
      </c>
      <c r="E1546">
        <v>25</v>
      </c>
      <c r="F1546" s="1" t="s">
        <v>28</v>
      </c>
      <c r="G1546" s="1" t="s">
        <v>81</v>
      </c>
      <c r="H1546">
        <v>64.248000000000005</v>
      </c>
      <c r="I1546">
        <v>-84.889600000000002</v>
      </c>
      <c r="J1546">
        <v>71</v>
      </c>
      <c r="K1546" t="b">
        <v>0</v>
      </c>
      <c r="L1546">
        <v>162</v>
      </c>
      <c r="M1546" s="1" t="s">
        <v>39</v>
      </c>
      <c r="N1546" s="1" t="s">
        <v>40</v>
      </c>
      <c r="O1546">
        <v>3</v>
      </c>
      <c r="P1546" t="b">
        <v>0</v>
      </c>
      <c r="Q1546" t="b">
        <v>1</v>
      </c>
      <c r="R1546" s="1" t="s">
        <v>41</v>
      </c>
      <c r="S1546" s="1" t="s">
        <v>58</v>
      </c>
      <c r="T1546">
        <v>2</v>
      </c>
      <c r="U1546" s="1" t="s">
        <v>42</v>
      </c>
      <c r="V1546" s="1" t="s">
        <v>35</v>
      </c>
      <c r="W1546" s="1" t="str">
        <f>IF(OR(MasterData[[#This Row],[Event]]="Christmas Market", MasterData[[#This Row],[Event]]="Christmas"), "Christmas Sale", "Non-Christmas Sale")</f>
        <v>Non-Christmas Sale</v>
      </c>
      <c r="X1546" t="b">
        <v>1</v>
      </c>
      <c r="Y1546">
        <v>2</v>
      </c>
      <c r="Z1546">
        <v>60.37</v>
      </c>
      <c r="AA1546">
        <v>181.11</v>
      </c>
      <c r="AB1546">
        <v>0</v>
      </c>
      <c r="AC1546" t="str">
        <f>IF(MasterData[[#This Row],[Discount Amount]]&gt;0, "Promotional sale", "Non-Promotional Sales")</f>
        <v>Non-Promotional Sales</v>
      </c>
    </row>
    <row r="1547" spans="1:29" x14ac:dyDescent="0.25">
      <c r="A1547">
        <v>1546</v>
      </c>
      <c r="B1547" s="1" t="s">
        <v>264</v>
      </c>
      <c r="C1547" s="2">
        <v>0.3000462962962962</v>
      </c>
      <c r="D1547">
        <v>52</v>
      </c>
      <c r="E1547">
        <v>33</v>
      </c>
      <c r="F1547" s="1" t="s">
        <v>28</v>
      </c>
      <c r="G1547" s="1" t="s">
        <v>68</v>
      </c>
      <c r="H1547">
        <v>46.318800000000003</v>
      </c>
      <c r="I1547">
        <v>-63.146099999999997</v>
      </c>
      <c r="J1547">
        <v>75</v>
      </c>
      <c r="K1547" t="b">
        <v>0</v>
      </c>
      <c r="L1547">
        <v>415</v>
      </c>
      <c r="M1547" s="1" t="s">
        <v>39</v>
      </c>
      <c r="N1547" s="1" t="s">
        <v>40</v>
      </c>
      <c r="O1547">
        <v>5</v>
      </c>
      <c r="P1547" t="b">
        <v>0</v>
      </c>
      <c r="Q1547" t="b">
        <v>0</v>
      </c>
      <c r="R1547" s="1" t="s">
        <v>52</v>
      </c>
      <c r="S1547" s="1" t="s">
        <v>49</v>
      </c>
      <c r="T1547">
        <v>4</v>
      </c>
      <c r="U1547" s="1" t="s">
        <v>34</v>
      </c>
      <c r="V1547" s="1" t="s">
        <v>46</v>
      </c>
      <c r="W1547" s="1" t="str">
        <f>IF(OR(MasterData[[#This Row],[Event]]="Christmas Market", MasterData[[#This Row],[Event]]="Christmas"), "Christmas Sale", "Non-Christmas Sale")</f>
        <v>Christmas Sale</v>
      </c>
      <c r="X1547" t="b">
        <v>1</v>
      </c>
      <c r="Y1547">
        <v>3</v>
      </c>
      <c r="Z1547">
        <v>63.71</v>
      </c>
      <c r="AA1547">
        <v>318.55</v>
      </c>
      <c r="AB1547">
        <v>0</v>
      </c>
      <c r="AC1547" t="str">
        <f>IF(MasterData[[#This Row],[Discount Amount]]&gt;0, "Promotional sale", "Non-Promotional Sales")</f>
        <v>Non-Promotional Sales</v>
      </c>
    </row>
    <row r="1548" spans="1:29" x14ac:dyDescent="0.25">
      <c r="A1548">
        <v>1547</v>
      </c>
      <c r="B1548" s="1" t="s">
        <v>162</v>
      </c>
      <c r="C1548" s="2">
        <v>0.28454861111111107</v>
      </c>
      <c r="D1548">
        <v>11</v>
      </c>
      <c r="E1548">
        <v>43</v>
      </c>
      <c r="F1548" s="1" t="s">
        <v>37</v>
      </c>
      <c r="G1548" s="1" t="s">
        <v>55</v>
      </c>
      <c r="H1548">
        <v>52.939900000000002</v>
      </c>
      <c r="I1548">
        <v>-106.4509</v>
      </c>
      <c r="J1548">
        <v>92</v>
      </c>
      <c r="K1548" t="b">
        <v>0</v>
      </c>
      <c r="L1548">
        <v>365</v>
      </c>
      <c r="M1548" s="1" t="s">
        <v>63</v>
      </c>
      <c r="N1548" s="1" t="s">
        <v>64</v>
      </c>
      <c r="O1548">
        <v>4</v>
      </c>
      <c r="P1548" t="b">
        <v>0</v>
      </c>
      <c r="Q1548" t="b">
        <v>0</v>
      </c>
      <c r="R1548" s="1" t="s">
        <v>32</v>
      </c>
      <c r="S1548" s="1" t="s">
        <v>33</v>
      </c>
      <c r="T1548">
        <v>1</v>
      </c>
      <c r="U1548" s="1" t="s">
        <v>42</v>
      </c>
      <c r="V1548" s="1" t="s">
        <v>59</v>
      </c>
      <c r="W1548" s="1" t="str">
        <f>IF(OR(MasterData[[#This Row],[Event]]="Christmas Market", MasterData[[#This Row],[Event]]="Christmas"), "Christmas Sale", "Non-Christmas Sale")</f>
        <v>Non-Christmas Sale</v>
      </c>
      <c r="X1548" t="b">
        <v>1</v>
      </c>
      <c r="Y1548">
        <v>5</v>
      </c>
      <c r="Z1548">
        <v>87.89</v>
      </c>
      <c r="AA1548">
        <v>351.56</v>
      </c>
      <c r="AB1548">
        <v>35.159999999999997</v>
      </c>
      <c r="AC1548" t="str">
        <f>IF(MasterData[[#This Row],[Discount Amount]]&gt;0, "Promotional sale", "Non-Promotional Sales")</f>
        <v>Promotional sale</v>
      </c>
    </row>
    <row r="1549" spans="1:29" x14ac:dyDescent="0.25">
      <c r="A1549">
        <v>1548</v>
      </c>
      <c r="B1549" s="1" t="s">
        <v>284</v>
      </c>
      <c r="C1549" s="2">
        <v>0.11307870370370376</v>
      </c>
      <c r="D1549">
        <v>363</v>
      </c>
      <c r="E1549">
        <v>32</v>
      </c>
      <c r="F1549" s="1" t="s">
        <v>28</v>
      </c>
      <c r="G1549" s="1" t="s">
        <v>79</v>
      </c>
      <c r="H1549">
        <v>63.588799999999999</v>
      </c>
      <c r="I1549">
        <v>-115.5069</v>
      </c>
      <c r="J1549">
        <v>44</v>
      </c>
      <c r="K1549" t="b">
        <v>0</v>
      </c>
      <c r="L1549">
        <v>413</v>
      </c>
      <c r="M1549" s="1" t="s">
        <v>56</v>
      </c>
      <c r="N1549" s="1" t="s">
        <v>57</v>
      </c>
      <c r="O1549">
        <v>4</v>
      </c>
      <c r="P1549" t="b">
        <v>0</v>
      </c>
      <c r="Q1549" t="b">
        <v>0</v>
      </c>
      <c r="R1549" s="1" t="s">
        <v>52</v>
      </c>
      <c r="S1549" s="1" t="s">
        <v>53</v>
      </c>
      <c r="T1549">
        <v>5</v>
      </c>
      <c r="U1549" s="1" t="s">
        <v>45</v>
      </c>
      <c r="V1549" s="1" t="s">
        <v>35</v>
      </c>
      <c r="W1549" s="1" t="str">
        <f>IF(OR(MasterData[[#This Row],[Event]]="Christmas Market", MasterData[[#This Row],[Event]]="Christmas"), "Christmas Sale", "Non-Christmas Sale")</f>
        <v>Non-Christmas Sale</v>
      </c>
      <c r="X1549" t="b">
        <v>0</v>
      </c>
      <c r="Y1549">
        <v>3</v>
      </c>
      <c r="Z1549">
        <v>18.54</v>
      </c>
      <c r="AA1549">
        <v>74.14</v>
      </c>
      <c r="AB1549">
        <v>0</v>
      </c>
      <c r="AC1549" t="str">
        <f>IF(MasterData[[#This Row],[Discount Amount]]&gt;0, "Promotional sale", "Non-Promotional Sales")</f>
        <v>Non-Promotional Sales</v>
      </c>
    </row>
    <row r="1550" spans="1:29" x14ac:dyDescent="0.25">
      <c r="A1550">
        <v>1549</v>
      </c>
      <c r="B1550" s="1" t="s">
        <v>265</v>
      </c>
      <c r="C1550" s="2">
        <v>0.23394675925925923</v>
      </c>
      <c r="D1550">
        <v>174</v>
      </c>
      <c r="E1550">
        <v>41</v>
      </c>
      <c r="F1550" s="1" t="s">
        <v>61</v>
      </c>
      <c r="G1550" s="1" t="s">
        <v>29</v>
      </c>
      <c r="H1550">
        <v>51.253799999999998</v>
      </c>
      <c r="I1550">
        <v>-85.3232</v>
      </c>
      <c r="J1550">
        <v>90</v>
      </c>
      <c r="K1550" t="b">
        <v>0</v>
      </c>
      <c r="L1550">
        <v>404</v>
      </c>
      <c r="M1550" s="1" t="s">
        <v>39</v>
      </c>
      <c r="N1550" s="1" t="s">
        <v>40</v>
      </c>
      <c r="O1550">
        <v>4</v>
      </c>
      <c r="P1550" t="b">
        <v>1</v>
      </c>
      <c r="Q1550" t="b">
        <v>0</v>
      </c>
      <c r="R1550" s="1" t="s">
        <v>32</v>
      </c>
      <c r="S1550" s="1" t="s">
        <v>33</v>
      </c>
      <c r="T1550">
        <v>5</v>
      </c>
      <c r="U1550" s="1" t="s">
        <v>42</v>
      </c>
      <c r="V1550" s="1" t="s">
        <v>35</v>
      </c>
      <c r="W1550" s="1" t="str">
        <f>IF(OR(MasterData[[#This Row],[Event]]="Christmas Market", MasterData[[#This Row],[Event]]="Christmas"), "Christmas Sale", "Non-Christmas Sale")</f>
        <v>Non-Christmas Sale</v>
      </c>
      <c r="X1550" t="b">
        <v>0</v>
      </c>
      <c r="Y1550">
        <v>4</v>
      </c>
      <c r="Z1550">
        <v>12.79</v>
      </c>
      <c r="AA1550">
        <v>51.18</v>
      </c>
      <c r="AB1550">
        <v>0</v>
      </c>
      <c r="AC1550" t="str">
        <f>IF(MasterData[[#This Row],[Discount Amount]]&gt;0, "Promotional sale", "Non-Promotional Sales")</f>
        <v>Non-Promotional Sales</v>
      </c>
    </row>
    <row r="1551" spans="1:29" x14ac:dyDescent="0.25">
      <c r="A1551">
        <v>1550</v>
      </c>
      <c r="B1551" s="1" t="s">
        <v>347</v>
      </c>
      <c r="C1551" s="2">
        <v>0.70207175925925935</v>
      </c>
      <c r="D1551">
        <v>435</v>
      </c>
      <c r="E1551">
        <v>65</v>
      </c>
      <c r="F1551" s="1" t="s">
        <v>37</v>
      </c>
      <c r="G1551" s="1" t="s">
        <v>51</v>
      </c>
      <c r="H1551">
        <v>53.760899999999999</v>
      </c>
      <c r="I1551">
        <v>-98.813900000000004</v>
      </c>
      <c r="J1551">
        <v>15</v>
      </c>
      <c r="K1551" t="b">
        <v>1</v>
      </c>
      <c r="L1551">
        <v>823</v>
      </c>
      <c r="M1551" s="1" t="s">
        <v>63</v>
      </c>
      <c r="N1551" s="1" t="s">
        <v>64</v>
      </c>
      <c r="O1551">
        <v>1</v>
      </c>
      <c r="P1551" t="b">
        <v>0</v>
      </c>
      <c r="Q1551" t="b">
        <v>0</v>
      </c>
      <c r="R1551" s="1" t="s">
        <v>52</v>
      </c>
      <c r="S1551" s="1" t="s">
        <v>53</v>
      </c>
      <c r="T1551">
        <v>4</v>
      </c>
      <c r="U1551" s="1" t="s">
        <v>42</v>
      </c>
      <c r="V1551" s="1" t="s">
        <v>35</v>
      </c>
      <c r="W1551" s="1" t="str">
        <f>IF(OR(MasterData[[#This Row],[Event]]="Christmas Market", MasterData[[#This Row],[Event]]="Christmas"), "Christmas Sale", "Non-Christmas Sale")</f>
        <v>Non-Christmas Sale</v>
      </c>
      <c r="X1551" t="b">
        <v>0</v>
      </c>
      <c r="Y1551">
        <v>4</v>
      </c>
      <c r="Z1551">
        <v>27.74</v>
      </c>
      <c r="AA1551">
        <v>27.74</v>
      </c>
      <c r="AB1551">
        <v>0</v>
      </c>
      <c r="AC1551" t="str">
        <f>IF(MasterData[[#This Row],[Discount Amount]]&gt;0, "Promotional sale", "Non-Promotional Sales")</f>
        <v>Non-Promotional Sales</v>
      </c>
    </row>
    <row r="1552" spans="1:29" x14ac:dyDescent="0.25">
      <c r="A1552">
        <v>1551</v>
      </c>
      <c r="B1552" s="1" t="s">
        <v>305</v>
      </c>
      <c r="C1552" s="2">
        <v>0.78276620370370376</v>
      </c>
      <c r="D1552">
        <v>264</v>
      </c>
      <c r="E1552">
        <v>42</v>
      </c>
      <c r="F1552" s="1" t="s">
        <v>37</v>
      </c>
      <c r="G1552" s="1" t="s">
        <v>29</v>
      </c>
      <c r="H1552">
        <v>51.253799999999998</v>
      </c>
      <c r="I1552">
        <v>-85.3232</v>
      </c>
      <c r="J1552">
        <v>18</v>
      </c>
      <c r="K1552" t="b">
        <v>1</v>
      </c>
      <c r="L1552">
        <v>446</v>
      </c>
      <c r="M1552" s="1" t="s">
        <v>56</v>
      </c>
      <c r="N1552" s="1" t="s">
        <v>57</v>
      </c>
      <c r="O1552">
        <v>3</v>
      </c>
      <c r="P1552" t="b">
        <v>1</v>
      </c>
      <c r="Q1552" t="b">
        <v>0</v>
      </c>
      <c r="R1552" s="1" t="s">
        <v>41</v>
      </c>
      <c r="S1552" s="1" t="s">
        <v>58</v>
      </c>
      <c r="T1552">
        <v>2</v>
      </c>
      <c r="U1552" s="1" t="s">
        <v>45</v>
      </c>
      <c r="V1552" s="1" t="s">
        <v>46</v>
      </c>
      <c r="W1552" s="1" t="str">
        <f>IF(OR(MasterData[[#This Row],[Event]]="Christmas Market", MasterData[[#This Row],[Event]]="Christmas"), "Christmas Sale", "Non-Christmas Sale")</f>
        <v>Christmas Sale</v>
      </c>
      <c r="X1552" t="b">
        <v>1</v>
      </c>
      <c r="Y1552">
        <v>4</v>
      </c>
      <c r="Z1552">
        <v>50.48</v>
      </c>
      <c r="AA1552">
        <v>151.43</v>
      </c>
      <c r="AB1552">
        <v>0</v>
      </c>
      <c r="AC1552" t="str">
        <f>IF(MasterData[[#This Row],[Discount Amount]]&gt;0, "Promotional sale", "Non-Promotional Sales")</f>
        <v>Non-Promotional Sales</v>
      </c>
    </row>
    <row r="1553" spans="1:29" x14ac:dyDescent="0.25">
      <c r="A1553">
        <v>1552</v>
      </c>
      <c r="B1553" s="1" t="s">
        <v>144</v>
      </c>
      <c r="C1553" s="2">
        <v>0.85759259259259268</v>
      </c>
      <c r="D1553">
        <v>309</v>
      </c>
      <c r="E1553">
        <v>22</v>
      </c>
      <c r="F1553" s="1" t="s">
        <v>61</v>
      </c>
      <c r="G1553" s="1" t="s">
        <v>81</v>
      </c>
      <c r="H1553">
        <v>64.248000000000005</v>
      </c>
      <c r="I1553">
        <v>-84.889600000000002</v>
      </c>
      <c r="J1553">
        <v>50</v>
      </c>
      <c r="K1553" t="b">
        <v>1</v>
      </c>
      <c r="L1553">
        <v>233</v>
      </c>
      <c r="M1553" s="1" t="s">
        <v>30</v>
      </c>
      <c r="N1553" s="1" t="s">
        <v>31</v>
      </c>
      <c r="O1553">
        <v>3</v>
      </c>
      <c r="P1553" t="b">
        <v>0</v>
      </c>
      <c r="Q1553" t="b">
        <v>1</v>
      </c>
      <c r="R1553" s="1" t="s">
        <v>32</v>
      </c>
      <c r="S1553" s="1" t="s">
        <v>33</v>
      </c>
      <c r="T1553">
        <v>5</v>
      </c>
      <c r="U1553" s="1" t="s">
        <v>34</v>
      </c>
      <c r="V1553" s="1" t="s">
        <v>59</v>
      </c>
      <c r="W1553" s="1" t="str">
        <f>IF(OR(MasterData[[#This Row],[Event]]="Christmas Market", MasterData[[#This Row],[Event]]="Christmas"), "Christmas Sale", "Non-Christmas Sale")</f>
        <v>Non-Christmas Sale</v>
      </c>
      <c r="X1553" t="b">
        <v>0</v>
      </c>
      <c r="Y1553">
        <v>1</v>
      </c>
      <c r="Z1553">
        <v>55.12</v>
      </c>
      <c r="AA1553">
        <v>165.35</v>
      </c>
      <c r="AB1553">
        <v>16.54</v>
      </c>
      <c r="AC1553" t="str">
        <f>IF(MasterData[[#This Row],[Discount Amount]]&gt;0, "Promotional sale", "Non-Promotional Sales")</f>
        <v>Promotional sale</v>
      </c>
    </row>
    <row r="1554" spans="1:29" x14ac:dyDescent="0.25">
      <c r="A1554">
        <v>1553</v>
      </c>
      <c r="B1554" s="1" t="s">
        <v>165</v>
      </c>
      <c r="C1554" s="2">
        <v>0.44759259259259254</v>
      </c>
      <c r="D1554">
        <v>419</v>
      </c>
      <c r="E1554">
        <v>65</v>
      </c>
      <c r="F1554" s="1" t="s">
        <v>37</v>
      </c>
      <c r="G1554" s="1" t="s">
        <v>62</v>
      </c>
      <c r="H1554">
        <v>46.565300000000001</v>
      </c>
      <c r="I1554">
        <v>-66.4619</v>
      </c>
      <c r="J1554">
        <v>78</v>
      </c>
      <c r="K1554" t="b">
        <v>1</v>
      </c>
      <c r="L1554">
        <v>239</v>
      </c>
      <c r="M1554" s="1" t="s">
        <v>39</v>
      </c>
      <c r="N1554" s="1" t="s">
        <v>40</v>
      </c>
      <c r="O1554">
        <v>1</v>
      </c>
      <c r="P1554" t="b">
        <v>0</v>
      </c>
      <c r="Q1554" t="b">
        <v>0</v>
      </c>
      <c r="R1554" s="1" t="s">
        <v>41</v>
      </c>
      <c r="S1554" s="1" t="s">
        <v>53</v>
      </c>
      <c r="T1554">
        <v>3</v>
      </c>
      <c r="U1554" s="1" t="s">
        <v>45</v>
      </c>
      <c r="V1554" s="1" t="s">
        <v>35</v>
      </c>
      <c r="W1554" s="1" t="str">
        <f>IF(OR(MasterData[[#This Row],[Event]]="Christmas Market", MasterData[[#This Row],[Event]]="Christmas"), "Christmas Sale", "Non-Christmas Sale")</f>
        <v>Non-Christmas Sale</v>
      </c>
      <c r="X1554" t="b">
        <v>1</v>
      </c>
      <c r="Y1554">
        <v>1</v>
      </c>
      <c r="Z1554">
        <v>47.4</v>
      </c>
      <c r="AA1554">
        <v>47.4</v>
      </c>
      <c r="AB1554">
        <v>0</v>
      </c>
      <c r="AC1554" t="str">
        <f>IF(MasterData[[#This Row],[Discount Amount]]&gt;0, "Promotional sale", "Non-Promotional Sales")</f>
        <v>Non-Promotional Sales</v>
      </c>
    </row>
    <row r="1555" spans="1:29" x14ac:dyDescent="0.25">
      <c r="A1555">
        <v>1554</v>
      </c>
      <c r="B1555" s="1" t="s">
        <v>407</v>
      </c>
      <c r="C1555" s="2">
        <v>0.78021990740740743</v>
      </c>
      <c r="D1555">
        <v>360</v>
      </c>
      <c r="E1555">
        <v>33</v>
      </c>
      <c r="F1555" s="1" t="s">
        <v>28</v>
      </c>
      <c r="G1555" s="1" t="s">
        <v>81</v>
      </c>
      <c r="H1555">
        <v>64.248000000000005</v>
      </c>
      <c r="I1555">
        <v>-84.889600000000002</v>
      </c>
      <c r="J1555">
        <v>16</v>
      </c>
      <c r="K1555" t="b">
        <v>0</v>
      </c>
      <c r="L1555">
        <v>445</v>
      </c>
      <c r="M1555" s="1" t="s">
        <v>74</v>
      </c>
      <c r="N1555" s="1" t="s">
        <v>75</v>
      </c>
      <c r="O1555">
        <v>2</v>
      </c>
      <c r="P1555" t="b">
        <v>1</v>
      </c>
      <c r="Q1555" t="b">
        <v>1</v>
      </c>
      <c r="R1555" s="1" t="s">
        <v>41</v>
      </c>
      <c r="S1555" s="1" t="s">
        <v>33</v>
      </c>
      <c r="T1555">
        <v>3</v>
      </c>
      <c r="U1555" s="1" t="s">
        <v>42</v>
      </c>
      <c r="V1555" s="1" t="s">
        <v>59</v>
      </c>
      <c r="W1555" s="1" t="str">
        <f>IF(OR(MasterData[[#This Row],[Event]]="Christmas Market", MasterData[[#This Row],[Event]]="Christmas"), "Christmas Sale", "Non-Christmas Sale")</f>
        <v>Non-Christmas Sale</v>
      </c>
      <c r="X1555" t="b">
        <v>0</v>
      </c>
      <c r="Y1555">
        <v>3</v>
      </c>
      <c r="Z1555">
        <v>33.869999999999997</v>
      </c>
      <c r="AA1555">
        <v>67.739999999999995</v>
      </c>
      <c r="AB1555">
        <v>6.77</v>
      </c>
      <c r="AC1555" t="str">
        <f>IF(MasterData[[#This Row],[Discount Amount]]&gt;0, "Promotional sale", "Non-Promotional Sales")</f>
        <v>Promotional sale</v>
      </c>
    </row>
    <row r="1556" spans="1:29" x14ac:dyDescent="0.25">
      <c r="A1556">
        <v>1555</v>
      </c>
      <c r="B1556" s="1" t="s">
        <v>265</v>
      </c>
      <c r="C1556" s="2">
        <v>0.98917824074074079</v>
      </c>
      <c r="D1556">
        <v>146</v>
      </c>
      <c r="E1556">
        <v>22</v>
      </c>
      <c r="F1556" s="1" t="s">
        <v>61</v>
      </c>
      <c r="G1556" s="1" t="s">
        <v>62</v>
      </c>
      <c r="H1556">
        <v>46.565300000000001</v>
      </c>
      <c r="I1556">
        <v>-66.4619</v>
      </c>
      <c r="J1556">
        <v>66</v>
      </c>
      <c r="K1556" t="b">
        <v>0</v>
      </c>
      <c r="L1556">
        <v>741</v>
      </c>
      <c r="M1556" s="1" t="s">
        <v>39</v>
      </c>
      <c r="N1556" s="1" t="s">
        <v>40</v>
      </c>
      <c r="O1556">
        <v>2</v>
      </c>
      <c r="P1556" t="b">
        <v>0</v>
      </c>
      <c r="Q1556" t="b">
        <v>1</v>
      </c>
      <c r="R1556" s="1" t="s">
        <v>52</v>
      </c>
      <c r="S1556" s="1" t="s">
        <v>53</v>
      </c>
      <c r="T1556">
        <v>5</v>
      </c>
      <c r="U1556" s="1" t="s">
        <v>34</v>
      </c>
      <c r="V1556" s="1" t="s">
        <v>59</v>
      </c>
      <c r="W1556" s="1" t="str">
        <f>IF(OR(MasterData[[#This Row],[Event]]="Christmas Market", MasterData[[#This Row],[Event]]="Christmas"), "Christmas Sale", "Non-Christmas Sale")</f>
        <v>Non-Christmas Sale</v>
      </c>
      <c r="X1556" t="b">
        <v>1</v>
      </c>
      <c r="Y1556">
        <v>1</v>
      </c>
      <c r="Z1556">
        <v>63.36</v>
      </c>
      <c r="AA1556">
        <v>126.72</v>
      </c>
      <c r="AB1556">
        <v>12.67</v>
      </c>
      <c r="AC1556" t="str">
        <f>IF(MasterData[[#This Row],[Discount Amount]]&gt;0, "Promotional sale", "Non-Promotional Sales")</f>
        <v>Promotional sale</v>
      </c>
    </row>
    <row r="1557" spans="1:29" x14ac:dyDescent="0.25">
      <c r="A1557">
        <v>1556</v>
      </c>
      <c r="B1557" s="1" t="s">
        <v>80</v>
      </c>
      <c r="C1557" s="2">
        <v>0.11583333333333323</v>
      </c>
      <c r="D1557">
        <v>424</v>
      </c>
      <c r="E1557">
        <v>61</v>
      </c>
      <c r="F1557" s="1" t="s">
        <v>61</v>
      </c>
      <c r="G1557" s="1" t="s">
        <v>51</v>
      </c>
      <c r="H1557">
        <v>53.760899999999999</v>
      </c>
      <c r="I1557">
        <v>-98.813900000000004</v>
      </c>
      <c r="J1557">
        <v>50</v>
      </c>
      <c r="K1557" t="b">
        <v>0</v>
      </c>
      <c r="L1557">
        <v>295</v>
      </c>
      <c r="M1557" s="1" t="s">
        <v>39</v>
      </c>
      <c r="N1557" s="1" t="s">
        <v>40</v>
      </c>
      <c r="O1557">
        <v>5</v>
      </c>
      <c r="P1557" t="b">
        <v>0</v>
      </c>
      <c r="Q1557" t="b">
        <v>0</v>
      </c>
      <c r="R1557" s="1" t="s">
        <v>41</v>
      </c>
      <c r="S1557" s="1" t="s">
        <v>49</v>
      </c>
      <c r="T1557">
        <v>1</v>
      </c>
      <c r="U1557" s="1" t="s">
        <v>34</v>
      </c>
      <c r="V1557" s="1" t="s">
        <v>46</v>
      </c>
      <c r="W1557" s="1" t="str">
        <f>IF(OR(MasterData[[#This Row],[Event]]="Christmas Market", MasterData[[#This Row],[Event]]="Christmas"), "Christmas Sale", "Non-Christmas Sale")</f>
        <v>Christmas Sale</v>
      </c>
      <c r="X1557" t="b">
        <v>1</v>
      </c>
      <c r="Y1557">
        <v>4</v>
      </c>
      <c r="Z1557">
        <v>70.95</v>
      </c>
      <c r="AA1557">
        <v>354.76</v>
      </c>
      <c r="AB1557">
        <v>0</v>
      </c>
      <c r="AC1557" t="str">
        <f>IF(MasterData[[#This Row],[Discount Amount]]&gt;0, "Promotional sale", "Non-Promotional Sales")</f>
        <v>Non-Promotional Sales</v>
      </c>
    </row>
    <row r="1558" spans="1:29" x14ac:dyDescent="0.25">
      <c r="A1558">
        <v>1557</v>
      </c>
      <c r="B1558" s="1" t="s">
        <v>162</v>
      </c>
      <c r="C1558" s="2">
        <v>0.14165509259259257</v>
      </c>
      <c r="D1558">
        <v>37</v>
      </c>
      <c r="E1558">
        <v>54</v>
      </c>
      <c r="F1558" s="1" t="s">
        <v>28</v>
      </c>
      <c r="G1558" s="1" t="s">
        <v>81</v>
      </c>
      <c r="H1558">
        <v>64.248000000000005</v>
      </c>
      <c r="I1558">
        <v>-84.889600000000002</v>
      </c>
      <c r="J1558">
        <v>20</v>
      </c>
      <c r="K1558" t="b">
        <v>1</v>
      </c>
      <c r="L1558">
        <v>23</v>
      </c>
      <c r="M1558" s="1" t="s">
        <v>56</v>
      </c>
      <c r="N1558" s="1" t="s">
        <v>57</v>
      </c>
      <c r="O1558">
        <v>5</v>
      </c>
      <c r="P1558" t="b">
        <v>0</v>
      </c>
      <c r="Q1558" t="b">
        <v>0</v>
      </c>
      <c r="R1558" s="1" t="s">
        <v>52</v>
      </c>
      <c r="S1558" s="1" t="s">
        <v>53</v>
      </c>
      <c r="T1558">
        <v>1</v>
      </c>
      <c r="U1558" s="1" t="s">
        <v>34</v>
      </c>
      <c r="V1558" s="1" t="s">
        <v>35</v>
      </c>
      <c r="W1558" s="1" t="str">
        <f>IF(OR(MasterData[[#This Row],[Event]]="Christmas Market", MasterData[[#This Row],[Event]]="Christmas"), "Christmas Sale", "Non-Christmas Sale")</f>
        <v>Non-Christmas Sale</v>
      </c>
      <c r="X1558" t="b">
        <v>1</v>
      </c>
      <c r="Y1558">
        <v>4</v>
      </c>
      <c r="Z1558">
        <v>41.03</v>
      </c>
      <c r="AA1558">
        <v>205.13</v>
      </c>
      <c r="AB1558">
        <v>0</v>
      </c>
      <c r="AC1558" t="str">
        <f>IF(MasterData[[#This Row],[Discount Amount]]&gt;0, "Promotional sale", "Non-Promotional Sales")</f>
        <v>Non-Promotional Sales</v>
      </c>
    </row>
    <row r="1559" spans="1:29" x14ac:dyDescent="0.25">
      <c r="A1559">
        <v>1558</v>
      </c>
      <c r="B1559" s="1" t="s">
        <v>384</v>
      </c>
      <c r="C1559" s="2">
        <v>0.28078703703703711</v>
      </c>
      <c r="D1559">
        <v>361</v>
      </c>
      <c r="E1559">
        <v>34</v>
      </c>
      <c r="F1559" s="1" t="s">
        <v>61</v>
      </c>
      <c r="G1559" s="1" t="s">
        <v>66</v>
      </c>
      <c r="H1559">
        <v>45.077800000000003</v>
      </c>
      <c r="I1559">
        <v>-63.546700000000001</v>
      </c>
      <c r="J1559">
        <v>63</v>
      </c>
      <c r="K1559" t="b">
        <v>0</v>
      </c>
      <c r="L1559">
        <v>267</v>
      </c>
      <c r="M1559" s="1" t="s">
        <v>74</v>
      </c>
      <c r="N1559" s="1" t="s">
        <v>75</v>
      </c>
      <c r="O1559">
        <v>2</v>
      </c>
      <c r="P1559" t="b">
        <v>0</v>
      </c>
      <c r="Q1559" t="b">
        <v>1</v>
      </c>
      <c r="R1559" s="1" t="s">
        <v>41</v>
      </c>
      <c r="S1559" s="1" t="s">
        <v>58</v>
      </c>
      <c r="T1559">
        <v>4</v>
      </c>
      <c r="U1559" s="1" t="s">
        <v>42</v>
      </c>
      <c r="V1559" s="1" t="s">
        <v>35</v>
      </c>
      <c r="W1559" s="1" t="str">
        <f>IF(OR(MasterData[[#This Row],[Event]]="Christmas Market", MasterData[[#This Row],[Event]]="Christmas"), "Christmas Sale", "Non-Christmas Sale")</f>
        <v>Non-Christmas Sale</v>
      </c>
      <c r="X1559" t="b">
        <v>1</v>
      </c>
      <c r="Y1559">
        <v>3</v>
      </c>
      <c r="Z1559">
        <v>44.58</v>
      </c>
      <c r="AA1559">
        <v>89.16</v>
      </c>
      <c r="AB1559">
        <v>0</v>
      </c>
      <c r="AC1559" t="str">
        <f>IF(MasterData[[#This Row],[Discount Amount]]&gt;0, "Promotional sale", "Non-Promotional Sales")</f>
        <v>Non-Promotional Sales</v>
      </c>
    </row>
    <row r="1560" spans="1:29" x14ac:dyDescent="0.25">
      <c r="A1560">
        <v>1559</v>
      </c>
      <c r="B1560" s="1" t="s">
        <v>374</v>
      </c>
      <c r="C1560" s="2">
        <v>0.83805555555555555</v>
      </c>
      <c r="D1560">
        <v>158</v>
      </c>
      <c r="E1560">
        <v>43</v>
      </c>
      <c r="F1560" s="1" t="s">
        <v>28</v>
      </c>
      <c r="G1560" s="1" t="s">
        <v>55</v>
      </c>
      <c r="H1560">
        <v>52.939900000000002</v>
      </c>
      <c r="I1560">
        <v>-106.4509</v>
      </c>
      <c r="J1560">
        <v>11</v>
      </c>
      <c r="K1560" t="b">
        <v>1</v>
      </c>
      <c r="L1560">
        <v>438</v>
      </c>
      <c r="M1560" s="1" t="s">
        <v>56</v>
      </c>
      <c r="N1560" s="1" t="s">
        <v>57</v>
      </c>
      <c r="O1560">
        <v>4</v>
      </c>
      <c r="P1560" t="b">
        <v>1</v>
      </c>
      <c r="Q1560" t="b">
        <v>1</v>
      </c>
      <c r="R1560" s="1" t="s">
        <v>52</v>
      </c>
      <c r="S1560" s="1" t="s">
        <v>58</v>
      </c>
      <c r="T1560">
        <v>5</v>
      </c>
      <c r="U1560" s="1" t="s">
        <v>45</v>
      </c>
      <c r="V1560" s="1" t="s">
        <v>59</v>
      </c>
      <c r="W1560" s="1" t="str">
        <f>IF(OR(MasterData[[#This Row],[Event]]="Christmas Market", MasterData[[#This Row],[Event]]="Christmas"), "Christmas Sale", "Non-Christmas Sale")</f>
        <v>Non-Christmas Sale</v>
      </c>
      <c r="X1560" t="b">
        <v>0</v>
      </c>
      <c r="Y1560">
        <v>5</v>
      </c>
      <c r="Z1560">
        <v>27.79</v>
      </c>
      <c r="AA1560">
        <v>111.17</v>
      </c>
      <c r="AB1560">
        <v>11.12</v>
      </c>
      <c r="AC1560" t="str">
        <f>IF(MasterData[[#This Row],[Discount Amount]]&gt;0, "Promotional sale", "Non-Promotional Sales")</f>
        <v>Promotional sale</v>
      </c>
    </row>
    <row r="1561" spans="1:29" x14ac:dyDescent="0.25">
      <c r="A1561">
        <v>1560</v>
      </c>
      <c r="B1561" s="1" t="s">
        <v>138</v>
      </c>
      <c r="C1561" s="2">
        <v>0.37741898148148145</v>
      </c>
      <c r="D1561">
        <v>77</v>
      </c>
      <c r="E1561">
        <v>47</v>
      </c>
      <c r="F1561" s="1" t="s">
        <v>61</v>
      </c>
      <c r="G1561" s="1" t="s">
        <v>38</v>
      </c>
      <c r="H1561">
        <v>53.726700000000001</v>
      </c>
      <c r="I1561">
        <v>-127.6476</v>
      </c>
      <c r="J1561">
        <v>54</v>
      </c>
      <c r="K1561" t="b">
        <v>1</v>
      </c>
      <c r="L1561">
        <v>848</v>
      </c>
      <c r="M1561" s="1" t="s">
        <v>39</v>
      </c>
      <c r="N1561" s="1" t="s">
        <v>40</v>
      </c>
      <c r="O1561">
        <v>1</v>
      </c>
      <c r="P1561" t="b">
        <v>0</v>
      </c>
      <c r="Q1561" t="b">
        <v>1</v>
      </c>
      <c r="R1561" s="1" t="s">
        <v>32</v>
      </c>
      <c r="S1561" s="1" t="s">
        <v>53</v>
      </c>
      <c r="T1561">
        <v>2</v>
      </c>
      <c r="U1561" s="1" t="s">
        <v>45</v>
      </c>
      <c r="V1561" s="1" t="s">
        <v>46</v>
      </c>
      <c r="W1561" s="1" t="str">
        <f>IF(OR(MasterData[[#This Row],[Event]]="Christmas Market", MasterData[[#This Row],[Event]]="Christmas"), "Christmas Sale", "Non-Christmas Sale")</f>
        <v>Christmas Sale</v>
      </c>
      <c r="X1561" t="b">
        <v>1</v>
      </c>
      <c r="Y1561">
        <v>2</v>
      </c>
      <c r="Z1561">
        <v>23.68</v>
      </c>
      <c r="AA1561">
        <v>23.68</v>
      </c>
      <c r="AB1561">
        <v>0</v>
      </c>
      <c r="AC1561" t="str">
        <f>IF(MasterData[[#This Row],[Discount Amount]]&gt;0, "Promotional sale", "Non-Promotional Sales")</f>
        <v>Non-Promotional Sales</v>
      </c>
    </row>
    <row r="1562" spans="1:29" x14ac:dyDescent="0.25">
      <c r="A1562">
        <v>1561</v>
      </c>
      <c r="B1562" s="1" t="s">
        <v>201</v>
      </c>
      <c r="C1562" s="2">
        <v>0.51197916666666665</v>
      </c>
      <c r="D1562">
        <v>362</v>
      </c>
      <c r="E1562">
        <v>44</v>
      </c>
      <c r="F1562" s="1" t="s">
        <v>61</v>
      </c>
      <c r="G1562" s="1" t="s">
        <v>77</v>
      </c>
      <c r="H1562">
        <v>64.282300000000006</v>
      </c>
      <c r="I1562">
        <v>-135</v>
      </c>
      <c r="J1562">
        <v>92</v>
      </c>
      <c r="K1562" t="b">
        <v>0</v>
      </c>
      <c r="L1562">
        <v>858</v>
      </c>
      <c r="M1562" s="1" t="s">
        <v>74</v>
      </c>
      <c r="N1562" s="1" t="s">
        <v>75</v>
      </c>
      <c r="O1562">
        <v>2</v>
      </c>
      <c r="P1562" t="b">
        <v>1</v>
      </c>
      <c r="Q1562" t="b">
        <v>0</v>
      </c>
      <c r="R1562" s="1" t="s">
        <v>32</v>
      </c>
      <c r="S1562" s="1" t="s">
        <v>58</v>
      </c>
      <c r="T1562">
        <v>5</v>
      </c>
      <c r="U1562" s="1" t="s">
        <v>34</v>
      </c>
      <c r="V1562" s="1" t="s">
        <v>59</v>
      </c>
      <c r="W1562" s="1" t="str">
        <f>IF(OR(MasterData[[#This Row],[Event]]="Christmas Market", MasterData[[#This Row],[Event]]="Christmas"), "Christmas Sale", "Non-Christmas Sale")</f>
        <v>Non-Christmas Sale</v>
      </c>
      <c r="X1562" t="b">
        <v>0</v>
      </c>
      <c r="Y1562">
        <v>2</v>
      </c>
      <c r="Z1562">
        <v>93.3</v>
      </c>
      <c r="AA1562">
        <v>186.6</v>
      </c>
      <c r="AB1562">
        <v>18.66</v>
      </c>
      <c r="AC1562" t="str">
        <f>IF(MasterData[[#This Row],[Discount Amount]]&gt;0, "Promotional sale", "Non-Promotional Sales")</f>
        <v>Promotional sale</v>
      </c>
    </row>
    <row r="1563" spans="1:29" x14ac:dyDescent="0.25">
      <c r="A1563">
        <v>1562</v>
      </c>
      <c r="B1563" s="1" t="s">
        <v>207</v>
      </c>
      <c r="C1563" s="2">
        <v>0.53524305555555562</v>
      </c>
      <c r="D1563">
        <v>168</v>
      </c>
      <c r="E1563">
        <v>30</v>
      </c>
      <c r="F1563" s="1" t="s">
        <v>28</v>
      </c>
      <c r="G1563" s="1" t="s">
        <v>44</v>
      </c>
      <c r="H1563">
        <v>46.813099999999999</v>
      </c>
      <c r="I1563">
        <v>-71.207499999999996</v>
      </c>
      <c r="J1563">
        <v>87</v>
      </c>
      <c r="K1563" t="b">
        <v>1</v>
      </c>
      <c r="L1563">
        <v>291</v>
      </c>
      <c r="M1563" s="1" t="s">
        <v>74</v>
      </c>
      <c r="N1563" s="1" t="s">
        <v>75</v>
      </c>
      <c r="O1563">
        <v>4</v>
      </c>
      <c r="P1563" t="b">
        <v>0</v>
      </c>
      <c r="Q1563" t="b">
        <v>0</v>
      </c>
      <c r="R1563" s="1" t="s">
        <v>52</v>
      </c>
      <c r="S1563" s="1" t="s">
        <v>58</v>
      </c>
      <c r="T1563">
        <v>1</v>
      </c>
      <c r="U1563" s="1" t="s">
        <v>34</v>
      </c>
      <c r="V1563" s="1" t="s">
        <v>35</v>
      </c>
      <c r="W1563" s="1" t="str">
        <f>IF(OR(MasterData[[#This Row],[Event]]="Christmas Market", MasterData[[#This Row],[Event]]="Christmas"), "Christmas Sale", "Non-Christmas Sale")</f>
        <v>Non-Christmas Sale</v>
      </c>
      <c r="X1563" t="b">
        <v>0</v>
      </c>
      <c r="Y1563">
        <v>4</v>
      </c>
      <c r="Z1563">
        <v>82.21</v>
      </c>
      <c r="AA1563">
        <v>328.85</v>
      </c>
      <c r="AB1563">
        <v>0</v>
      </c>
      <c r="AC1563" t="str">
        <f>IF(MasterData[[#This Row],[Discount Amount]]&gt;0, "Promotional sale", "Non-Promotional Sales")</f>
        <v>Non-Promotional Sales</v>
      </c>
    </row>
    <row r="1564" spans="1:29" x14ac:dyDescent="0.25">
      <c r="A1564">
        <v>1563</v>
      </c>
      <c r="B1564" s="1" t="s">
        <v>367</v>
      </c>
      <c r="C1564" s="2">
        <v>0.94837962962962963</v>
      </c>
      <c r="D1564">
        <v>291</v>
      </c>
      <c r="E1564">
        <v>39</v>
      </c>
      <c r="F1564" s="1" t="s">
        <v>61</v>
      </c>
      <c r="G1564" s="1" t="s">
        <v>79</v>
      </c>
      <c r="H1564">
        <v>63.588799999999999</v>
      </c>
      <c r="I1564">
        <v>-115.5069</v>
      </c>
      <c r="J1564">
        <v>88</v>
      </c>
      <c r="K1564" t="b">
        <v>0</v>
      </c>
      <c r="L1564">
        <v>752</v>
      </c>
      <c r="M1564" s="1" t="s">
        <v>39</v>
      </c>
      <c r="N1564" s="1" t="s">
        <v>40</v>
      </c>
      <c r="O1564">
        <v>1</v>
      </c>
      <c r="P1564" t="b">
        <v>1</v>
      </c>
      <c r="Q1564" t="b">
        <v>1</v>
      </c>
      <c r="R1564" s="1" t="s">
        <v>52</v>
      </c>
      <c r="S1564" s="1" t="s">
        <v>49</v>
      </c>
      <c r="T1564">
        <v>5</v>
      </c>
      <c r="U1564" s="1" t="s">
        <v>42</v>
      </c>
      <c r="V1564" s="1" t="s">
        <v>35</v>
      </c>
      <c r="W1564" s="1" t="str">
        <f>IF(OR(MasterData[[#This Row],[Event]]="Christmas Market", MasterData[[#This Row],[Event]]="Christmas"), "Christmas Sale", "Non-Christmas Sale")</f>
        <v>Non-Christmas Sale</v>
      </c>
      <c r="X1564" t="b">
        <v>1</v>
      </c>
      <c r="Y1564">
        <v>2</v>
      </c>
      <c r="Z1564">
        <v>83.13</v>
      </c>
      <c r="AA1564">
        <v>83.13</v>
      </c>
      <c r="AB1564">
        <v>0</v>
      </c>
      <c r="AC1564" t="str">
        <f>IF(MasterData[[#This Row],[Discount Amount]]&gt;0, "Promotional sale", "Non-Promotional Sales")</f>
        <v>Non-Promotional Sales</v>
      </c>
    </row>
    <row r="1565" spans="1:29" x14ac:dyDescent="0.25">
      <c r="A1565">
        <v>1564</v>
      </c>
      <c r="B1565" s="1" t="s">
        <v>156</v>
      </c>
      <c r="C1565" s="2">
        <v>0.53164351851851843</v>
      </c>
      <c r="D1565">
        <v>155</v>
      </c>
      <c r="E1565">
        <v>53</v>
      </c>
      <c r="F1565" s="1" t="s">
        <v>37</v>
      </c>
      <c r="G1565" s="1" t="s">
        <v>70</v>
      </c>
      <c r="H1565">
        <v>54.273099999999999</v>
      </c>
      <c r="I1565">
        <v>-61.738799999999998</v>
      </c>
      <c r="J1565">
        <v>38</v>
      </c>
      <c r="K1565" t="b">
        <v>0</v>
      </c>
      <c r="L1565">
        <v>665</v>
      </c>
      <c r="M1565" s="1" t="s">
        <v>30</v>
      </c>
      <c r="N1565" s="1" t="s">
        <v>31</v>
      </c>
      <c r="O1565">
        <v>4</v>
      </c>
      <c r="P1565" t="b">
        <v>0</v>
      </c>
      <c r="Q1565" t="b">
        <v>0</v>
      </c>
      <c r="R1565" s="1" t="s">
        <v>41</v>
      </c>
      <c r="S1565" s="1" t="s">
        <v>49</v>
      </c>
      <c r="T1565">
        <v>1</v>
      </c>
      <c r="U1565" s="1" t="s">
        <v>34</v>
      </c>
      <c r="V1565" s="1" t="s">
        <v>35</v>
      </c>
      <c r="W1565" s="1" t="str">
        <f>IF(OR(MasterData[[#This Row],[Event]]="Christmas Market", MasterData[[#This Row],[Event]]="Christmas"), "Christmas Sale", "Non-Christmas Sale")</f>
        <v>Non-Christmas Sale</v>
      </c>
      <c r="X1565" t="b">
        <v>0</v>
      </c>
      <c r="Y1565">
        <v>5</v>
      </c>
      <c r="Z1565">
        <v>54.44</v>
      </c>
      <c r="AA1565">
        <v>217.77</v>
      </c>
      <c r="AB1565">
        <v>0</v>
      </c>
      <c r="AC1565" t="str">
        <f>IF(MasterData[[#This Row],[Discount Amount]]&gt;0, "Promotional sale", "Non-Promotional Sales")</f>
        <v>Non-Promotional Sales</v>
      </c>
    </row>
    <row r="1566" spans="1:29" x14ac:dyDescent="0.25">
      <c r="A1566">
        <v>1565</v>
      </c>
      <c r="B1566" s="1" t="s">
        <v>242</v>
      </c>
      <c r="C1566" s="2">
        <v>0.64090277777777782</v>
      </c>
      <c r="D1566">
        <v>397</v>
      </c>
      <c r="E1566">
        <v>60</v>
      </c>
      <c r="F1566" s="1" t="s">
        <v>37</v>
      </c>
      <c r="G1566" s="1" t="s">
        <v>48</v>
      </c>
      <c r="H1566">
        <v>53.933300000000003</v>
      </c>
      <c r="I1566">
        <v>-116.5765</v>
      </c>
      <c r="J1566">
        <v>33</v>
      </c>
      <c r="K1566" t="b">
        <v>1</v>
      </c>
      <c r="L1566">
        <v>863</v>
      </c>
      <c r="M1566" s="1" t="s">
        <v>56</v>
      </c>
      <c r="N1566" s="1" t="s">
        <v>57</v>
      </c>
      <c r="O1566">
        <v>3</v>
      </c>
      <c r="P1566" t="b">
        <v>1</v>
      </c>
      <c r="Q1566" t="b">
        <v>0</v>
      </c>
      <c r="R1566" s="1" t="s">
        <v>32</v>
      </c>
      <c r="S1566" s="1" t="s">
        <v>49</v>
      </c>
      <c r="T1566">
        <v>5</v>
      </c>
      <c r="U1566" s="1" t="s">
        <v>34</v>
      </c>
      <c r="V1566" s="1" t="s">
        <v>59</v>
      </c>
      <c r="W1566" s="1" t="str">
        <f>IF(OR(MasterData[[#This Row],[Event]]="Christmas Market", MasterData[[#This Row],[Event]]="Christmas"), "Christmas Sale", "Non-Christmas Sale")</f>
        <v>Non-Christmas Sale</v>
      </c>
      <c r="X1566" t="b">
        <v>0</v>
      </c>
      <c r="Y1566">
        <v>5</v>
      </c>
      <c r="Z1566">
        <v>76.53</v>
      </c>
      <c r="AA1566">
        <v>229.58</v>
      </c>
      <c r="AB1566">
        <v>22.96</v>
      </c>
      <c r="AC1566" t="str">
        <f>IF(MasterData[[#This Row],[Discount Amount]]&gt;0, "Promotional sale", "Non-Promotional Sales")</f>
        <v>Promotional sale</v>
      </c>
    </row>
    <row r="1567" spans="1:29" x14ac:dyDescent="0.25">
      <c r="A1567">
        <v>1566</v>
      </c>
      <c r="B1567" s="1" t="s">
        <v>241</v>
      </c>
      <c r="C1567" s="2">
        <v>0.85431712962962969</v>
      </c>
      <c r="D1567">
        <v>413</v>
      </c>
      <c r="E1567">
        <v>52</v>
      </c>
      <c r="F1567" s="1" t="s">
        <v>28</v>
      </c>
      <c r="G1567" s="1" t="s">
        <v>55</v>
      </c>
      <c r="H1567">
        <v>52.939900000000002</v>
      </c>
      <c r="I1567">
        <v>-106.4509</v>
      </c>
      <c r="J1567">
        <v>74</v>
      </c>
      <c r="K1567" t="b">
        <v>0</v>
      </c>
      <c r="L1567">
        <v>997</v>
      </c>
      <c r="M1567" s="1" t="s">
        <v>74</v>
      </c>
      <c r="N1567" s="1" t="s">
        <v>75</v>
      </c>
      <c r="O1567">
        <v>3</v>
      </c>
      <c r="P1567" t="b">
        <v>1</v>
      </c>
      <c r="Q1567" t="b">
        <v>0</v>
      </c>
      <c r="R1567" s="1" t="s">
        <v>32</v>
      </c>
      <c r="S1567" s="1" t="s">
        <v>33</v>
      </c>
      <c r="T1567">
        <v>1</v>
      </c>
      <c r="U1567" s="1" t="s">
        <v>42</v>
      </c>
      <c r="V1567" s="1" t="s">
        <v>59</v>
      </c>
      <c r="W1567" s="1" t="str">
        <f>IF(OR(MasterData[[#This Row],[Event]]="Christmas Market", MasterData[[#This Row],[Event]]="Christmas"), "Christmas Sale", "Non-Christmas Sale")</f>
        <v>Non-Christmas Sale</v>
      </c>
      <c r="X1567" t="b">
        <v>1</v>
      </c>
      <c r="Y1567">
        <v>3</v>
      </c>
      <c r="Z1567">
        <v>11.86</v>
      </c>
      <c r="AA1567">
        <v>35.57</v>
      </c>
      <c r="AB1567">
        <v>3.56</v>
      </c>
      <c r="AC1567" t="str">
        <f>IF(MasterData[[#This Row],[Discount Amount]]&gt;0, "Promotional sale", "Non-Promotional Sales")</f>
        <v>Promotional sale</v>
      </c>
    </row>
    <row r="1568" spans="1:29" x14ac:dyDescent="0.25">
      <c r="A1568">
        <v>1567</v>
      </c>
      <c r="B1568" s="1" t="s">
        <v>294</v>
      </c>
      <c r="C1568" s="2">
        <v>0.86894675925925924</v>
      </c>
      <c r="D1568">
        <v>161</v>
      </c>
      <c r="E1568">
        <v>26</v>
      </c>
      <c r="F1568" s="1" t="s">
        <v>37</v>
      </c>
      <c r="G1568" s="1" t="s">
        <v>55</v>
      </c>
      <c r="H1568">
        <v>52.939900000000002</v>
      </c>
      <c r="I1568">
        <v>-106.4509</v>
      </c>
      <c r="J1568">
        <v>54</v>
      </c>
      <c r="K1568" t="b">
        <v>1</v>
      </c>
      <c r="L1568">
        <v>794</v>
      </c>
      <c r="M1568" s="1" t="s">
        <v>74</v>
      </c>
      <c r="N1568" s="1" t="s">
        <v>75</v>
      </c>
      <c r="O1568">
        <v>2</v>
      </c>
      <c r="P1568" t="b">
        <v>1</v>
      </c>
      <c r="Q1568" t="b">
        <v>0</v>
      </c>
      <c r="R1568" s="1" t="s">
        <v>52</v>
      </c>
      <c r="S1568" s="1" t="s">
        <v>58</v>
      </c>
      <c r="T1568">
        <v>4</v>
      </c>
      <c r="U1568" s="1" t="s">
        <v>42</v>
      </c>
      <c r="V1568" s="1" t="s">
        <v>59</v>
      </c>
      <c r="W1568" s="1" t="str">
        <f>IF(OR(MasterData[[#This Row],[Event]]="Christmas Market", MasterData[[#This Row],[Event]]="Christmas"), "Christmas Sale", "Non-Christmas Sale")</f>
        <v>Non-Christmas Sale</v>
      </c>
      <c r="X1568" t="b">
        <v>0</v>
      </c>
      <c r="Y1568">
        <v>1</v>
      </c>
      <c r="Z1568">
        <v>38.93</v>
      </c>
      <c r="AA1568">
        <v>77.86</v>
      </c>
      <c r="AB1568">
        <v>7.79</v>
      </c>
      <c r="AC1568" t="str">
        <f>IF(MasterData[[#This Row],[Discount Amount]]&gt;0, "Promotional sale", "Non-Promotional Sales")</f>
        <v>Promotional sale</v>
      </c>
    </row>
    <row r="1569" spans="1:29" x14ac:dyDescent="0.25">
      <c r="A1569">
        <v>1568</v>
      </c>
      <c r="B1569" s="1" t="s">
        <v>169</v>
      </c>
      <c r="C1569" s="2">
        <v>0.7433912037037036</v>
      </c>
      <c r="D1569">
        <v>373</v>
      </c>
      <c r="E1569">
        <v>19</v>
      </c>
      <c r="F1569" s="1" t="s">
        <v>37</v>
      </c>
      <c r="G1569" s="1" t="s">
        <v>38</v>
      </c>
      <c r="H1569">
        <v>53.726700000000001</v>
      </c>
      <c r="I1569">
        <v>-127.6476</v>
      </c>
      <c r="J1569">
        <v>36</v>
      </c>
      <c r="K1569" t="b">
        <v>1</v>
      </c>
      <c r="L1569">
        <v>118</v>
      </c>
      <c r="M1569" s="1" t="s">
        <v>56</v>
      </c>
      <c r="N1569" s="1" t="s">
        <v>57</v>
      </c>
      <c r="O1569">
        <v>5</v>
      </c>
      <c r="P1569" t="b">
        <v>1</v>
      </c>
      <c r="Q1569" t="b">
        <v>1</v>
      </c>
      <c r="R1569" s="1" t="s">
        <v>52</v>
      </c>
      <c r="S1569" s="1" t="s">
        <v>49</v>
      </c>
      <c r="T1569">
        <v>5</v>
      </c>
      <c r="U1569" s="1" t="s">
        <v>42</v>
      </c>
      <c r="V1569" s="1" t="s">
        <v>35</v>
      </c>
      <c r="W1569" s="1" t="str">
        <f>IF(OR(MasterData[[#This Row],[Event]]="Christmas Market", MasterData[[#This Row],[Event]]="Christmas"), "Christmas Sale", "Non-Christmas Sale")</f>
        <v>Non-Christmas Sale</v>
      </c>
      <c r="X1569" t="b">
        <v>0</v>
      </c>
      <c r="Y1569">
        <v>2</v>
      </c>
      <c r="Z1569">
        <v>55.86</v>
      </c>
      <c r="AA1569">
        <v>279.3</v>
      </c>
      <c r="AB1569">
        <v>0</v>
      </c>
      <c r="AC1569" t="str">
        <f>IF(MasterData[[#This Row],[Discount Amount]]&gt;0, "Promotional sale", "Non-Promotional Sales")</f>
        <v>Non-Promotional Sales</v>
      </c>
    </row>
    <row r="1570" spans="1:29" x14ac:dyDescent="0.25">
      <c r="A1570">
        <v>1569</v>
      </c>
      <c r="B1570" s="1" t="s">
        <v>249</v>
      </c>
      <c r="C1570" s="2">
        <v>0.42054398148148153</v>
      </c>
      <c r="D1570">
        <v>335</v>
      </c>
      <c r="E1570">
        <v>49</v>
      </c>
      <c r="F1570" s="1" t="s">
        <v>28</v>
      </c>
      <c r="G1570" s="1" t="s">
        <v>48</v>
      </c>
      <c r="H1570">
        <v>53.933300000000003</v>
      </c>
      <c r="I1570">
        <v>-116.5765</v>
      </c>
      <c r="J1570">
        <v>98</v>
      </c>
      <c r="K1570" t="b">
        <v>1</v>
      </c>
      <c r="L1570">
        <v>735</v>
      </c>
      <c r="M1570" s="1" t="s">
        <v>74</v>
      </c>
      <c r="N1570" s="1" t="s">
        <v>75</v>
      </c>
      <c r="O1570">
        <v>5</v>
      </c>
      <c r="P1570" t="b">
        <v>0</v>
      </c>
      <c r="Q1570" t="b">
        <v>0</v>
      </c>
      <c r="R1570" s="1" t="s">
        <v>41</v>
      </c>
      <c r="S1570" s="1" t="s">
        <v>33</v>
      </c>
      <c r="T1570">
        <v>3</v>
      </c>
      <c r="U1570" s="1" t="s">
        <v>45</v>
      </c>
      <c r="V1570" s="1" t="s">
        <v>59</v>
      </c>
      <c r="W1570" s="1" t="str">
        <f>IF(OR(MasterData[[#This Row],[Event]]="Christmas Market", MasterData[[#This Row],[Event]]="Christmas"), "Christmas Sale", "Non-Christmas Sale")</f>
        <v>Non-Christmas Sale</v>
      </c>
      <c r="X1570" t="b">
        <v>1</v>
      </c>
      <c r="Y1570">
        <v>5</v>
      </c>
      <c r="Z1570">
        <v>60.86</v>
      </c>
      <c r="AA1570">
        <v>304.3</v>
      </c>
      <c r="AB1570">
        <v>30.43</v>
      </c>
      <c r="AC1570" t="str">
        <f>IF(MasterData[[#This Row],[Discount Amount]]&gt;0, "Promotional sale", "Non-Promotional Sales")</f>
        <v>Promotional sale</v>
      </c>
    </row>
    <row r="1571" spans="1:29" x14ac:dyDescent="0.25">
      <c r="A1571">
        <v>1570</v>
      </c>
      <c r="B1571" s="1" t="s">
        <v>355</v>
      </c>
      <c r="C1571" s="2">
        <v>0.75597222222222227</v>
      </c>
      <c r="D1571">
        <v>210</v>
      </c>
      <c r="E1571">
        <v>19</v>
      </c>
      <c r="F1571" s="1" t="s">
        <v>61</v>
      </c>
      <c r="G1571" s="1" t="s">
        <v>48</v>
      </c>
      <c r="H1571">
        <v>53.933300000000003</v>
      </c>
      <c r="I1571">
        <v>-116.5765</v>
      </c>
      <c r="J1571">
        <v>19</v>
      </c>
      <c r="K1571" t="b">
        <v>0</v>
      </c>
      <c r="L1571">
        <v>622</v>
      </c>
      <c r="M1571" s="1" t="s">
        <v>74</v>
      </c>
      <c r="N1571" s="1" t="s">
        <v>75</v>
      </c>
      <c r="O1571">
        <v>4</v>
      </c>
      <c r="P1571" t="b">
        <v>1</v>
      </c>
      <c r="Q1571" t="b">
        <v>0</v>
      </c>
      <c r="R1571" s="1" t="s">
        <v>41</v>
      </c>
      <c r="S1571" s="1" t="s">
        <v>49</v>
      </c>
      <c r="T1571">
        <v>5</v>
      </c>
      <c r="U1571" s="1" t="s">
        <v>34</v>
      </c>
      <c r="V1571" s="1" t="s">
        <v>59</v>
      </c>
      <c r="W1571" s="1" t="str">
        <f>IF(OR(MasterData[[#This Row],[Event]]="Christmas Market", MasterData[[#This Row],[Event]]="Christmas"), "Christmas Sale", "Non-Christmas Sale")</f>
        <v>Non-Christmas Sale</v>
      </c>
      <c r="X1571" t="b">
        <v>0</v>
      </c>
      <c r="Y1571">
        <v>4</v>
      </c>
      <c r="Z1571">
        <v>67.989999999999995</v>
      </c>
      <c r="AA1571">
        <v>271.98</v>
      </c>
      <c r="AB1571">
        <v>27.2</v>
      </c>
      <c r="AC1571" t="str">
        <f>IF(MasterData[[#This Row],[Discount Amount]]&gt;0, "Promotional sale", "Non-Promotional Sales")</f>
        <v>Promotional sale</v>
      </c>
    </row>
    <row r="1572" spans="1:29" x14ac:dyDescent="0.25">
      <c r="A1572">
        <v>1571</v>
      </c>
      <c r="B1572" s="1" t="s">
        <v>166</v>
      </c>
      <c r="C1572" s="2">
        <v>0.623576388888889</v>
      </c>
      <c r="D1572">
        <v>485</v>
      </c>
      <c r="E1572">
        <v>62</v>
      </c>
      <c r="F1572" s="1" t="s">
        <v>28</v>
      </c>
      <c r="G1572" s="1" t="s">
        <v>48</v>
      </c>
      <c r="H1572">
        <v>53.933300000000003</v>
      </c>
      <c r="I1572">
        <v>-116.5765</v>
      </c>
      <c r="J1572">
        <v>12</v>
      </c>
      <c r="K1572" t="b">
        <v>1</v>
      </c>
      <c r="L1572">
        <v>444</v>
      </c>
      <c r="M1572" s="1" t="s">
        <v>74</v>
      </c>
      <c r="N1572" s="1" t="s">
        <v>75</v>
      </c>
      <c r="O1572">
        <v>5</v>
      </c>
      <c r="P1572" t="b">
        <v>0</v>
      </c>
      <c r="Q1572" t="b">
        <v>0</v>
      </c>
      <c r="R1572" s="1" t="s">
        <v>52</v>
      </c>
      <c r="S1572" s="1" t="s">
        <v>53</v>
      </c>
      <c r="T1572">
        <v>4</v>
      </c>
      <c r="U1572" s="1" t="s">
        <v>42</v>
      </c>
      <c r="V1572" s="1" t="s">
        <v>35</v>
      </c>
      <c r="W1572" s="1" t="str">
        <f>IF(OR(MasterData[[#This Row],[Event]]="Christmas Market", MasterData[[#This Row],[Event]]="Christmas"), "Christmas Sale", "Non-Christmas Sale")</f>
        <v>Non-Christmas Sale</v>
      </c>
      <c r="X1572" t="b">
        <v>1</v>
      </c>
      <c r="Y1572">
        <v>5</v>
      </c>
      <c r="Z1572">
        <v>80.540000000000006</v>
      </c>
      <c r="AA1572">
        <v>402.72</v>
      </c>
      <c r="AB1572">
        <v>0</v>
      </c>
      <c r="AC1572" t="str">
        <f>IF(MasterData[[#This Row],[Discount Amount]]&gt;0, "Promotional sale", "Non-Promotional Sales")</f>
        <v>Non-Promotional Sales</v>
      </c>
    </row>
    <row r="1573" spans="1:29" x14ac:dyDescent="0.25">
      <c r="A1573">
        <v>1572</v>
      </c>
      <c r="B1573" s="1" t="s">
        <v>249</v>
      </c>
      <c r="C1573" s="2">
        <v>0.50918981481481485</v>
      </c>
      <c r="D1573">
        <v>473</v>
      </c>
      <c r="E1573">
        <v>66</v>
      </c>
      <c r="F1573" s="1" t="s">
        <v>61</v>
      </c>
      <c r="G1573" s="1" t="s">
        <v>44</v>
      </c>
      <c r="H1573">
        <v>46.813099999999999</v>
      </c>
      <c r="I1573">
        <v>-71.207499999999996</v>
      </c>
      <c r="J1573">
        <v>90</v>
      </c>
      <c r="K1573" t="b">
        <v>1</v>
      </c>
      <c r="L1573">
        <v>134</v>
      </c>
      <c r="M1573" s="1" t="s">
        <v>39</v>
      </c>
      <c r="N1573" s="1" t="s">
        <v>40</v>
      </c>
      <c r="O1573">
        <v>5</v>
      </c>
      <c r="P1573" t="b">
        <v>0</v>
      </c>
      <c r="Q1573" t="b">
        <v>1</v>
      </c>
      <c r="R1573" s="1" t="s">
        <v>52</v>
      </c>
      <c r="S1573" s="1" t="s">
        <v>53</v>
      </c>
      <c r="T1573">
        <v>3</v>
      </c>
      <c r="U1573" s="1" t="s">
        <v>45</v>
      </c>
      <c r="V1573" s="1" t="s">
        <v>59</v>
      </c>
      <c r="W1573" s="1" t="str">
        <f>IF(OR(MasterData[[#This Row],[Event]]="Christmas Market", MasterData[[#This Row],[Event]]="Christmas"), "Christmas Sale", "Non-Christmas Sale")</f>
        <v>Non-Christmas Sale</v>
      </c>
      <c r="X1573" t="b">
        <v>0</v>
      </c>
      <c r="Y1573">
        <v>5</v>
      </c>
      <c r="Z1573">
        <v>98.67</v>
      </c>
      <c r="AA1573">
        <v>493.33</v>
      </c>
      <c r="AB1573">
        <v>49.33</v>
      </c>
      <c r="AC1573" t="str">
        <f>IF(MasterData[[#This Row],[Discount Amount]]&gt;0, "Promotional sale", "Non-Promotional Sales")</f>
        <v>Promotional sale</v>
      </c>
    </row>
    <row r="1574" spans="1:29" x14ac:dyDescent="0.25">
      <c r="A1574">
        <v>1573</v>
      </c>
      <c r="B1574" s="1" t="s">
        <v>188</v>
      </c>
      <c r="C1574" s="2">
        <v>0.51082175925925921</v>
      </c>
      <c r="D1574">
        <v>234</v>
      </c>
      <c r="E1574">
        <v>39</v>
      </c>
      <c r="F1574" s="1" t="s">
        <v>61</v>
      </c>
      <c r="G1574" s="1" t="s">
        <v>44</v>
      </c>
      <c r="H1574">
        <v>46.813099999999999</v>
      </c>
      <c r="I1574">
        <v>-71.207499999999996</v>
      </c>
      <c r="J1574">
        <v>38</v>
      </c>
      <c r="K1574" t="b">
        <v>1</v>
      </c>
      <c r="L1574">
        <v>906</v>
      </c>
      <c r="M1574" s="1" t="s">
        <v>56</v>
      </c>
      <c r="N1574" s="1" t="s">
        <v>57</v>
      </c>
      <c r="O1574">
        <v>2</v>
      </c>
      <c r="P1574" t="b">
        <v>0</v>
      </c>
      <c r="Q1574" t="b">
        <v>1</v>
      </c>
      <c r="R1574" s="1" t="s">
        <v>52</v>
      </c>
      <c r="S1574" s="1" t="s">
        <v>49</v>
      </c>
      <c r="T1574">
        <v>3</v>
      </c>
      <c r="U1574" s="1" t="s">
        <v>45</v>
      </c>
      <c r="V1574" s="1" t="s">
        <v>59</v>
      </c>
      <c r="W1574" s="1" t="str">
        <f>IF(OR(MasterData[[#This Row],[Event]]="Christmas Market", MasterData[[#This Row],[Event]]="Christmas"), "Christmas Sale", "Non-Christmas Sale")</f>
        <v>Non-Christmas Sale</v>
      </c>
      <c r="X1574" t="b">
        <v>1</v>
      </c>
      <c r="Y1574">
        <v>2</v>
      </c>
      <c r="Z1574">
        <v>79.77</v>
      </c>
      <c r="AA1574">
        <v>159.53</v>
      </c>
      <c r="AB1574">
        <v>15.95</v>
      </c>
      <c r="AC1574" t="str">
        <f>IF(MasterData[[#This Row],[Discount Amount]]&gt;0, "Promotional sale", "Non-Promotional Sales")</f>
        <v>Promotional sale</v>
      </c>
    </row>
    <row r="1575" spans="1:29" x14ac:dyDescent="0.25">
      <c r="A1575">
        <v>1574</v>
      </c>
      <c r="B1575" s="1" t="s">
        <v>165</v>
      </c>
      <c r="C1575" s="2">
        <v>8.8263888888888919E-2</v>
      </c>
      <c r="D1575">
        <v>161</v>
      </c>
      <c r="E1575">
        <v>62</v>
      </c>
      <c r="F1575" s="1" t="s">
        <v>28</v>
      </c>
      <c r="G1575" s="1" t="s">
        <v>79</v>
      </c>
      <c r="H1575">
        <v>63.588799999999999</v>
      </c>
      <c r="I1575">
        <v>-115.5069</v>
      </c>
      <c r="J1575">
        <v>16</v>
      </c>
      <c r="K1575" t="b">
        <v>0</v>
      </c>
      <c r="L1575">
        <v>693</v>
      </c>
      <c r="M1575" s="1" t="s">
        <v>30</v>
      </c>
      <c r="N1575" s="1" t="s">
        <v>31</v>
      </c>
      <c r="O1575">
        <v>4</v>
      </c>
      <c r="P1575" t="b">
        <v>0</v>
      </c>
      <c r="Q1575" t="b">
        <v>1</v>
      </c>
      <c r="R1575" s="1" t="s">
        <v>32</v>
      </c>
      <c r="S1575" s="1" t="s">
        <v>33</v>
      </c>
      <c r="T1575">
        <v>5</v>
      </c>
      <c r="U1575" s="1" t="s">
        <v>42</v>
      </c>
      <c r="V1575" s="1" t="s">
        <v>59</v>
      </c>
      <c r="W1575" s="1" t="str">
        <f>IF(OR(MasterData[[#This Row],[Event]]="Christmas Market", MasterData[[#This Row],[Event]]="Christmas"), "Christmas Sale", "Non-Christmas Sale")</f>
        <v>Non-Christmas Sale</v>
      </c>
      <c r="X1575" t="b">
        <v>1</v>
      </c>
      <c r="Y1575">
        <v>2</v>
      </c>
      <c r="Z1575">
        <v>93.37</v>
      </c>
      <c r="AA1575">
        <v>373.47</v>
      </c>
      <c r="AB1575">
        <v>37.35</v>
      </c>
      <c r="AC1575" t="str">
        <f>IF(MasterData[[#This Row],[Discount Amount]]&gt;0, "Promotional sale", "Non-Promotional Sales")</f>
        <v>Promotional sale</v>
      </c>
    </row>
    <row r="1576" spans="1:29" x14ac:dyDescent="0.25">
      <c r="A1576">
        <v>1575</v>
      </c>
      <c r="B1576" s="1" t="s">
        <v>314</v>
      </c>
      <c r="C1576" s="2">
        <v>0.78428240740740751</v>
      </c>
      <c r="D1576">
        <v>271</v>
      </c>
      <c r="E1576">
        <v>30</v>
      </c>
      <c r="F1576" s="1" t="s">
        <v>61</v>
      </c>
      <c r="G1576" s="1" t="s">
        <v>38</v>
      </c>
      <c r="H1576">
        <v>53.726700000000001</v>
      </c>
      <c r="I1576">
        <v>-127.6476</v>
      </c>
      <c r="J1576">
        <v>31</v>
      </c>
      <c r="K1576" t="b">
        <v>1</v>
      </c>
      <c r="L1576">
        <v>760</v>
      </c>
      <c r="M1576" s="1" t="s">
        <v>63</v>
      </c>
      <c r="N1576" s="1" t="s">
        <v>64</v>
      </c>
      <c r="O1576">
        <v>3</v>
      </c>
      <c r="P1576" t="b">
        <v>0</v>
      </c>
      <c r="Q1576" t="b">
        <v>1</v>
      </c>
      <c r="R1576" s="1" t="s">
        <v>52</v>
      </c>
      <c r="S1576" s="1" t="s">
        <v>33</v>
      </c>
      <c r="T1576">
        <v>1</v>
      </c>
      <c r="U1576" s="1" t="s">
        <v>42</v>
      </c>
      <c r="V1576" s="1" t="s">
        <v>59</v>
      </c>
      <c r="W1576" s="1" t="str">
        <f>IF(OR(MasterData[[#This Row],[Event]]="Christmas Market", MasterData[[#This Row],[Event]]="Christmas"), "Christmas Sale", "Non-Christmas Sale")</f>
        <v>Non-Christmas Sale</v>
      </c>
      <c r="X1576" t="b">
        <v>0</v>
      </c>
      <c r="Y1576">
        <v>1</v>
      </c>
      <c r="Z1576">
        <v>29.39</v>
      </c>
      <c r="AA1576">
        <v>88.16</v>
      </c>
      <c r="AB1576">
        <v>8.82</v>
      </c>
      <c r="AC1576" t="str">
        <f>IF(MasterData[[#This Row],[Discount Amount]]&gt;0, "Promotional sale", "Non-Promotional Sales")</f>
        <v>Promotional sale</v>
      </c>
    </row>
    <row r="1577" spans="1:29" x14ac:dyDescent="0.25">
      <c r="A1577">
        <v>1576</v>
      </c>
      <c r="B1577" s="1" t="s">
        <v>93</v>
      </c>
      <c r="C1577" s="2">
        <v>0.61247685185185174</v>
      </c>
      <c r="D1577">
        <v>354</v>
      </c>
      <c r="E1577">
        <v>63</v>
      </c>
      <c r="F1577" s="1" t="s">
        <v>28</v>
      </c>
      <c r="G1577" s="1" t="s">
        <v>62</v>
      </c>
      <c r="H1577">
        <v>46.565300000000001</v>
      </c>
      <c r="I1577">
        <v>-66.4619</v>
      </c>
      <c r="J1577">
        <v>45</v>
      </c>
      <c r="K1577" t="b">
        <v>0</v>
      </c>
      <c r="L1577">
        <v>991</v>
      </c>
      <c r="M1577" s="1" t="s">
        <v>74</v>
      </c>
      <c r="N1577" s="1" t="s">
        <v>75</v>
      </c>
      <c r="O1577">
        <v>4</v>
      </c>
      <c r="P1577" t="b">
        <v>1</v>
      </c>
      <c r="Q1577" t="b">
        <v>1</v>
      </c>
      <c r="R1577" s="1" t="s">
        <v>52</v>
      </c>
      <c r="S1577" s="1" t="s">
        <v>49</v>
      </c>
      <c r="T1577">
        <v>2</v>
      </c>
      <c r="U1577" s="1" t="s">
        <v>45</v>
      </c>
      <c r="V1577" s="1" t="s">
        <v>59</v>
      </c>
      <c r="W1577" s="1" t="str">
        <f>IF(OR(MasterData[[#This Row],[Event]]="Christmas Market", MasterData[[#This Row],[Event]]="Christmas"), "Christmas Sale", "Non-Christmas Sale")</f>
        <v>Non-Christmas Sale</v>
      </c>
      <c r="X1577" t="b">
        <v>0</v>
      </c>
      <c r="Y1577">
        <v>5</v>
      </c>
      <c r="Z1577">
        <v>44.03</v>
      </c>
      <c r="AA1577">
        <v>176.11</v>
      </c>
      <c r="AB1577">
        <v>17.61</v>
      </c>
      <c r="AC1577" t="str">
        <f>IF(MasterData[[#This Row],[Discount Amount]]&gt;0, "Promotional sale", "Non-Promotional Sales")</f>
        <v>Promotional sale</v>
      </c>
    </row>
    <row r="1578" spans="1:29" x14ac:dyDescent="0.25">
      <c r="A1578">
        <v>1577</v>
      </c>
      <c r="B1578" s="1" t="s">
        <v>204</v>
      </c>
      <c r="C1578" s="2">
        <v>0.39451388888888883</v>
      </c>
      <c r="D1578">
        <v>482</v>
      </c>
      <c r="E1578">
        <v>51</v>
      </c>
      <c r="F1578" s="1" t="s">
        <v>37</v>
      </c>
      <c r="G1578" s="1" t="s">
        <v>29</v>
      </c>
      <c r="H1578">
        <v>51.253799999999998</v>
      </c>
      <c r="I1578">
        <v>-85.3232</v>
      </c>
      <c r="J1578">
        <v>2</v>
      </c>
      <c r="K1578" t="b">
        <v>0</v>
      </c>
      <c r="L1578">
        <v>462</v>
      </c>
      <c r="M1578" s="1" t="s">
        <v>30</v>
      </c>
      <c r="N1578" s="1" t="s">
        <v>31</v>
      </c>
      <c r="O1578">
        <v>3</v>
      </c>
      <c r="P1578" t="b">
        <v>0</v>
      </c>
      <c r="Q1578" t="b">
        <v>1</v>
      </c>
      <c r="R1578" s="1" t="s">
        <v>52</v>
      </c>
      <c r="S1578" s="1" t="s">
        <v>49</v>
      </c>
      <c r="T1578">
        <v>3</v>
      </c>
      <c r="U1578" s="1" t="s">
        <v>45</v>
      </c>
      <c r="V1578" s="1" t="s">
        <v>46</v>
      </c>
      <c r="W1578" s="1" t="str">
        <f>IF(OR(MasterData[[#This Row],[Event]]="Christmas Market", MasterData[[#This Row],[Event]]="Christmas"), "Christmas Sale", "Non-Christmas Sale")</f>
        <v>Christmas Sale</v>
      </c>
      <c r="X1578" t="b">
        <v>0</v>
      </c>
      <c r="Y1578">
        <v>3</v>
      </c>
      <c r="Z1578">
        <v>85.34</v>
      </c>
      <c r="AA1578">
        <v>256.01</v>
      </c>
      <c r="AB1578">
        <v>0</v>
      </c>
      <c r="AC1578" t="str">
        <f>IF(MasterData[[#This Row],[Discount Amount]]&gt;0, "Promotional sale", "Non-Promotional Sales")</f>
        <v>Non-Promotional Sales</v>
      </c>
    </row>
    <row r="1579" spans="1:29" x14ac:dyDescent="0.25">
      <c r="A1579">
        <v>1578</v>
      </c>
      <c r="B1579" s="1" t="s">
        <v>141</v>
      </c>
      <c r="C1579" s="2">
        <v>0.82949074074074081</v>
      </c>
      <c r="D1579">
        <v>320</v>
      </c>
      <c r="E1579">
        <v>52</v>
      </c>
      <c r="F1579" s="1" t="s">
        <v>28</v>
      </c>
      <c r="G1579" s="1" t="s">
        <v>55</v>
      </c>
      <c r="H1579">
        <v>52.939900000000002</v>
      </c>
      <c r="I1579">
        <v>-106.4509</v>
      </c>
      <c r="J1579">
        <v>48</v>
      </c>
      <c r="K1579" t="b">
        <v>1</v>
      </c>
      <c r="L1579">
        <v>683</v>
      </c>
      <c r="M1579" s="1" t="s">
        <v>39</v>
      </c>
      <c r="N1579" s="1" t="s">
        <v>40</v>
      </c>
      <c r="O1579">
        <v>1</v>
      </c>
      <c r="P1579" t="b">
        <v>1</v>
      </c>
      <c r="Q1579" t="b">
        <v>0</v>
      </c>
      <c r="R1579" s="1" t="s">
        <v>32</v>
      </c>
      <c r="S1579" s="1" t="s">
        <v>49</v>
      </c>
      <c r="T1579">
        <v>1</v>
      </c>
      <c r="U1579" s="1" t="s">
        <v>45</v>
      </c>
      <c r="V1579" s="1" t="s">
        <v>59</v>
      </c>
      <c r="W1579" s="1" t="str">
        <f>IF(OR(MasterData[[#This Row],[Event]]="Christmas Market", MasterData[[#This Row],[Event]]="Christmas"), "Christmas Sale", "Non-Christmas Sale")</f>
        <v>Non-Christmas Sale</v>
      </c>
      <c r="X1579" t="b">
        <v>1</v>
      </c>
      <c r="Y1579">
        <v>3</v>
      </c>
      <c r="Z1579">
        <v>97.06</v>
      </c>
      <c r="AA1579">
        <v>97.06</v>
      </c>
      <c r="AB1579">
        <v>9.7100000000000009</v>
      </c>
      <c r="AC1579" t="str">
        <f>IF(MasterData[[#This Row],[Discount Amount]]&gt;0, "Promotional sale", "Non-Promotional Sales")</f>
        <v>Promotional sale</v>
      </c>
    </row>
    <row r="1580" spans="1:29" x14ac:dyDescent="0.25">
      <c r="A1580">
        <v>1579</v>
      </c>
      <c r="B1580" s="1" t="s">
        <v>92</v>
      </c>
      <c r="C1580" s="2">
        <v>0.47755787037037045</v>
      </c>
      <c r="D1580">
        <v>49</v>
      </c>
      <c r="E1580">
        <v>35</v>
      </c>
      <c r="F1580" s="1" t="s">
        <v>37</v>
      </c>
      <c r="G1580" s="1" t="s">
        <v>51</v>
      </c>
      <c r="H1580">
        <v>53.760899999999999</v>
      </c>
      <c r="I1580">
        <v>-98.813900000000004</v>
      </c>
      <c r="J1580">
        <v>20</v>
      </c>
      <c r="K1580" t="b">
        <v>1</v>
      </c>
      <c r="L1580">
        <v>329</v>
      </c>
      <c r="M1580" s="1" t="s">
        <v>39</v>
      </c>
      <c r="N1580" s="1" t="s">
        <v>40</v>
      </c>
      <c r="O1580">
        <v>4</v>
      </c>
      <c r="P1580" t="b">
        <v>1</v>
      </c>
      <c r="Q1580" t="b">
        <v>0</v>
      </c>
      <c r="R1580" s="1" t="s">
        <v>32</v>
      </c>
      <c r="S1580" s="1" t="s">
        <v>53</v>
      </c>
      <c r="T1580">
        <v>1</v>
      </c>
      <c r="U1580" s="1" t="s">
        <v>42</v>
      </c>
      <c r="V1580" s="1" t="s">
        <v>46</v>
      </c>
      <c r="W1580" s="1" t="str">
        <f>IF(OR(MasterData[[#This Row],[Event]]="Christmas Market", MasterData[[#This Row],[Event]]="Christmas"), "Christmas Sale", "Non-Christmas Sale")</f>
        <v>Christmas Sale</v>
      </c>
      <c r="X1580" t="b">
        <v>0</v>
      </c>
      <c r="Y1580">
        <v>3</v>
      </c>
      <c r="Z1580">
        <v>14.84</v>
      </c>
      <c r="AA1580">
        <v>59.37</v>
      </c>
      <c r="AB1580">
        <v>0</v>
      </c>
      <c r="AC1580" t="str">
        <f>IF(MasterData[[#This Row],[Discount Amount]]&gt;0, "Promotional sale", "Non-Promotional Sales")</f>
        <v>Non-Promotional Sales</v>
      </c>
    </row>
    <row r="1581" spans="1:29" x14ac:dyDescent="0.25">
      <c r="A1581">
        <v>1580</v>
      </c>
      <c r="B1581" s="1" t="s">
        <v>113</v>
      </c>
      <c r="C1581" s="2">
        <v>0.13700231481481473</v>
      </c>
      <c r="D1581">
        <v>321</v>
      </c>
      <c r="E1581">
        <v>58</v>
      </c>
      <c r="F1581" s="1" t="s">
        <v>61</v>
      </c>
      <c r="G1581" s="1" t="s">
        <v>70</v>
      </c>
      <c r="H1581">
        <v>54.273099999999999</v>
      </c>
      <c r="I1581">
        <v>-61.738799999999998</v>
      </c>
      <c r="J1581">
        <v>92</v>
      </c>
      <c r="K1581" t="b">
        <v>0</v>
      </c>
      <c r="L1581">
        <v>685</v>
      </c>
      <c r="M1581" s="1" t="s">
        <v>39</v>
      </c>
      <c r="N1581" s="1" t="s">
        <v>40</v>
      </c>
      <c r="O1581">
        <v>1</v>
      </c>
      <c r="P1581" t="b">
        <v>1</v>
      </c>
      <c r="Q1581" t="b">
        <v>0</v>
      </c>
      <c r="R1581" s="1" t="s">
        <v>52</v>
      </c>
      <c r="S1581" s="1" t="s">
        <v>53</v>
      </c>
      <c r="T1581">
        <v>3</v>
      </c>
      <c r="U1581" s="1" t="s">
        <v>45</v>
      </c>
      <c r="V1581" s="1" t="s">
        <v>46</v>
      </c>
      <c r="W1581" s="1" t="str">
        <f>IF(OR(MasterData[[#This Row],[Event]]="Christmas Market", MasterData[[#This Row],[Event]]="Christmas"), "Christmas Sale", "Non-Christmas Sale")</f>
        <v>Christmas Sale</v>
      </c>
      <c r="X1581" t="b">
        <v>1</v>
      </c>
      <c r="Y1581">
        <v>5</v>
      </c>
      <c r="Z1581">
        <v>69.8</v>
      </c>
      <c r="AA1581">
        <v>69.8</v>
      </c>
      <c r="AB1581">
        <v>0</v>
      </c>
      <c r="AC1581" t="str">
        <f>IF(MasterData[[#This Row],[Discount Amount]]&gt;0, "Promotional sale", "Non-Promotional Sales")</f>
        <v>Non-Promotional Sales</v>
      </c>
    </row>
    <row r="1582" spans="1:29" x14ac:dyDescent="0.25">
      <c r="A1582">
        <v>1581</v>
      </c>
      <c r="B1582" s="1" t="s">
        <v>329</v>
      </c>
      <c r="C1582" s="2">
        <v>0.6545023148148148</v>
      </c>
      <c r="D1582">
        <v>59</v>
      </c>
      <c r="E1582">
        <v>25</v>
      </c>
      <c r="F1582" s="1" t="s">
        <v>37</v>
      </c>
      <c r="G1582" s="1" t="s">
        <v>79</v>
      </c>
      <c r="H1582">
        <v>63.588799999999999</v>
      </c>
      <c r="I1582">
        <v>-115.5069</v>
      </c>
      <c r="J1582">
        <v>5</v>
      </c>
      <c r="K1582" t="b">
        <v>1</v>
      </c>
      <c r="L1582">
        <v>501</v>
      </c>
      <c r="M1582" s="1" t="s">
        <v>56</v>
      </c>
      <c r="N1582" s="1" t="s">
        <v>57</v>
      </c>
      <c r="O1582">
        <v>5</v>
      </c>
      <c r="P1582" t="b">
        <v>1</v>
      </c>
      <c r="Q1582" t="b">
        <v>0</v>
      </c>
      <c r="R1582" s="1" t="s">
        <v>32</v>
      </c>
      <c r="S1582" s="1" t="s">
        <v>33</v>
      </c>
      <c r="T1582">
        <v>2</v>
      </c>
      <c r="U1582" s="1" t="s">
        <v>42</v>
      </c>
      <c r="V1582" s="1" t="s">
        <v>35</v>
      </c>
      <c r="W1582" s="1" t="str">
        <f>IF(OR(MasterData[[#This Row],[Event]]="Christmas Market", MasterData[[#This Row],[Event]]="Christmas"), "Christmas Sale", "Non-Christmas Sale")</f>
        <v>Non-Christmas Sale</v>
      </c>
      <c r="X1582" t="b">
        <v>1</v>
      </c>
      <c r="Y1582">
        <v>4</v>
      </c>
      <c r="Z1582">
        <v>15.82</v>
      </c>
      <c r="AA1582">
        <v>79.12</v>
      </c>
      <c r="AB1582">
        <v>0</v>
      </c>
      <c r="AC1582" t="str">
        <f>IF(MasterData[[#This Row],[Discount Amount]]&gt;0, "Promotional sale", "Non-Promotional Sales")</f>
        <v>Non-Promotional Sales</v>
      </c>
    </row>
    <row r="1583" spans="1:29" x14ac:dyDescent="0.25">
      <c r="A1583">
        <v>1582</v>
      </c>
      <c r="B1583" s="1" t="s">
        <v>360</v>
      </c>
      <c r="C1583" s="2">
        <v>0.98922453703703694</v>
      </c>
      <c r="D1583">
        <v>259</v>
      </c>
      <c r="E1583">
        <v>47</v>
      </c>
      <c r="F1583" s="1" t="s">
        <v>61</v>
      </c>
      <c r="G1583" s="1" t="s">
        <v>51</v>
      </c>
      <c r="H1583">
        <v>53.760899999999999</v>
      </c>
      <c r="I1583">
        <v>-98.813900000000004</v>
      </c>
      <c r="J1583">
        <v>56</v>
      </c>
      <c r="K1583" t="b">
        <v>1</v>
      </c>
      <c r="L1583">
        <v>999</v>
      </c>
      <c r="M1583" s="1" t="s">
        <v>74</v>
      </c>
      <c r="N1583" s="1" t="s">
        <v>75</v>
      </c>
      <c r="O1583">
        <v>2</v>
      </c>
      <c r="P1583" t="b">
        <v>0</v>
      </c>
      <c r="Q1583" t="b">
        <v>0</v>
      </c>
      <c r="R1583" s="1" t="s">
        <v>32</v>
      </c>
      <c r="S1583" s="1" t="s">
        <v>53</v>
      </c>
      <c r="T1583">
        <v>1</v>
      </c>
      <c r="U1583" s="1" t="s">
        <v>34</v>
      </c>
      <c r="V1583" s="1" t="s">
        <v>59</v>
      </c>
      <c r="W1583" s="1" t="str">
        <f>IF(OR(MasterData[[#This Row],[Event]]="Christmas Market", MasterData[[#This Row],[Event]]="Christmas"), "Christmas Sale", "Non-Christmas Sale")</f>
        <v>Non-Christmas Sale</v>
      </c>
      <c r="X1583" t="b">
        <v>1</v>
      </c>
      <c r="Y1583">
        <v>2</v>
      </c>
      <c r="Z1583">
        <v>55.77</v>
      </c>
      <c r="AA1583">
        <v>111.53</v>
      </c>
      <c r="AB1583">
        <v>11.15</v>
      </c>
      <c r="AC1583" t="str">
        <f>IF(MasterData[[#This Row],[Discount Amount]]&gt;0, "Promotional sale", "Non-Promotional Sales")</f>
        <v>Promotional sale</v>
      </c>
    </row>
    <row r="1584" spans="1:29" x14ac:dyDescent="0.25">
      <c r="A1584">
        <v>1583</v>
      </c>
      <c r="B1584" s="1" t="s">
        <v>251</v>
      </c>
      <c r="C1584" s="2">
        <v>0.51033564814814825</v>
      </c>
      <c r="D1584">
        <v>395</v>
      </c>
      <c r="E1584">
        <v>35</v>
      </c>
      <c r="F1584" s="1" t="s">
        <v>37</v>
      </c>
      <c r="G1584" s="1" t="s">
        <v>38</v>
      </c>
      <c r="H1584">
        <v>53.726700000000001</v>
      </c>
      <c r="I1584">
        <v>-127.6476</v>
      </c>
      <c r="J1584">
        <v>46</v>
      </c>
      <c r="K1584" t="b">
        <v>1</v>
      </c>
      <c r="L1584">
        <v>180</v>
      </c>
      <c r="M1584" s="1" t="s">
        <v>63</v>
      </c>
      <c r="N1584" s="1" t="s">
        <v>64</v>
      </c>
      <c r="O1584">
        <v>1</v>
      </c>
      <c r="P1584" t="b">
        <v>1</v>
      </c>
      <c r="Q1584" t="b">
        <v>1</v>
      </c>
      <c r="R1584" s="1" t="s">
        <v>41</v>
      </c>
      <c r="S1584" s="1" t="s">
        <v>53</v>
      </c>
      <c r="T1584">
        <v>5</v>
      </c>
      <c r="U1584" s="1" t="s">
        <v>34</v>
      </c>
      <c r="V1584" s="1" t="s">
        <v>59</v>
      </c>
      <c r="W1584" s="1" t="str">
        <f>IF(OR(MasterData[[#This Row],[Event]]="Christmas Market", MasterData[[#This Row],[Event]]="Christmas"), "Christmas Sale", "Non-Christmas Sale")</f>
        <v>Non-Christmas Sale</v>
      </c>
      <c r="X1584" t="b">
        <v>0</v>
      </c>
      <c r="Y1584">
        <v>3</v>
      </c>
      <c r="Z1584">
        <v>28.54</v>
      </c>
      <c r="AA1584">
        <v>28.54</v>
      </c>
      <c r="AB1584">
        <v>2.85</v>
      </c>
      <c r="AC1584" t="str">
        <f>IF(MasterData[[#This Row],[Discount Amount]]&gt;0, "Promotional sale", "Non-Promotional Sales")</f>
        <v>Promotional sale</v>
      </c>
    </row>
    <row r="1585" spans="1:29" x14ac:dyDescent="0.25">
      <c r="A1585">
        <v>1584</v>
      </c>
      <c r="B1585" s="1" t="s">
        <v>271</v>
      </c>
      <c r="C1585" s="2">
        <v>0.6811342592592593</v>
      </c>
      <c r="D1585">
        <v>468</v>
      </c>
      <c r="E1585">
        <v>48</v>
      </c>
      <c r="F1585" s="1" t="s">
        <v>61</v>
      </c>
      <c r="G1585" s="1" t="s">
        <v>51</v>
      </c>
      <c r="H1585">
        <v>53.760899999999999</v>
      </c>
      <c r="I1585">
        <v>-98.813900000000004</v>
      </c>
      <c r="J1585">
        <v>82</v>
      </c>
      <c r="K1585" t="b">
        <v>0</v>
      </c>
      <c r="L1585">
        <v>479</v>
      </c>
      <c r="M1585" s="1" t="s">
        <v>30</v>
      </c>
      <c r="N1585" s="1" t="s">
        <v>31</v>
      </c>
      <c r="O1585">
        <v>3</v>
      </c>
      <c r="P1585" t="b">
        <v>1</v>
      </c>
      <c r="Q1585" t="b">
        <v>0</v>
      </c>
      <c r="R1585" s="1" t="s">
        <v>52</v>
      </c>
      <c r="S1585" s="1" t="s">
        <v>53</v>
      </c>
      <c r="T1585">
        <v>3</v>
      </c>
      <c r="U1585" s="1" t="s">
        <v>42</v>
      </c>
      <c r="V1585" s="1" t="s">
        <v>59</v>
      </c>
      <c r="W1585" s="1" t="str">
        <f>IF(OR(MasterData[[#This Row],[Event]]="Christmas Market", MasterData[[#This Row],[Event]]="Christmas"), "Christmas Sale", "Non-Christmas Sale")</f>
        <v>Non-Christmas Sale</v>
      </c>
      <c r="X1585" t="b">
        <v>0</v>
      </c>
      <c r="Y1585">
        <v>2</v>
      </c>
      <c r="Z1585">
        <v>72.27</v>
      </c>
      <c r="AA1585">
        <v>216.82</v>
      </c>
      <c r="AB1585">
        <v>21.68</v>
      </c>
      <c r="AC1585" t="str">
        <f>IF(MasterData[[#This Row],[Discount Amount]]&gt;0, "Promotional sale", "Non-Promotional Sales")</f>
        <v>Promotional sale</v>
      </c>
    </row>
    <row r="1586" spans="1:29" x14ac:dyDescent="0.25">
      <c r="A1586">
        <v>1585</v>
      </c>
      <c r="B1586" s="1" t="s">
        <v>261</v>
      </c>
      <c r="C1586" s="2">
        <v>0.89581018518518518</v>
      </c>
      <c r="D1586">
        <v>112</v>
      </c>
      <c r="E1586">
        <v>59</v>
      </c>
      <c r="F1586" s="1" t="s">
        <v>61</v>
      </c>
      <c r="G1586" s="1" t="s">
        <v>62</v>
      </c>
      <c r="H1586">
        <v>46.565300000000001</v>
      </c>
      <c r="I1586">
        <v>-66.4619</v>
      </c>
      <c r="J1586">
        <v>5</v>
      </c>
      <c r="K1586" t="b">
        <v>0</v>
      </c>
      <c r="L1586">
        <v>675</v>
      </c>
      <c r="M1586" s="1" t="s">
        <v>39</v>
      </c>
      <c r="N1586" s="1" t="s">
        <v>40</v>
      </c>
      <c r="O1586">
        <v>4</v>
      </c>
      <c r="P1586" t="b">
        <v>1</v>
      </c>
      <c r="Q1586" t="b">
        <v>0</v>
      </c>
      <c r="R1586" s="1" t="s">
        <v>32</v>
      </c>
      <c r="S1586" s="1" t="s">
        <v>33</v>
      </c>
      <c r="T1586">
        <v>3</v>
      </c>
      <c r="U1586" s="1" t="s">
        <v>34</v>
      </c>
      <c r="V1586" s="1" t="s">
        <v>59</v>
      </c>
      <c r="W1586" s="1" t="str">
        <f>IF(OR(MasterData[[#This Row],[Event]]="Christmas Market", MasterData[[#This Row],[Event]]="Christmas"), "Christmas Sale", "Non-Christmas Sale")</f>
        <v>Non-Christmas Sale</v>
      </c>
      <c r="X1586" t="b">
        <v>1</v>
      </c>
      <c r="Y1586">
        <v>3</v>
      </c>
      <c r="Z1586">
        <v>46.76</v>
      </c>
      <c r="AA1586">
        <v>187.05</v>
      </c>
      <c r="AB1586">
        <v>18.71</v>
      </c>
      <c r="AC1586" t="str">
        <f>IF(MasterData[[#This Row],[Discount Amount]]&gt;0, "Promotional sale", "Non-Promotional Sales")</f>
        <v>Promotional sale</v>
      </c>
    </row>
    <row r="1587" spans="1:29" x14ac:dyDescent="0.25">
      <c r="A1587">
        <v>1586</v>
      </c>
      <c r="B1587" s="1" t="s">
        <v>152</v>
      </c>
      <c r="C1587" s="2">
        <v>1.0370370370370363E-2</v>
      </c>
      <c r="D1587">
        <v>186</v>
      </c>
      <c r="E1587">
        <v>49</v>
      </c>
      <c r="F1587" s="1" t="s">
        <v>37</v>
      </c>
      <c r="G1587" s="1" t="s">
        <v>81</v>
      </c>
      <c r="H1587">
        <v>64.248000000000005</v>
      </c>
      <c r="I1587">
        <v>-84.889600000000002</v>
      </c>
      <c r="J1587">
        <v>44</v>
      </c>
      <c r="K1587" t="b">
        <v>1</v>
      </c>
      <c r="L1587">
        <v>702</v>
      </c>
      <c r="M1587" s="1" t="s">
        <v>63</v>
      </c>
      <c r="N1587" s="1" t="s">
        <v>64</v>
      </c>
      <c r="O1587">
        <v>4</v>
      </c>
      <c r="P1587" t="b">
        <v>0</v>
      </c>
      <c r="Q1587" t="b">
        <v>0</v>
      </c>
      <c r="R1587" s="1" t="s">
        <v>52</v>
      </c>
      <c r="S1587" s="1" t="s">
        <v>53</v>
      </c>
      <c r="T1587">
        <v>5</v>
      </c>
      <c r="U1587" s="1" t="s">
        <v>34</v>
      </c>
      <c r="V1587" s="1" t="s">
        <v>46</v>
      </c>
      <c r="W1587" s="1" t="str">
        <f>IF(OR(MasterData[[#This Row],[Event]]="Christmas Market", MasterData[[#This Row],[Event]]="Christmas"), "Christmas Sale", "Non-Christmas Sale")</f>
        <v>Christmas Sale</v>
      </c>
      <c r="X1587" t="b">
        <v>1</v>
      </c>
      <c r="Y1587">
        <v>2</v>
      </c>
      <c r="Z1587">
        <v>42.35</v>
      </c>
      <c r="AA1587">
        <v>169.42</v>
      </c>
      <c r="AB1587">
        <v>0</v>
      </c>
      <c r="AC1587" t="str">
        <f>IF(MasterData[[#This Row],[Discount Amount]]&gt;0, "Promotional sale", "Non-Promotional Sales")</f>
        <v>Non-Promotional Sales</v>
      </c>
    </row>
    <row r="1588" spans="1:29" x14ac:dyDescent="0.25">
      <c r="A1588">
        <v>1587</v>
      </c>
      <c r="B1588" s="1" t="s">
        <v>123</v>
      </c>
      <c r="C1588" s="2">
        <v>8.5810185185185128E-2</v>
      </c>
      <c r="D1588">
        <v>71</v>
      </c>
      <c r="E1588">
        <v>34</v>
      </c>
      <c r="F1588" s="1" t="s">
        <v>61</v>
      </c>
      <c r="G1588" s="1" t="s">
        <v>38</v>
      </c>
      <c r="H1588">
        <v>53.726700000000001</v>
      </c>
      <c r="I1588">
        <v>-127.6476</v>
      </c>
      <c r="J1588">
        <v>16</v>
      </c>
      <c r="K1588" t="b">
        <v>1</v>
      </c>
      <c r="L1588">
        <v>424</v>
      </c>
      <c r="M1588" s="1" t="s">
        <v>39</v>
      </c>
      <c r="N1588" s="1" t="s">
        <v>40</v>
      </c>
      <c r="O1588">
        <v>3</v>
      </c>
      <c r="P1588" t="b">
        <v>1</v>
      </c>
      <c r="Q1588" t="b">
        <v>1</v>
      </c>
      <c r="R1588" s="1" t="s">
        <v>32</v>
      </c>
      <c r="S1588" s="1" t="s">
        <v>58</v>
      </c>
      <c r="T1588">
        <v>3</v>
      </c>
      <c r="U1588" s="1" t="s">
        <v>42</v>
      </c>
      <c r="V1588" s="1" t="s">
        <v>59</v>
      </c>
      <c r="W1588" s="1" t="str">
        <f>IF(OR(MasterData[[#This Row],[Event]]="Christmas Market", MasterData[[#This Row],[Event]]="Christmas"), "Christmas Sale", "Non-Christmas Sale")</f>
        <v>Non-Christmas Sale</v>
      </c>
      <c r="X1588" t="b">
        <v>1</v>
      </c>
      <c r="Y1588">
        <v>4</v>
      </c>
      <c r="Z1588">
        <v>82.68</v>
      </c>
      <c r="AA1588">
        <v>248.04</v>
      </c>
      <c r="AB1588">
        <v>24.8</v>
      </c>
      <c r="AC1588" t="str">
        <f>IF(MasterData[[#This Row],[Discount Amount]]&gt;0, "Promotional sale", "Non-Promotional Sales")</f>
        <v>Promotional sale</v>
      </c>
    </row>
    <row r="1589" spans="1:29" x14ac:dyDescent="0.25">
      <c r="A1589">
        <v>1588</v>
      </c>
      <c r="B1589" s="1" t="s">
        <v>108</v>
      </c>
      <c r="C1589" s="2">
        <v>0.92196759259259253</v>
      </c>
      <c r="D1589">
        <v>487</v>
      </c>
      <c r="E1589">
        <v>45</v>
      </c>
      <c r="F1589" s="1" t="s">
        <v>37</v>
      </c>
      <c r="G1589" s="1" t="s">
        <v>77</v>
      </c>
      <c r="H1589">
        <v>64.282300000000006</v>
      </c>
      <c r="I1589">
        <v>-135</v>
      </c>
      <c r="J1589">
        <v>26</v>
      </c>
      <c r="K1589" t="b">
        <v>0</v>
      </c>
      <c r="L1589">
        <v>112</v>
      </c>
      <c r="M1589" s="1" t="s">
        <v>56</v>
      </c>
      <c r="N1589" s="1" t="s">
        <v>57</v>
      </c>
      <c r="O1589">
        <v>5</v>
      </c>
      <c r="P1589" t="b">
        <v>0</v>
      </c>
      <c r="Q1589" t="b">
        <v>1</v>
      </c>
      <c r="R1589" s="1" t="s">
        <v>41</v>
      </c>
      <c r="S1589" s="1" t="s">
        <v>58</v>
      </c>
      <c r="T1589">
        <v>2</v>
      </c>
      <c r="U1589" s="1" t="s">
        <v>45</v>
      </c>
      <c r="V1589" s="1" t="s">
        <v>35</v>
      </c>
      <c r="W1589" s="1" t="str">
        <f>IF(OR(MasterData[[#This Row],[Event]]="Christmas Market", MasterData[[#This Row],[Event]]="Christmas"), "Christmas Sale", "Non-Christmas Sale")</f>
        <v>Non-Christmas Sale</v>
      </c>
      <c r="X1589" t="b">
        <v>0</v>
      </c>
      <c r="Y1589">
        <v>1</v>
      </c>
      <c r="Z1589">
        <v>71.62</v>
      </c>
      <c r="AA1589">
        <v>358.12</v>
      </c>
      <c r="AB1589">
        <v>0</v>
      </c>
      <c r="AC1589" t="str">
        <f>IF(MasterData[[#This Row],[Discount Amount]]&gt;0, "Promotional sale", "Non-Promotional Sales")</f>
        <v>Non-Promotional Sales</v>
      </c>
    </row>
    <row r="1590" spans="1:29" x14ac:dyDescent="0.25">
      <c r="A1590">
        <v>1589</v>
      </c>
      <c r="B1590" s="1" t="s">
        <v>354</v>
      </c>
      <c r="C1590" s="2">
        <v>0.41494212962962962</v>
      </c>
      <c r="D1590">
        <v>214</v>
      </c>
      <c r="E1590">
        <v>37</v>
      </c>
      <c r="F1590" s="1" t="s">
        <v>61</v>
      </c>
      <c r="G1590" s="1" t="s">
        <v>29</v>
      </c>
      <c r="H1590">
        <v>51.253799999999998</v>
      </c>
      <c r="I1590">
        <v>-85.3232</v>
      </c>
      <c r="J1590">
        <v>94</v>
      </c>
      <c r="K1590" t="b">
        <v>1</v>
      </c>
      <c r="L1590">
        <v>655</v>
      </c>
      <c r="M1590" s="1" t="s">
        <v>63</v>
      </c>
      <c r="N1590" s="1" t="s">
        <v>64</v>
      </c>
      <c r="O1590">
        <v>2</v>
      </c>
      <c r="P1590" t="b">
        <v>1</v>
      </c>
      <c r="Q1590" t="b">
        <v>0</v>
      </c>
      <c r="R1590" s="1" t="s">
        <v>41</v>
      </c>
      <c r="S1590" s="1" t="s">
        <v>49</v>
      </c>
      <c r="T1590">
        <v>4</v>
      </c>
      <c r="U1590" s="1" t="s">
        <v>42</v>
      </c>
      <c r="V1590" s="1" t="s">
        <v>59</v>
      </c>
      <c r="W1590" s="1" t="str">
        <f>IF(OR(MasterData[[#This Row],[Event]]="Christmas Market", MasterData[[#This Row],[Event]]="Christmas"), "Christmas Sale", "Non-Christmas Sale")</f>
        <v>Non-Christmas Sale</v>
      </c>
      <c r="X1590" t="b">
        <v>0</v>
      </c>
      <c r="Y1590">
        <v>1</v>
      </c>
      <c r="Z1590">
        <v>28.39</v>
      </c>
      <c r="AA1590">
        <v>56.78</v>
      </c>
      <c r="AB1590">
        <v>5.68</v>
      </c>
      <c r="AC1590" t="str">
        <f>IF(MasterData[[#This Row],[Discount Amount]]&gt;0, "Promotional sale", "Non-Promotional Sales")</f>
        <v>Promotional sale</v>
      </c>
    </row>
    <row r="1591" spans="1:29" x14ac:dyDescent="0.25">
      <c r="A1591">
        <v>1590</v>
      </c>
      <c r="B1591" s="1" t="s">
        <v>205</v>
      </c>
      <c r="C1591" s="2">
        <v>0.46234953703703696</v>
      </c>
      <c r="D1591">
        <v>358</v>
      </c>
      <c r="E1591">
        <v>66</v>
      </c>
      <c r="F1591" s="1" t="s">
        <v>37</v>
      </c>
      <c r="G1591" s="1" t="s">
        <v>62</v>
      </c>
      <c r="H1591">
        <v>46.565300000000001</v>
      </c>
      <c r="I1591">
        <v>-66.4619</v>
      </c>
      <c r="J1591">
        <v>6</v>
      </c>
      <c r="K1591" t="b">
        <v>1</v>
      </c>
      <c r="L1591">
        <v>214</v>
      </c>
      <c r="M1591" s="1" t="s">
        <v>39</v>
      </c>
      <c r="N1591" s="1" t="s">
        <v>40</v>
      </c>
      <c r="O1591">
        <v>2</v>
      </c>
      <c r="P1591" t="b">
        <v>1</v>
      </c>
      <c r="Q1591" t="b">
        <v>1</v>
      </c>
      <c r="R1591" s="1" t="s">
        <v>41</v>
      </c>
      <c r="S1591" s="1" t="s">
        <v>49</v>
      </c>
      <c r="T1591">
        <v>4</v>
      </c>
      <c r="U1591" s="1" t="s">
        <v>45</v>
      </c>
      <c r="V1591" s="1" t="s">
        <v>46</v>
      </c>
      <c r="W1591" s="1" t="str">
        <f>IF(OR(MasterData[[#This Row],[Event]]="Christmas Market", MasterData[[#This Row],[Event]]="Christmas"), "Christmas Sale", "Non-Christmas Sale")</f>
        <v>Christmas Sale</v>
      </c>
      <c r="X1591" t="b">
        <v>0</v>
      </c>
      <c r="Y1591">
        <v>4</v>
      </c>
      <c r="Z1591">
        <v>51.01</v>
      </c>
      <c r="AA1591">
        <v>102.02</v>
      </c>
      <c r="AB1591">
        <v>0</v>
      </c>
      <c r="AC1591" t="str">
        <f>IF(MasterData[[#This Row],[Discount Amount]]&gt;0, "Promotional sale", "Non-Promotional Sales")</f>
        <v>Non-Promotional Sales</v>
      </c>
    </row>
    <row r="1592" spans="1:29" x14ac:dyDescent="0.25">
      <c r="A1592">
        <v>1591</v>
      </c>
      <c r="B1592" s="1" t="s">
        <v>366</v>
      </c>
      <c r="C1592" s="2">
        <v>0.21402777777777771</v>
      </c>
      <c r="D1592">
        <v>122</v>
      </c>
      <c r="E1592">
        <v>48</v>
      </c>
      <c r="F1592" s="1" t="s">
        <v>28</v>
      </c>
      <c r="G1592" s="1" t="s">
        <v>70</v>
      </c>
      <c r="H1592">
        <v>54.273099999999999</v>
      </c>
      <c r="I1592">
        <v>-61.738799999999998</v>
      </c>
      <c r="J1592">
        <v>33</v>
      </c>
      <c r="K1592" t="b">
        <v>0</v>
      </c>
      <c r="L1592">
        <v>50</v>
      </c>
      <c r="M1592" s="1" t="s">
        <v>30</v>
      </c>
      <c r="N1592" s="1" t="s">
        <v>31</v>
      </c>
      <c r="O1592">
        <v>4</v>
      </c>
      <c r="P1592" t="b">
        <v>0</v>
      </c>
      <c r="Q1592" t="b">
        <v>1</v>
      </c>
      <c r="R1592" s="1" t="s">
        <v>41</v>
      </c>
      <c r="S1592" s="1" t="s">
        <v>53</v>
      </c>
      <c r="T1592">
        <v>4</v>
      </c>
      <c r="U1592" s="1" t="s">
        <v>45</v>
      </c>
      <c r="V1592" s="1" t="s">
        <v>59</v>
      </c>
      <c r="W1592" s="1" t="str">
        <f>IF(OR(MasterData[[#This Row],[Event]]="Christmas Market", MasterData[[#This Row],[Event]]="Christmas"), "Christmas Sale", "Non-Christmas Sale")</f>
        <v>Non-Christmas Sale</v>
      </c>
      <c r="X1592" t="b">
        <v>0</v>
      </c>
      <c r="Y1592">
        <v>2</v>
      </c>
      <c r="Z1592">
        <v>24.19</v>
      </c>
      <c r="AA1592">
        <v>96.77</v>
      </c>
      <c r="AB1592">
        <v>9.68</v>
      </c>
      <c r="AC1592" t="str">
        <f>IF(MasterData[[#This Row],[Discount Amount]]&gt;0, "Promotional sale", "Non-Promotional Sales")</f>
        <v>Promotional sale</v>
      </c>
    </row>
    <row r="1593" spans="1:29" x14ac:dyDescent="0.25">
      <c r="A1593">
        <v>1592</v>
      </c>
      <c r="B1593" s="1" t="s">
        <v>191</v>
      </c>
      <c r="C1593" s="2">
        <v>4.9444444444444402E-2</v>
      </c>
      <c r="D1593">
        <v>113</v>
      </c>
      <c r="E1593">
        <v>39</v>
      </c>
      <c r="F1593" s="1" t="s">
        <v>61</v>
      </c>
      <c r="G1593" s="1" t="s">
        <v>66</v>
      </c>
      <c r="H1593">
        <v>45.077800000000003</v>
      </c>
      <c r="I1593">
        <v>-63.546700000000001</v>
      </c>
      <c r="J1593">
        <v>54</v>
      </c>
      <c r="K1593" t="b">
        <v>0</v>
      </c>
      <c r="L1593">
        <v>355</v>
      </c>
      <c r="M1593" s="1" t="s">
        <v>30</v>
      </c>
      <c r="N1593" s="1" t="s">
        <v>31</v>
      </c>
      <c r="O1593">
        <v>5</v>
      </c>
      <c r="P1593" t="b">
        <v>1</v>
      </c>
      <c r="Q1593" t="b">
        <v>0</v>
      </c>
      <c r="R1593" s="1" t="s">
        <v>32</v>
      </c>
      <c r="S1593" s="1" t="s">
        <v>33</v>
      </c>
      <c r="T1593">
        <v>2</v>
      </c>
      <c r="U1593" s="1" t="s">
        <v>45</v>
      </c>
      <c r="V1593" s="1" t="s">
        <v>46</v>
      </c>
      <c r="W1593" s="1" t="str">
        <f>IF(OR(MasterData[[#This Row],[Event]]="Christmas Market", MasterData[[#This Row],[Event]]="Christmas"), "Christmas Sale", "Non-Christmas Sale")</f>
        <v>Christmas Sale</v>
      </c>
      <c r="X1593" t="b">
        <v>0</v>
      </c>
      <c r="Y1593">
        <v>2</v>
      </c>
      <c r="Z1593">
        <v>92.36</v>
      </c>
      <c r="AA1593">
        <v>461.82</v>
      </c>
      <c r="AB1593">
        <v>0</v>
      </c>
      <c r="AC1593" t="str">
        <f>IF(MasterData[[#This Row],[Discount Amount]]&gt;0, "Promotional sale", "Non-Promotional Sales")</f>
        <v>Non-Promotional Sales</v>
      </c>
    </row>
    <row r="1594" spans="1:29" x14ac:dyDescent="0.25">
      <c r="A1594">
        <v>1593</v>
      </c>
      <c r="B1594" s="1" t="s">
        <v>263</v>
      </c>
      <c r="C1594" s="2">
        <v>0.38694444444444454</v>
      </c>
      <c r="D1594">
        <v>269</v>
      </c>
      <c r="E1594">
        <v>62</v>
      </c>
      <c r="F1594" s="1" t="s">
        <v>28</v>
      </c>
      <c r="G1594" s="1" t="s">
        <v>44</v>
      </c>
      <c r="H1594">
        <v>46.813099999999999</v>
      </c>
      <c r="I1594">
        <v>-71.207499999999996</v>
      </c>
      <c r="J1594">
        <v>16</v>
      </c>
      <c r="K1594" t="b">
        <v>1</v>
      </c>
      <c r="L1594">
        <v>626</v>
      </c>
      <c r="M1594" s="1" t="s">
        <v>39</v>
      </c>
      <c r="N1594" s="1" t="s">
        <v>40</v>
      </c>
      <c r="O1594">
        <v>2</v>
      </c>
      <c r="P1594" t="b">
        <v>0</v>
      </c>
      <c r="Q1594" t="b">
        <v>1</v>
      </c>
      <c r="R1594" s="1" t="s">
        <v>52</v>
      </c>
      <c r="S1594" s="1" t="s">
        <v>33</v>
      </c>
      <c r="T1594">
        <v>1</v>
      </c>
      <c r="U1594" s="1" t="s">
        <v>42</v>
      </c>
      <c r="V1594" s="1" t="s">
        <v>46</v>
      </c>
      <c r="W1594" s="1" t="str">
        <f>IF(OR(MasterData[[#This Row],[Event]]="Christmas Market", MasterData[[#This Row],[Event]]="Christmas"), "Christmas Sale", "Non-Christmas Sale")</f>
        <v>Christmas Sale</v>
      </c>
      <c r="X1594" t="b">
        <v>1</v>
      </c>
      <c r="Y1594">
        <v>3</v>
      </c>
      <c r="Z1594">
        <v>90.47</v>
      </c>
      <c r="AA1594">
        <v>180.94</v>
      </c>
      <c r="AB1594">
        <v>0</v>
      </c>
      <c r="AC1594" t="str">
        <f>IF(MasterData[[#This Row],[Discount Amount]]&gt;0, "Promotional sale", "Non-Promotional Sales")</f>
        <v>Non-Promotional Sales</v>
      </c>
    </row>
    <row r="1595" spans="1:29" x14ac:dyDescent="0.25">
      <c r="A1595">
        <v>1594</v>
      </c>
      <c r="B1595" s="1" t="s">
        <v>205</v>
      </c>
      <c r="C1595" s="2">
        <v>0.8553587962962963</v>
      </c>
      <c r="D1595">
        <v>132</v>
      </c>
      <c r="E1595">
        <v>31</v>
      </c>
      <c r="F1595" s="1" t="s">
        <v>28</v>
      </c>
      <c r="G1595" s="1" t="s">
        <v>77</v>
      </c>
      <c r="H1595">
        <v>64.282300000000006</v>
      </c>
      <c r="I1595">
        <v>-135</v>
      </c>
      <c r="J1595">
        <v>58</v>
      </c>
      <c r="K1595" t="b">
        <v>1</v>
      </c>
      <c r="L1595">
        <v>779</v>
      </c>
      <c r="M1595" s="1" t="s">
        <v>63</v>
      </c>
      <c r="N1595" s="1" t="s">
        <v>64</v>
      </c>
      <c r="O1595">
        <v>2</v>
      </c>
      <c r="P1595" t="b">
        <v>1</v>
      </c>
      <c r="Q1595" t="b">
        <v>1</v>
      </c>
      <c r="R1595" s="1" t="s">
        <v>41</v>
      </c>
      <c r="S1595" s="1" t="s">
        <v>33</v>
      </c>
      <c r="T1595">
        <v>5</v>
      </c>
      <c r="U1595" s="1" t="s">
        <v>45</v>
      </c>
      <c r="V1595" s="1" t="s">
        <v>46</v>
      </c>
      <c r="W1595" s="1" t="str">
        <f>IF(OR(MasterData[[#This Row],[Event]]="Christmas Market", MasterData[[#This Row],[Event]]="Christmas"), "Christmas Sale", "Non-Christmas Sale")</f>
        <v>Christmas Sale</v>
      </c>
      <c r="X1595" t="b">
        <v>1</v>
      </c>
      <c r="Y1595">
        <v>1</v>
      </c>
      <c r="Z1595">
        <v>87.85</v>
      </c>
      <c r="AA1595">
        <v>175.7</v>
      </c>
      <c r="AB1595">
        <v>0</v>
      </c>
      <c r="AC1595" t="str">
        <f>IF(MasterData[[#This Row],[Discount Amount]]&gt;0, "Promotional sale", "Non-Promotional Sales")</f>
        <v>Non-Promotional Sales</v>
      </c>
    </row>
    <row r="1596" spans="1:29" x14ac:dyDescent="0.25">
      <c r="A1596">
        <v>1595</v>
      </c>
      <c r="B1596" s="1" t="s">
        <v>421</v>
      </c>
      <c r="C1596" s="2">
        <v>0.17475694444444434</v>
      </c>
      <c r="D1596">
        <v>449</v>
      </c>
      <c r="E1596">
        <v>42</v>
      </c>
      <c r="F1596" s="1" t="s">
        <v>28</v>
      </c>
      <c r="G1596" s="1" t="s">
        <v>51</v>
      </c>
      <c r="H1596">
        <v>53.760899999999999</v>
      </c>
      <c r="I1596">
        <v>-98.813900000000004</v>
      </c>
      <c r="J1596">
        <v>70</v>
      </c>
      <c r="K1596" t="b">
        <v>1</v>
      </c>
      <c r="L1596">
        <v>531</v>
      </c>
      <c r="M1596" s="1" t="s">
        <v>63</v>
      </c>
      <c r="N1596" s="1" t="s">
        <v>64</v>
      </c>
      <c r="O1596">
        <v>3</v>
      </c>
      <c r="P1596" t="b">
        <v>0</v>
      </c>
      <c r="Q1596" t="b">
        <v>1</v>
      </c>
      <c r="R1596" s="1" t="s">
        <v>32</v>
      </c>
      <c r="S1596" s="1" t="s">
        <v>58</v>
      </c>
      <c r="T1596">
        <v>1</v>
      </c>
      <c r="U1596" s="1" t="s">
        <v>34</v>
      </c>
      <c r="V1596" s="1" t="s">
        <v>35</v>
      </c>
      <c r="W1596" s="1" t="str">
        <f>IF(OR(MasterData[[#This Row],[Event]]="Christmas Market", MasterData[[#This Row],[Event]]="Christmas"), "Christmas Sale", "Non-Christmas Sale")</f>
        <v>Non-Christmas Sale</v>
      </c>
      <c r="X1596" t="b">
        <v>1</v>
      </c>
      <c r="Y1596">
        <v>2</v>
      </c>
      <c r="Z1596">
        <v>48.99</v>
      </c>
      <c r="AA1596">
        <v>146.96</v>
      </c>
      <c r="AB1596">
        <v>0</v>
      </c>
      <c r="AC1596" t="str">
        <f>IF(MasterData[[#This Row],[Discount Amount]]&gt;0, "Promotional sale", "Non-Promotional Sales")</f>
        <v>Non-Promotional Sales</v>
      </c>
    </row>
    <row r="1597" spans="1:29" x14ac:dyDescent="0.25">
      <c r="A1597">
        <v>1596</v>
      </c>
      <c r="B1597" s="1" t="s">
        <v>160</v>
      </c>
      <c r="C1597" s="2">
        <v>0.86255787037037046</v>
      </c>
      <c r="D1597">
        <v>361</v>
      </c>
      <c r="E1597">
        <v>52</v>
      </c>
      <c r="F1597" s="1" t="s">
        <v>28</v>
      </c>
      <c r="G1597" s="1" t="s">
        <v>66</v>
      </c>
      <c r="H1597">
        <v>45.077800000000003</v>
      </c>
      <c r="I1597">
        <v>-63.546700000000001</v>
      </c>
      <c r="J1597">
        <v>48</v>
      </c>
      <c r="K1597" t="b">
        <v>0</v>
      </c>
      <c r="L1597">
        <v>159</v>
      </c>
      <c r="M1597" s="1" t="s">
        <v>56</v>
      </c>
      <c r="N1597" s="1" t="s">
        <v>57</v>
      </c>
      <c r="O1597">
        <v>2</v>
      </c>
      <c r="P1597" t="b">
        <v>1</v>
      </c>
      <c r="Q1597" t="b">
        <v>0</v>
      </c>
      <c r="R1597" s="1" t="s">
        <v>32</v>
      </c>
      <c r="S1597" s="1" t="s">
        <v>53</v>
      </c>
      <c r="T1597">
        <v>3</v>
      </c>
      <c r="U1597" s="1" t="s">
        <v>34</v>
      </c>
      <c r="V1597" s="1" t="s">
        <v>35</v>
      </c>
      <c r="W1597" s="1" t="str">
        <f>IF(OR(MasterData[[#This Row],[Event]]="Christmas Market", MasterData[[#This Row],[Event]]="Christmas"), "Christmas Sale", "Non-Christmas Sale")</f>
        <v>Non-Christmas Sale</v>
      </c>
      <c r="X1597" t="b">
        <v>1</v>
      </c>
      <c r="Y1597">
        <v>2</v>
      </c>
      <c r="Z1597">
        <v>45.98</v>
      </c>
      <c r="AA1597">
        <v>91.95</v>
      </c>
      <c r="AB1597">
        <v>0</v>
      </c>
      <c r="AC1597" t="str">
        <f>IF(MasterData[[#This Row],[Discount Amount]]&gt;0, "Promotional sale", "Non-Promotional Sales")</f>
        <v>Non-Promotional Sales</v>
      </c>
    </row>
    <row r="1598" spans="1:29" x14ac:dyDescent="0.25">
      <c r="A1598">
        <v>1597</v>
      </c>
      <c r="B1598" s="1" t="s">
        <v>352</v>
      </c>
      <c r="C1598" s="2">
        <v>0.36263888888888896</v>
      </c>
      <c r="D1598">
        <v>443</v>
      </c>
      <c r="E1598">
        <v>32</v>
      </c>
      <c r="F1598" s="1" t="s">
        <v>28</v>
      </c>
      <c r="G1598" s="1" t="s">
        <v>66</v>
      </c>
      <c r="H1598">
        <v>45.077800000000003</v>
      </c>
      <c r="I1598">
        <v>-63.546700000000001</v>
      </c>
      <c r="J1598">
        <v>76</v>
      </c>
      <c r="K1598" t="b">
        <v>1</v>
      </c>
      <c r="L1598">
        <v>389</v>
      </c>
      <c r="M1598" s="1" t="s">
        <v>63</v>
      </c>
      <c r="N1598" s="1" t="s">
        <v>64</v>
      </c>
      <c r="O1598">
        <v>3</v>
      </c>
      <c r="P1598" t="b">
        <v>0</v>
      </c>
      <c r="Q1598" t="b">
        <v>1</v>
      </c>
      <c r="R1598" s="1" t="s">
        <v>52</v>
      </c>
      <c r="S1598" s="1" t="s">
        <v>49</v>
      </c>
      <c r="T1598">
        <v>2</v>
      </c>
      <c r="U1598" s="1" t="s">
        <v>42</v>
      </c>
      <c r="V1598" s="1" t="s">
        <v>35</v>
      </c>
      <c r="W1598" s="1" t="str">
        <f>IF(OR(MasterData[[#This Row],[Event]]="Christmas Market", MasterData[[#This Row],[Event]]="Christmas"), "Christmas Sale", "Non-Christmas Sale")</f>
        <v>Non-Christmas Sale</v>
      </c>
      <c r="X1598" t="b">
        <v>1</v>
      </c>
      <c r="Y1598">
        <v>2</v>
      </c>
      <c r="Z1598">
        <v>54.68</v>
      </c>
      <c r="AA1598">
        <v>164.05</v>
      </c>
      <c r="AB1598">
        <v>0</v>
      </c>
      <c r="AC1598" t="str">
        <f>IF(MasterData[[#This Row],[Discount Amount]]&gt;0, "Promotional sale", "Non-Promotional Sales")</f>
        <v>Non-Promotional Sales</v>
      </c>
    </row>
    <row r="1599" spans="1:29" x14ac:dyDescent="0.25">
      <c r="A1599">
        <v>1598</v>
      </c>
      <c r="B1599" s="1" t="s">
        <v>84</v>
      </c>
      <c r="C1599" s="2">
        <v>0.20572916666666674</v>
      </c>
      <c r="D1599">
        <v>464</v>
      </c>
      <c r="E1599">
        <v>18</v>
      </c>
      <c r="F1599" s="1" t="s">
        <v>28</v>
      </c>
      <c r="G1599" s="1" t="s">
        <v>48</v>
      </c>
      <c r="H1599">
        <v>53.933300000000003</v>
      </c>
      <c r="I1599">
        <v>-116.5765</v>
      </c>
      <c r="J1599">
        <v>50</v>
      </c>
      <c r="K1599" t="b">
        <v>0</v>
      </c>
      <c r="L1599">
        <v>644</v>
      </c>
      <c r="M1599" s="1" t="s">
        <v>56</v>
      </c>
      <c r="N1599" s="1" t="s">
        <v>57</v>
      </c>
      <c r="O1599">
        <v>1</v>
      </c>
      <c r="P1599" t="b">
        <v>0</v>
      </c>
      <c r="Q1599" t="b">
        <v>0</v>
      </c>
      <c r="R1599" s="1" t="s">
        <v>52</v>
      </c>
      <c r="S1599" s="1" t="s">
        <v>53</v>
      </c>
      <c r="T1599">
        <v>2</v>
      </c>
      <c r="U1599" s="1" t="s">
        <v>42</v>
      </c>
      <c r="V1599" s="1" t="s">
        <v>35</v>
      </c>
      <c r="W1599" s="1" t="str">
        <f>IF(OR(MasterData[[#This Row],[Event]]="Christmas Market", MasterData[[#This Row],[Event]]="Christmas"), "Christmas Sale", "Non-Christmas Sale")</f>
        <v>Non-Christmas Sale</v>
      </c>
      <c r="X1599" t="b">
        <v>0</v>
      </c>
      <c r="Y1599">
        <v>5</v>
      </c>
      <c r="Z1599">
        <v>28.3</v>
      </c>
      <c r="AA1599">
        <v>28.3</v>
      </c>
      <c r="AB1599">
        <v>0</v>
      </c>
      <c r="AC1599" t="str">
        <f>IF(MasterData[[#This Row],[Discount Amount]]&gt;0, "Promotional sale", "Non-Promotional Sales")</f>
        <v>Non-Promotional Sales</v>
      </c>
    </row>
    <row r="1600" spans="1:29" x14ac:dyDescent="0.25">
      <c r="A1600">
        <v>1599</v>
      </c>
      <c r="B1600" s="1" t="s">
        <v>160</v>
      </c>
      <c r="C1600" s="2">
        <v>0.5439236111111112</v>
      </c>
      <c r="D1600">
        <v>425</v>
      </c>
      <c r="E1600">
        <v>45</v>
      </c>
      <c r="F1600" s="1" t="s">
        <v>61</v>
      </c>
      <c r="G1600" s="1" t="s">
        <v>44</v>
      </c>
      <c r="H1600">
        <v>46.813099999999999</v>
      </c>
      <c r="I1600">
        <v>-71.207499999999996</v>
      </c>
      <c r="J1600">
        <v>99</v>
      </c>
      <c r="K1600" t="b">
        <v>0</v>
      </c>
      <c r="L1600">
        <v>780</v>
      </c>
      <c r="M1600" s="1" t="s">
        <v>63</v>
      </c>
      <c r="N1600" s="1" t="s">
        <v>64</v>
      </c>
      <c r="O1600">
        <v>2</v>
      </c>
      <c r="P1600" t="b">
        <v>0</v>
      </c>
      <c r="Q1600" t="b">
        <v>0</v>
      </c>
      <c r="R1600" s="1" t="s">
        <v>52</v>
      </c>
      <c r="S1600" s="1" t="s">
        <v>33</v>
      </c>
      <c r="T1600">
        <v>4</v>
      </c>
      <c r="U1600" s="1" t="s">
        <v>34</v>
      </c>
      <c r="V1600" s="1" t="s">
        <v>59</v>
      </c>
      <c r="W1600" s="1" t="str">
        <f>IF(OR(MasterData[[#This Row],[Event]]="Christmas Market", MasterData[[#This Row],[Event]]="Christmas"), "Christmas Sale", "Non-Christmas Sale")</f>
        <v>Non-Christmas Sale</v>
      </c>
      <c r="X1600" t="b">
        <v>0</v>
      </c>
      <c r="Y1600">
        <v>2</v>
      </c>
      <c r="Z1600">
        <v>75.44</v>
      </c>
      <c r="AA1600">
        <v>150.88</v>
      </c>
      <c r="AB1600">
        <v>15.09</v>
      </c>
      <c r="AC1600" t="str">
        <f>IF(MasterData[[#This Row],[Discount Amount]]&gt;0, "Promotional sale", "Non-Promotional Sales")</f>
        <v>Promotional sale</v>
      </c>
    </row>
    <row r="1601" spans="1:29" x14ac:dyDescent="0.25">
      <c r="A1601">
        <v>1600</v>
      </c>
      <c r="B1601" s="1" t="s">
        <v>261</v>
      </c>
      <c r="C1601" s="2">
        <v>0.43055555555555558</v>
      </c>
      <c r="D1601">
        <v>112</v>
      </c>
      <c r="E1601">
        <v>23</v>
      </c>
      <c r="F1601" s="1" t="s">
        <v>61</v>
      </c>
      <c r="G1601" s="1" t="s">
        <v>66</v>
      </c>
      <c r="H1601">
        <v>45.077800000000003</v>
      </c>
      <c r="I1601">
        <v>-63.546700000000001</v>
      </c>
      <c r="J1601">
        <v>82</v>
      </c>
      <c r="K1601" t="b">
        <v>0</v>
      </c>
      <c r="L1601">
        <v>148</v>
      </c>
      <c r="M1601" s="1" t="s">
        <v>63</v>
      </c>
      <c r="N1601" s="1" t="s">
        <v>64</v>
      </c>
      <c r="O1601">
        <v>5</v>
      </c>
      <c r="P1601" t="b">
        <v>0</v>
      </c>
      <c r="Q1601" t="b">
        <v>1</v>
      </c>
      <c r="R1601" s="1" t="s">
        <v>32</v>
      </c>
      <c r="S1601" s="1" t="s">
        <v>49</v>
      </c>
      <c r="T1601">
        <v>1</v>
      </c>
      <c r="U1601" s="1" t="s">
        <v>45</v>
      </c>
      <c r="V1601" s="1" t="s">
        <v>59</v>
      </c>
      <c r="W1601" s="1" t="str">
        <f>IF(OR(MasterData[[#This Row],[Event]]="Christmas Market", MasterData[[#This Row],[Event]]="Christmas"), "Christmas Sale", "Non-Christmas Sale")</f>
        <v>Non-Christmas Sale</v>
      </c>
      <c r="X1601" t="b">
        <v>1</v>
      </c>
      <c r="Y1601">
        <v>1</v>
      </c>
      <c r="Z1601">
        <v>20.16</v>
      </c>
      <c r="AA1601">
        <v>100.81</v>
      </c>
      <c r="AB1601">
        <v>10.08</v>
      </c>
      <c r="AC1601" t="str">
        <f>IF(MasterData[[#This Row],[Discount Amount]]&gt;0, "Promotional sale", "Non-Promotional Sales")</f>
        <v>Promotional sale</v>
      </c>
    </row>
    <row r="1602" spans="1:29" x14ac:dyDescent="0.25">
      <c r="A1602">
        <v>1601</v>
      </c>
      <c r="B1602" s="1" t="s">
        <v>27</v>
      </c>
      <c r="C1602" s="2">
        <v>0.22688657407407398</v>
      </c>
      <c r="D1602">
        <v>457</v>
      </c>
      <c r="E1602">
        <v>38</v>
      </c>
      <c r="F1602" s="1" t="s">
        <v>37</v>
      </c>
      <c r="G1602" s="1" t="s">
        <v>55</v>
      </c>
      <c r="H1602">
        <v>52.939900000000002</v>
      </c>
      <c r="I1602">
        <v>-106.4509</v>
      </c>
      <c r="J1602">
        <v>57</v>
      </c>
      <c r="K1602" t="b">
        <v>0</v>
      </c>
      <c r="L1602">
        <v>461</v>
      </c>
      <c r="M1602" s="1" t="s">
        <v>39</v>
      </c>
      <c r="N1602" s="1" t="s">
        <v>40</v>
      </c>
      <c r="O1602">
        <v>1</v>
      </c>
      <c r="P1602" t="b">
        <v>0</v>
      </c>
      <c r="Q1602" t="b">
        <v>0</v>
      </c>
      <c r="R1602" s="1" t="s">
        <v>41</v>
      </c>
      <c r="S1602" s="1" t="s">
        <v>53</v>
      </c>
      <c r="T1602">
        <v>4</v>
      </c>
      <c r="U1602" s="1" t="s">
        <v>45</v>
      </c>
      <c r="V1602" s="1" t="s">
        <v>59</v>
      </c>
      <c r="W1602" s="1" t="str">
        <f>IF(OR(MasterData[[#This Row],[Event]]="Christmas Market", MasterData[[#This Row],[Event]]="Christmas"), "Christmas Sale", "Non-Christmas Sale")</f>
        <v>Non-Christmas Sale</v>
      </c>
      <c r="X1602" t="b">
        <v>0</v>
      </c>
      <c r="Y1602">
        <v>1</v>
      </c>
      <c r="Z1602">
        <v>94.68</v>
      </c>
      <c r="AA1602">
        <v>94.68</v>
      </c>
      <c r="AB1602">
        <v>9.4700000000000006</v>
      </c>
      <c r="AC1602" t="str">
        <f>IF(MasterData[[#This Row],[Discount Amount]]&gt;0, "Promotional sale", "Non-Promotional Sales")</f>
        <v>Promotional sale</v>
      </c>
    </row>
    <row r="1603" spans="1:29" x14ac:dyDescent="0.25">
      <c r="A1603">
        <v>1602</v>
      </c>
      <c r="B1603" s="1" t="s">
        <v>278</v>
      </c>
      <c r="C1603" s="2">
        <v>0.62328703703703714</v>
      </c>
      <c r="D1603">
        <v>63</v>
      </c>
      <c r="E1603">
        <v>39</v>
      </c>
      <c r="F1603" s="1" t="s">
        <v>28</v>
      </c>
      <c r="G1603" s="1" t="s">
        <v>38</v>
      </c>
      <c r="H1603">
        <v>53.726700000000001</v>
      </c>
      <c r="I1603">
        <v>-127.6476</v>
      </c>
      <c r="J1603">
        <v>37</v>
      </c>
      <c r="K1603" t="b">
        <v>1</v>
      </c>
      <c r="L1603">
        <v>52</v>
      </c>
      <c r="M1603" s="1" t="s">
        <v>56</v>
      </c>
      <c r="N1603" s="1" t="s">
        <v>57</v>
      </c>
      <c r="O1603">
        <v>2</v>
      </c>
      <c r="P1603" t="b">
        <v>1</v>
      </c>
      <c r="Q1603" t="b">
        <v>1</v>
      </c>
      <c r="R1603" s="1" t="s">
        <v>32</v>
      </c>
      <c r="S1603" s="1" t="s">
        <v>49</v>
      </c>
      <c r="T1603">
        <v>3</v>
      </c>
      <c r="U1603" s="1" t="s">
        <v>45</v>
      </c>
      <c r="V1603" s="1" t="s">
        <v>59</v>
      </c>
      <c r="W1603" s="1" t="str">
        <f>IF(OR(MasterData[[#This Row],[Event]]="Christmas Market", MasterData[[#This Row],[Event]]="Christmas"), "Christmas Sale", "Non-Christmas Sale")</f>
        <v>Non-Christmas Sale</v>
      </c>
      <c r="X1603" t="b">
        <v>1</v>
      </c>
      <c r="Y1603">
        <v>1</v>
      </c>
      <c r="Z1603">
        <v>35.07</v>
      </c>
      <c r="AA1603">
        <v>70.150000000000006</v>
      </c>
      <c r="AB1603">
        <v>7.01</v>
      </c>
      <c r="AC1603" t="str">
        <f>IF(MasterData[[#This Row],[Discount Amount]]&gt;0, "Promotional sale", "Non-Promotional Sales")</f>
        <v>Promotional sale</v>
      </c>
    </row>
    <row r="1604" spans="1:29" x14ac:dyDescent="0.25">
      <c r="A1604">
        <v>1603</v>
      </c>
      <c r="B1604" s="1" t="s">
        <v>410</v>
      </c>
      <c r="C1604" s="2">
        <v>0.37300925925925932</v>
      </c>
      <c r="D1604">
        <v>185</v>
      </c>
      <c r="E1604">
        <v>65</v>
      </c>
      <c r="F1604" s="1" t="s">
        <v>61</v>
      </c>
      <c r="G1604" s="1" t="s">
        <v>62</v>
      </c>
      <c r="H1604">
        <v>46.565300000000001</v>
      </c>
      <c r="I1604">
        <v>-66.4619</v>
      </c>
      <c r="J1604">
        <v>72</v>
      </c>
      <c r="K1604" t="b">
        <v>0</v>
      </c>
      <c r="L1604">
        <v>306</v>
      </c>
      <c r="M1604" s="1" t="s">
        <v>63</v>
      </c>
      <c r="N1604" s="1" t="s">
        <v>64</v>
      </c>
      <c r="O1604">
        <v>2</v>
      </c>
      <c r="P1604" t="b">
        <v>1</v>
      </c>
      <c r="Q1604" t="b">
        <v>0</v>
      </c>
      <c r="R1604" s="1" t="s">
        <v>52</v>
      </c>
      <c r="S1604" s="1" t="s">
        <v>53</v>
      </c>
      <c r="T1604">
        <v>5</v>
      </c>
      <c r="U1604" s="1" t="s">
        <v>45</v>
      </c>
      <c r="V1604" s="1" t="s">
        <v>35</v>
      </c>
      <c r="W1604" s="1" t="str">
        <f>IF(OR(MasterData[[#This Row],[Event]]="Christmas Market", MasterData[[#This Row],[Event]]="Christmas"), "Christmas Sale", "Non-Christmas Sale")</f>
        <v>Non-Christmas Sale</v>
      </c>
      <c r="X1604" t="b">
        <v>0</v>
      </c>
      <c r="Y1604">
        <v>3</v>
      </c>
      <c r="Z1604">
        <v>54.71</v>
      </c>
      <c r="AA1604">
        <v>109.43</v>
      </c>
      <c r="AB1604">
        <v>0</v>
      </c>
      <c r="AC1604" t="str">
        <f>IF(MasterData[[#This Row],[Discount Amount]]&gt;0, "Promotional sale", "Non-Promotional Sales")</f>
        <v>Non-Promotional Sales</v>
      </c>
    </row>
    <row r="1605" spans="1:29" x14ac:dyDescent="0.25">
      <c r="A1605">
        <v>1604</v>
      </c>
      <c r="B1605" s="1" t="s">
        <v>393</v>
      </c>
      <c r="C1605" s="2">
        <v>0.47965277777777771</v>
      </c>
      <c r="D1605">
        <v>51</v>
      </c>
      <c r="E1605">
        <v>69</v>
      </c>
      <c r="F1605" s="1" t="s">
        <v>61</v>
      </c>
      <c r="G1605" s="1" t="s">
        <v>29</v>
      </c>
      <c r="H1605">
        <v>51.253799999999998</v>
      </c>
      <c r="I1605">
        <v>-85.3232</v>
      </c>
      <c r="J1605">
        <v>47</v>
      </c>
      <c r="K1605" t="b">
        <v>0</v>
      </c>
      <c r="L1605">
        <v>380</v>
      </c>
      <c r="M1605" s="1" t="s">
        <v>74</v>
      </c>
      <c r="N1605" s="1" t="s">
        <v>75</v>
      </c>
      <c r="O1605">
        <v>1</v>
      </c>
      <c r="P1605" t="b">
        <v>0</v>
      </c>
      <c r="Q1605" t="b">
        <v>1</v>
      </c>
      <c r="R1605" s="1" t="s">
        <v>32</v>
      </c>
      <c r="S1605" s="1" t="s">
        <v>49</v>
      </c>
      <c r="T1605">
        <v>1</v>
      </c>
      <c r="U1605" s="1" t="s">
        <v>45</v>
      </c>
      <c r="V1605" s="1" t="s">
        <v>46</v>
      </c>
      <c r="W1605" s="1" t="str">
        <f>IF(OR(MasterData[[#This Row],[Event]]="Christmas Market", MasterData[[#This Row],[Event]]="Christmas"), "Christmas Sale", "Non-Christmas Sale")</f>
        <v>Christmas Sale</v>
      </c>
      <c r="X1605" t="b">
        <v>1</v>
      </c>
      <c r="Y1605">
        <v>3</v>
      </c>
      <c r="Z1605">
        <v>82.66</v>
      </c>
      <c r="AA1605">
        <v>82.66</v>
      </c>
      <c r="AB1605">
        <v>0</v>
      </c>
      <c r="AC1605" t="str">
        <f>IF(MasterData[[#This Row],[Discount Amount]]&gt;0, "Promotional sale", "Non-Promotional Sales")</f>
        <v>Non-Promotional Sales</v>
      </c>
    </row>
    <row r="1606" spans="1:29" x14ac:dyDescent="0.25">
      <c r="A1606">
        <v>1605</v>
      </c>
      <c r="B1606" s="1" t="s">
        <v>86</v>
      </c>
      <c r="C1606" s="2">
        <v>0.78797453703703701</v>
      </c>
      <c r="D1606">
        <v>413</v>
      </c>
      <c r="E1606">
        <v>38</v>
      </c>
      <c r="F1606" s="1" t="s">
        <v>37</v>
      </c>
      <c r="G1606" s="1" t="s">
        <v>51</v>
      </c>
      <c r="H1606">
        <v>53.760899999999999</v>
      </c>
      <c r="I1606">
        <v>-98.813900000000004</v>
      </c>
      <c r="J1606">
        <v>72</v>
      </c>
      <c r="K1606" t="b">
        <v>1</v>
      </c>
      <c r="L1606">
        <v>911</v>
      </c>
      <c r="M1606" s="1" t="s">
        <v>63</v>
      </c>
      <c r="N1606" s="1" t="s">
        <v>64</v>
      </c>
      <c r="O1606">
        <v>3</v>
      </c>
      <c r="P1606" t="b">
        <v>0</v>
      </c>
      <c r="Q1606" t="b">
        <v>1</v>
      </c>
      <c r="R1606" s="1" t="s">
        <v>52</v>
      </c>
      <c r="S1606" s="1" t="s">
        <v>33</v>
      </c>
      <c r="T1606">
        <v>3</v>
      </c>
      <c r="U1606" s="1" t="s">
        <v>34</v>
      </c>
      <c r="V1606" s="1" t="s">
        <v>59</v>
      </c>
      <c r="W1606" s="1" t="str">
        <f>IF(OR(MasterData[[#This Row],[Event]]="Christmas Market", MasterData[[#This Row],[Event]]="Christmas"), "Christmas Sale", "Non-Christmas Sale")</f>
        <v>Non-Christmas Sale</v>
      </c>
      <c r="X1606" t="b">
        <v>0</v>
      </c>
      <c r="Y1606">
        <v>3</v>
      </c>
      <c r="Z1606">
        <v>24.81</v>
      </c>
      <c r="AA1606">
        <v>74.430000000000007</v>
      </c>
      <c r="AB1606">
        <v>7.44</v>
      </c>
      <c r="AC1606" t="str">
        <f>IF(MasterData[[#This Row],[Discount Amount]]&gt;0, "Promotional sale", "Non-Promotional Sales")</f>
        <v>Promotional sale</v>
      </c>
    </row>
    <row r="1607" spans="1:29" x14ac:dyDescent="0.25">
      <c r="A1607">
        <v>1606</v>
      </c>
      <c r="B1607" s="1" t="s">
        <v>276</v>
      </c>
      <c r="C1607" s="2">
        <v>0.59649305555555565</v>
      </c>
      <c r="D1607">
        <v>128</v>
      </c>
      <c r="E1607">
        <v>60</v>
      </c>
      <c r="F1607" s="1" t="s">
        <v>37</v>
      </c>
      <c r="G1607" s="1" t="s">
        <v>51</v>
      </c>
      <c r="H1607">
        <v>53.760899999999999</v>
      </c>
      <c r="I1607">
        <v>-98.813900000000004</v>
      </c>
      <c r="J1607">
        <v>80</v>
      </c>
      <c r="K1607" t="b">
        <v>0</v>
      </c>
      <c r="L1607">
        <v>539</v>
      </c>
      <c r="M1607" s="1" t="s">
        <v>56</v>
      </c>
      <c r="N1607" s="1" t="s">
        <v>57</v>
      </c>
      <c r="O1607">
        <v>1</v>
      </c>
      <c r="P1607" t="b">
        <v>0</v>
      </c>
      <c r="Q1607" t="b">
        <v>1</v>
      </c>
      <c r="R1607" s="1" t="s">
        <v>41</v>
      </c>
      <c r="S1607" s="1" t="s">
        <v>49</v>
      </c>
      <c r="T1607">
        <v>2</v>
      </c>
      <c r="U1607" s="1" t="s">
        <v>45</v>
      </c>
      <c r="V1607" s="1" t="s">
        <v>59</v>
      </c>
      <c r="W1607" s="1" t="str">
        <f>IF(OR(MasterData[[#This Row],[Event]]="Christmas Market", MasterData[[#This Row],[Event]]="Christmas"), "Christmas Sale", "Non-Christmas Sale")</f>
        <v>Non-Christmas Sale</v>
      </c>
      <c r="X1607" t="b">
        <v>1</v>
      </c>
      <c r="Y1607">
        <v>4</v>
      </c>
      <c r="Z1607">
        <v>79.52</v>
      </c>
      <c r="AA1607">
        <v>79.52</v>
      </c>
      <c r="AB1607">
        <v>7.95</v>
      </c>
      <c r="AC1607" t="str">
        <f>IF(MasterData[[#This Row],[Discount Amount]]&gt;0, "Promotional sale", "Non-Promotional Sales")</f>
        <v>Promotional sale</v>
      </c>
    </row>
    <row r="1608" spans="1:29" x14ac:dyDescent="0.25">
      <c r="A1608">
        <v>1607</v>
      </c>
      <c r="B1608" s="1" t="s">
        <v>409</v>
      </c>
      <c r="C1608" s="2">
        <v>0.22824074074074074</v>
      </c>
      <c r="D1608">
        <v>473</v>
      </c>
      <c r="E1608">
        <v>37</v>
      </c>
      <c r="F1608" s="1" t="s">
        <v>61</v>
      </c>
      <c r="G1608" s="1" t="s">
        <v>51</v>
      </c>
      <c r="H1608">
        <v>53.760899999999999</v>
      </c>
      <c r="I1608">
        <v>-98.813900000000004</v>
      </c>
      <c r="J1608">
        <v>59</v>
      </c>
      <c r="K1608" t="b">
        <v>1</v>
      </c>
      <c r="L1608">
        <v>923</v>
      </c>
      <c r="M1608" s="1" t="s">
        <v>39</v>
      </c>
      <c r="N1608" s="1" t="s">
        <v>40</v>
      </c>
      <c r="O1608">
        <v>4</v>
      </c>
      <c r="P1608" t="b">
        <v>1</v>
      </c>
      <c r="Q1608" t="b">
        <v>1</v>
      </c>
      <c r="R1608" s="1" t="s">
        <v>32</v>
      </c>
      <c r="S1608" s="1" t="s">
        <v>58</v>
      </c>
      <c r="T1608">
        <v>1</v>
      </c>
      <c r="U1608" s="1" t="s">
        <v>45</v>
      </c>
      <c r="V1608" s="1" t="s">
        <v>59</v>
      </c>
      <c r="W1608" s="1" t="str">
        <f>IF(OR(MasterData[[#This Row],[Event]]="Christmas Market", MasterData[[#This Row],[Event]]="Christmas"), "Christmas Sale", "Non-Christmas Sale")</f>
        <v>Non-Christmas Sale</v>
      </c>
      <c r="X1608" t="b">
        <v>1</v>
      </c>
      <c r="Y1608">
        <v>5</v>
      </c>
      <c r="Z1608">
        <v>19.45</v>
      </c>
      <c r="AA1608">
        <v>77.81</v>
      </c>
      <c r="AB1608">
        <v>7.78</v>
      </c>
      <c r="AC1608" t="str">
        <f>IF(MasterData[[#This Row],[Discount Amount]]&gt;0, "Promotional sale", "Non-Promotional Sales")</f>
        <v>Promotional sale</v>
      </c>
    </row>
    <row r="1609" spans="1:29" x14ac:dyDescent="0.25">
      <c r="A1609">
        <v>1608</v>
      </c>
      <c r="B1609" s="1" t="s">
        <v>248</v>
      </c>
      <c r="C1609" s="2">
        <v>0.18989583333333337</v>
      </c>
      <c r="D1609">
        <v>425</v>
      </c>
      <c r="E1609">
        <v>69</v>
      </c>
      <c r="F1609" s="1" t="s">
        <v>61</v>
      </c>
      <c r="G1609" s="1" t="s">
        <v>66</v>
      </c>
      <c r="H1609">
        <v>45.077800000000003</v>
      </c>
      <c r="I1609">
        <v>-63.546700000000001</v>
      </c>
      <c r="J1609">
        <v>43</v>
      </c>
      <c r="K1609" t="b">
        <v>1</v>
      </c>
      <c r="L1609">
        <v>138</v>
      </c>
      <c r="M1609" s="1" t="s">
        <v>63</v>
      </c>
      <c r="N1609" s="1" t="s">
        <v>64</v>
      </c>
      <c r="O1609">
        <v>3</v>
      </c>
      <c r="P1609" t="b">
        <v>1</v>
      </c>
      <c r="Q1609" t="b">
        <v>1</v>
      </c>
      <c r="R1609" s="1" t="s">
        <v>41</v>
      </c>
      <c r="S1609" s="1" t="s">
        <v>33</v>
      </c>
      <c r="T1609">
        <v>5</v>
      </c>
      <c r="U1609" s="1" t="s">
        <v>34</v>
      </c>
      <c r="V1609" s="1" t="s">
        <v>59</v>
      </c>
      <c r="W1609" s="1" t="str">
        <f>IF(OR(MasterData[[#This Row],[Event]]="Christmas Market", MasterData[[#This Row],[Event]]="Christmas"), "Christmas Sale", "Non-Christmas Sale")</f>
        <v>Non-Christmas Sale</v>
      </c>
      <c r="X1609" t="b">
        <v>0</v>
      </c>
      <c r="Y1609">
        <v>2</v>
      </c>
      <c r="Z1609">
        <v>57.02</v>
      </c>
      <c r="AA1609">
        <v>171.06</v>
      </c>
      <c r="AB1609">
        <v>17.11</v>
      </c>
      <c r="AC1609" t="str">
        <f>IF(MasterData[[#This Row],[Discount Amount]]&gt;0, "Promotional sale", "Non-Promotional Sales")</f>
        <v>Promotional sale</v>
      </c>
    </row>
    <row r="1610" spans="1:29" x14ac:dyDescent="0.25">
      <c r="A1610">
        <v>1609</v>
      </c>
      <c r="B1610" s="1" t="s">
        <v>326</v>
      </c>
      <c r="C1610" s="2">
        <v>0.40696759259259263</v>
      </c>
      <c r="D1610">
        <v>402</v>
      </c>
      <c r="E1610">
        <v>49</v>
      </c>
      <c r="F1610" s="1" t="s">
        <v>37</v>
      </c>
      <c r="G1610" s="1" t="s">
        <v>51</v>
      </c>
      <c r="H1610">
        <v>53.760899999999999</v>
      </c>
      <c r="I1610">
        <v>-98.813900000000004</v>
      </c>
      <c r="J1610">
        <v>7</v>
      </c>
      <c r="K1610" t="b">
        <v>1</v>
      </c>
      <c r="L1610">
        <v>162</v>
      </c>
      <c r="M1610" s="1" t="s">
        <v>56</v>
      </c>
      <c r="N1610" s="1" t="s">
        <v>57</v>
      </c>
      <c r="O1610">
        <v>3</v>
      </c>
      <c r="P1610" t="b">
        <v>1</v>
      </c>
      <c r="Q1610" t="b">
        <v>1</v>
      </c>
      <c r="R1610" s="1" t="s">
        <v>32</v>
      </c>
      <c r="S1610" s="1" t="s">
        <v>58</v>
      </c>
      <c r="T1610">
        <v>3</v>
      </c>
      <c r="U1610" s="1" t="s">
        <v>34</v>
      </c>
      <c r="V1610" s="1" t="s">
        <v>35</v>
      </c>
      <c r="W1610" s="1" t="str">
        <f>IF(OR(MasterData[[#This Row],[Event]]="Christmas Market", MasterData[[#This Row],[Event]]="Christmas"), "Christmas Sale", "Non-Christmas Sale")</f>
        <v>Non-Christmas Sale</v>
      </c>
      <c r="X1610" t="b">
        <v>0</v>
      </c>
      <c r="Y1610">
        <v>2</v>
      </c>
      <c r="Z1610">
        <v>10.79</v>
      </c>
      <c r="AA1610">
        <v>32.369999999999997</v>
      </c>
      <c r="AB1610">
        <v>0</v>
      </c>
      <c r="AC1610" t="str">
        <f>IF(MasterData[[#This Row],[Discount Amount]]&gt;0, "Promotional sale", "Non-Promotional Sales")</f>
        <v>Non-Promotional Sales</v>
      </c>
    </row>
    <row r="1611" spans="1:29" x14ac:dyDescent="0.25">
      <c r="A1611">
        <v>1610</v>
      </c>
      <c r="B1611" s="1" t="s">
        <v>283</v>
      </c>
      <c r="C1611" s="2">
        <v>0.94555555555555548</v>
      </c>
      <c r="D1611">
        <v>433</v>
      </c>
      <c r="E1611">
        <v>32</v>
      </c>
      <c r="F1611" s="1" t="s">
        <v>28</v>
      </c>
      <c r="G1611" s="1" t="s">
        <v>62</v>
      </c>
      <c r="H1611">
        <v>46.565300000000001</v>
      </c>
      <c r="I1611">
        <v>-66.4619</v>
      </c>
      <c r="J1611">
        <v>93</v>
      </c>
      <c r="K1611" t="b">
        <v>0</v>
      </c>
      <c r="L1611">
        <v>540</v>
      </c>
      <c r="M1611" s="1" t="s">
        <v>56</v>
      </c>
      <c r="N1611" s="1" t="s">
        <v>57</v>
      </c>
      <c r="O1611">
        <v>4</v>
      </c>
      <c r="P1611" t="b">
        <v>1</v>
      </c>
      <c r="Q1611" t="b">
        <v>1</v>
      </c>
      <c r="R1611" s="1" t="s">
        <v>32</v>
      </c>
      <c r="S1611" s="1" t="s">
        <v>33</v>
      </c>
      <c r="T1611">
        <v>5</v>
      </c>
      <c r="U1611" s="1" t="s">
        <v>42</v>
      </c>
      <c r="V1611" s="1" t="s">
        <v>46</v>
      </c>
      <c r="W1611" s="1" t="str">
        <f>IF(OR(MasterData[[#This Row],[Event]]="Christmas Market", MasterData[[#This Row],[Event]]="Christmas"), "Christmas Sale", "Non-Christmas Sale")</f>
        <v>Christmas Sale</v>
      </c>
      <c r="X1611" t="b">
        <v>1</v>
      </c>
      <c r="Y1611">
        <v>4</v>
      </c>
      <c r="Z1611">
        <v>56.47</v>
      </c>
      <c r="AA1611">
        <v>225.87</v>
      </c>
      <c r="AB1611">
        <v>0</v>
      </c>
      <c r="AC1611" t="str">
        <f>IF(MasterData[[#This Row],[Discount Amount]]&gt;0, "Promotional sale", "Non-Promotional Sales")</f>
        <v>Non-Promotional Sales</v>
      </c>
    </row>
    <row r="1612" spans="1:29" x14ac:dyDescent="0.25">
      <c r="A1612">
        <v>1611</v>
      </c>
      <c r="B1612" s="1" t="s">
        <v>305</v>
      </c>
      <c r="C1612" s="2">
        <v>5.2638888888888902E-2</v>
      </c>
      <c r="D1612">
        <v>28</v>
      </c>
      <c r="E1612">
        <v>36</v>
      </c>
      <c r="F1612" s="1" t="s">
        <v>37</v>
      </c>
      <c r="G1612" s="1" t="s">
        <v>44</v>
      </c>
      <c r="H1612">
        <v>46.813099999999999</v>
      </c>
      <c r="I1612">
        <v>-71.207499999999996</v>
      </c>
      <c r="J1612">
        <v>95</v>
      </c>
      <c r="K1612" t="b">
        <v>1</v>
      </c>
      <c r="L1612">
        <v>665</v>
      </c>
      <c r="M1612" s="1" t="s">
        <v>74</v>
      </c>
      <c r="N1612" s="1" t="s">
        <v>75</v>
      </c>
      <c r="O1612">
        <v>1</v>
      </c>
      <c r="P1612" t="b">
        <v>0</v>
      </c>
      <c r="Q1612" t="b">
        <v>0</v>
      </c>
      <c r="R1612" s="1" t="s">
        <v>52</v>
      </c>
      <c r="S1612" s="1" t="s">
        <v>53</v>
      </c>
      <c r="T1612">
        <v>5</v>
      </c>
      <c r="U1612" s="1" t="s">
        <v>34</v>
      </c>
      <c r="V1612" s="1" t="s">
        <v>35</v>
      </c>
      <c r="W1612" s="1" t="str">
        <f>IF(OR(MasterData[[#This Row],[Event]]="Christmas Market", MasterData[[#This Row],[Event]]="Christmas"), "Christmas Sale", "Non-Christmas Sale")</f>
        <v>Non-Christmas Sale</v>
      </c>
      <c r="X1612" t="b">
        <v>1</v>
      </c>
      <c r="Y1612">
        <v>5</v>
      </c>
      <c r="Z1612">
        <v>15.85</v>
      </c>
      <c r="AA1612">
        <v>15.85</v>
      </c>
      <c r="AB1612">
        <v>0</v>
      </c>
      <c r="AC1612" t="str">
        <f>IF(MasterData[[#This Row],[Discount Amount]]&gt;0, "Promotional sale", "Non-Promotional Sales")</f>
        <v>Non-Promotional Sales</v>
      </c>
    </row>
    <row r="1613" spans="1:29" x14ac:dyDescent="0.25">
      <c r="A1613">
        <v>1612</v>
      </c>
      <c r="B1613" s="1" t="s">
        <v>187</v>
      </c>
      <c r="C1613" s="2">
        <v>0.38077546296296294</v>
      </c>
      <c r="D1613">
        <v>258</v>
      </c>
      <c r="E1613">
        <v>18</v>
      </c>
      <c r="F1613" s="1" t="s">
        <v>61</v>
      </c>
      <c r="G1613" s="1" t="s">
        <v>68</v>
      </c>
      <c r="H1613">
        <v>46.318800000000003</v>
      </c>
      <c r="I1613">
        <v>-63.146099999999997</v>
      </c>
      <c r="J1613">
        <v>47</v>
      </c>
      <c r="K1613" t="b">
        <v>1</v>
      </c>
      <c r="L1613">
        <v>734</v>
      </c>
      <c r="M1613" s="1" t="s">
        <v>56</v>
      </c>
      <c r="N1613" s="1" t="s">
        <v>57</v>
      </c>
      <c r="O1613">
        <v>1</v>
      </c>
      <c r="P1613" t="b">
        <v>0</v>
      </c>
      <c r="Q1613" t="b">
        <v>0</v>
      </c>
      <c r="R1613" s="1" t="s">
        <v>52</v>
      </c>
      <c r="S1613" s="1" t="s">
        <v>53</v>
      </c>
      <c r="T1613">
        <v>1</v>
      </c>
      <c r="U1613" s="1" t="s">
        <v>34</v>
      </c>
      <c r="V1613" s="1" t="s">
        <v>46</v>
      </c>
      <c r="W1613" s="1" t="str">
        <f>IF(OR(MasterData[[#This Row],[Event]]="Christmas Market", MasterData[[#This Row],[Event]]="Christmas"), "Christmas Sale", "Non-Christmas Sale")</f>
        <v>Christmas Sale</v>
      </c>
      <c r="X1613" t="b">
        <v>1</v>
      </c>
      <c r="Y1613">
        <v>5</v>
      </c>
      <c r="Z1613">
        <v>82.41</v>
      </c>
      <c r="AA1613">
        <v>82.41</v>
      </c>
      <c r="AB1613">
        <v>0</v>
      </c>
      <c r="AC1613" t="str">
        <f>IF(MasterData[[#This Row],[Discount Amount]]&gt;0, "Promotional sale", "Non-Promotional Sales")</f>
        <v>Non-Promotional Sales</v>
      </c>
    </row>
    <row r="1614" spans="1:29" x14ac:dyDescent="0.25">
      <c r="A1614">
        <v>1613</v>
      </c>
      <c r="B1614" s="1" t="s">
        <v>95</v>
      </c>
      <c r="C1614" s="2">
        <v>6.1168981481481532E-2</v>
      </c>
      <c r="D1614">
        <v>425</v>
      </c>
      <c r="E1614">
        <v>54</v>
      </c>
      <c r="F1614" s="1" t="s">
        <v>28</v>
      </c>
      <c r="G1614" s="1" t="s">
        <v>66</v>
      </c>
      <c r="H1614">
        <v>45.077800000000003</v>
      </c>
      <c r="I1614">
        <v>-63.546700000000001</v>
      </c>
      <c r="J1614">
        <v>38</v>
      </c>
      <c r="K1614" t="b">
        <v>1</v>
      </c>
      <c r="L1614">
        <v>274</v>
      </c>
      <c r="M1614" s="1" t="s">
        <v>30</v>
      </c>
      <c r="N1614" s="1" t="s">
        <v>31</v>
      </c>
      <c r="O1614">
        <v>3</v>
      </c>
      <c r="P1614" t="b">
        <v>1</v>
      </c>
      <c r="Q1614" t="b">
        <v>0</v>
      </c>
      <c r="R1614" s="1" t="s">
        <v>32</v>
      </c>
      <c r="S1614" s="1" t="s">
        <v>53</v>
      </c>
      <c r="T1614">
        <v>4</v>
      </c>
      <c r="U1614" s="1" t="s">
        <v>45</v>
      </c>
      <c r="V1614" s="1" t="s">
        <v>35</v>
      </c>
      <c r="W1614" s="1" t="str">
        <f>IF(OR(MasterData[[#This Row],[Event]]="Christmas Market", MasterData[[#This Row],[Event]]="Christmas"), "Christmas Sale", "Non-Christmas Sale")</f>
        <v>Non-Christmas Sale</v>
      </c>
      <c r="X1614" t="b">
        <v>0</v>
      </c>
      <c r="Y1614">
        <v>4</v>
      </c>
      <c r="Z1614">
        <v>61.63</v>
      </c>
      <c r="AA1614">
        <v>184.88</v>
      </c>
      <c r="AB1614">
        <v>0</v>
      </c>
      <c r="AC1614" t="str">
        <f>IF(MasterData[[#This Row],[Discount Amount]]&gt;0, "Promotional sale", "Non-Promotional Sales")</f>
        <v>Non-Promotional Sales</v>
      </c>
    </row>
    <row r="1615" spans="1:29" x14ac:dyDescent="0.25">
      <c r="A1615">
        <v>1614</v>
      </c>
      <c r="B1615" s="1" t="s">
        <v>326</v>
      </c>
      <c r="C1615" s="2">
        <v>0.9106712962962964</v>
      </c>
      <c r="D1615">
        <v>148</v>
      </c>
      <c r="E1615">
        <v>48</v>
      </c>
      <c r="F1615" s="1" t="s">
        <v>61</v>
      </c>
      <c r="G1615" s="1" t="s">
        <v>66</v>
      </c>
      <c r="H1615">
        <v>45.077800000000003</v>
      </c>
      <c r="I1615">
        <v>-63.546700000000001</v>
      </c>
      <c r="J1615">
        <v>66</v>
      </c>
      <c r="K1615" t="b">
        <v>0</v>
      </c>
      <c r="L1615">
        <v>857</v>
      </c>
      <c r="M1615" s="1" t="s">
        <v>63</v>
      </c>
      <c r="N1615" s="1" t="s">
        <v>64</v>
      </c>
      <c r="O1615">
        <v>2</v>
      </c>
      <c r="P1615" t="b">
        <v>1</v>
      </c>
      <c r="Q1615" t="b">
        <v>0</v>
      </c>
      <c r="R1615" s="1" t="s">
        <v>32</v>
      </c>
      <c r="S1615" s="1" t="s">
        <v>58</v>
      </c>
      <c r="T1615">
        <v>2</v>
      </c>
      <c r="U1615" s="1" t="s">
        <v>42</v>
      </c>
      <c r="V1615" s="1" t="s">
        <v>35</v>
      </c>
      <c r="W1615" s="1" t="str">
        <f>IF(OR(MasterData[[#This Row],[Event]]="Christmas Market", MasterData[[#This Row],[Event]]="Christmas"), "Christmas Sale", "Non-Christmas Sale")</f>
        <v>Non-Christmas Sale</v>
      </c>
      <c r="X1615" t="b">
        <v>0</v>
      </c>
      <c r="Y1615">
        <v>1</v>
      </c>
      <c r="Z1615">
        <v>81.2</v>
      </c>
      <c r="AA1615">
        <v>162.4</v>
      </c>
      <c r="AB1615">
        <v>0</v>
      </c>
      <c r="AC1615" t="str">
        <f>IF(MasterData[[#This Row],[Discount Amount]]&gt;0, "Promotional sale", "Non-Promotional Sales")</f>
        <v>Non-Promotional Sales</v>
      </c>
    </row>
    <row r="1616" spans="1:29" x14ac:dyDescent="0.25">
      <c r="A1616">
        <v>1615</v>
      </c>
      <c r="B1616" s="1" t="s">
        <v>362</v>
      </c>
      <c r="C1616" s="2">
        <v>0.25765046296296301</v>
      </c>
      <c r="D1616">
        <v>282</v>
      </c>
      <c r="E1616">
        <v>45</v>
      </c>
      <c r="F1616" s="1" t="s">
        <v>61</v>
      </c>
      <c r="G1616" s="1" t="s">
        <v>70</v>
      </c>
      <c r="H1616">
        <v>54.273099999999999</v>
      </c>
      <c r="I1616">
        <v>-61.738799999999998</v>
      </c>
      <c r="J1616">
        <v>29</v>
      </c>
      <c r="K1616" t="b">
        <v>0</v>
      </c>
      <c r="L1616">
        <v>574</v>
      </c>
      <c r="M1616" s="1" t="s">
        <v>74</v>
      </c>
      <c r="N1616" s="1" t="s">
        <v>75</v>
      </c>
      <c r="O1616">
        <v>2</v>
      </c>
      <c r="P1616" t="b">
        <v>1</v>
      </c>
      <c r="Q1616" t="b">
        <v>1</v>
      </c>
      <c r="R1616" s="1" t="s">
        <v>52</v>
      </c>
      <c r="S1616" s="1" t="s">
        <v>58</v>
      </c>
      <c r="T1616">
        <v>2</v>
      </c>
      <c r="U1616" s="1" t="s">
        <v>34</v>
      </c>
      <c r="V1616" s="1" t="s">
        <v>35</v>
      </c>
      <c r="W1616" s="1" t="str">
        <f>IF(OR(MasterData[[#This Row],[Event]]="Christmas Market", MasterData[[#This Row],[Event]]="Christmas"), "Christmas Sale", "Non-Christmas Sale")</f>
        <v>Non-Christmas Sale</v>
      </c>
      <c r="X1616" t="b">
        <v>0</v>
      </c>
      <c r="Y1616">
        <v>3</v>
      </c>
      <c r="Z1616">
        <v>83.29</v>
      </c>
      <c r="AA1616">
        <v>166.58</v>
      </c>
      <c r="AB1616">
        <v>0</v>
      </c>
      <c r="AC1616" t="str">
        <f>IF(MasterData[[#This Row],[Discount Amount]]&gt;0, "Promotional sale", "Non-Promotional Sales")</f>
        <v>Non-Promotional Sales</v>
      </c>
    </row>
    <row r="1617" spans="1:29" x14ac:dyDescent="0.25">
      <c r="A1617">
        <v>1616</v>
      </c>
      <c r="B1617" s="1" t="s">
        <v>426</v>
      </c>
      <c r="C1617" s="2">
        <v>0.66741898148148149</v>
      </c>
      <c r="D1617">
        <v>124</v>
      </c>
      <c r="E1617">
        <v>42</v>
      </c>
      <c r="F1617" s="1" t="s">
        <v>37</v>
      </c>
      <c r="G1617" s="1" t="s">
        <v>66</v>
      </c>
      <c r="H1617">
        <v>45.077800000000003</v>
      </c>
      <c r="I1617">
        <v>-63.546700000000001</v>
      </c>
      <c r="J1617">
        <v>70</v>
      </c>
      <c r="K1617" t="b">
        <v>0</v>
      </c>
      <c r="L1617">
        <v>40</v>
      </c>
      <c r="M1617" s="1" t="s">
        <v>30</v>
      </c>
      <c r="N1617" s="1" t="s">
        <v>31</v>
      </c>
      <c r="O1617">
        <v>1</v>
      </c>
      <c r="P1617" t="b">
        <v>0</v>
      </c>
      <c r="Q1617" t="b">
        <v>1</v>
      </c>
      <c r="R1617" s="1" t="s">
        <v>52</v>
      </c>
      <c r="S1617" s="1" t="s">
        <v>49</v>
      </c>
      <c r="T1617">
        <v>2</v>
      </c>
      <c r="U1617" s="1" t="s">
        <v>45</v>
      </c>
      <c r="V1617" s="1" t="s">
        <v>35</v>
      </c>
      <c r="W1617" s="1" t="str">
        <f>IF(OR(MasterData[[#This Row],[Event]]="Christmas Market", MasterData[[#This Row],[Event]]="Christmas"), "Christmas Sale", "Non-Christmas Sale")</f>
        <v>Non-Christmas Sale</v>
      </c>
      <c r="X1617" t="b">
        <v>0</v>
      </c>
      <c r="Y1617">
        <v>4</v>
      </c>
      <c r="Z1617">
        <v>44.1</v>
      </c>
      <c r="AA1617">
        <v>44.1</v>
      </c>
      <c r="AB1617">
        <v>0</v>
      </c>
      <c r="AC1617" t="str">
        <f>IF(MasterData[[#This Row],[Discount Amount]]&gt;0, "Promotional sale", "Non-Promotional Sales")</f>
        <v>Non-Promotional Sales</v>
      </c>
    </row>
    <row r="1618" spans="1:29" x14ac:dyDescent="0.25">
      <c r="A1618">
        <v>1617</v>
      </c>
      <c r="B1618" s="1" t="s">
        <v>386</v>
      </c>
      <c r="C1618" s="2">
        <v>8.9120370370370239E-3</v>
      </c>
      <c r="D1618">
        <v>206</v>
      </c>
      <c r="E1618">
        <v>48</v>
      </c>
      <c r="F1618" s="1" t="s">
        <v>28</v>
      </c>
      <c r="G1618" s="1" t="s">
        <v>81</v>
      </c>
      <c r="H1618">
        <v>64.248000000000005</v>
      </c>
      <c r="I1618">
        <v>-84.889600000000002</v>
      </c>
      <c r="J1618">
        <v>44</v>
      </c>
      <c r="K1618" t="b">
        <v>0</v>
      </c>
      <c r="L1618">
        <v>69</v>
      </c>
      <c r="M1618" s="1" t="s">
        <v>56</v>
      </c>
      <c r="N1618" s="1" t="s">
        <v>57</v>
      </c>
      <c r="O1618">
        <v>3</v>
      </c>
      <c r="P1618" t="b">
        <v>1</v>
      </c>
      <c r="Q1618" t="b">
        <v>0</v>
      </c>
      <c r="R1618" s="1" t="s">
        <v>41</v>
      </c>
      <c r="S1618" s="1" t="s">
        <v>49</v>
      </c>
      <c r="T1618">
        <v>3</v>
      </c>
      <c r="U1618" s="1" t="s">
        <v>42</v>
      </c>
      <c r="V1618" s="1" t="s">
        <v>59</v>
      </c>
      <c r="W1618" s="1" t="str">
        <f>IF(OR(MasterData[[#This Row],[Event]]="Christmas Market", MasterData[[#This Row],[Event]]="Christmas"), "Christmas Sale", "Non-Christmas Sale")</f>
        <v>Non-Christmas Sale</v>
      </c>
      <c r="X1618" t="b">
        <v>0</v>
      </c>
      <c r="Y1618">
        <v>1</v>
      </c>
      <c r="Z1618">
        <v>39.99</v>
      </c>
      <c r="AA1618">
        <v>119.98</v>
      </c>
      <c r="AB1618">
        <v>12</v>
      </c>
      <c r="AC1618" t="str">
        <f>IF(MasterData[[#This Row],[Discount Amount]]&gt;0, "Promotional sale", "Non-Promotional Sales")</f>
        <v>Promotional sale</v>
      </c>
    </row>
    <row r="1619" spans="1:29" x14ac:dyDescent="0.25">
      <c r="A1619">
        <v>1618</v>
      </c>
      <c r="B1619" s="1" t="s">
        <v>110</v>
      </c>
      <c r="C1619" s="2">
        <v>0.64716435185185195</v>
      </c>
      <c r="D1619">
        <v>303</v>
      </c>
      <c r="E1619">
        <v>68</v>
      </c>
      <c r="F1619" s="1" t="s">
        <v>28</v>
      </c>
      <c r="G1619" s="1" t="s">
        <v>81</v>
      </c>
      <c r="H1619">
        <v>64.248000000000005</v>
      </c>
      <c r="I1619">
        <v>-84.889600000000002</v>
      </c>
      <c r="J1619">
        <v>41</v>
      </c>
      <c r="K1619" t="b">
        <v>0</v>
      </c>
      <c r="L1619">
        <v>923</v>
      </c>
      <c r="M1619" s="1" t="s">
        <v>30</v>
      </c>
      <c r="N1619" s="1" t="s">
        <v>31</v>
      </c>
      <c r="O1619">
        <v>3</v>
      </c>
      <c r="P1619" t="b">
        <v>1</v>
      </c>
      <c r="Q1619" t="b">
        <v>0</v>
      </c>
      <c r="R1619" s="1" t="s">
        <v>32</v>
      </c>
      <c r="S1619" s="1" t="s">
        <v>33</v>
      </c>
      <c r="T1619">
        <v>2</v>
      </c>
      <c r="U1619" s="1" t="s">
        <v>45</v>
      </c>
      <c r="V1619" s="1" t="s">
        <v>35</v>
      </c>
      <c r="W1619" s="1" t="str">
        <f>IF(OR(MasterData[[#This Row],[Event]]="Christmas Market", MasterData[[#This Row],[Event]]="Christmas"), "Christmas Sale", "Non-Christmas Sale")</f>
        <v>Non-Christmas Sale</v>
      </c>
      <c r="X1619" t="b">
        <v>0</v>
      </c>
      <c r="Y1619">
        <v>4</v>
      </c>
      <c r="Z1619">
        <v>38.81</v>
      </c>
      <c r="AA1619">
        <v>116.42</v>
      </c>
      <c r="AB1619">
        <v>0</v>
      </c>
      <c r="AC1619" t="str">
        <f>IF(MasterData[[#This Row],[Discount Amount]]&gt;0, "Promotional sale", "Non-Promotional Sales")</f>
        <v>Non-Promotional Sales</v>
      </c>
    </row>
    <row r="1620" spans="1:29" x14ac:dyDescent="0.25">
      <c r="A1620">
        <v>1619</v>
      </c>
      <c r="B1620" s="1" t="s">
        <v>332</v>
      </c>
      <c r="C1620" s="2">
        <v>0.89792824074074074</v>
      </c>
      <c r="D1620">
        <v>53</v>
      </c>
      <c r="E1620">
        <v>18</v>
      </c>
      <c r="F1620" s="1" t="s">
        <v>61</v>
      </c>
      <c r="G1620" s="1" t="s">
        <v>77</v>
      </c>
      <c r="H1620">
        <v>64.282300000000006</v>
      </c>
      <c r="I1620">
        <v>-135</v>
      </c>
      <c r="J1620">
        <v>48</v>
      </c>
      <c r="K1620" t="b">
        <v>1</v>
      </c>
      <c r="L1620">
        <v>645</v>
      </c>
      <c r="M1620" s="1" t="s">
        <v>74</v>
      </c>
      <c r="N1620" s="1" t="s">
        <v>75</v>
      </c>
      <c r="O1620">
        <v>2</v>
      </c>
      <c r="P1620" t="b">
        <v>1</v>
      </c>
      <c r="Q1620" t="b">
        <v>0</v>
      </c>
      <c r="R1620" s="1" t="s">
        <v>52</v>
      </c>
      <c r="S1620" s="1" t="s">
        <v>49</v>
      </c>
      <c r="T1620">
        <v>5</v>
      </c>
      <c r="U1620" s="1" t="s">
        <v>34</v>
      </c>
      <c r="V1620" s="1" t="s">
        <v>59</v>
      </c>
      <c r="W1620" s="1" t="str">
        <f>IF(OR(MasterData[[#This Row],[Event]]="Christmas Market", MasterData[[#This Row],[Event]]="Christmas"), "Christmas Sale", "Non-Christmas Sale")</f>
        <v>Non-Christmas Sale</v>
      </c>
      <c r="X1620" t="b">
        <v>0</v>
      </c>
      <c r="Y1620">
        <v>1</v>
      </c>
      <c r="Z1620">
        <v>29.8</v>
      </c>
      <c r="AA1620">
        <v>59.59</v>
      </c>
      <c r="AB1620">
        <v>5.96</v>
      </c>
      <c r="AC1620" t="str">
        <f>IF(MasterData[[#This Row],[Discount Amount]]&gt;0, "Promotional sale", "Non-Promotional Sales")</f>
        <v>Promotional sale</v>
      </c>
    </row>
    <row r="1621" spans="1:29" x14ac:dyDescent="0.25">
      <c r="A1621">
        <v>1620</v>
      </c>
      <c r="B1621" s="1" t="s">
        <v>294</v>
      </c>
      <c r="C1621" s="2">
        <v>3.5856481481481461E-2</v>
      </c>
      <c r="D1621">
        <v>364</v>
      </c>
      <c r="E1621">
        <v>59</v>
      </c>
      <c r="F1621" s="1" t="s">
        <v>37</v>
      </c>
      <c r="G1621" s="1" t="s">
        <v>79</v>
      </c>
      <c r="H1621">
        <v>63.588799999999999</v>
      </c>
      <c r="I1621">
        <v>-115.5069</v>
      </c>
      <c r="J1621">
        <v>53</v>
      </c>
      <c r="K1621" t="b">
        <v>1</v>
      </c>
      <c r="L1621">
        <v>760</v>
      </c>
      <c r="M1621" s="1" t="s">
        <v>63</v>
      </c>
      <c r="N1621" s="1" t="s">
        <v>64</v>
      </c>
      <c r="O1621">
        <v>4</v>
      </c>
      <c r="P1621" t="b">
        <v>1</v>
      </c>
      <c r="Q1621" t="b">
        <v>0</v>
      </c>
      <c r="R1621" s="1" t="s">
        <v>41</v>
      </c>
      <c r="S1621" s="1" t="s">
        <v>53</v>
      </c>
      <c r="T1621">
        <v>1</v>
      </c>
      <c r="U1621" s="1" t="s">
        <v>45</v>
      </c>
      <c r="V1621" s="1" t="s">
        <v>59</v>
      </c>
      <c r="W1621" s="1" t="str">
        <f>IF(OR(MasterData[[#This Row],[Event]]="Christmas Market", MasterData[[#This Row],[Event]]="Christmas"), "Christmas Sale", "Non-Christmas Sale")</f>
        <v>Non-Christmas Sale</v>
      </c>
      <c r="X1621" t="b">
        <v>0</v>
      </c>
      <c r="Y1621">
        <v>2</v>
      </c>
      <c r="Z1621">
        <v>69.39</v>
      </c>
      <c r="AA1621">
        <v>277.56</v>
      </c>
      <c r="AB1621">
        <v>27.76</v>
      </c>
      <c r="AC1621" t="str">
        <f>IF(MasterData[[#This Row],[Discount Amount]]&gt;0, "Promotional sale", "Non-Promotional Sales")</f>
        <v>Promotional sale</v>
      </c>
    </row>
    <row r="1622" spans="1:29" x14ac:dyDescent="0.25">
      <c r="A1622">
        <v>1621</v>
      </c>
      <c r="B1622" s="1" t="s">
        <v>253</v>
      </c>
      <c r="C1622" s="2">
        <v>0.76834490740740735</v>
      </c>
      <c r="D1622">
        <v>461</v>
      </c>
      <c r="E1622">
        <v>43</v>
      </c>
      <c r="F1622" s="1" t="s">
        <v>28</v>
      </c>
      <c r="G1622" s="1" t="s">
        <v>68</v>
      </c>
      <c r="H1622">
        <v>46.318800000000003</v>
      </c>
      <c r="I1622">
        <v>-63.146099999999997</v>
      </c>
      <c r="J1622">
        <v>51</v>
      </c>
      <c r="K1622" t="b">
        <v>0</v>
      </c>
      <c r="L1622">
        <v>57</v>
      </c>
      <c r="M1622" s="1" t="s">
        <v>63</v>
      </c>
      <c r="N1622" s="1" t="s">
        <v>64</v>
      </c>
      <c r="O1622">
        <v>4</v>
      </c>
      <c r="P1622" t="b">
        <v>1</v>
      </c>
      <c r="Q1622" t="b">
        <v>1</v>
      </c>
      <c r="R1622" s="1" t="s">
        <v>32</v>
      </c>
      <c r="S1622" s="1" t="s">
        <v>33</v>
      </c>
      <c r="T1622">
        <v>3</v>
      </c>
      <c r="U1622" s="1" t="s">
        <v>34</v>
      </c>
      <c r="V1622" s="1" t="s">
        <v>59</v>
      </c>
      <c r="W1622" s="1" t="str">
        <f>IF(OR(MasterData[[#This Row],[Event]]="Christmas Market", MasterData[[#This Row],[Event]]="Christmas"), "Christmas Sale", "Non-Christmas Sale")</f>
        <v>Non-Christmas Sale</v>
      </c>
      <c r="X1622" t="b">
        <v>0</v>
      </c>
      <c r="Y1622">
        <v>3</v>
      </c>
      <c r="Z1622">
        <v>52.4</v>
      </c>
      <c r="AA1622">
        <v>209.61</v>
      </c>
      <c r="AB1622">
        <v>20.96</v>
      </c>
      <c r="AC1622" t="str">
        <f>IF(MasterData[[#This Row],[Discount Amount]]&gt;0, "Promotional sale", "Non-Promotional Sales")</f>
        <v>Promotional sale</v>
      </c>
    </row>
    <row r="1623" spans="1:29" x14ac:dyDescent="0.25">
      <c r="A1623">
        <v>1622</v>
      </c>
      <c r="B1623" s="1" t="s">
        <v>263</v>
      </c>
      <c r="C1623" s="2">
        <v>0.63748842592592592</v>
      </c>
      <c r="D1623">
        <v>376</v>
      </c>
      <c r="E1623">
        <v>65</v>
      </c>
      <c r="F1623" s="1" t="s">
        <v>61</v>
      </c>
      <c r="G1623" s="1" t="s">
        <v>29</v>
      </c>
      <c r="H1623">
        <v>51.253799999999998</v>
      </c>
      <c r="I1623">
        <v>-85.3232</v>
      </c>
      <c r="J1623">
        <v>16</v>
      </c>
      <c r="K1623" t="b">
        <v>0</v>
      </c>
      <c r="L1623">
        <v>913</v>
      </c>
      <c r="M1623" s="1" t="s">
        <v>30</v>
      </c>
      <c r="N1623" s="1" t="s">
        <v>31</v>
      </c>
      <c r="O1623">
        <v>3</v>
      </c>
      <c r="P1623" t="b">
        <v>1</v>
      </c>
      <c r="Q1623" t="b">
        <v>0</v>
      </c>
      <c r="R1623" s="1" t="s">
        <v>41</v>
      </c>
      <c r="S1623" s="1" t="s">
        <v>33</v>
      </c>
      <c r="T1623">
        <v>1</v>
      </c>
      <c r="U1623" s="1" t="s">
        <v>34</v>
      </c>
      <c r="V1623" s="1" t="s">
        <v>46</v>
      </c>
      <c r="W1623" s="1" t="str">
        <f>IF(OR(MasterData[[#This Row],[Event]]="Christmas Market", MasterData[[#This Row],[Event]]="Christmas"), "Christmas Sale", "Non-Christmas Sale")</f>
        <v>Christmas Sale</v>
      </c>
      <c r="X1623" t="b">
        <v>1</v>
      </c>
      <c r="Y1623">
        <v>3</v>
      </c>
      <c r="Z1623">
        <v>94.82</v>
      </c>
      <c r="AA1623">
        <v>284.45999999999998</v>
      </c>
      <c r="AB1623">
        <v>0</v>
      </c>
      <c r="AC1623" t="str">
        <f>IF(MasterData[[#This Row],[Discount Amount]]&gt;0, "Promotional sale", "Non-Promotional Sales")</f>
        <v>Non-Promotional Sales</v>
      </c>
    </row>
    <row r="1624" spans="1:29" x14ac:dyDescent="0.25">
      <c r="A1624">
        <v>1623</v>
      </c>
      <c r="B1624" s="1" t="s">
        <v>421</v>
      </c>
      <c r="C1624" s="2">
        <v>0.11769675925925926</v>
      </c>
      <c r="D1624">
        <v>232</v>
      </c>
      <c r="E1624">
        <v>34</v>
      </c>
      <c r="F1624" s="1" t="s">
        <v>28</v>
      </c>
      <c r="G1624" s="1" t="s">
        <v>79</v>
      </c>
      <c r="H1624">
        <v>63.588799999999999</v>
      </c>
      <c r="I1624">
        <v>-115.5069</v>
      </c>
      <c r="J1624">
        <v>42</v>
      </c>
      <c r="K1624" t="b">
        <v>1</v>
      </c>
      <c r="L1624">
        <v>71</v>
      </c>
      <c r="M1624" s="1" t="s">
        <v>30</v>
      </c>
      <c r="N1624" s="1" t="s">
        <v>31</v>
      </c>
      <c r="O1624">
        <v>1</v>
      </c>
      <c r="P1624" t="b">
        <v>0</v>
      </c>
      <c r="Q1624" t="b">
        <v>0</v>
      </c>
      <c r="R1624" s="1" t="s">
        <v>41</v>
      </c>
      <c r="S1624" s="1" t="s">
        <v>33</v>
      </c>
      <c r="T1624">
        <v>5</v>
      </c>
      <c r="U1624" s="1" t="s">
        <v>42</v>
      </c>
      <c r="V1624" s="1" t="s">
        <v>59</v>
      </c>
      <c r="W1624" s="1" t="str">
        <f>IF(OR(MasterData[[#This Row],[Event]]="Christmas Market", MasterData[[#This Row],[Event]]="Christmas"), "Christmas Sale", "Non-Christmas Sale")</f>
        <v>Non-Christmas Sale</v>
      </c>
      <c r="X1624" t="b">
        <v>0</v>
      </c>
      <c r="Y1624">
        <v>4</v>
      </c>
      <c r="Z1624">
        <v>62.09</v>
      </c>
      <c r="AA1624">
        <v>62.09</v>
      </c>
      <c r="AB1624">
        <v>6.21</v>
      </c>
      <c r="AC1624" t="str">
        <f>IF(MasterData[[#This Row],[Discount Amount]]&gt;0, "Promotional sale", "Non-Promotional Sales")</f>
        <v>Promotional sale</v>
      </c>
    </row>
    <row r="1625" spans="1:29" x14ac:dyDescent="0.25">
      <c r="A1625">
        <v>1624</v>
      </c>
      <c r="B1625" s="1" t="s">
        <v>350</v>
      </c>
      <c r="C1625" s="2">
        <v>0.61976851851851844</v>
      </c>
      <c r="D1625">
        <v>490</v>
      </c>
      <c r="E1625">
        <v>57</v>
      </c>
      <c r="F1625" s="1" t="s">
        <v>28</v>
      </c>
      <c r="G1625" s="1" t="s">
        <v>38</v>
      </c>
      <c r="H1625">
        <v>53.726700000000001</v>
      </c>
      <c r="I1625">
        <v>-127.6476</v>
      </c>
      <c r="J1625">
        <v>29</v>
      </c>
      <c r="K1625" t="b">
        <v>0</v>
      </c>
      <c r="L1625">
        <v>663</v>
      </c>
      <c r="M1625" s="1" t="s">
        <v>63</v>
      </c>
      <c r="N1625" s="1" t="s">
        <v>64</v>
      </c>
      <c r="O1625">
        <v>1</v>
      </c>
      <c r="P1625" t="b">
        <v>0</v>
      </c>
      <c r="Q1625" t="b">
        <v>0</v>
      </c>
      <c r="R1625" s="1" t="s">
        <v>52</v>
      </c>
      <c r="S1625" s="1" t="s">
        <v>49</v>
      </c>
      <c r="T1625">
        <v>1</v>
      </c>
      <c r="U1625" s="1" t="s">
        <v>45</v>
      </c>
      <c r="V1625" s="1" t="s">
        <v>59</v>
      </c>
      <c r="W1625" s="1" t="str">
        <f>IF(OR(MasterData[[#This Row],[Event]]="Christmas Market", MasterData[[#This Row],[Event]]="Christmas"), "Christmas Sale", "Non-Christmas Sale")</f>
        <v>Non-Christmas Sale</v>
      </c>
      <c r="X1625" t="b">
        <v>1</v>
      </c>
      <c r="Y1625">
        <v>3</v>
      </c>
      <c r="Z1625">
        <v>70.66</v>
      </c>
      <c r="AA1625">
        <v>70.66</v>
      </c>
      <c r="AB1625">
        <v>7.07</v>
      </c>
      <c r="AC1625" t="str">
        <f>IF(MasterData[[#This Row],[Discount Amount]]&gt;0, "Promotional sale", "Non-Promotional Sales")</f>
        <v>Promotional sale</v>
      </c>
    </row>
    <row r="1626" spans="1:29" x14ac:dyDescent="0.25">
      <c r="A1626">
        <v>1625</v>
      </c>
      <c r="B1626" s="1" t="s">
        <v>172</v>
      </c>
      <c r="C1626" s="2">
        <v>0.44874999999999998</v>
      </c>
      <c r="D1626">
        <v>426</v>
      </c>
      <c r="E1626">
        <v>64</v>
      </c>
      <c r="F1626" s="1" t="s">
        <v>28</v>
      </c>
      <c r="G1626" s="1" t="s">
        <v>68</v>
      </c>
      <c r="H1626">
        <v>46.318800000000003</v>
      </c>
      <c r="I1626">
        <v>-63.146099999999997</v>
      </c>
      <c r="J1626">
        <v>76</v>
      </c>
      <c r="K1626" t="b">
        <v>1</v>
      </c>
      <c r="L1626">
        <v>53</v>
      </c>
      <c r="M1626" s="1" t="s">
        <v>39</v>
      </c>
      <c r="N1626" s="1" t="s">
        <v>40</v>
      </c>
      <c r="O1626">
        <v>5</v>
      </c>
      <c r="P1626" t="b">
        <v>0</v>
      </c>
      <c r="Q1626" t="b">
        <v>0</v>
      </c>
      <c r="R1626" s="1" t="s">
        <v>41</v>
      </c>
      <c r="S1626" s="1" t="s">
        <v>33</v>
      </c>
      <c r="T1626">
        <v>1</v>
      </c>
      <c r="U1626" s="1" t="s">
        <v>42</v>
      </c>
      <c r="V1626" s="1" t="s">
        <v>35</v>
      </c>
      <c r="W1626" s="1" t="str">
        <f>IF(OR(MasterData[[#This Row],[Event]]="Christmas Market", MasterData[[#This Row],[Event]]="Christmas"), "Christmas Sale", "Non-Christmas Sale")</f>
        <v>Non-Christmas Sale</v>
      </c>
      <c r="X1626" t="b">
        <v>0</v>
      </c>
      <c r="Y1626">
        <v>2</v>
      </c>
      <c r="Z1626">
        <v>48.55</v>
      </c>
      <c r="AA1626">
        <v>242.74</v>
      </c>
      <c r="AB1626">
        <v>0</v>
      </c>
      <c r="AC1626" t="str">
        <f>IF(MasterData[[#This Row],[Discount Amount]]&gt;0, "Promotional sale", "Non-Promotional Sales")</f>
        <v>Non-Promotional Sales</v>
      </c>
    </row>
    <row r="1627" spans="1:29" x14ac:dyDescent="0.25">
      <c r="A1627">
        <v>1626</v>
      </c>
      <c r="B1627" s="1" t="s">
        <v>378</v>
      </c>
      <c r="C1627" s="2">
        <v>0.61565972222222221</v>
      </c>
      <c r="D1627">
        <v>450</v>
      </c>
      <c r="E1627">
        <v>37</v>
      </c>
      <c r="F1627" s="1" t="s">
        <v>61</v>
      </c>
      <c r="G1627" s="1" t="s">
        <v>44</v>
      </c>
      <c r="H1627">
        <v>46.813099999999999</v>
      </c>
      <c r="I1627">
        <v>-71.207499999999996</v>
      </c>
      <c r="J1627">
        <v>36</v>
      </c>
      <c r="K1627" t="b">
        <v>0</v>
      </c>
      <c r="L1627">
        <v>444</v>
      </c>
      <c r="M1627" s="1" t="s">
        <v>39</v>
      </c>
      <c r="N1627" s="1" t="s">
        <v>40</v>
      </c>
      <c r="O1627">
        <v>5</v>
      </c>
      <c r="P1627" t="b">
        <v>1</v>
      </c>
      <c r="Q1627" t="b">
        <v>1</v>
      </c>
      <c r="R1627" s="1" t="s">
        <v>32</v>
      </c>
      <c r="S1627" s="1" t="s">
        <v>58</v>
      </c>
      <c r="T1627">
        <v>3</v>
      </c>
      <c r="U1627" s="1" t="s">
        <v>45</v>
      </c>
      <c r="V1627" s="1" t="s">
        <v>46</v>
      </c>
      <c r="W1627" s="1" t="str">
        <f>IF(OR(MasterData[[#This Row],[Event]]="Christmas Market", MasterData[[#This Row],[Event]]="Christmas"), "Christmas Sale", "Non-Christmas Sale")</f>
        <v>Christmas Sale</v>
      </c>
      <c r="X1627" t="b">
        <v>0</v>
      </c>
      <c r="Y1627">
        <v>5</v>
      </c>
      <c r="Z1627">
        <v>86.34</v>
      </c>
      <c r="AA1627">
        <v>431.68</v>
      </c>
      <c r="AB1627">
        <v>0</v>
      </c>
      <c r="AC1627" t="str">
        <f>IF(MasterData[[#This Row],[Discount Amount]]&gt;0, "Promotional sale", "Non-Promotional Sales")</f>
        <v>Non-Promotional Sales</v>
      </c>
    </row>
    <row r="1628" spans="1:29" x14ac:dyDescent="0.25">
      <c r="A1628">
        <v>1627</v>
      </c>
      <c r="B1628" s="1" t="s">
        <v>99</v>
      </c>
      <c r="C1628" s="2">
        <v>0.25921296296296292</v>
      </c>
      <c r="D1628">
        <v>278</v>
      </c>
      <c r="E1628">
        <v>59</v>
      </c>
      <c r="F1628" s="1" t="s">
        <v>37</v>
      </c>
      <c r="G1628" s="1" t="s">
        <v>48</v>
      </c>
      <c r="H1628">
        <v>53.933300000000003</v>
      </c>
      <c r="I1628">
        <v>-116.5765</v>
      </c>
      <c r="J1628">
        <v>57</v>
      </c>
      <c r="K1628" t="b">
        <v>0</v>
      </c>
      <c r="L1628">
        <v>451</v>
      </c>
      <c r="M1628" s="1" t="s">
        <v>30</v>
      </c>
      <c r="N1628" s="1" t="s">
        <v>31</v>
      </c>
      <c r="O1628">
        <v>4</v>
      </c>
      <c r="P1628" t="b">
        <v>0</v>
      </c>
      <c r="Q1628" t="b">
        <v>0</v>
      </c>
      <c r="R1628" s="1" t="s">
        <v>41</v>
      </c>
      <c r="S1628" s="1" t="s">
        <v>53</v>
      </c>
      <c r="T1628">
        <v>2</v>
      </c>
      <c r="U1628" s="1" t="s">
        <v>45</v>
      </c>
      <c r="V1628" s="1" t="s">
        <v>35</v>
      </c>
      <c r="W1628" s="1" t="str">
        <f>IF(OR(MasterData[[#This Row],[Event]]="Christmas Market", MasterData[[#This Row],[Event]]="Christmas"), "Christmas Sale", "Non-Christmas Sale")</f>
        <v>Non-Christmas Sale</v>
      </c>
      <c r="X1628" t="b">
        <v>1</v>
      </c>
      <c r="Y1628">
        <v>4</v>
      </c>
      <c r="Z1628">
        <v>38.19</v>
      </c>
      <c r="AA1628">
        <v>152.75</v>
      </c>
      <c r="AB1628">
        <v>0</v>
      </c>
      <c r="AC1628" t="str">
        <f>IF(MasterData[[#This Row],[Discount Amount]]&gt;0, "Promotional sale", "Non-Promotional Sales")</f>
        <v>Non-Promotional Sales</v>
      </c>
    </row>
    <row r="1629" spans="1:29" x14ac:dyDescent="0.25">
      <c r="A1629">
        <v>1628</v>
      </c>
      <c r="B1629" s="1" t="s">
        <v>221</v>
      </c>
      <c r="C1629" s="2">
        <v>0.93793981481481481</v>
      </c>
      <c r="D1629">
        <v>395</v>
      </c>
      <c r="E1629">
        <v>59</v>
      </c>
      <c r="F1629" s="1" t="s">
        <v>37</v>
      </c>
      <c r="G1629" s="1" t="s">
        <v>68</v>
      </c>
      <c r="H1629">
        <v>46.318800000000003</v>
      </c>
      <c r="I1629">
        <v>-63.146099999999997</v>
      </c>
      <c r="J1629">
        <v>12</v>
      </c>
      <c r="K1629" t="b">
        <v>1</v>
      </c>
      <c r="L1629">
        <v>327</v>
      </c>
      <c r="M1629" s="1" t="s">
        <v>63</v>
      </c>
      <c r="N1629" s="1" t="s">
        <v>64</v>
      </c>
      <c r="O1629">
        <v>1</v>
      </c>
      <c r="P1629" t="b">
        <v>1</v>
      </c>
      <c r="Q1629" t="b">
        <v>1</v>
      </c>
      <c r="R1629" s="1" t="s">
        <v>52</v>
      </c>
      <c r="S1629" s="1" t="s">
        <v>53</v>
      </c>
      <c r="T1629">
        <v>1</v>
      </c>
      <c r="U1629" s="1" t="s">
        <v>42</v>
      </c>
      <c r="V1629" s="1" t="s">
        <v>46</v>
      </c>
      <c r="W1629" s="1" t="str">
        <f>IF(OR(MasterData[[#This Row],[Event]]="Christmas Market", MasterData[[#This Row],[Event]]="Christmas"), "Christmas Sale", "Non-Christmas Sale")</f>
        <v>Christmas Sale</v>
      </c>
      <c r="X1629" t="b">
        <v>1</v>
      </c>
      <c r="Y1629">
        <v>4</v>
      </c>
      <c r="Z1629">
        <v>43.71</v>
      </c>
      <c r="AA1629">
        <v>43.71</v>
      </c>
      <c r="AB1629">
        <v>0</v>
      </c>
      <c r="AC1629" t="str">
        <f>IF(MasterData[[#This Row],[Discount Amount]]&gt;0, "Promotional sale", "Non-Promotional Sales")</f>
        <v>Non-Promotional Sales</v>
      </c>
    </row>
    <row r="1630" spans="1:29" x14ac:dyDescent="0.25">
      <c r="A1630">
        <v>1629</v>
      </c>
      <c r="B1630" s="1" t="s">
        <v>221</v>
      </c>
      <c r="C1630" s="2">
        <v>0.97850694444444453</v>
      </c>
      <c r="D1630">
        <v>24</v>
      </c>
      <c r="E1630">
        <v>69</v>
      </c>
      <c r="F1630" s="1" t="s">
        <v>61</v>
      </c>
      <c r="G1630" s="1" t="s">
        <v>51</v>
      </c>
      <c r="H1630">
        <v>53.760899999999999</v>
      </c>
      <c r="I1630">
        <v>-98.813900000000004</v>
      </c>
      <c r="J1630">
        <v>76</v>
      </c>
      <c r="K1630" t="b">
        <v>0</v>
      </c>
      <c r="L1630">
        <v>499</v>
      </c>
      <c r="M1630" s="1" t="s">
        <v>39</v>
      </c>
      <c r="N1630" s="1" t="s">
        <v>40</v>
      </c>
      <c r="O1630">
        <v>3</v>
      </c>
      <c r="P1630" t="b">
        <v>1</v>
      </c>
      <c r="Q1630" t="b">
        <v>0</v>
      </c>
      <c r="R1630" s="1" t="s">
        <v>52</v>
      </c>
      <c r="S1630" s="1" t="s">
        <v>58</v>
      </c>
      <c r="T1630">
        <v>3</v>
      </c>
      <c r="U1630" s="1" t="s">
        <v>42</v>
      </c>
      <c r="V1630" s="1" t="s">
        <v>35</v>
      </c>
      <c r="W1630" s="1" t="str">
        <f>IF(OR(MasterData[[#This Row],[Event]]="Christmas Market", MasterData[[#This Row],[Event]]="Christmas"), "Christmas Sale", "Non-Christmas Sale")</f>
        <v>Non-Christmas Sale</v>
      </c>
      <c r="X1630" t="b">
        <v>1</v>
      </c>
      <c r="Y1630">
        <v>5</v>
      </c>
      <c r="Z1630">
        <v>70.319999999999993</v>
      </c>
      <c r="AA1630">
        <v>210.95</v>
      </c>
      <c r="AB1630">
        <v>0</v>
      </c>
      <c r="AC1630" t="str">
        <f>IF(MasterData[[#This Row],[Discount Amount]]&gt;0, "Promotional sale", "Non-Promotional Sales")</f>
        <v>Non-Promotional Sales</v>
      </c>
    </row>
    <row r="1631" spans="1:29" x14ac:dyDescent="0.25">
      <c r="A1631">
        <v>1630</v>
      </c>
      <c r="B1631" s="1" t="s">
        <v>233</v>
      </c>
      <c r="C1631" s="2">
        <v>0.82818287037037042</v>
      </c>
      <c r="D1631">
        <v>314</v>
      </c>
      <c r="E1631">
        <v>54</v>
      </c>
      <c r="F1631" s="1" t="s">
        <v>28</v>
      </c>
      <c r="G1631" s="1" t="s">
        <v>38</v>
      </c>
      <c r="H1631">
        <v>53.726700000000001</v>
      </c>
      <c r="I1631">
        <v>-127.6476</v>
      </c>
      <c r="J1631">
        <v>2</v>
      </c>
      <c r="K1631" t="b">
        <v>1</v>
      </c>
      <c r="L1631">
        <v>477</v>
      </c>
      <c r="M1631" s="1" t="s">
        <v>30</v>
      </c>
      <c r="N1631" s="1" t="s">
        <v>31</v>
      </c>
      <c r="O1631">
        <v>2</v>
      </c>
      <c r="P1631" t="b">
        <v>1</v>
      </c>
      <c r="Q1631" t="b">
        <v>1</v>
      </c>
      <c r="R1631" s="1" t="s">
        <v>32</v>
      </c>
      <c r="S1631" s="1" t="s">
        <v>33</v>
      </c>
      <c r="T1631">
        <v>3</v>
      </c>
      <c r="U1631" s="1" t="s">
        <v>34</v>
      </c>
      <c r="V1631" s="1" t="s">
        <v>46</v>
      </c>
      <c r="W1631" s="1" t="str">
        <f>IF(OR(MasterData[[#This Row],[Event]]="Christmas Market", MasterData[[#This Row],[Event]]="Christmas"), "Christmas Sale", "Non-Christmas Sale")</f>
        <v>Christmas Sale</v>
      </c>
      <c r="X1631" t="b">
        <v>1</v>
      </c>
      <c r="Y1631">
        <v>1</v>
      </c>
      <c r="Z1631">
        <v>81.459999999999994</v>
      </c>
      <c r="AA1631">
        <v>162.93</v>
      </c>
      <c r="AB1631">
        <v>0</v>
      </c>
      <c r="AC1631" t="str">
        <f>IF(MasterData[[#This Row],[Discount Amount]]&gt;0, "Promotional sale", "Non-Promotional Sales")</f>
        <v>Non-Promotional Sales</v>
      </c>
    </row>
    <row r="1632" spans="1:29" x14ac:dyDescent="0.25">
      <c r="A1632">
        <v>1631</v>
      </c>
      <c r="B1632" s="1" t="s">
        <v>260</v>
      </c>
      <c r="C1632" s="2">
        <v>0.40548611111111121</v>
      </c>
      <c r="D1632">
        <v>395</v>
      </c>
      <c r="E1632">
        <v>53</v>
      </c>
      <c r="F1632" s="1" t="s">
        <v>61</v>
      </c>
      <c r="G1632" s="1" t="s">
        <v>66</v>
      </c>
      <c r="H1632">
        <v>45.077800000000003</v>
      </c>
      <c r="I1632">
        <v>-63.546700000000001</v>
      </c>
      <c r="J1632">
        <v>97</v>
      </c>
      <c r="K1632" t="b">
        <v>0</v>
      </c>
      <c r="L1632">
        <v>386</v>
      </c>
      <c r="M1632" s="1" t="s">
        <v>39</v>
      </c>
      <c r="N1632" s="1" t="s">
        <v>40</v>
      </c>
      <c r="O1632">
        <v>4</v>
      </c>
      <c r="P1632" t="b">
        <v>1</v>
      </c>
      <c r="Q1632" t="b">
        <v>0</v>
      </c>
      <c r="R1632" s="1" t="s">
        <v>32</v>
      </c>
      <c r="S1632" s="1" t="s">
        <v>58</v>
      </c>
      <c r="T1632">
        <v>1</v>
      </c>
      <c r="U1632" s="1" t="s">
        <v>34</v>
      </c>
      <c r="V1632" s="1" t="s">
        <v>59</v>
      </c>
      <c r="W1632" s="1" t="str">
        <f>IF(OR(MasterData[[#This Row],[Event]]="Christmas Market", MasterData[[#This Row],[Event]]="Christmas"), "Christmas Sale", "Non-Christmas Sale")</f>
        <v>Non-Christmas Sale</v>
      </c>
      <c r="X1632" t="b">
        <v>1</v>
      </c>
      <c r="Y1632">
        <v>4</v>
      </c>
      <c r="Z1632">
        <v>77.239999999999995</v>
      </c>
      <c r="AA1632">
        <v>308.95</v>
      </c>
      <c r="AB1632">
        <v>30.89</v>
      </c>
      <c r="AC1632" t="str">
        <f>IF(MasterData[[#This Row],[Discount Amount]]&gt;0, "Promotional sale", "Non-Promotional Sales")</f>
        <v>Promotional sale</v>
      </c>
    </row>
    <row r="1633" spans="1:29" x14ac:dyDescent="0.25">
      <c r="A1633">
        <v>1632</v>
      </c>
      <c r="B1633" s="1" t="s">
        <v>397</v>
      </c>
      <c r="C1633" s="2">
        <v>0.90001157407407417</v>
      </c>
      <c r="D1633">
        <v>439</v>
      </c>
      <c r="E1633">
        <v>37</v>
      </c>
      <c r="F1633" s="1" t="s">
        <v>28</v>
      </c>
      <c r="G1633" s="1" t="s">
        <v>77</v>
      </c>
      <c r="H1633">
        <v>64.282300000000006</v>
      </c>
      <c r="I1633">
        <v>-135</v>
      </c>
      <c r="J1633">
        <v>77</v>
      </c>
      <c r="K1633" t="b">
        <v>1</v>
      </c>
      <c r="L1633">
        <v>880</v>
      </c>
      <c r="M1633" s="1" t="s">
        <v>56</v>
      </c>
      <c r="N1633" s="1" t="s">
        <v>57</v>
      </c>
      <c r="O1633">
        <v>1</v>
      </c>
      <c r="P1633" t="b">
        <v>0</v>
      </c>
      <c r="Q1633" t="b">
        <v>1</v>
      </c>
      <c r="R1633" s="1" t="s">
        <v>32</v>
      </c>
      <c r="S1633" s="1" t="s">
        <v>49</v>
      </c>
      <c r="T1633">
        <v>1</v>
      </c>
      <c r="U1633" s="1" t="s">
        <v>45</v>
      </c>
      <c r="V1633" s="1" t="s">
        <v>59</v>
      </c>
      <c r="W1633" s="1" t="str">
        <f>IF(OR(MasterData[[#This Row],[Event]]="Christmas Market", MasterData[[#This Row],[Event]]="Christmas"), "Christmas Sale", "Non-Christmas Sale")</f>
        <v>Non-Christmas Sale</v>
      </c>
      <c r="X1633" t="b">
        <v>1</v>
      </c>
      <c r="Y1633">
        <v>3</v>
      </c>
      <c r="Z1633">
        <v>55.15</v>
      </c>
      <c r="AA1633">
        <v>55.15</v>
      </c>
      <c r="AB1633">
        <v>5.52</v>
      </c>
      <c r="AC1633" t="str">
        <f>IF(MasterData[[#This Row],[Discount Amount]]&gt;0, "Promotional sale", "Non-Promotional Sales")</f>
        <v>Promotional sale</v>
      </c>
    </row>
    <row r="1634" spans="1:29" x14ac:dyDescent="0.25">
      <c r="A1634">
        <v>1633</v>
      </c>
      <c r="B1634" s="1" t="s">
        <v>403</v>
      </c>
      <c r="C1634" s="2">
        <v>0.79556712962962961</v>
      </c>
      <c r="D1634">
        <v>481</v>
      </c>
      <c r="E1634">
        <v>55</v>
      </c>
      <c r="F1634" s="1" t="s">
        <v>37</v>
      </c>
      <c r="G1634" s="1" t="s">
        <v>38</v>
      </c>
      <c r="H1634">
        <v>53.726700000000001</v>
      </c>
      <c r="I1634">
        <v>-127.6476</v>
      </c>
      <c r="J1634">
        <v>20</v>
      </c>
      <c r="K1634" t="b">
        <v>0</v>
      </c>
      <c r="L1634">
        <v>748</v>
      </c>
      <c r="M1634" s="1" t="s">
        <v>63</v>
      </c>
      <c r="N1634" s="1" t="s">
        <v>64</v>
      </c>
      <c r="O1634">
        <v>5</v>
      </c>
      <c r="P1634" t="b">
        <v>1</v>
      </c>
      <c r="Q1634" t="b">
        <v>1</v>
      </c>
      <c r="R1634" s="1" t="s">
        <v>52</v>
      </c>
      <c r="S1634" s="1" t="s">
        <v>33</v>
      </c>
      <c r="T1634">
        <v>4</v>
      </c>
      <c r="U1634" s="1" t="s">
        <v>42</v>
      </c>
      <c r="V1634" s="1" t="s">
        <v>35</v>
      </c>
      <c r="W1634" s="1" t="str">
        <f>IF(OR(MasterData[[#This Row],[Event]]="Christmas Market", MasterData[[#This Row],[Event]]="Christmas"), "Christmas Sale", "Non-Christmas Sale")</f>
        <v>Non-Christmas Sale</v>
      </c>
      <c r="X1634" t="b">
        <v>1</v>
      </c>
      <c r="Y1634">
        <v>1</v>
      </c>
      <c r="Z1634">
        <v>73.510000000000005</v>
      </c>
      <c r="AA1634">
        <v>367.57</v>
      </c>
      <c r="AB1634">
        <v>0</v>
      </c>
      <c r="AC1634" t="str">
        <f>IF(MasterData[[#This Row],[Discount Amount]]&gt;0, "Promotional sale", "Non-Promotional Sales")</f>
        <v>Non-Promotional Sales</v>
      </c>
    </row>
    <row r="1635" spans="1:29" x14ac:dyDescent="0.25">
      <c r="A1635">
        <v>1634</v>
      </c>
      <c r="B1635" s="1" t="s">
        <v>137</v>
      </c>
      <c r="C1635" s="2">
        <v>6.8344907407407396E-2</v>
      </c>
      <c r="D1635">
        <v>163</v>
      </c>
      <c r="E1635">
        <v>24</v>
      </c>
      <c r="F1635" s="1" t="s">
        <v>61</v>
      </c>
      <c r="G1635" s="1" t="s">
        <v>48</v>
      </c>
      <c r="H1635">
        <v>53.933300000000003</v>
      </c>
      <c r="I1635">
        <v>-116.5765</v>
      </c>
      <c r="J1635">
        <v>37</v>
      </c>
      <c r="K1635" t="b">
        <v>1</v>
      </c>
      <c r="L1635">
        <v>162</v>
      </c>
      <c r="M1635" s="1" t="s">
        <v>63</v>
      </c>
      <c r="N1635" s="1" t="s">
        <v>64</v>
      </c>
      <c r="O1635">
        <v>4</v>
      </c>
      <c r="P1635" t="b">
        <v>1</v>
      </c>
      <c r="Q1635" t="b">
        <v>1</v>
      </c>
      <c r="R1635" s="1" t="s">
        <v>52</v>
      </c>
      <c r="S1635" s="1" t="s">
        <v>49</v>
      </c>
      <c r="T1635">
        <v>1</v>
      </c>
      <c r="U1635" s="1" t="s">
        <v>34</v>
      </c>
      <c r="V1635" s="1" t="s">
        <v>59</v>
      </c>
      <c r="W1635" s="1" t="str">
        <f>IF(OR(MasterData[[#This Row],[Event]]="Christmas Market", MasterData[[#This Row],[Event]]="Christmas"), "Christmas Sale", "Non-Christmas Sale")</f>
        <v>Non-Christmas Sale</v>
      </c>
      <c r="X1635" t="b">
        <v>0</v>
      </c>
      <c r="Y1635">
        <v>4</v>
      </c>
      <c r="Z1635">
        <v>98.57</v>
      </c>
      <c r="AA1635">
        <v>394.27</v>
      </c>
      <c r="AB1635">
        <v>39.43</v>
      </c>
      <c r="AC1635" t="str">
        <f>IF(MasterData[[#This Row],[Discount Amount]]&gt;0, "Promotional sale", "Non-Promotional Sales")</f>
        <v>Promotional sale</v>
      </c>
    </row>
    <row r="1636" spans="1:29" x14ac:dyDescent="0.25">
      <c r="A1636">
        <v>1635</v>
      </c>
      <c r="B1636" s="1" t="s">
        <v>104</v>
      </c>
      <c r="C1636" s="2">
        <v>0.27502314814814821</v>
      </c>
      <c r="D1636">
        <v>227</v>
      </c>
      <c r="E1636">
        <v>37</v>
      </c>
      <c r="F1636" s="1" t="s">
        <v>61</v>
      </c>
      <c r="G1636" s="1" t="s">
        <v>38</v>
      </c>
      <c r="H1636">
        <v>53.726700000000001</v>
      </c>
      <c r="I1636">
        <v>-127.6476</v>
      </c>
      <c r="J1636">
        <v>14</v>
      </c>
      <c r="K1636" t="b">
        <v>0</v>
      </c>
      <c r="L1636">
        <v>856</v>
      </c>
      <c r="M1636" s="1" t="s">
        <v>39</v>
      </c>
      <c r="N1636" s="1" t="s">
        <v>40</v>
      </c>
      <c r="O1636">
        <v>5</v>
      </c>
      <c r="P1636" t="b">
        <v>0</v>
      </c>
      <c r="Q1636" t="b">
        <v>1</v>
      </c>
      <c r="R1636" s="1" t="s">
        <v>52</v>
      </c>
      <c r="S1636" s="1" t="s">
        <v>33</v>
      </c>
      <c r="T1636">
        <v>5</v>
      </c>
      <c r="U1636" s="1" t="s">
        <v>45</v>
      </c>
      <c r="V1636" s="1" t="s">
        <v>59</v>
      </c>
      <c r="W1636" s="1" t="str">
        <f>IF(OR(MasterData[[#This Row],[Event]]="Christmas Market", MasterData[[#This Row],[Event]]="Christmas"), "Christmas Sale", "Non-Christmas Sale")</f>
        <v>Non-Christmas Sale</v>
      </c>
      <c r="X1636" t="b">
        <v>0</v>
      </c>
      <c r="Y1636">
        <v>1</v>
      </c>
      <c r="Z1636">
        <v>89.07</v>
      </c>
      <c r="AA1636">
        <v>445.36</v>
      </c>
      <c r="AB1636">
        <v>44.54</v>
      </c>
      <c r="AC1636" t="str">
        <f>IF(MasterData[[#This Row],[Discount Amount]]&gt;0, "Promotional sale", "Non-Promotional Sales")</f>
        <v>Promotional sale</v>
      </c>
    </row>
    <row r="1637" spans="1:29" x14ac:dyDescent="0.25">
      <c r="A1637">
        <v>1636</v>
      </c>
      <c r="B1637" s="1" t="s">
        <v>174</v>
      </c>
      <c r="C1637" s="2">
        <v>5.295138888888884E-2</v>
      </c>
      <c r="D1637">
        <v>96</v>
      </c>
      <c r="E1637">
        <v>55</v>
      </c>
      <c r="F1637" s="1" t="s">
        <v>28</v>
      </c>
      <c r="G1637" s="1" t="s">
        <v>77</v>
      </c>
      <c r="H1637">
        <v>64.282300000000006</v>
      </c>
      <c r="I1637">
        <v>-135</v>
      </c>
      <c r="J1637">
        <v>50</v>
      </c>
      <c r="K1637" t="b">
        <v>0</v>
      </c>
      <c r="L1637">
        <v>282</v>
      </c>
      <c r="M1637" s="1" t="s">
        <v>30</v>
      </c>
      <c r="N1637" s="1" t="s">
        <v>31</v>
      </c>
      <c r="O1637">
        <v>4</v>
      </c>
      <c r="P1637" t="b">
        <v>1</v>
      </c>
      <c r="Q1637" t="b">
        <v>0</v>
      </c>
      <c r="R1637" s="1" t="s">
        <v>41</v>
      </c>
      <c r="S1637" s="1" t="s">
        <v>58</v>
      </c>
      <c r="T1637">
        <v>4</v>
      </c>
      <c r="U1637" s="1" t="s">
        <v>45</v>
      </c>
      <c r="V1637" s="1" t="s">
        <v>35</v>
      </c>
      <c r="W1637" s="1" t="str">
        <f>IF(OR(MasterData[[#This Row],[Event]]="Christmas Market", MasterData[[#This Row],[Event]]="Christmas"), "Christmas Sale", "Non-Christmas Sale")</f>
        <v>Non-Christmas Sale</v>
      </c>
      <c r="X1637" t="b">
        <v>1</v>
      </c>
      <c r="Y1637">
        <v>4</v>
      </c>
      <c r="Z1637">
        <v>20.63</v>
      </c>
      <c r="AA1637">
        <v>82.54</v>
      </c>
      <c r="AB1637">
        <v>0</v>
      </c>
      <c r="AC1637" t="str">
        <f>IF(MasterData[[#This Row],[Discount Amount]]&gt;0, "Promotional sale", "Non-Promotional Sales")</f>
        <v>Non-Promotional Sales</v>
      </c>
    </row>
    <row r="1638" spans="1:29" x14ac:dyDescent="0.25">
      <c r="A1638">
        <v>1637</v>
      </c>
      <c r="B1638" s="1" t="s">
        <v>92</v>
      </c>
      <c r="C1638" s="2">
        <v>0.18055555555555558</v>
      </c>
      <c r="D1638">
        <v>327</v>
      </c>
      <c r="E1638">
        <v>68</v>
      </c>
      <c r="F1638" s="1" t="s">
        <v>37</v>
      </c>
      <c r="G1638" s="1" t="s">
        <v>48</v>
      </c>
      <c r="H1638">
        <v>53.933300000000003</v>
      </c>
      <c r="I1638">
        <v>-116.5765</v>
      </c>
      <c r="J1638">
        <v>77</v>
      </c>
      <c r="K1638" t="b">
        <v>1</v>
      </c>
      <c r="L1638">
        <v>263</v>
      </c>
      <c r="M1638" s="1" t="s">
        <v>30</v>
      </c>
      <c r="N1638" s="1" t="s">
        <v>31</v>
      </c>
      <c r="O1638">
        <v>3</v>
      </c>
      <c r="P1638" t="b">
        <v>0</v>
      </c>
      <c r="Q1638" t="b">
        <v>1</v>
      </c>
      <c r="R1638" s="1" t="s">
        <v>32</v>
      </c>
      <c r="S1638" s="1" t="s">
        <v>49</v>
      </c>
      <c r="T1638">
        <v>5</v>
      </c>
      <c r="U1638" s="1" t="s">
        <v>45</v>
      </c>
      <c r="V1638" s="1" t="s">
        <v>59</v>
      </c>
      <c r="W1638" s="1" t="str">
        <f>IF(OR(MasterData[[#This Row],[Event]]="Christmas Market", MasterData[[#This Row],[Event]]="Christmas"), "Christmas Sale", "Non-Christmas Sale")</f>
        <v>Non-Christmas Sale</v>
      </c>
      <c r="X1638" t="b">
        <v>1</v>
      </c>
      <c r="Y1638">
        <v>4</v>
      </c>
      <c r="Z1638">
        <v>63.22</v>
      </c>
      <c r="AA1638">
        <v>189.67</v>
      </c>
      <c r="AB1638">
        <v>18.97</v>
      </c>
      <c r="AC1638" t="str">
        <f>IF(MasterData[[#This Row],[Discount Amount]]&gt;0, "Promotional sale", "Non-Promotional Sales")</f>
        <v>Promotional sale</v>
      </c>
    </row>
    <row r="1639" spans="1:29" x14ac:dyDescent="0.25">
      <c r="A1639">
        <v>1638</v>
      </c>
      <c r="B1639" s="1" t="s">
        <v>97</v>
      </c>
      <c r="C1639" s="2">
        <v>3.0185185185185093E-2</v>
      </c>
      <c r="D1639">
        <v>13</v>
      </c>
      <c r="E1639">
        <v>59</v>
      </c>
      <c r="F1639" s="1" t="s">
        <v>28</v>
      </c>
      <c r="G1639" s="1" t="s">
        <v>29</v>
      </c>
      <c r="H1639">
        <v>51.253799999999998</v>
      </c>
      <c r="I1639">
        <v>-85.3232</v>
      </c>
      <c r="J1639">
        <v>56</v>
      </c>
      <c r="K1639" t="b">
        <v>0</v>
      </c>
      <c r="L1639">
        <v>299</v>
      </c>
      <c r="M1639" s="1" t="s">
        <v>56</v>
      </c>
      <c r="N1639" s="1" t="s">
        <v>57</v>
      </c>
      <c r="O1639">
        <v>4</v>
      </c>
      <c r="P1639" t="b">
        <v>0</v>
      </c>
      <c r="Q1639" t="b">
        <v>1</v>
      </c>
      <c r="R1639" s="1" t="s">
        <v>32</v>
      </c>
      <c r="S1639" s="1" t="s">
        <v>58</v>
      </c>
      <c r="T1639">
        <v>4</v>
      </c>
      <c r="U1639" s="1" t="s">
        <v>45</v>
      </c>
      <c r="V1639" s="1" t="s">
        <v>35</v>
      </c>
      <c r="W1639" s="1" t="str">
        <f>IF(OR(MasterData[[#This Row],[Event]]="Christmas Market", MasterData[[#This Row],[Event]]="Christmas"), "Christmas Sale", "Non-Christmas Sale")</f>
        <v>Non-Christmas Sale</v>
      </c>
      <c r="X1639" t="b">
        <v>0</v>
      </c>
      <c r="Y1639">
        <v>1</v>
      </c>
      <c r="Z1639">
        <v>11.87</v>
      </c>
      <c r="AA1639">
        <v>47.48</v>
      </c>
      <c r="AB1639">
        <v>0</v>
      </c>
      <c r="AC1639" t="str">
        <f>IF(MasterData[[#This Row],[Discount Amount]]&gt;0, "Promotional sale", "Non-Promotional Sales")</f>
        <v>Non-Promotional Sales</v>
      </c>
    </row>
    <row r="1640" spans="1:29" x14ac:dyDescent="0.25">
      <c r="A1640">
        <v>1639</v>
      </c>
      <c r="B1640" s="1" t="s">
        <v>217</v>
      </c>
      <c r="C1640" s="2">
        <v>0.29503472222222227</v>
      </c>
      <c r="D1640">
        <v>494</v>
      </c>
      <c r="E1640">
        <v>41</v>
      </c>
      <c r="F1640" s="1" t="s">
        <v>28</v>
      </c>
      <c r="G1640" s="1" t="s">
        <v>48</v>
      </c>
      <c r="H1640">
        <v>53.933300000000003</v>
      </c>
      <c r="I1640">
        <v>-116.5765</v>
      </c>
      <c r="J1640">
        <v>32</v>
      </c>
      <c r="K1640" t="b">
        <v>1</v>
      </c>
      <c r="L1640">
        <v>679</v>
      </c>
      <c r="M1640" s="1" t="s">
        <v>74</v>
      </c>
      <c r="N1640" s="1" t="s">
        <v>75</v>
      </c>
      <c r="O1640">
        <v>4</v>
      </c>
      <c r="P1640" t="b">
        <v>1</v>
      </c>
      <c r="Q1640" t="b">
        <v>1</v>
      </c>
      <c r="R1640" s="1" t="s">
        <v>32</v>
      </c>
      <c r="S1640" s="1" t="s">
        <v>58</v>
      </c>
      <c r="T1640">
        <v>5</v>
      </c>
      <c r="U1640" s="1" t="s">
        <v>42</v>
      </c>
      <c r="V1640" s="1" t="s">
        <v>59</v>
      </c>
      <c r="W1640" s="1" t="str">
        <f>IF(OR(MasterData[[#This Row],[Event]]="Christmas Market", MasterData[[#This Row],[Event]]="Christmas"), "Christmas Sale", "Non-Christmas Sale")</f>
        <v>Non-Christmas Sale</v>
      </c>
      <c r="X1640" t="b">
        <v>1</v>
      </c>
      <c r="Y1640">
        <v>4</v>
      </c>
      <c r="Z1640">
        <v>39.950000000000003</v>
      </c>
      <c r="AA1640">
        <v>159.82</v>
      </c>
      <c r="AB1640">
        <v>15.98</v>
      </c>
      <c r="AC1640" t="str">
        <f>IF(MasterData[[#This Row],[Discount Amount]]&gt;0, "Promotional sale", "Non-Promotional Sales")</f>
        <v>Promotional sale</v>
      </c>
    </row>
    <row r="1641" spans="1:29" x14ac:dyDescent="0.25">
      <c r="A1641">
        <v>1640</v>
      </c>
      <c r="B1641" s="1" t="s">
        <v>301</v>
      </c>
      <c r="C1641" s="2">
        <v>0.71770833333333339</v>
      </c>
      <c r="D1641">
        <v>221</v>
      </c>
      <c r="E1641">
        <v>65</v>
      </c>
      <c r="F1641" s="1" t="s">
        <v>37</v>
      </c>
      <c r="G1641" s="1" t="s">
        <v>48</v>
      </c>
      <c r="H1641">
        <v>53.933300000000003</v>
      </c>
      <c r="I1641">
        <v>-116.5765</v>
      </c>
      <c r="J1641">
        <v>73</v>
      </c>
      <c r="K1641" t="b">
        <v>0</v>
      </c>
      <c r="L1641">
        <v>400</v>
      </c>
      <c r="M1641" s="1" t="s">
        <v>30</v>
      </c>
      <c r="N1641" s="1" t="s">
        <v>31</v>
      </c>
      <c r="O1641">
        <v>5</v>
      </c>
      <c r="P1641" t="b">
        <v>1</v>
      </c>
      <c r="Q1641" t="b">
        <v>0</v>
      </c>
      <c r="R1641" s="1" t="s">
        <v>41</v>
      </c>
      <c r="S1641" s="1" t="s">
        <v>58</v>
      </c>
      <c r="T1641">
        <v>5</v>
      </c>
      <c r="U1641" s="1" t="s">
        <v>34</v>
      </c>
      <c r="V1641" s="1" t="s">
        <v>59</v>
      </c>
      <c r="W1641" s="1" t="str">
        <f>IF(OR(MasterData[[#This Row],[Event]]="Christmas Market", MasterData[[#This Row],[Event]]="Christmas"), "Christmas Sale", "Non-Christmas Sale")</f>
        <v>Non-Christmas Sale</v>
      </c>
      <c r="X1641" t="b">
        <v>0</v>
      </c>
      <c r="Y1641">
        <v>3</v>
      </c>
      <c r="Z1641">
        <v>75.599999999999994</v>
      </c>
      <c r="AA1641">
        <v>378.01</v>
      </c>
      <c r="AB1641">
        <v>37.799999999999997</v>
      </c>
      <c r="AC1641" t="str">
        <f>IF(MasterData[[#This Row],[Discount Amount]]&gt;0, "Promotional sale", "Non-Promotional Sales")</f>
        <v>Promotional sale</v>
      </c>
    </row>
    <row r="1642" spans="1:29" x14ac:dyDescent="0.25">
      <c r="A1642">
        <v>1641</v>
      </c>
      <c r="B1642" s="1" t="s">
        <v>319</v>
      </c>
      <c r="C1642" s="2">
        <v>0.40172453703703703</v>
      </c>
      <c r="D1642">
        <v>500</v>
      </c>
      <c r="E1642">
        <v>64</v>
      </c>
      <c r="F1642" s="1" t="s">
        <v>37</v>
      </c>
      <c r="G1642" s="1" t="s">
        <v>55</v>
      </c>
      <c r="H1642">
        <v>52.939900000000002</v>
      </c>
      <c r="I1642">
        <v>-106.4509</v>
      </c>
      <c r="J1642">
        <v>8</v>
      </c>
      <c r="K1642" t="b">
        <v>1</v>
      </c>
      <c r="L1642">
        <v>319</v>
      </c>
      <c r="M1642" s="1" t="s">
        <v>30</v>
      </c>
      <c r="N1642" s="1" t="s">
        <v>31</v>
      </c>
      <c r="O1642">
        <v>5</v>
      </c>
      <c r="P1642" t="b">
        <v>0</v>
      </c>
      <c r="Q1642" t="b">
        <v>0</v>
      </c>
      <c r="R1642" s="1" t="s">
        <v>41</v>
      </c>
      <c r="S1642" s="1" t="s">
        <v>49</v>
      </c>
      <c r="T1642">
        <v>4</v>
      </c>
      <c r="U1642" s="1" t="s">
        <v>45</v>
      </c>
      <c r="V1642" s="1" t="s">
        <v>35</v>
      </c>
      <c r="W1642" s="1" t="str">
        <f>IF(OR(MasterData[[#This Row],[Event]]="Christmas Market", MasterData[[#This Row],[Event]]="Christmas"), "Christmas Sale", "Non-Christmas Sale")</f>
        <v>Non-Christmas Sale</v>
      </c>
      <c r="X1642" t="b">
        <v>0</v>
      </c>
      <c r="Y1642">
        <v>4</v>
      </c>
      <c r="Z1642">
        <v>85.64</v>
      </c>
      <c r="AA1642">
        <v>428.19</v>
      </c>
      <c r="AB1642">
        <v>0</v>
      </c>
      <c r="AC1642" t="str">
        <f>IF(MasterData[[#This Row],[Discount Amount]]&gt;0, "Promotional sale", "Non-Promotional Sales")</f>
        <v>Non-Promotional Sales</v>
      </c>
    </row>
    <row r="1643" spans="1:29" x14ac:dyDescent="0.25">
      <c r="A1643">
        <v>1642</v>
      </c>
      <c r="B1643" s="1" t="s">
        <v>343</v>
      </c>
      <c r="C1643" s="2">
        <v>0.48731481481481476</v>
      </c>
      <c r="D1643">
        <v>228</v>
      </c>
      <c r="E1643">
        <v>33</v>
      </c>
      <c r="F1643" s="1" t="s">
        <v>61</v>
      </c>
      <c r="G1643" s="1" t="s">
        <v>81</v>
      </c>
      <c r="H1643">
        <v>64.248000000000005</v>
      </c>
      <c r="I1643">
        <v>-84.889600000000002</v>
      </c>
      <c r="J1643">
        <v>52</v>
      </c>
      <c r="K1643" t="b">
        <v>1</v>
      </c>
      <c r="L1643">
        <v>750</v>
      </c>
      <c r="M1643" s="1" t="s">
        <v>74</v>
      </c>
      <c r="N1643" s="1" t="s">
        <v>75</v>
      </c>
      <c r="O1643">
        <v>5</v>
      </c>
      <c r="P1643" t="b">
        <v>1</v>
      </c>
      <c r="Q1643" t="b">
        <v>0</v>
      </c>
      <c r="R1643" s="1" t="s">
        <v>52</v>
      </c>
      <c r="S1643" s="1" t="s">
        <v>49</v>
      </c>
      <c r="T1643">
        <v>4</v>
      </c>
      <c r="U1643" s="1" t="s">
        <v>34</v>
      </c>
      <c r="V1643" s="1" t="s">
        <v>46</v>
      </c>
      <c r="W1643" s="1" t="str">
        <f>IF(OR(MasterData[[#This Row],[Event]]="Christmas Market", MasterData[[#This Row],[Event]]="Christmas"), "Christmas Sale", "Non-Christmas Sale")</f>
        <v>Christmas Sale</v>
      </c>
      <c r="X1643" t="b">
        <v>0</v>
      </c>
      <c r="Y1643">
        <v>1</v>
      </c>
      <c r="Z1643">
        <v>19.329999999999998</v>
      </c>
      <c r="AA1643">
        <v>96.65</v>
      </c>
      <c r="AB1643">
        <v>0</v>
      </c>
      <c r="AC1643" t="str">
        <f>IF(MasterData[[#This Row],[Discount Amount]]&gt;0, "Promotional sale", "Non-Promotional Sales")</f>
        <v>Non-Promotional Sales</v>
      </c>
    </row>
    <row r="1644" spans="1:29" x14ac:dyDescent="0.25">
      <c r="A1644">
        <v>1643</v>
      </c>
      <c r="B1644" s="1" t="s">
        <v>273</v>
      </c>
      <c r="C1644" s="2">
        <v>4.7916666666667496E-3</v>
      </c>
      <c r="D1644">
        <v>325</v>
      </c>
      <c r="E1644">
        <v>52</v>
      </c>
      <c r="F1644" s="1" t="s">
        <v>28</v>
      </c>
      <c r="G1644" s="1" t="s">
        <v>62</v>
      </c>
      <c r="H1644">
        <v>46.565300000000001</v>
      </c>
      <c r="I1644">
        <v>-66.4619</v>
      </c>
      <c r="J1644">
        <v>69</v>
      </c>
      <c r="K1644" t="b">
        <v>1</v>
      </c>
      <c r="L1644">
        <v>247</v>
      </c>
      <c r="M1644" s="1" t="s">
        <v>39</v>
      </c>
      <c r="N1644" s="1" t="s">
        <v>40</v>
      </c>
      <c r="O1644">
        <v>1</v>
      </c>
      <c r="P1644" t="b">
        <v>1</v>
      </c>
      <c r="Q1644" t="b">
        <v>0</v>
      </c>
      <c r="R1644" s="1" t="s">
        <v>32</v>
      </c>
      <c r="S1644" s="1" t="s">
        <v>49</v>
      </c>
      <c r="T1644">
        <v>1</v>
      </c>
      <c r="U1644" s="1" t="s">
        <v>34</v>
      </c>
      <c r="V1644" s="1" t="s">
        <v>59</v>
      </c>
      <c r="W1644" s="1" t="str">
        <f>IF(OR(MasterData[[#This Row],[Event]]="Christmas Market", MasterData[[#This Row],[Event]]="Christmas"), "Christmas Sale", "Non-Christmas Sale")</f>
        <v>Non-Christmas Sale</v>
      </c>
      <c r="X1644" t="b">
        <v>1</v>
      </c>
      <c r="Y1644">
        <v>5</v>
      </c>
      <c r="Z1644">
        <v>66.37</v>
      </c>
      <c r="AA1644">
        <v>66.37</v>
      </c>
      <c r="AB1644">
        <v>6.64</v>
      </c>
      <c r="AC1644" t="str">
        <f>IF(MasterData[[#This Row],[Discount Amount]]&gt;0, "Promotional sale", "Non-Promotional Sales")</f>
        <v>Promotional sale</v>
      </c>
    </row>
    <row r="1645" spans="1:29" x14ac:dyDescent="0.25">
      <c r="A1645">
        <v>1644</v>
      </c>
      <c r="B1645" s="1" t="s">
        <v>152</v>
      </c>
      <c r="C1645" s="2">
        <v>0.60267361111111106</v>
      </c>
      <c r="D1645">
        <v>232</v>
      </c>
      <c r="E1645">
        <v>24</v>
      </c>
      <c r="F1645" s="1" t="s">
        <v>28</v>
      </c>
      <c r="G1645" s="1" t="s">
        <v>68</v>
      </c>
      <c r="H1645">
        <v>46.318800000000003</v>
      </c>
      <c r="I1645">
        <v>-63.146099999999997</v>
      </c>
      <c r="J1645">
        <v>53</v>
      </c>
      <c r="K1645" t="b">
        <v>1</v>
      </c>
      <c r="L1645">
        <v>508</v>
      </c>
      <c r="M1645" s="1" t="s">
        <v>39</v>
      </c>
      <c r="N1645" s="1" t="s">
        <v>40</v>
      </c>
      <c r="O1645">
        <v>4</v>
      </c>
      <c r="P1645" t="b">
        <v>1</v>
      </c>
      <c r="Q1645" t="b">
        <v>0</v>
      </c>
      <c r="R1645" s="1" t="s">
        <v>41</v>
      </c>
      <c r="S1645" s="1" t="s">
        <v>49</v>
      </c>
      <c r="T1645">
        <v>5</v>
      </c>
      <c r="U1645" s="1" t="s">
        <v>34</v>
      </c>
      <c r="V1645" s="1" t="s">
        <v>59</v>
      </c>
      <c r="W1645" s="1" t="str">
        <f>IF(OR(MasterData[[#This Row],[Event]]="Christmas Market", MasterData[[#This Row],[Event]]="Christmas"), "Christmas Sale", "Non-Christmas Sale")</f>
        <v>Non-Christmas Sale</v>
      </c>
      <c r="X1645" t="b">
        <v>0</v>
      </c>
      <c r="Y1645">
        <v>2</v>
      </c>
      <c r="Z1645">
        <v>75.94</v>
      </c>
      <c r="AA1645">
        <v>303.75</v>
      </c>
      <c r="AB1645">
        <v>30.38</v>
      </c>
      <c r="AC1645" t="str">
        <f>IF(MasterData[[#This Row],[Discount Amount]]&gt;0, "Promotional sale", "Non-Promotional Sales")</f>
        <v>Promotional sale</v>
      </c>
    </row>
    <row r="1646" spans="1:29" x14ac:dyDescent="0.25">
      <c r="A1646">
        <v>1645</v>
      </c>
      <c r="B1646" s="1" t="s">
        <v>414</v>
      </c>
      <c r="C1646" s="2">
        <v>0.82997685185185177</v>
      </c>
      <c r="D1646">
        <v>412</v>
      </c>
      <c r="E1646">
        <v>70</v>
      </c>
      <c r="F1646" s="1" t="s">
        <v>61</v>
      </c>
      <c r="G1646" s="1" t="s">
        <v>81</v>
      </c>
      <c r="H1646">
        <v>64.248000000000005</v>
      </c>
      <c r="I1646">
        <v>-84.889600000000002</v>
      </c>
      <c r="J1646">
        <v>26</v>
      </c>
      <c r="K1646" t="b">
        <v>0</v>
      </c>
      <c r="L1646">
        <v>88</v>
      </c>
      <c r="M1646" s="1" t="s">
        <v>30</v>
      </c>
      <c r="N1646" s="1" t="s">
        <v>31</v>
      </c>
      <c r="O1646">
        <v>4</v>
      </c>
      <c r="P1646" t="b">
        <v>0</v>
      </c>
      <c r="Q1646" t="b">
        <v>0</v>
      </c>
      <c r="R1646" s="1" t="s">
        <v>41</v>
      </c>
      <c r="S1646" s="1" t="s">
        <v>49</v>
      </c>
      <c r="T1646">
        <v>5</v>
      </c>
      <c r="U1646" s="1" t="s">
        <v>34</v>
      </c>
      <c r="V1646" s="1" t="s">
        <v>59</v>
      </c>
      <c r="W1646" s="1" t="str">
        <f>IF(OR(MasterData[[#This Row],[Event]]="Christmas Market", MasterData[[#This Row],[Event]]="Christmas"), "Christmas Sale", "Non-Christmas Sale")</f>
        <v>Non-Christmas Sale</v>
      </c>
      <c r="X1646" t="b">
        <v>1</v>
      </c>
      <c r="Y1646">
        <v>4</v>
      </c>
      <c r="Z1646">
        <v>32.78</v>
      </c>
      <c r="AA1646">
        <v>131.11000000000001</v>
      </c>
      <c r="AB1646">
        <v>13.11</v>
      </c>
      <c r="AC1646" t="str">
        <f>IF(MasterData[[#This Row],[Discount Amount]]&gt;0, "Promotional sale", "Non-Promotional Sales")</f>
        <v>Promotional sale</v>
      </c>
    </row>
    <row r="1647" spans="1:29" x14ac:dyDescent="0.25">
      <c r="A1647">
        <v>1646</v>
      </c>
      <c r="B1647" s="1" t="s">
        <v>394</v>
      </c>
      <c r="C1647" s="2">
        <v>0.99379629629629629</v>
      </c>
      <c r="D1647">
        <v>24</v>
      </c>
      <c r="E1647">
        <v>37</v>
      </c>
      <c r="F1647" s="1" t="s">
        <v>61</v>
      </c>
      <c r="G1647" s="1" t="s">
        <v>29</v>
      </c>
      <c r="H1647">
        <v>51.253799999999998</v>
      </c>
      <c r="I1647">
        <v>-85.3232</v>
      </c>
      <c r="J1647">
        <v>83</v>
      </c>
      <c r="K1647" t="b">
        <v>0</v>
      </c>
      <c r="L1647">
        <v>404</v>
      </c>
      <c r="M1647" s="1" t="s">
        <v>56</v>
      </c>
      <c r="N1647" s="1" t="s">
        <v>57</v>
      </c>
      <c r="O1647">
        <v>5</v>
      </c>
      <c r="P1647" t="b">
        <v>1</v>
      </c>
      <c r="Q1647" t="b">
        <v>1</v>
      </c>
      <c r="R1647" s="1" t="s">
        <v>32</v>
      </c>
      <c r="S1647" s="1" t="s">
        <v>53</v>
      </c>
      <c r="T1647">
        <v>2</v>
      </c>
      <c r="U1647" s="1" t="s">
        <v>45</v>
      </c>
      <c r="V1647" s="1" t="s">
        <v>35</v>
      </c>
      <c r="W1647" s="1" t="str">
        <f>IF(OR(MasterData[[#This Row],[Event]]="Christmas Market", MasterData[[#This Row],[Event]]="Christmas"), "Christmas Sale", "Non-Christmas Sale")</f>
        <v>Non-Christmas Sale</v>
      </c>
      <c r="X1647" t="b">
        <v>0</v>
      </c>
      <c r="Y1647">
        <v>5</v>
      </c>
      <c r="Z1647">
        <v>55.81</v>
      </c>
      <c r="AA1647">
        <v>279.07</v>
      </c>
      <c r="AB1647">
        <v>0</v>
      </c>
      <c r="AC1647" t="str">
        <f>IF(MasterData[[#This Row],[Discount Amount]]&gt;0, "Promotional sale", "Non-Promotional Sales")</f>
        <v>Non-Promotional Sales</v>
      </c>
    </row>
    <row r="1648" spans="1:29" x14ac:dyDescent="0.25">
      <c r="A1648">
        <v>1647</v>
      </c>
      <c r="B1648" s="1" t="s">
        <v>187</v>
      </c>
      <c r="C1648" s="2">
        <v>0.82362268518518511</v>
      </c>
      <c r="D1648">
        <v>445</v>
      </c>
      <c r="E1648">
        <v>69</v>
      </c>
      <c r="F1648" s="1" t="s">
        <v>28</v>
      </c>
      <c r="G1648" s="1" t="s">
        <v>55</v>
      </c>
      <c r="H1648">
        <v>52.939900000000002</v>
      </c>
      <c r="I1648">
        <v>-106.4509</v>
      </c>
      <c r="J1648">
        <v>93</v>
      </c>
      <c r="K1648" t="b">
        <v>1</v>
      </c>
      <c r="L1648">
        <v>448</v>
      </c>
      <c r="M1648" s="1" t="s">
        <v>56</v>
      </c>
      <c r="N1648" s="1" t="s">
        <v>57</v>
      </c>
      <c r="O1648">
        <v>5</v>
      </c>
      <c r="P1648" t="b">
        <v>0</v>
      </c>
      <c r="Q1648" t="b">
        <v>0</v>
      </c>
      <c r="R1648" s="1" t="s">
        <v>41</v>
      </c>
      <c r="S1648" s="1" t="s">
        <v>33</v>
      </c>
      <c r="T1648">
        <v>4</v>
      </c>
      <c r="U1648" s="1" t="s">
        <v>34</v>
      </c>
      <c r="V1648" s="1" t="s">
        <v>59</v>
      </c>
      <c r="W1648" s="1" t="str">
        <f>IF(OR(MasterData[[#This Row],[Event]]="Christmas Market", MasterData[[#This Row],[Event]]="Christmas"), "Christmas Sale", "Non-Christmas Sale")</f>
        <v>Non-Christmas Sale</v>
      </c>
      <c r="X1648" t="b">
        <v>0</v>
      </c>
      <c r="Y1648">
        <v>3</v>
      </c>
      <c r="Z1648">
        <v>45.88</v>
      </c>
      <c r="AA1648">
        <v>229.41</v>
      </c>
      <c r="AB1648">
        <v>22.94</v>
      </c>
      <c r="AC1648" t="str">
        <f>IF(MasterData[[#This Row],[Discount Amount]]&gt;0, "Promotional sale", "Non-Promotional Sales")</f>
        <v>Promotional sale</v>
      </c>
    </row>
    <row r="1649" spans="1:29" x14ac:dyDescent="0.25">
      <c r="A1649">
        <v>1648</v>
      </c>
      <c r="B1649" s="1" t="s">
        <v>65</v>
      </c>
      <c r="C1649" s="2">
        <v>0.36820601851851853</v>
      </c>
      <c r="D1649">
        <v>33</v>
      </c>
      <c r="E1649">
        <v>55</v>
      </c>
      <c r="F1649" s="1" t="s">
        <v>61</v>
      </c>
      <c r="G1649" s="1" t="s">
        <v>77</v>
      </c>
      <c r="H1649">
        <v>64.282300000000006</v>
      </c>
      <c r="I1649">
        <v>-135</v>
      </c>
      <c r="J1649">
        <v>30</v>
      </c>
      <c r="K1649" t="b">
        <v>0</v>
      </c>
      <c r="L1649">
        <v>695</v>
      </c>
      <c r="M1649" s="1" t="s">
        <v>74</v>
      </c>
      <c r="N1649" s="1" t="s">
        <v>75</v>
      </c>
      <c r="O1649">
        <v>4</v>
      </c>
      <c r="P1649" t="b">
        <v>1</v>
      </c>
      <c r="Q1649" t="b">
        <v>0</v>
      </c>
      <c r="R1649" s="1" t="s">
        <v>41</v>
      </c>
      <c r="S1649" s="1" t="s">
        <v>53</v>
      </c>
      <c r="T1649">
        <v>5</v>
      </c>
      <c r="U1649" s="1" t="s">
        <v>45</v>
      </c>
      <c r="V1649" s="1" t="s">
        <v>35</v>
      </c>
      <c r="W1649" s="1" t="str">
        <f>IF(OR(MasterData[[#This Row],[Event]]="Christmas Market", MasterData[[#This Row],[Event]]="Christmas"), "Christmas Sale", "Non-Christmas Sale")</f>
        <v>Non-Christmas Sale</v>
      </c>
      <c r="X1649" t="b">
        <v>1</v>
      </c>
      <c r="Y1649">
        <v>2</v>
      </c>
      <c r="Z1649">
        <v>15</v>
      </c>
      <c r="AA1649">
        <v>60</v>
      </c>
      <c r="AB1649">
        <v>0</v>
      </c>
      <c r="AC1649" t="str">
        <f>IF(MasterData[[#This Row],[Discount Amount]]&gt;0, "Promotional sale", "Non-Promotional Sales")</f>
        <v>Non-Promotional Sales</v>
      </c>
    </row>
    <row r="1650" spans="1:29" x14ac:dyDescent="0.25">
      <c r="A1650">
        <v>1649</v>
      </c>
      <c r="B1650" s="1" t="s">
        <v>396</v>
      </c>
      <c r="C1650" s="2">
        <v>0.73370370370370375</v>
      </c>
      <c r="D1650">
        <v>257</v>
      </c>
      <c r="E1650">
        <v>44</v>
      </c>
      <c r="F1650" s="1" t="s">
        <v>61</v>
      </c>
      <c r="G1650" s="1" t="s">
        <v>62</v>
      </c>
      <c r="H1650">
        <v>46.565300000000001</v>
      </c>
      <c r="I1650">
        <v>-66.4619</v>
      </c>
      <c r="J1650">
        <v>30</v>
      </c>
      <c r="K1650" t="b">
        <v>0</v>
      </c>
      <c r="L1650">
        <v>58</v>
      </c>
      <c r="M1650" s="1" t="s">
        <v>74</v>
      </c>
      <c r="N1650" s="1" t="s">
        <v>75</v>
      </c>
      <c r="O1650">
        <v>1</v>
      </c>
      <c r="P1650" t="b">
        <v>0</v>
      </c>
      <c r="Q1650" t="b">
        <v>0</v>
      </c>
      <c r="R1650" s="1" t="s">
        <v>32</v>
      </c>
      <c r="S1650" s="1" t="s">
        <v>33</v>
      </c>
      <c r="T1650">
        <v>1</v>
      </c>
      <c r="U1650" s="1" t="s">
        <v>42</v>
      </c>
      <c r="V1650" s="1" t="s">
        <v>59</v>
      </c>
      <c r="W1650" s="1" t="str">
        <f>IF(OR(MasterData[[#This Row],[Event]]="Christmas Market", MasterData[[#This Row],[Event]]="Christmas"), "Christmas Sale", "Non-Christmas Sale")</f>
        <v>Non-Christmas Sale</v>
      </c>
      <c r="X1650" t="b">
        <v>1</v>
      </c>
      <c r="Y1650">
        <v>1</v>
      </c>
      <c r="Z1650">
        <v>95.86</v>
      </c>
      <c r="AA1650">
        <v>95.86</v>
      </c>
      <c r="AB1650">
        <v>9.59</v>
      </c>
      <c r="AC1650" t="str">
        <f>IF(MasterData[[#This Row],[Discount Amount]]&gt;0, "Promotional sale", "Non-Promotional Sales")</f>
        <v>Promotional sale</v>
      </c>
    </row>
    <row r="1651" spans="1:29" x14ac:dyDescent="0.25">
      <c r="A1651">
        <v>1650</v>
      </c>
      <c r="B1651" s="1" t="s">
        <v>128</v>
      </c>
      <c r="C1651" s="2">
        <v>9.4305555555555642E-2</v>
      </c>
      <c r="D1651">
        <v>130</v>
      </c>
      <c r="E1651">
        <v>31</v>
      </c>
      <c r="F1651" s="1" t="s">
        <v>61</v>
      </c>
      <c r="G1651" s="1" t="s">
        <v>81</v>
      </c>
      <c r="H1651">
        <v>64.248000000000005</v>
      </c>
      <c r="I1651">
        <v>-84.889600000000002</v>
      </c>
      <c r="J1651">
        <v>38</v>
      </c>
      <c r="K1651" t="b">
        <v>1</v>
      </c>
      <c r="L1651">
        <v>209</v>
      </c>
      <c r="M1651" s="1" t="s">
        <v>56</v>
      </c>
      <c r="N1651" s="1" t="s">
        <v>57</v>
      </c>
      <c r="O1651">
        <v>4</v>
      </c>
      <c r="P1651" t="b">
        <v>1</v>
      </c>
      <c r="Q1651" t="b">
        <v>1</v>
      </c>
      <c r="R1651" s="1" t="s">
        <v>41</v>
      </c>
      <c r="S1651" s="1" t="s">
        <v>49</v>
      </c>
      <c r="T1651">
        <v>1</v>
      </c>
      <c r="U1651" s="1" t="s">
        <v>34</v>
      </c>
      <c r="V1651" s="1" t="s">
        <v>59</v>
      </c>
      <c r="W1651" s="1" t="str">
        <f>IF(OR(MasterData[[#This Row],[Event]]="Christmas Market", MasterData[[#This Row],[Event]]="Christmas"), "Christmas Sale", "Non-Christmas Sale")</f>
        <v>Non-Christmas Sale</v>
      </c>
      <c r="X1651" t="b">
        <v>1</v>
      </c>
      <c r="Y1651">
        <v>5</v>
      </c>
      <c r="Z1651">
        <v>40.83</v>
      </c>
      <c r="AA1651">
        <v>163.30000000000001</v>
      </c>
      <c r="AB1651">
        <v>16.329999999999998</v>
      </c>
      <c r="AC1651" t="str">
        <f>IF(MasterData[[#This Row],[Discount Amount]]&gt;0, "Promotional sale", "Non-Promotional Sales")</f>
        <v>Promotional sale</v>
      </c>
    </row>
    <row r="1652" spans="1:29" x14ac:dyDescent="0.25">
      <c r="A1652">
        <v>1651</v>
      </c>
      <c r="B1652" s="1" t="s">
        <v>119</v>
      </c>
      <c r="C1652" s="2">
        <v>0.77986111111111112</v>
      </c>
      <c r="D1652">
        <v>451</v>
      </c>
      <c r="E1652">
        <v>56</v>
      </c>
      <c r="F1652" s="1" t="s">
        <v>61</v>
      </c>
      <c r="G1652" s="1" t="s">
        <v>66</v>
      </c>
      <c r="H1652">
        <v>45.077800000000003</v>
      </c>
      <c r="I1652">
        <v>-63.546700000000001</v>
      </c>
      <c r="J1652">
        <v>8</v>
      </c>
      <c r="K1652" t="b">
        <v>1</v>
      </c>
      <c r="L1652">
        <v>399</v>
      </c>
      <c r="M1652" s="1" t="s">
        <v>56</v>
      </c>
      <c r="N1652" s="1" t="s">
        <v>57</v>
      </c>
      <c r="O1652">
        <v>4</v>
      </c>
      <c r="P1652" t="b">
        <v>1</v>
      </c>
      <c r="Q1652" t="b">
        <v>0</v>
      </c>
      <c r="R1652" s="1" t="s">
        <v>41</v>
      </c>
      <c r="S1652" s="1" t="s">
        <v>33</v>
      </c>
      <c r="T1652">
        <v>5</v>
      </c>
      <c r="U1652" s="1" t="s">
        <v>42</v>
      </c>
      <c r="V1652" s="1" t="s">
        <v>35</v>
      </c>
      <c r="W1652" s="1" t="str">
        <f>IF(OR(MasterData[[#This Row],[Event]]="Christmas Market", MasterData[[#This Row],[Event]]="Christmas"), "Christmas Sale", "Non-Christmas Sale")</f>
        <v>Non-Christmas Sale</v>
      </c>
      <c r="X1652" t="b">
        <v>0</v>
      </c>
      <c r="Y1652">
        <v>4</v>
      </c>
      <c r="Z1652">
        <v>82.14</v>
      </c>
      <c r="AA1652">
        <v>328.55</v>
      </c>
      <c r="AB1652">
        <v>0</v>
      </c>
      <c r="AC1652" t="str">
        <f>IF(MasterData[[#This Row],[Discount Amount]]&gt;0, "Promotional sale", "Non-Promotional Sales")</f>
        <v>Non-Promotional Sales</v>
      </c>
    </row>
    <row r="1653" spans="1:29" x14ac:dyDescent="0.25">
      <c r="A1653">
        <v>1652</v>
      </c>
      <c r="B1653" s="1" t="s">
        <v>256</v>
      </c>
      <c r="C1653" s="2">
        <v>0.88817129629629621</v>
      </c>
      <c r="D1653">
        <v>197</v>
      </c>
      <c r="E1653">
        <v>32</v>
      </c>
      <c r="F1653" s="1" t="s">
        <v>61</v>
      </c>
      <c r="G1653" s="1" t="s">
        <v>77</v>
      </c>
      <c r="H1653">
        <v>64.282300000000006</v>
      </c>
      <c r="I1653">
        <v>-135</v>
      </c>
      <c r="J1653">
        <v>55</v>
      </c>
      <c r="K1653" t="b">
        <v>1</v>
      </c>
      <c r="L1653">
        <v>212</v>
      </c>
      <c r="M1653" s="1" t="s">
        <v>39</v>
      </c>
      <c r="N1653" s="1" t="s">
        <v>40</v>
      </c>
      <c r="O1653">
        <v>3</v>
      </c>
      <c r="P1653" t="b">
        <v>1</v>
      </c>
      <c r="Q1653" t="b">
        <v>1</v>
      </c>
      <c r="R1653" s="1" t="s">
        <v>41</v>
      </c>
      <c r="S1653" s="1" t="s">
        <v>33</v>
      </c>
      <c r="T1653">
        <v>3</v>
      </c>
      <c r="U1653" s="1" t="s">
        <v>34</v>
      </c>
      <c r="V1653" s="1" t="s">
        <v>35</v>
      </c>
      <c r="W1653" s="1" t="str">
        <f>IF(OR(MasterData[[#This Row],[Event]]="Christmas Market", MasterData[[#This Row],[Event]]="Christmas"), "Christmas Sale", "Non-Christmas Sale")</f>
        <v>Non-Christmas Sale</v>
      </c>
      <c r="X1653" t="b">
        <v>0</v>
      </c>
      <c r="Y1653">
        <v>5</v>
      </c>
      <c r="Z1653">
        <v>13.95</v>
      </c>
      <c r="AA1653">
        <v>41.84</v>
      </c>
      <c r="AB1653">
        <v>0</v>
      </c>
      <c r="AC1653" t="str">
        <f>IF(MasterData[[#This Row],[Discount Amount]]&gt;0, "Promotional sale", "Non-Promotional Sales")</f>
        <v>Non-Promotional Sales</v>
      </c>
    </row>
    <row r="1654" spans="1:29" x14ac:dyDescent="0.25">
      <c r="A1654">
        <v>1653</v>
      </c>
      <c r="B1654" s="1" t="s">
        <v>337</v>
      </c>
      <c r="C1654" s="2">
        <v>0.48994212962962957</v>
      </c>
      <c r="D1654">
        <v>13</v>
      </c>
      <c r="E1654">
        <v>48</v>
      </c>
      <c r="F1654" s="1" t="s">
        <v>28</v>
      </c>
      <c r="G1654" s="1" t="s">
        <v>79</v>
      </c>
      <c r="H1654">
        <v>63.588799999999999</v>
      </c>
      <c r="I1654">
        <v>-115.5069</v>
      </c>
      <c r="J1654">
        <v>83</v>
      </c>
      <c r="K1654" t="b">
        <v>1</v>
      </c>
      <c r="L1654">
        <v>850</v>
      </c>
      <c r="M1654" s="1" t="s">
        <v>74</v>
      </c>
      <c r="N1654" s="1" t="s">
        <v>75</v>
      </c>
      <c r="O1654">
        <v>2</v>
      </c>
      <c r="P1654" t="b">
        <v>0</v>
      </c>
      <c r="Q1654" t="b">
        <v>0</v>
      </c>
      <c r="R1654" s="1" t="s">
        <v>52</v>
      </c>
      <c r="S1654" s="1" t="s">
        <v>58</v>
      </c>
      <c r="T1654">
        <v>4</v>
      </c>
      <c r="U1654" s="1" t="s">
        <v>34</v>
      </c>
      <c r="V1654" s="1" t="s">
        <v>59</v>
      </c>
      <c r="W1654" s="1" t="str">
        <f>IF(OR(MasterData[[#This Row],[Event]]="Christmas Market", MasterData[[#This Row],[Event]]="Christmas"), "Christmas Sale", "Non-Christmas Sale")</f>
        <v>Non-Christmas Sale</v>
      </c>
      <c r="X1654" t="b">
        <v>0</v>
      </c>
      <c r="Y1654">
        <v>4</v>
      </c>
      <c r="Z1654">
        <v>68.290000000000006</v>
      </c>
      <c r="AA1654">
        <v>136.57</v>
      </c>
      <c r="AB1654">
        <v>13.66</v>
      </c>
      <c r="AC1654" t="str">
        <f>IF(MasterData[[#This Row],[Discount Amount]]&gt;0, "Promotional sale", "Non-Promotional Sales")</f>
        <v>Promotional sale</v>
      </c>
    </row>
    <row r="1655" spans="1:29" x14ac:dyDescent="0.25">
      <c r="A1655">
        <v>1654</v>
      </c>
      <c r="B1655" s="1" t="s">
        <v>167</v>
      </c>
      <c r="C1655" s="2">
        <v>0.7143287037037036</v>
      </c>
      <c r="D1655">
        <v>484</v>
      </c>
      <c r="E1655">
        <v>27</v>
      </c>
      <c r="F1655" s="1" t="s">
        <v>61</v>
      </c>
      <c r="G1655" s="1" t="s">
        <v>68</v>
      </c>
      <c r="H1655">
        <v>46.318800000000003</v>
      </c>
      <c r="I1655">
        <v>-63.146099999999997</v>
      </c>
      <c r="J1655">
        <v>78</v>
      </c>
      <c r="K1655" t="b">
        <v>1</v>
      </c>
      <c r="L1655">
        <v>69</v>
      </c>
      <c r="M1655" s="1" t="s">
        <v>56</v>
      </c>
      <c r="N1655" s="1" t="s">
        <v>57</v>
      </c>
      <c r="O1655">
        <v>4</v>
      </c>
      <c r="P1655" t="b">
        <v>0</v>
      </c>
      <c r="Q1655" t="b">
        <v>1</v>
      </c>
      <c r="R1655" s="1" t="s">
        <v>32</v>
      </c>
      <c r="S1655" s="1" t="s">
        <v>49</v>
      </c>
      <c r="T1655">
        <v>5</v>
      </c>
      <c r="U1655" s="1" t="s">
        <v>42</v>
      </c>
      <c r="V1655" s="1" t="s">
        <v>59</v>
      </c>
      <c r="W1655" s="1" t="str">
        <f>IF(OR(MasterData[[#This Row],[Event]]="Christmas Market", MasterData[[#This Row],[Event]]="Christmas"), "Christmas Sale", "Non-Christmas Sale")</f>
        <v>Non-Christmas Sale</v>
      </c>
      <c r="X1655" t="b">
        <v>1</v>
      </c>
      <c r="Y1655">
        <v>5</v>
      </c>
      <c r="Z1655">
        <v>46.53</v>
      </c>
      <c r="AA1655">
        <v>186.13</v>
      </c>
      <c r="AB1655">
        <v>18.61</v>
      </c>
      <c r="AC1655" t="str">
        <f>IF(MasterData[[#This Row],[Discount Amount]]&gt;0, "Promotional sale", "Non-Promotional Sales")</f>
        <v>Promotional sale</v>
      </c>
    </row>
    <row r="1656" spans="1:29" x14ac:dyDescent="0.25">
      <c r="A1656">
        <v>1655</v>
      </c>
      <c r="B1656" s="1" t="s">
        <v>82</v>
      </c>
      <c r="C1656" s="2">
        <v>0.88392361111111106</v>
      </c>
      <c r="D1656">
        <v>445</v>
      </c>
      <c r="E1656">
        <v>48</v>
      </c>
      <c r="F1656" s="1" t="s">
        <v>61</v>
      </c>
      <c r="G1656" s="1" t="s">
        <v>48</v>
      </c>
      <c r="H1656">
        <v>53.933300000000003</v>
      </c>
      <c r="I1656">
        <v>-116.5765</v>
      </c>
      <c r="J1656">
        <v>75</v>
      </c>
      <c r="K1656" t="b">
        <v>0</v>
      </c>
      <c r="L1656">
        <v>950</v>
      </c>
      <c r="M1656" s="1" t="s">
        <v>56</v>
      </c>
      <c r="N1656" s="1" t="s">
        <v>57</v>
      </c>
      <c r="O1656">
        <v>2</v>
      </c>
      <c r="P1656" t="b">
        <v>1</v>
      </c>
      <c r="Q1656" t="b">
        <v>1</v>
      </c>
      <c r="R1656" s="1" t="s">
        <v>41</v>
      </c>
      <c r="S1656" s="1" t="s">
        <v>49</v>
      </c>
      <c r="T1656">
        <v>5</v>
      </c>
      <c r="U1656" s="1" t="s">
        <v>34</v>
      </c>
      <c r="V1656" s="1" t="s">
        <v>46</v>
      </c>
      <c r="W1656" s="1" t="str">
        <f>IF(OR(MasterData[[#This Row],[Event]]="Christmas Market", MasterData[[#This Row],[Event]]="Christmas"), "Christmas Sale", "Non-Christmas Sale")</f>
        <v>Christmas Sale</v>
      </c>
      <c r="X1656" t="b">
        <v>0</v>
      </c>
      <c r="Y1656">
        <v>4</v>
      </c>
      <c r="Z1656">
        <v>93.39</v>
      </c>
      <c r="AA1656">
        <v>186.78</v>
      </c>
      <c r="AB1656">
        <v>0</v>
      </c>
      <c r="AC1656" t="str">
        <f>IF(MasterData[[#This Row],[Discount Amount]]&gt;0, "Promotional sale", "Non-Promotional Sales")</f>
        <v>Non-Promotional Sales</v>
      </c>
    </row>
    <row r="1657" spans="1:29" x14ac:dyDescent="0.25">
      <c r="A1657">
        <v>1656</v>
      </c>
      <c r="B1657" s="1" t="s">
        <v>339</v>
      </c>
      <c r="C1657" s="2">
        <v>0.43762731481481487</v>
      </c>
      <c r="D1657">
        <v>460</v>
      </c>
      <c r="E1657">
        <v>68</v>
      </c>
      <c r="F1657" s="1" t="s">
        <v>28</v>
      </c>
      <c r="G1657" s="1" t="s">
        <v>55</v>
      </c>
      <c r="H1657">
        <v>52.939900000000002</v>
      </c>
      <c r="I1657">
        <v>-106.4509</v>
      </c>
      <c r="J1657">
        <v>61</v>
      </c>
      <c r="K1657" t="b">
        <v>1</v>
      </c>
      <c r="L1657">
        <v>516</v>
      </c>
      <c r="M1657" s="1" t="s">
        <v>39</v>
      </c>
      <c r="N1657" s="1" t="s">
        <v>40</v>
      </c>
      <c r="O1657">
        <v>4</v>
      </c>
      <c r="P1657" t="b">
        <v>0</v>
      </c>
      <c r="Q1657" t="b">
        <v>1</v>
      </c>
      <c r="R1657" s="1" t="s">
        <v>52</v>
      </c>
      <c r="S1657" s="1" t="s">
        <v>53</v>
      </c>
      <c r="T1657">
        <v>4</v>
      </c>
      <c r="U1657" s="1" t="s">
        <v>34</v>
      </c>
      <c r="V1657" s="1" t="s">
        <v>59</v>
      </c>
      <c r="W1657" s="1" t="str">
        <f>IF(OR(MasterData[[#This Row],[Event]]="Christmas Market", MasterData[[#This Row],[Event]]="Christmas"), "Christmas Sale", "Non-Christmas Sale")</f>
        <v>Non-Christmas Sale</v>
      </c>
      <c r="X1657" t="b">
        <v>0</v>
      </c>
      <c r="Y1657">
        <v>5</v>
      </c>
      <c r="Z1657">
        <v>72.099999999999994</v>
      </c>
      <c r="AA1657">
        <v>288.39</v>
      </c>
      <c r="AB1657">
        <v>28.84</v>
      </c>
      <c r="AC1657" t="str">
        <f>IF(MasterData[[#This Row],[Discount Amount]]&gt;0, "Promotional sale", "Non-Promotional Sales")</f>
        <v>Promotional sale</v>
      </c>
    </row>
    <row r="1658" spans="1:29" x14ac:dyDescent="0.25">
      <c r="A1658">
        <v>1657</v>
      </c>
      <c r="B1658" s="1" t="s">
        <v>73</v>
      </c>
      <c r="C1658" s="2">
        <v>0.82642361111111118</v>
      </c>
      <c r="D1658">
        <v>423</v>
      </c>
      <c r="E1658">
        <v>61</v>
      </c>
      <c r="F1658" s="1" t="s">
        <v>37</v>
      </c>
      <c r="G1658" s="1" t="s">
        <v>55</v>
      </c>
      <c r="H1658">
        <v>52.939900000000002</v>
      </c>
      <c r="I1658">
        <v>-106.4509</v>
      </c>
      <c r="J1658">
        <v>83</v>
      </c>
      <c r="K1658" t="b">
        <v>1</v>
      </c>
      <c r="L1658">
        <v>841</v>
      </c>
      <c r="M1658" s="1" t="s">
        <v>56</v>
      </c>
      <c r="N1658" s="1" t="s">
        <v>57</v>
      </c>
      <c r="O1658">
        <v>2</v>
      </c>
      <c r="P1658" t="b">
        <v>1</v>
      </c>
      <c r="Q1658" t="b">
        <v>0</v>
      </c>
      <c r="R1658" s="1" t="s">
        <v>41</v>
      </c>
      <c r="S1658" s="1" t="s">
        <v>49</v>
      </c>
      <c r="T1658">
        <v>1</v>
      </c>
      <c r="U1658" s="1" t="s">
        <v>45</v>
      </c>
      <c r="V1658" s="1" t="s">
        <v>59</v>
      </c>
      <c r="W1658" s="1" t="str">
        <f>IF(OR(MasterData[[#This Row],[Event]]="Christmas Market", MasterData[[#This Row],[Event]]="Christmas"), "Christmas Sale", "Non-Christmas Sale")</f>
        <v>Non-Christmas Sale</v>
      </c>
      <c r="X1658" t="b">
        <v>1</v>
      </c>
      <c r="Y1658">
        <v>4</v>
      </c>
      <c r="Z1658">
        <v>15.39</v>
      </c>
      <c r="AA1658">
        <v>30.77</v>
      </c>
      <c r="AB1658">
        <v>3.08</v>
      </c>
      <c r="AC1658" t="str">
        <f>IF(MasterData[[#This Row],[Discount Amount]]&gt;0, "Promotional sale", "Non-Promotional Sales")</f>
        <v>Promotional sale</v>
      </c>
    </row>
    <row r="1659" spans="1:29" x14ac:dyDescent="0.25">
      <c r="A1659">
        <v>1658</v>
      </c>
      <c r="B1659" s="1" t="s">
        <v>91</v>
      </c>
      <c r="C1659" s="2">
        <v>0.81401620370370376</v>
      </c>
      <c r="D1659">
        <v>308</v>
      </c>
      <c r="E1659">
        <v>57</v>
      </c>
      <c r="F1659" s="1" t="s">
        <v>28</v>
      </c>
      <c r="G1659" s="1" t="s">
        <v>79</v>
      </c>
      <c r="H1659">
        <v>63.588799999999999</v>
      </c>
      <c r="I1659">
        <v>-115.5069</v>
      </c>
      <c r="J1659">
        <v>23</v>
      </c>
      <c r="K1659" t="b">
        <v>0</v>
      </c>
      <c r="L1659">
        <v>166</v>
      </c>
      <c r="M1659" s="1" t="s">
        <v>74</v>
      </c>
      <c r="N1659" s="1" t="s">
        <v>75</v>
      </c>
      <c r="O1659">
        <v>2</v>
      </c>
      <c r="P1659" t="b">
        <v>0</v>
      </c>
      <c r="Q1659" t="b">
        <v>0</v>
      </c>
      <c r="R1659" s="1" t="s">
        <v>32</v>
      </c>
      <c r="S1659" s="1" t="s">
        <v>53</v>
      </c>
      <c r="T1659">
        <v>1</v>
      </c>
      <c r="U1659" s="1" t="s">
        <v>45</v>
      </c>
      <c r="V1659" s="1" t="s">
        <v>59</v>
      </c>
      <c r="W1659" s="1" t="str">
        <f>IF(OR(MasterData[[#This Row],[Event]]="Christmas Market", MasterData[[#This Row],[Event]]="Christmas"), "Christmas Sale", "Non-Christmas Sale")</f>
        <v>Non-Christmas Sale</v>
      </c>
      <c r="X1659" t="b">
        <v>1</v>
      </c>
      <c r="Y1659">
        <v>3</v>
      </c>
      <c r="Z1659">
        <v>66.05</v>
      </c>
      <c r="AA1659">
        <v>132.09</v>
      </c>
      <c r="AB1659">
        <v>13.21</v>
      </c>
      <c r="AC1659" t="str">
        <f>IF(MasterData[[#This Row],[Discount Amount]]&gt;0, "Promotional sale", "Non-Promotional Sales")</f>
        <v>Promotional sale</v>
      </c>
    </row>
    <row r="1660" spans="1:29" x14ac:dyDescent="0.25">
      <c r="A1660">
        <v>1659</v>
      </c>
      <c r="B1660" s="1" t="s">
        <v>284</v>
      </c>
      <c r="C1660" s="2">
        <v>0.26193287037037027</v>
      </c>
      <c r="D1660">
        <v>435</v>
      </c>
      <c r="E1660">
        <v>70</v>
      </c>
      <c r="F1660" s="1" t="s">
        <v>37</v>
      </c>
      <c r="G1660" s="1" t="s">
        <v>48</v>
      </c>
      <c r="H1660">
        <v>53.933300000000003</v>
      </c>
      <c r="I1660">
        <v>-116.5765</v>
      </c>
      <c r="J1660">
        <v>7</v>
      </c>
      <c r="K1660" t="b">
        <v>0</v>
      </c>
      <c r="L1660">
        <v>445</v>
      </c>
      <c r="M1660" s="1" t="s">
        <v>30</v>
      </c>
      <c r="N1660" s="1" t="s">
        <v>31</v>
      </c>
      <c r="O1660">
        <v>5</v>
      </c>
      <c r="P1660" t="b">
        <v>1</v>
      </c>
      <c r="Q1660" t="b">
        <v>1</v>
      </c>
      <c r="R1660" s="1" t="s">
        <v>52</v>
      </c>
      <c r="S1660" s="1" t="s">
        <v>58</v>
      </c>
      <c r="T1660">
        <v>3</v>
      </c>
      <c r="U1660" s="1" t="s">
        <v>45</v>
      </c>
      <c r="V1660" s="1" t="s">
        <v>59</v>
      </c>
      <c r="W1660" s="1" t="str">
        <f>IF(OR(MasterData[[#This Row],[Event]]="Christmas Market", MasterData[[#This Row],[Event]]="Christmas"), "Christmas Sale", "Non-Christmas Sale")</f>
        <v>Non-Christmas Sale</v>
      </c>
      <c r="X1660" t="b">
        <v>1</v>
      </c>
      <c r="Y1660">
        <v>1</v>
      </c>
      <c r="Z1660">
        <v>49.99</v>
      </c>
      <c r="AA1660">
        <v>249.95</v>
      </c>
      <c r="AB1660">
        <v>24.99</v>
      </c>
      <c r="AC1660" t="str">
        <f>IF(MasterData[[#This Row],[Discount Amount]]&gt;0, "Promotional sale", "Non-Promotional Sales")</f>
        <v>Promotional sale</v>
      </c>
    </row>
    <row r="1661" spans="1:29" x14ac:dyDescent="0.25">
      <c r="A1661">
        <v>1660</v>
      </c>
      <c r="B1661" s="1" t="s">
        <v>326</v>
      </c>
      <c r="C1661" s="2">
        <v>0.86519675925925932</v>
      </c>
      <c r="D1661">
        <v>211</v>
      </c>
      <c r="E1661">
        <v>32</v>
      </c>
      <c r="F1661" s="1" t="s">
        <v>61</v>
      </c>
      <c r="G1661" s="1" t="s">
        <v>48</v>
      </c>
      <c r="H1661">
        <v>53.933300000000003</v>
      </c>
      <c r="I1661">
        <v>-116.5765</v>
      </c>
      <c r="J1661">
        <v>3</v>
      </c>
      <c r="K1661" t="b">
        <v>0</v>
      </c>
      <c r="L1661">
        <v>546</v>
      </c>
      <c r="M1661" s="1" t="s">
        <v>63</v>
      </c>
      <c r="N1661" s="1" t="s">
        <v>64</v>
      </c>
      <c r="O1661">
        <v>4</v>
      </c>
      <c r="P1661" t="b">
        <v>0</v>
      </c>
      <c r="Q1661" t="b">
        <v>0</v>
      </c>
      <c r="R1661" s="1" t="s">
        <v>41</v>
      </c>
      <c r="S1661" s="1" t="s">
        <v>33</v>
      </c>
      <c r="T1661">
        <v>1</v>
      </c>
      <c r="U1661" s="1" t="s">
        <v>45</v>
      </c>
      <c r="V1661" s="1" t="s">
        <v>46</v>
      </c>
      <c r="W1661" s="1" t="str">
        <f>IF(OR(MasterData[[#This Row],[Event]]="Christmas Market", MasterData[[#This Row],[Event]]="Christmas"), "Christmas Sale", "Non-Christmas Sale")</f>
        <v>Christmas Sale</v>
      </c>
      <c r="X1661" t="b">
        <v>0</v>
      </c>
      <c r="Y1661">
        <v>1</v>
      </c>
      <c r="Z1661">
        <v>91.29</v>
      </c>
      <c r="AA1661">
        <v>365.17</v>
      </c>
      <c r="AB1661">
        <v>0</v>
      </c>
      <c r="AC1661" t="str">
        <f>IF(MasterData[[#This Row],[Discount Amount]]&gt;0, "Promotional sale", "Non-Promotional Sales")</f>
        <v>Non-Promotional Sales</v>
      </c>
    </row>
    <row r="1662" spans="1:29" x14ac:dyDescent="0.25">
      <c r="A1662">
        <v>1661</v>
      </c>
      <c r="B1662" s="1" t="s">
        <v>204</v>
      </c>
      <c r="C1662" s="2">
        <v>0.97519675925925919</v>
      </c>
      <c r="D1662">
        <v>243</v>
      </c>
      <c r="E1662">
        <v>46</v>
      </c>
      <c r="F1662" s="1" t="s">
        <v>37</v>
      </c>
      <c r="G1662" s="1" t="s">
        <v>29</v>
      </c>
      <c r="H1662">
        <v>51.253799999999998</v>
      </c>
      <c r="I1662">
        <v>-85.3232</v>
      </c>
      <c r="J1662">
        <v>77</v>
      </c>
      <c r="K1662" t="b">
        <v>1</v>
      </c>
      <c r="L1662">
        <v>334</v>
      </c>
      <c r="M1662" s="1" t="s">
        <v>30</v>
      </c>
      <c r="N1662" s="1" t="s">
        <v>31</v>
      </c>
      <c r="O1662">
        <v>3</v>
      </c>
      <c r="P1662" t="b">
        <v>1</v>
      </c>
      <c r="Q1662" t="b">
        <v>1</v>
      </c>
      <c r="R1662" s="1" t="s">
        <v>52</v>
      </c>
      <c r="S1662" s="1" t="s">
        <v>49</v>
      </c>
      <c r="T1662">
        <v>3</v>
      </c>
      <c r="U1662" s="1" t="s">
        <v>42</v>
      </c>
      <c r="V1662" s="1" t="s">
        <v>35</v>
      </c>
      <c r="W1662" s="1" t="str">
        <f>IF(OR(MasterData[[#This Row],[Event]]="Christmas Market", MasterData[[#This Row],[Event]]="Christmas"), "Christmas Sale", "Non-Christmas Sale")</f>
        <v>Non-Christmas Sale</v>
      </c>
      <c r="X1662" t="b">
        <v>0</v>
      </c>
      <c r="Y1662">
        <v>4</v>
      </c>
      <c r="Z1662">
        <v>87.48</v>
      </c>
      <c r="AA1662">
        <v>262.45</v>
      </c>
      <c r="AB1662">
        <v>0</v>
      </c>
      <c r="AC1662" t="str">
        <f>IF(MasterData[[#This Row],[Discount Amount]]&gt;0, "Promotional sale", "Non-Promotional Sales")</f>
        <v>Non-Promotional Sales</v>
      </c>
    </row>
    <row r="1663" spans="1:29" x14ac:dyDescent="0.25">
      <c r="A1663">
        <v>1662</v>
      </c>
      <c r="B1663" s="1" t="s">
        <v>160</v>
      </c>
      <c r="C1663" s="2">
        <v>0.17994212962962952</v>
      </c>
      <c r="D1663">
        <v>493</v>
      </c>
      <c r="E1663">
        <v>46</v>
      </c>
      <c r="F1663" s="1" t="s">
        <v>28</v>
      </c>
      <c r="G1663" s="1" t="s">
        <v>79</v>
      </c>
      <c r="H1663">
        <v>63.588799999999999</v>
      </c>
      <c r="I1663">
        <v>-115.5069</v>
      </c>
      <c r="J1663">
        <v>11</v>
      </c>
      <c r="K1663" t="b">
        <v>0</v>
      </c>
      <c r="L1663">
        <v>457</v>
      </c>
      <c r="M1663" s="1" t="s">
        <v>63</v>
      </c>
      <c r="N1663" s="1" t="s">
        <v>64</v>
      </c>
      <c r="O1663">
        <v>4</v>
      </c>
      <c r="P1663" t="b">
        <v>1</v>
      </c>
      <c r="Q1663" t="b">
        <v>1</v>
      </c>
      <c r="R1663" s="1" t="s">
        <v>41</v>
      </c>
      <c r="S1663" s="1" t="s">
        <v>58</v>
      </c>
      <c r="T1663">
        <v>4</v>
      </c>
      <c r="U1663" s="1" t="s">
        <v>34</v>
      </c>
      <c r="V1663" s="1" t="s">
        <v>59</v>
      </c>
      <c r="W1663" s="1" t="str">
        <f>IF(OR(MasterData[[#This Row],[Event]]="Christmas Market", MasterData[[#This Row],[Event]]="Christmas"), "Christmas Sale", "Non-Christmas Sale")</f>
        <v>Non-Christmas Sale</v>
      </c>
      <c r="X1663" t="b">
        <v>1</v>
      </c>
      <c r="Y1663">
        <v>3</v>
      </c>
      <c r="Z1663">
        <v>83.5</v>
      </c>
      <c r="AA1663">
        <v>334</v>
      </c>
      <c r="AB1663">
        <v>33.4</v>
      </c>
      <c r="AC1663" t="str">
        <f>IF(MasterData[[#This Row],[Discount Amount]]&gt;0, "Promotional sale", "Non-Promotional Sales")</f>
        <v>Promotional sale</v>
      </c>
    </row>
    <row r="1664" spans="1:29" x14ac:dyDescent="0.25">
      <c r="A1664">
        <v>1663</v>
      </c>
      <c r="B1664" s="1" t="s">
        <v>204</v>
      </c>
      <c r="C1664" s="2">
        <v>0.54122685185185193</v>
      </c>
      <c r="D1664">
        <v>88</v>
      </c>
      <c r="E1664">
        <v>40</v>
      </c>
      <c r="F1664" s="1" t="s">
        <v>61</v>
      </c>
      <c r="G1664" s="1" t="s">
        <v>66</v>
      </c>
      <c r="H1664">
        <v>45.077800000000003</v>
      </c>
      <c r="I1664">
        <v>-63.546700000000001</v>
      </c>
      <c r="J1664">
        <v>99</v>
      </c>
      <c r="K1664" t="b">
        <v>0</v>
      </c>
      <c r="L1664">
        <v>450</v>
      </c>
      <c r="M1664" s="1" t="s">
        <v>39</v>
      </c>
      <c r="N1664" s="1" t="s">
        <v>40</v>
      </c>
      <c r="O1664">
        <v>3</v>
      </c>
      <c r="P1664" t="b">
        <v>0</v>
      </c>
      <c r="Q1664" t="b">
        <v>0</v>
      </c>
      <c r="R1664" s="1" t="s">
        <v>52</v>
      </c>
      <c r="S1664" s="1" t="s">
        <v>33</v>
      </c>
      <c r="T1664">
        <v>4</v>
      </c>
      <c r="U1664" s="1" t="s">
        <v>45</v>
      </c>
      <c r="V1664" s="1" t="s">
        <v>59</v>
      </c>
      <c r="W1664" s="1" t="str">
        <f>IF(OR(MasterData[[#This Row],[Event]]="Christmas Market", MasterData[[#This Row],[Event]]="Christmas"), "Christmas Sale", "Non-Christmas Sale")</f>
        <v>Non-Christmas Sale</v>
      </c>
      <c r="X1664" t="b">
        <v>1</v>
      </c>
      <c r="Y1664">
        <v>4</v>
      </c>
      <c r="Z1664">
        <v>24.9</v>
      </c>
      <c r="AA1664">
        <v>74.7</v>
      </c>
      <c r="AB1664">
        <v>7.47</v>
      </c>
      <c r="AC1664" t="str">
        <f>IF(MasterData[[#This Row],[Discount Amount]]&gt;0, "Promotional sale", "Non-Promotional Sales")</f>
        <v>Promotional sale</v>
      </c>
    </row>
    <row r="1665" spans="1:29" x14ac:dyDescent="0.25">
      <c r="A1665">
        <v>1664</v>
      </c>
      <c r="B1665" s="1" t="s">
        <v>90</v>
      </c>
      <c r="C1665" s="2">
        <v>0.94074074074074066</v>
      </c>
      <c r="D1665">
        <v>330</v>
      </c>
      <c r="E1665">
        <v>56</v>
      </c>
      <c r="F1665" s="1" t="s">
        <v>61</v>
      </c>
      <c r="G1665" s="1" t="s">
        <v>29</v>
      </c>
      <c r="H1665">
        <v>51.253799999999998</v>
      </c>
      <c r="I1665">
        <v>-85.3232</v>
      </c>
      <c r="J1665">
        <v>80</v>
      </c>
      <c r="K1665" t="b">
        <v>1</v>
      </c>
      <c r="L1665">
        <v>776</v>
      </c>
      <c r="M1665" s="1" t="s">
        <v>30</v>
      </c>
      <c r="N1665" s="1" t="s">
        <v>31</v>
      </c>
      <c r="O1665">
        <v>1</v>
      </c>
      <c r="P1665" t="b">
        <v>1</v>
      </c>
      <c r="Q1665" t="b">
        <v>0</v>
      </c>
      <c r="R1665" s="1" t="s">
        <v>32</v>
      </c>
      <c r="S1665" s="1" t="s">
        <v>49</v>
      </c>
      <c r="T1665">
        <v>2</v>
      </c>
      <c r="U1665" s="1" t="s">
        <v>42</v>
      </c>
      <c r="V1665" s="1" t="s">
        <v>46</v>
      </c>
      <c r="W1665" s="1" t="str">
        <f>IF(OR(MasterData[[#This Row],[Event]]="Christmas Market", MasterData[[#This Row],[Event]]="Christmas"), "Christmas Sale", "Non-Christmas Sale")</f>
        <v>Christmas Sale</v>
      </c>
      <c r="X1665" t="b">
        <v>0</v>
      </c>
      <c r="Y1665">
        <v>2</v>
      </c>
      <c r="Z1665">
        <v>86.06</v>
      </c>
      <c r="AA1665">
        <v>86.06</v>
      </c>
      <c r="AB1665">
        <v>0</v>
      </c>
      <c r="AC1665" t="str">
        <f>IF(MasterData[[#This Row],[Discount Amount]]&gt;0, "Promotional sale", "Non-Promotional Sales")</f>
        <v>Non-Promotional Sales</v>
      </c>
    </row>
    <row r="1666" spans="1:29" x14ac:dyDescent="0.25">
      <c r="A1666">
        <v>1665</v>
      </c>
      <c r="B1666" s="1" t="s">
        <v>220</v>
      </c>
      <c r="C1666" s="2">
        <v>0.77347222222222212</v>
      </c>
      <c r="D1666">
        <v>12</v>
      </c>
      <c r="E1666">
        <v>55</v>
      </c>
      <c r="F1666" s="1" t="s">
        <v>28</v>
      </c>
      <c r="G1666" s="1" t="s">
        <v>79</v>
      </c>
      <c r="H1666">
        <v>63.588799999999999</v>
      </c>
      <c r="I1666">
        <v>-115.5069</v>
      </c>
      <c r="J1666">
        <v>87</v>
      </c>
      <c r="K1666" t="b">
        <v>0</v>
      </c>
      <c r="L1666">
        <v>106</v>
      </c>
      <c r="M1666" s="1" t="s">
        <v>63</v>
      </c>
      <c r="N1666" s="1" t="s">
        <v>64</v>
      </c>
      <c r="O1666">
        <v>3</v>
      </c>
      <c r="P1666" t="b">
        <v>0</v>
      </c>
      <c r="Q1666" t="b">
        <v>1</v>
      </c>
      <c r="R1666" s="1" t="s">
        <v>32</v>
      </c>
      <c r="S1666" s="1" t="s">
        <v>53</v>
      </c>
      <c r="T1666">
        <v>4</v>
      </c>
      <c r="U1666" s="1" t="s">
        <v>42</v>
      </c>
      <c r="V1666" s="1" t="s">
        <v>35</v>
      </c>
      <c r="W1666" s="1" t="str">
        <f>IF(OR(MasterData[[#This Row],[Event]]="Christmas Market", MasterData[[#This Row],[Event]]="Christmas"), "Christmas Sale", "Non-Christmas Sale")</f>
        <v>Non-Christmas Sale</v>
      </c>
      <c r="X1666" t="b">
        <v>1</v>
      </c>
      <c r="Y1666">
        <v>4</v>
      </c>
      <c r="Z1666">
        <v>21.83</v>
      </c>
      <c r="AA1666">
        <v>65.489999999999995</v>
      </c>
      <c r="AB1666">
        <v>0</v>
      </c>
      <c r="AC1666" t="str">
        <f>IF(MasterData[[#This Row],[Discount Amount]]&gt;0, "Promotional sale", "Non-Promotional Sales")</f>
        <v>Non-Promotional Sales</v>
      </c>
    </row>
    <row r="1667" spans="1:29" x14ac:dyDescent="0.25">
      <c r="A1667">
        <v>1666</v>
      </c>
      <c r="B1667" s="1" t="s">
        <v>358</v>
      </c>
      <c r="C1667" s="2">
        <v>0.86465277777777771</v>
      </c>
      <c r="D1667">
        <v>40</v>
      </c>
      <c r="E1667">
        <v>53</v>
      </c>
      <c r="F1667" s="1" t="s">
        <v>37</v>
      </c>
      <c r="G1667" s="1" t="s">
        <v>51</v>
      </c>
      <c r="H1667">
        <v>53.760899999999999</v>
      </c>
      <c r="I1667">
        <v>-98.813900000000004</v>
      </c>
      <c r="J1667">
        <v>19</v>
      </c>
      <c r="K1667" t="b">
        <v>1</v>
      </c>
      <c r="L1667">
        <v>151</v>
      </c>
      <c r="M1667" s="1" t="s">
        <v>63</v>
      </c>
      <c r="N1667" s="1" t="s">
        <v>64</v>
      </c>
      <c r="O1667">
        <v>4</v>
      </c>
      <c r="P1667" t="b">
        <v>1</v>
      </c>
      <c r="Q1667" t="b">
        <v>1</v>
      </c>
      <c r="R1667" s="1" t="s">
        <v>52</v>
      </c>
      <c r="S1667" s="1" t="s">
        <v>58</v>
      </c>
      <c r="T1667">
        <v>4</v>
      </c>
      <c r="U1667" s="1" t="s">
        <v>34</v>
      </c>
      <c r="V1667" s="1" t="s">
        <v>59</v>
      </c>
      <c r="W1667" s="1" t="str">
        <f>IF(OR(MasterData[[#This Row],[Event]]="Christmas Market", MasterData[[#This Row],[Event]]="Christmas"), "Christmas Sale", "Non-Christmas Sale")</f>
        <v>Non-Christmas Sale</v>
      </c>
      <c r="X1667" t="b">
        <v>1</v>
      </c>
      <c r="Y1667">
        <v>1</v>
      </c>
      <c r="Z1667">
        <v>10.98</v>
      </c>
      <c r="AA1667">
        <v>43.91</v>
      </c>
      <c r="AB1667">
        <v>4.3899999999999997</v>
      </c>
      <c r="AC1667" t="str">
        <f>IF(MasterData[[#This Row],[Discount Amount]]&gt;0, "Promotional sale", "Non-Promotional Sales")</f>
        <v>Promotional sale</v>
      </c>
    </row>
    <row r="1668" spans="1:29" x14ac:dyDescent="0.25">
      <c r="A1668">
        <v>1667</v>
      </c>
      <c r="B1668" s="1" t="s">
        <v>232</v>
      </c>
      <c r="C1668" s="2">
        <v>0.46511574074074069</v>
      </c>
      <c r="D1668">
        <v>237</v>
      </c>
      <c r="E1668">
        <v>65</v>
      </c>
      <c r="F1668" s="1" t="s">
        <v>61</v>
      </c>
      <c r="G1668" s="1" t="s">
        <v>81</v>
      </c>
      <c r="H1668">
        <v>64.248000000000005</v>
      </c>
      <c r="I1668">
        <v>-84.889600000000002</v>
      </c>
      <c r="J1668">
        <v>19</v>
      </c>
      <c r="K1668" t="b">
        <v>1</v>
      </c>
      <c r="L1668">
        <v>488</v>
      </c>
      <c r="M1668" s="1" t="s">
        <v>74</v>
      </c>
      <c r="N1668" s="1" t="s">
        <v>75</v>
      </c>
      <c r="O1668">
        <v>1</v>
      </c>
      <c r="P1668" t="b">
        <v>0</v>
      </c>
      <c r="Q1668" t="b">
        <v>0</v>
      </c>
      <c r="R1668" s="1" t="s">
        <v>52</v>
      </c>
      <c r="S1668" s="1" t="s">
        <v>58</v>
      </c>
      <c r="T1668">
        <v>3</v>
      </c>
      <c r="U1668" s="1" t="s">
        <v>42</v>
      </c>
      <c r="V1668" s="1" t="s">
        <v>46</v>
      </c>
      <c r="W1668" s="1" t="str">
        <f>IF(OR(MasterData[[#This Row],[Event]]="Christmas Market", MasterData[[#This Row],[Event]]="Christmas"), "Christmas Sale", "Non-Christmas Sale")</f>
        <v>Christmas Sale</v>
      </c>
      <c r="X1668" t="b">
        <v>0</v>
      </c>
      <c r="Y1668">
        <v>2</v>
      </c>
      <c r="Z1668">
        <v>24.55</v>
      </c>
      <c r="AA1668">
        <v>24.55</v>
      </c>
      <c r="AB1668">
        <v>0</v>
      </c>
      <c r="AC1668" t="str">
        <f>IF(MasterData[[#This Row],[Discount Amount]]&gt;0, "Promotional sale", "Non-Promotional Sales")</f>
        <v>Non-Promotional Sales</v>
      </c>
    </row>
    <row r="1669" spans="1:29" x14ac:dyDescent="0.25">
      <c r="A1669">
        <v>1668</v>
      </c>
      <c r="B1669" s="1" t="s">
        <v>216</v>
      </c>
      <c r="C1669" s="2">
        <v>0.3399537037037037</v>
      </c>
      <c r="D1669">
        <v>80</v>
      </c>
      <c r="E1669">
        <v>21</v>
      </c>
      <c r="F1669" s="1" t="s">
        <v>61</v>
      </c>
      <c r="G1669" s="1" t="s">
        <v>51</v>
      </c>
      <c r="H1669">
        <v>53.760899999999999</v>
      </c>
      <c r="I1669">
        <v>-98.813900000000004</v>
      </c>
      <c r="J1669">
        <v>92</v>
      </c>
      <c r="K1669" t="b">
        <v>1</v>
      </c>
      <c r="L1669">
        <v>639</v>
      </c>
      <c r="M1669" s="1" t="s">
        <v>63</v>
      </c>
      <c r="N1669" s="1" t="s">
        <v>64</v>
      </c>
      <c r="O1669">
        <v>2</v>
      </c>
      <c r="P1669" t="b">
        <v>1</v>
      </c>
      <c r="Q1669" t="b">
        <v>0</v>
      </c>
      <c r="R1669" s="1" t="s">
        <v>32</v>
      </c>
      <c r="S1669" s="1" t="s">
        <v>58</v>
      </c>
      <c r="T1669">
        <v>5</v>
      </c>
      <c r="U1669" s="1" t="s">
        <v>42</v>
      </c>
      <c r="V1669" s="1" t="s">
        <v>59</v>
      </c>
      <c r="W1669" s="1" t="str">
        <f>IF(OR(MasterData[[#This Row],[Event]]="Christmas Market", MasterData[[#This Row],[Event]]="Christmas"), "Christmas Sale", "Non-Christmas Sale")</f>
        <v>Non-Christmas Sale</v>
      </c>
      <c r="X1669" t="b">
        <v>0</v>
      </c>
      <c r="Y1669">
        <v>2</v>
      </c>
      <c r="Z1669">
        <v>68.34</v>
      </c>
      <c r="AA1669">
        <v>136.68</v>
      </c>
      <c r="AB1669">
        <v>13.67</v>
      </c>
      <c r="AC1669" t="str">
        <f>IF(MasterData[[#This Row],[Discount Amount]]&gt;0, "Promotional sale", "Non-Promotional Sales")</f>
        <v>Promotional sale</v>
      </c>
    </row>
    <row r="1670" spans="1:29" x14ac:dyDescent="0.25">
      <c r="A1670">
        <v>1669</v>
      </c>
      <c r="B1670" s="1" t="s">
        <v>406</v>
      </c>
      <c r="C1670" s="2">
        <v>0.50672453703703701</v>
      </c>
      <c r="D1670">
        <v>247</v>
      </c>
      <c r="E1670">
        <v>21</v>
      </c>
      <c r="F1670" s="1" t="s">
        <v>61</v>
      </c>
      <c r="G1670" s="1" t="s">
        <v>79</v>
      </c>
      <c r="H1670">
        <v>63.588799999999999</v>
      </c>
      <c r="I1670">
        <v>-115.5069</v>
      </c>
      <c r="J1670">
        <v>11</v>
      </c>
      <c r="K1670" t="b">
        <v>0</v>
      </c>
      <c r="L1670">
        <v>269</v>
      </c>
      <c r="M1670" s="1" t="s">
        <v>56</v>
      </c>
      <c r="N1670" s="1" t="s">
        <v>57</v>
      </c>
      <c r="O1670">
        <v>3</v>
      </c>
      <c r="P1670" t="b">
        <v>1</v>
      </c>
      <c r="Q1670" t="b">
        <v>0</v>
      </c>
      <c r="R1670" s="1" t="s">
        <v>32</v>
      </c>
      <c r="S1670" s="1" t="s">
        <v>58</v>
      </c>
      <c r="T1670">
        <v>3</v>
      </c>
      <c r="U1670" s="1" t="s">
        <v>34</v>
      </c>
      <c r="V1670" s="1" t="s">
        <v>59</v>
      </c>
      <c r="W1670" s="1" t="str">
        <f>IF(OR(MasterData[[#This Row],[Event]]="Christmas Market", MasterData[[#This Row],[Event]]="Christmas"), "Christmas Sale", "Non-Christmas Sale")</f>
        <v>Non-Christmas Sale</v>
      </c>
      <c r="X1670" t="b">
        <v>1</v>
      </c>
      <c r="Y1670">
        <v>2</v>
      </c>
      <c r="Z1670">
        <v>71.67</v>
      </c>
      <c r="AA1670">
        <v>215.01</v>
      </c>
      <c r="AB1670">
        <v>21.5</v>
      </c>
      <c r="AC1670" t="str">
        <f>IF(MasterData[[#This Row],[Discount Amount]]&gt;0, "Promotional sale", "Non-Promotional Sales")</f>
        <v>Promotional sale</v>
      </c>
    </row>
    <row r="1671" spans="1:29" x14ac:dyDescent="0.25">
      <c r="A1671">
        <v>1670</v>
      </c>
      <c r="B1671" s="1" t="s">
        <v>383</v>
      </c>
      <c r="C1671" s="2">
        <v>0.97930555555555565</v>
      </c>
      <c r="D1671">
        <v>143</v>
      </c>
      <c r="E1671">
        <v>35</v>
      </c>
      <c r="F1671" s="1" t="s">
        <v>61</v>
      </c>
      <c r="G1671" s="1" t="s">
        <v>62</v>
      </c>
      <c r="H1671">
        <v>46.565300000000001</v>
      </c>
      <c r="I1671">
        <v>-66.4619</v>
      </c>
      <c r="J1671">
        <v>59</v>
      </c>
      <c r="K1671" t="b">
        <v>1</v>
      </c>
      <c r="L1671">
        <v>132</v>
      </c>
      <c r="M1671" s="1" t="s">
        <v>30</v>
      </c>
      <c r="N1671" s="1" t="s">
        <v>31</v>
      </c>
      <c r="O1671">
        <v>1</v>
      </c>
      <c r="P1671" t="b">
        <v>0</v>
      </c>
      <c r="Q1671" t="b">
        <v>0</v>
      </c>
      <c r="R1671" s="1" t="s">
        <v>41</v>
      </c>
      <c r="S1671" s="1" t="s">
        <v>58</v>
      </c>
      <c r="T1671">
        <v>1</v>
      </c>
      <c r="U1671" s="1" t="s">
        <v>42</v>
      </c>
      <c r="V1671" s="1" t="s">
        <v>35</v>
      </c>
      <c r="W1671" s="1" t="str">
        <f>IF(OR(MasterData[[#This Row],[Event]]="Christmas Market", MasterData[[#This Row],[Event]]="Christmas"), "Christmas Sale", "Non-Christmas Sale")</f>
        <v>Non-Christmas Sale</v>
      </c>
      <c r="X1671" t="b">
        <v>1</v>
      </c>
      <c r="Y1671">
        <v>3</v>
      </c>
      <c r="Z1671">
        <v>66.459999999999994</v>
      </c>
      <c r="AA1671">
        <v>66.459999999999994</v>
      </c>
      <c r="AB1671">
        <v>0</v>
      </c>
      <c r="AC1671" t="str">
        <f>IF(MasterData[[#This Row],[Discount Amount]]&gt;0, "Promotional sale", "Non-Promotional Sales")</f>
        <v>Non-Promotional Sales</v>
      </c>
    </row>
    <row r="1672" spans="1:29" x14ac:dyDescent="0.25">
      <c r="A1672">
        <v>1671</v>
      </c>
      <c r="B1672" s="1" t="s">
        <v>204</v>
      </c>
      <c r="C1672" s="2">
        <v>0.17177083333333343</v>
      </c>
      <c r="D1672">
        <v>188</v>
      </c>
      <c r="E1672">
        <v>43</v>
      </c>
      <c r="F1672" s="1" t="s">
        <v>28</v>
      </c>
      <c r="G1672" s="1" t="s">
        <v>29</v>
      </c>
      <c r="H1672">
        <v>51.253799999999998</v>
      </c>
      <c r="I1672">
        <v>-85.3232</v>
      </c>
      <c r="J1672">
        <v>5</v>
      </c>
      <c r="K1672" t="b">
        <v>0</v>
      </c>
      <c r="L1672">
        <v>931</v>
      </c>
      <c r="M1672" s="1" t="s">
        <v>30</v>
      </c>
      <c r="N1672" s="1" t="s">
        <v>31</v>
      </c>
      <c r="O1672">
        <v>4</v>
      </c>
      <c r="P1672" t="b">
        <v>0</v>
      </c>
      <c r="Q1672" t="b">
        <v>0</v>
      </c>
      <c r="R1672" s="1" t="s">
        <v>32</v>
      </c>
      <c r="S1672" s="1" t="s">
        <v>49</v>
      </c>
      <c r="T1672">
        <v>2</v>
      </c>
      <c r="U1672" s="1" t="s">
        <v>34</v>
      </c>
      <c r="V1672" s="1" t="s">
        <v>59</v>
      </c>
      <c r="W1672" s="1" t="str">
        <f>IF(OR(MasterData[[#This Row],[Event]]="Christmas Market", MasterData[[#This Row],[Event]]="Christmas"), "Christmas Sale", "Non-Christmas Sale")</f>
        <v>Non-Christmas Sale</v>
      </c>
      <c r="X1672" t="b">
        <v>1</v>
      </c>
      <c r="Y1672">
        <v>4</v>
      </c>
      <c r="Z1672">
        <v>28.81</v>
      </c>
      <c r="AA1672">
        <v>115.22</v>
      </c>
      <c r="AB1672">
        <v>11.52</v>
      </c>
      <c r="AC1672" t="str">
        <f>IF(MasterData[[#This Row],[Discount Amount]]&gt;0, "Promotional sale", "Non-Promotional Sales")</f>
        <v>Promotional sale</v>
      </c>
    </row>
    <row r="1673" spans="1:29" x14ac:dyDescent="0.25">
      <c r="A1673">
        <v>1672</v>
      </c>
      <c r="B1673" s="1" t="s">
        <v>69</v>
      </c>
      <c r="C1673" s="2">
        <v>0.37291666666666656</v>
      </c>
      <c r="D1673">
        <v>411</v>
      </c>
      <c r="E1673">
        <v>42</v>
      </c>
      <c r="F1673" s="1" t="s">
        <v>28</v>
      </c>
      <c r="G1673" s="1" t="s">
        <v>55</v>
      </c>
      <c r="H1673">
        <v>52.939900000000002</v>
      </c>
      <c r="I1673">
        <v>-106.4509</v>
      </c>
      <c r="J1673">
        <v>44</v>
      </c>
      <c r="K1673" t="b">
        <v>0</v>
      </c>
      <c r="L1673">
        <v>240</v>
      </c>
      <c r="M1673" s="1" t="s">
        <v>39</v>
      </c>
      <c r="N1673" s="1" t="s">
        <v>40</v>
      </c>
      <c r="O1673">
        <v>3</v>
      </c>
      <c r="P1673" t="b">
        <v>1</v>
      </c>
      <c r="Q1673" t="b">
        <v>1</v>
      </c>
      <c r="R1673" s="1" t="s">
        <v>32</v>
      </c>
      <c r="S1673" s="1" t="s">
        <v>49</v>
      </c>
      <c r="T1673">
        <v>5</v>
      </c>
      <c r="U1673" s="1" t="s">
        <v>45</v>
      </c>
      <c r="V1673" s="1" t="s">
        <v>46</v>
      </c>
      <c r="W1673" s="1" t="str">
        <f>IF(OR(MasterData[[#This Row],[Event]]="Christmas Market", MasterData[[#This Row],[Event]]="Christmas"), "Christmas Sale", "Non-Christmas Sale")</f>
        <v>Christmas Sale</v>
      </c>
      <c r="X1673" t="b">
        <v>1</v>
      </c>
      <c r="Y1673">
        <v>2</v>
      </c>
      <c r="Z1673">
        <v>58.48</v>
      </c>
      <c r="AA1673">
        <v>175.44</v>
      </c>
      <c r="AB1673">
        <v>0</v>
      </c>
      <c r="AC1673" t="str">
        <f>IF(MasterData[[#This Row],[Discount Amount]]&gt;0, "Promotional sale", "Non-Promotional Sales")</f>
        <v>Non-Promotional Sales</v>
      </c>
    </row>
    <row r="1674" spans="1:29" x14ac:dyDescent="0.25">
      <c r="A1674">
        <v>1673</v>
      </c>
      <c r="B1674" s="1" t="s">
        <v>177</v>
      </c>
      <c r="C1674" s="2">
        <v>0.46461805555555546</v>
      </c>
      <c r="D1674">
        <v>194</v>
      </c>
      <c r="E1674">
        <v>51</v>
      </c>
      <c r="F1674" s="1" t="s">
        <v>28</v>
      </c>
      <c r="G1674" s="1" t="s">
        <v>29</v>
      </c>
      <c r="H1674">
        <v>51.253799999999998</v>
      </c>
      <c r="I1674">
        <v>-85.3232</v>
      </c>
      <c r="J1674">
        <v>93</v>
      </c>
      <c r="K1674" t="b">
        <v>0</v>
      </c>
      <c r="L1674">
        <v>792</v>
      </c>
      <c r="M1674" s="1" t="s">
        <v>30</v>
      </c>
      <c r="N1674" s="1" t="s">
        <v>31</v>
      </c>
      <c r="O1674">
        <v>2</v>
      </c>
      <c r="P1674" t="b">
        <v>0</v>
      </c>
      <c r="Q1674" t="b">
        <v>0</v>
      </c>
      <c r="R1674" s="1" t="s">
        <v>32</v>
      </c>
      <c r="S1674" s="1" t="s">
        <v>49</v>
      </c>
      <c r="T1674">
        <v>2</v>
      </c>
      <c r="U1674" s="1" t="s">
        <v>42</v>
      </c>
      <c r="V1674" s="1" t="s">
        <v>46</v>
      </c>
      <c r="W1674" s="1" t="str">
        <f>IF(OR(MasterData[[#This Row],[Event]]="Christmas Market", MasterData[[#This Row],[Event]]="Christmas"), "Christmas Sale", "Non-Christmas Sale")</f>
        <v>Christmas Sale</v>
      </c>
      <c r="X1674" t="b">
        <v>1</v>
      </c>
      <c r="Y1674">
        <v>4</v>
      </c>
      <c r="Z1674">
        <v>97.73</v>
      </c>
      <c r="AA1674">
        <v>195.45</v>
      </c>
      <c r="AB1674">
        <v>0</v>
      </c>
      <c r="AC1674" t="str">
        <f>IF(MasterData[[#This Row],[Discount Amount]]&gt;0, "Promotional sale", "Non-Promotional Sales")</f>
        <v>Non-Promotional Sales</v>
      </c>
    </row>
    <row r="1675" spans="1:29" x14ac:dyDescent="0.25">
      <c r="A1675">
        <v>1674</v>
      </c>
      <c r="B1675" s="1" t="s">
        <v>110</v>
      </c>
      <c r="C1675" s="2">
        <v>9.2384259259259194E-2</v>
      </c>
      <c r="D1675">
        <v>335</v>
      </c>
      <c r="E1675">
        <v>45</v>
      </c>
      <c r="F1675" s="1" t="s">
        <v>61</v>
      </c>
      <c r="G1675" s="1" t="s">
        <v>79</v>
      </c>
      <c r="H1675">
        <v>63.588799999999999</v>
      </c>
      <c r="I1675">
        <v>-115.5069</v>
      </c>
      <c r="J1675">
        <v>45</v>
      </c>
      <c r="K1675" t="b">
        <v>1</v>
      </c>
      <c r="L1675">
        <v>829</v>
      </c>
      <c r="M1675" s="1" t="s">
        <v>39</v>
      </c>
      <c r="N1675" s="1" t="s">
        <v>40</v>
      </c>
      <c r="O1675">
        <v>5</v>
      </c>
      <c r="P1675" t="b">
        <v>0</v>
      </c>
      <c r="Q1675" t="b">
        <v>1</v>
      </c>
      <c r="R1675" s="1" t="s">
        <v>32</v>
      </c>
      <c r="S1675" s="1" t="s">
        <v>33</v>
      </c>
      <c r="T1675">
        <v>2</v>
      </c>
      <c r="U1675" s="1" t="s">
        <v>42</v>
      </c>
      <c r="V1675" s="1" t="s">
        <v>35</v>
      </c>
      <c r="W1675" s="1" t="str">
        <f>IF(OR(MasterData[[#This Row],[Event]]="Christmas Market", MasterData[[#This Row],[Event]]="Christmas"), "Christmas Sale", "Non-Christmas Sale")</f>
        <v>Non-Christmas Sale</v>
      </c>
      <c r="X1675" t="b">
        <v>0</v>
      </c>
      <c r="Y1675">
        <v>2</v>
      </c>
      <c r="Z1675">
        <v>61.35</v>
      </c>
      <c r="AA1675">
        <v>306.73</v>
      </c>
      <c r="AB1675">
        <v>0</v>
      </c>
      <c r="AC1675" t="str">
        <f>IF(MasterData[[#This Row],[Discount Amount]]&gt;0, "Promotional sale", "Non-Promotional Sales")</f>
        <v>Non-Promotional Sales</v>
      </c>
    </row>
    <row r="1676" spans="1:29" x14ac:dyDescent="0.25">
      <c r="A1676">
        <v>1675</v>
      </c>
      <c r="B1676" s="1" t="s">
        <v>78</v>
      </c>
      <c r="C1676" s="2">
        <v>0.80444444444444452</v>
      </c>
      <c r="D1676">
        <v>82</v>
      </c>
      <c r="E1676">
        <v>54</v>
      </c>
      <c r="F1676" s="1" t="s">
        <v>37</v>
      </c>
      <c r="G1676" s="1" t="s">
        <v>48</v>
      </c>
      <c r="H1676">
        <v>53.933300000000003</v>
      </c>
      <c r="I1676">
        <v>-116.5765</v>
      </c>
      <c r="J1676">
        <v>85</v>
      </c>
      <c r="K1676" t="b">
        <v>0</v>
      </c>
      <c r="L1676">
        <v>731</v>
      </c>
      <c r="M1676" s="1" t="s">
        <v>74</v>
      </c>
      <c r="N1676" s="1" t="s">
        <v>75</v>
      </c>
      <c r="O1676">
        <v>4</v>
      </c>
      <c r="P1676" t="b">
        <v>0</v>
      </c>
      <c r="Q1676" t="b">
        <v>0</v>
      </c>
      <c r="R1676" s="1" t="s">
        <v>32</v>
      </c>
      <c r="S1676" s="1" t="s">
        <v>58</v>
      </c>
      <c r="T1676">
        <v>3</v>
      </c>
      <c r="U1676" s="1" t="s">
        <v>42</v>
      </c>
      <c r="V1676" s="1" t="s">
        <v>46</v>
      </c>
      <c r="W1676" s="1" t="str">
        <f>IF(OR(MasterData[[#This Row],[Event]]="Christmas Market", MasterData[[#This Row],[Event]]="Christmas"), "Christmas Sale", "Non-Christmas Sale")</f>
        <v>Christmas Sale</v>
      </c>
      <c r="X1676" t="b">
        <v>0</v>
      </c>
      <c r="Y1676">
        <v>2</v>
      </c>
      <c r="Z1676">
        <v>68.86</v>
      </c>
      <c r="AA1676">
        <v>275.44</v>
      </c>
      <c r="AB1676">
        <v>0</v>
      </c>
      <c r="AC1676" t="str">
        <f>IF(MasterData[[#This Row],[Discount Amount]]&gt;0, "Promotional sale", "Non-Promotional Sales")</f>
        <v>Non-Promotional Sales</v>
      </c>
    </row>
    <row r="1677" spans="1:29" x14ac:dyDescent="0.25">
      <c r="A1677">
        <v>1676</v>
      </c>
      <c r="B1677" s="1" t="s">
        <v>240</v>
      </c>
      <c r="C1677" s="2">
        <v>0.24031249999999993</v>
      </c>
      <c r="D1677">
        <v>50</v>
      </c>
      <c r="E1677">
        <v>31</v>
      </c>
      <c r="F1677" s="1" t="s">
        <v>61</v>
      </c>
      <c r="G1677" s="1" t="s">
        <v>44</v>
      </c>
      <c r="H1677">
        <v>46.813099999999999</v>
      </c>
      <c r="I1677">
        <v>-71.207499999999996</v>
      </c>
      <c r="J1677">
        <v>58</v>
      </c>
      <c r="K1677" t="b">
        <v>1</v>
      </c>
      <c r="L1677">
        <v>640</v>
      </c>
      <c r="M1677" s="1" t="s">
        <v>63</v>
      </c>
      <c r="N1677" s="1" t="s">
        <v>64</v>
      </c>
      <c r="O1677">
        <v>2</v>
      </c>
      <c r="P1677" t="b">
        <v>1</v>
      </c>
      <c r="Q1677" t="b">
        <v>1</v>
      </c>
      <c r="R1677" s="1" t="s">
        <v>32</v>
      </c>
      <c r="S1677" s="1" t="s">
        <v>49</v>
      </c>
      <c r="T1677">
        <v>4</v>
      </c>
      <c r="U1677" s="1" t="s">
        <v>45</v>
      </c>
      <c r="V1677" s="1" t="s">
        <v>59</v>
      </c>
      <c r="W1677" s="1" t="str">
        <f>IF(OR(MasterData[[#This Row],[Event]]="Christmas Market", MasterData[[#This Row],[Event]]="Christmas"), "Christmas Sale", "Non-Christmas Sale")</f>
        <v>Non-Christmas Sale</v>
      </c>
      <c r="X1677" t="b">
        <v>0</v>
      </c>
      <c r="Y1677">
        <v>1</v>
      </c>
      <c r="Z1677">
        <v>81.17</v>
      </c>
      <c r="AA1677">
        <v>162.35</v>
      </c>
      <c r="AB1677">
        <v>16.23</v>
      </c>
      <c r="AC1677" t="str">
        <f>IF(MasterData[[#This Row],[Discount Amount]]&gt;0, "Promotional sale", "Non-Promotional Sales")</f>
        <v>Promotional sale</v>
      </c>
    </row>
    <row r="1678" spans="1:29" x14ac:dyDescent="0.25">
      <c r="A1678">
        <v>1677</v>
      </c>
      <c r="B1678" s="1" t="s">
        <v>125</v>
      </c>
      <c r="C1678" s="2">
        <v>0.37559027777777776</v>
      </c>
      <c r="D1678">
        <v>77</v>
      </c>
      <c r="E1678">
        <v>66</v>
      </c>
      <c r="F1678" s="1" t="s">
        <v>37</v>
      </c>
      <c r="G1678" s="1" t="s">
        <v>51</v>
      </c>
      <c r="H1678">
        <v>53.760899999999999</v>
      </c>
      <c r="I1678">
        <v>-98.813900000000004</v>
      </c>
      <c r="J1678">
        <v>63</v>
      </c>
      <c r="K1678" t="b">
        <v>1</v>
      </c>
      <c r="L1678">
        <v>372</v>
      </c>
      <c r="M1678" s="1" t="s">
        <v>63</v>
      </c>
      <c r="N1678" s="1" t="s">
        <v>64</v>
      </c>
      <c r="O1678">
        <v>5</v>
      </c>
      <c r="P1678" t="b">
        <v>1</v>
      </c>
      <c r="Q1678" t="b">
        <v>0</v>
      </c>
      <c r="R1678" s="1" t="s">
        <v>41</v>
      </c>
      <c r="S1678" s="1" t="s">
        <v>53</v>
      </c>
      <c r="T1678">
        <v>2</v>
      </c>
      <c r="U1678" s="1" t="s">
        <v>45</v>
      </c>
      <c r="V1678" s="1" t="s">
        <v>59</v>
      </c>
      <c r="W1678" s="1" t="str">
        <f>IF(OR(MasterData[[#This Row],[Event]]="Christmas Market", MasterData[[#This Row],[Event]]="Christmas"), "Christmas Sale", "Non-Christmas Sale")</f>
        <v>Non-Christmas Sale</v>
      </c>
      <c r="X1678" t="b">
        <v>1</v>
      </c>
      <c r="Y1678">
        <v>4</v>
      </c>
      <c r="Z1678">
        <v>48.24</v>
      </c>
      <c r="AA1678">
        <v>241.21</v>
      </c>
      <c r="AB1678">
        <v>24.12</v>
      </c>
      <c r="AC1678" t="str">
        <f>IF(MasterData[[#This Row],[Discount Amount]]&gt;0, "Promotional sale", "Non-Promotional Sales")</f>
        <v>Promotional sale</v>
      </c>
    </row>
    <row r="1679" spans="1:29" x14ac:dyDescent="0.25">
      <c r="A1679">
        <v>1678</v>
      </c>
      <c r="B1679" s="1" t="s">
        <v>165</v>
      </c>
      <c r="C1679" s="2">
        <v>0.51651620370370366</v>
      </c>
      <c r="D1679">
        <v>309</v>
      </c>
      <c r="E1679">
        <v>34</v>
      </c>
      <c r="F1679" s="1" t="s">
        <v>37</v>
      </c>
      <c r="G1679" s="1" t="s">
        <v>38</v>
      </c>
      <c r="H1679">
        <v>53.726700000000001</v>
      </c>
      <c r="I1679">
        <v>-127.6476</v>
      </c>
      <c r="J1679">
        <v>87</v>
      </c>
      <c r="K1679" t="b">
        <v>0</v>
      </c>
      <c r="L1679">
        <v>724</v>
      </c>
      <c r="M1679" s="1" t="s">
        <v>30</v>
      </c>
      <c r="N1679" s="1" t="s">
        <v>31</v>
      </c>
      <c r="O1679">
        <v>5</v>
      </c>
      <c r="P1679" t="b">
        <v>0</v>
      </c>
      <c r="Q1679" t="b">
        <v>0</v>
      </c>
      <c r="R1679" s="1" t="s">
        <v>41</v>
      </c>
      <c r="S1679" s="1" t="s">
        <v>58</v>
      </c>
      <c r="T1679">
        <v>3</v>
      </c>
      <c r="U1679" s="1" t="s">
        <v>34</v>
      </c>
      <c r="V1679" s="1" t="s">
        <v>35</v>
      </c>
      <c r="W1679" s="1" t="str">
        <f>IF(OR(MasterData[[#This Row],[Event]]="Christmas Market", MasterData[[#This Row],[Event]]="Christmas"), "Christmas Sale", "Non-Christmas Sale")</f>
        <v>Non-Christmas Sale</v>
      </c>
      <c r="X1679" t="b">
        <v>1</v>
      </c>
      <c r="Y1679">
        <v>5</v>
      </c>
      <c r="Z1679">
        <v>14.54</v>
      </c>
      <c r="AA1679">
        <v>72.72</v>
      </c>
      <c r="AB1679">
        <v>0</v>
      </c>
      <c r="AC1679" t="str">
        <f>IF(MasterData[[#This Row],[Discount Amount]]&gt;0, "Promotional sale", "Non-Promotional Sales")</f>
        <v>Non-Promotional Sales</v>
      </c>
    </row>
    <row r="1680" spans="1:29" x14ac:dyDescent="0.25">
      <c r="A1680">
        <v>1679</v>
      </c>
      <c r="B1680" s="1" t="s">
        <v>169</v>
      </c>
      <c r="C1680" s="2">
        <v>9.2546296296296404E-2</v>
      </c>
      <c r="D1680">
        <v>273</v>
      </c>
      <c r="E1680">
        <v>45</v>
      </c>
      <c r="F1680" s="1" t="s">
        <v>28</v>
      </c>
      <c r="G1680" s="1" t="s">
        <v>68</v>
      </c>
      <c r="H1680">
        <v>46.318800000000003</v>
      </c>
      <c r="I1680">
        <v>-63.146099999999997</v>
      </c>
      <c r="J1680">
        <v>76</v>
      </c>
      <c r="K1680" t="b">
        <v>1</v>
      </c>
      <c r="L1680">
        <v>639</v>
      </c>
      <c r="M1680" s="1" t="s">
        <v>39</v>
      </c>
      <c r="N1680" s="1" t="s">
        <v>40</v>
      </c>
      <c r="O1680">
        <v>3</v>
      </c>
      <c r="P1680" t="b">
        <v>1</v>
      </c>
      <c r="Q1680" t="b">
        <v>1</v>
      </c>
      <c r="R1680" s="1" t="s">
        <v>52</v>
      </c>
      <c r="S1680" s="1" t="s">
        <v>33</v>
      </c>
      <c r="T1680">
        <v>4</v>
      </c>
      <c r="U1680" s="1" t="s">
        <v>45</v>
      </c>
      <c r="V1680" s="1" t="s">
        <v>35</v>
      </c>
      <c r="W1680" s="1" t="str">
        <f>IF(OR(MasterData[[#This Row],[Event]]="Christmas Market", MasterData[[#This Row],[Event]]="Christmas"), "Christmas Sale", "Non-Christmas Sale")</f>
        <v>Non-Christmas Sale</v>
      </c>
      <c r="X1680" t="b">
        <v>0</v>
      </c>
      <c r="Y1680">
        <v>3</v>
      </c>
      <c r="Z1680">
        <v>63.55</v>
      </c>
      <c r="AA1680">
        <v>190.66</v>
      </c>
      <c r="AB1680">
        <v>0</v>
      </c>
      <c r="AC1680" t="str">
        <f>IF(MasterData[[#This Row],[Discount Amount]]&gt;0, "Promotional sale", "Non-Promotional Sales")</f>
        <v>Non-Promotional Sales</v>
      </c>
    </row>
    <row r="1681" spans="1:29" x14ac:dyDescent="0.25">
      <c r="A1681">
        <v>1680</v>
      </c>
      <c r="B1681" s="1" t="s">
        <v>196</v>
      </c>
      <c r="C1681" s="2">
        <v>0.30775462962962963</v>
      </c>
      <c r="D1681">
        <v>2</v>
      </c>
      <c r="E1681">
        <v>58</v>
      </c>
      <c r="F1681" s="1" t="s">
        <v>61</v>
      </c>
      <c r="G1681" s="1" t="s">
        <v>38</v>
      </c>
      <c r="H1681">
        <v>53.726700000000001</v>
      </c>
      <c r="I1681">
        <v>-127.6476</v>
      </c>
      <c r="J1681">
        <v>98</v>
      </c>
      <c r="K1681" t="b">
        <v>0</v>
      </c>
      <c r="L1681">
        <v>360</v>
      </c>
      <c r="M1681" s="1" t="s">
        <v>30</v>
      </c>
      <c r="N1681" s="1" t="s">
        <v>31</v>
      </c>
      <c r="O1681">
        <v>4</v>
      </c>
      <c r="P1681" t="b">
        <v>1</v>
      </c>
      <c r="Q1681" t="b">
        <v>0</v>
      </c>
      <c r="R1681" s="1" t="s">
        <v>41</v>
      </c>
      <c r="S1681" s="1" t="s">
        <v>58</v>
      </c>
      <c r="T1681">
        <v>1</v>
      </c>
      <c r="U1681" s="1" t="s">
        <v>42</v>
      </c>
      <c r="V1681" s="1" t="s">
        <v>35</v>
      </c>
      <c r="W1681" s="1" t="str">
        <f>IF(OR(MasterData[[#This Row],[Event]]="Christmas Market", MasterData[[#This Row],[Event]]="Christmas"), "Christmas Sale", "Non-Christmas Sale")</f>
        <v>Non-Christmas Sale</v>
      </c>
      <c r="X1681" t="b">
        <v>1</v>
      </c>
      <c r="Y1681">
        <v>3</v>
      </c>
      <c r="Z1681">
        <v>56.76</v>
      </c>
      <c r="AA1681">
        <v>227.02</v>
      </c>
      <c r="AB1681">
        <v>0</v>
      </c>
      <c r="AC1681" t="str">
        <f>IF(MasterData[[#This Row],[Discount Amount]]&gt;0, "Promotional sale", "Non-Promotional Sales")</f>
        <v>Non-Promotional Sales</v>
      </c>
    </row>
    <row r="1682" spans="1:29" x14ac:dyDescent="0.25">
      <c r="A1682">
        <v>1681</v>
      </c>
      <c r="B1682" s="1" t="s">
        <v>95</v>
      </c>
      <c r="C1682" s="2">
        <v>0.27942129629629631</v>
      </c>
      <c r="D1682">
        <v>132</v>
      </c>
      <c r="E1682">
        <v>31</v>
      </c>
      <c r="F1682" s="1" t="s">
        <v>37</v>
      </c>
      <c r="G1682" s="1" t="s">
        <v>38</v>
      </c>
      <c r="H1682">
        <v>53.726700000000001</v>
      </c>
      <c r="I1682">
        <v>-127.6476</v>
      </c>
      <c r="J1682">
        <v>78</v>
      </c>
      <c r="K1682" t="b">
        <v>0</v>
      </c>
      <c r="L1682">
        <v>508</v>
      </c>
      <c r="M1682" s="1" t="s">
        <v>74</v>
      </c>
      <c r="N1682" s="1" t="s">
        <v>75</v>
      </c>
      <c r="O1682">
        <v>1</v>
      </c>
      <c r="P1682" t="b">
        <v>1</v>
      </c>
      <c r="Q1682" t="b">
        <v>0</v>
      </c>
      <c r="R1682" s="1" t="s">
        <v>52</v>
      </c>
      <c r="S1682" s="1" t="s">
        <v>49</v>
      </c>
      <c r="T1682">
        <v>4</v>
      </c>
      <c r="U1682" s="1" t="s">
        <v>42</v>
      </c>
      <c r="V1682" s="1" t="s">
        <v>59</v>
      </c>
      <c r="W1682" s="1" t="str">
        <f>IF(OR(MasterData[[#This Row],[Event]]="Christmas Market", MasterData[[#This Row],[Event]]="Christmas"), "Christmas Sale", "Non-Christmas Sale")</f>
        <v>Non-Christmas Sale</v>
      </c>
      <c r="X1682" t="b">
        <v>1</v>
      </c>
      <c r="Y1682">
        <v>3</v>
      </c>
      <c r="Z1682">
        <v>71.09</v>
      </c>
      <c r="AA1682">
        <v>71.09</v>
      </c>
      <c r="AB1682">
        <v>7.11</v>
      </c>
      <c r="AC1682" t="str">
        <f>IF(MasterData[[#This Row],[Discount Amount]]&gt;0, "Promotional sale", "Non-Promotional Sales")</f>
        <v>Promotional sale</v>
      </c>
    </row>
    <row r="1683" spans="1:29" x14ac:dyDescent="0.25">
      <c r="A1683">
        <v>1682</v>
      </c>
      <c r="B1683" s="1" t="s">
        <v>292</v>
      </c>
      <c r="C1683" s="2">
        <v>0.39981481481481485</v>
      </c>
      <c r="D1683">
        <v>222</v>
      </c>
      <c r="E1683">
        <v>49</v>
      </c>
      <c r="F1683" s="1" t="s">
        <v>61</v>
      </c>
      <c r="G1683" s="1" t="s">
        <v>48</v>
      </c>
      <c r="H1683">
        <v>53.933300000000003</v>
      </c>
      <c r="I1683">
        <v>-116.5765</v>
      </c>
      <c r="J1683">
        <v>24</v>
      </c>
      <c r="K1683" t="b">
        <v>1</v>
      </c>
      <c r="L1683">
        <v>410</v>
      </c>
      <c r="M1683" s="1" t="s">
        <v>74</v>
      </c>
      <c r="N1683" s="1" t="s">
        <v>75</v>
      </c>
      <c r="O1683">
        <v>3</v>
      </c>
      <c r="P1683" t="b">
        <v>1</v>
      </c>
      <c r="Q1683" t="b">
        <v>0</v>
      </c>
      <c r="R1683" s="1" t="s">
        <v>32</v>
      </c>
      <c r="S1683" s="1" t="s">
        <v>53</v>
      </c>
      <c r="T1683">
        <v>4</v>
      </c>
      <c r="U1683" s="1" t="s">
        <v>45</v>
      </c>
      <c r="V1683" s="1" t="s">
        <v>46</v>
      </c>
      <c r="W1683" s="1" t="str">
        <f>IF(OR(MasterData[[#This Row],[Event]]="Christmas Market", MasterData[[#This Row],[Event]]="Christmas"), "Christmas Sale", "Non-Christmas Sale")</f>
        <v>Christmas Sale</v>
      </c>
      <c r="X1683" t="b">
        <v>0</v>
      </c>
      <c r="Y1683">
        <v>5</v>
      </c>
      <c r="Z1683">
        <v>50.47</v>
      </c>
      <c r="AA1683">
        <v>151.41</v>
      </c>
      <c r="AB1683">
        <v>0</v>
      </c>
      <c r="AC1683" t="str">
        <f>IF(MasterData[[#This Row],[Discount Amount]]&gt;0, "Promotional sale", "Non-Promotional Sales")</f>
        <v>Non-Promotional Sales</v>
      </c>
    </row>
    <row r="1684" spans="1:29" x14ac:dyDescent="0.25">
      <c r="A1684">
        <v>1683</v>
      </c>
      <c r="B1684" s="1" t="s">
        <v>250</v>
      </c>
      <c r="C1684" s="2">
        <v>0.36284722222222232</v>
      </c>
      <c r="D1684">
        <v>291</v>
      </c>
      <c r="E1684">
        <v>56</v>
      </c>
      <c r="F1684" s="1" t="s">
        <v>37</v>
      </c>
      <c r="G1684" s="1" t="s">
        <v>38</v>
      </c>
      <c r="H1684">
        <v>53.726700000000001</v>
      </c>
      <c r="I1684">
        <v>-127.6476</v>
      </c>
      <c r="J1684">
        <v>99</v>
      </c>
      <c r="K1684" t="b">
        <v>0</v>
      </c>
      <c r="L1684">
        <v>536</v>
      </c>
      <c r="M1684" s="1" t="s">
        <v>30</v>
      </c>
      <c r="N1684" s="1" t="s">
        <v>31</v>
      </c>
      <c r="O1684">
        <v>3</v>
      </c>
      <c r="P1684" t="b">
        <v>1</v>
      </c>
      <c r="Q1684" t="b">
        <v>1</v>
      </c>
      <c r="R1684" s="1" t="s">
        <v>41</v>
      </c>
      <c r="S1684" s="1" t="s">
        <v>53</v>
      </c>
      <c r="T1684">
        <v>2</v>
      </c>
      <c r="U1684" s="1" t="s">
        <v>42</v>
      </c>
      <c r="V1684" s="1" t="s">
        <v>35</v>
      </c>
      <c r="W1684" s="1" t="str">
        <f>IF(OR(MasterData[[#This Row],[Event]]="Christmas Market", MasterData[[#This Row],[Event]]="Christmas"), "Christmas Sale", "Non-Christmas Sale")</f>
        <v>Non-Christmas Sale</v>
      </c>
      <c r="X1684" t="b">
        <v>0</v>
      </c>
      <c r="Y1684">
        <v>3</v>
      </c>
      <c r="Z1684">
        <v>68.28</v>
      </c>
      <c r="AA1684">
        <v>204.84</v>
      </c>
      <c r="AB1684">
        <v>0</v>
      </c>
      <c r="AC1684" t="str">
        <f>IF(MasterData[[#This Row],[Discount Amount]]&gt;0, "Promotional sale", "Non-Promotional Sales")</f>
        <v>Non-Promotional Sales</v>
      </c>
    </row>
    <row r="1685" spans="1:29" x14ac:dyDescent="0.25">
      <c r="A1685">
        <v>1684</v>
      </c>
      <c r="B1685" s="1" t="s">
        <v>142</v>
      </c>
      <c r="C1685" s="2">
        <v>1.0740740740740717E-2</v>
      </c>
      <c r="D1685">
        <v>6</v>
      </c>
      <c r="E1685">
        <v>42</v>
      </c>
      <c r="F1685" s="1" t="s">
        <v>37</v>
      </c>
      <c r="G1685" s="1" t="s">
        <v>81</v>
      </c>
      <c r="H1685">
        <v>64.248000000000005</v>
      </c>
      <c r="I1685">
        <v>-84.889600000000002</v>
      </c>
      <c r="J1685">
        <v>45</v>
      </c>
      <c r="K1685" t="b">
        <v>1</v>
      </c>
      <c r="L1685">
        <v>901</v>
      </c>
      <c r="M1685" s="1" t="s">
        <v>30</v>
      </c>
      <c r="N1685" s="1" t="s">
        <v>31</v>
      </c>
      <c r="O1685">
        <v>4</v>
      </c>
      <c r="P1685" t="b">
        <v>1</v>
      </c>
      <c r="Q1685" t="b">
        <v>0</v>
      </c>
      <c r="R1685" s="1" t="s">
        <v>52</v>
      </c>
      <c r="S1685" s="1" t="s">
        <v>58</v>
      </c>
      <c r="T1685">
        <v>3</v>
      </c>
      <c r="U1685" s="1" t="s">
        <v>45</v>
      </c>
      <c r="V1685" s="1" t="s">
        <v>59</v>
      </c>
      <c r="W1685" s="1" t="str">
        <f>IF(OR(MasterData[[#This Row],[Event]]="Christmas Market", MasterData[[#This Row],[Event]]="Christmas"), "Christmas Sale", "Non-Christmas Sale")</f>
        <v>Non-Christmas Sale</v>
      </c>
      <c r="X1685" t="b">
        <v>1</v>
      </c>
      <c r="Y1685">
        <v>1</v>
      </c>
      <c r="Z1685">
        <v>46.79</v>
      </c>
      <c r="AA1685">
        <v>187.17</v>
      </c>
      <c r="AB1685">
        <v>18.72</v>
      </c>
      <c r="AC1685" t="str">
        <f>IF(MasterData[[#This Row],[Discount Amount]]&gt;0, "Promotional sale", "Non-Promotional Sales")</f>
        <v>Promotional sale</v>
      </c>
    </row>
    <row r="1686" spans="1:29" x14ac:dyDescent="0.25">
      <c r="A1686">
        <v>1685</v>
      </c>
      <c r="B1686" s="1" t="s">
        <v>218</v>
      </c>
      <c r="C1686" s="2">
        <v>0.99806712962962973</v>
      </c>
      <c r="D1686">
        <v>399</v>
      </c>
      <c r="E1686">
        <v>66</v>
      </c>
      <c r="F1686" s="1" t="s">
        <v>37</v>
      </c>
      <c r="G1686" s="1" t="s">
        <v>62</v>
      </c>
      <c r="H1686">
        <v>46.565300000000001</v>
      </c>
      <c r="I1686">
        <v>-66.4619</v>
      </c>
      <c r="J1686">
        <v>64</v>
      </c>
      <c r="K1686" t="b">
        <v>0</v>
      </c>
      <c r="L1686">
        <v>697</v>
      </c>
      <c r="M1686" s="1" t="s">
        <v>74</v>
      </c>
      <c r="N1686" s="1" t="s">
        <v>75</v>
      </c>
      <c r="O1686">
        <v>4</v>
      </c>
      <c r="P1686" t="b">
        <v>1</v>
      </c>
      <c r="Q1686" t="b">
        <v>0</v>
      </c>
      <c r="R1686" s="1" t="s">
        <v>52</v>
      </c>
      <c r="S1686" s="1" t="s">
        <v>58</v>
      </c>
      <c r="T1686">
        <v>5</v>
      </c>
      <c r="U1686" s="1" t="s">
        <v>42</v>
      </c>
      <c r="V1686" s="1" t="s">
        <v>59</v>
      </c>
      <c r="W1686" s="1" t="str">
        <f>IF(OR(MasterData[[#This Row],[Event]]="Christmas Market", MasterData[[#This Row],[Event]]="Christmas"), "Christmas Sale", "Non-Christmas Sale")</f>
        <v>Non-Christmas Sale</v>
      </c>
      <c r="X1686" t="b">
        <v>0</v>
      </c>
      <c r="Y1686">
        <v>3</v>
      </c>
      <c r="Z1686">
        <v>77.510000000000005</v>
      </c>
      <c r="AA1686">
        <v>310.06</v>
      </c>
      <c r="AB1686">
        <v>31.01</v>
      </c>
      <c r="AC1686" t="str">
        <f>IF(MasterData[[#This Row],[Discount Amount]]&gt;0, "Promotional sale", "Non-Promotional Sales")</f>
        <v>Promotional sale</v>
      </c>
    </row>
    <row r="1687" spans="1:29" x14ac:dyDescent="0.25">
      <c r="A1687">
        <v>1686</v>
      </c>
      <c r="B1687" s="1" t="s">
        <v>381</v>
      </c>
      <c r="C1687" s="2">
        <v>0.21303240740740748</v>
      </c>
      <c r="D1687">
        <v>447</v>
      </c>
      <c r="E1687">
        <v>22</v>
      </c>
      <c r="F1687" s="1" t="s">
        <v>37</v>
      </c>
      <c r="G1687" s="1" t="s">
        <v>70</v>
      </c>
      <c r="H1687">
        <v>54.273099999999999</v>
      </c>
      <c r="I1687">
        <v>-61.738799999999998</v>
      </c>
      <c r="J1687">
        <v>88</v>
      </c>
      <c r="K1687" t="b">
        <v>1</v>
      </c>
      <c r="L1687">
        <v>597</v>
      </c>
      <c r="M1687" s="1" t="s">
        <v>30</v>
      </c>
      <c r="N1687" s="1" t="s">
        <v>31</v>
      </c>
      <c r="O1687">
        <v>3</v>
      </c>
      <c r="P1687" t="b">
        <v>0</v>
      </c>
      <c r="Q1687" t="b">
        <v>1</v>
      </c>
      <c r="R1687" s="1" t="s">
        <v>32</v>
      </c>
      <c r="S1687" s="1" t="s">
        <v>49</v>
      </c>
      <c r="T1687">
        <v>1</v>
      </c>
      <c r="U1687" s="1" t="s">
        <v>42</v>
      </c>
      <c r="V1687" s="1" t="s">
        <v>35</v>
      </c>
      <c r="W1687" s="1" t="str">
        <f>IF(OR(MasterData[[#This Row],[Event]]="Christmas Market", MasterData[[#This Row],[Event]]="Christmas"), "Christmas Sale", "Non-Christmas Sale")</f>
        <v>Non-Christmas Sale</v>
      </c>
      <c r="X1687" t="b">
        <v>0</v>
      </c>
      <c r="Y1687">
        <v>4</v>
      </c>
      <c r="Z1687">
        <v>94.28</v>
      </c>
      <c r="AA1687">
        <v>282.85000000000002</v>
      </c>
      <c r="AB1687">
        <v>0</v>
      </c>
      <c r="AC1687" t="str">
        <f>IF(MasterData[[#This Row],[Discount Amount]]&gt;0, "Promotional sale", "Non-Promotional Sales")</f>
        <v>Non-Promotional Sales</v>
      </c>
    </row>
    <row r="1688" spans="1:29" x14ac:dyDescent="0.25">
      <c r="A1688">
        <v>1687</v>
      </c>
      <c r="B1688" s="1" t="s">
        <v>67</v>
      </c>
      <c r="C1688" s="2">
        <v>0.16681712962962969</v>
      </c>
      <c r="D1688">
        <v>50</v>
      </c>
      <c r="E1688">
        <v>25</v>
      </c>
      <c r="F1688" s="1" t="s">
        <v>37</v>
      </c>
      <c r="G1688" s="1" t="s">
        <v>79</v>
      </c>
      <c r="H1688">
        <v>63.588799999999999</v>
      </c>
      <c r="I1688">
        <v>-115.5069</v>
      </c>
      <c r="J1688">
        <v>86</v>
      </c>
      <c r="K1688" t="b">
        <v>0</v>
      </c>
      <c r="L1688">
        <v>233</v>
      </c>
      <c r="M1688" s="1" t="s">
        <v>63</v>
      </c>
      <c r="N1688" s="1" t="s">
        <v>64</v>
      </c>
      <c r="O1688">
        <v>4</v>
      </c>
      <c r="P1688" t="b">
        <v>0</v>
      </c>
      <c r="Q1688" t="b">
        <v>1</v>
      </c>
      <c r="R1688" s="1" t="s">
        <v>41</v>
      </c>
      <c r="S1688" s="1" t="s">
        <v>33</v>
      </c>
      <c r="T1688">
        <v>3</v>
      </c>
      <c r="U1688" s="1" t="s">
        <v>42</v>
      </c>
      <c r="V1688" s="1" t="s">
        <v>59</v>
      </c>
      <c r="W1688" s="1" t="str">
        <f>IF(OR(MasterData[[#This Row],[Event]]="Christmas Market", MasterData[[#This Row],[Event]]="Christmas"), "Christmas Sale", "Non-Christmas Sale")</f>
        <v>Non-Christmas Sale</v>
      </c>
      <c r="X1688" t="b">
        <v>1</v>
      </c>
      <c r="Y1688">
        <v>1</v>
      </c>
      <c r="Z1688">
        <v>99.17</v>
      </c>
      <c r="AA1688">
        <v>396.67</v>
      </c>
      <c r="AB1688">
        <v>39.67</v>
      </c>
      <c r="AC1688" t="str">
        <f>IF(MasterData[[#This Row],[Discount Amount]]&gt;0, "Promotional sale", "Non-Promotional Sales")</f>
        <v>Promotional sale</v>
      </c>
    </row>
    <row r="1689" spans="1:29" x14ac:dyDescent="0.25">
      <c r="A1689">
        <v>1688</v>
      </c>
      <c r="B1689" s="1" t="s">
        <v>420</v>
      </c>
      <c r="C1689" s="2">
        <v>0.61611111111111105</v>
      </c>
      <c r="D1689">
        <v>474</v>
      </c>
      <c r="E1689">
        <v>23</v>
      </c>
      <c r="F1689" s="1" t="s">
        <v>28</v>
      </c>
      <c r="G1689" s="1" t="s">
        <v>79</v>
      </c>
      <c r="H1689">
        <v>63.588799999999999</v>
      </c>
      <c r="I1689">
        <v>-115.5069</v>
      </c>
      <c r="J1689">
        <v>80</v>
      </c>
      <c r="K1689" t="b">
        <v>1</v>
      </c>
      <c r="L1689">
        <v>891</v>
      </c>
      <c r="M1689" s="1" t="s">
        <v>56</v>
      </c>
      <c r="N1689" s="1" t="s">
        <v>57</v>
      </c>
      <c r="O1689">
        <v>5</v>
      </c>
      <c r="P1689" t="b">
        <v>0</v>
      </c>
      <c r="Q1689" t="b">
        <v>1</v>
      </c>
      <c r="R1689" s="1" t="s">
        <v>52</v>
      </c>
      <c r="S1689" s="1" t="s">
        <v>33</v>
      </c>
      <c r="T1689">
        <v>3</v>
      </c>
      <c r="U1689" s="1" t="s">
        <v>42</v>
      </c>
      <c r="V1689" s="1" t="s">
        <v>59</v>
      </c>
      <c r="W1689" s="1" t="str">
        <f>IF(OR(MasterData[[#This Row],[Event]]="Christmas Market", MasterData[[#This Row],[Event]]="Christmas"), "Christmas Sale", "Non-Christmas Sale")</f>
        <v>Non-Christmas Sale</v>
      </c>
      <c r="X1689" t="b">
        <v>0</v>
      </c>
      <c r="Y1689">
        <v>1</v>
      </c>
      <c r="Z1689">
        <v>78.650000000000006</v>
      </c>
      <c r="AA1689">
        <v>393.25</v>
      </c>
      <c r="AB1689">
        <v>39.33</v>
      </c>
      <c r="AC1689" t="str">
        <f>IF(MasterData[[#This Row],[Discount Amount]]&gt;0, "Promotional sale", "Non-Promotional Sales")</f>
        <v>Promotional sale</v>
      </c>
    </row>
    <row r="1690" spans="1:29" x14ac:dyDescent="0.25">
      <c r="A1690">
        <v>1689</v>
      </c>
      <c r="B1690" s="1" t="s">
        <v>182</v>
      </c>
      <c r="C1690" s="2">
        <v>0.46259259259259267</v>
      </c>
      <c r="D1690">
        <v>155</v>
      </c>
      <c r="E1690">
        <v>20</v>
      </c>
      <c r="F1690" s="1" t="s">
        <v>37</v>
      </c>
      <c r="G1690" s="1" t="s">
        <v>81</v>
      </c>
      <c r="H1690">
        <v>64.248000000000005</v>
      </c>
      <c r="I1690">
        <v>-84.889600000000002</v>
      </c>
      <c r="J1690">
        <v>77</v>
      </c>
      <c r="K1690" t="b">
        <v>0</v>
      </c>
      <c r="L1690">
        <v>565</v>
      </c>
      <c r="M1690" s="1" t="s">
        <v>63</v>
      </c>
      <c r="N1690" s="1" t="s">
        <v>64</v>
      </c>
      <c r="O1690">
        <v>3</v>
      </c>
      <c r="P1690" t="b">
        <v>0</v>
      </c>
      <c r="Q1690" t="b">
        <v>1</v>
      </c>
      <c r="R1690" s="1" t="s">
        <v>52</v>
      </c>
      <c r="S1690" s="1" t="s">
        <v>49</v>
      </c>
      <c r="T1690">
        <v>4</v>
      </c>
      <c r="U1690" s="1" t="s">
        <v>42</v>
      </c>
      <c r="V1690" s="1" t="s">
        <v>59</v>
      </c>
      <c r="W1690" s="1" t="str">
        <f>IF(OR(MasterData[[#This Row],[Event]]="Christmas Market", MasterData[[#This Row],[Event]]="Christmas"), "Christmas Sale", "Non-Christmas Sale")</f>
        <v>Non-Christmas Sale</v>
      </c>
      <c r="X1690" t="b">
        <v>0</v>
      </c>
      <c r="Y1690">
        <v>5</v>
      </c>
      <c r="Z1690">
        <v>31.72</v>
      </c>
      <c r="AA1690">
        <v>95.15</v>
      </c>
      <c r="AB1690">
        <v>9.51</v>
      </c>
      <c r="AC1690" t="str">
        <f>IF(MasterData[[#This Row],[Discount Amount]]&gt;0, "Promotional sale", "Non-Promotional Sales")</f>
        <v>Promotional sale</v>
      </c>
    </row>
    <row r="1691" spans="1:29" x14ac:dyDescent="0.25">
      <c r="A1691">
        <v>1690</v>
      </c>
      <c r="B1691" s="1" t="s">
        <v>190</v>
      </c>
      <c r="C1691" s="2">
        <v>0.49635416666666665</v>
      </c>
      <c r="D1691">
        <v>335</v>
      </c>
      <c r="E1691">
        <v>62</v>
      </c>
      <c r="F1691" s="1" t="s">
        <v>37</v>
      </c>
      <c r="G1691" s="1" t="s">
        <v>38</v>
      </c>
      <c r="H1691">
        <v>53.726700000000001</v>
      </c>
      <c r="I1691">
        <v>-127.6476</v>
      </c>
      <c r="J1691">
        <v>14</v>
      </c>
      <c r="K1691" t="b">
        <v>1</v>
      </c>
      <c r="L1691">
        <v>346</v>
      </c>
      <c r="M1691" s="1" t="s">
        <v>63</v>
      </c>
      <c r="N1691" s="1" t="s">
        <v>64</v>
      </c>
      <c r="O1691">
        <v>4</v>
      </c>
      <c r="P1691" t="b">
        <v>0</v>
      </c>
      <c r="Q1691" t="b">
        <v>0</v>
      </c>
      <c r="R1691" s="1" t="s">
        <v>41</v>
      </c>
      <c r="S1691" s="1" t="s">
        <v>58</v>
      </c>
      <c r="T1691">
        <v>5</v>
      </c>
      <c r="U1691" s="1" t="s">
        <v>45</v>
      </c>
      <c r="V1691" s="1" t="s">
        <v>35</v>
      </c>
      <c r="W1691" s="1" t="str">
        <f>IF(OR(MasterData[[#This Row],[Event]]="Christmas Market", MasterData[[#This Row],[Event]]="Christmas"), "Christmas Sale", "Non-Christmas Sale")</f>
        <v>Non-Christmas Sale</v>
      </c>
      <c r="X1691" t="b">
        <v>0</v>
      </c>
      <c r="Y1691">
        <v>4</v>
      </c>
      <c r="Z1691">
        <v>23.87</v>
      </c>
      <c r="AA1691">
        <v>95.48</v>
      </c>
      <c r="AB1691">
        <v>0</v>
      </c>
      <c r="AC1691" t="str">
        <f>IF(MasterData[[#This Row],[Discount Amount]]&gt;0, "Promotional sale", "Non-Promotional Sales")</f>
        <v>Non-Promotional Sales</v>
      </c>
    </row>
    <row r="1692" spans="1:29" x14ac:dyDescent="0.25">
      <c r="A1692">
        <v>1691</v>
      </c>
      <c r="B1692" s="1" t="s">
        <v>124</v>
      </c>
      <c r="C1692" s="2">
        <v>0.73622685185185177</v>
      </c>
      <c r="D1692">
        <v>169</v>
      </c>
      <c r="E1692">
        <v>30</v>
      </c>
      <c r="F1692" s="1" t="s">
        <v>37</v>
      </c>
      <c r="G1692" s="1" t="s">
        <v>29</v>
      </c>
      <c r="H1692">
        <v>51.253799999999998</v>
      </c>
      <c r="I1692">
        <v>-85.3232</v>
      </c>
      <c r="J1692">
        <v>17</v>
      </c>
      <c r="K1692" t="b">
        <v>0</v>
      </c>
      <c r="L1692">
        <v>405</v>
      </c>
      <c r="M1692" s="1" t="s">
        <v>63</v>
      </c>
      <c r="N1692" s="1" t="s">
        <v>64</v>
      </c>
      <c r="O1692">
        <v>5</v>
      </c>
      <c r="P1692" t="b">
        <v>1</v>
      </c>
      <c r="Q1692" t="b">
        <v>1</v>
      </c>
      <c r="R1692" s="1" t="s">
        <v>52</v>
      </c>
      <c r="S1692" s="1" t="s">
        <v>53</v>
      </c>
      <c r="T1692">
        <v>2</v>
      </c>
      <c r="U1692" s="1" t="s">
        <v>42</v>
      </c>
      <c r="V1692" s="1" t="s">
        <v>59</v>
      </c>
      <c r="W1692" s="1" t="str">
        <f>IF(OR(MasterData[[#This Row],[Event]]="Christmas Market", MasterData[[#This Row],[Event]]="Christmas"), "Christmas Sale", "Non-Christmas Sale")</f>
        <v>Non-Christmas Sale</v>
      </c>
      <c r="X1692" t="b">
        <v>1</v>
      </c>
      <c r="Y1692">
        <v>5</v>
      </c>
      <c r="Z1692">
        <v>45.91</v>
      </c>
      <c r="AA1692">
        <v>229.55</v>
      </c>
      <c r="AB1692">
        <v>22.95</v>
      </c>
      <c r="AC1692" t="str">
        <f>IF(MasterData[[#This Row],[Discount Amount]]&gt;0, "Promotional sale", "Non-Promotional Sales")</f>
        <v>Promotional sale</v>
      </c>
    </row>
    <row r="1693" spans="1:29" x14ac:dyDescent="0.25">
      <c r="A1693">
        <v>1692</v>
      </c>
      <c r="B1693" s="1" t="s">
        <v>204</v>
      </c>
      <c r="C1693" s="2">
        <v>0.99185185185185176</v>
      </c>
      <c r="D1693">
        <v>51</v>
      </c>
      <c r="E1693">
        <v>52</v>
      </c>
      <c r="F1693" s="1" t="s">
        <v>37</v>
      </c>
      <c r="G1693" s="1" t="s">
        <v>48</v>
      </c>
      <c r="H1693">
        <v>53.933300000000003</v>
      </c>
      <c r="I1693">
        <v>-116.5765</v>
      </c>
      <c r="J1693">
        <v>54</v>
      </c>
      <c r="K1693" t="b">
        <v>1</v>
      </c>
      <c r="L1693">
        <v>665</v>
      </c>
      <c r="M1693" s="1" t="s">
        <v>39</v>
      </c>
      <c r="N1693" s="1" t="s">
        <v>40</v>
      </c>
      <c r="O1693">
        <v>2</v>
      </c>
      <c r="P1693" t="b">
        <v>1</v>
      </c>
      <c r="Q1693" t="b">
        <v>1</v>
      </c>
      <c r="R1693" s="1" t="s">
        <v>41</v>
      </c>
      <c r="S1693" s="1" t="s">
        <v>53</v>
      </c>
      <c r="T1693">
        <v>4</v>
      </c>
      <c r="U1693" s="1" t="s">
        <v>45</v>
      </c>
      <c r="V1693" s="1" t="s">
        <v>59</v>
      </c>
      <c r="W1693" s="1" t="str">
        <f>IF(OR(MasterData[[#This Row],[Event]]="Christmas Market", MasterData[[#This Row],[Event]]="Christmas"), "Christmas Sale", "Non-Christmas Sale")</f>
        <v>Non-Christmas Sale</v>
      </c>
      <c r="X1693" t="b">
        <v>1</v>
      </c>
      <c r="Y1693">
        <v>5</v>
      </c>
      <c r="Z1693">
        <v>82.91</v>
      </c>
      <c r="AA1693">
        <v>165.83</v>
      </c>
      <c r="AB1693">
        <v>16.579999999999998</v>
      </c>
      <c r="AC1693" t="str">
        <f>IF(MasterData[[#This Row],[Discount Amount]]&gt;0, "Promotional sale", "Non-Promotional Sales")</f>
        <v>Promotional sale</v>
      </c>
    </row>
    <row r="1694" spans="1:29" x14ac:dyDescent="0.25">
      <c r="A1694">
        <v>1693</v>
      </c>
      <c r="B1694" s="1" t="s">
        <v>73</v>
      </c>
      <c r="C1694" s="2">
        <v>0.16865740740740742</v>
      </c>
      <c r="D1694">
        <v>314</v>
      </c>
      <c r="E1694">
        <v>38</v>
      </c>
      <c r="F1694" s="1" t="s">
        <v>28</v>
      </c>
      <c r="G1694" s="1" t="s">
        <v>77</v>
      </c>
      <c r="H1694">
        <v>64.282300000000006</v>
      </c>
      <c r="I1694">
        <v>-135</v>
      </c>
      <c r="J1694">
        <v>3</v>
      </c>
      <c r="K1694" t="b">
        <v>1</v>
      </c>
      <c r="L1694">
        <v>436</v>
      </c>
      <c r="M1694" s="1" t="s">
        <v>74</v>
      </c>
      <c r="N1694" s="1" t="s">
        <v>75</v>
      </c>
      <c r="O1694">
        <v>3</v>
      </c>
      <c r="P1694" t="b">
        <v>0</v>
      </c>
      <c r="Q1694" t="b">
        <v>0</v>
      </c>
      <c r="R1694" s="1" t="s">
        <v>52</v>
      </c>
      <c r="S1694" s="1" t="s">
        <v>58</v>
      </c>
      <c r="T1694">
        <v>5</v>
      </c>
      <c r="U1694" s="1" t="s">
        <v>45</v>
      </c>
      <c r="V1694" s="1" t="s">
        <v>59</v>
      </c>
      <c r="W1694" s="1" t="str">
        <f>IF(OR(MasterData[[#This Row],[Event]]="Christmas Market", MasterData[[#This Row],[Event]]="Christmas"), "Christmas Sale", "Non-Christmas Sale")</f>
        <v>Non-Christmas Sale</v>
      </c>
      <c r="X1694" t="b">
        <v>1</v>
      </c>
      <c r="Y1694">
        <v>5</v>
      </c>
      <c r="Z1694">
        <v>42.11</v>
      </c>
      <c r="AA1694">
        <v>126.34</v>
      </c>
      <c r="AB1694">
        <v>12.63</v>
      </c>
      <c r="AC1694" t="str">
        <f>IF(MasterData[[#This Row],[Discount Amount]]&gt;0, "Promotional sale", "Non-Promotional Sales")</f>
        <v>Promotional sale</v>
      </c>
    </row>
    <row r="1695" spans="1:29" x14ac:dyDescent="0.25">
      <c r="A1695">
        <v>1694</v>
      </c>
      <c r="B1695" s="1" t="s">
        <v>43</v>
      </c>
      <c r="C1695" s="2">
        <v>0.43716435185185176</v>
      </c>
      <c r="D1695">
        <v>136</v>
      </c>
      <c r="E1695">
        <v>64</v>
      </c>
      <c r="F1695" s="1" t="s">
        <v>37</v>
      </c>
      <c r="G1695" s="1" t="s">
        <v>68</v>
      </c>
      <c r="H1695">
        <v>46.318800000000003</v>
      </c>
      <c r="I1695">
        <v>-63.146099999999997</v>
      </c>
      <c r="J1695">
        <v>82</v>
      </c>
      <c r="K1695" t="b">
        <v>1</v>
      </c>
      <c r="L1695">
        <v>640</v>
      </c>
      <c r="M1695" s="1" t="s">
        <v>74</v>
      </c>
      <c r="N1695" s="1" t="s">
        <v>75</v>
      </c>
      <c r="O1695">
        <v>2</v>
      </c>
      <c r="P1695" t="b">
        <v>0</v>
      </c>
      <c r="Q1695" t="b">
        <v>0</v>
      </c>
      <c r="R1695" s="1" t="s">
        <v>52</v>
      </c>
      <c r="S1695" s="1" t="s">
        <v>53</v>
      </c>
      <c r="T1695">
        <v>5</v>
      </c>
      <c r="U1695" s="1" t="s">
        <v>34</v>
      </c>
      <c r="V1695" s="1" t="s">
        <v>59</v>
      </c>
      <c r="W1695" s="1" t="str">
        <f>IF(OR(MasterData[[#This Row],[Event]]="Christmas Market", MasterData[[#This Row],[Event]]="Christmas"), "Christmas Sale", "Non-Christmas Sale")</f>
        <v>Non-Christmas Sale</v>
      </c>
      <c r="X1695" t="b">
        <v>0</v>
      </c>
      <c r="Y1695">
        <v>5</v>
      </c>
      <c r="Z1695">
        <v>54.66</v>
      </c>
      <c r="AA1695">
        <v>109.31</v>
      </c>
      <c r="AB1695">
        <v>10.93</v>
      </c>
      <c r="AC1695" t="str">
        <f>IF(MasterData[[#This Row],[Discount Amount]]&gt;0, "Promotional sale", "Non-Promotional Sales")</f>
        <v>Promotional sale</v>
      </c>
    </row>
    <row r="1696" spans="1:29" x14ac:dyDescent="0.25">
      <c r="A1696">
        <v>1695</v>
      </c>
      <c r="B1696" s="1" t="s">
        <v>225</v>
      </c>
      <c r="C1696" s="2">
        <v>0.76090277777777771</v>
      </c>
      <c r="D1696">
        <v>428</v>
      </c>
      <c r="E1696">
        <v>31</v>
      </c>
      <c r="F1696" s="1" t="s">
        <v>37</v>
      </c>
      <c r="G1696" s="1" t="s">
        <v>48</v>
      </c>
      <c r="H1696">
        <v>53.933300000000003</v>
      </c>
      <c r="I1696">
        <v>-116.5765</v>
      </c>
      <c r="J1696">
        <v>24</v>
      </c>
      <c r="K1696" t="b">
        <v>0</v>
      </c>
      <c r="L1696">
        <v>995</v>
      </c>
      <c r="M1696" s="1" t="s">
        <v>63</v>
      </c>
      <c r="N1696" s="1" t="s">
        <v>64</v>
      </c>
      <c r="O1696">
        <v>3</v>
      </c>
      <c r="P1696" t="b">
        <v>0</v>
      </c>
      <c r="Q1696" t="b">
        <v>0</v>
      </c>
      <c r="R1696" s="1" t="s">
        <v>41</v>
      </c>
      <c r="S1696" s="1" t="s">
        <v>33</v>
      </c>
      <c r="T1696">
        <v>5</v>
      </c>
      <c r="U1696" s="1" t="s">
        <v>42</v>
      </c>
      <c r="V1696" s="1" t="s">
        <v>59</v>
      </c>
      <c r="W1696" s="1" t="str">
        <f>IF(OR(MasterData[[#This Row],[Event]]="Christmas Market", MasterData[[#This Row],[Event]]="Christmas"), "Christmas Sale", "Non-Christmas Sale")</f>
        <v>Non-Christmas Sale</v>
      </c>
      <c r="X1696" t="b">
        <v>0</v>
      </c>
      <c r="Y1696">
        <v>2</v>
      </c>
      <c r="Z1696">
        <v>18.329999999999998</v>
      </c>
      <c r="AA1696">
        <v>55</v>
      </c>
      <c r="AB1696">
        <v>5.5</v>
      </c>
      <c r="AC1696" t="str">
        <f>IF(MasterData[[#This Row],[Discount Amount]]&gt;0, "Promotional sale", "Non-Promotional Sales")</f>
        <v>Promotional sale</v>
      </c>
    </row>
    <row r="1697" spans="1:29" x14ac:dyDescent="0.25">
      <c r="A1697">
        <v>1696</v>
      </c>
      <c r="B1697" s="1" t="s">
        <v>85</v>
      </c>
      <c r="C1697" s="2">
        <v>0.3017361111111112</v>
      </c>
      <c r="D1697">
        <v>37</v>
      </c>
      <c r="E1697">
        <v>44</v>
      </c>
      <c r="F1697" s="1" t="s">
        <v>37</v>
      </c>
      <c r="G1697" s="1" t="s">
        <v>44</v>
      </c>
      <c r="H1697">
        <v>46.813099999999999</v>
      </c>
      <c r="I1697">
        <v>-71.207499999999996</v>
      </c>
      <c r="J1697">
        <v>3</v>
      </c>
      <c r="K1697" t="b">
        <v>0</v>
      </c>
      <c r="L1697">
        <v>701</v>
      </c>
      <c r="M1697" s="1" t="s">
        <v>39</v>
      </c>
      <c r="N1697" s="1" t="s">
        <v>40</v>
      </c>
      <c r="O1697">
        <v>4</v>
      </c>
      <c r="P1697" t="b">
        <v>0</v>
      </c>
      <c r="Q1697" t="b">
        <v>0</v>
      </c>
      <c r="R1697" s="1" t="s">
        <v>41</v>
      </c>
      <c r="S1697" s="1" t="s">
        <v>49</v>
      </c>
      <c r="T1697">
        <v>1</v>
      </c>
      <c r="U1697" s="1" t="s">
        <v>45</v>
      </c>
      <c r="V1697" s="1" t="s">
        <v>59</v>
      </c>
      <c r="W1697" s="1" t="str">
        <f>IF(OR(MasterData[[#This Row],[Event]]="Christmas Market", MasterData[[#This Row],[Event]]="Christmas"), "Christmas Sale", "Non-Christmas Sale")</f>
        <v>Non-Christmas Sale</v>
      </c>
      <c r="X1697" t="b">
        <v>1</v>
      </c>
      <c r="Y1697">
        <v>1</v>
      </c>
      <c r="Z1697">
        <v>61.34</v>
      </c>
      <c r="AA1697">
        <v>245.36</v>
      </c>
      <c r="AB1697">
        <v>24.54</v>
      </c>
      <c r="AC1697" t="str">
        <f>IF(MasterData[[#This Row],[Discount Amount]]&gt;0, "Promotional sale", "Non-Promotional Sales")</f>
        <v>Promotional sale</v>
      </c>
    </row>
    <row r="1698" spans="1:29" x14ac:dyDescent="0.25">
      <c r="A1698">
        <v>1697</v>
      </c>
      <c r="B1698" s="1" t="s">
        <v>246</v>
      </c>
      <c r="C1698" s="2">
        <v>0.51569444444444446</v>
      </c>
      <c r="D1698">
        <v>36</v>
      </c>
      <c r="E1698">
        <v>59</v>
      </c>
      <c r="F1698" s="1" t="s">
        <v>61</v>
      </c>
      <c r="G1698" s="1" t="s">
        <v>81</v>
      </c>
      <c r="H1698">
        <v>64.248000000000005</v>
      </c>
      <c r="I1698">
        <v>-84.889600000000002</v>
      </c>
      <c r="J1698">
        <v>31</v>
      </c>
      <c r="K1698" t="b">
        <v>1</v>
      </c>
      <c r="L1698">
        <v>658</v>
      </c>
      <c r="M1698" s="1" t="s">
        <v>74</v>
      </c>
      <c r="N1698" s="1" t="s">
        <v>75</v>
      </c>
      <c r="O1698">
        <v>4</v>
      </c>
      <c r="P1698" t="b">
        <v>0</v>
      </c>
      <c r="Q1698" t="b">
        <v>1</v>
      </c>
      <c r="R1698" s="1" t="s">
        <v>52</v>
      </c>
      <c r="S1698" s="1" t="s">
        <v>53</v>
      </c>
      <c r="T1698">
        <v>3</v>
      </c>
      <c r="U1698" s="1" t="s">
        <v>42</v>
      </c>
      <c r="V1698" s="1" t="s">
        <v>46</v>
      </c>
      <c r="W1698" s="1" t="str">
        <f>IF(OR(MasterData[[#This Row],[Event]]="Christmas Market", MasterData[[#This Row],[Event]]="Christmas"), "Christmas Sale", "Non-Christmas Sale")</f>
        <v>Christmas Sale</v>
      </c>
      <c r="X1698" t="b">
        <v>1</v>
      </c>
      <c r="Y1698">
        <v>2</v>
      </c>
      <c r="Z1698">
        <v>43.51</v>
      </c>
      <c r="AA1698">
        <v>174.05</v>
      </c>
      <c r="AB1698">
        <v>0</v>
      </c>
      <c r="AC1698" t="str">
        <f>IF(MasterData[[#This Row],[Discount Amount]]&gt;0, "Promotional sale", "Non-Promotional Sales")</f>
        <v>Non-Promotional Sales</v>
      </c>
    </row>
    <row r="1699" spans="1:29" x14ac:dyDescent="0.25">
      <c r="A1699">
        <v>1698</v>
      </c>
      <c r="B1699" s="1" t="s">
        <v>67</v>
      </c>
      <c r="C1699" s="2">
        <v>0.88337962962962968</v>
      </c>
      <c r="D1699">
        <v>466</v>
      </c>
      <c r="E1699">
        <v>58</v>
      </c>
      <c r="F1699" s="1" t="s">
        <v>37</v>
      </c>
      <c r="G1699" s="1" t="s">
        <v>62</v>
      </c>
      <c r="H1699">
        <v>46.565300000000001</v>
      </c>
      <c r="I1699">
        <v>-66.4619</v>
      </c>
      <c r="J1699">
        <v>82</v>
      </c>
      <c r="K1699" t="b">
        <v>0</v>
      </c>
      <c r="L1699">
        <v>413</v>
      </c>
      <c r="M1699" s="1" t="s">
        <v>56</v>
      </c>
      <c r="N1699" s="1" t="s">
        <v>57</v>
      </c>
      <c r="O1699">
        <v>5</v>
      </c>
      <c r="P1699" t="b">
        <v>1</v>
      </c>
      <c r="Q1699" t="b">
        <v>1</v>
      </c>
      <c r="R1699" s="1" t="s">
        <v>32</v>
      </c>
      <c r="S1699" s="1" t="s">
        <v>53</v>
      </c>
      <c r="T1699">
        <v>5</v>
      </c>
      <c r="U1699" s="1" t="s">
        <v>42</v>
      </c>
      <c r="V1699" s="1" t="s">
        <v>59</v>
      </c>
      <c r="W1699" s="1" t="str">
        <f>IF(OR(MasterData[[#This Row],[Event]]="Christmas Market", MasterData[[#This Row],[Event]]="Christmas"), "Christmas Sale", "Non-Christmas Sale")</f>
        <v>Non-Christmas Sale</v>
      </c>
      <c r="X1699" t="b">
        <v>0</v>
      </c>
      <c r="Y1699">
        <v>2</v>
      </c>
      <c r="Z1699">
        <v>47.27</v>
      </c>
      <c r="AA1699">
        <v>236.33</v>
      </c>
      <c r="AB1699">
        <v>23.63</v>
      </c>
      <c r="AC1699" t="str">
        <f>IF(MasterData[[#This Row],[Discount Amount]]&gt;0, "Promotional sale", "Non-Promotional Sales")</f>
        <v>Promotional sale</v>
      </c>
    </row>
    <row r="1700" spans="1:29" x14ac:dyDescent="0.25">
      <c r="A1700">
        <v>1699</v>
      </c>
      <c r="B1700" s="1" t="s">
        <v>283</v>
      </c>
      <c r="C1700" s="2">
        <v>0.50497685185185182</v>
      </c>
      <c r="D1700">
        <v>399</v>
      </c>
      <c r="E1700">
        <v>69</v>
      </c>
      <c r="F1700" s="1" t="s">
        <v>61</v>
      </c>
      <c r="G1700" s="1" t="s">
        <v>81</v>
      </c>
      <c r="H1700">
        <v>64.248000000000005</v>
      </c>
      <c r="I1700">
        <v>-84.889600000000002</v>
      </c>
      <c r="J1700">
        <v>47</v>
      </c>
      <c r="K1700" t="b">
        <v>1</v>
      </c>
      <c r="L1700">
        <v>502</v>
      </c>
      <c r="M1700" s="1" t="s">
        <v>63</v>
      </c>
      <c r="N1700" s="1" t="s">
        <v>64</v>
      </c>
      <c r="O1700">
        <v>4</v>
      </c>
      <c r="P1700" t="b">
        <v>1</v>
      </c>
      <c r="Q1700" t="b">
        <v>0</v>
      </c>
      <c r="R1700" s="1" t="s">
        <v>41</v>
      </c>
      <c r="S1700" s="1" t="s">
        <v>33</v>
      </c>
      <c r="T1700">
        <v>4</v>
      </c>
      <c r="U1700" s="1" t="s">
        <v>42</v>
      </c>
      <c r="V1700" s="1" t="s">
        <v>59</v>
      </c>
      <c r="W1700" s="1" t="str">
        <f>IF(OR(MasterData[[#This Row],[Event]]="Christmas Market", MasterData[[#This Row],[Event]]="Christmas"), "Christmas Sale", "Non-Christmas Sale")</f>
        <v>Non-Christmas Sale</v>
      </c>
      <c r="X1700" t="b">
        <v>1</v>
      </c>
      <c r="Y1700">
        <v>1</v>
      </c>
      <c r="Z1700">
        <v>19.3</v>
      </c>
      <c r="AA1700">
        <v>77.180000000000007</v>
      </c>
      <c r="AB1700">
        <v>7.72</v>
      </c>
      <c r="AC1700" t="str">
        <f>IF(MasterData[[#This Row],[Discount Amount]]&gt;0, "Promotional sale", "Non-Promotional Sales")</f>
        <v>Promotional sale</v>
      </c>
    </row>
    <row r="1701" spans="1:29" x14ac:dyDescent="0.25">
      <c r="A1701">
        <v>1700</v>
      </c>
      <c r="B1701" s="1" t="s">
        <v>415</v>
      </c>
      <c r="C1701" s="2">
        <v>0.11934027777777767</v>
      </c>
      <c r="D1701">
        <v>41</v>
      </c>
      <c r="E1701">
        <v>60</v>
      </c>
      <c r="F1701" s="1" t="s">
        <v>28</v>
      </c>
      <c r="G1701" s="1" t="s">
        <v>55</v>
      </c>
      <c r="H1701">
        <v>52.939900000000002</v>
      </c>
      <c r="I1701">
        <v>-106.4509</v>
      </c>
      <c r="J1701">
        <v>89</v>
      </c>
      <c r="K1701" t="b">
        <v>0</v>
      </c>
      <c r="L1701">
        <v>10</v>
      </c>
      <c r="M1701" s="1" t="s">
        <v>39</v>
      </c>
      <c r="N1701" s="1" t="s">
        <v>40</v>
      </c>
      <c r="O1701">
        <v>1</v>
      </c>
      <c r="P1701" t="b">
        <v>1</v>
      </c>
      <c r="Q1701" t="b">
        <v>0</v>
      </c>
      <c r="R1701" s="1" t="s">
        <v>41</v>
      </c>
      <c r="S1701" s="1" t="s">
        <v>58</v>
      </c>
      <c r="T1701">
        <v>4</v>
      </c>
      <c r="U1701" s="1" t="s">
        <v>45</v>
      </c>
      <c r="V1701" s="1" t="s">
        <v>59</v>
      </c>
      <c r="W1701" s="1" t="str">
        <f>IF(OR(MasterData[[#This Row],[Event]]="Christmas Market", MasterData[[#This Row],[Event]]="Christmas"), "Christmas Sale", "Non-Christmas Sale")</f>
        <v>Non-Christmas Sale</v>
      </c>
      <c r="X1701" t="b">
        <v>0</v>
      </c>
      <c r="Y1701">
        <v>1</v>
      </c>
      <c r="Z1701">
        <v>47.49</v>
      </c>
      <c r="AA1701">
        <v>47.49</v>
      </c>
      <c r="AB1701">
        <v>4.75</v>
      </c>
      <c r="AC1701" t="str">
        <f>IF(MasterData[[#This Row],[Discount Amount]]&gt;0, "Promotional sale", "Non-Promotional Sales")</f>
        <v>Promotional sale</v>
      </c>
    </row>
    <row r="1702" spans="1:29" x14ac:dyDescent="0.25">
      <c r="A1702">
        <v>1701</v>
      </c>
      <c r="B1702" s="1" t="s">
        <v>348</v>
      </c>
      <c r="C1702" s="2">
        <v>0.34452546296296305</v>
      </c>
      <c r="D1702">
        <v>37</v>
      </c>
      <c r="E1702">
        <v>57</v>
      </c>
      <c r="F1702" s="1" t="s">
        <v>28</v>
      </c>
      <c r="G1702" s="1" t="s">
        <v>55</v>
      </c>
      <c r="H1702">
        <v>52.939900000000002</v>
      </c>
      <c r="I1702">
        <v>-106.4509</v>
      </c>
      <c r="J1702">
        <v>40</v>
      </c>
      <c r="K1702" t="b">
        <v>1</v>
      </c>
      <c r="L1702">
        <v>264</v>
      </c>
      <c r="M1702" s="1" t="s">
        <v>39</v>
      </c>
      <c r="N1702" s="1" t="s">
        <v>40</v>
      </c>
      <c r="O1702">
        <v>4</v>
      </c>
      <c r="P1702" t="b">
        <v>1</v>
      </c>
      <c r="Q1702" t="b">
        <v>0</v>
      </c>
      <c r="R1702" s="1" t="s">
        <v>32</v>
      </c>
      <c r="S1702" s="1" t="s">
        <v>58</v>
      </c>
      <c r="T1702">
        <v>5</v>
      </c>
      <c r="U1702" s="1" t="s">
        <v>42</v>
      </c>
      <c r="V1702" s="1" t="s">
        <v>46</v>
      </c>
      <c r="W1702" s="1" t="str">
        <f>IF(OR(MasterData[[#This Row],[Event]]="Christmas Market", MasterData[[#This Row],[Event]]="Christmas"), "Christmas Sale", "Non-Christmas Sale")</f>
        <v>Christmas Sale</v>
      </c>
      <c r="X1702" t="b">
        <v>1</v>
      </c>
      <c r="Y1702">
        <v>3</v>
      </c>
      <c r="Z1702">
        <v>87.1</v>
      </c>
      <c r="AA1702">
        <v>348.4</v>
      </c>
      <c r="AB1702">
        <v>0</v>
      </c>
      <c r="AC1702" t="str">
        <f>IF(MasterData[[#This Row],[Discount Amount]]&gt;0, "Promotional sale", "Non-Promotional Sales")</f>
        <v>Non-Promotional Sales</v>
      </c>
    </row>
    <row r="1703" spans="1:29" x14ac:dyDescent="0.25">
      <c r="A1703">
        <v>1702</v>
      </c>
      <c r="B1703" s="1" t="s">
        <v>276</v>
      </c>
      <c r="C1703" s="2">
        <v>0.9542708333333334</v>
      </c>
      <c r="D1703">
        <v>187</v>
      </c>
      <c r="E1703">
        <v>60</v>
      </c>
      <c r="F1703" s="1" t="s">
        <v>61</v>
      </c>
      <c r="G1703" s="1" t="s">
        <v>77</v>
      </c>
      <c r="H1703">
        <v>64.282300000000006</v>
      </c>
      <c r="I1703">
        <v>-135</v>
      </c>
      <c r="J1703">
        <v>20</v>
      </c>
      <c r="K1703" t="b">
        <v>1</v>
      </c>
      <c r="L1703">
        <v>796</v>
      </c>
      <c r="M1703" s="1" t="s">
        <v>39</v>
      </c>
      <c r="N1703" s="1" t="s">
        <v>40</v>
      </c>
      <c r="O1703">
        <v>2</v>
      </c>
      <c r="P1703" t="b">
        <v>0</v>
      </c>
      <c r="Q1703" t="b">
        <v>0</v>
      </c>
      <c r="R1703" s="1" t="s">
        <v>52</v>
      </c>
      <c r="S1703" s="1" t="s">
        <v>49</v>
      </c>
      <c r="T1703">
        <v>5</v>
      </c>
      <c r="U1703" s="1" t="s">
        <v>45</v>
      </c>
      <c r="V1703" s="1" t="s">
        <v>46</v>
      </c>
      <c r="W1703" s="1" t="str">
        <f>IF(OR(MasterData[[#This Row],[Event]]="Christmas Market", MasterData[[#This Row],[Event]]="Christmas"), "Christmas Sale", "Non-Christmas Sale")</f>
        <v>Christmas Sale</v>
      </c>
      <c r="X1703" t="b">
        <v>1</v>
      </c>
      <c r="Y1703">
        <v>2</v>
      </c>
      <c r="Z1703">
        <v>75.55</v>
      </c>
      <c r="AA1703">
        <v>151.1</v>
      </c>
      <c r="AB1703">
        <v>0</v>
      </c>
      <c r="AC1703" t="str">
        <f>IF(MasterData[[#This Row],[Discount Amount]]&gt;0, "Promotional sale", "Non-Promotional Sales")</f>
        <v>Non-Promotional Sales</v>
      </c>
    </row>
    <row r="1704" spans="1:29" x14ac:dyDescent="0.25">
      <c r="A1704">
        <v>1703</v>
      </c>
      <c r="B1704" s="1" t="s">
        <v>123</v>
      </c>
      <c r="C1704" s="2">
        <v>0.76390046296296288</v>
      </c>
      <c r="D1704">
        <v>432</v>
      </c>
      <c r="E1704">
        <v>36</v>
      </c>
      <c r="F1704" s="1" t="s">
        <v>61</v>
      </c>
      <c r="G1704" s="1" t="s">
        <v>68</v>
      </c>
      <c r="H1704">
        <v>46.318800000000003</v>
      </c>
      <c r="I1704">
        <v>-63.146099999999997</v>
      </c>
      <c r="J1704">
        <v>74</v>
      </c>
      <c r="K1704" t="b">
        <v>0</v>
      </c>
      <c r="L1704">
        <v>315</v>
      </c>
      <c r="M1704" s="1" t="s">
        <v>74</v>
      </c>
      <c r="N1704" s="1" t="s">
        <v>75</v>
      </c>
      <c r="O1704">
        <v>3</v>
      </c>
      <c r="P1704" t="b">
        <v>1</v>
      </c>
      <c r="Q1704" t="b">
        <v>1</v>
      </c>
      <c r="R1704" s="1" t="s">
        <v>41</v>
      </c>
      <c r="S1704" s="1" t="s">
        <v>58</v>
      </c>
      <c r="T1704">
        <v>1</v>
      </c>
      <c r="U1704" s="1" t="s">
        <v>42</v>
      </c>
      <c r="V1704" s="1" t="s">
        <v>46</v>
      </c>
      <c r="W1704" s="1" t="str">
        <f>IF(OR(MasterData[[#This Row],[Event]]="Christmas Market", MasterData[[#This Row],[Event]]="Christmas"), "Christmas Sale", "Non-Christmas Sale")</f>
        <v>Christmas Sale</v>
      </c>
      <c r="X1704" t="b">
        <v>1</v>
      </c>
      <c r="Y1704">
        <v>4</v>
      </c>
      <c r="Z1704">
        <v>83.49</v>
      </c>
      <c r="AA1704">
        <v>250.46</v>
      </c>
      <c r="AB1704">
        <v>0</v>
      </c>
      <c r="AC1704" t="str">
        <f>IF(MasterData[[#This Row],[Discount Amount]]&gt;0, "Promotional sale", "Non-Promotional Sales")</f>
        <v>Non-Promotional Sales</v>
      </c>
    </row>
    <row r="1705" spans="1:29" x14ac:dyDescent="0.25">
      <c r="A1705">
        <v>1704</v>
      </c>
      <c r="B1705" s="1" t="s">
        <v>339</v>
      </c>
      <c r="C1705" s="2">
        <v>0.35069444444444442</v>
      </c>
      <c r="D1705">
        <v>326</v>
      </c>
      <c r="E1705">
        <v>31</v>
      </c>
      <c r="F1705" s="1" t="s">
        <v>61</v>
      </c>
      <c r="G1705" s="1" t="s">
        <v>51</v>
      </c>
      <c r="H1705">
        <v>53.760899999999999</v>
      </c>
      <c r="I1705">
        <v>-98.813900000000004</v>
      </c>
      <c r="J1705">
        <v>44</v>
      </c>
      <c r="K1705" t="b">
        <v>0</v>
      </c>
      <c r="L1705">
        <v>957</v>
      </c>
      <c r="M1705" s="1" t="s">
        <v>30</v>
      </c>
      <c r="N1705" s="1" t="s">
        <v>31</v>
      </c>
      <c r="O1705">
        <v>1</v>
      </c>
      <c r="P1705" t="b">
        <v>0</v>
      </c>
      <c r="Q1705" t="b">
        <v>1</v>
      </c>
      <c r="R1705" s="1" t="s">
        <v>52</v>
      </c>
      <c r="S1705" s="1" t="s">
        <v>33</v>
      </c>
      <c r="T1705">
        <v>3</v>
      </c>
      <c r="U1705" s="1" t="s">
        <v>34</v>
      </c>
      <c r="V1705" s="1" t="s">
        <v>59</v>
      </c>
      <c r="W1705" s="1" t="str">
        <f>IF(OR(MasterData[[#This Row],[Event]]="Christmas Market", MasterData[[#This Row],[Event]]="Christmas"), "Christmas Sale", "Non-Christmas Sale")</f>
        <v>Non-Christmas Sale</v>
      </c>
      <c r="X1705" t="b">
        <v>0</v>
      </c>
      <c r="Y1705">
        <v>1</v>
      </c>
      <c r="Z1705">
        <v>44.52</v>
      </c>
      <c r="AA1705">
        <v>44.52</v>
      </c>
      <c r="AB1705">
        <v>4.45</v>
      </c>
      <c r="AC1705" t="str">
        <f>IF(MasterData[[#This Row],[Discount Amount]]&gt;0, "Promotional sale", "Non-Promotional Sales")</f>
        <v>Promotional sale</v>
      </c>
    </row>
    <row r="1706" spans="1:29" x14ac:dyDescent="0.25">
      <c r="A1706">
        <v>1705</v>
      </c>
      <c r="B1706" s="1" t="s">
        <v>415</v>
      </c>
      <c r="C1706" s="2">
        <v>0.37493055555555554</v>
      </c>
      <c r="D1706">
        <v>300</v>
      </c>
      <c r="E1706">
        <v>21</v>
      </c>
      <c r="F1706" s="1" t="s">
        <v>61</v>
      </c>
      <c r="G1706" s="1" t="s">
        <v>44</v>
      </c>
      <c r="H1706">
        <v>46.813099999999999</v>
      </c>
      <c r="I1706">
        <v>-71.207499999999996</v>
      </c>
      <c r="J1706">
        <v>92</v>
      </c>
      <c r="K1706" t="b">
        <v>0</v>
      </c>
      <c r="L1706">
        <v>267</v>
      </c>
      <c r="M1706" s="1" t="s">
        <v>30</v>
      </c>
      <c r="N1706" s="1" t="s">
        <v>31</v>
      </c>
      <c r="O1706">
        <v>5</v>
      </c>
      <c r="P1706" t="b">
        <v>1</v>
      </c>
      <c r="Q1706" t="b">
        <v>0</v>
      </c>
      <c r="R1706" s="1" t="s">
        <v>41</v>
      </c>
      <c r="S1706" s="1" t="s">
        <v>33</v>
      </c>
      <c r="T1706">
        <v>2</v>
      </c>
      <c r="U1706" s="1" t="s">
        <v>45</v>
      </c>
      <c r="V1706" s="1" t="s">
        <v>35</v>
      </c>
      <c r="W1706" s="1" t="str">
        <f>IF(OR(MasterData[[#This Row],[Event]]="Christmas Market", MasterData[[#This Row],[Event]]="Christmas"), "Christmas Sale", "Non-Christmas Sale")</f>
        <v>Non-Christmas Sale</v>
      </c>
      <c r="X1706" t="b">
        <v>0</v>
      </c>
      <c r="Y1706">
        <v>1</v>
      </c>
      <c r="Z1706">
        <v>76.680000000000007</v>
      </c>
      <c r="AA1706">
        <v>383.38</v>
      </c>
      <c r="AB1706">
        <v>0</v>
      </c>
      <c r="AC1706" t="str">
        <f>IF(MasterData[[#This Row],[Discount Amount]]&gt;0, "Promotional sale", "Non-Promotional Sales")</f>
        <v>Non-Promotional Sales</v>
      </c>
    </row>
    <row r="1707" spans="1:29" x14ac:dyDescent="0.25">
      <c r="A1707">
        <v>1706</v>
      </c>
      <c r="B1707" s="1" t="s">
        <v>322</v>
      </c>
      <c r="C1707" s="2">
        <v>0.87052083333333341</v>
      </c>
      <c r="D1707">
        <v>26</v>
      </c>
      <c r="E1707">
        <v>46</v>
      </c>
      <c r="F1707" s="1" t="s">
        <v>61</v>
      </c>
      <c r="G1707" s="1" t="s">
        <v>44</v>
      </c>
      <c r="H1707">
        <v>46.813099999999999</v>
      </c>
      <c r="I1707">
        <v>-71.207499999999996</v>
      </c>
      <c r="J1707">
        <v>80</v>
      </c>
      <c r="K1707" t="b">
        <v>1</v>
      </c>
      <c r="L1707">
        <v>993</v>
      </c>
      <c r="M1707" s="1" t="s">
        <v>56</v>
      </c>
      <c r="N1707" s="1" t="s">
        <v>57</v>
      </c>
      <c r="O1707">
        <v>4</v>
      </c>
      <c r="P1707" t="b">
        <v>1</v>
      </c>
      <c r="Q1707" t="b">
        <v>0</v>
      </c>
      <c r="R1707" s="1" t="s">
        <v>41</v>
      </c>
      <c r="S1707" s="1" t="s">
        <v>53</v>
      </c>
      <c r="T1707">
        <v>2</v>
      </c>
      <c r="U1707" s="1" t="s">
        <v>42</v>
      </c>
      <c r="V1707" s="1" t="s">
        <v>35</v>
      </c>
      <c r="W1707" s="1" t="str">
        <f>IF(OR(MasterData[[#This Row],[Event]]="Christmas Market", MasterData[[#This Row],[Event]]="Christmas"), "Christmas Sale", "Non-Christmas Sale")</f>
        <v>Non-Christmas Sale</v>
      </c>
      <c r="X1707" t="b">
        <v>1</v>
      </c>
      <c r="Y1707">
        <v>4</v>
      </c>
      <c r="Z1707">
        <v>94.69</v>
      </c>
      <c r="AA1707">
        <v>378.75</v>
      </c>
      <c r="AB1707">
        <v>0</v>
      </c>
      <c r="AC1707" t="str">
        <f>IF(MasterData[[#This Row],[Discount Amount]]&gt;0, "Promotional sale", "Non-Promotional Sales")</f>
        <v>Non-Promotional Sales</v>
      </c>
    </row>
    <row r="1708" spans="1:29" x14ac:dyDescent="0.25">
      <c r="A1708">
        <v>1707</v>
      </c>
      <c r="B1708" s="1" t="s">
        <v>275</v>
      </c>
      <c r="C1708" s="2">
        <v>0.66031250000000008</v>
      </c>
      <c r="D1708">
        <v>153</v>
      </c>
      <c r="E1708">
        <v>36</v>
      </c>
      <c r="F1708" s="1" t="s">
        <v>61</v>
      </c>
      <c r="G1708" s="1" t="s">
        <v>81</v>
      </c>
      <c r="H1708">
        <v>64.248000000000005</v>
      </c>
      <c r="I1708">
        <v>-84.889600000000002</v>
      </c>
      <c r="J1708">
        <v>22</v>
      </c>
      <c r="K1708" t="b">
        <v>1</v>
      </c>
      <c r="L1708">
        <v>999</v>
      </c>
      <c r="M1708" s="1" t="s">
        <v>30</v>
      </c>
      <c r="N1708" s="1" t="s">
        <v>31</v>
      </c>
      <c r="O1708">
        <v>1</v>
      </c>
      <c r="P1708" t="b">
        <v>0</v>
      </c>
      <c r="Q1708" t="b">
        <v>0</v>
      </c>
      <c r="R1708" s="1" t="s">
        <v>32</v>
      </c>
      <c r="S1708" s="1" t="s">
        <v>53</v>
      </c>
      <c r="T1708">
        <v>1</v>
      </c>
      <c r="U1708" s="1" t="s">
        <v>34</v>
      </c>
      <c r="V1708" s="1" t="s">
        <v>35</v>
      </c>
      <c r="W1708" s="1" t="str">
        <f>IF(OR(MasterData[[#This Row],[Event]]="Christmas Market", MasterData[[#This Row],[Event]]="Christmas"), "Christmas Sale", "Non-Christmas Sale")</f>
        <v>Non-Christmas Sale</v>
      </c>
      <c r="X1708" t="b">
        <v>0</v>
      </c>
      <c r="Y1708">
        <v>2</v>
      </c>
      <c r="Z1708">
        <v>52.93</v>
      </c>
      <c r="AA1708">
        <v>52.93</v>
      </c>
      <c r="AB1708">
        <v>0</v>
      </c>
      <c r="AC1708" t="str">
        <f>IF(MasterData[[#This Row],[Discount Amount]]&gt;0, "Promotional sale", "Non-Promotional Sales")</f>
        <v>Non-Promotional Sales</v>
      </c>
    </row>
    <row r="1709" spans="1:29" x14ac:dyDescent="0.25">
      <c r="A1709">
        <v>1708</v>
      </c>
      <c r="B1709" s="1" t="s">
        <v>113</v>
      </c>
      <c r="C1709" s="2">
        <v>0.71083333333333343</v>
      </c>
      <c r="D1709">
        <v>481</v>
      </c>
      <c r="E1709">
        <v>39</v>
      </c>
      <c r="F1709" s="1" t="s">
        <v>28</v>
      </c>
      <c r="G1709" s="1" t="s">
        <v>44</v>
      </c>
      <c r="H1709">
        <v>46.813099999999999</v>
      </c>
      <c r="I1709">
        <v>-71.207499999999996</v>
      </c>
      <c r="J1709">
        <v>21</v>
      </c>
      <c r="K1709" t="b">
        <v>0</v>
      </c>
      <c r="L1709">
        <v>56</v>
      </c>
      <c r="M1709" s="1" t="s">
        <v>30</v>
      </c>
      <c r="N1709" s="1" t="s">
        <v>31</v>
      </c>
      <c r="O1709">
        <v>4</v>
      </c>
      <c r="P1709" t="b">
        <v>0</v>
      </c>
      <c r="Q1709" t="b">
        <v>0</v>
      </c>
      <c r="R1709" s="1" t="s">
        <v>32</v>
      </c>
      <c r="S1709" s="1" t="s">
        <v>53</v>
      </c>
      <c r="T1709">
        <v>1</v>
      </c>
      <c r="U1709" s="1" t="s">
        <v>34</v>
      </c>
      <c r="V1709" s="1" t="s">
        <v>59</v>
      </c>
      <c r="W1709" s="1" t="str">
        <f>IF(OR(MasterData[[#This Row],[Event]]="Christmas Market", MasterData[[#This Row],[Event]]="Christmas"), "Christmas Sale", "Non-Christmas Sale")</f>
        <v>Non-Christmas Sale</v>
      </c>
      <c r="X1709" t="b">
        <v>1</v>
      </c>
      <c r="Y1709">
        <v>4</v>
      </c>
      <c r="Z1709">
        <v>98.9</v>
      </c>
      <c r="AA1709">
        <v>395.61</v>
      </c>
      <c r="AB1709">
        <v>39.56</v>
      </c>
      <c r="AC1709" t="str">
        <f>IF(MasterData[[#This Row],[Discount Amount]]&gt;0, "Promotional sale", "Non-Promotional Sales")</f>
        <v>Promotional sale</v>
      </c>
    </row>
    <row r="1710" spans="1:29" x14ac:dyDescent="0.25">
      <c r="A1710">
        <v>1709</v>
      </c>
      <c r="B1710" s="1" t="s">
        <v>331</v>
      </c>
      <c r="C1710" s="2">
        <v>6.1446759259259354E-2</v>
      </c>
      <c r="D1710">
        <v>110</v>
      </c>
      <c r="E1710">
        <v>25</v>
      </c>
      <c r="F1710" s="1" t="s">
        <v>28</v>
      </c>
      <c r="G1710" s="1" t="s">
        <v>79</v>
      </c>
      <c r="H1710">
        <v>63.588799999999999</v>
      </c>
      <c r="I1710">
        <v>-115.5069</v>
      </c>
      <c r="J1710">
        <v>24</v>
      </c>
      <c r="K1710" t="b">
        <v>0</v>
      </c>
      <c r="L1710">
        <v>446</v>
      </c>
      <c r="M1710" s="1" t="s">
        <v>39</v>
      </c>
      <c r="N1710" s="1" t="s">
        <v>40</v>
      </c>
      <c r="O1710">
        <v>3</v>
      </c>
      <c r="P1710" t="b">
        <v>1</v>
      </c>
      <c r="Q1710" t="b">
        <v>0</v>
      </c>
      <c r="R1710" s="1" t="s">
        <v>41</v>
      </c>
      <c r="S1710" s="1" t="s">
        <v>33</v>
      </c>
      <c r="T1710">
        <v>5</v>
      </c>
      <c r="U1710" s="1" t="s">
        <v>45</v>
      </c>
      <c r="V1710" s="1" t="s">
        <v>35</v>
      </c>
      <c r="W1710" s="1" t="str">
        <f>IF(OR(MasterData[[#This Row],[Event]]="Christmas Market", MasterData[[#This Row],[Event]]="Christmas"), "Christmas Sale", "Non-Christmas Sale")</f>
        <v>Non-Christmas Sale</v>
      </c>
      <c r="X1710" t="b">
        <v>1</v>
      </c>
      <c r="Y1710">
        <v>5</v>
      </c>
      <c r="Z1710">
        <v>99.73</v>
      </c>
      <c r="AA1710">
        <v>299.18</v>
      </c>
      <c r="AB1710">
        <v>0</v>
      </c>
      <c r="AC1710" t="str">
        <f>IF(MasterData[[#This Row],[Discount Amount]]&gt;0, "Promotional sale", "Non-Promotional Sales")</f>
        <v>Non-Promotional Sales</v>
      </c>
    </row>
    <row r="1711" spans="1:29" x14ac:dyDescent="0.25">
      <c r="A1711">
        <v>1710</v>
      </c>
      <c r="B1711" s="1" t="s">
        <v>307</v>
      </c>
      <c r="C1711" s="2">
        <v>0.41255787037037028</v>
      </c>
      <c r="D1711">
        <v>321</v>
      </c>
      <c r="E1711">
        <v>18</v>
      </c>
      <c r="F1711" s="1" t="s">
        <v>61</v>
      </c>
      <c r="G1711" s="1" t="s">
        <v>44</v>
      </c>
      <c r="H1711">
        <v>46.813099999999999</v>
      </c>
      <c r="I1711">
        <v>-71.207499999999996</v>
      </c>
      <c r="J1711">
        <v>92</v>
      </c>
      <c r="K1711" t="b">
        <v>1</v>
      </c>
      <c r="L1711">
        <v>147</v>
      </c>
      <c r="M1711" s="1" t="s">
        <v>39</v>
      </c>
      <c r="N1711" s="1" t="s">
        <v>40</v>
      </c>
      <c r="O1711">
        <v>1</v>
      </c>
      <c r="P1711" t="b">
        <v>1</v>
      </c>
      <c r="Q1711" t="b">
        <v>1</v>
      </c>
      <c r="R1711" s="1" t="s">
        <v>32</v>
      </c>
      <c r="S1711" s="1" t="s">
        <v>53</v>
      </c>
      <c r="T1711">
        <v>2</v>
      </c>
      <c r="U1711" s="1" t="s">
        <v>42</v>
      </c>
      <c r="V1711" s="1" t="s">
        <v>59</v>
      </c>
      <c r="W1711" s="1" t="str">
        <f>IF(OR(MasterData[[#This Row],[Event]]="Christmas Market", MasterData[[#This Row],[Event]]="Christmas"), "Christmas Sale", "Non-Christmas Sale")</f>
        <v>Non-Christmas Sale</v>
      </c>
      <c r="X1711" t="b">
        <v>0</v>
      </c>
      <c r="Y1711">
        <v>4</v>
      </c>
      <c r="Z1711">
        <v>79.739999999999995</v>
      </c>
      <c r="AA1711">
        <v>79.739999999999995</v>
      </c>
      <c r="AB1711">
        <v>7.97</v>
      </c>
      <c r="AC1711" t="str">
        <f>IF(MasterData[[#This Row],[Discount Amount]]&gt;0, "Promotional sale", "Non-Promotional Sales")</f>
        <v>Promotional sale</v>
      </c>
    </row>
    <row r="1712" spans="1:29" x14ac:dyDescent="0.25">
      <c r="A1712">
        <v>1711</v>
      </c>
      <c r="B1712" s="1" t="s">
        <v>210</v>
      </c>
      <c r="C1712" s="2">
        <v>0.5789467592592592</v>
      </c>
      <c r="D1712">
        <v>63</v>
      </c>
      <c r="E1712">
        <v>41</v>
      </c>
      <c r="F1712" s="1" t="s">
        <v>37</v>
      </c>
      <c r="G1712" s="1" t="s">
        <v>70</v>
      </c>
      <c r="H1712">
        <v>54.273099999999999</v>
      </c>
      <c r="I1712">
        <v>-61.738799999999998</v>
      </c>
      <c r="J1712">
        <v>46</v>
      </c>
      <c r="K1712" t="b">
        <v>1</v>
      </c>
      <c r="L1712">
        <v>585</v>
      </c>
      <c r="M1712" s="1" t="s">
        <v>56</v>
      </c>
      <c r="N1712" s="1" t="s">
        <v>57</v>
      </c>
      <c r="O1712">
        <v>5</v>
      </c>
      <c r="P1712" t="b">
        <v>1</v>
      </c>
      <c r="Q1712" t="b">
        <v>1</v>
      </c>
      <c r="R1712" s="1" t="s">
        <v>32</v>
      </c>
      <c r="S1712" s="1" t="s">
        <v>49</v>
      </c>
      <c r="T1712">
        <v>3</v>
      </c>
      <c r="U1712" s="1" t="s">
        <v>45</v>
      </c>
      <c r="V1712" s="1" t="s">
        <v>46</v>
      </c>
      <c r="W1712" s="1" t="str">
        <f>IF(OR(MasterData[[#This Row],[Event]]="Christmas Market", MasterData[[#This Row],[Event]]="Christmas"), "Christmas Sale", "Non-Christmas Sale")</f>
        <v>Christmas Sale</v>
      </c>
      <c r="X1712" t="b">
        <v>1</v>
      </c>
      <c r="Y1712">
        <v>3</v>
      </c>
      <c r="Z1712">
        <v>53.15</v>
      </c>
      <c r="AA1712">
        <v>265.75</v>
      </c>
      <c r="AB1712">
        <v>0</v>
      </c>
      <c r="AC1712" t="str">
        <f>IF(MasterData[[#This Row],[Discount Amount]]&gt;0, "Promotional sale", "Non-Promotional Sales")</f>
        <v>Non-Promotional Sales</v>
      </c>
    </row>
    <row r="1713" spans="1:29" x14ac:dyDescent="0.25">
      <c r="A1713">
        <v>1712</v>
      </c>
      <c r="B1713" s="1" t="s">
        <v>350</v>
      </c>
      <c r="C1713" s="2">
        <v>0.34636574074074078</v>
      </c>
      <c r="D1713">
        <v>357</v>
      </c>
      <c r="E1713">
        <v>20</v>
      </c>
      <c r="F1713" s="1" t="s">
        <v>37</v>
      </c>
      <c r="G1713" s="1" t="s">
        <v>79</v>
      </c>
      <c r="H1713">
        <v>63.588799999999999</v>
      </c>
      <c r="I1713">
        <v>-115.5069</v>
      </c>
      <c r="J1713">
        <v>12</v>
      </c>
      <c r="K1713" t="b">
        <v>0</v>
      </c>
      <c r="L1713">
        <v>366</v>
      </c>
      <c r="M1713" s="1" t="s">
        <v>30</v>
      </c>
      <c r="N1713" s="1" t="s">
        <v>31</v>
      </c>
      <c r="O1713">
        <v>2</v>
      </c>
      <c r="P1713" t="b">
        <v>1</v>
      </c>
      <c r="Q1713" t="b">
        <v>0</v>
      </c>
      <c r="R1713" s="1" t="s">
        <v>52</v>
      </c>
      <c r="S1713" s="1" t="s">
        <v>53</v>
      </c>
      <c r="T1713">
        <v>4</v>
      </c>
      <c r="U1713" s="1" t="s">
        <v>45</v>
      </c>
      <c r="V1713" s="1" t="s">
        <v>35</v>
      </c>
      <c r="W1713" s="1" t="str">
        <f>IF(OR(MasterData[[#This Row],[Event]]="Christmas Market", MasterData[[#This Row],[Event]]="Christmas"), "Christmas Sale", "Non-Christmas Sale")</f>
        <v>Non-Christmas Sale</v>
      </c>
      <c r="X1713" t="b">
        <v>1</v>
      </c>
      <c r="Y1713">
        <v>5</v>
      </c>
      <c r="Z1713">
        <v>52.46</v>
      </c>
      <c r="AA1713">
        <v>104.93</v>
      </c>
      <c r="AB1713">
        <v>0</v>
      </c>
      <c r="AC1713" t="str">
        <f>IF(MasterData[[#This Row],[Discount Amount]]&gt;0, "Promotional sale", "Non-Promotional Sales")</f>
        <v>Non-Promotional Sales</v>
      </c>
    </row>
    <row r="1714" spans="1:29" x14ac:dyDescent="0.25">
      <c r="A1714">
        <v>1713</v>
      </c>
      <c r="B1714" s="1" t="s">
        <v>165</v>
      </c>
      <c r="C1714" s="2">
        <v>0.49935185185185182</v>
      </c>
      <c r="D1714">
        <v>87</v>
      </c>
      <c r="E1714">
        <v>44</v>
      </c>
      <c r="F1714" s="1" t="s">
        <v>37</v>
      </c>
      <c r="G1714" s="1" t="s">
        <v>62</v>
      </c>
      <c r="H1714">
        <v>46.565300000000001</v>
      </c>
      <c r="I1714">
        <v>-66.4619</v>
      </c>
      <c r="J1714">
        <v>23</v>
      </c>
      <c r="K1714" t="b">
        <v>1</v>
      </c>
      <c r="L1714">
        <v>644</v>
      </c>
      <c r="M1714" s="1" t="s">
        <v>74</v>
      </c>
      <c r="N1714" s="1" t="s">
        <v>75</v>
      </c>
      <c r="O1714">
        <v>4</v>
      </c>
      <c r="P1714" t="b">
        <v>0</v>
      </c>
      <c r="Q1714" t="b">
        <v>0</v>
      </c>
      <c r="R1714" s="1" t="s">
        <v>32</v>
      </c>
      <c r="S1714" s="1" t="s">
        <v>49</v>
      </c>
      <c r="T1714">
        <v>2</v>
      </c>
      <c r="U1714" s="1" t="s">
        <v>34</v>
      </c>
      <c r="V1714" s="1" t="s">
        <v>46</v>
      </c>
      <c r="W1714" s="1" t="str">
        <f>IF(OR(MasterData[[#This Row],[Event]]="Christmas Market", MasterData[[#This Row],[Event]]="Christmas"), "Christmas Sale", "Non-Christmas Sale")</f>
        <v>Christmas Sale</v>
      </c>
      <c r="X1714" t="b">
        <v>1</v>
      </c>
      <c r="Y1714">
        <v>4</v>
      </c>
      <c r="Z1714">
        <v>15.08</v>
      </c>
      <c r="AA1714">
        <v>60.32</v>
      </c>
      <c r="AB1714">
        <v>0</v>
      </c>
      <c r="AC1714" t="str">
        <f>IF(MasterData[[#This Row],[Discount Amount]]&gt;0, "Promotional sale", "Non-Promotional Sales")</f>
        <v>Non-Promotional Sales</v>
      </c>
    </row>
    <row r="1715" spans="1:29" x14ac:dyDescent="0.25">
      <c r="A1715">
        <v>1714</v>
      </c>
      <c r="B1715" s="1" t="s">
        <v>426</v>
      </c>
      <c r="C1715" s="2">
        <v>8.4166666666666723E-2</v>
      </c>
      <c r="D1715">
        <v>240</v>
      </c>
      <c r="E1715">
        <v>50</v>
      </c>
      <c r="F1715" s="1" t="s">
        <v>28</v>
      </c>
      <c r="G1715" s="1" t="s">
        <v>70</v>
      </c>
      <c r="H1715">
        <v>54.273099999999999</v>
      </c>
      <c r="I1715">
        <v>-61.738799999999998</v>
      </c>
      <c r="J1715">
        <v>14</v>
      </c>
      <c r="K1715" t="b">
        <v>0</v>
      </c>
      <c r="L1715">
        <v>820</v>
      </c>
      <c r="M1715" s="1" t="s">
        <v>39</v>
      </c>
      <c r="N1715" s="1" t="s">
        <v>40</v>
      </c>
      <c r="O1715">
        <v>1</v>
      </c>
      <c r="P1715" t="b">
        <v>0</v>
      </c>
      <c r="Q1715" t="b">
        <v>1</v>
      </c>
      <c r="R1715" s="1" t="s">
        <v>52</v>
      </c>
      <c r="S1715" s="1" t="s">
        <v>33</v>
      </c>
      <c r="T1715">
        <v>4</v>
      </c>
      <c r="U1715" s="1" t="s">
        <v>45</v>
      </c>
      <c r="V1715" s="1" t="s">
        <v>46</v>
      </c>
      <c r="W1715" s="1" t="str">
        <f>IF(OR(MasterData[[#This Row],[Event]]="Christmas Market", MasterData[[#This Row],[Event]]="Christmas"), "Christmas Sale", "Non-Christmas Sale")</f>
        <v>Christmas Sale</v>
      </c>
      <c r="X1715" t="b">
        <v>1</v>
      </c>
      <c r="Y1715">
        <v>5</v>
      </c>
      <c r="Z1715">
        <v>52.87</v>
      </c>
      <c r="AA1715">
        <v>52.87</v>
      </c>
      <c r="AB1715">
        <v>0</v>
      </c>
      <c r="AC1715" t="str">
        <f>IF(MasterData[[#This Row],[Discount Amount]]&gt;0, "Promotional sale", "Non-Promotional Sales")</f>
        <v>Non-Promotional Sales</v>
      </c>
    </row>
    <row r="1716" spans="1:29" x14ac:dyDescent="0.25">
      <c r="A1716">
        <v>1715</v>
      </c>
      <c r="B1716" s="1" t="s">
        <v>73</v>
      </c>
      <c r="C1716" s="2">
        <v>0.59287037037037038</v>
      </c>
      <c r="D1716">
        <v>61</v>
      </c>
      <c r="E1716">
        <v>36</v>
      </c>
      <c r="F1716" s="1" t="s">
        <v>37</v>
      </c>
      <c r="G1716" s="1" t="s">
        <v>66</v>
      </c>
      <c r="H1716">
        <v>45.077800000000003</v>
      </c>
      <c r="I1716">
        <v>-63.546700000000001</v>
      </c>
      <c r="J1716">
        <v>48</v>
      </c>
      <c r="K1716" t="b">
        <v>1</v>
      </c>
      <c r="L1716">
        <v>98</v>
      </c>
      <c r="M1716" s="1" t="s">
        <v>74</v>
      </c>
      <c r="N1716" s="1" t="s">
        <v>75</v>
      </c>
      <c r="O1716">
        <v>1</v>
      </c>
      <c r="P1716" t="b">
        <v>1</v>
      </c>
      <c r="Q1716" t="b">
        <v>0</v>
      </c>
      <c r="R1716" s="1" t="s">
        <v>41</v>
      </c>
      <c r="S1716" s="1" t="s">
        <v>58</v>
      </c>
      <c r="T1716">
        <v>1</v>
      </c>
      <c r="U1716" s="1" t="s">
        <v>42</v>
      </c>
      <c r="V1716" s="1" t="s">
        <v>46</v>
      </c>
      <c r="W1716" s="1" t="str">
        <f>IF(OR(MasterData[[#This Row],[Event]]="Christmas Market", MasterData[[#This Row],[Event]]="Christmas"), "Christmas Sale", "Non-Christmas Sale")</f>
        <v>Christmas Sale</v>
      </c>
      <c r="X1716" t="b">
        <v>1</v>
      </c>
      <c r="Y1716">
        <v>3</v>
      </c>
      <c r="Z1716">
        <v>30.84</v>
      </c>
      <c r="AA1716">
        <v>30.84</v>
      </c>
      <c r="AB1716">
        <v>0</v>
      </c>
      <c r="AC1716" t="str">
        <f>IF(MasterData[[#This Row],[Discount Amount]]&gt;0, "Promotional sale", "Non-Promotional Sales")</f>
        <v>Non-Promotional Sales</v>
      </c>
    </row>
    <row r="1717" spans="1:29" x14ac:dyDescent="0.25">
      <c r="A1717">
        <v>1716</v>
      </c>
      <c r="B1717" s="1" t="s">
        <v>413</v>
      </c>
      <c r="C1717" s="2">
        <v>0.12177083333333338</v>
      </c>
      <c r="D1717">
        <v>49</v>
      </c>
      <c r="E1717">
        <v>43</v>
      </c>
      <c r="F1717" s="1" t="s">
        <v>28</v>
      </c>
      <c r="G1717" s="1" t="s">
        <v>81</v>
      </c>
      <c r="H1717">
        <v>64.248000000000005</v>
      </c>
      <c r="I1717">
        <v>-84.889600000000002</v>
      </c>
      <c r="J1717">
        <v>27</v>
      </c>
      <c r="K1717" t="b">
        <v>0</v>
      </c>
      <c r="L1717">
        <v>987</v>
      </c>
      <c r="M1717" s="1" t="s">
        <v>74</v>
      </c>
      <c r="N1717" s="1" t="s">
        <v>75</v>
      </c>
      <c r="O1717">
        <v>2</v>
      </c>
      <c r="P1717" t="b">
        <v>1</v>
      </c>
      <c r="Q1717" t="b">
        <v>1</v>
      </c>
      <c r="R1717" s="1" t="s">
        <v>41</v>
      </c>
      <c r="S1717" s="1" t="s">
        <v>53</v>
      </c>
      <c r="T1717">
        <v>4</v>
      </c>
      <c r="U1717" s="1" t="s">
        <v>34</v>
      </c>
      <c r="V1717" s="1" t="s">
        <v>59</v>
      </c>
      <c r="W1717" s="1" t="str">
        <f>IF(OR(MasterData[[#This Row],[Event]]="Christmas Market", MasterData[[#This Row],[Event]]="Christmas"), "Christmas Sale", "Non-Christmas Sale")</f>
        <v>Non-Christmas Sale</v>
      </c>
      <c r="X1717" t="b">
        <v>1</v>
      </c>
      <c r="Y1717">
        <v>1</v>
      </c>
      <c r="Z1717">
        <v>33.01</v>
      </c>
      <c r="AA1717">
        <v>66.010000000000005</v>
      </c>
      <c r="AB1717">
        <v>6.6</v>
      </c>
      <c r="AC1717" t="str">
        <f>IF(MasterData[[#This Row],[Discount Amount]]&gt;0, "Promotional sale", "Non-Promotional Sales")</f>
        <v>Promotional sale</v>
      </c>
    </row>
    <row r="1718" spans="1:29" x14ac:dyDescent="0.25">
      <c r="A1718">
        <v>1717</v>
      </c>
      <c r="B1718" s="1" t="s">
        <v>326</v>
      </c>
      <c r="C1718" s="2">
        <v>0.97539351851851852</v>
      </c>
      <c r="D1718">
        <v>21</v>
      </c>
      <c r="E1718">
        <v>55</v>
      </c>
      <c r="F1718" s="1" t="s">
        <v>37</v>
      </c>
      <c r="G1718" s="1" t="s">
        <v>62</v>
      </c>
      <c r="H1718">
        <v>46.565300000000001</v>
      </c>
      <c r="I1718">
        <v>-66.4619</v>
      </c>
      <c r="J1718">
        <v>9</v>
      </c>
      <c r="K1718" t="b">
        <v>0</v>
      </c>
      <c r="L1718">
        <v>935</v>
      </c>
      <c r="M1718" s="1" t="s">
        <v>74</v>
      </c>
      <c r="N1718" s="1" t="s">
        <v>75</v>
      </c>
      <c r="O1718">
        <v>1</v>
      </c>
      <c r="P1718" t="b">
        <v>0</v>
      </c>
      <c r="Q1718" t="b">
        <v>1</v>
      </c>
      <c r="R1718" s="1" t="s">
        <v>32</v>
      </c>
      <c r="S1718" s="1" t="s">
        <v>49</v>
      </c>
      <c r="T1718">
        <v>2</v>
      </c>
      <c r="U1718" s="1" t="s">
        <v>45</v>
      </c>
      <c r="V1718" s="1" t="s">
        <v>46</v>
      </c>
      <c r="W1718" s="1" t="str">
        <f>IF(OR(MasterData[[#This Row],[Event]]="Christmas Market", MasterData[[#This Row],[Event]]="Christmas"), "Christmas Sale", "Non-Christmas Sale")</f>
        <v>Christmas Sale</v>
      </c>
      <c r="X1718" t="b">
        <v>0</v>
      </c>
      <c r="Y1718">
        <v>2</v>
      </c>
      <c r="Z1718">
        <v>99.6</v>
      </c>
      <c r="AA1718">
        <v>99.6</v>
      </c>
      <c r="AB1718">
        <v>0</v>
      </c>
      <c r="AC1718" t="str">
        <f>IF(MasterData[[#This Row],[Discount Amount]]&gt;0, "Promotional sale", "Non-Promotional Sales")</f>
        <v>Non-Promotional Sales</v>
      </c>
    </row>
    <row r="1719" spans="1:29" x14ac:dyDescent="0.25">
      <c r="A1719">
        <v>1718</v>
      </c>
      <c r="B1719" s="1" t="s">
        <v>186</v>
      </c>
      <c r="C1719" s="2">
        <v>0.52210648148148153</v>
      </c>
      <c r="D1719">
        <v>363</v>
      </c>
      <c r="E1719">
        <v>28</v>
      </c>
      <c r="F1719" s="1" t="s">
        <v>28</v>
      </c>
      <c r="G1719" s="1" t="s">
        <v>66</v>
      </c>
      <c r="H1719">
        <v>45.077800000000003</v>
      </c>
      <c r="I1719">
        <v>-63.546700000000001</v>
      </c>
      <c r="J1719">
        <v>86</v>
      </c>
      <c r="K1719" t="b">
        <v>0</v>
      </c>
      <c r="L1719">
        <v>162</v>
      </c>
      <c r="M1719" s="1" t="s">
        <v>74</v>
      </c>
      <c r="N1719" s="1" t="s">
        <v>75</v>
      </c>
      <c r="O1719">
        <v>3</v>
      </c>
      <c r="P1719" t="b">
        <v>1</v>
      </c>
      <c r="Q1719" t="b">
        <v>1</v>
      </c>
      <c r="R1719" s="1" t="s">
        <v>52</v>
      </c>
      <c r="S1719" s="1" t="s">
        <v>53</v>
      </c>
      <c r="T1719">
        <v>3</v>
      </c>
      <c r="U1719" s="1" t="s">
        <v>42</v>
      </c>
      <c r="V1719" s="1" t="s">
        <v>59</v>
      </c>
      <c r="W1719" s="1" t="str">
        <f>IF(OR(MasterData[[#This Row],[Event]]="Christmas Market", MasterData[[#This Row],[Event]]="Christmas"), "Christmas Sale", "Non-Christmas Sale")</f>
        <v>Non-Christmas Sale</v>
      </c>
      <c r="X1719" t="b">
        <v>1</v>
      </c>
      <c r="Y1719">
        <v>5</v>
      </c>
      <c r="Z1719">
        <v>78.47</v>
      </c>
      <c r="AA1719">
        <v>235.42</v>
      </c>
      <c r="AB1719">
        <v>23.54</v>
      </c>
      <c r="AC1719" t="str">
        <f>IF(MasterData[[#This Row],[Discount Amount]]&gt;0, "Promotional sale", "Non-Promotional Sales")</f>
        <v>Promotional sale</v>
      </c>
    </row>
    <row r="1720" spans="1:29" x14ac:dyDescent="0.25">
      <c r="A1720">
        <v>1719</v>
      </c>
      <c r="B1720" s="1" t="s">
        <v>359</v>
      </c>
      <c r="C1720" s="2">
        <v>0.86743055555555548</v>
      </c>
      <c r="D1720">
        <v>163</v>
      </c>
      <c r="E1720">
        <v>22</v>
      </c>
      <c r="F1720" s="1" t="s">
        <v>28</v>
      </c>
      <c r="G1720" s="1" t="s">
        <v>48</v>
      </c>
      <c r="H1720">
        <v>53.933300000000003</v>
      </c>
      <c r="I1720">
        <v>-116.5765</v>
      </c>
      <c r="J1720">
        <v>30</v>
      </c>
      <c r="K1720" t="b">
        <v>0</v>
      </c>
      <c r="L1720">
        <v>475</v>
      </c>
      <c r="M1720" s="1" t="s">
        <v>63</v>
      </c>
      <c r="N1720" s="1" t="s">
        <v>64</v>
      </c>
      <c r="O1720">
        <v>4</v>
      </c>
      <c r="P1720" t="b">
        <v>0</v>
      </c>
      <c r="Q1720" t="b">
        <v>1</v>
      </c>
      <c r="R1720" s="1" t="s">
        <v>32</v>
      </c>
      <c r="S1720" s="1" t="s">
        <v>49</v>
      </c>
      <c r="T1720">
        <v>3</v>
      </c>
      <c r="U1720" s="1" t="s">
        <v>42</v>
      </c>
      <c r="V1720" s="1" t="s">
        <v>35</v>
      </c>
      <c r="W1720" s="1" t="str">
        <f>IF(OR(MasterData[[#This Row],[Event]]="Christmas Market", MasterData[[#This Row],[Event]]="Christmas"), "Christmas Sale", "Non-Christmas Sale")</f>
        <v>Non-Christmas Sale</v>
      </c>
      <c r="X1720" t="b">
        <v>0</v>
      </c>
      <c r="Y1720">
        <v>3</v>
      </c>
      <c r="Z1720">
        <v>28.82</v>
      </c>
      <c r="AA1720">
        <v>115.28</v>
      </c>
      <c r="AB1720">
        <v>0</v>
      </c>
      <c r="AC1720" t="str">
        <f>IF(MasterData[[#This Row],[Discount Amount]]&gt;0, "Promotional sale", "Non-Promotional Sales")</f>
        <v>Non-Promotional Sales</v>
      </c>
    </row>
    <row r="1721" spans="1:29" x14ac:dyDescent="0.25">
      <c r="A1721">
        <v>1720</v>
      </c>
      <c r="B1721" s="1" t="s">
        <v>365</v>
      </c>
      <c r="C1721" s="2">
        <v>0.82417824074074075</v>
      </c>
      <c r="D1721">
        <v>3</v>
      </c>
      <c r="E1721">
        <v>66</v>
      </c>
      <c r="F1721" s="1" t="s">
        <v>28</v>
      </c>
      <c r="G1721" s="1" t="s">
        <v>68</v>
      </c>
      <c r="H1721">
        <v>46.318800000000003</v>
      </c>
      <c r="I1721">
        <v>-63.146099999999997</v>
      </c>
      <c r="J1721">
        <v>94</v>
      </c>
      <c r="K1721" t="b">
        <v>0</v>
      </c>
      <c r="L1721">
        <v>808</v>
      </c>
      <c r="M1721" s="1" t="s">
        <v>56</v>
      </c>
      <c r="N1721" s="1" t="s">
        <v>57</v>
      </c>
      <c r="O1721">
        <v>1</v>
      </c>
      <c r="P1721" t="b">
        <v>0</v>
      </c>
      <c r="Q1721" t="b">
        <v>0</v>
      </c>
      <c r="R1721" s="1" t="s">
        <v>41</v>
      </c>
      <c r="S1721" s="1" t="s">
        <v>53</v>
      </c>
      <c r="T1721">
        <v>1</v>
      </c>
      <c r="U1721" s="1" t="s">
        <v>34</v>
      </c>
      <c r="V1721" s="1" t="s">
        <v>46</v>
      </c>
      <c r="W1721" s="1" t="str">
        <f>IF(OR(MasterData[[#This Row],[Event]]="Christmas Market", MasterData[[#This Row],[Event]]="Christmas"), "Christmas Sale", "Non-Christmas Sale")</f>
        <v>Christmas Sale</v>
      </c>
      <c r="X1721" t="b">
        <v>1</v>
      </c>
      <c r="Y1721">
        <v>2</v>
      </c>
      <c r="Z1721">
        <v>91.12</v>
      </c>
      <c r="AA1721">
        <v>91.12</v>
      </c>
      <c r="AB1721">
        <v>0</v>
      </c>
      <c r="AC1721" t="str">
        <f>IF(MasterData[[#This Row],[Discount Amount]]&gt;0, "Promotional sale", "Non-Promotional Sales")</f>
        <v>Non-Promotional Sales</v>
      </c>
    </row>
    <row r="1722" spans="1:29" x14ac:dyDescent="0.25">
      <c r="A1722">
        <v>1721</v>
      </c>
      <c r="B1722" s="1" t="s">
        <v>271</v>
      </c>
      <c r="C1722" s="2">
        <v>0.63959490740740743</v>
      </c>
      <c r="D1722">
        <v>430</v>
      </c>
      <c r="E1722">
        <v>32</v>
      </c>
      <c r="F1722" s="1" t="s">
        <v>28</v>
      </c>
      <c r="G1722" s="1" t="s">
        <v>51</v>
      </c>
      <c r="H1722">
        <v>53.760899999999999</v>
      </c>
      <c r="I1722">
        <v>-98.813900000000004</v>
      </c>
      <c r="J1722">
        <v>11</v>
      </c>
      <c r="K1722" t="b">
        <v>0</v>
      </c>
      <c r="L1722">
        <v>656</v>
      </c>
      <c r="M1722" s="1" t="s">
        <v>74</v>
      </c>
      <c r="N1722" s="1" t="s">
        <v>75</v>
      </c>
      <c r="O1722">
        <v>1</v>
      </c>
      <c r="P1722" t="b">
        <v>1</v>
      </c>
      <c r="Q1722" t="b">
        <v>0</v>
      </c>
      <c r="R1722" s="1" t="s">
        <v>41</v>
      </c>
      <c r="S1722" s="1" t="s">
        <v>33</v>
      </c>
      <c r="T1722">
        <v>1</v>
      </c>
      <c r="U1722" s="1" t="s">
        <v>45</v>
      </c>
      <c r="V1722" s="1" t="s">
        <v>59</v>
      </c>
      <c r="W1722" s="1" t="str">
        <f>IF(OR(MasterData[[#This Row],[Event]]="Christmas Market", MasterData[[#This Row],[Event]]="Christmas"), "Christmas Sale", "Non-Christmas Sale")</f>
        <v>Non-Christmas Sale</v>
      </c>
      <c r="X1722" t="b">
        <v>0</v>
      </c>
      <c r="Y1722">
        <v>4</v>
      </c>
      <c r="Z1722">
        <v>73.19</v>
      </c>
      <c r="AA1722">
        <v>73.19</v>
      </c>
      <c r="AB1722">
        <v>7.32</v>
      </c>
      <c r="AC1722" t="str">
        <f>IF(MasterData[[#This Row],[Discount Amount]]&gt;0, "Promotional sale", "Non-Promotional Sales")</f>
        <v>Promotional sale</v>
      </c>
    </row>
    <row r="1723" spans="1:29" x14ac:dyDescent="0.25">
      <c r="A1723">
        <v>1722</v>
      </c>
      <c r="B1723" s="1" t="s">
        <v>238</v>
      </c>
      <c r="C1723" s="2">
        <v>0.9073726851851851</v>
      </c>
      <c r="D1723">
        <v>264</v>
      </c>
      <c r="E1723">
        <v>23</v>
      </c>
      <c r="F1723" s="1" t="s">
        <v>28</v>
      </c>
      <c r="G1723" s="1" t="s">
        <v>62</v>
      </c>
      <c r="H1723">
        <v>46.565300000000001</v>
      </c>
      <c r="I1723">
        <v>-66.4619</v>
      </c>
      <c r="J1723">
        <v>4</v>
      </c>
      <c r="K1723" t="b">
        <v>1</v>
      </c>
      <c r="L1723">
        <v>842</v>
      </c>
      <c r="M1723" s="1" t="s">
        <v>56</v>
      </c>
      <c r="N1723" s="1" t="s">
        <v>57</v>
      </c>
      <c r="O1723">
        <v>1</v>
      </c>
      <c r="P1723" t="b">
        <v>1</v>
      </c>
      <c r="Q1723" t="b">
        <v>0</v>
      </c>
      <c r="R1723" s="1" t="s">
        <v>52</v>
      </c>
      <c r="S1723" s="1" t="s">
        <v>33</v>
      </c>
      <c r="T1723">
        <v>2</v>
      </c>
      <c r="U1723" s="1" t="s">
        <v>42</v>
      </c>
      <c r="V1723" s="1" t="s">
        <v>59</v>
      </c>
      <c r="W1723" s="1" t="str">
        <f>IF(OR(MasterData[[#This Row],[Event]]="Christmas Market", MasterData[[#This Row],[Event]]="Christmas"), "Christmas Sale", "Non-Christmas Sale")</f>
        <v>Non-Christmas Sale</v>
      </c>
      <c r="X1723" t="b">
        <v>1</v>
      </c>
      <c r="Y1723">
        <v>2</v>
      </c>
      <c r="Z1723">
        <v>62.03</v>
      </c>
      <c r="AA1723">
        <v>62.03</v>
      </c>
      <c r="AB1723">
        <v>6.2</v>
      </c>
      <c r="AC1723" t="str">
        <f>IF(MasterData[[#This Row],[Discount Amount]]&gt;0, "Promotional sale", "Non-Promotional Sales")</f>
        <v>Promotional sale</v>
      </c>
    </row>
    <row r="1724" spans="1:29" x14ac:dyDescent="0.25">
      <c r="A1724">
        <v>1723</v>
      </c>
      <c r="B1724" s="1" t="s">
        <v>274</v>
      </c>
      <c r="C1724" s="2">
        <v>0.90364583333333326</v>
      </c>
      <c r="D1724">
        <v>131</v>
      </c>
      <c r="E1724">
        <v>22</v>
      </c>
      <c r="F1724" s="1" t="s">
        <v>37</v>
      </c>
      <c r="G1724" s="1" t="s">
        <v>66</v>
      </c>
      <c r="H1724">
        <v>45.077800000000003</v>
      </c>
      <c r="I1724">
        <v>-63.546700000000001</v>
      </c>
      <c r="J1724">
        <v>94</v>
      </c>
      <c r="K1724" t="b">
        <v>1</v>
      </c>
      <c r="L1724">
        <v>55</v>
      </c>
      <c r="M1724" s="1" t="s">
        <v>63</v>
      </c>
      <c r="N1724" s="1" t="s">
        <v>64</v>
      </c>
      <c r="O1724">
        <v>4</v>
      </c>
      <c r="P1724" t="b">
        <v>1</v>
      </c>
      <c r="Q1724" t="b">
        <v>0</v>
      </c>
      <c r="R1724" s="1" t="s">
        <v>32</v>
      </c>
      <c r="S1724" s="1" t="s">
        <v>49</v>
      </c>
      <c r="T1724">
        <v>1</v>
      </c>
      <c r="U1724" s="1" t="s">
        <v>34</v>
      </c>
      <c r="V1724" s="1" t="s">
        <v>59</v>
      </c>
      <c r="W1724" s="1" t="str">
        <f>IF(OR(MasterData[[#This Row],[Event]]="Christmas Market", MasterData[[#This Row],[Event]]="Christmas"), "Christmas Sale", "Non-Christmas Sale")</f>
        <v>Non-Christmas Sale</v>
      </c>
      <c r="X1724" t="b">
        <v>1</v>
      </c>
      <c r="Y1724">
        <v>2</v>
      </c>
      <c r="Z1724">
        <v>75.239999999999995</v>
      </c>
      <c r="AA1724">
        <v>300.95</v>
      </c>
      <c r="AB1724">
        <v>30.1</v>
      </c>
      <c r="AC1724" t="str">
        <f>IF(MasterData[[#This Row],[Discount Amount]]&gt;0, "Promotional sale", "Non-Promotional Sales")</f>
        <v>Promotional sale</v>
      </c>
    </row>
    <row r="1725" spans="1:29" x14ac:dyDescent="0.25">
      <c r="A1725">
        <v>1724</v>
      </c>
      <c r="B1725" s="1" t="s">
        <v>313</v>
      </c>
      <c r="C1725" s="2">
        <v>9.5833333333333437E-2</v>
      </c>
      <c r="D1725">
        <v>343</v>
      </c>
      <c r="E1725">
        <v>37</v>
      </c>
      <c r="F1725" s="1" t="s">
        <v>61</v>
      </c>
      <c r="G1725" s="1" t="s">
        <v>55</v>
      </c>
      <c r="H1725">
        <v>52.939900000000002</v>
      </c>
      <c r="I1725">
        <v>-106.4509</v>
      </c>
      <c r="J1725">
        <v>82</v>
      </c>
      <c r="K1725" t="b">
        <v>1</v>
      </c>
      <c r="L1725">
        <v>515</v>
      </c>
      <c r="M1725" s="1" t="s">
        <v>63</v>
      </c>
      <c r="N1725" s="1" t="s">
        <v>64</v>
      </c>
      <c r="O1725">
        <v>5</v>
      </c>
      <c r="P1725" t="b">
        <v>0</v>
      </c>
      <c r="Q1725" t="b">
        <v>0</v>
      </c>
      <c r="R1725" s="1" t="s">
        <v>32</v>
      </c>
      <c r="S1725" s="1" t="s">
        <v>33</v>
      </c>
      <c r="T1725">
        <v>1</v>
      </c>
      <c r="U1725" s="1" t="s">
        <v>42</v>
      </c>
      <c r="V1725" s="1" t="s">
        <v>59</v>
      </c>
      <c r="W1725" s="1" t="str">
        <f>IF(OR(MasterData[[#This Row],[Event]]="Christmas Market", MasterData[[#This Row],[Event]]="Christmas"), "Christmas Sale", "Non-Christmas Sale")</f>
        <v>Non-Christmas Sale</v>
      </c>
      <c r="X1725" t="b">
        <v>1</v>
      </c>
      <c r="Y1725">
        <v>4</v>
      </c>
      <c r="Z1725">
        <v>98.32</v>
      </c>
      <c r="AA1725">
        <v>491.6</v>
      </c>
      <c r="AB1725">
        <v>49.16</v>
      </c>
      <c r="AC1725" t="str">
        <f>IF(MasterData[[#This Row],[Discount Amount]]&gt;0, "Promotional sale", "Non-Promotional Sales")</f>
        <v>Promotional sale</v>
      </c>
    </row>
    <row r="1726" spans="1:29" x14ac:dyDescent="0.25">
      <c r="A1726">
        <v>1725</v>
      </c>
      <c r="B1726" s="1" t="s">
        <v>250</v>
      </c>
      <c r="C1726" s="2">
        <v>0.36712962962962958</v>
      </c>
      <c r="D1726">
        <v>419</v>
      </c>
      <c r="E1726">
        <v>43</v>
      </c>
      <c r="F1726" s="1" t="s">
        <v>37</v>
      </c>
      <c r="G1726" s="1" t="s">
        <v>70</v>
      </c>
      <c r="H1726">
        <v>54.273099999999999</v>
      </c>
      <c r="I1726">
        <v>-61.738799999999998</v>
      </c>
      <c r="J1726">
        <v>63</v>
      </c>
      <c r="K1726" t="b">
        <v>1</v>
      </c>
      <c r="L1726">
        <v>212</v>
      </c>
      <c r="M1726" s="1" t="s">
        <v>30</v>
      </c>
      <c r="N1726" s="1" t="s">
        <v>31</v>
      </c>
      <c r="O1726">
        <v>4</v>
      </c>
      <c r="P1726" t="b">
        <v>1</v>
      </c>
      <c r="Q1726" t="b">
        <v>1</v>
      </c>
      <c r="R1726" s="1" t="s">
        <v>52</v>
      </c>
      <c r="S1726" s="1" t="s">
        <v>53</v>
      </c>
      <c r="T1726">
        <v>5</v>
      </c>
      <c r="U1726" s="1" t="s">
        <v>34</v>
      </c>
      <c r="V1726" s="1" t="s">
        <v>46</v>
      </c>
      <c r="W1726" s="1" t="str">
        <f>IF(OR(MasterData[[#This Row],[Event]]="Christmas Market", MasterData[[#This Row],[Event]]="Christmas"), "Christmas Sale", "Non-Christmas Sale")</f>
        <v>Christmas Sale</v>
      </c>
      <c r="X1726" t="b">
        <v>0</v>
      </c>
      <c r="Y1726">
        <v>1</v>
      </c>
      <c r="Z1726">
        <v>40.1</v>
      </c>
      <c r="AA1726">
        <v>160.38999999999999</v>
      </c>
      <c r="AB1726">
        <v>0</v>
      </c>
      <c r="AC1726" t="str">
        <f>IF(MasterData[[#This Row],[Discount Amount]]&gt;0, "Promotional sale", "Non-Promotional Sales")</f>
        <v>Non-Promotional Sales</v>
      </c>
    </row>
    <row r="1727" spans="1:29" x14ac:dyDescent="0.25">
      <c r="A1727">
        <v>1726</v>
      </c>
      <c r="B1727" s="1" t="s">
        <v>67</v>
      </c>
      <c r="C1727" s="2">
        <v>0.85715277777777787</v>
      </c>
      <c r="D1727">
        <v>52</v>
      </c>
      <c r="E1727">
        <v>21</v>
      </c>
      <c r="F1727" s="1" t="s">
        <v>37</v>
      </c>
      <c r="G1727" s="1" t="s">
        <v>38</v>
      </c>
      <c r="H1727">
        <v>53.726700000000001</v>
      </c>
      <c r="I1727">
        <v>-127.6476</v>
      </c>
      <c r="J1727">
        <v>32</v>
      </c>
      <c r="K1727" t="b">
        <v>1</v>
      </c>
      <c r="L1727">
        <v>53</v>
      </c>
      <c r="M1727" s="1" t="s">
        <v>39</v>
      </c>
      <c r="N1727" s="1" t="s">
        <v>40</v>
      </c>
      <c r="O1727">
        <v>3</v>
      </c>
      <c r="P1727" t="b">
        <v>1</v>
      </c>
      <c r="Q1727" t="b">
        <v>0</v>
      </c>
      <c r="R1727" s="1" t="s">
        <v>52</v>
      </c>
      <c r="S1727" s="1" t="s">
        <v>58</v>
      </c>
      <c r="T1727">
        <v>4</v>
      </c>
      <c r="U1727" s="1" t="s">
        <v>42</v>
      </c>
      <c r="V1727" s="1" t="s">
        <v>46</v>
      </c>
      <c r="W1727" s="1" t="str">
        <f>IF(OR(MasterData[[#This Row],[Event]]="Christmas Market", MasterData[[#This Row],[Event]]="Christmas"), "Christmas Sale", "Non-Christmas Sale")</f>
        <v>Christmas Sale</v>
      </c>
      <c r="X1727" t="b">
        <v>0</v>
      </c>
      <c r="Y1727">
        <v>1</v>
      </c>
      <c r="Z1727">
        <v>79.760000000000005</v>
      </c>
      <c r="AA1727">
        <v>239.27</v>
      </c>
      <c r="AB1727">
        <v>0</v>
      </c>
      <c r="AC1727" t="str">
        <f>IF(MasterData[[#This Row],[Discount Amount]]&gt;0, "Promotional sale", "Non-Promotional Sales")</f>
        <v>Non-Promotional Sales</v>
      </c>
    </row>
    <row r="1728" spans="1:29" x14ac:dyDescent="0.25">
      <c r="A1728">
        <v>1727</v>
      </c>
      <c r="B1728" s="1" t="s">
        <v>50</v>
      </c>
      <c r="C1728" s="2">
        <v>0.25597222222222227</v>
      </c>
      <c r="D1728">
        <v>104</v>
      </c>
      <c r="E1728">
        <v>54</v>
      </c>
      <c r="F1728" s="1" t="s">
        <v>61</v>
      </c>
      <c r="G1728" s="1" t="s">
        <v>55</v>
      </c>
      <c r="H1728">
        <v>52.939900000000002</v>
      </c>
      <c r="I1728">
        <v>-106.4509</v>
      </c>
      <c r="J1728">
        <v>72</v>
      </c>
      <c r="K1728" t="b">
        <v>0</v>
      </c>
      <c r="L1728">
        <v>641</v>
      </c>
      <c r="M1728" s="1" t="s">
        <v>56</v>
      </c>
      <c r="N1728" s="1" t="s">
        <v>57</v>
      </c>
      <c r="O1728">
        <v>3</v>
      </c>
      <c r="P1728" t="b">
        <v>1</v>
      </c>
      <c r="Q1728" t="b">
        <v>0</v>
      </c>
      <c r="R1728" s="1" t="s">
        <v>52</v>
      </c>
      <c r="S1728" s="1" t="s">
        <v>53</v>
      </c>
      <c r="T1728">
        <v>4</v>
      </c>
      <c r="U1728" s="1" t="s">
        <v>34</v>
      </c>
      <c r="V1728" s="1" t="s">
        <v>46</v>
      </c>
      <c r="W1728" s="1" t="str">
        <f>IF(OR(MasterData[[#This Row],[Event]]="Christmas Market", MasterData[[#This Row],[Event]]="Christmas"), "Christmas Sale", "Non-Christmas Sale")</f>
        <v>Christmas Sale</v>
      </c>
      <c r="X1728" t="b">
        <v>1</v>
      </c>
      <c r="Y1728">
        <v>2</v>
      </c>
      <c r="Z1728">
        <v>26.21</v>
      </c>
      <c r="AA1728">
        <v>78.63</v>
      </c>
      <c r="AB1728">
        <v>0</v>
      </c>
      <c r="AC1728" t="str">
        <f>IF(MasterData[[#This Row],[Discount Amount]]&gt;0, "Promotional sale", "Non-Promotional Sales")</f>
        <v>Non-Promotional Sales</v>
      </c>
    </row>
    <row r="1729" spans="1:29" x14ac:dyDescent="0.25">
      <c r="A1729">
        <v>1728</v>
      </c>
      <c r="B1729" s="1" t="s">
        <v>82</v>
      </c>
      <c r="C1729" s="2">
        <v>0.92971064814814808</v>
      </c>
      <c r="D1729">
        <v>146</v>
      </c>
      <c r="E1729">
        <v>34</v>
      </c>
      <c r="F1729" s="1" t="s">
        <v>28</v>
      </c>
      <c r="G1729" s="1" t="s">
        <v>29</v>
      </c>
      <c r="H1729">
        <v>51.253799999999998</v>
      </c>
      <c r="I1729">
        <v>-85.3232</v>
      </c>
      <c r="J1729">
        <v>96</v>
      </c>
      <c r="K1729" t="b">
        <v>0</v>
      </c>
      <c r="L1729">
        <v>816</v>
      </c>
      <c r="M1729" s="1" t="s">
        <v>63</v>
      </c>
      <c r="N1729" s="1" t="s">
        <v>64</v>
      </c>
      <c r="O1729">
        <v>5</v>
      </c>
      <c r="P1729" t="b">
        <v>1</v>
      </c>
      <c r="Q1729" t="b">
        <v>1</v>
      </c>
      <c r="R1729" s="1" t="s">
        <v>52</v>
      </c>
      <c r="S1729" s="1" t="s">
        <v>33</v>
      </c>
      <c r="T1729">
        <v>2</v>
      </c>
      <c r="U1729" s="1" t="s">
        <v>34</v>
      </c>
      <c r="V1729" s="1" t="s">
        <v>35</v>
      </c>
      <c r="W1729" s="1" t="str">
        <f>IF(OR(MasterData[[#This Row],[Event]]="Christmas Market", MasterData[[#This Row],[Event]]="Christmas"), "Christmas Sale", "Non-Christmas Sale")</f>
        <v>Non-Christmas Sale</v>
      </c>
      <c r="X1729" t="b">
        <v>0</v>
      </c>
      <c r="Y1729">
        <v>5</v>
      </c>
      <c r="Z1729">
        <v>26.48</v>
      </c>
      <c r="AA1729">
        <v>132.38999999999999</v>
      </c>
      <c r="AB1729">
        <v>0</v>
      </c>
      <c r="AC1729" t="str">
        <f>IF(MasterData[[#This Row],[Discount Amount]]&gt;0, "Promotional sale", "Non-Promotional Sales")</f>
        <v>Non-Promotional Sales</v>
      </c>
    </row>
    <row r="1730" spans="1:29" x14ac:dyDescent="0.25">
      <c r="A1730">
        <v>1729</v>
      </c>
      <c r="B1730" s="1" t="s">
        <v>182</v>
      </c>
      <c r="C1730" s="2">
        <v>0.91093749999999996</v>
      </c>
      <c r="D1730">
        <v>239</v>
      </c>
      <c r="E1730">
        <v>23</v>
      </c>
      <c r="F1730" s="1" t="s">
        <v>61</v>
      </c>
      <c r="G1730" s="1" t="s">
        <v>29</v>
      </c>
      <c r="H1730">
        <v>51.253799999999998</v>
      </c>
      <c r="I1730">
        <v>-85.3232</v>
      </c>
      <c r="J1730">
        <v>31</v>
      </c>
      <c r="K1730" t="b">
        <v>0</v>
      </c>
      <c r="L1730">
        <v>91</v>
      </c>
      <c r="M1730" s="1" t="s">
        <v>74</v>
      </c>
      <c r="N1730" s="1" t="s">
        <v>75</v>
      </c>
      <c r="O1730">
        <v>4</v>
      </c>
      <c r="P1730" t="b">
        <v>0</v>
      </c>
      <c r="Q1730" t="b">
        <v>1</v>
      </c>
      <c r="R1730" s="1" t="s">
        <v>52</v>
      </c>
      <c r="S1730" s="1" t="s">
        <v>58</v>
      </c>
      <c r="T1730">
        <v>1</v>
      </c>
      <c r="U1730" s="1" t="s">
        <v>34</v>
      </c>
      <c r="V1730" s="1" t="s">
        <v>35</v>
      </c>
      <c r="W1730" s="1" t="str">
        <f>IF(OR(MasterData[[#This Row],[Event]]="Christmas Market", MasterData[[#This Row],[Event]]="Christmas"), "Christmas Sale", "Non-Christmas Sale")</f>
        <v>Non-Christmas Sale</v>
      </c>
      <c r="X1730" t="b">
        <v>0</v>
      </c>
      <c r="Y1730">
        <v>2</v>
      </c>
      <c r="Z1730">
        <v>24.87</v>
      </c>
      <c r="AA1730">
        <v>99.46</v>
      </c>
      <c r="AB1730">
        <v>0</v>
      </c>
      <c r="AC1730" t="str">
        <f>IF(MasterData[[#This Row],[Discount Amount]]&gt;0, "Promotional sale", "Non-Promotional Sales")</f>
        <v>Non-Promotional Sales</v>
      </c>
    </row>
    <row r="1731" spans="1:29" x14ac:dyDescent="0.25">
      <c r="A1731">
        <v>1730</v>
      </c>
      <c r="B1731" s="1" t="s">
        <v>90</v>
      </c>
      <c r="C1731" s="2">
        <v>0.6640625</v>
      </c>
      <c r="D1731">
        <v>418</v>
      </c>
      <c r="E1731">
        <v>65</v>
      </c>
      <c r="F1731" s="1" t="s">
        <v>28</v>
      </c>
      <c r="G1731" s="1" t="s">
        <v>70</v>
      </c>
      <c r="H1731">
        <v>54.273099999999999</v>
      </c>
      <c r="I1731">
        <v>-61.738799999999998</v>
      </c>
      <c r="J1731">
        <v>100</v>
      </c>
      <c r="K1731" t="b">
        <v>0</v>
      </c>
      <c r="L1731">
        <v>408</v>
      </c>
      <c r="M1731" s="1" t="s">
        <v>63</v>
      </c>
      <c r="N1731" s="1" t="s">
        <v>64</v>
      </c>
      <c r="O1731">
        <v>3</v>
      </c>
      <c r="P1731" t="b">
        <v>0</v>
      </c>
      <c r="Q1731" t="b">
        <v>0</v>
      </c>
      <c r="R1731" s="1" t="s">
        <v>41</v>
      </c>
      <c r="S1731" s="1" t="s">
        <v>49</v>
      </c>
      <c r="T1731">
        <v>2</v>
      </c>
      <c r="U1731" s="1" t="s">
        <v>42</v>
      </c>
      <c r="V1731" s="1" t="s">
        <v>46</v>
      </c>
      <c r="W1731" s="1" t="str">
        <f>IF(OR(MasterData[[#This Row],[Event]]="Christmas Market", MasterData[[#This Row],[Event]]="Christmas"), "Christmas Sale", "Non-Christmas Sale")</f>
        <v>Christmas Sale</v>
      </c>
      <c r="X1731" t="b">
        <v>0</v>
      </c>
      <c r="Y1731">
        <v>5</v>
      </c>
      <c r="Z1731">
        <v>11.24</v>
      </c>
      <c r="AA1731">
        <v>33.71</v>
      </c>
      <c r="AB1731">
        <v>0</v>
      </c>
      <c r="AC1731" t="str">
        <f>IF(MasterData[[#This Row],[Discount Amount]]&gt;0, "Promotional sale", "Non-Promotional Sales")</f>
        <v>Non-Promotional Sales</v>
      </c>
    </row>
    <row r="1732" spans="1:29" x14ac:dyDescent="0.25">
      <c r="A1732">
        <v>1731</v>
      </c>
      <c r="B1732" s="1" t="s">
        <v>240</v>
      </c>
      <c r="C1732" s="2">
        <v>0.46164351851851859</v>
      </c>
      <c r="D1732">
        <v>407</v>
      </c>
      <c r="E1732">
        <v>41</v>
      </c>
      <c r="F1732" s="1" t="s">
        <v>37</v>
      </c>
      <c r="G1732" s="1" t="s">
        <v>29</v>
      </c>
      <c r="H1732">
        <v>51.253799999999998</v>
      </c>
      <c r="I1732">
        <v>-85.3232</v>
      </c>
      <c r="J1732">
        <v>8</v>
      </c>
      <c r="K1732" t="b">
        <v>1</v>
      </c>
      <c r="L1732">
        <v>91</v>
      </c>
      <c r="M1732" s="1" t="s">
        <v>39</v>
      </c>
      <c r="N1732" s="1" t="s">
        <v>40</v>
      </c>
      <c r="O1732">
        <v>1</v>
      </c>
      <c r="P1732" t="b">
        <v>1</v>
      </c>
      <c r="Q1732" t="b">
        <v>1</v>
      </c>
      <c r="R1732" s="1" t="s">
        <v>41</v>
      </c>
      <c r="S1732" s="1" t="s">
        <v>58</v>
      </c>
      <c r="T1732">
        <v>1</v>
      </c>
      <c r="U1732" s="1" t="s">
        <v>34</v>
      </c>
      <c r="V1732" s="1" t="s">
        <v>59</v>
      </c>
      <c r="W1732" s="1" t="str">
        <f>IF(OR(MasterData[[#This Row],[Event]]="Christmas Market", MasterData[[#This Row],[Event]]="Christmas"), "Christmas Sale", "Non-Christmas Sale")</f>
        <v>Non-Christmas Sale</v>
      </c>
      <c r="X1732" t="b">
        <v>0</v>
      </c>
      <c r="Y1732">
        <v>1</v>
      </c>
      <c r="Z1732">
        <v>74.44</v>
      </c>
      <c r="AA1732">
        <v>74.44</v>
      </c>
      <c r="AB1732">
        <v>7.44</v>
      </c>
      <c r="AC1732" t="str">
        <f>IF(MasterData[[#This Row],[Discount Amount]]&gt;0, "Promotional sale", "Non-Promotional Sales")</f>
        <v>Promotional sale</v>
      </c>
    </row>
    <row r="1733" spans="1:29" x14ac:dyDescent="0.25">
      <c r="A1733">
        <v>1732</v>
      </c>
      <c r="B1733" s="1" t="s">
        <v>184</v>
      </c>
      <c r="C1733" s="2">
        <v>0.32936342592592593</v>
      </c>
      <c r="D1733">
        <v>325</v>
      </c>
      <c r="E1733">
        <v>23</v>
      </c>
      <c r="F1733" s="1" t="s">
        <v>28</v>
      </c>
      <c r="G1733" s="1" t="s">
        <v>79</v>
      </c>
      <c r="H1733">
        <v>63.588799999999999</v>
      </c>
      <c r="I1733">
        <v>-115.5069</v>
      </c>
      <c r="J1733">
        <v>66</v>
      </c>
      <c r="K1733" t="b">
        <v>1</v>
      </c>
      <c r="L1733">
        <v>901</v>
      </c>
      <c r="M1733" s="1" t="s">
        <v>56</v>
      </c>
      <c r="N1733" s="1" t="s">
        <v>57</v>
      </c>
      <c r="O1733">
        <v>3</v>
      </c>
      <c r="P1733" t="b">
        <v>0</v>
      </c>
      <c r="Q1733" t="b">
        <v>0</v>
      </c>
      <c r="R1733" s="1" t="s">
        <v>41</v>
      </c>
      <c r="S1733" s="1" t="s">
        <v>33</v>
      </c>
      <c r="T1733">
        <v>2</v>
      </c>
      <c r="U1733" s="1" t="s">
        <v>42</v>
      </c>
      <c r="V1733" s="1" t="s">
        <v>59</v>
      </c>
      <c r="W1733" s="1" t="str">
        <f>IF(OR(MasterData[[#This Row],[Event]]="Christmas Market", MasterData[[#This Row],[Event]]="Christmas"), "Christmas Sale", "Non-Christmas Sale")</f>
        <v>Non-Christmas Sale</v>
      </c>
      <c r="X1733" t="b">
        <v>1</v>
      </c>
      <c r="Y1733">
        <v>3</v>
      </c>
      <c r="Z1733">
        <v>88.47</v>
      </c>
      <c r="AA1733">
        <v>265.42</v>
      </c>
      <c r="AB1733">
        <v>26.54</v>
      </c>
      <c r="AC1733" t="str">
        <f>IF(MasterData[[#This Row],[Discount Amount]]&gt;0, "Promotional sale", "Non-Promotional Sales")</f>
        <v>Promotional sale</v>
      </c>
    </row>
    <row r="1734" spans="1:29" x14ac:dyDescent="0.25">
      <c r="A1734">
        <v>1733</v>
      </c>
      <c r="B1734" s="1" t="s">
        <v>124</v>
      </c>
      <c r="C1734" s="2">
        <v>0.84960648148148143</v>
      </c>
      <c r="D1734">
        <v>239</v>
      </c>
      <c r="E1734">
        <v>19</v>
      </c>
      <c r="F1734" s="1" t="s">
        <v>37</v>
      </c>
      <c r="G1734" s="1" t="s">
        <v>70</v>
      </c>
      <c r="H1734">
        <v>54.273099999999999</v>
      </c>
      <c r="I1734">
        <v>-61.738799999999998</v>
      </c>
      <c r="J1734">
        <v>47</v>
      </c>
      <c r="K1734" t="b">
        <v>0</v>
      </c>
      <c r="L1734">
        <v>660</v>
      </c>
      <c r="M1734" s="1" t="s">
        <v>56</v>
      </c>
      <c r="N1734" s="1" t="s">
        <v>57</v>
      </c>
      <c r="O1734">
        <v>3</v>
      </c>
      <c r="P1734" t="b">
        <v>0</v>
      </c>
      <c r="Q1734" t="b">
        <v>1</v>
      </c>
      <c r="R1734" s="1" t="s">
        <v>41</v>
      </c>
      <c r="S1734" s="1" t="s">
        <v>58</v>
      </c>
      <c r="T1734">
        <v>3</v>
      </c>
      <c r="U1734" s="1" t="s">
        <v>45</v>
      </c>
      <c r="V1734" s="1" t="s">
        <v>59</v>
      </c>
      <c r="W1734" s="1" t="str">
        <f>IF(OR(MasterData[[#This Row],[Event]]="Christmas Market", MasterData[[#This Row],[Event]]="Christmas"), "Christmas Sale", "Non-Christmas Sale")</f>
        <v>Non-Christmas Sale</v>
      </c>
      <c r="X1734" t="b">
        <v>1</v>
      </c>
      <c r="Y1734">
        <v>4</v>
      </c>
      <c r="Z1734">
        <v>11.97</v>
      </c>
      <c r="AA1734">
        <v>35.909999999999997</v>
      </c>
      <c r="AB1734">
        <v>3.59</v>
      </c>
      <c r="AC1734" t="str">
        <f>IF(MasterData[[#This Row],[Discount Amount]]&gt;0, "Promotional sale", "Non-Promotional Sales")</f>
        <v>Promotional sale</v>
      </c>
    </row>
    <row r="1735" spans="1:29" x14ac:dyDescent="0.25">
      <c r="A1735">
        <v>1734</v>
      </c>
      <c r="B1735" s="1" t="s">
        <v>86</v>
      </c>
      <c r="C1735" s="2">
        <v>2.7951388888888928E-2</v>
      </c>
      <c r="D1735">
        <v>452</v>
      </c>
      <c r="E1735">
        <v>36</v>
      </c>
      <c r="F1735" s="1" t="s">
        <v>37</v>
      </c>
      <c r="G1735" s="1" t="s">
        <v>81</v>
      </c>
      <c r="H1735">
        <v>64.248000000000005</v>
      </c>
      <c r="I1735">
        <v>-84.889600000000002</v>
      </c>
      <c r="J1735">
        <v>38</v>
      </c>
      <c r="K1735" t="b">
        <v>0</v>
      </c>
      <c r="L1735">
        <v>960</v>
      </c>
      <c r="M1735" s="1" t="s">
        <v>74</v>
      </c>
      <c r="N1735" s="1" t="s">
        <v>75</v>
      </c>
      <c r="O1735">
        <v>1</v>
      </c>
      <c r="P1735" t="b">
        <v>0</v>
      </c>
      <c r="Q1735" t="b">
        <v>0</v>
      </c>
      <c r="R1735" s="1" t="s">
        <v>32</v>
      </c>
      <c r="S1735" s="1" t="s">
        <v>33</v>
      </c>
      <c r="T1735">
        <v>1</v>
      </c>
      <c r="U1735" s="1" t="s">
        <v>45</v>
      </c>
      <c r="V1735" s="1" t="s">
        <v>59</v>
      </c>
      <c r="W1735" s="1" t="str">
        <f>IF(OR(MasterData[[#This Row],[Event]]="Christmas Market", MasterData[[#This Row],[Event]]="Christmas"), "Christmas Sale", "Non-Christmas Sale")</f>
        <v>Non-Christmas Sale</v>
      </c>
      <c r="X1735" t="b">
        <v>1</v>
      </c>
      <c r="Y1735">
        <v>3</v>
      </c>
      <c r="Z1735">
        <v>25.08</v>
      </c>
      <c r="AA1735">
        <v>25.08</v>
      </c>
      <c r="AB1735">
        <v>2.5099999999999998</v>
      </c>
      <c r="AC1735" t="str">
        <f>IF(MasterData[[#This Row],[Discount Amount]]&gt;0, "Promotional sale", "Non-Promotional Sales")</f>
        <v>Promotional sale</v>
      </c>
    </row>
    <row r="1736" spans="1:29" x14ac:dyDescent="0.25">
      <c r="A1736">
        <v>1735</v>
      </c>
      <c r="B1736" s="1" t="s">
        <v>307</v>
      </c>
      <c r="C1736" s="2">
        <v>0.67261574074074071</v>
      </c>
      <c r="D1736">
        <v>172</v>
      </c>
      <c r="E1736">
        <v>57</v>
      </c>
      <c r="F1736" s="1" t="s">
        <v>37</v>
      </c>
      <c r="G1736" s="1" t="s">
        <v>62</v>
      </c>
      <c r="H1736">
        <v>46.565300000000001</v>
      </c>
      <c r="I1736">
        <v>-66.4619</v>
      </c>
      <c r="J1736">
        <v>93</v>
      </c>
      <c r="K1736" t="b">
        <v>0</v>
      </c>
      <c r="L1736">
        <v>695</v>
      </c>
      <c r="M1736" s="1" t="s">
        <v>63</v>
      </c>
      <c r="N1736" s="1" t="s">
        <v>64</v>
      </c>
      <c r="O1736">
        <v>4</v>
      </c>
      <c r="P1736" t="b">
        <v>1</v>
      </c>
      <c r="Q1736" t="b">
        <v>0</v>
      </c>
      <c r="R1736" s="1" t="s">
        <v>41</v>
      </c>
      <c r="S1736" s="1" t="s">
        <v>53</v>
      </c>
      <c r="T1736">
        <v>2</v>
      </c>
      <c r="U1736" s="1" t="s">
        <v>45</v>
      </c>
      <c r="V1736" s="1" t="s">
        <v>35</v>
      </c>
      <c r="W1736" s="1" t="str">
        <f>IF(OR(MasterData[[#This Row],[Event]]="Christmas Market", MasterData[[#This Row],[Event]]="Christmas"), "Christmas Sale", "Non-Christmas Sale")</f>
        <v>Non-Christmas Sale</v>
      </c>
      <c r="X1736" t="b">
        <v>1</v>
      </c>
      <c r="Y1736">
        <v>4</v>
      </c>
      <c r="Z1736">
        <v>14.29</v>
      </c>
      <c r="AA1736">
        <v>57.14</v>
      </c>
      <c r="AB1736">
        <v>0</v>
      </c>
      <c r="AC1736" t="str">
        <f>IF(MasterData[[#This Row],[Discount Amount]]&gt;0, "Promotional sale", "Non-Promotional Sales")</f>
        <v>Non-Promotional Sales</v>
      </c>
    </row>
    <row r="1737" spans="1:29" x14ac:dyDescent="0.25">
      <c r="A1737">
        <v>1736</v>
      </c>
      <c r="B1737" s="1" t="s">
        <v>337</v>
      </c>
      <c r="C1737" s="2">
        <v>0.64954861111111106</v>
      </c>
      <c r="D1737">
        <v>446</v>
      </c>
      <c r="E1737">
        <v>35</v>
      </c>
      <c r="F1737" s="1" t="s">
        <v>28</v>
      </c>
      <c r="G1737" s="1" t="s">
        <v>29</v>
      </c>
      <c r="H1737">
        <v>51.253799999999998</v>
      </c>
      <c r="I1737">
        <v>-85.3232</v>
      </c>
      <c r="J1737">
        <v>57</v>
      </c>
      <c r="K1737" t="b">
        <v>0</v>
      </c>
      <c r="L1737">
        <v>256</v>
      </c>
      <c r="M1737" s="1" t="s">
        <v>30</v>
      </c>
      <c r="N1737" s="1" t="s">
        <v>31</v>
      </c>
      <c r="O1737">
        <v>1</v>
      </c>
      <c r="P1737" t="b">
        <v>0</v>
      </c>
      <c r="Q1737" t="b">
        <v>0</v>
      </c>
      <c r="R1737" s="1" t="s">
        <v>52</v>
      </c>
      <c r="S1737" s="1" t="s">
        <v>58</v>
      </c>
      <c r="T1737">
        <v>1</v>
      </c>
      <c r="U1737" s="1" t="s">
        <v>42</v>
      </c>
      <c r="V1737" s="1" t="s">
        <v>35</v>
      </c>
      <c r="W1737" s="1" t="str">
        <f>IF(OR(MasterData[[#This Row],[Event]]="Christmas Market", MasterData[[#This Row],[Event]]="Christmas"), "Christmas Sale", "Non-Christmas Sale")</f>
        <v>Non-Christmas Sale</v>
      </c>
      <c r="X1737" t="b">
        <v>1</v>
      </c>
      <c r="Y1737">
        <v>4</v>
      </c>
      <c r="Z1737">
        <v>14.96</v>
      </c>
      <c r="AA1737">
        <v>14.96</v>
      </c>
      <c r="AB1737">
        <v>0</v>
      </c>
      <c r="AC1737" t="str">
        <f>IF(MasterData[[#This Row],[Discount Amount]]&gt;0, "Promotional sale", "Non-Promotional Sales")</f>
        <v>Non-Promotional Sales</v>
      </c>
    </row>
    <row r="1738" spans="1:29" x14ac:dyDescent="0.25">
      <c r="A1738">
        <v>1737</v>
      </c>
      <c r="B1738" s="1" t="s">
        <v>100</v>
      </c>
      <c r="C1738" s="2">
        <v>3.2395833333333401E-2</v>
      </c>
      <c r="D1738">
        <v>90</v>
      </c>
      <c r="E1738">
        <v>32</v>
      </c>
      <c r="F1738" s="1" t="s">
        <v>61</v>
      </c>
      <c r="G1738" s="1" t="s">
        <v>48</v>
      </c>
      <c r="H1738">
        <v>53.933300000000003</v>
      </c>
      <c r="I1738">
        <v>-116.5765</v>
      </c>
      <c r="J1738">
        <v>77</v>
      </c>
      <c r="K1738" t="b">
        <v>0</v>
      </c>
      <c r="L1738">
        <v>565</v>
      </c>
      <c r="M1738" s="1" t="s">
        <v>74</v>
      </c>
      <c r="N1738" s="1" t="s">
        <v>75</v>
      </c>
      <c r="O1738">
        <v>5</v>
      </c>
      <c r="P1738" t="b">
        <v>1</v>
      </c>
      <c r="Q1738" t="b">
        <v>0</v>
      </c>
      <c r="R1738" s="1" t="s">
        <v>32</v>
      </c>
      <c r="S1738" s="1" t="s">
        <v>53</v>
      </c>
      <c r="T1738">
        <v>5</v>
      </c>
      <c r="U1738" s="1" t="s">
        <v>42</v>
      </c>
      <c r="V1738" s="1" t="s">
        <v>59</v>
      </c>
      <c r="W1738" s="1" t="str">
        <f>IF(OR(MasterData[[#This Row],[Event]]="Christmas Market", MasterData[[#This Row],[Event]]="Christmas"), "Christmas Sale", "Non-Christmas Sale")</f>
        <v>Non-Christmas Sale</v>
      </c>
      <c r="X1738" t="b">
        <v>1</v>
      </c>
      <c r="Y1738">
        <v>3</v>
      </c>
      <c r="Z1738">
        <v>57.33</v>
      </c>
      <c r="AA1738">
        <v>286.67</v>
      </c>
      <c r="AB1738">
        <v>28.67</v>
      </c>
      <c r="AC1738" t="str">
        <f>IF(MasterData[[#This Row],[Discount Amount]]&gt;0, "Promotional sale", "Non-Promotional Sales")</f>
        <v>Promotional sale</v>
      </c>
    </row>
    <row r="1739" spans="1:29" x14ac:dyDescent="0.25">
      <c r="A1739">
        <v>1738</v>
      </c>
      <c r="B1739" s="1" t="s">
        <v>105</v>
      </c>
      <c r="C1739" s="2">
        <v>5.0520833333333348E-2</v>
      </c>
      <c r="D1739">
        <v>150</v>
      </c>
      <c r="E1739">
        <v>26</v>
      </c>
      <c r="F1739" s="1" t="s">
        <v>61</v>
      </c>
      <c r="G1739" s="1" t="s">
        <v>70</v>
      </c>
      <c r="H1739">
        <v>54.273099999999999</v>
      </c>
      <c r="I1739">
        <v>-61.738799999999998</v>
      </c>
      <c r="J1739">
        <v>79</v>
      </c>
      <c r="K1739" t="b">
        <v>0</v>
      </c>
      <c r="L1739">
        <v>977</v>
      </c>
      <c r="M1739" s="1" t="s">
        <v>39</v>
      </c>
      <c r="N1739" s="1" t="s">
        <v>40</v>
      </c>
      <c r="O1739">
        <v>4</v>
      </c>
      <c r="P1739" t="b">
        <v>0</v>
      </c>
      <c r="Q1739" t="b">
        <v>0</v>
      </c>
      <c r="R1739" s="1" t="s">
        <v>41</v>
      </c>
      <c r="S1739" s="1" t="s">
        <v>58</v>
      </c>
      <c r="T1739">
        <v>3</v>
      </c>
      <c r="U1739" s="1" t="s">
        <v>45</v>
      </c>
      <c r="V1739" s="1" t="s">
        <v>46</v>
      </c>
      <c r="W1739" s="1" t="str">
        <f>IF(OR(MasterData[[#This Row],[Event]]="Christmas Market", MasterData[[#This Row],[Event]]="Christmas"), "Christmas Sale", "Non-Christmas Sale")</f>
        <v>Christmas Sale</v>
      </c>
      <c r="X1739" t="b">
        <v>0</v>
      </c>
      <c r="Y1739">
        <v>5</v>
      </c>
      <c r="Z1739">
        <v>90.6</v>
      </c>
      <c r="AA1739">
        <v>362.39</v>
      </c>
      <c r="AB1739">
        <v>0</v>
      </c>
      <c r="AC1739" t="str">
        <f>IF(MasterData[[#This Row],[Discount Amount]]&gt;0, "Promotional sale", "Non-Promotional Sales")</f>
        <v>Non-Promotional Sales</v>
      </c>
    </row>
    <row r="1740" spans="1:29" x14ac:dyDescent="0.25">
      <c r="A1740">
        <v>1739</v>
      </c>
      <c r="B1740" s="1" t="s">
        <v>377</v>
      </c>
      <c r="C1740" s="2">
        <v>0.36962962962962953</v>
      </c>
      <c r="D1740">
        <v>482</v>
      </c>
      <c r="E1740">
        <v>59</v>
      </c>
      <c r="F1740" s="1" t="s">
        <v>37</v>
      </c>
      <c r="G1740" s="1" t="s">
        <v>68</v>
      </c>
      <c r="H1740">
        <v>46.318800000000003</v>
      </c>
      <c r="I1740">
        <v>-63.146099999999997</v>
      </c>
      <c r="J1740">
        <v>80</v>
      </c>
      <c r="K1740" t="b">
        <v>1</v>
      </c>
      <c r="L1740">
        <v>818</v>
      </c>
      <c r="M1740" s="1" t="s">
        <v>30</v>
      </c>
      <c r="N1740" s="1" t="s">
        <v>31</v>
      </c>
      <c r="O1740">
        <v>2</v>
      </c>
      <c r="P1740" t="b">
        <v>0</v>
      </c>
      <c r="Q1740" t="b">
        <v>1</v>
      </c>
      <c r="R1740" s="1" t="s">
        <v>52</v>
      </c>
      <c r="S1740" s="1" t="s">
        <v>58</v>
      </c>
      <c r="T1740">
        <v>5</v>
      </c>
      <c r="U1740" s="1" t="s">
        <v>34</v>
      </c>
      <c r="V1740" s="1" t="s">
        <v>46</v>
      </c>
      <c r="W1740" s="1" t="str">
        <f>IF(OR(MasterData[[#This Row],[Event]]="Christmas Market", MasterData[[#This Row],[Event]]="Christmas"), "Christmas Sale", "Non-Christmas Sale")</f>
        <v>Christmas Sale</v>
      </c>
      <c r="X1740" t="b">
        <v>1</v>
      </c>
      <c r="Y1740">
        <v>4</v>
      </c>
      <c r="Z1740">
        <v>57.65</v>
      </c>
      <c r="AA1740">
        <v>115.3</v>
      </c>
      <c r="AB1740">
        <v>0</v>
      </c>
      <c r="AC1740" t="str">
        <f>IF(MasterData[[#This Row],[Discount Amount]]&gt;0, "Promotional sale", "Non-Promotional Sales")</f>
        <v>Non-Promotional Sales</v>
      </c>
    </row>
    <row r="1741" spans="1:29" x14ac:dyDescent="0.25">
      <c r="A1741">
        <v>1740</v>
      </c>
      <c r="B1741" s="1" t="s">
        <v>97</v>
      </c>
      <c r="C1741" s="2">
        <v>0.16195601851851849</v>
      </c>
      <c r="D1741">
        <v>362</v>
      </c>
      <c r="E1741">
        <v>27</v>
      </c>
      <c r="F1741" s="1" t="s">
        <v>61</v>
      </c>
      <c r="G1741" s="1" t="s">
        <v>66</v>
      </c>
      <c r="H1741">
        <v>45.077800000000003</v>
      </c>
      <c r="I1741">
        <v>-63.546700000000001</v>
      </c>
      <c r="J1741">
        <v>83</v>
      </c>
      <c r="K1741" t="b">
        <v>0</v>
      </c>
      <c r="L1741">
        <v>951</v>
      </c>
      <c r="M1741" s="1" t="s">
        <v>39</v>
      </c>
      <c r="N1741" s="1" t="s">
        <v>40</v>
      </c>
      <c r="O1741">
        <v>4</v>
      </c>
      <c r="P1741" t="b">
        <v>0</v>
      </c>
      <c r="Q1741" t="b">
        <v>0</v>
      </c>
      <c r="R1741" s="1" t="s">
        <v>41</v>
      </c>
      <c r="S1741" s="1" t="s">
        <v>53</v>
      </c>
      <c r="T1741">
        <v>5</v>
      </c>
      <c r="U1741" s="1" t="s">
        <v>34</v>
      </c>
      <c r="V1741" s="1" t="s">
        <v>46</v>
      </c>
      <c r="W1741" s="1" t="str">
        <f>IF(OR(MasterData[[#This Row],[Event]]="Christmas Market", MasterData[[#This Row],[Event]]="Christmas"), "Christmas Sale", "Non-Christmas Sale")</f>
        <v>Christmas Sale</v>
      </c>
      <c r="X1741" t="b">
        <v>1</v>
      </c>
      <c r="Y1741">
        <v>1</v>
      </c>
      <c r="Z1741">
        <v>68.180000000000007</v>
      </c>
      <c r="AA1741">
        <v>272.73</v>
      </c>
      <c r="AB1741">
        <v>0</v>
      </c>
      <c r="AC1741" t="str">
        <f>IF(MasterData[[#This Row],[Discount Amount]]&gt;0, "Promotional sale", "Non-Promotional Sales")</f>
        <v>Non-Promotional Sales</v>
      </c>
    </row>
    <row r="1742" spans="1:29" x14ac:dyDescent="0.25">
      <c r="A1742">
        <v>1741</v>
      </c>
      <c r="B1742" s="1" t="s">
        <v>157</v>
      </c>
      <c r="C1742" s="2">
        <v>7.4976851851851878E-2</v>
      </c>
      <c r="D1742">
        <v>26</v>
      </c>
      <c r="E1742">
        <v>33</v>
      </c>
      <c r="F1742" s="1" t="s">
        <v>37</v>
      </c>
      <c r="G1742" s="1" t="s">
        <v>70</v>
      </c>
      <c r="H1742">
        <v>54.273099999999999</v>
      </c>
      <c r="I1742">
        <v>-61.738799999999998</v>
      </c>
      <c r="J1742">
        <v>25</v>
      </c>
      <c r="K1742" t="b">
        <v>0</v>
      </c>
      <c r="L1742">
        <v>252</v>
      </c>
      <c r="M1742" s="1" t="s">
        <v>39</v>
      </c>
      <c r="N1742" s="1" t="s">
        <v>40</v>
      </c>
      <c r="O1742">
        <v>2</v>
      </c>
      <c r="P1742" t="b">
        <v>0</v>
      </c>
      <c r="Q1742" t="b">
        <v>1</v>
      </c>
      <c r="R1742" s="1" t="s">
        <v>52</v>
      </c>
      <c r="S1742" s="1" t="s">
        <v>58</v>
      </c>
      <c r="T1742">
        <v>4</v>
      </c>
      <c r="U1742" s="1" t="s">
        <v>34</v>
      </c>
      <c r="V1742" s="1" t="s">
        <v>59</v>
      </c>
      <c r="W1742" s="1" t="str">
        <f>IF(OR(MasterData[[#This Row],[Event]]="Christmas Market", MasterData[[#This Row],[Event]]="Christmas"), "Christmas Sale", "Non-Christmas Sale")</f>
        <v>Non-Christmas Sale</v>
      </c>
      <c r="X1742" t="b">
        <v>0</v>
      </c>
      <c r="Y1742">
        <v>4</v>
      </c>
      <c r="Z1742">
        <v>27.5</v>
      </c>
      <c r="AA1742">
        <v>55</v>
      </c>
      <c r="AB1742">
        <v>5.5</v>
      </c>
      <c r="AC1742" t="str">
        <f>IF(MasterData[[#This Row],[Discount Amount]]&gt;0, "Promotional sale", "Non-Promotional Sales")</f>
        <v>Promotional sale</v>
      </c>
    </row>
    <row r="1743" spans="1:29" x14ac:dyDescent="0.25">
      <c r="A1743">
        <v>1742</v>
      </c>
      <c r="B1743" s="1" t="s">
        <v>357</v>
      </c>
      <c r="C1743" s="2">
        <v>0.45763888888888893</v>
      </c>
      <c r="D1743">
        <v>436</v>
      </c>
      <c r="E1743">
        <v>35</v>
      </c>
      <c r="F1743" s="1" t="s">
        <v>28</v>
      </c>
      <c r="G1743" s="1" t="s">
        <v>81</v>
      </c>
      <c r="H1743">
        <v>64.248000000000005</v>
      </c>
      <c r="I1743">
        <v>-84.889600000000002</v>
      </c>
      <c r="J1743">
        <v>65</v>
      </c>
      <c r="K1743" t="b">
        <v>1</v>
      </c>
      <c r="L1743">
        <v>123</v>
      </c>
      <c r="M1743" s="1" t="s">
        <v>74</v>
      </c>
      <c r="N1743" s="1" t="s">
        <v>75</v>
      </c>
      <c r="O1743">
        <v>2</v>
      </c>
      <c r="P1743" t="b">
        <v>1</v>
      </c>
      <c r="Q1743" t="b">
        <v>1</v>
      </c>
      <c r="R1743" s="1" t="s">
        <v>52</v>
      </c>
      <c r="S1743" s="1" t="s">
        <v>49</v>
      </c>
      <c r="T1743">
        <v>1</v>
      </c>
      <c r="U1743" s="1" t="s">
        <v>45</v>
      </c>
      <c r="V1743" s="1" t="s">
        <v>59</v>
      </c>
      <c r="W1743" s="1" t="str">
        <f>IF(OR(MasterData[[#This Row],[Event]]="Christmas Market", MasterData[[#This Row],[Event]]="Christmas"), "Christmas Sale", "Non-Christmas Sale")</f>
        <v>Non-Christmas Sale</v>
      </c>
      <c r="X1743" t="b">
        <v>1</v>
      </c>
      <c r="Y1743">
        <v>5</v>
      </c>
      <c r="Z1743">
        <v>29.41</v>
      </c>
      <c r="AA1743">
        <v>58.82</v>
      </c>
      <c r="AB1743">
        <v>5.88</v>
      </c>
      <c r="AC1743" t="str">
        <f>IF(MasterData[[#This Row],[Discount Amount]]&gt;0, "Promotional sale", "Non-Promotional Sales")</f>
        <v>Promotional sale</v>
      </c>
    </row>
    <row r="1744" spans="1:29" x14ac:dyDescent="0.25">
      <c r="A1744">
        <v>1743</v>
      </c>
      <c r="B1744" s="1" t="s">
        <v>247</v>
      </c>
      <c r="C1744" s="2">
        <v>0.16405092592592596</v>
      </c>
      <c r="D1744">
        <v>336</v>
      </c>
      <c r="E1744">
        <v>21</v>
      </c>
      <c r="F1744" s="1" t="s">
        <v>37</v>
      </c>
      <c r="G1744" s="1" t="s">
        <v>38</v>
      </c>
      <c r="H1744">
        <v>53.726700000000001</v>
      </c>
      <c r="I1744">
        <v>-127.6476</v>
      </c>
      <c r="J1744">
        <v>85</v>
      </c>
      <c r="K1744" t="b">
        <v>1</v>
      </c>
      <c r="L1744">
        <v>408</v>
      </c>
      <c r="M1744" s="1" t="s">
        <v>74</v>
      </c>
      <c r="N1744" s="1" t="s">
        <v>75</v>
      </c>
      <c r="O1744">
        <v>1</v>
      </c>
      <c r="P1744" t="b">
        <v>1</v>
      </c>
      <c r="Q1744" t="b">
        <v>1</v>
      </c>
      <c r="R1744" s="1" t="s">
        <v>41</v>
      </c>
      <c r="S1744" s="1" t="s">
        <v>58</v>
      </c>
      <c r="T1744">
        <v>1</v>
      </c>
      <c r="U1744" s="1" t="s">
        <v>45</v>
      </c>
      <c r="V1744" s="1" t="s">
        <v>46</v>
      </c>
      <c r="W1744" s="1" t="str">
        <f>IF(OR(MasterData[[#This Row],[Event]]="Christmas Market", MasterData[[#This Row],[Event]]="Christmas"), "Christmas Sale", "Non-Christmas Sale")</f>
        <v>Christmas Sale</v>
      </c>
      <c r="X1744" t="b">
        <v>1</v>
      </c>
      <c r="Y1744">
        <v>5</v>
      </c>
      <c r="Z1744">
        <v>49.46</v>
      </c>
      <c r="AA1744">
        <v>49.46</v>
      </c>
      <c r="AB1744">
        <v>0</v>
      </c>
      <c r="AC1744" t="str">
        <f>IF(MasterData[[#This Row],[Discount Amount]]&gt;0, "Promotional sale", "Non-Promotional Sales")</f>
        <v>Non-Promotional Sales</v>
      </c>
    </row>
    <row r="1745" spans="1:29" x14ac:dyDescent="0.25">
      <c r="A1745">
        <v>1744</v>
      </c>
      <c r="B1745" s="1" t="s">
        <v>376</v>
      </c>
      <c r="C1745" s="2">
        <v>0.96563657407407399</v>
      </c>
      <c r="D1745">
        <v>300</v>
      </c>
      <c r="E1745">
        <v>55</v>
      </c>
      <c r="F1745" s="1" t="s">
        <v>61</v>
      </c>
      <c r="G1745" s="1" t="s">
        <v>44</v>
      </c>
      <c r="H1745">
        <v>46.813099999999999</v>
      </c>
      <c r="I1745">
        <v>-71.207499999999996</v>
      </c>
      <c r="J1745">
        <v>3</v>
      </c>
      <c r="K1745" t="b">
        <v>0</v>
      </c>
      <c r="L1745">
        <v>118</v>
      </c>
      <c r="M1745" s="1" t="s">
        <v>39</v>
      </c>
      <c r="N1745" s="1" t="s">
        <v>40</v>
      </c>
      <c r="O1745">
        <v>2</v>
      </c>
      <c r="P1745" t="b">
        <v>1</v>
      </c>
      <c r="Q1745" t="b">
        <v>0</v>
      </c>
      <c r="R1745" s="1" t="s">
        <v>41</v>
      </c>
      <c r="S1745" s="1" t="s">
        <v>53</v>
      </c>
      <c r="T1745">
        <v>3</v>
      </c>
      <c r="U1745" s="1" t="s">
        <v>42</v>
      </c>
      <c r="V1745" s="1" t="s">
        <v>59</v>
      </c>
      <c r="W1745" s="1" t="str">
        <f>IF(OR(MasterData[[#This Row],[Event]]="Christmas Market", MasterData[[#This Row],[Event]]="Christmas"), "Christmas Sale", "Non-Christmas Sale")</f>
        <v>Non-Christmas Sale</v>
      </c>
      <c r="X1745" t="b">
        <v>1</v>
      </c>
      <c r="Y1745">
        <v>1</v>
      </c>
      <c r="Z1745">
        <v>44.12</v>
      </c>
      <c r="AA1745">
        <v>88.23</v>
      </c>
      <c r="AB1745">
        <v>8.82</v>
      </c>
      <c r="AC1745" t="str">
        <f>IF(MasterData[[#This Row],[Discount Amount]]&gt;0, "Promotional sale", "Non-Promotional Sales")</f>
        <v>Promotional sale</v>
      </c>
    </row>
    <row r="1746" spans="1:29" x14ac:dyDescent="0.25">
      <c r="A1746">
        <v>1745</v>
      </c>
      <c r="B1746" s="1" t="s">
        <v>129</v>
      </c>
      <c r="C1746" s="2">
        <v>0.37662037037037033</v>
      </c>
      <c r="D1746">
        <v>431</v>
      </c>
      <c r="E1746">
        <v>18</v>
      </c>
      <c r="F1746" s="1" t="s">
        <v>61</v>
      </c>
      <c r="G1746" s="1" t="s">
        <v>62</v>
      </c>
      <c r="H1746">
        <v>46.565300000000001</v>
      </c>
      <c r="I1746">
        <v>-66.4619</v>
      </c>
      <c r="J1746">
        <v>74</v>
      </c>
      <c r="K1746" t="b">
        <v>0</v>
      </c>
      <c r="L1746">
        <v>326</v>
      </c>
      <c r="M1746" s="1" t="s">
        <v>74</v>
      </c>
      <c r="N1746" s="1" t="s">
        <v>75</v>
      </c>
      <c r="O1746">
        <v>2</v>
      </c>
      <c r="P1746" t="b">
        <v>0</v>
      </c>
      <c r="Q1746" t="b">
        <v>0</v>
      </c>
      <c r="R1746" s="1" t="s">
        <v>41</v>
      </c>
      <c r="S1746" s="1" t="s">
        <v>53</v>
      </c>
      <c r="T1746">
        <v>5</v>
      </c>
      <c r="U1746" s="1" t="s">
        <v>42</v>
      </c>
      <c r="V1746" s="1" t="s">
        <v>59</v>
      </c>
      <c r="W1746" s="1" t="str">
        <f>IF(OR(MasterData[[#This Row],[Event]]="Christmas Market", MasterData[[#This Row],[Event]]="Christmas"), "Christmas Sale", "Non-Christmas Sale")</f>
        <v>Non-Christmas Sale</v>
      </c>
      <c r="X1746" t="b">
        <v>1</v>
      </c>
      <c r="Y1746">
        <v>2</v>
      </c>
      <c r="Z1746">
        <v>80.59</v>
      </c>
      <c r="AA1746">
        <v>161.18</v>
      </c>
      <c r="AB1746">
        <v>16.12</v>
      </c>
      <c r="AC1746" t="str">
        <f>IF(MasterData[[#This Row],[Discount Amount]]&gt;0, "Promotional sale", "Non-Promotional Sales")</f>
        <v>Promotional sale</v>
      </c>
    </row>
    <row r="1747" spans="1:29" x14ac:dyDescent="0.25">
      <c r="A1747">
        <v>1746</v>
      </c>
      <c r="B1747" s="1" t="s">
        <v>82</v>
      </c>
      <c r="C1747" s="2">
        <v>0.47488425925925926</v>
      </c>
      <c r="D1747">
        <v>240</v>
      </c>
      <c r="E1747">
        <v>53</v>
      </c>
      <c r="F1747" s="1" t="s">
        <v>28</v>
      </c>
      <c r="G1747" s="1" t="s">
        <v>66</v>
      </c>
      <c r="H1747">
        <v>45.077800000000003</v>
      </c>
      <c r="I1747">
        <v>-63.546700000000001</v>
      </c>
      <c r="J1747">
        <v>40</v>
      </c>
      <c r="K1747" t="b">
        <v>0</v>
      </c>
      <c r="L1747">
        <v>982</v>
      </c>
      <c r="M1747" s="1" t="s">
        <v>39</v>
      </c>
      <c r="N1747" s="1" t="s">
        <v>40</v>
      </c>
      <c r="O1747">
        <v>2</v>
      </c>
      <c r="P1747" t="b">
        <v>1</v>
      </c>
      <c r="Q1747" t="b">
        <v>0</v>
      </c>
      <c r="R1747" s="1" t="s">
        <v>41</v>
      </c>
      <c r="S1747" s="1" t="s">
        <v>49</v>
      </c>
      <c r="T1747">
        <v>2</v>
      </c>
      <c r="U1747" s="1" t="s">
        <v>42</v>
      </c>
      <c r="V1747" s="1" t="s">
        <v>59</v>
      </c>
      <c r="W1747" s="1" t="str">
        <f>IF(OR(MasterData[[#This Row],[Event]]="Christmas Market", MasterData[[#This Row],[Event]]="Christmas"), "Christmas Sale", "Non-Christmas Sale")</f>
        <v>Non-Christmas Sale</v>
      </c>
      <c r="X1747" t="b">
        <v>1</v>
      </c>
      <c r="Y1747">
        <v>3</v>
      </c>
      <c r="Z1747">
        <v>37</v>
      </c>
      <c r="AA1747">
        <v>74.010000000000005</v>
      </c>
      <c r="AB1747">
        <v>7.4</v>
      </c>
      <c r="AC1747" t="str">
        <f>IF(MasterData[[#This Row],[Discount Amount]]&gt;0, "Promotional sale", "Non-Promotional Sales")</f>
        <v>Promotional sale</v>
      </c>
    </row>
    <row r="1748" spans="1:29" x14ac:dyDescent="0.25">
      <c r="A1748">
        <v>1747</v>
      </c>
      <c r="B1748" s="1" t="s">
        <v>324</v>
      </c>
      <c r="C1748" s="2">
        <v>0.87851851851851848</v>
      </c>
      <c r="D1748">
        <v>490</v>
      </c>
      <c r="E1748">
        <v>56</v>
      </c>
      <c r="F1748" s="1" t="s">
        <v>37</v>
      </c>
      <c r="G1748" s="1" t="s">
        <v>55</v>
      </c>
      <c r="H1748">
        <v>52.939900000000002</v>
      </c>
      <c r="I1748">
        <v>-106.4509</v>
      </c>
      <c r="J1748">
        <v>99</v>
      </c>
      <c r="K1748" t="b">
        <v>0</v>
      </c>
      <c r="L1748">
        <v>747</v>
      </c>
      <c r="M1748" s="1" t="s">
        <v>56</v>
      </c>
      <c r="N1748" s="1" t="s">
        <v>57</v>
      </c>
      <c r="O1748">
        <v>2</v>
      </c>
      <c r="P1748" t="b">
        <v>1</v>
      </c>
      <c r="Q1748" t="b">
        <v>1</v>
      </c>
      <c r="R1748" s="1" t="s">
        <v>52</v>
      </c>
      <c r="S1748" s="1" t="s">
        <v>33</v>
      </c>
      <c r="T1748">
        <v>2</v>
      </c>
      <c r="U1748" s="1" t="s">
        <v>45</v>
      </c>
      <c r="V1748" s="1" t="s">
        <v>59</v>
      </c>
      <c r="W1748" s="1" t="str">
        <f>IF(OR(MasterData[[#This Row],[Event]]="Christmas Market", MasterData[[#This Row],[Event]]="Christmas"), "Christmas Sale", "Non-Christmas Sale")</f>
        <v>Non-Christmas Sale</v>
      </c>
      <c r="X1748" t="b">
        <v>1</v>
      </c>
      <c r="Y1748">
        <v>1</v>
      </c>
      <c r="Z1748">
        <v>46.06</v>
      </c>
      <c r="AA1748">
        <v>92.13</v>
      </c>
      <c r="AB1748">
        <v>9.2100000000000009</v>
      </c>
      <c r="AC1748" t="str">
        <f>IF(MasterData[[#This Row],[Discount Amount]]&gt;0, "Promotional sale", "Non-Promotional Sales")</f>
        <v>Promotional sale</v>
      </c>
    </row>
    <row r="1749" spans="1:29" x14ac:dyDescent="0.25">
      <c r="A1749">
        <v>1748</v>
      </c>
      <c r="B1749" s="1" t="s">
        <v>254</v>
      </c>
      <c r="C1749" s="2">
        <v>0.32811342592592596</v>
      </c>
      <c r="D1749">
        <v>142</v>
      </c>
      <c r="E1749">
        <v>55</v>
      </c>
      <c r="F1749" s="1" t="s">
        <v>37</v>
      </c>
      <c r="G1749" s="1" t="s">
        <v>81</v>
      </c>
      <c r="H1749">
        <v>64.248000000000005</v>
      </c>
      <c r="I1749">
        <v>-84.889600000000002</v>
      </c>
      <c r="J1749">
        <v>97</v>
      </c>
      <c r="K1749" t="b">
        <v>0</v>
      </c>
      <c r="L1749">
        <v>413</v>
      </c>
      <c r="M1749" s="1" t="s">
        <v>30</v>
      </c>
      <c r="N1749" s="1" t="s">
        <v>31</v>
      </c>
      <c r="O1749">
        <v>3</v>
      </c>
      <c r="P1749" t="b">
        <v>0</v>
      </c>
      <c r="Q1749" t="b">
        <v>1</v>
      </c>
      <c r="R1749" s="1" t="s">
        <v>52</v>
      </c>
      <c r="S1749" s="1" t="s">
        <v>53</v>
      </c>
      <c r="T1749">
        <v>4</v>
      </c>
      <c r="U1749" s="1" t="s">
        <v>42</v>
      </c>
      <c r="V1749" s="1" t="s">
        <v>46</v>
      </c>
      <c r="W1749" s="1" t="str">
        <f>IF(OR(MasterData[[#This Row],[Event]]="Christmas Market", MasterData[[#This Row],[Event]]="Christmas"), "Christmas Sale", "Non-Christmas Sale")</f>
        <v>Christmas Sale</v>
      </c>
      <c r="X1749" t="b">
        <v>1</v>
      </c>
      <c r="Y1749">
        <v>3</v>
      </c>
      <c r="Z1749">
        <v>25.36</v>
      </c>
      <c r="AA1749">
        <v>76.09</v>
      </c>
      <c r="AB1749">
        <v>0</v>
      </c>
      <c r="AC1749" t="str">
        <f>IF(MasterData[[#This Row],[Discount Amount]]&gt;0, "Promotional sale", "Non-Promotional Sales")</f>
        <v>Non-Promotional Sales</v>
      </c>
    </row>
    <row r="1750" spans="1:29" x14ac:dyDescent="0.25">
      <c r="A1750">
        <v>1749</v>
      </c>
      <c r="B1750" s="1" t="s">
        <v>182</v>
      </c>
      <c r="C1750" s="2">
        <v>0.28049768518518525</v>
      </c>
      <c r="D1750">
        <v>388</v>
      </c>
      <c r="E1750">
        <v>37</v>
      </c>
      <c r="F1750" s="1" t="s">
        <v>28</v>
      </c>
      <c r="G1750" s="1" t="s">
        <v>48</v>
      </c>
      <c r="H1750">
        <v>53.933300000000003</v>
      </c>
      <c r="I1750">
        <v>-116.5765</v>
      </c>
      <c r="J1750">
        <v>51</v>
      </c>
      <c r="K1750" t="b">
        <v>0</v>
      </c>
      <c r="L1750">
        <v>899</v>
      </c>
      <c r="M1750" s="1" t="s">
        <v>56</v>
      </c>
      <c r="N1750" s="1" t="s">
        <v>57</v>
      </c>
      <c r="O1750">
        <v>4</v>
      </c>
      <c r="P1750" t="b">
        <v>1</v>
      </c>
      <c r="Q1750" t="b">
        <v>1</v>
      </c>
      <c r="R1750" s="1" t="s">
        <v>52</v>
      </c>
      <c r="S1750" s="1" t="s">
        <v>33</v>
      </c>
      <c r="T1750">
        <v>3</v>
      </c>
      <c r="U1750" s="1" t="s">
        <v>34</v>
      </c>
      <c r="V1750" s="1" t="s">
        <v>35</v>
      </c>
      <c r="W1750" s="1" t="str">
        <f>IF(OR(MasterData[[#This Row],[Event]]="Christmas Market", MasterData[[#This Row],[Event]]="Christmas"), "Christmas Sale", "Non-Christmas Sale")</f>
        <v>Non-Christmas Sale</v>
      </c>
      <c r="X1750" t="b">
        <v>0</v>
      </c>
      <c r="Y1750">
        <v>4</v>
      </c>
      <c r="Z1750">
        <v>39.549999999999997</v>
      </c>
      <c r="AA1750">
        <v>158.19999999999999</v>
      </c>
      <c r="AB1750">
        <v>0</v>
      </c>
      <c r="AC1750" t="str">
        <f>IF(MasterData[[#This Row],[Discount Amount]]&gt;0, "Promotional sale", "Non-Promotional Sales")</f>
        <v>Non-Promotional Sales</v>
      </c>
    </row>
    <row r="1751" spans="1:29" x14ac:dyDescent="0.25">
      <c r="A1751">
        <v>1750</v>
      </c>
      <c r="B1751" s="1" t="s">
        <v>289</v>
      </c>
      <c r="C1751" s="2">
        <v>0.25979166666666664</v>
      </c>
      <c r="D1751">
        <v>302</v>
      </c>
      <c r="E1751">
        <v>61</v>
      </c>
      <c r="F1751" s="1" t="s">
        <v>28</v>
      </c>
      <c r="G1751" s="1" t="s">
        <v>55</v>
      </c>
      <c r="H1751">
        <v>52.939900000000002</v>
      </c>
      <c r="I1751">
        <v>-106.4509</v>
      </c>
      <c r="J1751">
        <v>73</v>
      </c>
      <c r="K1751" t="b">
        <v>0</v>
      </c>
      <c r="L1751">
        <v>792</v>
      </c>
      <c r="M1751" s="1" t="s">
        <v>39</v>
      </c>
      <c r="N1751" s="1" t="s">
        <v>40</v>
      </c>
      <c r="O1751">
        <v>1</v>
      </c>
      <c r="P1751" t="b">
        <v>1</v>
      </c>
      <c r="Q1751" t="b">
        <v>0</v>
      </c>
      <c r="R1751" s="1" t="s">
        <v>41</v>
      </c>
      <c r="S1751" s="1" t="s">
        <v>33</v>
      </c>
      <c r="T1751">
        <v>1</v>
      </c>
      <c r="U1751" s="1" t="s">
        <v>42</v>
      </c>
      <c r="V1751" s="1" t="s">
        <v>35</v>
      </c>
      <c r="W1751" s="1" t="str">
        <f>IF(OR(MasterData[[#This Row],[Event]]="Christmas Market", MasterData[[#This Row],[Event]]="Christmas"), "Christmas Sale", "Non-Christmas Sale")</f>
        <v>Non-Christmas Sale</v>
      </c>
      <c r="X1751" t="b">
        <v>0</v>
      </c>
      <c r="Y1751">
        <v>3</v>
      </c>
      <c r="Z1751">
        <v>25.79</v>
      </c>
      <c r="AA1751">
        <v>25.79</v>
      </c>
      <c r="AB1751">
        <v>0</v>
      </c>
      <c r="AC1751" t="str">
        <f>IF(MasterData[[#This Row],[Discount Amount]]&gt;0, "Promotional sale", "Non-Promotional Sales")</f>
        <v>Non-Promotional Sales</v>
      </c>
    </row>
    <row r="1752" spans="1:29" x14ac:dyDescent="0.25">
      <c r="A1752">
        <v>1751</v>
      </c>
      <c r="B1752" s="1" t="s">
        <v>92</v>
      </c>
      <c r="C1752" s="2">
        <v>0.46253472222222225</v>
      </c>
      <c r="D1752">
        <v>480</v>
      </c>
      <c r="E1752">
        <v>50</v>
      </c>
      <c r="F1752" s="1" t="s">
        <v>37</v>
      </c>
      <c r="G1752" s="1" t="s">
        <v>68</v>
      </c>
      <c r="H1752">
        <v>46.318800000000003</v>
      </c>
      <c r="I1752">
        <v>-63.146099999999997</v>
      </c>
      <c r="J1752">
        <v>34</v>
      </c>
      <c r="K1752" t="b">
        <v>0</v>
      </c>
      <c r="L1752">
        <v>641</v>
      </c>
      <c r="M1752" s="1" t="s">
        <v>56</v>
      </c>
      <c r="N1752" s="1" t="s">
        <v>57</v>
      </c>
      <c r="O1752">
        <v>2</v>
      </c>
      <c r="P1752" t="b">
        <v>1</v>
      </c>
      <c r="Q1752" t="b">
        <v>0</v>
      </c>
      <c r="R1752" s="1" t="s">
        <v>52</v>
      </c>
      <c r="S1752" s="1" t="s">
        <v>53</v>
      </c>
      <c r="T1752">
        <v>1</v>
      </c>
      <c r="U1752" s="1" t="s">
        <v>34</v>
      </c>
      <c r="V1752" s="1" t="s">
        <v>35</v>
      </c>
      <c r="W1752" s="1" t="str">
        <f>IF(OR(MasterData[[#This Row],[Event]]="Christmas Market", MasterData[[#This Row],[Event]]="Christmas"), "Christmas Sale", "Non-Christmas Sale")</f>
        <v>Non-Christmas Sale</v>
      </c>
      <c r="X1752" t="b">
        <v>1</v>
      </c>
      <c r="Y1752">
        <v>2</v>
      </c>
      <c r="Z1752">
        <v>71.52</v>
      </c>
      <c r="AA1752">
        <v>143.03</v>
      </c>
      <c r="AB1752">
        <v>0</v>
      </c>
      <c r="AC1752" t="str">
        <f>IF(MasterData[[#This Row],[Discount Amount]]&gt;0, "Promotional sale", "Non-Promotional Sales")</f>
        <v>Non-Promotional Sales</v>
      </c>
    </row>
    <row r="1753" spans="1:29" x14ac:dyDescent="0.25">
      <c r="A1753">
        <v>1752</v>
      </c>
      <c r="B1753" s="1" t="s">
        <v>337</v>
      </c>
      <c r="C1753" s="2">
        <v>0.21378472222222222</v>
      </c>
      <c r="D1753">
        <v>117</v>
      </c>
      <c r="E1753">
        <v>30</v>
      </c>
      <c r="F1753" s="1" t="s">
        <v>28</v>
      </c>
      <c r="G1753" s="1" t="s">
        <v>68</v>
      </c>
      <c r="H1753">
        <v>46.318800000000003</v>
      </c>
      <c r="I1753">
        <v>-63.146099999999997</v>
      </c>
      <c r="J1753">
        <v>43</v>
      </c>
      <c r="K1753" t="b">
        <v>1</v>
      </c>
      <c r="L1753">
        <v>544</v>
      </c>
      <c r="M1753" s="1" t="s">
        <v>39</v>
      </c>
      <c r="N1753" s="1" t="s">
        <v>40</v>
      </c>
      <c r="O1753">
        <v>5</v>
      </c>
      <c r="P1753" t="b">
        <v>0</v>
      </c>
      <c r="Q1753" t="b">
        <v>1</v>
      </c>
      <c r="R1753" s="1" t="s">
        <v>52</v>
      </c>
      <c r="S1753" s="1" t="s">
        <v>49</v>
      </c>
      <c r="T1753">
        <v>4</v>
      </c>
      <c r="U1753" s="1" t="s">
        <v>42</v>
      </c>
      <c r="V1753" s="1" t="s">
        <v>59</v>
      </c>
      <c r="W1753" s="1" t="str">
        <f>IF(OR(MasterData[[#This Row],[Event]]="Christmas Market", MasterData[[#This Row],[Event]]="Christmas"), "Christmas Sale", "Non-Christmas Sale")</f>
        <v>Non-Christmas Sale</v>
      </c>
      <c r="X1753" t="b">
        <v>1</v>
      </c>
      <c r="Y1753">
        <v>3</v>
      </c>
      <c r="Z1753">
        <v>81.62</v>
      </c>
      <c r="AA1753">
        <v>408.12</v>
      </c>
      <c r="AB1753">
        <v>40.81</v>
      </c>
      <c r="AC1753" t="str">
        <f>IF(MasterData[[#This Row],[Discount Amount]]&gt;0, "Promotional sale", "Non-Promotional Sales")</f>
        <v>Promotional sale</v>
      </c>
    </row>
    <row r="1754" spans="1:29" x14ac:dyDescent="0.25">
      <c r="A1754">
        <v>1753</v>
      </c>
      <c r="B1754" s="1" t="s">
        <v>92</v>
      </c>
      <c r="C1754" s="2">
        <v>5.5393518518518592E-2</v>
      </c>
      <c r="D1754">
        <v>257</v>
      </c>
      <c r="E1754">
        <v>21</v>
      </c>
      <c r="F1754" s="1" t="s">
        <v>61</v>
      </c>
      <c r="G1754" s="1" t="s">
        <v>62</v>
      </c>
      <c r="H1754">
        <v>46.565300000000001</v>
      </c>
      <c r="I1754">
        <v>-66.4619</v>
      </c>
      <c r="J1754">
        <v>79</v>
      </c>
      <c r="K1754" t="b">
        <v>1</v>
      </c>
      <c r="L1754">
        <v>784</v>
      </c>
      <c r="M1754" s="1" t="s">
        <v>63</v>
      </c>
      <c r="N1754" s="1" t="s">
        <v>64</v>
      </c>
      <c r="O1754">
        <v>4</v>
      </c>
      <c r="P1754" t="b">
        <v>0</v>
      </c>
      <c r="Q1754" t="b">
        <v>0</v>
      </c>
      <c r="R1754" s="1" t="s">
        <v>52</v>
      </c>
      <c r="S1754" s="1" t="s">
        <v>58</v>
      </c>
      <c r="T1754">
        <v>2</v>
      </c>
      <c r="U1754" s="1" t="s">
        <v>45</v>
      </c>
      <c r="V1754" s="1" t="s">
        <v>46</v>
      </c>
      <c r="W1754" s="1" t="str">
        <f>IF(OR(MasterData[[#This Row],[Event]]="Christmas Market", MasterData[[#This Row],[Event]]="Christmas"), "Christmas Sale", "Non-Christmas Sale")</f>
        <v>Christmas Sale</v>
      </c>
      <c r="X1754" t="b">
        <v>1</v>
      </c>
      <c r="Y1754">
        <v>1</v>
      </c>
      <c r="Z1754">
        <v>75.959999999999994</v>
      </c>
      <c r="AA1754">
        <v>303.85000000000002</v>
      </c>
      <c r="AB1754">
        <v>0</v>
      </c>
      <c r="AC1754" t="str">
        <f>IF(MasterData[[#This Row],[Discount Amount]]&gt;0, "Promotional sale", "Non-Promotional Sales")</f>
        <v>Non-Promotional Sales</v>
      </c>
    </row>
    <row r="1755" spans="1:29" x14ac:dyDescent="0.25">
      <c r="A1755">
        <v>1754</v>
      </c>
      <c r="B1755" s="1" t="s">
        <v>292</v>
      </c>
      <c r="C1755" s="2">
        <v>0.42777777777777781</v>
      </c>
      <c r="D1755">
        <v>155</v>
      </c>
      <c r="E1755">
        <v>30</v>
      </c>
      <c r="F1755" s="1" t="s">
        <v>61</v>
      </c>
      <c r="G1755" s="1" t="s">
        <v>29</v>
      </c>
      <c r="H1755">
        <v>51.253799999999998</v>
      </c>
      <c r="I1755">
        <v>-85.3232</v>
      </c>
      <c r="J1755">
        <v>20</v>
      </c>
      <c r="K1755" t="b">
        <v>1</v>
      </c>
      <c r="L1755">
        <v>524</v>
      </c>
      <c r="M1755" s="1" t="s">
        <v>56</v>
      </c>
      <c r="N1755" s="1" t="s">
        <v>57</v>
      </c>
      <c r="O1755">
        <v>5</v>
      </c>
      <c r="P1755" t="b">
        <v>0</v>
      </c>
      <c r="Q1755" t="b">
        <v>1</v>
      </c>
      <c r="R1755" s="1" t="s">
        <v>32</v>
      </c>
      <c r="S1755" s="1" t="s">
        <v>49</v>
      </c>
      <c r="T1755">
        <v>5</v>
      </c>
      <c r="U1755" s="1" t="s">
        <v>45</v>
      </c>
      <c r="V1755" s="1" t="s">
        <v>35</v>
      </c>
      <c r="W1755" s="1" t="str">
        <f>IF(OR(MasterData[[#This Row],[Event]]="Christmas Market", MasterData[[#This Row],[Event]]="Christmas"), "Christmas Sale", "Non-Christmas Sale")</f>
        <v>Non-Christmas Sale</v>
      </c>
      <c r="X1755" t="b">
        <v>1</v>
      </c>
      <c r="Y1755">
        <v>3</v>
      </c>
      <c r="Z1755">
        <v>95.51</v>
      </c>
      <c r="AA1755">
        <v>477.57</v>
      </c>
      <c r="AB1755">
        <v>0</v>
      </c>
      <c r="AC1755" t="str">
        <f>IF(MasterData[[#This Row],[Discount Amount]]&gt;0, "Promotional sale", "Non-Promotional Sales")</f>
        <v>Non-Promotional Sales</v>
      </c>
    </row>
    <row r="1756" spans="1:29" x14ac:dyDescent="0.25">
      <c r="A1756">
        <v>1755</v>
      </c>
      <c r="B1756" s="1" t="s">
        <v>144</v>
      </c>
      <c r="C1756" s="2">
        <v>0.51754629629629623</v>
      </c>
      <c r="D1756">
        <v>34</v>
      </c>
      <c r="E1756">
        <v>18</v>
      </c>
      <c r="F1756" s="1" t="s">
        <v>28</v>
      </c>
      <c r="G1756" s="1" t="s">
        <v>38</v>
      </c>
      <c r="H1756">
        <v>53.726700000000001</v>
      </c>
      <c r="I1756">
        <v>-127.6476</v>
      </c>
      <c r="J1756">
        <v>27</v>
      </c>
      <c r="K1756" t="b">
        <v>0</v>
      </c>
      <c r="L1756">
        <v>401</v>
      </c>
      <c r="M1756" s="1" t="s">
        <v>39</v>
      </c>
      <c r="N1756" s="1" t="s">
        <v>40</v>
      </c>
      <c r="O1756">
        <v>2</v>
      </c>
      <c r="P1756" t="b">
        <v>0</v>
      </c>
      <c r="Q1756" t="b">
        <v>1</v>
      </c>
      <c r="R1756" s="1" t="s">
        <v>32</v>
      </c>
      <c r="S1756" s="1" t="s">
        <v>53</v>
      </c>
      <c r="T1756">
        <v>1</v>
      </c>
      <c r="U1756" s="1" t="s">
        <v>42</v>
      </c>
      <c r="V1756" s="1" t="s">
        <v>35</v>
      </c>
      <c r="W1756" s="1" t="str">
        <f>IF(OR(MasterData[[#This Row],[Event]]="Christmas Market", MasterData[[#This Row],[Event]]="Christmas"), "Christmas Sale", "Non-Christmas Sale")</f>
        <v>Non-Christmas Sale</v>
      </c>
      <c r="X1756" t="b">
        <v>0</v>
      </c>
      <c r="Y1756">
        <v>1</v>
      </c>
      <c r="Z1756">
        <v>20.02</v>
      </c>
      <c r="AA1756">
        <v>40.03</v>
      </c>
      <c r="AB1756">
        <v>0</v>
      </c>
      <c r="AC1756" t="str">
        <f>IF(MasterData[[#This Row],[Discount Amount]]&gt;0, "Promotional sale", "Non-Promotional Sales")</f>
        <v>Non-Promotional Sales</v>
      </c>
    </row>
    <row r="1757" spans="1:29" x14ac:dyDescent="0.25">
      <c r="A1757">
        <v>1756</v>
      </c>
      <c r="B1757" s="1" t="s">
        <v>313</v>
      </c>
      <c r="C1757" s="2">
        <v>0.20041666666666669</v>
      </c>
      <c r="D1757">
        <v>422</v>
      </c>
      <c r="E1757">
        <v>55</v>
      </c>
      <c r="F1757" s="1" t="s">
        <v>61</v>
      </c>
      <c r="G1757" s="1" t="s">
        <v>77</v>
      </c>
      <c r="H1757">
        <v>64.282300000000006</v>
      </c>
      <c r="I1757">
        <v>-135</v>
      </c>
      <c r="J1757">
        <v>24</v>
      </c>
      <c r="K1757" t="b">
        <v>0</v>
      </c>
      <c r="L1757">
        <v>440</v>
      </c>
      <c r="M1757" s="1" t="s">
        <v>56</v>
      </c>
      <c r="N1757" s="1" t="s">
        <v>57</v>
      </c>
      <c r="O1757">
        <v>4</v>
      </c>
      <c r="P1757" t="b">
        <v>0</v>
      </c>
      <c r="Q1757" t="b">
        <v>0</v>
      </c>
      <c r="R1757" s="1" t="s">
        <v>32</v>
      </c>
      <c r="S1757" s="1" t="s">
        <v>49</v>
      </c>
      <c r="T1757">
        <v>2</v>
      </c>
      <c r="U1757" s="1" t="s">
        <v>45</v>
      </c>
      <c r="V1757" s="1" t="s">
        <v>59</v>
      </c>
      <c r="W1757" s="1" t="str">
        <f>IF(OR(MasterData[[#This Row],[Event]]="Christmas Market", MasterData[[#This Row],[Event]]="Christmas"), "Christmas Sale", "Non-Christmas Sale")</f>
        <v>Non-Christmas Sale</v>
      </c>
      <c r="X1757" t="b">
        <v>0</v>
      </c>
      <c r="Y1757">
        <v>1</v>
      </c>
      <c r="Z1757">
        <v>61.79</v>
      </c>
      <c r="AA1757">
        <v>247.17</v>
      </c>
      <c r="AB1757">
        <v>24.72</v>
      </c>
      <c r="AC1757" t="str">
        <f>IF(MasterData[[#This Row],[Discount Amount]]&gt;0, "Promotional sale", "Non-Promotional Sales")</f>
        <v>Promotional sale</v>
      </c>
    </row>
    <row r="1758" spans="1:29" x14ac:dyDescent="0.25">
      <c r="A1758">
        <v>1757</v>
      </c>
      <c r="B1758" s="1" t="s">
        <v>422</v>
      </c>
      <c r="C1758" s="2">
        <v>0.38567129629629626</v>
      </c>
      <c r="D1758">
        <v>363</v>
      </c>
      <c r="E1758">
        <v>22</v>
      </c>
      <c r="F1758" s="1" t="s">
        <v>37</v>
      </c>
      <c r="G1758" s="1" t="s">
        <v>44</v>
      </c>
      <c r="H1758">
        <v>46.813099999999999</v>
      </c>
      <c r="I1758">
        <v>-71.207499999999996</v>
      </c>
      <c r="J1758">
        <v>81</v>
      </c>
      <c r="K1758" t="b">
        <v>0</v>
      </c>
      <c r="L1758">
        <v>688</v>
      </c>
      <c r="M1758" s="1" t="s">
        <v>30</v>
      </c>
      <c r="N1758" s="1" t="s">
        <v>31</v>
      </c>
      <c r="O1758">
        <v>1</v>
      </c>
      <c r="P1758" t="b">
        <v>1</v>
      </c>
      <c r="Q1758" t="b">
        <v>1</v>
      </c>
      <c r="R1758" s="1" t="s">
        <v>41</v>
      </c>
      <c r="S1758" s="1" t="s">
        <v>49</v>
      </c>
      <c r="T1758">
        <v>2</v>
      </c>
      <c r="U1758" s="1" t="s">
        <v>45</v>
      </c>
      <c r="V1758" s="1" t="s">
        <v>59</v>
      </c>
      <c r="W1758" s="1" t="str">
        <f>IF(OR(MasterData[[#This Row],[Event]]="Christmas Market", MasterData[[#This Row],[Event]]="Christmas"), "Christmas Sale", "Non-Christmas Sale")</f>
        <v>Non-Christmas Sale</v>
      </c>
      <c r="X1758" t="b">
        <v>1</v>
      </c>
      <c r="Y1758">
        <v>5</v>
      </c>
      <c r="Z1758">
        <v>31.74</v>
      </c>
      <c r="AA1758">
        <v>31.74</v>
      </c>
      <c r="AB1758">
        <v>3.17</v>
      </c>
      <c r="AC1758" t="str">
        <f>IF(MasterData[[#This Row],[Discount Amount]]&gt;0, "Promotional sale", "Non-Promotional Sales")</f>
        <v>Promotional sale</v>
      </c>
    </row>
    <row r="1759" spans="1:29" x14ac:dyDescent="0.25">
      <c r="A1759">
        <v>1758</v>
      </c>
      <c r="B1759" s="1" t="s">
        <v>136</v>
      </c>
      <c r="C1759" s="2">
        <v>0.28711805555555547</v>
      </c>
      <c r="D1759">
        <v>473</v>
      </c>
      <c r="E1759">
        <v>24</v>
      </c>
      <c r="F1759" s="1" t="s">
        <v>28</v>
      </c>
      <c r="G1759" s="1" t="s">
        <v>48</v>
      </c>
      <c r="H1759">
        <v>53.933300000000003</v>
      </c>
      <c r="I1759">
        <v>-116.5765</v>
      </c>
      <c r="J1759">
        <v>5</v>
      </c>
      <c r="K1759" t="b">
        <v>0</v>
      </c>
      <c r="L1759">
        <v>114</v>
      </c>
      <c r="M1759" s="1" t="s">
        <v>74</v>
      </c>
      <c r="N1759" s="1" t="s">
        <v>75</v>
      </c>
      <c r="O1759">
        <v>4</v>
      </c>
      <c r="P1759" t="b">
        <v>1</v>
      </c>
      <c r="Q1759" t="b">
        <v>0</v>
      </c>
      <c r="R1759" s="1" t="s">
        <v>32</v>
      </c>
      <c r="S1759" s="1" t="s">
        <v>33</v>
      </c>
      <c r="T1759">
        <v>2</v>
      </c>
      <c r="U1759" s="1" t="s">
        <v>34</v>
      </c>
      <c r="V1759" s="1" t="s">
        <v>59</v>
      </c>
      <c r="W1759" s="1" t="str">
        <f>IF(OR(MasterData[[#This Row],[Event]]="Christmas Market", MasterData[[#This Row],[Event]]="Christmas"), "Christmas Sale", "Non-Christmas Sale")</f>
        <v>Non-Christmas Sale</v>
      </c>
      <c r="X1759" t="b">
        <v>0</v>
      </c>
      <c r="Y1759">
        <v>2</v>
      </c>
      <c r="Z1759">
        <v>69.760000000000005</v>
      </c>
      <c r="AA1759">
        <v>279.06</v>
      </c>
      <c r="AB1759">
        <v>27.91</v>
      </c>
      <c r="AC1759" t="str">
        <f>IF(MasterData[[#This Row],[Discount Amount]]&gt;0, "Promotional sale", "Non-Promotional Sales")</f>
        <v>Promotional sale</v>
      </c>
    </row>
    <row r="1760" spans="1:29" x14ac:dyDescent="0.25">
      <c r="A1760">
        <v>1759</v>
      </c>
      <c r="B1760" s="1" t="s">
        <v>427</v>
      </c>
      <c r="C1760" s="2">
        <v>0.69258101851851861</v>
      </c>
      <c r="D1760">
        <v>317</v>
      </c>
      <c r="E1760">
        <v>39</v>
      </c>
      <c r="F1760" s="1" t="s">
        <v>28</v>
      </c>
      <c r="G1760" s="1" t="s">
        <v>79</v>
      </c>
      <c r="H1760">
        <v>63.588799999999999</v>
      </c>
      <c r="I1760">
        <v>-115.5069</v>
      </c>
      <c r="J1760">
        <v>40</v>
      </c>
      <c r="K1760" t="b">
        <v>1</v>
      </c>
      <c r="L1760">
        <v>548</v>
      </c>
      <c r="M1760" s="1" t="s">
        <v>74</v>
      </c>
      <c r="N1760" s="1" t="s">
        <v>75</v>
      </c>
      <c r="O1760">
        <v>1</v>
      </c>
      <c r="P1760" t="b">
        <v>0</v>
      </c>
      <c r="Q1760" t="b">
        <v>0</v>
      </c>
      <c r="R1760" s="1" t="s">
        <v>32</v>
      </c>
      <c r="S1760" s="1" t="s">
        <v>49</v>
      </c>
      <c r="T1760">
        <v>3</v>
      </c>
      <c r="U1760" s="1" t="s">
        <v>45</v>
      </c>
      <c r="V1760" s="1" t="s">
        <v>35</v>
      </c>
      <c r="W1760" s="1" t="str">
        <f>IF(OR(MasterData[[#This Row],[Event]]="Christmas Market", MasterData[[#This Row],[Event]]="Christmas"), "Christmas Sale", "Non-Christmas Sale")</f>
        <v>Non-Christmas Sale</v>
      </c>
      <c r="X1760" t="b">
        <v>1</v>
      </c>
      <c r="Y1760">
        <v>3</v>
      </c>
      <c r="Z1760">
        <v>90.06</v>
      </c>
      <c r="AA1760">
        <v>90.06</v>
      </c>
      <c r="AB1760">
        <v>0</v>
      </c>
      <c r="AC1760" t="str">
        <f>IF(MasterData[[#This Row],[Discount Amount]]&gt;0, "Promotional sale", "Non-Promotional Sales")</f>
        <v>Non-Promotional Sales</v>
      </c>
    </row>
    <row r="1761" spans="1:29" x14ac:dyDescent="0.25">
      <c r="A1761">
        <v>1760</v>
      </c>
      <c r="B1761" s="1" t="s">
        <v>350</v>
      </c>
      <c r="C1761" s="2">
        <v>0.89601851851851855</v>
      </c>
      <c r="D1761">
        <v>34</v>
      </c>
      <c r="E1761">
        <v>23</v>
      </c>
      <c r="F1761" s="1" t="s">
        <v>61</v>
      </c>
      <c r="G1761" s="1" t="s">
        <v>79</v>
      </c>
      <c r="H1761">
        <v>63.588799999999999</v>
      </c>
      <c r="I1761">
        <v>-115.5069</v>
      </c>
      <c r="J1761">
        <v>18</v>
      </c>
      <c r="K1761" t="b">
        <v>0</v>
      </c>
      <c r="L1761">
        <v>550</v>
      </c>
      <c r="M1761" s="1" t="s">
        <v>56</v>
      </c>
      <c r="N1761" s="1" t="s">
        <v>57</v>
      </c>
      <c r="O1761">
        <v>2</v>
      </c>
      <c r="P1761" t="b">
        <v>1</v>
      </c>
      <c r="Q1761" t="b">
        <v>1</v>
      </c>
      <c r="R1761" s="1" t="s">
        <v>41</v>
      </c>
      <c r="S1761" s="1" t="s">
        <v>58</v>
      </c>
      <c r="T1761">
        <v>5</v>
      </c>
      <c r="U1761" s="1" t="s">
        <v>34</v>
      </c>
      <c r="V1761" s="1" t="s">
        <v>35</v>
      </c>
      <c r="W1761" s="1" t="str">
        <f>IF(OR(MasterData[[#This Row],[Event]]="Christmas Market", MasterData[[#This Row],[Event]]="Christmas"), "Christmas Sale", "Non-Christmas Sale")</f>
        <v>Non-Christmas Sale</v>
      </c>
      <c r="X1761" t="b">
        <v>1</v>
      </c>
      <c r="Y1761">
        <v>2</v>
      </c>
      <c r="Z1761">
        <v>79.61</v>
      </c>
      <c r="AA1761">
        <v>159.21</v>
      </c>
      <c r="AB1761">
        <v>0</v>
      </c>
      <c r="AC1761" t="str">
        <f>IF(MasterData[[#This Row],[Discount Amount]]&gt;0, "Promotional sale", "Non-Promotional Sales")</f>
        <v>Non-Promotional Sales</v>
      </c>
    </row>
    <row r="1762" spans="1:29" x14ac:dyDescent="0.25">
      <c r="A1762">
        <v>1761</v>
      </c>
      <c r="B1762" s="1" t="s">
        <v>364</v>
      </c>
      <c r="C1762" s="2">
        <v>0.87857638888888889</v>
      </c>
      <c r="D1762">
        <v>273</v>
      </c>
      <c r="E1762">
        <v>18</v>
      </c>
      <c r="F1762" s="1" t="s">
        <v>28</v>
      </c>
      <c r="G1762" s="1" t="s">
        <v>70</v>
      </c>
      <c r="H1762">
        <v>54.273099999999999</v>
      </c>
      <c r="I1762">
        <v>-61.738799999999998</v>
      </c>
      <c r="J1762">
        <v>36</v>
      </c>
      <c r="K1762" t="b">
        <v>0</v>
      </c>
      <c r="L1762">
        <v>295</v>
      </c>
      <c r="M1762" s="1" t="s">
        <v>30</v>
      </c>
      <c r="N1762" s="1" t="s">
        <v>31</v>
      </c>
      <c r="O1762">
        <v>3</v>
      </c>
      <c r="P1762" t="b">
        <v>1</v>
      </c>
      <c r="Q1762" t="b">
        <v>1</v>
      </c>
      <c r="R1762" s="1" t="s">
        <v>52</v>
      </c>
      <c r="S1762" s="1" t="s">
        <v>49</v>
      </c>
      <c r="T1762">
        <v>4</v>
      </c>
      <c r="U1762" s="1" t="s">
        <v>42</v>
      </c>
      <c r="V1762" s="1" t="s">
        <v>59</v>
      </c>
      <c r="W1762" s="1" t="str">
        <f>IF(OR(MasterData[[#This Row],[Event]]="Christmas Market", MasterData[[#This Row],[Event]]="Christmas"), "Christmas Sale", "Non-Christmas Sale")</f>
        <v>Non-Christmas Sale</v>
      </c>
      <c r="X1762" t="b">
        <v>0</v>
      </c>
      <c r="Y1762">
        <v>5</v>
      </c>
      <c r="Z1762">
        <v>16.100000000000001</v>
      </c>
      <c r="AA1762">
        <v>48.31</v>
      </c>
      <c r="AB1762">
        <v>4.83</v>
      </c>
      <c r="AC1762" t="str">
        <f>IF(MasterData[[#This Row],[Discount Amount]]&gt;0, "Promotional sale", "Non-Promotional Sales")</f>
        <v>Promotional sale</v>
      </c>
    </row>
    <row r="1763" spans="1:29" x14ac:dyDescent="0.25">
      <c r="A1763">
        <v>1762</v>
      </c>
      <c r="B1763" s="1" t="s">
        <v>310</v>
      </c>
      <c r="C1763" s="2">
        <v>0.27380787037037035</v>
      </c>
      <c r="D1763">
        <v>459</v>
      </c>
      <c r="E1763">
        <v>28</v>
      </c>
      <c r="F1763" s="1" t="s">
        <v>61</v>
      </c>
      <c r="G1763" s="1" t="s">
        <v>29</v>
      </c>
      <c r="H1763">
        <v>51.253799999999998</v>
      </c>
      <c r="I1763">
        <v>-85.3232</v>
      </c>
      <c r="J1763">
        <v>20</v>
      </c>
      <c r="K1763" t="b">
        <v>0</v>
      </c>
      <c r="L1763">
        <v>352</v>
      </c>
      <c r="M1763" s="1" t="s">
        <v>39</v>
      </c>
      <c r="N1763" s="1" t="s">
        <v>40</v>
      </c>
      <c r="O1763">
        <v>2</v>
      </c>
      <c r="P1763" t="b">
        <v>1</v>
      </c>
      <c r="Q1763" t="b">
        <v>0</v>
      </c>
      <c r="R1763" s="1" t="s">
        <v>52</v>
      </c>
      <c r="S1763" s="1" t="s">
        <v>53</v>
      </c>
      <c r="T1763">
        <v>5</v>
      </c>
      <c r="U1763" s="1" t="s">
        <v>42</v>
      </c>
      <c r="V1763" s="1" t="s">
        <v>59</v>
      </c>
      <c r="W1763" s="1" t="str">
        <f>IF(OR(MasterData[[#This Row],[Event]]="Christmas Market", MasterData[[#This Row],[Event]]="Christmas"), "Christmas Sale", "Non-Christmas Sale")</f>
        <v>Non-Christmas Sale</v>
      </c>
      <c r="X1763" t="b">
        <v>1</v>
      </c>
      <c r="Y1763">
        <v>4</v>
      </c>
      <c r="Z1763">
        <v>89.51</v>
      </c>
      <c r="AA1763">
        <v>179.01</v>
      </c>
      <c r="AB1763">
        <v>17.899999999999999</v>
      </c>
      <c r="AC1763" t="str">
        <f>IF(MasterData[[#This Row],[Discount Amount]]&gt;0, "Promotional sale", "Non-Promotional Sales")</f>
        <v>Promotional sale</v>
      </c>
    </row>
    <row r="1764" spans="1:29" x14ac:dyDescent="0.25">
      <c r="A1764">
        <v>1763</v>
      </c>
      <c r="B1764" s="1" t="s">
        <v>130</v>
      </c>
      <c r="C1764" s="2">
        <v>0.99706018518518524</v>
      </c>
      <c r="D1764">
        <v>123</v>
      </c>
      <c r="E1764">
        <v>63</v>
      </c>
      <c r="F1764" s="1" t="s">
        <v>37</v>
      </c>
      <c r="G1764" s="1" t="s">
        <v>70</v>
      </c>
      <c r="H1764">
        <v>54.273099999999999</v>
      </c>
      <c r="I1764">
        <v>-61.738799999999998</v>
      </c>
      <c r="J1764">
        <v>50</v>
      </c>
      <c r="K1764" t="b">
        <v>0</v>
      </c>
      <c r="L1764">
        <v>576</v>
      </c>
      <c r="M1764" s="1" t="s">
        <v>56</v>
      </c>
      <c r="N1764" s="1" t="s">
        <v>57</v>
      </c>
      <c r="O1764">
        <v>1</v>
      </c>
      <c r="P1764" t="b">
        <v>1</v>
      </c>
      <c r="Q1764" t="b">
        <v>1</v>
      </c>
      <c r="R1764" s="1" t="s">
        <v>41</v>
      </c>
      <c r="S1764" s="1" t="s">
        <v>49</v>
      </c>
      <c r="T1764">
        <v>4</v>
      </c>
      <c r="U1764" s="1" t="s">
        <v>42</v>
      </c>
      <c r="V1764" s="1" t="s">
        <v>59</v>
      </c>
      <c r="W1764" s="1" t="str">
        <f>IF(OR(MasterData[[#This Row],[Event]]="Christmas Market", MasterData[[#This Row],[Event]]="Christmas"), "Christmas Sale", "Non-Christmas Sale")</f>
        <v>Non-Christmas Sale</v>
      </c>
      <c r="X1764" t="b">
        <v>1</v>
      </c>
      <c r="Y1764">
        <v>5</v>
      </c>
      <c r="Z1764">
        <v>65.97</v>
      </c>
      <c r="AA1764">
        <v>65.97</v>
      </c>
      <c r="AB1764">
        <v>6.6</v>
      </c>
      <c r="AC1764" t="str">
        <f>IF(MasterData[[#This Row],[Discount Amount]]&gt;0, "Promotional sale", "Non-Promotional Sales")</f>
        <v>Promotional sale</v>
      </c>
    </row>
    <row r="1765" spans="1:29" x14ac:dyDescent="0.25">
      <c r="A1765">
        <v>1764</v>
      </c>
      <c r="B1765" s="1" t="s">
        <v>393</v>
      </c>
      <c r="C1765" s="2">
        <v>0.86648148148148141</v>
      </c>
      <c r="D1765">
        <v>398</v>
      </c>
      <c r="E1765">
        <v>46</v>
      </c>
      <c r="F1765" s="1" t="s">
        <v>37</v>
      </c>
      <c r="G1765" s="1" t="s">
        <v>70</v>
      </c>
      <c r="H1765">
        <v>54.273099999999999</v>
      </c>
      <c r="I1765">
        <v>-61.738799999999998</v>
      </c>
      <c r="J1765">
        <v>43</v>
      </c>
      <c r="K1765" t="b">
        <v>1</v>
      </c>
      <c r="L1765">
        <v>159</v>
      </c>
      <c r="M1765" s="1" t="s">
        <v>39</v>
      </c>
      <c r="N1765" s="1" t="s">
        <v>40</v>
      </c>
      <c r="O1765">
        <v>4</v>
      </c>
      <c r="P1765" t="b">
        <v>0</v>
      </c>
      <c r="Q1765" t="b">
        <v>1</v>
      </c>
      <c r="R1765" s="1" t="s">
        <v>52</v>
      </c>
      <c r="S1765" s="1" t="s">
        <v>53</v>
      </c>
      <c r="T1765">
        <v>5</v>
      </c>
      <c r="U1765" s="1" t="s">
        <v>34</v>
      </c>
      <c r="V1765" s="1" t="s">
        <v>46</v>
      </c>
      <c r="W1765" s="1" t="str">
        <f>IF(OR(MasterData[[#This Row],[Event]]="Christmas Market", MasterData[[#This Row],[Event]]="Christmas"), "Christmas Sale", "Non-Christmas Sale")</f>
        <v>Christmas Sale</v>
      </c>
      <c r="X1765" t="b">
        <v>0</v>
      </c>
      <c r="Y1765">
        <v>3</v>
      </c>
      <c r="Z1765">
        <v>50.31</v>
      </c>
      <c r="AA1765">
        <v>201.25</v>
      </c>
      <c r="AB1765">
        <v>0</v>
      </c>
      <c r="AC1765" t="str">
        <f>IF(MasterData[[#This Row],[Discount Amount]]&gt;0, "Promotional sale", "Non-Promotional Sales")</f>
        <v>Non-Promotional Sales</v>
      </c>
    </row>
    <row r="1766" spans="1:29" x14ac:dyDescent="0.25">
      <c r="A1766">
        <v>1765</v>
      </c>
      <c r="B1766" s="1" t="s">
        <v>357</v>
      </c>
      <c r="C1766" s="2">
        <v>0.174224537037037</v>
      </c>
      <c r="D1766">
        <v>444</v>
      </c>
      <c r="E1766">
        <v>59</v>
      </c>
      <c r="F1766" s="1" t="s">
        <v>61</v>
      </c>
      <c r="G1766" s="1" t="s">
        <v>77</v>
      </c>
      <c r="H1766">
        <v>64.282300000000006</v>
      </c>
      <c r="I1766">
        <v>-135</v>
      </c>
      <c r="J1766">
        <v>20</v>
      </c>
      <c r="K1766" t="b">
        <v>0</v>
      </c>
      <c r="L1766">
        <v>136</v>
      </c>
      <c r="M1766" s="1" t="s">
        <v>63</v>
      </c>
      <c r="N1766" s="1" t="s">
        <v>64</v>
      </c>
      <c r="O1766">
        <v>1</v>
      </c>
      <c r="P1766" t="b">
        <v>1</v>
      </c>
      <c r="Q1766" t="b">
        <v>1</v>
      </c>
      <c r="R1766" s="1" t="s">
        <v>41</v>
      </c>
      <c r="S1766" s="1" t="s">
        <v>33</v>
      </c>
      <c r="T1766">
        <v>2</v>
      </c>
      <c r="U1766" s="1" t="s">
        <v>45</v>
      </c>
      <c r="V1766" s="1" t="s">
        <v>59</v>
      </c>
      <c r="W1766" s="1" t="str">
        <f>IF(OR(MasterData[[#This Row],[Event]]="Christmas Market", MasterData[[#This Row],[Event]]="Christmas"), "Christmas Sale", "Non-Christmas Sale")</f>
        <v>Non-Christmas Sale</v>
      </c>
      <c r="X1766" t="b">
        <v>1</v>
      </c>
      <c r="Y1766">
        <v>5</v>
      </c>
      <c r="Z1766">
        <v>27.7</v>
      </c>
      <c r="AA1766">
        <v>27.7</v>
      </c>
      <c r="AB1766">
        <v>2.77</v>
      </c>
      <c r="AC1766" t="str">
        <f>IF(MasterData[[#This Row],[Discount Amount]]&gt;0, "Promotional sale", "Non-Promotional Sales")</f>
        <v>Promotional sale</v>
      </c>
    </row>
    <row r="1767" spans="1:29" x14ac:dyDescent="0.25">
      <c r="A1767">
        <v>1766</v>
      </c>
      <c r="B1767" s="1" t="s">
        <v>84</v>
      </c>
      <c r="C1767" s="2">
        <v>0.62165509259259255</v>
      </c>
      <c r="D1767">
        <v>194</v>
      </c>
      <c r="E1767">
        <v>45</v>
      </c>
      <c r="F1767" s="1" t="s">
        <v>37</v>
      </c>
      <c r="G1767" s="1" t="s">
        <v>55</v>
      </c>
      <c r="H1767">
        <v>52.939900000000002</v>
      </c>
      <c r="I1767">
        <v>-106.4509</v>
      </c>
      <c r="J1767">
        <v>83</v>
      </c>
      <c r="K1767" t="b">
        <v>0</v>
      </c>
      <c r="L1767">
        <v>955</v>
      </c>
      <c r="M1767" s="1" t="s">
        <v>30</v>
      </c>
      <c r="N1767" s="1" t="s">
        <v>31</v>
      </c>
      <c r="O1767">
        <v>3</v>
      </c>
      <c r="P1767" t="b">
        <v>1</v>
      </c>
      <c r="Q1767" t="b">
        <v>0</v>
      </c>
      <c r="R1767" s="1" t="s">
        <v>41</v>
      </c>
      <c r="S1767" s="1" t="s">
        <v>53</v>
      </c>
      <c r="T1767">
        <v>4</v>
      </c>
      <c r="U1767" s="1" t="s">
        <v>45</v>
      </c>
      <c r="V1767" s="1" t="s">
        <v>35</v>
      </c>
      <c r="W1767" s="1" t="str">
        <f>IF(OR(MasterData[[#This Row],[Event]]="Christmas Market", MasterData[[#This Row],[Event]]="Christmas"), "Christmas Sale", "Non-Christmas Sale")</f>
        <v>Non-Christmas Sale</v>
      </c>
      <c r="X1767" t="b">
        <v>0</v>
      </c>
      <c r="Y1767">
        <v>4</v>
      </c>
      <c r="Z1767">
        <v>89.34</v>
      </c>
      <c r="AA1767">
        <v>268.02</v>
      </c>
      <c r="AB1767">
        <v>0</v>
      </c>
      <c r="AC1767" t="str">
        <f>IF(MasterData[[#This Row],[Discount Amount]]&gt;0, "Promotional sale", "Non-Promotional Sales")</f>
        <v>Non-Promotional Sales</v>
      </c>
    </row>
    <row r="1768" spans="1:29" x14ac:dyDescent="0.25">
      <c r="A1768">
        <v>1767</v>
      </c>
      <c r="B1768" s="1" t="s">
        <v>218</v>
      </c>
      <c r="C1768" s="2">
        <v>0.81719907407407399</v>
      </c>
      <c r="D1768">
        <v>203</v>
      </c>
      <c r="E1768">
        <v>57</v>
      </c>
      <c r="F1768" s="1" t="s">
        <v>61</v>
      </c>
      <c r="G1768" s="1" t="s">
        <v>68</v>
      </c>
      <c r="H1768">
        <v>46.318800000000003</v>
      </c>
      <c r="I1768">
        <v>-63.146099999999997</v>
      </c>
      <c r="J1768">
        <v>45</v>
      </c>
      <c r="K1768" t="b">
        <v>1</v>
      </c>
      <c r="L1768">
        <v>847</v>
      </c>
      <c r="M1768" s="1" t="s">
        <v>30</v>
      </c>
      <c r="N1768" s="1" t="s">
        <v>31</v>
      </c>
      <c r="O1768">
        <v>1</v>
      </c>
      <c r="P1768" t="b">
        <v>0</v>
      </c>
      <c r="Q1768" t="b">
        <v>1</v>
      </c>
      <c r="R1768" s="1" t="s">
        <v>32</v>
      </c>
      <c r="S1768" s="1" t="s">
        <v>58</v>
      </c>
      <c r="T1768">
        <v>4</v>
      </c>
      <c r="U1768" s="1" t="s">
        <v>45</v>
      </c>
      <c r="V1768" s="1" t="s">
        <v>59</v>
      </c>
      <c r="W1768" s="1" t="str">
        <f>IF(OR(MasterData[[#This Row],[Event]]="Christmas Market", MasterData[[#This Row],[Event]]="Christmas"), "Christmas Sale", "Non-Christmas Sale")</f>
        <v>Non-Christmas Sale</v>
      </c>
      <c r="X1768" t="b">
        <v>1</v>
      </c>
      <c r="Y1768">
        <v>3</v>
      </c>
      <c r="Z1768">
        <v>67.760000000000005</v>
      </c>
      <c r="AA1768">
        <v>67.760000000000005</v>
      </c>
      <c r="AB1768">
        <v>6.78</v>
      </c>
      <c r="AC1768" t="str">
        <f>IF(MasterData[[#This Row],[Discount Amount]]&gt;0, "Promotional sale", "Non-Promotional Sales")</f>
        <v>Promotional sale</v>
      </c>
    </row>
    <row r="1769" spans="1:29" x14ac:dyDescent="0.25">
      <c r="A1769">
        <v>1768</v>
      </c>
      <c r="B1769" s="1" t="s">
        <v>214</v>
      </c>
      <c r="C1769" s="2">
        <v>0.2088888888888889</v>
      </c>
      <c r="D1769">
        <v>456</v>
      </c>
      <c r="E1769">
        <v>30</v>
      </c>
      <c r="F1769" s="1" t="s">
        <v>37</v>
      </c>
      <c r="G1769" s="1" t="s">
        <v>48</v>
      </c>
      <c r="H1769">
        <v>53.933300000000003</v>
      </c>
      <c r="I1769">
        <v>-116.5765</v>
      </c>
      <c r="J1769">
        <v>66</v>
      </c>
      <c r="K1769" t="b">
        <v>1</v>
      </c>
      <c r="L1769">
        <v>424</v>
      </c>
      <c r="M1769" s="1" t="s">
        <v>63</v>
      </c>
      <c r="N1769" s="1" t="s">
        <v>64</v>
      </c>
      <c r="O1769">
        <v>4</v>
      </c>
      <c r="P1769" t="b">
        <v>0</v>
      </c>
      <c r="Q1769" t="b">
        <v>0</v>
      </c>
      <c r="R1769" s="1" t="s">
        <v>41</v>
      </c>
      <c r="S1769" s="1" t="s">
        <v>58</v>
      </c>
      <c r="T1769">
        <v>5</v>
      </c>
      <c r="U1769" s="1" t="s">
        <v>42</v>
      </c>
      <c r="V1769" s="1" t="s">
        <v>59</v>
      </c>
      <c r="W1769" s="1" t="str">
        <f>IF(OR(MasterData[[#This Row],[Event]]="Christmas Market", MasterData[[#This Row],[Event]]="Christmas"), "Christmas Sale", "Non-Christmas Sale")</f>
        <v>Non-Christmas Sale</v>
      </c>
      <c r="X1769" t="b">
        <v>0</v>
      </c>
      <c r="Y1769">
        <v>2</v>
      </c>
      <c r="Z1769">
        <v>10.45</v>
      </c>
      <c r="AA1769">
        <v>41.81</v>
      </c>
      <c r="AB1769">
        <v>4.18</v>
      </c>
      <c r="AC1769" t="str">
        <f>IF(MasterData[[#This Row],[Discount Amount]]&gt;0, "Promotional sale", "Non-Promotional Sales")</f>
        <v>Promotional sale</v>
      </c>
    </row>
    <row r="1770" spans="1:29" x14ac:dyDescent="0.25">
      <c r="A1770">
        <v>1769</v>
      </c>
      <c r="B1770" s="1" t="s">
        <v>104</v>
      </c>
      <c r="C1770" s="2">
        <v>0.2667476851851851</v>
      </c>
      <c r="D1770">
        <v>211</v>
      </c>
      <c r="E1770">
        <v>58</v>
      </c>
      <c r="F1770" s="1" t="s">
        <v>61</v>
      </c>
      <c r="G1770" s="1" t="s">
        <v>70</v>
      </c>
      <c r="H1770">
        <v>54.273099999999999</v>
      </c>
      <c r="I1770">
        <v>-61.738799999999998</v>
      </c>
      <c r="J1770">
        <v>5</v>
      </c>
      <c r="K1770" t="b">
        <v>0</v>
      </c>
      <c r="L1770">
        <v>286</v>
      </c>
      <c r="M1770" s="1" t="s">
        <v>30</v>
      </c>
      <c r="N1770" s="1" t="s">
        <v>31</v>
      </c>
      <c r="O1770">
        <v>5</v>
      </c>
      <c r="P1770" t="b">
        <v>1</v>
      </c>
      <c r="Q1770" t="b">
        <v>0</v>
      </c>
      <c r="R1770" s="1" t="s">
        <v>32</v>
      </c>
      <c r="S1770" s="1" t="s">
        <v>53</v>
      </c>
      <c r="T1770">
        <v>5</v>
      </c>
      <c r="U1770" s="1" t="s">
        <v>42</v>
      </c>
      <c r="V1770" s="1" t="s">
        <v>59</v>
      </c>
      <c r="W1770" s="1" t="str">
        <f>IF(OR(MasterData[[#This Row],[Event]]="Christmas Market", MasterData[[#This Row],[Event]]="Christmas"), "Christmas Sale", "Non-Christmas Sale")</f>
        <v>Non-Christmas Sale</v>
      </c>
      <c r="X1770" t="b">
        <v>0</v>
      </c>
      <c r="Y1770">
        <v>4</v>
      </c>
      <c r="Z1770">
        <v>59.7</v>
      </c>
      <c r="AA1770">
        <v>298.52</v>
      </c>
      <c r="AB1770">
        <v>29.85</v>
      </c>
      <c r="AC1770" t="str">
        <f>IF(MasterData[[#This Row],[Discount Amount]]&gt;0, "Promotional sale", "Non-Promotional Sales")</f>
        <v>Promotional sale</v>
      </c>
    </row>
    <row r="1771" spans="1:29" x14ac:dyDescent="0.25">
      <c r="A1771">
        <v>1770</v>
      </c>
      <c r="B1771" s="1" t="s">
        <v>428</v>
      </c>
      <c r="C1771" s="2">
        <v>0.34916666666666663</v>
      </c>
      <c r="D1771">
        <v>316</v>
      </c>
      <c r="E1771">
        <v>40</v>
      </c>
      <c r="F1771" s="1" t="s">
        <v>28</v>
      </c>
      <c r="G1771" s="1" t="s">
        <v>29</v>
      </c>
      <c r="H1771">
        <v>51.253799999999998</v>
      </c>
      <c r="I1771">
        <v>-85.3232</v>
      </c>
      <c r="J1771">
        <v>13</v>
      </c>
      <c r="K1771" t="b">
        <v>0</v>
      </c>
      <c r="L1771">
        <v>115</v>
      </c>
      <c r="M1771" s="1" t="s">
        <v>74</v>
      </c>
      <c r="N1771" s="1" t="s">
        <v>75</v>
      </c>
      <c r="O1771">
        <v>4</v>
      </c>
      <c r="P1771" t="b">
        <v>0</v>
      </c>
      <c r="Q1771" t="b">
        <v>0</v>
      </c>
      <c r="R1771" s="1" t="s">
        <v>32</v>
      </c>
      <c r="S1771" s="1" t="s">
        <v>53</v>
      </c>
      <c r="T1771">
        <v>3</v>
      </c>
      <c r="U1771" s="1" t="s">
        <v>42</v>
      </c>
      <c r="V1771" s="1" t="s">
        <v>59</v>
      </c>
      <c r="W1771" s="1" t="str">
        <f>IF(OR(MasterData[[#This Row],[Event]]="Christmas Market", MasterData[[#This Row],[Event]]="Christmas"), "Christmas Sale", "Non-Christmas Sale")</f>
        <v>Non-Christmas Sale</v>
      </c>
      <c r="X1771" t="b">
        <v>1</v>
      </c>
      <c r="Y1771">
        <v>1</v>
      </c>
      <c r="Z1771">
        <v>60.99</v>
      </c>
      <c r="AA1771">
        <v>243.95</v>
      </c>
      <c r="AB1771">
        <v>24.4</v>
      </c>
      <c r="AC1771" t="str">
        <f>IF(MasterData[[#This Row],[Discount Amount]]&gt;0, "Promotional sale", "Non-Promotional Sales")</f>
        <v>Promotional sale</v>
      </c>
    </row>
    <row r="1772" spans="1:29" x14ac:dyDescent="0.25">
      <c r="A1772">
        <v>1771</v>
      </c>
      <c r="B1772" s="1" t="s">
        <v>329</v>
      </c>
      <c r="C1772" s="2">
        <v>0.54218750000000004</v>
      </c>
      <c r="D1772">
        <v>441</v>
      </c>
      <c r="E1772">
        <v>69</v>
      </c>
      <c r="F1772" s="1" t="s">
        <v>61</v>
      </c>
      <c r="G1772" s="1" t="s">
        <v>68</v>
      </c>
      <c r="H1772">
        <v>46.318800000000003</v>
      </c>
      <c r="I1772">
        <v>-63.146099999999997</v>
      </c>
      <c r="J1772">
        <v>34</v>
      </c>
      <c r="K1772" t="b">
        <v>1</v>
      </c>
      <c r="L1772">
        <v>651</v>
      </c>
      <c r="M1772" s="1" t="s">
        <v>63</v>
      </c>
      <c r="N1772" s="1" t="s">
        <v>64</v>
      </c>
      <c r="O1772">
        <v>3</v>
      </c>
      <c r="P1772" t="b">
        <v>0</v>
      </c>
      <c r="Q1772" t="b">
        <v>1</v>
      </c>
      <c r="R1772" s="1" t="s">
        <v>32</v>
      </c>
      <c r="S1772" s="1" t="s">
        <v>49</v>
      </c>
      <c r="T1772">
        <v>2</v>
      </c>
      <c r="U1772" s="1" t="s">
        <v>42</v>
      </c>
      <c r="V1772" s="1" t="s">
        <v>46</v>
      </c>
      <c r="W1772" s="1" t="str">
        <f>IF(OR(MasterData[[#This Row],[Event]]="Christmas Market", MasterData[[#This Row],[Event]]="Christmas"), "Christmas Sale", "Non-Christmas Sale")</f>
        <v>Christmas Sale</v>
      </c>
      <c r="X1772" t="b">
        <v>1</v>
      </c>
      <c r="Y1772">
        <v>1</v>
      </c>
      <c r="Z1772">
        <v>68.38</v>
      </c>
      <c r="AA1772">
        <v>205.14</v>
      </c>
      <c r="AB1772">
        <v>0</v>
      </c>
      <c r="AC1772" t="str">
        <f>IF(MasterData[[#This Row],[Discount Amount]]&gt;0, "Promotional sale", "Non-Promotional Sales")</f>
        <v>Non-Promotional Sales</v>
      </c>
    </row>
    <row r="1773" spans="1:29" x14ac:dyDescent="0.25">
      <c r="A1773">
        <v>1772</v>
      </c>
      <c r="B1773" s="1" t="s">
        <v>249</v>
      </c>
      <c r="C1773" s="2">
        <v>0.89028935185185176</v>
      </c>
      <c r="D1773">
        <v>362</v>
      </c>
      <c r="E1773">
        <v>30</v>
      </c>
      <c r="F1773" s="1" t="s">
        <v>28</v>
      </c>
      <c r="G1773" s="1" t="s">
        <v>62</v>
      </c>
      <c r="H1773">
        <v>46.565300000000001</v>
      </c>
      <c r="I1773">
        <v>-66.4619</v>
      </c>
      <c r="J1773">
        <v>4</v>
      </c>
      <c r="K1773" t="b">
        <v>0</v>
      </c>
      <c r="L1773">
        <v>653</v>
      </c>
      <c r="M1773" s="1" t="s">
        <v>56</v>
      </c>
      <c r="N1773" s="1" t="s">
        <v>57</v>
      </c>
      <c r="O1773">
        <v>3</v>
      </c>
      <c r="P1773" t="b">
        <v>1</v>
      </c>
      <c r="Q1773" t="b">
        <v>1</v>
      </c>
      <c r="R1773" s="1" t="s">
        <v>41</v>
      </c>
      <c r="S1773" s="1" t="s">
        <v>58</v>
      </c>
      <c r="T1773">
        <v>5</v>
      </c>
      <c r="U1773" s="1" t="s">
        <v>45</v>
      </c>
      <c r="V1773" s="1" t="s">
        <v>59</v>
      </c>
      <c r="W1773" s="1" t="str">
        <f>IF(OR(MasterData[[#This Row],[Event]]="Christmas Market", MasterData[[#This Row],[Event]]="Christmas"), "Christmas Sale", "Non-Christmas Sale")</f>
        <v>Non-Christmas Sale</v>
      </c>
      <c r="X1773" t="b">
        <v>0</v>
      </c>
      <c r="Y1773">
        <v>2</v>
      </c>
      <c r="Z1773">
        <v>10.8</v>
      </c>
      <c r="AA1773">
        <v>32.409999999999997</v>
      </c>
      <c r="AB1773">
        <v>3.24</v>
      </c>
      <c r="AC1773" t="str">
        <f>IF(MasterData[[#This Row],[Discount Amount]]&gt;0, "Promotional sale", "Non-Promotional Sales")</f>
        <v>Promotional sale</v>
      </c>
    </row>
    <row r="1774" spans="1:29" x14ac:dyDescent="0.25">
      <c r="A1774">
        <v>1773</v>
      </c>
      <c r="B1774" s="1" t="s">
        <v>286</v>
      </c>
      <c r="C1774" s="2">
        <v>0.56164351851851846</v>
      </c>
      <c r="D1774">
        <v>451</v>
      </c>
      <c r="E1774">
        <v>18</v>
      </c>
      <c r="F1774" s="1" t="s">
        <v>37</v>
      </c>
      <c r="G1774" s="1" t="s">
        <v>48</v>
      </c>
      <c r="H1774">
        <v>53.933300000000003</v>
      </c>
      <c r="I1774">
        <v>-116.5765</v>
      </c>
      <c r="J1774">
        <v>26</v>
      </c>
      <c r="K1774" t="b">
        <v>1</v>
      </c>
      <c r="L1774">
        <v>931</v>
      </c>
      <c r="M1774" s="1" t="s">
        <v>74</v>
      </c>
      <c r="N1774" s="1" t="s">
        <v>75</v>
      </c>
      <c r="O1774">
        <v>2</v>
      </c>
      <c r="P1774" t="b">
        <v>0</v>
      </c>
      <c r="Q1774" t="b">
        <v>0</v>
      </c>
      <c r="R1774" s="1" t="s">
        <v>41</v>
      </c>
      <c r="S1774" s="1" t="s">
        <v>53</v>
      </c>
      <c r="T1774">
        <v>1</v>
      </c>
      <c r="U1774" s="1" t="s">
        <v>34</v>
      </c>
      <c r="V1774" s="1" t="s">
        <v>46</v>
      </c>
      <c r="W1774" s="1" t="str">
        <f>IF(OR(MasterData[[#This Row],[Event]]="Christmas Market", MasterData[[#This Row],[Event]]="Christmas"), "Christmas Sale", "Non-Christmas Sale")</f>
        <v>Christmas Sale</v>
      </c>
      <c r="X1774" t="b">
        <v>1</v>
      </c>
      <c r="Y1774">
        <v>1</v>
      </c>
      <c r="Z1774">
        <v>28.56</v>
      </c>
      <c r="AA1774">
        <v>57.12</v>
      </c>
      <c r="AB1774">
        <v>0</v>
      </c>
      <c r="AC1774" t="str">
        <f>IF(MasterData[[#This Row],[Discount Amount]]&gt;0, "Promotional sale", "Non-Promotional Sales")</f>
        <v>Non-Promotional Sales</v>
      </c>
    </row>
    <row r="1775" spans="1:29" x14ac:dyDescent="0.25">
      <c r="A1775">
        <v>1774</v>
      </c>
      <c r="B1775" s="1" t="s">
        <v>318</v>
      </c>
      <c r="C1775" s="2">
        <v>0.88075231481481486</v>
      </c>
      <c r="D1775">
        <v>252</v>
      </c>
      <c r="E1775">
        <v>22</v>
      </c>
      <c r="F1775" s="1" t="s">
        <v>61</v>
      </c>
      <c r="G1775" s="1" t="s">
        <v>79</v>
      </c>
      <c r="H1775">
        <v>63.588799999999999</v>
      </c>
      <c r="I1775">
        <v>-115.5069</v>
      </c>
      <c r="J1775">
        <v>78</v>
      </c>
      <c r="K1775" t="b">
        <v>1</v>
      </c>
      <c r="L1775">
        <v>498</v>
      </c>
      <c r="M1775" s="1" t="s">
        <v>39</v>
      </c>
      <c r="N1775" s="1" t="s">
        <v>40</v>
      </c>
      <c r="O1775">
        <v>3</v>
      </c>
      <c r="P1775" t="b">
        <v>0</v>
      </c>
      <c r="Q1775" t="b">
        <v>1</v>
      </c>
      <c r="R1775" s="1" t="s">
        <v>41</v>
      </c>
      <c r="S1775" s="1" t="s">
        <v>49</v>
      </c>
      <c r="T1775">
        <v>5</v>
      </c>
      <c r="U1775" s="1" t="s">
        <v>45</v>
      </c>
      <c r="V1775" s="1" t="s">
        <v>59</v>
      </c>
      <c r="W1775" s="1" t="str">
        <f>IF(OR(MasterData[[#This Row],[Event]]="Christmas Market", MasterData[[#This Row],[Event]]="Christmas"), "Christmas Sale", "Non-Christmas Sale")</f>
        <v>Non-Christmas Sale</v>
      </c>
      <c r="X1775" t="b">
        <v>1</v>
      </c>
      <c r="Y1775">
        <v>3</v>
      </c>
      <c r="Z1775">
        <v>67.790000000000006</v>
      </c>
      <c r="AA1775">
        <v>203.36</v>
      </c>
      <c r="AB1775">
        <v>20.34</v>
      </c>
      <c r="AC1775" t="str">
        <f>IF(MasterData[[#This Row],[Discount Amount]]&gt;0, "Promotional sale", "Non-Promotional Sales")</f>
        <v>Promotional sale</v>
      </c>
    </row>
    <row r="1776" spans="1:29" x14ac:dyDescent="0.25">
      <c r="A1776">
        <v>1775</v>
      </c>
      <c r="B1776" s="1" t="s">
        <v>369</v>
      </c>
      <c r="C1776" s="2">
        <v>0.77587962962962953</v>
      </c>
      <c r="D1776">
        <v>201</v>
      </c>
      <c r="E1776">
        <v>36</v>
      </c>
      <c r="F1776" s="1" t="s">
        <v>37</v>
      </c>
      <c r="G1776" s="1" t="s">
        <v>29</v>
      </c>
      <c r="H1776">
        <v>51.253799999999998</v>
      </c>
      <c r="I1776">
        <v>-85.3232</v>
      </c>
      <c r="J1776">
        <v>37</v>
      </c>
      <c r="K1776" t="b">
        <v>0</v>
      </c>
      <c r="L1776">
        <v>596</v>
      </c>
      <c r="M1776" s="1" t="s">
        <v>63</v>
      </c>
      <c r="N1776" s="1" t="s">
        <v>64</v>
      </c>
      <c r="O1776">
        <v>5</v>
      </c>
      <c r="P1776" t="b">
        <v>1</v>
      </c>
      <c r="Q1776" t="b">
        <v>0</v>
      </c>
      <c r="R1776" s="1" t="s">
        <v>41</v>
      </c>
      <c r="S1776" s="1" t="s">
        <v>58</v>
      </c>
      <c r="T1776">
        <v>1</v>
      </c>
      <c r="U1776" s="1" t="s">
        <v>34</v>
      </c>
      <c r="V1776" s="1" t="s">
        <v>59</v>
      </c>
      <c r="W1776" s="1" t="str">
        <f>IF(OR(MasterData[[#This Row],[Event]]="Christmas Market", MasterData[[#This Row],[Event]]="Christmas"), "Christmas Sale", "Non-Christmas Sale")</f>
        <v>Non-Christmas Sale</v>
      </c>
      <c r="X1776" t="b">
        <v>0</v>
      </c>
      <c r="Y1776">
        <v>1</v>
      </c>
      <c r="Z1776">
        <v>56.87</v>
      </c>
      <c r="AA1776">
        <v>284.36</v>
      </c>
      <c r="AB1776">
        <v>28.44</v>
      </c>
      <c r="AC1776" t="str">
        <f>IF(MasterData[[#This Row],[Discount Amount]]&gt;0, "Promotional sale", "Non-Promotional Sales")</f>
        <v>Promotional sale</v>
      </c>
    </row>
    <row r="1777" spans="1:29" x14ac:dyDescent="0.25">
      <c r="A1777">
        <v>1776</v>
      </c>
      <c r="B1777" s="1" t="s">
        <v>67</v>
      </c>
      <c r="C1777" s="2">
        <v>0.45395833333333324</v>
      </c>
      <c r="D1777">
        <v>128</v>
      </c>
      <c r="E1777">
        <v>41</v>
      </c>
      <c r="F1777" s="1" t="s">
        <v>28</v>
      </c>
      <c r="G1777" s="1" t="s">
        <v>48</v>
      </c>
      <c r="H1777">
        <v>53.933300000000003</v>
      </c>
      <c r="I1777">
        <v>-116.5765</v>
      </c>
      <c r="J1777">
        <v>41</v>
      </c>
      <c r="K1777" t="b">
        <v>1</v>
      </c>
      <c r="L1777">
        <v>966</v>
      </c>
      <c r="M1777" s="1" t="s">
        <v>56</v>
      </c>
      <c r="N1777" s="1" t="s">
        <v>57</v>
      </c>
      <c r="O1777">
        <v>2</v>
      </c>
      <c r="P1777" t="b">
        <v>1</v>
      </c>
      <c r="Q1777" t="b">
        <v>1</v>
      </c>
      <c r="R1777" s="1" t="s">
        <v>52</v>
      </c>
      <c r="S1777" s="1" t="s">
        <v>49</v>
      </c>
      <c r="T1777">
        <v>4</v>
      </c>
      <c r="U1777" s="1" t="s">
        <v>45</v>
      </c>
      <c r="V1777" s="1" t="s">
        <v>59</v>
      </c>
      <c r="W1777" s="1" t="str">
        <f>IF(OR(MasterData[[#This Row],[Event]]="Christmas Market", MasterData[[#This Row],[Event]]="Christmas"), "Christmas Sale", "Non-Christmas Sale")</f>
        <v>Non-Christmas Sale</v>
      </c>
      <c r="X1777" t="b">
        <v>1</v>
      </c>
      <c r="Y1777">
        <v>5</v>
      </c>
      <c r="Z1777">
        <v>11.15</v>
      </c>
      <c r="AA1777">
        <v>22.3</v>
      </c>
      <c r="AB1777">
        <v>2.23</v>
      </c>
      <c r="AC1777" t="str">
        <f>IF(MasterData[[#This Row],[Discount Amount]]&gt;0, "Promotional sale", "Non-Promotional Sales")</f>
        <v>Promotional sale</v>
      </c>
    </row>
    <row r="1778" spans="1:29" x14ac:dyDescent="0.25">
      <c r="A1778">
        <v>1777</v>
      </c>
      <c r="B1778" s="1" t="s">
        <v>170</v>
      </c>
      <c r="C1778" s="2">
        <v>0.42746527777777787</v>
      </c>
      <c r="D1778">
        <v>485</v>
      </c>
      <c r="E1778">
        <v>57</v>
      </c>
      <c r="F1778" s="1" t="s">
        <v>61</v>
      </c>
      <c r="G1778" s="1" t="s">
        <v>51</v>
      </c>
      <c r="H1778">
        <v>53.760899999999999</v>
      </c>
      <c r="I1778">
        <v>-98.813900000000004</v>
      </c>
      <c r="J1778">
        <v>99</v>
      </c>
      <c r="K1778" t="b">
        <v>1</v>
      </c>
      <c r="L1778">
        <v>138</v>
      </c>
      <c r="M1778" s="1" t="s">
        <v>74</v>
      </c>
      <c r="N1778" s="1" t="s">
        <v>75</v>
      </c>
      <c r="O1778">
        <v>3</v>
      </c>
      <c r="P1778" t="b">
        <v>1</v>
      </c>
      <c r="Q1778" t="b">
        <v>0</v>
      </c>
      <c r="R1778" s="1" t="s">
        <v>41</v>
      </c>
      <c r="S1778" s="1" t="s">
        <v>53</v>
      </c>
      <c r="T1778">
        <v>5</v>
      </c>
      <c r="U1778" s="1" t="s">
        <v>34</v>
      </c>
      <c r="V1778" s="1" t="s">
        <v>59</v>
      </c>
      <c r="W1778" s="1" t="str">
        <f>IF(OR(MasterData[[#This Row],[Event]]="Christmas Market", MasterData[[#This Row],[Event]]="Christmas"), "Christmas Sale", "Non-Christmas Sale")</f>
        <v>Non-Christmas Sale</v>
      </c>
      <c r="X1778" t="b">
        <v>1</v>
      </c>
      <c r="Y1778">
        <v>2</v>
      </c>
      <c r="Z1778">
        <v>40.840000000000003</v>
      </c>
      <c r="AA1778">
        <v>122.52</v>
      </c>
      <c r="AB1778">
        <v>12.25</v>
      </c>
      <c r="AC1778" t="str">
        <f>IF(MasterData[[#This Row],[Discount Amount]]&gt;0, "Promotional sale", "Non-Promotional Sales")</f>
        <v>Promotional sale</v>
      </c>
    </row>
    <row r="1779" spans="1:29" x14ac:dyDescent="0.25">
      <c r="A1779">
        <v>1778</v>
      </c>
      <c r="B1779" s="1" t="s">
        <v>292</v>
      </c>
      <c r="C1779" s="2">
        <v>0.74334490740740744</v>
      </c>
      <c r="D1779">
        <v>65</v>
      </c>
      <c r="E1779">
        <v>22</v>
      </c>
      <c r="F1779" s="1" t="s">
        <v>61</v>
      </c>
      <c r="G1779" s="1" t="s">
        <v>77</v>
      </c>
      <c r="H1779">
        <v>64.282300000000006</v>
      </c>
      <c r="I1779">
        <v>-135</v>
      </c>
      <c r="J1779">
        <v>100</v>
      </c>
      <c r="K1779" t="b">
        <v>1</v>
      </c>
      <c r="L1779">
        <v>961</v>
      </c>
      <c r="M1779" s="1" t="s">
        <v>39</v>
      </c>
      <c r="N1779" s="1" t="s">
        <v>40</v>
      </c>
      <c r="O1779">
        <v>5</v>
      </c>
      <c r="P1779" t="b">
        <v>1</v>
      </c>
      <c r="Q1779" t="b">
        <v>0</v>
      </c>
      <c r="R1779" s="1" t="s">
        <v>32</v>
      </c>
      <c r="S1779" s="1" t="s">
        <v>53</v>
      </c>
      <c r="T1779">
        <v>1</v>
      </c>
      <c r="U1779" s="1" t="s">
        <v>34</v>
      </c>
      <c r="V1779" s="1" t="s">
        <v>46</v>
      </c>
      <c r="W1779" s="1" t="str">
        <f>IF(OR(MasterData[[#This Row],[Event]]="Christmas Market", MasterData[[#This Row],[Event]]="Christmas"), "Christmas Sale", "Non-Christmas Sale")</f>
        <v>Christmas Sale</v>
      </c>
      <c r="X1779" t="b">
        <v>1</v>
      </c>
      <c r="Y1779">
        <v>3</v>
      </c>
      <c r="Z1779">
        <v>40.36</v>
      </c>
      <c r="AA1779">
        <v>201.81</v>
      </c>
      <c r="AB1779">
        <v>0</v>
      </c>
      <c r="AC1779" t="str">
        <f>IF(MasterData[[#This Row],[Discount Amount]]&gt;0, "Promotional sale", "Non-Promotional Sales")</f>
        <v>Non-Promotional Sales</v>
      </c>
    </row>
    <row r="1780" spans="1:29" x14ac:dyDescent="0.25">
      <c r="A1780">
        <v>1779</v>
      </c>
      <c r="B1780" s="1" t="s">
        <v>228</v>
      </c>
      <c r="C1780" s="2">
        <v>0.79498842592592589</v>
      </c>
      <c r="D1780">
        <v>6</v>
      </c>
      <c r="E1780">
        <v>60</v>
      </c>
      <c r="F1780" s="1" t="s">
        <v>37</v>
      </c>
      <c r="G1780" s="1" t="s">
        <v>55</v>
      </c>
      <c r="H1780">
        <v>52.939900000000002</v>
      </c>
      <c r="I1780">
        <v>-106.4509</v>
      </c>
      <c r="J1780">
        <v>15</v>
      </c>
      <c r="K1780" t="b">
        <v>0</v>
      </c>
      <c r="L1780">
        <v>609</v>
      </c>
      <c r="M1780" s="1" t="s">
        <v>30</v>
      </c>
      <c r="N1780" s="1" t="s">
        <v>31</v>
      </c>
      <c r="O1780">
        <v>3</v>
      </c>
      <c r="P1780" t="b">
        <v>1</v>
      </c>
      <c r="Q1780" t="b">
        <v>1</v>
      </c>
      <c r="R1780" s="1" t="s">
        <v>32</v>
      </c>
      <c r="S1780" s="1" t="s">
        <v>58</v>
      </c>
      <c r="T1780">
        <v>4</v>
      </c>
      <c r="U1780" s="1" t="s">
        <v>45</v>
      </c>
      <c r="V1780" s="1" t="s">
        <v>46</v>
      </c>
      <c r="W1780" s="1" t="str">
        <f>IF(OR(MasterData[[#This Row],[Event]]="Christmas Market", MasterData[[#This Row],[Event]]="Christmas"), "Christmas Sale", "Non-Christmas Sale")</f>
        <v>Christmas Sale</v>
      </c>
      <c r="X1780" t="b">
        <v>1</v>
      </c>
      <c r="Y1780">
        <v>1</v>
      </c>
      <c r="Z1780">
        <v>88.79</v>
      </c>
      <c r="AA1780">
        <v>266.37</v>
      </c>
      <c r="AB1780">
        <v>0</v>
      </c>
      <c r="AC1780" t="str">
        <f>IF(MasterData[[#This Row],[Discount Amount]]&gt;0, "Promotional sale", "Non-Promotional Sales")</f>
        <v>Non-Promotional Sales</v>
      </c>
    </row>
    <row r="1781" spans="1:29" x14ac:dyDescent="0.25">
      <c r="A1781">
        <v>1780</v>
      </c>
      <c r="B1781" s="1" t="s">
        <v>230</v>
      </c>
      <c r="C1781" s="2">
        <v>0.26334490740740746</v>
      </c>
      <c r="D1781">
        <v>488</v>
      </c>
      <c r="E1781">
        <v>30</v>
      </c>
      <c r="F1781" s="1" t="s">
        <v>37</v>
      </c>
      <c r="G1781" s="1" t="s">
        <v>66</v>
      </c>
      <c r="H1781">
        <v>45.077800000000003</v>
      </c>
      <c r="I1781">
        <v>-63.546700000000001</v>
      </c>
      <c r="J1781">
        <v>19</v>
      </c>
      <c r="K1781" t="b">
        <v>0</v>
      </c>
      <c r="L1781">
        <v>622</v>
      </c>
      <c r="M1781" s="1" t="s">
        <v>30</v>
      </c>
      <c r="N1781" s="1" t="s">
        <v>31</v>
      </c>
      <c r="O1781">
        <v>2</v>
      </c>
      <c r="P1781" t="b">
        <v>1</v>
      </c>
      <c r="Q1781" t="b">
        <v>0</v>
      </c>
      <c r="R1781" s="1" t="s">
        <v>41</v>
      </c>
      <c r="S1781" s="1" t="s">
        <v>53</v>
      </c>
      <c r="T1781">
        <v>1</v>
      </c>
      <c r="U1781" s="1" t="s">
        <v>34</v>
      </c>
      <c r="V1781" s="1" t="s">
        <v>59</v>
      </c>
      <c r="W1781" s="1" t="str">
        <f>IF(OR(MasterData[[#This Row],[Event]]="Christmas Market", MasterData[[#This Row],[Event]]="Christmas"), "Christmas Sale", "Non-Christmas Sale")</f>
        <v>Non-Christmas Sale</v>
      </c>
      <c r="X1781" t="b">
        <v>1</v>
      </c>
      <c r="Y1781">
        <v>1</v>
      </c>
      <c r="Z1781">
        <v>32.130000000000003</v>
      </c>
      <c r="AA1781">
        <v>64.25</v>
      </c>
      <c r="AB1781">
        <v>6.43</v>
      </c>
      <c r="AC1781" t="str">
        <f>IF(MasterData[[#This Row],[Discount Amount]]&gt;0, "Promotional sale", "Non-Promotional Sales")</f>
        <v>Promotional sale</v>
      </c>
    </row>
    <row r="1782" spans="1:29" x14ac:dyDescent="0.25">
      <c r="A1782">
        <v>1781</v>
      </c>
      <c r="B1782" s="1" t="s">
        <v>150</v>
      </c>
      <c r="C1782" s="2">
        <v>0.80307870370370371</v>
      </c>
      <c r="D1782">
        <v>270</v>
      </c>
      <c r="E1782">
        <v>23</v>
      </c>
      <c r="F1782" s="1" t="s">
        <v>61</v>
      </c>
      <c r="G1782" s="1" t="s">
        <v>66</v>
      </c>
      <c r="H1782">
        <v>45.077800000000003</v>
      </c>
      <c r="I1782">
        <v>-63.546700000000001</v>
      </c>
      <c r="J1782">
        <v>20</v>
      </c>
      <c r="K1782" t="b">
        <v>1</v>
      </c>
      <c r="L1782">
        <v>520</v>
      </c>
      <c r="M1782" s="1" t="s">
        <v>39</v>
      </c>
      <c r="N1782" s="1" t="s">
        <v>40</v>
      </c>
      <c r="O1782">
        <v>4</v>
      </c>
      <c r="P1782" t="b">
        <v>1</v>
      </c>
      <c r="Q1782" t="b">
        <v>1</v>
      </c>
      <c r="R1782" s="1" t="s">
        <v>32</v>
      </c>
      <c r="S1782" s="1" t="s">
        <v>49</v>
      </c>
      <c r="T1782">
        <v>4</v>
      </c>
      <c r="U1782" s="1" t="s">
        <v>34</v>
      </c>
      <c r="V1782" s="1" t="s">
        <v>35</v>
      </c>
      <c r="W1782" s="1" t="str">
        <f>IF(OR(MasterData[[#This Row],[Event]]="Christmas Market", MasterData[[#This Row],[Event]]="Christmas"), "Christmas Sale", "Non-Christmas Sale")</f>
        <v>Non-Christmas Sale</v>
      </c>
      <c r="X1782" t="b">
        <v>0</v>
      </c>
      <c r="Y1782">
        <v>5</v>
      </c>
      <c r="Z1782">
        <v>11.51</v>
      </c>
      <c r="AA1782">
        <v>46.04</v>
      </c>
      <c r="AB1782">
        <v>0</v>
      </c>
      <c r="AC1782" t="str">
        <f>IF(MasterData[[#This Row],[Discount Amount]]&gt;0, "Promotional sale", "Non-Promotional Sales")</f>
        <v>Non-Promotional Sales</v>
      </c>
    </row>
    <row r="1783" spans="1:29" x14ac:dyDescent="0.25">
      <c r="A1783">
        <v>1782</v>
      </c>
      <c r="B1783" s="1" t="s">
        <v>411</v>
      </c>
      <c r="C1783" s="2">
        <v>0.2994444444444444</v>
      </c>
      <c r="D1783">
        <v>243</v>
      </c>
      <c r="E1783">
        <v>61</v>
      </c>
      <c r="F1783" s="1" t="s">
        <v>61</v>
      </c>
      <c r="G1783" s="1" t="s">
        <v>77</v>
      </c>
      <c r="H1783">
        <v>64.282300000000006</v>
      </c>
      <c r="I1783">
        <v>-135</v>
      </c>
      <c r="J1783">
        <v>7</v>
      </c>
      <c r="K1783" t="b">
        <v>0</v>
      </c>
      <c r="L1783">
        <v>964</v>
      </c>
      <c r="M1783" s="1" t="s">
        <v>63</v>
      </c>
      <c r="N1783" s="1" t="s">
        <v>64</v>
      </c>
      <c r="O1783">
        <v>3</v>
      </c>
      <c r="P1783" t="b">
        <v>0</v>
      </c>
      <c r="Q1783" t="b">
        <v>1</v>
      </c>
      <c r="R1783" s="1" t="s">
        <v>52</v>
      </c>
      <c r="S1783" s="1" t="s">
        <v>33</v>
      </c>
      <c r="T1783">
        <v>5</v>
      </c>
      <c r="U1783" s="1" t="s">
        <v>45</v>
      </c>
      <c r="V1783" s="1" t="s">
        <v>59</v>
      </c>
      <c r="W1783" s="1" t="str">
        <f>IF(OR(MasterData[[#This Row],[Event]]="Christmas Market", MasterData[[#This Row],[Event]]="Christmas"), "Christmas Sale", "Non-Christmas Sale")</f>
        <v>Non-Christmas Sale</v>
      </c>
      <c r="X1783" t="b">
        <v>0</v>
      </c>
      <c r="Y1783">
        <v>2</v>
      </c>
      <c r="Z1783">
        <v>76.8</v>
      </c>
      <c r="AA1783">
        <v>230.41</v>
      </c>
      <c r="AB1783">
        <v>23.04</v>
      </c>
      <c r="AC1783" t="str">
        <f>IF(MasterData[[#This Row],[Discount Amount]]&gt;0, "Promotional sale", "Non-Promotional Sales")</f>
        <v>Promotional sale</v>
      </c>
    </row>
    <row r="1784" spans="1:29" x14ac:dyDescent="0.25">
      <c r="A1784">
        <v>1783</v>
      </c>
      <c r="B1784" s="1" t="s">
        <v>150</v>
      </c>
      <c r="C1784" s="2">
        <v>0.82685185185185195</v>
      </c>
      <c r="D1784">
        <v>400</v>
      </c>
      <c r="E1784">
        <v>53</v>
      </c>
      <c r="F1784" s="1" t="s">
        <v>28</v>
      </c>
      <c r="G1784" s="1" t="s">
        <v>66</v>
      </c>
      <c r="H1784">
        <v>45.077800000000003</v>
      </c>
      <c r="I1784">
        <v>-63.546700000000001</v>
      </c>
      <c r="J1784">
        <v>16</v>
      </c>
      <c r="K1784" t="b">
        <v>0</v>
      </c>
      <c r="L1784">
        <v>779</v>
      </c>
      <c r="M1784" s="1" t="s">
        <v>63</v>
      </c>
      <c r="N1784" s="1" t="s">
        <v>64</v>
      </c>
      <c r="O1784">
        <v>4</v>
      </c>
      <c r="P1784" t="b">
        <v>1</v>
      </c>
      <c r="Q1784" t="b">
        <v>0</v>
      </c>
      <c r="R1784" s="1" t="s">
        <v>32</v>
      </c>
      <c r="S1784" s="1" t="s">
        <v>49</v>
      </c>
      <c r="T1784">
        <v>5</v>
      </c>
      <c r="U1784" s="1" t="s">
        <v>42</v>
      </c>
      <c r="V1784" s="1" t="s">
        <v>59</v>
      </c>
      <c r="W1784" s="1" t="str">
        <f>IF(OR(MasterData[[#This Row],[Event]]="Christmas Market", MasterData[[#This Row],[Event]]="Christmas"), "Christmas Sale", "Non-Christmas Sale")</f>
        <v>Non-Christmas Sale</v>
      </c>
      <c r="X1784" t="b">
        <v>1</v>
      </c>
      <c r="Y1784">
        <v>3</v>
      </c>
      <c r="Z1784">
        <v>45.95</v>
      </c>
      <c r="AA1784">
        <v>183.81</v>
      </c>
      <c r="AB1784">
        <v>18.38</v>
      </c>
      <c r="AC1784" t="str">
        <f>IF(MasterData[[#This Row],[Discount Amount]]&gt;0, "Promotional sale", "Non-Promotional Sales")</f>
        <v>Promotional sale</v>
      </c>
    </row>
    <row r="1785" spans="1:29" x14ac:dyDescent="0.25">
      <c r="A1785">
        <v>1784</v>
      </c>
      <c r="B1785" s="1" t="s">
        <v>250</v>
      </c>
      <c r="C1785" s="2">
        <v>0.73456018518518529</v>
      </c>
      <c r="D1785">
        <v>348</v>
      </c>
      <c r="E1785">
        <v>30</v>
      </c>
      <c r="F1785" s="1" t="s">
        <v>61</v>
      </c>
      <c r="G1785" s="1" t="s">
        <v>44</v>
      </c>
      <c r="H1785">
        <v>46.813099999999999</v>
      </c>
      <c r="I1785">
        <v>-71.207499999999996</v>
      </c>
      <c r="J1785">
        <v>81</v>
      </c>
      <c r="K1785" t="b">
        <v>0</v>
      </c>
      <c r="L1785">
        <v>808</v>
      </c>
      <c r="M1785" s="1" t="s">
        <v>63</v>
      </c>
      <c r="N1785" s="1" t="s">
        <v>64</v>
      </c>
      <c r="O1785">
        <v>4</v>
      </c>
      <c r="P1785" t="b">
        <v>1</v>
      </c>
      <c r="Q1785" t="b">
        <v>1</v>
      </c>
      <c r="R1785" s="1" t="s">
        <v>52</v>
      </c>
      <c r="S1785" s="1" t="s">
        <v>58</v>
      </c>
      <c r="T1785">
        <v>1</v>
      </c>
      <c r="U1785" s="1" t="s">
        <v>42</v>
      </c>
      <c r="V1785" s="1" t="s">
        <v>59</v>
      </c>
      <c r="W1785" s="1" t="str">
        <f>IF(OR(MasterData[[#This Row],[Event]]="Christmas Market", MasterData[[#This Row],[Event]]="Christmas"), "Christmas Sale", "Non-Christmas Sale")</f>
        <v>Non-Christmas Sale</v>
      </c>
      <c r="X1785" t="b">
        <v>0</v>
      </c>
      <c r="Y1785">
        <v>4</v>
      </c>
      <c r="Z1785">
        <v>58.69</v>
      </c>
      <c r="AA1785">
        <v>234.76</v>
      </c>
      <c r="AB1785">
        <v>23.48</v>
      </c>
      <c r="AC1785" t="str">
        <f>IF(MasterData[[#This Row],[Discount Amount]]&gt;0, "Promotional sale", "Non-Promotional Sales")</f>
        <v>Promotional sale</v>
      </c>
    </row>
    <row r="1786" spans="1:29" x14ac:dyDescent="0.25">
      <c r="A1786">
        <v>1785</v>
      </c>
      <c r="B1786" s="1" t="s">
        <v>425</v>
      </c>
      <c r="C1786" s="2">
        <v>0.86880787037037033</v>
      </c>
      <c r="D1786">
        <v>284</v>
      </c>
      <c r="E1786">
        <v>24</v>
      </c>
      <c r="F1786" s="1" t="s">
        <v>61</v>
      </c>
      <c r="G1786" s="1" t="s">
        <v>81</v>
      </c>
      <c r="H1786">
        <v>64.248000000000005</v>
      </c>
      <c r="I1786">
        <v>-84.889600000000002</v>
      </c>
      <c r="J1786">
        <v>28</v>
      </c>
      <c r="K1786" t="b">
        <v>0</v>
      </c>
      <c r="L1786">
        <v>969</v>
      </c>
      <c r="M1786" s="1" t="s">
        <v>30</v>
      </c>
      <c r="N1786" s="1" t="s">
        <v>31</v>
      </c>
      <c r="O1786">
        <v>3</v>
      </c>
      <c r="P1786" t="b">
        <v>0</v>
      </c>
      <c r="Q1786" t="b">
        <v>0</v>
      </c>
      <c r="R1786" s="1" t="s">
        <v>52</v>
      </c>
      <c r="S1786" s="1" t="s">
        <v>53</v>
      </c>
      <c r="T1786">
        <v>1</v>
      </c>
      <c r="U1786" s="1" t="s">
        <v>42</v>
      </c>
      <c r="V1786" s="1" t="s">
        <v>35</v>
      </c>
      <c r="W1786" s="1" t="str">
        <f>IF(OR(MasterData[[#This Row],[Event]]="Christmas Market", MasterData[[#This Row],[Event]]="Christmas"), "Christmas Sale", "Non-Christmas Sale")</f>
        <v>Non-Christmas Sale</v>
      </c>
      <c r="X1786" t="b">
        <v>1</v>
      </c>
      <c r="Y1786">
        <v>3</v>
      </c>
      <c r="Z1786">
        <v>10.74</v>
      </c>
      <c r="AA1786">
        <v>32.22</v>
      </c>
      <c r="AB1786">
        <v>0</v>
      </c>
      <c r="AC1786" t="str">
        <f>IF(MasterData[[#This Row],[Discount Amount]]&gt;0, "Promotional sale", "Non-Promotional Sales")</f>
        <v>Non-Promotional Sales</v>
      </c>
    </row>
    <row r="1787" spans="1:29" x14ac:dyDescent="0.25">
      <c r="A1787">
        <v>1786</v>
      </c>
      <c r="B1787" s="1" t="s">
        <v>225</v>
      </c>
      <c r="C1787" s="2">
        <v>0.19876157407407402</v>
      </c>
      <c r="D1787">
        <v>29</v>
      </c>
      <c r="E1787">
        <v>41</v>
      </c>
      <c r="F1787" s="1" t="s">
        <v>61</v>
      </c>
      <c r="G1787" s="1" t="s">
        <v>77</v>
      </c>
      <c r="H1787">
        <v>64.282300000000006</v>
      </c>
      <c r="I1787">
        <v>-135</v>
      </c>
      <c r="J1787">
        <v>69</v>
      </c>
      <c r="K1787" t="b">
        <v>1</v>
      </c>
      <c r="L1787">
        <v>579</v>
      </c>
      <c r="M1787" s="1" t="s">
        <v>74</v>
      </c>
      <c r="N1787" s="1" t="s">
        <v>75</v>
      </c>
      <c r="O1787">
        <v>3</v>
      </c>
      <c r="P1787" t="b">
        <v>1</v>
      </c>
      <c r="Q1787" t="b">
        <v>0</v>
      </c>
      <c r="R1787" s="1" t="s">
        <v>41</v>
      </c>
      <c r="S1787" s="1" t="s">
        <v>53</v>
      </c>
      <c r="T1787">
        <v>1</v>
      </c>
      <c r="U1787" s="1" t="s">
        <v>42</v>
      </c>
      <c r="V1787" s="1" t="s">
        <v>46</v>
      </c>
      <c r="W1787" s="1" t="str">
        <f>IF(OR(MasterData[[#This Row],[Event]]="Christmas Market", MasterData[[#This Row],[Event]]="Christmas"), "Christmas Sale", "Non-Christmas Sale")</f>
        <v>Christmas Sale</v>
      </c>
      <c r="X1787" t="b">
        <v>0</v>
      </c>
      <c r="Y1787">
        <v>2</v>
      </c>
      <c r="Z1787">
        <v>41</v>
      </c>
      <c r="AA1787">
        <v>122.99</v>
      </c>
      <c r="AB1787">
        <v>0</v>
      </c>
      <c r="AC1787" t="str">
        <f>IF(MasterData[[#This Row],[Discount Amount]]&gt;0, "Promotional sale", "Non-Promotional Sales")</f>
        <v>Non-Promotional Sales</v>
      </c>
    </row>
    <row r="1788" spans="1:29" x14ac:dyDescent="0.25">
      <c r="A1788">
        <v>1787</v>
      </c>
      <c r="B1788" s="1" t="s">
        <v>106</v>
      </c>
      <c r="C1788" s="2">
        <v>0.17556712962962973</v>
      </c>
      <c r="D1788">
        <v>336</v>
      </c>
      <c r="E1788">
        <v>41</v>
      </c>
      <c r="F1788" s="1" t="s">
        <v>37</v>
      </c>
      <c r="G1788" s="1" t="s">
        <v>70</v>
      </c>
      <c r="H1788">
        <v>54.273099999999999</v>
      </c>
      <c r="I1788">
        <v>-61.738799999999998</v>
      </c>
      <c r="J1788">
        <v>94</v>
      </c>
      <c r="K1788" t="b">
        <v>1</v>
      </c>
      <c r="L1788">
        <v>965</v>
      </c>
      <c r="M1788" s="1" t="s">
        <v>63</v>
      </c>
      <c r="N1788" s="1" t="s">
        <v>64</v>
      </c>
      <c r="O1788">
        <v>5</v>
      </c>
      <c r="P1788" t="b">
        <v>0</v>
      </c>
      <c r="Q1788" t="b">
        <v>1</v>
      </c>
      <c r="R1788" s="1" t="s">
        <v>41</v>
      </c>
      <c r="S1788" s="1" t="s">
        <v>53</v>
      </c>
      <c r="T1788">
        <v>1</v>
      </c>
      <c r="U1788" s="1" t="s">
        <v>42</v>
      </c>
      <c r="V1788" s="1" t="s">
        <v>59</v>
      </c>
      <c r="W1788" s="1" t="str">
        <f>IF(OR(MasterData[[#This Row],[Event]]="Christmas Market", MasterData[[#This Row],[Event]]="Christmas"), "Christmas Sale", "Non-Christmas Sale")</f>
        <v>Non-Christmas Sale</v>
      </c>
      <c r="X1788" t="b">
        <v>0</v>
      </c>
      <c r="Y1788">
        <v>5</v>
      </c>
      <c r="Z1788">
        <v>15.86</v>
      </c>
      <c r="AA1788">
        <v>79.28</v>
      </c>
      <c r="AB1788">
        <v>7.93</v>
      </c>
      <c r="AC1788" t="str">
        <f>IF(MasterData[[#This Row],[Discount Amount]]&gt;0, "Promotional sale", "Non-Promotional Sales")</f>
        <v>Promotional sale</v>
      </c>
    </row>
    <row r="1789" spans="1:29" x14ac:dyDescent="0.25">
      <c r="A1789">
        <v>1788</v>
      </c>
      <c r="B1789" s="1" t="s">
        <v>325</v>
      </c>
      <c r="C1789" s="2">
        <v>0.61208333333333331</v>
      </c>
      <c r="D1789">
        <v>123</v>
      </c>
      <c r="E1789">
        <v>30</v>
      </c>
      <c r="F1789" s="1" t="s">
        <v>28</v>
      </c>
      <c r="G1789" s="1" t="s">
        <v>55</v>
      </c>
      <c r="H1789">
        <v>52.939900000000002</v>
      </c>
      <c r="I1789">
        <v>-106.4509</v>
      </c>
      <c r="J1789">
        <v>98</v>
      </c>
      <c r="K1789" t="b">
        <v>0</v>
      </c>
      <c r="L1789">
        <v>835</v>
      </c>
      <c r="M1789" s="1" t="s">
        <v>74</v>
      </c>
      <c r="N1789" s="1" t="s">
        <v>75</v>
      </c>
      <c r="O1789">
        <v>2</v>
      </c>
      <c r="P1789" t="b">
        <v>0</v>
      </c>
      <c r="Q1789" t="b">
        <v>1</v>
      </c>
      <c r="R1789" s="1" t="s">
        <v>32</v>
      </c>
      <c r="S1789" s="1" t="s">
        <v>58</v>
      </c>
      <c r="T1789">
        <v>3</v>
      </c>
      <c r="U1789" s="1" t="s">
        <v>34</v>
      </c>
      <c r="V1789" s="1" t="s">
        <v>35</v>
      </c>
      <c r="W1789" s="1" t="str">
        <f>IF(OR(MasterData[[#This Row],[Event]]="Christmas Market", MasterData[[#This Row],[Event]]="Christmas"), "Christmas Sale", "Non-Christmas Sale")</f>
        <v>Non-Christmas Sale</v>
      </c>
      <c r="X1789" t="b">
        <v>1</v>
      </c>
      <c r="Y1789">
        <v>2</v>
      </c>
      <c r="Z1789">
        <v>81.400000000000006</v>
      </c>
      <c r="AA1789">
        <v>162.80000000000001</v>
      </c>
      <c r="AB1789">
        <v>0</v>
      </c>
      <c r="AC1789" t="str">
        <f>IF(MasterData[[#This Row],[Discount Amount]]&gt;0, "Promotional sale", "Non-Promotional Sales")</f>
        <v>Non-Promotional Sales</v>
      </c>
    </row>
    <row r="1790" spans="1:29" x14ac:dyDescent="0.25">
      <c r="A1790">
        <v>1789</v>
      </c>
      <c r="B1790" s="1" t="s">
        <v>295</v>
      </c>
      <c r="C1790" s="2">
        <v>0.43709490740740731</v>
      </c>
      <c r="D1790">
        <v>112</v>
      </c>
      <c r="E1790">
        <v>24</v>
      </c>
      <c r="F1790" s="1" t="s">
        <v>61</v>
      </c>
      <c r="G1790" s="1" t="s">
        <v>29</v>
      </c>
      <c r="H1790">
        <v>51.253799999999998</v>
      </c>
      <c r="I1790">
        <v>-85.3232</v>
      </c>
      <c r="J1790">
        <v>99</v>
      </c>
      <c r="K1790" t="b">
        <v>0</v>
      </c>
      <c r="L1790">
        <v>43</v>
      </c>
      <c r="M1790" s="1" t="s">
        <v>39</v>
      </c>
      <c r="N1790" s="1" t="s">
        <v>40</v>
      </c>
      <c r="O1790">
        <v>1</v>
      </c>
      <c r="P1790" t="b">
        <v>1</v>
      </c>
      <c r="Q1790" t="b">
        <v>0</v>
      </c>
      <c r="R1790" s="1" t="s">
        <v>41</v>
      </c>
      <c r="S1790" s="1" t="s">
        <v>58</v>
      </c>
      <c r="T1790">
        <v>1</v>
      </c>
      <c r="U1790" s="1" t="s">
        <v>34</v>
      </c>
      <c r="V1790" s="1" t="s">
        <v>59</v>
      </c>
      <c r="W1790" s="1" t="str">
        <f>IF(OR(MasterData[[#This Row],[Event]]="Christmas Market", MasterData[[#This Row],[Event]]="Christmas"), "Christmas Sale", "Non-Christmas Sale")</f>
        <v>Non-Christmas Sale</v>
      </c>
      <c r="X1790" t="b">
        <v>1</v>
      </c>
      <c r="Y1790">
        <v>5</v>
      </c>
      <c r="Z1790">
        <v>24.85</v>
      </c>
      <c r="AA1790">
        <v>24.85</v>
      </c>
      <c r="AB1790">
        <v>2.4900000000000002</v>
      </c>
      <c r="AC1790" t="str">
        <f>IF(MasterData[[#This Row],[Discount Amount]]&gt;0, "Promotional sale", "Non-Promotional Sales")</f>
        <v>Promotional sale</v>
      </c>
    </row>
    <row r="1791" spans="1:29" x14ac:dyDescent="0.25">
      <c r="A1791">
        <v>1790</v>
      </c>
      <c r="B1791" s="1" t="s">
        <v>337</v>
      </c>
      <c r="C1791" s="2">
        <v>0.59114583333333326</v>
      </c>
      <c r="D1791">
        <v>437</v>
      </c>
      <c r="E1791">
        <v>31</v>
      </c>
      <c r="F1791" s="1" t="s">
        <v>28</v>
      </c>
      <c r="G1791" s="1" t="s">
        <v>66</v>
      </c>
      <c r="H1791">
        <v>45.077800000000003</v>
      </c>
      <c r="I1791">
        <v>-63.546700000000001</v>
      </c>
      <c r="J1791">
        <v>57</v>
      </c>
      <c r="K1791" t="b">
        <v>1</v>
      </c>
      <c r="L1791">
        <v>882</v>
      </c>
      <c r="M1791" s="1" t="s">
        <v>74</v>
      </c>
      <c r="N1791" s="1" t="s">
        <v>75</v>
      </c>
      <c r="O1791">
        <v>1</v>
      </c>
      <c r="P1791" t="b">
        <v>1</v>
      </c>
      <c r="Q1791" t="b">
        <v>0</v>
      </c>
      <c r="R1791" s="1" t="s">
        <v>52</v>
      </c>
      <c r="S1791" s="1" t="s">
        <v>53</v>
      </c>
      <c r="T1791">
        <v>5</v>
      </c>
      <c r="U1791" s="1" t="s">
        <v>42</v>
      </c>
      <c r="V1791" s="1" t="s">
        <v>46</v>
      </c>
      <c r="W1791" s="1" t="str">
        <f>IF(OR(MasterData[[#This Row],[Event]]="Christmas Market", MasterData[[#This Row],[Event]]="Christmas"), "Christmas Sale", "Non-Christmas Sale")</f>
        <v>Christmas Sale</v>
      </c>
      <c r="X1791" t="b">
        <v>1</v>
      </c>
      <c r="Y1791">
        <v>4</v>
      </c>
      <c r="Z1791">
        <v>32.24</v>
      </c>
      <c r="AA1791">
        <v>32.24</v>
      </c>
      <c r="AB1791">
        <v>0</v>
      </c>
      <c r="AC1791" t="str">
        <f>IF(MasterData[[#This Row],[Discount Amount]]&gt;0, "Promotional sale", "Non-Promotional Sales")</f>
        <v>Non-Promotional Sales</v>
      </c>
    </row>
    <row r="1792" spans="1:29" x14ac:dyDescent="0.25">
      <c r="A1792">
        <v>1791</v>
      </c>
      <c r="B1792" s="1" t="s">
        <v>378</v>
      </c>
      <c r="C1792" s="2">
        <v>0.10173611111111103</v>
      </c>
      <c r="D1792">
        <v>315</v>
      </c>
      <c r="E1792">
        <v>28</v>
      </c>
      <c r="F1792" s="1" t="s">
        <v>28</v>
      </c>
      <c r="G1792" s="1" t="s">
        <v>66</v>
      </c>
      <c r="H1792">
        <v>45.077800000000003</v>
      </c>
      <c r="I1792">
        <v>-63.546700000000001</v>
      </c>
      <c r="J1792">
        <v>76</v>
      </c>
      <c r="K1792" t="b">
        <v>1</v>
      </c>
      <c r="L1792">
        <v>450</v>
      </c>
      <c r="M1792" s="1" t="s">
        <v>30</v>
      </c>
      <c r="N1792" s="1" t="s">
        <v>31</v>
      </c>
      <c r="O1792">
        <v>2</v>
      </c>
      <c r="P1792" t="b">
        <v>1</v>
      </c>
      <c r="Q1792" t="b">
        <v>1</v>
      </c>
      <c r="R1792" s="1" t="s">
        <v>41</v>
      </c>
      <c r="S1792" s="1" t="s">
        <v>58</v>
      </c>
      <c r="T1792">
        <v>3</v>
      </c>
      <c r="U1792" s="1" t="s">
        <v>34</v>
      </c>
      <c r="V1792" s="1" t="s">
        <v>46</v>
      </c>
      <c r="W1792" s="1" t="str">
        <f>IF(OR(MasterData[[#This Row],[Event]]="Christmas Market", MasterData[[#This Row],[Event]]="Christmas"), "Christmas Sale", "Non-Christmas Sale")</f>
        <v>Christmas Sale</v>
      </c>
      <c r="X1792" t="b">
        <v>0</v>
      </c>
      <c r="Y1792">
        <v>4</v>
      </c>
      <c r="Z1792">
        <v>76.94</v>
      </c>
      <c r="AA1792">
        <v>153.88</v>
      </c>
      <c r="AB1792">
        <v>0</v>
      </c>
      <c r="AC1792" t="str">
        <f>IF(MasterData[[#This Row],[Discount Amount]]&gt;0, "Promotional sale", "Non-Promotional Sales")</f>
        <v>Non-Promotional Sales</v>
      </c>
    </row>
    <row r="1793" spans="1:29" x14ac:dyDescent="0.25">
      <c r="A1793">
        <v>1792</v>
      </c>
      <c r="B1793" s="1" t="s">
        <v>322</v>
      </c>
      <c r="C1793" s="2">
        <v>0.91680555555555565</v>
      </c>
      <c r="D1793">
        <v>160</v>
      </c>
      <c r="E1793">
        <v>22</v>
      </c>
      <c r="F1793" s="1" t="s">
        <v>28</v>
      </c>
      <c r="G1793" s="1" t="s">
        <v>81</v>
      </c>
      <c r="H1793">
        <v>64.248000000000005</v>
      </c>
      <c r="I1793">
        <v>-84.889600000000002</v>
      </c>
      <c r="J1793">
        <v>6</v>
      </c>
      <c r="K1793" t="b">
        <v>1</v>
      </c>
      <c r="L1793">
        <v>91</v>
      </c>
      <c r="M1793" s="1" t="s">
        <v>74</v>
      </c>
      <c r="N1793" s="1" t="s">
        <v>75</v>
      </c>
      <c r="O1793">
        <v>2</v>
      </c>
      <c r="P1793" t="b">
        <v>0</v>
      </c>
      <c r="Q1793" t="b">
        <v>0</v>
      </c>
      <c r="R1793" s="1" t="s">
        <v>32</v>
      </c>
      <c r="S1793" s="1" t="s">
        <v>49</v>
      </c>
      <c r="T1793">
        <v>4</v>
      </c>
      <c r="U1793" s="1" t="s">
        <v>42</v>
      </c>
      <c r="V1793" s="1" t="s">
        <v>59</v>
      </c>
      <c r="W1793" s="1" t="str">
        <f>IF(OR(MasterData[[#This Row],[Event]]="Christmas Market", MasterData[[#This Row],[Event]]="Christmas"), "Christmas Sale", "Non-Christmas Sale")</f>
        <v>Non-Christmas Sale</v>
      </c>
      <c r="X1793" t="b">
        <v>1</v>
      </c>
      <c r="Y1793">
        <v>1</v>
      </c>
      <c r="Z1793">
        <v>10.16</v>
      </c>
      <c r="AA1793">
        <v>20.309999999999999</v>
      </c>
      <c r="AB1793">
        <v>2.0299999999999998</v>
      </c>
      <c r="AC1793" t="str">
        <f>IF(MasterData[[#This Row],[Discount Amount]]&gt;0, "Promotional sale", "Non-Promotional Sales")</f>
        <v>Promotional sale</v>
      </c>
    </row>
    <row r="1794" spans="1:29" x14ac:dyDescent="0.25">
      <c r="A1794">
        <v>1793</v>
      </c>
      <c r="B1794" s="1" t="s">
        <v>43</v>
      </c>
      <c r="C1794" s="2">
        <v>0.37149305555555556</v>
      </c>
      <c r="D1794">
        <v>60</v>
      </c>
      <c r="E1794">
        <v>24</v>
      </c>
      <c r="F1794" s="1" t="s">
        <v>28</v>
      </c>
      <c r="G1794" s="1" t="s">
        <v>62</v>
      </c>
      <c r="H1794">
        <v>46.565300000000001</v>
      </c>
      <c r="I1794">
        <v>-66.4619</v>
      </c>
      <c r="J1794">
        <v>36</v>
      </c>
      <c r="K1794" t="b">
        <v>1</v>
      </c>
      <c r="L1794">
        <v>705</v>
      </c>
      <c r="M1794" s="1" t="s">
        <v>30</v>
      </c>
      <c r="N1794" s="1" t="s">
        <v>31</v>
      </c>
      <c r="O1794">
        <v>4</v>
      </c>
      <c r="P1794" t="b">
        <v>0</v>
      </c>
      <c r="Q1794" t="b">
        <v>1</v>
      </c>
      <c r="R1794" s="1" t="s">
        <v>41</v>
      </c>
      <c r="S1794" s="1" t="s">
        <v>53</v>
      </c>
      <c r="T1794">
        <v>5</v>
      </c>
      <c r="U1794" s="1" t="s">
        <v>42</v>
      </c>
      <c r="V1794" s="1" t="s">
        <v>35</v>
      </c>
      <c r="W1794" s="1" t="str">
        <f>IF(OR(MasterData[[#This Row],[Event]]="Christmas Market", MasterData[[#This Row],[Event]]="Christmas"), "Christmas Sale", "Non-Christmas Sale")</f>
        <v>Non-Christmas Sale</v>
      </c>
      <c r="X1794" t="b">
        <v>0</v>
      </c>
      <c r="Y1794">
        <v>5</v>
      </c>
      <c r="Z1794">
        <v>37.729999999999997</v>
      </c>
      <c r="AA1794">
        <v>150.91</v>
      </c>
      <c r="AB1794">
        <v>0</v>
      </c>
      <c r="AC1794" t="str">
        <f>IF(MasterData[[#This Row],[Discount Amount]]&gt;0, "Promotional sale", "Non-Promotional Sales")</f>
        <v>Non-Promotional Sales</v>
      </c>
    </row>
    <row r="1795" spans="1:29" x14ac:dyDescent="0.25">
      <c r="A1795">
        <v>1794</v>
      </c>
      <c r="B1795" s="1" t="s">
        <v>256</v>
      </c>
      <c r="C1795" s="2">
        <v>0.97177083333333325</v>
      </c>
      <c r="D1795">
        <v>317</v>
      </c>
      <c r="E1795">
        <v>29</v>
      </c>
      <c r="F1795" s="1" t="s">
        <v>37</v>
      </c>
      <c r="G1795" s="1" t="s">
        <v>81</v>
      </c>
      <c r="H1795">
        <v>64.248000000000005</v>
      </c>
      <c r="I1795">
        <v>-84.889600000000002</v>
      </c>
      <c r="J1795">
        <v>86</v>
      </c>
      <c r="K1795" t="b">
        <v>1</v>
      </c>
      <c r="L1795">
        <v>567</v>
      </c>
      <c r="M1795" s="1" t="s">
        <v>63</v>
      </c>
      <c r="N1795" s="1" t="s">
        <v>64</v>
      </c>
      <c r="O1795">
        <v>3</v>
      </c>
      <c r="P1795" t="b">
        <v>0</v>
      </c>
      <c r="Q1795" t="b">
        <v>1</v>
      </c>
      <c r="R1795" s="1" t="s">
        <v>52</v>
      </c>
      <c r="S1795" s="1" t="s">
        <v>49</v>
      </c>
      <c r="T1795">
        <v>3</v>
      </c>
      <c r="U1795" s="1" t="s">
        <v>34</v>
      </c>
      <c r="V1795" s="1" t="s">
        <v>46</v>
      </c>
      <c r="W1795" s="1" t="str">
        <f>IF(OR(MasterData[[#This Row],[Event]]="Christmas Market", MasterData[[#This Row],[Event]]="Christmas"), "Christmas Sale", "Non-Christmas Sale")</f>
        <v>Christmas Sale</v>
      </c>
      <c r="X1795" t="b">
        <v>0</v>
      </c>
      <c r="Y1795">
        <v>2</v>
      </c>
      <c r="Z1795">
        <v>12.46</v>
      </c>
      <c r="AA1795">
        <v>37.380000000000003</v>
      </c>
      <c r="AB1795">
        <v>0</v>
      </c>
      <c r="AC1795" t="str">
        <f>IF(MasterData[[#This Row],[Discount Amount]]&gt;0, "Promotional sale", "Non-Promotional Sales")</f>
        <v>Non-Promotional Sales</v>
      </c>
    </row>
    <row r="1796" spans="1:29" x14ac:dyDescent="0.25">
      <c r="A1796">
        <v>1795</v>
      </c>
      <c r="B1796" s="1" t="s">
        <v>428</v>
      </c>
      <c r="C1796" s="2">
        <v>0.82765046296296307</v>
      </c>
      <c r="D1796">
        <v>453</v>
      </c>
      <c r="E1796">
        <v>39</v>
      </c>
      <c r="F1796" s="1" t="s">
        <v>61</v>
      </c>
      <c r="G1796" s="1" t="s">
        <v>62</v>
      </c>
      <c r="H1796">
        <v>46.565300000000001</v>
      </c>
      <c r="I1796">
        <v>-66.4619</v>
      </c>
      <c r="J1796">
        <v>74</v>
      </c>
      <c r="K1796" t="b">
        <v>1</v>
      </c>
      <c r="L1796">
        <v>478</v>
      </c>
      <c r="M1796" s="1" t="s">
        <v>30</v>
      </c>
      <c r="N1796" s="1" t="s">
        <v>31</v>
      </c>
      <c r="O1796">
        <v>3</v>
      </c>
      <c r="P1796" t="b">
        <v>1</v>
      </c>
      <c r="Q1796" t="b">
        <v>0</v>
      </c>
      <c r="R1796" s="1" t="s">
        <v>52</v>
      </c>
      <c r="S1796" s="1" t="s">
        <v>53</v>
      </c>
      <c r="T1796">
        <v>3</v>
      </c>
      <c r="U1796" s="1" t="s">
        <v>34</v>
      </c>
      <c r="V1796" s="1" t="s">
        <v>59</v>
      </c>
      <c r="W1796" s="1" t="str">
        <f>IF(OR(MasterData[[#This Row],[Event]]="Christmas Market", MasterData[[#This Row],[Event]]="Christmas"), "Christmas Sale", "Non-Christmas Sale")</f>
        <v>Non-Christmas Sale</v>
      </c>
      <c r="X1796" t="b">
        <v>0</v>
      </c>
      <c r="Y1796">
        <v>1</v>
      </c>
      <c r="Z1796">
        <v>71.540000000000006</v>
      </c>
      <c r="AA1796">
        <v>214.62</v>
      </c>
      <c r="AB1796">
        <v>21.46</v>
      </c>
      <c r="AC1796" t="str">
        <f>IF(MasterData[[#This Row],[Discount Amount]]&gt;0, "Promotional sale", "Non-Promotional Sales")</f>
        <v>Promotional sale</v>
      </c>
    </row>
    <row r="1797" spans="1:29" x14ac:dyDescent="0.25">
      <c r="A1797">
        <v>1796</v>
      </c>
      <c r="B1797" s="1" t="s">
        <v>422</v>
      </c>
      <c r="C1797" s="2">
        <v>0.43342592592592588</v>
      </c>
      <c r="D1797">
        <v>304</v>
      </c>
      <c r="E1797">
        <v>25</v>
      </c>
      <c r="F1797" s="1" t="s">
        <v>61</v>
      </c>
      <c r="G1797" s="1" t="s">
        <v>51</v>
      </c>
      <c r="H1797">
        <v>53.760899999999999</v>
      </c>
      <c r="I1797">
        <v>-98.813900000000004</v>
      </c>
      <c r="J1797">
        <v>62</v>
      </c>
      <c r="K1797" t="b">
        <v>1</v>
      </c>
      <c r="L1797">
        <v>443</v>
      </c>
      <c r="M1797" s="1" t="s">
        <v>74</v>
      </c>
      <c r="N1797" s="1" t="s">
        <v>75</v>
      </c>
      <c r="O1797">
        <v>2</v>
      </c>
      <c r="P1797" t="b">
        <v>1</v>
      </c>
      <c r="Q1797" t="b">
        <v>1</v>
      </c>
      <c r="R1797" s="1" t="s">
        <v>52</v>
      </c>
      <c r="S1797" s="1" t="s">
        <v>53</v>
      </c>
      <c r="T1797">
        <v>3</v>
      </c>
      <c r="U1797" s="1" t="s">
        <v>34</v>
      </c>
      <c r="V1797" s="1" t="s">
        <v>35</v>
      </c>
      <c r="W1797" s="1" t="str">
        <f>IF(OR(MasterData[[#This Row],[Event]]="Christmas Market", MasterData[[#This Row],[Event]]="Christmas"), "Christmas Sale", "Non-Christmas Sale")</f>
        <v>Non-Christmas Sale</v>
      </c>
      <c r="X1797" t="b">
        <v>0</v>
      </c>
      <c r="Y1797">
        <v>5</v>
      </c>
      <c r="Z1797">
        <v>10.99</v>
      </c>
      <c r="AA1797">
        <v>21.99</v>
      </c>
      <c r="AB1797">
        <v>0</v>
      </c>
      <c r="AC1797" t="str">
        <f>IF(MasterData[[#This Row],[Discount Amount]]&gt;0, "Promotional sale", "Non-Promotional Sales")</f>
        <v>Non-Promotional Sales</v>
      </c>
    </row>
    <row r="1798" spans="1:29" x14ac:dyDescent="0.25">
      <c r="A1798">
        <v>1797</v>
      </c>
      <c r="B1798" s="1" t="s">
        <v>236</v>
      </c>
      <c r="C1798" s="2">
        <v>0.16038194444444454</v>
      </c>
      <c r="D1798">
        <v>393</v>
      </c>
      <c r="E1798">
        <v>23</v>
      </c>
      <c r="F1798" s="1" t="s">
        <v>28</v>
      </c>
      <c r="G1798" s="1" t="s">
        <v>55</v>
      </c>
      <c r="H1798">
        <v>52.939900000000002</v>
      </c>
      <c r="I1798">
        <v>-106.4509</v>
      </c>
      <c r="J1798">
        <v>33</v>
      </c>
      <c r="K1798" t="b">
        <v>0</v>
      </c>
      <c r="L1798">
        <v>177</v>
      </c>
      <c r="M1798" s="1" t="s">
        <v>63</v>
      </c>
      <c r="N1798" s="1" t="s">
        <v>64</v>
      </c>
      <c r="O1798">
        <v>3</v>
      </c>
      <c r="P1798" t="b">
        <v>1</v>
      </c>
      <c r="Q1798" t="b">
        <v>0</v>
      </c>
      <c r="R1798" s="1" t="s">
        <v>32</v>
      </c>
      <c r="S1798" s="1" t="s">
        <v>53</v>
      </c>
      <c r="T1798">
        <v>1</v>
      </c>
      <c r="U1798" s="1" t="s">
        <v>34</v>
      </c>
      <c r="V1798" s="1" t="s">
        <v>59</v>
      </c>
      <c r="W1798" s="1" t="str">
        <f>IF(OR(MasterData[[#This Row],[Event]]="Christmas Market", MasterData[[#This Row],[Event]]="Christmas"), "Christmas Sale", "Non-Christmas Sale")</f>
        <v>Non-Christmas Sale</v>
      </c>
      <c r="X1798" t="b">
        <v>1</v>
      </c>
      <c r="Y1798">
        <v>1</v>
      </c>
      <c r="Z1798">
        <v>32.18</v>
      </c>
      <c r="AA1798">
        <v>96.54</v>
      </c>
      <c r="AB1798">
        <v>9.65</v>
      </c>
      <c r="AC1798" t="str">
        <f>IF(MasterData[[#This Row],[Discount Amount]]&gt;0, "Promotional sale", "Non-Promotional Sales")</f>
        <v>Promotional sale</v>
      </c>
    </row>
    <row r="1799" spans="1:29" x14ac:dyDescent="0.25">
      <c r="A1799">
        <v>1798</v>
      </c>
      <c r="B1799" s="1" t="s">
        <v>310</v>
      </c>
      <c r="C1799" s="2">
        <v>0.53228009259259257</v>
      </c>
      <c r="D1799">
        <v>173</v>
      </c>
      <c r="E1799">
        <v>40</v>
      </c>
      <c r="F1799" s="1" t="s">
        <v>61</v>
      </c>
      <c r="G1799" s="1" t="s">
        <v>44</v>
      </c>
      <c r="H1799">
        <v>46.813099999999999</v>
      </c>
      <c r="I1799">
        <v>-71.207499999999996</v>
      </c>
      <c r="J1799">
        <v>83</v>
      </c>
      <c r="K1799" t="b">
        <v>1</v>
      </c>
      <c r="L1799">
        <v>659</v>
      </c>
      <c r="M1799" s="1" t="s">
        <v>30</v>
      </c>
      <c r="N1799" s="1" t="s">
        <v>31</v>
      </c>
      <c r="O1799">
        <v>4</v>
      </c>
      <c r="P1799" t="b">
        <v>1</v>
      </c>
      <c r="Q1799" t="b">
        <v>1</v>
      </c>
      <c r="R1799" s="1" t="s">
        <v>41</v>
      </c>
      <c r="S1799" s="1" t="s">
        <v>49</v>
      </c>
      <c r="T1799">
        <v>5</v>
      </c>
      <c r="U1799" s="1" t="s">
        <v>45</v>
      </c>
      <c r="V1799" s="1" t="s">
        <v>35</v>
      </c>
      <c r="W1799" s="1" t="str">
        <f>IF(OR(MasterData[[#This Row],[Event]]="Christmas Market", MasterData[[#This Row],[Event]]="Christmas"), "Christmas Sale", "Non-Christmas Sale")</f>
        <v>Non-Christmas Sale</v>
      </c>
      <c r="X1799" t="b">
        <v>1</v>
      </c>
      <c r="Y1799">
        <v>1</v>
      </c>
      <c r="Z1799">
        <v>41.13</v>
      </c>
      <c r="AA1799">
        <v>164.51</v>
      </c>
      <c r="AB1799">
        <v>0</v>
      </c>
      <c r="AC1799" t="str">
        <f>IF(MasterData[[#This Row],[Discount Amount]]&gt;0, "Promotional sale", "Non-Promotional Sales")</f>
        <v>Non-Promotional Sales</v>
      </c>
    </row>
    <row r="1800" spans="1:29" x14ac:dyDescent="0.25">
      <c r="A1800">
        <v>1799</v>
      </c>
      <c r="B1800" s="1" t="s">
        <v>293</v>
      </c>
      <c r="C1800" s="2">
        <v>0.61291666666666678</v>
      </c>
      <c r="D1800">
        <v>99</v>
      </c>
      <c r="E1800">
        <v>50</v>
      </c>
      <c r="F1800" s="1" t="s">
        <v>37</v>
      </c>
      <c r="G1800" s="1" t="s">
        <v>44</v>
      </c>
      <c r="H1800">
        <v>46.813099999999999</v>
      </c>
      <c r="I1800">
        <v>-71.207499999999996</v>
      </c>
      <c r="J1800">
        <v>65</v>
      </c>
      <c r="K1800" t="b">
        <v>0</v>
      </c>
      <c r="L1800">
        <v>178</v>
      </c>
      <c r="M1800" s="1" t="s">
        <v>74</v>
      </c>
      <c r="N1800" s="1" t="s">
        <v>75</v>
      </c>
      <c r="O1800">
        <v>1</v>
      </c>
      <c r="P1800" t="b">
        <v>0</v>
      </c>
      <c r="Q1800" t="b">
        <v>0</v>
      </c>
      <c r="R1800" s="1" t="s">
        <v>41</v>
      </c>
      <c r="S1800" s="1" t="s">
        <v>53</v>
      </c>
      <c r="T1800">
        <v>2</v>
      </c>
      <c r="U1800" s="1" t="s">
        <v>45</v>
      </c>
      <c r="V1800" s="1" t="s">
        <v>59</v>
      </c>
      <c r="W1800" s="1" t="str">
        <f>IF(OR(MasterData[[#This Row],[Event]]="Christmas Market", MasterData[[#This Row],[Event]]="Christmas"), "Christmas Sale", "Non-Christmas Sale")</f>
        <v>Non-Christmas Sale</v>
      </c>
      <c r="X1800" t="b">
        <v>0</v>
      </c>
      <c r="Y1800">
        <v>4</v>
      </c>
      <c r="Z1800">
        <v>99.5</v>
      </c>
      <c r="AA1800">
        <v>99.5</v>
      </c>
      <c r="AB1800">
        <v>9.9499999999999993</v>
      </c>
      <c r="AC1800" t="str">
        <f>IF(MasterData[[#This Row],[Discount Amount]]&gt;0, "Promotional sale", "Non-Promotional Sales")</f>
        <v>Promotional sale</v>
      </c>
    </row>
    <row r="1801" spans="1:29" x14ac:dyDescent="0.25">
      <c r="A1801">
        <v>1800</v>
      </c>
      <c r="B1801" s="1" t="s">
        <v>388</v>
      </c>
      <c r="C1801" s="2">
        <v>0.22104166666666658</v>
      </c>
      <c r="D1801">
        <v>409</v>
      </c>
      <c r="E1801">
        <v>54</v>
      </c>
      <c r="F1801" s="1" t="s">
        <v>37</v>
      </c>
      <c r="G1801" s="1" t="s">
        <v>66</v>
      </c>
      <c r="H1801">
        <v>45.077800000000003</v>
      </c>
      <c r="I1801">
        <v>-63.546700000000001</v>
      </c>
      <c r="J1801">
        <v>78</v>
      </c>
      <c r="K1801" t="b">
        <v>0</v>
      </c>
      <c r="L1801">
        <v>776</v>
      </c>
      <c r="M1801" s="1" t="s">
        <v>74</v>
      </c>
      <c r="N1801" s="1" t="s">
        <v>75</v>
      </c>
      <c r="O1801">
        <v>1</v>
      </c>
      <c r="P1801" t="b">
        <v>0</v>
      </c>
      <c r="Q1801" t="b">
        <v>0</v>
      </c>
      <c r="R1801" s="1" t="s">
        <v>52</v>
      </c>
      <c r="S1801" s="1" t="s">
        <v>49</v>
      </c>
      <c r="T1801">
        <v>4</v>
      </c>
      <c r="U1801" s="1" t="s">
        <v>42</v>
      </c>
      <c r="V1801" s="1" t="s">
        <v>35</v>
      </c>
      <c r="W1801" s="1" t="str">
        <f>IF(OR(MasterData[[#This Row],[Event]]="Christmas Market", MasterData[[#This Row],[Event]]="Christmas"), "Christmas Sale", "Non-Christmas Sale")</f>
        <v>Non-Christmas Sale</v>
      </c>
      <c r="X1801" t="b">
        <v>1</v>
      </c>
      <c r="Y1801">
        <v>4</v>
      </c>
      <c r="Z1801">
        <v>47.32</v>
      </c>
      <c r="AA1801">
        <v>47.32</v>
      </c>
      <c r="AB1801">
        <v>0</v>
      </c>
      <c r="AC1801" t="str">
        <f>IF(MasterData[[#This Row],[Discount Amount]]&gt;0, "Promotional sale", "Non-Promotional Sales")</f>
        <v>Non-Promotional Sales</v>
      </c>
    </row>
    <row r="1802" spans="1:29" x14ac:dyDescent="0.25">
      <c r="A1802">
        <v>1801</v>
      </c>
      <c r="B1802" s="1" t="s">
        <v>202</v>
      </c>
      <c r="C1802" s="2">
        <v>0.95927083333333329</v>
      </c>
      <c r="D1802">
        <v>230</v>
      </c>
      <c r="E1802">
        <v>42</v>
      </c>
      <c r="F1802" s="1" t="s">
        <v>28</v>
      </c>
      <c r="G1802" s="1" t="s">
        <v>70</v>
      </c>
      <c r="H1802">
        <v>54.273099999999999</v>
      </c>
      <c r="I1802">
        <v>-61.738799999999998</v>
      </c>
      <c r="J1802">
        <v>43</v>
      </c>
      <c r="K1802" t="b">
        <v>1</v>
      </c>
      <c r="L1802">
        <v>516</v>
      </c>
      <c r="M1802" s="1" t="s">
        <v>30</v>
      </c>
      <c r="N1802" s="1" t="s">
        <v>31</v>
      </c>
      <c r="O1802">
        <v>2</v>
      </c>
      <c r="P1802" t="b">
        <v>0</v>
      </c>
      <c r="Q1802" t="b">
        <v>0</v>
      </c>
      <c r="R1802" s="1" t="s">
        <v>52</v>
      </c>
      <c r="S1802" s="1" t="s">
        <v>33</v>
      </c>
      <c r="T1802">
        <v>3</v>
      </c>
      <c r="U1802" s="1" t="s">
        <v>34</v>
      </c>
      <c r="V1802" s="1" t="s">
        <v>46</v>
      </c>
      <c r="W1802" s="1" t="str">
        <f>IF(OR(MasterData[[#This Row],[Event]]="Christmas Market", MasterData[[#This Row],[Event]]="Christmas"), "Christmas Sale", "Non-Christmas Sale")</f>
        <v>Christmas Sale</v>
      </c>
      <c r="X1802" t="b">
        <v>1</v>
      </c>
      <c r="Y1802">
        <v>3</v>
      </c>
      <c r="Z1802">
        <v>82.3</v>
      </c>
      <c r="AA1802">
        <v>164.6</v>
      </c>
      <c r="AB1802">
        <v>0</v>
      </c>
      <c r="AC1802" t="str">
        <f>IF(MasterData[[#This Row],[Discount Amount]]&gt;0, "Promotional sale", "Non-Promotional Sales")</f>
        <v>Non-Promotional Sales</v>
      </c>
    </row>
    <row r="1803" spans="1:29" x14ac:dyDescent="0.25">
      <c r="A1803">
        <v>1802</v>
      </c>
      <c r="B1803" s="1" t="s">
        <v>165</v>
      </c>
      <c r="C1803" s="2">
        <v>0.7785995370370371</v>
      </c>
      <c r="D1803">
        <v>36</v>
      </c>
      <c r="E1803">
        <v>38</v>
      </c>
      <c r="F1803" s="1" t="s">
        <v>28</v>
      </c>
      <c r="G1803" s="1" t="s">
        <v>44</v>
      </c>
      <c r="H1803">
        <v>46.813099999999999</v>
      </c>
      <c r="I1803">
        <v>-71.207499999999996</v>
      </c>
      <c r="J1803">
        <v>25</v>
      </c>
      <c r="K1803" t="b">
        <v>1</v>
      </c>
      <c r="L1803">
        <v>679</v>
      </c>
      <c r="M1803" s="1" t="s">
        <v>56</v>
      </c>
      <c r="N1803" s="1" t="s">
        <v>57</v>
      </c>
      <c r="O1803">
        <v>5</v>
      </c>
      <c r="P1803" t="b">
        <v>1</v>
      </c>
      <c r="Q1803" t="b">
        <v>1</v>
      </c>
      <c r="R1803" s="1" t="s">
        <v>32</v>
      </c>
      <c r="S1803" s="1" t="s">
        <v>53</v>
      </c>
      <c r="T1803">
        <v>1</v>
      </c>
      <c r="U1803" s="1" t="s">
        <v>45</v>
      </c>
      <c r="V1803" s="1" t="s">
        <v>59</v>
      </c>
      <c r="W1803" s="1" t="str">
        <f>IF(OR(MasterData[[#This Row],[Event]]="Christmas Market", MasterData[[#This Row],[Event]]="Christmas"), "Christmas Sale", "Non-Christmas Sale")</f>
        <v>Non-Christmas Sale</v>
      </c>
      <c r="X1803" t="b">
        <v>1</v>
      </c>
      <c r="Y1803">
        <v>3</v>
      </c>
      <c r="Z1803">
        <v>10.59</v>
      </c>
      <c r="AA1803">
        <v>52.93</v>
      </c>
      <c r="AB1803">
        <v>5.29</v>
      </c>
      <c r="AC1803" t="str">
        <f>IF(MasterData[[#This Row],[Discount Amount]]&gt;0, "Promotional sale", "Non-Promotional Sales")</f>
        <v>Promotional sale</v>
      </c>
    </row>
    <row r="1804" spans="1:29" x14ac:dyDescent="0.25">
      <c r="A1804">
        <v>1803</v>
      </c>
      <c r="B1804" s="1" t="s">
        <v>415</v>
      </c>
      <c r="C1804" s="2">
        <v>0.90965277777777787</v>
      </c>
      <c r="D1804">
        <v>113</v>
      </c>
      <c r="E1804">
        <v>48</v>
      </c>
      <c r="F1804" s="1" t="s">
        <v>61</v>
      </c>
      <c r="G1804" s="1" t="s">
        <v>70</v>
      </c>
      <c r="H1804">
        <v>54.273099999999999</v>
      </c>
      <c r="I1804">
        <v>-61.738799999999998</v>
      </c>
      <c r="J1804">
        <v>78</v>
      </c>
      <c r="K1804" t="b">
        <v>0</v>
      </c>
      <c r="L1804">
        <v>793</v>
      </c>
      <c r="M1804" s="1" t="s">
        <v>63</v>
      </c>
      <c r="N1804" s="1" t="s">
        <v>64</v>
      </c>
      <c r="O1804">
        <v>2</v>
      </c>
      <c r="P1804" t="b">
        <v>1</v>
      </c>
      <c r="Q1804" t="b">
        <v>1</v>
      </c>
      <c r="R1804" s="1" t="s">
        <v>52</v>
      </c>
      <c r="S1804" s="1" t="s">
        <v>53</v>
      </c>
      <c r="T1804">
        <v>5</v>
      </c>
      <c r="U1804" s="1" t="s">
        <v>34</v>
      </c>
      <c r="V1804" s="1" t="s">
        <v>46</v>
      </c>
      <c r="W1804" s="1" t="str">
        <f>IF(OR(MasterData[[#This Row],[Event]]="Christmas Market", MasterData[[#This Row],[Event]]="Christmas"), "Christmas Sale", "Non-Christmas Sale")</f>
        <v>Christmas Sale</v>
      </c>
      <c r="X1804" t="b">
        <v>0</v>
      </c>
      <c r="Y1804">
        <v>2</v>
      </c>
      <c r="Z1804">
        <v>91.91</v>
      </c>
      <c r="AA1804">
        <v>183.83</v>
      </c>
      <c r="AB1804">
        <v>0</v>
      </c>
      <c r="AC1804" t="str">
        <f>IF(MasterData[[#This Row],[Discount Amount]]&gt;0, "Promotional sale", "Non-Promotional Sales")</f>
        <v>Non-Promotional Sales</v>
      </c>
    </row>
    <row r="1805" spans="1:29" x14ac:dyDescent="0.25">
      <c r="A1805">
        <v>1804</v>
      </c>
      <c r="B1805" s="1" t="s">
        <v>96</v>
      </c>
      <c r="C1805" s="2">
        <v>0.25277777777777777</v>
      </c>
      <c r="D1805">
        <v>420</v>
      </c>
      <c r="E1805">
        <v>37</v>
      </c>
      <c r="F1805" s="1" t="s">
        <v>37</v>
      </c>
      <c r="G1805" s="1" t="s">
        <v>62</v>
      </c>
      <c r="H1805">
        <v>46.565300000000001</v>
      </c>
      <c r="I1805">
        <v>-66.4619</v>
      </c>
      <c r="J1805">
        <v>66</v>
      </c>
      <c r="K1805" t="b">
        <v>1</v>
      </c>
      <c r="L1805">
        <v>908</v>
      </c>
      <c r="M1805" s="1" t="s">
        <v>56</v>
      </c>
      <c r="N1805" s="1" t="s">
        <v>57</v>
      </c>
      <c r="O1805">
        <v>5</v>
      </c>
      <c r="P1805" t="b">
        <v>0</v>
      </c>
      <c r="Q1805" t="b">
        <v>0</v>
      </c>
      <c r="R1805" s="1" t="s">
        <v>52</v>
      </c>
      <c r="S1805" s="1" t="s">
        <v>58</v>
      </c>
      <c r="T1805">
        <v>4</v>
      </c>
      <c r="U1805" s="1" t="s">
        <v>42</v>
      </c>
      <c r="V1805" s="1" t="s">
        <v>59</v>
      </c>
      <c r="W1805" s="1" t="str">
        <f>IF(OR(MasterData[[#This Row],[Event]]="Christmas Market", MasterData[[#This Row],[Event]]="Christmas"), "Christmas Sale", "Non-Christmas Sale")</f>
        <v>Non-Christmas Sale</v>
      </c>
      <c r="X1805" t="b">
        <v>1</v>
      </c>
      <c r="Y1805">
        <v>1</v>
      </c>
      <c r="Z1805">
        <v>12.77</v>
      </c>
      <c r="AA1805">
        <v>63.87</v>
      </c>
      <c r="AB1805">
        <v>6.39</v>
      </c>
      <c r="AC1805" t="str">
        <f>IF(MasterData[[#This Row],[Discount Amount]]&gt;0, "Promotional sale", "Non-Promotional Sales")</f>
        <v>Promotional sale</v>
      </c>
    </row>
    <row r="1806" spans="1:29" x14ac:dyDescent="0.25">
      <c r="A1806">
        <v>1805</v>
      </c>
      <c r="B1806" s="1" t="s">
        <v>295</v>
      </c>
      <c r="C1806" s="2">
        <v>0.60480324074074066</v>
      </c>
      <c r="D1806">
        <v>181</v>
      </c>
      <c r="E1806">
        <v>62</v>
      </c>
      <c r="F1806" s="1" t="s">
        <v>37</v>
      </c>
      <c r="G1806" s="1" t="s">
        <v>79</v>
      </c>
      <c r="H1806">
        <v>63.588799999999999</v>
      </c>
      <c r="I1806">
        <v>-115.5069</v>
      </c>
      <c r="J1806">
        <v>63</v>
      </c>
      <c r="K1806" t="b">
        <v>1</v>
      </c>
      <c r="L1806">
        <v>132</v>
      </c>
      <c r="M1806" s="1" t="s">
        <v>56</v>
      </c>
      <c r="N1806" s="1" t="s">
        <v>57</v>
      </c>
      <c r="O1806">
        <v>2</v>
      </c>
      <c r="P1806" t="b">
        <v>0</v>
      </c>
      <c r="Q1806" t="b">
        <v>0</v>
      </c>
      <c r="R1806" s="1" t="s">
        <v>32</v>
      </c>
      <c r="S1806" s="1" t="s">
        <v>53</v>
      </c>
      <c r="T1806">
        <v>2</v>
      </c>
      <c r="U1806" s="1" t="s">
        <v>45</v>
      </c>
      <c r="V1806" s="1" t="s">
        <v>59</v>
      </c>
      <c r="W1806" s="1" t="str">
        <f>IF(OR(MasterData[[#This Row],[Event]]="Christmas Market", MasterData[[#This Row],[Event]]="Christmas"), "Christmas Sale", "Non-Christmas Sale")</f>
        <v>Non-Christmas Sale</v>
      </c>
      <c r="X1806" t="b">
        <v>0</v>
      </c>
      <c r="Y1806">
        <v>2</v>
      </c>
      <c r="Z1806">
        <v>86.57</v>
      </c>
      <c r="AA1806">
        <v>173.14</v>
      </c>
      <c r="AB1806">
        <v>17.309999999999999</v>
      </c>
      <c r="AC1806" t="str">
        <f>IF(MasterData[[#This Row],[Discount Amount]]&gt;0, "Promotional sale", "Non-Promotional Sales")</f>
        <v>Promotional sale</v>
      </c>
    </row>
    <row r="1807" spans="1:29" x14ac:dyDescent="0.25">
      <c r="A1807">
        <v>1806</v>
      </c>
      <c r="B1807" s="1" t="s">
        <v>271</v>
      </c>
      <c r="C1807" s="2">
        <v>0.19914351851851841</v>
      </c>
      <c r="D1807">
        <v>282</v>
      </c>
      <c r="E1807">
        <v>34</v>
      </c>
      <c r="F1807" s="1" t="s">
        <v>61</v>
      </c>
      <c r="G1807" s="1" t="s">
        <v>66</v>
      </c>
      <c r="H1807">
        <v>45.077800000000003</v>
      </c>
      <c r="I1807">
        <v>-63.546700000000001</v>
      </c>
      <c r="J1807">
        <v>4</v>
      </c>
      <c r="K1807" t="b">
        <v>1</v>
      </c>
      <c r="L1807">
        <v>250</v>
      </c>
      <c r="M1807" s="1" t="s">
        <v>74</v>
      </c>
      <c r="N1807" s="1" t="s">
        <v>75</v>
      </c>
      <c r="O1807">
        <v>1</v>
      </c>
      <c r="P1807" t="b">
        <v>0</v>
      </c>
      <c r="Q1807" t="b">
        <v>1</v>
      </c>
      <c r="R1807" s="1" t="s">
        <v>32</v>
      </c>
      <c r="S1807" s="1" t="s">
        <v>33</v>
      </c>
      <c r="T1807">
        <v>3</v>
      </c>
      <c r="U1807" s="1" t="s">
        <v>42</v>
      </c>
      <c r="V1807" s="1" t="s">
        <v>46</v>
      </c>
      <c r="W1807" s="1" t="str">
        <f>IF(OR(MasterData[[#This Row],[Event]]="Christmas Market", MasterData[[#This Row],[Event]]="Christmas"), "Christmas Sale", "Non-Christmas Sale")</f>
        <v>Christmas Sale</v>
      </c>
      <c r="X1807" t="b">
        <v>1</v>
      </c>
      <c r="Y1807">
        <v>1</v>
      </c>
      <c r="Z1807">
        <v>32.93</v>
      </c>
      <c r="AA1807">
        <v>32.93</v>
      </c>
      <c r="AB1807">
        <v>0</v>
      </c>
      <c r="AC1807" t="str">
        <f>IF(MasterData[[#This Row],[Discount Amount]]&gt;0, "Promotional sale", "Non-Promotional Sales")</f>
        <v>Non-Promotional Sales</v>
      </c>
    </row>
    <row r="1808" spans="1:29" x14ac:dyDescent="0.25">
      <c r="A1808">
        <v>1807</v>
      </c>
      <c r="B1808" s="1" t="s">
        <v>339</v>
      </c>
      <c r="C1808" s="2">
        <v>0.98274305555555563</v>
      </c>
      <c r="D1808">
        <v>318</v>
      </c>
      <c r="E1808">
        <v>39</v>
      </c>
      <c r="F1808" s="1" t="s">
        <v>37</v>
      </c>
      <c r="G1808" s="1" t="s">
        <v>62</v>
      </c>
      <c r="H1808">
        <v>46.565300000000001</v>
      </c>
      <c r="I1808">
        <v>-66.4619</v>
      </c>
      <c r="J1808">
        <v>43</v>
      </c>
      <c r="K1808" t="b">
        <v>1</v>
      </c>
      <c r="L1808">
        <v>441</v>
      </c>
      <c r="M1808" s="1" t="s">
        <v>74</v>
      </c>
      <c r="N1808" s="1" t="s">
        <v>75</v>
      </c>
      <c r="O1808">
        <v>4</v>
      </c>
      <c r="P1808" t="b">
        <v>0</v>
      </c>
      <c r="Q1808" t="b">
        <v>1</v>
      </c>
      <c r="R1808" s="1" t="s">
        <v>32</v>
      </c>
      <c r="S1808" s="1" t="s">
        <v>49</v>
      </c>
      <c r="T1808">
        <v>1</v>
      </c>
      <c r="U1808" s="1" t="s">
        <v>34</v>
      </c>
      <c r="V1808" s="1" t="s">
        <v>59</v>
      </c>
      <c r="W1808" s="1" t="str">
        <f>IF(OR(MasterData[[#This Row],[Event]]="Christmas Market", MasterData[[#This Row],[Event]]="Christmas"), "Christmas Sale", "Non-Christmas Sale")</f>
        <v>Non-Christmas Sale</v>
      </c>
      <c r="X1808" t="b">
        <v>1</v>
      </c>
      <c r="Y1808">
        <v>1</v>
      </c>
      <c r="Z1808">
        <v>52.13</v>
      </c>
      <c r="AA1808">
        <v>208.51</v>
      </c>
      <c r="AB1808">
        <v>20.85</v>
      </c>
      <c r="AC1808" t="str">
        <f>IF(MasterData[[#This Row],[Discount Amount]]&gt;0, "Promotional sale", "Non-Promotional Sales")</f>
        <v>Promotional sale</v>
      </c>
    </row>
    <row r="1809" spans="1:29" x14ac:dyDescent="0.25">
      <c r="A1809">
        <v>1808</v>
      </c>
      <c r="B1809" s="1" t="s">
        <v>339</v>
      </c>
      <c r="C1809" s="2">
        <v>4.414351851851861E-2</v>
      </c>
      <c r="D1809">
        <v>331</v>
      </c>
      <c r="E1809">
        <v>19</v>
      </c>
      <c r="F1809" s="1" t="s">
        <v>37</v>
      </c>
      <c r="G1809" s="1" t="s">
        <v>68</v>
      </c>
      <c r="H1809">
        <v>46.318800000000003</v>
      </c>
      <c r="I1809">
        <v>-63.146099999999997</v>
      </c>
      <c r="J1809">
        <v>4</v>
      </c>
      <c r="K1809" t="b">
        <v>1</v>
      </c>
      <c r="L1809">
        <v>991</v>
      </c>
      <c r="M1809" s="1" t="s">
        <v>56</v>
      </c>
      <c r="N1809" s="1" t="s">
        <v>57</v>
      </c>
      <c r="O1809">
        <v>5</v>
      </c>
      <c r="P1809" t="b">
        <v>0</v>
      </c>
      <c r="Q1809" t="b">
        <v>1</v>
      </c>
      <c r="R1809" s="1" t="s">
        <v>52</v>
      </c>
      <c r="S1809" s="1" t="s">
        <v>58</v>
      </c>
      <c r="T1809">
        <v>4</v>
      </c>
      <c r="U1809" s="1" t="s">
        <v>34</v>
      </c>
      <c r="V1809" s="1" t="s">
        <v>59</v>
      </c>
      <c r="W1809" s="1" t="str">
        <f>IF(OR(MasterData[[#This Row],[Event]]="Christmas Market", MasterData[[#This Row],[Event]]="Christmas"), "Christmas Sale", "Non-Christmas Sale")</f>
        <v>Non-Christmas Sale</v>
      </c>
      <c r="X1809" t="b">
        <v>1</v>
      </c>
      <c r="Y1809">
        <v>3</v>
      </c>
      <c r="Z1809">
        <v>49.48</v>
      </c>
      <c r="AA1809">
        <v>247.42</v>
      </c>
      <c r="AB1809">
        <v>24.74</v>
      </c>
      <c r="AC1809" t="str">
        <f>IF(MasterData[[#This Row],[Discount Amount]]&gt;0, "Promotional sale", "Non-Promotional Sales")</f>
        <v>Promotional sale</v>
      </c>
    </row>
    <row r="1810" spans="1:29" x14ac:dyDescent="0.25">
      <c r="A1810">
        <v>1809</v>
      </c>
      <c r="B1810" s="1" t="s">
        <v>373</v>
      </c>
      <c r="C1810" s="2">
        <v>0.77037037037037037</v>
      </c>
      <c r="D1810">
        <v>204</v>
      </c>
      <c r="E1810">
        <v>50</v>
      </c>
      <c r="F1810" s="1" t="s">
        <v>37</v>
      </c>
      <c r="G1810" s="1" t="s">
        <v>68</v>
      </c>
      <c r="H1810">
        <v>46.318800000000003</v>
      </c>
      <c r="I1810">
        <v>-63.146099999999997</v>
      </c>
      <c r="J1810">
        <v>65</v>
      </c>
      <c r="K1810" t="b">
        <v>1</v>
      </c>
      <c r="L1810">
        <v>649</v>
      </c>
      <c r="M1810" s="1" t="s">
        <v>39</v>
      </c>
      <c r="N1810" s="1" t="s">
        <v>40</v>
      </c>
      <c r="O1810">
        <v>4</v>
      </c>
      <c r="P1810" t="b">
        <v>1</v>
      </c>
      <c r="Q1810" t="b">
        <v>1</v>
      </c>
      <c r="R1810" s="1" t="s">
        <v>32</v>
      </c>
      <c r="S1810" s="1" t="s">
        <v>53</v>
      </c>
      <c r="T1810">
        <v>1</v>
      </c>
      <c r="U1810" s="1" t="s">
        <v>45</v>
      </c>
      <c r="V1810" s="1" t="s">
        <v>35</v>
      </c>
      <c r="W1810" s="1" t="str">
        <f>IF(OR(MasterData[[#This Row],[Event]]="Christmas Market", MasterData[[#This Row],[Event]]="Christmas"), "Christmas Sale", "Non-Christmas Sale")</f>
        <v>Non-Christmas Sale</v>
      </c>
      <c r="X1810" t="b">
        <v>0</v>
      </c>
      <c r="Y1810">
        <v>3</v>
      </c>
      <c r="Z1810">
        <v>58.9</v>
      </c>
      <c r="AA1810">
        <v>235.62</v>
      </c>
      <c r="AB1810">
        <v>0</v>
      </c>
      <c r="AC1810" t="str">
        <f>IF(MasterData[[#This Row],[Discount Amount]]&gt;0, "Promotional sale", "Non-Promotional Sales")</f>
        <v>Non-Promotional Sales</v>
      </c>
    </row>
    <row r="1811" spans="1:29" x14ac:dyDescent="0.25">
      <c r="A1811">
        <v>1810</v>
      </c>
      <c r="B1811" s="1" t="s">
        <v>321</v>
      </c>
      <c r="C1811" s="2">
        <v>0.27293981481481477</v>
      </c>
      <c r="D1811">
        <v>341</v>
      </c>
      <c r="E1811">
        <v>69</v>
      </c>
      <c r="F1811" s="1" t="s">
        <v>37</v>
      </c>
      <c r="G1811" s="1" t="s">
        <v>29</v>
      </c>
      <c r="H1811">
        <v>51.253799999999998</v>
      </c>
      <c r="I1811">
        <v>-85.3232</v>
      </c>
      <c r="J1811">
        <v>36</v>
      </c>
      <c r="K1811" t="b">
        <v>1</v>
      </c>
      <c r="L1811">
        <v>863</v>
      </c>
      <c r="M1811" s="1" t="s">
        <v>74</v>
      </c>
      <c r="N1811" s="1" t="s">
        <v>75</v>
      </c>
      <c r="O1811">
        <v>5</v>
      </c>
      <c r="P1811" t="b">
        <v>0</v>
      </c>
      <c r="Q1811" t="b">
        <v>0</v>
      </c>
      <c r="R1811" s="1" t="s">
        <v>32</v>
      </c>
      <c r="S1811" s="1" t="s">
        <v>53</v>
      </c>
      <c r="T1811">
        <v>3</v>
      </c>
      <c r="U1811" s="1" t="s">
        <v>42</v>
      </c>
      <c r="V1811" s="1" t="s">
        <v>59</v>
      </c>
      <c r="W1811" s="1" t="str">
        <f>IF(OR(MasterData[[#This Row],[Event]]="Christmas Market", MasterData[[#This Row],[Event]]="Christmas"), "Christmas Sale", "Non-Christmas Sale")</f>
        <v>Non-Christmas Sale</v>
      </c>
      <c r="X1811" t="b">
        <v>0</v>
      </c>
      <c r="Y1811">
        <v>5</v>
      </c>
      <c r="Z1811">
        <v>59.85</v>
      </c>
      <c r="AA1811">
        <v>299.24</v>
      </c>
      <c r="AB1811">
        <v>29.92</v>
      </c>
      <c r="AC1811" t="str">
        <f>IF(MasterData[[#This Row],[Discount Amount]]&gt;0, "Promotional sale", "Non-Promotional Sales")</f>
        <v>Promotional sale</v>
      </c>
    </row>
    <row r="1812" spans="1:29" x14ac:dyDescent="0.25">
      <c r="A1812">
        <v>1811</v>
      </c>
      <c r="B1812" s="1" t="s">
        <v>202</v>
      </c>
      <c r="C1812" s="2">
        <v>0.80518518518518523</v>
      </c>
      <c r="D1812">
        <v>252</v>
      </c>
      <c r="E1812">
        <v>68</v>
      </c>
      <c r="F1812" s="1" t="s">
        <v>28</v>
      </c>
      <c r="G1812" s="1" t="s">
        <v>66</v>
      </c>
      <c r="H1812">
        <v>45.077800000000003</v>
      </c>
      <c r="I1812">
        <v>-63.546700000000001</v>
      </c>
      <c r="J1812">
        <v>80</v>
      </c>
      <c r="K1812" t="b">
        <v>0</v>
      </c>
      <c r="L1812">
        <v>835</v>
      </c>
      <c r="M1812" s="1" t="s">
        <v>74</v>
      </c>
      <c r="N1812" s="1" t="s">
        <v>75</v>
      </c>
      <c r="O1812">
        <v>4</v>
      </c>
      <c r="P1812" t="b">
        <v>1</v>
      </c>
      <c r="Q1812" t="b">
        <v>0</v>
      </c>
      <c r="R1812" s="1" t="s">
        <v>32</v>
      </c>
      <c r="S1812" s="1" t="s">
        <v>33</v>
      </c>
      <c r="T1812">
        <v>3</v>
      </c>
      <c r="U1812" s="1" t="s">
        <v>42</v>
      </c>
      <c r="V1812" s="1" t="s">
        <v>59</v>
      </c>
      <c r="W1812" s="1" t="str">
        <f>IF(OR(MasterData[[#This Row],[Event]]="Christmas Market", MasterData[[#This Row],[Event]]="Christmas"), "Christmas Sale", "Non-Christmas Sale")</f>
        <v>Non-Christmas Sale</v>
      </c>
      <c r="X1812" t="b">
        <v>1</v>
      </c>
      <c r="Y1812">
        <v>1</v>
      </c>
      <c r="Z1812">
        <v>91</v>
      </c>
      <c r="AA1812">
        <v>364.01</v>
      </c>
      <c r="AB1812">
        <v>36.4</v>
      </c>
      <c r="AC1812" t="str">
        <f>IF(MasterData[[#This Row],[Discount Amount]]&gt;0, "Promotional sale", "Non-Promotional Sales")</f>
        <v>Promotional sale</v>
      </c>
    </row>
    <row r="1813" spans="1:29" x14ac:dyDescent="0.25">
      <c r="A1813">
        <v>1812</v>
      </c>
      <c r="B1813" s="1" t="s">
        <v>420</v>
      </c>
      <c r="C1813" s="2">
        <v>0.46097222222222212</v>
      </c>
      <c r="D1813">
        <v>30</v>
      </c>
      <c r="E1813">
        <v>35</v>
      </c>
      <c r="F1813" s="1" t="s">
        <v>28</v>
      </c>
      <c r="G1813" s="1" t="s">
        <v>79</v>
      </c>
      <c r="H1813">
        <v>63.588799999999999</v>
      </c>
      <c r="I1813">
        <v>-115.5069</v>
      </c>
      <c r="J1813">
        <v>59</v>
      </c>
      <c r="K1813" t="b">
        <v>1</v>
      </c>
      <c r="L1813">
        <v>59</v>
      </c>
      <c r="M1813" s="1" t="s">
        <v>56</v>
      </c>
      <c r="N1813" s="1" t="s">
        <v>57</v>
      </c>
      <c r="O1813">
        <v>4</v>
      </c>
      <c r="P1813" t="b">
        <v>1</v>
      </c>
      <c r="Q1813" t="b">
        <v>0</v>
      </c>
      <c r="R1813" s="1" t="s">
        <v>52</v>
      </c>
      <c r="S1813" s="1" t="s">
        <v>53</v>
      </c>
      <c r="T1813">
        <v>4</v>
      </c>
      <c r="U1813" s="1" t="s">
        <v>34</v>
      </c>
      <c r="V1813" s="1" t="s">
        <v>46</v>
      </c>
      <c r="W1813" s="1" t="str">
        <f>IF(OR(MasterData[[#This Row],[Event]]="Christmas Market", MasterData[[#This Row],[Event]]="Christmas"), "Christmas Sale", "Non-Christmas Sale")</f>
        <v>Christmas Sale</v>
      </c>
      <c r="X1813" t="b">
        <v>0</v>
      </c>
      <c r="Y1813">
        <v>2</v>
      </c>
      <c r="Z1813">
        <v>74.069999999999993</v>
      </c>
      <c r="AA1813">
        <v>296.27999999999997</v>
      </c>
      <c r="AB1813">
        <v>0</v>
      </c>
      <c r="AC1813" t="str">
        <f>IF(MasterData[[#This Row],[Discount Amount]]&gt;0, "Promotional sale", "Non-Promotional Sales")</f>
        <v>Non-Promotional Sales</v>
      </c>
    </row>
    <row r="1814" spans="1:29" x14ac:dyDescent="0.25">
      <c r="A1814">
        <v>1813</v>
      </c>
      <c r="B1814" s="1" t="s">
        <v>326</v>
      </c>
      <c r="C1814" s="2">
        <v>0.50071759259259263</v>
      </c>
      <c r="D1814">
        <v>337</v>
      </c>
      <c r="E1814">
        <v>52</v>
      </c>
      <c r="F1814" s="1" t="s">
        <v>61</v>
      </c>
      <c r="G1814" s="1" t="s">
        <v>81</v>
      </c>
      <c r="H1814">
        <v>64.248000000000005</v>
      </c>
      <c r="I1814">
        <v>-84.889600000000002</v>
      </c>
      <c r="J1814">
        <v>90</v>
      </c>
      <c r="K1814" t="b">
        <v>1</v>
      </c>
      <c r="L1814">
        <v>407</v>
      </c>
      <c r="M1814" s="1" t="s">
        <v>30</v>
      </c>
      <c r="N1814" s="1" t="s">
        <v>31</v>
      </c>
      <c r="O1814">
        <v>4</v>
      </c>
      <c r="P1814" t="b">
        <v>1</v>
      </c>
      <c r="Q1814" t="b">
        <v>1</v>
      </c>
      <c r="R1814" s="1" t="s">
        <v>32</v>
      </c>
      <c r="S1814" s="1" t="s">
        <v>33</v>
      </c>
      <c r="T1814">
        <v>2</v>
      </c>
      <c r="U1814" s="1" t="s">
        <v>34</v>
      </c>
      <c r="V1814" s="1" t="s">
        <v>59</v>
      </c>
      <c r="W1814" s="1" t="str">
        <f>IF(OR(MasterData[[#This Row],[Event]]="Christmas Market", MasterData[[#This Row],[Event]]="Christmas"), "Christmas Sale", "Non-Christmas Sale")</f>
        <v>Non-Christmas Sale</v>
      </c>
      <c r="X1814" t="b">
        <v>1</v>
      </c>
      <c r="Y1814">
        <v>2</v>
      </c>
      <c r="Z1814">
        <v>82.22</v>
      </c>
      <c r="AA1814">
        <v>328.9</v>
      </c>
      <c r="AB1814">
        <v>32.89</v>
      </c>
      <c r="AC1814" t="str">
        <f>IF(MasterData[[#This Row],[Discount Amount]]&gt;0, "Promotional sale", "Non-Promotional Sales")</f>
        <v>Promotional sale</v>
      </c>
    </row>
    <row r="1815" spans="1:29" x14ac:dyDescent="0.25">
      <c r="A1815">
        <v>1814</v>
      </c>
      <c r="B1815" s="1" t="s">
        <v>227</v>
      </c>
      <c r="C1815" s="2">
        <v>0.16479166666666667</v>
      </c>
      <c r="D1815">
        <v>479</v>
      </c>
      <c r="E1815">
        <v>49</v>
      </c>
      <c r="F1815" s="1" t="s">
        <v>61</v>
      </c>
      <c r="G1815" s="1" t="s">
        <v>68</v>
      </c>
      <c r="H1815">
        <v>46.318800000000003</v>
      </c>
      <c r="I1815">
        <v>-63.146099999999997</v>
      </c>
      <c r="J1815">
        <v>77</v>
      </c>
      <c r="K1815" t="b">
        <v>0</v>
      </c>
      <c r="L1815">
        <v>825</v>
      </c>
      <c r="M1815" s="1" t="s">
        <v>30</v>
      </c>
      <c r="N1815" s="1" t="s">
        <v>31</v>
      </c>
      <c r="O1815">
        <v>1</v>
      </c>
      <c r="P1815" t="b">
        <v>1</v>
      </c>
      <c r="Q1815" t="b">
        <v>1</v>
      </c>
      <c r="R1815" s="1" t="s">
        <v>32</v>
      </c>
      <c r="S1815" s="1" t="s">
        <v>33</v>
      </c>
      <c r="T1815">
        <v>3</v>
      </c>
      <c r="U1815" s="1" t="s">
        <v>42</v>
      </c>
      <c r="V1815" s="1" t="s">
        <v>46</v>
      </c>
      <c r="W1815" s="1" t="str">
        <f>IF(OR(MasterData[[#This Row],[Event]]="Christmas Market", MasterData[[#This Row],[Event]]="Christmas"), "Christmas Sale", "Non-Christmas Sale")</f>
        <v>Christmas Sale</v>
      </c>
      <c r="X1815" t="b">
        <v>0</v>
      </c>
      <c r="Y1815">
        <v>1</v>
      </c>
      <c r="Z1815">
        <v>52.38</v>
      </c>
      <c r="AA1815">
        <v>52.38</v>
      </c>
      <c r="AB1815">
        <v>0</v>
      </c>
      <c r="AC1815" t="str">
        <f>IF(MasterData[[#This Row],[Discount Amount]]&gt;0, "Promotional sale", "Non-Promotional Sales")</f>
        <v>Non-Promotional Sales</v>
      </c>
    </row>
    <row r="1816" spans="1:29" x14ac:dyDescent="0.25">
      <c r="A1816">
        <v>1815</v>
      </c>
      <c r="B1816" s="1" t="s">
        <v>413</v>
      </c>
      <c r="C1816" s="2">
        <v>0.57109953703703709</v>
      </c>
      <c r="D1816">
        <v>159</v>
      </c>
      <c r="E1816">
        <v>60</v>
      </c>
      <c r="F1816" s="1" t="s">
        <v>28</v>
      </c>
      <c r="G1816" s="1" t="s">
        <v>29</v>
      </c>
      <c r="H1816">
        <v>51.253799999999998</v>
      </c>
      <c r="I1816">
        <v>-85.3232</v>
      </c>
      <c r="J1816">
        <v>12</v>
      </c>
      <c r="K1816" t="b">
        <v>0</v>
      </c>
      <c r="L1816">
        <v>189</v>
      </c>
      <c r="M1816" s="1" t="s">
        <v>63</v>
      </c>
      <c r="N1816" s="1" t="s">
        <v>64</v>
      </c>
      <c r="O1816">
        <v>3</v>
      </c>
      <c r="P1816" t="b">
        <v>1</v>
      </c>
      <c r="Q1816" t="b">
        <v>0</v>
      </c>
      <c r="R1816" s="1" t="s">
        <v>52</v>
      </c>
      <c r="S1816" s="1" t="s">
        <v>53</v>
      </c>
      <c r="T1816">
        <v>2</v>
      </c>
      <c r="U1816" s="1" t="s">
        <v>34</v>
      </c>
      <c r="V1816" s="1" t="s">
        <v>59</v>
      </c>
      <c r="W1816" s="1" t="str">
        <f>IF(OR(MasterData[[#This Row],[Event]]="Christmas Market", MasterData[[#This Row],[Event]]="Christmas"), "Christmas Sale", "Non-Christmas Sale")</f>
        <v>Non-Christmas Sale</v>
      </c>
      <c r="X1816" t="b">
        <v>1</v>
      </c>
      <c r="Y1816">
        <v>1</v>
      </c>
      <c r="Z1816">
        <v>50.15</v>
      </c>
      <c r="AA1816">
        <v>150.44999999999999</v>
      </c>
      <c r="AB1816">
        <v>15.05</v>
      </c>
      <c r="AC1816" t="str">
        <f>IF(MasterData[[#This Row],[Discount Amount]]&gt;0, "Promotional sale", "Non-Promotional Sales")</f>
        <v>Promotional sale</v>
      </c>
    </row>
    <row r="1817" spans="1:29" x14ac:dyDescent="0.25">
      <c r="A1817">
        <v>1816</v>
      </c>
      <c r="B1817" s="1" t="s">
        <v>404</v>
      </c>
      <c r="C1817" s="2">
        <v>0.40446759259259268</v>
      </c>
      <c r="D1817">
        <v>418</v>
      </c>
      <c r="E1817">
        <v>67</v>
      </c>
      <c r="F1817" s="1" t="s">
        <v>37</v>
      </c>
      <c r="G1817" s="1" t="s">
        <v>44</v>
      </c>
      <c r="H1817">
        <v>46.813099999999999</v>
      </c>
      <c r="I1817">
        <v>-71.207499999999996</v>
      </c>
      <c r="J1817">
        <v>37</v>
      </c>
      <c r="K1817" t="b">
        <v>0</v>
      </c>
      <c r="L1817">
        <v>478</v>
      </c>
      <c r="M1817" s="1" t="s">
        <v>56</v>
      </c>
      <c r="N1817" s="1" t="s">
        <v>57</v>
      </c>
      <c r="O1817">
        <v>2</v>
      </c>
      <c r="P1817" t="b">
        <v>1</v>
      </c>
      <c r="Q1817" t="b">
        <v>1</v>
      </c>
      <c r="R1817" s="1" t="s">
        <v>41</v>
      </c>
      <c r="S1817" s="1" t="s">
        <v>53</v>
      </c>
      <c r="T1817">
        <v>3</v>
      </c>
      <c r="U1817" s="1" t="s">
        <v>34</v>
      </c>
      <c r="V1817" s="1" t="s">
        <v>46</v>
      </c>
      <c r="W1817" s="1" t="str">
        <f>IF(OR(MasterData[[#This Row],[Event]]="Christmas Market", MasterData[[#This Row],[Event]]="Christmas"), "Christmas Sale", "Non-Christmas Sale")</f>
        <v>Christmas Sale</v>
      </c>
      <c r="X1817" t="b">
        <v>0</v>
      </c>
      <c r="Y1817">
        <v>1</v>
      </c>
      <c r="Z1817">
        <v>92.86</v>
      </c>
      <c r="AA1817">
        <v>185.71</v>
      </c>
      <c r="AB1817">
        <v>0</v>
      </c>
      <c r="AC1817" t="str">
        <f>IF(MasterData[[#This Row],[Discount Amount]]&gt;0, "Promotional sale", "Non-Promotional Sales")</f>
        <v>Non-Promotional Sales</v>
      </c>
    </row>
    <row r="1818" spans="1:29" x14ac:dyDescent="0.25">
      <c r="A1818">
        <v>1817</v>
      </c>
      <c r="B1818" s="1" t="s">
        <v>318</v>
      </c>
      <c r="C1818" s="2">
        <v>0.46909722222222228</v>
      </c>
      <c r="D1818">
        <v>246</v>
      </c>
      <c r="E1818">
        <v>20</v>
      </c>
      <c r="F1818" s="1" t="s">
        <v>37</v>
      </c>
      <c r="G1818" s="1" t="s">
        <v>62</v>
      </c>
      <c r="H1818">
        <v>46.565300000000001</v>
      </c>
      <c r="I1818">
        <v>-66.4619</v>
      </c>
      <c r="J1818">
        <v>62</v>
      </c>
      <c r="K1818" t="b">
        <v>0</v>
      </c>
      <c r="L1818">
        <v>181</v>
      </c>
      <c r="M1818" s="1" t="s">
        <v>63</v>
      </c>
      <c r="N1818" s="1" t="s">
        <v>64</v>
      </c>
      <c r="O1818">
        <v>2</v>
      </c>
      <c r="P1818" t="b">
        <v>0</v>
      </c>
      <c r="Q1818" t="b">
        <v>0</v>
      </c>
      <c r="R1818" s="1" t="s">
        <v>41</v>
      </c>
      <c r="S1818" s="1" t="s">
        <v>58</v>
      </c>
      <c r="T1818">
        <v>2</v>
      </c>
      <c r="U1818" s="1" t="s">
        <v>34</v>
      </c>
      <c r="V1818" s="1" t="s">
        <v>35</v>
      </c>
      <c r="W1818" s="1" t="str">
        <f>IF(OR(MasterData[[#This Row],[Event]]="Christmas Market", MasterData[[#This Row],[Event]]="Christmas"), "Christmas Sale", "Non-Christmas Sale")</f>
        <v>Non-Christmas Sale</v>
      </c>
      <c r="X1818" t="b">
        <v>1</v>
      </c>
      <c r="Y1818">
        <v>3</v>
      </c>
      <c r="Z1818">
        <v>99.16</v>
      </c>
      <c r="AA1818">
        <v>198.32</v>
      </c>
      <c r="AB1818">
        <v>0</v>
      </c>
      <c r="AC1818" t="str">
        <f>IF(MasterData[[#This Row],[Discount Amount]]&gt;0, "Promotional sale", "Non-Promotional Sales")</f>
        <v>Non-Promotional Sales</v>
      </c>
    </row>
    <row r="1819" spans="1:29" x14ac:dyDescent="0.25">
      <c r="A1819">
        <v>1818</v>
      </c>
      <c r="B1819" s="1" t="s">
        <v>95</v>
      </c>
      <c r="C1819" s="2">
        <v>0.2998263888888888</v>
      </c>
      <c r="D1819">
        <v>92</v>
      </c>
      <c r="E1819">
        <v>29</v>
      </c>
      <c r="F1819" s="1" t="s">
        <v>28</v>
      </c>
      <c r="G1819" s="1" t="s">
        <v>70</v>
      </c>
      <c r="H1819">
        <v>54.273099999999999</v>
      </c>
      <c r="I1819">
        <v>-61.738799999999998</v>
      </c>
      <c r="J1819">
        <v>22</v>
      </c>
      <c r="K1819" t="b">
        <v>0</v>
      </c>
      <c r="L1819">
        <v>157</v>
      </c>
      <c r="M1819" s="1" t="s">
        <v>63</v>
      </c>
      <c r="N1819" s="1" t="s">
        <v>64</v>
      </c>
      <c r="O1819">
        <v>1</v>
      </c>
      <c r="P1819" t="b">
        <v>1</v>
      </c>
      <c r="Q1819" t="b">
        <v>1</v>
      </c>
      <c r="R1819" s="1" t="s">
        <v>41</v>
      </c>
      <c r="S1819" s="1" t="s">
        <v>49</v>
      </c>
      <c r="T1819">
        <v>1</v>
      </c>
      <c r="U1819" s="1" t="s">
        <v>34</v>
      </c>
      <c r="V1819" s="1" t="s">
        <v>46</v>
      </c>
      <c r="W1819" s="1" t="str">
        <f>IF(OR(MasterData[[#This Row],[Event]]="Christmas Market", MasterData[[#This Row],[Event]]="Christmas"), "Christmas Sale", "Non-Christmas Sale")</f>
        <v>Christmas Sale</v>
      </c>
      <c r="X1819" t="b">
        <v>0</v>
      </c>
      <c r="Y1819">
        <v>2</v>
      </c>
      <c r="Z1819">
        <v>64.010000000000005</v>
      </c>
      <c r="AA1819">
        <v>64.010000000000005</v>
      </c>
      <c r="AB1819">
        <v>0</v>
      </c>
      <c r="AC1819" t="str">
        <f>IF(MasterData[[#This Row],[Discount Amount]]&gt;0, "Promotional sale", "Non-Promotional Sales")</f>
        <v>Non-Promotional Sales</v>
      </c>
    </row>
    <row r="1820" spans="1:29" x14ac:dyDescent="0.25">
      <c r="A1820">
        <v>1819</v>
      </c>
      <c r="B1820" s="1" t="s">
        <v>248</v>
      </c>
      <c r="C1820" s="2">
        <v>0.48296296296296304</v>
      </c>
      <c r="D1820">
        <v>479</v>
      </c>
      <c r="E1820">
        <v>23</v>
      </c>
      <c r="F1820" s="1" t="s">
        <v>61</v>
      </c>
      <c r="G1820" s="1" t="s">
        <v>66</v>
      </c>
      <c r="H1820">
        <v>45.077800000000003</v>
      </c>
      <c r="I1820">
        <v>-63.546700000000001</v>
      </c>
      <c r="J1820">
        <v>84</v>
      </c>
      <c r="K1820" t="b">
        <v>1</v>
      </c>
      <c r="L1820">
        <v>39</v>
      </c>
      <c r="M1820" s="1" t="s">
        <v>63</v>
      </c>
      <c r="N1820" s="1" t="s">
        <v>64</v>
      </c>
      <c r="O1820">
        <v>1</v>
      </c>
      <c r="P1820" t="b">
        <v>0</v>
      </c>
      <c r="Q1820" t="b">
        <v>1</v>
      </c>
      <c r="R1820" s="1" t="s">
        <v>52</v>
      </c>
      <c r="S1820" s="1" t="s">
        <v>53</v>
      </c>
      <c r="T1820">
        <v>2</v>
      </c>
      <c r="U1820" s="1" t="s">
        <v>42</v>
      </c>
      <c r="V1820" s="1" t="s">
        <v>59</v>
      </c>
      <c r="W1820" s="1" t="str">
        <f>IF(OR(MasterData[[#This Row],[Event]]="Christmas Market", MasterData[[#This Row],[Event]]="Christmas"), "Christmas Sale", "Non-Christmas Sale")</f>
        <v>Non-Christmas Sale</v>
      </c>
      <c r="X1820" t="b">
        <v>0</v>
      </c>
      <c r="Y1820">
        <v>4</v>
      </c>
      <c r="Z1820">
        <v>41.37</v>
      </c>
      <c r="AA1820">
        <v>41.37</v>
      </c>
      <c r="AB1820">
        <v>4.1399999999999997</v>
      </c>
      <c r="AC1820" t="str">
        <f>IF(MasterData[[#This Row],[Discount Amount]]&gt;0, "Promotional sale", "Non-Promotional Sales")</f>
        <v>Promotional sale</v>
      </c>
    </row>
    <row r="1821" spans="1:29" x14ac:dyDescent="0.25">
      <c r="A1821">
        <v>1820</v>
      </c>
      <c r="B1821" s="1" t="s">
        <v>316</v>
      </c>
      <c r="C1821" s="2">
        <v>0.89251157407407411</v>
      </c>
      <c r="D1821">
        <v>105</v>
      </c>
      <c r="E1821">
        <v>32</v>
      </c>
      <c r="F1821" s="1" t="s">
        <v>28</v>
      </c>
      <c r="G1821" s="1" t="s">
        <v>48</v>
      </c>
      <c r="H1821">
        <v>53.933300000000003</v>
      </c>
      <c r="I1821">
        <v>-116.5765</v>
      </c>
      <c r="J1821">
        <v>92</v>
      </c>
      <c r="K1821" t="b">
        <v>1</v>
      </c>
      <c r="L1821">
        <v>523</v>
      </c>
      <c r="M1821" s="1" t="s">
        <v>63</v>
      </c>
      <c r="N1821" s="1" t="s">
        <v>64</v>
      </c>
      <c r="O1821">
        <v>3</v>
      </c>
      <c r="P1821" t="b">
        <v>0</v>
      </c>
      <c r="Q1821" t="b">
        <v>0</v>
      </c>
      <c r="R1821" s="1" t="s">
        <v>32</v>
      </c>
      <c r="S1821" s="1" t="s">
        <v>53</v>
      </c>
      <c r="T1821">
        <v>2</v>
      </c>
      <c r="U1821" s="1" t="s">
        <v>42</v>
      </c>
      <c r="V1821" s="1" t="s">
        <v>59</v>
      </c>
      <c r="W1821" s="1" t="str">
        <f>IF(OR(MasterData[[#This Row],[Event]]="Christmas Market", MasterData[[#This Row],[Event]]="Christmas"), "Christmas Sale", "Non-Christmas Sale")</f>
        <v>Non-Christmas Sale</v>
      </c>
      <c r="X1821" t="b">
        <v>1</v>
      </c>
      <c r="Y1821">
        <v>4</v>
      </c>
      <c r="Z1821">
        <v>75.05</v>
      </c>
      <c r="AA1821">
        <v>225.16</v>
      </c>
      <c r="AB1821">
        <v>22.52</v>
      </c>
      <c r="AC1821" t="str">
        <f>IF(MasterData[[#This Row],[Discount Amount]]&gt;0, "Promotional sale", "Non-Promotional Sales")</f>
        <v>Promotional sale</v>
      </c>
    </row>
    <row r="1822" spans="1:29" x14ac:dyDescent="0.25">
      <c r="A1822">
        <v>1821</v>
      </c>
      <c r="B1822" s="1" t="s">
        <v>411</v>
      </c>
      <c r="C1822" s="2">
        <v>0.1281944444444445</v>
      </c>
      <c r="D1822">
        <v>434</v>
      </c>
      <c r="E1822">
        <v>27</v>
      </c>
      <c r="F1822" s="1" t="s">
        <v>37</v>
      </c>
      <c r="G1822" s="1" t="s">
        <v>70</v>
      </c>
      <c r="H1822">
        <v>54.273099999999999</v>
      </c>
      <c r="I1822">
        <v>-61.738799999999998</v>
      </c>
      <c r="J1822">
        <v>33</v>
      </c>
      <c r="K1822" t="b">
        <v>1</v>
      </c>
      <c r="L1822">
        <v>927</v>
      </c>
      <c r="M1822" s="1" t="s">
        <v>63</v>
      </c>
      <c r="N1822" s="1" t="s">
        <v>64</v>
      </c>
      <c r="O1822">
        <v>3</v>
      </c>
      <c r="P1822" t="b">
        <v>0</v>
      </c>
      <c r="Q1822" t="b">
        <v>1</v>
      </c>
      <c r="R1822" s="1" t="s">
        <v>41</v>
      </c>
      <c r="S1822" s="1" t="s">
        <v>53</v>
      </c>
      <c r="T1822">
        <v>2</v>
      </c>
      <c r="U1822" s="1" t="s">
        <v>45</v>
      </c>
      <c r="V1822" s="1" t="s">
        <v>46</v>
      </c>
      <c r="W1822" s="1" t="str">
        <f>IF(OR(MasterData[[#This Row],[Event]]="Christmas Market", MasterData[[#This Row],[Event]]="Christmas"), "Christmas Sale", "Non-Christmas Sale")</f>
        <v>Christmas Sale</v>
      </c>
      <c r="X1822" t="b">
        <v>0</v>
      </c>
      <c r="Y1822">
        <v>2</v>
      </c>
      <c r="Z1822">
        <v>10.7</v>
      </c>
      <c r="AA1822">
        <v>32.1</v>
      </c>
      <c r="AB1822">
        <v>0</v>
      </c>
      <c r="AC1822" t="str">
        <f>IF(MasterData[[#This Row],[Discount Amount]]&gt;0, "Promotional sale", "Non-Promotional Sales")</f>
        <v>Non-Promotional Sales</v>
      </c>
    </row>
    <row r="1823" spans="1:29" x14ac:dyDescent="0.25">
      <c r="A1823">
        <v>1822</v>
      </c>
      <c r="B1823" s="1" t="s">
        <v>345</v>
      </c>
      <c r="C1823" s="2">
        <v>0.37065972222222232</v>
      </c>
      <c r="D1823">
        <v>311</v>
      </c>
      <c r="E1823">
        <v>55</v>
      </c>
      <c r="F1823" s="1" t="s">
        <v>37</v>
      </c>
      <c r="G1823" s="1" t="s">
        <v>77</v>
      </c>
      <c r="H1823">
        <v>64.282300000000006</v>
      </c>
      <c r="I1823">
        <v>-135</v>
      </c>
      <c r="J1823">
        <v>79</v>
      </c>
      <c r="K1823" t="b">
        <v>0</v>
      </c>
      <c r="L1823">
        <v>336</v>
      </c>
      <c r="M1823" s="1" t="s">
        <v>30</v>
      </c>
      <c r="N1823" s="1" t="s">
        <v>31</v>
      </c>
      <c r="O1823">
        <v>1</v>
      </c>
      <c r="P1823" t="b">
        <v>1</v>
      </c>
      <c r="Q1823" t="b">
        <v>1</v>
      </c>
      <c r="R1823" s="1" t="s">
        <v>41</v>
      </c>
      <c r="S1823" s="1" t="s">
        <v>53</v>
      </c>
      <c r="T1823">
        <v>1</v>
      </c>
      <c r="U1823" s="1" t="s">
        <v>34</v>
      </c>
      <c r="V1823" s="1" t="s">
        <v>59</v>
      </c>
      <c r="W1823" s="1" t="str">
        <f>IF(OR(MasterData[[#This Row],[Event]]="Christmas Market", MasterData[[#This Row],[Event]]="Christmas"), "Christmas Sale", "Non-Christmas Sale")</f>
        <v>Non-Christmas Sale</v>
      </c>
      <c r="X1823" t="b">
        <v>0</v>
      </c>
      <c r="Y1823">
        <v>3</v>
      </c>
      <c r="Z1823">
        <v>11.34</v>
      </c>
      <c r="AA1823">
        <v>11.34</v>
      </c>
      <c r="AB1823">
        <v>1.1299999999999999</v>
      </c>
      <c r="AC1823" t="str">
        <f>IF(MasterData[[#This Row],[Discount Amount]]&gt;0, "Promotional sale", "Non-Promotional Sales")</f>
        <v>Promotional sale</v>
      </c>
    </row>
    <row r="1824" spans="1:29" x14ac:dyDescent="0.25">
      <c r="A1824">
        <v>1823</v>
      </c>
      <c r="B1824" s="1" t="s">
        <v>260</v>
      </c>
      <c r="C1824" s="2">
        <v>0.56478009259259254</v>
      </c>
      <c r="D1824">
        <v>320</v>
      </c>
      <c r="E1824">
        <v>29</v>
      </c>
      <c r="F1824" s="1" t="s">
        <v>37</v>
      </c>
      <c r="G1824" s="1" t="s">
        <v>29</v>
      </c>
      <c r="H1824">
        <v>51.253799999999998</v>
      </c>
      <c r="I1824">
        <v>-85.3232</v>
      </c>
      <c r="J1824">
        <v>36</v>
      </c>
      <c r="K1824" t="b">
        <v>1</v>
      </c>
      <c r="L1824">
        <v>550</v>
      </c>
      <c r="M1824" s="1" t="s">
        <v>74</v>
      </c>
      <c r="N1824" s="1" t="s">
        <v>75</v>
      </c>
      <c r="O1824">
        <v>2</v>
      </c>
      <c r="P1824" t="b">
        <v>1</v>
      </c>
      <c r="Q1824" t="b">
        <v>0</v>
      </c>
      <c r="R1824" s="1" t="s">
        <v>52</v>
      </c>
      <c r="S1824" s="1" t="s">
        <v>53</v>
      </c>
      <c r="T1824">
        <v>5</v>
      </c>
      <c r="U1824" s="1" t="s">
        <v>45</v>
      </c>
      <c r="V1824" s="1" t="s">
        <v>59</v>
      </c>
      <c r="W1824" s="1" t="str">
        <f>IF(OR(MasterData[[#This Row],[Event]]="Christmas Market", MasterData[[#This Row],[Event]]="Christmas"), "Christmas Sale", "Non-Christmas Sale")</f>
        <v>Non-Christmas Sale</v>
      </c>
      <c r="X1824" t="b">
        <v>0</v>
      </c>
      <c r="Y1824">
        <v>4</v>
      </c>
      <c r="Z1824">
        <v>15.9</v>
      </c>
      <c r="AA1824">
        <v>31.8</v>
      </c>
      <c r="AB1824">
        <v>3.18</v>
      </c>
      <c r="AC1824" t="str">
        <f>IF(MasterData[[#This Row],[Discount Amount]]&gt;0, "Promotional sale", "Non-Promotional Sales")</f>
        <v>Promotional sale</v>
      </c>
    </row>
    <row r="1825" spans="1:29" x14ac:dyDescent="0.25">
      <c r="A1825">
        <v>1824</v>
      </c>
      <c r="B1825" s="1" t="s">
        <v>137</v>
      </c>
      <c r="C1825" s="2">
        <v>0.17402777777777767</v>
      </c>
      <c r="D1825">
        <v>249</v>
      </c>
      <c r="E1825">
        <v>70</v>
      </c>
      <c r="F1825" s="1" t="s">
        <v>37</v>
      </c>
      <c r="G1825" s="1" t="s">
        <v>79</v>
      </c>
      <c r="H1825">
        <v>63.588799999999999</v>
      </c>
      <c r="I1825">
        <v>-115.5069</v>
      </c>
      <c r="J1825">
        <v>53</v>
      </c>
      <c r="K1825" t="b">
        <v>1</v>
      </c>
      <c r="L1825">
        <v>707</v>
      </c>
      <c r="M1825" s="1" t="s">
        <v>30</v>
      </c>
      <c r="N1825" s="1" t="s">
        <v>31</v>
      </c>
      <c r="O1825">
        <v>4</v>
      </c>
      <c r="P1825" t="b">
        <v>1</v>
      </c>
      <c r="Q1825" t="b">
        <v>0</v>
      </c>
      <c r="R1825" s="1" t="s">
        <v>32</v>
      </c>
      <c r="S1825" s="1" t="s">
        <v>33</v>
      </c>
      <c r="T1825">
        <v>2</v>
      </c>
      <c r="U1825" s="1" t="s">
        <v>45</v>
      </c>
      <c r="V1825" s="1" t="s">
        <v>46</v>
      </c>
      <c r="W1825" s="1" t="str">
        <f>IF(OR(MasterData[[#This Row],[Event]]="Christmas Market", MasterData[[#This Row],[Event]]="Christmas"), "Christmas Sale", "Non-Christmas Sale")</f>
        <v>Christmas Sale</v>
      </c>
      <c r="X1825" t="b">
        <v>1</v>
      </c>
      <c r="Y1825">
        <v>3</v>
      </c>
      <c r="Z1825">
        <v>56.01</v>
      </c>
      <c r="AA1825">
        <v>224.03</v>
      </c>
      <c r="AB1825">
        <v>0</v>
      </c>
      <c r="AC1825" t="str">
        <f>IF(MasterData[[#This Row],[Discount Amount]]&gt;0, "Promotional sale", "Non-Promotional Sales")</f>
        <v>Non-Promotional Sales</v>
      </c>
    </row>
    <row r="1826" spans="1:29" x14ac:dyDescent="0.25">
      <c r="A1826">
        <v>1825</v>
      </c>
      <c r="B1826" s="1" t="s">
        <v>97</v>
      </c>
      <c r="C1826" s="2">
        <v>0.45883101851851849</v>
      </c>
      <c r="D1826">
        <v>437</v>
      </c>
      <c r="E1826">
        <v>45</v>
      </c>
      <c r="F1826" s="1" t="s">
        <v>61</v>
      </c>
      <c r="G1826" s="1" t="s">
        <v>79</v>
      </c>
      <c r="H1826">
        <v>63.588799999999999</v>
      </c>
      <c r="I1826">
        <v>-115.5069</v>
      </c>
      <c r="J1826">
        <v>61</v>
      </c>
      <c r="K1826" t="b">
        <v>1</v>
      </c>
      <c r="L1826">
        <v>205</v>
      </c>
      <c r="M1826" s="1" t="s">
        <v>56</v>
      </c>
      <c r="N1826" s="1" t="s">
        <v>57</v>
      </c>
      <c r="O1826">
        <v>3</v>
      </c>
      <c r="P1826" t="b">
        <v>1</v>
      </c>
      <c r="Q1826" t="b">
        <v>0</v>
      </c>
      <c r="R1826" s="1" t="s">
        <v>52</v>
      </c>
      <c r="S1826" s="1" t="s">
        <v>58</v>
      </c>
      <c r="T1826">
        <v>5</v>
      </c>
      <c r="U1826" s="1" t="s">
        <v>45</v>
      </c>
      <c r="V1826" s="1" t="s">
        <v>35</v>
      </c>
      <c r="W1826" s="1" t="str">
        <f>IF(OR(MasterData[[#This Row],[Event]]="Christmas Market", MasterData[[#This Row],[Event]]="Christmas"), "Christmas Sale", "Non-Christmas Sale")</f>
        <v>Non-Christmas Sale</v>
      </c>
      <c r="X1826" t="b">
        <v>0</v>
      </c>
      <c r="Y1826">
        <v>2</v>
      </c>
      <c r="Z1826">
        <v>95.74</v>
      </c>
      <c r="AA1826">
        <v>287.22000000000003</v>
      </c>
      <c r="AB1826">
        <v>0</v>
      </c>
      <c r="AC1826" t="str">
        <f>IF(MasterData[[#This Row],[Discount Amount]]&gt;0, "Promotional sale", "Non-Promotional Sales")</f>
        <v>Non-Promotional Sales</v>
      </c>
    </row>
    <row r="1827" spans="1:29" x14ac:dyDescent="0.25">
      <c r="A1827">
        <v>1826</v>
      </c>
      <c r="B1827" s="1" t="s">
        <v>344</v>
      </c>
      <c r="C1827" s="2">
        <v>0.12173611111111104</v>
      </c>
      <c r="D1827">
        <v>134</v>
      </c>
      <c r="E1827">
        <v>55</v>
      </c>
      <c r="F1827" s="1" t="s">
        <v>61</v>
      </c>
      <c r="G1827" s="1" t="s">
        <v>55</v>
      </c>
      <c r="H1827">
        <v>52.939900000000002</v>
      </c>
      <c r="I1827">
        <v>-106.4509</v>
      </c>
      <c r="J1827">
        <v>34</v>
      </c>
      <c r="K1827" t="b">
        <v>1</v>
      </c>
      <c r="L1827">
        <v>458</v>
      </c>
      <c r="M1827" s="1" t="s">
        <v>56</v>
      </c>
      <c r="N1827" s="1" t="s">
        <v>57</v>
      </c>
      <c r="O1827">
        <v>1</v>
      </c>
      <c r="P1827" t="b">
        <v>1</v>
      </c>
      <c r="Q1827" t="b">
        <v>0</v>
      </c>
      <c r="R1827" s="1" t="s">
        <v>52</v>
      </c>
      <c r="S1827" s="1" t="s">
        <v>53</v>
      </c>
      <c r="T1827">
        <v>2</v>
      </c>
      <c r="U1827" s="1" t="s">
        <v>34</v>
      </c>
      <c r="V1827" s="1" t="s">
        <v>35</v>
      </c>
      <c r="W1827" s="1" t="str">
        <f>IF(OR(MasterData[[#This Row],[Event]]="Christmas Market", MasterData[[#This Row],[Event]]="Christmas"), "Christmas Sale", "Non-Christmas Sale")</f>
        <v>Non-Christmas Sale</v>
      </c>
      <c r="X1827" t="b">
        <v>1</v>
      </c>
      <c r="Y1827">
        <v>3</v>
      </c>
      <c r="Z1827">
        <v>76.819999999999993</v>
      </c>
      <c r="AA1827">
        <v>76.819999999999993</v>
      </c>
      <c r="AB1827">
        <v>0</v>
      </c>
      <c r="AC1827" t="str">
        <f>IF(MasterData[[#This Row],[Discount Amount]]&gt;0, "Promotional sale", "Non-Promotional Sales")</f>
        <v>Non-Promotional Sales</v>
      </c>
    </row>
    <row r="1828" spans="1:29" x14ac:dyDescent="0.25">
      <c r="A1828">
        <v>1827</v>
      </c>
      <c r="B1828" s="1" t="s">
        <v>372</v>
      </c>
      <c r="C1828" s="2">
        <v>0.89626157407407403</v>
      </c>
      <c r="D1828">
        <v>172</v>
      </c>
      <c r="E1828">
        <v>69</v>
      </c>
      <c r="F1828" s="1" t="s">
        <v>61</v>
      </c>
      <c r="G1828" s="1" t="s">
        <v>55</v>
      </c>
      <c r="H1828">
        <v>52.939900000000002</v>
      </c>
      <c r="I1828">
        <v>-106.4509</v>
      </c>
      <c r="J1828">
        <v>59</v>
      </c>
      <c r="K1828" t="b">
        <v>0</v>
      </c>
      <c r="L1828">
        <v>118</v>
      </c>
      <c r="M1828" s="1" t="s">
        <v>30</v>
      </c>
      <c r="N1828" s="1" t="s">
        <v>31</v>
      </c>
      <c r="O1828">
        <v>1</v>
      </c>
      <c r="P1828" t="b">
        <v>1</v>
      </c>
      <c r="Q1828" t="b">
        <v>0</v>
      </c>
      <c r="R1828" s="1" t="s">
        <v>52</v>
      </c>
      <c r="S1828" s="1" t="s">
        <v>33</v>
      </c>
      <c r="T1828">
        <v>5</v>
      </c>
      <c r="U1828" s="1" t="s">
        <v>45</v>
      </c>
      <c r="V1828" s="1" t="s">
        <v>46</v>
      </c>
      <c r="W1828" s="1" t="str">
        <f>IF(OR(MasterData[[#This Row],[Event]]="Christmas Market", MasterData[[#This Row],[Event]]="Christmas"), "Christmas Sale", "Non-Christmas Sale")</f>
        <v>Christmas Sale</v>
      </c>
      <c r="X1828" t="b">
        <v>0</v>
      </c>
      <c r="Y1828">
        <v>4</v>
      </c>
      <c r="Z1828">
        <v>92.6</v>
      </c>
      <c r="AA1828">
        <v>92.6</v>
      </c>
      <c r="AB1828">
        <v>0</v>
      </c>
      <c r="AC1828" t="str">
        <f>IF(MasterData[[#This Row],[Discount Amount]]&gt;0, "Promotional sale", "Non-Promotional Sales")</f>
        <v>Non-Promotional Sales</v>
      </c>
    </row>
    <row r="1829" spans="1:29" x14ac:dyDescent="0.25">
      <c r="A1829">
        <v>1828</v>
      </c>
      <c r="B1829" s="1" t="s">
        <v>194</v>
      </c>
      <c r="C1829" s="2">
        <v>0.96805555555555545</v>
      </c>
      <c r="D1829">
        <v>146</v>
      </c>
      <c r="E1829">
        <v>38</v>
      </c>
      <c r="F1829" s="1" t="s">
        <v>37</v>
      </c>
      <c r="G1829" s="1" t="s">
        <v>48</v>
      </c>
      <c r="H1829">
        <v>53.933300000000003</v>
      </c>
      <c r="I1829">
        <v>-116.5765</v>
      </c>
      <c r="J1829">
        <v>41</v>
      </c>
      <c r="K1829" t="b">
        <v>1</v>
      </c>
      <c r="L1829">
        <v>155</v>
      </c>
      <c r="M1829" s="1" t="s">
        <v>63</v>
      </c>
      <c r="N1829" s="1" t="s">
        <v>64</v>
      </c>
      <c r="O1829">
        <v>4</v>
      </c>
      <c r="P1829" t="b">
        <v>1</v>
      </c>
      <c r="Q1829" t="b">
        <v>1</v>
      </c>
      <c r="R1829" s="1" t="s">
        <v>52</v>
      </c>
      <c r="S1829" s="1" t="s">
        <v>58</v>
      </c>
      <c r="T1829">
        <v>2</v>
      </c>
      <c r="U1829" s="1" t="s">
        <v>42</v>
      </c>
      <c r="V1829" s="1" t="s">
        <v>35</v>
      </c>
      <c r="W1829" s="1" t="str">
        <f>IF(OR(MasterData[[#This Row],[Event]]="Christmas Market", MasterData[[#This Row],[Event]]="Christmas"), "Christmas Sale", "Non-Christmas Sale")</f>
        <v>Non-Christmas Sale</v>
      </c>
      <c r="X1829" t="b">
        <v>1</v>
      </c>
      <c r="Y1829">
        <v>4</v>
      </c>
      <c r="Z1829">
        <v>29.91</v>
      </c>
      <c r="AA1829">
        <v>119.64</v>
      </c>
      <c r="AB1829">
        <v>0</v>
      </c>
      <c r="AC1829" t="str">
        <f>IF(MasterData[[#This Row],[Discount Amount]]&gt;0, "Promotional sale", "Non-Promotional Sales")</f>
        <v>Non-Promotional Sales</v>
      </c>
    </row>
    <row r="1830" spans="1:29" x14ac:dyDescent="0.25">
      <c r="A1830">
        <v>1829</v>
      </c>
      <c r="B1830" s="1" t="s">
        <v>306</v>
      </c>
      <c r="C1830" s="2">
        <v>0.81833333333333336</v>
      </c>
      <c r="D1830">
        <v>73</v>
      </c>
      <c r="E1830">
        <v>54</v>
      </c>
      <c r="F1830" s="1" t="s">
        <v>61</v>
      </c>
      <c r="G1830" s="1" t="s">
        <v>55</v>
      </c>
      <c r="H1830">
        <v>52.939900000000002</v>
      </c>
      <c r="I1830">
        <v>-106.4509</v>
      </c>
      <c r="J1830">
        <v>5</v>
      </c>
      <c r="K1830" t="b">
        <v>1</v>
      </c>
      <c r="L1830">
        <v>72</v>
      </c>
      <c r="M1830" s="1" t="s">
        <v>30</v>
      </c>
      <c r="N1830" s="1" t="s">
        <v>31</v>
      </c>
      <c r="O1830">
        <v>2</v>
      </c>
      <c r="P1830" t="b">
        <v>0</v>
      </c>
      <c r="Q1830" t="b">
        <v>1</v>
      </c>
      <c r="R1830" s="1" t="s">
        <v>32</v>
      </c>
      <c r="S1830" s="1" t="s">
        <v>58</v>
      </c>
      <c r="T1830">
        <v>2</v>
      </c>
      <c r="U1830" s="1" t="s">
        <v>45</v>
      </c>
      <c r="V1830" s="1" t="s">
        <v>59</v>
      </c>
      <c r="W1830" s="1" t="str">
        <f>IF(OR(MasterData[[#This Row],[Event]]="Christmas Market", MasterData[[#This Row],[Event]]="Christmas"), "Christmas Sale", "Non-Christmas Sale")</f>
        <v>Non-Christmas Sale</v>
      </c>
      <c r="X1830" t="b">
        <v>1</v>
      </c>
      <c r="Y1830">
        <v>5</v>
      </c>
      <c r="Z1830">
        <v>91.82</v>
      </c>
      <c r="AA1830">
        <v>183.63</v>
      </c>
      <c r="AB1830">
        <v>18.36</v>
      </c>
      <c r="AC1830" t="str">
        <f>IF(MasterData[[#This Row],[Discount Amount]]&gt;0, "Promotional sale", "Non-Promotional Sales")</f>
        <v>Promotional sale</v>
      </c>
    </row>
    <row r="1831" spans="1:29" x14ac:dyDescent="0.25">
      <c r="A1831">
        <v>1830</v>
      </c>
      <c r="B1831" s="1" t="s">
        <v>290</v>
      </c>
      <c r="C1831" s="2">
        <v>0.97657407407407404</v>
      </c>
      <c r="D1831">
        <v>43</v>
      </c>
      <c r="E1831">
        <v>30</v>
      </c>
      <c r="F1831" s="1" t="s">
        <v>37</v>
      </c>
      <c r="G1831" s="1" t="s">
        <v>68</v>
      </c>
      <c r="H1831">
        <v>46.318800000000003</v>
      </c>
      <c r="I1831">
        <v>-63.146099999999997</v>
      </c>
      <c r="J1831">
        <v>80</v>
      </c>
      <c r="K1831" t="b">
        <v>1</v>
      </c>
      <c r="L1831">
        <v>320</v>
      </c>
      <c r="M1831" s="1" t="s">
        <v>63</v>
      </c>
      <c r="N1831" s="1" t="s">
        <v>64</v>
      </c>
      <c r="O1831">
        <v>3</v>
      </c>
      <c r="P1831" t="b">
        <v>0</v>
      </c>
      <c r="Q1831" t="b">
        <v>1</v>
      </c>
      <c r="R1831" s="1" t="s">
        <v>41</v>
      </c>
      <c r="S1831" s="1" t="s">
        <v>33</v>
      </c>
      <c r="T1831">
        <v>4</v>
      </c>
      <c r="U1831" s="1" t="s">
        <v>34</v>
      </c>
      <c r="V1831" s="1" t="s">
        <v>35</v>
      </c>
      <c r="W1831" s="1" t="str">
        <f>IF(OR(MasterData[[#This Row],[Event]]="Christmas Market", MasterData[[#This Row],[Event]]="Christmas"), "Christmas Sale", "Non-Christmas Sale")</f>
        <v>Non-Christmas Sale</v>
      </c>
      <c r="X1831" t="b">
        <v>0</v>
      </c>
      <c r="Y1831">
        <v>4</v>
      </c>
      <c r="Z1831">
        <v>12.6</v>
      </c>
      <c r="AA1831">
        <v>37.81</v>
      </c>
      <c r="AB1831">
        <v>0</v>
      </c>
      <c r="AC1831" t="str">
        <f>IF(MasterData[[#This Row],[Discount Amount]]&gt;0, "Promotional sale", "Non-Promotional Sales")</f>
        <v>Non-Promotional Sales</v>
      </c>
    </row>
    <row r="1832" spans="1:29" x14ac:dyDescent="0.25">
      <c r="A1832">
        <v>1831</v>
      </c>
      <c r="B1832" s="1" t="s">
        <v>394</v>
      </c>
      <c r="C1832" s="2">
        <v>0.37646990740740738</v>
      </c>
      <c r="D1832">
        <v>196</v>
      </c>
      <c r="E1832">
        <v>54</v>
      </c>
      <c r="F1832" s="1" t="s">
        <v>28</v>
      </c>
      <c r="G1832" s="1" t="s">
        <v>55</v>
      </c>
      <c r="H1832">
        <v>52.939900000000002</v>
      </c>
      <c r="I1832">
        <v>-106.4509</v>
      </c>
      <c r="J1832">
        <v>37</v>
      </c>
      <c r="K1832" t="b">
        <v>1</v>
      </c>
      <c r="L1832">
        <v>280</v>
      </c>
      <c r="M1832" s="1" t="s">
        <v>63</v>
      </c>
      <c r="N1832" s="1" t="s">
        <v>64</v>
      </c>
      <c r="O1832">
        <v>1</v>
      </c>
      <c r="P1832" t="b">
        <v>0</v>
      </c>
      <c r="Q1832" t="b">
        <v>0</v>
      </c>
      <c r="R1832" s="1" t="s">
        <v>32</v>
      </c>
      <c r="S1832" s="1" t="s">
        <v>58</v>
      </c>
      <c r="T1832">
        <v>5</v>
      </c>
      <c r="U1832" s="1" t="s">
        <v>45</v>
      </c>
      <c r="V1832" s="1" t="s">
        <v>46</v>
      </c>
      <c r="W1832" s="1" t="str">
        <f>IF(OR(MasterData[[#This Row],[Event]]="Christmas Market", MasterData[[#This Row],[Event]]="Christmas"), "Christmas Sale", "Non-Christmas Sale")</f>
        <v>Christmas Sale</v>
      </c>
      <c r="X1832" t="b">
        <v>1</v>
      </c>
      <c r="Y1832">
        <v>5</v>
      </c>
      <c r="Z1832">
        <v>88.57</v>
      </c>
      <c r="AA1832">
        <v>88.57</v>
      </c>
      <c r="AB1832">
        <v>0</v>
      </c>
      <c r="AC1832" t="str">
        <f>IF(MasterData[[#This Row],[Discount Amount]]&gt;0, "Promotional sale", "Non-Promotional Sales")</f>
        <v>Non-Promotional Sales</v>
      </c>
    </row>
    <row r="1833" spans="1:29" x14ac:dyDescent="0.25">
      <c r="A1833">
        <v>1832</v>
      </c>
      <c r="B1833" s="1" t="s">
        <v>303</v>
      </c>
      <c r="C1833" s="2">
        <v>0.79519675925925926</v>
      </c>
      <c r="D1833">
        <v>262</v>
      </c>
      <c r="E1833">
        <v>70</v>
      </c>
      <c r="F1833" s="1" t="s">
        <v>61</v>
      </c>
      <c r="G1833" s="1" t="s">
        <v>29</v>
      </c>
      <c r="H1833">
        <v>51.253799999999998</v>
      </c>
      <c r="I1833">
        <v>-85.3232</v>
      </c>
      <c r="J1833">
        <v>5</v>
      </c>
      <c r="K1833" t="b">
        <v>1</v>
      </c>
      <c r="L1833">
        <v>19</v>
      </c>
      <c r="M1833" s="1" t="s">
        <v>63</v>
      </c>
      <c r="N1833" s="1" t="s">
        <v>64</v>
      </c>
      <c r="O1833">
        <v>3</v>
      </c>
      <c r="P1833" t="b">
        <v>0</v>
      </c>
      <c r="Q1833" t="b">
        <v>1</v>
      </c>
      <c r="R1833" s="1" t="s">
        <v>52</v>
      </c>
      <c r="S1833" s="1" t="s">
        <v>58</v>
      </c>
      <c r="T1833">
        <v>5</v>
      </c>
      <c r="U1833" s="1" t="s">
        <v>42</v>
      </c>
      <c r="V1833" s="1" t="s">
        <v>59</v>
      </c>
      <c r="W1833" s="1" t="str">
        <f>IF(OR(MasterData[[#This Row],[Event]]="Christmas Market", MasterData[[#This Row],[Event]]="Christmas"), "Christmas Sale", "Non-Christmas Sale")</f>
        <v>Non-Christmas Sale</v>
      </c>
      <c r="X1833" t="b">
        <v>1</v>
      </c>
      <c r="Y1833">
        <v>5</v>
      </c>
      <c r="Z1833">
        <v>44.84</v>
      </c>
      <c r="AA1833">
        <v>134.51</v>
      </c>
      <c r="AB1833">
        <v>13.45</v>
      </c>
      <c r="AC1833" t="str">
        <f>IF(MasterData[[#This Row],[Discount Amount]]&gt;0, "Promotional sale", "Non-Promotional Sales")</f>
        <v>Promotional sale</v>
      </c>
    </row>
    <row r="1834" spans="1:29" x14ac:dyDescent="0.25">
      <c r="A1834">
        <v>1833</v>
      </c>
      <c r="B1834" s="1" t="s">
        <v>112</v>
      </c>
      <c r="C1834" s="2">
        <v>0.56511574074074078</v>
      </c>
      <c r="D1834">
        <v>225</v>
      </c>
      <c r="E1834">
        <v>65</v>
      </c>
      <c r="F1834" s="1" t="s">
        <v>37</v>
      </c>
      <c r="G1834" s="1" t="s">
        <v>68</v>
      </c>
      <c r="H1834">
        <v>46.318800000000003</v>
      </c>
      <c r="I1834">
        <v>-63.146099999999997</v>
      </c>
      <c r="J1834">
        <v>49</v>
      </c>
      <c r="K1834" t="b">
        <v>1</v>
      </c>
      <c r="L1834">
        <v>434</v>
      </c>
      <c r="M1834" s="1" t="s">
        <v>74</v>
      </c>
      <c r="N1834" s="1" t="s">
        <v>75</v>
      </c>
      <c r="O1834">
        <v>5</v>
      </c>
      <c r="P1834" t="b">
        <v>1</v>
      </c>
      <c r="Q1834" t="b">
        <v>1</v>
      </c>
      <c r="R1834" s="1" t="s">
        <v>32</v>
      </c>
      <c r="S1834" s="1" t="s">
        <v>33</v>
      </c>
      <c r="T1834">
        <v>4</v>
      </c>
      <c r="U1834" s="1" t="s">
        <v>42</v>
      </c>
      <c r="V1834" s="1" t="s">
        <v>46</v>
      </c>
      <c r="W1834" s="1" t="str">
        <f>IF(OR(MasterData[[#This Row],[Event]]="Christmas Market", MasterData[[#This Row],[Event]]="Christmas"), "Christmas Sale", "Non-Christmas Sale")</f>
        <v>Christmas Sale</v>
      </c>
      <c r="X1834" t="b">
        <v>1</v>
      </c>
      <c r="Y1834">
        <v>5</v>
      </c>
      <c r="Z1834">
        <v>53.77</v>
      </c>
      <c r="AA1834">
        <v>268.86</v>
      </c>
      <c r="AB1834">
        <v>0</v>
      </c>
      <c r="AC1834" t="str">
        <f>IF(MasterData[[#This Row],[Discount Amount]]&gt;0, "Promotional sale", "Non-Promotional Sales")</f>
        <v>Non-Promotional Sales</v>
      </c>
    </row>
    <row r="1835" spans="1:29" x14ac:dyDescent="0.25">
      <c r="A1835">
        <v>1834</v>
      </c>
      <c r="B1835" s="1" t="s">
        <v>366</v>
      </c>
      <c r="C1835" s="2">
        <v>0.46267361111111116</v>
      </c>
      <c r="D1835">
        <v>281</v>
      </c>
      <c r="E1835">
        <v>31</v>
      </c>
      <c r="F1835" s="1" t="s">
        <v>28</v>
      </c>
      <c r="G1835" s="1" t="s">
        <v>38</v>
      </c>
      <c r="H1835">
        <v>53.726700000000001</v>
      </c>
      <c r="I1835">
        <v>-127.6476</v>
      </c>
      <c r="J1835">
        <v>13</v>
      </c>
      <c r="K1835" t="b">
        <v>0</v>
      </c>
      <c r="L1835">
        <v>602</v>
      </c>
      <c r="M1835" s="1" t="s">
        <v>56</v>
      </c>
      <c r="N1835" s="1" t="s">
        <v>57</v>
      </c>
      <c r="O1835">
        <v>1</v>
      </c>
      <c r="P1835" t="b">
        <v>0</v>
      </c>
      <c r="Q1835" t="b">
        <v>0</v>
      </c>
      <c r="R1835" s="1" t="s">
        <v>41</v>
      </c>
      <c r="S1835" s="1" t="s">
        <v>58</v>
      </c>
      <c r="T1835">
        <v>4</v>
      </c>
      <c r="U1835" s="1" t="s">
        <v>42</v>
      </c>
      <c r="V1835" s="1" t="s">
        <v>59</v>
      </c>
      <c r="W1835" s="1" t="str">
        <f>IF(OR(MasterData[[#This Row],[Event]]="Christmas Market", MasterData[[#This Row],[Event]]="Christmas"), "Christmas Sale", "Non-Christmas Sale")</f>
        <v>Non-Christmas Sale</v>
      </c>
      <c r="X1835" t="b">
        <v>0</v>
      </c>
      <c r="Y1835">
        <v>1</v>
      </c>
      <c r="Z1835">
        <v>36.590000000000003</v>
      </c>
      <c r="AA1835">
        <v>36.590000000000003</v>
      </c>
      <c r="AB1835">
        <v>3.66</v>
      </c>
      <c r="AC1835" t="str">
        <f>IF(MasterData[[#This Row],[Discount Amount]]&gt;0, "Promotional sale", "Non-Promotional Sales")</f>
        <v>Promotional sale</v>
      </c>
    </row>
    <row r="1836" spans="1:29" x14ac:dyDescent="0.25">
      <c r="A1836">
        <v>1835</v>
      </c>
      <c r="B1836" s="1" t="s">
        <v>114</v>
      </c>
      <c r="C1836" s="2">
        <v>0.71288194444444453</v>
      </c>
      <c r="D1836">
        <v>235</v>
      </c>
      <c r="E1836">
        <v>27</v>
      </c>
      <c r="F1836" s="1" t="s">
        <v>61</v>
      </c>
      <c r="G1836" s="1" t="s">
        <v>70</v>
      </c>
      <c r="H1836">
        <v>54.273099999999999</v>
      </c>
      <c r="I1836">
        <v>-61.738799999999998</v>
      </c>
      <c r="J1836">
        <v>97</v>
      </c>
      <c r="K1836" t="b">
        <v>0</v>
      </c>
      <c r="L1836">
        <v>630</v>
      </c>
      <c r="M1836" s="1" t="s">
        <v>56</v>
      </c>
      <c r="N1836" s="1" t="s">
        <v>57</v>
      </c>
      <c r="O1836">
        <v>4</v>
      </c>
      <c r="P1836" t="b">
        <v>0</v>
      </c>
      <c r="Q1836" t="b">
        <v>1</v>
      </c>
      <c r="R1836" s="1" t="s">
        <v>41</v>
      </c>
      <c r="S1836" s="1" t="s">
        <v>53</v>
      </c>
      <c r="T1836">
        <v>3</v>
      </c>
      <c r="U1836" s="1" t="s">
        <v>45</v>
      </c>
      <c r="V1836" s="1" t="s">
        <v>35</v>
      </c>
      <c r="W1836" s="1" t="str">
        <f>IF(OR(MasterData[[#This Row],[Event]]="Christmas Market", MasterData[[#This Row],[Event]]="Christmas"), "Christmas Sale", "Non-Christmas Sale")</f>
        <v>Non-Christmas Sale</v>
      </c>
      <c r="X1836" t="b">
        <v>0</v>
      </c>
      <c r="Y1836">
        <v>2</v>
      </c>
      <c r="Z1836">
        <v>30.02</v>
      </c>
      <c r="AA1836">
        <v>120.06</v>
      </c>
      <c r="AB1836">
        <v>0</v>
      </c>
      <c r="AC1836" t="str">
        <f>IF(MasterData[[#This Row],[Discount Amount]]&gt;0, "Promotional sale", "Non-Promotional Sales")</f>
        <v>Non-Promotional Sales</v>
      </c>
    </row>
    <row r="1837" spans="1:29" x14ac:dyDescent="0.25">
      <c r="A1837">
        <v>1836</v>
      </c>
      <c r="B1837" s="1" t="s">
        <v>125</v>
      </c>
      <c r="C1837" s="2">
        <v>0.84401620370370378</v>
      </c>
      <c r="D1837">
        <v>364</v>
      </c>
      <c r="E1837">
        <v>65</v>
      </c>
      <c r="F1837" s="1" t="s">
        <v>61</v>
      </c>
      <c r="G1837" s="1" t="s">
        <v>48</v>
      </c>
      <c r="H1837">
        <v>53.933300000000003</v>
      </c>
      <c r="I1837">
        <v>-116.5765</v>
      </c>
      <c r="J1837">
        <v>60</v>
      </c>
      <c r="K1837" t="b">
        <v>0</v>
      </c>
      <c r="L1837">
        <v>44</v>
      </c>
      <c r="M1837" s="1" t="s">
        <v>30</v>
      </c>
      <c r="N1837" s="1" t="s">
        <v>31</v>
      </c>
      <c r="O1837">
        <v>4</v>
      </c>
      <c r="P1837" t="b">
        <v>0</v>
      </c>
      <c r="Q1837" t="b">
        <v>1</v>
      </c>
      <c r="R1837" s="1" t="s">
        <v>41</v>
      </c>
      <c r="S1837" s="1" t="s">
        <v>33</v>
      </c>
      <c r="T1837">
        <v>1</v>
      </c>
      <c r="U1837" s="1" t="s">
        <v>45</v>
      </c>
      <c r="V1837" s="1" t="s">
        <v>59</v>
      </c>
      <c r="W1837" s="1" t="str">
        <f>IF(OR(MasterData[[#This Row],[Event]]="Christmas Market", MasterData[[#This Row],[Event]]="Christmas"), "Christmas Sale", "Non-Christmas Sale")</f>
        <v>Non-Christmas Sale</v>
      </c>
      <c r="X1837" t="b">
        <v>0</v>
      </c>
      <c r="Y1837">
        <v>1</v>
      </c>
      <c r="Z1837">
        <v>13.98</v>
      </c>
      <c r="AA1837">
        <v>55.93</v>
      </c>
      <c r="AB1837">
        <v>5.59</v>
      </c>
      <c r="AC1837" t="str">
        <f>IF(MasterData[[#This Row],[Discount Amount]]&gt;0, "Promotional sale", "Non-Promotional Sales")</f>
        <v>Promotional sale</v>
      </c>
    </row>
    <row r="1838" spans="1:29" x14ac:dyDescent="0.25">
      <c r="A1838">
        <v>1837</v>
      </c>
      <c r="B1838" s="1" t="s">
        <v>369</v>
      </c>
      <c r="C1838" s="2">
        <v>0.26839120370370373</v>
      </c>
      <c r="D1838">
        <v>57</v>
      </c>
      <c r="E1838">
        <v>33</v>
      </c>
      <c r="F1838" s="1" t="s">
        <v>61</v>
      </c>
      <c r="G1838" s="1" t="s">
        <v>55</v>
      </c>
      <c r="H1838">
        <v>52.939900000000002</v>
      </c>
      <c r="I1838">
        <v>-106.4509</v>
      </c>
      <c r="J1838">
        <v>56</v>
      </c>
      <c r="K1838" t="b">
        <v>1</v>
      </c>
      <c r="L1838">
        <v>709</v>
      </c>
      <c r="M1838" s="1" t="s">
        <v>56</v>
      </c>
      <c r="N1838" s="1" t="s">
        <v>57</v>
      </c>
      <c r="O1838">
        <v>2</v>
      </c>
      <c r="P1838" t="b">
        <v>0</v>
      </c>
      <c r="Q1838" t="b">
        <v>0</v>
      </c>
      <c r="R1838" s="1" t="s">
        <v>52</v>
      </c>
      <c r="S1838" s="1" t="s">
        <v>49</v>
      </c>
      <c r="T1838">
        <v>1</v>
      </c>
      <c r="U1838" s="1" t="s">
        <v>45</v>
      </c>
      <c r="V1838" s="1" t="s">
        <v>59</v>
      </c>
      <c r="W1838" s="1" t="str">
        <f>IF(OR(MasterData[[#This Row],[Event]]="Christmas Market", MasterData[[#This Row],[Event]]="Christmas"), "Christmas Sale", "Non-Christmas Sale")</f>
        <v>Non-Christmas Sale</v>
      </c>
      <c r="X1838" t="b">
        <v>1</v>
      </c>
      <c r="Y1838">
        <v>3</v>
      </c>
      <c r="Z1838">
        <v>56.41</v>
      </c>
      <c r="AA1838">
        <v>112.81</v>
      </c>
      <c r="AB1838">
        <v>11.28</v>
      </c>
      <c r="AC1838" t="str">
        <f>IF(MasterData[[#This Row],[Discount Amount]]&gt;0, "Promotional sale", "Non-Promotional Sales")</f>
        <v>Promotional sale</v>
      </c>
    </row>
    <row r="1839" spans="1:29" x14ac:dyDescent="0.25">
      <c r="A1839">
        <v>1838</v>
      </c>
      <c r="B1839" s="1" t="s">
        <v>374</v>
      </c>
      <c r="C1839" s="2">
        <v>7.8472222222222276E-2</v>
      </c>
      <c r="D1839">
        <v>287</v>
      </c>
      <c r="E1839">
        <v>50</v>
      </c>
      <c r="F1839" s="1" t="s">
        <v>61</v>
      </c>
      <c r="G1839" s="1" t="s">
        <v>51</v>
      </c>
      <c r="H1839">
        <v>53.760899999999999</v>
      </c>
      <c r="I1839">
        <v>-98.813900000000004</v>
      </c>
      <c r="J1839">
        <v>80</v>
      </c>
      <c r="K1839" t="b">
        <v>1</v>
      </c>
      <c r="L1839">
        <v>899</v>
      </c>
      <c r="M1839" s="1" t="s">
        <v>74</v>
      </c>
      <c r="N1839" s="1" t="s">
        <v>75</v>
      </c>
      <c r="O1839">
        <v>1</v>
      </c>
      <c r="P1839" t="b">
        <v>1</v>
      </c>
      <c r="Q1839" t="b">
        <v>1</v>
      </c>
      <c r="R1839" s="1" t="s">
        <v>41</v>
      </c>
      <c r="S1839" s="1" t="s">
        <v>53</v>
      </c>
      <c r="T1839">
        <v>3</v>
      </c>
      <c r="U1839" s="1" t="s">
        <v>45</v>
      </c>
      <c r="V1839" s="1" t="s">
        <v>59</v>
      </c>
      <c r="W1839" s="1" t="str">
        <f>IF(OR(MasterData[[#This Row],[Event]]="Christmas Market", MasterData[[#This Row],[Event]]="Christmas"), "Christmas Sale", "Non-Christmas Sale")</f>
        <v>Non-Christmas Sale</v>
      </c>
      <c r="X1839" t="b">
        <v>1</v>
      </c>
      <c r="Y1839">
        <v>5</v>
      </c>
      <c r="Z1839">
        <v>12.6</v>
      </c>
      <c r="AA1839">
        <v>12.6</v>
      </c>
      <c r="AB1839">
        <v>1.26</v>
      </c>
      <c r="AC1839" t="str">
        <f>IF(MasterData[[#This Row],[Discount Amount]]&gt;0, "Promotional sale", "Non-Promotional Sales")</f>
        <v>Promotional sale</v>
      </c>
    </row>
    <row r="1840" spans="1:29" x14ac:dyDescent="0.25">
      <c r="A1840">
        <v>1839</v>
      </c>
      <c r="B1840" s="1" t="s">
        <v>176</v>
      </c>
      <c r="C1840" s="2">
        <v>0.39798611111111115</v>
      </c>
      <c r="D1840">
        <v>147</v>
      </c>
      <c r="E1840">
        <v>31</v>
      </c>
      <c r="F1840" s="1" t="s">
        <v>28</v>
      </c>
      <c r="G1840" s="1" t="s">
        <v>68</v>
      </c>
      <c r="H1840">
        <v>46.318800000000003</v>
      </c>
      <c r="I1840">
        <v>-63.146099999999997</v>
      </c>
      <c r="J1840">
        <v>49</v>
      </c>
      <c r="K1840" t="b">
        <v>1</v>
      </c>
      <c r="L1840">
        <v>223</v>
      </c>
      <c r="M1840" s="1" t="s">
        <v>39</v>
      </c>
      <c r="N1840" s="1" t="s">
        <v>40</v>
      </c>
      <c r="O1840">
        <v>3</v>
      </c>
      <c r="P1840" t="b">
        <v>0</v>
      </c>
      <c r="Q1840" t="b">
        <v>0</v>
      </c>
      <c r="R1840" s="1" t="s">
        <v>52</v>
      </c>
      <c r="S1840" s="1" t="s">
        <v>53</v>
      </c>
      <c r="T1840">
        <v>2</v>
      </c>
      <c r="U1840" s="1" t="s">
        <v>34</v>
      </c>
      <c r="V1840" s="1" t="s">
        <v>59</v>
      </c>
      <c r="W1840" s="1" t="str">
        <f>IF(OR(MasterData[[#This Row],[Event]]="Christmas Market", MasterData[[#This Row],[Event]]="Christmas"), "Christmas Sale", "Non-Christmas Sale")</f>
        <v>Non-Christmas Sale</v>
      </c>
      <c r="X1840" t="b">
        <v>1</v>
      </c>
      <c r="Y1840">
        <v>1</v>
      </c>
      <c r="Z1840">
        <v>50.76</v>
      </c>
      <c r="AA1840">
        <v>152.27000000000001</v>
      </c>
      <c r="AB1840">
        <v>15.23</v>
      </c>
      <c r="AC1840" t="str">
        <f>IF(MasterData[[#This Row],[Discount Amount]]&gt;0, "Promotional sale", "Non-Promotional Sales")</f>
        <v>Promotional sale</v>
      </c>
    </row>
    <row r="1841" spans="1:29" x14ac:dyDescent="0.25">
      <c r="A1841">
        <v>1840</v>
      </c>
      <c r="B1841" s="1" t="s">
        <v>112</v>
      </c>
      <c r="C1841" s="2">
        <v>9.3252314814814774E-2</v>
      </c>
      <c r="D1841">
        <v>236</v>
      </c>
      <c r="E1841">
        <v>30</v>
      </c>
      <c r="F1841" s="1" t="s">
        <v>37</v>
      </c>
      <c r="G1841" s="1" t="s">
        <v>38</v>
      </c>
      <c r="H1841">
        <v>53.726700000000001</v>
      </c>
      <c r="I1841">
        <v>-127.6476</v>
      </c>
      <c r="J1841">
        <v>17</v>
      </c>
      <c r="K1841" t="b">
        <v>1</v>
      </c>
      <c r="L1841">
        <v>797</v>
      </c>
      <c r="M1841" s="1" t="s">
        <v>56</v>
      </c>
      <c r="N1841" s="1" t="s">
        <v>57</v>
      </c>
      <c r="O1841">
        <v>5</v>
      </c>
      <c r="P1841" t="b">
        <v>0</v>
      </c>
      <c r="Q1841" t="b">
        <v>0</v>
      </c>
      <c r="R1841" s="1" t="s">
        <v>41</v>
      </c>
      <c r="S1841" s="1" t="s">
        <v>53</v>
      </c>
      <c r="T1841">
        <v>5</v>
      </c>
      <c r="U1841" s="1" t="s">
        <v>45</v>
      </c>
      <c r="V1841" s="1" t="s">
        <v>46</v>
      </c>
      <c r="W1841" s="1" t="str">
        <f>IF(OR(MasterData[[#This Row],[Event]]="Christmas Market", MasterData[[#This Row],[Event]]="Christmas"), "Christmas Sale", "Non-Christmas Sale")</f>
        <v>Christmas Sale</v>
      </c>
      <c r="X1841" t="b">
        <v>0</v>
      </c>
      <c r="Y1841">
        <v>1</v>
      </c>
      <c r="Z1841">
        <v>25.38</v>
      </c>
      <c r="AA1841">
        <v>126.92</v>
      </c>
      <c r="AB1841">
        <v>0</v>
      </c>
      <c r="AC1841" t="str">
        <f>IF(MasterData[[#This Row],[Discount Amount]]&gt;0, "Promotional sale", "Non-Promotional Sales")</f>
        <v>Non-Promotional Sales</v>
      </c>
    </row>
    <row r="1842" spans="1:29" x14ac:dyDescent="0.25">
      <c r="A1842">
        <v>1841</v>
      </c>
      <c r="B1842" s="1" t="s">
        <v>155</v>
      </c>
      <c r="C1842" s="2">
        <v>0.30552083333333324</v>
      </c>
      <c r="D1842">
        <v>356</v>
      </c>
      <c r="E1842">
        <v>31</v>
      </c>
      <c r="F1842" s="1" t="s">
        <v>28</v>
      </c>
      <c r="G1842" s="1" t="s">
        <v>48</v>
      </c>
      <c r="H1842">
        <v>53.933300000000003</v>
      </c>
      <c r="I1842">
        <v>-116.5765</v>
      </c>
      <c r="J1842">
        <v>48</v>
      </c>
      <c r="K1842" t="b">
        <v>1</v>
      </c>
      <c r="L1842">
        <v>758</v>
      </c>
      <c r="M1842" s="1" t="s">
        <v>63</v>
      </c>
      <c r="N1842" s="1" t="s">
        <v>64</v>
      </c>
      <c r="O1842">
        <v>5</v>
      </c>
      <c r="P1842" t="b">
        <v>0</v>
      </c>
      <c r="Q1842" t="b">
        <v>1</v>
      </c>
      <c r="R1842" s="1" t="s">
        <v>32</v>
      </c>
      <c r="S1842" s="1" t="s">
        <v>33</v>
      </c>
      <c r="T1842">
        <v>2</v>
      </c>
      <c r="U1842" s="1" t="s">
        <v>45</v>
      </c>
      <c r="V1842" s="1" t="s">
        <v>59</v>
      </c>
      <c r="W1842" s="1" t="str">
        <f>IF(OR(MasterData[[#This Row],[Event]]="Christmas Market", MasterData[[#This Row],[Event]]="Christmas"), "Christmas Sale", "Non-Christmas Sale")</f>
        <v>Non-Christmas Sale</v>
      </c>
      <c r="X1842" t="b">
        <v>0</v>
      </c>
      <c r="Y1842">
        <v>5</v>
      </c>
      <c r="Z1842">
        <v>80.72</v>
      </c>
      <c r="AA1842">
        <v>403.58</v>
      </c>
      <c r="AB1842">
        <v>40.36</v>
      </c>
      <c r="AC1842" t="str">
        <f>IF(MasterData[[#This Row],[Discount Amount]]&gt;0, "Promotional sale", "Non-Promotional Sales")</f>
        <v>Promotional sale</v>
      </c>
    </row>
    <row r="1843" spans="1:29" x14ac:dyDescent="0.25">
      <c r="A1843">
        <v>1842</v>
      </c>
      <c r="B1843" s="1" t="s">
        <v>93</v>
      </c>
      <c r="C1843" s="2">
        <v>0.18680555555555545</v>
      </c>
      <c r="D1843">
        <v>310</v>
      </c>
      <c r="E1843">
        <v>44</v>
      </c>
      <c r="F1843" s="1" t="s">
        <v>61</v>
      </c>
      <c r="G1843" s="1" t="s">
        <v>70</v>
      </c>
      <c r="H1843">
        <v>54.273099999999999</v>
      </c>
      <c r="I1843">
        <v>-61.738799999999998</v>
      </c>
      <c r="J1843">
        <v>48</v>
      </c>
      <c r="K1843" t="b">
        <v>1</v>
      </c>
      <c r="L1843">
        <v>221</v>
      </c>
      <c r="M1843" s="1" t="s">
        <v>74</v>
      </c>
      <c r="N1843" s="1" t="s">
        <v>75</v>
      </c>
      <c r="O1843">
        <v>2</v>
      </c>
      <c r="P1843" t="b">
        <v>0</v>
      </c>
      <c r="Q1843" t="b">
        <v>1</v>
      </c>
      <c r="R1843" s="1" t="s">
        <v>41</v>
      </c>
      <c r="S1843" s="1" t="s">
        <v>58</v>
      </c>
      <c r="T1843">
        <v>4</v>
      </c>
      <c r="U1843" s="1" t="s">
        <v>45</v>
      </c>
      <c r="V1843" s="1" t="s">
        <v>59</v>
      </c>
      <c r="W1843" s="1" t="str">
        <f>IF(OR(MasterData[[#This Row],[Event]]="Christmas Market", MasterData[[#This Row],[Event]]="Christmas"), "Christmas Sale", "Non-Christmas Sale")</f>
        <v>Non-Christmas Sale</v>
      </c>
      <c r="X1843" t="b">
        <v>0</v>
      </c>
      <c r="Y1843">
        <v>3</v>
      </c>
      <c r="Z1843">
        <v>91.16</v>
      </c>
      <c r="AA1843">
        <v>182.32</v>
      </c>
      <c r="AB1843">
        <v>18.23</v>
      </c>
      <c r="AC1843" t="str">
        <f>IF(MasterData[[#This Row],[Discount Amount]]&gt;0, "Promotional sale", "Non-Promotional Sales")</f>
        <v>Promotional sale</v>
      </c>
    </row>
    <row r="1844" spans="1:29" x14ac:dyDescent="0.25">
      <c r="A1844">
        <v>1843</v>
      </c>
      <c r="B1844" s="1" t="s">
        <v>250</v>
      </c>
      <c r="C1844" s="2">
        <v>5.9409722222222294E-2</v>
      </c>
      <c r="D1844">
        <v>299</v>
      </c>
      <c r="E1844">
        <v>31</v>
      </c>
      <c r="F1844" s="1" t="s">
        <v>28</v>
      </c>
      <c r="G1844" s="1" t="s">
        <v>62</v>
      </c>
      <c r="H1844">
        <v>46.565300000000001</v>
      </c>
      <c r="I1844">
        <v>-66.4619</v>
      </c>
      <c r="J1844">
        <v>97</v>
      </c>
      <c r="K1844" t="b">
        <v>1</v>
      </c>
      <c r="L1844">
        <v>393</v>
      </c>
      <c r="M1844" s="1" t="s">
        <v>56</v>
      </c>
      <c r="N1844" s="1" t="s">
        <v>57</v>
      </c>
      <c r="O1844">
        <v>3</v>
      </c>
      <c r="P1844" t="b">
        <v>0</v>
      </c>
      <c r="Q1844" t="b">
        <v>0</v>
      </c>
      <c r="R1844" s="1" t="s">
        <v>32</v>
      </c>
      <c r="S1844" s="1" t="s">
        <v>58</v>
      </c>
      <c r="T1844">
        <v>5</v>
      </c>
      <c r="U1844" s="1" t="s">
        <v>42</v>
      </c>
      <c r="V1844" s="1" t="s">
        <v>46</v>
      </c>
      <c r="W1844" s="1" t="str">
        <f>IF(OR(MasterData[[#This Row],[Event]]="Christmas Market", MasterData[[#This Row],[Event]]="Christmas"), "Christmas Sale", "Non-Christmas Sale")</f>
        <v>Christmas Sale</v>
      </c>
      <c r="X1844" t="b">
        <v>0</v>
      </c>
      <c r="Y1844">
        <v>2</v>
      </c>
      <c r="Z1844">
        <v>38.450000000000003</v>
      </c>
      <c r="AA1844">
        <v>115.35</v>
      </c>
      <c r="AB1844">
        <v>0</v>
      </c>
      <c r="AC1844" t="str">
        <f>IF(MasterData[[#This Row],[Discount Amount]]&gt;0, "Promotional sale", "Non-Promotional Sales")</f>
        <v>Non-Promotional Sales</v>
      </c>
    </row>
    <row r="1845" spans="1:29" x14ac:dyDescent="0.25">
      <c r="A1845">
        <v>1844</v>
      </c>
      <c r="B1845" s="1" t="s">
        <v>178</v>
      </c>
      <c r="C1845" s="2">
        <v>0.77025462962962954</v>
      </c>
      <c r="D1845">
        <v>134</v>
      </c>
      <c r="E1845">
        <v>49</v>
      </c>
      <c r="F1845" s="1" t="s">
        <v>61</v>
      </c>
      <c r="G1845" s="1" t="s">
        <v>79</v>
      </c>
      <c r="H1845">
        <v>63.588799999999999</v>
      </c>
      <c r="I1845">
        <v>-115.5069</v>
      </c>
      <c r="J1845">
        <v>82</v>
      </c>
      <c r="K1845" t="b">
        <v>1</v>
      </c>
      <c r="L1845">
        <v>447</v>
      </c>
      <c r="M1845" s="1" t="s">
        <v>56</v>
      </c>
      <c r="N1845" s="1" t="s">
        <v>57</v>
      </c>
      <c r="O1845">
        <v>4</v>
      </c>
      <c r="P1845" t="b">
        <v>1</v>
      </c>
      <c r="Q1845" t="b">
        <v>1</v>
      </c>
      <c r="R1845" s="1" t="s">
        <v>41</v>
      </c>
      <c r="S1845" s="1" t="s">
        <v>53</v>
      </c>
      <c r="T1845">
        <v>4</v>
      </c>
      <c r="U1845" s="1" t="s">
        <v>42</v>
      </c>
      <c r="V1845" s="1" t="s">
        <v>35</v>
      </c>
      <c r="W1845" s="1" t="str">
        <f>IF(OR(MasterData[[#This Row],[Event]]="Christmas Market", MasterData[[#This Row],[Event]]="Christmas"), "Christmas Sale", "Non-Christmas Sale")</f>
        <v>Non-Christmas Sale</v>
      </c>
      <c r="X1845" t="b">
        <v>1</v>
      </c>
      <c r="Y1845">
        <v>5</v>
      </c>
      <c r="Z1845">
        <v>83.31</v>
      </c>
      <c r="AA1845">
        <v>333.26</v>
      </c>
      <c r="AB1845">
        <v>0</v>
      </c>
      <c r="AC1845" t="str">
        <f>IF(MasterData[[#This Row],[Discount Amount]]&gt;0, "Promotional sale", "Non-Promotional Sales")</f>
        <v>Non-Promotional Sales</v>
      </c>
    </row>
    <row r="1846" spans="1:29" x14ac:dyDescent="0.25">
      <c r="A1846">
        <v>1845</v>
      </c>
      <c r="B1846" s="1" t="s">
        <v>347</v>
      </c>
      <c r="C1846" s="2">
        <v>0.55374999999999996</v>
      </c>
      <c r="D1846">
        <v>257</v>
      </c>
      <c r="E1846">
        <v>21</v>
      </c>
      <c r="F1846" s="1" t="s">
        <v>37</v>
      </c>
      <c r="G1846" s="1" t="s">
        <v>66</v>
      </c>
      <c r="H1846">
        <v>45.077800000000003</v>
      </c>
      <c r="I1846">
        <v>-63.546700000000001</v>
      </c>
      <c r="J1846">
        <v>6</v>
      </c>
      <c r="K1846" t="b">
        <v>1</v>
      </c>
      <c r="L1846">
        <v>512</v>
      </c>
      <c r="M1846" s="1" t="s">
        <v>74</v>
      </c>
      <c r="N1846" s="1" t="s">
        <v>75</v>
      </c>
      <c r="O1846">
        <v>3</v>
      </c>
      <c r="P1846" t="b">
        <v>0</v>
      </c>
      <c r="Q1846" t="b">
        <v>1</v>
      </c>
      <c r="R1846" s="1" t="s">
        <v>32</v>
      </c>
      <c r="S1846" s="1" t="s">
        <v>49</v>
      </c>
      <c r="T1846">
        <v>1</v>
      </c>
      <c r="U1846" s="1" t="s">
        <v>45</v>
      </c>
      <c r="V1846" s="1" t="s">
        <v>46</v>
      </c>
      <c r="W1846" s="1" t="str">
        <f>IF(OR(MasterData[[#This Row],[Event]]="Christmas Market", MasterData[[#This Row],[Event]]="Christmas"), "Christmas Sale", "Non-Christmas Sale")</f>
        <v>Christmas Sale</v>
      </c>
      <c r="X1846" t="b">
        <v>0</v>
      </c>
      <c r="Y1846">
        <v>4</v>
      </c>
      <c r="Z1846">
        <v>96.02</v>
      </c>
      <c r="AA1846">
        <v>288.05</v>
      </c>
      <c r="AB1846">
        <v>0</v>
      </c>
      <c r="AC1846" t="str">
        <f>IF(MasterData[[#This Row],[Discount Amount]]&gt;0, "Promotional sale", "Non-Promotional Sales")</f>
        <v>Non-Promotional Sales</v>
      </c>
    </row>
    <row r="1847" spans="1:29" x14ac:dyDescent="0.25">
      <c r="A1847">
        <v>1846</v>
      </c>
      <c r="B1847" s="1" t="s">
        <v>193</v>
      </c>
      <c r="C1847" s="2">
        <v>0.91934027777777771</v>
      </c>
      <c r="D1847">
        <v>420</v>
      </c>
      <c r="E1847">
        <v>36</v>
      </c>
      <c r="F1847" s="1" t="s">
        <v>61</v>
      </c>
      <c r="G1847" s="1" t="s">
        <v>68</v>
      </c>
      <c r="H1847">
        <v>46.318800000000003</v>
      </c>
      <c r="I1847">
        <v>-63.146099999999997</v>
      </c>
      <c r="J1847">
        <v>69</v>
      </c>
      <c r="K1847" t="b">
        <v>1</v>
      </c>
      <c r="L1847">
        <v>776</v>
      </c>
      <c r="M1847" s="1" t="s">
        <v>30</v>
      </c>
      <c r="N1847" s="1" t="s">
        <v>31</v>
      </c>
      <c r="O1847">
        <v>1</v>
      </c>
      <c r="P1847" t="b">
        <v>0</v>
      </c>
      <c r="Q1847" t="b">
        <v>0</v>
      </c>
      <c r="R1847" s="1" t="s">
        <v>32</v>
      </c>
      <c r="S1847" s="1" t="s">
        <v>33</v>
      </c>
      <c r="T1847">
        <v>2</v>
      </c>
      <c r="U1847" s="1" t="s">
        <v>34</v>
      </c>
      <c r="V1847" s="1" t="s">
        <v>59</v>
      </c>
      <c r="W1847" s="1" t="str">
        <f>IF(OR(MasterData[[#This Row],[Event]]="Christmas Market", MasterData[[#This Row],[Event]]="Christmas"), "Christmas Sale", "Non-Christmas Sale")</f>
        <v>Non-Christmas Sale</v>
      </c>
      <c r="X1847" t="b">
        <v>0</v>
      </c>
      <c r="Y1847">
        <v>2</v>
      </c>
      <c r="Z1847">
        <v>97.62</v>
      </c>
      <c r="AA1847">
        <v>97.62</v>
      </c>
      <c r="AB1847">
        <v>9.76</v>
      </c>
      <c r="AC1847" t="str">
        <f>IF(MasterData[[#This Row],[Discount Amount]]&gt;0, "Promotional sale", "Non-Promotional Sales")</f>
        <v>Promotional sale</v>
      </c>
    </row>
    <row r="1848" spans="1:29" x14ac:dyDescent="0.25">
      <c r="A1848">
        <v>1847</v>
      </c>
      <c r="B1848" s="1" t="s">
        <v>334</v>
      </c>
      <c r="C1848" s="2">
        <v>0.54697916666666657</v>
      </c>
      <c r="D1848">
        <v>395</v>
      </c>
      <c r="E1848">
        <v>25</v>
      </c>
      <c r="F1848" s="1" t="s">
        <v>37</v>
      </c>
      <c r="G1848" s="1" t="s">
        <v>62</v>
      </c>
      <c r="H1848">
        <v>46.565300000000001</v>
      </c>
      <c r="I1848">
        <v>-66.4619</v>
      </c>
      <c r="J1848">
        <v>68</v>
      </c>
      <c r="K1848" t="b">
        <v>1</v>
      </c>
      <c r="L1848">
        <v>867</v>
      </c>
      <c r="M1848" s="1" t="s">
        <v>30</v>
      </c>
      <c r="N1848" s="1" t="s">
        <v>31</v>
      </c>
      <c r="O1848">
        <v>5</v>
      </c>
      <c r="P1848" t="b">
        <v>0</v>
      </c>
      <c r="Q1848" t="b">
        <v>1</v>
      </c>
      <c r="R1848" s="1" t="s">
        <v>41</v>
      </c>
      <c r="S1848" s="1" t="s">
        <v>49</v>
      </c>
      <c r="T1848">
        <v>4</v>
      </c>
      <c r="U1848" s="1" t="s">
        <v>34</v>
      </c>
      <c r="V1848" s="1" t="s">
        <v>46</v>
      </c>
      <c r="W1848" s="1" t="str">
        <f>IF(OR(MasterData[[#This Row],[Event]]="Christmas Market", MasterData[[#This Row],[Event]]="Christmas"), "Christmas Sale", "Non-Christmas Sale")</f>
        <v>Christmas Sale</v>
      </c>
      <c r="X1848" t="b">
        <v>0</v>
      </c>
      <c r="Y1848">
        <v>5</v>
      </c>
      <c r="Z1848">
        <v>44.43</v>
      </c>
      <c r="AA1848">
        <v>222.14</v>
      </c>
      <c r="AB1848">
        <v>0</v>
      </c>
      <c r="AC1848" t="str">
        <f>IF(MasterData[[#This Row],[Discount Amount]]&gt;0, "Promotional sale", "Non-Promotional Sales")</f>
        <v>Non-Promotional Sales</v>
      </c>
    </row>
    <row r="1849" spans="1:29" x14ac:dyDescent="0.25">
      <c r="A1849">
        <v>1848</v>
      </c>
      <c r="B1849" s="1" t="s">
        <v>289</v>
      </c>
      <c r="C1849" s="2">
        <v>0.43945601851851857</v>
      </c>
      <c r="D1849">
        <v>288</v>
      </c>
      <c r="E1849">
        <v>57</v>
      </c>
      <c r="F1849" s="1" t="s">
        <v>28</v>
      </c>
      <c r="G1849" s="1" t="s">
        <v>51</v>
      </c>
      <c r="H1849">
        <v>53.760899999999999</v>
      </c>
      <c r="I1849">
        <v>-98.813900000000004</v>
      </c>
      <c r="J1849">
        <v>81</v>
      </c>
      <c r="K1849" t="b">
        <v>1</v>
      </c>
      <c r="L1849">
        <v>805</v>
      </c>
      <c r="M1849" s="1" t="s">
        <v>39</v>
      </c>
      <c r="N1849" s="1" t="s">
        <v>40</v>
      </c>
      <c r="O1849">
        <v>2</v>
      </c>
      <c r="P1849" t="b">
        <v>0</v>
      </c>
      <c r="Q1849" t="b">
        <v>0</v>
      </c>
      <c r="R1849" s="1" t="s">
        <v>32</v>
      </c>
      <c r="S1849" s="1" t="s">
        <v>58</v>
      </c>
      <c r="T1849">
        <v>3</v>
      </c>
      <c r="U1849" s="1" t="s">
        <v>45</v>
      </c>
      <c r="V1849" s="1" t="s">
        <v>46</v>
      </c>
      <c r="W1849" s="1" t="str">
        <f>IF(OR(MasterData[[#This Row],[Event]]="Christmas Market", MasterData[[#This Row],[Event]]="Christmas"), "Christmas Sale", "Non-Christmas Sale")</f>
        <v>Christmas Sale</v>
      </c>
      <c r="X1849" t="b">
        <v>0</v>
      </c>
      <c r="Y1849">
        <v>5</v>
      </c>
      <c r="Z1849">
        <v>99.22</v>
      </c>
      <c r="AA1849">
        <v>198.44</v>
      </c>
      <c r="AB1849">
        <v>0</v>
      </c>
      <c r="AC1849" t="str">
        <f>IF(MasterData[[#This Row],[Discount Amount]]&gt;0, "Promotional sale", "Non-Promotional Sales")</f>
        <v>Non-Promotional Sales</v>
      </c>
    </row>
    <row r="1850" spans="1:29" x14ac:dyDescent="0.25">
      <c r="A1850">
        <v>1849</v>
      </c>
      <c r="B1850" s="1" t="s">
        <v>210</v>
      </c>
      <c r="C1850" s="2">
        <v>0.70822916666666669</v>
      </c>
      <c r="D1850">
        <v>454</v>
      </c>
      <c r="E1850">
        <v>57</v>
      </c>
      <c r="F1850" s="1" t="s">
        <v>37</v>
      </c>
      <c r="G1850" s="1" t="s">
        <v>81</v>
      </c>
      <c r="H1850">
        <v>64.248000000000005</v>
      </c>
      <c r="I1850">
        <v>-84.889600000000002</v>
      </c>
      <c r="J1850">
        <v>44</v>
      </c>
      <c r="K1850" t="b">
        <v>0</v>
      </c>
      <c r="L1850">
        <v>982</v>
      </c>
      <c r="M1850" s="1" t="s">
        <v>30</v>
      </c>
      <c r="N1850" s="1" t="s">
        <v>31</v>
      </c>
      <c r="O1850">
        <v>2</v>
      </c>
      <c r="P1850" t="b">
        <v>0</v>
      </c>
      <c r="Q1850" t="b">
        <v>0</v>
      </c>
      <c r="R1850" s="1" t="s">
        <v>52</v>
      </c>
      <c r="S1850" s="1" t="s">
        <v>58</v>
      </c>
      <c r="T1850">
        <v>5</v>
      </c>
      <c r="U1850" s="1" t="s">
        <v>34</v>
      </c>
      <c r="V1850" s="1" t="s">
        <v>46</v>
      </c>
      <c r="W1850" s="1" t="str">
        <f>IF(OR(MasterData[[#This Row],[Event]]="Christmas Market", MasterData[[#This Row],[Event]]="Christmas"), "Christmas Sale", "Non-Christmas Sale")</f>
        <v>Christmas Sale</v>
      </c>
      <c r="X1850" t="b">
        <v>1</v>
      </c>
      <c r="Y1850">
        <v>3</v>
      </c>
      <c r="Z1850">
        <v>75.38</v>
      </c>
      <c r="AA1850">
        <v>150.75</v>
      </c>
      <c r="AB1850">
        <v>0</v>
      </c>
      <c r="AC1850" t="str">
        <f>IF(MasterData[[#This Row],[Discount Amount]]&gt;0, "Promotional sale", "Non-Promotional Sales")</f>
        <v>Non-Promotional Sales</v>
      </c>
    </row>
    <row r="1851" spans="1:29" x14ac:dyDescent="0.25">
      <c r="A1851">
        <v>1850</v>
      </c>
      <c r="B1851" s="1" t="s">
        <v>249</v>
      </c>
      <c r="C1851" s="2">
        <v>0.62064814814814806</v>
      </c>
      <c r="D1851">
        <v>350</v>
      </c>
      <c r="E1851">
        <v>46</v>
      </c>
      <c r="F1851" s="1" t="s">
        <v>61</v>
      </c>
      <c r="G1851" s="1" t="s">
        <v>79</v>
      </c>
      <c r="H1851">
        <v>63.588799999999999</v>
      </c>
      <c r="I1851">
        <v>-115.5069</v>
      </c>
      <c r="J1851">
        <v>68</v>
      </c>
      <c r="K1851" t="b">
        <v>0</v>
      </c>
      <c r="L1851">
        <v>961</v>
      </c>
      <c r="M1851" s="1" t="s">
        <v>56</v>
      </c>
      <c r="N1851" s="1" t="s">
        <v>57</v>
      </c>
      <c r="O1851">
        <v>1</v>
      </c>
      <c r="P1851" t="b">
        <v>0</v>
      </c>
      <c r="Q1851" t="b">
        <v>1</v>
      </c>
      <c r="R1851" s="1" t="s">
        <v>52</v>
      </c>
      <c r="S1851" s="1" t="s">
        <v>33</v>
      </c>
      <c r="T1851">
        <v>1</v>
      </c>
      <c r="U1851" s="1" t="s">
        <v>42</v>
      </c>
      <c r="V1851" s="1" t="s">
        <v>59</v>
      </c>
      <c r="W1851" s="1" t="str">
        <f>IF(OR(MasterData[[#This Row],[Event]]="Christmas Market", MasterData[[#This Row],[Event]]="Christmas"), "Christmas Sale", "Non-Christmas Sale")</f>
        <v>Non-Christmas Sale</v>
      </c>
      <c r="X1851" t="b">
        <v>1</v>
      </c>
      <c r="Y1851">
        <v>5</v>
      </c>
      <c r="Z1851">
        <v>38.340000000000003</v>
      </c>
      <c r="AA1851">
        <v>38.340000000000003</v>
      </c>
      <c r="AB1851">
        <v>3.83</v>
      </c>
      <c r="AC1851" t="str">
        <f>IF(MasterData[[#This Row],[Discount Amount]]&gt;0, "Promotional sale", "Non-Promotional Sales")</f>
        <v>Promotional sale</v>
      </c>
    </row>
    <row r="1852" spans="1:29" x14ac:dyDescent="0.25">
      <c r="A1852">
        <v>1851</v>
      </c>
      <c r="B1852" s="1" t="s">
        <v>136</v>
      </c>
      <c r="C1852" s="2">
        <v>8.2488425925925979E-2</v>
      </c>
      <c r="D1852">
        <v>483</v>
      </c>
      <c r="E1852">
        <v>48</v>
      </c>
      <c r="F1852" s="1" t="s">
        <v>28</v>
      </c>
      <c r="G1852" s="1" t="s">
        <v>55</v>
      </c>
      <c r="H1852">
        <v>52.939900000000002</v>
      </c>
      <c r="I1852">
        <v>-106.4509</v>
      </c>
      <c r="J1852">
        <v>15</v>
      </c>
      <c r="K1852" t="b">
        <v>0</v>
      </c>
      <c r="L1852">
        <v>367</v>
      </c>
      <c r="M1852" s="1" t="s">
        <v>39</v>
      </c>
      <c r="N1852" s="1" t="s">
        <v>40</v>
      </c>
      <c r="O1852">
        <v>5</v>
      </c>
      <c r="P1852" t="b">
        <v>0</v>
      </c>
      <c r="Q1852" t="b">
        <v>1</v>
      </c>
      <c r="R1852" s="1" t="s">
        <v>52</v>
      </c>
      <c r="S1852" s="1" t="s">
        <v>33</v>
      </c>
      <c r="T1852">
        <v>3</v>
      </c>
      <c r="U1852" s="1" t="s">
        <v>42</v>
      </c>
      <c r="V1852" s="1" t="s">
        <v>59</v>
      </c>
      <c r="W1852" s="1" t="str">
        <f>IF(OR(MasterData[[#This Row],[Event]]="Christmas Market", MasterData[[#This Row],[Event]]="Christmas"), "Christmas Sale", "Non-Christmas Sale")</f>
        <v>Non-Christmas Sale</v>
      </c>
      <c r="X1852" t="b">
        <v>1</v>
      </c>
      <c r="Y1852">
        <v>2</v>
      </c>
      <c r="Z1852">
        <v>49.51</v>
      </c>
      <c r="AA1852">
        <v>247.55</v>
      </c>
      <c r="AB1852">
        <v>24.75</v>
      </c>
      <c r="AC1852" t="str">
        <f>IF(MasterData[[#This Row],[Discount Amount]]&gt;0, "Promotional sale", "Non-Promotional Sales")</f>
        <v>Promotional sale</v>
      </c>
    </row>
    <row r="1853" spans="1:29" x14ac:dyDescent="0.25">
      <c r="A1853">
        <v>1852</v>
      </c>
      <c r="B1853" s="1" t="s">
        <v>207</v>
      </c>
      <c r="C1853" s="2">
        <v>0.76716435185185183</v>
      </c>
      <c r="D1853">
        <v>334</v>
      </c>
      <c r="E1853">
        <v>54</v>
      </c>
      <c r="F1853" s="1" t="s">
        <v>28</v>
      </c>
      <c r="G1853" s="1" t="s">
        <v>81</v>
      </c>
      <c r="H1853">
        <v>64.248000000000005</v>
      </c>
      <c r="I1853">
        <v>-84.889600000000002</v>
      </c>
      <c r="J1853">
        <v>15</v>
      </c>
      <c r="K1853" t="b">
        <v>1</v>
      </c>
      <c r="L1853">
        <v>997</v>
      </c>
      <c r="M1853" s="1" t="s">
        <v>56</v>
      </c>
      <c r="N1853" s="1" t="s">
        <v>57</v>
      </c>
      <c r="O1853">
        <v>4</v>
      </c>
      <c r="P1853" t="b">
        <v>0</v>
      </c>
      <c r="Q1853" t="b">
        <v>1</v>
      </c>
      <c r="R1853" s="1" t="s">
        <v>32</v>
      </c>
      <c r="S1853" s="1" t="s">
        <v>53</v>
      </c>
      <c r="T1853">
        <v>2</v>
      </c>
      <c r="U1853" s="1" t="s">
        <v>45</v>
      </c>
      <c r="V1853" s="1" t="s">
        <v>59</v>
      </c>
      <c r="W1853" s="1" t="str">
        <f>IF(OR(MasterData[[#This Row],[Event]]="Christmas Market", MasterData[[#This Row],[Event]]="Christmas"), "Christmas Sale", "Non-Christmas Sale")</f>
        <v>Non-Christmas Sale</v>
      </c>
      <c r="X1853" t="b">
        <v>0</v>
      </c>
      <c r="Y1853">
        <v>5</v>
      </c>
      <c r="Z1853">
        <v>76.680000000000007</v>
      </c>
      <c r="AA1853">
        <v>306.72000000000003</v>
      </c>
      <c r="AB1853">
        <v>30.67</v>
      </c>
      <c r="AC1853" t="str">
        <f>IF(MasterData[[#This Row],[Discount Amount]]&gt;0, "Promotional sale", "Non-Promotional Sales")</f>
        <v>Promotional sale</v>
      </c>
    </row>
    <row r="1854" spans="1:29" x14ac:dyDescent="0.25">
      <c r="A1854">
        <v>1853</v>
      </c>
      <c r="B1854" s="1" t="s">
        <v>264</v>
      </c>
      <c r="C1854" s="2">
        <v>0.46881944444444446</v>
      </c>
      <c r="D1854">
        <v>349</v>
      </c>
      <c r="E1854">
        <v>61</v>
      </c>
      <c r="F1854" s="1" t="s">
        <v>61</v>
      </c>
      <c r="G1854" s="1" t="s">
        <v>51</v>
      </c>
      <c r="H1854">
        <v>53.760899999999999</v>
      </c>
      <c r="I1854">
        <v>-98.813900000000004</v>
      </c>
      <c r="J1854">
        <v>51</v>
      </c>
      <c r="K1854" t="b">
        <v>0</v>
      </c>
      <c r="L1854">
        <v>784</v>
      </c>
      <c r="M1854" s="1" t="s">
        <v>39</v>
      </c>
      <c r="N1854" s="1" t="s">
        <v>40</v>
      </c>
      <c r="O1854">
        <v>1</v>
      </c>
      <c r="P1854" t="b">
        <v>0</v>
      </c>
      <c r="Q1854" t="b">
        <v>0</v>
      </c>
      <c r="R1854" s="1" t="s">
        <v>32</v>
      </c>
      <c r="S1854" s="1" t="s">
        <v>49</v>
      </c>
      <c r="T1854">
        <v>4</v>
      </c>
      <c r="U1854" s="1" t="s">
        <v>34</v>
      </c>
      <c r="V1854" s="1" t="s">
        <v>59</v>
      </c>
      <c r="W1854" s="1" t="str">
        <f>IF(OR(MasterData[[#This Row],[Event]]="Christmas Market", MasterData[[#This Row],[Event]]="Christmas"), "Christmas Sale", "Non-Christmas Sale")</f>
        <v>Non-Christmas Sale</v>
      </c>
      <c r="X1854" t="b">
        <v>0</v>
      </c>
      <c r="Y1854">
        <v>4</v>
      </c>
      <c r="Z1854">
        <v>66.97</v>
      </c>
      <c r="AA1854">
        <v>66.97</v>
      </c>
      <c r="AB1854">
        <v>6.7</v>
      </c>
      <c r="AC1854" t="str">
        <f>IF(MasterData[[#This Row],[Discount Amount]]&gt;0, "Promotional sale", "Non-Promotional Sales")</f>
        <v>Promotional sale</v>
      </c>
    </row>
    <row r="1855" spans="1:29" x14ac:dyDescent="0.25">
      <c r="A1855">
        <v>1854</v>
      </c>
      <c r="B1855" s="1" t="s">
        <v>383</v>
      </c>
      <c r="C1855" s="2">
        <v>0.62071759259259252</v>
      </c>
      <c r="D1855">
        <v>22</v>
      </c>
      <c r="E1855">
        <v>26</v>
      </c>
      <c r="F1855" s="1" t="s">
        <v>28</v>
      </c>
      <c r="G1855" s="1" t="s">
        <v>44</v>
      </c>
      <c r="H1855">
        <v>46.813099999999999</v>
      </c>
      <c r="I1855">
        <v>-71.207499999999996</v>
      </c>
      <c r="J1855">
        <v>97</v>
      </c>
      <c r="K1855" t="b">
        <v>1</v>
      </c>
      <c r="L1855">
        <v>546</v>
      </c>
      <c r="M1855" s="1" t="s">
        <v>56</v>
      </c>
      <c r="N1855" s="1" t="s">
        <v>57</v>
      </c>
      <c r="O1855">
        <v>5</v>
      </c>
      <c r="P1855" t="b">
        <v>1</v>
      </c>
      <c r="Q1855" t="b">
        <v>0</v>
      </c>
      <c r="R1855" s="1" t="s">
        <v>32</v>
      </c>
      <c r="S1855" s="1" t="s">
        <v>49</v>
      </c>
      <c r="T1855">
        <v>1</v>
      </c>
      <c r="U1855" s="1" t="s">
        <v>45</v>
      </c>
      <c r="V1855" s="1" t="s">
        <v>46</v>
      </c>
      <c r="W1855" s="1" t="str">
        <f>IF(OR(MasterData[[#This Row],[Event]]="Christmas Market", MasterData[[#This Row],[Event]]="Christmas"), "Christmas Sale", "Non-Christmas Sale")</f>
        <v>Christmas Sale</v>
      </c>
      <c r="X1855" t="b">
        <v>1</v>
      </c>
      <c r="Y1855">
        <v>4</v>
      </c>
      <c r="Z1855">
        <v>65.209999999999994</v>
      </c>
      <c r="AA1855">
        <v>326.07</v>
      </c>
      <c r="AB1855">
        <v>0</v>
      </c>
      <c r="AC1855" t="str">
        <f>IF(MasterData[[#This Row],[Discount Amount]]&gt;0, "Promotional sale", "Non-Promotional Sales")</f>
        <v>Non-Promotional Sales</v>
      </c>
    </row>
    <row r="1856" spans="1:29" x14ac:dyDescent="0.25">
      <c r="A1856">
        <v>1855</v>
      </c>
      <c r="B1856" s="1" t="s">
        <v>158</v>
      </c>
      <c r="C1856" s="2">
        <v>0.46429398148148149</v>
      </c>
      <c r="D1856">
        <v>342</v>
      </c>
      <c r="E1856">
        <v>47</v>
      </c>
      <c r="F1856" s="1" t="s">
        <v>61</v>
      </c>
      <c r="G1856" s="1" t="s">
        <v>62</v>
      </c>
      <c r="H1856">
        <v>46.565300000000001</v>
      </c>
      <c r="I1856">
        <v>-66.4619</v>
      </c>
      <c r="J1856">
        <v>27</v>
      </c>
      <c r="K1856" t="b">
        <v>0</v>
      </c>
      <c r="L1856">
        <v>759</v>
      </c>
      <c r="M1856" s="1" t="s">
        <v>30</v>
      </c>
      <c r="N1856" s="1" t="s">
        <v>31</v>
      </c>
      <c r="O1856">
        <v>5</v>
      </c>
      <c r="P1856" t="b">
        <v>1</v>
      </c>
      <c r="Q1856" t="b">
        <v>0</v>
      </c>
      <c r="R1856" s="1" t="s">
        <v>41</v>
      </c>
      <c r="S1856" s="1" t="s">
        <v>53</v>
      </c>
      <c r="T1856">
        <v>3</v>
      </c>
      <c r="U1856" s="1" t="s">
        <v>34</v>
      </c>
      <c r="V1856" s="1" t="s">
        <v>59</v>
      </c>
      <c r="W1856" s="1" t="str">
        <f>IF(OR(MasterData[[#This Row],[Event]]="Christmas Market", MasterData[[#This Row],[Event]]="Christmas"), "Christmas Sale", "Non-Christmas Sale")</f>
        <v>Non-Christmas Sale</v>
      </c>
      <c r="X1856" t="b">
        <v>0</v>
      </c>
      <c r="Y1856">
        <v>5</v>
      </c>
      <c r="Z1856">
        <v>20.56</v>
      </c>
      <c r="AA1856">
        <v>102.8</v>
      </c>
      <c r="AB1856">
        <v>10.28</v>
      </c>
      <c r="AC1856" t="str">
        <f>IF(MasterData[[#This Row],[Discount Amount]]&gt;0, "Promotional sale", "Non-Promotional Sales")</f>
        <v>Promotional sale</v>
      </c>
    </row>
    <row r="1857" spans="1:29" x14ac:dyDescent="0.25">
      <c r="A1857">
        <v>1856</v>
      </c>
      <c r="B1857" s="1" t="s">
        <v>257</v>
      </c>
      <c r="C1857" s="2">
        <v>0.58747685185185183</v>
      </c>
      <c r="D1857">
        <v>243</v>
      </c>
      <c r="E1857">
        <v>45</v>
      </c>
      <c r="F1857" s="1" t="s">
        <v>61</v>
      </c>
      <c r="G1857" s="1" t="s">
        <v>81</v>
      </c>
      <c r="H1857">
        <v>64.248000000000005</v>
      </c>
      <c r="I1857">
        <v>-84.889600000000002</v>
      </c>
      <c r="J1857">
        <v>79</v>
      </c>
      <c r="K1857" t="b">
        <v>1</v>
      </c>
      <c r="L1857">
        <v>320</v>
      </c>
      <c r="M1857" s="1" t="s">
        <v>74</v>
      </c>
      <c r="N1857" s="1" t="s">
        <v>75</v>
      </c>
      <c r="O1857">
        <v>5</v>
      </c>
      <c r="P1857" t="b">
        <v>0</v>
      </c>
      <c r="Q1857" t="b">
        <v>0</v>
      </c>
      <c r="R1857" s="1" t="s">
        <v>32</v>
      </c>
      <c r="S1857" s="1" t="s">
        <v>49</v>
      </c>
      <c r="T1857">
        <v>2</v>
      </c>
      <c r="U1857" s="1" t="s">
        <v>42</v>
      </c>
      <c r="V1857" s="1" t="s">
        <v>59</v>
      </c>
      <c r="W1857" s="1" t="str">
        <f>IF(OR(MasterData[[#This Row],[Event]]="Christmas Market", MasterData[[#This Row],[Event]]="Christmas"), "Christmas Sale", "Non-Christmas Sale")</f>
        <v>Non-Christmas Sale</v>
      </c>
      <c r="X1857" t="b">
        <v>0</v>
      </c>
      <c r="Y1857">
        <v>1</v>
      </c>
      <c r="Z1857">
        <v>64.78</v>
      </c>
      <c r="AA1857">
        <v>323.88</v>
      </c>
      <c r="AB1857">
        <v>32.39</v>
      </c>
      <c r="AC1857" t="str">
        <f>IF(MasterData[[#This Row],[Discount Amount]]&gt;0, "Promotional sale", "Non-Promotional Sales")</f>
        <v>Promotional sale</v>
      </c>
    </row>
    <row r="1858" spans="1:29" x14ac:dyDescent="0.25">
      <c r="A1858">
        <v>1857</v>
      </c>
      <c r="B1858" s="1" t="s">
        <v>137</v>
      </c>
      <c r="C1858" s="2">
        <v>0.75124999999999997</v>
      </c>
      <c r="D1858">
        <v>344</v>
      </c>
      <c r="E1858">
        <v>32</v>
      </c>
      <c r="F1858" s="1" t="s">
        <v>28</v>
      </c>
      <c r="G1858" s="1" t="s">
        <v>51</v>
      </c>
      <c r="H1858">
        <v>53.760899999999999</v>
      </c>
      <c r="I1858">
        <v>-98.813900000000004</v>
      </c>
      <c r="J1858">
        <v>5</v>
      </c>
      <c r="K1858" t="b">
        <v>1</v>
      </c>
      <c r="L1858">
        <v>193</v>
      </c>
      <c r="M1858" s="1" t="s">
        <v>39</v>
      </c>
      <c r="N1858" s="1" t="s">
        <v>40</v>
      </c>
      <c r="O1858">
        <v>2</v>
      </c>
      <c r="P1858" t="b">
        <v>1</v>
      </c>
      <c r="Q1858" t="b">
        <v>0</v>
      </c>
      <c r="R1858" s="1" t="s">
        <v>32</v>
      </c>
      <c r="S1858" s="1" t="s">
        <v>58</v>
      </c>
      <c r="T1858">
        <v>1</v>
      </c>
      <c r="U1858" s="1" t="s">
        <v>45</v>
      </c>
      <c r="V1858" s="1" t="s">
        <v>59</v>
      </c>
      <c r="W1858" s="1" t="str">
        <f>IF(OR(MasterData[[#This Row],[Event]]="Christmas Market", MasterData[[#This Row],[Event]]="Christmas"), "Christmas Sale", "Non-Christmas Sale")</f>
        <v>Non-Christmas Sale</v>
      </c>
      <c r="X1858" t="b">
        <v>1</v>
      </c>
      <c r="Y1858">
        <v>5</v>
      </c>
      <c r="Z1858">
        <v>13.59</v>
      </c>
      <c r="AA1858">
        <v>27.19</v>
      </c>
      <c r="AB1858">
        <v>2.72</v>
      </c>
      <c r="AC1858" t="str">
        <f>IF(MasterData[[#This Row],[Discount Amount]]&gt;0, "Promotional sale", "Non-Promotional Sales")</f>
        <v>Promotional sale</v>
      </c>
    </row>
    <row r="1859" spans="1:29" x14ac:dyDescent="0.25">
      <c r="A1859">
        <v>1858</v>
      </c>
      <c r="B1859" s="1" t="s">
        <v>151</v>
      </c>
      <c r="C1859" s="2">
        <v>0.23138888888888887</v>
      </c>
      <c r="D1859">
        <v>65</v>
      </c>
      <c r="E1859">
        <v>33</v>
      </c>
      <c r="F1859" s="1" t="s">
        <v>37</v>
      </c>
      <c r="G1859" s="1" t="s">
        <v>51</v>
      </c>
      <c r="H1859">
        <v>53.760899999999999</v>
      </c>
      <c r="I1859">
        <v>-98.813900000000004</v>
      </c>
      <c r="J1859">
        <v>14</v>
      </c>
      <c r="K1859" t="b">
        <v>1</v>
      </c>
      <c r="L1859">
        <v>492</v>
      </c>
      <c r="M1859" s="1" t="s">
        <v>39</v>
      </c>
      <c r="N1859" s="1" t="s">
        <v>40</v>
      </c>
      <c r="O1859">
        <v>5</v>
      </c>
      <c r="P1859" t="b">
        <v>1</v>
      </c>
      <c r="Q1859" t="b">
        <v>1</v>
      </c>
      <c r="R1859" s="1" t="s">
        <v>52</v>
      </c>
      <c r="S1859" s="1" t="s">
        <v>53</v>
      </c>
      <c r="T1859">
        <v>4</v>
      </c>
      <c r="U1859" s="1" t="s">
        <v>34</v>
      </c>
      <c r="V1859" s="1" t="s">
        <v>46</v>
      </c>
      <c r="W1859" s="1" t="str">
        <f>IF(OR(MasterData[[#This Row],[Event]]="Christmas Market", MasterData[[#This Row],[Event]]="Christmas"), "Christmas Sale", "Non-Christmas Sale")</f>
        <v>Christmas Sale</v>
      </c>
      <c r="X1859" t="b">
        <v>0</v>
      </c>
      <c r="Y1859">
        <v>1</v>
      </c>
      <c r="Z1859">
        <v>78.290000000000006</v>
      </c>
      <c r="AA1859">
        <v>391.46</v>
      </c>
      <c r="AB1859">
        <v>0</v>
      </c>
      <c r="AC1859" t="str">
        <f>IF(MasterData[[#This Row],[Discount Amount]]&gt;0, "Promotional sale", "Non-Promotional Sales")</f>
        <v>Non-Promotional Sales</v>
      </c>
    </row>
    <row r="1860" spans="1:29" x14ac:dyDescent="0.25">
      <c r="A1860">
        <v>1859</v>
      </c>
      <c r="B1860" s="1" t="s">
        <v>414</v>
      </c>
      <c r="C1860" s="2">
        <v>0.43137731481481478</v>
      </c>
      <c r="D1860">
        <v>175</v>
      </c>
      <c r="E1860">
        <v>29</v>
      </c>
      <c r="F1860" s="1" t="s">
        <v>28</v>
      </c>
      <c r="G1860" s="1" t="s">
        <v>68</v>
      </c>
      <c r="H1860">
        <v>46.318800000000003</v>
      </c>
      <c r="I1860">
        <v>-63.146099999999997</v>
      </c>
      <c r="J1860">
        <v>47</v>
      </c>
      <c r="K1860" t="b">
        <v>0</v>
      </c>
      <c r="L1860">
        <v>91</v>
      </c>
      <c r="M1860" s="1" t="s">
        <v>30</v>
      </c>
      <c r="N1860" s="1" t="s">
        <v>31</v>
      </c>
      <c r="O1860">
        <v>4</v>
      </c>
      <c r="P1860" t="b">
        <v>1</v>
      </c>
      <c r="Q1860" t="b">
        <v>0</v>
      </c>
      <c r="R1860" s="1" t="s">
        <v>52</v>
      </c>
      <c r="S1860" s="1" t="s">
        <v>49</v>
      </c>
      <c r="T1860">
        <v>5</v>
      </c>
      <c r="U1860" s="1" t="s">
        <v>45</v>
      </c>
      <c r="V1860" s="1" t="s">
        <v>46</v>
      </c>
      <c r="W1860" s="1" t="str">
        <f>IF(OR(MasterData[[#This Row],[Event]]="Christmas Market", MasterData[[#This Row],[Event]]="Christmas"), "Christmas Sale", "Non-Christmas Sale")</f>
        <v>Christmas Sale</v>
      </c>
      <c r="X1860" t="b">
        <v>1</v>
      </c>
      <c r="Y1860">
        <v>2</v>
      </c>
      <c r="Z1860">
        <v>45.05</v>
      </c>
      <c r="AA1860">
        <v>180.2</v>
      </c>
      <c r="AB1860">
        <v>0</v>
      </c>
      <c r="AC1860" t="str">
        <f>IF(MasterData[[#This Row],[Discount Amount]]&gt;0, "Promotional sale", "Non-Promotional Sales")</f>
        <v>Non-Promotional Sales</v>
      </c>
    </row>
    <row r="1861" spans="1:29" x14ac:dyDescent="0.25">
      <c r="A1861">
        <v>1860</v>
      </c>
      <c r="B1861" s="1" t="s">
        <v>405</v>
      </c>
      <c r="C1861" s="2">
        <v>0.67295138888888895</v>
      </c>
      <c r="D1861">
        <v>195</v>
      </c>
      <c r="E1861">
        <v>56</v>
      </c>
      <c r="F1861" s="1" t="s">
        <v>37</v>
      </c>
      <c r="G1861" s="1" t="s">
        <v>68</v>
      </c>
      <c r="H1861">
        <v>46.318800000000003</v>
      </c>
      <c r="I1861">
        <v>-63.146099999999997</v>
      </c>
      <c r="J1861">
        <v>61</v>
      </c>
      <c r="K1861" t="b">
        <v>0</v>
      </c>
      <c r="L1861">
        <v>30</v>
      </c>
      <c r="M1861" s="1" t="s">
        <v>56</v>
      </c>
      <c r="N1861" s="1" t="s">
        <v>57</v>
      </c>
      <c r="O1861">
        <v>5</v>
      </c>
      <c r="P1861" t="b">
        <v>1</v>
      </c>
      <c r="Q1861" t="b">
        <v>1</v>
      </c>
      <c r="R1861" s="1" t="s">
        <v>52</v>
      </c>
      <c r="S1861" s="1" t="s">
        <v>49</v>
      </c>
      <c r="T1861">
        <v>5</v>
      </c>
      <c r="U1861" s="1" t="s">
        <v>34</v>
      </c>
      <c r="V1861" s="1" t="s">
        <v>46</v>
      </c>
      <c r="W1861" s="1" t="str">
        <f>IF(OR(MasterData[[#This Row],[Event]]="Christmas Market", MasterData[[#This Row],[Event]]="Christmas"), "Christmas Sale", "Non-Christmas Sale")</f>
        <v>Christmas Sale</v>
      </c>
      <c r="X1861" t="b">
        <v>0</v>
      </c>
      <c r="Y1861">
        <v>4</v>
      </c>
      <c r="Z1861">
        <v>24.26</v>
      </c>
      <c r="AA1861">
        <v>121.28</v>
      </c>
      <c r="AB1861">
        <v>0</v>
      </c>
      <c r="AC1861" t="str">
        <f>IF(MasterData[[#This Row],[Discount Amount]]&gt;0, "Promotional sale", "Non-Promotional Sales")</f>
        <v>Non-Promotional Sales</v>
      </c>
    </row>
    <row r="1862" spans="1:29" x14ac:dyDescent="0.25">
      <c r="A1862">
        <v>1861</v>
      </c>
      <c r="B1862" s="1" t="s">
        <v>89</v>
      </c>
      <c r="C1862" s="2">
        <v>0.21571759259259249</v>
      </c>
      <c r="D1862">
        <v>385</v>
      </c>
      <c r="E1862">
        <v>66</v>
      </c>
      <c r="F1862" s="1" t="s">
        <v>37</v>
      </c>
      <c r="G1862" s="1" t="s">
        <v>51</v>
      </c>
      <c r="H1862">
        <v>53.760899999999999</v>
      </c>
      <c r="I1862">
        <v>-98.813900000000004</v>
      </c>
      <c r="J1862">
        <v>23</v>
      </c>
      <c r="K1862" t="b">
        <v>1</v>
      </c>
      <c r="L1862">
        <v>419</v>
      </c>
      <c r="M1862" s="1" t="s">
        <v>63</v>
      </c>
      <c r="N1862" s="1" t="s">
        <v>64</v>
      </c>
      <c r="O1862">
        <v>5</v>
      </c>
      <c r="P1862" t="b">
        <v>0</v>
      </c>
      <c r="Q1862" t="b">
        <v>0</v>
      </c>
      <c r="R1862" s="1" t="s">
        <v>52</v>
      </c>
      <c r="S1862" s="1" t="s">
        <v>33</v>
      </c>
      <c r="T1862">
        <v>3</v>
      </c>
      <c r="U1862" s="1" t="s">
        <v>45</v>
      </c>
      <c r="V1862" s="1" t="s">
        <v>59</v>
      </c>
      <c r="W1862" s="1" t="str">
        <f>IF(OR(MasterData[[#This Row],[Event]]="Christmas Market", MasterData[[#This Row],[Event]]="Christmas"), "Christmas Sale", "Non-Christmas Sale")</f>
        <v>Non-Christmas Sale</v>
      </c>
      <c r="X1862" t="b">
        <v>0</v>
      </c>
      <c r="Y1862">
        <v>2</v>
      </c>
      <c r="Z1862">
        <v>14.6</v>
      </c>
      <c r="AA1862">
        <v>73.010000000000005</v>
      </c>
      <c r="AB1862">
        <v>7.3</v>
      </c>
      <c r="AC1862" t="str">
        <f>IF(MasterData[[#This Row],[Discount Amount]]&gt;0, "Promotional sale", "Non-Promotional Sales")</f>
        <v>Promotional sale</v>
      </c>
    </row>
    <row r="1863" spans="1:29" x14ac:dyDescent="0.25">
      <c r="A1863">
        <v>1862</v>
      </c>
      <c r="B1863" s="1" t="s">
        <v>397</v>
      </c>
      <c r="C1863" s="2">
        <v>0.62958333333333338</v>
      </c>
      <c r="D1863">
        <v>417</v>
      </c>
      <c r="E1863">
        <v>23</v>
      </c>
      <c r="F1863" s="1" t="s">
        <v>37</v>
      </c>
      <c r="G1863" s="1" t="s">
        <v>70</v>
      </c>
      <c r="H1863">
        <v>54.273099999999999</v>
      </c>
      <c r="I1863">
        <v>-61.738799999999998</v>
      </c>
      <c r="J1863">
        <v>100</v>
      </c>
      <c r="K1863" t="b">
        <v>1</v>
      </c>
      <c r="L1863">
        <v>606</v>
      </c>
      <c r="M1863" s="1" t="s">
        <v>63</v>
      </c>
      <c r="N1863" s="1" t="s">
        <v>64</v>
      </c>
      <c r="O1863">
        <v>5</v>
      </c>
      <c r="P1863" t="b">
        <v>0</v>
      </c>
      <c r="Q1863" t="b">
        <v>1</v>
      </c>
      <c r="R1863" s="1" t="s">
        <v>52</v>
      </c>
      <c r="S1863" s="1" t="s">
        <v>33</v>
      </c>
      <c r="T1863">
        <v>3</v>
      </c>
      <c r="U1863" s="1" t="s">
        <v>34</v>
      </c>
      <c r="V1863" s="1" t="s">
        <v>59</v>
      </c>
      <c r="W1863" s="1" t="str">
        <f>IF(OR(MasterData[[#This Row],[Event]]="Christmas Market", MasterData[[#This Row],[Event]]="Christmas"), "Christmas Sale", "Non-Christmas Sale")</f>
        <v>Non-Christmas Sale</v>
      </c>
      <c r="X1863" t="b">
        <v>0</v>
      </c>
      <c r="Y1863">
        <v>3</v>
      </c>
      <c r="Z1863">
        <v>21.22</v>
      </c>
      <c r="AA1863">
        <v>106.08</v>
      </c>
      <c r="AB1863">
        <v>10.61</v>
      </c>
      <c r="AC1863" t="str">
        <f>IF(MasterData[[#This Row],[Discount Amount]]&gt;0, "Promotional sale", "Non-Promotional Sales")</f>
        <v>Promotional sale</v>
      </c>
    </row>
    <row r="1864" spans="1:29" x14ac:dyDescent="0.25">
      <c r="A1864">
        <v>1863</v>
      </c>
      <c r="B1864" s="1" t="s">
        <v>225</v>
      </c>
      <c r="C1864" s="2">
        <v>0.34890046296296306</v>
      </c>
      <c r="D1864">
        <v>483</v>
      </c>
      <c r="E1864">
        <v>48</v>
      </c>
      <c r="F1864" s="1" t="s">
        <v>37</v>
      </c>
      <c r="G1864" s="1" t="s">
        <v>66</v>
      </c>
      <c r="H1864">
        <v>45.077800000000003</v>
      </c>
      <c r="I1864">
        <v>-63.546700000000001</v>
      </c>
      <c r="J1864">
        <v>3</v>
      </c>
      <c r="K1864" t="b">
        <v>0</v>
      </c>
      <c r="L1864">
        <v>533</v>
      </c>
      <c r="M1864" s="1" t="s">
        <v>39</v>
      </c>
      <c r="N1864" s="1" t="s">
        <v>40</v>
      </c>
      <c r="O1864">
        <v>3</v>
      </c>
      <c r="P1864" t="b">
        <v>0</v>
      </c>
      <c r="Q1864" t="b">
        <v>0</v>
      </c>
      <c r="R1864" s="1" t="s">
        <v>32</v>
      </c>
      <c r="S1864" s="1" t="s">
        <v>33</v>
      </c>
      <c r="T1864">
        <v>2</v>
      </c>
      <c r="U1864" s="1" t="s">
        <v>34</v>
      </c>
      <c r="V1864" s="1" t="s">
        <v>35</v>
      </c>
      <c r="W1864" s="1" t="str">
        <f>IF(OR(MasterData[[#This Row],[Event]]="Christmas Market", MasterData[[#This Row],[Event]]="Christmas"), "Christmas Sale", "Non-Christmas Sale")</f>
        <v>Non-Christmas Sale</v>
      </c>
      <c r="X1864" t="b">
        <v>0</v>
      </c>
      <c r="Y1864">
        <v>5</v>
      </c>
      <c r="Z1864">
        <v>91.73</v>
      </c>
      <c r="AA1864">
        <v>275.2</v>
      </c>
      <c r="AB1864">
        <v>0</v>
      </c>
      <c r="AC1864" t="str">
        <f>IF(MasterData[[#This Row],[Discount Amount]]&gt;0, "Promotional sale", "Non-Promotional Sales")</f>
        <v>Non-Promotional Sales</v>
      </c>
    </row>
    <row r="1865" spans="1:29" x14ac:dyDescent="0.25">
      <c r="A1865">
        <v>1864</v>
      </c>
      <c r="B1865" s="1" t="s">
        <v>60</v>
      </c>
      <c r="C1865" s="2">
        <v>5.6388888888888822E-2</v>
      </c>
      <c r="D1865">
        <v>354</v>
      </c>
      <c r="E1865">
        <v>53</v>
      </c>
      <c r="F1865" s="1" t="s">
        <v>61</v>
      </c>
      <c r="G1865" s="1" t="s">
        <v>81</v>
      </c>
      <c r="H1865">
        <v>64.248000000000005</v>
      </c>
      <c r="I1865">
        <v>-84.889600000000002</v>
      </c>
      <c r="J1865">
        <v>27</v>
      </c>
      <c r="K1865" t="b">
        <v>1</v>
      </c>
      <c r="L1865">
        <v>169</v>
      </c>
      <c r="M1865" s="1" t="s">
        <v>56</v>
      </c>
      <c r="N1865" s="1" t="s">
        <v>57</v>
      </c>
      <c r="O1865">
        <v>1</v>
      </c>
      <c r="P1865" t="b">
        <v>0</v>
      </c>
      <c r="Q1865" t="b">
        <v>0</v>
      </c>
      <c r="R1865" s="1" t="s">
        <v>32</v>
      </c>
      <c r="S1865" s="1" t="s">
        <v>58</v>
      </c>
      <c r="T1865">
        <v>1</v>
      </c>
      <c r="U1865" s="1" t="s">
        <v>34</v>
      </c>
      <c r="V1865" s="1" t="s">
        <v>46</v>
      </c>
      <c r="W1865" s="1" t="str">
        <f>IF(OR(MasterData[[#This Row],[Event]]="Christmas Market", MasterData[[#This Row],[Event]]="Christmas"), "Christmas Sale", "Non-Christmas Sale")</f>
        <v>Christmas Sale</v>
      </c>
      <c r="X1865" t="b">
        <v>1</v>
      </c>
      <c r="Y1865">
        <v>2</v>
      </c>
      <c r="Z1865">
        <v>12.73</v>
      </c>
      <c r="AA1865">
        <v>12.73</v>
      </c>
      <c r="AB1865">
        <v>0</v>
      </c>
      <c r="AC1865" t="str">
        <f>IF(MasterData[[#This Row],[Discount Amount]]&gt;0, "Promotional sale", "Non-Promotional Sales")</f>
        <v>Non-Promotional Sales</v>
      </c>
    </row>
    <row r="1866" spans="1:29" x14ac:dyDescent="0.25">
      <c r="A1866">
        <v>1865</v>
      </c>
      <c r="B1866" s="1" t="s">
        <v>156</v>
      </c>
      <c r="C1866" s="2">
        <v>0.84865740740740736</v>
      </c>
      <c r="D1866">
        <v>485</v>
      </c>
      <c r="E1866">
        <v>65</v>
      </c>
      <c r="F1866" s="1" t="s">
        <v>28</v>
      </c>
      <c r="G1866" s="1" t="s">
        <v>70</v>
      </c>
      <c r="H1866">
        <v>54.273099999999999</v>
      </c>
      <c r="I1866">
        <v>-61.738799999999998</v>
      </c>
      <c r="J1866">
        <v>41</v>
      </c>
      <c r="K1866" t="b">
        <v>0</v>
      </c>
      <c r="L1866">
        <v>943</v>
      </c>
      <c r="M1866" s="1" t="s">
        <v>63</v>
      </c>
      <c r="N1866" s="1" t="s">
        <v>64</v>
      </c>
      <c r="O1866">
        <v>1</v>
      </c>
      <c r="P1866" t="b">
        <v>0</v>
      </c>
      <c r="Q1866" t="b">
        <v>1</v>
      </c>
      <c r="R1866" s="1" t="s">
        <v>52</v>
      </c>
      <c r="S1866" s="1" t="s">
        <v>33</v>
      </c>
      <c r="T1866">
        <v>3</v>
      </c>
      <c r="U1866" s="1" t="s">
        <v>34</v>
      </c>
      <c r="V1866" s="1" t="s">
        <v>35</v>
      </c>
      <c r="W1866" s="1" t="str">
        <f>IF(OR(MasterData[[#This Row],[Event]]="Christmas Market", MasterData[[#This Row],[Event]]="Christmas"), "Christmas Sale", "Non-Christmas Sale")</f>
        <v>Non-Christmas Sale</v>
      </c>
      <c r="X1866" t="b">
        <v>0</v>
      </c>
      <c r="Y1866">
        <v>1</v>
      </c>
      <c r="Z1866">
        <v>76.849999999999994</v>
      </c>
      <c r="AA1866">
        <v>76.849999999999994</v>
      </c>
      <c r="AB1866">
        <v>0</v>
      </c>
      <c r="AC1866" t="str">
        <f>IF(MasterData[[#This Row],[Discount Amount]]&gt;0, "Promotional sale", "Non-Promotional Sales")</f>
        <v>Non-Promotional Sales</v>
      </c>
    </row>
    <row r="1867" spans="1:29" x14ac:dyDescent="0.25">
      <c r="A1867">
        <v>1866</v>
      </c>
      <c r="B1867" s="1" t="s">
        <v>138</v>
      </c>
      <c r="C1867" s="2">
        <v>0.11214120370370373</v>
      </c>
      <c r="D1867">
        <v>220</v>
      </c>
      <c r="E1867">
        <v>48</v>
      </c>
      <c r="F1867" s="1" t="s">
        <v>37</v>
      </c>
      <c r="G1867" s="1" t="s">
        <v>48</v>
      </c>
      <c r="H1867">
        <v>53.933300000000003</v>
      </c>
      <c r="I1867">
        <v>-116.5765</v>
      </c>
      <c r="J1867">
        <v>21</v>
      </c>
      <c r="K1867" t="b">
        <v>1</v>
      </c>
      <c r="L1867">
        <v>490</v>
      </c>
      <c r="M1867" s="1" t="s">
        <v>39</v>
      </c>
      <c r="N1867" s="1" t="s">
        <v>40</v>
      </c>
      <c r="O1867">
        <v>1</v>
      </c>
      <c r="P1867" t="b">
        <v>1</v>
      </c>
      <c r="Q1867" t="b">
        <v>0</v>
      </c>
      <c r="R1867" s="1" t="s">
        <v>32</v>
      </c>
      <c r="S1867" s="1" t="s">
        <v>49</v>
      </c>
      <c r="T1867">
        <v>3</v>
      </c>
      <c r="U1867" s="1" t="s">
        <v>45</v>
      </c>
      <c r="V1867" s="1" t="s">
        <v>59</v>
      </c>
      <c r="W1867" s="1" t="str">
        <f>IF(OR(MasterData[[#This Row],[Event]]="Christmas Market", MasterData[[#This Row],[Event]]="Christmas"), "Christmas Sale", "Non-Christmas Sale")</f>
        <v>Non-Christmas Sale</v>
      </c>
      <c r="X1867" t="b">
        <v>1</v>
      </c>
      <c r="Y1867">
        <v>4</v>
      </c>
      <c r="Z1867">
        <v>14.76</v>
      </c>
      <c r="AA1867">
        <v>14.76</v>
      </c>
      <c r="AB1867">
        <v>1.48</v>
      </c>
      <c r="AC1867" t="str">
        <f>IF(MasterData[[#This Row],[Discount Amount]]&gt;0, "Promotional sale", "Non-Promotional Sales")</f>
        <v>Promotional sale</v>
      </c>
    </row>
    <row r="1868" spans="1:29" x14ac:dyDescent="0.25">
      <c r="A1868">
        <v>1867</v>
      </c>
      <c r="B1868" s="1" t="s">
        <v>144</v>
      </c>
      <c r="C1868" s="2">
        <v>0.87888888888888883</v>
      </c>
      <c r="D1868">
        <v>195</v>
      </c>
      <c r="E1868">
        <v>69</v>
      </c>
      <c r="F1868" s="1" t="s">
        <v>61</v>
      </c>
      <c r="G1868" s="1" t="s">
        <v>79</v>
      </c>
      <c r="H1868">
        <v>63.588799999999999</v>
      </c>
      <c r="I1868">
        <v>-115.5069</v>
      </c>
      <c r="J1868">
        <v>38</v>
      </c>
      <c r="K1868" t="b">
        <v>1</v>
      </c>
      <c r="L1868">
        <v>215</v>
      </c>
      <c r="M1868" s="1" t="s">
        <v>39</v>
      </c>
      <c r="N1868" s="1" t="s">
        <v>40</v>
      </c>
      <c r="O1868">
        <v>5</v>
      </c>
      <c r="P1868" t="b">
        <v>0</v>
      </c>
      <c r="Q1868" t="b">
        <v>0</v>
      </c>
      <c r="R1868" s="1" t="s">
        <v>52</v>
      </c>
      <c r="S1868" s="1" t="s">
        <v>33</v>
      </c>
      <c r="T1868">
        <v>1</v>
      </c>
      <c r="U1868" s="1" t="s">
        <v>34</v>
      </c>
      <c r="V1868" s="1" t="s">
        <v>46</v>
      </c>
      <c r="W1868" s="1" t="str">
        <f>IF(OR(MasterData[[#This Row],[Event]]="Christmas Market", MasterData[[#This Row],[Event]]="Christmas"), "Christmas Sale", "Non-Christmas Sale")</f>
        <v>Christmas Sale</v>
      </c>
      <c r="X1868" t="b">
        <v>1</v>
      </c>
      <c r="Y1868">
        <v>4</v>
      </c>
      <c r="Z1868">
        <v>58.98</v>
      </c>
      <c r="AA1868">
        <v>294.88</v>
      </c>
      <c r="AB1868">
        <v>0</v>
      </c>
      <c r="AC1868" t="str">
        <f>IF(MasterData[[#This Row],[Discount Amount]]&gt;0, "Promotional sale", "Non-Promotional Sales")</f>
        <v>Non-Promotional Sales</v>
      </c>
    </row>
    <row r="1869" spans="1:29" x14ac:dyDescent="0.25">
      <c r="A1869">
        <v>1868</v>
      </c>
      <c r="B1869" s="1" t="s">
        <v>178</v>
      </c>
      <c r="C1869" s="2">
        <v>0.5838888888888889</v>
      </c>
      <c r="D1869">
        <v>194</v>
      </c>
      <c r="E1869">
        <v>30</v>
      </c>
      <c r="F1869" s="1" t="s">
        <v>37</v>
      </c>
      <c r="G1869" s="1" t="s">
        <v>62</v>
      </c>
      <c r="H1869">
        <v>46.565300000000001</v>
      </c>
      <c r="I1869">
        <v>-66.4619</v>
      </c>
      <c r="J1869">
        <v>84</v>
      </c>
      <c r="K1869" t="b">
        <v>1</v>
      </c>
      <c r="L1869">
        <v>413</v>
      </c>
      <c r="M1869" s="1" t="s">
        <v>63</v>
      </c>
      <c r="N1869" s="1" t="s">
        <v>64</v>
      </c>
      <c r="O1869">
        <v>5</v>
      </c>
      <c r="P1869" t="b">
        <v>1</v>
      </c>
      <c r="Q1869" t="b">
        <v>1</v>
      </c>
      <c r="R1869" s="1" t="s">
        <v>32</v>
      </c>
      <c r="S1869" s="1" t="s">
        <v>58</v>
      </c>
      <c r="T1869">
        <v>1</v>
      </c>
      <c r="U1869" s="1" t="s">
        <v>45</v>
      </c>
      <c r="V1869" s="1" t="s">
        <v>35</v>
      </c>
      <c r="W1869" s="1" t="str">
        <f>IF(OR(MasterData[[#This Row],[Event]]="Christmas Market", MasterData[[#This Row],[Event]]="Christmas"), "Christmas Sale", "Non-Christmas Sale")</f>
        <v>Non-Christmas Sale</v>
      </c>
      <c r="X1869" t="b">
        <v>1</v>
      </c>
      <c r="Y1869">
        <v>1</v>
      </c>
      <c r="Z1869">
        <v>15.84</v>
      </c>
      <c r="AA1869">
        <v>79.2</v>
      </c>
      <c r="AB1869">
        <v>0</v>
      </c>
      <c r="AC1869" t="str">
        <f>IF(MasterData[[#This Row],[Discount Amount]]&gt;0, "Promotional sale", "Non-Promotional Sales")</f>
        <v>Non-Promotional Sales</v>
      </c>
    </row>
    <row r="1870" spans="1:29" x14ac:dyDescent="0.25">
      <c r="A1870">
        <v>1869</v>
      </c>
      <c r="B1870" s="1" t="s">
        <v>411</v>
      </c>
      <c r="C1870" s="2">
        <v>0.6808912037037036</v>
      </c>
      <c r="D1870">
        <v>274</v>
      </c>
      <c r="E1870">
        <v>60</v>
      </c>
      <c r="F1870" s="1" t="s">
        <v>37</v>
      </c>
      <c r="G1870" s="1" t="s">
        <v>70</v>
      </c>
      <c r="H1870">
        <v>54.273099999999999</v>
      </c>
      <c r="I1870">
        <v>-61.738799999999998</v>
      </c>
      <c r="J1870">
        <v>34</v>
      </c>
      <c r="K1870" t="b">
        <v>1</v>
      </c>
      <c r="L1870">
        <v>529</v>
      </c>
      <c r="M1870" s="1" t="s">
        <v>30</v>
      </c>
      <c r="N1870" s="1" t="s">
        <v>31</v>
      </c>
      <c r="O1870">
        <v>3</v>
      </c>
      <c r="P1870" t="b">
        <v>0</v>
      </c>
      <c r="Q1870" t="b">
        <v>0</v>
      </c>
      <c r="R1870" s="1" t="s">
        <v>41</v>
      </c>
      <c r="S1870" s="1" t="s">
        <v>33</v>
      </c>
      <c r="T1870">
        <v>4</v>
      </c>
      <c r="U1870" s="1" t="s">
        <v>45</v>
      </c>
      <c r="V1870" s="1" t="s">
        <v>35</v>
      </c>
      <c r="W1870" s="1" t="str">
        <f>IF(OR(MasterData[[#This Row],[Event]]="Christmas Market", MasterData[[#This Row],[Event]]="Christmas"), "Christmas Sale", "Non-Christmas Sale")</f>
        <v>Non-Christmas Sale</v>
      </c>
      <c r="X1870" t="b">
        <v>1</v>
      </c>
      <c r="Y1870">
        <v>4</v>
      </c>
      <c r="Z1870">
        <v>69.06</v>
      </c>
      <c r="AA1870">
        <v>207.19</v>
      </c>
      <c r="AB1870">
        <v>0</v>
      </c>
      <c r="AC1870" t="str">
        <f>IF(MasterData[[#This Row],[Discount Amount]]&gt;0, "Promotional sale", "Non-Promotional Sales")</f>
        <v>Non-Promotional Sales</v>
      </c>
    </row>
    <row r="1871" spans="1:29" x14ac:dyDescent="0.25">
      <c r="A1871">
        <v>1870</v>
      </c>
      <c r="B1871" s="1" t="s">
        <v>36</v>
      </c>
      <c r="C1871" s="2">
        <v>0.38896990740740733</v>
      </c>
      <c r="D1871">
        <v>48</v>
      </c>
      <c r="E1871">
        <v>65</v>
      </c>
      <c r="F1871" s="1" t="s">
        <v>37</v>
      </c>
      <c r="G1871" s="1" t="s">
        <v>51</v>
      </c>
      <c r="H1871">
        <v>53.760899999999999</v>
      </c>
      <c r="I1871">
        <v>-98.813900000000004</v>
      </c>
      <c r="J1871">
        <v>68</v>
      </c>
      <c r="K1871" t="b">
        <v>1</v>
      </c>
      <c r="L1871">
        <v>151</v>
      </c>
      <c r="M1871" s="1" t="s">
        <v>56</v>
      </c>
      <c r="N1871" s="1" t="s">
        <v>57</v>
      </c>
      <c r="O1871">
        <v>4</v>
      </c>
      <c r="P1871" t="b">
        <v>0</v>
      </c>
      <c r="Q1871" t="b">
        <v>1</v>
      </c>
      <c r="R1871" s="1" t="s">
        <v>41</v>
      </c>
      <c r="S1871" s="1" t="s">
        <v>53</v>
      </c>
      <c r="T1871">
        <v>2</v>
      </c>
      <c r="U1871" s="1" t="s">
        <v>34</v>
      </c>
      <c r="V1871" s="1" t="s">
        <v>46</v>
      </c>
      <c r="W1871" s="1" t="str">
        <f>IF(OR(MasterData[[#This Row],[Event]]="Christmas Market", MasterData[[#This Row],[Event]]="Christmas"), "Christmas Sale", "Non-Christmas Sale")</f>
        <v>Christmas Sale</v>
      </c>
      <c r="X1871" t="b">
        <v>0</v>
      </c>
      <c r="Y1871">
        <v>5</v>
      </c>
      <c r="Z1871">
        <v>87.89</v>
      </c>
      <c r="AA1871">
        <v>351.54</v>
      </c>
      <c r="AB1871">
        <v>0</v>
      </c>
      <c r="AC1871" t="str">
        <f>IF(MasterData[[#This Row],[Discount Amount]]&gt;0, "Promotional sale", "Non-Promotional Sales")</f>
        <v>Non-Promotional Sales</v>
      </c>
    </row>
    <row r="1872" spans="1:29" x14ac:dyDescent="0.25">
      <c r="A1872">
        <v>1871</v>
      </c>
      <c r="B1872" s="1" t="s">
        <v>348</v>
      </c>
      <c r="C1872" s="2">
        <v>0.90222222222222226</v>
      </c>
      <c r="D1872">
        <v>123</v>
      </c>
      <c r="E1872">
        <v>62</v>
      </c>
      <c r="F1872" s="1" t="s">
        <v>28</v>
      </c>
      <c r="G1872" s="1" t="s">
        <v>55</v>
      </c>
      <c r="H1872">
        <v>52.939900000000002</v>
      </c>
      <c r="I1872">
        <v>-106.4509</v>
      </c>
      <c r="J1872">
        <v>77</v>
      </c>
      <c r="K1872" t="b">
        <v>1</v>
      </c>
      <c r="L1872">
        <v>674</v>
      </c>
      <c r="M1872" s="1" t="s">
        <v>63</v>
      </c>
      <c r="N1872" s="1" t="s">
        <v>64</v>
      </c>
      <c r="O1872">
        <v>3</v>
      </c>
      <c r="P1872" t="b">
        <v>0</v>
      </c>
      <c r="Q1872" t="b">
        <v>1</v>
      </c>
      <c r="R1872" s="1" t="s">
        <v>41</v>
      </c>
      <c r="S1872" s="1" t="s">
        <v>53</v>
      </c>
      <c r="T1872">
        <v>4</v>
      </c>
      <c r="U1872" s="1" t="s">
        <v>42</v>
      </c>
      <c r="V1872" s="1" t="s">
        <v>46</v>
      </c>
      <c r="W1872" s="1" t="str">
        <f>IF(OR(MasterData[[#This Row],[Event]]="Christmas Market", MasterData[[#This Row],[Event]]="Christmas"), "Christmas Sale", "Non-Christmas Sale")</f>
        <v>Christmas Sale</v>
      </c>
      <c r="X1872" t="b">
        <v>0</v>
      </c>
      <c r="Y1872">
        <v>5</v>
      </c>
      <c r="Z1872">
        <v>55.66</v>
      </c>
      <c r="AA1872">
        <v>166.97</v>
      </c>
      <c r="AB1872">
        <v>0</v>
      </c>
      <c r="AC1872" t="str">
        <f>IF(MasterData[[#This Row],[Discount Amount]]&gt;0, "Promotional sale", "Non-Promotional Sales")</f>
        <v>Non-Promotional Sales</v>
      </c>
    </row>
    <row r="1873" spans="1:29" x14ac:dyDescent="0.25">
      <c r="A1873">
        <v>1872</v>
      </c>
      <c r="B1873" s="1" t="s">
        <v>387</v>
      </c>
      <c r="C1873" s="2">
        <v>0.32087962962962968</v>
      </c>
      <c r="D1873">
        <v>454</v>
      </c>
      <c r="E1873">
        <v>27</v>
      </c>
      <c r="F1873" s="1" t="s">
        <v>61</v>
      </c>
      <c r="G1873" s="1" t="s">
        <v>55</v>
      </c>
      <c r="H1873">
        <v>52.939900000000002</v>
      </c>
      <c r="I1873">
        <v>-106.4509</v>
      </c>
      <c r="J1873">
        <v>19</v>
      </c>
      <c r="K1873" t="b">
        <v>1</v>
      </c>
      <c r="L1873">
        <v>374</v>
      </c>
      <c r="M1873" s="1" t="s">
        <v>56</v>
      </c>
      <c r="N1873" s="1" t="s">
        <v>57</v>
      </c>
      <c r="O1873">
        <v>4</v>
      </c>
      <c r="P1873" t="b">
        <v>1</v>
      </c>
      <c r="Q1873" t="b">
        <v>0</v>
      </c>
      <c r="R1873" s="1" t="s">
        <v>52</v>
      </c>
      <c r="S1873" s="1" t="s">
        <v>53</v>
      </c>
      <c r="T1873">
        <v>2</v>
      </c>
      <c r="U1873" s="1" t="s">
        <v>34</v>
      </c>
      <c r="V1873" s="1" t="s">
        <v>59</v>
      </c>
      <c r="W1873" s="1" t="str">
        <f>IF(OR(MasterData[[#This Row],[Event]]="Christmas Market", MasterData[[#This Row],[Event]]="Christmas"), "Christmas Sale", "Non-Christmas Sale")</f>
        <v>Non-Christmas Sale</v>
      </c>
      <c r="X1873" t="b">
        <v>1</v>
      </c>
      <c r="Y1873">
        <v>3</v>
      </c>
      <c r="Z1873">
        <v>87.46</v>
      </c>
      <c r="AA1873">
        <v>349.83</v>
      </c>
      <c r="AB1873">
        <v>34.979999999999997</v>
      </c>
      <c r="AC1873" t="str">
        <f>IF(MasterData[[#This Row],[Discount Amount]]&gt;0, "Promotional sale", "Non-Promotional Sales")</f>
        <v>Promotional sale</v>
      </c>
    </row>
    <row r="1874" spans="1:29" x14ac:dyDescent="0.25">
      <c r="A1874">
        <v>1873</v>
      </c>
      <c r="B1874" s="1" t="s">
        <v>372</v>
      </c>
      <c r="C1874" s="2">
        <v>0.22425925925925916</v>
      </c>
      <c r="D1874">
        <v>249</v>
      </c>
      <c r="E1874">
        <v>62</v>
      </c>
      <c r="F1874" s="1" t="s">
        <v>61</v>
      </c>
      <c r="G1874" s="1" t="s">
        <v>79</v>
      </c>
      <c r="H1874">
        <v>63.588799999999999</v>
      </c>
      <c r="I1874">
        <v>-115.5069</v>
      </c>
      <c r="J1874">
        <v>58</v>
      </c>
      <c r="K1874" t="b">
        <v>0</v>
      </c>
      <c r="L1874">
        <v>990</v>
      </c>
      <c r="M1874" s="1" t="s">
        <v>63</v>
      </c>
      <c r="N1874" s="1" t="s">
        <v>64</v>
      </c>
      <c r="O1874">
        <v>3</v>
      </c>
      <c r="P1874" t="b">
        <v>0</v>
      </c>
      <c r="Q1874" t="b">
        <v>1</v>
      </c>
      <c r="R1874" s="1" t="s">
        <v>41</v>
      </c>
      <c r="S1874" s="1" t="s">
        <v>49</v>
      </c>
      <c r="T1874">
        <v>2</v>
      </c>
      <c r="U1874" s="1" t="s">
        <v>45</v>
      </c>
      <c r="V1874" s="1" t="s">
        <v>59</v>
      </c>
      <c r="W1874" s="1" t="str">
        <f>IF(OR(MasterData[[#This Row],[Event]]="Christmas Market", MasterData[[#This Row],[Event]]="Christmas"), "Christmas Sale", "Non-Christmas Sale")</f>
        <v>Non-Christmas Sale</v>
      </c>
      <c r="X1874" t="b">
        <v>0</v>
      </c>
      <c r="Y1874">
        <v>1</v>
      </c>
      <c r="Z1874">
        <v>35.21</v>
      </c>
      <c r="AA1874">
        <v>105.64</v>
      </c>
      <c r="AB1874">
        <v>10.56</v>
      </c>
      <c r="AC1874" t="str">
        <f>IF(MasterData[[#This Row],[Discount Amount]]&gt;0, "Promotional sale", "Non-Promotional Sales")</f>
        <v>Promotional sale</v>
      </c>
    </row>
    <row r="1875" spans="1:29" x14ac:dyDescent="0.25">
      <c r="A1875">
        <v>1874</v>
      </c>
      <c r="B1875" s="1" t="s">
        <v>228</v>
      </c>
      <c r="C1875" s="2">
        <v>0.63839120370370361</v>
      </c>
      <c r="D1875">
        <v>132</v>
      </c>
      <c r="E1875">
        <v>69</v>
      </c>
      <c r="F1875" s="1" t="s">
        <v>61</v>
      </c>
      <c r="G1875" s="1" t="s">
        <v>38</v>
      </c>
      <c r="H1875">
        <v>53.726700000000001</v>
      </c>
      <c r="I1875">
        <v>-127.6476</v>
      </c>
      <c r="J1875">
        <v>19</v>
      </c>
      <c r="K1875" t="b">
        <v>0</v>
      </c>
      <c r="L1875">
        <v>436</v>
      </c>
      <c r="M1875" s="1" t="s">
        <v>56</v>
      </c>
      <c r="N1875" s="1" t="s">
        <v>57</v>
      </c>
      <c r="O1875">
        <v>2</v>
      </c>
      <c r="P1875" t="b">
        <v>0</v>
      </c>
      <c r="Q1875" t="b">
        <v>1</v>
      </c>
      <c r="R1875" s="1" t="s">
        <v>41</v>
      </c>
      <c r="S1875" s="1" t="s">
        <v>58</v>
      </c>
      <c r="T1875">
        <v>4</v>
      </c>
      <c r="U1875" s="1" t="s">
        <v>42</v>
      </c>
      <c r="V1875" s="1" t="s">
        <v>59</v>
      </c>
      <c r="W1875" s="1" t="str">
        <f>IF(OR(MasterData[[#This Row],[Event]]="Christmas Market", MasterData[[#This Row],[Event]]="Christmas"), "Christmas Sale", "Non-Christmas Sale")</f>
        <v>Non-Christmas Sale</v>
      </c>
      <c r="X1875" t="b">
        <v>0</v>
      </c>
      <c r="Y1875">
        <v>5</v>
      </c>
      <c r="Z1875">
        <v>38.590000000000003</v>
      </c>
      <c r="AA1875">
        <v>77.180000000000007</v>
      </c>
      <c r="AB1875">
        <v>7.72</v>
      </c>
      <c r="AC1875" t="str">
        <f>IF(MasterData[[#This Row],[Discount Amount]]&gt;0, "Promotional sale", "Non-Promotional Sales")</f>
        <v>Promotional sale</v>
      </c>
    </row>
    <row r="1876" spans="1:29" x14ac:dyDescent="0.25">
      <c r="A1876">
        <v>1875</v>
      </c>
      <c r="B1876" s="1" t="s">
        <v>356</v>
      </c>
      <c r="C1876" s="2">
        <v>0.77842592592592585</v>
      </c>
      <c r="D1876">
        <v>464</v>
      </c>
      <c r="E1876">
        <v>61</v>
      </c>
      <c r="F1876" s="1" t="s">
        <v>61</v>
      </c>
      <c r="G1876" s="1" t="s">
        <v>62</v>
      </c>
      <c r="H1876">
        <v>46.565300000000001</v>
      </c>
      <c r="I1876">
        <v>-66.4619</v>
      </c>
      <c r="J1876">
        <v>47</v>
      </c>
      <c r="K1876" t="b">
        <v>0</v>
      </c>
      <c r="L1876">
        <v>158</v>
      </c>
      <c r="M1876" s="1" t="s">
        <v>39</v>
      </c>
      <c r="N1876" s="1" t="s">
        <v>40</v>
      </c>
      <c r="O1876">
        <v>5</v>
      </c>
      <c r="P1876" t="b">
        <v>1</v>
      </c>
      <c r="Q1876" t="b">
        <v>1</v>
      </c>
      <c r="R1876" s="1" t="s">
        <v>32</v>
      </c>
      <c r="S1876" s="1" t="s">
        <v>58</v>
      </c>
      <c r="T1876">
        <v>5</v>
      </c>
      <c r="U1876" s="1" t="s">
        <v>34</v>
      </c>
      <c r="V1876" s="1" t="s">
        <v>35</v>
      </c>
      <c r="W1876" s="1" t="str">
        <f>IF(OR(MasterData[[#This Row],[Event]]="Christmas Market", MasterData[[#This Row],[Event]]="Christmas"), "Christmas Sale", "Non-Christmas Sale")</f>
        <v>Non-Christmas Sale</v>
      </c>
      <c r="X1876" t="b">
        <v>1</v>
      </c>
      <c r="Y1876">
        <v>1</v>
      </c>
      <c r="Z1876">
        <v>53.83</v>
      </c>
      <c r="AA1876">
        <v>269.14</v>
      </c>
      <c r="AB1876">
        <v>0</v>
      </c>
      <c r="AC1876" t="str">
        <f>IF(MasterData[[#This Row],[Discount Amount]]&gt;0, "Promotional sale", "Non-Promotional Sales")</f>
        <v>Non-Promotional Sales</v>
      </c>
    </row>
    <row r="1877" spans="1:29" x14ac:dyDescent="0.25">
      <c r="A1877">
        <v>1876</v>
      </c>
      <c r="B1877" s="1" t="s">
        <v>176</v>
      </c>
      <c r="C1877" s="2">
        <v>0.40599537037037048</v>
      </c>
      <c r="D1877">
        <v>197</v>
      </c>
      <c r="E1877">
        <v>21</v>
      </c>
      <c r="F1877" s="1" t="s">
        <v>61</v>
      </c>
      <c r="G1877" s="1" t="s">
        <v>81</v>
      </c>
      <c r="H1877">
        <v>64.248000000000005</v>
      </c>
      <c r="I1877">
        <v>-84.889600000000002</v>
      </c>
      <c r="J1877">
        <v>59</v>
      </c>
      <c r="K1877" t="b">
        <v>1</v>
      </c>
      <c r="L1877">
        <v>612</v>
      </c>
      <c r="M1877" s="1" t="s">
        <v>30</v>
      </c>
      <c r="N1877" s="1" t="s">
        <v>31</v>
      </c>
      <c r="O1877">
        <v>1</v>
      </c>
      <c r="P1877" t="b">
        <v>1</v>
      </c>
      <c r="Q1877" t="b">
        <v>0</v>
      </c>
      <c r="R1877" s="1" t="s">
        <v>41</v>
      </c>
      <c r="S1877" s="1" t="s">
        <v>53</v>
      </c>
      <c r="T1877">
        <v>1</v>
      </c>
      <c r="U1877" s="1" t="s">
        <v>45</v>
      </c>
      <c r="V1877" s="1" t="s">
        <v>46</v>
      </c>
      <c r="W1877" s="1" t="str">
        <f>IF(OR(MasterData[[#This Row],[Event]]="Christmas Market", MasterData[[#This Row],[Event]]="Christmas"), "Christmas Sale", "Non-Christmas Sale")</f>
        <v>Christmas Sale</v>
      </c>
      <c r="X1877" t="b">
        <v>1</v>
      </c>
      <c r="Y1877">
        <v>3</v>
      </c>
      <c r="Z1877">
        <v>82.5</v>
      </c>
      <c r="AA1877">
        <v>82.5</v>
      </c>
      <c r="AB1877">
        <v>0</v>
      </c>
      <c r="AC1877" t="str">
        <f>IF(MasterData[[#This Row],[Discount Amount]]&gt;0, "Promotional sale", "Non-Promotional Sales")</f>
        <v>Non-Promotional Sales</v>
      </c>
    </row>
    <row r="1878" spans="1:29" x14ac:dyDescent="0.25">
      <c r="A1878">
        <v>1877</v>
      </c>
      <c r="B1878" s="1" t="s">
        <v>161</v>
      </c>
      <c r="C1878" s="2">
        <v>0.20628472222222216</v>
      </c>
      <c r="D1878">
        <v>432</v>
      </c>
      <c r="E1878">
        <v>38</v>
      </c>
      <c r="F1878" s="1" t="s">
        <v>37</v>
      </c>
      <c r="G1878" s="1" t="s">
        <v>81</v>
      </c>
      <c r="H1878">
        <v>64.248000000000005</v>
      </c>
      <c r="I1878">
        <v>-84.889600000000002</v>
      </c>
      <c r="J1878">
        <v>23</v>
      </c>
      <c r="K1878" t="b">
        <v>1</v>
      </c>
      <c r="L1878">
        <v>618</v>
      </c>
      <c r="M1878" s="1" t="s">
        <v>74</v>
      </c>
      <c r="N1878" s="1" t="s">
        <v>75</v>
      </c>
      <c r="O1878">
        <v>1</v>
      </c>
      <c r="P1878" t="b">
        <v>0</v>
      </c>
      <c r="Q1878" t="b">
        <v>0</v>
      </c>
      <c r="R1878" s="1" t="s">
        <v>41</v>
      </c>
      <c r="S1878" s="1" t="s">
        <v>58</v>
      </c>
      <c r="T1878">
        <v>5</v>
      </c>
      <c r="U1878" s="1" t="s">
        <v>42</v>
      </c>
      <c r="V1878" s="1" t="s">
        <v>59</v>
      </c>
      <c r="W1878" s="1" t="str">
        <f>IF(OR(MasterData[[#This Row],[Event]]="Christmas Market", MasterData[[#This Row],[Event]]="Christmas"), "Christmas Sale", "Non-Christmas Sale")</f>
        <v>Non-Christmas Sale</v>
      </c>
      <c r="X1878" t="b">
        <v>0</v>
      </c>
      <c r="Y1878">
        <v>3</v>
      </c>
      <c r="Z1878">
        <v>18.57</v>
      </c>
      <c r="AA1878">
        <v>18.57</v>
      </c>
      <c r="AB1878">
        <v>1.86</v>
      </c>
      <c r="AC1878" t="str">
        <f>IF(MasterData[[#This Row],[Discount Amount]]&gt;0, "Promotional sale", "Non-Promotional Sales")</f>
        <v>Promotional sale</v>
      </c>
    </row>
    <row r="1879" spans="1:29" x14ac:dyDescent="0.25">
      <c r="A1879">
        <v>1878</v>
      </c>
      <c r="B1879" s="1" t="s">
        <v>271</v>
      </c>
      <c r="C1879" s="2">
        <v>0.75752314814814814</v>
      </c>
      <c r="D1879">
        <v>17</v>
      </c>
      <c r="E1879">
        <v>40</v>
      </c>
      <c r="F1879" s="1" t="s">
        <v>28</v>
      </c>
      <c r="G1879" s="1" t="s">
        <v>29</v>
      </c>
      <c r="H1879">
        <v>51.253799999999998</v>
      </c>
      <c r="I1879">
        <v>-85.3232</v>
      </c>
      <c r="J1879">
        <v>46</v>
      </c>
      <c r="K1879" t="b">
        <v>0</v>
      </c>
      <c r="L1879">
        <v>481</v>
      </c>
      <c r="M1879" s="1" t="s">
        <v>39</v>
      </c>
      <c r="N1879" s="1" t="s">
        <v>40</v>
      </c>
      <c r="O1879">
        <v>2</v>
      </c>
      <c r="P1879" t="b">
        <v>1</v>
      </c>
      <c r="Q1879" t="b">
        <v>1</v>
      </c>
      <c r="R1879" s="1" t="s">
        <v>52</v>
      </c>
      <c r="S1879" s="1" t="s">
        <v>33</v>
      </c>
      <c r="T1879">
        <v>3</v>
      </c>
      <c r="U1879" s="1" t="s">
        <v>45</v>
      </c>
      <c r="V1879" s="1" t="s">
        <v>59</v>
      </c>
      <c r="W1879" s="1" t="str">
        <f>IF(OR(MasterData[[#This Row],[Event]]="Christmas Market", MasterData[[#This Row],[Event]]="Christmas"), "Christmas Sale", "Non-Christmas Sale")</f>
        <v>Non-Christmas Sale</v>
      </c>
      <c r="X1879" t="b">
        <v>1</v>
      </c>
      <c r="Y1879">
        <v>3</v>
      </c>
      <c r="Z1879">
        <v>16.82</v>
      </c>
      <c r="AA1879">
        <v>33.64</v>
      </c>
      <c r="AB1879">
        <v>3.36</v>
      </c>
      <c r="AC1879" t="str">
        <f>IF(MasterData[[#This Row],[Discount Amount]]&gt;0, "Promotional sale", "Non-Promotional Sales")</f>
        <v>Promotional sale</v>
      </c>
    </row>
    <row r="1880" spans="1:29" x14ac:dyDescent="0.25">
      <c r="A1880">
        <v>1879</v>
      </c>
      <c r="B1880" s="1" t="s">
        <v>99</v>
      </c>
      <c r="C1880" s="2">
        <v>0.85868055555555545</v>
      </c>
      <c r="D1880">
        <v>270</v>
      </c>
      <c r="E1880">
        <v>25</v>
      </c>
      <c r="F1880" s="1" t="s">
        <v>61</v>
      </c>
      <c r="G1880" s="1" t="s">
        <v>38</v>
      </c>
      <c r="H1880">
        <v>53.726700000000001</v>
      </c>
      <c r="I1880">
        <v>-127.6476</v>
      </c>
      <c r="J1880">
        <v>72</v>
      </c>
      <c r="K1880" t="b">
        <v>0</v>
      </c>
      <c r="L1880">
        <v>125</v>
      </c>
      <c r="M1880" s="1" t="s">
        <v>74</v>
      </c>
      <c r="N1880" s="1" t="s">
        <v>75</v>
      </c>
      <c r="O1880">
        <v>4</v>
      </c>
      <c r="P1880" t="b">
        <v>1</v>
      </c>
      <c r="Q1880" t="b">
        <v>0</v>
      </c>
      <c r="R1880" s="1" t="s">
        <v>52</v>
      </c>
      <c r="S1880" s="1" t="s">
        <v>33</v>
      </c>
      <c r="T1880">
        <v>2</v>
      </c>
      <c r="U1880" s="1" t="s">
        <v>34</v>
      </c>
      <c r="V1880" s="1" t="s">
        <v>59</v>
      </c>
      <c r="W1880" s="1" t="str">
        <f>IF(OR(MasterData[[#This Row],[Event]]="Christmas Market", MasterData[[#This Row],[Event]]="Christmas"), "Christmas Sale", "Non-Christmas Sale")</f>
        <v>Non-Christmas Sale</v>
      </c>
      <c r="X1880" t="b">
        <v>1</v>
      </c>
      <c r="Y1880">
        <v>3</v>
      </c>
      <c r="Z1880">
        <v>21.99</v>
      </c>
      <c r="AA1880">
        <v>87.95</v>
      </c>
      <c r="AB1880">
        <v>8.8000000000000007</v>
      </c>
      <c r="AC1880" t="str">
        <f>IF(MasterData[[#This Row],[Discount Amount]]&gt;0, "Promotional sale", "Non-Promotional Sales")</f>
        <v>Promotional sale</v>
      </c>
    </row>
    <row r="1881" spans="1:29" x14ac:dyDescent="0.25">
      <c r="A1881">
        <v>1880</v>
      </c>
      <c r="B1881" s="1" t="s">
        <v>314</v>
      </c>
      <c r="C1881" s="2">
        <v>0.77594907407407399</v>
      </c>
      <c r="D1881">
        <v>24</v>
      </c>
      <c r="E1881">
        <v>45</v>
      </c>
      <c r="F1881" s="1" t="s">
        <v>28</v>
      </c>
      <c r="G1881" s="1" t="s">
        <v>70</v>
      </c>
      <c r="H1881">
        <v>54.273099999999999</v>
      </c>
      <c r="I1881">
        <v>-61.738799999999998</v>
      </c>
      <c r="J1881">
        <v>24</v>
      </c>
      <c r="K1881" t="b">
        <v>1</v>
      </c>
      <c r="L1881">
        <v>651</v>
      </c>
      <c r="M1881" s="1" t="s">
        <v>74</v>
      </c>
      <c r="N1881" s="1" t="s">
        <v>75</v>
      </c>
      <c r="O1881">
        <v>1</v>
      </c>
      <c r="P1881" t="b">
        <v>1</v>
      </c>
      <c r="Q1881" t="b">
        <v>0</v>
      </c>
      <c r="R1881" s="1" t="s">
        <v>41</v>
      </c>
      <c r="S1881" s="1" t="s">
        <v>49</v>
      </c>
      <c r="T1881">
        <v>2</v>
      </c>
      <c r="U1881" s="1" t="s">
        <v>42</v>
      </c>
      <c r="V1881" s="1" t="s">
        <v>46</v>
      </c>
      <c r="W1881" s="1" t="str">
        <f>IF(OR(MasterData[[#This Row],[Event]]="Christmas Market", MasterData[[#This Row],[Event]]="Christmas"), "Christmas Sale", "Non-Christmas Sale")</f>
        <v>Christmas Sale</v>
      </c>
      <c r="X1881" t="b">
        <v>1</v>
      </c>
      <c r="Y1881">
        <v>2</v>
      </c>
      <c r="Z1881">
        <v>45.05</v>
      </c>
      <c r="AA1881">
        <v>45.05</v>
      </c>
      <c r="AB1881">
        <v>0</v>
      </c>
      <c r="AC1881" t="str">
        <f>IF(MasterData[[#This Row],[Discount Amount]]&gt;0, "Promotional sale", "Non-Promotional Sales")</f>
        <v>Non-Promotional Sales</v>
      </c>
    </row>
    <row r="1882" spans="1:29" x14ac:dyDescent="0.25">
      <c r="A1882">
        <v>1881</v>
      </c>
      <c r="B1882" s="1" t="s">
        <v>323</v>
      </c>
      <c r="C1882" s="2">
        <v>0.73533564814814811</v>
      </c>
      <c r="D1882">
        <v>374</v>
      </c>
      <c r="E1882">
        <v>62</v>
      </c>
      <c r="F1882" s="1" t="s">
        <v>28</v>
      </c>
      <c r="G1882" s="1" t="s">
        <v>77</v>
      </c>
      <c r="H1882">
        <v>64.282300000000006</v>
      </c>
      <c r="I1882">
        <v>-135</v>
      </c>
      <c r="J1882">
        <v>36</v>
      </c>
      <c r="K1882" t="b">
        <v>0</v>
      </c>
      <c r="L1882">
        <v>978</v>
      </c>
      <c r="M1882" s="1" t="s">
        <v>30</v>
      </c>
      <c r="N1882" s="1" t="s">
        <v>31</v>
      </c>
      <c r="O1882">
        <v>4</v>
      </c>
      <c r="P1882" t="b">
        <v>0</v>
      </c>
      <c r="Q1882" t="b">
        <v>0</v>
      </c>
      <c r="R1882" s="1" t="s">
        <v>41</v>
      </c>
      <c r="S1882" s="1" t="s">
        <v>58</v>
      </c>
      <c r="T1882">
        <v>4</v>
      </c>
      <c r="U1882" s="1" t="s">
        <v>34</v>
      </c>
      <c r="V1882" s="1" t="s">
        <v>59</v>
      </c>
      <c r="W1882" s="1" t="str">
        <f>IF(OR(MasterData[[#This Row],[Event]]="Christmas Market", MasterData[[#This Row],[Event]]="Christmas"), "Christmas Sale", "Non-Christmas Sale")</f>
        <v>Non-Christmas Sale</v>
      </c>
      <c r="X1882" t="b">
        <v>0</v>
      </c>
      <c r="Y1882">
        <v>5</v>
      </c>
      <c r="Z1882">
        <v>16.809999999999999</v>
      </c>
      <c r="AA1882">
        <v>67.239999999999995</v>
      </c>
      <c r="AB1882">
        <v>6.72</v>
      </c>
      <c r="AC1882" t="str">
        <f>IF(MasterData[[#This Row],[Discount Amount]]&gt;0, "Promotional sale", "Non-Promotional Sales")</f>
        <v>Promotional sale</v>
      </c>
    </row>
    <row r="1883" spans="1:29" x14ac:dyDescent="0.25">
      <c r="A1883">
        <v>1882</v>
      </c>
      <c r="B1883" s="1" t="s">
        <v>385</v>
      </c>
      <c r="C1883" s="2">
        <v>0.79439814814814813</v>
      </c>
      <c r="D1883">
        <v>434</v>
      </c>
      <c r="E1883">
        <v>22</v>
      </c>
      <c r="F1883" s="1" t="s">
        <v>61</v>
      </c>
      <c r="G1883" s="1" t="s">
        <v>66</v>
      </c>
      <c r="H1883">
        <v>45.077800000000003</v>
      </c>
      <c r="I1883">
        <v>-63.546700000000001</v>
      </c>
      <c r="J1883">
        <v>67</v>
      </c>
      <c r="K1883" t="b">
        <v>1</v>
      </c>
      <c r="L1883">
        <v>196</v>
      </c>
      <c r="M1883" s="1" t="s">
        <v>74</v>
      </c>
      <c r="N1883" s="1" t="s">
        <v>75</v>
      </c>
      <c r="O1883">
        <v>3</v>
      </c>
      <c r="P1883" t="b">
        <v>1</v>
      </c>
      <c r="Q1883" t="b">
        <v>1</v>
      </c>
      <c r="R1883" s="1" t="s">
        <v>32</v>
      </c>
      <c r="S1883" s="1" t="s">
        <v>49</v>
      </c>
      <c r="T1883">
        <v>5</v>
      </c>
      <c r="U1883" s="1" t="s">
        <v>42</v>
      </c>
      <c r="V1883" s="1" t="s">
        <v>46</v>
      </c>
      <c r="W1883" s="1" t="str">
        <f>IF(OR(MasterData[[#This Row],[Event]]="Christmas Market", MasterData[[#This Row],[Event]]="Christmas"), "Christmas Sale", "Non-Christmas Sale")</f>
        <v>Christmas Sale</v>
      </c>
      <c r="X1883" t="b">
        <v>0</v>
      </c>
      <c r="Y1883">
        <v>4</v>
      </c>
      <c r="Z1883">
        <v>29.54</v>
      </c>
      <c r="AA1883">
        <v>88.61</v>
      </c>
      <c r="AB1883">
        <v>0</v>
      </c>
      <c r="AC1883" t="str">
        <f>IF(MasterData[[#This Row],[Discount Amount]]&gt;0, "Promotional sale", "Non-Promotional Sales")</f>
        <v>Non-Promotional Sales</v>
      </c>
    </row>
    <row r="1884" spans="1:29" x14ac:dyDescent="0.25">
      <c r="A1884">
        <v>1883</v>
      </c>
      <c r="B1884" s="1" t="s">
        <v>377</v>
      </c>
      <c r="C1884" s="2">
        <v>0.25847222222222221</v>
      </c>
      <c r="D1884">
        <v>84</v>
      </c>
      <c r="E1884">
        <v>57</v>
      </c>
      <c r="F1884" s="1" t="s">
        <v>37</v>
      </c>
      <c r="G1884" s="1" t="s">
        <v>38</v>
      </c>
      <c r="H1884">
        <v>53.726700000000001</v>
      </c>
      <c r="I1884">
        <v>-127.6476</v>
      </c>
      <c r="J1884">
        <v>23</v>
      </c>
      <c r="K1884" t="b">
        <v>1</v>
      </c>
      <c r="L1884">
        <v>435</v>
      </c>
      <c r="M1884" s="1" t="s">
        <v>63</v>
      </c>
      <c r="N1884" s="1" t="s">
        <v>64</v>
      </c>
      <c r="O1884">
        <v>1</v>
      </c>
      <c r="P1884" t="b">
        <v>1</v>
      </c>
      <c r="Q1884" t="b">
        <v>0</v>
      </c>
      <c r="R1884" s="1" t="s">
        <v>52</v>
      </c>
      <c r="S1884" s="1" t="s">
        <v>58</v>
      </c>
      <c r="T1884">
        <v>5</v>
      </c>
      <c r="U1884" s="1" t="s">
        <v>45</v>
      </c>
      <c r="V1884" s="1" t="s">
        <v>59</v>
      </c>
      <c r="W1884" s="1" t="str">
        <f>IF(OR(MasterData[[#This Row],[Event]]="Christmas Market", MasterData[[#This Row],[Event]]="Christmas"), "Christmas Sale", "Non-Christmas Sale")</f>
        <v>Non-Christmas Sale</v>
      </c>
      <c r="X1884" t="b">
        <v>0</v>
      </c>
      <c r="Y1884">
        <v>5</v>
      </c>
      <c r="Z1884">
        <v>35.049999999999997</v>
      </c>
      <c r="AA1884">
        <v>35.049999999999997</v>
      </c>
      <c r="AB1884">
        <v>3.5</v>
      </c>
      <c r="AC1884" t="str">
        <f>IF(MasterData[[#This Row],[Discount Amount]]&gt;0, "Promotional sale", "Non-Promotional Sales")</f>
        <v>Promotional sale</v>
      </c>
    </row>
    <row r="1885" spans="1:29" x14ac:dyDescent="0.25">
      <c r="A1885">
        <v>1884</v>
      </c>
      <c r="B1885" s="1" t="s">
        <v>256</v>
      </c>
      <c r="C1885" s="2">
        <v>0.22166666666666668</v>
      </c>
      <c r="D1885">
        <v>476</v>
      </c>
      <c r="E1885">
        <v>34</v>
      </c>
      <c r="F1885" s="1" t="s">
        <v>28</v>
      </c>
      <c r="G1885" s="1" t="s">
        <v>77</v>
      </c>
      <c r="H1885">
        <v>64.282300000000006</v>
      </c>
      <c r="I1885">
        <v>-135</v>
      </c>
      <c r="J1885">
        <v>76</v>
      </c>
      <c r="K1885" t="b">
        <v>1</v>
      </c>
      <c r="L1885">
        <v>470</v>
      </c>
      <c r="M1885" s="1" t="s">
        <v>39</v>
      </c>
      <c r="N1885" s="1" t="s">
        <v>40</v>
      </c>
      <c r="O1885">
        <v>3</v>
      </c>
      <c r="P1885" t="b">
        <v>0</v>
      </c>
      <c r="Q1885" t="b">
        <v>0</v>
      </c>
      <c r="R1885" s="1" t="s">
        <v>32</v>
      </c>
      <c r="S1885" s="1" t="s">
        <v>49</v>
      </c>
      <c r="T1885">
        <v>3</v>
      </c>
      <c r="U1885" s="1" t="s">
        <v>34</v>
      </c>
      <c r="V1885" s="1" t="s">
        <v>59</v>
      </c>
      <c r="W1885" s="1" t="str">
        <f>IF(OR(MasterData[[#This Row],[Event]]="Christmas Market", MasterData[[#This Row],[Event]]="Christmas"), "Christmas Sale", "Non-Christmas Sale")</f>
        <v>Non-Christmas Sale</v>
      </c>
      <c r="X1885" t="b">
        <v>0</v>
      </c>
      <c r="Y1885">
        <v>1</v>
      </c>
      <c r="Z1885">
        <v>68.319999999999993</v>
      </c>
      <c r="AA1885">
        <v>204.96</v>
      </c>
      <c r="AB1885">
        <v>20.5</v>
      </c>
      <c r="AC1885" t="str">
        <f>IF(MasterData[[#This Row],[Discount Amount]]&gt;0, "Promotional sale", "Non-Promotional Sales")</f>
        <v>Promotional sale</v>
      </c>
    </row>
    <row r="1886" spans="1:29" x14ac:dyDescent="0.25">
      <c r="A1886">
        <v>1885</v>
      </c>
      <c r="B1886" s="1" t="s">
        <v>167</v>
      </c>
      <c r="C1886" s="2">
        <v>0.88215277777777779</v>
      </c>
      <c r="D1886">
        <v>132</v>
      </c>
      <c r="E1886">
        <v>39</v>
      </c>
      <c r="F1886" s="1" t="s">
        <v>61</v>
      </c>
      <c r="G1886" s="1" t="s">
        <v>55</v>
      </c>
      <c r="H1886">
        <v>52.939900000000002</v>
      </c>
      <c r="I1886">
        <v>-106.4509</v>
      </c>
      <c r="J1886">
        <v>8</v>
      </c>
      <c r="K1886" t="b">
        <v>1</v>
      </c>
      <c r="L1886">
        <v>730</v>
      </c>
      <c r="M1886" s="1" t="s">
        <v>74</v>
      </c>
      <c r="N1886" s="1" t="s">
        <v>75</v>
      </c>
      <c r="O1886">
        <v>5</v>
      </c>
      <c r="P1886" t="b">
        <v>0</v>
      </c>
      <c r="Q1886" t="b">
        <v>1</v>
      </c>
      <c r="R1886" s="1" t="s">
        <v>41</v>
      </c>
      <c r="S1886" s="1" t="s">
        <v>58</v>
      </c>
      <c r="T1886">
        <v>2</v>
      </c>
      <c r="U1886" s="1" t="s">
        <v>34</v>
      </c>
      <c r="V1886" s="1" t="s">
        <v>59</v>
      </c>
      <c r="W1886" s="1" t="str">
        <f>IF(OR(MasterData[[#This Row],[Event]]="Christmas Market", MasterData[[#This Row],[Event]]="Christmas"), "Christmas Sale", "Non-Christmas Sale")</f>
        <v>Non-Christmas Sale</v>
      </c>
      <c r="X1886" t="b">
        <v>1</v>
      </c>
      <c r="Y1886">
        <v>3</v>
      </c>
      <c r="Z1886">
        <v>89.04</v>
      </c>
      <c r="AA1886">
        <v>445.19</v>
      </c>
      <c r="AB1886">
        <v>44.52</v>
      </c>
      <c r="AC1886" t="str">
        <f>IF(MasterData[[#This Row],[Discount Amount]]&gt;0, "Promotional sale", "Non-Promotional Sales")</f>
        <v>Promotional sale</v>
      </c>
    </row>
    <row r="1887" spans="1:29" x14ac:dyDescent="0.25">
      <c r="A1887">
        <v>1886</v>
      </c>
      <c r="B1887" s="1" t="s">
        <v>50</v>
      </c>
      <c r="C1887" s="2">
        <v>0.59635416666666674</v>
      </c>
      <c r="D1887">
        <v>229</v>
      </c>
      <c r="E1887">
        <v>39</v>
      </c>
      <c r="F1887" s="1" t="s">
        <v>37</v>
      </c>
      <c r="G1887" s="1" t="s">
        <v>66</v>
      </c>
      <c r="H1887">
        <v>45.077800000000003</v>
      </c>
      <c r="I1887">
        <v>-63.546700000000001</v>
      </c>
      <c r="J1887">
        <v>97</v>
      </c>
      <c r="K1887" t="b">
        <v>1</v>
      </c>
      <c r="L1887">
        <v>239</v>
      </c>
      <c r="M1887" s="1" t="s">
        <v>30</v>
      </c>
      <c r="N1887" s="1" t="s">
        <v>31</v>
      </c>
      <c r="O1887">
        <v>3</v>
      </c>
      <c r="P1887" t="b">
        <v>0</v>
      </c>
      <c r="Q1887" t="b">
        <v>1</v>
      </c>
      <c r="R1887" s="1" t="s">
        <v>52</v>
      </c>
      <c r="S1887" s="1" t="s">
        <v>33</v>
      </c>
      <c r="T1887">
        <v>3</v>
      </c>
      <c r="U1887" s="1" t="s">
        <v>34</v>
      </c>
      <c r="V1887" s="1" t="s">
        <v>59</v>
      </c>
      <c r="W1887" s="1" t="str">
        <f>IF(OR(MasterData[[#This Row],[Event]]="Christmas Market", MasterData[[#This Row],[Event]]="Christmas"), "Christmas Sale", "Non-Christmas Sale")</f>
        <v>Non-Christmas Sale</v>
      </c>
      <c r="X1887" t="b">
        <v>0</v>
      </c>
      <c r="Y1887">
        <v>3</v>
      </c>
      <c r="Z1887">
        <v>44</v>
      </c>
      <c r="AA1887">
        <v>131.99</v>
      </c>
      <c r="AB1887">
        <v>13.2</v>
      </c>
      <c r="AC1887" t="str">
        <f>IF(MasterData[[#This Row],[Discount Amount]]&gt;0, "Promotional sale", "Non-Promotional Sales")</f>
        <v>Promotional sale</v>
      </c>
    </row>
    <row r="1888" spans="1:29" x14ac:dyDescent="0.25">
      <c r="A1888">
        <v>1887</v>
      </c>
      <c r="B1888" s="1" t="s">
        <v>330</v>
      </c>
      <c r="C1888" s="2">
        <v>0.32559027777777771</v>
      </c>
      <c r="D1888">
        <v>437</v>
      </c>
      <c r="E1888">
        <v>34</v>
      </c>
      <c r="F1888" s="1" t="s">
        <v>28</v>
      </c>
      <c r="G1888" s="1" t="s">
        <v>29</v>
      </c>
      <c r="H1888">
        <v>51.253799999999998</v>
      </c>
      <c r="I1888">
        <v>-85.3232</v>
      </c>
      <c r="J1888">
        <v>41</v>
      </c>
      <c r="K1888" t="b">
        <v>0</v>
      </c>
      <c r="L1888">
        <v>439</v>
      </c>
      <c r="M1888" s="1" t="s">
        <v>39</v>
      </c>
      <c r="N1888" s="1" t="s">
        <v>40</v>
      </c>
      <c r="O1888">
        <v>3</v>
      </c>
      <c r="P1888" t="b">
        <v>1</v>
      </c>
      <c r="Q1888" t="b">
        <v>0</v>
      </c>
      <c r="R1888" s="1" t="s">
        <v>52</v>
      </c>
      <c r="S1888" s="1" t="s">
        <v>58</v>
      </c>
      <c r="T1888">
        <v>1</v>
      </c>
      <c r="U1888" s="1" t="s">
        <v>45</v>
      </c>
      <c r="V1888" s="1" t="s">
        <v>59</v>
      </c>
      <c r="W1888" s="1" t="str">
        <f>IF(OR(MasterData[[#This Row],[Event]]="Christmas Market", MasterData[[#This Row],[Event]]="Christmas"), "Christmas Sale", "Non-Christmas Sale")</f>
        <v>Non-Christmas Sale</v>
      </c>
      <c r="X1888" t="b">
        <v>1</v>
      </c>
      <c r="Y1888">
        <v>3</v>
      </c>
      <c r="Z1888">
        <v>94.37</v>
      </c>
      <c r="AA1888">
        <v>283.10000000000002</v>
      </c>
      <c r="AB1888">
        <v>28.31</v>
      </c>
      <c r="AC1888" t="str">
        <f>IF(MasterData[[#This Row],[Discount Amount]]&gt;0, "Promotional sale", "Non-Promotional Sales")</f>
        <v>Promotional sale</v>
      </c>
    </row>
    <row r="1889" spans="1:29" x14ac:dyDescent="0.25">
      <c r="A1889">
        <v>1888</v>
      </c>
      <c r="B1889" s="1" t="s">
        <v>327</v>
      </c>
      <c r="C1889" s="2">
        <v>0.13236111111111115</v>
      </c>
      <c r="D1889">
        <v>187</v>
      </c>
      <c r="E1889">
        <v>47</v>
      </c>
      <c r="F1889" s="1" t="s">
        <v>28</v>
      </c>
      <c r="G1889" s="1" t="s">
        <v>68</v>
      </c>
      <c r="H1889">
        <v>46.318800000000003</v>
      </c>
      <c r="I1889">
        <v>-63.146099999999997</v>
      </c>
      <c r="J1889">
        <v>58</v>
      </c>
      <c r="K1889" t="b">
        <v>1</v>
      </c>
      <c r="L1889">
        <v>211</v>
      </c>
      <c r="M1889" s="1" t="s">
        <v>30</v>
      </c>
      <c r="N1889" s="1" t="s">
        <v>31</v>
      </c>
      <c r="O1889">
        <v>3</v>
      </c>
      <c r="P1889" t="b">
        <v>1</v>
      </c>
      <c r="Q1889" t="b">
        <v>1</v>
      </c>
      <c r="R1889" s="1" t="s">
        <v>52</v>
      </c>
      <c r="S1889" s="1" t="s">
        <v>49</v>
      </c>
      <c r="T1889">
        <v>5</v>
      </c>
      <c r="U1889" s="1" t="s">
        <v>45</v>
      </c>
      <c r="V1889" s="1" t="s">
        <v>46</v>
      </c>
      <c r="W1889" s="1" t="str">
        <f>IF(OR(MasterData[[#This Row],[Event]]="Christmas Market", MasterData[[#This Row],[Event]]="Christmas"), "Christmas Sale", "Non-Christmas Sale")</f>
        <v>Christmas Sale</v>
      </c>
      <c r="X1889" t="b">
        <v>1</v>
      </c>
      <c r="Y1889">
        <v>3</v>
      </c>
      <c r="Z1889">
        <v>47.2</v>
      </c>
      <c r="AA1889">
        <v>141.59</v>
      </c>
      <c r="AB1889">
        <v>0</v>
      </c>
      <c r="AC1889" t="str">
        <f>IF(MasterData[[#This Row],[Discount Amount]]&gt;0, "Promotional sale", "Non-Promotional Sales")</f>
        <v>Non-Promotional Sales</v>
      </c>
    </row>
    <row r="1890" spans="1:29" x14ac:dyDescent="0.25">
      <c r="A1890">
        <v>1889</v>
      </c>
      <c r="B1890" s="1" t="s">
        <v>87</v>
      </c>
      <c r="C1890" s="2">
        <v>0.79827546296296292</v>
      </c>
      <c r="D1890">
        <v>414</v>
      </c>
      <c r="E1890">
        <v>64</v>
      </c>
      <c r="F1890" s="1" t="s">
        <v>37</v>
      </c>
      <c r="G1890" s="1" t="s">
        <v>55</v>
      </c>
      <c r="H1890">
        <v>52.939900000000002</v>
      </c>
      <c r="I1890">
        <v>-106.4509</v>
      </c>
      <c r="J1890">
        <v>66</v>
      </c>
      <c r="K1890" t="b">
        <v>0</v>
      </c>
      <c r="L1890">
        <v>306</v>
      </c>
      <c r="M1890" s="1" t="s">
        <v>63</v>
      </c>
      <c r="N1890" s="1" t="s">
        <v>64</v>
      </c>
      <c r="O1890">
        <v>1</v>
      </c>
      <c r="P1890" t="b">
        <v>0</v>
      </c>
      <c r="Q1890" t="b">
        <v>0</v>
      </c>
      <c r="R1890" s="1" t="s">
        <v>52</v>
      </c>
      <c r="S1890" s="1" t="s">
        <v>33</v>
      </c>
      <c r="T1890">
        <v>1</v>
      </c>
      <c r="U1890" s="1" t="s">
        <v>42</v>
      </c>
      <c r="V1890" s="1" t="s">
        <v>46</v>
      </c>
      <c r="W1890" s="1" t="str">
        <f>IF(OR(MasterData[[#This Row],[Event]]="Christmas Market", MasterData[[#This Row],[Event]]="Christmas"), "Christmas Sale", "Non-Christmas Sale")</f>
        <v>Christmas Sale</v>
      </c>
      <c r="X1890" t="b">
        <v>1</v>
      </c>
      <c r="Y1890">
        <v>5</v>
      </c>
      <c r="Z1890">
        <v>42.23</v>
      </c>
      <c r="AA1890">
        <v>42.23</v>
      </c>
      <c r="AB1890">
        <v>0</v>
      </c>
      <c r="AC1890" t="str">
        <f>IF(MasterData[[#This Row],[Discount Amount]]&gt;0, "Promotional sale", "Non-Promotional Sales")</f>
        <v>Non-Promotional Sales</v>
      </c>
    </row>
    <row r="1891" spans="1:29" x14ac:dyDescent="0.25">
      <c r="A1891">
        <v>1890</v>
      </c>
      <c r="B1891" s="1" t="s">
        <v>116</v>
      </c>
      <c r="C1891" s="2">
        <v>0.23208333333333342</v>
      </c>
      <c r="D1891">
        <v>248</v>
      </c>
      <c r="E1891">
        <v>32</v>
      </c>
      <c r="F1891" s="1" t="s">
        <v>37</v>
      </c>
      <c r="G1891" s="1" t="s">
        <v>48</v>
      </c>
      <c r="H1891">
        <v>53.933300000000003</v>
      </c>
      <c r="I1891">
        <v>-116.5765</v>
      </c>
      <c r="J1891">
        <v>47</v>
      </c>
      <c r="K1891" t="b">
        <v>1</v>
      </c>
      <c r="L1891">
        <v>705</v>
      </c>
      <c r="M1891" s="1" t="s">
        <v>74</v>
      </c>
      <c r="N1891" s="1" t="s">
        <v>75</v>
      </c>
      <c r="O1891">
        <v>2</v>
      </c>
      <c r="P1891" t="b">
        <v>0</v>
      </c>
      <c r="Q1891" t="b">
        <v>0</v>
      </c>
      <c r="R1891" s="1" t="s">
        <v>41</v>
      </c>
      <c r="S1891" s="1" t="s">
        <v>33</v>
      </c>
      <c r="T1891">
        <v>1</v>
      </c>
      <c r="U1891" s="1" t="s">
        <v>34</v>
      </c>
      <c r="V1891" s="1" t="s">
        <v>35</v>
      </c>
      <c r="W1891" s="1" t="str">
        <f>IF(OR(MasterData[[#This Row],[Event]]="Christmas Market", MasterData[[#This Row],[Event]]="Christmas"), "Christmas Sale", "Non-Christmas Sale")</f>
        <v>Non-Christmas Sale</v>
      </c>
      <c r="X1891" t="b">
        <v>0</v>
      </c>
      <c r="Y1891">
        <v>2</v>
      </c>
      <c r="Z1891">
        <v>71.41</v>
      </c>
      <c r="AA1891">
        <v>142.81</v>
      </c>
      <c r="AB1891">
        <v>0</v>
      </c>
      <c r="AC1891" t="str">
        <f>IF(MasterData[[#This Row],[Discount Amount]]&gt;0, "Promotional sale", "Non-Promotional Sales")</f>
        <v>Non-Promotional Sales</v>
      </c>
    </row>
    <row r="1892" spans="1:29" x14ac:dyDescent="0.25">
      <c r="A1892">
        <v>1891</v>
      </c>
      <c r="B1892" s="1" t="s">
        <v>130</v>
      </c>
      <c r="C1892" s="2">
        <v>0.43914351851851863</v>
      </c>
      <c r="D1892">
        <v>473</v>
      </c>
      <c r="E1892">
        <v>45</v>
      </c>
      <c r="F1892" s="1" t="s">
        <v>61</v>
      </c>
      <c r="G1892" s="1" t="s">
        <v>38</v>
      </c>
      <c r="H1892">
        <v>53.726700000000001</v>
      </c>
      <c r="I1892">
        <v>-127.6476</v>
      </c>
      <c r="J1892">
        <v>64</v>
      </c>
      <c r="K1892" t="b">
        <v>1</v>
      </c>
      <c r="L1892">
        <v>224</v>
      </c>
      <c r="M1892" s="1" t="s">
        <v>39</v>
      </c>
      <c r="N1892" s="1" t="s">
        <v>40</v>
      </c>
      <c r="O1892">
        <v>2</v>
      </c>
      <c r="P1892" t="b">
        <v>0</v>
      </c>
      <c r="Q1892" t="b">
        <v>1</v>
      </c>
      <c r="R1892" s="1" t="s">
        <v>52</v>
      </c>
      <c r="S1892" s="1" t="s">
        <v>58</v>
      </c>
      <c r="T1892">
        <v>2</v>
      </c>
      <c r="U1892" s="1" t="s">
        <v>42</v>
      </c>
      <c r="V1892" s="1" t="s">
        <v>46</v>
      </c>
      <c r="W1892" s="1" t="str">
        <f>IF(OR(MasterData[[#This Row],[Event]]="Christmas Market", MasterData[[#This Row],[Event]]="Christmas"), "Christmas Sale", "Non-Christmas Sale")</f>
        <v>Christmas Sale</v>
      </c>
      <c r="X1892" t="b">
        <v>0</v>
      </c>
      <c r="Y1892">
        <v>2</v>
      </c>
      <c r="Z1892">
        <v>34.74</v>
      </c>
      <c r="AA1892">
        <v>69.48</v>
      </c>
      <c r="AB1892">
        <v>0</v>
      </c>
      <c r="AC1892" t="str">
        <f>IF(MasterData[[#This Row],[Discount Amount]]&gt;0, "Promotional sale", "Non-Promotional Sales")</f>
        <v>Non-Promotional Sales</v>
      </c>
    </row>
    <row r="1893" spans="1:29" x14ac:dyDescent="0.25">
      <c r="A1893">
        <v>1892</v>
      </c>
      <c r="B1893" s="1" t="s">
        <v>124</v>
      </c>
      <c r="C1893" s="2">
        <v>0.92818287037037028</v>
      </c>
      <c r="D1893">
        <v>69</v>
      </c>
      <c r="E1893">
        <v>54</v>
      </c>
      <c r="F1893" s="1" t="s">
        <v>61</v>
      </c>
      <c r="G1893" s="1" t="s">
        <v>66</v>
      </c>
      <c r="H1893">
        <v>45.077800000000003</v>
      </c>
      <c r="I1893">
        <v>-63.546700000000001</v>
      </c>
      <c r="J1893">
        <v>60</v>
      </c>
      <c r="K1893" t="b">
        <v>0</v>
      </c>
      <c r="L1893">
        <v>427</v>
      </c>
      <c r="M1893" s="1" t="s">
        <v>30</v>
      </c>
      <c r="N1893" s="1" t="s">
        <v>31</v>
      </c>
      <c r="O1893">
        <v>1</v>
      </c>
      <c r="P1893" t="b">
        <v>1</v>
      </c>
      <c r="Q1893" t="b">
        <v>1</v>
      </c>
      <c r="R1893" s="1" t="s">
        <v>41</v>
      </c>
      <c r="S1893" s="1" t="s">
        <v>58</v>
      </c>
      <c r="T1893">
        <v>4</v>
      </c>
      <c r="U1893" s="1" t="s">
        <v>34</v>
      </c>
      <c r="V1893" s="1" t="s">
        <v>59</v>
      </c>
      <c r="W1893" s="1" t="str">
        <f>IF(OR(MasterData[[#This Row],[Event]]="Christmas Market", MasterData[[#This Row],[Event]]="Christmas"), "Christmas Sale", "Non-Christmas Sale")</f>
        <v>Non-Christmas Sale</v>
      </c>
      <c r="X1893" t="b">
        <v>1</v>
      </c>
      <c r="Y1893">
        <v>4</v>
      </c>
      <c r="Z1893">
        <v>26.72</v>
      </c>
      <c r="AA1893">
        <v>26.72</v>
      </c>
      <c r="AB1893">
        <v>2.67</v>
      </c>
      <c r="AC1893" t="str">
        <f>IF(MasterData[[#This Row],[Discount Amount]]&gt;0, "Promotional sale", "Non-Promotional Sales")</f>
        <v>Promotional sale</v>
      </c>
    </row>
    <row r="1894" spans="1:29" x14ac:dyDescent="0.25">
      <c r="A1894">
        <v>1893</v>
      </c>
      <c r="B1894" s="1" t="s">
        <v>253</v>
      </c>
      <c r="C1894" s="2">
        <v>0.16163194444444451</v>
      </c>
      <c r="D1894">
        <v>202</v>
      </c>
      <c r="E1894">
        <v>68</v>
      </c>
      <c r="F1894" s="1" t="s">
        <v>28</v>
      </c>
      <c r="G1894" s="1" t="s">
        <v>29</v>
      </c>
      <c r="H1894">
        <v>51.253799999999998</v>
      </c>
      <c r="I1894">
        <v>-85.3232</v>
      </c>
      <c r="J1894">
        <v>29</v>
      </c>
      <c r="K1894" t="b">
        <v>0</v>
      </c>
      <c r="L1894">
        <v>178</v>
      </c>
      <c r="M1894" s="1" t="s">
        <v>63</v>
      </c>
      <c r="N1894" s="1" t="s">
        <v>64</v>
      </c>
      <c r="O1894">
        <v>4</v>
      </c>
      <c r="P1894" t="b">
        <v>1</v>
      </c>
      <c r="Q1894" t="b">
        <v>0</v>
      </c>
      <c r="R1894" s="1" t="s">
        <v>41</v>
      </c>
      <c r="S1894" s="1" t="s">
        <v>58</v>
      </c>
      <c r="T1894">
        <v>2</v>
      </c>
      <c r="U1894" s="1" t="s">
        <v>42</v>
      </c>
      <c r="V1894" s="1" t="s">
        <v>59</v>
      </c>
      <c r="W1894" s="1" t="str">
        <f>IF(OR(MasterData[[#This Row],[Event]]="Christmas Market", MasterData[[#This Row],[Event]]="Christmas"), "Christmas Sale", "Non-Christmas Sale")</f>
        <v>Non-Christmas Sale</v>
      </c>
      <c r="X1894" t="b">
        <v>1</v>
      </c>
      <c r="Y1894">
        <v>5</v>
      </c>
      <c r="Z1894">
        <v>81.83</v>
      </c>
      <c r="AA1894">
        <v>327.32</v>
      </c>
      <c r="AB1894">
        <v>32.729999999999997</v>
      </c>
      <c r="AC1894" t="str">
        <f>IF(MasterData[[#This Row],[Discount Amount]]&gt;0, "Promotional sale", "Non-Promotional Sales")</f>
        <v>Promotional sale</v>
      </c>
    </row>
    <row r="1895" spans="1:29" x14ac:dyDescent="0.25">
      <c r="A1895">
        <v>1894</v>
      </c>
      <c r="B1895" s="1" t="s">
        <v>258</v>
      </c>
      <c r="C1895" s="2">
        <v>0.65310185185185188</v>
      </c>
      <c r="D1895">
        <v>115</v>
      </c>
      <c r="E1895">
        <v>39</v>
      </c>
      <c r="F1895" s="1" t="s">
        <v>28</v>
      </c>
      <c r="G1895" s="1" t="s">
        <v>55</v>
      </c>
      <c r="H1895">
        <v>52.939900000000002</v>
      </c>
      <c r="I1895">
        <v>-106.4509</v>
      </c>
      <c r="J1895">
        <v>57</v>
      </c>
      <c r="K1895" t="b">
        <v>0</v>
      </c>
      <c r="L1895">
        <v>705</v>
      </c>
      <c r="M1895" s="1" t="s">
        <v>63</v>
      </c>
      <c r="N1895" s="1" t="s">
        <v>64</v>
      </c>
      <c r="O1895">
        <v>3</v>
      </c>
      <c r="P1895" t="b">
        <v>0</v>
      </c>
      <c r="Q1895" t="b">
        <v>1</v>
      </c>
      <c r="R1895" s="1" t="s">
        <v>41</v>
      </c>
      <c r="S1895" s="1" t="s">
        <v>58</v>
      </c>
      <c r="T1895">
        <v>1</v>
      </c>
      <c r="U1895" s="1" t="s">
        <v>45</v>
      </c>
      <c r="V1895" s="1" t="s">
        <v>35</v>
      </c>
      <c r="W1895" s="1" t="str">
        <f>IF(OR(MasterData[[#This Row],[Event]]="Christmas Market", MasterData[[#This Row],[Event]]="Christmas"), "Christmas Sale", "Non-Christmas Sale")</f>
        <v>Non-Christmas Sale</v>
      </c>
      <c r="X1895" t="b">
        <v>1</v>
      </c>
      <c r="Y1895">
        <v>4</v>
      </c>
      <c r="Z1895">
        <v>82.43</v>
      </c>
      <c r="AA1895">
        <v>247.28</v>
      </c>
      <c r="AB1895">
        <v>0</v>
      </c>
      <c r="AC1895" t="str">
        <f>IF(MasterData[[#This Row],[Discount Amount]]&gt;0, "Promotional sale", "Non-Promotional Sales")</f>
        <v>Non-Promotional Sales</v>
      </c>
    </row>
    <row r="1896" spans="1:29" x14ac:dyDescent="0.25">
      <c r="A1896">
        <v>1895</v>
      </c>
      <c r="B1896" s="1" t="s">
        <v>119</v>
      </c>
      <c r="C1896" s="2">
        <v>0.39108796296296289</v>
      </c>
      <c r="D1896">
        <v>256</v>
      </c>
      <c r="E1896">
        <v>52</v>
      </c>
      <c r="F1896" s="1" t="s">
        <v>61</v>
      </c>
      <c r="G1896" s="1" t="s">
        <v>44</v>
      </c>
      <c r="H1896">
        <v>46.813099999999999</v>
      </c>
      <c r="I1896">
        <v>-71.207499999999996</v>
      </c>
      <c r="J1896">
        <v>35</v>
      </c>
      <c r="K1896" t="b">
        <v>0</v>
      </c>
      <c r="L1896">
        <v>903</v>
      </c>
      <c r="M1896" s="1" t="s">
        <v>74</v>
      </c>
      <c r="N1896" s="1" t="s">
        <v>75</v>
      </c>
      <c r="O1896">
        <v>1</v>
      </c>
      <c r="P1896" t="b">
        <v>1</v>
      </c>
      <c r="Q1896" t="b">
        <v>0</v>
      </c>
      <c r="R1896" s="1" t="s">
        <v>41</v>
      </c>
      <c r="S1896" s="1" t="s">
        <v>53</v>
      </c>
      <c r="T1896">
        <v>1</v>
      </c>
      <c r="U1896" s="1" t="s">
        <v>45</v>
      </c>
      <c r="V1896" s="1" t="s">
        <v>59</v>
      </c>
      <c r="W1896" s="1" t="str">
        <f>IF(OR(MasterData[[#This Row],[Event]]="Christmas Market", MasterData[[#This Row],[Event]]="Christmas"), "Christmas Sale", "Non-Christmas Sale")</f>
        <v>Non-Christmas Sale</v>
      </c>
      <c r="X1896" t="b">
        <v>1</v>
      </c>
      <c r="Y1896">
        <v>4</v>
      </c>
      <c r="Z1896">
        <v>94.68</v>
      </c>
      <c r="AA1896">
        <v>94.68</v>
      </c>
      <c r="AB1896">
        <v>9.4700000000000006</v>
      </c>
      <c r="AC1896" t="str">
        <f>IF(MasterData[[#This Row],[Discount Amount]]&gt;0, "Promotional sale", "Non-Promotional Sales")</f>
        <v>Promotional sale</v>
      </c>
    </row>
    <row r="1897" spans="1:29" x14ac:dyDescent="0.25">
      <c r="A1897">
        <v>1896</v>
      </c>
      <c r="B1897" s="1" t="s">
        <v>349</v>
      </c>
      <c r="C1897" s="2">
        <v>0.19486111111111115</v>
      </c>
      <c r="D1897">
        <v>67</v>
      </c>
      <c r="E1897">
        <v>65</v>
      </c>
      <c r="F1897" s="1" t="s">
        <v>61</v>
      </c>
      <c r="G1897" s="1" t="s">
        <v>68</v>
      </c>
      <c r="H1897">
        <v>46.318800000000003</v>
      </c>
      <c r="I1897">
        <v>-63.146099999999997</v>
      </c>
      <c r="J1897">
        <v>4</v>
      </c>
      <c r="K1897" t="b">
        <v>1</v>
      </c>
      <c r="L1897">
        <v>595</v>
      </c>
      <c r="M1897" s="1" t="s">
        <v>56</v>
      </c>
      <c r="N1897" s="1" t="s">
        <v>57</v>
      </c>
      <c r="O1897">
        <v>2</v>
      </c>
      <c r="P1897" t="b">
        <v>1</v>
      </c>
      <c r="Q1897" t="b">
        <v>0</v>
      </c>
      <c r="R1897" s="1" t="s">
        <v>52</v>
      </c>
      <c r="S1897" s="1" t="s">
        <v>33</v>
      </c>
      <c r="T1897">
        <v>5</v>
      </c>
      <c r="U1897" s="1" t="s">
        <v>45</v>
      </c>
      <c r="V1897" s="1" t="s">
        <v>35</v>
      </c>
      <c r="W1897" s="1" t="str">
        <f>IF(OR(MasterData[[#This Row],[Event]]="Christmas Market", MasterData[[#This Row],[Event]]="Christmas"), "Christmas Sale", "Non-Christmas Sale")</f>
        <v>Non-Christmas Sale</v>
      </c>
      <c r="X1897" t="b">
        <v>1</v>
      </c>
      <c r="Y1897">
        <v>4</v>
      </c>
      <c r="Z1897">
        <v>30.26</v>
      </c>
      <c r="AA1897">
        <v>60.52</v>
      </c>
      <c r="AB1897">
        <v>0</v>
      </c>
      <c r="AC1897" t="str">
        <f>IF(MasterData[[#This Row],[Discount Amount]]&gt;0, "Promotional sale", "Non-Promotional Sales")</f>
        <v>Non-Promotional Sales</v>
      </c>
    </row>
    <row r="1898" spans="1:29" x14ac:dyDescent="0.25">
      <c r="A1898">
        <v>1897</v>
      </c>
      <c r="B1898" s="1" t="s">
        <v>107</v>
      </c>
      <c r="C1898" s="2">
        <v>0.28592592592592592</v>
      </c>
      <c r="D1898">
        <v>50</v>
      </c>
      <c r="E1898">
        <v>54</v>
      </c>
      <c r="F1898" s="1" t="s">
        <v>37</v>
      </c>
      <c r="G1898" s="1" t="s">
        <v>81</v>
      </c>
      <c r="H1898">
        <v>64.248000000000005</v>
      </c>
      <c r="I1898">
        <v>-84.889600000000002</v>
      </c>
      <c r="J1898">
        <v>21</v>
      </c>
      <c r="K1898" t="b">
        <v>0</v>
      </c>
      <c r="L1898">
        <v>955</v>
      </c>
      <c r="M1898" s="1" t="s">
        <v>74</v>
      </c>
      <c r="N1898" s="1" t="s">
        <v>75</v>
      </c>
      <c r="O1898">
        <v>2</v>
      </c>
      <c r="P1898" t="b">
        <v>1</v>
      </c>
      <c r="Q1898" t="b">
        <v>0</v>
      </c>
      <c r="R1898" s="1" t="s">
        <v>52</v>
      </c>
      <c r="S1898" s="1" t="s">
        <v>49</v>
      </c>
      <c r="T1898">
        <v>1</v>
      </c>
      <c r="U1898" s="1" t="s">
        <v>42</v>
      </c>
      <c r="V1898" s="1" t="s">
        <v>59</v>
      </c>
      <c r="W1898" s="1" t="str">
        <f>IF(OR(MasterData[[#This Row],[Event]]="Christmas Market", MasterData[[#This Row],[Event]]="Christmas"), "Christmas Sale", "Non-Christmas Sale")</f>
        <v>Non-Christmas Sale</v>
      </c>
      <c r="X1898" t="b">
        <v>1</v>
      </c>
      <c r="Y1898">
        <v>2</v>
      </c>
      <c r="Z1898">
        <v>31.47</v>
      </c>
      <c r="AA1898">
        <v>62.95</v>
      </c>
      <c r="AB1898">
        <v>6.29</v>
      </c>
      <c r="AC1898" t="str">
        <f>IF(MasterData[[#This Row],[Discount Amount]]&gt;0, "Promotional sale", "Non-Promotional Sales")</f>
        <v>Promotional sale</v>
      </c>
    </row>
    <row r="1899" spans="1:29" x14ac:dyDescent="0.25">
      <c r="A1899">
        <v>1898</v>
      </c>
      <c r="B1899" s="1" t="s">
        <v>358</v>
      </c>
      <c r="C1899" s="2">
        <v>0.2121643518518519</v>
      </c>
      <c r="D1899">
        <v>304</v>
      </c>
      <c r="E1899">
        <v>35</v>
      </c>
      <c r="F1899" s="1" t="s">
        <v>61</v>
      </c>
      <c r="G1899" s="1" t="s">
        <v>55</v>
      </c>
      <c r="H1899">
        <v>52.939900000000002</v>
      </c>
      <c r="I1899">
        <v>-106.4509</v>
      </c>
      <c r="J1899">
        <v>96</v>
      </c>
      <c r="K1899" t="b">
        <v>0</v>
      </c>
      <c r="L1899">
        <v>151</v>
      </c>
      <c r="M1899" s="1" t="s">
        <v>74</v>
      </c>
      <c r="N1899" s="1" t="s">
        <v>75</v>
      </c>
      <c r="O1899">
        <v>1</v>
      </c>
      <c r="P1899" t="b">
        <v>0</v>
      </c>
      <c r="Q1899" t="b">
        <v>1</v>
      </c>
      <c r="R1899" s="1" t="s">
        <v>52</v>
      </c>
      <c r="S1899" s="1" t="s">
        <v>58</v>
      </c>
      <c r="T1899">
        <v>4</v>
      </c>
      <c r="U1899" s="1" t="s">
        <v>42</v>
      </c>
      <c r="V1899" s="1" t="s">
        <v>46</v>
      </c>
      <c r="W1899" s="1" t="str">
        <f>IF(OR(MasterData[[#This Row],[Event]]="Christmas Market", MasterData[[#This Row],[Event]]="Christmas"), "Christmas Sale", "Non-Christmas Sale")</f>
        <v>Christmas Sale</v>
      </c>
      <c r="X1899" t="b">
        <v>0</v>
      </c>
      <c r="Y1899">
        <v>1</v>
      </c>
      <c r="Z1899">
        <v>84.54</v>
      </c>
      <c r="AA1899">
        <v>84.54</v>
      </c>
      <c r="AB1899">
        <v>0</v>
      </c>
      <c r="AC1899" t="str">
        <f>IF(MasterData[[#This Row],[Discount Amount]]&gt;0, "Promotional sale", "Non-Promotional Sales")</f>
        <v>Non-Promotional Sales</v>
      </c>
    </row>
    <row r="1900" spans="1:29" x14ac:dyDescent="0.25">
      <c r="A1900">
        <v>1899</v>
      </c>
      <c r="B1900" s="1" t="s">
        <v>306</v>
      </c>
      <c r="C1900" s="2">
        <v>0.21069444444444452</v>
      </c>
      <c r="D1900">
        <v>46</v>
      </c>
      <c r="E1900">
        <v>69</v>
      </c>
      <c r="F1900" s="1" t="s">
        <v>28</v>
      </c>
      <c r="G1900" s="1" t="s">
        <v>38</v>
      </c>
      <c r="H1900">
        <v>53.726700000000001</v>
      </c>
      <c r="I1900">
        <v>-127.6476</v>
      </c>
      <c r="J1900">
        <v>25</v>
      </c>
      <c r="K1900" t="b">
        <v>1</v>
      </c>
      <c r="L1900">
        <v>405</v>
      </c>
      <c r="M1900" s="1" t="s">
        <v>63</v>
      </c>
      <c r="N1900" s="1" t="s">
        <v>64</v>
      </c>
      <c r="O1900">
        <v>5</v>
      </c>
      <c r="P1900" t="b">
        <v>0</v>
      </c>
      <c r="Q1900" t="b">
        <v>1</v>
      </c>
      <c r="R1900" s="1" t="s">
        <v>32</v>
      </c>
      <c r="S1900" s="1" t="s">
        <v>49</v>
      </c>
      <c r="T1900">
        <v>1</v>
      </c>
      <c r="U1900" s="1" t="s">
        <v>45</v>
      </c>
      <c r="V1900" s="1" t="s">
        <v>46</v>
      </c>
      <c r="W1900" s="1" t="str">
        <f>IF(OR(MasterData[[#This Row],[Event]]="Christmas Market", MasterData[[#This Row],[Event]]="Christmas"), "Christmas Sale", "Non-Christmas Sale")</f>
        <v>Christmas Sale</v>
      </c>
      <c r="X1900" t="b">
        <v>1</v>
      </c>
      <c r="Y1900">
        <v>1</v>
      </c>
      <c r="Z1900">
        <v>10.56</v>
      </c>
      <c r="AA1900">
        <v>52.82</v>
      </c>
      <c r="AB1900">
        <v>0</v>
      </c>
      <c r="AC1900" t="str">
        <f>IF(MasterData[[#This Row],[Discount Amount]]&gt;0, "Promotional sale", "Non-Promotional Sales")</f>
        <v>Non-Promotional Sales</v>
      </c>
    </row>
    <row r="1901" spans="1:29" x14ac:dyDescent="0.25">
      <c r="A1901">
        <v>1900</v>
      </c>
      <c r="B1901" s="1" t="s">
        <v>212</v>
      </c>
      <c r="C1901" s="2">
        <v>0.46821759259259266</v>
      </c>
      <c r="D1901">
        <v>64</v>
      </c>
      <c r="E1901">
        <v>32</v>
      </c>
      <c r="F1901" s="1" t="s">
        <v>28</v>
      </c>
      <c r="G1901" s="1" t="s">
        <v>29</v>
      </c>
      <c r="H1901">
        <v>51.253799999999998</v>
      </c>
      <c r="I1901">
        <v>-85.3232</v>
      </c>
      <c r="J1901">
        <v>98</v>
      </c>
      <c r="K1901" t="b">
        <v>0</v>
      </c>
      <c r="L1901">
        <v>904</v>
      </c>
      <c r="M1901" s="1" t="s">
        <v>56</v>
      </c>
      <c r="N1901" s="1" t="s">
        <v>57</v>
      </c>
      <c r="O1901">
        <v>1</v>
      </c>
      <c r="P1901" t="b">
        <v>1</v>
      </c>
      <c r="Q1901" t="b">
        <v>0</v>
      </c>
      <c r="R1901" s="1" t="s">
        <v>32</v>
      </c>
      <c r="S1901" s="1" t="s">
        <v>49</v>
      </c>
      <c r="T1901">
        <v>3</v>
      </c>
      <c r="U1901" s="1" t="s">
        <v>42</v>
      </c>
      <c r="V1901" s="1" t="s">
        <v>46</v>
      </c>
      <c r="W1901" s="1" t="str">
        <f>IF(OR(MasterData[[#This Row],[Event]]="Christmas Market", MasterData[[#This Row],[Event]]="Christmas"), "Christmas Sale", "Non-Christmas Sale")</f>
        <v>Christmas Sale</v>
      </c>
      <c r="X1901" t="b">
        <v>1</v>
      </c>
      <c r="Y1901">
        <v>1</v>
      </c>
      <c r="Z1901">
        <v>19.09</v>
      </c>
      <c r="AA1901">
        <v>19.09</v>
      </c>
      <c r="AB1901">
        <v>0</v>
      </c>
      <c r="AC1901" t="str">
        <f>IF(MasterData[[#This Row],[Discount Amount]]&gt;0, "Promotional sale", "Non-Promotional Sales")</f>
        <v>Non-Promotional Sales</v>
      </c>
    </row>
    <row r="1902" spans="1:29" x14ac:dyDescent="0.25">
      <c r="A1902">
        <v>1901</v>
      </c>
      <c r="B1902" s="1" t="s">
        <v>182</v>
      </c>
      <c r="C1902" s="2">
        <v>7.4050925925925881E-2</v>
      </c>
      <c r="D1902">
        <v>379</v>
      </c>
      <c r="E1902">
        <v>28</v>
      </c>
      <c r="F1902" s="1" t="s">
        <v>37</v>
      </c>
      <c r="G1902" s="1" t="s">
        <v>70</v>
      </c>
      <c r="H1902">
        <v>54.273099999999999</v>
      </c>
      <c r="I1902">
        <v>-61.738799999999998</v>
      </c>
      <c r="J1902">
        <v>96</v>
      </c>
      <c r="K1902" t="b">
        <v>1</v>
      </c>
      <c r="L1902">
        <v>833</v>
      </c>
      <c r="M1902" s="1" t="s">
        <v>74</v>
      </c>
      <c r="N1902" s="1" t="s">
        <v>75</v>
      </c>
      <c r="O1902">
        <v>1</v>
      </c>
      <c r="P1902" t="b">
        <v>0</v>
      </c>
      <c r="Q1902" t="b">
        <v>0</v>
      </c>
      <c r="R1902" s="1" t="s">
        <v>32</v>
      </c>
      <c r="S1902" s="1" t="s">
        <v>58</v>
      </c>
      <c r="T1902">
        <v>5</v>
      </c>
      <c r="U1902" s="1" t="s">
        <v>34</v>
      </c>
      <c r="V1902" s="1" t="s">
        <v>35</v>
      </c>
      <c r="W1902" s="1" t="str">
        <f>IF(OR(MasterData[[#This Row],[Event]]="Christmas Market", MasterData[[#This Row],[Event]]="Christmas"), "Christmas Sale", "Non-Christmas Sale")</f>
        <v>Non-Christmas Sale</v>
      </c>
      <c r="X1902" t="b">
        <v>0</v>
      </c>
      <c r="Y1902">
        <v>3</v>
      </c>
      <c r="Z1902">
        <v>44.56</v>
      </c>
      <c r="AA1902">
        <v>44.56</v>
      </c>
      <c r="AB1902">
        <v>0</v>
      </c>
      <c r="AC1902" t="str">
        <f>IF(MasterData[[#This Row],[Discount Amount]]&gt;0, "Promotional sale", "Non-Promotional Sales")</f>
        <v>Non-Promotional Sales</v>
      </c>
    </row>
    <row r="1903" spans="1:29" x14ac:dyDescent="0.25">
      <c r="A1903">
        <v>1902</v>
      </c>
      <c r="B1903" s="1" t="s">
        <v>82</v>
      </c>
      <c r="C1903" s="2">
        <v>0.27618055555555565</v>
      </c>
      <c r="D1903">
        <v>307</v>
      </c>
      <c r="E1903">
        <v>57</v>
      </c>
      <c r="F1903" s="1" t="s">
        <v>37</v>
      </c>
      <c r="G1903" s="1" t="s">
        <v>77</v>
      </c>
      <c r="H1903">
        <v>64.282300000000006</v>
      </c>
      <c r="I1903">
        <v>-135</v>
      </c>
      <c r="J1903">
        <v>9</v>
      </c>
      <c r="K1903" t="b">
        <v>0</v>
      </c>
      <c r="L1903">
        <v>823</v>
      </c>
      <c r="M1903" s="1" t="s">
        <v>39</v>
      </c>
      <c r="N1903" s="1" t="s">
        <v>40</v>
      </c>
      <c r="O1903">
        <v>2</v>
      </c>
      <c r="P1903" t="b">
        <v>1</v>
      </c>
      <c r="Q1903" t="b">
        <v>0</v>
      </c>
      <c r="R1903" s="1" t="s">
        <v>41</v>
      </c>
      <c r="S1903" s="1" t="s">
        <v>53</v>
      </c>
      <c r="T1903">
        <v>1</v>
      </c>
      <c r="U1903" s="1" t="s">
        <v>42</v>
      </c>
      <c r="V1903" s="1" t="s">
        <v>59</v>
      </c>
      <c r="W1903" s="1" t="str">
        <f>IF(OR(MasterData[[#This Row],[Event]]="Christmas Market", MasterData[[#This Row],[Event]]="Christmas"), "Christmas Sale", "Non-Christmas Sale")</f>
        <v>Non-Christmas Sale</v>
      </c>
      <c r="X1903" t="b">
        <v>0</v>
      </c>
      <c r="Y1903">
        <v>3</v>
      </c>
      <c r="Z1903">
        <v>69.08</v>
      </c>
      <c r="AA1903">
        <v>138.16999999999999</v>
      </c>
      <c r="AB1903">
        <v>13.82</v>
      </c>
      <c r="AC1903" t="str">
        <f>IF(MasterData[[#This Row],[Discount Amount]]&gt;0, "Promotional sale", "Non-Promotional Sales")</f>
        <v>Promotional sale</v>
      </c>
    </row>
    <row r="1904" spans="1:29" x14ac:dyDescent="0.25">
      <c r="A1904">
        <v>1903</v>
      </c>
      <c r="B1904" s="1" t="s">
        <v>167</v>
      </c>
      <c r="C1904" s="2">
        <v>0.3926736111111111</v>
      </c>
      <c r="D1904">
        <v>147</v>
      </c>
      <c r="E1904">
        <v>39</v>
      </c>
      <c r="F1904" s="1" t="s">
        <v>37</v>
      </c>
      <c r="G1904" s="1" t="s">
        <v>62</v>
      </c>
      <c r="H1904">
        <v>46.565300000000001</v>
      </c>
      <c r="I1904">
        <v>-66.4619</v>
      </c>
      <c r="J1904">
        <v>38</v>
      </c>
      <c r="K1904" t="b">
        <v>1</v>
      </c>
      <c r="L1904">
        <v>815</v>
      </c>
      <c r="M1904" s="1" t="s">
        <v>39</v>
      </c>
      <c r="N1904" s="1" t="s">
        <v>40</v>
      </c>
      <c r="O1904">
        <v>2</v>
      </c>
      <c r="P1904" t="b">
        <v>1</v>
      </c>
      <c r="Q1904" t="b">
        <v>0</v>
      </c>
      <c r="R1904" s="1" t="s">
        <v>32</v>
      </c>
      <c r="S1904" s="1" t="s">
        <v>53</v>
      </c>
      <c r="T1904">
        <v>1</v>
      </c>
      <c r="U1904" s="1" t="s">
        <v>34</v>
      </c>
      <c r="V1904" s="1" t="s">
        <v>59</v>
      </c>
      <c r="W1904" s="1" t="str">
        <f>IF(OR(MasterData[[#This Row],[Event]]="Christmas Market", MasterData[[#This Row],[Event]]="Christmas"), "Christmas Sale", "Non-Christmas Sale")</f>
        <v>Non-Christmas Sale</v>
      </c>
      <c r="X1904" t="b">
        <v>1</v>
      </c>
      <c r="Y1904">
        <v>2</v>
      </c>
      <c r="Z1904">
        <v>11.25</v>
      </c>
      <c r="AA1904">
        <v>22.49</v>
      </c>
      <c r="AB1904">
        <v>2.25</v>
      </c>
      <c r="AC1904" t="str">
        <f>IF(MasterData[[#This Row],[Discount Amount]]&gt;0, "Promotional sale", "Non-Promotional Sales")</f>
        <v>Promotional sale</v>
      </c>
    </row>
    <row r="1905" spans="1:29" x14ac:dyDescent="0.25">
      <c r="A1905">
        <v>1904</v>
      </c>
      <c r="B1905" s="1" t="s">
        <v>118</v>
      </c>
      <c r="C1905" s="2">
        <v>0.72569444444444442</v>
      </c>
      <c r="D1905">
        <v>156</v>
      </c>
      <c r="E1905">
        <v>70</v>
      </c>
      <c r="F1905" s="1" t="s">
        <v>28</v>
      </c>
      <c r="G1905" s="1" t="s">
        <v>81</v>
      </c>
      <c r="H1905">
        <v>64.248000000000005</v>
      </c>
      <c r="I1905">
        <v>-84.889600000000002</v>
      </c>
      <c r="J1905">
        <v>95</v>
      </c>
      <c r="K1905" t="b">
        <v>0</v>
      </c>
      <c r="L1905">
        <v>86</v>
      </c>
      <c r="M1905" s="1" t="s">
        <v>63</v>
      </c>
      <c r="N1905" s="1" t="s">
        <v>64</v>
      </c>
      <c r="O1905">
        <v>5</v>
      </c>
      <c r="P1905" t="b">
        <v>1</v>
      </c>
      <c r="Q1905" t="b">
        <v>0</v>
      </c>
      <c r="R1905" s="1" t="s">
        <v>32</v>
      </c>
      <c r="S1905" s="1" t="s">
        <v>49</v>
      </c>
      <c r="T1905">
        <v>1</v>
      </c>
      <c r="U1905" s="1" t="s">
        <v>42</v>
      </c>
      <c r="V1905" s="1" t="s">
        <v>46</v>
      </c>
      <c r="W1905" s="1" t="str">
        <f>IF(OR(MasterData[[#This Row],[Event]]="Christmas Market", MasterData[[#This Row],[Event]]="Christmas"), "Christmas Sale", "Non-Christmas Sale")</f>
        <v>Christmas Sale</v>
      </c>
      <c r="X1905" t="b">
        <v>0</v>
      </c>
      <c r="Y1905">
        <v>2</v>
      </c>
      <c r="Z1905">
        <v>65.069999999999993</v>
      </c>
      <c r="AA1905">
        <v>325.35000000000002</v>
      </c>
      <c r="AB1905">
        <v>0</v>
      </c>
      <c r="AC1905" t="str">
        <f>IF(MasterData[[#This Row],[Discount Amount]]&gt;0, "Promotional sale", "Non-Promotional Sales")</f>
        <v>Non-Promotional Sales</v>
      </c>
    </row>
    <row r="1906" spans="1:29" x14ac:dyDescent="0.25">
      <c r="A1906">
        <v>1905</v>
      </c>
      <c r="B1906" s="1" t="s">
        <v>205</v>
      </c>
      <c r="C1906" s="2">
        <v>0.19945601851851857</v>
      </c>
      <c r="D1906">
        <v>388</v>
      </c>
      <c r="E1906">
        <v>55</v>
      </c>
      <c r="F1906" s="1" t="s">
        <v>28</v>
      </c>
      <c r="G1906" s="1" t="s">
        <v>44</v>
      </c>
      <c r="H1906">
        <v>46.813099999999999</v>
      </c>
      <c r="I1906">
        <v>-71.207499999999996</v>
      </c>
      <c r="J1906">
        <v>22</v>
      </c>
      <c r="K1906" t="b">
        <v>1</v>
      </c>
      <c r="L1906">
        <v>106</v>
      </c>
      <c r="M1906" s="1" t="s">
        <v>74</v>
      </c>
      <c r="N1906" s="1" t="s">
        <v>75</v>
      </c>
      <c r="O1906">
        <v>5</v>
      </c>
      <c r="P1906" t="b">
        <v>1</v>
      </c>
      <c r="Q1906" t="b">
        <v>1</v>
      </c>
      <c r="R1906" s="1" t="s">
        <v>32</v>
      </c>
      <c r="S1906" s="1" t="s">
        <v>33</v>
      </c>
      <c r="T1906">
        <v>2</v>
      </c>
      <c r="U1906" s="1" t="s">
        <v>34</v>
      </c>
      <c r="V1906" s="1" t="s">
        <v>46</v>
      </c>
      <c r="W1906" s="1" t="str">
        <f>IF(OR(MasterData[[#This Row],[Event]]="Christmas Market", MasterData[[#This Row],[Event]]="Christmas"), "Christmas Sale", "Non-Christmas Sale")</f>
        <v>Christmas Sale</v>
      </c>
      <c r="X1906" t="b">
        <v>1</v>
      </c>
      <c r="Y1906">
        <v>5</v>
      </c>
      <c r="Z1906">
        <v>64.849999999999994</v>
      </c>
      <c r="AA1906">
        <v>324.27</v>
      </c>
      <c r="AB1906">
        <v>0</v>
      </c>
      <c r="AC1906" t="str">
        <f>IF(MasterData[[#This Row],[Discount Amount]]&gt;0, "Promotional sale", "Non-Promotional Sales")</f>
        <v>Non-Promotional Sales</v>
      </c>
    </row>
    <row r="1907" spans="1:29" x14ac:dyDescent="0.25">
      <c r="A1907">
        <v>1906</v>
      </c>
      <c r="B1907" s="1" t="s">
        <v>266</v>
      </c>
      <c r="C1907" s="2">
        <v>0.26679398148148148</v>
      </c>
      <c r="D1907">
        <v>16</v>
      </c>
      <c r="E1907">
        <v>33</v>
      </c>
      <c r="F1907" s="1" t="s">
        <v>61</v>
      </c>
      <c r="G1907" s="1" t="s">
        <v>48</v>
      </c>
      <c r="H1907">
        <v>53.933300000000003</v>
      </c>
      <c r="I1907">
        <v>-116.5765</v>
      </c>
      <c r="J1907">
        <v>89</v>
      </c>
      <c r="K1907" t="b">
        <v>1</v>
      </c>
      <c r="L1907">
        <v>614</v>
      </c>
      <c r="M1907" s="1" t="s">
        <v>30</v>
      </c>
      <c r="N1907" s="1" t="s">
        <v>31</v>
      </c>
      <c r="O1907">
        <v>3</v>
      </c>
      <c r="P1907" t="b">
        <v>1</v>
      </c>
      <c r="Q1907" t="b">
        <v>0</v>
      </c>
      <c r="R1907" s="1" t="s">
        <v>32</v>
      </c>
      <c r="S1907" s="1" t="s">
        <v>49</v>
      </c>
      <c r="T1907">
        <v>2</v>
      </c>
      <c r="U1907" s="1" t="s">
        <v>45</v>
      </c>
      <c r="V1907" s="1" t="s">
        <v>59</v>
      </c>
      <c r="W1907" s="1" t="str">
        <f>IF(OR(MasterData[[#This Row],[Event]]="Christmas Market", MasterData[[#This Row],[Event]]="Christmas"), "Christmas Sale", "Non-Christmas Sale")</f>
        <v>Non-Christmas Sale</v>
      </c>
      <c r="X1907" t="b">
        <v>0</v>
      </c>
      <c r="Y1907">
        <v>5</v>
      </c>
      <c r="Z1907">
        <v>88.65</v>
      </c>
      <c r="AA1907">
        <v>265.95999999999998</v>
      </c>
      <c r="AB1907">
        <v>26.6</v>
      </c>
      <c r="AC1907" t="str">
        <f>IF(MasterData[[#This Row],[Discount Amount]]&gt;0, "Promotional sale", "Non-Promotional Sales")</f>
        <v>Promotional sale</v>
      </c>
    </row>
    <row r="1908" spans="1:29" x14ac:dyDescent="0.25">
      <c r="A1908">
        <v>1907</v>
      </c>
      <c r="B1908" s="1" t="s">
        <v>377</v>
      </c>
      <c r="C1908" s="2">
        <v>0.55664351851851857</v>
      </c>
      <c r="D1908">
        <v>494</v>
      </c>
      <c r="E1908">
        <v>53</v>
      </c>
      <c r="F1908" s="1" t="s">
        <v>37</v>
      </c>
      <c r="G1908" s="1" t="s">
        <v>38</v>
      </c>
      <c r="H1908">
        <v>53.726700000000001</v>
      </c>
      <c r="I1908">
        <v>-127.6476</v>
      </c>
      <c r="J1908">
        <v>60</v>
      </c>
      <c r="K1908" t="b">
        <v>0</v>
      </c>
      <c r="L1908">
        <v>177</v>
      </c>
      <c r="M1908" s="1" t="s">
        <v>63</v>
      </c>
      <c r="N1908" s="1" t="s">
        <v>64</v>
      </c>
      <c r="O1908">
        <v>1</v>
      </c>
      <c r="P1908" t="b">
        <v>0</v>
      </c>
      <c r="Q1908" t="b">
        <v>0</v>
      </c>
      <c r="R1908" s="1" t="s">
        <v>52</v>
      </c>
      <c r="S1908" s="1" t="s">
        <v>49</v>
      </c>
      <c r="T1908">
        <v>4</v>
      </c>
      <c r="U1908" s="1" t="s">
        <v>34</v>
      </c>
      <c r="V1908" s="1" t="s">
        <v>35</v>
      </c>
      <c r="W1908" s="1" t="str">
        <f>IF(OR(MasterData[[#This Row],[Event]]="Christmas Market", MasterData[[#This Row],[Event]]="Christmas"), "Christmas Sale", "Non-Christmas Sale")</f>
        <v>Non-Christmas Sale</v>
      </c>
      <c r="X1908" t="b">
        <v>1</v>
      </c>
      <c r="Y1908">
        <v>1</v>
      </c>
      <c r="Z1908">
        <v>79.69</v>
      </c>
      <c r="AA1908">
        <v>79.69</v>
      </c>
      <c r="AB1908">
        <v>0</v>
      </c>
      <c r="AC1908" t="str">
        <f>IF(MasterData[[#This Row],[Discount Amount]]&gt;0, "Promotional sale", "Non-Promotional Sales")</f>
        <v>Non-Promotional Sales</v>
      </c>
    </row>
    <row r="1909" spans="1:29" x14ac:dyDescent="0.25">
      <c r="A1909">
        <v>1908</v>
      </c>
      <c r="B1909" s="1" t="s">
        <v>283</v>
      </c>
      <c r="C1909" s="2">
        <v>0.21743055555555557</v>
      </c>
      <c r="D1909">
        <v>143</v>
      </c>
      <c r="E1909">
        <v>69</v>
      </c>
      <c r="F1909" s="1" t="s">
        <v>28</v>
      </c>
      <c r="G1909" s="1" t="s">
        <v>70</v>
      </c>
      <c r="H1909">
        <v>54.273099999999999</v>
      </c>
      <c r="I1909">
        <v>-61.738799999999998</v>
      </c>
      <c r="J1909">
        <v>13</v>
      </c>
      <c r="K1909" t="b">
        <v>0</v>
      </c>
      <c r="L1909">
        <v>223</v>
      </c>
      <c r="M1909" s="1" t="s">
        <v>30</v>
      </c>
      <c r="N1909" s="1" t="s">
        <v>31</v>
      </c>
      <c r="O1909">
        <v>3</v>
      </c>
      <c r="P1909" t="b">
        <v>0</v>
      </c>
      <c r="Q1909" t="b">
        <v>0</v>
      </c>
      <c r="R1909" s="1" t="s">
        <v>52</v>
      </c>
      <c r="S1909" s="1" t="s">
        <v>58</v>
      </c>
      <c r="T1909">
        <v>1</v>
      </c>
      <c r="U1909" s="1" t="s">
        <v>42</v>
      </c>
      <c r="V1909" s="1" t="s">
        <v>46</v>
      </c>
      <c r="W1909" s="1" t="str">
        <f>IF(OR(MasterData[[#This Row],[Event]]="Christmas Market", MasterData[[#This Row],[Event]]="Christmas"), "Christmas Sale", "Non-Christmas Sale")</f>
        <v>Christmas Sale</v>
      </c>
      <c r="X1909" t="b">
        <v>0</v>
      </c>
      <c r="Y1909">
        <v>2</v>
      </c>
      <c r="Z1909">
        <v>48.67</v>
      </c>
      <c r="AA1909">
        <v>146.01</v>
      </c>
      <c r="AB1909">
        <v>0</v>
      </c>
      <c r="AC1909" t="str">
        <f>IF(MasterData[[#This Row],[Discount Amount]]&gt;0, "Promotional sale", "Non-Promotional Sales")</f>
        <v>Non-Promotional Sales</v>
      </c>
    </row>
    <row r="1910" spans="1:29" x14ac:dyDescent="0.25">
      <c r="A1910">
        <v>1909</v>
      </c>
      <c r="B1910" s="1" t="s">
        <v>115</v>
      </c>
      <c r="C1910" s="2">
        <v>0.30499999999999994</v>
      </c>
      <c r="D1910">
        <v>429</v>
      </c>
      <c r="E1910">
        <v>41</v>
      </c>
      <c r="F1910" s="1" t="s">
        <v>37</v>
      </c>
      <c r="G1910" s="1" t="s">
        <v>79</v>
      </c>
      <c r="H1910">
        <v>63.588799999999999</v>
      </c>
      <c r="I1910">
        <v>-115.5069</v>
      </c>
      <c r="J1910">
        <v>29</v>
      </c>
      <c r="K1910" t="b">
        <v>1</v>
      </c>
      <c r="L1910">
        <v>898</v>
      </c>
      <c r="M1910" s="1" t="s">
        <v>56</v>
      </c>
      <c r="N1910" s="1" t="s">
        <v>57</v>
      </c>
      <c r="O1910">
        <v>3</v>
      </c>
      <c r="P1910" t="b">
        <v>1</v>
      </c>
      <c r="Q1910" t="b">
        <v>1</v>
      </c>
      <c r="R1910" s="1" t="s">
        <v>41</v>
      </c>
      <c r="S1910" s="1" t="s">
        <v>33</v>
      </c>
      <c r="T1910">
        <v>5</v>
      </c>
      <c r="U1910" s="1" t="s">
        <v>42</v>
      </c>
      <c r="V1910" s="1" t="s">
        <v>46</v>
      </c>
      <c r="W1910" s="1" t="str">
        <f>IF(OR(MasterData[[#This Row],[Event]]="Christmas Market", MasterData[[#This Row],[Event]]="Christmas"), "Christmas Sale", "Non-Christmas Sale")</f>
        <v>Christmas Sale</v>
      </c>
      <c r="X1910" t="b">
        <v>1</v>
      </c>
      <c r="Y1910">
        <v>4</v>
      </c>
      <c r="Z1910">
        <v>15.16</v>
      </c>
      <c r="AA1910">
        <v>45.47</v>
      </c>
      <c r="AB1910">
        <v>0</v>
      </c>
      <c r="AC1910" t="str">
        <f>IF(MasterData[[#This Row],[Discount Amount]]&gt;0, "Promotional sale", "Non-Promotional Sales")</f>
        <v>Non-Promotional Sales</v>
      </c>
    </row>
    <row r="1911" spans="1:29" x14ac:dyDescent="0.25">
      <c r="A1911">
        <v>1910</v>
      </c>
      <c r="B1911" s="1" t="s">
        <v>109</v>
      </c>
      <c r="C1911" s="2">
        <v>0.14467592592592582</v>
      </c>
      <c r="D1911">
        <v>26</v>
      </c>
      <c r="E1911">
        <v>57</v>
      </c>
      <c r="F1911" s="1" t="s">
        <v>37</v>
      </c>
      <c r="G1911" s="1" t="s">
        <v>68</v>
      </c>
      <c r="H1911">
        <v>46.318800000000003</v>
      </c>
      <c r="I1911">
        <v>-63.146099999999997</v>
      </c>
      <c r="J1911">
        <v>58</v>
      </c>
      <c r="K1911" t="b">
        <v>0</v>
      </c>
      <c r="L1911">
        <v>924</v>
      </c>
      <c r="M1911" s="1" t="s">
        <v>74</v>
      </c>
      <c r="N1911" s="1" t="s">
        <v>75</v>
      </c>
      <c r="O1911">
        <v>4</v>
      </c>
      <c r="P1911" t="b">
        <v>0</v>
      </c>
      <c r="Q1911" t="b">
        <v>1</v>
      </c>
      <c r="R1911" s="1" t="s">
        <v>41</v>
      </c>
      <c r="S1911" s="1" t="s">
        <v>58</v>
      </c>
      <c r="T1911">
        <v>3</v>
      </c>
      <c r="U1911" s="1" t="s">
        <v>45</v>
      </c>
      <c r="V1911" s="1" t="s">
        <v>46</v>
      </c>
      <c r="W1911" s="1" t="str">
        <f>IF(OR(MasterData[[#This Row],[Event]]="Christmas Market", MasterData[[#This Row],[Event]]="Christmas"), "Christmas Sale", "Non-Christmas Sale")</f>
        <v>Christmas Sale</v>
      </c>
      <c r="X1911" t="b">
        <v>0</v>
      </c>
      <c r="Y1911">
        <v>4</v>
      </c>
      <c r="Z1911">
        <v>32.06</v>
      </c>
      <c r="AA1911">
        <v>128.22999999999999</v>
      </c>
      <c r="AB1911">
        <v>0</v>
      </c>
      <c r="AC1911" t="str">
        <f>IF(MasterData[[#This Row],[Discount Amount]]&gt;0, "Promotional sale", "Non-Promotional Sales")</f>
        <v>Non-Promotional Sales</v>
      </c>
    </row>
    <row r="1912" spans="1:29" x14ac:dyDescent="0.25">
      <c r="A1912">
        <v>1911</v>
      </c>
      <c r="B1912" s="1" t="s">
        <v>343</v>
      </c>
      <c r="C1912" s="2">
        <v>0.20853009259259259</v>
      </c>
      <c r="D1912">
        <v>91</v>
      </c>
      <c r="E1912">
        <v>43</v>
      </c>
      <c r="F1912" s="1" t="s">
        <v>61</v>
      </c>
      <c r="G1912" s="1" t="s">
        <v>77</v>
      </c>
      <c r="H1912">
        <v>64.282300000000006</v>
      </c>
      <c r="I1912">
        <v>-135</v>
      </c>
      <c r="J1912">
        <v>96</v>
      </c>
      <c r="K1912" t="b">
        <v>1</v>
      </c>
      <c r="L1912">
        <v>790</v>
      </c>
      <c r="M1912" s="1" t="s">
        <v>56</v>
      </c>
      <c r="N1912" s="1" t="s">
        <v>57</v>
      </c>
      <c r="O1912">
        <v>2</v>
      </c>
      <c r="P1912" t="b">
        <v>1</v>
      </c>
      <c r="Q1912" t="b">
        <v>0</v>
      </c>
      <c r="R1912" s="1" t="s">
        <v>41</v>
      </c>
      <c r="S1912" s="1" t="s">
        <v>58</v>
      </c>
      <c r="T1912">
        <v>5</v>
      </c>
      <c r="U1912" s="1" t="s">
        <v>45</v>
      </c>
      <c r="V1912" s="1" t="s">
        <v>46</v>
      </c>
      <c r="W1912" s="1" t="str">
        <f>IF(OR(MasterData[[#This Row],[Event]]="Christmas Market", MasterData[[#This Row],[Event]]="Christmas"), "Christmas Sale", "Non-Christmas Sale")</f>
        <v>Christmas Sale</v>
      </c>
      <c r="X1912" t="b">
        <v>1</v>
      </c>
      <c r="Y1912">
        <v>5</v>
      </c>
      <c r="Z1912">
        <v>24.16</v>
      </c>
      <c r="AA1912">
        <v>48.33</v>
      </c>
      <c r="AB1912">
        <v>0</v>
      </c>
      <c r="AC1912" t="str">
        <f>IF(MasterData[[#This Row],[Discount Amount]]&gt;0, "Promotional sale", "Non-Promotional Sales")</f>
        <v>Non-Promotional Sales</v>
      </c>
    </row>
    <row r="1913" spans="1:29" x14ac:dyDescent="0.25">
      <c r="A1913">
        <v>1912</v>
      </c>
      <c r="B1913" s="1" t="s">
        <v>338</v>
      </c>
      <c r="C1913" s="2">
        <v>0.73594907407407417</v>
      </c>
      <c r="D1913">
        <v>169</v>
      </c>
      <c r="E1913">
        <v>28</v>
      </c>
      <c r="F1913" s="1" t="s">
        <v>61</v>
      </c>
      <c r="G1913" s="1" t="s">
        <v>55</v>
      </c>
      <c r="H1913">
        <v>52.939900000000002</v>
      </c>
      <c r="I1913">
        <v>-106.4509</v>
      </c>
      <c r="J1913">
        <v>12</v>
      </c>
      <c r="K1913" t="b">
        <v>1</v>
      </c>
      <c r="L1913">
        <v>79</v>
      </c>
      <c r="M1913" s="1" t="s">
        <v>39</v>
      </c>
      <c r="N1913" s="1" t="s">
        <v>40</v>
      </c>
      <c r="O1913">
        <v>1</v>
      </c>
      <c r="P1913" t="b">
        <v>1</v>
      </c>
      <c r="Q1913" t="b">
        <v>0</v>
      </c>
      <c r="R1913" s="1" t="s">
        <v>32</v>
      </c>
      <c r="S1913" s="1" t="s">
        <v>53</v>
      </c>
      <c r="T1913">
        <v>5</v>
      </c>
      <c r="U1913" s="1" t="s">
        <v>45</v>
      </c>
      <c r="V1913" s="1" t="s">
        <v>59</v>
      </c>
      <c r="W1913" s="1" t="str">
        <f>IF(OR(MasterData[[#This Row],[Event]]="Christmas Market", MasterData[[#This Row],[Event]]="Christmas"), "Christmas Sale", "Non-Christmas Sale")</f>
        <v>Non-Christmas Sale</v>
      </c>
      <c r="X1913" t="b">
        <v>0</v>
      </c>
      <c r="Y1913">
        <v>5</v>
      </c>
      <c r="Z1913">
        <v>94.04</v>
      </c>
      <c r="AA1913">
        <v>94.04</v>
      </c>
      <c r="AB1913">
        <v>9.4</v>
      </c>
      <c r="AC1913" t="str">
        <f>IF(MasterData[[#This Row],[Discount Amount]]&gt;0, "Promotional sale", "Non-Promotional Sales")</f>
        <v>Promotional sale</v>
      </c>
    </row>
    <row r="1914" spans="1:29" x14ac:dyDescent="0.25">
      <c r="A1914">
        <v>1913</v>
      </c>
      <c r="B1914" s="1" t="s">
        <v>160</v>
      </c>
      <c r="C1914" s="2">
        <v>0.74938657407407416</v>
      </c>
      <c r="D1914">
        <v>133</v>
      </c>
      <c r="E1914">
        <v>66</v>
      </c>
      <c r="F1914" s="1" t="s">
        <v>37</v>
      </c>
      <c r="G1914" s="1" t="s">
        <v>29</v>
      </c>
      <c r="H1914">
        <v>51.253799999999998</v>
      </c>
      <c r="I1914">
        <v>-85.3232</v>
      </c>
      <c r="J1914">
        <v>66</v>
      </c>
      <c r="K1914" t="b">
        <v>1</v>
      </c>
      <c r="L1914">
        <v>108</v>
      </c>
      <c r="M1914" s="1" t="s">
        <v>39</v>
      </c>
      <c r="N1914" s="1" t="s">
        <v>40</v>
      </c>
      <c r="O1914">
        <v>1</v>
      </c>
      <c r="P1914" t="b">
        <v>0</v>
      </c>
      <c r="Q1914" t="b">
        <v>1</v>
      </c>
      <c r="R1914" s="1" t="s">
        <v>52</v>
      </c>
      <c r="S1914" s="1" t="s">
        <v>53</v>
      </c>
      <c r="T1914">
        <v>2</v>
      </c>
      <c r="U1914" s="1" t="s">
        <v>45</v>
      </c>
      <c r="V1914" s="1" t="s">
        <v>35</v>
      </c>
      <c r="W1914" s="1" t="str">
        <f>IF(OR(MasterData[[#This Row],[Event]]="Christmas Market", MasterData[[#This Row],[Event]]="Christmas"), "Christmas Sale", "Non-Christmas Sale")</f>
        <v>Non-Christmas Sale</v>
      </c>
      <c r="X1914" t="b">
        <v>0</v>
      </c>
      <c r="Y1914">
        <v>3</v>
      </c>
      <c r="Z1914">
        <v>30.6</v>
      </c>
      <c r="AA1914">
        <v>30.6</v>
      </c>
      <c r="AB1914">
        <v>0</v>
      </c>
      <c r="AC1914" t="str">
        <f>IF(MasterData[[#This Row],[Discount Amount]]&gt;0, "Promotional sale", "Non-Promotional Sales")</f>
        <v>Non-Promotional Sales</v>
      </c>
    </row>
    <row r="1915" spans="1:29" x14ac:dyDescent="0.25">
      <c r="A1915">
        <v>1914</v>
      </c>
      <c r="B1915" s="1" t="s">
        <v>214</v>
      </c>
      <c r="C1915" s="2">
        <v>0.63870370370370377</v>
      </c>
      <c r="D1915">
        <v>321</v>
      </c>
      <c r="E1915">
        <v>19</v>
      </c>
      <c r="F1915" s="1" t="s">
        <v>61</v>
      </c>
      <c r="G1915" s="1" t="s">
        <v>70</v>
      </c>
      <c r="H1915">
        <v>54.273099999999999</v>
      </c>
      <c r="I1915">
        <v>-61.738799999999998</v>
      </c>
      <c r="J1915">
        <v>5</v>
      </c>
      <c r="K1915" t="b">
        <v>0</v>
      </c>
      <c r="L1915">
        <v>959</v>
      </c>
      <c r="M1915" s="1" t="s">
        <v>63</v>
      </c>
      <c r="N1915" s="1" t="s">
        <v>64</v>
      </c>
      <c r="O1915">
        <v>3</v>
      </c>
      <c r="P1915" t="b">
        <v>1</v>
      </c>
      <c r="Q1915" t="b">
        <v>0</v>
      </c>
      <c r="R1915" s="1" t="s">
        <v>52</v>
      </c>
      <c r="S1915" s="1" t="s">
        <v>49</v>
      </c>
      <c r="T1915">
        <v>4</v>
      </c>
      <c r="U1915" s="1" t="s">
        <v>45</v>
      </c>
      <c r="V1915" s="1" t="s">
        <v>35</v>
      </c>
      <c r="W1915" s="1" t="str">
        <f>IF(OR(MasterData[[#This Row],[Event]]="Christmas Market", MasterData[[#This Row],[Event]]="Christmas"), "Christmas Sale", "Non-Christmas Sale")</f>
        <v>Non-Christmas Sale</v>
      </c>
      <c r="X1915" t="b">
        <v>1</v>
      </c>
      <c r="Y1915">
        <v>5</v>
      </c>
      <c r="Z1915">
        <v>32.35</v>
      </c>
      <c r="AA1915">
        <v>97.04</v>
      </c>
      <c r="AB1915">
        <v>0</v>
      </c>
      <c r="AC1915" t="str">
        <f>IF(MasterData[[#This Row],[Discount Amount]]&gt;0, "Promotional sale", "Non-Promotional Sales")</f>
        <v>Non-Promotional Sales</v>
      </c>
    </row>
    <row r="1916" spans="1:29" x14ac:dyDescent="0.25">
      <c r="A1916">
        <v>1915</v>
      </c>
      <c r="B1916" s="1" t="s">
        <v>214</v>
      </c>
      <c r="C1916" s="2">
        <v>0.43276620370370367</v>
      </c>
      <c r="D1916">
        <v>289</v>
      </c>
      <c r="E1916">
        <v>46</v>
      </c>
      <c r="F1916" s="1" t="s">
        <v>37</v>
      </c>
      <c r="G1916" s="1" t="s">
        <v>70</v>
      </c>
      <c r="H1916">
        <v>54.273099999999999</v>
      </c>
      <c r="I1916">
        <v>-61.738799999999998</v>
      </c>
      <c r="J1916">
        <v>85</v>
      </c>
      <c r="K1916" t="b">
        <v>1</v>
      </c>
      <c r="L1916">
        <v>18</v>
      </c>
      <c r="M1916" s="1" t="s">
        <v>56</v>
      </c>
      <c r="N1916" s="1" t="s">
        <v>57</v>
      </c>
      <c r="O1916">
        <v>2</v>
      </c>
      <c r="P1916" t="b">
        <v>0</v>
      </c>
      <c r="Q1916" t="b">
        <v>1</v>
      </c>
      <c r="R1916" s="1" t="s">
        <v>52</v>
      </c>
      <c r="S1916" s="1" t="s">
        <v>58</v>
      </c>
      <c r="T1916">
        <v>5</v>
      </c>
      <c r="U1916" s="1" t="s">
        <v>45</v>
      </c>
      <c r="V1916" s="1" t="s">
        <v>59</v>
      </c>
      <c r="W1916" s="1" t="str">
        <f>IF(OR(MasterData[[#This Row],[Event]]="Christmas Market", MasterData[[#This Row],[Event]]="Christmas"), "Christmas Sale", "Non-Christmas Sale")</f>
        <v>Non-Christmas Sale</v>
      </c>
      <c r="X1916" t="b">
        <v>1</v>
      </c>
      <c r="Y1916">
        <v>3</v>
      </c>
      <c r="Z1916">
        <v>96.14</v>
      </c>
      <c r="AA1916">
        <v>192.28</v>
      </c>
      <c r="AB1916">
        <v>19.23</v>
      </c>
      <c r="AC1916" t="str">
        <f>IF(MasterData[[#This Row],[Discount Amount]]&gt;0, "Promotional sale", "Non-Promotional Sales")</f>
        <v>Promotional sale</v>
      </c>
    </row>
    <row r="1917" spans="1:29" x14ac:dyDescent="0.25">
      <c r="A1917">
        <v>1916</v>
      </c>
      <c r="B1917" s="1" t="s">
        <v>162</v>
      </c>
      <c r="C1917" s="2">
        <v>0.28179398148148138</v>
      </c>
      <c r="D1917">
        <v>210</v>
      </c>
      <c r="E1917">
        <v>66</v>
      </c>
      <c r="F1917" s="1" t="s">
        <v>37</v>
      </c>
      <c r="G1917" s="1" t="s">
        <v>48</v>
      </c>
      <c r="H1917">
        <v>53.933300000000003</v>
      </c>
      <c r="I1917">
        <v>-116.5765</v>
      </c>
      <c r="J1917">
        <v>60</v>
      </c>
      <c r="K1917" t="b">
        <v>1</v>
      </c>
      <c r="L1917">
        <v>122</v>
      </c>
      <c r="M1917" s="1" t="s">
        <v>39</v>
      </c>
      <c r="N1917" s="1" t="s">
        <v>40</v>
      </c>
      <c r="O1917">
        <v>1</v>
      </c>
      <c r="P1917" t="b">
        <v>1</v>
      </c>
      <c r="Q1917" t="b">
        <v>0</v>
      </c>
      <c r="R1917" s="1" t="s">
        <v>52</v>
      </c>
      <c r="S1917" s="1" t="s">
        <v>53</v>
      </c>
      <c r="T1917">
        <v>4</v>
      </c>
      <c r="U1917" s="1" t="s">
        <v>34</v>
      </c>
      <c r="V1917" s="1" t="s">
        <v>59</v>
      </c>
      <c r="W1917" s="1" t="str">
        <f>IF(OR(MasterData[[#This Row],[Event]]="Christmas Market", MasterData[[#This Row],[Event]]="Christmas"), "Christmas Sale", "Non-Christmas Sale")</f>
        <v>Non-Christmas Sale</v>
      </c>
      <c r="X1917" t="b">
        <v>0</v>
      </c>
      <c r="Y1917">
        <v>5</v>
      </c>
      <c r="Z1917">
        <v>41.55</v>
      </c>
      <c r="AA1917">
        <v>41.55</v>
      </c>
      <c r="AB1917">
        <v>4.16</v>
      </c>
      <c r="AC1917" t="str">
        <f>IF(MasterData[[#This Row],[Discount Amount]]&gt;0, "Promotional sale", "Non-Promotional Sales")</f>
        <v>Promotional sale</v>
      </c>
    </row>
    <row r="1918" spans="1:29" x14ac:dyDescent="0.25">
      <c r="A1918">
        <v>1917</v>
      </c>
      <c r="B1918" s="1" t="s">
        <v>331</v>
      </c>
      <c r="C1918" s="2">
        <v>0.64170138888888895</v>
      </c>
      <c r="D1918">
        <v>130</v>
      </c>
      <c r="E1918">
        <v>34</v>
      </c>
      <c r="F1918" s="1" t="s">
        <v>61</v>
      </c>
      <c r="G1918" s="1" t="s">
        <v>44</v>
      </c>
      <c r="H1918">
        <v>46.813099999999999</v>
      </c>
      <c r="I1918">
        <v>-71.207499999999996</v>
      </c>
      <c r="J1918">
        <v>43</v>
      </c>
      <c r="K1918" t="b">
        <v>1</v>
      </c>
      <c r="L1918">
        <v>858</v>
      </c>
      <c r="M1918" s="1" t="s">
        <v>30</v>
      </c>
      <c r="N1918" s="1" t="s">
        <v>31</v>
      </c>
      <c r="O1918">
        <v>1</v>
      </c>
      <c r="P1918" t="b">
        <v>1</v>
      </c>
      <c r="Q1918" t="b">
        <v>1</v>
      </c>
      <c r="R1918" s="1" t="s">
        <v>52</v>
      </c>
      <c r="S1918" s="1" t="s">
        <v>49</v>
      </c>
      <c r="T1918">
        <v>5</v>
      </c>
      <c r="U1918" s="1" t="s">
        <v>42</v>
      </c>
      <c r="V1918" s="1" t="s">
        <v>46</v>
      </c>
      <c r="W1918" s="1" t="str">
        <f>IF(OR(MasterData[[#This Row],[Event]]="Christmas Market", MasterData[[#This Row],[Event]]="Christmas"), "Christmas Sale", "Non-Christmas Sale")</f>
        <v>Christmas Sale</v>
      </c>
      <c r="X1918" t="b">
        <v>0</v>
      </c>
      <c r="Y1918">
        <v>3</v>
      </c>
      <c r="Z1918">
        <v>40.68</v>
      </c>
      <c r="AA1918">
        <v>40.68</v>
      </c>
      <c r="AB1918">
        <v>0</v>
      </c>
      <c r="AC1918" t="str">
        <f>IF(MasterData[[#This Row],[Discount Amount]]&gt;0, "Promotional sale", "Non-Promotional Sales")</f>
        <v>Non-Promotional Sales</v>
      </c>
    </row>
    <row r="1919" spans="1:29" x14ac:dyDescent="0.25">
      <c r="A1919">
        <v>1918</v>
      </c>
      <c r="B1919" s="1" t="s">
        <v>215</v>
      </c>
      <c r="C1919" s="2">
        <v>0.35696759259259259</v>
      </c>
      <c r="D1919">
        <v>483</v>
      </c>
      <c r="E1919">
        <v>49</v>
      </c>
      <c r="F1919" s="1" t="s">
        <v>37</v>
      </c>
      <c r="G1919" s="1" t="s">
        <v>81</v>
      </c>
      <c r="H1919">
        <v>64.248000000000005</v>
      </c>
      <c r="I1919">
        <v>-84.889600000000002</v>
      </c>
      <c r="J1919">
        <v>54</v>
      </c>
      <c r="K1919" t="b">
        <v>1</v>
      </c>
      <c r="L1919">
        <v>890</v>
      </c>
      <c r="M1919" s="1" t="s">
        <v>74</v>
      </c>
      <c r="N1919" s="1" t="s">
        <v>75</v>
      </c>
      <c r="O1919">
        <v>5</v>
      </c>
      <c r="P1919" t="b">
        <v>0</v>
      </c>
      <c r="Q1919" t="b">
        <v>1</v>
      </c>
      <c r="R1919" s="1" t="s">
        <v>32</v>
      </c>
      <c r="S1919" s="1" t="s">
        <v>58</v>
      </c>
      <c r="T1919">
        <v>4</v>
      </c>
      <c r="U1919" s="1" t="s">
        <v>34</v>
      </c>
      <c r="V1919" s="1" t="s">
        <v>46</v>
      </c>
      <c r="W1919" s="1" t="str">
        <f>IF(OR(MasterData[[#This Row],[Event]]="Christmas Market", MasterData[[#This Row],[Event]]="Christmas"), "Christmas Sale", "Non-Christmas Sale")</f>
        <v>Christmas Sale</v>
      </c>
      <c r="X1919" t="b">
        <v>1</v>
      </c>
      <c r="Y1919">
        <v>1</v>
      </c>
      <c r="Z1919">
        <v>20.440000000000001</v>
      </c>
      <c r="AA1919">
        <v>102.19</v>
      </c>
      <c r="AB1919">
        <v>0</v>
      </c>
      <c r="AC1919" t="str">
        <f>IF(MasterData[[#This Row],[Discount Amount]]&gt;0, "Promotional sale", "Non-Promotional Sales")</f>
        <v>Non-Promotional Sales</v>
      </c>
    </row>
    <row r="1920" spans="1:29" x14ac:dyDescent="0.25">
      <c r="A1920">
        <v>1919</v>
      </c>
      <c r="B1920" s="1" t="s">
        <v>300</v>
      </c>
      <c r="C1920" s="2">
        <v>0.6632407407407408</v>
      </c>
      <c r="D1920">
        <v>101</v>
      </c>
      <c r="E1920">
        <v>26</v>
      </c>
      <c r="F1920" s="1" t="s">
        <v>61</v>
      </c>
      <c r="G1920" s="1" t="s">
        <v>62</v>
      </c>
      <c r="H1920">
        <v>46.565300000000001</v>
      </c>
      <c r="I1920">
        <v>-66.4619</v>
      </c>
      <c r="J1920">
        <v>84</v>
      </c>
      <c r="K1920" t="b">
        <v>0</v>
      </c>
      <c r="L1920">
        <v>891</v>
      </c>
      <c r="M1920" s="1" t="s">
        <v>74</v>
      </c>
      <c r="N1920" s="1" t="s">
        <v>75</v>
      </c>
      <c r="O1920">
        <v>1</v>
      </c>
      <c r="P1920" t="b">
        <v>0</v>
      </c>
      <c r="Q1920" t="b">
        <v>0</v>
      </c>
      <c r="R1920" s="1" t="s">
        <v>41</v>
      </c>
      <c r="S1920" s="1" t="s">
        <v>58</v>
      </c>
      <c r="T1920">
        <v>3</v>
      </c>
      <c r="U1920" s="1" t="s">
        <v>45</v>
      </c>
      <c r="V1920" s="1" t="s">
        <v>59</v>
      </c>
      <c r="W1920" s="1" t="str">
        <f>IF(OR(MasterData[[#This Row],[Event]]="Christmas Market", MasterData[[#This Row],[Event]]="Christmas"), "Christmas Sale", "Non-Christmas Sale")</f>
        <v>Non-Christmas Sale</v>
      </c>
      <c r="X1920" t="b">
        <v>1</v>
      </c>
      <c r="Y1920">
        <v>4</v>
      </c>
      <c r="Z1920">
        <v>27.73</v>
      </c>
      <c r="AA1920">
        <v>27.73</v>
      </c>
      <c r="AB1920">
        <v>2.77</v>
      </c>
      <c r="AC1920" t="str">
        <f>IF(MasterData[[#This Row],[Discount Amount]]&gt;0, "Promotional sale", "Non-Promotional Sales")</f>
        <v>Promotional sale</v>
      </c>
    </row>
    <row r="1921" spans="1:29" x14ac:dyDescent="0.25">
      <c r="A1921">
        <v>1920</v>
      </c>
      <c r="B1921" s="1" t="s">
        <v>269</v>
      </c>
      <c r="C1921" s="2">
        <v>0.41074074074074085</v>
      </c>
      <c r="D1921">
        <v>456</v>
      </c>
      <c r="E1921">
        <v>55</v>
      </c>
      <c r="F1921" s="1" t="s">
        <v>28</v>
      </c>
      <c r="G1921" s="1" t="s">
        <v>70</v>
      </c>
      <c r="H1921">
        <v>54.273099999999999</v>
      </c>
      <c r="I1921">
        <v>-61.738799999999998</v>
      </c>
      <c r="J1921">
        <v>14</v>
      </c>
      <c r="K1921" t="b">
        <v>0</v>
      </c>
      <c r="L1921">
        <v>18</v>
      </c>
      <c r="M1921" s="1" t="s">
        <v>74</v>
      </c>
      <c r="N1921" s="1" t="s">
        <v>75</v>
      </c>
      <c r="O1921">
        <v>1</v>
      </c>
      <c r="P1921" t="b">
        <v>0</v>
      </c>
      <c r="Q1921" t="b">
        <v>1</v>
      </c>
      <c r="R1921" s="1" t="s">
        <v>32</v>
      </c>
      <c r="S1921" s="1" t="s">
        <v>53</v>
      </c>
      <c r="T1921">
        <v>2</v>
      </c>
      <c r="U1921" s="1" t="s">
        <v>42</v>
      </c>
      <c r="V1921" s="1" t="s">
        <v>35</v>
      </c>
      <c r="W1921" s="1" t="str">
        <f>IF(OR(MasterData[[#This Row],[Event]]="Christmas Market", MasterData[[#This Row],[Event]]="Christmas"), "Christmas Sale", "Non-Christmas Sale")</f>
        <v>Non-Christmas Sale</v>
      </c>
      <c r="X1921" t="b">
        <v>1</v>
      </c>
      <c r="Y1921">
        <v>2</v>
      </c>
      <c r="Z1921">
        <v>83.4</v>
      </c>
      <c r="AA1921">
        <v>83.4</v>
      </c>
      <c r="AB1921">
        <v>0</v>
      </c>
      <c r="AC1921" t="str">
        <f>IF(MasterData[[#This Row],[Discount Amount]]&gt;0, "Promotional sale", "Non-Promotional Sales")</f>
        <v>Non-Promotional Sales</v>
      </c>
    </row>
    <row r="1922" spans="1:29" x14ac:dyDescent="0.25">
      <c r="A1922">
        <v>1921</v>
      </c>
      <c r="B1922" s="1" t="s">
        <v>262</v>
      </c>
      <c r="C1922" s="2">
        <v>0.6687037037037038</v>
      </c>
      <c r="D1922">
        <v>9</v>
      </c>
      <c r="E1922">
        <v>70</v>
      </c>
      <c r="F1922" s="1" t="s">
        <v>37</v>
      </c>
      <c r="G1922" s="1" t="s">
        <v>62</v>
      </c>
      <c r="H1922">
        <v>46.565300000000001</v>
      </c>
      <c r="I1922">
        <v>-66.4619</v>
      </c>
      <c r="J1922">
        <v>11</v>
      </c>
      <c r="K1922" t="b">
        <v>1</v>
      </c>
      <c r="L1922">
        <v>24</v>
      </c>
      <c r="M1922" s="1" t="s">
        <v>39</v>
      </c>
      <c r="N1922" s="1" t="s">
        <v>40</v>
      </c>
      <c r="O1922">
        <v>4</v>
      </c>
      <c r="P1922" t="b">
        <v>1</v>
      </c>
      <c r="Q1922" t="b">
        <v>0</v>
      </c>
      <c r="R1922" s="1" t="s">
        <v>52</v>
      </c>
      <c r="S1922" s="1" t="s">
        <v>58</v>
      </c>
      <c r="T1922">
        <v>2</v>
      </c>
      <c r="U1922" s="1" t="s">
        <v>45</v>
      </c>
      <c r="V1922" s="1" t="s">
        <v>59</v>
      </c>
      <c r="W1922" s="1" t="str">
        <f>IF(OR(MasterData[[#This Row],[Event]]="Christmas Market", MasterData[[#This Row],[Event]]="Christmas"), "Christmas Sale", "Non-Christmas Sale")</f>
        <v>Non-Christmas Sale</v>
      </c>
      <c r="X1922" t="b">
        <v>0</v>
      </c>
      <c r="Y1922">
        <v>3</v>
      </c>
      <c r="Z1922">
        <v>80.84</v>
      </c>
      <c r="AA1922">
        <v>323.37</v>
      </c>
      <c r="AB1922">
        <v>32.340000000000003</v>
      </c>
      <c r="AC1922" t="str">
        <f>IF(MasterData[[#This Row],[Discount Amount]]&gt;0, "Promotional sale", "Non-Promotional Sales")</f>
        <v>Promotional sale</v>
      </c>
    </row>
    <row r="1923" spans="1:29" x14ac:dyDescent="0.25">
      <c r="A1923">
        <v>1922</v>
      </c>
      <c r="B1923" s="1" t="s">
        <v>147</v>
      </c>
      <c r="C1923" s="2">
        <v>0.2104166666666667</v>
      </c>
      <c r="D1923">
        <v>198</v>
      </c>
      <c r="E1923">
        <v>19</v>
      </c>
      <c r="F1923" s="1" t="s">
        <v>61</v>
      </c>
      <c r="G1923" s="1" t="s">
        <v>62</v>
      </c>
      <c r="H1923">
        <v>46.565300000000001</v>
      </c>
      <c r="I1923">
        <v>-66.4619</v>
      </c>
      <c r="J1923">
        <v>90</v>
      </c>
      <c r="K1923" t="b">
        <v>0</v>
      </c>
      <c r="L1923">
        <v>235</v>
      </c>
      <c r="M1923" s="1" t="s">
        <v>74</v>
      </c>
      <c r="N1923" s="1" t="s">
        <v>75</v>
      </c>
      <c r="O1923">
        <v>2</v>
      </c>
      <c r="P1923" t="b">
        <v>1</v>
      </c>
      <c r="Q1923" t="b">
        <v>0</v>
      </c>
      <c r="R1923" s="1" t="s">
        <v>41</v>
      </c>
      <c r="S1923" s="1" t="s">
        <v>49</v>
      </c>
      <c r="T1923">
        <v>4</v>
      </c>
      <c r="U1923" s="1" t="s">
        <v>34</v>
      </c>
      <c r="V1923" s="1" t="s">
        <v>35</v>
      </c>
      <c r="W1923" s="1" t="str">
        <f>IF(OR(MasterData[[#This Row],[Event]]="Christmas Market", MasterData[[#This Row],[Event]]="Christmas"), "Christmas Sale", "Non-Christmas Sale")</f>
        <v>Non-Christmas Sale</v>
      </c>
      <c r="X1923" t="b">
        <v>0</v>
      </c>
      <c r="Y1923">
        <v>1</v>
      </c>
      <c r="Z1923">
        <v>80.27</v>
      </c>
      <c r="AA1923">
        <v>160.54</v>
      </c>
      <c r="AB1923">
        <v>0</v>
      </c>
      <c r="AC1923" t="str">
        <f>IF(MasterData[[#This Row],[Discount Amount]]&gt;0, "Promotional sale", "Non-Promotional Sales")</f>
        <v>Non-Promotional Sales</v>
      </c>
    </row>
    <row r="1924" spans="1:29" x14ac:dyDescent="0.25">
      <c r="A1924">
        <v>1923</v>
      </c>
      <c r="B1924" s="1" t="s">
        <v>167</v>
      </c>
      <c r="C1924" s="2">
        <v>0.47218749999999998</v>
      </c>
      <c r="D1924">
        <v>227</v>
      </c>
      <c r="E1924">
        <v>52</v>
      </c>
      <c r="F1924" s="1" t="s">
        <v>37</v>
      </c>
      <c r="G1924" s="1" t="s">
        <v>81</v>
      </c>
      <c r="H1924">
        <v>64.248000000000005</v>
      </c>
      <c r="I1924">
        <v>-84.889600000000002</v>
      </c>
      <c r="J1924">
        <v>38</v>
      </c>
      <c r="K1924" t="b">
        <v>1</v>
      </c>
      <c r="L1924">
        <v>708</v>
      </c>
      <c r="M1924" s="1" t="s">
        <v>63</v>
      </c>
      <c r="N1924" s="1" t="s">
        <v>64</v>
      </c>
      <c r="O1924">
        <v>2</v>
      </c>
      <c r="P1924" t="b">
        <v>0</v>
      </c>
      <c r="Q1924" t="b">
        <v>0</v>
      </c>
      <c r="R1924" s="1" t="s">
        <v>41</v>
      </c>
      <c r="S1924" s="1" t="s">
        <v>33</v>
      </c>
      <c r="T1924">
        <v>3</v>
      </c>
      <c r="U1924" s="1" t="s">
        <v>42</v>
      </c>
      <c r="V1924" s="1" t="s">
        <v>46</v>
      </c>
      <c r="W1924" s="1" t="str">
        <f>IF(OR(MasterData[[#This Row],[Event]]="Christmas Market", MasterData[[#This Row],[Event]]="Christmas"), "Christmas Sale", "Non-Christmas Sale")</f>
        <v>Christmas Sale</v>
      </c>
      <c r="X1924" t="b">
        <v>0</v>
      </c>
      <c r="Y1924">
        <v>1</v>
      </c>
      <c r="Z1924">
        <v>88.29</v>
      </c>
      <c r="AA1924">
        <v>176.58</v>
      </c>
      <c r="AB1924">
        <v>0</v>
      </c>
      <c r="AC1924" t="str">
        <f>IF(MasterData[[#This Row],[Discount Amount]]&gt;0, "Promotional sale", "Non-Promotional Sales")</f>
        <v>Non-Promotional Sales</v>
      </c>
    </row>
    <row r="1925" spans="1:29" x14ac:dyDescent="0.25">
      <c r="A1925">
        <v>1924</v>
      </c>
      <c r="B1925" s="1" t="s">
        <v>183</v>
      </c>
      <c r="C1925" s="2">
        <v>0.31636574074074075</v>
      </c>
      <c r="D1925">
        <v>183</v>
      </c>
      <c r="E1925">
        <v>65</v>
      </c>
      <c r="F1925" s="1" t="s">
        <v>61</v>
      </c>
      <c r="G1925" s="1" t="s">
        <v>66</v>
      </c>
      <c r="H1925">
        <v>45.077800000000003</v>
      </c>
      <c r="I1925">
        <v>-63.546700000000001</v>
      </c>
      <c r="J1925">
        <v>49</v>
      </c>
      <c r="K1925" t="b">
        <v>1</v>
      </c>
      <c r="L1925">
        <v>85</v>
      </c>
      <c r="M1925" s="1" t="s">
        <v>30</v>
      </c>
      <c r="N1925" s="1" t="s">
        <v>31</v>
      </c>
      <c r="O1925">
        <v>2</v>
      </c>
      <c r="P1925" t="b">
        <v>1</v>
      </c>
      <c r="Q1925" t="b">
        <v>0</v>
      </c>
      <c r="R1925" s="1" t="s">
        <v>52</v>
      </c>
      <c r="S1925" s="1" t="s">
        <v>58</v>
      </c>
      <c r="T1925">
        <v>1</v>
      </c>
      <c r="U1925" s="1" t="s">
        <v>45</v>
      </c>
      <c r="V1925" s="1" t="s">
        <v>59</v>
      </c>
      <c r="W1925" s="1" t="str">
        <f>IF(OR(MasterData[[#This Row],[Event]]="Christmas Market", MasterData[[#This Row],[Event]]="Christmas"), "Christmas Sale", "Non-Christmas Sale")</f>
        <v>Non-Christmas Sale</v>
      </c>
      <c r="X1925" t="b">
        <v>1</v>
      </c>
      <c r="Y1925">
        <v>2</v>
      </c>
      <c r="Z1925">
        <v>16.73</v>
      </c>
      <c r="AA1925">
        <v>33.46</v>
      </c>
      <c r="AB1925">
        <v>3.35</v>
      </c>
      <c r="AC1925" t="str">
        <f>IF(MasterData[[#This Row],[Discount Amount]]&gt;0, "Promotional sale", "Non-Promotional Sales")</f>
        <v>Promotional sale</v>
      </c>
    </row>
    <row r="1926" spans="1:29" x14ac:dyDescent="0.25">
      <c r="A1926">
        <v>1925</v>
      </c>
      <c r="B1926" s="1" t="s">
        <v>166</v>
      </c>
      <c r="C1926" s="2">
        <v>0.5738078703703704</v>
      </c>
      <c r="D1926">
        <v>306</v>
      </c>
      <c r="E1926">
        <v>27</v>
      </c>
      <c r="F1926" s="1" t="s">
        <v>61</v>
      </c>
      <c r="G1926" s="1" t="s">
        <v>70</v>
      </c>
      <c r="H1926">
        <v>54.273099999999999</v>
      </c>
      <c r="I1926">
        <v>-61.738799999999998</v>
      </c>
      <c r="J1926">
        <v>86</v>
      </c>
      <c r="K1926" t="b">
        <v>0</v>
      </c>
      <c r="L1926">
        <v>436</v>
      </c>
      <c r="M1926" s="1" t="s">
        <v>39</v>
      </c>
      <c r="N1926" s="1" t="s">
        <v>40</v>
      </c>
      <c r="O1926">
        <v>1</v>
      </c>
      <c r="P1926" t="b">
        <v>0</v>
      </c>
      <c r="Q1926" t="b">
        <v>1</v>
      </c>
      <c r="R1926" s="1" t="s">
        <v>52</v>
      </c>
      <c r="S1926" s="1" t="s">
        <v>49</v>
      </c>
      <c r="T1926">
        <v>5</v>
      </c>
      <c r="U1926" s="1" t="s">
        <v>42</v>
      </c>
      <c r="V1926" s="1" t="s">
        <v>46</v>
      </c>
      <c r="W1926" s="1" t="str">
        <f>IF(OR(MasterData[[#This Row],[Event]]="Christmas Market", MasterData[[#This Row],[Event]]="Christmas"), "Christmas Sale", "Non-Christmas Sale")</f>
        <v>Christmas Sale</v>
      </c>
      <c r="X1926" t="b">
        <v>0</v>
      </c>
      <c r="Y1926">
        <v>3</v>
      </c>
      <c r="Z1926">
        <v>50.64</v>
      </c>
      <c r="AA1926">
        <v>50.64</v>
      </c>
      <c r="AB1926">
        <v>0</v>
      </c>
      <c r="AC1926" t="str">
        <f>IF(MasterData[[#This Row],[Discount Amount]]&gt;0, "Promotional sale", "Non-Promotional Sales")</f>
        <v>Non-Promotional Sales</v>
      </c>
    </row>
    <row r="1927" spans="1:29" x14ac:dyDescent="0.25">
      <c r="A1927">
        <v>1926</v>
      </c>
      <c r="B1927" s="1" t="s">
        <v>130</v>
      </c>
      <c r="C1927" s="2">
        <v>0.83755787037037033</v>
      </c>
      <c r="D1927">
        <v>365</v>
      </c>
      <c r="E1927">
        <v>36</v>
      </c>
      <c r="F1927" s="1" t="s">
        <v>37</v>
      </c>
      <c r="G1927" s="1" t="s">
        <v>77</v>
      </c>
      <c r="H1927">
        <v>64.282300000000006</v>
      </c>
      <c r="I1927">
        <v>-135</v>
      </c>
      <c r="J1927">
        <v>44</v>
      </c>
      <c r="K1927" t="b">
        <v>1</v>
      </c>
      <c r="L1927">
        <v>27</v>
      </c>
      <c r="M1927" s="1" t="s">
        <v>63</v>
      </c>
      <c r="N1927" s="1" t="s">
        <v>64</v>
      </c>
      <c r="O1927">
        <v>3</v>
      </c>
      <c r="P1927" t="b">
        <v>1</v>
      </c>
      <c r="Q1927" t="b">
        <v>0</v>
      </c>
      <c r="R1927" s="1" t="s">
        <v>52</v>
      </c>
      <c r="S1927" s="1" t="s">
        <v>53</v>
      </c>
      <c r="T1927">
        <v>2</v>
      </c>
      <c r="U1927" s="1" t="s">
        <v>34</v>
      </c>
      <c r="V1927" s="1" t="s">
        <v>35</v>
      </c>
      <c r="W1927" s="1" t="str">
        <f>IF(OR(MasterData[[#This Row],[Event]]="Christmas Market", MasterData[[#This Row],[Event]]="Christmas"), "Christmas Sale", "Non-Christmas Sale")</f>
        <v>Non-Christmas Sale</v>
      </c>
      <c r="X1927" t="b">
        <v>1</v>
      </c>
      <c r="Y1927">
        <v>2</v>
      </c>
      <c r="Z1927">
        <v>39.56</v>
      </c>
      <c r="AA1927">
        <v>118.69</v>
      </c>
      <c r="AB1927">
        <v>0</v>
      </c>
      <c r="AC1927" t="str">
        <f>IF(MasterData[[#This Row],[Discount Amount]]&gt;0, "Promotional sale", "Non-Promotional Sales")</f>
        <v>Non-Promotional Sales</v>
      </c>
    </row>
    <row r="1928" spans="1:29" x14ac:dyDescent="0.25">
      <c r="A1928">
        <v>1927</v>
      </c>
      <c r="B1928" s="1" t="s">
        <v>294</v>
      </c>
      <c r="C1928" s="2">
        <v>0.76085648148148155</v>
      </c>
      <c r="D1928">
        <v>110</v>
      </c>
      <c r="E1928">
        <v>38</v>
      </c>
      <c r="F1928" s="1" t="s">
        <v>61</v>
      </c>
      <c r="G1928" s="1" t="s">
        <v>77</v>
      </c>
      <c r="H1928">
        <v>64.282300000000006</v>
      </c>
      <c r="I1928">
        <v>-135</v>
      </c>
      <c r="J1928">
        <v>33</v>
      </c>
      <c r="K1928" t="b">
        <v>1</v>
      </c>
      <c r="L1928">
        <v>115</v>
      </c>
      <c r="M1928" s="1" t="s">
        <v>56</v>
      </c>
      <c r="N1928" s="1" t="s">
        <v>57</v>
      </c>
      <c r="O1928">
        <v>5</v>
      </c>
      <c r="P1928" t="b">
        <v>0</v>
      </c>
      <c r="Q1928" t="b">
        <v>1</v>
      </c>
      <c r="R1928" s="1" t="s">
        <v>41</v>
      </c>
      <c r="S1928" s="1" t="s">
        <v>58</v>
      </c>
      <c r="T1928">
        <v>5</v>
      </c>
      <c r="U1928" s="1" t="s">
        <v>42</v>
      </c>
      <c r="V1928" s="1" t="s">
        <v>59</v>
      </c>
      <c r="W1928" s="1" t="str">
        <f>IF(OR(MasterData[[#This Row],[Event]]="Christmas Market", MasterData[[#This Row],[Event]]="Christmas"), "Christmas Sale", "Non-Christmas Sale")</f>
        <v>Non-Christmas Sale</v>
      </c>
      <c r="X1928" t="b">
        <v>1</v>
      </c>
      <c r="Y1928">
        <v>5</v>
      </c>
      <c r="Z1928">
        <v>48.02</v>
      </c>
      <c r="AA1928">
        <v>240.11</v>
      </c>
      <c r="AB1928">
        <v>24.01</v>
      </c>
      <c r="AC1928" t="str">
        <f>IF(MasterData[[#This Row],[Discount Amount]]&gt;0, "Promotional sale", "Non-Promotional Sales")</f>
        <v>Promotional sale</v>
      </c>
    </row>
    <row r="1929" spans="1:29" x14ac:dyDescent="0.25">
      <c r="A1929">
        <v>1928</v>
      </c>
      <c r="B1929" s="1" t="s">
        <v>344</v>
      </c>
      <c r="C1929" s="2">
        <v>0.27759259259259261</v>
      </c>
      <c r="D1929">
        <v>435</v>
      </c>
      <c r="E1929">
        <v>52</v>
      </c>
      <c r="F1929" s="1" t="s">
        <v>61</v>
      </c>
      <c r="G1929" s="1" t="s">
        <v>44</v>
      </c>
      <c r="H1929">
        <v>46.813099999999999</v>
      </c>
      <c r="I1929">
        <v>-71.207499999999996</v>
      </c>
      <c r="J1929">
        <v>69</v>
      </c>
      <c r="K1929" t="b">
        <v>0</v>
      </c>
      <c r="L1929">
        <v>642</v>
      </c>
      <c r="M1929" s="1" t="s">
        <v>74</v>
      </c>
      <c r="N1929" s="1" t="s">
        <v>75</v>
      </c>
      <c r="O1929">
        <v>5</v>
      </c>
      <c r="P1929" t="b">
        <v>0</v>
      </c>
      <c r="Q1929" t="b">
        <v>1</v>
      </c>
      <c r="R1929" s="1" t="s">
        <v>52</v>
      </c>
      <c r="S1929" s="1" t="s">
        <v>33</v>
      </c>
      <c r="T1929">
        <v>5</v>
      </c>
      <c r="U1929" s="1" t="s">
        <v>45</v>
      </c>
      <c r="V1929" s="1" t="s">
        <v>59</v>
      </c>
      <c r="W1929" s="1" t="str">
        <f>IF(OR(MasterData[[#This Row],[Event]]="Christmas Market", MasterData[[#This Row],[Event]]="Christmas"), "Christmas Sale", "Non-Christmas Sale")</f>
        <v>Non-Christmas Sale</v>
      </c>
      <c r="X1929" t="b">
        <v>0</v>
      </c>
      <c r="Y1929">
        <v>4</v>
      </c>
      <c r="Z1929">
        <v>92.83</v>
      </c>
      <c r="AA1929">
        <v>464.17</v>
      </c>
      <c r="AB1929">
        <v>46.42</v>
      </c>
      <c r="AC1929" t="str">
        <f>IF(MasterData[[#This Row],[Discount Amount]]&gt;0, "Promotional sale", "Non-Promotional Sales")</f>
        <v>Promotional sale</v>
      </c>
    </row>
    <row r="1930" spans="1:29" x14ac:dyDescent="0.25">
      <c r="A1930">
        <v>1929</v>
      </c>
      <c r="B1930" s="1" t="s">
        <v>196</v>
      </c>
      <c r="C1930" s="2">
        <v>0.24054398148148137</v>
      </c>
      <c r="D1930">
        <v>250</v>
      </c>
      <c r="E1930">
        <v>26</v>
      </c>
      <c r="F1930" s="1" t="s">
        <v>28</v>
      </c>
      <c r="G1930" s="1" t="s">
        <v>81</v>
      </c>
      <c r="H1930">
        <v>64.248000000000005</v>
      </c>
      <c r="I1930">
        <v>-84.889600000000002</v>
      </c>
      <c r="J1930">
        <v>62</v>
      </c>
      <c r="K1930" t="b">
        <v>0</v>
      </c>
      <c r="L1930">
        <v>28</v>
      </c>
      <c r="M1930" s="1" t="s">
        <v>30</v>
      </c>
      <c r="N1930" s="1" t="s">
        <v>31</v>
      </c>
      <c r="O1930">
        <v>2</v>
      </c>
      <c r="P1930" t="b">
        <v>1</v>
      </c>
      <c r="Q1930" t="b">
        <v>1</v>
      </c>
      <c r="R1930" s="1" t="s">
        <v>52</v>
      </c>
      <c r="S1930" s="1" t="s">
        <v>33</v>
      </c>
      <c r="T1930">
        <v>1</v>
      </c>
      <c r="U1930" s="1" t="s">
        <v>45</v>
      </c>
      <c r="V1930" s="1" t="s">
        <v>59</v>
      </c>
      <c r="W1930" s="1" t="str">
        <f>IF(OR(MasterData[[#This Row],[Event]]="Christmas Market", MasterData[[#This Row],[Event]]="Christmas"), "Christmas Sale", "Non-Christmas Sale")</f>
        <v>Non-Christmas Sale</v>
      </c>
      <c r="X1930" t="b">
        <v>0</v>
      </c>
      <c r="Y1930">
        <v>1</v>
      </c>
      <c r="Z1930">
        <v>66.760000000000005</v>
      </c>
      <c r="AA1930">
        <v>133.53</v>
      </c>
      <c r="AB1930">
        <v>13.35</v>
      </c>
      <c r="AC1930" t="str">
        <f>IF(MasterData[[#This Row],[Discount Amount]]&gt;0, "Promotional sale", "Non-Promotional Sales")</f>
        <v>Promotional sale</v>
      </c>
    </row>
    <row r="1931" spans="1:29" x14ac:dyDescent="0.25">
      <c r="A1931">
        <v>1930</v>
      </c>
      <c r="B1931" s="1" t="s">
        <v>140</v>
      </c>
      <c r="C1931" s="2">
        <v>0.69116898148148143</v>
      </c>
      <c r="D1931">
        <v>381</v>
      </c>
      <c r="E1931">
        <v>57</v>
      </c>
      <c r="F1931" s="1" t="s">
        <v>37</v>
      </c>
      <c r="G1931" s="1" t="s">
        <v>79</v>
      </c>
      <c r="H1931">
        <v>63.588799999999999</v>
      </c>
      <c r="I1931">
        <v>-115.5069</v>
      </c>
      <c r="J1931">
        <v>73</v>
      </c>
      <c r="K1931" t="b">
        <v>1</v>
      </c>
      <c r="L1931">
        <v>527</v>
      </c>
      <c r="M1931" s="1" t="s">
        <v>30</v>
      </c>
      <c r="N1931" s="1" t="s">
        <v>31</v>
      </c>
      <c r="O1931">
        <v>2</v>
      </c>
      <c r="P1931" t="b">
        <v>0</v>
      </c>
      <c r="Q1931" t="b">
        <v>0</v>
      </c>
      <c r="R1931" s="1" t="s">
        <v>32</v>
      </c>
      <c r="S1931" s="1" t="s">
        <v>49</v>
      </c>
      <c r="T1931">
        <v>1</v>
      </c>
      <c r="U1931" s="1" t="s">
        <v>45</v>
      </c>
      <c r="V1931" s="1" t="s">
        <v>46</v>
      </c>
      <c r="W1931" s="1" t="str">
        <f>IF(OR(MasterData[[#This Row],[Event]]="Christmas Market", MasterData[[#This Row],[Event]]="Christmas"), "Christmas Sale", "Non-Christmas Sale")</f>
        <v>Christmas Sale</v>
      </c>
      <c r="X1931" t="b">
        <v>0</v>
      </c>
      <c r="Y1931">
        <v>4</v>
      </c>
      <c r="Z1931">
        <v>48.8</v>
      </c>
      <c r="AA1931">
        <v>97.59</v>
      </c>
      <c r="AB1931">
        <v>0</v>
      </c>
      <c r="AC1931" t="str">
        <f>IF(MasterData[[#This Row],[Discount Amount]]&gt;0, "Promotional sale", "Non-Promotional Sales")</f>
        <v>Non-Promotional Sales</v>
      </c>
    </row>
    <row r="1932" spans="1:29" x14ac:dyDescent="0.25">
      <c r="A1932">
        <v>1931</v>
      </c>
      <c r="B1932" s="1" t="s">
        <v>210</v>
      </c>
      <c r="C1932" s="2">
        <v>0.28814814814814804</v>
      </c>
      <c r="D1932">
        <v>319</v>
      </c>
      <c r="E1932">
        <v>57</v>
      </c>
      <c r="F1932" s="1" t="s">
        <v>28</v>
      </c>
      <c r="G1932" s="1" t="s">
        <v>66</v>
      </c>
      <c r="H1932">
        <v>45.077800000000003</v>
      </c>
      <c r="I1932">
        <v>-63.546700000000001</v>
      </c>
      <c r="J1932">
        <v>49</v>
      </c>
      <c r="K1932" t="b">
        <v>1</v>
      </c>
      <c r="L1932">
        <v>123</v>
      </c>
      <c r="M1932" s="1" t="s">
        <v>39</v>
      </c>
      <c r="N1932" s="1" t="s">
        <v>40</v>
      </c>
      <c r="O1932">
        <v>3</v>
      </c>
      <c r="P1932" t="b">
        <v>0</v>
      </c>
      <c r="Q1932" t="b">
        <v>1</v>
      </c>
      <c r="R1932" s="1" t="s">
        <v>41</v>
      </c>
      <c r="S1932" s="1" t="s">
        <v>58</v>
      </c>
      <c r="T1932">
        <v>5</v>
      </c>
      <c r="U1932" s="1" t="s">
        <v>42</v>
      </c>
      <c r="V1932" s="1" t="s">
        <v>59</v>
      </c>
      <c r="W1932" s="1" t="str">
        <f>IF(OR(MasterData[[#This Row],[Event]]="Christmas Market", MasterData[[#This Row],[Event]]="Christmas"), "Christmas Sale", "Non-Christmas Sale")</f>
        <v>Non-Christmas Sale</v>
      </c>
      <c r="X1932" t="b">
        <v>0</v>
      </c>
      <c r="Y1932">
        <v>4</v>
      </c>
      <c r="Z1932">
        <v>72.209999999999994</v>
      </c>
      <c r="AA1932">
        <v>216.63</v>
      </c>
      <c r="AB1932">
        <v>21.66</v>
      </c>
      <c r="AC1932" t="str">
        <f>IF(MasterData[[#This Row],[Discount Amount]]&gt;0, "Promotional sale", "Non-Promotional Sales")</f>
        <v>Promotional sale</v>
      </c>
    </row>
    <row r="1933" spans="1:29" x14ac:dyDescent="0.25">
      <c r="A1933">
        <v>1932</v>
      </c>
      <c r="B1933" s="1" t="s">
        <v>295</v>
      </c>
      <c r="C1933" s="2">
        <v>1.2152777777778567E-3</v>
      </c>
      <c r="D1933">
        <v>415</v>
      </c>
      <c r="E1933">
        <v>35</v>
      </c>
      <c r="F1933" s="1" t="s">
        <v>61</v>
      </c>
      <c r="G1933" s="1" t="s">
        <v>51</v>
      </c>
      <c r="H1933">
        <v>53.760899999999999</v>
      </c>
      <c r="I1933">
        <v>-98.813900000000004</v>
      </c>
      <c r="J1933">
        <v>76</v>
      </c>
      <c r="K1933" t="b">
        <v>0</v>
      </c>
      <c r="L1933">
        <v>467</v>
      </c>
      <c r="M1933" s="1" t="s">
        <v>39</v>
      </c>
      <c r="N1933" s="1" t="s">
        <v>40</v>
      </c>
      <c r="O1933">
        <v>3</v>
      </c>
      <c r="P1933" t="b">
        <v>0</v>
      </c>
      <c r="Q1933" t="b">
        <v>0</v>
      </c>
      <c r="R1933" s="1" t="s">
        <v>41</v>
      </c>
      <c r="S1933" s="1" t="s">
        <v>58</v>
      </c>
      <c r="T1933">
        <v>5</v>
      </c>
      <c r="U1933" s="1" t="s">
        <v>34</v>
      </c>
      <c r="V1933" s="1" t="s">
        <v>59</v>
      </c>
      <c r="W1933" s="1" t="str">
        <f>IF(OR(MasterData[[#This Row],[Event]]="Christmas Market", MasterData[[#This Row],[Event]]="Christmas"), "Christmas Sale", "Non-Christmas Sale")</f>
        <v>Non-Christmas Sale</v>
      </c>
      <c r="X1933" t="b">
        <v>0</v>
      </c>
      <c r="Y1933">
        <v>1</v>
      </c>
      <c r="Z1933">
        <v>42.8</v>
      </c>
      <c r="AA1933">
        <v>128.38999999999999</v>
      </c>
      <c r="AB1933">
        <v>12.84</v>
      </c>
      <c r="AC1933" t="str">
        <f>IF(MasterData[[#This Row],[Discount Amount]]&gt;0, "Promotional sale", "Non-Promotional Sales")</f>
        <v>Promotional sale</v>
      </c>
    </row>
    <row r="1934" spans="1:29" x14ac:dyDescent="0.25">
      <c r="A1934">
        <v>1933</v>
      </c>
      <c r="B1934" s="1" t="s">
        <v>136</v>
      </c>
      <c r="C1934" s="2">
        <v>0.42861111111111105</v>
      </c>
      <c r="D1934">
        <v>134</v>
      </c>
      <c r="E1934">
        <v>35</v>
      </c>
      <c r="F1934" s="1" t="s">
        <v>61</v>
      </c>
      <c r="G1934" s="1" t="s">
        <v>29</v>
      </c>
      <c r="H1934">
        <v>51.253799999999998</v>
      </c>
      <c r="I1934">
        <v>-85.3232</v>
      </c>
      <c r="J1934">
        <v>82</v>
      </c>
      <c r="K1934" t="b">
        <v>0</v>
      </c>
      <c r="L1934">
        <v>218</v>
      </c>
      <c r="M1934" s="1" t="s">
        <v>56</v>
      </c>
      <c r="N1934" s="1" t="s">
        <v>57</v>
      </c>
      <c r="O1934">
        <v>3</v>
      </c>
      <c r="P1934" t="b">
        <v>1</v>
      </c>
      <c r="Q1934" t="b">
        <v>0</v>
      </c>
      <c r="R1934" s="1" t="s">
        <v>32</v>
      </c>
      <c r="S1934" s="1" t="s">
        <v>53</v>
      </c>
      <c r="T1934">
        <v>1</v>
      </c>
      <c r="U1934" s="1" t="s">
        <v>45</v>
      </c>
      <c r="V1934" s="1" t="s">
        <v>59</v>
      </c>
      <c r="W1934" s="1" t="str">
        <f>IF(OR(MasterData[[#This Row],[Event]]="Christmas Market", MasterData[[#This Row],[Event]]="Christmas"), "Christmas Sale", "Non-Christmas Sale")</f>
        <v>Non-Christmas Sale</v>
      </c>
      <c r="X1934" t="b">
        <v>0</v>
      </c>
      <c r="Y1934">
        <v>5</v>
      </c>
      <c r="Z1934">
        <v>36.92</v>
      </c>
      <c r="AA1934">
        <v>110.77</v>
      </c>
      <c r="AB1934">
        <v>11.08</v>
      </c>
      <c r="AC1934" t="str">
        <f>IF(MasterData[[#This Row],[Discount Amount]]&gt;0, "Promotional sale", "Non-Promotional Sales")</f>
        <v>Promotional sale</v>
      </c>
    </row>
    <row r="1935" spans="1:29" x14ac:dyDescent="0.25">
      <c r="A1935">
        <v>1934</v>
      </c>
      <c r="B1935" s="1" t="s">
        <v>139</v>
      </c>
      <c r="C1935" s="2">
        <v>0.93636574074074064</v>
      </c>
      <c r="D1935">
        <v>30</v>
      </c>
      <c r="E1935">
        <v>35</v>
      </c>
      <c r="F1935" s="1" t="s">
        <v>61</v>
      </c>
      <c r="G1935" s="1" t="s">
        <v>79</v>
      </c>
      <c r="H1935">
        <v>63.588799999999999</v>
      </c>
      <c r="I1935">
        <v>-115.5069</v>
      </c>
      <c r="J1935">
        <v>60</v>
      </c>
      <c r="K1935" t="b">
        <v>0</v>
      </c>
      <c r="L1935">
        <v>985</v>
      </c>
      <c r="M1935" s="1" t="s">
        <v>74</v>
      </c>
      <c r="N1935" s="1" t="s">
        <v>75</v>
      </c>
      <c r="O1935">
        <v>1</v>
      </c>
      <c r="P1935" t="b">
        <v>0</v>
      </c>
      <c r="Q1935" t="b">
        <v>1</v>
      </c>
      <c r="R1935" s="1" t="s">
        <v>52</v>
      </c>
      <c r="S1935" s="1" t="s">
        <v>58</v>
      </c>
      <c r="T1935">
        <v>2</v>
      </c>
      <c r="U1935" s="1" t="s">
        <v>45</v>
      </c>
      <c r="V1935" s="1" t="s">
        <v>35</v>
      </c>
      <c r="W1935" s="1" t="str">
        <f>IF(OR(MasterData[[#This Row],[Event]]="Christmas Market", MasterData[[#This Row],[Event]]="Christmas"), "Christmas Sale", "Non-Christmas Sale")</f>
        <v>Non-Christmas Sale</v>
      </c>
      <c r="X1935" t="b">
        <v>0</v>
      </c>
      <c r="Y1935">
        <v>1</v>
      </c>
      <c r="Z1935">
        <v>71.47</v>
      </c>
      <c r="AA1935">
        <v>71.47</v>
      </c>
      <c r="AB1935">
        <v>0</v>
      </c>
      <c r="AC1935" t="str">
        <f>IF(MasterData[[#This Row],[Discount Amount]]&gt;0, "Promotional sale", "Non-Promotional Sales")</f>
        <v>Non-Promotional Sales</v>
      </c>
    </row>
    <row r="1936" spans="1:29" x14ac:dyDescent="0.25">
      <c r="A1936">
        <v>1935</v>
      </c>
      <c r="B1936" s="1" t="s">
        <v>412</v>
      </c>
      <c r="C1936" s="2">
        <v>0.96755787037037044</v>
      </c>
      <c r="D1936">
        <v>199</v>
      </c>
      <c r="E1936">
        <v>62</v>
      </c>
      <c r="F1936" s="1" t="s">
        <v>61</v>
      </c>
      <c r="G1936" s="1" t="s">
        <v>48</v>
      </c>
      <c r="H1936">
        <v>53.933300000000003</v>
      </c>
      <c r="I1936">
        <v>-116.5765</v>
      </c>
      <c r="J1936">
        <v>82</v>
      </c>
      <c r="K1936" t="b">
        <v>0</v>
      </c>
      <c r="L1936">
        <v>111</v>
      </c>
      <c r="M1936" s="1" t="s">
        <v>56</v>
      </c>
      <c r="N1936" s="1" t="s">
        <v>57</v>
      </c>
      <c r="O1936">
        <v>5</v>
      </c>
      <c r="P1936" t="b">
        <v>1</v>
      </c>
      <c r="Q1936" t="b">
        <v>0</v>
      </c>
      <c r="R1936" s="1" t="s">
        <v>41</v>
      </c>
      <c r="S1936" s="1" t="s">
        <v>49</v>
      </c>
      <c r="T1936">
        <v>1</v>
      </c>
      <c r="U1936" s="1" t="s">
        <v>34</v>
      </c>
      <c r="V1936" s="1" t="s">
        <v>35</v>
      </c>
      <c r="W1936" s="1" t="str">
        <f>IF(OR(MasterData[[#This Row],[Event]]="Christmas Market", MasterData[[#This Row],[Event]]="Christmas"), "Christmas Sale", "Non-Christmas Sale")</f>
        <v>Non-Christmas Sale</v>
      </c>
      <c r="X1936" t="b">
        <v>1</v>
      </c>
      <c r="Y1936">
        <v>5</v>
      </c>
      <c r="Z1936">
        <v>15.83</v>
      </c>
      <c r="AA1936">
        <v>79.13</v>
      </c>
      <c r="AB1936">
        <v>0</v>
      </c>
      <c r="AC1936" t="str">
        <f>IF(MasterData[[#This Row],[Discount Amount]]&gt;0, "Promotional sale", "Non-Promotional Sales")</f>
        <v>Non-Promotional Sales</v>
      </c>
    </row>
    <row r="1937" spans="1:29" x14ac:dyDescent="0.25">
      <c r="A1937">
        <v>1936</v>
      </c>
      <c r="B1937" s="1" t="s">
        <v>273</v>
      </c>
      <c r="C1937" s="2">
        <v>0.69915509259259268</v>
      </c>
      <c r="D1937">
        <v>433</v>
      </c>
      <c r="E1937">
        <v>24</v>
      </c>
      <c r="F1937" s="1" t="s">
        <v>28</v>
      </c>
      <c r="G1937" s="1" t="s">
        <v>62</v>
      </c>
      <c r="H1937">
        <v>46.565300000000001</v>
      </c>
      <c r="I1937">
        <v>-66.4619</v>
      </c>
      <c r="J1937">
        <v>79</v>
      </c>
      <c r="K1937" t="b">
        <v>1</v>
      </c>
      <c r="L1937">
        <v>756</v>
      </c>
      <c r="M1937" s="1" t="s">
        <v>56</v>
      </c>
      <c r="N1937" s="1" t="s">
        <v>57</v>
      </c>
      <c r="O1937">
        <v>4</v>
      </c>
      <c r="P1937" t="b">
        <v>0</v>
      </c>
      <c r="Q1937" t="b">
        <v>1</v>
      </c>
      <c r="R1937" s="1" t="s">
        <v>52</v>
      </c>
      <c r="S1937" s="1" t="s">
        <v>58</v>
      </c>
      <c r="T1937">
        <v>1</v>
      </c>
      <c r="U1937" s="1" t="s">
        <v>34</v>
      </c>
      <c r="V1937" s="1" t="s">
        <v>59</v>
      </c>
      <c r="W1937" s="1" t="str">
        <f>IF(OR(MasterData[[#This Row],[Event]]="Christmas Market", MasterData[[#This Row],[Event]]="Christmas"), "Christmas Sale", "Non-Christmas Sale")</f>
        <v>Non-Christmas Sale</v>
      </c>
      <c r="X1937" t="b">
        <v>1</v>
      </c>
      <c r="Y1937">
        <v>1</v>
      </c>
      <c r="Z1937">
        <v>81.92</v>
      </c>
      <c r="AA1937">
        <v>327.68</v>
      </c>
      <c r="AB1937">
        <v>32.770000000000003</v>
      </c>
      <c r="AC1937" t="str">
        <f>IF(MasterData[[#This Row],[Discount Amount]]&gt;0, "Promotional sale", "Non-Promotional Sales")</f>
        <v>Promotional sale</v>
      </c>
    </row>
    <row r="1938" spans="1:29" x14ac:dyDescent="0.25">
      <c r="A1938">
        <v>1937</v>
      </c>
      <c r="B1938" s="1" t="s">
        <v>243</v>
      </c>
      <c r="C1938" s="2">
        <v>0.34256944444444448</v>
      </c>
      <c r="D1938">
        <v>252</v>
      </c>
      <c r="E1938">
        <v>64</v>
      </c>
      <c r="F1938" s="1" t="s">
        <v>61</v>
      </c>
      <c r="G1938" s="1" t="s">
        <v>44</v>
      </c>
      <c r="H1938">
        <v>46.813099999999999</v>
      </c>
      <c r="I1938">
        <v>-71.207499999999996</v>
      </c>
      <c r="J1938">
        <v>11</v>
      </c>
      <c r="K1938" t="b">
        <v>1</v>
      </c>
      <c r="L1938">
        <v>297</v>
      </c>
      <c r="M1938" s="1" t="s">
        <v>74</v>
      </c>
      <c r="N1938" s="1" t="s">
        <v>75</v>
      </c>
      <c r="O1938">
        <v>5</v>
      </c>
      <c r="P1938" t="b">
        <v>0</v>
      </c>
      <c r="Q1938" t="b">
        <v>1</v>
      </c>
      <c r="R1938" s="1" t="s">
        <v>32</v>
      </c>
      <c r="S1938" s="1" t="s">
        <v>49</v>
      </c>
      <c r="T1938">
        <v>4</v>
      </c>
      <c r="U1938" s="1" t="s">
        <v>34</v>
      </c>
      <c r="V1938" s="1" t="s">
        <v>59</v>
      </c>
      <c r="W1938" s="1" t="str">
        <f>IF(OR(MasterData[[#This Row],[Event]]="Christmas Market", MasterData[[#This Row],[Event]]="Christmas"), "Christmas Sale", "Non-Christmas Sale")</f>
        <v>Non-Christmas Sale</v>
      </c>
      <c r="X1938" t="b">
        <v>0</v>
      </c>
      <c r="Y1938">
        <v>2</v>
      </c>
      <c r="Z1938">
        <v>27</v>
      </c>
      <c r="AA1938">
        <v>134.97999999999999</v>
      </c>
      <c r="AB1938">
        <v>13.5</v>
      </c>
      <c r="AC1938" t="str">
        <f>IF(MasterData[[#This Row],[Discount Amount]]&gt;0, "Promotional sale", "Non-Promotional Sales")</f>
        <v>Promotional sale</v>
      </c>
    </row>
    <row r="1939" spans="1:29" x14ac:dyDescent="0.25">
      <c r="A1939">
        <v>1938</v>
      </c>
      <c r="B1939" s="1" t="s">
        <v>124</v>
      </c>
      <c r="C1939" s="2">
        <v>0.90311342592592592</v>
      </c>
      <c r="D1939">
        <v>154</v>
      </c>
      <c r="E1939">
        <v>65</v>
      </c>
      <c r="F1939" s="1" t="s">
        <v>28</v>
      </c>
      <c r="G1939" s="1" t="s">
        <v>79</v>
      </c>
      <c r="H1939">
        <v>63.588799999999999</v>
      </c>
      <c r="I1939">
        <v>-115.5069</v>
      </c>
      <c r="J1939">
        <v>62</v>
      </c>
      <c r="K1939" t="b">
        <v>1</v>
      </c>
      <c r="L1939">
        <v>39</v>
      </c>
      <c r="M1939" s="1" t="s">
        <v>39</v>
      </c>
      <c r="N1939" s="1" t="s">
        <v>40</v>
      </c>
      <c r="O1939">
        <v>4</v>
      </c>
      <c r="P1939" t="b">
        <v>0</v>
      </c>
      <c r="Q1939" t="b">
        <v>0</v>
      </c>
      <c r="R1939" s="1" t="s">
        <v>41</v>
      </c>
      <c r="S1939" s="1" t="s">
        <v>53</v>
      </c>
      <c r="T1939">
        <v>1</v>
      </c>
      <c r="U1939" s="1" t="s">
        <v>42</v>
      </c>
      <c r="V1939" s="1" t="s">
        <v>59</v>
      </c>
      <c r="W1939" s="1" t="str">
        <f>IF(OR(MasterData[[#This Row],[Event]]="Christmas Market", MasterData[[#This Row],[Event]]="Christmas"), "Christmas Sale", "Non-Christmas Sale")</f>
        <v>Non-Christmas Sale</v>
      </c>
      <c r="X1939" t="b">
        <v>0</v>
      </c>
      <c r="Y1939">
        <v>2</v>
      </c>
      <c r="Z1939">
        <v>62.08</v>
      </c>
      <c r="AA1939">
        <v>248.31</v>
      </c>
      <c r="AB1939">
        <v>24.83</v>
      </c>
      <c r="AC1939" t="str">
        <f>IF(MasterData[[#This Row],[Discount Amount]]&gt;0, "Promotional sale", "Non-Promotional Sales")</f>
        <v>Promotional sale</v>
      </c>
    </row>
    <row r="1940" spans="1:29" x14ac:dyDescent="0.25">
      <c r="A1940">
        <v>1939</v>
      </c>
      <c r="B1940" s="1" t="s">
        <v>427</v>
      </c>
      <c r="C1940" s="2">
        <v>0.99258101851851843</v>
      </c>
      <c r="D1940">
        <v>484</v>
      </c>
      <c r="E1940">
        <v>44</v>
      </c>
      <c r="F1940" s="1" t="s">
        <v>37</v>
      </c>
      <c r="G1940" s="1" t="s">
        <v>77</v>
      </c>
      <c r="H1940">
        <v>64.282300000000006</v>
      </c>
      <c r="I1940">
        <v>-135</v>
      </c>
      <c r="J1940">
        <v>28</v>
      </c>
      <c r="K1940" t="b">
        <v>1</v>
      </c>
      <c r="L1940">
        <v>446</v>
      </c>
      <c r="M1940" s="1" t="s">
        <v>63</v>
      </c>
      <c r="N1940" s="1" t="s">
        <v>64</v>
      </c>
      <c r="O1940">
        <v>3</v>
      </c>
      <c r="P1940" t="b">
        <v>0</v>
      </c>
      <c r="Q1940" t="b">
        <v>0</v>
      </c>
      <c r="R1940" s="1" t="s">
        <v>52</v>
      </c>
      <c r="S1940" s="1" t="s">
        <v>58</v>
      </c>
      <c r="T1940">
        <v>1</v>
      </c>
      <c r="U1940" s="1" t="s">
        <v>34</v>
      </c>
      <c r="V1940" s="1" t="s">
        <v>46</v>
      </c>
      <c r="W1940" s="1" t="str">
        <f>IF(OR(MasterData[[#This Row],[Event]]="Christmas Market", MasterData[[#This Row],[Event]]="Christmas"), "Christmas Sale", "Non-Christmas Sale")</f>
        <v>Christmas Sale</v>
      </c>
      <c r="X1940" t="b">
        <v>1</v>
      </c>
      <c r="Y1940">
        <v>2</v>
      </c>
      <c r="Z1940">
        <v>89.59</v>
      </c>
      <c r="AA1940">
        <v>268.76</v>
      </c>
      <c r="AB1940">
        <v>0</v>
      </c>
      <c r="AC1940" t="str">
        <f>IF(MasterData[[#This Row],[Discount Amount]]&gt;0, "Promotional sale", "Non-Promotional Sales")</f>
        <v>Non-Promotional Sales</v>
      </c>
    </row>
    <row r="1941" spans="1:29" x14ac:dyDescent="0.25">
      <c r="A1941">
        <v>1940</v>
      </c>
      <c r="B1941" s="1" t="s">
        <v>127</v>
      </c>
      <c r="C1941" s="2">
        <v>0.84744212962962973</v>
      </c>
      <c r="D1941">
        <v>4</v>
      </c>
      <c r="E1941">
        <v>20</v>
      </c>
      <c r="F1941" s="1" t="s">
        <v>37</v>
      </c>
      <c r="G1941" s="1" t="s">
        <v>44</v>
      </c>
      <c r="H1941">
        <v>46.813099999999999</v>
      </c>
      <c r="I1941">
        <v>-71.207499999999996</v>
      </c>
      <c r="J1941">
        <v>94</v>
      </c>
      <c r="K1941" t="b">
        <v>0</v>
      </c>
      <c r="L1941">
        <v>349</v>
      </c>
      <c r="M1941" s="1" t="s">
        <v>74</v>
      </c>
      <c r="N1941" s="1" t="s">
        <v>75</v>
      </c>
      <c r="O1941">
        <v>4</v>
      </c>
      <c r="P1941" t="b">
        <v>0</v>
      </c>
      <c r="Q1941" t="b">
        <v>1</v>
      </c>
      <c r="R1941" s="1" t="s">
        <v>32</v>
      </c>
      <c r="S1941" s="1" t="s">
        <v>53</v>
      </c>
      <c r="T1941">
        <v>4</v>
      </c>
      <c r="U1941" s="1" t="s">
        <v>34</v>
      </c>
      <c r="V1941" s="1" t="s">
        <v>59</v>
      </c>
      <c r="W1941" s="1" t="str">
        <f>IF(OR(MasterData[[#This Row],[Event]]="Christmas Market", MasterData[[#This Row],[Event]]="Christmas"), "Christmas Sale", "Non-Christmas Sale")</f>
        <v>Non-Christmas Sale</v>
      </c>
      <c r="X1941" t="b">
        <v>0</v>
      </c>
      <c r="Y1941">
        <v>4</v>
      </c>
      <c r="Z1941">
        <v>46.79</v>
      </c>
      <c r="AA1941">
        <v>187.14</v>
      </c>
      <c r="AB1941">
        <v>18.71</v>
      </c>
      <c r="AC1941" t="str">
        <f>IF(MasterData[[#This Row],[Discount Amount]]&gt;0, "Promotional sale", "Non-Promotional Sales")</f>
        <v>Promotional sale</v>
      </c>
    </row>
    <row r="1942" spans="1:29" x14ac:dyDescent="0.25">
      <c r="A1942">
        <v>1941</v>
      </c>
      <c r="B1942" s="1" t="s">
        <v>294</v>
      </c>
      <c r="C1942" s="2">
        <v>0.80016203703703703</v>
      </c>
      <c r="D1942">
        <v>279</v>
      </c>
      <c r="E1942">
        <v>64</v>
      </c>
      <c r="F1942" s="1" t="s">
        <v>61</v>
      </c>
      <c r="G1942" s="1" t="s">
        <v>29</v>
      </c>
      <c r="H1942">
        <v>51.253799999999998</v>
      </c>
      <c r="I1942">
        <v>-85.3232</v>
      </c>
      <c r="J1942">
        <v>93</v>
      </c>
      <c r="K1942" t="b">
        <v>0</v>
      </c>
      <c r="L1942">
        <v>314</v>
      </c>
      <c r="M1942" s="1" t="s">
        <v>56</v>
      </c>
      <c r="N1942" s="1" t="s">
        <v>57</v>
      </c>
      <c r="O1942">
        <v>2</v>
      </c>
      <c r="P1942" t="b">
        <v>1</v>
      </c>
      <c r="Q1942" t="b">
        <v>0</v>
      </c>
      <c r="R1942" s="1" t="s">
        <v>52</v>
      </c>
      <c r="S1942" s="1" t="s">
        <v>49</v>
      </c>
      <c r="T1942">
        <v>2</v>
      </c>
      <c r="U1942" s="1" t="s">
        <v>42</v>
      </c>
      <c r="V1942" s="1" t="s">
        <v>35</v>
      </c>
      <c r="W1942" s="1" t="str">
        <f>IF(OR(MasterData[[#This Row],[Event]]="Christmas Market", MasterData[[#This Row],[Event]]="Christmas"), "Christmas Sale", "Non-Christmas Sale")</f>
        <v>Non-Christmas Sale</v>
      </c>
      <c r="X1942" t="b">
        <v>1</v>
      </c>
      <c r="Y1942">
        <v>2</v>
      </c>
      <c r="Z1942">
        <v>42.3</v>
      </c>
      <c r="AA1942">
        <v>84.61</v>
      </c>
      <c r="AB1942">
        <v>0</v>
      </c>
      <c r="AC1942" t="str">
        <f>IF(MasterData[[#This Row],[Discount Amount]]&gt;0, "Promotional sale", "Non-Promotional Sales")</f>
        <v>Non-Promotional Sales</v>
      </c>
    </row>
    <row r="1943" spans="1:29" x14ac:dyDescent="0.25">
      <c r="A1943">
        <v>1942</v>
      </c>
      <c r="B1943" s="1" t="s">
        <v>238</v>
      </c>
      <c r="C1943" s="2">
        <v>6.0381944444444446E-2</v>
      </c>
      <c r="D1943">
        <v>454</v>
      </c>
      <c r="E1943">
        <v>19</v>
      </c>
      <c r="F1943" s="1" t="s">
        <v>61</v>
      </c>
      <c r="G1943" s="1" t="s">
        <v>68</v>
      </c>
      <c r="H1943">
        <v>46.318800000000003</v>
      </c>
      <c r="I1943">
        <v>-63.146099999999997</v>
      </c>
      <c r="J1943">
        <v>24</v>
      </c>
      <c r="K1943" t="b">
        <v>1</v>
      </c>
      <c r="L1943">
        <v>276</v>
      </c>
      <c r="M1943" s="1" t="s">
        <v>56</v>
      </c>
      <c r="N1943" s="1" t="s">
        <v>57</v>
      </c>
      <c r="O1943">
        <v>1</v>
      </c>
      <c r="P1943" t="b">
        <v>1</v>
      </c>
      <c r="Q1943" t="b">
        <v>0</v>
      </c>
      <c r="R1943" s="1" t="s">
        <v>41</v>
      </c>
      <c r="S1943" s="1" t="s">
        <v>49</v>
      </c>
      <c r="T1943">
        <v>3</v>
      </c>
      <c r="U1943" s="1" t="s">
        <v>45</v>
      </c>
      <c r="V1943" s="1" t="s">
        <v>59</v>
      </c>
      <c r="W1943" s="1" t="str">
        <f>IF(OR(MasterData[[#This Row],[Event]]="Christmas Market", MasterData[[#This Row],[Event]]="Christmas"), "Christmas Sale", "Non-Christmas Sale")</f>
        <v>Non-Christmas Sale</v>
      </c>
      <c r="X1943" t="b">
        <v>1</v>
      </c>
      <c r="Y1943">
        <v>3</v>
      </c>
      <c r="Z1943">
        <v>70.06</v>
      </c>
      <c r="AA1943">
        <v>70.06</v>
      </c>
      <c r="AB1943">
        <v>7.01</v>
      </c>
      <c r="AC1943" t="str">
        <f>IF(MasterData[[#This Row],[Discount Amount]]&gt;0, "Promotional sale", "Non-Promotional Sales")</f>
        <v>Promotional sale</v>
      </c>
    </row>
    <row r="1944" spans="1:29" x14ac:dyDescent="0.25">
      <c r="A1944">
        <v>1943</v>
      </c>
      <c r="B1944" s="1" t="s">
        <v>69</v>
      </c>
      <c r="C1944" s="2">
        <v>0.93613425925925919</v>
      </c>
      <c r="D1944">
        <v>42</v>
      </c>
      <c r="E1944">
        <v>57</v>
      </c>
      <c r="F1944" s="1" t="s">
        <v>28</v>
      </c>
      <c r="G1944" s="1" t="s">
        <v>38</v>
      </c>
      <c r="H1944">
        <v>53.726700000000001</v>
      </c>
      <c r="I1944">
        <v>-127.6476</v>
      </c>
      <c r="J1944">
        <v>81</v>
      </c>
      <c r="K1944" t="b">
        <v>1</v>
      </c>
      <c r="L1944">
        <v>943</v>
      </c>
      <c r="M1944" s="1" t="s">
        <v>39</v>
      </c>
      <c r="N1944" s="1" t="s">
        <v>40</v>
      </c>
      <c r="O1944">
        <v>4</v>
      </c>
      <c r="P1944" t="b">
        <v>0</v>
      </c>
      <c r="Q1944" t="b">
        <v>1</v>
      </c>
      <c r="R1944" s="1" t="s">
        <v>41</v>
      </c>
      <c r="S1944" s="1" t="s">
        <v>33</v>
      </c>
      <c r="T1944">
        <v>4</v>
      </c>
      <c r="U1944" s="1" t="s">
        <v>45</v>
      </c>
      <c r="V1944" s="1" t="s">
        <v>46</v>
      </c>
      <c r="W1944" s="1" t="str">
        <f>IF(OR(MasterData[[#This Row],[Event]]="Christmas Market", MasterData[[#This Row],[Event]]="Christmas"), "Christmas Sale", "Non-Christmas Sale")</f>
        <v>Christmas Sale</v>
      </c>
      <c r="X1944" t="b">
        <v>1</v>
      </c>
      <c r="Y1944">
        <v>1</v>
      </c>
      <c r="Z1944">
        <v>26.42</v>
      </c>
      <c r="AA1944">
        <v>105.69</v>
      </c>
      <c r="AB1944">
        <v>0</v>
      </c>
      <c r="AC1944" t="str">
        <f>IF(MasterData[[#This Row],[Discount Amount]]&gt;0, "Promotional sale", "Non-Promotional Sales")</f>
        <v>Non-Promotional Sales</v>
      </c>
    </row>
    <row r="1945" spans="1:29" x14ac:dyDescent="0.25">
      <c r="A1945">
        <v>1944</v>
      </c>
      <c r="B1945" s="1" t="s">
        <v>263</v>
      </c>
      <c r="C1945" s="2">
        <v>0.15252314814814816</v>
      </c>
      <c r="D1945">
        <v>193</v>
      </c>
      <c r="E1945">
        <v>55</v>
      </c>
      <c r="F1945" s="1" t="s">
        <v>28</v>
      </c>
      <c r="G1945" s="1" t="s">
        <v>29</v>
      </c>
      <c r="H1945">
        <v>51.253799999999998</v>
      </c>
      <c r="I1945">
        <v>-85.3232</v>
      </c>
      <c r="J1945">
        <v>56</v>
      </c>
      <c r="K1945" t="b">
        <v>0</v>
      </c>
      <c r="L1945">
        <v>398</v>
      </c>
      <c r="M1945" s="1" t="s">
        <v>63</v>
      </c>
      <c r="N1945" s="1" t="s">
        <v>64</v>
      </c>
      <c r="O1945">
        <v>4</v>
      </c>
      <c r="P1945" t="b">
        <v>1</v>
      </c>
      <c r="Q1945" t="b">
        <v>0</v>
      </c>
      <c r="R1945" s="1" t="s">
        <v>52</v>
      </c>
      <c r="S1945" s="1" t="s">
        <v>49</v>
      </c>
      <c r="T1945">
        <v>5</v>
      </c>
      <c r="U1945" s="1" t="s">
        <v>45</v>
      </c>
      <c r="V1945" s="1" t="s">
        <v>46</v>
      </c>
      <c r="W1945" s="1" t="str">
        <f>IF(OR(MasterData[[#This Row],[Event]]="Christmas Market", MasterData[[#This Row],[Event]]="Christmas"), "Christmas Sale", "Non-Christmas Sale")</f>
        <v>Christmas Sale</v>
      </c>
      <c r="X1945" t="b">
        <v>1</v>
      </c>
      <c r="Y1945">
        <v>3</v>
      </c>
      <c r="Z1945">
        <v>29.32</v>
      </c>
      <c r="AA1945">
        <v>117.27</v>
      </c>
      <c r="AB1945">
        <v>0</v>
      </c>
      <c r="AC1945" t="str">
        <f>IF(MasterData[[#This Row],[Discount Amount]]&gt;0, "Promotional sale", "Non-Promotional Sales")</f>
        <v>Non-Promotional Sales</v>
      </c>
    </row>
    <row r="1946" spans="1:29" x14ac:dyDescent="0.25">
      <c r="A1946">
        <v>1945</v>
      </c>
      <c r="B1946" s="1" t="s">
        <v>171</v>
      </c>
      <c r="C1946" s="2">
        <v>0.21174768518518516</v>
      </c>
      <c r="D1946">
        <v>224</v>
      </c>
      <c r="E1946">
        <v>45</v>
      </c>
      <c r="F1946" s="1" t="s">
        <v>28</v>
      </c>
      <c r="G1946" s="1" t="s">
        <v>81</v>
      </c>
      <c r="H1946">
        <v>64.248000000000005</v>
      </c>
      <c r="I1946">
        <v>-84.889600000000002</v>
      </c>
      <c r="J1946">
        <v>48</v>
      </c>
      <c r="K1946" t="b">
        <v>1</v>
      </c>
      <c r="L1946">
        <v>642</v>
      </c>
      <c r="M1946" s="1" t="s">
        <v>39</v>
      </c>
      <c r="N1946" s="1" t="s">
        <v>40</v>
      </c>
      <c r="O1946">
        <v>3</v>
      </c>
      <c r="P1946" t="b">
        <v>0</v>
      </c>
      <c r="Q1946" t="b">
        <v>1</v>
      </c>
      <c r="R1946" s="1" t="s">
        <v>41</v>
      </c>
      <c r="S1946" s="1" t="s">
        <v>58</v>
      </c>
      <c r="T1946">
        <v>3</v>
      </c>
      <c r="U1946" s="1" t="s">
        <v>45</v>
      </c>
      <c r="V1946" s="1" t="s">
        <v>35</v>
      </c>
      <c r="W1946" s="1" t="str">
        <f>IF(OR(MasterData[[#This Row],[Event]]="Christmas Market", MasterData[[#This Row],[Event]]="Christmas"), "Christmas Sale", "Non-Christmas Sale")</f>
        <v>Non-Christmas Sale</v>
      </c>
      <c r="X1946" t="b">
        <v>0</v>
      </c>
      <c r="Y1946">
        <v>3</v>
      </c>
      <c r="Z1946">
        <v>96.06</v>
      </c>
      <c r="AA1946">
        <v>288.19</v>
      </c>
      <c r="AB1946">
        <v>0</v>
      </c>
      <c r="AC1946" t="str">
        <f>IF(MasterData[[#This Row],[Discount Amount]]&gt;0, "Promotional sale", "Non-Promotional Sales")</f>
        <v>Non-Promotional Sales</v>
      </c>
    </row>
    <row r="1947" spans="1:29" x14ac:dyDescent="0.25">
      <c r="A1947">
        <v>1946</v>
      </c>
      <c r="B1947" s="1" t="s">
        <v>386</v>
      </c>
      <c r="C1947" s="2">
        <v>0.16135416666666669</v>
      </c>
      <c r="D1947">
        <v>62</v>
      </c>
      <c r="E1947">
        <v>24</v>
      </c>
      <c r="F1947" s="1" t="s">
        <v>28</v>
      </c>
      <c r="G1947" s="1" t="s">
        <v>77</v>
      </c>
      <c r="H1947">
        <v>64.282300000000006</v>
      </c>
      <c r="I1947">
        <v>-135</v>
      </c>
      <c r="J1947">
        <v>35</v>
      </c>
      <c r="K1947" t="b">
        <v>0</v>
      </c>
      <c r="L1947">
        <v>707</v>
      </c>
      <c r="M1947" s="1" t="s">
        <v>63</v>
      </c>
      <c r="N1947" s="1" t="s">
        <v>64</v>
      </c>
      <c r="O1947">
        <v>4</v>
      </c>
      <c r="P1947" t="b">
        <v>0</v>
      </c>
      <c r="Q1947" t="b">
        <v>0</v>
      </c>
      <c r="R1947" s="1" t="s">
        <v>32</v>
      </c>
      <c r="S1947" s="1" t="s">
        <v>58</v>
      </c>
      <c r="T1947">
        <v>4</v>
      </c>
      <c r="U1947" s="1" t="s">
        <v>34</v>
      </c>
      <c r="V1947" s="1" t="s">
        <v>46</v>
      </c>
      <c r="W1947" s="1" t="str">
        <f>IF(OR(MasterData[[#This Row],[Event]]="Christmas Market", MasterData[[#This Row],[Event]]="Christmas"), "Christmas Sale", "Non-Christmas Sale")</f>
        <v>Christmas Sale</v>
      </c>
      <c r="X1947" t="b">
        <v>1</v>
      </c>
      <c r="Y1947">
        <v>3</v>
      </c>
      <c r="Z1947">
        <v>16.79</v>
      </c>
      <c r="AA1947">
        <v>67.16</v>
      </c>
      <c r="AB1947">
        <v>0</v>
      </c>
      <c r="AC1947" t="str">
        <f>IF(MasterData[[#This Row],[Discount Amount]]&gt;0, "Promotional sale", "Non-Promotional Sales")</f>
        <v>Non-Promotional Sales</v>
      </c>
    </row>
    <row r="1948" spans="1:29" x14ac:dyDescent="0.25">
      <c r="A1948">
        <v>1947</v>
      </c>
      <c r="B1948" s="1" t="s">
        <v>370</v>
      </c>
      <c r="C1948" s="2">
        <v>0.71</v>
      </c>
      <c r="D1948">
        <v>3</v>
      </c>
      <c r="E1948">
        <v>56</v>
      </c>
      <c r="F1948" s="1" t="s">
        <v>37</v>
      </c>
      <c r="G1948" s="1" t="s">
        <v>51</v>
      </c>
      <c r="H1948">
        <v>53.760899999999999</v>
      </c>
      <c r="I1948">
        <v>-98.813900000000004</v>
      </c>
      <c r="J1948">
        <v>38</v>
      </c>
      <c r="K1948" t="b">
        <v>0</v>
      </c>
      <c r="L1948">
        <v>212</v>
      </c>
      <c r="M1948" s="1" t="s">
        <v>39</v>
      </c>
      <c r="N1948" s="1" t="s">
        <v>40</v>
      </c>
      <c r="O1948">
        <v>3</v>
      </c>
      <c r="P1948" t="b">
        <v>1</v>
      </c>
      <c r="Q1948" t="b">
        <v>0</v>
      </c>
      <c r="R1948" s="1" t="s">
        <v>52</v>
      </c>
      <c r="S1948" s="1" t="s">
        <v>53</v>
      </c>
      <c r="T1948">
        <v>2</v>
      </c>
      <c r="U1948" s="1" t="s">
        <v>45</v>
      </c>
      <c r="V1948" s="1" t="s">
        <v>46</v>
      </c>
      <c r="W1948" s="1" t="str">
        <f>IF(OR(MasterData[[#This Row],[Event]]="Christmas Market", MasterData[[#This Row],[Event]]="Christmas"), "Christmas Sale", "Non-Christmas Sale")</f>
        <v>Christmas Sale</v>
      </c>
      <c r="X1948" t="b">
        <v>0</v>
      </c>
      <c r="Y1948">
        <v>5</v>
      </c>
      <c r="Z1948">
        <v>94.6</v>
      </c>
      <c r="AA1948">
        <v>283.81</v>
      </c>
      <c r="AB1948">
        <v>0</v>
      </c>
      <c r="AC1948" t="str">
        <f>IF(MasterData[[#This Row],[Discount Amount]]&gt;0, "Promotional sale", "Non-Promotional Sales")</f>
        <v>Non-Promotional Sales</v>
      </c>
    </row>
    <row r="1949" spans="1:29" x14ac:dyDescent="0.25">
      <c r="A1949">
        <v>1948</v>
      </c>
      <c r="B1949" s="1" t="s">
        <v>247</v>
      </c>
      <c r="C1949" s="2">
        <v>0.46467592592592588</v>
      </c>
      <c r="D1949">
        <v>125</v>
      </c>
      <c r="E1949">
        <v>51</v>
      </c>
      <c r="F1949" s="1" t="s">
        <v>28</v>
      </c>
      <c r="G1949" s="1" t="s">
        <v>62</v>
      </c>
      <c r="H1949">
        <v>46.565300000000001</v>
      </c>
      <c r="I1949">
        <v>-66.4619</v>
      </c>
      <c r="J1949">
        <v>49</v>
      </c>
      <c r="K1949" t="b">
        <v>1</v>
      </c>
      <c r="L1949">
        <v>717</v>
      </c>
      <c r="M1949" s="1" t="s">
        <v>56</v>
      </c>
      <c r="N1949" s="1" t="s">
        <v>57</v>
      </c>
      <c r="O1949">
        <v>5</v>
      </c>
      <c r="P1949" t="b">
        <v>0</v>
      </c>
      <c r="Q1949" t="b">
        <v>0</v>
      </c>
      <c r="R1949" s="1" t="s">
        <v>52</v>
      </c>
      <c r="S1949" s="1" t="s">
        <v>58</v>
      </c>
      <c r="T1949">
        <v>3</v>
      </c>
      <c r="U1949" s="1" t="s">
        <v>42</v>
      </c>
      <c r="V1949" s="1" t="s">
        <v>35</v>
      </c>
      <c r="W1949" s="1" t="str">
        <f>IF(OR(MasterData[[#This Row],[Event]]="Christmas Market", MasterData[[#This Row],[Event]]="Christmas"), "Christmas Sale", "Non-Christmas Sale")</f>
        <v>Non-Christmas Sale</v>
      </c>
      <c r="X1949" t="b">
        <v>1</v>
      </c>
      <c r="Y1949">
        <v>1</v>
      </c>
      <c r="Z1949">
        <v>65.88</v>
      </c>
      <c r="AA1949">
        <v>329.42</v>
      </c>
      <c r="AB1949">
        <v>0</v>
      </c>
      <c r="AC1949" t="str">
        <f>IF(MasterData[[#This Row],[Discount Amount]]&gt;0, "Promotional sale", "Non-Promotional Sales")</f>
        <v>Non-Promotional Sales</v>
      </c>
    </row>
    <row r="1950" spans="1:29" x14ac:dyDescent="0.25">
      <c r="A1950">
        <v>1949</v>
      </c>
      <c r="B1950" s="1" t="s">
        <v>82</v>
      </c>
      <c r="C1950" s="2">
        <v>0.64503472222222213</v>
      </c>
      <c r="D1950">
        <v>374</v>
      </c>
      <c r="E1950">
        <v>18</v>
      </c>
      <c r="F1950" s="1" t="s">
        <v>61</v>
      </c>
      <c r="G1950" s="1" t="s">
        <v>29</v>
      </c>
      <c r="H1950">
        <v>51.253799999999998</v>
      </c>
      <c r="I1950">
        <v>-85.3232</v>
      </c>
      <c r="J1950">
        <v>34</v>
      </c>
      <c r="K1950" t="b">
        <v>0</v>
      </c>
      <c r="L1950">
        <v>318</v>
      </c>
      <c r="M1950" s="1" t="s">
        <v>39</v>
      </c>
      <c r="N1950" s="1" t="s">
        <v>40</v>
      </c>
      <c r="O1950">
        <v>2</v>
      </c>
      <c r="P1950" t="b">
        <v>1</v>
      </c>
      <c r="Q1950" t="b">
        <v>1</v>
      </c>
      <c r="R1950" s="1" t="s">
        <v>32</v>
      </c>
      <c r="S1950" s="1" t="s">
        <v>58</v>
      </c>
      <c r="T1950">
        <v>1</v>
      </c>
      <c r="U1950" s="1" t="s">
        <v>42</v>
      </c>
      <c r="V1950" s="1" t="s">
        <v>59</v>
      </c>
      <c r="W1950" s="1" t="str">
        <f>IF(OR(MasterData[[#This Row],[Event]]="Christmas Market", MasterData[[#This Row],[Event]]="Christmas"), "Christmas Sale", "Non-Christmas Sale")</f>
        <v>Non-Christmas Sale</v>
      </c>
      <c r="X1950" t="b">
        <v>0</v>
      </c>
      <c r="Y1950">
        <v>1</v>
      </c>
      <c r="Z1950">
        <v>18.559999999999999</v>
      </c>
      <c r="AA1950">
        <v>37.130000000000003</v>
      </c>
      <c r="AB1950">
        <v>3.71</v>
      </c>
      <c r="AC1950" t="str">
        <f>IF(MasterData[[#This Row],[Discount Amount]]&gt;0, "Promotional sale", "Non-Promotional Sales")</f>
        <v>Promotional sale</v>
      </c>
    </row>
    <row r="1951" spans="1:29" x14ac:dyDescent="0.25">
      <c r="A1951">
        <v>1950</v>
      </c>
      <c r="B1951" s="1" t="s">
        <v>72</v>
      </c>
      <c r="C1951" s="2">
        <v>0.54396990740740736</v>
      </c>
      <c r="D1951">
        <v>87</v>
      </c>
      <c r="E1951">
        <v>37</v>
      </c>
      <c r="F1951" s="1" t="s">
        <v>37</v>
      </c>
      <c r="G1951" s="1" t="s">
        <v>62</v>
      </c>
      <c r="H1951">
        <v>46.565300000000001</v>
      </c>
      <c r="I1951">
        <v>-66.4619</v>
      </c>
      <c r="J1951">
        <v>73</v>
      </c>
      <c r="K1951" t="b">
        <v>1</v>
      </c>
      <c r="L1951">
        <v>698</v>
      </c>
      <c r="M1951" s="1" t="s">
        <v>39</v>
      </c>
      <c r="N1951" s="1" t="s">
        <v>40</v>
      </c>
      <c r="O1951">
        <v>1</v>
      </c>
      <c r="P1951" t="b">
        <v>1</v>
      </c>
      <c r="Q1951" t="b">
        <v>1</v>
      </c>
      <c r="R1951" s="1" t="s">
        <v>41</v>
      </c>
      <c r="S1951" s="1" t="s">
        <v>33</v>
      </c>
      <c r="T1951">
        <v>4</v>
      </c>
      <c r="U1951" s="1" t="s">
        <v>42</v>
      </c>
      <c r="V1951" s="1" t="s">
        <v>59</v>
      </c>
      <c r="W1951" s="1" t="str">
        <f>IF(OR(MasterData[[#This Row],[Event]]="Christmas Market", MasterData[[#This Row],[Event]]="Christmas"), "Christmas Sale", "Non-Christmas Sale")</f>
        <v>Non-Christmas Sale</v>
      </c>
      <c r="X1951" t="b">
        <v>1</v>
      </c>
      <c r="Y1951">
        <v>5</v>
      </c>
      <c r="Z1951">
        <v>33.409999999999997</v>
      </c>
      <c r="AA1951">
        <v>33.409999999999997</v>
      </c>
      <c r="AB1951">
        <v>3.34</v>
      </c>
      <c r="AC1951" t="str">
        <f>IF(MasterData[[#This Row],[Discount Amount]]&gt;0, "Promotional sale", "Non-Promotional Sales")</f>
        <v>Promotional sale</v>
      </c>
    </row>
    <row r="1952" spans="1:29" x14ac:dyDescent="0.25">
      <c r="A1952">
        <v>1951</v>
      </c>
      <c r="B1952" s="1" t="s">
        <v>300</v>
      </c>
      <c r="C1952" s="2">
        <v>5.3472222222222143E-2</v>
      </c>
      <c r="D1952">
        <v>402</v>
      </c>
      <c r="E1952">
        <v>53</v>
      </c>
      <c r="F1952" s="1" t="s">
        <v>28</v>
      </c>
      <c r="G1952" s="1" t="s">
        <v>77</v>
      </c>
      <c r="H1952">
        <v>64.282300000000006</v>
      </c>
      <c r="I1952">
        <v>-135</v>
      </c>
      <c r="J1952">
        <v>38</v>
      </c>
      <c r="K1952" t="b">
        <v>1</v>
      </c>
      <c r="L1952">
        <v>197</v>
      </c>
      <c r="M1952" s="1" t="s">
        <v>30</v>
      </c>
      <c r="N1952" s="1" t="s">
        <v>31</v>
      </c>
      <c r="O1952">
        <v>3</v>
      </c>
      <c r="P1952" t="b">
        <v>1</v>
      </c>
      <c r="Q1952" t="b">
        <v>1</v>
      </c>
      <c r="R1952" s="1" t="s">
        <v>32</v>
      </c>
      <c r="S1952" s="1" t="s">
        <v>33</v>
      </c>
      <c r="T1952">
        <v>3</v>
      </c>
      <c r="U1952" s="1" t="s">
        <v>45</v>
      </c>
      <c r="V1952" s="1" t="s">
        <v>35</v>
      </c>
      <c r="W1952" s="1" t="str">
        <f>IF(OR(MasterData[[#This Row],[Event]]="Christmas Market", MasterData[[#This Row],[Event]]="Christmas"), "Christmas Sale", "Non-Christmas Sale")</f>
        <v>Non-Christmas Sale</v>
      </c>
      <c r="X1952" t="b">
        <v>1</v>
      </c>
      <c r="Y1952">
        <v>4</v>
      </c>
      <c r="Z1952">
        <v>43.3</v>
      </c>
      <c r="AA1952">
        <v>129.91</v>
      </c>
      <c r="AB1952">
        <v>0</v>
      </c>
      <c r="AC1952" t="str">
        <f>IF(MasterData[[#This Row],[Discount Amount]]&gt;0, "Promotional sale", "Non-Promotional Sales")</f>
        <v>Non-Promotional Sales</v>
      </c>
    </row>
    <row r="1953" spans="1:29" x14ac:dyDescent="0.25">
      <c r="A1953">
        <v>1952</v>
      </c>
      <c r="B1953" s="1" t="s">
        <v>205</v>
      </c>
      <c r="C1953" s="2">
        <v>0.42623842592592598</v>
      </c>
      <c r="D1953">
        <v>19</v>
      </c>
      <c r="E1953">
        <v>31</v>
      </c>
      <c r="F1953" s="1" t="s">
        <v>28</v>
      </c>
      <c r="G1953" s="1" t="s">
        <v>79</v>
      </c>
      <c r="H1953">
        <v>63.588799999999999</v>
      </c>
      <c r="I1953">
        <v>-115.5069</v>
      </c>
      <c r="J1953">
        <v>25</v>
      </c>
      <c r="K1953" t="b">
        <v>0</v>
      </c>
      <c r="L1953">
        <v>704</v>
      </c>
      <c r="M1953" s="1" t="s">
        <v>30</v>
      </c>
      <c r="N1953" s="1" t="s">
        <v>31</v>
      </c>
      <c r="O1953">
        <v>2</v>
      </c>
      <c r="P1953" t="b">
        <v>0</v>
      </c>
      <c r="Q1953" t="b">
        <v>0</v>
      </c>
      <c r="R1953" s="1" t="s">
        <v>41</v>
      </c>
      <c r="S1953" s="1" t="s">
        <v>53</v>
      </c>
      <c r="T1953">
        <v>2</v>
      </c>
      <c r="U1953" s="1" t="s">
        <v>34</v>
      </c>
      <c r="V1953" s="1" t="s">
        <v>35</v>
      </c>
      <c r="W1953" s="1" t="str">
        <f>IF(OR(MasterData[[#This Row],[Event]]="Christmas Market", MasterData[[#This Row],[Event]]="Christmas"), "Christmas Sale", "Non-Christmas Sale")</f>
        <v>Non-Christmas Sale</v>
      </c>
      <c r="X1953" t="b">
        <v>1</v>
      </c>
      <c r="Y1953">
        <v>2</v>
      </c>
      <c r="Z1953">
        <v>92.62</v>
      </c>
      <c r="AA1953">
        <v>185.23</v>
      </c>
      <c r="AB1953">
        <v>0</v>
      </c>
      <c r="AC1953" t="str">
        <f>IF(MasterData[[#This Row],[Discount Amount]]&gt;0, "Promotional sale", "Non-Promotional Sales")</f>
        <v>Non-Promotional Sales</v>
      </c>
    </row>
    <row r="1954" spans="1:29" x14ac:dyDescent="0.25">
      <c r="A1954">
        <v>1953</v>
      </c>
      <c r="B1954" s="1" t="s">
        <v>233</v>
      </c>
      <c r="C1954" s="2">
        <v>0.47103009259259254</v>
      </c>
      <c r="D1954">
        <v>484</v>
      </c>
      <c r="E1954">
        <v>52</v>
      </c>
      <c r="F1954" s="1" t="s">
        <v>61</v>
      </c>
      <c r="G1954" s="1" t="s">
        <v>77</v>
      </c>
      <c r="H1954">
        <v>64.282300000000006</v>
      </c>
      <c r="I1954">
        <v>-135</v>
      </c>
      <c r="J1954">
        <v>6</v>
      </c>
      <c r="K1954" t="b">
        <v>0</v>
      </c>
      <c r="L1954">
        <v>398</v>
      </c>
      <c r="M1954" s="1" t="s">
        <v>30</v>
      </c>
      <c r="N1954" s="1" t="s">
        <v>31</v>
      </c>
      <c r="O1954">
        <v>5</v>
      </c>
      <c r="P1954" t="b">
        <v>1</v>
      </c>
      <c r="Q1954" t="b">
        <v>0</v>
      </c>
      <c r="R1954" s="1" t="s">
        <v>41</v>
      </c>
      <c r="S1954" s="1" t="s">
        <v>58</v>
      </c>
      <c r="T1954">
        <v>1</v>
      </c>
      <c r="U1954" s="1" t="s">
        <v>34</v>
      </c>
      <c r="V1954" s="1" t="s">
        <v>35</v>
      </c>
      <c r="W1954" s="1" t="str">
        <f>IF(OR(MasterData[[#This Row],[Event]]="Christmas Market", MasterData[[#This Row],[Event]]="Christmas"), "Christmas Sale", "Non-Christmas Sale")</f>
        <v>Non-Christmas Sale</v>
      </c>
      <c r="X1954" t="b">
        <v>0</v>
      </c>
      <c r="Y1954">
        <v>4</v>
      </c>
      <c r="Z1954">
        <v>77.69</v>
      </c>
      <c r="AA1954">
        <v>388.44</v>
      </c>
      <c r="AB1954">
        <v>0</v>
      </c>
      <c r="AC1954" t="str">
        <f>IF(MasterData[[#This Row],[Discount Amount]]&gt;0, "Promotional sale", "Non-Promotional Sales")</f>
        <v>Non-Promotional Sales</v>
      </c>
    </row>
    <row r="1955" spans="1:29" x14ac:dyDescent="0.25">
      <c r="A1955">
        <v>1954</v>
      </c>
      <c r="B1955" s="1" t="s">
        <v>232</v>
      </c>
      <c r="C1955" s="2">
        <v>0.18767361111111103</v>
      </c>
      <c r="D1955">
        <v>417</v>
      </c>
      <c r="E1955">
        <v>20</v>
      </c>
      <c r="F1955" s="1" t="s">
        <v>37</v>
      </c>
      <c r="G1955" s="1" t="s">
        <v>68</v>
      </c>
      <c r="H1955">
        <v>46.318800000000003</v>
      </c>
      <c r="I1955">
        <v>-63.146099999999997</v>
      </c>
      <c r="J1955">
        <v>91</v>
      </c>
      <c r="K1955" t="b">
        <v>0</v>
      </c>
      <c r="L1955">
        <v>720</v>
      </c>
      <c r="M1955" s="1" t="s">
        <v>56</v>
      </c>
      <c r="N1955" s="1" t="s">
        <v>57</v>
      </c>
      <c r="O1955">
        <v>3</v>
      </c>
      <c r="P1955" t="b">
        <v>0</v>
      </c>
      <c r="Q1955" t="b">
        <v>0</v>
      </c>
      <c r="R1955" s="1" t="s">
        <v>41</v>
      </c>
      <c r="S1955" s="1" t="s">
        <v>49</v>
      </c>
      <c r="T1955">
        <v>2</v>
      </c>
      <c r="U1955" s="1" t="s">
        <v>45</v>
      </c>
      <c r="V1955" s="1" t="s">
        <v>46</v>
      </c>
      <c r="W1955" s="1" t="str">
        <f>IF(OR(MasterData[[#This Row],[Event]]="Christmas Market", MasterData[[#This Row],[Event]]="Christmas"), "Christmas Sale", "Non-Christmas Sale")</f>
        <v>Christmas Sale</v>
      </c>
      <c r="X1955" t="b">
        <v>1</v>
      </c>
      <c r="Y1955">
        <v>3</v>
      </c>
      <c r="Z1955">
        <v>87.63</v>
      </c>
      <c r="AA1955">
        <v>262.89999999999998</v>
      </c>
      <c r="AB1955">
        <v>0</v>
      </c>
      <c r="AC1955" t="str">
        <f>IF(MasterData[[#This Row],[Discount Amount]]&gt;0, "Promotional sale", "Non-Promotional Sales")</f>
        <v>Non-Promotional Sales</v>
      </c>
    </row>
    <row r="1956" spans="1:29" x14ac:dyDescent="0.25">
      <c r="A1956">
        <v>1955</v>
      </c>
      <c r="B1956" s="1" t="s">
        <v>340</v>
      </c>
      <c r="C1956" s="2">
        <v>0.45357638888888885</v>
      </c>
      <c r="D1956">
        <v>310</v>
      </c>
      <c r="E1956">
        <v>53</v>
      </c>
      <c r="F1956" s="1" t="s">
        <v>37</v>
      </c>
      <c r="G1956" s="1" t="s">
        <v>29</v>
      </c>
      <c r="H1956">
        <v>51.253799999999998</v>
      </c>
      <c r="I1956">
        <v>-85.3232</v>
      </c>
      <c r="J1956">
        <v>6</v>
      </c>
      <c r="K1956" t="b">
        <v>1</v>
      </c>
      <c r="L1956">
        <v>907</v>
      </c>
      <c r="M1956" s="1" t="s">
        <v>39</v>
      </c>
      <c r="N1956" s="1" t="s">
        <v>40</v>
      </c>
      <c r="O1956">
        <v>5</v>
      </c>
      <c r="P1956" t="b">
        <v>0</v>
      </c>
      <c r="Q1956" t="b">
        <v>1</v>
      </c>
      <c r="R1956" s="1" t="s">
        <v>41</v>
      </c>
      <c r="S1956" s="1" t="s">
        <v>53</v>
      </c>
      <c r="T1956">
        <v>1</v>
      </c>
      <c r="U1956" s="1" t="s">
        <v>42</v>
      </c>
      <c r="V1956" s="1" t="s">
        <v>59</v>
      </c>
      <c r="W1956" s="1" t="str">
        <f>IF(OR(MasterData[[#This Row],[Event]]="Christmas Market", MasterData[[#This Row],[Event]]="Christmas"), "Christmas Sale", "Non-Christmas Sale")</f>
        <v>Non-Christmas Sale</v>
      </c>
      <c r="X1956" t="b">
        <v>0</v>
      </c>
      <c r="Y1956">
        <v>3</v>
      </c>
      <c r="Z1956">
        <v>44.72</v>
      </c>
      <c r="AA1956">
        <v>223.6</v>
      </c>
      <c r="AB1956">
        <v>22.36</v>
      </c>
      <c r="AC1956" t="str">
        <f>IF(MasterData[[#This Row],[Discount Amount]]&gt;0, "Promotional sale", "Non-Promotional Sales")</f>
        <v>Promotional sale</v>
      </c>
    </row>
    <row r="1957" spans="1:29" x14ac:dyDescent="0.25">
      <c r="A1957">
        <v>1956</v>
      </c>
      <c r="B1957" s="1" t="s">
        <v>270</v>
      </c>
      <c r="C1957" s="2">
        <v>0.40446759259259268</v>
      </c>
      <c r="D1957">
        <v>227</v>
      </c>
      <c r="E1957">
        <v>42</v>
      </c>
      <c r="F1957" s="1" t="s">
        <v>37</v>
      </c>
      <c r="G1957" s="1" t="s">
        <v>29</v>
      </c>
      <c r="H1957">
        <v>51.253799999999998</v>
      </c>
      <c r="I1957">
        <v>-85.3232</v>
      </c>
      <c r="J1957">
        <v>95</v>
      </c>
      <c r="K1957" t="b">
        <v>1</v>
      </c>
      <c r="L1957">
        <v>147</v>
      </c>
      <c r="M1957" s="1" t="s">
        <v>39</v>
      </c>
      <c r="N1957" s="1" t="s">
        <v>40</v>
      </c>
      <c r="O1957">
        <v>4</v>
      </c>
      <c r="P1957" t="b">
        <v>1</v>
      </c>
      <c r="Q1957" t="b">
        <v>0</v>
      </c>
      <c r="R1957" s="1" t="s">
        <v>52</v>
      </c>
      <c r="S1957" s="1" t="s">
        <v>58</v>
      </c>
      <c r="T1957">
        <v>3</v>
      </c>
      <c r="U1957" s="1" t="s">
        <v>45</v>
      </c>
      <c r="V1957" s="1" t="s">
        <v>35</v>
      </c>
      <c r="W1957" s="1" t="str">
        <f>IF(OR(MasterData[[#This Row],[Event]]="Christmas Market", MasterData[[#This Row],[Event]]="Christmas"), "Christmas Sale", "Non-Christmas Sale")</f>
        <v>Non-Christmas Sale</v>
      </c>
      <c r="X1957" t="b">
        <v>0</v>
      </c>
      <c r="Y1957">
        <v>3</v>
      </c>
      <c r="Z1957">
        <v>18.22</v>
      </c>
      <c r="AA1957">
        <v>72.87</v>
      </c>
      <c r="AB1957">
        <v>0</v>
      </c>
      <c r="AC1957" t="str">
        <f>IF(MasterData[[#This Row],[Discount Amount]]&gt;0, "Promotional sale", "Non-Promotional Sales")</f>
        <v>Non-Promotional Sales</v>
      </c>
    </row>
    <row r="1958" spans="1:29" x14ac:dyDescent="0.25">
      <c r="A1958">
        <v>1957</v>
      </c>
      <c r="B1958" s="1" t="s">
        <v>200</v>
      </c>
      <c r="C1958" s="2">
        <v>0.39079861111111103</v>
      </c>
      <c r="D1958">
        <v>76</v>
      </c>
      <c r="E1958">
        <v>18</v>
      </c>
      <c r="F1958" s="1" t="s">
        <v>28</v>
      </c>
      <c r="G1958" s="1" t="s">
        <v>29</v>
      </c>
      <c r="H1958">
        <v>51.253799999999998</v>
      </c>
      <c r="I1958">
        <v>-85.3232</v>
      </c>
      <c r="J1958">
        <v>10</v>
      </c>
      <c r="K1958" t="b">
        <v>1</v>
      </c>
      <c r="L1958">
        <v>911</v>
      </c>
      <c r="M1958" s="1" t="s">
        <v>63</v>
      </c>
      <c r="N1958" s="1" t="s">
        <v>64</v>
      </c>
      <c r="O1958">
        <v>1</v>
      </c>
      <c r="P1958" t="b">
        <v>1</v>
      </c>
      <c r="Q1958" t="b">
        <v>0</v>
      </c>
      <c r="R1958" s="1" t="s">
        <v>52</v>
      </c>
      <c r="S1958" s="1" t="s">
        <v>53</v>
      </c>
      <c r="T1958">
        <v>5</v>
      </c>
      <c r="U1958" s="1" t="s">
        <v>42</v>
      </c>
      <c r="V1958" s="1" t="s">
        <v>59</v>
      </c>
      <c r="W1958" s="1" t="str">
        <f>IF(OR(MasterData[[#This Row],[Event]]="Christmas Market", MasterData[[#This Row],[Event]]="Christmas"), "Christmas Sale", "Non-Christmas Sale")</f>
        <v>Non-Christmas Sale</v>
      </c>
      <c r="X1958" t="b">
        <v>0</v>
      </c>
      <c r="Y1958">
        <v>4</v>
      </c>
      <c r="Z1958">
        <v>57.37</v>
      </c>
      <c r="AA1958">
        <v>57.37</v>
      </c>
      <c r="AB1958">
        <v>5.74</v>
      </c>
      <c r="AC1958" t="str">
        <f>IF(MasterData[[#This Row],[Discount Amount]]&gt;0, "Promotional sale", "Non-Promotional Sales")</f>
        <v>Promotional sale</v>
      </c>
    </row>
    <row r="1959" spans="1:29" x14ac:dyDescent="0.25">
      <c r="A1959">
        <v>1958</v>
      </c>
      <c r="B1959" s="1" t="s">
        <v>253</v>
      </c>
      <c r="C1959" s="2">
        <v>0.94202546296296297</v>
      </c>
      <c r="D1959">
        <v>122</v>
      </c>
      <c r="E1959">
        <v>22</v>
      </c>
      <c r="F1959" s="1" t="s">
        <v>37</v>
      </c>
      <c r="G1959" s="1" t="s">
        <v>77</v>
      </c>
      <c r="H1959">
        <v>64.282300000000006</v>
      </c>
      <c r="I1959">
        <v>-135</v>
      </c>
      <c r="J1959">
        <v>35</v>
      </c>
      <c r="K1959" t="b">
        <v>1</v>
      </c>
      <c r="L1959">
        <v>41</v>
      </c>
      <c r="M1959" s="1" t="s">
        <v>30</v>
      </c>
      <c r="N1959" s="1" t="s">
        <v>31</v>
      </c>
      <c r="O1959">
        <v>4</v>
      </c>
      <c r="P1959" t="b">
        <v>1</v>
      </c>
      <c r="Q1959" t="b">
        <v>0</v>
      </c>
      <c r="R1959" s="1" t="s">
        <v>32</v>
      </c>
      <c r="S1959" s="1" t="s">
        <v>49</v>
      </c>
      <c r="T1959">
        <v>2</v>
      </c>
      <c r="U1959" s="1" t="s">
        <v>45</v>
      </c>
      <c r="V1959" s="1" t="s">
        <v>35</v>
      </c>
      <c r="W1959" s="1" t="str">
        <f>IF(OR(MasterData[[#This Row],[Event]]="Christmas Market", MasterData[[#This Row],[Event]]="Christmas"), "Christmas Sale", "Non-Christmas Sale")</f>
        <v>Non-Christmas Sale</v>
      </c>
      <c r="X1959" t="b">
        <v>1</v>
      </c>
      <c r="Y1959">
        <v>1</v>
      </c>
      <c r="Z1959">
        <v>78.33</v>
      </c>
      <c r="AA1959">
        <v>313.3</v>
      </c>
      <c r="AB1959">
        <v>0</v>
      </c>
      <c r="AC1959" t="str">
        <f>IF(MasterData[[#This Row],[Discount Amount]]&gt;0, "Promotional sale", "Non-Promotional Sales")</f>
        <v>Non-Promotional Sales</v>
      </c>
    </row>
    <row r="1960" spans="1:29" x14ac:dyDescent="0.25">
      <c r="A1960">
        <v>1959</v>
      </c>
      <c r="B1960" s="1" t="s">
        <v>397</v>
      </c>
      <c r="C1960" s="2">
        <v>0.39636574074074082</v>
      </c>
      <c r="D1960">
        <v>89</v>
      </c>
      <c r="E1960">
        <v>60</v>
      </c>
      <c r="F1960" s="1" t="s">
        <v>37</v>
      </c>
      <c r="G1960" s="1" t="s">
        <v>29</v>
      </c>
      <c r="H1960">
        <v>51.253799999999998</v>
      </c>
      <c r="I1960">
        <v>-85.3232</v>
      </c>
      <c r="J1960">
        <v>75</v>
      </c>
      <c r="K1960" t="b">
        <v>1</v>
      </c>
      <c r="L1960">
        <v>365</v>
      </c>
      <c r="M1960" s="1" t="s">
        <v>74</v>
      </c>
      <c r="N1960" s="1" t="s">
        <v>75</v>
      </c>
      <c r="O1960">
        <v>2</v>
      </c>
      <c r="P1960" t="b">
        <v>1</v>
      </c>
      <c r="Q1960" t="b">
        <v>0</v>
      </c>
      <c r="R1960" s="1" t="s">
        <v>52</v>
      </c>
      <c r="S1960" s="1" t="s">
        <v>49</v>
      </c>
      <c r="T1960">
        <v>2</v>
      </c>
      <c r="U1960" s="1" t="s">
        <v>45</v>
      </c>
      <c r="V1960" s="1" t="s">
        <v>59</v>
      </c>
      <c r="W1960" s="1" t="str">
        <f>IF(OR(MasterData[[#This Row],[Event]]="Christmas Market", MasterData[[#This Row],[Event]]="Christmas"), "Christmas Sale", "Non-Christmas Sale")</f>
        <v>Non-Christmas Sale</v>
      </c>
      <c r="X1960" t="b">
        <v>1</v>
      </c>
      <c r="Y1960">
        <v>4</v>
      </c>
      <c r="Z1960">
        <v>99.47</v>
      </c>
      <c r="AA1960">
        <v>198.93</v>
      </c>
      <c r="AB1960">
        <v>19.89</v>
      </c>
      <c r="AC1960" t="str">
        <f>IF(MasterData[[#This Row],[Discount Amount]]&gt;0, "Promotional sale", "Non-Promotional Sales")</f>
        <v>Promotional sale</v>
      </c>
    </row>
    <row r="1961" spans="1:29" x14ac:dyDescent="0.25">
      <c r="A1961">
        <v>1960</v>
      </c>
      <c r="B1961" s="1" t="s">
        <v>266</v>
      </c>
      <c r="C1961" s="2">
        <v>0.56106481481481474</v>
      </c>
      <c r="D1961">
        <v>262</v>
      </c>
      <c r="E1961">
        <v>32</v>
      </c>
      <c r="F1961" s="1" t="s">
        <v>28</v>
      </c>
      <c r="G1961" s="1" t="s">
        <v>79</v>
      </c>
      <c r="H1961">
        <v>63.588799999999999</v>
      </c>
      <c r="I1961">
        <v>-115.5069</v>
      </c>
      <c r="J1961">
        <v>36</v>
      </c>
      <c r="K1961" t="b">
        <v>0</v>
      </c>
      <c r="L1961">
        <v>379</v>
      </c>
      <c r="M1961" s="1" t="s">
        <v>39</v>
      </c>
      <c r="N1961" s="1" t="s">
        <v>40</v>
      </c>
      <c r="O1961">
        <v>3</v>
      </c>
      <c r="P1961" t="b">
        <v>0</v>
      </c>
      <c r="Q1961" t="b">
        <v>1</v>
      </c>
      <c r="R1961" s="1" t="s">
        <v>52</v>
      </c>
      <c r="S1961" s="1" t="s">
        <v>58</v>
      </c>
      <c r="T1961">
        <v>5</v>
      </c>
      <c r="U1961" s="1" t="s">
        <v>45</v>
      </c>
      <c r="V1961" s="1" t="s">
        <v>59</v>
      </c>
      <c r="W1961" s="1" t="str">
        <f>IF(OR(MasterData[[#This Row],[Event]]="Christmas Market", MasterData[[#This Row],[Event]]="Christmas"), "Christmas Sale", "Non-Christmas Sale")</f>
        <v>Non-Christmas Sale</v>
      </c>
      <c r="X1961" t="b">
        <v>0</v>
      </c>
      <c r="Y1961">
        <v>5</v>
      </c>
      <c r="Z1961">
        <v>67.319999999999993</v>
      </c>
      <c r="AA1961">
        <v>201.95</v>
      </c>
      <c r="AB1961">
        <v>20.2</v>
      </c>
      <c r="AC1961" t="str">
        <f>IF(MasterData[[#This Row],[Discount Amount]]&gt;0, "Promotional sale", "Non-Promotional Sales")</f>
        <v>Promotional sale</v>
      </c>
    </row>
    <row r="1962" spans="1:29" x14ac:dyDescent="0.25">
      <c r="A1962">
        <v>1961</v>
      </c>
      <c r="B1962" s="1" t="s">
        <v>173</v>
      </c>
      <c r="C1962" s="2">
        <v>0.58195601851851841</v>
      </c>
      <c r="D1962">
        <v>431</v>
      </c>
      <c r="E1962">
        <v>26</v>
      </c>
      <c r="F1962" s="1" t="s">
        <v>61</v>
      </c>
      <c r="G1962" s="1" t="s">
        <v>66</v>
      </c>
      <c r="H1962">
        <v>45.077800000000003</v>
      </c>
      <c r="I1962">
        <v>-63.546700000000001</v>
      </c>
      <c r="J1962">
        <v>83</v>
      </c>
      <c r="K1962" t="b">
        <v>1</v>
      </c>
      <c r="L1962">
        <v>325</v>
      </c>
      <c r="M1962" s="1" t="s">
        <v>39</v>
      </c>
      <c r="N1962" s="1" t="s">
        <v>40</v>
      </c>
      <c r="O1962">
        <v>3</v>
      </c>
      <c r="P1962" t="b">
        <v>1</v>
      </c>
      <c r="Q1962" t="b">
        <v>0</v>
      </c>
      <c r="R1962" s="1" t="s">
        <v>41</v>
      </c>
      <c r="S1962" s="1" t="s">
        <v>33</v>
      </c>
      <c r="T1962">
        <v>1</v>
      </c>
      <c r="U1962" s="1" t="s">
        <v>34</v>
      </c>
      <c r="V1962" s="1" t="s">
        <v>46</v>
      </c>
      <c r="W1962" s="1" t="str">
        <f>IF(OR(MasterData[[#This Row],[Event]]="Christmas Market", MasterData[[#This Row],[Event]]="Christmas"), "Christmas Sale", "Non-Christmas Sale")</f>
        <v>Christmas Sale</v>
      </c>
      <c r="X1962" t="b">
        <v>0</v>
      </c>
      <c r="Y1962">
        <v>4</v>
      </c>
      <c r="Z1962">
        <v>14.28</v>
      </c>
      <c r="AA1962">
        <v>42.85</v>
      </c>
      <c r="AB1962">
        <v>0</v>
      </c>
      <c r="AC1962" t="str">
        <f>IF(MasterData[[#This Row],[Discount Amount]]&gt;0, "Promotional sale", "Non-Promotional Sales")</f>
        <v>Non-Promotional Sales</v>
      </c>
    </row>
    <row r="1963" spans="1:29" x14ac:dyDescent="0.25">
      <c r="A1963">
        <v>1962</v>
      </c>
      <c r="B1963" s="1" t="s">
        <v>347</v>
      </c>
      <c r="C1963" s="2">
        <v>0.19494212962962965</v>
      </c>
      <c r="D1963">
        <v>302</v>
      </c>
      <c r="E1963">
        <v>65</v>
      </c>
      <c r="F1963" s="1" t="s">
        <v>61</v>
      </c>
      <c r="G1963" s="1" t="s">
        <v>68</v>
      </c>
      <c r="H1963">
        <v>46.318800000000003</v>
      </c>
      <c r="I1963">
        <v>-63.146099999999997</v>
      </c>
      <c r="J1963">
        <v>65</v>
      </c>
      <c r="K1963" t="b">
        <v>1</v>
      </c>
      <c r="L1963">
        <v>309</v>
      </c>
      <c r="M1963" s="1" t="s">
        <v>39</v>
      </c>
      <c r="N1963" s="1" t="s">
        <v>40</v>
      </c>
      <c r="O1963">
        <v>1</v>
      </c>
      <c r="P1963" t="b">
        <v>1</v>
      </c>
      <c r="Q1963" t="b">
        <v>0</v>
      </c>
      <c r="R1963" s="1" t="s">
        <v>52</v>
      </c>
      <c r="S1963" s="1" t="s">
        <v>58</v>
      </c>
      <c r="T1963">
        <v>4</v>
      </c>
      <c r="U1963" s="1" t="s">
        <v>45</v>
      </c>
      <c r="V1963" s="1" t="s">
        <v>59</v>
      </c>
      <c r="W1963" s="1" t="str">
        <f>IF(OR(MasterData[[#This Row],[Event]]="Christmas Market", MasterData[[#This Row],[Event]]="Christmas"), "Christmas Sale", "Non-Christmas Sale")</f>
        <v>Non-Christmas Sale</v>
      </c>
      <c r="X1963" t="b">
        <v>0</v>
      </c>
      <c r="Y1963">
        <v>3</v>
      </c>
      <c r="Z1963">
        <v>12.3</v>
      </c>
      <c r="AA1963">
        <v>12.3</v>
      </c>
      <c r="AB1963">
        <v>1.23</v>
      </c>
      <c r="AC1963" t="str">
        <f>IF(MasterData[[#This Row],[Discount Amount]]&gt;0, "Promotional sale", "Non-Promotional Sales")</f>
        <v>Promotional sale</v>
      </c>
    </row>
    <row r="1964" spans="1:29" x14ac:dyDescent="0.25">
      <c r="A1964">
        <v>1963</v>
      </c>
      <c r="B1964" s="1" t="s">
        <v>261</v>
      </c>
      <c r="C1964" s="2">
        <v>7.3298611111111134E-2</v>
      </c>
      <c r="D1964">
        <v>280</v>
      </c>
      <c r="E1964">
        <v>35</v>
      </c>
      <c r="F1964" s="1" t="s">
        <v>28</v>
      </c>
      <c r="G1964" s="1" t="s">
        <v>62</v>
      </c>
      <c r="H1964">
        <v>46.565300000000001</v>
      </c>
      <c r="I1964">
        <v>-66.4619</v>
      </c>
      <c r="J1964">
        <v>65</v>
      </c>
      <c r="K1964" t="b">
        <v>0</v>
      </c>
      <c r="L1964">
        <v>296</v>
      </c>
      <c r="M1964" s="1" t="s">
        <v>39</v>
      </c>
      <c r="N1964" s="1" t="s">
        <v>40</v>
      </c>
      <c r="O1964">
        <v>3</v>
      </c>
      <c r="P1964" t="b">
        <v>1</v>
      </c>
      <c r="Q1964" t="b">
        <v>1</v>
      </c>
      <c r="R1964" s="1" t="s">
        <v>52</v>
      </c>
      <c r="S1964" s="1" t="s">
        <v>33</v>
      </c>
      <c r="T1964">
        <v>2</v>
      </c>
      <c r="U1964" s="1" t="s">
        <v>42</v>
      </c>
      <c r="V1964" s="1" t="s">
        <v>35</v>
      </c>
      <c r="W1964" s="1" t="str">
        <f>IF(OR(MasterData[[#This Row],[Event]]="Christmas Market", MasterData[[#This Row],[Event]]="Christmas"), "Christmas Sale", "Non-Christmas Sale")</f>
        <v>Non-Christmas Sale</v>
      </c>
      <c r="X1964" t="b">
        <v>0</v>
      </c>
      <c r="Y1964">
        <v>3</v>
      </c>
      <c r="Z1964">
        <v>82.33</v>
      </c>
      <c r="AA1964">
        <v>246.98</v>
      </c>
      <c r="AB1964">
        <v>0</v>
      </c>
      <c r="AC1964" t="str">
        <f>IF(MasterData[[#This Row],[Discount Amount]]&gt;0, "Promotional sale", "Non-Promotional Sales")</f>
        <v>Non-Promotional Sales</v>
      </c>
    </row>
    <row r="1965" spans="1:29" x14ac:dyDescent="0.25">
      <c r="A1965">
        <v>1964</v>
      </c>
      <c r="B1965" s="1" t="s">
        <v>189</v>
      </c>
      <c r="C1965" s="2">
        <v>0.72581018518518525</v>
      </c>
      <c r="D1965">
        <v>8</v>
      </c>
      <c r="E1965">
        <v>40</v>
      </c>
      <c r="F1965" s="1" t="s">
        <v>61</v>
      </c>
      <c r="G1965" s="1" t="s">
        <v>29</v>
      </c>
      <c r="H1965">
        <v>51.253799999999998</v>
      </c>
      <c r="I1965">
        <v>-85.3232</v>
      </c>
      <c r="J1965">
        <v>27</v>
      </c>
      <c r="K1965" t="b">
        <v>0</v>
      </c>
      <c r="L1965">
        <v>108</v>
      </c>
      <c r="M1965" s="1" t="s">
        <v>56</v>
      </c>
      <c r="N1965" s="1" t="s">
        <v>57</v>
      </c>
      <c r="O1965">
        <v>2</v>
      </c>
      <c r="P1965" t="b">
        <v>0</v>
      </c>
      <c r="Q1965" t="b">
        <v>1</v>
      </c>
      <c r="R1965" s="1" t="s">
        <v>41</v>
      </c>
      <c r="S1965" s="1" t="s">
        <v>33</v>
      </c>
      <c r="T1965">
        <v>2</v>
      </c>
      <c r="U1965" s="1" t="s">
        <v>45</v>
      </c>
      <c r="V1965" s="1" t="s">
        <v>46</v>
      </c>
      <c r="W1965" s="1" t="str">
        <f>IF(OR(MasterData[[#This Row],[Event]]="Christmas Market", MasterData[[#This Row],[Event]]="Christmas"), "Christmas Sale", "Non-Christmas Sale")</f>
        <v>Christmas Sale</v>
      </c>
      <c r="X1965" t="b">
        <v>0</v>
      </c>
      <c r="Y1965">
        <v>1</v>
      </c>
      <c r="Z1965">
        <v>53.05</v>
      </c>
      <c r="AA1965">
        <v>106.09</v>
      </c>
      <c r="AB1965">
        <v>0</v>
      </c>
      <c r="AC1965" t="str">
        <f>IF(MasterData[[#This Row],[Discount Amount]]&gt;0, "Promotional sale", "Non-Promotional Sales")</f>
        <v>Non-Promotional Sales</v>
      </c>
    </row>
    <row r="1966" spans="1:29" x14ac:dyDescent="0.25">
      <c r="A1966">
        <v>1965</v>
      </c>
      <c r="B1966" s="1" t="s">
        <v>176</v>
      </c>
      <c r="C1966" s="2">
        <v>0.55967592592592585</v>
      </c>
      <c r="D1966">
        <v>376</v>
      </c>
      <c r="E1966">
        <v>55</v>
      </c>
      <c r="F1966" s="1" t="s">
        <v>28</v>
      </c>
      <c r="G1966" s="1" t="s">
        <v>38</v>
      </c>
      <c r="H1966">
        <v>53.726700000000001</v>
      </c>
      <c r="I1966">
        <v>-127.6476</v>
      </c>
      <c r="J1966">
        <v>44</v>
      </c>
      <c r="K1966" t="b">
        <v>1</v>
      </c>
      <c r="L1966">
        <v>73</v>
      </c>
      <c r="M1966" s="1" t="s">
        <v>56</v>
      </c>
      <c r="N1966" s="1" t="s">
        <v>57</v>
      </c>
      <c r="O1966">
        <v>4</v>
      </c>
      <c r="P1966" t="b">
        <v>1</v>
      </c>
      <c r="Q1966" t="b">
        <v>0</v>
      </c>
      <c r="R1966" s="1" t="s">
        <v>32</v>
      </c>
      <c r="S1966" s="1" t="s">
        <v>49</v>
      </c>
      <c r="T1966">
        <v>1</v>
      </c>
      <c r="U1966" s="1" t="s">
        <v>45</v>
      </c>
      <c r="V1966" s="1" t="s">
        <v>46</v>
      </c>
      <c r="W1966" s="1" t="str">
        <f>IF(OR(MasterData[[#This Row],[Event]]="Christmas Market", MasterData[[#This Row],[Event]]="Christmas"), "Christmas Sale", "Non-Christmas Sale")</f>
        <v>Christmas Sale</v>
      </c>
      <c r="X1966" t="b">
        <v>0</v>
      </c>
      <c r="Y1966">
        <v>1</v>
      </c>
      <c r="Z1966">
        <v>63.19</v>
      </c>
      <c r="AA1966">
        <v>252.74</v>
      </c>
      <c r="AB1966">
        <v>0</v>
      </c>
      <c r="AC1966" t="str">
        <f>IF(MasterData[[#This Row],[Discount Amount]]&gt;0, "Promotional sale", "Non-Promotional Sales")</f>
        <v>Non-Promotional Sales</v>
      </c>
    </row>
    <row r="1967" spans="1:29" x14ac:dyDescent="0.25">
      <c r="A1967">
        <v>1966</v>
      </c>
      <c r="B1967" s="1" t="s">
        <v>248</v>
      </c>
      <c r="C1967" s="2">
        <v>0.96248842592592587</v>
      </c>
      <c r="D1967">
        <v>310</v>
      </c>
      <c r="E1967">
        <v>57</v>
      </c>
      <c r="F1967" s="1" t="s">
        <v>28</v>
      </c>
      <c r="G1967" s="1" t="s">
        <v>51</v>
      </c>
      <c r="H1967">
        <v>53.760899999999999</v>
      </c>
      <c r="I1967">
        <v>-98.813900000000004</v>
      </c>
      <c r="J1967">
        <v>10</v>
      </c>
      <c r="K1967" t="b">
        <v>1</v>
      </c>
      <c r="L1967">
        <v>132</v>
      </c>
      <c r="M1967" s="1" t="s">
        <v>74</v>
      </c>
      <c r="N1967" s="1" t="s">
        <v>75</v>
      </c>
      <c r="O1967">
        <v>2</v>
      </c>
      <c r="P1967" t="b">
        <v>0</v>
      </c>
      <c r="Q1967" t="b">
        <v>1</v>
      </c>
      <c r="R1967" s="1" t="s">
        <v>32</v>
      </c>
      <c r="S1967" s="1" t="s">
        <v>33</v>
      </c>
      <c r="T1967">
        <v>1</v>
      </c>
      <c r="U1967" s="1" t="s">
        <v>45</v>
      </c>
      <c r="V1967" s="1" t="s">
        <v>59</v>
      </c>
      <c r="W1967" s="1" t="str">
        <f>IF(OR(MasterData[[#This Row],[Event]]="Christmas Market", MasterData[[#This Row],[Event]]="Christmas"), "Christmas Sale", "Non-Christmas Sale")</f>
        <v>Non-Christmas Sale</v>
      </c>
      <c r="X1967" t="b">
        <v>1</v>
      </c>
      <c r="Y1967">
        <v>2</v>
      </c>
      <c r="Z1967">
        <v>66.760000000000005</v>
      </c>
      <c r="AA1967">
        <v>133.53</v>
      </c>
      <c r="AB1967">
        <v>13.35</v>
      </c>
      <c r="AC1967" t="str">
        <f>IF(MasterData[[#This Row],[Discount Amount]]&gt;0, "Promotional sale", "Non-Promotional Sales")</f>
        <v>Promotional sale</v>
      </c>
    </row>
    <row r="1968" spans="1:29" x14ac:dyDescent="0.25">
      <c r="A1968">
        <v>1967</v>
      </c>
      <c r="B1968" s="1" t="s">
        <v>338</v>
      </c>
      <c r="C1968" s="2">
        <v>0.79109953703703706</v>
      </c>
      <c r="D1968">
        <v>350</v>
      </c>
      <c r="E1968">
        <v>21</v>
      </c>
      <c r="F1968" s="1" t="s">
        <v>37</v>
      </c>
      <c r="G1968" s="1" t="s">
        <v>66</v>
      </c>
      <c r="H1968">
        <v>45.077800000000003</v>
      </c>
      <c r="I1968">
        <v>-63.546700000000001</v>
      </c>
      <c r="J1968">
        <v>46</v>
      </c>
      <c r="K1968" t="b">
        <v>0</v>
      </c>
      <c r="L1968">
        <v>799</v>
      </c>
      <c r="M1968" s="1" t="s">
        <v>74</v>
      </c>
      <c r="N1968" s="1" t="s">
        <v>75</v>
      </c>
      <c r="O1968">
        <v>5</v>
      </c>
      <c r="P1968" t="b">
        <v>0</v>
      </c>
      <c r="Q1968" t="b">
        <v>0</v>
      </c>
      <c r="R1968" s="1" t="s">
        <v>32</v>
      </c>
      <c r="S1968" s="1" t="s">
        <v>58</v>
      </c>
      <c r="T1968">
        <v>4</v>
      </c>
      <c r="U1968" s="1" t="s">
        <v>34</v>
      </c>
      <c r="V1968" s="1" t="s">
        <v>59</v>
      </c>
      <c r="W1968" s="1" t="str">
        <f>IF(OR(MasterData[[#This Row],[Event]]="Christmas Market", MasterData[[#This Row],[Event]]="Christmas"), "Christmas Sale", "Non-Christmas Sale")</f>
        <v>Non-Christmas Sale</v>
      </c>
      <c r="X1968" t="b">
        <v>1</v>
      </c>
      <c r="Y1968">
        <v>5</v>
      </c>
      <c r="Z1968">
        <v>61.58</v>
      </c>
      <c r="AA1968">
        <v>307.91000000000003</v>
      </c>
      <c r="AB1968">
        <v>30.79</v>
      </c>
      <c r="AC1968" t="str">
        <f>IF(MasterData[[#This Row],[Discount Amount]]&gt;0, "Promotional sale", "Non-Promotional Sales")</f>
        <v>Promotional sale</v>
      </c>
    </row>
    <row r="1969" spans="1:29" x14ac:dyDescent="0.25">
      <c r="A1969">
        <v>1968</v>
      </c>
      <c r="B1969" s="1" t="s">
        <v>151</v>
      </c>
      <c r="C1969" s="2">
        <v>0.66224537037037035</v>
      </c>
      <c r="D1969">
        <v>125</v>
      </c>
      <c r="E1969">
        <v>48</v>
      </c>
      <c r="F1969" s="1" t="s">
        <v>61</v>
      </c>
      <c r="G1969" s="1" t="s">
        <v>79</v>
      </c>
      <c r="H1969">
        <v>63.588799999999999</v>
      </c>
      <c r="I1969">
        <v>-115.5069</v>
      </c>
      <c r="J1969">
        <v>76</v>
      </c>
      <c r="K1969" t="b">
        <v>1</v>
      </c>
      <c r="L1969">
        <v>362</v>
      </c>
      <c r="M1969" s="1" t="s">
        <v>63</v>
      </c>
      <c r="N1969" s="1" t="s">
        <v>64</v>
      </c>
      <c r="O1969">
        <v>5</v>
      </c>
      <c r="P1969" t="b">
        <v>1</v>
      </c>
      <c r="Q1969" t="b">
        <v>0</v>
      </c>
      <c r="R1969" s="1" t="s">
        <v>32</v>
      </c>
      <c r="S1969" s="1" t="s">
        <v>58</v>
      </c>
      <c r="T1969">
        <v>4</v>
      </c>
      <c r="U1969" s="1" t="s">
        <v>45</v>
      </c>
      <c r="V1969" s="1" t="s">
        <v>46</v>
      </c>
      <c r="W1969" s="1" t="str">
        <f>IF(OR(MasterData[[#This Row],[Event]]="Christmas Market", MasterData[[#This Row],[Event]]="Christmas"), "Christmas Sale", "Non-Christmas Sale")</f>
        <v>Christmas Sale</v>
      </c>
      <c r="X1969" t="b">
        <v>0</v>
      </c>
      <c r="Y1969">
        <v>2</v>
      </c>
      <c r="Z1969">
        <v>42.37</v>
      </c>
      <c r="AA1969">
        <v>211.86</v>
      </c>
      <c r="AB1969">
        <v>0</v>
      </c>
      <c r="AC1969" t="str">
        <f>IF(MasterData[[#This Row],[Discount Amount]]&gt;0, "Promotional sale", "Non-Promotional Sales")</f>
        <v>Non-Promotional Sales</v>
      </c>
    </row>
    <row r="1970" spans="1:29" x14ac:dyDescent="0.25">
      <c r="A1970">
        <v>1969</v>
      </c>
      <c r="B1970" s="1" t="s">
        <v>275</v>
      </c>
      <c r="C1970" s="2">
        <v>0.54931712962962953</v>
      </c>
      <c r="D1970">
        <v>17</v>
      </c>
      <c r="E1970">
        <v>19</v>
      </c>
      <c r="F1970" s="1" t="s">
        <v>61</v>
      </c>
      <c r="G1970" s="1" t="s">
        <v>55</v>
      </c>
      <c r="H1970">
        <v>52.939900000000002</v>
      </c>
      <c r="I1970">
        <v>-106.4509</v>
      </c>
      <c r="J1970">
        <v>10</v>
      </c>
      <c r="K1970" t="b">
        <v>1</v>
      </c>
      <c r="L1970">
        <v>436</v>
      </c>
      <c r="M1970" s="1" t="s">
        <v>30</v>
      </c>
      <c r="N1970" s="1" t="s">
        <v>31</v>
      </c>
      <c r="O1970">
        <v>3</v>
      </c>
      <c r="P1970" t="b">
        <v>1</v>
      </c>
      <c r="Q1970" t="b">
        <v>1</v>
      </c>
      <c r="R1970" s="1" t="s">
        <v>52</v>
      </c>
      <c r="S1970" s="1" t="s">
        <v>53</v>
      </c>
      <c r="T1970">
        <v>2</v>
      </c>
      <c r="U1970" s="1" t="s">
        <v>42</v>
      </c>
      <c r="V1970" s="1" t="s">
        <v>35</v>
      </c>
      <c r="W1970" s="1" t="str">
        <f>IF(OR(MasterData[[#This Row],[Event]]="Christmas Market", MasterData[[#This Row],[Event]]="Christmas"), "Christmas Sale", "Non-Christmas Sale")</f>
        <v>Non-Christmas Sale</v>
      </c>
      <c r="X1970" t="b">
        <v>0</v>
      </c>
      <c r="Y1970">
        <v>1</v>
      </c>
      <c r="Z1970">
        <v>48.6</v>
      </c>
      <c r="AA1970">
        <v>145.80000000000001</v>
      </c>
      <c r="AB1970">
        <v>0</v>
      </c>
      <c r="AC1970" t="str">
        <f>IF(MasterData[[#This Row],[Discount Amount]]&gt;0, "Promotional sale", "Non-Promotional Sales")</f>
        <v>Non-Promotional Sales</v>
      </c>
    </row>
    <row r="1971" spans="1:29" x14ac:dyDescent="0.25">
      <c r="A1971">
        <v>1970</v>
      </c>
      <c r="B1971" s="1" t="s">
        <v>245</v>
      </c>
      <c r="C1971" s="2">
        <v>0.26688657407407401</v>
      </c>
      <c r="D1971">
        <v>5</v>
      </c>
      <c r="E1971">
        <v>29</v>
      </c>
      <c r="F1971" s="1" t="s">
        <v>28</v>
      </c>
      <c r="G1971" s="1" t="s">
        <v>48</v>
      </c>
      <c r="H1971">
        <v>53.933300000000003</v>
      </c>
      <c r="I1971">
        <v>-116.5765</v>
      </c>
      <c r="J1971">
        <v>4</v>
      </c>
      <c r="K1971" t="b">
        <v>1</v>
      </c>
      <c r="L1971">
        <v>412</v>
      </c>
      <c r="M1971" s="1" t="s">
        <v>39</v>
      </c>
      <c r="N1971" s="1" t="s">
        <v>40</v>
      </c>
      <c r="O1971">
        <v>3</v>
      </c>
      <c r="P1971" t="b">
        <v>0</v>
      </c>
      <c r="Q1971" t="b">
        <v>1</v>
      </c>
      <c r="R1971" s="1" t="s">
        <v>32</v>
      </c>
      <c r="S1971" s="1" t="s">
        <v>53</v>
      </c>
      <c r="T1971">
        <v>4</v>
      </c>
      <c r="U1971" s="1" t="s">
        <v>34</v>
      </c>
      <c r="V1971" s="1" t="s">
        <v>59</v>
      </c>
      <c r="W1971" s="1" t="str">
        <f>IF(OR(MasterData[[#This Row],[Event]]="Christmas Market", MasterData[[#This Row],[Event]]="Christmas"), "Christmas Sale", "Non-Christmas Sale")</f>
        <v>Non-Christmas Sale</v>
      </c>
      <c r="X1971" t="b">
        <v>0</v>
      </c>
      <c r="Y1971">
        <v>2</v>
      </c>
      <c r="Z1971">
        <v>80.16</v>
      </c>
      <c r="AA1971">
        <v>240.49</v>
      </c>
      <c r="AB1971">
        <v>24.05</v>
      </c>
      <c r="AC1971" t="str">
        <f>IF(MasterData[[#This Row],[Discount Amount]]&gt;0, "Promotional sale", "Non-Promotional Sales")</f>
        <v>Promotional sale</v>
      </c>
    </row>
    <row r="1972" spans="1:29" x14ac:dyDescent="0.25">
      <c r="A1972">
        <v>1971</v>
      </c>
      <c r="B1972" s="1" t="s">
        <v>280</v>
      </c>
      <c r="C1972" s="2">
        <v>0.50109953703703702</v>
      </c>
      <c r="D1972">
        <v>122</v>
      </c>
      <c r="E1972">
        <v>38</v>
      </c>
      <c r="F1972" s="1" t="s">
        <v>37</v>
      </c>
      <c r="G1972" s="1" t="s">
        <v>51</v>
      </c>
      <c r="H1972">
        <v>53.760899999999999</v>
      </c>
      <c r="I1972">
        <v>-98.813900000000004</v>
      </c>
      <c r="J1972">
        <v>62</v>
      </c>
      <c r="K1972" t="b">
        <v>1</v>
      </c>
      <c r="L1972">
        <v>771</v>
      </c>
      <c r="M1972" s="1" t="s">
        <v>56</v>
      </c>
      <c r="N1972" s="1" t="s">
        <v>57</v>
      </c>
      <c r="O1972">
        <v>2</v>
      </c>
      <c r="P1972" t="b">
        <v>1</v>
      </c>
      <c r="Q1972" t="b">
        <v>1</v>
      </c>
      <c r="R1972" s="1" t="s">
        <v>32</v>
      </c>
      <c r="S1972" s="1" t="s">
        <v>33</v>
      </c>
      <c r="T1972">
        <v>2</v>
      </c>
      <c r="U1972" s="1" t="s">
        <v>34</v>
      </c>
      <c r="V1972" s="1" t="s">
        <v>46</v>
      </c>
      <c r="W1972" s="1" t="str">
        <f>IF(OR(MasterData[[#This Row],[Event]]="Christmas Market", MasterData[[#This Row],[Event]]="Christmas"), "Christmas Sale", "Non-Christmas Sale")</f>
        <v>Christmas Sale</v>
      </c>
      <c r="X1972" t="b">
        <v>0</v>
      </c>
      <c r="Y1972">
        <v>1</v>
      </c>
      <c r="Z1972">
        <v>85.37</v>
      </c>
      <c r="AA1972">
        <v>170.74</v>
      </c>
      <c r="AB1972">
        <v>0</v>
      </c>
      <c r="AC1972" t="str">
        <f>IF(MasterData[[#This Row],[Discount Amount]]&gt;0, "Promotional sale", "Non-Promotional Sales")</f>
        <v>Non-Promotional Sales</v>
      </c>
    </row>
    <row r="1973" spans="1:29" x14ac:dyDescent="0.25">
      <c r="A1973">
        <v>1972</v>
      </c>
      <c r="B1973" s="1" t="s">
        <v>288</v>
      </c>
      <c r="C1973" s="2">
        <v>0.83115740740740751</v>
      </c>
      <c r="D1973">
        <v>311</v>
      </c>
      <c r="E1973">
        <v>22</v>
      </c>
      <c r="F1973" s="1" t="s">
        <v>61</v>
      </c>
      <c r="G1973" s="1" t="s">
        <v>51</v>
      </c>
      <c r="H1973">
        <v>53.760899999999999</v>
      </c>
      <c r="I1973">
        <v>-98.813900000000004</v>
      </c>
      <c r="J1973">
        <v>13</v>
      </c>
      <c r="K1973" t="b">
        <v>1</v>
      </c>
      <c r="L1973">
        <v>784</v>
      </c>
      <c r="M1973" s="1" t="s">
        <v>74</v>
      </c>
      <c r="N1973" s="1" t="s">
        <v>75</v>
      </c>
      <c r="O1973">
        <v>1</v>
      </c>
      <c r="P1973" t="b">
        <v>1</v>
      </c>
      <c r="Q1973" t="b">
        <v>1</v>
      </c>
      <c r="R1973" s="1" t="s">
        <v>32</v>
      </c>
      <c r="S1973" s="1" t="s">
        <v>58</v>
      </c>
      <c r="T1973">
        <v>2</v>
      </c>
      <c r="U1973" s="1" t="s">
        <v>45</v>
      </c>
      <c r="V1973" s="1" t="s">
        <v>59</v>
      </c>
      <c r="W1973" s="1" t="str">
        <f>IF(OR(MasterData[[#This Row],[Event]]="Christmas Market", MasterData[[#This Row],[Event]]="Christmas"), "Christmas Sale", "Non-Christmas Sale")</f>
        <v>Non-Christmas Sale</v>
      </c>
      <c r="X1973" t="b">
        <v>1</v>
      </c>
      <c r="Y1973">
        <v>5</v>
      </c>
      <c r="Z1973">
        <v>87.61</v>
      </c>
      <c r="AA1973">
        <v>87.61</v>
      </c>
      <c r="AB1973">
        <v>8.76</v>
      </c>
      <c r="AC1973" t="str">
        <f>IF(MasterData[[#This Row],[Discount Amount]]&gt;0, "Promotional sale", "Non-Promotional Sales")</f>
        <v>Promotional sale</v>
      </c>
    </row>
    <row r="1974" spans="1:29" x14ac:dyDescent="0.25">
      <c r="A1974">
        <v>1973</v>
      </c>
      <c r="B1974" s="1" t="s">
        <v>324</v>
      </c>
      <c r="C1974" s="2">
        <v>1.172453703703713E-2</v>
      </c>
      <c r="D1974">
        <v>447</v>
      </c>
      <c r="E1974">
        <v>54</v>
      </c>
      <c r="F1974" s="1" t="s">
        <v>37</v>
      </c>
      <c r="G1974" s="1" t="s">
        <v>81</v>
      </c>
      <c r="H1974">
        <v>64.248000000000005</v>
      </c>
      <c r="I1974">
        <v>-84.889600000000002</v>
      </c>
      <c r="J1974">
        <v>46</v>
      </c>
      <c r="K1974" t="b">
        <v>0</v>
      </c>
      <c r="L1974">
        <v>716</v>
      </c>
      <c r="M1974" s="1" t="s">
        <v>63</v>
      </c>
      <c r="N1974" s="1" t="s">
        <v>64</v>
      </c>
      <c r="O1974">
        <v>3</v>
      </c>
      <c r="P1974" t="b">
        <v>1</v>
      </c>
      <c r="Q1974" t="b">
        <v>1</v>
      </c>
      <c r="R1974" s="1" t="s">
        <v>52</v>
      </c>
      <c r="S1974" s="1" t="s">
        <v>49</v>
      </c>
      <c r="T1974">
        <v>1</v>
      </c>
      <c r="U1974" s="1" t="s">
        <v>42</v>
      </c>
      <c r="V1974" s="1" t="s">
        <v>59</v>
      </c>
      <c r="W1974" s="1" t="str">
        <f>IF(OR(MasterData[[#This Row],[Event]]="Christmas Market", MasterData[[#This Row],[Event]]="Christmas"), "Christmas Sale", "Non-Christmas Sale")</f>
        <v>Non-Christmas Sale</v>
      </c>
      <c r="X1974" t="b">
        <v>0</v>
      </c>
      <c r="Y1974">
        <v>3</v>
      </c>
      <c r="Z1974">
        <v>20.079999999999998</v>
      </c>
      <c r="AA1974">
        <v>60.25</v>
      </c>
      <c r="AB1974">
        <v>6.03</v>
      </c>
      <c r="AC1974" t="str">
        <f>IF(MasterData[[#This Row],[Discount Amount]]&gt;0, "Promotional sale", "Non-Promotional Sales")</f>
        <v>Promotional sale</v>
      </c>
    </row>
    <row r="1975" spans="1:29" x14ac:dyDescent="0.25">
      <c r="A1975">
        <v>1974</v>
      </c>
      <c r="B1975" s="1" t="s">
        <v>352</v>
      </c>
      <c r="C1975" s="2">
        <v>0.41216435185185185</v>
      </c>
      <c r="D1975">
        <v>388</v>
      </c>
      <c r="E1975">
        <v>25</v>
      </c>
      <c r="F1975" s="1" t="s">
        <v>37</v>
      </c>
      <c r="G1975" s="1" t="s">
        <v>81</v>
      </c>
      <c r="H1975">
        <v>64.248000000000005</v>
      </c>
      <c r="I1975">
        <v>-84.889600000000002</v>
      </c>
      <c r="J1975">
        <v>85</v>
      </c>
      <c r="K1975" t="b">
        <v>1</v>
      </c>
      <c r="L1975">
        <v>681</v>
      </c>
      <c r="M1975" s="1" t="s">
        <v>39</v>
      </c>
      <c r="N1975" s="1" t="s">
        <v>40</v>
      </c>
      <c r="O1975">
        <v>3</v>
      </c>
      <c r="P1975" t="b">
        <v>0</v>
      </c>
      <c r="Q1975" t="b">
        <v>0</v>
      </c>
      <c r="R1975" s="1" t="s">
        <v>52</v>
      </c>
      <c r="S1975" s="1" t="s">
        <v>53</v>
      </c>
      <c r="T1975">
        <v>4</v>
      </c>
      <c r="U1975" s="1" t="s">
        <v>42</v>
      </c>
      <c r="V1975" s="1" t="s">
        <v>59</v>
      </c>
      <c r="W1975" s="1" t="str">
        <f>IF(OR(MasterData[[#This Row],[Event]]="Christmas Market", MasterData[[#This Row],[Event]]="Christmas"), "Christmas Sale", "Non-Christmas Sale")</f>
        <v>Non-Christmas Sale</v>
      </c>
      <c r="X1975" t="b">
        <v>1</v>
      </c>
      <c r="Y1975">
        <v>5</v>
      </c>
      <c r="Z1975">
        <v>23.67</v>
      </c>
      <c r="AA1975">
        <v>71.02</v>
      </c>
      <c r="AB1975">
        <v>7.1</v>
      </c>
      <c r="AC1975" t="str">
        <f>IF(MasterData[[#This Row],[Discount Amount]]&gt;0, "Promotional sale", "Non-Promotional Sales")</f>
        <v>Promotional sale</v>
      </c>
    </row>
    <row r="1976" spans="1:29" x14ac:dyDescent="0.25">
      <c r="A1976">
        <v>1975</v>
      </c>
      <c r="B1976" s="1" t="s">
        <v>333</v>
      </c>
      <c r="C1976" s="2">
        <v>0.36293981481481485</v>
      </c>
      <c r="D1976">
        <v>497</v>
      </c>
      <c r="E1976">
        <v>42</v>
      </c>
      <c r="F1976" s="1" t="s">
        <v>37</v>
      </c>
      <c r="G1976" s="1" t="s">
        <v>29</v>
      </c>
      <c r="H1976">
        <v>51.253799999999998</v>
      </c>
      <c r="I1976">
        <v>-85.3232</v>
      </c>
      <c r="J1976">
        <v>39</v>
      </c>
      <c r="K1976" t="b">
        <v>0</v>
      </c>
      <c r="L1976">
        <v>247</v>
      </c>
      <c r="M1976" s="1" t="s">
        <v>30</v>
      </c>
      <c r="N1976" s="1" t="s">
        <v>31</v>
      </c>
      <c r="O1976">
        <v>3</v>
      </c>
      <c r="P1976" t="b">
        <v>0</v>
      </c>
      <c r="Q1976" t="b">
        <v>1</v>
      </c>
      <c r="R1976" s="1" t="s">
        <v>41</v>
      </c>
      <c r="S1976" s="1" t="s">
        <v>53</v>
      </c>
      <c r="T1976">
        <v>4</v>
      </c>
      <c r="U1976" s="1" t="s">
        <v>42</v>
      </c>
      <c r="V1976" s="1" t="s">
        <v>59</v>
      </c>
      <c r="W1976" s="1" t="str">
        <f>IF(OR(MasterData[[#This Row],[Event]]="Christmas Market", MasterData[[#This Row],[Event]]="Christmas"), "Christmas Sale", "Non-Christmas Sale")</f>
        <v>Non-Christmas Sale</v>
      </c>
      <c r="X1976" t="b">
        <v>1</v>
      </c>
      <c r="Y1976">
        <v>2</v>
      </c>
      <c r="Z1976">
        <v>45.6</v>
      </c>
      <c r="AA1976">
        <v>136.80000000000001</v>
      </c>
      <c r="AB1976">
        <v>13.68</v>
      </c>
      <c r="AC1976" t="str">
        <f>IF(MasterData[[#This Row],[Discount Amount]]&gt;0, "Promotional sale", "Non-Promotional Sales")</f>
        <v>Promotional sale</v>
      </c>
    </row>
    <row r="1977" spans="1:29" x14ac:dyDescent="0.25">
      <c r="A1977">
        <v>1976</v>
      </c>
      <c r="B1977" s="1" t="s">
        <v>73</v>
      </c>
      <c r="C1977" s="2">
        <v>0.32253472222222213</v>
      </c>
      <c r="D1977">
        <v>251</v>
      </c>
      <c r="E1977">
        <v>62</v>
      </c>
      <c r="F1977" s="1" t="s">
        <v>61</v>
      </c>
      <c r="G1977" s="1" t="s">
        <v>44</v>
      </c>
      <c r="H1977">
        <v>46.813099999999999</v>
      </c>
      <c r="I1977">
        <v>-71.207499999999996</v>
      </c>
      <c r="J1977">
        <v>91</v>
      </c>
      <c r="K1977" t="b">
        <v>1</v>
      </c>
      <c r="L1977">
        <v>830</v>
      </c>
      <c r="M1977" s="1" t="s">
        <v>30</v>
      </c>
      <c r="N1977" s="1" t="s">
        <v>31</v>
      </c>
      <c r="O1977">
        <v>4</v>
      </c>
      <c r="P1977" t="b">
        <v>0</v>
      </c>
      <c r="Q1977" t="b">
        <v>1</v>
      </c>
      <c r="R1977" s="1" t="s">
        <v>52</v>
      </c>
      <c r="S1977" s="1" t="s">
        <v>49</v>
      </c>
      <c r="T1977">
        <v>5</v>
      </c>
      <c r="U1977" s="1" t="s">
        <v>34</v>
      </c>
      <c r="V1977" s="1" t="s">
        <v>35</v>
      </c>
      <c r="W1977" s="1" t="str">
        <f>IF(OR(MasterData[[#This Row],[Event]]="Christmas Market", MasterData[[#This Row],[Event]]="Christmas"), "Christmas Sale", "Non-Christmas Sale")</f>
        <v>Non-Christmas Sale</v>
      </c>
      <c r="X1977" t="b">
        <v>0</v>
      </c>
      <c r="Y1977">
        <v>1</v>
      </c>
      <c r="Z1977">
        <v>12.62</v>
      </c>
      <c r="AA1977">
        <v>50.48</v>
      </c>
      <c r="AB1977">
        <v>0</v>
      </c>
      <c r="AC1977" t="str">
        <f>IF(MasterData[[#This Row],[Discount Amount]]&gt;0, "Promotional sale", "Non-Promotional Sales")</f>
        <v>Non-Promotional Sales</v>
      </c>
    </row>
    <row r="1978" spans="1:29" x14ac:dyDescent="0.25">
      <c r="A1978">
        <v>1977</v>
      </c>
      <c r="B1978" s="1" t="s">
        <v>331</v>
      </c>
      <c r="C1978" s="2">
        <v>1.8576388888888795E-2</v>
      </c>
      <c r="D1978">
        <v>240</v>
      </c>
      <c r="E1978">
        <v>26</v>
      </c>
      <c r="F1978" s="1" t="s">
        <v>61</v>
      </c>
      <c r="G1978" s="1" t="s">
        <v>51</v>
      </c>
      <c r="H1978">
        <v>53.760899999999999</v>
      </c>
      <c r="I1978">
        <v>-98.813900000000004</v>
      </c>
      <c r="J1978">
        <v>77</v>
      </c>
      <c r="K1978" t="b">
        <v>1</v>
      </c>
      <c r="L1978">
        <v>681</v>
      </c>
      <c r="M1978" s="1" t="s">
        <v>39</v>
      </c>
      <c r="N1978" s="1" t="s">
        <v>40</v>
      </c>
      <c r="O1978">
        <v>3</v>
      </c>
      <c r="P1978" t="b">
        <v>1</v>
      </c>
      <c r="Q1978" t="b">
        <v>1</v>
      </c>
      <c r="R1978" s="1" t="s">
        <v>41</v>
      </c>
      <c r="S1978" s="1" t="s">
        <v>33</v>
      </c>
      <c r="T1978">
        <v>5</v>
      </c>
      <c r="U1978" s="1" t="s">
        <v>34</v>
      </c>
      <c r="V1978" s="1" t="s">
        <v>59</v>
      </c>
      <c r="W1978" s="1" t="str">
        <f>IF(OR(MasterData[[#This Row],[Event]]="Christmas Market", MasterData[[#This Row],[Event]]="Christmas"), "Christmas Sale", "Non-Christmas Sale")</f>
        <v>Non-Christmas Sale</v>
      </c>
      <c r="X1978" t="b">
        <v>0</v>
      </c>
      <c r="Y1978">
        <v>3</v>
      </c>
      <c r="Z1978">
        <v>59.22</v>
      </c>
      <c r="AA1978">
        <v>177.67</v>
      </c>
      <c r="AB1978">
        <v>17.77</v>
      </c>
      <c r="AC1978" t="str">
        <f>IF(MasterData[[#This Row],[Discount Amount]]&gt;0, "Promotional sale", "Non-Promotional Sales")</f>
        <v>Promotional sale</v>
      </c>
    </row>
    <row r="1979" spans="1:29" x14ac:dyDescent="0.25">
      <c r="A1979">
        <v>1978</v>
      </c>
      <c r="B1979" s="1" t="s">
        <v>310</v>
      </c>
      <c r="C1979" s="2">
        <v>0.45146990740740733</v>
      </c>
      <c r="D1979">
        <v>93</v>
      </c>
      <c r="E1979">
        <v>55</v>
      </c>
      <c r="F1979" s="1" t="s">
        <v>61</v>
      </c>
      <c r="G1979" s="1" t="s">
        <v>81</v>
      </c>
      <c r="H1979">
        <v>64.248000000000005</v>
      </c>
      <c r="I1979">
        <v>-84.889600000000002</v>
      </c>
      <c r="J1979">
        <v>73</v>
      </c>
      <c r="K1979" t="b">
        <v>0</v>
      </c>
      <c r="L1979">
        <v>938</v>
      </c>
      <c r="M1979" s="1" t="s">
        <v>74</v>
      </c>
      <c r="N1979" s="1" t="s">
        <v>75</v>
      </c>
      <c r="O1979">
        <v>1</v>
      </c>
      <c r="P1979" t="b">
        <v>0</v>
      </c>
      <c r="Q1979" t="b">
        <v>0</v>
      </c>
      <c r="R1979" s="1" t="s">
        <v>41</v>
      </c>
      <c r="S1979" s="1" t="s">
        <v>33</v>
      </c>
      <c r="T1979">
        <v>1</v>
      </c>
      <c r="U1979" s="1" t="s">
        <v>42</v>
      </c>
      <c r="V1979" s="1" t="s">
        <v>59</v>
      </c>
      <c r="W1979" s="1" t="str">
        <f>IF(OR(MasterData[[#This Row],[Event]]="Christmas Market", MasterData[[#This Row],[Event]]="Christmas"), "Christmas Sale", "Non-Christmas Sale")</f>
        <v>Non-Christmas Sale</v>
      </c>
      <c r="X1979" t="b">
        <v>1</v>
      </c>
      <c r="Y1979">
        <v>4</v>
      </c>
      <c r="Z1979">
        <v>56.93</v>
      </c>
      <c r="AA1979">
        <v>56.93</v>
      </c>
      <c r="AB1979">
        <v>5.69</v>
      </c>
      <c r="AC1979" t="str">
        <f>IF(MasterData[[#This Row],[Discount Amount]]&gt;0, "Promotional sale", "Non-Promotional Sales")</f>
        <v>Promotional sale</v>
      </c>
    </row>
    <row r="1980" spans="1:29" x14ac:dyDescent="0.25">
      <c r="A1980">
        <v>1979</v>
      </c>
      <c r="B1980" s="1" t="s">
        <v>206</v>
      </c>
      <c r="C1980" s="2">
        <v>0.93914351851851863</v>
      </c>
      <c r="D1980">
        <v>359</v>
      </c>
      <c r="E1980">
        <v>19</v>
      </c>
      <c r="F1980" s="1" t="s">
        <v>37</v>
      </c>
      <c r="G1980" s="1" t="s">
        <v>55</v>
      </c>
      <c r="H1980">
        <v>52.939900000000002</v>
      </c>
      <c r="I1980">
        <v>-106.4509</v>
      </c>
      <c r="J1980">
        <v>96</v>
      </c>
      <c r="K1980" t="b">
        <v>1</v>
      </c>
      <c r="L1980">
        <v>931</v>
      </c>
      <c r="M1980" s="1" t="s">
        <v>74</v>
      </c>
      <c r="N1980" s="1" t="s">
        <v>75</v>
      </c>
      <c r="O1980">
        <v>2</v>
      </c>
      <c r="P1980" t="b">
        <v>1</v>
      </c>
      <c r="Q1980" t="b">
        <v>1</v>
      </c>
      <c r="R1980" s="1" t="s">
        <v>32</v>
      </c>
      <c r="S1980" s="1" t="s">
        <v>33</v>
      </c>
      <c r="T1980">
        <v>5</v>
      </c>
      <c r="U1980" s="1" t="s">
        <v>34</v>
      </c>
      <c r="V1980" s="1" t="s">
        <v>35</v>
      </c>
      <c r="W1980" s="1" t="str">
        <f>IF(OR(MasterData[[#This Row],[Event]]="Christmas Market", MasterData[[#This Row],[Event]]="Christmas"), "Christmas Sale", "Non-Christmas Sale")</f>
        <v>Non-Christmas Sale</v>
      </c>
      <c r="X1980" t="b">
        <v>1</v>
      </c>
      <c r="Y1980">
        <v>3</v>
      </c>
      <c r="Z1980">
        <v>57.67</v>
      </c>
      <c r="AA1980">
        <v>115.34</v>
      </c>
      <c r="AB1980">
        <v>0</v>
      </c>
      <c r="AC1980" t="str">
        <f>IF(MasterData[[#This Row],[Discount Amount]]&gt;0, "Promotional sale", "Non-Promotional Sales")</f>
        <v>Non-Promotional Sales</v>
      </c>
    </row>
    <row r="1981" spans="1:29" x14ac:dyDescent="0.25">
      <c r="A1981">
        <v>1980</v>
      </c>
      <c r="B1981" s="1" t="s">
        <v>152</v>
      </c>
      <c r="C1981" s="2">
        <v>0.82741898148148141</v>
      </c>
      <c r="D1981">
        <v>110</v>
      </c>
      <c r="E1981">
        <v>65</v>
      </c>
      <c r="F1981" s="1" t="s">
        <v>28</v>
      </c>
      <c r="G1981" s="1" t="s">
        <v>79</v>
      </c>
      <c r="H1981">
        <v>63.588799999999999</v>
      </c>
      <c r="I1981">
        <v>-115.5069</v>
      </c>
      <c r="J1981">
        <v>92</v>
      </c>
      <c r="K1981" t="b">
        <v>0</v>
      </c>
      <c r="L1981">
        <v>527</v>
      </c>
      <c r="M1981" s="1" t="s">
        <v>63</v>
      </c>
      <c r="N1981" s="1" t="s">
        <v>64</v>
      </c>
      <c r="O1981">
        <v>3</v>
      </c>
      <c r="P1981" t="b">
        <v>0</v>
      </c>
      <c r="Q1981" t="b">
        <v>0</v>
      </c>
      <c r="R1981" s="1" t="s">
        <v>32</v>
      </c>
      <c r="S1981" s="1" t="s">
        <v>53</v>
      </c>
      <c r="T1981">
        <v>2</v>
      </c>
      <c r="U1981" s="1" t="s">
        <v>42</v>
      </c>
      <c r="V1981" s="1" t="s">
        <v>59</v>
      </c>
      <c r="W1981" s="1" t="str">
        <f>IF(OR(MasterData[[#This Row],[Event]]="Christmas Market", MasterData[[#This Row],[Event]]="Christmas"), "Christmas Sale", "Non-Christmas Sale")</f>
        <v>Non-Christmas Sale</v>
      </c>
      <c r="X1981" t="b">
        <v>1</v>
      </c>
      <c r="Y1981">
        <v>2</v>
      </c>
      <c r="Z1981">
        <v>98.97</v>
      </c>
      <c r="AA1981">
        <v>296.91000000000003</v>
      </c>
      <c r="AB1981">
        <v>29.69</v>
      </c>
      <c r="AC1981" t="str">
        <f>IF(MasterData[[#This Row],[Discount Amount]]&gt;0, "Promotional sale", "Non-Promotional Sales")</f>
        <v>Promotional sale</v>
      </c>
    </row>
    <row r="1982" spans="1:29" x14ac:dyDescent="0.25">
      <c r="A1982">
        <v>1981</v>
      </c>
      <c r="B1982" s="1" t="s">
        <v>217</v>
      </c>
      <c r="C1982" s="2">
        <v>0.25351851851851848</v>
      </c>
      <c r="D1982">
        <v>453</v>
      </c>
      <c r="E1982">
        <v>44</v>
      </c>
      <c r="F1982" s="1" t="s">
        <v>61</v>
      </c>
      <c r="G1982" s="1" t="s">
        <v>51</v>
      </c>
      <c r="H1982">
        <v>53.760899999999999</v>
      </c>
      <c r="I1982">
        <v>-98.813900000000004</v>
      </c>
      <c r="J1982">
        <v>18</v>
      </c>
      <c r="K1982" t="b">
        <v>1</v>
      </c>
      <c r="L1982">
        <v>733</v>
      </c>
      <c r="M1982" s="1" t="s">
        <v>56</v>
      </c>
      <c r="N1982" s="1" t="s">
        <v>57</v>
      </c>
      <c r="O1982">
        <v>3</v>
      </c>
      <c r="P1982" t="b">
        <v>1</v>
      </c>
      <c r="Q1982" t="b">
        <v>0</v>
      </c>
      <c r="R1982" s="1" t="s">
        <v>32</v>
      </c>
      <c r="S1982" s="1" t="s">
        <v>58</v>
      </c>
      <c r="T1982">
        <v>3</v>
      </c>
      <c r="U1982" s="1" t="s">
        <v>45</v>
      </c>
      <c r="V1982" s="1" t="s">
        <v>59</v>
      </c>
      <c r="W1982" s="1" t="str">
        <f>IF(OR(MasterData[[#This Row],[Event]]="Christmas Market", MasterData[[#This Row],[Event]]="Christmas"), "Christmas Sale", "Non-Christmas Sale")</f>
        <v>Non-Christmas Sale</v>
      </c>
      <c r="X1982" t="b">
        <v>1</v>
      </c>
      <c r="Y1982">
        <v>4</v>
      </c>
      <c r="Z1982">
        <v>20.079999999999998</v>
      </c>
      <c r="AA1982">
        <v>60.24</v>
      </c>
      <c r="AB1982">
        <v>6.02</v>
      </c>
      <c r="AC1982" t="str">
        <f>IF(MasterData[[#This Row],[Discount Amount]]&gt;0, "Promotional sale", "Non-Promotional Sales")</f>
        <v>Promotional sale</v>
      </c>
    </row>
    <row r="1983" spans="1:29" x14ac:dyDescent="0.25">
      <c r="A1983">
        <v>1982</v>
      </c>
      <c r="B1983" s="1" t="s">
        <v>349</v>
      </c>
      <c r="C1983" s="2">
        <v>0.79989583333333325</v>
      </c>
      <c r="D1983">
        <v>280</v>
      </c>
      <c r="E1983">
        <v>41</v>
      </c>
      <c r="F1983" s="1" t="s">
        <v>61</v>
      </c>
      <c r="G1983" s="1" t="s">
        <v>44</v>
      </c>
      <c r="H1983">
        <v>46.813099999999999</v>
      </c>
      <c r="I1983">
        <v>-71.207499999999996</v>
      </c>
      <c r="J1983">
        <v>23</v>
      </c>
      <c r="K1983" t="b">
        <v>1</v>
      </c>
      <c r="L1983">
        <v>9</v>
      </c>
      <c r="M1983" s="1" t="s">
        <v>30</v>
      </c>
      <c r="N1983" s="1" t="s">
        <v>31</v>
      </c>
      <c r="O1983">
        <v>3</v>
      </c>
      <c r="P1983" t="b">
        <v>1</v>
      </c>
      <c r="Q1983" t="b">
        <v>0</v>
      </c>
      <c r="R1983" s="1" t="s">
        <v>32</v>
      </c>
      <c r="S1983" s="1" t="s">
        <v>33</v>
      </c>
      <c r="T1983">
        <v>5</v>
      </c>
      <c r="U1983" s="1" t="s">
        <v>34</v>
      </c>
      <c r="V1983" s="1" t="s">
        <v>46</v>
      </c>
      <c r="W1983" s="1" t="str">
        <f>IF(OR(MasterData[[#This Row],[Event]]="Christmas Market", MasterData[[#This Row],[Event]]="Christmas"), "Christmas Sale", "Non-Christmas Sale")</f>
        <v>Christmas Sale</v>
      </c>
      <c r="X1983" t="b">
        <v>1</v>
      </c>
      <c r="Y1983">
        <v>1</v>
      </c>
      <c r="Z1983">
        <v>84.99</v>
      </c>
      <c r="AA1983">
        <v>254.97</v>
      </c>
      <c r="AB1983">
        <v>0</v>
      </c>
      <c r="AC1983" t="str">
        <f>IF(MasterData[[#This Row],[Discount Amount]]&gt;0, "Promotional sale", "Non-Promotional Sales")</f>
        <v>Non-Promotional Sales</v>
      </c>
    </row>
    <row r="1984" spans="1:29" x14ac:dyDescent="0.25">
      <c r="A1984">
        <v>1983</v>
      </c>
      <c r="B1984" s="1" t="s">
        <v>111</v>
      </c>
      <c r="C1984" s="2">
        <v>0.10053240740740743</v>
      </c>
      <c r="D1984">
        <v>32</v>
      </c>
      <c r="E1984">
        <v>30</v>
      </c>
      <c r="F1984" s="1" t="s">
        <v>37</v>
      </c>
      <c r="G1984" s="1" t="s">
        <v>79</v>
      </c>
      <c r="H1984">
        <v>63.588799999999999</v>
      </c>
      <c r="I1984">
        <v>-115.5069</v>
      </c>
      <c r="J1984">
        <v>76</v>
      </c>
      <c r="K1984" t="b">
        <v>0</v>
      </c>
      <c r="L1984">
        <v>779</v>
      </c>
      <c r="M1984" s="1" t="s">
        <v>74</v>
      </c>
      <c r="N1984" s="1" t="s">
        <v>75</v>
      </c>
      <c r="O1984">
        <v>2</v>
      </c>
      <c r="P1984" t="b">
        <v>1</v>
      </c>
      <c r="Q1984" t="b">
        <v>0</v>
      </c>
      <c r="R1984" s="1" t="s">
        <v>41</v>
      </c>
      <c r="S1984" s="1" t="s">
        <v>58</v>
      </c>
      <c r="T1984">
        <v>5</v>
      </c>
      <c r="U1984" s="1" t="s">
        <v>42</v>
      </c>
      <c r="V1984" s="1" t="s">
        <v>59</v>
      </c>
      <c r="W1984" s="1" t="str">
        <f>IF(OR(MasterData[[#This Row],[Event]]="Christmas Market", MasterData[[#This Row],[Event]]="Christmas"), "Christmas Sale", "Non-Christmas Sale")</f>
        <v>Non-Christmas Sale</v>
      </c>
      <c r="X1984" t="b">
        <v>0</v>
      </c>
      <c r="Y1984">
        <v>5</v>
      </c>
      <c r="Z1984">
        <v>21.82</v>
      </c>
      <c r="AA1984">
        <v>43.64</v>
      </c>
      <c r="AB1984">
        <v>4.3600000000000003</v>
      </c>
      <c r="AC1984" t="str">
        <f>IF(MasterData[[#This Row],[Discount Amount]]&gt;0, "Promotional sale", "Non-Promotional Sales")</f>
        <v>Promotional sale</v>
      </c>
    </row>
    <row r="1985" spans="1:29" x14ac:dyDescent="0.25">
      <c r="A1985">
        <v>1984</v>
      </c>
      <c r="B1985" s="1" t="s">
        <v>343</v>
      </c>
      <c r="C1985" s="2">
        <v>0.76185185185185178</v>
      </c>
      <c r="D1985">
        <v>325</v>
      </c>
      <c r="E1985">
        <v>19</v>
      </c>
      <c r="F1985" s="1" t="s">
        <v>28</v>
      </c>
      <c r="G1985" s="1" t="s">
        <v>51</v>
      </c>
      <c r="H1985">
        <v>53.760899999999999</v>
      </c>
      <c r="I1985">
        <v>-98.813900000000004</v>
      </c>
      <c r="J1985">
        <v>60</v>
      </c>
      <c r="K1985" t="b">
        <v>1</v>
      </c>
      <c r="L1985">
        <v>840</v>
      </c>
      <c r="M1985" s="1" t="s">
        <v>30</v>
      </c>
      <c r="N1985" s="1" t="s">
        <v>31</v>
      </c>
      <c r="O1985">
        <v>4</v>
      </c>
      <c r="P1985" t="b">
        <v>1</v>
      </c>
      <c r="Q1985" t="b">
        <v>0</v>
      </c>
      <c r="R1985" s="1" t="s">
        <v>52</v>
      </c>
      <c r="S1985" s="1" t="s">
        <v>53</v>
      </c>
      <c r="T1985">
        <v>4</v>
      </c>
      <c r="U1985" s="1" t="s">
        <v>34</v>
      </c>
      <c r="V1985" s="1" t="s">
        <v>35</v>
      </c>
      <c r="W1985" s="1" t="str">
        <f>IF(OR(MasterData[[#This Row],[Event]]="Christmas Market", MasterData[[#This Row],[Event]]="Christmas"), "Christmas Sale", "Non-Christmas Sale")</f>
        <v>Non-Christmas Sale</v>
      </c>
      <c r="X1985" t="b">
        <v>0</v>
      </c>
      <c r="Y1985">
        <v>3</v>
      </c>
      <c r="Z1985">
        <v>93.41</v>
      </c>
      <c r="AA1985">
        <v>373.65</v>
      </c>
      <c r="AB1985">
        <v>0</v>
      </c>
      <c r="AC1985" t="str">
        <f>IF(MasterData[[#This Row],[Discount Amount]]&gt;0, "Promotional sale", "Non-Promotional Sales")</f>
        <v>Non-Promotional Sales</v>
      </c>
    </row>
    <row r="1986" spans="1:29" x14ac:dyDescent="0.25">
      <c r="A1986">
        <v>1985</v>
      </c>
      <c r="B1986" s="1" t="s">
        <v>326</v>
      </c>
      <c r="C1986" s="2">
        <v>0.33866898148148139</v>
      </c>
      <c r="D1986">
        <v>86</v>
      </c>
      <c r="E1986">
        <v>59</v>
      </c>
      <c r="F1986" s="1" t="s">
        <v>61</v>
      </c>
      <c r="G1986" s="1" t="s">
        <v>79</v>
      </c>
      <c r="H1986">
        <v>63.588799999999999</v>
      </c>
      <c r="I1986">
        <v>-115.5069</v>
      </c>
      <c r="J1986">
        <v>14</v>
      </c>
      <c r="K1986" t="b">
        <v>0</v>
      </c>
      <c r="L1986">
        <v>373</v>
      </c>
      <c r="M1986" s="1" t="s">
        <v>63</v>
      </c>
      <c r="N1986" s="1" t="s">
        <v>64</v>
      </c>
      <c r="O1986">
        <v>2</v>
      </c>
      <c r="P1986" t="b">
        <v>0</v>
      </c>
      <c r="Q1986" t="b">
        <v>1</v>
      </c>
      <c r="R1986" s="1" t="s">
        <v>41</v>
      </c>
      <c r="S1986" s="1" t="s">
        <v>49</v>
      </c>
      <c r="T1986">
        <v>1</v>
      </c>
      <c r="U1986" s="1" t="s">
        <v>45</v>
      </c>
      <c r="V1986" s="1" t="s">
        <v>35</v>
      </c>
      <c r="W1986" s="1" t="str">
        <f>IF(OR(MasterData[[#This Row],[Event]]="Christmas Market", MasterData[[#This Row],[Event]]="Christmas"), "Christmas Sale", "Non-Christmas Sale")</f>
        <v>Non-Christmas Sale</v>
      </c>
      <c r="X1986" t="b">
        <v>0</v>
      </c>
      <c r="Y1986">
        <v>2</v>
      </c>
      <c r="Z1986">
        <v>59.66</v>
      </c>
      <c r="AA1986">
        <v>119.33</v>
      </c>
      <c r="AB1986">
        <v>0</v>
      </c>
      <c r="AC1986" t="str">
        <f>IF(MasterData[[#This Row],[Discount Amount]]&gt;0, "Promotional sale", "Non-Promotional Sales")</f>
        <v>Non-Promotional Sales</v>
      </c>
    </row>
    <row r="1987" spans="1:29" x14ac:dyDescent="0.25">
      <c r="A1987">
        <v>1986</v>
      </c>
      <c r="B1987" s="1" t="s">
        <v>400</v>
      </c>
      <c r="C1987" s="2">
        <v>0.27523148148148158</v>
      </c>
      <c r="D1987">
        <v>4</v>
      </c>
      <c r="E1987">
        <v>52</v>
      </c>
      <c r="F1987" s="1" t="s">
        <v>28</v>
      </c>
      <c r="G1987" s="1" t="s">
        <v>48</v>
      </c>
      <c r="H1987">
        <v>53.933300000000003</v>
      </c>
      <c r="I1987">
        <v>-116.5765</v>
      </c>
      <c r="J1987">
        <v>8</v>
      </c>
      <c r="K1987" t="b">
        <v>1</v>
      </c>
      <c r="L1987">
        <v>473</v>
      </c>
      <c r="M1987" s="1" t="s">
        <v>63</v>
      </c>
      <c r="N1987" s="1" t="s">
        <v>64</v>
      </c>
      <c r="O1987">
        <v>1</v>
      </c>
      <c r="P1987" t="b">
        <v>1</v>
      </c>
      <c r="Q1987" t="b">
        <v>0</v>
      </c>
      <c r="R1987" s="1" t="s">
        <v>32</v>
      </c>
      <c r="S1987" s="1" t="s">
        <v>58</v>
      </c>
      <c r="T1987">
        <v>2</v>
      </c>
      <c r="U1987" s="1" t="s">
        <v>34</v>
      </c>
      <c r="V1987" s="1" t="s">
        <v>35</v>
      </c>
      <c r="W1987" s="1" t="str">
        <f>IF(OR(MasterData[[#This Row],[Event]]="Christmas Market", MasterData[[#This Row],[Event]]="Christmas"), "Christmas Sale", "Non-Christmas Sale")</f>
        <v>Non-Christmas Sale</v>
      </c>
      <c r="X1987" t="b">
        <v>1</v>
      </c>
      <c r="Y1987">
        <v>2</v>
      </c>
      <c r="Z1987">
        <v>46.68</v>
      </c>
      <c r="AA1987">
        <v>46.68</v>
      </c>
      <c r="AB1987">
        <v>0</v>
      </c>
      <c r="AC1987" t="str">
        <f>IF(MasterData[[#This Row],[Discount Amount]]&gt;0, "Promotional sale", "Non-Promotional Sales")</f>
        <v>Non-Promotional Sales</v>
      </c>
    </row>
    <row r="1988" spans="1:29" x14ac:dyDescent="0.25">
      <c r="A1988">
        <v>1987</v>
      </c>
      <c r="B1988" s="1" t="s">
        <v>310</v>
      </c>
      <c r="C1988" s="2">
        <v>0.17953703703703705</v>
      </c>
      <c r="D1988">
        <v>197</v>
      </c>
      <c r="E1988">
        <v>26</v>
      </c>
      <c r="F1988" s="1" t="s">
        <v>37</v>
      </c>
      <c r="G1988" s="1" t="s">
        <v>68</v>
      </c>
      <c r="H1988">
        <v>46.318800000000003</v>
      </c>
      <c r="I1988">
        <v>-63.146099999999997</v>
      </c>
      <c r="J1988">
        <v>77</v>
      </c>
      <c r="K1988" t="b">
        <v>0</v>
      </c>
      <c r="L1988">
        <v>779</v>
      </c>
      <c r="M1988" s="1" t="s">
        <v>74</v>
      </c>
      <c r="N1988" s="1" t="s">
        <v>75</v>
      </c>
      <c r="O1988">
        <v>5</v>
      </c>
      <c r="P1988" t="b">
        <v>0</v>
      </c>
      <c r="Q1988" t="b">
        <v>0</v>
      </c>
      <c r="R1988" s="1" t="s">
        <v>32</v>
      </c>
      <c r="S1988" s="1" t="s">
        <v>53</v>
      </c>
      <c r="T1988">
        <v>3</v>
      </c>
      <c r="U1988" s="1" t="s">
        <v>34</v>
      </c>
      <c r="V1988" s="1" t="s">
        <v>46</v>
      </c>
      <c r="W1988" s="1" t="str">
        <f>IF(OR(MasterData[[#This Row],[Event]]="Christmas Market", MasterData[[#This Row],[Event]]="Christmas"), "Christmas Sale", "Non-Christmas Sale")</f>
        <v>Christmas Sale</v>
      </c>
      <c r="X1988" t="b">
        <v>1</v>
      </c>
      <c r="Y1988">
        <v>2</v>
      </c>
      <c r="Z1988">
        <v>49.03</v>
      </c>
      <c r="AA1988">
        <v>245.16</v>
      </c>
      <c r="AB1988">
        <v>0</v>
      </c>
      <c r="AC1988" t="str">
        <f>IF(MasterData[[#This Row],[Discount Amount]]&gt;0, "Promotional sale", "Non-Promotional Sales")</f>
        <v>Non-Promotional Sales</v>
      </c>
    </row>
    <row r="1989" spans="1:29" x14ac:dyDescent="0.25">
      <c r="A1989">
        <v>1988</v>
      </c>
      <c r="B1989" s="1" t="s">
        <v>113</v>
      </c>
      <c r="C1989" s="2">
        <v>0.24583333333333335</v>
      </c>
      <c r="D1989">
        <v>53</v>
      </c>
      <c r="E1989">
        <v>46</v>
      </c>
      <c r="F1989" s="1" t="s">
        <v>37</v>
      </c>
      <c r="G1989" s="1" t="s">
        <v>62</v>
      </c>
      <c r="H1989">
        <v>46.565300000000001</v>
      </c>
      <c r="I1989">
        <v>-66.4619</v>
      </c>
      <c r="J1989">
        <v>68</v>
      </c>
      <c r="K1989" t="b">
        <v>0</v>
      </c>
      <c r="L1989">
        <v>974</v>
      </c>
      <c r="M1989" s="1" t="s">
        <v>39</v>
      </c>
      <c r="N1989" s="1" t="s">
        <v>40</v>
      </c>
      <c r="O1989">
        <v>5</v>
      </c>
      <c r="P1989" t="b">
        <v>0</v>
      </c>
      <c r="Q1989" t="b">
        <v>0</v>
      </c>
      <c r="R1989" s="1" t="s">
        <v>52</v>
      </c>
      <c r="S1989" s="1" t="s">
        <v>53</v>
      </c>
      <c r="T1989">
        <v>2</v>
      </c>
      <c r="U1989" s="1" t="s">
        <v>42</v>
      </c>
      <c r="V1989" s="1" t="s">
        <v>35</v>
      </c>
      <c r="W1989" s="1" t="str">
        <f>IF(OR(MasterData[[#This Row],[Event]]="Christmas Market", MasterData[[#This Row],[Event]]="Christmas"), "Christmas Sale", "Non-Christmas Sale")</f>
        <v>Non-Christmas Sale</v>
      </c>
      <c r="X1989" t="b">
        <v>0</v>
      </c>
      <c r="Y1989">
        <v>3</v>
      </c>
      <c r="Z1989">
        <v>85.75</v>
      </c>
      <c r="AA1989">
        <v>428.75</v>
      </c>
      <c r="AB1989">
        <v>0</v>
      </c>
      <c r="AC1989" t="str">
        <f>IF(MasterData[[#This Row],[Discount Amount]]&gt;0, "Promotional sale", "Non-Promotional Sales")</f>
        <v>Non-Promotional Sales</v>
      </c>
    </row>
    <row r="1990" spans="1:29" x14ac:dyDescent="0.25">
      <c r="A1990">
        <v>1989</v>
      </c>
      <c r="B1990" s="1" t="s">
        <v>335</v>
      </c>
      <c r="C1990" s="2">
        <v>0.21751157407407407</v>
      </c>
      <c r="D1990">
        <v>289</v>
      </c>
      <c r="E1990">
        <v>57</v>
      </c>
      <c r="F1990" s="1" t="s">
        <v>37</v>
      </c>
      <c r="G1990" s="1" t="s">
        <v>77</v>
      </c>
      <c r="H1990">
        <v>64.282300000000006</v>
      </c>
      <c r="I1990">
        <v>-135</v>
      </c>
      <c r="J1990">
        <v>74</v>
      </c>
      <c r="K1990" t="b">
        <v>1</v>
      </c>
      <c r="L1990">
        <v>321</v>
      </c>
      <c r="M1990" s="1" t="s">
        <v>30</v>
      </c>
      <c r="N1990" s="1" t="s">
        <v>31</v>
      </c>
      <c r="O1990">
        <v>1</v>
      </c>
      <c r="P1990" t="b">
        <v>0</v>
      </c>
      <c r="Q1990" t="b">
        <v>0</v>
      </c>
      <c r="R1990" s="1" t="s">
        <v>52</v>
      </c>
      <c r="S1990" s="1" t="s">
        <v>33</v>
      </c>
      <c r="T1990">
        <v>5</v>
      </c>
      <c r="U1990" s="1" t="s">
        <v>34</v>
      </c>
      <c r="V1990" s="1" t="s">
        <v>46</v>
      </c>
      <c r="W1990" s="1" t="str">
        <f>IF(OR(MasterData[[#This Row],[Event]]="Christmas Market", MasterData[[#This Row],[Event]]="Christmas"), "Christmas Sale", "Non-Christmas Sale")</f>
        <v>Christmas Sale</v>
      </c>
      <c r="X1990" t="b">
        <v>0</v>
      </c>
      <c r="Y1990">
        <v>3</v>
      </c>
      <c r="Z1990">
        <v>75.05</v>
      </c>
      <c r="AA1990">
        <v>75.05</v>
      </c>
      <c r="AB1990">
        <v>0</v>
      </c>
      <c r="AC1990" t="str">
        <f>IF(MasterData[[#This Row],[Discount Amount]]&gt;0, "Promotional sale", "Non-Promotional Sales")</f>
        <v>Non-Promotional Sales</v>
      </c>
    </row>
    <row r="1991" spans="1:29" x14ac:dyDescent="0.25">
      <c r="A1991">
        <v>1990</v>
      </c>
      <c r="B1991" s="1" t="s">
        <v>88</v>
      </c>
      <c r="C1991" s="2">
        <v>0.81675925925925918</v>
      </c>
      <c r="D1991">
        <v>202</v>
      </c>
      <c r="E1991">
        <v>58</v>
      </c>
      <c r="F1991" s="1" t="s">
        <v>37</v>
      </c>
      <c r="G1991" s="1" t="s">
        <v>70</v>
      </c>
      <c r="H1991">
        <v>54.273099999999999</v>
      </c>
      <c r="I1991">
        <v>-61.738799999999998</v>
      </c>
      <c r="J1991">
        <v>60</v>
      </c>
      <c r="K1991" t="b">
        <v>0</v>
      </c>
      <c r="L1991">
        <v>848</v>
      </c>
      <c r="M1991" s="1" t="s">
        <v>39</v>
      </c>
      <c r="N1991" s="1" t="s">
        <v>40</v>
      </c>
      <c r="O1991">
        <v>5</v>
      </c>
      <c r="P1991" t="b">
        <v>1</v>
      </c>
      <c r="Q1991" t="b">
        <v>0</v>
      </c>
      <c r="R1991" s="1" t="s">
        <v>52</v>
      </c>
      <c r="S1991" s="1" t="s">
        <v>49</v>
      </c>
      <c r="T1991">
        <v>1</v>
      </c>
      <c r="U1991" s="1" t="s">
        <v>45</v>
      </c>
      <c r="V1991" s="1" t="s">
        <v>59</v>
      </c>
      <c r="W1991" s="1" t="str">
        <f>IF(OR(MasterData[[#This Row],[Event]]="Christmas Market", MasterData[[#This Row],[Event]]="Christmas"), "Christmas Sale", "Non-Christmas Sale")</f>
        <v>Non-Christmas Sale</v>
      </c>
      <c r="X1991" t="b">
        <v>1</v>
      </c>
      <c r="Y1991">
        <v>1</v>
      </c>
      <c r="Z1991">
        <v>38.049999999999997</v>
      </c>
      <c r="AA1991">
        <v>190.27</v>
      </c>
      <c r="AB1991">
        <v>19.03</v>
      </c>
      <c r="AC1991" t="str">
        <f>IF(MasterData[[#This Row],[Discount Amount]]&gt;0, "Promotional sale", "Non-Promotional Sales")</f>
        <v>Promotional sale</v>
      </c>
    </row>
    <row r="1992" spans="1:29" x14ac:dyDescent="0.25">
      <c r="A1992">
        <v>1991</v>
      </c>
      <c r="B1992" s="1" t="s">
        <v>99</v>
      </c>
      <c r="C1992" s="2">
        <v>0.96467592592592588</v>
      </c>
      <c r="D1992">
        <v>169</v>
      </c>
      <c r="E1992">
        <v>28</v>
      </c>
      <c r="F1992" s="1" t="s">
        <v>28</v>
      </c>
      <c r="G1992" s="1" t="s">
        <v>70</v>
      </c>
      <c r="H1992">
        <v>54.273099999999999</v>
      </c>
      <c r="I1992">
        <v>-61.738799999999998</v>
      </c>
      <c r="J1992">
        <v>35</v>
      </c>
      <c r="K1992" t="b">
        <v>0</v>
      </c>
      <c r="L1992">
        <v>159</v>
      </c>
      <c r="M1992" s="1" t="s">
        <v>30</v>
      </c>
      <c r="N1992" s="1" t="s">
        <v>31</v>
      </c>
      <c r="O1992">
        <v>1</v>
      </c>
      <c r="P1992" t="b">
        <v>0</v>
      </c>
      <c r="Q1992" t="b">
        <v>1</v>
      </c>
      <c r="R1992" s="1" t="s">
        <v>52</v>
      </c>
      <c r="S1992" s="1" t="s">
        <v>58</v>
      </c>
      <c r="T1992">
        <v>1</v>
      </c>
      <c r="U1992" s="1" t="s">
        <v>45</v>
      </c>
      <c r="V1992" s="1" t="s">
        <v>59</v>
      </c>
      <c r="W1992" s="1" t="str">
        <f>IF(OR(MasterData[[#This Row],[Event]]="Christmas Market", MasterData[[#This Row],[Event]]="Christmas"), "Christmas Sale", "Non-Christmas Sale")</f>
        <v>Non-Christmas Sale</v>
      </c>
      <c r="X1992" t="b">
        <v>1</v>
      </c>
      <c r="Y1992">
        <v>4</v>
      </c>
      <c r="Z1992">
        <v>21.19</v>
      </c>
      <c r="AA1992">
        <v>21.19</v>
      </c>
      <c r="AB1992">
        <v>2.12</v>
      </c>
      <c r="AC1992" t="str">
        <f>IF(MasterData[[#This Row],[Discount Amount]]&gt;0, "Promotional sale", "Non-Promotional Sales")</f>
        <v>Promotional sale</v>
      </c>
    </row>
    <row r="1993" spans="1:29" x14ac:dyDescent="0.25">
      <c r="A1993">
        <v>1992</v>
      </c>
      <c r="B1993" s="1" t="s">
        <v>381</v>
      </c>
      <c r="C1993" s="2">
        <v>0.86990740740740735</v>
      </c>
      <c r="D1993">
        <v>249</v>
      </c>
      <c r="E1993">
        <v>46</v>
      </c>
      <c r="F1993" s="1" t="s">
        <v>28</v>
      </c>
      <c r="G1993" s="1" t="s">
        <v>44</v>
      </c>
      <c r="H1993">
        <v>46.813099999999999</v>
      </c>
      <c r="I1993">
        <v>-71.207499999999996</v>
      </c>
      <c r="J1993">
        <v>39</v>
      </c>
      <c r="K1993" t="b">
        <v>1</v>
      </c>
      <c r="L1993">
        <v>248</v>
      </c>
      <c r="M1993" s="1" t="s">
        <v>30</v>
      </c>
      <c r="N1993" s="1" t="s">
        <v>31</v>
      </c>
      <c r="O1993">
        <v>4</v>
      </c>
      <c r="P1993" t="b">
        <v>0</v>
      </c>
      <c r="Q1993" t="b">
        <v>1</v>
      </c>
      <c r="R1993" s="1" t="s">
        <v>41</v>
      </c>
      <c r="S1993" s="1" t="s">
        <v>53</v>
      </c>
      <c r="T1993">
        <v>1</v>
      </c>
      <c r="U1993" s="1" t="s">
        <v>34</v>
      </c>
      <c r="V1993" s="1" t="s">
        <v>35</v>
      </c>
      <c r="W1993" s="1" t="str">
        <f>IF(OR(MasterData[[#This Row],[Event]]="Christmas Market", MasterData[[#This Row],[Event]]="Christmas"), "Christmas Sale", "Non-Christmas Sale")</f>
        <v>Non-Christmas Sale</v>
      </c>
      <c r="X1993" t="b">
        <v>1</v>
      </c>
      <c r="Y1993">
        <v>2</v>
      </c>
      <c r="Z1993">
        <v>72.45</v>
      </c>
      <c r="AA1993">
        <v>289.82</v>
      </c>
      <c r="AB1993">
        <v>0</v>
      </c>
      <c r="AC1993" t="str">
        <f>IF(MasterData[[#This Row],[Discount Amount]]&gt;0, "Promotional sale", "Non-Promotional Sales")</f>
        <v>Non-Promotional Sales</v>
      </c>
    </row>
    <row r="1994" spans="1:29" x14ac:dyDescent="0.25">
      <c r="A1994">
        <v>1993</v>
      </c>
      <c r="B1994" s="1" t="s">
        <v>344</v>
      </c>
      <c r="C1994" s="2">
        <v>0.36081018518518526</v>
      </c>
      <c r="D1994">
        <v>403</v>
      </c>
      <c r="E1994">
        <v>54</v>
      </c>
      <c r="F1994" s="1" t="s">
        <v>61</v>
      </c>
      <c r="G1994" s="1" t="s">
        <v>48</v>
      </c>
      <c r="H1994">
        <v>53.933300000000003</v>
      </c>
      <c r="I1994">
        <v>-116.5765</v>
      </c>
      <c r="J1994">
        <v>87</v>
      </c>
      <c r="K1994" t="b">
        <v>0</v>
      </c>
      <c r="L1994">
        <v>223</v>
      </c>
      <c r="M1994" s="1" t="s">
        <v>39</v>
      </c>
      <c r="N1994" s="1" t="s">
        <v>40</v>
      </c>
      <c r="O1994">
        <v>5</v>
      </c>
      <c r="P1994" t="b">
        <v>1</v>
      </c>
      <c r="Q1994" t="b">
        <v>1</v>
      </c>
      <c r="R1994" s="1" t="s">
        <v>52</v>
      </c>
      <c r="S1994" s="1" t="s">
        <v>49</v>
      </c>
      <c r="T1994">
        <v>5</v>
      </c>
      <c r="U1994" s="1" t="s">
        <v>45</v>
      </c>
      <c r="V1994" s="1" t="s">
        <v>59</v>
      </c>
      <c r="W1994" s="1" t="str">
        <f>IF(OR(MasterData[[#This Row],[Event]]="Christmas Market", MasterData[[#This Row],[Event]]="Christmas"), "Christmas Sale", "Non-Christmas Sale")</f>
        <v>Non-Christmas Sale</v>
      </c>
      <c r="X1994" t="b">
        <v>0</v>
      </c>
      <c r="Y1994">
        <v>1</v>
      </c>
      <c r="Z1994">
        <v>97.37</v>
      </c>
      <c r="AA1994">
        <v>486.84</v>
      </c>
      <c r="AB1994">
        <v>48.68</v>
      </c>
      <c r="AC1994" t="str">
        <f>IF(MasterData[[#This Row],[Discount Amount]]&gt;0, "Promotional sale", "Non-Promotional Sales")</f>
        <v>Promotional sale</v>
      </c>
    </row>
    <row r="1995" spans="1:29" x14ac:dyDescent="0.25">
      <c r="A1995">
        <v>1994</v>
      </c>
      <c r="B1995" s="1" t="s">
        <v>268</v>
      </c>
      <c r="C1995" s="2">
        <v>0.7638773148148148</v>
      </c>
      <c r="D1995">
        <v>431</v>
      </c>
      <c r="E1995">
        <v>19</v>
      </c>
      <c r="F1995" s="1" t="s">
        <v>37</v>
      </c>
      <c r="G1995" s="1" t="s">
        <v>29</v>
      </c>
      <c r="H1995">
        <v>51.253799999999998</v>
      </c>
      <c r="I1995">
        <v>-85.3232</v>
      </c>
      <c r="J1995">
        <v>51</v>
      </c>
      <c r="K1995" t="b">
        <v>0</v>
      </c>
      <c r="L1995">
        <v>652</v>
      </c>
      <c r="M1995" s="1" t="s">
        <v>74</v>
      </c>
      <c r="N1995" s="1" t="s">
        <v>75</v>
      </c>
      <c r="O1995">
        <v>1</v>
      </c>
      <c r="P1995" t="b">
        <v>1</v>
      </c>
      <c r="Q1995" t="b">
        <v>1</v>
      </c>
      <c r="R1995" s="1" t="s">
        <v>41</v>
      </c>
      <c r="S1995" s="1" t="s">
        <v>58</v>
      </c>
      <c r="T1995">
        <v>1</v>
      </c>
      <c r="U1995" s="1" t="s">
        <v>34</v>
      </c>
      <c r="V1995" s="1" t="s">
        <v>59</v>
      </c>
      <c r="W1995" s="1" t="str">
        <f>IF(OR(MasterData[[#This Row],[Event]]="Christmas Market", MasterData[[#This Row],[Event]]="Christmas"), "Christmas Sale", "Non-Christmas Sale")</f>
        <v>Non-Christmas Sale</v>
      </c>
      <c r="X1995" t="b">
        <v>1</v>
      </c>
      <c r="Y1995">
        <v>4</v>
      </c>
      <c r="Z1995">
        <v>42.34</v>
      </c>
      <c r="AA1995">
        <v>42.34</v>
      </c>
      <c r="AB1995">
        <v>4.2300000000000004</v>
      </c>
      <c r="AC1995" t="str">
        <f>IF(MasterData[[#This Row],[Discount Amount]]&gt;0, "Promotional sale", "Non-Promotional Sales")</f>
        <v>Promotional sale</v>
      </c>
    </row>
    <row r="1996" spans="1:29" x14ac:dyDescent="0.25">
      <c r="A1996">
        <v>1995</v>
      </c>
      <c r="B1996" s="1" t="s">
        <v>411</v>
      </c>
      <c r="C1996" s="2">
        <v>0.11244212962962963</v>
      </c>
      <c r="D1996">
        <v>57</v>
      </c>
      <c r="E1996">
        <v>21</v>
      </c>
      <c r="F1996" s="1" t="s">
        <v>28</v>
      </c>
      <c r="G1996" s="1" t="s">
        <v>77</v>
      </c>
      <c r="H1996">
        <v>64.282300000000006</v>
      </c>
      <c r="I1996">
        <v>-135</v>
      </c>
      <c r="J1996">
        <v>54</v>
      </c>
      <c r="K1996" t="b">
        <v>1</v>
      </c>
      <c r="L1996">
        <v>660</v>
      </c>
      <c r="M1996" s="1" t="s">
        <v>74</v>
      </c>
      <c r="N1996" s="1" t="s">
        <v>75</v>
      </c>
      <c r="O1996">
        <v>1</v>
      </c>
      <c r="P1996" t="b">
        <v>0</v>
      </c>
      <c r="Q1996" t="b">
        <v>0</v>
      </c>
      <c r="R1996" s="1" t="s">
        <v>41</v>
      </c>
      <c r="S1996" s="1" t="s">
        <v>53</v>
      </c>
      <c r="T1996">
        <v>1</v>
      </c>
      <c r="U1996" s="1" t="s">
        <v>42</v>
      </c>
      <c r="V1996" s="1" t="s">
        <v>46</v>
      </c>
      <c r="W1996" s="1" t="str">
        <f>IF(OR(MasterData[[#This Row],[Event]]="Christmas Market", MasterData[[#This Row],[Event]]="Christmas"), "Christmas Sale", "Non-Christmas Sale")</f>
        <v>Christmas Sale</v>
      </c>
      <c r="X1996" t="b">
        <v>0</v>
      </c>
      <c r="Y1996">
        <v>4</v>
      </c>
      <c r="Z1996">
        <v>52.98</v>
      </c>
      <c r="AA1996">
        <v>52.98</v>
      </c>
      <c r="AB1996">
        <v>0</v>
      </c>
      <c r="AC1996" t="str">
        <f>IF(MasterData[[#This Row],[Discount Amount]]&gt;0, "Promotional sale", "Non-Promotional Sales")</f>
        <v>Non-Promotional Sales</v>
      </c>
    </row>
    <row r="1997" spans="1:29" x14ac:dyDescent="0.25">
      <c r="A1997">
        <v>1996</v>
      </c>
      <c r="B1997" s="1" t="s">
        <v>207</v>
      </c>
      <c r="C1997" s="2">
        <v>1.2499999999999734E-3</v>
      </c>
      <c r="D1997">
        <v>80</v>
      </c>
      <c r="E1997">
        <v>54</v>
      </c>
      <c r="F1997" s="1" t="s">
        <v>28</v>
      </c>
      <c r="G1997" s="1" t="s">
        <v>66</v>
      </c>
      <c r="H1997">
        <v>45.077800000000003</v>
      </c>
      <c r="I1997">
        <v>-63.546700000000001</v>
      </c>
      <c r="J1997">
        <v>9</v>
      </c>
      <c r="K1997" t="b">
        <v>0</v>
      </c>
      <c r="L1997">
        <v>765</v>
      </c>
      <c r="M1997" s="1" t="s">
        <v>63</v>
      </c>
      <c r="N1997" s="1" t="s">
        <v>64</v>
      </c>
      <c r="O1997">
        <v>3</v>
      </c>
      <c r="P1997" t="b">
        <v>1</v>
      </c>
      <c r="Q1997" t="b">
        <v>0</v>
      </c>
      <c r="R1997" s="1" t="s">
        <v>41</v>
      </c>
      <c r="S1997" s="1" t="s">
        <v>53</v>
      </c>
      <c r="T1997">
        <v>3</v>
      </c>
      <c r="U1997" s="1" t="s">
        <v>45</v>
      </c>
      <c r="V1997" s="1" t="s">
        <v>35</v>
      </c>
      <c r="W1997" s="1" t="str">
        <f>IF(OR(MasterData[[#This Row],[Event]]="Christmas Market", MasterData[[#This Row],[Event]]="Christmas"), "Christmas Sale", "Non-Christmas Sale")</f>
        <v>Non-Christmas Sale</v>
      </c>
      <c r="X1997" t="b">
        <v>1</v>
      </c>
      <c r="Y1997">
        <v>3</v>
      </c>
      <c r="Z1997">
        <v>68.819999999999993</v>
      </c>
      <c r="AA1997">
        <v>206.46</v>
      </c>
      <c r="AB1997">
        <v>0</v>
      </c>
      <c r="AC1997" t="str">
        <f>IF(MasterData[[#This Row],[Discount Amount]]&gt;0, "Promotional sale", "Non-Promotional Sales")</f>
        <v>Non-Promotional Sales</v>
      </c>
    </row>
    <row r="1998" spans="1:29" x14ac:dyDescent="0.25">
      <c r="A1998">
        <v>1997</v>
      </c>
      <c r="B1998" s="1" t="s">
        <v>184</v>
      </c>
      <c r="C1998" s="2">
        <v>0.49623842592592582</v>
      </c>
      <c r="D1998">
        <v>335</v>
      </c>
      <c r="E1998">
        <v>56</v>
      </c>
      <c r="F1998" s="1" t="s">
        <v>28</v>
      </c>
      <c r="G1998" s="1" t="s">
        <v>55</v>
      </c>
      <c r="H1998">
        <v>52.939900000000002</v>
      </c>
      <c r="I1998">
        <v>-106.4509</v>
      </c>
      <c r="J1998">
        <v>95</v>
      </c>
      <c r="K1998" t="b">
        <v>1</v>
      </c>
      <c r="L1998">
        <v>72</v>
      </c>
      <c r="M1998" s="1" t="s">
        <v>63</v>
      </c>
      <c r="N1998" s="1" t="s">
        <v>64</v>
      </c>
      <c r="O1998">
        <v>5</v>
      </c>
      <c r="P1998" t="b">
        <v>0</v>
      </c>
      <c r="Q1998" t="b">
        <v>0</v>
      </c>
      <c r="R1998" s="1" t="s">
        <v>32</v>
      </c>
      <c r="S1998" s="1" t="s">
        <v>49</v>
      </c>
      <c r="T1998">
        <v>3</v>
      </c>
      <c r="U1998" s="1" t="s">
        <v>45</v>
      </c>
      <c r="V1998" s="1" t="s">
        <v>35</v>
      </c>
      <c r="W1998" s="1" t="str">
        <f>IF(OR(MasterData[[#This Row],[Event]]="Christmas Market", MasterData[[#This Row],[Event]]="Christmas"), "Christmas Sale", "Non-Christmas Sale")</f>
        <v>Non-Christmas Sale</v>
      </c>
      <c r="X1998" t="b">
        <v>1</v>
      </c>
      <c r="Y1998">
        <v>4</v>
      </c>
      <c r="Z1998">
        <v>80.8</v>
      </c>
      <c r="AA1998">
        <v>403.99</v>
      </c>
      <c r="AB1998">
        <v>0</v>
      </c>
      <c r="AC1998" t="str">
        <f>IF(MasterData[[#This Row],[Discount Amount]]&gt;0, "Promotional sale", "Non-Promotional Sales")</f>
        <v>Non-Promotional Sales</v>
      </c>
    </row>
    <row r="1999" spans="1:29" x14ac:dyDescent="0.25">
      <c r="A1999">
        <v>1998</v>
      </c>
      <c r="B1999" s="1" t="s">
        <v>409</v>
      </c>
      <c r="C1999" s="2">
        <v>0.37895833333333329</v>
      </c>
      <c r="D1999">
        <v>6</v>
      </c>
      <c r="E1999">
        <v>57</v>
      </c>
      <c r="F1999" s="1" t="s">
        <v>61</v>
      </c>
      <c r="G1999" s="1" t="s">
        <v>81</v>
      </c>
      <c r="H1999">
        <v>64.248000000000005</v>
      </c>
      <c r="I1999">
        <v>-84.889600000000002</v>
      </c>
      <c r="J1999">
        <v>6</v>
      </c>
      <c r="K1999" t="b">
        <v>1</v>
      </c>
      <c r="L1999">
        <v>963</v>
      </c>
      <c r="M1999" s="1" t="s">
        <v>63</v>
      </c>
      <c r="N1999" s="1" t="s">
        <v>64</v>
      </c>
      <c r="O1999">
        <v>4</v>
      </c>
      <c r="P1999" t="b">
        <v>1</v>
      </c>
      <c r="Q1999" t="b">
        <v>0</v>
      </c>
      <c r="R1999" s="1" t="s">
        <v>52</v>
      </c>
      <c r="S1999" s="1" t="s">
        <v>53</v>
      </c>
      <c r="T1999">
        <v>2</v>
      </c>
      <c r="U1999" s="1" t="s">
        <v>45</v>
      </c>
      <c r="V1999" s="1" t="s">
        <v>46</v>
      </c>
      <c r="W1999" s="1" t="str">
        <f>IF(OR(MasterData[[#This Row],[Event]]="Christmas Market", MasterData[[#This Row],[Event]]="Christmas"), "Christmas Sale", "Non-Christmas Sale")</f>
        <v>Christmas Sale</v>
      </c>
      <c r="X1999" t="b">
        <v>0</v>
      </c>
      <c r="Y1999">
        <v>3</v>
      </c>
      <c r="Z1999">
        <v>15.06</v>
      </c>
      <c r="AA1999">
        <v>60.25</v>
      </c>
      <c r="AB1999">
        <v>0</v>
      </c>
      <c r="AC1999" t="str">
        <f>IF(MasterData[[#This Row],[Discount Amount]]&gt;0, "Promotional sale", "Non-Promotional Sales")</f>
        <v>Non-Promotional Sales</v>
      </c>
    </row>
    <row r="2000" spans="1:29" x14ac:dyDescent="0.25">
      <c r="A2000">
        <v>1999</v>
      </c>
      <c r="B2000" s="1" t="s">
        <v>268</v>
      </c>
      <c r="C2000" s="2">
        <v>0.39807870370370368</v>
      </c>
      <c r="D2000">
        <v>132</v>
      </c>
      <c r="E2000">
        <v>30</v>
      </c>
      <c r="F2000" s="1" t="s">
        <v>28</v>
      </c>
      <c r="G2000" s="1" t="s">
        <v>51</v>
      </c>
      <c r="H2000">
        <v>53.760899999999999</v>
      </c>
      <c r="I2000">
        <v>-98.813900000000004</v>
      </c>
      <c r="J2000">
        <v>48</v>
      </c>
      <c r="K2000" t="b">
        <v>0</v>
      </c>
      <c r="L2000">
        <v>337</v>
      </c>
      <c r="M2000" s="1" t="s">
        <v>63</v>
      </c>
      <c r="N2000" s="1" t="s">
        <v>64</v>
      </c>
      <c r="O2000">
        <v>2</v>
      </c>
      <c r="P2000" t="b">
        <v>1</v>
      </c>
      <c r="Q2000" t="b">
        <v>0</v>
      </c>
      <c r="R2000" s="1" t="s">
        <v>52</v>
      </c>
      <c r="S2000" s="1" t="s">
        <v>53</v>
      </c>
      <c r="T2000">
        <v>2</v>
      </c>
      <c r="U2000" s="1" t="s">
        <v>34</v>
      </c>
      <c r="V2000" s="1" t="s">
        <v>59</v>
      </c>
      <c r="W2000" s="1" t="str">
        <f>IF(OR(MasterData[[#This Row],[Event]]="Christmas Market", MasterData[[#This Row],[Event]]="Christmas"), "Christmas Sale", "Non-Christmas Sale")</f>
        <v>Non-Christmas Sale</v>
      </c>
      <c r="X2000" t="b">
        <v>0</v>
      </c>
      <c r="Y2000">
        <v>4</v>
      </c>
      <c r="Z2000">
        <v>72.069999999999993</v>
      </c>
      <c r="AA2000">
        <v>144.13</v>
      </c>
      <c r="AB2000">
        <v>14.41</v>
      </c>
      <c r="AC2000" t="str">
        <f>IF(MasterData[[#This Row],[Discount Amount]]&gt;0, "Promotional sale", "Non-Promotional Sales")</f>
        <v>Promotional sale</v>
      </c>
    </row>
    <row r="2001" spans="1:29" x14ac:dyDescent="0.25">
      <c r="A2001">
        <v>2000</v>
      </c>
      <c r="B2001" s="1" t="s">
        <v>151</v>
      </c>
      <c r="C2001" s="2">
        <v>0.15601851851851856</v>
      </c>
      <c r="D2001">
        <v>73</v>
      </c>
      <c r="E2001">
        <v>24</v>
      </c>
      <c r="F2001" s="1" t="s">
        <v>61</v>
      </c>
      <c r="G2001" s="1" t="s">
        <v>38</v>
      </c>
      <c r="H2001">
        <v>53.726700000000001</v>
      </c>
      <c r="I2001">
        <v>-127.6476</v>
      </c>
      <c r="J2001">
        <v>49</v>
      </c>
      <c r="K2001" t="b">
        <v>1</v>
      </c>
      <c r="L2001">
        <v>965</v>
      </c>
      <c r="M2001" s="1" t="s">
        <v>63</v>
      </c>
      <c r="N2001" s="1" t="s">
        <v>64</v>
      </c>
      <c r="O2001">
        <v>4</v>
      </c>
      <c r="P2001" t="b">
        <v>0</v>
      </c>
      <c r="Q2001" t="b">
        <v>0</v>
      </c>
      <c r="R2001" s="1" t="s">
        <v>52</v>
      </c>
      <c r="S2001" s="1" t="s">
        <v>33</v>
      </c>
      <c r="T2001">
        <v>3</v>
      </c>
      <c r="U2001" s="1" t="s">
        <v>45</v>
      </c>
      <c r="V2001" s="1" t="s">
        <v>35</v>
      </c>
      <c r="W2001" s="1" t="str">
        <f>IF(OR(MasterData[[#This Row],[Event]]="Christmas Market", MasterData[[#This Row],[Event]]="Christmas"), "Christmas Sale", "Non-Christmas Sale")</f>
        <v>Non-Christmas Sale</v>
      </c>
      <c r="X2001" t="b">
        <v>1</v>
      </c>
      <c r="Y2001">
        <v>1</v>
      </c>
      <c r="Z2001">
        <v>72.42</v>
      </c>
      <c r="AA2001">
        <v>289.7</v>
      </c>
      <c r="AB2001">
        <v>0</v>
      </c>
      <c r="AC2001" t="str">
        <f>IF(MasterData[[#This Row],[Discount Amount]]&gt;0, "Promotional sale", "Non-Promotional Sales")</f>
        <v>Non-Promotional Sales</v>
      </c>
    </row>
    <row r="2002" spans="1:29" x14ac:dyDescent="0.25">
      <c r="A2002">
        <v>2001</v>
      </c>
      <c r="B2002" s="1" t="s">
        <v>103</v>
      </c>
      <c r="C2002" s="2">
        <v>0.71303240740740748</v>
      </c>
      <c r="D2002">
        <v>115</v>
      </c>
      <c r="E2002">
        <v>58</v>
      </c>
      <c r="F2002" s="1" t="s">
        <v>28</v>
      </c>
      <c r="G2002" s="1" t="s">
        <v>44</v>
      </c>
      <c r="H2002">
        <v>46.813099999999999</v>
      </c>
      <c r="I2002">
        <v>-71.207499999999996</v>
      </c>
      <c r="J2002">
        <v>87</v>
      </c>
      <c r="K2002" t="b">
        <v>1</v>
      </c>
      <c r="L2002">
        <v>967</v>
      </c>
      <c r="M2002" s="1" t="s">
        <v>56</v>
      </c>
      <c r="N2002" s="1" t="s">
        <v>57</v>
      </c>
      <c r="O2002">
        <v>1</v>
      </c>
      <c r="P2002" t="b">
        <v>1</v>
      </c>
      <c r="Q2002" t="b">
        <v>1</v>
      </c>
      <c r="R2002" s="1" t="s">
        <v>41</v>
      </c>
      <c r="S2002" s="1" t="s">
        <v>58</v>
      </c>
      <c r="T2002">
        <v>3</v>
      </c>
      <c r="U2002" s="1" t="s">
        <v>45</v>
      </c>
      <c r="V2002" s="1" t="s">
        <v>35</v>
      </c>
      <c r="W2002" s="1" t="str">
        <f>IF(OR(MasterData[[#This Row],[Event]]="Christmas Market", MasterData[[#This Row],[Event]]="Christmas"), "Christmas Sale", "Non-Christmas Sale")</f>
        <v>Non-Christmas Sale</v>
      </c>
      <c r="X2002" t="b">
        <v>1</v>
      </c>
      <c r="Y2002">
        <v>3</v>
      </c>
      <c r="Z2002">
        <v>21.16</v>
      </c>
      <c r="AA2002">
        <v>21.16</v>
      </c>
      <c r="AB2002">
        <v>0</v>
      </c>
      <c r="AC2002" t="str">
        <f>IF(MasterData[[#This Row],[Discount Amount]]&gt;0, "Promotional sale", "Non-Promotional Sales")</f>
        <v>Non-Promotional Sales</v>
      </c>
    </row>
    <row r="2003" spans="1:29" x14ac:dyDescent="0.25">
      <c r="A2003">
        <v>2002</v>
      </c>
      <c r="B2003" s="1" t="s">
        <v>148</v>
      </c>
      <c r="C2003" s="2">
        <v>7.2557870370370425E-2</v>
      </c>
      <c r="D2003">
        <v>62</v>
      </c>
      <c r="E2003">
        <v>45</v>
      </c>
      <c r="F2003" s="1" t="s">
        <v>61</v>
      </c>
      <c r="G2003" s="1" t="s">
        <v>81</v>
      </c>
      <c r="H2003">
        <v>64.248000000000005</v>
      </c>
      <c r="I2003">
        <v>-84.889600000000002</v>
      </c>
      <c r="J2003">
        <v>14</v>
      </c>
      <c r="K2003" t="b">
        <v>0</v>
      </c>
      <c r="L2003">
        <v>121</v>
      </c>
      <c r="M2003" s="1" t="s">
        <v>39</v>
      </c>
      <c r="N2003" s="1" t="s">
        <v>40</v>
      </c>
      <c r="O2003">
        <v>5</v>
      </c>
      <c r="P2003" t="b">
        <v>1</v>
      </c>
      <c r="Q2003" t="b">
        <v>0</v>
      </c>
      <c r="R2003" s="1" t="s">
        <v>32</v>
      </c>
      <c r="S2003" s="1" t="s">
        <v>49</v>
      </c>
      <c r="T2003">
        <v>5</v>
      </c>
      <c r="U2003" s="1" t="s">
        <v>45</v>
      </c>
      <c r="V2003" s="1" t="s">
        <v>59</v>
      </c>
      <c r="W2003" s="1" t="str">
        <f>IF(OR(MasterData[[#This Row],[Event]]="Christmas Market", MasterData[[#This Row],[Event]]="Christmas"), "Christmas Sale", "Non-Christmas Sale")</f>
        <v>Non-Christmas Sale</v>
      </c>
      <c r="X2003" t="b">
        <v>0</v>
      </c>
      <c r="Y2003">
        <v>4</v>
      </c>
      <c r="Z2003">
        <v>78.540000000000006</v>
      </c>
      <c r="AA2003">
        <v>392.7</v>
      </c>
      <c r="AB2003">
        <v>39.270000000000003</v>
      </c>
      <c r="AC2003" t="str">
        <f>IF(MasterData[[#This Row],[Discount Amount]]&gt;0, "Promotional sale", "Non-Promotional Sales")</f>
        <v>Promotional sale</v>
      </c>
    </row>
    <row r="2004" spans="1:29" x14ac:dyDescent="0.25">
      <c r="A2004">
        <v>2003</v>
      </c>
      <c r="B2004" s="1" t="s">
        <v>309</v>
      </c>
      <c r="C2004" s="2">
        <v>0.28134259259259253</v>
      </c>
      <c r="D2004">
        <v>411</v>
      </c>
      <c r="E2004">
        <v>66</v>
      </c>
      <c r="F2004" s="1" t="s">
        <v>37</v>
      </c>
      <c r="G2004" s="1" t="s">
        <v>79</v>
      </c>
      <c r="H2004">
        <v>63.588799999999999</v>
      </c>
      <c r="I2004">
        <v>-115.5069</v>
      </c>
      <c r="J2004">
        <v>6</v>
      </c>
      <c r="K2004" t="b">
        <v>1</v>
      </c>
      <c r="L2004">
        <v>626</v>
      </c>
      <c r="M2004" s="1" t="s">
        <v>63</v>
      </c>
      <c r="N2004" s="1" t="s">
        <v>64</v>
      </c>
      <c r="O2004">
        <v>3</v>
      </c>
      <c r="P2004" t="b">
        <v>1</v>
      </c>
      <c r="Q2004" t="b">
        <v>1</v>
      </c>
      <c r="R2004" s="1" t="s">
        <v>52</v>
      </c>
      <c r="S2004" s="1" t="s">
        <v>53</v>
      </c>
      <c r="T2004">
        <v>5</v>
      </c>
      <c r="U2004" s="1" t="s">
        <v>34</v>
      </c>
      <c r="V2004" s="1" t="s">
        <v>46</v>
      </c>
      <c r="W2004" s="1" t="str">
        <f>IF(OR(MasterData[[#This Row],[Event]]="Christmas Market", MasterData[[#This Row],[Event]]="Christmas"), "Christmas Sale", "Non-Christmas Sale")</f>
        <v>Christmas Sale</v>
      </c>
      <c r="X2004" t="b">
        <v>1</v>
      </c>
      <c r="Y2004">
        <v>4</v>
      </c>
      <c r="Z2004">
        <v>37.4</v>
      </c>
      <c r="AA2004">
        <v>112.19</v>
      </c>
      <c r="AB2004">
        <v>0</v>
      </c>
      <c r="AC2004" t="str">
        <f>IF(MasterData[[#This Row],[Discount Amount]]&gt;0, "Promotional sale", "Non-Promotional Sales")</f>
        <v>Non-Promotional Sales</v>
      </c>
    </row>
    <row r="2005" spans="1:29" x14ac:dyDescent="0.25">
      <c r="A2005">
        <v>2004</v>
      </c>
      <c r="B2005" s="1" t="s">
        <v>202</v>
      </c>
      <c r="C2005" s="2">
        <v>0.6643634259259259</v>
      </c>
      <c r="D2005">
        <v>361</v>
      </c>
      <c r="E2005">
        <v>25</v>
      </c>
      <c r="F2005" s="1" t="s">
        <v>37</v>
      </c>
      <c r="G2005" s="1" t="s">
        <v>44</v>
      </c>
      <c r="H2005">
        <v>46.813099999999999</v>
      </c>
      <c r="I2005">
        <v>-71.207499999999996</v>
      </c>
      <c r="J2005">
        <v>15</v>
      </c>
      <c r="K2005" t="b">
        <v>1</v>
      </c>
      <c r="L2005">
        <v>957</v>
      </c>
      <c r="M2005" s="1" t="s">
        <v>39</v>
      </c>
      <c r="N2005" s="1" t="s">
        <v>40</v>
      </c>
      <c r="O2005">
        <v>3</v>
      </c>
      <c r="P2005" t="b">
        <v>0</v>
      </c>
      <c r="Q2005" t="b">
        <v>1</v>
      </c>
      <c r="R2005" s="1" t="s">
        <v>32</v>
      </c>
      <c r="S2005" s="1" t="s">
        <v>58</v>
      </c>
      <c r="T2005">
        <v>3</v>
      </c>
      <c r="U2005" s="1" t="s">
        <v>42</v>
      </c>
      <c r="V2005" s="1" t="s">
        <v>35</v>
      </c>
      <c r="W2005" s="1" t="str">
        <f>IF(OR(MasterData[[#This Row],[Event]]="Christmas Market", MasterData[[#This Row],[Event]]="Christmas"), "Christmas Sale", "Non-Christmas Sale")</f>
        <v>Non-Christmas Sale</v>
      </c>
      <c r="X2005" t="b">
        <v>0</v>
      </c>
      <c r="Y2005">
        <v>4</v>
      </c>
      <c r="Z2005">
        <v>46.63</v>
      </c>
      <c r="AA2005">
        <v>139.88999999999999</v>
      </c>
      <c r="AB2005">
        <v>0</v>
      </c>
      <c r="AC2005" t="str">
        <f>IF(MasterData[[#This Row],[Discount Amount]]&gt;0, "Promotional sale", "Non-Promotional Sales")</f>
        <v>Non-Promotional Sales</v>
      </c>
    </row>
    <row r="2006" spans="1:29" x14ac:dyDescent="0.25">
      <c r="A2006">
        <v>2005</v>
      </c>
      <c r="B2006" s="1" t="s">
        <v>148</v>
      </c>
      <c r="C2006" s="2">
        <v>0.70612268518518517</v>
      </c>
      <c r="D2006">
        <v>83</v>
      </c>
      <c r="E2006">
        <v>37</v>
      </c>
      <c r="F2006" s="1" t="s">
        <v>61</v>
      </c>
      <c r="G2006" s="1" t="s">
        <v>38</v>
      </c>
      <c r="H2006">
        <v>53.726700000000001</v>
      </c>
      <c r="I2006">
        <v>-127.6476</v>
      </c>
      <c r="J2006">
        <v>79</v>
      </c>
      <c r="K2006" t="b">
        <v>0</v>
      </c>
      <c r="L2006">
        <v>637</v>
      </c>
      <c r="M2006" s="1" t="s">
        <v>63</v>
      </c>
      <c r="N2006" s="1" t="s">
        <v>64</v>
      </c>
      <c r="O2006">
        <v>3</v>
      </c>
      <c r="P2006" t="b">
        <v>1</v>
      </c>
      <c r="Q2006" t="b">
        <v>1</v>
      </c>
      <c r="R2006" s="1" t="s">
        <v>32</v>
      </c>
      <c r="S2006" s="1" t="s">
        <v>58</v>
      </c>
      <c r="T2006">
        <v>4</v>
      </c>
      <c r="U2006" s="1" t="s">
        <v>42</v>
      </c>
      <c r="V2006" s="1" t="s">
        <v>59</v>
      </c>
      <c r="W2006" s="1" t="str">
        <f>IF(OR(MasterData[[#This Row],[Event]]="Christmas Market", MasterData[[#This Row],[Event]]="Christmas"), "Christmas Sale", "Non-Christmas Sale")</f>
        <v>Non-Christmas Sale</v>
      </c>
      <c r="X2006" t="b">
        <v>0</v>
      </c>
      <c r="Y2006">
        <v>2</v>
      </c>
      <c r="Z2006">
        <v>75.239999999999995</v>
      </c>
      <c r="AA2006">
        <v>225.73</v>
      </c>
      <c r="AB2006">
        <v>22.57</v>
      </c>
      <c r="AC2006" t="str">
        <f>IF(MasterData[[#This Row],[Discount Amount]]&gt;0, "Promotional sale", "Non-Promotional Sales")</f>
        <v>Promotional sale</v>
      </c>
    </row>
    <row r="2007" spans="1:29" x14ac:dyDescent="0.25">
      <c r="A2007">
        <v>2006</v>
      </c>
      <c r="B2007" s="1" t="s">
        <v>378</v>
      </c>
      <c r="C2007" s="2">
        <v>0.67792824074074076</v>
      </c>
      <c r="D2007">
        <v>246</v>
      </c>
      <c r="E2007">
        <v>36</v>
      </c>
      <c r="F2007" s="1" t="s">
        <v>61</v>
      </c>
      <c r="G2007" s="1" t="s">
        <v>48</v>
      </c>
      <c r="H2007">
        <v>53.933300000000003</v>
      </c>
      <c r="I2007">
        <v>-116.5765</v>
      </c>
      <c r="J2007">
        <v>87</v>
      </c>
      <c r="K2007" t="b">
        <v>1</v>
      </c>
      <c r="L2007">
        <v>185</v>
      </c>
      <c r="M2007" s="1" t="s">
        <v>74</v>
      </c>
      <c r="N2007" s="1" t="s">
        <v>75</v>
      </c>
      <c r="O2007">
        <v>4</v>
      </c>
      <c r="P2007" t="b">
        <v>1</v>
      </c>
      <c r="Q2007" t="b">
        <v>1</v>
      </c>
      <c r="R2007" s="1" t="s">
        <v>52</v>
      </c>
      <c r="S2007" s="1" t="s">
        <v>58</v>
      </c>
      <c r="T2007">
        <v>2</v>
      </c>
      <c r="U2007" s="1" t="s">
        <v>45</v>
      </c>
      <c r="V2007" s="1" t="s">
        <v>35</v>
      </c>
      <c r="W2007" s="1" t="str">
        <f>IF(OR(MasterData[[#This Row],[Event]]="Christmas Market", MasterData[[#This Row],[Event]]="Christmas"), "Christmas Sale", "Non-Christmas Sale")</f>
        <v>Non-Christmas Sale</v>
      </c>
      <c r="X2007" t="b">
        <v>0</v>
      </c>
      <c r="Y2007">
        <v>1</v>
      </c>
      <c r="Z2007">
        <v>69.47</v>
      </c>
      <c r="AA2007">
        <v>277.89</v>
      </c>
      <c r="AB2007">
        <v>0</v>
      </c>
      <c r="AC2007" t="str">
        <f>IF(MasterData[[#This Row],[Discount Amount]]&gt;0, "Promotional sale", "Non-Promotional Sales")</f>
        <v>Non-Promotional Sales</v>
      </c>
    </row>
    <row r="2008" spans="1:29" x14ac:dyDescent="0.25">
      <c r="A2008">
        <v>2007</v>
      </c>
      <c r="B2008" s="1" t="s">
        <v>157</v>
      </c>
      <c r="C2008" s="2">
        <v>0.2053935185185185</v>
      </c>
      <c r="D2008">
        <v>255</v>
      </c>
      <c r="E2008">
        <v>29</v>
      </c>
      <c r="F2008" s="1" t="s">
        <v>28</v>
      </c>
      <c r="G2008" s="1" t="s">
        <v>68</v>
      </c>
      <c r="H2008">
        <v>46.318800000000003</v>
      </c>
      <c r="I2008">
        <v>-63.146099999999997</v>
      </c>
      <c r="J2008">
        <v>30</v>
      </c>
      <c r="K2008" t="b">
        <v>0</v>
      </c>
      <c r="L2008">
        <v>569</v>
      </c>
      <c r="M2008" s="1" t="s">
        <v>74</v>
      </c>
      <c r="N2008" s="1" t="s">
        <v>75</v>
      </c>
      <c r="O2008">
        <v>4</v>
      </c>
      <c r="P2008" t="b">
        <v>0</v>
      </c>
      <c r="Q2008" t="b">
        <v>1</v>
      </c>
      <c r="R2008" s="1" t="s">
        <v>52</v>
      </c>
      <c r="S2008" s="1" t="s">
        <v>49</v>
      </c>
      <c r="T2008">
        <v>2</v>
      </c>
      <c r="U2008" s="1" t="s">
        <v>45</v>
      </c>
      <c r="V2008" s="1" t="s">
        <v>59</v>
      </c>
      <c r="W2008" s="1" t="str">
        <f>IF(OR(MasterData[[#This Row],[Event]]="Christmas Market", MasterData[[#This Row],[Event]]="Christmas"), "Christmas Sale", "Non-Christmas Sale")</f>
        <v>Non-Christmas Sale</v>
      </c>
      <c r="X2008" t="b">
        <v>1</v>
      </c>
      <c r="Y2008">
        <v>4</v>
      </c>
      <c r="Z2008">
        <v>37.29</v>
      </c>
      <c r="AA2008">
        <v>149.16999999999999</v>
      </c>
      <c r="AB2008">
        <v>14.92</v>
      </c>
      <c r="AC2008" t="str">
        <f>IF(MasterData[[#This Row],[Discount Amount]]&gt;0, "Promotional sale", "Non-Promotional Sales")</f>
        <v>Promotional sale</v>
      </c>
    </row>
    <row r="2009" spans="1:29" x14ac:dyDescent="0.25">
      <c r="A2009">
        <v>2008</v>
      </c>
      <c r="B2009" s="1" t="s">
        <v>122</v>
      </c>
      <c r="C2009" s="2">
        <v>0.93902777777777779</v>
      </c>
      <c r="D2009">
        <v>6</v>
      </c>
      <c r="E2009">
        <v>66</v>
      </c>
      <c r="F2009" s="1" t="s">
        <v>28</v>
      </c>
      <c r="G2009" s="1" t="s">
        <v>70</v>
      </c>
      <c r="H2009">
        <v>54.273099999999999</v>
      </c>
      <c r="I2009">
        <v>-61.738799999999998</v>
      </c>
      <c r="J2009">
        <v>72</v>
      </c>
      <c r="K2009" t="b">
        <v>0</v>
      </c>
      <c r="L2009">
        <v>129</v>
      </c>
      <c r="M2009" s="1" t="s">
        <v>30</v>
      </c>
      <c r="N2009" s="1" t="s">
        <v>31</v>
      </c>
      <c r="O2009">
        <v>2</v>
      </c>
      <c r="P2009" t="b">
        <v>1</v>
      </c>
      <c r="Q2009" t="b">
        <v>0</v>
      </c>
      <c r="R2009" s="1" t="s">
        <v>41</v>
      </c>
      <c r="S2009" s="1" t="s">
        <v>33</v>
      </c>
      <c r="T2009">
        <v>5</v>
      </c>
      <c r="U2009" s="1" t="s">
        <v>45</v>
      </c>
      <c r="V2009" s="1" t="s">
        <v>59</v>
      </c>
      <c r="W2009" s="1" t="str">
        <f>IF(OR(MasterData[[#This Row],[Event]]="Christmas Market", MasterData[[#This Row],[Event]]="Christmas"), "Christmas Sale", "Non-Christmas Sale")</f>
        <v>Non-Christmas Sale</v>
      </c>
      <c r="X2009" t="b">
        <v>0</v>
      </c>
      <c r="Y2009">
        <v>2</v>
      </c>
      <c r="Z2009">
        <v>31.04</v>
      </c>
      <c r="AA2009">
        <v>62.08</v>
      </c>
      <c r="AB2009">
        <v>6.21</v>
      </c>
      <c r="AC2009" t="str">
        <f>IF(MasterData[[#This Row],[Discount Amount]]&gt;0, "Promotional sale", "Non-Promotional Sales")</f>
        <v>Promotional sale</v>
      </c>
    </row>
    <row r="2010" spans="1:29" x14ac:dyDescent="0.25">
      <c r="A2010">
        <v>2009</v>
      </c>
      <c r="B2010" s="1" t="s">
        <v>99</v>
      </c>
      <c r="C2010" s="2">
        <v>0.78366898148148145</v>
      </c>
      <c r="D2010">
        <v>112</v>
      </c>
      <c r="E2010">
        <v>34</v>
      </c>
      <c r="F2010" s="1" t="s">
        <v>37</v>
      </c>
      <c r="G2010" s="1" t="s">
        <v>62</v>
      </c>
      <c r="H2010">
        <v>46.565300000000001</v>
      </c>
      <c r="I2010">
        <v>-66.4619</v>
      </c>
      <c r="J2010">
        <v>45</v>
      </c>
      <c r="K2010" t="b">
        <v>0</v>
      </c>
      <c r="L2010">
        <v>959</v>
      </c>
      <c r="M2010" s="1" t="s">
        <v>56</v>
      </c>
      <c r="N2010" s="1" t="s">
        <v>57</v>
      </c>
      <c r="O2010">
        <v>2</v>
      </c>
      <c r="P2010" t="b">
        <v>0</v>
      </c>
      <c r="Q2010" t="b">
        <v>1</v>
      </c>
      <c r="R2010" s="1" t="s">
        <v>41</v>
      </c>
      <c r="S2010" s="1" t="s">
        <v>33</v>
      </c>
      <c r="T2010">
        <v>2</v>
      </c>
      <c r="U2010" s="1" t="s">
        <v>45</v>
      </c>
      <c r="V2010" s="1" t="s">
        <v>35</v>
      </c>
      <c r="W2010" s="1" t="str">
        <f>IF(OR(MasterData[[#This Row],[Event]]="Christmas Market", MasterData[[#This Row],[Event]]="Christmas"), "Christmas Sale", "Non-Christmas Sale")</f>
        <v>Non-Christmas Sale</v>
      </c>
      <c r="X2010" t="b">
        <v>0</v>
      </c>
      <c r="Y2010">
        <v>1</v>
      </c>
      <c r="Z2010">
        <v>22.42</v>
      </c>
      <c r="AA2010">
        <v>44.83</v>
      </c>
      <c r="AB2010">
        <v>0</v>
      </c>
      <c r="AC2010" t="str">
        <f>IF(MasterData[[#This Row],[Discount Amount]]&gt;0, "Promotional sale", "Non-Promotional Sales")</f>
        <v>Non-Promotional Sales</v>
      </c>
    </row>
    <row r="2011" spans="1:29" x14ac:dyDescent="0.25">
      <c r="A2011">
        <v>2010</v>
      </c>
      <c r="B2011" s="1" t="s">
        <v>381</v>
      </c>
      <c r="C2011" s="2">
        <v>0.74953703703703711</v>
      </c>
      <c r="D2011">
        <v>11</v>
      </c>
      <c r="E2011">
        <v>21</v>
      </c>
      <c r="F2011" s="1" t="s">
        <v>37</v>
      </c>
      <c r="G2011" s="1" t="s">
        <v>66</v>
      </c>
      <c r="H2011">
        <v>45.077800000000003</v>
      </c>
      <c r="I2011">
        <v>-63.546700000000001</v>
      </c>
      <c r="J2011">
        <v>10</v>
      </c>
      <c r="K2011" t="b">
        <v>0</v>
      </c>
      <c r="L2011">
        <v>387</v>
      </c>
      <c r="M2011" s="1" t="s">
        <v>39</v>
      </c>
      <c r="N2011" s="1" t="s">
        <v>40</v>
      </c>
      <c r="O2011">
        <v>3</v>
      </c>
      <c r="P2011" t="b">
        <v>0</v>
      </c>
      <c r="Q2011" t="b">
        <v>0</v>
      </c>
      <c r="R2011" s="1" t="s">
        <v>32</v>
      </c>
      <c r="S2011" s="1" t="s">
        <v>33</v>
      </c>
      <c r="T2011">
        <v>1</v>
      </c>
      <c r="U2011" s="1" t="s">
        <v>45</v>
      </c>
      <c r="V2011" s="1" t="s">
        <v>59</v>
      </c>
      <c r="W2011" s="1" t="str">
        <f>IF(OR(MasterData[[#This Row],[Event]]="Christmas Market", MasterData[[#This Row],[Event]]="Christmas"), "Christmas Sale", "Non-Christmas Sale")</f>
        <v>Non-Christmas Sale</v>
      </c>
      <c r="X2011" t="b">
        <v>1</v>
      </c>
      <c r="Y2011">
        <v>2</v>
      </c>
      <c r="Z2011">
        <v>13.18</v>
      </c>
      <c r="AA2011">
        <v>39.54</v>
      </c>
      <c r="AB2011">
        <v>3.95</v>
      </c>
      <c r="AC2011" t="str">
        <f>IF(MasterData[[#This Row],[Discount Amount]]&gt;0, "Promotional sale", "Non-Promotional Sales")</f>
        <v>Promotional sale</v>
      </c>
    </row>
    <row r="2012" spans="1:29" x14ac:dyDescent="0.25">
      <c r="A2012">
        <v>2011</v>
      </c>
      <c r="B2012" s="1" t="s">
        <v>423</v>
      </c>
      <c r="C2012" s="2">
        <v>0.70884259259259252</v>
      </c>
      <c r="D2012">
        <v>105</v>
      </c>
      <c r="E2012">
        <v>34</v>
      </c>
      <c r="F2012" s="1" t="s">
        <v>61</v>
      </c>
      <c r="G2012" s="1" t="s">
        <v>77</v>
      </c>
      <c r="H2012">
        <v>64.282300000000006</v>
      </c>
      <c r="I2012">
        <v>-135</v>
      </c>
      <c r="J2012">
        <v>59</v>
      </c>
      <c r="K2012" t="b">
        <v>1</v>
      </c>
      <c r="L2012">
        <v>920</v>
      </c>
      <c r="M2012" s="1" t="s">
        <v>63</v>
      </c>
      <c r="N2012" s="1" t="s">
        <v>64</v>
      </c>
      <c r="O2012">
        <v>5</v>
      </c>
      <c r="P2012" t="b">
        <v>0</v>
      </c>
      <c r="Q2012" t="b">
        <v>1</v>
      </c>
      <c r="R2012" s="1" t="s">
        <v>32</v>
      </c>
      <c r="S2012" s="1" t="s">
        <v>53</v>
      </c>
      <c r="T2012">
        <v>3</v>
      </c>
      <c r="U2012" s="1" t="s">
        <v>42</v>
      </c>
      <c r="V2012" s="1" t="s">
        <v>46</v>
      </c>
      <c r="W2012" s="1" t="str">
        <f>IF(OR(MasterData[[#This Row],[Event]]="Christmas Market", MasterData[[#This Row],[Event]]="Christmas"), "Christmas Sale", "Non-Christmas Sale")</f>
        <v>Christmas Sale</v>
      </c>
      <c r="X2012" t="b">
        <v>1</v>
      </c>
      <c r="Y2012">
        <v>2</v>
      </c>
      <c r="Z2012">
        <v>19.22</v>
      </c>
      <c r="AA2012">
        <v>96.1</v>
      </c>
      <c r="AB2012">
        <v>0</v>
      </c>
      <c r="AC2012" t="str">
        <f>IF(MasterData[[#This Row],[Discount Amount]]&gt;0, "Promotional sale", "Non-Promotional Sales")</f>
        <v>Non-Promotional Sales</v>
      </c>
    </row>
    <row r="2013" spans="1:29" x14ac:dyDescent="0.25">
      <c r="A2013">
        <v>2012</v>
      </c>
      <c r="B2013" s="1" t="s">
        <v>203</v>
      </c>
      <c r="C2013" s="2">
        <v>2.5381944444444526E-2</v>
      </c>
      <c r="D2013">
        <v>495</v>
      </c>
      <c r="E2013">
        <v>57</v>
      </c>
      <c r="F2013" s="1" t="s">
        <v>61</v>
      </c>
      <c r="G2013" s="1" t="s">
        <v>55</v>
      </c>
      <c r="H2013">
        <v>52.939900000000002</v>
      </c>
      <c r="I2013">
        <v>-106.4509</v>
      </c>
      <c r="J2013">
        <v>15</v>
      </c>
      <c r="K2013" t="b">
        <v>0</v>
      </c>
      <c r="L2013">
        <v>53</v>
      </c>
      <c r="M2013" s="1" t="s">
        <v>74</v>
      </c>
      <c r="N2013" s="1" t="s">
        <v>75</v>
      </c>
      <c r="O2013">
        <v>4</v>
      </c>
      <c r="P2013" t="b">
        <v>1</v>
      </c>
      <c r="Q2013" t="b">
        <v>1</v>
      </c>
      <c r="R2013" s="1" t="s">
        <v>32</v>
      </c>
      <c r="S2013" s="1" t="s">
        <v>58</v>
      </c>
      <c r="T2013">
        <v>1</v>
      </c>
      <c r="U2013" s="1" t="s">
        <v>42</v>
      </c>
      <c r="V2013" s="1" t="s">
        <v>59</v>
      </c>
      <c r="W2013" s="1" t="str">
        <f>IF(OR(MasterData[[#This Row],[Event]]="Christmas Market", MasterData[[#This Row],[Event]]="Christmas"), "Christmas Sale", "Non-Christmas Sale")</f>
        <v>Non-Christmas Sale</v>
      </c>
      <c r="X2013" t="b">
        <v>1</v>
      </c>
      <c r="Y2013">
        <v>1</v>
      </c>
      <c r="Z2013">
        <v>49.39</v>
      </c>
      <c r="AA2013">
        <v>197.55</v>
      </c>
      <c r="AB2013">
        <v>19.760000000000002</v>
      </c>
      <c r="AC2013" t="str">
        <f>IF(MasterData[[#This Row],[Discount Amount]]&gt;0, "Promotional sale", "Non-Promotional Sales")</f>
        <v>Promotional sale</v>
      </c>
    </row>
    <row r="2014" spans="1:29" x14ac:dyDescent="0.25">
      <c r="A2014">
        <v>2013</v>
      </c>
      <c r="B2014" s="1" t="s">
        <v>137</v>
      </c>
      <c r="C2014" s="2">
        <v>0.75193287037037027</v>
      </c>
      <c r="D2014">
        <v>459</v>
      </c>
      <c r="E2014">
        <v>54</v>
      </c>
      <c r="F2014" s="1" t="s">
        <v>61</v>
      </c>
      <c r="G2014" s="1" t="s">
        <v>62</v>
      </c>
      <c r="H2014">
        <v>46.565300000000001</v>
      </c>
      <c r="I2014">
        <v>-66.4619</v>
      </c>
      <c r="J2014">
        <v>47</v>
      </c>
      <c r="K2014" t="b">
        <v>0</v>
      </c>
      <c r="L2014">
        <v>287</v>
      </c>
      <c r="M2014" s="1" t="s">
        <v>39</v>
      </c>
      <c r="N2014" s="1" t="s">
        <v>40</v>
      </c>
      <c r="O2014">
        <v>1</v>
      </c>
      <c r="P2014" t="b">
        <v>0</v>
      </c>
      <c r="Q2014" t="b">
        <v>0</v>
      </c>
      <c r="R2014" s="1" t="s">
        <v>52</v>
      </c>
      <c r="S2014" s="1" t="s">
        <v>53</v>
      </c>
      <c r="T2014">
        <v>3</v>
      </c>
      <c r="U2014" s="1" t="s">
        <v>34</v>
      </c>
      <c r="V2014" s="1" t="s">
        <v>59</v>
      </c>
      <c r="W2014" s="1" t="str">
        <f>IF(OR(MasterData[[#This Row],[Event]]="Christmas Market", MasterData[[#This Row],[Event]]="Christmas"), "Christmas Sale", "Non-Christmas Sale")</f>
        <v>Non-Christmas Sale</v>
      </c>
      <c r="X2014" t="b">
        <v>0</v>
      </c>
      <c r="Y2014">
        <v>3</v>
      </c>
      <c r="Z2014">
        <v>85.99</v>
      </c>
      <c r="AA2014">
        <v>85.99</v>
      </c>
      <c r="AB2014">
        <v>8.6</v>
      </c>
      <c r="AC2014" t="str">
        <f>IF(MasterData[[#This Row],[Discount Amount]]&gt;0, "Promotional sale", "Non-Promotional Sales")</f>
        <v>Promotional sale</v>
      </c>
    </row>
    <row r="2015" spans="1:29" x14ac:dyDescent="0.25">
      <c r="A2015">
        <v>2014</v>
      </c>
      <c r="B2015" s="1" t="s">
        <v>274</v>
      </c>
      <c r="C2015" s="2">
        <v>0.11556712962962967</v>
      </c>
      <c r="D2015">
        <v>284</v>
      </c>
      <c r="E2015">
        <v>60</v>
      </c>
      <c r="F2015" s="1" t="s">
        <v>28</v>
      </c>
      <c r="G2015" s="1" t="s">
        <v>29</v>
      </c>
      <c r="H2015">
        <v>51.253799999999998</v>
      </c>
      <c r="I2015">
        <v>-85.3232</v>
      </c>
      <c r="J2015">
        <v>6</v>
      </c>
      <c r="K2015" t="b">
        <v>0</v>
      </c>
      <c r="L2015">
        <v>76</v>
      </c>
      <c r="M2015" s="1" t="s">
        <v>39</v>
      </c>
      <c r="N2015" s="1" t="s">
        <v>40</v>
      </c>
      <c r="O2015">
        <v>3</v>
      </c>
      <c r="P2015" t="b">
        <v>0</v>
      </c>
      <c r="Q2015" t="b">
        <v>1</v>
      </c>
      <c r="R2015" s="1" t="s">
        <v>32</v>
      </c>
      <c r="S2015" s="1" t="s">
        <v>58</v>
      </c>
      <c r="T2015">
        <v>1</v>
      </c>
      <c r="U2015" s="1" t="s">
        <v>42</v>
      </c>
      <c r="V2015" s="1" t="s">
        <v>59</v>
      </c>
      <c r="W2015" s="1" t="str">
        <f>IF(OR(MasterData[[#This Row],[Event]]="Christmas Market", MasterData[[#This Row],[Event]]="Christmas"), "Christmas Sale", "Non-Christmas Sale")</f>
        <v>Non-Christmas Sale</v>
      </c>
      <c r="X2015" t="b">
        <v>1</v>
      </c>
      <c r="Y2015">
        <v>3</v>
      </c>
      <c r="Z2015">
        <v>83.66</v>
      </c>
      <c r="AA2015">
        <v>250.98</v>
      </c>
      <c r="AB2015">
        <v>25.1</v>
      </c>
      <c r="AC2015" t="str">
        <f>IF(MasterData[[#This Row],[Discount Amount]]&gt;0, "Promotional sale", "Non-Promotional Sales")</f>
        <v>Promotional sale</v>
      </c>
    </row>
    <row r="2016" spans="1:29" x14ac:dyDescent="0.25">
      <c r="A2016">
        <v>2015</v>
      </c>
      <c r="B2016" s="1" t="s">
        <v>189</v>
      </c>
      <c r="C2016" s="2">
        <v>0.53309027777777773</v>
      </c>
      <c r="D2016">
        <v>499</v>
      </c>
      <c r="E2016">
        <v>34</v>
      </c>
      <c r="F2016" s="1" t="s">
        <v>28</v>
      </c>
      <c r="G2016" s="1" t="s">
        <v>48</v>
      </c>
      <c r="H2016">
        <v>53.933300000000003</v>
      </c>
      <c r="I2016">
        <v>-116.5765</v>
      </c>
      <c r="J2016">
        <v>24</v>
      </c>
      <c r="K2016" t="b">
        <v>0</v>
      </c>
      <c r="L2016">
        <v>741</v>
      </c>
      <c r="M2016" s="1" t="s">
        <v>74</v>
      </c>
      <c r="N2016" s="1" t="s">
        <v>75</v>
      </c>
      <c r="O2016">
        <v>5</v>
      </c>
      <c r="P2016" t="b">
        <v>0</v>
      </c>
      <c r="Q2016" t="b">
        <v>0</v>
      </c>
      <c r="R2016" s="1" t="s">
        <v>41</v>
      </c>
      <c r="S2016" s="1" t="s">
        <v>33</v>
      </c>
      <c r="T2016">
        <v>5</v>
      </c>
      <c r="U2016" s="1" t="s">
        <v>42</v>
      </c>
      <c r="V2016" s="1" t="s">
        <v>35</v>
      </c>
      <c r="W2016" s="1" t="str">
        <f>IF(OR(MasterData[[#This Row],[Event]]="Christmas Market", MasterData[[#This Row],[Event]]="Christmas"), "Christmas Sale", "Non-Christmas Sale")</f>
        <v>Non-Christmas Sale</v>
      </c>
      <c r="X2016" t="b">
        <v>1</v>
      </c>
      <c r="Y2016">
        <v>1</v>
      </c>
      <c r="Z2016">
        <v>24.59</v>
      </c>
      <c r="AA2016">
        <v>122.97</v>
      </c>
      <c r="AB2016">
        <v>0</v>
      </c>
      <c r="AC2016" t="str">
        <f>IF(MasterData[[#This Row],[Discount Amount]]&gt;0, "Promotional sale", "Non-Promotional Sales")</f>
        <v>Non-Promotional Sales</v>
      </c>
    </row>
    <row r="2017" spans="1:29" x14ac:dyDescent="0.25">
      <c r="A2017">
        <v>2016</v>
      </c>
      <c r="B2017" s="1" t="s">
        <v>191</v>
      </c>
      <c r="C2017" s="2">
        <v>0.327199074074074</v>
      </c>
      <c r="D2017">
        <v>76</v>
      </c>
      <c r="E2017">
        <v>53</v>
      </c>
      <c r="F2017" s="1" t="s">
        <v>37</v>
      </c>
      <c r="G2017" s="1" t="s">
        <v>48</v>
      </c>
      <c r="H2017">
        <v>53.933300000000003</v>
      </c>
      <c r="I2017">
        <v>-116.5765</v>
      </c>
      <c r="J2017">
        <v>18</v>
      </c>
      <c r="K2017" t="b">
        <v>1</v>
      </c>
      <c r="L2017">
        <v>386</v>
      </c>
      <c r="M2017" s="1" t="s">
        <v>74</v>
      </c>
      <c r="N2017" s="1" t="s">
        <v>75</v>
      </c>
      <c r="O2017">
        <v>1</v>
      </c>
      <c r="P2017" t="b">
        <v>0</v>
      </c>
      <c r="Q2017" t="b">
        <v>1</v>
      </c>
      <c r="R2017" s="1" t="s">
        <v>32</v>
      </c>
      <c r="S2017" s="1" t="s">
        <v>58</v>
      </c>
      <c r="T2017">
        <v>5</v>
      </c>
      <c r="U2017" s="1" t="s">
        <v>45</v>
      </c>
      <c r="V2017" s="1" t="s">
        <v>35</v>
      </c>
      <c r="W2017" s="1" t="str">
        <f>IF(OR(MasterData[[#This Row],[Event]]="Christmas Market", MasterData[[#This Row],[Event]]="Christmas"), "Christmas Sale", "Non-Christmas Sale")</f>
        <v>Non-Christmas Sale</v>
      </c>
      <c r="X2017" t="b">
        <v>0</v>
      </c>
      <c r="Y2017">
        <v>1</v>
      </c>
      <c r="Z2017">
        <v>93.66</v>
      </c>
      <c r="AA2017">
        <v>93.66</v>
      </c>
      <c r="AB2017">
        <v>0</v>
      </c>
      <c r="AC2017" t="str">
        <f>IF(MasterData[[#This Row],[Discount Amount]]&gt;0, "Promotional sale", "Non-Promotional Sales")</f>
        <v>Non-Promotional Sales</v>
      </c>
    </row>
    <row r="2018" spans="1:29" x14ac:dyDescent="0.25">
      <c r="A2018">
        <v>2017</v>
      </c>
      <c r="B2018" s="1" t="s">
        <v>199</v>
      </c>
      <c r="C2018" s="2">
        <v>0.17449074074074078</v>
      </c>
      <c r="D2018">
        <v>110</v>
      </c>
      <c r="E2018">
        <v>38</v>
      </c>
      <c r="F2018" s="1" t="s">
        <v>61</v>
      </c>
      <c r="G2018" s="1" t="s">
        <v>77</v>
      </c>
      <c r="H2018">
        <v>64.282300000000006</v>
      </c>
      <c r="I2018">
        <v>-135</v>
      </c>
      <c r="J2018">
        <v>93</v>
      </c>
      <c r="K2018" t="b">
        <v>1</v>
      </c>
      <c r="L2018">
        <v>238</v>
      </c>
      <c r="M2018" s="1" t="s">
        <v>74</v>
      </c>
      <c r="N2018" s="1" t="s">
        <v>75</v>
      </c>
      <c r="O2018">
        <v>5</v>
      </c>
      <c r="P2018" t="b">
        <v>0</v>
      </c>
      <c r="Q2018" t="b">
        <v>0</v>
      </c>
      <c r="R2018" s="1" t="s">
        <v>52</v>
      </c>
      <c r="S2018" s="1" t="s">
        <v>49</v>
      </c>
      <c r="T2018">
        <v>4</v>
      </c>
      <c r="U2018" s="1" t="s">
        <v>45</v>
      </c>
      <c r="V2018" s="1" t="s">
        <v>46</v>
      </c>
      <c r="W2018" s="1" t="str">
        <f>IF(OR(MasterData[[#This Row],[Event]]="Christmas Market", MasterData[[#This Row],[Event]]="Christmas"), "Christmas Sale", "Non-Christmas Sale")</f>
        <v>Christmas Sale</v>
      </c>
      <c r="X2018" t="b">
        <v>0</v>
      </c>
      <c r="Y2018">
        <v>3</v>
      </c>
      <c r="Z2018">
        <v>91.54</v>
      </c>
      <c r="AA2018">
        <v>457.71</v>
      </c>
      <c r="AB2018">
        <v>0</v>
      </c>
      <c r="AC2018" t="str">
        <f>IF(MasterData[[#This Row],[Discount Amount]]&gt;0, "Promotional sale", "Non-Promotional Sales")</f>
        <v>Non-Promotional Sales</v>
      </c>
    </row>
    <row r="2019" spans="1:29" x14ac:dyDescent="0.25">
      <c r="A2019">
        <v>2018</v>
      </c>
      <c r="B2019" s="1" t="s">
        <v>262</v>
      </c>
      <c r="C2019" s="2">
        <v>0.18603009259259262</v>
      </c>
      <c r="D2019">
        <v>110</v>
      </c>
      <c r="E2019">
        <v>62</v>
      </c>
      <c r="F2019" s="1" t="s">
        <v>37</v>
      </c>
      <c r="G2019" s="1" t="s">
        <v>48</v>
      </c>
      <c r="H2019">
        <v>53.933300000000003</v>
      </c>
      <c r="I2019">
        <v>-116.5765</v>
      </c>
      <c r="J2019">
        <v>50</v>
      </c>
      <c r="K2019" t="b">
        <v>1</v>
      </c>
      <c r="L2019">
        <v>820</v>
      </c>
      <c r="M2019" s="1" t="s">
        <v>39</v>
      </c>
      <c r="N2019" s="1" t="s">
        <v>40</v>
      </c>
      <c r="O2019">
        <v>4</v>
      </c>
      <c r="P2019" t="b">
        <v>0</v>
      </c>
      <c r="Q2019" t="b">
        <v>1</v>
      </c>
      <c r="R2019" s="1" t="s">
        <v>41</v>
      </c>
      <c r="S2019" s="1" t="s">
        <v>53</v>
      </c>
      <c r="T2019">
        <v>4</v>
      </c>
      <c r="U2019" s="1" t="s">
        <v>42</v>
      </c>
      <c r="V2019" s="1" t="s">
        <v>35</v>
      </c>
      <c r="W2019" s="1" t="str">
        <f>IF(OR(MasterData[[#This Row],[Event]]="Christmas Market", MasterData[[#This Row],[Event]]="Christmas"), "Christmas Sale", "Non-Christmas Sale")</f>
        <v>Non-Christmas Sale</v>
      </c>
      <c r="X2019" t="b">
        <v>1</v>
      </c>
      <c r="Y2019">
        <v>3</v>
      </c>
      <c r="Z2019">
        <v>56.83</v>
      </c>
      <c r="AA2019">
        <v>227.32</v>
      </c>
      <c r="AB2019">
        <v>0</v>
      </c>
      <c r="AC2019" t="str">
        <f>IF(MasterData[[#This Row],[Discount Amount]]&gt;0, "Promotional sale", "Non-Promotional Sales")</f>
        <v>Non-Promotional Sales</v>
      </c>
    </row>
    <row r="2020" spans="1:29" x14ac:dyDescent="0.25">
      <c r="A2020">
        <v>2019</v>
      </c>
      <c r="B2020" s="1" t="s">
        <v>173</v>
      </c>
      <c r="C2020" s="2">
        <v>0.42636574074074085</v>
      </c>
      <c r="D2020">
        <v>99</v>
      </c>
      <c r="E2020">
        <v>63</v>
      </c>
      <c r="F2020" s="1" t="s">
        <v>61</v>
      </c>
      <c r="G2020" s="1" t="s">
        <v>66</v>
      </c>
      <c r="H2020">
        <v>45.077800000000003</v>
      </c>
      <c r="I2020">
        <v>-63.546700000000001</v>
      </c>
      <c r="J2020">
        <v>70</v>
      </c>
      <c r="K2020" t="b">
        <v>1</v>
      </c>
      <c r="L2020">
        <v>781</v>
      </c>
      <c r="M2020" s="1" t="s">
        <v>74</v>
      </c>
      <c r="N2020" s="1" t="s">
        <v>75</v>
      </c>
      <c r="O2020">
        <v>4</v>
      </c>
      <c r="P2020" t="b">
        <v>0</v>
      </c>
      <c r="Q2020" t="b">
        <v>1</v>
      </c>
      <c r="R2020" s="1" t="s">
        <v>32</v>
      </c>
      <c r="S2020" s="1" t="s">
        <v>58</v>
      </c>
      <c r="T2020">
        <v>4</v>
      </c>
      <c r="U2020" s="1" t="s">
        <v>34</v>
      </c>
      <c r="V2020" s="1" t="s">
        <v>59</v>
      </c>
      <c r="W2020" s="1" t="str">
        <f>IF(OR(MasterData[[#This Row],[Event]]="Christmas Market", MasterData[[#This Row],[Event]]="Christmas"), "Christmas Sale", "Non-Christmas Sale")</f>
        <v>Non-Christmas Sale</v>
      </c>
      <c r="X2020" t="b">
        <v>0</v>
      </c>
      <c r="Y2020">
        <v>5</v>
      </c>
      <c r="Z2020">
        <v>66.41</v>
      </c>
      <c r="AA2020">
        <v>265.62</v>
      </c>
      <c r="AB2020">
        <v>26.56</v>
      </c>
      <c r="AC2020" t="str">
        <f>IF(MasterData[[#This Row],[Discount Amount]]&gt;0, "Promotional sale", "Non-Promotional Sales")</f>
        <v>Promotional sale</v>
      </c>
    </row>
    <row r="2021" spans="1:29" x14ac:dyDescent="0.25">
      <c r="A2021">
        <v>2020</v>
      </c>
      <c r="B2021" s="1" t="s">
        <v>27</v>
      </c>
      <c r="C2021" s="2">
        <v>0.36548611111111118</v>
      </c>
      <c r="D2021">
        <v>364</v>
      </c>
      <c r="E2021">
        <v>54</v>
      </c>
      <c r="F2021" s="1" t="s">
        <v>61</v>
      </c>
      <c r="G2021" s="1" t="s">
        <v>51</v>
      </c>
      <c r="H2021">
        <v>53.760899999999999</v>
      </c>
      <c r="I2021">
        <v>-98.813900000000004</v>
      </c>
      <c r="J2021">
        <v>37</v>
      </c>
      <c r="K2021" t="b">
        <v>0</v>
      </c>
      <c r="L2021">
        <v>129</v>
      </c>
      <c r="M2021" s="1" t="s">
        <v>39</v>
      </c>
      <c r="N2021" s="1" t="s">
        <v>40</v>
      </c>
      <c r="O2021">
        <v>4</v>
      </c>
      <c r="P2021" t="b">
        <v>1</v>
      </c>
      <c r="Q2021" t="b">
        <v>1</v>
      </c>
      <c r="R2021" s="1" t="s">
        <v>41</v>
      </c>
      <c r="S2021" s="1" t="s">
        <v>49</v>
      </c>
      <c r="T2021">
        <v>5</v>
      </c>
      <c r="U2021" s="1" t="s">
        <v>34</v>
      </c>
      <c r="V2021" s="1" t="s">
        <v>46</v>
      </c>
      <c r="W2021" s="1" t="str">
        <f>IF(OR(MasterData[[#This Row],[Event]]="Christmas Market", MasterData[[#This Row],[Event]]="Christmas"), "Christmas Sale", "Non-Christmas Sale")</f>
        <v>Christmas Sale</v>
      </c>
      <c r="X2021" t="b">
        <v>0</v>
      </c>
      <c r="Y2021">
        <v>1</v>
      </c>
      <c r="Z2021">
        <v>33.659999999999997</v>
      </c>
      <c r="AA2021">
        <v>134.63999999999999</v>
      </c>
      <c r="AB2021">
        <v>0</v>
      </c>
      <c r="AC2021" t="str">
        <f>IF(MasterData[[#This Row],[Discount Amount]]&gt;0, "Promotional sale", "Non-Promotional Sales")</f>
        <v>Non-Promotional Sales</v>
      </c>
    </row>
    <row r="2022" spans="1:29" x14ac:dyDescent="0.25">
      <c r="A2022">
        <v>2021</v>
      </c>
      <c r="B2022" s="1" t="s">
        <v>92</v>
      </c>
      <c r="C2022" s="2">
        <v>0.438425925925926</v>
      </c>
      <c r="D2022">
        <v>137</v>
      </c>
      <c r="E2022">
        <v>26</v>
      </c>
      <c r="F2022" s="1" t="s">
        <v>28</v>
      </c>
      <c r="G2022" s="1" t="s">
        <v>48</v>
      </c>
      <c r="H2022">
        <v>53.933300000000003</v>
      </c>
      <c r="I2022">
        <v>-116.5765</v>
      </c>
      <c r="J2022">
        <v>29</v>
      </c>
      <c r="K2022" t="b">
        <v>1</v>
      </c>
      <c r="L2022">
        <v>142</v>
      </c>
      <c r="M2022" s="1" t="s">
        <v>30</v>
      </c>
      <c r="N2022" s="1" t="s">
        <v>31</v>
      </c>
      <c r="O2022">
        <v>2</v>
      </c>
      <c r="P2022" t="b">
        <v>0</v>
      </c>
      <c r="Q2022" t="b">
        <v>0</v>
      </c>
      <c r="R2022" s="1" t="s">
        <v>32</v>
      </c>
      <c r="S2022" s="1" t="s">
        <v>49</v>
      </c>
      <c r="T2022">
        <v>3</v>
      </c>
      <c r="U2022" s="1" t="s">
        <v>34</v>
      </c>
      <c r="V2022" s="1" t="s">
        <v>46</v>
      </c>
      <c r="W2022" s="1" t="str">
        <f>IF(OR(MasterData[[#This Row],[Event]]="Christmas Market", MasterData[[#This Row],[Event]]="Christmas"), "Christmas Sale", "Non-Christmas Sale")</f>
        <v>Christmas Sale</v>
      </c>
      <c r="X2022" t="b">
        <v>1</v>
      </c>
      <c r="Y2022">
        <v>4</v>
      </c>
      <c r="Z2022">
        <v>18.88</v>
      </c>
      <c r="AA2022">
        <v>37.76</v>
      </c>
      <c r="AB2022">
        <v>0</v>
      </c>
      <c r="AC2022" t="str">
        <f>IF(MasterData[[#This Row],[Discount Amount]]&gt;0, "Promotional sale", "Non-Promotional Sales")</f>
        <v>Non-Promotional Sales</v>
      </c>
    </row>
    <row r="2023" spans="1:29" x14ac:dyDescent="0.25">
      <c r="A2023">
        <v>2022</v>
      </c>
      <c r="B2023" s="1" t="s">
        <v>277</v>
      </c>
      <c r="C2023" s="2">
        <v>2.3009259259259229E-2</v>
      </c>
      <c r="D2023">
        <v>355</v>
      </c>
      <c r="E2023">
        <v>18</v>
      </c>
      <c r="F2023" s="1" t="s">
        <v>61</v>
      </c>
      <c r="G2023" s="1" t="s">
        <v>62</v>
      </c>
      <c r="H2023">
        <v>46.565300000000001</v>
      </c>
      <c r="I2023">
        <v>-66.4619</v>
      </c>
      <c r="J2023">
        <v>10</v>
      </c>
      <c r="K2023" t="b">
        <v>0</v>
      </c>
      <c r="L2023">
        <v>927</v>
      </c>
      <c r="M2023" s="1" t="s">
        <v>74</v>
      </c>
      <c r="N2023" s="1" t="s">
        <v>75</v>
      </c>
      <c r="O2023">
        <v>4</v>
      </c>
      <c r="P2023" t="b">
        <v>1</v>
      </c>
      <c r="Q2023" t="b">
        <v>1</v>
      </c>
      <c r="R2023" s="1" t="s">
        <v>32</v>
      </c>
      <c r="S2023" s="1" t="s">
        <v>49</v>
      </c>
      <c r="T2023">
        <v>4</v>
      </c>
      <c r="U2023" s="1" t="s">
        <v>34</v>
      </c>
      <c r="V2023" s="1" t="s">
        <v>35</v>
      </c>
      <c r="W2023" s="1" t="str">
        <f>IF(OR(MasterData[[#This Row],[Event]]="Christmas Market", MasterData[[#This Row],[Event]]="Christmas"), "Christmas Sale", "Non-Christmas Sale")</f>
        <v>Non-Christmas Sale</v>
      </c>
      <c r="X2023" t="b">
        <v>0</v>
      </c>
      <c r="Y2023">
        <v>4</v>
      </c>
      <c r="Z2023">
        <v>74.25</v>
      </c>
      <c r="AA2023">
        <v>297.01</v>
      </c>
      <c r="AB2023">
        <v>0</v>
      </c>
      <c r="AC2023" t="str">
        <f>IF(MasterData[[#This Row],[Discount Amount]]&gt;0, "Promotional sale", "Non-Promotional Sales")</f>
        <v>Non-Promotional Sales</v>
      </c>
    </row>
    <row r="2024" spans="1:29" x14ac:dyDescent="0.25">
      <c r="A2024">
        <v>2023</v>
      </c>
      <c r="B2024" s="1" t="s">
        <v>364</v>
      </c>
      <c r="C2024" s="2">
        <v>0.37932870370370364</v>
      </c>
      <c r="D2024">
        <v>395</v>
      </c>
      <c r="E2024">
        <v>52</v>
      </c>
      <c r="F2024" s="1" t="s">
        <v>28</v>
      </c>
      <c r="G2024" s="1" t="s">
        <v>29</v>
      </c>
      <c r="H2024">
        <v>51.253799999999998</v>
      </c>
      <c r="I2024">
        <v>-85.3232</v>
      </c>
      <c r="J2024">
        <v>7</v>
      </c>
      <c r="K2024" t="b">
        <v>1</v>
      </c>
      <c r="L2024">
        <v>407</v>
      </c>
      <c r="M2024" s="1" t="s">
        <v>39</v>
      </c>
      <c r="N2024" s="1" t="s">
        <v>40</v>
      </c>
      <c r="O2024">
        <v>3</v>
      </c>
      <c r="P2024" t="b">
        <v>1</v>
      </c>
      <c r="Q2024" t="b">
        <v>0</v>
      </c>
      <c r="R2024" s="1" t="s">
        <v>32</v>
      </c>
      <c r="S2024" s="1" t="s">
        <v>53</v>
      </c>
      <c r="T2024">
        <v>3</v>
      </c>
      <c r="U2024" s="1" t="s">
        <v>34</v>
      </c>
      <c r="V2024" s="1" t="s">
        <v>35</v>
      </c>
      <c r="W2024" s="1" t="str">
        <f>IF(OR(MasterData[[#This Row],[Event]]="Christmas Market", MasterData[[#This Row],[Event]]="Christmas"), "Christmas Sale", "Non-Christmas Sale")</f>
        <v>Non-Christmas Sale</v>
      </c>
      <c r="X2024" t="b">
        <v>1</v>
      </c>
      <c r="Y2024">
        <v>2</v>
      </c>
      <c r="Z2024">
        <v>29.87</v>
      </c>
      <c r="AA2024">
        <v>89.62</v>
      </c>
      <c r="AB2024">
        <v>0</v>
      </c>
      <c r="AC2024" t="str">
        <f>IF(MasterData[[#This Row],[Discount Amount]]&gt;0, "Promotional sale", "Non-Promotional Sales")</f>
        <v>Non-Promotional Sales</v>
      </c>
    </row>
    <row r="2025" spans="1:29" x14ac:dyDescent="0.25">
      <c r="A2025">
        <v>2024</v>
      </c>
      <c r="B2025" s="1" t="s">
        <v>122</v>
      </c>
      <c r="C2025" s="2">
        <v>0.64677083333333329</v>
      </c>
      <c r="D2025">
        <v>41</v>
      </c>
      <c r="E2025">
        <v>69</v>
      </c>
      <c r="F2025" s="1" t="s">
        <v>37</v>
      </c>
      <c r="G2025" s="1" t="s">
        <v>44</v>
      </c>
      <c r="H2025">
        <v>46.813099999999999</v>
      </c>
      <c r="I2025">
        <v>-71.207499999999996</v>
      </c>
      <c r="J2025">
        <v>49</v>
      </c>
      <c r="K2025" t="b">
        <v>1</v>
      </c>
      <c r="L2025">
        <v>738</v>
      </c>
      <c r="M2025" s="1" t="s">
        <v>63</v>
      </c>
      <c r="N2025" s="1" t="s">
        <v>64</v>
      </c>
      <c r="O2025">
        <v>2</v>
      </c>
      <c r="P2025" t="b">
        <v>0</v>
      </c>
      <c r="Q2025" t="b">
        <v>0</v>
      </c>
      <c r="R2025" s="1" t="s">
        <v>52</v>
      </c>
      <c r="S2025" s="1" t="s">
        <v>58</v>
      </c>
      <c r="T2025">
        <v>4</v>
      </c>
      <c r="U2025" s="1" t="s">
        <v>34</v>
      </c>
      <c r="V2025" s="1" t="s">
        <v>59</v>
      </c>
      <c r="W2025" s="1" t="str">
        <f>IF(OR(MasterData[[#This Row],[Event]]="Christmas Market", MasterData[[#This Row],[Event]]="Christmas"), "Christmas Sale", "Non-Christmas Sale")</f>
        <v>Non-Christmas Sale</v>
      </c>
      <c r="X2025" t="b">
        <v>1</v>
      </c>
      <c r="Y2025">
        <v>4</v>
      </c>
      <c r="Z2025">
        <v>92.08</v>
      </c>
      <c r="AA2025">
        <v>184.16</v>
      </c>
      <c r="AB2025">
        <v>18.420000000000002</v>
      </c>
      <c r="AC2025" t="str">
        <f>IF(MasterData[[#This Row],[Discount Amount]]&gt;0, "Promotional sale", "Non-Promotional Sales")</f>
        <v>Promotional sale</v>
      </c>
    </row>
    <row r="2026" spans="1:29" x14ac:dyDescent="0.25">
      <c r="A2026">
        <v>2025</v>
      </c>
      <c r="B2026" s="1" t="s">
        <v>93</v>
      </c>
      <c r="C2026" s="2">
        <v>0.53714120370370377</v>
      </c>
      <c r="D2026">
        <v>238</v>
      </c>
      <c r="E2026">
        <v>44</v>
      </c>
      <c r="F2026" s="1" t="s">
        <v>28</v>
      </c>
      <c r="G2026" s="1" t="s">
        <v>38</v>
      </c>
      <c r="H2026">
        <v>53.726700000000001</v>
      </c>
      <c r="I2026">
        <v>-127.6476</v>
      </c>
      <c r="J2026">
        <v>16</v>
      </c>
      <c r="K2026" t="b">
        <v>0</v>
      </c>
      <c r="L2026">
        <v>636</v>
      </c>
      <c r="M2026" s="1" t="s">
        <v>56</v>
      </c>
      <c r="N2026" s="1" t="s">
        <v>57</v>
      </c>
      <c r="O2026">
        <v>2</v>
      </c>
      <c r="P2026" t="b">
        <v>1</v>
      </c>
      <c r="Q2026" t="b">
        <v>1</v>
      </c>
      <c r="R2026" s="1" t="s">
        <v>32</v>
      </c>
      <c r="S2026" s="1" t="s">
        <v>58</v>
      </c>
      <c r="T2026">
        <v>1</v>
      </c>
      <c r="U2026" s="1" t="s">
        <v>45</v>
      </c>
      <c r="V2026" s="1" t="s">
        <v>59</v>
      </c>
      <c r="W2026" s="1" t="str">
        <f>IF(OR(MasterData[[#This Row],[Event]]="Christmas Market", MasterData[[#This Row],[Event]]="Christmas"), "Christmas Sale", "Non-Christmas Sale")</f>
        <v>Non-Christmas Sale</v>
      </c>
      <c r="X2026" t="b">
        <v>1</v>
      </c>
      <c r="Y2026">
        <v>1</v>
      </c>
      <c r="Z2026">
        <v>64.150000000000006</v>
      </c>
      <c r="AA2026">
        <v>128.30000000000001</v>
      </c>
      <c r="AB2026">
        <v>12.83</v>
      </c>
      <c r="AC2026" t="str">
        <f>IF(MasterData[[#This Row],[Discount Amount]]&gt;0, "Promotional sale", "Non-Promotional Sales")</f>
        <v>Promotional sale</v>
      </c>
    </row>
    <row r="2027" spans="1:29" x14ac:dyDescent="0.25">
      <c r="A2027">
        <v>2026</v>
      </c>
      <c r="B2027" s="1" t="s">
        <v>348</v>
      </c>
      <c r="C2027" s="2">
        <v>0.73504629629629625</v>
      </c>
      <c r="D2027">
        <v>76</v>
      </c>
      <c r="E2027">
        <v>64</v>
      </c>
      <c r="F2027" s="1" t="s">
        <v>37</v>
      </c>
      <c r="G2027" s="1" t="s">
        <v>51</v>
      </c>
      <c r="H2027">
        <v>53.760899999999999</v>
      </c>
      <c r="I2027">
        <v>-98.813900000000004</v>
      </c>
      <c r="J2027">
        <v>63</v>
      </c>
      <c r="K2027" t="b">
        <v>0</v>
      </c>
      <c r="L2027">
        <v>605</v>
      </c>
      <c r="M2027" s="1" t="s">
        <v>63</v>
      </c>
      <c r="N2027" s="1" t="s">
        <v>64</v>
      </c>
      <c r="O2027">
        <v>3</v>
      </c>
      <c r="P2027" t="b">
        <v>1</v>
      </c>
      <c r="Q2027" t="b">
        <v>1</v>
      </c>
      <c r="R2027" s="1" t="s">
        <v>32</v>
      </c>
      <c r="S2027" s="1" t="s">
        <v>53</v>
      </c>
      <c r="T2027">
        <v>2</v>
      </c>
      <c r="U2027" s="1" t="s">
        <v>42</v>
      </c>
      <c r="V2027" s="1" t="s">
        <v>46</v>
      </c>
      <c r="W2027" s="1" t="str">
        <f>IF(OR(MasterData[[#This Row],[Event]]="Christmas Market", MasterData[[#This Row],[Event]]="Christmas"), "Christmas Sale", "Non-Christmas Sale")</f>
        <v>Christmas Sale</v>
      </c>
      <c r="X2027" t="b">
        <v>1</v>
      </c>
      <c r="Y2027">
        <v>1</v>
      </c>
      <c r="Z2027">
        <v>26.75</v>
      </c>
      <c r="AA2027">
        <v>80.260000000000005</v>
      </c>
      <c r="AB2027">
        <v>0</v>
      </c>
      <c r="AC2027" t="str">
        <f>IF(MasterData[[#This Row],[Discount Amount]]&gt;0, "Promotional sale", "Non-Promotional Sales")</f>
        <v>Non-Promotional Sales</v>
      </c>
    </row>
    <row r="2028" spans="1:29" x14ac:dyDescent="0.25">
      <c r="A2028">
        <v>2027</v>
      </c>
      <c r="B2028" s="1" t="s">
        <v>162</v>
      </c>
      <c r="C2028" s="2">
        <v>0.15054398148148151</v>
      </c>
      <c r="D2028">
        <v>60</v>
      </c>
      <c r="E2028">
        <v>21</v>
      </c>
      <c r="F2028" s="1" t="s">
        <v>37</v>
      </c>
      <c r="G2028" s="1" t="s">
        <v>51</v>
      </c>
      <c r="H2028">
        <v>53.760899999999999</v>
      </c>
      <c r="I2028">
        <v>-98.813900000000004</v>
      </c>
      <c r="J2028">
        <v>78</v>
      </c>
      <c r="K2028" t="b">
        <v>1</v>
      </c>
      <c r="L2028">
        <v>531</v>
      </c>
      <c r="M2028" s="1" t="s">
        <v>30</v>
      </c>
      <c r="N2028" s="1" t="s">
        <v>31</v>
      </c>
      <c r="O2028">
        <v>3</v>
      </c>
      <c r="P2028" t="b">
        <v>0</v>
      </c>
      <c r="Q2028" t="b">
        <v>0</v>
      </c>
      <c r="R2028" s="1" t="s">
        <v>52</v>
      </c>
      <c r="S2028" s="1" t="s">
        <v>49</v>
      </c>
      <c r="T2028">
        <v>2</v>
      </c>
      <c r="U2028" s="1" t="s">
        <v>34</v>
      </c>
      <c r="V2028" s="1" t="s">
        <v>35</v>
      </c>
      <c r="W2028" s="1" t="str">
        <f>IF(OR(MasterData[[#This Row],[Event]]="Christmas Market", MasterData[[#This Row],[Event]]="Christmas"), "Christmas Sale", "Non-Christmas Sale")</f>
        <v>Non-Christmas Sale</v>
      </c>
      <c r="X2028" t="b">
        <v>1</v>
      </c>
      <c r="Y2028">
        <v>2</v>
      </c>
      <c r="Z2028">
        <v>56.15</v>
      </c>
      <c r="AA2028">
        <v>168.46</v>
      </c>
      <c r="AB2028">
        <v>0</v>
      </c>
      <c r="AC2028" t="str">
        <f>IF(MasterData[[#This Row],[Discount Amount]]&gt;0, "Promotional sale", "Non-Promotional Sales")</f>
        <v>Non-Promotional Sales</v>
      </c>
    </row>
    <row r="2029" spans="1:29" x14ac:dyDescent="0.25">
      <c r="A2029">
        <v>2028</v>
      </c>
      <c r="B2029" s="1" t="s">
        <v>253</v>
      </c>
      <c r="C2029" s="2">
        <v>0.73339120370370381</v>
      </c>
      <c r="D2029">
        <v>171</v>
      </c>
      <c r="E2029">
        <v>43</v>
      </c>
      <c r="F2029" s="1" t="s">
        <v>37</v>
      </c>
      <c r="G2029" s="1" t="s">
        <v>44</v>
      </c>
      <c r="H2029">
        <v>46.813099999999999</v>
      </c>
      <c r="I2029">
        <v>-71.207499999999996</v>
      </c>
      <c r="J2029">
        <v>78</v>
      </c>
      <c r="K2029" t="b">
        <v>0</v>
      </c>
      <c r="L2029">
        <v>345</v>
      </c>
      <c r="M2029" s="1" t="s">
        <v>39</v>
      </c>
      <c r="N2029" s="1" t="s">
        <v>40</v>
      </c>
      <c r="O2029">
        <v>4</v>
      </c>
      <c r="P2029" t="b">
        <v>1</v>
      </c>
      <c r="Q2029" t="b">
        <v>0</v>
      </c>
      <c r="R2029" s="1" t="s">
        <v>41</v>
      </c>
      <c r="S2029" s="1" t="s">
        <v>58</v>
      </c>
      <c r="T2029">
        <v>2</v>
      </c>
      <c r="U2029" s="1" t="s">
        <v>45</v>
      </c>
      <c r="V2029" s="1" t="s">
        <v>46</v>
      </c>
      <c r="W2029" s="1" t="str">
        <f>IF(OR(MasterData[[#This Row],[Event]]="Christmas Market", MasterData[[#This Row],[Event]]="Christmas"), "Christmas Sale", "Non-Christmas Sale")</f>
        <v>Christmas Sale</v>
      </c>
      <c r="X2029" t="b">
        <v>0</v>
      </c>
      <c r="Y2029">
        <v>5</v>
      </c>
      <c r="Z2029">
        <v>51.45</v>
      </c>
      <c r="AA2029">
        <v>205.82</v>
      </c>
      <c r="AB2029">
        <v>0</v>
      </c>
      <c r="AC2029" t="str">
        <f>IF(MasterData[[#This Row],[Discount Amount]]&gt;0, "Promotional sale", "Non-Promotional Sales")</f>
        <v>Non-Promotional Sales</v>
      </c>
    </row>
    <row r="2030" spans="1:29" x14ac:dyDescent="0.25">
      <c r="A2030">
        <v>2029</v>
      </c>
      <c r="B2030" s="1" t="s">
        <v>400</v>
      </c>
      <c r="C2030" s="2">
        <v>0.1090740740740741</v>
      </c>
      <c r="D2030">
        <v>87</v>
      </c>
      <c r="E2030">
        <v>20</v>
      </c>
      <c r="F2030" s="1" t="s">
        <v>61</v>
      </c>
      <c r="G2030" s="1" t="s">
        <v>77</v>
      </c>
      <c r="H2030">
        <v>64.282300000000006</v>
      </c>
      <c r="I2030">
        <v>-135</v>
      </c>
      <c r="J2030">
        <v>13</v>
      </c>
      <c r="K2030" t="b">
        <v>1</v>
      </c>
      <c r="L2030">
        <v>542</v>
      </c>
      <c r="M2030" s="1" t="s">
        <v>56</v>
      </c>
      <c r="N2030" s="1" t="s">
        <v>57</v>
      </c>
      <c r="O2030">
        <v>4</v>
      </c>
      <c r="P2030" t="b">
        <v>0</v>
      </c>
      <c r="Q2030" t="b">
        <v>0</v>
      </c>
      <c r="R2030" s="1" t="s">
        <v>32</v>
      </c>
      <c r="S2030" s="1" t="s">
        <v>33</v>
      </c>
      <c r="T2030">
        <v>4</v>
      </c>
      <c r="U2030" s="1" t="s">
        <v>42</v>
      </c>
      <c r="V2030" s="1" t="s">
        <v>59</v>
      </c>
      <c r="W2030" s="1" t="str">
        <f>IF(OR(MasterData[[#This Row],[Event]]="Christmas Market", MasterData[[#This Row],[Event]]="Christmas"), "Christmas Sale", "Non-Christmas Sale")</f>
        <v>Non-Christmas Sale</v>
      </c>
      <c r="X2030" t="b">
        <v>1</v>
      </c>
      <c r="Y2030">
        <v>4</v>
      </c>
      <c r="Z2030">
        <v>68.400000000000006</v>
      </c>
      <c r="AA2030">
        <v>273.58999999999997</v>
      </c>
      <c r="AB2030">
        <v>27.36</v>
      </c>
      <c r="AC2030" t="str">
        <f>IF(MasterData[[#This Row],[Discount Amount]]&gt;0, "Promotional sale", "Non-Promotional Sales")</f>
        <v>Promotional sale</v>
      </c>
    </row>
    <row r="2031" spans="1:29" x14ac:dyDescent="0.25">
      <c r="A2031">
        <v>2030</v>
      </c>
      <c r="B2031" s="1" t="s">
        <v>186</v>
      </c>
      <c r="C2031" s="2">
        <v>2.2986111111111152E-2</v>
      </c>
      <c r="D2031">
        <v>497</v>
      </c>
      <c r="E2031">
        <v>57</v>
      </c>
      <c r="F2031" s="1" t="s">
        <v>61</v>
      </c>
      <c r="G2031" s="1" t="s">
        <v>48</v>
      </c>
      <c r="H2031">
        <v>53.933300000000003</v>
      </c>
      <c r="I2031">
        <v>-116.5765</v>
      </c>
      <c r="J2031">
        <v>28</v>
      </c>
      <c r="K2031" t="b">
        <v>1</v>
      </c>
      <c r="L2031">
        <v>82</v>
      </c>
      <c r="M2031" s="1" t="s">
        <v>63</v>
      </c>
      <c r="N2031" s="1" t="s">
        <v>64</v>
      </c>
      <c r="O2031">
        <v>2</v>
      </c>
      <c r="P2031" t="b">
        <v>1</v>
      </c>
      <c r="Q2031" t="b">
        <v>0</v>
      </c>
      <c r="R2031" s="1" t="s">
        <v>32</v>
      </c>
      <c r="S2031" s="1" t="s">
        <v>49</v>
      </c>
      <c r="T2031">
        <v>2</v>
      </c>
      <c r="U2031" s="1" t="s">
        <v>45</v>
      </c>
      <c r="V2031" s="1" t="s">
        <v>46</v>
      </c>
      <c r="W2031" s="1" t="str">
        <f>IF(OR(MasterData[[#This Row],[Event]]="Christmas Market", MasterData[[#This Row],[Event]]="Christmas"), "Christmas Sale", "Non-Christmas Sale")</f>
        <v>Christmas Sale</v>
      </c>
      <c r="X2031" t="b">
        <v>0</v>
      </c>
      <c r="Y2031">
        <v>3</v>
      </c>
      <c r="Z2031">
        <v>77.33</v>
      </c>
      <c r="AA2031">
        <v>154.66</v>
      </c>
      <c r="AB2031">
        <v>0</v>
      </c>
      <c r="AC2031" t="str">
        <f>IF(MasterData[[#This Row],[Discount Amount]]&gt;0, "Promotional sale", "Non-Promotional Sales")</f>
        <v>Non-Promotional Sales</v>
      </c>
    </row>
    <row r="2032" spans="1:29" x14ac:dyDescent="0.25">
      <c r="A2032">
        <v>2031</v>
      </c>
      <c r="B2032" s="1" t="s">
        <v>143</v>
      </c>
      <c r="C2032" s="2">
        <v>0.85399305555555549</v>
      </c>
      <c r="D2032">
        <v>377</v>
      </c>
      <c r="E2032">
        <v>22</v>
      </c>
      <c r="F2032" s="1" t="s">
        <v>28</v>
      </c>
      <c r="G2032" s="1" t="s">
        <v>68</v>
      </c>
      <c r="H2032">
        <v>46.318800000000003</v>
      </c>
      <c r="I2032">
        <v>-63.146099999999997</v>
      </c>
      <c r="J2032">
        <v>12</v>
      </c>
      <c r="K2032" t="b">
        <v>1</v>
      </c>
      <c r="L2032">
        <v>158</v>
      </c>
      <c r="M2032" s="1" t="s">
        <v>56</v>
      </c>
      <c r="N2032" s="1" t="s">
        <v>57</v>
      </c>
      <c r="O2032">
        <v>4</v>
      </c>
      <c r="P2032" t="b">
        <v>0</v>
      </c>
      <c r="Q2032" t="b">
        <v>1</v>
      </c>
      <c r="R2032" s="1" t="s">
        <v>41</v>
      </c>
      <c r="S2032" s="1" t="s">
        <v>53</v>
      </c>
      <c r="T2032">
        <v>2</v>
      </c>
      <c r="U2032" s="1" t="s">
        <v>42</v>
      </c>
      <c r="V2032" s="1" t="s">
        <v>59</v>
      </c>
      <c r="W2032" s="1" t="str">
        <f>IF(OR(MasterData[[#This Row],[Event]]="Christmas Market", MasterData[[#This Row],[Event]]="Christmas"), "Christmas Sale", "Non-Christmas Sale")</f>
        <v>Non-Christmas Sale</v>
      </c>
      <c r="X2032" t="b">
        <v>0</v>
      </c>
      <c r="Y2032">
        <v>2</v>
      </c>
      <c r="Z2032">
        <v>98.01</v>
      </c>
      <c r="AA2032">
        <v>392.04</v>
      </c>
      <c r="AB2032">
        <v>39.200000000000003</v>
      </c>
      <c r="AC2032" t="str">
        <f>IF(MasterData[[#This Row],[Discount Amount]]&gt;0, "Promotional sale", "Non-Promotional Sales")</f>
        <v>Promotional sale</v>
      </c>
    </row>
    <row r="2033" spans="1:29" x14ac:dyDescent="0.25">
      <c r="A2033">
        <v>2032</v>
      </c>
      <c r="B2033" s="1" t="s">
        <v>308</v>
      </c>
      <c r="C2033" s="2">
        <v>9.9687499999999929E-2</v>
      </c>
      <c r="D2033">
        <v>314</v>
      </c>
      <c r="E2033">
        <v>41</v>
      </c>
      <c r="F2033" s="1" t="s">
        <v>37</v>
      </c>
      <c r="G2033" s="1" t="s">
        <v>29</v>
      </c>
      <c r="H2033">
        <v>51.253799999999998</v>
      </c>
      <c r="I2033">
        <v>-85.3232</v>
      </c>
      <c r="J2033">
        <v>67</v>
      </c>
      <c r="K2033" t="b">
        <v>0</v>
      </c>
      <c r="L2033">
        <v>649</v>
      </c>
      <c r="M2033" s="1" t="s">
        <v>74</v>
      </c>
      <c r="N2033" s="1" t="s">
        <v>75</v>
      </c>
      <c r="O2033">
        <v>1</v>
      </c>
      <c r="P2033" t="b">
        <v>0</v>
      </c>
      <c r="Q2033" t="b">
        <v>1</v>
      </c>
      <c r="R2033" s="1" t="s">
        <v>52</v>
      </c>
      <c r="S2033" s="1" t="s">
        <v>33</v>
      </c>
      <c r="T2033">
        <v>3</v>
      </c>
      <c r="U2033" s="1" t="s">
        <v>42</v>
      </c>
      <c r="V2033" s="1" t="s">
        <v>35</v>
      </c>
      <c r="W2033" s="1" t="str">
        <f>IF(OR(MasterData[[#This Row],[Event]]="Christmas Market", MasterData[[#This Row],[Event]]="Christmas"), "Christmas Sale", "Non-Christmas Sale")</f>
        <v>Non-Christmas Sale</v>
      </c>
      <c r="X2033" t="b">
        <v>0</v>
      </c>
      <c r="Y2033">
        <v>3</v>
      </c>
      <c r="Z2033">
        <v>45.28</v>
      </c>
      <c r="AA2033">
        <v>45.28</v>
      </c>
      <c r="AB2033">
        <v>0</v>
      </c>
      <c r="AC2033" t="str">
        <f>IF(MasterData[[#This Row],[Discount Amount]]&gt;0, "Promotional sale", "Non-Promotional Sales")</f>
        <v>Non-Promotional Sales</v>
      </c>
    </row>
    <row r="2034" spans="1:29" x14ac:dyDescent="0.25">
      <c r="A2034">
        <v>2033</v>
      </c>
      <c r="B2034" s="1" t="s">
        <v>285</v>
      </c>
      <c r="C2034" s="2">
        <v>0.68194444444444446</v>
      </c>
      <c r="D2034">
        <v>356</v>
      </c>
      <c r="E2034">
        <v>46</v>
      </c>
      <c r="F2034" s="1" t="s">
        <v>37</v>
      </c>
      <c r="G2034" s="1" t="s">
        <v>38</v>
      </c>
      <c r="H2034">
        <v>53.726700000000001</v>
      </c>
      <c r="I2034">
        <v>-127.6476</v>
      </c>
      <c r="J2034">
        <v>26</v>
      </c>
      <c r="K2034" t="b">
        <v>0</v>
      </c>
      <c r="L2034">
        <v>13</v>
      </c>
      <c r="M2034" s="1" t="s">
        <v>56</v>
      </c>
      <c r="N2034" s="1" t="s">
        <v>57</v>
      </c>
      <c r="O2034">
        <v>1</v>
      </c>
      <c r="P2034" t="b">
        <v>0</v>
      </c>
      <c r="Q2034" t="b">
        <v>0</v>
      </c>
      <c r="R2034" s="1" t="s">
        <v>41</v>
      </c>
      <c r="S2034" s="1" t="s">
        <v>53</v>
      </c>
      <c r="T2034">
        <v>5</v>
      </c>
      <c r="U2034" s="1" t="s">
        <v>42</v>
      </c>
      <c r="V2034" s="1" t="s">
        <v>46</v>
      </c>
      <c r="W2034" s="1" t="str">
        <f>IF(OR(MasterData[[#This Row],[Event]]="Christmas Market", MasterData[[#This Row],[Event]]="Christmas"), "Christmas Sale", "Non-Christmas Sale")</f>
        <v>Christmas Sale</v>
      </c>
      <c r="X2034" t="b">
        <v>1</v>
      </c>
      <c r="Y2034">
        <v>1</v>
      </c>
      <c r="Z2034">
        <v>76.27</v>
      </c>
      <c r="AA2034">
        <v>76.27</v>
      </c>
      <c r="AB2034">
        <v>0</v>
      </c>
      <c r="AC2034" t="str">
        <f>IF(MasterData[[#This Row],[Discount Amount]]&gt;0, "Promotional sale", "Non-Promotional Sales")</f>
        <v>Non-Promotional Sales</v>
      </c>
    </row>
    <row r="2035" spans="1:29" x14ac:dyDescent="0.25">
      <c r="A2035">
        <v>2034</v>
      </c>
      <c r="B2035" s="1" t="s">
        <v>344</v>
      </c>
      <c r="C2035" s="2">
        <v>0.59684027777777771</v>
      </c>
      <c r="D2035">
        <v>244</v>
      </c>
      <c r="E2035">
        <v>56</v>
      </c>
      <c r="F2035" s="1" t="s">
        <v>61</v>
      </c>
      <c r="G2035" s="1" t="s">
        <v>48</v>
      </c>
      <c r="H2035">
        <v>53.933300000000003</v>
      </c>
      <c r="I2035">
        <v>-116.5765</v>
      </c>
      <c r="J2035">
        <v>45</v>
      </c>
      <c r="K2035" t="b">
        <v>1</v>
      </c>
      <c r="L2035">
        <v>866</v>
      </c>
      <c r="M2035" s="1" t="s">
        <v>39</v>
      </c>
      <c r="N2035" s="1" t="s">
        <v>40</v>
      </c>
      <c r="O2035">
        <v>5</v>
      </c>
      <c r="P2035" t="b">
        <v>1</v>
      </c>
      <c r="Q2035" t="b">
        <v>0</v>
      </c>
      <c r="R2035" s="1" t="s">
        <v>52</v>
      </c>
      <c r="S2035" s="1" t="s">
        <v>53</v>
      </c>
      <c r="T2035">
        <v>5</v>
      </c>
      <c r="U2035" s="1" t="s">
        <v>42</v>
      </c>
      <c r="V2035" s="1" t="s">
        <v>35</v>
      </c>
      <c r="W2035" s="1" t="str">
        <f>IF(OR(MasterData[[#This Row],[Event]]="Christmas Market", MasterData[[#This Row],[Event]]="Christmas"), "Christmas Sale", "Non-Christmas Sale")</f>
        <v>Non-Christmas Sale</v>
      </c>
      <c r="X2035" t="b">
        <v>0</v>
      </c>
      <c r="Y2035">
        <v>1</v>
      </c>
      <c r="Z2035">
        <v>34.9</v>
      </c>
      <c r="AA2035">
        <v>174.48</v>
      </c>
      <c r="AB2035">
        <v>0</v>
      </c>
      <c r="AC2035" t="str">
        <f>IF(MasterData[[#This Row],[Discount Amount]]&gt;0, "Promotional sale", "Non-Promotional Sales")</f>
        <v>Non-Promotional Sales</v>
      </c>
    </row>
    <row r="2036" spans="1:29" x14ac:dyDescent="0.25">
      <c r="A2036">
        <v>2035</v>
      </c>
      <c r="B2036" s="1" t="s">
        <v>152</v>
      </c>
      <c r="C2036" s="2">
        <v>0.18549768518518528</v>
      </c>
      <c r="D2036">
        <v>338</v>
      </c>
      <c r="E2036">
        <v>60</v>
      </c>
      <c r="F2036" s="1" t="s">
        <v>37</v>
      </c>
      <c r="G2036" s="1" t="s">
        <v>70</v>
      </c>
      <c r="H2036">
        <v>54.273099999999999</v>
      </c>
      <c r="I2036">
        <v>-61.738799999999998</v>
      </c>
      <c r="J2036">
        <v>78</v>
      </c>
      <c r="K2036" t="b">
        <v>0</v>
      </c>
      <c r="L2036">
        <v>726</v>
      </c>
      <c r="M2036" s="1" t="s">
        <v>56</v>
      </c>
      <c r="N2036" s="1" t="s">
        <v>57</v>
      </c>
      <c r="O2036">
        <v>4</v>
      </c>
      <c r="P2036" t="b">
        <v>1</v>
      </c>
      <c r="Q2036" t="b">
        <v>0</v>
      </c>
      <c r="R2036" s="1" t="s">
        <v>41</v>
      </c>
      <c r="S2036" s="1" t="s">
        <v>53</v>
      </c>
      <c r="T2036">
        <v>1</v>
      </c>
      <c r="U2036" s="1" t="s">
        <v>42</v>
      </c>
      <c r="V2036" s="1" t="s">
        <v>59</v>
      </c>
      <c r="W2036" s="1" t="str">
        <f>IF(OR(MasterData[[#This Row],[Event]]="Christmas Market", MasterData[[#This Row],[Event]]="Christmas"), "Christmas Sale", "Non-Christmas Sale")</f>
        <v>Non-Christmas Sale</v>
      </c>
      <c r="X2036" t="b">
        <v>0</v>
      </c>
      <c r="Y2036">
        <v>1</v>
      </c>
      <c r="Z2036">
        <v>54.11</v>
      </c>
      <c r="AA2036">
        <v>216.42</v>
      </c>
      <c r="AB2036">
        <v>21.64</v>
      </c>
      <c r="AC2036" t="str">
        <f>IF(MasterData[[#This Row],[Discount Amount]]&gt;0, "Promotional sale", "Non-Promotional Sales")</f>
        <v>Promotional sale</v>
      </c>
    </row>
    <row r="2037" spans="1:29" x14ac:dyDescent="0.25">
      <c r="A2037">
        <v>2036</v>
      </c>
      <c r="B2037" s="1" t="s">
        <v>336</v>
      </c>
      <c r="C2037" s="2">
        <v>0.68956018518518514</v>
      </c>
      <c r="D2037">
        <v>410</v>
      </c>
      <c r="E2037">
        <v>37</v>
      </c>
      <c r="F2037" s="1" t="s">
        <v>61</v>
      </c>
      <c r="G2037" s="1" t="s">
        <v>29</v>
      </c>
      <c r="H2037">
        <v>51.253799999999998</v>
      </c>
      <c r="I2037">
        <v>-85.3232</v>
      </c>
      <c r="J2037">
        <v>85</v>
      </c>
      <c r="K2037" t="b">
        <v>1</v>
      </c>
      <c r="L2037">
        <v>995</v>
      </c>
      <c r="M2037" s="1" t="s">
        <v>74</v>
      </c>
      <c r="N2037" s="1" t="s">
        <v>75</v>
      </c>
      <c r="O2037">
        <v>5</v>
      </c>
      <c r="P2037" t="b">
        <v>0</v>
      </c>
      <c r="Q2037" t="b">
        <v>0</v>
      </c>
      <c r="R2037" s="1" t="s">
        <v>52</v>
      </c>
      <c r="S2037" s="1" t="s">
        <v>49</v>
      </c>
      <c r="T2037">
        <v>5</v>
      </c>
      <c r="U2037" s="1" t="s">
        <v>42</v>
      </c>
      <c r="V2037" s="1" t="s">
        <v>46</v>
      </c>
      <c r="W2037" s="1" t="str">
        <f>IF(OR(MasterData[[#This Row],[Event]]="Christmas Market", MasterData[[#This Row],[Event]]="Christmas"), "Christmas Sale", "Non-Christmas Sale")</f>
        <v>Christmas Sale</v>
      </c>
      <c r="X2037" t="b">
        <v>0</v>
      </c>
      <c r="Y2037">
        <v>5</v>
      </c>
      <c r="Z2037">
        <v>10.61</v>
      </c>
      <c r="AA2037">
        <v>53.05</v>
      </c>
      <c r="AB2037">
        <v>0</v>
      </c>
      <c r="AC2037" t="str">
        <f>IF(MasterData[[#This Row],[Discount Amount]]&gt;0, "Promotional sale", "Non-Promotional Sales")</f>
        <v>Non-Promotional Sales</v>
      </c>
    </row>
    <row r="2038" spans="1:29" x14ac:dyDescent="0.25">
      <c r="A2038">
        <v>2037</v>
      </c>
      <c r="B2038" s="1" t="s">
        <v>104</v>
      </c>
      <c r="C2038" s="2">
        <v>0.33456018518518515</v>
      </c>
      <c r="D2038">
        <v>210</v>
      </c>
      <c r="E2038">
        <v>63</v>
      </c>
      <c r="F2038" s="1" t="s">
        <v>37</v>
      </c>
      <c r="G2038" s="1" t="s">
        <v>48</v>
      </c>
      <c r="H2038">
        <v>53.933300000000003</v>
      </c>
      <c r="I2038">
        <v>-116.5765</v>
      </c>
      <c r="J2038">
        <v>24</v>
      </c>
      <c r="K2038" t="b">
        <v>1</v>
      </c>
      <c r="L2038">
        <v>966</v>
      </c>
      <c r="M2038" s="1" t="s">
        <v>30</v>
      </c>
      <c r="N2038" s="1" t="s">
        <v>31</v>
      </c>
      <c r="O2038">
        <v>2</v>
      </c>
      <c r="P2038" t="b">
        <v>1</v>
      </c>
      <c r="Q2038" t="b">
        <v>1</v>
      </c>
      <c r="R2038" s="1" t="s">
        <v>52</v>
      </c>
      <c r="S2038" s="1" t="s">
        <v>49</v>
      </c>
      <c r="T2038">
        <v>4</v>
      </c>
      <c r="U2038" s="1" t="s">
        <v>42</v>
      </c>
      <c r="V2038" s="1" t="s">
        <v>46</v>
      </c>
      <c r="W2038" s="1" t="str">
        <f>IF(OR(MasterData[[#This Row],[Event]]="Christmas Market", MasterData[[#This Row],[Event]]="Christmas"), "Christmas Sale", "Non-Christmas Sale")</f>
        <v>Christmas Sale</v>
      </c>
      <c r="X2038" t="b">
        <v>0</v>
      </c>
      <c r="Y2038">
        <v>3</v>
      </c>
      <c r="Z2038">
        <v>34.24</v>
      </c>
      <c r="AA2038">
        <v>68.48</v>
      </c>
      <c r="AB2038">
        <v>0</v>
      </c>
      <c r="AC2038" t="str">
        <f>IF(MasterData[[#This Row],[Discount Amount]]&gt;0, "Promotional sale", "Non-Promotional Sales")</f>
        <v>Non-Promotional Sales</v>
      </c>
    </row>
    <row r="2039" spans="1:29" x14ac:dyDescent="0.25">
      <c r="A2039">
        <v>2038</v>
      </c>
      <c r="B2039" s="1" t="s">
        <v>352</v>
      </c>
      <c r="C2039" s="2">
        <v>0.29180555555555565</v>
      </c>
      <c r="D2039">
        <v>244</v>
      </c>
      <c r="E2039">
        <v>67</v>
      </c>
      <c r="F2039" s="1" t="s">
        <v>61</v>
      </c>
      <c r="G2039" s="1" t="s">
        <v>77</v>
      </c>
      <c r="H2039">
        <v>64.282300000000006</v>
      </c>
      <c r="I2039">
        <v>-135</v>
      </c>
      <c r="J2039">
        <v>100</v>
      </c>
      <c r="K2039" t="b">
        <v>0</v>
      </c>
      <c r="L2039">
        <v>383</v>
      </c>
      <c r="M2039" s="1" t="s">
        <v>30</v>
      </c>
      <c r="N2039" s="1" t="s">
        <v>31</v>
      </c>
      <c r="O2039">
        <v>4</v>
      </c>
      <c r="P2039" t="b">
        <v>1</v>
      </c>
      <c r="Q2039" t="b">
        <v>0</v>
      </c>
      <c r="R2039" s="1" t="s">
        <v>41</v>
      </c>
      <c r="S2039" s="1" t="s">
        <v>33</v>
      </c>
      <c r="T2039">
        <v>3</v>
      </c>
      <c r="U2039" s="1" t="s">
        <v>42</v>
      </c>
      <c r="V2039" s="1" t="s">
        <v>35</v>
      </c>
      <c r="W2039" s="1" t="str">
        <f>IF(OR(MasterData[[#This Row],[Event]]="Christmas Market", MasterData[[#This Row],[Event]]="Christmas"), "Christmas Sale", "Non-Christmas Sale")</f>
        <v>Non-Christmas Sale</v>
      </c>
      <c r="X2039" t="b">
        <v>0</v>
      </c>
      <c r="Y2039">
        <v>4</v>
      </c>
      <c r="Z2039">
        <v>40.75</v>
      </c>
      <c r="AA2039">
        <v>162.99</v>
      </c>
      <c r="AB2039">
        <v>0</v>
      </c>
      <c r="AC2039" t="str">
        <f>IF(MasterData[[#This Row],[Discount Amount]]&gt;0, "Promotional sale", "Non-Promotional Sales")</f>
        <v>Non-Promotional Sales</v>
      </c>
    </row>
    <row r="2040" spans="1:29" x14ac:dyDescent="0.25">
      <c r="A2040">
        <v>2039</v>
      </c>
      <c r="B2040" s="1" t="s">
        <v>346</v>
      </c>
      <c r="C2040" s="2">
        <v>0.11577546296296304</v>
      </c>
      <c r="D2040">
        <v>20</v>
      </c>
      <c r="E2040">
        <v>65</v>
      </c>
      <c r="F2040" s="1" t="s">
        <v>61</v>
      </c>
      <c r="G2040" s="1" t="s">
        <v>38</v>
      </c>
      <c r="H2040">
        <v>53.726700000000001</v>
      </c>
      <c r="I2040">
        <v>-127.6476</v>
      </c>
      <c r="J2040">
        <v>66</v>
      </c>
      <c r="K2040" t="b">
        <v>1</v>
      </c>
      <c r="L2040">
        <v>320</v>
      </c>
      <c r="M2040" s="1" t="s">
        <v>30</v>
      </c>
      <c r="N2040" s="1" t="s">
        <v>31</v>
      </c>
      <c r="O2040">
        <v>5</v>
      </c>
      <c r="P2040" t="b">
        <v>1</v>
      </c>
      <c r="Q2040" t="b">
        <v>0</v>
      </c>
      <c r="R2040" s="1" t="s">
        <v>41</v>
      </c>
      <c r="S2040" s="1" t="s">
        <v>58</v>
      </c>
      <c r="T2040">
        <v>5</v>
      </c>
      <c r="U2040" s="1" t="s">
        <v>42</v>
      </c>
      <c r="V2040" s="1" t="s">
        <v>35</v>
      </c>
      <c r="W2040" s="1" t="str">
        <f>IF(OR(MasterData[[#This Row],[Event]]="Christmas Market", MasterData[[#This Row],[Event]]="Christmas"), "Christmas Sale", "Non-Christmas Sale")</f>
        <v>Non-Christmas Sale</v>
      </c>
      <c r="X2040" t="b">
        <v>0</v>
      </c>
      <c r="Y2040">
        <v>5</v>
      </c>
      <c r="Z2040">
        <v>69.31</v>
      </c>
      <c r="AA2040">
        <v>346.57</v>
      </c>
      <c r="AB2040">
        <v>0</v>
      </c>
      <c r="AC2040" t="str">
        <f>IF(MasterData[[#This Row],[Discount Amount]]&gt;0, "Promotional sale", "Non-Promotional Sales")</f>
        <v>Non-Promotional Sales</v>
      </c>
    </row>
    <row r="2041" spans="1:29" x14ac:dyDescent="0.25">
      <c r="A2041">
        <v>2040</v>
      </c>
      <c r="B2041" s="1" t="s">
        <v>406</v>
      </c>
      <c r="C2041" s="2">
        <v>0.9650347222222222</v>
      </c>
      <c r="D2041">
        <v>12</v>
      </c>
      <c r="E2041">
        <v>30</v>
      </c>
      <c r="F2041" s="1" t="s">
        <v>28</v>
      </c>
      <c r="G2041" s="1" t="s">
        <v>29</v>
      </c>
      <c r="H2041">
        <v>51.253799999999998</v>
      </c>
      <c r="I2041">
        <v>-85.3232</v>
      </c>
      <c r="J2041">
        <v>96</v>
      </c>
      <c r="K2041" t="b">
        <v>1</v>
      </c>
      <c r="L2041">
        <v>628</v>
      </c>
      <c r="M2041" s="1" t="s">
        <v>30</v>
      </c>
      <c r="N2041" s="1" t="s">
        <v>31</v>
      </c>
      <c r="O2041">
        <v>5</v>
      </c>
      <c r="P2041" t="b">
        <v>1</v>
      </c>
      <c r="Q2041" t="b">
        <v>0</v>
      </c>
      <c r="R2041" s="1" t="s">
        <v>52</v>
      </c>
      <c r="S2041" s="1" t="s">
        <v>58</v>
      </c>
      <c r="T2041">
        <v>1</v>
      </c>
      <c r="U2041" s="1" t="s">
        <v>34</v>
      </c>
      <c r="V2041" s="1" t="s">
        <v>46</v>
      </c>
      <c r="W2041" s="1" t="str">
        <f>IF(OR(MasterData[[#This Row],[Event]]="Christmas Market", MasterData[[#This Row],[Event]]="Christmas"), "Christmas Sale", "Non-Christmas Sale")</f>
        <v>Christmas Sale</v>
      </c>
      <c r="X2041" t="b">
        <v>1</v>
      </c>
      <c r="Y2041">
        <v>5</v>
      </c>
      <c r="Z2041">
        <v>64.459999999999994</v>
      </c>
      <c r="AA2041">
        <v>322.27999999999997</v>
      </c>
      <c r="AB2041">
        <v>0</v>
      </c>
      <c r="AC2041" t="str">
        <f>IF(MasterData[[#This Row],[Discount Amount]]&gt;0, "Promotional sale", "Non-Promotional Sales")</f>
        <v>Non-Promotional Sales</v>
      </c>
    </row>
    <row r="2042" spans="1:29" x14ac:dyDescent="0.25">
      <c r="A2042">
        <v>2041</v>
      </c>
      <c r="B2042" s="1" t="s">
        <v>93</v>
      </c>
      <c r="C2042" s="2">
        <v>0.8154513888888888</v>
      </c>
      <c r="D2042">
        <v>392</v>
      </c>
      <c r="E2042">
        <v>56</v>
      </c>
      <c r="F2042" s="1" t="s">
        <v>61</v>
      </c>
      <c r="G2042" s="1" t="s">
        <v>48</v>
      </c>
      <c r="H2042">
        <v>53.933300000000003</v>
      </c>
      <c r="I2042">
        <v>-116.5765</v>
      </c>
      <c r="J2042">
        <v>15</v>
      </c>
      <c r="K2042" t="b">
        <v>0</v>
      </c>
      <c r="L2042">
        <v>834</v>
      </c>
      <c r="M2042" s="1" t="s">
        <v>30</v>
      </c>
      <c r="N2042" s="1" t="s">
        <v>31</v>
      </c>
      <c r="O2042">
        <v>3</v>
      </c>
      <c r="P2042" t="b">
        <v>1</v>
      </c>
      <c r="Q2042" t="b">
        <v>0</v>
      </c>
      <c r="R2042" s="1" t="s">
        <v>41</v>
      </c>
      <c r="S2042" s="1" t="s">
        <v>33</v>
      </c>
      <c r="T2042">
        <v>3</v>
      </c>
      <c r="U2042" s="1" t="s">
        <v>42</v>
      </c>
      <c r="V2042" s="1" t="s">
        <v>59</v>
      </c>
      <c r="W2042" s="1" t="str">
        <f>IF(OR(MasterData[[#This Row],[Event]]="Christmas Market", MasterData[[#This Row],[Event]]="Christmas"), "Christmas Sale", "Non-Christmas Sale")</f>
        <v>Non-Christmas Sale</v>
      </c>
      <c r="X2042" t="b">
        <v>0</v>
      </c>
      <c r="Y2042">
        <v>3</v>
      </c>
      <c r="Z2042">
        <v>55.77</v>
      </c>
      <c r="AA2042">
        <v>167.32</v>
      </c>
      <c r="AB2042">
        <v>16.73</v>
      </c>
      <c r="AC2042" t="str">
        <f>IF(MasterData[[#This Row],[Discount Amount]]&gt;0, "Promotional sale", "Non-Promotional Sales")</f>
        <v>Promotional sale</v>
      </c>
    </row>
    <row r="2043" spans="1:29" x14ac:dyDescent="0.25">
      <c r="A2043">
        <v>2042</v>
      </c>
      <c r="B2043" s="1" t="s">
        <v>90</v>
      </c>
      <c r="C2043" s="2">
        <v>0.67442129629629632</v>
      </c>
      <c r="D2043">
        <v>450</v>
      </c>
      <c r="E2043">
        <v>38</v>
      </c>
      <c r="F2043" s="1" t="s">
        <v>61</v>
      </c>
      <c r="G2043" s="1" t="s">
        <v>81</v>
      </c>
      <c r="H2043">
        <v>64.248000000000005</v>
      </c>
      <c r="I2043">
        <v>-84.889600000000002</v>
      </c>
      <c r="J2043">
        <v>76</v>
      </c>
      <c r="K2043" t="b">
        <v>0</v>
      </c>
      <c r="L2043">
        <v>147</v>
      </c>
      <c r="M2043" s="1" t="s">
        <v>30</v>
      </c>
      <c r="N2043" s="1" t="s">
        <v>31</v>
      </c>
      <c r="O2043">
        <v>1</v>
      </c>
      <c r="P2043" t="b">
        <v>0</v>
      </c>
      <c r="Q2043" t="b">
        <v>0</v>
      </c>
      <c r="R2043" s="1" t="s">
        <v>32</v>
      </c>
      <c r="S2043" s="1" t="s">
        <v>58</v>
      </c>
      <c r="T2043">
        <v>3</v>
      </c>
      <c r="U2043" s="1" t="s">
        <v>42</v>
      </c>
      <c r="V2043" s="1" t="s">
        <v>35</v>
      </c>
      <c r="W2043" s="1" t="str">
        <f>IF(OR(MasterData[[#This Row],[Event]]="Christmas Market", MasterData[[#This Row],[Event]]="Christmas"), "Christmas Sale", "Non-Christmas Sale")</f>
        <v>Non-Christmas Sale</v>
      </c>
      <c r="X2043" t="b">
        <v>1</v>
      </c>
      <c r="Y2043">
        <v>5</v>
      </c>
      <c r="Z2043">
        <v>86.71</v>
      </c>
      <c r="AA2043">
        <v>86.71</v>
      </c>
      <c r="AB2043">
        <v>0</v>
      </c>
      <c r="AC2043" t="str">
        <f>IF(MasterData[[#This Row],[Discount Amount]]&gt;0, "Promotional sale", "Non-Promotional Sales")</f>
        <v>Non-Promotional Sales</v>
      </c>
    </row>
    <row r="2044" spans="1:29" x14ac:dyDescent="0.25">
      <c r="A2044">
        <v>2043</v>
      </c>
      <c r="B2044" s="1" t="s">
        <v>230</v>
      </c>
      <c r="C2044" s="2">
        <v>0.2485532407407407</v>
      </c>
      <c r="D2044">
        <v>491</v>
      </c>
      <c r="E2044">
        <v>20</v>
      </c>
      <c r="F2044" s="1" t="s">
        <v>61</v>
      </c>
      <c r="G2044" s="1" t="s">
        <v>77</v>
      </c>
      <c r="H2044">
        <v>64.282300000000006</v>
      </c>
      <c r="I2044">
        <v>-135</v>
      </c>
      <c r="J2044">
        <v>59</v>
      </c>
      <c r="K2044" t="b">
        <v>1</v>
      </c>
      <c r="L2044">
        <v>433</v>
      </c>
      <c r="M2044" s="1" t="s">
        <v>39</v>
      </c>
      <c r="N2044" s="1" t="s">
        <v>40</v>
      </c>
      <c r="O2044">
        <v>2</v>
      </c>
      <c r="P2044" t="b">
        <v>1</v>
      </c>
      <c r="Q2044" t="b">
        <v>0</v>
      </c>
      <c r="R2044" s="1" t="s">
        <v>32</v>
      </c>
      <c r="S2044" s="1" t="s">
        <v>33</v>
      </c>
      <c r="T2044">
        <v>5</v>
      </c>
      <c r="U2044" s="1" t="s">
        <v>45</v>
      </c>
      <c r="V2044" s="1" t="s">
        <v>46</v>
      </c>
      <c r="W2044" s="1" t="str">
        <f>IF(OR(MasterData[[#This Row],[Event]]="Christmas Market", MasterData[[#This Row],[Event]]="Christmas"), "Christmas Sale", "Non-Christmas Sale")</f>
        <v>Christmas Sale</v>
      </c>
      <c r="X2044" t="b">
        <v>1</v>
      </c>
      <c r="Y2044">
        <v>5</v>
      </c>
      <c r="Z2044">
        <v>21.92</v>
      </c>
      <c r="AA2044">
        <v>43.83</v>
      </c>
      <c r="AB2044">
        <v>0</v>
      </c>
      <c r="AC2044" t="str">
        <f>IF(MasterData[[#This Row],[Discount Amount]]&gt;0, "Promotional sale", "Non-Promotional Sales")</f>
        <v>Non-Promotional Sales</v>
      </c>
    </row>
    <row r="2045" spans="1:29" x14ac:dyDescent="0.25">
      <c r="A2045">
        <v>2044</v>
      </c>
      <c r="B2045" s="1" t="s">
        <v>326</v>
      </c>
      <c r="C2045" s="2">
        <v>0.54262731481481485</v>
      </c>
      <c r="D2045">
        <v>399</v>
      </c>
      <c r="E2045">
        <v>34</v>
      </c>
      <c r="F2045" s="1" t="s">
        <v>61</v>
      </c>
      <c r="G2045" s="1" t="s">
        <v>68</v>
      </c>
      <c r="H2045">
        <v>46.318800000000003</v>
      </c>
      <c r="I2045">
        <v>-63.146099999999997</v>
      </c>
      <c r="J2045">
        <v>68</v>
      </c>
      <c r="K2045" t="b">
        <v>1</v>
      </c>
      <c r="L2045">
        <v>870</v>
      </c>
      <c r="M2045" s="1" t="s">
        <v>30</v>
      </c>
      <c r="N2045" s="1" t="s">
        <v>31</v>
      </c>
      <c r="O2045">
        <v>3</v>
      </c>
      <c r="P2045" t="b">
        <v>0</v>
      </c>
      <c r="Q2045" t="b">
        <v>0</v>
      </c>
      <c r="R2045" s="1" t="s">
        <v>32</v>
      </c>
      <c r="S2045" s="1" t="s">
        <v>49</v>
      </c>
      <c r="T2045">
        <v>1</v>
      </c>
      <c r="U2045" s="1" t="s">
        <v>42</v>
      </c>
      <c r="V2045" s="1" t="s">
        <v>59</v>
      </c>
      <c r="W2045" s="1" t="str">
        <f>IF(OR(MasterData[[#This Row],[Event]]="Christmas Market", MasterData[[#This Row],[Event]]="Christmas"), "Christmas Sale", "Non-Christmas Sale")</f>
        <v>Non-Christmas Sale</v>
      </c>
      <c r="X2045" t="b">
        <v>0</v>
      </c>
      <c r="Y2045">
        <v>3</v>
      </c>
      <c r="Z2045">
        <v>38.69</v>
      </c>
      <c r="AA2045">
        <v>116.06</v>
      </c>
      <c r="AB2045">
        <v>11.61</v>
      </c>
      <c r="AC2045" t="str">
        <f>IF(MasterData[[#This Row],[Discount Amount]]&gt;0, "Promotional sale", "Non-Promotional Sales")</f>
        <v>Promotional sale</v>
      </c>
    </row>
    <row r="2046" spans="1:29" x14ac:dyDescent="0.25">
      <c r="A2046">
        <v>2045</v>
      </c>
      <c r="B2046" s="1" t="s">
        <v>80</v>
      </c>
      <c r="C2046" s="2">
        <v>1.172453703703713E-2</v>
      </c>
      <c r="D2046">
        <v>21</v>
      </c>
      <c r="E2046">
        <v>63</v>
      </c>
      <c r="F2046" s="1" t="s">
        <v>61</v>
      </c>
      <c r="G2046" s="1" t="s">
        <v>55</v>
      </c>
      <c r="H2046">
        <v>52.939900000000002</v>
      </c>
      <c r="I2046">
        <v>-106.4509</v>
      </c>
      <c r="J2046">
        <v>90</v>
      </c>
      <c r="K2046" t="b">
        <v>0</v>
      </c>
      <c r="L2046">
        <v>990</v>
      </c>
      <c r="M2046" s="1" t="s">
        <v>39</v>
      </c>
      <c r="N2046" s="1" t="s">
        <v>40</v>
      </c>
      <c r="O2046">
        <v>1</v>
      </c>
      <c r="P2046" t="b">
        <v>1</v>
      </c>
      <c r="Q2046" t="b">
        <v>0</v>
      </c>
      <c r="R2046" s="1" t="s">
        <v>32</v>
      </c>
      <c r="S2046" s="1" t="s">
        <v>53</v>
      </c>
      <c r="T2046">
        <v>4</v>
      </c>
      <c r="U2046" s="1" t="s">
        <v>42</v>
      </c>
      <c r="V2046" s="1" t="s">
        <v>59</v>
      </c>
      <c r="W2046" s="1" t="str">
        <f>IF(OR(MasterData[[#This Row],[Event]]="Christmas Market", MasterData[[#This Row],[Event]]="Christmas"), "Christmas Sale", "Non-Christmas Sale")</f>
        <v>Non-Christmas Sale</v>
      </c>
      <c r="X2046" t="b">
        <v>1</v>
      </c>
      <c r="Y2046">
        <v>3</v>
      </c>
      <c r="Z2046">
        <v>46.03</v>
      </c>
      <c r="AA2046">
        <v>46.03</v>
      </c>
      <c r="AB2046">
        <v>4.5999999999999996</v>
      </c>
      <c r="AC2046" t="str">
        <f>IF(MasterData[[#This Row],[Discount Amount]]&gt;0, "Promotional sale", "Non-Promotional Sales")</f>
        <v>Promotional sale</v>
      </c>
    </row>
    <row r="2047" spans="1:29" x14ac:dyDescent="0.25">
      <c r="A2047">
        <v>2046</v>
      </c>
      <c r="B2047" s="1" t="s">
        <v>423</v>
      </c>
      <c r="C2047" s="2">
        <v>0.33570601851851856</v>
      </c>
      <c r="D2047">
        <v>238</v>
      </c>
      <c r="E2047">
        <v>60</v>
      </c>
      <c r="F2047" s="1" t="s">
        <v>37</v>
      </c>
      <c r="G2047" s="1" t="s">
        <v>79</v>
      </c>
      <c r="H2047">
        <v>63.588799999999999</v>
      </c>
      <c r="I2047">
        <v>-115.5069</v>
      </c>
      <c r="J2047">
        <v>8</v>
      </c>
      <c r="K2047" t="b">
        <v>1</v>
      </c>
      <c r="L2047">
        <v>100</v>
      </c>
      <c r="M2047" s="1" t="s">
        <v>63</v>
      </c>
      <c r="N2047" s="1" t="s">
        <v>64</v>
      </c>
      <c r="O2047">
        <v>4</v>
      </c>
      <c r="P2047" t="b">
        <v>1</v>
      </c>
      <c r="Q2047" t="b">
        <v>1</v>
      </c>
      <c r="R2047" s="1" t="s">
        <v>52</v>
      </c>
      <c r="S2047" s="1" t="s">
        <v>49</v>
      </c>
      <c r="T2047">
        <v>4</v>
      </c>
      <c r="U2047" s="1" t="s">
        <v>42</v>
      </c>
      <c r="V2047" s="1" t="s">
        <v>46</v>
      </c>
      <c r="W2047" s="1" t="str">
        <f>IF(OR(MasterData[[#This Row],[Event]]="Christmas Market", MasterData[[#This Row],[Event]]="Christmas"), "Christmas Sale", "Non-Christmas Sale")</f>
        <v>Christmas Sale</v>
      </c>
      <c r="X2047" t="b">
        <v>1</v>
      </c>
      <c r="Y2047">
        <v>2</v>
      </c>
      <c r="Z2047">
        <v>69.290000000000006</v>
      </c>
      <c r="AA2047">
        <v>277.14</v>
      </c>
      <c r="AB2047">
        <v>0</v>
      </c>
      <c r="AC2047" t="str">
        <f>IF(MasterData[[#This Row],[Discount Amount]]&gt;0, "Promotional sale", "Non-Promotional Sales")</f>
        <v>Non-Promotional Sales</v>
      </c>
    </row>
    <row r="2048" spans="1:29" x14ac:dyDescent="0.25">
      <c r="A2048">
        <v>2047</v>
      </c>
      <c r="B2048" s="1" t="s">
        <v>72</v>
      </c>
      <c r="C2048" s="2">
        <v>0.64246527777777773</v>
      </c>
      <c r="D2048">
        <v>443</v>
      </c>
      <c r="E2048">
        <v>32</v>
      </c>
      <c r="F2048" s="1" t="s">
        <v>28</v>
      </c>
      <c r="G2048" s="1" t="s">
        <v>51</v>
      </c>
      <c r="H2048">
        <v>53.760899999999999</v>
      </c>
      <c r="I2048">
        <v>-98.813900000000004</v>
      </c>
      <c r="J2048">
        <v>23</v>
      </c>
      <c r="K2048" t="b">
        <v>1</v>
      </c>
      <c r="L2048">
        <v>166</v>
      </c>
      <c r="M2048" s="1" t="s">
        <v>63</v>
      </c>
      <c r="N2048" s="1" t="s">
        <v>64</v>
      </c>
      <c r="O2048">
        <v>1</v>
      </c>
      <c r="P2048" t="b">
        <v>0</v>
      </c>
      <c r="Q2048" t="b">
        <v>0</v>
      </c>
      <c r="R2048" s="1" t="s">
        <v>52</v>
      </c>
      <c r="S2048" s="1" t="s">
        <v>53</v>
      </c>
      <c r="T2048">
        <v>3</v>
      </c>
      <c r="U2048" s="1" t="s">
        <v>34</v>
      </c>
      <c r="V2048" s="1" t="s">
        <v>59</v>
      </c>
      <c r="W2048" s="1" t="str">
        <f>IF(OR(MasterData[[#This Row],[Event]]="Christmas Market", MasterData[[#This Row],[Event]]="Christmas"), "Christmas Sale", "Non-Christmas Sale")</f>
        <v>Non-Christmas Sale</v>
      </c>
      <c r="X2048" t="b">
        <v>0</v>
      </c>
      <c r="Y2048">
        <v>2</v>
      </c>
      <c r="Z2048">
        <v>94.9</v>
      </c>
      <c r="AA2048">
        <v>94.9</v>
      </c>
      <c r="AB2048">
        <v>9.49</v>
      </c>
      <c r="AC2048" t="str">
        <f>IF(MasterData[[#This Row],[Discount Amount]]&gt;0, "Promotional sale", "Non-Promotional Sales")</f>
        <v>Promotional sale</v>
      </c>
    </row>
    <row r="2049" spans="1:29" x14ac:dyDescent="0.25">
      <c r="A2049">
        <v>2048</v>
      </c>
      <c r="B2049" s="1" t="s">
        <v>163</v>
      </c>
      <c r="C2049" s="2">
        <v>0.61962962962962953</v>
      </c>
      <c r="D2049">
        <v>480</v>
      </c>
      <c r="E2049">
        <v>59</v>
      </c>
      <c r="F2049" s="1" t="s">
        <v>61</v>
      </c>
      <c r="G2049" s="1" t="s">
        <v>79</v>
      </c>
      <c r="H2049">
        <v>63.588799999999999</v>
      </c>
      <c r="I2049">
        <v>-115.5069</v>
      </c>
      <c r="J2049">
        <v>69</v>
      </c>
      <c r="K2049" t="b">
        <v>0</v>
      </c>
      <c r="L2049">
        <v>19</v>
      </c>
      <c r="M2049" s="1" t="s">
        <v>63</v>
      </c>
      <c r="N2049" s="1" t="s">
        <v>64</v>
      </c>
      <c r="O2049">
        <v>1</v>
      </c>
      <c r="P2049" t="b">
        <v>1</v>
      </c>
      <c r="Q2049" t="b">
        <v>0</v>
      </c>
      <c r="R2049" s="1" t="s">
        <v>32</v>
      </c>
      <c r="S2049" s="1" t="s">
        <v>33</v>
      </c>
      <c r="T2049">
        <v>1</v>
      </c>
      <c r="U2049" s="1" t="s">
        <v>34</v>
      </c>
      <c r="V2049" s="1" t="s">
        <v>35</v>
      </c>
      <c r="W2049" s="1" t="str">
        <f>IF(OR(MasterData[[#This Row],[Event]]="Christmas Market", MasterData[[#This Row],[Event]]="Christmas"), "Christmas Sale", "Non-Christmas Sale")</f>
        <v>Non-Christmas Sale</v>
      </c>
      <c r="X2049" t="b">
        <v>0</v>
      </c>
      <c r="Y2049">
        <v>5</v>
      </c>
      <c r="Z2049">
        <v>75.040000000000006</v>
      </c>
      <c r="AA2049">
        <v>75.040000000000006</v>
      </c>
      <c r="AB2049">
        <v>0</v>
      </c>
      <c r="AC2049" t="str">
        <f>IF(MasterData[[#This Row],[Discount Amount]]&gt;0, "Promotional sale", "Non-Promotional Sales")</f>
        <v>Non-Promotional Sales</v>
      </c>
    </row>
    <row r="2050" spans="1:29" x14ac:dyDescent="0.25">
      <c r="A2050">
        <v>2049</v>
      </c>
      <c r="B2050" s="1" t="s">
        <v>214</v>
      </c>
      <c r="C2050" s="2">
        <v>0.10593750000000002</v>
      </c>
      <c r="D2050">
        <v>231</v>
      </c>
      <c r="E2050">
        <v>20</v>
      </c>
      <c r="F2050" s="1" t="s">
        <v>28</v>
      </c>
      <c r="G2050" s="1" t="s">
        <v>77</v>
      </c>
      <c r="H2050">
        <v>64.282300000000006</v>
      </c>
      <c r="I2050">
        <v>-135</v>
      </c>
      <c r="J2050">
        <v>46</v>
      </c>
      <c r="K2050" t="b">
        <v>0</v>
      </c>
      <c r="L2050">
        <v>742</v>
      </c>
      <c r="M2050" s="1" t="s">
        <v>39</v>
      </c>
      <c r="N2050" s="1" t="s">
        <v>40</v>
      </c>
      <c r="O2050">
        <v>2</v>
      </c>
      <c r="P2050" t="b">
        <v>0</v>
      </c>
      <c r="Q2050" t="b">
        <v>1</v>
      </c>
      <c r="R2050" s="1" t="s">
        <v>41</v>
      </c>
      <c r="S2050" s="1" t="s">
        <v>53</v>
      </c>
      <c r="T2050">
        <v>2</v>
      </c>
      <c r="U2050" s="1" t="s">
        <v>45</v>
      </c>
      <c r="V2050" s="1" t="s">
        <v>35</v>
      </c>
      <c r="W2050" s="1" t="str">
        <f>IF(OR(MasterData[[#This Row],[Event]]="Christmas Market", MasterData[[#This Row],[Event]]="Christmas"), "Christmas Sale", "Non-Christmas Sale")</f>
        <v>Non-Christmas Sale</v>
      </c>
      <c r="X2050" t="b">
        <v>1</v>
      </c>
      <c r="Y2050">
        <v>5</v>
      </c>
      <c r="Z2050">
        <v>60.41</v>
      </c>
      <c r="AA2050">
        <v>120.82</v>
      </c>
      <c r="AB2050">
        <v>0</v>
      </c>
      <c r="AC2050" t="str">
        <f>IF(MasterData[[#This Row],[Discount Amount]]&gt;0, "Promotional sale", "Non-Promotional Sales")</f>
        <v>Non-Promotional Sales</v>
      </c>
    </row>
    <row r="2051" spans="1:29" x14ac:dyDescent="0.25">
      <c r="A2051">
        <v>2050</v>
      </c>
      <c r="B2051" s="1" t="s">
        <v>351</v>
      </c>
      <c r="C2051" s="2">
        <v>7.8194444444444455E-2</v>
      </c>
      <c r="D2051">
        <v>277</v>
      </c>
      <c r="E2051">
        <v>63</v>
      </c>
      <c r="F2051" s="1" t="s">
        <v>28</v>
      </c>
      <c r="G2051" s="1" t="s">
        <v>48</v>
      </c>
      <c r="H2051">
        <v>53.933300000000003</v>
      </c>
      <c r="I2051">
        <v>-116.5765</v>
      </c>
      <c r="J2051">
        <v>46</v>
      </c>
      <c r="K2051" t="b">
        <v>0</v>
      </c>
      <c r="L2051">
        <v>117</v>
      </c>
      <c r="M2051" s="1" t="s">
        <v>63</v>
      </c>
      <c r="N2051" s="1" t="s">
        <v>64</v>
      </c>
      <c r="O2051">
        <v>5</v>
      </c>
      <c r="P2051" t="b">
        <v>1</v>
      </c>
      <c r="Q2051" t="b">
        <v>0</v>
      </c>
      <c r="R2051" s="1" t="s">
        <v>32</v>
      </c>
      <c r="S2051" s="1" t="s">
        <v>58</v>
      </c>
      <c r="T2051">
        <v>4</v>
      </c>
      <c r="U2051" s="1" t="s">
        <v>34</v>
      </c>
      <c r="V2051" s="1" t="s">
        <v>35</v>
      </c>
      <c r="W2051" s="1" t="str">
        <f>IF(OR(MasterData[[#This Row],[Event]]="Christmas Market", MasterData[[#This Row],[Event]]="Christmas"), "Christmas Sale", "Non-Christmas Sale")</f>
        <v>Non-Christmas Sale</v>
      </c>
      <c r="X2051" t="b">
        <v>0</v>
      </c>
      <c r="Y2051">
        <v>2</v>
      </c>
      <c r="Z2051">
        <v>87.3</v>
      </c>
      <c r="AA2051">
        <v>436.51</v>
      </c>
      <c r="AB2051">
        <v>0</v>
      </c>
      <c r="AC2051" t="str">
        <f>IF(MasterData[[#This Row],[Discount Amount]]&gt;0, "Promotional sale", "Non-Promotional Sales")</f>
        <v>Non-Promotional Sales</v>
      </c>
    </row>
    <row r="2052" spans="1:29" x14ac:dyDescent="0.25">
      <c r="A2052">
        <v>2051</v>
      </c>
      <c r="B2052" s="1" t="s">
        <v>184</v>
      </c>
      <c r="C2052" s="2">
        <v>0.36210648148148139</v>
      </c>
      <c r="D2052">
        <v>317</v>
      </c>
      <c r="E2052">
        <v>50</v>
      </c>
      <c r="F2052" s="1" t="s">
        <v>28</v>
      </c>
      <c r="G2052" s="1" t="s">
        <v>29</v>
      </c>
      <c r="H2052">
        <v>51.253799999999998</v>
      </c>
      <c r="I2052">
        <v>-85.3232</v>
      </c>
      <c r="J2052">
        <v>65</v>
      </c>
      <c r="K2052" t="b">
        <v>1</v>
      </c>
      <c r="L2052">
        <v>757</v>
      </c>
      <c r="M2052" s="1" t="s">
        <v>63</v>
      </c>
      <c r="N2052" s="1" t="s">
        <v>64</v>
      </c>
      <c r="O2052">
        <v>1</v>
      </c>
      <c r="P2052" t="b">
        <v>1</v>
      </c>
      <c r="Q2052" t="b">
        <v>0</v>
      </c>
      <c r="R2052" s="1" t="s">
        <v>52</v>
      </c>
      <c r="S2052" s="1" t="s">
        <v>53</v>
      </c>
      <c r="T2052">
        <v>3</v>
      </c>
      <c r="U2052" s="1" t="s">
        <v>34</v>
      </c>
      <c r="V2052" s="1" t="s">
        <v>35</v>
      </c>
      <c r="W2052" s="1" t="str">
        <f>IF(OR(MasterData[[#This Row],[Event]]="Christmas Market", MasterData[[#This Row],[Event]]="Christmas"), "Christmas Sale", "Non-Christmas Sale")</f>
        <v>Non-Christmas Sale</v>
      </c>
      <c r="X2052" t="b">
        <v>1</v>
      </c>
      <c r="Y2052">
        <v>5</v>
      </c>
      <c r="Z2052">
        <v>57.58</v>
      </c>
      <c r="AA2052">
        <v>57.58</v>
      </c>
      <c r="AB2052">
        <v>0</v>
      </c>
      <c r="AC2052" t="str">
        <f>IF(MasterData[[#This Row],[Discount Amount]]&gt;0, "Promotional sale", "Non-Promotional Sales")</f>
        <v>Non-Promotional Sales</v>
      </c>
    </row>
    <row r="2053" spans="1:29" x14ac:dyDescent="0.25">
      <c r="A2053">
        <v>2052</v>
      </c>
      <c r="B2053" s="1" t="s">
        <v>250</v>
      </c>
      <c r="C2053" s="2">
        <v>0.89733796296296298</v>
      </c>
      <c r="D2053">
        <v>358</v>
      </c>
      <c r="E2053">
        <v>27</v>
      </c>
      <c r="F2053" s="1" t="s">
        <v>28</v>
      </c>
      <c r="G2053" s="1" t="s">
        <v>29</v>
      </c>
      <c r="H2053">
        <v>51.253799999999998</v>
      </c>
      <c r="I2053">
        <v>-85.3232</v>
      </c>
      <c r="J2053">
        <v>20</v>
      </c>
      <c r="K2053" t="b">
        <v>0</v>
      </c>
      <c r="L2053">
        <v>1</v>
      </c>
      <c r="M2053" s="1" t="s">
        <v>74</v>
      </c>
      <c r="N2053" s="1" t="s">
        <v>75</v>
      </c>
      <c r="O2053">
        <v>3</v>
      </c>
      <c r="P2053" t="b">
        <v>1</v>
      </c>
      <c r="Q2053" t="b">
        <v>0</v>
      </c>
      <c r="R2053" s="1" t="s">
        <v>32</v>
      </c>
      <c r="S2053" s="1" t="s">
        <v>49</v>
      </c>
      <c r="T2053">
        <v>5</v>
      </c>
      <c r="U2053" s="1" t="s">
        <v>34</v>
      </c>
      <c r="V2053" s="1" t="s">
        <v>59</v>
      </c>
      <c r="W2053" s="1" t="str">
        <f>IF(OR(MasterData[[#This Row],[Event]]="Christmas Market", MasterData[[#This Row],[Event]]="Christmas"), "Christmas Sale", "Non-Christmas Sale")</f>
        <v>Non-Christmas Sale</v>
      </c>
      <c r="X2053" t="b">
        <v>0</v>
      </c>
      <c r="Y2053">
        <v>5</v>
      </c>
      <c r="Z2053">
        <v>77.44</v>
      </c>
      <c r="AA2053">
        <v>232.31</v>
      </c>
      <c r="AB2053">
        <v>23.23</v>
      </c>
      <c r="AC2053" t="str">
        <f>IF(MasterData[[#This Row],[Discount Amount]]&gt;0, "Promotional sale", "Non-Promotional Sales")</f>
        <v>Promotional sale</v>
      </c>
    </row>
    <row r="2054" spans="1:29" x14ac:dyDescent="0.25">
      <c r="A2054">
        <v>2053</v>
      </c>
      <c r="B2054" s="1" t="s">
        <v>335</v>
      </c>
      <c r="C2054" s="2">
        <v>0.88048611111111108</v>
      </c>
      <c r="D2054">
        <v>375</v>
      </c>
      <c r="E2054">
        <v>19</v>
      </c>
      <c r="F2054" s="1" t="s">
        <v>37</v>
      </c>
      <c r="G2054" s="1" t="s">
        <v>48</v>
      </c>
      <c r="H2054">
        <v>53.933300000000003</v>
      </c>
      <c r="I2054">
        <v>-116.5765</v>
      </c>
      <c r="J2054">
        <v>63</v>
      </c>
      <c r="K2054" t="b">
        <v>1</v>
      </c>
      <c r="L2054">
        <v>349</v>
      </c>
      <c r="M2054" s="1" t="s">
        <v>63</v>
      </c>
      <c r="N2054" s="1" t="s">
        <v>64</v>
      </c>
      <c r="O2054">
        <v>2</v>
      </c>
      <c r="P2054" t="b">
        <v>1</v>
      </c>
      <c r="Q2054" t="b">
        <v>0</v>
      </c>
      <c r="R2054" s="1" t="s">
        <v>32</v>
      </c>
      <c r="S2054" s="1" t="s">
        <v>53</v>
      </c>
      <c r="T2054">
        <v>1</v>
      </c>
      <c r="U2054" s="1" t="s">
        <v>45</v>
      </c>
      <c r="V2054" s="1" t="s">
        <v>46</v>
      </c>
      <c r="W2054" s="1" t="str">
        <f>IF(OR(MasterData[[#This Row],[Event]]="Christmas Market", MasterData[[#This Row],[Event]]="Christmas"), "Christmas Sale", "Non-Christmas Sale")</f>
        <v>Christmas Sale</v>
      </c>
      <c r="X2054" t="b">
        <v>0</v>
      </c>
      <c r="Y2054">
        <v>1</v>
      </c>
      <c r="Z2054">
        <v>92.42</v>
      </c>
      <c r="AA2054">
        <v>184.85</v>
      </c>
      <c r="AB2054">
        <v>0</v>
      </c>
      <c r="AC2054" t="str">
        <f>IF(MasterData[[#This Row],[Discount Amount]]&gt;0, "Promotional sale", "Non-Promotional Sales")</f>
        <v>Non-Promotional Sales</v>
      </c>
    </row>
    <row r="2055" spans="1:29" x14ac:dyDescent="0.25">
      <c r="A2055">
        <v>2054</v>
      </c>
      <c r="B2055" s="1" t="s">
        <v>336</v>
      </c>
      <c r="C2055" s="2">
        <v>0.23135416666666675</v>
      </c>
      <c r="D2055">
        <v>249</v>
      </c>
      <c r="E2055">
        <v>28</v>
      </c>
      <c r="F2055" s="1" t="s">
        <v>61</v>
      </c>
      <c r="G2055" s="1" t="s">
        <v>68</v>
      </c>
      <c r="H2055">
        <v>46.318800000000003</v>
      </c>
      <c r="I2055">
        <v>-63.146099999999997</v>
      </c>
      <c r="J2055">
        <v>52</v>
      </c>
      <c r="K2055" t="b">
        <v>1</v>
      </c>
      <c r="L2055">
        <v>41</v>
      </c>
      <c r="M2055" s="1" t="s">
        <v>63</v>
      </c>
      <c r="N2055" s="1" t="s">
        <v>64</v>
      </c>
      <c r="O2055">
        <v>3</v>
      </c>
      <c r="P2055" t="b">
        <v>1</v>
      </c>
      <c r="Q2055" t="b">
        <v>1</v>
      </c>
      <c r="R2055" s="1" t="s">
        <v>41</v>
      </c>
      <c r="S2055" s="1" t="s">
        <v>49</v>
      </c>
      <c r="T2055">
        <v>4</v>
      </c>
      <c r="U2055" s="1" t="s">
        <v>34</v>
      </c>
      <c r="V2055" s="1" t="s">
        <v>35</v>
      </c>
      <c r="W2055" s="1" t="str">
        <f>IF(OR(MasterData[[#This Row],[Event]]="Christmas Market", MasterData[[#This Row],[Event]]="Christmas"), "Christmas Sale", "Non-Christmas Sale")</f>
        <v>Non-Christmas Sale</v>
      </c>
      <c r="X2055" t="b">
        <v>0</v>
      </c>
      <c r="Y2055">
        <v>5</v>
      </c>
      <c r="Z2055">
        <v>72.540000000000006</v>
      </c>
      <c r="AA2055">
        <v>217.62</v>
      </c>
      <c r="AB2055">
        <v>0</v>
      </c>
      <c r="AC2055" t="str">
        <f>IF(MasterData[[#This Row],[Discount Amount]]&gt;0, "Promotional sale", "Non-Promotional Sales")</f>
        <v>Non-Promotional Sales</v>
      </c>
    </row>
    <row r="2056" spans="1:29" x14ac:dyDescent="0.25">
      <c r="A2056">
        <v>2055</v>
      </c>
      <c r="B2056" s="1" t="s">
        <v>302</v>
      </c>
      <c r="C2056" s="2">
        <v>0.68815972222222221</v>
      </c>
      <c r="D2056">
        <v>406</v>
      </c>
      <c r="E2056">
        <v>53</v>
      </c>
      <c r="F2056" s="1" t="s">
        <v>28</v>
      </c>
      <c r="G2056" s="1" t="s">
        <v>66</v>
      </c>
      <c r="H2056">
        <v>45.077800000000003</v>
      </c>
      <c r="I2056">
        <v>-63.546700000000001</v>
      </c>
      <c r="J2056">
        <v>91</v>
      </c>
      <c r="K2056" t="b">
        <v>0</v>
      </c>
      <c r="L2056">
        <v>263</v>
      </c>
      <c r="M2056" s="1" t="s">
        <v>74</v>
      </c>
      <c r="N2056" s="1" t="s">
        <v>75</v>
      </c>
      <c r="O2056">
        <v>3</v>
      </c>
      <c r="P2056" t="b">
        <v>1</v>
      </c>
      <c r="Q2056" t="b">
        <v>1</v>
      </c>
      <c r="R2056" s="1" t="s">
        <v>32</v>
      </c>
      <c r="S2056" s="1" t="s">
        <v>33</v>
      </c>
      <c r="T2056">
        <v>1</v>
      </c>
      <c r="U2056" s="1" t="s">
        <v>42</v>
      </c>
      <c r="V2056" s="1" t="s">
        <v>59</v>
      </c>
      <c r="W2056" s="1" t="str">
        <f>IF(OR(MasterData[[#This Row],[Event]]="Christmas Market", MasterData[[#This Row],[Event]]="Christmas"), "Christmas Sale", "Non-Christmas Sale")</f>
        <v>Non-Christmas Sale</v>
      </c>
      <c r="X2056" t="b">
        <v>1</v>
      </c>
      <c r="Y2056">
        <v>3</v>
      </c>
      <c r="Z2056">
        <v>88.11</v>
      </c>
      <c r="AA2056">
        <v>264.33999999999997</v>
      </c>
      <c r="AB2056">
        <v>26.43</v>
      </c>
      <c r="AC2056" t="str">
        <f>IF(MasterData[[#This Row],[Discount Amount]]&gt;0, "Promotional sale", "Non-Promotional Sales")</f>
        <v>Promotional sale</v>
      </c>
    </row>
    <row r="2057" spans="1:29" x14ac:dyDescent="0.25">
      <c r="A2057">
        <v>2056</v>
      </c>
      <c r="B2057" s="1" t="s">
        <v>348</v>
      </c>
      <c r="C2057" s="2">
        <v>0.52177083333333329</v>
      </c>
      <c r="D2057">
        <v>283</v>
      </c>
      <c r="E2057">
        <v>57</v>
      </c>
      <c r="F2057" s="1" t="s">
        <v>28</v>
      </c>
      <c r="G2057" s="1" t="s">
        <v>66</v>
      </c>
      <c r="H2057">
        <v>45.077800000000003</v>
      </c>
      <c r="I2057">
        <v>-63.546700000000001</v>
      </c>
      <c r="J2057">
        <v>77</v>
      </c>
      <c r="K2057" t="b">
        <v>1</v>
      </c>
      <c r="L2057">
        <v>26</v>
      </c>
      <c r="M2057" s="1" t="s">
        <v>39</v>
      </c>
      <c r="N2057" s="1" t="s">
        <v>40</v>
      </c>
      <c r="O2057">
        <v>1</v>
      </c>
      <c r="P2057" t="b">
        <v>0</v>
      </c>
      <c r="Q2057" t="b">
        <v>1</v>
      </c>
      <c r="R2057" s="1" t="s">
        <v>32</v>
      </c>
      <c r="S2057" s="1" t="s">
        <v>58</v>
      </c>
      <c r="T2057">
        <v>5</v>
      </c>
      <c r="U2057" s="1" t="s">
        <v>34</v>
      </c>
      <c r="V2057" s="1" t="s">
        <v>35</v>
      </c>
      <c r="W2057" s="1" t="str">
        <f>IF(OR(MasterData[[#This Row],[Event]]="Christmas Market", MasterData[[#This Row],[Event]]="Christmas"), "Christmas Sale", "Non-Christmas Sale")</f>
        <v>Non-Christmas Sale</v>
      </c>
      <c r="X2057" t="b">
        <v>1</v>
      </c>
      <c r="Y2057">
        <v>5</v>
      </c>
      <c r="Z2057">
        <v>41.16</v>
      </c>
      <c r="AA2057">
        <v>41.16</v>
      </c>
      <c r="AB2057">
        <v>0</v>
      </c>
      <c r="AC2057" t="str">
        <f>IF(MasterData[[#This Row],[Discount Amount]]&gt;0, "Promotional sale", "Non-Promotional Sales")</f>
        <v>Non-Promotional Sales</v>
      </c>
    </row>
    <row r="2058" spans="1:29" x14ac:dyDescent="0.25">
      <c r="A2058">
        <v>2057</v>
      </c>
      <c r="B2058" s="1" t="s">
        <v>172</v>
      </c>
      <c r="C2058" s="2">
        <v>0.16908564814814819</v>
      </c>
      <c r="D2058">
        <v>442</v>
      </c>
      <c r="E2058">
        <v>63</v>
      </c>
      <c r="F2058" s="1" t="s">
        <v>28</v>
      </c>
      <c r="G2058" s="1" t="s">
        <v>66</v>
      </c>
      <c r="H2058">
        <v>45.077800000000003</v>
      </c>
      <c r="I2058">
        <v>-63.546700000000001</v>
      </c>
      <c r="J2058">
        <v>79</v>
      </c>
      <c r="K2058" t="b">
        <v>1</v>
      </c>
      <c r="L2058">
        <v>593</v>
      </c>
      <c r="M2058" s="1" t="s">
        <v>39</v>
      </c>
      <c r="N2058" s="1" t="s">
        <v>40</v>
      </c>
      <c r="O2058">
        <v>4</v>
      </c>
      <c r="P2058" t="b">
        <v>0</v>
      </c>
      <c r="Q2058" t="b">
        <v>0</v>
      </c>
      <c r="R2058" s="1" t="s">
        <v>32</v>
      </c>
      <c r="S2058" s="1" t="s">
        <v>53</v>
      </c>
      <c r="T2058">
        <v>5</v>
      </c>
      <c r="U2058" s="1" t="s">
        <v>45</v>
      </c>
      <c r="V2058" s="1" t="s">
        <v>46</v>
      </c>
      <c r="W2058" s="1" t="str">
        <f>IF(OR(MasterData[[#This Row],[Event]]="Christmas Market", MasterData[[#This Row],[Event]]="Christmas"), "Christmas Sale", "Non-Christmas Sale")</f>
        <v>Christmas Sale</v>
      </c>
      <c r="X2058" t="b">
        <v>0</v>
      </c>
      <c r="Y2058">
        <v>5</v>
      </c>
      <c r="Z2058">
        <v>93.25</v>
      </c>
      <c r="AA2058">
        <v>373</v>
      </c>
      <c r="AB2058">
        <v>0</v>
      </c>
      <c r="AC2058" t="str">
        <f>IF(MasterData[[#This Row],[Discount Amount]]&gt;0, "Promotional sale", "Non-Promotional Sales")</f>
        <v>Non-Promotional Sales</v>
      </c>
    </row>
    <row r="2059" spans="1:29" x14ac:dyDescent="0.25">
      <c r="A2059">
        <v>2058</v>
      </c>
      <c r="B2059" s="1" t="s">
        <v>230</v>
      </c>
      <c r="C2059" s="2">
        <v>0.35799768518518515</v>
      </c>
      <c r="D2059">
        <v>55</v>
      </c>
      <c r="E2059">
        <v>60</v>
      </c>
      <c r="F2059" s="1" t="s">
        <v>37</v>
      </c>
      <c r="G2059" s="1" t="s">
        <v>48</v>
      </c>
      <c r="H2059">
        <v>53.933300000000003</v>
      </c>
      <c r="I2059">
        <v>-116.5765</v>
      </c>
      <c r="J2059">
        <v>6</v>
      </c>
      <c r="K2059" t="b">
        <v>1</v>
      </c>
      <c r="L2059">
        <v>683</v>
      </c>
      <c r="M2059" s="1" t="s">
        <v>74</v>
      </c>
      <c r="N2059" s="1" t="s">
        <v>75</v>
      </c>
      <c r="O2059">
        <v>1</v>
      </c>
      <c r="P2059" t="b">
        <v>0</v>
      </c>
      <c r="Q2059" t="b">
        <v>0</v>
      </c>
      <c r="R2059" s="1" t="s">
        <v>32</v>
      </c>
      <c r="S2059" s="1" t="s">
        <v>33</v>
      </c>
      <c r="T2059">
        <v>4</v>
      </c>
      <c r="U2059" s="1" t="s">
        <v>34</v>
      </c>
      <c r="V2059" s="1" t="s">
        <v>59</v>
      </c>
      <c r="W2059" s="1" t="str">
        <f>IF(OR(MasterData[[#This Row],[Event]]="Christmas Market", MasterData[[#This Row],[Event]]="Christmas"), "Christmas Sale", "Non-Christmas Sale")</f>
        <v>Non-Christmas Sale</v>
      </c>
      <c r="X2059" t="b">
        <v>0</v>
      </c>
      <c r="Y2059">
        <v>5</v>
      </c>
      <c r="Z2059">
        <v>39.840000000000003</v>
      </c>
      <c r="AA2059">
        <v>39.840000000000003</v>
      </c>
      <c r="AB2059">
        <v>3.98</v>
      </c>
      <c r="AC2059" t="str">
        <f>IF(MasterData[[#This Row],[Discount Amount]]&gt;0, "Promotional sale", "Non-Promotional Sales")</f>
        <v>Promotional sale</v>
      </c>
    </row>
    <row r="2060" spans="1:29" x14ac:dyDescent="0.25">
      <c r="A2060">
        <v>2059</v>
      </c>
      <c r="B2060" s="1" t="s">
        <v>72</v>
      </c>
      <c r="C2060" s="2">
        <v>0.85634259259259249</v>
      </c>
      <c r="D2060">
        <v>265</v>
      </c>
      <c r="E2060">
        <v>36</v>
      </c>
      <c r="F2060" s="1" t="s">
        <v>37</v>
      </c>
      <c r="G2060" s="1" t="s">
        <v>48</v>
      </c>
      <c r="H2060">
        <v>53.933300000000003</v>
      </c>
      <c r="I2060">
        <v>-116.5765</v>
      </c>
      <c r="J2060">
        <v>19</v>
      </c>
      <c r="K2060" t="b">
        <v>1</v>
      </c>
      <c r="L2060">
        <v>454</v>
      </c>
      <c r="M2060" s="1" t="s">
        <v>74</v>
      </c>
      <c r="N2060" s="1" t="s">
        <v>75</v>
      </c>
      <c r="O2060">
        <v>5</v>
      </c>
      <c r="P2060" t="b">
        <v>0</v>
      </c>
      <c r="Q2060" t="b">
        <v>0</v>
      </c>
      <c r="R2060" s="1" t="s">
        <v>52</v>
      </c>
      <c r="S2060" s="1" t="s">
        <v>49</v>
      </c>
      <c r="T2060">
        <v>1</v>
      </c>
      <c r="U2060" s="1" t="s">
        <v>42</v>
      </c>
      <c r="V2060" s="1" t="s">
        <v>35</v>
      </c>
      <c r="W2060" s="1" t="str">
        <f>IF(OR(MasterData[[#This Row],[Event]]="Christmas Market", MasterData[[#This Row],[Event]]="Christmas"), "Christmas Sale", "Non-Christmas Sale")</f>
        <v>Non-Christmas Sale</v>
      </c>
      <c r="X2060" t="b">
        <v>0</v>
      </c>
      <c r="Y2060">
        <v>3</v>
      </c>
      <c r="Z2060">
        <v>16.61</v>
      </c>
      <c r="AA2060">
        <v>83.07</v>
      </c>
      <c r="AB2060">
        <v>0</v>
      </c>
      <c r="AC2060" t="str">
        <f>IF(MasterData[[#This Row],[Discount Amount]]&gt;0, "Promotional sale", "Non-Promotional Sales")</f>
        <v>Non-Promotional Sales</v>
      </c>
    </row>
    <row r="2061" spans="1:29" x14ac:dyDescent="0.25">
      <c r="A2061">
        <v>2060</v>
      </c>
      <c r="B2061" s="1" t="s">
        <v>300</v>
      </c>
      <c r="C2061" s="2">
        <v>0.48739583333333325</v>
      </c>
      <c r="D2061">
        <v>324</v>
      </c>
      <c r="E2061">
        <v>55</v>
      </c>
      <c r="F2061" s="1" t="s">
        <v>28</v>
      </c>
      <c r="G2061" s="1" t="s">
        <v>44</v>
      </c>
      <c r="H2061">
        <v>46.813099999999999</v>
      </c>
      <c r="I2061">
        <v>-71.207499999999996</v>
      </c>
      <c r="J2061">
        <v>22</v>
      </c>
      <c r="K2061" t="b">
        <v>0</v>
      </c>
      <c r="L2061">
        <v>231</v>
      </c>
      <c r="M2061" s="1" t="s">
        <v>56</v>
      </c>
      <c r="N2061" s="1" t="s">
        <v>57</v>
      </c>
      <c r="O2061">
        <v>2</v>
      </c>
      <c r="P2061" t="b">
        <v>1</v>
      </c>
      <c r="Q2061" t="b">
        <v>0</v>
      </c>
      <c r="R2061" s="1" t="s">
        <v>52</v>
      </c>
      <c r="S2061" s="1" t="s">
        <v>33</v>
      </c>
      <c r="T2061">
        <v>4</v>
      </c>
      <c r="U2061" s="1" t="s">
        <v>42</v>
      </c>
      <c r="V2061" s="1" t="s">
        <v>35</v>
      </c>
      <c r="W2061" s="1" t="str">
        <f>IF(OR(MasterData[[#This Row],[Event]]="Christmas Market", MasterData[[#This Row],[Event]]="Christmas"), "Christmas Sale", "Non-Christmas Sale")</f>
        <v>Non-Christmas Sale</v>
      </c>
      <c r="X2061" t="b">
        <v>0</v>
      </c>
      <c r="Y2061">
        <v>3</v>
      </c>
      <c r="Z2061">
        <v>19.05</v>
      </c>
      <c r="AA2061">
        <v>38.1</v>
      </c>
      <c r="AB2061">
        <v>0</v>
      </c>
      <c r="AC2061" t="str">
        <f>IF(MasterData[[#This Row],[Discount Amount]]&gt;0, "Promotional sale", "Non-Promotional Sales")</f>
        <v>Non-Promotional Sales</v>
      </c>
    </row>
    <row r="2062" spans="1:29" x14ac:dyDescent="0.25">
      <c r="A2062">
        <v>2061</v>
      </c>
      <c r="B2062" s="1" t="s">
        <v>304</v>
      </c>
      <c r="C2062" s="2">
        <v>0.49018518518518528</v>
      </c>
      <c r="D2062">
        <v>197</v>
      </c>
      <c r="E2062">
        <v>45</v>
      </c>
      <c r="F2062" s="1" t="s">
        <v>61</v>
      </c>
      <c r="G2062" s="1" t="s">
        <v>38</v>
      </c>
      <c r="H2062">
        <v>53.726700000000001</v>
      </c>
      <c r="I2062">
        <v>-127.6476</v>
      </c>
      <c r="J2062">
        <v>52</v>
      </c>
      <c r="K2062" t="b">
        <v>1</v>
      </c>
      <c r="L2062">
        <v>612</v>
      </c>
      <c r="M2062" s="1" t="s">
        <v>39</v>
      </c>
      <c r="N2062" s="1" t="s">
        <v>40</v>
      </c>
      <c r="O2062">
        <v>1</v>
      </c>
      <c r="P2062" t="b">
        <v>0</v>
      </c>
      <c r="Q2062" t="b">
        <v>0</v>
      </c>
      <c r="R2062" s="1" t="s">
        <v>41</v>
      </c>
      <c r="S2062" s="1" t="s">
        <v>53</v>
      </c>
      <c r="T2062">
        <v>1</v>
      </c>
      <c r="U2062" s="1" t="s">
        <v>34</v>
      </c>
      <c r="V2062" s="1" t="s">
        <v>35</v>
      </c>
      <c r="W2062" s="1" t="str">
        <f>IF(OR(MasterData[[#This Row],[Event]]="Christmas Market", MasterData[[#This Row],[Event]]="Christmas"), "Christmas Sale", "Non-Christmas Sale")</f>
        <v>Non-Christmas Sale</v>
      </c>
      <c r="X2062" t="b">
        <v>0</v>
      </c>
      <c r="Y2062">
        <v>5</v>
      </c>
      <c r="Z2062">
        <v>29.92</v>
      </c>
      <c r="AA2062">
        <v>29.92</v>
      </c>
      <c r="AB2062">
        <v>0</v>
      </c>
      <c r="AC2062" t="str">
        <f>IF(MasterData[[#This Row],[Discount Amount]]&gt;0, "Promotional sale", "Non-Promotional Sales")</f>
        <v>Non-Promotional Sales</v>
      </c>
    </row>
    <row r="2063" spans="1:29" x14ac:dyDescent="0.25">
      <c r="A2063">
        <v>2062</v>
      </c>
      <c r="B2063" s="1" t="s">
        <v>309</v>
      </c>
      <c r="C2063" s="2">
        <v>0.55105324074074069</v>
      </c>
      <c r="D2063">
        <v>404</v>
      </c>
      <c r="E2063">
        <v>39</v>
      </c>
      <c r="F2063" s="1" t="s">
        <v>37</v>
      </c>
      <c r="G2063" s="1" t="s">
        <v>81</v>
      </c>
      <c r="H2063">
        <v>64.248000000000005</v>
      </c>
      <c r="I2063">
        <v>-84.889600000000002</v>
      </c>
      <c r="J2063">
        <v>4</v>
      </c>
      <c r="K2063" t="b">
        <v>0</v>
      </c>
      <c r="L2063">
        <v>630</v>
      </c>
      <c r="M2063" s="1" t="s">
        <v>74</v>
      </c>
      <c r="N2063" s="1" t="s">
        <v>75</v>
      </c>
      <c r="O2063">
        <v>5</v>
      </c>
      <c r="P2063" t="b">
        <v>1</v>
      </c>
      <c r="Q2063" t="b">
        <v>1</v>
      </c>
      <c r="R2063" s="1" t="s">
        <v>41</v>
      </c>
      <c r="S2063" s="1" t="s">
        <v>49</v>
      </c>
      <c r="T2063">
        <v>1</v>
      </c>
      <c r="U2063" s="1" t="s">
        <v>42</v>
      </c>
      <c r="V2063" s="1" t="s">
        <v>46</v>
      </c>
      <c r="W2063" s="1" t="str">
        <f>IF(OR(MasterData[[#This Row],[Event]]="Christmas Market", MasterData[[#This Row],[Event]]="Christmas"), "Christmas Sale", "Non-Christmas Sale")</f>
        <v>Christmas Sale</v>
      </c>
      <c r="X2063" t="b">
        <v>1</v>
      </c>
      <c r="Y2063">
        <v>3</v>
      </c>
      <c r="Z2063">
        <v>79.59</v>
      </c>
      <c r="AA2063">
        <v>397.95</v>
      </c>
      <c r="AB2063">
        <v>0</v>
      </c>
      <c r="AC2063" t="str">
        <f>IF(MasterData[[#This Row],[Discount Amount]]&gt;0, "Promotional sale", "Non-Promotional Sales")</f>
        <v>Non-Promotional Sales</v>
      </c>
    </row>
    <row r="2064" spans="1:29" x14ac:dyDescent="0.25">
      <c r="A2064">
        <v>2063</v>
      </c>
      <c r="B2064" s="1" t="s">
        <v>415</v>
      </c>
      <c r="C2064" s="2">
        <v>0.8231828703703703</v>
      </c>
      <c r="D2064">
        <v>8</v>
      </c>
      <c r="E2064">
        <v>56</v>
      </c>
      <c r="F2064" s="1" t="s">
        <v>28</v>
      </c>
      <c r="G2064" s="1" t="s">
        <v>38</v>
      </c>
      <c r="H2064">
        <v>53.726700000000001</v>
      </c>
      <c r="I2064">
        <v>-127.6476</v>
      </c>
      <c r="J2064">
        <v>65</v>
      </c>
      <c r="K2064" t="b">
        <v>1</v>
      </c>
      <c r="L2064">
        <v>344</v>
      </c>
      <c r="M2064" s="1" t="s">
        <v>39</v>
      </c>
      <c r="N2064" s="1" t="s">
        <v>40</v>
      </c>
      <c r="O2064">
        <v>3</v>
      </c>
      <c r="P2064" t="b">
        <v>0</v>
      </c>
      <c r="Q2064" t="b">
        <v>1</v>
      </c>
      <c r="R2064" s="1" t="s">
        <v>41</v>
      </c>
      <c r="S2064" s="1" t="s">
        <v>33</v>
      </c>
      <c r="T2064">
        <v>4</v>
      </c>
      <c r="U2064" s="1" t="s">
        <v>45</v>
      </c>
      <c r="V2064" s="1" t="s">
        <v>59</v>
      </c>
      <c r="W2064" s="1" t="str">
        <f>IF(OR(MasterData[[#This Row],[Event]]="Christmas Market", MasterData[[#This Row],[Event]]="Christmas"), "Christmas Sale", "Non-Christmas Sale")</f>
        <v>Non-Christmas Sale</v>
      </c>
      <c r="X2064" t="b">
        <v>1</v>
      </c>
      <c r="Y2064">
        <v>4</v>
      </c>
      <c r="Z2064">
        <v>46.77</v>
      </c>
      <c r="AA2064">
        <v>140.31</v>
      </c>
      <c r="AB2064">
        <v>14.03</v>
      </c>
      <c r="AC2064" t="str">
        <f>IF(MasterData[[#This Row],[Discount Amount]]&gt;0, "Promotional sale", "Non-Promotional Sales")</f>
        <v>Promotional sale</v>
      </c>
    </row>
    <row r="2065" spans="1:29" x14ac:dyDescent="0.25">
      <c r="A2065">
        <v>2064</v>
      </c>
      <c r="B2065" s="1" t="s">
        <v>112</v>
      </c>
      <c r="C2065" s="2">
        <v>0.95543981481481488</v>
      </c>
      <c r="D2065">
        <v>184</v>
      </c>
      <c r="E2065">
        <v>63</v>
      </c>
      <c r="F2065" s="1" t="s">
        <v>28</v>
      </c>
      <c r="G2065" s="1" t="s">
        <v>79</v>
      </c>
      <c r="H2065">
        <v>63.588799999999999</v>
      </c>
      <c r="I2065">
        <v>-115.5069</v>
      </c>
      <c r="J2065">
        <v>40</v>
      </c>
      <c r="K2065" t="b">
        <v>1</v>
      </c>
      <c r="L2065">
        <v>846</v>
      </c>
      <c r="M2065" s="1" t="s">
        <v>56</v>
      </c>
      <c r="N2065" s="1" t="s">
        <v>57</v>
      </c>
      <c r="O2065">
        <v>5</v>
      </c>
      <c r="P2065" t="b">
        <v>1</v>
      </c>
      <c r="Q2065" t="b">
        <v>1</v>
      </c>
      <c r="R2065" s="1" t="s">
        <v>32</v>
      </c>
      <c r="S2065" s="1" t="s">
        <v>49</v>
      </c>
      <c r="T2065">
        <v>3</v>
      </c>
      <c r="U2065" s="1" t="s">
        <v>34</v>
      </c>
      <c r="V2065" s="1" t="s">
        <v>35</v>
      </c>
      <c r="W2065" s="1" t="str">
        <f>IF(OR(MasterData[[#This Row],[Event]]="Christmas Market", MasterData[[#This Row],[Event]]="Christmas"), "Christmas Sale", "Non-Christmas Sale")</f>
        <v>Non-Christmas Sale</v>
      </c>
      <c r="X2065" t="b">
        <v>1</v>
      </c>
      <c r="Y2065">
        <v>1</v>
      </c>
      <c r="Z2065">
        <v>61.15</v>
      </c>
      <c r="AA2065">
        <v>305.77</v>
      </c>
      <c r="AB2065">
        <v>0</v>
      </c>
      <c r="AC2065" t="str">
        <f>IF(MasterData[[#This Row],[Discount Amount]]&gt;0, "Promotional sale", "Non-Promotional Sales")</f>
        <v>Non-Promotional Sales</v>
      </c>
    </row>
    <row r="2066" spans="1:29" x14ac:dyDescent="0.25">
      <c r="A2066">
        <v>2065</v>
      </c>
      <c r="B2066" s="1" t="s">
        <v>121</v>
      </c>
      <c r="C2066" s="2">
        <v>0.78472222222222232</v>
      </c>
      <c r="D2066">
        <v>169</v>
      </c>
      <c r="E2066">
        <v>67</v>
      </c>
      <c r="F2066" s="1" t="s">
        <v>61</v>
      </c>
      <c r="G2066" s="1" t="s">
        <v>44</v>
      </c>
      <c r="H2066">
        <v>46.813099999999999</v>
      </c>
      <c r="I2066">
        <v>-71.207499999999996</v>
      </c>
      <c r="J2066">
        <v>23</v>
      </c>
      <c r="K2066" t="b">
        <v>0</v>
      </c>
      <c r="L2066">
        <v>897</v>
      </c>
      <c r="M2066" s="1" t="s">
        <v>56</v>
      </c>
      <c r="N2066" s="1" t="s">
        <v>57</v>
      </c>
      <c r="O2066">
        <v>1</v>
      </c>
      <c r="P2066" t="b">
        <v>0</v>
      </c>
      <c r="Q2066" t="b">
        <v>0</v>
      </c>
      <c r="R2066" s="1" t="s">
        <v>32</v>
      </c>
      <c r="S2066" s="1" t="s">
        <v>58</v>
      </c>
      <c r="T2066">
        <v>5</v>
      </c>
      <c r="U2066" s="1" t="s">
        <v>34</v>
      </c>
      <c r="V2066" s="1" t="s">
        <v>59</v>
      </c>
      <c r="W2066" s="1" t="str">
        <f>IF(OR(MasterData[[#This Row],[Event]]="Christmas Market", MasterData[[#This Row],[Event]]="Christmas"), "Christmas Sale", "Non-Christmas Sale")</f>
        <v>Non-Christmas Sale</v>
      </c>
      <c r="X2066" t="b">
        <v>1</v>
      </c>
      <c r="Y2066">
        <v>1</v>
      </c>
      <c r="Z2066">
        <v>16.829999999999998</v>
      </c>
      <c r="AA2066">
        <v>16.829999999999998</v>
      </c>
      <c r="AB2066">
        <v>1.68</v>
      </c>
      <c r="AC2066" t="str">
        <f>IF(MasterData[[#This Row],[Discount Amount]]&gt;0, "Promotional sale", "Non-Promotional Sales")</f>
        <v>Promotional sale</v>
      </c>
    </row>
    <row r="2067" spans="1:29" x14ac:dyDescent="0.25">
      <c r="A2067">
        <v>2066</v>
      </c>
      <c r="B2067" s="1" t="s">
        <v>240</v>
      </c>
      <c r="C2067" s="2">
        <v>0.51907407407407402</v>
      </c>
      <c r="D2067">
        <v>389</v>
      </c>
      <c r="E2067">
        <v>65</v>
      </c>
      <c r="F2067" s="1" t="s">
        <v>61</v>
      </c>
      <c r="G2067" s="1" t="s">
        <v>81</v>
      </c>
      <c r="H2067">
        <v>64.248000000000005</v>
      </c>
      <c r="I2067">
        <v>-84.889600000000002</v>
      </c>
      <c r="J2067">
        <v>35</v>
      </c>
      <c r="K2067" t="b">
        <v>1</v>
      </c>
      <c r="L2067">
        <v>386</v>
      </c>
      <c r="M2067" s="1" t="s">
        <v>56</v>
      </c>
      <c r="N2067" s="1" t="s">
        <v>57</v>
      </c>
      <c r="O2067">
        <v>2</v>
      </c>
      <c r="P2067" t="b">
        <v>1</v>
      </c>
      <c r="Q2067" t="b">
        <v>1</v>
      </c>
      <c r="R2067" s="1" t="s">
        <v>41</v>
      </c>
      <c r="S2067" s="1" t="s">
        <v>33</v>
      </c>
      <c r="T2067">
        <v>2</v>
      </c>
      <c r="U2067" s="1" t="s">
        <v>34</v>
      </c>
      <c r="V2067" s="1" t="s">
        <v>59</v>
      </c>
      <c r="W2067" s="1" t="str">
        <f>IF(OR(MasterData[[#This Row],[Event]]="Christmas Market", MasterData[[#This Row],[Event]]="Christmas"), "Christmas Sale", "Non-Christmas Sale")</f>
        <v>Non-Christmas Sale</v>
      </c>
      <c r="X2067" t="b">
        <v>1</v>
      </c>
      <c r="Y2067">
        <v>2</v>
      </c>
      <c r="Z2067">
        <v>52.44</v>
      </c>
      <c r="AA2067">
        <v>104.89</v>
      </c>
      <c r="AB2067">
        <v>10.49</v>
      </c>
      <c r="AC2067" t="str">
        <f>IF(MasterData[[#This Row],[Discount Amount]]&gt;0, "Promotional sale", "Non-Promotional Sales")</f>
        <v>Promotional sale</v>
      </c>
    </row>
    <row r="2068" spans="1:29" x14ac:dyDescent="0.25">
      <c r="A2068">
        <v>2067</v>
      </c>
      <c r="B2068" s="1" t="s">
        <v>398</v>
      </c>
      <c r="C2068" s="2">
        <v>0.34211805555555563</v>
      </c>
      <c r="D2068">
        <v>375</v>
      </c>
      <c r="E2068">
        <v>55</v>
      </c>
      <c r="F2068" s="1" t="s">
        <v>37</v>
      </c>
      <c r="G2068" s="1" t="s">
        <v>29</v>
      </c>
      <c r="H2068">
        <v>51.253799999999998</v>
      </c>
      <c r="I2068">
        <v>-85.3232</v>
      </c>
      <c r="J2068">
        <v>49</v>
      </c>
      <c r="K2068" t="b">
        <v>1</v>
      </c>
      <c r="L2068">
        <v>545</v>
      </c>
      <c r="M2068" s="1" t="s">
        <v>39</v>
      </c>
      <c r="N2068" s="1" t="s">
        <v>40</v>
      </c>
      <c r="O2068">
        <v>3</v>
      </c>
      <c r="P2068" t="b">
        <v>0</v>
      </c>
      <c r="Q2068" t="b">
        <v>1</v>
      </c>
      <c r="R2068" s="1" t="s">
        <v>32</v>
      </c>
      <c r="S2068" s="1" t="s">
        <v>33</v>
      </c>
      <c r="T2068">
        <v>4</v>
      </c>
      <c r="U2068" s="1" t="s">
        <v>34</v>
      </c>
      <c r="V2068" s="1" t="s">
        <v>46</v>
      </c>
      <c r="W2068" s="1" t="str">
        <f>IF(OR(MasterData[[#This Row],[Event]]="Christmas Market", MasterData[[#This Row],[Event]]="Christmas"), "Christmas Sale", "Non-Christmas Sale")</f>
        <v>Christmas Sale</v>
      </c>
      <c r="X2068" t="b">
        <v>1</v>
      </c>
      <c r="Y2068">
        <v>5</v>
      </c>
      <c r="Z2068">
        <v>57.63</v>
      </c>
      <c r="AA2068">
        <v>172.89</v>
      </c>
      <c r="AB2068">
        <v>0</v>
      </c>
      <c r="AC2068" t="str">
        <f>IF(MasterData[[#This Row],[Discount Amount]]&gt;0, "Promotional sale", "Non-Promotional Sales")</f>
        <v>Non-Promotional Sales</v>
      </c>
    </row>
    <row r="2069" spans="1:29" x14ac:dyDescent="0.25">
      <c r="A2069">
        <v>2068</v>
      </c>
      <c r="B2069" s="1" t="s">
        <v>271</v>
      </c>
      <c r="C2069" s="2">
        <v>0.87685185185185177</v>
      </c>
      <c r="D2069">
        <v>37</v>
      </c>
      <c r="E2069">
        <v>65</v>
      </c>
      <c r="F2069" s="1" t="s">
        <v>28</v>
      </c>
      <c r="G2069" s="1" t="s">
        <v>29</v>
      </c>
      <c r="H2069">
        <v>51.253799999999998</v>
      </c>
      <c r="I2069">
        <v>-85.3232</v>
      </c>
      <c r="J2069">
        <v>86</v>
      </c>
      <c r="K2069" t="b">
        <v>0</v>
      </c>
      <c r="L2069">
        <v>970</v>
      </c>
      <c r="M2069" s="1" t="s">
        <v>74</v>
      </c>
      <c r="N2069" s="1" t="s">
        <v>75</v>
      </c>
      <c r="O2069">
        <v>3</v>
      </c>
      <c r="P2069" t="b">
        <v>0</v>
      </c>
      <c r="Q2069" t="b">
        <v>0</v>
      </c>
      <c r="R2069" s="1" t="s">
        <v>41</v>
      </c>
      <c r="S2069" s="1" t="s">
        <v>33</v>
      </c>
      <c r="T2069">
        <v>3</v>
      </c>
      <c r="U2069" s="1" t="s">
        <v>42</v>
      </c>
      <c r="V2069" s="1" t="s">
        <v>46</v>
      </c>
      <c r="W2069" s="1" t="str">
        <f>IF(OR(MasterData[[#This Row],[Event]]="Christmas Market", MasterData[[#This Row],[Event]]="Christmas"), "Christmas Sale", "Non-Christmas Sale")</f>
        <v>Christmas Sale</v>
      </c>
      <c r="X2069" t="b">
        <v>1</v>
      </c>
      <c r="Y2069">
        <v>3</v>
      </c>
      <c r="Z2069">
        <v>86.37</v>
      </c>
      <c r="AA2069">
        <v>259.10000000000002</v>
      </c>
      <c r="AB2069">
        <v>0</v>
      </c>
      <c r="AC2069" t="str">
        <f>IF(MasterData[[#This Row],[Discount Amount]]&gt;0, "Promotional sale", "Non-Promotional Sales")</f>
        <v>Non-Promotional Sales</v>
      </c>
    </row>
    <row r="2070" spans="1:29" x14ac:dyDescent="0.25">
      <c r="A2070">
        <v>2069</v>
      </c>
      <c r="B2070" s="1" t="s">
        <v>303</v>
      </c>
      <c r="C2070" s="2">
        <v>0.49788194444444445</v>
      </c>
      <c r="D2070">
        <v>249</v>
      </c>
      <c r="E2070">
        <v>22</v>
      </c>
      <c r="F2070" s="1" t="s">
        <v>61</v>
      </c>
      <c r="G2070" s="1" t="s">
        <v>55</v>
      </c>
      <c r="H2070">
        <v>52.939900000000002</v>
      </c>
      <c r="I2070">
        <v>-106.4509</v>
      </c>
      <c r="J2070">
        <v>41</v>
      </c>
      <c r="K2070" t="b">
        <v>1</v>
      </c>
      <c r="L2070">
        <v>118</v>
      </c>
      <c r="M2070" s="1" t="s">
        <v>39</v>
      </c>
      <c r="N2070" s="1" t="s">
        <v>40</v>
      </c>
      <c r="O2070">
        <v>5</v>
      </c>
      <c r="P2070" t="b">
        <v>0</v>
      </c>
      <c r="Q2070" t="b">
        <v>0</v>
      </c>
      <c r="R2070" s="1" t="s">
        <v>32</v>
      </c>
      <c r="S2070" s="1" t="s">
        <v>58</v>
      </c>
      <c r="T2070">
        <v>5</v>
      </c>
      <c r="U2070" s="1" t="s">
        <v>34</v>
      </c>
      <c r="V2070" s="1" t="s">
        <v>59</v>
      </c>
      <c r="W2070" s="1" t="str">
        <f>IF(OR(MasterData[[#This Row],[Event]]="Christmas Market", MasterData[[#This Row],[Event]]="Christmas"), "Christmas Sale", "Non-Christmas Sale")</f>
        <v>Non-Christmas Sale</v>
      </c>
      <c r="X2070" t="b">
        <v>1</v>
      </c>
      <c r="Y2070">
        <v>3</v>
      </c>
      <c r="Z2070">
        <v>63.69</v>
      </c>
      <c r="AA2070">
        <v>318.47000000000003</v>
      </c>
      <c r="AB2070">
        <v>31.85</v>
      </c>
      <c r="AC2070" t="str">
        <f>IF(MasterData[[#This Row],[Discount Amount]]&gt;0, "Promotional sale", "Non-Promotional Sales")</f>
        <v>Promotional sale</v>
      </c>
    </row>
    <row r="2071" spans="1:29" x14ac:dyDescent="0.25">
      <c r="A2071">
        <v>2070</v>
      </c>
      <c r="B2071" s="1" t="s">
        <v>218</v>
      </c>
      <c r="C2071" s="2">
        <v>0.40976851851851848</v>
      </c>
      <c r="D2071">
        <v>260</v>
      </c>
      <c r="E2071">
        <v>41</v>
      </c>
      <c r="F2071" s="1" t="s">
        <v>37</v>
      </c>
      <c r="G2071" s="1" t="s">
        <v>51</v>
      </c>
      <c r="H2071">
        <v>53.760899999999999</v>
      </c>
      <c r="I2071">
        <v>-98.813900000000004</v>
      </c>
      <c r="J2071">
        <v>50</v>
      </c>
      <c r="K2071" t="b">
        <v>0</v>
      </c>
      <c r="L2071">
        <v>43</v>
      </c>
      <c r="M2071" s="1" t="s">
        <v>30</v>
      </c>
      <c r="N2071" s="1" t="s">
        <v>31</v>
      </c>
      <c r="O2071">
        <v>1</v>
      </c>
      <c r="P2071" t="b">
        <v>1</v>
      </c>
      <c r="Q2071" t="b">
        <v>0</v>
      </c>
      <c r="R2071" s="1" t="s">
        <v>41</v>
      </c>
      <c r="S2071" s="1" t="s">
        <v>49</v>
      </c>
      <c r="T2071">
        <v>5</v>
      </c>
      <c r="U2071" s="1" t="s">
        <v>45</v>
      </c>
      <c r="V2071" s="1" t="s">
        <v>59</v>
      </c>
      <c r="W2071" s="1" t="str">
        <f>IF(OR(MasterData[[#This Row],[Event]]="Christmas Market", MasterData[[#This Row],[Event]]="Christmas"), "Christmas Sale", "Non-Christmas Sale")</f>
        <v>Non-Christmas Sale</v>
      </c>
      <c r="X2071" t="b">
        <v>1</v>
      </c>
      <c r="Y2071">
        <v>5</v>
      </c>
      <c r="Z2071">
        <v>73.58</v>
      </c>
      <c r="AA2071">
        <v>73.58</v>
      </c>
      <c r="AB2071">
        <v>7.36</v>
      </c>
      <c r="AC2071" t="str">
        <f>IF(MasterData[[#This Row],[Discount Amount]]&gt;0, "Promotional sale", "Non-Promotional Sales")</f>
        <v>Promotional sale</v>
      </c>
    </row>
    <row r="2072" spans="1:29" x14ac:dyDescent="0.25">
      <c r="A2072">
        <v>2071</v>
      </c>
      <c r="B2072" s="1" t="s">
        <v>27</v>
      </c>
      <c r="C2072" s="2">
        <v>0.14018518518518519</v>
      </c>
      <c r="D2072">
        <v>286</v>
      </c>
      <c r="E2072">
        <v>29</v>
      </c>
      <c r="F2072" s="1" t="s">
        <v>28</v>
      </c>
      <c r="G2072" s="1" t="s">
        <v>51</v>
      </c>
      <c r="H2072">
        <v>53.760899999999999</v>
      </c>
      <c r="I2072">
        <v>-98.813900000000004</v>
      </c>
      <c r="J2072">
        <v>16</v>
      </c>
      <c r="K2072" t="b">
        <v>0</v>
      </c>
      <c r="L2072">
        <v>817</v>
      </c>
      <c r="M2072" s="1" t="s">
        <v>74</v>
      </c>
      <c r="N2072" s="1" t="s">
        <v>75</v>
      </c>
      <c r="O2072">
        <v>3</v>
      </c>
      <c r="P2072" t="b">
        <v>1</v>
      </c>
      <c r="Q2072" t="b">
        <v>1</v>
      </c>
      <c r="R2072" s="1" t="s">
        <v>32</v>
      </c>
      <c r="S2072" s="1" t="s">
        <v>58</v>
      </c>
      <c r="T2072">
        <v>2</v>
      </c>
      <c r="U2072" s="1" t="s">
        <v>45</v>
      </c>
      <c r="V2072" s="1" t="s">
        <v>46</v>
      </c>
      <c r="W2072" s="1" t="str">
        <f>IF(OR(MasterData[[#This Row],[Event]]="Christmas Market", MasterData[[#This Row],[Event]]="Christmas"), "Christmas Sale", "Non-Christmas Sale")</f>
        <v>Christmas Sale</v>
      </c>
      <c r="X2072" t="b">
        <v>1</v>
      </c>
      <c r="Y2072">
        <v>1</v>
      </c>
      <c r="Z2072">
        <v>84.45</v>
      </c>
      <c r="AA2072">
        <v>253.34</v>
      </c>
      <c r="AB2072">
        <v>0</v>
      </c>
      <c r="AC2072" t="str">
        <f>IF(MasterData[[#This Row],[Discount Amount]]&gt;0, "Promotional sale", "Non-Promotional Sales")</f>
        <v>Non-Promotional Sales</v>
      </c>
    </row>
    <row r="2073" spans="1:29" x14ac:dyDescent="0.25">
      <c r="A2073">
        <v>2072</v>
      </c>
      <c r="B2073" s="1" t="s">
        <v>89</v>
      </c>
      <c r="C2073" s="2">
        <v>0.96166666666666667</v>
      </c>
      <c r="D2073">
        <v>434</v>
      </c>
      <c r="E2073">
        <v>52</v>
      </c>
      <c r="F2073" s="1" t="s">
        <v>61</v>
      </c>
      <c r="G2073" s="1" t="s">
        <v>29</v>
      </c>
      <c r="H2073">
        <v>51.253799999999998</v>
      </c>
      <c r="I2073">
        <v>-85.3232</v>
      </c>
      <c r="J2073">
        <v>24</v>
      </c>
      <c r="K2073" t="b">
        <v>1</v>
      </c>
      <c r="L2073">
        <v>373</v>
      </c>
      <c r="M2073" s="1" t="s">
        <v>56</v>
      </c>
      <c r="N2073" s="1" t="s">
        <v>57</v>
      </c>
      <c r="O2073">
        <v>2</v>
      </c>
      <c r="P2073" t="b">
        <v>1</v>
      </c>
      <c r="Q2073" t="b">
        <v>0</v>
      </c>
      <c r="R2073" s="1" t="s">
        <v>41</v>
      </c>
      <c r="S2073" s="1" t="s">
        <v>58</v>
      </c>
      <c r="T2073">
        <v>4</v>
      </c>
      <c r="U2073" s="1" t="s">
        <v>42</v>
      </c>
      <c r="V2073" s="1" t="s">
        <v>35</v>
      </c>
      <c r="W2073" s="1" t="str">
        <f>IF(OR(MasterData[[#This Row],[Event]]="Christmas Market", MasterData[[#This Row],[Event]]="Christmas"), "Christmas Sale", "Non-Christmas Sale")</f>
        <v>Non-Christmas Sale</v>
      </c>
      <c r="X2073" t="b">
        <v>1</v>
      </c>
      <c r="Y2073">
        <v>2</v>
      </c>
      <c r="Z2073">
        <v>28.38</v>
      </c>
      <c r="AA2073">
        <v>56.75</v>
      </c>
      <c r="AB2073">
        <v>0</v>
      </c>
      <c r="AC2073" t="str">
        <f>IF(MasterData[[#This Row],[Discount Amount]]&gt;0, "Promotional sale", "Non-Promotional Sales")</f>
        <v>Non-Promotional Sales</v>
      </c>
    </row>
    <row r="2074" spans="1:29" x14ac:dyDescent="0.25">
      <c r="A2074">
        <v>2073</v>
      </c>
      <c r="B2074" s="1" t="s">
        <v>143</v>
      </c>
      <c r="C2074" s="2">
        <v>0.31942129629629634</v>
      </c>
      <c r="D2074">
        <v>225</v>
      </c>
      <c r="E2074">
        <v>69</v>
      </c>
      <c r="F2074" s="1" t="s">
        <v>61</v>
      </c>
      <c r="G2074" s="1" t="s">
        <v>62</v>
      </c>
      <c r="H2074">
        <v>46.565300000000001</v>
      </c>
      <c r="I2074">
        <v>-66.4619</v>
      </c>
      <c r="J2074">
        <v>95</v>
      </c>
      <c r="K2074" t="b">
        <v>0</v>
      </c>
      <c r="L2074">
        <v>479</v>
      </c>
      <c r="M2074" s="1" t="s">
        <v>56</v>
      </c>
      <c r="N2074" s="1" t="s">
        <v>57</v>
      </c>
      <c r="O2074">
        <v>3</v>
      </c>
      <c r="P2074" t="b">
        <v>1</v>
      </c>
      <c r="Q2074" t="b">
        <v>0</v>
      </c>
      <c r="R2074" s="1" t="s">
        <v>52</v>
      </c>
      <c r="S2074" s="1" t="s">
        <v>53</v>
      </c>
      <c r="T2074">
        <v>3</v>
      </c>
      <c r="U2074" s="1" t="s">
        <v>42</v>
      </c>
      <c r="V2074" s="1" t="s">
        <v>59</v>
      </c>
      <c r="W2074" s="1" t="str">
        <f>IF(OR(MasterData[[#This Row],[Event]]="Christmas Market", MasterData[[#This Row],[Event]]="Christmas"), "Christmas Sale", "Non-Christmas Sale")</f>
        <v>Non-Christmas Sale</v>
      </c>
      <c r="X2074" t="b">
        <v>1</v>
      </c>
      <c r="Y2074">
        <v>2</v>
      </c>
      <c r="Z2074">
        <v>85.73</v>
      </c>
      <c r="AA2074">
        <v>257.2</v>
      </c>
      <c r="AB2074">
        <v>25.72</v>
      </c>
      <c r="AC2074" t="str">
        <f>IF(MasterData[[#This Row],[Discount Amount]]&gt;0, "Promotional sale", "Non-Promotional Sales")</f>
        <v>Promotional sale</v>
      </c>
    </row>
    <row r="2075" spans="1:29" x14ac:dyDescent="0.25">
      <c r="A2075">
        <v>2074</v>
      </c>
      <c r="B2075" s="1" t="s">
        <v>129</v>
      </c>
      <c r="C2075" s="2">
        <v>0.4013078703703703</v>
      </c>
      <c r="D2075">
        <v>120</v>
      </c>
      <c r="E2075">
        <v>68</v>
      </c>
      <c r="F2075" s="1" t="s">
        <v>37</v>
      </c>
      <c r="G2075" s="1" t="s">
        <v>79</v>
      </c>
      <c r="H2075">
        <v>63.588799999999999</v>
      </c>
      <c r="I2075">
        <v>-115.5069</v>
      </c>
      <c r="J2075">
        <v>17</v>
      </c>
      <c r="K2075" t="b">
        <v>0</v>
      </c>
      <c r="L2075">
        <v>306</v>
      </c>
      <c r="M2075" s="1" t="s">
        <v>74</v>
      </c>
      <c r="N2075" s="1" t="s">
        <v>75</v>
      </c>
      <c r="O2075">
        <v>4</v>
      </c>
      <c r="P2075" t="b">
        <v>0</v>
      </c>
      <c r="Q2075" t="b">
        <v>1</v>
      </c>
      <c r="R2075" s="1" t="s">
        <v>41</v>
      </c>
      <c r="S2075" s="1" t="s">
        <v>33</v>
      </c>
      <c r="T2075">
        <v>1</v>
      </c>
      <c r="U2075" s="1" t="s">
        <v>34</v>
      </c>
      <c r="V2075" s="1" t="s">
        <v>59</v>
      </c>
      <c r="W2075" s="1" t="str">
        <f>IF(OR(MasterData[[#This Row],[Event]]="Christmas Market", MasterData[[#This Row],[Event]]="Christmas"), "Christmas Sale", "Non-Christmas Sale")</f>
        <v>Non-Christmas Sale</v>
      </c>
      <c r="X2075" t="b">
        <v>1</v>
      </c>
      <c r="Y2075">
        <v>1</v>
      </c>
      <c r="Z2075">
        <v>95.04</v>
      </c>
      <c r="AA2075">
        <v>380.17</v>
      </c>
      <c r="AB2075">
        <v>38.020000000000003</v>
      </c>
      <c r="AC2075" t="str">
        <f>IF(MasterData[[#This Row],[Discount Amount]]&gt;0, "Promotional sale", "Non-Promotional Sales")</f>
        <v>Promotional sale</v>
      </c>
    </row>
    <row r="2076" spans="1:29" x14ac:dyDescent="0.25">
      <c r="A2076">
        <v>2075</v>
      </c>
      <c r="B2076" s="1" t="s">
        <v>425</v>
      </c>
      <c r="C2076" s="2">
        <v>0.36657407407407416</v>
      </c>
      <c r="D2076">
        <v>338</v>
      </c>
      <c r="E2076">
        <v>70</v>
      </c>
      <c r="F2076" s="1" t="s">
        <v>37</v>
      </c>
      <c r="G2076" s="1" t="s">
        <v>29</v>
      </c>
      <c r="H2076">
        <v>51.253799999999998</v>
      </c>
      <c r="I2076">
        <v>-85.3232</v>
      </c>
      <c r="J2076">
        <v>56</v>
      </c>
      <c r="K2076" t="b">
        <v>0</v>
      </c>
      <c r="L2076">
        <v>143</v>
      </c>
      <c r="M2076" s="1" t="s">
        <v>30</v>
      </c>
      <c r="N2076" s="1" t="s">
        <v>31</v>
      </c>
      <c r="O2076">
        <v>3</v>
      </c>
      <c r="P2076" t="b">
        <v>1</v>
      </c>
      <c r="Q2076" t="b">
        <v>0</v>
      </c>
      <c r="R2076" s="1" t="s">
        <v>41</v>
      </c>
      <c r="S2076" s="1" t="s">
        <v>33</v>
      </c>
      <c r="T2076">
        <v>5</v>
      </c>
      <c r="U2076" s="1" t="s">
        <v>34</v>
      </c>
      <c r="V2076" s="1" t="s">
        <v>46</v>
      </c>
      <c r="W2076" s="1" t="str">
        <f>IF(OR(MasterData[[#This Row],[Event]]="Christmas Market", MasterData[[#This Row],[Event]]="Christmas"), "Christmas Sale", "Non-Christmas Sale")</f>
        <v>Christmas Sale</v>
      </c>
      <c r="X2076" t="b">
        <v>1</v>
      </c>
      <c r="Y2076">
        <v>1</v>
      </c>
      <c r="Z2076">
        <v>38.33</v>
      </c>
      <c r="AA2076">
        <v>115</v>
      </c>
      <c r="AB2076">
        <v>0</v>
      </c>
      <c r="AC2076" t="str">
        <f>IF(MasterData[[#This Row],[Discount Amount]]&gt;0, "Promotional sale", "Non-Promotional Sales")</f>
        <v>Non-Promotional Sales</v>
      </c>
    </row>
    <row r="2077" spans="1:29" x14ac:dyDescent="0.25">
      <c r="A2077">
        <v>2076</v>
      </c>
      <c r="B2077" s="1" t="s">
        <v>264</v>
      </c>
      <c r="C2077" s="2">
        <v>0.93385416666666665</v>
      </c>
      <c r="D2077">
        <v>361</v>
      </c>
      <c r="E2077">
        <v>22</v>
      </c>
      <c r="F2077" s="1" t="s">
        <v>37</v>
      </c>
      <c r="G2077" s="1" t="s">
        <v>55</v>
      </c>
      <c r="H2077">
        <v>52.939900000000002</v>
      </c>
      <c r="I2077">
        <v>-106.4509</v>
      </c>
      <c r="J2077">
        <v>49</v>
      </c>
      <c r="K2077" t="b">
        <v>0</v>
      </c>
      <c r="L2077">
        <v>237</v>
      </c>
      <c r="M2077" s="1" t="s">
        <v>30</v>
      </c>
      <c r="N2077" s="1" t="s">
        <v>31</v>
      </c>
      <c r="O2077">
        <v>4</v>
      </c>
      <c r="P2077" t="b">
        <v>1</v>
      </c>
      <c r="Q2077" t="b">
        <v>0</v>
      </c>
      <c r="R2077" s="1" t="s">
        <v>32</v>
      </c>
      <c r="S2077" s="1" t="s">
        <v>33</v>
      </c>
      <c r="T2077">
        <v>2</v>
      </c>
      <c r="U2077" s="1" t="s">
        <v>45</v>
      </c>
      <c r="V2077" s="1" t="s">
        <v>35</v>
      </c>
      <c r="W2077" s="1" t="str">
        <f>IF(OR(MasterData[[#This Row],[Event]]="Christmas Market", MasterData[[#This Row],[Event]]="Christmas"), "Christmas Sale", "Non-Christmas Sale")</f>
        <v>Non-Christmas Sale</v>
      </c>
      <c r="X2077" t="b">
        <v>0</v>
      </c>
      <c r="Y2077">
        <v>2</v>
      </c>
      <c r="Z2077">
        <v>86.06</v>
      </c>
      <c r="AA2077">
        <v>344.23</v>
      </c>
      <c r="AB2077">
        <v>0</v>
      </c>
      <c r="AC2077" t="str">
        <f>IF(MasterData[[#This Row],[Discount Amount]]&gt;0, "Promotional sale", "Non-Promotional Sales")</f>
        <v>Non-Promotional Sales</v>
      </c>
    </row>
    <row r="2078" spans="1:29" x14ac:dyDescent="0.25">
      <c r="A2078">
        <v>2077</v>
      </c>
      <c r="B2078" s="1" t="s">
        <v>110</v>
      </c>
      <c r="C2078" s="2">
        <v>0.50134259259259251</v>
      </c>
      <c r="D2078">
        <v>350</v>
      </c>
      <c r="E2078">
        <v>32</v>
      </c>
      <c r="F2078" s="1" t="s">
        <v>61</v>
      </c>
      <c r="G2078" s="1" t="s">
        <v>77</v>
      </c>
      <c r="H2078">
        <v>64.282300000000006</v>
      </c>
      <c r="I2078">
        <v>-135</v>
      </c>
      <c r="J2078">
        <v>56</v>
      </c>
      <c r="K2078" t="b">
        <v>0</v>
      </c>
      <c r="L2078">
        <v>196</v>
      </c>
      <c r="M2078" s="1" t="s">
        <v>39</v>
      </c>
      <c r="N2078" s="1" t="s">
        <v>40</v>
      </c>
      <c r="O2078">
        <v>4</v>
      </c>
      <c r="P2078" t="b">
        <v>0</v>
      </c>
      <c r="Q2078" t="b">
        <v>0</v>
      </c>
      <c r="R2078" s="1" t="s">
        <v>41</v>
      </c>
      <c r="S2078" s="1" t="s">
        <v>49</v>
      </c>
      <c r="T2078">
        <v>5</v>
      </c>
      <c r="U2078" s="1" t="s">
        <v>42</v>
      </c>
      <c r="V2078" s="1" t="s">
        <v>35</v>
      </c>
      <c r="W2078" s="1" t="str">
        <f>IF(OR(MasterData[[#This Row],[Event]]="Christmas Market", MasterData[[#This Row],[Event]]="Christmas"), "Christmas Sale", "Non-Christmas Sale")</f>
        <v>Non-Christmas Sale</v>
      </c>
      <c r="X2078" t="b">
        <v>1</v>
      </c>
      <c r="Y2078">
        <v>2</v>
      </c>
      <c r="Z2078">
        <v>29.35</v>
      </c>
      <c r="AA2078">
        <v>117.4</v>
      </c>
      <c r="AB2078">
        <v>0</v>
      </c>
      <c r="AC2078" t="str">
        <f>IF(MasterData[[#This Row],[Discount Amount]]&gt;0, "Promotional sale", "Non-Promotional Sales")</f>
        <v>Non-Promotional Sales</v>
      </c>
    </row>
    <row r="2079" spans="1:29" x14ac:dyDescent="0.25">
      <c r="A2079">
        <v>2078</v>
      </c>
      <c r="B2079" s="1" t="s">
        <v>217</v>
      </c>
      <c r="C2079" s="2">
        <v>0.64585648148148156</v>
      </c>
      <c r="D2079">
        <v>31</v>
      </c>
      <c r="E2079">
        <v>33</v>
      </c>
      <c r="F2079" s="1" t="s">
        <v>61</v>
      </c>
      <c r="G2079" s="1" t="s">
        <v>44</v>
      </c>
      <c r="H2079">
        <v>46.813099999999999</v>
      </c>
      <c r="I2079">
        <v>-71.207499999999996</v>
      </c>
      <c r="J2079">
        <v>26</v>
      </c>
      <c r="K2079" t="b">
        <v>0</v>
      </c>
      <c r="L2079">
        <v>232</v>
      </c>
      <c r="M2079" s="1" t="s">
        <v>63</v>
      </c>
      <c r="N2079" s="1" t="s">
        <v>64</v>
      </c>
      <c r="O2079">
        <v>1</v>
      </c>
      <c r="P2079" t="b">
        <v>1</v>
      </c>
      <c r="Q2079" t="b">
        <v>1</v>
      </c>
      <c r="R2079" s="1" t="s">
        <v>41</v>
      </c>
      <c r="S2079" s="1" t="s">
        <v>33</v>
      </c>
      <c r="T2079">
        <v>2</v>
      </c>
      <c r="U2079" s="1" t="s">
        <v>45</v>
      </c>
      <c r="V2079" s="1" t="s">
        <v>35</v>
      </c>
      <c r="W2079" s="1" t="str">
        <f>IF(OR(MasterData[[#This Row],[Event]]="Christmas Market", MasterData[[#This Row],[Event]]="Christmas"), "Christmas Sale", "Non-Christmas Sale")</f>
        <v>Non-Christmas Sale</v>
      </c>
      <c r="X2079" t="b">
        <v>0</v>
      </c>
      <c r="Y2079">
        <v>3</v>
      </c>
      <c r="Z2079">
        <v>57.09</v>
      </c>
      <c r="AA2079">
        <v>57.09</v>
      </c>
      <c r="AB2079">
        <v>0</v>
      </c>
      <c r="AC2079" t="str">
        <f>IF(MasterData[[#This Row],[Discount Amount]]&gt;0, "Promotional sale", "Non-Promotional Sales")</f>
        <v>Non-Promotional Sales</v>
      </c>
    </row>
    <row r="2080" spans="1:29" x14ac:dyDescent="0.25">
      <c r="A2080">
        <v>2079</v>
      </c>
      <c r="B2080" s="1" t="s">
        <v>235</v>
      </c>
      <c r="C2080" s="2">
        <v>0.18504629629629621</v>
      </c>
      <c r="D2080">
        <v>398</v>
      </c>
      <c r="E2080">
        <v>36</v>
      </c>
      <c r="F2080" s="1" t="s">
        <v>37</v>
      </c>
      <c r="G2080" s="1" t="s">
        <v>29</v>
      </c>
      <c r="H2080">
        <v>51.253799999999998</v>
      </c>
      <c r="I2080">
        <v>-85.3232</v>
      </c>
      <c r="J2080">
        <v>65</v>
      </c>
      <c r="K2080" t="b">
        <v>0</v>
      </c>
      <c r="L2080">
        <v>592</v>
      </c>
      <c r="M2080" s="1" t="s">
        <v>63</v>
      </c>
      <c r="N2080" s="1" t="s">
        <v>64</v>
      </c>
      <c r="O2080">
        <v>5</v>
      </c>
      <c r="P2080" t="b">
        <v>0</v>
      </c>
      <c r="Q2080" t="b">
        <v>0</v>
      </c>
      <c r="R2080" s="1" t="s">
        <v>52</v>
      </c>
      <c r="S2080" s="1" t="s">
        <v>49</v>
      </c>
      <c r="T2080">
        <v>3</v>
      </c>
      <c r="U2080" s="1" t="s">
        <v>42</v>
      </c>
      <c r="V2080" s="1" t="s">
        <v>46</v>
      </c>
      <c r="W2080" s="1" t="str">
        <f>IF(OR(MasterData[[#This Row],[Event]]="Christmas Market", MasterData[[#This Row],[Event]]="Christmas"), "Christmas Sale", "Non-Christmas Sale")</f>
        <v>Christmas Sale</v>
      </c>
      <c r="X2080" t="b">
        <v>0</v>
      </c>
      <c r="Y2080">
        <v>4</v>
      </c>
      <c r="Z2080">
        <v>56.51</v>
      </c>
      <c r="AA2080">
        <v>282.57</v>
      </c>
      <c r="AB2080">
        <v>0</v>
      </c>
      <c r="AC2080" t="str">
        <f>IF(MasterData[[#This Row],[Discount Amount]]&gt;0, "Promotional sale", "Non-Promotional Sales")</f>
        <v>Non-Promotional Sales</v>
      </c>
    </row>
    <row r="2081" spans="1:29" x14ac:dyDescent="0.25">
      <c r="A2081">
        <v>2080</v>
      </c>
      <c r="B2081" s="1" t="s">
        <v>187</v>
      </c>
      <c r="C2081" s="2">
        <v>0.79060185185185183</v>
      </c>
      <c r="D2081">
        <v>6</v>
      </c>
      <c r="E2081">
        <v>56</v>
      </c>
      <c r="F2081" s="1" t="s">
        <v>37</v>
      </c>
      <c r="G2081" s="1" t="s">
        <v>66</v>
      </c>
      <c r="H2081">
        <v>45.077800000000003</v>
      </c>
      <c r="I2081">
        <v>-63.546700000000001</v>
      </c>
      <c r="J2081">
        <v>18</v>
      </c>
      <c r="K2081" t="b">
        <v>0</v>
      </c>
      <c r="L2081">
        <v>96</v>
      </c>
      <c r="M2081" s="1" t="s">
        <v>74</v>
      </c>
      <c r="N2081" s="1" t="s">
        <v>75</v>
      </c>
      <c r="O2081">
        <v>4</v>
      </c>
      <c r="P2081" t="b">
        <v>1</v>
      </c>
      <c r="Q2081" t="b">
        <v>0</v>
      </c>
      <c r="R2081" s="1" t="s">
        <v>32</v>
      </c>
      <c r="S2081" s="1" t="s">
        <v>49</v>
      </c>
      <c r="T2081">
        <v>2</v>
      </c>
      <c r="U2081" s="1" t="s">
        <v>42</v>
      </c>
      <c r="V2081" s="1" t="s">
        <v>59</v>
      </c>
      <c r="W2081" s="1" t="str">
        <f>IF(OR(MasterData[[#This Row],[Event]]="Christmas Market", MasterData[[#This Row],[Event]]="Christmas"), "Christmas Sale", "Non-Christmas Sale")</f>
        <v>Non-Christmas Sale</v>
      </c>
      <c r="X2081" t="b">
        <v>1</v>
      </c>
      <c r="Y2081">
        <v>5</v>
      </c>
      <c r="Z2081">
        <v>17.11</v>
      </c>
      <c r="AA2081">
        <v>68.459999999999994</v>
      </c>
      <c r="AB2081">
        <v>6.85</v>
      </c>
      <c r="AC2081" t="str">
        <f>IF(MasterData[[#This Row],[Discount Amount]]&gt;0, "Promotional sale", "Non-Promotional Sales")</f>
        <v>Promotional sale</v>
      </c>
    </row>
    <row r="2082" spans="1:29" x14ac:dyDescent="0.25">
      <c r="A2082">
        <v>2081</v>
      </c>
      <c r="B2082" s="1" t="s">
        <v>175</v>
      </c>
      <c r="C2082" s="2">
        <v>0.3899999999999999</v>
      </c>
      <c r="D2082">
        <v>222</v>
      </c>
      <c r="E2082">
        <v>18</v>
      </c>
      <c r="F2082" s="1" t="s">
        <v>37</v>
      </c>
      <c r="G2082" s="1" t="s">
        <v>62</v>
      </c>
      <c r="H2082">
        <v>46.565300000000001</v>
      </c>
      <c r="I2082">
        <v>-66.4619</v>
      </c>
      <c r="J2082">
        <v>43</v>
      </c>
      <c r="K2082" t="b">
        <v>1</v>
      </c>
      <c r="L2082">
        <v>7</v>
      </c>
      <c r="M2082" s="1" t="s">
        <v>39</v>
      </c>
      <c r="N2082" s="1" t="s">
        <v>40</v>
      </c>
      <c r="O2082">
        <v>4</v>
      </c>
      <c r="P2082" t="b">
        <v>0</v>
      </c>
      <c r="Q2082" t="b">
        <v>0</v>
      </c>
      <c r="R2082" s="1" t="s">
        <v>41</v>
      </c>
      <c r="S2082" s="1" t="s">
        <v>58</v>
      </c>
      <c r="T2082">
        <v>4</v>
      </c>
      <c r="U2082" s="1" t="s">
        <v>42</v>
      </c>
      <c r="V2082" s="1" t="s">
        <v>59</v>
      </c>
      <c r="W2082" s="1" t="str">
        <f>IF(OR(MasterData[[#This Row],[Event]]="Christmas Market", MasterData[[#This Row],[Event]]="Christmas"), "Christmas Sale", "Non-Christmas Sale")</f>
        <v>Non-Christmas Sale</v>
      </c>
      <c r="X2082" t="b">
        <v>0</v>
      </c>
      <c r="Y2082">
        <v>3</v>
      </c>
      <c r="Z2082">
        <v>15.81</v>
      </c>
      <c r="AA2082">
        <v>63.25</v>
      </c>
      <c r="AB2082">
        <v>6.33</v>
      </c>
      <c r="AC2082" t="str">
        <f>IF(MasterData[[#This Row],[Discount Amount]]&gt;0, "Promotional sale", "Non-Promotional Sales")</f>
        <v>Promotional sale</v>
      </c>
    </row>
    <row r="2083" spans="1:29" x14ac:dyDescent="0.25">
      <c r="A2083">
        <v>2082</v>
      </c>
      <c r="B2083" s="1" t="s">
        <v>376</v>
      </c>
      <c r="C2083" s="2">
        <v>0.23359953703703695</v>
      </c>
      <c r="D2083">
        <v>391</v>
      </c>
      <c r="E2083">
        <v>48</v>
      </c>
      <c r="F2083" s="1" t="s">
        <v>28</v>
      </c>
      <c r="G2083" s="1" t="s">
        <v>51</v>
      </c>
      <c r="H2083">
        <v>53.760899999999999</v>
      </c>
      <c r="I2083">
        <v>-98.813900000000004</v>
      </c>
      <c r="J2083">
        <v>35</v>
      </c>
      <c r="K2083" t="b">
        <v>1</v>
      </c>
      <c r="L2083">
        <v>925</v>
      </c>
      <c r="M2083" s="1" t="s">
        <v>63</v>
      </c>
      <c r="N2083" s="1" t="s">
        <v>64</v>
      </c>
      <c r="O2083">
        <v>3</v>
      </c>
      <c r="P2083" t="b">
        <v>1</v>
      </c>
      <c r="Q2083" t="b">
        <v>1</v>
      </c>
      <c r="R2083" s="1" t="s">
        <v>32</v>
      </c>
      <c r="S2083" s="1" t="s">
        <v>49</v>
      </c>
      <c r="T2083">
        <v>2</v>
      </c>
      <c r="U2083" s="1" t="s">
        <v>34</v>
      </c>
      <c r="V2083" s="1" t="s">
        <v>59</v>
      </c>
      <c r="W2083" s="1" t="str">
        <f>IF(OR(MasterData[[#This Row],[Event]]="Christmas Market", MasterData[[#This Row],[Event]]="Christmas"), "Christmas Sale", "Non-Christmas Sale")</f>
        <v>Non-Christmas Sale</v>
      </c>
      <c r="X2083" t="b">
        <v>0</v>
      </c>
      <c r="Y2083">
        <v>3</v>
      </c>
      <c r="Z2083">
        <v>64.17</v>
      </c>
      <c r="AA2083">
        <v>192.5</v>
      </c>
      <c r="AB2083">
        <v>19.25</v>
      </c>
      <c r="AC2083" t="str">
        <f>IF(MasterData[[#This Row],[Discount Amount]]&gt;0, "Promotional sale", "Non-Promotional Sales")</f>
        <v>Promotional sale</v>
      </c>
    </row>
    <row r="2084" spans="1:29" x14ac:dyDescent="0.25">
      <c r="A2084">
        <v>2083</v>
      </c>
      <c r="B2084" s="1" t="s">
        <v>89</v>
      </c>
      <c r="C2084" s="2">
        <v>0.53510416666666671</v>
      </c>
      <c r="D2084">
        <v>473</v>
      </c>
      <c r="E2084">
        <v>19</v>
      </c>
      <c r="F2084" s="1" t="s">
        <v>28</v>
      </c>
      <c r="G2084" s="1" t="s">
        <v>81</v>
      </c>
      <c r="H2084">
        <v>64.248000000000005</v>
      </c>
      <c r="I2084">
        <v>-84.889600000000002</v>
      </c>
      <c r="J2084">
        <v>67</v>
      </c>
      <c r="K2084" t="b">
        <v>0</v>
      </c>
      <c r="L2084">
        <v>855</v>
      </c>
      <c r="M2084" s="1" t="s">
        <v>30</v>
      </c>
      <c r="N2084" s="1" t="s">
        <v>31</v>
      </c>
      <c r="O2084">
        <v>3</v>
      </c>
      <c r="P2084" t="b">
        <v>0</v>
      </c>
      <c r="Q2084" t="b">
        <v>0</v>
      </c>
      <c r="R2084" s="1" t="s">
        <v>32</v>
      </c>
      <c r="S2084" s="1" t="s">
        <v>33</v>
      </c>
      <c r="T2084">
        <v>1</v>
      </c>
      <c r="U2084" s="1" t="s">
        <v>34</v>
      </c>
      <c r="V2084" s="1" t="s">
        <v>59</v>
      </c>
      <c r="W2084" s="1" t="str">
        <f>IF(OR(MasterData[[#This Row],[Event]]="Christmas Market", MasterData[[#This Row],[Event]]="Christmas"), "Christmas Sale", "Non-Christmas Sale")</f>
        <v>Non-Christmas Sale</v>
      </c>
      <c r="X2084" t="b">
        <v>1</v>
      </c>
      <c r="Y2084">
        <v>4</v>
      </c>
      <c r="Z2084">
        <v>97.51</v>
      </c>
      <c r="AA2084">
        <v>292.52999999999997</v>
      </c>
      <c r="AB2084">
        <v>29.25</v>
      </c>
      <c r="AC2084" t="str">
        <f>IF(MasterData[[#This Row],[Discount Amount]]&gt;0, "Promotional sale", "Non-Promotional Sales")</f>
        <v>Promotional sale</v>
      </c>
    </row>
    <row r="2085" spans="1:29" x14ac:dyDescent="0.25">
      <c r="A2085">
        <v>2084</v>
      </c>
      <c r="B2085" s="1" t="s">
        <v>227</v>
      </c>
      <c r="C2085" s="2">
        <v>0.27765046296296303</v>
      </c>
      <c r="D2085">
        <v>132</v>
      </c>
      <c r="E2085">
        <v>57</v>
      </c>
      <c r="F2085" s="1" t="s">
        <v>37</v>
      </c>
      <c r="G2085" s="1" t="s">
        <v>77</v>
      </c>
      <c r="H2085">
        <v>64.282300000000006</v>
      </c>
      <c r="I2085">
        <v>-135</v>
      </c>
      <c r="J2085">
        <v>75</v>
      </c>
      <c r="K2085" t="b">
        <v>0</v>
      </c>
      <c r="L2085">
        <v>772</v>
      </c>
      <c r="M2085" s="1" t="s">
        <v>56</v>
      </c>
      <c r="N2085" s="1" t="s">
        <v>57</v>
      </c>
      <c r="O2085">
        <v>1</v>
      </c>
      <c r="P2085" t="b">
        <v>1</v>
      </c>
      <c r="Q2085" t="b">
        <v>0</v>
      </c>
      <c r="R2085" s="1" t="s">
        <v>52</v>
      </c>
      <c r="S2085" s="1" t="s">
        <v>58</v>
      </c>
      <c r="T2085">
        <v>2</v>
      </c>
      <c r="U2085" s="1" t="s">
        <v>34</v>
      </c>
      <c r="V2085" s="1" t="s">
        <v>46</v>
      </c>
      <c r="W2085" s="1" t="str">
        <f>IF(OR(MasterData[[#This Row],[Event]]="Christmas Market", MasterData[[#This Row],[Event]]="Christmas"), "Christmas Sale", "Non-Christmas Sale")</f>
        <v>Christmas Sale</v>
      </c>
      <c r="X2085" t="b">
        <v>1</v>
      </c>
      <c r="Y2085">
        <v>1</v>
      </c>
      <c r="Z2085">
        <v>84.57</v>
      </c>
      <c r="AA2085">
        <v>84.57</v>
      </c>
      <c r="AB2085">
        <v>0</v>
      </c>
      <c r="AC2085" t="str">
        <f>IF(MasterData[[#This Row],[Discount Amount]]&gt;0, "Promotional sale", "Non-Promotional Sales")</f>
        <v>Non-Promotional Sales</v>
      </c>
    </row>
    <row r="2086" spans="1:29" x14ac:dyDescent="0.25">
      <c r="A2086">
        <v>2085</v>
      </c>
      <c r="B2086" s="1" t="s">
        <v>380</v>
      </c>
      <c r="C2086" s="2">
        <v>0.23054398148148159</v>
      </c>
      <c r="D2086">
        <v>390</v>
      </c>
      <c r="E2086">
        <v>30</v>
      </c>
      <c r="F2086" s="1" t="s">
        <v>28</v>
      </c>
      <c r="G2086" s="1" t="s">
        <v>55</v>
      </c>
      <c r="H2086">
        <v>52.939900000000002</v>
      </c>
      <c r="I2086">
        <v>-106.4509</v>
      </c>
      <c r="J2086">
        <v>76</v>
      </c>
      <c r="K2086" t="b">
        <v>1</v>
      </c>
      <c r="L2086">
        <v>768</v>
      </c>
      <c r="M2086" s="1" t="s">
        <v>30</v>
      </c>
      <c r="N2086" s="1" t="s">
        <v>31</v>
      </c>
      <c r="O2086">
        <v>3</v>
      </c>
      <c r="P2086" t="b">
        <v>1</v>
      </c>
      <c r="Q2086" t="b">
        <v>0</v>
      </c>
      <c r="R2086" s="1" t="s">
        <v>52</v>
      </c>
      <c r="S2086" s="1" t="s">
        <v>49</v>
      </c>
      <c r="T2086">
        <v>2</v>
      </c>
      <c r="U2086" s="1" t="s">
        <v>45</v>
      </c>
      <c r="V2086" s="1" t="s">
        <v>59</v>
      </c>
      <c r="W2086" s="1" t="str">
        <f>IF(OR(MasterData[[#This Row],[Event]]="Christmas Market", MasterData[[#This Row],[Event]]="Christmas"), "Christmas Sale", "Non-Christmas Sale")</f>
        <v>Non-Christmas Sale</v>
      </c>
      <c r="X2086" t="b">
        <v>0</v>
      </c>
      <c r="Y2086">
        <v>3</v>
      </c>
      <c r="Z2086">
        <v>89.35</v>
      </c>
      <c r="AA2086">
        <v>268.06</v>
      </c>
      <c r="AB2086">
        <v>26.81</v>
      </c>
      <c r="AC2086" t="str">
        <f>IF(MasterData[[#This Row],[Discount Amount]]&gt;0, "Promotional sale", "Non-Promotional Sales")</f>
        <v>Promotional sale</v>
      </c>
    </row>
    <row r="2087" spans="1:29" x14ac:dyDescent="0.25">
      <c r="A2087">
        <v>2086</v>
      </c>
      <c r="B2087" s="1" t="s">
        <v>80</v>
      </c>
      <c r="C2087" s="2">
        <v>0.48850694444444454</v>
      </c>
      <c r="D2087">
        <v>497</v>
      </c>
      <c r="E2087">
        <v>21</v>
      </c>
      <c r="F2087" s="1" t="s">
        <v>37</v>
      </c>
      <c r="G2087" s="1" t="s">
        <v>44</v>
      </c>
      <c r="H2087">
        <v>46.813099999999999</v>
      </c>
      <c r="I2087">
        <v>-71.207499999999996</v>
      </c>
      <c r="J2087">
        <v>82</v>
      </c>
      <c r="K2087" t="b">
        <v>0</v>
      </c>
      <c r="L2087">
        <v>766</v>
      </c>
      <c r="M2087" s="1" t="s">
        <v>63</v>
      </c>
      <c r="N2087" s="1" t="s">
        <v>64</v>
      </c>
      <c r="O2087">
        <v>3</v>
      </c>
      <c r="P2087" t="b">
        <v>1</v>
      </c>
      <c r="Q2087" t="b">
        <v>1</v>
      </c>
      <c r="R2087" s="1" t="s">
        <v>41</v>
      </c>
      <c r="S2087" s="1" t="s">
        <v>58</v>
      </c>
      <c r="T2087">
        <v>4</v>
      </c>
      <c r="U2087" s="1" t="s">
        <v>34</v>
      </c>
      <c r="V2087" s="1" t="s">
        <v>35</v>
      </c>
      <c r="W2087" s="1" t="str">
        <f>IF(OR(MasterData[[#This Row],[Event]]="Christmas Market", MasterData[[#This Row],[Event]]="Christmas"), "Christmas Sale", "Non-Christmas Sale")</f>
        <v>Non-Christmas Sale</v>
      </c>
      <c r="X2087" t="b">
        <v>0</v>
      </c>
      <c r="Y2087">
        <v>5</v>
      </c>
      <c r="Z2087">
        <v>31.99</v>
      </c>
      <c r="AA2087">
        <v>95.96</v>
      </c>
      <c r="AB2087">
        <v>0</v>
      </c>
      <c r="AC2087" t="str">
        <f>IF(MasterData[[#This Row],[Discount Amount]]&gt;0, "Promotional sale", "Non-Promotional Sales")</f>
        <v>Non-Promotional Sales</v>
      </c>
    </row>
    <row r="2088" spans="1:29" x14ac:dyDescent="0.25">
      <c r="A2088">
        <v>2087</v>
      </c>
      <c r="B2088" s="1" t="s">
        <v>294</v>
      </c>
      <c r="C2088" s="2">
        <v>2.1377314814814863E-2</v>
      </c>
      <c r="D2088">
        <v>204</v>
      </c>
      <c r="E2088">
        <v>30</v>
      </c>
      <c r="F2088" s="1" t="s">
        <v>37</v>
      </c>
      <c r="G2088" s="1" t="s">
        <v>48</v>
      </c>
      <c r="H2088">
        <v>53.933300000000003</v>
      </c>
      <c r="I2088">
        <v>-116.5765</v>
      </c>
      <c r="J2088">
        <v>95</v>
      </c>
      <c r="K2088" t="b">
        <v>1</v>
      </c>
      <c r="L2088">
        <v>994</v>
      </c>
      <c r="M2088" s="1" t="s">
        <v>56</v>
      </c>
      <c r="N2088" s="1" t="s">
        <v>57</v>
      </c>
      <c r="O2088">
        <v>1</v>
      </c>
      <c r="P2088" t="b">
        <v>0</v>
      </c>
      <c r="Q2088" t="b">
        <v>0</v>
      </c>
      <c r="R2088" s="1" t="s">
        <v>32</v>
      </c>
      <c r="S2088" s="1" t="s">
        <v>58</v>
      </c>
      <c r="T2088">
        <v>2</v>
      </c>
      <c r="U2088" s="1" t="s">
        <v>45</v>
      </c>
      <c r="V2088" s="1" t="s">
        <v>35</v>
      </c>
      <c r="W2088" s="1" t="str">
        <f>IF(OR(MasterData[[#This Row],[Event]]="Christmas Market", MasterData[[#This Row],[Event]]="Christmas"), "Christmas Sale", "Non-Christmas Sale")</f>
        <v>Non-Christmas Sale</v>
      </c>
      <c r="X2088" t="b">
        <v>1</v>
      </c>
      <c r="Y2088">
        <v>1</v>
      </c>
      <c r="Z2088">
        <v>27.7</v>
      </c>
      <c r="AA2088">
        <v>27.7</v>
      </c>
      <c r="AB2088">
        <v>0</v>
      </c>
      <c r="AC2088" t="str">
        <f>IF(MasterData[[#This Row],[Discount Amount]]&gt;0, "Promotional sale", "Non-Promotional Sales")</f>
        <v>Non-Promotional Sales</v>
      </c>
    </row>
    <row r="2089" spans="1:29" x14ac:dyDescent="0.25">
      <c r="A2089">
        <v>2088</v>
      </c>
      <c r="B2089" s="1" t="s">
        <v>294</v>
      </c>
      <c r="C2089" s="2">
        <v>0.96917824074074077</v>
      </c>
      <c r="D2089">
        <v>318</v>
      </c>
      <c r="E2089">
        <v>20</v>
      </c>
      <c r="F2089" s="1" t="s">
        <v>61</v>
      </c>
      <c r="G2089" s="1" t="s">
        <v>48</v>
      </c>
      <c r="H2089">
        <v>53.933300000000003</v>
      </c>
      <c r="I2089">
        <v>-116.5765</v>
      </c>
      <c r="J2089">
        <v>10</v>
      </c>
      <c r="K2089" t="b">
        <v>1</v>
      </c>
      <c r="L2089">
        <v>925</v>
      </c>
      <c r="M2089" s="1" t="s">
        <v>74</v>
      </c>
      <c r="N2089" s="1" t="s">
        <v>75</v>
      </c>
      <c r="O2089">
        <v>4</v>
      </c>
      <c r="P2089" t="b">
        <v>0</v>
      </c>
      <c r="Q2089" t="b">
        <v>1</v>
      </c>
      <c r="R2089" s="1" t="s">
        <v>32</v>
      </c>
      <c r="S2089" s="1" t="s">
        <v>33</v>
      </c>
      <c r="T2089">
        <v>1</v>
      </c>
      <c r="U2089" s="1" t="s">
        <v>42</v>
      </c>
      <c r="V2089" s="1" t="s">
        <v>35</v>
      </c>
      <c r="W2089" s="1" t="str">
        <f>IF(OR(MasterData[[#This Row],[Event]]="Christmas Market", MasterData[[#This Row],[Event]]="Christmas"), "Christmas Sale", "Non-Christmas Sale")</f>
        <v>Non-Christmas Sale</v>
      </c>
      <c r="X2089" t="b">
        <v>1</v>
      </c>
      <c r="Y2089">
        <v>2</v>
      </c>
      <c r="Z2089">
        <v>67.98</v>
      </c>
      <c r="AA2089">
        <v>271.89999999999998</v>
      </c>
      <c r="AB2089">
        <v>0</v>
      </c>
      <c r="AC2089" t="str">
        <f>IF(MasterData[[#This Row],[Discount Amount]]&gt;0, "Promotional sale", "Non-Promotional Sales")</f>
        <v>Non-Promotional Sales</v>
      </c>
    </row>
    <row r="2090" spans="1:29" x14ac:dyDescent="0.25">
      <c r="A2090">
        <v>2089</v>
      </c>
      <c r="B2090" s="1" t="s">
        <v>286</v>
      </c>
      <c r="C2090" s="2">
        <v>0.61524305555555547</v>
      </c>
      <c r="D2090">
        <v>485</v>
      </c>
      <c r="E2090">
        <v>32</v>
      </c>
      <c r="F2090" s="1" t="s">
        <v>28</v>
      </c>
      <c r="G2090" s="1" t="s">
        <v>81</v>
      </c>
      <c r="H2090">
        <v>64.248000000000005</v>
      </c>
      <c r="I2090">
        <v>-84.889600000000002</v>
      </c>
      <c r="J2090">
        <v>98</v>
      </c>
      <c r="K2090" t="b">
        <v>1</v>
      </c>
      <c r="L2090">
        <v>576</v>
      </c>
      <c r="M2090" s="1" t="s">
        <v>74</v>
      </c>
      <c r="N2090" s="1" t="s">
        <v>75</v>
      </c>
      <c r="O2090">
        <v>4</v>
      </c>
      <c r="P2090" t="b">
        <v>0</v>
      </c>
      <c r="Q2090" t="b">
        <v>0</v>
      </c>
      <c r="R2090" s="1" t="s">
        <v>41</v>
      </c>
      <c r="S2090" s="1" t="s">
        <v>49</v>
      </c>
      <c r="T2090">
        <v>2</v>
      </c>
      <c r="U2090" s="1" t="s">
        <v>42</v>
      </c>
      <c r="V2090" s="1" t="s">
        <v>35</v>
      </c>
      <c r="W2090" s="1" t="str">
        <f>IF(OR(MasterData[[#This Row],[Event]]="Christmas Market", MasterData[[#This Row],[Event]]="Christmas"), "Christmas Sale", "Non-Christmas Sale")</f>
        <v>Non-Christmas Sale</v>
      </c>
      <c r="X2090" t="b">
        <v>0</v>
      </c>
      <c r="Y2090">
        <v>1</v>
      </c>
      <c r="Z2090">
        <v>27.07</v>
      </c>
      <c r="AA2090">
        <v>108.26</v>
      </c>
      <c r="AB2090">
        <v>0</v>
      </c>
      <c r="AC2090" t="str">
        <f>IF(MasterData[[#This Row],[Discount Amount]]&gt;0, "Promotional sale", "Non-Promotional Sales")</f>
        <v>Non-Promotional Sales</v>
      </c>
    </row>
    <row r="2091" spans="1:29" x14ac:dyDescent="0.25">
      <c r="A2091">
        <v>2090</v>
      </c>
      <c r="B2091" s="1" t="s">
        <v>429</v>
      </c>
      <c r="C2091" s="2">
        <v>0.21996527777777786</v>
      </c>
      <c r="D2091">
        <v>76</v>
      </c>
      <c r="E2091">
        <v>70</v>
      </c>
      <c r="F2091" s="1" t="s">
        <v>28</v>
      </c>
      <c r="G2091" s="1" t="s">
        <v>44</v>
      </c>
      <c r="H2091">
        <v>46.813099999999999</v>
      </c>
      <c r="I2091">
        <v>-71.207499999999996</v>
      </c>
      <c r="J2091">
        <v>88</v>
      </c>
      <c r="K2091" t="b">
        <v>1</v>
      </c>
      <c r="L2091">
        <v>792</v>
      </c>
      <c r="M2091" s="1" t="s">
        <v>39</v>
      </c>
      <c r="N2091" s="1" t="s">
        <v>40</v>
      </c>
      <c r="O2091">
        <v>4</v>
      </c>
      <c r="P2091" t="b">
        <v>0</v>
      </c>
      <c r="Q2091" t="b">
        <v>0</v>
      </c>
      <c r="R2091" s="1" t="s">
        <v>32</v>
      </c>
      <c r="S2091" s="1" t="s">
        <v>58</v>
      </c>
      <c r="T2091">
        <v>5</v>
      </c>
      <c r="U2091" s="1" t="s">
        <v>45</v>
      </c>
      <c r="V2091" s="1" t="s">
        <v>59</v>
      </c>
      <c r="W2091" s="1" t="str">
        <f>IF(OR(MasterData[[#This Row],[Event]]="Christmas Market", MasterData[[#This Row],[Event]]="Christmas"), "Christmas Sale", "Non-Christmas Sale")</f>
        <v>Non-Christmas Sale</v>
      </c>
      <c r="X2091" t="b">
        <v>0</v>
      </c>
      <c r="Y2091">
        <v>1</v>
      </c>
      <c r="Z2091">
        <v>72.400000000000006</v>
      </c>
      <c r="AA2091">
        <v>289.61</v>
      </c>
      <c r="AB2091">
        <v>28.96</v>
      </c>
      <c r="AC2091" t="str">
        <f>IF(MasterData[[#This Row],[Discount Amount]]&gt;0, "Promotional sale", "Non-Promotional Sales")</f>
        <v>Promotional sale</v>
      </c>
    </row>
    <row r="2092" spans="1:29" x14ac:dyDescent="0.25">
      <c r="A2092">
        <v>2091</v>
      </c>
      <c r="B2092" s="1" t="s">
        <v>300</v>
      </c>
      <c r="C2092" s="2">
        <v>0.82179398148148142</v>
      </c>
      <c r="D2092">
        <v>273</v>
      </c>
      <c r="E2092">
        <v>26</v>
      </c>
      <c r="F2092" s="1" t="s">
        <v>28</v>
      </c>
      <c r="G2092" s="1" t="s">
        <v>55</v>
      </c>
      <c r="H2092">
        <v>52.939900000000002</v>
      </c>
      <c r="I2092">
        <v>-106.4509</v>
      </c>
      <c r="J2092">
        <v>25</v>
      </c>
      <c r="K2092" t="b">
        <v>0</v>
      </c>
      <c r="L2092">
        <v>436</v>
      </c>
      <c r="M2092" s="1" t="s">
        <v>74</v>
      </c>
      <c r="N2092" s="1" t="s">
        <v>75</v>
      </c>
      <c r="O2092">
        <v>2</v>
      </c>
      <c r="P2092" t="b">
        <v>1</v>
      </c>
      <c r="Q2092" t="b">
        <v>0</v>
      </c>
      <c r="R2092" s="1" t="s">
        <v>32</v>
      </c>
      <c r="S2092" s="1" t="s">
        <v>58</v>
      </c>
      <c r="T2092">
        <v>2</v>
      </c>
      <c r="U2092" s="1" t="s">
        <v>34</v>
      </c>
      <c r="V2092" s="1" t="s">
        <v>59</v>
      </c>
      <c r="W2092" s="1" t="str">
        <f>IF(OR(MasterData[[#This Row],[Event]]="Christmas Market", MasterData[[#This Row],[Event]]="Christmas"), "Christmas Sale", "Non-Christmas Sale")</f>
        <v>Non-Christmas Sale</v>
      </c>
      <c r="X2092" t="b">
        <v>0</v>
      </c>
      <c r="Y2092">
        <v>2</v>
      </c>
      <c r="Z2092">
        <v>35.49</v>
      </c>
      <c r="AA2092">
        <v>70.989999999999995</v>
      </c>
      <c r="AB2092">
        <v>7.1</v>
      </c>
      <c r="AC2092" t="str">
        <f>IF(MasterData[[#This Row],[Discount Amount]]&gt;0, "Promotional sale", "Non-Promotional Sales")</f>
        <v>Promotional sale</v>
      </c>
    </row>
    <row r="2093" spans="1:29" x14ac:dyDescent="0.25">
      <c r="A2093">
        <v>2092</v>
      </c>
      <c r="B2093" s="1" t="s">
        <v>112</v>
      </c>
      <c r="C2093" s="2">
        <v>8.8425925925925686E-3</v>
      </c>
      <c r="D2093">
        <v>207</v>
      </c>
      <c r="E2093">
        <v>25</v>
      </c>
      <c r="F2093" s="1" t="s">
        <v>28</v>
      </c>
      <c r="G2093" s="1" t="s">
        <v>79</v>
      </c>
      <c r="H2093">
        <v>63.588799999999999</v>
      </c>
      <c r="I2093">
        <v>-115.5069</v>
      </c>
      <c r="J2093">
        <v>14</v>
      </c>
      <c r="K2093" t="b">
        <v>1</v>
      </c>
      <c r="L2093">
        <v>416</v>
      </c>
      <c r="M2093" s="1" t="s">
        <v>56</v>
      </c>
      <c r="N2093" s="1" t="s">
        <v>57</v>
      </c>
      <c r="O2093">
        <v>2</v>
      </c>
      <c r="P2093" t="b">
        <v>0</v>
      </c>
      <c r="Q2093" t="b">
        <v>0</v>
      </c>
      <c r="R2093" s="1" t="s">
        <v>52</v>
      </c>
      <c r="S2093" s="1" t="s">
        <v>53</v>
      </c>
      <c r="T2093">
        <v>1</v>
      </c>
      <c r="U2093" s="1" t="s">
        <v>34</v>
      </c>
      <c r="V2093" s="1" t="s">
        <v>46</v>
      </c>
      <c r="W2093" s="1" t="str">
        <f>IF(OR(MasterData[[#This Row],[Event]]="Christmas Market", MasterData[[#This Row],[Event]]="Christmas"), "Christmas Sale", "Non-Christmas Sale")</f>
        <v>Christmas Sale</v>
      </c>
      <c r="X2093" t="b">
        <v>0</v>
      </c>
      <c r="Y2093">
        <v>5</v>
      </c>
      <c r="Z2093">
        <v>80.790000000000006</v>
      </c>
      <c r="AA2093">
        <v>161.58000000000001</v>
      </c>
      <c r="AB2093">
        <v>0</v>
      </c>
      <c r="AC2093" t="str">
        <f>IF(MasterData[[#This Row],[Discount Amount]]&gt;0, "Promotional sale", "Non-Promotional Sales")</f>
        <v>Non-Promotional Sales</v>
      </c>
    </row>
    <row r="2094" spans="1:29" x14ac:dyDescent="0.25">
      <c r="A2094">
        <v>2093</v>
      </c>
      <c r="B2094" s="1" t="s">
        <v>280</v>
      </c>
      <c r="C2094" s="2">
        <v>0.47087962962962959</v>
      </c>
      <c r="D2094">
        <v>123</v>
      </c>
      <c r="E2094">
        <v>25</v>
      </c>
      <c r="F2094" s="1" t="s">
        <v>61</v>
      </c>
      <c r="G2094" s="1" t="s">
        <v>77</v>
      </c>
      <c r="H2094">
        <v>64.282300000000006</v>
      </c>
      <c r="I2094">
        <v>-135</v>
      </c>
      <c r="J2094">
        <v>32</v>
      </c>
      <c r="K2094" t="b">
        <v>0</v>
      </c>
      <c r="L2094">
        <v>662</v>
      </c>
      <c r="M2094" s="1" t="s">
        <v>30</v>
      </c>
      <c r="N2094" s="1" t="s">
        <v>31</v>
      </c>
      <c r="O2094">
        <v>5</v>
      </c>
      <c r="P2094" t="b">
        <v>1</v>
      </c>
      <c r="Q2094" t="b">
        <v>0</v>
      </c>
      <c r="R2094" s="1" t="s">
        <v>52</v>
      </c>
      <c r="S2094" s="1" t="s">
        <v>53</v>
      </c>
      <c r="T2094">
        <v>4</v>
      </c>
      <c r="U2094" s="1" t="s">
        <v>34</v>
      </c>
      <c r="V2094" s="1" t="s">
        <v>59</v>
      </c>
      <c r="W2094" s="1" t="str">
        <f>IF(OR(MasterData[[#This Row],[Event]]="Christmas Market", MasterData[[#This Row],[Event]]="Christmas"), "Christmas Sale", "Non-Christmas Sale")</f>
        <v>Non-Christmas Sale</v>
      </c>
      <c r="X2094" t="b">
        <v>1</v>
      </c>
      <c r="Y2094">
        <v>2</v>
      </c>
      <c r="Z2094">
        <v>97.07</v>
      </c>
      <c r="AA2094">
        <v>485.35</v>
      </c>
      <c r="AB2094">
        <v>48.53</v>
      </c>
      <c r="AC2094" t="str">
        <f>IF(MasterData[[#This Row],[Discount Amount]]&gt;0, "Promotional sale", "Non-Promotional Sales")</f>
        <v>Promotional sale</v>
      </c>
    </row>
    <row r="2095" spans="1:29" x14ac:dyDescent="0.25">
      <c r="A2095">
        <v>2094</v>
      </c>
      <c r="B2095" s="1" t="s">
        <v>341</v>
      </c>
      <c r="C2095" s="2">
        <v>1.5162037037037557E-3</v>
      </c>
      <c r="D2095">
        <v>38</v>
      </c>
      <c r="E2095">
        <v>28</v>
      </c>
      <c r="F2095" s="1" t="s">
        <v>61</v>
      </c>
      <c r="G2095" s="1" t="s">
        <v>79</v>
      </c>
      <c r="H2095">
        <v>63.588799999999999</v>
      </c>
      <c r="I2095">
        <v>-115.5069</v>
      </c>
      <c r="J2095">
        <v>32</v>
      </c>
      <c r="K2095" t="b">
        <v>0</v>
      </c>
      <c r="L2095">
        <v>372</v>
      </c>
      <c r="M2095" s="1" t="s">
        <v>39</v>
      </c>
      <c r="N2095" s="1" t="s">
        <v>40</v>
      </c>
      <c r="O2095">
        <v>4</v>
      </c>
      <c r="P2095" t="b">
        <v>1</v>
      </c>
      <c r="Q2095" t="b">
        <v>0</v>
      </c>
      <c r="R2095" s="1" t="s">
        <v>32</v>
      </c>
      <c r="S2095" s="1" t="s">
        <v>53</v>
      </c>
      <c r="T2095">
        <v>3</v>
      </c>
      <c r="U2095" s="1" t="s">
        <v>42</v>
      </c>
      <c r="V2095" s="1" t="s">
        <v>46</v>
      </c>
      <c r="W2095" s="1" t="str">
        <f>IF(OR(MasterData[[#This Row],[Event]]="Christmas Market", MasterData[[#This Row],[Event]]="Christmas"), "Christmas Sale", "Non-Christmas Sale")</f>
        <v>Christmas Sale</v>
      </c>
      <c r="X2095" t="b">
        <v>1</v>
      </c>
      <c r="Y2095">
        <v>3</v>
      </c>
      <c r="Z2095">
        <v>16.190000000000001</v>
      </c>
      <c r="AA2095">
        <v>64.760000000000005</v>
      </c>
      <c r="AB2095">
        <v>0</v>
      </c>
      <c r="AC2095" t="str">
        <f>IF(MasterData[[#This Row],[Discount Amount]]&gt;0, "Promotional sale", "Non-Promotional Sales")</f>
        <v>Non-Promotional Sales</v>
      </c>
    </row>
    <row r="2096" spans="1:29" x14ac:dyDescent="0.25">
      <c r="A2096">
        <v>2095</v>
      </c>
      <c r="B2096" s="1" t="s">
        <v>408</v>
      </c>
      <c r="C2096" s="2">
        <v>9.6238425925925908E-2</v>
      </c>
      <c r="D2096">
        <v>133</v>
      </c>
      <c r="E2096">
        <v>65</v>
      </c>
      <c r="F2096" s="1" t="s">
        <v>61</v>
      </c>
      <c r="G2096" s="1" t="s">
        <v>66</v>
      </c>
      <c r="H2096">
        <v>45.077800000000003</v>
      </c>
      <c r="I2096">
        <v>-63.546700000000001</v>
      </c>
      <c r="J2096">
        <v>96</v>
      </c>
      <c r="K2096" t="b">
        <v>1</v>
      </c>
      <c r="L2096">
        <v>195</v>
      </c>
      <c r="M2096" s="1" t="s">
        <v>74</v>
      </c>
      <c r="N2096" s="1" t="s">
        <v>75</v>
      </c>
      <c r="O2096">
        <v>4</v>
      </c>
      <c r="P2096" t="b">
        <v>1</v>
      </c>
      <c r="Q2096" t="b">
        <v>0</v>
      </c>
      <c r="R2096" s="1" t="s">
        <v>41</v>
      </c>
      <c r="S2096" s="1" t="s">
        <v>58</v>
      </c>
      <c r="T2096">
        <v>5</v>
      </c>
      <c r="U2096" s="1" t="s">
        <v>34</v>
      </c>
      <c r="V2096" s="1" t="s">
        <v>46</v>
      </c>
      <c r="W2096" s="1" t="str">
        <f>IF(OR(MasterData[[#This Row],[Event]]="Christmas Market", MasterData[[#This Row],[Event]]="Christmas"), "Christmas Sale", "Non-Christmas Sale")</f>
        <v>Christmas Sale</v>
      </c>
      <c r="X2096" t="b">
        <v>1</v>
      </c>
      <c r="Y2096">
        <v>1</v>
      </c>
      <c r="Z2096">
        <v>54.31</v>
      </c>
      <c r="AA2096">
        <v>217.25</v>
      </c>
      <c r="AB2096">
        <v>0</v>
      </c>
      <c r="AC2096" t="str">
        <f>IF(MasterData[[#This Row],[Discount Amount]]&gt;0, "Promotional sale", "Non-Promotional Sales")</f>
        <v>Non-Promotional Sales</v>
      </c>
    </row>
    <row r="2097" spans="1:29" x14ac:dyDescent="0.25">
      <c r="A2097">
        <v>2096</v>
      </c>
      <c r="B2097" s="1" t="s">
        <v>192</v>
      </c>
      <c r="C2097" s="2">
        <v>0.57033564814814808</v>
      </c>
      <c r="D2097">
        <v>222</v>
      </c>
      <c r="E2097">
        <v>23</v>
      </c>
      <c r="F2097" s="1" t="s">
        <v>61</v>
      </c>
      <c r="G2097" s="1" t="s">
        <v>55</v>
      </c>
      <c r="H2097">
        <v>52.939900000000002</v>
      </c>
      <c r="I2097">
        <v>-106.4509</v>
      </c>
      <c r="J2097">
        <v>29</v>
      </c>
      <c r="K2097" t="b">
        <v>0</v>
      </c>
      <c r="L2097">
        <v>143</v>
      </c>
      <c r="M2097" s="1" t="s">
        <v>56</v>
      </c>
      <c r="N2097" s="1" t="s">
        <v>57</v>
      </c>
      <c r="O2097">
        <v>4</v>
      </c>
      <c r="P2097" t="b">
        <v>1</v>
      </c>
      <c r="Q2097" t="b">
        <v>1</v>
      </c>
      <c r="R2097" s="1" t="s">
        <v>32</v>
      </c>
      <c r="S2097" s="1" t="s">
        <v>49</v>
      </c>
      <c r="T2097">
        <v>2</v>
      </c>
      <c r="U2097" s="1" t="s">
        <v>42</v>
      </c>
      <c r="V2097" s="1" t="s">
        <v>35</v>
      </c>
      <c r="W2097" s="1" t="str">
        <f>IF(OR(MasterData[[#This Row],[Event]]="Christmas Market", MasterData[[#This Row],[Event]]="Christmas"), "Christmas Sale", "Non-Christmas Sale")</f>
        <v>Non-Christmas Sale</v>
      </c>
      <c r="X2097" t="b">
        <v>1</v>
      </c>
      <c r="Y2097">
        <v>2</v>
      </c>
      <c r="Z2097">
        <v>65.989999999999995</v>
      </c>
      <c r="AA2097">
        <v>263.97000000000003</v>
      </c>
      <c r="AB2097">
        <v>0</v>
      </c>
      <c r="AC2097" t="str">
        <f>IF(MasterData[[#This Row],[Discount Amount]]&gt;0, "Promotional sale", "Non-Promotional Sales")</f>
        <v>Non-Promotional Sales</v>
      </c>
    </row>
    <row r="2098" spans="1:29" x14ac:dyDescent="0.25">
      <c r="A2098">
        <v>2097</v>
      </c>
      <c r="B2098" s="1" t="s">
        <v>332</v>
      </c>
      <c r="C2098" s="2">
        <v>0.9941550925925926</v>
      </c>
      <c r="D2098">
        <v>59</v>
      </c>
      <c r="E2098">
        <v>54</v>
      </c>
      <c r="F2098" s="1" t="s">
        <v>37</v>
      </c>
      <c r="G2098" s="1" t="s">
        <v>62</v>
      </c>
      <c r="H2098">
        <v>46.565300000000001</v>
      </c>
      <c r="I2098">
        <v>-66.4619</v>
      </c>
      <c r="J2098">
        <v>47</v>
      </c>
      <c r="K2098" t="b">
        <v>1</v>
      </c>
      <c r="L2098">
        <v>555</v>
      </c>
      <c r="M2098" s="1" t="s">
        <v>30</v>
      </c>
      <c r="N2098" s="1" t="s">
        <v>31</v>
      </c>
      <c r="O2098">
        <v>3</v>
      </c>
      <c r="P2098" t="b">
        <v>1</v>
      </c>
      <c r="Q2098" t="b">
        <v>1</v>
      </c>
      <c r="R2098" s="1" t="s">
        <v>32</v>
      </c>
      <c r="S2098" s="1" t="s">
        <v>58</v>
      </c>
      <c r="T2098">
        <v>5</v>
      </c>
      <c r="U2098" s="1" t="s">
        <v>45</v>
      </c>
      <c r="V2098" s="1" t="s">
        <v>59</v>
      </c>
      <c r="W2098" s="1" t="str">
        <f>IF(OR(MasterData[[#This Row],[Event]]="Christmas Market", MasterData[[#This Row],[Event]]="Christmas"), "Christmas Sale", "Non-Christmas Sale")</f>
        <v>Non-Christmas Sale</v>
      </c>
      <c r="X2098" t="b">
        <v>1</v>
      </c>
      <c r="Y2098">
        <v>4</v>
      </c>
      <c r="Z2098">
        <v>16.55</v>
      </c>
      <c r="AA2098">
        <v>49.66</v>
      </c>
      <c r="AB2098">
        <v>4.97</v>
      </c>
      <c r="AC2098" t="str">
        <f>IF(MasterData[[#This Row],[Discount Amount]]&gt;0, "Promotional sale", "Non-Promotional Sales")</f>
        <v>Promotional sale</v>
      </c>
    </row>
    <row r="2099" spans="1:29" x14ac:dyDescent="0.25">
      <c r="A2099">
        <v>2098</v>
      </c>
      <c r="B2099" s="1" t="s">
        <v>422</v>
      </c>
      <c r="C2099" s="2">
        <v>0.59464120370370366</v>
      </c>
      <c r="D2099">
        <v>59</v>
      </c>
      <c r="E2099">
        <v>48</v>
      </c>
      <c r="F2099" s="1" t="s">
        <v>61</v>
      </c>
      <c r="G2099" s="1" t="s">
        <v>70</v>
      </c>
      <c r="H2099">
        <v>54.273099999999999</v>
      </c>
      <c r="I2099">
        <v>-61.738799999999998</v>
      </c>
      <c r="J2099">
        <v>29</v>
      </c>
      <c r="K2099" t="b">
        <v>0</v>
      </c>
      <c r="L2099">
        <v>248</v>
      </c>
      <c r="M2099" s="1" t="s">
        <v>30</v>
      </c>
      <c r="N2099" s="1" t="s">
        <v>31</v>
      </c>
      <c r="O2099">
        <v>4</v>
      </c>
      <c r="P2099" t="b">
        <v>1</v>
      </c>
      <c r="Q2099" t="b">
        <v>0</v>
      </c>
      <c r="R2099" s="1" t="s">
        <v>32</v>
      </c>
      <c r="S2099" s="1" t="s">
        <v>33</v>
      </c>
      <c r="T2099">
        <v>2</v>
      </c>
      <c r="U2099" s="1" t="s">
        <v>45</v>
      </c>
      <c r="V2099" s="1" t="s">
        <v>35</v>
      </c>
      <c r="W2099" s="1" t="str">
        <f>IF(OR(MasterData[[#This Row],[Event]]="Christmas Market", MasterData[[#This Row],[Event]]="Christmas"), "Christmas Sale", "Non-Christmas Sale")</f>
        <v>Non-Christmas Sale</v>
      </c>
      <c r="X2099" t="b">
        <v>1</v>
      </c>
      <c r="Y2099">
        <v>3</v>
      </c>
      <c r="Z2099">
        <v>64.239999999999995</v>
      </c>
      <c r="AA2099">
        <v>256.97000000000003</v>
      </c>
      <c r="AB2099">
        <v>0</v>
      </c>
      <c r="AC2099" t="str">
        <f>IF(MasterData[[#This Row],[Discount Amount]]&gt;0, "Promotional sale", "Non-Promotional Sales")</f>
        <v>Non-Promotional Sales</v>
      </c>
    </row>
    <row r="2100" spans="1:29" x14ac:dyDescent="0.25">
      <c r="A2100">
        <v>2099</v>
      </c>
      <c r="B2100" s="1" t="s">
        <v>307</v>
      </c>
      <c r="C2100" s="2">
        <v>0.3940393518518519</v>
      </c>
      <c r="D2100">
        <v>248</v>
      </c>
      <c r="E2100">
        <v>60</v>
      </c>
      <c r="F2100" s="1" t="s">
        <v>28</v>
      </c>
      <c r="G2100" s="1" t="s">
        <v>55</v>
      </c>
      <c r="H2100">
        <v>52.939900000000002</v>
      </c>
      <c r="I2100">
        <v>-106.4509</v>
      </c>
      <c r="J2100">
        <v>9</v>
      </c>
      <c r="K2100" t="b">
        <v>0</v>
      </c>
      <c r="L2100">
        <v>334</v>
      </c>
      <c r="M2100" s="1" t="s">
        <v>63</v>
      </c>
      <c r="N2100" s="1" t="s">
        <v>64</v>
      </c>
      <c r="O2100">
        <v>2</v>
      </c>
      <c r="P2100" t="b">
        <v>0</v>
      </c>
      <c r="Q2100" t="b">
        <v>1</v>
      </c>
      <c r="R2100" s="1" t="s">
        <v>32</v>
      </c>
      <c r="S2100" s="1" t="s">
        <v>33</v>
      </c>
      <c r="T2100">
        <v>5</v>
      </c>
      <c r="U2100" s="1" t="s">
        <v>34</v>
      </c>
      <c r="V2100" s="1" t="s">
        <v>35</v>
      </c>
      <c r="W2100" s="1" t="str">
        <f>IF(OR(MasterData[[#This Row],[Event]]="Christmas Market", MasterData[[#This Row],[Event]]="Christmas"), "Christmas Sale", "Non-Christmas Sale")</f>
        <v>Non-Christmas Sale</v>
      </c>
      <c r="X2100" t="b">
        <v>1</v>
      </c>
      <c r="Y2100">
        <v>5</v>
      </c>
      <c r="Z2100">
        <v>12.28</v>
      </c>
      <c r="AA2100">
        <v>24.55</v>
      </c>
      <c r="AB2100">
        <v>0</v>
      </c>
      <c r="AC2100" t="str">
        <f>IF(MasterData[[#This Row],[Discount Amount]]&gt;0, "Promotional sale", "Non-Promotional Sales")</f>
        <v>Non-Promotional Sales</v>
      </c>
    </row>
    <row r="2101" spans="1:29" x14ac:dyDescent="0.25">
      <c r="A2101">
        <v>2100</v>
      </c>
      <c r="B2101" s="1" t="s">
        <v>122</v>
      </c>
      <c r="C2101" s="2">
        <v>0.25892361111111106</v>
      </c>
      <c r="D2101">
        <v>162</v>
      </c>
      <c r="E2101">
        <v>69</v>
      </c>
      <c r="F2101" s="1" t="s">
        <v>37</v>
      </c>
      <c r="G2101" s="1" t="s">
        <v>70</v>
      </c>
      <c r="H2101">
        <v>54.273099999999999</v>
      </c>
      <c r="I2101">
        <v>-61.738799999999998</v>
      </c>
      <c r="J2101">
        <v>44</v>
      </c>
      <c r="K2101" t="b">
        <v>1</v>
      </c>
      <c r="L2101">
        <v>988</v>
      </c>
      <c r="M2101" s="1" t="s">
        <v>30</v>
      </c>
      <c r="N2101" s="1" t="s">
        <v>31</v>
      </c>
      <c r="O2101">
        <v>5</v>
      </c>
      <c r="P2101" t="b">
        <v>1</v>
      </c>
      <c r="Q2101" t="b">
        <v>1</v>
      </c>
      <c r="R2101" s="1" t="s">
        <v>41</v>
      </c>
      <c r="S2101" s="1" t="s">
        <v>53</v>
      </c>
      <c r="T2101">
        <v>5</v>
      </c>
      <c r="U2101" s="1" t="s">
        <v>42</v>
      </c>
      <c r="V2101" s="1" t="s">
        <v>46</v>
      </c>
      <c r="W2101" s="1" t="str">
        <f>IF(OR(MasterData[[#This Row],[Event]]="Christmas Market", MasterData[[#This Row],[Event]]="Christmas"), "Christmas Sale", "Non-Christmas Sale")</f>
        <v>Christmas Sale</v>
      </c>
      <c r="X2101" t="b">
        <v>1</v>
      </c>
      <c r="Y2101">
        <v>4</v>
      </c>
      <c r="Z2101">
        <v>43.05</v>
      </c>
      <c r="AA2101">
        <v>215.26</v>
      </c>
      <c r="AB2101">
        <v>0</v>
      </c>
      <c r="AC2101" t="str">
        <f>IF(MasterData[[#This Row],[Discount Amount]]&gt;0, "Promotional sale", "Non-Promotional Sales")</f>
        <v>Non-Promotional Sales</v>
      </c>
    </row>
    <row r="2102" spans="1:29" x14ac:dyDescent="0.25">
      <c r="A2102">
        <v>2101</v>
      </c>
      <c r="B2102" s="1" t="s">
        <v>245</v>
      </c>
      <c r="C2102" s="2">
        <v>0.9438657407407407</v>
      </c>
      <c r="D2102">
        <v>182</v>
      </c>
      <c r="E2102">
        <v>33</v>
      </c>
      <c r="F2102" s="1" t="s">
        <v>37</v>
      </c>
      <c r="G2102" s="1" t="s">
        <v>38</v>
      </c>
      <c r="H2102">
        <v>53.726700000000001</v>
      </c>
      <c r="I2102">
        <v>-127.6476</v>
      </c>
      <c r="J2102">
        <v>54</v>
      </c>
      <c r="K2102" t="b">
        <v>1</v>
      </c>
      <c r="L2102">
        <v>250</v>
      </c>
      <c r="M2102" s="1" t="s">
        <v>63</v>
      </c>
      <c r="N2102" s="1" t="s">
        <v>64</v>
      </c>
      <c r="O2102">
        <v>5</v>
      </c>
      <c r="P2102" t="b">
        <v>0</v>
      </c>
      <c r="Q2102" t="b">
        <v>0</v>
      </c>
      <c r="R2102" s="1" t="s">
        <v>32</v>
      </c>
      <c r="S2102" s="1" t="s">
        <v>33</v>
      </c>
      <c r="T2102">
        <v>5</v>
      </c>
      <c r="U2102" s="1" t="s">
        <v>34</v>
      </c>
      <c r="V2102" s="1" t="s">
        <v>59</v>
      </c>
      <c r="W2102" s="1" t="str">
        <f>IF(OR(MasterData[[#This Row],[Event]]="Christmas Market", MasterData[[#This Row],[Event]]="Christmas"), "Christmas Sale", "Non-Christmas Sale")</f>
        <v>Non-Christmas Sale</v>
      </c>
      <c r="X2102" t="b">
        <v>1</v>
      </c>
      <c r="Y2102">
        <v>4</v>
      </c>
      <c r="Z2102">
        <v>50.07</v>
      </c>
      <c r="AA2102">
        <v>250.35</v>
      </c>
      <c r="AB2102">
        <v>25.03</v>
      </c>
      <c r="AC2102" t="str">
        <f>IF(MasterData[[#This Row],[Discount Amount]]&gt;0, "Promotional sale", "Non-Promotional Sales")</f>
        <v>Promotional sale</v>
      </c>
    </row>
    <row r="2103" spans="1:29" x14ac:dyDescent="0.25">
      <c r="A2103">
        <v>2102</v>
      </c>
      <c r="B2103" s="1" t="s">
        <v>290</v>
      </c>
      <c r="C2103" s="2">
        <v>2.0717592592592649E-2</v>
      </c>
      <c r="D2103">
        <v>136</v>
      </c>
      <c r="E2103">
        <v>36</v>
      </c>
      <c r="F2103" s="1" t="s">
        <v>28</v>
      </c>
      <c r="G2103" s="1" t="s">
        <v>62</v>
      </c>
      <c r="H2103">
        <v>46.565300000000001</v>
      </c>
      <c r="I2103">
        <v>-66.4619</v>
      </c>
      <c r="J2103">
        <v>95</v>
      </c>
      <c r="K2103" t="b">
        <v>1</v>
      </c>
      <c r="L2103">
        <v>798</v>
      </c>
      <c r="M2103" s="1" t="s">
        <v>56</v>
      </c>
      <c r="N2103" s="1" t="s">
        <v>57</v>
      </c>
      <c r="O2103">
        <v>5</v>
      </c>
      <c r="P2103" t="b">
        <v>1</v>
      </c>
      <c r="Q2103" t="b">
        <v>0</v>
      </c>
      <c r="R2103" s="1" t="s">
        <v>52</v>
      </c>
      <c r="S2103" s="1" t="s">
        <v>49</v>
      </c>
      <c r="T2103">
        <v>1</v>
      </c>
      <c r="U2103" s="1" t="s">
        <v>42</v>
      </c>
      <c r="V2103" s="1" t="s">
        <v>59</v>
      </c>
      <c r="W2103" s="1" t="str">
        <f>IF(OR(MasterData[[#This Row],[Event]]="Christmas Market", MasterData[[#This Row],[Event]]="Christmas"), "Christmas Sale", "Non-Christmas Sale")</f>
        <v>Non-Christmas Sale</v>
      </c>
      <c r="X2103" t="b">
        <v>0</v>
      </c>
      <c r="Y2103">
        <v>5</v>
      </c>
      <c r="Z2103">
        <v>97.41</v>
      </c>
      <c r="AA2103">
        <v>487.06</v>
      </c>
      <c r="AB2103">
        <v>48.71</v>
      </c>
      <c r="AC2103" t="str">
        <f>IF(MasterData[[#This Row],[Discount Amount]]&gt;0, "Promotional sale", "Non-Promotional Sales")</f>
        <v>Promotional sale</v>
      </c>
    </row>
    <row r="2104" spans="1:29" x14ac:dyDescent="0.25">
      <c r="A2104">
        <v>2103</v>
      </c>
      <c r="B2104" s="1" t="s">
        <v>272</v>
      </c>
      <c r="C2104" s="2">
        <v>0.85583333333333322</v>
      </c>
      <c r="D2104">
        <v>489</v>
      </c>
      <c r="E2104">
        <v>59</v>
      </c>
      <c r="F2104" s="1" t="s">
        <v>37</v>
      </c>
      <c r="G2104" s="1" t="s">
        <v>70</v>
      </c>
      <c r="H2104">
        <v>54.273099999999999</v>
      </c>
      <c r="I2104">
        <v>-61.738799999999998</v>
      </c>
      <c r="J2104">
        <v>69</v>
      </c>
      <c r="K2104" t="b">
        <v>1</v>
      </c>
      <c r="L2104">
        <v>671</v>
      </c>
      <c r="M2104" s="1" t="s">
        <v>56</v>
      </c>
      <c r="N2104" s="1" t="s">
        <v>57</v>
      </c>
      <c r="O2104">
        <v>5</v>
      </c>
      <c r="P2104" t="b">
        <v>0</v>
      </c>
      <c r="Q2104" t="b">
        <v>1</v>
      </c>
      <c r="R2104" s="1" t="s">
        <v>41</v>
      </c>
      <c r="S2104" s="1" t="s">
        <v>58</v>
      </c>
      <c r="T2104">
        <v>5</v>
      </c>
      <c r="U2104" s="1" t="s">
        <v>45</v>
      </c>
      <c r="V2104" s="1" t="s">
        <v>59</v>
      </c>
      <c r="W2104" s="1" t="str">
        <f>IF(OR(MasterData[[#This Row],[Event]]="Christmas Market", MasterData[[#This Row],[Event]]="Christmas"), "Christmas Sale", "Non-Christmas Sale")</f>
        <v>Non-Christmas Sale</v>
      </c>
      <c r="X2104" t="b">
        <v>1</v>
      </c>
      <c r="Y2104">
        <v>4</v>
      </c>
      <c r="Z2104">
        <v>65.05</v>
      </c>
      <c r="AA2104">
        <v>325.23</v>
      </c>
      <c r="AB2104">
        <v>32.520000000000003</v>
      </c>
      <c r="AC2104" t="str">
        <f>IF(MasterData[[#This Row],[Discount Amount]]&gt;0, "Promotional sale", "Non-Promotional Sales")</f>
        <v>Promotional sale</v>
      </c>
    </row>
    <row r="2105" spans="1:29" x14ac:dyDescent="0.25">
      <c r="A2105">
        <v>2104</v>
      </c>
      <c r="B2105" s="1" t="s">
        <v>125</v>
      </c>
      <c r="C2105" s="2">
        <v>0.63973379629629634</v>
      </c>
      <c r="D2105">
        <v>333</v>
      </c>
      <c r="E2105">
        <v>31</v>
      </c>
      <c r="F2105" s="1" t="s">
        <v>28</v>
      </c>
      <c r="G2105" s="1" t="s">
        <v>81</v>
      </c>
      <c r="H2105">
        <v>64.248000000000005</v>
      </c>
      <c r="I2105">
        <v>-84.889600000000002</v>
      </c>
      <c r="J2105">
        <v>59</v>
      </c>
      <c r="K2105" t="b">
        <v>1</v>
      </c>
      <c r="L2105">
        <v>299</v>
      </c>
      <c r="M2105" s="1" t="s">
        <v>63</v>
      </c>
      <c r="N2105" s="1" t="s">
        <v>64</v>
      </c>
      <c r="O2105">
        <v>1</v>
      </c>
      <c r="P2105" t="b">
        <v>0</v>
      </c>
      <c r="Q2105" t="b">
        <v>0</v>
      </c>
      <c r="R2105" s="1" t="s">
        <v>52</v>
      </c>
      <c r="S2105" s="1" t="s">
        <v>58</v>
      </c>
      <c r="T2105">
        <v>1</v>
      </c>
      <c r="U2105" s="1" t="s">
        <v>42</v>
      </c>
      <c r="V2105" s="1" t="s">
        <v>59</v>
      </c>
      <c r="W2105" s="1" t="str">
        <f>IF(OR(MasterData[[#This Row],[Event]]="Christmas Market", MasterData[[#This Row],[Event]]="Christmas"), "Christmas Sale", "Non-Christmas Sale")</f>
        <v>Non-Christmas Sale</v>
      </c>
      <c r="X2105" t="b">
        <v>0</v>
      </c>
      <c r="Y2105">
        <v>2</v>
      </c>
      <c r="Z2105">
        <v>23.67</v>
      </c>
      <c r="AA2105">
        <v>23.67</v>
      </c>
      <c r="AB2105">
        <v>2.37</v>
      </c>
      <c r="AC2105" t="str">
        <f>IF(MasterData[[#This Row],[Discount Amount]]&gt;0, "Promotional sale", "Non-Promotional Sales")</f>
        <v>Promotional sale</v>
      </c>
    </row>
    <row r="2106" spans="1:29" x14ac:dyDescent="0.25">
      <c r="A2106">
        <v>2105</v>
      </c>
      <c r="B2106" s="1" t="s">
        <v>304</v>
      </c>
      <c r="C2106" s="2">
        <v>0.10175925925925933</v>
      </c>
      <c r="D2106">
        <v>145</v>
      </c>
      <c r="E2106">
        <v>21</v>
      </c>
      <c r="F2106" s="1" t="s">
        <v>37</v>
      </c>
      <c r="G2106" s="1" t="s">
        <v>70</v>
      </c>
      <c r="H2106">
        <v>54.273099999999999</v>
      </c>
      <c r="I2106">
        <v>-61.738799999999998</v>
      </c>
      <c r="J2106">
        <v>71</v>
      </c>
      <c r="K2106" t="b">
        <v>0</v>
      </c>
      <c r="L2106">
        <v>586</v>
      </c>
      <c r="M2106" s="1" t="s">
        <v>56</v>
      </c>
      <c r="N2106" s="1" t="s">
        <v>57</v>
      </c>
      <c r="O2106">
        <v>1</v>
      </c>
      <c r="P2106" t="b">
        <v>0</v>
      </c>
      <c r="Q2106" t="b">
        <v>1</v>
      </c>
      <c r="R2106" s="1" t="s">
        <v>41</v>
      </c>
      <c r="S2106" s="1" t="s">
        <v>33</v>
      </c>
      <c r="T2106">
        <v>4</v>
      </c>
      <c r="U2106" s="1" t="s">
        <v>34</v>
      </c>
      <c r="V2106" s="1" t="s">
        <v>46</v>
      </c>
      <c r="W2106" s="1" t="str">
        <f>IF(OR(MasterData[[#This Row],[Event]]="Christmas Market", MasterData[[#This Row],[Event]]="Christmas"), "Christmas Sale", "Non-Christmas Sale")</f>
        <v>Christmas Sale</v>
      </c>
      <c r="X2106" t="b">
        <v>1</v>
      </c>
      <c r="Y2106">
        <v>4</v>
      </c>
      <c r="Z2106">
        <v>46.98</v>
      </c>
      <c r="AA2106">
        <v>46.98</v>
      </c>
      <c r="AB2106">
        <v>0</v>
      </c>
      <c r="AC2106" t="str">
        <f>IF(MasterData[[#This Row],[Discount Amount]]&gt;0, "Promotional sale", "Non-Promotional Sales")</f>
        <v>Non-Promotional Sales</v>
      </c>
    </row>
    <row r="2107" spans="1:29" x14ac:dyDescent="0.25">
      <c r="A2107">
        <v>2106</v>
      </c>
      <c r="B2107" s="1" t="s">
        <v>410</v>
      </c>
      <c r="C2107" s="2">
        <v>0.3918518518518519</v>
      </c>
      <c r="D2107">
        <v>346</v>
      </c>
      <c r="E2107">
        <v>49</v>
      </c>
      <c r="F2107" s="1" t="s">
        <v>37</v>
      </c>
      <c r="G2107" s="1" t="s">
        <v>81</v>
      </c>
      <c r="H2107">
        <v>64.248000000000005</v>
      </c>
      <c r="I2107">
        <v>-84.889600000000002</v>
      </c>
      <c r="J2107">
        <v>19</v>
      </c>
      <c r="K2107" t="b">
        <v>0</v>
      </c>
      <c r="L2107">
        <v>576</v>
      </c>
      <c r="M2107" s="1" t="s">
        <v>56</v>
      </c>
      <c r="N2107" s="1" t="s">
        <v>57</v>
      </c>
      <c r="O2107">
        <v>3</v>
      </c>
      <c r="P2107" t="b">
        <v>1</v>
      </c>
      <c r="Q2107" t="b">
        <v>1</v>
      </c>
      <c r="R2107" s="1" t="s">
        <v>32</v>
      </c>
      <c r="S2107" s="1" t="s">
        <v>58</v>
      </c>
      <c r="T2107">
        <v>3</v>
      </c>
      <c r="U2107" s="1" t="s">
        <v>34</v>
      </c>
      <c r="V2107" s="1" t="s">
        <v>35</v>
      </c>
      <c r="W2107" s="1" t="str">
        <f>IF(OR(MasterData[[#This Row],[Event]]="Christmas Market", MasterData[[#This Row],[Event]]="Christmas"), "Christmas Sale", "Non-Christmas Sale")</f>
        <v>Non-Christmas Sale</v>
      </c>
      <c r="X2107" t="b">
        <v>1</v>
      </c>
      <c r="Y2107">
        <v>5</v>
      </c>
      <c r="Z2107">
        <v>41.84</v>
      </c>
      <c r="AA2107">
        <v>125.53</v>
      </c>
      <c r="AB2107">
        <v>0</v>
      </c>
      <c r="AC2107" t="str">
        <f>IF(MasterData[[#This Row],[Discount Amount]]&gt;0, "Promotional sale", "Non-Promotional Sales")</f>
        <v>Non-Promotional Sales</v>
      </c>
    </row>
    <row r="2108" spans="1:29" x14ac:dyDescent="0.25">
      <c r="A2108">
        <v>2107</v>
      </c>
      <c r="B2108" s="1" t="s">
        <v>205</v>
      </c>
      <c r="C2108" s="2">
        <v>0.85942129629629638</v>
      </c>
      <c r="D2108">
        <v>452</v>
      </c>
      <c r="E2108">
        <v>45</v>
      </c>
      <c r="F2108" s="1" t="s">
        <v>61</v>
      </c>
      <c r="G2108" s="1" t="s">
        <v>51</v>
      </c>
      <c r="H2108">
        <v>53.760899999999999</v>
      </c>
      <c r="I2108">
        <v>-98.813900000000004</v>
      </c>
      <c r="J2108">
        <v>33</v>
      </c>
      <c r="K2108" t="b">
        <v>0</v>
      </c>
      <c r="L2108">
        <v>322</v>
      </c>
      <c r="M2108" s="1" t="s">
        <v>30</v>
      </c>
      <c r="N2108" s="1" t="s">
        <v>31</v>
      </c>
      <c r="O2108">
        <v>1</v>
      </c>
      <c r="P2108" t="b">
        <v>1</v>
      </c>
      <c r="Q2108" t="b">
        <v>1</v>
      </c>
      <c r="R2108" s="1" t="s">
        <v>52</v>
      </c>
      <c r="S2108" s="1" t="s">
        <v>49</v>
      </c>
      <c r="T2108">
        <v>5</v>
      </c>
      <c r="U2108" s="1" t="s">
        <v>42</v>
      </c>
      <c r="V2108" s="1" t="s">
        <v>35</v>
      </c>
      <c r="W2108" s="1" t="str">
        <f>IF(OR(MasterData[[#This Row],[Event]]="Christmas Market", MasterData[[#This Row],[Event]]="Christmas"), "Christmas Sale", "Non-Christmas Sale")</f>
        <v>Non-Christmas Sale</v>
      </c>
      <c r="X2108" t="b">
        <v>0</v>
      </c>
      <c r="Y2108">
        <v>1</v>
      </c>
      <c r="Z2108">
        <v>95.8</v>
      </c>
      <c r="AA2108">
        <v>95.8</v>
      </c>
      <c r="AB2108">
        <v>0</v>
      </c>
      <c r="AC2108" t="str">
        <f>IF(MasterData[[#This Row],[Discount Amount]]&gt;0, "Promotional sale", "Non-Promotional Sales")</f>
        <v>Non-Promotional Sales</v>
      </c>
    </row>
    <row r="2109" spans="1:29" x14ac:dyDescent="0.25">
      <c r="A2109">
        <v>2108</v>
      </c>
      <c r="B2109" s="1" t="s">
        <v>136</v>
      </c>
      <c r="C2109" s="2">
        <v>0.250925925925926</v>
      </c>
      <c r="D2109">
        <v>34</v>
      </c>
      <c r="E2109">
        <v>56</v>
      </c>
      <c r="F2109" s="1" t="s">
        <v>37</v>
      </c>
      <c r="G2109" s="1" t="s">
        <v>44</v>
      </c>
      <c r="H2109">
        <v>46.813099999999999</v>
      </c>
      <c r="I2109">
        <v>-71.207499999999996</v>
      </c>
      <c r="J2109">
        <v>100</v>
      </c>
      <c r="K2109" t="b">
        <v>0</v>
      </c>
      <c r="L2109">
        <v>161</v>
      </c>
      <c r="M2109" s="1" t="s">
        <v>39</v>
      </c>
      <c r="N2109" s="1" t="s">
        <v>40</v>
      </c>
      <c r="O2109">
        <v>1</v>
      </c>
      <c r="P2109" t="b">
        <v>1</v>
      </c>
      <c r="Q2109" t="b">
        <v>1</v>
      </c>
      <c r="R2109" s="1" t="s">
        <v>52</v>
      </c>
      <c r="S2109" s="1" t="s">
        <v>49</v>
      </c>
      <c r="T2109">
        <v>5</v>
      </c>
      <c r="U2109" s="1" t="s">
        <v>45</v>
      </c>
      <c r="V2109" s="1" t="s">
        <v>59</v>
      </c>
      <c r="W2109" s="1" t="str">
        <f>IF(OR(MasterData[[#This Row],[Event]]="Christmas Market", MasterData[[#This Row],[Event]]="Christmas"), "Christmas Sale", "Non-Christmas Sale")</f>
        <v>Non-Christmas Sale</v>
      </c>
      <c r="X2109" t="b">
        <v>0</v>
      </c>
      <c r="Y2109">
        <v>2</v>
      </c>
      <c r="Z2109">
        <v>77.52</v>
      </c>
      <c r="AA2109">
        <v>77.52</v>
      </c>
      <c r="AB2109">
        <v>7.75</v>
      </c>
      <c r="AC2109" t="str">
        <f>IF(MasterData[[#This Row],[Discount Amount]]&gt;0, "Promotional sale", "Non-Promotional Sales")</f>
        <v>Promotional sale</v>
      </c>
    </row>
    <row r="2110" spans="1:29" x14ac:dyDescent="0.25">
      <c r="A2110">
        <v>2109</v>
      </c>
      <c r="B2110" s="1" t="s">
        <v>156</v>
      </c>
      <c r="C2110" s="2">
        <v>0.37518518518518529</v>
      </c>
      <c r="D2110">
        <v>234</v>
      </c>
      <c r="E2110">
        <v>18</v>
      </c>
      <c r="F2110" s="1" t="s">
        <v>61</v>
      </c>
      <c r="G2110" s="1" t="s">
        <v>79</v>
      </c>
      <c r="H2110">
        <v>63.588799999999999</v>
      </c>
      <c r="I2110">
        <v>-115.5069</v>
      </c>
      <c r="J2110">
        <v>40</v>
      </c>
      <c r="K2110" t="b">
        <v>0</v>
      </c>
      <c r="L2110">
        <v>586</v>
      </c>
      <c r="M2110" s="1" t="s">
        <v>30</v>
      </c>
      <c r="N2110" s="1" t="s">
        <v>31</v>
      </c>
      <c r="O2110">
        <v>3</v>
      </c>
      <c r="P2110" t="b">
        <v>0</v>
      </c>
      <c r="Q2110" t="b">
        <v>1</v>
      </c>
      <c r="R2110" s="1" t="s">
        <v>32</v>
      </c>
      <c r="S2110" s="1" t="s">
        <v>53</v>
      </c>
      <c r="T2110">
        <v>4</v>
      </c>
      <c r="U2110" s="1" t="s">
        <v>45</v>
      </c>
      <c r="V2110" s="1" t="s">
        <v>35</v>
      </c>
      <c r="W2110" s="1" t="str">
        <f>IF(OR(MasterData[[#This Row],[Event]]="Christmas Market", MasterData[[#This Row],[Event]]="Christmas"), "Christmas Sale", "Non-Christmas Sale")</f>
        <v>Non-Christmas Sale</v>
      </c>
      <c r="X2110" t="b">
        <v>0</v>
      </c>
      <c r="Y2110">
        <v>1</v>
      </c>
      <c r="Z2110">
        <v>43.34</v>
      </c>
      <c r="AA2110">
        <v>130.02000000000001</v>
      </c>
      <c r="AB2110">
        <v>0</v>
      </c>
      <c r="AC2110" t="str">
        <f>IF(MasterData[[#This Row],[Discount Amount]]&gt;0, "Promotional sale", "Non-Promotional Sales")</f>
        <v>Non-Promotional Sales</v>
      </c>
    </row>
    <row r="2111" spans="1:29" x14ac:dyDescent="0.25">
      <c r="A2111">
        <v>2110</v>
      </c>
      <c r="B2111" s="1" t="s">
        <v>212</v>
      </c>
      <c r="C2111" s="2">
        <v>0.44460648148148141</v>
      </c>
      <c r="D2111">
        <v>177</v>
      </c>
      <c r="E2111">
        <v>66</v>
      </c>
      <c r="F2111" s="1" t="s">
        <v>61</v>
      </c>
      <c r="G2111" s="1" t="s">
        <v>66</v>
      </c>
      <c r="H2111">
        <v>45.077800000000003</v>
      </c>
      <c r="I2111">
        <v>-63.546700000000001</v>
      </c>
      <c r="J2111">
        <v>27</v>
      </c>
      <c r="K2111" t="b">
        <v>1</v>
      </c>
      <c r="L2111">
        <v>601</v>
      </c>
      <c r="M2111" s="1" t="s">
        <v>39</v>
      </c>
      <c r="N2111" s="1" t="s">
        <v>40</v>
      </c>
      <c r="O2111">
        <v>1</v>
      </c>
      <c r="P2111" t="b">
        <v>0</v>
      </c>
      <c r="Q2111" t="b">
        <v>0</v>
      </c>
      <c r="R2111" s="1" t="s">
        <v>52</v>
      </c>
      <c r="S2111" s="1" t="s">
        <v>53</v>
      </c>
      <c r="T2111">
        <v>3</v>
      </c>
      <c r="U2111" s="1" t="s">
        <v>42</v>
      </c>
      <c r="V2111" s="1" t="s">
        <v>35</v>
      </c>
      <c r="W2111" s="1" t="str">
        <f>IF(OR(MasterData[[#This Row],[Event]]="Christmas Market", MasterData[[#This Row],[Event]]="Christmas"), "Christmas Sale", "Non-Christmas Sale")</f>
        <v>Non-Christmas Sale</v>
      </c>
      <c r="X2111" t="b">
        <v>0</v>
      </c>
      <c r="Y2111">
        <v>4</v>
      </c>
      <c r="Z2111">
        <v>46.84</v>
      </c>
      <c r="AA2111">
        <v>46.84</v>
      </c>
      <c r="AB2111">
        <v>0</v>
      </c>
      <c r="AC2111" t="str">
        <f>IF(MasterData[[#This Row],[Discount Amount]]&gt;0, "Promotional sale", "Non-Promotional Sales")</f>
        <v>Non-Promotional Sales</v>
      </c>
    </row>
    <row r="2112" spans="1:29" x14ac:dyDescent="0.25">
      <c r="A2112">
        <v>2111</v>
      </c>
      <c r="B2112" s="1" t="s">
        <v>286</v>
      </c>
      <c r="C2112" s="2">
        <v>0.31207175925925923</v>
      </c>
      <c r="D2112">
        <v>190</v>
      </c>
      <c r="E2112">
        <v>58</v>
      </c>
      <c r="F2112" s="1" t="s">
        <v>28</v>
      </c>
      <c r="G2112" s="1" t="s">
        <v>66</v>
      </c>
      <c r="H2112">
        <v>45.077800000000003</v>
      </c>
      <c r="I2112">
        <v>-63.546700000000001</v>
      </c>
      <c r="J2112">
        <v>76</v>
      </c>
      <c r="K2112" t="b">
        <v>0</v>
      </c>
      <c r="L2112">
        <v>974</v>
      </c>
      <c r="M2112" s="1" t="s">
        <v>74</v>
      </c>
      <c r="N2112" s="1" t="s">
        <v>75</v>
      </c>
      <c r="O2112">
        <v>4</v>
      </c>
      <c r="P2112" t="b">
        <v>1</v>
      </c>
      <c r="Q2112" t="b">
        <v>1</v>
      </c>
      <c r="R2112" s="1" t="s">
        <v>32</v>
      </c>
      <c r="S2112" s="1" t="s">
        <v>49</v>
      </c>
      <c r="T2112">
        <v>3</v>
      </c>
      <c r="U2112" s="1" t="s">
        <v>34</v>
      </c>
      <c r="V2112" s="1" t="s">
        <v>46</v>
      </c>
      <c r="W2112" s="1" t="str">
        <f>IF(OR(MasterData[[#This Row],[Event]]="Christmas Market", MasterData[[#This Row],[Event]]="Christmas"), "Christmas Sale", "Non-Christmas Sale")</f>
        <v>Christmas Sale</v>
      </c>
      <c r="X2112" t="b">
        <v>1</v>
      </c>
      <c r="Y2112">
        <v>5</v>
      </c>
      <c r="Z2112">
        <v>40.549999999999997</v>
      </c>
      <c r="AA2112">
        <v>162.19</v>
      </c>
      <c r="AB2112">
        <v>0</v>
      </c>
      <c r="AC2112" t="str">
        <f>IF(MasterData[[#This Row],[Discount Amount]]&gt;0, "Promotional sale", "Non-Promotional Sales")</f>
        <v>Non-Promotional Sales</v>
      </c>
    </row>
    <row r="2113" spans="1:29" x14ac:dyDescent="0.25">
      <c r="A2113">
        <v>2112</v>
      </c>
      <c r="B2113" s="1" t="s">
        <v>397</v>
      </c>
      <c r="C2113" s="2">
        <v>0.32488425925925934</v>
      </c>
      <c r="D2113">
        <v>253</v>
      </c>
      <c r="E2113">
        <v>35</v>
      </c>
      <c r="F2113" s="1" t="s">
        <v>37</v>
      </c>
      <c r="G2113" s="1" t="s">
        <v>77</v>
      </c>
      <c r="H2113">
        <v>64.282300000000006</v>
      </c>
      <c r="I2113">
        <v>-135</v>
      </c>
      <c r="J2113">
        <v>92</v>
      </c>
      <c r="K2113" t="b">
        <v>1</v>
      </c>
      <c r="L2113">
        <v>699</v>
      </c>
      <c r="M2113" s="1" t="s">
        <v>39</v>
      </c>
      <c r="N2113" s="1" t="s">
        <v>40</v>
      </c>
      <c r="O2113">
        <v>4</v>
      </c>
      <c r="P2113" t="b">
        <v>0</v>
      </c>
      <c r="Q2113" t="b">
        <v>1</v>
      </c>
      <c r="R2113" s="1" t="s">
        <v>41</v>
      </c>
      <c r="S2113" s="1" t="s">
        <v>53</v>
      </c>
      <c r="T2113">
        <v>1</v>
      </c>
      <c r="U2113" s="1" t="s">
        <v>42</v>
      </c>
      <c r="V2113" s="1" t="s">
        <v>59</v>
      </c>
      <c r="W2113" s="1" t="str">
        <f>IF(OR(MasterData[[#This Row],[Event]]="Christmas Market", MasterData[[#This Row],[Event]]="Christmas"), "Christmas Sale", "Non-Christmas Sale")</f>
        <v>Non-Christmas Sale</v>
      </c>
      <c r="X2113" t="b">
        <v>1</v>
      </c>
      <c r="Y2113">
        <v>3</v>
      </c>
      <c r="Z2113">
        <v>95.58</v>
      </c>
      <c r="AA2113">
        <v>382.33</v>
      </c>
      <c r="AB2113">
        <v>38.229999999999997</v>
      </c>
      <c r="AC2113" t="str">
        <f>IF(MasterData[[#This Row],[Discount Amount]]&gt;0, "Promotional sale", "Non-Promotional Sales")</f>
        <v>Promotional sale</v>
      </c>
    </row>
    <row r="2114" spans="1:29" x14ac:dyDescent="0.25">
      <c r="A2114">
        <v>2113</v>
      </c>
      <c r="B2114" s="1" t="s">
        <v>124</v>
      </c>
      <c r="C2114" s="2">
        <v>0.95789351851851845</v>
      </c>
      <c r="D2114">
        <v>256</v>
      </c>
      <c r="E2114">
        <v>52</v>
      </c>
      <c r="F2114" s="1" t="s">
        <v>61</v>
      </c>
      <c r="G2114" s="1" t="s">
        <v>29</v>
      </c>
      <c r="H2114">
        <v>51.253799999999998</v>
      </c>
      <c r="I2114">
        <v>-85.3232</v>
      </c>
      <c r="J2114">
        <v>51</v>
      </c>
      <c r="K2114" t="b">
        <v>1</v>
      </c>
      <c r="L2114">
        <v>29</v>
      </c>
      <c r="M2114" s="1" t="s">
        <v>30</v>
      </c>
      <c r="N2114" s="1" t="s">
        <v>31</v>
      </c>
      <c r="O2114">
        <v>5</v>
      </c>
      <c r="P2114" t="b">
        <v>1</v>
      </c>
      <c r="Q2114" t="b">
        <v>0</v>
      </c>
      <c r="R2114" s="1" t="s">
        <v>32</v>
      </c>
      <c r="S2114" s="1" t="s">
        <v>53</v>
      </c>
      <c r="T2114">
        <v>1</v>
      </c>
      <c r="U2114" s="1" t="s">
        <v>45</v>
      </c>
      <c r="V2114" s="1" t="s">
        <v>59</v>
      </c>
      <c r="W2114" s="1" t="str">
        <f>IF(OR(MasterData[[#This Row],[Event]]="Christmas Market", MasterData[[#This Row],[Event]]="Christmas"), "Christmas Sale", "Non-Christmas Sale")</f>
        <v>Non-Christmas Sale</v>
      </c>
      <c r="X2114" t="b">
        <v>1</v>
      </c>
      <c r="Y2114">
        <v>3</v>
      </c>
      <c r="Z2114">
        <v>84.17</v>
      </c>
      <c r="AA2114">
        <v>420.86</v>
      </c>
      <c r="AB2114">
        <v>42.09</v>
      </c>
      <c r="AC2114" t="str">
        <f>IF(MasterData[[#This Row],[Discount Amount]]&gt;0, "Promotional sale", "Non-Promotional Sales")</f>
        <v>Promotional sale</v>
      </c>
    </row>
    <row r="2115" spans="1:29" x14ac:dyDescent="0.25">
      <c r="A2115">
        <v>2114</v>
      </c>
      <c r="B2115" s="1" t="s">
        <v>404</v>
      </c>
      <c r="C2115" s="2">
        <v>0.98113425925925934</v>
      </c>
      <c r="D2115">
        <v>492</v>
      </c>
      <c r="E2115">
        <v>66</v>
      </c>
      <c r="F2115" s="1" t="s">
        <v>37</v>
      </c>
      <c r="G2115" s="1" t="s">
        <v>55</v>
      </c>
      <c r="H2115">
        <v>52.939900000000002</v>
      </c>
      <c r="I2115">
        <v>-106.4509</v>
      </c>
      <c r="J2115">
        <v>13</v>
      </c>
      <c r="K2115" t="b">
        <v>0</v>
      </c>
      <c r="L2115">
        <v>414</v>
      </c>
      <c r="M2115" s="1" t="s">
        <v>74</v>
      </c>
      <c r="N2115" s="1" t="s">
        <v>75</v>
      </c>
      <c r="O2115">
        <v>5</v>
      </c>
      <c r="P2115" t="b">
        <v>1</v>
      </c>
      <c r="Q2115" t="b">
        <v>1</v>
      </c>
      <c r="R2115" s="1" t="s">
        <v>52</v>
      </c>
      <c r="S2115" s="1" t="s">
        <v>53</v>
      </c>
      <c r="T2115">
        <v>1</v>
      </c>
      <c r="U2115" s="1" t="s">
        <v>45</v>
      </c>
      <c r="V2115" s="1" t="s">
        <v>59</v>
      </c>
      <c r="W2115" s="1" t="str">
        <f>IF(OR(MasterData[[#This Row],[Event]]="Christmas Market", MasterData[[#This Row],[Event]]="Christmas"), "Christmas Sale", "Non-Christmas Sale")</f>
        <v>Non-Christmas Sale</v>
      </c>
      <c r="X2115" t="b">
        <v>0</v>
      </c>
      <c r="Y2115">
        <v>2</v>
      </c>
      <c r="Z2115">
        <v>76.88</v>
      </c>
      <c r="AA2115">
        <v>384.38</v>
      </c>
      <c r="AB2115">
        <v>38.44</v>
      </c>
      <c r="AC2115" t="str">
        <f>IF(MasterData[[#This Row],[Discount Amount]]&gt;0, "Promotional sale", "Non-Promotional Sales")</f>
        <v>Promotional sale</v>
      </c>
    </row>
    <row r="2116" spans="1:29" x14ac:dyDescent="0.25">
      <c r="A2116">
        <v>2115</v>
      </c>
      <c r="B2116" s="1" t="s">
        <v>427</v>
      </c>
      <c r="C2116" s="2">
        <v>0.73858796296296303</v>
      </c>
      <c r="D2116">
        <v>112</v>
      </c>
      <c r="E2116">
        <v>43</v>
      </c>
      <c r="F2116" s="1" t="s">
        <v>28</v>
      </c>
      <c r="G2116" s="1" t="s">
        <v>55</v>
      </c>
      <c r="H2116">
        <v>52.939900000000002</v>
      </c>
      <c r="I2116">
        <v>-106.4509</v>
      </c>
      <c r="J2116">
        <v>99</v>
      </c>
      <c r="K2116" t="b">
        <v>1</v>
      </c>
      <c r="L2116">
        <v>498</v>
      </c>
      <c r="M2116" s="1" t="s">
        <v>30</v>
      </c>
      <c r="N2116" s="1" t="s">
        <v>31</v>
      </c>
      <c r="O2116">
        <v>1</v>
      </c>
      <c r="P2116" t="b">
        <v>1</v>
      </c>
      <c r="Q2116" t="b">
        <v>0</v>
      </c>
      <c r="R2116" s="1" t="s">
        <v>52</v>
      </c>
      <c r="S2116" s="1" t="s">
        <v>33</v>
      </c>
      <c r="T2116">
        <v>5</v>
      </c>
      <c r="U2116" s="1" t="s">
        <v>45</v>
      </c>
      <c r="V2116" s="1" t="s">
        <v>59</v>
      </c>
      <c r="W2116" s="1" t="str">
        <f>IF(OR(MasterData[[#This Row],[Event]]="Christmas Market", MasterData[[#This Row],[Event]]="Christmas"), "Christmas Sale", "Non-Christmas Sale")</f>
        <v>Non-Christmas Sale</v>
      </c>
      <c r="X2116" t="b">
        <v>1</v>
      </c>
      <c r="Y2116">
        <v>3</v>
      </c>
      <c r="Z2116">
        <v>50.07</v>
      </c>
      <c r="AA2116">
        <v>50.07</v>
      </c>
      <c r="AB2116">
        <v>5.01</v>
      </c>
      <c r="AC2116" t="str">
        <f>IF(MasterData[[#This Row],[Discount Amount]]&gt;0, "Promotional sale", "Non-Promotional Sales")</f>
        <v>Promotional sale</v>
      </c>
    </row>
    <row r="2117" spans="1:29" x14ac:dyDescent="0.25">
      <c r="A2117">
        <v>2116</v>
      </c>
      <c r="B2117" s="1" t="s">
        <v>382</v>
      </c>
      <c r="C2117" s="2">
        <v>0.49883101851851852</v>
      </c>
      <c r="D2117">
        <v>230</v>
      </c>
      <c r="E2117">
        <v>48</v>
      </c>
      <c r="F2117" s="1" t="s">
        <v>28</v>
      </c>
      <c r="G2117" s="1" t="s">
        <v>38</v>
      </c>
      <c r="H2117">
        <v>53.726700000000001</v>
      </c>
      <c r="I2117">
        <v>-127.6476</v>
      </c>
      <c r="J2117">
        <v>33</v>
      </c>
      <c r="K2117" t="b">
        <v>0</v>
      </c>
      <c r="L2117">
        <v>478</v>
      </c>
      <c r="M2117" s="1" t="s">
        <v>30</v>
      </c>
      <c r="N2117" s="1" t="s">
        <v>31</v>
      </c>
      <c r="O2117">
        <v>4</v>
      </c>
      <c r="P2117" t="b">
        <v>1</v>
      </c>
      <c r="Q2117" t="b">
        <v>0</v>
      </c>
      <c r="R2117" s="1" t="s">
        <v>52</v>
      </c>
      <c r="S2117" s="1" t="s">
        <v>53</v>
      </c>
      <c r="T2117">
        <v>4</v>
      </c>
      <c r="U2117" s="1" t="s">
        <v>45</v>
      </c>
      <c r="V2117" s="1" t="s">
        <v>59</v>
      </c>
      <c r="W2117" s="1" t="str">
        <f>IF(OR(MasterData[[#This Row],[Event]]="Christmas Market", MasterData[[#This Row],[Event]]="Christmas"), "Christmas Sale", "Non-Christmas Sale")</f>
        <v>Non-Christmas Sale</v>
      </c>
      <c r="X2117" t="b">
        <v>0</v>
      </c>
      <c r="Y2117">
        <v>1</v>
      </c>
      <c r="Z2117">
        <v>54.45</v>
      </c>
      <c r="AA2117">
        <v>217.82</v>
      </c>
      <c r="AB2117">
        <v>21.78</v>
      </c>
      <c r="AC2117" t="str">
        <f>IF(MasterData[[#This Row],[Discount Amount]]&gt;0, "Promotional sale", "Non-Promotional Sales")</f>
        <v>Promotional sale</v>
      </c>
    </row>
    <row r="2118" spans="1:29" x14ac:dyDescent="0.25">
      <c r="A2118">
        <v>2117</v>
      </c>
      <c r="B2118" s="1" t="s">
        <v>414</v>
      </c>
      <c r="C2118" s="2">
        <v>0.82732638888888888</v>
      </c>
      <c r="D2118">
        <v>221</v>
      </c>
      <c r="E2118">
        <v>61</v>
      </c>
      <c r="F2118" s="1" t="s">
        <v>37</v>
      </c>
      <c r="G2118" s="1" t="s">
        <v>55</v>
      </c>
      <c r="H2118">
        <v>52.939900000000002</v>
      </c>
      <c r="I2118">
        <v>-106.4509</v>
      </c>
      <c r="J2118">
        <v>26</v>
      </c>
      <c r="K2118" t="b">
        <v>1</v>
      </c>
      <c r="L2118">
        <v>864</v>
      </c>
      <c r="M2118" s="1" t="s">
        <v>63</v>
      </c>
      <c r="N2118" s="1" t="s">
        <v>64</v>
      </c>
      <c r="O2118">
        <v>2</v>
      </c>
      <c r="P2118" t="b">
        <v>0</v>
      </c>
      <c r="Q2118" t="b">
        <v>1</v>
      </c>
      <c r="R2118" s="1" t="s">
        <v>41</v>
      </c>
      <c r="S2118" s="1" t="s">
        <v>58</v>
      </c>
      <c r="T2118">
        <v>3</v>
      </c>
      <c r="U2118" s="1" t="s">
        <v>45</v>
      </c>
      <c r="V2118" s="1" t="s">
        <v>46</v>
      </c>
      <c r="W2118" s="1" t="str">
        <f>IF(OR(MasterData[[#This Row],[Event]]="Christmas Market", MasterData[[#This Row],[Event]]="Christmas"), "Christmas Sale", "Non-Christmas Sale")</f>
        <v>Christmas Sale</v>
      </c>
      <c r="X2118" t="b">
        <v>0</v>
      </c>
      <c r="Y2118">
        <v>5</v>
      </c>
      <c r="Z2118">
        <v>62.8</v>
      </c>
      <c r="AA2118">
        <v>125.61</v>
      </c>
      <c r="AB2118">
        <v>0</v>
      </c>
      <c r="AC2118" t="str">
        <f>IF(MasterData[[#This Row],[Discount Amount]]&gt;0, "Promotional sale", "Non-Promotional Sales")</f>
        <v>Non-Promotional Sales</v>
      </c>
    </row>
    <row r="2119" spans="1:29" x14ac:dyDescent="0.25">
      <c r="A2119">
        <v>2118</v>
      </c>
      <c r="B2119" s="1" t="s">
        <v>256</v>
      </c>
      <c r="C2119" s="2">
        <v>0.62298611111111102</v>
      </c>
      <c r="D2119">
        <v>356</v>
      </c>
      <c r="E2119">
        <v>33</v>
      </c>
      <c r="F2119" s="1" t="s">
        <v>28</v>
      </c>
      <c r="G2119" s="1" t="s">
        <v>66</v>
      </c>
      <c r="H2119">
        <v>45.077800000000003</v>
      </c>
      <c r="I2119">
        <v>-63.546700000000001</v>
      </c>
      <c r="J2119">
        <v>23</v>
      </c>
      <c r="K2119" t="b">
        <v>0</v>
      </c>
      <c r="L2119">
        <v>713</v>
      </c>
      <c r="M2119" s="1" t="s">
        <v>63</v>
      </c>
      <c r="N2119" s="1" t="s">
        <v>64</v>
      </c>
      <c r="O2119">
        <v>1</v>
      </c>
      <c r="P2119" t="b">
        <v>1</v>
      </c>
      <c r="Q2119" t="b">
        <v>0</v>
      </c>
      <c r="R2119" s="1" t="s">
        <v>32</v>
      </c>
      <c r="S2119" s="1" t="s">
        <v>33</v>
      </c>
      <c r="T2119">
        <v>5</v>
      </c>
      <c r="U2119" s="1" t="s">
        <v>45</v>
      </c>
      <c r="V2119" s="1" t="s">
        <v>46</v>
      </c>
      <c r="W2119" s="1" t="str">
        <f>IF(OR(MasterData[[#This Row],[Event]]="Christmas Market", MasterData[[#This Row],[Event]]="Christmas"), "Christmas Sale", "Non-Christmas Sale")</f>
        <v>Christmas Sale</v>
      </c>
      <c r="X2119" t="b">
        <v>0</v>
      </c>
      <c r="Y2119">
        <v>4</v>
      </c>
      <c r="Z2119">
        <v>62</v>
      </c>
      <c r="AA2119">
        <v>62</v>
      </c>
      <c r="AB2119">
        <v>0</v>
      </c>
      <c r="AC2119" t="str">
        <f>IF(MasterData[[#This Row],[Discount Amount]]&gt;0, "Promotional sale", "Non-Promotional Sales")</f>
        <v>Non-Promotional Sales</v>
      </c>
    </row>
    <row r="2120" spans="1:29" x14ac:dyDescent="0.25">
      <c r="A2120">
        <v>2119</v>
      </c>
      <c r="B2120" s="1" t="s">
        <v>393</v>
      </c>
      <c r="C2120" s="2">
        <v>0.30858796296296287</v>
      </c>
      <c r="D2120">
        <v>392</v>
      </c>
      <c r="E2120">
        <v>56</v>
      </c>
      <c r="F2120" s="1" t="s">
        <v>37</v>
      </c>
      <c r="G2120" s="1" t="s">
        <v>62</v>
      </c>
      <c r="H2120">
        <v>46.565300000000001</v>
      </c>
      <c r="I2120">
        <v>-66.4619</v>
      </c>
      <c r="J2120">
        <v>40</v>
      </c>
      <c r="K2120" t="b">
        <v>0</v>
      </c>
      <c r="L2120">
        <v>863</v>
      </c>
      <c r="M2120" s="1" t="s">
        <v>74</v>
      </c>
      <c r="N2120" s="1" t="s">
        <v>75</v>
      </c>
      <c r="O2120">
        <v>2</v>
      </c>
      <c r="P2120" t="b">
        <v>1</v>
      </c>
      <c r="Q2120" t="b">
        <v>1</v>
      </c>
      <c r="R2120" s="1" t="s">
        <v>32</v>
      </c>
      <c r="S2120" s="1" t="s">
        <v>49</v>
      </c>
      <c r="T2120">
        <v>5</v>
      </c>
      <c r="U2120" s="1" t="s">
        <v>45</v>
      </c>
      <c r="V2120" s="1" t="s">
        <v>59</v>
      </c>
      <c r="W2120" s="1" t="str">
        <f>IF(OR(MasterData[[#This Row],[Event]]="Christmas Market", MasterData[[#This Row],[Event]]="Christmas"), "Christmas Sale", "Non-Christmas Sale")</f>
        <v>Non-Christmas Sale</v>
      </c>
      <c r="X2120" t="b">
        <v>0</v>
      </c>
      <c r="Y2120">
        <v>1</v>
      </c>
      <c r="Z2120">
        <v>25.69</v>
      </c>
      <c r="AA2120">
        <v>51.38</v>
      </c>
      <c r="AB2120">
        <v>5.14</v>
      </c>
      <c r="AC2120" t="str">
        <f>IF(MasterData[[#This Row],[Discount Amount]]&gt;0, "Promotional sale", "Non-Promotional Sales")</f>
        <v>Promotional sale</v>
      </c>
    </row>
    <row r="2121" spans="1:29" x14ac:dyDescent="0.25">
      <c r="A2121">
        <v>2120</v>
      </c>
      <c r="B2121" s="1" t="s">
        <v>211</v>
      </c>
      <c r="C2121" s="2">
        <v>0.4011111111111112</v>
      </c>
      <c r="D2121">
        <v>353</v>
      </c>
      <c r="E2121">
        <v>38</v>
      </c>
      <c r="F2121" s="1" t="s">
        <v>28</v>
      </c>
      <c r="G2121" s="1" t="s">
        <v>70</v>
      </c>
      <c r="H2121">
        <v>54.273099999999999</v>
      </c>
      <c r="I2121">
        <v>-61.738799999999998</v>
      </c>
      <c r="J2121">
        <v>15</v>
      </c>
      <c r="K2121" t="b">
        <v>1</v>
      </c>
      <c r="L2121">
        <v>151</v>
      </c>
      <c r="M2121" s="1" t="s">
        <v>63</v>
      </c>
      <c r="N2121" s="1" t="s">
        <v>64</v>
      </c>
      <c r="O2121">
        <v>2</v>
      </c>
      <c r="P2121" t="b">
        <v>0</v>
      </c>
      <c r="Q2121" t="b">
        <v>1</v>
      </c>
      <c r="R2121" s="1" t="s">
        <v>41</v>
      </c>
      <c r="S2121" s="1" t="s">
        <v>33</v>
      </c>
      <c r="T2121">
        <v>3</v>
      </c>
      <c r="U2121" s="1" t="s">
        <v>42</v>
      </c>
      <c r="V2121" s="1" t="s">
        <v>46</v>
      </c>
      <c r="W2121" s="1" t="str">
        <f>IF(OR(MasterData[[#This Row],[Event]]="Christmas Market", MasterData[[#This Row],[Event]]="Christmas"), "Christmas Sale", "Non-Christmas Sale")</f>
        <v>Christmas Sale</v>
      </c>
      <c r="X2121" t="b">
        <v>0</v>
      </c>
      <c r="Y2121">
        <v>4</v>
      </c>
      <c r="Z2121">
        <v>99.4</v>
      </c>
      <c r="AA2121">
        <v>198.79</v>
      </c>
      <c r="AB2121">
        <v>0</v>
      </c>
      <c r="AC2121" t="str">
        <f>IF(MasterData[[#This Row],[Discount Amount]]&gt;0, "Promotional sale", "Non-Promotional Sales")</f>
        <v>Non-Promotional Sales</v>
      </c>
    </row>
    <row r="2122" spans="1:29" x14ac:dyDescent="0.25">
      <c r="A2122">
        <v>2121</v>
      </c>
      <c r="B2122" s="1" t="s">
        <v>166</v>
      </c>
      <c r="C2122" s="2">
        <v>0.8839583333333334</v>
      </c>
      <c r="D2122">
        <v>74</v>
      </c>
      <c r="E2122">
        <v>46</v>
      </c>
      <c r="F2122" s="1" t="s">
        <v>37</v>
      </c>
      <c r="G2122" s="1" t="s">
        <v>79</v>
      </c>
      <c r="H2122">
        <v>63.588799999999999</v>
      </c>
      <c r="I2122">
        <v>-115.5069</v>
      </c>
      <c r="J2122">
        <v>92</v>
      </c>
      <c r="K2122" t="b">
        <v>0</v>
      </c>
      <c r="L2122">
        <v>353</v>
      </c>
      <c r="M2122" s="1" t="s">
        <v>30</v>
      </c>
      <c r="N2122" s="1" t="s">
        <v>31</v>
      </c>
      <c r="O2122">
        <v>4</v>
      </c>
      <c r="P2122" t="b">
        <v>1</v>
      </c>
      <c r="Q2122" t="b">
        <v>1</v>
      </c>
      <c r="R2122" s="1" t="s">
        <v>32</v>
      </c>
      <c r="S2122" s="1" t="s">
        <v>58</v>
      </c>
      <c r="T2122">
        <v>2</v>
      </c>
      <c r="U2122" s="1" t="s">
        <v>42</v>
      </c>
      <c r="V2122" s="1" t="s">
        <v>35</v>
      </c>
      <c r="W2122" s="1" t="str">
        <f>IF(OR(MasterData[[#This Row],[Event]]="Christmas Market", MasterData[[#This Row],[Event]]="Christmas"), "Christmas Sale", "Non-Christmas Sale")</f>
        <v>Non-Christmas Sale</v>
      </c>
      <c r="X2122" t="b">
        <v>1</v>
      </c>
      <c r="Y2122">
        <v>1</v>
      </c>
      <c r="Z2122">
        <v>65.760000000000005</v>
      </c>
      <c r="AA2122">
        <v>263.02999999999997</v>
      </c>
      <c r="AB2122">
        <v>0</v>
      </c>
      <c r="AC2122" t="str">
        <f>IF(MasterData[[#This Row],[Discount Amount]]&gt;0, "Promotional sale", "Non-Promotional Sales")</f>
        <v>Non-Promotional Sales</v>
      </c>
    </row>
    <row r="2123" spans="1:29" x14ac:dyDescent="0.25">
      <c r="A2123">
        <v>2122</v>
      </c>
      <c r="B2123" s="1" t="s">
        <v>169</v>
      </c>
      <c r="C2123" s="2">
        <v>0.42054398148148153</v>
      </c>
      <c r="D2123">
        <v>6</v>
      </c>
      <c r="E2123">
        <v>54</v>
      </c>
      <c r="F2123" s="1" t="s">
        <v>28</v>
      </c>
      <c r="G2123" s="1" t="s">
        <v>48</v>
      </c>
      <c r="H2123">
        <v>53.933300000000003</v>
      </c>
      <c r="I2123">
        <v>-116.5765</v>
      </c>
      <c r="J2123">
        <v>14</v>
      </c>
      <c r="K2123" t="b">
        <v>1</v>
      </c>
      <c r="L2123">
        <v>371</v>
      </c>
      <c r="M2123" s="1" t="s">
        <v>63</v>
      </c>
      <c r="N2123" s="1" t="s">
        <v>64</v>
      </c>
      <c r="O2123">
        <v>3</v>
      </c>
      <c r="P2123" t="b">
        <v>0</v>
      </c>
      <c r="Q2123" t="b">
        <v>1</v>
      </c>
      <c r="R2123" s="1" t="s">
        <v>52</v>
      </c>
      <c r="S2123" s="1" t="s">
        <v>58</v>
      </c>
      <c r="T2123">
        <v>3</v>
      </c>
      <c r="U2123" s="1" t="s">
        <v>45</v>
      </c>
      <c r="V2123" s="1" t="s">
        <v>46</v>
      </c>
      <c r="W2123" s="1" t="str">
        <f>IF(OR(MasterData[[#This Row],[Event]]="Christmas Market", MasterData[[#This Row],[Event]]="Christmas"), "Christmas Sale", "Non-Christmas Sale")</f>
        <v>Christmas Sale</v>
      </c>
      <c r="X2123" t="b">
        <v>1</v>
      </c>
      <c r="Y2123">
        <v>3</v>
      </c>
      <c r="Z2123">
        <v>94.11</v>
      </c>
      <c r="AA2123">
        <v>282.32</v>
      </c>
      <c r="AB2123">
        <v>0</v>
      </c>
      <c r="AC2123" t="str">
        <f>IF(MasterData[[#This Row],[Discount Amount]]&gt;0, "Promotional sale", "Non-Promotional Sales")</f>
        <v>Non-Promotional Sales</v>
      </c>
    </row>
    <row r="2124" spans="1:29" x14ac:dyDescent="0.25">
      <c r="A2124">
        <v>2123</v>
      </c>
      <c r="B2124" s="1" t="s">
        <v>50</v>
      </c>
      <c r="C2124" s="2">
        <v>0.74265046296296289</v>
      </c>
      <c r="D2124">
        <v>238</v>
      </c>
      <c r="E2124">
        <v>33</v>
      </c>
      <c r="F2124" s="1" t="s">
        <v>28</v>
      </c>
      <c r="G2124" s="1" t="s">
        <v>44</v>
      </c>
      <c r="H2124">
        <v>46.813099999999999</v>
      </c>
      <c r="I2124">
        <v>-71.207499999999996</v>
      </c>
      <c r="J2124">
        <v>66</v>
      </c>
      <c r="K2124" t="b">
        <v>0</v>
      </c>
      <c r="L2124">
        <v>531</v>
      </c>
      <c r="M2124" s="1" t="s">
        <v>74</v>
      </c>
      <c r="N2124" s="1" t="s">
        <v>75</v>
      </c>
      <c r="O2124">
        <v>2</v>
      </c>
      <c r="P2124" t="b">
        <v>1</v>
      </c>
      <c r="Q2124" t="b">
        <v>1</v>
      </c>
      <c r="R2124" s="1" t="s">
        <v>32</v>
      </c>
      <c r="S2124" s="1" t="s">
        <v>58</v>
      </c>
      <c r="T2124">
        <v>1</v>
      </c>
      <c r="U2124" s="1" t="s">
        <v>45</v>
      </c>
      <c r="V2124" s="1" t="s">
        <v>59</v>
      </c>
      <c r="W2124" s="1" t="str">
        <f>IF(OR(MasterData[[#This Row],[Event]]="Christmas Market", MasterData[[#This Row],[Event]]="Christmas"), "Christmas Sale", "Non-Christmas Sale")</f>
        <v>Non-Christmas Sale</v>
      </c>
      <c r="X2124" t="b">
        <v>0</v>
      </c>
      <c r="Y2124">
        <v>2</v>
      </c>
      <c r="Z2124">
        <v>12.21</v>
      </c>
      <c r="AA2124">
        <v>24.42</v>
      </c>
      <c r="AB2124">
        <v>2.44</v>
      </c>
      <c r="AC2124" t="str">
        <f>IF(MasterData[[#This Row],[Discount Amount]]&gt;0, "Promotional sale", "Non-Promotional Sales")</f>
        <v>Promotional sale</v>
      </c>
    </row>
    <row r="2125" spans="1:29" x14ac:dyDescent="0.25">
      <c r="A2125">
        <v>2124</v>
      </c>
      <c r="B2125" s="1" t="s">
        <v>110</v>
      </c>
      <c r="C2125" s="2">
        <v>0.87894675925925925</v>
      </c>
      <c r="D2125">
        <v>36</v>
      </c>
      <c r="E2125">
        <v>65</v>
      </c>
      <c r="F2125" s="1" t="s">
        <v>28</v>
      </c>
      <c r="G2125" s="1" t="s">
        <v>38</v>
      </c>
      <c r="H2125">
        <v>53.726700000000001</v>
      </c>
      <c r="I2125">
        <v>-127.6476</v>
      </c>
      <c r="J2125">
        <v>6</v>
      </c>
      <c r="K2125" t="b">
        <v>0</v>
      </c>
      <c r="L2125">
        <v>421</v>
      </c>
      <c r="M2125" s="1" t="s">
        <v>39</v>
      </c>
      <c r="N2125" s="1" t="s">
        <v>40</v>
      </c>
      <c r="O2125">
        <v>4</v>
      </c>
      <c r="P2125" t="b">
        <v>1</v>
      </c>
      <c r="Q2125" t="b">
        <v>0</v>
      </c>
      <c r="R2125" s="1" t="s">
        <v>52</v>
      </c>
      <c r="S2125" s="1" t="s">
        <v>49</v>
      </c>
      <c r="T2125">
        <v>3</v>
      </c>
      <c r="U2125" s="1" t="s">
        <v>45</v>
      </c>
      <c r="V2125" s="1" t="s">
        <v>46</v>
      </c>
      <c r="W2125" s="1" t="str">
        <f>IF(OR(MasterData[[#This Row],[Event]]="Christmas Market", MasterData[[#This Row],[Event]]="Christmas"), "Christmas Sale", "Non-Christmas Sale")</f>
        <v>Christmas Sale</v>
      </c>
      <c r="X2125" t="b">
        <v>0</v>
      </c>
      <c r="Y2125">
        <v>1</v>
      </c>
      <c r="Z2125">
        <v>81.16</v>
      </c>
      <c r="AA2125">
        <v>324.64999999999998</v>
      </c>
      <c r="AB2125">
        <v>0</v>
      </c>
      <c r="AC2125" t="str">
        <f>IF(MasterData[[#This Row],[Discount Amount]]&gt;0, "Promotional sale", "Non-Promotional Sales")</f>
        <v>Non-Promotional Sales</v>
      </c>
    </row>
    <row r="2126" spans="1:29" x14ac:dyDescent="0.25">
      <c r="A2126">
        <v>2125</v>
      </c>
      <c r="B2126" s="1" t="s">
        <v>27</v>
      </c>
      <c r="C2126" s="2">
        <v>0.46309027777777767</v>
      </c>
      <c r="D2126">
        <v>91</v>
      </c>
      <c r="E2126">
        <v>63</v>
      </c>
      <c r="F2126" s="1" t="s">
        <v>28</v>
      </c>
      <c r="G2126" s="1" t="s">
        <v>68</v>
      </c>
      <c r="H2126">
        <v>46.318800000000003</v>
      </c>
      <c r="I2126">
        <v>-63.146099999999997</v>
      </c>
      <c r="J2126">
        <v>67</v>
      </c>
      <c r="K2126" t="b">
        <v>0</v>
      </c>
      <c r="L2126">
        <v>163</v>
      </c>
      <c r="M2126" s="1" t="s">
        <v>63</v>
      </c>
      <c r="N2126" s="1" t="s">
        <v>64</v>
      </c>
      <c r="O2126">
        <v>4</v>
      </c>
      <c r="P2126" t="b">
        <v>1</v>
      </c>
      <c r="Q2126" t="b">
        <v>1</v>
      </c>
      <c r="R2126" s="1" t="s">
        <v>41</v>
      </c>
      <c r="S2126" s="1" t="s">
        <v>53</v>
      </c>
      <c r="T2126">
        <v>3</v>
      </c>
      <c r="U2126" s="1" t="s">
        <v>34</v>
      </c>
      <c r="V2126" s="1" t="s">
        <v>35</v>
      </c>
      <c r="W2126" s="1" t="str">
        <f>IF(OR(MasterData[[#This Row],[Event]]="Christmas Market", MasterData[[#This Row],[Event]]="Christmas"), "Christmas Sale", "Non-Christmas Sale")</f>
        <v>Non-Christmas Sale</v>
      </c>
      <c r="X2126" t="b">
        <v>0</v>
      </c>
      <c r="Y2126">
        <v>1</v>
      </c>
      <c r="Z2126">
        <v>92.39</v>
      </c>
      <c r="AA2126">
        <v>369.58</v>
      </c>
      <c r="AB2126">
        <v>0</v>
      </c>
      <c r="AC2126" t="str">
        <f>IF(MasterData[[#This Row],[Discount Amount]]&gt;0, "Promotional sale", "Non-Promotional Sales")</f>
        <v>Non-Promotional Sales</v>
      </c>
    </row>
    <row r="2127" spans="1:29" x14ac:dyDescent="0.25">
      <c r="A2127">
        <v>2126</v>
      </c>
      <c r="B2127" s="1" t="s">
        <v>424</v>
      </c>
      <c r="C2127" s="2">
        <v>0.17339120370370376</v>
      </c>
      <c r="D2127">
        <v>490</v>
      </c>
      <c r="E2127">
        <v>19</v>
      </c>
      <c r="F2127" s="1" t="s">
        <v>61</v>
      </c>
      <c r="G2127" s="1" t="s">
        <v>79</v>
      </c>
      <c r="H2127">
        <v>63.588799999999999</v>
      </c>
      <c r="I2127">
        <v>-115.5069</v>
      </c>
      <c r="J2127">
        <v>10</v>
      </c>
      <c r="K2127" t="b">
        <v>1</v>
      </c>
      <c r="L2127">
        <v>428</v>
      </c>
      <c r="M2127" s="1" t="s">
        <v>56</v>
      </c>
      <c r="N2127" s="1" t="s">
        <v>57</v>
      </c>
      <c r="O2127">
        <v>2</v>
      </c>
      <c r="P2127" t="b">
        <v>0</v>
      </c>
      <c r="Q2127" t="b">
        <v>1</v>
      </c>
      <c r="R2127" s="1" t="s">
        <v>32</v>
      </c>
      <c r="S2127" s="1" t="s">
        <v>33</v>
      </c>
      <c r="T2127">
        <v>1</v>
      </c>
      <c r="U2127" s="1" t="s">
        <v>45</v>
      </c>
      <c r="V2127" s="1" t="s">
        <v>59</v>
      </c>
      <c r="W2127" s="1" t="str">
        <f>IF(OR(MasterData[[#This Row],[Event]]="Christmas Market", MasterData[[#This Row],[Event]]="Christmas"), "Christmas Sale", "Non-Christmas Sale")</f>
        <v>Non-Christmas Sale</v>
      </c>
      <c r="X2127" t="b">
        <v>1</v>
      </c>
      <c r="Y2127">
        <v>3</v>
      </c>
      <c r="Z2127">
        <v>96.74</v>
      </c>
      <c r="AA2127">
        <v>193.47</v>
      </c>
      <c r="AB2127">
        <v>19.350000000000001</v>
      </c>
      <c r="AC2127" t="str">
        <f>IF(MasterData[[#This Row],[Discount Amount]]&gt;0, "Promotional sale", "Non-Promotional Sales")</f>
        <v>Promotional sale</v>
      </c>
    </row>
    <row r="2128" spans="1:29" x14ac:dyDescent="0.25">
      <c r="A2128">
        <v>2127</v>
      </c>
      <c r="B2128" s="1" t="s">
        <v>118</v>
      </c>
      <c r="C2128" s="2">
        <v>0.50549768518518512</v>
      </c>
      <c r="D2128">
        <v>433</v>
      </c>
      <c r="E2128">
        <v>47</v>
      </c>
      <c r="F2128" s="1" t="s">
        <v>28</v>
      </c>
      <c r="G2128" s="1" t="s">
        <v>62</v>
      </c>
      <c r="H2128">
        <v>46.565300000000001</v>
      </c>
      <c r="I2128">
        <v>-66.4619</v>
      </c>
      <c r="J2128">
        <v>33</v>
      </c>
      <c r="K2128" t="b">
        <v>0</v>
      </c>
      <c r="L2128">
        <v>993</v>
      </c>
      <c r="M2128" s="1" t="s">
        <v>30</v>
      </c>
      <c r="N2128" s="1" t="s">
        <v>31</v>
      </c>
      <c r="O2128">
        <v>5</v>
      </c>
      <c r="P2128" t="b">
        <v>0</v>
      </c>
      <c r="Q2128" t="b">
        <v>1</v>
      </c>
      <c r="R2128" s="1" t="s">
        <v>41</v>
      </c>
      <c r="S2128" s="1" t="s">
        <v>33</v>
      </c>
      <c r="T2128">
        <v>1</v>
      </c>
      <c r="U2128" s="1" t="s">
        <v>42</v>
      </c>
      <c r="V2128" s="1" t="s">
        <v>46</v>
      </c>
      <c r="W2128" s="1" t="str">
        <f>IF(OR(MasterData[[#This Row],[Event]]="Christmas Market", MasterData[[#This Row],[Event]]="Christmas"), "Christmas Sale", "Non-Christmas Sale")</f>
        <v>Christmas Sale</v>
      </c>
      <c r="X2128" t="b">
        <v>1</v>
      </c>
      <c r="Y2128">
        <v>2</v>
      </c>
      <c r="Z2128">
        <v>49.5</v>
      </c>
      <c r="AA2128">
        <v>247.51</v>
      </c>
      <c r="AB2128">
        <v>0</v>
      </c>
      <c r="AC2128" t="str">
        <f>IF(MasterData[[#This Row],[Discount Amount]]&gt;0, "Promotional sale", "Non-Promotional Sales")</f>
        <v>Non-Promotional Sales</v>
      </c>
    </row>
    <row r="2129" spans="1:29" x14ac:dyDescent="0.25">
      <c r="A2129">
        <v>2128</v>
      </c>
      <c r="B2129" s="1" t="s">
        <v>139</v>
      </c>
      <c r="C2129" s="2">
        <v>0.29069444444444437</v>
      </c>
      <c r="D2129">
        <v>224</v>
      </c>
      <c r="E2129">
        <v>68</v>
      </c>
      <c r="F2129" s="1" t="s">
        <v>37</v>
      </c>
      <c r="G2129" s="1" t="s">
        <v>62</v>
      </c>
      <c r="H2129">
        <v>46.565300000000001</v>
      </c>
      <c r="I2129">
        <v>-66.4619</v>
      </c>
      <c r="J2129">
        <v>62</v>
      </c>
      <c r="K2129" t="b">
        <v>0</v>
      </c>
      <c r="L2129">
        <v>205</v>
      </c>
      <c r="M2129" s="1" t="s">
        <v>30</v>
      </c>
      <c r="N2129" s="1" t="s">
        <v>31</v>
      </c>
      <c r="O2129">
        <v>1</v>
      </c>
      <c r="P2129" t="b">
        <v>1</v>
      </c>
      <c r="Q2129" t="b">
        <v>1</v>
      </c>
      <c r="R2129" s="1" t="s">
        <v>52</v>
      </c>
      <c r="S2129" s="1" t="s">
        <v>58</v>
      </c>
      <c r="T2129">
        <v>4</v>
      </c>
      <c r="U2129" s="1" t="s">
        <v>42</v>
      </c>
      <c r="V2129" s="1" t="s">
        <v>35</v>
      </c>
      <c r="W2129" s="1" t="str">
        <f>IF(OR(MasterData[[#This Row],[Event]]="Christmas Market", MasterData[[#This Row],[Event]]="Christmas"), "Christmas Sale", "Non-Christmas Sale")</f>
        <v>Non-Christmas Sale</v>
      </c>
      <c r="X2129" t="b">
        <v>0</v>
      </c>
      <c r="Y2129">
        <v>1</v>
      </c>
      <c r="Z2129">
        <v>95.98</v>
      </c>
      <c r="AA2129">
        <v>95.98</v>
      </c>
      <c r="AB2129">
        <v>0</v>
      </c>
      <c r="AC2129" t="str">
        <f>IF(MasterData[[#This Row],[Discount Amount]]&gt;0, "Promotional sale", "Non-Promotional Sales")</f>
        <v>Non-Promotional Sales</v>
      </c>
    </row>
    <row r="2130" spans="1:29" x14ac:dyDescent="0.25">
      <c r="A2130">
        <v>2129</v>
      </c>
      <c r="B2130" s="1" t="s">
        <v>241</v>
      </c>
      <c r="C2130" s="2">
        <v>0.96331018518518507</v>
      </c>
      <c r="D2130">
        <v>394</v>
      </c>
      <c r="E2130">
        <v>29</v>
      </c>
      <c r="F2130" s="1" t="s">
        <v>37</v>
      </c>
      <c r="G2130" s="1" t="s">
        <v>48</v>
      </c>
      <c r="H2130">
        <v>53.933300000000003</v>
      </c>
      <c r="I2130">
        <v>-116.5765</v>
      </c>
      <c r="J2130">
        <v>52</v>
      </c>
      <c r="K2130" t="b">
        <v>1</v>
      </c>
      <c r="L2130">
        <v>163</v>
      </c>
      <c r="M2130" s="1" t="s">
        <v>56</v>
      </c>
      <c r="N2130" s="1" t="s">
        <v>57</v>
      </c>
      <c r="O2130">
        <v>3</v>
      </c>
      <c r="P2130" t="b">
        <v>1</v>
      </c>
      <c r="Q2130" t="b">
        <v>1</v>
      </c>
      <c r="R2130" s="1" t="s">
        <v>52</v>
      </c>
      <c r="S2130" s="1" t="s">
        <v>53</v>
      </c>
      <c r="T2130">
        <v>4</v>
      </c>
      <c r="U2130" s="1" t="s">
        <v>34</v>
      </c>
      <c r="V2130" s="1" t="s">
        <v>46</v>
      </c>
      <c r="W2130" s="1" t="str">
        <f>IF(OR(MasterData[[#This Row],[Event]]="Christmas Market", MasterData[[#This Row],[Event]]="Christmas"), "Christmas Sale", "Non-Christmas Sale")</f>
        <v>Christmas Sale</v>
      </c>
      <c r="X2130" t="b">
        <v>1</v>
      </c>
      <c r="Y2130">
        <v>5</v>
      </c>
      <c r="Z2130">
        <v>91.79</v>
      </c>
      <c r="AA2130">
        <v>275.38</v>
      </c>
      <c r="AB2130">
        <v>0</v>
      </c>
      <c r="AC2130" t="str">
        <f>IF(MasterData[[#This Row],[Discount Amount]]&gt;0, "Promotional sale", "Non-Promotional Sales")</f>
        <v>Non-Promotional Sales</v>
      </c>
    </row>
    <row r="2131" spans="1:29" x14ac:dyDescent="0.25">
      <c r="A2131">
        <v>2130</v>
      </c>
      <c r="B2131" s="1" t="s">
        <v>273</v>
      </c>
      <c r="C2131" s="2">
        <v>0.89444444444444438</v>
      </c>
      <c r="D2131">
        <v>351</v>
      </c>
      <c r="E2131">
        <v>29</v>
      </c>
      <c r="F2131" s="1" t="s">
        <v>61</v>
      </c>
      <c r="G2131" s="1" t="s">
        <v>81</v>
      </c>
      <c r="H2131">
        <v>64.248000000000005</v>
      </c>
      <c r="I2131">
        <v>-84.889600000000002</v>
      </c>
      <c r="J2131">
        <v>70</v>
      </c>
      <c r="K2131" t="b">
        <v>1</v>
      </c>
      <c r="L2131">
        <v>244</v>
      </c>
      <c r="M2131" s="1" t="s">
        <v>30</v>
      </c>
      <c r="N2131" s="1" t="s">
        <v>31</v>
      </c>
      <c r="O2131">
        <v>1</v>
      </c>
      <c r="P2131" t="b">
        <v>1</v>
      </c>
      <c r="Q2131" t="b">
        <v>1</v>
      </c>
      <c r="R2131" s="1" t="s">
        <v>41</v>
      </c>
      <c r="S2131" s="1" t="s">
        <v>49</v>
      </c>
      <c r="T2131">
        <v>1</v>
      </c>
      <c r="U2131" s="1" t="s">
        <v>42</v>
      </c>
      <c r="V2131" s="1" t="s">
        <v>46</v>
      </c>
      <c r="W2131" s="1" t="str">
        <f>IF(OR(MasterData[[#This Row],[Event]]="Christmas Market", MasterData[[#This Row],[Event]]="Christmas"), "Christmas Sale", "Non-Christmas Sale")</f>
        <v>Christmas Sale</v>
      </c>
      <c r="X2131" t="b">
        <v>0</v>
      </c>
      <c r="Y2131">
        <v>4</v>
      </c>
      <c r="Z2131">
        <v>69.61</v>
      </c>
      <c r="AA2131">
        <v>69.61</v>
      </c>
      <c r="AB2131">
        <v>0</v>
      </c>
      <c r="AC2131" t="str">
        <f>IF(MasterData[[#This Row],[Discount Amount]]&gt;0, "Promotional sale", "Non-Promotional Sales")</f>
        <v>Non-Promotional Sales</v>
      </c>
    </row>
    <row r="2132" spans="1:29" x14ac:dyDescent="0.25">
      <c r="A2132">
        <v>2131</v>
      </c>
      <c r="B2132" s="1" t="s">
        <v>217</v>
      </c>
      <c r="C2132" s="2">
        <v>0.24495370370370373</v>
      </c>
      <c r="D2132">
        <v>276</v>
      </c>
      <c r="E2132">
        <v>67</v>
      </c>
      <c r="F2132" s="1" t="s">
        <v>28</v>
      </c>
      <c r="G2132" s="1" t="s">
        <v>38</v>
      </c>
      <c r="H2132">
        <v>53.726700000000001</v>
      </c>
      <c r="I2132">
        <v>-127.6476</v>
      </c>
      <c r="J2132">
        <v>68</v>
      </c>
      <c r="K2132" t="b">
        <v>1</v>
      </c>
      <c r="L2132">
        <v>311</v>
      </c>
      <c r="M2132" s="1" t="s">
        <v>63</v>
      </c>
      <c r="N2132" s="1" t="s">
        <v>64</v>
      </c>
      <c r="O2132">
        <v>2</v>
      </c>
      <c r="P2132" t="b">
        <v>1</v>
      </c>
      <c r="Q2132" t="b">
        <v>1</v>
      </c>
      <c r="R2132" s="1" t="s">
        <v>32</v>
      </c>
      <c r="S2132" s="1" t="s">
        <v>33</v>
      </c>
      <c r="T2132">
        <v>5</v>
      </c>
      <c r="U2132" s="1" t="s">
        <v>34</v>
      </c>
      <c r="V2132" s="1" t="s">
        <v>59</v>
      </c>
      <c r="W2132" s="1" t="str">
        <f>IF(OR(MasterData[[#This Row],[Event]]="Christmas Market", MasterData[[#This Row],[Event]]="Christmas"), "Christmas Sale", "Non-Christmas Sale")</f>
        <v>Non-Christmas Sale</v>
      </c>
      <c r="X2132" t="b">
        <v>0</v>
      </c>
      <c r="Y2132">
        <v>3</v>
      </c>
      <c r="Z2132">
        <v>91.87</v>
      </c>
      <c r="AA2132">
        <v>183.74</v>
      </c>
      <c r="AB2132">
        <v>18.37</v>
      </c>
      <c r="AC2132" t="str">
        <f>IF(MasterData[[#This Row],[Discount Amount]]&gt;0, "Promotional sale", "Non-Promotional Sales")</f>
        <v>Promotional sale</v>
      </c>
    </row>
    <row r="2133" spans="1:29" x14ac:dyDescent="0.25">
      <c r="A2133">
        <v>2132</v>
      </c>
      <c r="B2133" s="1" t="s">
        <v>206</v>
      </c>
      <c r="C2133" s="2">
        <v>0.6652083333333334</v>
      </c>
      <c r="D2133">
        <v>318</v>
      </c>
      <c r="E2133">
        <v>26</v>
      </c>
      <c r="F2133" s="1" t="s">
        <v>37</v>
      </c>
      <c r="G2133" s="1" t="s">
        <v>66</v>
      </c>
      <c r="H2133">
        <v>45.077800000000003</v>
      </c>
      <c r="I2133">
        <v>-63.546700000000001</v>
      </c>
      <c r="J2133">
        <v>13</v>
      </c>
      <c r="K2133" t="b">
        <v>1</v>
      </c>
      <c r="L2133">
        <v>497</v>
      </c>
      <c r="M2133" s="1" t="s">
        <v>56</v>
      </c>
      <c r="N2133" s="1" t="s">
        <v>57</v>
      </c>
      <c r="O2133">
        <v>4</v>
      </c>
      <c r="P2133" t="b">
        <v>0</v>
      </c>
      <c r="Q2133" t="b">
        <v>0</v>
      </c>
      <c r="R2133" s="1" t="s">
        <v>32</v>
      </c>
      <c r="S2133" s="1" t="s">
        <v>53</v>
      </c>
      <c r="T2133">
        <v>1</v>
      </c>
      <c r="U2133" s="1" t="s">
        <v>45</v>
      </c>
      <c r="V2133" s="1" t="s">
        <v>59</v>
      </c>
      <c r="W2133" s="1" t="str">
        <f>IF(OR(MasterData[[#This Row],[Event]]="Christmas Market", MasterData[[#This Row],[Event]]="Christmas"), "Christmas Sale", "Non-Christmas Sale")</f>
        <v>Non-Christmas Sale</v>
      </c>
      <c r="X2133" t="b">
        <v>0</v>
      </c>
      <c r="Y2133">
        <v>2</v>
      </c>
      <c r="Z2133">
        <v>27.93</v>
      </c>
      <c r="AA2133">
        <v>111.7</v>
      </c>
      <c r="AB2133">
        <v>11.17</v>
      </c>
      <c r="AC2133" t="str">
        <f>IF(MasterData[[#This Row],[Discount Amount]]&gt;0, "Promotional sale", "Non-Promotional Sales")</f>
        <v>Promotional sale</v>
      </c>
    </row>
    <row r="2134" spans="1:29" x14ac:dyDescent="0.25">
      <c r="A2134">
        <v>2133</v>
      </c>
      <c r="B2134" s="1" t="s">
        <v>300</v>
      </c>
      <c r="C2134" s="2">
        <v>8.4976851851851887E-2</v>
      </c>
      <c r="D2134">
        <v>115</v>
      </c>
      <c r="E2134">
        <v>29</v>
      </c>
      <c r="F2134" s="1" t="s">
        <v>28</v>
      </c>
      <c r="G2134" s="1" t="s">
        <v>55</v>
      </c>
      <c r="H2134">
        <v>52.939900000000002</v>
      </c>
      <c r="I2134">
        <v>-106.4509</v>
      </c>
      <c r="J2134">
        <v>57</v>
      </c>
      <c r="K2134" t="b">
        <v>1</v>
      </c>
      <c r="L2134">
        <v>661</v>
      </c>
      <c r="M2134" s="1" t="s">
        <v>56</v>
      </c>
      <c r="N2134" s="1" t="s">
        <v>57</v>
      </c>
      <c r="O2134">
        <v>5</v>
      </c>
      <c r="P2134" t="b">
        <v>0</v>
      </c>
      <c r="Q2134" t="b">
        <v>1</v>
      </c>
      <c r="R2134" s="1" t="s">
        <v>52</v>
      </c>
      <c r="S2134" s="1" t="s">
        <v>33</v>
      </c>
      <c r="T2134">
        <v>4</v>
      </c>
      <c r="U2134" s="1" t="s">
        <v>34</v>
      </c>
      <c r="V2134" s="1" t="s">
        <v>35</v>
      </c>
      <c r="W2134" s="1" t="str">
        <f>IF(OR(MasterData[[#This Row],[Event]]="Christmas Market", MasterData[[#This Row],[Event]]="Christmas"), "Christmas Sale", "Non-Christmas Sale")</f>
        <v>Non-Christmas Sale</v>
      </c>
      <c r="X2134" t="b">
        <v>0</v>
      </c>
      <c r="Y2134">
        <v>5</v>
      </c>
      <c r="Z2134">
        <v>69.52</v>
      </c>
      <c r="AA2134">
        <v>347.62</v>
      </c>
      <c r="AB2134">
        <v>0</v>
      </c>
      <c r="AC2134" t="str">
        <f>IF(MasterData[[#This Row],[Discount Amount]]&gt;0, "Promotional sale", "Non-Promotional Sales")</f>
        <v>Non-Promotional Sales</v>
      </c>
    </row>
    <row r="2135" spans="1:29" x14ac:dyDescent="0.25">
      <c r="A2135">
        <v>2134</v>
      </c>
      <c r="B2135" s="1" t="s">
        <v>308</v>
      </c>
      <c r="C2135" s="2">
        <v>2.2569444444444642E-3</v>
      </c>
      <c r="D2135">
        <v>344</v>
      </c>
      <c r="E2135">
        <v>25</v>
      </c>
      <c r="F2135" s="1" t="s">
        <v>28</v>
      </c>
      <c r="G2135" s="1" t="s">
        <v>38</v>
      </c>
      <c r="H2135">
        <v>53.726700000000001</v>
      </c>
      <c r="I2135">
        <v>-127.6476</v>
      </c>
      <c r="J2135">
        <v>84</v>
      </c>
      <c r="K2135" t="b">
        <v>0</v>
      </c>
      <c r="L2135">
        <v>78</v>
      </c>
      <c r="M2135" s="1" t="s">
        <v>30</v>
      </c>
      <c r="N2135" s="1" t="s">
        <v>31</v>
      </c>
      <c r="O2135">
        <v>1</v>
      </c>
      <c r="P2135" t="b">
        <v>1</v>
      </c>
      <c r="Q2135" t="b">
        <v>1</v>
      </c>
      <c r="R2135" s="1" t="s">
        <v>41</v>
      </c>
      <c r="S2135" s="1" t="s">
        <v>49</v>
      </c>
      <c r="T2135">
        <v>1</v>
      </c>
      <c r="U2135" s="1" t="s">
        <v>45</v>
      </c>
      <c r="V2135" s="1" t="s">
        <v>59</v>
      </c>
      <c r="W2135" s="1" t="str">
        <f>IF(OR(MasterData[[#This Row],[Event]]="Christmas Market", MasterData[[#This Row],[Event]]="Christmas"), "Christmas Sale", "Non-Christmas Sale")</f>
        <v>Non-Christmas Sale</v>
      </c>
      <c r="X2135" t="b">
        <v>0</v>
      </c>
      <c r="Y2135">
        <v>5</v>
      </c>
      <c r="Z2135">
        <v>32.24</v>
      </c>
      <c r="AA2135">
        <v>32.24</v>
      </c>
      <c r="AB2135">
        <v>3.22</v>
      </c>
      <c r="AC2135" t="str">
        <f>IF(MasterData[[#This Row],[Discount Amount]]&gt;0, "Promotional sale", "Non-Promotional Sales")</f>
        <v>Promotional sale</v>
      </c>
    </row>
    <row r="2136" spans="1:29" x14ac:dyDescent="0.25">
      <c r="A2136">
        <v>2135</v>
      </c>
      <c r="B2136" s="1" t="s">
        <v>415</v>
      </c>
      <c r="C2136" s="2">
        <v>0.75377314814814822</v>
      </c>
      <c r="D2136">
        <v>118</v>
      </c>
      <c r="E2136">
        <v>47</v>
      </c>
      <c r="F2136" s="1" t="s">
        <v>28</v>
      </c>
      <c r="G2136" s="1" t="s">
        <v>55</v>
      </c>
      <c r="H2136">
        <v>52.939900000000002</v>
      </c>
      <c r="I2136">
        <v>-106.4509</v>
      </c>
      <c r="J2136">
        <v>91</v>
      </c>
      <c r="K2136" t="b">
        <v>0</v>
      </c>
      <c r="L2136">
        <v>88</v>
      </c>
      <c r="M2136" s="1" t="s">
        <v>30</v>
      </c>
      <c r="N2136" s="1" t="s">
        <v>31</v>
      </c>
      <c r="O2136">
        <v>4</v>
      </c>
      <c r="P2136" t="b">
        <v>1</v>
      </c>
      <c r="Q2136" t="b">
        <v>1</v>
      </c>
      <c r="R2136" s="1" t="s">
        <v>41</v>
      </c>
      <c r="S2136" s="1" t="s">
        <v>49</v>
      </c>
      <c r="T2136">
        <v>3</v>
      </c>
      <c r="U2136" s="1" t="s">
        <v>34</v>
      </c>
      <c r="V2136" s="1" t="s">
        <v>59</v>
      </c>
      <c r="W2136" s="1" t="str">
        <f>IF(OR(MasterData[[#This Row],[Event]]="Christmas Market", MasterData[[#This Row],[Event]]="Christmas"), "Christmas Sale", "Non-Christmas Sale")</f>
        <v>Non-Christmas Sale</v>
      </c>
      <c r="X2136" t="b">
        <v>1</v>
      </c>
      <c r="Y2136">
        <v>5</v>
      </c>
      <c r="Z2136">
        <v>79.56</v>
      </c>
      <c r="AA2136">
        <v>318.26</v>
      </c>
      <c r="AB2136">
        <v>31.83</v>
      </c>
      <c r="AC2136" t="str">
        <f>IF(MasterData[[#This Row],[Discount Amount]]&gt;0, "Promotional sale", "Non-Promotional Sales")</f>
        <v>Promotional sale</v>
      </c>
    </row>
    <row r="2137" spans="1:29" x14ac:dyDescent="0.25">
      <c r="A2137">
        <v>2136</v>
      </c>
      <c r="B2137" s="1" t="s">
        <v>305</v>
      </c>
      <c r="C2137" s="2">
        <v>0.37364583333333323</v>
      </c>
      <c r="D2137">
        <v>324</v>
      </c>
      <c r="E2137">
        <v>40</v>
      </c>
      <c r="F2137" s="1" t="s">
        <v>37</v>
      </c>
      <c r="G2137" s="1" t="s">
        <v>38</v>
      </c>
      <c r="H2137">
        <v>53.726700000000001</v>
      </c>
      <c r="I2137">
        <v>-127.6476</v>
      </c>
      <c r="J2137">
        <v>70</v>
      </c>
      <c r="K2137" t="b">
        <v>1</v>
      </c>
      <c r="L2137">
        <v>871</v>
      </c>
      <c r="M2137" s="1" t="s">
        <v>30</v>
      </c>
      <c r="N2137" s="1" t="s">
        <v>31</v>
      </c>
      <c r="O2137">
        <v>5</v>
      </c>
      <c r="P2137" t="b">
        <v>1</v>
      </c>
      <c r="Q2137" t="b">
        <v>0</v>
      </c>
      <c r="R2137" s="1" t="s">
        <v>41</v>
      </c>
      <c r="S2137" s="1" t="s">
        <v>53</v>
      </c>
      <c r="T2137">
        <v>3</v>
      </c>
      <c r="U2137" s="1" t="s">
        <v>42</v>
      </c>
      <c r="V2137" s="1" t="s">
        <v>59</v>
      </c>
      <c r="W2137" s="1" t="str">
        <f>IF(OR(MasterData[[#This Row],[Event]]="Christmas Market", MasterData[[#This Row],[Event]]="Christmas"), "Christmas Sale", "Non-Christmas Sale")</f>
        <v>Non-Christmas Sale</v>
      </c>
      <c r="X2137" t="b">
        <v>0</v>
      </c>
      <c r="Y2137">
        <v>4</v>
      </c>
      <c r="Z2137">
        <v>37.53</v>
      </c>
      <c r="AA2137">
        <v>187.63</v>
      </c>
      <c r="AB2137">
        <v>18.760000000000002</v>
      </c>
      <c r="AC2137" t="str">
        <f>IF(MasterData[[#This Row],[Discount Amount]]&gt;0, "Promotional sale", "Non-Promotional Sales")</f>
        <v>Promotional sale</v>
      </c>
    </row>
    <row r="2138" spans="1:29" x14ac:dyDescent="0.25">
      <c r="A2138">
        <v>2137</v>
      </c>
      <c r="B2138" s="1" t="s">
        <v>261</v>
      </c>
      <c r="C2138" s="2">
        <v>0.58991898148148159</v>
      </c>
      <c r="D2138">
        <v>190</v>
      </c>
      <c r="E2138">
        <v>50</v>
      </c>
      <c r="F2138" s="1" t="s">
        <v>61</v>
      </c>
      <c r="G2138" s="1" t="s">
        <v>68</v>
      </c>
      <c r="H2138">
        <v>46.318800000000003</v>
      </c>
      <c r="I2138">
        <v>-63.146099999999997</v>
      </c>
      <c r="J2138">
        <v>19</v>
      </c>
      <c r="K2138" t="b">
        <v>0</v>
      </c>
      <c r="L2138">
        <v>144</v>
      </c>
      <c r="M2138" s="1" t="s">
        <v>39</v>
      </c>
      <c r="N2138" s="1" t="s">
        <v>40</v>
      </c>
      <c r="O2138">
        <v>1</v>
      </c>
      <c r="P2138" t="b">
        <v>0</v>
      </c>
      <c r="Q2138" t="b">
        <v>1</v>
      </c>
      <c r="R2138" s="1" t="s">
        <v>52</v>
      </c>
      <c r="S2138" s="1" t="s">
        <v>53</v>
      </c>
      <c r="T2138">
        <v>2</v>
      </c>
      <c r="U2138" s="1" t="s">
        <v>45</v>
      </c>
      <c r="V2138" s="1" t="s">
        <v>59</v>
      </c>
      <c r="W2138" s="1" t="str">
        <f>IF(OR(MasterData[[#This Row],[Event]]="Christmas Market", MasterData[[#This Row],[Event]]="Christmas"), "Christmas Sale", "Non-Christmas Sale")</f>
        <v>Non-Christmas Sale</v>
      </c>
      <c r="X2138" t="b">
        <v>1</v>
      </c>
      <c r="Y2138">
        <v>3</v>
      </c>
      <c r="Z2138">
        <v>66.2</v>
      </c>
      <c r="AA2138">
        <v>66.2</v>
      </c>
      <c r="AB2138">
        <v>6.62</v>
      </c>
      <c r="AC2138" t="str">
        <f>IF(MasterData[[#This Row],[Discount Amount]]&gt;0, "Promotional sale", "Non-Promotional Sales")</f>
        <v>Promotional sale</v>
      </c>
    </row>
    <row r="2139" spans="1:29" x14ac:dyDescent="0.25">
      <c r="A2139">
        <v>2138</v>
      </c>
      <c r="B2139" s="1" t="s">
        <v>423</v>
      </c>
      <c r="C2139" s="2">
        <v>0.75483796296296291</v>
      </c>
      <c r="D2139">
        <v>299</v>
      </c>
      <c r="E2139">
        <v>33</v>
      </c>
      <c r="F2139" s="1" t="s">
        <v>28</v>
      </c>
      <c r="G2139" s="1" t="s">
        <v>81</v>
      </c>
      <c r="H2139">
        <v>64.248000000000005</v>
      </c>
      <c r="I2139">
        <v>-84.889600000000002</v>
      </c>
      <c r="J2139">
        <v>76</v>
      </c>
      <c r="K2139" t="b">
        <v>1</v>
      </c>
      <c r="L2139">
        <v>764</v>
      </c>
      <c r="M2139" s="1" t="s">
        <v>74</v>
      </c>
      <c r="N2139" s="1" t="s">
        <v>75</v>
      </c>
      <c r="O2139">
        <v>2</v>
      </c>
      <c r="P2139" t="b">
        <v>1</v>
      </c>
      <c r="Q2139" t="b">
        <v>0</v>
      </c>
      <c r="R2139" s="1" t="s">
        <v>52</v>
      </c>
      <c r="S2139" s="1" t="s">
        <v>49</v>
      </c>
      <c r="T2139">
        <v>2</v>
      </c>
      <c r="U2139" s="1" t="s">
        <v>34</v>
      </c>
      <c r="V2139" s="1" t="s">
        <v>59</v>
      </c>
      <c r="W2139" s="1" t="str">
        <f>IF(OR(MasterData[[#This Row],[Event]]="Christmas Market", MasterData[[#This Row],[Event]]="Christmas"), "Christmas Sale", "Non-Christmas Sale")</f>
        <v>Non-Christmas Sale</v>
      </c>
      <c r="X2139" t="b">
        <v>1</v>
      </c>
      <c r="Y2139">
        <v>3</v>
      </c>
      <c r="Z2139">
        <v>18.850000000000001</v>
      </c>
      <c r="AA2139">
        <v>37.700000000000003</v>
      </c>
      <c r="AB2139">
        <v>3.77</v>
      </c>
      <c r="AC2139" t="str">
        <f>IF(MasterData[[#This Row],[Discount Amount]]&gt;0, "Promotional sale", "Non-Promotional Sales")</f>
        <v>Promotional sale</v>
      </c>
    </row>
    <row r="2140" spans="1:29" x14ac:dyDescent="0.25">
      <c r="A2140">
        <v>2139</v>
      </c>
      <c r="B2140" s="1" t="s">
        <v>104</v>
      </c>
      <c r="C2140" s="2">
        <v>0.9340046296296296</v>
      </c>
      <c r="D2140">
        <v>158</v>
      </c>
      <c r="E2140">
        <v>48</v>
      </c>
      <c r="F2140" s="1" t="s">
        <v>37</v>
      </c>
      <c r="G2140" s="1" t="s">
        <v>51</v>
      </c>
      <c r="H2140">
        <v>53.760899999999999</v>
      </c>
      <c r="I2140">
        <v>-98.813900000000004</v>
      </c>
      <c r="J2140">
        <v>99</v>
      </c>
      <c r="K2140" t="b">
        <v>1</v>
      </c>
      <c r="L2140">
        <v>388</v>
      </c>
      <c r="M2140" s="1" t="s">
        <v>30</v>
      </c>
      <c r="N2140" s="1" t="s">
        <v>31</v>
      </c>
      <c r="O2140">
        <v>1</v>
      </c>
      <c r="P2140" t="b">
        <v>0</v>
      </c>
      <c r="Q2140" t="b">
        <v>1</v>
      </c>
      <c r="R2140" s="1" t="s">
        <v>52</v>
      </c>
      <c r="S2140" s="1" t="s">
        <v>53</v>
      </c>
      <c r="T2140">
        <v>3</v>
      </c>
      <c r="U2140" s="1" t="s">
        <v>34</v>
      </c>
      <c r="V2140" s="1" t="s">
        <v>59</v>
      </c>
      <c r="W2140" s="1" t="str">
        <f>IF(OR(MasterData[[#This Row],[Event]]="Christmas Market", MasterData[[#This Row],[Event]]="Christmas"), "Christmas Sale", "Non-Christmas Sale")</f>
        <v>Non-Christmas Sale</v>
      </c>
      <c r="X2140" t="b">
        <v>0</v>
      </c>
      <c r="Y2140">
        <v>4</v>
      </c>
      <c r="Z2140">
        <v>28.52</v>
      </c>
      <c r="AA2140">
        <v>28.52</v>
      </c>
      <c r="AB2140">
        <v>2.85</v>
      </c>
      <c r="AC2140" t="str">
        <f>IF(MasterData[[#This Row],[Discount Amount]]&gt;0, "Promotional sale", "Non-Promotional Sales")</f>
        <v>Promotional sale</v>
      </c>
    </row>
    <row r="2141" spans="1:29" x14ac:dyDescent="0.25">
      <c r="A2141">
        <v>2140</v>
      </c>
      <c r="B2141" s="1" t="s">
        <v>240</v>
      </c>
      <c r="C2141" s="2">
        <v>0.32062499999999994</v>
      </c>
      <c r="D2141">
        <v>320</v>
      </c>
      <c r="E2141">
        <v>20</v>
      </c>
      <c r="F2141" s="1" t="s">
        <v>61</v>
      </c>
      <c r="G2141" s="1" t="s">
        <v>62</v>
      </c>
      <c r="H2141">
        <v>46.565300000000001</v>
      </c>
      <c r="I2141">
        <v>-66.4619</v>
      </c>
      <c r="J2141">
        <v>2</v>
      </c>
      <c r="K2141" t="b">
        <v>0</v>
      </c>
      <c r="L2141">
        <v>21</v>
      </c>
      <c r="M2141" s="1" t="s">
        <v>74</v>
      </c>
      <c r="N2141" s="1" t="s">
        <v>75</v>
      </c>
      <c r="O2141">
        <v>1</v>
      </c>
      <c r="P2141" t="b">
        <v>0</v>
      </c>
      <c r="Q2141" t="b">
        <v>1</v>
      </c>
      <c r="R2141" s="1" t="s">
        <v>41</v>
      </c>
      <c r="S2141" s="1" t="s">
        <v>58</v>
      </c>
      <c r="T2141">
        <v>5</v>
      </c>
      <c r="U2141" s="1" t="s">
        <v>34</v>
      </c>
      <c r="V2141" s="1" t="s">
        <v>59</v>
      </c>
      <c r="W2141" s="1" t="str">
        <f>IF(OR(MasterData[[#This Row],[Event]]="Christmas Market", MasterData[[#This Row],[Event]]="Christmas"), "Christmas Sale", "Non-Christmas Sale")</f>
        <v>Non-Christmas Sale</v>
      </c>
      <c r="X2141" t="b">
        <v>1</v>
      </c>
      <c r="Y2141">
        <v>5</v>
      </c>
      <c r="Z2141">
        <v>25.91</v>
      </c>
      <c r="AA2141">
        <v>25.91</v>
      </c>
      <c r="AB2141">
        <v>2.59</v>
      </c>
      <c r="AC2141" t="str">
        <f>IF(MasterData[[#This Row],[Discount Amount]]&gt;0, "Promotional sale", "Non-Promotional Sales")</f>
        <v>Promotional sale</v>
      </c>
    </row>
    <row r="2142" spans="1:29" x14ac:dyDescent="0.25">
      <c r="A2142">
        <v>2141</v>
      </c>
      <c r="B2142" s="1" t="s">
        <v>194</v>
      </c>
      <c r="C2142" s="2">
        <v>0.70872685185185191</v>
      </c>
      <c r="D2142">
        <v>351</v>
      </c>
      <c r="E2142">
        <v>20</v>
      </c>
      <c r="F2142" s="1" t="s">
        <v>37</v>
      </c>
      <c r="G2142" s="1" t="s">
        <v>48</v>
      </c>
      <c r="H2142">
        <v>53.933300000000003</v>
      </c>
      <c r="I2142">
        <v>-116.5765</v>
      </c>
      <c r="J2142">
        <v>36</v>
      </c>
      <c r="K2142" t="b">
        <v>1</v>
      </c>
      <c r="L2142">
        <v>756</v>
      </c>
      <c r="M2142" s="1" t="s">
        <v>30</v>
      </c>
      <c r="N2142" s="1" t="s">
        <v>31</v>
      </c>
      <c r="O2142">
        <v>5</v>
      </c>
      <c r="P2142" t="b">
        <v>0</v>
      </c>
      <c r="Q2142" t="b">
        <v>0</v>
      </c>
      <c r="R2142" s="1" t="s">
        <v>41</v>
      </c>
      <c r="S2142" s="1" t="s">
        <v>33</v>
      </c>
      <c r="T2142">
        <v>3</v>
      </c>
      <c r="U2142" s="1" t="s">
        <v>42</v>
      </c>
      <c r="V2142" s="1" t="s">
        <v>46</v>
      </c>
      <c r="W2142" s="1" t="str">
        <f>IF(OR(MasterData[[#This Row],[Event]]="Christmas Market", MasterData[[#This Row],[Event]]="Christmas"), "Christmas Sale", "Non-Christmas Sale")</f>
        <v>Christmas Sale</v>
      </c>
      <c r="X2142" t="b">
        <v>1</v>
      </c>
      <c r="Y2142">
        <v>3</v>
      </c>
      <c r="Z2142">
        <v>46.45</v>
      </c>
      <c r="AA2142">
        <v>232.27</v>
      </c>
      <c r="AB2142">
        <v>0</v>
      </c>
      <c r="AC2142" t="str">
        <f>IF(MasterData[[#This Row],[Discount Amount]]&gt;0, "Promotional sale", "Non-Promotional Sales")</f>
        <v>Non-Promotional Sales</v>
      </c>
    </row>
    <row r="2143" spans="1:29" x14ac:dyDescent="0.25">
      <c r="A2143">
        <v>2142</v>
      </c>
      <c r="B2143" s="1" t="s">
        <v>252</v>
      </c>
      <c r="C2143" s="2">
        <v>0.83229166666666665</v>
      </c>
      <c r="D2143">
        <v>103</v>
      </c>
      <c r="E2143">
        <v>51</v>
      </c>
      <c r="F2143" s="1" t="s">
        <v>28</v>
      </c>
      <c r="G2143" s="1" t="s">
        <v>48</v>
      </c>
      <c r="H2143">
        <v>53.933300000000003</v>
      </c>
      <c r="I2143">
        <v>-116.5765</v>
      </c>
      <c r="J2143">
        <v>70</v>
      </c>
      <c r="K2143" t="b">
        <v>0</v>
      </c>
      <c r="L2143">
        <v>15</v>
      </c>
      <c r="M2143" s="1" t="s">
        <v>63</v>
      </c>
      <c r="N2143" s="1" t="s">
        <v>64</v>
      </c>
      <c r="O2143">
        <v>2</v>
      </c>
      <c r="P2143" t="b">
        <v>0</v>
      </c>
      <c r="Q2143" t="b">
        <v>0</v>
      </c>
      <c r="R2143" s="1" t="s">
        <v>32</v>
      </c>
      <c r="S2143" s="1" t="s">
        <v>49</v>
      </c>
      <c r="T2143">
        <v>3</v>
      </c>
      <c r="U2143" s="1" t="s">
        <v>34</v>
      </c>
      <c r="V2143" s="1" t="s">
        <v>59</v>
      </c>
      <c r="W2143" s="1" t="str">
        <f>IF(OR(MasterData[[#This Row],[Event]]="Christmas Market", MasterData[[#This Row],[Event]]="Christmas"), "Christmas Sale", "Non-Christmas Sale")</f>
        <v>Non-Christmas Sale</v>
      </c>
      <c r="X2143" t="b">
        <v>0</v>
      </c>
      <c r="Y2143">
        <v>1</v>
      </c>
      <c r="Z2143">
        <v>51.88</v>
      </c>
      <c r="AA2143">
        <v>103.75</v>
      </c>
      <c r="AB2143">
        <v>10.38</v>
      </c>
      <c r="AC2143" t="str">
        <f>IF(MasterData[[#This Row],[Discount Amount]]&gt;0, "Promotional sale", "Non-Promotional Sales")</f>
        <v>Promotional sale</v>
      </c>
    </row>
    <row r="2144" spans="1:29" x14ac:dyDescent="0.25">
      <c r="A2144">
        <v>2143</v>
      </c>
      <c r="B2144" s="1" t="s">
        <v>240</v>
      </c>
      <c r="C2144" s="2">
        <v>0.57394675925925931</v>
      </c>
      <c r="D2144">
        <v>446</v>
      </c>
      <c r="E2144">
        <v>51</v>
      </c>
      <c r="F2144" s="1" t="s">
        <v>28</v>
      </c>
      <c r="G2144" s="1" t="s">
        <v>70</v>
      </c>
      <c r="H2144">
        <v>54.273099999999999</v>
      </c>
      <c r="I2144">
        <v>-61.738799999999998</v>
      </c>
      <c r="J2144">
        <v>27</v>
      </c>
      <c r="K2144" t="b">
        <v>1</v>
      </c>
      <c r="L2144">
        <v>798</v>
      </c>
      <c r="M2144" s="1" t="s">
        <v>74</v>
      </c>
      <c r="N2144" s="1" t="s">
        <v>75</v>
      </c>
      <c r="O2144">
        <v>5</v>
      </c>
      <c r="P2144" t="b">
        <v>0</v>
      </c>
      <c r="Q2144" t="b">
        <v>0</v>
      </c>
      <c r="R2144" s="1" t="s">
        <v>32</v>
      </c>
      <c r="S2144" s="1" t="s">
        <v>53</v>
      </c>
      <c r="T2144">
        <v>2</v>
      </c>
      <c r="U2144" s="1" t="s">
        <v>34</v>
      </c>
      <c r="V2144" s="1" t="s">
        <v>59</v>
      </c>
      <c r="W2144" s="1" t="str">
        <f>IF(OR(MasterData[[#This Row],[Event]]="Christmas Market", MasterData[[#This Row],[Event]]="Christmas"), "Christmas Sale", "Non-Christmas Sale")</f>
        <v>Non-Christmas Sale</v>
      </c>
      <c r="X2144" t="b">
        <v>0</v>
      </c>
      <c r="Y2144">
        <v>4</v>
      </c>
      <c r="Z2144">
        <v>30.97</v>
      </c>
      <c r="AA2144">
        <v>154.87</v>
      </c>
      <c r="AB2144">
        <v>15.49</v>
      </c>
      <c r="AC2144" t="str">
        <f>IF(MasterData[[#This Row],[Discount Amount]]&gt;0, "Promotional sale", "Non-Promotional Sales")</f>
        <v>Promotional sale</v>
      </c>
    </row>
    <row r="2145" spans="1:29" x14ac:dyDescent="0.25">
      <c r="A2145">
        <v>2144</v>
      </c>
      <c r="B2145" s="1" t="s">
        <v>416</v>
      </c>
      <c r="C2145" s="2">
        <v>0.7430902777777777</v>
      </c>
      <c r="D2145">
        <v>435</v>
      </c>
      <c r="E2145">
        <v>24</v>
      </c>
      <c r="F2145" s="1" t="s">
        <v>28</v>
      </c>
      <c r="G2145" s="1" t="s">
        <v>44</v>
      </c>
      <c r="H2145">
        <v>46.813099999999999</v>
      </c>
      <c r="I2145">
        <v>-71.207499999999996</v>
      </c>
      <c r="J2145">
        <v>48</v>
      </c>
      <c r="K2145" t="b">
        <v>0</v>
      </c>
      <c r="L2145">
        <v>18</v>
      </c>
      <c r="M2145" s="1" t="s">
        <v>63</v>
      </c>
      <c r="N2145" s="1" t="s">
        <v>64</v>
      </c>
      <c r="O2145">
        <v>5</v>
      </c>
      <c r="P2145" t="b">
        <v>0</v>
      </c>
      <c r="Q2145" t="b">
        <v>1</v>
      </c>
      <c r="R2145" s="1" t="s">
        <v>52</v>
      </c>
      <c r="S2145" s="1" t="s">
        <v>58</v>
      </c>
      <c r="T2145">
        <v>2</v>
      </c>
      <c r="U2145" s="1" t="s">
        <v>42</v>
      </c>
      <c r="V2145" s="1" t="s">
        <v>35</v>
      </c>
      <c r="W2145" s="1" t="str">
        <f>IF(OR(MasterData[[#This Row],[Event]]="Christmas Market", MasterData[[#This Row],[Event]]="Christmas"), "Christmas Sale", "Non-Christmas Sale")</f>
        <v>Non-Christmas Sale</v>
      </c>
      <c r="X2145" t="b">
        <v>1</v>
      </c>
      <c r="Y2145">
        <v>5</v>
      </c>
      <c r="Z2145">
        <v>71.86</v>
      </c>
      <c r="AA2145">
        <v>359.28</v>
      </c>
      <c r="AB2145">
        <v>0</v>
      </c>
      <c r="AC2145" t="str">
        <f>IF(MasterData[[#This Row],[Discount Amount]]&gt;0, "Promotional sale", "Non-Promotional Sales")</f>
        <v>Non-Promotional Sales</v>
      </c>
    </row>
    <row r="2146" spans="1:29" x14ac:dyDescent="0.25">
      <c r="A2146">
        <v>2145</v>
      </c>
      <c r="B2146" s="1" t="s">
        <v>304</v>
      </c>
      <c r="C2146" s="2">
        <v>0.82076388888888885</v>
      </c>
      <c r="D2146">
        <v>239</v>
      </c>
      <c r="E2146">
        <v>51</v>
      </c>
      <c r="F2146" s="1" t="s">
        <v>61</v>
      </c>
      <c r="G2146" s="1" t="s">
        <v>29</v>
      </c>
      <c r="H2146">
        <v>51.253799999999998</v>
      </c>
      <c r="I2146">
        <v>-85.3232</v>
      </c>
      <c r="J2146">
        <v>29</v>
      </c>
      <c r="K2146" t="b">
        <v>0</v>
      </c>
      <c r="L2146">
        <v>209</v>
      </c>
      <c r="M2146" s="1" t="s">
        <v>39</v>
      </c>
      <c r="N2146" s="1" t="s">
        <v>40</v>
      </c>
      <c r="O2146">
        <v>2</v>
      </c>
      <c r="P2146" t="b">
        <v>0</v>
      </c>
      <c r="Q2146" t="b">
        <v>0</v>
      </c>
      <c r="R2146" s="1" t="s">
        <v>52</v>
      </c>
      <c r="S2146" s="1" t="s">
        <v>58</v>
      </c>
      <c r="T2146">
        <v>1</v>
      </c>
      <c r="U2146" s="1" t="s">
        <v>45</v>
      </c>
      <c r="V2146" s="1" t="s">
        <v>35</v>
      </c>
      <c r="W2146" s="1" t="str">
        <f>IF(OR(MasterData[[#This Row],[Event]]="Christmas Market", MasterData[[#This Row],[Event]]="Christmas"), "Christmas Sale", "Non-Christmas Sale")</f>
        <v>Non-Christmas Sale</v>
      </c>
      <c r="X2146" t="b">
        <v>0</v>
      </c>
      <c r="Y2146">
        <v>1</v>
      </c>
      <c r="Z2146">
        <v>82.41</v>
      </c>
      <c r="AA2146">
        <v>164.82</v>
      </c>
      <c r="AB2146">
        <v>0</v>
      </c>
      <c r="AC2146" t="str">
        <f>IF(MasterData[[#This Row],[Discount Amount]]&gt;0, "Promotional sale", "Non-Promotional Sales")</f>
        <v>Non-Promotional Sales</v>
      </c>
    </row>
    <row r="2147" spans="1:29" x14ac:dyDescent="0.25">
      <c r="A2147">
        <v>2146</v>
      </c>
      <c r="B2147" s="1" t="s">
        <v>350</v>
      </c>
      <c r="C2147" s="2">
        <v>0.52824074074074079</v>
      </c>
      <c r="D2147">
        <v>424</v>
      </c>
      <c r="E2147">
        <v>30</v>
      </c>
      <c r="F2147" s="1" t="s">
        <v>61</v>
      </c>
      <c r="G2147" s="1" t="s">
        <v>55</v>
      </c>
      <c r="H2147">
        <v>52.939900000000002</v>
      </c>
      <c r="I2147">
        <v>-106.4509</v>
      </c>
      <c r="J2147">
        <v>8</v>
      </c>
      <c r="K2147" t="b">
        <v>0</v>
      </c>
      <c r="L2147">
        <v>395</v>
      </c>
      <c r="M2147" s="1" t="s">
        <v>74</v>
      </c>
      <c r="N2147" s="1" t="s">
        <v>75</v>
      </c>
      <c r="O2147">
        <v>3</v>
      </c>
      <c r="P2147" t="b">
        <v>1</v>
      </c>
      <c r="Q2147" t="b">
        <v>0</v>
      </c>
      <c r="R2147" s="1" t="s">
        <v>32</v>
      </c>
      <c r="S2147" s="1" t="s">
        <v>58</v>
      </c>
      <c r="T2147">
        <v>1</v>
      </c>
      <c r="U2147" s="1" t="s">
        <v>34</v>
      </c>
      <c r="V2147" s="1" t="s">
        <v>46</v>
      </c>
      <c r="W2147" s="1" t="str">
        <f>IF(OR(MasterData[[#This Row],[Event]]="Christmas Market", MasterData[[#This Row],[Event]]="Christmas"), "Christmas Sale", "Non-Christmas Sale")</f>
        <v>Christmas Sale</v>
      </c>
      <c r="X2147" t="b">
        <v>0</v>
      </c>
      <c r="Y2147">
        <v>4</v>
      </c>
      <c r="Z2147">
        <v>40.909999999999997</v>
      </c>
      <c r="AA2147">
        <v>122.73</v>
      </c>
      <c r="AB2147">
        <v>0</v>
      </c>
      <c r="AC2147" t="str">
        <f>IF(MasterData[[#This Row],[Discount Amount]]&gt;0, "Promotional sale", "Non-Promotional Sales")</f>
        <v>Non-Promotional Sales</v>
      </c>
    </row>
    <row r="2148" spans="1:29" x14ac:dyDescent="0.25">
      <c r="A2148">
        <v>2147</v>
      </c>
      <c r="B2148" s="1" t="s">
        <v>360</v>
      </c>
      <c r="C2148" s="2">
        <v>0.7528935185185186</v>
      </c>
      <c r="D2148">
        <v>365</v>
      </c>
      <c r="E2148">
        <v>54</v>
      </c>
      <c r="F2148" s="1" t="s">
        <v>61</v>
      </c>
      <c r="G2148" s="1" t="s">
        <v>51</v>
      </c>
      <c r="H2148">
        <v>53.760899999999999</v>
      </c>
      <c r="I2148">
        <v>-98.813900000000004</v>
      </c>
      <c r="J2148">
        <v>89</v>
      </c>
      <c r="K2148" t="b">
        <v>1</v>
      </c>
      <c r="L2148">
        <v>851</v>
      </c>
      <c r="M2148" s="1" t="s">
        <v>63</v>
      </c>
      <c r="N2148" s="1" t="s">
        <v>64</v>
      </c>
      <c r="O2148">
        <v>4</v>
      </c>
      <c r="P2148" t="b">
        <v>0</v>
      </c>
      <c r="Q2148" t="b">
        <v>0</v>
      </c>
      <c r="R2148" s="1" t="s">
        <v>52</v>
      </c>
      <c r="S2148" s="1" t="s">
        <v>58</v>
      </c>
      <c r="T2148">
        <v>5</v>
      </c>
      <c r="U2148" s="1" t="s">
        <v>42</v>
      </c>
      <c r="V2148" s="1" t="s">
        <v>59</v>
      </c>
      <c r="W2148" s="1" t="str">
        <f>IF(OR(MasterData[[#This Row],[Event]]="Christmas Market", MasterData[[#This Row],[Event]]="Christmas"), "Christmas Sale", "Non-Christmas Sale")</f>
        <v>Non-Christmas Sale</v>
      </c>
      <c r="X2148" t="b">
        <v>1</v>
      </c>
      <c r="Y2148">
        <v>1</v>
      </c>
      <c r="Z2148">
        <v>43.5</v>
      </c>
      <c r="AA2148">
        <v>174.01</v>
      </c>
      <c r="AB2148">
        <v>17.399999999999999</v>
      </c>
      <c r="AC2148" t="str">
        <f>IF(MasterData[[#This Row],[Discount Amount]]&gt;0, "Promotional sale", "Non-Promotional Sales")</f>
        <v>Promotional sale</v>
      </c>
    </row>
    <row r="2149" spans="1:29" x14ac:dyDescent="0.25">
      <c r="A2149">
        <v>2148</v>
      </c>
      <c r="B2149" s="1" t="s">
        <v>346</v>
      </c>
      <c r="C2149" s="2">
        <v>0.2768518518518519</v>
      </c>
      <c r="D2149">
        <v>124</v>
      </c>
      <c r="E2149">
        <v>36</v>
      </c>
      <c r="F2149" s="1" t="s">
        <v>28</v>
      </c>
      <c r="G2149" s="1" t="s">
        <v>48</v>
      </c>
      <c r="H2149">
        <v>53.933300000000003</v>
      </c>
      <c r="I2149">
        <v>-116.5765</v>
      </c>
      <c r="J2149">
        <v>81</v>
      </c>
      <c r="K2149" t="b">
        <v>0</v>
      </c>
      <c r="L2149">
        <v>213</v>
      </c>
      <c r="M2149" s="1" t="s">
        <v>39</v>
      </c>
      <c r="N2149" s="1" t="s">
        <v>40</v>
      </c>
      <c r="O2149">
        <v>1</v>
      </c>
      <c r="P2149" t="b">
        <v>1</v>
      </c>
      <c r="Q2149" t="b">
        <v>0</v>
      </c>
      <c r="R2149" s="1" t="s">
        <v>32</v>
      </c>
      <c r="S2149" s="1" t="s">
        <v>49</v>
      </c>
      <c r="T2149">
        <v>2</v>
      </c>
      <c r="U2149" s="1" t="s">
        <v>42</v>
      </c>
      <c r="V2149" s="1" t="s">
        <v>35</v>
      </c>
      <c r="W2149" s="1" t="str">
        <f>IF(OR(MasterData[[#This Row],[Event]]="Christmas Market", MasterData[[#This Row],[Event]]="Christmas"), "Christmas Sale", "Non-Christmas Sale")</f>
        <v>Non-Christmas Sale</v>
      </c>
      <c r="X2149" t="b">
        <v>0</v>
      </c>
      <c r="Y2149">
        <v>1</v>
      </c>
      <c r="Z2149">
        <v>73.52</v>
      </c>
      <c r="AA2149">
        <v>73.52</v>
      </c>
      <c r="AB2149">
        <v>0</v>
      </c>
      <c r="AC2149" t="str">
        <f>IF(MasterData[[#This Row],[Discount Amount]]&gt;0, "Promotional sale", "Non-Promotional Sales")</f>
        <v>Non-Promotional Sales</v>
      </c>
    </row>
    <row r="2150" spans="1:29" x14ac:dyDescent="0.25">
      <c r="A2150">
        <v>2149</v>
      </c>
      <c r="B2150" s="1" t="s">
        <v>127</v>
      </c>
      <c r="C2150" s="2">
        <v>0.92425925925925934</v>
      </c>
      <c r="D2150">
        <v>471</v>
      </c>
      <c r="E2150">
        <v>42</v>
      </c>
      <c r="F2150" s="1" t="s">
        <v>28</v>
      </c>
      <c r="G2150" s="1" t="s">
        <v>44</v>
      </c>
      <c r="H2150">
        <v>46.813099999999999</v>
      </c>
      <c r="I2150">
        <v>-71.207499999999996</v>
      </c>
      <c r="J2150">
        <v>18</v>
      </c>
      <c r="K2150" t="b">
        <v>1</v>
      </c>
      <c r="L2150">
        <v>567</v>
      </c>
      <c r="M2150" s="1" t="s">
        <v>74</v>
      </c>
      <c r="N2150" s="1" t="s">
        <v>75</v>
      </c>
      <c r="O2150">
        <v>4</v>
      </c>
      <c r="P2150" t="b">
        <v>1</v>
      </c>
      <c r="Q2150" t="b">
        <v>0</v>
      </c>
      <c r="R2150" s="1" t="s">
        <v>32</v>
      </c>
      <c r="S2150" s="1" t="s">
        <v>49</v>
      </c>
      <c r="T2150">
        <v>3</v>
      </c>
      <c r="U2150" s="1" t="s">
        <v>45</v>
      </c>
      <c r="V2150" s="1" t="s">
        <v>46</v>
      </c>
      <c r="W2150" s="1" t="str">
        <f>IF(OR(MasterData[[#This Row],[Event]]="Christmas Market", MasterData[[#This Row],[Event]]="Christmas"), "Christmas Sale", "Non-Christmas Sale")</f>
        <v>Christmas Sale</v>
      </c>
      <c r="X2150" t="b">
        <v>0</v>
      </c>
      <c r="Y2150">
        <v>2</v>
      </c>
      <c r="Z2150">
        <v>78.73</v>
      </c>
      <c r="AA2150">
        <v>314.92</v>
      </c>
      <c r="AB2150">
        <v>0</v>
      </c>
      <c r="AC2150" t="str">
        <f>IF(MasterData[[#This Row],[Discount Amount]]&gt;0, "Promotional sale", "Non-Promotional Sales")</f>
        <v>Non-Promotional Sales</v>
      </c>
    </row>
    <row r="2151" spans="1:29" x14ac:dyDescent="0.25">
      <c r="A2151">
        <v>2150</v>
      </c>
      <c r="B2151" s="1" t="s">
        <v>257</v>
      </c>
      <c r="C2151" s="2">
        <v>0.23658564814814809</v>
      </c>
      <c r="D2151">
        <v>21</v>
      </c>
      <c r="E2151">
        <v>30</v>
      </c>
      <c r="F2151" s="1" t="s">
        <v>28</v>
      </c>
      <c r="G2151" s="1" t="s">
        <v>62</v>
      </c>
      <c r="H2151">
        <v>46.565300000000001</v>
      </c>
      <c r="I2151">
        <v>-66.4619</v>
      </c>
      <c r="J2151">
        <v>85</v>
      </c>
      <c r="K2151" t="b">
        <v>1</v>
      </c>
      <c r="L2151">
        <v>195</v>
      </c>
      <c r="M2151" s="1" t="s">
        <v>63</v>
      </c>
      <c r="N2151" s="1" t="s">
        <v>64</v>
      </c>
      <c r="O2151">
        <v>1</v>
      </c>
      <c r="P2151" t="b">
        <v>0</v>
      </c>
      <c r="Q2151" t="b">
        <v>1</v>
      </c>
      <c r="R2151" s="1" t="s">
        <v>32</v>
      </c>
      <c r="S2151" s="1" t="s">
        <v>33</v>
      </c>
      <c r="T2151">
        <v>2</v>
      </c>
      <c r="U2151" s="1" t="s">
        <v>34</v>
      </c>
      <c r="V2151" s="1" t="s">
        <v>35</v>
      </c>
      <c r="W2151" s="1" t="str">
        <f>IF(OR(MasterData[[#This Row],[Event]]="Christmas Market", MasterData[[#This Row],[Event]]="Christmas"), "Christmas Sale", "Non-Christmas Sale")</f>
        <v>Non-Christmas Sale</v>
      </c>
      <c r="X2151" t="b">
        <v>1</v>
      </c>
      <c r="Y2151">
        <v>4</v>
      </c>
      <c r="Z2151">
        <v>42.61</v>
      </c>
      <c r="AA2151">
        <v>42.61</v>
      </c>
      <c r="AB2151">
        <v>0</v>
      </c>
      <c r="AC2151" t="str">
        <f>IF(MasterData[[#This Row],[Discount Amount]]&gt;0, "Promotional sale", "Non-Promotional Sales")</f>
        <v>Non-Promotional Sales</v>
      </c>
    </row>
    <row r="2152" spans="1:29" x14ac:dyDescent="0.25">
      <c r="A2152">
        <v>2151</v>
      </c>
      <c r="B2152" s="1" t="s">
        <v>217</v>
      </c>
      <c r="C2152" s="2">
        <v>0.63758101851851845</v>
      </c>
      <c r="D2152">
        <v>139</v>
      </c>
      <c r="E2152">
        <v>28</v>
      </c>
      <c r="F2152" s="1" t="s">
        <v>28</v>
      </c>
      <c r="G2152" s="1" t="s">
        <v>38</v>
      </c>
      <c r="H2152">
        <v>53.726700000000001</v>
      </c>
      <c r="I2152">
        <v>-127.6476</v>
      </c>
      <c r="J2152">
        <v>39</v>
      </c>
      <c r="K2152" t="b">
        <v>1</v>
      </c>
      <c r="L2152">
        <v>384</v>
      </c>
      <c r="M2152" s="1" t="s">
        <v>56</v>
      </c>
      <c r="N2152" s="1" t="s">
        <v>57</v>
      </c>
      <c r="O2152">
        <v>3</v>
      </c>
      <c r="P2152" t="b">
        <v>1</v>
      </c>
      <c r="Q2152" t="b">
        <v>0</v>
      </c>
      <c r="R2152" s="1" t="s">
        <v>41</v>
      </c>
      <c r="S2152" s="1" t="s">
        <v>53</v>
      </c>
      <c r="T2152">
        <v>4</v>
      </c>
      <c r="U2152" s="1" t="s">
        <v>34</v>
      </c>
      <c r="V2152" s="1" t="s">
        <v>35</v>
      </c>
      <c r="W2152" s="1" t="str">
        <f>IF(OR(MasterData[[#This Row],[Event]]="Christmas Market", MasterData[[#This Row],[Event]]="Christmas"), "Christmas Sale", "Non-Christmas Sale")</f>
        <v>Non-Christmas Sale</v>
      </c>
      <c r="X2152" t="b">
        <v>1</v>
      </c>
      <c r="Y2152">
        <v>2</v>
      </c>
      <c r="Z2152">
        <v>68.459999999999994</v>
      </c>
      <c r="AA2152">
        <v>205.37</v>
      </c>
      <c r="AB2152">
        <v>0</v>
      </c>
      <c r="AC2152" t="str">
        <f>IF(MasterData[[#This Row],[Discount Amount]]&gt;0, "Promotional sale", "Non-Promotional Sales")</f>
        <v>Non-Promotional Sales</v>
      </c>
    </row>
    <row r="2153" spans="1:29" x14ac:dyDescent="0.25">
      <c r="A2153">
        <v>2152</v>
      </c>
      <c r="B2153" s="1" t="s">
        <v>149</v>
      </c>
      <c r="C2153" s="2">
        <v>0.71077546296296301</v>
      </c>
      <c r="D2153">
        <v>293</v>
      </c>
      <c r="E2153">
        <v>33</v>
      </c>
      <c r="F2153" s="1" t="s">
        <v>61</v>
      </c>
      <c r="G2153" s="1" t="s">
        <v>77</v>
      </c>
      <c r="H2153">
        <v>64.282300000000006</v>
      </c>
      <c r="I2153">
        <v>-135</v>
      </c>
      <c r="J2153">
        <v>33</v>
      </c>
      <c r="K2153" t="b">
        <v>1</v>
      </c>
      <c r="L2153">
        <v>482</v>
      </c>
      <c r="M2153" s="1" t="s">
        <v>56</v>
      </c>
      <c r="N2153" s="1" t="s">
        <v>57</v>
      </c>
      <c r="O2153">
        <v>5</v>
      </c>
      <c r="P2153" t="b">
        <v>1</v>
      </c>
      <c r="Q2153" t="b">
        <v>1</v>
      </c>
      <c r="R2153" s="1" t="s">
        <v>52</v>
      </c>
      <c r="S2153" s="1" t="s">
        <v>49</v>
      </c>
      <c r="T2153">
        <v>3</v>
      </c>
      <c r="U2153" s="1" t="s">
        <v>34</v>
      </c>
      <c r="V2153" s="1" t="s">
        <v>59</v>
      </c>
      <c r="W2153" s="1" t="str">
        <f>IF(OR(MasterData[[#This Row],[Event]]="Christmas Market", MasterData[[#This Row],[Event]]="Christmas"), "Christmas Sale", "Non-Christmas Sale")</f>
        <v>Non-Christmas Sale</v>
      </c>
      <c r="X2153" t="b">
        <v>0</v>
      </c>
      <c r="Y2153">
        <v>1</v>
      </c>
      <c r="Z2153">
        <v>31.98</v>
      </c>
      <c r="AA2153">
        <v>159.88</v>
      </c>
      <c r="AB2153">
        <v>15.99</v>
      </c>
      <c r="AC2153" t="str">
        <f>IF(MasterData[[#This Row],[Discount Amount]]&gt;0, "Promotional sale", "Non-Promotional Sales")</f>
        <v>Promotional sale</v>
      </c>
    </row>
    <row r="2154" spans="1:29" x14ac:dyDescent="0.25">
      <c r="A2154">
        <v>2153</v>
      </c>
      <c r="B2154" s="1" t="s">
        <v>94</v>
      </c>
      <c r="C2154" s="2">
        <v>0.9582638888888888</v>
      </c>
      <c r="D2154">
        <v>320</v>
      </c>
      <c r="E2154">
        <v>49</v>
      </c>
      <c r="F2154" s="1" t="s">
        <v>37</v>
      </c>
      <c r="G2154" s="1" t="s">
        <v>77</v>
      </c>
      <c r="H2154">
        <v>64.282300000000006</v>
      </c>
      <c r="I2154">
        <v>-135</v>
      </c>
      <c r="J2154">
        <v>59</v>
      </c>
      <c r="K2154" t="b">
        <v>0</v>
      </c>
      <c r="L2154">
        <v>340</v>
      </c>
      <c r="M2154" s="1" t="s">
        <v>56</v>
      </c>
      <c r="N2154" s="1" t="s">
        <v>57</v>
      </c>
      <c r="O2154">
        <v>2</v>
      </c>
      <c r="P2154" t="b">
        <v>0</v>
      </c>
      <c r="Q2154" t="b">
        <v>0</v>
      </c>
      <c r="R2154" s="1" t="s">
        <v>52</v>
      </c>
      <c r="S2154" s="1" t="s">
        <v>53</v>
      </c>
      <c r="T2154">
        <v>2</v>
      </c>
      <c r="U2154" s="1" t="s">
        <v>42</v>
      </c>
      <c r="V2154" s="1" t="s">
        <v>46</v>
      </c>
      <c r="W2154" s="1" t="str">
        <f>IF(OR(MasterData[[#This Row],[Event]]="Christmas Market", MasterData[[#This Row],[Event]]="Christmas"), "Christmas Sale", "Non-Christmas Sale")</f>
        <v>Christmas Sale</v>
      </c>
      <c r="X2154" t="b">
        <v>0</v>
      </c>
      <c r="Y2154">
        <v>1</v>
      </c>
      <c r="Z2154">
        <v>99.39</v>
      </c>
      <c r="AA2154">
        <v>198.77</v>
      </c>
      <c r="AB2154">
        <v>0</v>
      </c>
      <c r="AC2154" t="str">
        <f>IF(MasterData[[#This Row],[Discount Amount]]&gt;0, "Promotional sale", "Non-Promotional Sales")</f>
        <v>Non-Promotional Sales</v>
      </c>
    </row>
    <row r="2155" spans="1:29" x14ac:dyDescent="0.25">
      <c r="A2155">
        <v>2154</v>
      </c>
      <c r="B2155" s="1" t="s">
        <v>73</v>
      </c>
      <c r="C2155" s="2">
        <v>0.89802083333333327</v>
      </c>
      <c r="D2155">
        <v>250</v>
      </c>
      <c r="E2155">
        <v>34</v>
      </c>
      <c r="F2155" s="1" t="s">
        <v>37</v>
      </c>
      <c r="G2155" s="1" t="s">
        <v>38</v>
      </c>
      <c r="H2155">
        <v>53.726700000000001</v>
      </c>
      <c r="I2155">
        <v>-127.6476</v>
      </c>
      <c r="J2155">
        <v>6</v>
      </c>
      <c r="K2155" t="b">
        <v>1</v>
      </c>
      <c r="L2155">
        <v>270</v>
      </c>
      <c r="M2155" s="1" t="s">
        <v>63</v>
      </c>
      <c r="N2155" s="1" t="s">
        <v>64</v>
      </c>
      <c r="O2155">
        <v>5</v>
      </c>
      <c r="P2155" t="b">
        <v>1</v>
      </c>
      <c r="Q2155" t="b">
        <v>1</v>
      </c>
      <c r="R2155" s="1" t="s">
        <v>32</v>
      </c>
      <c r="S2155" s="1" t="s">
        <v>53</v>
      </c>
      <c r="T2155">
        <v>3</v>
      </c>
      <c r="U2155" s="1" t="s">
        <v>42</v>
      </c>
      <c r="V2155" s="1" t="s">
        <v>35</v>
      </c>
      <c r="W2155" s="1" t="str">
        <f>IF(OR(MasterData[[#This Row],[Event]]="Christmas Market", MasterData[[#This Row],[Event]]="Christmas"), "Christmas Sale", "Non-Christmas Sale")</f>
        <v>Non-Christmas Sale</v>
      </c>
      <c r="X2155" t="b">
        <v>1</v>
      </c>
      <c r="Y2155">
        <v>5</v>
      </c>
      <c r="Z2155">
        <v>58.36</v>
      </c>
      <c r="AA2155">
        <v>291.79000000000002</v>
      </c>
      <c r="AB2155">
        <v>0</v>
      </c>
      <c r="AC2155" t="str">
        <f>IF(MasterData[[#This Row],[Discount Amount]]&gt;0, "Promotional sale", "Non-Promotional Sales")</f>
        <v>Non-Promotional Sales</v>
      </c>
    </row>
    <row r="2156" spans="1:29" x14ac:dyDescent="0.25">
      <c r="A2156">
        <v>2155</v>
      </c>
      <c r="B2156" s="1" t="s">
        <v>249</v>
      </c>
      <c r="C2156" s="2">
        <v>0.51643518518518516</v>
      </c>
      <c r="D2156">
        <v>362</v>
      </c>
      <c r="E2156">
        <v>49</v>
      </c>
      <c r="F2156" s="1" t="s">
        <v>28</v>
      </c>
      <c r="G2156" s="1" t="s">
        <v>62</v>
      </c>
      <c r="H2156">
        <v>46.565300000000001</v>
      </c>
      <c r="I2156">
        <v>-66.4619</v>
      </c>
      <c r="J2156">
        <v>65</v>
      </c>
      <c r="K2156" t="b">
        <v>1</v>
      </c>
      <c r="L2156">
        <v>528</v>
      </c>
      <c r="M2156" s="1" t="s">
        <v>39</v>
      </c>
      <c r="N2156" s="1" t="s">
        <v>40</v>
      </c>
      <c r="O2156">
        <v>4</v>
      </c>
      <c r="P2156" t="b">
        <v>1</v>
      </c>
      <c r="Q2156" t="b">
        <v>0</v>
      </c>
      <c r="R2156" s="1" t="s">
        <v>41</v>
      </c>
      <c r="S2156" s="1" t="s">
        <v>58</v>
      </c>
      <c r="T2156">
        <v>2</v>
      </c>
      <c r="U2156" s="1" t="s">
        <v>45</v>
      </c>
      <c r="V2156" s="1" t="s">
        <v>59</v>
      </c>
      <c r="W2156" s="1" t="str">
        <f>IF(OR(MasterData[[#This Row],[Event]]="Christmas Market", MasterData[[#This Row],[Event]]="Christmas"), "Christmas Sale", "Non-Christmas Sale")</f>
        <v>Non-Christmas Sale</v>
      </c>
      <c r="X2156" t="b">
        <v>1</v>
      </c>
      <c r="Y2156">
        <v>5</v>
      </c>
      <c r="Z2156">
        <v>21.06</v>
      </c>
      <c r="AA2156">
        <v>84.25</v>
      </c>
      <c r="AB2156">
        <v>8.42</v>
      </c>
      <c r="AC2156" t="str">
        <f>IF(MasterData[[#This Row],[Discount Amount]]&gt;0, "Promotional sale", "Non-Promotional Sales")</f>
        <v>Promotional sale</v>
      </c>
    </row>
    <row r="2157" spans="1:29" x14ac:dyDescent="0.25">
      <c r="A2157">
        <v>2156</v>
      </c>
      <c r="B2157" s="1" t="s">
        <v>243</v>
      </c>
      <c r="C2157" s="2">
        <v>0.82059027777777782</v>
      </c>
      <c r="D2157">
        <v>244</v>
      </c>
      <c r="E2157">
        <v>23</v>
      </c>
      <c r="F2157" s="1" t="s">
        <v>61</v>
      </c>
      <c r="G2157" s="1" t="s">
        <v>68</v>
      </c>
      <c r="H2157">
        <v>46.318800000000003</v>
      </c>
      <c r="I2157">
        <v>-63.146099999999997</v>
      </c>
      <c r="J2157">
        <v>27</v>
      </c>
      <c r="K2157" t="b">
        <v>1</v>
      </c>
      <c r="L2157">
        <v>356</v>
      </c>
      <c r="M2157" s="1" t="s">
        <v>39</v>
      </c>
      <c r="N2157" s="1" t="s">
        <v>40</v>
      </c>
      <c r="O2157">
        <v>3</v>
      </c>
      <c r="P2157" t="b">
        <v>1</v>
      </c>
      <c r="Q2157" t="b">
        <v>1</v>
      </c>
      <c r="R2157" s="1" t="s">
        <v>32</v>
      </c>
      <c r="S2157" s="1" t="s">
        <v>53</v>
      </c>
      <c r="T2157">
        <v>1</v>
      </c>
      <c r="U2157" s="1" t="s">
        <v>45</v>
      </c>
      <c r="V2157" s="1" t="s">
        <v>59</v>
      </c>
      <c r="W2157" s="1" t="str">
        <f>IF(OR(MasterData[[#This Row],[Event]]="Christmas Market", MasterData[[#This Row],[Event]]="Christmas"), "Christmas Sale", "Non-Christmas Sale")</f>
        <v>Non-Christmas Sale</v>
      </c>
      <c r="X2157" t="b">
        <v>1</v>
      </c>
      <c r="Y2157">
        <v>5</v>
      </c>
      <c r="Z2157">
        <v>91.22</v>
      </c>
      <c r="AA2157">
        <v>273.67</v>
      </c>
      <c r="AB2157">
        <v>27.37</v>
      </c>
      <c r="AC2157" t="str">
        <f>IF(MasterData[[#This Row],[Discount Amount]]&gt;0, "Promotional sale", "Non-Promotional Sales")</f>
        <v>Promotional sale</v>
      </c>
    </row>
    <row r="2158" spans="1:29" x14ac:dyDescent="0.25">
      <c r="A2158">
        <v>2157</v>
      </c>
      <c r="B2158" s="1" t="s">
        <v>256</v>
      </c>
      <c r="C2158" s="2">
        <v>0.60070601851851846</v>
      </c>
      <c r="D2158">
        <v>264</v>
      </c>
      <c r="E2158">
        <v>43</v>
      </c>
      <c r="F2158" s="1" t="s">
        <v>28</v>
      </c>
      <c r="G2158" s="1" t="s">
        <v>68</v>
      </c>
      <c r="H2158">
        <v>46.318800000000003</v>
      </c>
      <c r="I2158">
        <v>-63.146099999999997</v>
      </c>
      <c r="J2158">
        <v>46</v>
      </c>
      <c r="K2158" t="b">
        <v>0</v>
      </c>
      <c r="L2158">
        <v>475</v>
      </c>
      <c r="M2158" s="1" t="s">
        <v>39</v>
      </c>
      <c r="N2158" s="1" t="s">
        <v>40</v>
      </c>
      <c r="O2158">
        <v>4</v>
      </c>
      <c r="P2158" t="b">
        <v>1</v>
      </c>
      <c r="Q2158" t="b">
        <v>1</v>
      </c>
      <c r="R2158" s="1" t="s">
        <v>41</v>
      </c>
      <c r="S2158" s="1" t="s">
        <v>33</v>
      </c>
      <c r="T2158">
        <v>3</v>
      </c>
      <c r="U2158" s="1" t="s">
        <v>45</v>
      </c>
      <c r="V2158" s="1" t="s">
        <v>59</v>
      </c>
      <c r="W2158" s="1" t="str">
        <f>IF(OR(MasterData[[#This Row],[Event]]="Christmas Market", MasterData[[#This Row],[Event]]="Christmas"), "Christmas Sale", "Non-Christmas Sale")</f>
        <v>Non-Christmas Sale</v>
      </c>
      <c r="X2158" t="b">
        <v>0</v>
      </c>
      <c r="Y2158">
        <v>1</v>
      </c>
      <c r="Z2158">
        <v>62.08</v>
      </c>
      <c r="AA2158">
        <v>248.32</v>
      </c>
      <c r="AB2158">
        <v>24.83</v>
      </c>
      <c r="AC2158" t="str">
        <f>IF(MasterData[[#This Row],[Discount Amount]]&gt;0, "Promotional sale", "Non-Promotional Sales")</f>
        <v>Promotional sale</v>
      </c>
    </row>
    <row r="2159" spans="1:29" x14ac:dyDescent="0.25">
      <c r="A2159">
        <v>2158</v>
      </c>
      <c r="B2159" s="1" t="s">
        <v>139</v>
      </c>
      <c r="C2159" s="2">
        <v>0.41373842592592602</v>
      </c>
      <c r="D2159">
        <v>137</v>
      </c>
      <c r="E2159">
        <v>44</v>
      </c>
      <c r="F2159" s="1" t="s">
        <v>28</v>
      </c>
      <c r="G2159" s="1" t="s">
        <v>55</v>
      </c>
      <c r="H2159">
        <v>52.939900000000002</v>
      </c>
      <c r="I2159">
        <v>-106.4509</v>
      </c>
      <c r="J2159">
        <v>2</v>
      </c>
      <c r="K2159" t="b">
        <v>0</v>
      </c>
      <c r="L2159">
        <v>589</v>
      </c>
      <c r="M2159" s="1" t="s">
        <v>30</v>
      </c>
      <c r="N2159" s="1" t="s">
        <v>31</v>
      </c>
      <c r="O2159">
        <v>2</v>
      </c>
      <c r="P2159" t="b">
        <v>1</v>
      </c>
      <c r="Q2159" t="b">
        <v>1</v>
      </c>
      <c r="R2159" s="1" t="s">
        <v>52</v>
      </c>
      <c r="S2159" s="1" t="s">
        <v>33</v>
      </c>
      <c r="T2159">
        <v>3</v>
      </c>
      <c r="U2159" s="1" t="s">
        <v>45</v>
      </c>
      <c r="V2159" s="1" t="s">
        <v>35</v>
      </c>
      <c r="W2159" s="1" t="str">
        <f>IF(OR(MasterData[[#This Row],[Event]]="Christmas Market", MasterData[[#This Row],[Event]]="Christmas"), "Christmas Sale", "Non-Christmas Sale")</f>
        <v>Non-Christmas Sale</v>
      </c>
      <c r="X2159" t="b">
        <v>1</v>
      </c>
      <c r="Y2159">
        <v>4</v>
      </c>
      <c r="Z2159">
        <v>44.7</v>
      </c>
      <c r="AA2159">
        <v>89.39</v>
      </c>
      <c r="AB2159">
        <v>0</v>
      </c>
      <c r="AC2159" t="str">
        <f>IF(MasterData[[#This Row],[Discount Amount]]&gt;0, "Promotional sale", "Non-Promotional Sales")</f>
        <v>Non-Promotional Sales</v>
      </c>
    </row>
    <row r="2160" spans="1:29" x14ac:dyDescent="0.25">
      <c r="A2160">
        <v>2159</v>
      </c>
      <c r="B2160" s="1" t="s">
        <v>256</v>
      </c>
      <c r="C2160" s="2">
        <v>5.2372685185185119E-2</v>
      </c>
      <c r="D2160">
        <v>479</v>
      </c>
      <c r="E2160">
        <v>40</v>
      </c>
      <c r="F2160" s="1" t="s">
        <v>28</v>
      </c>
      <c r="G2160" s="1" t="s">
        <v>66</v>
      </c>
      <c r="H2160">
        <v>45.077800000000003</v>
      </c>
      <c r="I2160">
        <v>-63.546700000000001</v>
      </c>
      <c r="J2160">
        <v>17</v>
      </c>
      <c r="K2160" t="b">
        <v>0</v>
      </c>
      <c r="L2160">
        <v>653</v>
      </c>
      <c r="M2160" s="1" t="s">
        <v>30</v>
      </c>
      <c r="N2160" s="1" t="s">
        <v>31</v>
      </c>
      <c r="O2160">
        <v>1</v>
      </c>
      <c r="P2160" t="b">
        <v>0</v>
      </c>
      <c r="Q2160" t="b">
        <v>0</v>
      </c>
      <c r="R2160" s="1" t="s">
        <v>32</v>
      </c>
      <c r="S2160" s="1" t="s">
        <v>53</v>
      </c>
      <c r="T2160">
        <v>3</v>
      </c>
      <c r="U2160" s="1" t="s">
        <v>45</v>
      </c>
      <c r="V2160" s="1" t="s">
        <v>46</v>
      </c>
      <c r="W2160" s="1" t="str">
        <f>IF(OR(MasterData[[#This Row],[Event]]="Christmas Market", MasterData[[#This Row],[Event]]="Christmas"), "Christmas Sale", "Non-Christmas Sale")</f>
        <v>Christmas Sale</v>
      </c>
      <c r="X2160" t="b">
        <v>0</v>
      </c>
      <c r="Y2160">
        <v>3</v>
      </c>
      <c r="Z2160">
        <v>59.17</v>
      </c>
      <c r="AA2160">
        <v>59.17</v>
      </c>
      <c r="AB2160">
        <v>0</v>
      </c>
      <c r="AC2160" t="str">
        <f>IF(MasterData[[#This Row],[Discount Amount]]&gt;0, "Promotional sale", "Non-Promotional Sales")</f>
        <v>Non-Promotional Sales</v>
      </c>
    </row>
    <row r="2161" spans="1:29" x14ac:dyDescent="0.25">
      <c r="A2161">
        <v>2160</v>
      </c>
      <c r="B2161" s="1" t="s">
        <v>330</v>
      </c>
      <c r="C2161" s="2">
        <v>2.4942129629629717E-2</v>
      </c>
      <c r="D2161">
        <v>38</v>
      </c>
      <c r="E2161">
        <v>60</v>
      </c>
      <c r="F2161" s="1" t="s">
        <v>61</v>
      </c>
      <c r="G2161" s="1" t="s">
        <v>55</v>
      </c>
      <c r="H2161">
        <v>52.939900000000002</v>
      </c>
      <c r="I2161">
        <v>-106.4509</v>
      </c>
      <c r="J2161">
        <v>4</v>
      </c>
      <c r="K2161" t="b">
        <v>1</v>
      </c>
      <c r="L2161">
        <v>92</v>
      </c>
      <c r="M2161" s="1" t="s">
        <v>74</v>
      </c>
      <c r="N2161" s="1" t="s">
        <v>75</v>
      </c>
      <c r="O2161">
        <v>5</v>
      </c>
      <c r="P2161" t="b">
        <v>1</v>
      </c>
      <c r="Q2161" t="b">
        <v>0</v>
      </c>
      <c r="R2161" s="1" t="s">
        <v>52</v>
      </c>
      <c r="S2161" s="1" t="s">
        <v>58</v>
      </c>
      <c r="T2161">
        <v>2</v>
      </c>
      <c r="U2161" s="1" t="s">
        <v>45</v>
      </c>
      <c r="V2161" s="1" t="s">
        <v>35</v>
      </c>
      <c r="W2161" s="1" t="str">
        <f>IF(OR(MasterData[[#This Row],[Event]]="Christmas Market", MasterData[[#This Row],[Event]]="Christmas"), "Christmas Sale", "Non-Christmas Sale")</f>
        <v>Non-Christmas Sale</v>
      </c>
      <c r="X2161" t="b">
        <v>0</v>
      </c>
      <c r="Y2161">
        <v>2</v>
      </c>
      <c r="Z2161">
        <v>64.680000000000007</v>
      </c>
      <c r="AA2161">
        <v>323.41000000000003</v>
      </c>
      <c r="AB2161">
        <v>0</v>
      </c>
      <c r="AC2161" t="str">
        <f>IF(MasterData[[#This Row],[Discount Amount]]&gt;0, "Promotional sale", "Non-Promotional Sales")</f>
        <v>Non-Promotional Sales</v>
      </c>
    </row>
    <row r="2162" spans="1:29" x14ac:dyDescent="0.25">
      <c r="A2162">
        <v>2161</v>
      </c>
      <c r="B2162" s="1" t="s">
        <v>347</v>
      </c>
      <c r="C2162" s="2">
        <v>0.62033564814814812</v>
      </c>
      <c r="D2162">
        <v>485</v>
      </c>
      <c r="E2162">
        <v>38</v>
      </c>
      <c r="F2162" s="1" t="s">
        <v>37</v>
      </c>
      <c r="G2162" s="1" t="s">
        <v>48</v>
      </c>
      <c r="H2162">
        <v>53.933300000000003</v>
      </c>
      <c r="I2162">
        <v>-116.5765</v>
      </c>
      <c r="J2162">
        <v>37</v>
      </c>
      <c r="K2162" t="b">
        <v>1</v>
      </c>
      <c r="L2162">
        <v>322</v>
      </c>
      <c r="M2162" s="1" t="s">
        <v>39</v>
      </c>
      <c r="N2162" s="1" t="s">
        <v>40</v>
      </c>
      <c r="O2162">
        <v>2</v>
      </c>
      <c r="P2162" t="b">
        <v>1</v>
      </c>
      <c r="Q2162" t="b">
        <v>0</v>
      </c>
      <c r="R2162" s="1" t="s">
        <v>32</v>
      </c>
      <c r="S2162" s="1" t="s">
        <v>58</v>
      </c>
      <c r="T2162">
        <v>2</v>
      </c>
      <c r="U2162" s="1" t="s">
        <v>42</v>
      </c>
      <c r="V2162" s="1" t="s">
        <v>46</v>
      </c>
      <c r="W2162" s="1" t="str">
        <f>IF(OR(MasterData[[#This Row],[Event]]="Christmas Market", MasterData[[#This Row],[Event]]="Christmas"), "Christmas Sale", "Non-Christmas Sale")</f>
        <v>Christmas Sale</v>
      </c>
      <c r="X2162" t="b">
        <v>1</v>
      </c>
      <c r="Y2162">
        <v>2</v>
      </c>
      <c r="Z2162">
        <v>57.74</v>
      </c>
      <c r="AA2162">
        <v>115.49</v>
      </c>
      <c r="AB2162">
        <v>0</v>
      </c>
      <c r="AC2162" t="str">
        <f>IF(MasterData[[#This Row],[Discount Amount]]&gt;0, "Promotional sale", "Non-Promotional Sales")</f>
        <v>Non-Promotional Sales</v>
      </c>
    </row>
    <row r="2163" spans="1:29" x14ac:dyDescent="0.25">
      <c r="A2163">
        <v>2162</v>
      </c>
      <c r="B2163" s="1" t="s">
        <v>221</v>
      </c>
      <c r="C2163" s="2">
        <v>0.52525462962962965</v>
      </c>
      <c r="D2163">
        <v>419</v>
      </c>
      <c r="E2163">
        <v>57</v>
      </c>
      <c r="F2163" s="1" t="s">
        <v>37</v>
      </c>
      <c r="G2163" s="1" t="s">
        <v>29</v>
      </c>
      <c r="H2163">
        <v>51.253799999999998</v>
      </c>
      <c r="I2163">
        <v>-85.3232</v>
      </c>
      <c r="J2163">
        <v>63</v>
      </c>
      <c r="K2163" t="b">
        <v>1</v>
      </c>
      <c r="L2163">
        <v>472</v>
      </c>
      <c r="M2163" s="1" t="s">
        <v>74</v>
      </c>
      <c r="N2163" s="1" t="s">
        <v>75</v>
      </c>
      <c r="O2163">
        <v>4</v>
      </c>
      <c r="P2163" t="b">
        <v>0</v>
      </c>
      <c r="Q2163" t="b">
        <v>1</v>
      </c>
      <c r="R2163" s="1" t="s">
        <v>32</v>
      </c>
      <c r="S2163" s="1" t="s">
        <v>58</v>
      </c>
      <c r="T2163">
        <v>5</v>
      </c>
      <c r="U2163" s="1" t="s">
        <v>42</v>
      </c>
      <c r="V2163" s="1" t="s">
        <v>59</v>
      </c>
      <c r="W2163" s="1" t="str">
        <f>IF(OR(MasterData[[#This Row],[Event]]="Christmas Market", MasterData[[#This Row],[Event]]="Christmas"), "Christmas Sale", "Non-Christmas Sale")</f>
        <v>Non-Christmas Sale</v>
      </c>
      <c r="X2163" t="b">
        <v>1</v>
      </c>
      <c r="Y2163">
        <v>4</v>
      </c>
      <c r="Z2163">
        <v>52.38</v>
      </c>
      <c r="AA2163">
        <v>209.51</v>
      </c>
      <c r="AB2163">
        <v>20.95</v>
      </c>
      <c r="AC2163" t="str">
        <f>IF(MasterData[[#This Row],[Discount Amount]]&gt;0, "Promotional sale", "Non-Promotional Sales")</f>
        <v>Promotional sale</v>
      </c>
    </row>
    <row r="2164" spans="1:29" x14ac:dyDescent="0.25">
      <c r="A2164">
        <v>2163</v>
      </c>
      <c r="B2164" s="1" t="s">
        <v>407</v>
      </c>
      <c r="C2164" s="2">
        <v>0.86998842592592585</v>
      </c>
      <c r="D2164">
        <v>374</v>
      </c>
      <c r="E2164">
        <v>44</v>
      </c>
      <c r="F2164" s="1" t="s">
        <v>37</v>
      </c>
      <c r="G2164" s="1" t="s">
        <v>68</v>
      </c>
      <c r="H2164">
        <v>46.318800000000003</v>
      </c>
      <c r="I2164">
        <v>-63.146099999999997</v>
      </c>
      <c r="J2164">
        <v>63</v>
      </c>
      <c r="K2164" t="b">
        <v>0</v>
      </c>
      <c r="L2164">
        <v>996</v>
      </c>
      <c r="M2164" s="1" t="s">
        <v>56</v>
      </c>
      <c r="N2164" s="1" t="s">
        <v>57</v>
      </c>
      <c r="O2164">
        <v>4</v>
      </c>
      <c r="P2164" t="b">
        <v>1</v>
      </c>
      <c r="Q2164" t="b">
        <v>0</v>
      </c>
      <c r="R2164" s="1" t="s">
        <v>52</v>
      </c>
      <c r="S2164" s="1" t="s">
        <v>58</v>
      </c>
      <c r="T2164">
        <v>5</v>
      </c>
      <c r="U2164" s="1" t="s">
        <v>42</v>
      </c>
      <c r="V2164" s="1" t="s">
        <v>59</v>
      </c>
      <c r="W2164" s="1" t="str">
        <f>IF(OR(MasterData[[#This Row],[Event]]="Christmas Market", MasterData[[#This Row],[Event]]="Christmas"), "Christmas Sale", "Non-Christmas Sale")</f>
        <v>Non-Christmas Sale</v>
      </c>
      <c r="X2164" t="b">
        <v>1</v>
      </c>
      <c r="Y2164">
        <v>4</v>
      </c>
      <c r="Z2164">
        <v>51.2</v>
      </c>
      <c r="AA2164">
        <v>204.79</v>
      </c>
      <c r="AB2164">
        <v>20.48</v>
      </c>
      <c r="AC2164" t="str">
        <f>IF(MasterData[[#This Row],[Discount Amount]]&gt;0, "Promotional sale", "Non-Promotional Sales")</f>
        <v>Promotional sale</v>
      </c>
    </row>
    <row r="2165" spans="1:29" x14ac:dyDescent="0.25">
      <c r="A2165">
        <v>2164</v>
      </c>
      <c r="B2165" s="1" t="s">
        <v>266</v>
      </c>
      <c r="C2165" s="2">
        <v>0.52656250000000004</v>
      </c>
      <c r="D2165">
        <v>247</v>
      </c>
      <c r="E2165">
        <v>66</v>
      </c>
      <c r="F2165" s="1" t="s">
        <v>37</v>
      </c>
      <c r="G2165" s="1" t="s">
        <v>29</v>
      </c>
      <c r="H2165">
        <v>51.253799999999998</v>
      </c>
      <c r="I2165">
        <v>-85.3232</v>
      </c>
      <c r="J2165">
        <v>16</v>
      </c>
      <c r="K2165" t="b">
        <v>0</v>
      </c>
      <c r="L2165">
        <v>938</v>
      </c>
      <c r="M2165" s="1" t="s">
        <v>74</v>
      </c>
      <c r="N2165" s="1" t="s">
        <v>75</v>
      </c>
      <c r="O2165">
        <v>2</v>
      </c>
      <c r="P2165" t="b">
        <v>1</v>
      </c>
      <c r="Q2165" t="b">
        <v>1</v>
      </c>
      <c r="R2165" s="1" t="s">
        <v>52</v>
      </c>
      <c r="S2165" s="1" t="s">
        <v>53</v>
      </c>
      <c r="T2165">
        <v>4</v>
      </c>
      <c r="U2165" s="1" t="s">
        <v>45</v>
      </c>
      <c r="V2165" s="1" t="s">
        <v>59</v>
      </c>
      <c r="W2165" s="1" t="str">
        <f>IF(OR(MasterData[[#This Row],[Event]]="Christmas Market", MasterData[[#This Row],[Event]]="Christmas"), "Christmas Sale", "Non-Christmas Sale")</f>
        <v>Non-Christmas Sale</v>
      </c>
      <c r="X2165" t="b">
        <v>1</v>
      </c>
      <c r="Y2165">
        <v>5</v>
      </c>
      <c r="Z2165">
        <v>36.06</v>
      </c>
      <c r="AA2165">
        <v>72.12</v>
      </c>
      <c r="AB2165">
        <v>7.21</v>
      </c>
      <c r="AC2165" t="str">
        <f>IF(MasterData[[#This Row],[Discount Amount]]&gt;0, "Promotional sale", "Non-Promotional Sales")</f>
        <v>Promotional sale</v>
      </c>
    </row>
    <row r="2166" spans="1:29" x14ac:dyDescent="0.25">
      <c r="A2166">
        <v>2165</v>
      </c>
      <c r="B2166" s="1" t="s">
        <v>275</v>
      </c>
      <c r="C2166" s="2">
        <v>0.84001157407407412</v>
      </c>
      <c r="D2166">
        <v>344</v>
      </c>
      <c r="E2166">
        <v>50</v>
      </c>
      <c r="F2166" s="1" t="s">
        <v>37</v>
      </c>
      <c r="G2166" s="1" t="s">
        <v>77</v>
      </c>
      <c r="H2166">
        <v>64.282300000000006</v>
      </c>
      <c r="I2166">
        <v>-135</v>
      </c>
      <c r="J2166">
        <v>36</v>
      </c>
      <c r="K2166" t="b">
        <v>1</v>
      </c>
      <c r="L2166">
        <v>379</v>
      </c>
      <c r="M2166" s="1" t="s">
        <v>39</v>
      </c>
      <c r="N2166" s="1" t="s">
        <v>40</v>
      </c>
      <c r="O2166">
        <v>2</v>
      </c>
      <c r="P2166" t="b">
        <v>0</v>
      </c>
      <c r="Q2166" t="b">
        <v>0</v>
      </c>
      <c r="R2166" s="1" t="s">
        <v>52</v>
      </c>
      <c r="S2166" s="1" t="s">
        <v>33</v>
      </c>
      <c r="T2166">
        <v>3</v>
      </c>
      <c r="U2166" s="1" t="s">
        <v>45</v>
      </c>
      <c r="V2166" s="1" t="s">
        <v>35</v>
      </c>
      <c r="W2166" s="1" t="str">
        <f>IF(OR(MasterData[[#This Row],[Event]]="Christmas Market", MasterData[[#This Row],[Event]]="Christmas"), "Christmas Sale", "Non-Christmas Sale")</f>
        <v>Non-Christmas Sale</v>
      </c>
      <c r="X2166" t="b">
        <v>0</v>
      </c>
      <c r="Y2166">
        <v>2</v>
      </c>
      <c r="Z2166">
        <v>35.04</v>
      </c>
      <c r="AA2166">
        <v>70.08</v>
      </c>
      <c r="AB2166">
        <v>0</v>
      </c>
      <c r="AC2166" t="str">
        <f>IF(MasterData[[#This Row],[Discount Amount]]&gt;0, "Promotional sale", "Non-Promotional Sales")</f>
        <v>Non-Promotional Sales</v>
      </c>
    </row>
    <row r="2167" spans="1:29" x14ac:dyDescent="0.25">
      <c r="A2167">
        <v>2166</v>
      </c>
      <c r="B2167" s="1" t="s">
        <v>231</v>
      </c>
      <c r="C2167" s="2">
        <v>0.83325231481481477</v>
      </c>
      <c r="D2167">
        <v>493</v>
      </c>
      <c r="E2167">
        <v>40</v>
      </c>
      <c r="F2167" s="1" t="s">
        <v>61</v>
      </c>
      <c r="G2167" s="1" t="s">
        <v>29</v>
      </c>
      <c r="H2167">
        <v>51.253799999999998</v>
      </c>
      <c r="I2167">
        <v>-85.3232</v>
      </c>
      <c r="J2167">
        <v>13</v>
      </c>
      <c r="K2167" t="b">
        <v>0</v>
      </c>
      <c r="L2167">
        <v>197</v>
      </c>
      <c r="M2167" s="1" t="s">
        <v>63</v>
      </c>
      <c r="N2167" s="1" t="s">
        <v>64</v>
      </c>
      <c r="O2167">
        <v>5</v>
      </c>
      <c r="P2167" t="b">
        <v>0</v>
      </c>
      <c r="Q2167" t="b">
        <v>1</v>
      </c>
      <c r="R2167" s="1" t="s">
        <v>52</v>
      </c>
      <c r="S2167" s="1" t="s">
        <v>33</v>
      </c>
      <c r="T2167">
        <v>1</v>
      </c>
      <c r="U2167" s="1" t="s">
        <v>42</v>
      </c>
      <c r="V2167" s="1" t="s">
        <v>59</v>
      </c>
      <c r="W2167" s="1" t="str">
        <f>IF(OR(MasterData[[#This Row],[Event]]="Christmas Market", MasterData[[#This Row],[Event]]="Christmas"), "Christmas Sale", "Non-Christmas Sale")</f>
        <v>Non-Christmas Sale</v>
      </c>
      <c r="X2167" t="b">
        <v>1</v>
      </c>
      <c r="Y2167">
        <v>4</v>
      </c>
      <c r="Z2167">
        <v>96.8</v>
      </c>
      <c r="AA2167">
        <v>483.99</v>
      </c>
      <c r="AB2167">
        <v>48.4</v>
      </c>
      <c r="AC2167" t="str">
        <f>IF(MasterData[[#This Row],[Discount Amount]]&gt;0, "Promotional sale", "Non-Promotional Sales")</f>
        <v>Promotional sale</v>
      </c>
    </row>
    <row r="2168" spans="1:29" x14ac:dyDescent="0.25">
      <c r="A2168">
        <v>2167</v>
      </c>
      <c r="B2168" s="1" t="s">
        <v>185</v>
      </c>
      <c r="C2168" s="2">
        <v>0.63984953703703695</v>
      </c>
      <c r="D2168">
        <v>498</v>
      </c>
      <c r="E2168">
        <v>23</v>
      </c>
      <c r="F2168" s="1" t="s">
        <v>37</v>
      </c>
      <c r="G2168" s="1" t="s">
        <v>38</v>
      </c>
      <c r="H2168">
        <v>53.726700000000001</v>
      </c>
      <c r="I2168">
        <v>-127.6476</v>
      </c>
      <c r="J2168">
        <v>69</v>
      </c>
      <c r="K2168" t="b">
        <v>0</v>
      </c>
      <c r="L2168">
        <v>115</v>
      </c>
      <c r="M2168" s="1" t="s">
        <v>63</v>
      </c>
      <c r="N2168" s="1" t="s">
        <v>64</v>
      </c>
      <c r="O2168">
        <v>4</v>
      </c>
      <c r="P2168" t="b">
        <v>1</v>
      </c>
      <c r="Q2168" t="b">
        <v>1</v>
      </c>
      <c r="R2168" s="1" t="s">
        <v>41</v>
      </c>
      <c r="S2168" s="1" t="s">
        <v>33</v>
      </c>
      <c r="T2168">
        <v>5</v>
      </c>
      <c r="U2168" s="1" t="s">
        <v>42</v>
      </c>
      <c r="V2168" s="1" t="s">
        <v>59</v>
      </c>
      <c r="W2168" s="1" t="str">
        <f>IF(OR(MasterData[[#This Row],[Event]]="Christmas Market", MasterData[[#This Row],[Event]]="Christmas"), "Christmas Sale", "Non-Christmas Sale")</f>
        <v>Non-Christmas Sale</v>
      </c>
      <c r="X2168" t="b">
        <v>1</v>
      </c>
      <c r="Y2168">
        <v>3</v>
      </c>
      <c r="Z2168">
        <v>43.18</v>
      </c>
      <c r="AA2168">
        <v>172.74</v>
      </c>
      <c r="AB2168">
        <v>17.27</v>
      </c>
      <c r="AC2168" t="str">
        <f>IF(MasterData[[#This Row],[Discount Amount]]&gt;0, "Promotional sale", "Non-Promotional Sales")</f>
        <v>Promotional sale</v>
      </c>
    </row>
    <row r="2169" spans="1:29" x14ac:dyDescent="0.25">
      <c r="A2169">
        <v>2168</v>
      </c>
      <c r="B2169" s="1" t="s">
        <v>337</v>
      </c>
      <c r="C2169" s="2">
        <v>0.90949074074074066</v>
      </c>
      <c r="D2169">
        <v>138</v>
      </c>
      <c r="E2169">
        <v>65</v>
      </c>
      <c r="F2169" s="1" t="s">
        <v>28</v>
      </c>
      <c r="G2169" s="1" t="s">
        <v>79</v>
      </c>
      <c r="H2169">
        <v>63.588799999999999</v>
      </c>
      <c r="I2169">
        <v>-115.5069</v>
      </c>
      <c r="J2169">
        <v>16</v>
      </c>
      <c r="K2169" t="b">
        <v>1</v>
      </c>
      <c r="L2169">
        <v>81</v>
      </c>
      <c r="M2169" s="1" t="s">
        <v>39</v>
      </c>
      <c r="N2169" s="1" t="s">
        <v>40</v>
      </c>
      <c r="O2169">
        <v>3</v>
      </c>
      <c r="P2169" t="b">
        <v>0</v>
      </c>
      <c r="Q2169" t="b">
        <v>1</v>
      </c>
      <c r="R2169" s="1" t="s">
        <v>32</v>
      </c>
      <c r="S2169" s="1" t="s">
        <v>49</v>
      </c>
      <c r="T2169">
        <v>5</v>
      </c>
      <c r="U2169" s="1" t="s">
        <v>34</v>
      </c>
      <c r="V2169" s="1" t="s">
        <v>59</v>
      </c>
      <c r="W2169" s="1" t="str">
        <f>IF(OR(MasterData[[#This Row],[Event]]="Christmas Market", MasterData[[#This Row],[Event]]="Christmas"), "Christmas Sale", "Non-Christmas Sale")</f>
        <v>Non-Christmas Sale</v>
      </c>
      <c r="X2169" t="b">
        <v>1</v>
      </c>
      <c r="Y2169">
        <v>1</v>
      </c>
      <c r="Z2169">
        <v>39.17</v>
      </c>
      <c r="AA2169">
        <v>117.5</v>
      </c>
      <c r="AB2169">
        <v>11.75</v>
      </c>
      <c r="AC2169" t="str">
        <f>IF(MasterData[[#This Row],[Discount Amount]]&gt;0, "Promotional sale", "Non-Promotional Sales")</f>
        <v>Promotional sale</v>
      </c>
    </row>
    <row r="2170" spans="1:29" x14ac:dyDescent="0.25">
      <c r="A2170">
        <v>2169</v>
      </c>
      <c r="B2170" s="1" t="s">
        <v>412</v>
      </c>
      <c r="C2170" s="2">
        <v>0.10677083333333326</v>
      </c>
      <c r="D2170">
        <v>441</v>
      </c>
      <c r="E2170">
        <v>42</v>
      </c>
      <c r="F2170" s="1" t="s">
        <v>61</v>
      </c>
      <c r="G2170" s="1" t="s">
        <v>81</v>
      </c>
      <c r="H2170">
        <v>64.248000000000005</v>
      </c>
      <c r="I2170">
        <v>-84.889600000000002</v>
      </c>
      <c r="J2170">
        <v>59</v>
      </c>
      <c r="K2170" t="b">
        <v>0</v>
      </c>
      <c r="L2170">
        <v>994</v>
      </c>
      <c r="M2170" s="1" t="s">
        <v>30</v>
      </c>
      <c r="N2170" s="1" t="s">
        <v>31</v>
      </c>
      <c r="O2170">
        <v>2</v>
      </c>
      <c r="P2170" t="b">
        <v>1</v>
      </c>
      <c r="Q2170" t="b">
        <v>0</v>
      </c>
      <c r="R2170" s="1" t="s">
        <v>52</v>
      </c>
      <c r="S2170" s="1" t="s">
        <v>53</v>
      </c>
      <c r="T2170">
        <v>1</v>
      </c>
      <c r="U2170" s="1" t="s">
        <v>42</v>
      </c>
      <c r="V2170" s="1" t="s">
        <v>46</v>
      </c>
      <c r="W2170" s="1" t="str">
        <f>IF(OR(MasterData[[#This Row],[Event]]="Christmas Market", MasterData[[#This Row],[Event]]="Christmas"), "Christmas Sale", "Non-Christmas Sale")</f>
        <v>Christmas Sale</v>
      </c>
      <c r="X2170" t="b">
        <v>1</v>
      </c>
      <c r="Y2170">
        <v>1</v>
      </c>
      <c r="Z2170">
        <v>94.39</v>
      </c>
      <c r="AA2170">
        <v>188.78</v>
      </c>
      <c r="AB2170">
        <v>0</v>
      </c>
      <c r="AC2170" t="str">
        <f>IF(MasterData[[#This Row],[Discount Amount]]&gt;0, "Promotional sale", "Non-Promotional Sales")</f>
        <v>Non-Promotional Sales</v>
      </c>
    </row>
    <row r="2171" spans="1:29" x14ac:dyDescent="0.25">
      <c r="A2171">
        <v>2170</v>
      </c>
      <c r="B2171" s="1" t="s">
        <v>198</v>
      </c>
      <c r="C2171" s="2">
        <v>0.93040509259259263</v>
      </c>
      <c r="D2171">
        <v>58</v>
      </c>
      <c r="E2171">
        <v>25</v>
      </c>
      <c r="F2171" s="1" t="s">
        <v>61</v>
      </c>
      <c r="G2171" s="1" t="s">
        <v>66</v>
      </c>
      <c r="H2171">
        <v>45.077800000000003</v>
      </c>
      <c r="I2171">
        <v>-63.546700000000001</v>
      </c>
      <c r="J2171">
        <v>35</v>
      </c>
      <c r="K2171" t="b">
        <v>1</v>
      </c>
      <c r="L2171">
        <v>796</v>
      </c>
      <c r="M2171" s="1" t="s">
        <v>74</v>
      </c>
      <c r="N2171" s="1" t="s">
        <v>75</v>
      </c>
      <c r="O2171">
        <v>1</v>
      </c>
      <c r="P2171" t="b">
        <v>1</v>
      </c>
      <c r="Q2171" t="b">
        <v>0</v>
      </c>
      <c r="R2171" s="1" t="s">
        <v>32</v>
      </c>
      <c r="S2171" s="1" t="s">
        <v>33</v>
      </c>
      <c r="T2171">
        <v>4</v>
      </c>
      <c r="U2171" s="1" t="s">
        <v>45</v>
      </c>
      <c r="V2171" s="1" t="s">
        <v>46</v>
      </c>
      <c r="W2171" s="1" t="str">
        <f>IF(OR(MasterData[[#This Row],[Event]]="Christmas Market", MasterData[[#This Row],[Event]]="Christmas"), "Christmas Sale", "Non-Christmas Sale")</f>
        <v>Christmas Sale</v>
      </c>
      <c r="X2171" t="b">
        <v>0</v>
      </c>
      <c r="Y2171">
        <v>5</v>
      </c>
      <c r="Z2171">
        <v>93.98</v>
      </c>
      <c r="AA2171">
        <v>93.98</v>
      </c>
      <c r="AB2171">
        <v>0</v>
      </c>
      <c r="AC2171" t="str">
        <f>IF(MasterData[[#This Row],[Discount Amount]]&gt;0, "Promotional sale", "Non-Promotional Sales")</f>
        <v>Non-Promotional Sales</v>
      </c>
    </row>
    <row r="2172" spans="1:29" x14ac:dyDescent="0.25">
      <c r="A2172">
        <v>2171</v>
      </c>
      <c r="B2172" s="1" t="s">
        <v>221</v>
      </c>
      <c r="C2172" s="2">
        <v>0.24027777777777781</v>
      </c>
      <c r="D2172">
        <v>42</v>
      </c>
      <c r="E2172">
        <v>23</v>
      </c>
      <c r="F2172" s="1" t="s">
        <v>28</v>
      </c>
      <c r="G2172" s="1" t="s">
        <v>55</v>
      </c>
      <c r="H2172">
        <v>52.939900000000002</v>
      </c>
      <c r="I2172">
        <v>-106.4509</v>
      </c>
      <c r="J2172">
        <v>4</v>
      </c>
      <c r="K2172" t="b">
        <v>1</v>
      </c>
      <c r="L2172">
        <v>803</v>
      </c>
      <c r="M2172" s="1" t="s">
        <v>30</v>
      </c>
      <c r="N2172" s="1" t="s">
        <v>31</v>
      </c>
      <c r="O2172">
        <v>4</v>
      </c>
      <c r="P2172" t="b">
        <v>1</v>
      </c>
      <c r="Q2172" t="b">
        <v>1</v>
      </c>
      <c r="R2172" s="1" t="s">
        <v>32</v>
      </c>
      <c r="S2172" s="1" t="s">
        <v>53</v>
      </c>
      <c r="T2172">
        <v>5</v>
      </c>
      <c r="U2172" s="1" t="s">
        <v>34</v>
      </c>
      <c r="V2172" s="1" t="s">
        <v>46</v>
      </c>
      <c r="W2172" s="1" t="str">
        <f>IF(OR(MasterData[[#This Row],[Event]]="Christmas Market", MasterData[[#This Row],[Event]]="Christmas"), "Christmas Sale", "Non-Christmas Sale")</f>
        <v>Christmas Sale</v>
      </c>
      <c r="X2172" t="b">
        <v>1</v>
      </c>
      <c r="Y2172">
        <v>2</v>
      </c>
      <c r="Z2172">
        <v>14.35</v>
      </c>
      <c r="AA2172">
        <v>57.4</v>
      </c>
      <c r="AB2172">
        <v>0</v>
      </c>
      <c r="AC2172" t="str">
        <f>IF(MasterData[[#This Row],[Discount Amount]]&gt;0, "Promotional sale", "Non-Promotional Sales")</f>
        <v>Non-Promotional Sales</v>
      </c>
    </row>
    <row r="2173" spans="1:29" x14ac:dyDescent="0.25">
      <c r="A2173">
        <v>2172</v>
      </c>
      <c r="B2173" s="1" t="s">
        <v>244</v>
      </c>
      <c r="C2173" s="2">
        <v>0.56033564814814807</v>
      </c>
      <c r="D2173">
        <v>249</v>
      </c>
      <c r="E2173">
        <v>56</v>
      </c>
      <c r="F2173" s="1" t="s">
        <v>61</v>
      </c>
      <c r="G2173" s="1" t="s">
        <v>38</v>
      </c>
      <c r="H2173">
        <v>53.726700000000001</v>
      </c>
      <c r="I2173">
        <v>-127.6476</v>
      </c>
      <c r="J2173">
        <v>7</v>
      </c>
      <c r="K2173" t="b">
        <v>0</v>
      </c>
      <c r="L2173">
        <v>862</v>
      </c>
      <c r="M2173" s="1" t="s">
        <v>30</v>
      </c>
      <c r="N2173" s="1" t="s">
        <v>31</v>
      </c>
      <c r="O2173">
        <v>2</v>
      </c>
      <c r="P2173" t="b">
        <v>1</v>
      </c>
      <c r="Q2173" t="b">
        <v>0</v>
      </c>
      <c r="R2173" s="1" t="s">
        <v>41</v>
      </c>
      <c r="S2173" s="1" t="s">
        <v>33</v>
      </c>
      <c r="T2173">
        <v>1</v>
      </c>
      <c r="U2173" s="1" t="s">
        <v>42</v>
      </c>
      <c r="V2173" s="1" t="s">
        <v>35</v>
      </c>
      <c r="W2173" s="1" t="str">
        <f>IF(OR(MasterData[[#This Row],[Event]]="Christmas Market", MasterData[[#This Row],[Event]]="Christmas"), "Christmas Sale", "Non-Christmas Sale")</f>
        <v>Non-Christmas Sale</v>
      </c>
      <c r="X2173" t="b">
        <v>0</v>
      </c>
      <c r="Y2173">
        <v>4</v>
      </c>
      <c r="Z2173">
        <v>21.67</v>
      </c>
      <c r="AA2173">
        <v>43.34</v>
      </c>
      <c r="AB2173">
        <v>0</v>
      </c>
      <c r="AC2173" t="str">
        <f>IF(MasterData[[#This Row],[Discount Amount]]&gt;0, "Promotional sale", "Non-Promotional Sales")</f>
        <v>Non-Promotional Sales</v>
      </c>
    </row>
    <row r="2174" spans="1:29" x14ac:dyDescent="0.25">
      <c r="A2174">
        <v>2173</v>
      </c>
      <c r="B2174" s="1" t="s">
        <v>362</v>
      </c>
      <c r="C2174" s="2">
        <v>6.8124999999999991E-2</v>
      </c>
      <c r="D2174">
        <v>300</v>
      </c>
      <c r="E2174">
        <v>55</v>
      </c>
      <c r="F2174" s="1" t="s">
        <v>28</v>
      </c>
      <c r="G2174" s="1" t="s">
        <v>66</v>
      </c>
      <c r="H2174">
        <v>45.077800000000003</v>
      </c>
      <c r="I2174">
        <v>-63.546700000000001</v>
      </c>
      <c r="J2174">
        <v>100</v>
      </c>
      <c r="K2174" t="b">
        <v>1</v>
      </c>
      <c r="L2174">
        <v>794</v>
      </c>
      <c r="M2174" s="1" t="s">
        <v>74</v>
      </c>
      <c r="N2174" s="1" t="s">
        <v>75</v>
      </c>
      <c r="O2174">
        <v>2</v>
      </c>
      <c r="P2174" t="b">
        <v>1</v>
      </c>
      <c r="Q2174" t="b">
        <v>1</v>
      </c>
      <c r="R2174" s="1" t="s">
        <v>52</v>
      </c>
      <c r="S2174" s="1" t="s">
        <v>33</v>
      </c>
      <c r="T2174">
        <v>3</v>
      </c>
      <c r="U2174" s="1" t="s">
        <v>34</v>
      </c>
      <c r="V2174" s="1" t="s">
        <v>46</v>
      </c>
      <c r="W2174" s="1" t="str">
        <f>IF(OR(MasterData[[#This Row],[Event]]="Christmas Market", MasterData[[#This Row],[Event]]="Christmas"), "Christmas Sale", "Non-Christmas Sale")</f>
        <v>Christmas Sale</v>
      </c>
      <c r="X2174" t="b">
        <v>1</v>
      </c>
      <c r="Y2174">
        <v>4</v>
      </c>
      <c r="Z2174">
        <v>84.48</v>
      </c>
      <c r="AA2174">
        <v>168.96</v>
      </c>
      <c r="AB2174">
        <v>0</v>
      </c>
      <c r="AC2174" t="str">
        <f>IF(MasterData[[#This Row],[Discount Amount]]&gt;0, "Promotional sale", "Non-Promotional Sales")</f>
        <v>Non-Promotional Sales</v>
      </c>
    </row>
    <row r="2175" spans="1:29" x14ac:dyDescent="0.25">
      <c r="A2175">
        <v>2174</v>
      </c>
      <c r="B2175" s="1" t="s">
        <v>337</v>
      </c>
      <c r="C2175" s="2">
        <v>0.84004629629629624</v>
      </c>
      <c r="D2175">
        <v>467</v>
      </c>
      <c r="E2175">
        <v>50</v>
      </c>
      <c r="F2175" s="1" t="s">
        <v>28</v>
      </c>
      <c r="G2175" s="1" t="s">
        <v>51</v>
      </c>
      <c r="H2175">
        <v>53.760899999999999</v>
      </c>
      <c r="I2175">
        <v>-98.813900000000004</v>
      </c>
      <c r="J2175">
        <v>66</v>
      </c>
      <c r="K2175" t="b">
        <v>0</v>
      </c>
      <c r="L2175">
        <v>641</v>
      </c>
      <c r="M2175" s="1" t="s">
        <v>74</v>
      </c>
      <c r="N2175" s="1" t="s">
        <v>75</v>
      </c>
      <c r="O2175">
        <v>1</v>
      </c>
      <c r="P2175" t="b">
        <v>1</v>
      </c>
      <c r="Q2175" t="b">
        <v>0</v>
      </c>
      <c r="R2175" s="1" t="s">
        <v>41</v>
      </c>
      <c r="S2175" s="1" t="s">
        <v>53</v>
      </c>
      <c r="T2175">
        <v>3</v>
      </c>
      <c r="U2175" s="1" t="s">
        <v>45</v>
      </c>
      <c r="V2175" s="1" t="s">
        <v>59</v>
      </c>
      <c r="W2175" s="1" t="str">
        <f>IF(OR(MasterData[[#This Row],[Event]]="Christmas Market", MasterData[[#This Row],[Event]]="Christmas"), "Christmas Sale", "Non-Christmas Sale")</f>
        <v>Non-Christmas Sale</v>
      </c>
      <c r="X2175" t="b">
        <v>1</v>
      </c>
      <c r="Y2175">
        <v>2</v>
      </c>
      <c r="Z2175">
        <v>33.17</v>
      </c>
      <c r="AA2175">
        <v>33.17</v>
      </c>
      <c r="AB2175">
        <v>3.32</v>
      </c>
      <c r="AC2175" t="str">
        <f>IF(MasterData[[#This Row],[Discount Amount]]&gt;0, "Promotional sale", "Non-Promotional Sales")</f>
        <v>Promotional sale</v>
      </c>
    </row>
    <row r="2176" spans="1:29" x14ac:dyDescent="0.25">
      <c r="A2176">
        <v>2175</v>
      </c>
      <c r="B2176" s="1" t="s">
        <v>327</v>
      </c>
      <c r="C2176" s="2">
        <v>0.56296296296296289</v>
      </c>
      <c r="D2176">
        <v>293</v>
      </c>
      <c r="E2176">
        <v>42</v>
      </c>
      <c r="F2176" s="1" t="s">
        <v>28</v>
      </c>
      <c r="G2176" s="1" t="s">
        <v>81</v>
      </c>
      <c r="H2176">
        <v>64.248000000000005</v>
      </c>
      <c r="I2176">
        <v>-84.889600000000002</v>
      </c>
      <c r="J2176">
        <v>23</v>
      </c>
      <c r="K2176" t="b">
        <v>1</v>
      </c>
      <c r="L2176">
        <v>428</v>
      </c>
      <c r="M2176" s="1" t="s">
        <v>56</v>
      </c>
      <c r="N2176" s="1" t="s">
        <v>57</v>
      </c>
      <c r="O2176">
        <v>5</v>
      </c>
      <c r="P2176" t="b">
        <v>1</v>
      </c>
      <c r="Q2176" t="b">
        <v>1</v>
      </c>
      <c r="R2176" s="1" t="s">
        <v>32</v>
      </c>
      <c r="S2176" s="1" t="s">
        <v>53</v>
      </c>
      <c r="T2176">
        <v>3</v>
      </c>
      <c r="U2176" s="1" t="s">
        <v>34</v>
      </c>
      <c r="V2176" s="1" t="s">
        <v>59</v>
      </c>
      <c r="W2176" s="1" t="str">
        <f>IF(OR(MasterData[[#This Row],[Event]]="Christmas Market", MasterData[[#This Row],[Event]]="Christmas"), "Christmas Sale", "Non-Christmas Sale")</f>
        <v>Non-Christmas Sale</v>
      </c>
      <c r="X2176" t="b">
        <v>0</v>
      </c>
      <c r="Y2176">
        <v>2</v>
      </c>
      <c r="Z2176">
        <v>86.2</v>
      </c>
      <c r="AA2176">
        <v>431</v>
      </c>
      <c r="AB2176">
        <v>43.1</v>
      </c>
      <c r="AC2176" t="str">
        <f>IF(MasterData[[#This Row],[Discount Amount]]&gt;0, "Promotional sale", "Non-Promotional Sales")</f>
        <v>Promotional sale</v>
      </c>
    </row>
    <row r="2177" spans="1:29" x14ac:dyDescent="0.25">
      <c r="A2177">
        <v>2176</v>
      </c>
      <c r="B2177" s="1" t="s">
        <v>298</v>
      </c>
      <c r="C2177" s="2">
        <v>0.86269675925925915</v>
      </c>
      <c r="D2177">
        <v>203</v>
      </c>
      <c r="E2177">
        <v>64</v>
      </c>
      <c r="F2177" s="1" t="s">
        <v>37</v>
      </c>
      <c r="G2177" s="1" t="s">
        <v>44</v>
      </c>
      <c r="H2177">
        <v>46.813099999999999</v>
      </c>
      <c r="I2177">
        <v>-71.207499999999996</v>
      </c>
      <c r="J2177">
        <v>59</v>
      </c>
      <c r="K2177" t="b">
        <v>0</v>
      </c>
      <c r="L2177">
        <v>276</v>
      </c>
      <c r="M2177" s="1" t="s">
        <v>56</v>
      </c>
      <c r="N2177" s="1" t="s">
        <v>57</v>
      </c>
      <c r="O2177">
        <v>2</v>
      </c>
      <c r="P2177" t="b">
        <v>0</v>
      </c>
      <c r="Q2177" t="b">
        <v>1</v>
      </c>
      <c r="R2177" s="1" t="s">
        <v>32</v>
      </c>
      <c r="S2177" s="1" t="s">
        <v>53</v>
      </c>
      <c r="T2177">
        <v>2</v>
      </c>
      <c r="U2177" s="1" t="s">
        <v>45</v>
      </c>
      <c r="V2177" s="1" t="s">
        <v>46</v>
      </c>
      <c r="W2177" s="1" t="str">
        <f>IF(OR(MasterData[[#This Row],[Event]]="Christmas Market", MasterData[[#This Row],[Event]]="Christmas"), "Christmas Sale", "Non-Christmas Sale")</f>
        <v>Christmas Sale</v>
      </c>
      <c r="X2177" t="b">
        <v>1</v>
      </c>
      <c r="Y2177">
        <v>4</v>
      </c>
      <c r="Z2177">
        <v>40.85</v>
      </c>
      <c r="AA2177">
        <v>81.69</v>
      </c>
      <c r="AB2177">
        <v>0</v>
      </c>
      <c r="AC2177" t="str">
        <f>IF(MasterData[[#This Row],[Discount Amount]]&gt;0, "Promotional sale", "Non-Promotional Sales")</f>
        <v>Non-Promotional Sales</v>
      </c>
    </row>
    <row r="2178" spans="1:29" x14ac:dyDescent="0.25">
      <c r="A2178">
        <v>2177</v>
      </c>
      <c r="B2178" s="1" t="s">
        <v>181</v>
      </c>
      <c r="C2178" s="2">
        <v>0.94519675925925917</v>
      </c>
      <c r="D2178">
        <v>222</v>
      </c>
      <c r="E2178">
        <v>54</v>
      </c>
      <c r="F2178" s="1" t="s">
        <v>61</v>
      </c>
      <c r="G2178" s="1" t="s">
        <v>62</v>
      </c>
      <c r="H2178">
        <v>46.565300000000001</v>
      </c>
      <c r="I2178">
        <v>-66.4619</v>
      </c>
      <c r="J2178">
        <v>50</v>
      </c>
      <c r="K2178" t="b">
        <v>1</v>
      </c>
      <c r="L2178">
        <v>148</v>
      </c>
      <c r="M2178" s="1" t="s">
        <v>63</v>
      </c>
      <c r="N2178" s="1" t="s">
        <v>64</v>
      </c>
      <c r="O2178">
        <v>2</v>
      </c>
      <c r="P2178" t="b">
        <v>0</v>
      </c>
      <c r="Q2178" t="b">
        <v>0</v>
      </c>
      <c r="R2178" s="1" t="s">
        <v>41</v>
      </c>
      <c r="S2178" s="1" t="s">
        <v>49</v>
      </c>
      <c r="T2178">
        <v>3</v>
      </c>
      <c r="U2178" s="1" t="s">
        <v>42</v>
      </c>
      <c r="V2178" s="1" t="s">
        <v>35</v>
      </c>
      <c r="W2178" s="1" t="str">
        <f>IF(OR(MasterData[[#This Row],[Event]]="Christmas Market", MasterData[[#This Row],[Event]]="Christmas"), "Christmas Sale", "Non-Christmas Sale")</f>
        <v>Non-Christmas Sale</v>
      </c>
      <c r="X2178" t="b">
        <v>0</v>
      </c>
      <c r="Y2178">
        <v>2</v>
      </c>
      <c r="Z2178">
        <v>27.26</v>
      </c>
      <c r="AA2178">
        <v>54.52</v>
      </c>
      <c r="AB2178">
        <v>0</v>
      </c>
      <c r="AC2178" t="str">
        <f>IF(MasterData[[#This Row],[Discount Amount]]&gt;0, "Promotional sale", "Non-Promotional Sales")</f>
        <v>Non-Promotional Sales</v>
      </c>
    </row>
    <row r="2179" spans="1:29" x14ac:dyDescent="0.25">
      <c r="A2179">
        <v>2178</v>
      </c>
      <c r="B2179" s="1" t="s">
        <v>396</v>
      </c>
      <c r="C2179" s="2">
        <v>0.73218749999999999</v>
      </c>
      <c r="D2179">
        <v>90</v>
      </c>
      <c r="E2179">
        <v>53</v>
      </c>
      <c r="F2179" s="1" t="s">
        <v>61</v>
      </c>
      <c r="G2179" s="1" t="s">
        <v>66</v>
      </c>
      <c r="H2179">
        <v>45.077800000000003</v>
      </c>
      <c r="I2179">
        <v>-63.546700000000001</v>
      </c>
      <c r="J2179">
        <v>71</v>
      </c>
      <c r="K2179" t="b">
        <v>0</v>
      </c>
      <c r="L2179">
        <v>488</v>
      </c>
      <c r="M2179" s="1" t="s">
        <v>39</v>
      </c>
      <c r="N2179" s="1" t="s">
        <v>40</v>
      </c>
      <c r="O2179">
        <v>2</v>
      </c>
      <c r="P2179" t="b">
        <v>1</v>
      </c>
      <c r="Q2179" t="b">
        <v>0</v>
      </c>
      <c r="R2179" s="1" t="s">
        <v>32</v>
      </c>
      <c r="S2179" s="1" t="s">
        <v>33</v>
      </c>
      <c r="T2179">
        <v>5</v>
      </c>
      <c r="U2179" s="1" t="s">
        <v>42</v>
      </c>
      <c r="V2179" s="1" t="s">
        <v>59</v>
      </c>
      <c r="W2179" s="1" t="str">
        <f>IF(OR(MasterData[[#This Row],[Event]]="Christmas Market", MasterData[[#This Row],[Event]]="Christmas"), "Christmas Sale", "Non-Christmas Sale")</f>
        <v>Non-Christmas Sale</v>
      </c>
      <c r="X2179" t="b">
        <v>1</v>
      </c>
      <c r="Y2179">
        <v>5</v>
      </c>
      <c r="Z2179">
        <v>82.53</v>
      </c>
      <c r="AA2179">
        <v>165.07</v>
      </c>
      <c r="AB2179">
        <v>16.510000000000002</v>
      </c>
      <c r="AC2179" t="str">
        <f>IF(MasterData[[#This Row],[Discount Amount]]&gt;0, "Promotional sale", "Non-Promotional Sales")</f>
        <v>Promotional sale</v>
      </c>
    </row>
    <row r="2180" spans="1:29" x14ac:dyDescent="0.25">
      <c r="A2180">
        <v>2179</v>
      </c>
      <c r="B2180" s="1" t="s">
        <v>100</v>
      </c>
      <c r="C2180" s="2">
        <v>0.74618055555555562</v>
      </c>
      <c r="D2180">
        <v>239</v>
      </c>
      <c r="E2180">
        <v>26</v>
      </c>
      <c r="F2180" s="1" t="s">
        <v>61</v>
      </c>
      <c r="G2180" s="1" t="s">
        <v>29</v>
      </c>
      <c r="H2180">
        <v>51.253799999999998</v>
      </c>
      <c r="I2180">
        <v>-85.3232</v>
      </c>
      <c r="J2180">
        <v>20</v>
      </c>
      <c r="K2180" t="b">
        <v>0</v>
      </c>
      <c r="L2180">
        <v>658</v>
      </c>
      <c r="M2180" s="1" t="s">
        <v>30</v>
      </c>
      <c r="N2180" s="1" t="s">
        <v>31</v>
      </c>
      <c r="O2180">
        <v>5</v>
      </c>
      <c r="P2180" t="b">
        <v>1</v>
      </c>
      <c r="Q2180" t="b">
        <v>1</v>
      </c>
      <c r="R2180" s="1" t="s">
        <v>32</v>
      </c>
      <c r="S2180" s="1" t="s">
        <v>33</v>
      </c>
      <c r="T2180">
        <v>1</v>
      </c>
      <c r="U2180" s="1" t="s">
        <v>42</v>
      </c>
      <c r="V2180" s="1" t="s">
        <v>59</v>
      </c>
      <c r="W2180" s="1" t="str">
        <f>IF(OR(MasterData[[#This Row],[Event]]="Christmas Market", MasterData[[#This Row],[Event]]="Christmas"), "Christmas Sale", "Non-Christmas Sale")</f>
        <v>Non-Christmas Sale</v>
      </c>
      <c r="X2180" t="b">
        <v>1</v>
      </c>
      <c r="Y2180">
        <v>2</v>
      </c>
      <c r="Z2180">
        <v>96.51</v>
      </c>
      <c r="AA2180">
        <v>482.54</v>
      </c>
      <c r="AB2180">
        <v>48.25</v>
      </c>
      <c r="AC2180" t="str">
        <f>IF(MasterData[[#This Row],[Discount Amount]]&gt;0, "Promotional sale", "Non-Promotional Sales")</f>
        <v>Promotional sale</v>
      </c>
    </row>
    <row r="2181" spans="1:29" x14ac:dyDescent="0.25">
      <c r="A2181">
        <v>2180</v>
      </c>
      <c r="B2181" s="1" t="s">
        <v>330</v>
      </c>
      <c r="C2181" s="2">
        <v>1.9189814814814854E-2</v>
      </c>
      <c r="D2181">
        <v>398</v>
      </c>
      <c r="E2181">
        <v>18</v>
      </c>
      <c r="F2181" s="1" t="s">
        <v>37</v>
      </c>
      <c r="G2181" s="1" t="s">
        <v>77</v>
      </c>
      <c r="H2181">
        <v>64.282300000000006</v>
      </c>
      <c r="I2181">
        <v>-135</v>
      </c>
      <c r="J2181">
        <v>84</v>
      </c>
      <c r="K2181" t="b">
        <v>1</v>
      </c>
      <c r="L2181">
        <v>21</v>
      </c>
      <c r="M2181" s="1" t="s">
        <v>56</v>
      </c>
      <c r="N2181" s="1" t="s">
        <v>57</v>
      </c>
      <c r="O2181">
        <v>4</v>
      </c>
      <c r="P2181" t="b">
        <v>1</v>
      </c>
      <c r="Q2181" t="b">
        <v>0</v>
      </c>
      <c r="R2181" s="1" t="s">
        <v>32</v>
      </c>
      <c r="S2181" s="1" t="s">
        <v>53</v>
      </c>
      <c r="T2181">
        <v>5</v>
      </c>
      <c r="U2181" s="1" t="s">
        <v>42</v>
      </c>
      <c r="V2181" s="1" t="s">
        <v>35</v>
      </c>
      <c r="W2181" s="1" t="str">
        <f>IF(OR(MasterData[[#This Row],[Event]]="Christmas Market", MasterData[[#This Row],[Event]]="Christmas"), "Christmas Sale", "Non-Christmas Sale")</f>
        <v>Non-Christmas Sale</v>
      </c>
      <c r="X2181" t="b">
        <v>1</v>
      </c>
      <c r="Y2181">
        <v>1</v>
      </c>
      <c r="Z2181">
        <v>89.25</v>
      </c>
      <c r="AA2181">
        <v>357.01</v>
      </c>
      <c r="AB2181">
        <v>0</v>
      </c>
      <c r="AC2181" t="str">
        <f>IF(MasterData[[#This Row],[Discount Amount]]&gt;0, "Promotional sale", "Non-Promotional Sales")</f>
        <v>Non-Promotional Sales</v>
      </c>
    </row>
    <row r="2182" spans="1:29" x14ac:dyDescent="0.25">
      <c r="A2182">
        <v>2181</v>
      </c>
      <c r="B2182" s="1" t="s">
        <v>167</v>
      </c>
      <c r="C2182" s="2">
        <v>0.93876157407407401</v>
      </c>
      <c r="D2182">
        <v>55</v>
      </c>
      <c r="E2182">
        <v>41</v>
      </c>
      <c r="F2182" s="1" t="s">
        <v>61</v>
      </c>
      <c r="G2182" s="1" t="s">
        <v>38</v>
      </c>
      <c r="H2182">
        <v>53.726700000000001</v>
      </c>
      <c r="I2182">
        <v>-127.6476</v>
      </c>
      <c r="J2182">
        <v>29</v>
      </c>
      <c r="K2182" t="b">
        <v>1</v>
      </c>
      <c r="L2182">
        <v>644</v>
      </c>
      <c r="M2182" s="1" t="s">
        <v>74</v>
      </c>
      <c r="N2182" s="1" t="s">
        <v>75</v>
      </c>
      <c r="O2182">
        <v>2</v>
      </c>
      <c r="P2182" t="b">
        <v>1</v>
      </c>
      <c r="Q2182" t="b">
        <v>1</v>
      </c>
      <c r="R2182" s="1" t="s">
        <v>41</v>
      </c>
      <c r="S2182" s="1" t="s">
        <v>58</v>
      </c>
      <c r="T2182">
        <v>4</v>
      </c>
      <c r="U2182" s="1" t="s">
        <v>45</v>
      </c>
      <c r="V2182" s="1" t="s">
        <v>59</v>
      </c>
      <c r="W2182" s="1" t="str">
        <f>IF(OR(MasterData[[#This Row],[Event]]="Christmas Market", MasterData[[#This Row],[Event]]="Christmas"), "Christmas Sale", "Non-Christmas Sale")</f>
        <v>Non-Christmas Sale</v>
      </c>
      <c r="X2182" t="b">
        <v>0</v>
      </c>
      <c r="Y2182">
        <v>5</v>
      </c>
      <c r="Z2182">
        <v>46.96</v>
      </c>
      <c r="AA2182">
        <v>93.92</v>
      </c>
      <c r="AB2182">
        <v>9.39</v>
      </c>
      <c r="AC2182" t="str">
        <f>IF(MasterData[[#This Row],[Discount Amount]]&gt;0, "Promotional sale", "Non-Promotional Sales")</f>
        <v>Promotional sale</v>
      </c>
    </row>
    <row r="2183" spans="1:29" x14ac:dyDescent="0.25">
      <c r="A2183">
        <v>2182</v>
      </c>
      <c r="B2183" s="1" t="s">
        <v>421</v>
      </c>
      <c r="C2183" s="2">
        <v>0.302337962962963</v>
      </c>
      <c r="D2183">
        <v>74</v>
      </c>
      <c r="E2183">
        <v>45</v>
      </c>
      <c r="F2183" s="1" t="s">
        <v>28</v>
      </c>
      <c r="G2183" s="1" t="s">
        <v>55</v>
      </c>
      <c r="H2183">
        <v>52.939900000000002</v>
      </c>
      <c r="I2183">
        <v>-106.4509</v>
      </c>
      <c r="J2183">
        <v>71</v>
      </c>
      <c r="K2183" t="b">
        <v>1</v>
      </c>
      <c r="L2183">
        <v>200</v>
      </c>
      <c r="M2183" s="1" t="s">
        <v>74</v>
      </c>
      <c r="N2183" s="1" t="s">
        <v>75</v>
      </c>
      <c r="O2183">
        <v>1</v>
      </c>
      <c r="P2183" t="b">
        <v>0</v>
      </c>
      <c r="Q2183" t="b">
        <v>0</v>
      </c>
      <c r="R2183" s="1" t="s">
        <v>41</v>
      </c>
      <c r="S2183" s="1" t="s">
        <v>53</v>
      </c>
      <c r="T2183">
        <v>4</v>
      </c>
      <c r="U2183" s="1" t="s">
        <v>42</v>
      </c>
      <c r="V2183" s="1" t="s">
        <v>35</v>
      </c>
      <c r="W2183" s="1" t="str">
        <f>IF(OR(MasterData[[#This Row],[Event]]="Christmas Market", MasterData[[#This Row],[Event]]="Christmas"), "Christmas Sale", "Non-Christmas Sale")</f>
        <v>Non-Christmas Sale</v>
      </c>
      <c r="X2183" t="b">
        <v>0</v>
      </c>
      <c r="Y2183">
        <v>1</v>
      </c>
      <c r="Z2183">
        <v>71.36</v>
      </c>
      <c r="AA2183">
        <v>71.36</v>
      </c>
      <c r="AB2183">
        <v>0</v>
      </c>
      <c r="AC2183" t="str">
        <f>IF(MasterData[[#This Row],[Discount Amount]]&gt;0, "Promotional sale", "Non-Promotional Sales")</f>
        <v>Non-Promotional Sales</v>
      </c>
    </row>
    <row r="2184" spans="1:29" x14ac:dyDescent="0.25">
      <c r="A2184">
        <v>2183</v>
      </c>
      <c r="B2184" s="1" t="s">
        <v>365</v>
      </c>
      <c r="C2184" s="2">
        <v>8.4108796296296306E-2</v>
      </c>
      <c r="D2184">
        <v>458</v>
      </c>
      <c r="E2184">
        <v>58</v>
      </c>
      <c r="F2184" s="1" t="s">
        <v>28</v>
      </c>
      <c r="G2184" s="1" t="s">
        <v>62</v>
      </c>
      <c r="H2184">
        <v>46.565300000000001</v>
      </c>
      <c r="I2184">
        <v>-66.4619</v>
      </c>
      <c r="J2184">
        <v>42</v>
      </c>
      <c r="K2184" t="b">
        <v>0</v>
      </c>
      <c r="L2184">
        <v>404</v>
      </c>
      <c r="M2184" s="1" t="s">
        <v>74</v>
      </c>
      <c r="N2184" s="1" t="s">
        <v>75</v>
      </c>
      <c r="O2184">
        <v>2</v>
      </c>
      <c r="P2184" t="b">
        <v>0</v>
      </c>
      <c r="Q2184" t="b">
        <v>1</v>
      </c>
      <c r="R2184" s="1" t="s">
        <v>52</v>
      </c>
      <c r="S2184" s="1" t="s">
        <v>58</v>
      </c>
      <c r="T2184">
        <v>2</v>
      </c>
      <c r="U2184" s="1" t="s">
        <v>34</v>
      </c>
      <c r="V2184" s="1" t="s">
        <v>59</v>
      </c>
      <c r="W2184" s="1" t="str">
        <f>IF(OR(MasterData[[#This Row],[Event]]="Christmas Market", MasterData[[#This Row],[Event]]="Christmas"), "Christmas Sale", "Non-Christmas Sale")</f>
        <v>Non-Christmas Sale</v>
      </c>
      <c r="X2184" t="b">
        <v>1</v>
      </c>
      <c r="Y2184">
        <v>4</v>
      </c>
      <c r="Z2184">
        <v>53.09</v>
      </c>
      <c r="AA2184">
        <v>106.19</v>
      </c>
      <c r="AB2184">
        <v>10.62</v>
      </c>
      <c r="AC2184" t="str">
        <f>IF(MasterData[[#This Row],[Discount Amount]]&gt;0, "Promotional sale", "Non-Promotional Sales")</f>
        <v>Promotional sale</v>
      </c>
    </row>
    <row r="2185" spans="1:29" x14ac:dyDescent="0.25">
      <c r="A2185">
        <v>2184</v>
      </c>
      <c r="B2185" s="1" t="s">
        <v>244</v>
      </c>
      <c r="C2185" s="2">
        <v>0.87166666666666659</v>
      </c>
      <c r="D2185">
        <v>194</v>
      </c>
      <c r="E2185">
        <v>44</v>
      </c>
      <c r="F2185" s="1" t="s">
        <v>28</v>
      </c>
      <c r="G2185" s="1" t="s">
        <v>79</v>
      </c>
      <c r="H2185">
        <v>63.588799999999999</v>
      </c>
      <c r="I2185">
        <v>-115.5069</v>
      </c>
      <c r="J2185">
        <v>90</v>
      </c>
      <c r="K2185" t="b">
        <v>0</v>
      </c>
      <c r="L2185">
        <v>668</v>
      </c>
      <c r="M2185" s="1" t="s">
        <v>56</v>
      </c>
      <c r="N2185" s="1" t="s">
        <v>57</v>
      </c>
      <c r="O2185">
        <v>2</v>
      </c>
      <c r="P2185" t="b">
        <v>1</v>
      </c>
      <c r="Q2185" t="b">
        <v>1</v>
      </c>
      <c r="R2185" s="1" t="s">
        <v>32</v>
      </c>
      <c r="S2185" s="1" t="s">
        <v>58</v>
      </c>
      <c r="T2185">
        <v>1</v>
      </c>
      <c r="U2185" s="1" t="s">
        <v>42</v>
      </c>
      <c r="V2185" s="1" t="s">
        <v>35</v>
      </c>
      <c r="W2185" s="1" t="str">
        <f>IF(OR(MasterData[[#This Row],[Event]]="Christmas Market", MasterData[[#This Row],[Event]]="Christmas"), "Christmas Sale", "Non-Christmas Sale")</f>
        <v>Non-Christmas Sale</v>
      </c>
      <c r="X2185" t="b">
        <v>0</v>
      </c>
      <c r="Y2185">
        <v>2</v>
      </c>
      <c r="Z2185">
        <v>99.82</v>
      </c>
      <c r="AA2185">
        <v>199.64</v>
      </c>
      <c r="AB2185">
        <v>0</v>
      </c>
      <c r="AC2185" t="str">
        <f>IF(MasterData[[#This Row],[Discount Amount]]&gt;0, "Promotional sale", "Non-Promotional Sales")</f>
        <v>Non-Promotional Sales</v>
      </c>
    </row>
    <row r="2186" spans="1:29" x14ac:dyDescent="0.25">
      <c r="A2186">
        <v>2185</v>
      </c>
      <c r="B2186" s="1" t="s">
        <v>394</v>
      </c>
      <c r="C2186" s="2">
        <v>0.14056712962962958</v>
      </c>
      <c r="D2186">
        <v>44</v>
      </c>
      <c r="E2186">
        <v>62</v>
      </c>
      <c r="F2186" s="1" t="s">
        <v>37</v>
      </c>
      <c r="G2186" s="1" t="s">
        <v>77</v>
      </c>
      <c r="H2186">
        <v>64.282300000000006</v>
      </c>
      <c r="I2186">
        <v>-135</v>
      </c>
      <c r="J2186">
        <v>8</v>
      </c>
      <c r="K2186" t="b">
        <v>1</v>
      </c>
      <c r="L2186">
        <v>591</v>
      </c>
      <c r="M2186" s="1" t="s">
        <v>39</v>
      </c>
      <c r="N2186" s="1" t="s">
        <v>40</v>
      </c>
      <c r="O2186">
        <v>2</v>
      </c>
      <c r="P2186" t="b">
        <v>1</v>
      </c>
      <c r="Q2186" t="b">
        <v>1</v>
      </c>
      <c r="R2186" s="1" t="s">
        <v>32</v>
      </c>
      <c r="S2186" s="1" t="s">
        <v>53</v>
      </c>
      <c r="T2186">
        <v>1</v>
      </c>
      <c r="U2186" s="1" t="s">
        <v>34</v>
      </c>
      <c r="V2186" s="1" t="s">
        <v>59</v>
      </c>
      <c r="W2186" s="1" t="str">
        <f>IF(OR(MasterData[[#This Row],[Event]]="Christmas Market", MasterData[[#This Row],[Event]]="Christmas"), "Christmas Sale", "Non-Christmas Sale")</f>
        <v>Non-Christmas Sale</v>
      </c>
      <c r="X2186" t="b">
        <v>1</v>
      </c>
      <c r="Y2186">
        <v>2</v>
      </c>
      <c r="Z2186">
        <v>18.86</v>
      </c>
      <c r="AA2186">
        <v>37.72</v>
      </c>
      <c r="AB2186">
        <v>3.77</v>
      </c>
      <c r="AC2186" t="str">
        <f>IF(MasterData[[#This Row],[Discount Amount]]&gt;0, "Promotional sale", "Non-Promotional Sales")</f>
        <v>Promotional sale</v>
      </c>
    </row>
    <row r="2187" spans="1:29" x14ac:dyDescent="0.25">
      <c r="A2187">
        <v>2186</v>
      </c>
      <c r="B2187" s="1" t="s">
        <v>164</v>
      </c>
      <c r="C2187" s="2">
        <v>0.4647337962962963</v>
      </c>
      <c r="D2187">
        <v>93</v>
      </c>
      <c r="E2187">
        <v>46</v>
      </c>
      <c r="F2187" s="1" t="s">
        <v>37</v>
      </c>
      <c r="G2187" s="1" t="s">
        <v>55</v>
      </c>
      <c r="H2187">
        <v>52.939900000000002</v>
      </c>
      <c r="I2187">
        <v>-106.4509</v>
      </c>
      <c r="J2187">
        <v>14</v>
      </c>
      <c r="K2187" t="b">
        <v>1</v>
      </c>
      <c r="L2187">
        <v>267</v>
      </c>
      <c r="M2187" s="1" t="s">
        <v>30</v>
      </c>
      <c r="N2187" s="1" t="s">
        <v>31</v>
      </c>
      <c r="O2187">
        <v>4</v>
      </c>
      <c r="P2187" t="b">
        <v>1</v>
      </c>
      <c r="Q2187" t="b">
        <v>1</v>
      </c>
      <c r="R2187" s="1" t="s">
        <v>52</v>
      </c>
      <c r="S2187" s="1" t="s">
        <v>49</v>
      </c>
      <c r="T2187">
        <v>5</v>
      </c>
      <c r="U2187" s="1" t="s">
        <v>45</v>
      </c>
      <c r="V2187" s="1" t="s">
        <v>35</v>
      </c>
      <c r="W2187" s="1" t="str">
        <f>IF(OR(MasterData[[#This Row],[Event]]="Christmas Market", MasterData[[#This Row],[Event]]="Christmas"), "Christmas Sale", "Non-Christmas Sale")</f>
        <v>Non-Christmas Sale</v>
      </c>
      <c r="X2187" t="b">
        <v>0</v>
      </c>
      <c r="Y2187">
        <v>2</v>
      </c>
      <c r="Z2187">
        <v>66.34</v>
      </c>
      <c r="AA2187">
        <v>265.37</v>
      </c>
      <c r="AB2187">
        <v>0</v>
      </c>
      <c r="AC2187" t="str">
        <f>IF(MasterData[[#This Row],[Discount Amount]]&gt;0, "Promotional sale", "Non-Promotional Sales")</f>
        <v>Non-Promotional Sales</v>
      </c>
    </row>
    <row r="2188" spans="1:29" x14ac:dyDescent="0.25">
      <c r="A2188">
        <v>2187</v>
      </c>
      <c r="B2188" s="1" t="s">
        <v>27</v>
      </c>
      <c r="C2188" s="2">
        <v>0.79682870370370362</v>
      </c>
      <c r="D2188">
        <v>155</v>
      </c>
      <c r="E2188">
        <v>30</v>
      </c>
      <c r="F2188" s="1" t="s">
        <v>28</v>
      </c>
      <c r="G2188" s="1" t="s">
        <v>55</v>
      </c>
      <c r="H2188">
        <v>52.939900000000002</v>
      </c>
      <c r="I2188">
        <v>-106.4509</v>
      </c>
      <c r="J2188">
        <v>17</v>
      </c>
      <c r="K2188" t="b">
        <v>1</v>
      </c>
      <c r="L2188">
        <v>645</v>
      </c>
      <c r="M2188" s="1" t="s">
        <v>63</v>
      </c>
      <c r="N2188" s="1" t="s">
        <v>64</v>
      </c>
      <c r="O2188">
        <v>5</v>
      </c>
      <c r="P2188" t="b">
        <v>1</v>
      </c>
      <c r="Q2188" t="b">
        <v>1</v>
      </c>
      <c r="R2188" s="1" t="s">
        <v>32</v>
      </c>
      <c r="S2188" s="1" t="s">
        <v>49</v>
      </c>
      <c r="T2188">
        <v>2</v>
      </c>
      <c r="U2188" s="1" t="s">
        <v>42</v>
      </c>
      <c r="V2188" s="1" t="s">
        <v>46</v>
      </c>
      <c r="W2188" s="1" t="str">
        <f>IF(OR(MasterData[[#This Row],[Event]]="Christmas Market", MasterData[[#This Row],[Event]]="Christmas"), "Christmas Sale", "Non-Christmas Sale")</f>
        <v>Christmas Sale</v>
      </c>
      <c r="X2188" t="b">
        <v>0</v>
      </c>
      <c r="Y2188">
        <v>1</v>
      </c>
      <c r="Z2188">
        <v>69.55</v>
      </c>
      <c r="AA2188">
        <v>347.77</v>
      </c>
      <c r="AB2188">
        <v>0</v>
      </c>
      <c r="AC2188" t="str">
        <f>IF(MasterData[[#This Row],[Discount Amount]]&gt;0, "Promotional sale", "Non-Promotional Sales")</f>
        <v>Non-Promotional Sales</v>
      </c>
    </row>
    <row r="2189" spans="1:29" x14ac:dyDescent="0.25">
      <c r="A2189">
        <v>2188</v>
      </c>
      <c r="B2189" s="1" t="s">
        <v>312</v>
      </c>
      <c r="C2189" s="2">
        <v>0.99729166666666669</v>
      </c>
      <c r="D2189">
        <v>138</v>
      </c>
      <c r="E2189">
        <v>61</v>
      </c>
      <c r="F2189" s="1" t="s">
        <v>28</v>
      </c>
      <c r="G2189" s="1" t="s">
        <v>51</v>
      </c>
      <c r="H2189">
        <v>53.760899999999999</v>
      </c>
      <c r="I2189">
        <v>-98.813900000000004</v>
      </c>
      <c r="J2189">
        <v>32</v>
      </c>
      <c r="K2189" t="b">
        <v>1</v>
      </c>
      <c r="L2189">
        <v>710</v>
      </c>
      <c r="M2189" s="1" t="s">
        <v>30</v>
      </c>
      <c r="N2189" s="1" t="s">
        <v>31</v>
      </c>
      <c r="O2189">
        <v>5</v>
      </c>
      <c r="P2189" t="b">
        <v>1</v>
      </c>
      <c r="Q2189" t="b">
        <v>0</v>
      </c>
      <c r="R2189" s="1" t="s">
        <v>32</v>
      </c>
      <c r="S2189" s="1" t="s">
        <v>53</v>
      </c>
      <c r="T2189">
        <v>2</v>
      </c>
      <c r="U2189" s="1" t="s">
        <v>42</v>
      </c>
      <c r="V2189" s="1" t="s">
        <v>46</v>
      </c>
      <c r="W2189" s="1" t="str">
        <f>IF(OR(MasterData[[#This Row],[Event]]="Christmas Market", MasterData[[#This Row],[Event]]="Christmas"), "Christmas Sale", "Non-Christmas Sale")</f>
        <v>Christmas Sale</v>
      </c>
      <c r="X2189" t="b">
        <v>1</v>
      </c>
      <c r="Y2189">
        <v>5</v>
      </c>
      <c r="Z2189">
        <v>83.44</v>
      </c>
      <c r="AA2189">
        <v>417.19</v>
      </c>
      <c r="AB2189">
        <v>0</v>
      </c>
      <c r="AC2189" t="str">
        <f>IF(MasterData[[#This Row],[Discount Amount]]&gt;0, "Promotional sale", "Non-Promotional Sales")</f>
        <v>Non-Promotional Sales</v>
      </c>
    </row>
    <row r="2190" spans="1:29" x14ac:dyDescent="0.25">
      <c r="A2190">
        <v>2189</v>
      </c>
      <c r="B2190" s="1" t="s">
        <v>291</v>
      </c>
      <c r="C2190" s="2">
        <v>0.64371527777777771</v>
      </c>
      <c r="D2190">
        <v>61</v>
      </c>
      <c r="E2190">
        <v>23</v>
      </c>
      <c r="F2190" s="1" t="s">
        <v>61</v>
      </c>
      <c r="G2190" s="1" t="s">
        <v>66</v>
      </c>
      <c r="H2190">
        <v>45.077800000000003</v>
      </c>
      <c r="I2190">
        <v>-63.546700000000001</v>
      </c>
      <c r="J2190">
        <v>70</v>
      </c>
      <c r="K2190" t="b">
        <v>0</v>
      </c>
      <c r="L2190">
        <v>830</v>
      </c>
      <c r="M2190" s="1" t="s">
        <v>74</v>
      </c>
      <c r="N2190" s="1" t="s">
        <v>75</v>
      </c>
      <c r="O2190">
        <v>5</v>
      </c>
      <c r="P2190" t="b">
        <v>0</v>
      </c>
      <c r="Q2190" t="b">
        <v>1</v>
      </c>
      <c r="R2190" s="1" t="s">
        <v>52</v>
      </c>
      <c r="S2190" s="1" t="s">
        <v>33</v>
      </c>
      <c r="T2190">
        <v>4</v>
      </c>
      <c r="U2190" s="1" t="s">
        <v>42</v>
      </c>
      <c r="V2190" s="1" t="s">
        <v>46</v>
      </c>
      <c r="W2190" s="1" t="str">
        <f>IF(OR(MasterData[[#This Row],[Event]]="Christmas Market", MasterData[[#This Row],[Event]]="Christmas"), "Christmas Sale", "Non-Christmas Sale")</f>
        <v>Christmas Sale</v>
      </c>
      <c r="X2190" t="b">
        <v>0</v>
      </c>
      <c r="Y2190">
        <v>2</v>
      </c>
      <c r="Z2190">
        <v>18.45</v>
      </c>
      <c r="AA2190">
        <v>92.24</v>
      </c>
      <c r="AB2190">
        <v>0</v>
      </c>
      <c r="AC2190" t="str">
        <f>IF(MasterData[[#This Row],[Discount Amount]]&gt;0, "Promotional sale", "Non-Promotional Sales")</f>
        <v>Non-Promotional Sales</v>
      </c>
    </row>
    <row r="2191" spans="1:29" x14ac:dyDescent="0.25">
      <c r="A2191">
        <v>2190</v>
      </c>
      <c r="B2191" s="1" t="s">
        <v>236</v>
      </c>
      <c r="C2191" s="2">
        <v>0.84846064814814826</v>
      </c>
      <c r="D2191">
        <v>312</v>
      </c>
      <c r="E2191">
        <v>44</v>
      </c>
      <c r="F2191" s="1" t="s">
        <v>28</v>
      </c>
      <c r="G2191" s="1" t="s">
        <v>70</v>
      </c>
      <c r="H2191">
        <v>54.273099999999999</v>
      </c>
      <c r="I2191">
        <v>-61.738799999999998</v>
      </c>
      <c r="J2191">
        <v>93</v>
      </c>
      <c r="K2191" t="b">
        <v>0</v>
      </c>
      <c r="L2191">
        <v>642</v>
      </c>
      <c r="M2191" s="1" t="s">
        <v>63</v>
      </c>
      <c r="N2191" s="1" t="s">
        <v>64</v>
      </c>
      <c r="O2191">
        <v>3</v>
      </c>
      <c r="P2191" t="b">
        <v>1</v>
      </c>
      <c r="Q2191" t="b">
        <v>0</v>
      </c>
      <c r="R2191" s="1" t="s">
        <v>52</v>
      </c>
      <c r="S2191" s="1" t="s">
        <v>58</v>
      </c>
      <c r="T2191">
        <v>3</v>
      </c>
      <c r="U2191" s="1" t="s">
        <v>42</v>
      </c>
      <c r="V2191" s="1" t="s">
        <v>35</v>
      </c>
      <c r="W2191" s="1" t="str">
        <f>IF(OR(MasterData[[#This Row],[Event]]="Christmas Market", MasterData[[#This Row],[Event]]="Christmas"), "Christmas Sale", "Non-Christmas Sale")</f>
        <v>Non-Christmas Sale</v>
      </c>
      <c r="X2191" t="b">
        <v>0</v>
      </c>
      <c r="Y2191">
        <v>2</v>
      </c>
      <c r="Z2191">
        <v>79.97</v>
      </c>
      <c r="AA2191">
        <v>239.92</v>
      </c>
      <c r="AB2191">
        <v>0</v>
      </c>
      <c r="AC2191" t="str">
        <f>IF(MasterData[[#This Row],[Discount Amount]]&gt;0, "Promotional sale", "Non-Promotional Sales")</f>
        <v>Non-Promotional Sales</v>
      </c>
    </row>
    <row r="2192" spans="1:29" x14ac:dyDescent="0.25">
      <c r="A2192">
        <v>2191</v>
      </c>
      <c r="B2192" s="1" t="s">
        <v>163</v>
      </c>
      <c r="C2192" s="2">
        <v>0.49561342592592594</v>
      </c>
      <c r="D2192">
        <v>174</v>
      </c>
      <c r="E2192">
        <v>69</v>
      </c>
      <c r="F2192" s="1" t="s">
        <v>37</v>
      </c>
      <c r="G2192" s="1" t="s">
        <v>70</v>
      </c>
      <c r="H2192">
        <v>54.273099999999999</v>
      </c>
      <c r="I2192">
        <v>-61.738799999999998</v>
      </c>
      <c r="J2192">
        <v>81</v>
      </c>
      <c r="K2192" t="b">
        <v>1</v>
      </c>
      <c r="L2192">
        <v>225</v>
      </c>
      <c r="M2192" s="1" t="s">
        <v>39</v>
      </c>
      <c r="N2192" s="1" t="s">
        <v>40</v>
      </c>
      <c r="O2192">
        <v>1</v>
      </c>
      <c r="P2192" t="b">
        <v>0</v>
      </c>
      <c r="Q2192" t="b">
        <v>1</v>
      </c>
      <c r="R2192" s="1" t="s">
        <v>52</v>
      </c>
      <c r="S2192" s="1" t="s">
        <v>33</v>
      </c>
      <c r="T2192">
        <v>3</v>
      </c>
      <c r="U2192" s="1" t="s">
        <v>34</v>
      </c>
      <c r="V2192" s="1" t="s">
        <v>59</v>
      </c>
      <c r="W2192" s="1" t="str">
        <f>IF(OR(MasterData[[#This Row],[Event]]="Christmas Market", MasterData[[#This Row],[Event]]="Christmas"), "Christmas Sale", "Non-Christmas Sale")</f>
        <v>Non-Christmas Sale</v>
      </c>
      <c r="X2192" t="b">
        <v>1</v>
      </c>
      <c r="Y2192">
        <v>3</v>
      </c>
      <c r="Z2192">
        <v>51.87</v>
      </c>
      <c r="AA2192">
        <v>51.87</v>
      </c>
      <c r="AB2192">
        <v>5.19</v>
      </c>
      <c r="AC2192" t="str">
        <f>IF(MasterData[[#This Row],[Discount Amount]]&gt;0, "Promotional sale", "Non-Promotional Sales")</f>
        <v>Promotional sale</v>
      </c>
    </row>
    <row r="2193" spans="1:29" x14ac:dyDescent="0.25">
      <c r="A2193">
        <v>2192</v>
      </c>
      <c r="B2193" s="1" t="s">
        <v>43</v>
      </c>
      <c r="C2193" s="2">
        <v>0.61228009259259264</v>
      </c>
      <c r="D2193">
        <v>134</v>
      </c>
      <c r="E2193">
        <v>39</v>
      </c>
      <c r="F2193" s="1" t="s">
        <v>28</v>
      </c>
      <c r="G2193" s="1" t="s">
        <v>38</v>
      </c>
      <c r="H2193">
        <v>53.726700000000001</v>
      </c>
      <c r="I2193">
        <v>-127.6476</v>
      </c>
      <c r="J2193">
        <v>76</v>
      </c>
      <c r="K2193" t="b">
        <v>1</v>
      </c>
      <c r="L2193">
        <v>375</v>
      </c>
      <c r="M2193" s="1" t="s">
        <v>56</v>
      </c>
      <c r="N2193" s="1" t="s">
        <v>57</v>
      </c>
      <c r="O2193">
        <v>1</v>
      </c>
      <c r="P2193" t="b">
        <v>1</v>
      </c>
      <c r="Q2193" t="b">
        <v>1</v>
      </c>
      <c r="R2193" s="1" t="s">
        <v>32</v>
      </c>
      <c r="S2193" s="1" t="s">
        <v>49</v>
      </c>
      <c r="T2193">
        <v>2</v>
      </c>
      <c r="U2193" s="1" t="s">
        <v>45</v>
      </c>
      <c r="V2193" s="1" t="s">
        <v>59</v>
      </c>
      <c r="W2193" s="1" t="str">
        <f>IF(OR(MasterData[[#This Row],[Event]]="Christmas Market", MasterData[[#This Row],[Event]]="Christmas"), "Christmas Sale", "Non-Christmas Sale")</f>
        <v>Non-Christmas Sale</v>
      </c>
      <c r="X2193" t="b">
        <v>0</v>
      </c>
      <c r="Y2193">
        <v>3</v>
      </c>
      <c r="Z2193">
        <v>80.69</v>
      </c>
      <c r="AA2193">
        <v>80.69</v>
      </c>
      <c r="AB2193">
        <v>8.07</v>
      </c>
      <c r="AC2193" t="str">
        <f>IF(MasterData[[#This Row],[Discount Amount]]&gt;0, "Promotional sale", "Non-Promotional Sales")</f>
        <v>Promotional sale</v>
      </c>
    </row>
    <row r="2194" spans="1:29" x14ac:dyDescent="0.25">
      <c r="A2194">
        <v>2193</v>
      </c>
      <c r="B2194" s="1" t="s">
        <v>342</v>
      </c>
      <c r="C2194" s="2">
        <v>0.54383101851851845</v>
      </c>
      <c r="D2194">
        <v>471</v>
      </c>
      <c r="E2194">
        <v>50</v>
      </c>
      <c r="F2194" s="1" t="s">
        <v>61</v>
      </c>
      <c r="G2194" s="1" t="s">
        <v>29</v>
      </c>
      <c r="H2194">
        <v>51.253799999999998</v>
      </c>
      <c r="I2194">
        <v>-85.3232</v>
      </c>
      <c r="J2194">
        <v>72</v>
      </c>
      <c r="K2194" t="b">
        <v>0</v>
      </c>
      <c r="L2194">
        <v>422</v>
      </c>
      <c r="M2194" s="1" t="s">
        <v>39</v>
      </c>
      <c r="N2194" s="1" t="s">
        <v>40</v>
      </c>
      <c r="O2194">
        <v>5</v>
      </c>
      <c r="P2194" t="b">
        <v>0</v>
      </c>
      <c r="Q2194" t="b">
        <v>1</v>
      </c>
      <c r="R2194" s="1" t="s">
        <v>41</v>
      </c>
      <c r="S2194" s="1" t="s">
        <v>49</v>
      </c>
      <c r="T2194">
        <v>4</v>
      </c>
      <c r="U2194" s="1" t="s">
        <v>34</v>
      </c>
      <c r="V2194" s="1" t="s">
        <v>59</v>
      </c>
      <c r="W2194" s="1" t="str">
        <f>IF(OR(MasterData[[#This Row],[Event]]="Christmas Market", MasterData[[#This Row],[Event]]="Christmas"), "Christmas Sale", "Non-Christmas Sale")</f>
        <v>Non-Christmas Sale</v>
      </c>
      <c r="X2194" t="b">
        <v>1</v>
      </c>
      <c r="Y2194">
        <v>2</v>
      </c>
      <c r="Z2194">
        <v>43.52</v>
      </c>
      <c r="AA2194">
        <v>217.62</v>
      </c>
      <c r="AB2194">
        <v>21.76</v>
      </c>
      <c r="AC2194" t="str">
        <f>IF(MasterData[[#This Row],[Discount Amount]]&gt;0, "Promotional sale", "Non-Promotional Sales")</f>
        <v>Promotional sale</v>
      </c>
    </row>
    <row r="2195" spans="1:29" x14ac:dyDescent="0.25">
      <c r="A2195">
        <v>2194</v>
      </c>
      <c r="B2195" s="1" t="s">
        <v>280</v>
      </c>
      <c r="C2195" s="2">
        <v>0.43798611111111119</v>
      </c>
      <c r="D2195">
        <v>378</v>
      </c>
      <c r="E2195">
        <v>64</v>
      </c>
      <c r="F2195" s="1" t="s">
        <v>28</v>
      </c>
      <c r="G2195" s="1" t="s">
        <v>77</v>
      </c>
      <c r="H2195">
        <v>64.282300000000006</v>
      </c>
      <c r="I2195">
        <v>-135</v>
      </c>
      <c r="J2195">
        <v>83</v>
      </c>
      <c r="K2195" t="b">
        <v>0</v>
      </c>
      <c r="L2195">
        <v>362</v>
      </c>
      <c r="M2195" s="1" t="s">
        <v>30</v>
      </c>
      <c r="N2195" s="1" t="s">
        <v>31</v>
      </c>
      <c r="O2195">
        <v>4</v>
      </c>
      <c r="P2195" t="b">
        <v>0</v>
      </c>
      <c r="Q2195" t="b">
        <v>1</v>
      </c>
      <c r="R2195" s="1" t="s">
        <v>41</v>
      </c>
      <c r="S2195" s="1" t="s">
        <v>33</v>
      </c>
      <c r="T2195">
        <v>3</v>
      </c>
      <c r="U2195" s="1" t="s">
        <v>42</v>
      </c>
      <c r="V2195" s="1" t="s">
        <v>59</v>
      </c>
      <c r="W2195" s="1" t="str">
        <f>IF(OR(MasterData[[#This Row],[Event]]="Christmas Market", MasterData[[#This Row],[Event]]="Christmas"), "Christmas Sale", "Non-Christmas Sale")</f>
        <v>Non-Christmas Sale</v>
      </c>
      <c r="X2195" t="b">
        <v>0</v>
      </c>
      <c r="Y2195">
        <v>5</v>
      </c>
      <c r="Z2195">
        <v>34.74</v>
      </c>
      <c r="AA2195">
        <v>138.97</v>
      </c>
      <c r="AB2195">
        <v>13.9</v>
      </c>
      <c r="AC2195" t="str">
        <f>IF(MasterData[[#This Row],[Discount Amount]]&gt;0, "Promotional sale", "Non-Promotional Sales")</f>
        <v>Promotional sale</v>
      </c>
    </row>
    <row r="2196" spans="1:29" x14ac:dyDescent="0.25">
      <c r="A2196">
        <v>2195</v>
      </c>
      <c r="B2196" s="1" t="s">
        <v>421</v>
      </c>
      <c r="C2196" s="2">
        <v>0.41938657407407409</v>
      </c>
      <c r="D2196">
        <v>250</v>
      </c>
      <c r="E2196">
        <v>29</v>
      </c>
      <c r="F2196" s="1" t="s">
        <v>28</v>
      </c>
      <c r="G2196" s="1" t="s">
        <v>62</v>
      </c>
      <c r="H2196">
        <v>46.565300000000001</v>
      </c>
      <c r="I2196">
        <v>-66.4619</v>
      </c>
      <c r="J2196">
        <v>70</v>
      </c>
      <c r="K2196" t="b">
        <v>1</v>
      </c>
      <c r="L2196">
        <v>237</v>
      </c>
      <c r="M2196" s="1" t="s">
        <v>30</v>
      </c>
      <c r="N2196" s="1" t="s">
        <v>31</v>
      </c>
      <c r="O2196">
        <v>2</v>
      </c>
      <c r="P2196" t="b">
        <v>0</v>
      </c>
      <c r="Q2196" t="b">
        <v>0</v>
      </c>
      <c r="R2196" s="1" t="s">
        <v>52</v>
      </c>
      <c r="S2196" s="1" t="s">
        <v>33</v>
      </c>
      <c r="T2196">
        <v>1</v>
      </c>
      <c r="U2196" s="1" t="s">
        <v>45</v>
      </c>
      <c r="V2196" s="1" t="s">
        <v>46</v>
      </c>
      <c r="W2196" s="1" t="str">
        <f>IF(OR(MasterData[[#This Row],[Event]]="Christmas Market", MasterData[[#This Row],[Event]]="Christmas"), "Christmas Sale", "Non-Christmas Sale")</f>
        <v>Christmas Sale</v>
      </c>
      <c r="X2196" t="b">
        <v>1</v>
      </c>
      <c r="Y2196">
        <v>3</v>
      </c>
      <c r="Z2196">
        <v>15.91</v>
      </c>
      <c r="AA2196">
        <v>31.82</v>
      </c>
      <c r="AB2196">
        <v>0</v>
      </c>
      <c r="AC2196" t="str">
        <f>IF(MasterData[[#This Row],[Discount Amount]]&gt;0, "Promotional sale", "Non-Promotional Sales")</f>
        <v>Non-Promotional Sales</v>
      </c>
    </row>
    <row r="2197" spans="1:29" x14ac:dyDescent="0.25">
      <c r="A2197">
        <v>2196</v>
      </c>
      <c r="B2197" s="1" t="s">
        <v>116</v>
      </c>
      <c r="C2197" s="2">
        <v>0.2386921296296296</v>
      </c>
      <c r="D2197">
        <v>474</v>
      </c>
      <c r="E2197">
        <v>28</v>
      </c>
      <c r="F2197" s="1" t="s">
        <v>37</v>
      </c>
      <c r="G2197" s="1" t="s">
        <v>48</v>
      </c>
      <c r="H2197">
        <v>53.933300000000003</v>
      </c>
      <c r="I2197">
        <v>-116.5765</v>
      </c>
      <c r="J2197">
        <v>21</v>
      </c>
      <c r="K2197" t="b">
        <v>1</v>
      </c>
      <c r="L2197">
        <v>671</v>
      </c>
      <c r="M2197" s="1" t="s">
        <v>74</v>
      </c>
      <c r="N2197" s="1" t="s">
        <v>75</v>
      </c>
      <c r="O2197">
        <v>2</v>
      </c>
      <c r="P2197" t="b">
        <v>0</v>
      </c>
      <c r="Q2197" t="b">
        <v>1</v>
      </c>
      <c r="R2197" s="1" t="s">
        <v>41</v>
      </c>
      <c r="S2197" s="1" t="s">
        <v>58</v>
      </c>
      <c r="T2197">
        <v>3</v>
      </c>
      <c r="U2197" s="1" t="s">
        <v>34</v>
      </c>
      <c r="V2197" s="1" t="s">
        <v>59</v>
      </c>
      <c r="W2197" s="1" t="str">
        <f>IF(OR(MasterData[[#This Row],[Event]]="Christmas Market", MasterData[[#This Row],[Event]]="Christmas"), "Christmas Sale", "Non-Christmas Sale")</f>
        <v>Non-Christmas Sale</v>
      </c>
      <c r="X2197" t="b">
        <v>1</v>
      </c>
      <c r="Y2197">
        <v>4</v>
      </c>
      <c r="Z2197">
        <v>97.09</v>
      </c>
      <c r="AA2197">
        <v>194.18</v>
      </c>
      <c r="AB2197">
        <v>19.420000000000002</v>
      </c>
      <c r="AC2197" t="str">
        <f>IF(MasterData[[#This Row],[Discount Amount]]&gt;0, "Promotional sale", "Non-Promotional Sales")</f>
        <v>Promotional sale</v>
      </c>
    </row>
    <row r="2198" spans="1:29" x14ac:dyDescent="0.25">
      <c r="A2198">
        <v>2197</v>
      </c>
      <c r="B2198" s="1" t="s">
        <v>428</v>
      </c>
      <c r="C2198" s="2">
        <v>0.8249305555555555</v>
      </c>
      <c r="D2198">
        <v>28</v>
      </c>
      <c r="E2198">
        <v>48</v>
      </c>
      <c r="F2198" s="1" t="s">
        <v>28</v>
      </c>
      <c r="G2198" s="1" t="s">
        <v>70</v>
      </c>
      <c r="H2198">
        <v>54.273099999999999</v>
      </c>
      <c r="I2198">
        <v>-61.738799999999998</v>
      </c>
      <c r="J2198">
        <v>20</v>
      </c>
      <c r="K2198" t="b">
        <v>1</v>
      </c>
      <c r="L2198">
        <v>34</v>
      </c>
      <c r="M2198" s="1" t="s">
        <v>39</v>
      </c>
      <c r="N2198" s="1" t="s">
        <v>40</v>
      </c>
      <c r="O2198">
        <v>4</v>
      </c>
      <c r="P2198" t="b">
        <v>1</v>
      </c>
      <c r="Q2198" t="b">
        <v>0</v>
      </c>
      <c r="R2198" s="1" t="s">
        <v>32</v>
      </c>
      <c r="S2198" s="1" t="s">
        <v>58</v>
      </c>
      <c r="T2198">
        <v>5</v>
      </c>
      <c r="U2198" s="1" t="s">
        <v>45</v>
      </c>
      <c r="V2198" s="1" t="s">
        <v>46</v>
      </c>
      <c r="W2198" s="1" t="str">
        <f>IF(OR(MasterData[[#This Row],[Event]]="Christmas Market", MasterData[[#This Row],[Event]]="Christmas"), "Christmas Sale", "Non-Christmas Sale")</f>
        <v>Christmas Sale</v>
      </c>
      <c r="X2198" t="b">
        <v>1</v>
      </c>
      <c r="Y2198">
        <v>1</v>
      </c>
      <c r="Z2198">
        <v>77.53</v>
      </c>
      <c r="AA2198">
        <v>310.12</v>
      </c>
      <c r="AB2198">
        <v>0</v>
      </c>
      <c r="AC2198" t="str">
        <f>IF(MasterData[[#This Row],[Discount Amount]]&gt;0, "Promotional sale", "Non-Promotional Sales")</f>
        <v>Non-Promotional Sales</v>
      </c>
    </row>
    <row r="2199" spans="1:29" x14ac:dyDescent="0.25">
      <c r="A2199">
        <v>2198</v>
      </c>
      <c r="B2199" s="1" t="s">
        <v>169</v>
      </c>
      <c r="C2199" s="2">
        <v>0.44650462962962956</v>
      </c>
      <c r="D2199">
        <v>26</v>
      </c>
      <c r="E2199">
        <v>19</v>
      </c>
      <c r="F2199" s="1" t="s">
        <v>37</v>
      </c>
      <c r="G2199" s="1" t="s">
        <v>68</v>
      </c>
      <c r="H2199">
        <v>46.318800000000003</v>
      </c>
      <c r="I2199">
        <v>-63.146099999999997</v>
      </c>
      <c r="J2199">
        <v>64</v>
      </c>
      <c r="K2199" t="b">
        <v>1</v>
      </c>
      <c r="L2199">
        <v>445</v>
      </c>
      <c r="M2199" s="1" t="s">
        <v>63</v>
      </c>
      <c r="N2199" s="1" t="s">
        <v>64</v>
      </c>
      <c r="O2199">
        <v>4</v>
      </c>
      <c r="P2199" t="b">
        <v>0</v>
      </c>
      <c r="Q2199" t="b">
        <v>0</v>
      </c>
      <c r="R2199" s="1" t="s">
        <v>52</v>
      </c>
      <c r="S2199" s="1" t="s">
        <v>58</v>
      </c>
      <c r="T2199">
        <v>1</v>
      </c>
      <c r="U2199" s="1" t="s">
        <v>45</v>
      </c>
      <c r="V2199" s="1" t="s">
        <v>59</v>
      </c>
      <c r="W2199" s="1" t="str">
        <f>IF(OR(MasterData[[#This Row],[Event]]="Christmas Market", MasterData[[#This Row],[Event]]="Christmas"), "Christmas Sale", "Non-Christmas Sale")</f>
        <v>Non-Christmas Sale</v>
      </c>
      <c r="X2199" t="b">
        <v>0</v>
      </c>
      <c r="Y2199">
        <v>3</v>
      </c>
      <c r="Z2199">
        <v>91.07</v>
      </c>
      <c r="AA2199">
        <v>364.3</v>
      </c>
      <c r="AB2199">
        <v>36.43</v>
      </c>
      <c r="AC2199" t="str">
        <f>IF(MasterData[[#This Row],[Discount Amount]]&gt;0, "Promotional sale", "Non-Promotional Sales")</f>
        <v>Promotional sale</v>
      </c>
    </row>
    <row r="2200" spans="1:29" x14ac:dyDescent="0.25">
      <c r="A2200">
        <v>2199</v>
      </c>
      <c r="B2200" s="1" t="s">
        <v>227</v>
      </c>
      <c r="C2200" s="2">
        <v>0.88422453703703696</v>
      </c>
      <c r="D2200">
        <v>64</v>
      </c>
      <c r="E2200">
        <v>53</v>
      </c>
      <c r="F2200" s="1" t="s">
        <v>37</v>
      </c>
      <c r="G2200" s="1" t="s">
        <v>79</v>
      </c>
      <c r="H2200">
        <v>63.588799999999999</v>
      </c>
      <c r="I2200">
        <v>-115.5069</v>
      </c>
      <c r="J2200">
        <v>72</v>
      </c>
      <c r="K2200" t="b">
        <v>0</v>
      </c>
      <c r="L2200">
        <v>990</v>
      </c>
      <c r="M2200" s="1" t="s">
        <v>30</v>
      </c>
      <c r="N2200" s="1" t="s">
        <v>31</v>
      </c>
      <c r="O2200">
        <v>3</v>
      </c>
      <c r="P2200" t="b">
        <v>0</v>
      </c>
      <c r="Q2200" t="b">
        <v>1</v>
      </c>
      <c r="R2200" s="1" t="s">
        <v>52</v>
      </c>
      <c r="S2200" s="1" t="s">
        <v>58</v>
      </c>
      <c r="T2200">
        <v>3</v>
      </c>
      <c r="U2200" s="1" t="s">
        <v>42</v>
      </c>
      <c r="V2200" s="1" t="s">
        <v>35</v>
      </c>
      <c r="W2200" s="1" t="str">
        <f>IF(OR(MasterData[[#This Row],[Event]]="Christmas Market", MasterData[[#This Row],[Event]]="Christmas"), "Christmas Sale", "Non-Christmas Sale")</f>
        <v>Non-Christmas Sale</v>
      </c>
      <c r="X2200" t="b">
        <v>0</v>
      </c>
      <c r="Y2200">
        <v>2</v>
      </c>
      <c r="Z2200">
        <v>95.34</v>
      </c>
      <c r="AA2200">
        <v>286.02999999999997</v>
      </c>
      <c r="AB2200">
        <v>0</v>
      </c>
      <c r="AC2200" t="str">
        <f>IF(MasterData[[#This Row],[Discount Amount]]&gt;0, "Promotional sale", "Non-Promotional Sales")</f>
        <v>Non-Promotional Sales</v>
      </c>
    </row>
    <row r="2201" spans="1:29" x14ac:dyDescent="0.25">
      <c r="A2201">
        <v>2200</v>
      </c>
      <c r="B2201" s="1" t="s">
        <v>227</v>
      </c>
      <c r="C2201" s="2">
        <v>0.33422453703703714</v>
      </c>
      <c r="D2201">
        <v>23</v>
      </c>
      <c r="E2201">
        <v>30</v>
      </c>
      <c r="F2201" s="1" t="s">
        <v>37</v>
      </c>
      <c r="G2201" s="1" t="s">
        <v>38</v>
      </c>
      <c r="H2201">
        <v>53.726700000000001</v>
      </c>
      <c r="I2201">
        <v>-127.6476</v>
      </c>
      <c r="J2201">
        <v>36</v>
      </c>
      <c r="K2201" t="b">
        <v>0</v>
      </c>
      <c r="L2201">
        <v>620</v>
      </c>
      <c r="M2201" s="1" t="s">
        <v>74</v>
      </c>
      <c r="N2201" s="1" t="s">
        <v>75</v>
      </c>
      <c r="O2201">
        <v>4</v>
      </c>
      <c r="P2201" t="b">
        <v>1</v>
      </c>
      <c r="Q2201" t="b">
        <v>0</v>
      </c>
      <c r="R2201" s="1" t="s">
        <v>52</v>
      </c>
      <c r="S2201" s="1" t="s">
        <v>33</v>
      </c>
      <c r="T2201">
        <v>3</v>
      </c>
      <c r="U2201" s="1" t="s">
        <v>45</v>
      </c>
      <c r="V2201" s="1" t="s">
        <v>46</v>
      </c>
      <c r="W2201" s="1" t="str">
        <f>IF(OR(MasterData[[#This Row],[Event]]="Christmas Market", MasterData[[#This Row],[Event]]="Christmas"), "Christmas Sale", "Non-Christmas Sale")</f>
        <v>Christmas Sale</v>
      </c>
      <c r="X2201" t="b">
        <v>1</v>
      </c>
      <c r="Y2201">
        <v>4</v>
      </c>
      <c r="Z2201">
        <v>19.920000000000002</v>
      </c>
      <c r="AA2201">
        <v>79.66</v>
      </c>
      <c r="AB2201">
        <v>0</v>
      </c>
      <c r="AC2201" t="str">
        <f>IF(MasterData[[#This Row],[Discount Amount]]&gt;0, "Promotional sale", "Non-Promotional Sales")</f>
        <v>Non-Promotional Sales</v>
      </c>
    </row>
    <row r="2202" spans="1:29" x14ac:dyDescent="0.25">
      <c r="A2202">
        <v>2201</v>
      </c>
      <c r="B2202" s="1" t="s">
        <v>385</v>
      </c>
      <c r="C2202" s="2">
        <v>0.44409722222222214</v>
      </c>
      <c r="D2202">
        <v>103</v>
      </c>
      <c r="E2202">
        <v>70</v>
      </c>
      <c r="F2202" s="1" t="s">
        <v>37</v>
      </c>
      <c r="G2202" s="1" t="s">
        <v>38</v>
      </c>
      <c r="H2202">
        <v>53.726700000000001</v>
      </c>
      <c r="I2202">
        <v>-127.6476</v>
      </c>
      <c r="J2202">
        <v>57</v>
      </c>
      <c r="K2202" t="b">
        <v>0</v>
      </c>
      <c r="L2202">
        <v>931</v>
      </c>
      <c r="M2202" s="1" t="s">
        <v>74</v>
      </c>
      <c r="N2202" s="1" t="s">
        <v>75</v>
      </c>
      <c r="O2202">
        <v>4</v>
      </c>
      <c r="P2202" t="b">
        <v>0</v>
      </c>
      <c r="Q2202" t="b">
        <v>0</v>
      </c>
      <c r="R2202" s="1" t="s">
        <v>52</v>
      </c>
      <c r="S2202" s="1" t="s">
        <v>53</v>
      </c>
      <c r="T2202">
        <v>4</v>
      </c>
      <c r="U2202" s="1" t="s">
        <v>45</v>
      </c>
      <c r="V2202" s="1" t="s">
        <v>59</v>
      </c>
      <c r="W2202" s="1" t="str">
        <f>IF(OR(MasterData[[#This Row],[Event]]="Christmas Market", MasterData[[#This Row],[Event]]="Christmas"), "Christmas Sale", "Non-Christmas Sale")</f>
        <v>Non-Christmas Sale</v>
      </c>
      <c r="X2202" t="b">
        <v>1</v>
      </c>
      <c r="Y2202">
        <v>3</v>
      </c>
      <c r="Z2202">
        <v>11.73</v>
      </c>
      <c r="AA2202">
        <v>46.92</v>
      </c>
      <c r="AB2202">
        <v>4.6900000000000004</v>
      </c>
      <c r="AC2202" t="str">
        <f>IF(MasterData[[#This Row],[Discount Amount]]&gt;0, "Promotional sale", "Non-Promotional Sales")</f>
        <v>Promotional sale</v>
      </c>
    </row>
    <row r="2203" spans="1:29" x14ac:dyDescent="0.25">
      <c r="A2203">
        <v>2202</v>
      </c>
      <c r="B2203" s="1" t="s">
        <v>305</v>
      </c>
      <c r="C2203" s="2">
        <v>0.84042824074074085</v>
      </c>
      <c r="D2203">
        <v>474</v>
      </c>
      <c r="E2203">
        <v>69</v>
      </c>
      <c r="F2203" s="1" t="s">
        <v>37</v>
      </c>
      <c r="G2203" s="1" t="s">
        <v>29</v>
      </c>
      <c r="H2203">
        <v>51.253799999999998</v>
      </c>
      <c r="I2203">
        <v>-85.3232</v>
      </c>
      <c r="J2203">
        <v>65</v>
      </c>
      <c r="K2203" t="b">
        <v>1</v>
      </c>
      <c r="L2203">
        <v>203</v>
      </c>
      <c r="M2203" s="1" t="s">
        <v>39</v>
      </c>
      <c r="N2203" s="1" t="s">
        <v>40</v>
      </c>
      <c r="O2203">
        <v>5</v>
      </c>
      <c r="P2203" t="b">
        <v>1</v>
      </c>
      <c r="Q2203" t="b">
        <v>1</v>
      </c>
      <c r="R2203" s="1" t="s">
        <v>52</v>
      </c>
      <c r="S2203" s="1" t="s">
        <v>33</v>
      </c>
      <c r="T2203">
        <v>1</v>
      </c>
      <c r="U2203" s="1" t="s">
        <v>45</v>
      </c>
      <c r="V2203" s="1" t="s">
        <v>35</v>
      </c>
      <c r="W2203" s="1" t="str">
        <f>IF(OR(MasterData[[#This Row],[Event]]="Christmas Market", MasterData[[#This Row],[Event]]="Christmas"), "Christmas Sale", "Non-Christmas Sale")</f>
        <v>Non-Christmas Sale</v>
      </c>
      <c r="X2203" t="b">
        <v>0</v>
      </c>
      <c r="Y2203">
        <v>5</v>
      </c>
      <c r="Z2203">
        <v>78.41</v>
      </c>
      <c r="AA2203">
        <v>392.03</v>
      </c>
      <c r="AB2203">
        <v>0</v>
      </c>
      <c r="AC2203" t="str">
        <f>IF(MasterData[[#This Row],[Discount Amount]]&gt;0, "Promotional sale", "Non-Promotional Sales")</f>
        <v>Non-Promotional Sales</v>
      </c>
    </row>
    <row r="2204" spans="1:29" x14ac:dyDescent="0.25">
      <c r="A2204">
        <v>2203</v>
      </c>
      <c r="B2204" s="1" t="s">
        <v>330</v>
      </c>
      <c r="C2204" s="2">
        <v>0.53083333333333327</v>
      </c>
      <c r="D2204">
        <v>303</v>
      </c>
      <c r="E2204">
        <v>32</v>
      </c>
      <c r="F2204" s="1" t="s">
        <v>28</v>
      </c>
      <c r="G2204" s="1" t="s">
        <v>62</v>
      </c>
      <c r="H2204">
        <v>46.565300000000001</v>
      </c>
      <c r="I2204">
        <v>-66.4619</v>
      </c>
      <c r="J2204">
        <v>49</v>
      </c>
      <c r="K2204" t="b">
        <v>0</v>
      </c>
      <c r="L2204">
        <v>72</v>
      </c>
      <c r="M2204" s="1" t="s">
        <v>30</v>
      </c>
      <c r="N2204" s="1" t="s">
        <v>31</v>
      </c>
      <c r="O2204">
        <v>5</v>
      </c>
      <c r="P2204" t="b">
        <v>1</v>
      </c>
      <c r="Q2204" t="b">
        <v>1</v>
      </c>
      <c r="R2204" s="1" t="s">
        <v>52</v>
      </c>
      <c r="S2204" s="1" t="s">
        <v>33</v>
      </c>
      <c r="T2204">
        <v>3</v>
      </c>
      <c r="U2204" s="1" t="s">
        <v>34</v>
      </c>
      <c r="V2204" s="1" t="s">
        <v>59</v>
      </c>
      <c r="W2204" s="1" t="str">
        <f>IF(OR(MasterData[[#This Row],[Event]]="Christmas Market", MasterData[[#This Row],[Event]]="Christmas"), "Christmas Sale", "Non-Christmas Sale")</f>
        <v>Non-Christmas Sale</v>
      </c>
      <c r="X2204" t="b">
        <v>0</v>
      </c>
      <c r="Y2204">
        <v>1</v>
      </c>
      <c r="Z2204">
        <v>55.06</v>
      </c>
      <c r="AA2204">
        <v>275.29000000000002</v>
      </c>
      <c r="AB2204">
        <v>27.53</v>
      </c>
      <c r="AC2204" t="str">
        <f>IF(MasterData[[#This Row],[Discount Amount]]&gt;0, "Promotional sale", "Non-Promotional Sales")</f>
        <v>Promotional sale</v>
      </c>
    </row>
    <row r="2205" spans="1:29" x14ac:dyDescent="0.25">
      <c r="A2205">
        <v>2204</v>
      </c>
      <c r="B2205" s="1" t="s">
        <v>230</v>
      </c>
      <c r="C2205" s="2">
        <v>0.83074074074074078</v>
      </c>
      <c r="D2205">
        <v>411</v>
      </c>
      <c r="E2205">
        <v>25</v>
      </c>
      <c r="F2205" s="1" t="s">
        <v>61</v>
      </c>
      <c r="G2205" s="1" t="s">
        <v>48</v>
      </c>
      <c r="H2205">
        <v>53.933300000000003</v>
      </c>
      <c r="I2205">
        <v>-116.5765</v>
      </c>
      <c r="J2205">
        <v>44</v>
      </c>
      <c r="K2205" t="b">
        <v>1</v>
      </c>
      <c r="L2205">
        <v>646</v>
      </c>
      <c r="M2205" s="1" t="s">
        <v>56</v>
      </c>
      <c r="N2205" s="1" t="s">
        <v>57</v>
      </c>
      <c r="O2205">
        <v>4</v>
      </c>
      <c r="P2205" t="b">
        <v>1</v>
      </c>
      <c r="Q2205" t="b">
        <v>1</v>
      </c>
      <c r="R2205" s="1" t="s">
        <v>32</v>
      </c>
      <c r="S2205" s="1" t="s">
        <v>53</v>
      </c>
      <c r="T2205">
        <v>1</v>
      </c>
      <c r="U2205" s="1" t="s">
        <v>42</v>
      </c>
      <c r="V2205" s="1" t="s">
        <v>46</v>
      </c>
      <c r="W2205" s="1" t="str">
        <f>IF(OR(MasterData[[#This Row],[Event]]="Christmas Market", MasterData[[#This Row],[Event]]="Christmas"), "Christmas Sale", "Non-Christmas Sale")</f>
        <v>Christmas Sale</v>
      </c>
      <c r="X2205" t="b">
        <v>0</v>
      </c>
      <c r="Y2205">
        <v>3</v>
      </c>
      <c r="Z2205">
        <v>38.36</v>
      </c>
      <c r="AA2205">
        <v>153.44</v>
      </c>
      <c r="AB2205">
        <v>0</v>
      </c>
      <c r="AC2205" t="str">
        <f>IF(MasterData[[#This Row],[Discount Amount]]&gt;0, "Promotional sale", "Non-Promotional Sales")</f>
        <v>Non-Promotional Sales</v>
      </c>
    </row>
    <row r="2206" spans="1:29" x14ac:dyDescent="0.25">
      <c r="A2206">
        <v>2205</v>
      </c>
      <c r="B2206" s="1" t="s">
        <v>276</v>
      </c>
      <c r="C2206" s="2">
        <v>0.72817129629629629</v>
      </c>
      <c r="D2206">
        <v>57</v>
      </c>
      <c r="E2206">
        <v>50</v>
      </c>
      <c r="F2206" s="1" t="s">
        <v>37</v>
      </c>
      <c r="G2206" s="1" t="s">
        <v>55</v>
      </c>
      <c r="H2206">
        <v>52.939900000000002</v>
      </c>
      <c r="I2206">
        <v>-106.4509</v>
      </c>
      <c r="J2206">
        <v>84</v>
      </c>
      <c r="K2206" t="b">
        <v>0</v>
      </c>
      <c r="L2206">
        <v>571</v>
      </c>
      <c r="M2206" s="1" t="s">
        <v>63</v>
      </c>
      <c r="N2206" s="1" t="s">
        <v>64</v>
      </c>
      <c r="O2206">
        <v>4</v>
      </c>
      <c r="P2206" t="b">
        <v>1</v>
      </c>
      <c r="Q2206" t="b">
        <v>0</v>
      </c>
      <c r="R2206" s="1" t="s">
        <v>32</v>
      </c>
      <c r="S2206" s="1" t="s">
        <v>53</v>
      </c>
      <c r="T2206">
        <v>2</v>
      </c>
      <c r="U2206" s="1" t="s">
        <v>34</v>
      </c>
      <c r="V2206" s="1" t="s">
        <v>35</v>
      </c>
      <c r="W2206" s="1" t="str">
        <f>IF(OR(MasterData[[#This Row],[Event]]="Christmas Market", MasterData[[#This Row],[Event]]="Christmas"), "Christmas Sale", "Non-Christmas Sale")</f>
        <v>Non-Christmas Sale</v>
      </c>
      <c r="X2206" t="b">
        <v>0</v>
      </c>
      <c r="Y2206">
        <v>1</v>
      </c>
      <c r="Z2206">
        <v>99.01</v>
      </c>
      <c r="AA2206">
        <v>396.05</v>
      </c>
      <c r="AB2206">
        <v>0</v>
      </c>
      <c r="AC2206" t="str">
        <f>IF(MasterData[[#This Row],[Discount Amount]]&gt;0, "Promotional sale", "Non-Promotional Sales")</f>
        <v>Non-Promotional Sales</v>
      </c>
    </row>
    <row r="2207" spans="1:29" x14ac:dyDescent="0.25">
      <c r="A2207">
        <v>2206</v>
      </c>
      <c r="B2207" s="1" t="s">
        <v>90</v>
      </c>
      <c r="C2207" s="2">
        <v>0.43116898148148142</v>
      </c>
      <c r="D2207">
        <v>435</v>
      </c>
      <c r="E2207">
        <v>66</v>
      </c>
      <c r="F2207" s="1" t="s">
        <v>28</v>
      </c>
      <c r="G2207" s="1" t="s">
        <v>29</v>
      </c>
      <c r="H2207">
        <v>51.253799999999998</v>
      </c>
      <c r="I2207">
        <v>-85.3232</v>
      </c>
      <c r="J2207">
        <v>21</v>
      </c>
      <c r="K2207" t="b">
        <v>1</v>
      </c>
      <c r="L2207">
        <v>112</v>
      </c>
      <c r="M2207" s="1" t="s">
        <v>39</v>
      </c>
      <c r="N2207" s="1" t="s">
        <v>40</v>
      </c>
      <c r="O2207">
        <v>5</v>
      </c>
      <c r="P2207" t="b">
        <v>1</v>
      </c>
      <c r="Q2207" t="b">
        <v>1</v>
      </c>
      <c r="R2207" s="1" t="s">
        <v>52</v>
      </c>
      <c r="S2207" s="1" t="s">
        <v>33</v>
      </c>
      <c r="T2207">
        <v>3</v>
      </c>
      <c r="U2207" s="1" t="s">
        <v>45</v>
      </c>
      <c r="V2207" s="1" t="s">
        <v>35</v>
      </c>
      <c r="W2207" s="1" t="str">
        <f>IF(OR(MasterData[[#This Row],[Event]]="Christmas Market", MasterData[[#This Row],[Event]]="Christmas"), "Christmas Sale", "Non-Christmas Sale")</f>
        <v>Non-Christmas Sale</v>
      </c>
      <c r="X2207" t="b">
        <v>1</v>
      </c>
      <c r="Y2207">
        <v>1</v>
      </c>
      <c r="Z2207">
        <v>55.02</v>
      </c>
      <c r="AA2207">
        <v>275.10000000000002</v>
      </c>
      <c r="AB2207">
        <v>0</v>
      </c>
      <c r="AC2207" t="str">
        <f>IF(MasterData[[#This Row],[Discount Amount]]&gt;0, "Promotional sale", "Non-Promotional Sales")</f>
        <v>Non-Promotional Sales</v>
      </c>
    </row>
    <row r="2208" spans="1:29" x14ac:dyDescent="0.25">
      <c r="A2208">
        <v>2207</v>
      </c>
      <c r="B2208" s="1" t="s">
        <v>305</v>
      </c>
      <c r="C2208" s="2">
        <v>6.6909722222222134E-2</v>
      </c>
      <c r="D2208">
        <v>343</v>
      </c>
      <c r="E2208">
        <v>42</v>
      </c>
      <c r="F2208" s="1" t="s">
        <v>37</v>
      </c>
      <c r="G2208" s="1" t="s">
        <v>77</v>
      </c>
      <c r="H2208">
        <v>64.282300000000006</v>
      </c>
      <c r="I2208">
        <v>-135</v>
      </c>
      <c r="J2208">
        <v>29</v>
      </c>
      <c r="K2208" t="b">
        <v>1</v>
      </c>
      <c r="L2208">
        <v>524</v>
      </c>
      <c r="M2208" s="1" t="s">
        <v>30</v>
      </c>
      <c r="N2208" s="1" t="s">
        <v>31</v>
      </c>
      <c r="O2208">
        <v>4</v>
      </c>
      <c r="P2208" t="b">
        <v>1</v>
      </c>
      <c r="Q2208" t="b">
        <v>1</v>
      </c>
      <c r="R2208" s="1" t="s">
        <v>52</v>
      </c>
      <c r="S2208" s="1" t="s">
        <v>58</v>
      </c>
      <c r="T2208">
        <v>2</v>
      </c>
      <c r="U2208" s="1" t="s">
        <v>45</v>
      </c>
      <c r="V2208" s="1" t="s">
        <v>46</v>
      </c>
      <c r="W2208" s="1" t="str">
        <f>IF(OR(MasterData[[#This Row],[Event]]="Christmas Market", MasterData[[#This Row],[Event]]="Christmas"), "Christmas Sale", "Non-Christmas Sale")</f>
        <v>Christmas Sale</v>
      </c>
      <c r="X2208" t="b">
        <v>1</v>
      </c>
      <c r="Y2208">
        <v>5</v>
      </c>
      <c r="Z2208">
        <v>24.59</v>
      </c>
      <c r="AA2208">
        <v>98.34</v>
      </c>
      <c r="AB2208">
        <v>0</v>
      </c>
      <c r="AC2208" t="str">
        <f>IF(MasterData[[#This Row],[Discount Amount]]&gt;0, "Promotional sale", "Non-Promotional Sales")</f>
        <v>Non-Promotional Sales</v>
      </c>
    </row>
    <row r="2209" spans="1:29" x14ac:dyDescent="0.25">
      <c r="A2209">
        <v>2208</v>
      </c>
      <c r="B2209" s="1" t="s">
        <v>60</v>
      </c>
      <c r="C2209" s="2">
        <v>0.48</v>
      </c>
      <c r="D2209">
        <v>271</v>
      </c>
      <c r="E2209">
        <v>47</v>
      </c>
      <c r="F2209" s="1" t="s">
        <v>61</v>
      </c>
      <c r="G2209" s="1" t="s">
        <v>70</v>
      </c>
      <c r="H2209">
        <v>54.273099999999999</v>
      </c>
      <c r="I2209">
        <v>-61.738799999999998</v>
      </c>
      <c r="J2209">
        <v>29</v>
      </c>
      <c r="K2209" t="b">
        <v>0</v>
      </c>
      <c r="L2209">
        <v>209</v>
      </c>
      <c r="M2209" s="1" t="s">
        <v>39</v>
      </c>
      <c r="N2209" s="1" t="s">
        <v>40</v>
      </c>
      <c r="O2209">
        <v>2</v>
      </c>
      <c r="P2209" t="b">
        <v>0</v>
      </c>
      <c r="Q2209" t="b">
        <v>1</v>
      </c>
      <c r="R2209" s="1" t="s">
        <v>41</v>
      </c>
      <c r="S2209" s="1" t="s">
        <v>53</v>
      </c>
      <c r="T2209">
        <v>4</v>
      </c>
      <c r="U2209" s="1" t="s">
        <v>45</v>
      </c>
      <c r="V2209" s="1" t="s">
        <v>46</v>
      </c>
      <c r="W2209" s="1" t="str">
        <f>IF(OR(MasterData[[#This Row],[Event]]="Christmas Market", MasterData[[#This Row],[Event]]="Christmas"), "Christmas Sale", "Non-Christmas Sale")</f>
        <v>Christmas Sale</v>
      </c>
      <c r="X2209" t="b">
        <v>1</v>
      </c>
      <c r="Y2209">
        <v>4</v>
      </c>
      <c r="Z2209">
        <v>30.85</v>
      </c>
      <c r="AA2209">
        <v>61.7</v>
      </c>
      <c r="AB2209">
        <v>0</v>
      </c>
      <c r="AC2209" t="str">
        <f>IF(MasterData[[#This Row],[Discount Amount]]&gt;0, "Promotional sale", "Non-Promotional Sales")</f>
        <v>Non-Promotional Sales</v>
      </c>
    </row>
    <row r="2210" spans="1:29" x14ac:dyDescent="0.25">
      <c r="A2210">
        <v>2209</v>
      </c>
      <c r="B2210" s="1" t="s">
        <v>327</v>
      </c>
      <c r="C2210" s="2">
        <v>0.39368055555555559</v>
      </c>
      <c r="D2210">
        <v>483</v>
      </c>
      <c r="E2210">
        <v>69</v>
      </c>
      <c r="F2210" s="1" t="s">
        <v>28</v>
      </c>
      <c r="G2210" s="1" t="s">
        <v>48</v>
      </c>
      <c r="H2210">
        <v>53.933300000000003</v>
      </c>
      <c r="I2210">
        <v>-116.5765</v>
      </c>
      <c r="J2210">
        <v>84</v>
      </c>
      <c r="K2210" t="b">
        <v>1</v>
      </c>
      <c r="L2210">
        <v>427</v>
      </c>
      <c r="M2210" s="1" t="s">
        <v>39</v>
      </c>
      <c r="N2210" s="1" t="s">
        <v>40</v>
      </c>
      <c r="O2210">
        <v>2</v>
      </c>
      <c r="P2210" t="b">
        <v>0</v>
      </c>
      <c r="Q2210" t="b">
        <v>1</v>
      </c>
      <c r="R2210" s="1" t="s">
        <v>32</v>
      </c>
      <c r="S2210" s="1" t="s">
        <v>53</v>
      </c>
      <c r="T2210">
        <v>3</v>
      </c>
      <c r="U2210" s="1" t="s">
        <v>45</v>
      </c>
      <c r="V2210" s="1" t="s">
        <v>35</v>
      </c>
      <c r="W2210" s="1" t="str">
        <f>IF(OR(MasterData[[#This Row],[Event]]="Christmas Market", MasterData[[#This Row],[Event]]="Christmas"), "Christmas Sale", "Non-Christmas Sale")</f>
        <v>Non-Christmas Sale</v>
      </c>
      <c r="X2210" t="b">
        <v>0</v>
      </c>
      <c r="Y2210">
        <v>4</v>
      </c>
      <c r="Z2210">
        <v>83.19</v>
      </c>
      <c r="AA2210">
        <v>166.38</v>
      </c>
      <c r="AB2210">
        <v>0</v>
      </c>
      <c r="AC2210" t="str">
        <f>IF(MasterData[[#This Row],[Discount Amount]]&gt;0, "Promotional sale", "Non-Promotional Sales")</f>
        <v>Non-Promotional Sales</v>
      </c>
    </row>
    <row r="2211" spans="1:29" x14ac:dyDescent="0.25">
      <c r="A2211">
        <v>2210</v>
      </c>
      <c r="B2211" s="1" t="s">
        <v>325</v>
      </c>
      <c r="C2211" s="2">
        <v>0.74233796296296295</v>
      </c>
      <c r="D2211">
        <v>440</v>
      </c>
      <c r="E2211">
        <v>41</v>
      </c>
      <c r="F2211" s="1" t="s">
        <v>61</v>
      </c>
      <c r="G2211" s="1" t="s">
        <v>38</v>
      </c>
      <c r="H2211">
        <v>53.726700000000001</v>
      </c>
      <c r="I2211">
        <v>-127.6476</v>
      </c>
      <c r="J2211">
        <v>10</v>
      </c>
      <c r="K2211" t="b">
        <v>1</v>
      </c>
      <c r="L2211">
        <v>528</v>
      </c>
      <c r="M2211" s="1" t="s">
        <v>63</v>
      </c>
      <c r="N2211" s="1" t="s">
        <v>64</v>
      </c>
      <c r="O2211">
        <v>5</v>
      </c>
      <c r="P2211" t="b">
        <v>0</v>
      </c>
      <c r="Q2211" t="b">
        <v>1</v>
      </c>
      <c r="R2211" s="1" t="s">
        <v>32</v>
      </c>
      <c r="S2211" s="1" t="s">
        <v>49</v>
      </c>
      <c r="T2211">
        <v>1</v>
      </c>
      <c r="U2211" s="1" t="s">
        <v>42</v>
      </c>
      <c r="V2211" s="1" t="s">
        <v>35</v>
      </c>
      <c r="W2211" s="1" t="str">
        <f>IF(OR(MasterData[[#This Row],[Event]]="Christmas Market", MasterData[[#This Row],[Event]]="Christmas"), "Christmas Sale", "Non-Christmas Sale")</f>
        <v>Non-Christmas Sale</v>
      </c>
      <c r="X2211" t="b">
        <v>0</v>
      </c>
      <c r="Y2211">
        <v>4</v>
      </c>
      <c r="Z2211">
        <v>59.75</v>
      </c>
      <c r="AA2211">
        <v>298.73</v>
      </c>
      <c r="AB2211">
        <v>0</v>
      </c>
      <c r="AC2211" t="str">
        <f>IF(MasterData[[#This Row],[Discount Amount]]&gt;0, "Promotional sale", "Non-Promotional Sales")</f>
        <v>Non-Promotional Sales</v>
      </c>
    </row>
    <row r="2212" spans="1:29" x14ac:dyDescent="0.25">
      <c r="A2212">
        <v>2211</v>
      </c>
      <c r="B2212" s="1" t="s">
        <v>305</v>
      </c>
      <c r="C2212" s="2">
        <v>3.8958333333333428E-2</v>
      </c>
      <c r="D2212">
        <v>77</v>
      </c>
      <c r="E2212">
        <v>20</v>
      </c>
      <c r="F2212" s="1" t="s">
        <v>61</v>
      </c>
      <c r="G2212" s="1" t="s">
        <v>66</v>
      </c>
      <c r="H2212">
        <v>45.077800000000003</v>
      </c>
      <c r="I2212">
        <v>-63.546700000000001</v>
      </c>
      <c r="J2212">
        <v>75</v>
      </c>
      <c r="K2212" t="b">
        <v>0</v>
      </c>
      <c r="L2212">
        <v>926</v>
      </c>
      <c r="M2212" s="1" t="s">
        <v>30</v>
      </c>
      <c r="N2212" s="1" t="s">
        <v>31</v>
      </c>
      <c r="O2212">
        <v>5</v>
      </c>
      <c r="P2212" t="b">
        <v>0</v>
      </c>
      <c r="Q2212" t="b">
        <v>0</v>
      </c>
      <c r="R2212" s="1" t="s">
        <v>32</v>
      </c>
      <c r="S2212" s="1" t="s">
        <v>49</v>
      </c>
      <c r="T2212">
        <v>3</v>
      </c>
      <c r="U2212" s="1" t="s">
        <v>34</v>
      </c>
      <c r="V2212" s="1" t="s">
        <v>35</v>
      </c>
      <c r="W2212" s="1" t="str">
        <f>IF(OR(MasterData[[#This Row],[Event]]="Christmas Market", MasterData[[#This Row],[Event]]="Christmas"), "Christmas Sale", "Non-Christmas Sale")</f>
        <v>Non-Christmas Sale</v>
      </c>
      <c r="X2212" t="b">
        <v>1</v>
      </c>
      <c r="Y2212">
        <v>4</v>
      </c>
      <c r="Z2212">
        <v>25.1</v>
      </c>
      <c r="AA2212">
        <v>125.52</v>
      </c>
      <c r="AB2212">
        <v>0</v>
      </c>
      <c r="AC2212" t="str">
        <f>IF(MasterData[[#This Row],[Discount Amount]]&gt;0, "Promotional sale", "Non-Promotional Sales")</f>
        <v>Non-Promotional Sales</v>
      </c>
    </row>
    <row r="2213" spans="1:29" x14ac:dyDescent="0.25">
      <c r="A2213">
        <v>2212</v>
      </c>
      <c r="B2213" s="1" t="s">
        <v>340</v>
      </c>
      <c r="C2213" s="2">
        <v>0.154826388888889</v>
      </c>
      <c r="D2213">
        <v>447</v>
      </c>
      <c r="E2213">
        <v>23</v>
      </c>
      <c r="F2213" s="1" t="s">
        <v>37</v>
      </c>
      <c r="G2213" s="1" t="s">
        <v>62</v>
      </c>
      <c r="H2213">
        <v>46.565300000000001</v>
      </c>
      <c r="I2213">
        <v>-66.4619</v>
      </c>
      <c r="J2213">
        <v>55</v>
      </c>
      <c r="K2213" t="b">
        <v>1</v>
      </c>
      <c r="L2213">
        <v>290</v>
      </c>
      <c r="M2213" s="1" t="s">
        <v>56</v>
      </c>
      <c r="N2213" s="1" t="s">
        <v>57</v>
      </c>
      <c r="O2213">
        <v>1</v>
      </c>
      <c r="P2213" t="b">
        <v>0</v>
      </c>
      <c r="Q2213" t="b">
        <v>0</v>
      </c>
      <c r="R2213" s="1" t="s">
        <v>41</v>
      </c>
      <c r="S2213" s="1" t="s">
        <v>58</v>
      </c>
      <c r="T2213">
        <v>5</v>
      </c>
      <c r="U2213" s="1" t="s">
        <v>45</v>
      </c>
      <c r="V2213" s="1" t="s">
        <v>35</v>
      </c>
      <c r="W2213" s="1" t="str">
        <f>IF(OR(MasterData[[#This Row],[Event]]="Christmas Market", MasterData[[#This Row],[Event]]="Christmas"), "Christmas Sale", "Non-Christmas Sale")</f>
        <v>Non-Christmas Sale</v>
      </c>
      <c r="X2213" t="b">
        <v>1</v>
      </c>
      <c r="Y2213">
        <v>3</v>
      </c>
      <c r="Z2213">
        <v>70.87</v>
      </c>
      <c r="AA2213">
        <v>70.87</v>
      </c>
      <c r="AB2213">
        <v>0</v>
      </c>
      <c r="AC2213" t="str">
        <f>IF(MasterData[[#This Row],[Discount Amount]]&gt;0, "Promotional sale", "Non-Promotional Sales")</f>
        <v>Non-Promotional Sales</v>
      </c>
    </row>
    <row r="2214" spans="1:29" x14ac:dyDescent="0.25">
      <c r="A2214">
        <v>2213</v>
      </c>
      <c r="B2214" s="1" t="s">
        <v>83</v>
      </c>
      <c r="C2214" s="2">
        <v>0.40731481481481491</v>
      </c>
      <c r="D2214">
        <v>171</v>
      </c>
      <c r="E2214">
        <v>23</v>
      </c>
      <c r="F2214" s="1" t="s">
        <v>28</v>
      </c>
      <c r="G2214" s="1" t="s">
        <v>81</v>
      </c>
      <c r="H2214">
        <v>64.248000000000005</v>
      </c>
      <c r="I2214">
        <v>-84.889600000000002</v>
      </c>
      <c r="J2214">
        <v>34</v>
      </c>
      <c r="K2214" t="b">
        <v>0</v>
      </c>
      <c r="L2214">
        <v>85</v>
      </c>
      <c r="M2214" s="1" t="s">
        <v>56</v>
      </c>
      <c r="N2214" s="1" t="s">
        <v>57</v>
      </c>
      <c r="O2214">
        <v>5</v>
      </c>
      <c r="P2214" t="b">
        <v>0</v>
      </c>
      <c r="Q2214" t="b">
        <v>0</v>
      </c>
      <c r="R2214" s="1" t="s">
        <v>41</v>
      </c>
      <c r="S2214" s="1" t="s">
        <v>53</v>
      </c>
      <c r="T2214">
        <v>4</v>
      </c>
      <c r="U2214" s="1" t="s">
        <v>42</v>
      </c>
      <c r="V2214" s="1" t="s">
        <v>59</v>
      </c>
      <c r="W2214" s="1" t="str">
        <f>IF(OR(MasterData[[#This Row],[Event]]="Christmas Market", MasterData[[#This Row],[Event]]="Christmas"), "Christmas Sale", "Non-Christmas Sale")</f>
        <v>Non-Christmas Sale</v>
      </c>
      <c r="X2214" t="b">
        <v>0</v>
      </c>
      <c r="Y2214">
        <v>4</v>
      </c>
      <c r="Z2214">
        <v>99.47</v>
      </c>
      <c r="AA2214">
        <v>497.34</v>
      </c>
      <c r="AB2214">
        <v>49.73</v>
      </c>
      <c r="AC2214" t="str">
        <f>IF(MasterData[[#This Row],[Discount Amount]]&gt;0, "Promotional sale", "Non-Promotional Sales")</f>
        <v>Promotional sale</v>
      </c>
    </row>
    <row r="2215" spans="1:29" x14ac:dyDescent="0.25">
      <c r="A2215">
        <v>2214</v>
      </c>
      <c r="B2215" s="1" t="s">
        <v>179</v>
      </c>
      <c r="C2215" s="2">
        <v>0.43709490740740731</v>
      </c>
      <c r="D2215">
        <v>486</v>
      </c>
      <c r="E2215">
        <v>54</v>
      </c>
      <c r="F2215" s="1" t="s">
        <v>37</v>
      </c>
      <c r="G2215" s="1" t="s">
        <v>29</v>
      </c>
      <c r="H2215">
        <v>51.253799999999998</v>
      </c>
      <c r="I2215">
        <v>-85.3232</v>
      </c>
      <c r="J2215">
        <v>29</v>
      </c>
      <c r="K2215" t="b">
        <v>0</v>
      </c>
      <c r="L2215">
        <v>765</v>
      </c>
      <c r="M2215" s="1" t="s">
        <v>39</v>
      </c>
      <c r="N2215" s="1" t="s">
        <v>40</v>
      </c>
      <c r="O2215">
        <v>4</v>
      </c>
      <c r="P2215" t="b">
        <v>1</v>
      </c>
      <c r="Q2215" t="b">
        <v>1</v>
      </c>
      <c r="R2215" s="1" t="s">
        <v>52</v>
      </c>
      <c r="S2215" s="1" t="s">
        <v>53</v>
      </c>
      <c r="T2215">
        <v>3</v>
      </c>
      <c r="U2215" s="1" t="s">
        <v>42</v>
      </c>
      <c r="V2215" s="1" t="s">
        <v>35</v>
      </c>
      <c r="W2215" s="1" t="str">
        <f>IF(OR(MasterData[[#This Row],[Event]]="Christmas Market", MasterData[[#This Row],[Event]]="Christmas"), "Christmas Sale", "Non-Christmas Sale")</f>
        <v>Non-Christmas Sale</v>
      </c>
      <c r="X2215" t="b">
        <v>0</v>
      </c>
      <c r="Y2215">
        <v>2</v>
      </c>
      <c r="Z2215">
        <v>82.44</v>
      </c>
      <c r="AA2215">
        <v>329.75</v>
      </c>
      <c r="AB2215">
        <v>0</v>
      </c>
      <c r="AC2215" t="str">
        <f>IF(MasterData[[#This Row],[Discount Amount]]&gt;0, "Promotional sale", "Non-Promotional Sales")</f>
        <v>Non-Promotional Sales</v>
      </c>
    </row>
    <row r="2216" spans="1:29" x14ac:dyDescent="0.25">
      <c r="A2216">
        <v>2215</v>
      </c>
      <c r="B2216" s="1" t="s">
        <v>101</v>
      </c>
      <c r="C2216" s="2">
        <v>0.26121527777777787</v>
      </c>
      <c r="D2216">
        <v>351</v>
      </c>
      <c r="E2216">
        <v>18</v>
      </c>
      <c r="F2216" s="1" t="s">
        <v>37</v>
      </c>
      <c r="G2216" s="1" t="s">
        <v>81</v>
      </c>
      <c r="H2216">
        <v>64.248000000000005</v>
      </c>
      <c r="I2216">
        <v>-84.889600000000002</v>
      </c>
      <c r="J2216">
        <v>39</v>
      </c>
      <c r="K2216" t="b">
        <v>1</v>
      </c>
      <c r="L2216">
        <v>126</v>
      </c>
      <c r="M2216" s="1" t="s">
        <v>74</v>
      </c>
      <c r="N2216" s="1" t="s">
        <v>75</v>
      </c>
      <c r="O2216">
        <v>4</v>
      </c>
      <c r="P2216" t="b">
        <v>1</v>
      </c>
      <c r="Q2216" t="b">
        <v>0</v>
      </c>
      <c r="R2216" s="1" t="s">
        <v>52</v>
      </c>
      <c r="S2216" s="1" t="s">
        <v>49</v>
      </c>
      <c r="T2216">
        <v>1</v>
      </c>
      <c r="U2216" s="1" t="s">
        <v>45</v>
      </c>
      <c r="V2216" s="1" t="s">
        <v>35</v>
      </c>
      <c r="W2216" s="1" t="str">
        <f>IF(OR(MasterData[[#This Row],[Event]]="Christmas Market", MasterData[[#This Row],[Event]]="Christmas"), "Christmas Sale", "Non-Christmas Sale")</f>
        <v>Non-Christmas Sale</v>
      </c>
      <c r="X2216" t="b">
        <v>0</v>
      </c>
      <c r="Y2216">
        <v>1</v>
      </c>
      <c r="Z2216">
        <v>30.91</v>
      </c>
      <c r="AA2216">
        <v>123.62</v>
      </c>
      <c r="AB2216">
        <v>0</v>
      </c>
      <c r="AC2216" t="str">
        <f>IF(MasterData[[#This Row],[Discount Amount]]&gt;0, "Promotional sale", "Non-Promotional Sales")</f>
        <v>Non-Promotional Sales</v>
      </c>
    </row>
    <row r="2217" spans="1:29" x14ac:dyDescent="0.25">
      <c r="A2217">
        <v>2216</v>
      </c>
      <c r="B2217" s="1" t="s">
        <v>151</v>
      </c>
      <c r="C2217" s="2">
        <v>0.32046296296296295</v>
      </c>
      <c r="D2217">
        <v>303</v>
      </c>
      <c r="E2217">
        <v>65</v>
      </c>
      <c r="F2217" s="1" t="s">
        <v>61</v>
      </c>
      <c r="G2217" s="1" t="s">
        <v>77</v>
      </c>
      <c r="H2217">
        <v>64.282300000000006</v>
      </c>
      <c r="I2217">
        <v>-135</v>
      </c>
      <c r="J2217">
        <v>41</v>
      </c>
      <c r="K2217" t="b">
        <v>1</v>
      </c>
      <c r="L2217">
        <v>169</v>
      </c>
      <c r="M2217" s="1" t="s">
        <v>39</v>
      </c>
      <c r="N2217" s="1" t="s">
        <v>40</v>
      </c>
      <c r="O2217">
        <v>3</v>
      </c>
      <c r="P2217" t="b">
        <v>1</v>
      </c>
      <c r="Q2217" t="b">
        <v>1</v>
      </c>
      <c r="R2217" s="1" t="s">
        <v>32</v>
      </c>
      <c r="S2217" s="1" t="s">
        <v>33</v>
      </c>
      <c r="T2217">
        <v>1</v>
      </c>
      <c r="U2217" s="1" t="s">
        <v>42</v>
      </c>
      <c r="V2217" s="1" t="s">
        <v>46</v>
      </c>
      <c r="W2217" s="1" t="str">
        <f>IF(OR(MasterData[[#This Row],[Event]]="Christmas Market", MasterData[[#This Row],[Event]]="Christmas"), "Christmas Sale", "Non-Christmas Sale")</f>
        <v>Christmas Sale</v>
      </c>
      <c r="X2217" t="b">
        <v>0</v>
      </c>
      <c r="Y2217">
        <v>1</v>
      </c>
      <c r="Z2217">
        <v>77.959999999999994</v>
      </c>
      <c r="AA2217">
        <v>233.88</v>
      </c>
      <c r="AB2217">
        <v>0</v>
      </c>
      <c r="AC2217" t="str">
        <f>IF(MasterData[[#This Row],[Discount Amount]]&gt;0, "Promotional sale", "Non-Promotional Sales")</f>
        <v>Non-Promotional Sales</v>
      </c>
    </row>
    <row r="2218" spans="1:29" x14ac:dyDescent="0.25">
      <c r="A2218">
        <v>2217</v>
      </c>
      <c r="B2218" s="1" t="s">
        <v>395</v>
      </c>
      <c r="C2218" s="2">
        <v>0.35410879629629632</v>
      </c>
      <c r="D2218">
        <v>158</v>
      </c>
      <c r="E2218">
        <v>38</v>
      </c>
      <c r="F2218" s="1" t="s">
        <v>61</v>
      </c>
      <c r="G2218" s="1" t="s">
        <v>48</v>
      </c>
      <c r="H2218">
        <v>53.933300000000003</v>
      </c>
      <c r="I2218">
        <v>-116.5765</v>
      </c>
      <c r="J2218">
        <v>29</v>
      </c>
      <c r="K2218" t="b">
        <v>1</v>
      </c>
      <c r="L2218">
        <v>55</v>
      </c>
      <c r="M2218" s="1" t="s">
        <v>56</v>
      </c>
      <c r="N2218" s="1" t="s">
        <v>57</v>
      </c>
      <c r="O2218">
        <v>2</v>
      </c>
      <c r="P2218" t="b">
        <v>0</v>
      </c>
      <c r="Q2218" t="b">
        <v>0</v>
      </c>
      <c r="R2218" s="1" t="s">
        <v>52</v>
      </c>
      <c r="S2218" s="1" t="s">
        <v>58</v>
      </c>
      <c r="T2218">
        <v>3</v>
      </c>
      <c r="U2218" s="1" t="s">
        <v>42</v>
      </c>
      <c r="V2218" s="1" t="s">
        <v>35</v>
      </c>
      <c r="W2218" s="1" t="str">
        <f>IF(OR(MasterData[[#This Row],[Event]]="Christmas Market", MasterData[[#This Row],[Event]]="Christmas"), "Christmas Sale", "Non-Christmas Sale")</f>
        <v>Non-Christmas Sale</v>
      </c>
      <c r="X2218" t="b">
        <v>1</v>
      </c>
      <c r="Y2218">
        <v>5</v>
      </c>
      <c r="Z2218">
        <v>43.12</v>
      </c>
      <c r="AA2218">
        <v>86.24</v>
      </c>
      <c r="AB2218">
        <v>0</v>
      </c>
      <c r="AC2218" t="str">
        <f>IF(MasterData[[#This Row],[Discount Amount]]&gt;0, "Promotional sale", "Non-Promotional Sales")</f>
        <v>Non-Promotional Sales</v>
      </c>
    </row>
    <row r="2219" spans="1:29" x14ac:dyDescent="0.25">
      <c r="A2219">
        <v>2218</v>
      </c>
      <c r="B2219" s="1" t="s">
        <v>367</v>
      </c>
      <c r="C2219" s="2">
        <v>0.20299768518518513</v>
      </c>
      <c r="D2219">
        <v>360</v>
      </c>
      <c r="E2219">
        <v>25</v>
      </c>
      <c r="F2219" s="1" t="s">
        <v>61</v>
      </c>
      <c r="G2219" s="1" t="s">
        <v>68</v>
      </c>
      <c r="H2219">
        <v>46.318800000000003</v>
      </c>
      <c r="I2219">
        <v>-63.146099999999997</v>
      </c>
      <c r="J2219">
        <v>20</v>
      </c>
      <c r="K2219" t="b">
        <v>0</v>
      </c>
      <c r="L2219">
        <v>257</v>
      </c>
      <c r="M2219" s="1" t="s">
        <v>56</v>
      </c>
      <c r="N2219" s="1" t="s">
        <v>57</v>
      </c>
      <c r="O2219">
        <v>1</v>
      </c>
      <c r="P2219" t="b">
        <v>0</v>
      </c>
      <c r="Q2219" t="b">
        <v>0</v>
      </c>
      <c r="R2219" s="1" t="s">
        <v>32</v>
      </c>
      <c r="S2219" s="1" t="s">
        <v>49</v>
      </c>
      <c r="T2219">
        <v>3</v>
      </c>
      <c r="U2219" s="1" t="s">
        <v>45</v>
      </c>
      <c r="V2219" s="1" t="s">
        <v>59</v>
      </c>
      <c r="W2219" s="1" t="str">
        <f>IF(OR(MasterData[[#This Row],[Event]]="Christmas Market", MasterData[[#This Row],[Event]]="Christmas"), "Christmas Sale", "Non-Christmas Sale")</f>
        <v>Non-Christmas Sale</v>
      </c>
      <c r="X2219" t="b">
        <v>1</v>
      </c>
      <c r="Y2219">
        <v>4</v>
      </c>
      <c r="Z2219">
        <v>19.05</v>
      </c>
      <c r="AA2219">
        <v>19.05</v>
      </c>
      <c r="AB2219">
        <v>1.91</v>
      </c>
      <c r="AC2219" t="str">
        <f>IF(MasterData[[#This Row],[Discount Amount]]&gt;0, "Promotional sale", "Non-Promotional Sales")</f>
        <v>Promotional sale</v>
      </c>
    </row>
    <row r="2220" spans="1:29" x14ac:dyDescent="0.25">
      <c r="A2220">
        <v>2219</v>
      </c>
      <c r="B2220" s="1" t="s">
        <v>294</v>
      </c>
      <c r="C2220" s="2">
        <v>0.68521990740740746</v>
      </c>
      <c r="D2220">
        <v>53</v>
      </c>
      <c r="E2220">
        <v>49</v>
      </c>
      <c r="F2220" s="1" t="s">
        <v>28</v>
      </c>
      <c r="G2220" s="1" t="s">
        <v>68</v>
      </c>
      <c r="H2220">
        <v>46.318800000000003</v>
      </c>
      <c r="I2220">
        <v>-63.146099999999997</v>
      </c>
      <c r="J2220">
        <v>79</v>
      </c>
      <c r="K2220" t="b">
        <v>1</v>
      </c>
      <c r="L2220">
        <v>155</v>
      </c>
      <c r="M2220" s="1" t="s">
        <v>63</v>
      </c>
      <c r="N2220" s="1" t="s">
        <v>64</v>
      </c>
      <c r="O2220">
        <v>1</v>
      </c>
      <c r="P2220" t="b">
        <v>1</v>
      </c>
      <c r="Q2220" t="b">
        <v>0</v>
      </c>
      <c r="R2220" s="1" t="s">
        <v>32</v>
      </c>
      <c r="S2220" s="1" t="s">
        <v>33</v>
      </c>
      <c r="T2220">
        <v>1</v>
      </c>
      <c r="U2220" s="1" t="s">
        <v>45</v>
      </c>
      <c r="V2220" s="1" t="s">
        <v>59</v>
      </c>
      <c r="W2220" s="1" t="str">
        <f>IF(OR(MasterData[[#This Row],[Event]]="Christmas Market", MasterData[[#This Row],[Event]]="Christmas"), "Christmas Sale", "Non-Christmas Sale")</f>
        <v>Non-Christmas Sale</v>
      </c>
      <c r="X2220" t="b">
        <v>0</v>
      </c>
      <c r="Y2220">
        <v>3</v>
      </c>
      <c r="Z2220">
        <v>11.5</v>
      </c>
      <c r="AA2220">
        <v>11.5</v>
      </c>
      <c r="AB2220">
        <v>1.1499999999999999</v>
      </c>
      <c r="AC2220" t="str">
        <f>IF(MasterData[[#This Row],[Discount Amount]]&gt;0, "Promotional sale", "Non-Promotional Sales")</f>
        <v>Promotional sale</v>
      </c>
    </row>
    <row r="2221" spans="1:29" x14ac:dyDescent="0.25">
      <c r="A2221">
        <v>2220</v>
      </c>
      <c r="B2221" s="1" t="s">
        <v>258</v>
      </c>
      <c r="C2221" s="2">
        <v>1.7152777777777795E-2</v>
      </c>
      <c r="D2221">
        <v>449</v>
      </c>
      <c r="E2221">
        <v>18</v>
      </c>
      <c r="F2221" s="1" t="s">
        <v>61</v>
      </c>
      <c r="G2221" s="1" t="s">
        <v>81</v>
      </c>
      <c r="H2221">
        <v>64.248000000000005</v>
      </c>
      <c r="I2221">
        <v>-84.889600000000002</v>
      </c>
      <c r="J2221">
        <v>9</v>
      </c>
      <c r="K2221" t="b">
        <v>1</v>
      </c>
      <c r="L2221">
        <v>433</v>
      </c>
      <c r="M2221" s="1" t="s">
        <v>39</v>
      </c>
      <c r="N2221" s="1" t="s">
        <v>40</v>
      </c>
      <c r="O2221">
        <v>1</v>
      </c>
      <c r="P2221" t="b">
        <v>1</v>
      </c>
      <c r="Q2221" t="b">
        <v>1</v>
      </c>
      <c r="R2221" s="1" t="s">
        <v>32</v>
      </c>
      <c r="S2221" s="1" t="s">
        <v>33</v>
      </c>
      <c r="T2221">
        <v>5</v>
      </c>
      <c r="U2221" s="1" t="s">
        <v>34</v>
      </c>
      <c r="V2221" s="1" t="s">
        <v>35</v>
      </c>
      <c r="W2221" s="1" t="str">
        <f>IF(OR(MasterData[[#This Row],[Event]]="Christmas Market", MasterData[[#This Row],[Event]]="Christmas"), "Christmas Sale", "Non-Christmas Sale")</f>
        <v>Non-Christmas Sale</v>
      </c>
      <c r="X2221" t="b">
        <v>0</v>
      </c>
      <c r="Y2221">
        <v>2</v>
      </c>
      <c r="Z2221">
        <v>23.7</v>
      </c>
      <c r="AA2221">
        <v>23.7</v>
      </c>
      <c r="AB2221">
        <v>0</v>
      </c>
      <c r="AC2221" t="str">
        <f>IF(MasterData[[#This Row],[Discount Amount]]&gt;0, "Promotional sale", "Non-Promotional Sales")</f>
        <v>Non-Promotional Sales</v>
      </c>
    </row>
    <row r="2222" spans="1:29" x14ac:dyDescent="0.25">
      <c r="A2222">
        <v>2221</v>
      </c>
      <c r="B2222" s="1" t="s">
        <v>171</v>
      </c>
      <c r="C2222" s="2">
        <v>0.81646990740740732</v>
      </c>
      <c r="D2222">
        <v>47</v>
      </c>
      <c r="E2222">
        <v>50</v>
      </c>
      <c r="F2222" s="1" t="s">
        <v>28</v>
      </c>
      <c r="G2222" s="1" t="s">
        <v>55</v>
      </c>
      <c r="H2222">
        <v>52.939900000000002</v>
      </c>
      <c r="I2222">
        <v>-106.4509</v>
      </c>
      <c r="J2222">
        <v>91</v>
      </c>
      <c r="K2222" t="b">
        <v>1</v>
      </c>
      <c r="L2222">
        <v>549</v>
      </c>
      <c r="M2222" s="1" t="s">
        <v>39</v>
      </c>
      <c r="N2222" s="1" t="s">
        <v>40</v>
      </c>
      <c r="O2222">
        <v>5</v>
      </c>
      <c r="P2222" t="b">
        <v>0</v>
      </c>
      <c r="Q2222" t="b">
        <v>1</v>
      </c>
      <c r="R2222" s="1" t="s">
        <v>32</v>
      </c>
      <c r="S2222" s="1" t="s">
        <v>53</v>
      </c>
      <c r="T2222">
        <v>5</v>
      </c>
      <c r="U2222" s="1" t="s">
        <v>42</v>
      </c>
      <c r="V2222" s="1" t="s">
        <v>46</v>
      </c>
      <c r="W2222" s="1" t="str">
        <f>IF(OR(MasterData[[#This Row],[Event]]="Christmas Market", MasterData[[#This Row],[Event]]="Christmas"), "Christmas Sale", "Non-Christmas Sale")</f>
        <v>Christmas Sale</v>
      </c>
      <c r="X2222" t="b">
        <v>0</v>
      </c>
      <c r="Y2222">
        <v>2</v>
      </c>
      <c r="Z2222">
        <v>51.41</v>
      </c>
      <c r="AA2222">
        <v>257.06</v>
      </c>
      <c r="AB2222">
        <v>0</v>
      </c>
      <c r="AC2222" t="str">
        <f>IF(MasterData[[#This Row],[Discount Amount]]&gt;0, "Promotional sale", "Non-Promotional Sales")</f>
        <v>Non-Promotional Sales</v>
      </c>
    </row>
    <row r="2223" spans="1:29" x14ac:dyDescent="0.25">
      <c r="A2223">
        <v>2222</v>
      </c>
      <c r="B2223" s="1" t="s">
        <v>147</v>
      </c>
      <c r="C2223" s="2">
        <v>0.42657407407407399</v>
      </c>
      <c r="D2223">
        <v>245</v>
      </c>
      <c r="E2223">
        <v>68</v>
      </c>
      <c r="F2223" s="1" t="s">
        <v>28</v>
      </c>
      <c r="G2223" s="1" t="s">
        <v>29</v>
      </c>
      <c r="H2223">
        <v>51.253799999999998</v>
      </c>
      <c r="I2223">
        <v>-85.3232</v>
      </c>
      <c r="J2223">
        <v>38</v>
      </c>
      <c r="K2223" t="b">
        <v>1</v>
      </c>
      <c r="L2223">
        <v>997</v>
      </c>
      <c r="M2223" s="1" t="s">
        <v>63</v>
      </c>
      <c r="N2223" s="1" t="s">
        <v>64</v>
      </c>
      <c r="O2223">
        <v>3</v>
      </c>
      <c r="P2223" t="b">
        <v>1</v>
      </c>
      <c r="Q2223" t="b">
        <v>0</v>
      </c>
      <c r="R2223" s="1" t="s">
        <v>41</v>
      </c>
      <c r="S2223" s="1" t="s">
        <v>58</v>
      </c>
      <c r="T2223">
        <v>1</v>
      </c>
      <c r="U2223" s="1" t="s">
        <v>34</v>
      </c>
      <c r="V2223" s="1" t="s">
        <v>46</v>
      </c>
      <c r="W2223" s="1" t="str">
        <f>IF(OR(MasterData[[#This Row],[Event]]="Christmas Market", MasterData[[#This Row],[Event]]="Christmas"), "Christmas Sale", "Non-Christmas Sale")</f>
        <v>Christmas Sale</v>
      </c>
      <c r="X2223" t="b">
        <v>0</v>
      </c>
      <c r="Y2223">
        <v>3</v>
      </c>
      <c r="Z2223">
        <v>91.97</v>
      </c>
      <c r="AA2223">
        <v>275.89999999999998</v>
      </c>
      <c r="AB2223">
        <v>0</v>
      </c>
      <c r="AC2223" t="str">
        <f>IF(MasterData[[#This Row],[Discount Amount]]&gt;0, "Promotional sale", "Non-Promotional Sales")</f>
        <v>Non-Promotional Sales</v>
      </c>
    </row>
    <row r="2224" spans="1:29" x14ac:dyDescent="0.25">
      <c r="A2224">
        <v>2223</v>
      </c>
      <c r="B2224" s="1" t="s">
        <v>328</v>
      </c>
      <c r="C2224" s="2">
        <v>0.60254629629629619</v>
      </c>
      <c r="D2224">
        <v>35</v>
      </c>
      <c r="E2224">
        <v>39</v>
      </c>
      <c r="F2224" s="1" t="s">
        <v>61</v>
      </c>
      <c r="G2224" s="1" t="s">
        <v>51</v>
      </c>
      <c r="H2224">
        <v>53.760899999999999</v>
      </c>
      <c r="I2224">
        <v>-98.813900000000004</v>
      </c>
      <c r="J2224">
        <v>79</v>
      </c>
      <c r="K2224" t="b">
        <v>0</v>
      </c>
      <c r="L2224">
        <v>652</v>
      </c>
      <c r="M2224" s="1" t="s">
        <v>56</v>
      </c>
      <c r="N2224" s="1" t="s">
        <v>57</v>
      </c>
      <c r="O2224">
        <v>2</v>
      </c>
      <c r="P2224" t="b">
        <v>1</v>
      </c>
      <c r="Q2224" t="b">
        <v>0</v>
      </c>
      <c r="R2224" s="1" t="s">
        <v>32</v>
      </c>
      <c r="S2224" s="1" t="s">
        <v>58</v>
      </c>
      <c r="T2224">
        <v>3</v>
      </c>
      <c r="U2224" s="1" t="s">
        <v>45</v>
      </c>
      <c r="V2224" s="1" t="s">
        <v>35</v>
      </c>
      <c r="W2224" s="1" t="str">
        <f>IF(OR(MasterData[[#This Row],[Event]]="Christmas Market", MasterData[[#This Row],[Event]]="Christmas"), "Christmas Sale", "Non-Christmas Sale")</f>
        <v>Non-Christmas Sale</v>
      </c>
      <c r="X2224" t="b">
        <v>1</v>
      </c>
      <c r="Y2224">
        <v>5</v>
      </c>
      <c r="Z2224">
        <v>50.17</v>
      </c>
      <c r="AA2224">
        <v>100.34</v>
      </c>
      <c r="AB2224">
        <v>0</v>
      </c>
      <c r="AC2224" t="str">
        <f>IF(MasterData[[#This Row],[Discount Amount]]&gt;0, "Promotional sale", "Non-Promotional Sales")</f>
        <v>Non-Promotional Sales</v>
      </c>
    </row>
    <row r="2225" spans="1:29" x14ac:dyDescent="0.25">
      <c r="A2225">
        <v>2224</v>
      </c>
      <c r="B2225" s="1" t="s">
        <v>153</v>
      </c>
      <c r="C2225" s="2">
        <v>0.65819444444444453</v>
      </c>
      <c r="D2225">
        <v>457</v>
      </c>
      <c r="E2225">
        <v>23</v>
      </c>
      <c r="F2225" s="1" t="s">
        <v>61</v>
      </c>
      <c r="G2225" s="1" t="s">
        <v>79</v>
      </c>
      <c r="H2225">
        <v>63.588799999999999</v>
      </c>
      <c r="I2225">
        <v>-115.5069</v>
      </c>
      <c r="J2225">
        <v>65</v>
      </c>
      <c r="K2225" t="b">
        <v>1</v>
      </c>
      <c r="L2225">
        <v>375</v>
      </c>
      <c r="M2225" s="1" t="s">
        <v>74</v>
      </c>
      <c r="N2225" s="1" t="s">
        <v>75</v>
      </c>
      <c r="O2225">
        <v>2</v>
      </c>
      <c r="P2225" t="b">
        <v>0</v>
      </c>
      <c r="Q2225" t="b">
        <v>1</v>
      </c>
      <c r="R2225" s="1" t="s">
        <v>41</v>
      </c>
      <c r="S2225" s="1" t="s">
        <v>53</v>
      </c>
      <c r="T2225">
        <v>3</v>
      </c>
      <c r="U2225" s="1" t="s">
        <v>42</v>
      </c>
      <c r="V2225" s="1" t="s">
        <v>46</v>
      </c>
      <c r="W2225" s="1" t="str">
        <f>IF(OR(MasterData[[#This Row],[Event]]="Christmas Market", MasterData[[#This Row],[Event]]="Christmas"), "Christmas Sale", "Non-Christmas Sale")</f>
        <v>Christmas Sale</v>
      </c>
      <c r="X2225" t="b">
        <v>1</v>
      </c>
      <c r="Y2225">
        <v>4</v>
      </c>
      <c r="Z2225">
        <v>62.67</v>
      </c>
      <c r="AA2225">
        <v>125.35</v>
      </c>
      <c r="AB2225">
        <v>0</v>
      </c>
      <c r="AC2225" t="str">
        <f>IF(MasterData[[#This Row],[Discount Amount]]&gt;0, "Promotional sale", "Non-Promotional Sales")</f>
        <v>Non-Promotional Sales</v>
      </c>
    </row>
    <row r="2226" spans="1:29" x14ac:dyDescent="0.25">
      <c r="A2226">
        <v>2225</v>
      </c>
      <c r="B2226" s="1" t="s">
        <v>222</v>
      </c>
      <c r="C2226" s="2">
        <v>0.29108796296296302</v>
      </c>
      <c r="D2226">
        <v>108</v>
      </c>
      <c r="E2226">
        <v>21</v>
      </c>
      <c r="F2226" s="1" t="s">
        <v>61</v>
      </c>
      <c r="G2226" s="1" t="s">
        <v>77</v>
      </c>
      <c r="H2226">
        <v>64.282300000000006</v>
      </c>
      <c r="I2226">
        <v>-135</v>
      </c>
      <c r="J2226">
        <v>19</v>
      </c>
      <c r="K2226" t="b">
        <v>1</v>
      </c>
      <c r="L2226">
        <v>840</v>
      </c>
      <c r="M2226" s="1" t="s">
        <v>56</v>
      </c>
      <c r="N2226" s="1" t="s">
        <v>57</v>
      </c>
      <c r="O2226">
        <v>2</v>
      </c>
      <c r="P2226" t="b">
        <v>0</v>
      </c>
      <c r="Q2226" t="b">
        <v>0</v>
      </c>
      <c r="R2226" s="1" t="s">
        <v>52</v>
      </c>
      <c r="S2226" s="1" t="s">
        <v>33</v>
      </c>
      <c r="T2226">
        <v>1</v>
      </c>
      <c r="U2226" s="1" t="s">
        <v>45</v>
      </c>
      <c r="V2226" s="1" t="s">
        <v>35</v>
      </c>
      <c r="W2226" s="1" t="str">
        <f>IF(OR(MasterData[[#This Row],[Event]]="Christmas Market", MasterData[[#This Row],[Event]]="Christmas"), "Christmas Sale", "Non-Christmas Sale")</f>
        <v>Non-Christmas Sale</v>
      </c>
      <c r="X2226" t="b">
        <v>0</v>
      </c>
      <c r="Y2226">
        <v>5</v>
      </c>
      <c r="Z2226">
        <v>54.18</v>
      </c>
      <c r="AA2226">
        <v>108.36</v>
      </c>
      <c r="AB2226">
        <v>0</v>
      </c>
      <c r="AC2226" t="str">
        <f>IF(MasterData[[#This Row],[Discount Amount]]&gt;0, "Promotional sale", "Non-Promotional Sales")</f>
        <v>Non-Promotional Sales</v>
      </c>
    </row>
    <row r="2227" spans="1:29" x14ac:dyDescent="0.25">
      <c r="A2227">
        <v>2226</v>
      </c>
      <c r="B2227" s="1" t="s">
        <v>104</v>
      </c>
      <c r="C2227" s="2">
        <v>0.19717592592592603</v>
      </c>
      <c r="D2227">
        <v>20</v>
      </c>
      <c r="E2227">
        <v>33</v>
      </c>
      <c r="F2227" s="1" t="s">
        <v>37</v>
      </c>
      <c r="G2227" s="1" t="s">
        <v>48</v>
      </c>
      <c r="H2227">
        <v>53.933300000000003</v>
      </c>
      <c r="I2227">
        <v>-116.5765</v>
      </c>
      <c r="J2227">
        <v>90</v>
      </c>
      <c r="K2227" t="b">
        <v>1</v>
      </c>
      <c r="L2227">
        <v>14</v>
      </c>
      <c r="M2227" s="1" t="s">
        <v>56</v>
      </c>
      <c r="N2227" s="1" t="s">
        <v>57</v>
      </c>
      <c r="O2227">
        <v>5</v>
      </c>
      <c r="P2227" t="b">
        <v>1</v>
      </c>
      <c r="Q2227" t="b">
        <v>1</v>
      </c>
      <c r="R2227" s="1" t="s">
        <v>41</v>
      </c>
      <c r="S2227" s="1" t="s">
        <v>58</v>
      </c>
      <c r="T2227">
        <v>4</v>
      </c>
      <c r="U2227" s="1" t="s">
        <v>45</v>
      </c>
      <c r="V2227" s="1" t="s">
        <v>35</v>
      </c>
      <c r="W2227" s="1" t="str">
        <f>IF(OR(MasterData[[#This Row],[Event]]="Christmas Market", MasterData[[#This Row],[Event]]="Christmas"), "Christmas Sale", "Non-Christmas Sale")</f>
        <v>Non-Christmas Sale</v>
      </c>
      <c r="X2227" t="b">
        <v>0</v>
      </c>
      <c r="Y2227">
        <v>2</v>
      </c>
      <c r="Z2227">
        <v>13</v>
      </c>
      <c r="AA2227">
        <v>65.010000000000005</v>
      </c>
      <c r="AB2227">
        <v>0</v>
      </c>
      <c r="AC2227" t="str">
        <f>IF(MasterData[[#This Row],[Discount Amount]]&gt;0, "Promotional sale", "Non-Promotional Sales")</f>
        <v>Non-Promotional Sales</v>
      </c>
    </row>
    <row r="2228" spans="1:29" x14ac:dyDescent="0.25">
      <c r="A2228">
        <v>2227</v>
      </c>
      <c r="B2228" s="1" t="s">
        <v>127</v>
      </c>
      <c r="C2228" s="2">
        <v>0.93392361111111111</v>
      </c>
      <c r="D2228">
        <v>497</v>
      </c>
      <c r="E2228">
        <v>25</v>
      </c>
      <c r="F2228" s="1" t="s">
        <v>61</v>
      </c>
      <c r="G2228" s="1" t="s">
        <v>48</v>
      </c>
      <c r="H2228">
        <v>53.933300000000003</v>
      </c>
      <c r="I2228">
        <v>-116.5765</v>
      </c>
      <c r="J2228">
        <v>32</v>
      </c>
      <c r="K2228" t="b">
        <v>1</v>
      </c>
      <c r="L2228">
        <v>265</v>
      </c>
      <c r="M2228" s="1" t="s">
        <v>39</v>
      </c>
      <c r="N2228" s="1" t="s">
        <v>40</v>
      </c>
      <c r="O2228">
        <v>4</v>
      </c>
      <c r="P2228" t="b">
        <v>1</v>
      </c>
      <c r="Q2228" t="b">
        <v>1</v>
      </c>
      <c r="R2228" s="1" t="s">
        <v>52</v>
      </c>
      <c r="S2228" s="1" t="s">
        <v>49</v>
      </c>
      <c r="T2228">
        <v>1</v>
      </c>
      <c r="U2228" s="1" t="s">
        <v>34</v>
      </c>
      <c r="V2228" s="1" t="s">
        <v>59</v>
      </c>
      <c r="W2228" s="1" t="str">
        <f>IF(OR(MasterData[[#This Row],[Event]]="Christmas Market", MasterData[[#This Row],[Event]]="Christmas"), "Christmas Sale", "Non-Christmas Sale")</f>
        <v>Non-Christmas Sale</v>
      </c>
      <c r="X2228" t="b">
        <v>1</v>
      </c>
      <c r="Y2228">
        <v>1</v>
      </c>
      <c r="Z2228">
        <v>17.22</v>
      </c>
      <c r="AA2228">
        <v>68.89</v>
      </c>
      <c r="AB2228">
        <v>6.89</v>
      </c>
      <c r="AC2228" t="str">
        <f>IF(MasterData[[#This Row],[Discount Amount]]&gt;0, "Promotional sale", "Non-Promotional Sales")</f>
        <v>Promotional sale</v>
      </c>
    </row>
    <row r="2229" spans="1:29" x14ac:dyDescent="0.25">
      <c r="A2229">
        <v>2228</v>
      </c>
      <c r="B2229" s="1" t="s">
        <v>290</v>
      </c>
      <c r="C2229" s="2">
        <v>0.42358796296296286</v>
      </c>
      <c r="D2229">
        <v>162</v>
      </c>
      <c r="E2229">
        <v>28</v>
      </c>
      <c r="F2229" s="1" t="s">
        <v>28</v>
      </c>
      <c r="G2229" s="1" t="s">
        <v>77</v>
      </c>
      <c r="H2229">
        <v>64.282300000000006</v>
      </c>
      <c r="I2229">
        <v>-135</v>
      </c>
      <c r="J2229">
        <v>93</v>
      </c>
      <c r="K2229" t="b">
        <v>1</v>
      </c>
      <c r="L2229">
        <v>814</v>
      </c>
      <c r="M2229" s="1" t="s">
        <v>74</v>
      </c>
      <c r="N2229" s="1" t="s">
        <v>75</v>
      </c>
      <c r="O2229">
        <v>5</v>
      </c>
      <c r="P2229" t="b">
        <v>1</v>
      </c>
      <c r="Q2229" t="b">
        <v>0</v>
      </c>
      <c r="R2229" s="1" t="s">
        <v>32</v>
      </c>
      <c r="S2229" s="1" t="s">
        <v>33</v>
      </c>
      <c r="T2229">
        <v>3</v>
      </c>
      <c r="U2229" s="1" t="s">
        <v>45</v>
      </c>
      <c r="V2229" s="1" t="s">
        <v>59</v>
      </c>
      <c r="W2229" s="1" t="str">
        <f>IF(OR(MasterData[[#This Row],[Event]]="Christmas Market", MasterData[[#This Row],[Event]]="Christmas"), "Christmas Sale", "Non-Christmas Sale")</f>
        <v>Non-Christmas Sale</v>
      </c>
      <c r="X2229" t="b">
        <v>1</v>
      </c>
      <c r="Y2229">
        <v>1</v>
      </c>
      <c r="Z2229">
        <v>95.13</v>
      </c>
      <c r="AA2229">
        <v>475.64</v>
      </c>
      <c r="AB2229">
        <v>47.56</v>
      </c>
      <c r="AC2229" t="str">
        <f>IF(MasterData[[#This Row],[Discount Amount]]&gt;0, "Promotional sale", "Non-Promotional Sales")</f>
        <v>Promotional sale</v>
      </c>
    </row>
    <row r="2230" spans="1:29" x14ac:dyDescent="0.25">
      <c r="A2230">
        <v>2229</v>
      </c>
      <c r="B2230" s="1" t="s">
        <v>132</v>
      </c>
      <c r="C2230" s="2">
        <v>0.57612268518518528</v>
      </c>
      <c r="D2230">
        <v>335</v>
      </c>
      <c r="E2230">
        <v>30</v>
      </c>
      <c r="F2230" s="1" t="s">
        <v>61</v>
      </c>
      <c r="G2230" s="1" t="s">
        <v>66</v>
      </c>
      <c r="H2230">
        <v>45.077800000000003</v>
      </c>
      <c r="I2230">
        <v>-63.546700000000001</v>
      </c>
      <c r="J2230">
        <v>97</v>
      </c>
      <c r="K2230" t="b">
        <v>1</v>
      </c>
      <c r="L2230">
        <v>189</v>
      </c>
      <c r="M2230" s="1" t="s">
        <v>39</v>
      </c>
      <c r="N2230" s="1" t="s">
        <v>40</v>
      </c>
      <c r="O2230">
        <v>3</v>
      </c>
      <c r="P2230" t="b">
        <v>1</v>
      </c>
      <c r="Q2230" t="b">
        <v>0</v>
      </c>
      <c r="R2230" s="1" t="s">
        <v>41</v>
      </c>
      <c r="S2230" s="1" t="s">
        <v>49</v>
      </c>
      <c r="T2230">
        <v>1</v>
      </c>
      <c r="U2230" s="1" t="s">
        <v>45</v>
      </c>
      <c r="V2230" s="1" t="s">
        <v>59</v>
      </c>
      <c r="W2230" s="1" t="str">
        <f>IF(OR(MasterData[[#This Row],[Event]]="Christmas Market", MasterData[[#This Row],[Event]]="Christmas"), "Christmas Sale", "Non-Christmas Sale")</f>
        <v>Non-Christmas Sale</v>
      </c>
      <c r="X2230" t="b">
        <v>0</v>
      </c>
      <c r="Y2230">
        <v>4</v>
      </c>
      <c r="Z2230">
        <v>76.81</v>
      </c>
      <c r="AA2230">
        <v>230.42</v>
      </c>
      <c r="AB2230">
        <v>23.04</v>
      </c>
      <c r="AC2230" t="str">
        <f>IF(MasterData[[#This Row],[Discount Amount]]&gt;0, "Promotional sale", "Non-Promotional Sales")</f>
        <v>Promotional sale</v>
      </c>
    </row>
    <row r="2231" spans="1:29" x14ac:dyDescent="0.25">
      <c r="A2231">
        <v>2230</v>
      </c>
      <c r="B2231" s="1" t="s">
        <v>292</v>
      </c>
      <c r="C2231" s="2">
        <v>0.69383101851851858</v>
      </c>
      <c r="D2231">
        <v>468</v>
      </c>
      <c r="E2231">
        <v>20</v>
      </c>
      <c r="F2231" s="1" t="s">
        <v>37</v>
      </c>
      <c r="G2231" s="1" t="s">
        <v>51</v>
      </c>
      <c r="H2231">
        <v>53.760899999999999</v>
      </c>
      <c r="I2231">
        <v>-98.813900000000004</v>
      </c>
      <c r="J2231">
        <v>14</v>
      </c>
      <c r="K2231" t="b">
        <v>0</v>
      </c>
      <c r="L2231">
        <v>206</v>
      </c>
      <c r="M2231" s="1" t="s">
        <v>39</v>
      </c>
      <c r="N2231" s="1" t="s">
        <v>40</v>
      </c>
      <c r="O2231">
        <v>2</v>
      </c>
      <c r="P2231" t="b">
        <v>1</v>
      </c>
      <c r="Q2231" t="b">
        <v>0</v>
      </c>
      <c r="R2231" s="1" t="s">
        <v>32</v>
      </c>
      <c r="S2231" s="1" t="s">
        <v>53</v>
      </c>
      <c r="T2231">
        <v>4</v>
      </c>
      <c r="U2231" s="1" t="s">
        <v>34</v>
      </c>
      <c r="V2231" s="1" t="s">
        <v>35</v>
      </c>
      <c r="W2231" s="1" t="str">
        <f>IF(OR(MasterData[[#This Row],[Event]]="Christmas Market", MasterData[[#This Row],[Event]]="Christmas"), "Christmas Sale", "Non-Christmas Sale")</f>
        <v>Non-Christmas Sale</v>
      </c>
      <c r="X2231" t="b">
        <v>1</v>
      </c>
      <c r="Y2231">
        <v>1</v>
      </c>
      <c r="Z2231">
        <v>46.77</v>
      </c>
      <c r="AA2231">
        <v>93.54</v>
      </c>
      <c r="AB2231">
        <v>0</v>
      </c>
      <c r="AC2231" t="str">
        <f>IF(MasterData[[#This Row],[Discount Amount]]&gt;0, "Promotional sale", "Non-Promotional Sales")</f>
        <v>Non-Promotional Sales</v>
      </c>
    </row>
    <row r="2232" spans="1:29" x14ac:dyDescent="0.25">
      <c r="A2232">
        <v>2231</v>
      </c>
      <c r="B2232" s="1" t="s">
        <v>147</v>
      </c>
      <c r="C2232" s="2">
        <v>0.29000000000000004</v>
      </c>
      <c r="D2232">
        <v>67</v>
      </c>
      <c r="E2232">
        <v>29</v>
      </c>
      <c r="F2232" s="1" t="s">
        <v>61</v>
      </c>
      <c r="G2232" s="1" t="s">
        <v>77</v>
      </c>
      <c r="H2232">
        <v>64.282300000000006</v>
      </c>
      <c r="I2232">
        <v>-135</v>
      </c>
      <c r="J2232">
        <v>100</v>
      </c>
      <c r="K2232" t="b">
        <v>1</v>
      </c>
      <c r="L2232">
        <v>624</v>
      </c>
      <c r="M2232" s="1" t="s">
        <v>30</v>
      </c>
      <c r="N2232" s="1" t="s">
        <v>31</v>
      </c>
      <c r="O2232">
        <v>4</v>
      </c>
      <c r="P2232" t="b">
        <v>0</v>
      </c>
      <c r="Q2232" t="b">
        <v>1</v>
      </c>
      <c r="R2232" s="1" t="s">
        <v>52</v>
      </c>
      <c r="S2232" s="1" t="s">
        <v>33</v>
      </c>
      <c r="T2232">
        <v>3</v>
      </c>
      <c r="U2232" s="1" t="s">
        <v>42</v>
      </c>
      <c r="V2232" s="1" t="s">
        <v>46</v>
      </c>
      <c r="W2232" s="1" t="str">
        <f>IF(OR(MasterData[[#This Row],[Event]]="Christmas Market", MasterData[[#This Row],[Event]]="Christmas"), "Christmas Sale", "Non-Christmas Sale")</f>
        <v>Christmas Sale</v>
      </c>
      <c r="X2232" t="b">
        <v>1</v>
      </c>
      <c r="Y2232">
        <v>5</v>
      </c>
      <c r="Z2232">
        <v>61.38</v>
      </c>
      <c r="AA2232">
        <v>245.52</v>
      </c>
      <c r="AB2232">
        <v>0</v>
      </c>
      <c r="AC2232" t="str">
        <f>IF(MasterData[[#This Row],[Discount Amount]]&gt;0, "Promotional sale", "Non-Promotional Sales")</f>
        <v>Non-Promotional Sales</v>
      </c>
    </row>
    <row r="2233" spans="1:29" x14ac:dyDescent="0.25">
      <c r="A2233">
        <v>2232</v>
      </c>
      <c r="B2233" s="1" t="s">
        <v>312</v>
      </c>
      <c r="C2233" s="2">
        <v>9.5486111111111605E-3</v>
      </c>
      <c r="D2233">
        <v>430</v>
      </c>
      <c r="E2233">
        <v>22</v>
      </c>
      <c r="F2233" s="1" t="s">
        <v>37</v>
      </c>
      <c r="G2233" s="1" t="s">
        <v>48</v>
      </c>
      <c r="H2233">
        <v>53.933300000000003</v>
      </c>
      <c r="I2233">
        <v>-116.5765</v>
      </c>
      <c r="J2233">
        <v>12</v>
      </c>
      <c r="K2233" t="b">
        <v>1</v>
      </c>
      <c r="L2233">
        <v>582</v>
      </c>
      <c r="M2233" s="1" t="s">
        <v>39</v>
      </c>
      <c r="N2233" s="1" t="s">
        <v>40</v>
      </c>
      <c r="O2233">
        <v>5</v>
      </c>
      <c r="P2233" t="b">
        <v>0</v>
      </c>
      <c r="Q2233" t="b">
        <v>0</v>
      </c>
      <c r="R2233" s="1" t="s">
        <v>52</v>
      </c>
      <c r="S2233" s="1" t="s">
        <v>49</v>
      </c>
      <c r="T2233">
        <v>4</v>
      </c>
      <c r="U2233" s="1" t="s">
        <v>42</v>
      </c>
      <c r="V2233" s="1" t="s">
        <v>46</v>
      </c>
      <c r="W2233" s="1" t="str">
        <f>IF(OR(MasterData[[#This Row],[Event]]="Christmas Market", MasterData[[#This Row],[Event]]="Christmas"), "Christmas Sale", "Non-Christmas Sale")</f>
        <v>Christmas Sale</v>
      </c>
      <c r="X2233" t="b">
        <v>1</v>
      </c>
      <c r="Y2233">
        <v>5</v>
      </c>
      <c r="Z2233">
        <v>66.47</v>
      </c>
      <c r="AA2233">
        <v>332.37</v>
      </c>
      <c r="AB2233">
        <v>0</v>
      </c>
      <c r="AC2233" t="str">
        <f>IF(MasterData[[#This Row],[Discount Amount]]&gt;0, "Promotional sale", "Non-Promotional Sales")</f>
        <v>Non-Promotional Sales</v>
      </c>
    </row>
    <row r="2234" spans="1:29" x14ac:dyDescent="0.25">
      <c r="A2234">
        <v>2233</v>
      </c>
      <c r="B2234" s="1" t="s">
        <v>243</v>
      </c>
      <c r="C2234" s="2">
        <v>3.5115740740740753E-2</v>
      </c>
      <c r="D2234">
        <v>132</v>
      </c>
      <c r="E2234">
        <v>47</v>
      </c>
      <c r="F2234" s="1" t="s">
        <v>61</v>
      </c>
      <c r="G2234" s="1" t="s">
        <v>79</v>
      </c>
      <c r="H2234">
        <v>63.588799999999999</v>
      </c>
      <c r="I2234">
        <v>-115.5069</v>
      </c>
      <c r="J2234">
        <v>27</v>
      </c>
      <c r="K2234" t="b">
        <v>0</v>
      </c>
      <c r="L2234">
        <v>804</v>
      </c>
      <c r="M2234" s="1" t="s">
        <v>56</v>
      </c>
      <c r="N2234" s="1" t="s">
        <v>57</v>
      </c>
      <c r="O2234">
        <v>4</v>
      </c>
      <c r="P2234" t="b">
        <v>0</v>
      </c>
      <c r="Q2234" t="b">
        <v>1</v>
      </c>
      <c r="R2234" s="1" t="s">
        <v>52</v>
      </c>
      <c r="S2234" s="1" t="s">
        <v>49</v>
      </c>
      <c r="T2234">
        <v>3</v>
      </c>
      <c r="U2234" s="1" t="s">
        <v>42</v>
      </c>
      <c r="V2234" s="1" t="s">
        <v>59</v>
      </c>
      <c r="W2234" s="1" t="str">
        <f>IF(OR(MasterData[[#This Row],[Event]]="Christmas Market", MasterData[[#This Row],[Event]]="Christmas"), "Christmas Sale", "Non-Christmas Sale")</f>
        <v>Non-Christmas Sale</v>
      </c>
      <c r="X2234" t="b">
        <v>0</v>
      </c>
      <c r="Y2234">
        <v>5</v>
      </c>
      <c r="Z2234">
        <v>73.430000000000007</v>
      </c>
      <c r="AA2234">
        <v>293.73</v>
      </c>
      <c r="AB2234">
        <v>29.37</v>
      </c>
      <c r="AC2234" t="str">
        <f>IF(MasterData[[#This Row],[Discount Amount]]&gt;0, "Promotional sale", "Non-Promotional Sales")</f>
        <v>Promotional sale</v>
      </c>
    </row>
    <row r="2235" spans="1:29" x14ac:dyDescent="0.25">
      <c r="A2235">
        <v>2234</v>
      </c>
      <c r="B2235" s="1" t="s">
        <v>268</v>
      </c>
      <c r="C2235" s="2">
        <v>0.45763888888888893</v>
      </c>
      <c r="D2235">
        <v>400</v>
      </c>
      <c r="E2235">
        <v>45</v>
      </c>
      <c r="F2235" s="1" t="s">
        <v>61</v>
      </c>
      <c r="G2235" s="1" t="s">
        <v>44</v>
      </c>
      <c r="H2235">
        <v>46.813099999999999</v>
      </c>
      <c r="I2235">
        <v>-71.207499999999996</v>
      </c>
      <c r="J2235">
        <v>19</v>
      </c>
      <c r="K2235" t="b">
        <v>1</v>
      </c>
      <c r="L2235">
        <v>520</v>
      </c>
      <c r="M2235" s="1" t="s">
        <v>56</v>
      </c>
      <c r="N2235" s="1" t="s">
        <v>57</v>
      </c>
      <c r="O2235">
        <v>1</v>
      </c>
      <c r="P2235" t="b">
        <v>1</v>
      </c>
      <c r="Q2235" t="b">
        <v>0</v>
      </c>
      <c r="R2235" s="1" t="s">
        <v>41</v>
      </c>
      <c r="S2235" s="1" t="s">
        <v>58</v>
      </c>
      <c r="T2235">
        <v>5</v>
      </c>
      <c r="U2235" s="1" t="s">
        <v>45</v>
      </c>
      <c r="V2235" s="1" t="s">
        <v>59</v>
      </c>
      <c r="W2235" s="1" t="str">
        <f>IF(OR(MasterData[[#This Row],[Event]]="Christmas Market", MasterData[[#This Row],[Event]]="Christmas"), "Christmas Sale", "Non-Christmas Sale")</f>
        <v>Non-Christmas Sale</v>
      </c>
      <c r="X2235" t="b">
        <v>0</v>
      </c>
      <c r="Y2235">
        <v>5</v>
      </c>
      <c r="Z2235">
        <v>19.850000000000001</v>
      </c>
      <c r="AA2235">
        <v>19.850000000000001</v>
      </c>
      <c r="AB2235">
        <v>1.98</v>
      </c>
      <c r="AC2235" t="str">
        <f>IF(MasterData[[#This Row],[Discount Amount]]&gt;0, "Promotional sale", "Non-Promotional Sales")</f>
        <v>Promotional sale</v>
      </c>
    </row>
    <row r="2236" spans="1:29" x14ac:dyDescent="0.25">
      <c r="A2236">
        <v>2235</v>
      </c>
      <c r="B2236" s="1" t="s">
        <v>133</v>
      </c>
      <c r="C2236" s="2">
        <v>0.32542824074074073</v>
      </c>
      <c r="D2236">
        <v>3</v>
      </c>
      <c r="E2236">
        <v>60</v>
      </c>
      <c r="F2236" s="1" t="s">
        <v>37</v>
      </c>
      <c r="G2236" s="1" t="s">
        <v>81</v>
      </c>
      <c r="H2236">
        <v>64.248000000000005</v>
      </c>
      <c r="I2236">
        <v>-84.889600000000002</v>
      </c>
      <c r="J2236">
        <v>45</v>
      </c>
      <c r="K2236" t="b">
        <v>1</v>
      </c>
      <c r="L2236">
        <v>311</v>
      </c>
      <c r="M2236" s="1" t="s">
        <v>56</v>
      </c>
      <c r="N2236" s="1" t="s">
        <v>57</v>
      </c>
      <c r="O2236">
        <v>3</v>
      </c>
      <c r="P2236" t="b">
        <v>1</v>
      </c>
      <c r="Q2236" t="b">
        <v>1</v>
      </c>
      <c r="R2236" s="1" t="s">
        <v>52</v>
      </c>
      <c r="S2236" s="1" t="s">
        <v>53</v>
      </c>
      <c r="T2236">
        <v>1</v>
      </c>
      <c r="U2236" s="1" t="s">
        <v>45</v>
      </c>
      <c r="V2236" s="1" t="s">
        <v>46</v>
      </c>
      <c r="W2236" s="1" t="str">
        <f>IF(OR(MasterData[[#This Row],[Event]]="Christmas Market", MasterData[[#This Row],[Event]]="Christmas"), "Christmas Sale", "Non-Christmas Sale")</f>
        <v>Christmas Sale</v>
      </c>
      <c r="X2236" t="b">
        <v>1</v>
      </c>
      <c r="Y2236">
        <v>1</v>
      </c>
      <c r="Z2236">
        <v>65.92</v>
      </c>
      <c r="AA2236">
        <v>197.75</v>
      </c>
      <c r="AB2236">
        <v>0</v>
      </c>
      <c r="AC2236" t="str">
        <f>IF(MasterData[[#This Row],[Discount Amount]]&gt;0, "Promotional sale", "Non-Promotional Sales")</f>
        <v>Non-Promotional Sales</v>
      </c>
    </row>
    <row r="2237" spans="1:29" x14ac:dyDescent="0.25">
      <c r="A2237">
        <v>2236</v>
      </c>
      <c r="B2237" s="1" t="s">
        <v>379</v>
      </c>
      <c r="C2237" s="2">
        <v>0.33295138888888887</v>
      </c>
      <c r="D2237">
        <v>291</v>
      </c>
      <c r="E2237">
        <v>63</v>
      </c>
      <c r="F2237" s="1" t="s">
        <v>37</v>
      </c>
      <c r="G2237" s="1" t="s">
        <v>77</v>
      </c>
      <c r="H2237">
        <v>64.282300000000006</v>
      </c>
      <c r="I2237">
        <v>-135</v>
      </c>
      <c r="J2237">
        <v>49</v>
      </c>
      <c r="K2237" t="b">
        <v>0</v>
      </c>
      <c r="L2237">
        <v>287</v>
      </c>
      <c r="M2237" s="1" t="s">
        <v>74</v>
      </c>
      <c r="N2237" s="1" t="s">
        <v>75</v>
      </c>
      <c r="O2237">
        <v>5</v>
      </c>
      <c r="P2237" t="b">
        <v>1</v>
      </c>
      <c r="Q2237" t="b">
        <v>0</v>
      </c>
      <c r="R2237" s="1" t="s">
        <v>52</v>
      </c>
      <c r="S2237" s="1" t="s">
        <v>33</v>
      </c>
      <c r="T2237">
        <v>3</v>
      </c>
      <c r="U2237" s="1" t="s">
        <v>34</v>
      </c>
      <c r="V2237" s="1" t="s">
        <v>46</v>
      </c>
      <c r="W2237" s="1" t="str">
        <f>IF(OR(MasterData[[#This Row],[Event]]="Christmas Market", MasterData[[#This Row],[Event]]="Christmas"), "Christmas Sale", "Non-Christmas Sale")</f>
        <v>Christmas Sale</v>
      </c>
      <c r="X2237" t="b">
        <v>0</v>
      </c>
      <c r="Y2237">
        <v>5</v>
      </c>
      <c r="Z2237">
        <v>71.38</v>
      </c>
      <c r="AA2237">
        <v>356.91</v>
      </c>
      <c r="AB2237">
        <v>0</v>
      </c>
      <c r="AC2237" t="str">
        <f>IF(MasterData[[#This Row],[Discount Amount]]&gt;0, "Promotional sale", "Non-Promotional Sales")</f>
        <v>Non-Promotional Sales</v>
      </c>
    </row>
    <row r="2238" spans="1:29" x14ac:dyDescent="0.25">
      <c r="A2238">
        <v>2237</v>
      </c>
      <c r="B2238" s="1" t="s">
        <v>286</v>
      </c>
      <c r="C2238" s="2">
        <v>0.63187499999999996</v>
      </c>
      <c r="D2238">
        <v>313</v>
      </c>
      <c r="E2238">
        <v>31</v>
      </c>
      <c r="F2238" s="1" t="s">
        <v>28</v>
      </c>
      <c r="G2238" s="1" t="s">
        <v>51</v>
      </c>
      <c r="H2238">
        <v>53.760899999999999</v>
      </c>
      <c r="I2238">
        <v>-98.813900000000004</v>
      </c>
      <c r="J2238">
        <v>15</v>
      </c>
      <c r="K2238" t="b">
        <v>1</v>
      </c>
      <c r="L2238">
        <v>794</v>
      </c>
      <c r="M2238" s="1" t="s">
        <v>63</v>
      </c>
      <c r="N2238" s="1" t="s">
        <v>64</v>
      </c>
      <c r="O2238">
        <v>1</v>
      </c>
      <c r="P2238" t="b">
        <v>0</v>
      </c>
      <c r="Q2238" t="b">
        <v>1</v>
      </c>
      <c r="R2238" s="1" t="s">
        <v>52</v>
      </c>
      <c r="S2238" s="1" t="s">
        <v>49</v>
      </c>
      <c r="T2238">
        <v>2</v>
      </c>
      <c r="U2238" s="1" t="s">
        <v>45</v>
      </c>
      <c r="V2238" s="1" t="s">
        <v>59</v>
      </c>
      <c r="W2238" s="1" t="str">
        <f>IF(OR(MasterData[[#This Row],[Event]]="Christmas Market", MasterData[[#This Row],[Event]]="Christmas"), "Christmas Sale", "Non-Christmas Sale")</f>
        <v>Non-Christmas Sale</v>
      </c>
      <c r="X2238" t="b">
        <v>1</v>
      </c>
      <c r="Y2238">
        <v>5</v>
      </c>
      <c r="Z2238">
        <v>60.6</v>
      </c>
      <c r="AA2238">
        <v>60.6</v>
      </c>
      <c r="AB2238">
        <v>6.06</v>
      </c>
      <c r="AC2238" t="str">
        <f>IF(MasterData[[#This Row],[Discount Amount]]&gt;0, "Promotional sale", "Non-Promotional Sales")</f>
        <v>Promotional sale</v>
      </c>
    </row>
    <row r="2239" spans="1:29" x14ac:dyDescent="0.25">
      <c r="A2239">
        <v>2238</v>
      </c>
      <c r="B2239" s="1" t="s">
        <v>353</v>
      </c>
      <c r="C2239" s="2">
        <v>0.75353009259259252</v>
      </c>
      <c r="D2239">
        <v>206</v>
      </c>
      <c r="E2239">
        <v>31</v>
      </c>
      <c r="F2239" s="1" t="s">
        <v>28</v>
      </c>
      <c r="G2239" s="1" t="s">
        <v>48</v>
      </c>
      <c r="H2239">
        <v>53.933300000000003</v>
      </c>
      <c r="I2239">
        <v>-116.5765</v>
      </c>
      <c r="J2239">
        <v>38</v>
      </c>
      <c r="K2239" t="b">
        <v>1</v>
      </c>
      <c r="L2239">
        <v>340</v>
      </c>
      <c r="M2239" s="1" t="s">
        <v>30</v>
      </c>
      <c r="N2239" s="1" t="s">
        <v>31</v>
      </c>
      <c r="O2239">
        <v>1</v>
      </c>
      <c r="P2239" t="b">
        <v>1</v>
      </c>
      <c r="Q2239" t="b">
        <v>1</v>
      </c>
      <c r="R2239" s="1" t="s">
        <v>32</v>
      </c>
      <c r="S2239" s="1" t="s">
        <v>58</v>
      </c>
      <c r="T2239">
        <v>1</v>
      </c>
      <c r="U2239" s="1" t="s">
        <v>34</v>
      </c>
      <c r="V2239" s="1" t="s">
        <v>46</v>
      </c>
      <c r="W2239" s="1" t="str">
        <f>IF(OR(MasterData[[#This Row],[Event]]="Christmas Market", MasterData[[#This Row],[Event]]="Christmas"), "Christmas Sale", "Non-Christmas Sale")</f>
        <v>Christmas Sale</v>
      </c>
      <c r="X2239" t="b">
        <v>0</v>
      </c>
      <c r="Y2239">
        <v>3</v>
      </c>
      <c r="Z2239">
        <v>87.24</v>
      </c>
      <c r="AA2239">
        <v>87.24</v>
      </c>
      <c r="AB2239">
        <v>0</v>
      </c>
      <c r="AC2239" t="str">
        <f>IF(MasterData[[#This Row],[Discount Amount]]&gt;0, "Promotional sale", "Non-Promotional Sales")</f>
        <v>Non-Promotional Sales</v>
      </c>
    </row>
    <row r="2240" spans="1:29" x14ac:dyDescent="0.25">
      <c r="A2240">
        <v>2239</v>
      </c>
      <c r="B2240" s="1" t="s">
        <v>91</v>
      </c>
      <c r="C2240" s="2">
        <v>0.87473379629629622</v>
      </c>
      <c r="D2240">
        <v>120</v>
      </c>
      <c r="E2240">
        <v>49</v>
      </c>
      <c r="F2240" s="1" t="s">
        <v>37</v>
      </c>
      <c r="G2240" s="1" t="s">
        <v>44</v>
      </c>
      <c r="H2240">
        <v>46.813099999999999</v>
      </c>
      <c r="I2240">
        <v>-71.207499999999996</v>
      </c>
      <c r="J2240">
        <v>93</v>
      </c>
      <c r="K2240" t="b">
        <v>1</v>
      </c>
      <c r="L2240">
        <v>483</v>
      </c>
      <c r="M2240" s="1" t="s">
        <v>30</v>
      </c>
      <c r="N2240" s="1" t="s">
        <v>31</v>
      </c>
      <c r="O2240">
        <v>3</v>
      </c>
      <c r="P2240" t="b">
        <v>0</v>
      </c>
      <c r="Q2240" t="b">
        <v>0</v>
      </c>
      <c r="R2240" s="1" t="s">
        <v>32</v>
      </c>
      <c r="S2240" s="1" t="s">
        <v>58</v>
      </c>
      <c r="T2240">
        <v>5</v>
      </c>
      <c r="U2240" s="1" t="s">
        <v>45</v>
      </c>
      <c r="V2240" s="1" t="s">
        <v>59</v>
      </c>
      <c r="W2240" s="1" t="str">
        <f>IF(OR(MasterData[[#This Row],[Event]]="Christmas Market", MasterData[[#This Row],[Event]]="Christmas"), "Christmas Sale", "Non-Christmas Sale")</f>
        <v>Non-Christmas Sale</v>
      </c>
      <c r="X2240" t="b">
        <v>1</v>
      </c>
      <c r="Y2240">
        <v>5</v>
      </c>
      <c r="Z2240">
        <v>75.75</v>
      </c>
      <c r="AA2240">
        <v>227.24</v>
      </c>
      <c r="AB2240">
        <v>22.72</v>
      </c>
      <c r="AC2240" t="str">
        <f>IF(MasterData[[#This Row],[Discount Amount]]&gt;0, "Promotional sale", "Non-Promotional Sales")</f>
        <v>Promotional sale</v>
      </c>
    </row>
    <row r="2241" spans="1:29" x14ac:dyDescent="0.25">
      <c r="A2241">
        <v>2240</v>
      </c>
      <c r="B2241" s="1" t="s">
        <v>303</v>
      </c>
      <c r="C2241" s="2">
        <v>0.73238425925925932</v>
      </c>
      <c r="D2241">
        <v>205</v>
      </c>
      <c r="E2241">
        <v>33</v>
      </c>
      <c r="F2241" s="1" t="s">
        <v>37</v>
      </c>
      <c r="G2241" s="1" t="s">
        <v>62</v>
      </c>
      <c r="H2241">
        <v>46.565300000000001</v>
      </c>
      <c r="I2241">
        <v>-66.4619</v>
      </c>
      <c r="J2241">
        <v>26</v>
      </c>
      <c r="K2241" t="b">
        <v>1</v>
      </c>
      <c r="L2241">
        <v>724</v>
      </c>
      <c r="M2241" s="1" t="s">
        <v>39</v>
      </c>
      <c r="N2241" s="1" t="s">
        <v>40</v>
      </c>
      <c r="O2241">
        <v>4</v>
      </c>
      <c r="P2241" t="b">
        <v>0</v>
      </c>
      <c r="Q2241" t="b">
        <v>1</v>
      </c>
      <c r="R2241" s="1" t="s">
        <v>32</v>
      </c>
      <c r="S2241" s="1" t="s">
        <v>53</v>
      </c>
      <c r="T2241">
        <v>1</v>
      </c>
      <c r="U2241" s="1" t="s">
        <v>34</v>
      </c>
      <c r="V2241" s="1" t="s">
        <v>59</v>
      </c>
      <c r="W2241" s="1" t="str">
        <f>IF(OR(MasterData[[#This Row],[Event]]="Christmas Market", MasterData[[#This Row],[Event]]="Christmas"), "Christmas Sale", "Non-Christmas Sale")</f>
        <v>Non-Christmas Sale</v>
      </c>
      <c r="X2241" t="b">
        <v>1</v>
      </c>
      <c r="Y2241">
        <v>3</v>
      </c>
      <c r="Z2241">
        <v>87.47</v>
      </c>
      <c r="AA2241">
        <v>349.86</v>
      </c>
      <c r="AB2241">
        <v>34.99</v>
      </c>
      <c r="AC2241" t="str">
        <f>IF(MasterData[[#This Row],[Discount Amount]]&gt;0, "Promotional sale", "Non-Promotional Sales")</f>
        <v>Promotional sale</v>
      </c>
    </row>
    <row r="2242" spans="1:29" x14ac:dyDescent="0.25">
      <c r="A2242">
        <v>2241</v>
      </c>
      <c r="B2242" s="1" t="s">
        <v>288</v>
      </c>
      <c r="C2242" s="2">
        <v>0.56568287037037046</v>
      </c>
      <c r="D2242">
        <v>9</v>
      </c>
      <c r="E2242">
        <v>29</v>
      </c>
      <c r="F2242" s="1" t="s">
        <v>28</v>
      </c>
      <c r="G2242" s="1" t="s">
        <v>70</v>
      </c>
      <c r="H2242">
        <v>54.273099999999999</v>
      </c>
      <c r="I2242">
        <v>-61.738799999999998</v>
      </c>
      <c r="J2242">
        <v>24</v>
      </c>
      <c r="K2242" t="b">
        <v>1</v>
      </c>
      <c r="L2242">
        <v>155</v>
      </c>
      <c r="M2242" s="1" t="s">
        <v>74</v>
      </c>
      <c r="N2242" s="1" t="s">
        <v>75</v>
      </c>
      <c r="O2242">
        <v>1</v>
      </c>
      <c r="P2242" t="b">
        <v>1</v>
      </c>
      <c r="Q2242" t="b">
        <v>1</v>
      </c>
      <c r="R2242" s="1" t="s">
        <v>52</v>
      </c>
      <c r="S2242" s="1" t="s">
        <v>58</v>
      </c>
      <c r="T2242">
        <v>2</v>
      </c>
      <c r="U2242" s="1" t="s">
        <v>42</v>
      </c>
      <c r="V2242" s="1" t="s">
        <v>59</v>
      </c>
      <c r="W2242" s="1" t="str">
        <f>IF(OR(MasterData[[#This Row],[Event]]="Christmas Market", MasterData[[#This Row],[Event]]="Christmas"), "Christmas Sale", "Non-Christmas Sale")</f>
        <v>Non-Christmas Sale</v>
      </c>
      <c r="X2242" t="b">
        <v>0</v>
      </c>
      <c r="Y2242">
        <v>2</v>
      </c>
      <c r="Z2242">
        <v>71.44</v>
      </c>
      <c r="AA2242">
        <v>71.44</v>
      </c>
      <c r="AB2242">
        <v>7.14</v>
      </c>
      <c r="AC2242" t="str">
        <f>IF(MasterData[[#This Row],[Discount Amount]]&gt;0, "Promotional sale", "Non-Promotional Sales")</f>
        <v>Promotional sale</v>
      </c>
    </row>
    <row r="2243" spans="1:29" x14ac:dyDescent="0.25">
      <c r="A2243">
        <v>2242</v>
      </c>
      <c r="B2243" s="1" t="s">
        <v>67</v>
      </c>
      <c r="C2243" s="2">
        <v>2.2986111111111152E-2</v>
      </c>
      <c r="D2243">
        <v>33</v>
      </c>
      <c r="E2243">
        <v>26</v>
      </c>
      <c r="F2243" s="1" t="s">
        <v>28</v>
      </c>
      <c r="G2243" s="1" t="s">
        <v>51</v>
      </c>
      <c r="H2243">
        <v>53.760899999999999</v>
      </c>
      <c r="I2243">
        <v>-98.813900000000004</v>
      </c>
      <c r="J2243">
        <v>87</v>
      </c>
      <c r="K2243" t="b">
        <v>0</v>
      </c>
      <c r="L2243">
        <v>323</v>
      </c>
      <c r="M2243" s="1" t="s">
        <v>39</v>
      </c>
      <c r="N2243" s="1" t="s">
        <v>40</v>
      </c>
      <c r="O2243">
        <v>1</v>
      </c>
      <c r="P2243" t="b">
        <v>1</v>
      </c>
      <c r="Q2243" t="b">
        <v>0</v>
      </c>
      <c r="R2243" s="1" t="s">
        <v>32</v>
      </c>
      <c r="S2243" s="1" t="s">
        <v>53</v>
      </c>
      <c r="T2243">
        <v>2</v>
      </c>
      <c r="U2243" s="1" t="s">
        <v>34</v>
      </c>
      <c r="V2243" s="1" t="s">
        <v>46</v>
      </c>
      <c r="W2243" s="1" t="str">
        <f>IF(OR(MasterData[[#This Row],[Event]]="Christmas Market", MasterData[[#This Row],[Event]]="Christmas"), "Christmas Sale", "Non-Christmas Sale")</f>
        <v>Christmas Sale</v>
      </c>
      <c r="X2243" t="b">
        <v>1</v>
      </c>
      <c r="Y2243">
        <v>2</v>
      </c>
      <c r="Z2243">
        <v>62.05</v>
      </c>
      <c r="AA2243">
        <v>62.05</v>
      </c>
      <c r="AB2243">
        <v>0</v>
      </c>
      <c r="AC2243" t="str">
        <f>IF(MasterData[[#This Row],[Discount Amount]]&gt;0, "Promotional sale", "Non-Promotional Sales")</f>
        <v>Non-Promotional Sales</v>
      </c>
    </row>
    <row r="2244" spans="1:29" x14ac:dyDescent="0.25">
      <c r="A2244">
        <v>2243</v>
      </c>
      <c r="B2244" s="1" t="s">
        <v>168</v>
      </c>
      <c r="C2244" s="2">
        <v>0.403900462962963</v>
      </c>
      <c r="D2244">
        <v>364</v>
      </c>
      <c r="E2244">
        <v>25</v>
      </c>
      <c r="F2244" s="1" t="s">
        <v>61</v>
      </c>
      <c r="G2244" s="1" t="s">
        <v>81</v>
      </c>
      <c r="H2244">
        <v>64.248000000000005</v>
      </c>
      <c r="I2244">
        <v>-84.889600000000002</v>
      </c>
      <c r="J2244">
        <v>27</v>
      </c>
      <c r="K2244" t="b">
        <v>1</v>
      </c>
      <c r="L2244">
        <v>612</v>
      </c>
      <c r="M2244" s="1" t="s">
        <v>63</v>
      </c>
      <c r="N2244" s="1" t="s">
        <v>64</v>
      </c>
      <c r="O2244">
        <v>4</v>
      </c>
      <c r="P2244" t="b">
        <v>0</v>
      </c>
      <c r="Q2244" t="b">
        <v>0</v>
      </c>
      <c r="R2244" s="1" t="s">
        <v>52</v>
      </c>
      <c r="S2244" s="1" t="s">
        <v>33</v>
      </c>
      <c r="T2244">
        <v>4</v>
      </c>
      <c r="U2244" s="1" t="s">
        <v>34</v>
      </c>
      <c r="V2244" s="1" t="s">
        <v>59</v>
      </c>
      <c r="W2244" s="1" t="str">
        <f>IF(OR(MasterData[[#This Row],[Event]]="Christmas Market", MasterData[[#This Row],[Event]]="Christmas"), "Christmas Sale", "Non-Christmas Sale")</f>
        <v>Non-Christmas Sale</v>
      </c>
      <c r="X2244" t="b">
        <v>0</v>
      </c>
      <c r="Y2244">
        <v>1</v>
      </c>
      <c r="Z2244">
        <v>89.03</v>
      </c>
      <c r="AA2244">
        <v>356.13</v>
      </c>
      <c r="AB2244">
        <v>35.61</v>
      </c>
      <c r="AC2244" t="str">
        <f>IF(MasterData[[#This Row],[Discount Amount]]&gt;0, "Promotional sale", "Non-Promotional Sales")</f>
        <v>Promotional sale</v>
      </c>
    </row>
    <row r="2245" spans="1:29" x14ac:dyDescent="0.25">
      <c r="A2245">
        <v>2244</v>
      </c>
      <c r="B2245" s="1" t="s">
        <v>331</v>
      </c>
      <c r="C2245" s="2">
        <v>1.1631944444444375E-2</v>
      </c>
      <c r="D2245">
        <v>361</v>
      </c>
      <c r="E2245">
        <v>27</v>
      </c>
      <c r="F2245" s="1" t="s">
        <v>61</v>
      </c>
      <c r="G2245" s="1" t="s">
        <v>55</v>
      </c>
      <c r="H2245">
        <v>52.939900000000002</v>
      </c>
      <c r="I2245">
        <v>-106.4509</v>
      </c>
      <c r="J2245">
        <v>50</v>
      </c>
      <c r="K2245" t="b">
        <v>1</v>
      </c>
      <c r="L2245">
        <v>500</v>
      </c>
      <c r="M2245" s="1" t="s">
        <v>63</v>
      </c>
      <c r="N2245" s="1" t="s">
        <v>64</v>
      </c>
      <c r="O2245">
        <v>5</v>
      </c>
      <c r="P2245" t="b">
        <v>1</v>
      </c>
      <c r="Q2245" t="b">
        <v>1</v>
      </c>
      <c r="R2245" s="1" t="s">
        <v>52</v>
      </c>
      <c r="S2245" s="1" t="s">
        <v>33</v>
      </c>
      <c r="T2245">
        <v>1</v>
      </c>
      <c r="U2245" s="1" t="s">
        <v>42</v>
      </c>
      <c r="V2245" s="1" t="s">
        <v>46</v>
      </c>
      <c r="W2245" s="1" t="str">
        <f>IF(OR(MasterData[[#This Row],[Event]]="Christmas Market", MasterData[[#This Row],[Event]]="Christmas"), "Christmas Sale", "Non-Christmas Sale")</f>
        <v>Christmas Sale</v>
      </c>
      <c r="X2245" t="b">
        <v>1</v>
      </c>
      <c r="Y2245">
        <v>3</v>
      </c>
      <c r="Z2245">
        <v>57.1</v>
      </c>
      <c r="AA2245">
        <v>285.48</v>
      </c>
      <c r="AB2245">
        <v>0</v>
      </c>
      <c r="AC2245" t="str">
        <f>IF(MasterData[[#This Row],[Discount Amount]]&gt;0, "Promotional sale", "Non-Promotional Sales")</f>
        <v>Non-Promotional Sales</v>
      </c>
    </row>
    <row r="2246" spans="1:29" x14ac:dyDescent="0.25">
      <c r="A2246">
        <v>2245</v>
      </c>
      <c r="B2246" s="1" t="s">
        <v>371</v>
      </c>
      <c r="C2246" s="2">
        <v>0.87869212962962973</v>
      </c>
      <c r="D2246">
        <v>140</v>
      </c>
      <c r="E2246">
        <v>64</v>
      </c>
      <c r="F2246" s="1" t="s">
        <v>28</v>
      </c>
      <c r="G2246" s="1" t="s">
        <v>79</v>
      </c>
      <c r="H2246">
        <v>63.588799999999999</v>
      </c>
      <c r="I2246">
        <v>-115.5069</v>
      </c>
      <c r="J2246">
        <v>44</v>
      </c>
      <c r="K2246" t="b">
        <v>1</v>
      </c>
      <c r="L2246">
        <v>85</v>
      </c>
      <c r="M2246" s="1" t="s">
        <v>39</v>
      </c>
      <c r="N2246" s="1" t="s">
        <v>40</v>
      </c>
      <c r="O2246">
        <v>2</v>
      </c>
      <c r="P2246" t="b">
        <v>1</v>
      </c>
      <c r="Q2246" t="b">
        <v>0</v>
      </c>
      <c r="R2246" s="1" t="s">
        <v>41</v>
      </c>
      <c r="S2246" s="1" t="s">
        <v>53</v>
      </c>
      <c r="T2246">
        <v>1</v>
      </c>
      <c r="U2246" s="1" t="s">
        <v>45</v>
      </c>
      <c r="V2246" s="1" t="s">
        <v>46</v>
      </c>
      <c r="W2246" s="1" t="str">
        <f>IF(OR(MasterData[[#This Row],[Event]]="Christmas Market", MasterData[[#This Row],[Event]]="Christmas"), "Christmas Sale", "Non-Christmas Sale")</f>
        <v>Christmas Sale</v>
      </c>
      <c r="X2246" t="b">
        <v>1</v>
      </c>
      <c r="Y2246">
        <v>2</v>
      </c>
      <c r="Z2246">
        <v>18.809999999999999</v>
      </c>
      <c r="AA2246">
        <v>37.61</v>
      </c>
      <c r="AB2246">
        <v>0</v>
      </c>
      <c r="AC2246" t="str">
        <f>IF(MasterData[[#This Row],[Discount Amount]]&gt;0, "Promotional sale", "Non-Promotional Sales")</f>
        <v>Non-Promotional Sales</v>
      </c>
    </row>
    <row r="2247" spans="1:29" x14ac:dyDescent="0.25">
      <c r="A2247">
        <v>2246</v>
      </c>
      <c r="B2247" s="1" t="s">
        <v>176</v>
      </c>
      <c r="C2247" s="2">
        <v>0.17030092592592583</v>
      </c>
      <c r="D2247">
        <v>157</v>
      </c>
      <c r="E2247">
        <v>42</v>
      </c>
      <c r="F2247" s="1" t="s">
        <v>37</v>
      </c>
      <c r="G2247" s="1" t="s">
        <v>29</v>
      </c>
      <c r="H2247">
        <v>51.253799999999998</v>
      </c>
      <c r="I2247">
        <v>-85.3232</v>
      </c>
      <c r="J2247">
        <v>19</v>
      </c>
      <c r="K2247" t="b">
        <v>1</v>
      </c>
      <c r="L2247">
        <v>585</v>
      </c>
      <c r="M2247" s="1" t="s">
        <v>30</v>
      </c>
      <c r="N2247" s="1" t="s">
        <v>31</v>
      </c>
      <c r="O2247">
        <v>4</v>
      </c>
      <c r="P2247" t="b">
        <v>0</v>
      </c>
      <c r="Q2247" t="b">
        <v>1</v>
      </c>
      <c r="R2247" s="1" t="s">
        <v>41</v>
      </c>
      <c r="S2247" s="1" t="s">
        <v>33</v>
      </c>
      <c r="T2247">
        <v>3</v>
      </c>
      <c r="U2247" s="1" t="s">
        <v>34</v>
      </c>
      <c r="V2247" s="1" t="s">
        <v>59</v>
      </c>
      <c r="W2247" s="1" t="str">
        <f>IF(OR(MasterData[[#This Row],[Event]]="Christmas Market", MasterData[[#This Row],[Event]]="Christmas"), "Christmas Sale", "Non-Christmas Sale")</f>
        <v>Non-Christmas Sale</v>
      </c>
      <c r="X2247" t="b">
        <v>1</v>
      </c>
      <c r="Y2247">
        <v>1</v>
      </c>
      <c r="Z2247">
        <v>91.82</v>
      </c>
      <c r="AA2247">
        <v>367.27</v>
      </c>
      <c r="AB2247">
        <v>36.729999999999997</v>
      </c>
      <c r="AC2247" t="str">
        <f>IF(MasterData[[#This Row],[Discount Amount]]&gt;0, "Promotional sale", "Non-Promotional Sales")</f>
        <v>Promotional sale</v>
      </c>
    </row>
    <row r="2248" spans="1:29" x14ac:dyDescent="0.25">
      <c r="A2248">
        <v>2247</v>
      </c>
      <c r="B2248" s="1" t="s">
        <v>343</v>
      </c>
      <c r="C2248" s="2">
        <v>6.5601851851851745E-2</v>
      </c>
      <c r="D2248">
        <v>114</v>
      </c>
      <c r="E2248">
        <v>34</v>
      </c>
      <c r="F2248" s="1" t="s">
        <v>28</v>
      </c>
      <c r="G2248" s="1" t="s">
        <v>29</v>
      </c>
      <c r="H2248">
        <v>51.253799999999998</v>
      </c>
      <c r="I2248">
        <v>-85.3232</v>
      </c>
      <c r="J2248">
        <v>51</v>
      </c>
      <c r="K2248" t="b">
        <v>1</v>
      </c>
      <c r="L2248">
        <v>725</v>
      </c>
      <c r="M2248" s="1" t="s">
        <v>30</v>
      </c>
      <c r="N2248" s="1" t="s">
        <v>31</v>
      </c>
      <c r="O2248">
        <v>2</v>
      </c>
      <c r="P2248" t="b">
        <v>0</v>
      </c>
      <c r="Q2248" t="b">
        <v>1</v>
      </c>
      <c r="R2248" s="1" t="s">
        <v>32</v>
      </c>
      <c r="S2248" s="1" t="s">
        <v>58</v>
      </c>
      <c r="T2248">
        <v>4</v>
      </c>
      <c r="U2248" s="1" t="s">
        <v>34</v>
      </c>
      <c r="V2248" s="1" t="s">
        <v>59</v>
      </c>
      <c r="W2248" s="1" t="str">
        <f>IF(OR(MasterData[[#This Row],[Event]]="Christmas Market", MasterData[[#This Row],[Event]]="Christmas"), "Christmas Sale", "Non-Christmas Sale")</f>
        <v>Non-Christmas Sale</v>
      </c>
      <c r="X2248" t="b">
        <v>0</v>
      </c>
      <c r="Y2248">
        <v>4</v>
      </c>
      <c r="Z2248">
        <v>50.92</v>
      </c>
      <c r="AA2248">
        <v>101.83</v>
      </c>
      <c r="AB2248">
        <v>10.18</v>
      </c>
      <c r="AC2248" t="str">
        <f>IF(MasterData[[#This Row],[Discount Amount]]&gt;0, "Promotional sale", "Non-Promotional Sales")</f>
        <v>Promotional sale</v>
      </c>
    </row>
    <row r="2249" spans="1:29" x14ac:dyDescent="0.25">
      <c r="A2249">
        <v>2248</v>
      </c>
      <c r="B2249" s="1" t="s">
        <v>219</v>
      </c>
      <c r="C2249" s="2">
        <v>0.80886574074074069</v>
      </c>
      <c r="D2249">
        <v>314</v>
      </c>
      <c r="E2249">
        <v>31</v>
      </c>
      <c r="F2249" s="1" t="s">
        <v>61</v>
      </c>
      <c r="G2249" s="1" t="s">
        <v>48</v>
      </c>
      <c r="H2249">
        <v>53.933300000000003</v>
      </c>
      <c r="I2249">
        <v>-116.5765</v>
      </c>
      <c r="J2249">
        <v>52</v>
      </c>
      <c r="K2249" t="b">
        <v>0</v>
      </c>
      <c r="L2249">
        <v>487</v>
      </c>
      <c r="M2249" s="1" t="s">
        <v>39</v>
      </c>
      <c r="N2249" s="1" t="s">
        <v>40</v>
      </c>
      <c r="O2249">
        <v>2</v>
      </c>
      <c r="P2249" t="b">
        <v>0</v>
      </c>
      <c r="Q2249" t="b">
        <v>1</v>
      </c>
      <c r="R2249" s="1" t="s">
        <v>41</v>
      </c>
      <c r="S2249" s="1" t="s">
        <v>33</v>
      </c>
      <c r="T2249">
        <v>2</v>
      </c>
      <c r="U2249" s="1" t="s">
        <v>34</v>
      </c>
      <c r="V2249" s="1" t="s">
        <v>46</v>
      </c>
      <c r="W2249" s="1" t="str">
        <f>IF(OR(MasterData[[#This Row],[Event]]="Christmas Market", MasterData[[#This Row],[Event]]="Christmas"), "Christmas Sale", "Non-Christmas Sale")</f>
        <v>Christmas Sale</v>
      </c>
      <c r="X2249" t="b">
        <v>0</v>
      </c>
      <c r="Y2249">
        <v>1</v>
      </c>
      <c r="Z2249">
        <v>45.75</v>
      </c>
      <c r="AA2249">
        <v>91.5</v>
      </c>
      <c r="AB2249">
        <v>0</v>
      </c>
      <c r="AC2249" t="str">
        <f>IF(MasterData[[#This Row],[Discount Amount]]&gt;0, "Promotional sale", "Non-Promotional Sales")</f>
        <v>Non-Promotional Sales</v>
      </c>
    </row>
    <row r="2250" spans="1:29" x14ac:dyDescent="0.25">
      <c r="A2250">
        <v>2249</v>
      </c>
      <c r="B2250" s="1" t="s">
        <v>286</v>
      </c>
      <c r="C2250" s="2">
        <v>0.80217592592592601</v>
      </c>
      <c r="D2250">
        <v>471</v>
      </c>
      <c r="E2250">
        <v>61</v>
      </c>
      <c r="F2250" s="1" t="s">
        <v>61</v>
      </c>
      <c r="G2250" s="1" t="s">
        <v>55</v>
      </c>
      <c r="H2250">
        <v>52.939900000000002</v>
      </c>
      <c r="I2250">
        <v>-106.4509</v>
      </c>
      <c r="J2250">
        <v>73</v>
      </c>
      <c r="K2250" t="b">
        <v>0</v>
      </c>
      <c r="L2250">
        <v>271</v>
      </c>
      <c r="M2250" s="1" t="s">
        <v>63</v>
      </c>
      <c r="N2250" s="1" t="s">
        <v>64</v>
      </c>
      <c r="O2250">
        <v>3</v>
      </c>
      <c r="P2250" t="b">
        <v>1</v>
      </c>
      <c r="Q2250" t="b">
        <v>0</v>
      </c>
      <c r="R2250" s="1" t="s">
        <v>32</v>
      </c>
      <c r="S2250" s="1" t="s">
        <v>33</v>
      </c>
      <c r="T2250">
        <v>4</v>
      </c>
      <c r="U2250" s="1" t="s">
        <v>45</v>
      </c>
      <c r="V2250" s="1" t="s">
        <v>59</v>
      </c>
      <c r="W2250" s="1" t="str">
        <f>IF(OR(MasterData[[#This Row],[Event]]="Christmas Market", MasterData[[#This Row],[Event]]="Christmas"), "Christmas Sale", "Non-Christmas Sale")</f>
        <v>Non-Christmas Sale</v>
      </c>
      <c r="X2250" t="b">
        <v>1</v>
      </c>
      <c r="Y2250">
        <v>4</v>
      </c>
      <c r="Z2250">
        <v>65.56</v>
      </c>
      <c r="AA2250">
        <v>196.67</v>
      </c>
      <c r="AB2250">
        <v>19.670000000000002</v>
      </c>
      <c r="AC2250" t="str">
        <f>IF(MasterData[[#This Row],[Discount Amount]]&gt;0, "Promotional sale", "Non-Promotional Sales")</f>
        <v>Promotional sale</v>
      </c>
    </row>
    <row r="2251" spans="1:29" x14ac:dyDescent="0.25">
      <c r="A2251">
        <v>2250</v>
      </c>
      <c r="B2251" s="1" t="s">
        <v>421</v>
      </c>
      <c r="C2251" s="2">
        <v>0.7864120370370371</v>
      </c>
      <c r="D2251">
        <v>233</v>
      </c>
      <c r="E2251">
        <v>48</v>
      </c>
      <c r="F2251" s="1" t="s">
        <v>37</v>
      </c>
      <c r="G2251" s="1" t="s">
        <v>77</v>
      </c>
      <c r="H2251">
        <v>64.282300000000006</v>
      </c>
      <c r="I2251">
        <v>-135</v>
      </c>
      <c r="J2251">
        <v>64</v>
      </c>
      <c r="K2251" t="b">
        <v>1</v>
      </c>
      <c r="L2251">
        <v>694</v>
      </c>
      <c r="M2251" s="1" t="s">
        <v>63</v>
      </c>
      <c r="N2251" s="1" t="s">
        <v>64</v>
      </c>
      <c r="O2251">
        <v>3</v>
      </c>
      <c r="P2251" t="b">
        <v>0</v>
      </c>
      <c r="Q2251" t="b">
        <v>0</v>
      </c>
      <c r="R2251" s="1" t="s">
        <v>52</v>
      </c>
      <c r="S2251" s="1" t="s">
        <v>49</v>
      </c>
      <c r="T2251">
        <v>5</v>
      </c>
      <c r="U2251" s="1" t="s">
        <v>42</v>
      </c>
      <c r="V2251" s="1" t="s">
        <v>35</v>
      </c>
      <c r="W2251" s="1" t="str">
        <f>IF(OR(MasterData[[#This Row],[Event]]="Christmas Market", MasterData[[#This Row],[Event]]="Christmas"), "Christmas Sale", "Non-Christmas Sale")</f>
        <v>Non-Christmas Sale</v>
      </c>
      <c r="X2251" t="b">
        <v>0</v>
      </c>
      <c r="Y2251">
        <v>4</v>
      </c>
      <c r="Z2251">
        <v>51.29</v>
      </c>
      <c r="AA2251">
        <v>153.87</v>
      </c>
      <c r="AB2251">
        <v>0</v>
      </c>
      <c r="AC2251" t="str">
        <f>IF(MasterData[[#This Row],[Discount Amount]]&gt;0, "Promotional sale", "Non-Promotional Sales")</f>
        <v>Non-Promotional Sales</v>
      </c>
    </row>
    <row r="2252" spans="1:29" x14ac:dyDescent="0.25">
      <c r="A2252">
        <v>2251</v>
      </c>
      <c r="B2252" s="1" t="s">
        <v>352</v>
      </c>
      <c r="C2252" s="2">
        <v>0.37892361111111117</v>
      </c>
      <c r="D2252">
        <v>381</v>
      </c>
      <c r="E2252">
        <v>19</v>
      </c>
      <c r="F2252" s="1" t="s">
        <v>37</v>
      </c>
      <c r="G2252" s="1" t="s">
        <v>29</v>
      </c>
      <c r="H2252">
        <v>51.253799999999998</v>
      </c>
      <c r="I2252">
        <v>-85.3232</v>
      </c>
      <c r="J2252">
        <v>34</v>
      </c>
      <c r="K2252" t="b">
        <v>1</v>
      </c>
      <c r="L2252">
        <v>938</v>
      </c>
      <c r="M2252" s="1" t="s">
        <v>74</v>
      </c>
      <c r="N2252" s="1" t="s">
        <v>75</v>
      </c>
      <c r="O2252">
        <v>3</v>
      </c>
      <c r="P2252" t="b">
        <v>1</v>
      </c>
      <c r="Q2252" t="b">
        <v>1</v>
      </c>
      <c r="R2252" s="1" t="s">
        <v>32</v>
      </c>
      <c r="S2252" s="1" t="s">
        <v>53</v>
      </c>
      <c r="T2252">
        <v>3</v>
      </c>
      <c r="U2252" s="1" t="s">
        <v>34</v>
      </c>
      <c r="V2252" s="1" t="s">
        <v>35</v>
      </c>
      <c r="W2252" s="1" t="str">
        <f>IF(OR(MasterData[[#This Row],[Event]]="Christmas Market", MasterData[[#This Row],[Event]]="Christmas"), "Christmas Sale", "Non-Christmas Sale")</f>
        <v>Non-Christmas Sale</v>
      </c>
      <c r="X2252" t="b">
        <v>1</v>
      </c>
      <c r="Y2252">
        <v>4</v>
      </c>
      <c r="Z2252">
        <v>43.33</v>
      </c>
      <c r="AA2252">
        <v>129.99</v>
      </c>
      <c r="AB2252">
        <v>0</v>
      </c>
      <c r="AC2252" t="str">
        <f>IF(MasterData[[#This Row],[Discount Amount]]&gt;0, "Promotional sale", "Non-Promotional Sales")</f>
        <v>Non-Promotional Sales</v>
      </c>
    </row>
    <row r="2253" spans="1:29" x14ac:dyDescent="0.25">
      <c r="A2253">
        <v>2252</v>
      </c>
      <c r="B2253" s="1" t="s">
        <v>54</v>
      </c>
      <c r="C2253" s="2">
        <v>0.98165509259259265</v>
      </c>
      <c r="D2253">
        <v>455</v>
      </c>
      <c r="E2253">
        <v>69</v>
      </c>
      <c r="F2253" s="1" t="s">
        <v>37</v>
      </c>
      <c r="G2253" s="1" t="s">
        <v>38</v>
      </c>
      <c r="H2253">
        <v>53.726700000000001</v>
      </c>
      <c r="I2253">
        <v>-127.6476</v>
      </c>
      <c r="J2253">
        <v>50</v>
      </c>
      <c r="K2253" t="b">
        <v>0</v>
      </c>
      <c r="L2253">
        <v>33</v>
      </c>
      <c r="M2253" s="1" t="s">
        <v>74</v>
      </c>
      <c r="N2253" s="1" t="s">
        <v>75</v>
      </c>
      <c r="O2253">
        <v>4</v>
      </c>
      <c r="P2253" t="b">
        <v>0</v>
      </c>
      <c r="Q2253" t="b">
        <v>1</v>
      </c>
      <c r="R2253" s="1" t="s">
        <v>52</v>
      </c>
      <c r="S2253" s="1" t="s">
        <v>33</v>
      </c>
      <c r="T2253">
        <v>4</v>
      </c>
      <c r="U2253" s="1" t="s">
        <v>45</v>
      </c>
      <c r="V2253" s="1" t="s">
        <v>59</v>
      </c>
      <c r="W2253" s="1" t="str">
        <f>IF(OR(MasterData[[#This Row],[Event]]="Christmas Market", MasterData[[#This Row],[Event]]="Christmas"), "Christmas Sale", "Non-Christmas Sale")</f>
        <v>Non-Christmas Sale</v>
      </c>
      <c r="X2253" t="b">
        <v>1</v>
      </c>
      <c r="Y2253">
        <v>4</v>
      </c>
      <c r="Z2253">
        <v>43.13</v>
      </c>
      <c r="AA2253">
        <v>172.53</v>
      </c>
      <c r="AB2253">
        <v>17.25</v>
      </c>
      <c r="AC2253" t="str">
        <f>IF(MasterData[[#This Row],[Discount Amount]]&gt;0, "Promotional sale", "Non-Promotional Sales")</f>
        <v>Promotional sale</v>
      </c>
    </row>
    <row r="2254" spans="1:29" x14ac:dyDescent="0.25">
      <c r="A2254">
        <v>2253</v>
      </c>
      <c r="B2254" s="1" t="s">
        <v>238</v>
      </c>
      <c r="C2254" s="2">
        <v>0.7302777777777778</v>
      </c>
      <c r="D2254">
        <v>330</v>
      </c>
      <c r="E2254">
        <v>65</v>
      </c>
      <c r="F2254" s="1" t="s">
        <v>37</v>
      </c>
      <c r="G2254" s="1" t="s">
        <v>29</v>
      </c>
      <c r="H2254">
        <v>51.253799999999998</v>
      </c>
      <c r="I2254">
        <v>-85.3232</v>
      </c>
      <c r="J2254">
        <v>60</v>
      </c>
      <c r="K2254" t="b">
        <v>1</v>
      </c>
      <c r="L2254">
        <v>357</v>
      </c>
      <c r="M2254" s="1" t="s">
        <v>63</v>
      </c>
      <c r="N2254" s="1" t="s">
        <v>64</v>
      </c>
      <c r="O2254">
        <v>2</v>
      </c>
      <c r="P2254" t="b">
        <v>0</v>
      </c>
      <c r="Q2254" t="b">
        <v>1</v>
      </c>
      <c r="R2254" s="1" t="s">
        <v>41</v>
      </c>
      <c r="S2254" s="1" t="s">
        <v>53</v>
      </c>
      <c r="T2254">
        <v>2</v>
      </c>
      <c r="U2254" s="1" t="s">
        <v>42</v>
      </c>
      <c r="V2254" s="1" t="s">
        <v>59</v>
      </c>
      <c r="W2254" s="1" t="str">
        <f>IF(OR(MasterData[[#This Row],[Event]]="Christmas Market", MasterData[[#This Row],[Event]]="Christmas"), "Christmas Sale", "Non-Christmas Sale")</f>
        <v>Non-Christmas Sale</v>
      </c>
      <c r="X2254" t="b">
        <v>1</v>
      </c>
      <c r="Y2254">
        <v>3</v>
      </c>
      <c r="Z2254">
        <v>82.82</v>
      </c>
      <c r="AA2254">
        <v>165.64</v>
      </c>
      <c r="AB2254">
        <v>16.559999999999999</v>
      </c>
      <c r="AC2254" t="str">
        <f>IF(MasterData[[#This Row],[Discount Amount]]&gt;0, "Promotional sale", "Non-Promotional Sales")</f>
        <v>Promotional sale</v>
      </c>
    </row>
    <row r="2255" spans="1:29" x14ac:dyDescent="0.25">
      <c r="A2255">
        <v>2254</v>
      </c>
      <c r="B2255" s="1" t="s">
        <v>222</v>
      </c>
      <c r="C2255" s="2">
        <v>4.2719907407407387E-2</v>
      </c>
      <c r="D2255">
        <v>293</v>
      </c>
      <c r="E2255">
        <v>49</v>
      </c>
      <c r="F2255" s="1" t="s">
        <v>37</v>
      </c>
      <c r="G2255" s="1" t="s">
        <v>68</v>
      </c>
      <c r="H2255">
        <v>46.318800000000003</v>
      </c>
      <c r="I2255">
        <v>-63.146099999999997</v>
      </c>
      <c r="J2255">
        <v>55</v>
      </c>
      <c r="K2255" t="b">
        <v>1</v>
      </c>
      <c r="L2255">
        <v>191</v>
      </c>
      <c r="M2255" s="1" t="s">
        <v>74</v>
      </c>
      <c r="N2255" s="1" t="s">
        <v>75</v>
      </c>
      <c r="O2255">
        <v>1</v>
      </c>
      <c r="P2255" t="b">
        <v>1</v>
      </c>
      <c r="Q2255" t="b">
        <v>0</v>
      </c>
      <c r="R2255" s="1" t="s">
        <v>41</v>
      </c>
      <c r="S2255" s="1" t="s">
        <v>58</v>
      </c>
      <c r="T2255">
        <v>4</v>
      </c>
      <c r="U2255" s="1" t="s">
        <v>34</v>
      </c>
      <c r="V2255" s="1" t="s">
        <v>59</v>
      </c>
      <c r="W2255" s="1" t="str">
        <f>IF(OR(MasterData[[#This Row],[Event]]="Christmas Market", MasterData[[#This Row],[Event]]="Christmas"), "Christmas Sale", "Non-Christmas Sale")</f>
        <v>Non-Christmas Sale</v>
      </c>
      <c r="X2255" t="b">
        <v>1</v>
      </c>
      <c r="Y2255">
        <v>1</v>
      </c>
      <c r="Z2255">
        <v>78.19</v>
      </c>
      <c r="AA2255">
        <v>78.19</v>
      </c>
      <c r="AB2255">
        <v>7.82</v>
      </c>
      <c r="AC2255" t="str">
        <f>IF(MasterData[[#This Row],[Discount Amount]]&gt;0, "Promotional sale", "Non-Promotional Sales")</f>
        <v>Promotional sale</v>
      </c>
    </row>
    <row r="2256" spans="1:29" x14ac:dyDescent="0.25">
      <c r="A2256">
        <v>2255</v>
      </c>
      <c r="B2256" s="1" t="s">
        <v>367</v>
      </c>
      <c r="C2256" s="2">
        <v>0.1608912037037038</v>
      </c>
      <c r="D2256">
        <v>180</v>
      </c>
      <c r="E2256">
        <v>38</v>
      </c>
      <c r="F2256" s="1" t="s">
        <v>61</v>
      </c>
      <c r="G2256" s="1" t="s">
        <v>68</v>
      </c>
      <c r="H2256">
        <v>46.318800000000003</v>
      </c>
      <c r="I2256">
        <v>-63.146099999999997</v>
      </c>
      <c r="J2256">
        <v>30</v>
      </c>
      <c r="K2256" t="b">
        <v>0</v>
      </c>
      <c r="L2256">
        <v>547</v>
      </c>
      <c r="M2256" s="1" t="s">
        <v>74</v>
      </c>
      <c r="N2256" s="1" t="s">
        <v>75</v>
      </c>
      <c r="O2256">
        <v>5</v>
      </c>
      <c r="P2256" t="b">
        <v>0</v>
      </c>
      <c r="Q2256" t="b">
        <v>0</v>
      </c>
      <c r="R2256" s="1" t="s">
        <v>41</v>
      </c>
      <c r="S2256" s="1" t="s">
        <v>58</v>
      </c>
      <c r="T2256">
        <v>4</v>
      </c>
      <c r="U2256" s="1" t="s">
        <v>45</v>
      </c>
      <c r="V2256" s="1" t="s">
        <v>59</v>
      </c>
      <c r="W2256" s="1" t="str">
        <f>IF(OR(MasterData[[#This Row],[Event]]="Christmas Market", MasterData[[#This Row],[Event]]="Christmas"), "Christmas Sale", "Non-Christmas Sale")</f>
        <v>Non-Christmas Sale</v>
      </c>
      <c r="X2256" t="b">
        <v>0</v>
      </c>
      <c r="Y2256">
        <v>1</v>
      </c>
      <c r="Z2256">
        <v>42.2</v>
      </c>
      <c r="AA2256">
        <v>211.02</v>
      </c>
      <c r="AB2256">
        <v>21.1</v>
      </c>
      <c r="AC2256" t="str">
        <f>IF(MasterData[[#This Row],[Discount Amount]]&gt;0, "Promotional sale", "Non-Promotional Sales")</f>
        <v>Promotional sale</v>
      </c>
    </row>
    <row r="2257" spans="1:29" x14ac:dyDescent="0.25">
      <c r="A2257">
        <v>2256</v>
      </c>
      <c r="B2257" s="1" t="s">
        <v>348</v>
      </c>
      <c r="C2257" s="2">
        <v>0.69585648148148138</v>
      </c>
      <c r="D2257">
        <v>151</v>
      </c>
      <c r="E2257">
        <v>42</v>
      </c>
      <c r="F2257" s="1" t="s">
        <v>28</v>
      </c>
      <c r="G2257" s="1" t="s">
        <v>48</v>
      </c>
      <c r="H2257">
        <v>53.933300000000003</v>
      </c>
      <c r="I2257">
        <v>-116.5765</v>
      </c>
      <c r="J2257">
        <v>88</v>
      </c>
      <c r="K2257" t="b">
        <v>0</v>
      </c>
      <c r="L2257">
        <v>380</v>
      </c>
      <c r="M2257" s="1" t="s">
        <v>56</v>
      </c>
      <c r="N2257" s="1" t="s">
        <v>57</v>
      </c>
      <c r="O2257">
        <v>2</v>
      </c>
      <c r="P2257" t="b">
        <v>1</v>
      </c>
      <c r="Q2257" t="b">
        <v>1</v>
      </c>
      <c r="R2257" s="1" t="s">
        <v>52</v>
      </c>
      <c r="S2257" s="1" t="s">
        <v>33</v>
      </c>
      <c r="T2257">
        <v>4</v>
      </c>
      <c r="U2257" s="1" t="s">
        <v>34</v>
      </c>
      <c r="V2257" s="1" t="s">
        <v>46</v>
      </c>
      <c r="W2257" s="1" t="str">
        <f>IF(OR(MasterData[[#This Row],[Event]]="Christmas Market", MasterData[[#This Row],[Event]]="Christmas"), "Christmas Sale", "Non-Christmas Sale")</f>
        <v>Christmas Sale</v>
      </c>
      <c r="X2257" t="b">
        <v>1</v>
      </c>
      <c r="Y2257">
        <v>4</v>
      </c>
      <c r="Z2257">
        <v>31.23</v>
      </c>
      <c r="AA2257">
        <v>62.47</v>
      </c>
      <c r="AB2257">
        <v>0</v>
      </c>
      <c r="AC2257" t="str">
        <f>IF(MasterData[[#This Row],[Discount Amount]]&gt;0, "Promotional sale", "Non-Promotional Sales")</f>
        <v>Non-Promotional Sales</v>
      </c>
    </row>
    <row r="2258" spans="1:29" x14ac:dyDescent="0.25">
      <c r="A2258">
        <v>2257</v>
      </c>
      <c r="B2258" s="1" t="s">
        <v>272</v>
      </c>
      <c r="C2258" s="2">
        <v>0.37624999999999997</v>
      </c>
      <c r="D2258">
        <v>143</v>
      </c>
      <c r="E2258">
        <v>45</v>
      </c>
      <c r="F2258" s="1" t="s">
        <v>28</v>
      </c>
      <c r="G2258" s="1" t="s">
        <v>48</v>
      </c>
      <c r="H2258">
        <v>53.933300000000003</v>
      </c>
      <c r="I2258">
        <v>-116.5765</v>
      </c>
      <c r="J2258">
        <v>95</v>
      </c>
      <c r="K2258" t="b">
        <v>1</v>
      </c>
      <c r="L2258">
        <v>934</v>
      </c>
      <c r="M2258" s="1" t="s">
        <v>30</v>
      </c>
      <c r="N2258" s="1" t="s">
        <v>31</v>
      </c>
      <c r="O2258">
        <v>3</v>
      </c>
      <c r="P2258" t="b">
        <v>0</v>
      </c>
      <c r="Q2258" t="b">
        <v>1</v>
      </c>
      <c r="R2258" s="1" t="s">
        <v>41</v>
      </c>
      <c r="S2258" s="1" t="s">
        <v>53</v>
      </c>
      <c r="T2258">
        <v>1</v>
      </c>
      <c r="U2258" s="1" t="s">
        <v>42</v>
      </c>
      <c r="V2258" s="1" t="s">
        <v>35</v>
      </c>
      <c r="W2258" s="1" t="str">
        <f>IF(OR(MasterData[[#This Row],[Event]]="Christmas Market", MasterData[[#This Row],[Event]]="Christmas"), "Christmas Sale", "Non-Christmas Sale")</f>
        <v>Non-Christmas Sale</v>
      </c>
      <c r="X2258" t="b">
        <v>1</v>
      </c>
      <c r="Y2258">
        <v>5</v>
      </c>
      <c r="Z2258">
        <v>86.5</v>
      </c>
      <c r="AA2258">
        <v>259.49</v>
      </c>
      <c r="AB2258">
        <v>0</v>
      </c>
      <c r="AC2258" t="str">
        <f>IF(MasterData[[#This Row],[Discount Amount]]&gt;0, "Promotional sale", "Non-Promotional Sales")</f>
        <v>Non-Promotional Sales</v>
      </c>
    </row>
    <row r="2259" spans="1:29" x14ac:dyDescent="0.25">
      <c r="A2259">
        <v>2258</v>
      </c>
      <c r="B2259" s="1" t="s">
        <v>419</v>
      </c>
      <c r="C2259" s="2">
        <v>0.8237037037037036</v>
      </c>
      <c r="D2259">
        <v>218</v>
      </c>
      <c r="E2259">
        <v>60</v>
      </c>
      <c r="F2259" s="1" t="s">
        <v>61</v>
      </c>
      <c r="G2259" s="1" t="s">
        <v>55</v>
      </c>
      <c r="H2259">
        <v>52.939900000000002</v>
      </c>
      <c r="I2259">
        <v>-106.4509</v>
      </c>
      <c r="J2259">
        <v>88</v>
      </c>
      <c r="K2259" t="b">
        <v>0</v>
      </c>
      <c r="L2259">
        <v>793</v>
      </c>
      <c r="M2259" s="1" t="s">
        <v>56</v>
      </c>
      <c r="N2259" s="1" t="s">
        <v>57</v>
      </c>
      <c r="O2259">
        <v>1</v>
      </c>
      <c r="P2259" t="b">
        <v>0</v>
      </c>
      <c r="Q2259" t="b">
        <v>0</v>
      </c>
      <c r="R2259" s="1" t="s">
        <v>52</v>
      </c>
      <c r="S2259" s="1" t="s">
        <v>58</v>
      </c>
      <c r="T2259">
        <v>1</v>
      </c>
      <c r="U2259" s="1" t="s">
        <v>42</v>
      </c>
      <c r="V2259" s="1" t="s">
        <v>46</v>
      </c>
      <c r="W2259" s="1" t="str">
        <f>IF(OR(MasterData[[#This Row],[Event]]="Christmas Market", MasterData[[#This Row],[Event]]="Christmas"), "Christmas Sale", "Non-Christmas Sale")</f>
        <v>Christmas Sale</v>
      </c>
      <c r="X2259" t="b">
        <v>1</v>
      </c>
      <c r="Y2259">
        <v>3</v>
      </c>
      <c r="Z2259">
        <v>78.05</v>
      </c>
      <c r="AA2259">
        <v>78.05</v>
      </c>
      <c r="AB2259">
        <v>0</v>
      </c>
      <c r="AC2259" t="str">
        <f>IF(MasterData[[#This Row],[Discount Amount]]&gt;0, "Promotional sale", "Non-Promotional Sales")</f>
        <v>Non-Promotional Sales</v>
      </c>
    </row>
    <row r="2260" spans="1:29" x14ac:dyDescent="0.25">
      <c r="A2260">
        <v>2259</v>
      </c>
      <c r="B2260" s="1" t="s">
        <v>142</v>
      </c>
      <c r="C2260" s="2">
        <v>0.29324074074074069</v>
      </c>
      <c r="D2260">
        <v>144</v>
      </c>
      <c r="E2260">
        <v>42</v>
      </c>
      <c r="F2260" s="1" t="s">
        <v>37</v>
      </c>
      <c r="G2260" s="1" t="s">
        <v>70</v>
      </c>
      <c r="H2260">
        <v>54.273099999999999</v>
      </c>
      <c r="I2260">
        <v>-61.738799999999998</v>
      </c>
      <c r="J2260">
        <v>1</v>
      </c>
      <c r="K2260" t="b">
        <v>1</v>
      </c>
      <c r="L2260">
        <v>136</v>
      </c>
      <c r="M2260" s="1" t="s">
        <v>74</v>
      </c>
      <c r="N2260" s="1" t="s">
        <v>75</v>
      </c>
      <c r="O2260">
        <v>4</v>
      </c>
      <c r="P2260" t="b">
        <v>1</v>
      </c>
      <c r="Q2260" t="b">
        <v>1</v>
      </c>
      <c r="R2260" s="1" t="s">
        <v>52</v>
      </c>
      <c r="S2260" s="1" t="s">
        <v>49</v>
      </c>
      <c r="T2260">
        <v>5</v>
      </c>
      <c r="U2260" s="1" t="s">
        <v>34</v>
      </c>
      <c r="V2260" s="1" t="s">
        <v>59</v>
      </c>
      <c r="W2260" s="1" t="str">
        <f>IF(OR(MasterData[[#This Row],[Event]]="Christmas Market", MasterData[[#This Row],[Event]]="Christmas"), "Christmas Sale", "Non-Christmas Sale")</f>
        <v>Non-Christmas Sale</v>
      </c>
      <c r="X2260" t="b">
        <v>1</v>
      </c>
      <c r="Y2260">
        <v>3</v>
      </c>
      <c r="Z2260">
        <v>34.51</v>
      </c>
      <c r="AA2260">
        <v>138.03</v>
      </c>
      <c r="AB2260">
        <v>13.8</v>
      </c>
      <c r="AC2260" t="str">
        <f>IF(MasterData[[#This Row],[Discount Amount]]&gt;0, "Promotional sale", "Non-Promotional Sales")</f>
        <v>Promotional sale</v>
      </c>
    </row>
    <row r="2261" spans="1:29" x14ac:dyDescent="0.25">
      <c r="A2261">
        <v>2260</v>
      </c>
      <c r="B2261" s="1" t="s">
        <v>183</v>
      </c>
      <c r="C2261" s="2">
        <v>0.68129629629629629</v>
      </c>
      <c r="D2261">
        <v>75</v>
      </c>
      <c r="E2261">
        <v>42</v>
      </c>
      <c r="F2261" s="1" t="s">
        <v>28</v>
      </c>
      <c r="G2261" s="1" t="s">
        <v>51</v>
      </c>
      <c r="H2261">
        <v>53.760899999999999</v>
      </c>
      <c r="I2261">
        <v>-98.813900000000004</v>
      </c>
      <c r="J2261">
        <v>35</v>
      </c>
      <c r="K2261" t="b">
        <v>0</v>
      </c>
      <c r="L2261">
        <v>26</v>
      </c>
      <c r="M2261" s="1" t="s">
        <v>30</v>
      </c>
      <c r="N2261" s="1" t="s">
        <v>31</v>
      </c>
      <c r="O2261">
        <v>3</v>
      </c>
      <c r="P2261" t="b">
        <v>0</v>
      </c>
      <c r="Q2261" t="b">
        <v>0</v>
      </c>
      <c r="R2261" s="1" t="s">
        <v>52</v>
      </c>
      <c r="S2261" s="1" t="s">
        <v>49</v>
      </c>
      <c r="T2261">
        <v>3</v>
      </c>
      <c r="U2261" s="1" t="s">
        <v>42</v>
      </c>
      <c r="V2261" s="1" t="s">
        <v>59</v>
      </c>
      <c r="W2261" s="1" t="str">
        <f>IF(OR(MasterData[[#This Row],[Event]]="Christmas Market", MasterData[[#This Row],[Event]]="Christmas"), "Christmas Sale", "Non-Christmas Sale")</f>
        <v>Non-Christmas Sale</v>
      </c>
      <c r="X2261" t="b">
        <v>1</v>
      </c>
      <c r="Y2261">
        <v>5</v>
      </c>
      <c r="Z2261">
        <v>96.53</v>
      </c>
      <c r="AA2261">
        <v>289.58999999999997</v>
      </c>
      <c r="AB2261">
        <v>28.96</v>
      </c>
      <c r="AC2261" t="str">
        <f>IF(MasterData[[#This Row],[Discount Amount]]&gt;0, "Promotional sale", "Non-Promotional Sales")</f>
        <v>Promotional sale</v>
      </c>
    </row>
    <row r="2262" spans="1:29" x14ac:dyDescent="0.25">
      <c r="A2262">
        <v>2261</v>
      </c>
      <c r="B2262" s="1" t="s">
        <v>316</v>
      </c>
      <c r="C2262" s="2">
        <v>0.81425925925925924</v>
      </c>
      <c r="D2262">
        <v>421</v>
      </c>
      <c r="E2262">
        <v>41</v>
      </c>
      <c r="F2262" s="1" t="s">
        <v>37</v>
      </c>
      <c r="G2262" s="1" t="s">
        <v>44</v>
      </c>
      <c r="H2262">
        <v>46.813099999999999</v>
      </c>
      <c r="I2262">
        <v>-71.207499999999996</v>
      </c>
      <c r="J2262">
        <v>92</v>
      </c>
      <c r="K2262" t="b">
        <v>1</v>
      </c>
      <c r="L2262">
        <v>268</v>
      </c>
      <c r="M2262" s="1" t="s">
        <v>56</v>
      </c>
      <c r="N2262" s="1" t="s">
        <v>57</v>
      </c>
      <c r="O2262">
        <v>4</v>
      </c>
      <c r="P2262" t="b">
        <v>0</v>
      </c>
      <c r="Q2262" t="b">
        <v>0</v>
      </c>
      <c r="R2262" s="1" t="s">
        <v>32</v>
      </c>
      <c r="S2262" s="1" t="s">
        <v>49</v>
      </c>
      <c r="T2262">
        <v>1</v>
      </c>
      <c r="U2262" s="1" t="s">
        <v>34</v>
      </c>
      <c r="V2262" s="1" t="s">
        <v>59</v>
      </c>
      <c r="W2262" s="1" t="str">
        <f>IF(OR(MasterData[[#This Row],[Event]]="Christmas Market", MasterData[[#This Row],[Event]]="Christmas"), "Christmas Sale", "Non-Christmas Sale")</f>
        <v>Non-Christmas Sale</v>
      </c>
      <c r="X2262" t="b">
        <v>1</v>
      </c>
      <c r="Y2262">
        <v>4</v>
      </c>
      <c r="Z2262">
        <v>85.1</v>
      </c>
      <c r="AA2262">
        <v>340.41</v>
      </c>
      <c r="AB2262">
        <v>34.04</v>
      </c>
      <c r="AC2262" t="str">
        <f>IF(MasterData[[#This Row],[Discount Amount]]&gt;0, "Promotional sale", "Non-Promotional Sales")</f>
        <v>Promotional sale</v>
      </c>
    </row>
    <row r="2263" spans="1:29" x14ac:dyDescent="0.25">
      <c r="A2263">
        <v>2262</v>
      </c>
      <c r="B2263" s="1" t="s">
        <v>220</v>
      </c>
      <c r="C2263" s="2">
        <v>3.854166666666714E-3</v>
      </c>
      <c r="D2263">
        <v>127</v>
      </c>
      <c r="E2263">
        <v>32</v>
      </c>
      <c r="F2263" s="1" t="s">
        <v>37</v>
      </c>
      <c r="G2263" s="1" t="s">
        <v>38</v>
      </c>
      <c r="H2263">
        <v>53.726700000000001</v>
      </c>
      <c r="I2263">
        <v>-127.6476</v>
      </c>
      <c r="J2263">
        <v>33</v>
      </c>
      <c r="K2263" t="b">
        <v>1</v>
      </c>
      <c r="L2263">
        <v>138</v>
      </c>
      <c r="M2263" s="1" t="s">
        <v>74</v>
      </c>
      <c r="N2263" s="1" t="s">
        <v>75</v>
      </c>
      <c r="O2263">
        <v>2</v>
      </c>
      <c r="P2263" t="b">
        <v>1</v>
      </c>
      <c r="Q2263" t="b">
        <v>0</v>
      </c>
      <c r="R2263" s="1" t="s">
        <v>41</v>
      </c>
      <c r="S2263" s="1" t="s">
        <v>49</v>
      </c>
      <c r="T2263">
        <v>1</v>
      </c>
      <c r="U2263" s="1" t="s">
        <v>42</v>
      </c>
      <c r="V2263" s="1" t="s">
        <v>46</v>
      </c>
      <c r="W2263" s="1" t="str">
        <f>IF(OR(MasterData[[#This Row],[Event]]="Christmas Market", MasterData[[#This Row],[Event]]="Christmas"), "Christmas Sale", "Non-Christmas Sale")</f>
        <v>Christmas Sale</v>
      </c>
      <c r="X2263" t="b">
        <v>0</v>
      </c>
      <c r="Y2263">
        <v>2</v>
      </c>
      <c r="Z2263">
        <v>64.28</v>
      </c>
      <c r="AA2263">
        <v>128.55000000000001</v>
      </c>
      <c r="AB2263">
        <v>0</v>
      </c>
      <c r="AC2263" t="str">
        <f>IF(MasterData[[#This Row],[Discount Amount]]&gt;0, "Promotional sale", "Non-Promotional Sales")</f>
        <v>Non-Promotional Sales</v>
      </c>
    </row>
    <row r="2264" spans="1:29" x14ac:dyDescent="0.25">
      <c r="A2264">
        <v>2263</v>
      </c>
      <c r="B2264" s="1" t="s">
        <v>196</v>
      </c>
      <c r="C2264" s="2">
        <v>0.58879629629629626</v>
      </c>
      <c r="D2264">
        <v>210</v>
      </c>
      <c r="E2264">
        <v>66</v>
      </c>
      <c r="F2264" s="1" t="s">
        <v>37</v>
      </c>
      <c r="G2264" s="1" t="s">
        <v>44</v>
      </c>
      <c r="H2264">
        <v>46.813099999999999</v>
      </c>
      <c r="I2264">
        <v>-71.207499999999996</v>
      </c>
      <c r="J2264">
        <v>46</v>
      </c>
      <c r="K2264" t="b">
        <v>0</v>
      </c>
      <c r="L2264">
        <v>111</v>
      </c>
      <c r="M2264" s="1" t="s">
        <v>56</v>
      </c>
      <c r="N2264" s="1" t="s">
        <v>57</v>
      </c>
      <c r="O2264">
        <v>2</v>
      </c>
      <c r="P2264" t="b">
        <v>1</v>
      </c>
      <c r="Q2264" t="b">
        <v>1</v>
      </c>
      <c r="R2264" s="1" t="s">
        <v>41</v>
      </c>
      <c r="S2264" s="1" t="s">
        <v>33</v>
      </c>
      <c r="T2264">
        <v>5</v>
      </c>
      <c r="U2264" s="1" t="s">
        <v>42</v>
      </c>
      <c r="V2264" s="1" t="s">
        <v>59</v>
      </c>
      <c r="W2264" s="1" t="str">
        <f>IF(OR(MasterData[[#This Row],[Event]]="Christmas Market", MasterData[[#This Row],[Event]]="Christmas"), "Christmas Sale", "Non-Christmas Sale")</f>
        <v>Non-Christmas Sale</v>
      </c>
      <c r="X2264" t="b">
        <v>0</v>
      </c>
      <c r="Y2264">
        <v>4</v>
      </c>
      <c r="Z2264">
        <v>16.62</v>
      </c>
      <c r="AA2264">
        <v>33.24</v>
      </c>
      <c r="AB2264">
        <v>3.32</v>
      </c>
      <c r="AC2264" t="str">
        <f>IF(MasterData[[#This Row],[Discount Amount]]&gt;0, "Promotional sale", "Non-Promotional Sales")</f>
        <v>Promotional sale</v>
      </c>
    </row>
    <row r="2265" spans="1:29" x14ac:dyDescent="0.25">
      <c r="A2265">
        <v>2264</v>
      </c>
      <c r="B2265" s="1" t="s">
        <v>192</v>
      </c>
      <c r="C2265" s="2">
        <v>0.67077546296296298</v>
      </c>
      <c r="D2265">
        <v>331</v>
      </c>
      <c r="E2265">
        <v>52</v>
      </c>
      <c r="F2265" s="1" t="s">
        <v>28</v>
      </c>
      <c r="G2265" s="1" t="s">
        <v>68</v>
      </c>
      <c r="H2265">
        <v>46.318800000000003</v>
      </c>
      <c r="I2265">
        <v>-63.146099999999997</v>
      </c>
      <c r="J2265">
        <v>52</v>
      </c>
      <c r="K2265" t="b">
        <v>1</v>
      </c>
      <c r="L2265">
        <v>19</v>
      </c>
      <c r="M2265" s="1" t="s">
        <v>74</v>
      </c>
      <c r="N2265" s="1" t="s">
        <v>75</v>
      </c>
      <c r="O2265">
        <v>4</v>
      </c>
      <c r="P2265" t="b">
        <v>1</v>
      </c>
      <c r="Q2265" t="b">
        <v>0</v>
      </c>
      <c r="R2265" s="1" t="s">
        <v>32</v>
      </c>
      <c r="S2265" s="1" t="s">
        <v>33</v>
      </c>
      <c r="T2265">
        <v>5</v>
      </c>
      <c r="U2265" s="1" t="s">
        <v>42</v>
      </c>
      <c r="V2265" s="1" t="s">
        <v>35</v>
      </c>
      <c r="W2265" s="1" t="str">
        <f>IF(OR(MasterData[[#This Row],[Event]]="Christmas Market", MasterData[[#This Row],[Event]]="Christmas"), "Christmas Sale", "Non-Christmas Sale")</f>
        <v>Non-Christmas Sale</v>
      </c>
      <c r="X2265" t="b">
        <v>0</v>
      </c>
      <c r="Y2265">
        <v>1</v>
      </c>
      <c r="Z2265">
        <v>51.45</v>
      </c>
      <c r="AA2265">
        <v>205.82</v>
      </c>
      <c r="AB2265">
        <v>0</v>
      </c>
      <c r="AC2265" t="str">
        <f>IF(MasterData[[#This Row],[Discount Amount]]&gt;0, "Promotional sale", "Non-Promotional Sales")</f>
        <v>Non-Promotional Sales</v>
      </c>
    </row>
    <row r="2266" spans="1:29" x14ac:dyDescent="0.25">
      <c r="A2266">
        <v>2265</v>
      </c>
      <c r="B2266" s="1" t="s">
        <v>221</v>
      </c>
      <c r="C2266" s="2">
        <v>0.27557870370370363</v>
      </c>
      <c r="D2266">
        <v>360</v>
      </c>
      <c r="E2266">
        <v>20</v>
      </c>
      <c r="F2266" s="1" t="s">
        <v>61</v>
      </c>
      <c r="G2266" s="1" t="s">
        <v>44</v>
      </c>
      <c r="H2266">
        <v>46.813099999999999</v>
      </c>
      <c r="I2266">
        <v>-71.207499999999996</v>
      </c>
      <c r="J2266">
        <v>72</v>
      </c>
      <c r="K2266" t="b">
        <v>1</v>
      </c>
      <c r="L2266">
        <v>88</v>
      </c>
      <c r="M2266" s="1" t="s">
        <v>63</v>
      </c>
      <c r="N2266" s="1" t="s">
        <v>64</v>
      </c>
      <c r="O2266">
        <v>5</v>
      </c>
      <c r="P2266" t="b">
        <v>1</v>
      </c>
      <c r="Q2266" t="b">
        <v>1</v>
      </c>
      <c r="R2266" s="1" t="s">
        <v>32</v>
      </c>
      <c r="S2266" s="1" t="s">
        <v>58</v>
      </c>
      <c r="T2266">
        <v>1</v>
      </c>
      <c r="U2266" s="1" t="s">
        <v>45</v>
      </c>
      <c r="V2266" s="1" t="s">
        <v>46</v>
      </c>
      <c r="W2266" s="1" t="str">
        <f>IF(OR(MasterData[[#This Row],[Event]]="Christmas Market", MasterData[[#This Row],[Event]]="Christmas"), "Christmas Sale", "Non-Christmas Sale")</f>
        <v>Christmas Sale</v>
      </c>
      <c r="X2266" t="b">
        <v>1</v>
      </c>
      <c r="Y2266">
        <v>1</v>
      </c>
      <c r="Z2266">
        <v>40.72</v>
      </c>
      <c r="AA2266">
        <v>203.59</v>
      </c>
      <c r="AB2266">
        <v>0</v>
      </c>
      <c r="AC2266" t="str">
        <f>IF(MasterData[[#This Row],[Discount Amount]]&gt;0, "Promotional sale", "Non-Promotional Sales")</f>
        <v>Non-Promotional Sales</v>
      </c>
    </row>
    <row r="2267" spans="1:29" x14ac:dyDescent="0.25">
      <c r="A2267">
        <v>2266</v>
      </c>
      <c r="B2267" s="1" t="s">
        <v>311</v>
      </c>
      <c r="C2267" s="2">
        <v>0.36535879629629631</v>
      </c>
      <c r="D2267">
        <v>370</v>
      </c>
      <c r="E2267">
        <v>19</v>
      </c>
      <c r="F2267" s="1" t="s">
        <v>28</v>
      </c>
      <c r="G2267" s="1" t="s">
        <v>66</v>
      </c>
      <c r="H2267">
        <v>45.077800000000003</v>
      </c>
      <c r="I2267">
        <v>-63.546700000000001</v>
      </c>
      <c r="J2267">
        <v>63</v>
      </c>
      <c r="K2267" t="b">
        <v>1</v>
      </c>
      <c r="L2267">
        <v>218</v>
      </c>
      <c r="M2267" s="1" t="s">
        <v>63</v>
      </c>
      <c r="N2267" s="1" t="s">
        <v>64</v>
      </c>
      <c r="O2267">
        <v>5</v>
      </c>
      <c r="P2267" t="b">
        <v>0</v>
      </c>
      <c r="Q2267" t="b">
        <v>0</v>
      </c>
      <c r="R2267" s="1" t="s">
        <v>52</v>
      </c>
      <c r="S2267" s="1" t="s">
        <v>58</v>
      </c>
      <c r="T2267">
        <v>2</v>
      </c>
      <c r="U2267" s="1" t="s">
        <v>45</v>
      </c>
      <c r="V2267" s="1" t="s">
        <v>59</v>
      </c>
      <c r="W2267" s="1" t="str">
        <f>IF(OR(MasterData[[#This Row],[Event]]="Christmas Market", MasterData[[#This Row],[Event]]="Christmas"), "Christmas Sale", "Non-Christmas Sale")</f>
        <v>Non-Christmas Sale</v>
      </c>
      <c r="X2267" t="b">
        <v>1</v>
      </c>
      <c r="Y2267">
        <v>2</v>
      </c>
      <c r="Z2267">
        <v>50.45</v>
      </c>
      <c r="AA2267">
        <v>252.24</v>
      </c>
      <c r="AB2267">
        <v>25.22</v>
      </c>
      <c r="AC2267" t="str">
        <f>IF(MasterData[[#This Row],[Discount Amount]]&gt;0, "Promotional sale", "Non-Promotional Sales")</f>
        <v>Promotional sale</v>
      </c>
    </row>
    <row r="2268" spans="1:29" x14ac:dyDescent="0.25">
      <c r="A2268">
        <v>2267</v>
      </c>
      <c r="B2268" s="1" t="s">
        <v>116</v>
      </c>
      <c r="C2268" s="2">
        <v>0.21135416666666673</v>
      </c>
      <c r="D2268">
        <v>255</v>
      </c>
      <c r="E2268">
        <v>33</v>
      </c>
      <c r="F2268" s="1" t="s">
        <v>61</v>
      </c>
      <c r="G2268" s="1" t="s">
        <v>48</v>
      </c>
      <c r="H2268">
        <v>53.933300000000003</v>
      </c>
      <c r="I2268">
        <v>-116.5765</v>
      </c>
      <c r="J2268">
        <v>65</v>
      </c>
      <c r="K2268" t="b">
        <v>1</v>
      </c>
      <c r="L2268">
        <v>494</v>
      </c>
      <c r="M2268" s="1" t="s">
        <v>63</v>
      </c>
      <c r="N2268" s="1" t="s">
        <v>64</v>
      </c>
      <c r="O2268">
        <v>2</v>
      </c>
      <c r="P2268" t="b">
        <v>1</v>
      </c>
      <c r="Q2268" t="b">
        <v>0</v>
      </c>
      <c r="R2268" s="1" t="s">
        <v>52</v>
      </c>
      <c r="S2268" s="1" t="s">
        <v>53</v>
      </c>
      <c r="T2268">
        <v>4</v>
      </c>
      <c r="U2268" s="1" t="s">
        <v>42</v>
      </c>
      <c r="V2268" s="1" t="s">
        <v>35</v>
      </c>
      <c r="W2268" s="1" t="str">
        <f>IF(OR(MasterData[[#This Row],[Event]]="Christmas Market", MasterData[[#This Row],[Event]]="Christmas"), "Christmas Sale", "Non-Christmas Sale")</f>
        <v>Non-Christmas Sale</v>
      </c>
      <c r="X2268" t="b">
        <v>0</v>
      </c>
      <c r="Y2268">
        <v>5</v>
      </c>
      <c r="Z2268">
        <v>99.05</v>
      </c>
      <c r="AA2268">
        <v>198.11</v>
      </c>
      <c r="AB2268">
        <v>0</v>
      </c>
      <c r="AC2268" t="str">
        <f>IF(MasterData[[#This Row],[Discount Amount]]&gt;0, "Promotional sale", "Non-Promotional Sales")</f>
        <v>Non-Promotional Sales</v>
      </c>
    </row>
    <row r="2269" spans="1:29" x14ac:dyDescent="0.25">
      <c r="A2269">
        <v>2268</v>
      </c>
      <c r="B2269" s="1" t="s">
        <v>65</v>
      </c>
      <c r="C2269" s="2">
        <v>0.74129629629629634</v>
      </c>
      <c r="D2269">
        <v>23</v>
      </c>
      <c r="E2269">
        <v>48</v>
      </c>
      <c r="F2269" s="1" t="s">
        <v>61</v>
      </c>
      <c r="G2269" s="1" t="s">
        <v>66</v>
      </c>
      <c r="H2269">
        <v>45.077800000000003</v>
      </c>
      <c r="I2269">
        <v>-63.546700000000001</v>
      </c>
      <c r="J2269">
        <v>5</v>
      </c>
      <c r="K2269" t="b">
        <v>0</v>
      </c>
      <c r="L2269">
        <v>93</v>
      </c>
      <c r="M2269" s="1" t="s">
        <v>56</v>
      </c>
      <c r="N2269" s="1" t="s">
        <v>57</v>
      </c>
      <c r="O2269">
        <v>4</v>
      </c>
      <c r="P2269" t="b">
        <v>0</v>
      </c>
      <c r="Q2269" t="b">
        <v>0</v>
      </c>
      <c r="R2269" s="1" t="s">
        <v>41</v>
      </c>
      <c r="S2269" s="1" t="s">
        <v>33</v>
      </c>
      <c r="T2269">
        <v>1</v>
      </c>
      <c r="U2269" s="1" t="s">
        <v>45</v>
      </c>
      <c r="V2269" s="1" t="s">
        <v>46</v>
      </c>
      <c r="W2269" s="1" t="str">
        <f>IF(OR(MasterData[[#This Row],[Event]]="Christmas Market", MasterData[[#This Row],[Event]]="Christmas"), "Christmas Sale", "Non-Christmas Sale")</f>
        <v>Christmas Sale</v>
      </c>
      <c r="X2269" t="b">
        <v>0</v>
      </c>
      <c r="Y2269">
        <v>4</v>
      </c>
      <c r="Z2269">
        <v>39.69</v>
      </c>
      <c r="AA2269">
        <v>158.78</v>
      </c>
      <c r="AB2269">
        <v>0</v>
      </c>
      <c r="AC2269" t="str">
        <f>IF(MasterData[[#This Row],[Discount Amount]]&gt;0, "Promotional sale", "Non-Promotional Sales")</f>
        <v>Non-Promotional Sales</v>
      </c>
    </row>
    <row r="2270" spans="1:29" x14ac:dyDescent="0.25">
      <c r="A2270">
        <v>2269</v>
      </c>
      <c r="B2270" s="1" t="s">
        <v>287</v>
      </c>
      <c r="C2270" s="2">
        <v>0.44108796296296293</v>
      </c>
      <c r="D2270">
        <v>267</v>
      </c>
      <c r="E2270">
        <v>44</v>
      </c>
      <c r="F2270" s="1" t="s">
        <v>61</v>
      </c>
      <c r="G2270" s="1" t="s">
        <v>51</v>
      </c>
      <c r="H2270">
        <v>53.760899999999999</v>
      </c>
      <c r="I2270">
        <v>-98.813900000000004</v>
      </c>
      <c r="J2270">
        <v>44</v>
      </c>
      <c r="K2270" t="b">
        <v>0</v>
      </c>
      <c r="L2270">
        <v>328</v>
      </c>
      <c r="M2270" s="1" t="s">
        <v>56</v>
      </c>
      <c r="N2270" s="1" t="s">
        <v>57</v>
      </c>
      <c r="O2270">
        <v>3</v>
      </c>
      <c r="P2270" t="b">
        <v>1</v>
      </c>
      <c r="Q2270" t="b">
        <v>1</v>
      </c>
      <c r="R2270" s="1" t="s">
        <v>52</v>
      </c>
      <c r="S2270" s="1" t="s">
        <v>49</v>
      </c>
      <c r="T2270">
        <v>1</v>
      </c>
      <c r="U2270" s="1" t="s">
        <v>34</v>
      </c>
      <c r="V2270" s="1" t="s">
        <v>46</v>
      </c>
      <c r="W2270" s="1" t="str">
        <f>IF(OR(MasterData[[#This Row],[Event]]="Christmas Market", MasterData[[#This Row],[Event]]="Christmas"), "Christmas Sale", "Non-Christmas Sale")</f>
        <v>Christmas Sale</v>
      </c>
      <c r="X2270" t="b">
        <v>1</v>
      </c>
      <c r="Y2270">
        <v>3</v>
      </c>
      <c r="Z2270">
        <v>51.09</v>
      </c>
      <c r="AA2270">
        <v>153.28</v>
      </c>
      <c r="AB2270">
        <v>0</v>
      </c>
      <c r="AC2270" t="str">
        <f>IF(MasterData[[#This Row],[Discount Amount]]&gt;0, "Promotional sale", "Non-Promotional Sales")</f>
        <v>Non-Promotional Sales</v>
      </c>
    </row>
    <row r="2271" spans="1:29" x14ac:dyDescent="0.25">
      <c r="A2271">
        <v>2270</v>
      </c>
      <c r="B2271" s="1" t="s">
        <v>217</v>
      </c>
      <c r="C2271" s="2">
        <v>0.19899305555555546</v>
      </c>
      <c r="D2271">
        <v>27</v>
      </c>
      <c r="E2271">
        <v>53</v>
      </c>
      <c r="F2271" s="1" t="s">
        <v>37</v>
      </c>
      <c r="G2271" s="1" t="s">
        <v>66</v>
      </c>
      <c r="H2271">
        <v>45.077800000000003</v>
      </c>
      <c r="I2271">
        <v>-63.546700000000001</v>
      </c>
      <c r="J2271">
        <v>1</v>
      </c>
      <c r="K2271" t="b">
        <v>0</v>
      </c>
      <c r="L2271">
        <v>209</v>
      </c>
      <c r="M2271" s="1" t="s">
        <v>63</v>
      </c>
      <c r="N2271" s="1" t="s">
        <v>64</v>
      </c>
      <c r="O2271">
        <v>5</v>
      </c>
      <c r="P2271" t="b">
        <v>1</v>
      </c>
      <c r="Q2271" t="b">
        <v>1</v>
      </c>
      <c r="R2271" s="1" t="s">
        <v>52</v>
      </c>
      <c r="S2271" s="1" t="s">
        <v>33</v>
      </c>
      <c r="T2271">
        <v>5</v>
      </c>
      <c r="U2271" s="1" t="s">
        <v>34</v>
      </c>
      <c r="V2271" s="1" t="s">
        <v>59</v>
      </c>
      <c r="W2271" s="1" t="str">
        <f>IF(OR(MasterData[[#This Row],[Event]]="Christmas Market", MasterData[[#This Row],[Event]]="Christmas"), "Christmas Sale", "Non-Christmas Sale")</f>
        <v>Non-Christmas Sale</v>
      </c>
      <c r="X2271" t="b">
        <v>0</v>
      </c>
      <c r="Y2271">
        <v>1</v>
      </c>
      <c r="Z2271">
        <v>81.55</v>
      </c>
      <c r="AA2271">
        <v>407.73</v>
      </c>
      <c r="AB2271">
        <v>40.770000000000003</v>
      </c>
      <c r="AC2271" t="str">
        <f>IF(MasterData[[#This Row],[Discount Amount]]&gt;0, "Promotional sale", "Non-Promotional Sales")</f>
        <v>Promotional sale</v>
      </c>
    </row>
    <row r="2272" spans="1:29" x14ac:dyDescent="0.25">
      <c r="A2272">
        <v>2271</v>
      </c>
      <c r="B2272" s="1" t="s">
        <v>126</v>
      </c>
      <c r="C2272" s="2">
        <v>0.12844907407407402</v>
      </c>
      <c r="D2272">
        <v>317</v>
      </c>
      <c r="E2272">
        <v>70</v>
      </c>
      <c r="F2272" s="1" t="s">
        <v>37</v>
      </c>
      <c r="G2272" s="1" t="s">
        <v>77</v>
      </c>
      <c r="H2272">
        <v>64.282300000000006</v>
      </c>
      <c r="I2272">
        <v>-135</v>
      </c>
      <c r="J2272">
        <v>88</v>
      </c>
      <c r="K2272" t="b">
        <v>0</v>
      </c>
      <c r="L2272">
        <v>877</v>
      </c>
      <c r="M2272" s="1" t="s">
        <v>30</v>
      </c>
      <c r="N2272" s="1" t="s">
        <v>31</v>
      </c>
      <c r="O2272">
        <v>1</v>
      </c>
      <c r="P2272" t="b">
        <v>0</v>
      </c>
      <c r="Q2272" t="b">
        <v>1</v>
      </c>
      <c r="R2272" s="1" t="s">
        <v>41</v>
      </c>
      <c r="S2272" s="1" t="s">
        <v>58</v>
      </c>
      <c r="T2272">
        <v>3</v>
      </c>
      <c r="U2272" s="1" t="s">
        <v>45</v>
      </c>
      <c r="V2272" s="1" t="s">
        <v>59</v>
      </c>
      <c r="W2272" s="1" t="str">
        <f>IF(OR(MasterData[[#This Row],[Event]]="Christmas Market", MasterData[[#This Row],[Event]]="Christmas"), "Christmas Sale", "Non-Christmas Sale")</f>
        <v>Non-Christmas Sale</v>
      </c>
      <c r="X2272" t="b">
        <v>1</v>
      </c>
      <c r="Y2272">
        <v>1</v>
      </c>
      <c r="Z2272">
        <v>16.149999999999999</v>
      </c>
      <c r="AA2272">
        <v>16.149999999999999</v>
      </c>
      <c r="AB2272">
        <v>1.62</v>
      </c>
      <c r="AC2272" t="str">
        <f>IF(MasterData[[#This Row],[Discount Amount]]&gt;0, "Promotional sale", "Non-Promotional Sales")</f>
        <v>Promotional sale</v>
      </c>
    </row>
    <row r="2273" spans="1:29" x14ac:dyDescent="0.25">
      <c r="A2273">
        <v>2272</v>
      </c>
      <c r="B2273" s="1" t="s">
        <v>256</v>
      </c>
      <c r="C2273" s="2">
        <v>0.51629629629629625</v>
      </c>
      <c r="D2273">
        <v>380</v>
      </c>
      <c r="E2273">
        <v>52</v>
      </c>
      <c r="F2273" s="1" t="s">
        <v>37</v>
      </c>
      <c r="G2273" s="1" t="s">
        <v>68</v>
      </c>
      <c r="H2273">
        <v>46.318800000000003</v>
      </c>
      <c r="I2273">
        <v>-63.146099999999997</v>
      </c>
      <c r="J2273">
        <v>76</v>
      </c>
      <c r="K2273" t="b">
        <v>1</v>
      </c>
      <c r="L2273">
        <v>612</v>
      </c>
      <c r="M2273" s="1" t="s">
        <v>30</v>
      </c>
      <c r="N2273" s="1" t="s">
        <v>31</v>
      </c>
      <c r="O2273">
        <v>3</v>
      </c>
      <c r="P2273" t="b">
        <v>1</v>
      </c>
      <c r="Q2273" t="b">
        <v>1</v>
      </c>
      <c r="R2273" s="1" t="s">
        <v>32</v>
      </c>
      <c r="S2273" s="1" t="s">
        <v>33</v>
      </c>
      <c r="T2273">
        <v>2</v>
      </c>
      <c r="U2273" s="1" t="s">
        <v>45</v>
      </c>
      <c r="V2273" s="1" t="s">
        <v>59</v>
      </c>
      <c r="W2273" s="1" t="str">
        <f>IF(OR(MasterData[[#This Row],[Event]]="Christmas Market", MasterData[[#This Row],[Event]]="Christmas"), "Christmas Sale", "Non-Christmas Sale")</f>
        <v>Non-Christmas Sale</v>
      </c>
      <c r="X2273" t="b">
        <v>0</v>
      </c>
      <c r="Y2273">
        <v>5</v>
      </c>
      <c r="Z2273">
        <v>31.49</v>
      </c>
      <c r="AA2273">
        <v>94.47</v>
      </c>
      <c r="AB2273">
        <v>9.4499999999999993</v>
      </c>
      <c r="AC2273" t="str">
        <f>IF(MasterData[[#This Row],[Discount Amount]]&gt;0, "Promotional sale", "Non-Promotional Sales")</f>
        <v>Promotional sale</v>
      </c>
    </row>
    <row r="2274" spans="1:29" x14ac:dyDescent="0.25">
      <c r="A2274">
        <v>2273</v>
      </c>
      <c r="B2274" s="1" t="s">
        <v>95</v>
      </c>
      <c r="C2274" s="2">
        <v>0.55332175925925919</v>
      </c>
      <c r="D2274">
        <v>36</v>
      </c>
      <c r="E2274">
        <v>27</v>
      </c>
      <c r="F2274" s="1" t="s">
        <v>61</v>
      </c>
      <c r="G2274" s="1" t="s">
        <v>48</v>
      </c>
      <c r="H2274">
        <v>53.933300000000003</v>
      </c>
      <c r="I2274">
        <v>-116.5765</v>
      </c>
      <c r="J2274">
        <v>52</v>
      </c>
      <c r="K2274" t="b">
        <v>1</v>
      </c>
      <c r="L2274">
        <v>30</v>
      </c>
      <c r="M2274" s="1" t="s">
        <v>39</v>
      </c>
      <c r="N2274" s="1" t="s">
        <v>40</v>
      </c>
      <c r="O2274">
        <v>3</v>
      </c>
      <c r="P2274" t="b">
        <v>1</v>
      </c>
      <c r="Q2274" t="b">
        <v>1</v>
      </c>
      <c r="R2274" s="1" t="s">
        <v>32</v>
      </c>
      <c r="S2274" s="1" t="s">
        <v>53</v>
      </c>
      <c r="T2274">
        <v>3</v>
      </c>
      <c r="U2274" s="1" t="s">
        <v>45</v>
      </c>
      <c r="V2274" s="1" t="s">
        <v>46</v>
      </c>
      <c r="W2274" s="1" t="str">
        <f>IF(OR(MasterData[[#This Row],[Event]]="Christmas Market", MasterData[[#This Row],[Event]]="Christmas"), "Christmas Sale", "Non-Christmas Sale")</f>
        <v>Christmas Sale</v>
      </c>
      <c r="X2274" t="b">
        <v>0</v>
      </c>
      <c r="Y2274">
        <v>1</v>
      </c>
      <c r="Z2274">
        <v>88.23</v>
      </c>
      <c r="AA2274">
        <v>264.68</v>
      </c>
      <c r="AB2274">
        <v>0</v>
      </c>
      <c r="AC2274" t="str">
        <f>IF(MasterData[[#This Row],[Discount Amount]]&gt;0, "Promotional sale", "Non-Promotional Sales")</f>
        <v>Non-Promotional Sales</v>
      </c>
    </row>
    <row r="2275" spans="1:29" x14ac:dyDescent="0.25">
      <c r="A2275">
        <v>2274</v>
      </c>
      <c r="B2275" s="1" t="s">
        <v>400</v>
      </c>
      <c r="C2275" s="2">
        <v>0.3169212962962964</v>
      </c>
      <c r="D2275">
        <v>489</v>
      </c>
      <c r="E2275">
        <v>58</v>
      </c>
      <c r="F2275" s="1" t="s">
        <v>37</v>
      </c>
      <c r="G2275" s="1" t="s">
        <v>48</v>
      </c>
      <c r="H2275">
        <v>53.933300000000003</v>
      </c>
      <c r="I2275">
        <v>-116.5765</v>
      </c>
      <c r="J2275">
        <v>59</v>
      </c>
      <c r="K2275" t="b">
        <v>0</v>
      </c>
      <c r="L2275">
        <v>590</v>
      </c>
      <c r="M2275" s="1" t="s">
        <v>63</v>
      </c>
      <c r="N2275" s="1" t="s">
        <v>64</v>
      </c>
      <c r="O2275">
        <v>4</v>
      </c>
      <c r="P2275" t="b">
        <v>1</v>
      </c>
      <c r="Q2275" t="b">
        <v>0</v>
      </c>
      <c r="R2275" s="1" t="s">
        <v>52</v>
      </c>
      <c r="S2275" s="1" t="s">
        <v>49</v>
      </c>
      <c r="T2275">
        <v>1</v>
      </c>
      <c r="U2275" s="1" t="s">
        <v>45</v>
      </c>
      <c r="V2275" s="1" t="s">
        <v>46</v>
      </c>
      <c r="W2275" s="1" t="str">
        <f>IF(OR(MasterData[[#This Row],[Event]]="Christmas Market", MasterData[[#This Row],[Event]]="Christmas"), "Christmas Sale", "Non-Christmas Sale")</f>
        <v>Christmas Sale</v>
      </c>
      <c r="X2275" t="b">
        <v>0</v>
      </c>
      <c r="Y2275">
        <v>2</v>
      </c>
      <c r="Z2275">
        <v>20.13</v>
      </c>
      <c r="AA2275">
        <v>80.53</v>
      </c>
      <c r="AB2275">
        <v>0</v>
      </c>
      <c r="AC2275" t="str">
        <f>IF(MasterData[[#This Row],[Discount Amount]]&gt;0, "Promotional sale", "Non-Promotional Sales")</f>
        <v>Non-Promotional Sales</v>
      </c>
    </row>
    <row r="2276" spans="1:29" x14ac:dyDescent="0.25">
      <c r="A2276">
        <v>2275</v>
      </c>
      <c r="B2276" s="1" t="s">
        <v>171</v>
      </c>
      <c r="C2276" s="2">
        <v>0.22266203703703713</v>
      </c>
      <c r="D2276">
        <v>37</v>
      </c>
      <c r="E2276">
        <v>19</v>
      </c>
      <c r="F2276" s="1" t="s">
        <v>28</v>
      </c>
      <c r="G2276" s="1" t="s">
        <v>51</v>
      </c>
      <c r="H2276">
        <v>53.760899999999999</v>
      </c>
      <c r="I2276">
        <v>-98.813900000000004</v>
      </c>
      <c r="J2276">
        <v>47</v>
      </c>
      <c r="K2276" t="b">
        <v>1</v>
      </c>
      <c r="L2276">
        <v>856</v>
      </c>
      <c r="M2276" s="1" t="s">
        <v>30</v>
      </c>
      <c r="N2276" s="1" t="s">
        <v>31</v>
      </c>
      <c r="O2276">
        <v>3</v>
      </c>
      <c r="P2276" t="b">
        <v>0</v>
      </c>
      <c r="Q2276" t="b">
        <v>0</v>
      </c>
      <c r="R2276" s="1" t="s">
        <v>32</v>
      </c>
      <c r="S2276" s="1" t="s">
        <v>49</v>
      </c>
      <c r="T2276">
        <v>2</v>
      </c>
      <c r="U2276" s="1" t="s">
        <v>34</v>
      </c>
      <c r="V2276" s="1" t="s">
        <v>59</v>
      </c>
      <c r="W2276" s="1" t="str">
        <f>IF(OR(MasterData[[#This Row],[Event]]="Christmas Market", MasterData[[#This Row],[Event]]="Christmas"), "Christmas Sale", "Non-Christmas Sale")</f>
        <v>Non-Christmas Sale</v>
      </c>
      <c r="X2276" t="b">
        <v>0</v>
      </c>
      <c r="Y2276">
        <v>5</v>
      </c>
      <c r="Z2276">
        <v>37.32</v>
      </c>
      <c r="AA2276">
        <v>111.96</v>
      </c>
      <c r="AB2276">
        <v>11.2</v>
      </c>
      <c r="AC2276" t="str">
        <f>IF(MasterData[[#This Row],[Discount Amount]]&gt;0, "Promotional sale", "Non-Promotional Sales")</f>
        <v>Promotional sale</v>
      </c>
    </row>
    <row r="2277" spans="1:29" x14ac:dyDescent="0.25">
      <c r="A2277">
        <v>2276</v>
      </c>
      <c r="B2277" s="1" t="s">
        <v>281</v>
      </c>
      <c r="C2277" s="2">
        <v>0.39627314814814807</v>
      </c>
      <c r="D2277">
        <v>403</v>
      </c>
      <c r="E2277">
        <v>49</v>
      </c>
      <c r="F2277" s="1" t="s">
        <v>61</v>
      </c>
      <c r="G2277" s="1" t="s">
        <v>29</v>
      </c>
      <c r="H2277">
        <v>51.253799999999998</v>
      </c>
      <c r="I2277">
        <v>-85.3232</v>
      </c>
      <c r="J2277">
        <v>77</v>
      </c>
      <c r="K2277" t="b">
        <v>0</v>
      </c>
      <c r="L2277">
        <v>111</v>
      </c>
      <c r="M2277" s="1" t="s">
        <v>74</v>
      </c>
      <c r="N2277" s="1" t="s">
        <v>75</v>
      </c>
      <c r="O2277">
        <v>5</v>
      </c>
      <c r="P2277" t="b">
        <v>0</v>
      </c>
      <c r="Q2277" t="b">
        <v>0</v>
      </c>
      <c r="R2277" s="1" t="s">
        <v>52</v>
      </c>
      <c r="S2277" s="1" t="s">
        <v>58</v>
      </c>
      <c r="T2277">
        <v>1</v>
      </c>
      <c r="U2277" s="1" t="s">
        <v>42</v>
      </c>
      <c r="V2277" s="1" t="s">
        <v>59</v>
      </c>
      <c r="W2277" s="1" t="str">
        <f>IF(OR(MasterData[[#This Row],[Event]]="Christmas Market", MasterData[[#This Row],[Event]]="Christmas"), "Christmas Sale", "Non-Christmas Sale")</f>
        <v>Non-Christmas Sale</v>
      </c>
      <c r="X2277" t="b">
        <v>0</v>
      </c>
      <c r="Y2277">
        <v>4</v>
      </c>
      <c r="Z2277">
        <v>36.869999999999997</v>
      </c>
      <c r="AA2277">
        <v>184.33</v>
      </c>
      <c r="AB2277">
        <v>18.43</v>
      </c>
      <c r="AC2277" t="str">
        <f>IF(MasterData[[#This Row],[Discount Amount]]&gt;0, "Promotional sale", "Non-Promotional Sales")</f>
        <v>Promotional sale</v>
      </c>
    </row>
    <row r="2278" spans="1:29" x14ac:dyDescent="0.25">
      <c r="A2278">
        <v>2277</v>
      </c>
      <c r="B2278" s="1" t="s">
        <v>178</v>
      </c>
      <c r="C2278" s="2">
        <v>0.27089120370370368</v>
      </c>
      <c r="D2278">
        <v>35</v>
      </c>
      <c r="E2278">
        <v>51</v>
      </c>
      <c r="F2278" s="1" t="s">
        <v>37</v>
      </c>
      <c r="G2278" s="1" t="s">
        <v>29</v>
      </c>
      <c r="H2278">
        <v>51.253799999999998</v>
      </c>
      <c r="I2278">
        <v>-85.3232</v>
      </c>
      <c r="J2278">
        <v>80</v>
      </c>
      <c r="K2278" t="b">
        <v>1</v>
      </c>
      <c r="L2278">
        <v>941</v>
      </c>
      <c r="M2278" s="1" t="s">
        <v>74</v>
      </c>
      <c r="N2278" s="1" t="s">
        <v>75</v>
      </c>
      <c r="O2278">
        <v>4</v>
      </c>
      <c r="P2278" t="b">
        <v>0</v>
      </c>
      <c r="Q2278" t="b">
        <v>0</v>
      </c>
      <c r="R2278" s="1" t="s">
        <v>52</v>
      </c>
      <c r="S2278" s="1" t="s">
        <v>49</v>
      </c>
      <c r="T2278">
        <v>1</v>
      </c>
      <c r="U2278" s="1" t="s">
        <v>42</v>
      </c>
      <c r="V2278" s="1" t="s">
        <v>35</v>
      </c>
      <c r="W2278" s="1" t="str">
        <f>IF(OR(MasterData[[#This Row],[Event]]="Christmas Market", MasterData[[#This Row],[Event]]="Christmas"), "Christmas Sale", "Non-Christmas Sale")</f>
        <v>Non-Christmas Sale</v>
      </c>
      <c r="X2278" t="b">
        <v>0</v>
      </c>
      <c r="Y2278">
        <v>5</v>
      </c>
      <c r="Z2278">
        <v>87.13</v>
      </c>
      <c r="AA2278">
        <v>348.52</v>
      </c>
      <c r="AB2278">
        <v>0</v>
      </c>
      <c r="AC2278" t="str">
        <f>IF(MasterData[[#This Row],[Discount Amount]]&gt;0, "Promotional sale", "Non-Promotional Sales")</f>
        <v>Non-Promotional Sales</v>
      </c>
    </row>
    <row r="2279" spans="1:29" x14ac:dyDescent="0.25">
      <c r="A2279">
        <v>2278</v>
      </c>
      <c r="B2279" s="1" t="s">
        <v>142</v>
      </c>
      <c r="C2279" s="2">
        <v>0.49231481481481487</v>
      </c>
      <c r="D2279">
        <v>430</v>
      </c>
      <c r="E2279">
        <v>18</v>
      </c>
      <c r="F2279" s="1" t="s">
        <v>28</v>
      </c>
      <c r="G2279" s="1" t="s">
        <v>51</v>
      </c>
      <c r="H2279">
        <v>53.760899999999999</v>
      </c>
      <c r="I2279">
        <v>-98.813900000000004</v>
      </c>
      <c r="J2279">
        <v>19</v>
      </c>
      <c r="K2279" t="b">
        <v>1</v>
      </c>
      <c r="L2279">
        <v>575</v>
      </c>
      <c r="M2279" s="1" t="s">
        <v>39</v>
      </c>
      <c r="N2279" s="1" t="s">
        <v>40</v>
      </c>
      <c r="O2279">
        <v>1</v>
      </c>
      <c r="P2279" t="b">
        <v>0</v>
      </c>
      <c r="Q2279" t="b">
        <v>0</v>
      </c>
      <c r="R2279" s="1" t="s">
        <v>41</v>
      </c>
      <c r="S2279" s="1" t="s">
        <v>58</v>
      </c>
      <c r="T2279">
        <v>4</v>
      </c>
      <c r="U2279" s="1" t="s">
        <v>45</v>
      </c>
      <c r="V2279" s="1" t="s">
        <v>59</v>
      </c>
      <c r="W2279" s="1" t="str">
        <f>IF(OR(MasterData[[#This Row],[Event]]="Christmas Market", MasterData[[#This Row],[Event]]="Christmas"), "Christmas Sale", "Non-Christmas Sale")</f>
        <v>Non-Christmas Sale</v>
      </c>
      <c r="X2279" t="b">
        <v>1</v>
      </c>
      <c r="Y2279">
        <v>3</v>
      </c>
      <c r="Z2279">
        <v>91.94</v>
      </c>
      <c r="AA2279">
        <v>91.94</v>
      </c>
      <c r="AB2279">
        <v>9.19</v>
      </c>
      <c r="AC2279" t="str">
        <f>IF(MasterData[[#This Row],[Discount Amount]]&gt;0, "Promotional sale", "Non-Promotional Sales")</f>
        <v>Promotional sale</v>
      </c>
    </row>
    <row r="2280" spans="1:29" x14ac:dyDescent="0.25">
      <c r="A2280">
        <v>2279</v>
      </c>
      <c r="B2280" s="1" t="s">
        <v>159</v>
      </c>
      <c r="C2280" s="2">
        <v>0.51314814814814813</v>
      </c>
      <c r="D2280">
        <v>28</v>
      </c>
      <c r="E2280">
        <v>36</v>
      </c>
      <c r="F2280" s="1" t="s">
        <v>37</v>
      </c>
      <c r="G2280" s="1" t="s">
        <v>55</v>
      </c>
      <c r="H2280">
        <v>52.939900000000002</v>
      </c>
      <c r="I2280">
        <v>-106.4509</v>
      </c>
      <c r="J2280">
        <v>94</v>
      </c>
      <c r="K2280" t="b">
        <v>0</v>
      </c>
      <c r="L2280">
        <v>980</v>
      </c>
      <c r="M2280" s="1" t="s">
        <v>74</v>
      </c>
      <c r="N2280" s="1" t="s">
        <v>75</v>
      </c>
      <c r="O2280">
        <v>2</v>
      </c>
      <c r="P2280" t="b">
        <v>0</v>
      </c>
      <c r="Q2280" t="b">
        <v>0</v>
      </c>
      <c r="R2280" s="1" t="s">
        <v>41</v>
      </c>
      <c r="S2280" s="1" t="s">
        <v>58</v>
      </c>
      <c r="T2280">
        <v>2</v>
      </c>
      <c r="U2280" s="1" t="s">
        <v>42</v>
      </c>
      <c r="V2280" s="1" t="s">
        <v>46</v>
      </c>
      <c r="W2280" s="1" t="str">
        <f>IF(OR(MasterData[[#This Row],[Event]]="Christmas Market", MasterData[[#This Row],[Event]]="Christmas"), "Christmas Sale", "Non-Christmas Sale")</f>
        <v>Christmas Sale</v>
      </c>
      <c r="X2280" t="b">
        <v>1</v>
      </c>
      <c r="Y2280">
        <v>2</v>
      </c>
      <c r="Z2280">
        <v>51.17</v>
      </c>
      <c r="AA2280">
        <v>102.34</v>
      </c>
      <c r="AB2280">
        <v>0</v>
      </c>
      <c r="AC2280" t="str">
        <f>IF(MasterData[[#This Row],[Discount Amount]]&gt;0, "Promotional sale", "Non-Promotional Sales")</f>
        <v>Non-Promotional Sales</v>
      </c>
    </row>
    <row r="2281" spans="1:29" x14ac:dyDescent="0.25">
      <c r="A2281">
        <v>2280</v>
      </c>
      <c r="B2281" s="1" t="s">
        <v>356</v>
      </c>
      <c r="C2281" s="2">
        <v>0.26462962962962955</v>
      </c>
      <c r="D2281">
        <v>474</v>
      </c>
      <c r="E2281">
        <v>34</v>
      </c>
      <c r="F2281" s="1" t="s">
        <v>28</v>
      </c>
      <c r="G2281" s="1" t="s">
        <v>70</v>
      </c>
      <c r="H2281">
        <v>54.273099999999999</v>
      </c>
      <c r="I2281">
        <v>-61.738799999999998</v>
      </c>
      <c r="J2281">
        <v>91</v>
      </c>
      <c r="K2281" t="b">
        <v>0</v>
      </c>
      <c r="L2281">
        <v>395</v>
      </c>
      <c r="M2281" s="1" t="s">
        <v>74</v>
      </c>
      <c r="N2281" s="1" t="s">
        <v>75</v>
      </c>
      <c r="O2281">
        <v>2</v>
      </c>
      <c r="P2281" t="b">
        <v>1</v>
      </c>
      <c r="Q2281" t="b">
        <v>1</v>
      </c>
      <c r="R2281" s="1" t="s">
        <v>32</v>
      </c>
      <c r="S2281" s="1" t="s">
        <v>58</v>
      </c>
      <c r="T2281">
        <v>2</v>
      </c>
      <c r="U2281" s="1" t="s">
        <v>34</v>
      </c>
      <c r="V2281" s="1" t="s">
        <v>46</v>
      </c>
      <c r="W2281" s="1" t="str">
        <f>IF(OR(MasterData[[#This Row],[Event]]="Christmas Market", MasterData[[#This Row],[Event]]="Christmas"), "Christmas Sale", "Non-Christmas Sale")</f>
        <v>Christmas Sale</v>
      </c>
      <c r="X2281" t="b">
        <v>1</v>
      </c>
      <c r="Y2281">
        <v>2</v>
      </c>
      <c r="Z2281">
        <v>87.67</v>
      </c>
      <c r="AA2281">
        <v>175.34</v>
      </c>
      <c r="AB2281">
        <v>0</v>
      </c>
      <c r="AC2281" t="str">
        <f>IF(MasterData[[#This Row],[Discount Amount]]&gt;0, "Promotional sale", "Non-Promotional Sales")</f>
        <v>Non-Promotional Sales</v>
      </c>
    </row>
    <row r="2282" spans="1:29" x14ac:dyDescent="0.25">
      <c r="A2282">
        <v>2281</v>
      </c>
      <c r="B2282" s="1" t="s">
        <v>166</v>
      </c>
      <c r="C2282" s="2">
        <v>0.81958333333333333</v>
      </c>
      <c r="D2282">
        <v>447</v>
      </c>
      <c r="E2282">
        <v>23</v>
      </c>
      <c r="F2282" s="1" t="s">
        <v>28</v>
      </c>
      <c r="G2282" s="1" t="s">
        <v>81</v>
      </c>
      <c r="H2282">
        <v>64.248000000000005</v>
      </c>
      <c r="I2282">
        <v>-84.889600000000002</v>
      </c>
      <c r="J2282">
        <v>8</v>
      </c>
      <c r="K2282" t="b">
        <v>0</v>
      </c>
      <c r="L2282">
        <v>938</v>
      </c>
      <c r="M2282" s="1" t="s">
        <v>74</v>
      </c>
      <c r="N2282" s="1" t="s">
        <v>75</v>
      </c>
      <c r="O2282">
        <v>3</v>
      </c>
      <c r="P2282" t="b">
        <v>0</v>
      </c>
      <c r="Q2282" t="b">
        <v>1</v>
      </c>
      <c r="R2282" s="1" t="s">
        <v>32</v>
      </c>
      <c r="S2282" s="1" t="s">
        <v>33</v>
      </c>
      <c r="T2282">
        <v>5</v>
      </c>
      <c r="U2282" s="1" t="s">
        <v>45</v>
      </c>
      <c r="V2282" s="1" t="s">
        <v>46</v>
      </c>
      <c r="W2282" s="1" t="str">
        <f>IF(OR(MasterData[[#This Row],[Event]]="Christmas Market", MasterData[[#This Row],[Event]]="Christmas"), "Christmas Sale", "Non-Christmas Sale")</f>
        <v>Christmas Sale</v>
      </c>
      <c r="X2282" t="b">
        <v>1</v>
      </c>
      <c r="Y2282">
        <v>4</v>
      </c>
      <c r="Z2282">
        <v>73.66</v>
      </c>
      <c r="AA2282">
        <v>220.98</v>
      </c>
      <c r="AB2282">
        <v>0</v>
      </c>
      <c r="AC2282" t="str">
        <f>IF(MasterData[[#This Row],[Discount Amount]]&gt;0, "Promotional sale", "Non-Promotional Sales")</f>
        <v>Non-Promotional Sales</v>
      </c>
    </row>
    <row r="2283" spans="1:29" x14ac:dyDescent="0.25">
      <c r="A2283">
        <v>2282</v>
      </c>
      <c r="B2283" s="1" t="s">
        <v>406</v>
      </c>
      <c r="C2283" s="2">
        <v>0.93380787037037027</v>
      </c>
      <c r="D2283">
        <v>217</v>
      </c>
      <c r="E2283">
        <v>51</v>
      </c>
      <c r="F2283" s="1" t="s">
        <v>37</v>
      </c>
      <c r="G2283" s="1" t="s">
        <v>79</v>
      </c>
      <c r="H2283">
        <v>63.588799999999999</v>
      </c>
      <c r="I2283">
        <v>-115.5069</v>
      </c>
      <c r="J2283">
        <v>76</v>
      </c>
      <c r="K2283" t="b">
        <v>1</v>
      </c>
      <c r="L2283">
        <v>965</v>
      </c>
      <c r="M2283" s="1" t="s">
        <v>74</v>
      </c>
      <c r="N2283" s="1" t="s">
        <v>75</v>
      </c>
      <c r="O2283">
        <v>4</v>
      </c>
      <c r="P2283" t="b">
        <v>1</v>
      </c>
      <c r="Q2283" t="b">
        <v>0</v>
      </c>
      <c r="R2283" s="1" t="s">
        <v>52</v>
      </c>
      <c r="S2283" s="1" t="s">
        <v>58</v>
      </c>
      <c r="T2283">
        <v>5</v>
      </c>
      <c r="U2283" s="1" t="s">
        <v>45</v>
      </c>
      <c r="V2283" s="1" t="s">
        <v>35</v>
      </c>
      <c r="W2283" s="1" t="str">
        <f>IF(OR(MasterData[[#This Row],[Event]]="Christmas Market", MasterData[[#This Row],[Event]]="Christmas"), "Christmas Sale", "Non-Christmas Sale")</f>
        <v>Non-Christmas Sale</v>
      </c>
      <c r="X2283" t="b">
        <v>0</v>
      </c>
      <c r="Y2283">
        <v>5</v>
      </c>
      <c r="Z2283">
        <v>94.75</v>
      </c>
      <c r="AA2283">
        <v>379.02</v>
      </c>
      <c r="AB2283">
        <v>0</v>
      </c>
      <c r="AC2283" t="str">
        <f>IF(MasterData[[#This Row],[Discount Amount]]&gt;0, "Promotional sale", "Non-Promotional Sales")</f>
        <v>Non-Promotional Sales</v>
      </c>
    </row>
    <row r="2284" spans="1:29" x14ac:dyDescent="0.25">
      <c r="A2284">
        <v>2283</v>
      </c>
      <c r="B2284" s="1" t="s">
        <v>169</v>
      </c>
      <c r="C2284" s="2">
        <v>0.90780092592592587</v>
      </c>
      <c r="D2284">
        <v>48</v>
      </c>
      <c r="E2284">
        <v>30</v>
      </c>
      <c r="F2284" s="1" t="s">
        <v>28</v>
      </c>
      <c r="G2284" s="1" t="s">
        <v>38</v>
      </c>
      <c r="H2284">
        <v>53.726700000000001</v>
      </c>
      <c r="I2284">
        <v>-127.6476</v>
      </c>
      <c r="J2284">
        <v>97</v>
      </c>
      <c r="K2284" t="b">
        <v>1</v>
      </c>
      <c r="L2284">
        <v>137</v>
      </c>
      <c r="M2284" s="1" t="s">
        <v>63</v>
      </c>
      <c r="N2284" s="1" t="s">
        <v>64</v>
      </c>
      <c r="O2284">
        <v>1</v>
      </c>
      <c r="P2284" t="b">
        <v>1</v>
      </c>
      <c r="Q2284" t="b">
        <v>0</v>
      </c>
      <c r="R2284" s="1" t="s">
        <v>52</v>
      </c>
      <c r="S2284" s="1" t="s">
        <v>33</v>
      </c>
      <c r="T2284">
        <v>4</v>
      </c>
      <c r="U2284" s="1" t="s">
        <v>42</v>
      </c>
      <c r="V2284" s="1" t="s">
        <v>35</v>
      </c>
      <c r="W2284" s="1" t="str">
        <f>IF(OR(MasterData[[#This Row],[Event]]="Christmas Market", MasterData[[#This Row],[Event]]="Christmas"), "Christmas Sale", "Non-Christmas Sale")</f>
        <v>Non-Christmas Sale</v>
      </c>
      <c r="X2284" t="b">
        <v>1</v>
      </c>
      <c r="Y2284">
        <v>1</v>
      </c>
      <c r="Z2284">
        <v>11.14</v>
      </c>
      <c r="AA2284">
        <v>11.14</v>
      </c>
      <c r="AB2284">
        <v>0</v>
      </c>
      <c r="AC2284" t="str">
        <f>IF(MasterData[[#This Row],[Discount Amount]]&gt;0, "Promotional sale", "Non-Promotional Sales")</f>
        <v>Non-Promotional Sales</v>
      </c>
    </row>
    <row r="2285" spans="1:29" x14ac:dyDescent="0.25">
      <c r="A2285">
        <v>2284</v>
      </c>
      <c r="B2285" s="1" t="s">
        <v>73</v>
      </c>
      <c r="C2285" s="2">
        <v>0.69857638888888896</v>
      </c>
      <c r="D2285">
        <v>264</v>
      </c>
      <c r="E2285">
        <v>18</v>
      </c>
      <c r="F2285" s="1" t="s">
        <v>28</v>
      </c>
      <c r="G2285" s="1" t="s">
        <v>29</v>
      </c>
      <c r="H2285">
        <v>51.253799999999998</v>
      </c>
      <c r="I2285">
        <v>-85.3232</v>
      </c>
      <c r="J2285">
        <v>71</v>
      </c>
      <c r="K2285" t="b">
        <v>0</v>
      </c>
      <c r="L2285">
        <v>615</v>
      </c>
      <c r="M2285" s="1" t="s">
        <v>56</v>
      </c>
      <c r="N2285" s="1" t="s">
        <v>57</v>
      </c>
      <c r="O2285">
        <v>5</v>
      </c>
      <c r="P2285" t="b">
        <v>1</v>
      </c>
      <c r="Q2285" t="b">
        <v>1</v>
      </c>
      <c r="R2285" s="1" t="s">
        <v>32</v>
      </c>
      <c r="S2285" s="1" t="s">
        <v>33</v>
      </c>
      <c r="T2285">
        <v>2</v>
      </c>
      <c r="U2285" s="1" t="s">
        <v>34</v>
      </c>
      <c r="V2285" s="1" t="s">
        <v>46</v>
      </c>
      <c r="W2285" s="1" t="str">
        <f>IF(OR(MasterData[[#This Row],[Event]]="Christmas Market", MasterData[[#This Row],[Event]]="Christmas"), "Christmas Sale", "Non-Christmas Sale")</f>
        <v>Christmas Sale</v>
      </c>
      <c r="X2285" t="b">
        <v>0</v>
      </c>
      <c r="Y2285">
        <v>4</v>
      </c>
      <c r="Z2285">
        <v>17.39</v>
      </c>
      <c r="AA2285">
        <v>86.95</v>
      </c>
      <c r="AB2285">
        <v>0</v>
      </c>
      <c r="AC2285" t="str">
        <f>IF(MasterData[[#This Row],[Discount Amount]]&gt;0, "Promotional sale", "Non-Promotional Sales")</f>
        <v>Non-Promotional Sales</v>
      </c>
    </row>
    <row r="2286" spans="1:29" x14ac:dyDescent="0.25">
      <c r="A2286">
        <v>2285</v>
      </c>
      <c r="B2286" s="1" t="s">
        <v>326</v>
      </c>
      <c r="C2286" s="2">
        <v>0.69921296296296287</v>
      </c>
      <c r="D2286">
        <v>185</v>
      </c>
      <c r="E2286">
        <v>38</v>
      </c>
      <c r="F2286" s="1" t="s">
        <v>37</v>
      </c>
      <c r="G2286" s="1" t="s">
        <v>55</v>
      </c>
      <c r="H2286">
        <v>52.939900000000002</v>
      </c>
      <c r="I2286">
        <v>-106.4509</v>
      </c>
      <c r="J2286">
        <v>51</v>
      </c>
      <c r="K2286" t="b">
        <v>0</v>
      </c>
      <c r="L2286">
        <v>207</v>
      </c>
      <c r="M2286" s="1" t="s">
        <v>63</v>
      </c>
      <c r="N2286" s="1" t="s">
        <v>64</v>
      </c>
      <c r="O2286">
        <v>4</v>
      </c>
      <c r="P2286" t="b">
        <v>0</v>
      </c>
      <c r="Q2286" t="b">
        <v>1</v>
      </c>
      <c r="R2286" s="1" t="s">
        <v>52</v>
      </c>
      <c r="S2286" s="1" t="s">
        <v>53</v>
      </c>
      <c r="T2286">
        <v>5</v>
      </c>
      <c r="U2286" s="1" t="s">
        <v>45</v>
      </c>
      <c r="V2286" s="1" t="s">
        <v>59</v>
      </c>
      <c r="W2286" s="1" t="str">
        <f>IF(OR(MasterData[[#This Row],[Event]]="Christmas Market", MasterData[[#This Row],[Event]]="Christmas"), "Christmas Sale", "Non-Christmas Sale")</f>
        <v>Non-Christmas Sale</v>
      </c>
      <c r="X2286" t="b">
        <v>0</v>
      </c>
      <c r="Y2286">
        <v>4</v>
      </c>
      <c r="Z2286">
        <v>78.260000000000005</v>
      </c>
      <c r="AA2286">
        <v>313.06</v>
      </c>
      <c r="AB2286">
        <v>31.31</v>
      </c>
      <c r="AC2286" t="str">
        <f>IF(MasterData[[#This Row],[Discount Amount]]&gt;0, "Promotional sale", "Non-Promotional Sales")</f>
        <v>Promotional sale</v>
      </c>
    </row>
    <row r="2287" spans="1:29" x14ac:dyDescent="0.25">
      <c r="A2287">
        <v>2286</v>
      </c>
      <c r="B2287" s="1" t="s">
        <v>213</v>
      </c>
      <c r="C2287" s="2">
        <v>0.71453703703703697</v>
      </c>
      <c r="D2287">
        <v>264</v>
      </c>
      <c r="E2287">
        <v>60</v>
      </c>
      <c r="F2287" s="1" t="s">
        <v>61</v>
      </c>
      <c r="G2287" s="1" t="s">
        <v>51</v>
      </c>
      <c r="H2287">
        <v>53.760899999999999</v>
      </c>
      <c r="I2287">
        <v>-98.813900000000004</v>
      </c>
      <c r="J2287">
        <v>55</v>
      </c>
      <c r="K2287" t="b">
        <v>1</v>
      </c>
      <c r="L2287">
        <v>509</v>
      </c>
      <c r="M2287" s="1" t="s">
        <v>56</v>
      </c>
      <c r="N2287" s="1" t="s">
        <v>57</v>
      </c>
      <c r="O2287">
        <v>4</v>
      </c>
      <c r="P2287" t="b">
        <v>0</v>
      </c>
      <c r="Q2287" t="b">
        <v>0</v>
      </c>
      <c r="R2287" s="1" t="s">
        <v>41</v>
      </c>
      <c r="S2287" s="1" t="s">
        <v>58</v>
      </c>
      <c r="T2287">
        <v>1</v>
      </c>
      <c r="U2287" s="1" t="s">
        <v>34</v>
      </c>
      <c r="V2287" s="1" t="s">
        <v>59</v>
      </c>
      <c r="W2287" s="1" t="str">
        <f>IF(OR(MasterData[[#This Row],[Event]]="Christmas Market", MasterData[[#This Row],[Event]]="Christmas"), "Christmas Sale", "Non-Christmas Sale")</f>
        <v>Non-Christmas Sale</v>
      </c>
      <c r="X2287" t="b">
        <v>1</v>
      </c>
      <c r="Y2287">
        <v>4</v>
      </c>
      <c r="Z2287">
        <v>15.97</v>
      </c>
      <c r="AA2287">
        <v>63.87</v>
      </c>
      <c r="AB2287">
        <v>6.39</v>
      </c>
      <c r="AC2287" t="str">
        <f>IF(MasterData[[#This Row],[Discount Amount]]&gt;0, "Promotional sale", "Non-Promotional Sales")</f>
        <v>Promotional sale</v>
      </c>
    </row>
    <row r="2288" spans="1:29" x14ac:dyDescent="0.25">
      <c r="A2288">
        <v>2287</v>
      </c>
      <c r="B2288" s="1" t="s">
        <v>231</v>
      </c>
      <c r="C2288" s="2">
        <v>0.2143518518518519</v>
      </c>
      <c r="D2288">
        <v>84</v>
      </c>
      <c r="E2288">
        <v>57</v>
      </c>
      <c r="F2288" s="1" t="s">
        <v>61</v>
      </c>
      <c r="G2288" s="1" t="s">
        <v>38</v>
      </c>
      <c r="H2288">
        <v>53.726700000000001</v>
      </c>
      <c r="I2288">
        <v>-127.6476</v>
      </c>
      <c r="J2288">
        <v>15</v>
      </c>
      <c r="K2288" t="b">
        <v>1</v>
      </c>
      <c r="L2288">
        <v>13</v>
      </c>
      <c r="M2288" s="1" t="s">
        <v>30</v>
      </c>
      <c r="N2288" s="1" t="s">
        <v>31</v>
      </c>
      <c r="O2288">
        <v>4</v>
      </c>
      <c r="P2288" t="b">
        <v>1</v>
      </c>
      <c r="Q2288" t="b">
        <v>1</v>
      </c>
      <c r="R2288" s="1" t="s">
        <v>41</v>
      </c>
      <c r="S2288" s="1" t="s">
        <v>33</v>
      </c>
      <c r="T2288">
        <v>1</v>
      </c>
      <c r="U2288" s="1" t="s">
        <v>45</v>
      </c>
      <c r="V2288" s="1" t="s">
        <v>59</v>
      </c>
      <c r="W2288" s="1" t="str">
        <f>IF(OR(MasterData[[#This Row],[Event]]="Christmas Market", MasterData[[#This Row],[Event]]="Christmas"), "Christmas Sale", "Non-Christmas Sale")</f>
        <v>Non-Christmas Sale</v>
      </c>
      <c r="X2288" t="b">
        <v>1</v>
      </c>
      <c r="Y2288">
        <v>1</v>
      </c>
      <c r="Z2288">
        <v>46.09</v>
      </c>
      <c r="AA2288">
        <v>184.35</v>
      </c>
      <c r="AB2288">
        <v>18.440000000000001</v>
      </c>
      <c r="AC2288" t="str">
        <f>IF(MasterData[[#This Row],[Discount Amount]]&gt;0, "Promotional sale", "Non-Promotional Sales")</f>
        <v>Promotional sale</v>
      </c>
    </row>
    <row r="2289" spans="1:29" x14ac:dyDescent="0.25">
      <c r="A2289">
        <v>2288</v>
      </c>
      <c r="B2289" s="1" t="s">
        <v>126</v>
      </c>
      <c r="C2289" s="2">
        <v>0.58900462962962963</v>
      </c>
      <c r="D2289">
        <v>224</v>
      </c>
      <c r="E2289">
        <v>22</v>
      </c>
      <c r="F2289" s="1" t="s">
        <v>37</v>
      </c>
      <c r="G2289" s="1" t="s">
        <v>38</v>
      </c>
      <c r="H2289">
        <v>53.726700000000001</v>
      </c>
      <c r="I2289">
        <v>-127.6476</v>
      </c>
      <c r="J2289">
        <v>73</v>
      </c>
      <c r="K2289" t="b">
        <v>0</v>
      </c>
      <c r="L2289">
        <v>468</v>
      </c>
      <c r="M2289" s="1" t="s">
        <v>39</v>
      </c>
      <c r="N2289" s="1" t="s">
        <v>40</v>
      </c>
      <c r="O2289">
        <v>3</v>
      </c>
      <c r="P2289" t="b">
        <v>0</v>
      </c>
      <c r="Q2289" t="b">
        <v>0</v>
      </c>
      <c r="R2289" s="1" t="s">
        <v>52</v>
      </c>
      <c r="S2289" s="1" t="s">
        <v>49</v>
      </c>
      <c r="T2289">
        <v>3</v>
      </c>
      <c r="U2289" s="1" t="s">
        <v>34</v>
      </c>
      <c r="V2289" s="1" t="s">
        <v>35</v>
      </c>
      <c r="W2289" s="1" t="str">
        <f>IF(OR(MasterData[[#This Row],[Event]]="Christmas Market", MasterData[[#This Row],[Event]]="Christmas"), "Christmas Sale", "Non-Christmas Sale")</f>
        <v>Non-Christmas Sale</v>
      </c>
      <c r="X2289" t="b">
        <v>0</v>
      </c>
      <c r="Y2289">
        <v>5</v>
      </c>
      <c r="Z2289">
        <v>15.66</v>
      </c>
      <c r="AA2289">
        <v>46.99</v>
      </c>
      <c r="AB2289">
        <v>0</v>
      </c>
      <c r="AC2289" t="str">
        <f>IF(MasterData[[#This Row],[Discount Amount]]&gt;0, "Promotional sale", "Non-Promotional Sales")</f>
        <v>Non-Promotional Sales</v>
      </c>
    </row>
    <row r="2290" spans="1:29" x14ac:dyDescent="0.25">
      <c r="A2290">
        <v>2289</v>
      </c>
      <c r="B2290" s="1" t="s">
        <v>139</v>
      </c>
      <c r="C2290" s="2">
        <v>0.85254629629629619</v>
      </c>
      <c r="D2290">
        <v>18</v>
      </c>
      <c r="E2290">
        <v>29</v>
      </c>
      <c r="F2290" s="1" t="s">
        <v>37</v>
      </c>
      <c r="G2290" s="1" t="s">
        <v>44</v>
      </c>
      <c r="H2290">
        <v>46.813099999999999</v>
      </c>
      <c r="I2290">
        <v>-71.207499999999996</v>
      </c>
      <c r="J2290">
        <v>46</v>
      </c>
      <c r="K2290" t="b">
        <v>0</v>
      </c>
      <c r="L2290">
        <v>825</v>
      </c>
      <c r="M2290" s="1" t="s">
        <v>30</v>
      </c>
      <c r="N2290" s="1" t="s">
        <v>31</v>
      </c>
      <c r="O2290">
        <v>4</v>
      </c>
      <c r="P2290" t="b">
        <v>0</v>
      </c>
      <c r="Q2290" t="b">
        <v>1</v>
      </c>
      <c r="R2290" s="1" t="s">
        <v>32</v>
      </c>
      <c r="S2290" s="1" t="s">
        <v>58</v>
      </c>
      <c r="T2290">
        <v>4</v>
      </c>
      <c r="U2290" s="1" t="s">
        <v>45</v>
      </c>
      <c r="V2290" s="1" t="s">
        <v>35</v>
      </c>
      <c r="W2290" s="1" t="str">
        <f>IF(OR(MasterData[[#This Row],[Event]]="Christmas Market", MasterData[[#This Row],[Event]]="Christmas"), "Christmas Sale", "Non-Christmas Sale")</f>
        <v>Non-Christmas Sale</v>
      </c>
      <c r="X2290" t="b">
        <v>0</v>
      </c>
      <c r="Y2290">
        <v>1</v>
      </c>
      <c r="Z2290">
        <v>28.63</v>
      </c>
      <c r="AA2290">
        <v>114.53</v>
      </c>
      <c r="AB2290">
        <v>0</v>
      </c>
      <c r="AC2290" t="str">
        <f>IF(MasterData[[#This Row],[Discount Amount]]&gt;0, "Promotional sale", "Non-Promotional Sales")</f>
        <v>Non-Promotional Sales</v>
      </c>
    </row>
    <row r="2291" spans="1:29" x14ac:dyDescent="0.25">
      <c r="A2291">
        <v>2290</v>
      </c>
      <c r="B2291" s="1" t="s">
        <v>197</v>
      </c>
      <c r="C2291" s="2">
        <v>0.99133101851851846</v>
      </c>
      <c r="D2291">
        <v>159</v>
      </c>
      <c r="E2291">
        <v>37</v>
      </c>
      <c r="F2291" s="1" t="s">
        <v>37</v>
      </c>
      <c r="G2291" s="1" t="s">
        <v>29</v>
      </c>
      <c r="H2291">
        <v>51.253799999999998</v>
      </c>
      <c r="I2291">
        <v>-85.3232</v>
      </c>
      <c r="J2291">
        <v>93</v>
      </c>
      <c r="K2291" t="b">
        <v>1</v>
      </c>
      <c r="L2291">
        <v>823</v>
      </c>
      <c r="M2291" s="1" t="s">
        <v>56</v>
      </c>
      <c r="N2291" s="1" t="s">
        <v>57</v>
      </c>
      <c r="O2291">
        <v>4</v>
      </c>
      <c r="P2291" t="b">
        <v>0</v>
      </c>
      <c r="Q2291" t="b">
        <v>1</v>
      </c>
      <c r="R2291" s="1" t="s">
        <v>52</v>
      </c>
      <c r="S2291" s="1" t="s">
        <v>33</v>
      </c>
      <c r="T2291">
        <v>5</v>
      </c>
      <c r="U2291" s="1" t="s">
        <v>34</v>
      </c>
      <c r="V2291" s="1" t="s">
        <v>35</v>
      </c>
      <c r="W2291" s="1" t="str">
        <f>IF(OR(MasterData[[#This Row],[Event]]="Christmas Market", MasterData[[#This Row],[Event]]="Christmas"), "Christmas Sale", "Non-Christmas Sale")</f>
        <v>Non-Christmas Sale</v>
      </c>
      <c r="X2291" t="b">
        <v>1</v>
      </c>
      <c r="Y2291">
        <v>1</v>
      </c>
      <c r="Z2291">
        <v>85.95</v>
      </c>
      <c r="AA2291">
        <v>343.8</v>
      </c>
      <c r="AB2291">
        <v>0</v>
      </c>
      <c r="AC2291" t="str">
        <f>IF(MasterData[[#This Row],[Discount Amount]]&gt;0, "Promotional sale", "Non-Promotional Sales")</f>
        <v>Non-Promotional Sales</v>
      </c>
    </row>
    <row r="2292" spans="1:29" x14ac:dyDescent="0.25">
      <c r="A2292">
        <v>2291</v>
      </c>
      <c r="B2292" s="1" t="s">
        <v>368</v>
      </c>
      <c r="C2292" s="2">
        <v>0.11980324074074078</v>
      </c>
      <c r="D2292">
        <v>405</v>
      </c>
      <c r="E2292">
        <v>61</v>
      </c>
      <c r="F2292" s="1" t="s">
        <v>61</v>
      </c>
      <c r="G2292" s="1" t="s">
        <v>77</v>
      </c>
      <c r="H2292">
        <v>64.282300000000006</v>
      </c>
      <c r="I2292">
        <v>-135</v>
      </c>
      <c r="J2292">
        <v>43</v>
      </c>
      <c r="K2292" t="b">
        <v>0</v>
      </c>
      <c r="L2292">
        <v>574</v>
      </c>
      <c r="M2292" s="1" t="s">
        <v>63</v>
      </c>
      <c r="N2292" s="1" t="s">
        <v>64</v>
      </c>
      <c r="O2292">
        <v>3</v>
      </c>
      <c r="P2292" t="b">
        <v>0</v>
      </c>
      <c r="Q2292" t="b">
        <v>1</v>
      </c>
      <c r="R2292" s="1" t="s">
        <v>32</v>
      </c>
      <c r="S2292" s="1" t="s">
        <v>49</v>
      </c>
      <c r="T2292">
        <v>5</v>
      </c>
      <c r="U2292" s="1" t="s">
        <v>42</v>
      </c>
      <c r="V2292" s="1" t="s">
        <v>59</v>
      </c>
      <c r="W2292" s="1" t="str">
        <f>IF(OR(MasterData[[#This Row],[Event]]="Christmas Market", MasterData[[#This Row],[Event]]="Christmas"), "Christmas Sale", "Non-Christmas Sale")</f>
        <v>Non-Christmas Sale</v>
      </c>
      <c r="X2292" t="b">
        <v>1</v>
      </c>
      <c r="Y2292">
        <v>3</v>
      </c>
      <c r="Z2292">
        <v>68.569999999999993</v>
      </c>
      <c r="AA2292">
        <v>205.7</v>
      </c>
      <c r="AB2292">
        <v>20.57</v>
      </c>
      <c r="AC2292" t="str">
        <f>IF(MasterData[[#This Row],[Discount Amount]]&gt;0, "Promotional sale", "Non-Promotional Sales")</f>
        <v>Promotional sale</v>
      </c>
    </row>
    <row r="2293" spans="1:29" x14ac:dyDescent="0.25">
      <c r="A2293">
        <v>2292</v>
      </c>
      <c r="B2293" s="1" t="s">
        <v>216</v>
      </c>
      <c r="C2293" s="2">
        <v>0.7804050925925925</v>
      </c>
      <c r="D2293">
        <v>469</v>
      </c>
      <c r="E2293">
        <v>19</v>
      </c>
      <c r="F2293" s="1" t="s">
        <v>37</v>
      </c>
      <c r="G2293" s="1" t="s">
        <v>29</v>
      </c>
      <c r="H2293">
        <v>51.253799999999998</v>
      </c>
      <c r="I2293">
        <v>-85.3232</v>
      </c>
      <c r="J2293">
        <v>79</v>
      </c>
      <c r="K2293" t="b">
        <v>0</v>
      </c>
      <c r="L2293">
        <v>488</v>
      </c>
      <c r="M2293" s="1" t="s">
        <v>56</v>
      </c>
      <c r="N2293" s="1" t="s">
        <v>57</v>
      </c>
      <c r="O2293">
        <v>5</v>
      </c>
      <c r="P2293" t="b">
        <v>0</v>
      </c>
      <c r="Q2293" t="b">
        <v>1</v>
      </c>
      <c r="R2293" s="1" t="s">
        <v>52</v>
      </c>
      <c r="S2293" s="1" t="s">
        <v>33</v>
      </c>
      <c r="T2293">
        <v>3</v>
      </c>
      <c r="U2293" s="1" t="s">
        <v>45</v>
      </c>
      <c r="V2293" s="1" t="s">
        <v>59</v>
      </c>
      <c r="W2293" s="1" t="str">
        <f>IF(OR(MasterData[[#This Row],[Event]]="Christmas Market", MasterData[[#This Row],[Event]]="Christmas"), "Christmas Sale", "Non-Christmas Sale")</f>
        <v>Non-Christmas Sale</v>
      </c>
      <c r="X2293" t="b">
        <v>1</v>
      </c>
      <c r="Y2293">
        <v>4</v>
      </c>
      <c r="Z2293">
        <v>21.58</v>
      </c>
      <c r="AA2293">
        <v>107.89</v>
      </c>
      <c r="AB2293">
        <v>10.79</v>
      </c>
      <c r="AC2293" t="str">
        <f>IF(MasterData[[#This Row],[Discount Amount]]&gt;0, "Promotional sale", "Non-Promotional Sales")</f>
        <v>Promotional sale</v>
      </c>
    </row>
    <row r="2294" spans="1:29" x14ac:dyDescent="0.25">
      <c r="A2294">
        <v>2293</v>
      </c>
      <c r="B2294" s="1" t="s">
        <v>392</v>
      </c>
      <c r="C2294" s="2">
        <v>0.68511574074074066</v>
      </c>
      <c r="D2294">
        <v>279</v>
      </c>
      <c r="E2294">
        <v>40</v>
      </c>
      <c r="F2294" s="1" t="s">
        <v>37</v>
      </c>
      <c r="G2294" s="1" t="s">
        <v>44</v>
      </c>
      <c r="H2294">
        <v>46.813099999999999</v>
      </c>
      <c r="I2294">
        <v>-71.207499999999996</v>
      </c>
      <c r="J2294">
        <v>64</v>
      </c>
      <c r="K2294" t="b">
        <v>1</v>
      </c>
      <c r="L2294">
        <v>274</v>
      </c>
      <c r="M2294" s="1" t="s">
        <v>39</v>
      </c>
      <c r="N2294" s="1" t="s">
        <v>40</v>
      </c>
      <c r="O2294">
        <v>1</v>
      </c>
      <c r="P2294" t="b">
        <v>0</v>
      </c>
      <c r="Q2294" t="b">
        <v>0</v>
      </c>
      <c r="R2294" s="1" t="s">
        <v>32</v>
      </c>
      <c r="S2294" s="1" t="s">
        <v>49</v>
      </c>
      <c r="T2294">
        <v>3</v>
      </c>
      <c r="U2294" s="1" t="s">
        <v>45</v>
      </c>
      <c r="V2294" s="1" t="s">
        <v>35</v>
      </c>
      <c r="W2294" s="1" t="str">
        <f>IF(OR(MasterData[[#This Row],[Event]]="Christmas Market", MasterData[[#This Row],[Event]]="Christmas"), "Christmas Sale", "Non-Christmas Sale")</f>
        <v>Non-Christmas Sale</v>
      </c>
      <c r="X2294" t="b">
        <v>0</v>
      </c>
      <c r="Y2294">
        <v>1</v>
      </c>
      <c r="Z2294">
        <v>52.1</v>
      </c>
      <c r="AA2294">
        <v>52.1</v>
      </c>
      <c r="AB2294">
        <v>0</v>
      </c>
      <c r="AC2294" t="str">
        <f>IF(MasterData[[#This Row],[Discount Amount]]&gt;0, "Promotional sale", "Non-Promotional Sales")</f>
        <v>Non-Promotional Sales</v>
      </c>
    </row>
    <row r="2295" spans="1:29" x14ac:dyDescent="0.25">
      <c r="A2295">
        <v>2294</v>
      </c>
      <c r="B2295" s="1" t="s">
        <v>221</v>
      </c>
      <c r="C2295" s="2">
        <v>0.7746412037037036</v>
      </c>
      <c r="D2295">
        <v>88</v>
      </c>
      <c r="E2295">
        <v>62</v>
      </c>
      <c r="F2295" s="1" t="s">
        <v>28</v>
      </c>
      <c r="G2295" s="1" t="s">
        <v>79</v>
      </c>
      <c r="H2295">
        <v>63.588799999999999</v>
      </c>
      <c r="I2295">
        <v>-115.5069</v>
      </c>
      <c r="J2295">
        <v>57</v>
      </c>
      <c r="K2295" t="b">
        <v>0</v>
      </c>
      <c r="L2295">
        <v>161</v>
      </c>
      <c r="M2295" s="1" t="s">
        <v>39</v>
      </c>
      <c r="N2295" s="1" t="s">
        <v>40</v>
      </c>
      <c r="O2295">
        <v>2</v>
      </c>
      <c r="P2295" t="b">
        <v>0</v>
      </c>
      <c r="Q2295" t="b">
        <v>0</v>
      </c>
      <c r="R2295" s="1" t="s">
        <v>32</v>
      </c>
      <c r="S2295" s="1" t="s">
        <v>53</v>
      </c>
      <c r="T2295">
        <v>4</v>
      </c>
      <c r="U2295" s="1" t="s">
        <v>45</v>
      </c>
      <c r="V2295" s="1" t="s">
        <v>46</v>
      </c>
      <c r="W2295" s="1" t="str">
        <f>IF(OR(MasterData[[#This Row],[Event]]="Christmas Market", MasterData[[#This Row],[Event]]="Christmas"), "Christmas Sale", "Non-Christmas Sale")</f>
        <v>Christmas Sale</v>
      </c>
      <c r="X2295" t="b">
        <v>0</v>
      </c>
      <c r="Y2295">
        <v>1</v>
      </c>
      <c r="Z2295">
        <v>10.54</v>
      </c>
      <c r="AA2295">
        <v>21.08</v>
      </c>
      <c r="AB2295">
        <v>0</v>
      </c>
      <c r="AC2295" t="str">
        <f>IF(MasterData[[#This Row],[Discount Amount]]&gt;0, "Promotional sale", "Non-Promotional Sales")</f>
        <v>Non-Promotional Sales</v>
      </c>
    </row>
    <row r="2296" spans="1:29" x14ac:dyDescent="0.25">
      <c r="A2296">
        <v>2295</v>
      </c>
      <c r="B2296" s="1" t="s">
        <v>423</v>
      </c>
      <c r="C2296" s="2">
        <v>0.71859953703703705</v>
      </c>
      <c r="D2296">
        <v>329</v>
      </c>
      <c r="E2296">
        <v>68</v>
      </c>
      <c r="F2296" s="1" t="s">
        <v>37</v>
      </c>
      <c r="G2296" s="1" t="s">
        <v>68</v>
      </c>
      <c r="H2296">
        <v>46.318800000000003</v>
      </c>
      <c r="I2296">
        <v>-63.146099999999997</v>
      </c>
      <c r="J2296">
        <v>62</v>
      </c>
      <c r="K2296" t="b">
        <v>1</v>
      </c>
      <c r="L2296">
        <v>517</v>
      </c>
      <c r="M2296" s="1" t="s">
        <v>56</v>
      </c>
      <c r="N2296" s="1" t="s">
        <v>57</v>
      </c>
      <c r="O2296">
        <v>1</v>
      </c>
      <c r="P2296" t="b">
        <v>1</v>
      </c>
      <c r="Q2296" t="b">
        <v>0</v>
      </c>
      <c r="R2296" s="1" t="s">
        <v>41</v>
      </c>
      <c r="S2296" s="1" t="s">
        <v>58</v>
      </c>
      <c r="T2296">
        <v>2</v>
      </c>
      <c r="U2296" s="1" t="s">
        <v>34</v>
      </c>
      <c r="V2296" s="1" t="s">
        <v>46</v>
      </c>
      <c r="W2296" s="1" t="str">
        <f>IF(OR(MasterData[[#This Row],[Event]]="Christmas Market", MasterData[[#This Row],[Event]]="Christmas"), "Christmas Sale", "Non-Christmas Sale")</f>
        <v>Christmas Sale</v>
      </c>
      <c r="X2296" t="b">
        <v>0</v>
      </c>
      <c r="Y2296">
        <v>3</v>
      </c>
      <c r="Z2296">
        <v>29.85</v>
      </c>
      <c r="AA2296">
        <v>29.85</v>
      </c>
      <c r="AB2296">
        <v>0</v>
      </c>
      <c r="AC2296" t="str">
        <f>IF(MasterData[[#This Row],[Discount Amount]]&gt;0, "Promotional sale", "Non-Promotional Sales")</f>
        <v>Non-Promotional Sales</v>
      </c>
    </row>
    <row r="2297" spans="1:29" x14ac:dyDescent="0.25">
      <c r="A2297">
        <v>2296</v>
      </c>
      <c r="B2297" s="1" t="s">
        <v>186</v>
      </c>
      <c r="C2297" s="2">
        <v>0.84910879629629621</v>
      </c>
      <c r="D2297">
        <v>372</v>
      </c>
      <c r="E2297">
        <v>36</v>
      </c>
      <c r="F2297" s="1" t="s">
        <v>28</v>
      </c>
      <c r="G2297" s="1" t="s">
        <v>70</v>
      </c>
      <c r="H2297">
        <v>54.273099999999999</v>
      </c>
      <c r="I2297">
        <v>-61.738799999999998</v>
      </c>
      <c r="J2297">
        <v>12</v>
      </c>
      <c r="K2297" t="b">
        <v>1</v>
      </c>
      <c r="L2297">
        <v>155</v>
      </c>
      <c r="M2297" s="1" t="s">
        <v>63</v>
      </c>
      <c r="N2297" s="1" t="s">
        <v>64</v>
      </c>
      <c r="O2297">
        <v>2</v>
      </c>
      <c r="P2297" t="b">
        <v>0</v>
      </c>
      <c r="Q2297" t="b">
        <v>0</v>
      </c>
      <c r="R2297" s="1" t="s">
        <v>41</v>
      </c>
      <c r="S2297" s="1" t="s">
        <v>53</v>
      </c>
      <c r="T2297">
        <v>2</v>
      </c>
      <c r="U2297" s="1" t="s">
        <v>34</v>
      </c>
      <c r="V2297" s="1" t="s">
        <v>35</v>
      </c>
      <c r="W2297" s="1" t="str">
        <f>IF(OR(MasterData[[#This Row],[Event]]="Christmas Market", MasterData[[#This Row],[Event]]="Christmas"), "Christmas Sale", "Non-Christmas Sale")</f>
        <v>Non-Christmas Sale</v>
      </c>
      <c r="X2297" t="b">
        <v>1</v>
      </c>
      <c r="Y2297">
        <v>5</v>
      </c>
      <c r="Z2297">
        <v>53.84</v>
      </c>
      <c r="AA2297">
        <v>107.68</v>
      </c>
      <c r="AB2297">
        <v>0</v>
      </c>
      <c r="AC2297" t="str">
        <f>IF(MasterData[[#This Row],[Discount Amount]]&gt;0, "Promotional sale", "Non-Promotional Sales")</f>
        <v>Non-Promotional Sales</v>
      </c>
    </row>
    <row r="2298" spans="1:29" x14ac:dyDescent="0.25">
      <c r="A2298">
        <v>2297</v>
      </c>
      <c r="B2298" s="1" t="s">
        <v>342</v>
      </c>
      <c r="C2298" s="2">
        <v>0.85878472222222224</v>
      </c>
      <c r="D2298">
        <v>397</v>
      </c>
      <c r="E2298">
        <v>62</v>
      </c>
      <c r="F2298" s="1" t="s">
        <v>61</v>
      </c>
      <c r="G2298" s="1" t="s">
        <v>70</v>
      </c>
      <c r="H2298">
        <v>54.273099999999999</v>
      </c>
      <c r="I2298">
        <v>-61.738799999999998</v>
      </c>
      <c r="J2298">
        <v>91</v>
      </c>
      <c r="K2298" t="b">
        <v>1</v>
      </c>
      <c r="L2298">
        <v>233</v>
      </c>
      <c r="M2298" s="1" t="s">
        <v>39</v>
      </c>
      <c r="N2298" s="1" t="s">
        <v>40</v>
      </c>
      <c r="O2298">
        <v>5</v>
      </c>
      <c r="P2298" t="b">
        <v>1</v>
      </c>
      <c r="Q2298" t="b">
        <v>0</v>
      </c>
      <c r="R2298" s="1" t="s">
        <v>32</v>
      </c>
      <c r="S2298" s="1" t="s">
        <v>33</v>
      </c>
      <c r="T2298">
        <v>1</v>
      </c>
      <c r="U2298" s="1" t="s">
        <v>34</v>
      </c>
      <c r="V2298" s="1" t="s">
        <v>59</v>
      </c>
      <c r="W2298" s="1" t="str">
        <f>IF(OR(MasterData[[#This Row],[Event]]="Christmas Market", MasterData[[#This Row],[Event]]="Christmas"), "Christmas Sale", "Non-Christmas Sale")</f>
        <v>Non-Christmas Sale</v>
      </c>
      <c r="X2298" t="b">
        <v>1</v>
      </c>
      <c r="Y2298">
        <v>1</v>
      </c>
      <c r="Z2298">
        <v>39.14</v>
      </c>
      <c r="AA2298">
        <v>195.68</v>
      </c>
      <c r="AB2298">
        <v>19.57</v>
      </c>
      <c r="AC2298" t="str">
        <f>IF(MasterData[[#This Row],[Discount Amount]]&gt;0, "Promotional sale", "Non-Promotional Sales")</f>
        <v>Promotional sale</v>
      </c>
    </row>
    <row r="2299" spans="1:29" x14ac:dyDescent="0.25">
      <c r="A2299">
        <v>2298</v>
      </c>
      <c r="B2299" s="1" t="s">
        <v>250</v>
      </c>
      <c r="C2299" s="2">
        <v>0.70468749999999991</v>
      </c>
      <c r="D2299">
        <v>18</v>
      </c>
      <c r="E2299">
        <v>40</v>
      </c>
      <c r="F2299" s="1" t="s">
        <v>37</v>
      </c>
      <c r="G2299" s="1" t="s">
        <v>29</v>
      </c>
      <c r="H2299">
        <v>51.253799999999998</v>
      </c>
      <c r="I2299">
        <v>-85.3232</v>
      </c>
      <c r="J2299">
        <v>65</v>
      </c>
      <c r="K2299" t="b">
        <v>1</v>
      </c>
      <c r="L2299">
        <v>913</v>
      </c>
      <c r="M2299" s="1" t="s">
        <v>56</v>
      </c>
      <c r="N2299" s="1" t="s">
        <v>57</v>
      </c>
      <c r="O2299">
        <v>1</v>
      </c>
      <c r="P2299" t="b">
        <v>0</v>
      </c>
      <c r="Q2299" t="b">
        <v>1</v>
      </c>
      <c r="R2299" s="1" t="s">
        <v>41</v>
      </c>
      <c r="S2299" s="1" t="s">
        <v>58</v>
      </c>
      <c r="T2299">
        <v>1</v>
      </c>
      <c r="U2299" s="1" t="s">
        <v>42</v>
      </c>
      <c r="V2299" s="1" t="s">
        <v>59</v>
      </c>
      <c r="W2299" s="1" t="str">
        <f>IF(OR(MasterData[[#This Row],[Event]]="Christmas Market", MasterData[[#This Row],[Event]]="Christmas"), "Christmas Sale", "Non-Christmas Sale")</f>
        <v>Non-Christmas Sale</v>
      </c>
      <c r="X2299" t="b">
        <v>0</v>
      </c>
      <c r="Y2299">
        <v>2</v>
      </c>
      <c r="Z2299">
        <v>31.37</v>
      </c>
      <c r="AA2299">
        <v>31.37</v>
      </c>
      <c r="AB2299">
        <v>3.14</v>
      </c>
      <c r="AC2299" t="str">
        <f>IF(MasterData[[#This Row],[Discount Amount]]&gt;0, "Promotional sale", "Non-Promotional Sales")</f>
        <v>Promotional sale</v>
      </c>
    </row>
    <row r="2300" spans="1:29" x14ac:dyDescent="0.25">
      <c r="A2300">
        <v>2299</v>
      </c>
      <c r="B2300" s="1" t="s">
        <v>47</v>
      </c>
      <c r="C2300" s="2">
        <v>0.46907407407407398</v>
      </c>
      <c r="D2300">
        <v>379</v>
      </c>
      <c r="E2300">
        <v>65</v>
      </c>
      <c r="F2300" s="1" t="s">
        <v>37</v>
      </c>
      <c r="G2300" s="1" t="s">
        <v>66</v>
      </c>
      <c r="H2300">
        <v>45.077800000000003</v>
      </c>
      <c r="I2300">
        <v>-63.546700000000001</v>
      </c>
      <c r="J2300">
        <v>4</v>
      </c>
      <c r="K2300" t="b">
        <v>1</v>
      </c>
      <c r="L2300">
        <v>133</v>
      </c>
      <c r="M2300" s="1" t="s">
        <v>74</v>
      </c>
      <c r="N2300" s="1" t="s">
        <v>75</v>
      </c>
      <c r="O2300">
        <v>1</v>
      </c>
      <c r="P2300" t="b">
        <v>0</v>
      </c>
      <c r="Q2300" t="b">
        <v>0</v>
      </c>
      <c r="R2300" s="1" t="s">
        <v>41</v>
      </c>
      <c r="S2300" s="1" t="s">
        <v>33</v>
      </c>
      <c r="T2300">
        <v>2</v>
      </c>
      <c r="U2300" s="1" t="s">
        <v>34</v>
      </c>
      <c r="V2300" s="1" t="s">
        <v>46</v>
      </c>
      <c r="W2300" s="1" t="str">
        <f>IF(OR(MasterData[[#This Row],[Event]]="Christmas Market", MasterData[[#This Row],[Event]]="Christmas"), "Christmas Sale", "Non-Christmas Sale")</f>
        <v>Christmas Sale</v>
      </c>
      <c r="X2300" t="b">
        <v>0</v>
      </c>
      <c r="Y2300">
        <v>5</v>
      </c>
      <c r="Z2300">
        <v>60.24</v>
      </c>
      <c r="AA2300">
        <v>60.24</v>
      </c>
      <c r="AB2300">
        <v>0</v>
      </c>
      <c r="AC2300" t="str">
        <f>IF(MasterData[[#This Row],[Discount Amount]]&gt;0, "Promotional sale", "Non-Promotional Sales")</f>
        <v>Non-Promotional Sales</v>
      </c>
    </row>
    <row r="2301" spans="1:29" x14ac:dyDescent="0.25">
      <c r="A2301">
        <v>2300</v>
      </c>
      <c r="B2301" s="1" t="s">
        <v>254</v>
      </c>
      <c r="C2301" s="2">
        <v>0.44093749999999998</v>
      </c>
      <c r="D2301">
        <v>484</v>
      </c>
      <c r="E2301">
        <v>39</v>
      </c>
      <c r="F2301" s="1" t="s">
        <v>61</v>
      </c>
      <c r="G2301" s="1" t="s">
        <v>79</v>
      </c>
      <c r="H2301">
        <v>63.588799999999999</v>
      </c>
      <c r="I2301">
        <v>-115.5069</v>
      </c>
      <c r="J2301">
        <v>86</v>
      </c>
      <c r="K2301" t="b">
        <v>1</v>
      </c>
      <c r="L2301">
        <v>234</v>
      </c>
      <c r="M2301" s="1" t="s">
        <v>39</v>
      </c>
      <c r="N2301" s="1" t="s">
        <v>40</v>
      </c>
      <c r="O2301">
        <v>3</v>
      </c>
      <c r="P2301" t="b">
        <v>1</v>
      </c>
      <c r="Q2301" t="b">
        <v>1</v>
      </c>
      <c r="R2301" s="1" t="s">
        <v>32</v>
      </c>
      <c r="S2301" s="1" t="s">
        <v>33</v>
      </c>
      <c r="T2301">
        <v>2</v>
      </c>
      <c r="U2301" s="1" t="s">
        <v>45</v>
      </c>
      <c r="V2301" s="1" t="s">
        <v>59</v>
      </c>
      <c r="W2301" s="1" t="str">
        <f>IF(OR(MasterData[[#This Row],[Event]]="Christmas Market", MasterData[[#This Row],[Event]]="Christmas"), "Christmas Sale", "Non-Christmas Sale")</f>
        <v>Non-Christmas Sale</v>
      </c>
      <c r="X2301" t="b">
        <v>0</v>
      </c>
      <c r="Y2301">
        <v>1</v>
      </c>
      <c r="Z2301">
        <v>43.43</v>
      </c>
      <c r="AA2301">
        <v>130.28</v>
      </c>
      <c r="AB2301">
        <v>13.03</v>
      </c>
      <c r="AC2301" t="str">
        <f>IF(MasterData[[#This Row],[Discount Amount]]&gt;0, "Promotional sale", "Non-Promotional Sales")</f>
        <v>Promotional sale</v>
      </c>
    </row>
    <row r="2302" spans="1:29" x14ac:dyDescent="0.25">
      <c r="A2302">
        <v>2301</v>
      </c>
      <c r="B2302" s="1" t="s">
        <v>210</v>
      </c>
      <c r="C2302" s="2">
        <v>0.29160879629629632</v>
      </c>
      <c r="D2302">
        <v>244</v>
      </c>
      <c r="E2302">
        <v>51</v>
      </c>
      <c r="F2302" s="1" t="s">
        <v>61</v>
      </c>
      <c r="G2302" s="1" t="s">
        <v>62</v>
      </c>
      <c r="H2302">
        <v>46.565300000000001</v>
      </c>
      <c r="I2302">
        <v>-66.4619</v>
      </c>
      <c r="J2302">
        <v>33</v>
      </c>
      <c r="K2302" t="b">
        <v>0</v>
      </c>
      <c r="L2302">
        <v>33</v>
      </c>
      <c r="M2302" s="1" t="s">
        <v>39</v>
      </c>
      <c r="N2302" s="1" t="s">
        <v>40</v>
      </c>
      <c r="O2302">
        <v>2</v>
      </c>
      <c r="P2302" t="b">
        <v>1</v>
      </c>
      <c r="Q2302" t="b">
        <v>0</v>
      </c>
      <c r="R2302" s="1" t="s">
        <v>41</v>
      </c>
      <c r="S2302" s="1" t="s">
        <v>53</v>
      </c>
      <c r="T2302">
        <v>2</v>
      </c>
      <c r="U2302" s="1" t="s">
        <v>42</v>
      </c>
      <c r="V2302" s="1" t="s">
        <v>35</v>
      </c>
      <c r="W2302" s="1" t="str">
        <f>IF(OR(MasterData[[#This Row],[Event]]="Christmas Market", MasterData[[#This Row],[Event]]="Christmas"), "Christmas Sale", "Non-Christmas Sale")</f>
        <v>Non-Christmas Sale</v>
      </c>
      <c r="X2302" t="b">
        <v>0</v>
      </c>
      <c r="Y2302">
        <v>2</v>
      </c>
      <c r="Z2302">
        <v>41.06</v>
      </c>
      <c r="AA2302">
        <v>82.12</v>
      </c>
      <c r="AB2302">
        <v>0</v>
      </c>
      <c r="AC2302" t="str">
        <f>IF(MasterData[[#This Row],[Discount Amount]]&gt;0, "Promotional sale", "Non-Promotional Sales")</f>
        <v>Non-Promotional Sales</v>
      </c>
    </row>
    <row r="2303" spans="1:29" x14ac:dyDescent="0.25">
      <c r="A2303">
        <v>2302</v>
      </c>
      <c r="B2303" s="1" t="s">
        <v>95</v>
      </c>
      <c r="C2303" s="2">
        <v>0.13640046296296293</v>
      </c>
      <c r="D2303">
        <v>398</v>
      </c>
      <c r="E2303">
        <v>47</v>
      </c>
      <c r="F2303" s="1" t="s">
        <v>28</v>
      </c>
      <c r="G2303" s="1" t="s">
        <v>81</v>
      </c>
      <c r="H2303">
        <v>64.248000000000005</v>
      </c>
      <c r="I2303">
        <v>-84.889600000000002</v>
      </c>
      <c r="J2303">
        <v>55</v>
      </c>
      <c r="K2303" t="b">
        <v>1</v>
      </c>
      <c r="L2303">
        <v>990</v>
      </c>
      <c r="M2303" s="1" t="s">
        <v>30</v>
      </c>
      <c r="N2303" s="1" t="s">
        <v>31</v>
      </c>
      <c r="O2303">
        <v>5</v>
      </c>
      <c r="P2303" t="b">
        <v>1</v>
      </c>
      <c r="Q2303" t="b">
        <v>0</v>
      </c>
      <c r="R2303" s="1" t="s">
        <v>32</v>
      </c>
      <c r="S2303" s="1" t="s">
        <v>53</v>
      </c>
      <c r="T2303">
        <v>3</v>
      </c>
      <c r="U2303" s="1" t="s">
        <v>42</v>
      </c>
      <c r="V2303" s="1" t="s">
        <v>46</v>
      </c>
      <c r="W2303" s="1" t="str">
        <f>IF(OR(MasterData[[#This Row],[Event]]="Christmas Market", MasterData[[#This Row],[Event]]="Christmas"), "Christmas Sale", "Non-Christmas Sale")</f>
        <v>Christmas Sale</v>
      </c>
      <c r="X2303" t="b">
        <v>1</v>
      </c>
      <c r="Y2303">
        <v>1</v>
      </c>
      <c r="Z2303">
        <v>50</v>
      </c>
      <c r="AA2303">
        <v>249.98</v>
      </c>
      <c r="AB2303">
        <v>0</v>
      </c>
      <c r="AC2303" t="str">
        <f>IF(MasterData[[#This Row],[Discount Amount]]&gt;0, "Promotional sale", "Non-Promotional Sales")</f>
        <v>Non-Promotional Sales</v>
      </c>
    </row>
    <row r="2304" spans="1:29" x14ac:dyDescent="0.25">
      <c r="A2304">
        <v>2303</v>
      </c>
      <c r="B2304" s="1" t="s">
        <v>110</v>
      </c>
      <c r="C2304" s="2">
        <v>6.9247685185185093E-2</v>
      </c>
      <c r="D2304">
        <v>259</v>
      </c>
      <c r="E2304">
        <v>39</v>
      </c>
      <c r="F2304" s="1" t="s">
        <v>37</v>
      </c>
      <c r="G2304" s="1" t="s">
        <v>48</v>
      </c>
      <c r="H2304">
        <v>53.933300000000003</v>
      </c>
      <c r="I2304">
        <v>-116.5765</v>
      </c>
      <c r="J2304">
        <v>93</v>
      </c>
      <c r="K2304" t="b">
        <v>1</v>
      </c>
      <c r="L2304">
        <v>145</v>
      </c>
      <c r="M2304" s="1" t="s">
        <v>39</v>
      </c>
      <c r="N2304" s="1" t="s">
        <v>40</v>
      </c>
      <c r="O2304">
        <v>1</v>
      </c>
      <c r="P2304" t="b">
        <v>0</v>
      </c>
      <c r="Q2304" t="b">
        <v>1</v>
      </c>
      <c r="R2304" s="1" t="s">
        <v>52</v>
      </c>
      <c r="S2304" s="1" t="s">
        <v>53</v>
      </c>
      <c r="T2304">
        <v>4</v>
      </c>
      <c r="U2304" s="1" t="s">
        <v>45</v>
      </c>
      <c r="V2304" s="1" t="s">
        <v>46</v>
      </c>
      <c r="W2304" s="1" t="str">
        <f>IF(OR(MasterData[[#This Row],[Event]]="Christmas Market", MasterData[[#This Row],[Event]]="Christmas"), "Christmas Sale", "Non-Christmas Sale")</f>
        <v>Christmas Sale</v>
      </c>
      <c r="X2304" t="b">
        <v>0</v>
      </c>
      <c r="Y2304">
        <v>2</v>
      </c>
      <c r="Z2304">
        <v>42.51</v>
      </c>
      <c r="AA2304">
        <v>42.51</v>
      </c>
      <c r="AB2304">
        <v>0</v>
      </c>
      <c r="AC2304" t="str">
        <f>IF(MasterData[[#This Row],[Discount Amount]]&gt;0, "Promotional sale", "Non-Promotional Sales")</f>
        <v>Non-Promotional Sales</v>
      </c>
    </row>
    <row r="2305" spans="1:29" x14ac:dyDescent="0.25">
      <c r="A2305">
        <v>2304</v>
      </c>
      <c r="B2305" s="1" t="s">
        <v>123</v>
      </c>
      <c r="C2305" s="2">
        <v>0.17912037037037032</v>
      </c>
      <c r="D2305">
        <v>123</v>
      </c>
      <c r="E2305">
        <v>42</v>
      </c>
      <c r="F2305" s="1" t="s">
        <v>28</v>
      </c>
      <c r="G2305" s="1" t="s">
        <v>55</v>
      </c>
      <c r="H2305">
        <v>52.939900000000002</v>
      </c>
      <c r="I2305">
        <v>-106.4509</v>
      </c>
      <c r="J2305">
        <v>18</v>
      </c>
      <c r="K2305" t="b">
        <v>0</v>
      </c>
      <c r="L2305">
        <v>74</v>
      </c>
      <c r="M2305" s="1" t="s">
        <v>63</v>
      </c>
      <c r="N2305" s="1" t="s">
        <v>64</v>
      </c>
      <c r="O2305">
        <v>4</v>
      </c>
      <c r="P2305" t="b">
        <v>0</v>
      </c>
      <c r="Q2305" t="b">
        <v>0</v>
      </c>
      <c r="R2305" s="1" t="s">
        <v>52</v>
      </c>
      <c r="S2305" s="1" t="s">
        <v>33</v>
      </c>
      <c r="T2305">
        <v>2</v>
      </c>
      <c r="U2305" s="1" t="s">
        <v>45</v>
      </c>
      <c r="V2305" s="1" t="s">
        <v>59</v>
      </c>
      <c r="W2305" s="1" t="str">
        <f>IF(OR(MasterData[[#This Row],[Event]]="Christmas Market", MasterData[[#This Row],[Event]]="Christmas"), "Christmas Sale", "Non-Christmas Sale")</f>
        <v>Non-Christmas Sale</v>
      </c>
      <c r="X2305" t="b">
        <v>1</v>
      </c>
      <c r="Y2305">
        <v>1</v>
      </c>
      <c r="Z2305">
        <v>60.6</v>
      </c>
      <c r="AA2305">
        <v>242.41</v>
      </c>
      <c r="AB2305">
        <v>24.24</v>
      </c>
      <c r="AC2305" t="str">
        <f>IF(MasterData[[#This Row],[Discount Amount]]&gt;0, "Promotional sale", "Non-Promotional Sales")</f>
        <v>Promotional sale</v>
      </c>
    </row>
    <row r="2306" spans="1:29" x14ac:dyDescent="0.25">
      <c r="A2306">
        <v>2305</v>
      </c>
      <c r="B2306" s="1" t="s">
        <v>119</v>
      </c>
      <c r="C2306" s="2">
        <v>0.34452546296296305</v>
      </c>
      <c r="D2306">
        <v>434</v>
      </c>
      <c r="E2306">
        <v>45</v>
      </c>
      <c r="F2306" s="1" t="s">
        <v>61</v>
      </c>
      <c r="G2306" s="1" t="s">
        <v>44</v>
      </c>
      <c r="H2306">
        <v>46.813099999999999</v>
      </c>
      <c r="I2306">
        <v>-71.207499999999996</v>
      </c>
      <c r="J2306">
        <v>52</v>
      </c>
      <c r="K2306" t="b">
        <v>0</v>
      </c>
      <c r="L2306">
        <v>369</v>
      </c>
      <c r="M2306" s="1" t="s">
        <v>56</v>
      </c>
      <c r="N2306" s="1" t="s">
        <v>57</v>
      </c>
      <c r="O2306">
        <v>5</v>
      </c>
      <c r="P2306" t="b">
        <v>1</v>
      </c>
      <c r="Q2306" t="b">
        <v>1</v>
      </c>
      <c r="R2306" s="1" t="s">
        <v>41</v>
      </c>
      <c r="S2306" s="1" t="s">
        <v>53</v>
      </c>
      <c r="T2306">
        <v>2</v>
      </c>
      <c r="U2306" s="1" t="s">
        <v>45</v>
      </c>
      <c r="V2306" s="1" t="s">
        <v>59</v>
      </c>
      <c r="W2306" s="1" t="str">
        <f>IF(OR(MasterData[[#This Row],[Event]]="Christmas Market", MasterData[[#This Row],[Event]]="Christmas"), "Christmas Sale", "Non-Christmas Sale")</f>
        <v>Non-Christmas Sale</v>
      </c>
      <c r="X2306" t="b">
        <v>0</v>
      </c>
      <c r="Y2306">
        <v>5</v>
      </c>
      <c r="Z2306">
        <v>53.49</v>
      </c>
      <c r="AA2306">
        <v>267.43</v>
      </c>
      <c r="AB2306">
        <v>26.74</v>
      </c>
      <c r="AC2306" t="str">
        <f>IF(MasterData[[#This Row],[Discount Amount]]&gt;0, "Promotional sale", "Non-Promotional Sales")</f>
        <v>Promotional sale</v>
      </c>
    </row>
    <row r="2307" spans="1:29" x14ac:dyDescent="0.25">
      <c r="A2307">
        <v>2306</v>
      </c>
      <c r="B2307" s="1" t="s">
        <v>337</v>
      </c>
      <c r="C2307" s="2">
        <v>0.60312499999999991</v>
      </c>
      <c r="D2307">
        <v>96</v>
      </c>
      <c r="E2307">
        <v>31</v>
      </c>
      <c r="F2307" s="1" t="s">
        <v>37</v>
      </c>
      <c r="G2307" s="1" t="s">
        <v>62</v>
      </c>
      <c r="H2307">
        <v>46.565300000000001</v>
      </c>
      <c r="I2307">
        <v>-66.4619</v>
      </c>
      <c r="J2307">
        <v>8</v>
      </c>
      <c r="K2307" t="b">
        <v>1</v>
      </c>
      <c r="L2307">
        <v>911</v>
      </c>
      <c r="M2307" s="1" t="s">
        <v>74</v>
      </c>
      <c r="N2307" s="1" t="s">
        <v>75</v>
      </c>
      <c r="O2307">
        <v>4</v>
      </c>
      <c r="P2307" t="b">
        <v>1</v>
      </c>
      <c r="Q2307" t="b">
        <v>1</v>
      </c>
      <c r="R2307" s="1" t="s">
        <v>41</v>
      </c>
      <c r="S2307" s="1" t="s">
        <v>58</v>
      </c>
      <c r="T2307">
        <v>2</v>
      </c>
      <c r="U2307" s="1" t="s">
        <v>45</v>
      </c>
      <c r="V2307" s="1" t="s">
        <v>46</v>
      </c>
      <c r="W2307" s="1" t="str">
        <f>IF(OR(MasterData[[#This Row],[Event]]="Christmas Market", MasterData[[#This Row],[Event]]="Christmas"), "Christmas Sale", "Non-Christmas Sale")</f>
        <v>Christmas Sale</v>
      </c>
      <c r="X2307" t="b">
        <v>1</v>
      </c>
      <c r="Y2307">
        <v>3</v>
      </c>
      <c r="Z2307">
        <v>10.17</v>
      </c>
      <c r="AA2307">
        <v>40.69</v>
      </c>
      <c r="AB2307">
        <v>0</v>
      </c>
      <c r="AC2307" t="str">
        <f>IF(MasterData[[#This Row],[Discount Amount]]&gt;0, "Promotional sale", "Non-Promotional Sales")</f>
        <v>Non-Promotional Sales</v>
      </c>
    </row>
    <row r="2308" spans="1:29" x14ac:dyDescent="0.25">
      <c r="A2308">
        <v>2307</v>
      </c>
      <c r="B2308" s="1" t="s">
        <v>368</v>
      </c>
      <c r="C2308" s="2">
        <v>7.2523148148148087E-2</v>
      </c>
      <c r="D2308">
        <v>121</v>
      </c>
      <c r="E2308">
        <v>66</v>
      </c>
      <c r="F2308" s="1" t="s">
        <v>61</v>
      </c>
      <c r="G2308" s="1" t="s">
        <v>44</v>
      </c>
      <c r="H2308">
        <v>46.813099999999999</v>
      </c>
      <c r="I2308">
        <v>-71.207499999999996</v>
      </c>
      <c r="J2308">
        <v>100</v>
      </c>
      <c r="K2308" t="b">
        <v>1</v>
      </c>
      <c r="L2308">
        <v>560</v>
      </c>
      <c r="M2308" s="1" t="s">
        <v>63</v>
      </c>
      <c r="N2308" s="1" t="s">
        <v>64</v>
      </c>
      <c r="O2308">
        <v>2</v>
      </c>
      <c r="P2308" t="b">
        <v>0</v>
      </c>
      <c r="Q2308" t="b">
        <v>1</v>
      </c>
      <c r="R2308" s="1" t="s">
        <v>41</v>
      </c>
      <c r="S2308" s="1" t="s">
        <v>53</v>
      </c>
      <c r="T2308">
        <v>4</v>
      </c>
      <c r="U2308" s="1" t="s">
        <v>42</v>
      </c>
      <c r="V2308" s="1" t="s">
        <v>46</v>
      </c>
      <c r="W2308" s="1" t="str">
        <f>IF(OR(MasterData[[#This Row],[Event]]="Christmas Market", MasterData[[#This Row],[Event]]="Christmas"), "Christmas Sale", "Non-Christmas Sale")</f>
        <v>Christmas Sale</v>
      </c>
      <c r="X2308" t="b">
        <v>1</v>
      </c>
      <c r="Y2308">
        <v>5</v>
      </c>
      <c r="Z2308">
        <v>79.16</v>
      </c>
      <c r="AA2308">
        <v>158.33000000000001</v>
      </c>
      <c r="AB2308">
        <v>0</v>
      </c>
      <c r="AC2308" t="str">
        <f>IF(MasterData[[#This Row],[Discount Amount]]&gt;0, "Promotional sale", "Non-Promotional Sales")</f>
        <v>Non-Promotional Sales</v>
      </c>
    </row>
    <row r="2309" spans="1:29" x14ac:dyDescent="0.25">
      <c r="A2309">
        <v>2308</v>
      </c>
      <c r="B2309" s="1" t="s">
        <v>157</v>
      </c>
      <c r="C2309" s="2">
        <v>0.82011574074074067</v>
      </c>
      <c r="D2309">
        <v>115</v>
      </c>
      <c r="E2309">
        <v>65</v>
      </c>
      <c r="F2309" s="1" t="s">
        <v>61</v>
      </c>
      <c r="G2309" s="1" t="s">
        <v>81</v>
      </c>
      <c r="H2309">
        <v>64.248000000000005</v>
      </c>
      <c r="I2309">
        <v>-84.889600000000002</v>
      </c>
      <c r="J2309">
        <v>37</v>
      </c>
      <c r="K2309" t="b">
        <v>0</v>
      </c>
      <c r="L2309">
        <v>397</v>
      </c>
      <c r="M2309" s="1" t="s">
        <v>30</v>
      </c>
      <c r="N2309" s="1" t="s">
        <v>31</v>
      </c>
      <c r="O2309">
        <v>5</v>
      </c>
      <c r="P2309" t="b">
        <v>0</v>
      </c>
      <c r="Q2309" t="b">
        <v>0</v>
      </c>
      <c r="R2309" s="1" t="s">
        <v>52</v>
      </c>
      <c r="S2309" s="1" t="s">
        <v>58</v>
      </c>
      <c r="T2309">
        <v>5</v>
      </c>
      <c r="U2309" s="1" t="s">
        <v>45</v>
      </c>
      <c r="V2309" s="1" t="s">
        <v>59</v>
      </c>
      <c r="W2309" s="1" t="str">
        <f>IF(OR(MasterData[[#This Row],[Event]]="Christmas Market", MasterData[[#This Row],[Event]]="Christmas"), "Christmas Sale", "Non-Christmas Sale")</f>
        <v>Non-Christmas Sale</v>
      </c>
      <c r="X2309" t="b">
        <v>1</v>
      </c>
      <c r="Y2309">
        <v>3</v>
      </c>
      <c r="Z2309">
        <v>19.91</v>
      </c>
      <c r="AA2309">
        <v>99.57</v>
      </c>
      <c r="AB2309">
        <v>9.9600000000000009</v>
      </c>
      <c r="AC2309" t="str">
        <f>IF(MasterData[[#This Row],[Discount Amount]]&gt;0, "Promotional sale", "Non-Promotional Sales")</f>
        <v>Promotional sale</v>
      </c>
    </row>
    <row r="2310" spans="1:29" x14ac:dyDescent="0.25">
      <c r="A2310">
        <v>2309</v>
      </c>
      <c r="B2310" s="1" t="s">
        <v>232</v>
      </c>
      <c r="C2310" s="2">
        <v>0.75997685185185193</v>
      </c>
      <c r="D2310">
        <v>7</v>
      </c>
      <c r="E2310">
        <v>27</v>
      </c>
      <c r="F2310" s="1" t="s">
        <v>28</v>
      </c>
      <c r="G2310" s="1" t="s">
        <v>77</v>
      </c>
      <c r="H2310">
        <v>64.282300000000006</v>
      </c>
      <c r="I2310">
        <v>-135</v>
      </c>
      <c r="J2310">
        <v>44</v>
      </c>
      <c r="K2310" t="b">
        <v>1</v>
      </c>
      <c r="L2310">
        <v>38</v>
      </c>
      <c r="M2310" s="1" t="s">
        <v>63</v>
      </c>
      <c r="N2310" s="1" t="s">
        <v>64</v>
      </c>
      <c r="O2310">
        <v>3</v>
      </c>
      <c r="P2310" t="b">
        <v>0</v>
      </c>
      <c r="Q2310" t="b">
        <v>0</v>
      </c>
      <c r="R2310" s="1" t="s">
        <v>52</v>
      </c>
      <c r="S2310" s="1" t="s">
        <v>53</v>
      </c>
      <c r="T2310">
        <v>4</v>
      </c>
      <c r="U2310" s="1" t="s">
        <v>45</v>
      </c>
      <c r="V2310" s="1" t="s">
        <v>35</v>
      </c>
      <c r="W2310" s="1" t="str">
        <f>IF(OR(MasterData[[#This Row],[Event]]="Christmas Market", MasterData[[#This Row],[Event]]="Christmas"), "Christmas Sale", "Non-Christmas Sale")</f>
        <v>Non-Christmas Sale</v>
      </c>
      <c r="X2310" t="b">
        <v>1</v>
      </c>
      <c r="Y2310">
        <v>3</v>
      </c>
      <c r="Z2310">
        <v>17.239999999999998</v>
      </c>
      <c r="AA2310">
        <v>51.71</v>
      </c>
      <c r="AB2310">
        <v>0</v>
      </c>
      <c r="AC2310" t="str">
        <f>IF(MasterData[[#This Row],[Discount Amount]]&gt;0, "Promotional sale", "Non-Promotional Sales")</f>
        <v>Non-Promotional Sales</v>
      </c>
    </row>
    <row r="2311" spans="1:29" x14ac:dyDescent="0.25">
      <c r="A2311">
        <v>2310</v>
      </c>
      <c r="B2311" s="1" t="s">
        <v>361</v>
      </c>
      <c r="C2311" s="2">
        <v>0.91954861111111108</v>
      </c>
      <c r="D2311">
        <v>53</v>
      </c>
      <c r="E2311">
        <v>49</v>
      </c>
      <c r="F2311" s="1" t="s">
        <v>28</v>
      </c>
      <c r="G2311" s="1" t="s">
        <v>44</v>
      </c>
      <c r="H2311">
        <v>46.813099999999999</v>
      </c>
      <c r="I2311">
        <v>-71.207499999999996</v>
      </c>
      <c r="J2311">
        <v>93</v>
      </c>
      <c r="K2311" t="b">
        <v>1</v>
      </c>
      <c r="L2311">
        <v>867</v>
      </c>
      <c r="M2311" s="1" t="s">
        <v>30</v>
      </c>
      <c r="N2311" s="1" t="s">
        <v>31</v>
      </c>
      <c r="O2311">
        <v>3</v>
      </c>
      <c r="P2311" t="b">
        <v>0</v>
      </c>
      <c r="Q2311" t="b">
        <v>1</v>
      </c>
      <c r="R2311" s="1" t="s">
        <v>41</v>
      </c>
      <c r="S2311" s="1" t="s">
        <v>58</v>
      </c>
      <c r="T2311">
        <v>5</v>
      </c>
      <c r="U2311" s="1" t="s">
        <v>45</v>
      </c>
      <c r="V2311" s="1" t="s">
        <v>46</v>
      </c>
      <c r="W2311" s="1" t="str">
        <f>IF(OR(MasterData[[#This Row],[Event]]="Christmas Market", MasterData[[#This Row],[Event]]="Christmas"), "Christmas Sale", "Non-Christmas Sale")</f>
        <v>Christmas Sale</v>
      </c>
      <c r="X2311" t="b">
        <v>0</v>
      </c>
      <c r="Y2311">
        <v>5</v>
      </c>
      <c r="Z2311">
        <v>19.18</v>
      </c>
      <c r="AA2311">
        <v>57.54</v>
      </c>
      <c r="AB2311">
        <v>0</v>
      </c>
      <c r="AC2311" t="str">
        <f>IF(MasterData[[#This Row],[Discount Amount]]&gt;0, "Promotional sale", "Non-Promotional Sales")</f>
        <v>Non-Promotional Sales</v>
      </c>
    </row>
    <row r="2312" spans="1:29" x14ac:dyDescent="0.25">
      <c r="A2312">
        <v>2311</v>
      </c>
      <c r="B2312" s="1" t="s">
        <v>340</v>
      </c>
      <c r="C2312" s="2">
        <v>0.10788194444444454</v>
      </c>
      <c r="D2312">
        <v>362</v>
      </c>
      <c r="E2312">
        <v>59</v>
      </c>
      <c r="F2312" s="1" t="s">
        <v>37</v>
      </c>
      <c r="G2312" s="1" t="s">
        <v>70</v>
      </c>
      <c r="H2312">
        <v>54.273099999999999</v>
      </c>
      <c r="I2312">
        <v>-61.738799999999998</v>
      </c>
      <c r="J2312">
        <v>75</v>
      </c>
      <c r="K2312" t="b">
        <v>0</v>
      </c>
      <c r="L2312">
        <v>274</v>
      </c>
      <c r="M2312" s="1" t="s">
        <v>63</v>
      </c>
      <c r="N2312" s="1" t="s">
        <v>64</v>
      </c>
      <c r="O2312">
        <v>5</v>
      </c>
      <c r="P2312" t="b">
        <v>0</v>
      </c>
      <c r="Q2312" t="b">
        <v>1</v>
      </c>
      <c r="R2312" s="1" t="s">
        <v>41</v>
      </c>
      <c r="S2312" s="1" t="s">
        <v>53</v>
      </c>
      <c r="T2312">
        <v>4</v>
      </c>
      <c r="U2312" s="1" t="s">
        <v>45</v>
      </c>
      <c r="V2312" s="1" t="s">
        <v>59</v>
      </c>
      <c r="W2312" s="1" t="str">
        <f>IF(OR(MasterData[[#This Row],[Event]]="Christmas Market", MasterData[[#This Row],[Event]]="Christmas"), "Christmas Sale", "Non-Christmas Sale")</f>
        <v>Non-Christmas Sale</v>
      </c>
      <c r="X2312" t="b">
        <v>1</v>
      </c>
      <c r="Y2312">
        <v>5</v>
      </c>
      <c r="Z2312">
        <v>79.819999999999993</v>
      </c>
      <c r="AA2312">
        <v>399.08</v>
      </c>
      <c r="AB2312">
        <v>39.909999999999997</v>
      </c>
      <c r="AC2312" t="str">
        <f>IF(MasterData[[#This Row],[Discount Amount]]&gt;0, "Promotional sale", "Non-Promotional Sales")</f>
        <v>Promotional sale</v>
      </c>
    </row>
    <row r="2313" spans="1:29" x14ac:dyDescent="0.25">
      <c r="A2313">
        <v>2312</v>
      </c>
      <c r="B2313" s="1" t="s">
        <v>92</v>
      </c>
      <c r="C2313" s="2">
        <v>0.87539351851851843</v>
      </c>
      <c r="D2313">
        <v>205</v>
      </c>
      <c r="E2313">
        <v>42</v>
      </c>
      <c r="F2313" s="1" t="s">
        <v>61</v>
      </c>
      <c r="G2313" s="1" t="s">
        <v>48</v>
      </c>
      <c r="H2313">
        <v>53.933300000000003</v>
      </c>
      <c r="I2313">
        <v>-116.5765</v>
      </c>
      <c r="J2313">
        <v>59</v>
      </c>
      <c r="K2313" t="b">
        <v>1</v>
      </c>
      <c r="L2313">
        <v>507</v>
      </c>
      <c r="M2313" s="1" t="s">
        <v>74</v>
      </c>
      <c r="N2313" s="1" t="s">
        <v>75</v>
      </c>
      <c r="O2313">
        <v>3</v>
      </c>
      <c r="P2313" t="b">
        <v>0</v>
      </c>
      <c r="Q2313" t="b">
        <v>1</v>
      </c>
      <c r="R2313" s="1" t="s">
        <v>32</v>
      </c>
      <c r="S2313" s="1" t="s">
        <v>53</v>
      </c>
      <c r="T2313">
        <v>4</v>
      </c>
      <c r="U2313" s="1" t="s">
        <v>34</v>
      </c>
      <c r="V2313" s="1" t="s">
        <v>59</v>
      </c>
      <c r="W2313" s="1" t="str">
        <f>IF(OR(MasterData[[#This Row],[Event]]="Christmas Market", MasterData[[#This Row],[Event]]="Christmas"), "Christmas Sale", "Non-Christmas Sale")</f>
        <v>Non-Christmas Sale</v>
      </c>
      <c r="X2313" t="b">
        <v>0</v>
      </c>
      <c r="Y2313">
        <v>2</v>
      </c>
      <c r="Z2313">
        <v>13.17</v>
      </c>
      <c r="AA2313">
        <v>39.5</v>
      </c>
      <c r="AB2313">
        <v>3.95</v>
      </c>
      <c r="AC2313" t="str">
        <f>IF(MasterData[[#This Row],[Discount Amount]]&gt;0, "Promotional sale", "Non-Promotional Sales")</f>
        <v>Promotional sale</v>
      </c>
    </row>
    <row r="2314" spans="1:29" x14ac:dyDescent="0.25">
      <c r="A2314">
        <v>2313</v>
      </c>
      <c r="B2314" s="1" t="s">
        <v>241</v>
      </c>
      <c r="C2314" s="2">
        <v>0.39940972222222215</v>
      </c>
      <c r="D2314">
        <v>115</v>
      </c>
      <c r="E2314">
        <v>29</v>
      </c>
      <c r="F2314" s="1" t="s">
        <v>61</v>
      </c>
      <c r="G2314" s="1" t="s">
        <v>79</v>
      </c>
      <c r="H2314">
        <v>63.588799999999999</v>
      </c>
      <c r="I2314">
        <v>-115.5069</v>
      </c>
      <c r="J2314">
        <v>74</v>
      </c>
      <c r="K2314" t="b">
        <v>1</v>
      </c>
      <c r="L2314">
        <v>74</v>
      </c>
      <c r="M2314" s="1" t="s">
        <v>30</v>
      </c>
      <c r="N2314" s="1" t="s">
        <v>31</v>
      </c>
      <c r="O2314">
        <v>3</v>
      </c>
      <c r="P2314" t="b">
        <v>0</v>
      </c>
      <c r="Q2314" t="b">
        <v>1</v>
      </c>
      <c r="R2314" s="1" t="s">
        <v>52</v>
      </c>
      <c r="S2314" s="1" t="s">
        <v>49</v>
      </c>
      <c r="T2314">
        <v>1</v>
      </c>
      <c r="U2314" s="1" t="s">
        <v>34</v>
      </c>
      <c r="V2314" s="1" t="s">
        <v>46</v>
      </c>
      <c r="W2314" s="1" t="str">
        <f>IF(OR(MasterData[[#This Row],[Event]]="Christmas Market", MasterData[[#This Row],[Event]]="Christmas"), "Christmas Sale", "Non-Christmas Sale")</f>
        <v>Christmas Sale</v>
      </c>
      <c r="X2314" t="b">
        <v>1</v>
      </c>
      <c r="Y2314">
        <v>5</v>
      </c>
      <c r="Z2314">
        <v>49.49</v>
      </c>
      <c r="AA2314">
        <v>148.47</v>
      </c>
      <c r="AB2314">
        <v>0</v>
      </c>
      <c r="AC2314" t="str">
        <f>IF(MasterData[[#This Row],[Discount Amount]]&gt;0, "Promotional sale", "Non-Promotional Sales")</f>
        <v>Non-Promotional Sales</v>
      </c>
    </row>
    <row r="2315" spans="1:29" x14ac:dyDescent="0.25">
      <c r="A2315">
        <v>2314</v>
      </c>
      <c r="B2315" s="1" t="s">
        <v>178</v>
      </c>
      <c r="C2315" s="2">
        <v>0.65114583333333331</v>
      </c>
      <c r="D2315">
        <v>7</v>
      </c>
      <c r="E2315">
        <v>42</v>
      </c>
      <c r="F2315" s="1" t="s">
        <v>28</v>
      </c>
      <c r="G2315" s="1" t="s">
        <v>77</v>
      </c>
      <c r="H2315">
        <v>64.282300000000006</v>
      </c>
      <c r="I2315">
        <v>-135</v>
      </c>
      <c r="J2315">
        <v>44</v>
      </c>
      <c r="K2315" t="b">
        <v>0</v>
      </c>
      <c r="L2315">
        <v>227</v>
      </c>
      <c r="M2315" s="1" t="s">
        <v>39</v>
      </c>
      <c r="N2315" s="1" t="s">
        <v>40</v>
      </c>
      <c r="O2315">
        <v>3</v>
      </c>
      <c r="P2315" t="b">
        <v>1</v>
      </c>
      <c r="Q2315" t="b">
        <v>0</v>
      </c>
      <c r="R2315" s="1" t="s">
        <v>52</v>
      </c>
      <c r="S2315" s="1" t="s">
        <v>33</v>
      </c>
      <c r="T2315">
        <v>5</v>
      </c>
      <c r="U2315" s="1" t="s">
        <v>34</v>
      </c>
      <c r="V2315" s="1" t="s">
        <v>35</v>
      </c>
      <c r="W2315" s="1" t="str">
        <f>IF(OR(MasterData[[#This Row],[Event]]="Christmas Market", MasterData[[#This Row],[Event]]="Christmas"), "Christmas Sale", "Non-Christmas Sale")</f>
        <v>Non-Christmas Sale</v>
      </c>
      <c r="X2315" t="b">
        <v>0</v>
      </c>
      <c r="Y2315">
        <v>4</v>
      </c>
      <c r="Z2315">
        <v>52.33</v>
      </c>
      <c r="AA2315">
        <v>156.99</v>
      </c>
      <c r="AB2315">
        <v>0</v>
      </c>
      <c r="AC2315" t="str">
        <f>IF(MasterData[[#This Row],[Discount Amount]]&gt;0, "Promotional sale", "Non-Promotional Sales")</f>
        <v>Non-Promotional Sales</v>
      </c>
    </row>
    <row r="2316" spans="1:29" x14ac:dyDescent="0.25">
      <c r="A2316">
        <v>2315</v>
      </c>
      <c r="B2316" s="1" t="s">
        <v>327</v>
      </c>
      <c r="C2316" s="2">
        <v>0.61745370370370378</v>
      </c>
      <c r="D2316">
        <v>194</v>
      </c>
      <c r="E2316">
        <v>42</v>
      </c>
      <c r="F2316" s="1" t="s">
        <v>37</v>
      </c>
      <c r="G2316" s="1" t="s">
        <v>44</v>
      </c>
      <c r="H2316">
        <v>46.813099999999999</v>
      </c>
      <c r="I2316">
        <v>-71.207499999999996</v>
      </c>
      <c r="J2316">
        <v>35</v>
      </c>
      <c r="K2316" t="b">
        <v>1</v>
      </c>
      <c r="L2316">
        <v>620</v>
      </c>
      <c r="M2316" s="1" t="s">
        <v>39</v>
      </c>
      <c r="N2316" s="1" t="s">
        <v>40</v>
      </c>
      <c r="O2316">
        <v>2</v>
      </c>
      <c r="P2316" t="b">
        <v>0</v>
      </c>
      <c r="Q2316" t="b">
        <v>1</v>
      </c>
      <c r="R2316" s="1" t="s">
        <v>41</v>
      </c>
      <c r="S2316" s="1" t="s">
        <v>33</v>
      </c>
      <c r="T2316">
        <v>5</v>
      </c>
      <c r="U2316" s="1" t="s">
        <v>45</v>
      </c>
      <c r="V2316" s="1" t="s">
        <v>59</v>
      </c>
      <c r="W2316" s="1" t="str">
        <f>IF(OR(MasterData[[#This Row],[Event]]="Christmas Market", MasterData[[#This Row],[Event]]="Christmas"), "Christmas Sale", "Non-Christmas Sale")</f>
        <v>Non-Christmas Sale</v>
      </c>
      <c r="X2316" t="b">
        <v>0</v>
      </c>
      <c r="Y2316">
        <v>4</v>
      </c>
      <c r="Z2316">
        <v>32.6</v>
      </c>
      <c r="AA2316">
        <v>65.2</v>
      </c>
      <c r="AB2316">
        <v>6.52</v>
      </c>
      <c r="AC2316" t="str">
        <f>IF(MasterData[[#This Row],[Discount Amount]]&gt;0, "Promotional sale", "Non-Promotional Sales")</f>
        <v>Promotional sale</v>
      </c>
    </row>
    <row r="2317" spans="1:29" x14ac:dyDescent="0.25">
      <c r="A2317">
        <v>2316</v>
      </c>
      <c r="B2317" s="1" t="s">
        <v>311</v>
      </c>
      <c r="C2317" s="2">
        <v>0.54743055555555564</v>
      </c>
      <c r="D2317">
        <v>397</v>
      </c>
      <c r="E2317">
        <v>64</v>
      </c>
      <c r="F2317" s="1" t="s">
        <v>28</v>
      </c>
      <c r="G2317" s="1" t="s">
        <v>38</v>
      </c>
      <c r="H2317">
        <v>53.726700000000001</v>
      </c>
      <c r="I2317">
        <v>-127.6476</v>
      </c>
      <c r="J2317">
        <v>72</v>
      </c>
      <c r="K2317" t="b">
        <v>1</v>
      </c>
      <c r="L2317">
        <v>154</v>
      </c>
      <c r="M2317" s="1" t="s">
        <v>63</v>
      </c>
      <c r="N2317" s="1" t="s">
        <v>64</v>
      </c>
      <c r="O2317">
        <v>4</v>
      </c>
      <c r="P2317" t="b">
        <v>0</v>
      </c>
      <c r="Q2317" t="b">
        <v>0</v>
      </c>
      <c r="R2317" s="1" t="s">
        <v>41</v>
      </c>
      <c r="S2317" s="1" t="s">
        <v>49</v>
      </c>
      <c r="T2317">
        <v>1</v>
      </c>
      <c r="U2317" s="1" t="s">
        <v>34</v>
      </c>
      <c r="V2317" s="1" t="s">
        <v>35</v>
      </c>
      <c r="W2317" s="1" t="str">
        <f>IF(OR(MasterData[[#This Row],[Event]]="Christmas Market", MasterData[[#This Row],[Event]]="Christmas"), "Christmas Sale", "Non-Christmas Sale")</f>
        <v>Non-Christmas Sale</v>
      </c>
      <c r="X2317" t="b">
        <v>0</v>
      </c>
      <c r="Y2317">
        <v>3</v>
      </c>
      <c r="Z2317">
        <v>48.32</v>
      </c>
      <c r="AA2317">
        <v>193.3</v>
      </c>
      <c r="AB2317">
        <v>0</v>
      </c>
      <c r="AC2317" t="str">
        <f>IF(MasterData[[#This Row],[Discount Amount]]&gt;0, "Promotional sale", "Non-Promotional Sales")</f>
        <v>Non-Promotional Sales</v>
      </c>
    </row>
    <row r="2318" spans="1:29" x14ac:dyDescent="0.25">
      <c r="A2318">
        <v>2317</v>
      </c>
      <c r="B2318" s="1" t="s">
        <v>186</v>
      </c>
      <c r="C2318" s="2">
        <v>0.41766203703703697</v>
      </c>
      <c r="D2318">
        <v>71</v>
      </c>
      <c r="E2318">
        <v>50</v>
      </c>
      <c r="F2318" s="1" t="s">
        <v>37</v>
      </c>
      <c r="G2318" s="1" t="s">
        <v>68</v>
      </c>
      <c r="H2318">
        <v>46.318800000000003</v>
      </c>
      <c r="I2318">
        <v>-63.146099999999997</v>
      </c>
      <c r="J2318">
        <v>21</v>
      </c>
      <c r="K2318" t="b">
        <v>0</v>
      </c>
      <c r="L2318">
        <v>795</v>
      </c>
      <c r="M2318" s="1" t="s">
        <v>56</v>
      </c>
      <c r="N2318" s="1" t="s">
        <v>57</v>
      </c>
      <c r="O2318">
        <v>3</v>
      </c>
      <c r="P2318" t="b">
        <v>1</v>
      </c>
      <c r="Q2318" t="b">
        <v>1</v>
      </c>
      <c r="R2318" s="1" t="s">
        <v>52</v>
      </c>
      <c r="S2318" s="1" t="s">
        <v>58</v>
      </c>
      <c r="T2318">
        <v>1</v>
      </c>
      <c r="U2318" s="1" t="s">
        <v>45</v>
      </c>
      <c r="V2318" s="1" t="s">
        <v>59</v>
      </c>
      <c r="W2318" s="1" t="str">
        <f>IF(OR(MasterData[[#This Row],[Event]]="Christmas Market", MasterData[[#This Row],[Event]]="Christmas"), "Christmas Sale", "Non-Christmas Sale")</f>
        <v>Non-Christmas Sale</v>
      </c>
      <c r="X2318" t="b">
        <v>1</v>
      </c>
      <c r="Y2318">
        <v>5</v>
      </c>
      <c r="Z2318">
        <v>70.47</v>
      </c>
      <c r="AA2318">
        <v>211.4</v>
      </c>
      <c r="AB2318">
        <v>21.14</v>
      </c>
      <c r="AC2318" t="str">
        <f>IF(MasterData[[#This Row],[Discount Amount]]&gt;0, "Promotional sale", "Non-Promotional Sales")</f>
        <v>Promotional sale</v>
      </c>
    </row>
    <row r="2319" spans="1:29" x14ac:dyDescent="0.25">
      <c r="A2319">
        <v>2318</v>
      </c>
      <c r="B2319" s="1" t="s">
        <v>285</v>
      </c>
      <c r="C2319" s="2">
        <v>0.18979166666666658</v>
      </c>
      <c r="D2319">
        <v>145</v>
      </c>
      <c r="E2319">
        <v>64</v>
      </c>
      <c r="F2319" s="1" t="s">
        <v>61</v>
      </c>
      <c r="G2319" s="1" t="s">
        <v>29</v>
      </c>
      <c r="H2319">
        <v>51.253799999999998</v>
      </c>
      <c r="I2319">
        <v>-85.3232</v>
      </c>
      <c r="J2319">
        <v>19</v>
      </c>
      <c r="K2319" t="b">
        <v>1</v>
      </c>
      <c r="L2319">
        <v>496</v>
      </c>
      <c r="M2319" s="1" t="s">
        <v>30</v>
      </c>
      <c r="N2319" s="1" t="s">
        <v>31</v>
      </c>
      <c r="O2319">
        <v>2</v>
      </c>
      <c r="P2319" t="b">
        <v>0</v>
      </c>
      <c r="Q2319" t="b">
        <v>0</v>
      </c>
      <c r="R2319" s="1" t="s">
        <v>32</v>
      </c>
      <c r="S2319" s="1" t="s">
        <v>53</v>
      </c>
      <c r="T2319">
        <v>5</v>
      </c>
      <c r="U2319" s="1" t="s">
        <v>42</v>
      </c>
      <c r="V2319" s="1" t="s">
        <v>59</v>
      </c>
      <c r="W2319" s="1" t="str">
        <f>IF(OR(MasterData[[#This Row],[Event]]="Christmas Market", MasterData[[#This Row],[Event]]="Christmas"), "Christmas Sale", "Non-Christmas Sale")</f>
        <v>Non-Christmas Sale</v>
      </c>
      <c r="X2319" t="b">
        <v>0</v>
      </c>
      <c r="Y2319">
        <v>1</v>
      </c>
      <c r="Z2319">
        <v>31.69</v>
      </c>
      <c r="AA2319">
        <v>63.37</v>
      </c>
      <c r="AB2319">
        <v>6.34</v>
      </c>
      <c r="AC2319" t="str">
        <f>IF(MasterData[[#This Row],[Discount Amount]]&gt;0, "Promotional sale", "Non-Promotional Sales")</f>
        <v>Promotional sale</v>
      </c>
    </row>
    <row r="2320" spans="1:29" x14ac:dyDescent="0.25">
      <c r="A2320">
        <v>2319</v>
      </c>
      <c r="B2320" s="1" t="s">
        <v>206</v>
      </c>
      <c r="C2320" s="2">
        <v>0.93459490740740736</v>
      </c>
      <c r="D2320">
        <v>117</v>
      </c>
      <c r="E2320">
        <v>46</v>
      </c>
      <c r="F2320" s="1" t="s">
        <v>37</v>
      </c>
      <c r="G2320" s="1" t="s">
        <v>44</v>
      </c>
      <c r="H2320">
        <v>46.813099999999999</v>
      </c>
      <c r="I2320">
        <v>-71.207499999999996</v>
      </c>
      <c r="J2320">
        <v>96</v>
      </c>
      <c r="K2320" t="b">
        <v>0</v>
      </c>
      <c r="L2320">
        <v>805</v>
      </c>
      <c r="M2320" s="1" t="s">
        <v>39</v>
      </c>
      <c r="N2320" s="1" t="s">
        <v>40</v>
      </c>
      <c r="O2320">
        <v>2</v>
      </c>
      <c r="P2320" t="b">
        <v>0</v>
      </c>
      <c r="Q2320" t="b">
        <v>1</v>
      </c>
      <c r="R2320" s="1" t="s">
        <v>32</v>
      </c>
      <c r="S2320" s="1" t="s">
        <v>49</v>
      </c>
      <c r="T2320">
        <v>2</v>
      </c>
      <c r="U2320" s="1" t="s">
        <v>45</v>
      </c>
      <c r="V2320" s="1" t="s">
        <v>46</v>
      </c>
      <c r="W2320" s="1" t="str">
        <f>IF(OR(MasterData[[#This Row],[Event]]="Christmas Market", MasterData[[#This Row],[Event]]="Christmas"), "Christmas Sale", "Non-Christmas Sale")</f>
        <v>Christmas Sale</v>
      </c>
      <c r="X2320" t="b">
        <v>1</v>
      </c>
      <c r="Y2320">
        <v>2</v>
      </c>
      <c r="Z2320">
        <v>33.65</v>
      </c>
      <c r="AA2320">
        <v>67.290000000000006</v>
      </c>
      <c r="AB2320">
        <v>0</v>
      </c>
      <c r="AC2320" t="str">
        <f>IF(MasterData[[#This Row],[Discount Amount]]&gt;0, "Promotional sale", "Non-Promotional Sales")</f>
        <v>Non-Promotional Sales</v>
      </c>
    </row>
    <row r="2321" spans="1:29" x14ac:dyDescent="0.25">
      <c r="A2321">
        <v>2320</v>
      </c>
      <c r="B2321" s="1" t="s">
        <v>352</v>
      </c>
      <c r="C2321" s="2">
        <v>1.0879629629629628E-2</v>
      </c>
      <c r="D2321">
        <v>145</v>
      </c>
      <c r="E2321">
        <v>55</v>
      </c>
      <c r="F2321" s="1" t="s">
        <v>28</v>
      </c>
      <c r="G2321" s="1" t="s">
        <v>68</v>
      </c>
      <c r="H2321">
        <v>46.318800000000003</v>
      </c>
      <c r="I2321">
        <v>-63.146099999999997</v>
      </c>
      <c r="J2321">
        <v>20</v>
      </c>
      <c r="K2321" t="b">
        <v>0</v>
      </c>
      <c r="L2321">
        <v>644</v>
      </c>
      <c r="M2321" s="1" t="s">
        <v>39</v>
      </c>
      <c r="N2321" s="1" t="s">
        <v>40</v>
      </c>
      <c r="O2321">
        <v>3</v>
      </c>
      <c r="P2321" t="b">
        <v>1</v>
      </c>
      <c r="Q2321" t="b">
        <v>1</v>
      </c>
      <c r="R2321" s="1" t="s">
        <v>52</v>
      </c>
      <c r="S2321" s="1" t="s">
        <v>33</v>
      </c>
      <c r="T2321">
        <v>1</v>
      </c>
      <c r="U2321" s="1" t="s">
        <v>42</v>
      </c>
      <c r="V2321" s="1" t="s">
        <v>59</v>
      </c>
      <c r="W2321" s="1" t="str">
        <f>IF(OR(MasterData[[#This Row],[Event]]="Christmas Market", MasterData[[#This Row],[Event]]="Christmas"), "Christmas Sale", "Non-Christmas Sale")</f>
        <v>Non-Christmas Sale</v>
      </c>
      <c r="X2321" t="b">
        <v>1</v>
      </c>
      <c r="Y2321">
        <v>4</v>
      </c>
      <c r="Z2321">
        <v>94.17</v>
      </c>
      <c r="AA2321">
        <v>282.52</v>
      </c>
      <c r="AB2321">
        <v>28.25</v>
      </c>
      <c r="AC2321" t="str">
        <f>IF(MasterData[[#This Row],[Discount Amount]]&gt;0, "Promotional sale", "Non-Promotional Sales")</f>
        <v>Promotional sale</v>
      </c>
    </row>
    <row r="2322" spans="1:29" x14ac:dyDescent="0.25">
      <c r="A2322">
        <v>2321</v>
      </c>
      <c r="B2322" s="1" t="s">
        <v>218</v>
      </c>
      <c r="C2322" s="2">
        <v>2.9513888888887951E-3</v>
      </c>
      <c r="D2322">
        <v>353</v>
      </c>
      <c r="E2322">
        <v>48</v>
      </c>
      <c r="F2322" s="1" t="s">
        <v>28</v>
      </c>
      <c r="G2322" s="1" t="s">
        <v>62</v>
      </c>
      <c r="H2322">
        <v>46.565300000000001</v>
      </c>
      <c r="I2322">
        <v>-66.4619</v>
      </c>
      <c r="J2322">
        <v>92</v>
      </c>
      <c r="K2322" t="b">
        <v>1</v>
      </c>
      <c r="L2322">
        <v>876</v>
      </c>
      <c r="M2322" s="1" t="s">
        <v>56</v>
      </c>
      <c r="N2322" s="1" t="s">
        <v>57</v>
      </c>
      <c r="O2322">
        <v>3</v>
      </c>
      <c r="P2322" t="b">
        <v>1</v>
      </c>
      <c r="Q2322" t="b">
        <v>0</v>
      </c>
      <c r="R2322" s="1" t="s">
        <v>52</v>
      </c>
      <c r="S2322" s="1" t="s">
        <v>49</v>
      </c>
      <c r="T2322">
        <v>1</v>
      </c>
      <c r="U2322" s="1" t="s">
        <v>42</v>
      </c>
      <c r="V2322" s="1" t="s">
        <v>59</v>
      </c>
      <c r="W2322" s="1" t="str">
        <f>IF(OR(MasterData[[#This Row],[Event]]="Christmas Market", MasterData[[#This Row],[Event]]="Christmas"), "Christmas Sale", "Non-Christmas Sale")</f>
        <v>Non-Christmas Sale</v>
      </c>
      <c r="X2322" t="b">
        <v>0</v>
      </c>
      <c r="Y2322">
        <v>3</v>
      </c>
      <c r="Z2322">
        <v>32.869999999999997</v>
      </c>
      <c r="AA2322">
        <v>98.62</v>
      </c>
      <c r="AB2322">
        <v>9.86</v>
      </c>
      <c r="AC2322" t="str">
        <f>IF(MasterData[[#This Row],[Discount Amount]]&gt;0, "Promotional sale", "Non-Promotional Sales")</f>
        <v>Promotional sale</v>
      </c>
    </row>
    <row r="2323" spans="1:29" x14ac:dyDescent="0.25">
      <c r="A2323">
        <v>2322</v>
      </c>
      <c r="B2323" s="1" t="s">
        <v>351</v>
      </c>
      <c r="C2323" s="2">
        <v>0.77105324074074066</v>
      </c>
      <c r="D2323">
        <v>241</v>
      </c>
      <c r="E2323">
        <v>25</v>
      </c>
      <c r="F2323" s="1" t="s">
        <v>61</v>
      </c>
      <c r="G2323" s="1" t="s">
        <v>29</v>
      </c>
      <c r="H2323">
        <v>51.253799999999998</v>
      </c>
      <c r="I2323">
        <v>-85.3232</v>
      </c>
      <c r="J2323">
        <v>4</v>
      </c>
      <c r="K2323" t="b">
        <v>1</v>
      </c>
      <c r="L2323">
        <v>570</v>
      </c>
      <c r="M2323" s="1" t="s">
        <v>30</v>
      </c>
      <c r="N2323" s="1" t="s">
        <v>31</v>
      </c>
      <c r="O2323">
        <v>3</v>
      </c>
      <c r="P2323" t="b">
        <v>0</v>
      </c>
      <c r="Q2323" t="b">
        <v>0</v>
      </c>
      <c r="R2323" s="1" t="s">
        <v>52</v>
      </c>
      <c r="S2323" s="1" t="s">
        <v>53</v>
      </c>
      <c r="T2323">
        <v>4</v>
      </c>
      <c r="U2323" s="1" t="s">
        <v>34</v>
      </c>
      <c r="V2323" s="1" t="s">
        <v>35</v>
      </c>
      <c r="W2323" s="1" t="str">
        <f>IF(OR(MasterData[[#This Row],[Event]]="Christmas Market", MasterData[[#This Row],[Event]]="Christmas"), "Christmas Sale", "Non-Christmas Sale")</f>
        <v>Non-Christmas Sale</v>
      </c>
      <c r="X2323" t="b">
        <v>1</v>
      </c>
      <c r="Y2323">
        <v>1</v>
      </c>
      <c r="Z2323">
        <v>84.67</v>
      </c>
      <c r="AA2323">
        <v>254.02</v>
      </c>
      <c r="AB2323">
        <v>0</v>
      </c>
      <c r="AC2323" t="str">
        <f>IF(MasterData[[#This Row],[Discount Amount]]&gt;0, "Promotional sale", "Non-Promotional Sales")</f>
        <v>Non-Promotional Sales</v>
      </c>
    </row>
    <row r="2324" spans="1:29" x14ac:dyDescent="0.25">
      <c r="A2324">
        <v>2323</v>
      </c>
      <c r="B2324" s="1" t="s">
        <v>225</v>
      </c>
      <c r="C2324" s="2">
        <v>0.35806712962962961</v>
      </c>
      <c r="D2324">
        <v>210</v>
      </c>
      <c r="E2324">
        <v>23</v>
      </c>
      <c r="F2324" s="1" t="s">
        <v>37</v>
      </c>
      <c r="G2324" s="1" t="s">
        <v>81</v>
      </c>
      <c r="H2324">
        <v>64.248000000000005</v>
      </c>
      <c r="I2324">
        <v>-84.889600000000002</v>
      </c>
      <c r="J2324">
        <v>20</v>
      </c>
      <c r="K2324" t="b">
        <v>1</v>
      </c>
      <c r="L2324">
        <v>624</v>
      </c>
      <c r="M2324" s="1" t="s">
        <v>74</v>
      </c>
      <c r="N2324" s="1" t="s">
        <v>75</v>
      </c>
      <c r="O2324">
        <v>3</v>
      </c>
      <c r="P2324" t="b">
        <v>1</v>
      </c>
      <c r="Q2324" t="b">
        <v>0</v>
      </c>
      <c r="R2324" s="1" t="s">
        <v>41</v>
      </c>
      <c r="S2324" s="1" t="s">
        <v>49</v>
      </c>
      <c r="T2324">
        <v>1</v>
      </c>
      <c r="U2324" s="1" t="s">
        <v>42</v>
      </c>
      <c r="V2324" s="1" t="s">
        <v>35</v>
      </c>
      <c r="W2324" s="1" t="str">
        <f>IF(OR(MasterData[[#This Row],[Event]]="Christmas Market", MasterData[[#This Row],[Event]]="Christmas"), "Christmas Sale", "Non-Christmas Sale")</f>
        <v>Non-Christmas Sale</v>
      </c>
      <c r="X2324" t="b">
        <v>0</v>
      </c>
      <c r="Y2324">
        <v>4</v>
      </c>
      <c r="Z2324">
        <v>24.07</v>
      </c>
      <c r="AA2324">
        <v>72.2</v>
      </c>
      <c r="AB2324">
        <v>0</v>
      </c>
      <c r="AC2324" t="str">
        <f>IF(MasterData[[#This Row],[Discount Amount]]&gt;0, "Promotional sale", "Non-Promotional Sales")</f>
        <v>Non-Promotional Sales</v>
      </c>
    </row>
    <row r="2325" spans="1:29" x14ac:dyDescent="0.25">
      <c r="A2325">
        <v>2324</v>
      </c>
      <c r="B2325" s="1" t="s">
        <v>104</v>
      </c>
      <c r="C2325" s="2">
        <v>0.90931712962962963</v>
      </c>
      <c r="D2325">
        <v>289</v>
      </c>
      <c r="E2325">
        <v>56</v>
      </c>
      <c r="F2325" s="1" t="s">
        <v>37</v>
      </c>
      <c r="G2325" s="1" t="s">
        <v>44</v>
      </c>
      <c r="H2325">
        <v>46.813099999999999</v>
      </c>
      <c r="I2325">
        <v>-71.207499999999996</v>
      </c>
      <c r="J2325">
        <v>94</v>
      </c>
      <c r="K2325" t="b">
        <v>0</v>
      </c>
      <c r="L2325">
        <v>772</v>
      </c>
      <c r="M2325" s="1" t="s">
        <v>30</v>
      </c>
      <c r="N2325" s="1" t="s">
        <v>31</v>
      </c>
      <c r="O2325">
        <v>5</v>
      </c>
      <c r="P2325" t="b">
        <v>1</v>
      </c>
      <c r="Q2325" t="b">
        <v>0</v>
      </c>
      <c r="R2325" s="1" t="s">
        <v>52</v>
      </c>
      <c r="S2325" s="1" t="s">
        <v>33</v>
      </c>
      <c r="T2325">
        <v>1</v>
      </c>
      <c r="U2325" s="1" t="s">
        <v>42</v>
      </c>
      <c r="V2325" s="1" t="s">
        <v>46</v>
      </c>
      <c r="W2325" s="1" t="str">
        <f>IF(OR(MasterData[[#This Row],[Event]]="Christmas Market", MasterData[[#This Row],[Event]]="Christmas"), "Christmas Sale", "Non-Christmas Sale")</f>
        <v>Christmas Sale</v>
      </c>
      <c r="X2325" t="b">
        <v>1</v>
      </c>
      <c r="Y2325">
        <v>3</v>
      </c>
      <c r="Z2325">
        <v>61.2</v>
      </c>
      <c r="AA2325">
        <v>306</v>
      </c>
      <c r="AB2325">
        <v>0</v>
      </c>
      <c r="AC2325" t="str">
        <f>IF(MasterData[[#This Row],[Discount Amount]]&gt;0, "Promotional sale", "Non-Promotional Sales")</f>
        <v>Non-Promotional Sales</v>
      </c>
    </row>
    <row r="2326" spans="1:29" x14ac:dyDescent="0.25">
      <c r="A2326">
        <v>2325</v>
      </c>
      <c r="B2326" s="1" t="s">
        <v>422</v>
      </c>
      <c r="C2326" s="2">
        <v>0.51056712962962969</v>
      </c>
      <c r="D2326">
        <v>62</v>
      </c>
      <c r="E2326">
        <v>32</v>
      </c>
      <c r="F2326" s="1" t="s">
        <v>28</v>
      </c>
      <c r="G2326" s="1" t="s">
        <v>79</v>
      </c>
      <c r="H2326">
        <v>63.588799999999999</v>
      </c>
      <c r="I2326">
        <v>-115.5069</v>
      </c>
      <c r="J2326">
        <v>13</v>
      </c>
      <c r="K2326" t="b">
        <v>0</v>
      </c>
      <c r="L2326">
        <v>378</v>
      </c>
      <c r="M2326" s="1" t="s">
        <v>30</v>
      </c>
      <c r="N2326" s="1" t="s">
        <v>31</v>
      </c>
      <c r="O2326">
        <v>5</v>
      </c>
      <c r="P2326" t="b">
        <v>1</v>
      </c>
      <c r="Q2326" t="b">
        <v>0</v>
      </c>
      <c r="R2326" s="1" t="s">
        <v>52</v>
      </c>
      <c r="S2326" s="1" t="s">
        <v>49</v>
      </c>
      <c r="T2326">
        <v>1</v>
      </c>
      <c r="U2326" s="1" t="s">
        <v>45</v>
      </c>
      <c r="V2326" s="1" t="s">
        <v>59</v>
      </c>
      <c r="W2326" s="1" t="str">
        <f>IF(OR(MasterData[[#This Row],[Event]]="Christmas Market", MasterData[[#This Row],[Event]]="Christmas"), "Christmas Sale", "Non-Christmas Sale")</f>
        <v>Non-Christmas Sale</v>
      </c>
      <c r="X2326" t="b">
        <v>0</v>
      </c>
      <c r="Y2326">
        <v>1</v>
      </c>
      <c r="Z2326">
        <v>76.55</v>
      </c>
      <c r="AA2326">
        <v>382.73</v>
      </c>
      <c r="AB2326">
        <v>38.270000000000003</v>
      </c>
      <c r="AC2326" t="str">
        <f>IF(MasterData[[#This Row],[Discount Amount]]&gt;0, "Promotional sale", "Non-Promotional Sales")</f>
        <v>Promotional sale</v>
      </c>
    </row>
    <row r="2327" spans="1:29" x14ac:dyDescent="0.25">
      <c r="A2327">
        <v>2326</v>
      </c>
      <c r="B2327" s="1" t="s">
        <v>408</v>
      </c>
      <c r="C2327" s="2">
        <v>0.85313657407407417</v>
      </c>
      <c r="D2327">
        <v>248</v>
      </c>
      <c r="E2327">
        <v>32</v>
      </c>
      <c r="F2327" s="1" t="s">
        <v>61</v>
      </c>
      <c r="G2327" s="1" t="s">
        <v>70</v>
      </c>
      <c r="H2327">
        <v>54.273099999999999</v>
      </c>
      <c r="I2327">
        <v>-61.738799999999998</v>
      </c>
      <c r="J2327">
        <v>49</v>
      </c>
      <c r="K2327" t="b">
        <v>0</v>
      </c>
      <c r="L2327">
        <v>893</v>
      </c>
      <c r="M2327" s="1" t="s">
        <v>63</v>
      </c>
      <c r="N2327" s="1" t="s">
        <v>64</v>
      </c>
      <c r="O2327">
        <v>1</v>
      </c>
      <c r="P2327" t="b">
        <v>0</v>
      </c>
      <c r="Q2327" t="b">
        <v>0</v>
      </c>
      <c r="R2327" s="1" t="s">
        <v>52</v>
      </c>
      <c r="S2327" s="1" t="s">
        <v>49</v>
      </c>
      <c r="T2327">
        <v>3</v>
      </c>
      <c r="U2327" s="1" t="s">
        <v>42</v>
      </c>
      <c r="V2327" s="1" t="s">
        <v>46</v>
      </c>
      <c r="W2327" s="1" t="str">
        <f>IF(OR(MasterData[[#This Row],[Event]]="Christmas Market", MasterData[[#This Row],[Event]]="Christmas"), "Christmas Sale", "Non-Christmas Sale")</f>
        <v>Christmas Sale</v>
      </c>
      <c r="X2327" t="b">
        <v>0</v>
      </c>
      <c r="Y2327">
        <v>3</v>
      </c>
      <c r="Z2327">
        <v>59.53</v>
      </c>
      <c r="AA2327">
        <v>59.53</v>
      </c>
      <c r="AB2327">
        <v>0</v>
      </c>
      <c r="AC2327" t="str">
        <f>IF(MasterData[[#This Row],[Discount Amount]]&gt;0, "Promotional sale", "Non-Promotional Sales")</f>
        <v>Non-Promotional Sales</v>
      </c>
    </row>
    <row r="2328" spans="1:29" x14ac:dyDescent="0.25">
      <c r="A2328">
        <v>2327</v>
      </c>
      <c r="B2328" s="1" t="s">
        <v>398</v>
      </c>
      <c r="C2328" s="2">
        <v>0.89543981481481483</v>
      </c>
      <c r="D2328">
        <v>151</v>
      </c>
      <c r="E2328">
        <v>36</v>
      </c>
      <c r="F2328" s="1" t="s">
        <v>37</v>
      </c>
      <c r="G2328" s="1" t="s">
        <v>62</v>
      </c>
      <c r="H2328">
        <v>46.565300000000001</v>
      </c>
      <c r="I2328">
        <v>-66.4619</v>
      </c>
      <c r="J2328">
        <v>100</v>
      </c>
      <c r="K2328" t="b">
        <v>0</v>
      </c>
      <c r="L2328">
        <v>841</v>
      </c>
      <c r="M2328" s="1" t="s">
        <v>63</v>
      </c>
      <c r="N2328" s="1" t="s">
        <v>64</v>
      </c>
      <c r="O2328">
        <v>1</v>
      </c>
      <c r="P2328" t="b">
        <v>0</v>
      </c>
      <c r="Q2328" t="b">
        <v>0</v>
      </c>
      <c r="R2328" s="1" t="s">
        <v>32</v>
      </c>
      <c r="S2328" s="1" t="s">
        <v>53</v>
      </c>
      <c r="T2328">
        <v>3</v>
      </c>
      <c r="U2328" s="1" t="s">
        <v>42</v>
      </c>
      <c r="V2328" s="1" t="s">
        <v>35</v>
      </c>
      <c r="W2328" s="1" t="str">
        <f>IF(OR(MasterData[[#This Row],[Event]]="Christmas Market", MasterData[[#This Row],[Event]]="Christmas"), "Christmas Sale", "Non-Christmas Sale")</f>
        <v>Non-Christmas Sale</v>
      </c>
      <c r="X2328" t="b">
        <v>0</v>
      </c>
      <c r="Y2328">
        <v>5</v>
      </c>
      <c r="Z2328">
        <v>78.06</v>
      </c>
      <c r="AA2328">
        <v>78.06</v>
      </c>
      <c r="AB2328">
        <v>0</v>
      </c>
      <c r="AC2328" t="str">
        <f>IF(MasterData[[#This Row],[Discount Amount]]&gt;0, "Promotional sale", "Non-Promotional Sales")</f>
        <v>Non-Promotional Sales</v>
      </c>
    </row>
    <row r="2329" spans="1:29" x14ac:dyDescent="0.25">
      <c r="A2329">
        <v>2328</v>
      </c>
      <c r="B2329" s="1" t="s">
        <v>351</v>
      </c>
      <c r="C2329" s="2">
        <v>6.2847222222222054E-3</v>
      </c>
      <c r="D2329">
        <v>84</v>
      </c>
      <c r="E2329">
        <v>53</v>
      </c>
      <c r="F2329" s="1" t="s">
        <v>28</v>
      </c>
      <c r="G2329" s="1" t="s">
        <v>62</v>
      </c>
      <c r="H2329">
        <v>46.565300000000001</v>
      </c>
      <c r="I2329">
        <v>-66.4619</v>
      </c>
      <c r="J2329">
        <v>4</v>
      </c>
      <c r="K2329" t="b">
        <v>0</v>
      </c>
      <c r="L2329">
        <v>409</v>
      </c>
      <c r="M2329" s="1" t="s">
        <v>56</v>
      </c>
      <c r="N2329" s="1" t="s">
        <v>57</v>
      </c>
      <c r="O2329">
        <v>2</v>
      </c>
      <c r="P2329" t="b">
        <v>1</v>
      </c>
      <c r="Q2329" t="b">
        <v>0</v>
      </c>
      <c r="R2329" s="1" t="s">
        <v>52</v>
      </c>
      <c r="S2329" s="1" t="s">
        <v>58</v>
      </c>
      <c r="T2329">
        <v>2</v>
      </c>
      <c r="U2329" s="1" t="s">
        <v>42</v>
      </c>
      <c r="V2329" s="1" t="s">
        <v>46</v>
      </c>
      <c r="W2329" s="1" t="str">
        <f>IF(OR(MasterData[[#This Row],[Event]]="Christmas Market", MasterData[[#This Row],[Event]]="Christmas"), "Christmas Sale", "Non-Christmas Sale")</f>
        <v>Christmas Sale</v>
      </c>
      <c r="X2329" t="b">
        <v>1</v>
      </c>
      <c r="Y2329">
        <v>3</v>
      </c>
      <c r="Z2329">
        <v>27.97</v>
      </c>
      <c r="AA2329">
        <v>55.94</v>
      </c>
      <c r="AB2329">
        <v>0</v>
      </c>
      <c r="AC2329" t="str">
        <f>IF(MasterData[[#This Row],[Discount Amount]]&gt;0, "Promotional sale", "Non-Promotional Sales")</f>
        <v>Non-Promotional Sales</v>
      </c>
    </row>
    <row r="2330" spans="1:29" x14ac:dyDescent="0.25">
      <c r="A2330">
        <v>2329</v>
      </c>
      <c r="B2330" s="1" t="s">
        <v>233</v>
      </c>
      <c r="C2330" s="2">
        <v>0.50960648148148158</v>
      </c>
      <c r="D2330">
        <v>487</v>
      </c>
      <c r="E2330">
        <v>22</v>
      </c>
      <c r="F2330" s="1" t="s">
        <v>37</v>
      </c>
      <c r="G2330" s="1" t="s">
        <v>38</v>
      </c>
      <c r="H2330">
        <v>53.726700000000001</v>
      </c>
      <c r="I2330">
        <v>-127.6476</v>
      </c>
      <c r="J2330">
        <v>69</v>
      </c>
      <c r="K2330" t="b">
        <v>1</v>
      </c>
      <c r="L2330">
        <v>596</v>
      </c>
      <c r="M2330" s="1" t="s">
        <v>74</v>
      </c>
      <c r="N2330" s="1" t="s">
        <v>75</v>
      </c>
      <c r="O2330">
        <v>4</v>
      </c>
      <c r="P2330" t="b">
        <v>0</v>
      </c>
      <c r="Q2330" t="b">
        <v>0</v>
      </c>
      <c r="R2330" s="1" t="s">
        <v>52</v>
      </c>
      <c r="S2330" s="1" t="s">
        <v>58</v>
      </c>
      <c r="T2330">
        <v>5</v>
      </c>
      <c r="U2330" s="1" t="s">
        <v>34</v>
      </c>
      <c r="V2330" s="1" t="s">
        <v>35</v>
      </c>
      <c r="W2330" s="1" t="str">
        <f>IF(OR(MasterData[[#This Row],[Event]]="Christmas Market", MasterData[[#This Row],[Event]]="Christmas"), "Christmas Sale", "Non-Christmas Sale")</f>
        <v>Non-Christmas Sale</v>
      </c>
      <c r="X2330" t="b">
        <v>1</v>
      </c>
      <c r="Y2330">
        <v>4</v>
      </c>
      <c r="Z2330">
        <v>54.43</v>
      </c>
      <c r="AA2330">
        <v>217.71</v>
      </c>
      <c r="AB2330">
        <v>0</v>
      </c>
      <c r="AC2330" t="str">
        <f>IF(MasterData[[#This Row],[Discount Amount]]&gt;0, "Promotional sale", "Non-Promotional Sales")</f>
        <v>Non-Promotional Sales</v>
      </c>
    </row>
    <row r="2331" spans="1:29" x14ac:dyDescent="0.25">
      <c r="A2331">
        <v>2330</v>
      </c>
      <c r="B2331" s="1" t="s">
        <v>186</v>
      </c>
      <c r="C2331" s="2">
        <v>0.30618055555555546</v>
      </c>
      <c r="D2331">
        <v>338</v>
      </c>
      <c r="E2331">
        <v>18</v>
      </c>
      <c r="F2331" s="1" t="s">
        <v>37</v>
      </c>
      <c r="G2331" s="1" t="s">
        <v>48</v>
      </c>
      <c r="H2331">
        <v>53.933300000000003</v>
      </c>
      <c r="I2331">
        <v>-116.5765</v>
      </c>
      <c r="J2331">
        <v>25</v>
      </c>
      <c r="K2331" t="b">
        <v>1</v>
      </c>
      <c r="L2331">
        <v>509</v>
      </c>
      <c r="M2331" s="1" t="s">
        <v>56</v>
      </c>
      <c r="N2331" s="1" t="s">
        <v>57</v>
      </c>
      <c r="O2331">
        <v>3</v>
      </c>
      <c r="P2331" t="b">
        <v>1</v>
      </c>
      <c r="Q2331" t="b">
        <v>1</v>
      </c>
      <c r="R2331" s="1" t="s">
        <v>52</v>
      </c>
      <c r="S2331" s="1" t="s">
        <v>58</v>
      </c>
      <c r="T2331">
        <v>2</v>
      </c>
      <c r="U2331" s="1" t="s">
        <v>45</v>
      </c>
      <c r="V2331" s="1" t="s">
        <v>46</v>
      </c>
      <c r="W2331" s="1" t="str">
        <f>IF(OR(MasterData[[#This Row],[Event]]="Christmas Market", MasterData[[#This Row],[Event]]="Christmas"), "Christmas Sale", "Non-Christmas Sale")</f>
        <v>Christmas Sale</v>
      </c>
      <c r="X2331" t="b">
        <v>1</v>
      </c>
      <c r="Y2331">
        <v>1</v>
      </c>
      <c r="Z2331">
        <v>65.36</v>
      </c>
      <c r="AA2331">
        <v>196.08</v>
      </c>
      <c r="AB2331">
        <v>0</v>
      </c>
      <c r="AC2331" t="str">
        <f>IF(MasterData[[#This Row],[Discount Amount]]&gt;0, "Promotional sale", "Non-Promotional Sales")</f>
        <v>Non-Promotional Sales</v>
      </c>
    </row>
    <row r="2332" spans="1:29" x14ac:dyDescent="0.25">
      <c r="A2332">
        <v>2331</v>
      </c>
      <c r="B2332" s="1" t="s">
        <v>100</v>
      </c>
      <c r="C2332" s="2">
        <v>0.72819444444444437</v>
      </c>
      <c r="D2332">
        <v>155</v>
      </c>
      <c r="E2332">
        <v>32</v>
      </c>
      <c r="F2332" s="1" t="s">
        <v>37</v>
      </c>
      <c r="G2332" s="1" t="s">
        <v>70</v>
      </c>
      <c r="H2332">
        <v>54.273099999999999</v>
      </c>
      <c r="I2332">
        <v>-61.738799999999998</v>
      </c>
      <c r="J2332">
        <v>94</v>
      </c>
      <c r="K2332" t="b">
        <v>0</v>
      </c>
      <c r="L2332">
        <v>654</v>
      </c>
      <c r="M2332" s="1" t="s">
        <v>63</v>
      </c>
      <c r="N2332" s="1" t="s">
        <v>64</v>
      </c>
      <c r="O2332">
        <v>3</v>
      </c>
      <c r="P2332" t="b">
        <v>0</v>
      </c>
      <c r="Q2332" t="b">
        <v>0</v>
      </c>
      <c r="R2332" s="1" t="s">
        <v>41</v>
      </c>
      <c r="S2332" s="1" t="s">
        <v>53</v>
      </c>
      <c r="T2332">
        <v>5</v>
      </c>
      <c r="U2332" s="1" t="s">
        <v>42</v>
      </c>
      <c r="V2332" s="1" t="s">
        <v>35</v>
      </c>
      <c r="W2332" s="1" t="str">
        <f>IF(OR(MasterData[[#This Row],[Event]]="Christmas Market", MasterData[[#This Row],[Event]]="Christmas"), "Christmas Sale", "Non-Christmas Sale")</f>
        <v>Non-Christmas Sale</v>
      </c>
      <c r="X2332" t="b">
        <v>0</v>
      </c>
      <c r="Y2332">
        <v>2</v>
      </c>
      <c r="Z2332">
        <v>32.85</v>
      </c>
      <c r="AA2332">
        <v>98.56</v>
      </c>
      <c r="AB2332">
        <v>0</v>
      </c>
      <c r="AC2332" t="str">
        <f>IF(MasterData[[#This Row],[Discount Amount]]&gt;0, "Promotional sale", "Non-Promotional Sales")</f>
        <v>Non-Promotional Sales</v>
      </c>
    </row>
    <row r="2333" spans="1:29" x14ac:dyDescent="0.25">
      <c r="A2333">
        <v>2332</v>
      </c>
      <c r="B2333" s="1" t="s">
        <v>221</v>
      </c>
      <c r="C2333" s="2">
        <v>0.15136574074074072</v>
      </c>
      <c r="D2333">
        <v>480</v>
      </c>
      <c r="E2333">
        <v>48</v>
      </c>
      <c r="F2333" s="1" t="s">
        <v>37</v>
      </c>
      <c r="G2333" s="1" t="s">
        <v>81</v>
      </c>
      <c r="H2333">
        <v>64.248000000000005</v>
      </c>
      <c r="I2333">
        <v>-84.889600000000002</v>
      </c>
      <c r="J2333">
        <v>27</v>
      </c>
      <c r="K2333" t="b">
        <v>0</v>
      </c>
      <c r="L2333">
        <v>658</v>
      </c>
      <c r="M2333" s="1" t="s">
        <v>74</v>
      </c>
      <c r="N2333" s="1" t="s">
        <v>75</v>
      </c>
      <c r="O2333">
        <v>2</v>
      </c>
      <c r="P2333" t="b">
        <v>1</v>
      </c>
      <c r="Q2333" t="b">
        <v>0</v>
      </c>
      <c r="R2333" s="1" t="s">
        <v>41</v>
      </c>
      <c r="S2333" s="1" t="s">
        <v>49</v>
      </c>
      <c r="T2333">
        <v>1</v>
      </c>
      <c r="U2333" s="1" t="s">
        <v>34</v>
      </c>
      <c r="V2333" s="1" t="s">
        <v>59</v>
      </c>
      <c r="W2333" s="1" t="str">
        <f>IF(OR(MasterData[[#This Row],[Event]]="Christmas Market", MasterData[[#This Row],[Event]]="Christmas"), "Christmas Sale", "Non-Christmas Sale")</f>
        <v>Non-Christmas Sale</v>
      </c>
      <c r="X2333" t="b">
        <v>1</v>
      </c>
      <c r="Y2333">
        <v>5</v>
      </c>
      <c r="Z2333">
        <v>77.150000000000006</v>
      </c>
      <c r="AA2333">
        <v>154.30000000000001</v>
      </c>
      <c r="AB2333">
        <v>15.43</v>
      </c>
      <c r="AC2333" t="str">
        <f>IF(MasterData[[#This Row],[Discount Amount]]&gt;0, "Promotional sale", "Non-Promotional Sales")</f>
        <v>Promotional sale</v>
      </c>
    </row>
    <row r="2334" spans="1:29" x14ac:dyDescent="0.25">
      <c r="A2334">
        <v>2333</v>
      </c>
      <c r="B2334" s="1" t="s">
        <v>269</v>
      </c>
      <c r="C2334" s="2">
        <v>0.49185185185185176</v>
      </c>
      <c r="D2334">
        <v>84</v>
      </c>
      <c r="E2334">
        <v>66</v>
      </c>
      <c r="F2334" s="1" t="s">
        <v>28</v>
      </c>
      <c r="G2334" s="1" t="s">
        <v>70</v>
      </c>
      <c r="H2334">
        <v>54.273099999999999</v>
      </c>
      <c r="I2334">
        <v>-61.738799999999998</v>
      </c>
      <c r="J2334">
        <v>85</v>
      </c>
      <c r="K2334" t="b">
        <v>0</v>
      </c>
      <c r="L2334">
        <v>303</v>
      </c>
      <c r="M2334" s="1" t="s">
        <v>56</v>
      </c>
      <c r="N2334" s="1" t="s">
        <v>57</v>
      </c>
      <c r="O2334">
        <v>3</v>
      </c>
      <c r="P2334" t="b">
        <v>1</v>
      </c>
      <c r="Q2334" t="b">
        <v>0</v>
      </c>
      <c r="R2334" s="1" t="s">
        <v>52</v>
      </c>
      <c r="S2334" s="1" t="s">
        <v>58</v>
      </c>
      <c r="T2334">
        <v>3</v>
      </c>
      <c r="U2334" s="1" t="s">
        <v>45</v>
      </c>
      <c r="V2334" s="1" t="s">
        <v>59</v>
      </c>
      <c r="W2334" s="1" t="str">
        <f>IF(OR(MasterData[[#This Row],[Event]]="Christmas Market", MasterData[[#This Row],[Event]]="Christmas"), "Christmas Sale", "Non-Christmas Sale")</f>
        <v>Non-Christmas Sale</v>
      </c>
      <c r="X2334" t="b">
        <v>1</v>
      </c>
      <c r="Y2334">
        <v>3</v>
      </c>
      <c r="Z2334">
        <v>13.43</v>
      </c>
      <c r="AA2334">
        <v>40.299999999999997</v>
      </c>
      <c r="AB2334">
        <v>4.03</v>
      </c>
      <c r="AC2334" t="str">
        <f>IF(MasterData[[#This Row],[Discount Amount]]&gt;0, "Promotional sale", "Non-Promotional Sales")</f>
        <v>Promotional sale</v>
      </c>
    </row>
    <row r="2335" spans="1:29" x14ac:dyDescent="0.25">
      <c r="A2335">
        <v>2334</v>
      </c>
      <c r="B2335" s="1" t="s">
        <v>219</v>
      </c>
      <c r="C2335" s="2">
        <v>0.3391087962962962</v>
      </c>
      <c r="D2335">
        <v>123</v>
      </c>
      <c r="E2335">
        <v>55</v>
      </c>
      <c r="F2335" s="1" t="s">
        <v>61</v>
      </c>
      <c r="G2335" s="1" t="s">
        <v>29</v>
      </c>
      <c r="H2335">
        <v>51.253799999999998</v>
      </c>
      <c r="I2335">
        <v>-85.3232</v>
      </c>
      <c r="J2335">
        <v>37</v>
      </c>
      <c r="K2335" t="b">
        <v>0</v>
      </c>
      <c r="L2335">
        <v>887</v>
      </c>
      <c r="M2335" s="1" t="s">
        <v>39</v>
      </c>
      <c r="N2335" s="1" t="s">
        <v>40</v>
      </c>
      <c r="O2335">
        <v>2</v>
      </c>
      <c r="P2335" t="b">
        <v>0</v>
      </c>
      <c r="Q2335" t="b">
        <v>0</v>
      </c>
      <c r="R2335" s="1" t="s">
        <v>52</v>
      </c>
      <c r="S2335" s="1" t="s">
        <v>33</v>
      </c>
      <c r="T2335">
        <v>3</v>
      </c>
      <c r="U2335" s="1" t="s">
        <v>45</v>
      </c>
      <c r="V2335" s="1" t="s">
        <v>35</v>
      </c>
      <c r="W2335" s="1" t="str">
        <f>IF(OR(MasterData[[#This Row],[Event]]="Christmas Market", MasterData[[#This Row],[Event]]="Christmas"), "Christmas Sale", "Non-Christmas Sale")</f>
        <v>Non-Christmas Sale</v>
      </c>
      <c r="X2335" t="b">
        <v>1</v>
      </c>
      <c r="Y2335">
        <v>4</v>
      </c>
      <c r="Z2335">
        <v>45.88</v>
      </c>
      <c r="AA2335">
        <v>91.77</v>
      </c>
      <c r="AB2335">
        <v>0</v>
      </c>
      <c r="AC2335" t="str">
        <f>IF(MasterData[[#This Row],[Discount Amount]]&gt;0, "Promotional sale", "Non-Promotional Sales")</f>
        <v>Non-Promotional Sales</v>
      </c>
    </row>
    <row r="2336" spans="1:29" x14ac:dyDescent="0.25">
      <c r="A2336">
        <v>2335</v>
      </c>
      <c r="B2336" s="1" t="s">
        <v>255</v>
      </c>
      <c r="C2336" s="2">
        <v>0.74085648148148153</v>
      </c>
      <c r="D2336">
        <v>117</v>
      </c>
      <c r="E2336">
        <v>33</v>
      </c>
      <c r="F2336" s="1" t="s">
        <v>37</v>
      </c>
      <c r="G2336" s="1" t="s">
        <v>68</v>
      </c>
      <c r="H2336">
        <v>46.318800000000003</v>
      </c>
      <c r="I2336">
        <v>-63.146099999999997</v>
      </c>
      <c r="J2336">
        <v>27</v>
      </c>
      <c r="K2336" t="b">
        <v>0</v>
      </c>
      <c r="L2336">
        <v>529</v>
      </c>
      <c r="M2336" s="1" t="s">
        <v>56</v>
      </c>
      <c r="N2336" s="1" t="s">
        <v>57</v>
      </c>
      <c r="O2336">
        <v>1</v>
      </c>
      <c r="P2336" t="b">
        <v>0</v>
      </c>
      <c r="Q2336" t="b">
        <v>0</v>
      </c>
      <c r="R2336" s="1" t="s">
        <v>41</v>
      </c>
      <c r="S2336" s="1" t="s">
        <v>49</v>
      </c>
      <c r="T2336">
        <v>4</v>
      </c>
      <c r="U2336" s="1" t="s">
        <v>42</v>
      </c>
      <c r="V2336" s="1" t="s">
        <v>59</v>
      </c>
      <c r="W2336" s="1" t="str">
        <f>IF(OR(MasterData[[#This Row],[Event]]="Christmas Market", MasterData[[#This Row],[Event]]="Christmas"), "Christmas Sale", "Non-Christmas Sale")</f>
        <v>Non-Christmas Sale</v>
      </c>
      <c r="X2336" t="b">
        <v>1</v>
      </c>
      <c r="Y2336">
        <v>3</v>
      </c>
      <c r="Z2336">
        <v>14.61</v>
      </c>
      <c r="AA2336">
        <v>14.61</v>
      </c>
      <c r="AB2336">
        <v>1.46</v>
      </c>
      <c r="AC2336" t="str">
        <f>IF(MasterData[[#This Row],[Discount Amount]]&gt;0, "Promotional sale", "Non-Promotional Sales")</f>
        <v>Promotional sale</v>
      </c>
    </row>
    <row r="2337" spans="1:29" x14ac:dyDescent="0.25">
      <c r="A2337">
        <v>2336</v>
      </c>
      <c r="B2337" s="1" t="s">
        <v>84</v>
      </c>
      <c r="C2337" s="2">
        <v>0.49971064814814814</v>
      </c>
      <c r="D2337">
        <v>313</v>
      </c>
      <c r="E2337">
        <v>48</v>
      </c>
      <c r="F2337" s="1" t="s">
        <v>61</v>
      </c>
      <c r="G2337" s="1" t="s">
        <v>38</v>
      </c>
      <c r="H2337">
        <v>53.726700000000001</v>
      </c>
      <c r="I2337">
        <v>-127.6476</v>
      </c>
      <c r="J2337">
        <v>21</v>
      </c>
      <c r="K2337" t="b">
        <v>0</v>
      </c>
      <c r="L2337">
        <v>371</v>
      </c>
      <c r="M2337" s="1" t="s">
        <v>30</v>
      </c>
      <c r="N2337" s="1" t="s">
        <v>31</v>
      </c>
      <c r="O2337">
        <v>1</v>
      </c>
      <c r="P2337" t="b">
        <v>0</v>
      </c>
      <c r="Q2337" t="b">
        <v>1</v>
      </c>
      <c r="R2337" s="1" t="s">
        <v>41</v>
      </c>
      <c r="S2337" s="1" t="s">
        <v>49</v>
      </c>
      <c r="T2337">
        <v>1</v>
      </c>
      <c r="U2337" s="1" t="s">
        <v>42</v>
      </c>
      <c r="V2337" s="1" t="s">
        <v>59</v>
      </c>
      <c r="W2337" s="1" t="str">
        <f>IF(OR(MasterData[[#This Row],[Event]]="Christmas Market", MasterData[[#This Row],[Event]]="Christmas"), "Christmas Sale", "Non-Christmas Sale")</f>
        <v>Non-Christmas Sale</v>
      </c>
      <c r="X2337" t="b">
        <v>0</v>
      </c>
      <c r="Y2337">
        <v>2</v>
      </c>
      <c r="Z2337">
        <v>44.83</v>
      </c>
      <c r="AA2337">
        <v>44.83</v>
      </c>
      <c r="AB2337">
        <v>4.4800000000000004</v>
      </c>
      <c r="AC2337" t="str">
        <f>IF(MasterData[[#This Row],[Discount Amount]]&gt;0, "Promotional sale", "Non-Promotional Sales")</f>
        <v>Promotional sale</v>
      </c>
    </row>
    <row r="2338" spans="1:29" x14ac:dyDescent="0.25">
      <c r="A2338">
        <v>2337</v>
      </c>
      <c r="B2338" s="1" t="s">
        <v>429</v>
      </c>
      <c r="C2338" s="2">
        <v>0.81278935185185186</v>
      </c>
      <c r="D2338">
        <v>374</v>
      </c>
      <c r="E2338">
        <v>26</v>
      </c>
      <c r="F2338" s="1" t="s">
        <v>37</v>
      </c>
      <c r="G2338" s="1" t="s">
        <v>79</v>
      </c>
      <c r="H2338">
        <v>63.588799999999999</v>
      </c>
      <c r="I2338">
        <v>-115.5069</v>
      </c>
      <c r="J2338">
        <v>18</v>
      </c>
      <c r="K2338" t="b">
        <v>1</v>
      </c>
      <c r="L2338">
        <v>363</v>
      </c>
      <c r="M2338" s="1" t="s">
        <v>56</v>
      </c>
      <c r="N2338" s="1" t="s">
        <v>57</v>
      </c>
      <c r="O2338">
        <v>5</v>
      </c>
      <c r="P2338" t="b">
        <v>0</v>
      </c>
      <c r="Q2338" t="b">
        <v>1</v>
      </c>
      <c r="R2338" s="1" t="s">
        <v>41</v>
      </c>
      <c r="S2338" s="1" t="s">
        <v>58</v>
      </c>
      <c r="T2338">
        <v>5</v>
      </c>
      <c r="U2338" s="1" t="s">
        <v>42</v>
      </c>
      <c r="V2338" s="1" t="s">
        <v>35</v>
      </c>
      <c r="W2338" s="1" t="str">
        <f>IF(OR(MasterData[[#This Row],[Event]]="Christmas Market", MasterData[[#This Row],[Event]]="Christmas"), "Christmas Sale", "Non-Christmas Sale")</f>
        <v>Non-Christmas Sale</v>
      </c>
      <c r="X2338" t="b">
        <v>0</v>
      </c>
      <c r="Y2338">
        <v>2</v>
      </c>
      <c r="Z2338">
        <v>85.56</v>
      </c>
      <c r="AA2338">
        <v>427.8</v>
      </c>
      <c r="AB2338">
        <v>0</v>
      </c>
      <c r="AC2338" t="str">
        <f>IF(MasterData[[#This Row],[Discount Amount]]&gt;0, "Promotional sale", "Non-Promotional Sales")</f>
        <v>Non-Promotional Sales</v>
      </c>
    </row>
    <row r="2339" spans="1:29" x14ac:dyDescent="0.25">
      <c r="A2339">
        <v>2338</v>
      </c>
      <c r="B2339" s="1" t="s">
        <v>215</v>
      </c>
      <c r="C2339" s="2">
        <v>0.62122685185185178</v>
      </c>
      <c r="D2339">
        <v>30</v>
      </c>
      <c r="E2339">
        <v>66</v>
      </c>
      <c r="F2339" s="1" t="s">
        <v>37</v>
      </c>
      <c r="G2339" s="1" t="s">
        <v>68</v>
      </c>
      <c r="H2339">
        <v>46.318800000000003</v>
      </c>
      <c r="I2339">
        <v>-63.146099999999997</v>
      </c>
      <c r="J2339">
        <v>44</v>
      </c>
      <c r="K2339" t="b">
        <v>1</v>
      </c>
      <c r="L2339">
        <v>608</v>
      </c>
      <c r="M2339" s="1" t="s">
        <v>39</v>
      </c>
      <c r="N2339" s="1" t="s">
        <v>40</v>
      </c>
      <c r="O2339">
        <v>4</v>
      </c>
      <c r="P2339" t="b">
        <v>0</v>
      </c>
      <c r="Q2339" t="b">
        <v>1</v>
      </c>
      <c r="R2339" s="1" t="s">
        <v>32</v>
      </c>
      <c r="S2339" s="1" t="s">
        <v>58</v>
      </c>
      <c r="T2339">
        <v>1</v>
      </c>
      <c r="U2339" s="1" t="s">
        <v>45</v>
      </c>
      <c r="V2339" s="1" t="s">
        <v>59</v>
      </c>
      <c r="W2339" s="1" t="str">
        <f>IF(OR(MasterData[[#This Row],[Event]]="Christmas Market", MasterData[[#This Row],[Event]]="Christmas"), "Christmas Sale", "Non-Christmas Sale")</f>
        <v>Non-Christmas Sale</v>
      </c>
      <c r="X2339" t="b">
        <v>1</v>
      </c>
      <c r="Y2339">
        <v>1</v>
      </c>
      <c r="Z2339">
        <v>81.010000000000005</v>
      </c>
      <c r="AA2339">
        <v>324.02</v>
      </c>
      <c r="AB2339">
        <v>32.4</v>
      </c>
      <c r="AC2339" t="str">
        <f>IF(MasterData[[#This Row],[Discount Amount]]&gt;0, "Promotional sale", "Non-Promotional Sales")</f>
        <v>Promotional sale</v>
      </c>
    </row>
    <row r="2340" spans="1:29" x14ac:dyDescent="0.25">
      <c r="A2340">
        <v>2339</v>
      </c>
      <c r="B2340" s="1" t="s">
        <v>336</v>
      </c>
      <c r="C2340" s="2">
        <v>5.2881944444444384E-2</v>
      </c>
      <c r="D2340">
        <v>486</v>
      </c>
      <c r="E2340">
        <v>30</v>
      </c>
      <c r="F2340" s="1" t="s">
        <v>37</v>
      </c>
      <c r="G2340" s="1" t="s">
        <v>38</v>
      </c>
      <c r="H2340">
        <v>53.726700000000001</v>
      </c>
      <c r="I2340">
        <v>-127.6476</v>
      </c>
      <c r="J2340">
        <v>57</v>
      </c>
      <c r="K2340" t="b">
        <v>1</v>
      </c>
      <c r="L2340">
        <v>489</v>
      </c>
      <c r="M2340" s="1" t="s">
        <v>30</v>
      </c>
      <c r="N2340" s="1" t="s">
        <v>31</v>
      </c>
      <c r="O2340">
        <v>4</v>
      </c>
      <c r="P2340" t="b">
        <v>1</v>
      </c>
      <c r="Q2340" t="b">
        <v>1</v>
      </c>
      <c r="R2340" s="1" t="s">
        <v>52</v>
      </c>
      <c r="S2340" s="1" t="s">
        <v>58</v>
      </c>
      <c r="T2340">
        <v>2</v>
      </c>
      <c r="U2340" s="1" t="s">
        <v>42</v>
      </c>
      <c r="V2340" s="1" t="s">
        <v>46</v>
      </c>
      <c r="W2340" s="1" t="str">
        <f>IF(OR(MasterData[[#This Row],[Event]]="Christmas Market", MasterData[[#This Row],[Event]]="Christmas"), "Christmas Sale", "Non-Christmas Sale")</f>
        <v>Christmas Sale</v>
      </c>
      <c r="X2340" t="b">
        <v>1</v>
      </c>
      <c r="Y2340">
        <v>3</v>
      </c>
      <c r="Z2340">
        <v>24.67</v>
      </c>
      <c r="AA2340">
        <v>98.67</v>
      </c>
      <c r="AB2340">
        <v>0</v>
      </c>
      <c r="AC2340" t="str">
        <f>IF(MasterData[[#This Row],[Discount Amount]]&gt;0, "Promotional sale", "Non-Promotional Sales")</f>
        <v>Non-Promotional Sales</v>
      </c>
    </row>
    <row r="2341" spans="1:29" x14ac:dyDescent="0.25">
      <c r="A2341">
        <v>2340</v>
      </c>
      <c r="B2341" s="1" t="s">
        <v>270</v>
      </c>
      <c r="C2341" s="2">
        <v>0.2529513888888888</v>
      </c>
      <c r="D2341">
        <v>40</v>
      </c>
      <c r="E2341">
        <v>69</v>
      </c>
      <c r="F2341" s="1" t="s">
        <v>28</v>
      </c>
      <c r="G2341" s="1" t="s">
        <v>77</v>
      </c>
      <c r="H2341">
        <v>64.282300000000006</v>
      </c>
      <c r="I2341">
        <v>-135</v>
      </c>
      <c r="J2341">
        <v>35</v>
      </c>
      <c r="K2341" t="b">
        <v>0</v>
      </c>
      <c r="L2341">
        <v>796</v>
      </c>
      <c r="M2341" s="1" t="s">
        <v>56</v>
      </c>
      <c r="N2341" s="1" t="s">
        <v>57</v>
      </c>
      <c r="O2341">
        <v>5</v>
      </c>
      <c r="P2341" t="b">
        <v>0</v>
      </c>
      <c r="Q2341" t="b">
        <v>0</v>
      </c>
      <c r="R2341" s="1" t="s">
        <v>32</v>
      </c>
      <c r="S2341" s="1" t="s">
        <v>49</v>
      </c>
      <c r="T2341">
        <v>1</v>
      </c>
      <c r="U2341" s="1" t="s">
        <v>42</v>
      </c>
      <c r="V2341" s="1" t="s">
        <v>35</v>
      </c>
      <c r="W2341" s="1" t="str">
        <f>IF(OR(MasterData[[#This Row],[Event]]="Christmas Market", MasterData[[#This Row],[Event]]="Christmas"), "Christmas Sale", "Non-Christmas Sale")</f>
        <v>Non-Christmas Sale</v>
      </c>
      <c r="X2341" t="b">
        <v>0</v>
      </c>
      <c r="Y2341">
        <v>3</v>
      </c>
      <c r="Z2341">
        <v>83.74</v>
      </c>
      <c r="AA2341">
        <v>418.69</v>
      </c>
      <c r="AB2341">
        <v>0</v>
      </c>
      <c r="AC2341" t="str">
        <f>IF(MasterData[[#This Row],[Discount Amount]]&gt;0, "Promotional sale", "Non-Promotional Sales")</f>
        <v>Non-Promotional Sales</v>
      </c>
    </row>
    <row r="2342" spans="1:29" x14ac:dyDescent="0.25">
      <c r="A2342">
        <v>2341</v>
      </c>
      <c r="B2342" s="1" t="s">
        <v>162</v>
      </c>
      <c r="C2342" s="2">
        <v>0.49983796296296301</v>
      </c>
      <c r="D2342">
        <v>313</v>
      </c>
      <c r="E2342">
        <v>25</v>
      </c>
      <c r="F2342" s="1" t="s">
        <v>37</v>
      </c>
      <c r="G2342" s="1" t="s">
        <v>81</v>
      </c>
      <c r="H2342">
        <v>64.248000000000005</v>
      </c>
      <c r="I2342">
        <v>-84.889600000000002</v>
      </c>
      <c r="J2342">
        <v>28</v>
      </c>
      <c r="K2342" t="b">
        <v>0</v>
      </c>
      <c r="L2342">
        <v>114</v>
      </c>
      <c r="M2342" s="1" t="s">
        <v>56</v>
      </c>
      <c r="N2342" s="1" t="s">
        <v>57</v>
      </c>
      <c r="O2342">
        <v>4</v>
      </c>
      <c r="P2342" t="b">
        <v>0</v>
      </c>
      <c r="Q2342" t="b">
        <v>0</v>
      </c>
      <c r="R2342" s="1" t="s">
        <v>41</v>
      </c>
      <c r="S2342" s="1" t="s">
        <v>33</v>
      </c>
      <c r="T2342">
        <v>2</v>
      </c>
      <c r="U2342" s="1" t="s">
        <v>42</v>
      </c>
      <c r="V2342" s="1" t="s">
        <v>59</v>
      </c>
      <c r="W2342" s="1" t="str">
        <f>IF(OR(MasterData[[#This Row],[Event]]="Christmas Market", MasterData[[#This Row],[Event]]="Christmas"), "Christmas Sale", "Non-Christmas Sale")</f>
        <v>Non-Christmas Sale</v>
      </c>
      <c r="X2342" t="b">
        <v>0</v>
      </c>
      <c r="Y2342">
        <v>2</v>
      </c>
      <c r="Z2342">
        <v>51.92</v>
      </c>
      <c r="AA2342">
        <v>207.67</v>
      </c>
      <c r="AB2342">
        <v>20.77</v>
      </c>
      <c r="AC2342" t="str">
        <f>IF(MasterData[[#This Row],[Discount Amount]]&gt;0, "Promotional sale", "Non-Promotional Sales")</f>
        <v>Promotional sale</v>
      </c>
    </row>
    <row r="2343" spans="1:29" x14ac:dyDescent="0.25">
      <c r="A2343">
        <v>2342</v>
      </c>
      <c r="B2343" s="1" t="s">
        <v>179</v>
      </c>
      <c r="C2343" s="2">
        <v>0.45899305555555547</v>
      </c>
      <c r="D2343">
        <v>212</v>
      </c>
      <c r="E2343">
        <v>49</v>
      </c>
      <c r="F2343" s="1" t="s">
        <v>61</v>
      </c>
      <c r="G2343" s="1" t="s">
        <v>68</v>
      </c>
      <c r="H2343">
        <v>46.318800000000003</v>
      </c>
      <c r="I2343">
        <v>-63.146099999999997</v>
      </c>
      <c r="J2343">
        <v>53</v>
      </c>
      <c r="K2343" t="b">
        <v>1</v>
      </c>
      <c r="L2343">
        <v>541</v>
      </c>
      <c r="M2343" s="1" t="s">
        <v>74</v>
      </c>
      <c r="N2343" s="1" t="s">
        <v>75</v>
      </c>
      <c r="O2343">
        <v>1</v>
      </c>
      <c r="P2343" t="b">
        <v>1</v>
      </c>
      <c r="Q2343" t="b">
        <v>0</v>
      </c>
      <c r="R2343" s="1" t="s">
        <v>32</v>
      </c>
      <c r="S2343" s="1" t="s">
        <v>53</v>
      </c>
      <c r="T2343">
        <v>3</v>
      </c>
      <c r="U2343" s="1" t="s">
        <v>34</v>
      </c>
      <c r="V2343" s="1" t="s">
        <v>59</v>
      </c>
      <c r="W2343" s="1" t="str">
        <f>IF(OR(MasterData[[#This Row],[Event]]="Christmas Market", MasterData[[#This Row],[Event]]="Christmas"), "Christmas Sale", "Non-Christmas Sale")</f>
        <v>Non-Christmas Sale</v>
      </c>
      <c r="X2343" t="b">
        <v>0</v>
      </c>
      <c r="Y2343">
        <v>3</v>
      </c>
      <c r="Z2343">
        <v>55.96</v>
      </c>
      <c r="AA2343">
        <v>55.96</v>
      </c>
      <c r="AB2343">
        <v>5.6</v>
      </c>
      <c r="AC2343" t="str">
        <f>IF(MasterData[[#This Row],[Discount Amount]]&gt;0, "Promotional sale", "Non-Promotional Sales")</f>
        <v>Promotional sale</v>
      </c>
    </row>
    <row r="2344" spans="1:29" x14ac:dyDescent="0.25">
      <c r="A2344">
        <v>2343</v>
      </c>
      <c r="B2344" s="1" t="s">
        <v>314</v>
      </c>
      <c r="C2344" s="2">
        <v>0.17027777777777775</v>
      </c>
      <c r="D2344">
        <v>103</v>
      </c>
      <c r="E2344">
        <v>20</v>
      </c>
      <c r="F2344" s="1" t="s">
        <v>37</v>
      </c>
      <c r="G2344" s="1" t="s">
        <v>81</v>
      </c>
      <c r="H2344">
        <v>64.248000000000005</v>
      </c>
      <c r="I2344">
        <v>-84.889600000000002</v>
      </c>
      <c r="J2344">
        <v>82</v>
      </c>
      <c r="K2344" t="b">
        <v>1</v>
      </c>
      <c r="L2344">
        <v>880</v>
      </c>
      <c r="M2344" s="1" t="s">
        <v>30</v>
      </c>
      <c r="N2344" s="1" t="s">
        <v>31</v>
      </c>
      <c r="O2344">
        <v>3</v>
      </c>
      <c r="P2344" t="b">
        <v>0</v>
      </c>
      <c r="Q2344" t="b">
        <v>0</v>
      </c>
      <c r="R2344" s="1" t="s">
        <v>52</v>
      </c>
      <c r="S2344" s="1" t="s">
        <v>33</v>
      </c>
      <c r="T2344">
        <v>2</v>
      </c>
      <c r="U2344" s="1" t="s">
        <v>42</v>
      </c>
      <c r="V2344" s="1" t="s">
        <v>46</v>
      </c>
      <c r="W2344" s="1" t="str">
        <f>IF(OR(MasterData[[#This Row],[Event]]="Christmas Market", MasterData[[#This Row],[Event]]="Christmas"), "Christmas Sale", "Non-Christmas Sale")</f>
        <v>Christmas Sale</v>
      </c>
      <c r="X2344" t="b">
        <v>0</v>
      </c>
      <c r="Y2344">
        <v>2</v>
      </c>
      <c r="Z2344">
        <v>20</v>
      </c>
      <c r="AA2344">
        <v>60</v>
      </c>
      <c r="AB2344">
        <v>0</v>
      </c>
      <c r="AC2344" t="str">
        <f>IF(MasterData[[#This Row],[Discount Amount]]&gt;0, "Promotional sale", "Non-Promotional Sales")</f>
        <v>Non-Promotional Sales</v>
      </c>
    </row>
    <row r="2345" spans="1:29" x14ac:dyDescent="0.25">
      <c r="A2345">
        <v>2344</v>
      </c>
      <c r="B2345" s="1" t="s">
        <v>231</v>
      </c>
      <c r="C2345" s="2">
        <v>0.19252314814814819</v>
      </c>
      <c r="D2345">
        <v>253</v>
      </c>
      <c r="E2345">
        <v>40</v>
      </c>
      <c r="F2345" s="1" t="s">
        <v>61</v>
      </c>
      <c r="G2345" s="1" t="s">
        <v>77</v>
      </c>
      <c r="H2345">
        <v>64.282300000000006</v>
      </c>
      <c r="I2345">
        <v>-135</v>
      </c>
      <c r="J2345">
        <v>21</v>
      </c>
      <c r="K2345" t="b">
        <v>1</v>
      </c>
      <c r="L2345">
        <v>700</v>
      </c>
      <c r="M2345" s="1" t="s">
        <v>39</v>
      </c>
      <c r="N2345" s="1" t="s">
        <v>40</v>
      </c>
      <c r="O2345">
        <v>3</v>
      </c>
      <c r="P2345" t="b">
        <v>0</v>
      </c>
      <c r="Q2345" t="b">
        <v>1</v>
      </c>
      <c r="R2345" s="1" t="s">
        <v>32</v>
      </c>
      <c r="S2345" s="1" t="s">
        <v>49</v>
      </c>
      <c r="T2345">
        <v>5</v>
      </c>
      <c r="U2345" s="1" t="s">
        <v>45</v>
      </c>
      <c r="V2345" s="1" t="s">
        <v>35</v>
      </c>
      <c r="W2345" s="1" t="str">
        <f>IF(OR(MasterData[[#This Row],[Event]]="Christmas Market", MasterData[[#This Row],[Event]]="Christmas"), "Christmas Sale", "Non-Christmas Sale")</f>
        <v>Non-Christmas Sale</v>
      </c>
      <c r="X2345" t="b">
        <v>0</v>
      </c>
      <c r="Y2345">
        <v>4</v>
      </c>
      <c r="Z2345">
        <v>51.1</v>
      </c>
      <c r="AA2345">
        <v>153.29</v>
      </c>
      <c r="AB2345">
        <v>0</v>
      </c>
      <c r="AC2345" t="str">
        <f>IF(MasterData[[#This Row],[Discount Amount]]&gt;0, "Promotional sale", "Non-Promotional Sales")</f>
        <v>Non-Promotional Sales</v>
      </c>
    </row>
    <row r="2346" spans="1:29" x14ac:dyDescent="0.25">
      <c r="A2346">
        <v>2345</v>
      </c>
      <c r="B2346" s="1" t="s">
        <v>177</v>
      </c>
      <c r="C2346" s="2">
        <v>0.27450231481481491</v>
      </c>
      <c r="D2346">
        <v>13</v>
      </c>
      <c r="E2346">
        <v>33</v>
      </c>
      <c r="F2346" s="1" t="s">
        <v>61</v>
      </c>
      <c r="G2346" s="1" t="s">
        <v>62</v>
      </c>
      <c r="H2346">
        <v>46.565300000000001</v>
      </c>
      <c r="I2346">
        <v>-66.4619</v>
      </c>
      <c r="J2346">
        <v>63</v>
      </c>
      <c r="K2346" t="b">
        <v>0</v>
      </c>
      <c r="L2346">
        <v>228</v>
      </c>
      <c r="M2346" s="1" t="s">
        <v>63</v>
      </c>
      <c r="N2346" s="1" t="s">
        <v>64</v>
      </c>
      <c r="O2346">
        <v>1</v>
      </c>
      <c r="P2346" t="b">
        <v>0</v>
      </c>
      <c r="Q2346" t="b">
        <v>1</v>
      </c>
      <c r="R2346" s="1" t="s">
        <v>41</v>
      </c>
      <c r="S2346" s="1" t="s">
        <v>53</v>
      </c>
      <c r="T2346">
        <v>2</v>
      </c>
      <c r="U2346" s="1" t="s">
        <v>34</v>
      </c>
      <c r="V2346" s="1" t="s">
        <v>59</v>
      </c>
      <c r="W2346" s="1" t="str">
        <f>IF(OR(MasterData[[#This Row],[Event]]="Christmas Market", MasterData[[#This Row],[Event]]="Christmas"), "Christmas Sale", "Non-Christmas Sale")</f>
        <v>Non-Christmas Sale</v>
      </c>
      <c r="X2346" t="b">
        <v>1</v>
      </c>
      <c r="Y2346">
        <v>4</v>
      </c>
      <c r="Z2346">
        <v>82.6</v>
      </c>
      <c r="AA2346">
        <v>82.6</v>
      </c>
      <c r="AB2346">
        <v>8.26</v>
      </c>
      <c r="AC2346" t="str">
        <f>IF(MasterData[[#This Row],[Discount Amount]]&gt;0, "Promotional sale", "Non-Promotional Sales")</f>
        <v>Promotional sale</v>
      </c>
    </row>
    <row r="2347" spans="1:29" x14ac:dyDescent="0.25">
      <c r="A2347">
        <v>2346</v>
      </c>
      <c r="B2347" s="1" t="s">
        <v>388</v>
      </c>
      <c r="C2347" s="2">
        <v>0.19797453703703694</v>
      </c>
      <c r="D2347">
        <v>131</v>
      </c>
      <c r="E2347">
        <v>65</v>
      </c>
      <c r="F2347" s="1" t="s">
        <v>37</v>
      </c>
      <c r="G2347" s="1" t="s">
        <v>66</v>
      </c>
      <c r="H2347">
        <v>45.077800000000003</v>
      </c>
      <c r="I2347">
        <v>-63.546700000000001</v>
      </c>
      <c r="J2347">
        <v>35</v>
      </c>
      <c r="K2347" t="b">
        <v>0</v>
      </c>
      <c r="L2347">
        <v>56</v>
      </c>
      <c r="M2347" s="1" t="s">
        <v>63</v>
      </c>
      <c r="N2347" s="1" t="s">
        <v>64</v>
      </c>
      <c r="O2347">
        <v>1</v>
      </c>
      <c r="P2347" t="b">
        <v>0</v>
      </c>
      <c r="Q2347" t="b">
        <v>0</v>
      </c>
      <c r="R2347" s="1" t="s">
        <v>32</v>
      </c>
      <c r="S2347" s="1" t="s">
        <v>33</v>
      </c>
      <c r="T2347">
        <v>1</v>
      </c>
      <c r="U2347" s="1" t="s">
        <v>34</v>
      </c>
      <c r="V2347" s="1" t="s">
        <v>35</v>
      </c>
      <c r="W2347" s="1" t="str">
        <f>IF(OR(MasterData[[#This Row],[Event]]="Christmas Market", MasterData[[#This Row],[Event]]="Christmas"), "Christmas Sale", "Non-Christmas Sale")</f>
        <v>Non-Christmas Sale</v>
      </c>
      <c r="X2347" t="b">
        <v>0</v>
      </c>
      <c r="Y2347">
        <v>1</v>
      </c>
      <c r="Z2347">
        <v>60.27</v>
      </c>
      <c r="AA2347">
        <v>60.27</v>
      </c>
      <c r="AB2347">
        <v>0</v>
      </c>
      <c r="AC2347" t="str">
        <f>IF(MasterData[[#This Row],[Discount Amount]]&gt;0, "Promotional sale", "Non-Promotional Sales")</f>
        <v>Non-Promotional Sales</v>
      </c>
    </row>
    <row r="2348" spans="1:29" x14ac:dyDescent="0.25">
      <c r="A2348">
        <v>2347</v>
      </c>
      <c r="B2348" s="1" t="s">
        <v>290</v>
      </c>
      <c r="C2348" s="2">
        <v>0.31959490740740737</v>
      </c>
      <c r="D2348">
        <v>427</v>
      </c>
      <c r="E2348">
        <v>34</v>
      </c>
      <c r="F2348" s="1" t="s">
        <v>61</v>
      </c>
      <c r="G2348" s="1" t="s">
        <v>48</v>
      </c>
      <c r="H2348">
        <v>53.933300000000003</v>
      </c>
      <c r="I2348">
        <v>-116.5765</v>
      </c>
      <c r="J2348">
        <v>55</v>
      </c>
      <c r="K2348" t="b">
        <v>1</v>
      </c>
      <c r="L2348">
        <v>167</v>
      </c>
      <c r="M2348" s="1" t="s">
        <v>39</v>
      </c>
      <c r="N2348" s="1" t="s">
        <v>40</v>
      </c>
      <c r="O2348">
        <v>4</v>
      </c>
      <c r="P2348" t="b">
        <v>1</v>
      </c>
      <c r="Q2348" t="b">
        <v>1</v>
      </c>
      <c r="R2348" s="1" t="s">
        <v>52</v>
      </c>
      <c r="S2348" s="1" t="s">
        <v>33</v>
      </c>
      <c r="T2348">
        <v>1</v>
      </c>
      <c r="U2348" s="1" t="s">
        <v>34</v>
      </c>
      <c r="V2348" s="1" t="s">
        <v>35</v>
      </c>
      <c r="W2348" s="1" t="str">
        <f>IF(OR(MasterData[[#This Row],[Event]]="Christmas Market", MasterData[[#This Row],[Event]]="Christmas"), "Christmas Sale", "Non-Christmas Sale")</f>
        <v>Non-Christmas Sale</v>
      </c>
      <c r="X2348" t="b">
        <v>1</v>
      </c>
      <c r="Y2348">
        <v>4</v>
      </c>
      <c r="Z2348">
        <v>56.62</v>
      </c>
      <c r="AA2348">
        <v>226.48</v>
      </c>
      <c r="AB2348">
        <v>0</v>
      </c>
      <c r="AC2348" t="str">
        <f>IF(MasterData[[#This Row],[Discount Amount]]&gt;0, "Promotional sale", "Non-Promotional Sales")</f>
        <v>Non-Promotional Sales</v>
      </c>
    </row>
    <row r="2349" spans="1:29" x14ac:dyDescent="0.25">
      <c r="A2349">
        <v>2348</v>
      </c>
      <c r="B2349" s="1" t="s">
        <v>237</v>
      </c>
      <c r="C2349" s="2">
        <v>0.51586805555555548</v>
      </c>
      <c r="D2349">
        <v>494</v>
      </c>
      <c r="E2349">
        <v>40</v>
      </c>
      <c r="F2349" s="1" t="s">
        <v>61</v>
      </c>
      <c r="G2349" s="1" t="s">
        <v>77</v>
      </c>
      <c r="H2349">
        <v>64.282300000000006</v>
      </c>
      <c r="I2349">
        <v>-135</v>
      </c>
      <c r="J2349">
        <v>11</v>
      </c>
      <c r="K2349" t="b">
        <v>1</v>
      </c>
      <c r="L2349">
        <v>707</v>
      </c>
      <c r="M2349" s="1" t="s">
        <v>56</v>
      </c>
      <c r="N2349" s="1" t="s">
        <v>57</v>
      </c>
      <c r="O2349">
        <v>2</v>
      </c>
      <c r="P2349" t="b">
        <v>0</v>
      </c>
      <c r="Q2349" t="b">
        <v>0</v>
      </c>
      <c r="R2349" s="1" t="s">
        <v>41</v>
      </c>
      <c r="S2349" s="1" t="s">
        <v>33</v>
      </c>
      <c r="T2349">
        <v>5</v>
      </c>
      <c r="U2349" s="1" t="s">
        <v>42</v>
      </c>
      <c r="V2349" s="1" t="s">
        <v>59</v>
      </c>
      <c r="W2349" s="1" t="str">
        <f>IF(OR(MasterData[[#This Row],[Event]]="Christmas Market", MasterData[[#This Row],[Event]]="Christmas"), "Christmas Sale", "Non-Christmas Sale")</f>
        <v>Non-Christmas Sale</v>
      </c>
      <c r="X2349" t="b">
        <v>0</v>
      </c>
      <c r="Y2349">
        <v>5</v>
      </c>
      <c r="Z2349">
        <v>76.680000000000007</v>
      </c>
      <c r="AA2349">
        <v>153.36000000000001</v>
      </c>
      <c r="AB2349">
        <v>15.34</v>
      </c>
      <c r="AC2349" t="str">
        <f>IF(MasterData[[#This Row],[Discount Amount]]&gt;0, "Promotional sale", "Non-Promotional Sales")</f>
        <v>Promotional sale</v>
      </c>
    </row>
    <row r="2350" spans="1:29" x14ac:dyDescent="0.25">
      <c r="A2350">
        <v>2349</v>
      </c>
      <c r="B2350" s="1" t="s">
        <v>109</v>
      </c>
      <c r="C2350" s="2">
        <v>0.85748842592592589</v>
      </c>
      <c r="D2350">
        <v>205</v>
      </c>
      <c r="E2350">
        <v>68</v>
      </c>
      <c r="F2350" s="1" t="s">
        <v>61</v>
      </c>
      <c r="G2350" s="1" t="s">
        <v>81</v>
      </c>
      <c r="H2350">
        <v>64.248000000000005</v>
      </c>
      <c r="I2350">
        <v>-84.889600000000002</v>
      </c>
      <c r="J2350">
        <v>64</v>
      </c>
      <c r="K2350" t="b">
        <v>1</v>
      </c>
      <c r="L2350">
        <v>529</v>
      </c>
      <c r="M2350" s="1" t="s">
        <v>39</v>
      </c>
      <c r="N2350" s="1" t="s">
        <v>40</v>
      </c>
      <c r="O2350">
        <v>2</v>
      </c>
      <c r="P2350" t="b">
        <v>1</v>
      </c>
      <c r="Q2350" t="b">
        <v>0</v>
      </c>
      <c r="R2350" s="1" t="s">
        <v>41</v>
      </c>
      <c r="S2350" s="1" t="s">
        <v>53</v>
      </c>
      <c r="T2350">
        <v>3</v>
      </c>
      <c r="U2350" s="1" t="s">
        <v>42</v>
      </c>
      <c r="V2350" s="1" t="s">
        <v>59</v>
      </c>
      <c r="W2350" s="1" t="str">
        <f>IF(OR(MasterData[[#This Row],[Event]]="Christmas Market", MasterData[[#This Row],[Event]]="Christmas"), "Christmas Sale", "Non-Christmas Sale")</f>
        <v>Non-Christmas Sale</v>
      </c>
      <c r="X2350" t="b">
        <v>1</v>
      </c>
      <c r="Y2350">
        <v>4</v>
      </c>
      <c r="Z2350">
        <v>53.73</v>
      </c>
      <c r="AA2350">
        <v>107.46</v>
      </c>
      <c r="AB2350">
        <v>10.75</v>
      </c>
      <c r="AC2350" t="str">
        <f>IF(MasterData[[#This Row],[Discount Amount]]&gt;0, "Promotional sale", "Non-Promotional Sales")</f>
        <v>Promotional sale</v>
      </c>
    </row>
    <row r="2351" spans="1:29" x14ac:dyDescent="0.25">
      <c r="A2351">
        <v>2350</v>
      </c>
      <c r="B2351" s="1" t="s">
        <v>180</v>
      </c>
      <c r="C2351" s="2">
        <v>0.76334490740740746</v>
      </c>
      <c r="D2351">
        <v>310</v>
      </c>
      <c r="E2351">
        <v>39</v>
      </c>
      <c r="F2351" s="1" t="s">
        <v>37</v>
      </c>
      <c r="G2351" s="1" t="s">
        <v>51</v>
      </c>
      <c r="H2351">
        <v>53.760899999999999</v>
      </c>
      <c r="I2351">
        <v>-98.813900000000004</v>
      </c>
      <c r="J2351">
        <v>97</v>
      </c>
      <c r="K2351" t="b">
        <v>1</v>
      </c>
      <c r="L2351">
        <v>696</v>
      </c>
      <c r="M2351" s="1" t="s">
        <v>39</v>
      </c>
      <c r="N2351" s="1" t="s">
        <v>40</v>
      </c>
      <c r="O2351">
        <v>3</v>
      </c>
      <c r="P2351" t="b">
        <v>1</v>
      </c>
      <c r="Q2351" t="b">
        <v>1</v>
      </c>
      <c r="R2351" s="1" t="s">
        <v>41</v>
      </c>
      <c r="S2351" s="1" t="s">
        <v>33</v>
      </c>
      <c r="T2351">
        <v>5</v>
      </c>
      <c r="U2351" s="1" t="s">
        <v>34</v>
      </c>
      <c r="V2351" s="1" t="s">
        <v>59</v>
      </c>
      <c r="W2351" s="1" t="str">
        <f>IF(OR(MasterData[[#This Row],[Event]]="Christmas Market", MasterData[[#This Row],[Event]]="Christmas"), "Christmas Sale", "Non-Christmas Sale")</f>
        <v>Non-Christmas Sale</v>
      </c>
      <c r="X2351" t="b">
        <v>0</v>
      </c>
      <c r="Y2351">
        <v>5</v>
      </c>
      <c r="Z2351">
        <v>33.21</v>
      </c>
      <c r="AA2351">
        <v>99.64</v>
      </c>
      <c r="AB2351">
        <v>9.9600000000000009</v>
      </c>
      <c r="AC2351" t="str">
        <f>IF(MasterData[[#This Row],[Discount Amount]]&gt;0, "Promotional sale", "Non-Promotional Sales")</f>
        <v>Promotional sale</v>
      </c>
    </row>
    <row r="2352" spans="1:29" x14ac:dyDescent="0.25">
      <c r="A2352">
        <v>2351</v>
      </c>
      <c r="B2352" s="1" t="s">
        <v>427</v>
      </c>
      <c r="C2352" s="2">
        <v>0.48947916666666669</v>
      </c>
      <c r="D2352">
        <v>474</v>
      </c>
      <c r="E2352">
        <v>69</v>
      </c>
      <c r="F2352" s="1" t="s">
        <v>61</v>
      </c>
      <c r="G2352" s="1" t="s">
        <v>48</v>
      </c>
      <c r="H2352">
        <v>53.933300000000003</v>
      </c>
      <c r="I2352">
        <v>-116.5765</v>
      </c>
      <c r="J2352">
        <v>87</v>
      </c>
      <c r="K2352" t="b">
        <v>1</v>
      </c>
      <c r="L2352">
        <v>34</v>
      </c>
      <c r="M2352" s="1" t="s">
        <v>56</v>
      </c>
      <c r="N2352" s="1" t="s">
        <v>57</v>
      </c>
      <c r="O2352">
        <v>4</v>
      </c>
      <c r="P2352" t="b">
        <v>1</v>
      </c>
      <c r="Q2352" t="b">
        <v>1</v>
      </c>
      <c r="R2352" s="1" t="s">
        <v>41</v>
      </c>
      <c r="S2352" s="1" t="s">
        <v>58</v>
      </c>
      <c r="T2352">
        <v>4</v>
      </c>
      <c r="U2352" s="1" t="s">
        <v>34</v>
      </c>
      <c r="V2352" s="1" t="s">
        <v>35</v>
      </c>
      <c r="W2352" s="1" t="str">
        <f>IF(OR(MasterData[[#This Row],[Event]]="Christmas Market", MasterData[[#This Row],[Event]]="Christmas"), "Christmas Sale", "Non-Christmas Sale")</f>
        <v>Non-Christmas Sale</v>
      </c>
      <c r="X2352" t="b">
        <v>0</v>
      </c>
      <c r="Y2352">
        <v>5</v>
      </c>
      <c r="Z2352">
        <v>41.96</v>
      </c>
      <c r="AA2352">
        <v>167.85</v>
      </c>
      <c r="AB2352">
        <v>0</v>
      </c>
      <c r="AC2352" t="str">
        <f>IF(MasterData[[#This Row],[Discount Amount]]&gt;0, "Promotional sale", "Non-Promotional Sales")</f>
        <v>Non-Promotional Sales</v>
      </c>
    </row>
    <row r="2353" spans="1:29" x14ac:dyDescent="0.25">
      <c r="A2353">
        <v>2352</v>
      </c>
      <c r="B2353" s="1" t="s">
        <v>258</v>
      </c>
      <c r="C2353" s="2">
        <v>0.72195601851851854</v>
      </c>
      <c r="D2353">
        <v>482</v>
      </c>
      <c r="E2353">
        <v>63</v>
      </c>
      <c r="F2353" s="1" t="s">
        <v>61</v>
      </c>
      <c r="G2353" s="1" t="s">
        <v>81</v>
      </c>
      <c r="H2353">
        <v>64.248000000000005</v>
      </c>
      <c r="I2353">
        <v>-84.889600000000002</v>
      </c>
      <c r="J2353">
        <v>46</v>
      </c>
      <c r="K2353" t="b">
        <v>0</v>
      </c>
      <c r="L2353">
        <v>49</v>
      </c>
      <c r="M2353" s="1" t="s">
        <v>30</v>
      </c>
      <c r="N2353" s="1" t="s">
        <v>31</v>
      </c>
      <c r="O2353">
        <v>3</v>
      </c>
      <c r="P2353" t="b">
        <v>1</v>
      </c>
      <c r="Q2353" t="b">
        <v>1</v>
      </c>
      <c r="R2353" s="1" t="s">
        <v>41</v>
      </c>
      <c r="S2353" s="1" t="s">
        <v>49</v>
      </c>
      <c r="T2353">
        <v>2</v>
      </c>
      <c r="U2353" s="1" t="s">
        <v>42</v>
      </c>
      <c r="V2353" s="1" t="s">
        <v>59</v>
      </c>
      <c r="W2353" s="1" t="str">
        <f>IF(OR(MasterData[[#This Row],[Event]]="Christmas Market", MasterData[[#This Row],[Event]]="Christmas"), "Christmas Sale", "Non-Christmas Sale")</f>
        <v>Non-Christmas Sale</v>
      </c>
      <c r="X2353" t="b">
        <v>1</v>
      </c>
      <c r="Y2353">
        <v>5</v>
      </c>
      <c r="Z2353">
        <v>57.58</v>
      </c>
      <c r="AA2353">
        <v>172.75</v>
      </c>
      <c r="AB2353">
        <v>17.28</v>
      </c>
      <c r="AC2353" t="str">
        <f>IF(MasterData[[#This Row],[Discount Amount]]&gt;0, "Promotional sale", "Non-Promotional Sales")</f>
        <v>Promotional sale</v>
      </c>
    </row>
    <row r="2354" spans="1:29" x14ac:dyDescent="0.25">
      <c r="A2354">
        <v>2353</v>
      </c>
      <c r="B2354" s="1" t="s">
        <v>404</v>
      </c>
      <c r="C2354" s="2">
        <v>5.9826388888888804E-2</v>
      </c>
      <c r="D2354">
        <v>40</v>
      </c>
      <c r="E2354">
        <v>31</v>
      </c>
      <c r="F2354" s="1" t="s">
        <v>28</v>
      </c>
      <c r="G2354" s="1" t="s">
        <v>79</v>
      </c>
      <c r="H2354">
        <v>63.588799999999999</v>
      </c>
      <c r="I2354">
        <v>-115.5069</v>
      </c>
      <c r="J2354">
        <v>56</v>
      </c>
      <c r="K2354" t="b">
        <v>1</v>
      </c>
      <c r="L2354">
        <v>353</v>
      </c>
      <c r="M2354" s="1" t="s">
        <v>30</v>
      </c>
      <c r="N2354" s="1" t="s">
        <v>31</v>
      </c>
      <c r="O2354">
        <v>3</v>
      </c>
      <c r="P2354" t="b">
        <v>1</v>
      </c>
      <c r="Q2354" t="b">
        <v>1</v>
      </c>
      <c r="R2354" s="1" t="s">
        <v>52</v>
      </c>
      <c r="S2354" s="1" t="s">
        <v>58</v>
      </c>
      <c r="T2354">
        <v>1</v>
      </c>
      <c r="U2354" s="1" t="s">
        <v>42</v>
      </c>
      <c r="V2354" s="1" t="s">
        <v>35</v>
      </c>
      <c r="W2354" s="1" t="str">
        <f>IF(OR(MasterData[[#This Row],[Event]]="Christmas Market", MasterData[[#This Row],[Event]]="Christmas"), "Christmas Sale", "Non-Christmas Sale")</f>
        <v>Non-Christmas Sale</v>
      </c>
      <c r="X2354" t="b">
        <v>0</v>
      </c>
      <c r="Y2354">
        <v>1</v>
      </c>
      <c r="Z2354">
        <v>33.19</v>
      </c>
      <c r="AA2354">
        <v>99.58</v>
      </c>
      <c r="AB2354">
        <v>0</v>
      </c>
      <c r="AC2354" t="str">
        <f>IF(MasterData[[#This Row],[Discount Amount]]&gt;0, "Promotional sale", "Non-Promotional Sales")</f>
        <v>Non-Promotional Sales</v>
      </c>
    </row>
    <row r="2355" spans="1:29" x14ac:dyDescent="0.25">
      <c r="A2355">
        <v>2354</v>
      </c>
      <c r="B2355" s="1" t="s">
        <v>169</v>
      </c>
      <c r="C2355" s="2">
        <v>0.29910879629629639</v>
      </c>
      <c r="D2355">
        <v>456</v>
      </c>
      <c r="E2355">
        <v>21</v>
      </c>
      <c r="F2355" s="1" t="s">
        <v>37</v>
      </c>
      <c r="G2355" s="1" t="s">
        <v>51</v>
      </c>
      <c r="H2355">
        <v>53.760899999999999</v>
      </c>
      <c r="I2355">
        <v>-98.813900000000004</v>
      </c>
      <c r="J2355">
        <v>46</v>
      </c>
      <c r="K2355" t="b">
        <v>1</v>
      </c>
      <c r="L2355">
        <v>31</v>
      </c>
      <c r="M2355" s="1" t="s">
        <v>56</v>
      </c>
      <c r="N2355" s="1" t="s">
        <v>57</v>
      </c>
      <c r="O2355">
        <v>2</v>
      </c>
      <c r="P2355" t="b">
        <v>0</v>
      </c>
      <c r="Q2355" t="b">
        <v>1</v>
      </c>
      <c r="R2355" s="1" t="s">
        <v>32</v>
      </c>
      <c r="S2355" s="1" t="s">
        <v>33</v>
      </c>
      <c r="T2355">
        <v>5</v>
      </c>
      <c r="U2355" s="1" t="s">
        <v>42</v>
      </c>
      <c r="V2355" s="1" t="s">
        <v>46</v>
      </c>
      <c r="W2355" s="1" t="str">
        <f>IF(OR(MasterData[[#This Row],[Event]]="Christmas Market", MasterData[[#This Row],[Event]]="Christmas"), "Christmas Sale", "Non-Christmas Sale")</f>
        <v>Christmas Sale</v>
      </c>
      <c r="X2355" t="b">
        <v>1</v>
      </c>
      <c r="Y2355">
        <v>3</v>
      </c>
      <c r="Z2355">
        <v>86.51</v>
      </c>
      <c r="AA2355">
        <v>173.01</v>
      </c>
      <c r="AB2355">
        <v>0</v>
      </c>
      <c r="AC2355" t="str">
        <f>IF(MasterData[[#This Row],[Discount Amount]]&gt;0, "Promotional sale", "Non-Promotional Sales")</f>
        <v>Non-Promotional Sales</v>
      </c>
    </row>
    <row r="2356" spans="1:29" x14ac:dyDescent="0.25">
      <c r="A2356">
        <v>2355</v>
      </c>
      <c r="B2356" s="1" t="s">
        <v>113</v>
      </c>
      <c r="C2356" s="2">
        <v>0.9525231481481482</v>
      </c>
      <c r="D2356">
        <v>490</v>
      </c>
      <c r="E2356">
        <v>31</v>
      </c>
      <c r="F2356" s="1" t="s">
        <v>28</v>
      </c>
      <c r="G2356" s="1" t="s">
        <v>81</v>
      </c>
      <c r="H2356">
        <v>64.248000000000005</v>
      </c>
      <c r="I2356">
        <v>-84.889600000000002</v>
      </c>
      <c r="J2356">
        <v>95</v>
      </c>
      <c r="K2356" t="b">
        <v>0</v>
      </c>
      <c r="L2356">
        <v>832</v>
      </c>
      <c r="M2356" s="1" t="s">
        <v>74</v>
      </c>
      <c r="N2356" s="1" t="s">
        <v>75</v>
      </c>
      <c r="O2356">
        <v>4</v>
      </c>
      <c r="P2356" t="b">
        <v>1</v>
      </c>
      <c r="Q2356" t="b">
        <v>0</v>
      </c>
      <c r="R2356" s="1" t="s">
        <v>52</v>
      </c>
      <c r="S2356" s="1" t="s">
        <v>49</v>
      </c>
      <c r="T2356">
        <v>1</v>
      </c>
      <c r="U2356" s="1" t="s">
        <v>45</v>
      </c>
      <c r="V2356" s="1" t="s">
        <v>59</v>
      </c>
      <c r="W2356" s="1" t="str">
        <f>IF(OR(MasterData[[#This Row],[Event]]="Christmas Market", MasterData[[#This Row],[Event]]="Christmas"), "Christmas Sale", "Non-Christmas Sale")</f>
        <v>Non-Christmas Sale</v>
      </c>
      <c r="X2356" t="b">
        <v>1</v>
      </c>
      <c r="Y2356">
        <v>4</v>
      </c>
      <c r="Z2356">
        <v>32.25</v>
      </c>
      <c r="AA2356">
        <v>128.99</v>
      </c>
      <c r="AB2356">
        <v>12.9</v>
      </c>
      <c r="AC2356" t="str">
        <f>IF(MasterData[[#This Row],[Discount Amount]]&gt;0, "Promotional sale", "Non-Promotional Sales")</f>
        <v>Promotional sale</v>
      </c>
    </row>
    <row r="2357" spans="1:29" x14ac:dyDescent="0.25">
      <c r="A2357">
        <v>2356</v>
      </c>
      <c r="B2357" s="1" t="s">
        <v>146</v>
      </c>
      <c r="C2357" s="2">
        <v>0.60204861111111119</v>
      </c>
      <c r="D2357">
        <v>483</v>
      </c>
      <c r="E2357">
        <v>36</v>
      </c>
      <c r="F2357" s="1" t="s">
        <v>28</v>
      </c>
      <c r="G2357" s="1" t="s">
        <v>81</v>
      </c>
      <c r="H2357">
        <v>64.248000000000005</v>
      </c>
      <c r="I2357">
        <v>-84.889600000000002</v>
      </c>
      <c r="J2357">
        <v>98</v>
      </c>
      <c r="K2357" t="b">
        <v>0</v>
      </c>
      <c r="L2357">
        <v>255</v>
      </c>
      <c r="M2357" s="1" t="s">
        <v>30</v>
      </c>
      <c r="N2357" s="1" t="s">
        <v>31</v>
      </c>
      <c r="O2357">
        <v>1</v>
      </c>
      <c r="P2357" t="b">
        <v>1</v>
      </c>
      <c r="Q2357" t="b">
        <v>1</v>
      </c>
      <c r="R2357" s="1" t="s">
        <v>32</v>
      </c>
      <c r="S2357" s="1" t="s">
        <v>49</v>
      </c>
      <c r="T2357">
        <v>2</v>
      </c>
      <c r="U2357" s="1" t="s">
        <v>34</v>
      </c>
      <c r="V2357" s="1" t="s">
        <v>35</v>
      </c>
      <c r="W2357" s="1" t="str">
        <f>IF(OR(MasterData[[#This Row],[Event]]="Christmas Market", MasterData[[#This Row],[Event]]="Christmas"), "Christmas Sale", "Non-Christmas Sale")</f>
        <v>Non-Christmas Sale</v>
      </c>
      <c r="X2357" t="b">
        <v>0</v>
      </c>
      <c r="Y2357">
        <v>4</v>
      </c>
      <c r="Z2357">
        <v>48.14</v>
      </c>
      <c r="AA2357">
        <v>48.14</v>
      </c>
      <c r="AB2357">
        <v>0</v>
      </c>
      <c r="AC2357" t="str">
        <f>IF(MasterData[[#This Row],[Discount Amount]]&gt;0, "Promotional sale", "Non-Promotional Sales")</f>
        <v>Non-Promotional Sales</v>
      </c>
    </row>
    <row r="2358" spans="1:29" x14ac:dyDescent="0.25">
      <c r="A2358">
        <v>2357</v>
      </c>
      <c r="B2358" s="1" t="s">
        <v>206</v>
      </c>
      <c r="C2358" s="2">
        <v>0.47082175925925918</v>
      </c>
      <c r="D2358">
        <v>312</v>
      </c>
      <c r="E2358">
        <v>56</v>
      </c>
      <c r="F2358" s="1" t="s">
        <v>61</v>
      </c>
      <c r="G2358" s="1" t="s">
        <v>62</v>
      </c>
      <c r="H2358">
        <v>46.565300000000001</v>
      </c>
      <c r="I2358">
        <v>-66.4619</v>
      </c>
      <c r="J2358">
        <v>85</v>
      </c>
      <c r="K2358" t="b">
        <v>1</v>
      </c>
      <c r="L2358">
        <v>230</v>
      </c>
      <c r="M2358" s="1" t="s">
        <v>56</v>
      </c>
      <c r="N2358" s="1" t="s">
        <v>57</v>
      </c>
      <c r="O2358">
        <v>4</v>
      </c>
      <c r="P2358" t="b">
        <v>0</v>
      </c>
      <c r="Q2358" t="b">
        <v>0</v>
      </c>
      <c r="R2358" s="1" t="s">
        <v>52</v>
      </c>
      <c r="S2358" s="1" t="s">
        <v>58</v>
      </c>
      <c r="T2358">
        <v>5</v>
      </c>
      <c r="U2358" s="1" t="s">
        <v>42</v>
      </c>
      <c r="V2358" s="1" t="s">
        <v>35</v>
      </c>
      <c r="W2358" s="1" t="str">
        <f>IF(OR(MasterData[[#This Row],[Event]]="Christmas Market", MasterData[[#This Row],[Event]]="Christmas"), "Christmas Sale", "Non-Christmas Sale")</f>
        <v>Non-Christmas Sale</v>
      </c>
      <c r="X2358" t="b">
        <v>0</v>
      </c>
      <c r="Y2358">
        <v>4</v>
      </c>
      <c r="Z2358">
        <v>61.23</v>
      </c>
      <c r="AA2358">
        <v>244.93</v>
      </c>
      <c r="AB2358">
        <v>0</v>
      </c>
      <c r="AC2358" t="str">
        <f>IF(MasterData[[#This Row],[Discount Amount]]&gt;0, "Promotional sale", "Non-Promotional Sales")</f>
        <v>Non-Promotional Sales</v>
      </c>
    </row>
    <row r="2359" spans="1:29" x14ac:dyDescent="0.25">
      <c r="A2359">
        <v>2358</v>
      </c>
      <c r="B2359" s="1" t="s">
        <v>259</v>
      </c>
      <c r="C2359" s="2">
        <v>0.45481481481481478</v>
      </c>
      <c r="D2359">
        <v>88</v>
      </c>
      <c r="E2359">
        <v>20</v>
      </c>
      <c r="F2359" s="1" t="s">
        <v>61</v>
      </c>
      <c r="G2359" s="1" t="s">
        <v>70</v>
      </c>
      <c r="H2359">
        <v>54.273099999999999</v>
      </c>
      <c r="I2359">
        <v>-61.738799999999998</v>
      </c>
      <c r="J2359">
        <v>97</v>
      </c>
      <c r="K2359" t="b">
        <v>1</v>
      </c>
      <c r="L2359">
        <v>604</v>
      </c>
      <c r="M2359" s="1" t="s">
        <v>30</v>
      </c>
      <c r="N2359" s="1" t="s">
        <v>31</v>
      </c>
      <c r="O2359">
        <v>3</v>
      </c>
      <c r="P2359" t="b">
        <v>0</v>
      </c>
      <c r="Q2359" t="b">
        <v>0</v>
      </c>
      <c r="R2359" s="1" t="s">
        <v>52</v>
      </c>
      <c r="S2359" s="1" t="s">
        <v>33</v>
      </c>
      <c r="T2359">
        <v>3</v>
      </c>
      <c r="U2359" s="1" t="s">
        <v>34</v>
      </c>
      <c r="V2359" s="1" t="s">
        <v>46</v>
      </c>
      <c r="W2359" s="1" t="str">
        <f>IF(OR(MasterData[[#This Row],[Event]]="Christmas Market", MasterData[[#This Row],[Event]]="Christmas"), "Christmas Sale", "Non-Christmas Sale")</f>
        <v>Christmas Sale</v>
      </c>
      <c r="X2359" t="b">
        <v>0</v>
      </c>
      <c r="Y2359">
        <v>4</v>
      </c>
      <c r="Z2359">
        <v>16.8</v>
      </c>
      <c r="AA2359">
        <v>50.39</v>
      </c>
      <c r="AB2359">
        <v>0</v>
      </c>
      <c r="AC2359" t="str">
        <f>IF(MasterData[[#This Row],[Discount Amount]]&gt;0, "Promotional sale", "Non-Promotional Sales")</f>
        <v>Non-Promotional Sales</v>
      </c>
    </row>
    <row r="2360" spans="1:29" x14ac:dyDescent="0.25">
      <c r="A2360">
        <v>2359</v>
      </c>
      <c r="B2360" s="1" t="s">
        <v>265</v>
      </c>
      <c r="C2360" s="2">
        <v>0.30291666666666672</v>
      </c>
      <c r="D2360">
        <v>248</v>
      </c>
      <c r="E2360">
        <v>46</v>
      </c>
      <c r="F2360" s="1" t="s">
        <v>28</v>
      </c>
      <c r="G2360" s="1" t="s">
        <v>38</v>
      </c>
      <c r="H2360">
        <v>53.726700000000001</v>
      </c>
      <c r="I2360">
        <v>-127.6476</v>
      </c>
      <c r="J2360">
        <v>80</v>
      </c>
      <c r="K2360" t="b">
        <v>1</v>
      </c>
      <c r="L2360">
        <v>279</v>
      </c>
      <c r="M2360" s="1" t="s">
        <v>56</v>
      </c>
      <c r="N2360" s="1" t="s">
        <v>57</v>
      </c>
      <c r="O2360">
        <v>1</v>
      </c>
      <c r="P2360" t="b">
        <v>0</v>
      </c>
      <c r="Q2360" t="b">
        <v>1</v>
      </c>
      <c r="R2360" s="1" t="s">
        <v>41</v>
      </c>
      <c r="S2360" s="1" t="s">
        <v>49</v>
      </c>
      <c r="T2360">
        <v>4</v>
      </c>
      <c r="U2360" s="1" t="s">
        <v>42</v>
      </c>
      <c r="V2360" s="1" t="s">
        <v>35</v>
      </c>
      <c r="W2360" s="1" t="str">
        <f>IF(OR(MasterData[[#This Row],[Event]]="Christmas Market", MasterData[[#This Row],[Event]]="Christmas"), "Christmas Sale", "Non-Christmas Sale")</f>
        <v>Non-Christmas Sale</v>
      </c>
      <c r="X2360" t="b">
        <v>0</v>
      </c>
      <c r="Y2360">
        <v>1</v>
      </c>
      <c r="Z2360">
        <v>20.38</v>
      </c>
      <c r="AA2360">
        <v>20.38</v>
      </c>
      <c r="AB2360">
        <v>0</v>
      </c>
      <c r="AC2360" t="str">
        <f>IF(MasterData[[#This Row],[Discount Amount]]&gt;0, "Promotional sale", "Non-Promotional Sales")</f>
        <v>Non-Promotional Sales</v>
      </c>
    </row>
    <row r="2361" spans="1:29" x14ac:dyDescent="0.25">
      <c r="A2361">
        <v>2360</v>
      </c>
      <c r="B2361" s="1" t="s">
        <v>187</v>
      </c>
      <c r="C2361" s="2">
        <v>8.4988425925925926E-2</v>
      </c>
      <c r="D2361">
        <v>211</v>
      </c>
      <c r="E2361">
        <v>29</v>
      </c>
      <c r="F2361" s="1" t="s">
        <v>37</v>
      </c>
      <c r="G2361" s="1" t="s">
        <v>55</v>
      </c>
      <c r="H2361">
        <v>52.939900000000002</v>
      </c>
      <c r="I2361">
        <v>-106.4509</v>
      </c>
      <c r="J2361">
        <v>46</v>
      </c>
      <c r="K2361" t="b">
        <v>1</v>
      </c>
      <c r="L2361">
        <v>269</v>
      </c>
      <c r="M2361" s="1" t="s">
        <v>30</v>
      </c>
      <c r="N2361" s="1" t="s">
        <v>31</v>
      </c>
      <c r="O2361">
        <v>1</v>
      </c>
      <c r="P2361" t="b">
        <v>1</v>
      </c>
      <c r="Q2361" t="b">
        <v>1</v>
      </c>
      <c r="R2361" s="1" t="s">
        <v>41</v>
      </c>
      <c r="S2361" s="1" t="s">
        <v>33</v>
      </c>
      <c r="T2361">
        <v>4</v>
      </c>
      <c r="U2361" s="1" t="s">
        <v>34</v>
      </c>
      <c r="V2361" s="1" t="s">
        <v>35</v>
      </c>
      <c r="W2361" s="1" t="str">
        <f>IF(OR(MasterData[[#This Row],[Event]]="Christmas Market", MasterData[[#This Row],[Event]]="Christmas"), "Christmas Sale", "Non-Christmas Sale")</f>
        <v>Non-Christmas Sale</v>
      </c>
      <c r="X2361" t="b">
        <v>0</v>
      </c>
      <c r="Y2361">
        <v>2</v>
      </c>
      <c r="Z2361">
        <v>58.38</v>
      </c>
      <c r="AA2361">
        <v>58.38</v>
      </c>
      <c r="AB2361">
        <v>0</v>
      </c>
      <c r="AC2361" t="str">
        <f>IF(MasterData[[#This Row],[Discount Amount]]&gt;0, "Promotional sale", "Non-Promotional Sales")</f>
        <v>Non-Promotional Sales</v>
      </c>
    </row>
    <row r="2362" spans="1:29" x14ac:dyDescent="0.25">
      <c r="A2362">
        <v>2361</v>
      </c>
      <c r="B2362" s="1" t="s">
        <v>196</v>
      </c>
      <c r="C2362" s="2">
        <v>0.73009259259259252</v>
      </c>
      <c r="D2362">
        <v>431</v>
      </c>
      <c r="E2362">
        <v>41</v>
      </c>
      <c r="F2362" s="1" t="s">
        <v>28</v>
      </c>
      <c r="G2362" s="1" t="s">
        <v>70</v>
      </c>
      <c r="H2362">
        <v>54.273099999999999</v>
      </c>
      <c r="I2362">
        <v>-61.738799999999998</v>
      </c>
      <c r="J2362">
        <v>93</v>
      </c>
      <c r="K2362" t="b">
        <v>0</v>
      </c>
      <c r="L2362">
        <v>273</v>
      </c>
      <c r="M2362" s="1" t="s">
        <v>63</v>
      </c>
      <c r="N2362" s="1" t="s">
        <v>64</v>
      </c>
      <c r="O2362">
        <v>3</v>
      </c>
      <c r="P2362" t="b">
        <v>0</v>
      </c>
      <c r="Q2362" t="b">
        <v>0</v>
      </c>
      <c r="R2362" s="1" t="s">
        <v>32</v>
      </c>
      <c r="S2362" s="1" t="s">
        <v>33</v>
      </c>
      <c r="T2362">
        <v>4</v>
      </c>
      <c r="U2362" s="1" t="s">
        <v>42</v>
      </c>
      <c r="V2362" s="1" t="s">
        <v>59</v>
      </c>
      <c r="W2362" s="1" t="str">
        <f>IF(OR(MasterData[[#This Row],[Event]]="Christmas Market", MasterData[[#This Row],[Event]]="Christmas"), "Christmas Sale", "Non-Christmas Sale")</f>
        <v>Non-Christmas Sale</v>
      </c>
      <c r="X2362" t="b">
        <v>1</v>
      </c>
      <c r="Y2362">
        <v>1</v>
      </c>
      <c r="Z2362">
        <v>44.53</v>
      </c>
      <c r="AA2362">
        <v>133.59</v>
      </c>
      <c r="AB2362">
        <v>13.36</v>
      </c>
      <c r="AC2362" t="str">
        <f>IF(MasterData[[#This Row],[Discount Amount]]&gt;0, "Promotional sale", "Non-Promotional Sales")</f>
        <v>Promotional sale</v>
      </c>
    </row>
    <row r="2363" spans="1:29" x14ac:dyDescent="0.25">
      <c r="A2363">
        <v>2362</v>
      </c>
      <c r="B2363" s="1" t="s">
        <v>94</v>
      </c>
      <c r="C2363" s="2">
        <v>0.82119212962962962</v>
      </c>
      <c r="D2363">
        <v>48</v>
      </c>
      <c r="E2363">
        <v>45</v>
      </c>
      <c r="F2363" s="1" t="s">
        <v>37</v>
      </c>
      <c r="G2363" s="1" t="s">
        <v>62</v>
      </c>
      <c r="H2363">
        <v>46.565300000000001</v>
      </c>
      <c r="I2363">
        <v>-66.4619</v>
      </c>
      <c r="J2363">
        <v>67</v>
      </c>
      <c r="K2363" t="b">
        <v>1</v>
      </c>
      <c r="L2363">
        <v>839</v>
      </c>
      <c r="M2363" s="1" t="s">
        <v>56</v>
      </c>
      <c r="N2363" s="1" t="s">
        <v>57</v>
      </c>
      <c r="O2363">
        <v>4</v>
      </c>
      <c r="P2363" t="b">
        <v>1</v>
      </c>
      <c r="Q2363" t="b">
        <v>1</v>
      </c>
      <c r="R2363" s="1" t="s">
        <v>52</v>
      </c>
      <c r="S2363" s="1" t="s">
        <v>49</v>
      </c>
      <c r="T2363">
        <v>2</v>
      </c>
      <c r="U2363" s="1" t="s">
        <v>34</v>
      </c>
      <c r="V2363" s="1" t="s">
        <v>35</v>
      </c>
      <c r="W2363" s="1" t="str">
        <f>IF(OR(MasterData[[#This Row],[Event]]="Christmas Market", MasterData[[#This Row],[Event]]="Christmas"), "Christmas Sale", "Non-Christmas Sale")</f>
        <v>Non-Christmas Sale</v>
      </c>
      <c r="X2363" t="b">
        <v>0</v>
      </c>
      <c r="Y2363">
        <v>5</v>
      </c>
      <c r="Z2363">
        <v>74.31</v>
      </c>
      <c r="AA2363">
        <v>297.25</v>
      </c>
      <c r="AB2363">
        <v>0</v>
      </c>
      <c r="AC2363" t="str">
        <f>IF(MasterData[[#This Row],[Discount Amount]]&gt;0, "Promotional sale", "Non-Promotional Sales")</f>
        <v>Non-Promotional Sales</v>
      </c>
    </row>
    <row r="2364" spans="1:29" x14ac:dyDescent="0.25">
      <c r="A2364">
        <v>2363</v>
      </c>
      <c r="B2364" s="1" t="s">
        <v>203</v>
      </c>
      <c r="C2364" s="2">
        <v>0.89199074074074081</v>
      </c>
      <c r="D2364">
        <v>31</v>
      </c>
      <c r="E2364">
        <v>62</v>
      </c>
      <c r="F2364" s="1" t="s">
        <v>37</v>
      </c>
      <c r="G2364" s="1" t="s">
        <v>48</v>
      </c>
      <c r="H2364">
        <v>53.933300000000003</v>
      </c>
      <c r="I2364">
        <v>-116.5765</v>
      </c>
      <c r="J2364">
        <v>6</v>
      </c>
      <c r="K2364" t="b">
        <v>0</v>
      </c>
      <c r="L2364">
        <v>6</v>
      </c>
      <c r="M2364" s="1" t="s">
        <v>63</v>
      </c>
      <c r="N2364" s="1" t="s">
        <v>64</v>
      </c>
      <c r="O2364">
        <v>4</v>
      </c>
      <c r="P2364" t="b">
        <v>1</v>
      </c>
      <c r="Q2364" t="b">
        <v>0</v>
      </c>
      <c r="R2364" s="1" t="s">
        <v>52</v>
      </c>
      <c r="S2364" s="1" t="s">
        <v>49</v>
      </c>
      <c r="T2364">
        <v>1</v>
      </c>
      <c r="U2364" s="1" t="s">
        <v>45</v>
      </c>
      <c r="V2364" s="1" t="s">
        <v>59</v>
      </c>
      <c r="W2364" s="1" t="str">
        <f>IF(OR(MasterData[[#This Row],[Event]]="Christmas Market", MasterData[[#This Row],[Event]]="Christmas"), "Christmas Sale", "Non-Christmas Sale")</f>
        <v>Non-Christmas Sale</v>
      </c>
      <c r="X2364" t="b">
        <v>1</v>
      </c>
      <c r="Y2364">
        <v>1</v>
      </c>
      <c r="Z2364">
        <v>32.01</v>
      </c>
      <c r="AA2364">
        <v>128.05000000000001</v>
      </c>
      <c r="AB2364">
        <v>12.81</v>
      </c>
      <c r="AC2364" t="str">
        <f>IF(MasterData[[#This Row],[Discount Amount]]&gt;0, "Promotional sale", "Non-Promotional Sales")</f>
        <v>Promotional sale</v>
      </c>
    </row>
    <row r="2365" spans="1:29" x14ac:dyDescent="0.25">
      <c r="A2365">
        <v>2364</v>
      </c>
      <c r="B2365" s="1" t="s">
        <v>225</v>
      </c>
      <c r="C2365" s="2">
        <v>5.9004629629629601E-2</v>
      </c>
      <c r="D2365">
        <v>459</v>
      </c>
      <c r="E2365">
        <v>27</v>
      </c>
      <c r="F2365" s="1" t="s">
        <v>61</v>
      </c>
      <c r="G2365" s="1" t="s">
        <v>38</v>
      </c>
      <c r="H2365">
        <v>53.726700000000001</v>
      </c>
      <c r="I2365">
        <v>-127.6476</v>
      </c>
      <c r="J2365">
        <v>49</v>
      </c>
      <c r="K2365" t="b">
        <v>0</v>
      </c>
      <c r="L2365">
        <v>963</v>
      </c>
      <c r="M2365" s="1" t="s">
        <v>30</v>
      </c>
      <c r="N2365" s="1" t="s">
        <v>31</v>
      </c>
      <c r="O2365">
        <v>4</v>
      </c>
      <c r="P2365" t="b">
        <v>0</v>
      </c>
      <c r="Q2365" t="b">
        <v>1</v>
      </c>
      <c r="R2365" s="1" t="s">
        <v>41</v>
      </c>
      <c r="S2365" s="1" t="s">
        <v>58</v>
      </c>
      <c r="T2365">
        <v>4</v>
      </c>
      <c r="U2365" s="1" t="s">
        <v>45</v>
      </c>
      <c r="V2365" s="1" t="s">
        <v>59</v>
      </c>
      <c r="W2365" s="1" t="str">
        <f>IF(OR(MasterData[[#This Row],[Event]]="Christmas Market", MasterData[[#This Row],[Event]]="Christmas"), "Christmas Sale", "Non-Christmas Sale")</f>
        <v>Non-Christmas Sale</v>
      </c>
      <c r="X2365" t="b">
        <v>1</v>
      </c>
      <c r="Y2365">
        <v>1</v>
      </c>
      <c r="Z2365">
        <v>29.24</v>
      </c>
      <c r="AA2365">
        <v>116.97</v>
      </c>
      <c r="AB2365">
        <v>11.7</v>
      </c>
      <c r="AC2365" t="str">
        <f>IF(MasterData[[#This Row],[Discount Amount]]&gt;0, "Promotional sale", "Non-Promotional Sales")</f>
        <v>Promotional sale</v>
      </c>
    </row>
    <row r="2366" spans="1:29" x14ac:dyDescent="0.25">
      <c r="A2366">
        <v>2365</v>
      </c>
      <c r="B2366" s="1" t="s">
        <v>96</v>
      </c>
      <c r="C2366" s="2">
        <v>0.4738888888888888</v>
      </c>
      <c r="D2366">
        <v>257</v>
      </c>
      <c r="E2366">
        <v>45</v>
      </c>
      <c r="F2366" s="1" t="s">
        <v>37</v>
      </c>
      <c r="G2366" s="1" t="s">
        <v>77</v>
      </c>
      <c r="H2366">
        <v>64.282300000000006</v>
      </c>
      <c r="I2366">
        <v>-135</v>
      </c>
      <c r="J2366">
        <v>57</v>
      </c>
      <c r="K2366" t="b">
        <v>1</v>
      </c>
      <c r="L2366">
        <v>193</v>
      </c>
      <c r="M2366" s="1" t="s">
        <v>30</v>
      </c>
      <c r="N2366" s="1" t="s">
        <v>31</v>
      </c>
      <c r="O2366">
        <v>4</v>
      </c>
      <c r="P2366" t="b">
        <v>1</v>
      </c>
      <c r="Q2366" t="b">
        <v>1</v>
      </c>
      <c r="R2366" s="1" t="s">
        <v>52</v>
      </c>
      <c r="S2366" s="1" t="s">
        <v>58</v>
      </c>
      <c r="T2366">
        <v>1</v>
      </c>
      <c r="U2366" s="1" t="s">
        <v>45</v>
      </c>
      <c r="V2366" s="1" t="s">
        <v>46</v>
      </c>
      <c r="W2366" s="1" t="str">
        <f>IF(OR(MasterData[[#This Row],[Event]]="Christmas Market", MasterData[[#This Row],[Event]]="Christmas"), "Christmas Sale", "Non-Christmas Sale")</f>
        <v>Christmas Sale</v>
      </c>
      <c r="X2366" t="b">
        <v>0</v>
      </c>
      <c r="Y2366">
        <v>2</v>
      </c>
      <c r="Z2366">
        <v>43.24</v>
      </c>
      <c r="AA2366">
        <v>172.96</v>
      </c>
      <c r="AB2366">
        <v>0</v>
      </c>
      <c r="AC2366" t="str">
        <f>IF(MasterData[[#This Row],[Discount Amount]]&gt;0, "Promotional sale", "Non-Promotional Sales")</f>
        <v>Non-Promotional Sales</v>
      </c>
    </row>
    <row r="2367" spans="1:29" x14ac:dyDescent="0.25">
      <c r="A2367">
        <v>2366</v>
      </c>
      <c r="B2367" s="1" t="s">
        <v>43</v>
      </c>
      <c r="C2367" s="2">
        <v>0.6897685185185185</v>
      </c>
      <c r="D2367">
        <v>465</v>
      </c>
      <c r="E2367">
        <v>34</v>
      </c>
      <c r="F2367" s="1" t="s">
        <v>61</v>
      </c>
      <c r="G2367" s="1" t="s">
        <v>81</v>
      </c>
      <c r="H2367">
        <v>64.248000000000005</v>
      </c>
      <c r="I2367">
        <v>-84.889600000000002</v>
      </c>
      <c r="J2367">
        <v>11</v>
      </c>
      <c r="K2367" t="b">
        <v>0</v>
      </c>
      <c r="L2367">
        <v>637</v>
      </c>
      <c r="M2367" s="1" t="s">
        <v>74</v>
      </c>
      <c r="N2367" s="1" t="s">
        <v>75</v>
      </c>
      <c r="O2367">
        <v>3</v>
      </c>
      <c r="P2367" t="b">
        <v>0</v>
      </c>
      <c r="Q2367" t="b">
        <v>1</v>
      </c>
      <c r="R2367" s="1" t="s">
        <v>52</v>
      </c>
      <c r="S2367" s="1" t="s">
        <v>53</v>
      </c>
      <c r="T2367">
        <v>4</v>
      </c>
      <c r="U2367" s="1" t="s">
        <v>34</v>
      </c>
      <c r="V2367" s="1" t="s">
        <v>35</v>
      </c>
      <c r="W2367" s="1" t="str">
        <f>IF(OR(MasterData[[#This Row],[Event]]="Christmas Market", MasterData[[#This Row],[Event]]="Christmas"), "Christmas Sale", "Non-Christmas Sale")</f>
        <v>Non-Christmas Sale</v>
      </c>
      <c r="X2367" t="b">
        <v>1</v>
      </c>
      <c r="Y2367">
        <v>2</v>
      </c>
      <c r="Z2367">
        <v>43.24</v>
      </c>
      <c r="AA2367">
        <v>129.72</v>
      </c>
      <c r="AB2367">
        <v>0</v>
      </c>
      <c r="AC2367" t="str">
        <f>IF(MasterData[[#This Row],[Discount Amount]]&gt;0, "Promotional sale", "Non-Promotional Sales")</f>
        <v>Non-Promotional Sales</v>
      </c>
    </row>
    <row r="2368" spans="1:29" x14ac:dyDescent="0.25">
      <c r="A2368">
        <v>2367</v>
      </c>
      <c r="B2368" s="1" t="s">
        <v>128</v>
      </c>
      <c r="C2368" s="2">
        <v>0.13091435185185185</v>
      </c>
      <c r="D2368">
        <v>34</v>
      </c>
      <c r="E2368">
        <v>30</v>
      </c>
      <c r="F2368" s="1" t="s">
        <v>28</v>
      </c>
      <c r="G2368" s="1" t="s">
        <v>81</v>
      </c>
      <c r="H2368">
        <v>64.248000000000005</v>
      </c>
      <c r="I2368">
        <v>-84.889600000000002</v>
      </c>
      <c r="J2368">
        <v>60</v>
      </c>
      <c r="K2368" t="b">
        <v>0</v>
      </c>
      <c r="L2368">
        <v>994</v>
      </c>
      <c r="M2368" s="1" t="s">
        <v>39</v>
      </c>
      <c r="N2368" s="1" t="s">
        <v>40</v>
      </c>
      <c r="O2368">
        <v>1</v>
      </c>
      <c r="P2368" t="b">
        <v>1</v>
      </c>
      <c r="Q2368" t="b">
        <v>0</v>
      </c>
      <c r="R2368" s="1" t="s">
        <v>41</v>
      </c>
      <c r="S2368" s="1" t="s">
        <v>58</v>
      </c>
      <c r="T2368">
        <v>4</v>
      </c>
      <c r="U2368" s="1" t="s">
        <v>42</v>
      </c>
      <c r="V2368" s="1" t="s">
        <v>59</v>
      </c>
      <c r="W2368" s="1" t="str">
        <f>IF(OR(MasterData[[#This Row],[Event]]="Christmas Market", MasterData[[#This Row],[Event]]="Christmas"), "Christmas Sale", "Non-Christmas Sale")</f>
        <v>Non-Christmas Sale</v>
      </c>
      <c r="X2368" t="b">
        <v>1</v>
      </c>
      <c r="Y2368">
        <v>1</v>
      </c>
      <c r="Z2368">
        <v>13.51</v>
      </c>
      <c r="AA2368">
        <v>13.51</v>
      </c>
      <c r="AB2368">
        <v>1.35</v>
      </c>
      <c r="AC2368" t="str">
        <f>IF(MasterData[[#This Row],[Discount Amount]]&gt;0, "Promotional sale", "Non-Promotional Sales")</f>
        <v>Promotional sale</v>
      </c>
    </row>
    <row r="2369" spans="1:29" x14ac:dyDescent="0.25">
      <c r="A2369">
        <v>2368</v>
      </c>
      <c r="B2369" s="1" t="s">
        <v>345</v>
      </c>
      <c r="C2369" s="2">
        <v>0.64300925925925934</v>
      </c>
      <c r="D2369">
        <v>232</v>
      </c>
      <c r="E2369">
        <v>21</v>
      </c>
      <c r="F2369" s="1" t="s">
        <v>37</v>
      </c>
      <c r="G2369" s="1" t="s">
        <v>55</v>
      </c>
      <c r="H2369">
        <v>52.939900000000002</v>
      </c>
      <c r="I2369">
        <v>-106.4509</v>
      </c>
      <c r="J2369">
        <v>84</v>
      </c>
      <c r="K2369" t="b">
        <v>0</v>
      </c>
      <c r="L2369">
        <v>409</v>
      </c>
      <c r="M2369" s="1" t="s">
        <v>39</v>
      </c>
      <c r="N2369" s="1" t="s">
        <v>40</v>
      </c>
      <c r="O2369">
        <v>5</v>
      </c>
      <c r="P2369" t="b">
        <v>0</v>
      </c>
      <c r="Q2369" t="b">
        <v>1</v>
      </c>
      <c r="R2369" s="1" t="s">
        <v>41</v>
      </c>
      <c r="S2369" s="1" t="s">
        <v>58</v>
      </c>
      <c r="T2369">
        <v>4</v>
      </c>
      <c r="U2369" s="1" t="s">
        <v>34</v>
      </c>
      <c r="V2369" s="1" t="s">
        <v>46</v>
      </c>
      <c r="W2369" s="1" t="str">
        <f>IF(OR(MasterData[[#This Row],[Event]]="Christmas Market", MasterData[[#This Row],[Event]]="Christmas"), "Christmas Sale", "Non-Christmas Sale")</f>
        <v>Christmas Sale</v>
      </c>
      <c r="X2369" t="b">
        <v>0</v>
      </c>
      <c r="Y2369">
        <v>5</v>
      </c>
      <c r="Z2369">
        <v>87.49</v>
      </c>
      <c r="AA2369">
        <v>437.45</v>
      </c>
      <c r="AB2369">
        <v>0</v>
      </c>
      <c r="AC2369" t="str">
        <f>IF(MasterData[[#This Row],[Discount Amount]]&gt;0, "Promotional sale", "Non-Promotional Sales")</f>
        <v>Non-Promotional Sales</v>
      </c>
    </row>
    <row r="2370" spans="1:29" x14ac:dyDescent="0.25">
      <c r="A2370">
        <v>2369</v>
      </c>
      <c r="B2370" s="1" t="s">
        <v>325</v>
      </c>
      <c r="C2370" s="2">
        <v>0.13075231481481486</v>
      </c>
      <c r="D2370">
        <v>55</v>
      </c>
      <c r="E2370">
        <v>31</v>
      </c>
      <c r="F2370" s="1" t="s">
        <v>37</v>
      </c>
      <c r="G2370" s="1" t="s">
        <v>68</v>
      </c>
      <c r="H2370">
        <v>46.318800000000003</v>
      </c>
      <c r="I2370">
        <v>-63.146099999999997</v>
      </c>
      <c r="J2370">
        <v>4</v>
      </c>
      <c r="K2370" t="b">
        <v>0</v>
      </c>
      <c r="L2370">
        <v>254</v>
      </c>
      <c r="M2370" s="1" t="s">
        <v>39</v>
      </c>
      <c r="N2370" s="1" t="s">
        <v>40</v>
      </c>
      <c r="O2370">
        <v>4</v>
      </c>
      <c r="P2370" t="b">
        <v>1</v>
      </c>
      <c r="Q2370" t="b">
        <v>0</v>
      </c>
      <c r="R2370" s="1" t="s">
        <v>52</v>
      </c>
      <c r="S2370" s="1" t="s">
        <v>49</v>
      </c>
      <c r="T2370">
        <v>3</v>
      </c>
      <c r="U2370" s="1" t="s">
        <v>45</v>
      </c>
      <c r="V2370" s="1" t="s">
        <v>59</v>
      </c>
      <c r="W2370" s="1" t="str">
        <f>IF(OR(MasterData[[#This Row],[Event]]="Christmas Market", MasterData[[#This Row],[Event]]="Christmas"), "Christmas Sale", "Non-Christmas Sale")</f>
        <v>Non-Christmas Sale</v>
      </c>
      <c r="X2370" t="b">
        <v>1</v>
      </c>
      <c r="Y2370">
        <v>5</v>
      </c>
      <c r="Z2370">
        <v>41.75</v>
      </c>
      <c r="AA2370">
        <v>167</v>
      </c>
      <c r="AB2370">
        <v>16.7</v>
      </c>
      <c r="AC2370" t="str">
        <f>IF(MasterData[[#This Row],[Discount Amount]]&gt;0, "Promotional sale", "Non-Promotional Sales")</f>
        <v>Promotional sale</v>
      </c>
    </row>
    <row r="2371" spans="1:29" x14ac:dyDescent="0.25">
      <c r="A2371">
        <v>2370</v>
      </c>
      <c r="B2371" s="1" t="s">
        <v>413</v>
      </c>
      <c r="C2371" s="2">
        <v>0.99980324074074067</v>
      </c>
      <c r="D2371">
        <v>422</v>
      </c>
      <c r="E2371">
        <v>24</v>
      </c>
      <c r="F2371" s="1" t="s">
        <v>37</v>
      </c>
      <c r="G2371" s="1" t="s">
        <v>62</v>
      </c>
      <c r="H2371">
        <v>46.565300000000001</v>
      </c>
      <c r="I2371">
        <v>-66.4619</v>
      </c>
      <c r="J2371">
        <v>79</v>
      </c>
      <c r="K2371" t="b">
        <v>0</v>
      </c>
      <c r="L2371">
        <v>494</v>
      </c>
      <c r="M2371" s="1" t="s">
        <v>63</v>
      </c>
      <c r="N2371" s="1" t="s">
        <v>64</v>
      </c>
      <c r="O2371">
        <v>2</v>
      </c>
      <c r="P2371" t="b">
        <v>1</v>
      </c>
      <c r="Q2371" t="b">
        <v>1</v>
      </c>
      <c r="R2371" s="1" t="s">
        <v>52</v>
      </c>
      <c r="S2371" s="1" t="s">
        <v>58</v>
      </c>
      <c r="T2371">
        <v>3</v>
      </c>
      <c r="U2371" s="1" t="s">
        <v>45</v>
      </c>
      <c r="V2371" s="1" t="s">
        <v>59</v>
      </c>
      <c r="W2371" s="1" t="str">
        <f>IF(OR(MasterData[[#This Row],[Event]]="Christmas Market", MasterData[[#This Row],[Event]]="Christmas"), "Christmas Sale", "Non-Christmas Sale")</f>
        <v>Non-Christmas Sale</v>
      </c>
      <c r="X2371" t="b">
        <v>0</v>
      </c>
      <c r="Y2371">
        <v>3</v>
      </c>
      <c r="Z2371">
        <v>17.190000000000001</v>
      </c>
      <c r="AA2371">
        <v>34.380000000000003</v>
      </c>
      <c r="AB2371">
        <v>3.44</v>
      </c>
      <c r="AC2371" t="str">
        <f>IF(MasterData[[#This Row],[Discount Amount]]&gt;0, "Promotional sale", "Non-Promotional Sales")</f>
        <v>Promotional sale</v>
      </c>
    </row>
    <row r="2372" spans="1:29" x14ac:dyDescent="0.25">
      <c r="A2372">
        <v>2371</v>
      </c>
      <c r="B2372" s="1" t="s">
        <v>155</v>
      </c>
      <c r="C2372" s="2">
        <v>0.40930555555555559</v>
      </c>
      <c r="D2372">
        <v>420</v>
      </c>
      <c r="E2372">
        <v>63</v>
      </c>
      <c r="F2372" s="1" t="s">
        <v>28</v>
      </c>
      <c r="G2372" s="1" t="s">
        <v>77</v>
      </c>
      <c r="H2372">
        <v>64.282300000000006</v>
      </c>
      <c r="I2372">
        <v>-135</v>
      </c>
      <c r="J2372">
        <v>71</v>
      </c>
      <c r="K2372" t="b">
        <v>0</v>
      </c>
      <c r="L2372">
        <v>595</v>
      </c>
      <c r="M2372" s="1" t="s">
        <v>30</v>
      </c>
      <c r="N2372" s="1" t="s">
        <v>31</v>
      </c>
      <c r="O2372">
        <v>3</v>
      </c>
      <c r="P2372" t="b">
        <v>1</v>
      </c>
      <c r="Q2372" t="b">
        <v>0</v>
      </c>
      <c r="R2372" s="1" t="s">
        <v>41</v>
      </c>
      <c r="S2372" s="1" t="s">
        <v>49</v>
      </c>
      <c r="T2372">
        <v>1</v>
      </c>
      <c r="U2372" s="1" t="s">
        <v>42</v>
      </c>
      <c r="V2372" s="1" t="s">
        <v>35</v>
      </c>
      <c r="W2372" s="1" t="str">
        <f>IF(OR(MasterData[[#This Row],[Event]]="Christmas Market", MasterData[[#This Row],[Event]]="Christmas"), "Christmas Sale", "Non-Christmas Sale")</f>
        <v>Non-Christmas Sale</v>
      </c>
      <c r="X2372" t="b">
        <v>0</v>
      </c>
      <c r="Y2372">
        <v>4</v>
      </c>
      <c r="Z2372">
        <v>46.1</v>
      </c>
      <c r="AA2372">
        <v>138.31</v>
      </c>
      <c r="AB2372">
        <v>0</v>
      </c>
      <c r="AC2372" t="str">
        <f>IF(MasterData[[#This Row],[Discount Amount]]&gt;0, "Promotional sale", "Non-Promotional Sales")</f>
        <v>Non-Promotional Sales</v>
      </c>
    </row>
    <row r="2373" spans="1:29" x14ac:dyDescent="0.25">
      <c r="A2373">
        <v>2372</v>
      </c>
      <c r="B2373" s="1" t="s">
        <v>163</v>
      </c>
      <c r="C2373" s="2">
        <v>0.67877314814814804</v>
      </c>
      <c r="D2373">
        <v>54</v>
      </c>
      <c r="E2373">
        <v>67</v>
      </c>
      <c r="F2373" s="1" t="s">
        <v>28</v>
      </c>
      <c r="G2373" s="1" t="s">
        <v>79</v>
      </c>
      <c r="H2373">
        <v>63.588799999999999</v>
      </c>
      <c r="I2373">
        <v>-115.5069</v>
      </c>
      <c r="J2373">
        <v>37</v>
      </c>
      <c r="K2373" t="b">
        <v>1</v>
      </c>
      <c r="L2373">
        <v>433</v>
      </c>
      <c r="M2373" s="1" t="s">
        <v>30</v>
      </c>
      <c r="N2373" s="1" t="s">
        <v>31</v>
      </c>
      <c r="O2373">
        <v>1</v>
      </c>
      <c r="P2373" t="b">
        <v>1</v>
      </c>
      <c r="Q2373" t="b">
        <v>0</v>
      </c>
      <c r="R2373" s="1" t="s">
        <v>32</v>
      </c>
      <c r="S2373" s="1" t="s">
        <v>53</v>
      </c>
      <c r="T2373">
        <v>5</v>
      </c>
      <c r="U2373" s="1" t="s">
        <v>34</v>
      </c>
      <c r="V2373" s="1" t="s">
        <v>35</v>
      </c>
      <c r="W2373" s="1" t="str">
        <f>IF(OR(MasterData[[#This Row],[Event]]="Christmas Market", MasterData[[#This Row],[Event]]="Christmas"), "Christmas Sale", "Non-Christmas Sale")</f>
        <v>Non-Christmas Sale</v>
      </c>
      <c r="X2373" t="b">
        <v>1</v>
      </c>
      <c r="Y2373">
        <v>3</v>
      </c>
      <c r="Z2373">
        <v>27.67</v>
      </c>
      <c r="AA2373">
        <v>27.67</v>
      </c>
      <c r="AB2373">
        <v>0</v>
      </c>
      <c r="AC2373" t="str">
        <f>IF(MasterData[[#This Row],[Discount Amount]]&gt;0, "Promotional sale", "Non-Promotional Sales")</f>
        <v>Non-Promotional Sales</v>
      </c>
    </row>
    <row r="2374" spans="1:29" x14ac:dyDescent="0.25">
      <c r="A2374">
        <v>2373</v>
      </c>
      <c r="B2374" s="1" t="s">
        <v>374</v>
      </c>
      <c r="C2374" s="2">
        <v>0.16222222222222227</v>
      </c>
      <c r="D2374">
        <v>127</v>
      </c>
      <c r="E2374">
        <v>68</v>
      </c>
      <c r="F2374" s="1" t="s">
        <v>37</v>
      </c>
      <c r="G2374" s="1" t="s">
        <v>55</v>
      </c>
      <c r="H2374">
        <v>52.939900000000002</v>
      </c>
      <c r="I2374">
        <v>-106.4509</v>
      </c>
      <c r="J2374">
        <v>53</v>
      </c>
      <c r="K2374" t="b">
        <v>1</v>
      </c>
      <c r="L2374">
        <v>325</v>
      </c>
      <c r="M2374" s="1" t="s">
        <v>30</v>
      </c>
      <c r="N2374" s="1" t="s">
        <v>31</v>
      </c>
      <c r="O2374">
        <v>1</v>
      </c>
      <c r="P2374" t="b">
        <v>1</v>
      </c>
      <c r="Q2374" t="b">
        <v>0</v>
      </c>
      <c r="R2374" s="1" t="s">
        <v>41</v>
      </c>
      <c r="S2374" s="1" t="s">
        <v>53</v>
      </c>
      <c r="T2374">
        <v>2</v>
      </c>
      <c r="U2374" s="1" t="s">
        <v>34</v>
      </c>
      <c r="V2374" s="1" t="s">
        <v>59</v>
      </c>
      <c r="W2374" s="1" t="str">
        <f>IF(OR(MasterData[[#This Row],[Event]]="Christmas Market", MasterData[[#This Row],[Event]]="Christmas"), "Christmas Sale", "Non-Christmas Sale")</f>
        <v>Non-Christmas Sale</v>
      </c>
      <c r="X2374" t="b">
        <v>1</v>
      </c>
      <c r="Y2374">
        <v>5</v>
      </c>
      <c r="Z2374">
        <v>74.599999999999994</v>
      </c>
      <c r="AA2374">
        <v>74.599999999999994</v>
      </c>
      <c r="AB2374">
        <v>7.46</v>
      </c>
      <c r="AC2374" t="str">
        <f>IF(MasterData[[#This Row],[Discount Amount]]&gt;0, "Promotional sale", "Non-Promotional Sales")</f>
        <v>Promotional sale</v>
      </c>
    </row>
    <row r="2375" spans="1:29" x14ac:dyDescent="0.25">
      <c r="A2375">
        <v>2374</v>
      </c>
      <c r="B2375" s="1" t="s">
        <v>282</v>
      </c>
      <c r="C2375" s="2">
        <v>0.63531249999999995</v>
      </c>
      <c r="D2375">
        <v>491</v>
      </c>
      <c r="E2375">
        <v>47</v>
      </c>
      <c r="F2375" s="1" t="s">
        <v>28</v>
      </c>
      <c r="G2375" s="1" t="s">
        <v>70</v>
      </c>
      <c r="H2375">
        <v>54.273099999999999</v>
      </c>
      <c r="I2375">
        <v>-61.738799999999998</v>
      </c>
      <c r="J2375">
        <v>86</v>
      </c>
      <c r="K2375" t="b">
        <v>1</v>
      </c>
      <c r="L2375">
        <v>586</v>
      </c>
      <c r="M2375" s="1" t="s">
        <v>30</v>
      </c>
      <c r="N2375" s="1" t="s">
        <v>31</v>
      </c>
      <c r="O2375">
        <v>3</v>
      </c>
      <c r="P2375" t="b">
        <v>1</v>
      </c>
      <c r="Q2375" t="b">
        <v>1</v>
      </c>
      <c r="R2375" s="1" t="s">
        <v>32</v>
      </c>
      <c r="S2375" s="1" t="s">
        <v>49</v>
      </c>
      <c r="T2375">
        <v>1</v>
      </c>
      <c r="U2375" s="1" t="s">
        <v>34</v>
      </c>
      <c r="V2375" s="1" t="s">
        <v>46</v>
      </c>
      <c r="W2375" s="1" t="str">
        <f>IF(OR(MasterData[[#This Row],[Event]]="Christmas Market", MasterData[[#This Row],[Event]]="Christmas"), "Christmas Sale", "Non-Christmas Sale")</f>
        <v>Christmas Sale</v>
      </c>
      <c r="X2375" t="b">
        <v>1</v>
      </c>
      <c r="Y2375">
        <v>4</v>
      </c>
      <c r="Z2375">
        <v>20.89</v>
      </c>
      <c r="AA2375">
        <v>62.68</v>
      </c>
      <c r="AB2375">
        <v>0</v>
      </c>
      <c r="AC2375" t="str">
        <f>IF(MasterData[[#This Row],[Discount Amount]]&gt;0, "Promotional sale", "Non-Promotional Sales")</f>
        <v>Non-Promotional Sales</v>
      </c>
    </row>
    <row r="2376" spans="1:29" x14ac:dyDescent="0.25">
      <c r="A2376">
        <v>2375</v>
      </c>
      <c r="B2376" s="1" t="s">
        <v>229</v>
      </c>
      <c r="C2376" s="2">
        <v>0.13982638888888888</v>
      </c>
      <c r="D2376">
        <v>445</v>
      </c>
      <c r="E2376">
        <v>57</v>
      </c>
      <c r="F2376" s="1" t="s">
        <v>37</v>
      </c>
      <c r="G2376" s="1" t="s">
        <v>62</v>
      </c>
      <c r="H2376">
        <v>46.565300000000001</v>
      </c>
      <c r="I2376">
        <v>-66.4619</v>
      </c>
      <c r="J2376">
        <v>99</v>
      </c>
      <c r="K2376" t="b">
        <v>0</v>
      </c>
      <c r="L2376">
        <v>271</v>
      </c>
      <c r="M2376" s="1" t="s">
        <v>74</v>
      </c>
      <c r="N2376" s="1" t="s">
        <v>75</v>
      </c>
      <c r="O2376">
        <v>2</v>
      </c>
      <c r="P2376" t="b">
        <v>0</v>
      </c>
      <c r="Q2376" t="b">
        <v>1</v>
      </c>
      <c r="R2376" s="1" t="s">
        <v>32</v>
      </c>
      <c r="S2376" s="1" t="s">
        <v>33</v>
      </c>
      <c r="T2376">
        <v>2</v>
      </c>
      <c r="U2376" s="1" t="s">
        <v>45</v>
      </c>
      <c r="V2376" s="1" t="s">
        <v>59</v>
      </c>
      <c r="W2376" s="1" t="str">
        <f>IF(OR(MasterData[[#This Row],[Event]]="Christmas Market", MasterData[[#This Row],[Event]]="Christmas"), "Christmas Sale", "Non-Christmas Sale")</f>
        <v>Non-Christmas Sale</v>
      </c>
      <c r="X2376" t="b">
        <v>1</v>
      </c>
      <c r="Y2376">
        <v>1</v>
      </c>
      <c r="Z2376">
        <v>37.979999999999997</v>
      </c>
      <c r="AA2376">
        <v>75.959999999999994</v>
      </c>
      <c r="AB2376">
        <v>7.6</v>
      </c>
      <c r="AC2376" t="str">
        <f>IF(MasterData[[#This Row],[Discount Amount]]&gt;0, "Promotional sale", "Non-Promotional Sales")</f>
        <v>Promotional sale</v>
      </c>
    </row>
    <row r="2377" spans="1:29" x14ac:dyDescent="0.25">
      <c r="A2377">
        <v>2376</v>
      </c>
      <c r="B2377" s="1" t="s">
        <v>409</v>
      </c>
      <c r="C2377" s="2">
        <v>0.41964120370370361</v>
      </c>
      <c r="D2377">
        <v>395</v>
      </c>
      <c r="E2377">
        <v>46</v>
      </c>
      <c r="F2377" s="1" t="s">
        <v>28</v>
      </c>
      <c r="G2377" s="1" t="s">
        <v>55</v>
      </c>
      <c r="H2377">
        <v>52.939900000000002</v>
      </c>
      <c r="I2377">
        <v>-106.4509</v>
      </c>
      <c r="J2377">
        <v>41</v>
      </c>
      <c r="K2377" t="b">
        <v>1</v>
      </c>
      <c r="L2377">
        <v>908</v>
      </c>
      <c r="M2377" s="1" t="s">
        <v>39</v>
      </c>
      <c r="N2377" s="1" t="s">
        <v>40</v>
      </c>
      <c r="O2377">
        <v>5</v>
      </c>
      <c r="P2377" t="b">
        <v>0</v>
      </c>
      <c r="Q2377" t="b">
        <v>0</v>
      </c>
      <c r="R2377" s="1" t="s">
        <v>32</v>
      </c>
      <c r="S2377" s="1" t="s">
        <v>33</v>
      </c>
      <c r="T2377">
        <v>5</v>
      </c>
      <c r="U2377" s="1" t="s">
        <v>42</v>
      </c>
      <c r="V2377" s="1" t="s">
        <v>59</v>
      </c>
      <c r="W2377" s="1" t="str">
        <f>IF(OR(MasterData[[#This Row],[Event]]="Christmas Market", MasterData[[#This Row],[Event]]="Christmas"), "Christmas Sale", "Non-Christmas Sale")</f>
        <v>Non-Christmas Sale</v>
      </c>
      <c r="X2377" t="b">
        <v>0</v>
      </c>
      <c r="Y2377">
        <v>1</v>
      </c>
      <c r="Z2377">
        <v>48.29</v>
      </c>
      <c r="AA2377">
        <v>241.45</v>
      </c>
      <c r="AB2377">
        <v>24.14</v>
      </c>
      <c r="AC2377" t="str">
        <f>IF(MasterData[[#This Row],[Discount Amount]]&gt;0, "Promotional sale", "Non-Promotional Sales")</f>
        <v>Promotional sale</v>
      </c>
    </row>
    <row r="2378" spans="1:29" x14ac:dyDescent="0.25">
      <c r="A2378">
        <v>2377</v>
      </c>
      <c r="B2378" s="1" t="s">
        <v>378</v>
      </c>
      <c r="C2378" s="2">
        <v>0.32751157407407416</v>
      </c>
      <c r="D2378">
        <v>78</v>
      </c>
      <c r="E2378">
        <v>28</v>
      </c>
      <c r="F2378" s="1" t="s">
        <v>61</v>
      </c>
      <c r="G2378" s="1" t="s">
        <v>70</v>
      </c>
      <c r="H2378">
        <v>54.273099999999999</v>
      </c>
      <c r="I2378">
        <v>-61.738799999999998</v>
      </c>
      <c r="J2378">
        <v>33</v>
      </c>
      <c r="K2378" t="b">
        <v>1</v>
      </c>
      <c r="L2378">
        <v>841</v>
      </c>
      <c r="M2378" s="1" t="s">
        <v>30</v>
      </c>
      <c r="N2378" s="1" t="s">
        <v>31</v>
      </c>
      <c r="O2378">
        <v>2</v>
      </c>
      <c r="P2378" t="b">
        <v>0</v>
      </c>
      <c r="Q2378" t="b">
        <v>1</v>
      </c>
      <c r="R2378" s="1" t="s">
        <v>32</v>
      </c>
      <c r="S2378" s="1" t="s">
        <v>53</v>
      </c>
      <c r="T2378">
        <v>2</v>
      </c>
      <c r="U2378" s="1" t="s">
        <v>42</v>
      </c>
      <c r="V2378" s="1" t="s">
        <v>59</v>
      </c>
      <c r="W2378" s="1" t="str">
        <f>IF(OR(MasterData[[#This Row],[Event]]="Christmas Market", MasterData[[#This Row],[Event]]="Christmas"), "Christmas Sale", "Non-Christmas Sale")</f>
        <v>Non-Christmas Sale</v>
      </c>
      <c r="X2378" t="b">
        <v>0</v>
      </c>
      <c r="Y2378">
        <v>3</v>
      </c>
      <c r="Z2378">
        <v>51.25</v>
      </c>
      <c r="AA2378">
        <v>102.51</v>
      </c>
      <c r="AB2378">
        <v>10.25</v>
      </c>
      <c r="AC2378" t="str">
        <f>IF(MasterData[[#This Row],[Discount Amount]]&gt;0, "Promotional sale", "Non-Promotional Sales")</f>
        <v>Promotional sale</v>
      </c>
    </row>
    <row r="2379" spans="1:29" x14ac:dyDescent="0.25">
      <c r="A2379">
        <v>2378</v>
      </c>
      <c r="B2379" s="1" t="s">
        <v>76</v>
      </c>
      <c r="C2379" s="2">
        <v>4.2094907407407511E-2</v>
      </c>
      <c r="D2379">
        <v>180</v>
      </c>
      <c r="E2379">
        <v>47</v>
      </c>
      <c r="F2379" s="1" t="s">
        <v>61</v>
      </c>
      <c r="G2379" s="1" t="s">
        <v>51</v>
      </c>
      <c r="H2379">
        <v>53.760899999999999</v>
      </c>
      <c r="I2379">
        <v>-98.813900000000004</v>
      </c>
      <c r="J2379">
        <v>89</v>
      </c>
      <c r="K2379" t="b">
        <v>0</v>
      </c>
      <c r="L2379">
        <v>354</v>
      </c>
      <c r="M2379" s="1" t="s">
        <v>30</v>
      </c>
      <c r="N2379" s="1" t="s">
        <v>31</v>
      </c>
      <c r="O2379">
        <v>1</v>
      </c>
      <c r="P2379" t="b">
        <v>0</v>
      </c>
      <c r="Q2379" t="b">
        <v>1</v>
      </c>
      <c r="R2379" s="1" t="s">
        <v>52</v>
      </c>
      <c r="S2379" s="1" t="s">
        <v>53</v>
      </c>
      <c r="T2379">
        <v>3</v>
      </c>
      <c r="U2379" s="1" t="s">
        <v>34</v>
      </c>
      <c r="V2379" s="1" t="s">
        <v>35</v>
      </c>
      <c r="W2379" s="1" t="str">
        <f>IF(OR(MasterData[[#This Row],[Event]]="Christmas Market", MasterData[[#This Row],[Event]]="Christmas"), "Christmas Sale", "Non-Christmas Sale")</f>
        <v>Non-Christmas Sale</v>
      </c>
      <c r="X2379" t="b">
        <v>0</v>
      </c>
      <c r="Y2379">
        <v>2</v>
      </c>
      <c r="Z2379">
        <v>17.12</v>
      </c>
      <c r="AA2379">
        <v>17.12</v>
      </c>
      <c r="AB2379">
        <v>0</v>
      </c>
      <c r="AC2379" t="str">
        <f>IF(MasterData[[#This Row],[Discount Amount]]&gt;0, "Promotional sale", "Non-Promotional Sales")</f>
        <v>Non-Promotional Sales</v>
      </c>
    </row>
    <row r="2380" spans="1:29" x14ac:dyDescent="0.25">
      <c r="A2380">
        <v>2379</v>
      </c>
      <c r="B2380" s="1" t="s">
        <v>366</v>
      </c>
      <c r="C2380" s="2">
        <v>0.67287037037037045</v>
      </c>
      <c r="D2380">
        <v>423</v>
      </c>
      <c r="E2380">
        <v>22</v>
      </c>
      <c r="F2380" s="1" t="s">
        <v>37</v>
      </c>
      <c r="G2380" s="1" t="s">
        <v>81</v>
      </c>
      <c r="H2380">
        <v>64.248000000000005</v>
      </c>
      <c r="I2380">
        <v>-84.889600000000002</v>
      </c>
      <c r="J2380">
        <v>57</v>
      </c>
      <c r="K2380" t="b">
        <v>1</v>
      </c>
      <c r="L2380">
        <v>733</v>
      </c>
      <c r="M2380" s="1" t="s">
        <v>56</v>
      </c>
      <c r="N2380" s="1" t="s">
        <v>57</v>
      </c>
      <c r="O2380">
        <v>4</v>
      </c>
      <c r="P2380" t="b">
        <v>0</v>
      </c>
      <c r="Q2380" t="b">
        <v>0</v>
      </c>
      <c r="R2380" s="1" t="s">
        <v>41</v>
      </c>
      <c r="S2380" s="1" t="s">
        <v>49</v>
      </c>
      <c r="T2380">
        <v>1</v>
      </c>
      <c r="U2380" s="1" t="s">
        <v>42</v>
      </c>
      <c r="V2380" s="1" t="s">
        <v>59</v>
      </c>
      <c r="W2380" s="1" t="str">
        <f>IF(OR(MasterData[[#This Row],[Event]]="Christmas Market", MasterData[[#This Row],[Event]]="Christmas"), "Christmas Sale", "Non-Christmas Sale")</f>
        <v>Non-Christmas Sale</v>
      </c>
      <c r="X2380" t="b">
        <v>0</v>
      </c>
      <c r="Y2380">
        <v>3</v>
      </c>
      <c r="Z2380">
        <v>37.64</v>
      </c>
      <c r="AA2380">
        <v>150.54</v>
      </c>
      <c r="AB2380">
        <v>15.05</v>
      </c>
      <c r="AC2380" t="str">
        <f>IF(MasterData[[#This Row],[Discount Amount]]&gt;0, "Promotional sale", "Non-Promotional Sales")</f>
        <v>Promotional sale</v>
      </c>
    </row>
    <row r="2381" spans="1:29" x14ac:dyDescent="0.25">
      <c r="A2381">
        <v>2380</v>
      </c>
      <c r="B2381" s="1" t="s">
        <v>90</v>
      </c>
      <c r="C2381" s="2">
        <v>0.16733796296296299</v>
      </c>
      <c r="D2381">
        <v>308</v>
      </c>
      <c r="E2381">
        <v>23</v>
      </c>
      <c r="F2381" s="1" t="s">
        <v>61</v>
      </c>
      <c r="G2381" s="1" t="s">
        <v>38</v>
      </c>
      <c r="H2381">
        <v>53.726700000000001</v>
      </c>
      <c r="I2381">
        <v>-127.6476</v>
      </c>
      <c r="J2381">
        <v>51</v>
      </c>
      <c r="K2381" t="b">
        <v>1</v>
      </c>
      <c r="L2381">
        <v>580</v>
      </c>
      <c r="M2381" s="1" t="s">
        <v>30</v>
      </c>
      <c r="N2381" s="1" t="s">
        <v>31</v>
      </c>
      <c r="O2381">
        <v>4</v>
      </c>
      <c r="P2381" t="b">
        <v>1</v>
      </c>
      <c r="Q2381" t="b">
        <v>1</v>
      </c>
      <c r="R2381" s="1" t="s">
        <v>32</v>
      </c>
      <c r="S2381" s="1" t="s">
        <v>33</v>
      </c>
      <c r="T2381">
        <v>1</v>
      </c>
      <c r="U2381" s="1" t="s">
        <v>45</v>
      </c>
      <c r="V2381" s="1" t="s">
        <v>35</v>
      </c>
      <c r="W2381" s="1" t="str">
        <f>IF(OR(MasterData[[#This Row],[Event]]="Christmas Market", MasterData[[#This Row],[Event]]="Christmas"), "Christmas Sale", "Non-Christmas Sale")</f>
        <v>Non-Christmas Sale</v>
      </c>
      <c r="X2381" t="b">
        <v>0</v>
      </c>
      <c r="Y2381">
        <v>2</v>
      </c>
      <c r="Z2381">
        <v>21.56</v>
      </c>
      <c r="AA2381">
        <v>86.25</v>
      </c>
      <c r="AB2381">
        <v>0</v>
      </c>
      <c r="AC2381" t="str">
        <f>IF(MasterData[[#This Row],[Discount Amount]]&gt;0, "Promotional sale", "Non-Promotional Sales")</f>
        <v>Non-Promotional Sales</v>
      </c>
    </row>
    <row r="2382" spans="1:29" x14ac:dyDescent="0.25">
      <c r="A2382">
        <v>2381</v>
      </c>
      <c r="B2382" s="1" t="s">
        <v>99</v>
      </c>
      <c r="C2382" s="2">
        <v>0.94703703703703712</v>
      </c>
      <c r="D2382">
        <v>410</v>
      </c>
      <c r="E2382">
        <v>68</v>
      </c>
      <c r="F2382" s="1" t="s">
        <v>61</v>
      </c>
      <c r="G2382" s="1" t="s">
        <v>51</v>
      </c>
      <c r="H2382">
        <v>53.760899999999999</v>
      </c>
      <c r="I2382">
        <v>-98.813900000000004</v>
      </c>
      <c r="J2382">
        <v>21</v>
      </c>
      <c r="K2382" t="b">
        <v>1</v>
      </c>
      <c r="L2382">
        <v>183</v>
      </c>
      <c r="M2382" s="1" t="s">
        <v>74</v>
      </c>
      <c r="N2382" s="1" t="s">
        <v>75</v>
      </c>
      <c r="O2382">
        <v>4</v>
      </c>
      <c r="P2382" t="b">
        <v>1</v>
      </c>
      <c r="Q2382" t="b">
        <v>1</v>
      </c>
      <c r="R2382" s="1" t="s">
        <v>41</v>
      </c>
      <c r="S2382" s="1" t="s">
        <v>33</v>
      </c>
      <c r="T2382">
        <v>4</v>
      </c>
      <c r="U2382" s="1" t="s">
        <v>45</v>
      </c>
      <c r="V2382" s="1" t="s">
        <v>35</v>
      </c>
      <c r="W2382" s="1" t="str">
        <f>IF(OR(MasterData[[#This Row],[Event]]="Christmas Market", MasterData[[#This Row],[Event]]="Christmas"), "Christmas Sale", "Non-Christmas Sale")</f>
        <v>Non-Christmas Sale</v>
      </c>
      <c r="X2382" t="b">
        <v>1</v>
      </c>
      <c r="Y2382">
        <v>3</v>
      </c>
      <c r="Z2382">
        <v>17.55</v>
      </c>
      <c r="AA2382">
        <v>70.209999999999994</v>
      </c>
      <c r="AB2382">
        <v>0</v>
      </c>
      <c r="AC2382" t="str">
        <f>IF(MasterData[[#This Row],[Discount Amount]]&gt;0, "Promotional sale", "Non-Promotional Sales")</f>
        <v>Non-Promotional Sales</v>
      </c>
    </row>
    <row r="2383" spans="1:29" x14ac:dyDescent="0.25">
      <c r="A2383">
        <v>2382</v>
      </c>
      <c r="B2383" s="1" t="s">
        <v>413</v>
      </c>
      <c r="C2383" s="2">
        <v>0.72625000000000006</v>
      </c>
      <c r="D2383">
        <v>201</v>
      </c>
      <c r="E2383">
        <v>57</v>
      </c>
      <c r="F2383" s="1" t="s">
        <v>28</v>
      </c>
      <c r="G2383" s="1" t="s">
        <v>81</v>
      </c>
      <c r="H2383">
        <v>64.248000000000005</v>
      </c>
      <c r="I2383">
        <v>-84.889600000000002</v>
      </c>
      <c r="J2383">
        <v>18</v>
      </c>
      <c r="K2383" t="b">
        <v>1</v>
      </c>
      <c r="L2383">
        <v>504</v>
      </c>
      <c r="M2383" s="1" t="s">
        <v>56</v>
      </c>
      <c r="N2383" s="1" t="s">
        <v>57</v>
      </c>
      <c r="O2383">
        <v>1</v>
      </c>
      <c r="P2383" t="b">
        <v>1</v>
      </c>
      <c r="Q2383" t="b">
        <v>0</v>
      </c>
      <c r="R2383" s="1" t="s">
        <v>41</v>
      </c>
      <c r="S2383" s="1" t="s">
        <v>58</v>
      </c>
      <c r="T2383">
        <v>1</v>
      </c>
      <c r="U2383" s="1" t="s">
        <v>42</v>
      </c>
      <c r="V2383" s="1" t="s">
        <v>59</v>
      </c>
      <c r="W2383" s="1" t="str">
        <f>IF(OR(MasterData[[#This Row],[Event]]="Christmas Market", MasterData[[#This Row],[Event]]="Christmas"), "Christmas Sale", "Non-Christmas Sale")</f>
        <v>Non-Christmas Sale</v>
      </c>
      <c r="X2383" t="b">
        <v>0</v>
      </c>
      <c r="Y2383">
        <v>1</v>
      </c>
      <c r="Z2383">
        <v>15.53</v>
      </c>
      <c r="AA2383">
        <v>15.53</v>
      </c>
      <c r="AB2383">
        <v>1.55</v>
      </c>
      <c r="AC2383" t="str">
        <f>IF(MasterData[[#This Row],[Discount Amount]]&gt;0, "Promotional sale", "Non-Promotional Sales")</f>
        <v>Promotional sale</v>
      </c>
    </row>
    <row r="2384" spans="1:29" x14ac:dyDescent="0.25">
      <c r="A2384">
        <v>2383</v>
      </c>
      <c r="B2384" s="1" t="s">
        <v>204</v>
      </c>
      <c r="C2384" s="2">
        <v>0.17451388888888886</v>
      </c>
      <c r="D2384">
        <v>199</v>
      </c>
      <c r="E2384">
        <v>66</v>
      </c>
      <c r="F2384" s="1" t="s">
        <v>37</v>
      </c>
      <c r="G2384" s="1" t="s">
        <v>81</v>
      </c>
      <c r="H2384">
        <v>64.248000000000005</v>
      </c>
      <c r="I2384">
        <v>-84.889600000000002</v>
      </c>
      <c r="J2384">
        <v>26</v>
      </c>
      <c r="K2384" t="b">
        <v>0</v>
      </c>
      <c r="L2384">
        <v>82</v>
      </c>
      <c r="M2384" s="1" t="s">
        <v>39</v>
      </c>
      <c r="N2384" s="1" t="s">
        <v>40</v>
      </c>
      <c r="O2384">
        <v>4</v>
      </c>
      <c r="P2384" t="b">
        <v>1</v>
      </c>
      <c r="Q2384" t="b">
        <v>1</v>
      </c>
      <c r="R2384" s="1" t="s">
        <v>52</v>
      </c>
      <c r="S2384" s="1" t="s">
        <v>53</v>
      </c>
      <c r="T2384">
        <v>5</v>
      </c>
      <c r="U2384" s="1" t="s">
        <v>34</v>
      </c>
      <c r="V2384" s="1" t="s">
        <v>35</v>
      </c>
      <c r="W2384" s="1" t="str">
        <f>IF(OR(MasterData[[#This Row],[Event]]="Christmas Market", MasterData[[#This Row],[Event]]="Christmas"), "Christmas Sale", "Non-Christmas Sale")</f>
        <v>Non-Christmas Sale</v>
      </c>
      <c r="X2384" t="b">
        <v>1</v>
      </c>
      <c r="Y2384">
        <v>4</v>
      </c>
      <c r="Z2384">
        <v>55.39</v>
      </c>
      <c r="AA2384">
        <v>221.54</v>
      </c>
      <c r="AB2384">
        <v>0</v>
      </c>
      <c r="AC2384" t="str">
        <f>IF(MasterData[[#This Row],[Discount Amount]]&gt;0, "Promotional sale", "Non-Promotional Sales")</f>
        <v>Non-Promotional Sales</v>
      </c>
    </row>
    <row r="2385" spans="1:29" x14ac:dyDescent="0.25">
      <c r="A2385">
        <v>2384</v>
      </c>
      <c r="B2385" s="1" t="s">
        <v>263</v>
      </c>
      <c r="C2385" s="2">
        <v>0.55038194444444444</v>
      </c>
      <c r="D2385">
        <v>163</v>
      </c>
      <c r="E2385">
        <v>21</v>
      </c>
      <c r="F2385" s="1" t="s">
        <v>28</v>
      </c>
      <c r="G2385" s="1" t="s">
        <v>62</v>
      </c>
      <c r="H2385">
        <v>46.565300000000001</v>
      </c>
      <c r="I2385">
        <v>-66.4619</v>
      </c>
      <c r="J2385">
        <v>66</v>
      </c>
      <c r="K2385" t="b">
        <v>0</v>
      </c>
      <c r="L2385">
        <v>36</v>
      </c>
      <c r="M2385" s="1" t="s">
        <v>63</v>
      </c>
      <c r="N2385" s="1" t="s">
        <v>64</v>
      </c>
      <c r="O2385">
        <v>3</v>
      </c>
      <c r="P2385" t="b">
        <v>1</v>
      </c>
      <c r="Q2385" t="b">
        <v>0</v>
      </c>
      <c r="R2385" s="1" t="s">
        <v>52</v>
      </c>
      <c r="S2385" s="1" t="s">
        <v>53</v>
      </c>
      <c r="T2385">
        <v>4</v>
      </c>
      <c r="U2385" s="1" t="s">
        <v>34</v>
      </c>
      <c r="V2385" s="1" t="s">
        <v>59</v>
      </c>
      <c r="W2385" s="1" t="str">
        <f>IF(OR(MasterData[[#This Row],[Event]]="Christmas Market", MasterData[[#This Row],[Event]]="Christmas"), "Christmas Sale", "Non-Christmas Sale")</f>
        <v>Non-Christmas Sale</v>
      </c>
      <c r="X2385" t="b">
        <v>0</v>
      </c>
      <c r="Y2385">
        <v>1</v>
      </c>
      <c r="Z2385">
        <v>25.78</v>
      </c>
      <c r="AA2385">
        <v>77.349999999999994</v>
      </c>
      <c r="AB2385">
        <v>7.73</v>
      </c>
      <c r="AC2385" t="str">
        <f>IF(MasterData[[#This Row],[Discount Amount]]&gt;0, "Promotional sale", "Non-Promotional Sales")</f>
        <v>Promotional sale</v>
      </c>
    </row>
    <row r="2386" spans="1:29" x14ac:dyDescent="0.25">
      <c r="A2386">
        <v>2385</v>
      </c>
      <c r="B2386" s="1" t="s">
        <v>292</v>
      </c>
      <c r="C2386" s="2">
        <v>0.31674768518518515</v>
      </c>
      <c r="D2386">
        <v>244</v>
      </c>
      <c r="E2386">
        <v>63</v>
      </c>
      <c r="F2386" s="1" t="s">
        <v>61</v>
      </c>
      <c r="G2386" s="1" t="s">
        <v>68</v>
      </c>
      <c r="H2386">
        <v>46.318800000000003</v>
      </c>
      <c r="I2386">
        <v>-63.146099999999997</v>
      </c>
      <c r="J2386">
        <v>50</v>
      </c>
      <c r="K2386" t="b">
        <v>1</v>
      </c>
      <c r="L2386">
        <v>750</v>
      </c>
      <c r="M2386" s="1" t="s">
        <v>39</v>
      </c>
      <c r="N2386" s="1" t="s">
        <v>40</v>
      </c>
      <c r="O2386">
        <v>1</v>
      </c>
      <c r="P2386" t="b">
        <v>0</v>
      </c>
      <c r="Q2386" t="b">
        <v>1</v>
      </c>
      <c r="R2386" s="1" t="s">
        <v>41</v>
      </c>
      <c r="S2386" s="1" t="s">
        <v>33</v>
      </c>
      <c r="T2386">
        <v>2</v>
      </c>
      <c r="U2386" s="1" t="s">
        <v>45</v>
      </c>
      <c r="V2386" s="1" t="s">
        <v>46</v>
      </c>
      <c r="W2386" s="1" t="str">
        <f>IF(OR(MasterData[[#This Row],[Event]]="Christmas Market", MasterData[[#This Row],[Event]]="Christmas"), "Christmas Sale", "Non-Christmas Sale")</f>
        <v>Christmas Sale</v>
      </c>
      <c r="X2386" t="b">
        <v>0</v>
      </c>
      <c r="Y2386">
        <v>5</v>
      </c>
      <c r="Z2386">
        <v>22.69</v>
      </c>
      <c r="AA2386">
        <v>22.69</v>
      </c>
      <c r="AB2386">
        <v>0</v>
      </c>
      <c r="AC2386" t="str">
        <f>IF(MasterData[[#This Row],[Discount Amount]]&gt;0, "Promotional sale", "Non-Promotional Sales")</f>
        <v>Non-Promotional Sales</v>
      </c>
    </row>
    <row r="2387" spans="1:29" x14ac:dyDescent="0.25">
      <c r="A2387">
        <v>2386</v>
      </c>
      <c r="B2387" s="1" t="s">
        <v>165</v>
      </c>
      <c r="C2387" s="2">
        <v>0.19703703703703712</v>
      </c>
      <c r="D2387">
        <v>411</v>
      </c>
      <c r="E2387">
        <v>30</v>
      </c>
      <c r="F2387" s="1" t="s">
        <v>28</v>
      </c>
      <c r="G2387" s="1" t="s">
        <v>70</v>
      </c>
      <c r="H2387">
        <v>54.273099999999999</v>
      </c>
      <c r="I2387">
        <v>-61.738799999999998</v>
      </c>
      <c r="J2387">
        <v>14</v>
      </c>
      <c r="K2387" t="b">
        <v>0</v>
      </c>
      <c r="L2387">
        <v>788</v>
      </c>
      <c r="M2387" s="1" t="s">
        <v>56</v>
      </c>
      <c r="N2387" s="1" t="s">
        <v>57</v>
      </c>
      <c r="O2387">
        <v>4</v>
      </c>
      <c r="P2387" t="b">
        <v>0</v>
      </c>
      <c r="Q2387" t="b">
        <v>1</v>
      </c>
      <c r="R2387" s="1" t="s">
        <v>41</v>
      </c>
      <c r="S2387" s="1" t="s">
        <v>33</v>
      </c>
      <c r="T2387">
        <v>3</v>
      </c>
      <c r="U2387" s="1" t="s">
        <v>45</v>
      </c>
      <c r="V2387" s="1" t="s">
        <v>59</v>
      </c>
      <c r="W2387" s="1" t="str">
        <f>IF(OR(MasterData[[#This Row],[Event]]="Christmas Market", MasterData[[#This Row],[Event]]="Christmas"), "Christmas Sale", "Non-Christmas Sale")</f>
        <v>Non-Christmas Sale</v>
      </c>
      <c r="X2387" t="b">
        <v>0</v>
      </c>
      <c r="Y2387">
        <v>4</v>
      </c>
      <c r="Z2387">
        <v>63.75</v>
      </c>
      <c r="AA2387">
        <v>254.99</v>
      </c>
      <c r="AB2387">
        <v>25.5</v>
      </c>
      <c r="AC2387" t="str">
        <f>IF(MasterData[[#This Row],[Discount Amount]]&gt;0, "Promotional sale", "Non-Promotional Sales")</f>
        <v>Promotional sale</v>
      </c>
    </row>
    <row r="2388" spans="1:29" x14ac:dyDescent="0.25">
      <c r="A2388">
        <v>2387</v>
      </c>
      <c r="B2388" s="1" t="s">
        <v>100</v>
      </c>
      <c r="C2388" s="2">
        <v>0.1328125</v>
      </c>
      <c r="D2388">
        <v>258</v>
      </c>
      <c r="E2388">
        <v>34</v>
      </c>
      <c r="F2388" s="1" t="s">
        <v>37</v>
      </c>
      <c r="G2388" s="1" t="s">
        <v>29</v>
      </c>
      <c r="H2388">
        <v>51.253799999999998</v>
      </c>
      <c r="I2388">
        <v>-85.3232</v>
      </c>
      <c r="J2388">
        <v>8</v>
      </c>
      <c r="K2388" t="b">
        <v>0</v>
      </c>
      <c r="L2388">
        <v>293</v>
      </c>
      <c r="M2388" s="1" t="s">
        <v>63</v>
      </c>
      <c r="N2388" s="1" t="s">
        <v>64</v>
      </c>
      <c r="O2388">
        <v>3</v>
      </c>
      <c r="P2388" t="b">
        <v>0</v>
      </c>
      <c r="Q2388" t="b">
        <v>1</v>
      </c>
      <c r="R2388" s="1" t="s">
        <v>32</v>
      </c>
      <c r="S2388" s="1" t="s">
        <v>58</v>
      </c>
      <c r="T2388">
        <v>3</v>
      </c>
      <c r="U2388" s="1" t="s">
        <v>42</v>
      </c>
      <c r="V2388" s="1" t="s">
        <v>35</v>
      </c>
      <c r="W2388" s="1" t="str">
        <f>IF(OR(MasterData[[#This Row],[Event]]="Christmas Market", MasterData[[#This Row],[Event]]="Christmas"), "Christmas Sale", "Non-Christmas Sale")</f>
        <v>Non-Christmas Sale</v>
      </c>
      <c r="X2388" t="b">
        <v>1</v>
      </c>
      <c r="Y2388">
        <v>3</v>
      </c>
      <c r="Z2388">
        <v>42.83</v>
      </c>
      <c r="AA2388">
        <v>128.49</v>
      </c>
      <c r="AB2388">
        <v>0</v>
      </c>
      <c r="AC2388" t="str">
        <f>IF(MasterData[[#This Row],[Discount Amount]]&gt;0, "Promotional sale", "Non-Promotional Sales")</f>
        <v>Non-Promotional Sales</v>
      </c>
    </row>
    <row r="2389" spans="1:29" x14ac:dyDescent="0.25">
      <c r="A2389">
        <v>2388</v>
      </c>
      <c r="B2389" s="1" t="s">
        <v>90</v>
      </c>
      <c r="C2389" s="2">
        <v>6.8356481481481435E-2</v>
      </c>
      <c r="D2389">
        <v>493</v>
      </c>
      <c r="E2389">
        <v>48</v>
      </c>
      <c r="F2389" s="1" t="s">
        <v>37</v>
      </c>
      <c r="G2389" s="1" t="s">
        <v>44</v>
      </c>
      <c r="H2389">
        <v>46.813099999999999</v>
      </c>
      <c r="I2389">
        <v>-71.207499999999996</v>
      </c>
      <c r="J2389">
        <v>97</v>
      </c>
      <c r="K2389" t="b">
        <v>1</v>
      </c>
      <c r="L2389">
        <v>830</v>
      </c>
      <c r="M2389" s="1" t="s">
        <v>39</v>
      </c>
      <c r="N2389" s="1" t="s">
        <v>40</v>
      </c>
      <c r="O2389">
        <v>4</v>
      </c>
      <c r="P2389" t="b">
        <v>0</v>
      </c>
      <c r="Q2389" t="b">
        <v>0</v>
      </c>
      <c r="R2389" s="1" t="s">
        <v>52</v>
      </c>
      <c r="S2389" s="1" t="s">
        <v>58</v>
      </c>
      <c r="T2389">
        <v>4</v>
      </c>
      <c r="U2389" s="1" t="s">
        <v>45</v>
      </c>
      <c r="V2389" s="1" t="s">
        <v>59</v>
      </c>
      <c r="W2389" s="1" t="str">
        <f>IF(OR(MasterData[[#This Row],[Event]]="Christmas Market", MasterData[[#This Row],[Event]]="Christmas"), "Christmas Sale", "Non-Christmas Sale")</f>
        <v>Non-Christmas Sale</v>
      </c>
      <c r="X2389" t="b">
        <v>1</v>
      </c>
      <c r="Y2389">
        <v>4</v>
      </c>
      <c r="Z2389">
        <v>81.099999999999994</v>
      </c>
      <c r="AA2389">
        <v>324.39999999999998</v>
      </c>
      <c r="AB2389">
        <v>32.44</v>
      </c>
      <c r="AC2389" t="str">
        <f>IF(MasterData[[#This Row],[Discount Amount]]&gt;0, "Promotional sale", "Non-Promotional Sales")</f>
        <v>Promotional sale</v>
      </c>
    </row>
    <row r="2390" spans="1:29" x14ac:dyDescent="0.25">
      <c r="A2390">
        <v>2389</v>
      </c>
      <c r="B2390" s="1" t="s">
        <v>54</v>
      </c>
      <c r="C2390" s="2">
        <v>0.23525462962962962</v>
      </c>
      <c r="D2390">
        <v>298</v>
      </c>
      <c r="E2390">
        <v>36</v>
      </c>
      <c r="F2390" s="1" t="s">
        <v>37</v>
      </c>
      <c r="G2390" s="1" t="s">
        <v>79</v>
      </c>
      <c r="H2390">
        <v>63.588799999999999</v>
      </c>
      <c r="I2390">
        <v>-115.5069</v>
      </c>
      <c r="J2390">
        <v>43</v>
      </c>
      <c r="K2390" t="b">
        <v>1</v>
      </c>
      <c r="L2390">
        <v>579</v>
      </c>
      <c r="M2390" s="1" t="s">
        <v>74</v>
      </c>
      <c r="N2390" s="1" t="s">
        <v>75</v>
      </c>
      <c r="O2390">
        <v>4</v>
      </c>
      <c r="P2390" t="b">
        <v>0</v>
      </c>
      <c r="Q2390" t="b">
        <v>1</v>
      </c>
      <c r="R2390" s="1" t="s">
        <v>32</v>
      </c>
      <c r="S2390" s="1" t="s">
        <v>53</v>
      </c>
      <c r="T2390">
        <v>2</v>
      </c>
      <c r="U2390" s="1" t="s">
        <v>34</v>
      </c>
      <c r="V2390" s="1" t="s">
        <v>59</v>
      </c>
      <c r="W2390" s="1" t="str">
        <f>IF(OR(MasterData[[#This Row],[Event]]="Christmas Market", MasterData[[#This Row],[Event]]="Christmas"), "Christmas Sale", "Non-Christmas Sale")</f>
        <v>Non-Christmas Sale</v>
      </c>
      <c r="X2390" t="b">
        <v>1</v>
      </c>
      <c r="Y2390">
        <v>5</v>
      </c>
      <c r="Z2390">
        <v>39.880000000000003</v>
      </c>
      <c r="AA2390">
        <v>159.5</v>
      </c>
      <c r="AB2390">
        <v>15.95</v>
      </c>
      <c r="AC2390" t="str">
        <f>IF(MasterData[[#This Row],[Discount Amount]]&gt;0, "Promotional sale", "Non-Promotional Sales")</f>
        <v>Promotional sale</v>
      </c>
    </row>
    <row r="2391" spans="1:29" x14ac:dyDescent="0.25">
      <c r="A2391">
        <v>2390</v>
      </c>
      <c r="B2391" s="1" t="s">
        <v>273</v>
      </c>
      <c r="C2391" s="2">
        <v>0.29969907407407415</v>
      </c>
      <c r="D2391">
        <v>479</v>
      </c>
      <c r="E2391">
        <v>22</v>
      </c>
      <c r="F2391" s="1" t="s">
        <v>61</v>
      </c>
      <c r="G2391" s="1" t="s">
        <v>29</v>
      </c>
      <c r="H2391">
        <v>51.253799999999998</v>
      </c>
      <c r="I2391">
        <v>-85.3232</v>
      </c>
      <c r="J2391">
        <v>1</v>
      </c>
      <c r="K2391" t="b">
        <v>1</v>
      </c>
      <c r="L2391">
        <v>964</v>
      </c>
      <c r="M2391" s="1" t="s">
        <v>74</v>
      </c>
      <c r="N2391" s="1" t="s">
        <v>75</v>
      </c>
      <c r="O2391">
        <v>5</v>
      </c>
      <c r="P2391" t="b">
        <v>1</v>
      </c>
      <c r="Q2391" t="b">
        <v>0</v>
      </c>
      <c r="R2391" s="1" t="s">
        <v>52</v>
      </c>
      <c r="S2391" s="1" t="s">
        <v>53</v>
      </c>
      <c r="T2391">
        <v>5</v>
      </c>
      <c r="U2391" s="1" t="s">
        <v>45</v>
      </c>
      <c r="V2391" s="1" t="s">
        <v>35</v>
      </c>
      <c r="W2391" s="1" t="str">
        <f>IF(OR(MasterData[[#This Row],[Event]]="Christmas Market", MasterData[[#This Row],[Event]]="Christmas"), "Christmas Sale", "Non-Christmas Sale")</f>
        <v>Non-Christmas Sale</v>
      </c>
      <c r="X2391" t="b">
        <v>1</v>
      </c>
      <c r="Y2391">
        <v>2</v>
      </c>
      <c r="Z2391">
        <v>22.89</v>
      </c>
      <c r="AA2391">
        <v>114.44</v>
      </c>
      <c r="AB2391">
        <v>0</v>
      </c>
      <c r="AC2391" t="str">
        <f>IF(MasterData[[#This Row],[Discount Amount]]&gt;0, "Promotional sale", "Non-Promotional Sales")</f>
        <v>Non-Promotional Sales</v>
      </c>
    </row>
    <row r="2392" spans="1:29" x14ac:dyDescent="0.25">
      <c r="A2392">
        <v>2391</v>
      </c>
      <c r="B2392" s="1" t="s">
        <v>272</v>
      </c>
      <c r="C2392" s="2">
        <v>0.70067129629629621</v>
      </c>
      <c r="D2392">
        <v>216</v>
      </c>
      <c r="E2392">
        <v>32</v>
      </c>
      <c r="F2392" s="1" t="s">
        <v>37</v>
      </c>
      <c r="G2392" s="1" t="s">
        <v>38</v>
      </c>
      <c r="H2392">
        <v>53.726700000000001</v>
      </c>
      <c r="I2392">
        <v>-127.6476</v>
      </c>
      <c r="J2392">
        <v>80</v>
      </c>
      <c r="K2392" t="b">
        <v>1</v>
      </c>
      <c r="L2392">
        <v>227</v>
      </c>
      <c r="M2392" s="1" t="s">
        <v>74</v>
      </c>
      <c r="N2392" s="1" t="s">
        <v>75</v>
      </c>
      <c r="O2392">
        <v>2</v>
      </c>
      <c r="P2392" t="b">
        <v>0</v>
      </c>
      <c r="Q2392" t="b">
        <v>0</v>
      </c>
      <c r="R2392" s="1" t="s">
        <v>52</v>
      </c>
      <c r="S2392" s="1" t="s">
        <v>49</v>
      </c>
      <c r="T2392">
        <v>4</v>
      </c>
      <c r="U2392" s="1" t="s">
        <v>42</v>
      </c>
      <c r="V2392" s="1" t="s">
        <v>46</v>
      </c>
      <c r="W2392" s="1" t="str">
        <f>IF(OR(MasterData[[#This Row],[Event]]="Christmas Market", MasterData[[#This Row],[Event]]="Christmas"), "Christmas Sale", "Non-Christmas Sale")</f>
        <v>Christmas Sale</v>
      </c>
      <c r="X2392" t="b">
        <v>0</v>
      </c>
      <c r="Y2392">
        <v>1</v>
      </c>
      <c r="Z2392">
        <v>33.92</v>
      </c>
      <c r="AA2392">
        <v>67.83</v>
      </c>
      <c r="AB2392">
        <v>0</v>
      </c>
      <c r="AC2392" t="str">
        <f>IF(MasterData[[#This Row],[Discount Amount]]&gt;0, "Promotional sale", "Non-Promotional Sales")</f>
        <v>Non-Promotional Sales</v>
      </c>
    </row>
    <row r="2393" spans="1:29" x14ac:dyDescent="0.25">
      <c r="A2393">
        <v>2392</v>
      </c>
      <c r="B2393" s="1" t="s">
        <v>173</v>
      </c>
      <c r="C2393" s="2">
        <v>0.69165509259259261</v>
      </c>
      <c r="D2393">
        <v>1</v>
      </c>
      <c r="E2393">
        <v>41</v>
      </c>
      <c r="F2393" s="1" t="s">
        <v>61</v>
      </c>
      <c r="G2393" s="1" t="s">
        <v>77</v>
      </c>
      <c r="H2393">
        <v>64.282300000000006</v>
      </c>
      <c r="I2393">
        <v>-135</v>
      </c>
      <c r="J2393">
        <v>83</v>
      </c>
      <c r="K2393" t="b">
        <v>1</v>
      </c>
      <c r="L2393">
        <v>938</v>
      </c>
      <c r="M2393" s="1" t="s">
        <v>63</v>
      </c>
      <c r="N2393" s="1" t="s">
        <v>64</v>
      </c>
      <c r="O2393">
        <v>3</v>
      </c>
      <c r="P2393" t="b">
        <v>1</v>
      </c>
      <c r="Q2393" t="b">
        <v>1</v>
      </c>
      <c r="R2393" s="1" t="s">
        <v>52</v>
      </c>
      <c r="S2393" s="1" t="s">
        <v>53</v>
      </c>
      <c r="T2393">
        <v>3</v>
      </c>
      <c r="U2393" s="1" t="s">
        <v>34</v>
      </c>
      <c r="V2393" s="1" t="s">
        <v>59</v>
      </c>
      <c r="W2393" s="1" t="str">
        <f>IF(OR(MasterData[[#This Row],[Event]]="Christmas Market", MasterData[[#This Row],[Event]]="Christmas"), "Christmas Sale", "Non-Christmas Sale")</f>
        <v>Non-Christmas Sale</v>
      </c>
      <c r="X2393" t="b">
        <v>0</v>
      </c>
      <c r="Y2393">
        <v>1</v>
      </c>
      <c r="Z2393">
        <v>22.62</v>
      </c>
      <c r="AA2393">
        <v>67.849999999999994</v>
      </c>
      <c r="AB2393">
        <v>6.78</v>
      </c>
      <c r="AC2393" t="str">
        <f>IF(MasterData[[#This Row],[Discount Amount]]&gt;0, "Promotional sale", "Non-Promotional Sales")</f>
        <v>Promotional sale</v>
      </c>
    </row>
    <row r="2394" spans="1:29" x14ac:dyDescent="0.25">
      <c r="A2394">
        <v>2393</v>
      </c>
      <c r="B2394" s="1" t="s">
        <v>308</v>
      </c>
      <c r="C2394" s="2">
        <v>0.75443287037037043</v>
      </c>
      <c r="D2394">
        <v>485</v>
      </c>
      <c r="E2394">
        <v>62</v>
      </c>
      <c r="F2394" s="1" t="s">
        <v>37</v>
      </c>
      <c r="G2394" s="1" t="s">
        <v>77</v>
      </c>
      <c r="H2394">
        <v>64.282300000000006</v>
      </c>
      <c r="I2394">
        <v>-135</v>
      </c>
      <c r="J2394">
        <v>69</v>
      </c>
      <c r="K2394" t="b">
        <v>0</v>
      </c>
      <c r="L2394">
        <v>951</v>
      </c>
      <c r="M2394" s="1" t="s">
        <v>63</v>
      </c>
      <c r="N2394" s="1" t="s">
        <v>64</v>
      </c>
      <c r="O2394">
        <v>2</v>
      </c>
      <c r="P2394" t="b">
        <v>1</v>
      </c>
      <c r="Q2394" t="b">
        <v>1</v>
      </c>
      <c r="R2394" s="1" t="s">
        <v>32</v>
      </c>
      <c r="S2394" s="1" t="s">
        <v>33</v>
      </c>
      <c r="T2394">
        <v>4</v>
      </c>
      <c r="U2394" s="1" t="s">
        <v>45</v>
      </c>
      <c r="V2394" s="1" t="s">
        <v>59</v>
      </c>
      <c r="W2394" s="1" t="str">
        <f>IF(OR(MasterData[[#This Row],[Event]]="Christmas Market", MasterData[[#This Row],[Event]]="Christmas"), "Christmas Sale", "Non-Christmas Sale")</f>
        <v>Non-Christmas Sale</v>
      </c>
      <c r="X2394" t="b">
        <v>1</v>
      </c>
      <c r="Y2394">
        <v>1</v>
      </c>
      <c r="Z2394">
        <v>31.75</v>
      </c>
      <c r="AA2394">
        <v>63.51</v>
      </c>
      <c r="AB2394">
        <v>6.35</v>
      </c>
      <c r="AC2394" t="str">
        <f>IF(MasterData[[#This Row],[Discount Amount]]&gt;0, "Promotional sale", "Non-Promotional Sales")</f>
        <v>Promotional sale</v>
      </c>
    </row>
    <row r="2395" spans="1:29" x14ac:dyDescent="0.25">
      <c r="A2395">
        <v>2394</v>
      </c>
      <c r="B2395" s="1" t="s">
        <v>301</v>
      </c>
      <c r="C2395" s="2">
        <v>8.303240740740736E-2</v>
      </c>
      <c r="D2395">
        <v>234</v>
      </c>
      <c r="E2395">
        <v>51</v>
      </c>
      <c r="F2395" s="1" t="s">
        <v>61</v>
      </c>
      <c r="G2395" s="1" t="s">
        <v>81</v>
      </c>
      <c r="H2395">
        <v>64.248000000000005</v>
      </c>
      <c r="I2395">
        <v>-84.889600000000002</v>
      </c>
      <c r="J2395">
        <v>12</v>
      </c>
      <c r="K2395" t="b">
        <v>1</v>
      </c>
      <c r="L2395">
        <v>490</v>
      </c>
      <c r="M2395" s="1" t="s">
        <v>30</v>
      </c>
      <c r="N2395" s="1" t="s">
        <v>31</v>
      </c>
      <c r="O2395">
        <v>4</v>
      </c>
      <c r="P2395" t="b">
        <v>1</v>
      </c>
      <c r="Q2395" t="b">
        <v>1</v>
      </c>
      <c r="R2395" s="1" t="s">
        <v>32</v>
      </c>
      <c r="S2395" s="1" t="s">
        <v>49</v>
      </c>
      <c r="T2395">
        <v>2</v>
      </c>
      <c r="U2395" s="1" t="s">
        <v>34</v>
      </c>
      <c r="V2395" s="1" t="s">
        <v>46</v>
      </c>
      <c r="W2395" s="1" t="str">
        <f>IF(OR(MasterData[[#This Row],[Event]]="Christmas Market", MasterData[[#This Row],[Event]]="Christmas"), "Christmas Sale", "Non-Christmas Sale")</f>
        <v>Christmas Sale</v>
      </c>
      <c r="X2395" t="b">
        <v>0</v>
      </c>
      <c r="Y2395">
        <v>1</v>
      </c>
      <c r="Z2395">
        <v>51.58</v>
      </c>
      <c r="AA2395">
        <v>206.31</v>
      </c>
      <c r="AB2395">
        <v>0</v>
      </c>
      <c r="AC2395" t="str">
        <f>IF(MasterData[[#This Row],[Discount Amount]]&gt;0, "Promotional sale", "Non-Promotional Sales")</f>
        <v>Non-Promotional Sales</v>
      </c>
    </row>
    <row r="2396" spans="1:29" x14ac:dyDescent="0.25">
      <c r="A2396">
        <v>2395</v>
      </c>
      <c r="B2396" s="1" t="s">
        <v>363</v>
      </c>
      <c r="C2396" s="2">
        <v>0.53648148148148156</v>
      </c>
      <c r="D2396">
        <v>225</v>
      </c>
      <c r="E2396">
        <v>26</v>
      </c>
      <c r="F2396" s="1" t="s">
        <v>61</v>
      </c>
      <c r="G2396" s="1" t="s">
        <v>48</v>
      </c>
      <c r="H2396">
        <v>53.933300000000003</v>
      </c>
      <c r="I2396">
        <v>-116.5765</v>
      </c>
      <c r="J2396">
        <v>59</v>
      </c>
      <c r="K2396" t="b">
        <v>1</v>
      </c>
      <c r="L2396">
        <v>246</v>
      </c>
      <c r="M2396" s="1" t="s">
        <v>56</v>
      </c>
      <c r="N2396" s="1" t="s">
        <v>57</v>
      </c>
      <c r="O2396">
        <v>5</v>
      </c>
      <c r="P2396" t="b">
        <v>1</v>
      </c>
      <c r="Q2396" t="b">
        <v>1</v>
      </c>
      <c r="R2396" s="1" t="s">
        <v>32</v>
      </c>
      <c r="S2396" s="1" t="s">
        <v>49</v>
      </c>
      <c r="T2396">
        <v>5</v>
      </c>
      <c r="U2396" s="1" t="s">
        <v>45</v>
      </c>
      <c r="V2396" s="1" t="s">
        <v>35</v>
      </c>
      <c r="W2396" s="1" t="str">
        <f>IF(OR(MasterData[[#This Row],[Event]]="Christmas Market", MasterData[[#This Row],[Event]]="Christmas"), "Christmas Sale", "Non-Christmas Sale")</f>
        <v>Non-Christmas Sale</v>
      </c>
      <c r="X2396" t="b">
        <v>0</v>
      </c>
      <c r="Y2396">
        <v>5</v>
      </c>
      <c r="Z2396">
        <v>59.99</v>
      </c>
      <c r="AA2396">
        <v>299.95</v>
      </c>
      <c r="AB2396">
        <v>0</v>
      </c>
      <c r="AC2396" t="str">
        <f>IF(MasterData[[#This Row],[Discount Amount]]&gt;0, "Promotional sale", "Non-Promotional Sales")</f>
        <v>Non-Promotional Sales</v>
      </c>
    </row>
    <row r="2397" spans="1:29" x14ac:dyDescent="0.25">
      <c r="A2397">
        <v>2396</v>
      </c>
      <c r="B2397" s="1" t="s">
        <v>298</v>
      </c>
      <c r="C2397" s="2">
        <v>0.32336805555555559</v>
      </c>
      <c r="D2397">
        <v>405</v>
      </c>
      <c r="E2397">
        <v>31</v>
      </c>
      <c r="F2397" s="1" t="s">
        <v>37</v>
      </c>
      <c r="G2397" s="1" t="s">
        <v>77</v>
      </c>
      <c r="H2397">
        <v>64.282300000000006</v>
      </c>
      <c r="I2397">
        <v>-135</v>
      </c>
      <c r="J2397">
        <v>11</v>
      </c>
      <c r="K2397" t="b">
        <v>1</v>
      </c>
      <c r="L2397">
        <v>221</v>
      </c>
      <c r="M2397" s="1" t="s">
        <v>74</v>
      </c>
      <c r="N2397" s="1" t="s">
        <v>75</v>
      </c>
      <c r="O2397">
        <v>5</v>
      </c>
      <c r="P2397" t="b">
        <v>0</v>
      </c>
      <c r="Q2397" t="b">
        <v>1</v>
      </c>
      <c r="R2397" s="1" t="s">
        <v>32</v>
      </c>
      <c r="S2397" s="1" t="s">
        <v>53</v>
      </c>
      <c r="T2397">
        <v>1</v>
      </c>
      <c r="U2397" s="1" t="s">
        <v>45</v>
      </c>
      <c r="V2397" s="1" t="s">
        <v>46</v>
      </c>
      <c r="W2397" s="1" t="str">
        <f>IF(OR(MasterData[[#This Row],[Event]]="Christmas Market", MasterData[[#This Row],[Event]]="Christmas"), "Christmas Sale", "Non-Christmas Sale")</f>
        <v>Christmas Sale</v>
      </c>
      <c r="X2397" t="b">
        <v>1</v>
      </c>
      <c r="Y2397">
        <v>2</v>
      </c>
      <c r="Z2397">
        <v>49.34</v>
      </c>
      <c r="AA2397">
        <v>246.71</v>
      </c>
      <c r="AB2397">
        <v>0</v>
      </c>
      <c r="AC2397" t="str">
        <f>IF(MasterData[[#This Row],[Discount Amount]]&gt;0, "Promotional sale", "Non-Promotional Sales")</f>
        <v>Non-Promotional Sales</v>
      </c>
    </row>
    <row r="2398" spans="1:29" x14ac:dyDescent="0.25">
      <c r="A2398">
        <v>2397</v>
      </c>
      <c r="B2398" s="1" t="s">
        <v>227</v>
      </c>
      <c r="C2398" s="2">
        <v>0.39083333333333337</v>
      </c>
      <c r="D2398">
        <v>393</v>
      </c>
      <c r="E2398">
        <v>66</v>
      </c>
      <c r="F2398" s="1" t="s">
        <v>28</v>
      </c>
      <c r="G2398" s="1" t="s">
        <v>62</v>
      </c>
      <c r="H2398">
        <v>46.565300000000001</v>
      </c>
      <c r="I2398">
        <v>-66.4619</v>
      </c>
      <c r="J2398">
        <v>85</v>
      </c>
      <c r="K2398" t="b">
        <v>0</v>
      </c>
      <c r="L2398">
        <v>375</v>
      </c>
      <c r="M2398" s="1" t="s">
        <v>30</v>
      </c>
      <c r="N2398" s="1" t="s">
        <v>31</v>
      </c>
      <c r="O2398">
        <v>1</v>
      </c>
      <c r="P2398" t="b">
        <v>1</v>
      </c>
      <c r="Q2398" t="b">
        <v>0</v>
      </c>
      <c r="R2398" s="1" t="s">
        <v>41</v>
      </c>
      <c r="S2398" s="1" t="s">
        <v>53</v>
      </c>
      <c r="T2398">
        <v>4</v>
      </c>
      <c r="U2398" s="1" t="s">
        <v>45</v>
      </c>
      <c r="V2398" s="1" t="s">
        <v>35</v>
      </c>
      <c r="W2398" s="1" t="str">
        <f>IF(OR(MasterData[[#This Row],[Event]]="Christmas Market", MasterData[[#This Row],[Event]]="Christmas"), "Christmas Sale", "Non-Christmas Sale")</f>
        <v>Non-Christmas Sale</v>
      </c>
      <c r="X2398" t="b">
        <v>1</v>
      </c>
      <c r="Y2398">
        <v>4</v>
      </c>
      <c r="Z2398">
        <v>24.04</v>
      </c>
      <c r="AA2398">
        <v>24.04</v>
      </c>
      <c r="AB2398">
        <v>0</v>
      </c>
      <c r="AC2398" t="str">
        <f>IF(MasterData[[#This Row],[Discount Amount]]&gt;0, "Promotional sale", "Non-Promotional Sales")</f>
        <v>Non-Promotional Sales</v>
      </c>
    </row>
    <row r="2399" spans="1:29" x14ac:dyDescent="0.25">
      <c r="A2399">
        <v>2398</v>
      </c>
      <c r="B2399" s="1" t="s">
        <v>134</v>
      </c>
      <c r="C2399" s="2">
        <v>4.0856481481481577E-3</v>
      </c>
      <c r="D2399">
        <v>424</v>
      </c>
      <c r="E2399">
        <v>67</v>
      </c>
      <c r="F2399" s="1" t="s">
        <v>28</v>
      </c>
      <c r="G2399" s="1" t="s">
        <v>81</v>
      </c>
      <c r="H2399">
        <v>64.248000000000005</v>
      </c>
      <c r="I2399">
        <v>-84.889600000000002</v>
      </c>
      <c r="J2399">
        <v>46</v>
      </c>
      <c r="K2399" t="b">
        <v>0</v>
      </c>
      <c r="L2399">
        <v>555</v>
      </c>
      <c r="M2399" s="1" t="s">
        <v>63</v>
      </c>
      <c r="N2399" s="1" t="s">
        <v>64</v>
      </c>
      <c r="O2399">
        <v>4</v>
      </c>
      <c r="P2399" t="b">
        <v>0</v>
      </c>
      <c r="Q2399" t="b">
        <v>0</v>
      </c>
      <c r="R2399" s="1" t="s">
        <v>52</v>
      </c>
      <c r="S2399" s="1" t="s">
        <v>58</v>
      </c>
      <c r="T2399">
        <v>4</v>
      </c>
      <c r="U2399" s="1" t="s">
        <v>34</v>
      </c>
      <c r="V2399" s="1" t="s">
        <v>59</v>
      </c>
      <c r="W2399" s="1" t="str">
        <f>IF(OR(MasterData[[#This Row],[Event]]="Christmas Market", MasterData[[#This Row],[Event]]="Christmas"), "Christmas Sale", "Non-Christmas Sale")</f>
        <v>Non-Christmas Sale</v>
      </c>
      <c r="X2399" t="b">
        <v>1</v>
      </c>
      <c r="Y2399">
        <v>1</v>
      </c>
      <c r="Z2399">
        <v>16.53</v>
      </c>
      <c r="AA2399">
        <v>66.12</v>
      </c>
      <c r="AB2399">
        <v>6.61</v>
      </c>
      <c r="AC2399" t="str">
        <f>IF(MasterData[[#This Row],[Discount Amount]]&gt;0, "Promotional sale", "Non-Promotional Sales")</f>
        <v>Promotional sale</v>
      </c>
    </row>
    <row r="2400" spans="1:29" x14ac:dyDescent="0.25">
      <c r="A2400">
        <v>2399</v>
      </c>
      <c r="B2400" s="1" t="s">
        <v>146</v>
      </c>
      <c r="C2400" s="2">
        <v>0.34214120370370371</v>
      </c>
      <c r="D2400">
        <v>434</v>
      </c>
      <c r="E2400">
        <v>49</v>
      </c>
      <c r="F2400" s="1" t="s">
        <v>61</v>
      </c>
      <c r="G2400" s="1" t="s">
        <v>48</v>
      </c>
      <c r="H2400">
        <v>53.933300000000003</v>
      </c>
      <c r="I2400">
        <v>-116.5765</v>
      </c>
      <c r="J2400">
        <v>61</v>
      </c>
      <c r="K2400" t="b">
        <v>1</v>
      </c>
      <c r="L2400">
        <v>283</v>
      </c>
      <c r="M2400" s="1" t="s">
        <v>56</v>
      </c>
      <c r="N2400" s="1" t="s">
        <v>57</v>
      </c>
      <c r="O2400">
        <v>5</v>
      </c>
      <c r="P2400" t="b">
        <v>0</v>
      </c>
      <c r="Q2400" t="b">
        <v>0</v>
      </c>
      <c r="R2400" s="1" t="s">
        <v>52</v>
      </c>
      <c r="S2400" s="1" t="s">
        <v>33</v>
      </c>
      <c r="T2400">
        <v>3</v>
      </c>
      <c r="U2400" s="1" t="s">
        <v>42</v>
      </c>
      <c r="V2400" s="1" t="s">
        <v>35</v>
      </c>
      <c r="W2400" s="1" t="str">
        <f>IF(OR(MasterData[[#This Row],[Event]]="Christmas Market", MasterData[[#This Row],[Event]]="Christmas"), "Christmas Sale", "Non-Christmas Sale")</f>
        <v>Non-Christmas Sale</v>
      </c>
      <c r="X2400" t="b">
        <v>1</v>
      </c>
      <c r="Y2400">
        <v>5</v>
      </c>
      <c r="Z2400">
        <v>84.65</v>
      </c>
      <c r="AA2400">
        <v>423.26</v>
      </c>
      <c r="AB2400">
        <v>0</v>
      </c>
      <c r="AC2400" t="str">
        <f>IF(MasterData[[#This Row],[Discount Amount]]&gt;0, "Promotional sale", "Non-Promotional Sales")</f>
        <v>Non-Promotional Sales</v>
      </c>
    </row>
    <row r="2401" spans="1:29" x14ac:dyDescent="0.25">
      <c r="A2401">
        <v>2400</v>
      </c>
      <c r="B2401" s="1" t="s">
        <v>145</v>
      </c>
      <c r="C2401" s="2">
        <v>0.50302083333333325</v>
      </c>
      <c r="D2401">
        <v>192</v>
      </c>
      <c r="E2401">
        <v>26</v>
      </c>
      <c r="F2401" s="1" t="s">
        <v>37</v>
      </c>
      <c r="G2401" s="1" t="s">
        <v>55</v>
      </c>
      <c r="H2401">
        <v>52.939900000000002</v>
      </c>
      <c r="I2401">
        <v>-106.4509</v>
      </c>
      <c r="J2401">
        <v>80</v>
      </c>
      <c r="K2401" t="b">
        <v>1</v>
      </c>
      <c r="L2401">
        <v>615</v>
      </c>
      <c r="M2401" s="1" t="s">
        <v>39</v>
      </c>
      <c r="N2401" s="1" t="s">
        <v>40</v>
      </c>
      <c r="O2401">
        <v>4</v>
      </c>
      <c r="P2401" t="b">
        <v>0</v>
      </c>
      <c r="Q2401" t="b">
        <v>0</v>
      </c>
      <c r="R2401" s="1" t="s">
        <v>41</v>
      </c>
      <c r="S2401" s="1" t="s">
        <v>49</v>
      </c>
      <c r="T2401">
        <v>2</v>
      </c>
      <c r="U2401" s="1" t="s">
        <v>42</v>
      </c>
      <c r="V2401" s="1" t="s">
        <v>46</v>
      </c>
      <c r="W2401" s="1" t="str">
        <f>IF(OR(MasterData[[#This Row],[Event]]="Christmas Market", MasterData[[#This Row],[Event]]="Christmas"), "Christmas Sale", "Non-Christmas Sale")</f>
        <v>Christmas Sale</v>
      </c>
      <c r="X2401" t="b">
        <v>1</v>
      </c>
      <c r="Y2401">
        <v>5</v>
      </c>
      <c r="Z2401">
        <v>39.44</v>
      </c>
      <c r="AA2401">
        <v>157.74</v>
      </c>
      <c r="AB2401">
        <v>0</v>
      </c>
      <c r="AC2401" t="str">
        <f>IF(MasterData[[#This Row],[Discount Amount]]&gt;0, "Promotional sale", "Non-Promotional Sales")</f>
        <v>Non-Promotional Sales</v>
      </c>
    </row>
    <row r="2402" spans="1:29" x14ac:dyDescent="0.25">
      <c r="A2402">
        <v>2401</v>
      </c>
      <c r="B2402" s="1" t="s">
        <v>291</v>
      </c>
      <c r="C2402" s="2">
        <v>0.74504629629629626</v>
      </c>
      <c r="D2402">
        <v>260</v>
      </c>
      <c r="E2402">
        <v>36</v>
      </c>
      <c r="F2402" s="1" t="s">
        <v>28</v>
      </c>
      <c r="G2402" s="1" t="s">
        <v>66</v>
      </c>
      <c r="H2402">
        <v>45.077800000000003</v>
      </c>
      <c r="I2402">
        <v>-63.546700000000001</v>
      </c>
      <c r="J2402">
        <v>92</v>
      </c>
      <c r="K2402" t="b">
        <v>0</v>
      </c>
      <c r="L2402">
        <v>849</v>
      </c>
      <c r="M2402" s="1" t="s">
        <v>74</v>
      </c>
      <c r="N2402" s="1" t="s">
        <v>75</v>
      </c>
      <c r="O2402">
        <v>4</v>
      </c>
      <c r="P2402" t="b">
        <v>1</v>
      </c>
      <c r="Q2402" t="b">
        <v>1</v>
      </c>
      <c r="R2402" s="1" t="s">
        <v>52</v>
      </c>
      <c r="S2402" s="1" t="s">
        <v>33</v>
      </c>
      <c r="T2402">
        <v>5</v>
      </c>
      <c r="U2402" s="1" t="s">
        <v>42</v>
      </c>
      <c r="V2402" s="1" t="s">
        <v>35</v>
      </c>
      <c r="W2402" s="1" t="str">
        <f>IF(OR(MasterData[[#This Row],[Event]]="Christmas Market", MasterData[[#This Row],[Event]]="Christmas"), "Christmas Sale", "Non-Christmas Sale")</f>
        <v>Non-Christmas Sale</v>
      </c>
      <c r="X2402" t="b">
        <v>0</v>
      </c>
      <c r="Y2402">
        <v>3</v>
      </c>
      <c r="Z2402">
        <v>89.81</v>
      </c>
      <c r="AA2402">
        <v>359.24</v>
      </c>
      <c r="AB2402">
        <v>0</v>
      </c>
      <c r="AC2402" t="str">
        <f>IF(MasterData[[#This Row],[Discount Amount]]&gt;0, "Promotional sale", "Non-Promotional Sales")</f>
        <v>Non-Promotional Sales</v>
      </c>
    </row>
    <row r="2403" spans="1:29" x14ac:dyDescent="0.25">
      <c r="A2403">
        <v>2402</v>
      </c>
      <c r="B2403" s="1" t="s">
        <v>164</v>
      </c>
      <c r="C2403" s="2">
        <v>0.68045138888888879</v>
      </c>
      <c r="D2403">
        <v>260</v>
      </c>
      <c r="E2403">
        <v>20</v>
      </c>
      <c r="F2403" s="1" t="s">
        <v>61</v>
      </c>
      <c r="G2403" s="1" t="s">
        <v>55</v>
      </c>
      <c r="H2403">
        <v>52.939900000000002</v>
      </c>
      <c r="I2403">
        <v>-106.4509</v>
      </c>
      <c r="J2403">
        <v>53</v>
      </c>
      <c r="K2403" t="b">
        <v>1</v>
      </c>
      <c r="L2403">
        <v>24</v>
      </c>
      <c r="M2403" s="1" t="s">
        <v>63</v>
      </c>
      <c r="N2403" s="1" t="s">
        <v>64</v>
      </c>
      <c r="O2403">
        <v>1</v>
      </c>
      <c r="P2403" t="b">
        <v>0</v>
      </c>
      <c r="Q2403" t="b">
        <v>0</v>
      </c>
      <c r="R2403" s="1" t="s">
        <v>41</v>
      </c>
      <c r="S2403" s="1" t="s">
        <v>33</v>
      </c>
      <c r="T2403">
        <v>5</v>
      </c>
      <c r="U2403" s="1" t="s">
        <v>45</v>
      </c>
      <c r="V2403" s="1" t="s">
        <v>59</v>
      </c>
      <c r="W2403" s="1" t="str">
        <f>IF(OR(MasterData[[#This Row],[Event]]="Christmas Market", MasterData[[#This Row],[Event]]="Christmas"), "Christmas Sale", "Non-Christmas Sale")</f>
        <v>Non-Christmas Sale</v>
      </c>
      <c r="X2403" t="b">
        <v>1</v>
      </c>
      <c r="Y2403">
        <v>2</v>
      </c>
      <c r="Z2403">
        <v>42.27</v>
      </c>
      <c r="AA2403">
        <v>42.27</v>
      </c>
      <c r="AB2403">
        <v>4.2300000000000004</v>
      </c>
      <c r="AC2403" t="str">
        <f>IF(MasterData[[#This Row],[Discount Amount]]&gt;0, "Promotional sale", "Non-Promotional Sales")</f>
        <v>Promotional sale</v>
      </c>
    </row>
    <row r="2404" spans="1:29" x14ac:dyDescent="0.25">
      <c r="A2404">
        <v>2403</v>
      </c>
      <c r="B2404" s="1" t="s">
        <v>362</v>
      </c>
      <c r="C2404" s="2">
        <v>0.7508217592592592</v>
      </c>
      <c r="D2404">
        <v>82</v>
      </c>
      <c r="E2404">
        <v>44</v>
      </c>
      <c r="F2404" s="1" t="s">
        <v>37</v>
      </c>
      <c r="G2404" s="1" t="s">
        <v>51</v>
      </c>
      <c r="H2404">
        <v>53.760899999999999</v>
      </c>
      <c r="I2404">
        <v>-98.813900000000004</v>
      </c>
      <c r="J2404">
        <v>59</v>
      </c>
      <c r="K2404" t="b">
        <v>1</v>
      </c>
      <c r="L2404">
        <v>504</v>
      </c>
      <c r="M2404" s="1" t="s">
        <v>56</v>
      </c>
      <c r="N2404" s="1" t="s">
        <v>57</v>
      </c>
      <c r="O2404">
        <v>2</v>
      </c>
      <c r="P2404" t="b">
        <v>0</v>
      </c>
      <c r="Q2404" t="b">
        <v>1</v>
      </c>
      <c r="R2404" s="1" t="s">
        <v>32</v>
      </c>
      <c r="S2404" s="1" t="s">
        <v>53</v>
      </c>
      <c r="T2404">
        <v>1</v>
      </c>
      <c r="U2404" s="1" t="s">
        <v>34</v>
      </c>
      <c r="V2404" s="1" t="s">
        <v>35</v>
      </c>
      <c r="W2404" s="1" t="str">
        <f>IF(OR(MasterData[[#This Row],[Event]]="Christmas Market", MasterData[[#This Row],[Event]]="Christmas"), "Christmas Sale", "Non-Christmas Sale")</f>
        <v>Non-Christmas Sale</v>
      </c>
      <c r="X2404" t="b">
        <v>0</v>
      </c>
      <c r="Y2404">
        <v>2</v>
      </c>
      <c r="Z2404">
        <v>88.67</v>
      </c>
      <c r="AA2404">
        <v>177.35</v>
      </c>
      <c r="AB2404">
        <v>0</v>
      </c>
      <c r="AC2404" t="str">
        <f>IF(MasterData[[#This Row],[Discount Amount]]&gt;0, "Promotional sale", "Non-Promotional Sales")</f>
        <v>Non-Promotional Sales</v>
      </c>
    </row>
    <row r="2405" spans="1:29" x14ac:dyDescent="0.25">
      <c r="A2405">
        <v>2404</v>
      </c>
      <c r="B2405" s="1" t="s">
        <v>314</v>
      </c>
      <c r="C2405" s="2">
        <v>2.3946759259259265E-2</v>
      </c>
      <c r="D2405">
        <v>214</v>
      </c>
      <c r="E2405">
        <v>66</v>
      </c>
      <c r="F2405" s="1" t="s">
        <v>37</v>
      </c>
      <c r="G2405" s="1" t="s">
        <v>51</v>
      </c>
      <c r="H2405">
        <v>53.760899999999999</v>
      </c>
      <c r="I2405">
        <v>-98.813900000000004</v>
      </c>
      <c r="J2405">
        <v>34</v>
      </c>
      <c r="K2405" t="b">
        <v>0</v>
      </c>
      <c r="L2405">
        <v>904</v>
      </c>
      <c r="M2405" s="1" t="s">
        <v>63</v>
      </c>
      <c r="N2405" s="1" t="s">
        <v>64</v>
      </c>
      <c r="O2405">
        <v>4</v>
      </c>
      <c r="P2405" t="b">
        <v>1</v>
      </c>
      <c r="Q2405" t="b">
        <v>0</v>
      </c>
      <c r="R2405" s="1" t="s">
        <v>32</v>
      </c>
      <c r="S2405" s="1" t="s">
        <v>58</v>
      </c>
      <c r="T2405">
        <v>3</v>
      </c>
      <c r="U2405" s="1" t="s">
        <v>42</v>
      </c>
      <c r="V2405" s="1" t="s">
        <v>35</v>
      </c>
      <c r="W2405" s="1" t="str">
        <f>IF(OR(MasterData[[#This Row],[Event]]="Christmas Market", MasterData[[#This Row],[Event]]="Christmas"), "Christmas Sale", "Non-Christmas Sale")</f>
        <v>Non-Christmas Sale</v>
      </c>
      <c r="X2405" t="b">
        <v>1</v>
      </c>
      <c r="Y2405">
        <v>4</v>
      </c>
      <c r="Z2405">
        <v>40.729999999999997</v>
      </c>
      <c r="AA2405">
        <v>162.91</v>
      </c>
      <c r="AB2405">
        <v>0</v>
      </c>
      <c r="AC2405" t="str">
        <f>IF(MasterData[[#This Row],[Discount Amount]]&gt;0, "Promotional sale", "Non-Promotional Sales")</f>
        <v>Non-Promotional Sales</v>
      </c>
    </row>
    <row r="2406" spans="1:29" x14ac:dyDescent="0.25">
      <c r="A2406">
        <v>2405</v>
      </c>
      <c r="B2406" s="1" t="s">
        <v>329</v>
      </c>
      <c r="C2406" s="2">
        <v>1.129629629629636E-2</v>
      </c>
      <c r="D2406">
        <v>231</v>
      </c>
      <c r="E2406">
        <v>29</v>
      </c>
      <c r="F2406" s="1" t="s">
        <v>37</v>
      </c>
      <c r="G2406" s="1" t="s">
        <v>55</v>
      </c>
      <c r="H2406">
        <v>52.939900000000002</v>
      </c>
      <c r="I2406">
        <v>-106.4509</v>
      </c>
      <c r="J2406">
        <v>5</v>
      </c>
      <c r="K2406" t="b">
        <v>1</v>
      </c>
      <c r="L2406">
        <v>271</v>
      </c>
      <c r="M2406" s="1" t="s">
        <v>56</v>
      </c>
      <c r="N2406" s="1" t="s">
        <v>57</v>
      </c>
      <c r="O2406">
        <v>4</v>
      </c>
      <c r="P2406" t="b">
        <v>1</v>
      </c>
      <c r="Q2406" t="b">
        <v>1</v>
      </c>
      <c r="R2406" s="1" t="s">
        <v>32</v>
      </c>
      <c r="S2406" s="1" t="s">
        <v>53</v>
      </c>
      <c r="T2406">
        <v>1</v>
      </c>
      <c r="U2406" s="1" t="s">
        <v>42</v>
      </c>
      <c r="V2406" s="1" t="s">
        <v>59</v>
      </c>
      <c r="W2406" s="1" t="str">
        <f>IF(OR(MasterData[[#This Row],[Event]]="Christmas Market", MasterData[[#This Row],[Event]]="Christmas"), "Christmas Sale", "Non-Christmas Sale")</f>
        <v>Non-Christmas Sale</v>
      </c>
      <c r="X2406" t="b">
        <v>0</v>
      </c>
      <c r="Y2406">
        <v>2</v>
      </c>
      <c r="Z2406">
        <v>53.44</v>
      </c>
      <c r="AA2406">
        <v>213.75</v>
      </c>
      <c r="AB2406">
        <v>21.38</v>
      </c>
      <c r="AC2406" t="str">
        <f>IF(MasterData[[#This Row],[Discount Amount]]&gt;0, "Promotional sale", "Non-Promotional Sales")</f>
        <v>Promotional sale</v>
      </c>
    </row>
    <row r="2407" spans="1:29" x14ac:dyDescent="0.25">
      <c r="A2407">
        <v>2406</v>
      </c>
      <c r="B2407" s="1" t="s">
        <v>269</v>
      </c>
      <c r="C2407" s="2">
        <v>0.97518518518518515</v>
      </c>
      <c r="D2407">
        <v>262</v>
      </c>
      <c r="E2407">
        <v>59</v>
      </c>
      <c r="F2407" s="1" t="s">
        <v>28</v>
      </c>
      <c r="G2407" s="1" t="s">
        <v>62</v>
      </c>
      <c r="H2407">
        <v>46.565300000000001</v>
      </c>
      <c r="I2407">
        <v>-66.4619</v>
      </c>
      <c r="J2407">
        <v>39</v>
      </c>
      <c r="K2407" t="b">
        <v>0</v>
      </c>
      <c r="L2407">
        <v>811</v>
      </c>
      <c r="M2407" s="1" t="s">
        <v>63</v>
      </c>
      <c r="N2407" s="1" t="s">
        <v>64</v>
      </c>
      <c r="O2407">
        <v>2</v>
      </c>
      <c r="P2407" t="b">
        <v>1</v>
      </c>
      <c r="Q2407" t="b">
        <v>0</v>
      </c>
      <c r="R2407" s="1" t="s">
        <v>41</v>
      </c>
      <c r="S2407" s="1" t="s">
        <v>58</v>
      </c>
      <c r="T2407">
        <v>3</v>
      </c>
      <c r="U2407" s="1" t="s">
        <v>42</v>
      </c>
      <c r="V2407" s="1" t="s">
        <v>59</v>
      </c>
      <c r="W2407" s="1" t="str">
        <f>IF(OR(MasterData[[#This Row],[Event]]="Christmas Market", MasterData[[#This Row],[Event]]="Christmas"), "Christmas Sale", "Non-Christmas Sale")</f>
        <v>Non-Christmas Sale</v>
      </c>
      <c r="X2407" t="b">
        <v>0</v>
      </c>
      <c r="Y2407">
        <v>4</v>
      </c>
      <c r="Z2407">
        <v>68.48</v>
      </c>
      <c r="AA2407">
        <v>136.96</v>
      </c>
      <c r="AB2407">
        <v>13.7</v>
      </c>
      <c r="AC2407" t="str">
        <f>IF(MasterData[[#This Row],[Discount Amount]]&gt;0, "Promotional sale", "Non-Promotional Sales")</f>
        <v>Promotional sale</v>
      </c>
    </row>
    <row r="2408" spans="1:29" x14ac:dyDescent="0.25">
      <c r="A2408">
        <v>2407</v>
      </c>
      <c r="B2408" s="1" t="s">
        <v>92</v>
      </c>
      <c r="C2408" s="2">
        <v>0.15438657407407397</v>
      </c>
      <c r="D2408">
        <v>185</v>
      </c>
      <c r="E2408">
        <v>50</v>
      </c>
      <c r="F2408" s="1" t="s">
        <v>37</v>
      </c>
      <c r="G2408" s="1" t="s">
        <v>62</v>
      </c>
      <c r="H2408">
        <v>46.565300000000001</v>
      </c>
      <c r="I2408">
        <v>-66.4619</v>
      </c>
      <c r="J2408">
        <v>18</v>
      </c>
      <c r="K2408" t="b">
        <v>1</v>
      </c>
      <c r="L2408">
        <v>978</v>
      </c>
      <c r="M2408" s="1" t="s">
        <v>39</v>
      </c>
      <c r="N2408" s="1" t="s">
        <v>40</v>
      </c>
      <c r="O2408">
        <v>3</v>
      </c>
      <c r="P2408" t="b">
        <v>1</v>
      </c>
      <c r="Q2408" t="b">
        <v>1</v>
      </c>
      <c r="R2408" s="1" t="s">
        <v>41</v>
      </c>
      <c r="S2408" s="1" t="s">
        <v>33</v>
      </c>
      <c r="T2408">
        <v>2</v>
      </c>
      <c r="U2408" s="1" t="s">
        <v>45</v>
      </c>
      <c r="V2408" s="1" t="s">
        <v>59</v>
      </c>
      <c r="W2408" s="1" t="str">
        <f>IF(OR(MasterData[[#This Row],[Event]]="Christmas Market", MasterData[[#This Row],[Event]]="Christmas"), "Christmas Sale", "Non-Christmas Sale")</f>
        <v>Non-Christmas Sale</v>
      </c>
      <c r="X2408" t="b">
        <v>1</v>
      </c>
      <c r="Y2408">
        <v>5</v>
      </c>
      <c r="Z2408">
        <v>58.47</v>
      </c>
      <c r="AA2408">
        <v>175.4</v>
      </c>
      <c r="AB2408">
        <v>17.54</v>
      </c>
      <c r="AC2408" t="str">
        <f>IF(MasterData[[#This Row],[Discount Amount]]&gt;0, "Promotional sale", "Non-Promotional Sales")</f>
        <v>Promotional sale</v>
      </c>
    </row>
    <row r="2409" spans="1:29" x14ac:dyDescent="0.25">
      <c r="A2409">
        <v>2408</v>
      </c>
      <c r="B2409" s="1" t="s">
        <v>120</v>
      </c>
      <c r="C2409" s="2">
        <v>0.30856481481481479</v>
      </c>
      <c r="D2409">
        <v>497</v>
      </c>
      <c r="E2409">
        <v>52</v>
      </c>
      <c r="F2409" s="1" t="s">
        <v>28</v>
      </c>
      <c r="G2409" s="1" t="s">
        <v>79</v>
      </c>
      <c r="H2409">
        <v>63.588799999999999</v>
      </c>
      <c r="I2409">
        <v>-115.5069</v>
      </c>
      <c r="J2409">
        <v>32</v>
      </c>
      <c r="K2409" t="b">
        <v>1</v>
      </c>
      <c r="L2409">
        <v>678</v>
      </c>
      <c r="M2409" s="1" t="s">
        <v>39</v>
      </c>
      <c r="N2409" s="1" t="s">
        <v>40</v>
      </c>
      <c r="O2409">
        <v>2</v>
      </c>
      <c r="P2409" t="b">
        <v>0</v>
      </c>
      <c r="Q2409" t="b">
        <v>0</v>
      </c>
      <c r="R2409" s="1" t="s">
        <v>41</v>
      </c>
      <c r="S2409" s="1" t="s">
        <v>33</v>
      </c>
      <c r="T2409">
        <v>2</v>
      </c>
      <c r="U2409" s="1" t="s">
        <v>45</v>
      </c>
      <c r="V2409" s="1" t="s">
        <v>59</v>
      </c>
      <c r="W2409" s="1" t="str">
        <f>IF(OR(MasterData[[#This Row],[Event]]="Christmas Market", MasterData[[#This Row],[Event]]="Christmas"), "Christmas Sale", "Non-Christmas Sale")</f>
        <v>Non-Christmas Sale</v>
      </c>
      <c r="X2409" t="b">
        <v>1</v>
      </c>
      <c r="Y2409">
        <v>1</v>
      </c>
      <c r="Z2409">
        <v>22.81</v>
      </c>
      <c r="AA2409">
        <v>45.62</v>
      </c>
      <c r="AB2409">
        <v>4.5599999999999996</v>
      </c>
      <c r="AC2409" t="str">
        <f>IF(MasterData[[#This Row],[Discount Amount]]&gt;0, "Promotional sale", "Non-Promotional Sales")</f>
        <v>Promotional sale</v>
      </c>
    </row>
    <row r="2410" spans="1:29" x14ac:dyDescent="0.25">
      <c r="A2410">
        <v>2409</v>
      </c>
      <c r="B2410" s="1" t="s">
        <v>82</v>
      </c>
      <c r="C2410" s="2">
        <v>0.47520833333333323</v>
      </c>
      <c r="D2410">
        <v>12</v>
      </c>
      <c r="E2410">
        <v>68</v>
      </c>
      <c r="F2410" s="1" t="s">
        <v>61</v>
      </c>
      <c r="G2410" s="1" t="s">
        <v>51</v>
      </c>
      <c r="H2410">
        <v>53.760899999999999</v>
      </c>
      <c r="I2410">
        <v>-98.813900000000004</v>
      </c>
      <c r="J2410">
        <v>73</v>
      </c>
      <c r="K2410" t="b">
        <v>1</v>
      </c>
      <c r="L2410">
        <v>129</v>
      </c>
      <c r="M2410" s="1" t="s">
        <v>74</v>
      </c>
      <c r="N2410" s="1" t="s">
        <v>75</v>
      </c>
      <c r="O2410">
        <v>3</v>
      </c>
      <c r="P2410" t="b">
        <v>0</v>
      </c>
      <c r="Q2410" t="b">
        <v>1</v>
      </c>
      <c r="R2410" s="1" t="s">
        <v>41</v>
      </c>
      <c r="S2410" s="1" t="s">
        <v>33</v>
      </c>
      <c r="T2410">
        <v>1</v>
      </c>
      <c r="U2410" s="1" t="s">
        <v>34</v>
      </c>
      <c r="V2410" s="1" t="s">
        <v>46</v>
      </c>
      <c r="W2410" s="1" t="str">
        <f>IF(OR(MasterData[[#This Row],[Event]]="Christmas Market", MasterData[[#This Row],[Event]]="Christmas"), "Christmas Sale", "Non-Christmas Sale")</f>
        <v>Christmas Sale</v>
      </c>
      <c r="X2410" t="b">
        <v>0</v>
      </c>
      <c r="Y2410">
        <v>1</v>
      </c>
      <c r="Z2410">
        <v>69.98</v>
      </c>
      <c r="AA2410">
        <v>209.95</v>
      </c>
      <c r="AB2410">
        <v>0</v>
      </c>
      <c r="AC2410" t="str">
        <f>IF(MasterData[[#This Row],[Discount Amount]]&gt;0, "Promotional sale", "Non-Promotional Sales")</f>
        <v>Non-Promotional Sales</v>
      </c>
    </row>
    <row r="2411" spans="1:29" x14ac:dyDescent="0.25">
      <c r="A2411">
        <v>2410</v>
      </c>
      <c r="B2411" s="1" t="s">
        <v>366</v>
      </c>
      <c r="C2411" s="2">
        <v>0.57219907407407411</v>
      </c>
      <c r="D2411">
        <v>410</v>
      </c>
      <c r="E2411">
        <v>21</v>
      </c>
      <c r="F2411" s="1" t="s">
        <v>28</v>
      </c>
      <c r="G2411" s="1" t="s">
        <v>51</v>
      </c>
      <c r="H2411">
        <v>53.760899999999999</v>
      </c>
      <c r="I2411">
        <v>-98.813900000000004</v>
      </c>
      <c r="J2411">
        <v>29</v>
      </c>
      <c r="K2411" t="b">
        <v>0</v>
      </c>
      <c r="L2411">
        <v>458</v>
      </c>
      <c r="M2411" s="1" t="s">
        <v>74</v>
      </c>
      <c r="N2411" s="1" t="s">
        <v>75</v>
      </c>
      <c r="O2411">
        <v>4</v>
      </c>
      <c r="P2411" t="b">
        <v>0</v>
      </c>
      <c r="Q2411" t="b">
        <v>0</v>
      </c>
      <c r="R2411" s="1" t="s">
        <v>41</v>
      </c>
      <c r="S2411" s="1" t="s">
        <v>33</v>
      </c>
      <c r="T2411">
        <v>2</v>
      </c>
      <c r="U2411" s="1" t="s">
        <v>34</v>
      </c>
      <c r="V2411" s="1" t="s">
        <v>59</v>
      </c>
      <c r="W2411" s="1" t="str">
        <f>IF(OR(MasterData[[#This Row],[Event]]="Christmas Market", MasterData[[#This Row],[Event]]="Christmas"), "Christmas Sale", "Non-Christmas Sale")</f>
        <v>Non-Christmas Sale</v>
      </c>
      <c r="X2411" t="b">
        <v>1</v>
      </c>
      <c r="Y2411">
        <v>5</v>
      </c>
      <c r="Z2411">
        <v>31.37</v>
      </c>
      <c r="AA2411">
        <v>125.5</v>
      </c>
      <c r="AB2411">
        <v>12.55</v>
      </c>
      <c r="AC2411" t="str">
        <f>IF(MasterData[[#This Row],[Discount Amount]]&gt;0, "Promotional sale", "Non-Promotional Sales")</f>
        <v>Promotional sale</v>
      </c>
    </row>
    <row r="2412" spans="1:29" x14ac:dyDescent="0.25">
      <c r="A2412">
        <v>2411</v>
      </c>
      <c r="B2412" s="1" t="s">
        <v>148</v>
      </c>
      <c r="C2412" s="2">
        <v>0.40791666666666671</v>
      </c>
      <c r="D2412">
        <v>116</v>
      </c>
      <c r="E2412">
        <v>31</v>
      </c>
      <c r="F2412" s="1" t="s">
        <v>28</v>
      </c>
      <c r="G2412" s="1" t="s">
        <v>81</v>
      </c>
      <c r="H2412">
        <v>64.248000000000005</v>
      </c>
      <c r="I2412">
        <v>-84.889600000000002</v>
      </c>
      <c r="J2412">
        <v>52</v>
      </c>
      <c r="K2412" t="b">
        <v>0</v>
      </c>
      <c r="L2412">
        <v>626</v>
      </c>
      <c r="M2412" s="1" t="s">
        <v>30</v>
      </c>
      <c r="N2412" s="1" t="s">
        <v>31</v>
      </c>
      <c r="O2412">
        <v>2</v>
      </c>
      <c r="P2412" t="b">
        <v>0</v>
      </c>
      <c r="Q2412" t="b">
        <v>1</v>
      </c>
      <c r="R2412" s="1" t="s">
        <v>52</v>
      </c>
      <c r="S2412" s="1" t="s">
        <v>49</v>
      </c>
      <c r="T2412">
        <v>3</v>
      </c>
      <c r="U2412" s="1" t="s">
        <v>45</v>
      </c>
      <c r="V2412" s="1" t="s">
        <v>59</v>
      </c>
      <c r="W2412" s="1" t="str">
        <f>IF(OR(MasterData[[#This Row],[Event]]="Christmas Market", MasterData[[#This Row],[Event]]="Christmas"), "Christmas Sale", "Non-Christmas Sale")</f>
        <v>Non-Christmas Sale</v>
      </c>
      <c r="X2412" t="b">
        <v>1</v>
      </c>
      <c r="Y2412">
        <v>4</v>
      </c>
      <c r="Z2412">
        <v>31.46</v>
      </c>
      <c r="AA2412">
        <v>62.92</v>
      </c>
      <c r="AB2412">
        <v>6.29</v>
      </c>
      <c r="AC2412" t="str">
        <f>IF(MasterData[[#This Row],[Discount Amount]]&gt;0, "Promotional sale", "Non-Promotional Sales")</f>
        <v>Promotional sale</v>
      </c>
    </row>
    <row r="2413" spans="1:29" x14ac:dyDescent="0.25">
      <c r="A2413">
        <v>2412</v>
      </c>
      <c r="B2413" s="1" t="s">
        <v>149</v>
      </c>
      <c r="C2413" s="2">
        <v>9.8356481481481461E-2</v>
      </c>
      <c r="D2413">
        <v>170</v>
      </c>
      <c r="E2413">
        <v>33</v>
      </c>
      <c r="F2413" s="1" t="s">
        <v>28</v>
      </c>
      <c r="G2413" s="1" t="s">
        <v>77</v>
      </c>
      <c r="H2413">
        <v>64.282300000000006</v>
      </c>
      <c r="I2413">
        <v>-135</v>
      </c>
      <c r="J2413">
        <v>70</v>
      </c>
      <c r="K2413" t="b">
        <v>1</v>
      </c>
      <c r="L2413">
        <v>873</v>
      </c>
      <c r="M2413" s="1" t="s">
        <v>63</v>
      </c>
      <c r="N2413" s="1" t="s">
        <v>64</v>
      </c>
      <c r="O2413">
        <v>5</v>
      </c>
      <c r="P2413" t="b">
        <v>0</v>
      </c>
      <c r="Q2413" t="b">
        <v>1</v>
      </c>
      <c r="R2413" s="1" t="s">
        <v>32</v>
      </c>
      <c r="S2413" s="1" t="s">
        <v>53</v>
      </c>
      <c r="T2413">
        <v>3</v>
      </c>
      <c r="U2413" s="1" t="s">
        <v>45</v>
      </c>
      <c r="V2413" s="1" t="s">
        <v>35</v>
      </c>
      <c r="W2413" s="1" t="str">
        <f>IF(OR(MasterData[[#This Row],[Event]]="Christmas Market", MasterData[[#This Row],[Event]]="Christmas"), "Christmas Sale", "Non-Christmas Sale")</f>
        <v>Non-Christmas Sale</v>
      </c>
      <c r="X2413" t="b">
        <v>0</v>
      </c>
      <c r="Y2413">
        <v>3</v>
      </c>
      <c r="Z2413">
        <v>88.74</v>
      </c>
      <c r="AA2413">
        <v>443.68</v>
      </c>
      <c r="AB2413">
        <v>0</v>
      </c>
      <c r="AC2413" t="str">
        <f>IF(MasterData[[#This Row],[Discount Amount]]&gt;0, "Promotional sale", "Non-Promotional Sales")</f>
        <v>Non-Promotional Sales</v>
      </c>
    </row>
    <row r="2414" spans="1:29" x14ac:dyDescent="0.25">
      <c r="A2414">
        <v>2413</v>
      </c>
      <c r="B2414" s="1" t="s">
        <v>296</v>
      </c>
      <c r="C2414" s="2">
        <v>0.77538194444444453</v>
      </c>
      <c r="D2414">
        <v>110</v>
      </c>
      <c r="E2414">
        <v>25</v>
      </c>
      <c r="F2414" s="1" t="s">
        <v>37</v>
      </c>
      <c r="G2414" s="1" t="s">
        <v>68</v>
      </c>
      <c r="H2414">
        <v>46.318800000000003</v>
      </c>
      <c r="I2414">
        <v>-63.146099999999997</v>
      </c>
      <c r="J2414">
        <v>11</v>
      </c>
      <c r="K2414" t="b">
        <v>1</v>
      </c>
      <c r="L2414">
        <v>135</v>
      </c>
      <c r="M2414" s="1" t="s">
        <v>39</v>
      </c>
      <c r="N2414" s="1" t="s">
        <v>40</v>
      </c>
      <c r="O2414">
        <v>2</v>
      </c>
      <c r="P2414" t="b">
        <v>1</v>
      </c>
      <c r="Q2414" t="b">
        <v>1</v>
      </c>
      <c r="R2414" s="1" t="s">
        <v>32</v>
      </c>
      <c r="S2414" s="1" t="s">
        <v>49</v>
      </c>
      <c r="T2414">
        <v>5</v>
      </c>
      <c r="U2414" s="1" t="s">
        <v>45</v>
      </c>
      <c r="V2414" s="1" t="s">
        <v>46</v>
      </c>
      <c r="W2414" s="1" t="str">
        <f>IF(OR(MasterData[[#This Row],[Event]]="Christmas Market", MasterData[[#This Row],[Event]]="Christmas"), "Christmas Sale", "Non-Christmas Sale")</f>
        <v>Christmas Sale</v>
      </c>
      <c r="X2414" t="b">
        <v>1</v>
      </c>
      <c r="Y2414">
        <v>2</v>
      </c>
      <c r="Z2414">
        <v>64.180000000000007</v>
      </c>
      <c r="AA2414">
        <v>128.36000000000001</v>
      </c>
      <c r="AB2414">
        <v>0</v>
      </c>
      <c r="AC2414" t="str">
        <f>IF(MasterData[[#This Row],[Discount Amount]]&gt;0, "Promotional sale", "Non-Promotional Sales")</f>
        <v>Non-Promotional Sales</v>
      </c>
    </row>
    <row r="2415" spans="1:29" x14ac:dyDescent="0.25">
      <c r="A2415">
        <v>2414</v>
      </c>
      <c r="B2415" s="1" t="s">
        <v>150</v>
      </c>
      <c r="C2415" s="2">
        <v>0.22754629629629619</v>
      </c>
      <c r="D2415">
        <v>472</v>
      </c>
      <c r="E2415">
        <v>27</v>
      </c>
      <c r="F2415" s="1" t="s">
        <v>28</v>
      </c>
      <c r="G2415" s="1" t="s">
        <v>79</v>
      </c>
      <c r="H2415">
        <v>63.588799999999999</v>
      </c>
      <c r="I2415">
        <v>-115.5069</v>
      </c>
      <c r="J2415">
        <v>16</v>
      </c>
      <c r="K2415" t="b">
        <v>1</v>
      </c>
      <c r="L2415">
        <v>45</v>
      </c>
      <c r="M2415" s="1" t="s">
        <v>30</v>
      </c>
      <c r="N2415" s="1" t="s">
        <v>31</v>
      </c>
      <c r="O2415">
        <v>2</v>
      </c>
      <c r="P2415" t="b">
        <v>1</v>
      </c>
      <c r="Q2415" t="b">
        <v>0</v>
      </c>
      <c r="R2415" s="1" t="s">
        <v>52</v>
      </c>
      <c r="S2415" s="1" t="s">
        <v>49</v>
      </c>
      <c r="T2415">
        <v>2</v>
      </c>
      <c r="U2415" s="1" t="s">
        <v>42</v>
      </c>
      <c r="V2415" s="1" t="s">
        <v>59</v>
      </c>
      <c r="W2415" s="1" t="str">
        <f>IF(OR(MasterData[[#This Row],[Event]]="Christmas Market", MasterData[[#This Row],[Event]]="Christmas"), "Christmas Sale", "Non-Christmas Sale")</f>
        <v>Non-Christmas Sale</v>
      </c>
      <c r="X2415" t="b">
        <v>0</v>
      </c>
      <c r="Y2415">
        <v>1</v>
      </c>
      <c r="Z2415">
        <v>28.73</v>
      </c>
      <c r="AA2415">
        <v>57.46</v>
      </c>
      <c r="AB2415">
        <v>5.75</v>
      </c>
      <c r="AC2415" t="str">
        <f>IF(MasterData[[#This Row],[Discount Amount]]&gt;0, "Promotional sale", "Non-Promotional Sales")</f>
        <v>Promotional sale</v>
      </c>
    </row>
    <row r="2416" spans="1:29" x14ac:dyDescent="0.25">
      <c r="A2416">
        <v>2415</v>
      </c>
      <c r="B2416" s="1" t="s">
        <v>103</v>
      </c>
      <c r="C2416" s="2">
        <v>3.1145833333333428E-2</v>
      </c>
      <c r="D2416">
        <v>326</v>
      </c>
      <c r="E2416">
        <v>25</v>
      </c>
      <c r="F2416" s="1" t="s">
        <v>61</v>
      </c>
      <c r="G2416" s="1" t="s">
        <v>29</v>
      </c>
      <c r="H2416">
        <v>51.253799999999998</v>
      </c>
      <c r="I2416">
        <v>-85.3232</v>
      </c>
      <c r="J2416">
        <v>28</v>
      </c>
      <c r="K2416" t="b">
        <v>0</v>
      </c>
      <c r="L2416">
        <v>578</v>
      </c>
      <c r="M2416" s="1" t="s">
        <v>63</v>
      </c>
      <c r="N2416" s="1" t="s">
        <v>64</v>
      </c>
      <c r="O2416">
        <v>3</v>
      </c>
      <c r="P2416" t="b">
        <v>1</v>
      </c>
      <c r="Q2416" t="b">
        <v>0</v>
      </c>
      <c r="R2416" s="1" t="s">
        <v>52</v>
      </c>
      <c r="S2416" s="1" t="s">
        <v>49</v>
      </c>
      <c r="T2416">
        <v>4</v>
      </c>
      <c r="U2416" s="1" t="s">
        <v>42</v>
      </c>
      <c r="V2416" s="1" t="s">
        <v>59</v>
      </c>
      <c r="W2416" s="1" t="str">
        <f>IF(OR(MasterData[[#This Row],[Event]]="Christmas Market", MasterData[[#This Row],[Event]]="Christmas"), "Christmas Sale", "Non-Christmas Sale")</f>
        <v>Non-Christmas Sale</v>
      </c>
      <c r="X2416" t="b">
        <v>1</v>
      </c>
      <c r="Y2416">
        <v>2</v>
      </c>
      <c r="Z2416">
        <v>12.61</v>
      </c>
      <c r="AA2416">
        <v>37.82</v>
      </c>
      <c r="AB2416">
        <v>3.78</v>
      </c>
      <c r="AC2416" t="str">
        <f>IF(MasterData[[#This Row],[Discount Amount]]&gt;0, "Promotional sale", "Non-Promotional Sales")</f>
        <v>Promotional sale</v>
      </c>
    </row>
    <row r="2417" spans="1:29" x14ac:dyDescent="0.25">
      <c r="A2417">
        <v>2416</v>
      </c>
      <c r="B2417" s="1" t="s">
        <v>165</v>
      </c>
      <c r="C2417" s="2">
        <v>0.15983796296296293</v>
      </c>
      <c r="D2417">
        <v>235</v>
      </c>
      <c r="E2417">
        <v>59</v>
      </c>
      <c r="F2417" s="1" t="s">
        <v>37</v>
      </c>
      <c r="G2417" s="1" t="s">
        <v>48</v>
      </c>
      <c r="H2417">
        <v>53.933300000000003</v>
      </c>
      <c r="I2417">
        <v>-116.5765</v>
      </c>
      <c r="J2417">
        <v>78</v>
      </c>
      <c r="K2417" t="b">
        <v>0</v>
      </c>
      <c r="L2417">
        <v>459</v>
      </c>
      <c r="M2417" s="1" t="s">
        <v>56</v>
      </c>
      <c r="N2417" s="1" t="s">
        <v>57</v>
      </c>
      <c r="O2417">
        <v>5</v>
      </c>
      <c r="P2417" t="b">
        <v>0</v>
      </c>
      <c r="Q2417" t="b">
        <v>0</v>
      </c>
      <c r="R2417" s="1" t="s">
        <v>41</v>
      </c>
      <c r="S2417" s="1" t="s">
        <v>49</v>
      </c>
      <c r="T2417">
        <v>2</v>
      </c>
      <c r="U2417" s="1" t="s">
        <v>42</v>
      </c>
      <c r="V2417" s="1" t="s">
        <v>59</v>
      </c>
      <c r="W2417" s="1" t="str">
        <f>IF(OR(MasterData[[#This Row],[Event]]="Christmas Market", MasterData[[#This Row],[Event]]="Christmas"), "Christmas Sale", "Non-Christmas Sale")</f>
        <v>Non-Christmas Sale</v>
      </c>
      <c r="X2417" t="b">
        <v>0</v>
      </c>
      <c r="Y2417">
        <v>5</v>
      </c>
      <c r="Z2417">
        <v>84.05</v>
      </c>
      <c r="AA2417">
        <v>420.27</v>
      </c>
      <c r="AB2417">
        <v>42.03</v>
      </c>
      <c r="AC2417" t="str">
        <f>IF(MasterData[[#This Row],[Discount Amount]]&gt;0, "Promotional sale", "Non-Promotional Sales")</f>
        <v>Promotional sale</v>
      </c>
    </row>
    <row r="2418" spans="1:29" x14ac:dyDescent="0.25">
      <c r="A2418">
        <v>2417</v>
      </c>
      <c r="B2418" s="1" t="s">
        <v>118</v>
      </c>
      <c r="C2418" s="2">
        <v>0.14013888888888881</v>
      </c>
      <c r="D2418">
        <v>391</v>
      </c>
      <c r="E2418">
        <v>56</v>
      </c>
      <c r="F2418" s="1" t="s">
        <v>37</v>
      </c>
      <c r="G2418" s="1" t="s">
        <v>68</v>
      </c>
      <c r="H2418">
        <v>46.318800000000003</v>
      </c>
      <c r="I2418">
        <v>-63.146099999999997</v>
      </c>
      <c r="J2418">
        <v>53</v>
      </c>
      <c r="K2418" t="b">
        <v>1</v>
      </c>
      <c r="L2418">
        <v>460</v>
      </c>
      <c r="M2418" s="1" t="s">
        <v>56</v>
      </c>
      <c r="N2418" s="1" t="s">
        <v>57</v>
      </c>
      <c r="O2418">
        <v>4</v>
      </c>
      <c r="P2418" t="b">
        <v>0</v>
      </c>
      <c r="Q2418" t="b">
        <v>0</v>
      </c>
      <c r="R2418" s="1" t="s">
        <v>32</v>
      </c>
      <c r="S2418" s="1" t="s">
        <v>49</v>
      </c>
      <c r="T2418">
        <v>4</v>
      </c>
      <c r="U2418" s="1" t="s">
        <v>34</v>
      </c>
      <c r="V2418" s="1" t="s">
        <v>46</v>
      </c>
      <c r="W2418" s="1" t="str">
        <f>IF(OR(MasterData[[#This Row],[Event]]="Christmas Market", MasterData[[#This Row],[Event]]="Christmas"), "Christmas Sale", "Non-Christmas Sale")</f>
        <v>Christmas Sale</v>
      </c>
      <c r="X2418" t="b">
        <v>0</v>
      </c>
      <c r="Y2418">
        <v>4</v>
      </c>
      <c r="Z2418">
        <v>85.5</v>
      </c>
      <c r="AA2418">
        <v>341.99</v>
      </c>
      <c r="AB2418">
        <v>0</v>
      </c>
      <c r="AC2418" t="str">
        <f>IF(MasterData[[#This Row],[Discount Amount]]&gt;0, "Promotional sale", "Non-Promotional Sales")</f>
        <v>Non-Promotional Sales</v>
      </c>
    </row>
    <row r="2419" spans="1:29" x14ac:dyDescent="0.25">
      <c r="A2419">
        <v>2418</v>
      </c>
      <c r="B2419" s="1" t="s">
        <v>112</v>
      </c>
      <c r="C2419" s="2">
        <v>0.92787037037037035</v>
      </c>
      <c r="D2419">
        <v>59</v>
      </c>
      <c r="E2419">
        <v>20</v>
      </c>
      <c r="F2419" s="1" t="s">
        <v>28</v>
      </c>
      <c r="G2419" s="1" t="s">
        <v>66</v>
      </c>
      <c r="H2419">
        <v>45.077800000000003</v>
      </c>
      <c r="I2419">
        <v>-63.546700000000001</v>
      </c>
      <c r="J2419">
        <v>99</v>
      </c>
      <c r="K2419" t="b">
        <v>1</v>
      </c>
      <c r="L2419">
        <v>868</v>
      </c>
      <c r="M2419" s="1" t="s">
        <v>56</v>
      </c>
      <c r="N2419" s="1" t="s">
        <v>57</v>
      </c>
      <c r="O2419">
        <v>4</v>
      </c>
      <c r="P2419" t="b">
        <v>0</v>
      </c>
      <c r="Q2419" t="b">
        <v>0</v>
      </c>
      <c r="R2419" s="1" t="s">
        <v>41</v>
      </c>
      <c r="S2419" s="1" t="s">
        <v>49</v>
      </c>
      <c r="T2419">
        <v>2</v>
      </c>
      <c r="U2419" s="1" t="s">
        <v>42</v>
      </c>
      <c r="V2419" s="1" t="s">
        <v>35</v>
      </c>
      <c r="W2419" s="1" t="str">
        <f>IF(OR(MasterData[[#This Row],[Event]]="Christmas Market", MasterData[[#This Row],[Event]]="Christmas"), "Christmas Sale", "Non-Christmas Sale")</f>
        <v>Non-Christmas Sale</v>
      </c>
      <c r="X2419" t="b">
        <v>0</v>
      </c>
      <c r="Y2419">
        <v>5</v>
      </c>
      <c r="Z2419">
        <v>30.71</v>
      </c>
      <c r="AA2419">
        <v>122.83</v>
      </c>
      <c r="AB2419">
        <v>0</v>
      </c>
      <c r="AC2419" t="str">
        <f>IF(MasterData[[#This Row],[Discount Amount]]&gt;0, "Promotional sale", "Non-Promotional Sales")</f>
        <v>Non-Promotional Sales</v>
      </c>
    </row>
    <row r="2420" spans="1:29" x14ac:dyDescent="0.25">
      <c r="A2420">
        <v>2419</v>
      </c>
      <c r="B2420" s="1" t="s">
        <v>228</v>
      </c>
      <c r="C2420" s="2">
        <v>0.55834490740740739</v>
      </c>
      <c r="D2420">
        <v>285</v>
      </c>
      <c r="E2420">
        <v>53</v>
      </c>
      <c r="F2420" s="1" t="s">
        <v>28</v>
      </c>
      <c r="G2420" s="1" t="s">
        <v>51</v>
      </c>
      <c r="H2420">
        <v>53.760899999999999</v>
      </c>
      <c r="I2420">
        <v>-98.813900000000004</v>
      </c>
      <c r="J2420">
        <v>69</v>
      </c>
      <c r="K2420" t="b">
        <v>0</v>
      </c>
      <c r="L2420">
        <v>178</v>
      </c>
      <c r="M2420" s="1" t="s">
        <v>74</v>
      </c>
      <c r="N2420" s="1" t="s">
        <v>75</v>
      </c>
      <c r="O2420">
        <v>1</v>
      </c>
      <c r="P2420" t="b">
        <v>1</v>
      </c>
      <c r="Q2420" t="b">
        <v>0</v>
      </c>
      <c r="R2420" s="1" t="s">
        <v>52</v>
      </c>
      <c r="S2420" s="1" t="s">
        <v>33</v>
      </c>
      <c r="T2420">
        <v>5</v>
      </c>
      <c r="U2420" s="1" t="s">
        <v>34</v>
      </c>
      <c r="V2420" s="1" t="s">
        <v>59</v>
      </c>
      <c r="W2420" s="1" t="str">
        <f>IF(OR(MasterData[[#This Row],[Event]]="Christmas Market", MasterData[[#This Row],[Event]]="Christmas"), "Christmas Sale", "Non-Christmas Sale")</f>
        <v>Non-Christmas Sale</v>
      </c>
      <c r="X2420" t="b">
        <v>0</v>
      </c>
      <c r="Y2420">
        <v>5</v>
      </c>
      <c r="Z2420">
        <v>70.930000000000007</v>
      </c>
      <c r="AA2420">
        <v>70.930000000000007</v>
      </c>
      <c r="AB2420">
        <v>7.09</v>
      </c>
      <c r="AC2420" t="str">
        <f>IF(MasterData[[#This Row],[Discount Amount]]&gt;0, "Promotional sale", "Non-Promotional Sales")</f>
        <v>Promotional sale</v>
      </c>
    </row>
    <row r="2421" spans="1:29" x14ac:dyDescent="0.25">
      <c r="A2421">
        <v>2420</v>
      </c>
      <c r="B2421" s="1" t="s">
        <v>415</v>
      </c>
      <c r="C2421" s="2">
        <v>0.80116898148148152</v>
      </c>
      <c r="D2421">
        <v>228</v>
      </c>
      <c r="E2421">
        <v>43</v>
      </c>
      <c r="F2421" s="1" t="s">
        <v>61</v>
      </c>
      <c r="G2421" s="1" t="s">
        <v>29</v>
      </c>
      <c r="H2421">
        <v>51.253799999999998</v>
      </c>
      <c r="I2421">
        <v>-85.3232</v>
      </c>
      <c r="J2421">
        <v>39</v>
      </c>
      <c r="K2421" t="b">
        <v>0</v>
      </c>
      <c r="L2421">
        <v>289</v>
      </c>
      <c r="M2421" s="1" t="s">
        <v>56</v>
      </c>
      <c r="N2421" s="1" t="s">
        <v>57</v>
      </c>
      <c r="O2421">
        <v>3</v>
      </c>
      <c r="P2421" t="b">
        <v>0</v>
      </c>
      <c r="Q2421" t="b">
        <v>0</v>
      </c>
      <c r="R2421" s="1" t="s">
        <v>41</v>
      </c>
      <c r="S2421" s="1" t="s">
        <v>53</v>
      </c>
      <c r="T2421">
        <v>2</v>
      </c>
      <c r="U2421" s="1" t="s">
        <v>42</v>
      </c>
      <c r="V2421" s="1" t="s">
        <v>35</v>
      </c>
      <c r="W2421" s="1" t="str">
        <f>IF(OR(MasterData[[#This Row],[Event]]="Christmas Market", MasterData[[#This Row],[Event]]="Christmas"), "Christmas Sale", "Non-Christmas Sale")</f>
        <v>Non-Christmas Sale</v>
      </c>
      <c r="X2421" t="b">
        <v>1</v>
      </c>
      <c r="Y2421">
        <v>4</v>
      </c>
      <c r="Z2421">
        <v>55.03</v>
      </c>
      <c r="AA2421">
        <v>165.1</v>
      </c>
      <c r="AB2421">
        <v>0</v>
      </c>
      <c r="AC2421" t="str">
        <f>IF(MasterData[[#This Row],[Discount Amount]]&gt;0, "Promotional sale", "Non-Promotional Sales")</f>
        <v>Non-Promotional Sales</v>
      </c>
    </row>
    <row r="2422" spans="1:29" x14ac:dyDescent="0.25">
      <c r="A2422">
        <v>2421</v>
      </c>
      <c r="B2422" s="1" t="s">
        <v>218</v>
      </c>
      <c r="C2422" s="2">
        <v>0.30546296296296305</v>
      </c>
      <c r="D2422">
        <v>498</v>
      </c>
      <c r="E2422">
        <v>61</v>
      </c>
      <c r="F2422" s="1" t="s">
        <v>61</v>
      </c>
      <c r="G2422" s="1" t="s">
        <v>77</v>
      </c>
      <c r="H2422">
        <v>64.282300000000006</v>
      </c>
      <c r="I2422">
        <v>-135</v>
      </c>
      <c r="J2422">
        <v>41</v>
      </c>
      <c r="K2422" t="b">
        <v>1</v>
      </c>
      <c r="L2422">
        <v>411</v>
      </c>
      <c r="M2422" s="1" t="s">
        <v>56</v>
      </c>
      <c r="N2422" s="1" t="s">
        <v>57</v>
      </c>
      <c r="O2422">
        <v>3</v>
      </c>
      <c r="P2422" t="b">
        <v>0</v>
      </c>
      <c r="Q2422" t="b">
        <v>1</v>
      </c>
      <c r="R2422" s="1" t="s">
        <v>52</v>
      </c>
      <c r="S2422" s="1" t="s">
        <v>53</v>
      </c>
      <c r="T2422">
        <v>3</v>
      </c>
      <c r="U2422" s="1" t="s">
        <v>42</v>
      </c>
      <c r="V2422" s="1" t="s">
        <v>59</v>
      </c>
      <c r="W2422" s="1" t="str">
        <f>IF(OR(MasterData[[#This Row],[Event]]="Christmas Market", MasterData[[#This Row],[Event]]="Christmas"), "Christmas Sale", "Non-Christmas Sale")</f>
        <v>Non-Christmas Sale</v>
      </c>
      <c r="X2422" t="b">
        <v>0</v>
      </c>
      <c r="Y2422">
        <v>5</v>
      </c>
      <c r="Z2422">
        <v>85.18</v>
      </c>
      <c r="AA2422">
        <v>255.55</v>
      </c>
      <c r="AB2422">
        <v>25.56</v>
      </c>
      <c r="AC2422" t="str">
        <f>IF(MasterData[[#This Row],[Discount Amount]]&gt;0, "Promotional sale", "Non-Promotional Sales")</f>
        <v>Promotional sale</v>
      </c>
    </row>
    <row r="2423" spans="1:29" x14ac:dyDescent="0.25">
      <c r="A2423">
        <v>2422</v>
      </c>
      <c r="B2423" s="1" t="s">
        <v>345</v>
      </c>
      <c r="C2423" s="2">
        <v>0.70011574074074079</v>
      </c>
      <c r="D2423">
        <v>484</v>
      </c>
      <c r="E2423">
        <v>47</v>
      </c>
      <c r="F2423" s="1" t="s">
        <v>28</v>
      </c>
      <c r="G2423" s="1" t="s">
        <v>70</v>
      </c>
      <c r="H2423">
        <v>54.273099999999999</v>
      </c>
      <c r="I2423">
        <v>-61.738799999999998</v>
      </c>
      <c r="J2423">
        <v>29</v>
      </c>
      <c r="K2423" t="b">
        <v>1</v>
      </c>
      <c r="L2423">
        <v>68</v>
      </c>
      <c r="M2423" s="1" t="s">
        <v>74</v>
      </c>
      <c r="N2423" s="1" t="s">
        <v>75</v>
      </c>
      <c r="O2423">
        <v>4</v>
      </c>
      <c r="P2423" t="b">
        <v>1</v>
      </c>
      <c r="Q2423" t="b">
        <v>1</v>
      </c>
      <c r="R2423" s="1" t="s">
        <v>41</v>
      </c>
      <c r="S2423" s="1" t="s">
        <v>49</v>
      </c>
      <c r="T2423">
        <v>4</v>
      </c>
      <c r="U2423" s="1" t="s">
        <v>34</v>
      </c>
      <c r="V2423" s="1" t="s">
        <v>46</v>
      </c>
      <c r="W2423" s="1" t="str">
        <f>IF(OR(MasterData[[#This Row],[Event]]="Christmas Market", MasterData[[#This Row],[Event]]="Christmas"), "Christmas Sale", "Non-Christmas Sale")</f>
        <v>Christmas Sale</v>
      </c>
      <c r="X2423" t="b">
        <v>0</v>
      </c>
      <c r="Y2423">
        <v>5</v>
      </c>
      <c r="Z2423">
        <v>56.77</v>
      </c>
      <c r="AA2423">
        <v>227.08</v>
      </c>
      <c r="AB2423">
        <v>0</v>
      </c>
      <c r="AC2423" t="str">
        <f>IF(MasterData[[#This Row],[Discount Amount]]&gt;0, "Promotional sale", "Non-Promotional Sales")</f>
        <v>Non-Promotional Sales</v>
      </c>
    </row>
    <row r="2424" spans="1:29" x14ac:dyDescent="0.25">
      <c r="A2424">
        <v>2423</v>
      </c>
      <c r="B2424" s="1" t="s">
        <v>244</v>
      </c>
      <c r="C2424" s="2">
        <v>0.77451388888888895</v>
      </c>
      <c r="D2424">
        <v>401</v>
      </c>
      <c r="E2424">
        <v>48</v>
      </c>
      <c r="F2424" s="1" t="s">
        <v>61</v>
      </c>
      <c r="G2424" s="1" t="s">
        <v>68</v>
      </c>
      <c r="H2424">
        <v>46.318800000000003</v>
      </c>
      <c r="I2424">
        <v>-63.146099999999997</v>
      </c>
      <c r="J2424">
        <v>26</v>
      </c>
      <c r="K2424" t="b">
        <v>1</v>
      </c>
      <c r="L2424">
        <v>354</v>
      </c>
      <c r="M2424" s="1" t="s">
        <v>39</v>
      </c>
      <c r="N2424" s="1" t="s">
        <v>40</v>
      </c>
      <c r="O2424">
        <v>4</v>
      </c>
      <c r="P2424" t="b">
        <v>1</v>
      </c>
      <c r="Q2424" t="b">
        <v>1</v>
      </c>
      <c r="R2424" s="1" t="s">
        <v>41</v>
      </c>
      <c r="S2424" s="1" t="s">
        <v>58</v>
      </c>
      <c r="T2424">
        <v>5</v>
      </c>
      <c r="U2424" s="1" t="s">
        <v>45</v>
      </c>
      <c r="V2424" s="1" t="s">
        <v>35</v>
      </c>
      <c r="W2424" s="1" t="str">
        <f>IF(OR(MasterData[[#This Row],[Event]]="Christmas Market", MasterData[[#This Row],[Event]]="Christmas"), "Christmas Sale", "Non-Christmas Sale")</f>
        <v>Non-Christmas Sale</v>
      </c>
      <c r="X2424" t="b">
        <v>1</v>
      </c>
      <c r="Y2424">
        <v>4</v>
      </c>
      <c r="Z2424">
        <v>91.33</v>
      </c>
      <c r="AA2424">
        <v>365.31</v>
      </c>
      <c r="AB2424">
        <v>0</v>
      </c>
      <c r="AC2424" t="str">
        <f>IF(MasterData[[#This Row],[Discount Amount]]&gt;0, "Promotional sale", "Non-Promotional Sales")</f>
        <v>Non-Promotional Sales</v>
      </c>
    </row>
    <row r="2425" spans="1:29" x14ac:dyDescent="0.25">
      <c r="A2425">
        <v>2424</v>
      </c>
      <c r="B2425" s="1" t="s">
        <v>402</v>
      </c>
      <c r="C2425" s="2">
        <v>0.77760416666666665</v>
      </c>
      <c r="D2425">
        <v>183</v>
      </c>
      <c r="E2425">
        <v>28</v>
      </c>
      <c r="F2425" s="1" t="s">
        <v>61</v>
      </c>
      <c r="G2425" s="1" t="s">
        <v>77</v>
      </c>
      <c r="H2425">
        <v>64.282300000000006</v>
      </c>
      <c r="I2425">
        <v>-135</v>
      </c>
      <c r="J2425">
        <v>71</v>
      </c>
      <c r="K2425" t="b">
        <v>0</v>
      </c>
      <c r="L2425">
        <v>959</v>
      </c>
      <c r="M2425" s="1" t="s">
        <v>63</v>
      </c>
      <c r="N2425" s="1" t="s">
        <v>64</v>
      </c>
      <c r="O2425">
        <v>4</v>
      </c>
      <c r="P2425" t="b">
        <v>1</v>
      </c>
      <c r="Q2425" t="b">
        <v>1</v>
      </c>
      <c r="R2425" s="1" t="s">
        <v>32</v>
      </c>
      <c r="S2425" s="1" t="s">
        <v>58</v>
      </c>
      <c r="T2425">
        <v>2</v>
      </c>
      <c r="U2425" s="1" t="s">
        <v>34</v>
      </c>
      <c r="V2425" s="1" t="s">
        <v>35</v>
      </c>
      <c r="W2425" s="1" t="str">
        <f>IF(OR(MasterData[[#This Row],[Event]]="Christmas Market", MasterData[[#This Row],[Event]]="Christmas"), "Christmas Sale", "Non-Christmas Sale")</f>
        <v>Non-Christmas Sale</v>
      </c>
      <c r="X2425" t="b">
        <v>0</v>
      </c>
      <c r="Y2425">
        <v>4</v>
      </c>
      <c r="Z2425">
        <v>53.29</v>
      </c>
      <c r="AA2425">
        <v>213.17</v>
      </c>
      <c r="AB2425">
        <v>0</v>
      </c>
      <c r="AC2425" t="str">
        <f>IF(MasterData[[#This Row],[Discount Amount]]&gt;0, "Promotional sale", "Non-Promotional Sales")</f>
        <v>Non-Promotional Sales</v>
      </c>
    </row>
    <row r="2426" spans="1:29" x14ac:dyDescent="0.25">
      <c r="A2426">
        <v>2425</v>
      </c>
      <c r="B2426" s="1" t="s">
        <v>264</v>
      </c>
      <c r="C2426" s="2">
        <v>0.76255787037037037</v>
      </c>
      <c r="D2426">
        <v>83</v>
      </c>
      <c r="E2426">
        <v>40</v>
      </c>
      <c r="F2426" s="1" t="s">
        <v>28</v>
      </c>
      <c r="G2426" s="1" t="s">
        <v>70</v>
      </c>
      <c r="H2426">
        <v>54.273099999999999</v>
      </c>
      <c r="I2426">
        <v>-61.738799999999998</v>
      </c>
      <c r="J2426">
        <v>78</v>
      </c>
      <c r="K2426" t="b">
        <v>0</v>
      </c>
      <c r="L2426">
        <v>43</v>
      </c>
      <c r="M2426" s="1" t="s">
        <v>30</v>
      </c>
      <c r="N2426" s="1" t="s">
        <v>31</v>
      </c>
      <c r="O2426">
        <v>4</v>
      </c>
      <c r="P2426" t="b">
        <v>1</v>
      </c>
      <c r="Q2426" t="b">
        <v>0</v>
      </c>
      <c r="R2426" s="1" t="s">
        <v>32</v>
      </c>
      <c r="S2426" s="1" t="s">
        <v>49</v>
      </c>
      <c r="T2426">
        <v>5</v>
      </c>
      <c r="U2426" s="1" t="s">
        <v>34</v>
      </c>
      <c r="V2426" s="1" t="s">
        <v>35</v>
      </c>
      <c r="W2426" s="1" t="str">
        <f>IF(OR(MasterData[[#This Row],[Event]]="Christmas Market", MasterData[[#This Row],[Event]]="Christmas"), "Christmas Sale", "Non-Christmas Sale")</f>
        <v>Non-Christmas Sale</v>
      </c>
      <c r="X2426" t="b">
        <v>0</v>
      </c>
      <c r="Y2426">
        <v>4</v>
      </c>
      <c r="Z2426">
        <v>85.81</v>
      </c>
      <c r="AA2426">
        <v>343.24</v>
      </c>
      <c r="AB2426">
        <v>0</v>
      </c>
      <c r="AC2426" t="str">
        <f>IF(MasterData[[#This Row],[Discount Amount]]&gt;0, "Promotional sale", "Non-Promotional Sales")</f>
        <v>Non-Promotional Sales</v>
      </c>
    </row>
    <row r="2427" spans="1:29" x14ac:dyDescent="0.25">
      <c r="A2427">
        <v>2426</v>
      </c>
      <c r="B2427" s="1" t="s">
        <v>260</v>
      </c>
      <c r="C2427" s="2">
        <v>0.9401736111111112</v>
      </c>
      <c r="D2427">
        <v>195</v>
      </c>
      <c r="E2427">
        <v>32</v>
      </c>
      <c r="F2427" s="1" t="s">
        <v>61</v>
      </c>
      <c r="G2427" s="1" t="s">
        <v>44</v>
      </c>
      <c r="H2427">
        <v>46.813099999999999</v>
      </c>
      <c r="I2427">
        <v>-71.207499999999996</v>
      </c>
      <c r="J2427">
        <v>20</v>
      </c>
      <c r="K2427" t="b">
        <v>1</v>
      </c>
      <c r="L2427">
        <v>691</v>
      </c>
      <c r="M2427" s="1" t="s">
        <v>63</v>
      </c>
      <c r="N2427" s="1" t="s">
        <v>64</v>
      </c>
      <c r="O2427">
        <v>4</v>
      </c>
      <c r="P2427" t="b">
        <v>1</v>
      </c>
      <c r="Q2427" t="b">
        <v>0</v>
      </c>
      <c r="R2427" s="1" t="s">
        <v>32</v>
      </c>
      <c r="S2427" s="1" t="s">
        <v>49</v>
      </c>
      <c r="T2427">
        <v>3</v>
      </c>
      <c r="U2427" s="1" t="s">
        <v>34</v>
      </c>
      <c r="V2427" s="1" t="s">
        <v>59</v>
      </c>
      <c r="W2427" s="1" t="str">
        <f>IF(OR(MasterData[[#This Row],[Event]]="Christmas Market", MasterData[[#This Row],[Event]]="Christmas"), "Christmas Sale", "Non-Christmas Sale")</f>
        <v>Non-Christmas Sale</v>
      </c>
      <c r="X2427" t="b">
        <v>0</v>
      </c>
      <c r="Y2427">
        <v>5</v>
      </c>
      <c r="Z2427">
        <v>59.33</v>
      </c>
      <c r="AA2427">
        <v>237.33</v>
      </c>
      <c r="AB2427">
        <v>23.73</v>
      </c>
      <c r="AC2427" t="str">
        <f>IF(MasterData[[#This Row],[Discount Amount]]&gt;0, "Promotional sale", "Non-Promotional Sales")</f>
        <v>Promotional sale</v>
      </c>
    </row>
    <row r="2428" spans="1:29" x14ac:dyDescent="0.25">
      <c r="A2428">
        <v>2427</v>
      </c>
      <c r="B2428" s="1" t="s">
        <v>419</v>
      </c>
      <c r="C2428" s="2">
        <v>0.11445601851851861</v>
      </c>
      <c r="D2428">
        <v>325</v>
      </c>
      <c r="E2428">
        <v>55</v>
      </c>
      <c r="F2428" s="1" t="s">
        <v>28</v>
      </c>
      <c r="G2428" s="1" t="s">
        <v>55</v>
      </c>
      <c r="H2428">
        <v>52.939900000000002</v>
      </c>
      <c r="I2428">
        <v>-106.4509</v>
      </c>
      <c r="J2428">
        <v>79</v>
      </c>
      <c r="K2428" t="b">
        <v>0</v>
      </c>
      <c r="L2428">
        <v>324</v>
      </c>
      <c r="M2428" s="1" t="s">
        <v>30</v>
      </c>
      <c r="N2428" s="1" t="s">
        <v>31</v>
      </c>
      <c r="O2428">
        <v>5</v>
      </c>
      <c r="P2428" t="b">
        <v>1</v>
      </c>
      <c r="Q2428" t="b">
        <v>1</v>
      </c>
      <c r="R2428" s="1" t="s">
        <v>41</v>
      </c>
      <c r="S2428" s="1" t="s">
        <v>53</v>
      </c>
      <c r="T2428">
        <v>3</v>
      </c>
      <c r="U2428" s="1" t="s">
        <v>42</v>
      </c>
      <c r="V2428" s="1" t="s">
        <v>59</v>
      </c>
      <c r="W2428" s="1" t="str">
        <f>IF(OR(MasterData[[#This Row],[Event]]="Christmas Market", MasterData[[#This Row],[Event]]="Christmas"), "Christmas Sale", "Non-Christmas Sale")</f>
        <v>Non-Christmas Sale</v>
      </c>
      <c r="X2428" t="b">
        <v>0</v>
      </c>
      <c r="Y2428">
        <v>5</v>
      </c>
      <c r="Z2428">
        <v>40.71</v>
      </c>
      <c r="AA2428">
        <v>203.55</v>
      </c>
      <c r="AB2428">
        <v>20.350000000000001</v>
      </c>
      <c r="AC2428" t="str">
        <f>IF(MasterData[[#This Row],[Discount Amount]]&gt;0, "Promotional sale", "Non-Promotional Sales")</f>
        <v>Promotional sale</v>
      </c>
    </row>
    <row r="2429" spans="1:29" x14ac:dyDescent="0.25">
      <c r="A2429">
        <v>2428</v>
      </c>
      <c r="B2429" s="1" t="s">
        <v>127</v>
      </c>
      <c r="C2429" s="2">
        <v>0.15097222222222229</v>
      </c>
      <c r="D2429">
        <v>302</v>
      </c>
      <c r="E2429">
        <v>53</v>
      </c>
      <c r="F2429" s="1" t="s">
        <v>37</v>
      </c>
      <c r="G2429" s="1" t="s">
        <v>79</v>
      </c>
      <c r="H2429">
        <v>63.588799999999999</v>
      </c>
      <c r="I2429">
        <v>-115.5069</v>
      </c>
      <c r="J2429">
        <v>8</v>
      </c>
      <c r="K2429" t="b">
        <v>1</v>
      </c>
      <c r="L2429">
        <v>135</v>
      </c>
      <c r="M2429" s="1" t="s">
        <v>39</v>
      </c>
      <c r="N2429" s="1" t="s">
        <v>40</v>
      </c>
      <c r="O2429">
        <v>5</v>
      </c>
      <c r="P2429" t="b">
        <v>1</v>
      </c>
      <c r="Q2429" t="b">
        <v>0</v>
      </c>
      <c r="R2429" s="1" t="s">
        <v>52</v>
      </c>
      <c r="S2429" s="1" t="s">
        <v>53</v>
      </c>
      <c r="T2429">
        <v>3</v>
      </c>
      <c r="U2429" s="1" t="s">
        <v>45</v>
      </c>
      <c r="V2429" s="1" t="s">
        <v>35</v>
      </c>
      <c r="W2429" s="1" t="str">
        <f>IF(OR(MasterData[[#This Row],[Event]]="Christmas Market", MasterData[[#This Row],[Event]]="Christmas"), "Christmas Sale", "Non-Christmas Sale")</f>
        <v>Non-Christmas Sale</v>
      </c>
      <c r="X2429" t="b">
        <v>1</v>
      </c>
      <c r="Y2429">
        <v>2</v>
      </c>
      <c r="Z2429">
        <v>94.57</v>
      </c>
      <c r="AA2429">
        <v>472.86</v>
      </c>
      <c r="AB2429">
        <v>0</v>
      </c>
      <c r="AC2429" t="str">
        <f>IF(MasterData[[#This Row],[Discount Amount]]&gt;0, "Promotional sale", "Non-Promotional Sales")</f>
        <v>Non-Promotional Sales</v>
      </c>
    </row>
    <row r="2430" spans="1:29" x14ac:dyDescent="0.25">
      <c r="A2430">
        <v>2429</v>
      </c>
      <c r="B2430" s="1" t="s">
        <v>199</v>
      </c>
      <c r="C2430" s="2">
        <v>0.55312500000000009</v>
      </c>
      <c r="D2430">
        <v>316</v>
      </c>
      <c r="E2430">
        <v>36</v>
      </c>
      <c r="F2430" s="1" t="s">
        <v>61</v>
      </c>
      <c r="G2430" s="1" t="s">
        <v>70</v>
      </c>
      <c r="H2430">
        <v>54.273099999999999</v>
      </c>
      <c r="I2430">
        <v>-61.738799999999998</v>
      </c>
      <c r="J2430">
        <v>77</v>
      </c>
      <c r="K2430" t="b">
        <v>1</v>
      </c>
      <c r="L2430">
        <v>967</v>
      </c>
      <c r="M2430" s="1" t="s">
        <v>56</v>
      </c>
      <c r="N2430" s="1" t="s">
        <v>57</v>
      </c>
      <c r="O2430">
        <v>3</v>
      </c>
      <c r="P2430" t="b">
        <v>0</v>
      </c>
      <c r="Q2430" t="b">
        <v>0</v>
      </c>
      <c r="R2430" s="1" t="s">
        <v>52</v>
      </c>
      <c r="S2430" s="1" t="s">
        <v>33</v>
      </c>
      <c r="T2430">
        <v>1</v>
      </c>
      <c r="U2430" s="1" t="s">
        <v>42</v>
      </c>
      <c r="V2430" s="1" t="s">
        <v>35</v>
      </c>
      <c r="W2430" s="1" t="str">
        <f>IF(OR(MasterData[[#This Row],[Event]]="Christmas Market", MasterData[[#This Row],[Event]]="Christmas"), "Christmas Sale", "Non-Christmas Sale")</f>
        <v>Non-Christmas Sale</v>
      </c>
      <c r="X2430" t="b">
        <v>1</v>
      </c>
      <c r="Y2430">
        <v>2</v>
      </c>
      <c r="Z2430">
        <v>12.27</v>
      </c>
      <c r="AA2430">
        <v>36.799999999999997</v>
      </c>
      <c r="AB2430">
        <v>0</v>
      </c>
      <c r="AC2430" t="str">
        <f>IF(MasterData[[#This Row],[Discount Amount]]&gt;0, "Promotional sale", "Non-Promotional Sales")</f>
        <v>Non-Promotional Sales</v>
      </c>
    </row>
    <row r="2431" spans="1:29" x14ac:dyDescent="0.25">
      <c r="A2431">
        <v>2430</v>
      </c>
      <c r="B2431" s="1" t="s">
        <v>242</v>
      </c>
      <c r="C2431" s="2">
        <v>0.83163194444444444</v>
      </c>
      <c r="D2431">
        <v>416</v>
      </c>
      <c r="E2431">
        <v>49</v>
      </c>
      <c r="F2431" s="1" t="s">
        <v>28</v>
      </c>
      <c r="G2431" s="1" t="s">
        <v>68</v>
      </c>
      <c r="H2431">
        <v>46.318800000000003</v>
      </c>
      <c r="I2431">
        <v>-63.146099999999997</v>
      </c>
      <c r="J2431">
        <v>62</v>
      </c>
      <c r="K2431" t="b">
        <v>0</v>
      </c>
      <c r="L2431">
        <v>808</v>
      </c>
      <c r="M2431" s="1" t="s">
        <v>63</v>
      </c>
      <c r="N2431" s="1" t="s">
        <v>64</v>
      </c>
      <c r="O2431">
        <v>1</v>
      </c>
      <c r="P2431" t="b">
        <v>0</v>
      </c>
      <c r="Q2431" t="b">
        <v>0</v>
      </c>
      <c r="R2431" s="1" t="s">
        <v>52</v>
      </c>
      <c r="S2431" s="1" t="s">
        <v>49</v>
      </c>
      <c r="T2431">
        <v>5</v>
      </c>
      <c r="U2431" s="1" t="s">
        <v>34</v>
      </c>
      <c r="V2431" s="1" t="s">
        <v>35</v>
      </c>
      <c r="W2431" s="1" t="str">
        <f>IF(OR(MasterData[[#This Row],[Event]]="Christmas Market", MasterData[[#This Row],[Event]]="Christmas"), "Christmas Sale", "Non-Christmas Sale")</f>
        <v>Non-Christmas Sale</v>
      </c>
      <c r="X2431" t="b">
        <v>1</v>
      </c>
      <c r="Y2431">
        <v>4</v>
      </c>
      <c r="Z2431">
        <v>36.39</v>
      </c>
      <c r="AA2431">
        <v>36.39</v>
      </c>
      <c r="AB2431">
        <v>0</v>
      </c>
      <c r="AC2431" t="str">
        <f>IF(MasterData[[#This Row],[Discount Amount]]&gt;0, "Promotional sale", "Non-Promotional Sales")</f>
        <v>Non-Promotional Sales</v>
      </c>
    </row>
    <row r="2432" spans="1:29" x14ac:dyDescent="0.25">
      <c r="A2432">
        <v>2431</v>
      </c>
      <c r="B2432" s="1" t="s">
        <v>209</v>
      </c>
      <c r="C2432" s="2">
        <v>0.15706018518518516</v>
      </c>
      <c r="D2432">
        <v>230</v>
      </c>
      <c r="E2432">
        <v>66</v>
      </c>
      <c r="F2432" s="1" t="s">
        <v>61</v>
      </c>
      <c r="G2432" s="1" t="s">
        <v>77</v>
      </c>
      <c r="H2432">
        <v>64.282300000000006</v>
      </c>
      <c r="I2432">
        <v>-135</v>
      </c>
      <c r="J2432">
        <v>51</v>
      </c>
      <c r="K2432" t="b">
        <v>1</v>
      </c>
      <c r="L2432">
        <v>945</v>
      </c>
      <c r="M2432" s="1" t="s">
        <v>56</v>
      </c>
      <c r="N2432" s="1" t="s">
        <v>57</v>
      </c>
      <c r="O2432">
        <v>4</v>
      </c>
      <c r="P2432" t="b">
        <v>0</v>
      </c>
      <c r="Q2432" t="b">
        <v>1</v>
      </c>
      <c r="R2432" s="1" t="s">
        <v>32</v>
      </c>
      <c r="S2432" s="1" t="s">
        <v>49</v>
      </c>
      <c r="T2432">
        <v>4</v>
      </c>
      <c r="U2432" s="1" t="s">
        <v>45</v>
      </c>
      <c r="V2432" s="1" t="s">
        <v>46</v>
      </c>
      <c r="W2432" s="1" t="str">
        <f>IF(OR(MasterData[[#This Row],[Event]]="Christmas Market", MasterData[[#This Row],[Event]]="Christmas"), "Christmas Sale", "Non-Christmas Sale")</f>
        <v>Christmas Sale</v>
      </c>
      <c r="X2432" t="b">
        <v>0</v>
      </c>
      <c r="Y2432">
        <v>5</v>
      </c>
      <c r="Z2432">
        <v>55.95</v>
      </c>
      <c r="AA2432">
        <v>223.8</v>
      </c>
      <c r="AB2432">
        <v>0</v>
      </c>
      <c r="AC2432" t="str">
        <f>IF(MasterData[[#This Row],[Discount Amount]]&gt;0, "Promotional sale", "Non-Promotional Sales")</f>
        <v>Non-Promotional Sales</v>
      </c>
    </row>
    <row r="2433" spans="1:29" x14ac:dyDescent="0.25">
      <c r="A2433">
        <v>2432</v>
      </c>
      <c r="B2433" s="1" t="s">
        <v>284</v>
      </c>
      <c r="C2433" s="2">
        <v>0.39998842592592587</v>
      </c>
      <c r="D2433">
        <v>404</v>
      </c>
      <c r="E2433">
        <v>64</v>
      </c>
      <c r="F2433" s="1" t="s">
        <v>37</v>
      </c>
      <c r="G2433" s="1" t="s">
        <v>68</v>
      </c>
      <c r="H2433">
        <v>46.318800000000003</v>
      </c>
      <c r="I2433">
        <v>-63.146099999999997</v>
      </c>
      <c r="J2433">
        <v>26</v>
      </c>
      <c r="K2433" t="b">
        <v>0</v>
      </c>
      <c r="L2433">
        <v>311</v>
      </c>
      <c r="M2433" s="1" t="s">
        <v>56</v>
      </c>
      <c r="N2433" s="1" t="s">
        <v>57</v>
      </c>
      <c r="O2433">
        <v>4</v>
      </c>
      <c r="P2433" t="b">
        <v>1</v>
      </c>
      <c r="Q2433" t="b">
        <v>1</v>
      </c>
      <c r="R2433" s="1" t="s">
        <v>41</v>
      </c>
      <c r="S2433" s="1" t="s">
        <v>58</v>
      </c>
      <c r="T2433">
        <v>3</v>
      </c>
      <c r="U2433" s="1" t="s">
        <v>42</v>
      </c>
      <c r="V2433" s="1" t="s">
        <v>46</v>
      </c>
      <c r="W2433" s="1" t="str">
        <f>IF(OR(MasterData[[#This Row],[Event]]="Christmas Market", MasterData[[#This Row],[Event]]="Christmas"), "Christmas Sale", "Non-Christmas Sale")</f>
        <v>Christmas Sale</v>
      </c>
      <c r="X2433" t="b">
        <v>1</v>
      </c>
      <c r="Y2433">
        <v>5</v>
      </c>
      <c r="Z2433">
        <v>27.96</v>
      </c>
      <c r="AA2433">
        <v>111.85</v>
      </c>
      <c r="AB2433">
        <v>0</v>
      </c>
      <c r="AC2433" t="str">
        <f>IF(MasterData[[#This Row],[Discount Amount]]&gt;0, "Promotional sale", "Non-Promotional Sales")</f>
        <v>Non-Promotional Sales</v>
      </c>
    </row>
    <row r="2434" spans="1:29" x14ac:dyDescent="0.25">
      <c r="A2434">
        <v>2433</v>
      </c>
      <c r="B2434" s="1" t="s">
        <v>146</v>
      </c>
      <c r="C2434" s="2">
        <v>0.71449074074074082</v>
      </c>
      <c r="D2434">
        <v>423</v>
      </c>
      <c r="E2434">
        <v>57</v>
      </c>
      <c r="F2434" s="1" t="s">
        <v>37</v>
      </c>
      <c r="G2434" s="1" t="s">
        <v>29</v>
      </c>
      <c r="H2434">
        <v>51.253799999999998</v>
      </c>
      <c r="I2434">
        <v>-85.3232</v>
      </c>
      <c r="J2434">
        <v>88</v>
      </c>
      <c r="K2434" t="b">
        <v>0</v>
      </c>
      <c r="L2434">
        <v>309</v>
      </c>
      <c r="M2434" s="1" t="s">
        <v>74</v>
      </c>
      <c r="N2434" s="1" t="s">
        <v>75</v>
      </c>
      <c r="O2434">
        <v>5</v>
      </c>
      <c r="P2434" t="b">
        <v>0</v>
      </c>
      <c r="Q2434" t="b">
        <v>1</v>
      </c>
      <c r="R2434" s="1" t="s">
        <v>52</v>
      </c>
      <c r="S2434" s="1" t="s">
        <v>58</v>
      </c>
      <c r="T2434">
        <v>5</v>
      </c>
      <c r="U2434" s="1" t="s">
        <v>42</v>
      </c>
      <c r="V2434" s="1" t="s">
        <v>46</v>
      </c>
      <c r="W2434" s="1" t="str">
        <f>IF(OR(MasterData[[#This Row],[Event]]="Christmas Market", MasterData[[#This Row],[Event]]="Christmas"), "Christmas Sale", "Non-Christmas Sale")</f>
        <v>Christmas Sale</v>
      </c>
      <c r="X2434" t="b">
        <v>0</v>
      </c>
      <c r="Y2434">
        <v>5</v>
      </c>
      <c r="Z2434">
        <v>37.49</v>
      </c>
      <c r="AA2434">
        <v>187.43</v>
      </c>
      <c r="AB2434">
        <v>0</v>
      </c>
      <c r="AC2434" t="str">
        <f>IF(MasterData[[#This Row],[Discount Amount]]&gt;0, "Promotional sale", "Non-Promotional Sales")</f>
        <v>Non-Promotional Sales</v>
      </c>
    </row>
    <row r="2435" spans="1:29" x14ac:dyDescent="0.25">
      <c r="A2435">
        <v>2434</v>
      </c>
      <c r="B2435" s="1" t="s">
        <v>214</v>
      </c>
      <c r="C2435" s="2">
        <v>0.38062499999999999</v>
      </c>
      <c r="D2435">
        <v>177</v>
      </c>
      <c r="E2435">
        <v>21</v>
      </c>
      <c r="F2435" s="1" t="s">
        <v>28</v>
      </c>
      <c r="G2435" s="1" t="s">
        <v>79</v>
      </c>
      <c r="H2435">
        <v>63.588799999999999</v>
      </c>
      <c r="I2435">
        <v>-115.5069</v>
      </c>
      <c r="J2435">
        <v>63</v>
      </c>
      <c r="K2435" t="b">
        <v>0</v>
      </c>
      <c r="L2435">
        <v>393</v>
      </c>
      <c r="M2435" s="1" t="s">
        <v>30</v>
      </c>
      <c r="N2435" s="1" t="s">
        <v>31</v>
      </c>
      <c r="O2435">
        <v>1</v>
      </c>
      <c r="P2435" t="b">
        <v>0</v>
      </c>
      <c r="Q2435" t="b">
        <v>1</v>
      </c>
      <c r="R2435" s="1" t="s">
        <v>32</v>
      </c>
      <c r="S2435" s="1" t="s">
        <v>58</v>
      </c>
      <c r="T2435">
        <v>4</v>
      </c>
      <c r="U2435" s="1" t="s">
        <v>34</v>
      </c>
      <c r="V2435" s="1" t="s">
        <v>59</v>
      </c>
      <c r="W2435" s="1" t="str">
        <f>IF(OR(MasterData[[#This Row],[Event]]="Christmas Market", MasterData[[#This Row],[Event]]="Christmas"), "Christmas Sale", "Non-Christmas Sale")</f>
        <v>Non-Christmas Sale</v>
      </c>
      <c r="X2435" t="b">
        <v>0</v>
      </c>
      <c r="Y2435">
        <v>5</v>
      </c>
      <c r="Z2435">
        <v>29.03</v>
      </c>
      <c r="AA2435">
        <v>29.03</v>
      </c>
      <c r="AB2435">
        <v>2.9</v>
      </c>
      <c r="AC2435" t="str">
        <f>IF(MasterData[[#This Row],[Discount Amount]]&gt;0, "Promotional sale", "Non-Promotional Sales")</f>
        <v>Promotional sale</v>
      </c>
    </row>
    <row r="2436" spans="1:29" x14ac:dyDescent="0.25">
      <c r="A2436">
        <v>2435</v>
      </c>
      <c r="B2436" s="1" t="s">
        <v>313</v>
      </c>
      <c r="C2436" s="2">
        <v>0.84063657407407399</v>
      </c>
      <c r="D2436">
        <v>484</v>
      </c>
      <c r="E2436">
        <v>56</v>
      </c>
      <c r="F2436" s="1" t="s">
        <v>61</v>
      </c>
      <c r="G2436" s="1" t="s">
        <v>81</v>
      </c>
      <c r="H2436">
        <v>64.248000000000005</v>
      </c>
      <c r="I2436">
        <v>-84.889600000000002</v>
      </c>
      <c r="J2436">
        <v>39</v>
      </c>
      <c r="K2436" t="b">
        <v>0</v>
      </c>
      <c r="L2436">
        <v>280</v>
      </c>
      <c r="M2436" s="1" t="s">
        <v>63</v>
      </c>
      <c r="N2436" s="1" t="s">
        <v>64</v>
      </c>
      <c r="O2436">
        <v>1</v>
      </c>
      <c r="P2436" t="b">
        <v>1</v>
      </c>
      <c r="Q2436" t="b">
        <v>1</v>
      </c>
      <c r="R2436" s="1" t="s">
        <v>41</v>
      </c>
      <c r="S2436" s="1" t="s">
        <v>49</v>
      </c>
      <c r="T2436">
        <v>4</v>
      </c>
      <c r="U2436" s="1" t="s">
        <v>34</v>
      </c>
      <c r="V2436" s="1" t="s">
        <v>59</v>
      </c>
      <c r="W2436" s="1" t="str">
        <f>IF(OR(MasterData[[#This Row],[Event]]="Christmas Market", MasterData[[#This Row],[Event]]="Christmas"), "Christmas Sale", "Non-Christmas Sale")</f>
        <v>Non-Christmas Sale</v>
      </c>
      <c r="X2436" t="b">
        <v>1</v>
      </c>
      <c r="Y2436">
        <v>4</v>
      </c>
      <c r="Z2436">
        <v>91.3</v>
      </c>
      <c r="AA2436">
        <v>91.3</v>
      </c>
      <c r="AB2436">
        <v>9.1300000000000008</v>
      </c>
      <c r="AC2436" t="str">
        <f>IF(MasterData[[#This Row],[Discount Amount]]&gt;0, "Promotional sale", "Non-Promotional Sales")</f>
        <v>Promotional sale</v>
      </c>
    </row>
    <row r="2437" spans="1:29" x14ac:dyDescent="0.25">
      <c r="A2437">
        <v>2436</v>
      </c>
      <c r="B2437" s="1" t="s">
        <v>90</v>
      </c>
      <c r="C2437" s="2">
        <v>8.7557870370370328E-2</v>
      </c>
      <c r="D2437">
        <v>227</v>
      </c>
      <c r="E2437">
        <v>53</v>
      </c>
      <c r="F2437" s="1" t="s">
        <v>37</v>
      </c>
      <c r="G2437" s="1" t="s">
        <v>44</v>
      </c>
      <c r="H2437">
        <v>46.813099999999999</v>
      </c>
      <c r="I2437">
        <v>-71.207499999999996</v>
      </c>
      <c r="J2437">
        <v>20</v>
      </c>
      <c r="K2437" t="b">
        <v>0</v>
      </c>
      <c r="L2437">
        <v>685</v>
      </c>
      <c r="M2437" s="1" t="s">
        <v>74</v>
      </c>
      <c r="N2437" s="1" t="s">
        <v>75</v>
      </c>
      <c r="O2437">
        <v>5</v>
      </c>
      <c r="P2437" t="b">
        <v>1</v>
      </c>
      <c r="Q2437" t="b">
        <v>1</v>
      </c>
      <c r="R2437" s="1" t="s">
        <v>32</v>
      </c>
      <c r="S2437" s="1" t="s">
        <v>33</v>
      </c>
      <c r="T2437">
        <v>2</v>
      </c>
      <c r="U2437" s="1" t="s">
        <v>42</v>
      </c>
      <c r="V2437" s="1" t="s">
        <v>59</v>
      </c>
      <c r="W2437" s="1" t="str">
        <f>IF(OR(MasterData[[#This Row],[Event]]="Christmas Market", MasterData[[#This Row],[Event]]="Christmas"), "Christmas Sale", "Non-Christmas Sale")</f>
        <v>Non-Christmas Sale</v>
      </c>
      <c r="X2437" t="b">
        <v>0</v>
      </c>
      <c r="Y2437">
        <v>3</v>
      </c>
      <c r="Z2437">
        <v>70.069999999999993</v>
      </c>
      <c r="AA2437">
        <v>350.34</v>
      </c>
      <c r="AB2437">
        <v>35.03</v>
      </c>
      <c r="AC2437" t="str">
        <f>IF(MasterData[[#This Row],[Discount Amount]]&gt;0, "Promotional sale", "Non-Promotional Sales")</f>
        <v>Promotional sale</v>
      </c>
    </row>
    <row r="2438" spans="1:29" x14ac:dyDescent="0.25">
      <c r="A2438">
        <v>2437</v>
      </c>
      <c r="B2438" s="1" t="s">
        <v>244</v>
      </c>
      <c r="C2438" s="2">
        <v>0.14409722222222232</v>
      </c>
      <c r="D2438">
        <v>92</v>
      </c>
      <c r="E2438">
        <v>44</v>
      </c>
      <c r="F2438" s="1" t="s">
        <v>28</v>
      </c>
      <c r="G2438" s="1" t="s">
        <v>44</v>
      </c>
      <c r="H2438">
        <v>46.813099999999999</v>
      </c>
      <c r="I2438">
        <v>-71.207499999999996</v>
      </c>
      <c r="J2438">
        <v>48</v>
      </c>
      <c r="K2438" t="b">
        <v>1</v>
      </c>
      <c r="L2438">
        <v>503</v>
      </c>
      <c r="M2438" s="1" t="s">
        <v>63</v>
      </c>
      <c r="N2438" s="1" t="s">
        <v>64</v>
      </c>
      <c r="O2438">
        <v>3</v>
      </c>
      <c r="P2438" t="b">
        <v>1</v>
      </c>
      <c r="Q2438" t="b">
        <v>1</v>
      </c>
      <c r="R2438" s="1" t="s">
        <v>32</v>
      </c>
      <c r="S2438" s="1" t="s">
        <v>53</v>
      </c>
      <c r="T2438">
        <v>2</v>
      </c>
      <c r="U2438" s="1" t="s">
        <v>45</v>
      </c>
      <c r="V2438" s="1" t="s">
        <v>35</v>
      </c>
      <c r="W2438" s="1" t="str">
        <f>IF(OR(MasterData[[#This Row],[Event]]="Christmas Market", MasterData[[#This Row],[Event]]="Christmas"), "Christmas Sale", "Non-Christmas Sale")</f>
        <v>Non-Christmas Sale</v>
      </c>
      <c r="X2438" t="b">
        <v>1</v>
      </c>
      <c r="Y2438">
        <v>1</v>
      </c>
      <c r="Z2438">
        <v>84.95</v>
      </c>
      <c r="AA2438">
        <v>254.84</v>
      </c>
      <c r="AB2438">
        <v>0</v>
      </c>
      <c r="AC2438" t="str">
        <f>IF(MasterData[[#This Row],[Discount Amount]]&gt;0, "Promotional sale", "Non-Promotional Sales")</f>
        <v>Non-Promotional Sales</v>
      </c>
    </row>
    <row r="2439" spans="1:29" x14ac:dyDescent="0.25">
      <c r="A2439">
        <v>2438</v>
      </c>
      <c r="B2439" s="1" t="s">
        <v>257</v>
      </c>
      <c r="C2439" s="2">
        <v>0.2723148148148149</v>
      </c>
      <c r="D2439">
        <v>247</v>
      </c>
      <c r="E2439">
        <v>31</v>
      </c>
      <c r="F2439" s="1" t="s">
        <v>37</v>
      </c>
      <c r="G2439" s="1" t="s">
        <v>29</v>
      </c>
      <c r="H2439">
        <v>51.253799999999998</v>
      </c>
      <c r="I2439">
        <v>-85.3232</v>
      </c>
      <c r="J2439">
        <v>8</v>
      </c>
      <c r="K2439" t="b">
        <v>0</v>
      </c>
      <c r="L2439">
        <v>628</v>
      </c>
      <c r="M2439" s="1" t="s">
        <v>30</v>
      </c>
      <c r="N2439" s="1" t="s">
        <v>31</v>
      </c>
      <c r="O2439">
        <v>1</v>
      </c>
      <c r="P2439" t="b">
        <v>0</v>
      </c>
      <c r="Q2439" t="b">
        <v>0</v>
      </c>
      <c r="R2439" s="1" t="s">
        <v>41</v>
      </c>
      <c r="S2439" s="1" t="s">
        <v>53</v>
      </c>
      <c r="T2439">
        <v>4</v>
      </c>
      <c r="U2439" s="1" t="s">
        <v>34</v>
      </c>
      <c r="V2439" s="1" t="s">
        <v>35</v>
      </c>
      <c r="W2439" s="1" t="str">
        <f>IF(OR(MasterData[[#This Row],[Event]]="Christmas Market", MasterData[[#This Row],[Event]]="Christmas"), "Christmas Sale", "Non-Christmas Sale")</f>
        <v>Non-Christmas Sale</v>
      </c>
      <c r="X2439" t="b">
        <v>0</v>
      </c>
      <c r="Y2439">
        <v>2</v>
      </c>
      <c r="Z2439">
        <v>47.48</v>
      </c>
      <c r="AA2439">
        <v>47.48</v>
      </c>
      <c r="AB2439">
        <v>0</v>
      </c>
      <c r="AC2439" t="str">
        <f>IF(MasterData[[#This Row],[Discount Amount]]&gt;0, "Promotional sale", "Non-Promotional Sales")</f>
        <v>Non-Promotional Sales</v>
      </c>
    </row>
    <row r="2440" spans="1:29" x14ac:dyDescent="0.25">
      <c r="A2440">
        <v>2439</v>
      </c>
      <c r="B2440" s="1" t="s">
        <v>215</v>
      </c>
      <c r="C2440" s="2">
        <v>0.59005787037037027</v>
      </c>
      <c r="D2440">
        <v>452</v>
      </c>
      <c r="E2440">
        <v>48</v>
      </c>
      <c r="F2440" s="1" t="s">
        <v>28</v>
      </c>
      <c r="G2440" s="1" t="s">
        <v>70</v>
      </c>
      <c r="H2440">
        <v>54.273099999999999</v>
      </c>
      <c r="I2440">
        <v>-61.738799999999998</v>
      </c>
      <c r="J2440">
        <v>26</v>
      </c>
      <c r="K2440" t="b">
        <v>0</v>
      </c>
      <c r="L2440">
        <v>607</v>
      </c>
      <c r="M2440" s="1" t="s">
        <v>74</v>
      </c>
      <c r="N2440" s="1" t="s">
        <v>75</v>
      </c>
      <c r="O2440">
        <v>1</v>
      </c>
      <c r="P2440" t="b">
        <v>0</v>
      </c>
      <c r="Q2440" t="b">
        <v>1</v>
      </c>
      <c r="R2440" s="1" t="s">
        <v>41</v>
      </c>
      <c r="S2440" s="1" t="s">
        <v>58</v>
      </c>
      <c r="T2440">
        <v>2</v>
      </c>
      <c r="U2440" s="1" t="s">
        <v>34</v>
      </c>
      <c r="V2440" s="1" t="s">
        <v>46</v>
      </c>
      <c r="W2440" s="1" t="str">
        <f>IF(OR(MasterData[[#This Row],[Event]]="Christmas Market", MasterData[[#This Row],[Event]]="Christmas"), "Christmas Sale", "Non-Christmas Sale")</f>
        <v>Christmas Sale</v>
      </c>
      <c r="X2440" t="b">
        <v>1</v>
      </c>
      <c r="Y2440">
        <v>3</v>
      </c>
      <c r="Z2440">
        <v>57.28</v>
      </c>
      <c r="AA2440">
        <v>57.28</v>
      </c>
      <c r="AB2440">
        <v>0</v>
      </c>
      <c r="AC2440" t="str">
        <f>IF(MasterData[[#This Row],[Discount Amount]]&gt;0, "Promotional sale", "Non-Promotional Sales")</f>
        <v>Non-Promotional Sales</v>
      </c>
    </row>
    <row r="2441" spans="1:29" x14ac:dyDescent="0.25">
      <c r="A2441">
        <v>2440</v>
      </c>
      <c r="B2441" s="1" t="s">
        <v>252</v>
      </c>
      <c r="C2441" s="2">
        <v>0.256886574074074</v>
      </c>
      <c r="D2441">
        <v>17</v>
      </c>
      <c r="E2441">
        <v>24</v>
      </c>
      <c r="F2441" s="1" t="s">
        <v>61</v>
      </c>
      <c r="G2441" s="1" t="s">
        <v>44</v>
      </c>
      <c r="H2441">
        <v>46.813099999999999</v>
      </c>
      <c r="I2441">
        <v>-71.207499999999996</v>
      </c>
      <c r="J2441">
        <v>58</v>
      </c>
      <c r="K2441" t="b">
        <v>1</v>
      </c>
      <c r="L2441">
        <v>931</v>
      </c>
      <c r="M2441" s="1" t="s">
        <v>63</v>
      </c>
      <c r="N2441" s="1" t="s">
        <v>64</v>
      </c>
      <c r="O2441">
        <v>4</v>
      </c>
      <c r="P2441" t="b">
        <v>1</v>
      </c>
      <c r="Q2441" t="b">
        <v>0</v>
      </c>
      <c r="R2441" s="1" t="s">
        <v>52</v>
      </c>
      <c r="S2441" s="1" t="s">
        <v>49</v>
      </c>
      <c r="T2441">
        <v>2</v>
      </c>
      <c r="U2441" s="1" t="s">
        <v>42</v>
      </c>
      <c r="V2441" s="1" t="s">
        <v>46</v>
      </c>
      <c r="W2441" s="1" t="str">
        <f>IF(OR(MasterData[[#This Row],[Event]]="Christmas Market", MasterData[[#This Row],[Event]]="Christmas"), "Christmas Sale", "Non-Christmas Sale")</f>
        <v>Christmas Sale</v>
      </c>
      <c r="X2441" t="b">
        <v>1</v>
      </c>
      <c r="Y2441">
        <v>3</v>
      </c>
      <c r="Z2441">
        <v>95.09</v>
      </c>
      <c r="AA2441">
        <v>380.35</v>
      </c>
      <c r="AB2441">
        <v>0</v>
      </c>
      <c r="AC2441" t="str">
        <f>IF(MasterData[[#This Row],[Discount Amount]]&gt;0, "Promotional sale", "Non-Promotional Sales")</f>
        <v>Non-Promotional Sales</v>
      </c>
    </row>
    <row r="2442" spans="1:29" x14ac:dyDescent="0.25">
      <c r="A2442">
        <v>2441</v>
      </c>
      <c r="B2442" s="1" t="s">
        <v>415</v>
      </c>
      <c r="C2442" s="2">
        <v>0.32225694444444453</v>
      </c>
      <c r="D2442">
        <v>187</v>
      </c>
      <c r="E2442">
        <v>50</v>
      </c>
      <c r="F2442" s="1" t="s">
        <v>28</v>
      </c>
      <c r="G2442" s="1" t="s">
        <v>44</v>
      </c>
      <c r="H2442">
        <v>46.813099999999999</v>
      </c>
      <c r="I2442">
        <v>-71.207499999999996</v>
      </c>
      <c r="J2442">
        <v>95</v>
      </c>
      <c r="K2442" t="b">
        <v>1</v>
      </c>
      <c r="L2442">
        <v>673</v>
      </c>
      <c r="M2442" s="1" t="s">
        <v>63</v>
      </c>
      <c r="N2442" s="1" t="s">
        <v>64</v>
      </c>
      <c r="O2442">
        <v>1</v>
      </c>
      <c r="P2442" t="b">
        <v>0</v>
      </c>
      <c r="Q2442" t="b">
        <v>1</v>
      </c>
      <c r="R2442" s="1" t="s">
        <v>52</v>
      </c>
      <c r="S2442" s="1" t="s">
        <v>53</v>
      </c>
      <c r="T2442">
        <v>1</v>
      </c>
      <c r="U2442" s="1" t="s">
        <v>45</v>
      </c>
      <c r="V2442" s="1" t="s">
        <v>35</v>
      </c>
      <c r="W2442" s="1" t="str">
        <f>IF(OR(MasterData[[#This Row],[Event]]="Christmas Market", MasterData[[#This Row],[Event]]="Christmas"), "Christmas Sale", "Non-Christmas Sale")</f>
        <v>Non-Christmas Sale</v>
      </c>
      <c r="X2442" t="b">
        <v>0</v>
      </c>
      <c r="Y2442">
        <v>4</v>
      </c>
      <c r="Z2442">
        <v>25.94</v>
      </c>
      <c r="AA2442">
        <v>25.94</v>
      </c>
      <c r="AB2442">
        <v>0</v>
      </c>
      <c r="AC2442" t="str">
        <f>IF(MasterData[[#This Row],[Discount Amount]]&gt;0, "Promotional sale", "Non-Promotional Sales")</f>
        <v>Non-Promotional Sales</v>
      </c>
    </row>
    <row r="2443" spans="1:29" x14ac:dyDescent="0.25">
      <c r="A2443">
        <v>2442</v>
      </c>
      <c r="B2443" s="1" t="s">
        <v>241</v>
      </c>
      <c r="C2443" s="2">
        <v>0.42533564814814806</v>
      </c>
      <c r="D2443">
        <v>406</v>
      </c>
      <c r="E2443">
        <v>44</v>
      </c>
      <c r="F2443" s="1" t="s">
        <v>37</v>
      </c>
      <c r="G2443" s="1" t="s">
        <v>55</v>
      </c>
      <c r="H2443">
        <v>52.939900000000002</v>
      </c>
      <c r="I2443">
        <v>-106.4509</v>
      </c>
      <c r="J2443">
        <v>54</v>
      </c>
      <c r="K2443" t="b">
        <v>0</v>
      </c>
      <c r="L2443">
        <v>282</v>
      </c>
      <c r="M2443" s="1" t="s">
        <v>74</v>
      </c>
      <c r="N2443" s="1" t="s">
        <v>75</v>
      </c>
      <c r="O2443">
        <v>2</v>
      </c>
      <c r="P2443" t="b">
        <v>0</v>
      </c>
      <c r="Q2443" t="b">
        <v>0</v>
      </c>
      <c r="R2443" s="1" t="s">
        <v>52</v>
      </c>
      <c r="S2443" s="1" t="s">
        <v>58</v>
      </c>
      <c r="T2443">
        <v>2</v>
      </c>
      <c r="U2443" s="1" t="s">
        <v>34</v>
      </c>
      <c r="V2443" s="1" t="s">
        <v>59</v>
      </c>
      <c r="W2443" s="1" t="str">
        <f>IF(OR(MasterData[[#This Row],[Event]]="Christmas Market", MasterData[[#This Row],[Event]]="Christmas"), "Christmas Sale", "Non-Christmas Sale")</f>
        <v>Non-Christmas Sale</v>
      </c>
      <c r="X2443" t="b">
        <v>1</v>
      </c>
      <c r="Y2443">
        <v>2</v>
      </c>
      <c r="Z2443">
        <v>60.85</v>
      </c>
      <c r="AA2443">
        <v>121.7</v>
      </c>
      <c r="AB2443">
        <v>12.17</v>
      </c>
      <c r="AC2443" t="str">
        <f>IF(MasterData[[#This Row],[Discount Amount]]&gt;0, "Promotional sale", "Non-Promotional Sales")</f>
        <v>Promotional sale</v>
      </c>
    </row>
    <row r="2444" spans="1:29" x14ac:dyDescent="0.25">
      <c r="A2444">
        <v>2443</v>
      </c>
      <c r="B2444" s="1" t="s">
        <v>191</v>
      </c>
      <c r="C2444" s="2">
        <v>2.5752314814814881E-2</v>
      </c>
      <c r="D2444">
        <v>340</v>
      </c>
      <c r="E2444">
        <v>38</v>
      </c>
      <c r="F2444" s="1" t="s">
        <v>61</v>
      </c>
      <c r="G2444" s="1" t="s">
        <v>38</v>
      </c>
      <c r="H2444">
        <v>53.726700000000001</v>
      </c>
      <c r="I2444">
        <v>-127.6476</v>
      </c>
      <c r="J2444">
        <v>16</v>
      </c>
      <c r="K2444" t="b">
        <v>1</v>
      </c>
      <c r="L2444">
        <v>229</v>
      </c>
      <c r="M2444" s="1" t="s">
        <v>74</v>
      </c>
      <c r="N2444" s="1" t="s">
        <v>75</v>
      </c>
      <c r="O2444">
        <v>3</v>
      </c>
      <c r="P2444" t="b">
        <v>0</v>
      </c>
      <c r="Q2444" t="b">
        <v>0</v>
      </c>
      <c r="R2444" s="1" t="s">
        <v>41</v>
      </c>
      <c r="S2444" s="1" t="s">
        <v>53</v>
      </c>
      <c r="T2444">
        <v>3</v>
      </c>
      <c r="U2444" s="1" t="s">
        <v>34</v>
      </c>
      <c r="V2444" s="1" t="s">
        <v>59</v>
      </c>
      <c r="W2444" s="1" t="str">
        <f>IF(OR(MasterData[[#This Row],[Event]]="Christmas Market", MasterData[[#This Row],[Event]]="Christmas"), "Christmas Sale", "Non-Christmas Sale")</f>
        <v>Non-Christmas Sale</v>
      </c>
      <c r="X2444" t="b">
        <v>0</v>
      </c>
      <c r="Y2444">
        <v>3</v>
      </c>
      <c r="Z2444">
        <v>76.52</v>
      </c>
      <c r="AA2444">
        <v>229.57</v>
      </c>
      <c r="AB2444">
        <v>22.96</v>
      </c>
      <c r="AC2444" t="str">
        <f>IF(MasterData[[#This Row],[Discount Amount]]&gt;0, "Promotional sale", "Non-Promotional Sales")</f>
        <v>Promotional sale</v>
      </c>
    </row>
    <row r="2445" spans="1:29" x14ac:dyDescent="0.25">
      <c r="A2445">
        <v>2444</v>
      </c>
      <c r="B2445" s="1" t="s">
        <v>72</v>
      </c>
      <c r="C2445" s="2">
        <v>0.75225694444444446</v>
      </c>
      <c r="D2445">
        <v>376</v>
      </c>
      <c r="E2445">
        <v>64</v>
      </c>
      <c r="F2445" s="1" t="s">
        <v>28</v>
      </c>
      <c r="G2445" s="1" t="s">
        <v>62</v>
      </c>
      <c r="H2445">
        <v>46.565300000000001</v>
      </c>
      <c r="I2445">
        <v>-66.4619</v>
      </c>
      <c r="J2445">
        <v>42</v>
      </c>
      <c r="K2445" t="b">
        <v>0</v>
      </c>
      <c r="L2445">
        <v>959</v>
      </c>
      <c r="M2445" s="1" t="s">
        <v>63</v>
      </c>
      <c r="N2445" s="1" t="s">
        <v>64</v>
      </c>
      <c r="O2445">
        <v>2</v>
      </c>
      <c r="P2445" t="b">
        <v>0</v>
      </c>
      <c r="Q2445" t="b">
        <v>0</v>
      </c>
      <c r="R2445" s="1" t="s">
        <v>41</v>
      </c>
      <c r="S2445" s="1" t="s">
        <v>53</v>
      </c>
      <c r="T2445">
        <v>2</v>
      </c>
      <c r="U2445" s="1" t="s">
        <v>34</v>
      </c>
      <c r="V2445" s="1" t="s">
        <v>59</v>
      </c>
      <c r="W2445" s="1" t="str">
        <f>IF(OR(MasterData[[#This Row],[Event]]="Christmas Market", MasterData[[#This Row],[Event]]="Christmas"), "Christmas Sale", "Non-Christmas Sale")</f>
        <v>Non-Christmas Sale</v>
      </c>
      <c r="X2445" t="b">
        <v>0</v>
      </c>
      <c r="Y2445">
        <v>3</v>
      </c>
      <c r="Z2445">
        <v>50.27</v>
      </c>
      <c r="AA2445">
        <v>100.55</v>
      </c>
      <c r="AB2445">
        <v>10.050000000000001</v>
      </c>
      <c r="AC2445" t="str">
        <f>IF(MasterData[[#This Row],[Discount Amount]]&gt;0, "Promotional sale", "Non-Promotional Sales")</f>
        <v>Promotional sale</v>
      </c>
    </row>
    <row r="2446" spans="1:29" x14ac:dyDescent="0.25">
      <c r="A2446">
        <v>2445</v>
      </c>
      <c r="B2446" s="1" t="s">
        <v>218</v>
      </c>
      <c r="C2446" s="2">
        <v>0.23501157407407414</v>
      </c>
      <c r="D2446">
        <v>9</v>
      </c>
      <c r="E2446">
        <v>57</v>
      </c>
      <c r="F2446" s="1" t="s">
        <v>28</v>
      </c>
      <c r="G2446" s="1" t="s">
        <v>51</v>
      </c>
      <c r="H2446">
        <v>53.760899999999999</v>
      </c>
      <c r="I2446">
        <v>-98.813900000000004</v>
      </c>
      <c r="J2446">
        <v>42</v>
      </c>
      <c r="K2446" t="b">
        <v>1</v>
      </c>
      <c r="L2446">
        <v>617</v>
      </c>
      <c r="M2446" s="1" t="s">
        <v>56</v>
      </c>
      <c r="N2446" s="1" t="s">
        <v>57</v>
      </c>
      <c r="O2446">
        <v>2</v>
      </c>
      <c r="P2446" t="b">
        <v>1</v>
      </c>
      <c r="Q2446" t="b">
        <v>0</v>
      </c>
      <c r="R2446" s="1" t="s">
        <v>52</v>
      </c>
      <c r="S2446" s="1" t="s">
        <v>58</v>
      </c>
      <c r="T2446">
        <v>2</v>
      </c>
      <c r="U2446" s="1" t="s">
        <v>34</v>
      </c>
      <c r="V2446" s="1" t="s">
        <v>59</v>
      </c>
      <c r="W2446" s="1" t="str">
        <f>IF(OR(MasterData[[#This Row],[Event]]="Christmas Market", MasterData[[#This Row],[Event]]="Christmas"), "Christmas Sale", "Non-Christmas Sale")</f>
        <v>Non-Christmas Sale</v>
      </c>
      <c r="X2446" t="b">
        <v>1</v>
      </c>
      <c r="Y2446">
        <v>4</v>
      </c>
      <c r="Z2446">
        <v>69.349999999999994</v>
      </c>
      <c r="AA2446">
        <v>138.69999999999999</v>
      </c>
      <c r="AB2446">
        <v>13.87</v>
      </c>
      <c r="AC2446" t="str">
        <f>IF(MasterData[[#This Row],[Discount Amount]]&gt;0, "Promotional sale", "Non-Promotional Sales")</f>
        <v>Promotional sale</v>
      </c>
    </row>
    <row r="2447" spans="1:29" x14ac:dyDescent="0.25">
      <c r="A2447">
        <v>2446</v>
      </c>
      <c r="B2447" s="1" t="s">
        <v>286</v>
      </c>
      <c r="C2447" s="2">
        <v>0.44393518518518515</v>
      </c>
      <c r="D2447">
        <v>319</v>
      </c>
      <c r="E2447">
        <v>38</v>
      </c>
      <c r="F2447" s="1" t="s">
        <v>61</v>
      </c>
      <c r="G2447" s="1" t="s">
        <v>62</v>
      </c>
      <c r="H2447">
        <v>46.565300000000001</v>
      </c>
      <c r="I2447">
        <v>-66.4619</v>
      </c>
      <c r="J2447">
        <v>58</v>
      </c>
      <c r="K2447" t="b">
        <v>0</v>
      </c>
      <c r="L2447">
        <v>26</v>
      </c>
      <c r="M2447" s="1" t="s">
        <v>63</v>
      </c>
      <c r="N2447" s="1" t="s">
        <v>64</v>
      </c>
      <c r="O2447">
        <v>1</v>
      </c>
      <c r="P2447" t="b">
        <v>0</v>
      </c>
      <c r="Q2447" t="b">
        <v>1</v>
      </c>
      <c r="R2447" s="1" t="s">
        <v>32</v>
      </c>
      <c r="S2447" s="1" t="s">
        <v>53</v>
      </c>
      <c r="T2447">
        <v>1</v>
      </c>
      <c r="U2447" s="1" t="s">
        <v>45</v>
      </c>
      <c r="V2447" s="1" t="s">
        <v>59</v>
      </c>
      <c r="W2447" s="1" t="str">
        <f>IF(OR(MasterData[[#This Row],[Event]]="Christmas Market", MasterData[[#This Row],[Event]]="Christmas"), "Christmas Sale", "Non-Christmas Sale")</f>
        <v>Non-Christmas Sale</v>
      </c>
      <c r="X2447" t="b">
        <v>0</v>
      </c>
      <c r="Y2447">
        <v>2</v>
      </c>
      <c r="Z2447">
        <v>68.709999999999994</v>
      </c>
      <c r="AA2447">
        <v>68.709999999999994</v>
      </c>
      <c r="AB2447">
        <v>6.87</v>
      </c>
      <c r="AC2447" t="str">
        <f>IF(MasterData[[#This Row],[Discount Amount]]&gt;0, "Promotional sale", "Non-Promotional Sales")</f>
        <v>Promotional sale</v>
      </c>
    </row>
    <row r="2448" spans="1:29" x14ac:dyDescent="0.25">
      <c r="A2448">
        <v>2447</v>
      </c>
      <c r="B2448" s="1" t="s">
        <v>119</v>
      </c>
      <c r="C2448" s="2">
        <v>0.43327546296296293</v>
      </c>
      <c r="D2448">
        <v>371</v>
      </c>
      <c r="E2448">
        <v>21</v>
      </c>
      <c r="F2448" s="1" t="s">
        <v>37</v>
      </c>
      <c r="G2448" s="1" t="s">
        <v>70</v>
      </c>
      <c r="H2448">
        <v>54.273099999999999</v>
      </c>
      <c r="I2448">
        <v>-61.738799999999998</v>
      </c>
      <c r="J2448">
        <v>70</v>
      </c>
      <c r="K2448" t="b">
        <v>0</v>
      </c>
      <c r="L2448">
        <v>698</v>
      </c>
      <c r="M2448" s="1" t="s">
        <v>39</v>
      </c>
      <c r="N2448" s="1" t="s">
        <v>40</v>
      </c>
      <c r="O2448">
        <v>5</v>
      </c>
      <c r="P2448" t="b">
        <v>1</v>
      </c>
      <c r="Q2448" t="b">
        <v>0</v>
      </c>
      <c r="R2448" s="1" t="s">
        <v>52</v>
      </c>
      <c r="S2448" s="1" t="s">
        <v>49</v>
      </c>
      <c r="T2448">
        <v>3</v>
      </c>
      <c r="U2448" s="1" t="s">
        <v>42</v>
      </c>
      <c r="V2448" s="1" t="s">
        <v>59</v>
      </c>
      <c r="W2448" s="1" t="str">
        <f>IF(OR(MasterData[[#This Row],[Event]]="Christmas Market", MasterData[[#This Row],[Event]]="Christmas"), "Christmas Sale", "Non-Christmas Sale")</f>
        <v>Non-Christmas Sale</v>
      </c>
      <c r="X2448" t="b">
        <v>0</v>
      </c>
      <c r="Y2448">
        <v>1</v>
      </c>
      <c r="Z2448">
        <v>17.989999999999998</v>
      </c>
      <c r="AA2448">
        <v>89.93</v>
      </c>
      <c r="AB2448">
        <v>8.99</v>
      </c>
      <c r="AC2448" t="str">
        <f>IF(MasterData[[#This Row],[Discount Amount]]&gt;0, "Promotional sale", "Non-Promotional Sales")</f>
        <v>Promotional sale</v>
      </c>
    </row>
    <row r="2449" spans="1:29" x14ac:dyDescent="0.25">
      <c r="A2449">
        <v>2448</v>
      </c>
      <c r="B2449" s="1" t="s">
        <v>354</v>
      </c>
      <c r="C2449" s="2">
        <v>0.14024305555555561</v>
      </c>
      <c r="D2449">
        <v>233</v>
      </c>
      <c r="E2449">
        <v>31</v>
      </c>
      <c r="F2449" s="1" t="s">
        <v>28</v>
      </c>
      <c r="G2449" s="1" t="s">
        <v>55</v>
      </c>
      <c r="H2449">
        <v>52.939900000000002</v>
      </c>
      <c r="I2449">
        <v>-106.4509</v>
      </c>
      <c r="J2449">
        <v>26</v>
      </c>
      <c r="K2449" t="b">
        <v>0</v>
      </c>
      <c r="L2449">
        <v>753</v>
      </c>
      <c r="M2449" s="1" t="s">
        <v>56</v>
      </c>
      <c r="N2449" s="1" t="s">
        <v>57</v>
      </c>
      <c r="O2449">
        <v>5</v>
      </c>
      <c r="P2449" t="b">
        <v>0</v>
      </c>
      <c r="Q2449" t="b">
        <v>1</v>
      </c>
      <c r="R2449" s="1" t="s">
        <v>32</v>
      </c>
      <c r="S2449" s="1" t="s">
        <v>53</v>
      </c>
      <c r="T2449">
        <v>2</v>
      </c>
      <c r="U2449" s="1" t="s">
        <v>45</v>
      </c>
      <c r="V2449" s="1" t="s">
        <v>35</v>
      </c>
      <c r="W2449" s="1" t="str">
        <f>IF(OR(MasterData[[#This Row],[Event]]="Christmas Market", MasterData[[#This Row],[Event]]="Christmas"), "Christmas Sale", "Non-Christmas Sale")</f>
        <v>Non-Christmas Sale</v>
      </c>
      <c r="X2449" t="b">
        <v>1</v>
      </c>
      <c r="Y2449">
        <v>5</v>
      </c>
      <c r="Z2449">
        <v>48.39</v>
      </c>
      <c r="AA2449">
        <v>241.94</v>
      </c>
      <c r="AB2449">
        <v>0</v>
      </c>
      <c r="AC2449" t="str">
        <f>IF(MasterData[[#This Row],[Discount Amount]]&gt;0, "Promotional sale", "Non-Promotional Sales")</f>
        <v>Non-Promotional Sales</v>
      </c>
    </row>
    <row r="2450" spans="1:29" x14ac:dyDescent="0.25">
      <c r="A2450">
        <v>2449</v>
      </c>
      <c r="B2450" s="1" t="s">
        <v>416</v>
      </c>
      <c r="C2450" s="2">
        <v>0.67315972222222231</v>
      </c>
      <c r="D2450">
        <v>374</v>
      </c>
      <c r="E2450">
        <v>66</v>
      </c>
      <c r="F2450" s="1" t="s">
        <v>61</v>
      </c>
      <c r="G2450" s="1" t="s">
        <v>68</v>
      </c>
      <c r="H2450">
        <v>46.318800000000003</v>
      </c>
      <c r="I2450">
        <v>-63.146099999999997</v>
      </c>
      <c r="J2450">
        <v>88</v>
      </c>
      <c r="K2450" t="b">
        <v>1</v>
      </c>
      <c r="L2450">
        <v>625</v>
      </c>
      <c r="M2450" s="1" t="s">
        <v>56</v>
      </c>
      <c r="N2450" s="1" t="s">
        <v>57</v>
      </c>
      <c r="O2450">
        <v>5</v>
      </c>
      <c r="P2450" t="b">
        <v>1</v>
      </c>
      <c r="Q2450" t="b">
        <v>1</v>
      </c>
      <c r="R2450" s="1" t="s">
        <v>41</v>
      </c>
      <c r="S2450" s="1" t="s">
        <v>53</v>
      </c>
      <c r="T2450">
        <v>5</v>
      </c>
      <c r="U2450" s="1" t="s">
        <v>42</v>
      </c>
      <c r="V2450" s="1" t="s">
        <v>35</v>
      </c>
      <c r="W2450" s="1" t="str">
        <f>IF(OR(MasterData[[#This Row],[Event]]="Christmas Market", MasterData[[#This Row],[Event]]="Christmas"), "Christmas Sale", "Non-Christmas Sale")</f>
        <v>Non-Christmas Sale</v>
      </c>
      <c r="X2450" t="b">
        <v>0</v>
      </c>
      <c r="Y2450">
        <v>5</v>
      </c>
      <c r="Z2450">
        <v>25.05</v>
      </c>
      <c r="AA2450">
        <v>125.23</v>
      </c>
      <c r="AB2450">
        <v>0</v>
      </c>
      <c r="AC2450" t="str">
        <f>IF(MasterData[[#This Row],[Discount Amount]]&gt;0, "Promotional sale", "Non-Promotional Sales")</f>
        <v>Non-Promotional Sales</v>
      </c>
    </row>
    <row r="2451" spans="1:29" x14ac:dyDescent="0.25">
      <c r="A2451">
        <v>2450</v>
      </c>
      <c r="B2451" s="1" t="s">
        <v>283</v>
      </c>
      <c r="C2451" s="2">
        <v>0.32594907407407403</v>
      </c>
      <c r="D2451">
        <v>266</v>
      </c>
      <c r="E2451">
        <v>70</v>
      </c>
      <c r="F2451" s="1" t="s">
        <v>37</v>
      </c>
      <c r="G2451" s="1" t="s">
        <v>44</v>
      </c>
      <c r="H2451">
        <v>46.813099999999999</v>
      </c>
      <c r="I2451">
        <v>-71.207499999999996</v>
      </c>
      <c r="J2451">
        <v>64</v>
      </c>
      <c r="K2451" t="b">
        <v>0</v>
      </c>
      <c r="L2451">
        <v>931</v>
      </c>
      <c r="M2451" s="1" t="s">
        <v>56</v>
      </c>
      <c r="N2451" s="1" t="s">
        <v>57</v>
      </c>
      <c r="O2451">
        <v>2</v>
      </c>
      <c r="P2451" t="b">
        <v>1</v>
      </c>
      <c r="Q2451" t="b">
        <v>1</v>
      </c>
      <c r="R2451" s="1" t="s">
        <v>32</v>
      </c>
      <c r="S2451" s="1" t="s">
        <v>58</v>
      </c>
      <c r="T2451">
        <v>4</v>
      </c>
      <c r="U2451" s="1" t="s">
        <v>42</v>
      </c>
      <c r="V2451" s="1" t="s">
        <v>59</v>
      </c>
      <c r="W2451" s="1" t="str">
        <f>IF(OR(MasterData[[#This Row],[Event]]="Christmas Market", MasterData[[#This Row],[Event]]="Christmas"), "Christmas Sale", "Non-Christmas Sale")</f>
        <v>Non-Christmas Sale</v>
      </c>
      <c r="X2451" t="b">
        <v>1</v>
      </c>
      <c r="Y2451">
        <v>2</v>
      </c>
      <c r="Z2451">
        <v>47.17</v>
      </c>
      <c r="AA2451">
        <v>94.34</v>
      </c>
      <c r="AB2451">
        <v>9.43</v>
      </c>
      <c r="AC2451" t="str">
        <f>IF(MasterData[[#This Row],[Discount Amount]]&gt;0, "Promotional sale", "Non-Promotional Sales")</f>
        <v>Promotional sale</v>
      </c>
    </row>
    <row r="2452" spans="1:29" x14ac:dyDescent="0.25">
      <c r="A2452">
        <v>2451</v>
      </c>
      <c r="B2452" s="1" t="s">
        <v>298</v>
      </c>
      <c r="C2452" s="2">
        <v>0.45056712962962964</v>
      </c>
      <c r="D2452">
        <v>200</v>
      </c>
      <c r="E2452">
        <v>64</v>
      </c>
      <c r="F2452" s="1" t="s">
        <v>61</v>
      </c>
      <c r="G2452" s="1" t="s">
        <v>77</v>
      </c>
      <c r="H2452">
        <v>64.282300000000006</v>
      </c>
      <c r="I2452">
        <v>-135</v>
      </c>
      <c r="J2452">
        <v>38</v>
      </c>
      <c r="K2452" t="b">
        <v>1</v>
      </c>
      <c r="L2452">
        <v>990</v>
      </c>
      <c r="M2452" s="1" t="s">
        <v>39</v>
      </c>
      <c r="N2452" s="1" t="s">
        <v>40</v>
      </c>
      <c r="O2452">
        <v>4</v>
      </c>
      <c r="P2452" t="b">
        <v>0</v>
      </c>
      <c r="Q2452" t="b">
        <v>0</v>
      </c>
      <c r="R2452" s="1" t="s">
        <v>52</v>
      </c>
      <c r="S2452" s="1" t="s">
        <v>58</v>
      </c>
      <c r="T2452">
        <v>3</v>
      </c>
      <c r="U2452" s="1" t="s">
        <v>34</v>
      </c>
      <c r="V2452" s="1" t="s">
        <v>59</v>
      </c>
      <c r="W2452" s="1" t="str">
        <f>IF(OR(MasterData[[#This Row],[Event]]="Christmas Market", MasterData[[#This Row],[Event]]="Christmas"), "Christmas Sale", "Non-Christmas Sale")</f>
        <v>Non-Christmas Sale</v>
      </c>
      <c r="X2452" t="b">
        <v>0</v>
      </c>
      <c r="Y2452">
        <v>3</v>
      </c>
      <c r="Z2452">
        <v>21.36</v>
      </c>
      <c r="AA2452">
        <v>85.44</v>
      </c>
      <c r="AB2452">
        <v>8.5399999999999991</v>
      </c>
      <c r="AC2452" t="str">
        <f>IF(MasterData[[#This Row],[Discount Amount]]&gt;0, "Promotional sale", "Non-Promotional Sales")</f>
        <v>Promotional sale</v>
      </c>
    </row>
    <row r="2453" spans="1:29" x14ac:dyDescent="0.25">
      <c r="A2453">
        <v>2452</v>
      </c>
      <c r="B2453" s="1" t="s">
        <v>294</v>
      </c>
      <c r="C2453" s="2">
        <v>1.1018518518518539E-2</v>
      </c>
      <c r="D2453">
        <v>445</v>
      </c>
      <c r="E2453">
        <v>50</v>
      </c>
      <c r="F2453" s="1" t="s">
        <v>37</v>
      </c>
      <c r="G2453" s="1" t="s">
        <v>38</v>
      </c>
      <c r="H2453">
        <v>53.726700000000001</v>
      </c>
      <c r="I2453">
        <v>-127.6476</v>
      </c>
      <c r="J2453">
        <v>87</v>
      </c>
      <c r="K2453" t="b">
        <v>0</v>
      </c>
      <c r="L2453">
        <v>731</v>
      </c>
      <c r="M2453" s="1" t="s">
        <v>56</v>
      </c>
      <c r="N2453" s="1" t="s">
        <v>57</v>
      </c>
      <c r="O2453">
        <v>3</v>
      </c>
      <c r="P2453" t="b">
        <v>1</v>
      </c>
      <c r="Q2453" t="b">
        <v>1</v>
      </c>
      <c r="R2453" s="1" t="s">
        <v>32</v>
      </c>
      <c r="S2453" s="1" t="s">
        <v>53</v>
      </c>
      <c r="T2453">
        <v>3</v>
      </c>
      <c r="U2453" s="1" t="s">
        <v>45</v>
      </c>
      <c r="V2453" s="1" t="s">
        <v>59</v>
      </c>
      <c r="W2453" s="1" t="str">
        <f>IF(OR(MasterData[[#This Row],[Event]]="Christmas Market", MasterData[[#This Row],[Event]]="Christmas"), "Christmas Sale", "Non-Christmas Sale")</f>
        <v>Non-Christmas Sale</v>
      </c>
      <c r="X2453" t="b">
        <v>0</v>
      </c>
      <c r="Y2453">
        <v>3</v>
      </c>
      <c r="Z2453">
        <v>49.64</v>
      </c>
      <c r="AA2453">
        <v>148.93</v>
      </c>
      <c r="AB2453">
        <v>14.89</v>
      </c>
      <c r="AC2453" t="str">
        <f>IF(MasterData[[#This Row],[Discount Amount]]&gt;0, "Promotional sale", "Non-Promotional Sales")</f>
        <v>Promotional sale</v>
      </c>
    </row>
    <row r="2454" spans="1:29" x14ac:dyDescent="0.25">
      <c r="A2454">
        <v>2453</v>
      </c>
      <c r="B2454" s="1" t="s">
        <v>347</v>
      </c>
      <c r="C2454" s="2">
        <v>0.13156250000000003</v>
      </c>
      <c r="D2454">
        <v>491</v>
      </c>
      <c r="E2454">
        <v>47</v>
      </c>
      <c r="F2454" s="1" t="s">
        <v>61</v>
      </c>
      <c r="G2454" s="1" t="s">
        <v>29</v>
      </c>
      <c r="H2454">
        <v>51.253799999999998</v>
      </c>
      <c r="I2454">
        <v>-85.3232</v>
      </c>
      <c r="J2454">
        <v>23</v>
      </c>
      <c r="K2454" t="b">
        <v>1</v>
      </c>
      <c r="L2454">
        <v>588</v>
      </c>
      <c r="M2454" s="1" t="s">
        <v>63</v>
      </c>
      <c r="N2454" s="1" t="s">
        <v>64</v>
      </c>
      <c r="O2454">
        <v>5</v>
      </c>
      <c r="P2454" t="b">
        <v>0</v>
      </c>
      <c r="Q2454" t="b">
        <v>1</v>
      </c>
      <c r="R2454" s="1" t="s">
        <v>52</v>
      </c>
      <c r="S2454" s="1" t="s">
        <v>53</v>
      </c>
      <c r="T2454">
        <v>1</v>
      </c>
      <c r="U2454" s="1" t="s">
        <v>42</v>
      </c>
      <c r="V2454" s="1" t="s">
        <v>46</v>
      </c>
      <c r="W2454" s="1" t="str">
        <f>IF(OR(MasterData[[#This Row],[Event]]="Christmas Market", MasterData[[#This Row],[Event]]="Christmas"), "Christmas Sale", "Non-Christmas Sale")</f>
        <v>Christmas Sale</v>
      </c>
      <c r="X2454" t="b">
        <v>0</v>
      </c>
      <c r="Y2454">
        <v>2</v>
      </c>
      <c r="Z2454">
        <v>98.06</v>
      </c>
      <c r="AA2454">
        <v>490.29</v>
      </c>
      <c r="AB2454">
        <v>0</v>
      </c>
      <c r="AC2454" t="str">
        <f>IF(MasterData[[#This Row],[Discount Amount]]&gt;0, "Promotional sale", "Non-Promotional Sales")</f>
        <v>Non-Promotional Sales</v>
      </c>
    </row>
    <row r="2455" spans="1:29" x14ac:dyDescent="0.25">
      <c r="A2455">
        <v>2454</v>
      </c>
      <c r="B2455" s="1" t="s">
        <v>93</v>
      </c>
      <c r="C2455" s="2">
        <v>0.11384259259259255</v>
      </c>
      <c r="D2455">
        <v>56</v>
      </c>
      <c r="E2455">
        <v>28</v>
      </c>
      <c r="F2455" s="1" t="s">
        <v>61</v>
      </c>
      <c r="G2455" s="1" t="s">
        <v>77</v>
      </c>
      <c r="H2455">
        <v>64.282300000000006</v>
      </c>
      <c r="I2455">
        <v>-135</v>
      </c>
      <c r="J2455">
        <v>20</v>
      </c>
      <c r="K2455" t="b">
        <v>0</v>
      </c>
      <c r="L2455">
        <v>627</v>
      </c>
      <c r="M2455" s="1" t="s">
        <v>56</v>
      </c>
      <c r="N2455" s="1" t="s">
        <v>57</v>
      </c>
      <c r="O2455">
        <v>2</v>
      </c>
      <c r="P2455" t="b">
        <v>1</v>
      </c>
      <c r="Q2455" t="b">
        <v>1</v>
      </c>
      <c r="R2455" s="1" t="s">
        <v>32</v>
      </c>
      <c r="S2455" s="1" t="s">
        <v>33</v>
      </c>
      <c r="T2455">
        <v>4</v>
      </c>
      <c r="U2455" s="1" t="s">
        <v>34</v>
      </c>
      <c r="V2455" s="1" t="s">
        <v>59</v>
      </c>
      <c r="W2455" s="1" t="str">
        <f>IF(OR(MasterData[[#This Row],[Event]]="Christmas Market", MasterData[[#This Row],[Event]]="Christmas"), "Christmas Sale", "Non-Christmas Sale")</f>
        <v>Non-Christmas Sale</v>
      </c>
      <c r="X2455" t="b">
        <v>1</v>
      </c>
      <c r="Y2455">
        <v>4</v>
      </c>
      <c r="Z2455">
        <v>13.33</v>
      </c>
      <c r="AA2455">
        <v>26.65</v>
      </c>
      <c r="AB2455">
        <v>2.67</v>
      </c>
      <c r="AC2455" t="str">
        <f>IF(MasterData[[#This Row],[Discount Amount]]&gt;0, "Promotional sale", "Non-Promotional Sales")</f>
        <v>Promotional sale</v>
      </c>
    </row>
    <row r="2456" spans="1:29" x14ac:dyDescent="0.25">
      <c r="A2456">
        <v>2455</v>
      </c>
      <c r="B2456" s="1" t="s">
        <v>288</v>
      </c>
      <c r="C2456" s="2">
        <v>0.8564814814814814</v>
      </c>
      <c r="D2456">
        <v>231</v>
      </c>
      <c r="E2456">
        <v>41</v>
      </c>
      <c r="F2456" s="1" t="s">
        <v>61</v>
      </c>
      <c r="G2456" s="1" t="s">
        <v>66</v>
      </c>
      <c r="H2456">
        <v>45.077800000000003</v>
      </c>
      <c r="I2456">
        <v>-63.546700000000001</v>
      </c>
      <c r="J2456">
        <v>81</v>
      </c>
      <c r="K2456" t="b">
        <v>1</v>
      </c>
      <c r="L2456">
        <v>445</v>
      </c>
      <c r="M2456" s="1" t="s">
        <v>39</v>
      </c>
      <c r="N2456" s="1" t="s">
        <v>40</v>
      </c>
      <c r="O2456">
        <v>1</v>
      </c>
      <c r="P2456" t="b">
        <v>0</v>
      </c>
      <c r="Q2456" t="b">
        <v>1</v>
      </c>
      <c r="R2456" s="1" t="s">
        <v>41</v>
      </c>
      <c r="S2456" s="1" t="s">
        <v>58</v>
      </c>
      <c r="T2456">
        <v>4</v>
      </c>
      <c r="U2456" s="1" t="s">
        <v>42</v>
      </c>
      <c r="V2456" s="1" t="s">
        <v>59</v>
      </c>
      <c r="W2456" s="1" t="str">
        <f>IF(OR(MasterData[[#This Row],[Event]]="Christmas Market", MasterData[[#This Row],[Event]]="Christmas"), "Christmas Sale", "Non-Christmas Sale")</f>
        <v>Non-Christmas Sale</v>
      </c>
      <c r="X2456" t="b">
        <v>1</v>
      </c>
      <c r="Y2456">
        <v>2</v>
      </c>
      <c r="Z2456">
        <v>77.17</v>
      </c>
      <c r="AA2456">
        <v>77.17</v>
      </c>
      <c r="AB2456">
        <v>7.72</v>
      </c>
      <c r="AC2456" t="str">
        <f>IF(MasterData[[#This Row],[Discount Amount]]&gt;0, "Promotional sale", "Non-Promotional Sales")</f>
        <v>Promotional sale</v>
      </c>
    </row>
    <row r="2457" spans="1:29" x14ac:dyDescent="0.25">
      <c r="A2457">
        <v>2456</v>
      </c>
      <c r="B2457" s="1" t="s">
        <v>351</v>
      </c>
      <c r="C2457" s="2">
        <v>0.80560185185185196</v>
      </c>
      <c r="D2457">
        <v>288</v>
      </c>
      <c r="E2457">
        <v>23</v>
      </c>
      <c r="F2457" s="1" t="s">
        <v>28</v>
      </c>
      <c r="G2457" s="1" t="s">
        <v>70</v>
      </c>
      <c r="H2457">
        <v>54.273099999999999</v>
      </c>
      <c r="I2457">
        <v>-61.738799999999998</v>
      </c>
      <c r="J2457">
        <v>57</v>
      </c>
      <c r="K2457" t="b">
        <v>0</v>
      </c>
      <c r="L2457">
        <v>521</v>
      </c>
      <c r="M2457" s="1" t="s">
        <v>74</v>
      </c>
      <c r="N2457" s="1" t="s">
        <v>75</v>
      </c>
      <c r="O2457">
        <v>5</v>
      </c>
      <c r="P2457" t="b">
        <v>1</v>
      </c>
      <c r="Q2457" t="b">
        <v>0</v>
      </c>
      <c r="R2457" s="1" t="s">
        <v>52</v>
      </c>
      <c r="S2457" s="1" t="s">
        <v>33</v>
      </c>
      <c r="T2457">
        <v>2</v>
      </c>
      <c r="U2457" s="1" t="s">
        <v>42</v>
      </c>
      <c r="V2457" s="1" t="s">
        <v>46</v>
      </c>
      <c r="W2457" s="1" t="str">
        <f>IF(OR(MasterData[[#This Row],[Event]]="Christmas Market", MasterData[[#This Row],[Event]]="Christmas"), "Christmas Sale", "Non-Christmas Sale")</f>
        <v>Christmas Sale</v>
      </c>
      <c r="X2457" t="b">
        <v>1</v>
      </c>
      <c r="Y2457">
        <v>4</v>
      </c>
      <c r="Z2457">
        <v>83.48</v>
      </c>
      <c r="AA2457">
        <v>417.4</v>
      </c>
      <c r="AB2457">
        <v>0</v>
      </c>
      <c r="AC2457" t="str">
        <f>IF(MasterData[[#This Row],[Discount Amount]]&gt;0, "Promotional sale", "Non-Promotional Sales")</f>
        <v>Non-Promotional Sales</v>
      </c>
    </row>
    <row r="2458" spans="1:29" x14ac:dyDescent="0.25">
      <c r="A2458">
        <v>2457</v>
      </c>
      <c r="B2458" s="1" t="s">
        <v>149</v>
      </c>
      <c r="C2458" s="2">
        <v>0.88783564814814819</v>
      </c>
      <c r="D2458">
        <v>129</v>
      </c>
      <c r="E2458">
        <v>56</v>
      </c>
      <c r="F2458" s="1" t="s">
        <v>37</v>
      </c>
      <c r="G2458" s="1" t="s">
        <v>81</v>
      </c>
      <c r="H2458">
        <v>64.248000000000005</v>
      </c>
      <c r="I2458">
        <v>-84.889600000000002</v>
      </c>
      <c r="J2458">
        <v>84</v>
      </c>
      <c r="K2458" t="b">
        <v>0</v>
      </c>
      <c r="L2458">
        <v>461</v>
      </c>
      <c r="M2458" s="1" t="s">
        <v>56</v>
      </c>
      <c r="N2458" s="1" t="s">
        <v>57</v>
      </c>
      <c r="O2458">
        <v>4</v>
      </c>
      <c r="P2458" t="b">
        <v>0</v>
      </c>
      <c r="Q2458" t="b">
        <v>1</v>
      </c>
      <c r="R2458" s="1" t="s">
        <v>52</v>
      </c>
      <c r="S2458" s="1" t="s">
        <v>58</v>
      </c>
      <c r="T2458">
        <v>4</v>
      </c>
      <c r="U2458" s="1" t="s">
        <v>34</v>
      </c>
      <c r="V2458" s="1" t="s">
        <v>35</v>
      </c>
      <c r="W2458" s="1" t="str">
        <f>IF(OR(MasterData[[#This Row],[Event]]="Christmas Market", MasterData[[#This Row],[Event]]="Christmas"), "Christmas Sale", "Non-Christmas Sale")</f>
        <v>Non-Christmas Sale</v>
      </c>
      <c r="X2458" t="b">
        <v>0</v>
      </c>
      <c r="Y2458">
        <v>3</v>
      </c>
      <c r="Z2458">
        <v>43.93</v>
      </c>
      <c r="AA2458">
        <v>175.73</v>
      </c>
      <c r="AB2458">
        <v>0</v>
      </c>
      <c r="AC2458" t="str">
        <f>IF(MasterData[[#This Row],[Discount Amount]]&gt;0, "Promotional sale", "Non-Promotional Sales")</f>
        <v>Non-Promotional Sales</v>
      </c>
    </row>
    <row r="2459" spans="1:29" x14ac:dyDescent="0.25">
      <c r="A2459">
        <v>2458</v>
      </c>
      <c r="B2459" s="1" t="s">
        <v>323</v>
      </c>
      <c r="C2459" s="2">
        <v>0.16924768518518518</v>
      </c>
      <c r="D2459">
        <v>477</v>
      </c>
      <c r="E2459">
        <v>57</v>
      </c>
      <c r="F2459" s="1" t="s">
        <v>28</v>
      </c>
      <c r="G2459" s="1" t="s">
        <v>81</v>
      </c>
      <c r="H2459">
        <v>64.248000000000005</v>
      </c>
      <c r="I2459">
        <v>-84.889600000000002</v>
      </c>
      <c r="J2459">
        <v>53</v>
      </c>
      <c r="K2459" t="b">
        <v>1</v>
      </c>
      <c r="L2459">
        <v>991</v>
      </c>
      <c r="M2459" s="1" t="s">
        <v>74</v>
      </c>
      <c r="N2459" s="1" t="s">
        <v>75</v>
      </c>
      <c r="O2459">
        <v>5</v>
      </c>
      <c r="P2459" t="b">
        <v>1</v>
      </c>
      <c r="Q2459" t="b">
        <v>0</v>
      </c>
      <c r="R2459" s="1" t="s">
        <v>41</v>
      </c>
      <c r="S2459" s="1" t="s">
        <v>49</v>
      </c>
      <c r="T2459">
        <v>2</v>
      </c>
      <c r="U2459" s="1" t="s">
        <v>45</v>
      </c>
      <c r="V2459" s="1" t="s">
        <v>46</v>
      </c>
      <c r="W2459" s="1" t="str">
        <f>IF(OR(MasterData[[#This Row],[Event]]="Christmas Market", MasterData[[#This Row],[Event]]="Christmas"), "Christmas Sale", "Non-Christmas Sale")</f>
        <v>Christmas Sale</v>
      </c>
      <c r="X2459" t="b">
        <v>0</v>
      </c>
      <c r="Y2459">
        <v>5</v>
      </c>
      <c r="Z2459">
        <v>79.22</v>
      </c>
      <c r="AA2459">
        <v>396.08</v>
      </c>
      <c r="AB2459">
        <v>0</v>
      </c>
      <c r="AC2459" t="str">
        <f>IF(MasterData[[#This Row],[Discount Amount]]&gt;0, "Promotional sale", "Non-Promotional Sales")</f>
        <v>Non-Promotional Sales</v>
      </c>
    </row>
    <row r="2460" spans="1:29" x14ac:dyDescent="0.25">
      <c r="A2460">
        <v>2459</v>
      </c>
      <c r="B2460" s="1" t="s">
        <v>203</v>
      </c>
      <c r="C2460" s="2">
        <v>0.71582175925925928</v>
      </c>
      <c r="D2460">
        <v>258</v>
      </c>
      <c r="E2460">
        <v>54</v>
      </c>
      <c r="F2460" s="1" t="s">
        <v>37</v>
      </c>
      <c r="G2460" s="1" t="s">
        <v>81</v>
      </c>
      <c r="H2460">
        <v>64.248000000000005</v>
      </c>
      <c r="I2460">
        <v>-84.889600000000002</v>
      </c>
      <c r="J2460">
        <v>29</v>
      </c>
      <c r="K2460" t="b">
        <v>0</v>
      </c>
      <c r="L2460">
        <v>303</v>
      </c>
      <c r="M2460" s="1" t="s">
        <v>74</v>
      </c>
      <c r="N2460" s="1" t="s">
        <v>75</v>
      </c>
      <c r="O2460">
        <v>3</v>
      </c>
      <c r="P2460" t="b">
        <v>0</v>
      </c>
      <c r="Q2460" t="b">
        <v>1</v>
      </c>
      <c r="R2460" s="1" t="s">
        <v>52</v>
      </c>
      <c r="S2460" s="1" t="s">
        <v>58</v>
      </c>
      <c r="T2460">
        <v>3</v>
      </c>
      <c r="U2460" s="1" t="s">
        <v>42</v>
      </c>
      <c r="V2460" s="1" t="s">
        <v>35</v>
      </c>
      <c r="W2460" s="1" t="str">
        <f>IF(OR(MasterData[[#This Row],[Event]]="Christmas Market", MasterData[[#This Row],[Event]]="Christmas"), "Christmas Sale", "Non-Christmas Sale")</f>
        <v>Non-Christmas Sale</v>
      </c>
      <c r="X2460" t="b">
        <v>0</v>
      </c>
      <c r="Y2460">
        <v>4</v>
      </c>
      <c r="Z2460">
        <v>81.25</v>
      </c>
      <c r="AA2460">
        <v>243.75</v>
      </c>
      <c r="AB2460">
        <v>0</v>
      </c>
      <c r="AC2460" t="str">
        <f>IF(MasterData[[#This Row],[Discount Amount]]&gt;0, "Promotional sale", "Non-Promotional Sales")</f>
        <v>Non-Promotional Sales</v>
      </c>
    </row>
    <row r="2461" spans="1:29" x14ac:dyDescent="0.25">
      <c r="A2461">
        <v>2460</v>
      </c>
      <c r="B2461" s="1" t="s">
        <v>336</v>
      </c>
      <c r="C2461" s="2">
        <v>0.99400462962962965</v>
      </c>
      <c r="D2461">
        <v>442</v>
      </c>
      <c r="E2461">
        <v>34</v>
      </c>
      <c r="F2461" s="1" t="s">
        <v>61</v>
      </c>
      <c r="G2461" s="1" t="s">
        <v>29</v>
      </c>
      <c r="H2461">
        <v>51.253799999999998</v>
      </c>
      <c r="I2461">
        <v>-85.3232</v>
      </c>
      <c r="J2461">
        <v>57</v>
      </c>
      <c r="K2461" t="b">
        <v>0</v>
      </c>
      <c r="L2461">
        <v>459</v>
      </c>
      <c r="M2461" s="1" t="s">
        <v>30</v>
      </c>
      <c r="N2461" s="1" t="s">
        <v>31</v>
      </c>
      <c r="O2461">
        <v>1</v>
      </c>
      <c r="P2461" t="b">
        <v>1</v>
      </c>
      <c r="Q2461" t="b">
        <v>1</v>
      </c>
      <c r="R2461" s="1" t="s">
        <v>32</v>
      </c>
      <c r="S2461" s="1" t="s">
        <v>33</v>
      </c>
      <c r="T2461">
        <v>2</v>
      </c>
      <c r="U2461" s="1" t="s">
        <v>34</v>
      </c>
      <c r="V2461" s="1" t="s">
        <v>46</v>
      </c>
      <c r="W2461" s="1" t="str">
        <f>IF(OR(MasterData[[#This Row],[Event]]="Christmas Market", MasterData[[#This Row],[Event]]="Christmas"), "Christmas Sale", "Non-Christmas Sale")</f>
        <v>Christmas Sale</v>
      </c>
      <c r="X2461" t="b">
        <v>1</v>
      </c>
      <c r="Y2461">
        <v>4</v>
      </c>
      <c r="Z2461">
        <v>73.39</v>
      </c>
      <c r="AA2461">
        <v>73.39</v>
      </c>
      <c r="AB2461">
        <v>0</v>
      </c>
      <c r="AC2461" t="str">
        <f>IF(MasterData[[#This Row],[Discount Amount]]&gt;0, "Promotional sale", "Non-Promotional Sales")</f>
        <v>Non-Promotional Sales</v>
      </c>
    </row>
    <row r="2462" spans="1:29" x14ac:dyDescent="0.25">
      <c r="A2462">
        <v>2461</v>
      </c>
      <c r="B2462" s="1" t="s">
        <v>404</v>
      </c>
      <c r="C2462" s="2">
        <v>0.37349537037037028</v>
      </c>
      <c r="D2462">
        <v>316</v>
      </c>
      <c r="E2462">
        <v>25</v>
      </c>
      <c r="F2462" s="1" t="s">
        <v>37</v>
      </c>
      <c r="G2462" s="1" t="s">
        <v>29</v>
      </c>
      <c r="H2462">
        <v>51.253799999999998</v>
      </c>
      <c r="I2462">
        <v>-85.3232</v>
      </c>
      <c r="J2462">
        <v>10</v>
      </c>
      <c r="K2462" t="b">
        <v>1</v>
      </c>
      <c r="L2462">
        <v>963</v>
      </c>
      <c r="M2462" s="1" t="s">
        <v>63</v>
      </c>
      <c r="N2462" s="1" t="s">
        <v>64</v>
      </c>
      <c r="O2462">
        <v>5</v>
      </c>
      <c r="P2462" t="b">
        <v>1</v>
      </c>
      <c r="Q2462" t="b">
        <v>1</v>
      </c>
      <c r="R2462" s="1" t="s">
        <v>52</v>
      </c>
      <c r="S2462" s="1" t="s">
        <v>53</v>
      </c>
      <c r="T2462">
        <v>3</v>
      </c>
      <c r="U2462" s="1" t="s">
        <v>34</v>
      </c>
      <c r="V2462" s="1" t="s">
        <v>59</v>
      </c>
      <c r="W2462" s="1" t="str">
        <f>IF(OR(MasterData[[#This Row],[Event]]="Christmas Market", MasterData[[#This Row],[Event]]="Christmas"), "Christmas Sale", "Non-Christmas Sale")</f>
        <v>Non-Christmas Sale</v>
      </c>
      <c r="X2462" t="b">
        <v>1</v>
      </c>
      <c r="Y2462">
        <v>1</v>
      </c>
      <c r="Z2462">
        <v>66.06</v>
      </c>
      <c r="AA2462">
        <v>330.3</v>
      </c>
      <c r="AB2462">
        <v>33.03</v>
      </c>
      <c r="AC2462" t="str">
        <f>IF(MasterData[[#This Row],[Discount Amount]]&gt;0, "Promotional sale", "Non-Promotional Sales")</f>
        <v>Promotional sale</v>
      </c>
    </row>
    <row r="2463" spans="1:29" x14ac:dyDescent="0.25">
      <c r="A2463">
        <v>2462</v>
      </c>
      <c r="B2463" s="1" t="s">
        <v>192</v>
      </c>
      <c r="C2463" s="2">
        <v>0.8958680555555556</v>
      </c>
      <c r="D2463">
        <v>392</v>
      </c>
      <c r="E2463">
        <v>33</v>
      </c>
      <c r="F2463" s="1" t="s">
        <v>28</v>
      </c>
      <c r="G2463" s="1" t="s">
        <v>77</v>
      </c>
      <c r="H2463">
        <v>64.282300000000006</v>
      </c>
      <c r="I2463">
        <v>-135</v>
      </c>
      <c r="J2463">
        <v>24</v>
      </c>
      <c r="K2463" t="b">
        <v>0</v>
      </c>
      <c r="L2463">
        <v>574</v>
      </c>
      <c r="M2463" s="1" t="s">
        <v>63</v>
      </c>
      <c r="N2463" s="1" t="s">
        <v>64</v>
      </c>
      <c r="O2463">
        <v>1</v>
      </c>
      <c r="P2463" t="b">
        <v>1</v>
      </c>
      <c r="Q2463" t="b">
        <v>0</v>
      </c>
      <c r="R2463" s="1" t="s">
        <v>32</v>
      </c>
      <c r="S2463" s="1" t="s">
        <v>53</v>
      </c>
      <c r="T2463">
        <v>2</v>
      </c>
      <c r="U2463" s="1" t="s">
        <v>45</v>
      </c>
      <c r="V2463" s="1" t="s">
        <v>35</v>
      </c>
      <c r="W2463" s="1" t="str">
        <f>IF(OR(MasterData[[#This Row],[Event]]="Christmas Market", MasterData[[#This Row],[Event]]="Christmas"), "Christmas Sale", "Non-Christmas Sale")</f>
        <v>Non-Christmas Sale</v>
      </c>
      <c r="X2463" t="b">
        <v>1</v>
      </c>
      <c r="Y2463">
        <v>1</v>
      </c>
      <c r="Z2463">
        <v>86.98</v>
      </c>
      <c r="AA2463">
        <v>86.98</v>
      </c>
      <c r="AB2463">
        <v>0</v>
      </c>
      <c r="AC2463" t="str">
        <f>IF(MasterData[[#This Row],[Discount Amount]]&gt;0, "Promotional sale", "Non-Promotional Sales")</f>
        <v>Non-Promotional Sales</v>
      </c>
    </row>
    <row r="2464" spans="1:29" x14ac:dyDescent="0.25">
      <c r="A2464">
        <v>2463</v>
      </c>
      <c r="B2464" s="1" t="s">
        <v>146</v>
      </c>
      <c r="C2464" s="2">
        <v>0.90688657407407414</v>
      </c>
      <c r="D2464">
        <v>44</v>
      </c>
      <c r="E2464">
        <v>20</v>
      </c>
      <c r="F2464" s="1" t="s">
        <v>28</v>
      </c>
      <c r="G2464" s="1" t="s">
        <v>55</v>
      </c>
      <c r="H2464">
        <v>52.939900000000002</v>
      </c>
      <c r="I2464">
        <v>-106.4509</v>
      </c>
      <c r="J2464">
        <v>93</v>
      </c>
      <c r="K2464" t="b">
        <v>0</v>
      </c>
      <c r="L2464">
        <v>126</v>
      </c>
      <c r="M2464" s="1" t="s">
        <v>56</v>
      </c>
      <c r="N2464" s="1" t="s">
        <v>57</v>
      </c>
      <c r="O2464">
        <v>5</v>
      </c>
      <c r="P2464" t="b">
        <v>0</v>
      </c>
      <c r="Q2464" t="b">
        <v>1</v>
      </c>
      <c r="R2464" s="1" t="s">
        <v>32</v>
      </c>
      <c r="S2464" s="1" t="s">
        <v>33</v>
      </c>
      <c r="T2464">
        <v>1</v>
      </c>
      <c r="U2464" s="1" t="s">
        <v>34</v>
      </c>
      <c r="V2464" s="1" t="s">
        <v>59</v>
      </c>
      <c r="W2464" s="1" t="str">
        <f>IF(OR(MasterData[[#This Row],[Event]]="Christmas Market", MasterData[[#This Row],[Event]]="Christmas"), "Christmas Sale", "Non-Christmas Sale")</f>
        <v>Non-Christmas Sale</v>
      </c>
      <c r="X2464" t="b">
        <v>0</v>
      </c>
      <c r="Y2464">
        <v>1</v>
      </c>
      <c r="Z2464">
        <v>65.010000000000005</v>
      </c>
      <c r="AA2464">
        <v>325.06</v>
      </c>
      <c r="AB2464">
        <v>32.51</v>
      </c>
      <c r="AC2464" t="str">
        <f>IF(MasterData[[#This Row],[Discount Amount]]&gt;0, "Promotional sale", "Non-Promotional Sales")</f>
        <v>Promotional sale</v>
      </c>
    </row>
    <row r="2465" spans="1:29" x14ac:dyDescent="0.25">
      <c r="A2465">
        <v>2464</v>
      </c>
      <c r="B2465" s="1" t="s">
        <v>412</v>
      </c>
      <c r="C2465" s="2">
        <v>0.52090277777777771</v>
      </c>
      <c r="D2465">
        <v>311</v>
      </c>
      <c r="E2465">
        <v>60</v>
      </c>
      <c r="F2465" s="1" t="s">
        <v>37</v>
      </c>
      <c r="G2465" s="1" t="s">
        <v>77</v>
      </c>
      <c r="H2465">
        <v>64.282300000000006</v>
      </c>
      <c r="I2465">
        <v>-135</v>
      </c>
      <c r="J2465">
        <v>55</v>
      </c>
      <c r="K2465" t="b">
        <v>0</v>
      </c>
      <c r="L2465">
        <v>994</v>
      </c>
      <c r="M2465" s="1" t="s">
        <v>63</v>
      </c>
      <c r="N2465" s="1" t="s">
        <v>64</v>
      </c>
      <c r="O2465">
        <v>3</v>
      </c>
      <c r="P2465" t="b">
        <v>0</v>
      </c>
      <c r="Q2465" t="b">
        <v>0</v>
      </c>
      <c r="R2465" s="1" t="s">
        <v>32</v>
      </c>
      <c r="S2465" s="1" t="s">
        <v>58</v>
      </c>
      <c r="T2465">
        <v>1</v>
      </c>
      <c r="U2465" s="1" t="s">
        <v>45</v>
      </c>
      <c r="V2465" s="1" t="s">
        <v>46</v>
      </c>
      <c r="W2465" s="1" t="str">
        <f>IF(OR(MasterData[[#This Row],[Event]]="Christmas Market", MasterData[[#This Row],[Event]]="Christmas"), "Christmas Sale", "Non-Christmas Sale")</f>
        <v>Christmas Sale</v>
      </c>
      <c r="X2465" t="b">
        <v>0</v>
      </c>
      <c r="Y2465">
        <v>3</v>
      </c>
      <c r="Z2465">
        <v>45.48</v>
      </c>
      <c r="AA2465">
        <v>136.44</v>
      </c>
      <c r="AB2465">
        <v>0</v>
      </c>
      <c r="AC2465" t="str">
        <f>IF(MasterData[[#This Row],[Discount Amount]]&gt;0, "Promotional sale", "Non-Promotional Sales")</f>
        <v>Non-Promotional Sales</v>
      </c>
    </row>
    <row r="2466" spans="1:29" x14ac:dyDescent="0.25">
      <c r="A2466">
        <v>2465</v>
      </c>
      <c r="B2466" s="1" t="s">
        <v>220</v>
      </c>
      <c r="C2466" s="2">
        <v>0.33605324074074083</v>
      </c>
      <c r="D2466">
        <v>358</v>
      </c>
      <c r="E2466">
        <v>41</v>
      </c>
      <c r="F2466" s="1" t="s">
        <v>61</v>
      </c>
      <c r="G2466" s="1" t="s">
        <v>48</v>
      </c>
      <c r="H2466">
        <v>53.933300000000003</v>
      </c>
      <c r="I2466">
        <v>-116.5765</v>
      </c>
      <c r="J2466">
        <v>37</v>
      </c>
      <c r="K2466" t="b">
        <v>1</v>
      </c>
      <c r="L2466">
        <v>552</v>
      </c>
      <c r="M2466" s="1" t="s">
        <v>74</v>
      </c>
      <c r="N2466" s="1" t="s">
        <v>75</v>
      </c>
      <c r="O2466">
        <v>2</v>
      </c>
      <c r="P2466" t="b">
        <v>1</v>
      </c>
      <c r="Q2466" t="b">
        <v>1</v>
      </c>
      <c r="R2466" s="1" t="s">
        <v>41</v>
      </c>
      <c r="S2466" s="1" t="s">
        <v>49</v>
      </c>
      <c r="T2466">
        <v>4</v>
      </c>
      <c r="U2466" s="1" t="s">
        <v>45</v>
      </c>
      <c r="V2466" s="1" t="s">
        <v>46</v>
      </c>
      <c r="W2466" s="1" t="str">
        <f>IF(OR(MasterData[[#This Row],[Event]]="Christmas Market", MasterData[[#This Row],[Event]]="Christmas"), "Christmas Sale", "Non-Christmas Sale")</f>
        <v>Christmas Sale</v>
      </c>
      <c r="X2466" t="b">
        <v>0</v>
      </c>
      <c r="Y2466">
        <v>2</v>
      </c>
      <c r="Z2466">
        <v>18.32</v>
      </c>
      <c r="AA2466">
        <v>36.64</v>
      </c>
      <c r="AB2466">
        <v>0</v>
      </c>
      <c r="AC2466" t="str">
        <f>IF(MasterData[[#This Row],[Discount Amount]]&gt;0, "Promotional sale", "Non-Promotional Sales")</f>
        <v>Non-Promotional Sales</v>
      </c>
    </row>
    <row r="2467" spans="1:29" x14ac:dyDescent="0.25">
      <c r="A2467">
        <v>2466</v>
      </c>
      <c r="B2467" s="1" t="s">
        <v>373</v>
      </c>
      <c r="C2467" s="2">
        <v>0.599212962962963</v>
      </c>
      <c r="D2467">
        <v>205</v>
      </c>
      <c r="E2467">
        <v>68</v>
      </c>
      <c r="F2467" s="1" t="s">
        <v>61</v>
      </c>
      <c r="G2467" s="1" t="s">
        <v>81</v>
      </c>
      <c r="H2467">
        <v>64.248000000000005</v>
      </c>
      <c r="I2467">
        <v>-84.889600000000002</v>
      </c>
      <c r="J2467">
        <v>59</v>
      </c>
      <c r="K2467" t="b">
        <v>0</v>
      </c>
      <c r="L2467">
        <v>861</v>
      </c>
      <c r="M2467" s="1" t="s">
        <v>39</v>
      </c>
      <c r="N2467" s="1" t="s">
        <v>40</v>
      </c>
      <c r="O2467">
        <v>5</v>
      </c>
      <c r="P2467" t="b">
        <v>0</v>
      </c>
      <c r="Q2467" t="b">
        <v>1</v>
      </c>
      <c r="R2467" s="1" t="s">
        <v>32</v>
      </c>
      <c r="S2467" s="1" t="s">
        <v>53</v>
      </c>
      <c r="T2467">
        <v>2</v>
      </c>
      <c r="U2467" s="1" t="s">
        <v>42</v>
      </c>
      <c r="V2467" s="1" t="s">
        <v>35</v>
      </c>
      <c r="W2467" s="1" t="str">
        <f>IF(OR(MasterData[[#This Row],[Event]]="Christmas Market", MasterData[[#This Row],[Event]]="Christmas"), "Christmas Sale", "Non-Christmas Sale")</f>
        <v>Non-Christmas Sale</v>
      </c>
      <c r="X2467" t="b">
        <v>1</v>
      </c>
      <c r="Y2467">
        <v>4</v>
      </c>
      <c r="Z2467">
        <v>97.44</v>
      </c>
      <c r="AA2467">
        <v>487.22</v>
      </c>
      <c r="AB2467">
        <v>0</v>
      </c>
      <c r="AC2467" t="str">
        <f>IF(MasterData[[#This Row],[Discount Amount]]&gt;0, "Promotional sale", "Non-Promotional Sales")</f>
        <v>Non-Promotional Sales</v>
      </c>
    </row>
    <row r="2468" spans="1:29" x14ac:dyDescent="0.25">
      <c r="A2468">
        <v>2467</v>
      </c>
      <c r="B2468" s="1" t="s">
        <v>92</v>
      </c>
      <c r="C2468" s="2">
        <v>0.50001157407407404</v>
      </c>
      <c r="D2468">
        <v>125</v>
      </c>
      <c r="E2468">
        <v>22</v>
      </c>
      <c r="F2468" s="1" t="s">
        <v>37</v>
      </c>
      <c r="G2468" s="1" t="s">
        <v>77</v>
      </c>
      <c r="H2468">
        <v>64.282300000000006</v>
      </c>
      <c r="I2468">
        <v>-135</v>
      </c>
      <c r="J2468">
        <v>73</v>
      </c>
      <c r="K2468" t="b">
        <v>1</v>
      </c>
      <c r="L2468">
        <v>840</v>
      </c>
      <c r="M2468" s="1" t="s">
        <v>74</v>
      </c>
      <c r="N2468" s="1" t="s">
        <v>75</v>
      </c>
      <c r="O2468">
        <v>5</v>
      </c>
      <c r="P2468" t="b">
        <v>1</v>
      </c>
      <c r="Q2468" t="b">
        <v>0</v>
      </c>
      <c r="R2468" s="1" t="s">
        <v>32</v>
      </c>
      <c r="S2468" s="1" t="s">
        <v>58</v>
      </c>
      <c r="T2468">
        <v>3</v>
      </c>
      <c r="U2468" s="1" t="s">
        <v>45</v>
      </c>
      <c r="V2468" s="1" t="s">
        <v>35</v>
      </c>
      <c r="W2468" s="1" t="str">
        <f>IF(OR(MasterData[[#This Row],[Event]]="Christmas Market", MasterData[[#This Row],[Event]]="Christmas"), "Christmas Sale", "Non-Christmas Sale")</f>
        <v>Non-Christmas Sale</v>
      </c>
      <c r="X2468" t="b">
        <v>0</v>
      </c>
      <c r="Y2468">
        <v>2</v>
      </c>
      <c r="Z2468">
        <v>74.290000000000006</v>
      </c>
      <c r="AA2468">
        <v>371.47</v>
      </c>
      <c r="AB2468">
        <v>0</v>
      </c>
      <c r="AC2468" t="str">
        <f>IF(MasterData[[#This Row],[Discount Amount]]&gt;0, "Promotional sale", "Non-Promotional Sales")</f>
        <v>Non-Promotional Sales</v>
      </c>
    </row>
    <row r="2469" spans="1:29" x14ac:dyDescent="0.25">
      <c r="A2469">
        <v>2468</v>
      </c>
      <c r="B2469" s="1" t="s">
        <v>318</v>
      </c>
      <c r="C2469" s="2">
        <v>0.11075231481481485</v>
      </c>
      <c r="D2469">
        <v>3</v>
      </c>
      <c r="E2469">
        <v>70</v>
      </c>
      <c r="F2469" s="1" t="s">
        <v>28</v>
      </c>
      <c r="G2469" s="1" t="s">
        <v>38</v>
      </c>
      <c r="H2469">
        <v>53.726700000000001</v>
      </c>
      <c r="I2469">
        <v>-127.6476</v>
      </c>
      <c r="J2469">
        <v>77</v>
      </c>
      <c r="K2469" t="b">
        <v>1</v>
      </c>
      <c r="L2469">
        <v>850</v>
      </c>
      <c r="M2469" s="1" t="s">
        <v>63</v>
      </c>
      <c r="N2469" s="1" t="s">
        <v>64</v>
      </c>
      <c r="O2469">
        <v>4</v>
      </c>
      <c r="P2469" t="b">
        <v>0</v>
      </c>
      <c r="Q2469" t="b">
        <v>1</v>
      </c>
      <c r="R2469" s="1" t="s">
        <v>41</v>
      </c>
      <c r="S2469" s="1" t="s">
        <v>49</v>
      </c>
      <c r="T2469">
        <v>3</v>
      </c>
      <c r="U2469" s="1" t="s">
        <v>42</v>
      </c>
      <c r="V2469" s="1" t="s">
        <v>35</v>
      </c>
      <c r="W2469" s="1" t="str">
        <f>IF(OR(MasterData[[#This Row],[Event]]="Christmas Market", MasterData[[#This Row],[Event]]="Christmas"), "Christmas Sale", "Non-Christmas Sale")</f>
        <v>Non-Christmas Sale</v>
      </c>
      <c r="X2469" t="b">
        <v>1</v>
      </c>
      <c r="Y2469">
        <v>2</v>
      </c>
      <c r="Z2469">
        <v>88.14</v>
      </c>
      <c r="AA2469">
        <v>352.57</v>
      </c>
      <c r="AB2469">
        <v>0</v>
      </c>
      <c r="AC2469" t="str">
        <f>IF(MasterData[[#This Row],[Discount Amount]]&gt;0, "Promotional sale", "Non-Promotional Sales")</f>
        <v>Non-Promotional Sales</v>
      </c>
    </row>
    <row r="2470" spans="1:29" x14ac:dyDescent="0.25">
      <c r="A2470">
        <v>2469</v>
      </c>
      <c r="B2470" s="1" t="s">
        <v>377</v>
      </c>
      <c r="C2470" s="2">
        <v>0.47501157407407413</v>
      </c>
      <c r="D2470">
        <v>59</v>
      </c>
      <c r="E2470">
        <v>19</v>
      </c>
      <c r="F2470" s="1" t="s">
        <v>37</v>
      </c>
      <c r="G2470" s="1" t="s">
        <v>62</v>
      </c>
      <c r="H2470">
        <v>46.565300000000001</v>
      </c>
      <c r="I2470">
        <v>-66.4619</v>
      </c>
      <c r="J2470">
        <v>15</v>
      </c>
      <c r="K2470" t="b">
        <v>0</v>
      </c>
      <c r="L2470">
        <v>353</v>
      </c>
      <c r="M2470" s="1" t="s">
        <v>30</v>
      </c>
      <c r="N2470" s="1" t="s">
        <v>31</v>
      </c>
      <c r="O2470">
        <v>3</v>
      </c>
      <c r="P2470" t="b">
        <v>1</v>
      </c>
      <c r="Q2470" t="b">
        <v>1</v>
      </c>
      <c r="R2470" s="1" t="s">
        <v>52</v>
      </c>
      <c r="S2470" s="1" t="s">
        <v>33</v>
      </c>
      <c r="T2470">
        <v>3</v>
      </c>
      <c r="U2470" s="1" t="s">
        <v>45</v>
      </c>
      <c r="V2470" s="1" t="s">
        <v>46</v>
      </c>
      <c r="W2470" s="1" t="str">
        <f>IF(OR(MasterData[[#This Row],[Event]]="Christmas Market", MasterData[[#This Row],[Event]]="Christmas"), "Christmas Sale", "Non-Christmas Sale")</f>
        <v>Christmas Sale</v>
      </c>
      <c r="X2470" t="b">
        <v>1</v>
      </c>
      <c r="Y2470">
        <v>1</v>
      </c>
      <c r="Z2470">
        <v>11.87</v>
      </c>
      <c r="AA2470">
        <v>35.619999999999997</v>
      </c>
      <c r="AB2470">
        <v>0</v>
      </c>
      <c r="AC2470" t="str">
        <f>IF(MasterData[[#This Row],[Discount Amount]]&gt;0, "Promotional sale", "Non-Promotional Sales")</f>
        <v>Non-Promotional Sales</v>
      </c>
    </row>
    <row r="2471" spans="1:29" x14ac:dyDescent="0.25">
      <c r="A2471">
        <v>2470</v>
      </c>
      <c r="B2471" s="1" t="s">
        <v>195</v>
      </c>
      <c r="C2471" s="2">
        <v>0.69372685185185179</v>
      </c>
      <c r="D2471">
        <v>116</v>
      </c>
      <c r="E2471">
        <v>29</v>
      </c>
      <c r="F2471" s="1" t="s">
        <v>37</v>
      </c>
      <c r="G2471" s="1" t="s">
        <v>62</v>
      </c>
      <c r="H2471">
        <v>46.565300000000001</v>
      </c>
      <c r="I2471">
        <v>-66.4619</v>
      </c>
      <c r="J2471">
        <v>30</v>
      </c>
      <c r="K2471" t="b">
        <v>0</v>
      </c>
      <c r="L2471">
        <v>285</v>
      </c>
      <c r="M2471" s="1" t="s">
        <v>30</v>
      </c>
      <c r="N2471" s="1" t="s">
        <v>31</v>
      </c>
      <c r="O2471">
        <v>4</v>
      </c>
      <c r="P2471" t="b">
        <v>0</v>
      </c>
      <c r="Q2471" t="b">
        <v>1</v>
      </c>
      <c r="R2471" s="1" t="s">
        <v>52</v>
      </c>
      <c r="S2471" s="1" t="s">
        <v>49</v>
      </c>
      <c r="T2471">
        <v>4</v>
      </c>
      <c r="U2471" s="1" t="s">
        <v>34</v>
      </c>
      <c r="V2471" s="1" t="s">
        <v>46</v>
      </c>
      <c r="W2471" s="1" t="str">
        <f>IF(OR(MasterData[[#This Row],[Event]]="Christmas Market", MasterData[[#This Row],[Event]]="Christmas"), "Christmas Sale", "Non-Christmas Sale")</f>
        <v>Christmas Sale</v>
      </c>
      <c r="X2471" t="b">
        <v>0</v>
      </c>
      <c r="Y2471">
        <v>1</v>
      </c>
      <c r="Z2471">
        <v>49.65</v>
      </c>
      <c r="AA2471">
        <v>198.59</v>
      </c>
      <c r="AB2471">
        <v>0</v>
      </c>
      <c r="AC2471" t="str">
        <f>IF(MasterData[[#This Row],[Discount Amount]]&gt;0, "Promotional sale", "Non-Promotional Sales")</f>
        <v>Non-Promotional Sales</v>
      </c>
    </row>
    <row r="2472" spans="1:29" x14ac:dyDescent="0.25">
      <c r="A2472">
        <v>2471</v>
      </c>
      <c r="B2472" s="1" t="s">
        <v>130</v>
      </c>
      <c r="C2472" s="2">
        <v>0.89849537037037042</v>
      </c>
      <c r="D2472">
        <v>38</v>
      </c>
      <c r="E2472">
        <v>27</v>
      </c>
      <c r="F2472" s="1" t="s">
        <v>28</v>
      </c>
      <c r="G2472" s="1" t="s">
        <v>81</v>
      </c>
      <c r="H2472">
        <v>64.248000000000005</v>
      </c>
      <c r="I2472">
        <v>-84.889600000000002</v>
      </c>
      <c r="J2472">
        <v>54</v>
      </c>
      <c r="K2472" t="b">
        <v>0</v>
      </c>
      <c r="L2472">
        <v>134</v>
      </c>
      <c r="M2472" s="1" t="s">
        <v>63</v>
      </c>
      <c r="N2472" s="1" t="s">
        <v>64</v>
      </c>
      <c r="O2472">
        <v>5</v>
      </c>
      <c r="P2472" t="b">
        <v>0</v>
      </c>
      <c r="Q2472" t="b">
        <v>1</v>
      </c>
      <c r="R2472" s="1" t="s">
        <v>32</v>
      </c>
      <c r="S2472" s="1" t="s">
        <v>33</v>
      </c>
      <c r="T2472">
        <v>3</v>
      </c>
      <c r="U2472" s="1" t="s">
        <v>34</v>
      </c>
      <c r="V2472" s="1" t="s">
        <v>46</v>
      </c>
      <c r="W2472" s="1" t="str">
        <f>IF(OR(MasterData[[#This Row],[Event]]="Christmas Market", MasterData[[#This Row],[Event]]="Christmas"), "Christmas Sale", "Non-Christmas Sale")</f>
        <v>Christmas Sale</v>
      </c>
      <c r="X2472" t="b">
        <v>1</v>
      </c>
      <c r="Y2472">
        <v>5</v>
      </c>
      <c r="Z2472">
        <v>86.55</v>
      </c>
      <c r="AA2472">
        <v>432.75</v>
      </c>
      <c r="AB2472">
        <v>0</v>
      </c>
      <c r="AC2472" t="str">
        <f>IF(MasterData[[#This Row],[Discount Amount]]&gt;0, "Promotional sale", "Non-Promotional Sales")</f>
        <v>Non-Promotional Sales</v>
      </c>
    </row>
    <row r="2473" spans="1:29" x14ac:dyDescent="0.25">
      <c r="A2473">
        <v>2472</v>
      </c>
      <c r="B2473" s="1" t="s">
        <v>370</v>
      </c>
      <c r="C2473" s="2">
        <v>0.16733796296296299</v>
      </c>
      <c r="D2473">
        <v>239</v>
      </c>
      <c r="E2473">
        <v>26</v>
      </c>
      <c r="F2473" s="1" t="s">
        <v>28</v>
      </c>
      <c r="G2473" s="1" t="s">
        <v>66</v>
      </c>
      <c r="H2473">
        <v>45.077800000000003</v>
      </c>
      <c r="I2473">
        <v>-63.546700000000001</v>
      </c>
      <c r="J2473">
        <v>63</v>
      </c>
      <c r="K2473" t="b">
        <v>1</v>
      </c>
      <c r="L2473">
        <v>287</v>
      </c>
      <c r="M2473" s="1" t="s">
        <v>63</v>
      </c>
      <c r="N2473" s="1" t="s">
        <v>64</v>
      </c>
      <c r="O2473">
        <v>2</v>
      </c>
      <c r="P2473" t="b">
        <v>1</v>
      </c>
      <c r="Q2473" t="b">
        <v>0</v>
      </c>
      <c r="R2473" s="1" t="s">
        <v>52</v>
      </c>
      <c r="S2473" s="1" t="s">
        <v>58</v>
      </c>
      <c r="T2473">
        <v>1</v>
      </c>
      <c r="U2473" s="1" t="s">
        <v>45</v>
      </c>
      <c r="V2473" s="1" t="s">
        <v>46</v>
      </c>
      <c r="W2473" s="1" t="str">
        <f>IF(OR(MasterData[[#This Row],[Event]]="Christmas Market", MasterData[[#This Row],[Event]]="Christmas"), "Christmas Sale", "Non-Christmas Sale")</f>
        <v>Christmas Sale</v>
      </c>
      <c r="X2473" t="b">
        <v>1</v>
      </c>
      <c r="Y2473">
        <v>5</v>
      </c>
      <c r="Z2473">
        <v>16.739999999999998</v>
      </c>
      <c r="AA2473">
        <v>33.479999999999997</v>
      </c>
      <c r="AB2473">
        <v>0</v>
      </c>
      <c r="AC2473" t="str">
        <f>IF(MasterData[[#This Row],[Discount Amount]]&gt;0, "Promotional sale", "Non-Promotional Sales")</f>
        <v>Non-Promotional Sales</v>
      </c>
    </row>
    <row r="2474" spans="1:29" x14ac:dyDescent="0.25">
      <c r="A2474">
        <v>2473</v>
      </c>
      <c r="B2474" s="1" t="s">
        <v>399</v>
      </c>
      <c r="C2474" s="2">
        <v>0.43775462962962952</v>
      </c>
      <c r="D2474">
        <v>209</v>
      </c>
      <c r="E2474">
        <v>37</v>
      </c>
      <c r="F2474" s="1" t="s">
        <v>61</v>
      </c>
      <c r="G2474" s="1" t="s">
        <v>44</v>
      </c>
      <c r="H2474">
        <v>46.813099999999999</v>
      </c>
      <c r="I2474">
        <v>-71.207499999999996</v>
      </c>
      <c r="J2474">
        <v>77</v>
      </c>
      <c r="K2474" t="b">
        <v>1</v>
      </c>
      <c r="L2474">
        <v>999</v>
      </c>
      <c r="M2474" s="1" t="s">
        <v>39</v>
      </c>
      <c r="N2474" s="1" t="s">
        <v>40</v>
      </c>
      <c r="O2474">
        <v>2</v>
      </c>
      <c r="P2474" t="b">
        <v>1</v>
      </c>
      <c r="Q2474" t="b">
        <v>0</v>
      </c>
      <c r="R2474" s="1" t="s">
        <v>52</v>
      </c>
      <c r="S2474" s="1" t="s">
        <v>49</v>
      </c>
      <c r="T2474">
        <v>3</v>
      </c>
      <c r="U2474" s="1" t="s">
        <v>34</v>
      </c>
      <c r="V2474" s="1" t="s">
        <v>46</v>
      </c>
      <c r="W2474" s="1" t="str">
        <f>IF(OR(MasterData[[#This Row],[Event]]="Christmas Market", MasterData[[#This Row],[Event]]="Christmas"), "Christmas Sale", "Non-Christmas Sale")</f>
        <v>Christmas Sale</v>
      </c>
      <c r="X2474" t="b">
        <v>0</v>
      </c>
      <c r="Y2474">
        <v>2</v>
      </c>
      <c r="Z2474">
        <v>55.29</v>
      </c>
      <c r="AA2474">
        <v>110.57</v>
      </c>
      <c r="AB2474">
        <v>0</v>
      </c>
      <c r="AC2474" t="str">
        <f>IF(MasterData[[#This Row],[Discount Amount]]&gt;0, "Promotional sale", "Non-Promotional Sales")</f>
        <v>Non-Promotional Sales</v>
      </c>
    </row>
    <row r="2475" spans="1:29" x14ac:dyDescent="0.25">
      <c r="A2475">
        <v>2474</v>
      </c>
      <c r="B2475" s="1" t="s">
        <v>193</v>
      </c>
      <c r="C2475" s="2">
        <v>5.9710648148148193E-2</v>
      </c>
      <c r="D2475">
        <v>280</v>
      </c>
      <c r="E2475">
        <v>58</v>
      </c>
      <c r="F2475" s="1" t="s">
        <v>61</v>
      </c>
      <c r="G2475" s="1" t="s">
        <v>48</v>
      </c>
      <c r="H2475">
        <v>53.933300000000003</v>
      </c>
      <c r="I2475">
        <v>-116.5765</v>
      </c>
      <c r="J2475">
        <v>53</v>
      </c>
      <c r="K2475" t="b">
        <v>1</v>
      </c>
      <c r="L2475">
        <v>45</v>
      </c>
      <c r="M2475" s="1" t="s">
        <v>56</v>
      </c>
      <c r="N2475" s="1" t="s">
        <v>57</v>
      </c>
      <c r="O2475">
        <v>1</v>
      </c>
      <c r="P2475" t="b">
        <v>0</v>
      </c>
      <c r="Q2475" t="b">
        <v>0</v>
      </c>
      <c r="R2475" s="1" t="s">
        <v>52</v>
      </c>
      <c r="S2475" s="1" t="s">
        <v>49</v>
      </c>
      <c r="T2475">
        <v>5</v>
      </c>
      <c r="U2475" s="1" t="s">
        <v>45</v>
      </c>
      <c r="V2475" s="1" t="s">
        <v>46</v>
      </c>
      <c r="W2475" s="1" t="str">
        <f>IF(OR(MasterData[[#This Row],[Event]]="Christmas Market", MasterData[[#This Row],[Event]]="Christmas"), "Christmas Sale", "Non-Christmas Sale")</f>
        <v>Christmas Sale</v>
      </c>
      <c r="X2475" t="b">
        <v>1</v>
      </c>
      <c r="Y2475">
        <v>5</v>
      </c>
      <c r="Z2475">
        <v>19.829999999999998</v>
      </c>
      <c r="AA2475">
        <v>19.829999999999998</v>
      </c>
      <c r="AB2475">
        <v>0</v>
      </c>
      <c r="AC2475" t="str">
        <f>IF(MasterData[[#This Row],[Discount Amount]]&gt;0, "Promotional sale", "Non-Promotional Sales")</f>
        <v>Non-Promotional Sales</v>
      </c>
    </row>
    <row r="2476" spans="1:29" x14ac:dyDescent="0.25">
      <c r="A2476">
        <v>2475</v>
      </c>
      <c r="B2476" s="1" t="s">
        <v>202</v>
      </c>
      <c r="C2476" s="2">
        <v>0.86987268518518523</v>
      </c>
      <c r="D2476">
        <v>155</v>
      </c>
      <c r="E2476">
        <v>36</v>
      </c>
      <c r="F2476" s="1" t="s">
        <v>28</v>
      </c>
      <c r="G2476" s="1" t="s">
        <v>62</v>
      </c>
      <c r="H2476">
        <v>46.565300000000001</v>
      </c>
      <c r="I2476">
        <v>-66.4619</v>
      </c>
      <c r="J2476">
        <v>43</v>
      </c>
      <c r="K2476" t="b">
        <v>1</v>
      </c>
      <c r="L2476">
        <v>519</v>
      </c>
      <c r="M2476" s="1" t="s">
        <v>74</v>
      </c>
      <c r="N2476" s="1" t="s">
        <v>75</v>
      </c>
      <c r="O2476">
        <v>2</v>
      </c>
      <c r="P2476" t="b">
        <v>1</v>
      </c>
      <c r="Q2476" t="b">
        <v>1</v>
      </c>
      <c r="R2476" s="1" t="s">
        <v>41</v>
      </c>
      <c r="S2476" s="1" t="s">
        <v>33</v>
      </c>
      <c r="T2476">
        <v>3</v>
      </c>
      <c r="U2476" s="1" t="s">
        <v>34</v>
      </c>
      <c r="V2476" s="1" t="s">
        <v>46</v>
      </c>
      <c r="W2476" s="1" t="str">
        <f>IF(OR(MasterData[[#This Row],[Event]]="Christmas Market", MasterData[[#This Row],[Event]]="Christmas"), "Christmas Sale", "Non-Christmas Sale")</f>
        <v>Christmas Sale</v>
      </c>
      <c r="X2476" t="b">
        <v>1</v>
      </c>
      <c r="Y2476">
        <v>2</v>
      </c>
      <c r="Z2476">
        <v>68.709999999999994</v>
      </c>
      <c r="AA2476">
        <v>137.41999999999999</v>
      </c>
      <c r="AB2476">
        <v>0</v>
      </c>
      <c r="AC2476" t="str">
        <f>IF(MasterData[[#This Row],[Discount Amount]]&gt;0, "Promotional sale", "Non-Promotional Sales")</f>
        <v>Non-Promotional Sales</v>
      </c>
    </row>
    <row r="2477" spans="1:29" x14ac:dyDescent="0.25">
      <c r="A2477">
        <v>2476</v>
      </c>
      <c r="B2477" s="1" t="s">
        <v>266</v>
      </c>
      <c r="C2477" s="2">
        <v>0.98680555555555549</v>
      </c>
      <c r="D2477">
        <v>326</v>
      </c>
      <c r="E2477">
        <v>39</v>
      </c>
      <c r="F2477" s="1" t="s">
        <v>37</v>
      </c>
      <c r="G2477" s="1" t="s">
        <v>62</v>
      </c>
      <c r="H2477">
        <v>46.565300000000001</v>
      </c>
      <c r="I2477">
        <v>-66.4619</v>
      </c>
      <c r="J2477">
        <v>82</v>
      </c>
      <c r="K2477" t="b">
        <v>0</v>
      </c>
      <c r="L2477">
        <v>113</v>
      </c>
      <c r="M2477" s="1" t="s">
        <v>63</v>
      </c>
      <c r="N2477" s="1" t="s">
        <v>64</v>
      </c>
      <c r="O2477">
        <v>5</v>
      </c>
      <c r="P2477" t="b">
        <v>0</v>
      </c>
      <c r="Q2477" t="b">
        <v>0</v>
      </c>
      <c r="R2477" s="1" t="s">
        <v>32</v>
      </c>
      <c r="S2477" s="1" t="s">
        <v>33</v>
      </c>
      <c r="T2477">
        <v>3</v>
      </c>
      <c r="U2477" s="1" t="s">
        <v>42</v>
      </c>
      <c r="V2477" s="1" t="s">
        <v>59</v>
      </c>
      <c r="W2477" s="1" t="str">
        <f>IF(OR(MasterData[[#This Row],[Event]]="Christmas Market", MasterData[[#This Row],[Event]]="Christmas"), "Christmas Sale", "Non-Christmas Sale")</f>
        <v>Non-Christmas Sale</v>
      </c>
      <c r="X2477" t="b">
        <v>0</v>
      </c>
      <c r="Y2477">
        <v>5</v>
      </c>
      <c r="Z2477">
        <v>14.95</v>
      </c>
      <c r="AA2477">
        <v>74.739999999999995</v>
      </c>
      <c r="AB2477">
        <v>7.47</v>
      </c>
      <c r="AC2477" t="str">
        <f>IF(MasterData[[#This Row],[Discount Amount]]&gt;0, "Promotional sale", "Non-Promotional Sales")</f>
        <v>Promotional sale</v>
      </c>
    </row>
    <row r="2478" spans="1:29" x14ac:dyDescent="0.25">
      <c r="A2478">
        <v>2477</v>
      </c>
      <c r="B2478" s="1" t="s">
        <v>130</v>
      </c>
      <c r="C2478" s="2">
        <v>0.86972222222222229</v>
      </c>
      <c r="D2478">
        <v>438</v>
      </c>
      <c r="E2478">
        <v>36</v>
      </c>
      <c r="F2478" s="1" t="s">
        <v>28</v>
      </c>
      <c r="G2478" s="1" t="s">
        <v>48</v>
      </c>
      <c r="H2478">
        <v>53.933300000000003</v>
      </c>
      <c r="I2478">
        <v>-116.5765</v>
      </c>
      <c r="J2478">
        <v>65</v>
      </c>
      <c r="K2478" t="b">
        <v>0</v>
      </c>
      <c r="L2478">
        <v>851</v>
      </c>
      <c r="M2478" s="1" t="s">
        <v>56</v>
      </c>
      <c r="N2478" s="1" t="s">
        <v>57</v>
      </c>
      <c r="O2478">
        <v>1</v>
      </c>
      <c r="P2478" t="b">
        <v>1</v>
      </c>
      <c r="Q2478" t="b">
        <v>0</v>
      </c>
      <c r="R2478" s="1" t="s">
        <v>32</v>
      </c>
      <c r="S2478" s="1" t="s">
        <v>53</v>
      </c>
      <c r="T2478">
        <v>4</v>
      </c>
      <c r="U2478" s="1" t="s">
        <v>34</v>
      </c>
      <c r="V2478" s="1" t="s">
        <v>35</v>
      </c>
      <c r="W2478" s="1" t="str">
        <f>IF(OR(MasterData[[#This Row],[Event]]="Christmas Market", MasterData[[#This Row],[Event]]="Christmas"), "Christmas Sale", "Non-Christmas Sale")</f>
        <v>Non-Christmas Sale</v>
      </c>
      <c r="X2478" t="b">
        <v>1</v>
      </c>
      <c r="Y2478">
        <v>1</v>
      </c>
      <c r="Z2478">
        <v>55.81</v>
      </c>
      <c r="AA2478">
        <v>55.81</v>
      </c>
      <c r="AB2478">
        <v>0</v>
      </c>
      <c r="AC2478" t="str">
        <f>IF(MasterData[[#This Row],[Discount Amount]]&gt;0, "Promotional sale", "Non-Promotional Sales")</f>
        <v>Non-Promotional Sales</v>
      </c>
    </row>
    <row r="2479" spans="1:29" x14ac:dyDescent="0.25">
      <c r="A2479">
        <v>2478</v>
      </c>
      <c r="B2479" s="1" t="s">
        <v>140</v>
      </c>
      <c r="C2479" s="2">
        <v>4.4930555555555474E-2</v>
      </c>
      <c r="D2479">
        <v>248</v>
      </c>
      <c r="E2479">
        <v>34</v>
      </c>
      <c r="F2479" s="1" t="s">
        <v>28</v>
      </c>
      <c r="G2479" s="1" t="s">
        <v>51</v>
      </c>
      <c r="H2479">
        <v>53.760899999999999</v>
      </c>
      <c r="I2479">
        <v>-98.813900000000004</v>
      </c>
      <c r="J2479">
        <v>89</v>
      </c>
      <c r="K2479" t="b">
        <v>0</v>
      </c>
      <c r="L2479">
        <v>71</v>
      </c>
      <c r="M2479" s="1" t="s">
        <v>56</v>
      </c>
      <c r="N2479" s="1" t="s">
        <v>57</v>
      </c>
      <c r="O2479">
        <v>2</v>
      </c>
      <c r="P2479" t="b">
        <v>1</v>
      </c>
      <c r="Q2479" t="b">
        <v>1</v>
      </c>
      <c r="R2479" s="1" t="s">
        <v>41</v>
      </c>
      <c r="S2479" s="1" t="s">
        <v>49</v>
      </c>
      <c r="T2479">
        <v>2</v>
      </c>
      <c r="U2479" s="1" t="s">
        <v>34</v>
      </c>
      <c r="V2479" s="1" t="s">
        <v>46</v>
      </c>
      <c r="W2479" s="1" t="str">
        <f>IF(OR(MasterData[[#This Row],[Event]]="Christmas Market", MasterData[[#This Row],[Event]]="Christmas"), "Christmas Sale", "Non-Christmas Sale")</f>
        <v>Christmas Sale</v>
      </c>
      <c r="X2479" t="b">
        <v>0</v>
      </c>
      <c r="Y2479">
        <v>2</v>
      </c>
      <c r="Z2479">
        <v>21.61</v>
      </c>
      <c r="AA2479">
        <v>43.22</v>
      </c>
      <c r="AB2479">
        <v>0</v>
      </c>
      <c r="AC2479" t="str">
        <f>IF(MasterData[[#This Row],[Discount Amount]]&gt;0, "Promotional sale", "Non-Promotional Sales")</f>
        <v>Non-Promotional Sales</v>
      </c>
    </row>
    <row r="2480" spans="1:29" x14ac:dyDescent="0.25">
      <c r="A2480">
        <v>2479</v>
      </c>
      <c r="B2480" s="1" t="s">
        <v>36</v>
      </c>
      <c r="C2480" s="2">
        <v>0.15281250000000002</v>
      </c>
      <c r="D2480">
        <v>282</v>
      </c>
      <c r="E2480">
        <v>28</v>
      </c>
      <c r="F2480" s="1" t="s">
        <v>61</v>
      </c>
      <c r="G2480" s="1" t="s">
        <v>29</v>
      </c>
      <c r="H2480">
        <v>51.253799999999998</v>
      </c>
      <c r="I2480">
        <v>-85.3232</v>
      </c>
      <c r="J2480">
        <v>29</v>
      </c>
      <c r="K2480" t="b">
        <v>1</v>
      </c>
      <c r="L2480">
        <v>418</v>
      </c>
      <c r="M2480" s="1" t="s">
        <v>56</v>
      </c>
      <c r="N2480" s="1" t="s">
        <v>57</v>
      </c>
      <c r="O2480">
        <v>2</v>
      </c>
      <c r="P2480" t="b">
        <v>0</v>
      </c>
      <c r="Q2480" t="b">
        <v>1</v>
      </c>
      <c r="R2480" s="1" t="s">
        <v>41</v>
      </c>
      <c r="S2480" s="1" t="s">
        <v>53</v>
      </c>
      <c r="T2480">
        <v>3</v>
      </c>
      <c r="U2480" s="1" t="s">
        <v>42</v>
      </c>
      <c r="V2480" s="1" t="s">
        <v>35</v>
      </c>
      <c r="W2480" s="1" t="str">
        <f>IF(OR(MasterData[[#This Row],[Event]]="Christmas Market", MasterData[[#This Row],[Event]]="Christmas"), "Christmas Sale", "Non-Christmas Sale")</f>
        <v>Non-Christmas Sale</v>
      </c>
      <c r="X2480" t="b">
        <v>0</v>
      </c>
      <c r="Y2480">
        <v>3</v>
      </c>
      <c r="Z2480">
        <v>61.12</v>
      </c>
      <c r="AA2480">
        <v>122.24</v>
      </c>
      <c r="AB2480">
        <v>0</v>
      </c>
      <c r="AC2480" t="str">
        <f>IF(MasterData[[#This Row],[Discount Amount]]&gt;0, "Promotional sale", "Non-Promotional Sales")</f>
        <v>Non-Promotional Sales</v>
      </c>
    </row>
    <row r="2481" spans="1:29" x14ac:dyDescent="0.25">
      <c r="A2481">
        <v>2480</v>
      </c>
      <c r="B2481" s="1" t="s">
        <v>156</v>
      </c>
      <c r="C2481" s="2">
        <v>0.59751157407407418</v>
      </c>
      <c r="D2481">
        <v>143</v>
      </c>
      <c r="E2481">
        <v>33</v>
      </c>
      <c r="F2481" s="1" t="s">
        <v>61</v>
      </c>
      <c r="G2481" s="1" t="s">
        <v>29</v>
      </c>
      <c r="H2481">
        <v>51.253799999999998</v>
      </c>
      <c r="I2481">
        <v>-85.3232</v>
      </c>
      <c r="J2481">
        <v>30</v>
      </c>
      <c r="K2481" t="b">
        <v>0</v>
      </c>
      <c r="L2481">
        <v>551</v>
      </c>
      <c r="M2481" s="1" t="s">
        <v>39</v>
      </c>
      <c r="N2481" s="1" t="s">
        <v>40</v>
      </c>
      <c r="O2481">
        <v>4</v>
      </c>
      <c r="P2481" t="b">
        <v>1</v>
      </c>
      <c r="Q2481" t="b">
        <v>1</v>
      </c>
      <c r="R2481" s="1" t="s">
        <v>41</v>
      </c>
      <c r="S2481" s="1" t="s">
        <v>33</v>
      </c>
      <c r="T2481">
        <v>1</v>
      </c>
      <c r="U2481" s="1" t="s">
        <v>34</v>
      </c>
      <c r="V2481" s="1" t="s">
        <v>59</v>
      </c>
      <c r="W2481" s="1" t="str">
        <f>IF(OR(MasterData[[#This Row],[Event]]="Christmas Market", MasterData[[#This Row],[Event]]="Christmas"), "Christmas Sale", "Non-Christmas Sale")</f>
        <v>Non-Christmas Sale</v>
      </c>
      <c r="X2481" t="b">
        <v>0</v>
      </c>
      <c r="Y2481">
        <v>3</v>
      </c>
      <c r="Z2481">
        <v>13.57</v>
      </c>
      <c r="AA2481">
        <v>54.29</v>
      </c>
      <c r="AB2481">
        <v>5.43</v>
      </c>
      <c r="AC2481" t="str">
        <f>IF(MasterData[[#This Row],[Discount Amount]]&gt;0, "Promotional sale", "Non-Promotional Sales")</f>
        <v>Promotional sale</v>
      </c>
    </row>
    <row r="2482" spans="1:29" x14ac:dyDescent="0.25">
      <c r="A2482">
        <v>2481</v>
      </c>
      <c r="B2482" s="1" t="s">
        <v>182</v>
      </c>
      <c r="C2482" s="2">
        <v>0.96194444444444449</v>
      </c>
      <c r="D2482">
        <v>371</v>
      </c>
      <c r="E2482">
        <v>46</v>
      </c>
      <c r="F2482" s="1" t="s">
        <v>28</v>
      </c>
      <c r="G2482" s="1" t="s">
        <v>55</v>
      </c>
      <c r="H2482">
        <v>52.939900000000002</v>
      </c>
      <c r="I2482">
        <v>-106.4509</v>
      </c>
      <c r="J2482">
        <v>3</v>
      </c>
      <c r="K2482" t="b">
        <v>0</v>
      </c>
      <c r="L2482">
        <v>460</v>
      </c>
      <c r="M2482" s="1" t="s">
        <v>30</v>
      </c>
      <c r="N2482" s="1" t="s">
        <v>31</v>
      </c>
      <c r="O2482">
        <v>2</v>
      </c>
      <c r="P2482" t="b">
        <v>1</v>
      </c>
      <c r="Q2482" t="b">
        <v>1</v>
      </c>
      <c r="R2482" s="1" t="s">
        <v>52</v>
      </c>
      <c r="S2482" s="1" t="s">
        <v>49</v>
      </c>
      <c r="T2482">
        <v>2</v>
      </c>
      <c r="U2482" s="1" t="s">
        <v>45</v>
      </c>
      <c r="V2482" s="1" t="s">
        <v>46</v>
      </c>
      <c r="W2482" s="1" t="str">
        <f>IF(OR(MasterData[[#This Row],[Event]]="Christmas Market", MasterData[[#This Row],[Event]]="Christmas"), "Christmas Sale", "Non-Christmas Sale")</f>
        <v>Christmas Sale</v>
      </c>
      <c r="X2482" t="b">
        <v>0</v>
      </c>
      <c r="Y2482">
        <v>5</v>
      </c>
      <c r="Z2482">
        <v>90.1</v>
      </c>
      <c r="AA2482">
        <v>180.2</v>
      </c>
      <c r="AB2482">
        <v>0</v>
      </c>
      <c r="AC2482" t="str">
        <f>IF(MasterData[[#This Row],[Discount Amount]]&gt;0, "Promotional sale", "Non-Promotional Sales")</f>
        <v>Non-Promotional Sales</v>
      </c>
    </row>
    <row r="2483" spans="1:29" x14ac:dyDescent="0.25">
      <c r="A2483">
        <v>2482</v>
      </c>
      <c r="B2483" s="1" t="s">
        <v>183</v>
      </c>
      <c r="C2483" s="2">
        <v>0.85936342592592596</v>
      </c>
      <c r="D2483">
        <v>345</v>
      </c>
      <c r="E2483">
        <v>40</v>
      </c>
      <c r="F2483" s="1" t="s">
        <v>37</v>
      </c>
      <c r="G2483" s="1" t="s">
        <v>81</v>
      </c>
      <c r="H2483">
        <v>64.248000000000005</v>
      </c>
      <c r="I2483">
        <v>-84.889600000000002</v>
      </c>
      <c r="J2483">
        <v>11</v>
      </c>
      <c r="K2483" t="b">
        <v>1</v>
      </c>
      <c r="L2483">
        <v>946</v>
      </c>
      <c r="M2483" s="1" t="s">
        <v>30</v>
      </c>
      <c r="N2483" s="1" t="s">
        <v>31</v>
      </c>
      <c r="O2483">
        <v>4</v>
      </c>
      <c r="P2483" t="b">
        <v>1</v>
      </c>
      <c r="Q2483" t="b">
        <v>1</v>
      </c>
      <c r="R2483" s="1" t="s">
        <v>52</v>
      </c>
      <c r="S2483" s="1" t="s">
        <v>49</v>
      </c>
      <c r="T2483">
        <v>2</v>
      </c>
      <c r="U2483" s="1" t="s">
        <v>45</v>
      </c>
      <c r="V2483" s="1" t="s">
        <v>46</v>
      </c>
      <c r="W2483" s="1" t="str">
        <f>IF(OR(MasterData[[#This Row],[Event]]="Christmas Market", MasterData[[#This Row],[Event]]="Christmas"), "Christmas Sale", "Non-Christmas Sale")</f>
        <v>Christmas Sale</v>
      </c>
      <c r="X2483" t="b">
        <v>0</v>
      </c>
      <c r="Y2483">
        <v>1</v>
      </c>
      <c r="Z2483">
        <v>31.14</v>
      </c>
      <c r="AA2483">
        <v>124.55</v>
      </c>
      <c r="AB2483">
        <v>0</v>
      </c>
      <c r="AC2483" t="str">
        <f>IF(MasterData[[#This Row],[Discount Amount]]&gt;0, "Promotional sale", "Non-Promotional Sales")</f>
        <v>Non-Promotional Sales</v>
      </c>
    </row>
    <row r="2484" spans="1:29" x14ac:dyDescent="0.25">
      <c r="A2484">
        <v>2483</v>
      </c>
      <c r="B2484" s="1" t="s">
        <v>136</v>
      </c>
      <c r="C2484" s="2">
        <v>0.51464120370370381</v>
      </c>
      <c r="D2484">
        <v>57</v>
      </c>
      <c r="E2484">
        <v>42</v>
      </c>
      <c r="F2484" s="1" t="s">
        <v>28</v>
      </c>
      <c r="G2484" s="1" t="s">
        <v>70</v>
      </c>
      <c r="H2484">
        <v>54.273099999999999</v>
      </c>
      <c r="I2484">
        <v>-61.738799999999998</v>
      </c>
      <c r="J2484">
        <v>96</v>
      </c>
      <c r="K2484" t="b">
        <v>0</v>
      </c>
      <c r="L2484">
        <v>549</v>
      </c>
      <c r="M2484" s="1" t="s">
        <v>30</v>
      </c>
      <c r="N2484" s="1" t="s">
        <v>31</v>
      </c>
      <c r="O2484">
        <v>4</v>
      </c>
      <c r="P2484" t="b">
        <v>0</v>
      </c>
      <c r="Q2484" t="b">
        <v>0</v>
      </c>
      <c r="R2484" s="1" t="s">
        <v>32</v>
      </c>
      <c r="S2484" s="1" t="s">
        <v>33</v>
      </c>
      <c r="T2484">
        <v>1</v>
      </c>
      <c r="U2484" s="1" t="s">
        <v>42</v>
      </c>
      <c r="V2484" s="1" t="s">
        <v>59</v>
      </c>
      <c r="W2484" s="1" t="str">
        <f>IF(OR(MasterData[[#This Row],[Event]]="Christmas Market", MasterData[[#This Row],[Event]]="Christmas"), "Christmas Sale", "Non-Christmas Sale")</f>
        <v>Non-Christmas Sale</v>
      </c>
      <c r="X2484" t="b">
        <v>1</v>
      </c>
      <c r="Y2484">
        <v>2</v>
      </c>
      <c r="Z2484">
        <v>84.36</v>
      </c>
      <c r="AA2484">
        <v>337.43</v>
      </c>
      <c r="AB2484">
        <v>33.74</v>
      </c>
      <c r="AC2484" t="str">
        <f>IF(MasterData[[#This Row],[Discount Amount]]&gt;0, "Promotional sale", "Non-Promotional Sales")</f>
        <v>Promotional sale</v>
      </c>
    </row>
    <row r="2485" spans="1:29" x14ac:dyDescent="0.25">
      <c r="A2485">
        <v>2484</v>
      </c>
      <c r="B2485" s="1" t="s">
        <v>80</v>
      </c>
      <c r="C2485" s="2">
        <v>0.48804398148148143</v>
      </c>
      <c r="D2485">
        <v>153</v>
      </c>
      <c r="E2485">
        <v>52</v>
      </c>
      <c r="F2485" s="1" t="s">
        <v>37</v>
      </c>
      <c r="G2485" s="1" t="s">
        <v>51</v>
      </c>
      <c r="H2485">
        <v>53.760899999999999</v>
      </c>
      <c r="I2485">
        <v>-98.813900000000004</v>
      </c>
      <c r="J2485">
        <v>15</v>
      </c>
      <c r="K2485" t="b">
        <v>0</v>
      </c>
      <c r="L2485">
        <v>506</v>
      </c>
      <c r="M2485" s="1" t="s">
        <v>56</v>
      </c>
      <c r="N2485" s="1" t="s">
        <v>57</v>
      </c>
      <c r="O2485">
        <v>2</v>
      </c>
      <c r="P2485" t="b">
        <v>0</v>
      </c>
      <c r="Q2485" t="b">
        <v>0</v>
      </c>
      <c r="R2485" s="1" t="s">
        <v>41</v>
      </c>
      <c r="S2485" s="1" t="s">
        <v>53</v>
      </c>
      <c r="T2485">
        <v>3</v>
      </c>
      <c r="U2485" s="1" t="s">
        <v>45</v>
      </c>
      <c r="V2485" s="1" t="s">
        <v>46</v>
      </c>
      <c r="W2485" s="1" t="str">
        <f>IF(OR(MasterData[[#This Row],[Event]]="Christmas Market", MasterData[[#This Row],[Event]]="Christmas"), "Christmas Sale", "Non-Christmas Sale")</f>
        <v>Christmas Sale</v>
      </c>
      <c r="X2485" t="b">
        <v>1</v>
      </c>
      <c r="Y2485">
        <v>2</v>
      </c>
      <c r="Z2485">
        <v>65.91</v>
      </c>
      <c r="AA2485">
        <v>131.82</v>
      </c>
      <c r="AB2485">
        <v>0</v>
      </c>
      <c r="AC2485" t="str">
        <f>IF(MasterData[[#This Row],[Discount Amount]]&gt;0, "Promotional sale", "Non-Promotional Sales")</f>
        <v>Non-Promotional Sales</v>
      </c>
    </row>
    <row r="2486" spans="1:29" x14ac:dyDescent="0.25">
      <c r="A2486">
        <v>2485</v>
      </c>
      <c r="B2486" s="1" t="s">
        <v>397</v>
      </c>
      <c r="C2486" s="2">
        <v>0.64067129629629638</v>
      </c>
      <c r="D2486">
        <v>364</v>
      </c>
      <c r="E2486">
        <v>54</v>
      </c>
      <c r="F2486" s="1" t="s">
        <v>61</v>
      </c>
      <c r="G2486" s="1" t="s">
        <v>66</v>
      </c>
      <c r="H2486">
        <v>45.077800000000003</v>
      </c>
      <c r="I2486">
        <v>-63.546700000000001</v>
      </c>
      <c r="J2486">
        <v>25</v>
      </c>
      <c r="K2486" t="b">
        <v>0</v>
      </c>
      <c r="L2486">
        <v>482</v>
      </c>
      <c r="M2486" s="1" t="s">
        <v>30</v>
      </c>
      <c r="N2486" s="1" t="s">
        <v>31</v>
      </c>
      <c r="O2486">
        <v>1</v>
      </c>
      <c r="P2486" t="b">
        <v>0</v>
      </c>
      <c r="Q2486" t="b">
        <v>0</v>
      </c>
      <c r="R2486" s="1" t="s">
        <v>32</v>
      </c>
      <c r="S2486" s="1" t="s">
        <v>58</v>
      </c>
      <c r="T2486">
        <v>3</v>
      </c>
      <c r="U2486" s="1" t="s">
        <v>42</v>
      </c>
      <c r="V2486" s="1" t="s">
        <v>59</v>
      </c>
      <c r="W2486" s="1" t="str">
        <f>IF(OR(MasterData[[#This Row],[Event]]="Christmas Market", MasterData[[#This Row],[Event]]="Christmas"), "Christmas Sale", "Non-Christmas Sale")</f>
        <v>Non-Christmas Sale</v>
      </c>
      <c r="X2486" t="b">
        <v>1</v>
      </c>
      <c r="Y2486">
        <v>5</v>
      </c>
      <c r="Z2486">
        <v>19.23</v>
      </c>
      <c r="AA2486">
        <v>19.23</v>
      </c>
      <c r="AB2486">
        <v>1.92</v>
      </c>
      <c r="AC2486" t="str">
        <f>IF(MasterData[[#This Row],[Discount Amount]]&gt;0, "Promotional sale", "Non-Promotional Sales")</f>
        <v>Promotional sale</v>
      </c>
    </row>
    <row r="2487" spans="1:29" x14ac:dyDescent="0.25">
      <c r="A2487">
        <v>2486</v>
      </c>
      <c r="B2487" s="1" t="s">
        <v>299</v>
      </c>
      <c r="C2487" s="2">
        <v>0.21405092592592601</v>
      </c>
      <c r="D2487">
        <v>419</v>
      </c>
      <c r="E2487">
        <v>59</v>
      </c>
      <c r="F2487" s="1" t="s">
        <v>61</v>
      </c>
      <c r="G2487" s="1" t="s">
        <v>66</v>
      </c>
      <c r="H2487">
        <v>45.077800000000003</v>
      </c>
      <c r="I2487">
        <v>-63.546700000000001</v>
      </c>
      <c r="J2487">
        <v>15</v>
      </c>
      <c r="K2487" t="b">
        <v>1</v>
      </c>
      <c r="L2487">
        <v>830</v>
      </c>
      <c r="M2487" s="1" t="s">
        <v>30</v>
      </c>
      <c r="N2487" s="1" t="s">
        <v>31</v>
      </c>
      <c r="O2487">
        <v>2</v>
      </c>
      <c r="P2487" t="b">
        <v>1</v>
      </c>
      <c r="Q2487" t="b">
        <v>1</v>
      </c>
      <c r="R2487" s="1" t="s">
        <v>32</v>
      </c>
      <c r="S2487" s="1" t="s">
        <v>49</v>
      </c>
      <c r="T2487">
        <v>1</v>
      </c>
      <c r="U2487" s="1" t="s">
        <v>45</v>
      </c>
      <c r="V2487" s="1" t="s">
        <v>59</v>
      </c>
      <c r="W2487" s="1" t="str">
        <f>IF(OR(MasterData[[#This Row],[Event]]="Christmas Market", MasterData[[#This Row],[Event]]="Christmas"), "Christmas Sale", "Non-Christmas Sale")</f>
        <v>Non-Christmas Sale</v>
      </c>
      <c r="X2487" t="b">
        <v>0</v>
      </c>
      <c r="Y2487">
        <v>4</v>
      </c>
      <c r="Z2487">
        <v>88.9</v>
      </c>
      <c r="AA2487">
        <v>177.8</v>
      </c>
      <c r="AB2487">
        <v>17.78</v>
      </c>
      <c r="AC2487" t="str">
        <f>IF(MasterData[[#This Row],[Discount Amount]]&gt;0, "Promotional sale", "Non-Promotional Sales")</f>
        <v>Promotional sale</v>
      </c>
    </row>
    <row r="2488" spans="1:29" x14ac:dyDescent="0.25">
      <c r="A2488">
        <v>2487</v>
      </c>
      <c r="B2488" s="1" t="s">
        <v>87</v>
      </c>
      <c r="C2488" s="2">
        <v>0.5932291666666667</v>
      </c>
      <c r="D2488">
        <v>440</v>
      </c>
      <c r="E2488">
        <v>23</v>
      </c>
      <c r="F2488" s="1" t="s">
        <v>37</v>
      </c>
      <c r="G2488" s="1" t="s">
        <v>51</v>
      </c>
      <c r="H2488">
        <v>53.760899999999999</v>
      </c>
      <c r="I2488">
        <v>-98.813900000000004</v>
      </c>
      <c r="J2488">
        <v>21</v>
      </c>
      <c r="K2488" t="b">
        <v>0</v>
      </c>
      <c r="L2488">
        <v>263</v>
      </c>
      <c r="M2488" s="1" t="s">
        <v>56</v>
      </c>
      <c r="N2488" s="1" t="s">
        <v>57</v>
      </c>
      <c r="O2488">
        <v>1</v>
      </c>
      <c r="P2488" t="b">
        <v>1</v>
      </c>
      <c r="Q2488" t="b">
        <v>0</v>
      </c>
      <c r="R2488" s="1" t="s">
        <v>32</v>
      </c>
      <c r="S2488" s="1" t="s">
        <v>49</v>
      </c>
      <c r="T2488">
        <v>2</v>
      </c>
      <c r="U2488" s="1" t="s">
        <v>45</v>
      </c>
      <c r="V2488" s="1" t="s">
        <v>35</v>
      </c>
      <c r="W2488" s="1" t="str">
        <f>IF(OR(MasterData[[#This Row],[Event]]="Christmas Market", MasterData[[#This Row],[Event]]="Christmas"), "Christmas Sale", "Non-Christmas Sale")</f>
        <v>Non-Christmas Sale</v>
      </c>
      <c r="X2488" t="b">
        <v>1</v>
      </c>
      <c r="Y2488">
        <v>5</v>
      </c>
      <c r="Z2488">
        <v>91.03</v>
      </c>
      <c r="AA2488">
        <v>91.03</v>
      </c>
      <c r="AB2488">
        <v>0</v>
      </c>
      <c r="AC2488" t="str">
        <f>IF(MasterData[[#This Row],[Discount Amount]]&gt;0, "Promotional sale", "Non-Promotional Sales")</f>
        <v>Non-Promotional Sales</v>
      </c>
    </row>
    <row r="2489" spans="1:29" x14ac:dyDescent="0.25">
      <c r="A2489">
        <v>2488</v>
      </c>
      <c r="B2489" s="1" t="s">
        <v>280</v>
      </c>
      <c r="C2489" s="2">
        <v>0.22795138888888888</v>
      </c>
      <c r="D2489">
        <v>266</v>
      </c>
      <c r="E2489">
        <v>32</v>
      </c>
      <c r="F2489" s="1" t="s">
        <v>37</v>
      </c>
      <c r="G2489" s="1" t="s">
        <v>48</v>
      </c>
      <c r="H2489">
        <v>53.933300000000003</v>
      </c>
      <c r="I2489">
        <v>-116.5765</v>
      </c>
      <c r="J2489">
        <v>74</v>
      </c>
      <c r="K2489" t="b">
        <v>1</v>
      </c>
      <c r="L2489">
        <v>739</v>
      </c>
      <c r="M2489" s="1" t="s">
        <v>74</v>
      </c>
      <c r="N2489" s="1" t="s">
        <v>75</v>
      </c>
      <c r="O2489">
        <v>3</v>
      </c>
      <c r="P2489" t="b">
        <v>1</v>
      </c>
      <c r="Q2489" t="b">
        <v>0</v>
      </c>
      <c r="R2489" s="1" t="s">
        <v>52</v>
      </c>
      <c r="S2489" s="1" t="s">
        <v>49</v>
      </c>
      <c r="T2489">
        <v>3</v>
      </c>
      <c r="U2489" s="1" t="s">
        <v>34</v>
      </c>
      <c r="V2489" s="1" t="s">
        <v>46</v>
      </c>
      <c r="W2489" s="1" t="str">
        <f>IF(OR(MasterData[[#This Row],[Event]]="Christmas Market", MasterData[[#This Row],[Event]]="Christmas"), "Christmas Sale", "Non-Christmas Sale")</f>
        <v>Christmas Sale</v>
      </c>
      <c r="X2489" t="b">
        <v>1</v>
      </c>
      <c r="Y2489">
        <v>5</v>
      </c>
      <c r="Z2489">
        <v>36</v>
      </c>
      <c r="AA2489">
        <v>108.01</v>
      </c>
      <c r="AB2489">
        <v>0</v>
      </c>
      <c r="AC2489" t="str">
        <f>IF(MasterData[[#This Row],[Discount Amount]]&gt;0, "Promotional sale", "Non-Promotional Sales")</f>
        <v>Non-Promotional Sales</v>
      </c>
    </row>
    <row r="2490" spans="1:29" x14ac:dyDescent="0.25">
      <c r="A2490">
        <v>2489</v>
      </c>
      <c r="B2490" s="1" t="s">
        <v>137</v>
      </c>
      <c r="C2490" s="2">
        <v>0.12993055555555566</v>
      </c>
      <c r="D2490">
        <v>297</v>
      </c>
      <c r="E2490">
        <v>30</v>
      </c>
      <c r="F2490" s="1" t="s">
        <v>37</v>
      </c>
      <c r="G2490" s="1" t="s">
        <v>51</v>
      </c>
      <c r="H2490">
        <v>53.760899999999999</v>
      </c>
      <c r="I2490">
        <v>-98.813900000000004</v>
      </c>
      <c r="J2490">
        <v>86</v>
      </c>
      <c r="K2490" t="b">
        <v>1</v>
      </c>
      <c r="L2490">
        <v>347</v>
      </c>
      <c r="M2490" s="1" t="s">
        <v>30</v>
      </c>
      <c r="N2490" s="1" t="s">
        <v>31</v>
      </c>
      <c r="O2490">
        <v>2</v>
      </c>
      <c r="P2490" t="b">
        <v>1</v>
      </c>
      <c r="Q2490" t="b">
        <v>1</v>
      </c>
      <c r="R2490" s="1" t="s">
        <v>52</v>
      </c>
      <c r="S2490" s="1" t="s">
        <v>49</v>
      </c>
      <c r="T2490">
        <v>5</v>
      </c>
      <c r="U2490" s="1" t="s">
        <v>45</v>
      </c>
      <c r="V2490" s="1" t="s">
        <v>59</v>
      </c>
      <c r="W2490" s="1" t="str">
        <f>IF(OR(MasterData[[#This Row],[Event]]="Christmas Market", MasterData[[#This Row],[Event]]="Christmas"), "Christmas Sale", "Non-Christmas Sale")</f>
        <v>Non-Christmas Sale</v>
      </c>
      <c r="X2490" t="b">
        <v>0</v>
      </c>
      <c r="Y2490">
        <v>1</v>
      </c>
      <c r="Z2490">
        <v>60.94</v>
      </c>
      <c r="AA2490">
        <v>121.88</v>
      </c>
      <c r="AB2490">
        <v>12.19</v>
      </c>
      <c r="AC2490" t="str">
        <f>IF(MasterData[[#This Row],[Discount Amount]]&gt;0, "Promotional sale", "Non-Promotional Sales")</f>
        <v>Promotional sale</v>
      </c>
    </row>
    <row r="2491" spans="1:29" x14ac:dyDescent="0.25">
      <c r="A2491">
        <v>2490</v>
      </c>
      <c r="B2491" s="1" t="s">
        <v>186</v>
      </c>
      <c r="C2491" s="2">
        <v>0.68606481481481474</v>
      </c>
      <c r="D2491">
        <v>136</v>
      </c>
      <c r="E2491">
        <v>66</v>
      </c>
      <c r="F2491" s="1" t="s">
        <v>37</v>
      </c>
      <c r="G2491" s="1" t="s">
        <v>81</v>
      </c>
      <c r="H2491">
        <v>64.248000000000005</v>
      </c>
      <c r="I2491">
        <v>-84.889600000000002</v>
      </c>
      <c r="J2491">
        <v>38</v>
      </c>
      <c r="K2491" t="b">
        <v>0</v>
      </c>
      <c r="L2491">
        <v>893</v>
      </c>
      <c r="M2491" s="1" t="s">
        <v>30</v>
      </c>
      <c r="N2491" s="1" t="s">
        <v>31</v>
      </c>
      <c r="O2491">
        <v>2</v>
      </c>
      <c r="P2491" t="b">
        <v>0</v>
      </c>
      <c r="Q2491" t="b">
        <v>1</v>
      </c>
      <c r="R2491" s="1" t="s">
        <v>32</v>
      </c>
      <c r="S2491" s="1" t="s">
        <v>33</v>
      </c>
      <c r="T2491">
        <v>2</v>
      </c>
      <c r="U2491" s="1" t="s">
        <v>45</v>
      </c>
      <c r="V2491" s="1" t="s">
        <v>46</v>
      </c>
      <c r="W2491" s="1" t="str">
        <f>IF(OR(MasterData[[#This Row],[Event]]="Christmas Market", MasterData[[#This Row],[Event]]="Christmas"), "Christmas Sale", "Non-Christmas Sale")</f>
        <v>Christmas Sale</v>
      </c>
      <c r="X2491" t="b">
        <v>1</v>
      </c>
      <c r="Y2491">
        <v>5</v>
      </c>
      <c r="Z2491">
        <v>73.83</v>
      </c>
      <c r="AA2491">
        <v>147.66</v>
      </c>
      <c r="AB2491">
        <v>0</v>
      </c>
      <c r="AC2491" t="str">
        <f>IF(MasterData[[#This Row],[Discount Amount]]&gt;0, "Promotional sale", "Non-Promotional Sales")</f>
        <v>Non-Promotional Sales</v>
      </c>
    </row>
    <row r="2492" spans="1:29" x14ac:dyDescent="0.25">
      <c r="A2492">
        <v>2491</v>
      </c>
      <c r="B2492" s="1" t="s">
        <v>157</v>
      </c>
      <c r="C2492" s="2">
        <v>0.79271990740740739</v>
      </c>
      <c r="D2492">
        <v>139</v>
      </c>
      <c r="E2492">
        <v>25</v>
      </c>
      <c r="F2492" s="1" t="s">
        <v>61</v>
      </c>
      <c r="G2492" s="1" t="s">
        <v>70</v>
      </c>
      <c r="H2492">
        <v>54.273099999999999</v>
      </c>
      <c r="I2492">
        <v>-61.738799999999998</v>
      </c>
      <c r="J2492">
        <v>74</v>
      </c>
      <c r="K2492" t="b">
        <v>1</v>
      </c>
      <c r="L2492">
        <v>536</v>
      </c>
      <c r="M2492" s="1" t="s">
        <v>30</v>
      </c>
      <c r="N2492" s="1" t="s">
        <v>31</v>
      </c>
      <c r="O2492">
        <v>3</v>
      </c>
      <c r="P2492" t="b">
        <v>0</v>
      </c>
      <c r="Q2492" t="b">
        <v>0</v>
      </c>
      <c r="R2492" s="1" t="s">
        <v>52</v>
      </c>
      <c r="S2492" s="1" t="s">
        <v>53</v>
      </c>
      <c r="T2492">
        <v>4</v>
      </c>
      <c r="U2492" s="1" t="s">
        <v>45</v>
      </c>
      <c r="V2492" s="1" t="s">
        <v>35</v>
      </c>
      <c r="W2492" s="1" t="str">
        <f>IF(OR(MasterData[[#This Row],[Event]]="Christmas Market", MasterData[[#This Row],[Event]]="Christmas"), "Christmas Sale", "Non-Christmas Sale")</f>
        <v>Non-Christmas Sale</v>
      </c>
      <c r="X2492" t="b">
        <v>1</v>
      </c>
      <c r="Y2492">
        <v>3</v>
      </c>
      <c r="Z2492">
        <v>54.47</v>
      </c>
      <c r="AA2492">
        <v>163.4</v>
      </c>
      <c r="AB2492">
        <v>0</v>
      </c>
      <c r="AC2492" t="str">
        <f>IF(MasterData[[#This Row],[Discount Amount]]&gt;0, "Promotional sale", "Non-Promotional Sales")</f>
        <v>Non-Promotional Sales</v>
      </c>
    </row>
    <row r="2493" spans="1:29" x14ac:dyDescent="0.25">
      <c r="A2493">
        <v>2492</v>
      </c>
      <c r="B2493" s="1" t="s">
        <v>120</v>
      </c>
      <c r="C2493" s="2">
        <v>0.48717592592592585</v>
      </c>
      <c r="D2493">
        <v>384</v>
      </c>
      <c r="E2493">
        <v>63</v>
      </c>
      <c r="F2493" s="1" t="s">
        <v>28</v>
      </c>
      <c r="G2493" s="1" t="s">
        <v>81</v>
      </c>
      <c r="H2493">
        <v>64.248000000000005</v>
      </c>
      <c r="I2493">
        <v>-84.889600000000002</v>
      </c>
      <c r="J2493">
        <v>27</v>
      </c>
      <c r="K2493" t="b">
        <v>1</v>
      </c>
      <c r="L2493">
        <v>284</v>
      </c>
      <c r="M2493" s="1" t="s">
        <v>39</v>
      </c>
      <c r="N2493" s="1" t="s">
        <v>40</v>
      </c>
      <c r="O2493">
        <v>1</v>
      </c>
      <c r="P2493" t="b">
        <v>0</v>
      </c>
      <c r="Q2493" t="b">
        <v>1</v>
      </c>
      <c r="R2493" s="1" t="s">
        <v>32</v>
      </c>
      <c r="S2493" s="1" t="s">
        <v>49</v>
      </c>
      <c r="T2493">
        <v>1</v>
      </c>
      <c r="U2493" s="1" t="s">
        <v>42</v>
      </c>
      <c r="V2493" s="1" t="s">
        <v>35</v>
      </c>
      <c r="W2493" s="1" t="str">
        <f>IF(OR(MasterData[[#This Row],[Event]]="Christmas Market", MasterData[[#This Row],[Event]]="Christmas"), "Christmas Sale", "Non-Christmas Sale")</f>
        <v>Non-Christmas Sale</v>
      </c>
      <c r="X2493" t="b">
        <v>0</v>
      </c>
      <c r="Y2493">
        <v>2</v>
      </c>
      <c r="Z2493">
        <v>79.03</v>
      </c>
      <c r="AA2493">
        <v>79.03</v>
      </c>
      <c r="AB2493">
        <v>0</v>
      </c>
      <c r="AC2493" t="str">
        <f>IF(MasterData[[#This Row],[Discount Amount]]&gt;0, "Promotional sale", "Non-Promotional Sales")</f>
        <v>Non-Promotional Sales</v>
      </c>
    </row>
    <row r="2494" spans="1:29" x14ac:dyDescent="0.25">
      <c r="A2494">
        <v>2493</v>
      </c>
      <c r="B2494" s="1" t="s">
        <v>181</v>
      </c>
      <c r="C2494" s="2">
        <v>0.66358796296296307</v>
      </c>
      <c r="D2494">
        <v>420</v>
      </c>
      <c r="E2494">
        <v>58</v>
      </c>
      <c r="F2494" s="1" t="s">
        <v>28</v>
      </c>
      <c r="G2494" s="1" t="s">
        <v>48</v>
      </c>
      <c r="H2494">
        <v>53.933300000000003</v>
      </c>
      <c r="I2494">
        <v>-116.5765</v>
      </c>
      <c r="J2494">
        <v>2</v>
      </c>
      <c r="K2494" t="b">
        <v>1</v>
      </c>
      <c r="L2494">
        <v>892</v>
      </c>
      <c r="M2494" s="1" t="s">
        <v>74</v>
      </c>
      <c r="N2494" s="1" t="s">
        <v>75</v>
      </c>
      <c r="O2494">
        <v>3</v>
      </c>
      <c r="P2494" t="b">
        <v>0</v>
      </c>
      <c r="Q2494" t="b">
        <v>0</v>
      </c>
      <c r="R2494" s="1" t="s">
        <v>32</v>
      </c>
      <c r="S2494" s="1" t="s">
        <v>33</v>
      </c>
      <c r="T2494">
        <v>3</v>
      </c>
      <c r="U2494" s="1" t="s">
        <v>42</v>
      </c>
      <c r="V2494" s="1" t="s">
        <v>35</v>
      </c>
      <c r="W2494" s="1" t="str">
        <f>IF(OR(MasterData[[#This Row],[Event]]="Christmas Market", MasterData[[#This Row],[Event]]="Christmas"), "Christmas Sale", "Non-Christmas Sale")</f>
        <v>Non-Christmas Sale</v>
      </c>
      <c r="X2494" t="b">
        <v>1</v>
      </c>
      <c r="Y2494">
        <v>3</v>
      </c>
      <c r="Z2494">
        <v>25.07</v>
      </c>
      <c r="AA2494">
        <v>75.209999999999994</v>
      </c>
      <c r="AB2494">
        <v>0</v>
      </c>
      <c r="AC2494" t="str">
        <f>IF(MasterData[[#This Row],[Discount Amount]]&gt;0, "Promotional sale", "Non-Promotional Sales")</f>
        <v>Non-Promotional Sales</v>
      </c>
    </row>
    <row r="2495" spans="1:29" x14ac:dyDescent="0.25">
      <c r="A2495">
        <v>2494</v>
      </c>
      <c r="B2495" s="1" t="s">
        <v>386</v>
      </c>
      <c r="C2495" s="2">
        <v>0.91613425925925918</v>
      </c>
      <c r="D2495">
        <v>88</v>
      </c>
      <c r="E2495">
        <v>64</v>
      </c>
      <c r="F2495" s="1" t="s">
        <v>28</v>
      </c>
      <c r="G2495" s="1" t="s">
        <v>29</v>
      </c>
      <c r="H2495">
        <v>51.253799999999998</v>
      </c>
      <c r="I2495">
        <v>-85.3232</v>
      </c>
      <c r="J2495">
        <v>28</v>
      </c>
      <c r="K2495" t="b">
        <v>1</v>
      </c>
      <c r="L2495">
        <v>11</v>
      </c>
      <c r="M2495" s="1" t="s">
        <v>56</v>
      </c>
      <c r="N2495" s="1" t="s">
        <v>57</v>
      </c>
      <c r="O2495">
        <v>4</v>
      </c>
      <c r="P2495" t="b">
        <v>1</v>
      </c>
      <c r="Q2495" t="b">
        <v>1</v>
      </c>
      <c r="R2495" s="1" t="s">
        <v>32</v>
      </c>
      <c r="S2495" s="1" t="s">
        <v>49</v>
      </c>
      <c r="T2495">
        <v>4</v>
      </c>
      <c r="U2495" s="1" t="s">
        <v>45</v>
      </c>
      <c r="V2495" s="1" t="s">
        <v>35</v>
      </c>
      <c r="W2495" s="1" t="str">
        <f>IF(OR(MasterData[[#This Row],[Event]]="Christmas Market", MasterData[[#This Row],[Event]]="Christmas"), "Christmas Sale", "Non-Christmas Sale")</f>
        <v>Non-Christmas Sale</v>
      </c>
      <c r="X2495" t="b">
        <v>0</v>
      </c>
      <c r="Y2495">
        <v>3</v>
      </c>
      <c r="Z2495">
        <v>70.319999999999993</v>
      </c>
      <c r="AA2495">
        <v>281.3</v>
      </c>
      <c r="AB2495">
        <v>0</v>
      </c>
      <c r="AC2495" t="str">
        <f>IF(MasterData[[#This Row],[Discount Amount]]&gt;0, "Promotional sale", "Non-Promotional Sales")</f>
        <v>Non-Promotional Sales</v>
      </c>
    </row>
    <row r="2496" spans="1:29" x14ac:dyDescent="0.25">
      <c r="A2496">
        <v>2495</v>
      </c>
      <c r="B2496" s="1" t="s">
        <v>173</v>
      </c>
      <c r="C2496" s="2">
        <v>0.61135416666666664</v>
      </c>
      <c r="D2496">
        <v>71</v>
      </c>
      <c r="E2496">
        <v>40</v>
      </c>
      <c r="F2496" s="1" t="s">
        <v>28</v>
      </c>
      <c r="G2496" s="1" t="s">
        <v>79</v>
      </c>
      <c r="H2496">
        <v>63.588799999999999</v>
      </c>
      <c r="I2496">
        <v>-115.5069</v>
      </c>
      <c r="J2496">
        <v>3</v>
      </c>
      <c r="K2496" t="b">
        <v>1</v>
      </c>
      <c r="L2496">
        <v>127</v>
      </c>
      <c r="M2496" s="1" t="s">
        <v>39</v>
      </c>
      <c r="N2496" s="1" t="s">
        <v>40</v>
      </c>
      <c r="O2496">
        <v>5</v>
      </c>
      <c r="P2496" t="b">
        <v>1</v>
      </c>
      <c r="Q2496" t="b">
        <v>1</v>
      </c>
      <c r="R2496" s="1" t="s">
        <v>32</v>
      </c>
      <c r="S2496" s="1" t="s">
        <v>58</v>
      </c>
      <c r="T2496">
        <v>2</v>
      </c>
      <c r="U2496" s="1" t="s">
        <v>45</v>
      </c>
      <c r="V2496" s="1" t="s">
        <v>59</v>
      </c>
      <c r="W2496" s="1" t="str">
        <f>IF(OR(MasterData[[#This Row],[Event]]="Christmas Market", MasterData[[#This Row],[Event]]="Christmas"), "Christmas Sale", "Non-Christmas Sale")</f>
        <v>Non-Christmas Sale</v>
      </c>
      <c r="X2496" t="b">
        <v>1</v>
      </c>
      <c r="Y2496">
        <v>2</v>
      </c>
      <c r="Z2496">
        <v>77.8</v>
      </c>
      <c r="AA2496">
        <v>388.98</v>
      </c>
      <c r="AB2496">
        <v>38.9</v>
      </c>
      <c r="AC2496" t="str">
        <f>IF(MasterData[[#This Row],[Discount Amount]]&gt;0, "Promotional sale", "Non-Promotional Sales")</f>
        <v>Promotional sale</v>
      </c>
    </row>
    <row r="2497" spans="1:29" x14ac:dyDescent="0.25">
      <c r="A2497">
        <v>2496</v>
      </c>
      <c r="B2497" s="1" t="s">
        <v>412</v>
      </c>
      <c r="C2497" s="2">
        <v>7.1087962962963047E-2</v>
      </c>
      <c r="D2497">
        <v>273</v>
      </c>
      <c r="E2497">
        <v>63</v>
      </c>
      <c r="F2497" s="1" t="s">
        <v>37</v>
      </c>
      <c r="G2497" s="1" t="s">
        <v>51</v>
      </c>
      <c r="H2497">
        <v>53.760899999999999</v>
      </c>
      <c r="I2497">
        <v>-98.813900000000004</v>
      </c>
      <c r="J2497">
        <v>49</v>
      </c>
      <c r="K2497" t="b">
        <v>1</v>
      </c>
      <c r="L2497">
        <v>613</v>
      </c>
      <c r="M2497" s="1" t="s">
        <v>39</v>
      </c>
      <c r="N2497" s="1" t="s">
        <v>40</v>
      </c>
      <c r="O2497">
        <v>5</v>
      </c>
      <c r="P2497" t="b">
        <v>1</v>
      </c>
      <c r="Q2497" t="b">
        <v>0</v>
      </c>
      <c r="R2497" s="1" t="s">
        <v>32</v>
      </c>
      <c r="S2497" s="1" t="s">
        <v>33</v>
      </c>
      <c r="T2497">
        <v>2</v>
      </c>
      <c r="U2497" s="1" t="s">
        <v>42</v>
      </c>
      <c r="V2497" s="1" t="s">
        <v>35</v>
      </c>
      <c r="W2497" s="1" t="str">
        <f>IF(OR(MasterData[[#This Row],[Event]]="Christmas Market", MasterData[[#This Row],[Event]]="Christmas"), "Christmas Sale", "Non-Christmas Sale")</f>
        <v>Non-Christmas Sale</v>
      </c>
      <c r="X2497" t="b">
        <v>1</v>
      </c>
      <c r="Y2497">
        <v>2</v>
      </c>
      <c r="Z2497">
        <v>57.8</v>
      </c>
      <c r="AA2497">
        <v>289</v>
      </c>
      <c r="AB2497">
        <v>0</v>
      </c>
      <c r="AC2497" t="str">
        <f>IF(MasterData[[#This Row],[Discount Amount]]&gt;0, "Promotional sale", "Non-Promotional Sales")</f>
        <v>Non-Promotional Sales</v>
      </c>
    </row>
    <row r="2498" spans="1:29" x14ac:dyDescent="0.25">
      <c r="A2498">
        <v>2497</v>
      </c>
      <c r="B2498" s="1" t="s">
        <v>85</v>
      </c>
      <c r="C2498" s="2">
        <v>0.88010416666666669</v>
      </c>
      <c r="D2498">
        <v>249</v>
      </c>
      <c r="E2498">
        <v>41</v>
      </c>
      <c r="F2498" s="1" t="s">
        <v>37</v>
      </c>
      <c r="G2498" s="1" t="s">
        <v>68</v>
      </c>
      <c r="H2498">
        <v>46.318800000000003</v>
      </c>
      <c r="I2498">
        <v>-63.146099999999997</v>
      </c>
      <c r="J2498">
        <v>73</v>
      </c>
      <c r="K2498" t="b">
        <v>0</v>
      </c>
      <c r="L2498">
        <v>61</v>
      </c>
      <c r="M2498" s="1" t="s">
        <v>63</v>
      </c>
      <c r="N2498" s="1" t="s">
        <v>64</v>
      </c>
      <c r="O2498">
        <v>2</v>
      </c>
      <c r="P2498" t="b">
        <v>1</v>
      </c>
      <c r="Q2498" t="b">
        <v>1</v>
      </c>
      <c r="R2498" s="1" t="s">
        <v>52</v>
      </c>
      <c r="S2498" s="1" t="s">
        <v>49</v>
      </c>
      <c r="T2498">
        <v>4</v>
      </c>
      <c r="U2498" s="1" t="s">
        <v>34</v>
      </c>
      <c r="V2498" s="1" t="s">
        <v>59</v>
      </c>
      <c r="W2498" s="1" t="str">
        <f>IF(OR(MasterData[[#This Row],[Event]]="Christmas Market", MasterData[[#This Row],[Event]]="Christmas"), "Christmas Sale", "Non-Christmas Sale")</f>
        <v>Non-Christmas Sale</v>
      </c>
      <c r="X2498" t="b">
        <v>1</v>
      </c>
      <c r="Y2498">
        <v>3</v>
      </c>
      <c r="Z2498">
        <v>20.079999999999998</v>
      </c>
      <c r="AA2498">
        <v>40.15</v>
      </c>
      <c r="AB2498">
        <v>4.0199999999999996</v>
      </c>
      <c r="AC2498" t="str">
        <f>IF(MasterData[[#This Row],[Discount Amount]]&gt;0, "Promotional sale", "Non-Promotional Sales")</f>
        <v>Promotional sale</v>
      </c>
    </row>
    <row r="2499" spans="1:29" x14ac:dyDescent="0.25">
      <c r="A2499">
        <v>2498</v>
      </c>
      <c r="B2499" s="1" t="s">
        <v>233</v>
      </c>
      <c r="C2499" s="2">
        <v>0.88922453703703708</v>
      </c>
      <c r="D2499">
        <v>266</v>
      </c>
      <c r="E2499">
        <v>32</v>
      </c>
      <c r="F2499" s="1" t="s">
        <v>28</v>
      </c>
      <c r="G2499" s="1" t="s">
        <v>62</v>
      </c>
      <c r="H2499">
        <v>46.565300000000001</v>
      </c>
      <c r="I2499">
        <v>-66.4619</v>
      </c>
      <c r="J2499">
        <v>22</v>
      </c>
      <c r="K2499" t="b">
        <v>0</v>
      </c>
      <c r="L2499">
        <v>916</v>
      </c>
      <c r="M2499" s="1" t="s">
        <v>63</v>
      </c>
      <c r="N2499" s="1" t="s">
        <v>64</v>
      </c>
      <c r="O2499">
        <v>2</v>
      </c>
      <c r="P2499" t="b">
        <v>1</v>
      </c>
      <c r="Q2499" t="b">
        <v>1</v>
      </c>
      <c r="R2499" s="1" t="s">
        <v>41</v>
      </c>
      <c r="S2499" s="1" t="s">
        <v>58</v>
      </c>
      <c r="T2499">
        <v>5</v>
      </c>
      <c r="U2499" s="1" t="s">
        <v>42</v>
      </c>
      <c r="V2499" s="1" t="s">
        <v>59</v>
      </c>
      <c r="W2499" s="1" t="str">
        <f>IF(OR(MasterData[[#This Row],[Event]]="Christmas Market", MasterData[[#This Row],[Event]]="Christmas"), "Christmas Sale", "Non-Christmas Sale")</f>
        <v>Non-Christmas Sale</v>
      </c>
      <c r="X2499" t="b">
        <v>0</v>
      </c>
      <c r="Y2499">
        <v>4</v>
      </c>
      <c r="Z2499">
        <v>44.74</v>
      </c>
      <c r="AA2499">
        <v>89.48</v>
      </c>
      <c r="AB2499">
        <v>8.9499999999999993</v>
      </c>
      <c r="AC2499" t="str">
        <f>IF(MasterData[[#This Row],[Discount Amount]]&gt;0, "Promotional sale", "Non-Promotional Sales")</f>
        <v>Promotional sale</v>
      </c>
    </row>
    <row r="2500" spans="1:29" x14ac:dyDescent="0.25">
      <c r="A2500">
        <v>2499</v>
      </c>
      <c r="B2500" s="1" t="s">
        <v>414</v>
      </c>
      <c r="C2500" s="2">
        <v>0.5402893518518519</v>
      </c>
      <c r="D2500">
        <v>160</v>
      </c>
      <c r="E2500">
        <v>59</v>
      </c>
      <c r="F2500" s="1" t="s">
        <v>28</v>
      </c>
      <c r="G2500" s="1" t="s">
        <v>77</v>
      </c>
      <c r="H2500">
        <v>64.282300000000006</v>
      </c>
      <c r="I2500">
        <v>-135</v>
      </c>
      <c r="J2500">
        <v>49</v>
      </c>
      <c r="K2500" t="b">
        <v>1</v>
      </c>
      <c r="L2500">
        <v>545</v>
      </c>
      <c r="M2500" s="1" t="s">
        <v>63</v>
      </c>
      <c r="N2500" s="1" t="s">
        <v>64</v>
      </c>
      <c r="O2500">
        <v>3</v>
      </c>
      <c r="P2500" t="b">
        <v>1</v>
      </c>
      <c r="Q2500" t="b">
        <v>0</v>
      </c>
      <c r="R2500" s="1" t="s">
        <v>52</v>
      </c>
      <c r="S2500" s="1" t="s">
        <v>33</v>
      </c>
      <c r="T2500">
        <v>3</v>
      </c>
      <c r="U2500" s="1" t="s">
        <v>34</v>
      </c>
      <c r="V2500" s="1" t="s">
        <v>35</v>
      </c>
      <c r="W2500" s="1" t="str">
        <f>IF(OR(MasterData[[#This Row],[Event]]="Christmas Market", MasterData[[#This Row],[Event]]="Christmas"), "Christmas Sale", "Non-Christmas Sale")</f>
        <v>Non-Christmas Sale</v>
      </c>
      <c r="X2500" t="b">
        <v>0</v>
      </c>
      <c r="Y2500">
        <v>1</v>
      </c>
      <c r="Z2500">
        <v>48.4</v>
      </c>
      <c r="AA2500">
        <v>145.21</v>
      </c>
      <c r="AB2500">
        <v>0</v>
      </c>
      <c r="AC2500" t="str">
        <f>IF(MasterData[[#This Row],[Discount Amount]]&gt;0, "Promotional sale", "Non-Promotional Sales")</f>
        <v>Non-Promotional Sales</v>
      </c>
    </row>
    <row r="2501" spans="1:29" x14ac:dyDescent="0.25">
      <c r="A2501">
        <v>2500</v>
      </c>
      <c r="B2501" s="1" t="s">
        <v>202</v>
      </c>
      <c r="C2501" s="2">
        <v>0.85153935185185192</v>
      </c>
      <c r="D2501">
        <v>347</v>
      </c>
      <c r="E2501">
        <v>45</v>
      </c>
      <c r="F2501" s="1" t="s">
        <v>37</v>
      </c>
      <c r="G2501" s="1" t="s">
        <v>51</v>
      </c>
      <c r="H2501">
        <v>53.760899999999999</v>
      </c>
      <c r="I2501">
        <v>-98.813900000000004</v>
      </c>
      <c r="J2501">
        <v>29</v>
      </c>
      <c r="K2501" t="b">
        <v>1</v>
      </c>
      <c r="L2501">
        <v>488</v>
      </c>
      <c r="M2501" s="1" t="s">
        <v>56</v>
      </c>
      <c r="N2501" s="1" t="s">
        <v>57</v>
      </c>
      <c r="O2501">
        <v>2</v>
      </c>
      <c r="P2501" t="b">
        <v>0</v>
      </c>
      <c r="Q2501" t="b">
        <v>1</v>
      </c>
      <c r="R2501" s="1" t="s">
        <v>41</v>
      </c>
      <c r="S2501" s="1" t="s">
        <v>58</v>
      </c>
      <c r="T2501">
        <v>1</v>
      </c>
      <c r="U2501" s="1" t="s">
        <v>42</v>
      </c>
      <c r="V2501" s="1" t="s">
        <v>59</v>
      </c>
      <c r="W2501" s="1" t="str">
        <f>IF(OR(MasterData[[#This Row],[Event]]="Christmas Market", MasterData[[#This Row],[Event]]="Christmas"), "Christmas Sale", "Non-Christmas Sale")</f>
        <v>Non-Christmas Sale</v>
      </c>
      <c r="X2501" t="b">
        <v>1</v>
      </c>
      <c r="Y2501">
        <v>4</v>
      </c>
      <c r="Z2501">
        <v>10.95</v>
      </c>
      <c r="AA2501">
        <v>21.91</v>
      </c>
      <c r="AB2501">
        <v>2.19</v>
      </c>
      <c r="AC2501" t="str">
        <f>IF(MasterData[[#This Row],[Discount Amount]]&gt;0, "Promotional sale", "Non-Promotional Sales")</f>
        <v>Promotional sale</v>
      </c>
    </row>
    <row r="2502" spans="1:29" x14ac:dyDescent="0.25">
      <c r="A2502">
        <v>2501</v>
      </c>
      <c r="B2502" s="1" t="s">
        <v>124</v>
      </c>
      <c r="C2502" s="2">
        <v>0.86878472222222225</v>
      </c>
      <c r="D2502">
        <v>161</v>
      </c>
      <c r="E2502">
        <v>24</v>
      </c>
      <c r="F2502" s="1" t="s">
        <v>61</v>
      </c>
      <c r="G2502" s="1" t="s">
        <v>66</v>
      </c>
      <c r="H2502">
        <v>45.077800000000003</v>
      </c>
      <c r="I2502">
        <v>-63.546700000000001</v>
      </c>
      <c r="J2502">
        <v>97</v>
      </c>
      <c r="K2502" t="b">
        <v>0</v>
      </c>
      <c r="L2502">
        <v>93</v>
      </c>
      <c r="M2502" s="1" t="s">
        <v>56</v>
      </c>
      <c r="N2502" s="1" t="s">
        <v>57</v>
      </c>
      <c r="O2502">
        <v>2</v>
      </c>
      <c r="P2502" t="b">
        <v>1</v>
      </c>
      <c r="Q2502" t="b">
        <v>1</v>
      </c>
      <c r="R2502" s="1" t="s">
        <v>52</v>
      </c>
      <c r="S2502" s="1" t="s">
        <v>49</v>
      </c>
      <c r="T2502">
        <v>4</v>
      </c>
      <c r="U2502" s="1" t="s">
        <v>34</v>
      </c>
      <c r="V2502" s="1" t="s">
        <v>59</v>
      </c>
      <c r="W2502" s="1" t="str">
        <f>IF(OR(MasterData[[#This Row],[Event]]="Christmas Market", MasterData[[#This Row],[Event]]="Christmas"), "Christmas Sale", "Non-Christmas Sale")</f>
        <v>Non-Christmas Sale</v>
      </c>
      <c r="X2502" t="b">
        <v>0</v>
      </c>
      <c r="Y2502">
        <v>4</v>
      </c>
      <c r="Z2502">
        <v>99.36</v>
      </c>
      <c r="AA2502">
        <v>198.73</v>
      </c>
      <c r="AB2502">
        <v>19.87</v>
      </c>
      <c r="AC2502" t="str">
        <f>IF(MasterData[[#This Row],[Discount Amount]]&gt;0, "Promotional sale", "Non-Promotional Sales")</f>
        <v>Promotional sale</v>
      </c>
    </row>
    <row r="2503" spans="1:29" x14ac:dyDescent="0.25">
      <c r="A2503">
        <v>2502</v>
      </c>
      <c r="B2503" s="1" t="s">
        <v>377</v>
      </c>
      <c r="C2503" s="2">
        <v>0.89314814814814825</v>
      </c>
      <c r="D2503">
        <v>380</v>
      </c>
      <c r="E2503">
        <v>36</v>
      </c>
      <c r="F2503" s="1" t="s">
        <v>37</v>
      </c>
      <c r="G2503" s="1" t="s">
        <v>55</v>
      </c>
      <c r="H2503">
        <v>52.939900000000002</v>
      </c>
      <c r="I2503">
        <v>-106.4509</v>
      </c>
      <c r="J2503">
        <v>83</v>
      </c>
      <c r="K2503" t="b">
        <v>0</v>
      </c>
      <c r="L2503">
        <v>138</v>
      </c>
      <c r="M2503" s="1" t="s">
        <v>56</v>
      </c>
      <c r="N2503" s="1" t="s">
        <v>57</v>
      </c>
      <c r="O2503">
        <v>3</v>
      </c>
      <c r="P2503" t="b">
        <v>1</v>
      </c>
      <c r="Q2503" t="b">
        <v>0</v>
      </c>
      <c r="R2503" s="1" t="s">
        <v>41</v>
      </c>
      <c r="S2503" s="1" t="s">
        <v>49</v>
      </c>
      <c r="T2503">
        <v>2</v>
      </c>
      <c r="U2503" s="1" t="s">
        <v>42</v>
      </c>
      <c r="V2503" s="1" t="s">
        <v>46</v>
      </c>
      <c r="W2503" s="1" t="str">
        <f>IF(OR(MasterData[[#This Row],[Event]]="Christmas Market", MasterData[[#This Row],[Event]]="Christmas"), "Christmas Sale", "Non-Christmas Sale")</f>
        <v>Christmas Sale</v>
      </c>
      <c r="X2503" t="b">
        <v>1</v>
      </c>
      <c r="Y2503">
        <v>1</v>
      </c>
      <c r="Z2503">
        <v>94.03</v>
      </c>
      <c r="AA2503">
        <v>282.10000000000002</v>
      </c>
      <c r="AB2503">
        <v>0</v>
      </c>
      <c r="AC2503" t="str">
        <f>IF(MasterData[[#This Row],[Discount Amount]]&gt;0, "Promotional sale", "Non-Promotional Sales")</f>
        <v>Non-Promotional Sales</v>
      </c>
    </row>
    <row r="2504" spans="1:29" x14ac:dyDescent="0.25">
      <c r="A2504">
        <v>2503</v>
      </c>
      <c r="B2504" s="1" t="s">
        <v>82</v>
      </c>
      <c r="C2504" s="2">
        <v>0.51288194444444435</v>
      </c>
      <c r="D2504">
        <v>277</v>
      </c>
      <c r="E2504">
        <v>36</v>
      </c>
      <c r="F2504" s="1" t="s">
        <v>28</v>
      </c>
      <c r="G2504" s="1" t="s">
        <v>70</v>
      </c>
      <c r="H2504">
        <v>54.273099999999999</v>
      </c>
      <c r="I2504">
        <v>-61.738799999999998</v>
      </c>
      <c r="J2504">
        <v>52</v>
      </c>
      <c r="K2504" t="b">
        <v>0</v>
      </c>
      <c r="L2504">
        <v>177</v>
      </c>
      <c r="M2504" s="1" t="s">
        <v>63</v>
      </c>
      <c r="N2504" s="1" t="s">
        <v>64</v>
      </c>
      <c r="O2504">
        <v>1</v>
      </c>
      <c r="P2504" t="b">
        <v>0</v>
      </c>
      <c r="Q2504" t="b">
        <v>0</v>
      </c>
      <c r="R2504" s="1" t="s">
        <v>32</v>
      </c>
      <c r="S2504" s="1" t="s">
        <v>53</v>
      </c>
      <c r="T2504">
        <v>1</v>
      </c>
      <c r="U2504" s="1" t="s">
        <v>34</v>
      </c>
      <c r="V2504" s="1" t="s">
        <v>35</v>
      </c>
      <c r="W2504" s="1" t="str">
        <f>IF(OR(MasterData[[#This Row],[Event]]="Christmas Market", MasterData[[#This Row],[Event]]="Christmas"), "Christmas Sale", "Non-Christmas Sale")</f>
        <v>Non-Christmas Sale</v>
      </c>
      <c r="X2504" t="b">
        <v>0</v>
      </c>
      <c r="Y2504">
        <v>4</v>
      </c>
      <c r="Z2504">
        <v>30.11</v>
      </c>
      <c r="AA2504">
        <v>30.11</v>
      </c>
      <c r="AB2504">
        <v>0</v>
      </c>
      <c r="AC2504" t="str">
        <f>IF(MasterData[[#This Row],[Discount Amount]]&gt;0, "Promotional sale", "Non-Promotional Sales")</f>
        <v>Non-Promotional Sales</v>
      </c>
    </row>
    <row r="2505" spans="1:29" x14ac:dyDescent="0.25">
      <c r="A2505">
        <v>2504</v>
      </c>
      <c r="B2505" s="1" t="s">
        <v>175</v>
      </c>
      <c r="C2505" s="2">
        <v>0.96578703703703694</v>
      </c>
      <c r="D2505">
        <v>333</v>
      </c>
      <c r="E2505">
        <v>25</v>
      </c>
      <c r="F2505" s="1" t="s">
        <v>61</v>
      </c>
      <c r="G2505" s="1" t="s">
        <v>81</v>
      </c>
      <c r="H2505">
        <v>64.248000000000005</v>
      </c>
      <c r="I2505">
        <v>-84.889600000000002</v>
      </c>
      <c r="J2505">
        <v>3</v>
      </c>
      <c r="K2505" t="b">
        <v>1</v>
      </c>
      <c r="L2505">
        <v>8</v>
      </c>
      <c r="M2505" s="1" t="s">
        <v>30</v>
      </c>
      <c r="N2505" s="1" t="s">
        <v>31</v>
      </c>
      <c r="O2505">
        <v>5</v>
      </c>
      <c r="P2505" t="b">
        <v>1</v>
      </c>
      <c r="Q2505" t="b">
        <v>0</v>
      </c>
      <c r="R2505" s="1" t="s">
        <v>52</v>
      </c>
      <c r="S2505" s="1" t="s">
        <v>33</v>
      </c>
      <c r="T2505">
        <v>1</v>
      </c>
      <c r="U2505" s="1" t="s">
        <v>45</v>
      </c>
      <c r="V2505" s="1" t="s">
        <v>35</v>
      </c>
      <c r="W2505" s="1" t="str">
        <f>IF(OR(MasterData[[#This Row],[Event]]="Christmas Market", MasterData[[#This Row],[Event]]="Christmas"), "Christmas Sale", "Non-Christmas Sale")</f>
        <v>Non-Christmas Sale</v>
      </c>
      <c r="X2505" t="b">
        <v>0</v>
      </c>
      <c r="Y2505">
        <v>4</v>
      </c>
      <c r="Z2505">
        <v>26.83</v>
      </c>
      <c r="AA2505">
        <v>134.13</v>
      </c>
      <c r="AB2505">
        <v>0</v>
      </c>
      <c r="AC2505" t="str">
        <f>IF(MasterData[[#This Row],[Discount Amount]]&gt;0, "Promotional sale", "Non-Promotional Sales")</f>
        <v>Non-Promotional Sales</v>
      </c>
    </row>
    <row r="2506" spans="1:29" x14ac:dyDescent="0.25">
      <c r="A2506">
        <v>2505</v>
      </c>
      <c r="B2506" s="1" t="s">
        <v>357</v>
      </c>
      <c r="C2506" s="2">
        <v>0.99652777777777768</v>
      </c>
      <c r="D2506">
        <v>293</v>
      </c>
      <c r="E2506">
        <v>59</v>
      </c>
      <c r="F2506" s="1" t="s">
        <v>61</v>
      </c>
      <c r="G2506" s="1" t="s">
        <v>48</v>
      </c>
      <c r="H2506">
        <v>53.933300000000003</v>
      </c>
      <c r="I2506">
        <v>-116.5765</v>
      </c>
      <c r="J2506">
        <v>12</v>
      </c>
      <c r="K2506" t="b">
        <v>0</v>
      </c>
      <c r="L2506">
        <v>154</v>
      </c>
      <c r="M2506" s="1" t="s">
        <v>30</v>
      </c>
      <c r="N2506" s="1" t="s">
        <v>31</v>
      </c>
      <c r="O2506">
        <v>3</v>
      </c>
      <c r="P2506" t="b">
        <v>0</v>
      </c>
      <c r="Q2506" t="b">
        <v>0</v>
      </c>
      <c r="R2506" s="1" t="s">
        <v>32</v>
      </c>
      <c r="S2506" s="1" t="s">
        <v>33</v>
      </c>
      <c r="T2506">
        <v>3</v>
      </c>
      <c r="U2506" s="1" t="s">
        <v>34</v>
      </c>
      <c r="V2506" s="1" t="s">
        <v>59</v>
      </c>
      <c r="W2506" s="1" t="str">
        <f>IF(OR(MasterData[[#This Row],[Event]]="Christmas Market", MasterData[[#This Row],[Event]]="Christmas"), "Christmas Sale", "Non-Christmas Sale")</f>
        <v>Non-Christmas Sale</v>
      </c>
      <c r="X2506" t="b">
        <v>1</v>
      </c>
      <c r="Y2506">
        <v>4</v>
      </c>
      <c r="Z2506">
        <v>40.68</v>
      </c>
      <c r="AA2506">
        <v>122.04</v>
      </c>
      <c r="AB2506">
        <v>12.2</v>
      </c>
      <c r="AC2506" t="str">
        <f>IF(MasterData[[#This Row],[Discount Amount]]&gt;0, "Promotional sale", "Non-Promotional Sales")</f>
        <v>Promotional sale</v>
      </c>
    </row>
    <row r="2507" spans="1:29" x14ac:dyDescent="0.25">
      <c r="A2507">
        <v>2506</v>
      </c>
      <c r="B2507" s="1" t="s">
        <v>83</v>
      </c>
      <c r="C2507" s="2">
        <v>0.13327546296296289</v>
      </c>
      <c r="D2507">
        <v>143</v>
      </c>
      <c r="E2507">
        <v>22</v>
      </c>
      <c r="F2507" s="1" t="s">
        <v>61</v>
      </c>
      <c r="G2507" s="1" t="s">
        <v>81</v>
      </c>
      <c r="H2507">
        <v>64.248000000000005</v>
      </c>
      <c r="I2507">
        <v>-84.889600000000002</v>
      </c>
      <c r="J2507">
        <v>77</v>
      </c>
      <c r="K2507" t="b">
        <v>1</v>
      </c>
      <c r="L2507">
        <v>587</v>
      </c>
      <c r="M2507" s="1" t="s">
        <v>74</v>
      </c>
      <c r="N2507" s="1" t="s">
        <v>75</v>
      </c>
      <c r="O2507">
        <v>4</v>
      </c>
      <c r="P2507" t="b">
        <v>0</v>
      </c>
      <c r="Q2507" t="b">
        <v>1</v>
      </c>
      <c r="R2507" s="1" t="s">
        <v>41</v>
      </c>
      <c r="S2507" s="1" t="s">
        <v>49</v>
      </c>
      <c r="T2507">
        <v>2</v>
      </c>
      <c r="U2507" s="1" t="s">
        <v>42</v>
      </c>
      <c r="V2507" s="1" t="s">
        <v>46</v>
      </c>
      <c r="W2507" s="1" t="str">
        <f>IF(OR(MasterData[[#This Row],[Event]]="Christmas Market", MasterData[[#This Row],[Event]]="Christmas"), "Christmas Sale", "Non-Christmas Sale")</f>
        <v>Christmas Sale</v>
      </c>
      <c r="X2507" t="b">
        <v>0</v>
      </c>
      <c r="Y2507">
        <v>2</v>
      </c>
      <c r="Z2507">
        <v>84.24</v>
      </c>
      <c r="AA2507">
        <v>336.95</v>
      </c>
      <c r="AB2507">
        <v>0</v>
      </c>
      <c r="AC2507" t="str">
        <f>IF(MasterData[[#This Row],[Discount Amount]]&gt;0, "Promotional sale", "Non-Promotional Sales")</f>
        <v>Non-Promotional Sales</v>
      </c>
    </row>
    <row r="2508" spans="1:29" x14ac:dyDescent="0.25">
      <c r="A2508">
        <v>2507</v>
      </c>
      <c r="B2508" s="1" t="s">
        <v>234</v>
      </c>
      <c r="C2508" s="2">
        <v>3.8194444444443754E-3</v>
      </c>
      <c r="D2508">
        <v>354</v>
      </c>
      <c r="E2508">
        <v>70</v>
      </c>
      <c r="F2508" s="1" t="s">
        <v>37</v>
      </c>
      <c r="G2508" s="1" t="s">
        <v>79</v>
      </c>
      <c r="H2508">
        <v>63.588799999999999</v>
      </c>
      <c r="I2508">
        <v>-115.5069</v>
      </c>
      <c r="J2508">
        <v>19</v>
      </c>
      <c r="K2508" t="b">
        <v>0</v>
      </c>
      <c r="L2508">
        <v>994</v>
      </c>
      <c r="M2508" s="1" t="s">
        <v>30</v>
      </c>
      <c r="N2508" s="1" t="s">
        <v>31</v>
      </c>
      <c r="O2508">
        <v>2</v>
      </c>
      <c r="P2508" t="b">
        <v>0</v>
      </c>
      <c r="Q2508" t="b">
        <v>0</v>
      </c>
      <c r="R2508" s="1" t="s">
        <v>52</v>
      </c>
      <c r="S2508" s="1" t="s">
        <v>53</v>
      </c>
      <c r="T2508">
        <v>4</v>
      </c>
      <c r="U2508" s="1" t="s">
        <v>34</v>
      </c>
      <c r="V2508" s="1" t="s">
        <v>46</v>
      </c>
      <c r="W2508" s="1" t="str">
        <f>IF(OR(MasterData[[#This Row],[Event]]="Christmas Market", MasterData[[#This Row],[Event]]="Christmas"), "Christmas Sale", "Non-Christmas Sale")</f>
        <v>Christmas Sale</v>
      </c>
      <c r="X2508" t="b">
        <v>1</v>
      </c>
      <c r="Y2508">
        <v>1</v>
      </c>
      <c r="Z2508">
        <v>80.260000000000005</v>
      </c>
      <c r="AA2508">
        <v>160.51</v>
      </c>
      <c r="AB2508">
        <v>0</v>
      </c>
      <c r="AC2508" t="str">
        <f>IF(MasterData[[#This Row],[Discount Amount]]&gt;0, "Promotional sale", "Non-Promotional Sales")</f>
        <v>Non-Promotional Sales</v>
      </c>
    </row>
    <row r="2509" spans="1:29" x14ac:dyDescent="0.25">
      <c r="A2509">
        <v>2508</v>
      </c>
      <c r="B2509" s="1" t="s">
        <v>212</v>
      </c>
      <c r="C2509" s="2">
        <v>0.12635416666666677</v>
      </c>
      <c r="D2509">
        <v>369</v>
      </c>
      <c r="E2509">
        <v>27</v>
      </c>
      <c r="F2509" s="1" t="s">
        <v>61</v>
      </c>
      <c r="G2509" s="1" t="s">
        <v>70</v>
      </c>
      <c r="H2509">
        <v>54.273099999999999</v>
      </c>
      <c r="I2509">
        <v>-61.738799999999998</v>
      </c>
      <c r="J2509">
        <v>64</v>
      </c>
      <c r="K2509" t="b">
        <v>1</v>
      </c>
      <c r="L2509">
        <v>595</v>
      </c>
      <c r="M2509" s="1" t="s">
        <v>30</v>
      </c>
      <c r="N2509" s="1" t="s">
        <v>31</v>
      </c>
      <c r="O2509">
        <v>5</v>
      </c>
      <c r="P2509" t="b">
        <v>0</v>
      </c>
      <c r="Q2509" t="b">
        <v>1</v>
      </c>
      <c r="R2509" s="1" t="s">
        <v>32</v>
      </c>
      <c r="S2509" s="1" t="s">
        <v>49</v>
      </c>
      <c r="T2509">
        <v>4</v>
      </c>
      <c r="U2509" s="1" t="s">
        <v>34</v>
      </c>
      <c r="V2509" s="1" t="s">
        <v>35</v>
      </c>
      <c r="W2509" s="1" t="str">
        <f>IF(OR(MasterData[[#This Row],[Event]]="Christmas Market", MasterData[[#This Row],[Event]]="Christmas"), "Christmas Sale", "Non-Christmas Sale")</f>
        <v>Non-Christmas Sale</v>
      </c>
      <c r="X2509" t="b">
        <v>1</v>
      </c>
      <c r="Y2509">
        <v>4</v>
      </c>
      <c r="Z2509">
        <v>81.52</v>
      </c>
      <c r="AA2509">
        <v>407.61</v>
      </c>
      <c r="AB2509">
        <v>0</v>
      </c>
      <c r="AC2509" t="str">
        <f>IF(MasterData[[#This Row],[Discount Amount]]&gt;0, "Promotional sale", "Non-Promotional Sales")</f>
        <v>Non-Promotional Sales</v>
      </c>
    </row>
    <row r="2510" spans="1:29" x14ac:dyDescent="0.25">
      <c r="A2510">
        <v>2509</v>
      </c>
      <c r="B2510" s="1" t="s">
        <v>60</v>
      </c>
      <c r="C2510" s="2">
        <v>0.29413194444444435</v>
      </c>
      <c r="D2510">
        <v>319</v>
      </c>
      <c r="E2510">
        <v>65</v>
      </c>
      <c r="F2510" s="1" t="s">
        <v>28</v>
      </c>
      <c r="G2510" s="1" t="s">
        <v>68</v>
      </c>
      <c r="H2510">
        <v>46.318800000000003</v>
      </c>
      <c r="I2510">
        <v>-63.146099999999997</v>
      </c>
      <c r="J2510">
        <v>74</v>
      </c>
      <c r="K2510" t="b">
        <v>1</v>
      </c>
      <c r="L2510">
        <v>510</v>
      </c>
      <c r="M2510" s="1" t="s">
        <v>30</v>
      </c>
      <c r="N2510" s="1" t="s">
        <v>31</v>
      </c>
      <c r="O2510">
        <v>5</v>
      </c>
      <c r="P2510" t="b">
        <v>1</v>
      </c>
      <c r="Q2510" t="b">
        <v>0</v>
      </c>
      <c r="R2510" s="1" t="s">
        <v>32</v>
      </c>
      <c r="S2510" s="1" t="s">
        <v>58</v>
      </c>
      <c r="T2510">
        <v>2</v>
      </c>
      <c r="U2510" s="1" t="s">
        <v>34</v>
      </c>
      <c r="V2510" s="1" t="s">
        <v>59</v>
      </c>
      <c r="W2510" s="1" t="str">
        <f>IF(OR(MasterData[[#This Row],[Event]]="Christmas Market", MasterData[[#This Row],[Event]]="Christmas"), "Christmas Sale", "Non-Christmas Sale")</f>
        <v>Non-Christmas Sale</v>
      </c>
      <c r="X2510" t="b">
        <v>0</v>
      </c>
      <c r="Y2510">
        <v>4</v>
      </c>
      <c r="Z2510">
        <v>55.27</v>
      </c>
      <c r="AA2510">
        <v>276.33999999999997</v>
      </c>
      <c r="AB2510">
        <v>27.63</v>
      </c>
      <c r="AC2510" t="str">
        <f>IF(MasterData[[#This Row],[Discount Amount]]&gt;0, "Promotional sale", "Non-Promotional Sales")</f>
        <v>Promotional sale</v>
      </c>
    </row>
    <row r="2511" spans="1:29" x14ac:dyDescent="0.25">
      <c r="A2511">
        <v>2510</v>
      </c>
      <c r="B2511" s="1" t="s">
        <v>240</v>
      </c>
      <c r="C2511" s="2">
        <v>0.91841435185185194</v>
      </c>
      <c r="D2511">
        <v>278</v>
      </c>
      <c r="E2511">
        <v>51</v>
      </c>
      <c r="F2511" s="1" t="s">
        <v>28</v>
      </c>
      <c r="G2511" s="1" t="s">
        <v>77</v>
      </c>
      <c r="H2511">
        <v>64.282300000000006</v>
      </c>
      <c r="I2511">
        <v>-135</v>
      </c>
      <c r="J2511">
        <v>16</v>
      </c>
      <c r="K2511" t="b">
        <v>1</v>
      </c>
      <c r="L2511">
        <v>22</v>
      </c>
      <c r="M2511" s="1" t="s">
        <v>30</v>
      </c>
      <c r="N2511" s="1" t="s">
        <v>31</v>
      </c>
      <c r="O2511">
        <v>1</v>
      </c>
      <c r="P2511" t="b">
        <v>1</v>
      </c>
      <c r="Q2511" t="b">
        <v>0</v>
      </c>
      <c r="R2511" s="1" t="s">
        <v>41</v>
      </c>
      <c r="S2511" s="1" t="s">
        <v>49</v>
      </c>
      <c r="T2511">
        <v>3</v>
      </c>
      <c r="U2511" s="1" t="s">
        <v>34</v>
      </c>
      <c r="V2511" s="1" t="s">
        <v>59</v>
      </c>
      <c r="W2511" s="1" t="str">
        <f>IF(OR(MasterData[[#This Row],[Event]]="Christmas Market", MasterData[[#This Row],[Event]]="Christmas"), "Christmas Sale", "Non-Christmas Sale")</f>
        <v>Non-Christmas Sale</v>
      </c>
      <c r="X2511" t="b">
        <v>0</v>
      </c>
      <c r="Y2511">
        <v>5</v>
      </c>
      <c r="Z2511">
        <v>65.510000000000005</v>
      </c>
      <c r="AA2511">
        <v>65.510000000000005</v>
      </c>
      <c r="AB2511">
        <v>6.55</v>
      </c>
      <c r="AC2511" t="str">
        <f>IF(MasterData[[#This Row],[Discount Amount]]&gt;0, "Promotional sale", "Non-Promotional Sales")</f>
        <v>Promotional sale</v>
      </c>
    </row>
    <row r="2512" spans="1:29" x14ac:dyDescent="0.25">
      <c r="A2512">
        <v>2511</v>
      </c>
      <c r="B2512" s="1" t="s">
        <v>180</v>
      </c>
      <c r="C2512" s="2">
        <v>0.52021990740740742</v>
      </c>
      <c r="D2512">
        <v>320</v>
      </c>
      <c r="E2512">
        <v>57</v>
      </c>
      <c r="F2512" s="1" t="s">
        <v>37</v>
      </c>
      <c r="G2512" s="1" t="s">
        <v>44</v>
      </c>
      <c r="H2512">
        <v>46.813099999999999</v>
      </c>
      <c r="I2512">
        <v>-71.207499999999996</v>
      </c>
      <c r="J2512">
        <v>17</v>
      </c>
      <c r="K2512" t="b">
        <v>0</v>
      </c>
      <c r="L2512">
        <v>454</v>
      </c>
      <c r="M2512" s="1" t="s">
        <v>56</v>
      </c>
      <c r="N2512" s="1" t="s">
        <v>57</v>
      </c>
      <c r="O2512">
        <v>1</v>
      </c>
      <c r="P2512" t="b">
        <v>1</v>
      </c>
      <c r="Q2512" t="b">
        <v>0</v>
      </c>
      <c r="R2512" s="1" t="s">
        <v>32</v>
      </c>
      <c r="S2512" s="1" t="s">
        <v>58</v>
      </c>
      <c r="T2512">
        <v>2</v>
      </c>
      <c r="U2512" s="1" t="s">
        <v>45</v>
      </c>
      <c r="V2512" s="1" t="s">
        <v>59</v>
      </c>
      <c r="W2512" s="1" t="str">
        <f>IF(OR(MasterData[[#This Row],[Event]]="Christmas Market", MasterData[[#This Row],[Event]]="Christmas"), "Christmas Sale", "Non-Christmas Sale")</f>
        <v>Non-Christmas Sale</v>
      </c>
      <c r="X2512" t="b">
        <v>0</v>
      </c>
      <c r="Y2512">
        <v>3</v>
      </c>
      <c r="Z2512">
        <v>20.14</v>
      </c>
      <c r="AA2512">
        <v>20.14</v>
      </c>
      <c r="AB2512">
        <v>2.0099999999999998</v>
      </c>
      <c r="AC2512" t="str">
        <f>IF(MasterData[[#This Row],[Discount Amount]]&gt;0, "Promotional sale", "Non-Promotional Sales")</f>
        <v>Promotional sale</v>
      </c>
    </row>
    <row r="2513" spans="1:29" x14ac:dyDescent="0.25">
      <c r="A2513">
        <v>2512</v>
      </c>
      <c r="B2513" s="1" t="s">
        <v>178</v>
      </c>
      <c r="C2513" s="2">
        <v>0.48140046296296291</v>
      </c>
      <c r="D2513">
        <v>107</v>
      </c>
      <c r="E2513">
        <v>49</v>
      </c>
      <c r="F2513" s="1" t="s">
        <v>61</v>
      </c>
      <c r="G2513" s="1" t="s">
        <v>48</v>
      </c>
      <c r="H2513">
        <v>53.933300000000003</v>
      </c>
      <c r="I2513">
        <v>-116.5765</v>
      </c>
      <c r="J2513">
        <v>46</v>
      </c>
      <c r="K2513" t="b">
        <v>1</v>
      </c>
      <c r="L2513">
        <v>71</v>
      </c>
      <c r="M2513" s="1" t="s">
        <v>39</v>
      </c>
      <c r="N2513" s="1" t="s">
        <v>40</v>
      </c>
      <c r="O2513">
        <v>4</v>
      </c>
      <c r="P2513" t="b">
        <v>1</v>
      </c>
      <c r="Q2513" t="b">
        <v>0</v>
      </c>
      <c r="R2513" s="1" t="s">
        <v>41</v>
      </c>
      <c r="S2513" s="1" t="s">
        <v>58</v>
      </c>
      <c r="T2513">
        <v>2</v>
      </c>
      <c r="U2513" s="1" t="s">
        <v>34</v>
      </c>
      <c r="V2513" s="1" t="s">
        <v>46</v>
      </c>
      <c r="W2513" s="1" t="str">
        <f>IF(OR(MasterData[[#This Row],[Event]]="Christmas Market", MasterData[[#This Row],[Event]]="Christmas"), "Christmas Sale", "Non-Christmas Sale")</f>
        <v>Christmas Sale</v>
      </c>
      <c r="X2513" t="b">
        <v>0</v>
      </c>
      <c r="Y2513">
        <v>5</v>
      </c>
      <c r="Z2513">
        <v>29.36</v>
      </c>
      <c r="AA2513">
        <v>117.43</v>
      </c>
      <c r="AB2513">
        <v>0</v>
      </c>
      <c r="AC2513" t="str">
        <f>IF(MasterData[[#This Row],[Discount Amount]]&gt;0, "Promotional sale", "Non-Promotional Sales")</f>
        <v>Non-Promotional Sales</v>
      </c>
    </row>
    <row r="2514" spans="1:29" x14ac:dyDescent="0.25">
      <c r="A2514">
        <v>2513</v>
      </c>
      <c r="B2514" s="1" t="s">
        <v>251</v>
      </c>
      <c r="C2514" s="2">
        <v>0.56777777777777771</v>
      </c>
      <c r="D2514">
        <v>384</v>
      </c>
      <c r="E2514">
        <v>22</v>
      </c>
      <c r="F2514" s="1" t="s">
        <v>28</v>
      </c>
      <c r="G2514" s="1" t="s">
        <v>62</v>
      </c>
      <c r="H2514">
        <v>46.565300000000001</v>
      </c>
      <c r="I2514">
        <v>-66.4619</v>
      </c>
      <c r="J2514">
        <v>100</v>
      </c>
      <c r="K2514" t="b">
        <v>1</v>
      </c>
      <c r="L2514">
        <v>620</v>
      </c>
      <c r="M2514" s="1" t="s">
        <v>30</v>
      </c>
      <c r="N2514" s="1" t="s">
        <v>31</v>
      </c>
      <c r="O2514">
        <v>3</v>
      </c>
      <c r="P2514" t="b">
        <v>1</v>
      </c>
      <c r="Q2514" t="b">
        <v>0</v>
      </c>
      <c r="R2514" s="1" t="s">
        <v>41</v>
      </c>
      <c r="S2514" s="1" t="s">
        <v>58</v>
      </c>
      <c r="T2514">
        <v>3</v>
      </c>
      <c r="U2514" s="1" t="s">
        <v>42</v>
      </c>
      <c r="V2514" s="1" t="s">
        <v>59</v>
      </c>
      <c r="W2514" s="1" t="str">
        <f>IF(OR(MasterData[[#This Row],[Event]]="Christmas Market", MasterData[[#This Row],[Event]]="Christmas"), "Christmas Sale", "Non-Christmas Sale")</f>
        <v>Non-Christmas Sale</v>
      </c>
      <c r="X2514" t="b">
        <v>0</v>
      </c>
      <c r="Y2514">
        <v>2</v>
      </c>
      <c r="Z2514">
        <v>83.23</v>
      </c>
      <c r="AA2514">
        <v>249.69</v>
      </c>
      <c r="AB2514">
        <v>24.97</v>
      </c>
      <c r="AC2514" t="str">
        <f>IF(MasterData[[#This Row],[Discount Amount]]&gt;0, "Promotional sale", "Non-Promotional Sales")</f>
        <v>Promotional sale</v>
      </c>
    </row>
    <row r="2515" spans="1:29" x14ac:dyDescent="0.25">
      <c r="A2515">
        <v>2514</v>
      </c>
      <c r="B2515" s="1" t="s">
        <v>210</v>
      </c>
      <c r="C2515" s="2">
        <v>0.77574074074074084</v>
      </c>
      <c r="D2515">
        <v>432</v>
      </c>
      <c r="E2515">
        <v>60</v>
      </c>
      <c r="F2515" s="1" t="s">
        <v>28</v>
      </c>
      <c r="G2515" s="1" t="s">
        <v>79</v>
      </c>
      <c r="H2515">
        <v>63.588799999999999</v>
      </c>
      <c r="I2515">
        <v>-115.5069</v>
      </c>
      <c r="J2515">
        <v>16</v>
      </c>
      <c r="K2515" t="b">
        <v>1</v>
      </c>
      <c r="L2515">
        <v>689</v>
      </c>
      <c r="M2515" s="1" t="s">
        <v>39</v>
      </c>
      <c r="N2515" s="1" t="s">
        <v>40</v>
      </c>
      <c r="O2515">
        <v>1</v>
      </c>
      <c r="P2515" t="b">
        <v>1</v>
      </c>
      <c r="Q2515" t="b">
        <v>0</v>
      </c>
      <c r="R2515" s="1" t="s">
        <v>52</v>
      </c>
      <c r="S2515" s="1" t="s">
        <v>49</v>
      </c>
      <c r="T2515">
        <v>1</v>
      </c>
      <c r="U2515" s="1" t="s">
        <v>34</v>
      </c>
      <c r="V2515" s="1" t="s">
        <v>35</v>
      </c>
      <c r="W2515" s="1" t="str">
        <f>IF(OR(MasterData[[#This Row],[Event]]="Christmas Market", MasterData[[#This Row],[Event]]="Christmas"), "Christmas Sale", "Non-Christmas Sale")</f>
        <v>Non-Christmas Sale</v>
      </c>
      <c r="X2515" t="b">
        <v>0</v>
      </c>
      <c r="Y2515">
        <v>4</v>
      </c>
      <c r="Z2515">
        <v>22.01</v>
      </c>
      <c r="AA2515">
        <v>22.01</v>
      </c>
      <c r="AB2515">
        <v>0</v>
      </c>
      <c r="AC2515" t="str">
        <f>IF(MasterData[[#This Row],[Discount Amount]]&gt;0, "Promotional sale", "Non-Promotional Sales")</f>
        <v>Non-Promotional Sales</v>
      </c>
    </row>
    <row r="2516" spans="1:29" x14ac:dyDescent="0.25">
      <c r="A2516">
        <v>2515</v>
      </c>
      <c r="B2516" s="1" t="s">
        <v>301</v>
      </c>
      <c r="C2516" s="2">
        <v>0.60807870370370365</v>
      </c>
      <c r="D2516">
        <v>155</v>
      </c>
      <c r="E2516">
        <v>56</v>
      </c>
      <c r="F2516" s="1" t="s">
        <v>61</v>
      </c>
      <c r="G2516" s="1" t="s">
        <v>62</v>
      </c>
      <c r="H2516">
        <v>46.565300000000001</v>
      </c>
      <c r="I2516">
        <v>-66.4619</v>
      </c>
      <c r="J2516">
        <v>61</v>
      </c>
      <c r="K2516" t="b">
        <v>0</v>
      </c>
      <c r="L2516">
        <v>632</v>
      </c>
      <c r="M2516" s="1" t="s">
        <v>56</v>
      </c>
      <c r="N2516" s="1" t="s">
        <v>57</v>
      </c>
      <c r="O2516">
        <v>3</v>
      </c>
      <c r="P2516" t="b">
        <v>1</v>
      </c>
      <c r="Q2516" t="b">
        <v>0</v>
      </c>
      <c r="R2516" s="1" t="s">
        <v>32</v>
      </c>
      <c r="S2516" s="1" t="s">
        <v>33</v>
      </c>
      <c r="T2516">
        <v>2</v>
      </c>
      <c r="U2516" s="1" t="s">
        <v>34</v>
      </c>
      <c r="V2516" s="1" t="s">
        <v>46</v>
      </c>
      <c r="W2516" s="1" t="str">
        <f>IF(OR(MasterData[[#This Row],[Event]]="Christmas Market", MasterData[[#This Row],[Event]]="Christmas"), "Christmas Sale", "Non-Christmas Sale")</f>
        <v>Christmas Sale</v>
      </c>
      <c r="X2516" t="b">
        <v>0</v>
      </c>
      <c r="Y2516">
        <v>2</v>
      </c>
      <c r="Z2516">
        <v>61.25</v>
      </c>
      <c r="AA2516">
        <v>183.76</v>
      </c>
      <c r="AB2516">
        <v>0</v>
      </c>
      <c r="AC2516" t="str">
        <f>IF(MasterData[[#This Row],[Discount Amount]]&gt;0, "Promotional sale", "Non-Promotional Sales")</f>
        <v>Non-Promotional Sales</v>
      </c>
    </row>
    <row r="2517" spans="1:29" x14ac:dyDescent="0.25">
      <c r="A2517">
        <v>2516</v>
      </c>
      <c r="B2517" s="1" t="s">
        <v>173</v>
      </c>
      <c r="C2517" s="2">
        <v>0.99202546296296301</v>
      </c>
      <c r="D2517">
        <v>450</v>
      </c>
      <c r="E2517">
        <v>30</v>
      </c>
      <c r="F2517" s="1" t="s">
        <v>61</v>
      </c>
      <c r="G2517" s="1" t="s">
        <v>68</v>
      </c>
      <c r="H2517">
        <v>46.318800000000003</v>
      </c>
      <c r="I2517">
        <v>-63.146099999999997</v>
      </c>
      <c r="J2517">
        <v>3</v>
      </c>
      <c r="K2517" t="b">
        <v>1</v>
      </c>
      <c r="L2517">
        <v>607</v>
      </c>
      <c r="M2517" s="1" t="s">
        <v>74</v>
      </c>
      <c r="N2517" s="1" t="s">
        <v>75</v>
      </c>
      <c r="O2517">
        <v>2</v>
      </c>
      <c r="P2517" t="b">
        <v>0</v>
      </c>
      <c r="Q2517" t="b">
        <v>1</v>
      </c>
      <c r="R2517" s="1" t="s">
        <v>52</v>
      </c>
      <c r="S2517" s="1" t="s">
        <v>33</v>
      </c>
      <c r="T2517">
        <v>3</v>
      </c>
      <c r="U2517" s="1" t="s">
        <v>45</v>
      </c>
      <c r="V2517" s="1" t="s">
        <v>35</v>
      </c>
      <c r="W2517" s="1" t="str">
        <f>IF(OR(MasterData[[#This Row],[Event]]="Christmas Market", MasterData[[#This Row],[Event]]="Christmas"), "Christmas Sale", "Non-Christmas Sale")</f>
        <v>Non-Christmas Sale</v>
      </c>
      <c r="X2517" t="b">
        <v>0</v>
      </c>
      <c r="Y2517">
        <v>2</v>
      </c>
      <c r="Z2517">
        <v>33.42</v>
      </c>
      <c r="AA2517">
        <v>66.84</v>
      </c>
      <c r="AB2517">
        <v>0</v>
      </c>
      <c r="AC2517" t="str">
        <f>IF(MasterData[[#This Row],[Discount Amount]]&gt;0, "Promotional sale", "Non-Promotional Sales")</f>
        <v>Non-Promotional Sales</v>
      </c>
    </row>
    <row r="2518" spans="1:29" x14ac:dyDescent="0.25">
      <c r="A2518">
        <v>2517</v>
      </c>
      <c r="B2518" s="1" t="s">
        <v>276</v>
      </c>
      <c r="C2518" s="2">
        <v>4.0567129629629717E-2</v>
      </c>
      <c r="D2518">
        <v>479</v>
      </c>
      <c r="E2518">
        <v>35</v>
      </c>
      <c r="F2518" s="1" t="s">
        <v>28</v>
      </c>
      <c r="G2518" s="1" t="s">
        <v>29</v>
      </c>
      <c r="H2518">
        <v>51.253799999999998</v>
      </c>
      <c r="I2518">
        <v>-85.3232</v>
      </c>
      <c r="J2518">
        <v>72</v>
      </c>
      <c r="K2518" t="b">
        <v>0</v>
      </c>
      <c r="L2518">
        <v>654</v>
      </c>
      <c r="M2518" s="1" t="s">
        <v>39</v>
      </c>
      <c r="N2518" s="1" t="s">
        <v>40</v>
      </c>
      <c r="O2518">
        <v>4</v>
      </c>
      <c r="P2518" t="b">
        <v>0</v>
      </c>
      <c r="Q2518" t="b">
        <v>1</v>
      </c>
      <c r="R2518" s="1" t="s">
        <v>52</v>
      </c>
      <c r="S2518" s="1" t="s">
        <v>58</v>
      </c>
      <c r="T2518">
        <v>5</v>
      </c>
      <c r="U2518" s="1" t="s">
        <v>45</v>
      </c>
      <c r="V2518" s="1" t="s">
        <v>46</v>
      </c>
      <c r="W2518" s="1" t="str">
        <f>IF(OR(MasterData[[#This Row],[Event]]="Christmas Market", MasterData[[#This Row],[Event]]="Christmas"), "Christmas Sale", "Non-Christmas Sale")</f>
        <v>Christmas Sale</v>
      </c>
      <c r="X2518" t="b">
        <v>0</v>
      </c>
      <c r="Y2518">
        <v>5</v>
      </c>
      <c r="Z2518">
        <v>94.15</v>
      </c>
      <c r="AA2518">
        <v>376.58</v>
      </c>
      <c r="AB2518">
        <v>0</v>
      </c>
      <c r="AC2518" t="str">
        <f>IF(MasterData[[#This Row],[Discount Amount]]&gt;0, "Promotional sale", "Non-Promotional Sales")</f>
        <v>Non-Promotional Sales</v>
      </c>
    </row>
    <row r="2519" spans="1:29" x14ac:dyDescent="0.25">
      <c r="A2519">
        <v>2518</v>
      </c>
      <c r="B2519" s="1" t="s">
        <v>169</v>
      </c>
      <c r="C2519" s="2">
        <v>0.89601851851851855</v>
      </c>
      <c r="D2519">
        <v>99</v>
      </c>
      <c r="E2519">
        <v>56</v>
      </c>
      <c r="F2519" s="1" t="s">
        <v>37</v>
      </c>
      <c r="G2519" s="1" t="s">
        <v>38</v>
      </c>
      <c r="H2519">
        <v>53.726700000000001</v>
      </c>
      <c r="I2519">
        <v>-127.6476</v>
      </c>
      <c r="J2519">
        <v>33</v>
      </c>
      <c r="K2519" t="b">
        <v>1</v>
      </c>
      <c r="L2519">
        <v>911</v>
      </c>
      <c r="M2519" s="1" t="s">
        <v>39</v>
      </c>
      <c r="N2519" s="1" t="s">
        <v>40</v>
      </c>
      <c r="O2519">
        <v>5</v>
      </c>
      <c r="P2519" t="b">
        <v>1</v>
      </c>
      <c r="Q2519" t="b">
        <v>1</v>
      </c>
      <c r="R2519" s="1" t="s">
        <v>32</v>
      </c>
      <c r="S2519" s="1" t="s">
        <v>53</v>
      </c>
      <c r="T2519">
        <v>3</v>
      </c>
      <c r="U2519" s="1" t="s">
        <v>45</v>
      </c>
      <c r="V2519" s="1" t="s">
        <v>46</v>
      </c>
      <c r="W2519" s="1" t="str">
        <f>IF(OR(MasterData[[#This Row],[Event]]="Christmas Market", MasterData[[#This Row],[Event]]="Christmas"), "Christmas Sale", "Non-Christmas Sale")</f>
        <v>Christmas Sale</v>
      </c>
      <c r="X2519" t="b">
        <v>0</v>
      </c>
      <c r="Y2519">
        <v>1</v>
      </c>
      <c r="Z2519">
        <v>10.4</v>
      </c>
      <c r="AA2519">
        <v>52.02</v>
      </c>
      <c r="AB2519">
        <v>0</v>
      </c>
      <c r="AC2519" t="str">
        <f>IF(MasterData[[#This Row],[Discount Amount]]&gt;0, "Promotional sale", "Non-Promotional Sales")</f>
        <v>Non-Promotional Sales</v>
      </c>
    </row>
    <row r="2520" spans="1:29" x14ac:dyDescent="0.25">
      <c r="A2520">
        <v>2519</v>
      </c>
      <c r="B2520" s="1" t="s">
        <v>357</v>
      </c>
      <c r="C2520" s="2">
        <v>0.72521990740740749</v>
      </c>
      <c r="D2520">
        <v>434</v>
      </c>
      <c r="E2520">
        <v>25</v>
      </c>
      <c r="F2520" s="1" t="s">
        <v>61</v>
      </c>
      <c r="G2520" s="1" t="s">
        <v>44</v>
      </c>
      <c r="H2520">
        <v>46.813099999999999</v>
      </c>
      <c r="I2520">
        <v>-71.207499999999996</v>
      </c>
      <c r="J2520">
        <v>51</v>
      </c>
      <c r="K2520" t="b">
        <v>0</v>
      </c>
      <c r="L2520">
        <v>230</v>
      </c>
      <c r="M2520" s="1" t="s">
        <v>63</v>
      </c>
      <c r="N2520" s="1" t="s">
        <v>64</v>
      </c>
      <c r="O2520">
        <v>5</v>
      </c>
      <c r="P2520" t="b">
        <v>0</v>
      </c>
      <c r="Q2520" t="b">
        <v>0</v>
      </c>
      <c r="R2520" s="1" t="s">
        <v>52</v>
      </c>
      <c r="S2520" s="1" t="s">
        <v>49</v>
      </c>
      <c r="T2520">
        <v>1</v>
      </c>
      <c r="U2520" s="1" t="s">
        <v>42</v>
      </c>
      <c r="V2520" s="1" t="s">
        <v>59</v>
      </c>
      <c r="W2520" s="1" t="str">
        <f>IF(OR(MasterData[[#This Row],[Event]]="Christmas Market", MasterData[[#This Row],[Event]]="Christmas"), "Christmas Sale", "Non-Christmas Sale")</f>
        <v>Non-Christmas Sale</v>
      </c>
      <c r="X2520" t="b">
        <v>0</v>
      </c>
      <c r="Y2520">
        <v>3</v>
      </c>
      <c r="Z2520">
        <v>74.510000000000005</v>
      </c>
      <c r="AA2520">
        <v>372.57</v>
      </c>
      <c r="AB2520">
        <v>37.26</v>
      </c>
      <c r="AC2520" t="str">
        <f>IF(MasterData[[#This Row],[Discount Amount]]&gt;0, "Promotional sale", "Non-Promotional Sales")</f>
        <v>Promotional sale</v>
      </c>
    </row>
    <row r="2521" spans="1:29" x14ac:dyDescent="0.25">
      <c r="A2521">
        <v>2520</v>
      </c>
      <c r="B2521" s="1" t="s">
        <v>284</v>
      </c>
      <c r="C2521" s="2">
        <v>7.8495370370370354E-2</v>
      </c>
      <c r="D2521">
        <v>467</v>
      </c>
      <c r="E2521">
        <v>51</v>
      </c>
      <c r="F2521" s="1" t="s">
        <v>28</v>
      </c>
      <c r="G2521" s="1" t="s">
        <v>44</v>
      </c>
      <c r="H2521">
        <v>46.813099999999999</v>
      </c>
      <c r="I2521">
        <v>-71.207499999999996</v>
      </c>
      <c r="J2521">
        <v>20</v>
      </c>
      <c r="K2521" t="b">
        <v>1</v>
      </c>
      <c r="L2521">
        <v>678</v>
      </c>
      <c r="M2521" s="1" t="s">
        <v>63</v>
      </c>
      <c r="N2521" s="1" t="s">
        <v>64</v>
      </c>
      <c r="O2521">
        <v>3</v>
      </c>
      <c r="P2521" t="b">
        <v>1</v>
      </c>
      <c r="Q2521" t="b">
        <v>0</v>
      </c>
      <c r="R2521" s="1" t="s">
        <v>32</v>
      </c>
      <c r="S2521" s="1" t="s">
        <v>53</v>
      </c>
      <c r="T2521">
        <v>5</v>
      </c>
      <c r="U2521" s="1" t="s">
        <v>45</v>
      </c>
      <c r="V2521" s="1" t="s">
        <v>35</v>
      </c>
      <c r="W2521" s="1" t="str">
        <f>IF(OR(MasterData[[#This Row],[Event]]="Christmas Market", MasterData[[#This Row],[Event]]="Christmas"), "Christmas Sale", "Non-Christmas Sale")</f>
        <v>Non-Christmas Sale</v>
      </c>
      <c r="X2521" t="b">
        <v>0</v>
      </c>
      <c r="Y2521">
        <v>4</v>
      </c>
      <c r="Z2521">
        <v>26.11</v>
      </c>
      <c r="AA2521">
        <v>78.34</v>
      </c>
      <c r="AB2521">
        <v>0</v>
      </c>
      <c r="AC2521" t="str">
        <f>IF(MasterData[[#This Row],[Discount Amount]]&gt;0, "Promotional sale", "Non-Promotional Sales")</f>
        <v>Non-Promotional Sales</v>
      </c>
    </row>
    <row r="2522" spans="1:29" x14ac:dyDescent="0.25">
      <c r="A2522">
        <v>2521</v>
      </c>
      <c r="B2522" s="1" t="s">
        <v>245</v>
      </c>
      <c r="C2522" s="2">
        <v>0.57975694444444437</v>
      </c>
      <c r="D2522">
        <v>383</v>
      </c>
      <c r="E2522">
        <v>61</v>
      </c>
      <c r="F2522" s="1" t="s">
        <v>37</v>
      </c>
      <c r="G2522" s="1" t="s">
        <v>81</v>
      </c>
      <c r="H2522">
        <v>64.248000000000005</v>
      </c>
      <c r="I2522">
        <v>-84.889600000000002</v>
      </c>
      <c r="J2522">
        <v>26</v>
      </c>
      <c r="K2522" t="b">
        <v>1</v>
      </c>
      <c r="L2522">
        <v>681</v>
      </c>
      <c r="M2522" s="1" t="s">
        <v>39</v>
      </c>
      <c r="N2522" s="1" t="s">
        <v>40</v>
      </c>
      <c r="O2522">
        <v>5</v>
      </c>
      <c r="P2522" t="b">
        <v>0</v>
      </c>
      <c r="Q2522" t="b">
        <v>0</v>
      </c>
      <c r="R2522" s="1" t="s">
        <v>52</v>
      </c>
      <c r="S2522" s="1" t="s">
        <v>58</v>
      </c>
      <c r="T2522">
        <v>2</v>
      </c>
      <c r="U2522" s="1" t="s">
        <v>45</v>
      </c>
      <c r="V2522" s="1" t="s">
        <v>59</v>
      </c>
      <c r="W2522" s="1" t="str">
        <f>IF(OR(MasterData[[#This Row],[Event]]="Christmas Market", MasterData[[#This Row],[Event]]="Christmas"), "Christmas Sale", "Non-Christmas Sale")</f>
        <v>Non-Christmas Sale</v>
      </c>
      <c r="X2522" t="b">
        <v>1</v>
      </c>
      <c r="Y2522">
        <v>1</v>
      </c>
      <c r="Z2522">
        <v>27.81</v>
      </c>
      <c r="AA2522">
        <v>139.03</v>
      </c>
      <c r="AB2522">
        <v>13.9</v>
      </c>
      <c r="AC2522" t="str">
        <f>IF(MasterData[[#This Row],[Discount Amount]]&gt;0, "Promotional sale", "Non-Promotional Sales")</f>
        <v>Promotional sale</v>
      </c>
    </row>
    <row r="2523" spans="1:29" x14ac:dyDescent="0.25">
      <c r="A2523">
        <v>2522</v>
      </c>
      <c r="B2523" s="1" t="s">
        <v>96</v>
      </c>
      <c r="C2523" s="2">
        <v>0.45121527777777781</v>
      </c>
      <c r="D2523">
        <v>43</v>
      </c>
      <c r="E2523">
        <v>65</v>
      </c>
      <c r="F2523" s="1" t="s">
        <v>37</v>
      </c>
      <c r="G2523" s="1" t="s">
        <v>51</v>
      </c>
      <c r="H2523">
        <v>53.760899999999999</v>
      </c>
      <c r="I2523">
        <v>-98.813900000000004</v>
      </c>
      <c r="J2523">
        <v>85</v>
      </c>
      <c r="K2523" t="b">
        <v>1</v>
      </c>
      <c r="L2523">
        <v>533</v>
      </c>
      <c r="M2523" s="1" t="s">
        <v>30</v>
      </c>
      <c r="N2523" s="1" t="s">
        <v>31</v>
      </c>
      <c r="O2523">
        <v>4</v>
      </c>
      <c r="P2523" t="b">
        <v>1</v>
      </c>
      <c r="Q2523" t="b">
        <v>0</v>
      </c>
      <c r="R2523" s="1" t="s">
        <v>52</v>
      </c>
      <c r="S2523" s="1" t="s">
        <v>33</v>
      </c>
      <c r="T2523">
        <v>1</v>
      </c>
      <c r="U2523" s="1" t="s">
        <v>34</v>
      </c>
      <c r="V2523" s="1" t="s">
        <v>46</v>
      </c>
      <c r="W2523" s="1" t="str">
        <f>IF(OR(MasterData[[#This Row],[Event]]="Christmas Market", MasterData[[#This Row],[Event]]="Christmas"), "Christmas Sale", "Non-Christmas Sale")</f>
        <v>Christmas Sale</v>
      </c>
      <c r="X2523" t="b">
        <v>0</v>
      </c>
      <c r="Y2523">
        <v>4</v>
      </c>
      <c r="Z2523">
        <v>17.690000000000001</v>
      </c>
      <c r="AA2523">
        <v>70.75</v>
      </c>
      <c r="AB2523">
        <v>0</v>
      </c>
      <c r="AC2523" t="str">
        <f>IF(MasterData[[#This Row],[Discount Amount]]&gt;0, "Promotional sale", "Non-Promotional Sales")</f>
        <v>Non-Promotional Sales</v>
      </c>
    </row>
    <row r="2524" spans="1:29" x14ac:dyDescent="0.25">
      <c r="A2524">
        <v>2523</v>
      </c>
      <c r="B2524" s="1" t="s">
        <v>267</v>
      </c>
      <c r="C2524" s="2">
        <v>0.67469907407407415</v>
      </c>
      <c r="D2524">
        <v>254</v>
      </c>
      <c r="E2524">
        <v>32</v>
      </c>
      <c r="F2524" s="1" t="s">
        <v>28</v>
      </c>
      <c r="G2524" s="1" t="s">
        <v>81</v>
      </c>
      <c r="H2524">
        <v>64.248000000000005</v>
      </c>
      <c r="I2524">
        <v>-84.889600000000002</v>
      </c>
      <c r="J2524">
        <v>93</v>
      </c>
      <c r="K2524" t="b">
        <v>0</v>
      </c>
      <c r="L2524">
        <v>940</v>
      </c>
      <c r="M2524" s="1" t="s">
        <v>63</v>
      </c>
      <c r="N2524" s="1" t="s">
        <v>64</v>
      </c>
      <c r="O2524">
        <v>4</v>
      </c>
      <c r="P2524" t="b">
        <v>1</v>
      </c>
      <c r="Q2524" t="b">
        <v>1</v>
      </c>
      <c r="R2524" s="1" t="s">
        <v>41</v>
      </c>
      <c r="S2524" s="1" t="s">
        <v>53</v>
      </c>
      <c r="T2524">
        <v>3</v>
      </c>
      <c r="U2524" s="1" t="s">
        <v>34</v>
      </c>
      <c r="V2524" s="1" t="s">
        <v>35</v>
      </c>
      <c r="W2524" s="1" t="str">
        <f>IF(OR(MasterData[[#This Row],[Event]]="Christmas Market", MasterData[[#This Row],[Event]]="Christmas"), "Christmas Sale", "Non-Christmas Sale")</f>
        <v>Non-Christmas Sale</v>
      </c>
      <c r="X2524" t="b">
        <v>0</v>
      </c>
      <c r="Y2524">
        <v>2</v>
      </c>
      <c r="Z2524">
        <v>62.04</v>
      </c>
      <c r="AA2524">
        <v>248.18</v>
      </c>
      <c r="AB2524">
        <v>0</v>
      </c>
      <c r="AC2524" t="str">
        <f>IF(MasterData[[#This Row],[Discount Amount]]&gt;0, "Promotional sale", "Non-Promotional Sales")</f>
        <v>Non-Promotional Sales</v>
      </c>
    </row>
    <row r="2525" spans="1:29" x14ac:dyDescent="0.25">
      <c r="A2525">
        <v>2524</v>
      </c>
      <c r="B2525" s="1" t="s">
        <v>159</v>
      </c>
      <c r="C2525" s="2">
        <v>0.43803240740740734</v>
      </c>
      <c r="D2525">
        <v>387</v>
      </c>
      <c r="E2525">
        <v>37</v>
      </c>
      <c r="F2525" s="1" t="s">
        <v>37</v>
      </c>
      <c r="G2525" s="1" t="s">
        <v>62</v>
      </c>
      <c r="H2525">
        <v>46.565300000000001</v>
      </c>
      <c r="I2525">
        <v>-66.4619</v>
      </c>
      <c r="J2525">
        <v>79</v>
      </c>
      <c r="K2525" t="b">
        <v>1</v>
      </c>
      <c r="L2525">
        <v>417</v>
      </c>
      <c r="M2525" s="1" t="s">
        <v>30</v>
      </c>
      <c r="N2525" s="1" t="s">
        <v>31</v>
      </c>
      <c r="O2525">
        <v>1</v>
      </c>
      <c r="P2525" t="b">
        <v>1</v>
      </c>
      <c r="Q2525" t="b">
        <v>1</v>
      </c>
      <c r="R2525" s="1" t="s">
        <v>52</v>
      </c>
      <c r="S2525" s="1" t="s">
        <v>53</v>
      </c>
      <c r="T2525">
        <v>5</v>
      </c>
      <c r="U2525" s="1" t="s">
        <v>42</v>
      </c>
      <c r="V2525" s="1" t="s">
        <v>46</v>
      </c>
      <c r="W2525" s="1" t="str">
        <f>IF(OR(MasterData[[#This Row],[Event]]="Christmas Market", MasterData[[#This Row],[Event]]="Christmas"), "Christmas Sale", "Non-Christmas Sale")</f>
        <v>Christmas Sale</v>
      </c>
      <c r="X2525" t="b">
        <v>0</v>
      </c>
      <c r="Y2525">
        <v>3</v>
      </c>
      <c r="Z2525">
        <v>58.42</v>
      </c>
      <c r="AA2525">
        <v>58.42</v>
      </c>
      <c r="AB2525">
        <v>0</v>
      </c>
      <c r="AC2525" t="str">
        <f>IF(MasterData[[#This Row],[Discount Amount]]&gt;0, "Promotional sale", "Non-Promotional Sales")</f>
        <v>Non-Promotional Sales</v>
      </c>
    </row>
    <row r="2526" spans="1:29" x14ac:dyDescent="0.25">
      <c r="A2526">
        <v>2525</v>
      </c>
      <c r="B2526" s="1" t="s">
        <v>195</v>
      </c>
      <c r="C2526" s="2">
        <v>0.48768518518518511</v>
      </c>
      <c r="D2526">
        <v>282</v>
      </c>
      <c r="E2526">
        <v>45</v>
      </c>
      <c r="F2526" s="1" t="s">
        <v>28</v>
      </c>
      <c r="G2526" s="1" t="s">
        <v>68</v>
      </c>
      <c r="H2526">
        <v>46.318800000000003</v>
      </c>
      <c r="I2526">
        <v>-63.146099999999997</v>
      </c>
      <c r="J2526">
        <v>23</v>
      </c>
      <c r="K2526" t="b">
        <v>1</v>
      </c>
      <c r="L2526">
        <v>517</v>
      </c>
      <c r="M2526" s="1" t="s">
        <v>30</v>
      </c>
      <c r="N2526" s="1" t="s">
        <v>31</v>
      </c>
      <c r="O2526">
        <v>5</v>
      </c>
      <c r="P2526" t="b">
        <v>0</v>
      </c>
      <c r="Q2526" t="b">
        <v>1</v>
      </c>
      <c r="R2526" s="1" t="s">
        <v>52</v>
      </c>
      <c r="S2526" s="1" t="s">
        <v>33</v>
      </c>
      <c r="T2526">
        <v>4</v>
      </c>
      <c r="U2526" s="1" t="s">
        <v>45</v>
      </c>
      <c r="V2526" s="1" t="s">
        <v>59</v>
      </c>
      <c r="W2526" s="1" t="str">
        <f>IF(OR(MasterData[[#This Row],[Event]]="Christmas Market", MasterData[[#This Row],[Event]]="Christmas"), "Christmas Sale", "Non-Christmas Sale")</f>
        <v>Non-Christmas Sale</v>
      </c>
      <c r="X2526" t="b">
        <v>1</v>
      </c>
      <c r="Y2526">
        <v>4</v>
      </c>
      <c r="Z2526">
        <v>63.04</v>
      </c>
      <c r="AA2526">
        <v>315.19</v>
      </c>
      <c r="AB2526">
        <v>31.52</v>
      </c>
      <c r="AC2526" t="str">
        <f>IF(MasterData[[#This Row],[Discount Amount]]&gt;0, "Promotional sale", "Non-Promotional Sales")</f>
        <v>Promotional sale</v>
      </c>
    </row>
    <row r="2527" spans="1:29" x14ac:dyDescent="0.25">
      <c r="A2527">
        <v>2526</v>
      </c>
      <c r="B2527" s="1" t="s">
        <v>184</v>
      </c>
      <c r="C2527" s="2">
        <v>0.6551273148148149</v>
      </c>
      <c r="D2527">
        <v>64</v>
      </c>
      <c r="E2527">
        <v>20</v>
      </c>
      <c r="F2527" s="1" t="s">
        <v>28</v>
      </c>
      <c r="G2527" s="1" t="s">
        <v>81</v>
      </c>
      <c r="H2527">
        <v>64.248000000000005</v>
      </c>
      <c r="I2527">
        <v>-84.889600000000002</v>
      </c>
      <c r="J2527">
        <v>68</v>
      </c>
      <c r="K2527" t="b">
        <v>1</v>
      </c>
      <c r="L2527">
        <v>853</v>
      </c>
      <c r="M2527" s="1" t="s">
        <v>39</v>
      </c>
      <c r="N2527" s="1" t="s">
        <v>40</v>
      </c>
      <c r="O2527">
        <v>5</v>
      </c>
      <c r="P2527" t="b">
        <v>1</v>
      </c>
      <c r="Q2527" t="b">
        <v>0</v>
      </c>
      <c r="R2527" s="1" t="s">
        <v>52</v>
      </c>
      <c r="S2527" s="1" t="s">
        <v>33</v>
      </c>
      <c r="T2527">
        <v>1</v>
      </c>
      <c r="U2527" s="1" t="s">
        <v>34</v>
      </c>
      <c r="V2527" s="1" t="s">
        <v>46</v>
      </c>
      <c r="W2527" s="1" t="str">
        <f>IF(OR(MasterData[[#This Row],[Event]]="Christmas Market", MasterData[[#This Row],[Event]]="Christmas"), "Christmas Sale", "Non-Christmas Sale")</f>
        <v>Christmas Sale</v>
      </c>
      <c r="X2527" t="b">
        <v>0</v>
      </c>
      <c r="Y2527">
        <v>4</v>
      </c>
      <c r="Z2527">
        <v>69.47</v>
      </c>
      <c r="AA2527">
        <v>347.34</v>
      </c>
      <c r="AB2527">
        <v>0</v>
      </c>
      <c r="AC2527" t="str">
        <f>IF(MasterData[[#This Row],[Discount Amount]]&gt;0, "Promotional sale", "Non-Promotional Sales")</f>
        <v>Non-Promotional Sales</v>
      </c>
    </row>
    <row r="2528" spans="1:29" x14ac:dyDescent="0.25">
      <c r="A2528">
        <v>2527</v>
      </c>
      <c r="B2528" s="1" t="s">
        <v>330</v>
      </c>
      <c r="C2528" s="2">
        <v>0.61583333333333323</v>
      </c>
      <c r="D2528">
        <v>46</v>
      </c>
      <c r="E2528">
        <v>21</v>
      </c>
      <c r="F2528" s="1" t="s">
        <v>37</v>
      </c>
      <c r="G2528" s="1" t="s">
        <v>70</v>
      </c>
      <c r="H2528">
        <v>54.273099999999999</v>
      </c>
      <c r="I2528">
        <v>-61.738799999999998</v>
      </c>
      <c r="J2528">
        <v>26</v>
      </c>
      <c r="K2528" t="b">
        <v>1</v>
      </c>
      <c r="L2528">
        <v>73</v>
      </c>
      <c r="M2528" s="1" t="s">
        <v>30</v>
      </c>
      <c r="N2528" s="1" t="s">
        <v>31</v>
      </c>
      <c r="O2528">
        <v>4</v>
      </c>
      <c r="P2528" t="b">
        <v>0</v>
      </c>
      <c r="Q2528" t="b">
        <v>0</v>
      </c>
      <c r="R2528" s="1" t="s">
        <v>52</v>
      </c>
      <c r="S2528" s="1" t="s">
        <v>58</v>
      </c>
      <c r="T2528">
        <v>3</v>
      </c>
      <c r="U2528" s="1" t="s">
        <v>42</v>
      </c>
      <c r="V2528" s="1" t="s">
        <v>35</v>
      </c>
      <c r="W2528" s="1" t="str">
        <f>IF(OR(MasterData[[#This Row],[Event]]="Christmas Market", MasterData[[#This Row],[Event]]="Christmas"), "Christmas Sale", "Non-Christmas Sale")</f>
        <v>Non-Christmas Sale</v>
      </c>
      <c r="X2528" t="b">
        <v>1</v>
      </c>
      <c r="Y2528">
        <v>5</v>
      </c>
      <c r="Z2528">
        <v>92.77</v>
      </c>
      <c r="AA2528">
        <v>371.07</v>
      </c>
      <c r="AB2528">
        <v>0</v>
      </c>
      <c r="AC2528" t="str">
        <f>IF(MasterData[[#This Row],[Discount Amount]]&gt;0, "Promotional sale", "Non-Promotional Sales")</f>
        <v>Non-Promotional Sales</v>
      </c>
    </row>
    <row r="2529" spans="1:29" x14ac:dyDescent="0.25">
      <c r="A2529">
        <v>2528</v>
      </c>
      <c r="B2529" s="1" t="s">
        <v>354</v>
      </c>
      <c r="C2529" s="2">
        <v>0.40792824074074074</v>
      </c>
      <c r="D2529">
        <v>347</v>
      </c>
      <c r="E2529">
        <v>65</v>
      </c>
      <c r="F2529" s="1" t="s">
        <v>37</v>
      </c>
      <c r="G2529" s="1" t="s">
        <v>62</v>
      </c>
      <c r="H2529">
        <v>46.565300000000001</v>
      </c>
      <c r="I2529">
        <v>-66.4619</v>
      </c>
      <c r="J2529">
        <v>13</v>
      </c>
      <c r="K2529" t="b">
        <v>1</v>
      </c>
      <c r="L2529">
        <v>231</v>
      </c>
      <c r="M2529" s="1" t="s">
        <v>63</v>
      </c>
      <c r="N2529" s="1" t="s">
        <v>64</v>
      </c>
      <c r="O2529">
        <v>2</v>
      </c>
      <c r="P2529" t="b">
        <v>1</v>
      </c>
      <c r="Q2529" t="b">
        <v>1</v>
      </c>
      <c r="R2529" s="1" t="s">
        <v>41</v>
      </c>
      <c r="S2529" s="1" t="s">
        <v>33</v>
      </c>
      <c r="T2529">
        <v>4</v>
      </c>
      <c r="U2529" s="1" t="s">
        <v>45</v>
      </c>
      <c r="V2529" s="1" t="s">
        <v>59</v>
      </c>
      <c r="W2529" s="1" t="str">
        <f>IF(OR(MasterData[[#This Row],[Event]]="Christmas Market", MasterData[[#This Row],[Event]]="Christmas"), "Christmas Sale", "Non-Christmas Sale")</f>
        <v>Non-Christmas Sale</v>
      </c>
      <c r="X2529" t="b">
        <v>0</v>
      </c>
      <c r="Y2529">
        <v>2</v>
      </c>
      <c r="Z2529">
        <v>71.7</v>
      </c>
      <c r="AA2529">
        <v>143.4</v>
      </c>
      <c r="AB2529">
        <v>14.34</v>
      </c>
      <c r="AC2529" t="str">
        <f>IF(MasterData[[#This Row],[Discount Amount]]&gt;0, "Promotional sale", "Non-Promotional Sales")</f>
        <v>Promotional sale</v>
      </c>
    </row>
    <row r="2530" spans="1:29" x14ac:dyDescent="0.25">
      <c r="A2530">
        <v>2529</v>
      </c>
      <c r="B2530" s="1" t="s">
        <v>226</v>
      </c>
      <c r="C2530" s="2">
        <v>0.90812500000000007</v>
      </c>
      <c r="D2530">
        <v>261</v>
      </c>
      <c r="E2530">
        <v>34</v>
      </c>
      <c r="F2530" s="1" t="s">
        <v>28</v>
      </c>
      <c r="G2530" s="1" t="s">
        <v>81</v>
      </c>
      <c r="H2530">
        <v>64.248000000000005</v>
      </c>
      <c r="I2530">
        <v>-84.889600000000002</v>
      </c>
      <c r="J2530">
        <v>34</v>
      </c>
      <c r="K2530" t="b">
        <v>1</v>
      </c>
      <c r="L2530">
        <v>275</v>
      </c>
      <c r="M2530" s="1" t="s">
        <v>39</v>
      </c>
      <c r="N2530" s="1" t="s">
        <v>40</v>
      </c>
      <c r="O2530">
        <v>5</v>
      </c>
      <c r="P2530" t="b">
        <v>0</v>
      </c>
      <c r="Q2530" t="b">
        <v>1</v>
      </c>
      <c r="R2530" s="1" t="s">
        <v>52</v>
      </c>
      <c r="S2530" s="1" t="s">
        <v>33</v>
      </c>
      <c r="T2530">
        <v>5</v>
      </c>
      <c r="U2530" s="1" t="s">
        <v>45</v>
      </c>
      <c r="V2530" s="1" t="s">
        <v>46</v>
      </c>
      <c r="W2530" s="1" t="str">
        <f>IF(OR(MasterData[[#This Row],[Event]]="Christmas Market", MasterData[[#This Row],[Event]]="Christmas"), "Christmas Sale", "Non-Christmas Sale")</f>
        <v>Christmas Sale</v>
      </c>
      <c r="X2530" t="b">
        <v>1</v>
      </c>
      <c r="Y2530">
        <v>4</v>
      </c>
      <c r="Z2530">
        <v>64.97</v>
      </c>
      <c r="AA2530">
        <v>324.86</v>
      </c>
      <c r="AB2530">
        <v>0</v>
      </c>
      <c r="AC2530" t="str">
        <f>IF(MasterData[[#This Row],[Discount Amount]]&gt;0, "Promotional sale", "Non-Promotional Sales")</f>
        <v>Non-Promotional Sales</v>
      </c>
    </row>
    <row r="2531" spans="1:29" x14ac:dyDescent="0.25">
      <c r="A2531">
        <v>2530</v>
      </c>
      <c r="B2531" s="1" t="s">
        <v>126</v>
      </c>
      <c r="C2531" s="2">
        <v>0.46953703703703709</v>
      </c>
      <c r="D2531">
        <v>408</v>
      </c>
      <c r="E2531">
        <v>49</v>
      </c>
      <c r="F2531" s="1" t="s">
        <v>28</v>
      </c>
      <c r="G2531" s="1" t="s">
        <v>29</v>
      </c>
      <c r="H2531">
        <v>51.253799999999998</v>
      </c>
      <c r="I2531">
        <v>-85.3232</v>
      </c>
      <c r="J2531">
        <v>86</v>
      </c>
      <c r="K2531" t="b">
        <v>1</v>
      </c>
      <c r="L2531">
        <v>273</v>
      </c>
      <c r="M2531" s="1" t="s">
        <v>74</v>
      </c>
      <c r="N2531" s="1" t="s">
        <v>75</v>
      </c>
      <c r="O2531">
        <v>1</v>
      </c>
      <c r="P2531" t="b">
        <v>1</v>
      </c>
      <c r="Q2531" t="b">
        <v>0</v>
      </c>
      <c r="R2531" s="1" t="s">
        <v>52</v>
      </c>
      <c r="S2531" s="1" t="s">
        <v>53</v>
      </c>
      <c r="T2531">
        <v>1</v>
      </c>
      <c r="U2531" s="1" t="s">
        <v>42</v>
      </c>
      <c r="V2531" s="1" t="s">
        <v>46</v>
      </c>
      <c r="W2531" s="1" t="str">
        <f>IF(OR(MasterData[[#This Row],[Event]]="Christmas Market", MasterData[[#This Row],[Event]]="Christmas"), "Christmas Sale", "Non-Christmas Sale")</f>
        <v>Christmas Sale</v>
      </c>
      <c r="X2531" t="b">
        <v>0</v>
      </c>
      <c r="Y2531">
        <v>5</v>
      </c>
      <c r="Z2531">
        <v>96.61</v>
      </c>
      <c r="AA2531">
        <v>96.61</v>
      </c>
      <c r="AB2531">
        <v>0</v>
      </c>
      <c r="AC2531" t="str">
        <f>IF(MasterData[[#This Row],[Discount Amount]]&gt;0, "Promotional sale", "Non-Promotional Sales")</f>
        <v>Non-Promotional Sales</v>
      </c>
    </row>
    <row r="2532" spans="1:29" x14ac:dyDescent="0.25">
      <c r="A2532">
        <v>2531</v>
      </c>
      <c r="B2532" s="1" t="s">
        <v>300</v>
      </c>
      <c r="C2532" s="2">
        <v>6.5219907407407351E-2</v>
      </c>
      <c r="D2532">
        <v>375</v>
      </c>
      <c r="E2532">
        <v>54</v>
      </c>
      <c r="F2532" s="1" t="s">
        <v>61</v>
      </c>
      <c r="G2532" s="1" t="s">
        <v>77</v>
      </c>
      <c r="H2532">
        <v>64.282300000000006</v>
      </c>
      <c r="I2532">
        <v>-135</v>
      </c>
      <c r="J2532">
        <v>7</v>
      </c>
      <c r="K2532" t="b">
        <v>1</v>
      </c>
      <c r="L2532">
        <v>684</v>
      </c>
      <c r="M2532" s="1" t="s">
        <v>56</v>
      </c>
      <c r="N2532" s="1" t="s">
        <v>57</v>
      </c>
      <c r="O2532">
        <v>5</v>
      </c>
      <c r="P2532" t="b">
        <v>0</v>
      </c>
      <c r="Q2532" t="b">
        <v>1</v>
      </c>
      <c r="R2532" s="1" t="s">
        <v>52</v>
      </c>
      <c r="S2532" s="1" t="s">
        <v>58</v>
      </c>
      <c r="T2532">
        <v>1</v>
      </c>
      <c r="U2532" s="1" t="s">
        <v>45</v>
      </c>
      <c r="V2532" s="1" t="s">
        <v>35</v>
      </c>
      <c r="W2532" s="1" t="str">
        <f>IF(OR(MasterData[[#This Row],[Event]]="Christmas Market", MasterData[[#This Row],[Event]]="Christmas"), "Christmas Sale", "Non-Christmas Sale")</f>
        <v>Non-Christmas Sale</v>
      </c>
      <c r="X2532" t="b">
        <v>0</v>
      </c>
      <c r="Y2532">
        <v>1</v>
      </c>
      <c r="Z2532">
        <v>10.14</v>
      </c>
      <c r="AA2532">
        <v>50.68</v>
      </c>
      <c r="AB2532">
        <v>0</v>
      </c>
      <c r="AC2532" t="str">
        <f>IF(MasterData[[#This Row],[Discount Amount]]&gt;0, "Promotional sale", "Non-Promotional Sales")</f>
        <v>Non-Promotional Sales</v>
      </c>
    </row>
    <row r="2533" spans="1:29" x14ac:dyDescent="0.25">
      <c r="A2533">
        <v>2532</v>
      </c>
      <c r="B2533" s="1" t="s">
        <v>210</v>
      </c>
      <c r="C2533" s="2">
        <v>0.51156249999999992</v>
      </c>
      <c r="D2533">
        <v>172</v>
      </c>
      <c r="E2533">
        <v>34</v>
      </c>
      <c r="F2533" s="1" t="s">
        <v>28</v>
      </c>
      <c r="G2533" s="1" t="s">
        <v>44</v>
      </c>
      <c r="H2533">
        <v>46.813099999999999</v>
      </c>
      <c r="I2533">
        <v>-71.207499999999996</v>
      </c>
      <c r="J2533">
        <v>89</v>
      </c>
      <c r="K2533" t="b">
        <v>0</v>
      </c>
      <c r="L2533">
        <v>365</v>
      </c>
      <c r="M2533" s="1" t="s">
        <v>74</v>
      </c>
      <c r="N2533" s="1" t="s">
        <v>75</v>
      </c>
      <c r="O2533">
        <v>4</v>
      </c>
      <c r="P2533" t="b">
        <v>0</v>
      </c>
      <c r="Q2533" t="b">
        <v>1</v>
      </c>
      <c r="R2533" s="1" t="s">
        <v>41</v>
      </c>
      <c r="S2533" s="1" t="s">
        <v>58</v>
      </c>
      <c r="T2533">
        <v>1</v>
      </c>
      <c r="U2533" s="1" t="s">
        <v>45</v>
      </c>
      <c r="V2533" s="1" t="s">
        <v>35</v>
      </c>
      <c r="W2533" s="1" t="str">
        <f>IF(OR(MasterData[[#This Row],[Event]]="Christmas Market", MasterData[[#This Row],[Event]]="Christmas"), "Christmas Sale", "Non-Christmas Sale")</f>
        <v>Non-Christmas Sale</v>
      </c>
      <c r="X2533" t="b">
        <v>0</v>
      </c>
      <c r="Y2533">
        <v>5</v>
      </c>
      <c r="Z2533">
        <v>19.93</v>
      </c>
      <c r="AA2533">
        <v>79.739999999999995</v>
      </c>
      <c r="AB2533">
        <v>0</v>
      </c>
      <c r="AC2533" t="str">
        <f>IF(MasterData[[#This Row],[Discount Amount]]&gt;0, "Promotional sale", "Non-Promotional Sales")</f>
        <v>Non-Promotional Sales</v>
      </c>
    </row>
    <row r="2534" spans="1:29" x14ac:dyDescent="0.25">
      <c r="A2534">
        <v>2533</v>
      </c>
      <c r="B2534" s="1" t="s">
        <v>313</v>
      </c>
      <c r="C2534" s="2">
        <v>0.75428240740740748</v>
      </c>
      <c r="D2534">
        <v>153</v>
      </c>
      <c r="E2534">
        <v>56</v>
      </c>
      <c r="F2534" s="1" t="s">
        <v>28</v>
      </c>
      <c r="G2534" s="1" t="s">
        <v>68</v>
      </c>
      <c r="H2534">
        <v>46.318800000000003</v>
      </c>
      <c r="I2534">
        <v>-63.146099999999997</v>
      </c>
      <c r="J2534">
        <v>48</v>
      </c>
      <c r="K2534" t="b">
        <v>1</v>
      </c>
      <c r="L2534">
        <v>719</v>
      </c>
      <c r="M2534" s="1" t="s">
        <v>30</v>
      </c>
      <c r="N2534" s="1" t="s">
        <v>31</v>
      </c>
      <c r="O2534">
        <v>2</v>
      </c>
      <c r="P2534" t="b">
        <v>0</v>
      </c>
      <c r="Q2534" t="b">
        <v>1</v>
      </c>
      <c r="R2534" s="1" t="s">
        <v>52</v>
      </c>
      <c r="S2534" s="1" t="s">
        <v>53</v>
      </c>
      <c r="T2534">
        <v>5</v>
      </c>
      <c r="U2534" s="1" t="s">
        <v>34</v>
      </c>
      <c r="V2534" s="1" t="s">
        <v>35</v>
      </c>
      <c r="W2534" s="1" t="str">
        <f>IF(OR(MasterData[[#This Row],[Event]]="Christmas Market", MasterData[[#This Row],[Event]]="Christmas"), "Christmas Sale", "Non-Christmas Sale")</f>
        <v>Non-Christmas Sale</v>
      </c>
      <c r="X2534" t="b">
        <v>0</v>
      </c>
      <c r="Y2534">
        <v>3</v>
      </c>
      <c r="Z2534">
        <v>15.47</v>
      </c>
      <c r="AA2534">
        <v>30.94</v>
      </c>
      <c r="AB2534">
        <v>0</v>
      </c>
      <c r="AC2534" t="str">
        <f>IF(MasterData[[#This Row],[Discount Amount]]&gt;0, "Promotional sale", "Non-Promotional Sales")</f>
        <v>Non-Promotional Sales</v>
      </c>
    </row>
    <row r="2535" spans="1:29" x14ac:dyDescent="0.25">
      <c r="A2535">
        <v>2534</v>
      </c>
      <c r="B2535" s="1" t="s">
        <v>274</v>
      </c>
      <c r="C2535" s="2">
        <v>0.16001157407407418</v>
      </c>
      <c r="D2535">
        <v>310</v>
      </c>
      <c r="E2535">
        <v>32</v>
      </c>
      <c r="F2535" s="1" t="s">
        <v>61</v>
      </c>
      <c r="G2535" s="1" t="s">
        <v>77</v>
      </c>
      <c r="H2535">
        <v>64.282300000000006</v>
      </c>
      <c r="I2535">
        <v>-135</v>
      </c>
      <c r="J2535">
        <v>6</v>
      </c>
      <c r="K2535" t="b">
        <v>1</v>
      </c>
      <c r="L2535">
        <v>694</v>
      </c>
      <c r="M2535" s="1" t="s">
        <v>63</v>
      </c>
      <c r="N2535" s="1" t="s">
        <v>64</v>
      </c>
      <c r="O2535">
        <v>1</v>
      </c>
      <c r="P2535" t="b">
        <v>0</v>
      </c>
      <c r="Q2535" t="b">
        <v>0</v>
      </c>
      <c r="R2535" s="1" t="s">
        <v>41</v>
      </c>
      <c r="S2535" s="1" t="s">
        <v>33</v>
      </c>
      <c r="T2535">
        <v>5</v>
      </c>
      <c r="U2535" s="1" t="s">
        <v>45</v>
      </c>
      <c r="V2535" s="1" t="s">
        <v>59</v>
      </c>
      <c r="W2535" s="1" t="str">
        <f>IF(OR(MasterData[[#This Row],[Event]]="Christmas Market", MasterData[[#This Row],[Event]]="Christmas"), "Christmas Sale", "Non-Christmas Sale")</f>
        <v>Non-Christmas Sale</v>
      </c>
      <c r="X2535" t="b">
        <v>0</v>
      </c>
      <c r="Y2535">
        <v>4</v>
      </c>
      <c r="Z2535">
        <v>17.760000000000002</v>
      </c>
      <c r="AA2535">
        <v>17.760000000000002</v>
      </c>
      <c r="AB2535">
        <v>1.78</v>
      </c>
      <c r="AC2535" t="str">
        <f>IF(MasterData[[#This Row],[Discount Amount]]&gt;0, "Promotional sale", "Non-Promotional Sales")</f>
        <v>Promotional sale</v>
      </c>
    </row>
    <row r="2536" spans="1:29" x14ac:dyDescent="0.25">
      <c r="A2536">
        <v>2535</v>
      </c>
      <c r="B2536" s="1" t="s">
        <v>211</v>
      </c>
      <c r="C2536" s="2">
        <v>0.59792824074074069</v>
      </c>
      <c r="D2536">
        <v>101</v>
      </c>
      <c r="E2536">
        <v>58</v>
      </c>
      <c r="F2536" s="1" t="s">
        <v>61</v>
      </c>
      <c r="G2536" s="1" t="s">
        <v>29</v>
      </c>
      <c r="H2536">
        <v>51.253799999999998</v>
      </c>
      <c r="I2536">
        <v>-85.3232</v>
      </c>
      <c r="J2536">
        <v>100</v>
      </c>
      <c r="K2536" t="b">
        <v>1</v>
      </c>
      <c r="L2536">
        <v>301</v>
      </c>
      <c r="M2536" s="1" t="s">
        <v>63</v>
      </c>
      <c r="N2536" s="1" t="s">
        <v>64</v>
      </c>
      <c r="O2536">
        <v>5</v>
      </c>
      <c r="P2536" t="b">
        <v>0</v>
      </c>
      <c r="Q2536" t="b">
        <v>1</v>
      </c>
      <c r="R2536" s="1" t="s">
        <v>32</v>
      </c>
      <c r="S2536" s="1" t="s">
        <v>33</v>
      </c>
      <c r="T2536">
        <v>2</v>
      </c>
      <c r="U2536" s="1" t="s">
        <v>42</v>
      </c>
      <c r="V2536" s="1" t="s">
        <v>46</v>
      </c>
      <c r="W2536" s="1" t="str">
        <f>IF(OR(MasterData[[#This Row],[Event]]="Christmas Market", MasterData[[#This Row],[Event]]="Christmas"), "Christmas Sale", "Non-Christmas Sale")</f>
        <v>Christmas Sale</v>
      </c>
      <c r="X2536" t="b">
        <v>1</v>
      </c>
      <c r="Y2536">
        <v>5</v>
      </c>
      <c r="Z2536">
        <v>91.14</v>
      </c>
      <c r="AA2536">
        <v>455.68</v>
      </c>
      <c r="AB2536">
        <v>0</v>
      </c>
      <c r="AC2536" t="str">
        <f>IF(MasterData[[#This Row],[Discount Amount]]&gt;0, "Promotional sale", "Non-Promotional Sales")</f>
        <v>Non-Promotional Sales</v>
      </c>
    </row>
    <row r="2537" spans="1:29" x14ac:dyDescent="0.25">
      <c r="A2537">
        <v>2536</v>
      </c>
      <c r="B2537" s="1" t="s">
        <v>397</v>
      </c>
      <c r="C2537" s="2">
        <v>5.7777777777777706E-2</v>
      </c>
      <c r="D2537">
        <v>379</v>
      </c>
      <c r="E2537">
        <v>23</v>
      </c>
      <c r="F2537" s="1" t="s">
        <v>37</v>
      </c>
      <c r="G2537" s="1" t="s">
        <v>68</v>
      </c>
      <c r="H2537">
        <v>46.318800000000003</v>
      </c>
      <c r="I2537">
        <v>-63.146099999999997</v>
      </c>
      <c r="J2537">
        <v>45</v>
      </c>
      <c r="K2537" t="b">
        <v>1</v>
      </c>
      <c r="L2537">
        <v>494</v>
      </c>
      <c r="M2537" s="1" t="s">
        <v>39</v>
      </c>
      <c r="N2537" s="1" t="s">
        <v>40</v>
      </c>
      <c r="O2537">
        <v>4</v>
      </c>
      <c r="P2537" t="b">
        <v>1</v>
      </c>
      <c r="Q2537" t="b">
        <v>0</v>
      </c>
      <c r="R2537" s="1" t="s">
        <v>52</v>
      </c>
      <c r="S2537" s="1" t="s">
        <v>58</v>
      </c>
      <c r="T2537">
        <v>3</v>
      </c>
      <c r="U2537" s="1" t="s">
        <v>45</v>
      </c>
      <c r="V2537" s="1" t="s">
        <v>59</v>
      </c>
      <c r="W2537" s="1" t="str">
        <f>IF(OR(MasterData[[#This Row],[Event]]="Christmas Market", MasterData[[#This Row],[Event]]="Christmas"), "Christmas Sale", "Non-Christmas Sale")</f>
        <v>Non-Christmas Sale</v>
      </c>
      <c r="X2537" t="b">
        <v>1</v>
      </c>
      <c r="Y2537">
        <v>3</v>
      </c>
      <c r="Z2537">
        <v>51.01</v>
      </c>
      <c r="AA2537">
        <v>204.05</v>
      </c>
      <c r="AB2537">
        <v>20.41</v>
      </c>
      <c r="AC2537" t="str">
        <f>IF(MasterData[[#This Row],[Discount Amount]]&gt;0, "Promotional sale", "Non-Promotional Sales")</f>
        <v>Promotional sale</v>
      </c>
    </row>
    <row r="2538" spans="1:29" x14ac:dyDescent="0.25">
      <c r="A2538">
        <v>2537</v>
      </c>
      <c r="B2538" s="1" t="s">
        <v>409</v>
      </c>
      <c r="C2538" s="2">
        <v>0.39223379629629629</v>
      </c>
      <c r="D2538">
        <v>152</v>
      </c>
      <c r="E2538">
        <v>44</v>
      </c>
      <c r="F2538" s="1" t="s">
        <v>28</v>
      </c>
      <c r="G2538" s="1" t="s">
        <v>51</v>
      </c>
      <c r="H2538">
        <v>53.760899999999999</v>
      </c>
      <c r="I2538">
        <v>-98.813900000000004</v>
      </c>
      <c r="J2538">
        <v>98</v>
      </c>
      <c r="K2538" t="b">
        <v>1</v>
      </c>
      <c r="L2538">
        <v>507</v>
      </c>
      <c r="M2538" s="1" t="s">
        <v>39</v>
      </c>
      <c r="N2538" s="1" t="s">
        <v>40</v>
      </c>
      <c r="O2538">
        <v>4</v>
      </c>
      <c r="P2538" t="b">
        <v>1</v>
      </c>
      <c r="Q2538" t="b">
        <v>0</v>
      </c>
      <c r="R2538" s="1" t="s">
        <v>32</v>
      </c>
      <c r="S2538" s="1" t="s">
        <v>53</v>
      </c>
      <c r="T2538">
        <v>4</v>
      </c>
      <c r="U2538" s="1" t="s">
        <v>45</v>
      </c>
      <c r="V2538" s="1" t="s">
        <v>59</v>
      </c>
      <c r="W2538" s="1" t="str">
        <f>IF(OR(MasterData[[#This Row],[Event]]="Christmas Market", MasterData[[#This Row],[Event]]="Christmas"), "Christmas Sale", "Non-Christmas Sale")</f>
        <v>Non-Christmas Sale</v>
      </c>
      <c r="X2538" t="b">
        <v>1</v>
      </c>
      <c r="Y2538">
        <v>3</v>
      </c>
      <c r="Z2538">
        <v>78.66</v>
      </c>
      <c r="AA2538">
        <v>314.64999999999998</v>
      </c>
      <c r="AB2538">
        <v>31.46</v>
      </c>
      <c r="AC2538" t="str">
        <f>IF(MasterData[[#This Row],[Discount Amount]]&gt;0, "Promotional sale", "Non-Promotional Sales")</f>
        <v>Promotional sale</v>
      </c>
    </row>
    <row r="2539" spans="1:29" x14ac:dyDescent="0.25">
      <c r="A2539">
        <v>2538</v>
      </c>
      <c r="B2539" s="1" t="s">
        <v>321</v>
      </c>
      <c r="C2539" s="2">
        <v>0.62504629629629638</v>
      </c>
      <c r="D2539">
        <v>309</v>
      </c>
      <c r="E2539">
        <v>62</v>
      </c>
      <c r="F2539" s="1" t="s">
        <v>61</v>
      </c>
      <c r="G2539" s="1" t="s">
        <v>38</v>
      </c>
      <c r="H2539">
        <v>53.726700000000001</v>
      </c>
      <c r="I2539">
        <v>-127.6476</v>
      </c>
      <c r="J2539">
        <v>80</v>
      </c>
      <c r="K2539" t="b">
        <v>0</v>
      </c>
      <c r="L2539">
        <v>549</v>
      </c>
      <c r="M2539" s="1" t="s">
        <v>74</v>
      </c>
      <c r="N2539" s="1" t="s">
        <v>75</v>
      </c>
      <c r="O2539">
        <v>4</v>
      </c>
      <c r="P2539" t="b">
        <v>0</v>
      </c>
      <c r="Q2539" t="b">
        <v>0</v>
      </c>
      <c r="R2539" s="1" t="s">
        <v>32</v>
      </c>
      <c r="S2539" s="1" t="s">
        <v>53</v>
      </c>
      <c r="T2539">
        <v>1</v>
      </c>
      <c r="U2539" s="1" t="s">
        <v>34</v>
      </c>
      <c r="V2539" s="1" t="s">
        <v>46</v>
      </c>
      <c r="W2539" s="1" t="str">
        <f>IF(OR(MasterData[[#This Row],[Event]]="Christmas Market", MasterData[[#This Row],[Event]]="Christmas"), "Christmas Sale", "Non-Christmas Sale")</f>
        <v>Christmas Sale</v>
      </c>
      <c r="X2539" t="b">
        <v>1</v>
      </c>
      <c r="Y2539">
        <v>3</v>
      </c>
      <c r="Z2539">
        <v>56.85</v>
      </c>
      <c r="AA2539">
        <v>227.4</v>
      </c>
      <c r="AB2539">
        <v>0</v>
      </c>
      <c r="AC2539" t="str">
        <f>IF(MasterData[[#This Row],[Discount Amount]]&gt;0, "Promotional sale", "Non-Promotional Sales")</f>
        <v>Non-Promotional Sales</v>
      </c>
    </row>
    <row r="2540" spans="1:29" x14ac:dyDescent="0.25">
      <c r="A2540">
        <v>2539</v>
      </c>
      <c r="B2540" s="1" t="s">
        <v>348</v>
      </c>
      <c r="C2540" s="2">
        <v>8.7442129629629717E-2</v>
      </c>
      <c r="D2540">
        <v>422</v>
      </c>
      <c r="E2540">
        <v>60</v>
      </c>
      <c r="F2540" s="1" t="s">
        <v>61</v>
      </c>
      <c r="G2540" s="1" t="s">
        <v>51</v>
      </c>
      <c r="H2540">
        <v>53.760899999999999</v>
      </c>
      <c r="I2540">
        <v>-98.813900000000004</v>
      </c>
      <c r="J2540">
        <v>52</v>
      </c>
      <c r="K2540" t="b">
        <v>1</v>
      </c>
      <c r="L2540">
        <v>747</v>
      </c>
      <c r="M2540" s="1" t="s">
        <v>63</v>
      </c>
      <c r="N2540" s="1" t="s">
        <v>64</v>
      </c>
      <c r="O2540">
        <v>3</v>
      </c>
      <c r="P2540" t="b">
        <v>1</v>
      </c>
      <c r="Q2540" t="b">
        <v>1</v>
      </c>
      <c r="R2540" s="1" t="s">
        <v>52</v>
      </c>
      <c r="S2540" s="1" t="s">
        <v>53</v>
      </c>
      <c r="T2540">
        <v>5</v>
      </c>
      <c r="U2540" s="1" t="s">
        <v>45</v>
      </c>
      <c r="V2540" s="1" t="s">
        <v>35</v>
      </c>
      <c r="W2540" s="1" t="str">
        <f>IF(OR(MasterData[[#This Row],[Event]]="Christmas Market", MasterData[[#This Row],[Event]]="Christmas"), "Christmas Sale", "Non-Christmas Sale")</f>
        <v>Non-Christmas Sale</v>
      </c>
      <c r="X2540" t="b">
        <v>0</v>
      </c>
      <c r="Y2540">
        <v>1</v>
      </c>
      <c r="Z2540">
        <v>93.89</v>
      </c>
      <c r="AA2540">
        <v>281.67</v>
      </c>
      <c r="AB2540">
        <v>0</v>
      </c>
      <c r="AC2540" t="str">
        <f>IF(MasterData[[#This Row],[Discount Amount]]&gt;0, "Promotional sale", "Non-Promotional Sales")</f>
        <v>Non-Promotional Sales</v>
      </c>
    </row>
    <row r="2541" spans="1:29" x14ac:dyDescent="0.25">
      <c r="A2541">
        <v>2540</v>
      </c>
      <c r="B2541" s="1" t="s">
        <v>389</v>
      </c>
      <c r="C2541" s="2">
        <v>0.91005787037037034</v>
      </c>
      <c r="D2541">
        <v>358</v>
      </c>
      <c r="E2541">
        <v>68</v>
      </c>
      <c r="F2541" s="1" t="s">
        <v>37</v>
      </c>
      <c r="G2541" s="1" t="s">
        <v>55</v>
      </c>
      <c r="H2541">
        <v>52.939900000000002</v>
      </c>
      <c r="I2541">
        <v>-106.4509</v>
      </c>
      <c r="J2541">
        <v>17</v>
      </c>
      <c r="K2541" t="b">
        <v>0</v>
      </c>
      <c r="L2541">
        <v>53</v>
      </c>
      <c r="M2541" s="1" t="s">
        <v>56</v>
      </c>
      <c r="N2541" s="1" t="s">
        <v>57</v>
      </c>
      <c r="O2541">
        <v>3</v>
      </c>
      <c r="P2541" t="b">
        <v>1</v>
      </c>
      <c r="Q2541" t="b">
        <v>1</v>
      </c>
      <c r="R2541" s="1" t="s">
        <v>41</v>
      </c>
      <c r="S2541" s="1" t="s">
        <v>58</v>
      </c>
      <c r="T2541">
        <v>5</v>
      </c>
      <c r="U2541" s="1" t="s">
        <v>42</v>
      </c>
      <c r="V2541" s="1" t="s">
        <v>35</v>
      </c>
      <c r="W2541" s="1" t="str">
        <f>IF(OR(MasterData[[#This Row],[Event]]="Christmas Market", MasterData[[#This Row],[Event]]="Christmas"), "Christmas Sale", "Non-Christmas Sale")</f>
        <v>Non-Christmas Sale</v>
      </c>
      <c r="X2541" t="b">
        <v>1</v>
      </c>
      <c r="Y2541">
        <v>5</v>
      </c>
      <c r="Z2541">
        <v>30.7</v>
      </c>
      <c r="AA2541">
        <v>92.09</v>
      </c>
      <c r="AB2541">
        <v>0</v>
      </c>
      <c r="AC2541" t="str">
        <f>IF(MasterData[[#This Row],[Discount Amount]]&gt;0, "Promotional sale", "Non-Promotional Sales")</f>
        <v>Non-Promotional Sales</v>
      </c>
    </row>
    <row r="2542" spans="1:29" x14ac:dyDescent="0.25">
      <c r="A2542">
        <v>2541</v>
      </c>
      <c r="B2542" s="1" t="s">
        <v>235</v>
      </c>
      <c r="C2542" s="2">
        <v>0.49984953703703705</v>
      </c>
      <c r="D2542">
        <v>340</v>
      </c>
      <c r="E2542">
        <v>30</v>
      </c>
      <c r="F2542" s="1" t="s">
        <v>61</v>
      </c>
      <c r="G2542" s="1" t="s">
        <v>38</v>
      </c>
      <c r="H2542">
        <v>53.726700000000001</v>
      </c>
      <c r="I2542">
        <v>-127.6476</v>
      </c>
      <c r="J2542">
        <v>61</v>
      </c>
      <c r="K2542" t="b">
        <v>0</v>
      </c>
      <c r="L2542">
        <v>719</v>
      </c>
      <c r="M2542" s="1" t="s">
        <v>63</v>
      </c>
      <c r="N2542" s="1" t="s">
        <v>64</v>
      </c>
      <c r="O2542">
        <v>3</v>
      </c>
      <c r="P2542" t="b">
        <v>0</v>
      </c>
      <c r="Q2542" t="b">
        <v>1</v>
      </c>
      <c r="R2542" s="1" t="s">
        <v>32</v>
      </c>
      <c r="S2542" s="1" t="s">
        <v>49</v>
      </c>
      <c r="T2542">
        <v>4</v>
      </c>
      <c r="U2542" s="1" t="s">
        <v>45</v>
      </c>
      <c r="V2542" s="1" t="s">
        <v>46</v>
      </c>
      <c r="W2542" s="1" t="str">
        <f>IF(OR(MasterData[[#This Row],[Event]]="Christmas Market", MasterData[[#This Row],[Event]]="Christmas"), "Christmas Sale", "Non-Christmas Sale")</f>
        <v>Christmas Sale</v>
      </c>
      <c r="X2542" t="b">
        <v>1</v>
      </c>
      <c r="Y2542">
        <v>3</v>
      </c>
      <c r="Z2542">
        <v>53.89</v>
      </c>
      <c r="AA2542">
        <v>161.66999999999999</v>
      </c>
      <c r="AB2542">
        <v>0</v>
      </c>
      <c r="AC2542" t="str">
        <f>IF(MasterData[[#This Row],[Discount Amount]]&gt;0, "Promotional sale", "Non-Promotional Sales")</f>
        <v>Non-Promotional Sales</v>
      </c>
    </row>
    <row r="2543" spans="1:29" x14ac:dyDescent="0.25">
      <c r="A2543">
        <v>2542</v>
      </c>
      <c r="B2543" s="1" t="s">
        <v>328</v>
      </c>
      <c r="C2543" s="2">
        <v>7.7048611111111054E-2</v>
      </c>
      <c r="D2543">
        <v>243</v>
      </c>
      <c r="E2543">
        <v>49</v>
      </c>
      <c r="F2543" s="1" t="s">
        <v>37</v>
      </c>
      <c r="G2543" s="1" t="s">
        <v>51</v>
      </c>
      <c r="H2543">
        <v>53.760899999999999</v>
      </c>
      <c r="I2543">
        <v>-98.813900000000004</v>
      </c>
      <c r="J2543">
        <v>16</v>
      </c>
      <c r="K2543" t="b">
        <v>1</v>
      </c>
      <c r="L2543">
        <v>3</v>
      </c>
      <c r="M2543" s="1" t="s">
        <v>56</v>
      </c>
      <c r="N2543" s="1" t="s">
        <v>57</v>
      </c>
      <c r="O2543">
        <v>5</v>
      </c>
      <c r="P2543" t="b">
        <v>0</v>
      </c>
      <c r="Q2543" t="b">
        <v>0</v>
      </c>
      <c r="R2543" s="1" t="s">
        <v>32</v>
      </c>
      <c r="S2543" s="1" t="s">
        <v>33</v>
      </c>
      <c r="T2543">
        <v>4</v>
      </c>
      <c r="U2543" s="1" t="s">
        <v>42</v>
      </c>
      <c r="V2543" s="1" t="s">
        <v>35</v>
      </c>
      <c r="W2543" s="1" t="str">
        <f>IF(OR(MasterData[[#This Row],[Event]]="Christmas Market", MasterData[[#This Row],[Event]]="Christmas"), "Christmas Sale", "Non-Christmas Sale")</f>
        <v>Non-Christmas Sale</v>
      </c>
      <c r="X2543" t="b">
        <v>0</v>
      </c>
      <c r="Y2543">
        <v>3</v>
      </c>
      <c r="Z2543">
        <v>78.87</v>
      </c>
      <c r="AA2543">
        <v>394.37</v>
      </c>
      <c r="AB2543">
        <v>0</v>
      </c>
      <c r="AC2543" t="str">
        <f>IF(MasterData[[#This Row],[Discount Amount]]&gt;0, "Promotional sale", "Non-Promotional Sales")</f>
        <v>Non-Promotional Sales</v>
      </c>
    </row>
    <row r="2544" spans="1:29" x14ac:dyDescent="0.25">
      <c r="A2544">
        <v>2543</v>
      </c>
      <c r="B2544" s="1" t="s">
        <v>353</v>
      </c>
      <c r="C2544" s="2">
        <v>0.89829861111111109</v>
      </c>
      <c r="D2544">
        <v>57</v>
      </c>
      <c r="E2544">
        <v>34</v>
      </c>
      <c r="F2544" s="1" t="s">
        <v>37</v>
      </c>
      <c r="G2544" s="1" t="s">
        <v>66</v>
      </c>
      <c r="H2544">
        <v>45.077800000000003</v>
      </c>
      <c r="I2544">
        <v>-63.546700000000001</v>
      </c>
      <c r="J2544">
        <v>18</v>
      </c>
      <c r="K2544" t="b">
        <v>1</v>
      </c>
      <c r="L2544">
        <v>723</v>
      </c>
      <c r="M2544" s="1" t="s">
        <v>56</v>
      </c>
      <c r="N2544" s="1" t="s">
        <v>57</v>
      </c>
      <c r="O2544">
        <v>2</v>
      </c>
      <c r="P2544" t="b">
        <v>1</v>
      </c>
      <c r="Q2544" t="b">
        <v>0</v>
      </c>
      <c r="R2544" s="1" t="s">
        <v>52</v>
      </c>
      <c r="S2544" s="1" t="s">
        <v>53</v>
      </c>
      <c r="T2544">
        <v>5</v>
      </c>
      <c r="U2544" s="1" t="s">
        <v>42</v>
      </c>
      <c r="V2544" s="1" t="s">
        <v>59</v>
      </c>
      <c r="W2544" s="1" t="str">
        <f>IF(OR(MasterData[[#This Row],[Event]]="Christmas Market", MasterData[[#This Row],[Event]]="Christmas"), "Christmas Sale", "Non-Christmas Sale")</f>
        <v>Non-Christmas Sale</v>
      </c>
      <c r="X2544" t="b">
        <v>0</v>
      </c>
      <c r="Y2544">
        <v>1</v>
      </c>
      <c r="Z2544">
        <v>51.36</v>
      </c>
      <c r="AA2544">
        <v>102.73</v>
      </c>
      <c r="AB2544">
        <v>10.27</v>
      </c>
      <c r="AC2544" t="str">
        <f>IF(MasterData[[#This Row],[Discount Amount]]&gt;0, "Promotional sale", "Non-Promotional Sales")</f>
        <v>Promotional sale</v>
      </c>
    </row>
    <row r="2545" spans="1:29" x14ac:dyDescent="0.25">
      <c r="A2545">
        <v>2544</v>
      </c>
      <c r="B2545" s="1" t="s">
        <v>357</v>
      </c>
      <c r="C2545" s="2">
        <v>0.66854166666666659</v>
      </c>
      <c r="D2545">
        <v>144</v>
      </c>
      <c r="E2545">
        <v>32</v>
      </c>
      <c r="F2545" s="1" t="s">
        <v>28</v>
      </c>
      <c r="G2545" s="1" t="s">
        <v>62</v>
      </c>
      <c r="H2545">
        <v>46.565300000000001</v>
      </c>
      <c r="I2545">
        <v>-66.4619</v>
      </c>
      <c r="J2545">
        <v>89</v>
      </c>
      <c r="K2545" t="b">
        <v>0</v>
      </c>
      <c r="L2545">
        <v>135</v>
      </c>
      <c r="M2545" s="1" t="s">
        <v>56</v>
      </c>
      <c r="N2545" s="1" t="s">
        <v>57</v>
      </c>
      <c r="O2545">
        <v>1</v>
      </c>
      <c r="P2545" t="b">
        <v>1</v>
      </c>
      <c r="Q2545" t="b">
        <v>1</v>
      </c>
      <c r="R2545" s="1" t="s">
        <v>52</v>
      </c>
      <c r="S2545" s="1" t="s">
        <v>53</v>
      </c>
      <c r="T2545">
        <v>3</v>
      </c>
      <c r="U2545" s="1" t="s">
        <v>34</v>
      </c>
      <c r="V2545" s="1" t="s">
        <v>59</v>
      </c>
      <c r="W2545" s="1" t="str">
        <f>IF(OR(MasterData[[#This Row],[Event]]="Christmas Market", MasterData[[#This Row],[Event]]="Christmas"), "Christmas Sale", "Non-Christmas Sale")</f>
        <v>Non-Christmas Sale</v>
      </c>
      <c r="X2545" t="b">
        <v>0</v>
      </c>
      <c r="Y2545">
        <v>4</v>
      </c>
      <c r="Z2545">
        <v>19.3</v>
      </c>
      <c r="AA2545">
        <v>19.3</v>
      </c>
      <c r="AB2545">
        <v>1.93</v>
      </c>
      <c r="AC2545" t="str">
        <f>IF(MasterData[[#This Row],[Discount Amount]]&gt;0, "Promotional sale", "Non-Promotional Sales")</f>
        <v>Promotional sale</v>
      </c>
    </row>
    <row r="2546" spans="1:29" x14ac:dyDescent="0.25">
      <c r="A2546">
        <v>2545</v>
      </c>
      <c r="B2546" s="1" t="s">
        <v>414</v>
      </c>
      <c r="C2546" s="2">
        <v>0.36334490740740732</v>
      </c>
      <c r="D2546">
        <v>76</v>
      </c>
      <c r="E2546">
        <v>70</v>
      </c>
      <c r="F2546" s="1" t="s">
        <v>28</v>
      </c>
      <c r="G2546" s="1" t="s">
        <v>38</v>
      </c>
      <c r="H2546">
        <v>53.726700000000001</v>
      </c>
      <c r="I2546">
        <v>-127.6476</v>
      </c>
      <c r="J2546">
        <v>34</v>
      </c>
      <c r="K2546" t="b">
        <v>0</v>
      </c>
      <c r="L2546">
        <v>697</v>
      </c>
      <c r="M2546" s="1" t="s">
        <v>39</v>
      </c>
      <c r="N2546" s="1" t="s">
        <v>40</v>
      </c>
      <c r="O2546">
        <v>2</v>
      </c>
      <c r="P2546" t="b">
        <v>1</v>
      </c>
      <c r="Q2546" t="b">
        <v>1</v>
      </c>
      <c r="R2546" s="1" t="s">
        <v>52</v>
      </c>
      <c r="S2546" s="1" t="s">
        <v>53</v>
      </c>
      <c r="T2546">
        <v>2</v>
      </c>
      <c r="U2546" s="1" t="s">
        <v>34</v>
      </c>
      <c r="V2546" s="1" t="s">
        <v>59</v>
      </c>
      <c r="W2546" s="1" t="str">
        <f>IF(OR(MasterData[[#This Row],[Event]]="Christmas Market", MasterData[[#This Row],[Event]]="Christmas"), "Christmas Sale", "Non-Christmas Sale")</f>
        <v>Non-Christmas Sale</v>
      </c>
      <c r="X2546" t="b">
        <v>0</v>
      </c>
      <c r="Y2546">
        <v>4</v>
      </c>
      <c r="Z2546">
        <v>21.96</v>
      </c>
      <c r="AA2546">
        <v>43.92</v>
      </c>
      <c r="AB2546">
        <v>4.3899999999999997</v>
      </c>
      <c r="AC2546" t="str">
        <f>IF(MasterData[[#This Row],[Discount Amount]]&gt;0, "Promotional sale", "Non-Promotional Sales")</f>
        <v>Promotional sale</v>
      </c>
    </row>
    <row r="2547" spans="1:29" x14ac:dyDescent="0.25">
      <c r="A2547">
        <v>2546</v>
      </c>
      <c r="B2547" s="1" t="s">
        <v>319</v>
      </c>
      <c r="C2547" s="2">
        <v>0.3706828703703704</v>
      </c>
      <c r="D2547">
        <v>68</v>
      </c>
      <c r="E2547">
        <v>61</v>
      </c>
      <c r="F2547" s="1" t="s">
        <v>37</v>
      </c>
      <c r="G2547" s="1" t="s">
        <v>48</v>
      </c>
      <c r="H2547">
        <v>53.933300000000003</v>
      </c>
      <c r="I2547">
        <v>-116.5765</v>
      </c>
      <c r="J2547">
        <v>100</v>
      </c>
      <c r="K2547" t="b">
        <v>1</v>
      </c>
      <c r="L2547">
        <v>896</v>
      </c>
      <c r="M2547" s="1" t="s">
        <v>74</v>
      </c>
      <c r="N2547" s="1" t="s">
        <v>75</v>
      </c>
      <c r="O2547">
        <v>2</v>
      </c>
      <c r="P2547" t="b">
        <v>1</v>
      </c>
      <c r="Q2547" t="b">
        <v>0</v>
      </c>
      <c r="R2547" s="1" t="s">
        <v>32</v>
      </c>
      <c r="S2547" s="1" t="s">
        <v>58</v>
      </c>
      <c r="T2547">
        <v>1</v>
      </c>
      <c r="U2547" s="1" t="s">
        <v>42</v>
      </c>
      <c r="V2547" s="1" t="s">
        <v>46</v>
      </c>
      <c r="W2547" s="1" t="str">
        <f>IF(OR(MasterData[[#This Row],[Event]]="Christmas Market", MasterData[[#This Row],[Event]]="Christmas"), "Christmas Sale", "Non-Christmas Sale")</f>
        <v>Christmas Sale</v>
      </c>
      <c r="X2547" t="b">
        <v>1</v>
      </c>
      <c r="Y2547">
        <v>4</v>
      </c>
      <c r="Z2547">
        <v>15.29</v>
      </c>
      <c r="AA2547">
        <v>30.58</v>
      </c>
      <c r="AB2547">
        <v>0</v>
      </c>
      <c r="AC2547" t="str">
        <f>IF(MasterData[[#This Row],[Discount Amount]]&gt;0, "Promotional sale", "Non-Promotional Sales")</f>
        <v>Non-Promotional Sales</v>
      </c>
    </row>
    <row r="2548" spans="1:29" x14ac:dyDescent="0.25">
      <c r="A2548">
        <v>2547</v>
      </c>
      <c r="B2548" s="1" t="s">
        <v>367</v>
      </c>
      <c r="C2548" s="2">
        <v>0.4016087962962962</v>
      </c>
      <c r="D2548">
        <v>315</v>
      </c>
      <c r="E2548">
        <v>45</v>
      </c>
      <c r="F2548" s="1" t="s">
        <v>37</v>
      </c>
      <c r="G2548" s="1" t="s">
        <v>62</v>
      </c>
      <c r="H2548">
        <v>46.565300000000001</v>
      </c>
      <c r="I2548">
        <v>-66.4619</v>
      </c>
      <c r="J2548">
        <v>100</v>
      </c>
      <c r="K2548" t="b">
        <v>0</v>
      </c>
      <c r="L2548">
        <v>217</v>
      </c>
      <c r="M2548" s="1" t="s">
        <v>39</v>
      </c>
      <c r="N2548" s="1" t="s">
        <v>40</v>
      </c>
      <c r="O2548">
        <v>2</v>
      </c>
      <c r="P2548" t="b">
        <v>1</v>
      </c>
      <c r="Q2548" t="b">
        <v>1</v>
      </c>
      <c r="R2548" s="1" t="s">
        <v>41</v>
      </c>
      <c r="S2548" s="1" t="s">
        <v>49</v>
      </c>
      <c r="T2548">
        <v>1</v>
      </c>
      <c r="U2548" s="1" t="s">
        <v>45</v>
      </c>
      <c r="V2548" s="1" t="s">
        <v>35</v>
      </c>
      <c r="W2548" s="1" t="str">
        <f>IF(OR(MasterData[[#This Row],[Event]]="Christmas Market", MasterData[[#This Row],[Event]]="Christmas"), "Christmas Sale", "Non-Christmas Sale")</f>
        <v>Non-Christmas Sale</v>
      </c>
      <c r="X2548" t="b">
        <v>0</v>
      </c>
      <c r="Y2548">
        <v>5</v>
      </c>
      <c r="Z2548">
        <v>64.180000000000007</v>
      </c>
      <c r="AA2548">
        <v>128.36000000000001</v>
      </c>
      <c r="AB2548">
        <v>0</v>
      </c>
      <c r="AC2548" t="str">
        <f>IF(MasterData[[#This Row],[Discount Amount]]&gt;0, "Promotional sale", "Non-Promotional Sales")</f>
        <v>Non-Promotional Sales</v>
      </c>
    </row>
    <row r="2549" spans="1:29" x14ac:dyDescent="0.25">
      <c r="A2549">
        <v>2548</v>
      </c>
      <c r="B2549" s="1" t="s">
        <v>336</v>
      </c>
      <c r="C2549" s="2">
        <v>0.48092592592592598</v>
      </c>
      <c r="D2549">
        <v>65</v>
      </c>
      <c r="E2549">
        <v>67</v>
      </c>
      <c r="F2549" s="1" t="s">
        <v>28</v>
      </c>
      <c r="G2549" s="1" t="s">
        <v>66</v>
      </c>
      <c r="H2549">
        <v>45.077800000000003</v>
      </c>
      <c r="I2549">
        <v>-63.546700000000001</v>
      </c>
      <c r="J2549">
        <v>73</v>
      </c>
      <c r="K2549" t="b">
        <v>0</v>
      </c>
      <c r="L2549">
        <v>644</v>
      </c>
      <c r="M2549" s="1" t="s">
        <v>30</v>
      </c>
      <c r="N2549" s="1" t="s">
        <v>31</v>
      </c>
      <c r="O2549">
        <v>4</v>
      </c>
      <c r="P2549" t="b">
        <v>1</v>
      </c>
      <c r="Q2549" t="b">
        <v>1</v>
      </c>
      <c r="R2549" s="1" t="s">
        <v>41</v>
      </c>
      <c r="S2549" s="1" t="s">
        <v>53</v>
      </c>
      <c r="T2549">
        <v>2</v>
      </c>
      <c r="U2549" s="1" t="s">
        <v>42</v>
      </c>
      <c r="V2549" s="1" t="s">
        <v>59</v>
      </c>
      <c r="W2549" s="1" t="str">
        <f>IF(OR(MasterData[[#This Row],[Event]]="Christmas Market", MasterData[[#This Row],[Event]]="Christmas"), "Christmas Sale", "Non-Christmas Sale")</f>
        <v>Non-Christmas Sale</v>
      </c>
      <c r="X2549" t="b">
        <v>0</v>
      </c>
      <c r="Y2549">
        <v>2</v>
      </c>
      <c r="Z2549">
        <v>30.71</v>
      </c>
      <c r="AA2549">
        <v>122.84</v>
      </c>
      <c r="AB2549">
        <v>12.28</v>
      </c>
      <c r="AC2549" t="str">
        <f>IF(MasterData[[#This Row],[Discount Amount]]&gt;0, "Promotional sale", "Non-Promotional Sales")</f>
        <v>Promotional sale</v>
      </c>
    </row>
    <row r="2550" spans="1:29" x14ac:dyDescent="0.25">
      <c r="A2550">
        <v>2549</v>
      </c>
      <c r="B2550" s="1" t="s">
        <v>326</v>
      </c>
      <c r="C2550" s="2">
        <v>0.84798611111111111</v>
      </c>
      <c r="D2550">
        <v>62</v>
      </c>
      <c r="E2550">
        <v>61</v>
      </c>
      <c r="F2550" s="1" t="s">
        <v>28</v>
      </c>
      <c r="G2550" s="1" t="s">
        <v>29</v>
      </c>
      <c r="H2550">
        <v>51.253799999999998</v>
      </c>
      <c r="I2550">
        <v>-85.3232</v>
      </c>
      <c r="J2550">
        <v>51</v>
      </c>
      <c r="K2550" t="b">
        <v>0</v>
      </c>
      <c r="L2550">
        <v>790</v>
      </c>
      <c r="M2550" s="1" t="s">
        <v>39</v>
      </c>
      <c r="N2550" s="1" t="s">
        <v>40</v>
      </c>
      <c r="O2550">
        <v>2</v>
      </c>
      <c r="P2550" t="b">
        <v>1</v>
      </c>
      <c r="Q2550" t="b">
        <v>1</v>
      </c>
      <c r="R2550" s="1" t="s">
        <v>41</v>
      </c>
      <c r="S2550" s="1" t="s">
        <v>58</v>
      </c>
      <c r="T2550">
        <v>2</v>
      </c>
      <c r="U2550" s="1" t="s">
        <v>42</v>
      </c>
      <c r="V2550" s="1" t="s">
        <v>46</v>
      </c>
      <c r="W2550" s="1" t="str">
        <f>IF(OR(MasterData[[#This Row],[Event]]="Christmas Market", MasterData[[#This Row],[Event]]="Christmas"), "Christmas Sale", "Non-Christmas Sale")</f>
        <v>Christmas Sale</v>
      </c>
      <c r="X2550" t="b">
        <v>0</v>
      </c>
      <c r="Y2550">
        <v>3</v>
      </c>
      <c r="Z2550">
        <v>78.489999999999995</v>
      </c>
      <c r="AA2550">
        <v>156.97999999999999</v>
      </c>
      <c r="AB2550">
        <v>0</v>
      </c>
      <c r="AC2550" t="str">
        <f>IF(MasterData[[#This Row],[Discount Amount]]&gt;0, "Promotional sale", "Non-Promotional Sales")</f>
        <v>Non-Promotional Sales</v>
      </c>
    </row>
    <row r="2551" spans="1:29" x14ac:dyDescent="0.25">
      <c r="A2551">
        <v>2550</v>
      </c>
      <c r="B2551" s="1" t="s">
        <v>297</v>
      </c>
      <c r="C2551" s="2">
        <v>0.1997106481481481</v>
      </c>
      <c r="D2551">
        <v>340</v>
      </c>
      <c r="E2551">
        <v>54</v>
      </c>
      <c r="F2551" s="1" t="s">
        <v>37</v>
      </c>
      <c r="G2551" s="1" t="s">
        <v>68</v>
      </c>
      <c r="H2551">
        <v>46.318800000000003</v>
      </c>
      <c r="I2551">
        <v>-63.146099999999997</v>
      </c>
      <c r="J2551">
        <v>26</v>
      </c>
      <c r="K2551" t="b">
        <v>0</v>
      </c>
      <c r="L2551">
        <v>437</v>
      </c>
      <c r="M2551" s="1" t="s">
        <v>74</v>
      </c>
      <c r="N2551" s="1" t="s">
        <v>75</v>
      </c>
      <c r="O2551">
        <v>5</v>
      </c>
      <c r="P2551" t="b">
        <v>0</v>
      </c>
      <c r="Q2551" t="b">
        <v>1</v>
      </c>
      <c r="R2551" s="1" t="s">
        <v>32</v>
      </c>
      <c r="S2551" s="1" t="s">
        <v>53</v>
      </c>
      <c r="T2551">
        <v>5</v>
      </c>
      <c r="U2551" s="1" t="s">
        <v>42</v>
      </c>
      <c r="V2551" s="1" t="s">
        <v>59</v>
      </c>
      <c r="W2551" s="1" t="str">
        <f>IF(OR(MasterData[[#This Row],[Event]]="Christmas Market", MasterData[[#This Row],[Event]]="Christmas"), "Christmas Sale", "Non-Christmas Sale")</f>
        <v>Non-Christmas Sale</v>
      </c>
      <c r="X2551" t="b">
        <v>1</v>
      </c>
      <c r="Y2551">
        <v>4</v>
      </c>
      <c r="Z2551">
        <v>92.41</v>
      </c>
      <c r="AA2551">
        <v>462.03</v>
      </c>
      <c r="AB2551">
        <v>46.2</v>
      </c>
      <c r="AC2551" t="str">
        <f>IF(MasterData[[#This Row],[Discount Amount]]&gt;0, "Promotional sale", "Non-Promotional Sales")</f>
        <v>Promotional sale</v>
      </c>
    </row>
    <row r="2552" spans="1:29" x14ac:dyDescent="0.25">
      <c r="A2552">
        <v>2551</v>
      </c>
      <c r="B2552" s="1" t="s">
        <v>368</v>
      </c>
      <c r="C2552" s="2">
        <v>0.76760416666666664</v>
      </c>
      <c r="D2552">
        <v>444</v>
      </c>
      <c r="E2552">
        <v>18</v>
      </c>
      <c r="F2552" s="1" t="s">
        <v>28</v>
      </c>
      <c r="G2552" s="1" t="s">
        <v>51</v>
      </c>
      <c r="H2552">
        <v>53.760899999999999</v>
      </c>
      <c r="I2552">
        <v>-98.813900000000004</v>
      </c>
      <c r="J2552">
        <v>72</v>
      </c>
      <c r="K2552" t="b">
        <v>1</v>
      </c>
      <c r="L2552">
        <v>301</v>
      </c>
      <c r="M2552" s="1" t="s">
        <v>30</v>
      </c>
      <c r="N2552" s="1" t="s">
        <v>31</v>
      </c>
      <c r="O2552">
        <v>4</v>
      </c>
      <c r="P2552" t="b">
        <v>0</v>
      </c>
      <c r="Q2552" t="b">
        <v>1</v>
      </c>
      <c r="R2552" s="1" t="s">
        <v>52</v>
      </c>
      <c r="S2552" s="1" t="s">
        <v>49</v>
      </c>
      <c r="T2552">
        <v>3</v>
      </c>
      <c r="U2552" s="1" t="s">
        <v>45</v>
      </c>
      <c r="V2552" s="1" t="s">
        <v>35</v>
      </c>
      <c r="W2552" s="1" t="str">
        <f>IF(OR(MasterData[[#This Row],[Event]]="Christmas Market", MasterData[[#This Row],[Event]]="Christmas"), "Christmas Sale", "Non-Christmas Sale")</f>
        <v>Non-Christmas Sale</v>
      </c>
      <c r="X2552" t="b">
        <v>1</v>
      </c>
      <c r="Y2552">
        <v>2</v>
      </c>
      <c r="Z2552">
        <v>40.96</v>
      </c>
      <c r="AA2552">
        <v>163.83000000000001</v>
      </c>
      <c r="AB2552">
        <v>0</v>
      </c>
      <c r="AC2552" t="str">
        <f>IF(MasterData[[#This Row],[Discount Amount]]&gt;0, "Promotional sale", "Non-Promotional Sales")</f>
        <v>Non-Promotional Sales</v>
      </c>
    </row>
    <row r="2553" spans="1:29" x14ac:dyDescent="0.25">
      <c r="A2553">
        <v>2552</v>
      </c>
      <c r="B2553" s="1" t="s">
        <v>146</v>
      </c>
      <c r="C2553" s="2">
        <v>0.36777777777777776</v>
      </c>
      <c r="D2553">
        <v>292</v>
      </c>
      <c r="E2553">
        <v>50</v>
      </c>
      <c r="F2553" s="1" t="s">
        <v>61</v>
      </c>
      <c r="G2553" s="1" t="s">
        <v>70</v>
      </c>
      <c r="H2553">
        <v>54.273099999999999</v>
      </c>
      <c r="I2553">
        <v>-61.738799999999998</v>
      </c>
      <c r="J2553">
        <v>10</v>
      </c>
      <c r="K2553" t="b">
        <v>0</v>
      </c>
      <c r="L2553">
        <v>181</v>
      </c>
      <c r="M2553" s="1" t="s">
        <v>56</v>
      </c>
      <c r="N2553" s="1" t="s">
        <v>57</v>
      </c>
      <c r="O2553">
        <v>2</v>
      </c>
      <c r="P2553" t="b">
        <v>1</v>
      </c>
      <c r="Q2553" t="b">
        <v>1</v>
      </c>
      <c r="R2553" s="1" t="s">
        <v>52</v>
      </c>
      <c r="S2553" s="1" t="s">
        <v>53</v>
      </c>
      <c r="T2553">
        <v>5</v>
      </c>
      <c r="U2553" s="1" t="s">
        <v>45</v>
      </c>
      <c r="V2553" s="1" t="s">
        <v>59</v>
      </c>
      <c r="W2553" s="1" t="str">
        <f>IF(OR(MasterData[[#This Row],[Event]]="Christmas Market", MasterData[[#This Row],[Event]]="Christmas"), "Christmas Sale", "Non-Christmas Sale")</f>
        <v>Non-Christmas Sale</v>
      </c>
      <c r="X2553" t="b">
        <v>1</v>
      </c>
      <c r="Y2553">
        <v>1</v>
      </c>
      <c r="Z2553">
        <v>91.63</v>
      </c>
      <c r="AA2553">
        <v>183.26</v>
      </c>
      <c r="AB2553">
        <v>18.329999999999998</v>
      </c>
      <c r="AC2553" t="str">
        <f>IF(MasterData[[#This Row],[Discount Amount]]&gt;0, "Promotional sale", "Non-Promotional Sales")</f>
        <v>Promotional sale</v>
      </c>
    </row>
    <row r="2554" spans="1:29" x14ac:dyDescent="0.25">
      <c r="A2554">
        <v>2553</v>
      </c>
      <c r="B2554" s="1" t="s">
        <v>138</v>
      </c>
      <c r="C2554" s="2">
        <v>0.89509259259259255</v>
      </c>
      <c r="D2554">
        <v>244</v>
      </c>
      <c r="E2554">
        <v>36</v>
      </c>
      <c r="F2554" s="1" t="s">
        <v>37</v>
      </c>
      <c r="G2554" s="1" t="s">
        <v>51</v>
      </c>
      <c r="H2554">
        <v>53.760899999999999</v>
      </c>
      <c r="I2554">
        <v>-98.813900000000004</v>
      </c>
      <c r="J2554">
        <v>40</v>
      </c>
      <c r="K2554" t="b">
        <v>1</v>
      </c>
      <c r="L2554">
        <v>194</v>
      </c>
      <c r="M2554" s="1" t="s">
        <v>30</v>
      </c>
      <c r="N2554" s="1" t="s">
        <v>31</v>
      </c>
      <c r="O2554">
        <v>5</v>
      </c>
      <c r="P2554" t="b">
        <v>0</v>
      </c>
      <c r="Q2554" t="b">
        <v>1</v>
      </c>
      <c r="R2554" s="1" t="s">
        <v>41</v>
      </c>
      <c r="S2554" s="1" t="s">
        <v>58</v>
      </c>
      <c r="T2554">
        <v>2</v>
      </c>
      <c r="U2554" s="1" t="s">
        <v>45</v>
      </c>
      <c r="V2554" s="1" t="s">
        <v>46</v>
      </c>
      <c r="W2554" s="1" t="str">
        <f>IF(OR(MasterData[[#This Row],[Event]]="Christmas Market", MasterData[[#This Row],[Event]]="Christmas"), "Christmas Sale", "Non-Christmas Sale")</f>
        <v>Christmas Sale</v>
      </c>
      <c r="X2554" t="b">
        <v>1</v>
      </c>
      <c r="Y2554">
        <v>3</v>
      </c>
      <c r="Z2554">
        <v>94.72</v>
      </c>
      <c r="AA2554">
        <v>473.58</v>
      </c>
      <c r="AB2554">
        <v>0</v>
      </c>
      <c r="AC2554" t="str">
        <f>IF(MasterData[[#This Row],[Discount Amount]]&gt;0, "Promotional sale", "Non-Promotional Sales")</f>
        <v>Non-Promotional Sales</v>
      </c>
    </row>
    <row r="2555" spans="1:29" x14ac:dyDescent="0.25">
      <c r="A2555">
        <v>2554</v>
      </c>
      <c r="B2555" s="1" t="s">
        <v>370</v>
      </c>
      <c r="C2555" s="2">
        <v>0.29671296296296301</v>
      </c>
      <c r="D2555">
        <v>215</v>
      </c>
      <c r="E2555">
        <v>59</v>
      </c>
      <c r="F2555" s="1" t="s">
        <v>61</v>
      </c>
      <c r="G2555" s="1" t="s">
        <v>81</v>
      </c>
      <c r="H2555">
        <v>64.248000000000005</v>
      </c>
      <c r="I2555">
        <v>-84.889600000000002</v>
      </c>
      <c r="J2555">
        <v>96</v>
      </c>
      <c r="K2555" t="b">
        <v>1</v>
      </c>
      <c r="L2555">
        <v>335</v>
      </c>
      <c r="M2555" s="1" t="s">
        <v>56</v>
      </c>
      <c r="N2555" s="1" t="s">
        <v>57</v>
      </c>
      <c r="O2555">
        <v>2</v>
      </c>
      <c r="P2555" t="b">
        <v>0</v>
      </c>
      <c r="Q2555" t="b">
        <v>0</v>
      </c>
      <c r="R2555" s="1" t="s">
        <v>32</v>
      </c>
      <c r="S2555" s="1" t="s">
        <v>53</v>
      </c>
      <c r="T2555">
        <v>4</v>
      </c>
      <c r="U2555" s="1" t="s">
        <v>45</v>
      </c>
      <c r="V2555" s="1" t="s">
        <v>46</v>
      </c>
      <c r="W2555" s="1" t="str">
        <f>IF(OR(MasterData[[#This Row],[Event]]="Christmas Market", MasterData[[#This Row],[Event]]="Christmas"), "Christmas Sale", "Non-Christmas Sale")</f>
        <v>Christmas Sale</v>
      </c>
      <c r="X2555" t="b">
        <v>0</v>
      </c>
      <c r="Y2555">
        <v>2</v>
      </c>
      <c r="Z2555">
        <v>10.66</v>
      </c>
      <c r="AA2555">
        <v>21.33</v>
      </c>
      <c r="AB2555">
        <v>0</v>
      </c>
      <c r="AC2555" t="str">
        <f>IF(MasterData[[#This Row],[Discount Amount]]&gt;0, "Promotional sale", "Non-Promotional Sales")</f>
        <v>Non-Promotional Sales</v>
      </c>
    </row>
    <row r="2556" spans="1:29" x14ac:dyDescent="0.25">
      <c r="A2556">
        <v>2555</v>
      </c>
      <c r="B2556" s="1" t="s">
        <v>124</v>
      </c>
      <c r="C2556" s="2">
        <v>0.6556481481481482</v>
      </c>
      <c r="D2556">
        <v>313</v>
      </c>
      <c r="E2556">
        <v>18</v>
      </c>
      <c r="F2556" s="1" t="s">
        <v>28</v>
      </c>
      <c r="G2556" s="1" t="s">
        <v>79</v>
      </c>
      <c r="H2556">
        <v>63.588799999999999</v>
      </c>
      <c r="I2556">
        <v>-115.5069</v>
      </c>
      <c r="J2556">
        <v>54</v>
      </c>
      <c r="K2556" t="b">
        <v>1</v>
      </c>
      <c r="L2556">
        <v>636</v>
      </c>
      <c r="M2556" s="1" t="s">
        <v>63</v>
      </c>
      <c r="N2556" s="1" t="s">
        <v>64</v>
      </c>
      <c r="O2556">
        <v>1</v>
      </c>
      <c r="P2556" t="b">
        <v>1</v>
      </c>
      <c r="Q2556" t="b">
        <v>1</v>
      </c>
      <c r="R2556" s="1" t="s">
        <v>41</v>
      </c>
      <c r="S2556" s="1" t="s">
        <v>33</v>
      </c>
      <c r="T2556">
        <v>2</v>
      </c>
      <c r="U2556" s="1" t="s">
        <v>42</v>
      </c>
      <c r="V2556" s="1" t="s">
        <v>35</v>
      </c>
      <c r="W2556" s="1" t="str">
        <f>IF(OR(MasterData[[#This Row],[Event]]="Christmas Market", MasterData[[#This Row],[Event]]="Christmas"), "Christmas Sale", "Non-Christmas Sale")</f>
        <v>Non-Christmas Sale</v>
      </c>
      <c r="X2556" t="b">
        <v>1</v>
      </c>
      <c r="Y2556">
        <v>4</v>
      </c>
      <c r="Z2556">
        <v>69.89</v>
      </c>
      <c r="AA2556">
        <v>69.89</v>
      </c>
      <c r="AB2556">
        <v>0</v>
      </c>
      <c r="AC2556" t="str">
        <f>IF(MasterData[[#This Row],[Discount Amount]]&gt;0, "Promotional sale", "Non-Promotional Sales")</f>
        <v>Non-Promotional Sales</v>
      </c>
    </row>
    <row r="2557" spans="1:29" x14ac:dyDescent="0.25">
      <c r="A2557">
        <v>2556</v>
      </c>
      <c r="B2557" s="1" t="s">
        <v>377</v>
      </c>
      <c r="C2557" s="2">
        <v>0.6276504629629629</v>
      </c>
      <c r="D2557">
        <v>89</v>
      </c>
      <c r="E2557">
        <v>39</v>
      </c>
      <c r="F2557" s="1" t="s">
        <v>28</v>
      </c>
      <c r="G2557" s="1" t="s">
        <v>48</v>
      </c>
      <c r="H2557">
        <v>53.933300000000003</v>
      </c>
      <c r="I2557">
        <v>-116.5765</v>
      </c>
      <c r="J2557">
        <v>46</v>
      </c>
      <c r="K2557" t="b">
        <v>1</v>
      </c>
      <c r="L2557">
        <v>376</v>
      </c>
      <c r="M2557" s="1" t="s">
        <v>30</v>
      </c>
      <c r="N2557" s="1" t="s">
        <v>31</v>
      </c>
      <c r="O2557">
        <v>2</v>
      </c>
      <c r="P2557" t="b">
        <v>1</v>
      </c>
      <c r="Q2557" t="b">
        <v>1</v>
      </c>
      <c r="R2557" s="1" t="s">
        <v>52</v>
      </c>
      <c r="S2557" s="1" t="s">
        <v>58</v>
      </c>
      <c r="T2557">
        <v>5</v>
      </c>
      <c r="U2557" s="1" t="s">
        <v>45</v>
      </c>
      <c r="V2557" s="1" t="s">
        <v>59</v>
      </c>
      <c r="W2557" s="1" t="str">
        <f>IF(OR(MasterData[[#This Row],[Event]]="Christmas Market", MasterData[[#This Row],[Event]]="Christmas"), "Christmas Sale", "Non-Christmas Sale")</f>
        <v>Non-Christmas Sale</v>
      </c>
      <c r="X2557" t="b">
        <v>1</v>
      </c>
      <c r="Y2557">
        <v>3</v>
      </c>
      <c r="Z2557">
        <v>91.81</v>
      </c>
      <c r="AA2557">
        <v>183.61</v>
      </c>
      <c r="AB2557">
        <v>18.36</v>
      </c>
      <c r="AC2557" t="str">
        <f>IF(MasterData[[#This Row],[Discount Amount]]&gt;0, "Promotional sale", "Non-Promotional Sales")</f>
        <v>Promotional sale</v>
      </c>
    </row>
    <row r="2558" spans="1:29" x14ac:dyDescent="0.25">
      <c r="A2558">
        <v>2557</v>
      </c>
      <c r="B2558" s="1" t="s">
        <v>272</v>
      </c>
      <c r="C2558" s="2">
        <v>0.1689814814814814</v>
      </c>
      <c r="D2558">
        <v>85</v>
      </c>
      <c r="E2558">
        <v>46</v>
      </c>
      <c r="F2558" s="1" t="s">
        <v>37</v>
      </c>
      <c r="G2558" s="1" t="s">
        <v>81</v>
      </c>
      <c r="H2558">
        <v>64.248000000000005</v>
      </c>
      <c r="I2558">
        <v>-84.889600000000002</v>
      </c>
      <c r="J2558">
        <v>77</v>
      </c>
      <c r="K2558" t="b">
        <v>0</v>
      </c>
      <c r="L2558">
        <v>382</v>
      </c>
      <c r="M2558" s="1" t="s">
        <v>56</v>
      </c>
      <c r="N2558" s="1" t="s">
        <v>57</v>
      </c>
      <c r="O2558">
        <v>2</v>
      </c>
      <c r="P2558" t="b">
        <v>0</v>
      </c>
      <c r="Q2558" t="b">
        <v>0</v>
      </c>
      <c r="R2558" s="1" t="s">
        <v>41</v>
      </c>
      <c r="S2558" s="1" t="s">
        <v>58</v>
      </c>
      <c r="T2558">
        <v>3</v>
      </c>
      <c r="U2558" s="1" t="s">
        <v>42</v>
      </c>
      <c r="V2558" s="1" t="s">
        <v>46</v>
      </c>
      <c r="W2558" s="1" t="str">
        <f>IF(OR(MasterData[[#This Row],[Event]]="Christmas Market", MasterData[[#This Row],[Event]]="Christmas"), "Christmas Sale", "Non-Christmas Sale")</f>
        <v>Christmas Sale</v>
      </c>
      <c r="X2558" t="b">
        <v>1</v>
      </c>
      <c r="Y2558">
        <v>4</v>
      </c>
      <c r="Z2558">
        <v>58.05</v>
      </c>
      <c r="AA2558">
        <v>116.09</v>
      </c>
      <c r="AB2558">
        <v>0</v>
      </c>
      <c r="AC2558" t="str">
        <f>IF(MasterData[[#This Row],[Discount Amount]]&gt;0, "Promotional sale", "Non-Promotional Sales")</f>
        <v>Non-Promotional Sales</v>
      </c>
    </row>
    <row r="2559" spans="1:29" x14ac:dyDescent="0.25">
      <c r="A2559">
        <v>2558</v>
      </c>
      <c r="B2559" s="1" t="s">
        <v>327</v>
      </c>
      <c r="C2559" s="2">
        <v>0.1597453703703704</v>
      </c>
      <c r="D2559">
        <v>353</v>
      </c>
      <c r="E2559">
        <v>37</v>
      </c>
      <c r="F2559" s="1" t="s">
        <v>37</v>
      </c>
      <c r="G2559" s="1" t="s">
        <v>62</v>
      </c>
      <c r="H2559">
        <v>46.565300000000001</v>
      </c>
      <c r="I2559">
        <v>-66.4619</v>
      </c>
      <c r="J2559">
        <v>79</v>
      </c>
      <c r="K2559" t="b">
        <v>1</v>
      </c>
      <c r="L2559">
        <v>252</v>
      </c>
      <c r="M2559" s="1" t="s">
        <v>74</v>
      </c>
      <c r="N2559" s="1" t="s">
        <v>75</v>
      </c>
      <c r="O2559">
        <v>1</v>
      </c>
      <c r="P2559" t="b">
        <v>0</v>
      </c>
      <c r="Q2559" t="b">
        <v>1</v>
      </c>
      <c r="R2559" s="1" t="s">
        <v>52</v>
      </c>
      <c r="S2559" s="1" t="s">
        <v>53</v>
      </c>
      <c r="T2559">
        <v>1</v>
      </c>
      <c r="U2559" s="1" t="s">
        <v>34</v>
      </c>
      <c r="V2559" s="1" t="s">
        <v>59</v>
      </c>
      <c r="W2559" s="1" t="str">
        <f>IF(OR(MasterData[[#This Row],[Event]]="Christmas Market", MasterData[[#This Row],[Event]]="Christmas"), "Christmas Sale", "Non-Christmas Sale")</f>
        <v>Non-Christmas Sale</v>
      </c>
      <c r="X2559" t="b">
        <v>1</v>
      </c>
      <c r="Y2559">
        <v>5</v>
      </c>
      <c r="Z2559">
        <v>36.22</v>
      </c>
      <c r="AA2559">
        <v>36.22</v>
      </c>
      <c r="AB2559">
        <v>3.62</v>
      </c>
      <c r="AC2559" t="str">
        <f>IF(MasterData[[#This Row],[Discount Amount]]&gt;0, "Promotional sale", "Non-Promotional Sales")</f>
        <v>Promotional sale</v>
      </c>
    </row>
    <row r="2560" spans="1:29" x14ac:dyDescent="0.25">
      <c r="A2560">
        <v>2559</v>
      </c>
      <c r="B2560" s="1" t="s">
        <v>402</v>
      </c>
      <c r="C2560" s="2">
        <v>0.78282407407407417</v>
      </c>
      <c r="D2560">
        <v>352</v>
      </c>
      <c r="E2560">
        <v>19</v>
      </c>
      <c r="F2560" s="1" t="s">
        <v>61</v>
      </c>
      <c r="G2560" s="1" t="s">
        <v>81</v>
      </c>
      <c r="H2560">
        <v>64.248000000000005</v>
      </c>
      <c r="I2560">
        <v>-84.889600000000002</v>
      </c>
      <c r="J2560">
        <v>25</v>
      </c>
      <c r="K2560" t="b">
        <v>1</v>
      </c>
      <c r="L2560">
        <v>784</v>
      </c>
      <c r="M2560" s="1" t="s">
        <v>39</v>
      </c>
      <c r="N2560" s="1" t="s">
        <v>40</v>
      </c>
      <c r="O2560">
        <v>4</v>
      </c>
      <c r="P2560" t="b">
        <v>1</v>
      </c>
      <c r="Q2560" t="b">
        <v>0</v>
      </c>
      <c r="R2560" s="1" t="s">
        <v>41</v>
      </c>
      <c r="S2560" s="1" t="s">
        <v>53</v>
      </c>
      <c r="T2560">
        <v>4</v>
      </c>
      <c r="U2560" s="1" t="s">
        <v>42</v>
      </c>
      <c r="V2560" s="1" t="s">
        <v>35</v>
      </c>
      <c r="W2560" s="1" t="str">
        <f>IF(OR(MasterData[[#This Row],[Event]]="Christmas Market", MasterData[[#This Row],[Event]]="Christmas"), "Christmas Sale", "Non-Christmas Sale")</f>
        <v>Non-Christmas Sale</v>
      </c>
      <c r="X2560" t="b">
        <v>1</v>
      </c>
      <c r="Y2560">
        <v>3</v>
      </c>
      <c r="Z2560">
        <v>23.99</v>
      </c>
      <c r="AA2560">
        <v>95.96</v>
      </c>
      <c r="AB2560">
        <v>0</v>
      </c>
      <c r="AC2560" t="str">
        <f>IF(MasterData[[#This Row],[Discount Amount]]&gt;0, "Promotional sale", "Non-Promotional Sales")</f>
        <v>Non-Promotional Sales</v>
      </c>
    </row>
    <row r="2561" spans="1:29" x14ac:dyDescent="0.25">
      <c r="A2561">
        <v>2560</v>
      </c>
      <c r="B2561" s="1" t="s">
        <v>225</v>
      </c>
      <c r="C2561" s="2">
        <v>0.11578703703703708</v>
      </c>
      <c r="D2561">
        <v>419</v>
      </c>
      <c r="E2561">
        <v>55</v>
      </c>
      <c r="F2561" s="1" t="s">
        <v>28</v>
      </c>
      <c r="G2561" s="1" t="s">
        <v>81</v>
      </c>
      <c r="H2561">
        <v>64.248000000000005</v>
      </c>
      <c r="I2561">
        <v>-84.889600000000002</v>
      </c>
      <c r="J2561">
        <v>11</v>
      </c>
      <c r="K2561" t="b">
        <v>0</v>
      </c>
      <c r="L2561">
        <v>789</v>
      </c>
      <c r="M2561" s="1" t="s">
        <v>30</v>
      </c>
      <c r="N2561" s="1" t="s">
        <v>31</v>
      </c>
      <c r="O2561">
        <v>3</v>
      </c>
      <c r="P2561" t="b">
        <v>1</v>
      </c>
      <c r="Q2561" t="b">
        <v>1</v>
      </c>
      <c r="R2561" s="1" t="s">
        <v>52</v>
      </c>
      <c r="S2561" s="1" t="s">
        <v>58</v>
      </c>
      <c r="T2561">
        <v>3</v>
      </c>
      <c r="U2561" s="1" t="s">
        <v>42</v>
      </c>
      <c r="V2561" s="1" t="s">
        <v>35</v>
      </c>
      <c r="W2561" s="1" t="str">
        <f>IF(OR(MasterData[[#This Row],[Event]]="Christmas Market", MasterData[[#This Row],[Event]]="Christmas"), "Christmas Sale", "Non-Christmas Sale")</f>
        <v>Non-Christmas Sale</v>
      </c>
      <c r="X2561" t="b">
        <v>1</v>
      </c>
      <c r="Y2561">
        <v>4</v>
      </c>
      <c r="Z2561">
        <v>42.5</v>
      </c>
      <c r="AA2561">
        <v>127.49</v>
      </c>
      <c r="AB2561">
        <v>0</v>
      </c>
      <c r="AC2561" t="str">
        <f>IF(MasterData[[#This Row],[Discount Amount]]&gt;0, "Promotional sale", "Non-Promotional Sales")</f>
        <v>Non-Promotional Sales</v>
      </c>
    </row>
    <row r="2562" spans="1:29" x14ac:dyDescent="0.25">
      <c r="A2562">
        <v>2561</v>
      </c>
      <c r="B2562" s="1" t="s">
        <v>318</v>
      </c>
      <c r="C2562" s="2">
        <v>0.75403935185185178</v>
      </c>
      <c r="D2562">
        <v>474</v>
      </c>
      <c r="E2562">
        <v>44</v>
      </c>
      <c r="F2562" s="1" t="s">
        <v>37</v>
      </c>
      <c r="G2562" s="1" t="s">
        <v>68</v>
      </c>
      <c r="H2562">
        <v>46.318800000000003</v>
      </c>
      <c r="I2562">
        <v>-63.146099999999997</v>
      </c>
      <c r="J2562">
        <v>84</v>
      </c>
      <c r="K2562" t="b">
        <v>0</v>
      </c>
      <c r="L2562">
        <v>742</v>
      </c>
      <c r="M2562" s="1" t="s">
        <v>56</v>
      </c>
      <c r="N2562" s="1" t="s">
        <v>57</v>
      </c>
      <c r="O2562">
        <v>5</v>
      </c>
      <c r="P2562" t="b">
        <v>1</v>
      </c>
      <c r="Q2562" t="b">
        <v>0</v>
      </c>
      <c r="R2562" s="1" t="s">
        <v>52</v>
      </c>
      <c r="S2562" s="1" t="s">
        <v>53</v>
      </c>
      <c r="T2562">
        <v>2</v>
      </c>
      <c r="U2562" s="1" t="s">
        <v>34</v>
      </c>
      <c r="V2562" s="1" t="s">
        <v>35</v>
      </c>
      <c r="W2562" s="1" t="str">
        <f>IF(OR(MasterData[[#This Row],[Event]]="Christmas Market", MasterData[[#This Row],[Event]]="Christmas"), "Christmas Sale", "Non-Christmas Sale")</f>
        <v>Non-Christmas Sale</v>
      </c>
      <c r="X2562" t="b">
        <v>1</v>
      </c>
      <c r="Y2562">
        <v>2</v>
      </c>
      <c r="Z2562">
        <v>38.06</v>
      </c>
      <c r="AA2562">
        <v>190.3</v>
      </c>
      <c r="AB2562">
        <v>0</v>
      </c>
      <c r="AC2562" t="str">
        <f>IF(MasterData[[#This Row],[Discount Amount]]&gt;0, "Promotional sale", "Non-Promotional Sales")</f>
        <v>Non-Promotional Sales</v>
      </c>
    </row>
    <row r="2563" spans="1:29" x14ac:dyDescent="0.25">
      <c r="A2563">
        <v>2562</v>
      </c>
      <c r="B2563" s="1" t="s">
        <v>317</v>
      </c>
      <c r="C2563" s="2">
        <v>0.54650462962962965</v>
      </c>
      <c r="D2563">
        <v>161</v>
      </c>
      <c r="E2563">
        <v>38</v>
      </c>
      <c r="F2563" s="1" t="s">
        <v>28</v>
      </c>
      <c r="G2563" s="1" t="s">
        <v>62</v>
      </c>
      <c r="H2563">
        <v>46.565300000000001</v>
      </c>
      <c r="I2563">
        <v>-66.4619</v>
      </c>
      <c r="J2563">
        <v>1</v>
      </c>
      <c r="K2563" t="b">
        <v>0</v>
      </c>
      <c r="L2563">
        <v>777</v>
      </c>
      <c r="M2563" s="1" t="s">
        <v>56</v>
      </c>
      <c r="N2563" s="1" t="s">
        <v>57</v>
      </c>
      <c r="O2563">
        <v>3</v>
      </c>
      <c r="P2563" t="b">
        <v>1</v>
      </c>
      <c r="Q2563" t="b">
        <v>0</v>
      </c>
      <c r="R2563" s="1" t="s">
        <v>32</v>
      </c>
      <c r="S2563" s="1" t="s">
        <v>58</v>
      </c>
      <c r="T2563">
        <v>2</v>
      </c>
      <c r="U2563" s="1" t="s">
        <v>34</v>
      </c>
      <c r="V2563" s="1" t="s">
        <v>59</v>
      </c>
      <c r="W2563" s="1" t="str">
        <f>IF(OR(MasterData[[#This Row],[Event]]="Christmas Market", MasterData[[#This Row],[Event]]="Christmas"), "Christmas Sale", "Non-Christmas Sale")</f>
        <v>Non-Christmas Sale</v>
      </c>
      <c r="X2563" t="b">
        <v>1</v>
      </c>
      <c r="Y2563">
        <v>5</v>
      </c>
      <c r="Z2563">
        <v>70.209999999999994</v>
      </c>
      <c r="AA2563">
        <v>210.64</v>
      </c>
      <c r="AB2563">
        <v>21.06</v>
      </c>
      <c r="AC2563" t="str">
        <f>IF(MasterData[[#This Row],[Discount Amount]]&gt;0, "Promotional sale", "Non-Promotional Sales")</f>
        <v>Promotional sale</v>
      </c>
    </row>
    <row r="2564" spans="1:29" x14ac:dyDescent="0.25">
      <c r="A2564">
        <v>2563</v>
      </c>
      <c r="B2564" s="1" t="s">
        <v>288</v>
      </c>
      <c r="C2564" s="2">
        <v>0.23903935185185188</v>
      </c>
      <c r="D2564">
        <v>50</v>
      </c>
      <c r="E2564">
        <v>67</v>
      </c>
      <c r="F2564" s="1" t="s">
        <v>37</v>
      </c>
      <c r="G2564" s="1" t="s">
        <v>81</v>
      </c>
      <c r="H2564">
        <v>64.248000000000005</v>
      </c>
      <c r="I2564">
        <v>-84.889600000000002</v>
      </c>
      <c r="J2564">
        <v>59</v>
      </c>
      <c r="K2564" t="b">
        <v>1</v>
      </c>
      <c r="L2564">
        <v>419</v>
      </c>
      <c r="M2564" s="1" t="s">
        <v>63</v>
      </c>
      <c r="N2564" s="1" t="s">
        <v>64</v>
      </c>
      <c r="O2564">
        <v>4</v>
      </c>
      <c r="P2564" t="b">
        <v>1</v>
      </c>
      <c r="Q2564" t="b">
        <v>1</v>
      </c>
      <c r="R2564" s="1" t="s">
        <v>32</v>
      </c>
      <c r="S2564" s="1" t="s">
        <v>53</v>
      </c>
      <c r="T2564">
        <v>5</v>
      </c>
      <c r="U2564" s="1" t="s">
        <v>34</v>
      </c>
      <c r="V2564" s="1" t="s">
        <v>59</v>
      </c>
      <c r="W2564" s="1" t="str">
        <f>IF(OR(MasterData[[#This Row],[Event]]="Christmas Market", MasterData[[#This Row],[Event]]="Christmas"), "Christmas Sale", "Non-Christmas Sale")</f>
        <v>Non-Christmas Sale</v>
      </c>
      <c r="X2564" t="b">
        <v>0</v>
      </c>
      <c r="Y2564">
        <v>1</v>
      </c>
      <c r="Z2564">
        <v>87.24</v>
      </c>
      <c r="AA2564">
        <v>348.97</v>
      </c>
      <c r="AB2564">
        <v>34.9</v>
      </c>
      <c r="AC2564" t="str">
        <f>IF(MasterData[[#This Row],[Discount Amount]]&gt;0, "Promotional sale", "Non-Promotional Sales")</f>
        <v>Promotional sale</v>
      </c>
    </row>
    <row r="2565" spans="1:29" x14ac:dyDescent="0.25">
      <c r="A2565">
        <v>2564</v>
      </c>
      <c r="B2565" s="1" t="s">
        <v>151</v>
      </c>
      <c r="C2565" s="2">
        <v>0.37059027777777787</v>
      </c>
      <c r="D2565">
        <v>254</v>
      </c>
      <c r="E2565">
        <v>66</v>
      </c>
      <c r="F2565" s="1" t="s">
        <v>61</v>
      </c>
      <c r="G2565" s="1" t="s">
        <v>77</v>
      </c>
      <c r="H2565">
        <v>64.282300000000006</v>
      </c>
      <c r="I2565">
        <v>-135</v>
      </c>
      <c r="J2565">
        <v>79</v>
      </c>
      <c r="K2565" t="b">
        <v>1</v>
      </c>
      <c r="L2565">
        <v>225</v>
      </c>
      <c r="M2565" s="1" t="s">
        <v>63</v>
      </c>
      <c r="N2565" s="1" t="s">
        <v>64</v>
      </c>
      <c r="O2565">
        <v>1</v>
      </c>
      <c r="P2565" t="b">
        <v>1</v>
      </c>
      <c r="Q2565" t="b">
        <v>0</v>
      </c>
      <c r="R2565" s="1" t="s">
        <v>32</v>
      </c>
      <c r="S2565" s="1" t="s">
        <v>53</v>
      </c>
      <c r="T2565">
        <v>2</v>
      </c>
      <c r="U2565" s="1" t="s">
        <v>34</v>
      </c>
      <c r="V2565" s="1" t="s">
        <v>46</v>
      </c>
      <c r="W2565" s="1" t="str">
        <f>IF(OR(MasterData[[#This Row],[Event]]="Christmas Market", MasterData[[#This Row],[Event]]="Christmas"), "Christmas Sale", "Non-Christmas Sale")</f>
        <v>Christmas Sale</v>
      </c>
      <c r="X2565" t="b">
        <v>1</v>
      </c>
      <c r="Y2565">
        <v>2</v>
      </c>
      <c r="Z2565">
        <v>19.28</v>
      </c>
      <c r="AA2565">
        <v>19.28</v>
      </c>
      <c r="AB2565">
        <v>0</v>
      </c>
      <c r="AC2565" t="str">
        <f>IF(MasterData[[#This Row],[Discount Amount]]&gt;0, "Promotional sale", "Non-Promotional Sales")</f>
        <v>Non-Promotional Sales</v>
      </c>
    </row>
    <row r="2566" spans="1:29" x14ac:dyDescent="0.25">
      <c r="A2566">
        <v>2565</v>
      </c>
      <c r="B2566" s="1" t="s">
        <v>425</v>
      </c>
      <c r="C2566" s="2">
        <v>0.4337847222222222</v>
      </c>
      <c r="D2566">
        <v>394</v>
      </c>
      <c r="E2566">
        <v>28</v>
      </c>
      <c r="F2566" s="1" t="s">
        <v>28</v>
      </c>
      <c r="G2566" s="1" t="s">
        <v>48</v>
      </c>
      <c r="H2566">
        <v>53.933300000000003</v>
      </c>
      <c r="I2566">
        <v>-116.5765</v>
      </c>
      <c r="J2566">
        <v>47</v>
      </c>
      <c r="K2566" t="b">
        <v>0</v>
      </c>
      <c r="L2566">
        <v>612</v>
      </c>
      <c r="M2566" s="1" t="s">
        <v>63</v>
      </c>
      <c r="N2566" s="1" t="s">
        <v>64</v>
      </c>
      <c r="O2566">
        <v>1</v>
      </c>
      <c r="P2566" t="b">
        <v>1</v>
      </c>
      <c r="Q2566" t="b">
        <v>1</v>
      </c>
      <c r="R2566" s="1" t="s">
        <v>52</v>
      </c>
      <c r="S2566" s="1" t="s">
        <v>58</v>
      </c>
      <c r="T2566">
        <v>1</v>
      </c>
      <c r="U2566" s="1" t="s">
        <v>34</v>
      </c>
      <c r="V2566" s="1" t="s">
        <v>59</v>
      </c>
      <c r="W2566" s="1" t="str">
        <f>IF(OR(MasterData[[#This Row],[Event]]="Christmas Market", MasterData[[#This Row],[Event]]="Christmas"), "Christmas Sale", "Non-Christmas Sale")</f>
        <v>Non-Christmas Sale</v>
      </c>
      <c r="X2566" t="b">
        <v>0</v>
      </c>
      <c r="Y2566">
        <v>3</v>
      </c>
      <c r="Z2566">
        <v>93.53</v>
      </c>
      <c r="AA2566">
        <v>93.53</v>
      </c>
      <c r="AB2566">
        <v>9.35</v>
      </c>
      <c r="AC2566" t="str">
        <f>IF(MasterData[[#This Row],[Discount Amount]]&gt;0, "Promotional sale", "Non-Promotional Sales")</f>
        <v>Promotional sale</v>
      </c>
    </row>
    <row r="2567" spans="1:29" x14ac:dyDescent="0.25">
      <c r="A2567">
        <v>2566</v>
      </c>
      <c r="B2567" s="1" t="s">
        <v>243</v>
      </c>
      <c r="C2567" s="2">
        <v>0.6574537037037036</v>
      </c>
      <c r="D2567">
        <v>496</v>
      </c>
      <c r="E2567">
        <v>64</v>
      </c>
      <c r="F2567" s="1" t="s">
        <v>37</v>
      </c>
      <c r="G2567" s="1" t="s">
        <v>81</v>
      </c>
      <c r="H2567">
        <v>64.248000000000005</v>
      </c>
      <c r="I2567">
        <v>-84.889600000000002</v>
      </c>
      <c r="J2567">
        <v>63</v>
      </c>
      <c r="K2567" t="b">
        <v>1</v>
      </c>
      <c r="L2567">
        <v>764</v>
      </c>
      <c r="M2567" s="1" t="s">
        <v>56</v>
      </c>
      <c r="N2567" s="1" t="s">
        <v>57</v>
      </c>
      <c r="O2567">
        <v>2</v>
      </c>
      <c r="P2567" t="b">
        <v>1</v>
      </c>
      <c r="Q2567" t="b">
        <v>0</v>
      </c>
      <c r="R2567" s="1" t="s">
        <v>52</v>
      </c>
      <c r="S2567" s="1" t="s">
        <v>49</v>
      </c>
      <c r="T2567">
        <v>5</v>
      </c>
      <c r="U2567" s="1" t="s">
        <v>34</v>
      </c>
      <c r="V2567" s="1" t="s">
        <v>59</v>
      </c>
      <c r="W2567" s="1" t="str">
        <f>IF(OR(MasterData[[#This Row],[Event]]="Christmas Market", MasterData[[#This Row],[Event]]="Christmas"), "Christmas Sale", "Non-Christmas Sale")</f>
        <v>Non-Christmas Sale</v>
      </c>
      <c r="X2567" t="b">
        <v>1</v>
      </c>
      <c r="Y2567">
        <v>1</v>
      </c>
      <c r="Z2567">
        <v>99.44</v>
      </c>
      <c r="AA2567">
        <v>198.88</v>
      </c>
      <c r="AB2567">
        <v>19.89</v>
      </c>
      <c r="AC2567" t="str">
        <f>IF(MasterData[[#This Row],[Discount Amount]]&gt;0, "Promotional sale", "Non-Promotional Sales")</f>
        <v>Promotional sale</v>
      </c>
    </row>
    <row r="2568" spans="1:29" x14ac:dyDescent="0.25">
      <c r="A2568">
        <v>2567</v>
      </c>
      <c r="B2568" s="1" t="s">
        <v>342</v>
      </c>
      <c r="C2568" s="2">
        <v>0.87328703703703714</v>
      </c>
      <c r="D2568">
        <v>68</v>
      </c>
      <c r="E2568">
        <v>48</v>
      </c>
      <c r="F2568" s="1" t="s">
        <v>28</v>
      </c>
      <c r="G2568" s="1" t="s">
        <v>68</v>
      </c>
      <c r="H2568">
        <v>46.318800000000003</v>
      </c>
      <c r="I2568">
        <v>-63.146099999999997</v>
      </c>
      <c r="J2568">
        <v>62</v>
      </c>
      <c r="K2568" t="b">
        <v>0</v>
      </c>
      <c r="L2568">
        <v>789</v>
      </c>
      <c r="M2568" s="1" t="s">
        <v>74</v>
      </c>
      <c r="N2568" s="1" t="s">
        <v>75</v>
      </c>
      <c r="O2568">
        <v>3</v>
      </c>
      <c r="P2568" t="b">
        <v>1</v>
      </c>
      <c r="Q2568" t="b">
        <v>0</v>
      </c>
      <c r="R2568" s="1" t="s">
        <v>32</v>
      </c>
      <c r="S2568" s="1" t="s">
        <v>33</v>
      </c>
      <c r="T2568">
        <v>4</v>
      </c>
      <c r="U2568" s="1" t="s">
        <v>42</v>
      </c>
      <c r="V2568" s="1" t="s">
        <v>59</v>
      </c>
      <c r="W2568" s="1" t="str">
        <f>IF(OR(MasterData[[#This Row],[Event]]="Christmas Market", MasterData[[#This Row],[Event]]="Christmas"), "Christmas Sale", "Non-Christmas Sale")</f>
        <v>Non-Christmas Sale</v>
      </c>
      <c r="X2568" t="b">
        <v>1</v>
      </c>
      <c r="Y2568">
        <v>5</v>
      </c>
      <c r="Z2568">
        <v>39.299999999999997</v>
      </c>
      <c r="AA2568">
        <v>117.91</v>
      </c>
      <c r="AB2568">
        <v>11.79</v>
      </c>
      <c r="AC2568" t="str">
        <f>IF(MasterData[[#This Row],[Discount Amount]]&gt;0, "Promotional sale", "Non-Promotional Sales")</f>
        <v>Promotional sale</v>
      </c>
    </row>
    <row r="2569" spans="1:29" x14ac:dyDescent="0.25">
      <c r="A2569">
        <v>2568</v>
      </c>
      <c r="B2569" s="1" t="s">
        <v>105</v>
      </c>
      <c r="C2569" s="2">
        <v>0.50655092592592599</v>
      </c>
      <c r="D2569">
        <v>387</v>
      </c>
      <c r="E2569">
        <v>46</v>
      </c>
      <c r="F2569" s="1" t="s">
        <v>28</v>
      </c>
      <c r="G2569" s="1" t="s">
        <v>62</v>
      </c>
      <c r="H2569">
        <v>46.565300000000001</v>
      </c>
      <c r="I2569">
        <v>-66.4619</v>
      </c>
      <c r="J2569">
        <v>95</v>
      </c>
      <c r="K2569" t="b">
        <v>0</v>
      </c>
      <c r="L2569">
        <v>373</v>
      </c>
      <c r="M2569" s="1" t="s">
        <v>74</v>
      </c>
      <c r="N2569" s="1" t="s">
        <v>75</v>
      </c>
      <c r="O2569">
        <v>2</v>
      </c>
      <c r="P2569" t="b">
        <v>1</v>
      </c>
      <c r="Q2569" t="b">
        <v>1</v>
      </c>
      <c r="R2569" s="1" t="s">
        <v>41</v>
      </c>
      <c r="S2569" s="1" t="s">
        <v>33</v>
      </c>
      <c r="T2569">
        <v>3</v>
      </c>
      <c r="U2569" s="1" t="s">
        <v>34</v>
      </c>
      <c r="V2569" s="1" t="s">
        <v>59</v>
      </c>
      <c r="W2569" s="1" t="str">
        <f>IF(OR(MasterData[[#This Row],[Event]]="Christmas Market", MasterData[[#This Row],[Event]]="Christmas"), "Christmas Sale", "Non-Christmas Sale")</f>
        <v>Non-Christmas Sale</v>
      </c>
      <c r="X2569" t="b">
        <v>1</v>
      </c>
      <c r="Y2569">
        <v>5</v>
      </c>
      <c r="Z2569">
        <v>37.93</v>
      </c>
      <c r="AA2569">
        <v>75.86</v>
      </c>
      <c r="AB2569">
        <v>7.59</v>
      </c>
      <c r="AC2569" t="str">
        <f>IF(MasterData[[#This Row],[Discount Amount]]&gt;0, "Promotional sale", "Non-Promotional Sales")</f>
        <v>Promotional sale</v>
      </c>
    </row>
    <row r="2570" spans="1:29" x14ac:dyDescent="0.25">
      <c r="A2570">
        <v>2569</v>
      </c>
      <c r="B2570" s="1" t="s">
        <v>284</v>
      </c>
      <c r="C2570" s="2">
        <v>0.37886574074074075</v>
      </c>
      <c r="D2570">
        <v>380</v>
      </c>
      <c r="E2570">
        <v>43</v>
      </c>
      <c r="F2570" s="1" t="s">
        <v>61</v>
      </c>
      <c r="G2570" s="1" t="s">
        <v>55</v>
      </c>
      <c r="H2570">
        <v>52.939900000000002</v>
      </c>
      <c r="I2570">
        <v>-106.4509</v>
      </c>
      <c r="J2570">
        <v>99</v>
      </c>
      <c r="K2570" t="b">
        <v>0</v>
      </c>
      <c r="L2570">
        <v>964</v>
      </c>
      <c r="M2570" s="1" t="s">
        <v>74</v>
      </c>
      <c r="N2570" s="1" t="s">
        <v>75</v>
      </c>
      <c r="O2570">
        <v>3</v>
      </c>
      <c r="P2570" t="b">
        <v>1</v>
      </c>
      <c r="Q2570" t="b">
        <v>1</v>
      </c>
      <c r="R2570" s="1" t="s">
        <v>41</v>
      </c>
      <c r="S2570" s="1" t="s">
        <v>33</v>
      </c>
      <c r="T2570">
        <v>1</v>
      </c>
      <c r="U2570" s="1" t="s">
        <v>34</v>
      </c>
      <c r="V2570" s="1" t="s">
        <v>59</v>
      </c>
      <c r="W2570" s="1" t="str">
        <f>IF(OR(MasterData[[#This Row],[Event]]="Christmas Market", MasterData[[#This Row],[Event]]="Christmas"), "Christmas Sale", "Non-Christmas Sale")</f>
        <v>Non-Christmas Sale</v>
      </c>
      <c r="X2570" t="b">
        <v>0</v>
      </c>
      <c r="Y2570">
        <v>3</v>
      </c>
      <c r="Z2570">
        <v>17.66</v>
      </c>
      <c r="AA2570">
        <v>52.97</v>
      </c>
      <c r="AB2570">
        <v>5.3</v>
      </c>
      <c r="AC2570" t="str">
        <f>IF(MasterData[[#This Row],[Discount Amount]]&gt;0, "Promotional sale", "Non-Promotional Sales")</f>
        <v>Promotional sale</v>
      </c>
    </row>
    <row r="2571" spans="1:29" x14ac:dyDescent="0.25">
      <c r="A2571">
        <v>2570</v>
      </c>
      <c r="B2571" s="1" t="s">
        <v>327</v>
      </c>
      <c r="C2571" s="2">
        <v>0.93283564814814812</v>
      </c>
      <c r="D2571">
        <v>122</v>
      </c>
      <c r="E2571">
        <v>66</v>
      </c>
      <c r="F2571" s="1" t="s">
        <v>37</v>
      </c>
      <c r="G2571" s="1" t="s">
        <v>81</v>
      </c>
      <c r="H2571">
        <v>64.248000000000005</v>
      </c>
      <c r="I2571">
        <v>-84.889600000000002</v>
      </c>
      <c r="J2571">
        <v>52</v>
      </c>
      <c r="K2571" t="b">
        <v>1</v>
      </c>
      <c r="L2571">
        <v>457</v>
      </c>
      <c r="M2571" s="1" t="s">
        <v>30</v>
      </c>
      <c r="N2571" s="1" t="s">
        <v>31</v>
      </c>
      <c r="O2571">
        <v>2</v>
      </c>
      <c r="P2571" t="b">
        <v>0</v>
      </c>
      <c r="Q2571" t="b">
        <v>0</v>
      </c>
      <c r="R2571" s="1" t="s">
        <v>41</v>
      </c>
      <c r="S2571" s="1" t="s">
        <v>53</v>
      </c>
      <c r="T2571">
        <v>4</v>
      </c>
      <c r="U2571" s="1" t="s">
        <v>34</v>
      </c>
      <c r="V2571" s="1" t="s">
        <v>59</v>
      </c>
      <c r="W2571" s="1" t="str">
        <f>IF(OR(MasterData[[#This Row],[Event]]="Christmas Market", MasterData[[#This Row],[Event]]="Christmas"), "Christmas Sale", "Non-Christmas Sale")</f>
        <v>Non-Christmas Sale</v>
      </c>
      <c r="X2571" t="b">
        <v>1</v>
      </c>
      <c r="Y2571">
        <v>5</v>
      </c>
      <c r="Z2571">
        <v>90.65</v>
      </c>
      <c r="AA2571">
        <v>181.31</v>
      </c>
      <c r="AB2571">
        <v>18.13</v>
      </c>
      <c r="AC2571" t="str">
        <f>IF(MasterData[[#This Row],[Discount Amount]]&gt;0, "Promotional sale", "Non-Promotional Sales")</f>
        <v>Promotional sale</v>
      </c>
    </row>
    <row r="2572" spans="1:29" x14ac:dyDescent="0.25">
      <c r="A2572">
        <v>2571</v>
      </c>
      <c r="B2572" s="1" t="s">
        <v>368</v>
      </c>
      <c r="C2572" s="2">
        <v>0.50158564814814821</v>
      </c>
      <c r="D2572">
        <v>4</v>
      </c>
      <c r="E2572">
        <v>48</v>
      </c>
      <c r="F2572" s="1" t="s">
        <v>61</v>
      </c>
      <c r="G2572" s="1" t="s">
        <v>68</v>
      </c>
      <c r="H2572">
        <v>46.318800000000003</v>
      </c>
      <c r="I2572">
        <v>-63.146099999999997</v>
      </c>
      <c r="J2572">
        <v>6</v>
      </c>
      <c r="K2572" t="b">
        <v>0</v>
      </c>
      <c r="L2572">
        <v>235</v>
      </c>
      <c r="M2572" s="1" t="s">
        <v>30</v>
      </c>
      <c r="N2572" s="1" t="s">
        <v>31</v>
      </c>
      <c r="O2572">
        <v>2</v>
      </c>
      <c r="P2572" t="b">
        <v>0</v>
      </c>
      <c r="Q2572" t="b">
        <v>1</v>
      </c>
      <c r="R2572" s="1" t="s">
        <v>32</v>
      </c>
      <c r="S2572" s="1" t="s">
        <v>33</v>
      </c>
      <c r="T2572">
        <v>4</v>
      </c>
      <c r="U2572" s="1" t="s">
        <v>42</v>
      </c>
      <c r="V2572" s="1" t="s">
        <v>59</v>
      </c>
      <c r="W2572" s="1" t="str">
        <f>IF(OR(MasterData[[#This Row],[Event]]="Christmas Market", MasterData[[#This Row],[Event]]="Christmas"), "Christmas Sale", "Non-Christmas Sale")</f>
        <v>Non-Christmas Sale</v>
      </c>
      <c r="X2572" t="b">
        <v>1</v>
      </c>
      <c r="Y2572">
        <v>3</v>
      </c>
      <c r="Z2572">
        <v>56.1</v>
      </c>
      <c r="AA2572">
        <v>112.2</v>
      </c>
      <c r="AB2572">
        <v>11.22</v>
      </c>
      <c r="AC2572" t="str">
        <f>IF(MasterData[[#This Row],[Discount Amount]]&gt;0, "Promotional sale", "Non-Promotional Sales")</f>
        <v>Promotional sale</v>
      </c>
    </row>
    <row r="2573" spans="1:29" x14ac:dyDescent="0.25">
      <c r="A2573">
        <v>2572</v>
      </c>
      <c r="B2573" s="1" t="s">
        <v>294</v>
      </c>
      <c r="C2573" s="2">
        <v>0.84960648148148143</v>
      </c>
      <c r="D2573">
        <v>146</v>
      </c>
      <c r="E2573">
        <v>44</v>
      </c>
      <c r="F2573" s="1" t="s">
        <v>37</v>
      </c>
      <c r="G2573" s="1" t="s">
        <v>62</v>
      </c>
      <c r="H2573">
        <v>46.565300000000001</v>
      </c>
      <c r="I2573">
        <v>-66.4619</v>
      </c>
      <c r="J2573">
        <v>66</v>
      </c>
      <c r="K2573" t="b">
        <v>1</v>
      </c>
      <c r="L2573">
        <v>422</v>
      </c>
      <c r="M2573" s="1" t="s">
        <v>30</v>
      </c>
      <c r="N2573" s="1" t="s">
        <v>31</v>
      </c>
      <c r="O2573">
        <v>3</v>
      </c>
      <c r="P2573" t="b">
        <v>1</v>
      </c>
      <c r="Q2573" t="b">
        <v>1</v>
      </c>
      <c r="R2573" s="1" t="s">
        <v>41</v>
      </c>
      <c r="S2573" s="1" t="s">
        <v>33</v>
      </c>
      <c r="T2573">
        <v>2</v>
      </c>
      <c r="U2573" s="1" t="s">
        <v>34</v>
      </c>
      <c r="V2573" s="1" t="s">
        <v>59</v>
      </c>
      <c r="W2573" s="1" t="str">
        <f>IF(OR(MasterData[[#This Row],[Event]]="Christmas Market", MasterData[[#This Row],[Event]]="Christmas"), "Christmas Sale", "Non-Christmas Sale")</f>
        <v>Non-Christmas Sale</v>
      </c>
      <c r="X2573" t="b">
        <v>0</v>
      </c>
      <c r="Y2573">
        <v>1</v>
      </c>
      <c r="Z2573">
        <v>46.47</v>
      </c>
      <c r="AA2573">
        <v>139.41999999999999</v>
      </c>
      <c r="AB2573">
        <v>13.94</v>
      </c>
      <c r="AC2573" t="str">
        <f>IF(MasterData[[#This Row],[Discount Amount]]&gt;0, "Promotional sale", "Non-Promotional Sales")</f>
        <v>Promotional sale</v>
      </c>
    </row>
    <row r="2574" spans="1:29" x14ac:dyDescent="0.25">
      <c r="A2574">
        <v>2573</v>
      </c>
      <c r="B2574" s="1" t="s">
        <v>250</v>
      </c>
      <c r="C2574" s="2">
        <v>0.86689814814814814</v>
      </c>
      <c r="D2574">
        <v>496</v>
      </c>
      <c r="E2574">
        <v>31</v>
      </c>
      <c r="F2574" s="1" t="s">
        <v>61</v>
      </c>
      <c r="G2574" s="1" t="s">
        <v>70</v>
      </c>
      <c r="H2574">
        <v>54.273099999999999</v>
      </c>
      <c r="I2574">
        <v>-61.738799999999998</v>
      </c>
      <c r="J2574">
        <v>77</v>
      </c>
      <c r="K2574" t="b">
        <v>1</v>
      </c>
      <c r="L2574">
        <v>540</v>
      </c>
      <c r="M2574" s="1" t="s">
        <v>56</v>
      </c>
      <c r="N2574" s="1" t="s">
        <v>57</v>
      </c>
      <c r="O2574">
        <v>1</v>
      </c>
      <c r="P2574" t="b">
        <v>1</v>
      </c>
      <c r="Q2574" t="b">
        <v>0</v>
      </c>
      <c r="R2574" s="1" t="s">
        <v>32</v>
      </c>
      <c r="S2574" s="1" t="s">
        <v>33</v>
      </c>
      <c r="T2574">
        <v>1</v>
      </c>
      <c r="U2574" s="1" t="s">
        <v>34</v>
      </c>
      <c r="V2574" s="1" t="s">
        <v>46</v>
      </c>
      <c r="W2574" s="1" t="str">
        <f>IF(OR(MasterData[[#This Row],[Event]]="Christmas Market", MasterData[[#This Row],[Event]]="Christmas"), "Christmas Sale", "Non-Christmas Sale")</f>
        <v>Christmas Sale</v>
      </c>
      <c r="X2574" t="b">
        <v>1</v>
      </c>
      <c r="Y2574">
        <v>1</v>
      </c>
      <c r="Z2574">
        <v>29.62</v>
      </c>
      <c r="AA2574">
        <v>29.62</v>
      </c>
      <c r="AB2574">
        <v>0</v>
      </c>
      <c r="AC2574" t="str">
        <f>IF(MasterData[[#This Row],[Discount Amount]]&gt;0, "Promotional sale", "Non-Promotional Sales")</f>
        <v>Non-Promotional Sales</v>
      </c>
    </row>
    <row r="2575" spans="1:29" x14ac:dyDescent="0.25">
      <c r="A2575">
        <v>2574</v>
      </c>
      <c r="B2575" s="1" t="s">
        <v>158</v>
      </c>
      <c r="C2575" s="2">
        <v>0.34599537037037043</v>
      </c>
      <c r="D2575">
        <v>499</v>
      </c>
      <c r="E2575">
        <v>48</v>
      </c>
      <c r="F2575" s="1" t="s">
        <v>61</v>
      </c>
      <c r="G2575" s="1" t="s">
        <v>38</v>
      </c>
      <c r="H2575">
        <v>53.726700000000001</v>
      </c>
      <c r="I2575">
        <v>-127.6476</v>
      </c>
      <c r="J2575">
        <v>72</v>
      </c>
      <c r="K2575" t="b">
        <v>1</v>
      </c>
      <c r="L2575">
        <v>858</v>
      </c>
      <c r="M2575" s="1" t="s">
        <v>30</v>
      </c>
      <c r="N2575" s="1" t="s">
        <v>31</v>
      </c>
      <c r="O2575">
        <v>3</v>
      </c>
      <c r="P2575" t="b">
        <v>1</v>
      </c>
      <c r="Q2575" t="b">
        <v>0</v>
      </c>
      <c r="R2575" s="1" t="s">
        <v>52</v>
      </c>
      <c r="S2575" s="1" t="s">
        <v>33</v>
      </c>
      <c r="T2575">
        <v>3</v>
      </c>
      <c r="U2575" s="1" t="s">
        <v>34</v>
      </c>
      <c r="V2575" s="1" t="s">
        <v>46</v>
      </c>
      <c r="W2575" s="1" t="str">
        <f>IF(OR(MasterData[[#This Row],[Event]]="Christmas Market", MasterData[[#This Row],[Event]]="Christmas"), "Christmas Sale", "Non-Christmas Sale")</f>
        <v>Christmas Sale</v>
      </c>
      <c r="X2575" t="b">
        <v>0</v>
      </c>
      <c r="Y2575">
        <v>3</v>
      </c>
      <c r="Z2575">
        <v>82.96</v>
      </c>
      <c r="AA2575">
        <v>248.89</v>
      </c>
      <c r="AB2575">
        <v>0</v>
      </c>
      <c r="AC2575" t="str">
        <f>IF(MasterData[[#This Row],[Discount Amount]]&gt;0, "Promotional sale", "Non-Promotional Sales")</f>
        <v>Non-Promotional Sales</v>
      </c>
    </row>
    <row r="2576" spans="1:29" x14ac:dyDescent="0.25">
      <c r="A2576">
        <v>2575</v>
      </c>
      <c r="B2576" s="1" t="s">
        <v>119</v>
      </c>
      <c r="C2576" s="2">
        <v>0.64290509259259254</v>
      </c>
      <c r="D2576">
        <v>226</v>
      </c>
      <c r="E2576">
        <v>22</v>
      </c>
      <c r="F2576" s="1" t="s">
        <v>37</v>
      </c>
      <c r="G2576" s="1" t="s">
        <v>55</v>
      </c>
      <c r="H2576">
        <v>52.939900000000002</v>
      </c>
      <c r="I2576">
        <v>-106.4509</v>
      </c>
      <c r="J2576">
        <v>51</v>
      </c>
      <c r="K2576" t="b">
        <v>0</v>
      </c>
      <c r="L2576">
        <v>438</v>
      </c>
      <c r="M2576" s="1" t="s">
        <v>74</v>
      </c>
      <c r="N2576" s="1" t="s">
        <v>75</v>
      </c>
      <c r="O2576">
        <v>2</v>
      </c>
      <c r="P2576" t="b">
        <v>1</v>
      </c>
      <c r="Q2576" t="b">
        <v>1</v>
      </c>
      <c r="R2576" s="1" t="s">
        <v>41</v>
      </c>
      <c r="S2576" s="1" t="s">
        <v>58</v>
      </c>
      <c r="T2576">
        <v>5</v>
      </c>
      <c r="U2576" s="1" t="s">
        <v>34</v>
      </c>
      <c r="V2576" s="1" t="s">
        <v>46</v>
      </c>
      <c r="W2576" s="1" t="str">
        <f>IF(OR(MasterData[[#This Row],[Event]]="Christmas Market", MasterData[[#This Row],[Event]]="Christmas"), "Christmas Sale", "Non-Christmas Sale")</f>
        <v>Christmas Sale</v>
      </c>
      <c r="X2576" t="b">
        <v>0</v>
      </c>
      <c r="Y2576">
        <v>4</v>
      </c>
      <c r="Z2576">
        <v>91.56</v>
      </c>
      <c r="AA2576">
        <v>183.12</v>
      </c>
      <c r="AB2576">
        <v>0</v>
      </c>
      <c r="AC2576" t="str">
        <f>IF(MasterData[[#This Row],[Discount Amount]]&gt;0, "Promotional sale", "Non-Promotional Sales")</f>
        <v>Non-Promotional Sales</v>
      </c>
    </row>
    <row r="2577" spans="1:29" x14ac:dyDescent="0.25">
      <c r="A2577">
        <v>2576</v>
      </c>
      <c r="B2577" s="1" t="s">
        <v>360</v>
      </c>
      <c r="C2577" s="2">
        <v>0.73408564814814814</v>
      </c>
      <c r="D2577">
        <v>430</v>
      </c>
      <c r="E2577">
        <v>51</v>
      </c>
      <c r="F2577" s="1" t="s">
        <v>61</v>
      </c>
      <c r="G2577" s="1" t="s">
        <v>62</v>
      </c>
      <c r="H2577">
        <v>46.565300000000001</v>
      </c>
      <c r="I2577">
        <v>-66.4619</v>
      </c>
      <c r="J2577">
        <v>95</v>
      </c>
      <c r="K2577" t="b">
        <v>1</v>
      </c>
      <c r="L2577">
        <v>545</v>
      </c>
      <c r="M2577" s="1" t="s">
        <v>63</v>
      </c>
      <c r="N2577" s="1" t="s">
        <v>64</v>
      </c>
      <c r="O2577">
        <v>2</v>
      </c>
      <c r="P2577" t="b">
        <v>1</v>
      </c>
      <c r="Q2577" t="b">
        <v>0</v>
      </c>
      <c r="R2577" s="1" t="s">
        <v>52</v>
      </c>
      <c r="S2577" s="1" t="s">
        <v>49</v>
      </c>
      <c r="T2577">
        <v>3</v>
      </c>
      <c r="U2577" s="1" t="s">
        <v>34</v>
      </c>
      <c r="V2577" s="1" t="s">
        <v>59</v>
      </c>
      <c r="W2577" s="1" t="str">
        <f>IF(OR(MasterData[[#This Row],[Event]]="Christmas Market", MasterData[[#This Row],[Event]]="Christmas"), "Christmas Sale", "Non-Christmas Sale")</f>
        <v>Non-Christmas Sale</v>
      </c>
      <c r="X2577" t="b">
        <v>1</v>
      </c>
      <c r="Y2577">
        <v>2</v>
      </c>
      <c r="Z2577">
        <v>35.21</v>
      </c>
      <c r="AA2577">
        <v>70.430000000000007</v>
      </c>
      <c r="AB2577">
        <v>7.04</v>
      </c>
      <c r="AC2577" t="str">
        <f>IF(MasterData[[#This Row],[Discount Amount]]&gt;0, "Promotional sale", "Non-Promotional Sales")</f>
        <v>Promotional sale</v>
      </c>
    </row>
    <row r="2578" spans="1:29" x14ac:dyDescent="0.25">
      <c r="A2578">
        <v>2577</v>
      </c>
      <c r="B2578" s="1" t="s">
        <v>425</v>
      </c>
      <c r="C2578" s="2">
        <v>0.91688657407407415</v>
      </c>
      <c r="D2578">
        <v>154</v>
      </c>
      <c r="E2578">
        <v>27</v>
      </c>
      <c r="F2578" s="1" t="s">
        <v>61</v>
      </c>
      <c r="G2578" s="1" t="s">
        <v>79</v>
      </c>
      <c r="H2578">
        <v>63.588799999999999</v>
      </c>
      <c r="I2578">
        <v>-115.5069</v>
      </c>
      <c r="J2578">
        <v>15</v>
      </c>
      <c r="K2578" t="b">
        <v>1</v>
      </c>
      <c r="L2578">
        <v>549</v>
      </c>
      <c r="M2578" s="1" t="s">
        <v>30</v>
      </c>
      <c r="N2578" s="1" t="s">
        <v>31</v>
      </c>
      <c r="O2578">
        <v>2</v>
      </c>
      <c r="P2578" t="b">
        <v>1</v>
      </c>
      <c r="Q2578" t="b">
        <v>0</v>
      </c>
      <c r="R2578" s="1" t="s">
        <v>32</v>
      </c>
      <c r="S2578" s="1" t="s">
        <v>49</v>
      </c>
      <c r="T2578">
        <v>4</v>
      </c>
      <c r="U2578" s="1" t="s">
        <v>42</v>
      </c>
      <c r="V2578" s="1" t="s">
        <v>59</v>
      </c>
      <c r="W2578" s="1" t="str">
        <f>IF(OR(MasterData[[#This Row],[Event]]="Christmas Market", MasterData[[#This Row],[Event]]="Christmas"), "Christmas Sale", "Non-Christmas Sale")</f>
        <v>Non-Christmas Sale</v>
      </c>
      <c r="X2578" t="b">
        <v>1</v>
      </c>
      <c r="Y2578">
        <v>5</v>
      </c>
      <c r="Z2578">
        <v>76.680000000000007</v>
      </c>
      <c r="AA2578">
        <v>153.37</v>
      </c>
      <c r="AB2578">
        <v>15.34</v>
      </c>
      <c r="AC2578" t="str">
        <f>IF(MasterData[[#This Row],[Discount Amount]]&gt;0, "Promotional sale", "Non-Promotional Sales")</f>
        <v>Promotional sale</v>
      </c>
    </row>
    <row r="2579" spans="1:29" x14ac:dyDescent="0.25">
      <c r="A2579">
        <v>2578</v>
      </c>
      <c r="B2579" s="1" t="s">
        <v>145</v>
      </c>
      <c r="C2579" s="2">
        <v>0.79473379629629637</v>
      </c>
      <c r="D2579">
        <v>173</v>
      </c>
      <c r="E2579">
        <v>28</v>
      </c>
      <c r="F2579" s="1" t="s">
        <v>28</v>
      </c>
      <c r="G2579" s="1" t="s">
        <v>48</v>
      </c>
      <c r="H2579">
        <v>53.933300000000003</v>
      </c>
      <c r="I2579">
        <v>-116.5765</v>
      </c>
      <c r="J2579">
        <v>72</v>
      </c>
      <c r="K2579" t="b">
        <v>1</v>
      </c>
      <c r="L2579">
        <v>934</v>
      </c>
      <c r="M2579" s="1" t="s">
        <v>63</v>
      </c>
      <c r="N2579" s="1" t="s">
        <v>64</v>
      </c>
      <c r="O2579">
        <v>4</v>
      </c>
      <c r="P2579" t="b">
        <v>0</v>
      </c>
      <c r="Q2579" t="b">
        <v>1</v>
      </c>
      <c r="R2579" s="1" t="s">
        <v>52</v>
      </c>
      <c r="S2579" s="1" t="s">
        <v>58</v>
      </c>
      <c r="T2579">
        <v>2</v>
      </c>
      <c r="U2579" s="1" t="s">
        <v>34</v>
      </c>
      <c r="V2579" s="1" t="s">
        <v>35</v>
      </c>
      <c r="W2579" s="1" t="str">
        <f>IF(OR(MasterData[[#This Row],[Event]]="Christmas Market", MasterData[[#This Row],[Event]]="Christmas"), "Christmas Sale", "Non-Christmas Sale")</f>
        <v>Non-Christmas Sale</v>
      </c>
      <c r="X2579" t="b">
        <v>1</v>
      </c>
      <c r="Y2579">
        <v>5</v>
      </c>
      <c r="Z2579">
        <v>34.340000000000003</v>
      </c>
      <c r="AA2579">
        <v>137.37</v>
      </c>
      <c r="AB2579">
        <v>0</v>
      </c>
      <c r="AC2579" t="str">
        <f>IF(MasterData[[#This Row],[Discount Amount]]&gt;0, "Promotional sale", "Non-Promotional Sales")</f>
        <v>Non-Promotional Sales</v>
      </c>
    </row>
    <row r="2580" spans="1:29" x14ac:dyDescent="0.25">
      <c r="A2580">
        <v>2579</v>
      </c>
      <c r="B2580" s="1" t="s">
        <v>328</v>
      </c>
      <c r="C2580" s="2">
        <v>0.28243055555555552</v>
      </c>
      <c r="D2580">
        <v>45</v>
      </c>
      <c r="E2580">
        <v>62</v>
      </c>
      <c r="F2580" s="1" t="s">
        <v>28</v>
      </c>
      <c r="G2580" s="1" t="s">
        <v>48</v>
      </c>
      <c r="H2580">
        <v>53.933300000000003</v>
      </c>
      <c r="I2580">
        <v>-116.5765</v>
      </c>
      <c r="J2580">
        <v>95</v>
      </c>
      <c r="K2580" t="b">
        <v>0</v>
      </c>
      <c r="L2580">
        <v>848</v>
      </c>
      <c r="M2580" s="1" t="s">
        <v>30</v>
      </c>
      <c r="N2580" s="1" t="s">
        <v>31</v>
      </c>
      <c r="O2580">
        <v>2</v>
      </c>
      <c r="P2580" t="b">
        <v>0</v>
      </c>
      <c r="Q2580" t="b">
        <v>1</v>
      </c>
      <c r="R2580" s="1" t="s">
        <v>52</v>
      </c>
      <c r="S2580" s="1" t="s">
        <v>49</v>
      </c>
      <c r="T2580">
        <v>4</v>
      </c>
      <c r="U2580" s="1" t="s">
        <v>45</v>
      </c>
      <c r="V2580" s="1" t="s">
        <v>59</v>
      </c>
      <c r="W2580" s="1" t="str">
        <f>IF(OR(MasterData[[#This Row],[Event]]="Christmas Market", MasterData[[#This Row],[Event]]="Christmas"), "Christmas Sale", "Non-Christmas Sale")</f>
        <v>Non-Christmas Sale</v>
      </c>
      <c r="X2580" t="b">
        <v>1</v>
      </c>
      <c r="Y2580">
        <v>2</v>
      </c>
      <c r="Z2580">
        <v>76.459999999999994</v>
      </c>
      <c r="AA2580">
        <v>152.91</v>
      </c>
      <c r="AB2580">
        <v>15.29</v>
      </c>
      <c r="AC2580" t="str">
        <f>IF(MasterData[[#This Row],[Discount Amount]]&gt;0, "Promotional sale", "Non-Promotional Sales")</f>
        <v>Promotional sale</v>
      </c>
    </row>
    <row r="2581" spans="1:29" x14ac:dyDescent="0.25">
      <c r="A2581">
        <v>2580</v>
      </c>
      <c r="B2581" s="1" t="s">
        <v>241</v>
      </c>
      <c r="C2581" s="2">
        <v>0.299224537037037</v>
      </c>
      <c r="D2581">
        <v>54</v>
      </c>
      <c r="E2581">
        <v>57</v>
      </c>
      <c r="F2581" s="1" t="s">
        <v>37</v>
      </c>
      <c r="G2581" s="1" t="s">
        <v>51</v>
      </c>
      <c r="H2581">
        <v>53.760899999999999</v>
      </c>
      <c r="I2581">
        <v>-98.813900000000004</v>
      </c>
      <c r="J2581">
        <v>66</v>
      </c>
      <c r="K2581" t="b">
        <v>1</v>
      </c>
      <c r="L2581">
        <v>308</v>
      </c>
      <c r="M2581" s="1" t="s">
        <v>56</v>
      </c>
      <c r="N2581" s="1" t="s">
        <v>57</v>
      </c>
      <c r="O2581">
        <v>5</v>
      </c>
      <c r="P2581" t="b">
        <v>1</v>
      </c>
      <c r="Q2581" t="b">
        <v>0</v>
      </c>
      <c r="R2581" s="1" t="s">
        <v>41</v>
      </c>
      <c r="S2581" s="1" t="s">
        <v>53</v>
      </c>
      <c r="T2581">
        <v>2</v>
      </c>
      <c r="U2581" s="1" t="s">
        <v>45</v>
      </c>
      <c r="V2581" s="1" t="s">
        <v>59</v>
      </c>
      <c r="W2581" s="1" t="str">
        <f>IF(OR(MasterData[[#This Row],[Event]]="Christmas Market", MasterData[[#This Row],[Event]]="Christmas"), "Christmas Sale", "Non-Christmas Sale")</f>
        <v>Non-Christmas Sale</v>
      </c>
      <c r="X2581" t="b">
        <v>0</v>
      </c>
      <c r="Y2581">
        <v>2</v>
      </c>
      <c r="Z2581">
        <v>90.15</v>
      </c>
      <c r="AA2581">
        <v>450.76</v>
      </c>
      <c r="AB2581">
        <v>45.08</v>
      </c>
      <c r="AC2581" t="str">
        <f>IF(MasterData[[#This Row],[Discount Amount]]&gt;0, "Promotional sale", "Non-Promotional Sales")</f>
        <v>Promotional sale</v>
      </c>
    </row>
    <row r="2582" spans="1:29" x14ac:dyDescent="0.25">
      <c r="A2582">
        <v>2581</v>
      </c>
      <c r="B2582" s="1" t="s">
        <v>132</v>
      </c>
      <c r="C2582" s="2">
        <v>0.48394675925925923</v>
      </c>
      <c r="D2582">
        <v>391</v>
      </c>
      <c r="E2582">
        <v>68</v>
      </c>
      <c r="F2582" s="1" t="s">
        <v>28</v>
      </c>
      <c r="G2582" s="1" t="s">
        <v>44</v>
      </c>
      <c r="H2582">
        <v>46.813099999999999</v>
      </c>
      <c r="I2582">
        <v>-71.207499999999996</v>
      </c>
      <c r="J2582">
        <v>89</v>
      </c>
      <c r="K2582" t="b">
        <v>1</v>
      </c>
      <c r="L2582">
        <v>504</v>
      </c>
      <c r="M2582" s="1" t="s">
        <v>39</v>
      </c>
      <c r="N2582" s="1" t="s">
        <v>40</v>
      </c>
      <c r="O2582">
        <v>2</v>
      </c>
      <c r="P2582" t="b">
        <v>0</v>
      </c>
      <c r="Q2582" t="b">
        <v>1</v>
      </c>
      <c r="R2582" s="1" t="s">
        <v>41</v>
      </c>
      <c r="S2582" s="1" t="s">
        <v>33</v>
      </c>
      <c r="T2582">
        <v>2</v>
      </c>
      <c r="U2582" s="1" t="s">
        <v>34</v>
      </c>
      <c r="V2582" s="1" t="s">
        <v>46</v>
      </c>
      <c r="W2582" s="1" t="str">
        <f>IF(OR(MasterData[[#This Row],[Event]]="Christmas Market", MasterData[[#This Row],[Event]]="Christmas"), "Christmas Sale", "Non-Christmas Sale")</f>
        <v>Christmas Sale</v>
      </c>
      <c r="X2582" t="b">
        <v>0</v>
      </c>
      <c r="Y2582">
        <v>2</v>
      </c>
      <c r="Z2582">
        <v>25.11</v>
      </c>
      <c r="AA2582">
        <v>50.22</v>
      </c>
      <c r="AB2582">
        <v>0</v>
      </c>
      <c r="AC2582" t="str">
        <f>IF(MasterData[[#This Row],[Discount Amount]]&gt;0, "Promotional sale", "Non-Promotional Sales")</f>
        <v>Non-Promotional Sales</v>
      </c>
    </row>
    <row r="2583" spans="1:29" x14ac:dyDescent="0.25">
      <c r="A2583">
        <v>2582</v>
      </c>
      <c r="B2583" s="1" t="s">
        <v>386</v>
      </c>
      <c r="C2583" s="2">
        <v>0.48247685185185185</v>
      </c>
      <c r="D2583">
        <v>326</v>
      </c>
      <c r="E2583">
        <v>61</v>
      </c>
      <c r="F2583" s="1" t="s">
        <v>61</v>
      </c>
      <c r="G2583" s="1" t="s">
        <v>55</v>
      </c>
      <c r="H2583">
        <v>52.939900000000002</v>
      </c>
      <c r="I2583">
        <v>-106.4509</v>
      </c>
      <c r="J2583">
        <v>26</v>
      </c>
      <c r="K2583" t="b">
        <v>0</v>
      </c>
      <c r="L2583">
        <v>659</v>
      </c>
      <c r="M2583" s="1" t="s">
        <v>56</v>
      </c>
      <c r="N2583" s="1" t="s">
        <v>57</v>
      </c>
      <c r="O2583">
        <v>4</v>
      </c>
      <c r="P2583" t="b">
        <v>1</v>
      </c>
      <c r="Q2583" t="b">
        <v>1</v>
      </c>
      <c r="R2583" s="1" t="s">
        <v>32</v>
      </c>
      <c r="S2583" s="1" t="s">
        <v>33</v>
      </c>
      <c r="T2583">
        <v>3</v>
      </c>
      <c r="U2583" s="1" t="s">
        <v>42</v>
      </c>
      <c r="V2583" s="1" t="s">
        <v>59</v>
      </c>
      <c r="W2583" s="1" t="str">
        <f>IF(OR(MasterData[[#This Row],[Event]]="Christmas Market", MasterData[[#This Row],[Event]]="Christmas"), "Christmas Sale", "Non-Christmas Sale")</f>
        <v>Non-Christmas Sale</v>
      </c>
      <c r="X2583" t="b">
        <v>1</v>
      </c>
      <c r="Y2583">
        <v>2</v>
      </c>
      <c r="Z2583">
        <v>28.98</v>
      </c>
      <c r="AA2583">
        <v>115.93</v>
      </c>
      <c r="AB2583">
        <v>11.59</v>
      </c>
      <c r="AC2583" t="str">
        <f>IF(MasterData[[#This Row],[Discount Amount]]&gt;0, "Promotional sale", "Non-Promotional Sales")</f>
        <v>Promotional sale</v>
      </c>
    </row>
    <row r="2584" spans="1:29" x14ac:dyDescent="0.25">
      <c r="A2584">
        <v>2583</v>
      </c>
      <c r="B2584" s="1" t="s">
        <v>93</v>
      </c>
      <c r="C2584" s="2">
        <v>0.93248842592592585</v>
      </c>
      <c r="D2584">
        <v>195</v>
      </c>
      <c r="E2584">
        <v>57</v>
      </c>
      <c r="F2584" s="1" t="s">
        <v>28</v>
      </c>
      <c r="G2584" s="1" t="s">
        <v>55</v>
      </c>
      <c r="H2584">
        <v>52.939900000000002</v>
      </c>
      <c r="I2584">
        <v>-106.4509</v>
      </c>
      <c r="J2584">
        <v>19</v>
      </c>
      <c r="K2584" t="b">
        <v>0</v>
      </c>
      <c r="L2584">
        <v>194</v>
      </c>
      <c r="M2584" s="1" t="s">
        <v>39</v>
      </c>
      <c r="N2584" s="1" t="s">
        <v>40</v>
      </c>
      <c r="O2584">
        <v>4</v>
      </c>
      <c r="P2584" t="b">
        <v>1</v>
      </c>
      <c r="Q2584" t="b">
        <v>0</v>
      </c>
      <c r="R2584" s="1" t="s">
        <v>32</v>
      </c>
      <c r="S2584" s="1" t="s">
        <v>58</v>
      </c>
      <c r="T2584">
        <v>2</v>
      </c>
      <c r="U2584" s="1" t="s">
        <v>45</v>
      </c>
      <c r="V2584" s="1" t="s">
        <v>59</v>
      </c>
      <c r="W2584" s="1" t="str">
        <f>IF(OR(MasterData[[#This Row],[Event]]="Christmas Market", MasterData[[#This Row],[Event]]="Christmas"), "Christmas Sale", "Non-Christmas Sale")</f>
        <v>Non-Christmas Sale</v>
      </c>
      <c r="X2584" t="b">
        <v>1</v>
      </c>
      <c r="Y2584">
        <v>5</v>
      </c>
      <c r="Z2584">
        <v>51.19</v>
      </c>
      <c r="AA2584">
        <v>204.74</v>
      </c>
      <c r="AB2584">
        <v>20.47</v>
      </c>
      <c r="AC2584" t="str">
        <f>IF(MasterData[[#This Row],[Discount Amount]]&gt;0, "Promotional sale", "Non-Promotional Sales")</f>
        <v>Promotional sale</v>
      </c>
    </row>
    <row r="2585" spans="1:29" x14ac:dyDescent="0.25">
      <c r="A2585">
        <v>2584</v>
      </c>
      <c r="B2585" s="1" t="s">
        <v>341</v>
      </c>
      <c r="C2585" s="2">
        <v>0.51521990740740731</v>
      </c>
      <c r="D2585">
        <v>432</v>
      </c>
      <c r="E2585">
        <v>63</v>
      </c>
      <c r="F2585" s="1" t="s">
        <v>37</v>
      </c>
      <c r="G2585" s="1" t="s">
        <v>38</v>
      </c>
      <c r="H2585">
        <v>53.726700000000001</v>
      </c>
      <c r="I2585">
        <v>-127.6476</v>
      </c>
      <c r="J2585">
        <v>64</v>
      </c>
      <c r="K2585" t="b">
        <v>1</v>
      </c>
      <c r="L2585">
        <v>904</v>
      </c>
      <c r="M2585" s="1" t="s">
        <v>56</v>
      </c>
      <c r="N2585" s="1" t="s">
        <v>57</v>
      </c>
      <c r="O2585">
        <v>2</v>
      </c>
      <c r="P2585" t="b">
        <v>1</v>
      </c>
      <c r="Q2585" t="b">
        <v>0</v>
      </c>
      <c r="R2585" s="1" t="s">
        <v>32</v>
      </c>
      <c r="S2585" s="1" t="s">
        <v>33</v>
      </c>
      <c r="T2585">
        <v>3</v>
      </c>
      <c r="U2585" s="1" t="s">
        <v>34</v>
      </c>
      <c r="V2585" s="1" t="s">
        <v>59</v>
      </c>
      <c r="W2585" s="1" t="str">
        <f>IF(OR(MasterData[[#This Row],[Event]]="Christmas Market", MasterData[[#This Row],[Event]]="Christmas"), "Christmas Sale", "Non-Christmas Sale")</f>
        <v>Non-Christmas Sale</v>
      </c>
      <c r="X2585" t="b">
        <v>0</v>
      </c>
      <c r="Y2585">
        <v>3</v>
      </c>
      <c r="Z2585">
        <v>33.64</v>
      </c>
      <c r="AA2585">
        <v>67.28</v>
      </c>
      <c r="AB2585">
        <v>6.73</v>
      </c>
      <c r="AC2585" t="str">
        <f>IF(MasterData[[#This Row],[Discount Amount]]&gt;0, "Promotional sale", "Non-Promotional Sales")</f>
        <v>Promotional sale</v>
      </c>
    </row>
    <row r="2586" spans="1:29" x14ac:dyDescent="0.25">
      <c r="A2586">
        <v>2585</v>
      </c>
      <c r="B2586" s="1" t="s">
        <v>393</v>
      </c>
      <c r="C2586" s="2">
        <v>0.76094907407407408</v>
      </c>
      <c r="D2586">
        <v>194</v>
      </c>
      <c r="E2586">
        <v>25</v>
      </c>
      <c r="F2586" s="1" t="s">
        <v>37</v>
      </c>
      <c r="G2586" s="1" t="s">
        <v>66</v>
      </c>
      <c r="H2586">
        <v>45.077800000000003</v>
      </c>
      <c r="I2586">
        <v>-63.546700000000001</v>
      </c>
      <c r="J2586">
        <v>7</v>
      </c>
      <c r="K2586" t="b">
        <v>0</v>
      </c>
      <c r="L2586">
        <v>339</v>
      </c>
      <c r="M2586" s="1" t="s">
        <v>39</v>
      </c>
      <c r="N2586" s="1" t="s">
        <v>40</v>
      </c>
      <c r="O2586">
        <v>5</v>
      </c>
      <c r="P2586" t="b">
        <v>1</v>
      </c>
      <c r="Q2586" t="b">
        <v>1</v>
      </c>
      <c r="R2586" s="1" t="s">
        <v>41</v>
      </c>
      <c r="S2586" s="1" t="s">
        <v>58</v>
      </c>
      <c r="T2586">
        <v>5</v>
      </c>
      <c r="U2586" s="1" t="s">
        <v>45</v>
      </c>
      <c r="V2586" s="1" t="s">
        <v>46</v>
      </c>
      <c r="W2586" s="1" t="str">
        <f>IF(OR(MasterData[[#This Row],[Event]]="Christmas Market", MasterData[[#This Row],[Event]]="Christmas"), "Christmas Sale", "Non-Christmas Sale")</f>
        <v>Christmas Sale</v>
      </c>
      <c r="X2586" t="b">
        <v>1</v>
      </c>
      <c r="Y2586">
        <v>1</v>
      </c>
      <c r="Z2586">
        <v>90.11</v>
      </c>
      <c r="AA2586">
        <v>450.57</v>
      </c>
      <c r="AB2586">
        <v>0</v>
      </c>
      <c r="AC2586" t="str">
        <f>IF(MasterData[[#This Row],[Discount Amount]]&gt;0, "Promotional sale", "Non-Promotional Sales")</f>
        <v>Non-Promotional Sales</v>
      </c>
    </row>
    <row r="2587" spans="1:29" x14ac:dyDescent="0.25">
      <c r="A2587">
        <v>2586</v>
      </c>
      <c r="B2587" s="1" t="s">
        <v>251</v>
      </c>
      <c r="C2587" s="2">
        <v>0.38228009259259266</v>
      </c>
      <c r="D2587">
        <v>135</v>
      </c>
      <c r="E2587">
        <v>44</v>
      </c>
      <c r="F2587" s="1" t="s">
        <v>37</v>
      </c>
      <c r="G2587" s="1" t="s">
        <v>48</v>
      </c>
      <c r="H2587">
        <v>53.933300000000003</v>
      </c>
      <c r="I2587">
        <v>-116.5765</v>
      </c>
      <c r="J2587">
        <v>17</v>
      </c>
      <c r="K2587" t="b">
        <v>0</v>
      </c>
      <c r="L2587">
        <v>201</v>
      </c>
      <c r="M2587" s="1" t="s">
        <v>30</v>
      </c>
      <c r="N2587" s="1" t="s">
        <v>31</v>
      </c>
      <c r="O2587">
        <v>1</v>
      </c>
      <c r="P2587" t="b">
        <v>0</v>
      </c>
      <c r="Q2587" t="b">
        <v>0</v>
      </c>
      <c r="R2587" s="1" t="s">
        <v>32</v>
      </c>
      <c r="S2587" s="1" t="s">
        <v>49</v>
      </c>
      <c r="T2587">
        <v>3</v>
      </c>
      <c r="U2587" s="1" t="s">
        <v>45</v>
      </c>
      <c r="V2587" s="1" t="s">
        <v>59</v>
      </c>
      <c r="W2587" s="1" t="str">
        <f>IF(OR(MasterData[[#This Row],[Event]]="Christmas Market", MasterData[[#This Row],[Event]]="Christmas"), "Christmas Sale", "Non-Christmas Sale")</f>
        <v>Non-Christmas Sale</v>
      </c>
      <c r="X2587" t="b">
        <v>0</v>
      </c>
      <c r="Y2587">
        <v>4</v>
      </c>
      <c r="Z2587">
        <v>17.48</v>
      </c>
      <c r="AA2587">
        <v>17.48</v>
      </c>
      <c r="AB2587">
        <v>1.75</v>
      </c>
      <c r="AC2587" t="str">
        <f>IF(MasterData[[#This Row],[Discount Amount]]&gt;0, "Promotional sale", "Non-Promotional Sales")</f>
        <v>Promotional sale</v>
      </c>
    </row>
    <row r="2588" spans="1:29" x14ac:dyDescent="0.25">
      <c r="A2588">
        <v>2587</v>
      </c>
      <c r="B2588" s="1" t="s">
        <v>296</v>
      </c>
      <c r="C2588" s="2">
        <v>0.73410879629629622</v>
      </c>
      <c r="D2588">
        <v>306</v>
      </c>
      <c r="E2588">
        <v>24</v>
      </c>
      <c r="F2588" s="1" t="s">
        <v>37</v>
      </c>
      <c r="G2588" s="1" t="s">
        <v>68</v>
      </c>
      <c r="H2588">
        <v>46.318800000000003</v>
      </c>
      <c r="I2588">
        <v>-63.146099999999997</v>
      </c>
      <c r="J2588">
        <v>51</v>
      </c>
      <c r="K2588" t="b">
        <v>1</v>
      </c>
      <c r="L2588">
        <v>203</v>
      </c>
      <c r="M2588" s="1" t="s">
        <v>39</v>
      </c>
      <c r="N2588" s="1" t="s">
        <v>40</v>
      </c>
      <c r="O2588">
        <v>5</v>
      </c>
      <c r="P2588" t="b">
        <v>1</v>
      </c>
      <c r="Q2588" t="b">
        <v>1</v>
      </c>
      <c r="R2588" s="1" t="s">
        <v>52</v>
      </c>
      <c r="S2588" s="1" t="s">
        <v>49</v>
      </c>
      <c r="T2588">
        <v>3</v>
      </c>
      <c r="U2588" s="1" t="s">
        <v>34</v>
      </c>
      <c r="V2588" s="1" t="s">
        <v>46</v>
      </c>
      <c r="W2588" s="1" t="str">
        <f>IF(OR(MasterData[[#This Row],[Event]]="Christmas Market", MasterData[[#This Row],[Event]]="Christmas"), "Christmas Sale", "Non-Christmas Sale")</f>
        <v>Christmas Sale</v>
      </c>
      <c r="X2588" t="b">
        <v>0</v>
      </c>
      <c r="Y2588">
        <v>5</v>
      </c>
      <c r="Z2588">
        <v>60.48</v>
      </c>
      <c r="AA2588">
        <v>302.41000000000003</v>
      </c>
      <c r="AB2588">
        <v>0</v>
      </c>
      <c r="AC2588" t="str">
        <f>IF(MasterData[[#This Row],[Discount Amount]]&gt;0, "Promotional sale", "Non-Promotional Sales")</f>
        <v>Non-Promotional Sales</v>
      </c>
    </row>
    <row r="2589" spans="1:29" x14ac:dyDescent="0.25">
      <c r="A2589">
        <v>2588</v>
      </c>
      <c r="B2589" s="1" t="s">
        <v>315</v>
      </c>
      <c r="C2589" s="2">
        <v>0.27234953703703701</v>
      </c>
      <c r="D2589">
        <v>401</v>
      </c>
      <c r="E2589">
        <v>51</v>
      </c>
      <c r="F2589" s="1" t="s">
        <v>37</v>
      </c>
      <c r="G2589" s="1" t="s">
        <v>51</v>
      </c>
      <c r="H2589">
        <v>53.760899999999999</v>
      </c>
      <c r="I2589">
        <v>-98.813900000000004</v>
      </c>
      <c r="J2589">
        <v>20</v>
      </c>
      <c r="K2589" t="b">
        <v>1</v>
      </c>
      <c r="L2589">
        <v>521</v>
      </c>
      <c r="M2589" s="1" t="s">
        <v>39</v>
      </c>
      <c r="N2589" s="1" t="s">
        <v>40</v>
      </c>
      <c r="O2589">
        <v>3</v>
      </c>
      <c r="P2589" t="b">
        <v>1</v>
      </c>
      <c r="Q2589" t="b">
        <v>0</v>
      </c>
      <c r="R2589" s="1" t="s">
        <v>32</v>
      </c>
      <c r="S2589" s="1" t="s">
        <v>33</v>
      </c>
      <c r="T2589">
        <v>3</v>
      </c>
      <c r="U2589" s="1" t="s">
        <v>45</v>
      </c>
      <c r="V2589" s="1" t="s">
        <v>35</v>
      </c>
      <c r="W2589" s="1" t="str">
        <f>IF(OR(MasterData[[#This Row],[Event]]="Christmas Market", MasterData[[#This Row],[Event]]="Christmas"), "Christmas Sale", "Non-Christmas Sale")</f>
        <v>Non-Christmas Sale</v>
      </c>
      <c r="X2589" t="b">
        <v>1</v>
      </c>
      <c r="Y2589">
        <v>2</v>
      </c>
      <c r="Z2589">
        <v>45.75</v>
      </c>
      <c r="AA2589">
        <v>137.24</v>
      </c>
      <c r="AB2589">
        <v>0</v>
      </c>
      <c r="AC2589" t="str">
        <f>IF(MasterData[[#This Row],[Discount Amount]]&gt;0, "Promotional sale", "Non-Promotional Sales")</f>
        <v>Non-Promotional Sales</v>
      </c>
    </row>
    <row r="2590" spans="1:29" x14ac:dyDescent="0.25">
      <c r="A2590">
        <v>2589</v>
      </c>
      <c r="B2590" s="1" t="s">
        <v>399</v>
      </c>
      <c r="C2590" s="2">
        <v>0.68243055555555565</v>
      </c>
      <c r="D2590">
        <v>439</v>
      </c>
      <c r="E2590">
        <v>67</v>
      </c>
      <c r="F2590" s="1" t="s">
        <v>61</v>
      </c>
      <c r="G2590" s="1" t="s">
        <v>77</v>
      </c>
      <c r="H2590">
        <v>64.282300000000006</v>
      </c>
      <c r="I2590">
        <v>-135</v>
      </c>
      <c r="J2590">
        <v>18</v>
      </c>
      <c r="K2590" t="b">
        <v>1</v>
      </c>
      <c r="L2590">
        <v>532</v>
      </c>
      <c r="M2590" s="1" t="s">
        <v>63</v>
      </c>
      <c r="N2590" s="1" t="s">
        <v>64</v>
      </c>
      <c r="O2590">
        <v>3</v>
      </c>
      <c r="P2590" t="b">
        <v>0</v>
      </c>
      <c r="Q2590" t="b">
        <v>1</v>
      </c>
      <c r="R2590" s="1" t="s">
        <v>41</v>
      </c>
      <c r="S2590" s="1" t="s">
        <v>33</v>
      </c>
      <c r="T2590">
        <v>4</v>
      </c>
      <c r="U2590" s="1" t="s">
        <v>34</v>
      </c>
      <c r="V2590" s="1" t="s">
        <v>46</v>
      </c>
      <c r="W2590" s="1" t="str">
        <f>IF(OR(MasterData[[#This Row],[Event]]="Christmas Market", MasterData[[#This Row],[Event]]="Christmas"), "Christmas Sale", "Non-Christmas Sale")</f>
        <v>Christmas Sale</v>
      </c>
      <c r="X2590" t="b">
        <v>0</v>
      </c>
      <c r="Y2590">
        <v>5</v>
      </c>
      <c r="Z2590">
        <v>17.559999999999999</v>
      </c>
      <c r="AA2590">
        <v>52.67</v>
      </c>
      <c r="AB2590">
        <v>0</v>
      </c>
      <c r="AC2590" t="str">
        <f>IF(MasterData[[#This Row],[Discount Amount]]&gt;0, "Promotional sale", "Non-Promotional Sales")</f>
        <v>Non-Promotional Sales</v>
      </c>
    </row>
    <row r="2591" spans="1:29" x14ac:dyDescent="0.25">
      <c r="A2591">
        <v>2590</v>
      </c>
      <c r="B2591" s="1" t="s">
        <v>192</v>
      </c>
      <c r="C2591" s="2">
        <v>0.31018518518518512</v>
      </c>
      <c r="D2591">
        <v>261</v>
      </c>
      <c r="E2591">
        <v>69</v>
      </c>
      <c r="F2591" s="1" t="s">
        <v>28</v>
      </c>
      <c r="G2591" s="1" t="s">
        <v>70</v>
      </c>
      <c r="H2591">
        <v>54.273099999999999</v>
      </c>
      <c r="I2591">
        <v>-61.738799999999998</v>
      </c>
      <c r="J2591">
        <v>27</v>
      </c>
      <c r="K2591" t="b">
        <v>0</v>
      </c>
      <c r="L2591">
        <v>525</v>
      </c>
      <c r="M2591" s="1" t="s">
        <v>56</v>
      </c>
      <c r="N2591" s="1" t="s">
        <v>57</v>
      </c>
      <c r="O2591">
        <v>1</v>
      </c>
      <c r="P2591" t="b">
        <v>0</v>
      </c>
      <c r="Q2591" t="b">
        <v>1</v>
      </c>
      <c r="R2591" s="1" t="s">
        <v>32</v>
      </c>
      <c r="S2591" s="1" t="s">
        <v>49</v>
      </c>
      <c r="T2591">
        <v>3</v>
      </c>
      <c r="U2591" s="1" t="s">
        <v>34</v>
      </c>
      <c r="V2591" s="1" t="s">
        <v>35</v>
      </c>
      <c r="W2591" s="1" t="str">
        <f>IF(OR(MasterData[[#This Row],[Event]]="Christmas Market", MasterData[[#This Row],[Event]]="Christmas"), "Christmas Sale", "Non-Christmas Sale")</f>
        <v>Non-Christmas Sale</v>
      </c>
      <c r="X2591" t="b">
        <v>0</v>
      </c>
      <c r="Y2591">
        <v>3</v>
      </c>
      <c r="Z2591">
        <v>18.73</v>
      </c>
      <c r="AA2591">
        <v>18.73</v>
      </c>
      <c r="AB2591">
        <v>0</v>
      </c>
      <c r="AC2591" t="str">
        <f>IF(MasterData[[#This Row],[Discount Amount]]&gt;0, "Promotional sale", "Non-Promotional Sales")</f>
        <v>Non-Promotional Sales</v>
      </c>
    </row>
    <row r="2592" spans="1:29" x14ac:dyDescent="0.25">
      <c r="A2592">
        <v>2591</v>
      </c>
      <c r="B2592" s="1" t="s">
        <v>275</v>
      </c>
      <c r="C2592" s="2">
        <v>0.90781249999999991</v>
      </c>
      <c r="D2592">
        <v>83</v>
      </c>
      <c r="E2592">
        <v>30</v>
      </c>
      <c r="F2592" s="1" t="s">
        <v>61</v>
      </c>
      <c r="G2592" s="1" t="s">
        <v>38</v>
      </c>
      <c r="H2592">
        <v>53.726700000000001</v>
      </c>
      <c r="I2592">
        <v>-127.6476</v>
      </c>
      <c r="J2592">
        <v>68</v>
      </c>
      <c r="K2592" t="b">
        <v>1</v>
      </c>
      <c r="L2592">
        <v>788</v>
      </c>
      <c r="M2592" s="1" t="s">
        <v>39</v>
      </c>
      <c r="N2592" s="1" t="s">
        <v>40</v>
      </c>
      <c r="O2592">
        <v>4</v>
      </c>
      <c r="P2592" t="b">
        <v>1</v>
      </c>
      <c r="Q2592" t="b">
        <v>1</v>
      </c>
      <c r="R2592" s="1" t="s">
        <v>32</v>
      </c>
      <c r="S2592" s="1" t="s">
        <v>53</v>
      </c>
      <c r="T2592">
        <v>5</v>
      </c>
      <c r="U2592" s="1" t="s">
        <v>42</v>
      </c>
      <c r="V2592" s="1" t="s">
        <v>59</v>
      </c>
      <c r="W2592" s="1" t="str">
        <f>IF(OR(MasterData[[#This Row],[Event]]="Christmas Market", MasterData[[#This Row],[Event]]="Christmas"), "Christmas Sale", "Non-Christmas Sale")</f>
        <v>Non-Christmas Sale</v>
      </c>
      <c r="X2592" t="b">
        <v>1</v>
      </c>
      <c r="Y2592">
        <v>1</v>
      </c>
      <c r="Z2592">
        <v>97.68</v>
      </c>
      <c r="AA2592">
        <v>390.72</v>
      </c>
      <c r="AB2592">
        <v>39.07</v>
      </c>
      <c r="AC2592" t="str">
        <f>IF(MasterData[[#This Row],[Discount Amount]]&gt;0, "Promotional sale", "Non-Promotional Sales")</f>
        <v>Promotional sale</v>
      </c>
    </row>
    <row r="2593" spans="1:29" x14ac:dyDescent="0.25">
      <c r="A2593">
        <v>2592</v>
      </c>
      <c r="B2593" s="1" t="s">
        <v>174</v>
      </c>
      <c r="C2593" s="2">
        <v>0.63222222222222224</v>
      </c>
      <c r="D2593">
        <v>355</v>
      </c>
      <c r="E2593">
        <v>43</v>
      </c>
      <c r="F2593" s="1" t="s">
        <v>37</v>
      </c>
      <c r="G2593" s="1" t="s">
        <v>38</v>
      </c>
      <c r="H2593">
        <v>53.726700000000001</v>
      </c>
      <c r="I2593">
        <v>-127.6476</v>
      </c>
      <c r="J2593">
        <v>2</v>
      </c>
      <c r="K2593" t="b">
        <v>1</v>
      </c>
      <c r="L2593">
        <v>375</v>
      </c>
      <c r="M2593" s="1" t="s">
        <v>63</v>
      </c>
      <c r="N2593" s="1" t="s">
        <v>64</v>
      </c>
      <c r="O2593">
        <v>3</v>
      </c>
      <c r="P2593" t="b">
        <v>1</v>
      </c>
      <c r="Q2593" t="b">
        <v>1</v>
      </c>
      <c r="R2593" s="1" t="s">
        <v>41</v>
      </c>
      <c r="S2593" s="1" t="s">
        <v>53</v>
      </c>
      <c r="T2593">
        <v>3</v>
      </c>
      <c r="U2593" s="1" t="s">
        <v>45</v>
      </c>
      <c r="V2593" s="1" t="s">
        <v>59</v>
      </c>
      <c r="W2593" s="1" t="str">
        <f>IF(OR(MasterData[[#This Row],[Event]]="Christmas Market", MasterData[[#This Row],[Event]]="Christmas"), "Christmas Sale", "Non-Christmas Sale")</f>
        <v>Non-Christmas Sale</v>
      </c>
      <c r="X2593" t="b">
        <v>0</v>
      </c>
      <c r="Y2593">
        <v>3</v>
      </c>
      <c r="Z2593">
        <v>15.77</v>
      </c>
      <c r="AA2593">
        <v>47.32</v>
      </c>
      <c r="AB2593">
        <v>4.7300000000000004</v>
      </c>
      <c r="AC2593" t="str">
        <f>IF(MasterData[[#This Row],[Discount Amount]]&gt;0, "Promotional sale", "Non-Promotional Sales")</f>
        <v>Promotional sale</v>
      </c>
    </row>
    <row r="2594" spans="1:29" x14ac:dyDescent="0.25">
      <c r="A2594">
        <v>2593</v>
      </c>
      <c r="B2594" s="1" t="s">
        <v>301</v>
      </c>
      <c r="C2594" s="2">
        <v>0.88709490740740748</v>
      </c>
      <c r="D2594">
        <v>57</v>
      </c>
      <c r="E2594">
        <v>23</v>
      </c>
      <c r="F2594" s="1" t="s">
        <v>28</v>
      </c>
      <c r="G2594" s="1" t="s">
        <v>55</v>
      </c>
      <c r="H2594">
        <v>52.939900000000002</v>
      </c>
      <c r="I2594">
        <v>-106.4509</v>
      </c>
      <c r="J2594">
        <v>76</v>
      </c>
      <c r="K2594" t="b">
        <v>0</v>
      </c>
      <c r="L2594">
        <v>897</v>
      </c>
      <c r="M2594" s="1" t="s">
        <v>63</v>
      </c>
      <c r="N2594" s="1" t="s">
        <v>64</v>
      </c>
      <c r="O2594">
        <v>4</v>
      </c>
      <c r="P2594" t="b">
        <v>0</v>
      </c>
      <c r="Q2594" t="b">
        <v>0</v>
      </c>
      <c r="R2594" s="1" t="s">
        <v>52</v>
      </c>
      <c r="S2594" s="1" t="s">
        <v>58</v>
      </c>
      <c r="T2594">
        <v>3</v>
      </c>
      <c r="U2594" s="1" t="s">
        <v>34</v>
      </c>
      <c r="V2594" s="1" t="s">
        <v>46</v>
      </c>
      <c r="W2594" s="1" t="str">
        <f>IF(OR(MasterData[[#This Row],[Event]]="Christmas Market", MasterData[[#This Row],[Event]]="Christmas"), "Christmas Sale", "Non-Christmas Sale")</f>
        <v>Christmas Sale</v>
      </c>
      <c r="X2594" t="b">
        <v>1</v>
      </c>
      <c r="Y2594">
        <v>1</v>
      </c>
      <c r="Z2594">
        <v>56.06</v>
      </c>
      <c r="AA2594">
        <v>224.25</v>
      </c>
      <c r="AB2594">
        <v>0</v>
      </c>
      <c r="AC2594" t="str">
        <f>IF(MasterData[[#This Row],[Discount Amount]]&gt;0, "Promotional sale", "Non-Promotional Sales")</f>
        <v>Non-Promotional Sales</v>
      </c>
    </row>
    <row r="2595" spans="1:29" x14ac:dyDescent="0.25">
      <c r="A2595">
        <v>2594</v>
      </c>
      <c r="B2595" s="1" t="s">
        <v>190</v>
      </c>
      <c r="C2595" s="2">
        <v>0.69157407407407412</v>
      </c>
      <c r="D2595">
        <v>92</v>
      </c>
      <c r="E2595">
        <v>29</v>
      </c>
      <c r="F2595" s="1" t="s">
        <v>37</v>
      </c>
      <c r="G2595" s="1" t="s">
        <v>62</v>
      </c>
      <c r="H2595">
        <v>46.565300000000001</v>
      </c>
      <c r="I2595">
        <v>-66.4619</v>
      </c>
      <c r="J2595">
        <v>29</v>
      </c>
      <c r="K2595" t="b">
        <v>0</v>
      </c>
      <c r="L2595">
        <v>578</v>
      </c>
      <c r="M2595" s="1" t="s">
        <v>56</v>
      </c>
      <c r="N2595" s="1" t="s">
        <v>57</v>
      </c>
      <c r="O2595">
        <v>3</v>
      </c>
      <c r="P2595" t="b">
        <v>0</v>
      </c>
      <c r="Q2595" t="b">
        <v>0</v>
      </c>
      <c r="R2595" s="1" t="s">
        <v>32</v>
      </c>
      <c r="S2595" s="1" t="s">
        <v>58</v>
      </c>
      <c r="T2595">
        <v>2</v>
      </c>
      <c r="U2595" s="1" t="s">
        <v>34</v>
      </c>
      <c r="V2595" s="1" t="s">
        <v>46</v>
      </c>
      <c r="W2595" s="1" t="str">
        <f>IF(OR(MasterData[[#This Row],[Event]]="Christmas Market", MasterData[[#This Row],[Event]]="Christmas"), "Christmas Sale", "Non-Christmas Sale")</f>
        <v>Christmas Sale</v>
      </c>
      <c r="X2595" t="b">
        <v>0</v>
      </c>
      <c r="Y2595">
        <v>4</v>
      </c>
      <c r="Z2595">
        <v>86.58</v>
      </c>
      <c r="AA2595">
        <v>259.75</v>
      </c>
      <c r="AB2595">
        <v>0</v>
      </c>
      <c r="AC2595" t="str">
        <f>IF(MasterData[[#This Row],[Discount Amount]]&gt;0, "Promotional sale", "Non-Promotional Sales")</f>
        <v>Non-Promotional Sales</v>
      </c>
    </row>
    <row r="2596" spans="1:29" x14ac:dyDescent="0.25">
      <c r="A2596">
        <v>2595</v>
      </c>
      <c r="B2596" s="1" t="s">
        <v>224</v>
      </c>
      <c r="C2596" s="2">
        <v>0.1706481481481481</v>
      </c>
      <c r="D2596">
        <v>274</v>
      </c>
      <c r="E2596">
        <v>46</v>
      </c>
      <c r="F2596" s="1" t="s">
        <v>28</v>
      </c>
      <c r="G2596" s="1" t="s">
        <v>68</v>
      </c>
      <c r="H2596">
        <v>46.318800000000003</v>
      </c>
      <c r="I2596">
        <v>-63.146099999999997</v>
      </c>
      <c r="J2596">
        <v>86</v>
      </c>
      <c r="K2596" t="b">
        <v>0</v>
      </c>
      <c r="L2596">
        <v>259</v>
      </c>
      <c r="M2596" s="1" t="s">
        <v>39</v>
      </c>
      <c r="N2596" s="1" t="s">
        <v>40</v>
      </c>
      <c r="O2596">
        <v>4</v>
      </c>
      <c r="P2596" t="b">
        <v>1</v>
      </c>
      <c r="Q2596" t="b">
        <v>1</v>
      </c>
      <c r="R2596" s="1" t="s">
        <v>52</v>
      </c>
      <c r="S2596" s="1" t="s">
        <v>33</v>
      </c>
      <c r="T2596">
        <v>4</v>
      </c>
      <c r="U2596" s="1" t="s">
        <v>45</v>
      </c>
      <c r="V2596" s="1" t="s">
        <v>35</v>
      </c>
      <c r="W2596" s="1" t="str">
        <f>IF(OR(MasterData[[#This Row],[Event]]="Christmas Market", MasterData[[#This Row],[Event]]="Christmas"), "Christmas Sale", "Non-Christmas Sale")</f>
        <v>Non-Christmas Sale</v>
      </c>
      <c r="X2596" t="b">
        <v>1</v>
      </c>
      <c r="Y2596">
        <v>3</v>
      </c>
      <c r="Z2596">
        <v>91.45</v>
      </c>
      <c r="AA2596">
        <v>365.79</v>
      </c>
      <c r="AB2596">
        <v>0</v>
      </c>
      <c r="AC2596" t="str">
        <f>IF(MasterData[[#This Row],[Discount Amount]]&gt;0, "Promotional sale", "Non-Promotional Sales")</f>
        <v>Non-Promotional Sales</v>
      </c>
    </row>
    <row r="2597" spans="1:29" x14ac:dyDescent="0.25">
      <c r="A2597">
        <v>2596</v>
      </c>
      <c r="B2597" s="1" t="s">
        <v>148</v>
      </c>
      <c r="C2597" s="2">
        <v>0.23902777777777784</v>
      </c>
      <c r="D2597">
        <v>265</v>
      </c>
      <c r="E2597">
        <v>65</v>
      </c>
      <c r="F2597" s="1" t="s">
        <v>37</v>
      </c>
      <c r="G2597" s="1" t="s">
        <v>51</v>
      </c>
      <c r="H2597">
        <v>53.760899999999999</v>
      </c>
      <c r="I2597">
        <v>-98.813900000000004</v>
      </c>
      <c r="J2597">
        <v>44</v>
      </c>
      <c r="K2597" t="b">
        <v>0</v>
      </c>
      <c r="L2597">
        <v>413</v>
      </c>
      <c r="M2597" s="1" t="s">
        <v>74</v>
      </c>
      <c r="N2597" s="1" t="s">
        <v>75</v>
      </c>
      <c r="O2597">
        <v>2</v>
      </c>
      <c r="P2597" t="b">
        <v>0</v>
      </c>
      <c r="Q2597" t="b">
        <v>0</v>
      </c>
      <c r="R2597" s="1" t="s">
        <v>52</v>
      </c>
      <c r="S2597" s="1" t="s">
        <v>33</v>
      </c>
      <c r="T2597">
        <v>5</v>
      </c>
      <c r="U2597" s="1" t="s">
        <v>34</v>
      </c>
      <c r="V2597" s="1" t="s">
        <v>59</v>
      </c>
      <c r="W2597" s="1" t="str">
        <f>IF(OR(MasterData[[#This Row],[Event]]="Christmas Market", MasterData[[#This Row],[Event]]="Christmas"), "Christmas Sale", "Non-Christmas Sale")</f>
        <v>Non-Christmas Sale</v>
      </c>
      <c r="X2597" t="b">
        <v>0</v>
      </c>
      <c r="Y2597">
        <v>1</v>
      </c>
      <c r="Z2597">
        <v>20.18</v>
      </c>
      <c r="AA2597">
        <v>40.36</v>
      </c>
      <c r="AB2597">
        <v>4.04</v>
      </c>
      <c r="AC2597" t="str">
        <f>IF(MasterData[[#This Row],[Discount Amount]]&gt;0, "Promotional sale", "Non-Promotional Sales")</f>
        <v>Promotional sale</v>
      </c>
    </row>
    <row r="2598" spans="1:29" x14ac:dyDescent="0.25">
      <c r="A2598">
        <v>2597</v>
      </c>
      <c r="B2598" s="1" t="s">
        <v>235</v>
      </c>
      <c r="C2598" s="2">
        <v>0.88714120370370364</v>
      </c>
      <c r="D2598">
        <v>462</v>
      </c>
      <c r="E2598">
        <v>46</v>
      </c>
      <c r="F2598" s="1" t="s">
        <v>61</v>
      </c>
      <c r="G2598" s="1" t="s">
        <v>29</v>
      </c>
      <c r="H2598">
        <v>51.253799999999998</v>
      </c>
      <c r="I2598">
        <v>-85.3232</v>
      </c>
      <c r="J2598">
        <v>14</v>
      </c>
      <c r="K2598" t="b">
        <v>1</v>
      </c>
      <c r="L2598">
        <v>597</v>
      </c>
      <c r="M2598" s="1" t="s">
        <v>74</v>
      </c>
      <c r="N2598" s="1" t="s">
        <v>75</v>
      </c>
      <c r="O2598">
        <v>2</v>
      </c>
      <c r="P2598" t="b">
        <v>0</v>
      </c>
      <c r="Q2598" t="b">
        <v>0</v>
      </c>
      <c r="R2598" s="1" t="s">
        <v>52</v>
      </c>
      <c r="S2598" s="1" t="s">
        <v>33</v>
      </c>
      <c r="T2598">
        <v>4</v>
      </c>
      <c r="U2598" s="1" t="s">
        <v>45</v>
      </c>
      <c r="V2598" s="1" t="s">
        <v>35</v>
      </c>
      <c r="W2598" s="1" t="str">
        <f>IF(OR(MasterData[[#This Row],[Event]]="Christmas Market", MasterData[[#This Row],[Event]]="Christmas"), "Christmas Sale", "Non-Christmas Sale")</f>
        <v>Non-Christmas Sale</v>
      </c>
      <c r="X2598" t="b">
        <v>1</v>
      </c>
      <c r="Y2598">
        <v>4</v>
      </c>
      <c r="Z2598">
        <v>69</v>
      </c>
      <c r="AA2598">
        <v>138</v>
      </c>
      <c r="AB2598">
        <v>0</v>
      </c>
      <c r="AC2598" t="str">
        <f>IF(MasterData[[#This Row],[Discount Amount]]&gt;0, "Promotional sale", "Non-Promotional Sales")</f>
        <v>Non-Promotional Sales</v>
      </c>
    </row>
    <row r="2599" spans="1:29" x14ac:dyDescent="0.25">
      <c r="A2599">
        <v>2598</v>
      </c>
      <c r="B2599" s="1" t="s">
        <v>259</v>
      </c>
      <c r="C2599" s="2">
        <v>0.39443287037037034</v>
      </c>
      <c r="D2599">
        <v>410</v>
      </c>
      <c r="E2599">
        <v>29</v>
      </c>
      <c r="F2599" s="1" t="s">
        <v>37</v>
      </c>
      <c r="G2599" s="1" t="s">
        <v>62</v>
      </c>
      <c r="H2599">
        <v>46.565300000000001</v>
      </c>
      <c r="I2599">
        <v>-66.4619</v>
      </c>
      <c r="J2599">
        <v>17</v>
      </c>
      <c r="K2599" t="b">
        <v>1</v>
      </c>
      <c r="L2599">
        <v>472</v>
      </c>
      <c r="M2599" s="1" t="s">
        <v>30</v>
      </c>
      <c r="N2599" s="1" t="s">
        <v>31</v>
      </c>
      <c r="O2599">
        <v>5</v>
      </c>
      <c r="P2599" t="b">
        <v>1</v>
      </c>
      <c r="Q2599" t="b">
        <v>0</v>
      </c>
      <c r="R2599" s="1" t="s">
        <v>52</v>
      </c>
      <c r="S2599" s="1" t="s">
        <v>49</v>
      </c>
      <c r="T2599">
        <v>2</v>
      </c>
      <c r="U2599" s="1" t="s">
        <v>45</v>
      </c>
      <c r="V2599" s="1" t="s">
        <v>46</v>
      </c>
      <c r="W2599" s="1" t="str">
        <f>IF(OR(MasterData[[#This Row],[Event]]="Christmas Market", MasterData[[#This Row],[Event]]="Christmas"), "Christmas Sale", "Non-Christmas Sale")</f>
        <v>Christmas Sale</v>
      </c>
      <c r="X2599" t="b">
        <v>1</v>
      </c>
      <c r="Y2599">
        <v>1</v>
      </c>
      <c r="Z2599">
        <v>18.29</v>
      </c>
      <c r="AA2599">
        <v>91.47</v>
      </c>
      <c r="AB2599">
        <v>0</v>
      </c>
      <c r="AC2599" t="str">
        <f>IF(MasterData[[#This Row],[Discount Amount]]&gt;0, "Promotional sale", "Non-Promotional Sales")</f>
        <v>Non-Promotional Sales</v>
      </c>
    </row>
    <row r="2600" spans="1:29" x14ac:dyDescent="0.25">
      <c r="A2600">
        <v>2599</v>
      </c>
      <c r="B2600" s="1" t="s">
        <v>102</v>
      </c>
      <c r="C2600" s="2">
        <v>0.22312500000000002</v>
      </c>
      <c r="D2600">
        <v>152</v>
      </c>
      <c r="E2600">
        <v>32</v>
      </c>
      <c r="F2600" s="1" t="s">
        <v>37</v>
      </c>
      <c r="G2600" s="1" t="s">
        <v>29</v>
      </c>
      <c r="H2600">
        <v>51.253799999999998</v>
      </c>
      <c r="I2600">
        <v>-85.3232</v>
      </c>
      <c r="J2600">
        <v>26</v>
      </c>
      <c r="K2600" t="b">
        <v>1</v>
      </c>
      <c r="L2600">
        <v>852</v>
      </c>
      <c r="M2600" s="1" t="s">
        <v>63</v>
      </c>
      <c r="N2600" s="1" t="s">
        <v>64</v>
      </c>
      <c r="O2600">
        <v>3</v>
      </c>
      <c r="P2600" t="b">
        <v>0</v>
      </c>
      <c r="Q2600" t="b">
        <v>0</v>
      </c>
      <c r="R2600" s="1" t="s">
        <v>52</v>
      </c>
      <c r="S2600" s="1" t="s">
        <v>33</v>
      </c>
      <c r="T2600">
        <v>1</v>
      </c>
      <c r="U2600" s="1" t="s">
        <v>34</v>
      </c>
      <c r="V2600" s="1" t="s">
        <v>59</v>
      </c>
      <c r="W2600" s="1" t="str">
        <f>IF(OR(MasterData[[#This Row],[Event]]="Christmas Market", MasterData[[#This Row],[Event]]="Christmas"), "Christmas Sale", "Non-Christmas Sale")</f>
        <v>Non-Christmas Sale</v>
      </c>
      <c r="X2600" t="b">
        <v>0</v>
      </c>
      <c r="Y2600">
        <v>1</v>
      </c>
      <c r="Z2600">
        <v>84.76</v>
      </c>
      <c r="AA2600">
        <v>254.28</v>
      </c>
      <c r="AB2600">
        <v>25.43</v>
      </c>
      <c r="AC2600" t="str">
        <f>IF(MasterData[[#This Row],[Discount Amount]]&gt;0, "Promotional sale", "Non-Promotional Sales")</f>
        <v>Promotional sale</v>
      </c>
    </row>
    <row r="2601" spans="1:29" x14ac:dyDescent="0.25">
      <c r="A2601">
        <v>2600</v>
      </c>
      <c r="B2601" s="1" t="s">
        <v>394</v>
      </c>
      <c r="C2601" s="2">
        <v>0.73306712962962961</v>
      </c>
      <c r="D2601">
        <v>272</v>
      </c>
      <c r="E2601">
        <v>62</v>
      </c>
      <c r="F2601" s="1" t="s">
        <v>28</v>
      </c>
      <c r="G2601" s="1" t="s">
        <v>44</v>
      </c>
      <c r="H2601">
        <v>46.813099999999999</v>
      </c>
      <c r="I2601">
        <v>-71.207499999999996</v>
      </c>
      <c r="J2601">
        <v>80</v>
      </c>
      <c r="K2601" t="b">
        <v>1</v>
      </c>
      <c r="L2601">
        <v>963</v>
      </c>
      <c r="M2601" s="1" t="s">
        <v>63</v>
      </c>
      <c r="N2601" s="1" t="s">
        <v>64</v>
      </c>
      <c r="O2601">
        <v>3</v>
      </c>
      <c r="P2601" t="b">
        <v>1</v>
      </c>
      <c r="Q2601" t="b">
        <v>1</v>
      </c>
      <c r="R2601" s="1" t="s">
        <v>32</v>
      </c>
      <c r="S2601" s="1" t="s">
        <v>33</v>
      </c>
      <c r="T2601">
        <v>1</v>
      </c>
      <c r="U2601" s="1" t="s">
        <v>45</v>
      </c>
      <c r="V2601" s="1" t="s">
        <v>46</v>
      </c>
      <c r="W2601" s="1" t="str">
        <f>IF(OR(MasterData[[#This Row],[Event]]="Christmas Market", MasterData[[#This Row],[Event]]="Christmas"), "Christmas Sale", "Non-Christmas Sale")</f>
        <v>Christmas Sale</v>
      </c>
      <c r="X2601" t="b">
        <v>1</v>
      </c>
      <c r="Y2601">
        <v>5</v>
      </c>
      <c r="Z2601">
        <v>98.78</v>
      </c>
      <c r="AA2601">
        <v>296.33999999999997</v>
      </c>
      <c r="AB2601">
        <v>0</v>
      </c>
      <c r="AC2601" t="str">
        <f>IF(MasterData[[#This Row],[Discount Amount]]&gt;0, "Promotional sale", "Non-Promotional Sales")</f>
        <v>Non-Promotional Sales</v>
      </c>
    </row>
    <row r="2602" spans="1:29" x14ac:dyDescent="0.25">
      <c r="A2602">
        <v>2601</v>
      </c>
      <c r="B2602" s="1" t="s">
        <v>60</v>
      </c>
      <c r="C2602" s="2">
        <v>0.43738425925925917</v>
      </c>
      <c r="D2602">
        <v>192</v>
      </c>
      <c r="E2602">
        <v>41</v>
      </c>
      <c r="F2602" s="1" t="s">
        <v>37</v>
      </c>
      <c r="G2602" s="1" t="s">
        <v>77</v>
      </c>
      <c r="H2602">
        <v>64.282300000000006</v>
      </c>
      <c r="I2602">
        <v>-135</v>
      </c>
      <c r="J2602">
        <v>40</v>
      </c>
      <c r="K2602" t="b">
        <v>0</v>
      </c>
      <c r="L2602">
        <v>142</v>
      </c>
      <c r="M2602" s="1" t="s">
        <v>56</v>
      </c>
      <c r="N2602" s="1" t="s">
        <v>57</v>
      </c>
      <c r="O2602">
        <v>2</v>
      </c>
      <c r="P2602" t="b">
        <v>1</v>
      </c>
      <c r="Q2602" t="b">
        <v>1</v>
      </c>
      <c r="R2602" s="1" t="s">
        <v>41</v>
      </c>
      <c r="S2602" s="1" t="s">
        <v>33</v>
      </c>
      <c r="T2602">
        <v>3</v>
      </c>
      <c r="U2602" s="1" t="s">
        <v>45</v>
      </c>
      <c r="V2602" s="1" t="s">
        <v>46</v>
      </c>
      <c r="W2602" s="1" t="str">
        <f>IF(OR(MasterData[[#This Row],[Event]]="Christmas Market", MasterData[[#This Row],[Event]]="Christmas"), "Christmas Sale", "Non-Christmas Sale")</f>
        <v>Christmas Sale</v>
      </c>
      <c r="X2602" t="b">
        <v>1</v>
      </c>
      <c r="Y2602">
        <v>2</v>
      </c>
      <c r="Z2602">
        <v>63.63</v>
      </c>
      <c r="AA2602">
        <v>127.27</v>
      </c>
      <c r="AB2602">
        <v>0</v>
      </c>
      <c r="AC2602" t="str">
        <f>IF(MasterData[[#This Row],[Discount Amount]]&gt;0, "Promotional sale", "Non-Promotional Sales")</f>
        <v>Non-Promotional Sales</v>
      </c>
    </row>
    <row r="2603" spans="1:29" x14ac:dyDescent="0.25">
      <c r="A2603">
        <v>2602</v>
      </c>
      <c r="B2603" s="1" t="s">
        <v>214</v>
      </c>
      <c r="C2603" s="2">
        <v>1.3611111111111018E-2</v>
      </c>
      <c r="D2603">
        <v>169</v>
      </c>
      <c r="E2603">
        <v>60</v>
      </c>
      <c r="F2603" s="1" t="s">
        <v>37</v>
      </c>
      <c r="G2603" s="1" t="s">
        <v>68</v>
      </c>
      <c r="H2603">
        <v>46.318800000000003</v>
      </c>
      <c r="I2603">
        <v>-63.146099999999997</v>
      </c>
      <c r="J2603">
        <v>88</v>
      </c>
      <c r="K2603" t="b">
        <v>1</v>
      </c>
      <c r="L2603">
        <v>309</v>
      </c>
      <c r="M2603" s="1" t="s">
        <v>74</v>
      </c>
      <c r="N2603" s="1" t="s">
        <v>75</v>
      </c>
      <c r="O2603">
        <v>2</v>
      </c>
      <c r="P2603" t="b">
        <v>1</v>
      </c>
      <c r="Q2603" t="b">
        <v>1</v>
      </c>
      <c r="R2603" s="1" t="s">
        <v>52</v>
      </c>
      <c r="S2603" s="1" t="s">
        <v>49</v>
      </c>
      <c r="T2603">
        <v>1</v>
      </c>
      <c r="U2603" s="1" t="s">
        <v>34</v>
      </c>
      <c r="V2603" s="1" t="s">
        <v>46</v>
      </c>
      <c r="W2603" s="1" t="str">
        <f>IF(OR(MasterData[[#This Row],[Event]]="Christmas Market", MasterData[[#This Row],[Event]]="Christmas"), "Christmas Sale", "Non-Christmas Sale")</f>
        <v>Christmas Sale</v>
      </c>
      <c r="X2603" t="b">
        <v>1</v>
      </c>
      <c r="Y2603">
        <v>2</v>
      </c>
      <c r="Z2603">
        <v>62.24</v>
      </c>
      <c r="AA2603">
        <v>124.48</v>
      </c>
      <c r="AB2603">
        <v>0</v>
      </c>
      <c r="AC2603" t="str">
        <f>IF(MasterData[[#This Row],[Discount Amount]]&gt;0, "Promotional sale", "Non-Promotional Sales")</f>
        <v>Non-Promotional Sales</v>
      </c>
    </row>
    <row r="2604" spans="1:29" x14ac:dyDescent="0.25">
      <c r="A2604">
        <v>2603</v>
      </c>
      <c r="B2604" s="1" t="s">
        <v>247</v>
      </c>
      <c r="C2604" s="2">
        <v>0.23287037037037028</v>
      </c>
      <c r="D2604">
        <v>492</v>
      </c>
      <c r="E2604">
        <v>18</v>
      </c>
      <c r="F2604" s="1" t="s">
        <v>28</v>
      </c>
      <c r="G2604" s="1" t="s">
        <v>51</v>
      </c>
      <c r="H2604">
        <v>53.760899999999999</v>
      </c>
      <c r="I2604">
        <v>-98.813900000000004</v>
      </c>
      <c r="J2604">
        <v>60</v>
      </c>
      <c r="K2604" t="b">
        <v>1</v>
      </c>
      <c r="L2604">
        <v>831</v>
      </c>
      <c r="M2604" s="1" t="s">
        <v>56</v>
      </c>
      <c r="N2604" s="1" t="s">
        <v>57</v>
      </c>
      <c r="O2604">
        <v>2</v>
      </c>
      <c r="P2604" t="b">
        <v>1</v>
      </c>
      <c r="Q2604" t="b">
        <v>1</v>
      </c>
      <c r="R2604" s="1" t="s">
        <v>52</v>
      </c>
      <c r="S2604" s="1" t="s">
        <v>53</v>
      </c>
      <c r="T2604">
        <v>1</v>
      </c>
      <c r="U2604" s="1" t="s">
        <v>42</v>
      </c>
      <c r="V2604" s="1" t="s">
        <v>59</v>
      </c>
      <c r="W2604" s="1" t="str">
        <f>IF(OR(MasterData[[#This Row],[Event]]="Christmas Market", MasterData[[#This Row],[Event]]="Christmas"), "Christmas Sale", "Non-Christmas Sale")</f>
        <v>Non-Christmas Sale</v>
      </c>
      <c r="X2604" t="b">
        <v>0</v>
      </c>
      <c r="Y2604">
        <v>4</v>
      </c>
      <c r="Z2604">
        <v>93.81</v>
      </c>
      <c r="AA2604">
        <v>187.62</v>
      </c>
      <c r="AB2604">
        <v>18.760000000000002</v>
      </c>
      <c r="AC2604" t="str">
        <f>IF(MasterData[[#This Row],[Discount Amount]]&gt;0, "Promotional sale", "Non-Promotional Sales")</f>
        <v>Promotional sale</v>
      </c>
    </row>
    <row r="2605" spans="1:29" x14ac:dyDescent="0.25">
      <c r="A2605">
        <v>2604</v>
      </c>
      <c r="B2605" s="1" t="s">
        <v>87</v>
      </c>
      <c r="C2605" s="2">
        <v>0.25583333333333336</v>
      </c>
      <c r="D2605">
        <v>361</v>
      </c>
      <c r="E2605">
        <v>40</v>
      </c>
      <c r="F2605" s="1" t="s">
        <v>37</v>
      </c>
      <c r="G2605" s="1" t="s">
        <v>79</v>
      </c>
      <c r="H2605">
        <v>63.588799999999999</v>
      </c>
      <c r="I2605">
        <v>-115.5069</v>
      </c>
      <c r="J2605">
        <v>61</v>
      </c>
      <c r="K2605" t="b">
        <v>1</v>
      </c>
      <c r="L2605">
        <v>37</v>
      </c>
      <c r="M2605" s="1" t="s">
        <v>30</v>
      </c>
      <c r="N2605" s="1" t="s">
        <v>31</v>
      </c>
      <c r="O2605">
        <v>4</v>
      </c>
      <c r="P2605" t="b">
        <v>1</v>
      </c>
      <c r="Q2605" t="b">
        <v>0</v>
      </c>
      <c r="R2605" s="1" t="s">
        <v>41</v>
      </c>
      <c r="S2605" s="1" t="s">
        <v>49</v>
      </c>
      <c r="T2605">
        <v>5</v>
      </c>
      <c r="U2605" s="1" t="s">
        <v>42</v>
      </c>
      <c r="V2605" s="1" t="s">
        <v>46</v>
      </c>
      <c r="W2605" s="1" t="str">
        <f>IF(OR(MasterData[[#This Row],[Event]]="Christmas Market", MasterData[[#This Row],[Event]]="Christmas"), "Christmas Sale", "Non-Christmas Sale")</f>
        <v>Christmas Sale</v>
      </c>
      <c r="X2605" t="b">
        <v>0</v>
      </c>
      <c r="Y2605">
        <v>2</v>
      </c>
      <c r="Z2605">
        <v>11.8</v>
      </c>
      <c r="AA2605">
        <v>47.21</v>
      </c>
      <c r="AB2605">
        <v>0</v>
      </c>
      <c r="AC2605" t="str">
        <f>IF(MasterData[[#This Row],[Discount Amount]]&gt;0, "Promotional sale", "Non-Promotional Sales")</f>
        <v>Non-Promotional Sales</v>
      </c>
    </row>
    <row r="2606" spans="1:29" x14ac:dyDescent="0.25">
      <c r="A2606">
        <v>2605</v>
      </c>
      <c r="B2606" s="1" t="s">
        <v>304</v>
      </c>
      <c r="C2606" s="2">
        <v>0.18343749999999992</v>
      </c>
      <c r="D2606">
        <v>277</v>
      </c>
      <c r="E2606">
        <v>38</v>
      </c>
      <c r="F2606" s="1" t="s">
        <v>37</v>
      </c>
      <c r="G2606" s="1" t="s">
        <v>62</v>
      </c>
      <c r="H2606">
        <v>46.565300000000001</v>
      </c>
      <c r="I2606">
        <v>-66.4619</v>
      </c>
      <c r="J2606">
        <v>15</v>
      </c>
      <c r="K2606" t="b">
        <v>0</v>
      </c>
      <c r="L2606">
        <v>415</v>
      </c>
      <c r="M2606" s="1" t="s">
        <v>74</v>
      </c>
      <c r="N2606" s="1" t="s">
        <v>75</v>
      </c>
      <c r="O2606">
        <v>1</v>
      </c>
      <c r="P2606" t="b">
        <v>0</v>
      </c>
      <c r="Q2606" t="b">
        <v>1</v>
      </c>
      <c r="R2606" s="1" t="s">
        <v>32</v>
      </c>
      <c r="S2606" s="1" t="s">
        <v>53</v>
      </c>
      <c r="T2606">
        <v>4</v>
      </c>
      <c r="U2606" s="1" t="s">
        <v>45</v>
      </c>
      <c r="V2606" s="1" t="s">
        <v>59</v>
      </c>
      <c r="W2606" s="1" t="str">
        <f>IF(OR(MasterData[[#This Row],[Event]]="Christmas Market", MasterData[[#This Row],[Event]]="Christmas"), "Christmas Sale", "Non-Christmas Sale")</f>
        <v>Non-Christmas Sale</v>
      </c>
      <c r="X2606" t="b">
        <v>0</v>
      </c>
      <c r="Y2606">
        <v>3</v>
      </c>
      <c r="Z2606">
        <v>34.11</v>
      </c>
      <c r="AA2606">
        <v>34.11</v>
      </c>
      <c r="AB2606">
        <v>3.41</v>
      </c>
      <c r="AC2606" t="str">
        <f>IF(MasterData[[#This Row],[Discount Amount]]&gt;0, "Promotional sale", "Non-Promotional Sales")</f>
        <v>Promotional sale</v>
      </c>
    </row>
    <row r="2607" spans="1:29" x14ac:dyDescent="0.25">
      <c r="A2607">
        <v>2606</v>
      </c>
      <c r="B2607" s="1" t="s">
        <v>247</v>
      </c>
      <c r="C2607" s="2">
        <v>0.60946759259259253</v>
      </c>
      <c r="D2607">
        <v>197</v>
      </c>
      <c r="E2607">
        <v>60</v>
      </c>
      <c r="F2607" s="1" t="s">
        <v>28</v>
      </c>
      <c r="G2607" s="1" t="s">
        <v>70</v>
      </c>
      <c r="H2607">
        <v>54.273099999999999</v>
      </c>
      <c r="I2607">
        <v>-61.738799999999998</v>
      </c>
      <c r="J2607">
        <v>54</v>
      </c>
      <c r="K2607" t="b">
        <v>1</v>
      </c>
      <c r="L2607">
        <v>528</v>
      </c>
      <c r="M2607" s="1" t="s">
        <v>56</v>
      </c>
      <c r="N2607" s="1" t="s">
        <v>57</v>
      </c>
      <c r="O2607">
        <v>2</v>
      </c>
      <c r="P2607" t="b">
        <v>1</v>
      </c>
      <c r="Q2607" t="b">
        <v>1</v>
      </c>
      <c r="R2607" s="1" t="s">
        <v>32</v>
      </c>
      <c r="S2607" s="1" t="s">
        <v>49</v>
      </c>
      <c r="T2607">
        <v>1</v>
      </c>
      <c r="U2607" s="1" t="s">
        <v>45</v>
      </c>
      <c r="V2607" s="1" t="s">
        <v>46</v>
      </c>
      <c r="W2607" s="1" t="str">
        <f>IF(OR(MasterData[[#This Row],[Event]]="Christmas Market", MasterData[[#This Row],[Event]]="Christmas"), "Christmas Sale", "Non-Christmas Sale")</f>
        <v>Christmas Sale</v>
      </c>
      <c r="X2607" t="b">
        <v>0</v>
      </c>
      <c r="Y2607">
        <v>3</v>
      </c>
      <c r="Z2607">
        <v>60.67</v>
      </c>
      <c r="AA2607">
        <v>121.35</v>
      </c>
      <c r="AB2607">
        <v>0</v>
      </c>
      <c r="AC2607" t="str">
        <f>IF(MasterData[[#This Row],[Discount Amount]]&gt;0, "Promotional sale", "Non-Promotional Sales")</f>
        <v>Non-Promotional Sales</v>
      </c>
    </row>
    <row r="2608" spans="1:29" x14ac:dyDescent="0.25">
      <c r="A2608">
        <v>2607</v>
      </c>
      <c r="B2608" s="1" t="s">
        <v>67</v>
      </c>
      <c r="C2608" s="2">
        <v>0.405324074074074</v>
      </c>
      <c r="D2608">
        <v>225</v>
      </c>
      <c r="E2608">
        <v>70</v>
      </c>
      <c r="F2608" s="1" t="s">
        <v>37</v>
      </c>
      <c r="G2608" s="1" t="s">
        <v>51</v>
      </c>
      <c r="H2608">
        <v>53.760899999999999</v>
      </c>
      <c r="I2608">
        <v>-98.813900000000004</v>
      </c>
      <c r="J2608">
        <v>36</v>
      </c>
      <c r="K2608" t="b">
        <v>1</v>
      </c>
      <c r="L2608">
        <v>870</v>
      </c>
      <c r="M2608" s="1" t="s">
        <v>39</v>
      </c>
      <c r="N2608" s="1" t="s">
        <v>40</v>
      </c>
      <c r="O2608">
        <v>3</v>
      </c>
      <c r="P2608" t="b">
        <v>0</v>
      </c>
      <c r="Q2608" t="b">
        <v>1</v>
      </c>
      <c r="R2608" s="1" t="s">
        <v>41</v>
      </c>
      <c r="S2608" s="1" t="s">
        <v>58</v>
      </c>
      <c r="T2608">
        <v>1</v>
      </c>
      <c r="U2608" s="1" t="s">
        <v>45</v>
      </c>
      <c r="V2608" s="1" t="s">
        <v>35</v>
      </c>
      <c r="W2608" s="1" t="str">
        <f>IF(OR(MasterData[[#This Row],[Event]]="Christmas Market", MasterData[[#This Row],[Event]]="Christmas"), "Christmas Sale", "Non-Christmas Sale")</f>
        <v>Non-Christmas Sale</v>
      </c>
      <c r="X2608" t="b">
        <v>1</v>
      </c>
      <c r="Y2608">
        <v>2</v>
      </c>
      <c r="Z2608">
        <v>20.350000000000001</v>
      </c>
      <c r="AA2608">
        <v>61.04</v>
      </c>
      <c r="AB2608">
        <v>0</v>
      </c>
      <c r="AC2608" t="str">
        <f>IF(MasterData[[#This Row],[Discount Amount]]&gt;0, "Promotional sale", "Non-Promotional Sales")</f>
        <v>Non-Promotional Sales</v>
      </c>
    </row>
    <row r="2609" spans="1:29" x14ac:dyDescent="0.25">
      <c r="A2609">
        <v>2608</v>
      </c>
      <c r="B2609" s="1" t="s">
        <v>367</v>
      </c>
      <c r="C2609" s="2">
        <v>0.77672453703703703</v>
      </c>
      <c r="D2609">
        <v>64</v>
      </c>
      <c r="E2609">
        <v>47</v>
      </c>
      <c r="F2609" s="1" t="s">
        <v>37</v>
      </c>
      <c r="G2609" s="1" t="s">
        <v>51</v>
      </c>
      <c r="H2609">
        <v>53.760899999999999</v>
      </c>
      <c r="I2609">
        <v>-98.813900000000004</v>
      </c>
      <c r="J2609">
        <v>60</v>
      </c>
      <c r="K2609" t="b">
        <v>1</v>
      </c>
      <c r="L2609">
        <v>124</v>
      </c>
      <c r="M2609" s="1" t="s">
        <v>39</v>
      </c>
      <c r="N2609" s="1" t="s">
        <v>40</v>
      </c>
      <c r="O2609">
        <v>4</v>
      </c>
      <c r="P2609" t="b">
        <v>1</v>
      </c>
      <c r="Q2609" t="b">
        <v>0</v>
      </c>
      <c r="R2609" s="1" t="s">
        <v>52</v>
      </c>
      <c r="S2609" s="1" t="s">
        <v>33</v>
      </c>
      <c r="T2609">
        <v>4</v>
      </c>
      <c r="U2609" s="1" t="s">
        <v>45</v>
      </c>
      <c r="V2609" s="1" t="s">
        <v>46</v>
      </c>
      <c r="W2609" s="1" t="str">
        <f>IF(OR(MasterData[[#This Row],[Event]]="Christmas Market", MasterData[[#This Row],[Event]]="Christmas"), "Christmas Sale", "Non-Christmas Sale")</f>
        <v>Christmas Sale</v>
      </c>
      <c r="X2609" t="b">
        <v>1</v>
      </c>
      <c r="Y2609">
        <v>2</v>
      </c>
      <c r="Z2609">
        <v>25.75</v>
      </c>
      <c r="AA2609">
        <v>103.02</v>
      </c>
      <c r="AB2609">
        <v>0</v>
      </c>
      <c r="AC2609" t="str">
        <f>IF(MasterData[[#This Row],[Discount Amount]]&gt;0, "Promotional sale", "Non-Promotional Sales")</f>
        <v>Non-Promotional Sales</v>
      </c>
    </row>
    <row r="2610" spans="1:29" x14ac:dyDescent="0.25">
      <c r="A2610">
        <v>2609</v>
      </c>
      <c r="B2610" s="1" t="s">
        <v>155</v>
      </c>
      <c r="C2610" s="2">
        <v>0.81483796296296296</v>
      </c>
      <c r="D2610">
        <v>264</v>
      </c>
      <c r="E2610">
        <v>52</v>
      </c>
      <c r="F2610" s="1" t="s">
        <v>61</v>
      </c>
      <c r="G2610" s="1" t="s">
        <v>55</v>
      </c>
      <c r="H2610">
        <v>52.939900000000002</v>
      </c>
      <c r="I2610">
        <v>-106.4509</v>
      </c>
      <c r="J2610">
        <v>62</v>
      </c>
      <c r="K2610" t="b">
        <v>0</v>
      </c>
      <c r="L2610">
        <v>724</v>
      </c>
      <c r="M2610" s="1" t="s">
        <v>30</v>
      </c>
      <c r="N2610" s="1" t="s">
        <v>31</v>
      </c>
      <c r="O2610">
        <v>4</v>
      </c>
      <c r="P2610" t="b">
        <v>1</v>
      </c>
      <c r="Q2610" t="b">
        <v>1</v>
      </c>
      <c r="R2610" s="1" t="s">
        <v>41</v>
      </c>
      <c r="S2610" s="1" t="s">
        <v>33</v>
      </c>
      <c r="T2610">
        <v>4</v>
      </c>
      <c r="U2610" s="1" t="s">
        <v>45</v>
      </c>
      <c r="V2610" s="1" t="s">
        <v>35</v>
      </c>
      <c r="W2610" s="1" t="str">
        <f>IF(OR(MasterData[[#This Row],[Event]]="Christmas Market", MasterData[[#This Row],[Event]]="Christmas"), "Christmas Sale", "Non-Christmas Sale")</f>
        <v>Non-Christmas Sale</v>
      </c>
      <c r="X2610" t="b">
        <v>0</v>
      </c>
      <c r="Y2610">
        <v>3</v>
      </c>
      <c r="Z2610">
        <v>23.39</v>
      </c>
      <c r="AA2610">
        <v>93.57</v>
      </c>
      <c r="AB2610">
        <v>0</v>
      </c>
      <c r="AC2610" t="str">
        <f>IF(MasterData[[#This Row],[Discount Amount]]&gt;0, "Promotional sale", "Non-Promotional Sales")</f>
        <v>Non-Promotional Sales</v>
      </c>
    </row>
    <row r="2611" spans="1:29" x14ac:dyDescent="0.25">
      <c r="A2611">
        <v>2610</v>
      </c>
      <c r="B2611" s="1" t="s">
        <v>206</v>
      </c>
      <c r="C2611" s="2">
        <v>0.1768171296296297</v>
      </c>
      <c r="D2611">
        <v>272</v>
      </c>
      <c r="E2611">
        <v>35</v>
      </c>
      <c r="F2611" s="1" t="s">
        <v>61</v>
      </c>
      <c r="G2611" s="1" t="s">
        <v>66</v>
      </c>
      <c r="H2611">
        <v>45.077800000000003</v>
      </c>
      <c r="I2611">
        <v>-63.546700000000001</v>
      </c>
      <c r="J2611">
        <v>2</v>
      </c>
      <c r="K2611" t="b">
        <v>0</v>
      </c>
      <c r="L2611">
        <v>845</v>
      </c>
      <c r="M2611" s="1" t="s">
        <v>56</v>
      </c>
      <c r="N2611" s="1" t="s">
        <v>57</v>
      </c>
      <c r="O2611">
        <v>5</v>
      </c>
      <c r="P2611" t="b">
        <v>1</v>
      </c>
      <c r="Q2611" t="b">
        <v>1</v>
      </c>
      <c r="R2611" s="1" t="s">
        <v>52</v>
      </c>
      <c r="S2611" s="1" t="s">
        <v>53</v>
      </c>
      <c r="T2611">
        <v>1</v>
      </c>
      <c r="U2611" s="1" t="s">
        <v>34</v>
      </c>
      <c r="V2611" s="1" t="s">
        <v>59</v>
      </c>
      <c r="W2611" s="1" t="str">
        <f>IF(OR(MasterData[[#This Row],[Event]]="Christmas Market", MasterData[[#This Row],[Event]]="Christmas"), "Christmas Sale", "Non-Christmas Sale")</f>
        <v>Non-Christmas Sale</v>
      </c>
      <c r="X2611" t="b">
        <v>1</v>
      </c>
      <c r="Y2611">
        <v>3</v>
      </c>
      <c r="Z2611">
        <v>85.87</v>
      </c>
      <c r="AA2611">
        <v>429.36</v>
      </c>
      <c r="AB2611">
        <v>42.94</v>
      </c>
      <c r="AC2611" t="str">
        <f>IF(MasterData[[#This Row],[Discount Amount]]&gt;0, "Promotional sale", "Non-Promotional Sales")</f>
        <v>Promotional sale</v>
      </c>
    </row>
    <row r="2612" spans="1:29" x14ac:dyDescent="0.25">
      <c r="A2612">
        <v>2611</v>
      </c>
      <c r="B2612" s="1" t="s">
        <v>390</v>
      </c>
      <c r="C2612" s="2">
        <v>0.52153935185185185</v>
      </c>
      <c r="D2612">
        <v>478</v>
      </c>
      <c r="E2612">
        <v>52</v>
      </c>
      <c r="F2612" s="1" t="s">
        <v>37</v>
      </c>
      <c r="G2612" s="1" t="s">
        <v>48</v>
      </c>
      <c r="H2612">
        <v>53.933300000000003</v>
      </c>
      <c r="I2612">
        <v>-116.5765</v>
      </c>
      <c r="J2612">
        <v>1</v>
      </c>
      <c r="K2612" t="b">
        <v>0</v>
      </c>
      <c r="L2612">
        <v>687</v>
      </c>
      <c r="M2612" s="1" t="s">
        <v>39</v>
      </c>
      <c r="N2612" s="1" t="s">
        <v>40</v>
      </c>
      <c r="O2612">
        <v>3</v>
      </c>
      <c r="P2612" t="b">
        <v>1</v>
      </c>
      <c r="Q2612" t="b">
        <v>0</v>
      </c>
      <c r="R2612" s="1" t="s">
        <v>41</v>
      </c>
      <c r="S2612" s="1" t="s">
        <v>53</v>
      </c>
      <c r="T2612">
        <v>2</v>
      </c>
      <c r="U2612" s="1" t="s">
        <v>34</v>
      </c>
      <c r="V2612" s="1" t="s">
        <v>46</v>
      </c>
      <c r="W2612" s="1" t="str">
        <f>IF(OR(MasterData[[#This Row],[Event]]="Christmas Market", MasterData[[#This Row],[Event]]="Christmas"), "Christmas Sale", "Non-Christmas Sale")</f>
        <v>Christmas Sale</v>
      </c>
      <c r="X2612" t="b">
        <v>0</v>
      </c>
      <c r="Y2612">
        <v>4</v>
      </c>
      <c r="Z2612">
        <v>32.29</v>
      </c>
      <c r="AA2612">
        <v>96.86</v>
      </c>
      <c r="AB2612">
        <v>0</v>
      </c>
      <c r="AC2612" t="str">
        <f>IF(MasterData[[#This Row],[Discount Amount]]&gt;0, "Promotional sale", "Non-Promotional Sales")</f>
        <v>Non-Promotional Sales</v>
      </c>
    </row>
    <row r="2613" spans="1:29" x14ac:dyDescent="0.25">
      <c r="A2613">
        <v>2612</v>
      </c>
      <c r="B2613" s="1" t="s">
        <v>401</v>
      </c>
      <c r="C2613" s="2">
        <v>0.97201388888888896</v>
      </c>
      <c r="D2613">
        <v>151</v>
      </c>
      <c r="E2613">
        <v>38</v>
      </c>
      <c r="F2613" s="1" t="s">
        <v>28</v>
      </c>
      <c r="G2613" s="1" t="s">
        <v>79</v>
      </c>
      <c r="H2613">
        <v>63.588799999999999</v>
      </c>
      <c r="I2613">
        <v>-115.5069</v>
      </c>
      <c r="J2613">
        <v>40</v>
      </c>
      <c r="K2613" t="b">
        <v>1</v>
      </c>
      <c r="L2613">
        <v>217</v>
      </c>
      <c r="M2613" s="1" t="s">
        <v>74</v>
      </c>
      <c r="N2613" s="1" t="s">
        <v>75</v>
      </c>
      <c r="O2613">
        <v>3</v>
      </c>
      <c r="P2613" t="b">
        <v>0</v>
      </c>
      <c r="Q2613" t="b">
        <v>0</v>
      </c>
      <c r="R2613" s="1" t="s">
        <v>32</v>
      </c>
      <c r="S2613" s="1" t="s">
        <v>49</v>
      </c>
      <c r="T2613">
        <v>5</v>
      </c>
      <c r="U2613" s="1" t="s">
        <v>45</v>
      </c>
      <c r="V2613" s="1" t="s">
        <v>59</v>
      </c>
      <c r="W2613" s="1" t="str">
        <f>IF(OR(MasterData[[#This Row],[Event]]="Christmas Market", MasterData[[#This Row],[Event]]="Christmas"), "Christmas Sale", "Non-Christmas Sale")</f>
        <v>Non-Christmas Sale</v>
      </c>
      <c r="X2613" t="b">
        <v>1</v>
      </c>
      <c r="Y2613">
        <v>4</v>
      </c>
      <c r="Z2613">
        <v>59.13</v>
      </c>
      <c r="AA2613">
        <v>177.4</v>
      </c>
      <c r="AB2613">
        <v>17.739999999999998</v>
      </c>
      <c r="AC2613" t="str">
        <f>IF(MasterData[[#This Row],[Discount Amount]]&gt;0, "Promotional sale", "Non-Promotional Sales")</f>
        <v>Promotional sale</v>
      </c>
    </row>
    <row r="2614" spans="1:29" x14ac:dyDescent="0.25">
      <c r="A2614">
        <v>2613</v>
      </c>
      <c r="B2614" s="1" t="s">
        <v>266</v>
      </c>
      <c r="C2614" s="2">
        <v>0.24791666666666656</v>
      </c>
      <c r="D2614">
        <v>495</v>
      </c>
      <c r="E2614">
        <v>57</v>
      </c>
      <c r="F2614" s="1" t="s">
        <v>37</v>
      </c>
      <c r="G2614" s="1" t="s">
        <v>66</v>
      </c>
      <c r="H2614">
        <v>45.077800000000003</v>
      </c>
      <c r="I2614">
        <v>-63.546700000000001</v>
      </c>
      <c r="J2614">
        <v>49</v>
      </c>
      <c r="K2614" t="b">
        <v>1</v>
      </c>
      <c r="L2614">
        <v>671</v>
      </c>
      <c r="M2614" s="1" t="s">
        <v>39</v>
      </c>
      <c r="N2614" s="1" t="s">
        <v>40</v>
      </c>
      <c r="O2614">
        <v>4</v>
      </c>
      <c r="P2614" t="b">
        <v>1</v>
      </c>
      <c r="Q2614" t="b">
        <v>0</v>
      </c>
      <c r="R2614" s="1" t="s">
        <v>41</v>
      </c>
      <c r="S2614" s="1" t="s">
        <v>33</v>
      </c>
      <c r="T2614">
        <v>1</v>
      </c>
      <c r="U2614" s="1" t="s">
        <v>45</v>
      </c>
      <c r="V2614" s="1" t="s">
        <v>59</v>
      </c>
      <c r="W2614" s="1" t="str">
        <f>IF(OR(MasterData[[#This Row],[Event]]="Christmas Market", MasterData[[#This Row],[Event]]="Christmas"), "Christmas Sale", "Non-Christmas Sale")</f>
        <v>Non-Christmas Sale</v>
      </c>
      <c r="X2614" t="b">
        <v>0</v>
      </c>
      <c r="Y2614">
        <v>3</v>
      </c>
      <c r="Z2614">
        <v>82.16</v>
      </c>
      <c r="AA2614">
        <v>328.63</v>
      </c>
      <c r="AB2614">
        <v>32.86</v>
      </c>
      <c r="AC2614" t="str">
        <f>IF(MasterData[[#This Row],[Discount Amount]]&gt;0, "Promotional sale", "Non-Promotional Sales")</f>
        <v>Promotional sale</v>
      </c>
    </row>
    <row r="2615" spans="1:29" x14ac:dyDescent="0.25">
      <c r="A2615">
        <v>2614</v>
      </c>
      <c r="B2615" s="1" t="s">
        <v>301</v>
      </c>
      <c r="C2615" s="2">
        <v>0.6435763888888888</v>
      </c>
      <c r="D2615">
        <v>361</v>
      </c>
      <c r="E2615">
        <v>69</v>
      </c>
      <c r="F2615" s="1" t="s">
        <v>61</v>
      </c>
      <c r="G2615" s="1" t="s">
        <v>62</v>
      </c>
      <c r="H2615">
        <v>46.565300000000001</v>
      </c>
      <c r="I2615">
        <v>-66.4619</v>
      </c>
      <c r="J2615">
        <v>39</v>
      </c>
      <c r="K2615" t="b">
        <v>0</v>
      </c>
      <c r="L2615">
        <v>310</v>
      </c>
      <c r="M2615" s="1" t="s">
        <v>63</v>
      </c>
      <c r="N2615" s="1" t="s">
        <v>64</v>
      </c>
      <c r="O2615">
        <v>4</v>
      </c>
      <c r="P2615" t="b">
        <v>0</v>
      </c>
      <c r="Q2615" t="b">
        <v>0</v>
      </c>
      <c r="R2615" s="1" t="s">
        <v>52</v>
      </c>
      <c r="S2615" s="1" t="s">
        <v>33</v>
      </c>
      <c r="T2615">
        <v>1</v>
      </c>
      <c r="U2615" s="1" t="s">
        <v>45</v>
      </c>
      <c r="V2615" s="1" t="s">
        <v>35</v>
      </c>
      <c r="W2615" s="1" t="str">
        <f>IF(OR(MasterData[[#This Row],[Event]]="Christmas Market", MasterData[[#This Row],[Event]]="Christmas"), "Christmas Sale", "Non-Christmas Sale")</f>
        <v>Non-Christmas Sale</v>
      </c>
      <c r="X2615" t="b">
        <v>0</v>
      </c>
      <c r="Y2615">
        <v>4</v>
      </c>
      <c r="Z2615">
        <v>61.68</v>
      </c>
      <c r="AA2615">
        <v>246.72</v>
      </c>
      <c r="AB2615">
        <v>0</v>
      </c>
      <c r="AC2615" t="str">
        <f>IF(MasterData[[#This Row],[Discount Amount]]&gt;0, "Promotional sale", "Non-Promotional Sales")</f>
        <v>Non-Promotional Sales</v>
      </c>
    </row>
    <row r="2616" spans="1:29" x14ac:dyDescent="0.25">
      <c r="A2616">
        <v>2615</v>
      </c>
      <c r="B2616" s="1" t="s">
        <v>83</v>
      </c>
      <c r="C2616" s="2">
        <v>0.20710648148148159</v>
      </c>
      <c r="D2616">
        <v>162</v>
      </c>
      <c r="E2616">
        <v>26</v>
      </c>
      <c r="F2616" s="1" t="s">
        <v>28</v>
      </c>
      <c r="G2616" s="1" t="s">
        <v>79</v>
      </c>
      <c r="H2616">
        <v>63.588799999999999</v>
      </c>
      <c r="I2616">
        <v>-115.5069</v>
      </c>
      <c r="J2616">
        <v>31</v>
      </c>
      <c r="K2616" t="b">
        <v>0</v>
      </c>
      <c r="L2616">
        <v>981</v>
      </c>
      <c r="M2616" s="1" t="s">
        <v>63</v>
      </c>
      <c r="N2616" s="1" t="s">
        <v>64</v>
      </c>
      <c r="O2616">
        <v>5</v>
      </c>
      <c r="P2616" t="b">
        <v>1</v>
      </c>
      <c r="Q2616" t="b">
        <v>0</v>
      </c>
      <c r="R2616" s="1" t="s">
        <v>41</v>
      </c>
      <c r="S2616" s="1" t="s">
        <v>53</v>
      </c>
      <c r="T2616">
        <v>2</v>
      </c>
      <c r="U2616" s="1" t="s">
        <v>42</v>
      </c>
      <c r="V2616" s="1" t="s">
        <v>35</v>
      </c>
      <c r="W2616" s="1" t="str">
        <f>IF(OR(MasterData[[#This Row],[Event]]="Christmas Market", MasterData[[#This Row],[Event]]="Christmas"), "Christmas Sale", "Non-Christmas Sale")</f>
        <v>Non-Christmas Sale</v>
      </c>
      <c r="X2616" t="b">
        <v>0</v>
      </c>
      <c r="Y2616">
        <v>1</v>
      </c>
      <c r="Z2616">
        <v>44.92</v>
      </c>
      <c r="AA2616">
        <v>224.59</v>
      </c>
      <c r="AB2616">
        <v>0</v>
      </c>
      <c r="AC2616" t="str">
        <f>IF(MasterData[[#This Row],[Discount Amount]]&gt;0, "Promotional sale", "Non-Promotional Sales")</f>
        <v>Non-Promotional Sales</v>
      </c>
    </row>
    <row r="2617" spans="1:29" x14ac:dyDescent="0.25">
      <c r="A2617">
        <v>2616</v>
      </c>
      <c r="B2617" s="1" t="s">
        <v>418</v>
      </c>
      <c r="C2617" s="2">
        <v>0.47128472222222229</v>
      </c>
      <c r="D2617">
        <v>161</v>
      </c>
      <c r="E2617">
        <v>65</v>
      </c>
      <c r="F2617" s="1" t="s">
        <v>28</v>
      </c>
      <c r="G2617" s="1" t="s">
        <v>48</v>
      </c>
      <c r="H2617">
        <v>53.933300000000003</v>
      </c>
      <c r="I2617">
        <v>-116.5765</v>
      </c>
      <c r="J2617">
        <v>48</v>
      </c>
      <c r="K2617" t="b">
        <v>0</v>
      </c>
      <c r="L2617">
        <v>722</v>
      </c>
      <c r="M2617" s="1" t="s">
        <v>74</v>
      </c>
      <c r="N2617" s="1" t="s">
        <v>75</v>
      </c>
      <c r="O2617">
        <v>1</v>
      </c>
      <c r="P2617" t="b">
        <v>0</v>
      </c>
      <c r="Q2617" t="b">
        <v>1</v>
      </c>
      <c r="R2617" s="1" t="s">
        <v>41</v>
      </c>
      <c r="S2617" s="1" t="s">
        <v>49</v>
      </c>
      <c r="T2617">
        <v>3</v>
      </c>
      <c r="U2617" s="1" t="s">
        <v>34</v>
      </c>
      <c r="V2617" s="1" t="s">
        <v>59</v>
      </c>
      <c r="W2617" s="1" t="str">
        <f>IF(OR(MasterData[[#This Row],[Event]]="Christmas Market", MasterData[[#This Row],[Event]]="Christmas"), "Christmas Sale", "Non-Christmas Sale")</f>
        <v>Non-Christmas Sale</v>
      </c>
      <c r="X2617" t="b">
        <v>1</v>
      </c>
      <c r="Y2617">
        <v>3</v>
      </c>
      <c r="Z2617">
        <v>29.97</v>
      </c>
      <c r="AA2617">
        <v>29.97</v>
      </c>
      <c r="AB2617">
        <v>3</v>
      </c>
      <c r="AC2617" t="str">
        <f>IF(MasterData[[#This Row],[Discount Amount]]&gt;0, "Promotional sale", "Non-Promotional Sales")</f>
        <v>Promotional sale</v>
      </c>
    </row>
    <row r="2618" spans="1:29" x14ac:dyDescent="0.25">
      <c r="A2618">
        <v>2617</v>
      </c>
      <c r="B2618" s="1" t="s">
        <v>157</v>
      </c>
      <c r="C2618" s="2">
        <v>0.45686342592592588</v>
      </c>
      <c r="D2618">
        <v>126</v>
      </c>
      <c r="E2618">
        <v>22</v>
      </c>
      <c r="F2618" s="1" t="s">
        <v>61</v>
      </c>
      <c r="G2618" s="1" t="s">
        <v>51</v>
      </c>
      <c r="H2618">
        <v>53.760899999999999</v>
      </c>
      <c r="I2618">
        <v>-98.813900000000004</v>
      </c>
      <c r="J2618">
        <v>72</v>
      </c>
      <c r="K2618" t="b">
        <v>0</v>
      </c>
      <c r="L2618">
        <v>518</v>
      </c>
      <c r="M2618" s="1" t="s">
        <v>56</v>
      </c>
      <c r="N2618" s="1" t="s">
        <v>57</v>
      </c>
      <c r="O2618">
        <v>4</v>
      </c>
      <c r="P2618" t="b">
        <v>1</v>
      </c>
      <c r="Q2618" t="b">
        <v>1</v>
      </c>
      <c r="R2618" s="1" t="s">
        <v>41</v>
      </c>
      <c r="S2618" s="1" t="s">
        <v>49</v>
      </c>
      <c r="T2618">
        <v>1</v>
      </c>
      <c r="U2618" s="1" t="s">
        <v>45</v>
      </c>
      <c r="V2618" s="1" t="s">
        <v>59</v>
      </c>
      <c r="W2618" s="1" t="str">
        <f>IF(OR(MasterData[[#This Row],[Event]]="Christmas Market", MasterData[[#This Row],[Event]]="Christmas"), "Christmas Sale", "Non-Christmas Sale")</f>
        <v>Non-Christmas Sale</v>
      </c>
      <c r="X2618" t="b">
        <v>0</v>
      </c>
      <c r="Y2618">
        <v>1</v>
      </c>
      <c r="Z2618">
        <v>14.64</v>
      </c>
      <c r="AA2618">
        <v>58.54</v>
      </c>
      <c r="AB2618">
        <v>5.85</v>
      </c>
      <c r="AC2618" t="str">
        <f>IF(MasterData[[#This Row],[Discount Amount]]&gt;0, "Promotional sale", "Non-Promotional Sales")</f>
        <v>Promotional sale</v>
      </c>
    </row>
    <row r="2619" spans="1:29" x14ac:dyDescent="0.25">
      <c r="A2619">
        <v>2618</v>
      </c>
      <c r="B2619" s="1" t="s">
        <v>423</v>
      </c>
      <c r="C2619" s="2">
        <v>0.27806712962962954</v>
      </c>
      <c r="D2619">
        <v>455</v>
      </c>
      <c r="E2619">
        <v>33</v>
      </c>
      <c r="F2619" s="1" t="s">
        <v>61</v>
      </c>
      <c r="G2619" s="1" t="s">
        <v>55</v>
      </c>
      <c r="H2619">
        <v>52.939900000000002</v>
      </c>
      <c r="I2619">
        <v>-106.4509</v>
      </c>
      <c r="J2619">
        <v>96</v>
      </c>
      <c r="K2619" t="b">
        <v>1</v>
      </c>
      <c r="L2619">
        <v>205</v>
      </c>
      <c r="M2619" s="1" t="s">
        <v>74</v>
      </c>
      <c r="N2619" s="1" t="s">
        <v>75</v>
      </c>
      <c r="O2619">
        <v>5</v>
      </c>
      <c r="P2619" t="b">
        <v>0</v>
      </c>
      <c r="Q2619" t="b">
        <v>0</v>
      </c>
      <c r="R2619" s="1" t="s">
        <v>41</v>
      </c>
      <c r="S2619" s="1" t="s">
        <v>53</v>
      </c>
      <c r="T2619">
        <v>2</v>
      </c>
      <c r="U2619" s="1" t="s">
        <v>42</v>
      </c>
      <c r="V2619" s="1" t="s">
        <v>46</v>
      </c>
      <c r="W2619" s="1" t="str">
        <f>IF(OR(MasterData[[#This Row],[Event]]="Christmas Market", MasterData[[#This Row],[Event]]="Christmas"), "Christmas Sale", "Non-Christmas Sale")</f>
        <v>Christmas Sale</v>
      </c>
      <c r="X2619" t="b">
        <v>1</v>
      </c>
      <c r="Y2619">
        <v>1</v>
      </c>
      <c r="Z2619">
        <v>94.81</v>
      </c>
      <c r="AA2619">
        <v>474.04</v>
      </c>
      <c r="AB2619">
        <v>0</v>
      </c>
      <c r="AC2619" t="str">
        <f>IF(MasterData[[#This Row],[Discount Amount]]&gt;0, "Promotional sale", "Non-Promotional Sales")</f>
        <v>Non-Promotional Sales</v>
      </c>
    </row>
    <row r="2620" spans="1:29" x14ac:dyDescent="0.25">
      <c r="A2620">
        <v>2619</v>
      </c>
      <c r="B2620" s="1" t="s">
        <v>330</v>
      </c>
      <c r="C2620" s="2">
        <v>0.60758101851851842</v>
      </c>
      <c r="D2620">
        <v>429</v>
      </c>
      <c r="E2620">
        <v>22</v>
      </c>
      <c r="F2620" s="1" t="s">
        <v>28</v>
      </c>
      <c r="G2620" s="1" t="s">
        <v>70</v>
      </c>
      <c r="H2620">
        <v>54.273099999999999</v>
      </c>
      <c r="I2620">
        <v>-61.738799999999998</v>
      </c>
      <c r="J2620">
        <v>88</v>
      </c>
      <c r="K2620" t="b">
        <v>1</v>
      </c>
      <c r="L2620">
        <v>320</v>
      </c>
      <c r="M2620" s="1" t="s">
        <v>56</v>
      </c>
      <c r="N2620" s="1" t="s">
        <v>57</v>
      </c>
      <c r="O2620">
        <v>3</v>
      </c>
      <c r="P2620" t="b">
        <v>1</v>
      </c>
      <c r="Q2620" t="b">
        <v>0</v>
      </c>
      <c r="R2620" s="1" t="s">
        <v>52</v>
      </c>
      <c r="S2620" s="1" t="s">
        <v>53</v>
      </c>
      <c r="T2620">
        <v>1</v>
      </c>
      <c r="U2620" s="1" t="s">
        <v>45</v>
      </c>
      <c r="V2620" s="1" t="s">
        <v>46</v>
      </c>
      <c r="W2620" s="1" t="str">
        <f>IF(OR(MasterData[[#This Row],[Event]]="Christmas Market", MasterData[[#This Row],[Event]]="Christmas"), "Christmas Sale", "Non-Christmas Sale")</f>
        <v>Christmas Sale</v>
      </c>
      <c r="X2620" t="b">
        <v>0</v>
      </c>
      <c r="Y2620">
        <v>1</v>
      </c>
      <c r="Z2620">
        <v>17.350000000000001</v>
      </c>
      <c r="AA2620">
        <v>52.04</v>
      </c>
      <c r="AB2620">
        <v>0</v>
      </c>
      <c r="AC2620" t="str">
        <f>IF(MasterData[[#This Row],[Discount Amount]]&gt;0, "Promotional sale", "Non-Promotional Sales")</f>
        <v>Non-Promotional Sales</v>
      </c>
    </row>
    <row r="2621" spans="1:29" x14ac:dyDescent="0.25">
      <c r="A2621">
        <v>2620</v>
      </c>
      <c r="B2621" s="1" t="s">
        <v>201</v>
      </c>
      <c r="C2621" s="2">
        <v>0.13582175925925921</v>
      </c>
      <c r="D2621">
        <v>315</v>
      </c>
      <c r="E2621">
        <v>58</v>
      </c>
      <c r="F2621" s="1" t="s">
        <v>28</v>
      </c>
      <c r="G2621" s="1" t="s">
        <v>81</v>
      </c>
      <c r="H2621">
        <v>64.248000000000005</v>
      </c>
      <c r="I2621">
        <v>-84.889600000000002</v>
      </c>
      <c r="J2621">
        <v>6</v>
      </c>
      <c r="K2621" t="b">
        <v>0</v>
      </c>
      <c r="L2621">
        <v>114</v>
      </c>
      <c r="M2621" s="1" t="s">
        <v>39</v>
      </c>
      <c r="N2621" s="1" t="s">
        <v>40</v>
      </c>
      <c r="O2621">
        <v>2</v>
      </c>
      <c r="P2621" t="b">
        <v>1</v>
      </c>
      <c r="Q2621" t="b">
        <v>0</v>
      </c>
      <c r="R2621" s="1" t="s">
        <v>52</v>
      </c>
      <c r="S2621" s="1" t="s">
        <v>58</v>
      </c>
      <c r="T2621">
        <v>4</v>
      </c>
      <c r="U2621" s="1" t="s">
        <v>34</v>
      </c>
      <c r="V2621" s="1" t="s">
        <v>35</v>
      </c>
      <c r="W2621" s="1" t="str">
        <f>IF(OR(MasterData[[#This Row],[Event]]="Christmas Market", MasterData[[#This Row],[Event]]="Christmas"), "Christmas Sale", "Non-Christmas Sale")</f>
        <v>Non-Christmas Sale</v>
      </c>
      <c r="X2621" t="b">
        <v>0</v>
      </c>
      <c r="Y2621">
        <v>1</v>
      </c>
      <c r="Z2621">
        <v>40.57</v>
      </c>
      <c r="AA2621">
        <v>81.14</v>
      </c>
      <c r="AB2621">
        <v>0</v>
      </c>
      <c r="AC2621" t="str">
        <f>IF(MasterData[[#This Row],[Discount Amount]]&gt;0, "Promotional sale", "Non-Promotional Sales")</f>
        <v>Non-Promotional Sales</v>
      </c>
    </row>
    <row r="2622" spans="1:29" x14ac:dyDescent="0.25">
      <c r="A2622">
        <v>2621</v>
      </c>
      <c r="B2622" s="1" t="s">
        <v>93</v>
      </c>
      <c r="C2622" s="2">
        <v>0.3131250000000001</v>
      </c>
      <c r="D2622">
        <v>17</v>
      </c>
      <c r="E2622">
        <v>42</v>
      </c>
      <c r="F2622" s="1" t="s">
        <v>37</v>
      </c>
      <c r="G2622" s="1" t="s">
        <v>62</v>
      </c>
      <c r="H2622">
        <v>46.565300000000001</v>
      </c>
      <c r="I2622">
        <v>-66.4619</v>
      </c>
      <c r="J2622">
        <v>93</v>
      </c>
      <c r="K2622" t="b">
        <v>1</v>
      </c>
      <c r="L2622">
        <v>992</v>
      </c>
      <c r="M2622" s="1" t="s">
        <v>74</v>
      </c>
      <c r="N2622" s="1" t="s">
        <v>75</v>
      </c>
      <c r="O2622">
        <v>4</v>
      </c>
      <c r="P2622" t="b">
        <v>0</v>
      </c>
      <c r="Q2622" t="b">
        <v>1</v>
      </c>
      <c r="R2622" s="1" t="s">
        <v>41</v>
      </c>
      <c r="S2622" s="1" t="s">
        <v>58</v>
      </c>
      <c r="T2622">
        <v>3</v>
      </c>
      <c r="U2622" s="1" t="s">
        <v>45</v>
      </c>
      <c r="V2622" s="1" t="s">
        <v>59</v>
      </c>
      <c r="W2622" s="1" t="str">
        <f>IF(OR(MasterData[[#This Row],[Event]]="Christmas Market", MasterData[[#This Row],[Event]]="Christmas"), "Christmas Sale", "Non-Christmas Sale")</f>
        <v>Non-Christmas Sale</v>
      </c>
      <c r="X2622" t="b">
        <v>0</v>
      </c>
      <c r="Y2622">
        <v>3</v>
      </c>
      <c r="Z2622">
        <v>84.04</v>
      </c>
      <c r="AA2622">
        <v>336.17</v>
      </c>
      <c r="AB2622">
        <v>33.619999999999997</v>
      </c>
      <c r="AC2622" t="str">
        <f>IF(MasterData[[#This Row],[Discount Amount]]&gt;0, "Promotional sale", "Non-Promotional Sales")</f>
        <v>Promotional sale</v>
      </c>
    </row>
    <row r="2623" spans="1:29" x14ac:dyDescent="0.25">
      <c r="A2623">
        <v>2622</v>
      </c>
      <c r="B2623" s="1" t="s">
        <v>292</v>
      </c>
      <c r="C2623" s="2">
        <v>0.60226851851851859</v>
      </c>
      <c r="D2623">
        <v>2</v>
      </c>
      <c r="E2623">
        <v>67</v>
      </c>
      <c r="F2623" s="1" t="s">
        <v>37</v>
      </c>
      <c r="G2623" s="1" t="s">
        <v>55</v>
      </c>
      <c r="H2623">
        <v>52.939900000000002</v>
      </c>
      <c r="I2623">
        <v>-106.4509</v>
      </c>
      <c r="J2623">
        <v>83</v>
      </c>
      <c r="K2623" t="b">
        <v>1</v>
      </c>
      <c r="L2623">
        <v>178</v>
      </c>
      <c r="M2623" s="1" t="s">
        <v>63</v>
      </c>
      <c r="N2623" s="1" t="s">
        <v>64</v>
      </c>
      <c r="O2623">
        <v>1</v>
      </c>
      <c r="P2623" t="b">
        <v>1</v>
      </c>
      <c r="Q2623" t="b">
        <v>0</v>
      </c>
      <c r="R2623" s="1" t="s">
        <v>41</v>
      </c>
      <c r="S2623" s="1" t="s">
        <v>58</v>
      </c>
      <c r="T2623">
        <v>4</v>
      </c>
      <c r="U2623" s="1" t="s">
        <v>34</v>
      </c>
      <c r="V2623" s="1" t="s">
        <v>46</v>
      </c>
      <c r="W2623" s="1" t="str">
        <f>IF(OR(MasterData[[#This Row],[Event]]="Christmas Market", MasterData[[#This Row],[Event]]="Christmas"), "Christmas Sale", "Non-Christmas Sale")</f>
        <v>Christmas Sale</v>
      </c>
      <c r="X2623" t="b">
        <v>0</v>
      </c>
      <c r="Y2623">
        <v>5</v>
      </c>
      <c r="Z2623">
        <v>19.329999999999998</v>
      </c>
      <c r="AA2623">
        <v>19.329999999999998</v>
      </c>
      <c r="AB2623">
        <v>0</v>
      </c>
      <c r="AC2623" t="str">
        <f>IF(MasterData[[#This Row],[Discount Amount]]&gt;0, "Promotional sale", "Non-Promotional Sales")</f>
        <v>Non-Promotional Sales</v>
      </c>
    </row>
    <row r="2624" spans="1:29" x14ac:dyDescent="0.25">
      <c r="A2624">
        <v>2623</v>
      </c>
      <c r="B2624" s="1" t="s">
        <v>430</v>
      </c>
      <c r="C2624" s="2">
        <v>0.42560185185185184</v>
      </c>
      <c r="D2624">
        <v>156</v>
      </c>
      <c r="E2624">
        <v>42</v>
      </c>
      <c r="F2624" s="1" t="s">
        <v>61</v>
      </c>
      <c r="G2624" s="1" t="s">
        <v>55</v>
      </c>
      <c r="H2624">
        <v>52.939900000000002</v>
      </c>
      <c r="I2624">
        <v>-106.4509</v>
      </c>
      <c r="J2624">
        <v>53</v>
      </c>
      <c r="K2624" t="b">
        <v>1</v>
      </c>
      <c r="L2624">
        <v>201</v>
      </c>
      <c r="M2624" s="1" t="s">
        <v>30</v>
      </c>
      <c r="N2624" s="1" t="s">
        <v>31</v>
      </c>
      <c r="O2624">
        <v>2</v>
      </c>
      <c r="P2624" t="b">
        <v>0</v>
      </c>
      <c r="Q2624" t="b">
        <v>0</v>
      </c>
      <c r="R2624" s="1" t="s">
        <v>41</v>
      </c>
      <c r="S2624" s="1" t="s">
        <v>49</v>
      </c>
      <c r="T2624">
        <v>3</v>
      </c>
      <c r="U2624" s="1" t="s">
        <v>34</v>
      </c>
      <c r="V2624" s="1" t="s">
        <v>59</v>
      </c>
      <c r="W2624" s="1" t="str">
        <f>IF(OR(MasterData[[#This Row],[Event]]="Christmas Market", MasterData[[#This Row],[Event]]="Christmas"), "Christmas Sale", "Non-Christmas Sale")</f>
        <v>Non-Christmas Sale</v>
      </c>
      <c r="X2624" t="b">
        <v>1</v>
      </c>
      <c r="Y2624">
        <v>4</v>
      </c>
      <c r="Z2624">
        <v>81.099999999999994</v>
      </c>
      <c r="AA2624">
        <v>162.19999999999999</v>
      </c>
      <c r="AB2624">
        <v>16.22</v>
      </c>
      <c r="AC2624" t="str">
        <f>IF(MasterData[[#This Row],[Discount Amount]]&gt;0, "Promotional sale", "Non-Promotional Sales")</f>
        <v>Promotional sale</v>
      </c>
    </row>
    <row r="2625" spans="1:29" x14ac:dyDescent="0.25">
      <c r="A2625">
        <v>2624</v>
      </c>
      <c r="B2625" s="1" t="s">
        <v>96</v>
      </c>
      <c r="C2625" s="2">
        <v>0.58425925925925926</v>
      </c>
      <c r="D2625">
        <v>182</v>
      </c>
      <c r="E2625">
        <v>19</v>
      </c>
      <c r="F2625" s="1" t="s">
        <v>61</v>
      </c>
      <c r="G2625" s="1" t="s">
        <v>62</v>
      </c>
      <c r="H2625">
        <v>46.565300000000001</v>
      </c>
      <c r="I2625">
        <v>-66.4619</v>
      </c>
      <c r="J2625">
        <v>25</v>
      </c>
      <c r="K2625" t="b">
        <v>1</v>
      </c>
      <c r="L2625">
        <v>753</v>
      </c>
      <c r="M2625" s="1" t="s">
        <v>63</v>
      </c>
      <c r="N2625" s="1" t="s">
        <v>64</v>
      </c>
      <c r="O2625">
        <v>4</v>
      </c>
      <c r="P2625" t="b">
        <v>0</v>
      </c>
      <c r="Q2625" t="b">
        <v>0</v>
      </c>
      <c r="R2625" s="1" t="s">
        <v>41</v>
      </c>
      <c r="S2625" s="1" t="s">
        <v>58</v>
      </c>
      <c r="T2625">
        <v>1</v>
      </c>
      <c r="U2625" s="1" t="s">
        <v>45</v>
      </c>
      <c r="V2625" s="1" t="s">
        <v>59</v>
      </c>
      <c r="W2625" s="1" t="str">
        <f>IF(OR(MasterData[[#This Row],[Event]]="Christmas Market", MasterData[[#This Row],[Event]]="Christmas"), "Christmas Sale", "Non-Christmas Sale")</f>
        <v>Non-Christmas Sale</v>
      </c>
      <c r="X2625" t="b">
        <v>1</v>
      </c>
      <c r="Y2625">
        <v>3</v>
      </c>
      <c r="Z2625">
        <v>68.209999999999994</v>
      </c>
      <c r="AA2625">
        <v>272.82</v>
      </c>
      <c r="AB2625">
        <v>27.28</v>
      </c>
      <c r="AC2625" t="str">
        <f>IF(MasterData[[#This Row],[Discount Amount]]&gt;0, "Promotional sale", "Non-Promotional Sales")</f>
        <v>Promotional sale</v>
      </c>
    </row>
    <row r="2626" spans="1:29" x14ac:dyDescent="0.25">
      <c r="A2626">
        <v>2625</v>
      </c>
      <c r="B2626" s="1" t="s">
        <v>233</v>
      </c>
      <c r="C2626" s="2">
        <v>8.7592592592592666E-2</v>
      </c>
      <c r="D2626">
        <v>418</v>
      </c>
      <c r="E2626">
        <v>60</v>
      </c>
      <c r="F2626" s="1" t="s">
        <v>37</v>
      </c>
      <c r="G2626" s="1" t="s">
        <v>68</v>
      </c>
      <c r="H2626">
        <v>46.318800000000003</v>
      </c>
      <c r="I2626">
        <v>-63.146099999999997</v>
      </c>
      <c r="J2626">
        <v>33</v>
      </c>
      <c r="K2626" t="b">
        <v>1</v>
      </c>
      <c r="L2626">
        <v>903</v>
      </c>
      <c r="M2626" s="1" t="s">
        <v>30</v>
      </c>
      <c r="N2626" s="1" t="s">
        <v>31</v>
      </c>
      <c r="O2626">
        <v>4</v>
      </c>
      <c r="P2626" t="b">
        <v>0</v>
      </c>
      <c r="Q2626" t="b">
        <v>0</v>
      </c>
      <c r="R2626" s="1" t="s">
        <v>41</v>
      </c>
      <c r="S2626" s="1" t="s">
        <v>49</v>
      </c>
      <c r="T2626">
        <v>2</v>
      </c>
      <c r="U2626" s="1" t="s">
        <v>45</v>
      </c>
      <c r="V2626" s="1" t="s">
        <v>46</v>
      </c>
      <c r="W2626" s="1" t="str">
        <f>IF(OR(MasterData[[#This Row],[Event]]="Christmas Market", MasterData[[#This Row],[Event]]="Christmas"), "Christmas Sale", "Non-Christmas Sale")</f>
        <v>Christmas Sale</v>
      </c>
      <c r="X2626" t="b">
        <v>1</v>
      </c>
      <c r="Y2626">
        <v>3</v>
      </c>
      <c r="Z2626">
        <v>43.81</v>
      </c>
      <c r="AA2626">
        <v>175.24</v>
      </c>
      <c r="AB2626">
        <v>0</v>
      </c>
      <c r="AC2626" t="str">
        <f>IF(MasterData[[#This Row],[Discount Amount]]&gt;0, "Promotional sale", "Non-Promotional Sales")</f>
        <v>Non-Promotional Sales</v>
      </c>
    </row>
    <row r="2627" spans="1:29" x14ac:dyDescent="0.25">
      <c r="A2627">
        <v>2626</v>
      </c>
      <c r="B2627" s="1" t="s">
        <v>255</v>
      </c>
      <c r="C2627" s="2">
        <v>0.43829861111111112</v>
      </c>
      <c r="D2627">
        <v>429</v>
      </c>
      <c r="E2627">
        <v>49</v>
      </c>
      <c r="F2627" s="1" t="s">
        <v>37</v>
      </c>
      <c r="G2627" s="1" t="s">
        <v>70</v>
      </c>
      <c r="H2627">
        <v>54.273099999999999</v>
      </c>
      <c r="I2627">
        <v>-61.738799999999998</v>
      </c>
      <c r="J2627">
        <v>85</v>
      </c>
      <c r="K2627" t="b">
        <v>1</v>
      </c>
      <c r="L2627">
        <v>9</v>
      </c>
      <c r="M2627" s="1" t="s">
        <v>30</v>
      </c>
      <c r="N2627" s="1" t="s">
        <v>31</v>
      </c>
      <c r="O2627">
        <v>3</v>
      </c>
      <c r="P2627" t="b">
        <v>0</v>
      </c>
      <c r="Q2627" t="b">
        <v>0</v>
      </c>
      <c r="R2627" s="1" t="s">
        <v>41</v>
      </c>
      <c r="S2627" s="1" t="s">
        <v>53</v>
      </c>
      <c r="T2627">
        <v>4</v>
      </c>
      <c r="U2627" s="1" t="s">
        <v>34</v>
      </c>
      <c r="V2627" s="1" t="s">
        <v>59</v>
      </c>
      <c r="W2627" s="1" t="str">
        <f>IF(OR(MasterData[[#This Row],[Event]]="Christmas Market", MasterData[[#This Row],[Event]]="Christmas"), "Christmas Sale", "Non-Christmas Sale")</f>
        <v>Non-Christmas Sale</v>
      </c>
      <c r="X2627" t="b">
        <v>0</v>
      </c>
      <c r="Y2627">
        <v>2</v>
      </c>
      <c r="Z2627">
        <v>89.08</v>
      </c>
      <c r="AA2627">
        <v>267.24</v>
      </c>
      <c r="AB2627">
        <v>26.72</v>
      </c>
      <c r="AC2627" t="str">
        <f>IF(MasterData[[#This Row],[Discount Amount]]&gt;0, "Promotional sale", "Non-Promotional Sales")</f>
        <v>Promotional sale</v>
      </c>
    </row>
    <row r="2628" spans="1:29" x14ac:dyDescent="0.25">
      <c r="A2628">
        <v>2627</v>
      </c>
      <c r="B2628" s="1" t="s">
        <v>218</v>
      </c>
      <c r="C2628" s="2">
        <v>0.53</v>
      </c>
      <c r="D2628">
        <v>207</v>
      </c>
      <c r="E2628">
        <v>55</v>
      </c>
      <c r="F2628" s="1" t="s">
        <v>37</v>
      </c>
      <c r="G2628" s="1" t="s">
        <v>81</v>
      </c>
      <c r="H2628">
        <v>64.248000000000005</v>
      </c>
      <c r="I2628">
        <v>-84.889600000000002</v>
      </c>
      <c r="J2628">
        <v>13</v>
      </c>
      <c r="K2628" t="b">
        <v>0</v>
      </c>
      <c r="L2628">
        <v>116</v>
      </c>
      <c r="M2628" s="1" t="s">
        <v>74</v>
      </c>
      <c r="N2628" s="1" t="s">
        <v>75</v>
      </c>
      <c r="O2628">
        <v>4</v>
      </c>
      <c r="P2628" t="b">
        <v>0</v>
      </c>
      <c r="Q2628" t="b">
        <v>1</v>
      </c>
      <c r="R2628" s="1" t="s">
        <v>52</v>
      </c>
      <c r="S2628" s="1" t="s">
        <v>58</v>
      </c>
      <c r="T2628">
        <v>1</v>
      </c>
      <c r="U2628" s="1" t="s">
        <v>34</v>
      </c>
      <c r="V2628" s="1" t="s">
        <v>59</v>
      </c>
      <c r="W2628" s="1" t="str">
        <f>IF(OR(MasterData[[#This Row],[Event]]="Christmas Market", MasterData[[#This Row],[Event]]="Christmas"), "Christmas Sale", "Non-Christmas Sale")</f>
        <v>Non-Christmas Sale</v>
      </c>
      <c r="X2628" t="b">
        <v>0</v>
      </c>
      <c r="Y2628">
        <v>2</v>
      </c>
      <c r="Z2628">
        <v>49.82</v>
      </c>
      <c r="AA2628">
        <v>199.3</v>
      </c>
      <c r="AB2628">
        <v>19.93</v>
      </c>
      <c r="AC2628" t="str">
        <f>IF(MasterData[[#This Row],[Discount Amount]]&gt;0, "Promotional sale", "Non-Promotional Sales")</f>
        <v>Promotional sale</v>
      </c>
    </row>
    <row r="2629" spans="1:29" x14ac:dyDescent="0.25">
      <c r="A2629">
        <v>2628</v>
      </c>
      <c r="B2629" s="1" t="s">
        <v>80</v>
      </c>
      <c r="C2629" s="2">
        <v>0.86221064814814818</v>
      </c>
      <c r="D2629">
        <v>125</v>
      </c>
      <c r="E2629">
        <v>21</v>
      </c>
      <c r="F2629" s="1" t="s">
        <v>37</v>
      </c>
      <c r="G2629" s="1" t="s">
        <v>51</v>
      </c>
      <c r="H2629">
        <v>53.760899999999999</v>
      </c>
      <c r="I2629">
        <v>-98.813900000000004</v>
      </c>
      <c r="J2629">
        <v>72</v>
      </c>
      <c r="K2629" t="b">
        <v>0</v>
      </c>
      <c r="L2629">
        <v>259</v>
      </c>
      <c r="M2629" s="1" t="s">
        <v>39</v>
      </c>
      <c r="N2629" s="1" t="s">
        <v>40</v>
      </c>
      <c r="O2629">
        <v>4</v>
      </c>
      <c r="P2629" t="b">
        <v>0</v>
      </c>
      <c r="Q2629" t="b">
        <v>0</v>
      </c>
      <c r="R2629" s="1" t="s">
        <v>32</v>
      </c>
      <c r="S2629" s="1" t="s">
        <v>49</v>
      </c>
      <c r="T2629">
        <v>4</v>
      </c>
      <c r="U2629" s="1" t="s">
        <v>45</v>
      </c>
      <c r="V2629" s="1" t="s">
        <v>46</v>
      </c>
      <c r="W2629" s="1" t="str">
        <f>IF(OR(MasterData[[#This Row],[Event]]="Christmas Market", MasterData[[#This Row],[Event]]="Christmas"), "Christmas Sale", "Non-Christmas Sale")</f>
        <v>Christmas Sale</v>
      </c>
      <c r="X2629" t="b">
        <v>0</v>
      </c>
      <c r="Y2629">
        <v>5</v>
      </c>
      <c r="Z2629">
        <v>90.94</v>
      </c>
      <c r="AA2629">
        <v>363.77</v>
      </c>
      <c r="AB2629">
        <v>0</v>
      </c>
      <c r="AC2629" t="str">
        <f>IF(MasterData[[#This Row],[Discount Amount]]&gt;0, "Promotional sale", "Non-Promotional Sales")</f>
        <v>Non-Promotional Sales</v>
      </c>
    </row>
    <row r="2630" spans="1:29" x14ac:dyDescent="0.25">
      <c r="A2630">
        <v>2629</v>
      </c>
      <c r="B2630" s="1" t="s">
        <v>221</v>
      </c>
      <c r="C2630" s="2">
        <v>0.81217592592592602</v>
      </c>
      <c r="D2630">
        <v>77</v>
      </c>
      <c r="E2630">
        <v>52</v>
      </c>
      <c r="F2630" s="1" t="s">
        <v>28</v>
      </c>
      <c r="G2630" s="1" t="s">
        <v>51</v>
      </c>
      <c r="H2630">
        <v>53.760899999999999</v>
      </c>
      <c r="I2630">
        <v>-98.813900000000004</v>
      </c>
      <c r="J2630">
        <v>43</v>
      </c>
      <c r="K2630" t="b">
        <v>0</v>
      </c>
      <c r="L2630">
        <v>471</v>
      </c>
      <c r="M2630" s="1" t="s">
        <v>56</v>
      </c>
      <c r="N2630" s="1" t="s">
        <v>57</v>
      </c>
      <c r="O2630">
        <v>3</v>
      </c>
      <c r="P2630" t="b">
        <v>0</v>
      </c>
      <c r="Q2630" t="b">
        <v>0</v>
      </c>
      <c r="R2630" s="1" t="s">
        <v>32</v>
      </c>
      <c r="S2630" s="1" t="s">
        <v>58</v>
      </c>
      <c r="T2630">
        <v>4</v>
      </c>
      <c r="U2630" s="1" t="s">
        <v>45</v>
      </c>
      <c r="V2630" s="1" t="s">
        <v>35</v>
      </c>
      <c r="W2630" s="1" t="str">
        <f>IF(OR(MasterData[[#This Row],[Event]]="Christmas Market", MasterData[[#This Row],[Event]]="Christmas"), "Christmas Sale", "Non-Christmas Sale")</f>
        <v>Non-Christmas Sale</v>
      </c>
      <c r="X2630" t="b">
        <v>1</v>
      </c>
      <c r="Y2630">
        <v>2</v>
      </c>
      <c r="Z2630">
        <v>78.67</v>
      </c>
      <c r="AA2630">
        <v>236</v>
      </c>
      <c r="AB2630">
        <v>0</v>
      </c>
      <c r="AC2630" t="str">
        <f>IF(MasterData[[#This Row],[Discount Amount]]&gt;0, "Promotional sale", "Non-Promotional Sales")</f>
        <v>Non-Promotional Sales</v>
      </c>
    </row>
    <row r="2631" spans="1:29" x14ac:dyDescent="0.25">
      <c r="A2631">
        <v>2630</v>
      </c>
      <c r="B2631" s="1" t="s">
        <v>307</v>
      </c>
      <c r="C2631" s="2">
        <v>0.26758101851851857</v>
      </c>
      <c r="D2631">
        <v>42</v>
      </c>
      <c r="E2631">
        <v>27</v>
      </c>
      <c r="F2631" s="1" t="s">
        <v>37</v>
      </c>
      <c r="G2631" s="1" t="s">
        <v>66</v>
      </c>
      <c r="H2631">
        <v>45.077800000000003</v>
      </c>
      <c r="I2631">
        <v>-63.546700000000001</v>
      </c>
      <c r="J2631">
        <v>93</v>
      </c>
      <c r="K2631" t="b">
        <v>1</v>
      </c>
      <c r="L2631">
        <v>312</v>
      </c>
      <c r="M2631" s="1" t="s">
        <v>39</v>
      </c>
      <c r="N2631" s="1" t="s">
        <v>40</v>
      </c>
      <c r="O2631">
        <v>1</v>
      </c>
      <c r="P2631" t="b">
        <v>0</v>
      </c>
      <c r="Q2631" t="b">
        <v>1</v>
      </c>
      <c r="R2631" s="1" t="s">
        <v>32</v>
      </c>
      <c r="S2631" s="1" t="s">
        <v>33</v>
      </c>
      <c r="T2631">
        <v>5</v>
      </c>
      <c r="U2631" s="1" t="s">
        <v>34</v>
      </c>
      <c r="V2631" s="1" t="s">
        <v>59</v>
      </c>
      <c r="W2631" s="1" t="str">
        <f>IF(OR(MasterData[[#This Row],[Event]]="Christmas Market", MasterData[[#This Row],[Event]]="Christmas"), "Christmas Sale", "Non-Christmas Sale")</f>
        <v>Non-Christmas Sale</v>
      </c>
      <c r="X2631" t="b">
        <v>0</v>
      </c>
      <c r="Y2631">
        <v>4</v>
      </c>
      <c r="Z2631">
        <v>65.39</v>
      </c>
      <c r="AA2631">
        <v>65.39</v>
      </c>
      <c r="AB2631">
        <v>6.54</v>
      </c>
      <c r="AC2631" t="str">
        <f>IF(MasterData[[#This Row],[Discount Amount]]&gt;0, "Promotional sale", "Non-Promotional Sales")</f>
        <v>Promotional sale</v>
      </c>
    </row>
    <row r="2632" spans="1:29" x14ac:dyDescent="0.25">
      <c r="A2632">
        <v>2631</v>
      </c>
      <c r="B2632" s="1" t="s">
        <v>287</v>
      </c>
      <c r="C2632" s="2">
        <v>0.94831018518518517</v>
      </c>
      <c r="D2632">
        <v>115</v>
      </c>
      <c r="E2632">
        <v>40</v>
      </c>
      <c r="F2632" s="1" t="s">
        <v>37</v>
      </c>
      <c r="G2632" s="1" t="s">
        <v>66</v>
      </c>
      <c r="H2632">
        <v>45.077800000000003</v>
      </c>
      <c r="I2632">
        <v>-63.546700000000001</v>
      </c>
      <c r="J2632">
        <v>50</v>
      </c>
      <c r="K2632" t="b">
        <v>0</v>
      </c>
      <c r="L2632">
        <v>760</v>
      </c>
      <c r="M2632" s="1" t="s">
        <v>39</v>
      </c>
      <c r="N2632" s="1" t="s">
        <v>40</v>
      </c>
      <c r="O2632">
        <v>3</v>
      </c>
      <c r="P2632" t="b">
        <v>1</v>
      </c>
      <c r="Q2632" t="b">
        <v>0</v>
      </c>
      <c r="R2632" s="1" t="s">
        <v>41</v>
      </c>
      <c r="S2632" s="1" t="s">
        <v>49</v>
      </c>
      <c r="T2632">
        <v>5</v>
      </c>
      <c r="U2632" s="1" t="s">
        <v>45</v>
      </c>
      <c r="V2632" s="1" t="s">
        <v>35</v>
      </c>
      <c r="W2632" s="1" t="str">
        <f>IF(OR(MasterData[[#This Row],[Event]]="Christmas Market", MasterData[[#This Row],[Event]]="Christmas"), "Christmas Sale", "Non-Christmas Sale")</f>
        <v>Non-Christmas Sale</v>
      </c>
      <c r="X2632" t="b">
        <v>0</v>
      </c>
      <c r="Y2632">
        <v>1</v>
      </c>
      <c r="Z2632">
        <v>42.67</v>
      </c>
      <c r="AA2632">
        <v>128.01</v>
      </c>
      <c r="AB2632">
        <v>0</v>
      </c>
      <c r="AC2632" t="str">
        <f>IF(MasterData[[#This Row],[Discount Amount]]&gt;0, "Promotional sale", "Non-Promotional Sales")</f>
        <v>Non-Promotional Sales</v>
      </c>
    </row>
    <row r="2633" spans="1:29" x14ac:dyDescent="0.25">
      <c r="A2633">
        <v>2632</v>
      </c>
      <c r="B2633" s="1" t="s">
        <v>344</v>
      </c>
      <c r="C2633" s="2">
        <v>0.41210648148148143</v>
      </c>
      <c r="D2633">
        <v>463</v>
      </c>
      <c r="E2633">
        <v>59</v>
      </c>
      <c r="F2633" s="1" t="s">
        <v>37</v>
      </c>
      <c r="G2633" s="1" t="s">
        <v>81</v>
      </c>
      <c r="H2633">
        <v>64.248000000000005</v>
      </c>
      <c r="I2633">
        <v>-84.889600000000002</v>
      </c>
      <c r="J2633">
        <v>42</v>
      </c>
      <c r="K2633" t="b">
        <v>0</v>
      </c>
      <c r="L2633">
        <v>967</v>
      </c>
      <c r="M2633" s="1" t="s">
        <v>56</v>
      </c>
      <c r="N2633" s="1" t="s">
        <v>57</v>
      </c>
      <c r="O2633">
        <v>5</v>
      </c>
      <c r="P2633" t="b">
        <v>0</v>
      </c>
      <c r="Q2633" t="b">
        <v>0</v>
      </c>
      <c r="R2633" s="1" t="s">
        <v>41</v>
      </c>
      <c r="S2633" s="1" t="s">
        <v>49</v>
      </c>
      <c r="T2633">
        <v>4</v>
      </c>
      <c r="U2633" s="1" t="s">
        <v>45</v>
      </c>
      <c r="V2633" s="1" t="s">
        <v>35</v>
      </c>
      <c r="W2633" s="1" t="str">
        <f>IF(OR(MasterData[[#This Row],[Event]]="Christmas Market", MasterData[[#This Row],[Event]]="Christmas"), "Christmas Sale", "Non-Christmas Sale")</f>
        <v>Non-Christmas Sale</v>
      </c>
      <c r="X2633" t="b">
        <v>1</v>
      </c>
      <c r="Y2633">
        <v>2</v>
      </c>
      <c r="Z2633">
        <v>82.3</v>
      </c>
      <c r="AA2633">
        <v>411.5</v>
      </c>
      <c r="AB2633">
        <v>0</v>
      </c>
      <c r="AC2633" t="str">
        <f>IF(MasterData[[#This Row],[Discount Amount]]&gt;0, "Promotional sale", "Non-Promotional Sales")</f>
        <v>Non-Promotional Sales</v>
      </c>
    </row>
    <row r="2634" spans="1:29" x14ac:dyDescent="0.25">
      <c r="A2634">
        <v>2633</v>
      </c>
      <c r="B2634" s="1" t="s">
        <v>135</v>
      </c>
      <c r="C2634" s="2">
        <v>0.13501157407407405</v>
      </c>
      <c r="D2634">
        <v>385</v>
      </c>
      <c r="E2634">
        <v>59</v>
      </c>
      <c r="F2634" s="1" t="s">
        <v>37</v>
      </c>
      <c r="G2634" s="1" t="s">
        <v>70</v>
      </c>
      <c r="H2634">
        <v>54.273099999999999</v>
      </c>
      <c r="I2634">
        <v>-61.738799999999998</v>
      </c>
      <c r="J2634">
        <v>58</v>
      </c>
      <c r="K2634" t="b">
        <v>0</v>
      </c>
      <c r="L2634">
        <v>623</v>
      </c>
      <c r="M2634" s="1" t="s">
        <v>56</v>
      </c>
      <c r="N2634" s="1" t="s">
        <v>57</v>
      </c>
      <c r="O2634">
        <v>5</v>
      </c>
      <c r="P2634" t="b">
        <v>1</v>
      </c>
      <c r="Q2634" t="b">
        <v>1</v>
      </c>
      <c r="R2634" s="1" t="s">
        <v>41</v>
      </c>
      <c r="S2634" s="1" t="s">
        <v>33</v>
      </c>
      <c r="T2634">
        <v>3</v>
      </c>
      <c r="U2634" s="1" t="s">
        <v>34</v>
      </c>
      <c r="V2634" s="1" t="s">
        <v>35</v>
      </c>
      <c r="W2634" s="1" t="str">
        <f>IF(OR(MasterData[[#This Row],[Event]]="Christmas Market", MasterData[[#This Row],[Event]]="Christmas"), "Christmas Sale", "Non-Christmas Sale")</f>
        <v>Non-Christmas Sale</v>
      </c>
      <c r="X2634" t="b">
        <v>0</v>
      </c>
      <c r="Y2634">
        <v>1</v>
      </c>
      <c r="Z2634">
        <v>65.010000000000005</v>
      </c>
      <c r="AA2634">
        <v>325.05</v>
      </c>
      <c r="AB2634">
        <v>0</v>
      </c>
      <c r="AC2634" t="str">
        <f>IF(MasterData[[#This Row],[Discount Amount]]&gt;0, "Promotional sale", "Non-Promotional Sales")</f>
        <v>Non-Promotional Sales</v>
      </c>
    </row>
    <row r="2635" spans="1:29" x14ac:dyDescent="0.25">
      <c r="A2635">
        <v>2634</v>
      </c>
      <c r="B2635" s="1" t="s">
        <v>182</v>
      </c>
      <c r="C2635" s="2">
        <v>0.37427083333333333</v>
      </c>
      <c r="D2635">
        <v>140</v>
      </c>
      <c r="E2635">
        <v>26</v>
      </c>
      <c r="F2635" s="1" t="s">
        <v>37</v>
      </c>
      <c r="G2635" s="1" t="s">
        <v>44</v>
      </c>
      <c r="H2635">
        <v>46.813099999999999</v>
      </c>
      <c r="I2635">
        <v>-71.207499999999996</v>
      </c>
      <c r="J2635">
        <v>25</v>
      </c>
      <c r="K2635" t="b">
        <v>0</v>
      </c>
      <c r="L2635">
        <v>88</v>
      </c>
      <c r="M2635" s="1" t="s">
        <v>39</v>
      </c>
      <c r="N2635" s="1" t="s">
        <v>40</v>
      </c>
      <c r="O2635">
        <v>5</v>
      </c>
      <c r="P2635" t="b">
        <v>0</v>
      </c>
      <c r="Q2635" t="b">
        <v>1</v>
      </c>
      <c r="R2635" s="1" t="s">
        <v>41</v>
      </c>
      <c r="S2635" s="1" t="s">
        <v>33</v>
      </c>
      <c r="T2635">
        <v>4</v>
      </c>
      <c r="U2635" s="1" t="s">
        <v>34</v>
      </c>
      <c r="V2635" s="1" t="s">
        <v>59</v>
      </c>
      <c r="W2635" s="1" t="str">
        <f>IF(OR(MasterData[[#This Row],[Event]]="Christmas Market", MasterData[[#This Row],[Event]]="Christmas"), "Christmas Sale", "Non-Christmas Sale")</f>
        <v>Non-Christmas Sale</v>
      </c>
      <c r="X2635" t="b">
        <v>1</v>
      </c>
      <c r="Y2635">
        <v>3</v>
      </c>
      <c r="Z2635">
        <v>76.709999999999994</v>
      </c>
      <c r="AA2635">
        <v>383.55</v>
      </c>
      <c r="AB2635">
        <v>38.36</v>
      </c>
      <c r="AC2635" t="str">
        <f>IF(MasterData[[#This Row],[Discount Amount]]&gt;0, "Promotional sale", "Non-Promotional Sales")</f>
        <v>Promotional sale</v>
      </c>
    </row>
    <row r="2636" spans="1:29" x14ac:dyDescent="0.25">
      <c r="A2636">
        <v>2635</v>
      </c>
      <c r="B2636" s="1" t="s">
        <v>132</v>
      </c>
      <c r="C2636" s="2">
        <v>0.15690972222222221</v>
      </c>
      <c r="D2636">
        <v>289</v>
      </c>
      <c r="E2636">
        <v>18</v>
      </c>
      <c r="F2636" s="1" t="s">
        <v>61</v>
      </c>
      <c r="G2636" s="1" t="s">
        <v>48</v>
      </c>
      <c r="H2636">
        <v>53.933300000000003</v>
      </c>
      <c r="I2636">
        <v>-116.5765</v>
      </c>
      <c r="J2636">
        <v>85</v>
      </c>
      <c r="K2636" t="b">
        <v>0</v>
      </c>
      <c r="L2636">
        <v>696</v>
      </c>
      <c r="M2636" s="1" t="s">
        <v>56</v>
      </c>
      <c r="N2636" s="1" t="s">
        <v>57</v>
      </c>
      <c r="O2636">
        <v>5</v>
      </c>
      <c r="P2636" t="b">
        <v>0</v>
      </c>
      <c r="Q2636" t="b">
        <v>0</v>
      </c>
      <c r="R2636" s="1" t="s">
        <v>32</v>
      </c>
      <c r="S2636" s="1" t="s">
        <v>53</v>
      </c>
      <c r="T2636">
        <v>4</v>
      </c>
      <c r="U2636" s="1" t="s">
        <v>42</v>
      </c>
      <c r="V2636" s="1" t="s">
        <v>59</v>
      </c>
      <c r="W2636" s="1" t="str">
        <f>IF(OR(MasterData[[#This Row],[Event]]="Christmas Market", MasterData[[#This Row],[Event]]="Christmas"), "Christmas Sale", "Non-Christmas Sale")</f>
        <v>Non-Christmas Sale</v>
      </c>
      <c r="X2636" t="b">
        <v>1</v>
      </c>
      <c r="Y2636">
        <v>1</v>
      </c>
      <c r="Z2636">
        <v>17.489999999999998</v>
      </c>
      <c r="AA2636">
        <v>87.43</v>
      </c>
      <c r="AB2636">
        <v>8.74</v>
      </c>
      <c r="AC2636" t="str">
        <f>IF(MasterData[[#This Row],[Discount Amount]]&gt;0, "Promotional sale", "Non-Promotional Sales")</f>
        <v>Promotional sale</v>
      </c>
    </row>
    <row r="2637" spans="1:29" x14ac:dyDescent="0.25">
      <c r="A2637">
        <v>2636</v>
      </c>
      <c r="B2637" s="1" t="s">
        <v>381</v>
      </c>
      <c r="C2637" s="2">
        <v>0.18752314814814808</v>
      </c>
      <c r="D2637">
        <v>407</v>
      </c>
      <c r="E2637">
        <v>45</v>
      </c>
      <c r="F2637" s="1" t="s">
        <v>37</v>
      </c>
      <c r="G2637" s="1" t="s">
        <v>51</v>
      </c>
      <c r="H2637">
        <v>53.760899999999999</v>
      </c>
      <c r="I2637">
        <v>-98.813900000000004</v>
      </c>
      <c r="J2637">
        <v>58</v>
      </c>
      <c r="K2637" t="b">
        <v>0</v>
      </c>
      <c r="L2637">
        <v>976</v>
      </c>
      <c r="M2637" s="1" t="s">
        <v>56</v>
      </c>
      <c r="N2637" s="1" t="s">
        <v>57</v>
      </c>
      <c r="O2637">
        <v>5</v>
      </c>
      <c r="P2637" t="b">
        <v>0</v>
      </c>
      <c r="Q2637" t="b">
        <v>1</v>
      </c>
      <c r="R2637" s="1" t="s">
        <v>52</v>
      </c>
      <c r="S2637" s="1" t="s">
        <v>53</v>
      </c>
      <c r="T2637">
        <v>1</v>
      </c>
      <c r="U2637" s="1" t="s">
        <v>42</v>
      </c>
      <c r="V2637" s="1" t="s">
        <v>35</v>
      </c>
      <c r="W2637" s="1" t="str">
        <f>IF(OR(MasterData[[#This Row],[Event]]="Christmas Market", MasterData[[#This Row],[Event]]="Christmas"), "Christmas Sale", "Non-Christmas Sale")</f>
        <v>Non-Christmas Sale</v>
      </c>
      <c r="X2637" t="b">
        <v>0</v>
      </c>
      <c r="Y2637">
        <v>5</v>
      </c>
      <c r="Z2637">
        <v>41.36</v>
      </c>
      <c r="AA2637">
        <v>206.82</v>
      </c>
      <c r="AB2637">
        <v>0</v>
      </c>
      <c r="AC2637" t="str">
        <f>IF(MasterData[[#This Row],[Discount Amount]]&gt;0, "Promotional sale", "Non-Promotional Sales")</f>
        <v>Non-Promotional Sales</v>
      </c>
    </row>
    <row r="2638" spans="1:29" x14ac:dyDescent="0.25">
      <c r="A2638">
        <v>2637</v>
      </c>
      <c r="B2638" s="1" t="s">
        <v>206</v>
      </c>
      <c r="C2638" s="2">
        <v>0.1371296296296296</v>
      </c>
      <c r="D2638">
        <v>472</v>
      </c>
      <c r="E2638">
        <v>40</v>
      </c>
      <c r="F2638" s="1" t="s">
        <v>28</v>
      </c>
      <c r="G2638" s="1" t="s">
        <v>77</v>
      </c>
      <c r="H2638">
        <v>64.282300000000006</v>
      </c>
      <c r="I2638">
        <v>-135</v>
      </c>
      <c r="J2638">
        <v>48</v>
      </c>
      <c r="K2638" t="b">
        <v>0</v>
      </c>
      <c r="L2638">
        <v>658</v>
      </c>
      <c r="M2638" s="1" t="s">
        <v>30</v>
      </c>
      <c r="N2638" s="1" t="s">
        <v>31</v>
      </c>
      <c r="O2638">
        <v>4</v>
      </c>
      <c r="P2638" t="b">
        <v>0</v>
      </c>
      <c r="Q2638" t="b">
        <v>0</v>
      </c>
      <c r="R2638" s="1" t="s">
        <v>32</v>
      </c>
      <c r="S2638" s="1" t="s">
        <v>49</v>
      </c>
      <c r="T2638">
        <v>2</v>
      </c>
      <c r="U2638" s="1" t="s">
        <v>34</v>
      </c>
      <c r="V2638" s="1" t="s">
        <v>46</v>
      </c>
      <c r="W2638" s="1" t="str">
        <f>IF(OR(MasterData[[#This Row],[Event]]="Christmas Market", MasterData[[#This Row],[Event]]="Christmas"), "Christmas Sale", "Non-Christmas Sale")</f>
        <v>Christmas Sale</v>
      </c>
      <c r="X2638" t="b">
        <v>0</v>
      </c>
      <c r="Y2638">
        <v>5</v>
      </c>
      <c r="Z2638">
        <v>29.21</v>
      </c>
      <c r="AA2638">
        <v>116.84</v>
      </c>
      <c r="AB2638">
        <v>0</v>
      </c>
      <c r="AC2638" t="str">
        <f>IF(MasterData[[#This Row],[Discount Amount]]&gt;0, "Promotional sale", "Non-Promotional Sales")</f>
        <v>Non-Promotional Sales</v>
      </c>
    </row>
    <row r="2639" spans="1:29" x14ac:dyDescent="0.25">
      <c r="A2639">
        <v>2638</v>
      </c>
      <c r="B2639" s="1" t="s">
        <v>211</v>
      </c>
      <c r="C2639" s="2">
        <v>0.93685185185185182</v>
      </c>
      <c r="D2639">
        <v>149</v>
      </c>
      <c r="E2639">
        <v>47</v>
      </c>
      <c r="F2639" s="1" t="s">
        <v>61</v>
      </c>
      <c r="G2639" s="1" t="s">
        <v>55</v>
      </c>
      <c r="H2639">
        <v>52.939900000000002</v>
      </c>
      <c r="I2639">
        <v>-106.4509</v>
      </c>
      <c r="J2639">
        <v>62</v>
      </c>
      <c r="K2639" t="b">
        <v>0</v>
      </c>
      <c r="L2639">
        <v>459</v>
      </c>
      <c r="M2639" s="1" t="s">
        <v>30</v>
      </c>
      <c r="N2639" s="1" t="s">
        <v>31</v>
      </c>
      <c r="O2639">
        <v>2</v>
      </c>
      <c r="P2639" t="b">
        <v>1</v>
      </c>
      <c r="Q2639" t="b">
        <v>1</v>
      </c>
      <c r="R2639" s="1" t="s">
        <v>52</v>
      </c>
      <c r="S2639" s="1" t="s">
        <v>49</v>
      </c>
      <c r="T2639">
        <v>5</v>
      </c>
      <c r="U2639" s="1" t="s">
        <v>42</v>
      </c>
      <c r="V2639" s="1" t="s">
        <v>59</v>
      </c>
      <c r="W2639" s="1" t="str">
        <f>IF(OR(MasterData[[#This Row],[Event]]="Christmas Market", MasterData[[#This Row],[Event]]="Christmas"), "Christmas Sale", "Non-Christmas Sale")</f>
        <v>Non-Christmas Sale</v>
      </c>
      <c r="X2639" t="b">
        <v>1</v>
      </c>
      <c r="Y2639">
        <v>2</v>
      </c>
      <c r="Z2639">
        <v>81.78</v>
      </c>
      <c r="AA2639">
        <v>163.56</v>
      </c>
      <c r="AB2639">
        <v>16.36</v>
      </c>
      <c r="AC2639" t="str">
        <f>IF(MasterData[[#This Row],[Discount Amount]]&gt;0, "Promotional sale", "Non-Promotional Sales")</f>
        <v>Promotional sale</v>
      </c>
    </row>
    <row r="2640" spans="1:29" x14ac:dyDescent="0.25">
      <c r="A2640">
        <v>2639</v>
      </c>
      <c r="B2640" s="1" t="s">
        <v>333</v>
      </c>
      <c r="C2640" s="2">
        <v>0.1817361111111111</v>
      </c>
      <c r="D2640">
        <v>56</v>
      </c>
      <c r="E2640">
        <v>46</v>
      </c>
      <c r="F2640" s="1" t="s">
        <v>61</v>
      </c>
      <c r="G2640" s="1" t="s">
        <v>55</v>
      </c>
      <c r="H2640">
        <v>52.939900000000002</v>
      </c>
      <c r="I2640">
        <v>-106.4509</v>
      </c>
      <c r="J2640">
        <v>55</v>
      </c>
      <c r="K2640" t="b">
        <v>1</v>
      </c>
      <c r="L2640">
        <v>333</v>
      </c>
      <c r="M2640" s="1" t="s">
        <v>63</v>
      </c>
      <c r="N2640" s="1" t="s">
        <v>64</v>
      </c>
      <c r="O2640">
        <v>3</v>
      </c>
      <c r="P2640" t="b">
        <v>1</v>
      </c>
      <c r="Q2640" t="b">
        <v>1</v>
      </c>
      <c r="R2640" s="1" t="s">
        <v>32</v>
      </c>
      <c r="S2640" s="1" t="s">
        <v>53</v>
      </c>
      <c r="T2640">
        <v>2</v>
      </c>
      <c r="U2640" s="1" t="s">
        <v>34</v>
      </c>
      <c r="V2640" s="1" t="s">
        <v>59</v>
      </c>
      <c r="W2640" s="1" t="str">
        <f>IF(OR(MasterData[[#This Row],[Event]]="Christmas Market", MasterData[[#This Row],[Event]]="Christmas"), "Christmas Sale", "Non-Christmas Sale")</f>
        <v>Non-Christmas Sale</v>
      </c>
      <c r="X2640" t="b">
        <v>0</v>
      </c>
      <c r="Y2640">
        <v>4</v>
      </c>
      <c r="Z2640">
        <v>58.25</v>
      </c>
      <c r="AA2640">
        <v>174.74</v>
      </c>
      <c r="AB2640">
        <v>17.47</v>
      </c>
      <c r="AC2640" t="str">
        <f>IF(MasterData[[#This Row],[Discount Amount]]&gt;0, "Promotional sale", "Non-Promotional Sales")</f>
        <v>Promotional sale</v>
      </c>
    </row>
    <row r="2641" spans="1:29" x14ac:dyDescent="0.25">
      <c r="A2641">
        <v>2640</v>
      </c>
      <c r="B2641" s="1" t="s">
        <v>175</v>
      </c>
      <c r="C2641" s="2">
        <v>0.72974537037037046</v>
      </c>
      <c r="D2641">
        <v>369</v>
      </c>
      <c r="E2641">
        <v>56</v>
      </c>
      <c r="F2641" s="1" t="s">
        <v>61</v>
      </c>
      <c r="G2641" s="1" t="s">
        <v>62</v>
      </c>
      <c r="H2641">
        <v>46.565300000000001</v>
      </c>
      <c r="I2641">
        <v>-66.4619</v>
      </c>
      <c r="J2641">
        <v>57</v>
      </c>
      <c r="K2641" t="b">
        <v>1</v>
      </c>
      <c r="L2641">
        <v>320</v>
      </c>
      <c r="M2641" s="1" t="s">
        <v>56</v>
      </c>
      <c r="N2641" s="1" t="s">
        <v>57</v>
      </c>
      <c r="O2641">
        <v>5</v>
      </c>
      <c r="P2641" t="b">
        <v>1</v>
      </c>
      <c r="Q2641" t="b">
        <v>1</v>
      </c>
      <c r="R2641" s="1" t="s">
        <v>52</v>
      </c>
      <c r="S2641" s="1" t="s">
        <v>49</v>
      </c>
      <c r="T2641">
        <v>2</v>
      </c>
      <c r="U2641" s="1" t="s">
        <v>34</v>
      </c>
      <c r="V2641" s="1" t="s">
        <v>46</v>
      </c>
      <c r="W2641" s="1" t="str">
        <f>IF(OR(MasterData[[#This Row],[Event]]="Christmas Market", MasterData[[#This Row],[Event]]="Christmas"), "Christmas Sale", "Non-Christmas Sale")</f>
        <v>Christmas Sale</v>
      </c>
      <c r="X2641" t="b">
        <v>1</v>
      </c>
      <c r="Y2641">
        <v>2</v>
      </c>
      <c r="Z2641">
        <v>48.23</v>
      </c>
      <c r="AA2641">
        <v>241.15</v>
      </c>
      <c r="AB2641">
        <v>0</v>
      </c>
      <c r="AC2641" t="str">
        <f>IF(MasterData[[#This Row],[Discount Amount]]&gt;0, "Promotional sale", "Non-Promotional Sales")</f>
        <v>Non-Promotional Sales</v>
      </c>
    </row>
    <row r="2642" spans="1:29" x14ac:dyDescent="0.25">
      <c r="A2642">
        <v>2641</v>
      </c>
      <c r="B2642" s="1" t="s">
        <v>175</v>
      </c>
      <c r="C2642" s="2">
        <v>0.20715277777777774</v>
      </c>
      <c r="D2642">
        <v>50</v>
      </c>
      <c r="E2642">
        <v>41</v>
      </c>
      <c r="F2642" s="1" t="s">
        <v>28</v>
      </c>
      <c r="G2642" s="1" t="s">
        <v>51</v>
      </c>
      <c r="H2642">
        <v>53.760899999999999</v>
      </c>
      <c r="I2642">
        <v>-98.813900000000004</v>
      </c>
      <c r="J2642">
        <v>78</v>
      </c>
      <c r="K2642" t="b">
        <v>1</v>
      </c>
      <c r="L2642">
        <v>779</v>
      </c>
      <c r="M2642" s="1" t="s">
        <v>30</v>
      </c>
      <c r="N2642" s="1" t="s">
        <v>31</v>
      </c>
      <c r="O2642">
        <v>1</v>
      </c>
      <c r="P2642" t="b">
        <v>0</v>
      </c>
      <c r="Q2642" t="b">
        <v>0</v>
      </c>
      <c r="R2642" s="1" t="s">
        <v>52</v>
      </c>
      <c r="S2642" s="1" t="s">
        <v>58</v>
      </c>
      <c r="T2642">
        <v>1</v>
      </c>
      <c r="U2642" s="1" t="s">
        <v>42</v>
      </c>
      <c r="V2642" s="1" t="s">
        <v>59</v>
      </c>
      <c r="W2642" s="1" t="str">
        <f>IF(OR(MasterData[[#This Row],[Event]]="Christmas Market", MasterData[[#This Row],[Event]]="Christmas"), "Christmas Sale", "Non-Christmas Sale")</f>
        <v>Non-Christmas Sale</v>
      </c>
      <c r="X2642" t="b">
        <v>1</v>
      </c>
      <c r="Y2642">
        <v>5</v>
      </c>
      <c r="Z2642">
        <v>19.12</v>
      </c>
      <c r="AA2642">
        <v>19.12</v>
      </c>
      <c r="AB2642">
        <v>1.91</v>
      </c>
      <c r="AC2642" t="str">
        <f>IF(MasterData[[#This Row],[Discount Amount]]&gt;0, "Promotional sale", "Non-Promotional Sales")</f>
        <v>Promotional sale</v>
      </c>
    </row>
    <row r="2643" spans="1:29" x14ac:dyDescent="0.25">
      <c r="A2643">
        <v>2642</v>
      </c>
      <c r="B2643" s="1" t="s">
        <v>210</v>
      </c>
      <c r="C2643" s="2">
        <v>0.67201388888888891</v>
      </c>
      <c r="D2643">
        <v>439</v>
      </c>
      <c r="E2643">
        <v>49</v>
      </c>
      <c r="F2643" s="1" t="s">
        <v>61</v>
      </c>
      <c r="G2643" s="1" t="s">
        <v>68</v>
      </c>
      <c r="H2643">
        <v>46.318800000000003</v>
      </c>
      <c r="I2643">
        <v>-63.146099999999997</v>
      </c>
      <c r="J2643">
        <v>97</v>
      </c>
      <c r="K2643" t="b">
        <v>0</v>
      </c>
      <c r="L2643">
        <v>865</v>
      </c>
      <c r="M2643" s="1" t="s">
        <v>63</v>
      </c>
      <c r="N2643" s="1" t="s">
        <v>64</v>
      </c>
      <c r="O2643">
        <v>5</v>
      </c>
      <c r="P2643" t="b">
        <v>0</v>
      </c>
      <c r="Q2643" t="b">
        <v>1</v>
      </c>
      <c r="R2643" s="1" t="s">
        <v>32</v>
      </c>
      <c r="S2643" s="1" t="s">
        <v>33</v>
      </c>
      <c r="T2643">
        <v>5</v>
      </c>
      <c r="U2643" s="1" t="s">
        <v>45</v>
      </c>
      <c r="V2643" s="1" t="s">
        <v>46</v>
      </c>
      <c r="W2643" s="1" t="str">
        <f>IF(OR(MasterData[[#This Row],[Event]]="Christmas Market", MasterData[[#This Row],[Event]]="Christmas"), "Christmas Sale", "Non-Christmas Sale")</f>
        <v>Christmas Sale</v>
      </c>
      <c r="X2643" t="b">
        <v>0</v>
      </c>
      <c r="Y2643">
        <v>2</v>
      </c>
      <c r="Z2643">
        <v>10.95</v>
      </c>
      <c r="AA2643">
        <v>54.76</v>
      </c>
      <c r="AB2643">
        <v>0</v>
      </c>
      <c r="AC2643" t="str">
        <f>IF(MasterData[[#This Row],[Discount Amount]]&gt;0, "Promotional sale", "Non-Promotional Sales")</f>
        <v>Non-Promotional Sales</v>
      </c>
    </row>
    <row r="2644" spans="1:29" x14ac:dyDescent="0.25">
      <c r="A2644">
        <v>2643</v>
      </c>
      <c r="B2644" s="1" t="s">
        <v>238</v>
      </c>
      <c r="C2644" s="2">
        <v>0.74371527777777779</v>
      </c>
      <c r="D2644">
        <v>493</v>
      </c>
      <c r="E2644">
        <v>66</v>
      </c>
      <c r="F2644" s="1" t="s">
        <v>37</v>
      </c>
      <c r="G2644" s="1" t="s">
        <v>55</v>
      </c>
      <c r="H2644">
        <v>52.939900000000002</v>
      </c>
      <c r="I2644">
        <v>-106.4509</v>
      </c>
      <c r="J2644">
        <v>52</v>
      </c>
      <c r="K2644" t="b">
        <v>1</v>
      </c>
      <c r="L2644">
        <v>249</v>
      </c>
      <c r="M2644" s="1" t="s">
        <v>74</v>
      </c>
      <c r="N2644" s="1" t="s">
        <v>75</v>
      </c>
      <c r="O2644">
        <v>5</v>
      </c>
      <c r="P2644" t="b">
        <v>1</v>
      </c>
      <c r="Q2644" t="b">
        <v>0</v>
      </c>
      <c r="R2644" s="1" t="s">
        <v>41</v>
      </c>
      <c r="S2644" s="1" t="s">
        <v>49</v>
      </c>
      <c r="T2644">
        <v>3</v>
      </c>
      <c r="U2644" s="1" t="s">
        <v>34</v>
      </c>
      <c r="V2644" s="1" t="s">
        <v>59</v>
      </c>
      <c r="W2644" s="1" t="str">
        <f>IF(OR(MasterData[[#This Row],[Event]]="Christmas Market", MasterData[[#This Row],[Event]]="Christmas"), "Christmas Sale", "Non-Christmas Sale")</f>
        <v>Non-Christmas Sale</v>
      </c>
      <c r="X2644" t="b">
        <v>1</v>
      </c>
      <c r="Y2644">
        <v>5</v>
      </c>
      <c r="Z2644">
        <v>61.27</v>
      </c>
      <c r="AA2644">
        <v>306.35000000000002</v>
      </c>
      <c r="AB2644">
        <v>30.64</v>
      </c>
      <c r="AC2644" t="str">
        <f>IF(MasterData[[#This Row],[Discount Amount]]&gt;0, "Promotional sale", "Non-Promotional Sales")</f>
        <v>Promotional sale</v>
      </c>
    </row>
    <row r="2645" spans="1:29" x14ac:dyDescent="0.25">
      <c r="A2645">
        <v>2644</v>
      </c>
      <c r="B2645" s="1" t="s">
        <v>268</v>
      </c>
      <c r="C2645" s="2">
        <v>0.78459490740740745</v>
      </c>
      <c r="D2645">
        <v>31</v>
      </c>
      <c r="E2645">
        <v>32</v>
      </c>
      <c r="F2645" s="1" t="s">
        <v>61</v>
      </c>
      <c r="G2645" s="1" t="s">
        <v>62</v>
      </c>
      <c r="H2645">
        <v>46.565300000000001</v>
      </c>
      <c r="I2645">
        <v>-66.4619</v>
      </c>
      <c r="J2645">
        <v>80</v>
      </c>
      <c r="K2645" t="b">
        <v>1</v>
      </c>
      <c r="L2645">
        <v>207</v>
      </c>
      <c r="M2645" s="1" t="s">
        <v>63</v>
      </c>
      <c r="N2645" s="1" t="s">
        <v>64</v>
      </c>
      <c r="O2645">
        <v>4</v>
      </c>
      <c r="P2645" t="b">
        <v>1</v>
      </c>
      <c r="Q2645" t="b">
        <v>1</v>
      </c>
      <c r="R2645" s="1" t="s">
        <v>52</v>
      </c>
      <c r="S2645" s="1" t="s">
        <v>33</v>
      </c>
      <c r="T2645">
        <v>3</v>
      </c>
      <c r="U2645" s="1" t="s">
        <v>45</v>
      </c>
      <c r="V2645" s="1" t="s">
        <v>46</v>
      </c>
      <c r="W2645" s="1" t="str">
        <f>IF(OR(MasterData[[#This Row],[Event]]="Christmas Market", MasterData[[#This Row],[Event]]="Christmas"), "Christmas Sale", "Non-Christmas Sale")</f>
        <v>Christmas Sale</v>
      </c>
      <c r="X2645" t="b">
        <v>0</v>
      </c>
      <c r="Y2645">
        <v>1</v>
      </c>
      <c r="Z2645">
        <v>18.489999999999998</v>
      </c>
      <c r="AA2645">
        <v>73.97</v>
      </c>
      <c r="AB2645">
        <v>0</v>
      </c>
      <c r="AC2645" t="str">
        <f>IF(MasterData[[#This Row],[Discount Amount]]&gt;0, "Promotional sale", "Non-Promotional Sales")</f>
        <v>Non-Promotional Sales</v>
      </c>
    </row>
    <row r="2646" spans="1:29" x14ac:dyDescent="0.25">
      <c r="A2646">
        <v>2645</v>
      </c>
      <c r="B2646" s="1" t="s">
        <v>398</v>
      </c>
      <c r="C2646" s="2">
        <v>0.63880787037037035</v>
      </c>
      <c r="D2646">
        <v>285</v>
      </c>
      <c r="E2646">
        <v>36</v>
      </c>
      <c r="F2646" s="1" t="s">
        <v>61</v>
      </c>
      <c r="G2646" s="1" t="s">
        <v>70</v>
      </c>
      <c r="H2646">
        <v>54.273099999999999</v>
      </c>
      <c r="I2646">
        <v>-61.738799999999998</v>
      </c>
      <c r="J2646">
        <v>13</v>
      </c>
      <c r="K2646" t="b">
        <v>1</v>
      </c>
      <c r="L2646">
        <v>779</v>
      </c>
      <c r="M2646" s="1" t="s">
        <v>39</v>
      </c>
      <c r="N2646" s="1" t="s">
        <v>40</v>
      </c>
      <c r="O2646">
        <v>3</v>
      </c>
      <c r="P2646" t="b">
        <v>1</v>
      </c>
      <c r="Q2646" t="b">
        <v>1</v>
      </c>
      <c r="R2646" s="1" t="s">
        <v>41</v>
      </c>
      <c r="S2646" s="1" t="s">
        <v>49</v>
      </c>
      <c r="T2646">
        <v>3</v>
      </c>
      <c r="U2646" s="1" t="s">
        <v>45</v>
      </c>
      <c r="V2646" s="1" t="s">
        <v>46</v>
      </c>
      <c r="W2646" s="1" t="str">
        <f>IF(OR(MasterData[[#This Row],[Event]]="Christmas Market", MasterData[[#This Row],[Event]]="Christmas"), "Christmas Sale", "Non-Christmas Sale")</f>
        <v>Christmas Sale</v>
      </c>
      <c r="X2646" t="b">
        <v>1</v>
      </c>
      <c r="Y2646">
        <v>3</v>
      </c>
      <c r="Z2646">
        <v>13.65</v>
      </c>
      <c r="AA2646">
        <v>40.94</v>
      </c>
      <c r="AB2646">
        <v>0</v>
      </c>
      <c r="AC2646" t="str">
        <f>IF(MasterData[[#This Row],[Discount Amount]]&gt;0, "Promotional sale", "Non-Promotional Sales")</f>
        <v>Non-Promotional Sales</v>
      </c>
    </row>
    <row r="2647" spans="1:29" x14ac:dyDescent="0.25">
      <c r="A2647">
        <v>2646</v>
      </c>
      <c r="B2647" s="1" t="s">
        <v>300</v>
      </c>
      <c r="C2647" s="2">
        <v>0.72967592592592601</v>
      </c>
      <c r="D2647">
        <v>46</v>
      </c>
      <c r="E2647">
        <v>24</v>
      </c>
      <c r="F2647" s="1" t="s">
        <v>61</v>
      </c>
      <c r="G2647" s="1" t="s">
        <v>38</v>
      </c>
      <c r="H2647">
        <v>53.726700000000001</v>
      </c>
      <c r="I2647">
        <v>-127.6476</v>
      </c>
      <c r="J2647">
        <v>46</v>
      </c>
      <c r="K2647" t="b">
        <v>1</v>
      </c>
      <c r="L2647">
        <v>254</v>
      </c>
      <c r="M2647" s="1" t="s">
        <v>74</v>
      </c>
      <c r="N2647" s="1" t="s">
        <v>75</v>
      </c>
      <c r="O2647">
        <v>1</v>
      </c>
      <c r="P2647" t="b">
        <v>0</v>
      </c>
      <c r="Q2647" t="b">
        <v>0</v>
      </c>
      <c r="R2647" s="1" t="s">
        <v>32</v>
      </c>
      <c r="S2647" s="1" t="s">
        <v>58</v>
      </c>
      <c r="T2647">
        <v>5</v>
      </c>
      <c r="U2647" s="1" t="s">
        <v>42</v>
      </c>
      <c r="V2647" s="1" t="s">
        <v>59</v>
      </c>
      <c r="W2647" s="1" t="str">
        <f>IF(OR(MasterData[[#This Row],[Event]]="Christmas Market", MasterData[[#This Row],[Event]]="Christmas"), "Christmas Sale", "Non-Christmas Sale")</f>
        <v>Non-Christmas Sale</v>
      </c>
      <c r="X2647" t="b">
        <v>0</v>
      </c>
      <c r="Y2647">
        <v>5</v>
      </c>
      <c r="Z2647">
        <v>18.55</v>
      </c>
      <c r="AA2647">
        <v>18.55</v>
      </c>
      <c r="AB2647">
        <v>1.86</v>
      </c>
      <c r="AC2647" t="str">
        <f>IF(MasterData[[#This Row],[Discount Amount]]&gt;0, "Promotional sale", "Non-Promotional Sales")</f>
        <v>Promotional sale</v>
      </c>
    </row>
    <row r="2648" spans="1:29" x14ac:dyDescent="0.25">
      <c r="A2648">
        <v>2647</v>
      </c>
      <c r="B2648" s="1" t="s">
        <v>156</v>
      </c>
      <c r="C2648" s="2">
        <v>0.96695601851851842</v>
      </c>
      <c r="D2648">
        <v>306</v>
      </c>
      <c r="E2648">
        <v>33</v>
      </c>
      <c r="F2648" s="1" t="s">
        <v>61</v>
      </c>
      <c r="G2648" s="1" t="s">
        <v>62</v>
      </c>
      <c r="H2648">
        <v>46.565300000000001</v>
      </c>
      <c r="I2648">
        <v>-66.4619</v>
      </c>
      <c r="J2648">
        <v>53</v>
      </c>
      <c r="K2648" t="b">
        <v>0</v>
      </c>
      <c r="L2648">
        <v>813</v>
      </c>
      <c r="M2648" s="1" t="s">
        <v>39</v>
      </c>
      <c r="N2648" s="1" t="s">
        <v>40</v>
      </c>
      <c r="O2648">
        <v>2</v>
      </c>
      <c r="P2648" t="b">
        <v>0</v>
      </c>
      <c r="Q2648" t="b">
        <v>0</v>
      </c>
      <c r="R2648" s="1" t="s">
        <v>32</v>
      </c>
      <c r="S2648" s="1" t="s">
        <v>58</v>
      </c>
      <c r="T2648">
        <v>3</v>
      </c>
      <c r="U2648" s="1" t="s">
        <v>34</v>
      </c>
      <c r="V2648" s="1" t="s">
        <v>46</v>
      </c>
      <c r="W2648" s="1" t="str">
        <f>IF(OR(MasterData[[#This Row],[Event]]="Christmas Market", MasterData[[#This Row],[Event]]="Christmas"), "Christmas Sale", "Non-Christmas Sale")</f>
        <v>Christmas Sale</v>
      </c>
      <c r="X2648" t="b">
        <v>1</v>
      </c>
      <c r="Y2648">
        <v>2</v>
      </c>
      <c r="Z2648">
        <v>59.44</v>
      </c>
      <c r="AA2648">
        <v>118.88</v>
      </c>
      <c r="AB2648">
        <v>0</v>
      </c>
      <c r="AC2648" t="str">
        <f>IF(MasterData[[#This Row],[Discount Amount]]&gt;0, "Promotional sale", "Non-Promotional Sales")</f>
        <v>Non-Promotional Sales</v>
      </c>
    </row>
    <row r="2649" spans="1:29" x14ac:dyDescent="0.25">
      <c r="A2649">
        <v>2648</v>
      </c>
      <c r="B2649" s="1" t="s">
        <v>137</v>
      </c>
      <c r="C2649" s="2">
        <v>0.83890046296296306</v>
      </c>
      <c r="D2649">
        <v>66</v>
      </c>
      <c r="E2649">
        <v>39</v>
      </c>
      <c r="F2649" s="1" t="s">
        <v>28</v>
      </c>
      <c r="G2649" s="1" t="s">
        <v>77</v>
      </c>
      <c r="H2649">
        <v>64.282300000000006</v>
      </c>
      <c r="I2649">
        <v>-135</v>
      </c>
      <c r="J2649">
        <v>94</v>
      </c>
      <c r="K2649" t="b">
        <v>1</v>
      </c>
      <c r="L2649">
        <v>408</v>
      </c>
      <c r="M2649" s="1" t="s">
        <v>74</v>
      </c>
      <c r="N2649" s="1" t="s">
        <v>75</v>
      </c>
      <c r="O2649">
        <v>2</v>
      </c>
      <c r="P2649" t="b">
        <v>1</v>
      </c>
      <c r="Q2649" t="b">
        <v>0</v>
      </c>
      <c r="R2649" s="1" t="s">
        <v>41</v>
      </c>
      <c r="S2649" s="1" t="s">
        <v>49</v>
      </c>
      <c r="T2649">
        <v>5</v>
      </c>
      <c r="U2649" s="1" t="s">
        <v>42</v>
      </c>
      <c r="V2649" s="1" t="s">
        <v>59</v>
      </c>
      <c r="W2649" s="1" t="str">
        <f>IF(OR(MasterData[[#This Row],[Event]]="Christmas Market", MasterData[[#This Row],[Event]]="Christmas"), "Christmas Sale", "Non-Christmas Sale")</f>
        <v>Non-Christmas Sale</v>
      </c>
      <c r="X2649" t="b">
        <v>0</v>
      </c>
      <c r="Y2649">
        <v>2</v>
      </c>
      <c r="Z2649">
        <v>65.27</v>
      </c>
      <c r="AA2649">
        <v>130.54</v>
      </c>
      <c r="AB2649">
        <v>13.05</v>
      </c>
      <c r="AC2649" t="str">
        <f>IF(MasterData[[#This Row],[Discount Amount]]&gt;0, "Promotional sale", "Non-Promotional Sales")</f>
        <v>Promotional sale</v>
      </c>
    </row>
    <row r="2650" spans="1:29" x14ac:dyDescent="0.25">
      <c r="A2650">
        <v>2649</v>
      </c>
      <c r="B2650" s="1" t="s">
        <v>403</v>
      </c>
      <c r="C2650" s="2">
        <v>0.66734953703703703</v>
      </c>
      <c r="D2650">
        <v>141</v>
      </c>
      <c r="E2650">
        <v>65</v>
      </c>
      <c r="F2650" s="1" t="s">
        <v>28</v>
      </c>
      <c r="G2650" s="1" t="s">
        <v>48</v>
      </c>
      <c r="H2650">
        <v>53.933300000000003</v>
      </c>
      <c r="I2650">
        <v>-116.5765</v>
      </c>
      <c r="J2650">
        <v>39</v>
      </c>
      <c r="K2650" t="b">
        <v>1</v>
      </c>
      <c r="L2650">
        <v>504</v>
      </c>
      <c r="M2650" s="1" t="s">
        <v>74</v>
      </c>
      <c r="N2650" s="1" t="s">
        <v>75</v>
      </c>
      <c r="O2650">
        <v>3</v>
      </c>
      <c r="P2650" t="b">
        <v>0</v>
      </c>
      <c r="Q2650" t="b">
        <v>0</v>
      </c>
      <c r="R2650" s="1" t="s">
        <v>52</v>
      </c>
      <c r="S2650" s="1" t="s">
        <v>58</v>
      </c>
      <c r="T2650">
        <v>2</v>
      </c>
      <c r="U2650" s="1" t="s">
        <v>42</v>
      </c>
      <c r="V2650" s="1" t="s">
        <v>35</v>
      </c>
      <c r="W2650" s="1" t="str">
        <f>IF(OR(MasterData[[#This Row],[Event]]="Christmas Market", MasterData[[#This Row],[Event]]="Christmas"), "Christmas Sale", "Non-Christmas Sale")</f>
        <v>Non-Christmas Sale</v>
      </c>
      <c r="X2650" t="b">
        <v>1</v>
      </c>
      <c r="Y2650">
        <v>2</v>
      </c>
      <c r="Z2650">
        <v>22.31</v>
      </c>
      <c r="AA2650">
        <v>66.930000000000007</v>
      </c>
      <c r="AB2650">
        <v>0</v>
      </c>
      <c r="AC2650" t="str">
        <f>IF(MasterData[[#This Row],[Discount Amount]]&gt;0, "Promotional sale", "Non-Promotional Sales")</f>
        <v>Non-Promotional Sales</v>
      </c>
    </row>
    <row r="2651" spans="1:29" x14ac:dyDescent="0.25">
      <c r="A2651">
        <v>2650</v>
      </c>
      <c r="B2651" s="1" t="s">
        <v>184</v>
      </c>
      <c r="C2651" s="2">
        <v>0.72790509259259251</v>
      </c>
      <c r="D2651">
        <v>191</v>
      </c>
      <c r="E2651">
        <v>50</v>
      </c>
      <c r="F2651" s="1" t="s">
        <v>28</v>
      </c>
      <c r="G2651" s="1" t="s">
        <v>79</v>
      </c>
      <c r="H2651">
        <v>63.588799999999999</v>
      </c>
      <c r="I2651">
        <v>-115.5069</v>
      </c>
      <c r="J2651">
        <v>81</v>
      </c>
      <c r="K2651" t="b">
        <v>1</v>
      </c>
      <c r="L2651">
        <v>106</v>
      </c>
      <c r="M2651" s="1" t="s">
        <v>56</v>
      </c>
      <c r="N2651" s="1" t="s">
        <v>57</v>
      </c>
      <c r="O2651">
        <v>5</v>
      </c>
      <c r="P2651" t="b">
        <v>0</v>
      </c>
      <c r="Q2651" t="b">
        <v>1</v>
      </c>
      <c r="R2651" s="1" t="s">
        <v>52</v>
      </c>
      <c r="S2651" s="1" t="s">
        <v>53</v>
      </c>
      <c r="T2651">
        <v>1</v>
      </c>
      <c r="U2651" s="1" t="s">
        <v>42</v>
      </c>
      <c r="V2651" s="1" t="s">
        <v>35</v>
      </c>
      <c r="W2651" s="1" t="str">
        <f>IF(OR(MasterData[[#This Row],[Event]]="Christmas Market", MasterData[[#This Row],[Event]]="Christmas"), "Christmas Sale", "Non-Christmas Sale")</f>
        <v>Non-Christmas Sale</v>
      </c>
      <c r="X2651" t="b">
        <v>0</v>
      </c>
      <c r="Y2651">
        <v>2</v>
      </c>
      <c r="Z2651">
        <v>53.42</v>
      </c>
      <c r="AA2651">
        <v>267.12</v>
      </c>
      <c r="AB2651">
        <v>0</v>
      </c>
      <c r="AC2651" t="str">
        <f>IF(MasterData[[#This Row],[Discount Amount]]&gt;0, "Promotional sale", "Non-Promotional Sales")</f>
        <v>Non-Promotional Sales</v>
      </c>
    </row>
    <row r="2652" spans="1:29" x14ac:dyDescent="0.25">
      <c r="A2652">
        <v>2651</v>
      </c>
      <c r="B2652" s="1" t="s">
        <v>266</v>
      </c>
      <c r="C2652" s="2">
        <v>0.51300925925925922</v>
      </c>
      <c r="D2652">
        <v>134</v>
      </c>
      <c r="E2652">
        <v>54</v>
      </c>
      <c r="F2652" s="1" t="s">
        <v>28</v>
      </c>
      <c r="G2652" s="1" t="s">
        <v>38</v>
      </c>
      <c r="H2652">
        <v>53.726700000000001</v>
      </c>
      <c r="I2652">
        <v>-127.6476</v>
      </c>
      <c r="J2652">
        <v>79</v>
      </c>
      <c r="K2652" t="b">
        <v>0</v>
      </c>
      <c r="L2652">
        <v>417</v>
      </c>
      <c r="M2652" s="1" t="s">
        <v>30</v>
      </c>
      <c r="N2652" s="1" t="s">
        <v>31</v>
      </c>
      <c r="O2652">
        <v>5</v>
      </c>
      <c r="P2652" t="b">
        <v>0</v>
      </c>
      <c r="Q2652" t="b">
        <v>0</v>
      </c>
      <c r="R2652" s="1" t="s">
        <v>32</v>
      </c>
      <c r="S2652" s="1" t="s">
        <v>49</v>
      </c>
      <c r="T2652">
        <v>2</v>
      </c>
      <c r="U2652" s="1" t="s">
        <v>42</v>
      </c>
      <c r="V2652" s="1" t="s">
        <v>59</v>
      </c>
      <c r="W2652" s="1" t="str">
        <f>IF(OR(MasterData[[#This Row],[Event]]="Christmas Market", MasterData[[#This Row],[Event]]="Christmas"), "Christmas Sale", "Non-Christmas Sale")</f>
        <v>Non-Christmas Sale</v>
      </c>
      <c r="X2652" t="b">
        <v>1</v>
      </c>
      <c r="Y2652">
        <v>1</v>
      </c>
      <c r="Z2652">
        <v>16.489999999999998</v>
      </c>
      <c r="AA2652">
        <v>82.45</v>
      </c>
      <c r="AB2652">
        <v>8.25</v>
      </c>
      <c r="AC2652" t="str">
        <f>IF(MasterData[[#This Row],[Discount Amount]]&gt;0, "Promotional sale", "Non-Promotional Sales")</f>
        <v>Promotional sale</v>
      </c>
    </row>
    <row r="2653" spans="1:29" x14ac:dyDescent="0.25">
      <c r="A2653">
        <v>2652</v>
      </c>
      <c r="B2653" s="1" t="s">
        <v>178</v>
      </c>
      <c r="C2653" s="2">
        <v>0.74223379629629638</v>
      </c>
      <c r="D2653">
        <v>17</v>
      </c>
      <c r="E2653">
        <v>67</v>
      </c>
      <c r="F2653" s="1" t="s">
        <v>61</v>
      </c>
      <c r="G2653" s="1" t="s">
        <v>66</v>
      </c>
      <c r="H2653">
        <v>45.077800000000003</v>
      </c>
      <c r="I2653">
        <v>-63.546700000000001</v>
      </c>
      <c r="J2653">
        <v>29</v>
      </c>
      <c r="K2653" t="b">
        <v>1</v>
      </c>
      <c r="L2653">
        <v>106</v>
      </c>
      <c r="M2653" s="1" t="s">
        <v>56</v>
      </c>
      <c r="N2653" s="1" t="s">
        <v>57</v>
      </c>
      <c r="O2653">
        <v>3</v>
      </c>
      <c r="P2653" t="b">
        <v>1</v>
      </c>
      <c r="Q2653" t="b">
        <v>0</v>
      </c>
      <c r="R2653" s="1" t="s">
        <v>32</v>
      </c>
      <c r="S2653" s="1" t="s">
        <v>58</v>
      </c>
      <c r="T2653">
        <v>5</v>
      </c>
      <c r="U2653" s="1" t="s">
        <v>34</v>
      </c>
      <c r="V2653" s="1" t="s">
        <v>59</v>
      </c>
      <c r="W2653" s="1" t="str">
        <f>IF(OR(MasterData[[#This Row],[Event]]="Christmas Market", MasterData[[#This Row],[Event]]="Christmas"), "Christmas Sale", "Non-Christmas Sale")</f>
        <v>Non-Christmas Sale</v>
      </c>
      <c r="X2653" t="b">
        <v>1</v>
      </c>
      <c r="Y2653">
        <v>2</v>
      </c>
      <c r="Z2653">
        <v>38.29</v>
      </c>
      <c r="AA2653">
        <v>114.88</v>
      </c>
      <c r="AB2653">
        <v>11.49</v>
      </c>
      <c r="AC2653" t="str">
        <f>IF(MasterData[[#This Row],[Discount Amount]]&gt;0, "Promotional sale", "Non-Promotional Sales")</f>
        <v>Promotional sale</v>
      </c>
    </row>
    <row r="2654" spans="1:29" x14ac:dyDescent="0.25">
      <c r="A2654">
        <v>2653</v>
      </c>
      <c r="B2654" s="1" t="s">
        <v>322</v>
      </c>
      <c r="C2654" s="2">
        <v>0.34695601851851854</v>
      </c>
      <c r="D2654">
        <v>366</v>
      </c>
      <c r="E2654">
        <v>69</v>
      </c>
      <c r="F2654" s="1" t="s">
        <v>28</v>
      </c>
      <c r="G2654" s="1" t="s">
        <v>55</v>
      </c>
      <c r="H2654">
        <v>52.939900000000002</v>
      </c>
      <c r="I2654">
        <v>-106.4509</v>
      </c>
      <c r="J2654">
        <v>67</v>
      </c>
      <c r="K2654" t="b">
        <v>1</v>
      </c>
      <c r="L2654">
        <v>247</v>
      </c>
      <c r="M2654" s="1" t="s">
        <v>63</v>
      </c>
      <c r="N2654" s="1" t="s">
        <v>64</v>
      </c>
      <c r="O2654">
        <v>1</v>
      </c>
      <c r="P2654" t="b">
        <v>1</v>
      </c>
      <c r="Q2654" t="b">
        <v>1</v>
      </c>
      <c r="R2654" s="1" t="s">
        <v>41</v>
      </c>
      <c r="S2654" s="1" t="s">
        <v>33</v>
      </c>
      <c r="T2654">
        <v>4</v>
      </c>
      <c r="U2654" s="1" t="s">
        <v>45</v>
      </c>
      <c r="V2654" s="1" t="s">
        <v>46</v>
      </c>
      <c r="W2654" s="1" t="str">
        <f>IF(OR(MasterData[[#This Row],[Event]]="Christmas Market", MasterData[[#This Row],[Event]]="Christmas"), "Christmas Sale", "Non-Christmas Sale")</f>
        <v>Christmas Sale</v>
      </c>
      <c r="X2654" t="b">
        <v>0</v>
      </c>
      <c r="Y2654">
        <v>3</v>
      </c>
      <c r="Z2654">
        <v>69.81</v>
      </c>
      <c r="AA2654">
        <v>69.81</v>
      </c>
      <c r="AB2654">
        <v>0</v>
      </c>
      <c r="AC2654" t="str">
        <f>IF(MasterData[[#This Row],[Discount Amount]]&gt;0, "Promotional sale", "Non-Promotional Sales")</f>
        <v>Non-Promotional Sales</v>
      </c>
    </row>
    <row r="2655" spans="1:29" x14ac:dyDescent="0.25">
      <c r="A2655">
        <v>2654</v>
      </c>
      <c r="B2655" s="1" t="s">
        <v>190</v>
      </c>
      <c r="C2655" s="2">
        <v>5.5729166666666607E-2</v>
      </c>
      <c r="D2655">
        <v>232</v>
      </c>
      <c r="E2655">
        <v>22</v>
      </c>
      <c r="F2655" s="1" t="s">
        <v>61</v>
      </c>
      <c r="G2655" s="1" t="s">
        <v>62</v>
      </c>
      <c r="H2655">
        <v>46.565300000000001</v>
      </c>
      <c r="I2655">
        <v>-66.4619</v>
      </c>
      <c r="J2655">
        <v>58</v>
      </c>
      <c r="K2655" t="b">
        <v>0</v>
      </c>
      <c r="L2655">
        <v>865</v>
      </c>
      <c r="M2655" s="1" t="s">
        <v>56</v>
      </c>
      <c r="N2655" s="1" t="s">
        <v>57</v>
      </c>
      <c r="O2655">
        <v>4</v>
      </c>
      <c r="P2655" t="b">
        <v>0</v>
      </c>
      <c r="Q2655" t="b">
        <v>0</v>
      </c>
      <c r="R2655" s="1" t="s">
        <v>32</v>
      </c>
      <c r="S2655" s="1" t="s">
        <v>49</v>
      </c>
      <c r="T2655">
        <v>5</v>
      </c>
      <c r="U2655" s="1" t="s">
        <v>34</v>
      </c>
      <c r="V2655" s="1" t="s">
        <v>35</v>
      </c>
      <c r="W2655" s="1" t="str">
        <f>IF(OR(MasterData[[#This Row],[Event]]="Christmas Market", MasterData[[#This Row],[Event]]="Christmas"), "Christmas Sale", "Non-Christmas Sale")</f>
        <v>Non-Christmas Sale</v>
      </c>
      <c r="X2655" t="b">
        <v>0</v>
      </c>
      <c r="Y2655">
        <v>5</v>
      </c>
      <c r="Z2655">
        <v>42.78</v>
      </c>
      <c r="AA2655">
        <v>171.14</v>
      </c>
      <c r="AB2655">
        <v>0</v>
      </c>
      <c r="AC2655" t="str">
        <f>IF(MasterData[[#This Row],[Discount Amount]]&gt;0, "Promotional sale", "Non-Promotional Sales")</f>
        <v>Non-Promotional Sales</v>
      </c>
    </row>
    <row r="2656" spans="1:29" x14ac:dyDescent="0.25">
      <c r="A2656">
        <v>2655</v>
      </c>
      <c r="B2656" s="1" t="s">
        <v>309</v>
      </c>
      <c r="C2656" s="2">
        <v>0.76906249999999998</v>
      </c>
      <c r="D2656">
        <v>498</v>
      </c>
      <c r="E2656">
        <v>57</v>
      </c>
      <c r="F2656" s="1" t="s">
        <v>37</v>
      </c>
      <c r="G2656" s="1" t="s">
        <v>79</v>
      </c>
      <c r="H2656">
        <v>63.588799999999999</v>
      </c>
      <c r="I2656">
        <v>-115.5069</v>
      </c>
      <c r="J2656">
        <v>39</v>
      </c>
      <c r="K2656" t="b">
        <v>1</v>
      </c>
      <c r="L2656">
        <v>942</v>
      </c>
      <c r="M2656" s="1" t="s">
        <v>63</v>
      </c>
      <c r="N2656" s="1" t="s">
        <v>64</v>
      </c>
      <c r="O2656">
        <v>1</v>
      </c>
      <c r="P2656" t="b">
        <v>0</v>
      </c>
      <c r="Q2656" t="b">
        <v>1</v>
      </c>
      <c r="R2656" s="1" t="s">
        <v>41</v>
      </c>
      <c r="S2656" s="1" t="s">
        <v>49</v>
      </c>
      <c r="T2656">
        <v>1</v>
      </c>
      <c r="U2656" s="1" t="s">
        <v>34</v>
      </c>
      <c r="V2656" s="1" t="s">
        <v>46</v>
      </c>
      <c r="W2656" s="1" t="str">
        <f>IF(OR(MasterData[[#This Row],[Event]]="Christmas Market", MasterData[[#This Row],[Event]]="Christmas"), "Christmas Sale", "Non-Christmas Sale")</f>
        <v>Christmas Sale</v>
      </c>
      <c r="X2656" t="b">
        <v>1</v>
      </c>
      <c r="Y2656">
        <v>1</v>
      </c>
      <c r="Z2656">
        <v>24.6</v>
      </c>
      <c r="AA2656">
        <v>24.6</v>
      </c>
      <c r="AB2656">
        <v>0</v>
      </c>
      <c r="AC2656" t="str">
        <f>IF(MasterData[[#This Row],[Discount Amount]]&gt;0, "Promotional sale", "Non-Promotional Sales")</f>
        <v>Non-Promotional Sales</v>
      </c>
    </row>
    <row r="2657" spans="1:29" x14ac:dyDescent="0.25">
      <c r="A2657">
        <v>2656</v>
      </c>
      <c r="B2657" s="1" t="s">
        <v>163</v>
      </c>
      <c r="C2657" s="2">
        <v>0.74401620370370369</v>
      </c>
      <c r="D2657">
        <v>455</v>
      </c>
      <c r="E2657">
        <v>59</v>
      </c>
      <c r="F2657" s="1" t="s">
        <v>61</v>
      </c>
      <c r="G2657" s="1" t="s">
        <v>70</v>
      </c>
      <c r="H2657">
        <v>54.273099999999999</v>
      </c>
      <c r="I2657">
        <v>-61.738799999999998</v>
      </c>
      <c r="J2657">
        <v>49</v>
      </c>
      <c r="K2657" t="b">
        <v>1</v>
      </c>
      <c r="L2657">
        <v>341</v>
      </c>
      <c r="M2657" s="1" t="s">
        <v>39</v>
      </c>
      <c r="N2657" s="1" t="s">
        <v>40</v>
      </c>
      <c r="O2657">
        <v>4</v>
      </c>
      <c r="P2657" t="b">
        <v>0</v>
      </c>
      <c r="Q2657" t="b">
        <v>0</v>
      </c>
      <c r="R2657" s="1" t="s">
        <v>32</v>
      </c>
      <c r="S2657" s="1" t="s">
        <v>53</v>
      </c>
      <c r="T2657">
        <v>4</v>
      </c>
      <c r="U2657" s="1" t="s">
        <v>34</v>
      </c>
      <c r="V2657" s="1" t="s">
        <v>59</v>
      </c>
      <c r="W2657" s="1" t="str">
        <f>IF(OR(MasterData[[#This Row],[Event]]="Christmas Market", MasterData[[#This Row],[Event]]="Christmas"), "Christmas Sale", "Non-Christmas Sale")</f>
        <v>Non-Christmas Sale</v>
      </c>
      <c r="X2657" t="b">
        <v>0</v>
      </c>
      <c r="Y2657">
        <v>5</v>
      </c>
      <c r="Z2657">
        <v>93.72</v>
      </c>
      <c r="AA2657">
        <v>374.89</v>
      </c>
      <c r="AB2657">
        <v>37.49</v>
      </c>
      <c r="AC2657" t="str">
        <f>IF(MasterData[[#This Row],[Discount Amount]]&gt;0, "Promotional sale", "Non-Promotional Sales")</f>
        <v>Promotional sale</v>
      </c>
    </row>
    <row r="2658" spans="1:29" x14ac:dyDescent="0.25">
      <c r="A2658">
        <v>2657</v>
      </c>
      <c r="B2658" s="1" t="s">
        <v>76</v>
      </c>
      <c r="C2658" s="2">
        <v>0.93297453703703703</v>
      </c>
      <c r="D2658">
        <v>332</v>
      </c>
      <c r="E2658">
        <v>39</v>
      </c>
      <c r="F2658" s="1" t="s">
        <v>28</v>
      </c>
      <c r="G2658" s="1" t="s">
        <v>66</v>
      </c>
      <c r="H2658">
        <v>45.077800000000003</v>
      </c>
      <c r="I2658">
        <v>-63.546700000000001</v>
      </c>
      <c r="J2658">
        <v>25</v>
      </c>
      <c r="K2658" t="b">
        <v>1</v>
      </c>
      <c r="L2658">
        <v>854</v>
      </c>
      <c r="M2658" s="1" t="s">
        <v>63</v>
      </c>
      <c r="N2658" s="1" t="s">
        <v>64</v>
      </c>
      <c r="O2658">
        <v>3</v>
      </c>
      <c r="P2658" t="b">
        <v>0</v>
      </c>
      <c r="Q2658" t="b">
        <v>1</v>
      </c>
      <c r="R2658" s="1" t="s">
        <v>41</v>
      </c>
      <c r="S2658" s="1" t="s">
        <v>58</v>
      </c>
      <c r="T2658">
        <v>1</v>
      </c>
      <c r="U2658" s="1" t="s">
        <v>42</v>
      </c>
      <c r="V2658" s="1" t="s">
        <v>46</v>
      </c>
      <c r="W2658" s="1" t="str">
        <f>IF(OR(MasterData[[#This Row],[Event]]="Christmas Market", MasterData[[#This Row],[Event]]="Christmas"), "Christmas Sale", "Non-Christmas Sale")</f>
        <v>Christmas Sale</v>
      </c>
      <c r="X2658" t="b">
        <v>1</v>
      </c>
      <c r="Y2658">
        <v>1</v>
      </c>
      <c r="Z2658">
        <v>12.5</v>
      </c>
      <c r="AA2658">
        <v>37.51</v>
      </c>
      <c r="AB2658">
        <v>0</v>
      </c>
      <c r="AC2658" t="str">
        <f>IF(MasterData[[#This Row],[Discount Amount]]&gt;0, "Promotional sale", "Non-Promotional Sales")</f>
        <v>Non-Promotional Sales</v>
      </c>
    </row>
    <row r="2659" spans="1:29" x14ac:dyDescent="0.25">
      <c r="A2659">
        <v>2658</v>
      </c>
      <c r="B2659" s="1" t="s">
        <v>371</v>
      </c>
      <c r="C2659" s="2">
        <v>0.25331018518518511</v>
      </c>
      <c r="D2659">
        <v>88</v>
      </c>
      <c r="E2659">
        <v>70</v>
      </c>
      <c r="F2659" s="1" t="s">
        <v>61</v>
      </c>
      <c r="G2659" s="1" t="s">
        <v>70</v>
      </c>
      <c r="H2659">
        <v>54.273099999999999</v>
      </c>
      <c r="I2659">
        <v>-61.738799999999998</v>
      </c>
      <c r="J2659">
        <v>7</v>
      </c>
      <c r="K2659" t="b">
        <v>1</v>
      </c>
      <c r="L2659">
        <v>822</v>
      </c>
      <c r="M2659" s="1" t="s">
        <v>74</v>
      </c>
      <c r="N2659" s="1" t="s">
        <v>75</v>
      </c>
      <c r="O2659">
        <v>2</v>
      </c>
      <c r="P2659" t="b">
        <v>1</v>
      </c>
      <c r="Q2659" t="b">
        <v>1</v>
      </c>
      <c r="R2659" s="1" t="s">
        <v>41</v>
      </c>
      <c r="S2659" s="1" t="s">
        <v>33</v>
      </c>
      <c r="T2659">
        <v>1</v>
      </c>
      <c r="U2659" s="1" t="s">
        <v>42</v>
      </c>
      <c r="V2659" s="1" t="s">
        <v>35</v>
      </c>
      <c r="W2659" s="1" t="str">
        <f>IF(OR(MasterData[[#This Row],[Event]]="Christmas Market", MasterData[[#This Row],[Event]]="Christmas"), "Christmas Sale", "Non-Christmas Sale")</f>
        <v>Non-Christmas Sale</v>
      </c>
      <c r="X2659" t="b">
        <v>0</v>
      </c>
      <c r="Y2659">
        <v>4</v>
      </c>
      <c r="Z2659">
        <v>83.06</v>
      </c>
      <c r="AA2659">
        <v>166.12</v>
      </c>
      <c r="AB2659">
        <v>0</v>
      </c>
      <c r="AC2659" t="str">
        <f>IF(MasterData[[#This Row],[Discount Amount]]&gt;0, "Promotional sale", "Non-Promotional Sales")</f>
        <v>Non-Promotional Sales</v>
      </c>
    </row>
    <row r="2660" spans="1:29" x14ac:dyDescent="0.25">
      <c r="A2660">
        <v>2659</v>
      </c>
      <c r="B2660" s="1" t="s">
        <v>361</v>
      </c>
      <c r="C2660" s="2">
        <v>0.74450231481481488</v>
      </c>
      <c r="D2660">
        <v>218</v>
      </c>
      <c r="E2660">
        <v>65</v>
      </c>
      <c r="F2660" s="1" t="s">
        <v>61</v>
      </c>
      <c r="G2660" s="1" t="s">
        <v>62</v>
      </c>
      <c r="H2660">
        <v>46.565300000000001</v>
      </c>
      <c r="I2660">
        <v>-66.4619</v>
      </c>
      <c r="J2660">
        <v>34</v>
      </c>
      <c r="K2660" t="b">
        <v>0</v>
      </c>
      <c r="L2660">
        <v>95</v>
      </c>
      <c r="M2660" s="1" t="s">
        <v>63</v>
      </c>
      <c r="N2660" s="1" t="s">
        <v>64</v>
      </c>
      <c r="O2660">
        <v>2</v>
      </c>
      <c r="P2660" t="b">
        <v>0</v>
      </c>
      <c r="Q2660" t="b">
        <v>0</v>
      </c>
      <c r="R2660" s="1" t="s">
        <v>41</v>
      </c>
      <c r="S2660" s="1" t="s">
        <v>33</v>
      </c>
      <c r="T2660">
        <v>3</v>
      </c>
      <c r="U2660" s="1" t="s">
        <v>45</v>
      </c>
      <c r="V2660" s="1" t="s">
        <v>35</v>
      </c>
      <c r="W2660" s="1" t="str">
        <f>IF(OR(MasterData[[#This Row],[Event]]="Christmas Market", MasterData[[#This Row],[Event]]="Christmas"), "Christmas Sale", "Non-Christmas Sale")</f>
        <v>Non-Christmas Sale</v>
      </c>
      <c r="X2660" t="b">
        <v>1</v>
      </c>
      <c r="Y2660">
        <v>2</v>
      </c>
      <c r="Z2660">
        <v>94.68</v>
      </c>
      <c r="AA2660">
        <v>189.36</v>
      </c>
      <c r="AB2660">
        <v>0</v>
      </c>
      <c r="AC2660" t="str">
        <f>IF(MasterData[[#This Row],[Discount Amount]]&gt;0, "Promotional sale", "Non-Promotional Sales")</f>
        <v>Non-Promotional Sales</v>
      </c>
    </row>
    <row r="2661" spans="1:29" x14ac:dyDescent="0.25">
      <c r="A2661">
        <v>2660</v>
      </c>
      <c r="B2661" s="1" t="s">
        <v>259</v>
      </c>
      <c r="C2661" s="2">
        <v>8.8460648148148247E-2</v>
      </c>
      <c r="D2661">
        <v>264</v>
      </c>
      <c r="E2661">
        <v>69</v>
      </c>
      <c r="F2661" s="1" t="s">
        <v>61</v>
      </c>
      <c r="G2661" s="1" t="s">
        <v>68</v>
      </c>
      <c r="H2661">
        <v>46.318800000000003</v>
      </c>
      <c r="I2661">
        <v>-63.146099999999997</v>
      </c>
      <c r="J2661">
        <v>21</v>
      </c>
      <c r="K2661" t="b">
        <v>1</v>
      </c>
      <c r="L2661">
        <v>134</v>
      </c>
      <c r="M2661" s="1" t="s">
        <v>74</v>
      </c>
      <c r="N2661" s="1" t="s">
        <v>75</v>
      </c>
      <c r="O2661">
        <v>4</v>
      </c>
      <c r="P2661" t="b">
        <v>1</v>
      </c>
      <c r="Q2661" t="b">
        <v>0</v>
      </c>
      <c r="R2661" s="1" t="s">
        <v>41</v>
      </c>
      <c r="S2661" s="1" t="s">
        <v>53</v>
      </c>
      <c r="T2661">
        <v>5</v>
      </c>
      <c r="U2661" s="1" t="s">
        <v>34</v>
      </c>
      <c r="V2661" s="1" t="s">
        <v>35</v>
      </c>
      <c r="W2661" s="1" t="str">
        <f>IF(OR(MasterData[[#This Row],[Event]]="Christmas Market", MasterData[[#This Row],[Event]]="Christmas"), "Christmas Sale", "Non-Christmas Sale")</f>
        <v>Non-Christmas Sale</v>
      </c>
      <c r="X2661" t="b">
        <v>1</v>
      </c>
      <c r="Y2661">
        <v>5</v>
      </c>
      <c r="Z2661">
        <v>69.11</v>
      </c>
      <c r="AA2661">
        <v>276.43</v>
      </c>
      <c r="AB2661">
        <v>0</v>
      </c>
      <c r="AC2661" t="str">
        <f>IF(MasterData[[#This Row],[Discount Amount]]&gt;0, "Promotional sale", "Non-Promotional Sales")</f>
        <v>Non-Promotional Sales</v>
      </c>
    </row>
    <row r="2662" spans="1:29" x14ac:dyDescent="0.25">
      <c r="A2662">
        <v>2661</v>
      </c>
      <c r="B2662" s="1" t="s">
        <v>128</v>
      </c>
      <c r="C2662" s="2">
        <v>0.775787037037037</v>
      </c>
      <c r="D2662">
        <v>407</v>
      </c>
      <c r="E2662">
        <v>21</v>
      </c>
      <c r="F2662" s="1" t="s">
        <v>28</v>
      </c>
      <c r="G2662" s="1" t="s">
        <v>66</v>
      </c>
      <c r="H2662">
        <v>45.077800000000003</v>
      </c>
      <c r="I2662">
        <v>-63.546700000000001</v>
      </c>
      <c r="J2662">
        <v>59</v>
      </c>
      <c r="K2662" t="b">
        <v>0</v>
      </c>
      <c r="L2662">
        <v>831</v>
      </c>
      <c r="M2662" s="1" t="s">
        <v>39</v>
      </c>
      <c r="N2662" s="1" t="s">
        <v>40</v>
      </c>
      <c r="O2662">
        <v>2</v>
      </c>
      <c r="P2662" t="b">
        <v>0</v>
      </c>
      <c r="Q2662" t="b">
        <v>0</v>
      </c>
      <c r="R2662" s="1" t="s">
        <v>32</v>
      </c>
      <c r="S2662" s="1" t="s">
        <v>58</v>
      </c>
      <c r="T2662">
        <v>5</v>
      </c>
      <c r="U2662" s="1" t="s">
        <v>45</v>
      </c>
      <c r="V2662" s="1" t="s">
        <v>35</v>
      </c>
      <c r="W2662" s="1" t="str">
        <f>IF(OR(MasterData[[#This Row],[Event]]="Christmas Market", MasterData[[#This Row],[Event]]="Christmas"), "Christmas Sale", "Non-Christmas Sale")</f>
        <v>Non-Christmas Sale</v>
      </c>
      <c r="X2662" t="b">
        <v>0</v>
      </c>
      <c r="Y2662">
        <v>3</v>
      </c>
      <c r="Z2662">
        <v>87.4</v>
      </c>
      <c r="AA2662">
        <v>174.8</v>
      </c>
      <c r="AB2662">
        <v>0</v>
      </c>
      <c r="AC2662" t="str">
        <f>IF(MasterData[[#This Row],[Discount Amount]]&gt;0, "Promotional sale", "Non-Promotional Sales")</f>
        <v>Non-Promotional Sales</v>
      </c>
    </row>
    <row r="2663" spans="1:29" x14ac:dyDescent="0.25">
      <c r="A2663">
        <v>2662</v>
      </c>
      <c r="B2663" s="1" t="s">
        <v>83</v>
      </c>
      <c r="C2663" s="2">
        <v>0.49796296296296294</v>
      </c>
      <c r="D2663">
        <v>385</v>
      </c>
      <c r="E2663">
        <v>38</v>
      </c>
      <c r="F2663" s="1" t="s">
        <v>37</v>
      </c>
      <c r="G2663" s="1" t="s">
        <v>62</v>
      </c>
      <c r="H2663">
        <v>46.565300000000001</v>
      </c>
      <c r="I2663">
        <v>-66.4619</v>
      </c>
      <c r="J2663">
        <v>99</v>
      </c>
      <c r="K2663" t="b">
        <v>0</v>
      </c>
      <c r="L2663">
        <v>571</v>
      </c>
      <c r="M2663" s="1" t="s">
        <v>63</v>
      </c>
      <c r="N2663" s="1" t="s">
        <v>64</v>
      </c>
      <c r="O2663">
        <v>4</v>
      </c>
      <c r="P2663" t="b">
        <v>0</v>
      </c>
      <c r="Q2663" t="b">
        <v>1</v>
      </c>
      <c r="R2663" s="1" t="s">
        <v>52</v>
      </c>
      <c r="S2663" s="1" t="s">
        <v>58</v>
      </c>
      <c r="T2663">
        <v>2</v>
      </c>
      <c r="U2663" s="1" t="s">
        <v>42</v>
      </c>
      <c r="V2663" s="1" t="s">
        <v>46</v>
      </c>
      <c r="W2663" s="1" t="str">
        <f>IF(OR(MasterData[[#This Row],[Event]]="Christmas Market", MasterData[[#This Row],[Event]]="Christmas"), "Christmas Sale", "Non-Christmas Sale")</f>
        <v>Christmas Sale</v>
      </c>
      <c r="X2663" t="b">
        <v>1</v>
      </c>
      <c r="Y2663">
        <v>5</v>
      </c>
      <c r="Z2663">
        <v>15.95</v>
      </c>
      <c r="AA2663">
        <v>63.78</v>
      </c>
      <c r="AB2663">
        <v>0</v>
      </c>
      <c r="AC2663" t="str">
        <f>IF(MasterData[[#This Row],[Discount Amount]]&gt;0, "Promotional sale", "Non-Promotional Sales")</f>
        <v>Non-Promotional Sales</v>
      </c>
    </row>
    <row r="2664" spans="1:29" x14ac:dyDescent="0.25">
      <c r="A2664">
        <v>2663</v>
      </c>
      <c r="B2664" s="1" t="s">
        <v>401</v>
      </c>
      <c r="C2664" s="2">
        <v>0.86508101851851849</v>
      </c>
      <c r="D2664">
        <v>164</v>
      </c>
      <c r="E2664">
        <v>45</v>
      </c>
      <c r="F2664" s="1" t="s">
        <v>37</v>
      </c>
      <c r="G2664" s="1" t="s">
        <v>66</v>
      </c>
      <c r="H2664">
        <v>45.077800000000003</v>
      </c>
      <c r="I2664">
        <v>-63.546700000000001</v>
      </c>
      <c r="J2664">
        <v>3</v>
      </c>
      <c r="K2664" t="b">
        <v>0</v>
      </c>
      <c r="L2664">
        <v>14</v>
      </c>
      <c r="M2664" s="1" t="s">
        <v>63</v>
      </c>
      <c r="N2664" s="1" t="s">
        <v>64</v>
      </c>
      <c r="O2664">
        <v>5</v>
      </c>
      <c r="P2664" t="b">
        <v>1</v>
      </c>
      <c r="Q2664" t="b">
        <v>0</v>
      </c>
      <c r="R2664" s="1" t="s">
        <v>52</v>
      </c>
      <c r="S2664" s="1" t="s">
        <v>58</v>
      </c>
      <c r="T2664">
        <v>2</v>
      </c>
      <c r="U2664" s="1" t="s">
        <v>45</v>
      </c>
      <c r="V2664" s="1" t="s">
        <v>59</v>
      </c>
      <c r="W2664" s="1" t="str">
        <f>IF(OR(MasterData[[#This Row],[Event]]="Christmas Market", MasterData[[#This Row],[Event]]="Christmas"), "Christmas Sale", "Non-Christmas Sale")</f>
        <v>Non-Christmas Sale</v>
      </c>
      <c r="X2664" t="b">
        <v>0</v>
      </c>
      <c r="Y2664">
        <v>3</v>
      </c>
      <c r="Z2664">
        <v>64.69</v>
      </c>
      <c r="AA2664">
        <v>323.45999999999998</v>
      </c>
      <c r="AB2664">
        <v>32.35</v>
      </c>
      <c r="AC2664" t="str">
        <f>IF(MasterData[[#This Row],[Discount Amount]]&gt;0, "Promotional sale", "Non-Promotional Sales")</f>
        <v>Promotional sale</v>
      </c>
    </row>
    <row r="2665" spans="1:29" x14ac:dyDescent="0.25">
      <c r="A2665">
        <v>2664</v>
      </c>
      <c r="B2665" s="1" t="s">
        <v>94</v>
      </c>
      <c r="C2665" s="2">
        <v>0.45070601851851855</v>
      </c>
      <c r="D2665">
        <v>166</v>
      </c>
      <c r="E2665">
        <v>19</v>
      </c>
      <c r="F2665" s="1" t="s">
        <v>28</v>
      </c>
      <c r="G2665" s="1" t="s">
        <v>68</v>
      </c>
      <c r="H2665">
        <v>46.318800000000003</v>
      </c>
      <c r="I2665">
        <v>-63.146099999999997</v>
      </c>
      <c r="J2665">
        <v>63</v>
      </c>
      <c r="K2665" t="b">
        <v>0</v>
      </c>
      <c r="L2665">
        <v>218</v>
      </c>
      <c r="M2665" s="1" t="s">
        <v>63</v>
      </c>
      <c r="N2665" s="1" t="s">
        <v>64</v>
      </c>
      <c r="O2665">
        <v>3</v>
      </c>
      <c r="P2665" t="b">
        <v>0</v>
      </c>
      <c r="Q2665" t="b">
        <v>1</v>
      </c>
      <c r="R2665" s="1" t="s">
        <v>41</v>
      </c>
      <c r="S2665" s="1" t="s">
        <v>53</v>
      </c>
      <c r="T2665">
        <v>4</v>
      </c>
      <c r="U2665" s="1" t="s">
        <v>34</v>
      </c>
      <c r="V2665" s="1" t="s">
        <v>59</v>
      </c>
      <c r="W2665" s="1" t="str">
        <f>IF(OR(MasterData[[#This Row],[Event]]="Christmas Market", MasterData[[#This Row],[Event]]="Christmas"), "Christmas Sale", "Non-Christmas Sale")</f>
        <v>Non-Christmas Sale</v>
      </c>
      <c r="X2665" t="b">
        <v>1</v>
      </c>
      <c r="Y2665">
        <v>5</v>
      </c>
      <c r="Z2665">
        <v>59.67</v>
      </c>
      <c r="AA2665">
        <v>179.01</v>
      </c>
      <c r="AB2665">
        <v>17.899999999999999</v>
      </c>
      <c r="AC2665" t="str">
        <f>IF(MasterData[[#This Row],[Discount Amount]]&gt;0, "Promotional sale", "Non-Promotional Sales")</f>
        <v>Promotional sale</v>
      </c>
    </row>
    <row r="2666" spans="1:29" x14ac:dyDescent="0.25">
      <c r="A2666">
        <v>2665</v>
      </c>
      <c r="B2666" s="1" t="s">
        <v>246</v>
      </c>
      <c r="C2666" s="2">
        <v>0.25799768518518529</v>
      </c>
      <c r="D2666">
        <v>305</v>
      </c>
      <c r="E2666">
        <v>67</v>
      </c>
      <c r="F2666" s="1" t="s">
        <v>28</v>
      </c>
      <c r="G2666" s="1" t="s">
        <v>79</v>
      </c>
      <c r="H2666">
        <v>63.588799999999999</v>
      </c>
      <c r="I2666">
        <v>-115.5069</v>
      </c>
      <c r="J2666">
        <v>62</v>
      </c>
      <c r="K2666" t="b">
        <v>1</v>
      </c>
      <c r="L2666">
        <v>633</v>
      </c>
      <c r="M2666" s="1" t="s">
        <v>30</v>
      </c>
      <c r="N2666" s="1" t="s">
        <v>31</v>
      </c>
      <c r="O2666">
        <v>1</v>
      </c>
      <c r="P2666" t="b">
        <v>1</v>
      </c>
      <c r="Q2666" t="b">
        <v>1</v>
      </c>
      <c r="R2666" s="1" t="s">
        <v>32</v>
      </c>
      <c r="S2666" s="1" t="s">
        <v>33</v>
      </c>
      <c r="T2666">
        <v>2</v>
      </c>
      <c r="U2666" s="1" t="s">
        <v>34</v>
      </c>
      <c r="V2666" s="1" t="s">
        <v>59</v>
      </c>
      <c r="W2666" s="1" t="str">
        <f>IF(OR(MasterData[[#This Row],[Event]]="Christmas Market", MasterData[[#This Row],[Event]]="Christmas"), "Christmas Sale", "Non-Christmas Sale")</f>
        <v>Non-Christmas Sale</v>
      </c>
      <c r="X2666" t="b">
        <v>1</v>
      </c>
      <c r="Y2666">
        <v>2</v>
      </c>
      <c r="Z2666">
        <v>92.14</v>
      </c>
      <c r="AA2666">
        <v>92.14</v>
      </c>
      <c r="AB2666">
        <v>9.2100000000000009</v>
      </c>
      <c r="AC2666" t="str">
        <f>IF(MasterData[[#This Row],[Discount Amount]]&gt;0, "Promotional sale", "Non-Promotional Sales")</f>
        <v>Promotional sale</v>
      </c>
    </row>
    <row r="2667" spans="1:29" x14ac:dyDescent="0.25">
      <c r="A2667">
        <v>2666</v>
      </c>
      <c r="B2667" s="1" t="s">
        <v>383</v>
      </c>
      <c r="C2667" s="2">
        <v>0.74762731481481493</v>
      </c>
      <c r="D2667">
        <v>180</v>
      </c>
      <c r="E2667">
        <v>61</v>
      </c>
      <c r="F2667" s="1" t="s">
        <v>37</v>
      </c>
      <c r="G2667" s="1" t="s">
        <v>77</v>
      </c>
      <c r="H2667">
        <v>64.282300000000006</v>
      </c>
      <c r="I2667">
        <v>-135</v>
      </c>
      <c r="J2667">
        <v>62</v>
      </c>
      <c r="K2667" t="b">
        <v>0</v>
      </c>
      <c r="L2667">
        <v>757</v>
      </c>
      <c r="M2667" s="1" t="s">
        <v>63</v>
      </c>
      <c r="N2667" s="1" t="s">
        <v>64</v>
      </c>
      <c r="O2667">
        <v>4</v>
      </c>
      <c r="P2667" t="b">
        <v>0</v>
      </c>
      <c r="Q2667" t="b">
        <v>0</v>
      </c>
      <c r="R2667" s="1" t="s">
        <v>52</v>
      </c>
      <c r="S2667" s="1" t="s">
        <v>58</v>
      </c>
      <c r="T2667">
        <v>1</v>
      </c>
      <c r="U2667" s="1" t="s">
        <v>34</v>
      </c>
      <c r="V2667" s="1" t="s">
        <v>46</v>
      </c>
      <c r="W2667" s="1" t="str">
        <f>IF(OR(MasterData[[#This Row],[Event]]="Christmas Market", MasterData[[#This Row],[Event]]="Christmas"), "Christmas Sale", "Non-Christmas Sale")</f>
        <v>Christmas Sale</v>
      </c>
      <c r="X2667" t="b">
        <v>1</v>
      </c>
      <c r="Y2667">
        <v>3</v>
      </c>
      <c r="Z2667">
        <v>39.5</v>
      </c>
      <c r="AA2667">
        <v>157.99</v>
      </c>
      <c r="AB2667">
        <v>0</v>
      </c>
      <c r="AC2667" t="str">
        <f>IF(MasterData[[#This Row],[Discount Amount]]&gt;0, "Promotional sale", "Non-Promotional Sales")</f>
        <v>Non-Promotional Sales</v>
      </c>
    </row>
    <row r="2668" spans="1:29" x14ac:dyDescent="0.25">
      <c r="A2668">
        <v>2667</v>
      </c>
      <c r="B2668" s="1" t="s">
        <v>330</v>
      </c>
      <c r="C2668" s="2">
        <v>0.17900462962962971</v>
      </c>
      <c r="D2668">
        <v>14</v>
      </c>
      <c r="E2668">
        <v>43</v>
      </c>
      <c r="F2668" s="1" t="s">
        <v>61</v>
      </c>
      <c r="G2668" s="1" t="s">
        <v>62</v>
      </c>
      <c r="H2668">
        <v>46.565300000000001</v>
      </c>
      <c r="I2668">
        <v>-66.4619</v>
      </c>
      <c r="J2668">
        <v>9</v>
      </c>
      <c r="K2668" t="b">
        <v>1</v>
      </c>
      <c r="L2668">
        <v>553</v>
      </c>
      <c r="M2668" s="1" t="s">
        <v>74</v>
      </c>
      <c r="N2668" s="1" t="s">
        <v>75</v>
      </c>
      <c r="O2668">
        <v>3</v>
      </c>
      <c r="P2668" t="b">
        <v>0</v>
      </c>
      <c r="Q2668" t="b">
        <v>0</v>
      </c>
      <c r="R2668" s="1" t="s">
        <v>41</v>
      </c>
      <c r="S2668" s="1" t="s">
        <v>53</v>
      </c>
      <c r="T2668">
        <v>2</v>
      </c>
      <c r="U2668" s="1" t="s">
        <v>34</v>
      </c>
      <c r="V2668" s="1" t="s">
        <v>46</v>
      </c>
      <c r="W2668" s="1" t="str">
        <f>IF(OR(MasterData[[#This Row],[Event]]="Christmas Market", MasterData[[#This Row],[Event]]="Christmas"), "Christmas Sale", "Non-Christmas Sale")</f>
        <v>Christmas Sale</v>
      </c>
      <c r="X2668" t="b">
        <v>0</v>
      </c>
      <c r="Y2668">
        <v>1</v>
      </c>
      <c r="Z2668">
        <v>26.51</v>
      </c>
      <c r="AA2668">
        <v>79.52</v>
      </c>
      <c r="AB2668">
        <v>0</v>
      </c>
      <c r="AC2668" t="str">
        <f>IF(MasterData[[#This Row],[Discount Amount]]&gt;0, "Promotional sale", "Non-Promotional Sales")</f>
        <v>Non-Promotional Sales</v>
      </c>
    </row>
    <row r="2669" spans="1:29" x14ac:dyDescent="0.25">
      <c r="A2669">
        <v>2668</v>
      </c>
      <c r="B2669" s="1" t="s">
        <v>132</v>
      </c>
      <c r="C2669" s="2">
        <v>2.0370370370370372E-2</v>
      </c>
      <c r="D2669">
        <v>166</v>
      </c>
      <c r="E2669">
        <v>38</v>
      </c>
      <c r="F2669" s="1" t="s">
        <v>61</v>
      </c>
      <c r="G2669" s="1" t="s">
        <v>70</v>
      </c>
      <c r="H2669">
        <v>54.273099999999999</v>
      </c>
      <c r="I2669">
        <v>-61.738799999999998</v>
      </c>
      <c r="J2669">
        <v>6</v>
      </c>
      <c r="K2669" t="b">
        <v>1</v>
      </c>
      <c r="L2669">
        <v>509</v>
      </c>
      <c r="M2669" s="1" t="s">
        <v>39</v>
      </c>
      <c r="N2669" s="1" t="s">
        <v>40</v>
      </c>
      <c r="O2669">
        <v>3</v>
      </c>
      <c r="P2669" t="b">
        <v>1</v>
      </c>
      <c r="Q2669" t="b">
        <v>0</v>
      </c>
      <c r="R2669" s="1" t="s">
        <v>52</v>
      </c>
      <c r="S2669" s="1" t="s">
        <v>33</v>
      </c>
      <c r="T2669">
        <v>3</v>
      </c>
      <c r="U2669" s="1" t="s">
        <v>42</v>
      </c>
      <c r="V2669" s="1" t="s">
        <v>35</v>
      </c>
      <c r="W2669" s="1" t="str">
        <f>IF(OR(MasterData[[#This Row],[Event]]="Christmas Market", MasterData[[#This Row],[Event]]="Christmas"), "Christmas Sale", "Non-Christmas Sale")</f>
        <v>Non-Christmas Sale</v>
      </c>
      <c r="X2669" t="b">
        <v>0</v>
      </c>
      <c r="Y2669">
        <v>2</v>
      </c>
      <c r="Z2669">
        <v>74.739999999999995</v>
      </c>
      <c r="AA2669">
        <v>224.23</v>
      </c>
      <c r="AB2669">
        <v>0</v>
      </c>
      <c r="AC2669" t="str">
        <f>IF(MasterData[[#This Row],[Discount Amount]]&gt;0, "Promotional sale", "Non-Promotional Sales")</f>
        <v>Non-Promotional Sales</v>
      </c>
    </row>
    <row r="2670" spans="1:29" x14ac:dyDescent="0.25">
      <c r="A2670">
        <v>2669</v>
      </c>
      <c r="B2670" s="1" t="s">
        <v>424</v>
      </c>
      <c r="C2670" s="2">
        <v>0.27696759259259252</v>
      </c>
      <c r="D2670">
        <v>383</v>
      </c>
      <c r="E2670">
        <v>53</v>
      </c>
      <c r="F2670" s="1" t="s">
        <v>37</v>
      </c>
      <c r="G2670" s="1" t="s">
        <v>81</v>
      </c>
      <c r="H2670">
        <v>64.248000000000005</v>
      </c>
      <c r="I2670">
        <v>-84.889600000000002</v>
      </c>
      <c r="J2670">
        <v>5</v>
      </c>
      <c r="K2670" t="b">
        <v>1</v>
      </c>
      <c r="L2670">
        <v>933</v>
      </c>
      <c r="M2670" s="1" t="s">
        <v>39</v>
      </c>
      <c r="N2670" s="1" t="s">
        <v>40</v>
      </c>
      <c r="O2670">
        <v>3</v>
      </c>
      <c r="P2670" t="b">
        <v>1</v>
      </c>
      <c r="Q2670" t="b">
        <v>1</v>
      </c>
      <c r="R2670" s="1" t="s">
        <v>41</v>
      </c>
      <c r="S2670" s="1" t="s">
        <v>33</v>
      </c>
      <c r="T2670">
        <v>4</v>
      </c>
      <c r="U2670" s="1" t="s">
        <v>45</v>
      </c>
      <c r="V2670" s="1" t="s">
        <v>59</v>
      </c>
      <c r="W2670" s="1" t="str">
        <f>IF(OR(MasterData[[#This Row],[Event]]="Christmas Market", MasterData[[#This Row],[Event]]="Christmas"), "Christmas Sale", "Non-Christmas Sale")</f>
        <v>Non-Christmas Sale</v>
      </c>
      <c r="X2670" t="b">
        <v>1</v>
      </c>
      <c r="Y2670">
        <v>1</v>
      </c>
      <c r="Z2670">
        <v>77.489999999999995</v>
      </c>
      <c r="AA2670">
        <v>232.46</v>
      </c>
      <c r="AB2670">
        <v>23.25</v>
      </c>
      <c r="AC2670" t="str">
        <f>IF(MasterData[[#This Row],[Discount Amount]]&gt;0, "Promotional sale", "Non-Promotional Sales")</f>
        <v>Promotional sale</v>
      </c>
    </row>
    <row r="2671" spans="1:29" x14ac:dyDescent="0.25">
      <c r="A2671">
        <v>2670</v>
      </c>
      <c r="B2671" s="1" t="s">
        <v>72</v>
      </c>
      <c r="C2671" s="2">
        <v>0.48070601851851857</v>
      </c>
      <c r="D2671">
        <v>129</v>
      </c>
      <c r="E2671">
        <v>18</v>
      </c>
      <c r="F2671" s="1" t="s">
        <v>37</v>
      </c>
      <c r="G2671" s="1" t="s">
        <v>44</v>
      </c>
      <c r="H2671">
        <v>46.813099999999999</v>
      </c>
      <c r="I2671">
        <v>-71.207499999999996</v>
      </c>
      <c r="J2671">
        <v>15</v>
      </c>
      <c r="K2671" t="b">
        <v>0</v>
      </c>
      <c r="L2671">
        <v>42</v>
      </c>
      <c r="M2671" s="1" t="s">
        <v>63</v>
      </c>
      <c r="N2671" s="1" t="s">
        <v>64</v>
      </c>
      <c r="O2671">
        <v>1</v>
      </c>
      <c r="P2671" t="b">
        <v>0</v>
      </c>
      <c r="Q2671" t="b">
        <v>0</v>
      </c>
      <c r="R2671" s="1" t="s">
        <v>52</v>
      </c>
      <c r="S2671" s="1" t="s">
        <v>58</v>
      </c>
      <c r="T2671">
        <v>5</v>
      </c>
      <c r="U2671" s="1" t="s">
        <v>45</v>
      </c>
      <c r="V2671" s="1" t="s">
        <v>59</v>
      </c>
      <c r="W2671" s="1" t="str">
        <f>IF(OR(MasterData[[#This Row],[Event]]="Christmas Market", MasterData[[#This Row],[Event]]="Christmas"), "Christmas Sale", "Non-Christmas Sale")</f>
        <v>Non-Christmas Sale</v>
      </c>
      <c r="X2671" t="b">
        <v>1</v>
      </c>
      <c r="Y2671">
        <v>1</v>
      </c>
      <c r="Z2671">
        <v>95.06</v>
      </c>
      <c r="AA2671">
        <v>95.06</v>
      </c>
      <c r="AB2671">
        <v>9.51</v>
      </c>
      <c r="AC2671" t="str">
        <f>IF(MasterData[[#This Row],[Discount Amount]]&gt;0, "Promotional sale", "Non-Promotional Sales")</f>
        <v>Promotional sale</v>
      </c>
    </row>
    <row r="2672" spans="1:29" x14ac:dyDescent="0.25">
      <c r="A2672">
        <v>2671</v>
      </c>
      <c r="B2672" s="1" t="s">
        <v>197</v>
      </c>
      <c r="C2672" s="2">
        <v>0.35983796296296289</v>
      </c>
      <c r="D2672">
        <v>163</v>
      </c>
      <c r="E2672">
        <v>52</v>
      </c>
      <c r="F2672" s="1" t="s">
        <v>28</v>
      </c>
      <c r="G2672" s="1" t="s">
        <v>44</v>
      </c>
      <c r="H2672">
        <v>46.813099999999999</v>
      </c>
      <c r="I2672">
        <v>-71.207499999999996</v>
      </c>
      <c r="J2672">
        <v>96</v>
      </c>
      <c r="K2672" t="b">
        <v>1</v>
      </c>
      <c r="L2672">
        <v>276</v>
      </c>
      <c r="M2672" s="1" t="s">
        <v>74</v>
      </c>
      <c r="N2672" s="1" t="s">
        <v>75</v>
      </c>
      <c r="O2672">
        <v>2</v>
      </c>
      <c r="P2672" t="b">
        <v>1</v>
      </c>
      <c r="Q2672" t="b">
        <v>0</v>
      </c>
      <c r="R2672" s="1" t="s">
        <v>32</v>
      </c>
      <c r="S2672" s="1" t="s">
        <v>53</v>
      </c>
      <c r="T2672">
        <v>4</v>
      </c>
      <c r="U2672" s="1" t="s">
        <v>34</v>
      </c>
      <c r="V2672" s="1" t="s">
        <v>59</v>
      </c>
      <c r="W2672" s="1" t="str">
        <f>IF(OR(MasterData[[#This Row],[Event]]="Christmas Market", MasterData[[#This Row],[Event]]="Christmas"), "Christmas Sale", "Non-Christmas Sale")</f>
        <v>Non-Christmas Sale</v>
      </c>
      <c r="X2672" t="b">
        <v>0</v>
      </c>
      <c r="Y2672">
        <v>4</v>
      </c>
      <c r="Z2672">
        <v>39.71</v>
      </c>
      <c r="AA2672">
        <v>79.430000000000007</v>
      </c>
      <c r="AB2672">
        <v>7.94</v>
      </c>
      <c r="AC2672" t="str">
        <f>IF(MasterData[[#This Row],[Discount Amount]]&gt;0, "Promotional sale", "Non-Promotional Sales")</f>
        <v>Promotional sale</v>
      </c>
    </row>
    <row r="2673" spans="1:29" x14ac:dyDescent="0.25">
      <c r="A2673">
        <v>2672</v>
      </c>
      <c r="B2673" s="1" t="s">
        <v>115</v>
      </c>
      <c r="C2673" s="2">
        <v>0.46420138888888896</v>
      </c>
      <c r="D2673">
        <v>161</v>
      </c>
      <c r="E2673">
        <v>30</v>
      </c>
      <c r="F2673" s="1" t="s">
        <v>28</v>
      </c>
      <c r="G2673" s="1" t="s">
        <v>68</v>
      </c>
      <c r="H2673">
        <v>46.318800000000003</v>
      </c>
      <c r="I2673">
        <v>-63.146099999999997</v>
      </c>
      <c r="J2673">
        <v>50</v>
      </c>
      <c r="K2673" t="b">
        <v>0</v>
      </c>
      <c r="L2673">
        <v>510</v>
      </c>
      <c r="M2673" s="1" t="s">
        <v>56</v>
      </c>
      <c r="N2673" s="1" t="s">
        <v>57</v>
      </c>
      <c r="O2673">
        <v>3</v>
      </c>
      <c r="P2673" t="b">
        <v>0</v>
      </c>
      <c r="Q2673" t="b">
        <v>0</v>
      </c>
      <c r="R2673" s="1" t="s">
        <v>52</v>
      </c>
      <c r="S2673" s="1" t="s">
        <v>49</v>
      </c>
      <c r="T2673">
        <v>3</v>
      </c>
      <c r="U2673" s="1" t="s">
        <v>42</v>
      </c>
      <c r="V2673" s="1" t="s">
        <v>59</v>
      </c>
      <c r="W2673" s="1" t="str">
        <f>IF(OR(MasterData[[#This Row],[Event]]="Christmas Market", MasterData[[#This Row],[Event]]="Christmas"), "Christmas Sale", "Non-Christmas Sale")</f>
        <v>Non-Christmas Sale</v>
      </c>
      <c r="X2673" t="b">
        <v>0</v>
      </c>
      <c r="Y2673">
        <v>4</v>
      </c>
      <c r="Z2673">
        <v>16.55</v>
      </c>
      <c r="AA2673">
        <v>49.66</v>
      </c>
      <c r="AB2673">
        <v>4.97</v>
      </c>
      <c r="AC2673" t="str">
        <f>IF(MasterData[[#This Row],[Discount Amount]]&gt;0, "Promotional sale", "Non-Promotional Sales")</f>
        <v>Promotional sale</v>
      </c>
    </row>
    <row r="2674" spans="1:29" x14ac:dyDescent="0.25">
      <c r="A2674">
        <v>2673</v>
      </c>
      <c r="B2674" s="1" t="s">
        <v>388</v>
      </c>
      <c r="C2674" s="2">
        <v>0.12354166666666666</v>
      </c>
      <c r="D2674">
        <v>412</v>
      </c>
      <c r="E2674">
        <v>64</v>
      </c>
      <c r="F2674" s="1" t="s">
        <v>37</v>
      </c>
      <c r="G2674" s="1" t="s">
        <v>68</v>
      </c>
      <c r="H2674">
        <v>46.318800000000003</v>
      </c>
      <c r="I2674">
        <v>-63.146099999999997</v>
      </c>
      <c r="J2674">
        <v>60</v>
      </c>
      <c r="K2674" t="b">
        <v>1</v>
      </c>
      <c r="L2674">
        <v>777</v>
      </c>
      <c r="M2674" s="1" t="s">
        <v>56</v>
      </c>
      <c r="N2674" s="1" t="s">
        <v>57</v>
      </c>
      <c r="O2674">
        <v>3</v>
      </c>
      <c r="P2674" t="b">
        <v>0</v>
      </c>
      <c r="Q2674" t="b">
        <v>0</v>
      </c>
      <c r="R2674" s="1" t="s">
        <v>41</v>
      </c>
      <c r="S2674" s="1" t="s">
        <v>53</v>
      </c>
      <c r="T2674">
        <v>5</v>
      </c>
      <c r="U2674" s="1" t="s">
        <v>42</v>
      </c>
      <c r="V2674" s="1" t="s">
        <v>59</v>
      </c>
      <c r="W2674" s="1" t="str">
        <f>IF(OR(MasterData[[#This Row],[Event]]="Christmas Market", MasterData[[#This Row],[Event]]="Christmas"), "Christmas Sale", "Non-Christmas Sale")</f>
        <v>Non-Christmas Sale</v>
      </c>
      <c r="X2674" t="b">
        <v>1</v>
      </c>
      <c r="Y2674">
        <v>2</v>
      </c>
      <c r="Z2674">
        <v>54.91</v>
      </c>
      <c r="AA2674">
        <v>164.72</v>
      </c>
      <c r="AB2674">
        <v>16.47</v>
      </c>
      <c r="AC2674" t="str">
        <f>IF(MasterData[[#This Row],[Discount Amount]]&gt;0, "Promotional sale", "Non-Promotional Sales")</f>
        <v>Promotional sale</v>
      </c>
    </row>
    <row r="2675" spans="1:29" x14ac:dyDescent="0.25">
      <c r="A2675">
        <v>2674</v>
      </c>
      <c r="B2675" s="1" t="s">
        <v>242</v>
      </c>
      <c r="C2675" s="2">
        <v>0.35468750000000004</v>
      </c>
      <c r="D2675">
        <v>314</v>
      </c>
      <c r="E2675">
        <v>29</v>
      </c>
      <c r="F2675" s="1" t="s">
        <v>28</v>
      </c>
      <c r="G2675" s="1" t="s">
        <v>68</v>
      </c>
      <c r="H2675">
        <v>46.318800000000003</v>
      </c>
      <c r="I2675">
        <v>-63.146099999999997</v>
      </c>
      <c r="J2675">
        <v>19</v>
      </c>
      <c r="K2675" t="b">
        <v>0</v>
      </c>
      <c r="L2675">
        <v>974</v>
      </c>
      <c r="M2675" s="1" t="s">
        <v>56</v>
      </c>
      <c r="N2675" s="1" t="s">
        <v>57</v>
      </c>
      <c r="O2675">
        <v>5</v>
      </c>
      <c r="P2675" t="b">
        <v>0</v>
      </c>
      <c r="Q2675" t="b">
        <v>1</v>
      </c>
      <c r="R2675" s="1" t="s">
        <v>32</v>
      </c>
      <c r="S2675" s="1" t="s">
        <v>49</v>
      </c>
      <c r="T2675">
        <v>1</v>
      </c>
      <c r="U2675" s="1" t="s">
        <v>34</v>
      </c>
      <c r="V2675" s="1" t="s">
        <v>35</v>
      </c>
      <c r="W2675" s="1" t="str">
        <f>IF(OR(MasterData[[#This Row],[Event]]="Christmas Market", MasterData[[#This Row],[Event]]="Christmas"), "Christmas Sale", "Non-Christmas Sale")</f>
        <v>Non-Christmas Sale</v>
      </c>
      <c r="X2675" t="b">
        <v>0</v>
      </c>
      <c r="Y2675">
        <v>1</v>
      </c>
      <c r="Z2675">
        <v>53.9</v>
      </c>
      <c r="AA2675">
        <v>269.48</v>
      </c>
      <c r="AB2675">
        <v>0</v>
      </c>
      <c r="AC2675" t="str">
        <f>IF(MasterData[[#This Row],[Discount Amount]]&gt;0, "Promotional sale", "Non-Promotional Sales")</f>
        <v>Non-Promotional Sales</v>
      </c>
    </row>
    <row r="2676" spans="1:29" x14ac:dyDescent="0.25">
      <c r="A2676">
        <v>2675</v>
      </c>
      <c r="B2676" s="1" t="s">
        <v>138</v>
      </c>
      <c r="C2676" s="2">
        <v>0.47644675925925917</v>
      </c>
      <c r="D2676">
        <v>448</v>
      </c>
      <c r="E2676">
        <v>21</v>
      </c>
      <c r="F2676" s="1" t="s">
        <v>61</v>
      </c>
      <c r="G2676" s="1" t="s">
        <v>62</v>
      </c>
      <c r="H2676">
        <v>46.565300000000001</v>
      </c>
      <c r="I2676">
        <v>-66.4619</v>
      </c>
      <c r="J2676">
        <v>25</v>
      </c>
      <c r="K2676" t="b">
        <v>1</v>
      </c>
      <c r="L2676">
        <v>188</v>
      </c>
      <c r="M2676" s="1" t="s">
        <v>39</v>
      </c>
      <c r="N2676" s="1" t="s">
        <v>40</v>
      </c>
      <c r="O2676">
        <v>2</v>
      </c>
      <c r="P2676" t="b">
        <v>1</v>
      </c>
      <c r="Q2676" t="b">
        <v>0</v>
      </c>
      <c r="R2676" s="1" t="s">
        <v>41</v>
      </c>
      <c r="S2676" s="1" t="s">
        <v>53</v>
      </c>
      <c r="T2676">
        <v>5</v>
      </c>
      <c r="U2676" s="1" t="s">
        <v>42</v>
      </c>
      <c r="V2676" s="1" t="s">
        <v>59</v>
      </c>
      <c r="W2676" s="1" t="str">
        <f>IF(OR(MasterData[[#This Row],[Event]]="Christmas Market", MasterData[[#This Row],[Event]]="Christmas"), "Christmas Sale", "Non-Christmas Sale")</f>
        <v>Non-Christmas Sale</v>
      </c>
      <c r="X2676" t="b">
        <v>1</v>
      </c>
      <c r="Y2676">
        <v>1</v>
      </c>
      <c r="Z2676">
        <v>65.489999999999995</v>
      </c>
      <c r="AA2676">
        <v>130.99</v>
      </c>
      <c r="AB2676">
        <v>13.1</v>
      </c>
      <c r="AC2676" t="str">
        <f>IF(MasterData[[#This Row],[Discount Amount]]&gt;0, "Promotional sale", "Non-Promotional Sales")</f>
        <v>Promotional sale</v>
      </c>
    </row>
    <row r="2677" spans="1:29" x14ac:dyDescent="0.25">
      <c r="A2677">
        <v>2676</v>
      </c>
      <c r="B2677" s="1" t="s">
        <v>302</v>
      </c>
      <c r="C2677" s="2">
        <v>0.51494212962962971</v>
      </c>
      <c r="D2677">
        <v>356</v>
      </c>
      <c r="E2677">
        <v>34</v>
      </c>
      <c r="F2677" s="1" t="s">
        <v>61</v>
      </c>
      <c r="G2677" s="1" t="s">
        <v>79</v>
      </c>
      <c r="H2677">
        <v>63.588799999999999</v>
      </c>
      <c r="I2677">
        <v>-115.5069</v>
      </c>
      <c r="J2677">
        <v>67</v>
      </c>
      <c r="K2677" t="b">
        <v>1</v>
      </c>
      <c r="L2677">
        <v>792</v>
      </c>
      <c r="M2677" s="1" t="s">
        <v>39</v>
      </c>
      <c r="N2677" s="1" t="s">
        <v>40</v>
      </c>
      <c r="O2677">
        <v>3</v>
      </c>
      <c r="P2677" t="b">
        <v>1</v>
      </c>
      <c r="Q2677" t="b">
        <v>1</v>
      </c>
      <c r="R2677" s="1" t="s">
        <v>32</v>
      </c>
      <c r="S2677" s="1" t="s">
        <v>33</v>
      </c>
      <c r="T2677">
        <v>5</v>
      </c>
      <c r="U2677" s="1" t="s">
        <v>45</v>
      </c>
      <c r="V2677" s="1" t="s">
        <v>35</v>
      </c>
      <c r="W2677" s="1" t="str">
        <f>IF(OR(MasterData[[#This Row],[Event]]="Christmas Market", MasterData[[#This Row],[Event]]="Christmas"), "Christmas Sale", "Non-Christmas Sale")</f>
        <v>Non-Christmas Sale</v>
      </c>
      <c r="X2677" t="b">
        <v>1</v>
      </c>
      <c r="Y2677">
        <v>2</v>
      </c>
      <c r="Z2677">
        <v>48.35</v>
      </c>
      <c r="AA2677">
        <v>145.04</v>
      </c>
      <c r="AB2677">
        <v>0</v>
      </c>
      <c r="AC2677" t="str">
        <f>IF(MasterData[[#This Row],[Discount Amount]]&gt;0, "Promotional sale", "Non-Promotional Sales")</f>
        <v>Non-Promotional Sales</v>
      </c>
    </row>
    <row r="2678" spans="1:29" x14ac:dyDescent="0.25">
      <c r="A2678">
        <v>2677</v>
      </c>
      <c r="B2678" s="1" t="s">
        <v>94</v>
      </c>
      <c r="C2678" s="2">
        <v>0.59231481481481474</v>
      </c>
      <c r="D2678">
        <v>105</v>
      </c>
      <c r="E2678">
        <v>25</v>
      </c>
      <c r="F2678" s="1" t="s">
        <v>61</v>
      </c>
      <c r="G2678" s="1" t="s">
        <v>55</v>
      </c>
      <c r="H2678">
        <v>52.939900000000002</v>
      </c>
      <c r="I2678">
        <v>-106.4509</v>
      </c>
      <c r="J2678">
        <v>98</v>
      </c>
      <c r="K2678" t="b">
        <v>0</v>
      </c>
      <c r="L2678">
        <v>306</v>
      </c>
      <c r="M2678" s="1" t="s">
        <v>39</v>
      </c>
      <c r="N2678" s="1" t="s">
        <v>40</v>
      </c>
      <c r="O2678">
        <v>3</v>
      </c>
      <c r="P2678" t="b">
        <v>1</v>
      </c>
      <c r="Q2678" t="b">
        <v>1</v>
      </c>
      <c r="R2678" s="1" t="s">
        <v>32</v>
      </c>
      <c r="S2678" s="1" t="s">
        <v>33</v>
      </c>
      <c r="T2678">
        <v>3</v>
      </c>
      <c r="U2678" s="1" t="s">
        <v>34</v>
      </c>
      <c r="V2678" s="1" t="s">
        <v>59</v>
      </c>
      <c r="W2678" s="1" t="str">
        <f>IF(OR(MasterData[[#This Row],[Event]]="Christmas Market", MasterData[[#This Row],[Event]]="Christmas"), "Christmas Sale", "Non-Christmas Sale")</f>
        <v>Non-Christmas Sale</v>
      </c>
      <c r="X2678" t="b">
        <v>1</v>
      </c>
      <c r="Y2678">
        <v>5</v>
      </c>
      <c r="Z2678">
        <v>96.65</v>
      </c>
      <c r="AA2678">
        <v>289.95999999999998</v>
      </c>
      <c r="AB2678">
        <v>29</v>
      </c>
      <c r="AC2678" t="str">
        <f>IF(MasterData[[#This Row],[Discount Amount]]&gt;0, "Promotional sale", "Non-Promotional Sales")</f>
        <v>Promotional sale</v>
      </c>
    </row>
    <row r="2679" spans="1:29" x14ac:dyDescent="0.25">
      <c r="A2679">
        <v>2678</v>
      </c>
      <c r="B2679" s="1" t="s">
        <v>165</v>
      </c>
      <c r="C2679" s="2">
        <v>0.89399305555555553</v>
      </c>
      <c r="D2679">
        <v>26</v>
      </c>
      <c r="E2679">
        <v>31</v>
      </c>
      <c r="F2679" s="1" t="s">
        <v>37</v>
      </c>
      <c r="G2679" s="1" t="s">
        <v>29</v>
      </c>
      <c r="H2679">
        <v>51.253799999999998</v>
      </c>
      <c r="I2679">
        <v>-85.3232</v>
      </c>
      <c r="J2679">
        <v>40</v>
      </c>
      <c r="K2679" t="b">
        <v>1</v>
      </c>
      <c r="L2679">
        <v>228</v>
      </c>
      <c r="M2679" s="1" t="s">
        <v>39</v>
      </c>
      <c r="N2679" s="1" t="s">
        <v>40</v>
      </c>
      <c r="O2679">
        <v>3</v>
      </c>
      <c r="P2679" t="b">
        <v>1</v>
      </c>
      <c r="Q2679" t="b">
        <v>1</v>
      </c>
      <c r="R2679" s="1" t="s">
        <v>32</v>
      </c>
      <c r="S2679" s="1" t="s">
        <v>33</v>
      </c>
      <c r="T2679">
        <v>4</v>
      </c>
      <c r="U2679" s="1" t="s">
        <v>34</v>
      </c>
      <c r="V2679" s="1" t="s">
        <v>35</v>
      </c>
      <c r="W2679" s="1" t="str">
        <f>IF(OR(MasterData[[#This Row],[Event]]="Christmas Market", MasterData[[#This Row],[Event]]="Christmas"), "Christmas Sale", "Non-Christmas Sale")</f>
        <v>Non-Christmas Sale</v>
      </c>
      <c r="X2679" t="b">
        <v>1</v>
      </c>
      <c r="Y2679">
        <v>3</v>
      </c>
      <c r="Z2679">
        <v>44.25</v>
      </c>
      <c r="AA2679">
        <v>132.75</v>
      </c>
      <c r="AB2679">
        <v>0</v>
      </c>
      <c r="AC2679" t="str">
        <f>IF(MasterData[[#This Row],[Discount Amount]]&gt;0, "Promotional sale", "Non-Promotional Sales")</f>
        <v>Non-Promotional Sales</v>
      </c>
    </row>
    <row r="2680" spans="1:29" x14ac:dyDescent="0.25">
      <c r="A2680">
        <v>2679</v>
      </c>
      <c r="B2680" s="1" t="s">
        <v>126</v>
      </c>
      <c r="C2680" s="2">
        <v>0.678263888888889</v>
      </c>
      <c r="D2680">
        <v>244</v>
      </c>
      <c r="E2680">
        <v>40</v>
      </c>
      <c r="F2680" s="1" t="s">
        <v>61</v>
      </c>
      <c r="G2680" s="1" t="s">
        <v>68</v>
      </c>
      <c r="H2680">
        <v>46.318800000000003</v>
      </c>
      <c r="I2680">
        <v>-63.146099999999997</v>
      </c>
      <c r="J2680">
        <v>49</v>
      </c>
      <c r="K2680" t="b">
        <v>1</v>
      </c>
      <c r="L2680">
        <v>962</v>
      </c>
      <c r="M2680" s="1" t="s">
        <v>30</v>
      </c>
      <c r="N2680" s="1" t="s">
        <v>31</v>
      </c>
      <c r="O2680">
        <v>4</v>
      </c>
      <c r="P2680" t="b">
        <v>1</v>
      </c>
      <c r="Q2680" t="b">
        <v>1</v>
      </c>
      <c r="R2680" s="1" t="s">
        <v>52</v>
      </c>
      <c r="S2680" s="1" t="s">
        <v>49</v>
      </c>
      <c r="T2680">
        <v>2</v>
      </c>
      <c r="U2680" s="1" t="s">
        <v>34</v>
      </c>
      <c r="V2680" s="1" t="s">
        <v>35</v>
      </c>
      <c r="W2680" s="1" t="str">
        <f>IF(OR(MasterData[[#This Row],[Event]]="Christmas Market", MasterData[[#This Row],[Event]]="Christmas"), "Christmas Sale", "Non-Christmas Sale")</f>
        <v>Non-Christmas Sale</v>
      </c>
      <c r="X2680" t="b">
        <v>1</v>
      </c>
      <c r="Y2680">
        <v>5</v>
      </c>
      <c r="Z2680">
        <v>62.78</v>
      </c>
      <c r="AA2680">
        <v>251.14</v>
      </c>
      <c r="AB2680">
        <v>0</v>
      </c>
      <c r="AC2680" t="str">
        <f>IF(MasterData[[#This Row],[Discount Amount]]&gt;0, "Promotional sale", "Non-Promotional Sales")</f>
        <v>Non-Promotional Sales</v>
      </c>
    </row>
    <row r="2681" spans="1:29" x14ac:dyDescent="0.25">
      <c r="A2681">
        <v>2680</v>
      </c>
      <c r="B2681" s="1" t="s">
        <v>90</v>
      </c>
      <c r="C2681" s="2">
        <v>4.3043981481481586E-2</v>
      </c>
      <c r="D2681">
        <v>101</v>
      </c>
      <c r="E2681">
        <v>33</v>
      </c>
      <c r="F2681" s="1" t="s">
        <v>37</v>
      </c>
      <c r="G2681" s="1" t="s">
        <v>62</v>
      </c>
      <c r="H2681">
        <v>46.565300000000001</v>
      </c>
      <c r="I2681">
        <v>-66.4619</v>
      </c>
      <c r="J2681">
        <v>59</v>
      </c>
      <c r="K2681" t="b">
        <v>1</v>
      </c>
      <c r="L2681">
        <v>39</v>
      </c>
      <c r="M2681" s="1" t="s">
        <v>30</v>
      </c>
      <c r="N2681" s="1" t="s">
        <v>31</v>
      </c>
      <c r="O2681">
        <v>1</v>
      </c>
      <c r="P2681" t="b">
        <v>1</v>
      </c>
      <c r="Q2681" t="b">
        <v>1</v>
      </c>
      <c r="R2681" s="1" t="s">
        <v>41</v>
      </c>
      <c r="S2681" s="1" t="s">
        <v>33</v>
      </c>
      <c r="T2681">
        <v>3</v>
      </c>
      <c r="U2681" s="1" t="s">
        <v>42</v>
      </c>
      <c r="V2681" s="1" t="s">
        <v>35</v>
      </c>
      <c r="W2681" s="1" t="str">
        <f>IF(OR(MasterData[[#This Row],[Event]]="Christmas Market", MasterData[[#This Row],[Event]]="Christmas"), "Christmas Sale", "Non-Christmas Sale")</f>
        <v>Non-Christmas Sale</v>
      </c>
      <c r="X2681" t="b">
        <v>1</v>
      </c>
      <c r="Y2681">
        <v>1</v>
      </c>
      <c r="Z2681">
        <v>73.95</v>
      </c>
      <c r="AA2681">
        <v>73.95</v>
      </c>
      <c r="AB2681">
        <v>0</v>
      </c>
      <c r="AC2681" t="str">
        <f>IF(MasterData[[#This Row],[Discount Amount]]&gt;0, "Promotional sale", "Non-Promotional Sales")</f>
        <v>Non-Promotional Sales</v>
      </c>
    </row>
    <row r="2682" spans="1:29" x14ac:dyDescent="0.25">
      <c r="A2682">
        <v>2681</v>
      </c>
      <c r="B2682" s="1" t="s">
        <v>116</v>
      </c>
      <c r="C2682" s="2">
        <v>0.58303240740740736</v>
      </c>
      <c r="D2682">
        <v>404</v>
      </c>
      <c r="E2682">
        <v>69</v>
      </c>
      <c r="F2682" s="1" t="s">
        <v>61</v>
      </c>
      <c r="G2682" s="1" t="s">
        <v>55</v>
      </c>
      <c r="H2682">
        <v>52.939900000000002</v>
      </c>
      <c r="I2682">
        <v>-106.4509</v>
      </c>
      <c r="J2682">
        <v>58</v>
      </c>
      <c r="K2682" t="b">
        <v>0</v>
      </c>
      <c r="L2682">
        <v>539</v>
      </c>
      <c r="M2682" s="1" t="s">
        <v>30</v>
      </c>
      <c r="N2682" s="1" t="s">
        <v>31</v>
      </c>
      <c r="O2682">
        <v>5</v>
      </c>
      <c r="P2682" t="b">
        <v>0</v>
      </c>
      <c r="Q2682" t="b">
        <v>1</v>
      </c>
      <c r="R2682" s="1" t="s">
        <v>41</v>
      </c>
      <c r="S2682" s="1" t="s">
        <v>53</v>
      </c>
      <c r="T2682">
        <v>3</v>
      </c>
      <c r="U2682" s="1" t="s">
        <v>34</v>
      </c>
      <c r="V2682" s="1" t="s">
        <v>59</v>
      </c>
      <c r="W2682" s="1" t="str">
        <f>IF(OR(MasterData[[#This Row],[Event]]="Christmas Market", MasterData[[#This Row],[Event]]="Christmas"), "Christmas Sale", "Non-Christmas Sale")</f>
        <v>Non-Christmas Sale</v>
      </c>
      <c r="X2682" t="b">
        <v>1</v>
      </c>
      <c r="Y2682">
        <v>2</v>
      </c>
      <c r="Z2682">
        <v>69.09</v>
      </c>
      <c r="AA2682">
        <v>345.47</v>
      </c>
      <c r="AB2682">
        <v>34.549999999999997</v>
      </c>
      <c r="AC2682" t="str">
        <f>IF(MasterData[[#This Row],[Discount Amount]]&gt;0, "Promotional sale", "Non-Promotional Sales")</f>
        <v>Promotional sale</v>
      </c>
    </row>
    <row r="2683" spans="1:29" x14ac:dyDescent="0.25">
      <c r="A2683">
        <v>2682</v>
      </c>
      <c r="B2683" s="1" t="s">
        <v>237</v>
      </c>
      <c r="C2683" s="2">
        <v>0.74325231481481491</v>
      </c>
      <c r="D2683">
        <v>44</v>
      </c>
      <c r="E2683">
        <v>28</v>
      </c>
      <c r="F2683" s="1" t="s">
        <v>61</v>
      </c>
      <c r="G2683" s="1" t="s">
        <v>70</v>
      </c>
      <c r="H2683">
        <v>54.273099999999999</v>
      </c>
      <c r="I2683">
        <v>-61.738799999999998</v>
      </c>
      <c r="J2683">
        <v>98</v>
      </c>
      <c r="K2683" t="b">
        <v>1</v>
      </c>
      <c r="L2683">
        <v>626</v>
      </c>
      <c r="M2683" s="1" t="s">
        <v>30</v>
      </c>
      <c r="N2683" s="1" t="s">
        <v>31</v>
      </c>
      <c r="O2683">
        <v>1</v>
      </c>
      <c r="P2683" t="b">
        <v>1</v>
      </c>
      <c r="Q2683" t="b">
        <v>1</v>
      </c>
      <c r="R2683" s="1" t="s">
        <v>32</v>
      </c>
      <c r="S2683" s="1" t="s">
        <v>53</v>
      </c>
      <c r="T2683">
        <v>3</v>
      </c>
      <c r="U2683" s="1" t="s">
        <v>42</v>
      </c>
      <c r="V2683" s="1" t="s">
        <v>46</v>
      </c>
      <c r="W2683" s="1" t="str">
        <f>IF(OR(MasterData[[#This Row],[Event]]="Christmas Market", MasterData[[#This Row],[Event]]="Christmas"), "Christmas Sale", "Non-Christmas Sale")</f>
        <v>Christmas Sale</v>
      </c>
      <c r="X2683" t="b">
        <v>1</v>
      </c>
      <c r="Y2683">
        <v>1</v>
      </c>
      <c r="Z2683">
        <v>82.01</v>
      </c>
      <c r="AA2683">
        <v>82.01</v>
      </c>
      <c r="AB2683">
        <v>0</v>
      </c>
      <c r="AC2683" t="str">
        <f>IF(MasterData[[#This Row],[Discount Amount]]&gt;0, "Promotional sale", "Non-Promotional Sales")</f>
        <v>Non-Promotional Sales</v>
      </c>
    </row>
    <row r="2684" spans="1:29" x14ac:dyDescent="0.25">
      <c r="A2684">
        <v>2683</v>
      </c>
      <c r="B2684" s="1" t="s">
        <v>190</v>
      </c>
      <c r="C2684" s="2">
        <v>0.31452546296296302</v>
      </c>
      <c r="D2684">
        <v>61</v>
      </c>
      <c r="E2684">
        <v>32</v>
      </c>
      <c r="F2684" s="1" t="s">
        <v>37</v>
      </c>
      <c r="G2684" s="1" t="s">
        <v>55</v>
      </c>
      <c r="H2684">
        <v>52.939900000000002</v>
      </c>
      <c r="I2684">
        <v>-106.4509</v>
      </c>
      <c r="J2684">
        <v>71</v>
      </c>
      <c r="K2684" t="b">
        <v>1</v>
      </c>
      <c r="L2684">
        <v>231</v>
      </c>
      <c r="M2684" s="1" t="s">
        <v>74</v>
      </c>
      <c r="N2684" s="1" t="s">
        <v>75</v>
      </c>
      <c r="O2684">
        <v>2</v>
      </c>
      <c r="P2684" t="b">
        <v>0</v>
      </c>
      <c r="Q2684" t="b">
        <v>0</v>
      </c>
      <c r="R2684" s="1" t="s">
        <v>32</v>
      </c>
      <c r="S2684" s="1" t="s">
        <v>58</v>
      </c>
      <c r="T2684">
        <v>1</v>
      </c>
      <c r="U2684" s="1" t="s">
        <v>42</v>
      </c>
      <c r="V2684" s="1" t="s">
        <v>35</v>
      </c>
      <c r="W2684" s="1" t="str">
        <f>IF(OR(MasterData[[#This Row],[Event]]="Christmas Market", MasterData[[#This Row],[Event]]="Christmas"), "Christmas Sale", "Non-Christmas Sale")</f>
        <v>Non-Christmas Sale</v>
      </c>
      <c r="X2684" t="b">
        <v>0</v>
      </c>
      <c r="Y2684">
        <v>5</v>
      </c>
      <c r="Z2684">
        <v>55.67</v>
      </c>
      <c r="AA2684">
        <v>111.34</v>
      </c>
      <c r="AB2684">
        <v>0</v>
      </c>
      <c r="AC2684" t="str">
        <f>IF(MasterData[[#This Row],[Discount Amount]]&gt;0, "Promotional sale", "Non-Promotional Sales")</f>
        <v>Non-Promotional Sales</v>
      </c>
    </row>
    <row r="2685" spans="1:29" x14ac:dyDescent="0.25">
      <c r="A2685">
        <v>2684</v>
      </c>
      <c r="B2685" s="1" t="s">
        <v>96</v>
      </c>
      <c r="C2685" s="2">
        <v>0.44177083333333322</v>
      </c>
      <c r="D2685">
        <v>18</v>
      </c>
      <c r="E2685">
        <v>44</v>
      </c>
      <c r="F2685" s="1" t="s">
        <v>28</v>
      </c>
      <c r="G2685" s="1" t="s">
        <v>70</v>
      </c>
      <c r="H2685">
        <v>54.273099999999999</v>
      </c>
      <c r="I2685">
        <v>-61.738799999999998</v>
      </c>
      <c r="J2685">
        <v>36</v>
      </c>
      <c r="K2685" t="b">
        <v>0</v>
      </c>
      <c r="L2685">
        <v>948</v>
      </c>
      <c r="M2685" s="1" t="s">
        <v>63</v>
      </c>
      <c r="N2685" s="1" t="s">
        <v>64</v>
      </c>
      <c r="O2685">
        <v>3</v>
      </c>
      <c r="P2685" t="b">
        <v>0</v>
      </c>
      <c r="Q2685" t="b">
        <v>0</v>
      </c>
      <c r="R2685" s="1" t="s">
        <v>41</v>
      </c>
      <c r="S2685" s="1" t="s">
        <v>53</v>
      </c>
      <c r="T2685">
        <v>1</v>
      </c>
      <c r="U2685" s="1" t="s">
        <v>34</v>
      </c>
      <c r="V2685" s="1" t="s">
        <v>35</v>
      </c>
      <c r="W2685" s="1" t="str">
        <f>IF(OR(MasterData[[#This Row],[Event]]="Christmas Market", MasterData[[#This Row],[Event]]="Christmas"), "Christmas Sale", "Non-Christmas Sale")</f>
        <v>Non-Christmas Sale</v>
      </c>
      <c r="X2685" t="b">
        <v>0</v>
      </c>
      <c r="Y2685">
        <v>3</v>
      </c>
      <c r="Z2685">
        <v>42.52</v>
      </c>
      <c r="AA2685">
        <v>127.56</v>
      </c>
      <c r="AB2685">
        <v>0</v>
      </c>
      <c r="AC2685" t="str">
        <f>IF(MasterData[[#This Row],[Discount Amount]]&gt;0, "Promotional sale", "Non-Promotional Sales")</f>
        <v>Non-Promotional Sales</v>
      </c>
    </row>
    <row r="2686" spans="1:29" x14ac:dyDescent="0.25">
      <c r="A2686">
        <v>2685</v>
      </c>
      <c r="B2686" s="1" t="s">
        <v>298</v>
      </c>
      <c r="C2686" s="2">
        <v>0.15074074074074084</v>
      </c>
      <c r="D2686">
        <v>8</v>
      </c>
      <c r="E2686">
        <v>46</v>
      </c>
      <c r="F2686" s="1" t="s">
        <v>28</v>
      </c>
      <c r="G2686" s="1" t="s">
        <v>68</v>
      </c>
      <c r="H2686">
        <v>46.318800000000003</v>
      </c>
      <c r="I2686">
        <v>-63.146099999999997</v>
      </c>
      <c r="J2686">
        <v>11</v>
      </c>
      <c r="K2686" t="b">
        <v>0</v>
      </c>
      <c r="L2686">
        <v>660</v>
      </c>
      <c r="M2686" s="1" t="s">
        <v>39</v>
      </c>
      <c r="N2686" s="1" t="s">
        <v>40</v>
      </c>
      <c r="O2686">
        <v>2</v>
      </c>
      <c r="P2686" t="b">
        <v>1</v>
      </c>
      <c r="Q2686" t="b">
        <v>0</v>
      </c>
      <c r="R2686" s="1" t="s">
        <v>32</v>
      </c>
      <c r="S2686" s="1" t="s">
        <v>33</v>
      </c>
      <c r="T2686">
        <v>3</v>
      </c>
      <c r="U2686" s="1" t="s">
        <v>45</v>
      </c>
      <c r="V2686" s="1" t="s">
        <v>59</v>
      </c>
      <c r="W2686" s="1" t="str">
        <f>IF(OR(MasterData[[#This Row],[Event]]="Christmas Market", MasterData[[#This Row],[Event]]="Christmas"), "Christmas Sale", "Non-Christmas Sale")</f>
        <v>Non-Christmas Sale</v>
      </c>
      <c r="X2686" t="b">
        <v>0</v>
      </c>
      <c r="Y2686">
        <v>5</v>
      </c>
      <c r="Z2686">
        <v>88.16</v>
      </c>
      <c r="AA2686">
        <v>176.33</v>
      </c>
      <c r="AB2686">
        <v>17.63</v>
      </c>
      <c r="AC2686" t="str">
        <f>IF(MasterData[[#This Row],[Discount Amount]]&gt;0, "Promotional sale", "Non-Promotional Sales")</f>
        <v>Promotional sale</v>
      </c>
    </row>
    <row r="2687" spans="1:29" x14ac:dyDescent="0.25">
      <c r="A2687">
        <v>2686</v>
      </c>
      <c r="B2687" s="1" t="s">
        <v>303</v>
      </c>
      <c r="C2687" s="2">
        <v>8.4016203703703773E-2</v>
      </c>
      <c r="D2687">
        <v>300</v>
      </c>
      <c r="E2687">
        <v>46</v>
      </c>
      <c r="F2687" s="1" t="s">
        <v>37</v>
      </c>
      <c r="G2687" s="1" t="s">
        <v>38</v>
      </c>
      <c r="H2687">
        <v>53.726700000000001</v>
      </c>
      <c r="I2687">
        <v>-127.6476</v>
      </c>
      <c r="J2687">
        <v>10</v>
      </c>
      <c r="K2687" t="b">
        <v>0</v>
      </c>
      <c r="L2687">
        <v>3</v>
      </c>
      <c r="M2687" s="1" t="s">
        <v>56</v>
      </c>
      <c r="N2687" s="1" t="s">
        <v>57</v>
      </c>
      <c r="O2687">
        <v>4</v>
      </c>
      <c r="P2687" t="b">
        <v>0</v>
      </c>
      <c r="Q2687" t="b">
        <v>1</v>
      </c>
      <c r="R2687" s="1" t="s">
        <v>32</v>
      </c>
      <c r="S2687" s="1" t="s">
        <v>58</v>
      </c>
      <c r="T2687">
        <v>4</v>
      </c>
      <c r="U2687" s="1" t="s">
        <v>45</v>
      </c>
      <c r="V2687" s="1" t="s">
        <v>59</v>
      </c>
      <c r="W2687" s="1" t="str">
        <f>IF(OR(MasterData[[#This Row],[Event]]="Christmas Market", MasterData[[#This Row],[Event]]="Christmas"), "Christmas Sale", "Non-Christmas Sale")</f>
        <v>Non-Christmas Sale</v>
      </c>
      <c r="X2687" t="b">
        <v>1</v>
      </c>
      <c r="Y2687">
        <v>2</v>
      </c>
      <c r="Z2687">
        <v>85.15</v>
      </c>
      <c r="AA2687">
        <v>340.62</v>
      </c>
      <c r="AB2687">
        <v>34.06</v>
      </c>
      <c r="AC2687" t="str">
        <f>IF(MasterData[[#This Row],[Discount Amount]]&gt;0, "Promotional sale", "Non-Promotional Sales")</f>
        <v>Promotional sale</v>
      </c>
    </row>
    <row r="2688" spans="1:29" x14ac:dyDescent="0.25">
      <c r="A2688">
        <v>2687</v>
      </c>
      <c r="B2688" s="1" t="s">
        <v>315</v>
      </c>
      <c r="C2688" s="2">
        <v>9.1736111111111018E-2</v>
      </c>
      <c r="D2688">
        <v>291</v>
      </c>
      <c r="E2688">
        <v>52</v>
      </c>
      <c r="F2688" s="1" t="s">
        <v>61</v>
      </c>
      <c r="G2688" s="1" t="s">
        <v>62</v>
      </c>
      <c r="H2688">
        <v>46.565300000000001</v>
      </c>
      <c r="I2688">
        <v>-66.4619</v>
      </c>
      <c r="J2688">
        <v>35</v>
      </c>
      <c r="K2688" t="b">
        <v>0</v>
      </c>
      <c r="L2688">
        <v>857</v>
      </c>
      <c r="M2688" s="1" t="s">
        <v>63</v>
      </c>
      <c r="N2688" s="1" t="s">
        <v>64</v>
      </c>
      <c r="O2688">
        <v>1</v>
      </c>
      <c r="P2688" t="b">
        <v>0</v>
      </c>
      <c r="Q2688" t="b">
        <v>1</v>
      </c>
      <c r="R2688" s="1" t="s">
        <v>32</v>
      </c>
      <c r="S2688" s="1" t="s">
        <v>58</v>
      </c>
      <c r="T2688">
        <v>5</v>
      </c>
      <c r="U2688" s="1" t="s">
        <v>42</v>
      </c>
      <c r="V2688" s="1" t="s">
        <v>46</v>
      </c>
      <c r="W2688" s="1" t="str">
        <f>IF(OR(MasterData[[#This Row],[Event]]="Christmas Market", MasterData[[#This Row],[Event]]="Christmas"), "Christmas Sale", "Non-Christmas Sale")</f>
        <v>Christmas Sale</v>
      </c>
      <c r="X2688" t="b">
        <v>0</v>
      </c>
      <c r="Y2688">
        <v>1</v>
      </c>
      <c r="Z2688">
        <v>48.75</v>
      </c>
      <c r="AA2688">
        <v>48.75</v>
      </c>
      <c r="AB2688">
        <v>0</v>
      </c>
      <c r="AC2688" t="str">
        <f>IF(MasterData[[#This Row],[Discount Amount]]&gt;0, "Promotional sale", "Non-Promotional Sales")</f>
        <v>Non-Promotional Sales</v>
      </c>
    </row>
    <row r="2689" spans="1:29" x14ac:dyDescent="0.25">
      <c r="A2689">
        <v>2688</v>
      </c>
      <c r="B2689" s="1" t="s">
        <v>320</v>
      </c>
      <c r="C2689" s="2">
        <v>0.95152777777777775</v>
      </c>
      <c r="D2689">
        <v>69</v>
      </c>
      <c r="E2689">
        <v>28</v>
      </c>
      <c r="F2689" s="1" t="s">
        <v>28</v>
      </c>
      <c r="G2689" s="1" t="s">
        <v>51</v>
      </c>
      <c r="H2689">
        <v>53.760899999999999</v>
      </c>
      <c r="I2689">
        <v>-98.813900000000004</v>
      </c>
      <c r="J2689">
        <v>90</v>
      </c>
      <c r="K2689" t="b">
        <v>1</v>
      </c>
      <c r="L2689">
        <v>687</v>
      </c>
      <c r="M2689" s="1" t="s">
        <v>30</v>
      </c>
      <c r="N2689" s="1" t="s">
        <v>31</v>
      </c>
      <c r="O2689">
        <v>3</v>
      </c>
      <c r="P2689" t="b">
        <v>1</v>
      </c>
      <c r="Q2689" t="b">
        <v>0</v>
      </c>
      <c r="R2689" s="1" t="s">
        <v>41</v>
      </c>
      <c r="S2689" s="1" t="s">
        <v>58</v>
      </c>
      <c r="T2689">
        <v>1</v>
      </c>
      <c r="U2689" s="1" t="s">
        <v>45</v>
      </c>
      <c r="V2689" s="1" t="s">
        <v>35</v>
      </c>
      <c r="W2689" s="1" t="str">
        <f>IF(OR(MasterData[[#This Row],[Event]]="Christmas Market", MasterData[[#This Row],[Event]]="Christmas"), "Christmas Sale", "Non-Christmas Sale")</f>
        <v>Non-Christmas Sale</v>
      </c>
      <c r="X2689" t="b">
        <v>1</v>
      </c>
      <c r="Y2689">
        <v>1</v>
      </c>
      <c r="Z2689">
        <v>77.400000000000006</v>
      </c>
      <c r="AA2689">
        <v>232.2</v>
      </c>
      <c r="AB2689">
        <v>0</v>
      </c>
      <c r="AC2689" t="str">
        <f>IF(MasterData[[#This Row],[Discount Amount]]&gt;0, "Promotional sale", "Non-Promotional Sales")</f>
        <v>Non-Promotional Sales</v>
      </c>
    </row>
    <row r="2690" spans="1:29" x14ac:dyDescent="0.25">
      <c r="A2690">
        <v>2689</v>
      </c>
      <c r="B2690" s="1" t="s">
        <v>96</v>
      </c>
      <c r="C2690" s="2">
        <v>0.2853472222222222</v>
      </c>
      <c r="D2690">
        <v>469</v>
      </c>
      <c r="E2690">
        <v>59</v>
      </c>
      <c r="F2690" s="1" t="s">
        <v>28</v>
      </c>
      <c r="G2690" s="1" t="s">
        <v>44</v>
      </c>
      <c r="H2690">
        <v>46.813099999999999</v>
      </c>
      <c r="I2690">
        <v>-71.207499999999996</v>
      </c>
      <c r="J2690">
        <v>15</v>
      </c>
      <c r="K2690" t="b">
        <v>1</v>
      </c>
      <c r="L2690">
        <v>277</v>
      </c>
      <c r="M2690" s="1" t="s">
        <v>74</v>
      </c>
      <c r="N2690" s="1" t="s">
        <v>75</v>
      </c>
      <c r="O2690">
        <v>4</v>
      </c>
      <c r="P2690" t="b">
        <v>1</v>
      </c>
      <c r="Q2690" t="b">
        <v>1</v>
      </c>
      <c r="R2690" s="1" t="s">
        <v>52</v>
      </c>
      <c r="S2690" s="1" t="s">
        <v>33</v>
      </c>
      <c r="T2690">
        <v>4</v>
      </c>
      <c r="U2690" s="1" t="s">
        <v>34</v>
      </c>
      <c r="V2690" s="1" t="s">
        <v>59</v>
      </c>
      <c r="W2690" s="1" t="str">
        <f>IF(OR(MasterData[[#This Row],[Event]]="Christmas Market", MasterData[[#This Row],[Event]]="Christmas"), "Christmas Sale", "Non-Christmas Sale")</f>
        <v>Non-Christmas Sale</v>
      </c>
      <c r="X2690" t="b">
        <v>1</v>
      </c>
      <c r="Y2690">
        <v>2</v>
      </c>
      <c r="Z2690">
        <v>83.77</v>
      </c>
      <c r="AA2690">
        <v>335.08</v>
      </c>
      <c r="AB2690">
        <v>33.51</v>
      </c>
      <c r="AC2690" t="str">
        <f>IF(MasterData[[#This Row],[Discount Amount]]&gt;0, "Promotional sale", "Non-Promotional Sales")</f>
        <v>Promotional sale</v>
      </c>
    </row>
    <row r="2691" spans="1:29" x14ac:dyDescent="0.25">
      <c r="A2691">
        <v>2690</v>
      </c>
      <c r="B2691" s="1" t="s">
        <v>175</v>
      </c>
      <c r="C2691" s="2">
        <v>0.19873842592592594</v>
      </c>
      <c r="D2691">
        <v>223</v>
      </c>
      <c r="E2691">
        <v>21</v>
      </c>
      <c r="F2691" s="1" t="s">
        <v>61</v>
      </c>
      <c r="G2691" s="1" t="s">
        <v>62</v>
      </c>
      <c r="H2691">
        <v>46.565300000000001</v>
      </c>
      <c r="I2691">
        <v>-66.4619</v>
      </c>
      <c r="J2691">
        <v>67</v>
      </c>
      <c r="K2691" t="b">
        <v>1</v>
      </c>
      <c r="L2691">
        <v>124</v>
      </c>
      <c r="M2691" s="1" t="s">
        <v>74</v>
      </c>
      <c r="N2691" s="1" t="s">
        <v>75</v>
      </c>
      <c r="O2691">
        <v>4</v>
      </c>
      <c r="P2691" t="b">
        <v>1</v>
      </c>
      <c r="Q2691" t="b">
        <v>1</v>
      </c>
      <c r="R2691" s="1" t="s">
        <v>41</v>
      </c>
      <c r="S2691" s="1" t="s">
        <v>58</v>
      </c>
      <c r="T2691">
        <v>5</v>
      </c>
      <c r="U2691" s="1" t="s">
        <v>45</v>
      </c>
      <c r="V2691" s="1" t="s">
        <v>59</v>
      </c>
      <c r="W2691" s="1" t="str">
        <f>IF(OR(MasterData[[#This Row],[Event]]="Christmas Market", MasterData[[#This Row],[Event]]="Christmas"), "Christmas Sale", "Non-Christmas Sale")</f>
        <v>Non-Christmas Sale</v>
      </c>
      <c r="X2691" t="b">
        <v>0</v>
      </c>
      <c r="Y2691">
        <v>4</v>
      </c>
      <c r="Z2691">
        <v>31.9</v>
      </c>
      <c r="AA2691">
        <v>127.61</v>
      </c>
      <c r="AB2691">
        <v>12.76</v>
      </c>
      <c r="AC2691" t="str">
        <f>IF(MasterData[[#This Row],[Discount Amount]]&gt;0, "Promotional sale", "Non-Promotional Sales")</f>
        <v>Promotional sale</v>
      </c>
    </row>
    <row r="2692" spans="1:29" x14ac:dyDescent="0.25">
      <c r="A2692">
        <v>2691</v>
      </c>
      <c r="B2692" s="1" t="s">
        <v>254</v>
      </c>
      <c r="C2692" s="2">
        <v>0.96276620370370369</v>
      </c>
      <c r="D2692">
        <v>59</v>
      </c>
      <c r="E2692">
        <v>20</v>
      </c>
      <c r="F2692" s="1" t="s">
        <v>61</v>
      </c>
      <c r="G2692" s="1" t="s">
        <v>55</v>
      </c>
      <c r="H2692">
        <v>52.939900000000002</v>
      </c>
      <c r="I2692">
        <v>-106.4509</v>
      </c>
      <c r="J2692">
        <v>53</v>
      </c>
      <c r="K2692" t="b">
        <v>0</v>
      </c>
      <c r="L2692">
        <v>909</v>
      </c>
      <c r="M2692" s="1" t="s">
        <v>39</v>
      </c>
      <c r="N2692" s="1" t="s">
        <v>40</v>
      </c>
      <c r="O2692">
        <v>3</v>
      </c>
      <c r="P2692" t="b">
        <v>0</v>
      </c>
      <c r="Q2692" t="b">
        <v>1</v>
      </c>
      <c r="R2692" s="1" t="s">
        <v>41</v>
      </c>
      <c r="S2692" s="1" t="s">
        <v>33</v>
      </c>
      <c r="T2692">
        <v>1</v>
      </c>
      <c r="U2692" s="1" t="s">
        <v>34</v>
      </c>
      <c r="V2692" s="1" t="s">
        <v>46</v>
      </c>
      <c r="W2692" s="1" t="str">
        <f>IF(OR(MasterData[[#This Row],[Event]]="Christmas Market", MasterData[[#This Row],[Event]]="Christmas"), "Christmas Sale", "Non-Christmas Sale")</f>
        <v>Christmas Sale</v>
      </c>
      <c r="X2692" t="b">
        <v>1</v>
      </c>
      <c r="Y2692">
        <v>3</v>
      </c>
      <c r="Z2692">
        <v>39.93</v>
      </c>
      <c r="AA2692">
        <v>119.8</v>
      </c>
      <c r="AB2692">
        <v>0</v>
      </c>
      <c r="AC2692" t="str">
        <f>IF(MasterData[[#This Row],[Discount Amount]]&gt;0, "Promotional sale", "Non-Promotional Sales")</f>
        <v>Non-Promotional Sales</v>
      </c>
    </row>
    <row r="2693" spans="1:29" x14ac:dyDescent="0.25">
      <c r="A2693">
        <v>2692</v>
      </c>
      <c r="B2693" s="1" t="s">
        <v>85</v>
      </c>
      <c r="C2693" s="2">
        <v>0.26850694444444434</v>
      </c>
      <c r="D2693">
        <v>398</v>
      </c>
      <c r="E2693">
        <v>42</v>
      </c>
      <c r="F2693" s="1" t="s">
        <v>28</v>
      </c>
      <c r="G2693" s="1" t="s">
        <v>81</v>
      </c>
      <c r="H2693">
        <v>64.248000000000005</v>
      </c>
      <c r="I2693">
        <v>-84.889600000000002</v>
      </c>
      <c r="J2693">
        <v>47</v>
      </c>
      <c r="K2693" t="b">
        <v>0</v>
      </c>
      <c r="L2693">
        <v>123</v>
      </c>
      <c r="M2693" s="1" t="s">
        <v>63</v>
      </c>
      <c r="N2693" s="1" t="s">
        <v>64</v>
      </c>
      <c r="O2693">
        <v>5</v>
      </c>
      <c r="P2693" t="b">
        <v>1</v>
      </c>
      <c r="Q2693" t="b">
        <v>0</v>
      </c>
      <c r="R2693" s="1" t="s">
        <v>41</v>
      </c>
      <c r="S2693" s="1" t="s">
        <v>33</v>
      </c>
      <c r="T2693">
        <v>5</v>
      </c>
      <c r="U2693" s="1" t="s">
        <v>34</v>
      </c>
      <c r="V2693" s="1" t="s">
        <v>35</v>
      </c>
      <c r="W2693" s="1" t="str">
        <f>IF(OR(MasterData[[#This Row],[Event]]="Christmas Market", MasterData[[#This Row],[Event]]="Christmas"), "Christmas Sale", "Non-Christmas Sale")</f>
        <v>Non-Christmas Sale</v>
      </c>
      <c r="X2693" t="b">
        <v>1</v>
      </c>
      <c r="Y2693">
        <v>4</v>
      </c>
      <c r="Z2693">
        <v>33.979999999999997</v>
      </c>
      <c r="AA2693">
        <v>169.89</v>
      </c>
      <c r="AB2693">
        <v>0</v>
      </c>
      <c r="AC2693" t="str">
        <f>IF(MasterData[[#This Row],[Discount Amount]]&gt;0, "Promotional sale", "Non-Promotional Sales")</f>
        <v>Non-Promotional Sales</v>
      </c>
    </row>
    <row r="2694" spans="1:29" x14ac:dyDescent="0.25">
      <c r="A2694">
        <v>2693</v>
      </c>
      <c r="B2694" s="1" t="s">
        <v>289</v>
      </c>
      <c r="C2694" s="2">
        <v>3.3946759259259274E-2</v>
      </c>
      <c r="D2694">
        <v>492</v>
      </c>
      <c r="E2694">
        <v>34</v>
      </c>
      <c r="F2694" s="1" t="s">
        <v>61</v>
      </c>
      <c r="G2694" s="1" t="s">
        <v>70</v>
      </c>
      <c r="H2694">
        <v>54.273099999999999</v>
      </c>
      <c r="I2694">
        <v>-61.738799999999998</v>
      </c>
      <c r="J2694">
        <v>6</v>
      </c>
      <c r="K2694" t="b">
        <v>1</v>
      </c>
      <c r="L2694">
        <v>522</v>
      </c>
      <c r="M2694" s="1" t="s">
        <v>63</v>
      </c>
      <c r="N2694" s="1" t="s">
        <v>64</v>
      </c>
      <c r="O2694">
        <v>2</v>
      </c>
      <c r="P2694" t="b">
        <v>0</v>
      </c>
      <c r="Q2694" t="b">
        <v>1</v>
      </c>
      <c r="R2694" s="1" t="s">
        <v>52</v>
      </c>
      <c r="S2694" s="1" t="s">
        <v>49</v>
      </c>
      <c r="T2694">
        <v>3</v>
      </c>
      <c r="U2694" s="1" t="s">
        <v>34</v>
      </c>
      <c r="V2694" s="1" t="s">
        <v>59</v>
      </c>
      <c r="W2694" s="1" t="str">
        <f>IF(OR(MasterData[[#This Row],[Event]]="Christmas Market", MasterData[[#This Row],[Event]]="Christmas"), "Christmas Sale", "Non-Christmas Sale")</f>
        <v>Non-Christmas Sale</v>
      </c>
      <c r="X2694" t="b">
        <v>0</v>
      </c>
      <c r="Y2694">
        <v>4</v>
      </c>
      <c r="Z2694">
        <v>45.94</v>
      </c>
      <c r="AA2694">
        <v>91.88</v>
      </c>
      <c r="AB2694">
        <v>9.19</v>
      </c>
      <c r="AC2694" t="str">
        <f>IF(MasterData[[#This Row],[Discount Amount]]&gt;0, "Promotional sale", "Non-Promotional Sales")</f>
        <v>Promotional sale</v>
      </c>
    </row>
    <row r="2695" spans="1:29" x14ac:dyDescent="0.25">
      <c r="A2695">
        <v>2694</v>
      </c>
      <c r="B2695" s="1" t="s">
        <v>104</v>
      </c>
      <c r="C2695" s="2">
        <v>0.82599537037037041</v>
      </c>
      <c r="D2695">
        <v>163</v>
      </c>
      <c r="E2695">
        <v>59</v>
      </c>
      <c r="F2695" s="1" t="s">
        <v>61</v>
      </c>
      <c r="G2695" s="1" t="s">
        <v>38</v>
      </c>
      <c r="H2695">
        <v>53.726700000000001</v>
      </c>
      <c r="I2695">
        <v>-127.6476</v>
      </c>
      <c r="J2695">
        <v>65</v>
      </c>
      <c r="K2695" t="b">
        <v>1</v>
      </c>
      <c r="L2695">
        <v>944</v>
      </c>
      <c r="M2695" s="1" t="s">
        <v>63</v>
      </c>
      <c r="N2695" s="1" t="s">
        <v>64</v>
      </c>
      <c r="O2695">
        <v>5</v>
      </c>
      <c r="P2695" t="b">
        <v>0</v>
      </c>
      <c r="Q2695" t="b">
        <v>0</v>
      </c>
      <c r="R2695" s="1" t="s">
        <v>32</v>
      </c>
      <c r="S2695" s="1" t="s">
        <v>49</v>
      </c>
      <c r="T2695">
        <v>4</v>
      </c>
      <c r="U2695" s="1" t="s">
        <v>34</v>
      </c>
      <c r="V2695" s="1" t="s">
        <v>59</v>
      </c>
      <c r="W2695" s="1" t="str">
        <f>IF(OR(MasterData[[#This Row],[Event]]="Christmas Market", MasterData[[#This Row],[Event]]="Christmas"), "Christmas Sale", "Non-Christmas Sale")</f>
        <v>Non-Christmas Sale</v>
      </c>
      <c r="X2695" t="b">
        <v>0</v>
      </c>
      <c r="Y2695">
        <v>5</v>
      </c>
      <c r="Z2695">
        <v>96.44</v>
      </c>
      <c r="AA2695">
        <v>482.18</v>
      </c>
      <c r="AB2695">
        <v>48.22</v>
      </c>
      <c r="AC2695" t="str">
        <f>IF(MasterData[[#This Row],[Discount Amount]]&gt;0, "Promotional sale", "Non-Promotional Sales")</f>
        <v>Promotional sale</v>
      </c>
    </row>
    <row r="2696" spans="1:29" x14ac:dyDescent="0.25">
      <c r="A2696">
        <v>2695</v>
      </c>
      <c r="B2696" s="1" t="s">
        <v>314</v>
      </c>
      <c r="C2696" s="2">
        <v>0.14519675925925934</v>
      </c>
      <c r="D2696">
        <v>448</v>
      </c>
      <c r="E2696">
        <v>24</v>
      </c>
      <c r="F2696" s="1" t="s">
        <v>28</v>
      </c>
      <c r="G2696" s="1" t="s">
        <v>81</v>
      </c>
      <c r="H2696">
        <v>64.248000000000005</v>
      </c>
      <c r="I2696">
        <v>-84.889600000000002</v>
      </c>
      <c r="J2696">
        <v>25</v>
      </c>
      <c r="K2696" t="b">
        <v>1</v>
      </c>
      <c r="L2696">
        <v>626</v>
      </c>
      <c r="M2696" s="1" t="s">
        <v>39</v>
      </c>
      <c r="N2696" s="1" t="s">
        <v>40</v>
      </c>
      <c r="O2696">
        <v>4</v>
      </c>
      <c r="P2696" t="b">
        <v>1</v>
      </c>
      <c r="Q2696" t="b">
        <v>1</v>
      </c>
      <c r="R2696" s="1" t="s">
        <v>52</v>
      </c>
      <c r="S2696" s="1" t="s">
        <v>33</v>
      </c>
      <c r="T2696">
        <v>4</v>
      </c>
      <c r="U2696" s="1" t="s">
        <v>42</v>
      </c>
      <c r="V2696" s="1" t="s">
        <v>35</v>
      </c>
      <c r="W2696" s="1" t="str">
        <f>IF(OR(MasterData[[#This Row],[Event]]="Christmas Market", MasterData[[#This Row],[Event]]="Christmas"), "Christmas Sale", "Non-Christmas Sale")</f>
        <v>Non-Christmas Sale</v>
      </c>
      <c r="X2696" t="b">
        <v>1</v>
      </c>
      <c r="Y2696">
        <v>2</v>
      </c>
      <c r="Z2696">
        <v>63.29</v>
      </c>
      <c r="AA2696">
        <v>253.16</v>
      </c>
      <c r="AB2696">
        <v>0</v>
      </c>
      <c r="AC2696" t="str">
        <f>IF(MasterData[[#This Row],[Discount Amount]]&gt;0, "Promotional sale", "Non-Promotional Sales")</f>
        <v>Non-Promotional Sales</v>
      </c>
    </row>
    <row r="2697" spans="1:29" x14ac:dyDescent="0.25">
      <c r="A2697">
        <v>2696</v>
      </c>
      <c r="B2697" s="1" t="s">
        <v>264</v>
      </c>
      <c r="C2697" s="2">
        <v>0.69359953703703714</v>
      </c>
      <c r="D2697">
        <v>368</v>
      </c>
      <c r="E2697">
        <v>58</v>
      </c>
      <c r="F2697" s="1" t="s">
        <v>61</v>
      </c>
      <c r="G2697" s="1" t="s">
        <v>77</v>
      </c>
      <c r="H2697">
        <v>64.282300000000006</v>
      </c>
      <c r="I2697">
        <v>-135</v>
      </c>
      <c r="J2697">
        <v>34</v>
      </c>
      <c r="K2697" t="b">
        <v>0</v>
      </c>
      <c r="L2697">
        <v>767</v>
      </c>
      <c r="M2697" s="1" t="s">
        <v>74</v>
      </c>
      <c r="N2697" s="1" t="s">
        <v>75</v>
      </c>
      <c r="O2697">
        <v>3</v>
      </c>
      <c r="P2697" t="b">
        <v>0</v>
      </c>
      <c r="Q2697" t="b">
        <v>0</v>
      </c>
      <c r="R2697" s="1" t="s">
        <v>52</v>
      </c>
      <c r="S2697" s="1" t="s">
        <v>33</v>
      </c>
      <c r="T2697">
        <v>3</v>
      </c>
      <c r="U2697" s="1" t="s">
        <v>45</v>
      </c>
      <c r="V2697" s="1" t="s">
        <v>46</v>
      </c>
      <c r="W2697" s="1" t="str">
        <f>IF(OR(MasterData[[#This Row],[Event]]="Christmas Market", MasterData[[#This Row],[Event]]="Christmas"), "Christmas Sale", "Non-Christmas Sale")</f>
        <v>Christmas Sale</v>
      </c>
      <c r="X2697" t="b">
        <v>1</v>
      </c>
      <c r="Y2697">
        <v>1</v>
      </c>
      <c r="Z2697">
        <v>50.18</v>
      </c>
      <c r="AA2697">
        <v>150.53</v>
      </c>
      <c r="AB2697">
        <v>0</v>
      </c>
      <c r="AC2697" t="str">
        <f>IF(MasterData[[#This Row],[Discount Amount]]&gt;0, "Promotional sale", "Non-Promotional Sales")</f>
        <v>Non-Promotional Sales</v>
      </c>
    </row>
    <row r="2698" spans="1:29" x14ac:dyDescent="0.25">
      <c r="A2698">
        <v>2697</v>
      </c>
      <c r="B2698" s="1" t="s">
        <v>424</v>
      </c>
      <c r="C2698" s="2">
        <v>0.24030092592592589</v>
      </c>
      <c r="D2698">
        <v>204</v>
      </c>
      <c r="E2698">
        <v>18</v>
      </c>
      <c r="F2698" s="1" t="s">
        <v>37</v>
      </c>
      <c r="G2698" s="1" t="s">
        <v>44</v>
      </c>
      <c r="H2698">
        <v>46.813099999999999</v>
      </c>
      <c r="I2698">
        <v>-71.207499999999996</v>
      </c>
      <c r="J2698">
        <v>18</v>
      </c>
      <c r="K2698" t="b">
        <v>0</v>
      </c>
      <c r="L2698">
        <v>288</v>
      </c>
      <c r="M2698" s="1" t="s">
        <v>63</v>
      </c>
      <c r="N2698" s="1" t="s">
        <v>64</v>
      </c>
      <c r="O2698">
        <v>1</v>
      </c>
      <c r="P2698" t="b">
        <v>1</v>
      </c>
      <c r="Q2698" t="b">
        <v>0</v>
      </c>
      <c r="R2698" s="1" t="s">
        <v>52</v>
      </c>
      <c r="S2698" s="1" t="s">
        <v>33</v>
      </c>
      <c r="T2698">
        <v>3</v>
      </c>
      <c r="U2698" s="1" t="s">
        <v>45</v>
      </c>
      <c r="V2698" s="1" t="s">
        <v>59</v>
      </c>
      <c r="W2698" s="1" t="str">
        <f>IF(OR(MasterData[[#This Row],[Event]]="Christmas Market", MasterData[[#This Row],[Event]]="Christmas"), "Christmas Sale", "Non-Christmas Sale")</f>
        <v>Non-Christmas Sale</v>
      </c>
      <c r="X2698" t="b">
        <v>0</v>
      </c>
      <c r="Y2698">
        <v>1</v>
      </c>
      <c r="Z2698">
        <v>13.1</v>
      </c>
      <c r="AA2698">
        <v>13.1</v>
      </c>
      <c r="AB2698">
        <v>1.31</v>
      </c>
      <c r="AC2698" t="str">
        <f>IF(MasterData[[#This Row],[Discount Amount]]&gt;0, "Promotional sale", "Non-Promotional Sales")</f>
        <v>Promotional sale</v>
      </c>
    </row>
    <row r="2699" spans="1:29" x14ac:dyDescent="0.25">
      <c r="A2699">
        <v>2698</v>
      </c>
      <c r="B2699" s="1" t="s">
        <v>83</v>
      </c>
      <c r="C2699" s="2">
        <v>0.7415624999999999</v>
      </c>
      <c r="D2699">
        <v>288</v>
      </c>
      <c r="E2699">
        <v>45</v>
      </c>
      <c r="F2699" s="1" t="s">
        <v>28</v>
      </c>
      <c r="G2699" s="1" t="s">
        <v>29</v>
      </c>
      <c r="H2699">
        <v>51.253799999999998</v>
      </c>
      <c r="I2699">
        <v>-85.3232</v>
      </c>
      <c r="J2699">
        <v>30</v>
      </c>
      <c r="K2699" t="b">
        <v>0</v>
      </c>
      <c r="L2699">
        <v>745</v>
      </c>
      <c r="M2699" s="1" t="s">
        <v>30</v>
      </c>
      <c r="N2699" s="1" t="s">
        <v>31</v>
      </c>
      <c r="O2699">
        <v>2</v>
      </c>
      <c r="P2699" t="b">
        <v>0</v>
      </c>
      <c r="Q2699" t="b">
        <v>1</v>
      </c>
      <c r="R2699" s="1" t="s">
        <v>32</v>
      </c>
      <c r="S2699" s="1" t="s">
        <v>33</v>
      </c>
      <c r="T2699">
        <v>1</v>
      </c>
      <c r="U2699" s="1" t="s">
        <v>45</v>
      </c>
      <c r="V2699" s="1" t="s">
        <v>35</v>
      </c>
      <c r="W2699" s="1" t="str">
        <f>IF(OR(MasterData[[#This Row],[Event]]="Christmas Market", MasterData[[#This Row],[Event]]="Christmas"), "Christmas Sale", "Non-Christmas Sale")</f>
        <v>Non-Christmas Sale</v>
      </c>
      <c r="X2699" t="b">
        <v>1</v>
      </c>
      <c r="Y2699">
        <v>4</v>
      </c>
      <c r="Z2699">
        <v>50.03</v>
      </c>
      <c r="AA2699">
        <v>100.06</v>
      </c>
      <c r="AB2699">
        <v>0</v>
      </c>
      <c r="AC2699" t="str">
        <f>IF(MasterData[[#This Row],[Discount Amount]]&gt;0, "Promotional sale", "Non-Promotional Sales")</f>
        <v>Non-Promotional Sales</v>
      </c>
    </row>
    <row r="2700" spans="1:29" x14ac:dyDescent="0.25">
      <c r="A2700">
        <v>2699</v>
      </c>
      <c r="B2700" s="1" t="s">
        <v>347</v>
      </c>
      <c r="C2700" s="2">
        <v>0.10302083333333334</v>
      </c>
      <c r="D2700">
        <v>300</v>
      </c>
      <c r="E2700">
        <v>68</v>
      </c>
      <c r="F2700" s="1" t="s">
        <v>61</v>
      </c>
      <c r="G2700" s="1" t="s">
        <v>81</v>
      </c>
      <c r="H2700">
        <v>64.248000000000005</v>
      </c>
      <c r="I2700">
        <v>-84.889600000000002</v>
      </c>
      <c r="J2700">
        <v>38</v>
      </c>
      <c r="K2700" t="b">
        <v>1</v>
      </c>
      <c r="L2700">
        <v>163</v>
      </c>
      <c r="M2700" s="1" t="s">
        <v>63</v>
      </c>
      <c r="N2700" s="1" t="s">
        <v>64</v>
      </c>
      <c r="O2700">
        <v>2</v>
      </c>
      <c r="P2700" t="b">
        <v>0</v>
      </c>
      <c r="Q2700" t="b">
        <v>0</v>
      </c>
      <c r="R2700" s="1" t="s">
        <v>41</v>
      </c>
      <c r="S2700" s="1" t="s">
        <v>49</v>
      </c>
      <c r="T2700">
        <v>5</v>
      </c>
      <c r="U2700" s="1" t="s">
        <v>34</v>
      </c>
      <c r="V2700" s="1" t="s">
        <v>35</v>
      </c>
      <c r="W2700" s="1" t="str">
        <f>IF(OR(MasterData[[#This Row],[Event]]="Christmas Market", MasterData[[#This Row],[Event]]="Christmas"), "Christmas Sale", "Non-Christmas Sale")</f>
        <v>Non-Christmas Sale</v>
      </c>
      <c r="X2700" t="b">
        <v>0</v>
      </c>
      <c r="Y2700">
        <v>5</v>
      </c>
      <c r="Z2700">
        <v>59.46</v>
      </c>
      <c r="AA2700">
        <v>118.93</v>
      </c>
      <c r="AB2700">
        <v>0</v>
      </c>
      <c r="AC2700" t="str">
        <f>IF(MasterData[[#This Row],[Discount Amount]]&gt;0, "Promotional sale", "Non-Promotional Sales")</f>
        <v>Non-Promotional Sales</v>
      </c>
    </row>
    <row r="2701" spans="1:29" x14ac:dyDescent="0.25">
      <c r="A2701">
        <v>2700</v>
      </c>
      <c r="B2701" s="1" t="s">
        <v>419</v>
      </c>
      <c r="C2701" s="2">
        <v>0.46840277777777772</v>
      </c>
      <c r="D2701">
        <v>155</v>
      </c>
      <c r="E2701">
        <v>51</v>
      </c>
      <c r="F2701" s="1" t="s">
        <v>37</v>
      </c>
      <c r="G2701" s="1" t="s">
        <v>70</v>
      </c>
      <c r="H2701">
        <v>54.273099999999999</v>
      </c>
      <c r="I2701">
        <v>-61.738799999999998</v>
      </c>
      <c r="J2701">
        <v>44</v>
      </c>
      <c r="K2701" t="b">
        <v>0</v>
      </c>
      <c r="L2701">
        <v>640</v>
      </c>
      <c r="M2701" s="1" t="s">
        <v>30</v>
      </c>
      <c r="N2701" s="1" t="s">
        <v>31</v>
      </c>
      <c r="O2701">
        <v>1</v>
      </c>
      <c r="P2701" t="b">
        <v>0</v>
      </c>
      <c r="Q2701" t="b">
        <v>0</v>
      </c>
      <c r="R2701" s="1" t="s">
        <v>32</v>
      </c>
      <c r="S2701" s="1" t="s">
        <v>53</v>
      </c>
      <c r="T2701">
        <v>5</v>
      </c>
      <c r="U2701" s="1" t="s">
        <v>42</v>
      </c>
      <c r="V2701" s="1" t="s">
        <v>35</v>
      </c>
      <c r="W2701" s="1" t="str">
        <f>IF(OR(MasterData[[#This Row],[Event]]="Christmas Market", MasterData[[#This Row],[Event]]="Christmas"), "Christmas Sale", "Non-Christmas Sale")</f>
        <v>Non-Christmas Sale</v>
      </c>
      <c r="X2701" t="b">
        <v>1</v>
      </c>
      <c r="Y2701">
        <v>4</v>
      </c>
      <c r="Z2701">
        <v>12.94</v>
      </c>
      <c r="AA2701">
        <v>12.94</v>
      </c>
      <c r="AB2701">
        <v>0</v>
      </c>
      <c r="AC2701" t="str">
        <f>IF(MasterData[[#This Row],[Discount Amount]]&gt;0, "Promotional sale", "Non-Promotional Sales")</f>
        <v>Non-Promotional Sales</v>
      </c>
    </row>
    <row r="2702" spans="1:29" x14ac:dyDescent="0.25">
      <c r="A2702">
        <v>2701</v>
      </c>
      <c r="B2702" s="1" t="s">
        <v>150</v>
      </c>
      <c r="C2702" s="2">
        <v>0.75849537037037029</v>
      </c>
      <c r="D2702">
        <v>149</v>
      </c>
      <c r="E2702">
        <v>68</v>
      </c>
      <c r="F2702" s="1" t="s">
        <v>28</v>
      </c>
      <c r="G2702" s="1" t="s">
        <v>44</v>
      </c>
      <c r="H2702">
        <v>46.813099999999999</v>
      </c>
      <c r="I2702">
        <v>-71.207499999999996</v>
      </c>
      <c r="J2702">
        <v>52</v>
      </c>
      <c r="K2702" t="b">
        <v>1</v>
      </c>
      <c r="L2702">
        <v>748</v>
      </c>
      <c r="M2702" s="1" t="s">
        <v>74</v>
      </c>
      <c r="N2702" s="1" t="s">
        <v>75</v>
      </c>
      <c r="O2702">
        <v>3</v>
      </c>
      <c r="P2702" t="b">
        <v>1</v>
      </c>
      <c r="Q2702" t="b">
        <v>0</v>
      </c>
      <c r="R2702" s="1" t="s">
        <v>52</v>
      </c>
      <c r="S2702" s="1" t="s">
        <v>58</v>
      </c>
      <c r="T2702">
        <v>2</v>
      </c>
      <c r="U2702" s="1" t="s">
        <v>34</v>
      </c>
      <c r="V2702" s="1" t="s">
        <v>59</v>
      </c>
      <c r="W2702" s="1" t="str">
        <f>IF(OR(MasterData[[#This Row],[Event]]="Christmas Market", MasterData[[#This Row],[Event]]="Christmas"), "Christmas Sale", "Non-Christmas Sale")</f>
        <v>Non-Christmas Sale</v>
      </c>
      <c r="X2702" t="b">
        <v>0</v>
      </c>
      <c r="Y2702">
        <v>4</v>
      </c>
      <c r="Z2702">
        <v>56.77</v>
      </c>
      <c r="AA2702">
        <v>170.3</v>
      </c>
      <c r="AB2702">
        <v>17.03</v>
      </c>
      <c r="AC2702" t="str">
        <f>IF(MasterData[[#This Row],[Discount Amount]]&gt;0, "Promotional sale", "Non-Promotional Sales")</f>
        <v>Promotional sale</v>
      </c>
    </row>
    <row r="2703" spans="1:29" x14ac:dyDescent="0.25">
      <c r="A2703">
        <v>2702</v>
      </c>
      <c r="B2703" s="1" t="s">
        <v>266</v>
      </c>
      <c r="C2703" s="2">
        <v>3.5740740740740851E-2</v>
      </c>
      <c r="D2703">
        <v>369</v>
      </c>
      <c r="E2703">
        <v>42</v>
      </c>
      <c r="F2703" s="1" t="s">
        <v>28</v>
      </c>
      <c r="G2703" s="1" t="s">
        <v>44</v>
      </c>
      <c r="H2703">
        <v>46.813099999999999</v>
      </c>
      <c r="I2703">
        <v>-71.207499999999996</v>
      </c>
      <c r="J2703">
        <v>35</v>
      </c>
      <c r="K2703" t="b">
        <v>0</v>
      </c>
      <c r="L2703">
        <v>548</v>
      </c>
      <c r="M2703" s="1" t="s">
        <v>63</v>
      </c>
      <c r="N2703" s="1" t="s">
        <v>64</v>
      </c>
      <c r="O2703">
        <v>5</v>
      </c>
      <c r="P2703" t="b">
        <v>0</v>
      </c>
      <c r="Q2703" t="b">
        <v>0</v>
      </c>
      <c r="R2703" s="1" t="s">
        <v>32</v>
      </c>
      <c r="S2703" s="1" t="s">
        <v>33</v>
      </c>
      <c r="T2703">
        <v>4</v>
      </c>
      <c r="U2703" s="1" t="s">
        <v>34</v>
      </c>
      <c r="V2703" s="1" t="s">
        <v>59</v>
      </c>
      <c r="W2703" s="1" t="str">
        <f>IF(OR(MasterData[[#This Row],[Event]]="Christmas Market", MasterData[[#This Row],[Event]]="Christmas"), "Christmas Sale", "Non-Christmas Sale")</f>
        <v>Non-Christmas Sale</v>
      </c>
      <c r="X2703" t="b">
        <v>0</v>
      </c>
      <c r="Y2703">
        <v>2</v>
      </c>
      <c r="Z2703">
        <v>36.380000000000003</v>
      </c>
      <c r="AA2703">
        <v>181.9</v>
      </c>
      <c r="AB2703">
        <v>18.190000000000001</v>
      </c>
      <c r="AC2703" t="str">
        <f>IF(MasterData[[#This Row],[Discount Amount]]&gt;0, "Promotional sale", "Non-Promotional Sales")</f>
        <v>Promotional sale</v>
      </c>
    </row>
    <row r="2704" spans="1:29" x14ac:dyDescent="0.25">
      <c r="A2704">
        <v>2703</v>
      </c>
      <c r="B2704" s="1" t="s">
        <v>87</v>
      </c>
      <c r="C2704" s="2">
        <v>0.90650462962962952</v>
      </c>
      <c r="D2704">
        <v>347</v>
      </c>
      <c r="E2704">
        <v>49</v>
      </c>
      <c r="F2704" s="1" t="s">
        <v>28</v>
      </c>
      <c r="G2704" s="1" t="s">
        <v>70</v>
      </c>
      <c r="H2704">
        <v>54.273099999999999</v>
      </c>
      <c r="I2704">
        <v>-61.738799999999998</v>
      </c>
      <c r="J2704">
        <v>58</v>
      </c>
      <c r="K2704" t="b">
        <v>1</v>
      </c>
      <c r="L2704">
        <v>946</v>
      </c>
      <c r="M2704" s="1" t="s">
        <v>39</v>
      </c>
      <c r="N2704" s="1" t="s">
        <v>40</v>
      </c>
      <c r="O2704">
        <v>5</v>
      </c>
      <c r="P2704" t="b">
        <v>1</v>
      </c>
      <c r="Q2704" t="b">
        <v>0</v>
      </c>
      <c r="R2704" s="1" t="s">
        <v>52</v>
      </c>
      <c r="S2704" s="1" t="s">
        <v>53</v>
      </c>
      <c r="T2704">
        <v>5</v>
      </c>
      <c r="U2704" s="1" t="s">
        <v>42</v>
      </c>
      <c r="V2704" s="1" t="s">
        <v>46</v>
      </c>
      <c r="W2704" s="1" t="str">
        <f>IF(OR(MasterData[[#This Row],[Event]]="Christmas Market", MasterData[[#This Row],[Event]]="Christmas"), "Christmas Sale", "Non-Christmas Sale")</f>
        <v>Christmas Sale</v>
      </c>
      <c r="X2704" t="b">
        <v>0</v>
      </c>
      <c r="Y2704">
        <v>5</v>
      </c>
      <c r="Z2704">
        <v>97.1</v>
      </c>
      <c r="AA2704">
        <v>485.49</v>
      </c>
      <c r="AB2704">
        <v>0</v>
      </c>
      <c r="AC2704" t="str">
        <f>IF(MasterData[[#This Row],[Discount Amount]]&gt;0, "Promotional sale", "Non-Promotional Sales")</f>
        <v>Non-Promotional Sales</v>
      </c>
    </row>
    <row r="2705" spans="1:29" x14ac:dyDescent="0.25">
      <c r="A2705">
        <v>2704</v>
      </c>
      <c r="B2705" s="1" t="s">
        <v>238</v>
      </c>
      <c r="C2705" s="2">
        <v>0.69619212962962962</v>
      </c>
      <c r="D2705">
        <v>471</v>
      </c>
      <c r="E2705">
        <v>64</v>
      </c>
      <c r="F2705" s="1" t="s">
        <v>28</v>
      </c>
      <c r="G2705" s="1" t="s">
        <v>81</v>
      </c>
      <c r="H2705">
        <v>64.248000000000005</v>
      </c>
      <c r="I2705">
        <v>-84.889600000000002</v>
      </c>
      <c r="J2705">
        <v>6</v>
      </c>
      <c r="K2705" t="b">
        <v>1</v>
      </c>
      <c r="L2705">
        <v>149</v>
      </c>
      <c r="M2705" s="1" t="s">
        <v>63</v>
      </c>
      <c r="N2705" s="1" t="s">
        <v>64</v>
      </c>
      <c r="O2705">
        <v>1</v>
      </c>
      <c r="P2705" t="b">
        <v>1</v>
      </c>
      <c r="Q2705" t="b">
        <v>0</v>
      </c>
      <c r="R2705" s="1" t="s">
        <v>41</v>
      </c>
      <c r="S2705" s="1" t="s">
        <v>53</v>
      </c>
      <c r="T2705">
        <v>1</v>
      </c>
      <c r="U2705" s="1" t="s">
        <v>34</v>
      </c>
      <c r="V2705" s="1" t="s">
        <v>59</v>
      </c>
      <c r="W2705" s="1" t="str">
        <f>IF(OR(MasterData[[#This Row],[Event]]="Christmas Market", MasterData[[#This Row],[Event]]="Christmas"), "Christmas Sale", "Non-Christmas Sale")</f>
        <v>Non-Christmas Sale</v>
      </c>
      <c r="X2705" t="b">
        <v>0</v>
      </c>
      <c r="Y2705">
        <v>2</v>
      </c>
      <c r="Z2705">
        <v>16.22</v>
      </c>
      <c r="AA2705">
        <v>16.22</v>
      </c>
      <c r="AB2705">
        <v>1.62</v>
      </c>
      <c r="AC2705" t="str">
        <f>IF(MasterData[[#This Row],[Discount Amount]]&gt;0, "Promotional sale", "Non-Promotional Sales")</f>
        <v>Promotional sale</v>
      </c>
    </row>
    <row r="2706" spans="1:29" x14ac:dyDescent="0.25">
      <c r="A2706">
        <v>2705</v>
      </c>
      <c r="B2706" s="1" t="s">
        <v>84</v>
      </c>
      <c r="C2706" s="2">
        <v>0.14063657407407404</v>
      </c>
      <c r="D2706">
        <v>116</v>
      </c>
      <c r="E2706">
        <v>43</v>
      </c>
      <c r="F2706" s="1" t="s">
        <v>37</v>
      </c>
      <c r="G2706" s="1" t="s">
        <v>29</v>
      </c>
      <c r="H2706">
        <v>51.253799999999998</v>
      </c>
      <c r="I2706">
        <v>-85.3232</v>
      </c>
      <c r="J2706">
        <v>6</v>
      </c>
      <c r="K2706" t="b">
        <v>0</v>
      </c>
      <c r="L2706">
        <v>56</v>
      </c>
      <c r="M2706" s="1" t="s">
        <v>74</v>
      </c>
      <c r="N2706" s="1" t="s">
        <v>75</v>
      </c>
      <c r="O2706">
        <v>2</v>
      </c>
      <c r="P2706" t="b">
        <v>0</v>
      </c>
      <c r="Q2706" t="b">
        <v>1</v>
      </c>
      <c r="R2706" s="1" t="s">
        <v>32</v>
      </c>
      <c r="S2706" s="1" t="s">
        <v>33</v>
      </c>
      <c r="T2706">
        <v>4</v>
      </c>
      <c r="U2706" s="1" t="s">
        <v>34</v>
      </c>
      <c r="V2706" s="1" t="s">
        <v>35</v>
      </c>
      <c r="W2706" s="1" t="str">
        <f>IF(OR(MasterData[[#This Row],[Event]]="Christmas Market", MasterData[[#This Row],[Event]]="Christmas"), "Christmas Sale", "Non-Christmas Sale")</f>
        <v>Non-Christmas Sale</v>
      </c>
      <c r="X2706" t="b">
        <v>0</v>
      </c>
      <c r="Y2706">
        <v>5</v>
      </c>
      <c r="Z2706">
        <v>98.59</v>
      </c>
      <c r="AA2706">
        <v>197.18</v>
      </c>
      <c r="AB2706">
        <v>0</v>
      </c>
      <c r="AC2706" t="str">
        <f>IF(MasterData[[#This Row],[Discount Amount]]&gt;0, "Promotional sale", "Non-Promotional Sales")</f>
        <v>Non-Promotional Sales</v>
      </c>
    </row>
    <row r="2707" spans="1:29" x14ac:dyDescent="0.25">
      <c r="A2707">
        <v>2706</v>
      </c>
      <c r="B2707" s="1" t="s">
        <v>258</v>
      </c>
      <c r="C2707" s="2">
        <v>0.18512731481481493</v>
      </c>
      <c r="D2707">
        <v>156</v>
      </c>
      <c r="E2707">
        <v>68</v>
      </c>
      <c r="F2707" s="1" t="s">
        <v>28</v>
      </c>
      <c r="G2707" s="1" t="s">
        <v>55</v>
      </c>
      <c r="H2707">
        <v>52.939900000000002</v>
      </c>
      <c r="I2707">
        <v>-106.4509</v>
      </c>
      <c r="J2707">
        <v>30</v>
      </c>
      <c r="K2707" t="b">
        <v>1</v>
      </c>
      <c r="L2707">
        <v>981</v>
      </c>
      <c r="M2707" s="1" t="s">
        <v>63</v>
      </c>
      <c r="N2707" s="1" t="s">
        <v>64</v>
      </c>
      <c r="O2707">
        <v>4</v>
      </c>
      <c r="P2707" t="b">
        <v>1</v>
      </c>
      <c r="Q2707" t="b">
        <v>1</v>
      </c>
      <c r="R2707" s="1" t="s">
        <v>41</v>
      </c>
      <c r="S2707" s="1" t="s">
        <v>53</v>
      </c>
      <c r="T2707">
        <v>4</v>
      </c>
      <c r="U2707" s="1" t="s">
        <v>45</v>
      </c>
      <c r="V2707" s="1" t="s">
        <v>59</v>
      </c>
      <c r="W2707" s="1" t="str">
        <f>IF(OR(MasterData[[#This Row],[Event]]="Christmas Market", MasterData[[#This Row],[Event]]="Christmas"), "Christmas Sale", "Non-Christmas Sale")</f>
        <v>Non-Christmas Sale</v>
      </c>
      <c r="X2707" t="b">
        <v>1</v>
      </c>
      <c r="Y2707">
        <v>2</v>
      </c>
      <c r="Z2707">
        <v>70.150000000000006</v>
      </c>
      <c r="AA2707">
        <v>280.62</v>
      </c>
      <c r="AB2707">
        <v>28.06</v>
      </c>
      <c r="AC2707" t="str">
        <f>IF(MasterData[[#This Row],[Discount Amount]]&gt;0, "Promotional sale", "Non-Promotional Sales")</f>
        <v>Promotional sale</v>
      </c>
    </row>
    <row r="2708" spans="1:29" x14ac:dyDescent="0.25">
      <c r="A2708">
        <v>2707</v>
      </c>
      <c r="B2708" s="1" t="s">
        <v>313</v>
      </c>
      <c r="C2708" s="2">
        <v>0.1666319444444444</v>
      </c>
      <c r="D2708">
        <v>385</v>
      </c>
      <c r="E2708">
        <v>55</v>
      </c>
      <c r="F2708" s="1" t="s">
        <v>37</v>
      </c>
      <c r="G2708" s="1" t="s">
        <v>62</v>
      </c>
      <c r="H2708">
        <v>46.565300000000001</v>
      </c>
      <c r="I2708">
        <v>-66.4619</v>
      </c>
      <c r="J2708">
        <v>70</v>
      </c>
      <c r="K2708" t="b">
        <v>1</v>
      </c>
      <c r="L2708">
        <v>930</v>
      </c>
      <c r="M2708" s="1" t="s">
        <v>30</v>
      </c>
      <c r="N2708" s="1" t="s">
        <v>31</v>
      </c>
      <c r="O2708">
        <v>1</v>
      </c>
      <c r="P2708" t="b">
        <v>0</v>
      </c>
      <c r="Q2708" t="b">
        <v>0</v>
      </c>
      <c r="R2708" s="1" t="s">
        <v>52</v>
      </c>
      <c r="S2708" s="1" t="s">
        <v>58</v>
      </c>
      <c r="T2708">
        <v>5</v>
      </c>
      <c r="U2708" s="1" t="s">
        <v>34</v>
      </c>
      <c r="V2708" s="1" t="s">
        <v>35</v>
      </c>
      <c r="W2708" s="1" t="str">
        <f>IF(OR(MasterData[[#This Row],[Event]]="Christmas Market", MasterData[[#This Row],[Event]]="Christmas"), "Christmas Sale", "Non-Christmas Sale")</f>
        <v>Non-Christmas Sale</v>
      </c>
      <c r="X2708" t="b">
        <v>1</v>
      </c>
      <c r="Y2708">
        <v>5</v>
      </c>
      <c r="Z2708">
        <v>36.5</v>
      </c>
      <c r="AA2708">
        <v>36.5</v>
      </c>
      <c r="AB2708">
        <v>0</v>
      </c>
      <c r="AC2708" t="str">
        <f>IF(MasterData[[#This Row],[Discount Amount]]&gt;0, "Promotional sale", "Non-Promotional Sales")</f>
        <v>Non-Promotional Sales</v>
      </c>
    </row>
    <row r="2709" spans="1:29" x14ac:dyDescent="0.25">
      <c r="A2709">
        <v>2708</v>
      </c>
      <c r="B2709" s="1" t="s">
        <v>275</v>
      </c>
      <c r="C2709" s="2">
        <v>0.24966435185185176</v>
      </c>
      <c r="D2709">
        <v>196</v>
      </c>
      <c r="E2709">
        <v>61</v>
      </c>
      <c r="F2709" s="1" t="s">
        <v>61</v>
      </c>
      <c r="G2709" s="1" t="s">
        <v>62</v>
      </c>
      <c r="H2709">
        <v>46.565300000000001</v>
      </c>
      <c r="I2709">
        <v>-66.4619</v>
      </c>
      <c r="J2709">
        <v>70</v>
      </c>
      <c r="K2709" t="b">
        <v>1</v>
      </c>
      <c r="L2709">
        <v>867</v>
      </c>
      <c r="M2709" s="1" t="s">
        <v>30</v>
      </c>
      <c r="N2709" s="1" t="s">
        <v>31</v>
      </c>
      <c r="O2709">
        <v>4</v>
      </c>
      <c r="P2709" t="b">
        <v>1</v>
      </c>
      <c r="Q2709" t="b">
        <v>0</v>
      </c>
      <c r="R2709" s="1" t="s">
        <v>41</v>
      </c>
      <c r="S2709" s="1" t="s">
        <v>33</v>
      </c>
      <c r="T2709">
        <v>2</v>
      </c>
      <c r="U2709" s="1" t="s">
        <v>34</v>
      </c>
      <c r="V2709" s="1" t="s">
        <v>59</v>
      </c>
      <c r="W2709" s="1" t="str">
        <f>IF(OR(MasterData[[#This Row],[Event]]="Christmas Market", MasterData[[#This Row],[Event]]="Christmas"), "Christmas Sale", "Non-Christmas Sale")</f>
        <v>Non-Christmas Sale</v>
      </c>
      <c r="X2709" t="b">
        <v>1</v>
      </c>
      <c r="Y2709">
        <v>2</v>
      </c>
      <c r="Z2709">
        <v>97.8</v>
      </c>
      <c r="AA2709">
        <v>391.19</v>
      </c>
      <c r="AB2709">
        <v>39.119999999999997</v>
      </c>
      <c r="AC2709" t="str">
        <f>IF(MasterData[[#This Row],[Discount Amount]]&gt;0, "Promotional sale", "Non-Promotional Sales")</f>
        <v>Promotional sale</v>
      </c>
    </row>
    <row r="2710" spans="1:29" x14ac:dyDescent="0.25">
      <c r="A2710">
        <v>2709</v>
      </c>
      <c r="B2710" s="1" t="s">
        <v>351</v>
      </c>
      <c r="C2710" s="2">
        <v>0.14846064814814808</v>
      </c>
      <c r="D2710">
        <v>454</v>
      </c>
      <c r="E2710">
        <v>32</v>
      </c>
      <c r="F2710" s="1" t="s">
        <v>61</v>
      </c>
      <c r="G2710" s="1" t="s">
        <v>38</v>
      </c>
      <c r="H2710">
        <v>53.726700000000001</v>
      </c>
      <c r="I2710">
        <v>-127.6476</v>
      </c>
      <c r="J2710">
        <v>70</v>
      </c>
      <c r="K2710" t="b">
        <v>0</v>
      </c>
      <c r="L2710">
        <v>94</v>
      </c>
      <c r="M2710" s="1" t="s">
        <v>74</v>
      </c>
      <c r="N2710" s="1" t="s">
        <v>75</v>
      </c>
      <c r="O2710">
        <v>5</v>
      </c>
      <c r="P2710" t="b">
        <v>1</v>
      </c>
      <c r="Q2710" t="b">
        <v>1</v>
      </c>
      <c r="R2710" s="1" t="s">
        <v>52</v>
      </c>
      <c r="S2710" s="1" t="s">
        <v>53</v>
      </c>
      <c r="T2710">
        <v>5</v>
      </c>
      <c r="U2710" s="1" t="s">
        <v>34</v>
      </c>
      <c r="V2710" s="1" t="s">
        <v>35</v>
      </c>
      <c r="W2710" s="1" t="str">
        <f>IF(OR(MasterData[[#This Row],[Event]]="Christmas Market", MasterData[[#This Row],[Event]]="Christmas"), "Christmas Sale", "Non-Christmas Sale")</f>
        <v>Non-Christmas Sale</v>
      </c>
      <c r="X2710" t="b">
        <v>1</v>
      </c>
      <c r="Y2710">
        <v>1</v>
      </c>
      <c r="Z2710">
        <v>59.32</v>
      </c>
      <c r="AA2710">
        <v>296.61</v>
      </c>
      <c r="AB2710">
        <v>0</v>
      </c>
      <c r="AC2710" t="str">
        <f>IF(MasterData[[#This Row],[Discount Amount]]&gt;0, "Promotional sale", "Non-Promotional Sales")</f>
        <v>Non-Promotional Sales</v>
      </c>
    </row>
    <row r="2711" spans="1:29" x14ac:dyDescent="0.25">
      <c r="A2711">
        <v>2710</v>
      </c>
      <c r="B2711" s="1" t="s">
        <v>275</v>
      </c>
      <c r="C2711" s="2">
        <v>0.23871527777777768</v>
      </c>
      <c r="D2711">
        <v>197</v>
      </c>
      <c r="E2711">
        <v>41</v>
      </c>
      <c r="F2711" s="1" t="s">
        <v>37</v>
      </c>
      <c r="G2711" s="1" t="s">
        <v>29</v>
      </c>
      <c r="H2711">
        <v>51.253799999999998</v>
      </c>
      <c r="I2711">
        <v>-85.3232</v>
      </c>
      <c r="J2711">
        <v>11</v>
      </c>
      <c r="K2711" t="b">
        <v>1</v>
      </c>
      <c r="L2711">
        <v>470</v>
      </c>
      <c r="M2711" s="1" t="s">
        <v>63</v>
      </c>
      <c r="N2711" s="1" t="s">
        <v>64</v>
      </c>
      <c r="O2711">
        <v>2</v>
      </c>
      <c r="P2711" t="b">
        <v>0</v>
      </c>
      <c r="Q2711" t="b">
        <v>1</v>
      </c>
      <c r="R2711" s="1" t="s">
        <v>41</v>
      </c>
      <c r="S2711" s="1" t="s">
        <v>49</v>
      </c>
      <c r="T2711">
        <v>5</v>
      </c>
      <c r="U2711" s="1" t="s">
        <v>42</v>
      </c>
      <c r="V2711" s="1" t="s">
        <v>59</v>
      </c>
      <c r="W2711" s="1" t="str">
        <f>IF(OR(MasterData[[#This Row],[Event]]="Christmas Market", MasterData[[#This Row],[Event]]="Christmas"), "Christmas Sale", "Non-Christmas Sale")</f>
        <v>Non-Christmas Sale</v>
      </c>
      <c r="X2711" t="b">
        <v>0</v>
      </c>
      <c r="Y2711">
        <v>2</v>
      </c>
      <c r="Z2711">
        <v>40.25</v>
      </c>
      <c r="AA2711">
        <v>80.510000000000005</v>
      </c>
      <c r="AB2711">
        <v>8.0500000000000007</v>
      </c>
      <c r="AC2711" t="str">
        <f>IF(MasterData[[#This Row],[Discount Amount]]&gt;0, "Promotional sale", "Non-Promotional Sales")</f>
        <v>Promotional sale</v>
      </c>
    </row>
    <row r="2712" spans="1:29" x14ac:dyDescent="0.25">
      <c r="A2712">
        <v>2711</v>
      </c>
      <c r="B2712" s="1" t="s">
        <v>36</v>
      </c>
      <c r="C2712" s="2">
        <v>0.83421296296296288</v>
      </c>
      <c r="D2712">
        <v>399</v>
      </c>
      <c r="E2712">
        <v>19</v>
      </c>
      <c r="F2712" s="1" t="s">
        <v>37</v>
      </c>
      <c r="G2712" s="1" t="s">
        <v>68</v>
      </c>
      <c r="H2712">
        <v>46.318800000000003</v>
      </c>
      <c r="I2712">
        <v>-63.146099999999997</v>
      </c>
      <c r="J2712">
        <v>72</v>
      </c>
      <c r="K2712" t="b">
        <v>1</v>
      </c>
      <c r="L2712">
        <v>933</v>
      </c>
      <c r="M2712" s="1" t="s">
        <v>63</v>
      </c>
      <c r="N2712" s="1" t="s">
        <v>64</v>
      </c>
      <c r="O2712">
        <v>1</v>
      </c>
      <c r="P2712" t="b">
        <v>1</v>
      </c>
      <c r="Q2712" t="b">
        <v>0</v>
      </c>
      <c r="R2712" s="1" t="s">
        <v>32</v>
      </c>
      <c r="S2712" s="1" t="s">
        <v>58</v>
      </c>
      <c r="T2712">
        <v>5</v>
      </c>
      <c r="U2712" s="1" t="s">
        <v>45</v>
      </c>
      <c r="V2712" s="1" t="s">
        <v>59</v>
      </c>
      <c r="W2712" s="1" t="str">
        <f>IF(OR(MasterData[[#This Row],[Event]]="Christmas Market", MasterData[[#This Row],[Event]]="Christmas"), "Christmas Sale", "Non-Christmas Sale")</f>
        <v>Non-Christmas Sale</v>
      </c>
      <c r="X2712" t="b">
        <v>0</v>
      </c>
      <c r="Y2712">
        <v>4</v>
      </c>
      <c r="Z2712">
        <v>16.04</v>
      </c>
      <c r="AA2712">
        <v>16.04</v>
      </c>
      <c r="AB2712">
        <v>1.6</v>
      </c>
      <c r="AC2712" t="str">
        <f>IF(MasterData[[#This Row],[Discount Amount]]&gt;0, "Promotional sale", "Non-Promotional Sales")</f>
        <v>Promotional sale</v>
      </c>
    </row>
    <row r="2713" spans="1:29" x14ac:dyDescent="0.25">
      <c r="A2713">
        <v>2712</v>
      </c>
      <c r="B2713" s="1" t="s">
        <v>246</v>
      </c>
      <c r="C2713" s="2">
        <v>0.20021990740740736</v>
      </c>
      <c r="D2713">
        <v>194</v>
      </c>
      <c r="E2713">
        <v>51</v>
      </c>
      <c r="F2713" s="1" t="s">
        <v>61</v>
      </c>
      <c r="G2713" s="1" t="s">
        <v>44</v>
      </c>
      <c r="H2713">
        <v>46.813099999999999</v>
      </c>
      <c r="I2713">
        <v>-71.207499999999996</v>
      </c>
      <c r="J2713">
        <v>55</v>
      </c>
      <c r="K2713" t="b">
        <v>0</v>
      </c>
      <c r="L2713">
        <v>902</v>
      </c>
      <c r="M2713" s="1" t="s">
        <v>63</v>
      </c>
      <c r="N2713" s="1" t="s">
        <v>64</v>
      </c>
      <c r="O2713">
        <v>1</v>
      </c>
      <c r="P2713" t="b">
        <v>0</v>
      </c>
      <c r="Q2713" t="b">
        <v>0</v>
      </c>
      <c r="R2713" s="1" t="s">
        <v>52</v>
      </c>
      <c r="S2713" s="1" t="s">
        <v>58</v>
      </c>
      <c r="T2713">
        <v>5</v>
      </c>
      <c r="U2713" s="1" t="s">
        <v>45</v>
      </c>
      <c r="V2713" s="1" t="s">
        <v>35</v>
      </c>
      <c r="W2713" s="1" t="str">
        <f>IF(OR(MasterData[[#This Row],[Event]]="Christmas Market", MasterData[[#This Row],[Event]]="Christmas"), "Christmas Sale", "Non-Christmas Sale")</f>
        <v>Non-Christmas Sale</v>
      </c>
      <c r="X2713" t="b">
        <v>1</v>
      </c>
      <c r="Y2713">
        <v>1</v>
      </c>
      <c r="Z2713">
        <v>30.95</v>
      </c>
      <c r="AA2713">
        <v>30.95</v>
      </c>
      <c r="AB2713">
        <v>0</v>
      </c>
      <c r="AC2713" t="str">
        <f>IF(MasterData[[#This Row],[Discount Amount]]&gt;0, "Promotional sale", "Non-Promotional Sales")</f>
        <v>Non-Promotional Sales</v>
      </c>
    </row>
    <row r="2714" spans="1:29" x14ac:dyDescent="0.25">
      <c r="A2714">
        <v>2713</v>
      </c>
      <c r="B2714" s="1" t="s">
        <v>389</v>
      </c>
      <c r="C2714" s="2">
        <v>2.6539351851851745E-2</v>
      </c>
      <c r="D2714">
        <v>488</v>
      </c>
      <c r="E2714">
        <v>33</v>
      </c>
      <c r="F2714" s="1" t="s">
        <v>61</v>
      </c>
      <c r="G2714" s="1" t="s">
        <v>70</v>
      </c>
      <c r="H2714">
        <v>54.273099999999999</v>
      </c>
      <c r="I2714">
        <v>-61.738799999999998</v>
      </c>
      <c r="J2714">
        <v>4</v>
      </c>
      <c r="K2714" t="b">
        <v>1</v>
      </c>
      <c r="L2714">
        <v>47</v>
      </c>
      <c r="M2714" s="1" t="s">
        <v>74</v>
      </c>
      <c r="N2714" s="1" t="s">
        <v>75</v>
      </c>
      <c r="O2714">
        <v>1</v>
      </c>
      <c r="P2714" t="b">
        <v>0</v>
      </c>
      <c r="Q2714" t="b">
        <v>0</v>
      </c>
      <c r="R2714" s="1" t="s">
        <v>41</v>
      </c>
      <c r="S2714" s="1" t="s">
        <v>58</v>
      </c>
      <c r="T2714">
        <v>2</v>
      </c>
      <c r="U2714" s="1" t="s">
        <v>45</v>
      </c>
      <c r="V2714" s="1" t="s">
        <v>59</v>
      </c>
      <c r="W2714" s="1" t="str">
        <f>IF(OR(MasterData[[#This Row],[Event]]="Christmas Market", MasterData[[#This Row],[Event]]="Christmas"), "Christmas Sale", "Non-Christmas Sale")</f>
        <v>Non-Christmas Sale</v>
      </c>
      <c r="X2714" t="b">
        <v>0</v>
      </c>
      <c r="Y2714">
        <v>1</v>
      </c>
      <c r="Z2714">
        <v>25.08</v>
      </c>
      <c r="AA2714">
        <v>25.08</v>
      </c>
      <c r="AB2714">
        <v>2.5099999999999998</v>
      </c>
      <c r="AC2714" t="str">
        <f>IF(MasterData[[#This Row],[Discount Amount]]&gt;0, "Promotional sale", "Non-Promotional Sales")</f>
        <v>Promotional sale</v>
      </c>
    </row>
    <row r="2715" spans="1:29" x14ac:dyDescent="0.25">
      <c r="A2715">
        <v>2714</v>
      </c>
      <c r="B2715" s="1" t="s">
        <v>99</v>
      </c>
      <c r="C2715" s="2">
        <v>0.99194444444444452</v>
      </c>
      <c r="D2715">
        <v>6</v>
      </c>
      <c r="E2715">
        <v>33</v>
      </c>
      <c r="F2715" s="1" t="s">
        <v>37</v>
      </c>
      <c r="G2715" s="1" t="s">
        <v>62</v>
      </c>
      <c r="H2715">
        <v>46.565300000000001</v>
      </c>
      <c r="I2715">
        <v>-66.4619</v>
      </c>
      <c r="J2715">
        <v>71</v>
      </c>
      <c r="K2715" t="b">
        <v>0</v>
      </c>
      <c r="L2715">
        <v>474</v>
      </c>
      <c r="M2715" s="1" t="s">
        <v>30</v>
      </c>
      <c r="N2715" s="1" t="s">
        <v>31</v>
      </c>
      <c r="O2715">
        <v>3</v>
      </c>
      <c r="P2715" t="b">
        <v>1</v>
      </c>
      <c r="Q2715" t="b">
        <v>1</v>
      </c>
      <c r="R2715" s="1" t="s">
        <v>52</v>
      </c>
      <c r="S2715" s="1" t="s">
        <v>49</v>
      </c>
      <c r="T2715">
        <v>4</v>
      </c>
      <c r="U2715" s="1" t="s">
        <v>42</v>
      </c>
      <c r="V2715" s="1" t="s">
        <v>59</v>
      </c>
      <c r="W2715" s="1" t="str">
        <f>IF(OR(MasterData[[#This Row],[Event]]="Christmas Market", MasterData[[#This Row],[Event]]="Christmas"), "Christmas Sale", "Non-Christmas Sale")</f>
        <v>Non-Christmas Sale</v>
      </c>
      <c r="X2715" t="b">
        <v>0</v>
      </c>
      <c r="Y2715">
        <v>2</v>
      </c>
      <c r="Z2715">
        <v>44.13</v>
      </c>
      <c r="AA2715">
        <v>132.38999999999999</v>
      </c>
      <c r="AB2715">
        <v>13.24</v>
      </c>
      <c r="AC2715" t="str">
        <f>IF(MasterData[[#This Row],[Discount Amount]]&gt;0, "Promotional sale", "Non-Promotional Sales")</f>
        <v>Promotional sale</v>
      </c>
    </row>
    <row r="2716" spans="1:29" x14ac:dyDescent="0.25">
      <c r="A2716">
        <v>2715</v>
      </c>
      <c r="B2716" s="1" t="s">
        <v>392</v>
      </c>
      <c r="C2716" s="2">
        <v>0.54423611111111114</v>
      </c>
      <c r="D2716">
        <v>89</v>
      </c>
      <c r="E2716">
        <v>56</v>
      </c>
      <c r="F2716" s="1" t="s">
        <v>61</v>
      </c>
      <c r="G2716" s="1" t="s">
        <v>44</v>
      </c>
      <c r="H2716">
        <v>46.813099999999999</v>
      </c>
      <c r="I2716">
        <v>-71.207499999999996</v>
      </c>
      <c r="J2716">
        <v>34</v>
      </c>
      <c r="K2716" t="b">
        <v>1</v>
      </c>
      <c r="L2716">
        <v>597</v>
      </c>
      <c r="M2716" s="1" t="s">
        <v>63</v>
      </c>
      <c r="N2716" s="1" t="s">
        <v>64</v>
      </c>
      <c r="O2716">
        <v>2</v>
      </c>
      <c r="P2716" t="b">
        <v>0</v>
      </c>
      <c r="Q2716" t="b">
        <v>0</v>
      </c>
      <c r="R2716" s="1" t="s">
        <v>41</v>
      </c>
      <c r="S2716" s="1" t="s">
        <v>33</v>
      </c>
      <c r="T2716">
        <v>5</v>
      </c>
      <c r="U2716" s="1" t="s">
        <v>45</v>
      </c>
      <c r="V2716" s="1" t="s">
        <v>46</v>
      </c>
      <c r="W2716" s="1" t="str">
        <f>IF(OR(MasterData[[#This Row],[Event]]="Christmas Market", MasterData[[#This Row],[Event]]="Christmas"), "Christmas Sale", "Non-Christmas Sale")</f>
        <v>Christmas Sale</v>
      </c>
      <c r="X2716" t="b">
        <v>1</v>
      </c>
      <c r="Y2716">
        <v>4</v>
      </c>
      <c r="Z2716">
        <v>48.28</v>
      </c>
      <c r="AA2716">
        <v>96.56</v>
      </c>
      <c r="AB2716">
        <v>0</v>
      </c>
      <c r="AC2716" t="str">
        <f>IF(MasterData[[#This Row],[Discount Amount]]&gt;0, "Promotional sale", "Non-Promotional Sales")</f>
        <v>Non-Promotional Sales</v>
      </c>
    </row>
    <row r="2717" spans="1:29" x14ac:dyDescent="0.25">
      <c r="A2717">
        <v>2716</v>
      </c>
      <c r="B2717" s="1" t="s">
        <v>231</v>
      </c>
      <c r="C2717" s="2">
        <v>0.87609953703703702</v>
      </c>
      <c r="D2717">
        <v>493</v>
      </c>
      <c r="E2717">
        <v>67</v>
      </c>
      <c r="F2717" s="1" t="s">
        <v>28</v>
      </c>
      <c r="G2717" s="1" t="s">
        <v>79</v>
      </c>
      <c r="H2717">
        <v>63.588799999999999</v>
      </c>
      <c r="I2717">
        <v>-115.5069</v>
      </c>
      <c r="J2717">
        <v>91</v>
      </c>
      <c r="K2717" t="b">
        <v>1</v>
      </c>
      <c r="L2717">
        <v>896</v>
      </c>
      <c r="M2717" s="1" t="s">
        <v>39</v>
      </c>
      <c r="N2717" s="1" t="s">
        <v>40</v>
      </c>
      <c r="O2717">
        <v>3</v>
      </c>
      <c r="P2717" t="b">
        <v>1</v>
      </c>
      <c r="Q2717" t="b">
        <v>0</v>
      </c>
      <c r="R2717" s="1" t="s">
        <v>52</v>
      </c>
      <c r="S2717" s="1" t="s">
        <v>58</v>
      </c>
      <c r="T2717">
        <v>4</v>
      </c>
      <c r="U2717" s="1" t="s">
        <v>42</v>
      </c>
      <c r="V2717" s="1" t="s">
        <v>35</v>
      </c>
      <c r="W2717" s="1" t="str">
        <f>IF(OR(MasterData[[#This Row],[Event]]="Christmas Market", MasterData[[#This Row],[Event]]="Christmas"), "Christmas Sale", "Non-Christmas Sale")</f>
        <v>Non-Christmas Sale</v>
      </c>
      <c r="X2717" t="b">
        <v>0</v>
      </c>
      <c r="Y2717">
        <v>3</v>
      </c>
      <c r="Z2717">
        <v>62.45</v>
      </c>
      <c r="AA2717">
        <v>187.36</v>
      </c>
      <c r="AB2717">
        <v>0</v>
      </c>
      <c r="AC2717" t="str">
        <f>IF(MasterData[[#This Row],[Discount Amount]]&gt;0, "Promotional sale", "Non-Promotional Sales")</f>
        <v>Non-Promotional Sales</v>
      </c>
    </row>
    <row r="2718" spans="1:29" x14ac:dyDescent="0.25">
      <c r="A2718">
        <v>2717</v>
      </c>
      <c r="B2718" s="1" t="s">
        <v>253</v>
      </c>
      <c r="C2718" s="2">
        <v>0.36168981481481488</v>
      </c>
      <c r="D2718">
        <v>55</v>
      </c>
      <c r="E2718">
        <v>27</v>
      </c>
      <c r="F2718" s="1" t="s">
        <v>28</v>
      </c>
      <c r="G2718" s="1" t="s">
        <v>66</v>
      </c>
      <c r="H2718">
        <v>45.077800000000003</v>
      </c>
      <c r="I2718">
        <v>-63.546700000000001</v>
      </c>
      <c r="J2718">
        <v>12</v>
      </c>
      <c r="K2718" t="b">
        <v>0</v>
      </c>
      <c r="L2718">
        <v>492</v>
      </c>
      <c r="M2718" s="1" t="s">
        <v>39</v>
      </c>
      <c r="N2718" s="1" t="s">
        <v>40</v>
      </c>
      <c r="O2718">
        <v>3</v>
      </c>
      <c r="P2718" t="b">
        <v>1</v>
      </c>
      <c r="Q2718" t="b">
        <v>0</v>
      </c>
      <c r="R2718" s="1" t="s">
        <v>41</v>
      </c>
      <c r="S2718" s="1" t="s">
        <v>53</v>
      </c>
      <c r="T2718">
        <v>2</v>
      </c>
      <c r="U2718" s="1" t="s">
        <v>45</v>
      </c>
      <c r="V2718" s="1" t="s">
        <v>46</v>
      </c>
      <c r="W2718" s="1" t="str">
        <f>IF(OR(MasterData[[#This Row],[Event]]="Christmas Market", MasterData[[#This Row],[Event]]="Christmas"), "Christmas Sale", "Non-Christmas Sale")</f>
        <v>Christmas Sale</v>
      </c>
      <c r="X2718" t="b">
        <v>1</v>
      </c>
      <c r="Y2718">
        <v>5</v>
      </c>
      <c r="Z2718">
        <v>64.31</v>
      </c>
      <c r="AA2718">
        <v>192.93</v>
      </c>
      <c r="AB2718">
        <v>0</v>
      </c>
      <c r="AC2718" t="str">
        <f>IF(MasterData[[#This Row],[Discount Amount]]&gt;0, "Promotional sale", "Non-Promotional Sales")</f>
        <v>Non-Promotional Sales</v>
      </c>
    </row>
    <row r="2719" spans="1:29" x14ac:dyDescent="0.25">
      <c r="A2719">
        <v>2718</v>
      </c>
      <c r="B2719" s="1" t="s">
        <v>369</v>
      </c>
      <c r="C2719" s="2">
        <v>0.48957175925925922</v>
      </c>
      <c r="D2719">
        <v>160</v>
      </c>
      <c r="E2719">
        <v>48</v>
      </c>
      <c r="F2719" s="1" t="s">
        <v>61</v>
      </c>
      <c r="G2719" s="1" t="s">
        <v>81</v>
      </c>
      <c r="H2719">
        <v>64.248000000000005</v>
      </c>
      <c r="I2719">
        <v>-84.889600000000002</v>
      </c>
      <c r="J2719">
        <v>64</v>
      </c>
      <c r="K2719" t="b">
        <v>1</v>
      </c>
      <c r="L2719">
        <v>479</v>
      </c>
      <c r="M2719" s="1" t="s">
        <v>56</v>
      </c>
      <c r="N2719" s="1" t="s">
        <v>57</v>
      </c>
      <c r="O2719">
        <v>3</v>
      </c>
      <c r="P2719" t="b">
        <v>0</v>
      </c>
      <c r="Q2719" t="b">
        <v>1</v>
      </c>
      <c r="R2719" s="1" t="s">
        <v>41</v>
      </c>
      <c r="S2719" s="1" t="s">
        <v>49</v>
      </c>
      <c r="T2719">
        <v>4</v>
      </c>
      <c r="U2719" s="1" t="s">
        <v>42</v>
      </c>
      <c r="V2719" s="1" t="s">
        <v>59</v>
      </c>
      <c r="W2719" s="1" t="str">
        <f>IF(OR(MasterData[[#This Row],[Event]]="Christmas Market", MasterData[[#This Row],[Event]]="Christmas"), "Christmas Sale", "Non-Christmas Sale")</f>
        <v>Non-Christmas Sale</v>
      </c>
      <c r="X2719" t="b">
        <v>0</v>
      </c>
      <c r="Y2719">
        <v>1</v>
      </c>
      <c r="Z2719">
        <v>42.43</v>
      </c>
      <c r="AA2719">
        <v>127.29</v>
      </c>
      <c r="AB2719">
        <v>12.73</v>
      </c>
      <c r="AC2719" t="str">
        <f>IF(MasterData[[#This Row],[Discount Amount]]&gt;0, "Promotional sale", "Non-Promotional Sales")</f>
        <v>Promotional sale</v>
      </c>
    </row>
    <row r="2720" spans="1:29" x14ac:dyDescent="0.25">
      <c r="A2720">
        <v>2719</v>
      </c>
      <c r="B2720" s="1" t="s">
        <v>214</v>
      </c>
      <c r="C2720" s="2">
        <v>0.73128472222222229</v>
      </c>
      <c r="D2720">
        <v>394</v>
      </c>
      <c r="E2720">
        <v>51</v>
      </c>
      <c r="F2720" s="1" t="s">
        <v>28</v>
      </c>
      <c r="G2720" s="1" t="s">
        <v>68</v>
      </c>
      <c r="H2720">
        <v>46.318800000000003</v>
      </c>
      <c r="I2720">
        <v>-63.146099999999997</v>
      </c>
      <c r="J2720">
        <v>74</v>
      </c>
      <c r="K2720" t="b">
        <v>1</v>
      </c>
      <c r="L2720">
        <v>898</v>
      </c>
      <c r="M2720" s="1" t="s">
        <v>30</v>
      </c>
      <c r="N2720" s="1" t="s">
        <v>31</v>
      </c>
      <c r="O2720">
        <v>2</v>
      </c>
      <c r="P2720" t="b">
        <v>0</v>
      </c>
      <c r="Q2720" t="b">
        <v>0</v>
      </c>
      <c r="R2720" s="1" t="s">
        <v>52</v>
      </c>
      <c r="S2720" s="1" t="s">
        <v>33</v>
      </c>
      <c r="T2720">
        <v>2</v>
      </c>
      <c r="U2720" s="1" t="s">
        <v>45</v>
      </c>
      <c r="V2720" s="1" t="s">
        <v>35</v>
      </c>
      <c r="W2720" s="1" t="str">
        <f>IF(OR(MasterData[[#This Row],[Event]]="Christmas Market", MasterData[[#This Row],[Event]]="Christmas"), "Christmas Sale", "Non-Christmas Sale")</f>
        <v>Non-Christmas Sale</v>
      </c>
      <c r="X2720" t="b">
        <v>0</v>
      </c>
      <c r="Y2720">
        <v>3</v>
      </c>
      <c r="Z2720">
        <v>72.47</v>
      </c>
      <c r="AA2720">
        <v>144.93</v>
      </c>
      <c r="AB2720">
        <v>0</v>
      </c>
      <c r="AC2720" t="str">
        <f>IF(MasterData[[#This Row],[Discount Amount]]&gt;0, "Promotional sale", "Non-Promotional Sales")</f>
        <v>Non-Promotional Sales</v>
      </c>
    </row>
    <row r="2721" spans="1:29" x14ac:dyDescent="0.25">
      <c r="A2721">
        <v>2720</v>
      </c>
      <c r="B2721" s="1" t="s">
        <v>392</v>
      </c>
      <c r="C2721" s="2">
        <v>0.14163194444444449</v>
      </c>
      <c r="D2721">
        <v>295</v>
      </c>
      <c r="E2721">
        <v>45</v>
      </c>
      <c r="F2721" s="1" t="s">
        <v>61</v>
      </c>
      <c r="G2721" s="1" t="s">
        <v>68</v>
      </c>
      <c r="H2721">
        <v>46.318800000000003</v>
      </c>
      <c r="I2721">
        <v>-63.146099999999997</v>
      </c>
      <c r="J2721">
        <v>95</v>
      </c>
      <c r="K2721" t="b">
        <v>0</v>
      </c>
      <c r="L2721">
        <v>539</v>
      </c>
      <c r="M2721" s="1" t="s">
        <v>74</v>
      </c>
      <c r="N2721" s="1" t="s">
        <v>75</v>
      </c>
      <c r="O2721">
        <v>1</v>
      </c>
      <c r="P2721" t="b">
        <v>1</v>
      </c>
      <c r="Q2721" t="b">
        <v>1</v>
      </c>
      <c r="R2721" s="1" t="s">
        <v>52</v>
      </c>
      <c r="S2721" s="1" t="s">
        <v>49</v>
      </c>
      <c r="T2721">
        <v>2</v>
      </c>
      <c r="U2721" s="1" t="s">
        <v>34</v>
      </c>
      <c r="V2721" s="1" t="s">
        <v>46</v>
      </c>
      <c r="W2721" s="1" t="str">
        <f>IF(OR(MasterData[[#This Row],[Event]]="Christmas Market", MasterData[[#This Row],[Event]]="Christmas"), "Christmas Sale", "Non-Christmas Sale")</f>
        <v>Christmas Sale</v>
      </c>
      <c r="X2721" t="b">
        <v>0</v>
      </c>
      <c r="Y2721">
        <v>3</v>
      </c>
      <c r="Z2721">
        <v>21.56</v>
      </c>
      <c r="AA2721">
        <v>21.56</v>
      </c>
      <c r="AB2721">
        <v>0</v>
      </c>
      <c r="AC2721" t="str">
        <f>IF(MasterData[[#This Row],[Discount Amount]]&gt;0, "Promotional sale", "Non-Promotional Sales")</f>
        <v>Non-Promotional Sales</v>
      </c>
    </row>
    <row r="2722" spans="1:29" x14ac:dyDescent="0.25">
      <c r="A2722">
        <v>2721</v>
      </c>
      <c r="B2722" s="1" t="s">
        <v>286</v>
      </c>
      <c r="C2722" s="2">
        <v>0.6970601851851852</v>
      </c>
      <c r="D2722">
        <v>432</v>
      </c>
      <c r="E2722">
        <v>36</v>
      </c>
      <c r="F2722" s="1" t="s">
        <v>61</v>
      </c>
      <c r="G2722" s="1" t="s">
        <v>79</v>
      </c>
      <c r="H2722">
        <v>63.588799999999999</v>
      </c>
      <c r="I2722">
        <v>-115.5069</v>
      </c>
      <c r="J2722">
        <v>33</v>
      </c>
      <c r="K2722" t="b">
        <v>1</v>
      </c>
      <c r="L2722">
        <v>229</v>
      </c>
      <c r="M2722" s="1" t="s">
        <v>74</v>
      </c>
      <c r="N2722" s="1" t="s">
        <v>75</v>
      </c>
      <c r="O2722">
        <v>1</v>
      </c>
      <c r="P2722" t="b">
        <v>0</v>
      </c>
      <c r="Q2722" t="b">
        <v>1</v>
      </c>
      <c r="R2722" s="1" t="s">
        <v>52</v>
      </c>
      <c r="S2722" s="1" t="s">
        <v>49</v>
      </c>
      <c r="T2722">
        <v>1</v>
      </c>
      <c r="U2722" s="1" t="s">
        <v>42</v>
      </c>
      <c r="V2722" s="1" t="s">
        <v>35</v>
      </c>
      <c r="W2722" s="1" t="str">
        <f>IF(OR(MasterData[[#This Row],[Event]]="Christmas Market", MasterData[[#This Row],[Event]]="Christmas"), "Christmas Sale", "Non-Christmas Sale")</f>
        <v>Non-Christmas Sale</v>
      </c>
      <c r="X2722" t="b">
        <v>0</v>
      </c>
      <c r="Y2722">
        <v>1</v>
      </c>
      <c r="Z2722">
        <v>27.23</v>
      </c>
      <c r="AA2722">
        <v>27.23</v>
      </c>
      <c r="AB2722">
        <v>0</v>
      </c>
      <c r="AC2722" t="str">
        <f>IF(MasterData[[#This Row],[Discount Amount]]&gt;0, "Promotional sale", "Non-Promotional Sales")</f>
        <v>Non-Promotional Sales</v>
      </c>
    </row>
    <row r="2723" spans="1:29" x14ac:dyDescent="0.25">
      <c r="A2723">
        <v>2722</v>
      </c>
      <c r="B2723" s="1" t="s">
        <v>157</v>
      </c>
      <c r="C2723" s="2">
        <v>0.1628587962962964</v>
      </c>
      <c r="D2723">
        <v>276</v>
      </c>
      <c r="E2723">
        <v>24</v>
      </c>
      <c r="F2723" s="1" t="s">
        <v>61</v>
      </c>
      <c r="G2723" s="1" t="s">
        <v>66</v>
      </c>
      <c r="H2723">
        <v>45.077800000000003</v>
      </c>
      <c r="I2723">
        <v>-63.546700000000001</v>
      </c>
      <c r="J2723">
        <v>16</v>
      </c>
      <c r="K2723" t="b">
        <v>0</v>
      </c>
      <c r="L2723">
        <v>727</v>
      </c>
      <c r="M2723" s="1" t="s">
        <v>63</v>
      </c>
      <c r="N2723" s="1" t="s">
        <v>64</v>
      </c>
      <c r="O2723">
        <v>2</v>
      </c>
      <c r="P2723" t="b">
        <v>1</v>
      </c>
      <c r="Q2723" t="b">
        <v>1</v>
      </c>
      <c r="R2723" s="1" t="s">
        <v>32</v>
      </c>
      <c r="S2723" s="1" t="s">
        <v>58</v>
      </c>
      <c r="T2723">
        <v>5</v>
      </c>
      <c r="U2723" s="1" t="s">
        <v>42</v>
      </c>
      <c r="V2723" s="1" t="s">
        <v>35</v>
      </c>
      <c r="W2723" s="1" t="str">
        <f>IF(OR(MasterData[[#This Row],[Event]]="Christmas Market", MasterData[[#This Row],[Event]]="Christmas"), "Christmas Sale", "Non-Christmas Sale")</f>
        <v>Non-Christmas Sale</v>
      </c>
      <c r="X2723" t="b">
        <v>0</v>
      </c>
      <c r="Y2723">
        <v>1</v>
      </c>
      <c r="Z2723">
        <v>29.2</v>
      </c>
      <c r="AA2723">
        <v>58.4</v>
      </c>
      <c r="AB2723">
        <v>0</v>
      </c>
      <c r="AC2723" t="str">
        <f>IF(MasterData[[#This Row],[Discount Amount]]&gt;0, "Promotional sale", "Non-Promotional Sales")</f>
        <v>Non-Promotional Sales</v>
      </c>
    </row>
    <row r="2724" spans="1:29" x14ac:dyDescent="0.25">
      <c r="A2724">
        <v>2723</v>
      </c>
      <c r="B2724" s="1" t="s">
        <v>325</v>
      </c>
      <c r="C2724" s="2">
        <v>0.92540509259259252</v>
      </c>
      <c r="D2724">
        <v>407</v>
      </c>
      <c r="E2724">
        <v>22</v>
      </c>
      <c r="F2724" s="1" t="s">
        <v>37</v>
      </c>
      <c r="G2724" s="1" t="s">
        <v>29</v>
      </c>
      <c r="H2724">
        <v>51.253799999999998</v>
      </c>
      <c r="I2724">
        <v>-85.3232</v>
      </c>
      <c r="J2724">
        <v>29</v>
      </c>
      <c r="K2724" t="b">
        <v>0</v>
      </c>
      <c r="L2724">
        <v>455</v>
      </c>
      <c r="M2724" s="1" t="s">
        <v>74</v>
      </c>
      <c r="N2724" s="1" t="s">
        <v>75</v>
      </c>
      <c r="O2724">
        <v>3</v>
      </c>
      <c r="P2724" t="b">
        <v>0</v>
      </c>
      <c r="Q2724" t="b">
        <v>1</v>
      </c>
      <c r="R2724" s="1" t="s">
        <v>32</v>
      </c>
      <c r="S2724" s="1" t="s">
        <v>53</v>
      </c>
      <c r="T2724">
        <v>2</v>
      </c>
      <c r="U2724" s="1" t="s">
        <v>45</v>
      </c>
      <c r="V2724" s="1" t="s">
        <v>35</v>
      </c>
      <c r="W2724" s="1" t="str">
        <f>IF(OR(MasterData[[#This Row],[Event]]="Christmas Market", MasterData[[#This Row],[Event]]="Christmas"), "Christmas Sale", "Non-Christmas Sale")</f>
        <v>Non-Christmas Sale</v>
      </c>
      <c r="X2724" t="b">
        <v>0</v>
      </c>
      <c r="Y2724">
        <v>1</v>
      </c>
      <c r="Z2724">
        <v>29.77</v>
      </c>
      <c r="AA2724">
        <v>89.3</v>
      </c>
      <c r="AB2724">
        <v>0</v>
      </c>
      <c r="AC2724" t="str">
        <f>IF(MasterData[[#This Row],[Discount Amount]]&gt;0, "Promotional sale", "Non-Promotional Sales")</f>
        <v>Non-Promotional Sales</v>
      </c>
    </row>
    <row r="2725" spans="1:29" x14ac:dyDescent="0.25">
      <c r="A2725">
        <v>2724</v>
      </c>
      <c r="B2725" s="1" t="s">
        <v>149</v>
      </c>
      <c r="C2725" s="2">
        <v>0.62318287037037035</v>
      </c>
      <c r="D2725">
        <v>269</v>
      </c>
      <c r="E2725">
        <v>56</v>
      </c>
      <c r="F2725" s="1" t="s">
        <v>37</v>
      </c>
      <c r="G2725" s="1" t="s">
        <v>81</v>
      </c>
      <c r="H2725">
        <v>64.248000000000005</v>
      </c>
      <c r="I2725">
        <v>-84.889600000000002</v>
      </c>
      <c r="J2725">
        <v>51</v>
      </c>
      <c r="K2725" t="b">
        <v>0</v>
      </c>
      <c r="L2725">
        <v>530</v>
      </c>
      <c r="M2725" s="1" t="s">
        <v>74</v>
      </c>
      <c r="N2725" s="1" t="s">
        <v>75</v>
      </c>
      <c r="O2725">
        <v>5</v>
      </c>
      <c r="P2725" t="b">
        <v>1</v>
      </c>
      <c r="Q2725" t="b">
        <v>0</v>
      </c>
      <c r="R2725" s="1" t="s">
        <v>41</v>
      </c>
      <c r="S2725" s="1" t="s">
        <v>53</v>
      </c>
      <c r="T2725">
        <v>3</v>
      </c>
      <c r="U2725" s="1" t="s">
        <v>42</v>
      </c>
      <c r="V2725" s="1" t="s">
        <v>35</v>
      </c>
      <c r="W2725" s="1" t="str">
        <f>IF(OR(MasterData[[#This Row],[Event]]="Christmas Market", MasterData[[#This Row],[Event]]="Christmas"), "Christmas Sale", "Non-Christmas Sale")</f>
        <v>Non-Christmas Sale</v>
      </c>
      <c r="X2725" t="b">
        <v>1</v>
      </c>
      <c r="Y2725">
        <v>4</v>
      </c>
      <c r="Z2725">
        <v>54.02</v>
      </c>
      <c r="AA2725">
        <v>270.11</v>
      </c>
      <c r="AB2725">
        <v>0</v>
      </c>
      <c r="AC2725" t="str">
        <f>IF(MasterData[[#This Row],[Discount Amount]]&gt;0, "Promotional sale", "Non-Promotional Sales")</f>
        <v>Non-Promotional Sales</v>
      </c>
    </row>
    <row r="2726" spans="1:29" x14ac:dyDescent="0.25">
      <c r="A2726">
        <v>2725</v>
      </c>
      <c r="B2726" s="1" t="s">
        <v>301</v>
      </c>
      <c r="C2726" s="2">
        <v>0.80824074074074082</v>
      </c>
      <c r="D2726">
        <v>382</v>
      </c>
      <c r="E2726">
        <v>50</v>
      </c>
      <c r="F2726" s="1" t="s">
        <v>61</v>
      </c>
      <c r="G2726" s="1" t="s">
        <v>81</v>
      </c>
      <c r="H2726">
        <v>64.248000000000005</v>
      </c>
      <c r="I2726">
        <v>-84.889600000000002</v>
      </c>
      <c r="J2726">
        <v>13</v>
      </c>
      <c r="K2726" t="b">
        <v>1</v>
      </c>
      <c r="L2726">
        <v>736</v>
      </c>
      <c r="M2726" s="1" t="s">
        <v>56</v>
      </c>
      <c r="N2726" s="1" t="s">
        <v>57</v>
      </c>
      <c r="O2726">
        <v>2</v>
      </c>
      <c r="P2726" t="b">
        <v>1</v>
      </c>
      <c r="Q2726" t="b">
        <v>0</v>
      </c>
      <c r="R2726" s="1" t="s">
        <v>41</v>
      </c>
      <c r="S2726" s="1" t="s">
        <v>58</v>
      </c>
      <c r="T2726">
        <v>4</v>
      </c>
      <c r="U2726" s="1" t="s">
        <v>34</v>
      </c>
      <c r="V2726" s="1" t="s">
        <v>59</v>
      </c>
      <c r="W2726" s="1" t="str">
        <f>IF(OR(MasterData[[#This Row],[Event]]="Christmas Market", MasterData[[#This Row],[Event]]="Christmas"), "Christmas Sale", "Non-Christmas Sale")</f>
        <v>Non-Christmas Sale</v>
      </c>
      <c r="X2726" t="b">
        <v>1</v>
      </c>
      <c r="Y2726">
        <v>2</v>
      </c>
      <c r="Z2726">
        <v>88.89</v>
      </c>
      <c r="AA2726">
        <v>177.79</v>
      </c>
      <c r="AB2726">
        <v>17.78</v>
      </c>
      <c r="AC2726" t="str">
        <f>IF(MasterData[[#This Row],[Discount Amount]]&gt;0, "Promotional sale", "Non-Promotional Sales")</f>
        <v>Promotional sale</v>
      </c>
    </row>
    <row r="2727" spans="1:29" x14ac:dyDescent="0.25">
      <c r="A2727">
        <v>2726</v>
      </c>
      <c r="B2727" s="1" t="s">
        <v>67</v>
      </c>
      <c r="C2727" s="2">
        <v>0.37414351851851846</v>
      </c>
      <c r="D2727">
        <v>366</v>
      </c>
      <c r="E2727">
        <v>54</v>
      </c>
      <c r="F2727" s="1" t="s">
        <v>61</v>
      </c>
      <c r="G2727" s="1" t="s">
        <v>68</v>
      </c>
      <c r="H2727">
        <v>46.318800000000003</v>
      </c>
      <c r="I2727">
        <v>-63.146099999999997</v>
      </c>
      <c r="J2727">
        <v>26</v>
      </c>
      <c r="K2727" t="b">
        <v>1</v>
      </c>
      <c r="L2727">
        <v>108</v>
      </c>
      <c r="M2727" s="1" t="s">
        <v>63</v>
      </c>
      <c r="N2727" s="1" t="s">
        <v>64</v>
      </c>
      <c r="O2727">
        <v>4</v>
      </c>
      <c r="P2727" t="b">
        <v>0</v>
      </c>
      <c r="Q2727" t="b">
        <v>1</v>
      </c>
      <c r="R2727" s="1" t="s">
        <v>32</v>
      </c>
      <c r="S2727" s="1" t="s">
        <v>58</v>
      </c>
      <c r="T2727">
        <v>2</v>
      </c>
      <c r="U2727" s="1" t="s">
        <v>34</v>
      </c>
      <c r="V2727" s="1" t="s">
        <v>59</v>
      </c>
      <c r="W2727" s="1" t="str">
        <f>IF(OR(MasterData[[#This Row],[Event]]="Christmas Market", MasterData[[#This Row],[Event]]="Christmas"), "Christmas Sale", "Non-Christmas Sale")</f>
        <v>Non-Christmas Sale</v>
      </c>
      <c r="X2727" t="b">
        <v>0</v>
      </c>
      <c r="Y2727">
        <v>3</v>
      </c>
      <c r="Z2727">
        <v>60.78</v>
      </c>
      <c r="AA2727">
        <v>243.1</v>
      </c>
      <c r="AB2727">
        <v>24.31</v>
      </c>
      <c r="AC2727" t="str">
        <f>IF(MasterData[[#This Row],[Discount Amount]]&gt;0, "Promotional sale", "Non-Promotional Sales")</f>
        <v>Promotional sale</v>
      </c>
    </row>
    <row r="2728" spans="1:29" x14ac:dyDescent="0.25">
      <c r="A2728">
        <v>2727</v>
      </c>
      <c r="B2728" s="1" t="s">
        <v>266</v>
      </c>
      <c r="C2728" s="2">
        <v>3.4502314814814916E-2</v>
      </c>
      <c r="D2728">
        <v>36</v>
      </c>
      <c r="E2728">
        <v>29</v>
      </c>
      <c r="F2728" s="1" t="s">
        <v>28</v>
      </c>
      <c r="G2728" s="1" t="s">
        <v>79</v>
      </c>
      <c r="H2728">
        <v>63.588799999999999</v>
      </c>
      <c r="I2728">
        <v>-115.5069</v>
      </c>
      <c r="J2728">
        <v>43</v>
      </c>
      <c r="K2728" t="b">
        <v>0</v>
      </c>
      <c r="L2728">
        <v>721</v>
      </c>
      <c r="M2728" s="1" t="s">
        <v>56</v>
      </c>
      <c r="N2728" s="1" t="s">
        <v>57</v>
      </c>
      <c r="O2728">
        <v>4</v>
      </c>
      <c r="P2728" t="b">
        <v>1</v>
      </c>
      <c r="Q2728" t="b">
        <v>0</v>
      </c>
      <c r="R2728" s="1" t="s">
        <v>52</v>
      </c>
      <c r="S2728" s="1" t="s">
        <v>58</v>
      </c>
      <c r="T2728">
        <v>1</v>
      </c>
      <c r="U2728" s="1" t="s">
        <v>42</v>
      </c>
      <c r="V2728" s="1" t="s">
        <v>59</v>
      </c>
      <c r="W2728" s="1" t="str">
        <f>IF(OR(MasterData[[#This Row],[Event]]="Christmas Market", MasterData[[#This Row],[Event]]="Christmas"), "Christmas Sale", "Non-Christmas Sale")</f>
        <v>Non-Christmas Sale</v>
      </c>
      <c r="X2728" t="b">
        <v>0</v>
      </c>
      <c r="Y2728">
        <v>2</v>
      </c>
      <c r="Z2728">
        <v>92.56</v>
      </c>
      <c r="AA2728">
        <v>370.23</v>
      </c>
      <c r="AB2728">
        <v>37.020000000000003</v>
      </c>
      <c r="AC2728" t="str">
        <f>IF(MasterData[[#This Row],[Discount Amount]]&gt;0, "Promotional sale", "Non-Promotional Sales")</f>
        <v>Promotional sale</v>
      </c>
    </row>
    <row r="2729" spans="1:29" x14ac:dyDescent="0.25">
      <c r="A2729">
        <v>2728</v>
      </c>
      <c r="B2729" s="1" t="s">
        <v>87</v>
      </c>
      <c r="C2729" s="2">
        <v>0.35730324074074082</v>
      </c>
      <c r="D2729">
        <v>144</v>
      </c>
      <c r="E2729">
        <v>49</v>
      </c>
      <c r="F2729" s="1" t="s">
        <v>61</v>
      </c>
      <c r="G2729" s="1" t="s">
        <v>79</v>
      </c>
      <c r="H2729">
        <v>63.588799999999999</v>
      </c>
      <c r="I2729">
        <v>-115.5069</v>
      </c>
      <c r="J2729">
        <v>46</v>
      </c>
      <c r="K2729" t="b">
        <v>0</v>
      </c>
      <c r="L2729">
        <v>596</v>
      </c>
      <c r="M2729" s="1" t="s">
        <v>30</v>
      </c>
      <c r="N2729" s="1" t="s">
        <v>31</v>
      </c>
      <c r="O2729">
        <v>5</v>
      </c>
      <c r="P2729" t="b">
        <v>0</v>
      </c>
      <c r="Q2729" t="b">
        <v>0</v>
      </c>
      <c r="R2729" s="1" t="s">
        <v>52</v>
      </c>
      <c r="S2729" s="1" t="s">
        <v>58</v>
      </c>
      <c r="T2729">
        <v>4</v>
      </c>
      <c r="U2729" s="1" t="s">
        <v>42</v>
      </c>
      <c r="V2729" s="1" t="s">
        <v>59</v>
      </c>
      <c r="W2729" s="1" t="str">
        <f>IF(OR(MasterData[[#This Row],[Event]]="Christmas Market", MasterData[[#This Row],[Event]]="Christmas"), "Christmas Sale", "Non-Christmas Sale")</f>
        <v>Non-Christmas Sale</v>
      </c>
      <c r="X2729" t="b">
        <v>0</v>
      </c>
      <c r="Y2729">
        <v>4</v>
      </c>
      <c r="Z2729">
        <v>60.61</v>
      </c>
      <c r="AA2729">
        <v>303.02999999999997</v>
      </c>
      <c r="AB2729">
        <v>30.3</v>
      </c>
      <c r="AC2729" t="str">
        <f>IF(MasterData[[#This Row],[Discount Amount]]&gt;0, "Promotional sale", "Non-Promotional Sales")</f>
        <v>Promotional sale</v>
      </c>
    </row>
    <row r="2730" spans="1:29" x14ac:dyDescent="0.25">
      <c r="A2730">
        <v>2729</v>
      </c>
      <c r="B2730" s="1" t="s">
        <v>174</v>
      </c>
      <c r="C2730" s="2">
        <v>0.20321759259259253</v>
      </c>
      <c r="D2730">
        <v>85</v>
      </c>
      <c r="E2730">
        <v>29</v>
      </c>
      <c r="F2730" s="1" t="s">
        <v>28</v>
      </c>
      <c r="G2730" s="1" t="s">
        <v>79</v>
      </c>
      <c r="H2730">
        <v>63.588799999999999</v>
      </c>
      <c r="I2730">
        <v>-115.5069</v>
      </c>
      <c r="J2730">
        <v>70</v>
      </c>
      <c r="K2730" t="b">
        <v>0</v>
      </c>
      <c r="L2730">
        <v>449</v>
      </c>
      <c r="M2730" s="1" t="s">
        <v>30</v>
      </c>
      <c r="N2730" s="1" t="s">
        <v>31</v>
      </c>
      <c r="O2730">
        <v>2</v>
      </c>
      <c r="P2730" t="b">
        <v>0</v>
      </c>
      <c r="Q2730" t="b">
        <v>1</v>
      </c>
      <c r="R2730" s="1" t="s">
        <v>52</v>
      </c>
      <c r="S2730" s="1" t="s">
        <v>58</v>
      </c>
      <c r="T2730">
        <v>5</v>
      </c>
      <c r="U2730" s="1" t="s">
        <v>34</v>
      </c>
      <c r="V2730" s="1" t="s">
        <v>35</v>
      </c>
      <c r="W2730" s="1" t="str">
        <f>IF(OR(MasterData[[#This Row],[Event]]="Christmas Market", MasterData[[#This Row],[Event]]="Christmas"), "Christmas Sale", "Non-Christmas Sale")</f>
        <v>Non-Christmas Sale</v>
      </c>
      <c r="X2730" t="b">
        <v>1</v>
      </c>
      <c r="Y2730">
        <v>1</v>
      </c>
      <c r="Z2730">
        <v>27.74</v>
      </c>
      <c r="AA2730">
        <v>55.48</v>
      </c>
      <c r="AB2730">
        <v>0</v>
      </c>
      <c r="AC2730" t="str">
        <f>IF(MasterData[[#This Row],[Discount Amount]]&gt;0, "Promotional sale", "Non-Promotional Sales")</f>
        <v>Non-Promotional Sales</v>
      </c>
    </row>
    <row r="2731" spans="1:29" x14ac:dyDescent="0.25">
      <c r="A2731">
        <v>2730</v>
      </c>
      <c r="B2731" s="1" t="s">
        <v>249</v>
      </c>
      <c r="C2731" s="2">
        <v>0.99960648148148157</v>
      </c>
      <c r="D2731">
        <v>262</v>
      </c>
      <c r="E2731">
        <v>38</v>
      </c>
      <c r="F2731" s="1" t="s">
        <v>61</v>
      </c>
      <c r="G2731" s="1" t="s">
        <v>38</v>
      </c>
      <c r="H2731">
        <v>53.726700000000001</v>
      </c>
      <c r="I2731">
        <v>-127.6476</v>
      </c>
      <c r="J2731">
        <v>37</v>
      </c>
      <c r="K2731" t="b">
        <v>0</v>
      </c>
      <c r="L2731">
        <v>905</v>
      </c>
      <c r="M2731" s="1" t="s">
        <v>39</v>
      </c>
      <c r="N2731" s="1" t="s">
        <v>40</v>
      </c>
      <c r="O2731">
        <v>5</v>
      </c>
      <c r="P2731" t="b">
        <v>1</v>
      </c>
      <c r="Q2731" t="b">
        <v>0</v>
      </c>
      <c r="R2731" s="1" t="s">
        <v>41</v>
      </c>
      <c r="S2731" s="1" t="s">
        <v>33</v>
      </c>
      <c r="T2731">
        <v>2</v>
      </c>
      <c r="U2731" s="1" t="s">
        <v>34</v>
      </c>
      <c r="V2731" s="1" t="s">
        <v>59</v>
      </c>
      <c r="W2731" s="1" t="str">
        <f>IF(OR(MasterData[[#This Row],[Event]]="Christmas Market", MasterData[[#This Row],[Event]]="Christmas"), "Christmas Sale", "Non-Christmas Sale")</f>
        <v>Non-Christmas Sale</v>
      </c>
      <c r="X2731" t="b">
        <v>0</v>
      </c>
      <c r="Y2731">
        <v>3</v>
      </c>
      <c r="Z2731">
        <v>19.010000000000002</v>
      </c>
      <c r="AA2731">
        <v>95.07</v>
      </c>
      <c r="AB2731">
        <v>9.51</v>
      </c>
      <c r="AC2731" t="str">
        <f>IF(MasterData[[#This Row],[Discount Amount]]&gt;0, "Promotional sale", "Non-Promotional Sales")</f>
        <v>Promotional sale</v>
      </c>
    </row>
    <row r="2732" spans="1:29" x14ac:dyDescent="0.25">
      <c r="A2732">
        <v>2731</v>
      </c>
      <c r="B2732" s="1" t="s">
        <v>93</v>
      </c>
      <c r="C2732" s="2">
        <v>0.48417824074074067</v>
      </c>
      <c r="D2732">
        <v>391</v>
      </c>
      <c r="E2732">
        <v>40</v>
      </c>
      <c r="F2732" s="1" t="s">
        <v>61</v>
      </c>
      <c r="G2732" s="1" t="s">
        <v>38</v>
      </c>
      <c r="H2732">
        <v>53.726700000000001</v>
      </c>
      <c r="I2732">
        <v>-127.6476</v>
      </c>
      <c r="J2732">
        <v>56</v>
      </c>
      <c r="K2732" t="b">
        <v>1</v>
      </c>
      <c r="L2732">
        <v>657</v>
      </c>
      <c r="M2732" s="1" t="s">
        <v>74</v>
      </c>
      <c r="N2732" s="1" t="s">
        <v>75</v>
      </c>
      <c r="O2732">
        <v>3</v>
      </c>
      <c r="P2732" t="b">
        <v>0</v>
      </c>
      <c r="Q2732" t="b">
        <v>0</v>
      </c>
      <c r="R2732" s="1" t="s">
        <v>52</v>
      </c>
      <c r="S2732" s="1" t="s">
        <v>49</v>
      </c>
      <c r="T2732">
        <v>1</v>
      </c>
      <c r="U2732" s="1" t="s">
        <v>34</v>
      </c>
      <c r="V2732" s="1" t="s">
        <v>59</v>
      </c>
      <c r="W2732" s="1" t="str">
        <f>IF(OR(MasterData[[#This Row],[Event]]="Christmas Market", MasterData[[#This Row],[Event]]="Christmas"), "Christmas Sale", "Non-Christmas Sale")</f>
        <v>Non-Christmas Sale</v>
      </c>
      <c r="X2732" t="b">
        <v>0</v>
      </c>
      <c r="Y2732">
        <v>4</v>
      </c>
      <c r="Z2732">
        <v>73.569999999999993</v>
      </c>
      <c r="AA2732">
        <v>220.71</v>
      </c>
      <c r="AB2732">
        <v>22.07</v>
      </c>
      <c r="AC2732" t="str">
        <f>IF(MasterData[[#This Row],[Discount Amount]]&gt;0, "Promotional sale", "Non-Promotional Sales")</f>
        <v>Promotional sale</v>
      </c>
    </row>
    <row r="2733" spans="1:29" x14ac:dyDescent="0.25">
      <c r="A2733">
        <v>2732</v>
      </c>
      <c r="B2733" s="1" t="s">
        <v>185</v>
      </c>
      <c r="C2733" s="2">
        <v>0.81921296296296298</v>
      </c>
      <c r="D2733">
        <v>103</v>
      </c>
      <c r="E2733">
        <v>37</v>
      </c>
      <c r="F2733" s="1" t="s">
        <v>61</v>
      </c>
      <c r="G2733" s="1" t="s">
        <v>77</v>
      </c>
      <c r="H2733">
        <v>64.282300000000006</v>
      </c>
      <c r="I2733">
        <v>-135</v>
      </c>
      <c r="J2733">
        <v>10</v>
      </c>
      <c r="K2733" t="b">
        <v>1</v>
      </c>
      <c r="L2733">
        <v>173</v>
      </c>
      <c r="M2733" s="1" t="s">
        <v>74</v>
      </c>
      <c r="N2733" s="1" t="s">
        <v>75</v>
      </c>
      <c r="O2733">
        <v>3</v>
      </c>
      <c r="P2733" t="b">
        <v>1</v>
      </c>
      <c r="Q2733" t="b">
        <v>0</v>
      </c>
      <c r="R2733" s="1" t="s">
        <v>32</v>
      </c>
      <c r="S2733" s="1" t="s">
        <v>49</v>
      </c>
      <c r="T2733">
        <v>2</v>
      </c>
      <c r="U2733" s="1" t="s">
        <v>42</v>
      </c>
      <c r="V2733" s="1" t="s">
        <v>59</v>
      </c>
      <c r="W2733" s="1" t="str">
        <f>IF(OR(MasterData[[#This Row],[Event]]="Christmas Market", MasterData[[#This Row],[Event]]="Christmas"), "Christmas Sale", "Non-Christmas Sale")</f>
        <v>Non-Christmas Sale</v>
      </c>
      <c r="X2733" t="b">
        <v>1</v>
      </c>
      <c r="Y2733">
        <v>1</v>
      </c>
      <c r="Z2733">
        <v>36.15</v>
      </c>
      <c r="AA2733">
        <v>108.45</v>
      </c>
      <c r="AB2733">
        <v>10.85</v>
      </c>
      <c r="AC2733" t="str">
        <f>IF(MasterData[[#This Row],[Discount Amount]]&gt;0, "Promotional sale", "Non-Promotional Sales")</f>
        <v>Promotional sale</v>
      </c>
    </row>
    <row r="2734" spans="1:29" x14ac:dyDescent="0.25">
      <c r="A2734">
        <v>2733</v>
      </c>
      <c r="B2734" s="1" t="s">
        <v>111</v>
      </c>
      <c r="C2734" s="2">
        <v>0.54295138888888883</v>
      </c>
      <c r="D2734">
        <v>303</v>
      </c>
      <c r="E2734">
        <v>63</v>
      </c>
      <c r="F2734" s="1" t="s">
        <v>28</v>
      </c>
      <c r="G2734" s="1" t="s">
        <v>29</v>
      </c>
      <c r="H2734">
        <v>51.253799999999998</v>
      </c>
      <c r="I2734">
        <v>-85.3232</v>
      </c>
      <c r="J2734">
        <v>67</v>
      </c>
      <c r="K2734" t="b">
        <v>0</v>
      </c>
      <c r="L2734">
        <v>639</v>
      </c>
      <c r="M2734" s="1" t="s">
        <v>63</v>
      </c>
      <c r="N2734" s="1" t="s">
        <v>64</v>
      </c>
      <c r="O2734">
        <v>5</v>
      </c>
      <c r="P2734" t="b">
        <v>0</v>
      </c>
      <c r="Q2734" t="b">
        <v>1</v>
      </c>
      <c r="R2734" s="1" t="s">
        <v>52</v>
      </c>
      <c r="S2734" s="1" t="s">
        <v>53</v>
      </c>
      <c r="T2734">
        <v>5</v>
      </c>
      <c r="U2734" s="1" t="s">
        <v>34</v>
      </c>
      <c r="V2734" s="1" t="s">
        <v>35</v>
      </c>
      <c r="W2734" s="1" t="str">
        <f>IF(OR(MasterData[[#This Row],[Event]]="Christmas Market", MasterData[[#This Row],[Event]]="Christmas"), "Christmas Sale", "Non-Christmas Sale")</f>
        <v>Non-Christmas Sale</v>
      </c>
      <c r="X2734" t="b">
        <v>1</v>
      </c>
      <c r="Y2734">
        <v>2</v>
      </c>
      <c r="Z2734">
        <v>54.58</v>
      </c>
      <c r="AA2734">
        <v>272.89</v>
      </c>
      <c r="AB2734">
        <v>0</v>
      </c>
      <c r="AC2734" t="str">
        <f>IF(MasterData[[#This Row],[Discount Amount]]&gt;0, "Promotional sale", "Non-Promotional Sales")</f>
        <v>Non-Promotional Sales</v>
      </c>
    </row>
    <row r="2735" spans="1:29" x14ac:dyDescent="0.25">
      <c r="A2735">
        <v>2734</v>
      </c>
      <c r="B2735" s="1" t="s">
        <v>132</v>
      </c>
      <c r="C2735" s="2">
        <v>1.3240740740740664E-2</v>
      </c>
      <c r="D2735">
        <v>77</v>
      </c>
      <c r="E2735">
        <v>43</v>
      </c>
      <c r="F2735" s="1" t="s">
        <v>61</v>
      </c>
      <c r="G2735" s="1" t="s">
        <v>55</v>
      </c>
      <c r="H2735">
        <v>52.939900000000002</v>
      </c>
      <c r="I2735">
        <v>-106.4509</v>
      </c>
      <c r="J2735">
        <v>22</v>
      </c>
      <c r="K2735" t="b">
        <v>1</v>
      </c>
      <c r="L2735">
        <v>450</v>
      </c>
      <c r="M2735" s="1" t="s">
        <v>30</v>
      </c>
      <c r="N2735" s="1" t="s">
        <v>31</v>
      </c>
      <c r="O2735">
        <v>3</v>
      </c>
      <c r="P2735" t="b">
        <v>0</v>
      </c>
      <c r="Q2735" t="b">
        <v>1</v>
      </c>
      <c r="R2735" s="1" t="s">
        <v>52</v>
      </c>
      <c r="S2735" s="1" t="s">
        <v>33</v>
      </c>
      <c r="T2735">
        <v>4</v>
      </c>
      <c r="U2735" s="1" t="s">
        <v>45</v>
      </c>
      <c r="V2735" s="1" t="s">
        <v>35</v>
      </c>
      <c r="W2735" s="1" t="str">
        <f>IF(OR(MasterData[[#This Row],[Event]]="Christmas Market", MasterData[[#This Row],[Event]]="Christmas"), "Christmas Sale", "Non-Christmas Sale")</f>
        <v>Non-Christmas Sale</v>
      </c>
      <c r="X2735" t="b">
        <v>0</v>
      </c>
      <c r="Y2735">
        <v>3</v>
      </c>
      <c r="Z2735">
        <v>84.81</v>
      </c>
      <c r="AA2735">
        <v>254.44</v>
      </c>
      <c r="AB2735">
        <v>0</v>
      </c>
      <c r="AC2735" t="str">
        <f>IF(MasterData[[#This Row],[Discount Amount]]&gt;0, "Promotional sale", "Non-Promotional Sales")</f>
        <v>Non-Promotional Sales</v>
      </c>
    </row>
    <row r="2736" spans="1:29" x14ac:dyDescent="0.25">
      <c r="A2736">
        <v>2735</v>
      </c>
      <c r="B2736" s="1" t="s">
        <v>416</v>
      </c>
      <c r="C2736" s="2">
        <v>0.9572222222222222</v>
      </c>
      <c r="D2736">
        <v>72</v>
      </c>
      <c r="E2736">
        <v>39</v>
      </c>
      <c r="F2736" s="1" t="s">
        <v>28</v>
      </c>
      <c r="G2736" s="1" t="s">
        <v>79</v>
      </c>
      <c r="H2736">
        <v>63.588799999999999</v>
      </c>
      <c r="I2736">
        <v>-115.5069</v>
      </c>
      <c r="J2736">
        <v>43</v>
      </c>
      <c r="K2736" t="b">
        <v>0</v>
      </c>
      <c r="L2736">
        <v>205</v>
      </c>
      <c r="M2736" s="1" t="s">
        <v>74</v>
      </c>
      <c r="N2736" s="1" t="s">
        <v>75</v>
      </c>
      <c r="O2736">
        <v>4</v>
      </c>
      <c r="P2736" t="b">
        <v>1</v>
      </c>
      <c r="Q2736" t="b">
        <v>0</v>
      </c>
      <c r="R2736" s="1" t="s">
        <v>52</v>
      </c>
      <c r="S2736" s="1" t="s">
        <v>53</v>
      </c>
      <c r="T2736">
        <v>2</v>
      </c>
      <c r="U2736" s="1" t="s">
        <v>34</v>
      </c>
      <c r="V2736" s="1" t="s">
        <v>46</v>
      </c>
      <c r="W2736" s="1" t="str">
        <f>IF(OR(MasterData[[#This Row],[Event]]="Christmas Market", MasterData[[#This Row],[Event]]="Christmas"), "Christmas Sale", "Non-Christmas Sale")</f>
        <v>Christmas Sale</v>
      </c>
      <c r="X2736" t="b">
        <v>0</v>
      </c>
      <c r="Y2736">
        <v>4</v>
      </c>
      <c r="Z2736">
        <v>77.81</v>
      </c>
      <c r="AA2736">
        <v>311.24</v>
      </c>
      <c r="AB2736">
        <v>0</v>
      </c>
      <c r="AC2736" t="str">
        <f>IF(MasterData[[#This Row],[Discount Amount]]&gt;0, "Promotional sale", "Non-Promotional Sales")</f>
        <v>Non-Promotional Sales</v>
      </c>
    </row>
    <row r="2737" spans="1:29" x14ac:dyDescent="0.25">
      <c r="A2737">
        <v>2736</v>
      </c>
      <c r="B2737" s="1" t="s">
        <v>340</v>
      </c>
      <c r="C2737" s="2">
        <v>0.10384259259259254</v>
      </c>
      <c r="D2737">
        <v>207</v>
      </c>
      <c r="E2737">
        <v>22</v>
      </c>
      <c r="F2737" s="1" t="s">
        <v>28</v>
      </c>
      <c r="G2737" s="1" t="s">
        <v>48</v>
      </c>
      <c r="H2737">
        <v>53.933300000000003</v>
      </c>
      <c r="I2737">
        <v>-116.5765</v>
      </c>
      <c r="J2737">
        <v>15</v>
      </c>
      <c r="K2737" t="b">
        <v>1</v>
      </c>
      <c r="L2737">
        <v>369</v>
      </c>
      <c r="M2737" s="1" t="s">
        <v>74</v>
      </c>
      <c r="N2737" s="1" t="s">
        <v>75</v>
      </c>
      <c r="O2737">
        <v>2</v>
      </c>
      <c r="P2737" t="b">
        <v>0</v>
      </c>
      <c r="Q2737" t="b">
        <v>0</v>
      </c>
      <c r="R2737" s="1" t="s">
        <v>52</v>
      </c>
      <c r="S2737" s="1" t="s">
        <v>49</v>
      </c>
      <c r="T2737">
        <v>5</v>
      </c>
      <c r="U2737" s="1" t="s">
        <v>45</v>
      </c>
      <c r="V2737" s="1" t="s">
        <v>35</v>
      </c>
      <c r="W2737" s="1" t="str">
        <f>IF(OR(MasterData[[#This Row],[Event]]="Christmas Market", MasterData[[#This Row],[Event]]="Christmas"), "Christmas Sale", "Non-Christmas Sale")</f>
        <v>Non-Christmas Sale</v>
      </c>
      <c r="X2737" t="b">
        <v>0</v>
      </c>
      <c r="Y2737">
        <v>3</v>
      </c>
      <c r="Z2737">
        <v>89.93</v>
      </c>
      <c r="AA2737">
        <v>179.86</v>
      </c>
      <c r="AB2737">
        <v>0</v>
      </c>
      <c r="AC2737" t="str">
        <f>IF(MasterData[[#This Row],[Discount Amount]]&gt;0, "Promotional sale", "Non-Promotional Sales")</f>
        <v>Non-Promotional Sales</v>
      </c>
    </row>
    <row r="2738" spans="1:29" x14ac:dyDescent="0.25">
      <c r="A2738">
        <v>2737</v>
      </c>
      <c r="B2738" s="1" t="s">
        <v>392</v>
      </c>
      <c r="C2738" s="2">
        <v>0.10329861111111116</v>
      </c>
      <c r="D2738">
        <v>385</v>
      </c>
      <c r="E2738">
        <v>57</v>
      </c>
      <c r="F2738" s="1" t="s">
        <v>61</v>
      </c>
      <c r="G2738" s="1" t="s">
        <v>81</v>
      </c>
      <c r="H2738">
        <v>64.248000000000005</v>
      </c>
      <c r="I2738">
        <v>-84.889600000000002</v>
      </c>
      <c r="J2738">
        <v>9</v>
      </c>
      <c r="K2738" t="b">
        <v>1</v>
      </c>
      <c r="L2738">
        <v>498</v>
      </c>
      <c r="M2738" s="1" t="s">
        <v>39</v>
      </c>
      <c r="N2738" s="1" t="s">
        <v>40</v>
      </c>
      <c r="O2738">
        <v>1</v>
      </c>
      <c r="P2738" t="b">
        <v>0</v>
      </c>
      <c r="Q2738" t="b">
        <v>1</v>
      </c>
      <c r="R2738" s="1" t="s">
        <v>32</v>
      </c>
      <c r="S2738" s="1" t="s">
        <v>33</v>
      </c>
      <c r="T2738">
        <v>3</v>
      </c>
      <c r="U2738" s="1" t="s">
        <v>34</v>
      </c>
      <c r="V2738" s="1" t="s">
        <v>46</v>
      </c>
      <c r="W2738" s="1" t="str">
        <f>IF(OR(MasterData[[#This Row],[Event]]="Christmas Market", MasterData[[#This Row],[Event]]="Christmas"), "Christmas Sale", "Non-Christmas Sale")</f>
        <v>Christmas Sale</v>
      </c>
      <c r="X2738" t="b">
        <v>1</v>
      </c>
      <c r="Y2738">
        <v>1</v>
      </c>
      <c r="Z2738">
        <v>94.12</v>
      </c>
      <c r="AA2738">
        <v>94.12</v>
      </c>
      <c r="AB2738">
        <v>0</v>
      </c>
      <c r="AC2738" t="str">
        <f>IF(MasterData[[#This Row],[Discount Amount]]&gt;0, "Promotional sale", "Non-Promotional Sales")</f>
        <v>Non-Promotional Sales</v>
      </c>
    </row>
    <row r="2739" spans="1:29" x14ac:dyDescent="0.25">
      <c r="A2739">
        <v>2738</v>
      </c>
      <c r="B2739" s="1" t="s">
        <v>180</v>
      </c>
      <c r="C2739" s="2">
        <v>0.4427430555555556</v>
      </c>
      <c r="D2739">
        <v>277</v>
      </c>
      <c r="E2739">
        <v>43</v>
      </c>
      <c r="F2739" s="1" t="s">
        <v>61</v>
      </c>
      <c r="G2739" s="1" t="s">
        <v>55</v>
      </c>
      <c r="H2739">
        <v>52.939900000000002</v>
      </c>
      <c r="I2739">
        <v>-106.4509</v>
      </c>
      <c r="J2739">
        <v>75</v>
      </c>
      <c r="K2739" t="b">
        <v>1</v>
      </c>
      <c r="L2739">
        <v>859</v>
      </c>
      <c r="M2739" s="1" t="s">
        <v>63</v>
      </c>
      <c r="N2739" s="1" t="s">
        <v>64</v>
      </c>
      <c r="O2739">
        <v>1</v>
      </c>
      <c r="P2739" t="b">
        <v>0</v>
      </c>
      <c r="Q2739" t="b">
        <v>1</v>
      </c>
      <c r="R2739" s="1" t="s">
        <v>32</v>
      </c>
      <c r="S2739" s="1" t="s">
        <v>53</v>
      </c>
      <c r="T2739">
        <v>4</v>
      </c>
      <c r="U2739" s="1" t="s">
        <v>45</v>
      </c>
      <c r="V2739" s="1" t="s">
        <v>59</v>
      </c>
      <c r="W2739" s="1" t="str">
        <f>IF(OR(MasterData[[#This Row],[Event]]="Christmas Market", MasterData[[#This Row],[Event]]="Christmas"), "Christmas Sale", "Non-Christmas Sale")</f>
        <v>Non-Christmas Sale</v>
      </c>
      <c r="X2739" t="b">
        <v>1</v>
      </c>
      <c r="Y2739">
        <v>5</v>
      </c>
      <c r="Z2739">
        <v>45.03</v>
      </c>
      <c r="AA2739">
        <v>45.03</v>
      </c>
      <c r="AB2739">
        <v>4.5</v>
      </c>
      <c r="AC2739" t="str">
        <f>IF(MasterData[[#This Row],[Discount Amount]]&gt;0, "Promotional sale", "Non-Promotional Sales")</f>
        <v>Promotional sale</v>
      </c>
    </row>
    <row r="2740" spans="1:29" x14ac:dyDescent="0.25">
      <c r="A2740">
        <v>2739</v>
      </c>
      <c r="B2740" s="1" t="s">
        <v>203</v>
      </c>
      <c r="C2740" s="2">
        <v>0.50532407407407409</v>
      </c>
      <c r="D2740">
        <v>131</v>
      </c>
      <c r="E2740">
        <v>62</v>
      </c>
      <c r="F2740" s="1" t="s">
        <v>61</v>
      </c>
      <c r="G2740" s="1" t="s">
        <v>29</v>
      </c>
      <c r="H2740">
        <v>51.253799999999998</v>
      </c>
      <c r="I2740">
        <v>-85.3232</v>
      </c>
      <c r="J2740">
        <v>27</v>
      </c>
      <c r="K2740" t="b">
        <v>1</v>
      </c>
      <c r="L2740">
        <v>709</v>
      </c>
      <c r="M2740" s="1" t="s">
        <v>63</v>
      </c>
      <c r="N2740" s="1" t="s">
        <v>64</v>
      </c>
      <c r="O2740">
        <v>4</v>
      </c>
      <c r="P2740" t="b">
        <v>0</v>
      </c>
      <c r="Q2740" t="b">
        <v>1</v>
      </c>
      <c r="R2740" s="1" t="s">
        <v>32</v>
      </c>
      <c r="S2740" s="1" t="s">
        <v>49</v>
      </c>
      <c r="T2740">
        <v>3</v>
      </c>
      <c r="U2740" s="1" t="s">
        <v>42</v>
      </c>
      <c r="V2740" s="1" t="s">
        <v>59</v>
      </c>
      <c r="W2740" s="1" t="str">
        <f>IF(OR(MasterData[[#This Row],[Event]]="Christmas Market", MasterData[[#This Row],[Event]]="Christmas"), "Christmas Sale", "Non-Christmas Sale")</f>
        <v>Non-Christmas Sale</v>
      </c>
      <c r="X2740" t="b">
        <v>1</v>
      </c>
      <c r="Y2740">
        <v>3</v>
      </c>
      <c r="Z2740">
        <v>24.49</v>
      </c>
      <c r="AA2740">
        <v>97.97</v>
      </c>
      <c r="AB2740">
        <v>9.8000000000000007</v>
      </c>
      <c r="AC2740" t="str">
        <f>IF(MasterData[[#This Row],[Discount Amount]]&gt;0, "Promotional sale", "Non-Promotional Sales")</f>
        <v>Promotional sale</v>
      </c>
    </row>
    <row r="2741" spans="1:29" x14ac:dyDescent="0.25">
      <c r="A2741">
        <v>2740</v>
      </c>
      <c r="B2741" s="1" t="s">
        <v>365</v>
      </c>
      <c r="C2741" s="2">
        <v>0.34094907407407415</v>
      </c>
      <c r="D2741">
        <v>150</v>
      </c>
      <c r="E2741">
        <v>62</v>
      </c>
      <c r="F2741" s="1" t="s">
        <v>28</v>
      </c>
      <c r="G2741" s="1" t="s">
        <v>77</v>
      </c>
      <c r="H2741">
        <v>64.282300000000006</v>
      </c>
      <c r="I2741">
        <v>-135</v>
      </c>
      <c r="J2741">
        <v>69</v>
      </c>
      <c r="K2741" t="b">
        <v>0</v>
      </c>
      <c r="L2741">
        <v>152</v>
      </c>
      <c r="M2741" s="1" t="s">
        <v>56</v>
      </c>
      <c r="N2741" s="1" t="s">
        <v>57</v>
      </c>
      <c r="O2741">
        <v>4</v>
      </c>
      <c r="P2741" t="b">
        <v>0</v>
      </c>
      <c r="Q2741" t="b">
        <v>0</v>
      </c>
      <c r="R2741" s="1" t="s">
        <v>41</v>
      </c>
      <c r="S2741" s="1" t="s">
        <v>58</v>
      </c>
      <c r="T2741">
        <v>1</v>
      </c>
      <c r="U2741" s="1" t="s">
        <v>42</v>
      </c>
      <c r="V2741" s="1" t="s">
        <v>35</v>
      </c>
      <c r="W2741" s="1" t="str">
        <f>IF(OR(MasterData[[#This Row],[Event]]="Christmas Market", MasterData[[#This Row],[Event]]="Christmas"), "Christmas Sale", "Non-Christmas Sale")</f>
        <v>Non-Christmas Sale</v>
      </c>
      <c r="X2741" t="b">
        <v>1</v>
      </c>
      <c r="Y2741">
        <v>4</v>
      </c>
      <c r="Z2741">
        <v>52.26</v>
      </c>
      <c r="AA2741">
        <v>209.02</v>
      </c>
      <c r="AB2741">
        <v>0</v>
      </c>
      <c r="AC2741" t="str">
        <f>IF(MasterData[[#This Row],[Discount Amount]]&gt;0, "Promotional sale", "Non-Promotional Sales")</f>
        <v>Non-Promotional Sales</v>
      </c>
    </row>
    <row r="2742" spans="1:29" x14ac:dyDescent="0.25">
      <c r="A2742">
        <v>2741</v>
      </c>
      <c r="B2742" s="1" t="s">
        <v>87</v>
      </c>
      <c r="C2742" s="2">
        <v>0.36930555555555555</v>
      </c>
      <c r="D2742">
        <v>56</v>
      </c>
      <c r="E2742">
        <v>65</v>
      </c>
      <c r="F2742" s="1" t="s">
        <v>28</v>
      </c>
      <c r="G2742" s="1" t="s">
        <v>29</v>
      </c>
      <c r="H2742">
        <v>51.253799999999998</v>
      </c>
      <c r="I2742">
        <v>-85.3232</v>
      </c>
      <c r="J2742">
        <v>72</v>
      </c>
      <c r="K2742" t="b">
        <v>1</v>
      </c>
      <c r="L2742">
        <v>289</v>
      </c>
      <c r="M2742" s="1" t="s">
        <v>74</v>
      </c>
      <c r="N2742" s="1" t="s">
        <v>75</v>
      </c>
      <c r="O2742">
        <v>5</v>
      </c>
      <c r="P2742" t="b">
        <v>0</v>
      </c>
      <c r="Q2742" t="b">
        <v>1</v>
      </c>
      <c r="R2742" s="1" t="s">
        <v>32</v>
      </c>
      <c r="S2742" s="1" t="s">
        <v>33</v>
      </c>
      <c r="T2742">
        <v>1</v>
      </c>
      <c r="U2742" s="1" t="s">
        <v>42</v>
      </c>
      <c r="V2742" s="1" t="s">
        <v>59</v>
      </c>
      <c r="W2742" s="1" t="str">
        <f>IF(OR(MasterData[[#This Row],[Event]]="Christmas Market", MasterData[[#This Row],[Event]]="Christmas"), "Christmas Sale", "Non-Christmas Sale")</f>
        <v>Non-Christmas Sale</v>
      </c>
      <c r="X2742" t="b">
        <v>0</v>
      </c>
      <c r="Y2742">
        <v>1</v>
      </c>
      <c r="Z2742">
        <v>79.78</v>
      </c>
      <c r="AA2742">
        <v>398.88</v>
      </c>
      <c r="AB2742">
        <v>39.89</v>
      </c>
      <c r="AC2742" t="str">
        <f>IF(MasterData[[#This Row],[Discount Amount]]&gt;0, "Promotional sale", "Non-Promotional Sales")</f>
        <v>Promotional sale</v>
      </c>
    </row>
    <row r="2743" spans="1:29" x14ac:dyDescent="0.25">
      <c r="A2743">
        <v>2742</v>
      </c>
      <c r="B2743" s="1" t="s">
        <v>86</v>
      </c>
      <c r="C2743" s="2">
        <v>3.7337962962962878E-2</v>
      </c>
      <c r="D2743">
        <v>463</v>
      </c>
      <c r="E2743">
        <v>57</v>
      </c>
      <c r="F2743" s="1" t="s">
        <v>37</v>
      </c>
      <c r="G2743" s="1" t="s">
        <v>48</v>
      </c>
      <c r="H2743">
        <v>53.933300000000003</v>
      </c>
      <c r="I2743">
        <v>-116.5765</v>
      </c>
      <c r="J2743">
        <v>28</v>
      </c>
      <c r="K2743" t="b">
        <v>0</v>
      </c>
      <c r="L2743">
        <v>603</v>
      </c>
      <c r="M2743" s="1" t="s">
        <v>63</v>
      </c>
      <c r="N2743" s="1" t="s">
        <v>64</v>
      </c>
      <c r="O2743">
        <v>4</v>
      </c>
      <c r="P2743" t="b">
        <v>0</v>
      </c>
      <c r="Q2743" t="b">
        <v>1</v>
      </c>
      <c r="R2743" s="1" t="s">
        <v>52</v>
      </c>
      <c r="S2743" s="1" t="s">
        <v>58</v>
      </c>
      <c r="T2743">
        <v>5</v>
      </c>
      <c r="U2743" s="1" t="s">
        <v>34</v>
      </c>
      <c r="V2743" s="1" t="s">
        <v>59</v>
      </c>
      <c r="W2743" s="1" t="str">
        <f>IF(OR(MasterData[[#This Row],[Event]]="Christmas Market", MasterData[[#This Row],[Event]]="Christmas"), "Christmas Sale", "Non-Christmas Sale")</f>
        <v>Non-Christmas Sale</v>
      </c>
      <c r="X2743" t="b">
        <v>1</v>
      </c>
      <c r="Y2743">
        <v>3</v>
      </c>
      <c r="Z2743">
        <v>31.83</v>
      </c>
      <c r="AA2743">
        <v>127.3</v>
      </c>
      <c r="AB2743">
        <v>12.73</v>
      </c>
      <c r="AC2743" t="str">
        <f>IF(MasterData[[#This Row],[Discount Amount]]&gt;0, "Promotional sale", "Non-Promotional Sales")</f>
        <v>Promotional sale</v>
      </c>
    </row>
    <row r="2744" spans="1:29" x14ac:dyDescent="0.25">
      <c r="A2744">
        <v>2743</v>
      </c>
      <c r="B2744" s="1" t="s">
        <v>383</v>
      </c>
      <c r="C2744" s="2">
        <v>0.8269791666666666</v>
      </c>
      <c r="D2744">
        <v>351</v>
      </c>
      <c r="E2744">
        <v>61</v>
      </c>
      <c r="F2744" s="1" t="s">
        <v>61</v>
      </c>
      <c r="G2744" s="1" t="s">
        <v>62</v>
      </c>
      <c r="H2744">
        <v>46.565300000000001</v>
      </c>
      <c r="I2744">
        <v>-66.4619</v>
      </c>
      <c r="J2744">
        <v>38</v>
      </c>
      <c r="K2744" t="b">
        <v>0</v>
      </c>
      <c r="L2744">
        <v>516</v>
      </c>
      <c r="M2744" s="1" t="s">
        <v>30</v>
      </c>
      <c r="N2744" s="1" t="s">
        <v>31</v>
      </c>
      <c r="O2744">
        <v>5</v>
      </c>
      <c r="P2744" t="b">
        <v>1</v>
      </c>
      <c r="Q2744" t="b">
        <v>1</v>
      </c>
      <c r="R2744" s="1" t="s">
        <v>32</v>
      </c>
      <c r="S2744" s="1" t="s">
        <v>49</v>
      </c>
      <c r="T2744">
        <v>4</v>
      </c>
      <c r="U2744" s="1" t="s">
        <v>34</v>
      </c>
      <c r="V2744" s="1" t="s">
        <v>35</v>
      </c>
      <c r="W2744" s="1" t="str">
        <f>IF(OR(MasterData[[#This Row],[Event]]="Christmas Market", MasterData[[#This Row],[Event]]="Christmas"), "Christmas Sale", "Non-Christmas Sale")</f>
        <v>Non-Christmas Sale</v>
      </c>
      <c r="X2744" t="b">
        <v>1</v>
      </c>
      <c r="Y2744">
        <v>5</v>
      </c>
      <c r="Z2744">
        <v>52.5</v>
      </c>
      <c r="AA2744">
        <v>262.49</v>
      </c>
      <c r="AB2744">
        <v>0</v>
      </c>
      <c r="AC2744" t="str">
        <f>IF(MasterData[[#This Row],[Discount Amount]]&gt;0, "Promotional sale", "Non-Promotional Sales")</f>
        <v>Non-Promotional Sales</v>
      </c>
    </row>
    <row r="2745" spans="1:29" x14ac:dyDescent="0.25">
      <c r="A2745">
        <v>2744</v>
      </c>
      <c r="B2745" s="1" t="s">
        <v>187</v>
      </c>
      <c r="C2745" s="2">
        <v>0.9042013888888889</v>
      </c>
      <c r="D2745">
        <v>4</v>
      </c>
      <c r="E2745">
        <v>60</v>
      </c>
      <c r="F2745" s="1" t="s">
        <v>37</v>
      </c>
      <c r="G2745" s="1" t="s">
        <v>38</v>
      </c>
      <c r="H2745">
        <v>53.726700000000001</v>
      </c>
      <c r="I2745">
        <v>-127.6476</v>
      </c>
      <c r="J2745">
        <v>46</v>
      </c>
      <c r="K2745" t="b">
        <v>1</v>
      </c>
      <c r="L2745">
        <v>474</v>
      </c>
      <c r="M2745" s="1" t="s">
        <v>39</v>
      </c>
      <c r="N2745" s="1" t="s">
        <v>40</v>
      </c>
      <c r="O2745">
        <v>5</v>
      </c>
      <c r="P2745" t="b">
        <v>1</v>
      </c>
      <c r="Q2745" t="b">
        <v>1</v>
      </c>
      <c r="R2745" s="1" t="s">
        <v>52</v>
      </c>
      <c r="S2745" s="1" t="s">
        <v>53</v>
      </c>
      <c r="T2745">
        <v>4</v>
      </c>
      <c r="U2745" s="1" t="s">
        <v>45</v>
      </c>
      <c r="V2745" s="1" t="s">
        <v>35</v>
      </c>
      <c r="W2745" s="1" t="str">
        <f>IF(OR(MasterData[[#This Row],[Event]]="Christmas Market", MasterData[[#This Row],[Event]]="Christmas"), "Christmas Sale", "Non-Christmas Sale")</f>
        <v>Non-Christmas Sale</v>
      </c>
      <c r="X2745" t="b">
        <v>0</v>
      </c>
      <c r="Y2745">
        <v>4</v>
      </c>
      <c r="Z2745">
        <v>99.11</v>
      </c>
      <c r="AA2745">
        <v>495.57</v>
      </c>
      <c r="AB2745">
        <v>0</v>
      </c>
      <c r="AC2745" t="str">
        <f>IF(MasterData[[#This Row],[Discount Amount]]&gt;0, "Promotional sale", "Non-Promotional Sales")</f>
        <v>Non-Promotional Sales</v>
      </c>
    </row>
    <row r="2746" spans="1:29" x14ac:dyDescent="0.25">
      <c r="A2746">
        <v>2745</v>
      </c>
      <c r="B2746" s="1" t="s">
        <v>414</v>
      </c>
      <c r="C2746" s="2">
        <v>0.26862268518518517</v>
      </c>
      <c r="D2746">
        <v>130</v>
      </c>
      <c r="E2746">
        <v>36</v>
      </c>
      <c r="F2746" s="1" t="s">
        <v>28</v>
      </c>
      <c r="G2746" s="1" t="s">
        <v>81</v>
      </c>
      <c r="H2746">
        <v>64.248000000000005</v>
      </c>
      <c r="I2746">
        <v>-84.889600000000002</v>
      </c>
      <c r="J2746">
        <v>27</v>
      </c>
      <c r="K2746" t="b">
        <v>1</v>
      </c>
      <c r="L2746">
        <v>387</v>
      </c>
      <c r="M2746" s="1" t="s">
        <v>63</v>
      </c>
      <c r="N2746" s="1" t="s">
        <v>64</v>
      </c>
      <c r="O2746">
        <v>3</v>
      </c>
      <c r="P2746" t="b">
        <v>1</v>
      </c>
      <c r="Q2746" t="b">
        <v>1</v>
      </c>
      <c r="R2746" s="1" t="s">
        <v>52</v>
      </c>
      <c r="S2746" s="1" t="s">
        <v>58</v>
      </c>
      <c r="T2746">
        <v>2</v>
      </c>
      <c r="U2746" s="1" t="s">
        <v>34</v>
      </c>
      <c r="V2746" s="1" t="s">
        <v>35</v>
      </c>
      <c r="W2746" s="1" t="str">
        <f>IF(OR(MasterData[[#This Row],[Event]]="Christmas Market", MasterData[[#This Row],[Event]]="Christmas"), "Christmas Sale", "Non-Christmas Sale")</f>
        <v>Non-Christmas Sale</v>
      </c>
      <c r="X2746" t="b">
        <v>0</v>
      </c>
      <c r="Y2746">
        <v>5</v>
      </c>
      <c r="Z2746">
        <v>61.47</v>
      </c>
      <c r="AA2746">
        <v>184.41</v>
      </c>
      <c r="AB2746">
        <v>0</v>
      </c>
      <c r="AC2746" t="str">
        <f>IF(MasterData[[#This Row],[Discount Amount]]&gt;0, "Promotional sale", "Non-Promotional Sales")</f>
        <v>Non-Promotional Sales</v>
      </c>
    </row>
    <row r="2747" spans="1:29" x14ac:dyDescent="0.25">
      <c r="A2747">
        <v>2746</v>
      </c>
      <c r="B2747" s="1" t="s">
        <v>403</v>
      </c>
      <c r="C2747" s="2">
        <v>0.20619212962962963</v>
      </c>
      <c r="D2747">
        <v>400</v>
      </c>
      <c r="E2747">
        <v>33</v>
      </c>
      <c r="F2747" s="1" t="s">
        <v>61</v>
      </c>
      <c r="G2747" s="1" t="s">
        <v>66</v>
      </c>
      <c r="H2747">
        <v>45.077800000000003</v>
      </c>
      <c r="I2747">
        <v>-63.546700000000001</v>
      </c>
      <c r="J2747">
        <v>68</v>
      </c>
      <c r="K2747" t="b">
        <v>1</v>
      </c>
      <c r="L2747">
        <v>721</v>
      </c>
      <c r="M2747" s="1" t="s">
        <v>56</v>
      </c>
      <c r="N2747" s="1" t="s">
        <v>57</v>
      </c>
      <c r="O2747">
        <v>2</v>
      </c>
      <c r="P2747" t="b">
        <v>1</v>
      </c>
      <c r="Q2747" t="b">
        <v>0</v>
      </c>
      <c r="R2747" s="1" t="s">
        <v>52</v>
      </c>
      <c r="S2747" s="1" t="s">
        <v>33</v>
      </c>
      <c r="T2747">
        <v>1</v>
      </c>
      <c r="U2747" s="1" t="s">
        <v>34</v>
      </c>
      <c r="V2747" s="1" t="s">
        <v>46</v>
      </c>
      <c r="W2747" s="1" t="str">
        <f>IF(OR(MasterData[[#This Row],[Event]]="Christmas Market", MasterData[[#This Row],[Event]]="Christmas"), "Christmas Sale", "Non-Christmas Sale")</f>
        <v>Christmas Sale</v>
      </c>
      <c r="X2747" t="b">
        <v>0</v>
      </c>
      <c r="Y2747">
        <v>5</v>
      </c>
      <c r="Z2747">
        <v>13.36</v>
      </c>
      <c r="AA2747">
        <v>26.72</v>
      </c>
      <c r="AB2747">
        <v>0</v>
      </c>
      <c r="AC2747" t="str">
        <f>IF(MasterData[[#This Row],[Discount Amount]]&gt;0, "Promotional sale", "Non-Promotional Sales")</f>
        <v>Non-Promotional Sales</v>
      </c>
    </row>
    <row r="2748" spans="1:29" x14ac:dyDescent="0.25">
      <c r="A2748">
        <v>2747</v>
      </c>
      <c r="B2748" s="1" t="s">
        <v>296</v>
      </c>
      <c r="C2748" s="2">
        <v>0.34785879629629624</v>
      </c>
      <c r="D2748">
        <v>179</v>
      </c>
      <c r="E2748">
        <v>42</v>
      </c>
      <c r="F2748" s="1" t="s">
        <v>61</v>
      </c>
      <c r="G2748" s="1" t="s">
        <v>81</v>
      </c>
      <c r="H2748">
        <v>64.248000000000005</v>
      </c>
      <c r="I2748">
        <v>-84.889600000000002</v>
      </c>
      <c r="J2748">
        <v>53</v>
      </c>
      <c r="K2748" t="b">
        <v>1</v>
      </c>
      <c r="L2748">
        <v>794</v>
      </c>
      <c r="M2748" s="1" t="s">
        <v>74</v>
      </c>
      <c r="N2748" s="1" t="s">
        <v>75</v>
      </c>
      <c r="O2748">
        <v>4</v>
      </c>
      <c r="P2748" t="b">
        <v>1</v>
      </c>
      <c r="Q2748" t="b">
        <v>0</v>
      </c>
      <c r="R2748" s="1" t="s">
        <v>52</v>
      </c>
      <c r="S2748" s="1" t="s">
        <v>58</v>
      </c>
      <c r="T2748">
        <v>1</v>
      </c>
      <c r="U2748" s="1" t="s">
        <v>34</v>
      </c>
      <c r="V2748" s="1" t="s">
        <v>35</v>
      </c>
      <c r="W2748" s="1" t="str">
        <f>IF(OR(MasterData[[#This Row],[Event]]="Christmas Market", MasterData[[#This Row],[Event]]="Christmas"), "Christmas Sale", "Non-Christmas Sale")</f>
        <v>Non-Christmas Sale</v>
      </c>
      <c r="X2748" t="b">
        <v>0</v>
      </c>
      <c r="Y2748">
        <v>1</v>
      </c>
      <c r="Z2748">
        <v>21.4</v>
      </c>
      <c r="AA2748">
        <v>85.6</v>
      </c>
      <c r="AB2748">
        <v>0</v>
      </c>
      <c r="AC2748" t="str">
        <f>IF(MasterData[[#This Row],[Discount Amount]]&gt;0, "Promotional sale", "Non-Promotional Sales")</f>
        <v>Non-Promotional Sales</v>
      </c>
    </row>
    <row r="2749" spans="1:29" x14ac:dyDescent="0.25">
      <c r="A2749">
        <v>2748</v>
      </c>
      <c r="B2749" s="1" t="s">
        <v>196</v>
      </c>
      <c r="C2749" s="2">
        <v>1.853009259259264E-2</v>
      </c>
      <c r="D2749">
        <v>79</v>
      </c>
      <c r="E2749">
        <v>47</v>
      </c>
      <c r="F2749" s="1" t="s">
        <v>37</v>
      </c>
      <c r="G2749" s="1" t="s">
        <v>48</v>
      </c>
      <c r="H2749">
        <v>53.933300000000003</v>
      </c>
      <c r="I2749">
        <v>-116.5765</v>
      </c>
      <c r="J2749">
        <v>32</v>
      </c>
      <c r="K2749" t="b">
        <v>0</v>
      </c>
      <c r="L2749">
        <v>914</v>
      </c>
      <c r="M2749" s="1" t="s">
        <v>30</v>
      </c>
      <c r="N2749" s="1" t="s">
        <v>31</v>
      </c>
      <c r="O2749">
        <v>1</v>
      </c>
      <c r="P2749" t="b">
        <v>1</v>
      </c>
      <c r="Q2749" t="b">
        <v>1</v>
      </c>
      <c r="R2749" s="1" t="s">
        <v>41</v>
      </c>
      <c r="S2749" s="1" t="s">
        <v>49</v>
      </c>
      <c r="T2749">
        <v>5</v>
      </c>
      <c r="U2749" s="1" t="s">
        <v>34</v>
      </c>
      <c r="V2749" s="1" t="s">
        <v>46</v>
      </c>
      <c r="W2749" s="1" t="str">
        <f>IF(OR(MasterData[[#This Row],[Event]]="Christmas Market", MasterData[[#This Row],[Event]]="Christmas"), "Christmas Sale", "Non-Christmas Sale")</f>
        <v>Christmas Sale</v>
      </c>
      <c r="X2749" t="b">
        <v>1</v>
      </c>
      <c r="Y2749">
        <v>5</v>
      </c>
      <c r="Z2749">
        <v>97.69</v>
      </c>
      <c r="AA2749">
        <v>97.69</v>
      </c>
      <c r="AB2749">
        <v>0</v>
      </c>
      <c r="AC2749" t="str">
        <f>IF(MasterData[[#This Row],[Discount Amount]]&gt;0, "Promotional sale", "Non-Promotional Sales")</f>
        <v>Non-Promotional Sales</v>
      </c>
    </row>
    <row r="2750" spans="1:29" x14ac:dyDescent="0.25">
      <c r="A2750">
        <v>2749</v>
      </c>
      <c r="B2750" s="1" t="s">
        <v>117</v>
      </c>
      <c r="C2750" s="2">
        <v>0.81400462962962972</v>
      </c>
      <c r="D2750">
        <v>455</v>
      </c>
      <c r="E2750">
        <v>62</v>
      </c>
      <c r="F2750" s="1" t="s">
        <v>61</v>
      </c>
      <c r="G2750" s="1" t="s">
        <v>48</v>
      </c>
      <c r="H2750">
        <v>53.933300000000003</v>
      </c>
      <c r="I2750">
        <v>-116.5765</v>
      </c>
      <c r="J2750">
        <v>30</v>
      </c>
      <c r="K2750" t="b">
        <v>1</v>
      </c>
      <c r="L2750">
        <v>359</v>
      </c>
      <c r="M2750" s="1" t="s">
        <v>74</v>
      </c>
      <c r="N2750" s="1" t="s">
        <v>75</v>
      </c>
      <c r="O2750">
        <v>1</v>
      </c>
      <c r="P2750" t="b">
        <v>0</v>
      </c>
      <c r="Q2750" t="b">
        <v>1</v>
      </c>
      <c r="R2750" s="1" t="s">
        <v>41</v>
      </c>
      <c r="S2750" s="1" t="s">
        <v>58</v>
      </c>
      <c r="T2750">
        <v>2</v>
      </c>
      <c r="U2750" s="1" t="s">
        <v>45</v>
      </c>
      <c r="V2750" s="1" t="s">
        <v>46</v>
      </c>
      <c r="W2750" s="1" t="str">
        <f>IF(OR(MasterData[[#This Row],[Event]]="Christmas Market", MasterData[[#This Row],[Event]]="Christmas"), "Christmas Sale", "Non-Christmas Sale")</f>
        <v>Christmas Sale</v>
      </c>
      <c r="X2750" t="b">
        <v>1</v>
      </c>
      <c r="Y2750">
        <v>1</v>
      </c>
      <c r="Z2750">
        <v>42.67</v>
      </c>
      <c r="AA2750">
        <v>42.67</v>
      </c>
      <c r="AB2750">
        <v>0</v>
      </c>
      <c r="AC2750" t="str">
        <f>IF(MasterData[[#This Row],[Discount Amount]]&gt;0, "Promotional sale", "Non-Promotional Sales")</f>
        <v>Non-Promotional Sales</v>
      </c>
    </row>
    <row r="2751" spans="1:29" x14ac:dyDescent="0.25">
      <c r="A2751">
        <v>2750</v>
      </c>
      <c r="B2751" s="1" t="s">
        <v>268</v>
      </c>
      <c r="C2751" s="2">
        <v>0.18921296296296286</v>
      </c>
      <c r="D2751">
        <v>346</v>
      </c>
      <c r="E2751">
        <v>60</v>
      </c>
      <c r="F2751" s="1" t="s">
        <v>61</v>
      </c>
      <c r="G2751" s="1" t="s">
        <v>62</v>
      </c>
      <c r="H2751">
        <v>46.565300000000001</v>
      </c>
      <c r="I2751">
        <v>-66.4619</v>
      </c>
      <c r="J2751">
        <v>28</v>
      </c>
      <c r="K2751" t="b">
        <v>1</v>
      </c>
      <c r="L2751">
        <v>521</v>
      </c>
      <c r="M2751" s="1" t="s">
        <v>74</v>
      </c>
      <c r="N2751" s="1" t="s">
        <v>75</v>
      </c>
      <c r="O2751">
        <v>2</v>
      </c>
      <c r="P2751" t="b">
        <v>1</v>
      </c>
      <c r="Q2751" t="b">
        <v>1</v>
      </c>
      <c r="R2751" s="1" t="s">
        <v>41</v>
      </c>
      <c r="S2751" s="1" t="s">
        <v>53</v>
      </c>
      <c r="T2751">
        <v>4</v>
      </c>
      <c r="U2751" s="1" t="s">
        <v>42</v>
      </c>
      <c r="V2751" s="1" t="s">
        <v>59</v>
      </c>
      <c r="W2751" s="1" t="str">
        <f>IF(OR(MasterData[[#This Row],[Event]]="Christmas Market", MasterData[[#This Row],[Event]]="Christmas"), "Christmas Sale", "Non-Christmas Sale")</f>
        <v>Non-Christmas Sale</v>
      </c>
      <c r="X2751" t="b">
        <v>1</v>
      </c>
      <c r="Y2751">
        <v>5</v>
      </c>
      <c r="Z2751">
        <v>92.61</v>
      </c>
      <c r="AA2751">
        <v>185.22</v>
      </c>
      <c r="AB2751">
        <v>18.52</v>
      </c>
      <c r="AC2751" t="str">
        <f>IF(MasterData[[#This Row],[Discount Amount]]&gt;0, "Promotional sale", "Non-Promotional Sales")</f>
        <v>Promotional sale</v>
      </c>
    </row>
    <row r="2752" spans="1:29" x14ac:dyDescent="0.25">
      <c r="A2752">
        <v>2751</v>
      </c>
      <c r="B2752" s="1" t="s">
        <v>160</v>
      </c>
      <c r="C2752" s="2">
        <v>0.58701388888888895</v>
      </c>
      <c r="D2752">
        <v>484</v>
      </c>
      <c r="E2752">
        <v>60</v>
      </c>
      <c r="F2752" s="1" t="s">
        <v>61</v>
      </c>
      <c r="G2752" s="1" t="s">
        <v>77</v>
      </c>
      <c r="H2752">
        <v>64.282300000000006</v>
      </c>
      <c r="I2752">
        <v>-135</v>
      </c>
      <c r="J2752">
        <v>27</v>
      </c>
      <c r="K2752" t="b">
        <v>1</v>
      </c>
      <c r="L2752">
        <v>203</v>
      </c>
      <c r="M2752" s="1" t="s">
        <v>74</v>
      </c>
      <c r="N2752" s="1" t="s">
        <v>75</v>
      </c>
      <c r="O2752">
        <v>4</v>
      </c>
      <c r="P2752" t="b">
        <v>1</v>
      </c>
      <c r="Q2752" t="b">
        <v>1</v>
      </c>
      <c r="R2752" s="1" t="s">
        <v>41</v>
      </c>
      <c r="S2752" s="1" t="s">
        <v>33</v>
      </c>
      <c r="T2752">
        <v>5</v>
      </c>
      <c r="U2752" s="1" t="s">
        <v>45</v>
      </c>
      <c r="V2752" s="1" t="s">
        <v>35</v>
      </c>
      <c r="W2752" s="1" t="str">
        <f>IF(OR(MasterData[[#This Row],[Event]]="Christmas Market", MasterData[[#This Row],[Event]]="Christmas"), "Christmas Sale", "Non-Christmas Sale")</f>
        <v>Non-Christmas Sale</v>
      </c>
      <c r="X2752" t="b">
        <v>0</v>
      </c>
      <c r="Y2752">
        <v>2</v>
      </c>
      <c r="Z2752">
        <v>44.41</v>
      </c>
      <c r="AA2752">
        <v>177.65</v>
      </c>
      <c r="AB2752">
        <v>0</v>
      </c>
      <c r="AC2752" t="str">
        <f>IF(MasterData[[#This Row],[Discount Amount]]&gt;0, "Promotional sale", "Non-Promotional Sales")</f>
        <v>Non-Promotional Sales</v>
      </c>
    </row>
    <row r="2753" spans="1:29" x14ac:dyDescent="0.25">
      <c r="A2753">
        <v>2752</v>
      </c>
      <c r="B2753" s="1" t="s">
        <v>130</v>
      </c>
      <c r="C2753" s="2">
        <v>0.32888888888888879</v>
      </c>
      <c r="D2753">
        <v>82</v>
      </c>
      <c r="E2753">
        <v>29</v>
      </c>
      <c r="F2753" s="1" t="s">
        <v>37</v>
      </c>
      <c r="G2753" s="1" t="s">
        <v>38</v>
      </c>
      <c r="H2753">
        <v>53.726700000000001</v>
      </c>
      <c r="I2753">
        <v>-127.6476</v>
      </c>
      <c r="J2753">
        <v>51</v>
      </c>
      <c r="K2753" t="b">
        <v>0</v>
      </c>
      <c r="L2753">
        <v>959</v>
      </c>
      <c r="M2753" s="1" t="s">
        <v>39</v>
      </c>
      <c r="N2753" s="1" t="s">
        <v>40</v>
      </c>
      <c r="O2753">
        <v>5</v>
      </c>
      <c r="P2753" t="b">
        <v>0</v>
      </c>
      <c r="Q2753" t="b">
        <v>0</v>
      </c>
      <c r="R2753" s="1" t="s">
        <v>32</v>
      </c>
      <c r="S2753" s="1" t="s">
        <v>33</v>
      </c>
      <c r="T2753">
        <v>3</v>
      </c>
      <c r="U2753" s="1" t="s">
        <v>45</v>
      </c>
      <c r="V2753" s="1" t="s">
        <v>59</v>
      </c>
      <c r="W2753" s="1" t="str">
        <f>IF(OR(MasterData[[#This Row],[Event]]="Christmas Market", MasterData[[#This Row],[Event]]="Christmas"), "Christmas Sale", "Non-Christmas Sale")</f>
        <v>Non-Christmas Sale</v>
      </c>
      <c r="X2753" t="b">
        <v>1</v>
      </c>
      <c r="Y2753">
        <v>2</v>
      </c>
      <c r="Z2753">
        <v>26.73</v>
      </c>
      <c r="AA2753">
        <v>133.66</v>
      </c>
      <c r="AB2753">
        <v>13.37</v>
      </c>
      <c r="AC2753" t="str">
        <f>IF(MasterData[[#This Row],[Discount Amount]]&gt;0, "Promotional sale", "Non-Promotional Sales")</f>
        <v>Promotional sale</v>
      </c>
    </row>
    <row r="2754" spans="1:29" x14ac:dyDescent="0.25">
      <c r="A2754">
        <v>2753</v>
      </c>
      <c r="B2754" s="1" t="s">
        <v>82</v>
      </c>
      <c r="C2754" s="2">
        <v>0.65005787037037033</v>
      </c>
      <c r="D2754">
        <v>279</v>
      </c>
      <c r="E2754">
        <v>24</v>
      </c>
      <c r="F2754" s="1" t="s">
        <v>61</v>
      </c>
      <c r="G2754" s="1" t="s">
        <v>55</v>
      </c>
      <c r="H2754">
        <v>52.939900000000002</v>
      </c>
      <c r="I2754">
        <v>-106.4509</v>
      </c>
      <c r="J2754">
        <v>39</v>
      </c>
      <c r="K2754" t="b">
        <v>1</v>
      </c>
      <c r="L2754">
        <v>670</v>
      </c>
      <c r="M2754" s="1" t="s">
        <v>74</v>
      </c>
      <c r="N2754" s="1" t="s">
        <v>75</v>
      </c>
      <c r="O2754">
        <v>3</v>
      </c>
      <c r="P2754" t="b">
        <v>0</v>
      </c>
      <c r="Q2754" t="b">
        <v>1</v>
      </c>
      <c r="R2754" s="1" t="s">
        <v>52</v>
      </c>
      <c r="S2754" s="1" t="s">
        <v>33</v>
      </c>
      <c r="T2754">
        <v>2</v>
      </c>
      <c r="U2754" s="1" t="s">
        <v>34</v>
      </c>
      <c r="V2754" s="1" t="s">
        <v>46</v>
      </c>
      <c r="W2754" s="1" t="str">
        <f>IF(OR(MasterData[[#This Row],[Event]]="Christmas Market", MasterData[[#This Row],[Event]]="Christmas"), "Christmas Sale", "Non-Christmas Sale")</f>
        <v>Christmas Sale</v>
      </c>
      <c r="X2754" t="b">
        <v>1</v>
      </c>
      <c r="Y2754">
        <v>3</v>
      </c>
      <c r="Z2754">
        <v>63.79</v>
      </c>
      <c r="AA2754">
        <v>191.38</v>
      </c>
      <c r="AB2754">
        <v>0</v>
      </c>
      <c r="AC2754" t="str">
        <f>IF(MasterData[[#This Row],[Discount Amount]]&gt;0, "Promotional sale", "Non-Promotional Sales")</f>
        <v>Non-Promotional Sales</v>
      </c>
    </row>
    <row r="2755" spans="1:29" x14ac:dyDescent="0.25">
      <c r="A2755">
        <v>2754</v>
      </c>
      <c r="B2755" s="1" t="s">
        <v>302</v>
      </c>
      <c r="C2755" s="2">
        <v>0.97821759259259267</v>
      </c>
      <c r="D2755">
        <v>248</v>
      </c>
      <c r="E2755">
        <v>61</v>
      </c>
      <c r="F2755" s="1" t="s">
        <v>37</v>
      </c>
      <c r="G2755" s="1" t="s">
        <v>38</v>
      </c>
      <c r="H2755">
        <v>53.726700000000001</v>
      </c>
      <c r="I2755">
        <v>-127.6476</v>
      </c>
      <c r="J2755">
        <v>48</v>
      </c>
      <c r="K2755" t="b">
        <v>1</v>
      </c>
      <c r="L2755">
        <v>156</v>
      </c>
      <c r="M2755" s="1" t="s">
        <v>63</v>
      </c>
      <c r="N2755" s="1" t="s">
        <v>64</v>
      </c>
      <c r="O2755">
        <v>3</v>
      </c>
      <c r="P2755" t="b">
        <v>1</v>
      </c>
      <c r="Q2755" t="b">
        <v>0</v>
      </c>
      <c r="R2755" s="1" t="s">
        <v>52</v>
      </c>
      <c r="S2755" s="1" t="s">
        <v>33</v>
      </c>
      <c r="T2755">
        <v>3</v>
      </c>
      <c r="U2755" s="1" t="s">
        <v>42</v>
      </c>
      <c r="V2755" s="1" t="s">
        <v>59</v>
      </c>
      <c r="W2755" s="1" t="str">
        <f>IF(OR(MasterData[[#This Row],[Event]]="Christmas Market", MasterData[[#This Row],[Event]]="Christmas"), "Christmas Sale", "Non-Christmas Sale")</f>
        <v>Non-Christmas Sale</v>
      </c>
      <c r="X2755" t="b">
        <v>1</v>
      </c>
      <c r="Y2755">
        <v>1</v>
      </c>
      <c r="Z2755">
        <v>40.340000000000003</v>
      </c>
      <c r="AA2755">
        <v>121.01</v>
      </c>
      <c r="AB2755">
        <v>12.1</v>
      </c>
      <c r="AC2755" t="str">
        <f>IF(MasterData[[#This Row],[Discount Amount]]&gt;0, "Promotional sale", "Non-Promotional Sales")</f>
        <v>Promotional sale</v>
      </c>
    </row>
    <row r="2756" spans="1:29" x14ac:dyDescent="0.25">
      <c r="A2756">
        <v>2755</v>
      </c>
      <c r="B2756" s="1" t="s">
        <v>344</v>
      </c>
      <c r="C2756" s="2">
        <v>0.2377893518518519</v>
      </c>
      <c r="D2756">
        <v>445</v>
      </c>
      <c r="E2756">
        <v>61</v>
      </c>
      <c r="F2756" s="1" t="s">
        <v>28</v>
      </c>
      <c r="G2756" s="1" t="s">
        <v>70</v>
      </c>
      <c r="H2756">
        <v>54.273099999999999</v>
      </c>
      <c r="I2756">
        <v>-61.738799999999998</v>
      </c>
      <c r="J2756">
        <v>73</v>
      </c>
      <c r="K2756" t="b">
        <v>0</v>
      </c>
      <c r="L2756">
        <v>741</v>
      </c>
      <c r="M2756" s="1" t="s">
        <v>74</v>
      </c>
      <c r="N2756" s="1" t="s">
        <v>75</v>
      </c>
      <c r="O2756">
        <v>5</v>
      </c>
      <c r="P2756" t="b">
        <v>1</v>
      </c>
      <c r="Q2756" t="b">
        <v>1</v>
      </c>
      <c r="R2756" s="1" t="s">
        <v>32</v>
      </c>
      <c r="S2756" s="1" t="s">
        <v>33</v>
      </c>
      <c r="T2756">
        <v>1</v>
      </c>
      <c r="U2756" s="1" t="s">
        <v>45</v>
      </c>
      <c r="V2756" s="1" t="s">
        <v>35</v>
      </c>
      <c r="W2756" s="1" t="str">
        <f>IF(OR(MasterData[[#This Row],[Event]]="Christmas Market", MasterData[[#This Row],[Event]]="Christmas"), "Christmas Sale", "Non-Christmas Sale")</f>
        <v>Non-Christmas Sale</v>
      </c>
      <c r="X2756" t="b">
        <v>0</v>
      </c>
      <c r="Y2756">
        <v>2</v>
      </c>
      <c r="Z2756">
        <v>33.130000000000003</v>
      </c>
      <c r="AA2756">
        <v>165.63</v>
      </c>
      <c r="AB2756">
        <v>0</v>
      </c>
      <c r="AC2756" t="str">
        <f>IF(MasterData[[#This Row],[Discount Amount]]&gt;0, "Promotional sale", "Non-Promotional Sales")</f>
        <v>Non-Promotional Sales</v>
      </c>
    </row>
    <row r="2757" spans="1:29" x14ac:dyDescent="0.25">
      <c r="A2757">
        <v>2756</v>
      </c>
      <c r="B2757" s="1" t="s">
        <v>270</v>
      </c>
      <c r="C2757" s="2">
        <v>0.15806712962962965</v>
      </c>
      <c r="D2757">
        <v>355</v>
      </c>
      <c r="E2757">
        <v>63</v>
      </c>
      <c r="F2757" s="1" t="s">
        <v>28</v>
      </c>
      <c r="G2757" s="1" t="s">
        <v>55</v>
      </c>
      <c r="H2757">
        <v>52.939900000000002</v>
      </c>
      <c r="I2757">
        <v>-106.4509</v>
      </c>
      <c r="J2757">
        <v>86</v>
      </c>
      <c r="K2757" t="b">
        <v>1</v>
      </c>
      <c r="L2757">
        <v>998</v>
      </c>
      <c r="M2757" s="1" t="s">
        <v>56</v>
      </c>
      <c r="N2757" s="1" t="s">
        <v>57</v>
      </c>
      <c r="O2757">
        <v>2</v>
      </c>
      <c r="P2757" t="b">
        <v>0</v>
      </c>
      <c r="Q2757" t="b">
        <v>0</v>
      </c>
      <c r="R2757" s="1" t="s">
        <v>52</v>
      </c>
      <c r="S2757" s="1" t="s">
        <v>53</v>
      </c>
      <c r="T2757">
        <v>5</v>
      </c>
      <c r="U2757" s="1" t="s">
        <v>42</v>
      </c>
      <c r="V2757" s="1" t="s">
        <v>35</v>
      </c>
      <c r="W2757" s="1" t="str">
        <f>IF(OR(MasterData[[#This Row],[Event]]="Christmas Market", MasterData[[#This Row],[Event]]="Christmas"), "Christmas Sale", "Non-Christmas Sale")</f>
        <v>Non-Christmas Sale</v>
      </c>
      <c r="X2757" t="b">
        <v>1</v>
      </c>
      <c r="Y2757">
        <v>4</v>
      </c>
      <c r="Z2757">
        <v>33.19</v>
      </c>
      <c r="AA2757">
        <v>66.38</v>
      </c>
      <c r="AB2757">
        <v>0</v>
      </c>
      <c r="AC2757" t="str">
        <f>IF(MasterData[[#This Row],[Discount Amount]]&gt;0, "Promotional sale", "Non-Promotional Sales")</f>
        <v>Non-Promotional Sales</v>
      </c>
    </row>
    <row r="2758" spans="1:29" x14ac:dyDescent="0.25">
      <c r="A2758">
        <v>2757</v>
      </c>
      <c r="B2758" s="1" t="s">
        <v>325</v>
      </c>
      <c r="C2758" s="2">
        <v>2.7881944444444473E-2</v>
      </c>
      <c r="D2758">
        <v>145</v>
      </c>
      <c r="E2758">
        <v>37</v>
      </c>
      <c r="F2758" s="1" t="s">
        <v>28</v>
      </c>
      <c r="G2758" s="1" t="s">
        <v>55</v>
      </c>
      <c r="H2758">
        <v>52.939900000000002</v>
      </c>
      <c r="I2758">
        <v>-106.4509</v>
      </c>
      <c r="J2758">
        <v>93</v>
      </c>
      <c r="K2758" t="b">
        <v>0</v>
      </c>
      <c r="L2758">
        <v>933</v>
      </c>
      <c r="M2758" s="1" t="s">
        <v>30</v>
      </c>
      <c r="N2758" s="1" t="s">
        <v>31</v>
      </c>
      <c r="O2758">
        <v>3</v>
      </c>
      <c r="P2758" t="b">
        <v>1</v>
      </c>
      <c r="Q2758" t="b">
        <v>0</v>
      </c>
      <c r="R2758" s="1" t="s">
        <v>32</v>
      </c>
      <c r="S2758" s="1" t="s">
        <v>53</v>
      </c>
      <c r="T2758">
        <v>2</v>
      </c>
      <c r="U2758" s="1" t="s">
        <v>45</v>
      </c>
      <c r="V2758" s="1" t="s">
        <v>59</v>
      </c>
      <c r="W2758" s="1" t="str">
        <f>IF(OR(MasterData[[#This Row],[Event]]="Christmas Market", MasterData[[#This Row],[Event]]="Christmas"), "Christmas Sale", "Non-Christmas Sale")</f>
        <v>Non-Christmas Sale</v>
      </c>
      <c r="X2758" t="b">
        <v>1</v>
      </c>
      <c r="Y2758">
        <v>4</v>
      </c>
      <c r="Z2758">
        <v>14.25</v>
      </c>
      <c r="AA2758">
        <v>42.76</v>
      </c>
      <c r="AB2758">
        <v>4.28</v>
      </c>
      <c r="AC2758" t="str">
        <f>IF(MasterData[[#This Row],[Discount Amount]]&gt;0, "Promotional sale", "Non-Promotional Sales")</f>
        <v>Promotional sale</v>
      </c>
    </row>
    <row r="2759" spans="1:29" x14ac:dyDescent="0.25">
      <c r="A2759">
        <v>2758</v>
      </c>
      <c r="B2759" s="1" t="s">
        <v>186</v>
      </c>
      <c r="C2759" s="2">
        <v>0.52692129629629636</v>
      </c>
      <c r="D2759">
        <v>181</v>
      </c>
      <c r="E2759">
        <v>68</v>
      </c>
      <c r="F2759" s="1" t="s">
        <v>61</v>
      </c>
      <c r="G2759" s="1" t="s">
        <v>38</v>
      </c>
      <c r="H2759">
        <v>53.726700000000001</v>
      </c>
      <c r="I2759">
        <v>-127.6476</v>
      </c>
      <c r="J2759">
        <v>25</v>
      </c>
      <c r="K2759" t="b">
        <v>1</v>
      </c>
      <c r="L2759">
        <v>874</v>
      </c>
      <c r="M2759" s="1" t="s">
        <v>56</v>
      </c>
      <c r="N2759" s="1" t="s">
        <v>57</v>
      </c>
      <c r="O2759">
        <v>5</v>
      </c>
      <c r="P2759" t="b">
        <v>0</v>
      </c>
      <c r="Q2759" t="b">
        <v>1</v>
      </c>
      <c r="R2759" s="1" t="s">
        <v>32</v>
      </c>
      <c r="S2759" s="1" t="s">
        <v>53</v>
      </c>
      <c r="T2759">
        <v>1</v>
      </c>
      <c r="U2759" s="1" t="s">
        <v>34</v>
      </c>
      <c r="V2759" s="1" t="s">
        <v>59</v>
      </c>
      <c r="W2759" s="1" t="str">
        <f>IF(OR(MasterData[[#This Row],[Event]]="Christmas Market", MasterData[[#This Row],[Event]]="Christmas"), "Christmas Sale", "Non-Christmas Sale")</f>
        <v>Non-Christmas Sale</v>
      </c>
      <c r="X2759" t="b">
        <v>0</v>
      </c>
      <c r="Y2759">
        <v>1</v>
      </c>
      <c r="Z2759">
        <v>60.87</v>
      </c>
      <c r="AA2759">
        <v>304.35000000000002</v>
      </c>
      <c r="AB2759">
        <v>30.44</v>
      </c>
      <c r="AC2759" t="str">
        <f>IF(MasterData[[#This Row],[Discount Amount]]&gt;0, "Promotional sale", "Non-Promotional Sales")</f>
        <v>Promotional sale</v>
      </c>
    </row>
    <row r="2760" spans="1:29" x14ac:dyDescent="0.25">
      <c r="A2760">
        <v>2759</v>
      </c>
      <c r="B2760" s="1" t="s">
        <v>217</v>
      </c>
      <c r="C2760" s="2">
        <v>0.8321412037037037</v>
      </c>
      <c r="D2760">
        <v>199</v>
      </c>
      <c r="E2760">
        <v>54</v>
      </c>
      <c r="F2760" s="1" t="s">
        <v>28</v>
      </c>
      <c r="G2760" s="1" t="s">
        <v>44</v>
      </c>
      <c r="H2760">
        <v>46.813099999999999</v>
      </c>
      <c r="I2760">
        <v>-71.207499999999996</v>
      </c>
      <c r="J2760">
        <v>26</v>
      </c>
      <c r="K2760" t="b">
        <v>1</v>
      </c>
      <c r="L2760">
        <v>72</v>
      </c>
      <c r="M2760" s="1" t="s">
        <v>63</v>
      </c>
      <c r="N2760" s="1" t="s">
        <v>64</v>
      </c>
      <c r="O2760">
        <v>4</v>
      </c>
      <c r="P2760" t="b">
        <v>1</v>
      </c>
      <c r="Q2760" t="b">
        <v>0</v>
      </c>
      <c r="R2760" s="1" t="s">
        <v>32</v>
      </c>
      <c r="S2760" s="1" t="s">
        <v>53</v>
      </c>
      <c r="T2760">
        <v>3</v>
      </c>
      <c r="U2760" s="1" t="s">
        <v>45</v>
      </c>
      <c r="V2760" s="1" t="s">
        <v>46</v>
      </c>
      <c r="W2760" s="1" t="str">
        <f>IF(OR(MasterData[[#This Row],[Event]]="Christmas Market", MasterData[[#This Row],[Event]]="Christmas"), "Christmas Sale", "Non-Christmas Sale")</f>
        <v>Christmas Sale</v>
      </c>
      <c r="X2760" t="b">
        <v>0</v>
      </c>
      <c r="Y2760">
        <v>4</v>
      </c>
      <c r="Z2760">
        <v>75.52</v>
      </c>
      <c r="AA2760">
        <v>302.08999999999997</v>
      </c>
      <c r="AB2760">
        <v>0</v>
      </c>
      <c r="AC2760" t="str">
        <f>IF(MasterData[[#This Row],[Discount Amount]]&gt;0, "Promotional sale", "Non-Promotional Sales")</f>
        <v>Non-Promotional Sales</v>
      </c>
    </row>
    <row r="2761" spans="1:29" x14ac:dyDescent="0.25">
      <c r="A2761">
        <v>2760</v>
      </c>
      <c r="B2761" s="1" t="s">
        <v>408</v>
      </c>
      <c r="C2761" s="2">
        <v>0.4542476851851851</v>
      </c>
      <c r="D2761">
        <v>90</v>
      </c>
      <c r="E2761">
        <v>52</v>
      </c>
      <c r="F2761" s="1" t="s">
        <v>37</v>
      </c>
      <c r="G2761" s="1" t="s">
        <v>77</v>
      </c>
      <c r="H2761">
        <v>64.282300000000006</v>
      </c>
      <c r="I2761">
        <v>-135</v>
      </c>
      <c r="J2761">
        <v>49</v>
      </c>
      <c r="K2761" t="b">
        <v>1</v>
      </c>
      <c r="L2761">
        <v>572</v>
      </c>
      <c r="M2761" s="1" t="s">
        <v>56</v>
      </c>
      <c r="N2761" s="1" t="s">
        <v>57</v>
      </c>
      <c r="O2761">
        <v>5</v>
      </c>
      <c r="P2761" t="b">
        <v>1</v>
      </c>
      <c r="Q2761" t="b">
        <v>1</v>
      </c>
      <c r="R2761" s="1" t="s">
        <v>32</v>
      </c>
      <c r="S2761" s="1" t="s">
        <v>49</v>
      </c>
      <c r="T2761">
        <v>4</v>
      </c>
      <c r="U2761" s="1" t="s">
        <v>45</v>
      </c>
      <c r="V2761" s="1" t="s">
        <v>59</v>
      </c>
      <c r="W2761" s="1" t="str">
        <f>IF(OR(MasterData[[#This Row],[Event]]="Christmas Market", MasterData[[#This Row],[Event]]="Christmas"), "Christmas Sale", "Non-Christmas Sale")</f>
        <v>Non-Christmas Sale</v>
      </c>
      <c r="X2761" t="b">
        <v>1</v>
      </c>
      <c r="Y2761">
        <v>2</v>
      </c>
      <c r="Z2761">
        <v>62.26</v>
      </c>
      <c r="AA2761">
        <v>311.27999999999997</v>
      </c>
      <c r="AB2761">
        <v>31.13</v>
      </c>
      <c r="AC2761" t="str">
        <f>IF(MasterData[[#This Row],[Discount Amount]]&gt;0, "Promotional sale", "Non-Promotional Sales")</f>
        <v>Promotional sale</v>
      </c>
    </row>
    <row r="2762" spans="1:29" x14ac:dyDescent="0.25">
      <c r="A2762">
        <v>2761</v>
      </c>
      <c r="B2762" s="1" t="s">
        <v>371</v>
      </c>
      <c r="C2762" s="2">
        <v>0.26354166666666656</v>
      </c>
      <c r="D2762">
        <v>476</v>
      </c>
      <c r="E2762">
        <v>70</v>
      </c>
      <c r="F2762" s="1" t="s">
        <v>28</v>
      </c>
      <c r="G2762" s="1" t="s">
        <v>70</v>
      </c>
      <c r="H2762">
        <v>54.273099999999999</v>
      </c>
      <c r="I2762">
        <v>-61.738799999999998</v>
      </c>
      <c r="J2762">
        <v>26</v>
      </c>
      <c r="K2762" t="b">
        <v>0</v>
      </c>
      <c r="L2762">
        <v>103</v>
      </c>
      <c r="M2762" s="1" t="s">
        <v>74</v>
      </c>
      <c r="N2762" s="1" t="s">
        <v>75</v>
      </c>
      <c r="O2762">
        <v>3</v>
      </c>
      <c r="P2762" t="b">
        <v>1</v>
      </c>
      <c r="Q2762" t="b">
        <v>1</v>
      </c>
      <c r="R2762" s="1" t="s">
        <v>32</v>
      </c>
      <c r="S2762" s="1" t="s">
        <v>49</v>
      </c>
      <c r="T2762">
        <v>4</v>
      </c>
      <c r="U2762" s="1" t="s">
        <v>45</v>
      </c>
      <c r="V2762" s="1" t="s">
        <v>46</v>
      </c>
      <c r="W2762" s="1" t="str">
        <f>IF(OR(MasterData[[#This Row],[Event]]="Christmas Market", MasterData[[#This Row],[Event]]="Christmas"), "Christmas Sale", "Non-Christmas Sale")</f>
        <v>Christmas Sale</v>
      </c>
      <c r="X2762" t="b">
        <v>1</v>
      </c>
      <c r="Y2762">
        <v>4</v>
      </c>
      <c r="Z2762">
        <v>68.92</v>
      </c>
      <c r="AA2762">
        <v>206.77</v>
      </c>
      <c r="AB2762">
        <v>0</v>
      </c>
      <c r="AC2762" t="str">
        <f>IF(MasterData[[#This Row],[Discount Amount]]&gt;0, "Promotional sale", "Non-Promotional Sales")</f>
        <v>Non-Promotional Sales</v>
      </c>
    </row>
    <row r="2763" spans="1:29" x14ac:dyDescent="0.25">
      <c r="A2763">
        <v>2762</v>
      </c>
      <c r="B2763" s="1" t="s">
        <v>334</v>
      </c>
      <c r="C2763" s="2">
        <v>0.55128472222222213</v>
      </c>
      <c r="D2763">
        <v>252</v>
      </c>
      <c r="E2763">
        <v>19</v>
      </c>
      <c r="F2763" s="1" t="s">
        <v>61</v>
      </c>
      <c r="G2763" s="1" t="s">
        <v>29</v>
      </c>
      <c r="H2763">
        <v>51.253799999999998</v>
      </c>
      <c r="I2763">
        <v>-85.3232</v>
      </c>
      <c r="J2763">
        <v>53</v>
      </c>
      <c r="K2763" t="b">
        <v>0</v>
      </c>
      <c r="L2763">
        <v>336</v>
      </c>
      <c r="M2763" s="1" t="s">
        <v>30</v>
      </c>
      <c r="N2763" s="1" t="s">
        <v>31</v>
      </c>
      <c r="O2763">
        <v>1</v>
      </c>
      <c r="P2763" t="b">
        <v>1</v>
      </c>
      <c r="Q2763" t="b">
        <v>0</v>
      </c>
      <c r="R2763" s="1" t="s">
        <v>32</v>
      </c>
      <c r="S2763" s="1" t="s">
        <v>33</v>
      </c>
      <c r="T2763">
        <v>3</v>
      </c>
      <c r="U2763" s="1" t="s">
        <v>42</v>
      </c>
      <c r="V2763" s="1" t="s">
        <v>46</v>
      </c>
      <c r="W2763" s="1" t="str">
        <f>IF(OR(MasterData[[#This Row],[Event]]="Christmas Market", MasterData[[#This Row],[Event]]="Christmas"), "Christmas Sale", "Non-Christmas Sale")</f>
        <v>Christmas Sale</v>
      </c>
      <c r="X2763" t="b">
        <v>1</v>
      </c>
      <c r="Y2763">
        <v>4</v>
      </c>
      <c r="Z2763">
        <v>39.369999999999997</v>
      </c>
      <c r="AA2763">
        <v>39.369999999999997</v>
      </c>
      <c r="AB2763">
        <v>0</v>
      </c>
      <c r="AC2763" t="str">
        <f>IF(MasterData[[#This Row],[Discount Amount]]&gt;0, "Promotional sale", "Non-Promotional Sales")</f>
        <v>Non-Promotional Sales</v>
      </c>
    </row>
    <row r="2764" spans="1:29" x14ac:dyDescent="0.25">
      <c r="A2764">
        <v>2763</v>
      </c>
      <c r="B2764" s="1" t="s">
        <v>174</v>
      </c>
      <c r="C2764" s="2">
        <v>0.21578703703703694</v>
      </c>
      <c r="D2764">
        <v>118</v>
      </c>
      <c r="E2764">
        <v>25</v>
      </c>
      <c r="F2764" s="1" t="s">
        <v>37</v>
      </c>
      <c r="G2764" s="1" t="s">
        <v>66</v>
      </c>
      <c r="H2764">
        <v>45.077800000000003</v>
      </c>
      <c r="I2764">
        <v>-63.546700000000001</v>
      </c>
      <c r="J2764">
        <v>50</v>
      </c>
      <c r="K2764" t="b">
        <v>0</v>
      </c>
      <c r="L2764">
        <v>634</v>
      </c>
      <c r="M2764" s="1" t="s">
        <v>56</v>
      </c>
      <c r="N2764" s="1" t="s">
        <v>57</v>
      </c>
      <c r="O2764">
        <v>4</v>
      </c>
      <c r="P2764" t="b">
        <v>0</v>
      </c>
      <c r="Q2764" t="b">
        <v>0</v>
      </c>
      <c r="R2764" s="1" t="s">
        <v>41</v>
      </c>
      <c r="S2764" s="1" t="s">
        <v>58</v>
      </c>
      <c r="T2764">
        <v>2</v>
      </c>
      <c r="U2764" s="1" t="s">
        <v>45</v>
      </c>
      <c r="V2764" s="1" t="s">
        <v>35</v>
      </c>
      <c r="W2764" s="1" t="str">
        <f>IF(OR(MasterData[[#This Row],[Event]]="Christmas Market", MasterData[[#This Row],[Event]]="Christmas"), "Christmas Sale", "Non-Christmas Sale")</f>
        <v>Non-Christmas Sale</v>
      </c>
      <c r="X2764" t="b">
        <v>0</v>
      </c>
      <c r="Y2764">
        <v>4</v>
      </c>
      <c r="Z2764">
        <v>67.2</v>
      </c>
      <c r="AA2764">
        <v>268.81</v>
      </c>
      <c r="AB2764">
        <v>0</v>
      </c>
      <c r="AC2764" t="str">
        <f>IF(MasterData[[#This Row],[Discount Amount]]&gt;0, "Promotional sale", "Non-Promotional Sales")</f>
        <v>Non-Promotional Sales</v>
      </c>
    </row>
    <row r="2765" spans="1:29" x14ac:dyDescent="0.25">
      <c r="A2765">
        <v>2764</v>
      </c>
      <c r="B2765" s="1" t="s">
        <v>87</v>
      </c>
      <c r="C2765" s="2">
        <v>0.61171296296296296</v>
      </c>
      <c r="D2765">
        <v>362</v>
      </c>
      <c r="E2765">
        <v>31</v>
      </c>
      <c r="F2765" s="1" t="s">
        <v>28</v>
      </c>
      <c r="G2765" s="1" t="s">
        <v>38</v>
      </c>
      <c r="H2765">
        <v>53.726700000000001</v>
      </c>
      <c r="I2765">
        <v>-127.6476</v>
      </c>
      <c r="J2765">
        <v>93</v>
      </c>
      <c r="K2765" t="b">
        <v>0</v>
      </c>
      <c r="L2765">
        <v>679</v>
      </c>
      <c r="M2765" s="1" t="s">
        <v>56</v>
      </c>
      <c r="N2765" s="1" t="s">
        <v>57</v>
      </c>
      <c r="O2765">
        <v>3</v>
      </c>
      <c r="P2765" t="b">
        <v>0</v>
      </c>
      <c r="Q2765" t="b">
        <v>1</v>
      </c>
      <c r="R2765" s="1" t="s">
        <v>52</v>
      </c>
      <c r="S2765" s="1" t="s">
        <v>33</v>
      </c>
      <c r="T2765">
        <v>5</v>
      </c>
      <c r="U2765" s="1" t="s">
        <v>45</v>
      </c>
      <c r="V2765" s="1" t="s">
        <v>46</v>
      </c>
      <c r="W2765" s="1" t="str">
        <f>IF(OR(MasterData[[#This Row],[Event]]="Christmas Market", MasterData[[#This Row],[Event]]="Christmas"), "Christmas Sale", "Non-Christmas Sale")</f>
        <v>Christmas Sale</v>
      </c>
      <c r="X2765" t="b">
        <v>1</v>
      </c>
      <c r="Y2765">
        <v>3</v>
      </c>
      <c r="Z2765">
        <v>29.13</v>
      </c>
      <c r="AA2765">
        <v>87.38</v>
      </c>
      <c r="AB2765">
        <v>0</v>
      </c>
      <c r="AC2765" t="str">
        <f>IF(MasterData[[#This Row],[Discount Amount]]&gt;0, "Promotional sale", "Non-Promotional Sales")</f>
        <v>Non-Promotional Sales</v>
      </c>
    </row>
    <row r="2766" spans="1:29" x14ac:dyDescent="0.25">
      <c r="A2766">
        <v>2765</v>
      </c>
      <c r="B2766" s="1" t="s">
        <v>202</v>
      </c>
      <c r="C2766" s="2">
        <v>0.79385416666666675</v>
      </c>
      <c r="D2766">
        <v>219</v>
      </c>
      <c r="E2766">
        <v>49</v>
      </c>
      <c r="F2766" s="1" t="s">
        <v>28</v>
      </c>
      <c r="G2766" s="1" t="s">
        <v>81</v>
      </c>
      <c r="H2766">
        <v>64.248000000000005</v>
      </c>
      <c r="I2766">
        <v>-84.889600000000002</v>
      </c>
      <c r="J2766">
        <v>18</v>
      </c>
      <c r="K2766" t="b">
        <v>1</v>
      </c>
      <c r="L2766">
        <v>166</v>
      </c>
      <c r="M2766" s="1" t="s">
        <v>74</v>
      </c>
      <c r="N2766" s="1" t="s">
        <v>75</v>
      </c>
      <c r="O2766">
        <v>4</v>
      </c>
      <c r="P2766" t="b">
        <v>0</v>
      </c>
      <c r="Q2766" t="b">
        <v>1</v>
      </c>
      <c r="R2766" s="1" t="s">
        <v>41</v>
      </c>
      <c r="S2766" s="1" t="s">
        <v>53</v>
      </c>
      <c r="T2766">
        <v>5</v>
      </c>
      <c r="U2766" s="1" t="s">
        <v>34</v>
      </c>
      <c r="V2766" s="1" t="s">
        <v>59</v>
      </c>
      <c r="W2766" s="1" t="str">
        <f>IF(OR(MasterData[[#This Row],[Event]]="Christmas Market", MasterData[[#This Row],[Event]]="Christmas"), "Christmas Sale", "Non-Christmas Sale")</f>
        <v>Non-Christmas Sale</v>
      </c>
      <c r="X2766" t="b">
        <v>0</v>
      </c>
      <c r="Y2766">
        <v>3</v>
      </c>
      <c r="Z2766">
        <v>69.400000000000006</v>
      </c>
      <c r="AA2766">
        <v>277.60000000000002</v>
      </c>
      <c r="AB2766">
        <v>27.76</v>
      </c>
      <c r="AC2766" t="str">
        <f>IF(MasterData[[#This Row],[Discount Amount]]&gt;0, "Promotional sale", "Non-Promotional Sales")</f>
        <v>Promotional sale</v>
      </c>
    </row>
    <row r="2767" spans="1:29" x14ac:dyDescent="0.25">
      <c r="A2767">
        <v>2766</v>
      </c>
      <c r="B2767" s="1" t="s">
        <v>407</v>
      </c>
      <c r="C2767" s="2">
        <v>0.55295138888888884</v>
      </c>
      <c r="D2767">
        <v>164</v>
      </c>
      <c r="E2767">
        <v>57</v>
      </c>
      <c r="F2767" s="1" t="s">
        <v>37</v>
      </c>
      <c r="G2767" s="1" t="s">
        <v>81</v>
      </c>
      <c r="H2767">
        <v>64.248000000000005</v>
      </c>
      <c r="I2767">
        <v>-84.889600000000002</v>
      </c>
      <c r="J2767">
        <v>95</v>
      </c>
      <c r="K2767" t="b">
        <v>0</v>
      </c>
      <c r="L2767">
        <v>596</v>
      </c>
      <c r="M2767" s="1" t="s">
        <v>56</v>
      </c>
      <c r="N2767" s="1" t="s">
        <v>57</v>
      </c>
      <c r="O2767">
        <v>1</v>
      </c>
      <c r="P2767" t="b">
        <v>0</v>
      </c>
      <c r="Q2767" t="b">
        <v>1</v>
      </c>
      <c r="R2767" s="1" t="s">
        <v>41</v>
      </c>
      <c r="S2767" s="1" t="s">
        <v>33</v>
      </c>
      <c r="T2767">
        <v>5</v>
      </c>
      <c r="U2767" s="1" t="s">
        <v>34</v>
      </c>
      <c r="V2767" s="1" t="s">
        <v>59</v>
      </c>
      <c r="W2767" s="1" t="str">
        <f>IF(OR(MasterData[[#This Row],[Event]]="Christmas Market", MasterData[[#This Row],[Event]]="Christmas"), "Christmas Sale", "Non-Christmas Sale")</f>
        <v>Non-Christmas Sale</v>
      </c>
      <c r="X2767" t="b">
        <v>1</v>
      </c>
      <c r="Y2767">
        <v>5</v>
      </c>
      <c r="Z2767">
        <v>88.8</v>
      </c>
      <c r="AA2767">
        <v>88.8</v>
      </c>
      <c r="AB2767">
        <v>8.8800000000000008</v>
      </c>
      <c r="AC2767" t="str">
        <f>IF(MasterData[[#This Row],[Discount Amount]]&gt;0, "Promotional sale", "Non-Promotional Sales")</f>
        <v>Promotional sale</v>
      </c>
    </row>
    <row r="2768" spans="1:29" x14ac:dyDescent="0.25">
      <c r="A2768">
        <v>2767</v>
      </c>
      <c r="B2768" s="1" t="s">
        <v>27</v>
      </c>
      <c r="C2768" s="2">
        <v>0.4248263888888888</v>
      </c>
      <c r="D2768">
        <v>106</v>
      </c>
      <c r="E2768">
        <v>28</v>
      </c>
      <c r="F2768" s="1" t="s">
        <v>28</v>
      </c>
      <c r="G2768" s="1" t="s">
        <v>68</v>
      </c>
      <c r="H2768">
        <v>46.318800000000003</v>
      </c>
      <c r="I2768">
        <v>-63.146099999999997</v>
      </c>
      <c r="J2768">
        <v>82</v>
      </c>
      <c r="K2768" t="b">
        <v>0</v>
      </c>
      <c r="L2768">
        <v>984</v>
      </c>
      <c r="M2768" s="1" t="s">
        <v>56</v>
      </c>
      <c r="N2768" s="1" t="s">
        <v>57</v>
      </c>
      <c r="O2768">
        <v>3</v>
      </c>
      <c r="P2768" t="b">
        <v>1</v>
      </c>
      <c r="Q2768" t="b">
        <v>0</v>
      </c>
      <c r="R2768" s="1" t="s">
        <v>32</v>
      </c>
      <c r="S2768" s="1" t="s">
        <v>33</v>
      </c>
      <c r="T2768">
        <v>4</v>
      </c>
      <c r="U2768" s="1" t="s">
        <v>45</v>
      </c>
      <c r="V2768" s="1" t="s">
        <v>35</v>
      </c>
      <c r="W2768" s="1" t="str">
        <f>IF(OR(MasterData[[#This Row],[Event]]="Christmas Market", MasterData[[#This Row],[Event]]="Christmas"), "Christmas Sale", "Non-Christmas Sale")</f>
        <v>Non-Christmas Sale</v>
      </c>
      <c r="X2768" t="b">
        <v>0</v>
      </c>
      <c r="Y2768">
        <v>2</v>
      </c>
      <c r="Z2768">
        <v>76.569999999999993</v>
      </c>
      <c r="AA2768">
        <v>229.7</v>
      </c>
      <c r="AB2768">
        <v>0</v>
      </c>
      <c r="AC2768" t="str">
        <f>IF(MasterData[[#This Row],[Discount Amount]]&gt;0, "Promotional sale", "Non-Promotional Sales")</f>
        <v>Non-Promotional Sales</v>
      </c>
    </row>
    <row r="2769" spans="1:29" x14ac:dyDescent="0.25">
      <c r="A2769">
        <v>2768</v>
      </c>
      <c r="B2769" s="1" t="s">
        <v>353</v>
      </c>
      <c r="C2769" s="2">
        <v>0.84210648148148137</v>
      </c>
      <c r="D2769">
        <v>293</v>
      </c>
      <c r="E2769">
        <v>35</v>
      </c>
      <c r="F2769" s="1" t="s">
        <v>28</v>
      </c>
      <c r="G2769" s="1" t="s">
        <v>79</v>
      </c>
      <c r="H2769">
        <v>63.588799999999999</v>
      </c>
      <c r="I2769">
        <v>-115.5069</v>
      </c>
      <c r="J2769">
        <v>97</v>
      </c>
      <c r="K2769" t="b">
        <v>1</v>
      </c>
      <c r="L2769">
        <v>422</v>
      </c>
      <c r="M2769" s="1" t="s">
        <v>30</v>
      </c>
      <c r="N2769" s="1" t="s">
        <v>31</v>
      </c>
      <c r="O2769">
        <v>1</v>
      </c>
      <c r="P2769" t="b">
        <v>1</v>
      </c>
      <c r="Q2769" t="b">
        <v>0</v>
      </c>
      <c r="R2769" s="1" t="s">
        <v>52</v>
      </c>
      <c r="S2769" s="1" t="s">
        <v>49</v>
      </c>
      <c r="T2769">
        <v>1</v>
      </c>
      <c r="U2769" s="1" t="s">
        <v>42</v>
      </c>
      <c r="V2769" s="1" t="s">
        <v>46</v>
      </c>
      <c r="W2769" s="1" t="str">
        <f>IF(OR(MasterData[[#This Row],[Event]]="Christmas Market", MasterData[[#This Row],[Event]]="Christmas"), "Christmas Sale", "Non-Christmas Sale")</f>
        <v>Christmas Sale</v>
      </c>
      <c r="X2769" t="b">
        <v>1</v>
      </c>
      <c r="Y2769">
        <v>1</v>
      </c>
      <c r="Z2769">
        <v>14.94</v>
      </c>
      <c r="AA2769">
        <v>14.94</v>
      </c>
      <c r="AB2769">
        <v>0</v>
      </c>
      <c r="AC2769" t="str">
        <f>IF(MasterData[[#This Row],[Discount Amount]]&gt;0, "Promotional sale", "Non-Promotional Sales")</f>
        <v>Non-Promotional Sales</v>
      </c>
    </row>
    <row r="2770" spans="1:29" x14ac:dyDescent="0.25">
      <c r="A2770">
        <v>2769</v>
      </c>
      <c r="B2770" s="1" t="s">
        <v>355</v>
      </c>
      <c r="C2770" s="2">
        <v>0.58829861111111104</v>
      </c>
      <c r="D2770">
        <v>173</v>
      </c>
      <c r="E2770">
        <v>36</v>
      </c>
      <c r="F2770" s="1" t="s">
        <v>28</v>
      </c>
      <c r="G2770" s="1" t="s">
        <v>81</v>
      </c>
      <c r="H2770">
        <v>64.248000000000005</v>
      </c>
      <c r="I2770">
        <v>-84.889600000000002</v>
      </c>
      <c r="J2770">
        <v>18</v>
      </c>
      <c r="K2770" t="b">
        <v>0</v>
      </c>
      <c r="L2770">
        <v>584</v>
      </c>
      <c r="M2770" s="1" t="s">
        <v>63</v>
      </c>
      <c r="N2770" s="1" t="s">
        <v>64</v>
      </c>
      <c r="O2770">
        <v>2</v>
      </c>
      <c r="P2770" t="b">
        <v>0</v>
      </c>
      <c r="Q2770" t="b">
        <v>1</v>
      </c>
      <c r="R2770" s="1" t="s">
        <v>32</v>
      </c>
      <c r="S2770" s="1" t="s">
        <v>49</v>
      </c>
      <c r="T2770">
        <v>1</v>
      </c>
      <c r="U2770" s="1" t="s">
        <v>34</v>
      </c>
      <c r="V2770" s="1" t="s">
        <v>35</v>
      </c>
      <c r="W2770" s="1" t="str">
        <f>IF(OR(MasterData[[#This Row],[Event]]="Christmas Market", MasterData[[#This Row],[Event]]="Christmas"), "Christmas Sale", "Non-Christmas Sale")</f>
        <v>Non-Christmas Sale</v>
      </c>
      <c r="X2770" t="b">
        <v>0</v>
      </c>
      <c r="Y2770">
        <v>4</v>
      </c>
      <c r="Z2770">
        <v>66.48</v>
      </c>
      <c r="AA2770">
        <v>132.94999999999999</v>
      </c>
      <c r="AB2770">
        <v>0</v>
      </c>
      <c r="AC2770" t="str">
        <f>IF(MasterData[[#This Row],[Discount Amount]]&gt;0, "Promotional sale", "Non-Promotional Sales")</f>
        <v>Non-Promotional Sales</v>
      </c>
    </row>
    <row r="2771" spans="1:29" x14ac:dyDescent="0.25">
      <c r="A2771">
        <v>2770</v>
      </c>
      <c r="B2771" s="1" t="s">
        <v>339</v>
      </c>
      <c r="C2771" s="2">
        <v>0.30099537037037027</v>
      </c>
      <c r="D2771">
        <v>187</v>
      </c>
      <c r="E2771">
        <v>69</v>
      </c>
      <c r="F2771" s="1" t="s">
        <v>37</v>
      </c>
      <c r="G2771" s="1" t="s">
        <v>44</v>
      </c>
      <c r="H2771">
        <v>46.813099999999999</v>
      </c>
      <c r="I2771">
        <v>-71.207499999999996</v>
      </c>
      <c r="J2771">
        <v>92</v>
      </c>
      <c r="K2771" t="b">
        <v>1</v>
      </c>
      <c r="L2771">
        <v>369</v>
      </c>
      <c r="M2771" s="1" t="s">
        <v>39</v>
      </c>
      <c r="N2771" s="1" t="s">
        <v>40</v>
      </c>
      <c r="O2771">
        <v>2</v>
      </c>
      <c r="P2771" t="b">
        <v>1</v>
      </c>
      <c r="Q2771" t="b">
        <v>0</v>
      </c>
      <c r="R2771" s="1" t="s">
        <v>32</v>
      </c>
      <c r="S2771" s="1" t="s">
        <v>49</v>
      </c>
      <c r="T2771">
        <v>1</v>
      </c>
      <c r="U2771" s="1" t="s">
        <v>42</v>
      </c>
      <c r="V2771" s="1" t="s">
        <v>59</v>
      </c>
      <c r="W2771" s="1" t="str">
        <f>IF(OR(MasterData[[#This Row],[Event]]="Christmas Market", MasterData[[#This Row],[Event]]="Christmas"), "Christmas Sale", "Non-Christmas Sale")</f>
        <v>Non-Christmas Sale</v>
      </c>
      <c r="X2771" t="b">
        <v>0</v>
      </c>
      <c r="Y2771">
        <v>1</v>
      </c>
      <c r="Z2771">
        <v>94.7</v>
      </c>
      <c r="AA2771">
        <v>189.41</v>
      </c>
      <c r="AB2771">
        <v>18.940000000000001</v>
      </c>
      <c r="AC2771" t="str">
        <f>IF(MasterData[[#This Row],[Discount Amount]]&gt;0, "Promotional sale", "Non-Promotional Sales")</f>
        <v>Promotional sale</v>
      </c>
    </row>
    <row r="2772" spans="1:29" x14ac:dyDescent="0.25">
      <c r="A2772">
        <v>2771</v>
      </c>
      <c r="B2772" s="1" t="s">
        <v>253</v>
      </c>
      <c r="C2772" s="2">
        <v>0.33342592592592601</v>
      </c>
      <c r="D2772">
        <v>278</v>
      </c>
      <c r="E2772">
        <v>50</v>
      </c>
      <c r="F2772" s="1" t="s">
        <v>28</v>
      </c>
      <c r="G2772" s="1" t="s">
        <v>48</v>
      </c>
      <c r="H2772">
        <v>53.933300000000003</v>
      </c>
      <c r="I2772">
        <v>-116.5765</v>
      </c>
      <c r="J2772">
        <v>4</v>
      </c>
      <c r="K2772" t="b">
        <v>0</v>
      </c>
      <c r="L2772">
        <v>361</v>
      </c>
      <c r="M2772" s="1" t="s">
        <v>30</v>
      </c>
      <c r="N2772" s="1" t="s">
        <v>31</v>
      </c>
      <c r="O2772">
        <v>1</v>
      </c>
      <c r="P2772" t="b">
        <v>1</v>
      </c>
      <c r="Q2772" t="b">
        <v>0</v>
      </c>
      <c r="R2772" s="1" t="s">
        <v>41</v>
      </c>
      <c r="S2772" s="1" t="s">
        <v>49</v>
      </c>
      <c r="T2772">
        <v>5</v>
      </c>
      <c r="U2772" s="1" t="s">
        <v>42</v>
      </c>
      <c r="V2772" s="1" t="s">
        <v>35</v>
      </c>
      <c r="W2772" s="1" t="str">
        <f>IF(OR(MasterData[[#This Row],[Event]]="Christmas Market", MasterData[[#This Row],[Event]]="Christmas"), "Christmas Sale", "Non-Christmas Sale")</f>
        <v>Non-Christmas Sale</v>
      </c>
      <c r="X2772" t="b">
        <v>1</v>
      </c>
      <c r="Y2772">
        <v>5</v>
      </c>
      <c r="Z2772">
        <v>93.03</v>
      </c>
      <c r="AA2772">
        <v>93.03</v>
      </c>
      <c r="AB2772">
        <v>0</v>
      </c>
      <c r="AC2772" t="str">
        <f>IF(MasterData[[#This Row],[Discount Amount]]&gt;0, "Promotional sale", "Non-Promotional Sales")</f>
        <v>Non-Promotional Sales</v>
      </c>
    </row>
    <row r="2773" spans="1:29" x14ac:dyDescent="0.25">
      <c r="A2773">
        <v>2772</v>
      </c>
      <c r="B2773" s="1" t="s">
        <v>264</v>
      </c>
      <c r="C2773" s="2">
        <v>0.7037500000000001</v>
      </c>
      <c r="D2773">
        <v>159</v>
      </c>
      <c r="E2773">
        <v>34</v>
      </c>
      <c r="F2773" s="1" t="s">
        <v>28</v>
      </c>
      <c r="G2773" s="1" t="s">
        <v>68</v>
      </c>
      <c r="H2773">
        <v>46.318800000000003</v>
      </c>
      <c r="I2773">
        <v>-63.146099999999997</v>
      </c>
      <c r="J2773">
        <v>28</v>
      </c>
      <c r="K2773" t="b">
        <v>0</v>
      </c>
      <c r="L2773">
        <v>639</v>
      </c>
      <c r="M2773" s="1" t="s">
        <v>63</v>
      </c>
      <c r="N2773" s="1" t="s">
        <v>64</v>
      </c>
      <c r="O2773">
        <v>5</v>
      </c>
      <c r="P2773" t="b">
        <v>0</v>
      </c>
      <c r="Q2773" t="b">
        <v>0</v>
      </c>
      <c r="R2773" s="1" t="s">
        <v>41</v>
      </c>
      <c r="S2773" s="1" t="s">
        <v>58</v>
      </c>
      <c r="T2773">
        <v>1</v>
      </c>
      <c r="U2773" s="1" t="s">
        <v>45</v>
      </c>
      <c r="V2773" s="1" t="s">
        <v>35</v>
      </c>
      <c r="W2773" s="1" t="str">
        <f>IF(OR(MasterData[[#This Row],[Event]]="Christmas Market", MasterData[[#This Row],[Event]]="Christmas"), "Christmas Sale", "Non-Christmas Sale")</f>
        <v>Non-Christmas Sale</v>
      </c>
      <c r="X2773" t="b">
        <v>1</v>
      </c>
      <c r="Y2773">
        <v>4</v>
      </c>
      <c r="Z2773">
        <v>23.99</v>
      </c>
      <c r="AA2773">
        <v>119.95</v>
      </c>
      <c r="AB2773">
        <v>0</v>
      </c>
      <c r="AC2773" t="str">
        <f>IF(MasterData[[#This Row],[Discount Amount]]&gt;0, "Promotional sale", "Non-Promotional Sales")</f>
        <v>Non-Promotional Sales</v>
      </c>
    </row>
    <row r="2774" spans="1:29" x14ac:dyDescent="0.25">
      <c r="A2774">
        <v>2773</v>
      </c>
      <c r="B2774" s="1" t="s">
        <v>212</v>
      </c>
      <c r="C2774" s="2">
        <v>7.2569444444444464E-2</v>
      </c>
      <c r="D2774">
        <v>219</v>
      </c>
      <c r="E2774">
        <v>59</v>
      </c>
      <c r="F2774" s="1" t="s">
        <v>37</v>
      </c>
      <c r="G2774" s="1" t="s">
        <v>55</v>
      </c>
      <c r="H2774">
        <v>52.939900000000002</v>
      </c>
      <c r="I2774">
        <v>-106.4509</v>
      </c>
      <c r="J2774">
        <v>41</v>
      </c>
      <c r="K2774" t="b">
        <v>1</v>
      </c>
      <c r="L2774">
        <v>418</v>
      </c>
      <c r="M2774" s="1" t="s">
        <v>39</v>
      </c>
      <c r="N2774" s="1" t="s">
        <v>40</v>
      </c>
      <c r="O2774">
        <v>5</v>
      </c>
      <c r="P2774" t="b">
        <v>0</v>
      </c>
      <c r="Q2774" t="b">
        <v>1</v>
      </c>
      <c r="R2774" s="1" t="s">
        <v>32</v>
      </c>
      <c r="S2774" s="1" t="s">
        <v>53</v>
      </c>
      <c r="T2774">
        <v>2</v>
      </c>
      <c r="U2774" s="1" t="s">
        <v>34</v>
      </c>
      <c r="V2774" s="1" t="s">
        <v>46</v>
      </c>
      <c r="W2774" s="1" t="str">
        <f>IF(OR(MasterData[[#This Row],[Event]]="Christmas Market", MasterData[[#This Row],[Event]]="Christmas"), "Christmas Sale", "Non-Christmas Sale")</f>
        <v>Christmas Sale</v>
      </c>
      <c r="X2774" t="b">
        <v>0</v>
      </c>
      <c r="Y2774">
        <v>4</v>
      </c>
      <c r="Z2774">
        <v>73.66</v>
      </c>
      <c r="AA2774">
        <v>368.28</v>
      </c>
      <c r="AB2774">
        <v>0</v>
      </c>
      <c r="AC2774" t="str">
        <f>IF(MasterData[[#This Row],[Discount Amount]]&gt;0, "Promotional sale", "Non-Promotional Sales")</f>
        <v>Non-Promotional Sales</v>
      </c>
    </row>
    <row r="2775" spans="1:29" x14ac:dyDescent="0.25">
      <c r="A2775">
        <v>2774</v>
      </c>
      <c r="B2775" s="1" t="s">
        <v>128</v>
      </c>
      <c r="C2775" s="2">
        <v>0.28581018518518508</v>
      </c>
      <c r="D2775">
        <v>134</v>
      </c>
      <c r="E2775">
        <v>52</v>
      </c>
      <c r="F2775" s="1" t="s">
        <v>28</v>
      </c>
      <c r="G2775" s="1" t="s">
        <v>48</v>
      </c>
      <c r="H2775">
        <v>53.933300000000003</v>
      </c>
      <c r="I2775">
        <v>-116.5765</v>
      </c>
      <c r="J2775">
        <v>97</v>
      </c>
      <c r="K2775" t="b">
        <v>1</v>
      </c>
      <c r="L2775">
        <v>323</v>
      </c>
      <c r="M2775" s="1" t="s">
        <v>39</v>
      </c>
      <c r="N2775" s="1" t="s">
        <v>40</v>
      </c>
      <c r="O2775">
        <v>5</v>
      </c>
      <c r="P2775" t="b">
        <v>0</v>
      </c>
      <c r="Q2775" t="b">
        <v>1</v>
      </c>
      <c r="R2775" s="1" t="s">
        <v>32</v>
      </c>
      <c r="S2775" s="1" t="s">
        <v>33</v>
      </c>
      <c r="T2775">
        <v>4</v>
      </c>
      <c r="U2775" s="1" t="s">
        <v>34</v>
      </c>
      <c r="V2775" s="1" t="s">
        <v>46</v>
      </c>
      <c r="W2775" s="1" t="str">
        <f>IF(OR(MasterData[[#This Row],[Event]]="Christmas Market", MasterData[[#This Row],[Event]]="Christmas"), "Christmas Sale", "Non-Christmas Sale")</f>
        <v>Christmas Sale</v>
      </c>
      <c r="X2775" t="b">
        <v>0</v>
      </c>
      <c r="Y2775">
        <v>1</v>
      </c>
      <c r="Z2775">
        <v>59.42</v>
      </c>
      <c r="AA2775">
        <v>297.11</v>
      </c>
      <c r="AB2775">
        <v>0</v>
      </c>
      <c r="AC2775" t="str">
        <f>IF(MasterData[[#This Row],[Discount Amount]]&gt;0, "Promotional sale", "Non-Promotional Sales")</f>
        <v>Non-Promotional Sales</v>
      </c>
    </row>
    <row r="2776" spans="1:29" x14ac:dyDescent="0.25">
      <c r="A2776">
        <v>2775</v>
      </c>
      <c r="B2776" s="1" t="s">
        <v>277</v>
      </c>
      <c r="C2776" s="2">
        <v>0.27184027777777775</v>
      </c>
      <c r="D2776">
        <v>285</v>
      </c>
      <c r="E2776">
        <v>52</v>
      </c>
      <c r="F2776" s="1" t="s">
        <v>28</v>
      </c>
      <c r="G2776" s="1" t="s">
        <v>51</v>
      </c>
      <c r="H2776">
        <v>53.760899999999999</v>
      </c>
      <c r="I2776">
        <v>-98.813900000000004</v>
      </c>
      <c r="J2776">
        <v>77</v>
      </c>
      <c r="K2776" t="b">
        <v>0</v>
      </c>
      <c r="L2776">
        <v>852</v>
      </c>
      <c r="M2776" s="1" t="s">
        <v>30</v>
      </c>
      <c r="N2776" s="1" t="s">
        <v>31</v>
      </c>
      <c r="O2776">
        <v>1</v>
      </c>
      <c r="P2776" t="b">
        <v>0</v>
      </c>
      <c r="Q2776" t="b">
        <v>1</v>
      </c>
      <c r="R2776" s="1" t="s">
        <v>52</v>
      </c>
      <c r="S2776" s="1" t="s">
        <v>33</v>
      </c>
      <c r="T2776">
        <v>4</v>
      </c>
      <c r="U2776" s="1" t="s">
        <v>45</v>
      </c>
      <c r="V2776" s="1" t="s">
        <v>59</v>
      </c>
      <c r="W2776" s="1" t="str">
        <f>IF(OR(MasterData[[#This Row],[Event]]="Christmas Market", MasterData[[#This Row],[Event]]="Christmas"), "Christmas Sale", "Non-Christmas Sale")</f>
        <v>Non-Christmas Sale</v>
      </c>
      <c r="X2776" t="b">
        <v>1</v>
      </c>
      <c r="Y2776">
        <v>1</v>
      </c>
      <c r="Z2776">
        <v>25.23</v>
      </c>
      <c r="AA2776">
        <v>25.23</v>
      </c>
      <c r="AB2776">
        <v>2.52</v>
      </c>
      <c r="AC2776" t="str">
        <f>IF(MasterData[[#This Row],[Discount Amount]]&gt;0, "Promotional sale", "Non-Promotional Sales")</f>
        <v>Promotional sale</v>
      </c>
    </row>
    <row r="2777" spans="1:29" x14ac:dyDescent="0.25">
      <c r="A2777">
        <v>2776</v>
      </c>
      <c r="B2777" s="1" t="s">
        <v>343</v>
      </c>
      <c r="C2777" s="2">
        <v>0.31379629629629635</v>
      </c>
      <c r="D2777">
        <v>413</v>
      </c>
      <c r="E2777">
        <v>70</v>
      </c>
      <c r="F2777" s="1" t="s">
        <v>37</v>
      </c>
      <c r="G2777" s="1" t="s">
        <v>44</v>
      </c>
      <c r="H2777">
        <v>46.813099999999999</v>
      </c>
      <c r="I2777">
        <v>-71.207499999999996</v>
      </c>
      <c r="J2777">
        <v>33</v>
      </c>
      <c r="K2777" t="b">
        <v>1</v>
      </c>
      <c r="L2777">
        <v>885</v>
      </c>
      <c r="M2777" s="1" t="s">
        <v>74</v>
      </c>
      <c r="N2777" s="1" t="s">
        <v>75</v>
      </c>
      <c r="O2777">
        <v>5</v>
      </c>
      <c r="P2777" t="b">
        <v>0</v>
      </c>
      <c r="Q2777" t="b">
        <v>0</v>
      </c>
      <c r="R2777" s="1" t="s">
        <v>52</v>
      </c>
      <c r="S2777" s="1" t="s">
        <v>58</v>
      </c>
      <c r="T2777">
        <v>4</v>
      </c>
      <c r="U2777" s="1" t="s">
        <v>34</v>
      </c>
      <c r="V2777" s="1" t="s">
        <v>46</v>
      </c>
      <c r="W2777" s="1" t="str">
        <f>IF(OR(MasterData[[#This Row],[Event]]="Christmas Market", MasterData[[#This Row],[Event]]="Christmas"), "Christmas Sale", "Non-Christmas Sale")</f>
        <v>Christmas Sale</v>
      </c>
      <c r="X2777" t="b">
        <v>1</v>
      </c>
      <c r="Y2777">
        <v>5</v>
      </c>
      <c r="Z2777">
        <v>92.62</v>
      </c>
      <c r="AA2777">
        <v>463.08</v>
      </c>
      <c r="AB2777">
        <v>0</v>
      </c>
      <c r="AC2777" t="str">
        <f>IF(MasterData[[#This Row],[Discount Amount]]&gt;0, "Promotional sale", "Non-Promotional Sales")</f>
        <v>Non-Promotional Sales</v>
      </c>
    </row>
    <row r="2778" spans="1:29" x14ac:dyDescent="0.25">
      <c r="A2778">
        <v>2777</v>
      </c>
      <c r="B2778" s="1" t="s">
        <v>176</v>
      </c>
      <c r="C2778" s="2">
        <v>0.99342592592592593</v>
      </c>
      <c r="D2778">
        <v>311</v>
      </c>
      <c r="E2778">
        <v>20</v>
      </c>
      <c r="F2778" s="1" t="s">
        <v>37</v>
      </c>
      <c r="G2778" s="1" t="s">
        <v>48</v>
      </c>
      <c r="H2778">
        <v>53.933300000000003</v>
      </c>
      <c r="I2778">
        <v>-116.5765</v>
      </c>
      <c r="J2778">
        <v>74</v>
      </c>
      <c r="K2778" t="b">
        <v>0</v>
      </c>
      <c r="L2778">
        <v>61</v>
      </c>
      <c r="M2778" s="1" t="s">
        <v>56</v>
      </c>
      <c r="N2778" s="1" t="s">
        <v>57</v>
      </c>
      <c r="O2778">
        <v>3</v>
      </c>
      <c r="P2778" t="b">
        <v>0</v>
      </c>
      <c r="Q2778" t="b">
        <v>0</v>
      </c>
      <c r="R2778" s="1" t="s">
        <v>52</v>
      </c>
      <c r="S2778" s="1" t="s">
        <v>33</v>
      </c>
      <c r="T2778">
        <v>5</v>
      </c>
      <c r="U2778" s="1" t="s">
        <v>34</v>
      </c>
      <c r="V2778" s="1" t="s">
        <v>35</v>
      </c>
      <c r="W2778" s="1" t="str">
        <f>IF(OR(MasterData[[#This Row],[Event]]="Christmas Market", MasterData[[#This Row],[Event]]="Christmas"), "Christmas Sale", "Non-Christmas Sale")</f>
        <v>Non-Christmas Sale</v>
      </c>
      <c r="X2778" t="b">
        <v>0</v>
      </c>
      <c r="Y2778">
        <v>3</v>
      </c>
      <c r="Z2778">
        <v>13.19</v>
      </c>
      <c r="AA2778">
        <v>39.57</v>
      </c>
      <c r="AB2778">
        <v>0</v>
      </c>
      <c r="AC2778" t="str">
        <f>IF(MasterData[[#This Row],[Discount Amount]]&gt;0, "Promotional sale", "Non-Promotional Sales")</f>
        <v>Non-Promotional Sales</v>
      </c>
    </row>
    <row r="2779" spans="1:29" x14ac:dyDescent="0.25">
      <c r="A2779">
        <v>2778</v>
      </c>
      <c r="B2779" s="1" t="s">
        <v>122</v>
      </c>
      <c r="C2779" s="2">
        <v>0.2723148148148149</v>
      </c>
      <c r="D2779">
        <v>290</v>
      </c>
      <c r="E2779">
        <v>29</v>
      </c>
      <c r="F2779" s="1" t="s">
        <v>37</v>
      </c>
      <c r="G2779" s="1" t="s">
        <v>62</v>
      </c>
      <c r="H2779">
        <v>46.565300000000001</v>
      </c>
      <c r="I2779">
        <v>-66.4619</v>
      </c>
      <c r="J2779">
        <v>2</v>
      </c>
      <c r="K2779" t="b">
        <v>1</v>
      </c>
      <c r="L2779">
        <v>94</v>
      </c>
      <c r="M2779" s="1" t="s">
        <v>63</v>
      </c>
      <c r="N2779" s="1" t="s">
        <v>64</v>
      </c>
      <c r="O2779">
        <v>3</v>
      </c>
      <c r="P2779" t="b">
        <v>0</v>
      </c>
      <c r="Q2779" t="b">
        <v>0</v>
      </c>
      <c r="R2779" s="1" t="s">
        <v>32</v>
      </c>
      <c r="S2779" s="1" t="s">
        <v>58</v>
      </c>
      <c r="T2779">
        <v>5</v>
      </c>
      <c r="U2779" s="1" t="s">
        <v>34</v>
      </c>
      <c r="V2779" s="1" t="s">
        <v>35</v>
      </c>
      <c r="W2779" s="1" t="str">
        <f>IF(OR(MasterData[[#This Row],[Event]]="Christmas Market", MasterData[[#This Row],[Event]]="Christmas"), "Christmas Sale", "Non-Christmas Sale")</f>
        <v>Non-Christmas Sale</v>
      </c>
      <c r="X2779" t="b">
        <v>0</v>
      </c>
      <c r="Y2779">
        <v>3</v>
      </c>
      <c r="Z2779">
        <v>37.380000000000003</v>
      </c>
      <c r="AA2779">
        <v>112.14</v>
      </c>
      <c r="AB2779">
        <v>0</v>
      </c>
      <c r="AC2779" t="str">
        <f>IF(MasterData[[#This Row],[Discount Amount]]&gt;0, "Promotional sale", "Non-Promotional Sales")</f>
        <v>Non-Promotional Sales</v>
      </c>
    </row>
    <row r="2780" spans="1:29" x14ac:dyDescent="0.25">
      <c r="A2780">
        <v>2779</v>
      </c>
      <c r="B2780" s="1" t="s">
        <v>187</v>
      </c>
      <c r="C2780" s="2">
        <v>0.21118055555555548</v>
      </c>
      <c r="D2780">
        <v>140</v>
      </c>
      <c r="E2780">
        <v>26</v>
      </c>
      <c r="F2780" s="1" t="s">
        <v>28</v>
      </c>
      <c r="G2780" s="1" t="s">
        <v>70</v>
      </c>
      <c r="H2780">
        <v>54.273099999999999</v>
      </c>
      <c r="I2780">
        <v>-61.738799999999998</v>
      </c>
      <c r="J2780">
        <v>33</v>
      </c>
      <c r="K2780" t="b">
        <v>1</v>
      </c>
      <c r="L2780">
        <v>570</v>
      </c>
      <c r="M2780" s="1" t="s">
        <v>63</v>
      </c>
      <c r="N2780" s="1" t="s">
        <v>64</v>
      </c>
      <c r="O2780">
        <v>2</v>
      </c>
      <c r="P2780" t="b">
        <v>0</v>
      </c>
      <c r="Q2780" t="b">
        <v>1</v>
      </c>
      <c r="R2780" s="1" t="s">
        <v>52</v>
      </c>
      <c r="S2780" s="1" t="s">
        <v>58</v>
      </c>
      <c r="T2780">
        <v>1</v>
      </c>
      <c r="U2780" s="1" t="s">
        <v>42</v>
      </c>
      <c r="V2780" s="1" t="s">
        <v>35</v>
      </c>
      <c r="W2780" s="1" t="str">
        <f>IF(OR(MasterData[[#This Row],[Event]]="Christmas Market", MasterData[[#This Row],[Event]]="Christmas"), "Christmas Sale", "Non-Christmas Sale")</f>
        <v>Non-Christmas Sale</v>
      </c>
      <c r="X2780" t="b">
        <v>0</v>
      </c>
      <c r="Y2780">
        <v>1</v>
      </c>
      <c r="Z2780">
        <v>44.27</v>
      </c>
      <c r="AA2780">
        <v>88.53</v>
      </c>
      <c r="AB2780">
        <v>0</v>
      </c>
      <c r="AC2780" t="str">
        <f>IF(MasterData[[#This Row],[Discount Amount]]&gt;0, "Promotional sale", "Non-Promotional Sales")</f>
        <v>Non-Promotional Sales</v>
      </c>
    </row>
    <row r="2781" spans="1:29" x14ac:dyDescent="0.25">
      <c r="A2781">
        <v>2780</v>
      </c>
      <c r="B2781" s="1" t="s">
        <v>156</v>
      </c>
      <c r="C2781" s="2">
        <v>0.33228009259259261</v>
      </c>
      <c r="D2781">
        <v>419</v>
      </c>
      <c r="E2781">
        <v>49</v>
      </c>
      <c r="F2781" s="1" t="s">
        <v>37</v>
      </c>
      <c r="G2781" s="1" t="s">
        <v>70</v>
      </c>
      <c r="H2781">
        <v>54.273099999999999</v>
      </c>
      <c r="I2781">
        <v>-61.738799999999998</v>
      </c>
      <c r="J2781">
        <v>14</v>
      </c>
      <c r="K2781" t="b">
        <v>1</v>
      </c>
      <c r="L2781">
        <v>293</v>
      </c>
      <c r="M2781" s="1" t="s">
        <v>63</v>
      </c>
      <c r="N2781" s="1" t="s">
        <v>64</v>
      </c>
      <c r="O2781">
        <v>3</v>
      </c>
      <c r="P2781" t="b">
        <v>0</v>
      </c>
      <c r="Q2781" t="b">
        <v>1</v>
      </c>
      <c r="R2781" s="1" t="s">
        <v>32</v>
      </c>
      <c r="S2781" s="1" t="s">
        <v>53</v>
      </c>
      <c r="T2781">
        <v>2</v>
      </c>
      <c r="U2781" s="1" t="s">
        <v>42</v>
      </c>
      <c r="V2781" s="1" t="s">
        <v>59</v>
      </c>
      <c r="W2781" s="1" t="str">
        <f>IF(OR(MasterData[[#This Row],[Event]]="Christmas Market", MasterData[[#This Row],[Event]]="Christmas"), "Christmas Sale", "Non-Christmas Sale")</f>
        <v>Non-Christmas Sale</v>
      </c>
      <c r="X2781" t="b">
        <v>1</v>
      </c>
      <c r="Y2781">
        <v>5</v>
      </c>
      <c r="Z2781">
        <v>82.76</v>
      </c>
      <c r="AA2781">
        <v>248.28</v>
      </c>
      <c r="AB2781">
        <v>24.83</v>
      </c>
      <c r="AC2781" t="str">
        <f>IF(MasterData[[#This Row],[Discount Amount]]&gt;0, "Promotional sale", "Non-Promotional Sales")</f>
        <v>Promotional sale</v>
      </c>
    </row>
    <row r="2782" spans="1:29" x14ac:dyDescent="0.25">
      <c r="A2782">
        <v>2781</v>
      </c>
      <c r="B2782" s="1" t="s">
        <v>285</v>
      </c>
      <c r="C2782" s="2">
        <v>0.3445949074074075</v>
      </c>
      <c r="D2782">
        <v>439</v>
      </c>
      <c r="E2782">
        <v>25</v>
      </c>
      <c r="F2782" s="1" t="s">
        <v>37</v>
      </c>
      <c r="G2782" s="1" t="s">
        <v>55</v>
      </c>
      <c r="H2782">
        <v>52.939900000000002</v>
      </c>
      <c r="I2782">
        <v>-106.4509</v>
      </c>
      <c r="J2782">
        <v>48</v>
      </c>
      <c r="K2782" t="b">
        <v>1</v>
      </c>
      <c r="L2782">
        <v>331</v>
      </c>
      <c r="M2782" s="1" t="s">
        <v>56</v>
      </c>
      <c r="N2782" s="1" t="s">
        <v>57</v>
      </c>
      <c r="O2782">
        <v>4</v>
      </c>
      <c r="P2782" t="b">
        <v>0</v>
      </c>
      <c r="Q2782" t="b">
        <v>1</v>
      </c>
      <c r="R2782" s="1" t="s">
        <v>52</v>
      </c>
      <c r="S2782" s="1" t="s">
        <v>49</v>
      </c>
      <c r="T2782">
        <v>5</v>
      </c>
      <c r="U2782" s="1" t="s">
        <v>45</v>
      </c>
      <c r="V2782" s="1" t="s">
        <v>59</v>
      </c>
      <c r="W2782" s="1" t="str">
        <f>IF(OR(MasterData[[#This Row],[Event]]="Christmas Market", MasterData[[#This Row],[Event]]="Christmas"), "Christmas Sale", "Non-Christmas Sale")</f>
        <v>Non-Christmas Sale</v>
      </c>
      <c r="X2782" t="b">
        <v>0</v>
      </c>
      <c r="Y2782">
        <v>1</v>
      </c>
      <c r="Z2782">
        <v>28.62</v>
      </c>
      <c r="AA2782">
        <v>114.5</v>
      </c>
      <c r="AB2782">
        <v>11.45</v>
      </c>
      <c r="AC2782" t="str">
        <f>IF(MasterData[[#This Row],[Discount Amount]]&gt;0, "Promotional sale", "Non-Promotional Sales")</f>
        <v>Promotional sale</v>
      </c>
    </row>
    <row r="2783" spans="1:29" x14ac:dyDescent="0.25">
      <c r="A2783">
        <v>2782</v>
      </c>
      <c r="B2783" s="1" t="s">
        <v>405</v>
      </c>
      <c r="C2783" s="2">
        <v>0.19092592592592594</v>
      </c>
      <c r="D2783">
        <v>389</v>
      </c>
      <c r="E2783">
        <v>21</v>
      </c>
      <c r="F2783" s="1" t="s">
        <v>37</v>
      </c>
      <c r="G2783" s="1" t="s">
        <v>55</v>
      </c>
      <c r="H2783">
        <v>52.939900000000002</v>
      </c>
      <c r="I2783">
        <v>-106.4509</v>
      </c>
      <c r="J2783">
        <v>92</v>
      </c>
      <c r="K2783" t="b">
        <v>0</v>
      </c>
      <c r="L2783">
        <v>15</v>
      </c>
      <c r="M2783" s="1" t="s">
        <v>74</v>
      </c>
      <c r="N2783" s="1" t="s">
        <v>75</v>
      </c>
      <c r="O2783">
        <v>4</v>
      </c>
      <c r="P2783" t="b">
        <v>1</v>
      </c>
      <c r="Q2783" t="b">
        <v>1</v>
      </c>
      <c r="R2783" s="1" t="s">
        <v>41</v>
      </c>
      <c r="S2783" s="1" t="s">
        <v>58</v>
      </c>
      <c r="T2783">
        <v>1</v>
      </c>
      <c r="U2783" s="1" t="s">
        <v>45</v>
      </c>
      <c r="V2783" s="1" t="s">
        <v>35</v>
      </c>
      <c r="W2783" s="1" t="str">
        <f>IF(OR(MasterData[[#This Row],[Event]]="Christmas Market", MasterData[[#This Row],[Event]]="Christmas"), "Christmas Sale", "Non-Christmas Sale")</f>
        <v>Non-Christmas Sale</v>
      </c>
      <c r="X2783" t="b">
        <v>1</v>
      </c>
      <c r="Y2783">
        <v>5</v>
      </c>
      <c r="Z2783">
        <v>47.66</v>
      </c>
      <c r="AA2783">
        <v>190.64</v>
      </c>
      <c r="AB2783">
        <v>0</v>
      </c>
      <c r="AC2783" t="str">
        <f>IF(MasterData[[#This Row],[Discount Amount]]&gt;0, "Promotional sale", "Non-Promotional Sales")</f>
        <v>Non-Promotional Sales</v>
      </c>
    </row>
    <row r="2784" spans="1:29" x14ac:dyDescent="0.25">
      <c r="A2784">
        <v>2783</v>
      </c>
      <c r="B2784" s="1" t="s">
        <v>409</v>
      </c>
      <c r="C2784" s="2">
        <v>0.98859953703703707</v>
      </c>
      <c r="D2784">
        <v>130</v>
      </c>
      <c r="E2784">
        <v>50</v>
      </c>
      <c r="F2784" s="1" t="s">
        <v>28</v>
      </c>
      <c r="G2784" s="1" t="s">
        <v>51</v>
      </c>
      <c r="H2784">
        <v>53.760899999999999</v>
      </c>
      <c r="I2784">
        <v>-98.813900000000004</v>
      </c>
      <c r="J2784">
        <v>100</v>
      </c>
      <c r="K2784" t="b">
        <v>1</v>
      </c>
      <c r="L2784">
        <v>128</v>
      </c>
      <c r="M2784" s="1" t="s">
        <v>56</v>
      </c>
      <c r="N2784" s="1" t="s">
        <v>57</v>
      </c>
      <c r="O2784">
        <v>1</v>
      </c>
      <c r="P2784" t="b">
        <v>1</v>
      </c>
      <c r="Q2784" t="b">
        <v>1</v>
      </c>
      <c r="R2784" s="1" t="s">
        <v>52</v>
      </c>
      <c r="S2784" s="1" t="s">
        <v>49</v>
      </c>
      <c r="T2784">
        <v>1</v>
      </c>
      <c r="U2784" s="1" t="s">
        <v>42</v>
      </c>
      <c r="V2784" s="1" t="s">
        <v>59</v>
      </c>
      <c r="W2784" s="1" t="str">
        <f>IF(OR(MasterData[[#This Row],[Event]]="Christmas Market", MasterData[[#This Row],[Event]]="Christmas"), "Christmas Sale", "Non-Christmas Sale")</f>
        <v>Non-Christmas Sale</v>
      </c>
      <c r="X2784" t="b">
        <v>1</v>
      </c>
      <c r="Y2784">
        <v>2</v>
      </c>
      <c r="Z2784">
        <v>96.34</v>
      </c>
      <c r="AA2784">
        <v>96.34</v>
      </c>
      <c r="AB2784">
        <v>9.6300000000000008</v>
      </c>
      <c r="AC2784" t="str">
        <f>IF(MasterData[[#This Row],[Discount Amount]]&gt;0, "Promotional sale", "Non-Promotional Sales")</f>
        <v>Promotional sale</v>
      </c>
    </row>
    <row r="2785" spans="1:29" x14ac:dyDescent="0.25">
      <c r="A2785">
        <v>2784</v>
      </c>
      <c r="B2785" s="1" t="s">
        <v>60</v>
      </c>
      <c r="C2785" s="2">
        <v>0.31175925925925929</v>
      </c>
      <c r="D2785">
        <v>15</v>
      </c>
      <c r="E2785">
        <v>23</v>
      </c>
      <c r="F2785" s="1" t="s">
        <v>28</v>
      </c>
      <c r="G2785" s="1" t="s">
        <v>55</v>
      </c>
      <c r="H2785">
        <v>52.939900000000002</v>
      </c>
      <c r="I2785">
        <v>-106.4509</v>
      </c>
      <c r="J2785">
        <v>11</v>
      </c>
      <c r="K2785" t="b">
        <v>1</v>
      </c>
      <c r="L2785">
        <v>64</v>
      </c>
      <c r="M2785" s="1" t="s">
        <v>56</v>
      </c>
      <c r="N2785" s="1" t="s">
        <v>57</v>
      </c>
      <c r="O2785">
        <v>5</v>
      </c>
      <c r="P2785" t="b">
        <v>0</v>
      </c>
      <c r="Q2785" t="b">
        <v>0</v>
      </c>
      <c r="R2785" s="1" t="s">
        <v>52</v>
      </c>
      <c r="S2785" s="1" t="s">
        <v>53</v>
      </c>
      <c r="T2785">
        <v>2</v>
      </c>
      <c r="U2785" s="1" t="s">
        <v>45</v>
      </c>
      <c r="V2785" s="1" t="s">
        <v>46</v>
      </c>
      <c r="W2785" s="1" t="str">
        <f>IF(OR(MasterData[[#This Row],[Event]]="Christmas Market", MasterData[[#This Row],[Event]]="Christmas"), "Christmas Sale", "Non-Christmas Sale")</f>
        <v>Christmas Sale</v>
      </c>
      <c r="X2785" t="b">
        <v>1</v>
      </c>
      <c r="Y2785">
        <v>2</v>
      </c>
      <c r="Z2785">
        <v>68.489999999999995</v>
      </c>
      <c r="AA2785">
        <v>342.46</v>
      </c>
      <c r="AB2785">
        <v>0</v>
      </c>
      <c r="AC2785" t="str">
        <f>IF(MasterData[[#This Row],[Discount Amount]]&gt;0, "Promotional sale", "Non-Promotional Sales")</f>
        <v>Non-Promotional Sales</v>
      </c>
    </row>
    <row r="2786" spans="1:29" x14ac:dyDescent="0.25">
      <c r="A2786">
        <v>2785</v>
      </c>
      <c r="B2786" s="1" t="s">
        <v>375</v>
      </c>
      <c r="C2786" s="2">
        <v>0.98637731481481472</v>
      </c>
      <c r="D2786">
        <v>423</v>
      </c>
      <c r="E2786">
        <v>37</v>
      </c>
      <c r="F2786" s="1" t="s">
        <v>28</v>
      </c>
      <c r="G2786" s="1" t="s">
        <v>77</v>
      </c>
      <c r="H2786">
        <v>64.282300000000006</v>
      </c>
      <c r="I2786">
        <v>-135</v>
      </c>
      <c r="J2786">
        <v>2</v>
      </c>
      <c r="K2786" t="b">
        <v>1</v>
      </c>
      <c r="L2786">
        <v>707</v>
      </c>
      <c r="M2786" s="1" t="s">
        <v>63</v>
      </c>
      <c r="N2786" s="1" t="s">
        <v>64</v>
      </c>
      <c r="O2786">
        <v>5</v>
      </c>
      <c r="P2786" t="b">
        <v>0</v>
      </c>
      <c r="Q2786" t="b">
        <v>0</v>
      </c>
      <c r="R2786" s="1" t="s">
        <v>52</v>
      </c>
      <c r="S2786" s="1" t="s">
        <v>49</v>
      </c>
      <c r="T2786">
        <v>1</v>
      </c>
      <c r="U2786" s="1" t="s">
        <v>45</v>
      </c>
      <c r="V2786" s="1" t="s">
        <v>46</v>
      </c>
      <c r="W2786" s="1" t="str">
        <f>IF(OR(MasterData[[#This Row],[Event]]="Christmas Market", MasterData[[#This Row],[Event]]="Christmas"), "Christmas Sale", "Non-Christmas Sale")</f>
        <v>Christmas Sale</v>
      </c>
      <c r="X2786" t="b">
        <v>0</v>
      </c>
      <c r="Y2786">
        <v>5</v>
      </c>
      <c r="Z2786">
        <v>63.17</v>
      </c>
      <c r="AA2786">
        <v>315.83999999999997</v>
      </c>
      <c r="AB2786">
        <v>0</v>
      </c>
      <c r="AC2786" t="str">
        <f>IF(MasterData[[#This Row],[Discount Amount]]&gt;0, "Promotional sale", "Non-Promotional Sales")</f>
        <v>Non-Promotional Sales</v>
      </c>
    </row>
    <row r="2787" spans="1:29" x14ac:dyDescent="0.25">
      <c r="A2787">
        <v>2786</v>
      </c>
      <c r="B2787" s="1" t="s">
        <v>36</v>
      </c>
      <c r="C2787" s="2">
        <v>0.4910416666666666</v>
      </c>
      <c r="D2787">
        <v>363</v>
      </c>
      <c r="E2787">
        <v>33</v>
      </c>
      <c r="F2787" s="1" t="s">
        <v>61</v>
      </c>
      <c r="G2787" s="1" t="s">
        <v>44</v>
      </c>
      <c r="H2787">
        <v>46.813099999999999</v>
      </c>
      <c r="I2787">
        <v>-71.207499999999996</v>
      </c>
      <c r="J2787">
        <v>45</v>
      </c>
      <c r="K2787" t="b">
        <v>0</v>
      </c>
      <c r="L2787">
        <v>179</v>
      </c>
      <c r="M2787" s="1" t="s">
        <v>39</v>
      </c>
      <c r="N2787" s="1" t="s">
        <v>40</v>
      </c>
      <c r="O2787">
        <v>1</v>
      </c>
      <c r="P2787" t="b">
        <v>0</v>
      </c>
      <c r="Q2787" t="b">
        <v>0</v>
      </c>
      <c r="R2787" s="1" t="s">
        <v>32</v>
      </c>
      <c r="S2787" s="1" t="s">
        <v>49</v>
      </c>
      <c r="T2787">
        <v>4</v>
      </c>
      <c r="U2787" s="1" t="s">
        <v>42</v>
      </c>
      <c r="V2787" s="1" t="s">
        <v>59</v>
      </c>
      <c r="W2787" s="1" t="str">
        <f>IF(OR(MasterData[[#This Row],[Event]]="Christmas Market", MasterData[[#This Row],[Event]]="Christmas"), "Christmas Sale", "Non-Christmas Sale")</f>
        <v>Non-Christmas Sale</v>
      </c>
      <c r="X2787" t="b">
        <v>0</v>
      </c>
      <c r="Y2787">
        <v>2</v>
      </c>
      <c r="Z2787">
        <v>96.07</v>
      </c>
      <c r="AA2787">
        <v>96.07</v>
      </c>
      <c r="AB2787">
        <v>9.61</v>
      </c>
      <c r="AC2787" t="str">
        <f>IF(MasterData[[#This Row],[Discount Amount]]&gt;0, "Promotional sale", "Non-Promotional Sales")</f>
        <v>Promotional sale</v>
      </c>
    </row>
    <row r="2788" spans="1:29" x14ac:dyDescent="0.25">
      <c r="A2788">
        <v>2787</v>
      </c>
      <c r="B2788" s="1" t="s">
        <v>409</v>
      </c>
      <c r="C2788" s="2">
        <v>0.65068287037037043</v>
      </c>
      <c r="D2788">
        <v>128</v>
      </c>
      <c r="E2788">
        <v>55</v>
      </c>
      <c r="F2788" s="1" t="s">
        <v>37</v>
      </c>
      <c r="G2788" s="1" t="s">
        <v>38</v>
      </c>
      <c r="H2788">
        <v>53.726700000000001</v>
      </c>
      <c r="I2788">
        <v>-127.6476</v>
      </c>
      <c r="J2788">
        <v>25</v>
      </c>
      <c r="K2788" t="b">
        <v>1</v>
      </c>
      <c r="L2788">
        <v>906</v>
      </c>
      <c r="M2788" s="1" t="s">
        <v>56</v>
      </c>
      <c r="N2788" s="1" t="s">
        <v>57</v>
      </c>
      <c r="O2788">
        <v>3</v>
      </c>
      <c r="P2788" t="b">
        <v>0</v>
      </c>
      <c r="Q2788" t="b">
        <v>0</v>
      </c>
      <c r="R2788" s="1" t="s">
        <v>32</v>
      </c>
      <c r="S2788" s="1" t="s">
        <v>53</v>
      </c>
      <c r="T2788">
        <v>3</v>
      </c>
      <c r="U2788" s="1" t="s">
        <v>34</v>
      </c>
      <c r="V2788" s="1" t="s">
        <v>46</v>
      </c>
      <c r="W2788" s="1" t="str">
        <f>IF(OR(MasterData[[#This Row],[Event]]="Christmas Market", MasterData[[#This Row],[Event]]="Christmas"), "Christmas Sale", "Non-Christmas Sale")</f>
        <v>Christmas Sale</v>
      </c>
      <c r="X2788" t="b">
        <v>0</v>
      </c>
      <c r="Y2788">
        <v>3</v>
      </c>
      <c r="Z2788">
        <v>73.739999999999995</v>
      </c>
      <c r="AA2788">
        <v>221.21</v>
      </c>
      <c r="AB2788">
        <v>0</v>
      </c>
      <c r="AC2788" t="str">
        <f>IF(MasterData[[#This Row],[Discount Amount]]&gt;0, "Promotional sale", "Non-Promotional Sales")</f>
        <v>Non-Promotional Sales</v>
      </c>
    </row>
    <row r="2789" spans="1:29" x14ac:dyDescent="0.25">
      <c r="A2789">
        <v>2788</v>
      </c>
      <c r="B2789" s="1" t="s">
        <v>203</v>
      </c>
      <c r="C2789" s="2">
        <v>0.5668981481481481</v>
      </c>
      <c r="D2789">
        <v>227</v>
      </c>
      <c r="E2789">
        <v>47</v>
      </c>
      <c r="F2789" s="1" t="s">
        <v>28</v>
      </c>
      <c r="G2789" s="1" t="s">
        <v>62</v>
      </c>
      <c r="H2789">
        <v>46.565300000000001</v>
      </c>
      <c r="I2789">
        <v>-66.4619</v>
      </c>
      <c r="J2789">
        <v>80</v>
      </c>
      <c r="K2789" t="b">
        <v>0</v>
      </c>
      <c r="L2789">
        <v>121</v>
      </c>
      <c r="M2789" s="1" t="s">
        <v>74</v>
      </c>
      <c r="N2789" s="1" t="s">
        <v>75</v>
      </c>
      <c r="O2789">
        <v>4</v>
      </c>
      <c r="P2789" t="b">
        <v>0</v>
      </c>
      <c r="Q2789" t="b">
        <v>0</v>
      </c>
      <c r="R2789" s="1" t="s">
        <v>52</v>
      </c>
      <c r="S2789" s="1" t="s">
        <v>49</v>
      </c>
      <c r="T2789">
        <v>3</v>
      </c>
      <c r="U2789" s="1" t="s">
        <v>42</v>
      </c>
      <c r="V2789" s="1" t="s">
        <v>59</v>
      </c>
      <c r="W2789" s="1" t="str">
        <f>IF(OR(MasterData[[#This Row],[Event]]="Christmas Market", MasterData[[#This Row],[Event]]="Christmas"), "Christmas Sale", "Non-Christmas Sale")</f>
        <v>Non-Christmas Sale</v>
      </c>
      <c r="X2789" t="b">
        <v>0</v>
      </c>
      <c r="Y2789">
        <v>4</v>
      </c>
      <c r="Z2789">
        <v>45.56</v>
      </c>
      <c r="AA2789">
        <v>182.24</v>
      </c>
      <c r="AB2789">
        <v>18.22</v>
      </c>
      <c r="AC2789" t="str">
        <f>IF(MasterData[[#This Row],[Discount Amount]]&gt;0, "Promotional sale", "Non-Promotional Sales")</f>
        <v>Promotional sale</v>
      </c>
    </row>
    <row r="2790" spans="1:29" x14ac:dyDescent="0.25">
      <c r="A2790">
        <v>2789</v>
      </c>
      <c r="B2790" s="1" t="s">
        <v>168</v>
      </c>
      <c r="C2790" s="2">
        <v>1.8136574074073986E-2</v>
      </c>
      <c r="D2790">
        <v>77</v>
      </c>
      <c r="E2790">
        <v>21</v>
      </c>
      <c r="F2790" s="1" t="s">
        <v>37</v>
      </c>
      <c r="G2790" s="1" t="s">
        <v>55</v>
      </c>
      <c r="H2790">
        <v>52.939900000000002</v>
      </c>
      <c r="I2790">
        <v>-106.4509</v>
      </c>
      <c r="J2790">
        <v>19</v>
      </c>
      <c r="K2790" t="b">
        <v>1</v>
      </c>
      <c r="L2790">
        <v>575</v>
      </c>
      <c r="M2790" s="1" t="s">
        <v>63</v>
      </c>
      <c r="N2790" s="1" t="s">
        <v>64</v>
      </c>
      <c r="O2790">
        <v>4</v>
      </c>
      <c r="P2790" t="b">
        <v>0</v>
      </c>
      <c r="Q2790" t="b">
        <v>0</v>
      </c>
      <c r="R2790" s="1" t="s">
        <v>41</v>
      </c>
      <c r="S2790" s="1" t="s">
        <v>49</v>
      </c>
      <c r="T2790">
        <v>3</v>
      </c>
      <c r="U2790" s="1" t="s">
        <v>34</v>
      </c>
      <c r="V2790" s="1" t="s">
        <v>46</v>
      </c>
      <c r="W2790" s="1" t="str">
        <f>IF(OR(MasterData[[#This Row],[Event]]="Christmas Market", MasterData[[#This Row],[Event]]="Christmas"), "Christmas Sale", "Non-Christmas Sale")</f>
        <v>Christmas Sale</v>
      </c>
      <c r="X2790" t="b">
        <v>0</v>
      </c>
      <c r="Y2790">
        <v>1</v>
      </c>
      <c r="Z2790">
        <v>74.510000000000005</v>
      </c>
      <c r="AA2790">
        <v>298.05</v>
      </c>
      <c r="AB2790">
        <v>0</v>
      </c>
      <c r="AC2790" t="str">
        <f>IF(MasterData[[#This Row],[Discount Amount]]&gt;0, "Promotional sale", "Non-Promotional Sales")</f>
        <v>Non-Promotional Sales</v>
      </c>
    </row>
    <row r="2791" spans="1:29" x14ac:dyDescent="0.25">
      <c r="A2791">
        <v>2790</v>
      </c>
      <c r="B2791" s="1" t="s">
        <v>267</v>
      </c>
      <c r="C2791" s="2">
        <v>0.85657407407407415</v>
      </c>
      <c r="D2791">
        <v>53</v>
      </c>
      <c r="E2791">
        <v>50</v>
      </c>
      <c r="F2791" s="1" t="s">
        <v>28</v>
      </c>
      <c r="G2791" s="1" t="s">
        <v>48</v>
      </c>
      <c r="H2791">
        <v>53.933300000000003</v>
      </c>
      <c r="I2791">
        <v>-116.5765</v>
      </c>
      <c r="J2791">
        <v>33</v>
      </c>
      <c r="K2791" t="b">
        <v>1</v>
      </c>
      <c r="L2791">
        <v>47</v>
      </c>
      <c r="M2791" s="1" t="s">
        <v>74</v>
      </c>
      <c r="N2791" s="1" t="s">
        <v>75</v>
      </c>
      <c r="O2791">
        <v>3</v>
      </c>
      <c r="P2791" t="b">
        <v>1</v>
      </c>
      <c r="Q2791" t="b">
        <v>0</v>
      </c>
      <c r="R2791" s="1" t="s">
        <v>41</v>
      </c>
      <c r="S2791" s="1" t="s">
        <v>58</v>
      </c>
      <c r="T2791">
        <v>2</v>
      </c>
      <c r="U2791" s="1" t="s">
        <v>42</v>
      </c>
      <c r="V2791" s="1" t="s">
        <v>35</v>
      </c>
      <c r="W2791" s="1" t="str">
        <f>IF(OR(MasterData[[#This Row],[Event]]="Christmas Market", MasterData[[#This Row],[Event]]="Christmas"), "Christmas Sale", "Non-Christmas Sale")</f>
        <v>Non-Christmas Sale</v>
      </c>
      <c r="X2791" t="b">
        <v>0</v>
      </c>
      <c r="Y2791">
        <v>4</v>
      </c>
      <c r="Z2791">
        <v>87.71</v>
      </c>
      <c r="AA2791">
        <v>263.12</v>
      </c>
      <c r="AB2791">
        <v>0</v>
      </c>
      <c r="AC2791" t="str">
        <f>IF(MasterData[[#This Row],[Discount Amount]]&gt;0, "Promotional sale", "Non-Promotional Sales")</f>
        <v>Non-Promotional Sales</v>
      </c>
    </row>
    <row r="2792" spans="1:29" x14ac:dyDescent="0.25">
      <c r="A2792">
        <v>2791</v>
      </c>
      <c r="B2792" s="1" t="s">
        <v>115</v>
      </c>
      <c r="C2792" s="2">
        <v>0.35929398148148151</v>
      </c>
      <c r="D2792">
        <v>139</v>
      </c>
      <c r="E2792">
        <v>18</v>
      </c>
      <c r="F2792" s="1" t="s">
        <v>61</v>
      </c>
      <c r="G2792" s="1" t="s">
        <v>68</v>
      </c>
      <c r="H2792">
        <v>46.318800000000003</v>
      </c>
      <c r="I2792">
        <v>-63.146099999999997</v>
      </c>
      <c r="J2792">
        <v>31</v>
      </c>
      <c r="K2792" t="b">
        <v>1</v>
      </c>
      <c r="L2792">
        <v>380</v>
      </c>
      <c r="M2792" s="1" t="s">
        <v>74</v>
      </c>
      <c r="N2792" s="1" t="s">
        <v>75</v>
      </c>
      <c r="O2792">
        <v>1</v>
      </c>
      <c r="P2792" t="b">
        <v>1</v>
      </c>
      <c r="Q2792" t="b">
        <v>1</v>
      </c>
      <c r="R2792" s="1" t="s">
        <v>41</v>
      </c>
      <c r="S2792" s="1" t="s">
        <v>58</v>
      </c>
      <c r="T2792">
        <v>5</v>
      </c>
      <c r="U2792" s="1" t="s">
        <v>34</v>
      </c>
      <c r="V2792" s="1" t="s">
        <v>35</v>
      </c>
      <c r="W2792" s="1" t="str">
        <f>IF(OR(MasterData[[#This Row],[Event]]="Christmas Market", MasterData[[#This Row],[Event]]="Christmas"), "Christmas Sale", "Non-Christmas Sale")</f>
        <v>Non-Christmas Sale</v>
      </c>
      <c r="X2792" t="b">
        <v>1</v>
      </c>
      <c r="Y2792">
        <v>1</v>
      </c>
      <c r="Z2792">
        <v>45.2</v>
      </c>
      <c r="AA2792">
        <v>45.2</v>
      </c>
      <c r="AB2792">
        <v>0</v>
      </c>
      <c r="AC2792" t="str">
        <f>IF(MasterData[[#This Row],[Discount Amount]]&gt;0, "Promotional sale", "Non-Promotional Sales")</f>
        <v>Non-Promotional Sales</v>
      </c>
    </row>
    <row r="2793" spans="1:29" x14ac:dyDescent="0.25">
      <c r="A2793">
        <v>2792</v>
      </c>
      <c r="B2793" s="1" t="s">
        <v>381</v>
      </c>
      <c r="C2793" s="2">
        <v>0.11850694444444443</v>
      </c>
      <c r="D2793">
        <v>145</v>
      </c>
      <c r="E2793">
        <v>51</v>
      </c>
      <c r="F2793" s="1" t="s">
        <v>28</v>
      </c>
      <c r="G2793" s="1" t="s">
        <v>29</v>
      </c>
      <c r="H2793">
        <v>51.253799999999998</v>
      </c>
      <c r="I2793">
        <v>-85.3232</v>
      </c>
      <c r="J2793">
        <v>100</v>
      </c>
      <c r="K2793" t="b">
        <v>0</v>
      </c>
      <c r="L2793">
        <v>204</v>
      </c>
      <c r="M2793" s="1" t="s">
        <v>74</v>
      </c>
      <c r="N2793" s="1" t="s">
        <v>75</v>
      </c>
      <c r="O2793">
        <v>4</v>
      </c>
      <c r="P2793" t="b">
        <v>1</v>
      </c>
      <c r="Q2793" t="b">
        <v>0</v>
      </c>
      <c r="R2793" s="1" t="s">
        <v>32</v>
      </c>
      <c r="S2793" s="1" t="s">
        <v>49</v>
      </c>
      <c r="T2793">
        <v>4</v>
      </c>
      <c r="U2793" s="1" t="s">
        <v>45</v>
      </c>
      <c r="V2793" s="1" t="s">
        <v>59</v>
      </c>
      <c r="W2793" s="1" t="str">
        <f>IF(OR(MasterData[[#This Row],[Event]]="Christmas Market", MasterData[[#This Row],[Event]]="Christmas"), "Christmas Sale", "Non-Christmas Sale")</f>
        <v>Non-Christmas Sale</v>
      </c>
      <c r="X2793" t="b">
        <v>1</v>
      </c>
      <c r="Y2793">
        <v>2</v>
      </c>
      <c r="Z2793">
        <v>73.33</v>
      </c>
      <c r="AA2793">
        <v>293.3</v>
      </c>
      <c r="AB2793">
        <v>29.33</v>
      </c>
      <c r="AC2793" t="str">
        <f>IF(MasterData[[#This Row],[Discount Amount]]&gt;0, "Promotional sale", "Non-Promotional Sales")</f>
        <v>Promotional sale</v>
      </c>
    </row>
    <row r="2794" spans="1:29" x14ac:dyDescent="0.25">
      <c r="A2794">
        <v>2793</v>
      </c>
      <c r="B2794" s="1" t="s">
        <v>207</v>
      </c>
      <c r="C2794" s="2">
        <v>0.7433333333333334</v>
      </c>
      <c r="D2794">
        <v>499</v>
      </c>
      <c r="E2794">
        <v>58</v>
      </c>
      <c r="F2794" s="1" t="s">
        <v>37</v>
      </c>
      <c r="G2794" s="1" t="s">
        <v>70</v>
      </c>
      <c r="H2794">
        <v>54.273099999999999</v>
      </c>
      <c r="I2794">
        <v>-61.738799999999998</v>
      </c>
      <c r="J2794">
        <v>99</v>
      </c>
      <c r="K2794" t="b">
        <v>1</v>
      </c>
      <c r="L2794">
        <v>52</v>
      </c>
      <c r="M2794" s="1" t="s">
        <v>30</v>
      </c>
      <c r="N2794" s="1" t="s">
        <v>31</v>
      </c>
      <c r="O2794">
        <v>1</v>
      </c>
      <c r="P2794" t="b">
        <v>1</v>
      </c>
      <c r="Q2794" t="b">
        <v>0</v>
      </c>
      <c r="R2794" s="1" t="s">
        <v>52</v>
      </c>
      <c r="S2794" s="1" t="s">
        <v>58</v>
      </c>
      <c r="T2794">
        <v>1</v>
      </c>
      <c r="U2794" s="1" t="s">
        <v>42</v>
      </c>
      <c r="V2794" s="1" t="s">
        <v>35</v>
      </c>
      <c r="W2794" s="1" t="str">
        <f>IF(OR(MasterData[[#This Row],[Event]]="Christmas Market", MasterData[[#This Row],[Event]]="Christmas"), "Christmas Sale", "Non-Christmas Sale")</f>
        <v>Non-Christmas Sale</v>
      </c>
      <c r="X2794" t="b">
        <v>0</v>
      </c>
      <c r="Y2794">
        <v>3</v>
      </c>
      <c r="Z2794">
        <v>97.18</v>
      </c>
      <c r="AA2794">
        <v>97.18</v>
      </c>
      <c r="AB2794">
        <v>0</v>
      </c>
      <c r="AC2794" t="str">
        <f>IF(MasterData[[#This Row],[Discount Amount]]&gt;0, "Promotional sale", "Non-Promotional Sales")</f>
        <v>Non-Promotional Sales</v>
      </c>
    </row>
    <row r="2795" spans="1:29" x14ac:dyDescent="0.25">
      <c r="A2795">
        <v>2794</v>
      </c>
      <c r="B2795" s="1" t="s">
        <v>190</v>
      </c>
      <c r="C2795" s="2">
        <v>0.89947916666666661</v>
      </c>
      <c r="D2795">
        <v>31</v>
      </c>
      <c r="E2795">
        <v>51</v>
      </c>
      <c r="F2795" s="1" t="s">
        <v>61</v>
      </c>
      <c r="G2795" s="1" t="s">
        <v>44</v>
      </c>
      <c r="H2795">
        <v>46.813099999999999</v>
      </c>
      <c r="I2795">
        <v>-71.207499999999996</v>
      </c>
      <c r="J2795">
        <v>43</v>
      </c>
      <c r="K2795" t="b">
        <v>1</v>
      </c>
      <c r="L2795">
        <v>79</v>
      </c>
      <c r="M2795" s="1" t="s">
        <v>74</v>
      </c>
      <c r="N2795" s="1" t="s">
        <v>75</v>
      </c>
      <c r="O2795">
        <v>5</v>
      </c>
      <c r="P2795" t="b">
        <v>1</v>
      </c>
      <c r="Q2795" t="b">
        <v>1</v>
      </c>
      <c r="R2795" s="1" t="s">
        <v>41</v>
      </c>
      <c r="S2795" s="1" t="s">
        <v>49</v>
      </c>
      <c r="T2795">
        <v>1</v>
      </c>
      <c r="U2795" s="1" t="s">
        <v>34</v>
      </c>
      <c r="V2795" s="1" t="s">
        <v>35</v>
      </c>
      <c r="W2795" s="1" t="str">
        <f>IF(OR(MasterData[[#This Row],[Event]]="Christmas Market", MasterData[[#This Row],[Event]]="Christmas"), "Christmas Sale", "Non-Christmas Sale")</f>
        <v>Non-Christmas Sale</v>
      </c>
      <c r="X2795" t="b">
        <v>0</v>
      </c>
      <c r="Y2795">
        <v>2</v>
      </c>
      <c r="Z2795">
        <v>40.68</v>
      </c>
      <c r="AA2795">
        <v>203.41</v>
      </c>
      <c r="AB2795">
        <v>0</v>
      </c>
      <c r="AC2795" t="str">
        <f>IF(MasterData[[#This Row],[Discount Amount]]&gt;0, "Promotional sale", "Non-Promotional Sales")</f>
        <v>Non-Promotional Sales</v>
      </c>
    </row>
    <row r="2796" spans="1:29" x14ac:dyDescent="0.25">
      <c r="A2796">
        <v>2795</v>
      </c>
      <c r="B2796" s="1" t="s">
        <v>87</v>
      </c>
      <c r="C2796" s="2">
        <v>0.13388888888888895</v>
      </c>
      <c r="D2796">
        <v>474</v>
      </c>
      <c r="E2796">
        <v>33</v>
      </c>
      <c r="F2796" s="1" t="s">
        <v>28</v>
      </c>
      <c r="G2796" s="1" t="s">
        <v>77</v>
      </c>
      <c r="H2796">
        <v>64.282300000000006</v>
      </c>
      <c r="I2796">
        <v>-135</v>
      </c>
      <c r="J2796">
        <v>90</v>
      </c>
      <c r="K2796" t="b">
        <v>0</v>
      </c>
      <c r="L2796">
        <v>938</v>
      </c>
      <c r="M2796" s="1" t="s">
        <v>39</v>
      </c>
      <c r="N2796" s="1" t="s">
        <v>40</v>
      </c>
      <c r="O2796">
        <v>2</v>
      </c>
      <c r="P2796" t="b">
        <v>0</v>
      </c>
      <c r="Q2796" t="b">
        <v>0</v>
      </c>
      <c r="R2796" s="1" t="s">
        <v>52</v>
      </c>
      <c r="S2796" s="1" t="s">
        <v>53</v>
      </c>
      <c r="T2796">
        <v>2</v>
      </c>
      <c r="U2796" s="1" t="s">
        <v>45</v>
      </c>
      <c r="V2796" s="1" t="s">
        <v>46</v>
      </c>
      <c r="W2796" s="1" t="str">
        <f>IF(OR(MasterData[[#This Row],[Event]]="Christmas Market", MasterData[[#This Row],[Event]]="Christmas"), "Christmas Sale", "Non-Christmas Sale")</f>
        <v>Christmas Sale</v>
      </c>
      <c r="X2796" t="b">
        <v>0</v>
      </c>
      <c r="Y2796">
        <v>2</v>
      </c>
      <c r="Z2796">
        <v>27.75</v>
      </c>
      <c r="AA2796">
        <v>55.5</v>
      </c>
      <c r="AB2796">
        <v>0</v>
      </c>
      <c r="AC2796" t="str">
        <f>IF(MasterData[[#This Row],[Discount Amount]]&gt;0, "Promotional sale", "Non-Promotional Sales")</f>
        <v>Non-Promotional Sales</v>
      </c>
    </row>
    <row r="2797" spans="1:29" x14ac:dyDescent="0.25">
      <c r="A2797">
        <v>2796</v>
      </c>
      <c r="B2797" s="1" t="s">
        <v>288</v>
      </c>
      <c r="C2797" s="2">
        <v>5.3495370370370443E-2</v>
      </c>
      <c r="D2797">
        <v>144</v>
      </c>
      <c r="E2797">
        <v>24</v>
      </c>
      <c r="F2797" s="1" t="s">
        <v>28</v>
      </c>
      <c r="G2797" s="1" t="s">
        <v>29</v>
      </c>
      <c r="H2797">
        <v>51.253799999999998</v>
      </c>
      <c r="I2797">
        <v>-85.3232</v>
      </c>
      <c r="J2797">
        <v>8</v>
      </c>
      <c r="K2797" t="b">
        <v>1</v>
      </c>
      <c r="L2797">
        <v>993</v>
      </c>
      <c r="M2797" s="1" t="s">
        <v>30</v>
      </c>
      <c r="N2797" s="1" t="s">
        <v>31</v>
      </c>
      <c r="O2797">
        <v>1</v>
      </c>
      <c r="P2797" t="b">
        <v>1</v>
      </c>
      <c r="Q2797" t="b">
        <v>1</v>
      </c>
      <c r="R2797" s="1" t="s">
        <v>32</v>
      </c>
      <c r="S2797" s="1" t="s">
        <v>33</v>
      </c>
      <c r="T2797">
        <v>2</v>
      </c>
      <c r="U2797" s="1" t="s">
        <v>34</v>
      </c>
      <c r="V2797" s="1" t="s">
        <v>59</v>
      </c>
      <c r="W2797" s="1" t="str">
        <f>IF(OR(MasterData[[#This Row],[Event]]="Christmas Market", MasterData[[#This Row],[Event]]="Christmas"), "Christmas Sale", "Non-Christmas Sale")</f>
        <v>Non-Christmas Sale</v>
      </c>
      <c r="X2797" t="b">
        <v>0</v>
      </c>
      <c r="Y2797">
        <v>4</v>
      </c>
      <c r="Z2797">
        <v>94.46</v>
      </c>
      <c r="AA2797">
        <v>94.46</v>
      </c>
      <c r="AB2797">
        <v>9.4499999999999993</v>
      </c>
      <c r="AC2797" t="str">
        <f>IF(MasterData[[#This Row],[Discount Amount]]&gt;0, "Promotional sale", "Non-Promotional Sales")</f>
        <v>Promotional sale</v>
      </c>
    </row>
    <row r="2798" spans="1:29" x14ac:dyDescent="0.25">
      <c r="A2798">
        <v>2797</v>
      </c>
      <c r="B2798" s="1" t="s">
        <v>296</v>
      </c>
      <c r="C2798" s="2">
        <v>0.74702546296296291</v>
      </c>
      <c r="D2798">
        <v>139</v>
      </c>
      <c r="E2798">
        <v>55</v>
      </c>
      <c r="F2798" s="1" t="s">
        <v>37</v>
      </c>
      <c r="G2798" s="1" t="s">
        <v>81</v>
      </c>
      <c r="H2798">
        <v>64.248000000000005</v>
      </c>
      <c r="I2798">
        <v>-84.889600000000002</v>
      </c>
      <c r="J2798">
        <v>38</v>
      </c>
      <c r="K2798" t="b">
        <v>1</v>
      </c>
      <c r="L2798">
        <v>379</v>
      </c>
      <c r="M2798" s="1" t="s">
        <v>39</v>
      </c>
      <c r="N2798" s="1" t="s">
        <v>40</v>
      </c>
      <c r="O2798">
        <v>5</v>
      </c>
      <c r="P2798" t="b">
        <v>1</v>
      </c>
      <c r="Q2798" t="b">
        <v>1</v>
      </c>
      <c r="R2798" s="1" t="s">
        <v>41</v>
      </c>
      <c r="S2798" s="1" t="s">
        <v>33</v>
      </c>
      <c r="T2798">
        <v>5</v>
      </c>
      <c r="U2798" s="1" t="s">
        <v>45</v>
      </c>
      <c r="V2798" s="1" t="s">
        <v>46</v>
      </c>
      <c r="W2798" s="1" t="str">
        <f>IF(OR(MasterData[[#This Row],[Event]]="Christmas Market", MasterData[[#This Row],[Event]]="Christmas"), "Christmas Sale", "Non-Christmas Sale")</f>
        <v>Christmas Sale</v>
      </c>
      <c r="X2798" t="b">
        <v>0</v>
      </c>
      <c r="Y2798">
        <v>5</v>
      </c>
      <c r="Z2798">
        <v>94.42</v>
      </c>
      <c r="AA2798">
        <v>472.11</v>
      </c>
      <c r="AB2798">
        <v>0</v>
      </c>
      <c r="AC2798" t="str">
        <f>IF(MasterData[[#This Row],[Discount Amount]]&gt;0, "Promotional sale", "Non-Promotional Sales")</f>
        <v>Non-Promotional Sales</v>
      </c>
    </row>
    <row r="2799" spans="1:29" x14ac:dyDescent="0.25">
      <c r="A2799">
        <v>2798</v>
      </c>
      <c r="B2799" s="1" t="s">
        <v>388</v>
      </c>
      <c r="C2799" s="2">
        <v>0.13880787037037035</v>
      </c>
      <c r="D2799">
        <v>177</v>
      </c>
      <c r="E2799">
        <v>34</v>
      </c>
      <c r="F2799" s="1" t="s">
        <v>37</v>
      </c>
      <c r="G2799" s="1" t="s">
        <v>66</v>
      </c>
      <c r="H2799">
        <v>45.077800000000003</v>
      </c>
      <c r="I2799">
        <v>-63.546700000000001</v>
      </c>
      <c r="J2799">
        <v>94</v>
      </c>
      <c r="K2799" t="b">
        <v>1</v>
      </c>
      <c r="L2799">
        <v>274</v>
      </c>
      <c r="M2799" s="1" t="s">
        <v>30</v>
      </c>
      <c r="N2799" s="1" t="s">
        <v>31</v>
      </c>
      <c r="O2799">
        <v>2</v>
      </c>
      <c r="P2799" t="b">
        <v>1</v>
      </c>
      <c r="Q2799" t="b">
        <v>0</v>
      </c>
      <c r="R2799" s="1" t="s">
        <v>41</v>
      </c>
      <c r="S2799" s="1" t="s">
        <v>58</v>
      </c>
      <c r="T2799">
        <v>3</v>
      </c>
      <c r="U2799" s="1" t="s">
        <v>42</v>
      </c>
      <c r="V2799" s="1" t="s">
        <v>46</v>
      </c>
      <c r="W2799" s="1" t="str">
        <f>IF(OR(MasterData[[#This Row],[Event]]="Christmas Market", MasterData[[#This Row],[Event]]="Christmas"), "Christmas Sale", "Non-Christmas Sale")</f>
        <v>Christmas Sale</v>
      </c>
      <c r="X2799" t="b">
        <v>1</v>
      </c>
      <c r="Y2799">
        <v>2</v>
      </c>
      <c r="Z2799">
        <v>72.58</v>
      </c>
      <c r="AA2799">
        <v>145.15</v>
      </c>
      <c r="AB2799">
        <v>0</v>
      </c>
      <c r="AC2799" t="str">
        <f>IF(MasterData[[#This Row],[Discount Amount]]&gt;0, "Promotional sale", "Non-Promotional Sales")</f>
        <v>Non-Promotional Sales</v>
      </c>
    </row>
    <row r="2800" spans="1:29" x14ac:dyDescent="0.25">
      <c r="A2800">
        <v>2799</v>
      </c>
      <c r="B2800" s="1" t="s">
        <v>114</v>
      </c>
      <c r="C2800" s="2">
        <v>0.36684027777777772</v>
      </c>
      <c r="D2800">
        <v>228</v>
      </c>
      <c r="E2800">
        <v>23</v>
      </c>
      <c r="F2800" s="1" t="s">
        <v>61</v>
      </c>
      <c r="G2800" s="1" t="s">
        <v>81</v>
      </c>
      <c r="H2800">
        <v>64.248000000000005</v>
      </c>
      <c r="I2800">
        <v>-84.889600000000002</v>
      </c>
      <c r="J2800">
        <v>55</v>
      </c>
      <c r="K2800" t="b">
        <v>0</v>
      </c>
      <c r="L2800">
        <v>863</v>
      </c>
      <c r="M2800" s="1" t="s">
        <v>30</v>
      </c>
      <c r="N2800" s="1" t="s">
        <v>31</v>
      </c>
      <c r="O2800">
        <v>1</v>
      </c>
      <c r="P2800" t="b">
        <v>0</v>
      </c>
      <c r="Q2800" t="b">
        <v>0</v>
      </c>
      <c r="R2800" s="1" t="s">
        <v>52</v>
      </c>
      <c r="S2800" s="1" t="s">
        <v>33</v>
      </c>
      <c r="T2800">
        <v>5</v>
      </c>
      <c r="U2800" s="1" t="s">
        <v>42</v>
      </c>
      <c r="V2800" s="1" t="s">
        <v>46</v>
      </c>
      <c r="W2800" s="1" t="str">
        <f>IF(OR(MasterData[[#This Row],[Event]]="Christmas Market", MasterData[[#This Row],[Event]]="Christmas"), "Christmas Sale", "Non-Christmas Sale")</f>
        <v>Christmas Sale</v>
      </c>
      <c r="X2800" t="b">
        <v>1</v>
      </c>
      <c r="Y2800">
        <v>3</v>
      </c>
      <c r="Z2800">
        <v>45.01</v>
      </c>
      <c r="AA2800">
        <v>45.01</v>
      </c>
      <c r="AB2800">
        <v>0</v>
      </c>
      <c r="AC2800" t="str">
        <f>IF(MasterData[[#This Row],[Discount Amount]]&gt;0, "Promotional sale", "Non-Promotional Sales")</f>
        <v>Non-Promotional Sales</v>
      </c>
    </row>
    <row r="2801" spans="1:29" x14ac:dyDescent="0.25">
      <c r="A2801">
        <v>2800</v>
      </c>
      <c r="B2801" s="1" t="s">
        <v>237</v>
      </c>
      <c r="C2801" s="2">
        <v>0.68781249999999994</v>
      </c>
      <c r="D2801">
        <v>106</v>
      </c>
      <c r="E2801">
        <v>19</v>
      </c>
      <c r="F2801" s="1" t="s">
        <v>61</v>
      </c>
      <c r="G2801" s="1" t="s">
        <v>62</v>
      </c>
      <c r="H2801">
        <v>46.565300000000001</v>
      </c>
      <c r="I2801">
        <v>-66.4619</v>
      </c>
      <c r="J2801">
        <v>43</v>
      </c>
      <c r="K2801" t="b">
        <v>0</v>
      </c>
      <c r="L2801">
        <v>377</v>
      </c>
      <c r="M2801" s="1" t="s">
        <v>30</v>
      </c>
      <c r="N2801" s="1" t="s">
        <v>31</v>
      </c>
      <c r="O2801">
        <v>3</v>
      </c>
      <c r="P2801" t="b">
        <v>0</v>
      </c>
      <c r="Q2801" t="b">
        <v>1</v>
      </c>
      <c r="R2801" s="1" t="s">
        <v>32</v>
      </c>
      <c r="S2801" s="1" t="s">
        <v>53</v>
      </c>
      <c r="T2801">
        <v>3</v>
      </c>
      <c r="U2801" s="1" t="s">
        <v>45</v>
      </c>
      <c r="V2801" s="1" t="s">
        <v>46</v>
      </c>
      <c r="W2801" s="1" t="str">
        <f>IF(OR(MasterData[[#This Row],[Event]]="Christmas Market", MasterData[[#This Row],[Event]]="Christmas"), "Christmas Sale", "Non-Christmas Sale")</f>
        <v>Christmas Sale</v>
      </c>
      <c r="X2801" t="b">
        <v>1</v>
      </c>
      <c r="Y2801">
        <v>1</v>
      </c>
      <c r="Z2801">
        <v>98.78</v>
      </c>
      <c r="AA2801">
        <v>296.33</v>
      </c>
      <c r="AB2801">
        <v>0</v>
      </c>
      <c r="AC2801" t="str">
        <f>IF(MasterData[[#This Row],[Discount Amount]]&gt;0, "Promotional sale", "Non-Promotional Sales")</f>
        <v>Non-Promotional Sales</v>
      </c>
    </row>
    <row r="2802" spans="1:29" x14ac:dyDescent="0.25">
      <c r="A2802">
        <v>2801</v>
      </c>
      <c r="B2802" s="1" t="s">
        <v>294</v>
      </c>
      <c r="C2802" s="2">
        <v>0.99910879629629634</v>
      </c>
      <c r="D2802">
        <v>263</v>
      </c>
      <c r="E2802">
        <v>36</v>
      </c>
      <c r="F2802" s="1" t="s">
        <v>37</v>
      </c>
      <c r="G2802" s="1" t="s">
        <v>55</v>
      </c>
      <c r="H2802">
        <v>52.939900000000002</v>
      </c>
      <c r="I2802">
        <v>-106.4509</v>
      </c>
      <c r="J2802">
        <v>69</v>
      </c>
      <c r="K2802" t="b">
        <v>1</v>
      </c>
      <c r="L2802">
        <v>723</v>
      </c>
      <c r="M2802" s="1" t="s">
        <v>56</v>
      </c>
      <c r="N2802" s="1" t="s">
        <v>57</v>
      </c>
      <c r="O2802">
        <v>3</v>
      </c>
      <c r="P2802" t="b">
        <v>1</v>
      </c>
      <c r="Q2802" t="b">
        <v>1</v>
      </c>
      <c r="R2802" s="1" t="s">
        <v>41</v>
      </c>
      <c r="S2802" s="1" t="s">
        <v>33</v>
      </c>
      <c r="T2802">
        <v>5</v>
      </c>
      <c r="U2802" s="1" t="s">
        <v>42</v>
      </c>
      <c r="V2802" s="1" t="s">
        <v>59</v>
      </c>
      <c r="W2802" s="1" t="str">
        <f>IF(OR(MasterData[[#This Row],[Event]]="Christmas Market", MasterData[[#This Row],[Event]]="Christmas"), "Christmas Sale", "Non-Christmas Sale")</f>
        <v>Non-Christmas Sale</v>
      </c>
      <c r="X2802" t="b">
        <v>1</v>
      </c>
      <c r="Y2802">
        <v>2</v>
      </c>
      <c r="Z2802">
        <v>94.11</v>
      </c>
      <c r="AA2802">
        <v>282.33</v>
      </c>
      <c r="AB2802">
        <v>28.23</v>
      </c>
      <c r="AC2802" t="str">
        <f>IF(MasterData[[#This Row],[Discount Amount]]&gt;0, "Promotional sale", "Non-Promotional Sales")</f>
        <v>Promotional sale</v>
      </c>
    </row>
    <row r="2803" spans="1:29" x14ac:dyDescent="0.25">
      <c r="A2803">
        <v>2802</v>
      </c>
      <c r="B2803" s="1" t="s">
        <v>286</v>
      </c>
      <c r="C2803" s="2">
        <v>0.2713888888888889</v>
      </c>
      <c r="D2803">
        <v>78</v>
      </c>
      <c r="E2803">
        <v>45</v>
      </c>
      <c r="F2803" s="1" t="s">
        <v>61</v>
      </c>
      <c r="G2803" s="1" t="s">
        <v>70</v>
      </c>
      <c r="H2803">
        <v>54.273099999999999</v>
      </c>
      <c r="I2803">
        <v>-61.738799999999998</v>
      </c>
      <c r="J2803">
        <v>7</v>
      </c>
      <c r="K2803" t="b">
        <v>0</v>
      </c>
      <c r="L2803">
        <v>793</v>
      </c>
      <c r="M2803" s="1" t="s">
        <v>56</v>
      </c>
      <c r="N2803" s="1" t="s">
        <v>57</v>
      </c>
      <c r="O2803">
        <v>5</v>
      </c>
      <c r="P2803" t="b">
        <v>0</v>
      </c>
      <c r="Q2803" t="b">
        <v>1</v>
      </c>
      <c r="R2803" s="1" t="s">
        <v>32</v>
      </c>
      <c r="S2803" s="1" t="s">
        <v>53</v>
      </c>
      <c r="T2803">
        <v>5</v>
      </c>
      <c r="U2803" s="1" t="s">
        <v>42</v>
      </c>
      <c r="V2803" s="1" t="s">
        <v>46</v>
      </c>
      <c r="W2803" s="1" t="str">
        <f>IF(OR(MasterData[[#This Row],[Event]]="Christmas Market", MasterData[[#This Row],[Event]]="Christmas"), "Christmas Sale", "Non-Christmas Sale")</f>
        <v>Christmas Sale</v>
      </c>
      <c r="X2803" t="b">
        <v>0</v>
      </c>
      <c r="Y2803">
        <v>2</v>
      </c>
      <c r="Z2803">
        <v>47.16</v>
      </c>
      <c r="AA2803">
        <v>235.8</v>
      </c>
      <c r="AB2803">
        <v>0</v>
      </c>
      <c r="AC2803" t="str">
        <f>IF(MasterData[[#This Row],[Discount Amount]]&gt;0, "Promotional sale", "Non-Promotional Sales")</f>
        <v>Non-Promotional Sales</v>
      </c>
    </row>
    <row r="2804" spans="1:29" x14ac:dyDescent="0.25">
      <c r="A2804">
        <v>2803</v>
      </c>
      <c r="B2804" s="1" t="s">
        <v>360</v>
      </c>
      <c r="C2804" s="2">
        <v>0.46527777777777768</v>
      </c>
      <c r="D2804">
        <v>316</v>
      </c>
      <c r="E2804">
        <v>18</v>
      </c>
      <c r="F2804" s="1" t="s">
        <v>28</v>
      </c>
      <c r="G2804" s="1" t="s">
        <v>70</v>
      </c>
      <c r="H2804">
        <v>54.273099999999999</v>
      </c>
      <c r="I2804">
        <v>-61.738799999999998</v>
      </c>
      <c r="J2804">
        <v>59</v>
      </c>
      <c r="K2804" t="b">
        <v>0</v>
      </c>
      <c r="L2804">
        <v>893</v>
      </c>
      <c r="M2804" s="1" t="s">
        <v>63</v>
      </c>
      <c r="N2804" s="1" t="s">
        <v>64</v>
      </c>
      <c r="O2804">
        <v>1</v>
      </c>
      <c r="P2804" t="b">
        <v>0</v>
      </c>
      <c r="Q2804" t="b">
        <v>1</v>
      </c>
      <c r="R2804" s="1" t="s">
        <v>52</v>
      </c>
      <c r="S2804" s="1" t="s">
        <v>53</v>
      </c>
      <c r="T2804">
        <v>3</v>
      </c>
      <c r="U2804" s="1" t="s">
        <v>45</v>
      </c>
      <c r="V2804" s="1" t="s">
        <v>59</v>
      </c>
      <c r="W2804" s="1" t="str">
        <f>IF(OR(MasterData[[#This Row],[Event]]="Christmas Market", MasterData[[#This Row],[Event]]="Christmas"), "Christmas Sale", "Non-Christmas Sale")</f>
        <v>Non-Christmas Sale</v>
      </c>
      <c r="X2804" t="b">
        <v>0</v>
      </c>
      <c r="Y2804">
        <v>3</v>
      </c>
      <c r="Z2804">
        <v>42.57</v>
      </c>
      <c r="AA2804">
        <v>42.57</v>
      </c>
      <c r="AB2804">
        <v>4.26</v>
      </c>
      <c r="AC2804" t="str">
        <f>IF(MasterData[[#This Row],[Discount Amount]]&gt;0, "Promotional sale", "Non-Promotional Sales")</f>
        <v>Promotional sale</v>
      </c>
    </row>
    <row r="2805" spans="1:29" x14ac:dyDescent="0.25">
      <c r="A2805">
        <v>2804</v>
      </c>
      <c r="B2805" s="1" t="s">
        <v>327</v>
      </c>
      <c r="C2805" s="2">
        <v>0.22052083333333328</v>
      </c>
      <c r="D2805">
        <v>268</v>
      </c>
      <c r="E2805">
        <v>58</v>
      </c>
      <c r="F2805" s="1" t="s">
        <v>61</v>
      </c>
      <c r="G2805" s="1" t="s">
        <v>44</v>
      </c>
      <c r="H2805">
        <v>46.813099999999999</v>
      </c>
      <c r="I2805">
        <v>-71.207499999999996</v>
      </c>
      <c r="J2805">
        <v>60</v>
      </c>
      <c r="K2805" t="b">
        <v>0</v>
      </c>
      <c r="L2805">
        <v>909</v>
      </c>
      <c r="M2805" s="1" t="s">
        <v>74</v>
      </c>
      <c r="N2805" s="1" t="s">
        <v>75</v>
      </c>
      <c r="O2805">
        <v>4</v>
      </c>
      <c r="P2805" t="b">
        <v>0</v>
      </c>
      <c r="Q2805" t="b">
        <v>1</v>
      </c>
      <c r="R2805" s="1" t="s">
        <v>52</v>
      </c>
      <c r="S2805" s="1" t="s">
        <v>33</v>
      </c>
      <c r="T2805">
        <v>4</v>
      </c>
      <c r="U2805" s="1" t="s">
        <v>34</v>
      </c>
      <c r="V2805" s="1" t="s">
        <v>46</v>
      </c>
      <c r="W2805" s="1" t="str">
        <f>IF(OR(MasterData[[#This Row],[Event]]="Christmas Market", MasterData[[#This Row],[Event]]="Christmas"), "Christmas Sale", "Non-Christmas Sale")</f>
        <v>Christmas Sale</v>
      </c>
      <c r="X2805" t="b">
        <v>1</v>
      </c>
      <c r="Y2805">
        <v>1</v>
      </c>
      <c r="Z2805">
        <v>11.35</v>
      </c>
      <c r="AA2805">
        <v>45.41</v>
      </c>
      <c r="AB2805">
        <v>0</v>
      </c>
      <c r="AC2805" t="str">
        <f>IF(MasterData[[#This Row],[Discount Amount]]&gt;0, "Promotional sale", "Non-Promotional Sales")</f>
        <v>Non-Promotional Sales</v>
      </c>
    </row>
    <row r="2806" spans="1:29" x14ac:dyDescent="0.25">
      <c r="A2806">
        <v>2805</v>
      </c>
      <c r="B2806" s="1" t="s">
        <v>203</v>
      </c>
      <c r="C2806" s="2">
        <v>0.62413194444444442</v>
      </c>
      <c r="D2806">
        <v>252</v>
      </c>
      <c r="E2806">
        <v>39</v>
      </c>
      <c r="F2806" s="1" t="s">
        <v>61</v>
      </c>
      <c r="G2806" s="1" t="s">
        <v>81</v>
      </c>
      <c r="H2806">
        <v>64.248000000000005</v>
      </c>
      <c r="I2806">
        <v>-84.889600000000002</v>
      </c>
      <c r="J2806">
        <v>78</v>
      </c>
      <c r="K2806" t="b">
        <v>1</v>
      </c>
      <c r="L2806">
        <v>64</v>
      </c>
      <c r="M2806" s="1" t="s">
        <v>63</v>
      </c>
      <c r="N2806" s="1" t="s">
        <v>64</v>
      </c>
      <c r="O2806">
        <v>2</v>
      </c>
      <c r="P2806" t="b">
        <v>1</v>
      </c>
      <c r="Q2806" t="b">
        <v>1</v>
      </c>
      <c r="R2806" s="1" t="s">
        <v>52</v>
      </c>
      <c r="S2806" s="1" t="s">
        <v>49</v>
      </c>
      <c r="T2806">
        <v>1</v>
      </c>
      <c r="U2806" s="1" t="s">
        <v>42</v>
      </c>
      <c r="V2806" s="1" t="s">
        <v>46</v>
      </c>
      <c r="W2806" s="1" t="str">
        <f>IF(OR(MasterData[[#This Row],[Event]]="Christmas Market", MasterData[[#This Row],[Event]]="Christmas"), "Christmas Sale", "Non-Christmas Sale")</f>
        <v>Christmas Sale</v>
      </c>
      <c r="X2806" t="b">
        <v>1</v>
      </c>
      <c r="Y2806">
        <v>4</v>
      </c>
      <c r="Z2806">
        <v>65.88</v>
      </c>
      <c r="AA2806">
        <v>131.76</v>
      </c>
      <c r="AB2806">
        <v>0</v>
      </c>
      <c r="AC2806" t="str">
        <f>IF(MasterData[[#This Row],[Discount Amount]]&gt;0, "Promotional sale", "Non-Promotional Sales")</f>
        <v>Non-Promotional Sales</v>
      </c>
    </row>
    <row r="2807" spans="1:29" x14ac:dyDescent="0.25">
      <c r="A2807">
        <v>2806</v>
      </c>
      <c r="B2807" s="1" t="s">
        <v>406</v>
      </c>
      <c r="C2807" s="2">
        <v>0.45239583333333333</v>
      </c>
      <c r="D2807">
        <v>310</v>
      </c>
      <c r="E2807">
        <v>32</v>
      </c>
      <c r="F2807" s="1" t="s">
        <v>28</v>
      </c>
      <c r="G2807" s="1" t="s">
        <v>44</v>
      </c>
      <c r="H2807">
        <v>46.813099999999999</v>
      </c>
      <c r="I2807">
        <v>-71.207499999999996</v>
      </c>
      <c r="J2807">
        <v>32</v>
      </c>
      <c r="K2807" t="b">
        <v>0</v>
      </c>
      <c r="L2807">
        <v>355</v>
      </c>
      <c r="M2807" s="1" t="s">
        <v>30</v>
      </c>
      <c r="N2807" s="1" t="s">
        <v>31</v>
      </c>
      <c r="O2807">
        <v>3</v>
      </c>
      <c r="P2807" t="b">
        <v>0</v>
      </c>
      <c r="Q2807" t="b">
        <v>0</v>
      </c>
      <c r="R2807" s="1" t="s">
        <v>41</v>
      </c>
      <c r="S2807" s="1" t="s">
        <v>58</v>
      </c>
      <c r="T2807">
        <v>1</v>
      </c>
      <c r="U2807" s="1" t="s">
        <v>45</v>
      </c>
      <c r="V2807" s="1" t="s">
        <v>35</v>
      </c>
      <c r="W2807" s="1" t="str">
        <f>IF(OR(MasterData[[#This Row],[Event]]="Christmas Market", MasterData[[#This Row],[Event]]="Christmas"), "Christmas Sale", "Non-Christmas Sale")</f>
        <v>Non-Christmas Sale</v>
      </c>
      <c r="X2807" t="b">
        <v>1</v>
      </c>
      <c r="Y2807">
        <v>4</v>
      </c>
      <c r="Z2807">
        <v>96.57</v>
      </c>
      <c r="AA2807">
        <v>289.70999999999998</v>
      </c>
      <c r="AB2807">
        <v>0</v>
      </c>
      <c r="AC2807" t="str">
        <f>IF(MasterData[[#This Row],[Discount Amount]]&gt;0, "Promotional sale", "Non-Promotional Sales")</f>
        <v>Non-Promotional Sales</v>
      </c>
    </row>
    <row r="2808" spans="1:29" x14ac:dyDescent="0.25">
      <c r="A2808">
        <v>2807</v>
      </c>
      <c r="B2808" s="1" t="s">
        <v>236</v>
      </c>
      <c r="C2808" s="2">
        <v>0.71478009259259268</v>
      </c>
      <c r="D2808">
        <v>418</v>
      </c>
      <c r="E2808">
        <v>22</v>
      </c>
      <c r="F2808" s="1" t="s">
        <v>37</v>
      </c>
      <c r="G2808" s="1" t="s">
        <v>79</v>
      </c>
      <c r="H2808">
        <v>63.588799999999999</v>
      </c>
      <c r="I2808">
        <v>-115.5069</v>
      </c>
      <c r="J2808">
        <v>84</v>
      </c>
      <c r="K2808" t="b">
        <v>0</v>
      </c>
      <c r="L2808">
        <v>683</v>
      </c>
      <c r="M2808" s="1" t="s">
        <v>39</v>
      </c>
      <c r="N2808" s="1" t="s">
        <v>40</v>
      </c>
      <c r="O2808">
        <v>5</v>
      </c>
      <c r="P2808" t="b">
        <v>1</v>
      </c>
      <c r="Q2808" t="b">
        <v>0</v>
      </c>
      <c r="R2808" s="1" t="s">
        <v>41</v>
      </c>
      <c r="S2808" s="1" t="s">
        <v>33</v>
      </c>
      <c r="T2808">
        <v>5</v>
      </c>
      <c r="U2808" s="1" t="s">
        <v>34</v>
      </c>
      <c r="V2808" s="1" t="s">
        <v>59</v>
      </c>
      <c r="W2808" s="1" t="str">
        <f>IF(OR(MasterData[[#This Row],[Event]]="Christmas Market", MasterData[[#This Row],[Event]]="Christmas"), "Christmas Sale", "Non-Christmas Sale")</f>
        <v>Non-Christmas Sale</v>
      </c>
      <c r="X2808" t="b">
        <v>0</v>
      </c>
      <c r="Y2808">
        <v>5</v>
      </c>
      <c r="Z2808">
        <v>51.62</v>
      </c>
      <c r="AA2808">
        <v>258.10000000000002</v>
      </c>
      <c r="AB2808">
        <v>25.81</v>
      </c>
      <c r="AC2808" t="str">
        <f>IF(MasterData[[#This Row],[Discount Amount]]&gt;0, "Promotional sale", "Non-Promotional Sales")</f>
        <v>Promotional sale</v>
      </c>
    </row>
    <row r="2809" spans="1:29" x14ac:dyDescent="0.25">
      <c r="A2809">
        <v>2808</v>
      </c>
      <c r="B2809" s="1" t="s">
        <v>343</v>
      </c>
      <c r="C2809" s="2">
        <v>0.56708333333333338</v>
      </c>
      <c r="D2809">
        <v>285</v>
      </c>
      <c r="E2809">
        <v>41</v>
      </c>
      <c r="F2809" s="1" t="s">
        <v>37</v>
      </c>
      <c r="G2809" s="1" t="s">
        <v>68</v>
      </c>
      <c r="H2809">
        <v>46.318800000000003</v>
      </c>
      <c r="I2809">
        <v>-63.146099999999997</v>
      </c>
      <c r="J2809">
        <v>27</v>
      </c>
      <c r="K2809" t="b">
        <v>1</v>
      </c>
      <c r="L2809">
        <v>26</v>
      </c>
      <c r="M2809" s="1" t="s">
        <v>63</v>
      </c>
      <c r="N2809" s="1" t="s">
        <v>64</v>
      </c>
      <c r="O2809">
        <v>5</v>
      </c>
      <c r="P2809" t="b">
        <v>1</v>
      </c>
      <c r="Q2809" t="b">
        <v>0</v>
      </c>
      <c r="R2809" s="1" t="s">
        <v>32</v>
      </c>
      <c r="S2809" s="1" t="s">
        <v>58</v>
      </c>
      <c r="T2809">
        <v>4</v>
      </c>
      <c r="U2809" s="1" t="s">
        <v>34</v>
      </c>
      <c r="V2809" s="1" t="s">
        <v>35</v>
      </c>
      <c r="W2809" s="1" t="str">
        <f>IF(OR(MasterData[[#This Row],[Event]]="Christmas Market", MasterData[[#This Row],[Event]]="Christmas"), "Christmas Sale", "Non-Christmas Sale")</f>
        <v>Non-Christmas Sale</v>
      </c>
      <c r="X2809" t="b">
        <v>0</v>
      </c>
      <c r="Y2809">
        <v>4</v>
      </c>
      <c r="Z2809">
        <v>11.3</v>
      </c>
      <c r="AA2809">
        <v>56.48</v>
      </c>
      <c r="AB2809">
        <v>0</v>
      </c>
      <c r="AC2809" t="str">
        <f>IF(MasterData[[#This Row],[Discount Amount]]&gt;0, "Promotional sale", "Non-Promotional Sales")</f>
        <v>Non-Promotional Sales</v>
      </c>
    </row>
    <row r="2810" spans="1:29" x14ac:dyDescent="0.25">
      <c r="A2810">
        <v>2809</v>
      </c>
      <c r="B2810" s="1" t="s">
        <v>348</v>
      </c>
      <c r="C2810" s="2">
        <v>0.35325231481481478</v>
      </c>
      <c r="D2810">
        <v>480</v>
      </c>
      <c r="E2810">
        <v>34</v>
      </c>
      <c r="F2810" s="1" t="s">
        <v>28</v>
      </c>
      <c r="G2810" s="1" t="s">
        <v>51</v>
      </c>
      <c r="H2810">
        <v>53.760899999999999</v>
      </c>
      <c r="I2810">
        <v>-98.813900000000004</v>
      </c>
      <c r="J2810">
        <v>90</v>
      </c>
      <c r="K2810" t="b">
        <v>1</v>
      </c>
      <c r="L2810">
        <v>13</v>
      </c>
      <c r="M2810" s="1" t="s">
        <v>74</v>
      </c>
      <c r="N2810" s="1" t="s">
        <v>75</v>
      </c>
      <c r="O2810">
        <v>1</v>
      </c>
      <c r="P2810" t="b">
        <v>0</v>
      </c>
      <c r="Q2810" t="b">
        <v>0</v>
      </c>
      <c r="R2810" s="1" t="s">
        <v>41</v>
      </c>
      <c r="S2810" s="1" t="s">
        <v>33</v>
      </c>
      <c r="T2810">
        <v>1</v>
      </c>
      <c r="U2810" s="1" t="s">
        <v>45</v>
      </c>
      <c r="V2810" s="1" t="s">
        <v>59</v>
      </c>
      <c r="W2810" s="1" t="str">
        <f>IF(OR(MasterData[[#This Row],[Event]]="Christmas Market", MasterData[[#This Row],[Event]]="Christmas"), "Christmas Sale", "Non-Christmas Sale")</f>
        <v>Non-Christmas Sale</v>
      </c>
      <c r="X2810" t="b">
        <v>0</v>
      </c>
      <c r="Y2810">
        <v>1</v>
      </c>
      <c r="Z2810">
        <v>43.67</v>
      </c>
      <c r="AA2810">
        <v>43.67</v>
      </c>
      <c r="AB2810">
        <v>4.37</v>
      </c>
      <c r="AC2810" t="str">
        <f>IF(MasterData[[#This Row],[Discount Amount]]&gt;0, "Promotional sale", "Non-Promotional Sales")</f>
        <v>Promotional sale</v>
      </c>
    </row>
    <row r="2811" spans="1:29" x14ac:dyDescent="0.25">
      <c r="A2811">
        <v>2810</v>
      </c>
      <c r="B2811" s="1" t="s">
        <v>389</v>
      </c>
      <c r="C2811" s="2">
        <v>0.97240740740740739</v>
      </c>
      <c r="D2811">
        <v>82</v>
      </c>
      <c r="E2811">
        <v>25</v>
      </c>
      <c r="F2811" s="1" t="s">
        <v>61</v>
      </c>
      <c r="G2811" s="1" t="s">
        <v>38</v>
      </c>
      <c r="H2811">
        <v>53.726700000000001</v>
      </c>
      <c r="I2811">
        <v>-127.6476</v>
      </c>
      <c r="J2811">
        <v>73</v>
      </c>
      <c r="K2811" t="b">
        <v>1</v>
      </c>
      <c r="L2811">
        <v>344</v>
      </c>
      <c r="M2811" s="1" t="s">
        <v>74</v>
      </c>
      <c r="N2811" s="1" t="s">
        <v>75</v>
      </c>
      <c r="O2811">
        <v>3</v>
      </c>
      <c r="P2811" t="b">
        <v>1</v>
      </c>
      <c r="Q2811" t="b">
        <v>1</v>
      </c>
      <c r="R2811" s="1" t="s">
        <v>32</v>
      </c>
      <c r="S2811" s="1" t="s">
        <v>33</v>
      </c>
      <c r="T2811">
        <v>5</v>
      </c>
      <c r="U2811" s="1" t="s">
        <v>45</v>
      </c>
      <c r="V2811" s="1" t="s">
        <v>35</v>
      </c>
      <c r="W2811" s="1" t="str">
        <f>IF(OR(MasterData[[#This Row],[Event]]="Christmas Market", MasterData[[#This Row],[Event]]="Christmas"), "Christmas Sale", "Non-Christmas Sale")</f>
        <v>Non-Christmas Sale</v>
      </c>
      <c r="X2811" t="b">
        <v>0</v>
      </c>
      <c r="Y2811">
        <v>2</v>
      </c>
      <c r="Z2811">
        <v>11.76</v>
      </c>
      <c r="AA2811">
        <v>35.28</v>
      </c>
      <c r="AB2811">
        <v>0</v>
      </c>
      <c r="AC2811" t="str">
        <f>IF(MasterData[[#This Row],[Discount Amount]]&gt;0, "Promotional sale", "Non-Promotional Sales")</f>
        <v>Non-Promotional Sales</v>
      </c>
    </row>
    <row r="2812" spans="1:29" x14ac:dyDescent="0.25">
      <c r="A2812">
        <v>2811</v>
      </c>
      <c r="B2812" s="1" t="s">
        <v>367</v>
      </c>
      <c r="C2812" s="2">
        <v>0.53707175925925932</v>
      </c>
      <c r="D2812">
        <v>374</v>
      </c>
      <c r="E2812">
        <v>59</v>
      </c>
      <c r="F2812" s="1" t="s">
        <v>61</v>
      </c>
      <c r="G2812" s="1" t="s">
        <v>55</v>
      </c>
      <c r="H2812">
        <v>52.939900000000002</v>
      </c>
      <c r="I2812">
        <v>-106.4509</v>
      </c>
      <c r="J2812">
        <v>87</v>
      </c>
      <c r="K2812" t="b">
        <v>0</v>
      </c>
      <c r="L2812">
        <v>180</v>
      </c>
      <c r="M2812" s="1" t="s">
        <v>56</v>
      </c>
      <c r="N2812" s="1" t="s">
        <v>57</v>
      </c>
      <c r="O2812">
        <v>2</v>
      </c>
      <c r="P2812" t="b">
        <v>1</v>
      </c>
      <c r="Q2812" t="b">
        <v>0</v>
      </c>
      <c r="R2812" s="1" t="s">
        <v>52</v>
      </c>
      <c r="S2812" s="1" t="s">
        <v>49</v>
      </c>
      <c r="T2812">
        <v>3</v>
      </c>
      <c r="U2812" s="1" t="s">
        <v>42</v>
      </c>
      <c r="V2812" s="1" t="s">
        <v>46</v>
      </c>
      <c r="W2812" s="1" t="str">
        <f>IF(OR(MasterData[[#This Row],[Event]]="Christmas Market", MasterData[[#This Row],[Event]]="Christmas"), "Christmas Sale", "Non-Christmas Sale")</f>
        <v>Christmas Sale</v>
      </c>
      <c r="X2812" t="b">
        <v>1</v>
      </c>
      <c r="Y2812">
        <v>3</v>
      </c>
      <c r="Z2812">
        <v>63.57</v>
      </c>
      <c r="AA2812">
        <v>127.15</v>
      </c>
      <c r="AB2812">
        <v>0</v>
      </c>
      <c r="AC2812" t="str">
        <f>IF(MasterData[[#This Row],[Discount Amount]]&gt;0, "Promotional sale", "Non-Promotional Sales")</f>
        <v>Non-Promotional Sales</v>
      </c>
    </row>
    <row r="2813" spans="1:29" x14ac:dyDescent="0.25">
      <c r="A2813">
        <v>2812</v>
      </c>
      <c r="B2813" s="1" t="s">
        <v>186</v>
      </c>
      <c r="C2813" s="2">
        <v>0.7725347222222223</v>
      </c>
      <c r="D2813">
        <v>71</v>
      </c>
      <c r="E2813">
        <v>29</v>
      </c>
      <c r="F2813" s="1" t="s">
        <v>37</v>
      </c>
      <c r="G2813" s="1" t="s">
        <v>44</v>
      </c>
      <c r="H2813">
        <v>46.813099999999999</v>
      </c>
      <c r="I2813">
        <v>-71.207499999999996</v>
      </c>
      <c r="J2813">
        <v>32</v>
      </c>
      <c r="K2813" t="b">
        <v>1</v>
      </c>
      <c r="L2813">
        <v>784</v>
      </c>
      <c r="M2813" s="1" t="s">
        <v>74</v>
      </c>
      <c r="N2813" s="1" t="s">
        <v>75</v>
      </c>
      <c r="O2813">
        <v>3</v>
      </c>
      <c r="P2813" t="b">
        <v>1</v>
      </c>
      <c r="Q2813" t="b">
        <v>0</v>
      </c>
      <c r="R2813" s="1" t="s">
        <v>32</v>
      </c>
      <c r="S2813" s="1" t="s">
        <v>53</v>
      </c>
      <c r="T2813">
        <v>5</v>
      </c>
      <c r="U2813" s="1" t="s">
        <v>34</v>
      </c>
      <c r="V2813" s="1" t="s">
        <v>46</v>
      </c>
      <c r="W2813" s="1" t="str">
        <f>IF(OR(MasterData[[#This Row],[Event]]="Christmas Market", MasterData[[#This Row],[Event]]="Christmas"), "Christmas Sale", "Non-Christmas Sale")</f>
        <v>Christmas Sale</v>
      </c>
      <c r="X2813" t="b">
        <v>0</v>
      </c>
      <c r="Y2813">
        <v>3</v>
      </c>
      <c r="Z2813">
        <v>26.7</v>
      </c>
      <c r="AA2813">
        <v>80.099999999999994</v>
      </c>
      <c r="AB2813">
        <v>0</v>
      </c>
      <c r="AC2813" t="str">
        <f>IF(MasterData[[#This Row],[Discount Amount]]&gt;0, "Promotional sale", "Non-Promotional Sales")</f>
        <v>Non-Promotional Sales</v>
      </c>
    </row>
    <row r="2814" spans="1:29" x14ac:dyDescent="0.25">
      <c r="A2814">
        <v>2813</v>
      </c>
      <c r="B2814" s="1" t="s">
        <v>177</v>
      </c>
      <c r="C2814" s="2">
        <v>0.97767361111111106</v>
      </c>
      <c r="D2814">
        <v>337</v>
      </c>
      <c r="E2814">
        <v>60</v>
      </c>
      <c r="F2814" s="1" t="s">
        <v>28</v>
      </c>
      <c r="G2814" s="1" t="s">
        <v>66</v>
      </c>
      <c r="H2814">
        <v>45.077800000000003</v>
      </c>
      <c r="I2814">
        <v>-63.546700000000001</v>
      </c>
      <c r="J2814">
        <v>30</v>
      </c>
      <c r="K2814" t="b">
        <v>0</v>
      </c>
      <c r="L2814">
        <v>617</v>
      </c>
      <c r="M2814" s="1" t="s">
        <v>30</v>
      </c>
      <c r="N2814" s="1" t="s">
        <v>31</v>
      </c>
      <c r="O2814">
        <v>5</v>
      </c>
      <c r="P2814" t="b">
        <v>1</v>
      </c>
      <c r="Q2814" t="b">
        <v>0</v>
      </c>
      <c r="R2814" s="1" t="s">
        <v>41</v>
      </c>
      <c r="S2814" s="1" t="s">
        <v>58</v>
      </c>
      <c r="T2814">
        <v>2</v>
      </c>
      <c r="U2814" s="1" t="s">
        <v>34</v>
      </c>
      <c r="V2814" s="1" t="s">
        <v>35</v>
      </c>
      <c r="W2814" s="1" t="str">
        <f>IF(OR(MasterData[[#This Row],[Event]]="Christmas Market", MasterData[[#This Row],[Event]]="Christmas"), "Christmas Sale", "Non-Christmas Sale")</f>
        <v>Non-Christmas Sale</v>
      </c>
      <c r="X2814" t="b">
        <v>0</v>
      </c>
      <c r="Y2814">
        <v>2</v>
      </c>
      <c r="Z2814">
        <v>28.75</v>
      </c>
      <c r="AA2814">
        <v>143.77000000000001</v>
      </c>
      <c r="AB2814">
        <v>0</v>
      </c>
      <c r="AC2814" t="str">
        <f>IF(MasterData[[#This Row],[Discount Amount]]&gt;0, "Promotional sale", "Non-Promotional Sales")</f>
        <v>Non-Promotional Sales</v>
      </c>
    </row>
    <row r="2815" spans="1:29" x14ac:dyDescent="0.25">
      <c r="A2815">
        <v>2814</v>
      </c>
      <c r="B2815" s="1" t="s">
        <v>301</v>
      </c>
      <c r="C2815" s="2">
        <v>0.94960648148148152</v>
      </c>
      <c r="D2815">
        <v>222</v>
      </c>
      <c r="E2815">
        <v>37</v>
      </c>
      <c r="F2815" s="1" t="s">
        <v>28</v>
      </c>
      <c r="G2815" s="1" t="s">
        <v>62</v>
      </c>
      <c r="H2815">
        <v>46.565300000000001</v>
      </c>
      <c r="I2815">
        <v>-66.4619</v>
      </c>
      <c r="J2815">
        <v>60</v>
      </c>
      <c r="K2815" t="b">
        <v>1</v>
      </c>
      <c r="L2815">
        <v>940</v>
      </c>
      <c r="M2815" s="1" t="s">
        <v>56</v>
      </c>
      <c r="N2815" s="1" t="s">
        <v>57</v>
      </c>
      <c r="O2815">
        <v>1</v>
      </c>
      <c r="P2815" t="b">
        <v>1</v>
      </c>
      <c r="Q2815" t="b">
        <v>1</v>
      </c>
      <c r="R2815" s="1" t="s">
        <v>41</v>
      </c>
      <c r="S2815" s="1" t="s">
        <v>58</v>
      </c>
      <c r="T2815">
        <v>5</v>
      </c>
      <c r="U2815" s="1" t="s">
        <v>42</v>
      </c>
      <c r="V2815" s="1" t="s">
        <v>35</v>
      </c>
      <c r="W2815" s="1" t="str">
        <f>IF(OR(MasterData[[#This Row],[Event]]="Christmas Market", MasterData[[#This Row],[Event]]="Christmas"), "Christmas Sale", "Non-Christmas Sale")</f>
        <v>Non-Christmas Sale</v>
      </c>
      <c r="X2815" t="b">
        <v>1</v>
      </c>
      <c r="Y2815">
        <v>1</v>
      </c>
      <c r="Z2815">
        <v>90.67</v>
      </c>
      <c r="AA2815">
        <v>90.67</v>
      </c>
      <c r="AB2815">
        <v>0</v>
      </c>
      <c r="AC2815" t="str">
        <f>IF(MasterData[[#This Row],[Discount Amount]]&gt;0, "Promotional sale", "Non-Promotional Sales")</f>
        <v>Non-Promotional Sales</v>
      </c>
    </row>
    <row r="2816" spans="1:29" x14ac:dyDescent="0.25">
      <c r="A2816">
        <v>2815</v>
      </c>
      <c r="B2816" s="1" t="s">
        <v>97</v>
      </c>
      <c r="C2816" s="2">
        <v>0.65979166666666678</v>
      </c>
      <c r="D2816">
        <v>473</v>
      </c>
      <c r="E2816">
        <v>41</v>
      </c>
      <c r="F2816" s="1" t="s">
        <v>28</v>
      </c>
      <c r="G2816" s="1" t="s">
        <v>77</v>
      </c>
      <c r="H2816">
        <v>64.282300000000006</v>
      </c>
      <c r="I2816">
        <v>-135</v>
      </c>
      <c r="J2816">
        <v>93</v>
      </c>
      <c r="K2816" t="b">
        <v>1</v>
      </c>
      <c r="L2816">
        <v>479</v>
      </c>
      <c r="M2816" s="1" t="s">
        <v>30</v>
      </c>
      <c r="N2816" s="1" t="s">
        <v>31</v>
      </c>
      <c r="O2816">
        <v>3</v>
      </c>
      <c r="P2816" t="b">
        <v>1</v>
      </c>
      <c r="Q2816" t="b">
        <v>1</v>
      </c>
      <c r="R2816" s="1" t="s">
        <v>52</v>
      </c>
      <c r="S2816" s="1" t="s">
        <v>33</v>
      </c>
      <c r="T2816">
        <v>4</v>
      </c>
      <c r="U2816" s="1" t="s">
        <v>34</v>
      </c>
      <c r="V2816" s="1" t="s">
        <v>59</v>
      </c>
      <c r="W2816" s="1" t="str">
        <f>IF(OR(MasterData[[#This Row],[Event]]="Christmas Market", MasterData[[#This Row],[Event]]="Christmas"), "Christmas Sale", "Non-Christmas Sale")</f>
        <v>Non-Christmas Sale</v>
      </c>
      <c r="X2816" t="b">
        <v>0</v>
      </c>
      <c r="Y2816">
        <v>1</v>
      </c>
      <c r="Z2816">
        <v>35.909999999999997</v>
      </c>
      <c r="AA2816">
        <v>107.72</v>
      </c>
      <c r="AB2816">
        <v>10.77</v>
      </c>
      <c r="AC2816" t="str">
        <f>IF(MasterData[[#This Row],[Discount Amount]]&gt;0, "Promotional sale", "Non-Promotional Sales")</f>
        <v>Promotional sale</v>
      </c>
    </row>
    <row r="2817" spans="1:29" x14ac:dyDescent="0.25">
      <c r="A2817">
        <v>2816</v>
      </c>
      <c r="B2817" s="1" t="s">
        <v>84</v>
      </c>
      <c r="C2817" s="2">
        <v>0.71519675925925918</v>
      </c>
      <c r="D2817">
        <v>114</v>
      </c>
      <c r="E2817">
        <v>58</v>
      </c>
      <c r="F2817" s="1" t="s">
        <v>28</v>
      </c>
      <c r="G2817" s="1" t="s">
        <v>48</v>
      </c>
      <c r="H2817">
        <v>53.933300000000003</v>
      </c>
      <c r="I2817">
        <v>-116.5765</v>
      </c>
      <c r="J2817">
        <v>39</v>
      </c>
      <c r="K2817" t="b">
        <v>1</v>
      </c>
      <c r="L2817">
        <v>227</v>
      </c>
      <c r="M2817" s="1" t="s">
        <v>63</v>
      </c>
      <c r="N2817" s="1" t="s">
        <v>64</v>
      </c>
      <c r="O2817">
        <v>1</v>
      </c>
      <c r="P2817" t="b">
        <v>1</v>
      </c>
      <c r="Q2817" t="b">
        <v>0</v>
      </c>
      <c r="R2817" s="1" t="s">
        <v>52</v>
      </c>
      <c r="S2817" s="1" t="s">
        <v>58</v>
      </c>
      <c r="T2817">
        <v>1</v>
      </c>
      <c r="U2817" s="1" t="s">
        <v>45</v>
      </c>
      <c r="V2817" s="1" t="s">
        <v>46</v>
      </c>
      <c r="W2817" s="1" t="str">
        <f>IF(OR(MasterData[[#This Row],[Event]]="Christmas Market", MasterData[[#This Row],[Event]]="Christmas"), "Christmas Sale", "Non-Christmas Sale")</f>
        <v>Christmas Sale</v>
      </c>
      <c r="X2817" t="b">
        <v>1</v>
      </c>
      <c r="Y2817">
        <v>1</v>
      </c>
      <c r="Z2817">
        <v>84.89</v>
      </c>
      <c r="AA2817">
        <v>84.89</v>
      </c>
      <c r="AB2817">
        <v>0</v>
      </c>
      <c r="AC2817" t="str">
        <f>IF(MasterData[[#This Row],[Discount Amount]]&gt;0, "Promotional sale", "Non-Promotional Sales")</f>
        <v>Non-Promotional Sales</v>
      </c>
    </row>
    <row r="2818" spans="1:29" x14ac:dyDescent="0.25">
      <c r="A2818">
        <v>2817</v>
      </c>
      <c r="B2818" s="1" t="s">
        <v>136</v>
      </c>
      <c r="C2818" s="2">
        <v>0.41748842592592594</v>
      </c>
      <c r="D2818">
        <v>136</v>
      </c>
      <c r="E2818">
        <v>22</v>
      </c>
      <c r="F2818" s="1" t="s">
        <v>28</v>
      </c>
      <c r="G2818" s="1" t="s">
        <v>29</v>
      </c>
      <c r="H2818">
        <v>51.253799999999998</v>
      </c>
      <c r="I2818">
        <v>-85.3232</v>
      </c>
      <c r="J2818">
        <v>31</v>
      </c>
      <c r="K2818" t="b">
        <v>0</v>
      </c>
      <c r="L2818">
        <v>479</v>
      </c>
      <c r="M2818" s="1" t="s">
        <v>56</v>
      </c>
      <c r="N2818" s="1" t="s">
        <v>57</v>
      </c>
      <c r="O2818">
        <v>3</v>
      </c>
      <c r="P2818" t="b">
        <v>1</v>
      </c>
      <c r="Q2818" t="b">
        <v>1</v>
      </c>
      <c r="R2818" s="1" t="s">
        <v>52</v>
      </c>
      <c r="S2818" s="1" t="s">
        <v>53</v>
      </c>
      <c r="T2818">
        <v>3</v>
      </c>
      <c r="U2818" s="1" t="s">
        <v>45</v>
      </c>
      <c r="V2818" s="1" t="s">
        <v>59</v>
      </c>
      <c r="W2818" s="1" t="str">
        <f>IF(OR(MasterData[[#This Row],[Event]]="Christmas Market", MasterData[[#This Row],[Event]]="Christmas"), "Christmas Sale", "Non-Christmas Sale")</f>
        <v>Non-Christmas Sale</v>
      </c>
      <c r="X2818" t="b">
        <v>1</v>
      </c>
      <c r="Y2818">
        <v>4</v>
      </c>
      <c r="Z2818">
        <v>88.78</v>
      </c>
      <c r="AA2818">
        <v>266.33999999999997</v>
      </c>
      <c r="AB2818">
        <v>26.63</v>
      </c>
      <c r="AC2818" t="str">
        <f>IF(MasterData[[#This Row],[Discount Amount]]&gt;0, "Promotional sale", "Non-Promotional Sales")</f>
        <v>Promotional sale</v>
      </c>
    </row>
    <row r="2819" spans="1:29" x14ac:dyDescent="0.25">
      <c r="A2819">
        <v>2818</v>
      </c>
      <c r="B2819" s="1" t="s">
        <v>256</v>
      </c>
      <c r="C2819" s="2">
        <v>0.77788194444444447</v>
      </c>
      <c r="D2819">
        <v>494</v>
      </c>
      <c r="E2819">
        <v>53</v>
      </c>
      <c r="F2819" s="1" t="s">
        <v>28</v>
      </c>
      <c r="G2819" s="1" t="s">
        <v>77</v>
      </c>
      <c r="H2819">
        <v>64.282300000000006</v>
      </c>
      <c r="I2819">
        <v>-135</v>
      </c>
      <c r="J2819">
        <v>31</v>
      </c>
      <c r="K2819" t="b">
        <v>1</v>
      </c>
      <c r="L2819">
        <v>645</v>
      </c>
      <c r="M2819" s="1" t="s">
        <v>63</v>
      </c>
      <c r="N2819" s="1" t="s">
        <v>64</v>
      </c>
      <c r="O2819">
        <v>5</v>
      </c>
      <c r="P2819" t="b">
        <v>0</v>
      </c>
      <c r="Q2819" t="b">
        <v>0</v>
      </c>
      <c r="R2819" s="1" t="s">
        <v>32</v>
      </c>
      <c r="S2819" s="1" t="s">
        <v>53</v>
      </c>
      <c r="T2819">
        <v>2</v>
      </c>
      <c r="U2819" s="1" t="s">
        <v>42</v>
      </c>
      <c r="V2819" s="1" t="s">
        <v>46</v>
      </c>
      <c r="W2819" s="1" t="str">
        <f>IF(OR(MasterData[[#This Row],[Event]]="Christmas Market", MasterData[[#This Row],[Event]]="Christmas"), "Christmas Sale", "Non-Christmas Sale")</f>
        <v>Christmas Sale</v>
      </c>
      <c r="X2819" t="b">
        <v>0</v>
      </c>
      <c r="Y2819">
        <v>3</v>
      </c>
      <c r="Z2819">
        <v>22.39</v>
      </c>
      <c r="AA2819">
        <v>111.97</v>
      </c>
      <c r="AB2819">
        <v>0</v>
      </c>
      <c r="AC2819" t="str">
        <f>IF(MasterData[[#This Row],[Discount Amount]]&gt;0, "Promotional sale", "Non-Promotional Sales")</f>
        <v>Non-Promotional Sales</v>
      </c>
    </row>
    <row r="2820" spans="1:29" x14ac:dyDescent="0.25">
      <c r="A2820">
        <v>2819</v>
      </c>
      <c r="B2820" s="1" t="s">
        <v>178</v>
      </c>
      <c r="C2820" s="2">
        <v>0.86365740740740748</v>
      </c>
      <c r="D2820">
        <v>153</v>
      </c>
      <c r="E2820">
        <v>24</v>
      </c>
      <c r="F2820" s="1" t="s">
        <v>37</v>
      </c>
      <c r="G2820" s="1" t="s">
        <v>68</v>
      </c>
      <c r="H2820">
        <v>46.318800000000003</v>
      </c>
      <c r="I2820">
        <v>-63.146099999999997</v>
      </c>
      <c r="J2820">
        <v>87</v>
      </c>
      <c r="K2820" t="b">
        <v>1</v>
      </c>
      <c r="L2820">
        <v>889</v>
      </c>
      <c r="M2820" s="1" t="s">
        <v>30</v>
      </c>
      <c r="N2820" s="1" t="s">
        <v>31</v>
      </c>
      <c r="O2820">
        <v>3</v>
      </c>
      <c r="P2820" t="b">
        <v>1</v>
      </c>
      <c r="Q2820" t="b">
        <v>0</v>
      </c>
      <c r="R2820" s="1" t="s">
        <v>41</v>
      </c>
      <c r="S2820" s="1" t="s">
        <v>58</v>
      </c>
      <c r="T2820">
        <v>2</v>
      </c>
      <c r="U2820" s="1" t="s">
        <v>45</v>
      </c>
      <c r="V2820" s="1" t="s">
        <v>35</v>
      </c>
      <c r="W2820" s="1" t="str">
        <f>IF(OR(MasterData[[#This Row],[Event]]="Christmas Market", MasterData[[#This Row],[Event]]="Christmas"), "Christmas Sale", "Non-Christmas Sale")</f>
        <v>Non-Christmas Sale</v>
      </c>
      <c r="X2820" t="b">
        <v>0</v>
      </c>
      <c r="Y2820">
        <v>2</v>
      </c>
      <c r="Z2820">
        <v>81.25</v>
      </c>
      <c r="AA2820">
        <v>243.76</v>
      </c>
      <c r="AB2820">
        <v>0</v>
      </c>
      <c r="AC2820" t="str">
        <f>IF(MasterData[[#This Row],[Discount Amount]]&gt;0, "Promotional sale", "Non-Promotional Sales")</f>
        <v>Non-Promotional Sales</v>
      </c>
    </row>
    <row r="2821" spans="1:29" x14ac:dyDescent="0.25">
      <c r="A2821">
        <v>2820</v>
      </c>
      <c r="B2821" s="1" t="s">
        <v>210</v>
      </c>
      <c r="C2821" s="2">
        <v>0.10476851851851854</v>
      </c>
      <c r="D2821">
        <v>219</v>
      </c>
      <c r="E2821">
        <v>70</v>
      </c>
      <c r="F2821" s="1" t="s">
        <v>37</v>
      </c>
      <c r="G2821" s="1" t="s">
        <v>62</v>
      </c>
      <c r="H2821">
        <v>46.565300000000001</v>
      </c>
      <c r="I2821">
        <v>-66.4619</v>
      </c>
      <c r="J2821">
        <v>59</v>
      </c>
      <c r="K2821" t="b">
        <v>0</v>
      </c>
      <c r="L2821">
        <v>198</v>
      </c>
      <c r="M2821" s="1" t="s">
        <v>39</v>
      </c>
      <c r="N2821" s="1" t="s">
        <v>40</v>
      </c>
      <c r="O2821">
        <v>4</v>
      </c>
      <c r="P2821" t="b">
        <v>0</v>
      </c>
      <c r="Q2821" t="b">
        <v>0</v>
      </c>
      <c r="R2821" s="1" t="s">
        <v>32</v>
      </c>
      <c r="S2821" s="1" t="s">
        <v>58</v>
      </c>
      <c r="T2821">
        <v>1</v>
      </c>
      <c r="U2821" s="1" t="s">
        <v>42</v>
      </c>
      <c r="V2821" s="1" t="s">
        <v>35</v>
      </c>
      <c r="W2821" s="1" t="str">
        <f>IF(OR(MasterData[[#This Row],[Event]]="Christmas Market", MasterData[[#This Row],[Event]]="Christmas"), "Christmas Sale", "Non-Christmas Sale")</f>
        <v>Non-Christmas Sale</v>
      </c>
      <c r="X2821" t="b">
        <v>1</v>
      </c>
      <c r="Y2821">
        <v>4</v>
      </c>
      <c r="Z2821">
        <v>74.69</v>
      </c>
      <c r="AA2821">
        <v>298.77</v>
      </c>
      <c r="AB2821">
        <v>0</v>
      </c>
      <c r="AC2821" t="str">
        <f>IF(MasterData[[#This Row],[Discount Amount]]&gt;0, "Promotional sale", "Non-Promotional Sales")</f>
        <v>Non-Promotional Sales</v>
      </c>
    </row>
    <row r="2822" spans="1:29" x14ac:dyDescent="0.25">
      <c r="A2822">
        <v>2821</v>
      </c>
      <c r="B2822" s="1" t="s">
        <v>185</v>
      </c>
      <c r="C2822" s="2">
        <v>0.88696759259259261</v>
      </c>
      <c r="D2822">
        <v>332</v>
      </c>
      <c r="E2822">
        <v>53</v>
      </c>
      <c r="F2822" s="1" t="s">
        <v>61</v>
      </c>
      <c r="G2822" s="1" t="s">
        <v>55</v>
      </c>
      <c r="H2822">
        <v>52.939900000000002</v>
      </c>
      <c r="I2822">
        <v>-106.4509</v>
      </c>
      <c r="J2822">
        <v>49</v>
      </c>
      <c r="K2822" t="b">
        <v>0</v>
      </c>
      <c r="L2822">
        <v>927</v>
      </c>
      <c r="M2822" s="1" t="s">
        <v>74</v>
      </c>
      <c r="N2822" s="1" t="s">
        <v>75</v>
      </c>
      <c r="O2822">
        <v>1</v>
      </c>
      <c r="P2822" t="b">
        <v>0</v>
      </c>
      <c r="Q2822" t="b">
        <v>0</v>
      </c>
      <c r="R2822" s="1" t="s">
        <v>52</v>
      </c>
      <c r="S2822" s="1" t="s">
        <v>49</v>
      </c>
      <c r="T2822">
        <v>2</v>
      </c>
      <c r="U2822" s="1" t="s">
        <v>34</v>
      </c>
      <c r="V2822" s="1" t="s">
        <v>35</v>
      </c>
      <c r="W2822" s="1" t="str">
        <f>IF(OR(MasterData[[#This Row],[Event]]="Christmas Market", MasterData[[#This Row],[Event]]="Christmas"), "Christmas Sale", "Non-Christmas Sale")</f>
        <v>Non-Christmas Sale</v>
      </c>
      <c r="X2822" t="b">
        <v>0</v>
      </c>
      <c r="Y2822">
        <v>4</v>
      </c>
      <c r="Z2822">
        <v>68.290000000000006</v>
      </c>
      <c r="AA2822">
        <v>68.290000000000006</v>
      </c>
      <c r="AB2822">
        <v>0</v>
      </c>
      <c r="AC2822" t="str">
        <f>IF(MasterData[[#This Row],[Discount Amount]]&gt;0, "Promotional sale", "Non-Promotional Sales")</f>
        <v>Non-Promotional Sales</v>
      </c>
    </row>
    <row r="2823" spans="1:29" x14ac:dyDescent="0.25">
      <c r="A2823">
        <v>2822</v>
      </c>
      <c r="B2823" s="1" t="s">
        <v>172</v>
      </c>
      <c r="C2823" s="2">
        <v>0.46368055555555565</v>
      </c>
      <c r="D2823">
        <v>425</v>
      </c>
      <c r="E2823">
        <v>45</v>
      </c>
      <c r="F2823" s="1" t="s">
        <v>28</v>
      </c>
      <c r="G2823" s="1" t="s">
        <v>51</v>
      </c>
      <c r="H2823">
        <v>53.760899999999999</v>
      </c>
      <c r="I2823">
        <v>-98.813900000000004</v>
      </c>
      <c r="J2823">
        <v>29</v>
      </c>
      <c r="K2823" t="b">
        <v>0</v>
      </c>
      <c r="L2823">
        <v>310</v>
      </c>
      <c r="M2823" s="1" t="s">
        <v>74</v>
      </c>
      <c r="N2823" s="1" t="s">
        <v>75</v>
      </c>
      <c r="O2823">
        <v>5</v>
      </c>
      <c r="P2823" t="b">
        <v>1</v>
      </c>
      <c r="Q2823" t="b">
        <v>1</v>
      </c>
      <c r="R2823" s="1" t="s">
        <v>41</v>
      </c>
      <c r="S2823" s="1" t="s">
        <v>53</v>
      </c>
      <c r="T2823">
        <v>2</v>
      </c>
      <c r="U2823" s="1" t="s">
        <v>45</v>
      </c>
      <c r="V2823" s="1" t="s">
        <v>35</v>
      </c>
      <c r="W2823" s="1" t="str">
        <f>IF(OR(MasterData[[#This Row],[Event]]="Christmas Market", MasterData[[#This Row],[Event]]="Christmas"), "Christmas Sale", "Non-Christmas Sale")</f>
        <v>Non-Christmas Sale</v>
      </c>
      <c r="X2823" t="b">
        <v>1</v>
      </c>
      <c r="Y2823">
        <v>3</v>
      </c>
      <c r="Z2823">
        <v>57.82</v>
      </c>
      <c r="AA2823">
        <v>289.12</v>
      </c>
      <c r="AB2823">
        <v>0</v>
      </c>
      <c r="AC2823" t="str">
        <f>IF(MasterData[[#This Row],[Discount Amount]]&gt;0, "Promotional sale", "Non-Promotional Sales")</f>
        <v>Non-Promotional Sales</v>
      </c>
    </row>
    <row r="2824" spans="1:29" x14ac:dyDescent="0.25">
      <c r="A2824">
        <v>2823</v>
      </c>
      <c r="B2824" s="1" t="s">
        <v>315</v>
      </c>
      <c r="C2824" s="2">
        <v>0.50475694444444441</v>
      </c>
      <c r="D2824">
        <v>474</v>
      </c>
      <c r="E2824">
        <v>26</v>
      </c>
      <c r="F2824" s="1" t="s">
        <v>37</v>
      </c>
      <c r="G2824" s="1" t="s">
        <v>55</v>
      </c>
      <c r="H2824">
        <v>52.939900000000002</v>
      </c>
      <c r="I2824">
        <v>-106.4509</v>
      </c>
      <c r="J2824">
        <v>77</v>
      </c>
      <c r="K2824" t="b">
        <v>1</v>
      </c>
      <c r="L2824">
        <v>274</v>
      </c>
      <c r="M2824" s="1" t="s">
        <v>39</v>
      </c>
      <c r="N2824" s="1" t="s">
        <v>40</v>
      </c>
      <c r="O2824">
        <v>3</v>
      </c>
      <c r="P2824" t="b">
        <v>1</v>
      </c>
      <c r="Q2824" t="b">
        <v>1</v>
      </c>
      <c r="R2824" s="1" t="s">
        <v>52</v>
      </c>
      <c r="S2824" s="1" t="s">
        <v>58</v>
      </c>
      <c r="T2824">
        <v>1</v>
      </c>
      <c r="U2824" s="1" t="s">
        <v>34</v>
      </c>
      <c r="V2824" s="1" t="s">
        <v>46</v>
      </c>
      <c r="W2824" s="1" t="str">
        <f>IF(OR(MasterData[[#This Row],[Event]]="Christmas Market", MasterData[[#This Row],[Event]]="Christmas"), "Christmas Sale", "Non-Christmas Sale")</f>
        <v>Christmas Sale</v>
      </c>
      <c r="X2824" t="b">
        <v>1</v>
      </c>
      <c r="Y2824">
        <v>2</v>
      </c>
      <c r="Z2824">
        <v>73.11</v>
      </c>
      <c r="AA2824">
        <v>219.34</v>
      </c>
      <c r="AB2824">
        <v>0</v>
      </c>
      <c r="AC2824" t="str">
        <f>IF(MasterData[[#This Row],[Discount Amount]]&gt;0, "Promotional sale", "Non-Promotional Sales")</f>
        <v>Non-Promotional Sales</v>
      </c>
    </row>
    <row r="2825" spans="1:29" x14ac:dyDescent="0.25">
      <c r="A2825">
        <v>2824</v>
      </c>
      <c r="B2825" s="1" t="s">
        <v>69</v>
      </c>
      <c r="C2825" s="2">
        <v>0.22935185185185181</v>
      </c>
      <c r="D2825">
        <v>377</v>
      </c>
      <c r="E2825">
        <v>49</v>
      </c>
      <c r="F2825" s="1" t="s">
        <v>61</v>
      </c>
      <c r="G2825" s="1" t="s">
        <v>68</v>
      </c>
      <c r="H2825">
        <v>46.318800000000003</v>
      </c>
      <c r="I2825">
        <v>-63.146099999999997</v>
      </c>
      <c r="J2825">
        <v>82</v>
      </c>
      <c r="K2825" t="b">
        <v>0</v>
      </c>
      <c r="L2825">
        <v>406</v>
      </c>
      <c r="M2825" s="1" t="s">
        <v>63</v>
      </c>
      <c r="N2825" s="1" t="s">
        <v>64</v>
      </c>
      <c r="O2825">
        <v>2</v>
      </c>
      <c r="P2825" t="b">
        <v>0</v>
      </c>
      <c r="Q2825" t="b">
        <v>1</v>
      </c>
      <c r="R2825" s="1" t="s">
        <v>32</v>
      </c>
      <c r="S2825" s="1" t="s">
        <v>53</v>
      </c>
      <c r="T2825">
        <v>4</v>
      </c>
      <c r="U2825" s="1" t="s">
        <v>34</v>
      </c>
      <c r="V2825" s="1" t="s">
        <v>35</v>
      </c>
      <c r="W2825" s="1" t="str">
        <f>IF(OR(MasterData[[#This Row],[Event]]="Christmas Market", MasterData[[#This Row],[Event]]="Christmas"), "Christmas Sale", "Non-Christmas Sale")</f>
        <v>Non-Christmas Sale</v>
      </c>
      <c r="X2825" t="b">
        <v>0</v>
      </c>
      <c r="Y2825">
        <v>4</v>
      </c>
      <c r="Z2825">
        <v>10.8</v>
      </c>
      <c r="AA2825">
        <v>21.6</v>
      </c>
      <c r="AB2825">
        <v>0</v>
      </c>
      <c r="AC2825" t="str">
        <f>IF(MasterData[[#This Row],[Discount Amount]]&gt;0, "Promotional sale", "Non-Promotional Sales")</f>
        <v>Non-Promotional Sales</v>
      </c>
    </row>
    <row r="2826" spans="1:29" x14ac:dyDescent="0.25">
      <c r="A2826">
        <v>2825</v>
      </c>
      <c r="B2826" s="1" t="s">
        <v>238</v>
      </c>
      <c r="C2826" s="2">
        <v>6.7569444444444349E-2</v>
      </c>
      <c r="D2826">
        <v>329</v>
      </c>
      <c r="E2826">
        <v>22</v>
      </c>
      <c r="F2826" s="1" t="s">
        <v>28</v>
      </c>
      <c r="G2826" s="1" t="s">
        <v>29</v>
      </c>
      <c r="H2826">
        <v>51.253799999999998</v>
      </c>
      <c r="I2826">
        <v>-85.3232</v>
      </c>
      <c r="J2826">
        <v>16</v>
      </c>
      <c r="K2826" t="b">
        <v>1</v>
      </c>
      <c r="L2826">
        <v>728</v>
      </c>
      <c r="M2826" s="1" t="s">
        <v>39</v>
      </c>
      <c r="N2826" s="1" t="s">
        <v>40</v>
      </c>
      <c r="O2826">
        <v>4</v>
      </c>
      <c r="P2826" t="b">
        <v>1</v>
      </c>
      <c r="Q2826" t="b">
        <v>0</v>
      </c>
      <c r="R2826" s="1" t="s">
        <v>52</v>
      </c>
      <c r="S2826" s="1" t="s">
        <v>58</v>
      </c>
      <c r="T2826">
        <v>5</v>
      </c>
      <c r="U2826" s="1" t="s">
        <v>34</v>
      </c>
      <c r="V2826" s="1" t="s">
        <v>59</v>
      </c>
      <c r="W2826" s="1" t="str">
        <f>IF(OR(MasterData[[#This Row],[Event]]="Christmas Market", MasterData[[#This Row],[Event]]="Christmas"), "Christmas Sale", "Non-Christmas Sale")</f>
        <v>Non-Christmas Sale</v>
      </c>
      <c r="X2826" t="b">
        <v>0</v>
      </c>
      <c r="Y2826">
        <v>2</v>
      </c>
      <c r="Z2826">
        <v>65.87</v>
      </c>
      <c r="AA2826">
        <v>263.49</v>
      </c>
      <c r="AB2826">
        <v>26.35</v>
      </c>
      <c r="AC2826" t="str">
        <f>IF(MasterData[[#This Row],[Discount Amount]]&gt;0, "Promotional sale", "Non-Promotional Sales")</f>
        <v>Promotional sale</v>
      </c>
    </row>
    <row r="2827" spans="1:29" x14ac:dyDescent="0.25">
      <c r="A2827">
        <v>2826</v>
      </c>
      <c r="B2827" s="1" t="s">
        <v>204</v>
      </c>
      <c r="C2827" s="2">
        <v>0.97052083333333328</v>
      </c>
      <c r="D2827">
        <v>29</v>
      </c>
      <c r="E2827">
        <v>29</v>
      </c>
      <c r="F2827" s="1" t="s">
        <v>28</v>
      </c>
      <c r="G2827" s="1" t="s">
        <v>62</v>
      </c>
      <c r="H2827">
        <v>46.565300000000001</v>
      </c>
      <c r="I2827">
        <v>-66.4619</v>
      </c>
      <c r="J2827">
        <v>78</v>
      </c>
      <c r="K2827" t="b">
        <v>0</v>
      </c>
      <c r="L2827">
        <v>778</v>
      </c>
      <c r="M2827" s="1" t="s">
        <v>39</v>
      </c>
      <c r="N2827" s="1" t="s">
        <v>40</v>
      </c>
      <c r="O2827">
        <v>2</v>
      </c>
      <c r="P2827" t="b">
        <v>1</v>
      </c>
      <c r="Q2827" t="b">
        <v>0</v>
      </c>
      <c r="R2827" s="1" t="s">
        <v>41</v>
      </c>
      <c r="S2827" s="1" t="s">
        <v>58</v>
      </c>
      <c r="T2827">
        <v>3</v>
      </c>
      <c r="U2827" s="1" t="s">
        <v>45</v>
      </c>
      <c r="V2827" s="1" t="s">
        <v>59</v>
      </c>
      <c r="W2827" s="1" t="str">
        <f>IF(OR(MasterData[[#This Row],[Event]]="Christmas Market", MasterData[[#This Row],[Event]]="Christmas"), "Christmas Sale", "Non-Christmas Sale")</f>
        <v>Non-Christmas Sale</v>
      </c>
      <c r="X2827" t="b">
        <v>0</v>
      </c>
      <c r="Y2827">
        <v>2</v>
      </c>
      <c r="Z2827">
        <v>74.62</v>
      </c>
      <c r="AA2827">
        <v>149.24</v>
      </c>
      <c r="AB2827">
        <v>14.92</v>
      </c>
      <c r="AC2827" t="str">
        <f>IF(MasterData[[#This Row],[Discount Amount]]&gt;0, "Promotional sale", "Non-Promotional Sales")</f>
        <v>Promotional sale</v>
      </c>
    </row>
    <row r="2828" spans="1:29" x14ac:dyDescent="0.25">
      <c r="A2828">
        <v>2827</v>
      </c>
      <c r="B2828" s="1" t="s">
        <v>126</v>
      </c>
      <c r="C2828" s="2">
        <v>4.4328703703704342E-3</v>
      </c>
      <c r="D2828">
        <v>220</v>
      </c>
      <c r="E2828">
        <v>46</v>
      </c>
      <c r="F2828" s="1" t="s">
        <v>28</v>
      </c>
      <c r="G2828" s="1" t="s">
        <v>62</v>
      </c>
      <c r="H2828">
        <v>46.565300000000001</v>
      </c>
      <c r="I2828">
        <v>-66.4619</v>
      </c>
      <c r="J2828">
        <v>89</v>
      </c>
      <c r="K2828" t="b">
        <v>1</v>
      </c>
      <c r="L2828">
        <v>68</v>
      </c>
      <c r="M2828" s="1" t="s">
        <v>74</v>
      </c>
      <c r="N2828" s="1" t="s">
        <v>75</v>
      </c>
      <c r="O2828">
        <v>5</v>
      </c>
      <c r="P2828" t="b">
        <v>0</v>
      </c>
      <c r="Q2828" t="b">
        <v>1</v>
      </c>
      <c r="R2828" s="1" t="s">
        <v>52</v>
      </c>
      <c r="S2828" s="1" t="s">
        <v>53</v>
      </c>
      <c r="T2828">
        <v>2</v>
      </c>
      <c r="U2828" s="1" t="s">
        <v>42</v>
      </c>
      <c r="V2828" s="1" t="s">
        <v>59</v>
      </c>
      <c r="W2828" s="1" t="str">
        <f>IF(OR(MasterData[[#This Row],[Event]]="Christmas Market", MasterData[[#This Row],[Event]]="Christmas"), "Christmas Sale", "Non-Christmas Sale")</f>
        <v>Non-Christmas Sale</v>
      </c>
      <c r="X2828" t="b">
        <v>1</v>
      </c>
      <c r="Y2828">
        <v>2</v>
      </c>
      <c r="Z2828">
        <v>18.329999999999998</v>
      </c>
      <c r="AA2828">
        <v>91.63</v>
      </c>
      <c r="AB2828">
        <v>9.16</v>
      </c>
      <c r="AC2828" t="str">
        <f>IF(MasterData[[#This Row],[Discount Amount]]&gt;0, "Promotional sale", "Non-Promotional Sales")</f>
        <v>Promotional sale</v>
      </c>
    </row>
    <row r="2829" spans="1:29" x14ac:dyDescent="0.25">
      <c r="A2829">
        <v>2828</v>
      </c>
      <c r="B2829" s="1" t="s">
        <v>212</v>
      </c>
      <c r="C2829" s="2">
        <v>0.43206018518518507</v>
      </c>
      <c r="D2829">
        <v>458</v>
      </c>
      <c r="E2829">
        <v>35</v>
      </c>
      <c r="F2829" s="1" t="s">
        <v>61</v>
      </c>
      <c r="G2829" s="1" t="s">
        <v>70</v>
      </c>
      <c r="H2829">
        <v>54.273099999999999</v>
      </c>
      <c r="I2829">
        <v>-61.738799999999998</v>
      </c>
      <c r="J2829">
        <v>12</v>
      </c>
      <c r="K2829" t="b">
        <v>1</v>
      </c>
      <c r="L2829">
        <v>54</v>
      </c>
      <c r="M2829" s="1" t="s">
        <v>39</v>
      </c>
      <c r="N2829" s="1" t="s">
        <v>40</v>
      </c>
      <c r="O2829">
        <v>5</v>
      </c>
      <c r="P2829" t="b">
        <v>1</v>
      </c>
      <c r="Q2829" t="b">
        <v>1</v>
      </c>
      <c r="R2829" s="1" t="s">
        <v>32</v>
      </c>
      <c r="S2829" s="1" t="s">
        <v>33</v>
      </c>
      <c r="T2829">
        <v>4</v>
      </c>
      <c r="U2829" s="1" t="s">
        <v>34</v>
      </c>
      <c r="V2829" s="1" t="s">
        <v>46</v>
      </c>
      <c r="W2829" s="1" t="str">
        <f>IF(OR(MasterData[[#This Row],[Event]]="Christmas Market", MasterData[[#This Row],[Event]]="Christmas"), "Christmas Sale", "Non-Christmas Sale")</f>
        <v>Christmas Sale</v>
      </c>
      <c r="X2829" t="b">
        <v>1</v>
      </c>
      <c r="Y2829">
        <v>1</v>
      </c>
      <c r="Z2829">
        <v>54.84</v>
      </c>
      <c r="AA2829">
        <v>274.20999999999998</v>
      </c>
      <c r="AB2829">
        <v>0</v>
      </c>
      <c r="AC2829" t="str">
        <f>IF(MasterData[[#This Row],[Discount Amount]]&gt;0, "Promotional sale", "Non-Promotional Sales")</f>
        <v>Non-Promotional Sales</v>
      </c>
    </row>
    <row r="2830" spans="1:29" x14ac:dyDescent="0.25">
      <c r="A2830">
        <v>2829</v>
      </c>
      <c r="B2830" s="1" t="s">
        <v>267</v>
      </c>
      <c r="C2830" s="2">
        <v>0.12872685185185184</v>
      </c>
      <c r="D2830">
        <v>347</v>
      </c>
      <c r="E2830">
        <v>56</v>
      </c>
      <c r="F2830" s="1" t="s">
        <v>61</v>
      </c>
      <c r="G2830" s="1" t="s">
        <v>70</v>
      </c>
      <c r="H2830">
        <v>54.273099999999999</v>
      </c>
      <c r="I2830">
        <v>-61.738799999999998</v>
      </c>
      <c r="J2830">
        <v>47</v>
      </c>
      <c r="K2830" t="b">
        <v>1</v>
      </c>
      <c r="L2830">
        <v>127</v>
      </c>
      <c r="M2830" s="1" t="s">
        <v>39</v>
      </c>
      <c r="N2830" s="1" t="s">
        <v>40</v>
      </c>
      <c r="O2830">
        <v>4</v>
      </c>
      <c r="P2830" t="b">
        <v>0</v>
      </c>
      <c r="Q2830" t="b">
        <v>0</v>
      </c>
      <c r="R2830" s="1" t="s">
        <v>52</v>
      </c>
      <c r="S2830" s="1" t="s">
        <v>58</v>
      </c>
      <c r="T2830">
        <v>2</v>
      </c>
      <c r="U2830" s="1" t="s">
        <v>42</v>
      </c>
      <c r="V2830" s="1" t="s">
        <v>59</v>
      </c>
      <c r="W2830" s="1" t="str">
        <f>IF(OR(MasterData[[#This Row],[Event]]="Christmas Market", MasterData[[#This Row],[Event]]="Christmas"), "Christmas Sale", "Non-Christmas Sale")</f>
        <v>Non-Christmas Sale</v>
      </c>
      <c r="X2830" t="b">
        <v>0</v>
      </c>
      <c r="Y2830">
        <v>4</v>
      </c>
      <c r="Z2830">
        <v>62.03</v>
      </c>
      <c r="AA2830">
        <v>248.12</v>
      </c>
      <c r="AB2830">
        <v>24.81</v>
      </c>
      <c r="AC2830" t="str">
        <f>IF(MasterData[[#This Row],[Discount Amount]]&gt;0, "Promotional sale", "Non-Promotional Sales")</f>
        <v>Promotional sale</v>
      </c>
    </row>
    <row r="2831" spans="1:29" x14ac:dyDescent="0.25">
      <c r="A2831">
        <v>2830</v>
      </c>
      <c r="B2831" s="1" t="s">
        <v>338</v>
      </c>
      <c r="C2831" s="2">
        <v>0.55770833333333325</v>
      </c>
      <c r="D2831">
        <v>13</v>
      </c>
      <c r="E2831">
        <v>33</v>
      </c>
      <c r="F2831" s="1" t="s">
        <v>61</v>
      </c>
      <c r="G2831" s="1" t="s">
        <v>68</v>
      </c>
      <c r="H2831">
        <v>46.318800000000003</v>
      </c>
      <c r="I2831">
        <v>-63.146099999999997</v>
      </c>
      <c r="J2831">
        <v>87</v>
      </c>
      <c r="K2831" t="b">
        <v>0</v>
      </c>
      <c r="L2831">
        <v>69</v>
      </c>
      <c r="M2831" s="1" t="s">
        <v>30</v>
      </c>
      <c r="N2831" s="1" t="s">
        <v>31</v>
      </c>
      <c r="O2831">
        <v>1</v>
      </c>
      <c r="P2831" t="b">
        <v>0</v>
      </c>
      <c r="Q2831" t="b">
        <v>1</v>
      </c>
      <c r="R2831" s="1" t="s">
        <v>41</v>
      </c>
      <c r="S2831" s="1" t="s">
        <v>53</v>
      </c>
      <c r="T2831">
        <v>2</v>
      </c>
      <c r="U2831" s="1" t="s">
        <v>34</v>
      </c>
      <c r="V2831" s="1" t="s">
        <v>59</v>
      </c>
      <c r="W2831" s="1" t="str">
        <f>IF(OR(MasterData[[#This Row],[Event]]="Christmas Market", MasterData[[#This Row],[Event]]="Christmas"), "Christmas Sale", "Non-Christmas Sale")</f>
        <v>Non-Christmas Sale</v>
      </c>
      <c r="X2831" t="b">
        <v>0</v>
      </c>
      <c r="Y2831">
        <v>3</v>
      </c>
      <c r="Z2831">
        <v>34.619999999999997</v>
      </c>
      <c r="AA2831">
        <v>34.619999999999997</v>
      </c>
      <c r="AB2831">
        <v>3.46</v>
      </c>
      <c r="AC2831" t="str">
        <f>IF(MasterData[[#This Row],[Discount Amount]]&gt;0, "Promotional sale", "Non-Promotional Sales")</f>
        <v>Promotional sale</v>
      </c>
    </row>
    <row r="2832" spans="1:29" x14ac:dyDescent="0.25">
      <c r="A2832">
        <v>2831</v>
      </c>
      <c r="B2832" s="1" t="s">
        <v>155</v>
      </c>
      <c r="C2832" s="2">
        <v>0.26322916666666663</v>
      </c>
      <c r="D2832">
        <v>257</v>
      </c>
      <c r="E2832">
        <v>21</v>
      </c>
      <c r="F2832" s="1" t="s">
        <v>61</v>
      </c>
      <c r="G2832" s="1" t="s">
        <v>38</v>
      </c>
      <c r="H2832">
        <v>53.726700000000001</v>
      </c>
      <c r="I2832">
        <v>-127.6476</v>
      </c>
      <c r="J2832">
        <v>1</v>
      </c>
      <c r="K2832" t="b">
        <v>0</v>
      </c>
      <c r="L2832">
        <v>413</v>
      </c>
      <c r="M2832" s="1" t="s">
        <v>56</v>
      </c>
      <c r="N2832" s="1" t="s">
        <v>57</v>
      </c>
      <c r="O2832">
        <v>5</v>
      </c>
      <c r="P2832" t="b">
        <v>0</v>
      </c>
      <c r="Q2832" t="b">
        <v>1</v>
      </c>
      <c r="R2832" s="1" t="s">
        <v>32</v>
      </c>
      <c r="S2832" s="1" t="s">
        <v>49</v>
      </c>
      <c r="T2832">
        <v>3</v>
      </c>
      <c r="U2832" s="1" t="s">
        <v>42</v>
      </c>
      <c r="V2832" s="1" t="s">
        <v>46</v>
      </c>
      <c r="W2832" s="1" t="str">
        <f>IF(OR(MasterData[[#This Row],[Event]]="Christmas Market", MasterData[[#This Row],[Event]]="Christmas"), "Christmas Sale", "Non-Christmas Sale")</f>
        <v>Christmas Sale</v>
      </c>
      <c r="X2832" t="b">
        <v>0</v>
      </c>
      <c r="Y2832">
        <v>2</v>
      </c>
      <c r="Z2832">
        <v>12.79</v>
      </c>
      <c r="AA2832">
        <v>63.93</v>
      </c>
      <c r="AB2832">
        <v>0</v>
      </c>
      <c r="AC2832" t="str">
        <f>IF(MasterData[[#This Row],[Discount Amount]]&gt;0, "Promotional sale", "Non-Promotional Sales")</f>
        <v>Non-Promotional Sales</v>
      </c>
    </row>
    <row r="2833" spans="1:29" x14ac:dyDescent="0.25">
      <c r="A2833">
        <v>2832</v>
      </c>
      <c r="B2833" s="1" t="s">
        <v>116</v>
      </c>
      <c r="C2833" s="2">
        <v>0.68328703703703697</v>
      </c>
      <c r="D2833">
        <v>83</v>
      </c>
      <c r="E2833">
        <v>47</v>
      </c>
      <c r="F2833" s="1" t="s">
        <v>28</v>
      </c>
      <c r="G2833" s="1" t="s">
        <v>55</v>
      </c>
      <c r="H2833">
        <v>52.939900000000002</v>
      </c>
      <c r="I2833">
        <v>-106.4509</v>
      </c>
      <c r="J2833">
        <v>19</v>
      </c>
      <c r="K2833" t="b">
        <v>1</v>
      </c>
      <c r="L2833">
        <v>305</v>
      </c>
      <c r="M2833" s="1" t="s">
        <v>63</v>
      </c>
      <c r="N2833" s="1" t="s">
        <v>64</v>
      </c>
      <c r="O2833">
        <v>4</v>
      </c>
      <c r="P2833" t="b">
        <v>1</v>
      </c>
      <c r="Q2833" t="b">
        <v>0</v>
      </c>
      <c r="R2833" s="1" t="s">
        <v>41</v>
      </c>
      <c r="S2833" s="1" t="s">
        <v>58</v>
      </c>
      <c r="T2833">
        <v>1</v>
      </c>
      <c r="U2833" s="1" t="s">
        <v>45</v>
      </c>
      <c r="V2833" s="1" t="s">
        <v>35</v>
      </c>
      <c r="W2833" s="1" t="str">
        <f>IF(OR(MasterData[[#This Row],[Event]]="Christmas Market", MasterData[[#This Row],[Event]]="Christmas"), "Christmas Sale", "Non-Christmas Sale")</f>
        <v>Non-Christmas Sale</v>
      </c>
      <c r="X2833" t="b">
        <v>0</v>
      </c>
      <c r="Y2833">
        <v>5</v>
      </c>
      <c r="Z2833">
        <v>73.64</v>
      </c>
      <c r="AA2833">
        <v>294.56</v>
      </c>
      <c r="AB2833">
        <v>0</v>
      </c>
      <c r="AC2833" t="str">
        <f>IF(MasterData[[#This Row],[Discount Amount]]&gt;0, "Promotional sale", "Non-Promotional Sales")</f>
        <v>Non-Promotional Sales</v>
      </c>
    </row>
    <row r="2834" spans="1:29" x14ac:dyDescent="0.25">
      <c r="A2834">
        <v>2833</v>
      </c>
      <c r="B2834" s="1" t="s">
        <v>424</v>
      </c>
      <c r="C2834" s="2">
        <v>0.66017361111111117</v>
      </c>
      <c r="D2834">
        <v>418</v>
      </c>
      <c r="E2834">
        <v>26</v>
      </c>
      <c r="F2834" s="1" t="s">
        <v>28</v>
      </c>
      <c r="G2834" s="1" t="s">
        <v>66</v>
      </c>
      <c r="H2834">
        <v>45.077800000000003</v>
      </c>
      <c r="I2834">
        <v>-63.546700000000001</v>
      </c>
      <c r="J2834">
        <v>95</v>
      </c>
      <c r="K2834" t="b">
        <v>0</v>
      </c>
      <c r="L2834">
        <v>858</v>
      </c>
      <c r="M2834" s="1" t="s">
        <v>39</v>
      </c>
      <c r="N2834" s="1" t="s">
        <v>40</v>
      </c>
      <c r="O2834">
        <v>2</v>
      </c>
      <c r="P2834" t="b">
        <v>0</v>
      </c>
      <c r="Q2834" t="b">
        <v>0</v>
      </c>
      <c r="R2834" s="1" t="s">
        <v>41</v>
      </c>
      <c r="S2834" s="1" t="s">
        <v>53</v>
      </c>
      <c r="T2834">
        <v>3</v>
      </c>
      <c r="U2834" s="1" t="s">
        <v>45</v>
      </c>
      <c r="V2834" s="1" t="s">
        <v>59</v>
      </c>
      <c r="W2834" s="1" t="str">
        <f>IF(OR(MasterData[[#This Row],[Event]]="Christmas Market", MasterData[[#This Row],[Event]]="Christmas"), "Christmas Sale", "Non-Christmas Sale")</f>
        <v>Non-Christmas Sale</v>
      </c>
      <c r="X2834" t="b">
        <v>0</v>
      </c>
      <c r="Y2834">
        <v>4</v>
      </c>
      <c r="Z2834">
        <v>98.13</v>
      </c>
      <c r="AA2834">
        <v>196.27</v>
      </c>
      <c r="AB2834">
        <v>19.63</v>
      </c>
      <c r="AC2834" t="str">
        <f>IF(MasterData[[#This Row],[Discount Amount]]&gt;0, "Promotional sale", "Non-Promotional Sales")</f>
        <v>Promotional sale</v>
      </c>
    </row>
    <row r="2835" spans="1:29" x14ac:dyDescent="0.25">
      <c r="A2835">
        <v>2834</v>
      </c>
      <c r="B2835" s="1" t="s">
        <v>152</v>
      </c>
      <c r="C2835" s="2">
        <v>0.10365740740740748</v>
      </c>
      <c r="D2835">
        <v>318</v>
      </c>
      <c r="E2835">
        <v>23</v>
      </c>
      <c r="F2835" s="1" t="s">
        <v>37</v>
      </c>
      <c r="G2835" s="1" t="s">
        <v>77</v>
      </c>
      <c r="H2835">
        <v>64.282300000000006</v>
      </c>
      <c r="I2835">
        <v>-135</v>
      </c>
      <c r="J2835">
        <v>6</v>
      </c>
      <c r="K2835" t="b">
        <v>1</v>
      </c>
      <c r="L2835">
        <v>945</v>
      </c>
      <c r="M2835" s="1" t="s">
        <v>39</v>
      </c>
      <c r="N2835" s="1" t="s">
        <v>40</v>
      </c>
      <c r="O2835">
        <v>3</v>
      </c>
      <c r="P2835" t="b">
        <v>0</v>
      </c>
      <c r="Q2835" t="b">
        <v>1</v>
      </c>
      <c r="R2835" s="1" t="s">
        <v>52</v>
      </c>
      <c r="S2835" s="1" t="s">
        <v>33</v>
      </c>
      <c r="T2835">
        <v>2</v>
      </c>
      <c r="U2835" s="1" t="s">
        <v>42</v>
      </c>
      <c r="V2835" s="1" t="s">
        <v>46</v>
      </c>
      <c r="W2835" s="1" t="str">
        <f>IF(OR(MasterData[[#This Row],[Event]]="Christmas Market", MasterData[[#This Row],[Event]]="Christmas"), "Christmas Sale", "Non-Christmas Sale")</f>
        <v>Christmas Sale</v>
      </c>
      <c r="X2835" t="b">
        <v>0</v>
      </c>
      <c r="Y2835">
        <v>1</v>
      </c>
      <c r="Z2835">
        <v>86.78</v>
      </c>
      <c r="AA2835">
        <v>260.33</v>
      </c>
      <c r="AB2835">
        <v>0</v>
      </c>
      <c r="AC2835" t="str">
        <f>IF(MasterData[[#This Row],[Discount Amount]]&gt;0, "Promotional sale", "Non-Promotional Sales")</f>
        <v>Non-Promotional Sales</v>
      </c>
    </row>
    <row r="2836" spans="1:29" x14ac:dyDescent="0.25">
      <c r="A2836">
        <v>2835</v>
      </c>
      <c r="B2836" s="1" t="s">
        <v>430</v>
      </c>
      <c r="C2836" s="2">
        <v>0.98275462962962967</v>
      </c>
      <c r="D2836">
        <v>342</v>
      </c>
      <c r="E2836">
        <v>58</v>
      </c>
      <c r="F2836" s="1" t="s">
        <v>28</v>
      </c>
      <c r="G2836" s="1" t="s">
        <v>70</v>
      </c>
      <c r="H2836">
        <v>54.273099999999999</v>
      </c>
      <c r="I2836">
        <v>-61.738799999999998</v>
      </c>
      <c r="J2836">
        <v>72</v>
      </c>
      <c r="K2836" t="b">
        <v>1</v>
      </c>
      <c r="L2836">
        <v>615</v>
      </c>
      <c r="M2836" s="1" t="s">
        <v>56</v>
      </c>
      <c r="N2836" s="1" t="s">
        <v>57</v>
      </c>
      <c r="O2836">
        <v>4</v>
      </c>
      <c r="P2836" t="b">
        <v>1</v>
      </c>
      <c r="Q2836" t="b">
        <v>1</v>
      </c>
      <c r="R2836" s="1" t="s">
        <v>52</v>
      </c>
      <c r="S2836" s="1" t="s">
        <v>49</v>
      </c>
      <c r="T2836">
        <v>3</v>
      </c>
      <c r="U2836" s="1" t="s">
        <v>34</v>
      </c>
      <c r="V2836" s="1" t="s">
        <v>35</v>
      </c>
      <c r="W2836" s="1" t="str">
        <f>IF(OR(MasterData[[#This Row],[Event]]="Christmas Market", MasterData[[#This Row],[Event]]="Christmas"), "Christmas Sale", "Non-Christmas Sale")</f>
        <v>Non-Christmas Sale</v>
      </c>
      <c r="X2836" t="b">
        <v>0</v>
      </c>
      <c r="Y2836">
        <v>4</v>
      </c>
      <c r="Z2836">
        <v>45.32</v>
      </c>
      <c r="AA2836">
        <v>181.28</v>
      </c>
      <c r="AB2836">
        <v>0</v>
      </c>
      <c r="AC2836" t="str">
        <f>IF(MasterData[[#This Row],[Discount Amount]]&gt;0, "Promotional sale", "Non-Promotional Sales")</f>
        <v>Non-Promotional Sales</v>
      </c>
    </row>
    <row r="2837" spans="1:29" x14ac:dyDescent="0.25">
      <c r="A2837">
        <v>2836</v>
      </c>
      <c r="B2837" s="1" t="s">
        <v>168</v>
      </c>
      <c r="C2837" s="2">
        <v>0.93398148148148152</v>
      </c>
      <c r="D2837">
        <v>198</v>
      </c>
      <c r="E2837">
        <v>33</v>
      </c>
      <c r="F2837" s="1" t="s">
        <v>28</v>
      </c>
      <c r="G2837" s="1" t="s">
        <v>66</v>
      </c>
      <c r="H2837">
        <v>45.077800000000003</v>
      </c>
      <c r="I2837">
        <v>-63.546700000000001</v>
      </c>
      <c r="J2837">
        <v>82</v>
      </c>
      <c r="K2837" t="b">
        <v>0</v>
      </c>
      <c r="L2837">
        <v>962</v>
      </c>
      <c r="M2837" s="1" t="s">
        <v>63</v>
      </c>
      <c r="N2837" s="1" t="s">
        <v>64</v>
      </c>
      <c r="O2837">
        <v>1</v>
      </c>
      <c r="P2837" t="b">
        <v>0</v>
      </c>
      <c r="Q2837" t="b">
        <v>0</v>
      </c>
      <c r="R2837" s="1" t="s">
        <v>52</v>
      </c>
      <c r="S2837" s="1" t="s">
        <v>33</v>
      </c>
      <c r="T2837">
        <v>5</v>
      </c>
      <c r="U2837" s="1" t="s">
        <v>45</v>
      </c>
      <c r="V2837" s="1" t="s">
        <v>59</v>
      </c>
      <c r="W2837" s="1" t="str">
        <f>IF(OR(MasterData[[#This Row],[Event]]="Christmas Market", MasterData[[#This Row],[Event]]="Christmas"), "Christmas Sale", "Non-Christmas Sale")</f>
        <v>Non-Christmas Sale</v>
      </c>
      <c r="X2837" t="b">
        <v>1</v>
      </c>
      <c r="Y2837">
        <v>1</v>
      </c>
      <c r="Z2837">
        <v>51.7</v>
      </c>
      <c r="AA2837">
        <v>51.7</v>
      </c>
      <c r="AB2837">
        <v>5.17</v>
      </c>
      <c r="AC2837" t="str">
        <f>IF(MasterData[[#This Row],[Discount Amount]]&gt;0, "Promotional sale", "Non-Promotional Sales")</f>
        <v>Promotional sale</v>
      </c>
    </row>
    <row r="2838" spans="1:29" x14ac:dyDescent="0.25">
      <c r="A2838">
        <v>2837</v>
      </c>
      <c r="B2838" s="1" t="s">
        <v>350</v>
      </c>
      <c r="C2838" s="2">
        <v>0.45562499999999995</v>
      </c>
      <c r="D2838">
        <v>430</v>
      </c>
      <c r="E2838">
        <v>49</v>
      </c>
      <c r="F2838" s="1" t="s">
        <v>37</v>
      </c>
      <c r="G2838" s="1" t="s">
        <v>55</v>
      </c>
      <c r="H2838">
        <v>52.939900000000002</v>
      </c>
      <c r="I2838">
        <v>-106.4509</v>
      </c>
      <c r="J2838">
        <v>27</v>
      </c>
      <c r="K2838" t="b">
        <v>0</v>
      </c>
      <c r="L2838">
        <v>448</v>
      </c>
      <c r="M2838" s="1" t="s">
        <v>74</v>
      </c>
      <c r="N2838" s="1" t="s">
        <v>75</v>
      </c>
      <c r="O2838">
        <v>2</v>
      </c>
      <c r="P2838" t="b">
        <v>0</v>
      </c>
      <c r="Q2838" t="b">
        <v>1</v>
      </c>
      <c r="R2838" s="1" t="s">
        <v>52</v>
      </c>
      <c r="S2838" s="1" t="s">
        <v>58</v>
      </c>
      <c r="T2838">
        <v>1</v>
      </c>
      <c r="U2838" s="1" t="s">
        <v>42</v>
      </c>
      <c r="V2838" s="1" t="s">
        <v>35</v>
      </c>
      <c r="W2838" s="1" t="str">
        <f>IF(OR(MasterData[[#This Row],[Event]]="Christmas Market", MasterData[[#This Row],[Event]]="Christmas"), "Christmas Sale", "Non-Christmas Sale")</f>
        <v>Non-Christmas Sale</v>
      </c>
      <c r="X2838" t="b">
        <v>0</v>
      </c>
      <c r="Y2838">
        <v>5</v>
      </c>
      <c r="Z2838">
        <v>16.28</v>
      </c>
      <c r="AA2838">
        <v>32.56</v>
      </c>
      <c r="AB2838">
        <v>0</v>
      </c>
      <c r="AC2838" t="str">
        <f>IF(MasterData[[#This Row],[Discount Amount]]&gt;0, "Promotional sale", "Non-Promotional Sales")</f>
        <v>Non-Promotional Sales</v>
      </c>
    </row>
    <row r="2839" spans="1:29" x14ac:dyDescent="0.25">
      <c r="A2839">
        <v>2838</v>
      </c>
      <c r="B2839" s="1" t="s">
        <v>324</v>
      </c>
      <c r="C2839" s="2">
        <v>0.95906249999999993</v>
      </c>
      <c r="D2839">
        <v>240</v>
      </c>
      <c r="E2839">
        <v>64</v>
      </c>
      <c r="F2839" s="1" t="s">
        <v>61</v>
      </c>
      <c r="G2839" s="1" t="s">
        <v>44</v>
      </c>
      <c r="H2839">
        <v>46.813099999999999</v>
      </c>
      <c r="I2839">
        <v>-71.207499999999996</v>
      </c>
      <c r="J2839">
        <v>61</v>
      </c>
      <c r="K2839" t="b">
        <v>1</v>
      </c>
      <c r="L2839">
        <v>489</v>
      </c>
      <c r="M2839" s="1" t="s">
        <v>56</v>
      </c>
      <c r="N2839" s="1" t="s">
        <v>57</v>
      </c>
      <c r="O2839">
        <v>3</v>
      </c>
      <c r="P2839" t="b">
        <v>1</v>
      </c>
      <c r="Q2839" t="b">
        <v>0</v>
      </c>
      <c r="R2839" s="1" t="s">
        <v>52</v>
      </c>
      <c r="S2839" s="1" t="s">
        <v>33</v>
      </c>
      <c r="T2839">
        <v>3</v>
      </c>
      <c r="U2839" s="1" t="s">
        <v>42</v>
      </c>
      <c r="V2839" s="1" t="s">
        <v>46</v>
      </c>
      <c r="W2839" s="1" t="str">
        <f>IF(OR(MasterData[[#This Row],[Event]]="Christmas Market", MasterData[[#This Row],[Event]]="Christmas"), "Christmas Sale", "Non-Christmas Sale")</f>
        <v>Christmas Sale</v>
      </c>
      <c r="X2839" t="b">
        <v>1</v>
      </c>
      <c r="Y2839">
        <v>2</v>
      </c>
      <c r="Z2839">
        <v>79.36</v>
      </c>
      <c r="AA2839">
        <v>238.07</v>
      </c>
      <c r="AB2839">
        <v>0</v>
      </c>
      <c r="AC2839" t="str">
        <f>IF(MasterData[[#This Row],[Discount Amount]]&gt;0, "Promotional sale", "Non-Promotional Sales")</f>
        <v>Non-Promotional Sales</v>
      </c>
    </row>
    <row r="2840" spans="1:29" x14ac:dyDescent="0.25">
      <c r="A2840">
        <v>2839</v>
      </c>
      <c r="B2840" s="1" t="s">
        <v>330</v>
      </c>
      <c r="C2840" s="2">
        <v>0.47885416666666658</v>
      </c>
      <c r="D2840">
        <v>383</v>
      </c>
      <c r="E2840">
        <v>21</v>
      </c>
      <c r="F2840" s="1" t="s">
        <v>61</v>
      </c>
      <c r="G2840" s="1" t="s">
        <v>68</v>
      </c>
      <c r="H2840">
        <v>46.318800000000003</v>
      </c>
      <c r="I2840">
        <v>-63.146099999999997</v>
      </c>
      <c r="J2840">
        <v>69</v>
      </c>
      <c r="K2840" t="b">
        <v>1</v>
      </c>
      <c r="L2840">
        <v>647</v>
      </c>
      <c r="M2840" s="1" t="s">
        <v>63</v>
      </c>
      <c r="N2840" s="1" t="s">
        <v>64</v>
      </c>
      <c r="O2840">
        <v>4</v>
      </c>
      <c r="P2840" t="b">
        <v>1</v>
      </c>
      <c r="Q2840" t="b">
        <v>0</v>
      </c>
      <c r="R2840" s="1" t="s">
        <v>41</v>
      </c>
      <c r="S2840" s="1" t="s">
        <v>58</v>
      </c>
      <c r="T2840">
        <v>1</v>
      </c>
      <c r="U2840" s="1" t="s">
        <v>42</v>
      </c>
      <c r="V2840" s="1" t="s">
        <v>35</v>
      </c>
      <c r="W2840" s="1" t="str">
        <f>IF(OR(MasterData[[#This Row],[Event]]="Christmas Market", MasterData[[#This Row],[Event]]="Christmas"), "Christmas Sale", "Non-Christmas Sale")</f>
        <v>Non-Christmas Sale</v>
      </c>
      <c r="X2840" t="b">
        <v>0</v>
      </c>
      <c r="Y2840">
        <v>3</v>
      </c>
      <c r="Z2840">
        <v>94.08</v>
      </c>
      <c r="AA2840">
        <v>376.31</v>
      </c>
      <c r="AB2840">
        <v>0</v>
      </c>
      <c r="AC2840" t="str">
        <f>IF(MasterData[[#This Row],[Discount Amount]]&gt;0, "Promotional sale", "Non-Promotional Sales")</f>
        <v>Non-Promotional Sales</v>
      </c>
    </row>
    <row r="2841" spans="1:29" x14ac:dyDescent="0.25">
      <c r="A2841">
        <v>2840</v>
      </c>
      <c r="B2841" s="1" t="s">
        <v>348</v>
      </c>
      <c r="C2841" s="2">
        <v>0.71983796296296299</v>
      </c>
      <c r="D2841">
        <v>83</v>
      </c>
      <c r="E2841">
        <v>37</v>
      </c>
      <c r="F2841" s="1" t="s">
        <v>28</v>
      </c>
      <c r="G2841" s="1" t="s">
        <v>68</v>
      </c>
      <c r="H2841">
        <v>46.318800000000003</v>
      </c>
      <c r="I2841">
        <v>-63.146099999999997</v>
      </c>
      <c r="J2841">
        <v>74</v>
      </c>
      <c r="K2841" t="b">
        <v>1</v>
      </c>
      <c r="L2841">
        <v>403</v>
      </c>
      <c r="M2841" s="1" t="s">
        <v>30</v>
      </c>
      <c r="N2841" s="1" t="s">
        <v>31</v>
      </c>
      <c r="O2841">
        <v>3</v>
      </c>
      <c r="P2841" t="b">
        <v>0</v>
      </c>
      <c r="Q2841" t="b">
        <v>1</v>
      </c>
      <c r="R2841" s="1" t="s">
        <v>32</v>
      </c>
      <c r="S2841" s="1" t="s">
        <v>58</v>
      </c>
      <c r="T2841">
        <v>2</v>
      </c>
      <c r="U2841" s="1" t="s">
        <v>34</v>
      </c>
      <c r="V2841" s="1" t="s">
        <v>46</v>
      </c>
      <c r="W2841" s="1" t="str">
        <f>IF(OR(MasterData[[#This Row],[Event]]="Christmas Market", MasterData[[#This Row],[Event]]="Christmas"), "Christmas Sale", "Non-Christmas Sale")</f>
        <v>Christmas Sale</v>
      </c>
      <c r="X2841" t="b">
        <v>0</v>
      </c>
      <c r="Y2841">
        <v>2</v>
      </c>
      <c r="Z2841">
        <v>78.319999999999993</v>
      </c>
      <c r="AA2841">
        <v>234.95</v>
      </c>
      <c r="AB2841">
        <v>0</v>
      </c>
      <c r="AC2841" t="str">
        <f>IF(MasterData[[#This Row],[Discount Amount]]&gt;0, "Promotional sale", "Non-Promotional Sales")</f>
        <v>Non-Promotional Sales</v>
      </c>
    </row>
    <row r="2842" spans="1:29" x14ac:dyDescent="0.25">
      <c r="A2842">
        <v>2841</v>
      </c>
      <c r="B2842" s="1" t="s">
        <v>230</v>
      </c>
      <c r="C2842" s="2">
        <v>0.35774305555555563</v>
      </c>
      <c r="D2842">
        <v>108</v>
      </c>
      <c r="E2842">
        <v>36</v>
      </c>
      <c r="F2842" s="1" t="s">
        <v>37</v>
      </c>
      <c r="G2842" s="1" t="s">
        <v>81</v>
      </c>
      <c r="H2842">
        <v>64.248000000000005</v>
      </c>
      <c r="I2842">
        <v>-84.889600000000002</v>
      </c>
      <c r="J2842">
        <v>88</v>
      </c>
      <c r="K2842" t="b">
        <v>1</v>
      </c>
      <c r="L2842">
        <v>242</v>
      </c>
      <c r="M2842" s="1" t="s">
        <v>63</v>
      </c>
      <c r="N2842" s="1" t="s">
        <v>64</v>
      </c>
      <c r="O2842">
        <v>3</v>
      </c>
      <c r="P2842" t="b">
        <v>1</v>
      </c>
      <c r="Q2842" t="b">
        <v>0</v>
      </c>
      <c r="R2842" s="1" t="s">
        <v>41</v>
      </c>
      <c r="S2842" s="1" t="s">
        <v>33</v>
      </c>
      <c r="T2842">
        <v>3</v>
      </c>
      <c r="U2842" s="1" t="s">
        <v>42</v>
      </c>
      <c r="V2842" s="1" t="s">
        <v>59</v>
      </c>
      <c r="W2842" s="1" t="str">
        <f>IF(OR(MasterData[[#This Row],[Event]]="Christmas Market", MasterData[[#This Row],[Event]]="Christmas"), "Christmas Sale", "Non-Christmas Sale")</f>
        <v>Non-Christmas Sale</v>
      </c>
      <c r="X2842" t="b">
        <v>1</v>
      </c>
      <c r="Y2842">
        <v>4</v>
      </c>
      <c r="Z2842">
        <v>51.42</v>
      </c>
      <c r="AA2842">
        <v>154.26</v>
      </c>
      <c r="AB2842">
        <v>15.43</v>
      </c>
      <c r="AC2842" t="str">
        <f>IF(MasterData[[#This Row],[Discount Amount]]&gt;0, "Promotional sale", "Non-Promotional Sales")</f>
        <v>Promotional sale</v>
      </c>
    </row>
    <row r="2843" spans="1:29" x14ac:dyDescent="0.25">
      <c r="A2843">
        <v>2842</v>
      </c>
      <c r="B2843" s="1" t="s">
        <v>271</v>
      </c>
      <c r="C2843" s="2">
        <v>0.73215277777777787</v>
      </c>
      <c r="D2843">
        <v>206</v>
      </c>
      <c r="E2843">
        <v>23</v>
      </c>
      <c r="F2843" s="1" t="s">
        <v>37</v>
      </c>
      <c r="G2843" s="1" t="s">
        <v>44</v>
      </c>
      <c r="H2843">
        <v>46.813099999999999</v>
      </c>
      <c r="I2843">
        <v>-71.207499999999996</v>
      </c>
      <c r="J2843">
        <v>59</v>
      </c>
      <c r="K2843" t="b">
        <v>0</v>
      </c>
      <c r="L2843">
        <v>189</v>
      </c>
      <c r="M2843" s="1" t="s">
        <v>39</v>
      </c>
      <c r="N2843" s="1" t="s">
        <v>40</v>
      </c>
      <c r="O2843">
        <v>4</v>
      </c>
      <c r="P2843" t="b">
        <v>1</v>
      </c>
      <c r="Q2843" t="b">
        <v>0</v>
      </c>
      <c r="R2843" s="1" t="s">
        <v>52</v>
      </c>
      <c r="S2843" s="1" t="s">
        <v>53</v>
      </c>
      <c r="T2843">
        <v>3</v>
      </c>
      <c r="U2843" s="1" t="s">
        <v>34</v>
      </c>
      <c r="V2843" s="1" t="s">
        <v>59</v>
      </c>
      <c r="W2843" s="1" t="str">
        <f>IF(OR(MasterData[[#This Row],[Event]]="Christmas Market", MasterData[[#This Row],[Event]]="Christmas"), "Christmas Sale", "Non-Christmas Sale")</f>
        <v>Non-Christmas Sale</v>
      </c>
      <c r="X2843" t="b">
        <v>1</v>
      </c>
      <c r="Y2843">
        <v>3</v>
      </c>
      <c r="Z2843">
        <v>61.06</v>
      </c>
      <c r="AA2843">
        <v>244.26</v>
      </c>
      <c r="AB2843">
        <v>24.43</v>
      </c>
      <c r="AC2843" t="str">
        <f>IF(MasterData[[#This Row],[Discount Amount]]&gt;0, "Promotional sale", "Non-Promotional Sales")</f>
        <v>Promotional sale</v>
      </c>
    </row>
    <row r="2844" spans="1:29" x14ac:dyDescent="0.25">
      <c r="A2844">
        <v>2843</v>
      </c>
      <c r="B2844" s="1" t="s">
        <v>170</v>
      </c>
      <c r="C2844" s="2">
        <v>0.76119212962962957</v>
      </c>
      <c r="D2844">
        <v>491</v>
      </c>
      <c r="E2844">
        <v>58</v>
      </c>
      <c r="F2844" s="1" t="s">
        <v>28</v>
      </c>
      <c r="G2844" s="1" t="s">
        <v>70</v>
      </c>
      <c r="H2844">
        <v>54.273099999999999</v>
      </c>
      <c r="I2844">
        <v>-61.738799999999998</v>
      </c>
      <c r="J2844">
        <v>81</v>
      </c>
      <c r="K2844" t="b">
        <v>1</v>
      </c>
      <c r="L2844">
        <v>545</v>
      </c>
      <c r="M2844" s="1" t="s">
        <v>74</v>
      </c>
      <c r="N2844" s="1" t="s">
        <v>75</v>
      </c>
      <c r="O2844">
        <v>1</v>
      </c>
      <c r="P2844" t="b">
        <v>1</v>
      </c>
      <c r="Q2844" t="b">
        <v>1</v>
      </c>
      <c r="R2844" s="1" t="s">
        <v>52</v>
      </c>
      <c r="S2844" s="1" t="s">
        <v>49</v>
      </c>
      <c r="T2844">
        <v>1</v>
      </c>
      <c r="U2844" s="1" t="s">
        <v>45</v>
      </c>
      <c r="V2844" s="1" t="s">
        <v>46</v>
      </c>
      <c r="W2844" s="1" t="str">
        <f>IF(OR(MasterData[[#This Row],[Event]]="Christmas Market", MasterData[[#This Row],[Event]]="Christmas"), "Christmas Sale", "Non-Christmas Sale")</f>
        <v>Christmas Sale</v>
      </c>
      <c r="X2844" t="b">
        <v>0</v>
      </c>
      <c r="Y2844">
        <v>3</v>
      </c>
      <c r="Z2844">
        <v>49.92</v>
      </c>
      <c r="AA2844">
        <v>49.92</v>
      </c>
      <c r="AB2844">
        <v>0</v>
      </c>
      <c r="AC2844" t="str">
        <f>IF(MasterData[[#This Row],[Discount Amount]]&gt;0, "Promotional sale", "Non-Promotional Sales")</f>
        <v>Non-Promotional Sales</v>
      </c>
    </row>
    <row r="2845" spans="1:29" x14ac:dyDescent="0.25">
      <c r="A2845">
        <v>2844</v>
      </c>
      <c r="B2845" s="1" t="s">
        <v>351</v>
      </c>
      <c r="C2845" s="2">
        <v>0.3098263888888888</v>
      </c>
      <c r="D2845">
        <v>411</v>
      </c>
      <c r="E2845">
        <v>30</v>
      </c>
      <c r="F2845" s="1" t="s">
        <v>37</v>
      </c>
      <c r="G2845" s="1" t="s">
        <v>62</v>
      </c>
      <c r="H2845">
        <v>46.565300000000001</v>
      </c>
      <c r="I2845">
        <v>-66.4619</v>
      </c>
      <c r="J2845">
        <v>62</v>
      </c>
      <c r="K2845" t="b">
        <v>0</v>
      </c>
      <c r="L2845">
        <v>339</v>
      </c>
      <c r="M2845" s="1" t="s">
        <v>30</v>
      </c>
      <c r="N2845" s="1" t="s">
        <v>31</v>
      </c>
      <c r="O2845">
        <v>3</v>
      </c>
      <c r="P2845" t="b">
        <v>1</v>
      </c>
      <c r="Q2845" t="b">
        <v>0</v>
      </c>
      <c r="R2845" s="1" t="s">
        <v>41</v>
      </c>
      <c r="S2845" s="1" t="s">
        <v>33</v>
      </c>
      <c r="T2845">
        <v>5</v>
      </c>
      <c r="U2845" s="1" t="s">
        <v>34</v>
      </c>
      <c r="V2845" s="1" t="s">
        <v>59</v>
      </c>
      <c r="W2845" s="1" t="str">
        <f>IF(OR(MasterData[[#This Row],[Event]]="Christmas Market", MasterData[[#This Row],[Event]]="Christmas"), "Christmas Sale", "Non-Christmas Sale")</f>
        <v>Non-Christmas Sale</v>
      </c>
      <c r="X2845" t="b">
        <v>0</v>
      </c>
      <c r="Y2845">
        <v>3</v>
      </c>
      <c r="Z2845">
        <v>83.64</v>
      </c>
      <c r="AA2845">
        <v>250.91</v>
      </c>
      <c r="AB2845">
        <v>25.09</v>
      </c>
      <c r="AC2845" t="str">
        <f>IF(MasterData[[#This Row],[Discount Amount]]&gt;0, "Promotional sale", "Non-Promotional Sales")</f>
        <v>Promotional sale</v>
      </c>
    </row>
    <row r="2846" spans="1:29" x14ac:dyDescent="0.25">
      <c r="A2846">
        <v>2845</v>
      </c>
      <c r="B2846" s="1" t="s">
        <v>179</v>
      </c>
      <c r="C2846" s="2">
        <v>0.19725694444444453</v>
      </c>
      <c r="D2846">
        <v>400</v>
      </c>
      <c r="E2846">
        <v>62</v>
      </c>
      <c r="F2846" s="1" t="s">
        <v>28</v>
      </c>
      <c r="G2846" s="1" t="s">
        <v>29</v>
      </c>
      <c r="H2846">
        <v>51.253799999999998</v>
      </c>
      <c r="I2846">
        <v>-85.3232</v>
      </c>
      <c r="J2846">
        <v>77</v>
      </c>
      <c r="K2846" t="b">
        <v>1</v>
      </c>
      <c r="L2846">
        <v>233</v>
      </c>
      <c r="M2846" s="1" t="s">
        <v>39</v>
      </c>
      <c r="N2846" s="1" t="s">
        <v>40</v>
      </c>
      <c r="O2846">
        <v>4</v>
      </c>
      <c r="P2846" t="b">
        <v>0</v>
      </c>
      <c r="Q2846" t="b">
        <v>1</v>
      </c>
      <c r="R2846" s="1" t="s">
        <v>32</v>
      </c>
      <c r="S2846" s="1" t="s">
        <v>33</v>
      </c>
      <c r="T2846">
        <v>1</v>
      </c>
      <c r="U2846" s="1" t="s">
        <v>34</v>
      </c>
      <c r="V2846" s="1" t="s">
        <v>59</v>
      </c>
      <c r="W2846" s="1" t="str">
        <f>IF(OR(MasterData[[#This Row],[Event]]="Christmas Market", MasterData[[#This Row],[Event]]="Christmas"), "Christmas Sale", "Non-Christmas Sale")</f>
        <v>Non-Christmas Sale</v>
      </c>
      <c r="X2846" t="b">
        <v>0</v>
      </c>
      <c r="Y2846">
        <v>3</v>
      </c>
      <c r="Z2846">
        <v>26.59</v>
      </c>
      <c r="AA2846">
        <v>106.36</v>
      </c>
      <c r="AB2846">
        <v>10.64</v>
      </c>
      <c r="AC2846" t="str">
        <f>IF(MasterData[[#This Row],[Discount Amount]]&gt;0, "Promotional sale", "Non-Promotional Sales")</f>
        <v>Promotional sale</v>
      </c>
    </row>
    <row r="2847" spans="1:29" x14ac:dyDescent="0.25">
      <c r="A2847">
        <v>2846</v>
      </c>
      <c r="B2847" s="1" t="s">
        <v>244</v>
      </c>
      <c r="C2847" s="2">
        <v>0.86398148148148146</v>
      </c>
      <c r="D2847">
        <v>100</v>
      </c>
      <c r="E2847">
        <v>60</v>
      </c>
      <c r="F2847" s="1" t="s">
        <v>61</v>
      </c>
      <c r="G2847" s="1" t="s">
        <v>51</v>
      </c>
      <c r="H2847">
        <v>53.760899999999999</v>
      </c>
      <c r="I2847">
        <v>-98.813900000000004</v>
      </c>
      <c r="J2847">
        <v>44</v>
      </c>
      <c r="K2847" t="b">
        <v>0</v>
      </c>
      <c r="L2847">
        <v>758</v>
      </c>
      <c r="M2847" s="1" t="s">
        <v>30</v>
      </c>
      <c r="N2847" s="1" t="s">
        <v>31</v>
      </c>
      <c r="O2847">
        <v>5</v>
      </c>
      <c r="P2847" t="b">
        <v>0</v>
      </c>
      <c r="Q2847" t="b">
        <v>1</v>
      </c>
      <c r="R2847" s="1" t="s">
        <v>32</v>
      </c>
      <c r="S2847" s="1" t="s">
        <v>33</v>
      </c>
      <c r="T2847">
        <v>3</v>
      </c>
      <c r="U2847" s="1" t="s">
        <v>45</v>
      </c>
      <c r="V2847" s="1" t="s">
        <v>46</v>
      </c>
      <c r="W2847" s="1" t="str">
        <f>IF(OR(MasterData[[#This Row],[Event]]="Christmas Market", MasterData[[#This Row],[Event]]="Christmas"), "Christmas Sale", "Non-Christmas Sale")</f>
        <v>Christmas Sale</v>
      </c>
      <c r="X2847" t="b">
        <v>1</v>
      </c>
      <c r="Y2847">
        <v>4</v>
      </c>
      <c r="Z2847">
        <v>21.06</v>
      </c>
      <c r="AA2847">
        <v>105.3</v>
      </c>
      <c r="AB2847">
        <v>0</v>
      </c>
      <c r="AC2847" t="str">
        <f>IF(MasterData[[#This Row],[Discount Amount]]&gt;0, "Promotional sale", "Non-Promotional Sales")</f>
        <v>Non-Promotional Sales</v>
      </c>
    </row>
    <row r="2848" spans="1:29" x14ac:dyDescent="0.25">
      <c r="A2848">
        <v>2847</v>
      </c>
      <c r="B2848" s="1" t="s">
        <v>73</v>
      </c>
      <c r="C2848" s="2">
        <v>0.46282407407407411</v>
      </c>
      <c r="D2848">
        <v>200</v>
      </c>
      <c r="E2848">
        <v>60</v>
      </c>
      <c r="F2848" s="1" t="s">
        <v>61</v>
      </c>
      <c r="G2848" s="1" t="s">
        <v>66</v>
      </c>
      <c r="H2848">
        <v>45.077800000000003</v>
      </c>
      <c r="I2848">
        <v>-63.546700000000001</v>
      </c>
      <c r="J2848">
        <v>27</v>
      </c>
      <c r="K2848" t="b">
        <v>0</v>
      </c>
      <c r="L2848">
        <v>61</v>
      </c>
      <c r="M2848" s="1" t="s">
        <v>39</v>
      </c>
      <c r="N2848" s="1" t="s">
        <v>40</v>
      </c>
      <c r="O2848">
        <v>2</v>
      </c>
      <c r="P2848" t="b">
        <v>0</v>
      </c>
      <c r="Q2848" t="b">
        <v>0</v>
      </c>
      <c r="R2848" s="1" t="s">
        <v>32</v>
      </c>
      <c r="S2848" s="1" t="s">
        <v>53</v>
      </c>
      <c r="T2848">
        <v>2</v>
      </c>
      <c r="U2848" s="1" t="s">
        <v>34</v>
      </c>
      <c r="V2848" s="1" t="s">
        <v>35</v>
      </c>
      <c r="W2848" s="1" t="str">
        <f>IF(OR(MasterData[[#This Row],[Event]]="Christmas Market", MasterData[[#This Row],[Event]]="Christmas"), "Christmas Sale", "Non-Christmas Sale")</f>
        <v>Non-Christmas Sale</v>
      </c>
      <c r="X2848" t="b">
        <v>1</v>
      </c>
      <c r="Y2848">
        <v>5</v>
      </c>
      <c r="Z2848">
        <v>27.37</v>
      </c>
      <c r="AA2848">
        <v>54.73</v>
      </c>
      <c r="AB2848">
        <v>0</v>
      </c>
      <c r="AC2848" t="str">
        <f>IF(MasterData[[#This Row],[Discount Amount]]&gt;0, "Promotional sale", "Non-Promotional Sales")</f>
        <v>Non-Promotional Sales</v>
      </c>
    </row>
    <row r="2849" spans="1:29" x14ac:dyDescent="0.25">
      <c r="A2849">
        <v>2848</v>
      </c>
      <c r="B2849" s="1" t="s">
        <v>329</v>
      </c>
      <c r="C2849" s="2">
        <v>0.41170138888888896</v>
      </c>
      <c r="D2849">
        <v>169</v>
      </c>
      <c r="E2849">
        <v>70</v>
      </c>
      <c r="F2849" s="1" t="s">
        <v>28</v>
      </c>
      <c r="G2849" s="1" t="s">
        <v>66</v>
      </c>
      <c r="H2849">
        <v>45.077800000000003</v>
      </c>
      <c r="I2849">
        <v>-63.546700000000001</v>
      </c>
      <c r="J2849">
        <v>53</v>
      </c>
      <c r="K2849" t="b">
        <v>0</v>
      </c>
      <c r="L2849">
        <v>45</v>
      </c>
      <c r="M2849" s="1" t="s">
        <v>30</v>
      </c>
      <c r="N2849" s="1" t="s">
        <v>31</v>
      </c>
      <c r="O2849">
        <v>3</v>
      </c>
      <c r="P2849" t="b">
        <v>1</v>
      </c>
      <c r="Q2849" t="b">
        <v>1</v>
      </c>
      <c r="R2849" s="1" t="s">
        <v>52</v>
      </c>
      <c r="S2849" s="1" t="s">
        <v>33</v>
      </c>
      <c r="T2849">
        <v>5</v>
      </c>
      <c r="U2849" s="1" t="s">
        <v>45</v>
      </c>
      <c r="V2849" s="1" t="s">
        <v>59</v>
      </c>
      <c r="W2849" s="1" t="str">
        <f>IF(OR(MasterData[[#This Row],[Event]]="Christmas Market", MasterData[[#This Row],[Event]]="Christmas"), "Christmas Sale", "Non-Christmas Sale")</f>
        <v>Non-Christmas Sale</v>
      </c>
      <c r="X2849" t="b">
        <v>1</v>
      </c>
      <c r="Y2849">
        <v>1</v>
      </c>
      <c r="Z2849">
        <v>92.89</v>
      </c>
      <c r="AA2849">
        <v>278.67</v>
      </c>
      <c r="AB2849">
        <v>27.87</v>
      </c>
      <c r="AC2849" t="str">
        <f>IF(MasterData[[#This Row],[Discount Amount]]&gt;0, "Promotional sale", "Non-Promotional Sales")</f>
        <v>Promotional sale</v>
      </c>
    </row>
    <row r="2850" spans="1:29" x14ac:dyDescent="0.25">
      <c r="A2850">
        <v>2849</v>
      </c>
      <c r="B2850" s="1" t="s">
        <v>207</v>
      </c>
      <c r="C2850" s="2">
        <v>0.98357638888888888</v>
      </c>
      <c r="D2850">
        <v>388</v>
      </c>
      <c r="E2850">
        <v>37</v>
      </c>
      <c r="F2850" s="1" t="s">
        <v>28</v>
      </c>
      <c r="G2850" s="1" t="s">
        <v>62</v>
      </c>
      <c r="H2850">
        <v>46.565300000000001</v>
      </c>
      <c r="I2850">
        <v>-66.4619</v>
      </c>
      <c r="J2850">
        <v>97</v>
      </c>
      <c r="K2850" t="b">
        <v>1</v>
      </c>
      <c r="L2850">
        <v>468</v>
      </c>
      <c r="M2850" s="1" t="s">
        <v>63</v>
      </c>
      <c r="N2850" s="1" t="s">
        <v>64</v>
      </c>
      <c r="O2850">
        <v>2</v>
      </c>
      <c r="P2850" t="b">
        <v>0</v>
      </c>
      <c r="Q2850" t="b">
        <v>0</v>
      </c>
      <c r="R2850" s="1" t="s">
        <v>52</v>
      </c>
      <c r="S2850" s="1" t="s">
        <v>33</v>
      </c>
      <c r="T2850">
        <v>3</v>
      </c>
      <c r="U2850" s="1" t="s">
        <v>42</v>
      </c>
      <c r="V2850" s="1" t="s">
        <v>59</v>
      </c>
      <c r="W2850" s="1" t="str">
        <f>IF(OR(MasterData[[#This Row],[Event]]="Christmas Market", MasterData[[#This Row],[Event]]="Christmas"), "Christmas Sale", "Non-Christmas Sale")</f>
        <v>Non-Christmas Sale</v>
      </c>
      <c r="X2850" t="b">
        <v>0</v>
      </c>
      <c r="Y2850">
        <v>2</v>
      </c>
      <c r="Z2850">
        <v>33.89</v>
      </c>
      <c r="AA2850">
        <v>67.78</v>
      </c>
      <c r="AB2850">
        <v>6.78</v>
      </c>
      <c r="AC2850" t="str">
        <f>IF(MasterData[[#This Row],[Discount Amount]]&gt;0, "Promotional sale", "Non-Promotional Sales")</f>
        <v>Promotional sale</v>
      </c>
    </row>
    <row r="2851" spans="1:29" x14ac:dyDescent="0.25">
      <c r="A2851">
        <v>2850</v>
      </c>
      <c r="B2851" s="1" t="s">
        <v>122</v>
      </c>
      <c r="C2851" s="2">
        <v>0.11547453703703714</v>
      </c>
      <c r="D2851">
        <v>289</v>
      </c>
      <c r="E2851">
        <v>36</v>
      </c>
      <c r="F2851" s="1" t="s">
        <v>61</v>
      </c>
      <c r="G2851" s="1" t="s">
        <v>81</v>
      </c>
      <c r="H2851">
        <v>64.248000000000005</v>
      </c>
      <c r="I2851">
        <v>-84.889600000000002</v>
      </c>
      <c r="J2851">
        <v>31</v>
      </c>
      <c r="K2851" t="b">
        <v>1</v>
      </c>
      <c r="L2851">
        <v>85</v>
      </c>
      <c r="M2851" s="1" t="s">
        <v>63</v>
      </c>
      <c r="N2851" s="1" t="s">
        <v>64</v>
      </c>
      <c r="O2851">
        <v>3</v>
      </c>
      <c r="P2851" t="b">
        <v>0</v>
      </c>
      <c r="Q2851" t="b">
        <v>1</v>
      </c>
      <c r="R2851" s="1" t="s">
        <v>52</v>
      </c>
      <c r="S2851" s="1" t="s">
        <v>58</v>
      </c>
      <c r="T2851">
        <v>1</v>
      </c>
      <c r="U2851" s="1" t="s">
        <v>34</v>
      </c>
      <c r="V2851" s="1" t="s">
        <v>35</v>
      </c>
      <c r="W2851" s="1" t="str">
        <f>IF(OR(MasterData[[#This Row],[Event]]="Christmas Market", MasterData[[#This Row],[Event]]="Christmas"), "Christmas Sale", "Non-Christmas Sale")</f>
        <v>Non-Christmas Sale</v>
      </c>
      <c r="X2851" t="b">
        <v>0</v>
      </c>
      <c r="Y2851">
        <v>2</v>
      </c>
      <c r="Z2851">
        <v>44.98</v>
      </c>
      <c r="AA2851">
        <v>134.93</v>
      </c>
      <c r="AB2851">
        <v>0</v>
      </c>
      <c r="AC2851" t="str">
        <f>IF(MasterData[[#This Row],[Discount Amount]]&gt;0, "Promotional sale", "Non-Promotional Sales")</f>
        <v>Non-Promotional Sales</v>
      </c>
    </row>
    <row r="2852" spans="1:29" x14ac:dyDescent="0.25">
      <c r="A2852">
        <v>2851</v>
      </c>
      <c r="B2852" s="1" t="s">
        <v>111</v>
      </c>
      <c r="C2852" s="2">
        <v>0.12017361111111113</v>
      </c>
      <c r="D2852">
        <v>274</v>
      </c>
      <c r="E2852">
        <v>43</v>
      </c>
      <c r="F2852" s="1" t="s">
        <v>37</v>
      </c>
      <c r="G2852" s="1" t="s">
        <v>66</v>
      </c>
      <c r="H2852">
        <v>45.077800000000003</v>
      </c>
      <c r="I2852">
        <v>-63.546700000000001</v>
      </c>
      <c r="J2852">
        <v>37</v>
      </c>
      <c r="K2852" t="b">
        <v>1</v>
      </c>
      <c r="L2852">
        <v>876</v>
      </c>
      <c r="M2852" s="1" t="s">
        <v>63</v>
      </c>
      <c r="N2852" s="1" t="s">
        <v>64</v>
      </c>
      <c r="O2852">
        <v>1</v>
      </c>
      <c r="P2852" t="b">
        <v>0</v>
      </c>
      <c r="Q2852" t="b">
        <v>0</v>
      </c>
      <c r="R2852" s="1" t="s">
        <v>52</v>
      </c>
      <c r="S2852" s="1" t="s">
        <v>49</v>
      </c>
      <c r="T2852">
        <v>3</v>
      </c>
      <c r="U2852" s="1" t="s">
        <v>45</v>
      </c>
      <c r="V2852" s="1" t="s">
        <v>46</v>
      </c>
      <c r="W2852" s="1" t="str">
        <f>IF(OR(MasterData[[#This Row],[Event]]="Christmas Market", MasterData[[#This Row],[Event]]="Christmas"), "Christmas Sale", "Non-Christmas Sale")</f>
        <v>Christmas Sale</v>
      </c>
      <c r="X2852" t="b">
        <v>1</v>
      </c>
      <c r="Y2852">
        <v>3</v>
      </c>
      <c r="Z2852">
        <v>22.55</v>
      </c>
      <c r="AA2852">
        <v>22.55</v>
      </c>
      <c r="AB2852">
        <v>0</v>
      </c>
      <c r="AC2852" t="str">
        <f>IF(MasterData[[#This Row],[Discount Amount]]&gt;0, "Promotional sale", "Non-Promotional Sales")</f>
        <v>Non-Promotional Sales</v>
      </c>
    </row>
    <row r="2853" spans="1:29" x14ac:dyDescent="0.25">
      <c r="A2853">
        <v>2852</v>
      </c>
      <c r="B2853" s="1" t="s">
        <v>406</v>
      </c>
      <c r="C2853" s="2">
        <v>0.62282407407407403</v>
      </c>
      <c r="D2853">
        <v>278</v>
      </c>
      <c r="E2853">
        <v>36</v>
      </c>
      <c r="F2853" s="1" t="s">
        <v>37</v>
      </c>
      <c r="G2853" s="1" t="s">
        <v>79</v>
      </c>
      <c r="H2853">
        <v>63.588799999999999</v>
      </c>
      <c r="I2853">
        <v>-115.5069</v>
      </c>
      <c r="J2853">
        <v>75</v>
      </c>
      <c r="K2853" t="b">
        <v>0</v>
      </c>
      <c r="L2853">
        <v>39</v>
      </c>
      <c r="M2853" s="1" t="s">
        <v>74</v>
      </c>
      <c r="N2853" s="1" t="s">
        <v>75</v>
      </c>
      <c r="O2853">
        <v>5</v>
      </c>
      <c r="P2853" t="b">
        <v>1</v>
      </c>
      <c r="Q2853" t="b">
        <v>1</v>
      </c>
      <c r="R2853" s="1" t="s">
        <v>41</v>
      </c>
      <c r="S2853" s="1" t="s">
        <v>58</v>
      </c>
      <c r="T2853">
        <v>5</v>
      </c>
      <c r="U2853" s="1" t="s">
        <v>45</v>
      </c>
      <c r="V2853" s="1" t="s">
        <v>59</v>
      </c>
      <c r="W2853" s="1" t="str">
        <f>IF(OR(MasterData[[#This Row],[Event]]="Christmas Market", MasterData[[#This Row],[Event]]="Christmas"), "Christmas Sale", "Non-Christmas Sale")</f>
        <v>Non-Christmas Sale</v>
      </c>
      <c r="X2853" t="b">
        <v>0</v>
      </c>
      <c r="Y2853">
        <v>1</v>
      </c>
      <c r="Z2853">
        <v>37.42</v>
      </c>
      <c r="AA2853">
        <v>187.12</v>
      </c>
      <c r="AB2853">
        <v>18.71</v>
      </c>
      <c r="AC2853" t="str">
        <f>IF(MasterData[[#This Row],[Discount Amount]]&gt;0, "Promotional sale", "Non-Promotional Sales")</f>
        <v>Promotional sale</v>
      </c>
    </row>
    <row r="2854" spans="1:29" x14ac:dyDescent="0.25">
      <c r="A2854">
        <v>2853</v>
      </c>
      <c r="B2854" s="1" t="s">
        <v>132</v>
      </c>
      <c r="C2854" s="2">
        <v>0.81876157407407413</v>
      </c>
      <c r="D2854">
        <v>202</v>
      </c>
      <c r="E2854">
        <v>61</v>
      </c>
      <c r="F2854" s="1" t="s">
        <v>28</v>
      </c>
      <c r="G2854" s="1" t="s">
        <v>68</v>
      </c>
      <c r="H2854">
        <v>46.318800000000003</v>
      </c>
      <c r="I2854">
        <v>-63.146099999999997</v>
      </c>
      <c r="J2854">
        <v>61</v>
      </c>
      <c r="K2854" t="b">
        <v>1</v>
      </c>
      <c r="L2854">
        <v>383</v>
      </c>
      <c r="M2854" s="1" t="s">
        <v>39</v>
      </c>
      <c r="N2854" s="1" t="s">
        <v>40</v>
      </c>
      <c r="O2854">
        <v>3</v>
      </c>
      <c r="P2854" t="b">
        <v>0</v>
      </c>
      <c r="Q2854" t="b">
        <v>0</v>
      </c>
      <c r="R2854" s="1" t="s">
        <v>52</v>
      </c>
      <c r="S2854" s="1" t="s">
        <v>49</v>
      </c>
      <c r="T2854">
        <v>4</v>
      </c>
      <c r="U2854" s="1" t="s">
        <v>34</v>
      </c>
      <c r="V2854" s="1" t="s">
        <v>35</v>
      </c>
      <c r="W2854" s="1" t="str">
        <f>IF(OR(MasterData[[#This Row],[Event]]="Christmas Market", MasterData[[#This Row],[Event]]="Christmas"), "Christmas Sale", "Non-Christmas Sale")</f>
        <v>Non-Christmas Sale</v>
      </c>
      <c r="X2854" t="b">
        <v>1</v>
      </c>
      <c r="Y2854">
        <v>3</v>
      </c>
      <c r="Z2854">
        <v>91.02</v>
      </c>
      <c r="AA2854">
        <v>273.05</v>
      </c>
      <c r="AB2854">
        <v>0</v>
      </c>
      <c r="AC2854" t="str">
        <f>IF(MasterData[[#This Row],[Discount Amount]]&gt;0, "Promotional sale", "Non-Promotional Sales")</f>
        <v>Non-Promotional Sales</v>
      </c>
    </row>
    <row r="2855" spans="1:29" x14ac:dyDescent="0.25">
      <c r="A2855">
        <v>2854</v>
      </c>
      <c r="B2855" s="1" t="s">
        <v>319</v>
      </c>
      <c r="C2855" s="2">
        <v>0.70956018518518515</v>
      </c>
      <c r="D2855">
        <v>30</v>
      </c>
      <c r="E2855">
        <v>55</v>
      </c>
      <c r="F2855" s="1" t="s">
        <v>61</v>
      </c>
      <c r="G2855" s="1" t="s">
        <v>62</v>
      </c>
      <c r="H2855">
        <v>46.565300000000001</v>
      </c>
      <c r="I2855">
        <v>-66.4619</v>
      </c>
      <c r="J2855">
        <v>64</v>
      </c>
      <c r="K2855" t="b">
        <v>1</v>
      </c>
      <c r="L2855">
        <v>975</v>
      </c>
      <c r="M2855" s="1" t="s">
        <v>39</v>
      </c>
      <c r="N2855" s="1" t="s">
        <v>40</v>
      </c>
      <c r="O2855">
        <v>3</v>
      </c>
      <c r="P2855" t="b">
        <v>1</v>
      </c>
      <c r="Q2855" t="b">
        <v>0</v>
      </c>
      <c r="R2855" s="1" t="s">
        <v>32</v>
      </c>
      <c r="S2855" s="1" t="s">
        <v>53</v>
      </c>
      <c r="T2855">
        <v>2</v>
      </c>
      <c r="U2855" s="1" t="s">
        <v>45</v>
      </c>
      <c r="V2855" s="1" t="s">
        <v>46</v>
      </c>
      <c r="W2855" s="1" t="str">
        <f>IF(OR(MasterData[[#This Row],[Event]]="Christmas Market", MasterData[[#This Row],[Event]]="Christmas"), "Christmas Sale", "Non-Christmas Sale")</f>
        <v>Christmas Sale</v>
      </c>
      <c r="X2855" t="b">
        <v>0</v>
      </c>
      <c r="Y2855">
        <v>2</v>
      </c>
      <c r="Z2855">
        <v>84.09</v>
      </c>
      <c r="AA2855">
        <v>252.27</v>
      </c>
      <c r="AB2855">
        <v>0</v>
      </c>
      <c r="AC2855" t="str">
        <f>IF(MasterData[[#This Row],[Discount Amount]]&gt;0, "Promotional sale", "Non-Promotional Sales")</f>
        <v>Non-Promotional Sales</v>
      </c>
    </row>
    <row r="2856" spans="1:29" x14ac:dyDescent="0.25">
      <c r="A2856">
        <v>2855</v>
      </c>
      <c r="B2856" s="1" t="s">
        <v>413</v>
      </c>
      <c r="C2856" s="2">
        <v>0.74268518518518523</v>
      </c>
      <c r="D2856">
        <v>245</v>
      </c>
      <c r="E2856">
        <v>68</v>
      </c>
      <c r="F2856" s="1" t="s">
        <v>28</v>
      </c>
      <c r="G2856" s="1" t="s">
        <v>38</v>
      </c>
      <c r="H2856">
        <v>53.726700000000001</v>
      </c>
      <c r="I2856">
        <v>-127.6476</v>
      </c>
      <c r="J2856">
        <v>21</v>
      </c>
      <c r="K2856" t="b">
        <v>0</v>
      </c>
      <c r="L2856">
        <v>571</v>
      </c>
      <c r="M2856" s="1" t="s">
        <v>39</v>
      </c>
      <c r="N2856" s="1" t="s">
        <v>40</v>
      </c>
      <c r="O2856">
        <v>1</v>
      </c>
      <c r="P2856" t="b">
        <v>0</v>
      </c>
      <c r="Q2856" t="b">
        <v>1</v>
      </c>
      <c r="R2856" s="1" t="s">
        <v>41</v>
      </c>
      <c r="S2856" s="1" t="s">
        <v>33</v>
      </c>
      <c r="T2856">
        <v>3</v>
      </c>
      <c r="U2856" s="1" t="s">
        <v>42</v>
      </c>
      <c r="V2856" s="1" t="s">
        <v>59</v>
      </c>
      <c r="W2856" s="1" t="str">
        <f>IF(OR(MasterData[[#This Row],[Event]]="Christmas Market", MasterData[[#This Row],[Event]]="Christmas"), "Christmas Sale", "Non-Christmas Sale")</f>
        <v>Non-Christmas Sale</v>
      </c>
      <c r="X2856" t="b">
        <v>0</v>
      </c>
      <c r="Y2856">
        <v>5</v>
      </c>
      <c r="Z2856">
        <v>31.66</v>
      </c>
      <c r="AA2856">
        <v>31.66</v>
      </c>
      <c r="AB2856">
        <v>3.17</v>
      </c>
      <c r="AC2856" t="str">
        <f>IF(MasterData[[#This Row],[Discount Amount]]&gt;0, "Promotional sale", "Non-Promotional Sales")</f>
        <v>Promotional sale</v>
      </c>
    </row>
    <row r="2857" spans="1:29" x14ac:dyDescent="0.25">
      <c r="A2857">
        <v>2856</v>
      </c>
      <c r="B2857" s="1" t="s">
        <v>150</v>
      </c>
      <c r="C2857" s="2">
        <v>0.82687500000000003</v>
      </c>
      <c r="D2857">
        <v>119</v>
      </c>
      <c r="E2857">
        <v>39</v>
      </c>
      <c r="F2857" s="1" t="s">
        <v>37</v>
      </c>
      <c r="G2857" s="1" t="s">
        <v>77</v>
      </c>
      <c r="H2857">
        <v>64.282300000000006</v>
      </c>
      <c r="I2857">
        <v>-135</v>
      </c>
      <c r="J2857">
        <v>30</v>
      </c>
      <c r="K2857" t="b">
        <v>1</v>
      </c>
      <c r="L2857">
        <v>214</v>
      </c>
      <c r="M2857" s="1" t="s">
        <v>74</v>
      </c>
      <c r="N2857" s="1" t="s">
        <v>75</v>
      </c>
      <c r="O2857">
        <v>5</v>
      </c>
      <c r="P2857" t="b">
        <v>1</v>
      </c>
      <c r="Q2857" t="b">
        <v>0</v>
      </c>
      <c r="R2857" s="1" t="s">
        <v>32</v>
      </c>
      <c r="S2857" s="1" t="s">
        <v>49</v>
      </c>
      <c r="T2857">
        <v>4</v>
      </c>
      <c r="U2857" s="1" t="s">
        <v>42</v>
      </c>
      <c r="V2857" s="1" t="s">
        <v>35</v>
      </c>
      <c r="W2857" s="1" t="str">
        <f>IF(OR(MasterData[[#This Row],[Event]]="Christmas Market", MasterData[[#This Row],[Event]]="Christmas"), "Christmas Sale", "Non-Christmas Sale")</f>
        <v>Non-Christmas Sale</v>
      </c>
      <c r="X2857" t="b">
        <v>1</v>
      </c>
      <c r="Y2857">
        <v>4</v>
      </c>
      <c r="Z2857">
        <v>12.54</v>
      </c>
      <c r="AA2857">
        <v>62.72</v>
      </c>
      <c r="AB2857">
        <v>0</v>
      </c>
      <c r="AC2857" t="str">
        <f>IF(MasterData[[#This Row],[Discount Amount]]&gt;0, "Promotional sale", "Non-Promotional Sales")</f>
        <v>Non-Promotional Sales</v>
      </c>
    </row>
    <row r="2858" spans="1:29" x14ac:dyDescent="0.25">
      <c r="A2858">
        <v>2857</v>
      </c>
      <c r="B2858" s="1" t="s">
        <v>353</v>
      </c>
      <c r="C2858" s="2">
        <v>0.90090277777777783</v>
      </c>
      <c r="D2858">
        <v>116</v>
      </c>
      <c r="E2858">
        <v>28</v>
      </c>
      <c r="F2858" s="1" t="s">
        <v>28</v>
      </c>
      <c r="G2858" s="1" t="s">
        <v>81</v>
      </c>
      <c r="H2858">
        <v>64.248000000000005</v>
      </c>
      <c r="I2858">
        <v>-84.889600000000002</v>
      </c>
      <c r="J2858">
        <v>83</v>
      </c>
      <c r="K2858" t="b">
        <v>0</v>
      </c>
      <c r="L2858">
        <v>676</v>
      </c>
      <c r="M2858" s="1" t="s">
        <v>74</v>
      </c>
      <c r="N2858" s="1" t="s">
        <v>75</v>
      </c>
      <c r="O2858">
        <v>3</v>
      </c>
      <c r="P2858" t="b">
        <v>1</v>
      </c>
      <c r="Q2858" t="b">
        <v>0</v>
      </c>
      <c r="R2858" s="1" t="s">
        <v>52</v>
      </c>
      <c r="S2858" s="1" t="s">
        <v>58</v>
      </c>
      <c r="T2858">
        <v>2</v>
      </c>
      <c r="U2858" s="1" t="s">
        <v>45</v>
      </c>
      <c r="V2858" s="1" t="s">
        <v>46</v>
      </c>
      <c r="W2858" s="1" t="str">
        <f>IF(OR(MasterData[[#This Row],[Event]]="Christmas Market", MasterData[[#This Row],[Event]]="Christmas"), "Christmas Sale", "Non-Christmas Sale")</f>
        <v>Christmas Sale</v>
      </c>
      <c r="X2858" t="b">
        <v>1</v>
      </c>
      <c r="Y2858">
        <v>5</v>
      </c>
      <c r="Z2858">
        <v>20.309999999999999</v>
      </c>
      <c r="AA2858">
        <v>60.94</v>
      </c>
      <c r="AB2858">
        <v>0</v>
      </c>
      <c r="AC2858" t="str">
        <f>IF(MasterData[[#This Row],[Discount Amount]]&gt;0, "Promotional sale", "Non-Promotional Sales")</f>
        <v>Non-Promotional Sales</v>
      </c>
    </row>
    <row r="2859" spans="1:29" x14ac:dyDescent="0.25">
      <c r="A2859">
        <v>2858</v>
      </c>
      <c r="B2859" s="1" t="s">
        <v>390</v>
      </c>
      <c r="C2859" s="2">
        <v>0.43344907407407418</v>
      </c>
      <c r="D2859">
        <v>45</v>
      </c>
      <c r="E2859">
        <v>53</v>
      </c>
      <c r="F2859" s="1" t="s">
        <v>37</v>
      </c>
      <c r="G2859" s="1" t="s">
        <v>77</v>
      </c>
      <c r="H2859">
        <v>64.282300000000006</v>
      </c>
      <c r="I2859">
        <v>-135</v>
      </c>
      <c r="J2859">
        <v>89</v>
      </c>
      <c r="K2859" t="b">
        <v>0</v>
      </c>
      <c r="L2859">
        <v>971</v>
      </c>
      <c r="M2859" s="1" t="s">
        <v>63</v>
      </c>
      <c r="N2859" s="1" t="s">
        <v>64</v>
      </c>
      <c r="O2859">
        <v>1</v>
      </c>
      <c r="P2859" t="b">
        <v>0</v>
      </c>
      <c r="Q2859" t="b">
        <v>1</v>
      </c>
      <c r="R2859" s="1" t="s">
        <v>41</v>
      </c>
      <c r="S2859" s="1" t="s">
        <v>49</v>
      </c>
      <c r="T2859">
        <v>2</v>
      </c>
      <c r="U2859" s="1" t="s">
        <v>42</v>
      </c>
      <c r="V2859" s="1" t="s">
        <v>35</v>
      </c>
      <c r="W2859" s="1" t="str">
        <f>IF(OR(MasterData[[#This Row],[Event]]="Christmas Market", MasterData[[#This Row],[Event]]="Christmas"), "Christmas Sale", "Non-Christmas Sale")</f>
        <v>Non-Christmas Sale</v>
      </c>
      <c r="X2859" t="b">
        <v>0</v>
      </c>
      <c r="Y2859">
        <v>4</v>
      </c>
      <c r="Z2859">
        <v>50.17</v>
      </c>
      <c r="AA2859">
        <v>50.17</v>
      </c>
      <c r="AB2859">
        <v>0</v>
      </c>
      <c r="AC2859" t="str">
        <f>IF(MasterData[[#This Row],[Discount Amount]]&gt;0, "Promotional sale", "Non-Promotional Sales")</f>
        <v>Non-Promotional Sales</v>
      </c>
    </row>
    <row r="2860" spans="1:29" x14ac:dyDescent="0.25">
      <c r="A2860">
        <v>2859</v>
      </c>
      <c r="B2860" s="1" t="s">
        <v>400</v>
      </c>
      <c r="C2860" s="2">
        <v>0.75280092592592585</v>
      </c>
      <c r="D2860">
        <v>458</v>
      </c>
      <c r="E2860">
        <v>44</v>
      </c>
      <c r="F2860" s="1" t="s">
        <v>37</v>
      </c>
      <c r="G2860" s="1" t="s">
        <v>29</v>
      </c>
      <c r="H2860">
        <v>51.253799999999998</v>
      </c>
      <c r="I2860">
        <v>-85.3232</v>
      </c>
      <c r="J2860">
        <v>100</v>
      </c>
      <c r="K2860" t="b">
        <v>1</v>
      </c>
      <c r="L2860">
        <v>741</v>
      </c>
      <c r="M2860" s="1" t="s">
        <v>39</v>
      </c>
      <c r="N2860" s="1" t="s">
        <v>40</v>
      </c>
      <c r="O2860">
        <v>3</v>
      </c>
      <c r="P2860" t="b">
        <v>0</v>
      </c>
      <c r="Q2860" t="b">
        <v>0</v>
      </c>
      <c r="R2860" s="1" t="s">
        <v>41</v>
      </c>
      <c r="S2860" s="1" t="s">
        <v>49</v>
      </c>
      <c r="T2860">
        <v>2</v>
      </c>
      <c r="U2860" s="1" t="s">
        <v>45</v>
      </c>
      <c r="V2860" s="1" t="s">
        <v>59</v>
      </c>
      <c r="W2860" s="1" t="str">
        <f>IF(OR(MasterData[[#This Row],[Event]]="Christmas Market", MasterData[[#This Row],[Event]]="Christmas"), "Christmas Sale", "Non-Christmas Sale")</f>
        <v>Non-Christmas Sale</v>
      </c>
      <c r="X2860" t="b">
        <v>0</v>
      </c>
      <c r="Y2860">
        <v>3</v>
      </c>
      <c r="Z2860">
        <v>67.209999999999994</v>
      </c>
      <c r="AA2860">
        <v>201.62</v>
      </c>
      <c r="AB2860">
        <v>20.16</v>
      </c>
      <c r="AC2860" t="str">
        <f>IF(MasterData[[#This Row],[Discount Amount]]&gt;0, "Promotional sale", "Non-Promotional Sales")</f>
        <v>Promotional sale</v>
      </c>
    </row>
    <row r="2861" spans="1:29" x14ac:dyDescent="0.25">
      <c r="A2861">
        <v>2860</v>
      </c>
      <c r="B2861" s="1" t="s">
        <v>36</v>
      </c>
      <c r="C2861" s="2">
        <v>0.36939814814814809</v>
      </c>
      <c r="D2861">
        <v>179</v>
      </c>
      <c r="E2861">
        <v>42</v>
      </c>
      <c r="F2861" s="1" t="s">
        <v>28</v>
      </c>
      <c r="G2861" s="1" t="s">
        <v>77</v>
      </c>
      <c r="H2861">
        <v>64.282300000000006</v>
      </c>
      <c r="I2861">
        <v>-135</v>
      </c>
      <c r="J2861">
        <v>8</v>
      </c>
      <c r="K2861" t="b">
        <v>1</v>
      </c>
      <c r="L2861">
        <v>802</v>
      </c>
      <c r="M2861" s="1" t="s">
        <v>39</v>
      </c>
      <c r="N2861" s="1" t="s">
        <v>40</v>
      </c>
      <c r="O2861">
        <v>4</v>
      </c>
      <c r="P2861" t="b">
        <v>1</v>
      </c>
      <c r="Q2861" t="b">
        <v>1</v>
      </c>
      <c r="R2861" s="1" t="s">
        <v>41</v>
      </c>
      <c r="S2861" s="1" t="s">
        <v>49</v>
      </c>
      <c r="T2861">
        <v>4</v>
      </c>
      <c r="U2861" s="1" t="s">
        <v>45</v>
      </c>
      <c r="V2861" s="1" t="s">
        <v>35</v>
      </c>
      <c r="W2861" s="1" t="str">
        <f>IF(OR(MasterData[[#This Row],[Event]]="Christmas Market", MasterData[[#This Row],[Event]]="Christmas"), "Christmas Sale", "Non-Christmas Sale")</f>
        <v>Non-Christmas Sale</v>
      </c>
      <c r="X2861" t="b">
        <v>0</v>
      </c>
      <c r="Y2861">
        <v>2</v>
      </c>
      <c r="Z2861">
        <v>13.8</v>
      </c>
      <c r="AA2861">
        <v>55.19</v>
      </c>
      <c r="AB2861">
        <v>0</v>
      </c>
      <c r="AC2861" t="str">
        <f>IF(MasterData[[#This Row],[Discount Amount]]&gt;0, "Promotional sale", "Non-Promotional Sales")</f>
        <v>Non-Promotional Sales</v>
      </c>
    </row>
    <row r="2862" spans="1:29" x14ac:dyDescent="0.25">
      <c r="A2862">
        <v>2861</v>
      </c>
      <c r="B2862" s="1" t="s">
        <v>111</v>
      </c>
      <c r="C2862" s="2">
        <v>0.53656250000000005</v>
      </c>
      <c r="D2862">
        <v>272</v>
      </c>
      <c r="E2862">
        <v>20</v>
      </c>
      <c r="F2862" s="1" t="s">
        <v>37</v>
      </c>
      <c r="G2862" s="1" t="s">
        <v>44</v>
      </c>
      <c r="H2862">
        <v>46.813099999999999</v>
      </c>
      <c r="I2862">
        <v>-71.207499999999996</v>
      </c>
      <c r="J2862">
        <v>78</v>
      </c>
      <c r="K2862" t="b">
        <v>1</v>
      </c>
      <c r="L2862">
        <v>788</v>
      </c>
      <c r="M2862" s="1" t="s">
        <v>63</v>
      </c>
      <c r="N2862" s="1" t="s">
        <v>64</v>
      </c>
      <c r="O2862">
        <v>4</v>
      </c>
      <c r="P2862" t="b">
        <v>1</v>
      </c>
      <c r="Q2862" t="b">
        <v>1</v>
      </c>
      <c r="R2862" s="1" t="s">
        <v>52</v>
      </c>
      <c r="S2862" s="1" t="s">
        <v>53</v>
      </c>
      <c r="T2862">
        <v>1</v>
      </c>
      <c r="U2862" s="1" t="s">
        <v>42</v>
      </c>
      <c r="V2862" s="1" t="s">
        <v>59</v>
      </c>
      <c r="W2862" s="1" t="str">
        <f>IF(OR(MasterData[[#This Row],[Event]]="Christmas Market", MasterData[[#This Row],[Event]]="Christmas"), "Christmas Sale", "Non-Christmas Sale")</f>
        <v>Non-Christmas Sale</v>
      </c>
      <c r="X2862" t="b">
        <v>1</v>
      </c>
      <c r="Y2862">
        <v>3</v>
      </c>
      <c r="Z2862">
        <v>67.45</v>
      </c>
      <c r="AA2862">
        <v>269.77999999999997</v>
      </c>
      <c r="AB2862">
        <v>26.98</v>
      </c>
      <c r="AC2862" t="str">
        <f>IF(MasterData[[#This Row],[Discount Amount]]&gt;0, "Promotional sale", "Non-Promotional Sales")</f>
        <v>Promotional sale</v>
      </c>
    </row>
    <row r="2863" spans="1:29" x14ac:dyDescent="0.25">
      <c r="A2863">
        <v>2862</v>
      </c>
      <c r="B2863" s="1" t="s">
        <v>91</v>
      </c>
      <c r="C2863" s="2">
        <v>0.93847222222222215</v>
      </c>
      <c r="D2863">
        <v>352</v>
      </c>
      <c r="E2863">
        <v>45</v>
      </c>
      <c r="F2863" s="1" t="s">
        <v>37</v>
      </c>
      <c r="G2863" s="1" t="s">
        <v>79</v>
      </c>
      <c r="H2863">
        <v>63.588799999999999</v>
      </c>
      <c r="I2863">
        <v>-115.5069</v>
      </c>
      <c r="J2863">
        <v>50</v>
      </c>
      <c r="K2863" t="b">
        <v>0</v>
      </c>
      <c r="L2863">
        <v>606</v>
      </c>
      <c r="M2863" s="1" t="s">
        <v>63</v>
      </c>
      <c r="N2863" s="1" t="s">
        <v>64</v>
      </c>
      <c r="O2863">
        <v>5</v>
      </c>
      <c r="P2863" t="b">
        <v>0</v>
      </c>
      <c r="Q2863" t="b">
        <v>1</v>
      </c>
      <c r="R2863" s="1" t="s">
        <v>41</v>
      </c>
      <c r="S2863" s="1" t="s">
        <v>49</v>
      </c>
      <c r="T2863">
        <v>2</v>
      </c>
      <c r="U2863" s="1" t="s">
        <v>34</v>
      </c>
      <c r="V2863" s="1" t="s">
        <v>46</v>
      </c>
      <c r="W2863" s="1" t="str">
        <f>IF(OR(MasterData[[#This Row],[Event]]="Christmas Market", MasterData[[#This Row],[Event]]="Christmas"), "Christmas Sale", "Non-Christmas Sale")</f>
        <v>Christmas Sale</v>
      </c>
      <c r="X2863" t="b">
        <v>0</v>
      </c>
      <c r="Y2863">
        <v>3</v>
      </c>
      <c r="Z2863">
        <v>51.84</v>
      </c>
      <c r="AA2863">
        <v>259.20999999999998</v>
      </c>
      <c r="AB2863">
        <v>0</v>
      </c>
      <c r="AC2863" t="str">
        <f>IF(MasterData[[#This Row],[Discount Amount]]&gt;0, "Promotional sale", "Non-Promotional Sales")</f>
        <v>Non-Promotional Sales</v>
      </c>
    </row>
    <row r="2864" spans="1:29" x14ac:dyDescent="0.25">
      <c r="A2864">
        <v>2863</v>
      </c>
      <c r="B2864" s="1" t="s">
        <v>268</v>
      </c>
      <c r="C2864" s="2">
        <v>0.10869212962962971</v>
      </c>
      <c r="D2864">
        <v>456</v>
      </c>
      <c r="E2864">
        <v>41</v>
      </c>
      <c r="F2864" s="1" t="s">
        <v>28</v>
      </c>
      <c r="G2864" s="1" t="s">
        <v>81</v>
      </c>
      <c r="H2864">
        <v>64.248000000000005</v>
      </c>
      <c r="I2864">
        <v>-84.889600000000002</v>
      </c>
      <c r="J2864">
        <v>76</v>
      </c>
      <c r="K2864" t="b">
        <v>1</v>
      </c>
      <c r="L2864">
        <v>586</v>
      </c>
      <c r="M2864" s="1" t="s">
        <v>39</v>
      </c>
      <c r="N2864" s="1" t="s">
        <v>40</v>
      </c>
      <c r="O2864">
        <v>2</v>
      </c>
      <c r="P2864" t="b">
        <v>1</v>
      </c>
      <c r="Q2864" t="b">
        <v>0</v>
      </c>
      <c r="R2864" s="1" t="s">
        <v>32</v>
      </c>
      <c r="S2864" s="1" t="s">
        <v>49</v>
      </c>
      <c r="T2864">
        <v>1</v>
      </c>
      <c r="U2864" s="1" t="s">
        <v>42</v>
      </c>
      <c r="V2864" s="1" t="s">
        <v>35</v>
      </c>
      <c r="W2864" s="1" t="str">
        <f>IF(OR(MasterData[[#This Row],[Event]]="Christmas Market", MasterData[[#This Row],[Event]]="Christmas"), "Christmas Sale", "Non-Christmas Sale")</f>
        <v>Non-Christmas Sale</v>
      </c>
      <c r="X2864" t="b">
        <v>1</v>
      </c>
      <c r="Y2864">
        <v>5</v>
      </c>
      <c r="Z2864">
        <v>22.72</v>
      </c>
      <c r="AA2864">
        <v>45.45</v>
      </c>
      <c r="AB2864">
        <v>0</v>
      </c>
      <c r="AC2864" t="str">
        <f>IF(MasterData[[#This Row],[Discount Amount]]&gt;0, "Promotional sale", "Non-Promotional Sales")</f>
        <v>Non-Promotional Sales</v>
      </c>
    </row>
    <row r="2865" spans="1:29" x14ac:dyDescent="0.25">
      <c r="A2865">
        <v>2864</v>
      </c>
      <c r="B2865" s="1" t="s">
        <v>324</v>
      </c>
      <c r="C2865" s="2">
        <v>0.16274305555555557</v>
      </c>
      <c r="D2865">
        <v>461</v>
      </c>
      <c r="E2865">
        <v>36</v>
      </c>
      <c r="F2865" s="1" t="s">
        <v>28</v>
      </c>
      <c r="G2865" s="1" t="s">
        <v>55</v>
      </c>
      <c r="H2865">
        <v>52.939900000000002</v>
      </c>
      <c r="I2865">
        <v>-106.4509</v>
      </c>
      <c r="J2865">
        <v>79</v>
      </c>
      <c r="K2865" t="b">
        <v>1</v>
      </c>
      <c r="L2865">
        <v>135</v>
      </c>
      <c r="M2865" s="1" t="s">
        <v>63</v>
      </c>
      <c r="N2865" s="1" t="s">
        <v>64</v>
      </c>
      <c r="O2865">
        <v>2</v>
      </c>
      <c r="P2865" t="b">
        <v>1</v>
      </c>
      <c r="Q2865" t="b">
        <v>1</v>
      </c>
      <c r="R2865" s="1" t="s">
        <v>52</v>
      </c>
      <c r="S2865" s="1" t="s">
        <v>58</v>
      </c>
      <c r="T2865">
        <v>2</v>
      </c>
      <c r="U2865" s="1" t="s">
        <v>34</v>
      </c>
      <c r="V2865" s="1" t="s">
        <v>59</v>
      </c>
      <c r="W2865" s="1" t="str">
        <f>IF(OR(MasterData[[#This Row],[Event]]="Christmas Market", MasterData[[#This Row],[Event]]="Christmas"), "Christmas Sale", "Non-Christmas Sale")</f>
        <v>Non-Christmas Sale</v>
      </c>
      <c r="X2865" t="b">
        <v>1</v>
      </c>
      <c r="Y2865">
        <v>3</v>
      </c>
      <c r="Z2865">
        <v>47.12</v>
      </c>
      <c r="AA2865">
        <v>94.25</v>
      </c>
      <c r="AB2865">
        <v>9.42</v>
      </c>
      <c r="AC2865" t="str">
        <f>IF(MasterData[[#This Row],[Discount Amount]]&gt;0, "Promotional sale", "Non-Promotional Sales")</f>
        <v>Promotional sale</v>
      </c>
    </row>
    <row r="2866" spans="1:29" x14ac:dyDescent="0.25">
      <c r="A2866">
        <v>2865</v>
      </c>
      <c r="B2866" s="1" t="s">
        <v>387</v>
      </c>
      <c r="C2866" s="2">
        <v>0.20275462962962965</v>
      </c>
      <c r="D2866">
        <v>492</v>
      </c>
      <c r="E2866">
        <v>41</v>
      </c>
      <c r="F2866" s="1" t="s">
        <v>61</v>
      </c>
      <c r="G2866" s="1" t="s">
        <v>38</v>
      </c>
      <c r="H2866">
        <v>53.726700000000001</v>
      </c>
      <c r="I2866">
        <v>-127.6476</v>
      </c>
      <c r="J2866">
        <v>42</v>
      </c>
      <c r="K2866" t="b">
        <v>1</v>
      </c>
      <c r="L2866">
        <v>532</v>
      </c>
      <c r="M2866" s="1" t="s">
        <v>30</v>
      </c>
      <c r="N2866" s="1" t="s">
        <v>31</v>
      </c>
      <c r="O2866">
        <v>3</v>
      </c>
      <c r="P2866" t="b">
        <v>1</v>
      </c>
      <c r="Q2866" t="b">
        <v>1</v>
      </c>
      <c r="R2866" s="1" t="s">
        <v>41</v>
      </c>
      <c r="S2866" s="1" t="s">
        <v>49</v>
      </c>
      <c r="T2866">
        <v>3</v>
      </c>
      <c r="U2866" s="1" t="s">
        <v>34</v>
      </c>
      <c r="V2866" s="1" t="s">
        <v>46</v>
      </c>
      <c r="W2866" s="1" t="str">
        <f>IF(OR(MasterData[[#This Row],[Event]]="Christmas Market", MasterData[[#This Row],[Event]]="Christmas"), "Christmas Sale", "Non-Christmas Sale")</f>
        <v>Christmas Sale</v>
      </c>
      <c r="X2866" t="b">
        <v>1</v>
      </c>
      <c r="Y2866">
        <v>3</v>
      </c>
      <c r="Z2866">
        <v>31.5</v>
      </c>
      <c r="AA2866">
        <v>94.51</v>
      </c>
      <c r="AB2866">
        <v>0</v>
      </c>
      <c r="AC2866" t="str">
        <f>IF(MasterData[[#This Row],[Discount Amount]]&gt;0, "Promotional sale", "Non-Promotional Sales")</f>
        <v>Non-Promotional Sales</v>
      </c>
    </row>
    <row r="2867" spans="1:29" x14ac:dyDescent="0.25">
      <c r="A2867">
        <v>2866</v>
      </c>
      <c r="B2867" s="1" t="s">
        <v>54</v>
      </c>
      <c r="C2867" s="2">
        <v>8.9467592592592515E-2</v>
      </c>
      <c r="D2867">
        <v>261</v>
      </c>
      <c r="E2867">
        <v>47</v>
      </c>
      <c r="F2867" s="1" t="s">
        <v>28</v>
      </c>
      <c r="G2867" s="1" t="s">
        <v>77</v>
      </c>
      <c r="H2867">
        <v>64.282300000000006</v>
      </c>
      <c r="I2867">
        <v>-135</v>
      </c>
      <c r="J2867">
        <v>38</v>
      </c>
      <c r="K2867" t="b">
        <v>0</v>
      </c>
      <c r="L2867">
        <v>961</v>
      </c>
      <c r="M2867" s="1" t="s">
        <v>74</v>
      </c>
      <c r="N2867" s="1" t="s">
        <v>75</v>
      </c>
      <c r="O2867">
        <v>3</v>
      </c>
      <c r="P2867" t="b">
        <v>0</v>
      </c>
      <c r="Q2867" t="b">
        <v>1</v>
      </c>
      <c r="R2867" s="1" t="s">
        <v>41</v>
      </c>
      <c r="S2867" s="1" t="s">
        <v>58</v>
      </c>
      <c r="T2867">
        <v>5</v>
      </c>
      <c r="U2867" s="1" t="s">
        <v>45</v>
      </c>
      <c r="V2867" s="1" t="s">
        <v>59</v>
      </c>
      <c r="W2867" s="1" t="str">
        <f>IF(OR(MasterData[[#This Row],[Event]]="Christmas Market", MasterData[[#This Row],[Event]]="Christmas"), "Christmas Sale", "Non-Christmas Sale")</f>
        <v>Non-Christmas Sale</v>
      </c>
      <c r="X2867" t="b">
        <v>1</v>
      </c>
      <c r="Y2867">
        <v>4</v>
      </c>
      <c r="Z2867">
        <v>47.46</v>
      </c>
      <c r="AA2867">
        <v>142.38999999999999</v>
      </c>
      <c r="AB2867">
        <v>14.24</v>
      </c>
      <c r="AC2867" t="str">
        <f>IF(MasterData[[#This Row],[Discount Amount]]&gt;0, "Promotional sale", "Non-Promotional Sales")</f>
        <v>Promotional sale</v>
      </c>
    </row>
    <row r="2868" spans="1:29" x14ac:dyDescent="0.25">
      <c r="A2868">
        <v>2867</v>
      </c>
      <c r="B2868" s="1" t="s">
        <v>193</v>
      </c>
      <c r="C2868" s="2">
        <v>0.15473379629629624</v>
      </c>
      <c r="D2868">
        <v>471</v>
      </c>
      <c r="E2868">
        <v>66</v>
      </c>
      <c r="F2868" s="1" t="s">
        <v>37</v>
      </c>
      <c r="G2868" s="1" t="s">
        <v>29</v>
      </c>
      <c r="H2868">
        <v>51.253799999999998</v>
      </c>
      <c r="I2868">
        <v>-85.3232</v>
      </c>
      <c r="J2868">
        <v>90</v>
      </c>
      <c r="K2868" t="b">
        <v>0</v>
      </c>
      <c r="L2868">
        <v>396</v>
      </c>
      <c r="M2868" s="1" t="s">
        <v>63</v>
      </c>
      <c r="N2868" s="1" t="s">
        <v>64</v>
      </c>
      <c r="O2868">
        <v>5</v>
      </c>
      <c r="P2868" t="b">
        <v>0</v>
      </c>
      <c r="Q2868" t="b">
        <v>0</v>
      </c>
      <c r="R2868" s="1" t="s">
        <v>41</v>
      </c>
      <c r="S2868" s="1" t="s">
        <v>33</v>
      </c>
      <c r="T2868">
        <v>2</v>
      </c>
      <c r="U2868" s="1" t="s">
        <v>42</v>
      </c>
      <c r="V2868" s="1" t="s">
        <v>59</v>
      </c>
      <c r="W2868" s="1" t="str">
        <f>IF(OR(MasterData[[#This Row],[Event]]="Christmas Market", MasterData[[#This Row],[Event]]="Christmas"), "Christmas Sale", "Non-Christmas Sale")</f>
        <v>Non-Christmas Sale</v>
      </c>
      <c r="X2868" t="b">
        <v>0</v>
      </c>
      <c r="Y2868">
        <v>3</v>
      </c>
      <c r="Z2868">
        <v>88.77</v>
      </c>
      <c r="AA2868">
        <v>443.85</v>
      </c>
      <c r="AB2868">
        <v>44.39</v>
      </c>
      <c r="AC2868" t="str">
        <f>IF(MasterData[[#This Row],[Discount Amount]]&gt;0, "Promotional sale", "Non-Promotional Sales")</f>
        <v>Promotional sale</v>
      </c>
    </row>
    <row r="2869" spans="1:29" x14ac:dyDescent="0.25">
      <c r="A2869">
        <v>2868</v>
      </c>
      <c r="B2869" s="1" t="s">
        <v>205</v>
      </c>
      <c r="C2869" s="2">
        <v>0.50040509259259269</v>
      </c>
      <c r="D2869">
        <v>440</v>
      </c>
      <c r="E2869">
        <v>65</v>
      </c>
      <c r="F2869" s="1" t="s">
        <v>61</v>
      </c>
      <c r="G2869" s="1" t="s">
        <v>68</v>
      </c>
      <c r="H2869">
        <v>46.318800000000003</v>
      </c>
      <c r="I2869">
        <v>-63.146099999999997</v>
      </c>
      <c r="J2869">
        <v>61</v>
      </c>
      <c r="K2869" t="b">
        <v>0</v>
      </c>
      <c r="L2869">
        <v>969</v>
      </c>
      <c r="M2869" s="1" t="s">
        <v>63</v>
      </c>
      <c r="N2869" s="1" t="s">
        <v>64</v>
      </c>
      <c r="O2869">
        <v>5</v>
      </c>
      <c r="P2869" t="b">
        <v>1</v>
      </c>
      <c r="Q2869" t="b">
        <v>1</v>
      </c>
      <c r="R2869" s="1" t="s">
        <v>41</v>
      </c>
      <c r="S2869" s="1" t="s">
        <v>33</v>
      </c>
      <c r="T2869">
        <v>5</v>
      </c>
      <c r="U2869" s="1" t="s">
        <v>45</v>
      </c>
      <c r="V2869" s="1" t="s">
        <v>46</v>
      </c>
      <c r="W2869" s="1" t="str">
        <f>IF(OR(MasterData[[#This Row],[Event]]="Christmas Market", MasterData[[#This Row],[Event]]="Christmas"), "Christmas Sale", "Non-Christmas Sale")</f>
        <v>Christmas Sale</v>
      </c>
      <c r="X2869" t="b">
        <v>0</v>
      </c>
      <c r="Y2869">
        <v>3</v>
      </c>
      <c r="Z2869">
        <v>40.47</v>
      </c>
      <c r="AA2869">
        <v>202.36</v>
      </c>
      <c r="AB2869">
        <v>0</v>
      </c>
      <c r="AC2869" t="str">
        <f>IF(MasterData[[#This Row],[Discount Amount]]&gt;0, "Promotional sale", "Non-Promotional Sales")</f>
        <v>Non-Promotional Sales</v>
      </c>
    </row>
    <row r="2870" spans="1:29" x14ac:dyDescent="0.25">
      <c r="A2870">
        <v>2869</v>
      </c>
      <c r="B2870" s="1" t="s">
        <v>96</v>
      </c>
      <c r="C2870" s="2">
        <v>0.35467592592592601</v>
      </c>
      <c r="D2870">
        <v>194</v>
      </c>
      <c r="E2870">
        <v>47</v>
      </c>
      <c r="F2870" s="1" t="s">
        <v>37</v>
      </c>
      <c r="G2870" s="1" t="s">
        <v>77</v>
      </c>
      <c r="H2870">
        <v>64.282300000000006</v>
      </c>
      <c r="I2870">
        <v>-135</v>
      </c>
      <c r="J2870">
        <v>47</v>
      </c>
      <c r="K2870" t="b">
        <v>1</v>
      </c>
      <c r="L2870">
        <v>838</v>
      </c>
      <c r="M2870" s="1" t="s">
        <v>56</v>
      </c>
      <c r="N2870" s="1" t="s">
        <v>57</v>
      </c>
      <c r="O2870">
        <v>4</v>
      </c>
      <c r="P2870" t="b">
        <v>1</v>
      </c>
      <c r="Q2870" t="b">
        <v>0</v>
      </c>
      <c r="R2870" s="1" t="s">
        <v>32</v>
      </c>
      <c r="S2870" s="1" t="s">
        <v>49</v>
      </c>
      <c r="T2870">
        <v>4</v>
      </c>
      <c r="U2870" s="1" t="s">
        <v>45</v>
      </c>
      <c r="V2870" s="1" t="s">
        <v>59</v>
      </c>
      <c r="W2870" s="1" t="str">
        <f>IF(OR(MasterData[[#This Row],[Event]]="Christmas Market", MasterData[[#This Row],[Event]]="Christmas"), "Christmas Sale", "Non-Christmas Sale")</f>
        <v>Non-Christmas Sale</v>
      </c>
      <c r="X2870" t="b">
        <v>1</v>
      </c>
      <c r="Y2870">
        <v>3</v>
      </c>
      <c r="Z2870">
        <v>87.14</v>
      </c>
      <c r="AA2870">
        <v>348.57</v>
      </c>
      <c r="AB2870">
        <v>34.86</v>
      </c>
      <c r="AC2870" t="str">
        <f>IF(MasterData[[#This Row],[Discount Amount]]&gt;0, "Promotional sale", "Non-Promotional Sales")</f>
        <v>Promotional sale</v>
      </c>
    </row>
    <row r="2871" spans="1:29" x14ac:dyDescent="0.25">
      <c r="A2871">
        <v>2870</v>
      </c>
      <c r="B2871" s="1" t="s">
        <v>374</v>
      </c>
      <c r="C2871" s="2">
        <v>0.30144675925925934</v>
      </c>
      <c r="D2871">
        <v>247</v>
      </c>
      <c r="E2871">
        <v>23</v>
      </c>
      <c r="F2871" s="1" t="s">
        <v>61</v>
      </c>
      <c r="G2871" s="1" t="s">
        <v>48</v>
      </c>
      <c r="H2871">
        <v>53.933300000000003</v>
      </c>
      <c r="I2871">
        <v>-116.5765</v>
      </c>
      <c r="J2871">
        <v>68</v>
      </c>
      <c r="K2871" t="b">
        <v>1</v>
      </c>
      <c r="L2871">
        <v>743</v>
      </c>
      <c r="M2871" s="1" t="s">
        <v>63</v>
      </c>
      <c r="N2871" s="1" t="s">
        <v>64</v>
      </c>
      <c r="O2871">
        <v>5</v>
      </c>
      <c r="P2871" t="b">
        <v>0</v>
      </c>
      <c r="Q2871" t="b">
        <v>0</v>
      </c>
      <c r="R2871" s="1" t="s">
        <v>41</v>
      </c>
      <c r="S2871" s="1" t="s">
        <v>49</v>
      </c>
      <c r="T2871">
        <v>1</v>
      </c>
      <c r="U2871" s="1" t="s">
        <v>42</v>
      </c>
      <c r="V2871" s="1" t="s">
        <v>59</v>
      </c>
      <c r="W2871" s="1" t="str">
        <f>IF(OR(MasterData[[#This Row],[Event]]="Christmas Market", MasterData[[#This Row],[Event]]="Christmas"), "Christmas Sale", "Non-Christmas Sale")</f>
        <v>Non-Christmas Sale</v>
      </c>
      <c r="X2871" t="b">
        <v>0</v>
      </c>
      <c r="Y2871">
        <v>2</v>
      </c>
      <c r="Z2871">
        <v>56.47</v>
      </c>
      <c r="AA2871">
        <v>282.36</v>
      </c>
      <c r="AB2871">
        <v>28.24</v>
      </c>
      <c r="AC2871" t="str">
        <f>IF(MasterData[[#This Row],[Discount Amount]]&gt;0, "Promotional sale", "Non-Promotional Sales")</f>
        <v>Promotional sale</v>
      </c>
    </row>
    <row r="2872" spans="1:29" x14ac:dyDescent="0.25">
      <c r="A2872">
        <v>2871</v>
      </c>
      <c r="B2872" s="1" t="s">
        <v>255</v>
      </c>
      <c r="C2872" s="2">
        <v>0.87988425925925928</v>
      </c>
      <c r="D2872">
        <v>428</v>
      </c>
      <c r="E2872">
        <v>38</v>
      </c>
      <c r="F2872" s="1" t="s">
        <v>37</v>
      </c>
      <c r="G2872" s="1" t="s">
        <v>44</v>
      </c>
      <c r="H2872">
        <v>46.813099999999999</v>
      </c>
      <c r="I2872">
        <v>-71.207499999999996</v>
      </c>
      <c r="J2872">
        <v>17</v>
      </c>
      <c r="K2872" t="b">
        <v>0</v>
      </c>
      <c r="L2872">
        <v>530</v>
      </c>
      <c r="M2872" s="1" t="s">
        <v>56</v>
      </c>
      <c r="N2872" s="1" t="s">
        <v>57</v>
      </c>
      <c r="O2872">
        <v>3</v>
      </c>
      <c r="P2872" t="b">
        <v>0</v>
      </c>
      <c r="Q2872" t="b">
        <v>1</v>
      </c>
      <c r="R2872" s="1" t="s">
        <v>41</v>
      </c>
      <c r="S2872" s="1" t="s">
        <v>49</v>
      </c>
      <c r="T2872">
        <v>5</v>
      </c>
      <c r="U2872" s="1" t="s">
        <v>42</v>
      </c>
      <c r="V2872" s="1" t="s">
        <v>46</v>
      </c>
      <c r="W2872" s="1" t="str">
        <f>IF(OR(MasterData[[#This Row],[Event]]="Christmas Market", MasterData[[#This Row],[Event]]="Christmas"), "Christmas Sale", "Non-Christmas Sale")</f>
        <v>Christmas Sale</v>
      </c>
      <c r="X2872" t="b">
        <v>0</v>
      </c>
      <c r="Y2872">
        <v>4</v>
      </c>
      <c r="Z2872">
        <v>94.23</v>
      </c>
      <c r="AA2872">
        <v>282.68</v>
      </c>
      <c r="AB2872">
        <v>0</v>
      </c>
      <c r="AC2872" t="str">
        <f>IF(MasterData[[#This Row],[Discount Amount]]&gt;0, "Promotional sale", "Non-Promotional Sales")</f>
        <v>Non-Promotional Sales</v>
      </c>
    </row>
    <row r="2873" spans="1:29" x14ac:dyDescent="0.25">
      <c r="A2873">
        <v>2872</v>
      </c>
      <c r="B2873" s="1" t="s">
        <v>183</v>
      </c>
      <c r="C2873" s="2">
        <v>0.92880787037037038</v>
      </c>
      <c r="D2873">
        <v>234</v>
      </c>
      <c r="E2873">
        <v>28</v>
      </c>
      <c r="F2873" s="1" t="s">
        <v>37</v>
      </c>
      <c r="G2873" s="1" t="s">
        <v>38</v>
      </c>
      <c r="H2873">
        <v>53.726700000000001</v>
      </c>
      <c r="I2873">
        <v>-127.6476</v>
      </c>
      <c r="J2873">
        <v>49</v>
      </c>
      <c r="K2873" t="b">
        <v>1</v>
      </c>
      <c r="L2873">
        <v>637</v>
      </c>
      <c r="M2873" s="1" t="s">
        <v>63</v>
      </c>
      <c r="N2873" s="1" t="s">
        <v>64</v>
      </c>
      <c r="O2873">
        <v>3</v>
      </c>
      <c r="P2873" t="b">
        <v>0</v>
      </c>
      <c r="Q2873" t="b">
        <v>0</v>
      </c>
      <c r="R2873" s="1" t="s">
        <v>32</v>
      </c>
      <c r="S2873" s="1" t="s">
        <v>58</v>
      </c>
      <c r="T2873">
        <v>3</v>
      </c>
      <c r="U2873" s="1" t="s">
        <v>45</v>
      </c>
      <c r="V2873" s="1" t="s">
        <v>59</v>
      </c>
      <c r="W2873" s="1" t="str">
        <f>IF(OR(MasterData[[#This Row],[Event]]="Christmas Market", MasterData[[#This Row],[Event]]="Christmas"), "Christmas Sale", "Non-Christmas Sale")</f>
        <v>Non-Christmas Sale</v>
      </c>
      <c r="X2873" t="b">
        <v>0</v>
      </c>
      <c r="Y2873">
        <v>2</v>
      </c>
      <c r="Z2873">
        <v>25.74</v>
      </c>
      <c r="AA2873">
        <v>77.23</v>
      </c>
      <c r="AB2873">
        <v>7.72</v>
      </c>
      <c r="AC2873" t="str">
        <f>IF(MasterData[[#This Row],[Discount Amount]]&gt;0, "Promotional sale", "Non-Promotional Sales")</f>
        <v>Promotional sale</v>
      </c>
    </row>
    <row r="2874" spans="1:29" x14ac:dyDescent="0.25">
      <c r="A2874">
        <v>2873</v>
      </c>
      <c r="B2874" s="1" t="s">
        <v>116</v>
      </c>
      <c r="C2874" s="2">
        <v>0.45175925925925919</v>
      </c>
      <c r="D2874">
        <v>312</v>
      </c>
      <c r="E2874">
        <v>55</v>
      </c>
      <c r="F2874" s="1" t="s">
        <v>37</v>
      </c>
      <c r="G2874" s="1" t="s">
        <v>81</v>
      </c>
      <c r="H2874">
        <v>64.248000000000005</v>
      </c>
      <c r="I2874">
        <v>-84.889600000000002</v>
      </c>
      <c r="J2874">
        <v>66</v>
      </c>
      <c r="K2874" t="b">
        <v>1</v>
      </c>
      <c r="L2874">
        <v>339</v>
      </c>
      <c r="M2874" s="1" t="s">
        <v>56</v>
      </c>
      <c r="N2874" s="1" t="s">
        <v>57</v>
      </c>
      <c r="O2874">
        <v>3</v>
      </c>
      <c r="P2874" t="b">
        <v>0</v>
      </c>
      <c r="Q2874" t="b">
        <v>0</v>
      </c>
      <c r="R2874" s="1" t="s">
        <v>52</v>
      </c>
      <c r="S2874" s="1" t="s">
        <v>58</v>
      </c>
      <c r="T2874">
        <v>4</v>
      </c>
      <c r="U2874" s="1" t="s">
        <v>45</v>
      </c>
      <c r="V2874" s="1" t="s">
        <v>46</v>
      </c>
      <c r="W2874" s="1" t="str">
        <f>IF(OR(MasterData[[#This Row],[Event]]="Christmas Market", MasterData[[#This Row],[Event]]="Christmas"), "Christmas Sale", "Non-Christmas Sale")</f>
        <v>Christmas Sale</v>
      </c>
      <c r="X2874" t="b">
        <v>1</v>
      </c>
      <c r="Y2874">
        <v>2</v>
      </c>
      <c r="Z2874">
        <v>27.49</v>
      </c>
      <c r="AA2874">
        <v>82.46</v>
      </c>
      <c r="AB2874">
        <v>0</v>
      </c>
      <c r="AC2874" t="str">
        <f>IF(MasterData[[#This Row],[Discount Amount]]&gt;0, "Promotional sale", "Non-Promotional Sales")</f>
        <v>Non-Promotional Sales</v>
      </c>
    </row>
    <row r="2875" spans="1:29" x14ac:dyDescent="0.25">
      <c r="A2875">
        <v>2874</v>
      </c>
      <c r="B2875" s="1" t="s">
        <v>309</v>
      </c>
      <c r="C2875" s="2">
        <v>0.34175925925925932</v>
      </c>
      <c r="D2875">
        <v>361</v>
      </c>
      <c r="E2875">
        <v>68</v>
      </c>
      <c r="F2875" s="1" t="s">
        <v>28</v>
      </c>
      <c r="G2875" s="1" t="s">
        <v>62</v>
      </c>
      <c r="H2875">
        <v>46.565300000000001</v>
      </c>
      <c r="I2875">
        <v>-66.4619</v>
      </c>
      <c r="J2875">
        <v>42</v>
      </c>
      <c r="K2875" t="b">
        <v>1</v>
      </c>
      <c r="L2875">
        <v>343</v>
      </c>
      <c r="M2875" s="1" t="s">
        <v>63</v>
      </c>
      <c r="N2875" s="1" t="s">
        <v>64</v>
      </c>
      <c r="O2875">
        <v>4</v>
      </c>
      <c r="P2875" t="b">
        <v>1</v>
      </c>
      <c r="Q2875" t="b">
        <v>1</v>
      </c>
      <c r="R2875" s="1" t="s">
        <v>41</v>
      </c>
      <c r="S2875" s="1" t="s">
        <v>33</v>
      </c>
      <c r="T2875">
        <v>4</v>
      </c>
      <c r="U2875" s="1" t="s">
        <v>42</v>
      </c>
      <c r="V2875" s="1" t="s">
        <v>46</v>
      </c>
      <c r="W2875" s="1" t="str">
        <f>IF(OR(MasterData[[#This Row],[Event]]="Christmas Market", MasterData[[#This Row],[Event]]="Christmas"), "Christmas Sale", "Non-Christmas Sale")</f>
        <v>Christmas Sale</v>
      </c>
      <c r="X2875" t="b">
        <v>0</v>
      </c>
      <c r="Y2875">
        <v>4</v>
      </c>
      <c r="Z2875">
        <v>45.04</v>
      </c>
      <c r="AA2875">
        <v>180.17</v>
      </c>
      <c r="AB2875">
        <v>0</v>
      </c>
      <c r="AC2875" t="str">
        <f>IF(MasterData[[#This Row],[Discount Amount]]&gt;0, "Promotional sale", "Non-Promotional Sales")</f>
        <v>Non-Promotional Sales</v>
      </c>
    </row>
    <row r="2876" spans="1:29" x14ac:dyDescent="0.25">
      <c r="A2876">
        <v>2875</v>
      </c>
      <c r="B2876" s="1" t="s">
        <v>320</v>
      </c>
      <c r="C2876" s="2">
        <v>0.66410879629629638</v>
      </c>
      <c r="D2876">
        <v>44</v>
      </c>
      <c r="E2876">
        <v>44</v>
      </c>
      <c r="F2876" s="1" t="s">
        <v>61</v>
      </c>
      <c r="G2876" s="1" t="s">
        <v>48</v>
      </c>
      <c r="H2876">
        <v>53.933300000000003</v>
      </c>
      <c r="I2876">
        <v>-116.5765</v>
      </c>
      <c r="J2876">
        <v>8</v>
      </c>
      <c r="K2876" t="b">
        <v>1</v>
      </c>
      <c r="L2876">
        <v>852</v>
      </c>
      <c r="M2876" s="1" t="s">
        <v>39</v>
      </c>
      <c r="N2876" s="1" t="s">
        <v>40</v>
      </c>
      <c r="O2876">
        <v>2</v>
      </c>
      <c r="P2876" t="b">
        <v>0</v>
      </c>
      <c r="Q2876" t="b">
        <v>0</v>
      </c>
      <c r="R2876" s="1" t="s">
        <v>32</v>
      </c>
      <c r="S2876" s="1" t="s">
        <v>33</v>
      </c>
      <c r="T2876">
        <v>1</v>
      </c>
      <c r="U2876" s="1" t="s">
        <v>42</v>
      </c>
      <c r="V2876" s="1" t="s">
        <v>35</v>
      </c>
      <c r="W2876" s="1" t="str">
        <f>IF(OR(MasterData[[#This Row],[Event]]="Christmas Market", MasterData[[#This Row],[Event]]="Christmas"), "Christmas Sale", "Non-Christmas Sale")</f>
        <v>Non-Christmas Sale</v>
      </c>
      <c r="X2876" t="b">
        <v>1</v>
      </c>
      <c r="Y2876">
        <v>3</v>
      </c>
      <c r="Z2876">
        <v>51.49</v>
      </c>
      <c r="AA2876">
        <v>102.99</v>
      </c>
      <c r="AB2876">
        <v>0</v>
      </c>
      <c r="AC2876" t="str">
        <f>IF(MasterData[[#This Row],[Discount Amount]]&gt;0, "Promotional sale", "Non-Promotional Sales")</f>
        <v>Non-Promotional Sales</v>
      </c>
    </row>
    <row r="2877" spans="1:29" x14ac:dyDescent="0.25">
      <c r="A2877">
        <v>2876</v>
      </c>
      <c r="B2877" s="1" t="s">
        <v>209</v>
      </c>
      <c r="C2877" s="2">
        <v>0.21571759259259249</v>
      </c>
      <c r="D2877">
        <v>285</v>
      </c>
      <c r="E2877">
        <v>65</v>
      </c>
      <c r="F2877" s="1" t="s">
        <v>28</v>
      </c>
      <c r="G2877" s="1" t="s">
        <v>51</v>
      </c>
      <c r="H2877">
        <v>53.760899999999999</v>
      </c>
      <c r="I2877">
        <v>-98.813900000000004</v>
      </c>
      <c r="J2877">
        <v>100</v>
      </c>
      <c r="K2877" t="b">
        <v>1</v>
      </c>
      <c r="L2877">
        <v>464</v>
      </c>
      <c r="M2877" s="1" t="s">
        <v>74</v>
      </c>
      <c r="N2877" s="1" t="s">
        <v>75</v>
      </c>
      <c r="O2877">
        <v>1</v>
      </c>
      <c r="P2877" t="b">
        <v>0</v>
      </c>
      <c r="Q2877" t="b">
        <v>1</v>
      </c>
      <c r="R2877" s="1" t="s">
        <v>52</v>
      </c>
      <c r="S2877" s="1" t="s">
        <v>53</v>
      </c>
      <c r="T2877">
        <v>5</v>
      </c>
      <c r="U2877" s="1" t="s">
        <v>45</v>
      </c>
      <c r="V2877" s="1" t="s">
        <v>35</v>
      </c>
      <c r="W2877" s="1" t="str">
        <f>IF(OR(MasterData[[#This Row],[Event]]="Christmas Market", MasterData[[#This Row],[Event]]="Christmas"), "Christmas Sale", "Non-Christmas Sale")</f>
        <v>Non-Christmas Sale</v>
      </c>
      <c r="X2877" t="b">
        <v>1</v>
      </c>
      <c r="Y2877">
        <v>4</v>
      </c>
      <c r="Z2877">
        <v>16.260000000000002</v>
      </c>
      <c r="AA2877">
        <v>16.260000000000002</v>
      </c>
      <c r="AB2877">
        <v>0</v>
      </c>
      <c r="AC2877" t="str">
        <f>IF(MasterData[[#This Row],[Discount Amount]]&gt;0, "Promotional sale", "Non-Promotional Sales")</f>
        <v>Non-Promotional Sales</v>
      </c>
    </row>
    <row r="2878" spans="1:29" x14ac:dyDescent="0.25">
      <c r="A2878">
        <v>2877</v>
      </c>
      <c r="B2878" s="1" t="s">
        <v>232</v>
      </c>
      <c r="C2878" s="2">
        <v>0.62785879629629626</v>
      </c>
      <c r="D2878">
        <v>81</v>
      </c>
      <c r="E2878">
        <v>52</v>
      </c>
      <c r="F2878" s="1" t="s">
        <v>37</v>
      </c>
      <c r="G2878" s="1" t="s">
        <v>79</v>
      </c>
      <c r="H2878">
        <v>63.588799999999999</v>
      </c>
      <c r="I2878">
        <v>-115.5069</v>
      </c>
      <c r="J2878">
        <v>90</v>
      </c>
      <c r="K2878" t="b">
        <v>1</v>
      </c>
      <c r="L2878">
        <v>391</v>
      </c>
      <c r="M2878" s="1" t="s">
        <v>63</v>
      </c>
      <c r="N2878" s="1" t="s">
        <v>64</v>
      </c>
      <c r="O2878">
        <v>2</v>
      </c>
      <c r="P2878" t="b">
        <v>1</v>
      </c>
      <c r="Q2878" t="b">
        <v>0</v>
      </c>
      <c r="R2878" s="1" t="s">
        <v>32</v>
      </c>
      <c r="S2878" s="1" t="s">
        <v>33</v>
      </c>
      <c r="T2878">
        <v>4</v>
      </c>
      <c r="U2878" s="1" t="s">
        <v>34</v>
      </c>
      <c r="V2878" s="1" t="s">
        <v>46</v>
      </c>
      <c r="W2878" s="1" t="str">
        <f>IF(OR(MasterData[[#This Row],[Event]]="Christmas Market", MasterData[[#This Row],[Event]]="Christmas"), "Christmas Sale", "Non-Christmas Sale")</f>
        <v>Christmas Sale</v>
      </c>
      <c r="X2878" t="b">
        <v>1</v>
      </c>
      <c r="Y2878">
        <v>4</v>
      </c>
      <c r="Z2878">
        <v>14.99</v>
      </c>
      <c r="AA2878">
        <v>29.97</v>
      </c>
      <c r="AB2878">
        <v>0</v>
      </c>
      <c r="AC2878" t="str">
        <f>IF(MasterData[[#This Row],[Discount Amount]]&gt;0, "Promotional sale", "Non-Promotional Sales")</f>
        <v>Non-Promotional Sales</v>
      </c>
    </row>
    <row r="2879" spans="1:29" x14ac:dyDescent="0.25">
      <c r="A2879">
        <v>2878</v>
      </c>
      <c r="B2879" s="1" t="s">
        <v>245</v>
      </c>
      <c r="C2879" s="2">
        <v>0.14103009259259269</v>
      </c>
      <c r="D2879">
        <v>443</v>
      </c>
      <c r="E2879">
        <v>21</v>
      </c>
      <c r="F2879" s="1" t="s">
        <v>37</v>
      </c>
      <c r="G2879" s="1" t="s">
        <v>79</v>
      </c>
      <c r="H2879">
        <v>63.588799999999999</v>
      </c>
      <c r="I2879">
        <v>-115.5069</v>
      </c>
      <c r="J2879">
        <v>40</v>
      </c>
      <c r="K2879" t="b">
        <v>1</v>
      </c>
      <c r="L2879">
        <v>169</v>
      </c>
      <c r="M2879" s="1" t="s">
        <v>74</v>
      </c>
      <c r="N2879" s="1" t="s">
        <v>75</v>
      </c>
      <c r="O2879">
        <v>4</v>
      </c>
      <c r="P2879" t="b">
        <v>0</v>
      </c>
      <c r="Q2879" t="b">
        <v>0</v>
      </c>
      <c r="R2879" s="1" t="s">
        <v>52</v>
      </c>
      <c r="S2879" s="1" t="s">
        <v>53</v>
      </c>
      <c r="T2879">
        <v>3</v>
      </c>
      <c r="U2879" s="1" t="s">
        <v>45</v>
      </c>
      <c r="V2879" s="1" t="s">
        <v>59</v>
      </c>
      <c r="W2879" s="1" t="str">
        <f>IF(OR(MasterData[[#This Row],[Event]]="Christmas Market", MasterData[[#This Row],[Event]]="Christmas"), "Christmas Sale", "Non-Christmas Sale")</f>
        <v>Non-Christmas Sale</v>
      </c>
      <c r="X2879" t="b">
        <v>0</v>
      </c>
      <c r="Y2879">
        <v>5</v>
      </c>
      <c r="Z2879">
        <v>77.13</v>
      </c>
      <c r="AA2879">
        <v>308.52999999999997</v>
      </c>
      <c r="AB2879">
        <v>30.85</v>
      </c>
      <c r="AC2879" t="str">
        <f>IF(MasterData[[#This Row],[Discount Amount]]&gt;0, "Promotional sale", "Non-Promotional Sales")</f>
        <v>Promotional sale</v>
      </c>
    </row>
    <row r="2880" spans="1:29" x14ac:dyDescent="0.25">
      <c r="A2880">
        <v>2879</v>
      </c>
      <c r="B2880" s="1" t="s">
        <v>291</v>
      </c>
      <c r="C2880" s="2">
        <v>0.40640046296296295</v>
      </c>
      <c r="D2880">
        <v>445</v>
      </c>
      <c r="E2880">
        <v>62</v>
      </c>
      <c r="F2880" s="1" t="s">
        <v>61</v>
      </c>
      <c r="G2880" s="1" t="s">
        <v>55</v>
      </c>
      <c r="H2880">
        <v>52.939900000000002</v>
      </c>
      <c r="I2880">
        <v>-106.4509</v>
      </c>
      <c r="J2880">
        <v>85</v>
      </c>
      <c r="K2880" t="b">
        <v>1</v>
      </c>
      <c r="L2880">
        <v>21</v>
      </c>
      <c r="M2880" s="1" t="s">
        <v>30</v>
      </c>
      <c r="N2880" s="1" t="s">
        <v>31</v>
      </c>
      <c r="O2880">
        <v>5</v>
      </c>
      <c r="P2880" t="b">
        <v>1</v>
      </c>
      <c r="Q2880" t="b">
        <v>0</v>
      </c>
      <c r="R2880" s="1" t="s">
        <v>32</v>
      </c>
      <c r="S2880" s="1" t="s">
        <v>49</v>
      </c>
      <c r="T2880">
        <v>4</v>
      </c>
      <c r="U2880" s="1" t="s">
        <v>42</v>
      </c>
      <c r="V2880" s="1" t="s">
        <v>59</v>
      </c>
      <c r="W2880" s="1" t="str">
        <f>IF(OR(MasterData[[#This Row],[Event]]="Christmas Market", MasterData[[#This Row],[Event]]="Christmas"), "Christmas Sale", "Non-Christmas Sale")</f>
        <v>Non-Christmas Sale</v>
      </c>
      <c r="X2880" t="b">
        <v>0</v>
      </c>
      <c r="Y2880">
        <v>3</v>
      </c>
      <c r="Z2880">
        <v>50.88</v>
      </c>
      <c r="AA2880">
        <v>254.41</v>
      </c>
      <c r="AB2880">
        <v>25.44</v>
      </c>
      <c r="AC2880" t="str">
        <f>IF(MasterData[[#This Row],[Discount Amount]]&gt;0, "Promotional sale", "Non-Promotional Sales")</f>
        <v>Promotional sale</v>
      </c>
    </row>
    <row r="2881" spans="1:29" x14ac:dyDescent="0.25">
      <c r="A2881">
        <v>2880</v>
      </c>
      <c r="B2881" s="1" t="s">
        <v>316</v>
      </c>
      <c r="C2881" s="2">
        <v>0.94489583333333327</v>
      </c>
      <c r="D2881">
        <v>451</v>
      </c>
      <c r="E2881">
        <v>64</v>
      </c>
      <c r="F2881" s="1" t="s">
        <v>37</v>
      </c>
      <c r="G2881" s="1" t="s">
        <v>66</v>
      </c>
      <c r="H2881">
        <v>45.077800000000003</v>
      </c>
      <c r="I2881">
        <v>-63.546700000000001</v>
      </c>
      <c r="J2881">
        <v>13</v>
      </c>
      <c r="K2881" t="b">
        <v>1</v>
      </c>
      <c r="L2881">
        <v>654</v>
      </c>
      <c r="M2881" s="1" t="s">
        <v>63</v>
      </c>
      <c r="N2881" s="1" t="s">
        <v>64</v>
      </c>
      <c r="O2881">
        <v>2</v>
      </c>
      <c r="P2881" t="b">
        <v>0</v>
      </c>
      <c r="Q2881" t="b">
        <v>0</v>
      </c>
      <c r="R2881" s="1" t="s">
        <v>52</v>
      </c>
      <c r="S2881" s="1" t="s">
        <v>58</v>
      </c>
      <c r="T2881">
        <v>3</v>
      </c>
      <c r="U2881" s="1" t="s">
        <v>34</v>
      </c>
      <c r="V2881" s="1" t="s">
        <v>59</v>
      </c>
      <c r="W2881" s="1" t="str">
        <f>IF(OR(MasterData[[#This Row],[Event]]="Christmas Market", MasterData[[#This Row],[Event]]="Christmas"), "Christmas Sale", "Non-Christmas Sale")</f>
        <v>Non-Christmas Sale</v>
      </c>
      <c r="X2881" t="b">
        <v>0</v>
      </c>
      <c r="Y2881">
        <v>3</v>
      </c>
      <c r="Z2881">
        <v>22.31</v>
      </c>
      <c r="AA2881">
        <v>44.63</v>
      </c>
      <c r="AB2881">
        <v>4.46</v>
      </c>
      <c r="AC2881" t="str">
        <f>IF(MasterData[[#This Row],[Discount Amount]]&gt;0, "Promotional sale", "Non-Promotional Sales")</f>
        <v>Promotional sale</v>
      </c>
    </row>
    <row r="2882" spans="1:29" x14ac:dyDescent="0.25">
      <c r="A2882">
        <v>2881</v>
      </c>
      <c r="B2882" s="1" t="s">
        <v>220</v>
      </c>
      <c r="C2882" s="2">
        <v>0.33988425925925925</v>
      </c>
      <c r="D2882">
        <v>427</v>
      </c>
      <c r="E2882">
        <v>37</v>
      </c>
      <c r="F2882" s="1" t="s">
        <v>61</v>
      </c>
      <c r="G2882" s="1" t="s">
        <v>55</v>
      </c>
      <c r="H2882">
        <v>52.939900000000002</v>
      </c>
      <c r="I2882">
        <v>-106.4509</v>
      </c>
      <c r="J2882">
        <v>7</v>
      </c>
      <c r="K2882" t="b">
        <v>1</v>
      </c>
      <c r="L2882">
        <v>632</v>
      </c>
      <c r="M2882" s="1" t="s">
        <v>39</v>
      </c>
      <c r="N2882" s="1" t="s">
        <v>40</v>
      </c>
      <c r="O2882">
        <v>2</v>
      </c>
      <c r="P2882" t="b">
        <v>1</v>
      </c>
      <c r="Q2882" t="b">
        <v>0</v>
      </c>
      <c r="R2882" s="1" t="s">
        <v>32</v>
      </c>
      <c r="S2882" s="1" t="s">
        <v>58</v>
      </c>
      <c r="T2882">
        <v>4</v>
      </c>
      <c r="U2882" s="1" t="s">
        <v>45</v>
      </c>
      <c r="V2882" s="1" t="s">
        <v>46</v>
      </c>
      <c r="W2882" s="1" t="str">
        <f>IF(OR(MasterData[[#This Row],[Event]]="Christmas Market", MasterData[[#This Row],[Event]]="Christmas"), "Christmas Sale", "Non-Christmas Sale")</f>
        <v>Christmas Sale</v>
      </c>
      <c r="X2882" t="b">
        <v>0</v>
      </c>
      <c r="Y2882">
        <v>1</v>
      </c>
      <c r="Z2882">
        <v>96.16</v>
      </c>
      <c r="AA2882">
        <v>192.32</v>
      </c>
      <c r="AB2882">
        <v>0</v>
      </c>
      <c r="AC2882" t="str">
        <f>IF(MasterData[[#This Row],[Discount Amount]]&gt;0, "Promotional sale", "Non-Promotional Sales")</f>
        <v>Non-Promotional Sales</v>
      </c>
    </row>
    <row r="2883" spans="1:29" x14ac:dyDescent="0.25">
      <c r="A2883">
        <v>2882</v>
      </c>
      <c r="B2883" s="1" t="s">
        <v>69</v>
      </c>
      <c r="C2883" s="2">
        <v>0.71030092592592586</v>
      </c>
      <c r="D2883">
        <v>246</v>
      </c>
      <c r="E2883">
        <v>47</v>
      </c>
      <c r="F2883" s="1" t="s">
        <v>37</v>
      </c>
      <c r="G2883" s="1" t="s">
        <v>79</v>
      </c>
      <c r="H2883">
        <v>63.588799999999999</v>
      </c>
      <c r="I2883">
        <v>-115.5069</v>
      </c>
      <c r="J2883">
        <v>67</v>
      </c>
      <c r="K2883" t="b">
        <v>0</v>
      </c>
      <c r="L2883">
        <v>1000</v>
      </c>
      <c r="M2883" s="1" t="s">
        <v>63</v>
      </c>
      <c r="N2883" s="1" t="s">
        <v>64</v>
      </c>
      <c r="O2883">
        <v>3</v>
      </c>
      <c r="P2883" t="b">
        <v>1</v>
      </c>
      <c r="Q2883" t="b">
        <v>1</v>
      </c>
      <c r="R2883" s="1" t="s">
        <v>32</v>
      </c>
      <c r="S2883" s="1" t="s">
        <v>33</v>
      </c>
      <c r="T2883">
        <v>5</v>
      </c>
      <c r="U2883" s="1" t="s">
        <v>34</v>
      </c>
      <c r="V2883" s="1" t="s">
        <v>35</v>
      </c>
      <c r="W2883" s="1" t="str">
        <f>IF(OR(MasterData[[#This Row],[Event]]="Christmas Market", MasterData[[#This Row],[Event]]="Christmas"), "Christmas Sale", "Non-Christmas Sale")</f>
        <v>Non-Christmas Sale</v>
      </c>
      <c r="X2883" t="b">
        <v>0</v>
      </c>
      <c r="Y2883">
        <v>1</v>
      </c>
      <c r="Z2883">
        <v>48.34</v>
      </c>
      <c r="AA2883">
        <v>145.03</v>
      </c>
      <c r="AB2883">
        <v>0</v>
      </c>
      <c r="AC2883" t="str">
        <f>IF(MasterData[[#This Row],[Discount Amount]]&gt;0, "Promotional sale", "Non-Promotional Sales")</f>
        <v>Non-Promotional Sales</v>
      </c>
    </row>
    <row r="2884" spans="1:29" x14ac:dyDescent="0.25">
      <c r="A2884">
        <v>2883</v>
      </c>
      <c r="B2884" s="1" t="s">
        <v>150</v>
      </c>
      <c r="C2884" s="2">
        <v>0.74410879629629623</v>
      </c>
      <c r="D2884">
        <v>477</v>
      </c>
      <c r="E2884">
        <v>70</v>
      </c>
      <c r="F2884" s="1" t="s">
        <v>28</v>
      </c>
      <c r="G2884" s="1" t="s">
        <v>79</v>
      </c>
      <c r="H2884">
        <v>63.588799999999999</v>
      </c>
      <c r="I2884">
        <v>-115.5069</v>
      </c>
      <c r="J2884">
        <v>82</v>
      </c>
      <c r="K2884" t="b">
        <v>1</v>
      </c>
      <c r="L2884">
        <v>365</v>
      </c>
      <c r="M2884" s="1" t="s">
        <v>63</v>
      </c>
      <c r="N2884" s="1" t="s">
        <v>64</v>
      </c>
      <c r="O2884">
        <v>3</v>
      </c>
      <c r="P2884" t="b">
        <v>1</v>
      </c>
      <c r="Q2884" t="b">
        <v>1</v>
      </c>
      <c r="R2884" s="1" t="s">
        <v>32</v>
      </c>
      <c r="S2884" s="1" t="s">
        <v>33</v>
      </c>
      <c r="T2884">
        <v>5</v>
      </c>
      <c r="U2884" s="1" t="s">
        <v>45</v>
      </c>
      <c r="V2884" s="1" t="s">
        <v>35</v>
      </c>
      <c r="W2884" s="1" t="str">
        <f>IF(OR(MasterData[[#This Row],[Event]]="Christmas Market", MasterData[[#This Row],[Event]]="Christmas"), "Christmas Sale", "Non-Christmas Sale")</f>
        <v>Non-Christmas Sale</v>
      </c>
      <c r="X2884" t="b">
        <v>0</v>
      </c>
      <c r="Y2884">
        <v>5</v>
      </c>
      <c r="Z2884">
        <v>21.13</v>
      </c>
      <c r="AA2884">
        <v>63.39</v>
      </c>
      <c r="AB2884">
        <v>0</v>
      </c>
      <c r="AC2884" t="str">
        <f>IF(MasterData[[#This Row],[Discount Amount]]&gt;0, "Promotional sale", "Non-Promotional Sales")</f>
        <v>Non-Promotional Sales</v>
      </c>
    </row>
    <row r="2885" spans="1:29" x14ac:dyDescent="0.25">
      <c r="A2885">
        <v>2884</v>
      </c>
      <c r="B2885" s="1" t="s">
        <v>250</v>
      </c>
      <c r="C2885" s="2">
        <v>0.1102199074074075</v>
      </c>
      <c r="D2885">
        <v>423</v>
      </c>
      <c r="E2885">
        <v>45</v>
      </c>
      <c r="F2885" s="1" t="s">
        <v>28</v>
      </c>
      <c r="G2885" s="1" t="s">
        <v>81</v>
      </c>
      <c r="H2885">
        <v>64.248000000000005</v>
      </c>
      <c r="I2885">
        <v>-84.889600000000002</v>
      </c>
      <c r="J2885">
        <v>72</v>
      </c>
      <c r="K2885" t="b">
        <v>1</v>
      </c>
      <c r="L2885">
        <v>318</v>
      </c>
      <c r="M2885" s="1" t="s">
        <v>39</v>
      </c>
      <c r="N2885" s="1" t="s">
        <v>40</v>
      </c>
      <c r="O2885">
        <v>3</v>
      </c>
      <c r="P2885" t="b">
        <v>0</v>
      </c>
      <c r="Q2885" t="b">
        <v>0</v>
      </c>
      <c r="R2885" s="1" t="s">
        <v>52</v>
      </c>
      <c r="S2885" s="1" t="s">
        <v>53</v>
      </c>
      <c r="T2885">
        <v>5</v>
      </c>
      <c r="U2885" s="1" t="s">
        <v>34</v>
      </c>
      <c r="V2885" s="1" t="s">
        <v>35</v>
      </c>
      <c r="W2885" s="1" t="str">
        <f>IF(OR(MasterData[[#This Row],[Event]]="Christmas Market", MasterData[[#This Row],[Event]]="Christmas"), "Christmas Sale", "Non-Christmas Sale")</f>
        <v>Non-Christmas Sale</v>
      </c>
      <c r="X2885" t="b">
        <v>1</v>
      </c>
      <c r="Y2885">
        <v>1</v>
      </c>
      <c r="Z2885">
        <v>47.4</v>
      </c>
      <c r="AA2885">
        <v>142.19999999999999</v>
      </c>
      <c r="AB2885">
        <v>0</v>
      </c>
      <c r="AC2885" t="str">
        <f>IF(MasterData[[#This Row],[Discount Amount]]&gt;0, "Promotional sale", "Non-Promotional Sales")</f>
        <v>Non-Promotional Sales</v>
      </c>
    </row>
    <row r="2886" spans="1:29" x14ac:dyDescent="0.25">
      <c r="A2886">
        <v>2885</v>
      </c>
      <c r="B2886" s="1" t="s">
        <v>409</v>
      </c>
      <c r="C2886" s="2">
        <v>0.73458333333333337</v>
      </c>
      <c r="D2886">
        <v>354</v>
      </c>
      <c r="E2886">
        <v>61</v>
      </c>
      <c r="F2886" s="1" t="s">
        <v>28</v>
      </c>
      <c r="G2886" s="1" t="s">
        <v>79</v>
      </c>
      <c r="H2886">
        <v>63.588799999999999</v>
      </c>
      <c r="I2886">
        <v>-115.5069</v>
      </c>
      <c r="J2886">
        <v>43</v>
      </c>
      <c r="K2886" t="b">
        <v>1</v>
      </c>
      <c r="L2886">
        <v>494</v>
      </c>
      <c r="M2886" s="1" t="s">
        <v>74</v>
      </c>
      <c r="N2886" s="1" t="s">
        <v>75</v>
      </c>
      <c r="O2886">
        <v>1</v>
      </c>
      <c r="P2886" t="b">
        <v>0</v>
      </c>
      <c r="Q2886" t="b">
        <v>1</v>
      </c>
      <c r="R2886" s="1" t="s">
        <v>52</v>
      </c>
      <c r="S2886" s="1" t="s">
        <v>53</v>
      </c>
      <c r="T2886">
        <v>1</v>
      </c>
      <c r="U2886" s="1" t="s">
        <v>34</v>
      </c>
      <c r="V2886" s="1" t="s">
        <v>35</v>
      </c>
      <c r="W2886" s="1" t="str">
        <f>IF(OR(MasterData[[#This Row],[Event]]="Christmas Market", MasterData[[#This Row],[Event]]="Christmas"), "Christmas Sale", "Non-Christmas Sale")</f>
        <v>Non-Christmas Sale</v>
      </c>
      <c r="X2886" t="b">
        <v>0</v>
      </c>
      <c r="Y2886">
        <v>3</v>
      </c>
      <c r="Z2886">
        <v>87.85</v>
      </c>
      <c r="AA2886">
        <v>87.85</v>
      </c>
      <c r="AB2886">
        <v>0</v>
      </c>
      <c r="AC2886" t="str">
        <f>IF(MasterData[[#This Row],[Discount Amount]]&gt;0, "Promotional sale", "Non-Promotional Sales")</f>
        <v>Non-Promotional Sales</v>
      </c>
    </row>
    <row r="2887" spans="1:29" x14ac:dyDescent="0.25">
      <c r="A2887">
        <v>2886</v>
      </c>
      <c r="B2887" s="1" t="s">
        <v>289</v>
      </c>
      <c r="C2887" s="2">
        <v>0.10003472222222221</v>
      </c>
      <c r="D2887">
        <v>253</v>
      </c>
      <c r="E2887">
        <v>50</v>
      </c>
      <c r="F2887" s="1" t="s">
        <v>37</v>
      </c>
      <c r="G2887" s="1" t="s">
        <v>44</v>
      </c>
      <c r="H2887">
        <v>46.813099999999999</v>
      </c>
      <c r="I2887">
        <v>-71.207499999999996</v>
      </c>
      <c r="J2887">
        <v>68</v>
      </c>
      <c r="K2887" t="b">
        <v>1</v>
      </c>
      <c r="L2887">
        <v>196</v>
      </c>
      <c r="M2887" s="1" t="s">
        <v>74</v>
      </c>
      <c r="N2887" s="1" t="s">
        <v>75</v>
      </c>
      <c r="O2887">
        <v>5</v>
      </c>
      <c r="P2887" t="b">
        <v>1</v>
      </c>
      <c r="Q2887" t="b">
        <v>0</v>
      </c>
      <c r="R2887" s="1" t="s">
        <v>32</v>
      </c>
      <c r="S2887" s="1" t="s">
        <v>53</v>
      </c>
      <c r="T2887">
        <v>4</v>
      </c>
      <c r="U2887" s="1" t="s">
        <v>45</v>
      </c>
      <c r="V2887" s="1" t="s">
        <v>46</v>
      </c>
      <c r="W2887" s="1" t="str">
        <f>IF(OR(MasterData[[#This Row],[Event]]="Christmas Market", MasterData[[#This Row],[Event]]="Christmas"), "Christmas Sale", "Non-Christmas Sale")</f>
        <v>Christmas Sale</v>
      </c>
      <c r="X2887" t="b">
        <v>0</v>
      </c>
      <c r="Y2887">
        <v>4</v>
      </c>
      <c r="Z2887">
        <v>99.58</v>
      </c>
      <c r="AA2887">
        <v>497.89</v>
      </c>
      <c r="AB2887">
        <v>0</v>
      </c>
      <c r="AC2887" t="str">
        <f>IF(MasterData[[#This Row],[Discount Amount]]&gt;0, "Promotional sale", "Non-Promotional Sales")</f>
        <v>Non-Promotional Sales</v>
      </c>
    </row>
    <row r="2888" spans="1:29" x14ac:dyDescent="0.25">
      <c r="A2888">
        <v>2887</v>
      </c>
      <c r="B2888" s="1" t="s">
        <v>422</v>
      </c>
      <c r="C2888" s="2">
        <v>0.49540509259259258</v>
      </c>
      <c r="D2888">
        <v>394</v>
      </c>
      <c r="E2888">
        <v>19</v>
      </c>
      <c r="F2888" s="1" t="s">
        <v>28</v>
      </c>
      <c r="G2888" s="1" t="s">
        <v>77</v>
      </c>
      <c r="H2888">
        <v>64.282300000000006</v>
      </c>
      <c r="I2888">
        <v>-135</v>
      </c>
      <c r="J2888">
        <v>28</v>
      </c>
      <c r="K2888" t="b">
        <v>0</v>
      </c>
      <c r="L2888">
        <v>259</v>
      </c>
      <c r="M2888" s="1" t="s">
        <v>63</v>
      </c>
      <c r="N2888" s="1" t="s">
        <v>64</v>
      </c>
      <c r="O2888">
        <v>2</v>
      </c>
      <c r="P2888" t="b">
        <v>1</v>
      </c>
      <c r="Q2888" t="b">
        <v>0</v>
      </c>
      <c r="R2888" s="1" t="s">
        <v>41</v>
      </c>
      <c r="S2888" s="1" t="s">
        <v>53</v>
      </c>
      <c r="T2888">
        <v>3</v>
      </c>
      <c r="U2888" s="1" t="s">
        <v>34</v>
      </c>
      <c r="V2888" s="1" t="s">
        <v>35</v>
      </c>
      <c r="W2888" s="1" t="str">
        <f>IF(OR(MasterData[[#This Row],[Event]]="Christmas Market", MasterData[[#This Row],[Event]]="Christmas"), "Christmas Sale", "Non-Christmas Sale")</f>
        <v>Non-Christmas Sale</v>
      </c>
      <c r="X2888" t="b">
        <v>0</v>
      </c>
      <c r="Y2888">
        <v>2</v>
      </c>
      <c r="Z2888">
        <v>95.81</v>
      </c>
      <c r="AA2888">
        <v>191.61</v>
      </c>
      <c r="AB2888">
        <v>0</v>
      </c>
      <c r="AC2888" t="str">
        <f>IF(MasterData[[#This Row],[Discount Amount]]&gt;0, "Promotional sale", "Non-Promotional Sales")</f>
        <v>Non-Promotional Sales</v>
      </c>
    </row>
    <row r="2889" spans="1:29" x14ac:dyDescent="0.25">
      <c r="A2889">
        <v>2888</v>
      </c>
      <c r="B2889" s="1" t="s">
        <v>378</v>
      </c>
      <c r="C2889" s="2">
        <v>0.68672453703703695</v>
      </c>
      <c r="D2889">
        <v>246</v>
      </c>
      <c r="E2889">
        <v>27</v>
      </c>
      <c r="F2889" s="1" t="s">
        <v>61</v>
      </c>
      <c r="G2889" s="1" t="s">
        <v>70</v>
      </c>
      <c r="H2889">
        <v>54.273099999999999</v>
      </c>
      <c r="I2889">
        <v>-61.738799999999998</v>
      </c>
      <c r="J2889">
        <v>67</v>
      </c>
      <c r="K2889" t="b">
        <v>0</v>
      </c>
      <c r="L2889">
        <v>561</v>
      </c>
      <c r="M2889" s="1" t="s">
        <v>56</v>
      </c>
      <c r="N2889" s="1" t="s">
        <v>57</v>
      </c>
      <c r="O2889">
        <v>4</v>
      </c>
      <c r="P2889" t="b">
        <v>0</v>
      </c>
      <c r="Q2889" t="b">
        <v>1</v>
      </c>
      <c r="R2889" s="1" t="s">
        <v>41</v>
      </c>
      <c r="S2889" s="1" t="s">
        <v>33</v>
      </c>
      <c r="T2889">
        <v>4</v>
      </c>
      <c r="U2889" s="1" t="s">
        <v>42</v>
      </c>
      <c r="V2889" s="1" t="s">
        <v>46</v>
      </c>
      <c r="W2889" s="1" t="str">
        <f>IF(OR(MasterData[[#This Row],[Event]]="Christmas Market", MasterData[[#This Row],[Event]]="Christmas"), "Christmas Sale", "Non-Christmas Sale")</f>
        <v>Christmas Sale</v>
      </c>
      <c r="X2889" t="b">
        <v>1</v>
      </c>
      <c r="Y2889">
        <v>2</v>
      </c>
      <c r="Z2889">
        <v>32.99</v>
      </c>
      <c r="AA2889">
        <v>131.97999999999999</v>
      </c>
      <c r="AB2889">
        <v>0</v>
      </c>
      <c r="AC2889" t="str">
        <f>IF(MasterData[[#This Row],[Discount Amount]]&gt;0, "Promotional sale", "Non-Promotional Sales")</f>
        <v>Non-Promotional Sales</v>
      </c>
    </row>
    <row r="2890" spans="1:29" x14ac:dyDescent="0.25">
      <c r="A2890">
        <v>2889</v>
      </c>
      <c r="B2890" s="1" t="s">
        <v>422</v>
      </c>
      <c r="C2890" s="2">
        <v>0.33015046296296302</v>
      </c>
      <c r="D2890">
        <v>63</v>
      </c>
      <c r="E2890">
        <v>18</v>
      </c>
      <c r="F2890" s="1" t="s">
        <v>37</v>
      </c>
      <c r="G2890" s="1" t="s">
        <v>68</v>
      </c>
      <c r="H2890">
        <v>46.318800000000003</v>
      </c>
      <c r="I2890">
        <v>-63.146099999999997</v>
      </c>
      <c r="J2890">
        <v>44</v>
      </c>
      <c r="K2890" t="b">
        <v>1</v>
      </c>
      <c r="L2890">
        <v>275</v>
      </c>
      <c r="M2890" s="1" t="s">
        <v>30</v>
      </c>
      <c r="N2890" s="1" t="s">
        <v>31</v>
      </c>
      <c r="O2890">
        <v>3</v>
      </c>
      <c r="P2890" t="b">
        <v>1</v>
      </c>
      <c r="Q2890" t="b">
        <v>0</v>
      </c>
      <c r="R2890" s="1" t="s">
        <v>52</v>
      </c>
      <c r="S2890" s="1" t="s">
        <v>58</v>
      </c>
      <c r="T2890">
        <v>4</v>
      </c>
      <c r="U2890" s="1" t="s">
        <v>45</v>
      </c>
      <c r="V2890" s="1" t="s">
        <v>46</v>
      </c>
      <c r="W2890" s="1" t="str">
        <f>IF(OR(MasterData[[#This Row],[Event]]="Christmas Market", MasterData[[#This Row],[Event]]="Christmas"), "Christmas Sale", "Non-Christmas Sale")</f>
        <v>Christmas Sale</v>
      </c>
      <c r="X2890" t="b">
        <v>1</v>
      </c>
      <c r="Y2890">
        <v>3</v>
      </c>
      <c r="Z2890">
        <v>97.16</v>
      </c>
      <c r="AA2890">
        <v>291.48</v>
      </c>
      <c r="AB2890">
        <v>0</v>
      </c>
      <c r="AC2890" t="str">
        <f>IF(MasterData[[#This Row],[Discount Amount]]&gt;0, "Promotional sale", "Non-Promotional Sales")</f>
        <v>Non-Promotional Sales</v>
      </c>
    </row>
    <row r="2891" spans="1:29" x14ac:dyDescent="0.25">
      <c r="A2891">
        <v>2890</v>
      </c>
      <c r="B2891" s="1" t="s">
        <v>295</v>
      </c>
      <c r="C2891" s="2">
        <v>0.52453703703703702</v>
      </c>
      <c r="D2891">
        <v>9</v>
      </c>
      <c r="E2891">
        <v>42</v>
      </c>
      <c r="F2891" s="1" t="s">
        <v>37</v>
      </c>
      <c r="G2891" s="1" t="s">
        <v>79</v>
      </c>
      <c r="H2891">
        <v>63.588799999999999</v>
      </c>
      <c r="I2891">
        <v>-115.5069</v>
      </c>
      <c r="J2891">
        <v>85</v>
      </c>
      <c r="K2891" t="b">
        <v>1</v>
      </c>
      <c r="L2891">
        <v>423</v>
      </c>
      <c r="M2891" s="1" t="s">
        <v>63</v>
      </c>
      <c r="N2891" s="1" t="s">
        <v>64</v>
      </c>
      <c r="O2891">
        <v>5</v>
      </c>
      <c r="P2891" t="b">
        <v>0</v>
      </c>
      <c r="Q2891" t="b">
        <v>1</v>
      </c>
      <c r="R2891" s="1" t="s">
        <v>32</v>
      </c>
      <c r="S2891" s="1" t="s">
        <v>49</v>
      </c>
      <c r="T2891">
        <v>3</v>
      </c>
      <c r="U2891" s="1" t="s">
        <v>34</v>
      </c>
      <c r="V2891" s="1" t="s">
        <v>59</v>
      </c>
      <c r="W2891" s="1" t="str">
        <f>IF(OR(MasterData[[#This Row],[Event]]="Christmas Market", MasterData[[#This Row],[Event]]="Christmas"), "Christmas Sale", "Non-Christmas Sale")</f>
        <v>Non-Christmas Sale</v>
      </c>
      <c r="X2891" t="b">
        <v>1</v>
      </c>
      <c r="Y2891">
        <v>4</v>
      </c>
      <c r="Z2891">
        <v>95.88</v>
      </c>
      <c r="AA2891">
        <v>479.4</v>
      </c>
      <c r="AB2891">
        <v>47.94</v>
      </c>
      <c r="AC2891" t="str">
        <f>IF(MasterData[[#This Row],[Discount Amount]]&gt;0, "Promotional sale", "Non-Promotional Sales")</f>
        <v>Promotional sale</v>
      </c>
    </row>
    <row r="2892" spans="1:29" x14ac:dyDescent="0.25">
      <c r="A2892">
        <v>2891</v>
      </c>
      <c r="B2892" s="1" t="s">
        <v>158</v>
      </c>
      <c r="C2892" s="2">
        <v>0.9216550925925926</v>
      </c>
      <c r="D2892">
        <v>182</v>
      </c>
      <c r="E2892">
        <v>25</v>
      </c>
      <c r="F2892" s="1" t="s">
        <v>61</v>
      </c>
      <c r="G2892" s="1" t="s">
        <v>77</v>
      </c>
      <c r="H2892">
        <v>64.282300000000006</v>
      </c>
      <c r="I2892">
        <v>-135</v>
      </c>
      <c r="J2892">
        <v>91</v>
      </c>
      <c r="K2892" t="b">
        <v>0</v>
      </c>
      <c r="L2892">
        <v>293</v>
      </c>
      <c r="M2892" s="1" t="s">
        <v>30</v>
      </c>
      <c r="N2892" s="1" t="s">
        <v>31</v>
      </c>
      <c r="O2892">
        <v>4</v>
      </c>
      <c r="P2892" t="b">
        <v>0</v>
      </c>
      <c r="Q2892" t="b">
        <v>0</v>
      </c>
      <c r="R2892" s="1" t="s">
        <v>41</v>
      </c>
      <c r="S2892" s="1" t="s">
        <v>53</v>
      </c>
      <c r="T2892">
        <v>5</v>
      </c>
      <c r="U2892" s="1" t="s">
        <v>34</v>
      </c>
      <c r="V2892" s="1" t="s">
        <v>59</v>
      </c>
      <c r="W2892" s="1" t="str">
        <f>IF(OR(MasterData[[#This Row],[Event]]="Christmas Market", MasterData[[#This Row],[Event]]="Christmas"), "Christmas Sale", "Non-Christmas Sale")</f>
        <v>Non-Christmas Sale</v>
      </c>
      <c r="X2892" t="b">
        <v>0</v>
      </c>
      <c r="Y2892">
        <v>2</v>
      </c>
      <c r="Z2892">
        <v>97.55</v>
      </c>
      <c r="AA2892">
        <v>390.18</v>
      </c>
      <c r="AB2892">
        <v>39.020000000000003</v>
      </c>
      <c r="AC2892" t="str">
        <f>IF(MasterData[[#This Row],[Discount Amount]]&gt;0, "Promotional sale", "Non-Promotional Sales")</f>
        <v>Promotional sale</v>
      </c>
    </row>
    <row r="2893" spans="1:29" x14ac:dyDescent="0.25">
      <c r="A2893">
        <v>2892</v>
      </c>
      <c r="B2893" s="1" t="s">
        <v>397</v>
      </c>
      <c r="C2893" s="2">
        <v>0.69555555555555548</v>
      </c>
      <c r="D2893">
        <v>432</v>
      </c>
      <c r="E2893">
        <v>37</v>
      </c>
      <c r="F2893" s="1" t="s">
        <v>37</v>
      </c>
      <c r="G2893" s="1" t="s">
        <v>70</v>
      </c>
      <c r="H2893">
        <v>54.273099999999999</v>
      </c>
      <c r="I2893">
        <v>-61.738799999999998</v>
      </c>
      <c r="J2893">
        <v>36</v>
      </c>
      <c r="K2893" t="b">
        <v>1</v>
      </c>
      <c r="L2893">
        <v>698</v>
      </c>
      <c r="M2893" s="1" t="s">
        <v>56</v>
      </c>
      <c r="N2893" s="1" t="s">
        <v>57</v>
      </c>
      <c r="O2893">
        <v>1</v>
      </c>
      <c r="P2893" t="b">
        <v>1</v>
      </c>
      <c r="Q2893" t="b">
        <v>0</v>
      </c>
      <c r="R2893" s="1" t="s">
        <v>32</v>
      </c>
      <c r="S2893" s="1" t="s">
        <v>58</v>
      </c>
      <c r="T2893">
        <v>5</v>
      </c>
      <c r="U2893" s="1" t="s">
        <v>34</v>
      </c>
      <c r="V2893" s="1" t="s">
        <v>59</v>
      </c>
      <c r="W2893" s="1" t="str">
        <f>IF(OR(MasterData[[#This Row],[Event]]="Christmas Market", MasterData[[#This Row],[Event]]="Christmas"), "Christmas Sale", "Non-Christmas Sale")</f>
        <v>Non-Christmas Sale</v>
      </c>
      <c r="X2893" t="b">
        <v>0</v>
      </c>
      <c r="Y2893">
        <v>5</v>
      </c>
      <c r="Z2893">
        <v>57.3</v>
      </c>
      <c r="AA2893">
        <v>57.3</v>
      </c>
      <c r="AB2893">
        <v>5.73</v>
      </c>
      <c r="AC2893" t="str">
        <f>IF(MasterData[[#This Row],[Discount Amount]]&gt;0, "Promotional sale", "Non-Promotional Sales")</f>
        <v>Promotional sale</v>
      </c>
    </row>
    <row r="2894" spans="1:29" x14ac:dyDescent="0.25">
      <c r="A2894">
        <v>2893</v>
      </c>
      <c r="B2894" s="1" t="s">
        <v>198</v>
      </c>
      <c r="C2894" s="2">
        <v>0.8332870370370371</v>
      </c>
      <c r="D2894">
        <v>444</v>
      </c>
      <c r="E2894">
        <v>57</v>
      </c>
      <c r="F2894" s="1" t="s">
        <v>37</v>
      </c>
      <c r="G2894" s="1" t="s">
        <v>68</v>
      </c>
      <c r="H2894">
        <v>46.318800000000003</v>
      </c>
      <c r="I2894">
        <v>-63.146099999999997</v>
      </c>
      <c r="J2894">
        <v>44</v>
      </c>
      <c r="K2894" t="b">
        <v>0</v>
      </c>
      <c r="L2894">
        <v>294</v>
      </c>
      <c r="M2894" s="1" t="s">
        <v>74</v>
      </c>
      <c r="N2894" s="1" t="s">
        <v>75</v>
      </c>
      <c r="O2894">
        <v>2</v>
      </c>
      <c r="P2894" t="b">
        <v>0</v>
      </c>
      <c r="Q2894" t="b">
        <v>1</v>
      </c>
      <c r="R2894" s="1" t="s">
        <v>41</v>
      </c>
      <c r="S2894" s="1" t="s">
        <v>33</v>
      </c>
      <c r="T2894">
        <v>5</v>
      </c>
      <c r="U2894" s="1" t="s">
        <v>45</v>
      </c>
      <c r="V2894" s="1" t="s">
        <v>46</v>
      </c>
      <c r="W2894" s="1" t="str">
        <f>IF(OR(MasterData[[#This Row],[Event]]="Christmas Market", MasterData[[#This Row],[Event]]="Christmas"), "Christmas Sale", "Non-Christmas Sale")</f>
        <v>Christmas Sale</v>
      </c>
      <c r="X2894" t="b">
        <v>0</v>
      </c>
      <c r="Y2894">
        <v>3</v>
      </c>
      <c r="Z2894">
        <v>62.63</v>
      </c>
      <c r="AA2894">
        <v>125.27</v>
      </c>
      <c r="AB2894">
        <v>0</v>
      </c>
      <c r="AC2894" t="str">
        <f>IF(MasterData[[#This Row],[Discount Amount]]&gt;0, "Promotional sale", "Non-Promotional Sales")</f>
        <v>Non-Promotional Sales</v>
      </c>
    </row>
    <row r="2895" spans="1:29" x14ac:dyDescent="0.25">
      <c r="A2895">
        <v>2894</v>
      </c>
      <c r="B2895" s="1" t="s">
        <v>430</v>
      </c>
      <c r="C2895" s="2">
        <v>0.26731481481481478</v>
      </c>
      <c r="D2895">
        <v>493</v>
      </c>
      <c r="E2895">
        <v>38</v>
      </c>
      <c r="F2895" s="1" t="s">
        <v>37</v>
      </c>
      <c r="G2895" s="1" t="s">
        <v>48</v>
      </c>
      <c r="H2895">
        <v>53.933300000000003</v>
      </c>
      <c r="I2895">
        <v>-116.5765</v>
      </c>
      <c r="J2895">
        <v>53</v>
      </c>
      <c r="K2895" t="b">
        <v>1</v>
      </c>
      <c r="L2895">
        <v>769</v>
      </c>
      <c r="M2895" s="1" t="s">
        <v>74</v>
      </c>
      <c r="N2895" s="1" t="s">
        <v>75</v>
      </c>
      <c r="O2895">
        <v>1</v>
      </c>
      <c r="P2895" t="b">
        <v>0</v>
      </c>
      <c r="Q2895" t="b">
        <v>1</v>
      </c>
      <c r="R2895" s="1" t="s">
        <v>41</v>
      </c>
      <c r="S2895" s="1" t="s">
        <v>58</v>
      </c>
      <c r="T2895">
        <v>4</v>
      </c>
      <c r="U2895" s="1" t="s">
        <v>42</v>
      </c>
      <c r="V2895" s="1" t="s">
        <v>59</v>
      </c>
      <c r="W2895" s="1" t="str">
        <f>IF(OR(MasterData[[#This Row],[Event]]="Christmas Market", MasterData[[#This Row],[Event]]="Christmas"), "Christmas Sale", "Non-Christmas Sale")</f>
        <v>Non-Christmas Sale</v>
      </c>
      <c r="X2895" t="b">
        <v>0</v>
      </c>
      <c r="Y2895">
        <v>5</v>
      </c>
      <c r="Z2895">
        <v>37.9</v>
      </c>
      <c r="AA2895">
        <v>37.9</v>
      </c>
      <c r="AB2895">
        <v>3.79</v>
      </c>
      <c r="AC2895" t="str">
        <f>IF(MasterData[[#This Row],[Discount Amount]]&gt;0, "Promotional sale", "Non-Promotional Sales")</f>
        <v>Promotional sale</v>
      </c>
    </row>
    <row r="2896" spans="1:29" x14ac:dyDescent="0.25">
      <c r="A2896">
        <v>2895</v>
      </c>
      <c r="B2896" s="1" t="s">
        <v>277</v>
      </c>
      <c r="C2896" s="2">
        <v>0.43634259259259256</v>
      </c>
      <c r="D2896">
        <v>474</v>
      </c>
      <c r="E2896">
        <v>29</v>
      </c>
      <c r="F2896" s="1" t="s">
        <v>61</v>
      </c>
      <c r="G2896" s="1" t="s">
        <v>51</v>
      </c>
      <c r="H2896">
        <v>53.760899999999999</v>
      </c>
      <c r="I2896">
        <v>-98.813900000000004</v>
      </c>
      <c r="J2896">
        <v>34</v>
      </c>
      <c r="K2896" t="b">
        <v>0</v>
      </c>
      <c r="L2896">
        <v>436</v>
      </c>
      <c r="M2896" s="1" t="s">
        <v>56</v>
      </c>
      <c r="N2896" s="1" t="s">
        <v>57</v>
      </c>
      <c r="O2896">
        <v>3</v>
      </c>
      <c r="P2896" t="b">
        <v>0</v>
      </c>
      <c r="Q2896" t="b">
        <v>1</v>
      </c>
      <c r="R2896" s="1" t="s">
        <v>52</v>
      </c>
      <c r="S2896" s="1" t="s">
        <v>53</v>
      </c>
      <c r="T2896">
        <v>3</v>
      </c>
      <c r="U2896" s="1" t="s">
        <v>42</v>
      </c>
      <c r="V2896" s="1" t="s">
        <v>35</v>
      </c>
      <c r="W2896" s="1" t="str">
        <f>IF(OR(MasterData[[#This Row],[Event]]="Christmas Market", MasterData[[#This Row],[Event]]="Christmas"), "Christmas Sale", "Non-Christmas Sale")</f>
        <v>Non-Christmas Sale</v>
      </c>
      <c r="X2896" t="b">
        <v>0</v>
      </c>
      <c r="Y2896">
        <v>3</v>
      </c>
      <c r="Z2896">
        <v>80.5</v>
      </c>
      <c r="AA2896">
        <v>241.51</v>
      </c>
      <c r="AB2896">
        <v>0</v>
      </c>
      <c r="AC2896" t="str">
        <f>IF(MasterData[[#This Row],[Discount Amount]]&gt;0, "Promotional sale", "Non-Promotional Sales")</f>
        <v>Non-Promotional Sales</v>
      </c>
    </row>
    <row r="2897" spans="1:29" x14ac:dyDescent="0.25">
      <c r="A2897">
        <v>2896</v>
      </c>
      <c r="B2897" s="1" t="s">
        <v>241</v>
      </c>
      <c r="C2897" s="2">
        <v>0.43606481481481474</v>
      </c>
      <c r="D2897">
        <v>429</v>
      </c>
      <c r="E2897">
        <v>51</v>
      </c>
      <c r="F2897" s="1" t="s">
        <v>28</v>
      </c>
      <c r="G2897" s="1" t="s">
        <v>77</v>
      </c>
      <c r="H2897">
        <v>64.282300000000006</v>
      </c>
      <c r="I2897">
        <v>-135</v>
      </c>
      <c r="J2897">
        <v>71</v>
      </c>
      <c r="K2897" t="b">
        <v>1</v>
      </c>
      <c r="L2897">
        <v>444</v>
      </c>
      <c r="M2897" s="1" t="s">
        <v>74</v>
      </c>
      <c r="N2897" s="1" t="s">
        <v>75</v>
      </c>
      <c r="O2897">
        <v>3</v>
      </c>
      <c r="P2897" t="b">
        <v>1</v>
      </c>
      <c r="Q2897" t="b">
        <v>1</v>
      </c>
      <c r="R2897" s="1" t="s">
        <v>52</v>
      </c>
      <c r="S2897" s="1" t="s">
        <v>49</v>
      </c>
      <c r="T2897">
        <v>4</v>
      </c>
      <c r="U2897" s="1" t="s">
        <v>42</v>
      </c>
      <c r="V2897" s="1" t="s">
        <v>46</v>
      </c>
      <c r="W2897" s="1" t="str">
        <f>IF(OR(MasterData[[#This Row],[Event]]="Christmas Market", MasterData[[#This Row],[Event]]="Christmas"), "Christmas Sale", "Non-Christmas Sale")</f>
        <v>Christmas Sale</v>
      </c>
      <c r="X2897" t="b">
        <v>1</v>
      </c>
      <c r="Y2897">
        <v>5</v>
      </c>
      <c r="Z2897">
        <v>12.86</v>
      </c>
      <c r="AA2897">
        <v>38.58</v>
      </c>
      <c r="AB2897">
        <v>0</v>
      </c>
      <c r="AC2897" t="str">
        <f>IF(MasterData[[#This Row],[Discount Amount]]&gt;0, "Promotional sale", "Non-Promotional Sales")</f>
        <v>Non-Promotional Sales</v>
      </c>
    </row>
    <row r="2898" spans="1:29" x14ac:dyDescent="0.25">
      <c r="A2898">
        <v>2897</v>
      </c>
      <c r="B2898" s="1" t="s">
        <v>389</v>
      </c>
      <c r="C2898" s="2">
        <v>0.15951388888888896</v>
      </c>
      <c r="D2898">
        <v>23</v>
      </c>
      <c r="E2898">
        <v>65</v>
      </c>
      <c r="F2898" s="1" t="s">
        <v>61</v>
      </c>
      <c r="G2898" s="1" t="s">
        <v>38</v>
      </c>
      <c r="H2898">
        <v>53.726700000000001</v>
      </c>
      <c r="I2898">
        <v>-127.6476</v>
      </c>
      <c r="J2898">
        <v>89</v>
      </c>
      <c r="K2898" t="b">
        <v>0</v>
      </c>
      <c r="L2898">
        <v>280</v>
      </c>
      <c r="M2898" s="1" t="s">
        <v>56</v>
      </c>
      <c r="N2898" s="1" t="s">
        <v>57</v>
      </c>
      <c r="O2898">
        <v>2</v>
      </c>
      <c r="P2898" t="b">
        <v>1</v>
      </c>
      <c r="Q2898" t="b">
        <v>0</v>
      </c>
      <c r="R2898" s="1" t="s">
        <v>41</v>
      </c>
      <c r="S2898" s="1" t="s">
        <v>49</v>
      </c>
      <c r="T2898">
        <v>4</v>
      </c>
      <c r="U2898" s="1" t="s">
        <v>34</v>
      </c>
      <c r="V2898" s="1" t="s">
        <v>46</v>
      </c>
      <c r="W2898" s="1" t="str">
        <f>IF(OR(MasterData[[#This Row],[Event]]="Christmas Market", MasterData[[#This Row],[Event]]="Christmas"), "Christmas Sale", "Non-Christmas Sale")</f>
        <v>Christmas Sale</v>
      </c>
      <c r="X2898" t="b">
        <v>1</v>
      </c>
      <c r="Y2898">
        <v>5</v>
      </c>
      <c r="Z2898">
        <v>77.77</v>
      </c>
      <c r="AA2898">
        <v>155.55000000000001</v>
      </c>
      <c r="AB2898">
        <v>0</v>
      </c>
      <c r="AC2898" t="str">
        <f>IF(MasterData[[#This Row],[Discount Amount]]&gt;0, "Promotional sale", "Non-Promotional Sales")</f>
        <v>Non-Promotional Sales</v>
      </c>
    </row>
    <row r="2899" spans="1:29" x14ac:dyDescent="0.25">
      <c r="A2899">
        <v>2898</v>
      </c>
      <c r="B2899" s="1" t="s">
        <v>398</v>
      </c>
      <c r="C2899" s="2">
        <v>0.58924768518518511</v>
      </c>
      <c r="D2899">
        <v>202</v>
      </c>
      <c r="E2899">
        <v>53</v>
      </c>
      <c r="F2899" s="1" t="s">
        <v>61</v>
      </c>
      <c r="G2899" s="1" t="s">
        <v>38</v>
      </c>
      <c r="H2899">
        <v>53.726700000000001</v>
      </c>
      <c r="I2899">
        <v>-127.6476</v>
      </c>
      <c r="J2899">
        <v>43</v>
      </c>
      <c r="K2899" t="b">
        <v>0</v>
      </c>
      <c r="L2899">
        <v>742</v>
      </c>
      <c r="M2899" s="1" t="s">
        <v>74</v>
      </c>
      <c r="N2899" s="1" t="s">
        <v>75</v>
      </c>
      <c r="O2899">
        <v>5</v>
      </c>
      <c r="P2899" t="b">
        <v>1</v>
      </c>
      <c r="Q2899" t="b">
        <v>1</v>
      </c>
      <c r="R2899" s="1" t="s">
        <v>52</v>
      </c>
      <c r="S2899" s="1" t="s">
        <v>53</v>
      </c>
      <c r="T2899">
        <v>4</v>
      </c>
      <c r="U2899" s="1" t="s">
        <v>34</v>
      </c>
      <c r="V2899" s="1" t="s">
        <v>46</v>
      </c>
      <c r="W2899" s="1" t="str">
        <f>IF(OR(MasterData[[#This Row],[Event]]="Christmas Market", MasterData[[#This Row],[Event]]="Christmas"), "Christmas Sale", "Non-Christmas Sale")</f>
        <v>Christmas Sale</v>
      </c>
      <c r="X2899" t="b">
        <v>0</v>
      </c>
      <c r="Y2899">
        <v>4</v>
      </c>
      <c r="Z2899">
        <v>64.39</v>
      </c>
      <c r="AA2899">
        <v>321.94</v>
      </c>
      <c r="AB2899">
        <v>0</v>
      </c>
      <c r="AC2899" t="str">
        <f>IF(MasterData[[#This Row],[Discount Amount]]&gt;0, "Promotional sale", "Non-Promotional Sales")</f>
        <v>Non-Promotional Sales</v>
      </c>
    </row>
    <row r="2900" spans="1:29" x14ac:dyDescent="0.25">
      <c r="A2900">
        <v>2899</v>
      </c>
      <c r="B2900" s="1" t="s">
        <v>368</v>
      </c>
      <c r="C2900" s="2">
        <v>0.19987268518518508</v>
      </c>
      <c r="D2900">
        <v>108</v>
      </c>
      <c r="E2900">
        <v>50</v>
      </c>
      <c r="F2900" s="1" t="s">
        <v>61</v>
      </c>
      <c r="G2900" s="1" t="s">
        <v>79</v>
      </c>
      <c r="H2900">
        <v>63.588799999999999</v>
      </c>
      <c r="I2900">
        <v>-115.5069</v>
      </c>
      <c r="J2900">
        <v>47</v>
      </c>
      <c r="K2900" t="b">
        <v>0</v>
      </c>
      <c r="L2900">
        <v>166</v>
      </c>
      <c r="M2900" s="1" t="s">
        <v>56</v>
      </c>
      <c r="N2900" s="1" t="s">
        <v>57</v>
      </c>
      <c r="O2900">
        <v>4</v>
      </c>
      <c r="P2900" t="b">
        <v>0</v>
      </c>
      <c r="Q2900" t="b">
        <v>0</v>
      </c>
      <c r="R2900" s="1" t="s">
        <v>41</v>
      </c>
      <c r="S2900" s="1" t="s">
        <v>58</v>
      </c>
      <c r="T2900">
        <v>4</v>
      </c>
      <c r="U2900" s="1" t="s">
        <v>42</v>
      </c>
      <c r="V2900" s="1" t="s">
        <v>35</v>
      </c>
      <c r="W2900" s="1" t="str">
        <f>IF(OR(MasterData[[#This Row],[Event]]="Christmas Market", MasterData[[#This Row],[Event]]="Christmas"), "Christmas Sale", "Non-Christmas Sale")</f>
        <v>Non-Christmas Sale</v>
      </c>
      <c r="X2900" t="b">
        <v>0</v>
      </c>
      <c r="Y2900">
        <v>1</v>
      </c>
      <c r="Z2900">
        <v>75.61</v>
      </c>
      <c r="AA2900">
        <v>302.44</v>
      </c>
      <c r="AB2900">
        <v>0</v>
      </c>
      <c r="AC2900" t="str">
        <f>IF(MasterData[[#This Row],[Discount Amount]]&gt;0, "Promotional sale", "Non-Promotional Sales")</f>
        <v>Non-Promotional Sales</v>
      </c>
    </row>
    <row r="2901" spans="1:29" x14ac:dyDescent="0.25">
      <c r="A2901">
        <v>2900</v>
      </c>
      <c r="B2901" s="1" t="s">
        <v>278</v>
      </c>
      <c r="C2901" s="2">
        <v>0.52686342592592594</v>
      </c>
      <c r="D2901">
        <v>122</v>
      </c>
      <c r="E2901">
        <v>69</v>
      </c>
      <c r="F2901" s="1" t="s">
        <v>37</v>
      </c>
      <c r="G2901" s="1" t="s">
        <v>29</v>
      </c>
      <c r="H2901">
        <v>51.253799999999998</v>
      </c>
      <c r="I2901">
        <v>-85.3232</v>
      </c>
      <c r="J2901">
        <v>24</v>
      </c>
      <c r="K2901" t="b">
        <v>1</v>
      </c>
      <c r="L2901">
        <v>588</v>
      </c>
      <c r="M2901" s="1" t="s">
        <v>63</v>
      </c>
      <c r="N2901" s="1" t="s">
        <v>64</v>
      </c>
      <c r="O2901">
        <v>4</v>
      </c>
      <c r="P2901" t="b">
        <v>0</v>
      </c>
      <c r="Q2901" t="b">
        <v>0</v>
      </c>
      <c r="R2901" s="1" t="s">
        <v>52</v>
      </c>
      <c r="S2901" s="1" t="s">
        <v>53</v>
      </c>
      <c r="T2901">
        <v>5</v>
      </c>
      <c r="U2901" s="1" t="s">
        <v>42</v>
      </c>
      <c r="V2901" s="1" t="s">
        <v>59</v>
      </c>
      <c r="W2901" s="1" t="str">
        <f>IF(OR(MasterData[[#This Row],[Event]]="Christmas Market", MasterData[[#This Row],[Event]]="Christmas"), "Christmas Sale", "Non-Christmas Sale")</f>
        <v>Non-Christmas Sale</v>
      </c>
      <c r="X2901" t="b">
        <v>0</v>
      </c>
      <c r="Y2901">
        <v>3</v>
      </c>
      <c r="Z2901">
        <v>98.07</v>
      </c>
      <c r="AA2901">
        <v>392.28</v>
      </c>
      <c r="AB2901">
        <v>39.229999999999997</v>
      </c>
      <c r="AC2901" t="str">
        <f>IF(MasterData[[#This Row],[Discount Amount]]&gt;0, "Promotional sale", "Non-Promotional Sales")</f>
        <v>Promotional sale</v>
      </c>
    </row>
    <row r="2902" spans="1:29" x14ac:dyDescent="0.25">
      <c r="A2902">
        <v>2901</v>
      </c>
      <c r="B2902" s="1" t="s">
        <v>285</v>
      </c>
      <c r="C2902" s="2">
        <v>0.58805555555555555</v>
      </c>
      <c r="D2902">
        <v>232</v>
      </c>
      <c r="E2902">
        <v>40</v>
      </c>
      <c r="F2902" s="1" t="s">
        <v>61</v>
      </c>
      <c r="G2902" s="1" t="s">
        <v>38</v>
      </c>
      <c r="H2902">
        <v>53.726700000000001</v>
      </c>
      <c r="I2902">
        <v>-127.6476</v>
      </c>
      <c r="J2902">
        <v>68</v>
      </c>
      <c r="K2902" t="b">
        <v>0</v>
      </c>
      <c r="L2902">
        <v>194</v>
      </c>
      <c r="M2902" s="1" t="s">
        <v>39</v>
      </c>
      <c r="N2902" s="1" t="s">
        <v>40</v>
      </c>
      <c r="O2902">
        <v>3</v>
      </c>
      <c r="P2902" t="b">
        <v>1</v>
      </c>
      <c r="Q2902" t="b">
        <v>0</v>
      </c>
      <c r="R2902" s="1" t="s">
        <v>52</v>
      </c>
      <c r="S2902" s="1" t="s">
        <v>49</v>
      </c>
      <c r="T2902">
        <v>5</v>
      </c>
      <c r="U2902" s="1" t="s">
        <v>34</v>
      </c>
      <c r="V2902" s="1" t="s">
        <v>35</v>
      </c>
      <c r="W2902" s="1" t="str">
        <f>IF(OR(MasterData[[#This Row],[Event]]="Christmas Market", MasterData[[#This Row],[Event]]="Christmas"), "Christmas Sale", "Non-Christmas Sale")</f>
        <v>Non-Christmas Sale</v>
      </c>
      <c r="X2902" t="b">
        <v>1</v>
      </c>
      <c r="Y2902">
        <v>2</v>
      </c>
      <c r="Z2902">
        <v>97.97</v>
      </c>
      <c r="AA2902">
        <v>293.92</v>
      </c>
      <c r="AB2902">
        <v>0</v>
      </c>
      <c r="AC2902" t="str">
        <f>IF(MasterData[[#This Row],[Discount Amount]]&gt;0, "Promotional sale", "Non-Promotional Sales")</f>
        <v>Non-Promotional Sales</v>
      </c>
    </row>
    <row r="2903" spans="1:29" x14ac:dyDescent="0.25">
      <c r="A2903">
        <v>2902</v>
      </c>
      <c r="B2903" s="1" t="s">
        <v>374</v>
      </c>
      <c r="C2903" s="2">
        <v>0.11714120370370362</v>
      </c>
      <c r="D2903">
        <v>305</v>
      </c>
      <c r="E2903">
        <v>22</v>
      </c>
      <c r="F2903" s="1" t="s">
        <v>61</v>
      </c>
      <c r="G2903" s="1" t="s">
        <v>79</v>
      </c>
      <c r="H2903">
        <v>63.588799999999999</v>
      </c>
      <c r="I2903">
        <v>-115.5069</v>
      </c>
      <c r="J2903">
        <v>39</v>
      </c>
      <c r="K2903" t="b">
        <v>0</v>
      </c>
      <c r="L2903">
        <v>833</v>
      </c>
      <c r="M2903" s="1" t="s">
        <v>74</v>
      </c>
      <c r="N2903" s="1" t="s">
        <v>75</v>
      </c>
      <c r="O2903">
        <v>5</v>
      </c>
      <c r="P2903" t="b">
        <v>1</v>
      </c>
      <c r="Q2903" t="b">
        <v>0</v>
      </c>
      <c r="R2903" s="1" t="s">
        <v>32</v>
      </c>
      <c r="S2903" s="1" t="s">
        <v>58</v>
      </c>
      <c r="T2903">
        <v>4</v>
      </c>
      <c r="U2903" s="1" t="s">
        <v>34</v>
      </c>
      <c r="V2903" s="1" t="s">
        <v>59</v>
      </c>
      <c r="W2903" s="1" t="str">
        <f>IF(OR(MasterData[[#This Row],[Event]]="Christmas Market", MasterData[[#This Row],[Event]]="Christmas"), "Christmas Sale", "Non-Christmas Sale")</f>
        <v>Non-Christmas Sale</v>
      </c>
      <c r="X2903" t="b">
        <v>0</v>
      </c>
      <c r="Y2903">
        <v>1</v>
      </c>
      <c r="Z2903">
        <v>42.81</v>
      </c>
      <c r="AA2903">
        <v>214.07</v>
      </c>
      <c r="AB2903">
        <v>21.41</v>
      </c>
      <c r="AC2903" t="str">
        <f>IF(MasterData[[#This Row],[Discount Amount]]&gt;0, "Promotional sale", "Non-Promotional Sales")</f>
        <v>Promotional sale</v>
      </c>
    </row>
    <row r="2904" spans="1:29" x14ac:dyDescent="0.25">
      <c r="A2904">
        <v>2903</v>
      </c>
      <c r="B2904" s="1" t="s">
        <v>247</v>
      </c>
      <c r="C2904" s="2">
        <v>0.60094907407407416</v>
      </c>
      <c r="D2904">
        <v>499</v>
      </c>
      <c r="E2904">
        <v>20</v>
      </c>
      <c r="F2904" s="1" t="s">
        <v>61</v>
      </c>
      <c r="G2904" s="1" t="s">
        <v>68</v>
      </c>
      <c r="H2904">
        <v>46.318800000000003</v>
      </c>
      <c r="I2904">
        <v>-63.146099999999997</v>
      </c>
      <c r="J2904">
        <v>2</v>
      </c>
      <c r="K2904" t="b">
        <v>1</v>
      </c>
      <c r="L2904">
        <v>502</v>
      </c>
      <c r="M2904" s="1" t="s">
        <v>56</v>
      </c>
      <c r="N2904" s="1" t="s">
        <v>57</v>
      </c>
      <c r="O2904">
        <v>4</v>
      </c>
      <c r="P2904" t="b">
        <v>1</v>
      </c>
      <c r="Q2904" t="b">
        <v>0</v>
      </c>
      <c r="R2904" s="1" t="s">
        <v>41</v>
      </c>
      <c r="S2904" s="1" t="s">
        <v>49</v>
      </c>
      <c r="T2904">
        <v>5</v>
      </c>
      <c r="U2904" s="1" t="s">
        <v>45</v>
      </c>
      <c r="V2904" s="1" t="s">
        <v>35</v>
      </c>
      <c r="W2904" s="1" t="str">
        <f>IF(OR(MasterData[[#This Row],[Event]]="Christmas Market", MasterData[[#This Row],[Event]]="Christmas"), "Christmas Sale", "Non-Christmas Sale")</f>
        <v>Non-Christmas Sale</v>
      </c>
      <c r="X2904" t="b">
        <v>0</v>
      </c>
      <c r="Y2904">
        <v>4</v>
      </c>
      <c r="Z2904">
        <v>33.24</v>
      </c>
      <c r="AA2904">
        <v>132.96</v>
      </c>
      <c r="AB2904">
        <v>0</v>
      </c>
      <c r="AC2904" t="str">
        <f>IF(MasterData[[#This Row],[Discount Amount]]&gt;0, "Promotional sale", "Non-Promotional Sales")</f>
        <v>Non-Promotional Sales</v>
      </c>
    </row>
    <row r="2905" spans="1:29" x14ac:dyDescent="0.25">
      <c r="A2905">
        <v>2904</v>
      </c>
      <c r="B2905" s="1" t="s">
        <v>364</v>
      </c>
      <c r="C2905" s="2">
        <v>0.11682870370370368</v>
      </c>
      <c r="D2905">
        <v>422</v>
      </c>
      <c r="E2905">
        <v>67</v>
      </c>
      <c r="F2905" s="1" t="s">
        <v>61</v>
      </c>
      <c r="G2905" s="1" t="s">
        <v>81</v>
      </c>
      <c r="H2905">
        <v>64.248000000000005</v>
      </c>
      <c r="I2905">
        <v>-84.889600000000002</v>
      </c>
      <c r="J2905">
        <v>62</v>
      </c>
      <c r="K2905" t="b">
        <v>0</v>
      </c>
      <c r="L2905">
        <v>604</v>
      </c>
      <c r="M2905" s="1" t="s">
        <v>63</v>
      </c>
      <c r="N2905" s="1" t="s">
        <v>64</v>
      </c>
      <c r="O2905">
        <v>1</v>
      </c>
      <c r="P2905" t="b">
        <v>1</v>
      </c>
      <c r="Q2905" t="b">
        <v>0</v>
      </c>
      <c r="R2905" s="1" t="s">
        <v>32</v>
      </c>
      <c r="S2905" s="1" t="s">
        <v>53</v>
      </c>
      <c r="T2905">
        <v>1</v>
      </c>
      <c r="U2905" s="1" t="s">
        <v>34</v>
      </c>
      <c r="V2905" s="1" t="s">
        <v>46</v>
      </c>
      <c r="W2905" s="1" t="str">
        <f>IF(OR(MasterData[[#This Row],[Event]]="Christmas Market", MasterData[[#This Row],[Event]]="Christmas"), "Christmas Sale", "Non-Christmas Sale")</f>
        <v>Christmas Sale</v>
      </c>
      <c r="X2905" t="b">
        <v>1</v>
      </c>
      <c r="Y2905">
        <v>3</v>
      </c>
      <c r="Z2905">
        <v>82.05</v>
      </c>
      <c r="AA2905">
        <v>82.05</v>
      </c>
      <c r="AB2905">
        <v>0</v>
      </c>
      <c r="AC2905" t="str">
        <f>IF(MasterData[[#This Row],[Discount Amount]]&gt;0, "Promotional sale", "Non-Promotional Sales")</f>
        <v>Non-Promotional Sales</v>
      </c>
    </row>
    <row r="2906" spans="1:29" x14ac:dyDescent="0.25">
      <c r="A2906">
        <v>2905</v>
      </c>
      <c r="B2906" s="1" t="s">
        <v>115</v>
      </c>
      <c r="C2906" s="2">
        <v>3.5532407407407485E-2</v>
      </c>
      <c r="D2906">
        <v>181</v>
      </c>
      <c r="E2906">
        <v>65</v>
      </c>
      <c r="F2906" s="1" t="s">
        <v>37</v>
      </c>
      <c r="G2906" s="1" t="s">
        <v>62</v>
      </c>
      <c r="H2906">
        <v>46.565300000000001</v>
      </c>
      <c r="I2906">
        <v>-66.4619</v>
      </c>
      <c r="J2906">
        <v>96</v>
      </c>
      <c r="K2906" t="b">
        <v>1</v>
      </c>
      <c r="L2906">
        <v>865</v>
      </c>
      <c r="M2906" s="1" t="s">
        <v>63</v>
      </c>
      <c r="N2906" s="1" t="s">
        <v>64</v>
      </c>
      <c r="O2906">
        <v>3</v>
      </c>
      <c r="P2906" t="b">
        <v>1</v>
      </c>
      <c r="Q2906" t="b">
        <v>1</v>
      </c>
      <c r="R2906" s="1" t="s">
        <v>32</v>
      </c>
      <c r="S2906" s="1" t="s">
        <v>58</v>
      </c>
      <c r="T2906">
        <v>3</v>
      </c>
      <c r="U2906" s="1" t="s">
        <v>42</v>
      </c>
      <c r="V2906" s="1" t="s">
        <v>35</v>
      </c>
      <c r="W2906" s="1" t="str">
        <f>IF(OR(MasterData[[#This Row],[Event]]="Christmas Market", MasterData[[#This Row],[Event]]="Christmas"), "Christmas Sale", "Non-Christmas Sale")</f>
        <v>Non-Christmas Sale</v>
      </c>
      <c r="X2906" t="b">
        <v>1</v>
      </c>
      <c r="Y2906">
        <v>1</v>
      </c>
      <c r="Z2906">
        <v>69.87</v>
      </c>
      <c r="AA2906">
        <v>209.6</v>
      </c>
      <c r="AB2906">
        <v>0</v>
      </c>
      <c r="AC2906" t="str">
        <f>IF(MasterData[[#This Row],[Discount Amount]]&gt;0, "Promotional sale", "Non-Promotional Sales")</f>
        <v>Non-Promotional Sales</v>
      </c>
    </row>
    <row r="2907" spans="1:29" x14ac:dyDescent="0.25">
      <c r="A2907">
        <v>2906</v>
      </c>
      <c r="B2907" s="1" t="s">
        <v>139</v>
      </c>
      <c r="C2907" s="2">
        <v>0.81063657407407397</v>
      </c>
      <c r="D2907">
        <v>302</v>
      </c>
      <c r="E2907">
        <v>55</v>
      </c>
      <c r="F2907" s="1" t="s">
        <v>28</v>
      </c>
      <c r="G2907" s="1" t="s">
        <v>81</v>
      </c>
      <c r="H2907">
        <v>64.248000000000005</v>
      </c>
      <c r="I2907">
        <v>-84.889600000000002</v>
      </c>
      <c r="J2907">
        <v>14</v>
      </c>
      <c r="K2907" t="b">
        <v>1</v>
      </c>
      <c r="L2907">
        <v>603</v>
      </c>
      <c r="M2907" s="1" t="s">
        <v>30</v>
      </c>
      <c r="N2907" s="1" t="s">
        <v>31</v>
      </c>
      <c r="O2907">
        <v>5</v>
      </c>
      <c r="P2907" t="b">
        <v>0</v>
      </c>
      <c r="Q2907" t="b">
        <v>1</v>
      </c>
      <c r="R2907" s="1" t="s">
        <v>41</v>
      </c>
      <c r="S2907" s="1" t="s">
        <v>49</v>
      </c>
      <c r="T2907">
        <v>2</v>
      </c>
      <c r="U2907" s="1" t="s">
        <v>34</v>
      </c>
      <c r="V2907" s="1" t="s">
        <v>46</v>
      </c>
      <c r="W2907" s="1" t="str">
        <f>IF(OR(MasterData[[#This Row],[Event]]="Christmas Market", MasterData[[#This Row],[Event]]="Christmas"), "Christmas Sale", "Non-Christmas Sale")</f>
        <v>Christmas Sale</v>
      </c>
      <c r="X2907" t="b">
        <v>1</v>
      </c>
      <c r="Y2907">
        <v>1</v>
      </c>
      <c r="Z2907">
        <v>46.87</v>
      </c>
      <c r="AA2907">
        <v>234.35</v>
      </c>
      <c r="AB2907">
        <v>0</v>
      </c>
      <c r="AC2907" t="str">
        <f>IF(MasterData[[#This Row],[Discount Amount]]&gt;0, "Promotional sale", "Non-Promotional Sales")</f>
        <v>Non-Promotional Sales</v>
      </c>
    </row>
    <row r="2908" spans="1:29" x14ac:dyDescent="0.25">
      <c r="A2908">
        <v>2907</v>
      </c>
      <c r="B2908" s="1" t="s">
        <v>135</v>
      </c>
      <c r="C2908" s="2">
        <v>0.87361111111111112</v>
      </c>
      <c r="D2908">
        <v>266</v>
      </c>
      <c r="E2908">
        <v>37</v>
      </c>
      <c r="F2908" s="1" t="s">
        <v>37</v>
      </c>
      <c r="G2908" s="1" t="s">
        <v>68</v>
      </c>
      <c r="H2908">
        <v>46.318800000000003</v>
      </c>
      <c r="I2908">
        <v>-63.146099999999997</v>
      </c>
      <c r="J2908">
        <v>29</v>
      </c>
      <c r="K2908" t="b">
        <v>1</v>
      </c>
      <c r="L2908">
        <v>956</v>
      </c>
      <c r="M2908" s="1" t="s">
        <v>39</v>
      </c>
      <c r="N2908" s="1" t="s">
        <v>40</v>
      </c>
      <c r="O2908">
        <v>2</v>
      </c>
      <c r="P2908" t="b">
        <v>1</v>
      </c>
      <c r="Q2908" t="b">
        <v>0</v>
      </c>
      <c r="R2908" s="1" t="s">
        <v>41</v>
      </c>
      <c r="S2908" s="1" t="s">
        <v>58</v>
      </c>
      <c r="T2908">
        <v>2</v>
      </c>
      <c r="U2908" s="1" t="s">
        <v>45</v>
      </c>
      <c r="V2908" s="1" t="s">
        <v>59</v>
      </c>
      <c r="W2908" s="1" t="str">
        <f>IF(OR(MasterData[[#This Row],[Event]]="Christmas Market", MasterData[[#This Row],[Event]]="Christmas"), "Christmas Sale", "Non-Christmas Sale")</f>
        <v>Non-Christmas Sale</v>
      </c>
      <c r="X2908" t="b">
        <v>0</v>
      </c>
      <c r="Y2908">
        <v>5</v>
      </c>
      <c r="Z2908">
        <v>32.08</v>
      </c>
      <c r="AA2908">
        <v>64.150000000000006</v>
      </c>
      <c r="AB2908">
        <v>6.42</v>
      </c>
      <c r="AC2908" t="str">
        <f>IF(MasterData[[#This Row],[Discount Amount]]&gt;0, "Promotional sale", "Non-Promotional Sales")</f>
        <v>Promotional sale</v>
      </c>
    </row>
    <row r="2909" spans="1:29" x14ac:dyDescent="0.25">
      <c r="A2909">
        <v>2908</v>
      </c>
      <c r="B2909" s="1" t="s">
        <v>116</v>
      </c>
      <c r="C2909" s="2">
        <v>0.25076388888888879</v>
      </c>
      <c r="D2909">
        <v>207</v>
      </c>
      <c r="E2909">
        <v>55</v>
      </c>
      <c r="F2909" s="1" t="s">
        <v>37</v>
      </c>
      <c r="G2909" s="1" t="s">
        <v>77</v>
      </c>
      <c r="H2909">
        <v>64.282300000000006</v>
      </c>
      <c r="I2909">
        <v>-135</v>
      </c>
      <c r="J2909">
        <v>19</v>
      </c>
      <c r="K2909" t="b">
        <v>1</v>
      </c>
      <c r="L2909">
        <v>840</v>
      </c>
      <c r="M2909" s="1" t="s">
        <v>39</v>
      </c>
      <c r="N2909" s="1" t="s">
        <v>40</v>
      </c>
      <c r="O2909">
        <v>1</v>
      </c>
      <c r="P2909" t="b">
        <v>1</v>
      </c>
      <c r="Q2909" t="b">
        <v>0</v>
      </c>
      <c r="R2909" s="1" t="s">
        <v>32</v>
      </c>
      <c r="S2909" s="1" t="s">
        <v>49</v>
      </c>
      <c r="T2909">
        <v>3</v>
      </c>
      <c r="U2909" s="1" t="s">
        <v>45</v>
      </c>
      <c r="V2909" s="1" t="s">
        <v>59</v>
      </c>
      <c r="W2909" s="1" t="str">
        <f>IF(OR(MasterData[[#This Row],[Event]]="Christmas Market", MasterData[[#This Row],[Event]]="Christmas"), "Christmas Sale", "Non-Christmas Sale")</f>
        <v>Non-Christmas Sale</v>
      </c>
      <c r="X2909" t="b">
        <v>0</v>
      </c>
      <c r="Y2909">
        <v>4</v>
      </c>
      <c r="Z2909">
        <v>25.7</v>
      </c>
      <c r="AA2909">
        <v>25.7</v>
      </c>
      <c r="AB2909">
        <v>2.57</v>
      </c>
      <c r="AC2909" t="str">
        <f>IF(MasterData[[#This Row],[Discount Amount]]&gt;0, "Promotional sale", "Non-Promotional Sales")</f>
        <v>Promotional sale</v>
      </c>
    </row>
    <row r="2910" spans="1:29" x14ac:dyDescent="0.25">
      <c r="A2910">
        <v>2909</v>
      </c>
      <c r="B2910" s="1" t="s">
        <v>105</v>
      </c>
      <c r="C2910" s="2">
        <v>0.87751157407407399</v>
      </c>
      <c r="D2910">
        <v>340</v>
      </c>
      <c r="E2910">
        <v>42</v>
      </c>
      <c r="F2910" s="1" t="s">
        <v>61</v>
      </c>
      <c r="G2910" s="1" t="s">
        <v>77</v>
      </c>
      <c r="H2910">
        <v>64.282300000000006</v>
      </c>
      <c r="I2910">
        <v>-135</v>
      </c>
      <c r="J2910">
        <v>70</v>
      </c>
      <c r="K2910" t="b">
        <v>0</v>
      </c>
      <c r="L2910">
        <v>567</v>
      </c>
      <c r="M2910" s="1" t="s">
        <v>63</v>
      </c>
      <c r="N2910" s="1" t="s">
        <v>64</v>
      </c>
      <c r="O2910">
        <v>5</v>
      </c>
      <c r="P2910" t="b">
        <v>1</v>
      </c>
      <c r="Q2910" t="b">
        <v>1</v>
      </c>
      <c r="R2910" s="1" t="s">
        <v>52</v>
      </c>
      <c r="S2910" s="1" t="s">
        <v>33</v>
      </c>
      <c r="T2910">
        <v>4</v>
      </c>
      <c r="U2910" s="1" t="s">
        <v>45</v>
      </c>
      <c r="V2910" s="1" t="s">
        <v>59</v>
      </c>
      <c r="W2910" s="1" t="str">
        <f>IF(OR(MasterData[[#This Row],[Event]]="Christmas Market", MasterData[[#This Row],[Event]]="Christmas"), "Christmas Sale", "Non-Christmas Sale")</f>
        <v>Non-Christmas Sale</v>
      </c>
      <c r="X2910" t="b">
        <v>1</v>
      </c>
      <c r="Y2910">
        <v>3</v>
      </c>
      <c r="Z2910">
        <v>56.96</v>
      </c>
      <c r="AA2910">
        <v>284.8</v>
      </c>
      <c r="AB2910">
        <v>28.48</v>
      </c>
      <c r="AC2910" t="str">
        <f>IF(MasterData[[#This Row],[Discount Amount]]&gt;0, "Promotional sale", "Non-Promotional Sales")</f>
        <v>Promotional sale</v>
      </c>
    </row>
    <row r="2911" spans="1:29" x14ac:dyDescent="0.25">
      <c r="A2911">
        <v>2910</v>
      </c>
      <c r="B2911" s="1" t="s">
        <v>342</v>
      </c>
      <c r="C2911" s="2">
        <v>0.70145833333333329</v>
      </c>
      <c r="D2911">
        <v>463</v>
      </c>
      <c r="E2911">
        <v>66</v>
      </c>
      <c r="F2911" s="1" t="s">
        <v>61</v>
      </c>
      <c r="G2911" s="1" t="s">
        <v>48</v>
      </c>
      <c r="H2911">
        <v>53.933300000000003</v>
      </c>
      <c r="I2911">
        <v>-116.5765</v>
      </c>
      <c r="J2911">
        <v>62</v>
      </c>
      <c r="K2911" t="b">
        <v>1</v>
      </c>
      <c r="L2911">
        <v>133</v>
      </c>
      <c r="M2911" s="1" t="s">
        <v>74</v>
      </c>
      <c r="N2911" s="1" t="s">
        <v>75</v>
      </c>
      <c r="O2911">
        <v>2</v>
      </c>
      <c r="P2911" t="b">
        <v>1</v>
      </c>
      <c r="Q2911" t="b">
        <v>0</v>
      </c>
      <c r="R2911" s="1" t="s">
        <v>32</v>
      </c>
      <c r="S2911" s="1" t="s">
        <v>58</v>
      </c>
      <c r="T2911">
        <v>4</v>
      </c>
      <c r="U2911" s="1" t="s">
        <v>34</v>
      </c>
      <c r="V2911" s="1" t="s">
        <v>46</v>
      </c>
      <c r="W2911" s="1" t="str">
        <f>IF(OR(MasterData[[#This Row],[Event]]="Christmas Market", MasterData[[#This Row],[Event]]="Christmas"), "Christmas Sale", "Non-Christmas Sale")</f>
        <v>Christmas Sale</v>
      </c>
      <c r="X2911" t="b">
        <v>1</v>
      </c>
      <c r="Y2911">
        <v>4</v>
      </c>
      <c r="Z2911">
        <v>11.04</v>
      </c>
      <c r="AA2911">
        <v>22.07</v>
      </c>
      <c r="AB2911">
        <v>0</v>
      </c>
      <c r="AC2911" t="str">
        <f>IF(MasterData[[#This Row],[Discount Amount]]&gt;0, "Promotional sale", "Non-Promotional Sales")</f>
        <v>Non-Promotional Sales</v>
      </c>
    </row>
    <row r="2912" spans="1:29" x14ac:dyDescent="0.25">
      <c r="A2912">
        <v>2911</v>
      </c>
      <c r="B2912" s="1" t="s">
        <v>358</v>
      </c>
      <c r="C2912" s="2">
        <v>0.71645833333333342</v>
      </c>
      <c r="D2912">
        <v>410</v>
      </c>
      <c r="E2912">
        <v>57</v>
      </c>
      <c r="F2912" s="1" t="s">
        <v>61</v>
      </c>
      <c r="G2912" s="1" t="s">
        <v>70</v>
      </c>
      <c r="H2912">
        <v>54.273099999999999</v>
      </c>
      <c r="I2912">
        <v>-61.738799999999998</v>
      </c>
      <c r="J2912">
        <v>85</v>
      </c>
      <c r="K2912" t="b">
        <v>1</v>
      </c>
      <c r="L2912">
        <v>334</v>
      </c>
      <c r="M2912" s="1" t="s">
        <v>30</v>
      </c>
      <c r="N2912" s="1" t="s">
        <v>31</v>
      </c>
      <c r="O2912">
        <v>1</v>
      </c>
      <c r="P2912" t="b">
        <v>1</v>
      </c>
      <c r="Q2912" t="b">
        <v>1</v>
      </c>
      <c r="R2912" s="1" t="s">
        <v>41</v>
      </c>
      <c r="S2912" s="1" t="s">
        <v>58</v>
      </c>
      <c r="T2912">
        <v>3</v>
      </c>
      <c r="U2912" s="1" t="s">
        <v>42</v>
      </c>
      <c r="V2912" s="1" t="s">
        <v>46</v>
      </c>
      <c r="W2912" s="1" t="str">
        <f>IF(OR(MasterData[[#This Row],[Event]]="Christmas Market", MasterData[[#This Row],[Event]]="Christmas"), "Christmas Sale", "Non-Christmas Sale")</f>
        <v>Christmas Sale</v>
      </c>
      <c r="X2912" t="b">
        <v>0</v>
      </c>
      <c r="Y2912">
        <v>2</v>
      </c>
      <c r="Z2912">
        <v>19.309999999999999</v>
      </c>
      <c r="AA2912">
        <v>19.309999999999999</v>
      </c>
      <c r="AB2912">
        <v>0</v>
      </c>
      <c r="AC2912" t="str">
        <f>IF(MasterData[[#This Row],[Discount Amount]]&gt;0, "Promotional sale", "Non-Promotional Sales")</f>
        <v>Non-Promotional Sales</v>
      </c>
    </row>
    <row r="2913" spans="1:29" x14ac:dyDescent="0.25">
      <c r="A2913">
        <v>2912</v>
      </c>
      <c r="B2913" s="1" t="s">
        <v>389</v>
      </c>
      <c r="C2913" s="2">
        <v>0.67120370370370375</v>
      </c>
      <c r="D2913">
        <v>387</v>
      </c>
      <c r="E2913">
        <v>70</v>
      </c>
      <c r="F2913" s="1" t="s">
        <v>37</v>
      </c>
      <c r="G2913" s="1" t="s">
        <v>68</v>
      </c>
      <c r="H2913">
        <v>46.318800000000003</v>
      </c>
      <c r="I2913">
        <v>-63.146099999999997</v>
      </c>
      <c r="J2913">
        <v>69</v>
      </c>
      <c r="K2913" t="b">
        <v>1</v>
      </c>
      <c r="L2913">
        <v>462</v>
      </c>
      <c r="M2913" s="1" t="s">
        <v>63</v>
      </c>
      <c r="N2913" s="1" t="s">
        <v>64</v>
      </c>
      <c r="O2913">
        <v>4</v>
      </c>
      <c r="P2913" t="b">
        <v>0</v>
      </c>
      <c r="Q2913" t="b">
        <v>0</v>
      </c>
      <c r="R2913" s="1" t="s">
        <v>32</v>
      </c>
      <c r="S2913" s="1" t="s">
        <v>33</v>
      </c>
      <c r="T2913">
        <v>2</v>
      </c>
      <c r="U2913" s="1" t="s">
        <v>45</v>
      </c>
      <c r="V2913" s="1" t="s">
        <v>59</v>
      </c>
      <c r="W2913" s="1" t="str">
        <f>IF(OR(MasterData[[#This Row],[Event]]="Christmas Market", MasterData[[#This Row],[Event]]="Christmas"), "Christmas Sale", "Non-Christmas Sale")</f>
        <v>Non-Christmas Sale</v>
      </c>
      <c r="X2913" t="b">
        <v>1</v>
      </c>
      <c r="Y2913">
        <v>1</v>
      </c>
      <c r="Z2913">
        <v>70.28</v>
      </c>
      <c r="AA2913">
        <v>281.13</v>
      </c>
      <c r="AB2913">
        <v>28.11</v>
      </c>
      <c r="AC2913" t="str">
        <f>IF(MasterData[[#This Row],[Discount Amount]]&gt;0, "Promotional sale", "Non-Promotional Sales")</f>
        <v>Promotional sale</v>
      </c>
    </row>
    <row r="2914" spans="1:29" x14ac:dyDescent="0.25">
      <c r="A2914">
        <v>2913</v>
      </c>
      <c r="B2914" s="1" t="s">
        <v>107</v>
      </c>
      <c r="C2914" s="2">
        <v>0.10145833333333343</v>
      </c>
      <c r="D2914">
        <v>482</v>
      </c>
      <c r="E2914">
        <v>58</v>
      </c>
      <c r="F2914" s="1" t="s">
        <v>37</v>
      </c>
      <c r="G2914" s="1" t="s">
        <v>70</v>
      </c>
      <c r="H2914">
        <v>54.273099999999999</v>
      </c>
      <c r="I2914">
        <v>-61.738799999999998</v>
      </c>
      <c r="J2914">
        <v>45</v>
      </c>
      <c r="K2914" t="b">
        <v>1</v>
      </c>
      <c r="L2914">
        <v>283</v>
      </c>
      <c r="M2914" s="1" t="s">
        <v>56</v>
      </c>
      <c r="N2914" s="1" t="s">
        <v>57</v>
      </c>
      <c r="O2914">
        <v>5</v>
      </c>
      <c r="P2914" t="b">
        <v>0</v>
      </c>
      <c r="Q2914" t="b">
        <v>0</v>
      </c>
      <c r="R2914" s="1" t="s">
        <v>41</v>
      </c>
      <c r="S2914" s="1" t="s">
        <v>49</v>
      </c>
      <c r="T2914">
        <v>2</v>
      </c>
      <c r="U2914" s="1" t="s">
        <v>34</v>
      </c>
      <c r="V2914" s="1" t="s">
        <v>46</v>
      </c>
      <c r="W2914" s="1" t="str">
        <f>IF(OR(MasterData[[#This Row],[Event]]="Christmas Market", MasterData[[#This Row],[Event]]="Christmas"), "Christmas Sale", "Non-Christmas Sale")</f>
        <v>Christmas Sale</v>
      </c>
      <c r="X2914" t="b">
        <v>0</v>
      </c>
      <c r="Y2914">
        <v>2</v>
      </c>
      <c r="Z2914">
        <v>81.3</v>
      </c>
      <c r="AA2914">
        <v>406.49</v>
      </c>
      <c r="AB2914">
        <v>0</v>
      </c>
      <c r="AC2914" t="str">
        <f>IF(MasterData[[#This Row],[Discount Amount]]&gt;0, "Promotional sale", "Non-Promotional Sales")</f>
        <v>Non-Promotional Sales</v>
      </c>
    </row>
    <row r="2915" spans="1:29" x14ac:dyDescent="0.25">
      <c r="A2915">
        <v>2914</v>
      </c>
      <c r="B2915" s="1" t="s">
        <v>357</v>
      </c>
      <c r="C2915" s="2">
        <v>0.29438657407407409</v>
      </c>
      <c r="D2915">
        <v>338</v>
      </c>
      <c r="E2915">
        <v>22</v>
      </c>
      <c r="F2915" s="1" t="s">
        <v>28</v>
      </c>
      <c r="G2915" s="1" t="s">
        <v>62</v>
      </c>
      <c r="H2915">
        <v>46.565300000000001</v>
      </c>
      <c r="I2915">
        <v>-66.4619</v>
      </c>
      <c r="J2915">
        <v>77</v>
      </c>
      <c r="K2915" t="b">
        <v>1</v>
      </c>
      <c r="L2915">
        <v>87</v>
      </c>
      <c r="M2915" s="1" t="s">
        <v>74</v>
      </c>
      <c r="N2915" s="1" t="s">
        <v>75</v>
      </c>
      <c r="O2915">
        <v>3</v>
      </c>
      <c r="P2915" t="b">
        <v>1</v>
      </c>
      <c r="Q2915" t="b">
        <v>1</v>
      </c>
      <c r="R2915" s="1" t="s">
        <v>41</v>
      </c>
      <c r="S2915" s="1" t="s">
        <v>49</v>
      </c>
      <c r="T2915">
        <v>2</v>
      </c>
      <c r="U2915" s="1" t="s">
        <v>42</v>
      </c>
      <c r="V2915" s="1" t="s">
        <v>59</v>
      </c>
      <c r="W2915" s="1" t="str">
        <f>IF(OR(MasterData[[#This Row],[Event]]="Christmas Market", MasterData[[#This Row],[Event]]="Christmas"), "Christmas Sale", "Non-Christmas Sale")</f>
        <v>Non-Christmas Sale</v>
      </c>
      <c r="X2915" t="b">
        <v>0</v>
      </c>
      <c r="Y2915">
        <v>3</v>
      </c>
      <c r="Z2915">
        <v>44.03</v>
      </c>
      <c r="AA2915">
        <v>132.08000000000001</v>
      </c>
      <c r="AB2915">
        <v>13.21</v>
      </c>
      <c r="AC2915" t="str">
        <f>IF(MasterData[[#This Row],[Discount Amount]]&gt;0, "Promotional sale", "Non-Promotional Sales")</f>
        <v>Promotional sale</v>
      </c>
    </row>
    <row r="2916" spans="1:29" x14ac:dyDescent="0.25">
      <c r="A2916">
        <v>2915</v>
      </c>
      <c r="B2916" s="1" t="s">
        <v>169</v>
      </c>
      <c r="C2916" s="2">
        <v>0.34997685185185179</v>
      </c>
      <c r="D2916">
        <v>16</v>
      </c>
      <c r="E2916">
        <v>38</v>
      </c>
      <c r="F2916" s="1" t="s">
        <v>61</v>
      </c>
      <c r="G2916" s="1" t="s">
        <v>55</v>
      </c>
      <c r="H2916">
        <v>52.939900000000002</v>
      </c>
      <c r="I2916">
        <v>-106.4509</v>
      </c>
      <c r="J2916">
        <v>58</v>
      </c>
      <c r="K2916" t="b">
        <v>0</v>
      </c>
      <c r="L2916">
        <v>171</v>
      </c>
      <c r="M2916" s="1" t="s">
        <v>63</v>
      </c>
      <c r="N2916" s="1" t="s">
        <v>64</v>
      </c>
      <c r="O2916">
        <v>1</v>
      </c>
      <c r="P2916" t="b">
        <v>1</v>
      </c>
      <c r="Q2916" t="b">
        <v>0</v>
      </c>
      <c r="R2916" s="1" t="s">
        <v>32</v>
      </c>
      <c r="S2916" s="1" t="s">
        <v>58</v>
      </c>
      <c r="T2916">
        <v>1</v>
      </c>
      <c r="U2916" s="1" t="s">
        <v>45</v>
      </c>
      <c r="V2916" s="1" t="s">
        <v>46</v>
      </c>
      <c r="W2916" s="1" t="str">
        <f>IF(OR(MasterData[[#This Row],[Event]]="Christmas Market", MasterData[[#This Row],[Event]]="Christmas"), "Christmas Sale", "Non-Christmas Sale")</f>
        <v>Christmas Sale</v>
      </c>
      <c r="X2916" t="b">
        <v>1</v>
      </c>
      <c r="Y2916">
        <v>4</v>
      </c>
      <c r="Z2916">
        <v>48.61</v>
      </c>
      <c r="AA2916">
        <v>48.61</v>
      </c>
      <c r="AB2916">
        <v>0</v>
      </c>
      <c r="AC2916" t="str">
        <f>IF(MasterData[[#This Row],[Discount Amount]]&gt;0, "Promotional sale", "Non-Promotional Sales")</f>
        <v>Non-Promotional Sales</v>
      </c>
    </row>
    <row r="2917" spans="1:29" x14ac:dyDescent="0.25">
      <c r="A2917">
        <v>2916</v>
      </c>
      <c r="B2917" s="1" t="s">
        <v>243</v>
      </c>
      <c r="C2917" s="2">
        <v>0.11722222222222212</v>
      </c>
      <c r="D2917">
        <v>38</v>
      </c>
      <c r="E2917">
        <v>44</v>
      </c>
      <c r="F2917" s="1" t="s">
        <v>37</v>
      </c>
      <c r="G2917" s="1" t="s">
        <v>29</v>
      </c>
      <c r="H2917">
        <v>51.253799999999998</v>
      </c>
      <c r="I2917">
        <v>-85.3232</v>
      </c>
      <c r="J2917">
        <v>23</v>
      </c>
      <c r="K2917" t="b">
        <v>0</v>
      </c>
      <c r="L2917">
        <v>796</v>
      </c>
      <c r="M2917" s="1" t="s">
        <v>30</v>
      </c>
      <c r="N2917" s="1" t="s">
        <v>31</v>
      </c>
      <c r="O2917">
        <v>4</v>
      </c>
      <c r="P2917" t="b">
        <v>0</v>
      </c>
      <c r="Q2917" t="b">
        <v>1</v>
      </c>
      <c r="R2917" s="1" t="s">
        <v>52</v>
      </c>
      <c r="S2917" s="1" t="s">
        <v>58</v>
      </c>
      <c r="T2917">
        <v>1</v>
      </c>
      <c r="U2917" s="1" t="s">
        <v>34</v>
      </c>
      <c r="V2917" s="1" t="s">
        <v>59</v>
      </c>
      <c r="W2917" s="1" t="str">
        <f>IF(OR(MasterData[[#This Row],[Event]]="Christmas Market", MasterData[[#This Row],[Event]]="Christmas"), "Christmas Sale", "Non-Christmas Sale")</f>
        <v>Non-Christmas Sale</v>
      </c>
      <c r="X2917" t="b">
        <v>1</v>
      </c>
      <c r="Y2917">
        <v>3</v>
      </c>
      <c r="Z2917">
        <v>82.44</v>
      </c>
      <c r="AA2917">
        <v>329.76</v>
      </c>
      <c r="AB2917">
        <v>32.979999999999997</v>
      </c>
      <c r="AC2917" t="str">
        <f>IF(MasterData[[#This Row],[Discount Amount]]&gt;0, "Promotional sale", "Non-Promotional Sales")</f>
        <v>Promotional sale</v>
      </c>
    </row>
    <row r="2918" spans="1:29" x14ac:dyDescent="0.25">
      <c r="A2918">
        <v>2917</v>
      </c>
      <c r="B2918" s="1" t="s">
        <v>253</v>
      </c>
      <c r="C2918" s="2">
        <v>0.76479166666666676</v>
      </c>
      <c r="D2918">
        <v>390</v>
      </c>
      <c r="E2918">
        <v>65</v>
      </c>
      <c r="F2918" s="1" t="s">
        <v>28</v>
      </c>
      <c r="G2918" s="1" t="s">
        <v>79</v>
      </c>
      <c r="H2918">
        <v>63.588799999999999</v>
      </c>
      <c r="I2918">
        <v>-115.5069</v>
      </c>
      <c r="J2918">
        <v>65</v>
      </c>
      <c r="K2918" t="b">
        <v>0</v>
      </c>
      <c r="L2918">
        <v>958</v>
      </c>
      <c r="M2918" s="1" t="s">
        <v>63</v>
      </c>
      <c r="N2918" s="1" t="s">
        <v>64</v>
      </c>
      <c r="O2918">
        <v>4</v>
      </c>
      <c r="P2918" t="b">
        <v>0</v>
      </c>
      <c r="Q2918" t="b">
        <v>0</v>
      </c>
      <c r="R2918" s="1" t="s">
        <v>41</v>
      </c>
      <c r="S2918" s="1" t="s">
        <v>33</v>
      </c>
      <c r="T2918">
        <v>5</v>
      </c>
      <c r="U2918" s="1" t="s">
        <v>45</v>
      </c>
      <c r="V2918" s="1" t="s">
        <v>35</v>
      </c>
      <c r="W2918" s="1" t="str">
        <f>IF(OR(MasterData[[#This Row],[Event]]="Christmas Market", MasterData[[#This Row],[Event]]="Christmas"), "Christmas Sale", "Non-Christmas Sale")</f>
        <v>Non-Christmas Sale</v>
      </c>
      <c r="X2918" t="b">
        <v>0</v>
      </c>
      <c r="Y2918">
        <v>4</v>
      </c>
      <c r="Z2918">
        <v>95.01</v>
      </c>
      <c r="AA2918">
        <v>380.02</v>
      </c>
      <c r="AB2918">
        <v>0</v>
      </c>
      <c r="AC2918" t="str">
        <f>IF(MasterData[[#This Row],[Discount Amount]]&gt;0, "Promotional sale", "Non-Promotional Sales")</f>
        <v>Non-Promotional Sales</v>
      </c>
    </row>
    <row r="2919" spans="1:29" x14ac:dyDescent="0.25">
      <c r="A2919">
        <v>2918</v>
      </c>
      <c r="B2919" s="1" t="s">
        <v>357</v>
      </c>
      <c r="C2919" s="2">
        <v>5.6689814814814721E-2</v>
      </c>
      <c r="D2919">
        <v>121</v>
      </c>
      <c r="E2919">
        <v>47</v>
      </c>
      <c r="F2919" s="1" t="s">
        <v>37</v>
      </c>
      <c r="G2919" s="1" t="s">
        <v>79</v>
      </c>
      <c r="H2919">
        <v>63.588799999999999</v>
      </c>
      <c r="I2919">
        <v>-115.5069</v>
      </c>
      <c r="J2919">
        <v>42</v>
      </c>
      <c r="K2919" t="b">
        <v>1</v>
      </c>
      <c r="L2919">
        <v>690</v>
      </c>
      <c r="M2919" s="1" t="s">
        <v>63</v>
      </c>
      <c r="N2919" s="1" t="s">
        <v>64</v>
      </c>
      <c r="O2919">
        <v>1</v>
      </c>
      <c r="P2919" t="b">
        <v>1</v>
      </c>
      <c r="Q2919" t="b">
        <v>1</v>
      </c>
      <c r="R2919" s="1" t="s">
        <v>52</v>
      </c>
      <c r="S2919" s="1" t="s">
        <v>53</v>
      </c>
      <c r="T2919">
        <v>2</v>
      </c>
      <c r="U2919" s="1" t="s">
        <v>34</v>
      </c>
      <c r="V2919" s="1" t="s">
        <v>59</v>
      </c>
      <c r="W2919" s="1" t="str">
        <f>IF(OR(MasterData[[#This Row],[Event]]="Christmas Market", MasterData[[#This Row],[Event]]="Christmas"), "Christmas Sale", "Non-Christmas Sale")</f>
        <v>Non-Christmas Sale</v>
      </c>
      <c r="X2919" t="b">
        <v>1</v>
      </c>
      <c r="Y2919">
        <v>5</v>
      </c>
      <c r="Z2919">
        <v>43.39</v>
      </c>
      <c r="AA2919">
        <v>43.39</v>
      </c>
      <c r="AB2919">
        <v>4.34</v>
      </c>
      <c r="AC2919" t="str">
        <f>IF(MasterData[[#This Row],[Discount Amount]]&gt;0, "Promotional sale", "Non-Promotional Sales")</f>
        <v>Promotional sale</v>
      </c>
    </row>
    <row r="2920" spans="1:29" x14ac:dyDescent="0.25">
      <c r="A2920">
        <v>2919</v>
      </c>
      <c r="B2920" s="1" t="s">
        <v>343</v>
      </c>
      <c r="C2920" s="2">
        <v>0.65552083333333333</v>
      </c>
      <c r="D2920">
        <v>43</v>
      </c>
      <c r="E2920">
        <v>52</v>
      </c>
      <c r="F2920" s="1" t="s">
        <v>61</v>
      </c>
      <c r="G2920" s="1" t="s">
        <v>38</v>
      </c>
      <c r="H2920">
        <v>53.726700000000001</v>
      </c>
      <c r="I2920">
        <v>-127.6476</v>
      </c>
      <c r="J2920">
        <v>48</v>
      </c>
      <c r="K2920" t="b">
        <v>1</v>
      </c>
      <c r="L2920">
        <v>816</v>
      </c>
      <c r="M2920" s="1" t="s">
        <v>30</v>
      </c>
      <c r="N2920" s="1" t="s">
        <v>31</v>
      </c>
      <c r="O2920">
        <v>2</v>
      </c>
      <c r="P2920" t="b">
        <v>1</v>
      </c>
      <c r="Q2920" t="b">
        <v>0</v>
      </c>
      <c r="R2920" s="1" t="s">
        <v>52</v>
      </c>
      <c r="S2920" s="1" t="s">
        <v>49</v>
      </c>
      <c r="T2920">
        <v>5</v>
      </c>
      <c r="U2920" s="1" t="s">
        <v>42</v>
      </c>
      <c r="V2920" s="1" t="s">
        <v>46</v>
      </c>
      <c r="W2920" s="1" t="str">
        <f>IF(OR(MasterData[[#This Row],[Event]]="Christmas Market", MasterData[[#This Row],[Event]]="Christmas"), "Christmas Sale", "Non-Christmas Sale")</f>
        <v>Christmas Sale</v>
      </c>
      <c r="X2920" t="b">
        <v>1</v>
      </c>
      <c r="Y2920">
        <v>5</v>
      </c>
      <c r="Z2920">
        <v>83.35</v>
      </c>
      <c r="AA2920">
        <v>166.7</v>
      </c>
      <c r="AB2920">
        <v>0</v>
      </c>
      <c r="AC2920" t="str">
        <f>IF(MasterData[[#This Row],[Discount Amount]]&gt;0, "Promotional sale", "Non-Promotional Sales")</f>
        <v>Non-Promotional Sales</v>
      </c>
    </row>
    <row r="2921" spans="1:29" x14ac:dyDescent="0.25">
      <c r="A2921">
        <v>2920</v>
      </c>
      <c r="B2921" s="1" t="s">
        <v>300</v>
      </c>
      <c r="C2921" s="2">
        <v>0.2525694444444444</v>
      </c>
      <c r="D2921">
        <v>222</v>
      </c>
      <c r="E2921">
        <v>34</v>
      </c>
      <c r="F2921" s="1" t="s">
        <v>28</v>
      </c>
      <c r="G2921" s="1" t="s">
        <v>44</v>
      </c>
      <c r="H2921">
        <v>46.813099999999999</v>
      </c>
      <c r="I2921">
        <v>-71.207499999999996</v>
      </c>
      <c r="J2921">
        <v>98</v>
      </c>
      <c r="K2921" t="b">
        <v>1</v>
      </c>
      <c r="L2921">
        <v>821</v>
      </c>
      <c r="M2921" s="1" t="s">
        <v>74</v>
      </c>
      <c r="N2921" s="1" t="s">
        <v>75</v>
      </c>
      <c r="O2921">
        <v>3</v>
      </c>
      <c r="P2921" t="b">
        <v>1</v>
      </c>
      <c r="Q2921" t="b">
        <v>0</v>
      </c>
      <c r="R2921" s="1" t="s">
        <v>32</v>
      </c>
      <c r="S2921" s="1" t="s">
        <v>33</v>
      </c>
      <c r="T2921">
        <v>3</v>
      </c>
      <c r="U2921" s="1" t="s">
        <v>42</v>
      </c>
      <c r="V2921" s="1" t="s">
        <v>35</v>
      </c>
      <c r="W2921" s="1" t="str">
        <f>IF(OR(MasterData[[#This Row],[Event]]="Christmas Market", MasterData[[#This Row],[Event]]="Christmas"), "Christmas Sale", "Non-Christmas Sale")</f>
        <v>Non-Christmas Sale</v>
      </c>
      <c r="X2921" t="b">
        <v>0</v>
      </c>
      <c r="Y2921">
        <v>3</v>
      </c>
      <c r="Z2921">
        <v>76.41</v>
      </c>
      <c r="AA2921">
        <v>229.22</v>
      </c>
      <c r="AB2921">
        <v>0</v>
      </c>
      <c r="AC2921" t="str">
        <f>IF(MasterData[[#This Row],[Discount Amount]]&gt;0, "Promotional sale", "Non-Promotional Sales")</f>
        <v>Non-Promotional Sales</v>
      </c>
    </row>
    <row r="2922" spans="1:29" x14ac:dyDescent="0.25">
      <c r="A2922">
        <v>2921</v>
      </c>
      <c r="B2922" s="1" t="s">
        <v>304</v>
      </c>
      <c r="C2922" s="2">
        <v>0.40033564814814815</v>
      </c>
      <c r="D2922">
        <v>336</v>
      </c>
      <c r="E2922">
        <v>38</v>
      </c>
      <c r="F2922" s="1" t="s">
        <v>61</v>
      </c>
      <c r="G2922" s="1" t="s">
        <v>38</v>
      </c>
      <c r="H2922">
        <v>53.726700000000001</v>
      </c>
      <c r="I2922">
        <v>-127.6476</v>
      </c>
      <c r="J2922">
        <v>83</v>
      </c>
      <c r="K2922" t="b">
        <v>1</v>
      </c>
      <c r="L2922">
        <v>129</v>
      </c>
      <c r="M2922" s="1" t="s">
        <v>56</v>
      </c>
      <c r="N2922" s="1" t="s">
        <v>57</v>
      </c>
      <c r="O2922">
        <v>4</v>
      </c>
      <c r="P2922" t="b">
        <v>0</v>
      </c>
      <c r="Q2922" t="b">
        <v>1</v>
      </c>
      <c r="R2922" s="1" t="s">
        <v>41</v>
      </c>
      <c r="S2922" s="1" t="s">
        <v>49</v>
      </c>
      <c r="T2922">
        <v>2</v>
      </c>
      <c r="U2922" s="1" t="s">
        <v>45</v>
      </c>
      <c r="V2922" s="1" t="s">
        <v>46</v>
      </c>
      <c r="W2922" s="1" t="str">
        <f>IF(OR(MasterData[[#This Row],[Event]]="Christmas Market", MasterData[[#This Row],[Event]]="Christmas"), "Christmas Sale", "Non-Christmas Sale")</f>
        <v>Christmas Sale</v>
      </c>
      <c r="X2922" t="b">
        <v>0</v>
      </c>
      <c r="Y2922">
        <v>5</v>
      </c>
      <c r="Z2922">
        <v>96.8</v>
      </c>
      <c r="AA2922">
        <v>387.21</v>
      </c>
      <c r="AB2922">
        <v>0</v>
      </c>
      <c r="AC2922" t="str">
        <f>IF(MasterData[[#This Row],[Discount Amount]]&gt;0, "Promotional sale", "Non-Promotional Sales")</f>
        <v>Non-Promotional Sales</v>
      </c>
    </row>
    <row r="2923" spans="1:29" x14ac:dyDescent="0.25">
      <c r="A2923">
        <v>2922</v>
      </c>
      <c r="B2923" s="1" t="s">
        <v>225</v>
      </c>
      <c r="C2923" s="2">
        <v>0.34532407407407417</v>
      </c>
      <c r="D2923">
        <v>30</v>
      </c>
      <c r="E2923">
        <v>42</v>
      </c>
      <c r="F2923" s="1" t="s">
        <v>37</v>
      </c>
      <c r="G2923" s="1" t="s">
        <v>48</v>
      </c>
      <c r="H2923">
        <v>53.933300000000003</v>
      </c>
      <c r="I2923">
        <v>-116.5765</v>
      </c>
      <c r="J2923">
        <v>52</v>
      </c>
      <c r="K2923" t="b">
        <v>1</v>
      </c>
      <c r="L2923">
        <v>562</v>
      </c>
      <c r="M2923" s="1" t="s">
        <v>56</v>
      </c>
      <c r="N2923" s="1" t="s">
        <v>57</v>
      </c>
      <c r="O2923">
        <v>4</v>
      </c>
      <c r="P2923" t="b">
        <v>1</v>
      </c>
      <c r="Q2923" t="b">
        <v>1</v>
      </c>
      <c r="R2923" s="1" t="s">
        <v>41</v>
      </c>
      <c r="S2923" s="1" t="s">
        <v>58</v>
      </c>
      <c r="T2923">
        <v>2</v>
      </c>
      <c r="U2923" s="1" t="s">
        <v>45</v>
      </c>
      <c r="V2923" s="1" t="s">
        <v>46</v>
      </c>
      <c r="W2923" s="1" t="str">
        <f>IF(OR(MasterData[[#This Row],[Event]]="Christmas Market", MasterData[[#This Row],[Event]]="Christmas"), "Christmas Sale", "Non-Christmas Sale")</f>
        <v>Christmas Sale</v>
      </c>
      <c r="X2923" t="b">
        <v>1</v>
      </c>
      <c r="Y2923">
        <v>3</v>
      </c>
      <c r="Z2923">
        <v>58.64</v>
      </c>
      <c r="AA2923">
        <v>234.56</v>
      </c>
      <c r="AB2923">
        <v>0</v>
      </c>
      <c r="AC2923" t="str">
        <f>IF(MasterData[[#This Row],[Discount Amount]]&gt;0, "Promotional sale", "Non-Promotional Sales")</f>
        <v>Non-Promotional Sales</v>
      </c>
    </row>
    <row r="2924" spans="1:29" x14ac:dyDescent="0.25">
      <c r="A2924">
        <v>2923</v>
      </c>
      <c r="B2924" s="1" t="s">
        <v>140</v>
      </c>
      <c r="C2924" s="2">
        <v>0.83797453703703706</v>
      </c>
      <c r="D2924">
        <v>327</v>
      </c>
      <c r="E2924">
        <v>56</v>
      </c>
      <c r="F2924" s="1" t="s">
        <v>37</v>
      </c>
      <c r="G2924" s="1" t="s">
        <v>44</v>
      </c>
      <c r="H2924">
        <v>46.813099999999999</v>
      </c>
      <c r="I2924">
        <v>-71.207499999999996</v>
      </c>
      <c r="J2924">
        <v>94</v>
      </c>
      <c r="K2924" t="b">
        <v>1</v>
      </c>
      <c r="L2924">
        <v>478</v>
      </c>
      <c r="M2924" s="1" t="s">
        <v>74</v>
      </c>
      <c r="N2924" s="1" t="s">
        <v>75</v>
      </c>
      <c r="O2924">
        <v>4</v>
      </c>
      <c r="P2924" t="b">
        <v>1</v>
      </c>
      <c r="Q2924" t="b">
        <v>0</v>
      </c>
      <c r="R2924" s="1" t="s">
        <v>32</v>
      </c>
      <c r="S2924" s="1" t="s">
        <v>58</v>
      </c>
      <c r="T2924">
        <v>2</v>
      </c>
      <c r="U2924" s="1" t="s">
        <v>42</v>
      </c>
      <c r="V2924" s="1" t="s">
        <v>59</v>
      </c>
      <c r="W2924" s="1" t="str">
        <f>IF(OR(MasterData[[#This Row],[Event]]="Christmas Market", MasterData[[#This Row],[Event]]="Christmas"), "Christmas Sale", "Non-Christmas Sale")</f>
        <v>Non-Christmas Sale</v>
      </c>
      <c r="X2924" t="b">
        <v>1</v>
      </c>
      <c r="Y2924">
        <v>1</v>
      </c>
      <c r="Z2924">
        <v>14.97</v>
      </c>
      <c r="AA2924">
        <v>59.9</v>
      </c>
      <c r="AB2924">
        <v>5.99</v>
      </c>
      <c r="AC2924" t="str">
        <f>IF(MasterData[[#This Row],[Discount Amount]]&gt;0, "Promotional sale", "Non-Promotional Sales")</f>
        <v>Promotional sale</v>
      </c>
    </row>
    <row r="2925" spans="1:29" x14ac:dyDescent="0.25">
      <c r="A2925">
        <v>2924</v>
      </c>
      <c r="B2925" s="1" t="s">
        <v>348</v>
      </c>
      <c r="C2925" s="2">
        <v>0.860798611111111</v>
      </c>
      <c r="D2925">
        <v>32</v>
      </c>
      <c r="E2925">
        <v>54</v>
      </c>
      <c r="F2925" s="1" t="s">
        <v>37</v>
      </c>
      <c r="G2925" s="1" t="s">
        <v>55</v>
      </c>
      <c r="H2925">
        <v>52.939900000000002</v>
      </c>
      <c r="I2925">
        <v>-106.4509</v>
      </c>
      <c r="J2925">
        <v>83</v>
      </c>
      <c r="K2925" t="b">
        <v>1</v>
      </c>
      <c r="L2925">
        <v>367</v>
      </c>
      <c r="M2925" s="1" t="s">
        <v>56</v>
      </c>
      <c r="N2925" s="1" t="s">
        <v>57</v>
      </c>
      <c r="O2925">
        <v>2</v>
      </c>
      <c r="P2925" t="b">
        <v>1</v>
      </c>
      <c r="Q2925" t="b">
        <v>1</v>
      </c>
      <c r="R2925" s="1" t="s">
        <v>52</v>
      </c>
      <c r="S2925" s="1" t="s">
        <v>53</v>
      </c>
      <c r="T2925">
        <v>4</v>
      </c>
      <c r="U2925" s="1" t="s">
        <v>45</v>
      </c>
      <c r="V2925" s="1" t="s">
        <v>46</v>
      </c>
      <c r="W2925" s="1" t="str">
        <f>IF(OR(MasterData[[#This Row],[Event]]="Christmas Market", MasterData[[#This Row],[Event]]="Christmas"), "Christmas Sale", "Non-Christmas Sale")</f>
        <v>Christmas Sale</v>
      </c>
      <c r="X2925" t="b">
        <v>0</v>
      </c>
      <c r="Y2925">
        <v>3</v>
      </c>
      <c r="Z2925">
        <v>91.58</v>
      </c>
      <c r="AA2925">
        <v>183.15</v>
      </c>
      <c r="AB2925">
        <v>0</v>
      </c>
      <c r="AC2925" t="str">
        <f>IF(MasterData[[#This Row],[Discount Amount]]&gt;0, "Promotional sale", "Non-Promotional Sales")</f>
        <v>Non-Promotional Sales</v>
      </c>
    </row>
    <row r="2926" spans="1:29" x14ac:dyDescent="0.25">
      <c r="A2926">
        <v>2925</v>
      </c>
      <c r="B2926" s="1" t="s">
        <v>420</v>
      </c>
      <c r="C2926" s="2">
        <v>2.4548611111111063E-2</v>
      </c>
      <c r="D2926">
        <v>154</v>
      </c>
      <c r="E2926">
        <v>34</v>
      </c>
      <c r="F2926" s="1" t="s">
        <v>37</v>
      </c>
      <c r="G2926" s="1" t="s">
        <v>55</v>
      </c>
      <c r="H2926">
        <v>52.939900000000002</v>
      </c>
      <c r="I2926">
        <v>-106.4509</v>
      </c>
      <c r="J2926">
        <v>3</v>
      </c>
      <c r="K2926" t="b">
        <v>1</v>
      </c>
      <c r="L2926">
        <v>625</v>
      </c>
      <c r="M2926" s="1" t="s">
        <v>39</v>
      </c>
      <c r="N2926" s="1" t="s">
        <v>40</v>
      </c>
      <c r="O2926">
        <v>1</v>
      </c>
      <c r="P2926" t="b">
        <v>1</v>
      </c>
      <c r="Q2926" t="b">
        <v>0</v>
      </c>
      <c r="R2926" s="1" t="s">
        <v>52</v>
      </c>
      <c r="S2926" s="1" t="s">
        <v>33</v>
      </c>
      <c r="T2926">
        <v>2</v>
      </c>
      <c r="U2926" s="1" t="s">
        <v>45</v>
      </c>
      <c r="V2926" s="1" t="s">
        <v>59</v>
      </c>
      <c r="W2926" s="1" t="str">
        <f>IF(OR(MasterData[[#This Row],[Event]]="Christmas Market", MasterData[[#This Row],[Event]]="Christmas"), "Christmas Sale", "Non-Christmas Sale")</f>
        <v>Non-Christmas Sale</v>
      </c>
      <c r="X2926" t="b">
        <v>0</v>
      </c>
      <c r="Y2926">
        <v>1</v>
      </c>
      <c r="Z2926">
        <v>97.2</v>
      </c>
      <c r="AA2926">
        <v>97.2</v>
      </c>
      <c r="AB2926">
        <v>9.7200000000000006</v>
      </c>
      <c r="AC2926" t="str">
        <f>IF(MasterData[[#This Row],[Discount Amount]]&gt;0, "Promotional sale", "Non-Promotional Sales")</f>
        <v>Promotional sale</v>
      </c>
    </row>
    <row r="2927" spans="1:29" x14ac:dyDescent="0.25">
      <c r="A2927">
        <v>2926</v>
      </c>
      <c r="B2927" s="1" t="s">
        <v>151</v>
      </c>
      <c r="C2927" s="2">
        <v>0.46366898148148139</v>
      </c>
      <c r="D2927">
        <v>18</v>
      </c>
      <c r="E2927">
        <v>23</v>
      </c>
      <c r="F2927" s="1" t="s">
        <v>61</v>
      </c>
      <c r="G2927" s="1" t="s">
        <v>70</v>
      </c>
      <c r="H2927">
        <v>54.273099999999999</v>
      </c>
      <c r="I2927">
        <v>-61.738799999999998</v>
      </c>
      <c r="J2927">
        <v>3</v>
      </c>
      <c r="K2927" t="b">
        <v>1</v>
      </c>
      <c r="L2927">
        <v>753</v>
      </c>
      <c r="M2927" s="1" t="s">
        <v>39</v>
      </c>
      <c r="N2927" s="1" t="s">
        <v>40</v>
      </c>
      <c r="O2927">
        <v>3</v>
      </c>
      <c r="P2927" t="b">
        <v>1</v>
      </c>
      <c r="Q2927" t="b">
        <v>0</v>
      </c>
      <c r="R2927" s="1" t="s">
        <v>41</v>
      </c>
      <c r="S2927" s="1" t="s">
        <v>49</v>
      </c>
      <c r="T2927">
        <v>5</v>
      </c>
      <c r="U2927" s="1" t="s">
        <v>34</v>
      </c>
      <c r="V2927" s="1" t="s">
        <v>59</v>
      </c>
      <c r="W2927" s="1" t="str">
        <f>IF(OR(MasterData[[#This Row],[Event]]="Christmas Market", MasterData[[#This Row],[Event]]="Christmas"), "Christmas Sale", "Non-Christmas Sale")</f>
        <v>Non-Christmas Sale</v>
      </c>
      <c r="X2927" t="b">
        <v>0</v>
      </c>
      <c r="Y2927">
        <v>4</v>
      </c>
      <c r="Z2927">
        <v>35.159999999999997</v>
      </c>
      <c r="AA2927">
        <v>105.49</v>
      </c>
      <c r="AB2927">
        <v>10.55</v>
      </c>
      <c r="AC2927" t="str">
        <f>IF(MasterData[[#This Row],[Discount Amount]]&gt;0, "Promotional sale", "Non-Promotional Sales")</f>
        <v>Promotional sale</v>
      </c>
    </row>
    <row r="2928" spans="1:29" x14ac:dyDescent="0.25">
      <c r="A2928">
        <v>2927</v>
      </c>
      <c r="B2928" s="1" t="s">
        <v>117</v>
      </c>
      <c r="C2928" s="2">
        <v>0.27954861111111118</v>
      </c>
      <c r="D2928">
        <v>68</v>
      </c>
      <c r="E2928">
        <v>43</v>
      </c>
      <c r="F2928" s="1" t="s">
        <v>61</v>
      </c>
      <c r="G2928" s="1" t="s">
        <v>68</v>
      </c>
      <c r="H2928">
        <v>46.318800000000003</v>
      </c>
      <c r="I2928">
        <v>-63.146099999999997</v>
      </c>
      <c r="J2928">
        <v>16</v>
      </c>
      <c r="K2928" t="b">
        <v>0</v>
      </c>
      <c r="L2928">
        <v>449</v>
      </c>
      <c r="M2928" s="1" t="s">
        <v>63</v>
      </c>
      <c r="N2928" s="1" t="s">
        <v>64</v>
      </c>
      <c r="O2928">
        <v>4</v>
      </c>
      <c r="P2928" t="b">
        <v>0</v>
      </c>
      <c r="Q2928" t="b">
        <v>0</v>
      </c>
      <c r="R2928" s="1" t="s">
        <v>41</v>
      </c>
      <c r="S2928" s="1" t="s">
        <v>53</v>
      </c>
      <c r="T2928">
        <v>4</v>
      </c>
      <c r="U2928" s="1" t="s">
        <v>45</v>
      </c>
      <c r="V2928" s="1" t="s">
        <v>35</v>
      </c>
      <c r="W2928" s="1" t="str">
        <f>IF(OR(MasterData[[#This Row],[Event]]="Christmas Market", MasterData[[#This Row],[Event]]="Christmas"), "Christmas Sale", "Non-Christmas Sale")</f>
        <v>Non-Christmas Sale</v>
      </c>
      <c r="X2928" t="b">
        <v>1</v>
      </c>
      <c r="Y2928">
        <v>2</v>
      </c>
      <c r="Z2928">
        <v>58.8</v>
      </c>
      <c r="AA2928">
        <v>235.21</v>
      </c>
      <c r="AB2928">
        <v>0</v>
      </c>
      <c r="AC2928" t="str">
        <f>IF(MasterData[[#This Row],[Discount Amount]]&gt;0, "Promotional sale", "Non-Promotional Sales")</f>
        <v>Non-Promotional Sales</v>
      </c>
    </row>
    <row r="2929" spans="1:29" x14ac:dyDescent="0.25">
      <c r="A2929">
        <v>2928</v>
      </c>
      <c r="B2929" s="1" t="s">
        <v>381</v>
      </c>
      <c r="C2929" s="2">
        <v>0.47160879629629626</v>
      </c>
      <c r="D2929">
        <v>205</v>
      </c>
      <c r="E2929">
        <v>65</v>
      </c>
      <c r="F2929" s="1" t="s">
        <v>37</v>
      </c>
      <c r="G2929" s="1" t="s">
        <v>29</v>
      </c>
      <c r="H2929">
        <v>51.253799999999998</v>
      </c>
      <c r="I2929">
        <v>-85.3232</v>
      </c>
      <c r="J2929">
        <v>94</v>
      </c>
      <c r="K2929" t="b">
        <v>0</v>
      </c>
      <c r="L2929">
        <v>950</v>
      </c>
      <c r="M2929" s="1" t="s">
        <v>56</v>
      </c>
      <c r="N2929" s="1" t="s">
        <v>57</v>
      </c>
      <c r="O2929">
        <v>3</v>
      </c>
      <c r="P2929" t="b">
        <v>1</v>
      </c>
      <c r="Q2929" t="b">
        <v>1</v>
      </c>
      <c r="R2929" s="1" t="s">
        <v>32</v>
      </c>
      <c r="S2929" s="1" t="s">
        <v>53</v>
      </c>
      <c r="T2929">
        <v>3</v>
      </c>
      <c r="U2929" s="1" t="s">
        <v>34</v>
      </c>
      <c r="V2929" s="1" t="s">
        <v>46</v>
      </c>
      <c r="W2929" s="1" t="str">
        <f>IF(OR(MasterData[[#This Row],[Event]]="Christmas Market", MasterData[[#This Row],[Event]]="Christmas"), "Christmas Sale", "Non-Christmas Sale")</f>
        <v>Christmas Sale</v>
      </c>
      <c r="X2929" t="b">
        <v>1</v>
      </c>
      <c r="Y2929">
        <v>4</v>
      </c>
      <c r="Z2929">
        <v>87.34</v>
      </c>
      <c r="AA2929">
        <v>262.01</v>
      </c>
      <c r="AB2929">
        <v>0</v>
      </c>
      <c r="AC2929" t="str">
        <f>IF(MasterData[[#This Row],[Discount Amount]]&gt;0, "Promotional sale", "Non-Promotional Sales")</f>
        <v>Non-Promotional Sales</v>
      </c>
    </row>
    <row r="2930" spans="1:29" x14ac:dyDescent="0.25">
      <c r="A2930">
        <v>2929</v>
      </c>
      <c r="B2930" s="1" t="s">
        <v>149</v>
      </c>
      <c r="C2930" s="2">
        <v>0.72616898148148157</v>
      </c>
      <c r="D2930">
        <v>406</v>
      </c>
      <c r="E2930">
        <v>26</v>
      </c>
      <c r="F2930" s="1" t="s">
        <v>61</v>
      </c>
      <c r="G2930" s="1" t="s">
        <v>48</v>
      </c>
      <c r="H2930">
        <v>53.933300000000003</v>
      </c>
      <c r="I2930">
        <v>-116.5765</v>
      </c>
      <c r="J2930">
        <v>57</v>
      </c>
      <c r="K2930" t="b">
        <v>0</v>
      </c>
      <c r="L2930">
        <v>5</v>
      </c>
      <c r="M2930" s="1" t="s">
        <v>56</v>
      </c>
      <c r="N2930" s="1" t="s">
        <v>57</v>
      </c>
      <c r="O2930">
        <v>2</v>
      </c>
      <c r="P2930" t="b">
        <v>0</v>
      </c>
      <c r="Q2930" t="b">
        <v>0</v>
      </c>
      <c r="R2930" s="1" t="s">
        <v>52</v>
      </c>
      <c r="S2930" s="1" t="s">
        <v>33</v>
      </c>
      <c r="T2930">
        <v>1</v>
      </c>
      <c r="U2930" s="1" t="s">
        <v>45</v>
      </c>
      <c r="V2930" s="1" t="s">
        <v>35</v>
      </c>
      <c r="W2930" s="1" t="str">
        <f>IF(OR(MasterData[[#This Row],[Event]]="Christmas Market", MasterData[[#This Row],[Event]]="Christmas"), "Christmas Sale", "Non-Christmas Sale")</f>
        <v>Non-Christmas Sale</v>
      </c>
      <c r="X2930" t="b">
        <v>0</v>
      </c>
      <c r="Y2930">
        <v>4</v>
      </c>
      <c r="Z2930">
        <v>68.77</v>
      </c>
      <c r="AA2930">
        <v>137.54</v>
      </c>
      <c r="AB2930">
        <v>0</v>
      </c>
      <c r="AC2930" t="str">
        <f>IF(MasterData[[#This Row],[Discount Amount]]&gt;0, "Promotional sale", "Non-Promotional Sales")</f>
        <v>Non-Promotional Sales</v>
      </c>
    </row>
    <row r="2931" spans="1:29" x14ac:dyDescent="0.25">
      <c r="A2931">
        <v>2930</v>
      </c>
      <c r="B2931" s="1" t="s">
        <v>314</v>
      </c>
      <c r="C2931" s="2">
        <v>0.51067129629629626</v>
      </c>
      <c r="D2931">
        <v>124</v>
      </c>
      <c r="E2931">
        <v>44</v>
      </c>
      <c r="F2931" s="1" t="s">
        <v>28</v>
      </c>
      <c r="G2931" s="1" t="s">
        <v>55</v>
      </c>
      <c r="H2931">
        <v>52.939900000000002</v>
      </c>
      <c r="I2931">
        <v>-106.4509</v>
      </c>
      <c r="J2931">
        <v>98</v>
      </c>
      <c r="K2931" t="b">
        <v>0</v>
      </c>
      <c r="L2931">
        <v>750</v>
      </c>
      <c r="M2931" s="1" t="s">
        <v>74</v>
      </c>
      <c r="N2931" s="1" t="s">
        <v>75</v>
      </c>
      <c r="O2931">
        <v>1</v>
      </c>
      <c r="P2931" t="b">
        <v>1</v>
      </c>
      <c r="Q2931" t="b">
        <v>1</v>
      </c>
      <c r="R2931" s="1" t="s">
        <v>32</v>
      </c>
      <c r="S2931" s="1" t="s">
        <v>58</v>
      </c>
      <c r="T2931">
        <v>4</v>
      </c>
      <c r="U2931" s="1" t="s">
        <v>42</v>
      </c>
      <c r="V2931" s="1" t="s">
        <v>35</v>
      </c>
      <c r="W2931" s="1" t="str">
        <f>IF(OR(MasterData[[#This Row],[Event]]="Christmas Market", MasterData[[#This Row],[Event]]="Christmas"), "Christmas Sale", "Non-Christmas Sale")</f>
        <v>Non-Christmas Sale</v>
      </c>
      <c r="X2931" t="b">
        <v>1</v>
      </c>
      <c r="Y2931">
        <v>3</v>
      </c>
      <c r="Z2931">
        <v>96.09</v>
      </c>
      <c r="AA2931">
        <v>96.09</v>
      </c>
      <c r="AB2931">
        <v>0</v>
      </c>
      <c r="AC2931" t="str">
        <f>IF(MasterData[[#This Row],[Discount Amount]]&gt;0, "Promotional sale", "Non-Promotional Sales")</f>
        <v>Non-Promotional Sales</v>
      </c>
    </row>
    <row r="2932" spans="1:29" x14ac:dyDescent="0.25">
      <c r="A2932">
        <v>2931</v>
      </c>
      <c r="B2932" s="1" t="s">
        <v>307</v>
      </c>
      <c r="C2932" s="2">
        <v>0.24954861111111115</v>
      </c>
      <c r="D2932">
        <v>81</v>
      </c>
      <c r="E2932">
        <v>30</v>
      </c>
      <c r="F2932" s="1" t="s">
        <v>37</v>
      </c>
      <c r="G2932" s="1" t="s">
        <v>70</v>
      </c>
      <c r="H2932">
        <v>54.273099999999999</v>
      </c>
      <c r="I2932">
        <v>-61.738799999999998</v>
      </c>
      <c r="J2932">
        <v>69</v>
      </c>
      <c r="K2932" t="b">
        <v>1</v>
      </c>
      <c r="L2932">
        <v>613</v>
      </c>
      <c r="M2932" s="1" t="s">
        <v>56</v>
      </c>
      <c r="N2932" s="1" t="s">
        <v>57</v>
      </c>
      <c r="O2932">
        <v>2</v>
      </c>
      <c r="P2932" t="b">
        <v>1</v>
      </c>
      <c r="Q2932" t="b">
        <v>0</v>
      </c>
      <c r="R2932" s="1" t="s">
        <v>32</v>
      </c>
      <c r="S2932" s="1" t="s">
        <v>58</v>
      </c>
      <c r="T2932">
        <v>5</v>
      </c>
      <c r="U2932" s="1" t="s">
        <v>45</v>
      </c>
      <c r="V2932" s="1" t="s">
        <v>46</v>
      </c>
      <c r="W2932" s="1" t="str">
        <f>IF(OR(MasterData[[#This Row],[Event]]="Christmas Market", MasterData[[#This Row],[Event]]="Christmas"), "Christmas Sale", "Non-Christmas Sale")</f>
        <v>Christmas Sale</v>
      </c>
      <c r="X2932" t="b">
        <v>1</v>
      </c>
      <c r="Y2932">
        <v>1</v>
      </c>
      <c r="Z2932">
        <v>18.690000000000001</v>
      </c>
      <c r="AA2932">
        <v>37.380000000000003</v>
      </c>
      <c r="AB2932">
        <v>0</v>
      </c>
      <c r="AC2932" t="str">
        <f>IF(MasterData[[#This Row],[Discount Amount]]&gt;0, "Promotional sale", "Non-Promotional Sales")</f>
        <v>Non-Promotional Sales</v>
      </c>
    </row>
    <row r="2933" spans="1:29" x14ac:dyDescent="0.25">
      <c r="A2933">
        <v>2932</v>
      </c>
      <c r="B2933" s="1" t="s">
        <v>166</v>
      </c>
      <c r="C2933" s="2">
        <v>0.89717592592592599</v>
      </c>
      <c r="D2933">
        <v>436</v>
      </c>
      <c r="E2933">
        <v>67</v>
      </c>
      <c r="F2933" s="1" t="s">
        <v>61</v>
      </c>
      <c r="G2933" s="1" t="s">
        <v>55</v>
      </c>
      <c r="H2933">
        <v>52.939900000000002</v>
      </c>
      <c r="I2933">
        <v>-106.4509</v>
      </c>
      <c r="J2933">
        <v>73</v>
      </c>
      <c r="K2933" t="b">
        <v>0</v>
      </c>
      <c r="L2933">
        <v>265</v>
      </c>
      <c r="M2933" s="1" t="s">
        <v>39</v>
      </c>
      <c r="N2933" s="1" t="s">
        <v>40</v>
      </c>
      <c r="O2933">
        <v>3</v>
      </c>
      <c r="P2933" t="b">
        <v>0</v>
      </c>
      <c r="Q2933" t="b">
        <v>0</v>
      </c>
      <c r="R2933" s="1" t="s">
        <v>52</v>
      </c>
      <c r="S2933" s="1" t="s">
        <v>58</v>
      </c>
      <c r="T2933">
        <v>1</v>
      </c>
      <c r="U2933" s="1" t="s">
        <v>34</v>
      </c>
      <c r="V2933" s="1" t="s">
        <v>59</v>
      </c>
      <c r="W2933" s="1" t="str">
        <f>IF(OR(MasterData[[#This Row],[Event]]="Christmas Market", MasterData[[#This Row],[Event]]="Christmas"), "Christmas Sale", "Non-Christmas Sale")</f>
        <v>Non-Christmas Sale</v>
      </c>
      <c r="X2933" t="b">
        <v>0</v>
      </c>
      <c r="Y2933">
        <v>3</v>
      </c>
      <c r="Z2933">
        <v>29.33</v>
      </c>
      <c r="AA2933">
        <v>88</v>
      </c>
      <c r="AB2933">
        <v>8.8000000000000007</v>
      </c>
      <c r="AC2933" t="str">
        <f>IF(MasterData[[#This Row],[Discount Amount]]&gt;0, "Promotional sale", "Non-Promotional Sales")</f>
        <v>Promotional sale</v>
      </c>
    </row>
    <row r="2934" spans="1:29" x14ac:dyDescent="0.25">
      <c r="A2934">
        <v>2933</v>
      </c>
      <c r="B2934" s="1" t="s">
        <v>110</v>
      </c>
      <c r="C2934" s="2">
        <v>0.45791666666666675</v>
      </c>
      <c r="D2934">
        <v>464</v>
      </c>
      <c r="E2934">
        <v>39</v>
      </c>
      <c r="F2934" s="1" t="s">
        <v>28</v>
      </c>
      <c r="G2934" s="1" t="s">
        <v>55</v>
      </c>
      <c r="H2934">
        <v>52.939900000000002</v>
      </c>
      <c r="I2934">
        <v>-106.4509</v>
      </c>
      <c r="J2934">
        <v>92</v>
      </c>
      <c r="K2934" t="b">
        <v>1</v>
      </c>
      <c r="L2934">
        <v>880</v>
      </c>
      <c r="M2934" s="1" t="s">
        <v>39</v>
      </c>
      <c r="N2934" s="1" t="s">
        <v>40</v>
      </c>
      <c r="O2934">
        <v>2</v>
      </c>
      <c r="P2934" t="b">
        <v>0</v>
      </c>
      <c r="Q2934" t="b">
        <v>0</v>
      </c>
      <c r="R2934" s="1" t="s">
        <v>32</v>
      </c>
      <c r="S2934" s="1" t="s">
        <v>33</v>
      </c>
      <c r="T2934">
        <v>3</v>
      </c>
      <c r="U2934" s="1" t="s">
        <v>42</v>
      </c>
      <c r="V2934" s="1" t="s">
        <v>46</v>
      </c>
      <c r="W2934" s="1" t="str">
        <f>IF(OR(MasterData[[#This Row],[Event]]="Christmas Market", MasterData[[#This Row],[Event]]="Christmas"), "Christmas Sale", "Non-Christmas Sale")</f>
        <v>Christmas Sale</v>
      </c>
      <c r="X2934" t="b">
        <v>0</v>
      </c>
      <c r="Y2934">
        <v>3</v>
      </c>
      <c r="Z2934">
        <v>21.59</v>
      </c>
      <c r="AA2934">
        <v>43.18</v>
      </c>
      <c r="AB2934">
        <v>0</v>
      </c>
      <c r="AC2934" t="str">
        <f>IF(MasterData[[#This Row],[Discount Amount]]&gt;0, "Promotional sale", "Non-Promotional Sales")</f>
        <v>Non-Promotional Sales</v>
      </c>
    </row>
    <row r="2935" spans="1:29" x14ac:dyDescent="0.25">
      <c r="A2935">
        <v>2934</v>
      </c>
      <c r="B2935" s="1" t="s">
        <v>309</v>
      </c>
      <c r="C2935" s="2">
        <v>0.63589120370370367</v>
      </c>
      <c r="D2935">
        <v>485</v>
      </c>
      <c r="E2935">
        <v>54</v>
      </c>
      <c r="F2935" s="1" t="s">
        <v>37</v>
      </c>
      <c r="G2935" s="1" t="s">
        <v>48</v>
      </c>
      <c r="H2935">
        <v>53.933300000000003</v>
      </c>
      <c r="I2935">
        <v>-116.5765</v>
      </c>
      <c r="J2935">
        <v>87</v>
      </c>
      <c r="K2935" t="b">
        <v>1</v>
      </c>
      <c r="L2935">
        <v>214</v>
      </c>
      <c r="M2935" s="1" t="s">
        <v>39</v>
      </c>
      <c r="N2935" s="1" t="s">
        <v>40</v>
      </c>
      <c r="O2935">
        <v>3</v>
      </c>
      <c r="P2935" t="b">
        <v>1</v>
      </c>
      <c r="Q2935" t="b">
        <v>0</v>
      </c>
      <c r="R2935" s="1" t="s">
        <v>32</v>
      </c>
      <c r="S2935" s="1" t="s">
        <v>58</v>
      </c>
      <c r="T2935">
        <v>5</v>
      </c>
      <c r="U2935" s="1" t="s">
        <v>34</v>
      </c>
      <c r="V2935" s="1" t="s">
        <v>46</v>
      </c>
      <c r="W2935" s="1" t="str">
        <f>IF(OR(MasterData[[#This Row],[Event]]="Christmas Market", MasterData[[#This Row],[Event]]="Christmas"), "Christmas Sale", "Non-Christmas Sale")</f>
        <v>Christmas Sale</v>
      </c>
      <c r="X2935" t="b">
        <v>0</v>
      </c>
      <c r="Y2935">
        <v>2</v>
      </c>
      <c r="Z2935">
        <v>99.78</v>
      </c>
      <c r="AA2935">
        <v>299.33</v>
      </c>
      <c r="AB2935">
        <v>0</v>
      </c>
      <c r="AC2935" t="str">
        <f>IF(MasterData[[#This Row],[Discount Amount]]&gt;0, "Promotional sale", "Non-Promotional Sales")</f>
        <v>Non-Promotional Sales</v>
      </c>
    </row>
    <row r="2936" spans="1:29" x14ac:dyDescent="0.25">
      <c r="A2936">
        <v>2935</v>
      </c>
      <c r="B2936" s="1" t="s">
        <v>132</v>
      </c>
      <c r="C2936" s="2">
        <v>0.30255787037037041</v>
      </c>
      <c r="D2936">
        <v>423</v>
      </c>
      <c r="E2936">
        <v>33</v>
      </c>
      <c r="F2936" s="1" t="s">
        <v>61</v>
      </c>
      <c r="G2936" s="1" t="s">
        <v>62</v>
      </c>
      <c r="H2936">
        <v>46.565300000000001</v>
      </c>
      <c r="I2936">
        <v>-66.4619</v>
      </c>
      <c r="J2936">
        <v>77</v>
      </c>
      <c r="K2936" t="b">
        <v>1</v>
      </c>
      <c r="L2936">
        <v>330</v>
      </c>
      <c r="M2936" s="1" t="s">
        <v>39</v>
      </c>
      <c r="N2936" s="1" t="s">
        <v>40</v>
      </c>
      <c r="O2936">
        <v>2</v>
      </c>
      <c r="P2936" t="b">
        <v>0</v>
      </c>
      <c r="Q2936" t="b">
        <v>0</v>
      </c>
      <c r="R2936" s="1" t="s">
        <v>52</v>
      </c>
      <c r="S2936" s="1" t="s">
        <v>58</v>
      </c>
      <c r="T2936">
        <v>2</v>
      </c>
      <c r="U2936" s="1" t="s">
        <v>45</v>
      </c>
      <c r="V2936" s="1" t="s">
        <v>35</v>
      </c>
      <c r="W2936" s="1" t="str">
        <f>IF(OR(MasterData[[#This Row],[Event]]="Christmas Market", MasterData[[#This Row],[Event]]="Christmas"), "Christmas Sale", "Non-Christmas Sale")</f>
        <v>Non-Christmas Sale</v>
      </c>
      <c r="X2936" t="b">
        <v>1</v>
      </c>
      <c r="Y2936">
        <v>3</v>
      </c>
      <c r="Z2936">
        <v>48.49</v>
      </c>
      <c r="AA2936">
        <v>96.97</v>
      </c>
      <c r="AB2936">
        <v>0</v>
      </c>
      <c r="AC2936" t="str">
        <f>IF(MasterData[[#This Row],[Discount Amount]]&gt;0, "Promotional sale", "Non-Promotional Sales")</f>
        <v>Non-Promotional Sales</v>
      </c>
    </row>
    <row r="2937" spans="1:29" x14ac:dyDescent="0.25">
      <c r="A2937">
        <v>2936</v>
      </c>
      <c r="B2937" s="1" t="s">
        <v>178</v>
      </c>
      <c r="C2937" s="2">
        <v>0.21446759259259252</v>
      </c>
      <c r="D2937">
        <v>422</v>
      </c>
      <c r="E2937">
        <v>19</v>
      </c>
      <c r="F2937" s="1" t="s">
        <v>28</v>
      </c>
      <c r="G2937" s="1" t="s">
        <v>38</v>
      </c>
      <c r="H2937">
        <v>53.726700000000001</v>
      </c>
      <c r="I2937">
        <v>-127.6476</v>
      </c>
      <c r="J2937">
        <v>65</v>
      </c>
      <c r="K2937" t="b">
        <v>1</v>
      </c>
      <c r="L2937">
        <v>700</v>
      </c>
      <c r="M2937" s="1" t="s">
        <v>63</v>
      </c>
      <c r="N2937" s="1" t="s">
        <v>64</v>
      </c>
      <c r="O2937">
        <v>5</v>
      </c>
      <c r="P2937" t="b">
        <v>0</v>
      </c>
      <c r="Q2937" t="b">
        <v>0</v>
      </c>
      <c r="R2937" s="1" t="s">
        <v>32</v>
      </c>
      <c r="S2937" s="1" t="s">
        <v>49</v>
      </c>
      <c r="T2937">
        <v>1</v>
      </c>
      <c r="U2937" s="1" t="s">
        <v>45</v>
      </c>
      <c r="V2937" s="1" t="s">
        <v>35</v>
      </c>
      <c r="W2937" s="1" t="str">
        <f>IF(OR(MasterData[[#This Row],[Event]]="Christmas Market", MasterData[[#This Row],[Event]]="Christmas"), "Christmas Sale", "Non-Christmas Sale")</f>
        <v>Non-Christmas Sale</v>
      </c>
      <c r="X2937" t="b">
        <v>0</v>
      </c>
      <c r="Y2937">
        <v>5</v>
      </c>
      <c r="Z2937">
        <v>96.17</v>
      </c>
      <c r="AA2937">
        <v>480.84</v>
      </c>
      <c r="AB2937">
        <v>0</v>
      </c>
      <c r="AC2937" t="str">
        <f>IF(MasterData[[#This Row],[Discount Amount]]&gt;0, "Promotional sale", "Non-Promotional Sales")</f>
        <v>Non-Promotional Sales</v>
      </c>
    </row>
    <row r="2938" spans="1:29" x14ac:dyDescent="0.25">
      <c r="A2938">
        <v>2937</v>
      </c>
      <c r="B2938" s="1" t="s">
        <v>323</v>
      </c>
      <c r="C2938" s="2">
        <v>0.24283564814814818</v>
      </c>
      <c r="D2938">
        <v>412</v>
      </c>
      <c r="E2938">
        <v>59</v>
      </c>
      <c r="F2938" s="1" t="s">
        <v>37</v>
      </c>
      <c r="G2938" s="1" t="s">
        <v>44</v>
      </c>
      <c r="H2938">
        <v>46.813099999999999</v>
      </c>
      <c r="I2938">
        <v>-71.207499999999996</v>
      </c>
      <c r="J2938">
        <v>55</v>
      </c>
      <c r="K2938" t="b">
        <v>1</v>
      </c>
      <c r="L2938">
        <v>70</v>
      </c>
      <c r="M2938" s="1" t="s">
        <v>74</v>
      </c>
      <c r="N2938" s="1" t="s">
        <v>75</v>
      </c>
      <c r="O2938">
        <v>5</v>
      </c>
      <c r="P2938" t="b">
        <v>0</v>
      </c>
      <c r="Q2938" t="b">
        <v>0</v>
      </c>
      <c r="R2938" s="1" t="s">
        <v>32</v>
      </c>
      <c r="S2938" s="1" t="s">
        <v>58</v>
      </c>
      <c r="T2938">
        <v>2</v>
      </c>
      <c r="U2938" s="1" t="s">
        <v>42</v>
      </c>
      <c r="V2938" s="1" t="s">
        <v>35</v>
      </c>
      <c r="W2938" s="1" t="str">
        <f>IF(OR(MasterData[[#This Row],[Event]]="Christmas Market", MasterData[[#This Row],[Event]]="Christmas"), "Christmas Sale", "Non-Christmas Sale")</f>
        <v>Non-Christmas Sale</v>
      </c>
      <c r="X2938" t="b">
        <v>0</v>
      </c>
      <c r="Y2938">
        <v>1</v>
      </c>
      <c r="Z2938">
        <v>53.25</v>
      </c>
      <c r="AA2938">
        <v>266.25</v>
      </c>
      <c r="AB2938">
        <v>0</v>
      </c>
      <c r="AC2938" t="str">
        <f>IF(MasterData[[#This Row],[Discount Amount]]&gt;0, "Promotional sale", "Non-Promotional Sales")</f>
        <v>Non-Promotional Sales</v>
      </c>
    </row>
    <row r="2939" spans="1:29" x14ac:dyDescent="0.25">
      <c r="A2939">
        <v>2938</v>
      </c>
      <c r="B2939" s="1" t="s">
        <v>313</v>
      </c>
      <c r="C2939" s="2">
        <v>0.15343749999999989</v>
      </c>
      <c r="D2939">
        <v>500</v>
      </c>
      <c r="E2939">
        <v>59</v>
      </c>
      <c r="F2939" s="1" t="s">
        <v>28</v>
      </c>
      <c r="G2939" s="1" t="s">
        <v>51</v>
      </c>
      <c r="H2939">
        <v>53.760899999999999</v>
      </c>
      <c r="I2939">
        <v>-98.813900000000004</v>
      </c>
      <c r="J2939">
        <v>14</v>
      </c>
      <c r="K2939" t="b">
        <v>1</v>
      </c>
      <c r="L2939">
        <v>220</v>
      </c>
      <c r="M2939" s="1" t="s">
        <v>30</v>
      </c>
      <c r="N2939" s="1" t="s">
        <v>31</v>
      </c>
      <c r="O2939">
        <v>1</v>
      </c>
      <c r="P2939" t="b">
        <v>1</v>
      </c>
      <c r="Q2939" t="b">
        <v>1</v>
      </c>
      <c r="R2939" s="1" t="s">
        <v>32</v>
      </c>
      <c r="S2939" s="1" t="s">
        <v>53</v>
      </c>
      <c r="T2939">
        <v>5</v>
      </c>
      <c r="U2939" s="1" t="s">
        <v>34</v>
      </c>
      <c r="V2939" s="1" t="s">
        <v>59</v>
      </c>
      <c r="W2939" s="1" t="str">
        <f>IF(OR(MasterData[[#This Row],[Event]]="Christmas Market", MasterData[[#This Row],[Event]]="Christmas"), "Christmas Sale", "Non-Christmas Sale")</f>
        <v>Non-Christmas Sale</v>
      </c>
      <c r="X2939" t="b">
        <v>1</v>
      </c>
      <c r="Y2939">
        <v>5</v>
      </c>
      <c r="Z2939">
        <v>21.48</v>
      </c>
      <c r="AA2939">
        <v>21.48</v>
      </c>
      <c r="AB2939">
        <v>2.15</v>
      </c>
      <c r="AC2939" t="str">
        <f>IF(MasterData[[#This Row],[Discount Amount]]&gt;0, "Promotional sale", "Non-Promotional Sales")</f>
        <v>Promotional sale</v>
      </c>
    </row>
    <row r="2940" spans="1:29" x14ac:dyDescent="0.25">
      <c r="A2940">
        <v>2939</v>
      </c>
      <c r="B2940" s="1" t="s">
        <v>119</v>
      </c>
      <c r="C2940" s="2">
        <v>0.51555555555555554</v>
      </c>
      <c r="D2940">
        <v>334</v>
      </c>
      <c r="E2940">
        <v>37</v>
      </c>
      <c r="F2940" s="1" t="s">
        <v>37</v>
      </c>
      <c r="G2940" s="1" t="s">
        <v>77</v>
      </c>
      <c r="H2940">
        <v>64.282300000000006</v>
      </c>
      <c r="I2940">
        <v>-135</v>
      </c>
      <c r="J2940">
        <v>13</v>
      </c>
      <c r="K2940" t="b">
        <v>1</v>
      </c>
      <c r="L2940">
        <v>778</v>
      </c>
      <c r="M2940" s="1" t="s">
        <v>56</v>
      </c>
      <c r="N2940" s="1" t="s">
        <v>57</v>
      </c>
      <c r="O2940">
        <v>5</v>
      </c>
      <c r="P2940" t="b">
        <v>1</v>
      </c>
      <c r="Q2940" t="b">
        <v>0</v>
      </c>
      <c r="R2940" s="1" t="s">
        <v>32</v>
      </c>
      <c r="S2940" s="1" t="s">
        <v>58</v>
      </c>
      <c r="T2940">
        <v>2</v>
      </c>
      <c r="U2940" s="1" t="s">
        <v>45</v>
      </c>
      <c r="V2940" s="1" t="s">
        <v>35</v>
      </c>
      <c r="W2940" s="1" t="str">
        <f>IF(OR(MasterData[[#This Row],[Event]]="Christmas Market", MasterData[[#This Row],[Event]]="Christmas"), "Christmas Sale", "Non-Christmas Sale")</f>
        <v>Non-Christmas Sale</v>
      </c>
      <c r="X2940" t="b">
        <v>0</v>
      </c>
      <c r="Y2940">
        <v>4</v>
      </c>
      <c r="Z2940">
        <v>73.31</v>
      </c>
      <c r="AA2940">
        <v>366.57</v>
      </c>
      <c r="AB2940">
        <v>0</v>
      </c>
      <c r="AC2940" t="str">
        <f>IF(MasterData[[#This Row],[Discount Amount]]&gt;0, "Promotional sale", "Non-Promotional Sales")</f>
        <v>Non-Promotional Sales</v>
      </c>
    </row>
    <row r="2941" spans="1:29" x14ac:dyDescent="0.25">
      <c r="A2941">
        <v>2940</v>
      </c>
      <c r="B2941" s="1" t="s">
        <v>200</v>
      </c>
      <c r="C2941" s="2">
        <v>0.82680555555555557</v>
      </c>
      <c r="D2941">
        <v>170</v>
      </c>
      <c r="E2941">
        <v>42</v>
      </c>
      <c r="F2941" s="1" t="s">
        <v>37</v>
      </c>
      <c r="G2941" s="1" t="s">
        <v>79</v>
      </c>
      <c r="H2941">
        <v>63.588799999999999</v>
      </c>
      <c r="I2941">
        <v>-115.5069</v>
      </c>
      <c r="J2941">
        <v>63</v>
      </c>
      <c r="K2941" t="b">
        <v>1</v>
      </c>
      <c r="L2941">
        <v>280</v>
      </c>
      <c r="M2941" s="1" t="s">
        <v>39</v>
      </c>
      <c r="N2941" s="1" t="s">
        <v>40</v>
      </c>
      <c r="O2941">
        <v>4</v>
      </c>
      <c r="P2941" t="b">
        <v>1</v>
      </c>
      <c r="Q2941" t="b">
        <v>0</v>
      </c>
      <c r="R2941" s="1" t="s">
        <v>32</v>
      </c>
      <c r="S2941" s="1" t="s">
        <v>49</v>
      </c>
      <c r="T2941">
        <v>2</v>
      </c>
      <c r="U2941" s="1" t="s">
        <v>45</v>
      </c>
      <c r="V2941" s="1" t="s">
        <v>46</v>
      </c>
      <c r="W2941" s="1" t="str">
        <f>IF(OR(MasterData[[#This Row],[Event]]="Christmas Market", MasterData[[#This Row],[Event]]="Christmas"), "Christmas Sale", "Non-Christmas Sale")</f>
        <v>Christmas Sale</v>
      </c>
      <c r="X2941" t="b">
        <v>0</v>
      </c>
      <c r="Y2941">
        <v>3</v>
      </c>
      <c r="Z2941">
        <v>44.94</v>
      </c>
      <c r="AA2941">
        <v>179.75</v>
      </c>
      <c r="AB2941">
        <v>0</v>
      </c>
      <c r="AC2941" t="str">
        <f>IF(MasterData[[#This Row],[Discount Amount]]&gt;0, "Promotional sale", "Non-Promotional Sales")</f>
        <v>Non-Promotional Sales</v>
      </c>
    </row>
    <row r="2942" spans="1:29" x14ac:dyDescent="0.25">
      <c r="A2942">
        <v>2941</v>
      </c>
      <c r="B2942" s="1" t="s">
        <v>232</v>
      </c>
      <c r="C2942" s="2">
        <v>0.72060185185185177</v>
      </c>
      <c r="D2942">
        <v>105</v>
      </c>
      <c r="E2942">
        <v>55</v>
      </c>
      <c r="F2942" s="1" t="s">
        <v>61</v>
      </c>
      <c r="G2942" s="1" t="s">
        <v>77</v>
      </c>
      <c r="H2942">
        <v>64.282300000000006</v>
      </c>
      <c r="I2942">
        <v>-135</v>
      </c>
      <c r="J2942">
        <v>88</v>
      </c>
      <c r="K2942" t="b">
        <v>1</v>
      </c>
      <c r="L2942">
        <v>372</v>
      </c>
      <c r="M2942" s="1" t="s">
        <v>74</v>
      </c>
      <c r="N2942" s="1" t="s">
        <v>75</v>
      </c>
      <c r="O2942">
        <v>3</v>
      </c>
      <c r="P2942" t="b">
        <v>0</v>
      </c>
      <c r="Q2942" t="b">
        <v>1</v>
      </c>
      <c r="R2942" s="1" t="s">
        <v>41</v>
      </c>
      <c r="S2942" s="1" t="s">
        <v>53</v>
      </c>
      <c r="T2942">
        <v>1</v>
      </c>
      <c r="U2942" s="1" t="s">
        <v>34</v>
      </c>
      <c r="V2942" s="1" t="s">
        <v>35</v>
      </c>
      <c r="W2942" s="1" t="str">
        <f>IF(OR(MasterData[[#This Row],[Event]]="Christmas Market", MasterData[[#This Row],[Event]]="Christmas"), "Christmas Sale", "Non-Christmas Sale")</f>
        <v>Non-Christmas Sale</v>
      </c>
      <c r="X2942" t="b">
        <v>0</v>
      </c>
      <c r="Y2942">
        <v>4</v>
      </c>
      <c r="Z2942">
        <v>55.89</v>
      </c>
      <c r="AA2942">
        <v>167.66</v>
      </c>
      <c r="AB2942">
        <v>0</v>
      </c>
      <c r="AC2942" t="str">
        <f>IF(MasterData[[#This Row],[Discount Amount]]&gt;0, "Promotional sale", "Non-Promotional Sales")</f>
        <v>Non-Promotional Sales</v>
      </c>
    </row>
    <row r="2943" spans="1:29" x14ac:dyDescent="0.25">
      <c r="A2943">
        <v>2942</v>
      </c>
      <c r="B2943" s="1" t="s">
        <v>80</v>
      </c>
      <c r="C2943" s="2">
        <v>0.35556712962962966</v>
      </c>
      <c r="D2943">
        <v>232</v>
      </c>
      <c r="E2943">
        <v>52</v>
      </c>
      <c r="F2943" s="1" t="s">
        <v>37</v>
      </c>
      <c r="G2943" s="1" t="s">
        <v>79</v>
      </c>
      <c r="H2943">
        <v>63.588799999999999</v>
      </c>
      <c r="I2943">
        <v>-115.5069</v>
      </c>
      <c r="J2943">
        <v>51</v>
      </c>
      <c r="K2943" t="b">
        <v>1</v>
      </c>
      <c r="L2943">
        <v>697</v>
      </c>
      <c r="M2943" s="1" t="s">
        <v>30</v>
      </c>
      <c r="N2943" s="1" t="s">
        <v>31</v>
      </c>
      <c r="O2943">
        <v>4</v>
      </c>
      <c r="P2943" t="b">
        <v>0</v>
      </c>
      <c r="Q2943" t="b">
        <v>0</v>
      </c>
      <c r="R2943" s="1" t="s">
        <v>52</v>
      </c>
      <c r="S2943" s="1" t="s">
        <v>49</v>
      </c>
      <c r="T2943">
        <v>2</v>
      </c>
      <c r="U2943" s="1" t="s">
        <v>34</v>
      </c>
      <c r="V2943" s="1" t="s">
        <v>35</v>
      </c>
      <c r="W2943" s="1" t="str">
        <f>IF(OR(MasterData[[#This Row],[Event]]="Christmas Market", MasterData[[#This Row],[Event]]="Christmas"), "Christmas Sale", "Non-Christmas Sale")</f>
        <v>Non-Christmas Sale</v>
      </c>
      <c r="X2943" t="b">
        <v>0</v>
      </c>
      <c r="Y2943">
        <v>1</v>
      </c>
      <c r="Z2943">
        <v>55.06</v>
      </c>
      <c r="AA2943">
        <v>220.23</v>
      </c>
      <c r="AB2943">
        <v>0</v>
      </c>
      <c r="AC2943" t="str">
        <f>IF(MasterData[[#This Row],[Discount Amount]]&gt;0, "Promotional sale", "Non-Promotional Sales")</f>
        <v>Non-Promotional Sales</v>
      </c>
    </row>
    <row r="2944" spans="1:29" x14ac:dyDescent="0.25">
      <c r="A2944">
        <v>2943</v>
      </c>
      <c r="B2944" s="1" t="s">
        <v>304</v>
      </c>
      <c r="C2944" s="2">
        <v>0.88663194444444438</v>
      </c>
      <c r="D2944">
        <v>137</v>
      </c>
      <c r="E2944">
        <v>47</v>
      </c>
      <c r="F2944" s="1" t="s">
        <v>37</v>
      </c>
      <c r="G2944" s="1" t="s">
        <v>68</v>
      </c>
      <c r="H2944">
        <v>46.318800000000003</v>
      </c>
      <c r="I2944">
        <v>-63.146099999999997</v>
      </c>
      <c r="J2944">
        <v>65</v>
      </c>
      <c r="K2944" t="b">
        <v>0</v>
      </c>
      <c r="L2944">
        <v>489</v>
      </c>
      <c r="M2944" s="1" t="s">
        <v>74</v>
      </c>
      <c r="N2944" s="1" t="s">
        <v>75</v>
      </c>
      <c r="O2944">
        <v>1</v>
      </c>
      <c r="P2944" t="b">
        <v>1</v>
      </c>
      <c r="Q2944" t="b">
        <v>0</v>
      </c>
      <c r="R2944" s="1" t="s">
        <v>41</v>
      </c>
      <c r="S2944" s="1" t="s">
        <v>58</v>
      </c>
      <c r="T2944">
        <v>4</v>
      </c>
      <c r="U2944" s="1" t="s">
        <v>42</v>
      </c>
      <c r="V2944" s="1" t="s">
        <v>35</v>
      </c>
      <c r="W2944" s="1" t="str">
        <f>IF(OR(MasterData[[#This Row],[Event]]="Christmas Market", MasterData[[#This Row],[Event]]="Christmas"), "Christmas Sale", "Non-Christmas Sale")</f>
        <v>Non-Christmas Sale</v>
      </c>
      <c r="X2944" t="b">
        <v>1</v>
      </c>
      <c r="Y2944">
        <v>3</v>
      </c>
      <c r="Z2944">
        <v>12.49</v>
      </c>
      <c r="AA2944">
        <v>12.49</v>
      </c>
      <c r="AB2944">
        <v>0</v>
      </c>
      <c r="AC2944" t="str">
        <f>IF(MasterData[[#This Row],[Discount Amount]]&gt;0, "Promotional sale", "Non-Promotional Sales")</f>
        <v>Non-Promotional Sales</v>
      </c>
    </row>
    <row r="2945" spans="1:29" x14ac:dyDescent="0.25">
      <c r="A2945">
        <v>2944</v>
      </c>
      <c r="B2945" s="1" t="s">
        <v>86</v>
      </c>
      <c r="C2945" s="2">
        <v>7.4872685185185084E-2</v>
      </c>
      <c r="D2945">
        <v>453</v>
      </c>
      <c r="E2945">
        <v>21</v>
      </c>
      <c r="F2945" s="1" t="s">
        <v>37</v>
      </c>
      <c r="G2945" s="1" t="s">
        <v>62</v>
      </c>
      <c r="H2945">
        <v>46.565300000000001</v>
      </c>
      <c r="I2945">
        <v>-66.4619</v>
      </c>
      <c r="J2945">
        <v>11</v>
      </c>
      <c r="K2945" t="b">
        <v>1</v>
      </c>
      <c r="L2945">
        <v>256</v>
      </c>
      <c r="M2945" s="1" t="s">
        <v>63</v>
      </c>
      <c r="N2945" s="1" t="s">
        <v>64</v>
      </c>
      <c r="O2945">
        <v>3</v>
      </c>
      <c r="P2945" t="b">
        <v>0</v>
      </c>
      <c r="Q2945" t="b">
        <v>0</v>
      </c>
      <c r="R2945" s="1" t="s">
        <v>41</v>
      </c>
      <c r="S2945" s="1" t="s">
        <v>33</v>
      </c>
      <c r="T2945">
        <v>4</v>
      </c>
      <c r="U2945" s="1" t="s">
        <v>45</v>
      </c>
      <c r="V2945" s="1" t="s">
        <v>59</v>
      </c>
      <c r="W2945" s="1" t="str">
        <f>IF(OR(MasterData[[#This Row],[Event]]="Christmas Market", MasterData[[#This Row],[Event]]="Christmas"), "Christmas Sale", "Non-Christmas Sale")</f>
        <v>Non-Christmas Sale</v>
      </c>
      <c r="X2945" t="b">
        <v>1</v>
      </c>
      <c r="Y2945">
        <v>5</v>
      </c>
      <c r="Z2945">
        <v>89.36</v>
      </c>
      <c r="AA2945">
        <v>268.08</v>
      </c>
      <c r="AB2945">
        <v>26.81</v>
      </c>
      <c r="AC2945" t="str">
        <f>IF(MasterData[[#This Row],[Discount Amount]]&gt;0, "Promotional sale", "Non-Promotional Sales")</f>
        <v>Promotional sale</v>
      </c>
    </row>
    <row r="2946" spans="1:29" x14ac:dyDescent="0.25">
      <c r="A2946">
        <v>2945</v>
      </c>
      <c r="B2946" s="1" t="s">
        <v>351</v>
      </c>
      <c r="C2946" s="2">
        <v>1.7233796296296289E-2</v>
      </c>
      <c r="D2946">
        <v>54</v>
      </c>
      <c r="E2946">
        <v>30</v>
      </c>
      <c r="F2946" s="1" t="s">
        <v>61</v>
      </c>
      <c r="G2946" s="1" t="s">
        <v>38</v>
      </c>
      <c r="H2946">
        <v>53.726700000000001</v>
      </c>
      <c r="I2946">
        <v>-127.6476</v>
      </c>
      <c r="J2946">
        <v>98</v>
      </c>
      <c r="K2946" t="b">
        <v>1</v>
      </c>
      <c r="L2946">
        <v>565</v>
      </c>
      <c r="M2946" s="1" t="s">
        <v>39</v>
      </c>
      <c r="N2946" s="1" t="s">
        <v>40</v>
      </c>
      <c r="O2946">
        <v>3</v>
      </c>
      <c r="P2946" t="b">
        <v>1</v>
      </c>
      <c r="Q2946" t="b">
        <v>0</v>
      </c>
      <c r="R2946" s="1" t="s">
        <v>52</v>
      </c>
      <c r="S2946" s="1" t="s">
        <v>33</v>
      </c>
      <c r="T2946">
        <v>5</v>
      </c>
      <c r="U2946" s="1" t="s">
        <v>45</v>
      </c>
      <c r="V2946" s="1" t="s">
        <v>46</v>
      </c>
      <c r="W2946" s="1" t="str">
        <f>IF(OR(MasterData[[#This Row],[Event]]="Christmas Market", MasterData[[#This Row],[Event]]="Christmas"), "Christmas Sale", "Non-Christmas Sale")</f>
        <v>Christmas Sale</v>
      </c>
      <c r="X2946" t="b">
        <v>1</v>
      </c>
      <c r="Y2946">
        <v>2</v>
      </c>
      <c r="Z2946">
        <v>42.88</v>
      </c>
      <c r="AA2946">
        <v>128.63999999999999</v>
      </c>
      <c r="AB2946">
        <v>0</v>
      </c>
      <c r="AC2946" t="str">
        <f>IF(MasterData[[#This Row],[Discount Amount]]&gt;0, "Promotional sale", "Non-Promotional Sales")</f>
        <v>Non-Promotional Sales</v>
      </c>
    </row>
    <row r="2947" spans="1:29" x14ac:dyDescent="0.25">
      <c r="A2947">
        <v>2946</v>
      </c>
      <c r="B2947" s="1" t="s">
        <v>125</v>
      </c>
      <c r="C2947" s="2">
        <v>0.41042824074074069</v>
      </c>
      <c r="D2947">
        <v>214</v>
      </c>
      <c r="E2947">
        <v>58</v>
      </c>
      <c r="F2947" s="1" t="s">
        <v>61</v>
      </c>
      <c r="G2947" s="1" t="s">
        <v>29</v>
      </c>
      <c r="H2947">
        <v>51.253799999999998</v>
      </c>
      <c r="I2947">
        <v>-85.3232</v>
      </c>
      <c r="J2947">
        <v>57</v>
      </c>
      <c r="K2947" t="b">
        <v>1</v>
      </c>
      <c r="L2947">
        <v>559</v>
      </c>
      <c r="M2947" s="1" t="s">
        <v>39</v>
      </c>
      <c r="N2947" s="1" t="s">
        <v>40</v>
      </c>
      <c r="O2947">
        <v>1</v>
      </c>
      <c r="P2947" t="b">
        <v>1</v>
      </c>
      <c r="Q2947" t="b">
        <v>1</v>
      </c>
      <c r="R2947" s="1" t="s">
        <v>41</v>
      </c>
      <c r="S2947" s="1" t="s">
        <v>58</v>
      </c>
      <c r="T2947">
        <v>2</v>
      </c>
      <c r="U2947" s="1" t="s">
        <v>45</v>
      </c>
      <c r="V2947" s="1" t="s">
        <v>59</v>
      </c>
      <c r="W2947" s="1" t="str">
        <f>IF(OR(MasterData[[#This Row],[Event]]="Christmas Market", MasterData[[#This Row],[Event]]="Christmas"), "Christmas Sale", "Non-Christmas Sale")</f>
        <v>Non-Christmas Sale</v>
      </c>
      <c r="X2947" t="b">
        <v>1</v>
      </c>
      <c r="Y2947">
        <v>5</v>
      </c>
      <c r="Z2947">
        <v>20.45</v>
      </c>
      <c r="AA2947">
        <v>20.45</v>
      </c>
      <c r="AB2947">
        <v>2.04</v>
      </c>
      <c r="AC2947" t="str">
        <f>IF(MasterData[[#This Row],[Discount Amount]]&gt;0, "Promotional sale", "Non-Promotional Sales")</f>
        <v>Promotional sale</v>
      </c>
    </row>
    <row r="2948" spans="1:29" x14ac:dyDescent="0.25">
      <c r="A2948">
        <v>2947</v>
      </c>
      <c r="B2948" s="1" t="s">
        <v>424</v>
      </c>
      <c r="C2948" s="2">
        <v>0.12745370370370379</v>
      </c>
      <c r="D2948">
        <v>15</v>
      </c>
      <c r="E2948">
        <v>23</v>
      </c>
      <c r="F2948" s="1" t="s">
        <v>28</v>
      </c>
      <c r="G2948" s="1" t="s">
        <v>51</v>
      </c>
      <c r="H2948">
        <v>53.760899999999999</v>
      </c>
      <c r="I2948">
        <v>-98.813900000000004</v>
      </c>
      <c r="J2948">
        <v>39</v>
      </c>
      <c r="K2948" t="b">
        <v>1</v>
      </c>
      <c r="L2948">
        <v>30</v>
      </c>
      <c r="M2948" s="1" t="s">
        <v>63</v>
      </c>
      <c r="N2948" s="1" t="s">
        <v>64</v>
      </c>
      <c r="O2948">
        <v>4</v>
      </c>
      <c r="P2948" t="b">
        <v>0</v>
      </c>
      <c r="Q2948" t="b">
        <v>1</v>
      </c>
      <c r="R2948" s="1" t="s">
        <v>41</v>
      </c>
      <c r="S2948" s="1" t="s">
        <v>58</v>
      </c>
      <c r="T2948">
        <v>2</v>
      </c>
      <c r="U2948" s="1" t="s">
        <v>34</v>
      </c>
      <c r="V2948" s="1" t="s">
        <v>59</v>
      </c>
      <c r="W2948" s="1" t="str">
        <f>IF(OR(MasterData[[#This Row],[Event]]="Christmas Market", MasterData[[#This Row],[Event]]="Christmas"), "Christmas Sale", "Non-Christmas Sale")</f>
        <v>Non-Christmas Sale</v>
      </c>
      <c r="X2948" t="b">
        <v>1</v>
      </c>
      <c r="Y2948">
        <v>4</v>
      </c>
      <c r="Z2948">
        <v>12.96</v>
      </c>
      <c r="AA2948">
        <v>51.85</v>
      </c>
      <c r="AB2948">
        <v>5.19</v>
      </c>
      <c r="AC2948" t="str">
        <f>IF(MasterData[[#This Row],[Discount Amount]]&gt;0, "Promotional sale", "Non-Promotional Sales")</f>
        <v>Promotional sale</v>
      </c>
    </row>
    <row r="2949" spans="1:29" x14ac:dyDescent="0.25">
      <c r="A2949">
        <v>2948</v>
      </c>
      <c r="B2949" s="1" t="s">
        <v>230</v>
      </c>
      <c r="C2949" s="2">
        <v>0.8587499999999999</v>
      </c>
      <c r="D2949">
        <v>337</v>
      </c>
      <c r="E2949">
        <v>66</v>
      </c>
      <c r="F2949" s="1" t="s">
        <v>37</v>
      </c>
      <c r="G2949" s="1" t="s">
        <v>48</v>
      </c>
      <c r="H2949">
        <v>53.933300000000003</v>
      </c>
      <c r="I2949">
        <v>-116.5765</v>
      </c>
      <c r="J2949">
        <v>40</v>
      </c>
      <c r="K2949" t="b">
        <v>1</v>
      </c>
      <c r="L2949">
        <v>277</v>
      </c>
      <c r="M2949" s="1" t="s">
        <v>74</v>
      </c>
      <c r="N2949" s="1" t="s">
        <v>75</v>
      </c>
      <c r="O2949">
        <v>5</v>
      </c>
      <c r="P2949" t="b">
        <v>1</v>
      </c>
      <c r="Q2949" t="b">
        <v>1</v>
      </c>
      <c r="R2949" s="1" t="s">
        <v>41</v>
      </c>
      <c r="S2949" s="1" t="s">
        <v>33</v>
      </c>
      <c r="T2949">
        <v>5</v>
      </c>
      <c r="U2949" s="1" t="s">
        <v>45</v>
      </c>
      <c r="V2949" s="1" t="s">
        <v>35</v>
      </c>
      <c r="W2949" s="1" t="str">
        <f>IF(OR(MasterData[[#This Row],[Event]]="Christmas Market", MasterData[[#This Row],[Event]]="Christmas"), "Christmas Sale", "Non-Christmas Sale")</f>
        <v>Non-Christmas Sale</v>
      </c>
      <c r="X2949" t="b">
        <v>1</v>
      </c>
      <c r="Y2949">
        <v>3</v>
      </c>
      <c r="Z2949">
        <v>66.78</v>
      </c>
      <c r="AA2949">
        <v>333.9</v>
      </c>
      <c r="AB2949">
        <v>0</v>
      </c>
      <c r="AC2949" t="str">
        <f>IF(MasterData[[#This Row],[Discount Amount]]&gt;0, "Promotional sale", "Non-Promotional Sales")</f>
        <v>Non-Promotional Sales</v>
      </c>
    </row>
    <row r="2950" spans="1:29" x14ac:dyDescent="0.25">
      <c r="A2950">
        <v>2949</v>
      </c>
      <c r="B2950" s="1" t="s">
        <v>212</v>
      </c>
      <c r="C2950" s="2">
        <v>0.58339120370370368</v>
      </c>
      <c r="D2950">
        <v>117</v>
      </c>
      <c r="E2950">
        <v>31</v>
      </c>
      <c r="F2950" s="1" t="s">
        <v>28</v>
      </c>
      <c r="G2950" s="1" t="s">
        <v>62</v>
      </c>
      <c r="H2950">
        <v>46.565300000000001</v>
      </c>
      <c r="I2950">
        <v>-66.4619</v>
      </c>
      <c r="J2950">
        <v>59</v>
      </c>
      <c r="K2950" t="b">
        <v>1</v>
      </c>
      <c r="L2950">
        <v>710</v>
      </c>
      <c r="M2950" s="1" t="s">
        <v>56</v>
      </c>
      <c r="N2950" s="1" t="s">
        <v>57</v>
      </c>
      <c r="O2950">
        <v>3</v>
      </c>
      <c r="P2950" t="b">
        <v>1</v>
      </c>
      <c r="Q2950" t="b">
        <v>0</v>
      </c>
      <c r="R2950" s="1" t="s">
        <v>52</v>
      </c>
      <c r="S2950" s="1" t="s">
        <v>49</v>
      </c>
      <c r="T2950">
        <v>2</v>
      </c>
      <c r="U2950" s="1" t="s">
        <v>45</v>
      </c>
      <c r="V2950" s="1" t="s">
        <v>35</v>
      </c>
      <c r="W2950" s="1" t="str">
        <f>IF(OR(MasterData[[#This Row],[Event]]="Christmas Market", MasterData[[#This Row],[Event]]="Christmas"), "Christmas Sale", "Non-Christmas Sale")</f>
        <v>Non-Christmas Sale</v>
      </c>
      <c r="X2950" t="b">
        <v>1</v>
      </c>
      <c r="Y2950">
        <v>4</v>
      </c>
      <c r="Z2950">
        <v>12.15</v>
      </c>
      <c r="AA2950">
        <v>36.46</v>
      </c>
      <c r="AB2950">
        <v>0</v>
      </c>
      <c r="AC2950" t="str">
        <f>IF(MasterData[[#This Row],[Discount Amount]]&gt;0, "Promotional sale", "Non-Promotional Sales")</f>
        <v>Non-Promotional Sales</v>
      </c>
    </row>
    <row r="2951" spans="1:29" x14ac:dyDescent="0.25">
      <c r="A2951">
        <v>2950</v>
      </c>
      <c r="B2951" s="1" t="s">
        <v>86</v>
      </c>
      <c r="C2951" s="2">
        <v>0.85072916666666676</v>
      </c>
      <c r="D2951">
        <v>11</v>
      </c>
      <c r="E2951">
        <v>44</v>
      </c>
      <c r="F2951" s="1" t="s">
        <v>61</v>
      </c>
      <c r="G2951" s="1" t="s">
        <v>70</v>
      </c>
      <c r="H2951">
        <v>54.273099999999999</v>
      </c>
      <c r="I2951">
        <v>-61.738799999999998</v>
      </c>
      <c r="J2951">
        <v>72</v>
      </c>
      <c r="K2951" t="b">
        <v>1</v>
      </c>
      <c r="L2951">
        <v>492</v>
      </c>
      <c r="M2951" s="1" t="s">
        <v>56</v>
      </c>
      <c r="N2951" s="1" t="s">
        <v>57</v>
      </c>
      <c r="O2951">
        <v>1</v>
      </c>
      <c r="P2951" t="b">
        <v>0</v>
      </c>
      <c r="Q2951" t="b">
        <v>1</v>
      </c>
      <c r="R2951" s="1" t="s">
        <v>32</v>
      </c>
      <c r="S2951" s="1" t="s">
        <v>33</v>
      </c>
      <c r="T2951">
        <v>4</v>
      </c>
      <c r="U2951" s="1" t="s">
        <v>42</v>
      </c>
      <c r="V2951" s="1" t="s">
        <v>59</v>
      </c>
      <c r="W2951" s="1" t="str">
        <f>IF(OR(MasterData[[#This Row],[Event]]="Christmas Market", MasterData[[#This Row],[Event]]="Christmas"), "Christmas Sale", "Non-Christmas Sale")</f>
        <v>Non-Christmas Sale</v>
      </c>
      <c r="X2951" t="b">
        <v>1</v>
      </c>
      <c r="Y2951">
        <v>4</v>
      </c>
      <c r="Z2951">
        <v>10.02</v>
      </c>
      <c r="AA2951">
        <v>10.02</v>
      </c>
      <c r="AB2951">
        <v>1</v>
      </c>
      <c r="AC2951" t="str">
        <f>IF(MasterData[[#This Row],[Discount Amount]]&gt;0, "Promotional sale", "Non-Promotional Sales")</f>
        <v>Promotional sale</v>
      </c>
    </row>
    <row r="2952" spans="1:29" x14ac:dyDescent="0.25">
      <c r="A2952">
        <v>2951</v>
      </c>
      <c r="B2952" s="1" t="s">
        <v>303</v>
      </c>
      <c r="C2952" s="2">
        <v>8.1273148148148122E-2</v>
      </c>
      <c r="D2952">
        <v>222</v>
      </c>
      <c r="E2952">
        <v>37</v>
      </c>
      <c r="F2952" s="1" t="s">
        <v>37</v>
      </c>
      <c r="G2952" s="1" t="s">
        <v>55</v>
      </c>
      <c r="H2952">
        <v>52.939900000000002</v>
      </c>
      <c r="I2952">
        <v>-106.4509</v>
      </c>
      <c r="J2952">
        <v>14</v>
      </c>
      <c r="K2952" t="b">
        <v>1</v>
      </c>
      <c r="L2952">
        <v>482</v>
      </c>
      <c r="M2952" s="1" t="s">
        <v>74</v>
      </c>
      <c r="N2952" s="1" t="s">
        <v>75</v>
      </c>
      <c r="O2952">
        <v>2</v>
      </c>
      <c r="P2952" t="b">
        <v>1</v>
      </c>
      <c r="Q2952" t="b">
        <v>1</v>
      </c>
      <c r="R2952" s="1" t="s">
        <v>52</v>
      </c>
      <c r="S2952" s="1" t="s">
        <v>58</v>
      </c>
      <c r="T2952">
        <v>4</v>
      </c>
      <c r="U2952" s="1" t="s">
        <v>42</v>
      </c>
      <c r="V2952" s="1" t="s">
        <v>59</v>
      </c>
      <c r="W2952" s="1" t="str">
        <f>IF(OR(MasterData[[#This Row],[Event]]="Christmas Market", MasterData[[#This Row],[Event]]="Christmas"), "Christmas Sale", "Non-Christmas Sale")</f>
        <v>Non-Christmas Sale</v>
      </c>
      <c r="X2952" t="b">
        <v>1</v>
      </c>
      <c r="Y2952">
        <v>3</v>
      </c>
      <c r="Z2952">
        <v>32.880000000000003</v>
      </c>
      <c r="AA2952">
        <v>65.760000000000005</v>
      </c>
      <c r="AB2952">
        <v>6.58</v>
      </c>
      <c r="AC2952" t="str">
        <f>IF(MasterData[[#This Row],[Discount Amount]]&gt;0, "Promotional sale", "Non-Promotional Sales")</f>
        <v>Promotional sale</v>
      </c>
    </row>
    <row r="2953" spans="1:29" x14ac:dyDescent="0.25">
      <c r="A2953">
        <v>2952</v>
      </c>
      <c r="B2953" s="1" t="s">
        <v>201</v>
      </c>
      <c r="C2953" s="2">
        <v>0.16009259259259268</v>
      </c>
      <c r="D2953">
        <v>382</v>
      </c>
      <c r="E2953">
        <v>40</v>
      </c>
      <c r="F2953" s="1" t="s">
        <v>28</v>
      </c>
      <c r="G2953" s="1" t="s">
        <v>70</v>
      </c>
      <c r="H2953">
        <v>54.273099999999999</v>
      </c>
      <c r="I2953">
        <v>-61.738799999999998</v>
      </c>
      <c r="J2953">
        <v>97</v>
      </c>
      <c r="K2953" t="b">
        <v>1</v>
      </c>
      <c r="L2953">
        <v>781</v>
      </c>
      <c r="M2953" s="1" t="s">
        <v>56</v>
      </c>
      <c r="N2953" s="1" t="s">
        <v>57</v>
      </c>
      <c r="O2953">
        <v>2</v>
      </c>
      <c r="P2953" t="b">
        <v>1</v>
      </c>
      <c r="Q2953" t="b">
        <v>0</v>
      </c>
      <c r="R2953" s="1" t="s">
        <v>52</v>
      </c>
      <c r="S2953" s="1" t="s">
        <v>53</v>
      </c>
      <c r="T2953">
        <v>4</v>
      </c>
      <c r="U2953" s="1" t="s">
        <v>34</v>
      </c>
      <c r="V2953" s="1" t="s">
        <v>35</v>
      </c>
      <c r="W2953" s="1" t="str">
        <f>IF(OR(MasterData[[#This Row],[Event]]="Christmas Market", MasterData[[#This Row],[Event]]="Christmas"), "Christmas Sale", "Non-Christmas Sale")</f>
        <v>Non-Christmas Sale</v>
      </c>
      <c r="X2953" t="b">
        <v>1</v>
      </c>
      <c r="Y2953">
        <v>5</v>
      </c>
      <c r="Z2953">
        <v>93.51</v>
      </c>
      <c r="AA2953">
        <v>187.01</v>
      </c>
      <c r="AB2953">
        <v>0</v>
      </c>
      <c r="AC2953" t="str">
        <f>IF(MasterData[[#This Row],[Discount Amount]]&gt;0, "Promotional sale", "Non-Promotional Sales")</f>
        <v>Non-Promotional Sales</v>
      </c>
    </row>
    <row r="2954" spans="1:29" x14ac:dyDescent="0.25">
      <c r="A2954">
        <v>2953</v>
      </c>
      <c r="B2954" s="1" t="s">
        <v>128</v>
      </c>
      <c r="C2954" s="2">
        <v>0.90664351851851843</v>
      </c>
      <c r="D2954">
        <v>133</v>
      </c>
      <c r="E2954">
        <v>33</v>
      </c>
      <c r="F2954" s="1" t="s">
        <v>61</v>
      </c>
      <c r="G2954" s="1" t="s">
        <v>44</v>
      </c>
      <c r="H2954">
        <v>46.813099999999999</v>
      </c>
      <c r="I2954">
        <v>-71.207499999999996</v>
      </c>
      <c r="J2954">
        <v>63</v>
      </c>
      <c r="K2954" t="b">
        <v>0</v>
      </c>
      <c r="L2954">
        <v>582</v>
      </c>
      <c r="M2954" s="1" t="s">
        <v>56</v>
      </c>
      <c r="N2954" s="1" t="s">
        <v>57</v>
      </c>
      <c r="O2954">
        <v>2</v>
      </c>
      <c r="P2954" t="b">
        <v>1</v>
      </c>
      <c r="Q2954" t="b">
        <v>0</v>
      </c>
      <c r="R2954" s="1" t="s">
        <v>32</v>
      </c>
      <c r="S2954" s="1" t="s">
        <v>58</v>
      </c>
      <c r="T2954">
        <v>2</v>
      </c>
      <c r="U2954" s="1" t="s">
        <v>34</v>
      </c>
      <c r="V2954" s="1" t="s">
        <v>59</v>
      </c>
      <c r="W2954" s="1" t="str">
        <f>IF(OR(MasterData[[#This Row],[Event]]="Christmas Market", MasterData[[#This Row],[Event]]="Christmas"), "Christmas Sale", "Non-Christmas Sale")</f>
        <v>Non-Christmas Sale</v>
      </c>
      <c r="X2954" t="b">
        <v>1</v>
      </c>
      <c r="Y2954">
        <v>1</v>
      </c>
      <c r="Z2954">
        <v>12.43</v>
      </c>
      <c r="AA2954">
        <v>24.86</v>
      </c>
      <c r="AB2954">
        <v>2.4900000000000002</v>
      </c>
      <c r="AC2954" t="str">
        <f>IF(MasterData[[#This Row],[Discount Amount]]&gt;0, "Promotional sale", "Non-Promotional Sales")</f>
        <v>Promotional sale</v>
      </c>
    </row>
    <row r="2955" spans="1:29" x14ac:dyDescent="0.25">
      <c r="A2955">
        <v>2954</v>
      </c>
      <c r="B2955" s="1" t="s">
        <v>27</v>
      </c>
      <c r="C2955" s="2">
        <v>0.46721064814814817</v>
      </c>
      <c r="D2955">
        <v>359</v>
      </c>
      <c r="E2955">
        <v>21</v>
      </c>
      <c r="F2955" s="1" t="s">
        <v>37</v>
      </c>
      <c r="G2955" s="1" t="s">
        <v>29</v>
      </c>
      <c r="H2955">
        <v>51.253799999999998</v>
      </c>
      <c r="I2955">
        <v>-85.3232</v>
      </c>
      <c r="J2955">
        <v>56</v>
      </c>
      <c r="K2955" t="b">
        <v>1</v>
      </c>
      <c r="L2955">
        <v>595</v>
      </c>
      <c r="M2955" s="1" t="s">
        <v>56</v>
      </c>
      <c r="N2955" s="1" t="s">
        <v>57</v>
      </c>
      <c r="O2955">
        <v>3</v>
      </c>
      <c r="P2955" t="b">
        <v>0</v>
      </c>
      <c r="Q2955" t="b">
        <v>1</v>
      </c>
      <c r="R2955" s="1" t="s">
        <v>41</v>
      </c>
      <c r="S2955" s="1" t="s">
        <v>49</v>
      </c>
      <c r="T2955">
        <v>1</v>
      </c>
      <c r="U2955" s="1" t="s">
        <v>42</v>
      </c>
      <c r="V2955" s="1" t="s">
        <v>35</v>
      </c>
      <c r="W2955" s="1" t="str">
        <f>IF(OR(MasterData[[#This Row],[Event]]="Christmas Market", MasterData[[#This Row],[Event]]="Christmas"), "Christmas Sale", "Non-Christmas Sale")</f>
        <v>Non-Christmas Sale</v>
      </c>
      <c r="X2955" t="b">
        <v>0</v>
      </c>
      <c r="Y2955">
        <v>2</v>
      </c>
      <c r="Z2955">
        <v>66.66</v>
      </c>
      <c r="AA2955">
        <v>199.99</v>
      </c>
      <c r="AB2955">
        <v>0</v>
      </c>
      <c r="AC2955" t="str">
        <f>IF(MasterData[[#This Row],[Discount Amount]]&gt;0, "Promotional sale", "Non-Promotional Sales")</f>
        <v>Non-Promotional Sales</v>
      </c>
    </row>
    <row r="2956" spans="1:29" x14ac:dyDescent="0.25">
      <c r="A2956">
        <v>2955</v>
      </c>
      <c r="B2956" s="1" t="s">
        <v>163</v>
      </c>
      <c r="C2956" s="2">
        <v>0.98873842592592598</v>
      </c>
      <c r="D2956">
        <v>124</v>
      </c>
      <c r="E2956">
        <v>32</v>
      </c>
      <c r="F2956" s="1" t="s">
        <v>28</v>
      </c>
      <c r="G2956" s="1" t="s">
        <v>62</v>
      </c>
      <c r="H2956">
        <v>46.565300000000001</v>
      </c>
      <c r="I2956">
        <v>-66.4619</v>
      </c>
      <c r="J2956">
        <v>34</v>
      </c>
      <c r="K2956" t="b">
        <v>1</v>
      </c>
      <c r="L2956">
        <v>500</v>
      </c>
      <c r="M2956" s="1" t="s">
        <v>39</v>
      </c>
      <c r="N2956" s="1" t="s">
        <v>40</v>
      </c>
      <c r="O2956">
        <v>3</v>
      </c>
      <c r="P2956" t="b">
        <v>0</v>
      </c>
      <c r="Q2956" t="b">
        <v>1</v>
      </c>
      <c r="R2956" s="1" t="s">
        <v>52</v>
      </c>
      <c r="S2956" s="1" t="s">
        <v>33</v>
      </c>
      <c r="T2956">
        <v>5</v>
      </c>
      <c r="U2956" s="1" t="s">
        <v>34</v>
      </c>
      <c r="V2956" s="1" t="s">
        <v>46</v>
      </c>
      <c r="W2956" s="1" t="str">
        <f>IF(OR(MasterData[[#This Row],[Event]]="Christmas Market", MasterData[[#This Row],[Event]]="Christmas"), "Christmas Sale", "Non-Christmas Sale")</f>
        <v>Christmas Sale</v>
      </c>
      <c r="X2956" t="b">
        <v>1</v>
      </c>
      <c r="Y2956">
        <v>1</v>
      </c>
      <c r="Z2956">
        <v>44.62</v>
      </c>
      <c r="AA2956">
        <v>133.87</v>
      </c>
      <c r="AB2956">
        <v>0</v>
      </c>
      <c r="AC2956" t="str">
        <f>IF(MasterData[[#This Row],[Discount Amount]]&gt;0, "Promotional sale", "Non-Promotional Sales")</f>
        <v>Non-Promotional Sales</v>
      </c>
    </row>
    <row r="2957" spans="1:29" x14ac:dyDescent="0.25">
      <c r="A2957">
        <v>2956</v>
      </c>
      <c r="B2957" s="1" t="s">
        <v>110</v>
      </c>
      <c r="C2957" s="2">
        <v>0.83413194444444438</v>
      </c>
      <c r="D2957">
        <v>472</v>
      </c>
      <c r="E2957">
        <v>62</v>
      </c>
      <c r="F2957" s="1" t="s">
        <v>61</v>
      </c>
      <c r="G2957" s="1" t="s">
        <v>68</v>
      </c>
      <c r="H2957">
        <v>46.318800000000003</v>
      </c>
      <c r="I2957">
        <v>-63.146099999999997</v>
      </c>
      <c r="J2957">
        <v>83</v>
      </c>
      <c r="K2957" t="b">
        <v>1</v>
      </c>
      <c r="L2957">
        <v>856</v>
      </c>
      <c r="M2957" s="1" t="s">
        <v>63</v>
      </c>
      <c r="N2957" s="1" t="s">
        <v>64</v>
      </c>
      <c r="O2957">
        <v>1</v>
      </c>
      <c r="P2957" t="b">
        <v>0</v>
      </c>
      <c r="Q2957" t="b">
        <v>0</v>
      </c>
      <c r="R2957" s="1" t="s">
        <v>41</v>
      </c>
      <c r="S2957" s="1" t="s">
        <v>49</v>
      </c>
      <c r="T2957">
        <v>5</v>
      </c>
      <c r="U2957" s="1" t="s">
        <v>34</v>
      </c>
      <c r="V2957" s="1" t="s">
        <v>46</v>
      </c>
      <c r="W2957" s="1" t="str">
        <f>IF(OR(MasterData[[#This Row],[Event]]="Christmas Market", MasterData[[#This Row],[Event]]="Christmas"), "Christmas Sale", "Non-Christmas Sale")</f>
        <v>Christmas Sale</v>
      </c>
      <c r="X2957" t="b">
        <v>1</v>
      </c>
      <c r="Y2957">
        <v>3</v>
      </c>
      <c r="Z2957">
        <v>87.1</v>
      </c>
      <c r="AA2957">
        <v>87.1</v>
      </c>
      <c r="AB2957">
        <v>0</v>
      </c>
      <c r="AC2957" t="str">
        <f>IF(MasterData[[#This Row],[Discount Amount]]&gt;0, "Promotional sale", "Non-Promotional Sales")</f>
        <v>Non-Promotional Sales</v>
      </c>
    </row>
    <row r="2958" spans="1:29" x14ac:dyDescent="0.25">
      <c r="A2958">
        <v>2957</v>
      </c>
      <c r="B2958" s="1" t="s">
        <v>298</v>
      </c>
      <c r="C2958" s="2">
        <v>0.25119212962962956</v>
      </c>
      <c r="D2958">
        <v>97</v>
      </c>
      <c r="E2958">
        <v>56</v>
      </c>
      <c r="F2958" s="1" t="s">
        <v>37</v>
      </c>
      <c r="G2958" s="1" t="s">
        <v>51</v>
      </c>
      <c r="H2958">
        <v>53.760899999999999</v>
      </c>
      <c r="I2958">
        <v>-98.813900000000004</v>
      </c>
      <c r="J2958">
        <v>44</v>
      </c>
      <c r="K2958" t="b">
        <v>0</v>
      </c>
      <c r="L2958">
        <v>265</v>
      </c>
      <c r="M2958" s="1" t="s">
        <v>56</v>
      </c>
      <c r="N2958" s="1" t="s">
        <v>57</v>
      </c>
      <c r="O2958">
        <v>1</v>
      </c>
      <c r="P2958" t="b">
        <v>1</v>
      </c>
      <c r="Q2958" t="b">
        <v>1</v>
      </c>
      <c r="R2958" s="1" t="s">
        <v>41</v>
      </c>
      <c r="S2958" s="1" t="s">
        <v>49</v>
      </c>
      <c r="T2958">
        <v>4</v>
      </c>
      <c r="U2958" s="1" t="s">
        <v>42</v>
      </c>
      <c r="V2958" s="1" t="s">
        <v>59</v>
      </c>
      <c r="W2958" s="1" t="str">
        <f>IF(OR(MasterData[[#This Row],[Event]]="Christmas Market", MasterData[[#This Row],[Event]]="Christmas"), "Christmas Sale", "Non-Christmas Sale")</f>
        <v>Non-Christmas Sale</v>
      </c>
      <c r="X2958" t="b">
        <v>0</v>
      </c>
      <c r="Y2958">
        <v>5</v>
      </c>
      <c r="Z2958">
        <v>96.4</v>
      </c>
      <c r="AA2958">
        <v>96.4</v>
      </c>
      <c r="AB2958">
        <v>9.64</v>
      </c>
      <c r="AC2958" t="str">
        <f>IF(MasterData[[#This Row],[Discount Amount]]&gt;0, "Promotional sale", "Non-Promotional Sales")</f>
        <v>Promotional sale</v>
      </c>
    </row>
    <row r="2959" spans="1:29" x14ac:dyDescent="0.25">
      <c r="A2959">
        <v>2958</v>
      </c>
      <c r="B2959" s="1" t="s">
        <v>130</v>
      </c>
      <c r="C2959" s="2">
        <v>5.7546296296296262E-2</v>
      </c>
      <c r="D2959">
        <v>24</v>
      </c>
      <c r="E2959">
        <v>69</v>
      </c>
      <c r="F2959" s="1" t="s">
        <v>28</v>
      </c>
      <c r="G2959" s="1" t="s">
        <v>38</v>
      </c>
      <c r="H2959">
        <v>53.726700000000001</v>
      </c>
      <c r="I2959">
        <v>-127.6476</v>
      </c>
      <c r="J2959">
        <v>74</v>
      </c>
      <c r="K2959" t="b">
        <v>1</v>
      </c>
      <c r="L2959">
        <v>53</v>
      </c>
      <c r="M2959" s="1" t="s">
        <v>63</v>
      </c>
      <c r="N2959" s="1" t="s">
        <v>64</v>
      </c>
      <c r="O2959">
        <v>5</v>
      </c>
      <c r="P2959" t="b">
        <v>1</v>
      </c>
      <c r="Q2959" t="b">
        <v>1</v>
      </c>
      <c r="R2959" s="1" t="s">
        <v>32</v>
      </c>
      <c r="S2959" s="1" t="s">
        <v>53</v>
      </c>
      <c r="T2959">
        <v>4</v>
      </c>
      <c r="U2959" s="1" t="s">
        <v>45</v>
      </c>
      <c r="V2959" s="1" t="s">
        <v>46</v>
      </c>
      <c r="W2959" s="1" t="str">
        <f>IF(OR(MasterData[[#This Row],[Event]]="Christmas Market", MasterData[[#This Row],[Event]]="Christmas"), "Christmas Sale", "Non-Christmas Sale")</f>
        <v>Christmas Sale</v>
      </c>
      <c r="X2959" t="b">
        <v>1</v>
      </c>
      <c r="Y2959">
        <v>1</v>
      </c>
      <c r="Z2959">
        <v>86.82</v>
      </c>
      <c r="AA2959">
        <v>434.1</v>
      </c>
      <c r="AB2959">
        <v>0</v>
      </c>
      <c r="AC2959" t="str">
        <f>IF(MasterData[[#This Row],[Discount Amount]]&gt;0, "Promotional sale", "Non-Promotional Sales")</f>
        <v>Non-Promotional Sales</v>
      </c>
    </row>
    <row r="2960" spans="1:29" x14ac:dyDescent="0.25">
      <c r="A2960">
        <v>2959</v>
      </c>
      <c r="B2960" s="1" t="s">
        <v>265</v>
      </c>
      <c r="C2960" s="2">
        <v>0.99962962962962965</v>
      </c>
      <c r="D2960">
        <v>105</v>
      </c>
      <c r="E2960">
        <v>31</v>
      </c>
      <c r="F2960" s="1" t="s">
        <v>37</v>
      </c>
      <c r="G2960" s="1" t="s">
        <v>38</v>
      </c>
      <c r="H2960">
        <v>53.726700000000001</v>
      </c>
      <c r="I2960">
        <v>-127.6476</v>
      </c>
      <c r="J2960">
        <v>74</v>
      </c>
      <c r="K2960" t="b">
        <v>0</v>
      </c>
      <c r="L2960">
        <v>860</v>
      </c>
      <c r="M2960" s="1" t="s">
        <v>63</v>
      </c>
      <c r="N2960" s="1" t="s">
        <v>64</v>
      </c>
      <c r="O2960">
        <v>1</v>
      </c>
      <c r="P2960" t="b">
        <v>0</v>
      </c>
      <c r="Q2960" t="b">
        <v>1</v>
      </c>
      <c r="R2960" s="1" t="s">
        <v>32</v>
      </c>
      <c r="S2960" s="1" t="s">
        <v>33</v>
      </c>
      <c r="T2960">
        <v>3</v>
      </c>
      <c r="U2960" s="1" t="s">
        <v>34</v>
      </c>
      <c r="V2960" s="1" t="s">
        <v>59</v>
      </c>
      <c r="W2960" s="1" t="str">
        <f>IF(OR(MasterData[[#This Row],[Event]]="Christmas Market", MasterData[[#This Row],[Event]]="Christmas"), "Christmas Sale", "Non-Christmas Sale")</f>
        <v>Non-Christmas Sale</v>
      </c>
      <c r="X2960" t="b">
        <v>1</v>
      </c>
      <c r="Y2960">
        <v>2</v>
      </c>
      <c r="Z2960">
        <v>72.98</v>
      </c>
      <c r="AA2960">
        <v>72.98</v>
      </c>
      <c r="AB2960">
        <v>7.3</v>
      </c>
      <c r="AC2960" t="str">
        <f>IF(MasterData[[#This Row],[Discount Amount]]&gt;0, "Promotional sale", "Non-Promotional Sales")</f>
        <v>Promotional sale</v>
      </c>
    </row>
    <row r="2961" spans="1:29" x14ac:dyDescent="0.25">
      <c r="A2961">
        <v>2960</v>
      </c>
      <c r="B2961" s="1" t="s">
        <v>388</v>
      </c>
      <c r="C2961" s="2">
        <v>0.72773148148148148</v>
      </c>
      <c r="D2961">
        <v>63</v>
      </c>
      <c r="E2961">
        <v>21</v>
      </c>
      <c r="F2961" s="1" t="s">
        <v>28</v>
      </c>
      <c r="G2961" s="1" t="s">
        <v>51</v>
      </c>
      <c r="H2961">
        <v>53.760899999999999</v>
      </c>
      <c r="I2961">
        <v>-98.813900000000004</v>
      </c>
      <c r="J2961">
        <v>30</v>
      </c>
      <c r="K2961" t="b">
        <v>1</v>
      </c>
      <c r="L2961">
        <v>859</v>
      </c>
      <c r="M2961" s="1" t="s">
        <v>30</v>
      </c>
      <c r="N2961" s="1" t="s">
        <v>31</v>
      </c>
      <c r="O2961">
        <v>1</v>
      </c>
      <c r="P2961" t="b">
        <v>1</v>
      </c>
      <c r="Q2961" t="b">
        <v>1</v>
      </c>
      <c r="R2961" s="1" t="s">
        <v>32</v>
      </c>
      <c r="S2961" s="1" t="s">
        <v>53</v>
      </c>
      <c r="T2961">
        <v>2</v>
      </c>
      <c r="U2961" s="1" t="s">
        <v>42</v>
      </c>
      <c r="V2961" s="1" t="s">
        <v>59</v>
      </c>
      <c r="W2961" s="1" t="str">
        <f>IF(OR(MasterData[[#This Row],[Event]]="Christmas Market", MasterData[[#This Row],[Event]]="Christmas"), "Christmas Sale", "Non-Christmas Sale")</f>
        <v>Non-Christmas Sale</v>
      </c>
      <c r="X2961" t="b">
        <v>0</v>
      </c>
      <c r="Y2961">
        <v>5</v>
      </c>
      <c r="Z2961">
        <v>48.25</v>
      </c>
      <c r="AA2961">
        <v>48.25</v>
      </c>
      <c r="AB2961">
        <v>4.82</v>
      </c>
      <c r="AC2961" t="str">
        <f>IF(MasterData[[#This Row],[Discount Amount]]&gt;0, "Promotional sale", "Non-Promotional Sales")</f>
        <v>Promotional sale</v>
      </c>
    </row>
    <row r="2962" spans="1:29" x14ac:dyDescent="0.25">
      <c r="A2962">
        <v>2961</v>
      </c>
      <c r="B2962" s="1" t="s">
        <v>384</v>
      </c>
      <c r="C2962" s="2">
        <v>0.36640046296296291</v>
      </c>
      <c r="D2962">
        <v>128</v>
      </c>
      <c r="E2962">
        <v>67</v>
      </c>
      <c r="F2962" s="1" t="s">
        <v>28</v>
      </c>
      <c r="G2962" s="1" t="s">
        <v>38</v>
      </c>
      <c r="H2962">
        <v>53.726700000000001</v>
      </c>
      <c r="I2962">
        <v>-127.6476</v>
      </c>
      <c r="J2962">
        <v>36</v>
      </c>
      <c r="K2962" t="b">
        <v>0</v>
      </c>
      <c r="L2962">
        <v>557</v>
      </c>
      <c r="M2962" s="1" t="s">
        <v>30</v>
      </c>
      <c r="N2962" s="1" t="s">
        <v>31</v>
      </c>
      <c r="O2962">
        <v>3</v>
      </c>
      <c r="P2962" t="b">
        <v>1</v>
      </c>
      <c r="Q2962" t="b">
        <v>0</v>
      </c>
      <c r="R2962" s="1" t="s">
        <v>41</v>
      </c>
      <c r="S2962" s="1" t="s">
        <v>58</v>
      </c>
      <c r="T2962">
        <v>3</v>
      </c>
      <c r="U2962" s="1" t="s">
        <v>45</v>
      </c>
      <c r="V2962" s="1" t="s">
        <v>35</v>
      </c>
      <c r="W2962" s="1" t="str">
        <f>IF(OR(MasterData[[#This Row],[Event]]="Christmas Market", MasterData[[#This Row],[Event]]="Christmas"), "Christmas Sale", "Non-Christmas Sale")</f>
        <v>Non-Christmas Sale</v>
      </c>
      <c r="X2962" t="b">
        <v>1</v>
      </c>
      <c r="Y2962">
        <v>3</v>
      </c>
      <c r="Z2962">
        <v>60.24</v>
      </c>
      <c r="AA2962">
        <v>180.73</v>
      </c>
      <c r="AB2962">
        <v>0</v>
      </c>
      <c r="AC2962" t="str">
        <f>IF(MasterData[[#This Row],[Discount Amount]]&gt;0, "Promotional sale", "Non-Promotional Sales")</f>
        <v>Non-Promotional Sales</v>
      </c>
    </row>
    <row r="2963" spans="1:29" x14ac:dyDescent="0.25">
      <c r="A2963">
        <v>2962</v>
      </c>
      <c r="B2963" s="1" t="s">
        <v>43</v>
      </c>
      <c r="C2963" s="2">
        <v>0.36884259259259267</v>
      </c>
      <c r="D2963">
        <v>208</v>
      </c>
      <c r="E2963">
        <v>67</v>
      </c>
      <c r="F2963" s="1" t="s">
        <v>37</v>
      </c>
      <c r="G2963" s="1" t="s">
        <v>55</v>
      </c>
      <c r="H2963">
        <v>52.939900000000002</v>
      </c>
      <c r="I2963">
        <v>-106.4509</v>
      </c>
      <c r="J2963">
        <v>33</v>
      </c>
      <c r="K2963" t="b">
        <v>0</v>
      </c>
      <c r="L2963">
        <v>868</v>
      </c>
      <c r="M2963" s="1" t="s">
        <v>63</v>
      </c>
      <c r="N2963" s="1" t="s">
        <v>64</v>
      </c>
      <c r="O2963">
        <v>1</v>
      </c>
      <c r="P2963" t="b">
        <v>1</v>
      </c>
      <c r="Q2963" t="b">
        <v>0</v>
      </c>
      <c r="R2963" s="1" t="s">
        <v>52</v>
      </c>
      <c r="S2963" s="1" t="s">
        <v>49</v>
      </c>
      <c r="T2963">
        <v>2</v>
      </c>
      <c r="U2963" s="1" t="s">
        <v>45</v>
      </c>
      <c r="V2963" s="1" t="s">
        <v>59</v>
      </c>
      <c r="W2963" s="1" t="str">
        <f>IF(OR(MasterData[[#This Row],[Event]]="Christmas Market", MasterData[[#This Row],[Event]]="Christmas"), "Christmas Sale", "Non-Christmas Sale")</f>
        <v>Non-Christmas Sale</v>
      </c>
      <c r="X2963" t="b">
        <v>1</v>
      </c>
      <c r="Y2963">
        <v>3</v>
      </c>
      <c r="Z2963">
        <v>19.57</v>
      </c>
      <c r="AA2963">
        <v>19.57</v>
      </c>
      <c r="AB2963">
        <v>1.96</v>
      </c>
      <c r="AC2963" t="str">
        <f>IF(MasterData[[#This Row],[Discount Amount]]&gt;0, "Promotional sale", "Non-Promotional Sales")</f>
        <v>Promotional sale</v>
      </c>
    </row>
    <row r="2964" spans="1:29" x14ac:dyDescent="0.25">
      <c r="A2964">
        <v>2963</v>
      </c>
      <c r="B2964" s="1" t="s">
        <v>346</v>
      </c>
      <c r="C2964" s="2">
        <v>0.57513888888888887</v>
      </c>
      <c r="D2964">
        <v>432</v>
      </c>
      <c r="E2964">
        <v>49</v>
      </c>
      <c r="F2964" s="1" t="s">
        <v>37</v>
      </c>
      <c r="G2964" s="1" t="s">
        <v>68</v>
      </c>
      <c r="H2964">
        <v>46.318800000000003</v>
      </c>
      <c r="I2964">
        <v>-63.146099999999997</v>
      </c>
      <c r="J2964">
        <v>17</v>
      </c>
      <c r="K2964" t="b">
        <v>1</v>
      </c>
      <c r="L2964">
        <v>183</v>
      </c>
      <c r="M2964" s="1" t="s">
        <v>56</v>
      </c>
      <c r="N2964" s="1" t="s">
        <v>57</v>
      </c>
      <c r="O2964">
        <v>2</v>
      </c>
      <c r="P2964" t="b">
        <v>1</v>
      </c>
      <c r="Q2964" t="b">
        <v>1</v>
      </c>
      <c r="R2964" s="1" t="s">
        <v>41</v>
      </c>
      <c r="S2964" s="1" t="s">
        <v>49</v>
      </c>
      <c r="T2964">
        <v>2</v>
      </c>
      <c r="U2964" s="1" t="s">
        <v>42</v>
      </c>
      <c r="V2964" s="1" t="s">
        <v>46</v>
      </c>
      <c r="W2964" s="1" t="str">
        <f>IF(OR(MasterData[[#This Row],[Event]]="Christmas Market", MasterData[[#This Row],[Event]]="Christmas"), "Christmas Sale", "Non-Christmas Sale")</f>
        <v>Christmas Sale</v>
      </c>
      <c r="X2964" t="b">
        <v>0</v>
      </c>
      <c r="Y2964">
        <v>4</v>
      </c>
      <c r="Z2964">
        <v>15.44</v>
      </c>
      <c r="AA2964">
        <v>30.88</v>
      </c>
      <c r="AB2964">
        <v>0</v>
      </c>
      <c r="AC2964" t="str">
        <f>IF(MasterData[[#This Row],[Discount Amount]]&gt;0, "Promotional sale", "Non-Promotional Sales")</f>
        <v>Non-Promotional Sales</v>
      </c>
    </row>
    <row r="2965" spans="1:29" x14ac:dyDescent="0.25">
      <c r="A2965">
        <v>2964</v>
      </c>
      <c r="B2965" s="1" t="s">
        <v>385</v>
      </c>
      <c r="C2965" s="2">
        <v>0.29473379629629637</v>
      </c>
      <c r="D2965">
        <v>493</v>
      </c>
      <c r="E2965">
        <v>36</v>
      </c>
      <c r="F2965" s="1" t="s">
        <v>61</v>
      </c>
      <c r="G2965" s="1" t="s">
        <v>38</v>
      </c>
      <c r="H2965">
        <v>53.726700000000001</v>
      </c>
      <c r="I2965">
        <v>-127.6476</v>
      </c>
      <c r="J2965">
        <v>21</v>
      </c>
      <c r="K2965" t="b">
        <v>0</v>
      </c>
      <c r="L2965">
        <v>652</v>
      </c>
      <c r="M2965" s="1" t="s">
        <v>30</v>
      </c>
      <c r="N2965" s="1" t="s">
        <v>31</v>
      </c>
      <c r="O2965">
        <v>1</v>
      </c>
      <c r="P2965" t="b">
        <v>0</v>
      </c>
      <c r="Q2965" t="b">
        <v>0</v>
      </c>
      <c r="R2965" s="1" t="s">
        <v>32</v>
      </c>
      <c r="S2965" s="1" t="s">
        <v>33</v>
      </c>
      <c r="T2965">
        <v>4</v>
      </c>
      <c r="U2965" s="1" t="s">
        <v>42</v>
      </c>
      <c r="V2965" s="1" t="s">
        <v>46</v>
      </c>
      <c r="W2965" s="1" t="str">
        <f>IF(OR(MasterData[[#This Row],[Event]]="Christmas Market", MasterData[[#This Row],[Event]]="Christmas"), "Christmas Sale", "Non-Christmas Sale")</f>
        <v>Christmas Sale</v>
      </c>
      <c r="X2965" t="b">
        <v>0</v>
      </c>
      <c r="Y2965">
        <v>1</v>
      </c>
      <c r="Z2965">
        <v>36.86</v>
      </c>
      <c r="AA2965">
        <v>36.86</v>
      </c>
      <c r="AB2965">
        <v>0</v>
      </c>
      <c r="AC2965" t="str">
        <f>IF(MasterData[[#This Row],[Discount Amount]]&gt;0, "Promotional sale", "Non-Promotional Sales")</f>
        <v>Non-Promotional Sales</v>
      </c>
    </row>
    <row r="2966" spans="1:29" x14ac:dyDescent="0.25">
      <c r="A2966">
        <v>2965</v>
      </c>
      <c r="B2966" s="1" t="s">
        <v>182</v>
      </c>
      <c r="C2966" s="2">
        <v>0.7905092592592593</v>
      </c>
      <c r="D2966">
        <v>233</v>
      </c>
      <c r="E2966">
        <v>62</v>
      </c>
      <c r="F2966" s="1" t="s">
        <v>28</v>
      </c>
      <c r="G2966" s="1" t="s">
        <v>38</v>
      </c>
      <c r="H2966">
        <v>53.726700000000001</v>
      </c>
      <c r="I2966">
        <v>-127.6476</v>
      </c>
      <c r="J2966">
        <v>71</v>
      </c>
      <c r="K2966" t="b">
        <v>1</v>
      </c>
      <c r="L2966">
        <v>506</v>
      </c>
      <c r="M2966" s="1" t="s">
        <v>30</v>
      </c>
      <c r="N2966" s="1" t="s">
        <v>31</v>
      </c>
      <c r="O2966">
        <v>3</v>
      </c>
      <c r="P2966" t="b">
        <v>1</v>
      </c>
      <c r="Q2966" t="b">
        <v>1</v>
      </c>
      <c r="R2966" s="1" t="s">
        <v>32</v>
      </c>
      <c r="S2966" s="1" t="s">
        <v>49</v>
      </c>
      <c r="T2966">
        <v>5</v>
      </c>
      <c r="U2966" s="1" t="s">
        <v>45</v>
      </c>
      <c r="V2966" s="1" t="s">
        <v>35</v>
      </c>
      <c r="W2966" s="1" t="str">
        <f>IF(OR(MasterData[[#This Row],[Event]]="Christmas Market", MasterData[[#This Row],[Event]]="Christmas"), "Christmas Sale", "Non-Christmas Sale")</f>
        <v>Non-Christmas Sale</v>
      </c>
      <c r="X2966" t="b">
        <v>1</v>
      </c>
      <c r="Y2966">
        <v>1</v>
      </c>
      <c r="Z2966">
        <v>83.49</v>
      </c>
      <c r="AA2966">
        <v>250.46</v>
      </c>
      <c r="AB2966">
        <v>0</v>
      </c>
      <c r="AC2966" t="str">
        <f>IF(MasterData[[#This Row],[Discount Amount]]&gt;0, "Promotional sale", "Non-Promotional Sales")</f>
        <v>Non-Promotional Sales</v>
      </c>
    </row>
    <row r="2967" spans="1:29" x14ac:dyDescent="0.25">
      <c r="A2967">
        <v>2966</v>
      </c>
      <c r="B2967" s="1" t="s">
        <v>216</v>
      </c>
      <c r="C2967" s="2">
        <v>0.67810185185185179</v>
      </c>
      <c r="D2967">
        <v>414</v>
      </c>
      <c r="E2967">
        <v>61</v>
      </c>
      <c r="F2967" s="1" t="s">
        <v>37</v>
      </c>
      <c r="G2967" s="1" t="s">
        <v>77</v>
      </c>
      <c r="H2967">
        <v>64.282300000000006</v>
      </c>
      <c r="I2967">
        <v>-135</v>
      </c>
      <c r="J2967">
        <v>14</v>
      </c>
      <c r="K2967" t="b">
        <v>1</v>
      </c>
      <c r="L2967">
        <v>309</v>
      </c>
      <c r="M2967" s="1" t="s">
        <v>39</v>
      </c>
      <c r="N2967" s="1" t="s">
        <v>40</v>
      </c>
      <c r="O2967">
        <v>4</v>
      </c>
      <c r="P2967" t="b">
        <v>1</v>
      </c>
      <c r="Q2967" t="b">
        <v>0</v>
      </c>
      <c r="R2967" s="1" t="s">
        <v>41</v>
      </c>
      <c r="S2967" s="1" t="s">
        <v>53</v>
      </c>
      <c r="T2967">
        <v>3</v>
      </c>
      <c r="U2967" s="1" t="s">
        <v>45</v>
      </c>
      <c r="V2967" s="1" t="s">
        <v>35</v>
      </c>
      <c r="W2967" s="1" t="str">
        <f>IF(OR(MasterData[[#This Row],[Event]]="Christmas Market", MasterData[[#This Row],[Event]]="Christmas"), "Christmas Sale", "Non-Christmas Sale")</f>
        <v>Non-Christmas Sale</v>
      </c>
      <c r="X2967" t="b">
        <v>0</v>
      </c>
      <c r="Y2967">
        <v>1</v>
      </c>
      <c r="Z2967">
        <v>42.52</v>
      </c>
      <c r="AA2967">
        <v>170.09</v>
      </c>
      <c r="AB2967">
        <v>0</v>
      </c>
      <c r="AC2967" t="str">
        <f>IF(MasterData[[#This Row],[Discount Amount]]&gt;0, "Promotional sale", "Non-Promotional Sales")</f>
        <v>Non-Promotional Sales</v>
      </c>
    </row>
    <row r="2968" spans="1:29" x14ac:dyDescent="0.25">
      <c r="A2968">
        <v>2967</v>
      </c>
      <c r="B2968" s="1" t="s">
        <v>88</v>
      </c>
      <c r="C2968" s="2">
        <v>0.37486111111111109</v>
      </c>
      <c r="D2968">
        <v>319</v>
      </c>
      <c r="E2968">
        <v>41</v>
      </c>
      <c r="F2968" s="1" t="s">
        <v>61</v>
      </c>
      <c r="G2968" s="1" t="s">
        <v>38</v>
      </c>
      <c r="H2968">
        <v>53.726700000000001</v>
      </c>
      <c r="I2968">
        <v>-127.6476</v>
      </c>
      <c r="J2968">
        <v>43</v>
      </c>
      <c r="K2968" t="b">
        <v>0</v>
      </c>
      <c r="L2968">
        <v>718</v>
      </c>
      <c r="M2968" s="1" t="s">
        <v>30</v>
      </c>
      <c r="N2968" s="1" t="s">
        <v>31</v>
      </c>
      <c r="O2968">
        <v>5</v>
      </c>
      <c r="P2968" t="b">
        <v>0</v>
      </c>
      <c r="Q2968" t="b">
        <v>0</v>
      </c>
      <c r="R2968" s="1" t="s">
        <v>52</v>
      </c>
      <c r="S2968" s="1" t="s">
        <v>58</v>
      </c>
      <c r="T2968">
        <v>3</v>
      </c>
      <c r="U2968" s="1" t="s">
        <v>45</v>
      </c>
      <c r="V2968" s="1" t="s">
        <v>35</v>
      </c>
      <c r="W2968" s="1" t="str">
        <f>IF(OR(MasterData[[#This Row],[Event]]="Christmas Market", MasterData[[#This Row],[Event]]="Christmas"), "Christmas Sale", "Non-Christmas Sale")</f>
        <v>Non-Christmas Sale</v>
      </c>
      <c r="X2968" t="b">
        <v>1</v>
      </c>
      <c r="Y2968">
        <v>1</v>
      </c>
      <c r="Z2968">
        <v>63.24</v>
      </c>
      <c r="AA2968">
        <v>316.19</v>
      </c>
      <c r="AB2968">
        <v>0</v>
      </c>
      <c r="AC2968" t="str">
        <f>IF(MasterData[[#This Row],[Discount Amount]]&gt;0, "Promotional sale", "Non-Promotional Sales")</f>
        <v>Non-Promotional Sales</v>
      </c>
    </row>
    <row r="2969" spans="1:29" x14ac:dyDescent="0.25">
      <c r="A2969">
        <v>2968</v>
      </c>
      <c r="B2969" s="1" t="s">
        <v>419</v>
      </c>
      <c r="C2969" s="2">
        <v>0.30746527777777777</v>
      </c>
      <c r="D2969">
        <v>124</v>
      </c>
      <c r="E2969">
        <v>26</v>
      </c>
      <c r="F2969" s="1" t="s">
        <v>28</v>
      </c>
      <c r="G2969" s="1" t="s">
        <v>79</v>
      </c>
      <c r="H2969">
        <v>63.588799999999999</v>
      </c>
      <c r="I2969">
        <v>-115.5069</v>
      </c>
      <c r="J2969">
        <v>31</v>
      </c>
      <c r="K2969" t="b">
        <v>1</v>
      </c>
      <c r="L2969">
        <v>707</v>
      </c>
      <c r="M2969" s="1" t="s">
        <v>63</v>
      </c>
      <c r="N2969" s="1" t="s">
        <v>64</v>
      </c>
      <c r="O2969">
        <v>5</v>
      </c>
      <c r="P2969" t="b">
        <v>0</v>
      </c>
      <c r="Q2969" t="b">
        <v>0</v>
      </c>
      <c r="R2969" s="1" t="s">
        <v>41</v>
      </c>
      <c r="S2969" s="1" t="s">
        <v>33</v>
      </c>
      <c r="T2969">
        <v>5</v>
      </c>
      <c r="U2969" s="1" t="s">
        <v>45</v>
      </c>
      <c r="V2969" s="1" t="s">
        <v>46</v>
      </c>
      <c r="W2969" s="1" t="str">
        <f>IF(OR(MasterData[[#This Row],[Event]]="Christmas Market", MasterData[[#This Row],[Event]]="Christmas"), "Christmas Sale", "Non-Christmas Sale")</f>
        <v>Christmas Sale</v>
      </c>
      <c r="X2969" t="b">
        <v>1</v>
      </c>
      <c r="Y2969">
        <v>1</v>
      </c>
      <c r="Z2969">
        <v>57.23</v>
      </c>
      <c r="AA2969">
        <v>286.13</v>
      </c>
      <c r="AB2969">
        <v>0</v>
      </c>
      <c r="AC2969" t="str">
        <f>IF(MasterData[[#This Row],[Discount Amount]]&gt;0, "Promotional sale", "Non-Promotional Sales")</f>
        <v>Non-Promotional Sales</v>
      </c>
    </row>
    <row r="2970" spans="1:29" x14ac:dyDescent="0.25">
      <c r="A2970">
        <v>2969</v>
      </c>
      <c r="B2970" s="1" t="s">
        <v>313</v>
      </c>
      <c r="C2970" s="2">
        <v>5.1099537037037068E-2</v>
      </c>
      <c r="D2970">
        <v>384</v>
      </c>
      <c r="E2970">
        <v>49</v>
      </c>
      <c r="F2970" s="1" t="s">
        <v>37</v>
      </c>
      <c r="G2970" s="1" t="s">
        <v>70</v>
      </c>
      <c r="H2970">
        <v>54.273099999999999</v>
      </c>
      <c r="I2970">
        <v>-61.738799999999998</v>
      </c>
      <c r="J2970">
        <v>93</v>
      </c>
      <c r="K2970" t="b">
        <v>0</v>
      </c>
      <c r="L2970">
        <v>550</v>
      </c>
      <c r="M2970" s="1" t="s">
        <v>30</v>
      </c>
      <c r="N2970" s="1" t="s">
        <v>31</v>
      </c>
      <c r="O2970">
        <v>4</v>
      </c>
      <c r="P2970" t="b">
        <v>1</v>
      </c>
      <c r="Q2970" t="b">
        <v>1</v>
      </c>
      <c r="R2970" s="1" t="s">
        <v>52</v>
      </c>
      <c r="S2970" s="1" t="s">
        <v>49</v>
      </c>
      <c r="T2970">
        <v>5</v>
      </c>
      <c r="U2970" s="1" t="s">
        <v>42</v>
      </c>
      <c r="V2970" s="1" t="s">
        <v>46</v>
      </c>
      <c r="W2970" s="1" t="str">
        <f>IF(OR(MasterData[[#This Row],[Event]]="Christmas Market", MasterData[[#This Row],[Event]]="Christmas"), "Christmas Sale", "Non-Christmas Sale")</f>
        <v>Christmas Sale</v>
      </c>
      <c r="X2970" t="b">
        <v>0</v>
      </c>
      <c r="Y2970">
        <v>3</v>
      </c>
      <c r="Z2970">
        <v>59.93</v>
      </c>
      <c r="AA2970">
        <v>239.73</v>
      </c>
      <c r="AB2970">
        <v>0</v>
      </c>
      <c r="AC2970" t="str">
        <f>IF(MasterData[[#This Row],[Discount Amount]]&gt;0, "Promotional sale", "Non-Promotional Sales")</f>
        <v>Non-Promotional Sales</v>
      </c>
    </row>
    <row r="2971" spans="1:29" x14ac:dyDescent="0.25">
      <c r="A2971">
        <v>2970</v>
      </c>
      <c r="B2971" s="1" t="s">
        <v>228</v>
      </c>
      <c r="C2971" s="2">
        <v>0.43971064814814809</v>
      </c>
      <c r="D2971">
        <v>138</v>
      </c>
      <c r="E2971">
        <v>65</v>
      </c>
      <c r="F2971" s="1" t="s">
        <v>28</v>
      </c>
      <c r="G2971" s="1" t="s">
        <v>55</v>
      </c>
      <c r="H2971">
        <v>52.939900000000002</v>
      </c>
      <c r="I2971">
        <v>-106.4509</v>
      </c>
      <c r="J2971">
        <v>38</v>
      </c>
      <c r="K2971" t="b">
        <v>0</v>
      </c>
      <c r="L2971">
        <v>840</v>
      </c>
      <c r="M2971" s="1" t="s">
        <v>74</v>
      </c>
      <c r="N2971" s="1" t="s">
        <v>75</v>
      </c>
      <c r="O2971">
        <v>3</v>
      </c>
      <c r="P2971" t="b">
        <v>1</v>
      </c>
      <c r="Q2971" t="b">
        <v>0</v>
      </c>
      <c r="R2971" s="1" t="s">
        <v>52</v>
      </c>
      <c r="S2971" s="1" t="s">
        <v>33</v>
      </c>
      <c r="T2971">
        <v>3</v>
      </c>
      <c r="U2971" s="1" t="s">
        <v>42</v>
      </c>
      <c r="V2971" s="1" t="s">
        <v>59</v>
      </c>
      <c r="W2971" s="1" t="str">
        <f>IF(OR(MasterData[[#This Row],[Event]]="Christmas Market", MasterData[[#This Row],[Event]]="Christmas"), "Christmas Sale", "Non-Christmas Sale")</f>
        <v>Non-Christmas Sale</v>
      </c>
      <c r="X2971" t="b">
        <v>1</v>
      </c>
      <c r="Y2971">
        <v>2</v>
      </c>
      <c r="Z2971">
        <v>46.88</v>
      </c>
      <c r="AA2971">
        <v>140.63</v>
      </c>
      <c r="AB2971">
        <v>14.06</v>
      </c>
      <c r="AC2971" t="str">
        <f>IF(MasterData[[#This Row],[Discount Amount]]&gt;0, "Promotional sale", "Non-Promotional Sales")</f>
        <v>Promotional sale</v>
      </c>
    </row>
    <row r="2972" spans="1:29" x14ac:dyDescent="0.25">
      <c r="A2972">
        <v>2971</v>
      </c>
      <c r="B2972" s="1" t="s">
        <v>271</v>
      </c>
      <c r="C2972" s="2">
        <v>0.5341435185185186</v>
      </c>
      <c r="D2972">
        <v>116</v>
      </c>
      <c r="E2972">
        <v>20</v>
      </c>
      <c r="F2972" s="1" t="s">
        <v>28</v>
      </c>
      <c r="G2972" s="1" t="s">
        <v>62</v>
      </c>
      <c r="H2972">
        <v>46.565300000000001</v>
      </c>
      <c r="I2972">
        <v>-66.4619</v>
      </c>
      <c r="J2972">
        <v>34</v>
      </c>
      <c r="K2972" t="b">
        <v>1</v>
      </c>
      <c r="L2972">
        <v>62</v>
      </c>
      <c r="M2972" s="1" t="s">
        <v>74</v>
      </c>
      <c r="N2972" s="1" t="s">
        <v>75</v>
      </c>
      <c r="O2972">
        <v>1</v>
      </c>
      <c r="P2972" t="b">
        <v>1</v>
      </c>
      <c r="Q2972" t="b">
        <v>0</v>
      </c>
      <c r="R2972" s="1" t="s">
        <v>32</v>
      </c>
      <c r="S2972" s="1" t="s">
        <v>49</v>
      </c>
      <c r="T2972">
        <v>2</v>
      </c>
      <c r="U2972" s="1" t="s">
        <v>34</v>
      </c>
      <c r="V2972" s="1" t="s">
        <v>46</v>
      </c>
      <c r="W2972" s="1" t="str">
        <f>IF(OR(MasterData[[#This Row],[Event]]="Christmas Market", MasterData[[#This Row],[Event]]="Christmas"), "Christmas Sale", "Non-Christmas Sale")</f>
        <v>Christmas Sale</v>
      </c>
      <c r="X2972" t="b">
        <v>0</v>
      </c>
      <c r="Y2972">
        <v>4</v>
      </c>
      <c r="Z2972">
        <v>47.13</v>
      </c>
      <c r="AA2972">
        <v>47.13</v>
      </c>
      <c r="AB2972">
        <v>0</v>
      </c>
      <c r="AC2972" t="str">
        <f>IF(MasterData[[#This Row],[Discount Amount]]&gt;0, "Promotional sale", "Non-Promotional Sales")</f>
        <v>Non-Promotional Sales</v>
      </c>
    </row>
    <row r="2973" spans="1:29" x14ac:dyDescent="0.25">
      <c r="A2973">
        <v>2972</v>
      </c>
      <c r="B2973" s="1" t="s">
        <v>27</v>
      </c>
      <c r="C2973" s="2">
        <v>0.14846064814814808</v>
      </c>
      <c r="D2973">
        <v>266</v>
      </c>
      <c r="E2973">
        <v>66</v>
      </c>
      <c r="F2973" s="1" t="s">
        <v>61</v>
      </c>
      <c r="G2973" s="1" t="s">
        <v>38</v>
      </c>
      <c r="H2973">
        <v>53.726700000000001</v>
      </c>
      <c r="I2973">
        <v>-127.6476</v>
      </c>
      <c r="J2973">
        <v>46</v>
      </c>
      <c r="K2973" t="b">
        <v>0</v>
      </c>
      <c r="L2973">
        <v>667</v>
      </c>
      <c r="M2973" s="1" t="s">
        <v>63</v>
      </c>
      <c r="N2973" s="1" t="s">
        <v>64</v>
      </c>
      <c r="O2973">
        <v>3</v>
      </c>
      <c r="P2973" t="b">
        <v>1</v>
      </c>
      <c r="Q2973" t="b">
        <v>0</v>
      </c>
      <c r="R2973" s="1" t="s">
        <v>41</v>
      </c>
      <c r="S2973" s="1" t="s">
        <v>33</v>
      </c>
      <c r="T2973">
        <v>4</v>
      </c>
      <c r="U2973" s="1" t="s">
        <v>45</v>
      </c>
      <c r="V2973" s="1" t="s">
        <v>59</v>
      </c>
      <c r="W2973" s="1" t="str">
        <f>IF(OR(MasterData[[#This Row],[Event]]="Christmas Market", MasterData[[#This Row],[Event]]="Christmas"), "Christmas Sale", "Non-Christmas Sale")</f>
        <v>Non-Christmas Sale</v>
      </c>
      <c r="X2973" t="b">
        <v>1</v>
      </c>
      <c r="Y2973">
        <v>2</v>
      </c>
      <c r="Z2973">
        <v>80.069999999999993</v>
      </c>
      <c r="AA2973">
        <v>240.21</v>
      </c>
      <c r="AB2973">
        <v>24.02</v>
      </c>
      <c r="AC2973" t="str">
        <f>IF(MasterData[[#This Row],[Discount Amount]]&gt;0, "Promotional sale", "Non-Promotional Sales")</f>
        <v>Promotional sale</v>
      </c>
    </row>
    <row r="2974" spans="1:29" x14ac:dyDescent="0.25">
      <c r="A2974">
        <v>2973</v>
      </c>
      <c r="B2974" s="1" t="s">
        <v>373</v>
      </c>
      <c r="C2974" s="2">
        <v>0.86197916666666674</v>
      </c>
      <c r="D2974">
        <v>384</v>
      </c>
      <c r="E2974">
        <v>41</v>
      </c>
      <c r="F2974" s="1" t="s">
        <v>28</v>
      </c>
      <c r="G2974" s="1" t="s">
        <v>77</v>
      </c>
      <c r="H2974">
        <v>64.282300000000006</v>
      </c>
      <c r="I2974">
        <v>-135</v>
      </c>
      <c r="J2974">
        <v>48</v>
      </c>
      <c r="K2974" t="b">
        <v>0</v>
      </c>
      <c r="L2974">
        <v>298</v>
      </c>
      <c r="M2974" s="1" t="s">
        <v>39</v>
      </c>
      <c r="N2974" s="1" t="s">
        <v>40</v>
      </c>
      <c r="O2974">
        <v>1</v>
      </c>
      <c r="P2974" t="b">
        <v>1</v>
      </c>
      <c r="Q2974" t="b">
        <v>1</v>
      </c>
      <c r="R2974" s="1" t="s">
        <v>41</v>
      </c>
      <c r="S2974" s="1" t="s">
        <v>58</v>
      </c>
      <c r="T2974">
        <v>3</v>
      </c>
      <c r="U2974" s="1" t="s">
        <v>45</v>
      </c>
      <c r="V2974" s="1" t="s">
        <v>46</v>
      </c>
      <c r="W2974" s="1" t="str">
        <f>IF(OR(MasterData[[#This Row],[Event]]="Christmas Market", MasterData[[#This Row],[Event]]="Christmas"), "Christmas Sale", "Non-Christmas Sale")</f>
        <v>Christmas Sale</v>
      </c>
      <c r="X2974" t="b">
        <v>1</v>
      </c>
      <c r="Y2974">
        <v>2</v>
      </c>
      <c r="Z2974">
        <v>35.03</v>
      </c>
      <c r="AA2974">
        <v>35.03</v>
      </c>
      <c r="AB2974">
        <v>0</v>
      </c>
      <c r="AC2974" t="str">
        <f>IF(MasterData[[#This Row],[Discount Amount]]&gt;0, "Promotional sale", "Non-Promotional Sales")</f>
        <v>Non-Promotional Sales</v>
      </c>
    </row>
    <row r="2975" spans="1:29" x14ac:dyDescent="0.25">
      <c r="A2975">
        <v>2974</v>
      </c>
      <c r="B2975" s="1" t="s">
        <v>106</v>
      </c>
      <c r="C2975" s="2">
        <v>0.37084490740740739</v>
      </c>
      <c r="D2975">
        <v>197</v>
      </c>
      <c r="E2975">
        <v>66</v>
      </c>
      <c r="F2975" s="1" t="s">
        <v>28</v>
      </c>
      <c r="G2975" s="1" t="s">
        <v>51</v>
      </c>
      <c r="H2975">
        <v>53.760899999999999</v>
      </c>
      <c r="I2975">
        <v>-98.813900000000004</v>
      </c>
      <c r="J2975">
        <v>3</v>
      </c>
      <c r="K2975" t="b">
        <v>1</v>
      </c>
      <c r="L2975">
        <v>394</v>
      </c>
      <c r="M2975" s="1" t="s">
        <v>56</v>
      </c>
      <c r="N2975" s="1" t="s">
        <v>57</v>
      </c>
      <c r="O2975">
        <v>3</v>
      </c>
      <c r="P2975" t="b">
        <v>0</v>
      </c>
      <c r="Q2975" t="b">
        <v>0</v>
      </c>
      <c r="R2975" s="1" t="s">
        <v>52</v>
      </c>
      <c r="S2975" s="1" t="s">
        <v>33</v>
      </c>
      <c r="T2975">
        <v>3</v>
      </c>
      <c r="U2975" s="1" t="s">
        <v>42</v>
      </c>
      <c r="V2975" s="1" t="s">
        <v>35</v>
      </c>
      <c r="W2975" s="1" t="str">
        <f>IF(OR(MasterData[[#This Row],[Event]]="Christmas Market", MasterData[[#This Row],[Event]]="Christmas"), "Christmas Sale", "Non-Christmas Sale")</f>
        <v>Non-Christmas Sale</v>
      </c>
      <c r="X2975" t="b">
        <v>0</v>
      </c>
      <c r="Y2975">
        <v>4</v>
      </c>
      <c r="Z2975">
        <v>70.349999999999994</v>
      </c>
      <c r="AA2975">
        <v>211.04</v>
      </c>
      <c r="AB2975">
        <v>0</v>
      </c>
      <c r="AC2975" t="str">
        <f>IF(MasterData[[#This Row],[Discount Amount]]&gt;0, "Promotional sale", "Non-Promotional Sales")</f>
        <v>Non-Promotional Sales</v>
      </c>
    </row>
    <row r="2976" spans="1:29" x14ac:dyDescent="0.25">
      <c r="A2976">
        <v>2975</v>
      </c>
      <c r="B2976" s="1" t="s">
        <v>231</v>
      </c>
      <c r="C2976" s="2">
        <v>0.5511921296296296</v>
      </c>
      <c r="D2976">
        <v>134</v>
      </c>
      <c r="E2976">
        <v>46</v>
      </c>
      <c r="F2976" s="1" t="s">
        <v>28</v>
      </c>
      <c r="G2976" s="1" t="s">
        <v>81</v>
      </c>
      <c r="H2976">
        <v>64.248000000000005</v>
      </c>
      <c r="I2976">
        <v>-84.889600000000002</v>
      </c>
      <c r="J2976">
        <v>34</v>
      </c>
      <c r="K2976" t="b">
        <v>0</v>
      </c>
      <c r="L2976">
        <v>437</v>
      </c>
      <c r="M2976" s="1" t="s">
        <v>63</v>
      </c>
      <c r="N2976" s="1" t="s">
        <v>64</v>
      </c>
      <c r="O2976">
        <v>3</v>
      </c>
      <c r="P2976" t="b">
        <v>0</v>
      </c>
      <c r="Q2976" t="b">
        <v>0</v>
      </c>
      <c r="R2976" s="1" t="s">
        <v>41</v>
      </c>
      <c r="S2976" s="1" t="s">
        <v>53</v>
      </c>
      <c r="T2976">
        <v>1</v>
      </c>
      <c r="U2976" s="1" t="s">
        <v>34</v>
      </c>
      <c r="V2976" s="1" t="s">
        <v>59</v>
      </c>
      <c r="W2976" s="1" t="str">
        <f>IF(OR(MasterData[[#This Row],[Event]]="Christmas Market", MasterData[[#This Row],[Event]]="Christmas"), "Christmas Sale", "Non-Christmas Sale")</f>
        <v>Non-Christmas Sale</v>
      </c>
      <c r="X2976" t="b">
        <v>0</v>
      </c>
      <c r="Y2976">
        <v>2</v>
      </c>
      <c r="Z2976">
        <v>27.42</v>
      </c>
      <c r="AA2976">
        <v>82.26</v>
      </c>
      <c r="AB2976">
        <v>8.23</v>
      </c>
      <c r="AC2976" t="str">
        <f>IF(MasterData[[#This Row],[Discount Amount]]&gt;0, "Promotional sale", "Non-Promotional Sales")</f>
        <v>Promotional sale</v>
      </c>
    </row>
    <row r="2977" spans="1:29" x14ac:dyDescent="0.25">
      <c r="A2977">
        <v>2976</v>
      </c>
      <c r="B2977" s="1" t="s">
        <v>212</v>
      </c>
      <c r="C2977" s="2">
        <v>0.41697916666666668</v>
      </c>
      <c r="D2977">
        <v>168</v>
      </c>
      <c r="E2977">
        <v>20</v>
      </c>
      <c r="F2977" s="1" t="s">
        <v>28</v>
      </c>
      <c r="G2977" s="1" t="s">
        <v>55</v>
      </c>
      <c r="H2977">
        <v>52.939900000000002</v>
      </c>
      <c r="I2977">
        <v>-106.4509</v>
      </c>
      <c r="J2977">
        <v>99</v>
      </c>
      <c r="K2977" t="b">
        <v>0</v>
      </c>
      <c r="L2977">
        <v>1</v>
      </c>
      <c r="M2977" s="1" t="s">
        <v>39</v>
      </c>
      <c r="N2977" s="1" t="s">
        <v>40</v>
      </c>
      <c r="O2977">
        <v>3</v>
      </c>
      <c r="P2977" t="b">
        <v>1</v>
      </c>
      <c r="Q2977" t="b">
        <v>1</v>
      </c>
      <c r="R2977" s="1" t="s">
        <v>32</v>
      </c>
      <c r="S2977" s="1" t="s">
        <v>33</v>
      </c>
      <c r="T2977">
        <v>2</v>
      </c>
      <c r="U2977" s="1" t="s">
        <v>45</v>
      </c>
      <c r="V2977" s="1" t="s">
        <v>59</v>
      </c>
      <c r="W2977" s="1" t="str">
        <f>IF(OR(MasterData[[#This Row],[Event]]="Christmas Market", MasterData[[#This Row],[Event]]="Christmas"), "Christmas Sale", "Non-Christmas Sale")</f>
        <v>Non-Christmas Sale</v>
      </c>
      <c r="X2977" t="b">
        <v>0</v>
      </c>
      <c r="Y2977">
        <v>5</v>
      </c>
      <c r="Z2977">
        <v>64.06</v>
      </c>
      <c r="AA2977">
        <v>192.17</v>
      </c>
      <c r="AB2977">
        <v>19.22</v>
      </c>
      <c r="AC2977" t="str">
        <f>IF(MasterData[[#This Row],[Discount Amount]]&gt;0, "Promotional sale", "Non-Promotional Sales")</f>
        <v>Promotional sale</v>
      </c>
    </row>
    <row r="2978" spans="1:29" x14ac:dyDescent="0.25">
      <c r="A2978">
        <v>2977</v>
      </c>
      <c r="B2978" s="1" t="s">
        <v>420</v>
      </c>
      <c r="C2978" s="2">
        <v>0.48309027777777769</v>
      </c>
      <c r="D2978">
        <v>213</v>
      </c>
      <c r="E2978">
        <v>48</v>
      </c>
      <c r="F2978" s="1" t="s">
        <v>37</v>
      </c>
      <c r="G2978" s="1" t="s">
        <v>70</v>
      </c>
      <c r="H2978">
        <v>54.273099999999999</v>
      </c>
      <c r="I2978">
        <v>-61.738799999999998</v>
      </c>
      <c r="J2978">
        <v>47</v>
      </c>
      <c r="K2978" t="b">
        <v>0</v>
      </c>
      <c r="L2978">
        <v>506</v>
      </c>
      <c r="M2978" s="1" t="s">
        <v>39</v>
      </c>
      <c r="N2978" s="1" t="s">
        <v>40</v>
      </c>
      <c r="O2978">
        <v>1</v>
      </c>
      <c r="P2978" t="b">
        <v>1</v>
      </c>
      <c r="Q2978" t="b">
        <v>1</v>
      </c>
      <c r="R2978" s="1" t="s">
        <v>52</v>
      </c>
      <c r="S2978" s="1" t="s">
        <v>33</v>
      </c>
      <c r="T2978">
        <v>5</v>
      </c>
      <c r="U2978" s="1" t="s">
        <v>34</v>
      </c>
      <c r="V2978" s="1" t="s">
        <v>46</v>
      </c>
      <c r="W2978" s="1" t="str">
        <f>IF(OR(MasterData[[#This Row],[Event]]="Christmas Market", MasterData[[#This Row],[Event]]="Christmas"), "Christmas Sale", "Non-Christmas Sale")</f>
        <v>Christmas Sale</v>
      </c>
      <c r="X2978" t="b">
        <v>0</v>
      </c>
      <c r="Y2978">
        <v>5</v>
      </c>
      <c r="Z2978">
        <v>91.26</v>
      </c>
      <c r="AA2978">
        <v>91.26</v>
      </c>
      <c r="AB2978">
        <v>0</v>
      </c>
      <c r="AC2978" t="str">
        <f>IF(MasterData[[#This Row],[Discount Amount]]&gt;0, "Promotional sale", "Non-Promotional Sales")</f>
        <v>Non-Promotional Sales</v>
      </c>
    </row>
    <row r="2979" spans="1:29" x14ac:dyDescent="0.25">
      <c r="A2979">
        <v>2978</v>
      </c>
      <c r="B2979" s="1" t="s">
        <v>283</v>
      </c>
      <c r="C2979" s="2">
        <v>0.96805555555555545</v>
      </c>
      <c r="D2979">
        <v>397</v>
      </c>
      <c r="E2979">
        <v>36</v>
      </c>
      <c r="F2979" s="1" t="s">
        <v>61</v>
      </c>
      <c r="G2979" s="1" t="s">
        <v>70</v>
      </c>
      <c r="H2979">
        <v>54.273099999999999</v>
      </c>
      <c r="I2979">
        <v>-61.738799999999998</v>
      </c>
      <c r="J2979">
        <v>70</v>
      </c>
      <c r="K2979" t="b">
        <v>0</v>
      </c>
      <c r="L2979">
        <v>533</v>
      </c>
      <c r="M2979" s="1" t="s">
        <v>74</v>
      </c>
      <c r="N2979" s="1" t="s">
        <v>75</v>
      </c>
      <c r="O2979">
        <v>3</v>
      </c>
      <c r="P2979" t="b">
        <v>1</v>
      </c>
      <c r="Q2979" t="b">
        <v>1</v>
      </c>
      <c r="R2979" s="1" t="s">
        <v>41</v>
      </c>
      <c r="S2979" s="1" t="s">
        <v>49</v>
      </c>
      <c r="T2979">
        <v>1</v>
      </c>
      <c r="U2979" s="1" t="s">
        <v>42</v>
      </c>
      <c r="V2979" s="1" t="s">
        <v>46</v>
      </c>
      <c r="W2979" s="1" t="str">
        <f>IF(OR(MasterData[[#This Row],[Event]]="Christmas Market", MasterData[[#This Row],[Event]]="Christmas"), "Christmas Sale", "Non-Christmas Sale")</f>
        <v>Christmas Sale</v>
      </c>
      <c r="X2979" t="b">
        <v>1</v>
      </c>
      <c r="Y2979">
        <v>4</v>
      </c>
      <c r="Z2979">
        <v>24.18</v>
      </c>
      <c r="AA2979">
        <v>72.53</v>
      </c>
      <c r="AB2979">
        <v>0</v>
      </c>
      <c r="AC2979" t="str">
        <f>IF(MasterData[[#This Row],[Discount Amount]]&gt;0, "Promotional sale", "Non-Promotional Sales")</f>
        <v>Non-Promotional Sales</v>
      </c>
    </row>
    <row r="2980" spans="1:29" x14ac:dyDescent="0.25">
      <c r="A2980">
        <v>2979</v>
      </c>
      <c r="B2980" s="1" t="s">
        <v>258</v>
      </c>
      <c r="C2980" s="2">
        <v>0.35335648148148158</v>
      </c>
      <c r="D2980">
        <v>477</v>
      </c>
      <c r="E2980">
        <v>62</v>
      </c>
      <c r="F2980" s="1" t="s">
        <v>61</v>
      </c>
      <c r="G2980" s="1" t="s">
        <v>29</v>
      </c>
      <c r="H2980">
        <v>51.253799999999998</v>
      </c>
      <c r="I2980">
        <v>-85.3232</v>
      </c>
      <c r="J2980">
        <v>96</v>
      </c>
      <c r="K2980" t="b">
        <v>0</v>
      </c>
      <c r="L2980">
        <v>335</v>
      </c>
      <c r="M2980" s="1" t="s">
        <v>63</v>
      </c>
      <c r="N2980" s="1" t="s">
        <v>64</v>
      </c>
      <c r="O2980">
        <v>2</v>
      </c>
      <c r="P2980" t="b">
        <v>0</v>
      </c>
      <c r="Q2980" t="b">
        <v>0</v>
      </c>
      <c r="R2980" s="1" t="s">
        <v>41</v>
      </c>
      <c r="S2980" s="1" t="s">
        <v>49</v>
      </c>
      <c r="T2980">
        <v>5</v>
      </c>
      <c r="U2980" s="1" t="s">
        <v>34</v>
      </c>
      <c r="V2980" s="1" t="s">
        <v>35</v>
      </c>
      <c r="W2980" s="1" t="str">
        <f>IF(OR(MasterData[[#This Row],[Event]]="Christmas Market", MasterData[[#This Row],[Event]]="Christmas"), "Christmas Sale", "Non-Christmas Sale")</f>
        <v>Non-Christmas Sale</v>
      </c>
      <c r="X2980" t="b">
        <v>1</v>
      </c>
      <c r="Y2980">
        <v>1</v>
      </c>
      <c r="Z2980">
        <v>73.290000000000006</v>
      </c>
      <c r="AA2980">
        <v>146.58000000000001</v>
      </c>
      <c r="AB2980">
        <v>0</v>
      </c>
      <c r="AC2980" t="str">
        <f>IF(MasterData[[#This Row],[Discount Amount]]&gt;0, "Promotional sale", "Non-Promotional Sales")</f>
        <v>Non-Promotional Sales</v>
      </c>
    </row>
    <row r="2981" spans="1:29" x14ac:dyDescent="0.25">
      <c r="A2981">
        <v>2980</v>
      </c>
      <c r="B2981" s="1" t="s">
        <v>407</v>
      </c>
      <c r="C2981" s="2">
        <v>0.19128472222222226</v>
      </c>
      <c r="D2981">
        <v>430</v>
      </c>
      <c r="E2981">
        <v>44</v>
      </c>
      <c r="F2981" s="1" t="s">
        <v>37</v>
      </c>
      <c r="G2981" s="1" t="s">
        <v>79</v>
      </c>
      <c r="H2981">
        <v>63.588799999999999</v>
      </c>
      <c r="I2981">
        <v>-115.5069</v>
      </c>
      <c r="J2981">
        <v>46</v>
      </c>
      <c r="K2981" t="b">
        <v>0</v>
      </c>
      <c r="L2981">
        <v>474</v>
      </c>
      <c r="M2981" s="1" t="s">
        <v>30</v>
      </c>
      <c r="N2981" s="1" t="s">
        <v>31</v>
      </c>
      <c r="O2981">
        <v>3</v>
      </c>
      <c r="P2981" t="b">
        <v>0</v>
      </c>
      <c r="Q2981" t="b">
        <v>1</v>
      </c>
      <c r="R2981" s="1" t="s">
        <v>41</v>
      </c>
      <c r="S2981" s="1" t="s">
        <v>33</v>
      </c>
      <c r="T2981">
        <v>3</v>
      </c>
      <c r="U2981" s="1" t="s">
        <v>34</v>
      </c>
      <c r="V2981" s="1" t="s">
        <v>59</v>
      </c>
      <c r="W2981" s="1" t="str">
        <f>IF(OR(MasterData[[#This Row],[Event]]="Christmas Market", MasterData[[#This Row],[Event]]="Christmas"), "Christmas Sale", "Non-Christmas Sale")</f>
        <v>Non-Christmas Sale</v>
      </c>
      <c r="X2981" t="b">
        <v>0</v>
      </c>
      <c r="Y2981">
        <v>2</v>
      </c>
      <c r="Z2981">
        <v>11.09</v>
      </c>
      <c r="AA2981">
        <v>33.28</v>
      </c>
      <c r="AB2981">
        <v>3.33</v>
      </c>
      <c r="AC2981" t="str">
        <f>IF(MasterData[[#This Row],[Discount Amount]]&gt;0, "Promotional sale", "Non-Promotional Sales")</f>
        <v>Promotional sale</v>
      </c>
    </row>
    <row r="2982" spans="1:29" x14ac:dyDescent="0.25">
      <c r="A2982">
        <v>2981</v>
      </c>
      <c r="B2982" s="1" t="s">
        <v>316</v>
      </c>
      <c r="C2982" s="2">
        <v>0.74854166666666666</v>
      </c>
      <c r="D2982">
        <v>323</v>
      </c>
      <c r="E2982">
        <v>43</v>
      </c>
      <c r="F2982" s="1" t="s">
        <v>61</v>
      </c>
      <c r="G2982" s="1" t="s">
        <v>44</v>
      </c>
      <c r="H2982">
        <v>46.813099999999999</v>
      </c>
      <c r="I2982">
        <v>-71.207499999999996</v>
      </c>
      <c r="J2982">
        <v>56</v>
      </c>
      <c r="K2982" t="b">
        <v>1</v>
      </c>
      <c r="L2982">
        <v>367</v>
      </c>
      <c r="M2982" s="1" t="s">
        <v>63</v>
      </c>
      <c r="N2982" s="1" t="s">
        <v>64</v>
      </c>
      <c r="O2982">
        <v>1</v>
      </c>
      <c r="P2982" t="b">
        <v>0</v>
      </c>
      <c r="Q2982" t="b">
        <v>1</v>
      </c>
      <c r="R2982" s="1" t="s">
        <v>52</v>
      </c>
      <c r="S2982" s="1" t="s">
        <v>33</v>
      </c>
      <c r="T2982">
        <v>1</v>
      </c>
      <c r="U2982" s="1" t="s">
        <v>34</v>
      </c>
      <c r="V2982" s="1" t="s">
        <v>59</v>
      </c>
      <c r="W2982" s="1" t="str">
        <f>IF(OR(MasterData[[#This Row],[Event]]="Christmas Market", MasterData[[#This Row],[Event]]="Christmas"), "Christmas Sale", "Non-Christmas Sale")</f>
        <v>Non-Christmas Sale</v>
      </c>
      <c r="X2982" t="b">
        <v>1</v>
      </c>
      <c r="Y2982">
        <v>5</v>
      </c>
      <c r="Z2982">
        <v>18.329999999999998</v>
      </c>
      <c r="AA2982">
        <v>18.329999999999998</v>
      </c>
      <c r="AB2982">
        <v>1.83</v>
      </c>
      <c r="AC2982" t="str">
        <f>IF(MasterData[[#This Row],[Discount Amount]]&gt;0, "Promotional sale", "Non-Promotional Sales")</f>
        <v>Promotional sale</v>
      </c>
    </row>
    <row r="2983" spans="1:29" x14ac:dyDescent="0.25">
      <c r="A2983">
        <v>2982</v>
      </c>
      <c r="B2983" s="1" t="s">
        <v>245</v>
      </c>
      <c r="C2983" s="2">
        <v>3.6423611111111143E-2</v>
      </c>
      <c r="D2983">
        <v>226</v>
      </c>
      <c r="E2983">
        <v>42</v>
      </c>
      <c r="F2983" s="1" t="s">
        <v>28</v>
      </c>
      <c r="G2983" s="1" t="s">
        <v>29</v>
      </c>
      <c r="H2983">
        <v>51.253799999999998</v>
      </c>
      <c r="I2983">
        <v>-85.3232</v>
      </c>
      <c r="J2983">
        <v>42</v>
      </c>
      <c r="K2983" t="b">
        <v>1</v>
      </c>
      <c r="L2983">
        <v>14</v>
      </c>
      <c r="M2983" s="1" t="s">
        <v>63</v>
      </c>
      <c r="N2983" s="1" t="s">
        <v>64</v>
      </c>
      <c r="O2983">
        <v>1</v>
      </c>
      <c r="P2983" t="b">
        <v>1</v>
      </c>
      <c r="Q2983" t="b">
        <v>1</v>
      </c>
      <c r="R2983" s="1" t="s">
        <v>52</v>
      </c>
      <c r="S2983" s="1" t="s">
        <v>58</v>
      </c>
      <c r="T2983">
        <v>2</v>
      </c>
      <c r="U2983" s="1" t="s">
        <v>45</v>
      </c>
      <c r="V2983" s="1" t="s">
        <v>59</v>
      </c>
      <c r="W2983" s="1" t="str">
        <f>IF(OR(MasterData[[#This Row],[Event]]="Christmas Market", MasterData[[#This Row],[Event]]="Christmas"), "Christmas Sale", "Non-Christmas Sale")</f>
        <v>Non-Christmas Sale</v>
      </c>
      <c r="X2983" t="b">
        <v>0</v>
      </c>
      <c r="Y2983">
        <v>1</v>
      </c>
      <c r="Z2983">
        <v>53.65</v>
      </c>
      <c r="AA2983">
        <v>53.65</v>
      </c>
      <c r="AB2983">
        <v>5.37</v>
      </c>
      <c r="AC2983" t="str">
        <f>IF(MasterData[[#This Row],[Discount Amount]]&gt;0, "Promotional sale", "Non-Promotional Sales")</f>
        <v>Promotional sale</v>
      </c>
    </row>
    <row r="2984" spans="1:29" x14ac:dyDescent="0.25">
      <c r="A2984">
        <v>2983</v>
      </c>
      <c r="B2984" s="1" t="s">
        <v>115</v>
      </c>
      <c r="C2984" s="2">
        <v>4.4861111111111018E-2</v>
      </c>
      <c r="D2984">
        <v>468</v>
      </c>
      <c r="E2984">
        <v>70</v>
      </c>
      <c r="F2984" s="1" t="s">
        <v>61</v>
      </c>
      <c r="G2984" s="1" t="s">
        <v>62</v>
      </c>
      <c r="H2984">
        <v>46.565300000000001</v>
      </c>
      <c r="I2984">
        <v>-66.4619</v>
      </c>
      <c r="J2984">
        <v>35</v>
      </c>
      <c r="K2984" t="b">
        <v>1</v>
      </c>
      <c r="L2984">
        <v>210</v>
      </c>
      <c r="M2984" s="1" t="s">
        <v>39</v>
      </c>
      <c r="N2984" s="1" t="s">
        <v>40</v>
      </c>
      <c r="O2984">
        <v>3</v>
      </c>
      <c r="P2984" t="b">
        <v>0</v>
      </c>
      <c r="Q2984" t="b">
        <v>1</v>
      </c>
      <c r="R2984" s="1" t="s">
        <v>52</v>
      </c>
      <c r="S2984" s="1" t="s">
        <v>53</v>
      </c>
      <c r="T2984">
        <v>4</v>
      </c>
      <c r="U2984" s="1" t="s">
        <v>42</v>
      </c>
      <c r="V2984" s="1" t="s">
        <v>46</v>
      </c>
      <c r="W2984" s="1" t="str">
        <f>IF(OR(MasterData[[#This Row],[Event]]="Christmas Market", MasterData[[#This Row],[Event]]="Christmas"), "Christmas Sale", "Non-Christmas Sale")</f>
        <v>Christmas Sale</v>
      </c>
      <c r="X2984" t="b">
        <v>1</v>
      </c>
      <c r="Y2984">
        <v>1</v>
      </c>
      <c r="Z2984">
        <v>63.15</v>
      </c>
      <c r="AA2984">
        <v>189.46</v>
      </c>
      <c r="AB2984">
        <v>0</v>
      </c>
      <c r="AC2984" t="str">
        <f>IF(MasterData[[#This Row],[Discount Amount]]&gt;0, "Promotional sale", "Non-Promotional Sales")</f>
        <v>Non-Promotional Sales</v>
      </c>
    </row>
    <row r="2985" spans="1:29" x14ac:dyDescent="0.25">
      <c r="A2985">
        <v>2984</v>
      </c>
      <c r="B2985" s="1" t="s">
        <v>334</v>
      </c>
      <c r="C2985" s="2">
        <v>0.60651620370370374</v>
      </c>
      <c r="D2985">
        <v>415</v>
      </c>
      <c r="E2985">
        <v>26</v>
      </c>
      <c r="F2985" s="1" t="s">
        <v>28</v>
      </c>
      <c r="G2985" s="1" t="s">
        <v>77</v>
      </c>
      <c r="H2985">
        <v>64.282300000000006</v>
      </c>
      <c r="I2985">
        <v>-135</v>
      </c>
      <c r="J2985">
        <v>19</v>
      </c>
      <c r="K2985" t="b">
        <v>0</v>
      </c>
      <c r="L2985">
        <v>381</v>
      </c>
      <c r="M2985" s="1" t="s">
        <v>30</v>
      </c>
      <c r="N2985" s="1" t="s">
        <v>31</v>
      </c>
      <c r="O2985">
        <v>3</v>
      </c>
      <c r="P2985" t="b">
        <v>0</v>
      </c>
      <c r="Q2985" t="b">
        <v>1</v>
      </c>
      <c r="R2985" s="1" t="s">
        <v>52</v>
      </c>
      <c r="S2985" s="1" t="s">
        <v>33</v>
      </c>
      <c r="T2985">
        <v>1</v>
      </c>
      <c r="U2985" s="1" t="s">
        <v>45</v>
      </c>
      <c r="V2985" s="1" t="s">
        <v>46</v>
      </c>
      <c r="W2985" s="1" t="str">
        <f>IF(OR(MasterData[[#This Row],[Event]]="Christmas Market", MasterData[[#This Row],[Event]]="Christmas"), "Christmas Sale", "Non-Christmas Sale")</f>
        <v>Christmas Sale</v>
      </c>
      <c r="X2985" t="b">
        <v>1</v>
      </c>
      <c r="Y2985">
        <v>5</v>
      </c>
      <c r="Z2985">
        <v>90.91</v>
      </c>
      <c r="AA2985">
        <v>272.72000000000003</v>
      </c>
      <c r="AB2985">
        <v>0</v>
      </c>
      <c r="AC2985" t="str">
        <f>IF(MasterData[[#This Row],[Discount Amount]]&gt;0, "Promotional sale", "Non-Promotional Sales")</f>
        <v>Non-Promotional Sales</v>
      </c>
    </row>
    <row r="2986" spans="1:29" x14ac:dyDescent="0.25">
      <c r="A2986">
        <v>2985</v>
      </c>
      <c r="B2986" s="1" t="s">
        <v>80</v>
      </c>
      <c r="C2986" s="2">
        <v>0.98362268518518525</v>
      </c>
      <c r="D2986">
        <v>491</v>
      </c>
      <c r="E2986">
        <v>22</v>
      </c>
      <c r="F2986" s="1" t="s">
        <v>61</v>
      </c>
      <c r="G2986" s="1" t="s">
        <v>79</v>
      </c>
      <c r="H2986">
        <v>63.588799999999999</v>
      </c>
      <c r="I2986">
        <v>-115.5069</v>
      </c>
      <c r="J2986">
        <v>20</v>
      </c>
      <c r="K2986" t="b">
        <v>0</v>
      </c>
      <c r="L2986">
        <v>866</v>
      </c>
      <c r="M2986" s="1" t="s">
        <v>74</v>
      </c>
      <c r="N2986" s="1" t="s">
        <v>75</v>
      </c>
      <c r="O2986">
        <v>4</v>
      </c>
      <c r="P2986" t="b">
        <v>0</v>
      </c>
      <c r="Q2986" t="b">
        <v>0</v>
      </c>
      <c r="R2986" s="1" t="s">
        <v>41</v>
      </c>
      <c r="S2986" s="1" t="s">
        <v>58</v>
      </c>
      <c r="T2986">
        <v>1</v>
      </c>
      <c r="U2986" s="1" t="s">
        <v>45</v>
      </c>
      <c r="V2986" s="1" t="s">
        <v>35</v>
      </c>
      <c r="W2986" s="1" t="str">
        <f>IF(OR(MasterData[[#This Row],[Event]]="Christmas Market", MasterData[[#This Row],[Event]]="Christmas"), "Christmas Sale", "Non-Christmas Sale")</f>
        <v>Non-Christmas Sale</v>
      </c>
      <c r="X2986" t="b">
        <v>1</v>
      </c>
      <c r="Y2986">
        <v>4</v>
      </c>
      <c r="Z2986">
        <v>70.11</v>
      </c>
      <c r="AA2986">
        <v>280.43</v>
      </c>
      <c r="AB2986">
        <v>0</v>
      </c>
      <c r="AC2986" t="str">
        <f>IF(MasterData[[#This Row],[Discount Amount]]&gt;0, "Promotional sale", "Non-Promotional Sales")</f>
        <v>Non-Promotional Sales</v>
      </c>
    </row>
    <row r="2987" spans="1:29" x14ac:dyDescent="0.25">
      <c r="A2987">
        <v>2986</v>
      </c>
      <c r="B2987" s="1" t="s">
        <v>360</v>
      </c>
      <c r="C2987" s="2">
        <v>0.29991898148148155</v>
      </c>
      <c r="D2987">
        <v>87</v>
      </c>
      <c r="E2987">
        <v>35</v>
      </c>
      <c r="F2987" s="1" t="s">
        <v>61</v>
      </c>
      <c r="G2987" s="1" t="s">
        <v>51</v>
      </c>
      <c r="H2987">
        <v>53.760899999999999</v>
      </c>
      <c r="I2987">
        <v>-98.813900000000004</v>
      </c>
      <c r="J2987">
        <v>46</v>
      </c>
      <c r="K2987" t="b">
        <v>1</v>
      </c>
      <c r="L2987">
        <v>881</v>
      </c>
      <c r="M2987" s="1" t="s">
        <v>63</v>
      </c>
      <c r="N2987" s="1" t="s">
        <v>64</v>
      </c>
      <c r="O2987">
        <v>5</v>
      </c>
      <c r="P2987" t="b">
        <v>1</v>
      </c>
      <c r="Q2987" t="b">
        <v>0</v>
      </c>
      <c r="R2987" s="1" t="s">
        <v>41</v>
      </c>
      <c r="S2987" s="1" t="s">
        <v>49</v>
      </c>
      <c r="T2987">
        <v>2</v>
      </c>
      <c r="U2987" s="1" t="s">
        <v>34</v>
      </c>
      <c r="V2987" s="1" t="s">
        <v>59</v>
      </c>
      <c r="W2987" s="1" t="str">
        <f>IF(OR(MasterData[[#This Row],[Event]]="Christmas Market", MasterData[[#This Row],[Event]]="Christmas"), "Christmas Sale", "Non-Christmas Sale")</f>
        <v>Non-Christmas Sale</v>
      </c>
      <c r="X2987" t="b">
        <v>1</v>
      </c>
      <c r="Y2987">
        <v>3</v>
      </c>
      <c r="Z2987">
        <v>22.69</v>
      </c>
      <c r="AA2987">
        <v>113.43</v>
      </c>
      <c r="AB2987">
        <v>11.34</v>
      </c>
      <c r="AC2987" t="str">
        <f>IF(MasterData[[#This Row],[Discount Amount]]&gt;0, "Promotional sale", "Non-Promotional Sales")</f>
        <v>Promotional sale</v>
      </c>
    </row>
    <row r="2988" spans="1:29" x14ac:dyDescent="0.25">
      <c r="A2988">
        <v>2987</v>
      </c>
      <c r="B2988" s="1" t="s">
        <v>384</v>
      </c>
      <c r="C2988" s="2">
        <v>0.67678240740740736</v>
      </c>
      <c r="D2988">
        <v>416</v>
      </c>
      <c r="E2988">
        <v>39</v>
      </c>
      <c r="F2988" s="1" t="s">
        <v>28</v>
      </c>
      <c r="G2988" s="1" t="s">
        <v>44</v>
      </c>
      <c r="H2988">
        <v>46.813099999999999</v>
      </c>
      <c r="I2988">
        <v>-71.207499999999996</v>
      </c>
      <c r="J2988">
        <v>99</v>
      </c>
      <c r="K2988" t="b">
        <v>0</v>
      </c>
      <c r="L2988">
        <v>263</v>
      </c>
      <c r="M2988" s="1" t="s">
        <v>30</v>
      </c>
      <c r="N2988" s="1" t="s">
        <v>31</v>
      </c>
      <c r="O2988">
        <v>4</v>
      </c>
      <c r="P2988" t="b">
        <v>0</v>
      </c>
      <c r="Q2988" t="b">
        <v>0</v>
      </c>
      <c r="R2988" s="1" t="s">
        <v>32</v>
      </c>
      <c r="S2988" s="1" t="s">
        <v>58</v>
      </c>
      <c r="T2988">
        <v>1</v>
      </c>
      <c r="U2988" s="1" t="s">
        <v>45</v>
      </c>
      <c r="V2988" s="1" t="s">
        <v>35</v>
      </c>
      <c r="W2988" s="1" t="str">
        <f>IF(OR(MasterData[[#This Row],[Event]]="Christmas Market", MasterData[[#This Row],[Event]]="Christmas"), "Christmas Sale", "Non-Christmas Sale")</f>
        <v>Non-Christmas Sale</v>
      </c>
      <c r="X2988" t="b">
        <v>0</v>
      </c>
      <c r="Y2988">
        <v>5</v>
      </c>
      <c r="Z2988">
        <v>55.99</v>
      </c>
      <c r="AA2988">
        <v>223.97</v>
      </c>
      <c r="AB2988">
        <v>0</v>
      </c>
      <c r="AC2988" t="str">
        <f>IF(MasterData[[#This Row],[Discount Amount]]&gt;0, "Promotional sale", "Non-Promotional Sales")</f>
        <v>Non-Promotional Sales</v>
      </c>
    </row>
    <row r="2989" spans="1:29" x14ac:dyDescent="0.25">
      <c r="A2989">
        <v>2988</v>
      </c>
      <c r="B2989" s="1" t="s">
        <v>275</v>
      </c>
      <c r="C2989" s="2">
        <v>0.50909722222222231</v>
      </c>
      <c r="D2989">
        <v>451</v>
      </c>
      <c r="E2989">
        <v>39</v>
      </c>
      <c r="F2989" s="1" t="s">
        <v>28</v>
      </c>
      <c r="G2989" s="1" t="s">
        <v>77</v>
      </c>
      <c r="H2989">
        <v>64.282300000000006</v>
      </c>
      <c r="I2989">
        <v>-135</v>
      </c>
      <c r="J2989">
        <v>9</v>
      </c>
      <c r="K2989" t="b">
        <v>1</v>
      </c>
      <c r="L2989">
        <v>666</v>
      </c>
      <c r="M2989" s="1" t="s">
        <v>56</v>
      </c>
      <c r="N2989" s="1" t="s">
        <v>57</v>
      </c>
      <c r="O2989">
        <v>4</v>
      </c>
      <c r="P2989" t="b">
        <v>1</v>
      </c>
      <c r="Q2989" t="b">
        <v>1</v>
      </c>
      <c r="R2989" s="1" t="s">
        <v>41</v>
      </c>
      <c r="S2989" s="1" t="s">
        <v>58</v>
      </c>
      <c r="T2989">
        <v>3</v>
      </c>
      <c r="U2989" s="1" t="s">
        <v>34</v>
      </c>
      <c r="V2989" s="1" t="s">
        <v>46</v>
      </c>
      <c r="W2989" s="1" t="str">
        <f>IF(OR(MasterData[[#This Row],[Event]]="Christmas Market", MasterData[[#This Row],[Event]]="Christmas"), "Christmas Sale", "Non-Christmas Sale")</f>
        <v>Christmas Sale</v>
      </c>
      <c r="X2989" t="b">
        <v>0</v>
      </c>
      <c r="Y2989">
        <v>1</v>
      </c>
      <c r="Z2989">
        <v>83.61</v>
      </c>
      <c r="AA2989">
        <v>334.45</v>
      </c>
      <c r="AB2989">
        <v>0</v>
      </c>
      <c r="AC2989" t="str">
        <f>IF(MasterData[[#This Row],[Discount Amount]]&gt;0, "Promotional sale", "Non-Promotional Sales")</f>
        <v>Non-Promotional Sales</v>
      </c>
    </row>
    <row r="2990" spans="1:29" x14ac:dyDescent="0.25">
      <c r="A2990">
        <v>2989</v>
      </c>
      <c r="B2990" s="1" t="s">
        <v>182</v>
      </c>
      <c r="C2990" s="2">
        <v>0.46709490740740733</v>
      </c>
      <c r="D2990">
        <v>310</v>
      </c>
      <c r="E2990">
        <v>58</v>
      </c>
      <c r="F2990" s="1" t="s">
        <v>61</v>
      </c>
      <c r="G2990" s="1" t="s">
        <v>62</v>
      </c>
      <c r="H2990">
        <v>46.565300000000001</v>
      </c>
      <c r="I2990">
        <v>-66.4619</v>
      </c>
      <c r="J2990">
        <v>97</v>
      </c>
      <c r="K2990" t="b">
        <v>0</v>
      </c>
      <c r="L2990">
        <v>252</v>
      </c>
      <c r="M2990" s="1" t="s">
        <v>39</v>
      </c>
      <c r="N2990" s="1" t="s">
        <v>40</v>
      </c>
      <c r="O2990">
        <v>5</v>
      </c>
      <c r="P2990" t="b">
        <v>1</v>
      </c>
      <c r="Q2990" t="b">
        <v>0</v>
      </c>
      <c r="R2990" s="1" t="s">
        <v>52</v>
      </c>
      <c r="S2990" s="1" t="s">
        <v>33</v>
      </c>
      <c r="T2990">
        <v>2</v>
      </c>
      <c r="U2990" s="1" t="s">
        <v>34</v>
      </c>
      <c r="V2990" s="1" t="s">
        <v>59</v>
      </c>
      <c r="W2990" s="1" t="str">
        <f>IF(OR(MasterData[[#This Row],[Event]]="Christmas Market", MasterData[[#This Row],[Event]]="Christmas"), "Christmas Sale", "Non-Christmas Sale")</f>
        <v>Non-Christmas Sale</v>
      </c>
      <c r="X2990" t="b">
        <v>0</v>
      </c>
      <c r="Y2990">
        <v>2</v>
      </c>
      <c r="Z2990">
        <v>89.47</v>
      </c>
      <c r="AA2990">
        <v>447.36</v>
      </c>
      <c r="AB2990">
        <v>44.74</v>
      </c>
      <c r="AC2990" t="str">
        <f>IF(MasterData[[#This Row],[Discount Amount]]&gt;0, "Promotional sale", "Non-Promotional Sales")</f>
        <v>Promotional sale</v>
      </c>
    </row>
    <row r="2991" spans="1:29" x14ac:dyDescent="0.25">
      <c r="A2991">
        <v>2990</v>
      </c>
      <c r="B2991" s="1" t="s">
        <v>127</v>
      </c>
      <c r="C2991" s="2">
        <v>0.71020833333333333</v>
      </c>
      <c r="D2991">
        <v>214</v>
      </c>
      <c r="E2991">
        <v>25</v>
      </c>
      <c r="F2991" s="1" t="s">
        <v>28</v>
      </c>
      <c r="G2991" s="1" t="s">
        <v>55</v>
      </c>
      <c r="H2991">
        <v>52.939900000000002</v>
      </c>
      <c r="I2991">
        <v>-106.4509</v>
      </c>
      <c r="J2991">
        <v>13</v>
      </c>
      <c r="K2991" t="b">
        <v>1</v>
      </c>
      <c r="L2991">
        <v>7</v>
      </c>
      <c r="M2991" s="1" t="s">
        <v>74</v>
      </c>
      <c r="N2991" s="1" t="s">
        <v>75</v>
      </c>
      <c r="O2991">
        <v>2</v>
      </c>
      <c r="P2991" t="b">
        <v>1</v>
      </c>
      <c r="Q2991" t="b">
        <v>1</v>
      </c>
      <c r="R2991" s="1" t="s">
        <v>32</v>
      </c>
      <c r="S2991" s="1" t="s">
        <v>58</v>
      </c>
      <c r="T2991">
        <v>2</v>
      </c>
      <c r="U2991" s="1" t="s">
        <v>42</v>
      </c>
      <c r="V2991" s="1" t="s">
        <v>35</v>
      </c>
      <c r="W2991" s="1" t="str">
        <f>IF(OR(MasterData[[#This Row],[Event]]="Christmas Market", MasterData[[#This Row],[Event]]="Christmas"), "Christmas Sale", "Non-Christmas Sale")</f>
        <v>Non-Christmas Sale</v>
      </c>
      <c r="X2991" t="b">
        <v>0</v>
      </c>
      <c r="Y2991">
        <v>3</v>
      </c>
      <c r="Z2991">
        <v>89.16</v>
      </c>
      <c r="AA2991">
        <v>178.31</v>
      </c>
      <c r="AB2991">
        <v>0</v>
      </c>
      <c r="AC2991" t="str">
        <f>IF(MasterData[[#This Row],[Discount Amount]]&gt;0, "Promotional sale", "Non-Promotional Sales")</f>
        <v>Non-Promotional Sales</v>
      </c>
    </row>
    <row r="2992" spans="1:29" x14ac:dyDescent="0.25">
      <c r="A2992">
        <v>2991</v>
      </c>
      <c r="B2992" s="1" t="s">
        <v>392</v>
      </c>
      <c r="C2992" s="2">
        <v>0.14997685185185183</v>
      </c>
      <c r="D2992">
        <v>18</v>
      </c>
      <c r="E2992">
        <v>24</v>
      </c>
      <c r="F2992" s="1" t="s">
        <v>28</v>
      </c>
      <c r="G2992" s="1" t="s">
        <v>77</v>
      </c>
      <c r="H2992">
        <v>64.282300000000006</v>
      </c>
      <c r="I2992">
        <v>-135</v>
      </c>
      <c r="J2992">
        <v>61</v>
      </c>
      <c r="K2992" t="b">
        <v>1</v>
      </c>
      <c r="L2992">
        <v>277</v>
      </c>
      <c r="M2992" s="1" t="s">
        <v>30</v>
      </c>
      <c r="N2992" s="1" t="s">
        <v>31</v>
      </c>
      <c r="O2992">
        <v>1</v>
      </c>
      <c r="P2992" t="b">
        <v>1</v>
      </c>
      <c r="Q2992" t="b">
        <v>0</v>
      </c>
      <c r="R2992" s="1" t="s">
        <v>32</v>
      </c>
      <c r="S2992" s="1" t="s">
        <v>49</v>
      </c>
      <c r="T2992">
        <v>2</v>
      </c>
      <c r="U2992" s="1" t="s">
        <v>34</v>
      </c>
      <c r="V2992" s="1" t="s">
        <v>59</v>
      </c>
      <c r="W2992" s="1" t="str">
        <f>IF(OR(MasterData[[#This Row],[Event]]="Christmas Market", MasterData[[#This Row],[Event]]="Christmas"), "Christmas Sale", "Non-Christmas Sale")</f>
        <v>Non-Christmas Sale</v>
      </c>
      <c r="X2992" t="b">
        <v>0</v>
      </c>
      <c r="Y2992">
        <v>2</v>
      </c>
      <c r="Z2992">
        <v>30.95</v>
      </c>
      <c r="AA2992">
        <v>30.95</v>
      </c>
      <c r="AB2992">
        <v>3.09</v>
      </c>
      <c r="AC2992" t="str">
        <f>IF(MasterData[[#This Row],[Discount Amount]]&gt;0, "Promotional sale", "Non-Promotional Sales")</f>
        <v>Promotional sale</v>
      </c>
    </row>
    <row r="2993" spans="1:29" x14ac:dyDescent="0.25">
      <c r="A2993">
        <v>2992</v>
      </c>
      <c r="B2993" s="1" t="s">
        <v>372</v>
      </c>
      <c r="C2993" s="2">
        <v>0.23633101851851857</v>
      </c>
      <c r="D2993">
        <v>452</v>
      </c>
      <c r="E2993">
        <v>32</v>
      </c>
      <c r="F2993" s="1" t="s">
        <v>37</v>
      </c>
      <c r="G2993" s="1" t="s">
        <v>79</v>
      </c>
      <c r="H2993">
        <v>63.588799999999999</v>
      </c>
      <c r="I2993">
        <v>-115.5069</v>
      </c>
      <c r="J2993">
        <v>95</v>
      </c>
      <c r="K2993" t="b">
        <v>0</v>
      </c>
      <c r="L2993">
        <v>2</v>
      </c>
      <c r="M2993" s="1" t="s">
        <v>39</v>
      </c>
      <c r="N2993" s="1" t="s">
        <v>40</v>
      </c>
      <c r="O2993">
        <v>1</v>
      </c>
      <c r="P2993" t="b">
        <v>1</v>
      </c>
      <c r="Q2993" t="b">
        <v>1</v>
      </c>
      <c r="R2993" s="1" t="s">
        <v>52</v>
      </c>
      <c r="S2993" s="1" t="s">
        <v>33</v>
      </c>
      <c r="T2993">
        <v>1</v>
      </c>
      <c r="U2993" s="1" t="s">
        <v>34</v>
      </c>
      <c r="V2993" s="1" t="s">
        <v>59</v>
      </c>
      <c r="W2993" s="1" t="str">
        <f>IF(OR(MasterData[[#This Row],[Event]]="Christmas Market", MasterData[[#This Row],[Event]]="Christmas"), "Christmas Sale", "Non-Christmas Sale")</f>
        <v>Non-Christmas Sale</v>
      </c>
      <c r="X2993" t="b">
        <v>1</v>
      </c>
      <c r="Y2993">
        <v>2</v>
      </c>
      <c r="Z2993">
        <v>94.48</v>
      </c>
      <c r="AA2993">
        <v>94.48</v>
      </c>
      <c r="AB2993">
        <v>9.4499999999999993</v>
      </c>
      <c r="AC2993" t="str">
        <f>IF(MasterData[[#This Row],[Discount Amount]]&gt;0, "Promotional sale", "Non-Promotional Sales")</f>
        <v>Promotional sale</v>
      </c>
    </row>
    <row r="2994" spans="1:29" x14ac:dyDescent="0.25">
      <c r="A2994">
        <v>2993</v>
      </c>
      <c r="B2994" s="1" t="s">
        <v>166</v>
      </c>
      <c r="C2994" s="2">
        <v>8.5775462962963012E-2</v>
      </c>
      <c r="D2994">
        <v>370</v>
      </c>
      <c r="E2994">
        <v>33</v>
      </c>
      <c r="F2994" s="1" t="s">
        <v>61</v>
      </c>
      <c r="G2994" s="1" t="s">
        <v>79</v>
      </c>
      <c r="H2994">
        <v>63.588799999999999</v>
      </c>
      <c r="I2994">
        <v>-115.5069</v>
      </c>
      <c r="J2994">
        <v>97</v>
      </c>
      <c r="K2994" t="b">
        <v>1</v>
      </c>
      <c r="L2994">
        <v>116</v>
      </c>
      <c r="M2994" s="1" t="s">
        <v>30</v>
      </c>
      <c r="N2994" s="1" t="s">
        <v>31</v>
      </c>
      <c r="O2994">
        <v>5</v>
      </c>
      <c r="P2994" t="b">
        <v>1</v>
      </c>
      <c r="Q2994" t="b">
        <v>0</v>
      </c>
      <c r="R2994" s="1" t="s">
        <v>52</v>
      </c>
      <c r="S2994" s="1" t="s">
        <v>53</v>
      </c>
      <c r="T2994">
        <v>5</v>
      </c>
      <c r="U2994" s="1" t="s">
        <v>45</v>
      </c>
      <c r="V2994" s="1" t="s">
        <v>59</v>
      </c>
      <c r="W2994" s="1" t="str">
        <f>IF(OR(MasterData[[#This Row],[Event]]="Christmas Market", MasterData[[#This Row],[Event]]="Christmas"), "Christmas Sale", "Non-Christmas Sale")</f>
        <v>Non-Christmas Sale</v>
      </c>
      <c r="X2994" t="b">
        <v>1</v>
      </c>
      <c r="Y2994">
        <v>5</v>
      </c>
      <c r="Z2994">
        <v>43.75</v>
      </c>
      <c r="AA2994">
        <v>218.77</v>
      </c>
      <c r="AB2994">
        <v>21.88</v>
      </c>
      <c r="AC2994" t="str">
        <f>IF(MasterData[[#This Row],[Discount Amount]]&gt;0, "Promotional sale", "Non-Promotional Sales")</f>
        <v>Promotional sale</v>
      </c>
    </row>
    <row r="2995" spans="1:29" x14ac:dyDescent="0.25">
      <c r="A2995">
        <v>2994</v>
      </c>
      <c r="B2995" s="1" t="s">
        <v>232</v>
      </c>
      <c r="C2995" s="2">
        <v>0.90876157407407399</v>
      </c>
      <c r="D2995">
        <v>489</v>
      </c>
      <c r="E2995">
        <v>69</v>
      </c>
      <c r="F2995" s="1" t="s">
        <v>37</v>
      </c>
      <c r="G2995" s="1" t="s">
        <v>55</v>
      </c>
      <c r="H2995">
        <v>52.939900000000002</v>
      </c>
      <c r="I2995">
        <v>-106.4509</v>
      </c>
      <c r="J2995">
        <v>29</v>
      </c>
      <c r="K2995" t="b">
        <v>1</v>
      </c>
      <c r="L2995">
        <v>518</v>
      </c>
      <c r="M2995" s="1" t="s">
        <v>30</v>
      </c>
      <c r="N2995" s="1" t="s">
        <v>31</v>
      </c>
      <c r="O2995">
        <v>1</v>
      </c>
      <c r="P2995" t="b">
        <v>1</v>
      </c>
      <c r="Q2995" t="b">
        <v>0</v>
      </c>
      <c r="R2995" s="1" t="s">
        <v>52</v>
      </c>
      <c r="S2995" s="1" t="s">
        <v>53</v>
      </c>
      <c r="T2995">
        <v>5</v>
      </c>
      <c r="U2995" s="1" t="s">
        <v>42</v>
      </c>
      <c r="V2995" s="1" t="s">
        <v>35</v>
      </c>
      <c r="W2995" s="1" t="str">
        <f>IF(OR(MasterData[[#This Row],[Event]]="Christmas Market", MasterData[[#This Row],[Event]]="Christmas"), "Christmas Sale", "Non-Christmas Sale")</f>
        <v>Non-Christmas Sale</v>
      </c>
      <c r="X2995" t="b">
        <v>0</v>
      </c>
      <c r="Y2995">
        <v>2</v>
      </c>
      <c r="Z2995">
        <v>40.450000000000003</v>
      </c>
      <c r="AA2995">
        <v>40.450000000000003</v>
      </c>
      <c r="AB2995">
        <v>0</v>
      </c>
      <c r="AC2995" t="str">
        <f>IF(MasterData[[#This Row],[Discount Amount]]&gt;0, "Promotional sale", "Non-Promotional Sales")</f>
        <v>Non-Promotional Sales</v>
      </c>
    </row>
    <row r="2996" spans="1:29" x14ac:dyDescent="0.25">
      <c r="A2996">
        <v>2995</v>
      </c>
      <c r="B2996" s="1" t="s">
        <v>125</v>
      </c>
      <c r="C2996" s="2">
        <v>0.71315972222222213</v>
      </c>
      <c r="D2996">
        <v>133</v>
      </c>
      <c r="E2996">
        <v>45</v>
      </c>
      <c r="F2996" s="1" t="s">
        <v>37</v>
      </c>
      <c r="G2996" s="1" t="s">
        <v>55</v>
      </c>
      <c r="H2996">
        <v>52.939900000000002</v>
      </c>
      <c r="I2996">
        <v>-106.4509</v>
      </c>
      <c r="J2996">
        <v>57</v>
      </c>
      <c r="K2996" t="b">
        <v>1</v>
      </c>
      <c r="L2996">
        <v>141</v>
      </c>
      <c r="M2996" s="1" t="s">
        <v>30</v>
      </c>
      <c r="N2996" s="1" t="s">
        <v>31</v>
      </c>
      <c r="O2996">
        <v>4</v>
      </c>
      <c r="P2996" t="b">
        <v>1</v>
      </c>
      <c r="Q2996" t="b">
        <v>0</v>
      </c>
      <c r="R2996" s="1" t="s">
        <v>41</v>
      </c>
      <c r="S2996" s="1" t="s">
        <v>58</v>
      </c>
      <c r="T2996">
        <v>2</v>
      </c>
      <c r="U2996" s="1" t="s">
        <v>42</v>
      </c>
      <c r="V2996" s="1" t="s">
        <v>59</v>
      </c>
      <c r="W2996" s="1" t="str">
        <f>IF(OR(MasterData[[#This Row],[Event]]="Christmas Market", MasterData[[#This Row],[Event]]="Christmas"), "Christmas Sale", "Non-Christmas Sale")</f>
        <v>Non-Christmas Sale</v>
      </c>
      <c r="X2996" t="b">
        <v>1</v>
      </c>
      <c r="Y2996">
        <v>4</v>
      </c>
      <c r="Z2996">
        <v>31.5</v>
      </c>
      <c r="AA2996">
        <v>126.02</v>
      </c>
      <c r="AB2996">
        <v>12.6</v>
      </c>
      <c r="AC2996" t="str">
        <f>IF(MasterData[[#This Row],[Discount Amount]]&gt;0, "Promotional sale", "Non-Promotional Sales")</f>
        <v>Promotional sale</v>
      </c>
    </row>
    <row r="2997" spans="1:29" x14ac:dyDescent="0.25">
      <c r="A2997">
        <v>2996</v>
      </c>
      <c r="B2997" s="1" t="s">
        <v>330</v>
      </c>
      <c r="C2997" s="2">
        <v>0.77855324074074073</v>
      </c>
      <c r="D2997">
        <v>153</v>
      </c>
      <c r="E2997">
        <v>65</v>
      </c>
      <c r="F2997" s="1" t="s">
        <v>37</v>
      </c>
      <c r="G2997" s="1" t="s">
        <v>51</v>
      </c>
      <c r="H2997">
        <v>53.760899999999999</v>
      </c>
      <c r="I2997">
        <v>-98.813900000000004</v>
      </c>
      <c r="J2997">
        <v>9</v>
      </c>
      <c r="K2997" t="b">
        <v>1</v>
      </c>
      <c r="L2997">
        <v>789</v>
      </c>
      <c r="M2997" s="1" t="s">
        <v>74</v>
      </c>
      <c r="N2997" s="1" t="s">
        <v>75</v>
      </c>
      <c r="O2997">
        <v>2</v>
      </c>
      <c r="P2997" t="b">
        <v>1</v>
      </c>
      <c r="Q2997" t="b">
        <v>1</v>
      </c>
      <c r="R2997" s="1" t="s">
        <v>32</v>
      </c>
      <c r="S2997" s="1" t="s">
        <v>58</v>
      </c>
      <c r="T2997">
        <v>1</v>
      </c>
      <c r="U2997" s="1" t="s">
        <v>42</v>
      </c>
      <c r="V2997" s="1" t="s">
        <v>35</v>
      </c>
      <c r="W2997" s="1" t="str">
        <f>IF(OR(MasterData[[#This Row],[Event]]="Christmas Market", MasterData[[#This Row],[Event]]="Christmas"), "Christmas Sale", "Non-Christmas Sale")</f>
        <v>Non-Christmas Sale</v>
      </c>
      <c r="X2997" t="b">
        <v>1</v>
      </c>
      <c r="Y2997">
        <v>2</v>
      </c>
      <c r="Z2997">
        <v>79.680000000000007</v>
      </c>
      <c r="AA2997">
        <v>159.35</v>
      </c>
      <c r="AB2997">
        <v>0</v>
      </c>
      <c r="AC2997" t="str">
        <f>IF(MasterData[[#This Row],[Discount Amount]]&gt;0, "Promotional sale", "Non-Promotional Sales")</f>
        <v>Non-Promotional Sales</v>
      </c>
    </row>
    <row r="2998" spans="1:29" x14ac:dyDescent="0.25">
      <c r="A2998">
        <v>2997</v>
      </c>
      <c r="B2998" s="1" t="s">
        <v>371</v>
      </c>
      <c r="C2998" s="2">
        <v>0.90216435185185184</v>
      </c>
      <c r="D2998">
        <v>350</v>
      </c>
      <c r="E2998">
        <v>45</v>
      </c>
      <c r="F2998" s="1" t="s">
        <v>61</v>
      </c>
      <c r="G2998" s="1" t="s">
        <v>77</v>
      </c>
      <c r="H2998">
        <v>64.282300000000006</v>
      </c>
      <c r="I2998">
        <v>-135</v>
      </c>
      <c r="J2998">
        <v>46</v>
      </c>
      <c r="K2998" t="b">
        <v>0</v>
      </c>
      <c r="L2998">
        <v>852</v>
      </c>
      <c r="M2998" s="1" t="s">
        <v>63</v>
      </c>
      <c r="N2998" s="1" t="s">
        <v>64</v>
      </c>
      <c r="O2998">
        <v>4</v>
      </c>
      <c r="P2998" t="b">
        <v>1</v>
      </c>
      <c r="Q2998" t="b">
        <v>0</v>
      </c>
      <c r="R2998" s="1" t="s">
        <v>52</v>
      </c>
      <c r="S2998" s="1" t="s">
        <v>58</v>
      </c>
      <c r="T2998">
        <v>1</v>
      </c>
      <c r="U2998" s="1" t="s">
        <v>45</v>
      </c>
      <c r="V2998" s="1" t="s">
        <v>59</v>
      </c>
      <c r="W2998" s="1" t="str">
        <f>IF(OR(MasterData[[#This Row],[Event]]="Christmas Market", MasterData[[#This Row],[Event]]="Christmas"), "Christmas Sale", "Non-Christmas Sale")</f>
        <v>Non-Christmas Sale</v>
      </c>
      <c r="X2998" t="b">
        <v>0</v>
      </c>
      <c r="Y2998">
        <v>3</v>
      </c>
      <c r="Z2998">
        <v>58.96</v>
      </c>
      <c r="AA2998">
        <v>235.86</v>
      </c>
      <c r="AB2998">
        <v>23.59</v>
      </c>
      <c r="AC2998" t="str">
        <f>IF(MasterData[[#This Row],[Discount Amount]]&gt;0, "Promotional sale", "Non-Promotional Sales")</f>
        <v>Promotional sale</v>
      </c>
    </row>
    <row r="2999" spans="1:29" x14ac:dyDescent="0.25">
      <c r="A2999">
        <v>2998</v>
      </c>
      <c r="B2999" s="1" t="s">
        <v>110</v>
      </c>
      <c r="C2999" s="2">
        <v>0.99215277777777788</v>
      </c>
      <c r="D2999">
        <v>176</v>
      </c>
      <c r="E2999">
        <v>61</v>
      </c>
      <c r="F2999" s="1" t="s">
        <v>37</v>
      </c>
      <c r="G2999" s="1" t="s">
        <v>79</v>
      </c>
      <c r="H2999">
        <v>63.588799999999999</v>
      </c>
      <c r="I2999">
        <v>-115.5069</v>
      </c>
      <c r="J2999">
        <v>58</v>
      </c>
      <c r="K2999" t="b">
        <v>1</v>
      </c>
      <c r="L2999">
        <v>902</v>
      </c>
      <c r="M2999" s="1" t="s">
        <v>30</v>
      </c>
      <c r="N2999" s="1" t="s">
        <v>31</v>
      </c>
      <c r="O2999">
        <v>4</v>
      </c>
      <c r="P2999" t="b">
        <v>1</v>
      </c>
      <c r="Q2999" t="b">
        <v>1</v>
      </c>
      <c r="R2999" s="1" t="s">
        <v>52</v>
      </c>
      <c r="S2999" s="1" t="s">
        <v>33</v>
      </c>
      <c r="T2999">
        <v>3</v>
      </c>
      <c r="U2999" s="1" t="s">
        <v>45</v>
      </c>
      <c r="V2999" s="1" t="s">
        <v>59</v>
      </c>
      <c r="W2999" s="1" t="str">
        <f>IF(OR(MasterData[[#This Row],[Event]]="Christmas Market", MasterData[[#This Row],[Event]]="Christmas"), "Christmas Sale", "Non-Christmas Sale")</f>
        <v>Non-Christmas Sale</v>
      </c>
      <c r="X2999" t="b">
        <v>0</v>
      </c>
      <c r="Y2999">
        <v>3</v>
      </c>
      <c r="Z2999">
        <v>42.41</v>
      </c>
      <c r="AA2999">
        <v>169.65</v>
      </c>
      <c r="AB2999">
        <v>16.97</v>
      </c>
      <c r="AC2999" t="str">
        <f>IF(MasterData[[#This Row],[Discount Amount]]&gt;0, "Promotional sale", "Non-Promotional Sales")</f>
        <v>Promotional sale</v>
      </c>
    </row>
    <row r="3000" spans="1:29" x14ac:dyDescent="0.25">
      <c r="A3000">
        <v>2999</v>
      </c>
      <c r="B3000" s="1" t="s">
        <v>109</v>
      </c>
      <c r="C3000" s="2">
        <v>0.93723379629629622</v>
      </c>
      <c r="D3000">
        <v>46</v>
      </c>
      <c r="E3000">
        <v>48</v>
      </c>
      <c r="F3000" s="1" t="s">
        <v>28</v>
      </c>
      <c r="G3000" s="1" t="s">
        <v>48</v>
      </c>
      <c r="H3000">
        <v>53.933300000000003</v>
      </c>
      <c r="I3000">
        <v>-116.5765</v>
      </c>
      <c r="J3000">
        <v>61</v>
      </c>
      <c r="K3000" t="b">
        <v>1</v>
      </c>
      <c r="L3000">
        <v>162</v>
      </c>
      <c r="M3000" s="1" t="s">
        <v>30</v>
      </c>
      <c r="N3000" s="1" t="s">
        <v>31</v>
      </c>
      <c r="O3000">
        <v>3</v>
      </c>
      <c r="P3000" t="b">
        <v>1</v>
      </c>
      <c r="Q3000" t="b">
        <v>0</v>
      </c>
      <c r="R3000" s="1" t="s">
        <v>32</v>
      </c>
      <c r="S3000" s="1" t="s">
        <v>58</v>
      </c>
      <c r="T3000">
        <v>2</v>
      </c>
      <c r="U3000" s="1" t="s">
        <v>34</v>
      </c>
      <c r="V3000" s="1" t="s">
        <v>46</v>
      </c>
      <c r="W3000" s="1" t="str">
        <f>IF(OR(MasterData[[#This Row],[Event]]="Christmas Market", MasterData[[#This Row],[Event]]="Christmas"), "Christmas Sale", "Non-Christmas Sale")</f>
        <v>Christmas Sale</v>
      </c>
      <c r="X3000" t="b">
        <v>0</v>
      </c>
      <c r="Y3000">
        <v>2</v>
      </c>
      <c r="Z3000">
        <v>57.42</v>
      </c>
      <c r="AA3000">
        <v>172.26</v>
      </c>
      <c r="AB3000">
        <v>0</v>
      </c>
      <c r="AC3000" t="str">
        <f>IF(MasterData[[#This Row],[Discount Amount]]&gt;0, "Promotional sale", "Non-Promotional Sales")</f>
        <v>Non-Promotional Sales</v>
      </c>
    </row>
    <row r="3001" spans="1:29" x14ac:dyDescent="0.25">
      <c r="A3001">
        <v>3000</v>
      </c>
      <c r="B3001" s="1" t="s">
        <v>377</v>
      </c>
      <c r="C3001" s="2">
        <v>0.53839120370370375</v>
      </c>
      <c r="D3001">
        <v>300</v>
      </c>
      <c r="E3001">
        <v>38</v>
      </c>
      <c r="F3001" s="1" t="s">
        <v>37</v>
      </c>
      <c r="G3001" s="1" t="s">
        <v>66</v>
      </c>
      <c r="H3001">
        <v>45.077800000000003</v>
      </c>
      <c r="I3001">
        <v>-63.546700000000001</v>
      </c>
      <c r="J3001">
        <v>69</v>
      </c>
      <c r="K3001" t="b">
        <v>1</v>
      </c>
      <c r="L3001">
        <v>966</v>
      </c>
      <c r="M3001" s="1" t="s">
        <v>74</v>
      </c>
      <c r="N3001" s="1" t="s">
        <v>75</v>
      </c>
      <c r="O3001">
        <v>1</v>
      </c>
      <c r="P3001" t="b">
        <v>1</v>
      </c>
      <c r="Q3001" t="b">
        <v>1</v>
      </c>
      <c r="R3001" s="1" t="s">
        <v>52</v>
      </c>
      <c r="S3001" s="1" t="s">
        <v>33</v>
      </c>
      <c r="T3001">
        <v>2</v>
      </c>
      <c r="U3001" s="1" t="s">
        <v>42</v>
      </c>
      <c r="V3001" s="1" t="s">
        <v>59</v>
      </c>
      <c r="W3001" s="1" t="str">
        <f>IF(OR(MasterData[[#This Row],[Event]]="Christmas Market", MasterData[[#This Row],[Event]]="Christmas"), "Christmas Sale", "Non-Christmas Sale")</f>
        <v>Non-Christmas Sale</v>
      </c>
      <c r="X3001" t="b">
        <v>0</v>
      </c>
      <c r="Y3001">
        <v>5</v>
      </c>
      <c r="Z3001">
        <v>45.31</v>
      </c>
      <c r="AA3001">
        <v>45.31</v>
      </c>
      <c r="AB3001">
        <v>4.53</v>
      </c>
      <c r="AC3001" t="str">
        <f>IF(MasterData[[#This Row],[Discount Amount]]&gt;0, "Promotional sale", "Non-Promotional Sales")</f>
        <v>Promotional sale</v>
      </c>
    </row>
    <row r="3002" spans="1:29" x14ac:dyDescent="0.25">
      <c r="A3002">
        <v>3001</v>
      </c>
      <c r="B3002" s="1" t="s">
        <v>154</v>
      </c>
      <c r="C3002" s="2">
        <v>0.50398148148148159</v>
      </c>
      <c r="D3002">
        <v>285</v>
      </c>
      <c r="E3002">
        <v>45</v>
      </c>
      <c r="F3002" s="1" t="s">
        <v>61</v>
      </c>
      <c r="G3002" s="1" t="s">
        <v>38</v>
      </c>
      <c r="H3002">
        <v>53.726700000000001</v>
      </c>
      <c r="I3002">
        <v>-127.6476</v>
      </c>
      <c r="J3002">
        <v>45</v>
      </c>
      <c r="K3002" t="b">
        <v>0</v>
      </c>
      <c r="L3002">
        <v>593</v>
      </c>
      <c r="M3002" s="1" t="s">
        <v>63</v>
      </c>
      <c r="N3002" s="1" t="s">
        <v>64</v>
      </c>
      <c r="O3002">
        <v>2</v>
      </c>
      <c r="P3002" t="b">
        <v>1</v>
      </c>
      <c r="Q3002" t="b">
        <v>0</v>
      </c>
      <c r="R3002" s="1" t="s">
        <v>52</v>
      </c>
      <c r="S3002" s="1" t="s">
        <v>49</v>
      </c>
      <c r="T3002">
        <v>1</v>
      </c>
      <c r="U3002" s="1" t="s">
        <v>45</v>
      </c>
      <c r="V3002" s="1" t="s">
        <v>46</v>
      </c>
      <c r="W3002" s="1" t="str">
        <f>IF(OR(MasterData[[#This Row],[Event]]="Christmas Market", MasterData[[#This Row],[Event]]="Christmas"), "Christmas Sale", "Non-Christmas Sale")</f>
        <v>Christmas Sale</v>
      </c>
      <c r="X3002" t="b">
        <v>0</v>
      </c>
      <c r="Y3002">
        <v>1</v>
      </c>
      <c r="Z3002">
        <v>13.52</v>
      </c>
      <c r="AA3002">
        <v>27.03</v>
      </c>
      <c r="AB3002">
        <v>0</v>
      </c>
      <c r="AC3002" t="str">
        <f>IF(MasterData[[#This Row],[Discount Amount]]&gt;0, "Promotional sale", "Non-Promotional Sales")</f>
        <v>Non-Promotional Sales</v>
      </c>
    </row>
    <row r="3003" spans="1:29" x14ac:dyDescent="0.25">
      <c r="A3003">
        <v>3002</v>
      </c>
      <c r="B3003" s="1" t="s">
        <v>113</v>
      </c>
      <c r="C3003" s="2">
        <v>0.4607175925925926</v>
      </c>
      <c r="D3003">
        <v>287</v>
      </c>
      <c r="E3003">
        <v>29</v>
      </c>
      <c r="F3003" s="1" t="s">
        <v>28</v>
      </c>
      <c r="G3003" s="1" t="s">
        <v>62</v>
      </c>
      <c r="H3003">
        <v>46.565300000000001</v>
      </c>
      <c r="I3003">
        <v>-66.4619</v>
      </c>
      <c r="J3003">
        <v>41</v>
      </c>
      <c r="K3003" t="b">
        <v>1</v>
      </c>
      <c r="L3003">
        <v>186</v>
      </c>
      <c r="M3003" s="1" t="s">
        <v>74</v>
      </c>
      <c r="N3003" s="1" t="s">
        <v>75</v>
      </c>
      <c r="O3003">
        <v>4</v>
      </c>
      <c r="P3003" t="b">
        <v>1</v>
      </c>
      <c r="Q3003" t="b">
        <v>0</v>
      </c>
      <c r="R3003" s="1" t="s">
        <v>32</v>
      </c>
      <c r="S3003" s="1" t="s">
        <v>49</v>
      </c>
      <c r="T3003">
        <v>3</v>
      </c>
      <c r="U3003" s="1" t="s">
        <v>42</v>
      </c>
      <c r="V3003" s="1" t="s">
        <v>46</v>
      </c>
      <c r="W3003" s="1" t="str">
        <f>IF(OR(MasterData[[#This Row],[Event]]="Christmas Market", MasterData[[#This Row],[Event]]="Christmas"), "Christmas Sale", "Non-Christmas Sale")</f>
        <v>Christmas Sale</v>
      </c>
      <c r="X3003" t="b">
        <v>1</v>
      </c>
      <c r="Y3003">
        <v>5</v>
      </c>
      <c r="Z3003">
        <v>82.24</v>
      </c>
      <c r="AA3003">
        <v>328.95</v>
      </c>
      <c r="AB3003">
        <v>0</v>
      </c>
      <c r="AC3003" t="str">
        <f>IF(MasterData[[#This Row],[Discount Amount]]&gt;0, "Promotional sale", "Non-Promotional Sales")</f>
        <v>Non-Promotional Sales</v>
      </c>
    </row>
    <row r="3004" spans="1:29" x14ac:dyDescent="0.25">
      <c r="A3004">
        <v>3003</v>
      </c>
      <c r="B3004" s="1" t="s">
        <v>213</v>
      </c>
      <c r="C3004" s="2">
        <v>0.94195601851851851</v>
      </c>
      <c r="D3004">
        <v>60</v>
      </c>
      <c r="E3004">
        <v>54</v>
      </c>
      <c r="F3004" s="1" t="s">
        <v>37</v>
      </c>
      <c r="G3004" s="1" t="s">
        <v>66</v>
      </c>
      <c r="H3004">
        <v>45.077800000000003</v>
      </c>
      <c r="I3004">
        <v>-63.546700000000001</v>
      </c>
      <c r="J3004">
        <v>44</v>
      </c>
      <c r="K3004" t="b">
        <v>1</v>
      </c>
      <c r="L3004">
        <v>93</v>
      </c>
      <c r="M3004" s="1" t="s">
        <v>39</v>
      </c>
      <c r="N3004" s="1" t="s">
        <v>40</v>
      </c>
      <c r="O3004">
        <v>5</v>
      </c>
      <c r="P3004" t="b">
        <v>0</v>
      </c>
      <c r="Q3004" t="b">
        <v>0</v>
      </c>
      <c r="R3004" s="1" t="s">
        <v>52</v>
      </c>
      <c r="S3004" s="1" t="s">
        <v>49</v>
      </c>
      <c r="T3004">
        <v>5</v>
      </c>
      <c r="U3004" s="1" t="s">
        <v>42</v>
      </c>
      <c r="V3004" s="1" t="s">
        <v>59</v>
      </c>
      <c r="W3004" s="1" t="str">
        <f>IF(OR(MasterData[[#This Row],[Event]]="Christmas Market", MasterData[[#This Row],[Event]]="Christmas"), "Christmas Sale", "Non-Christmas Sale")</f>
        <v>Non-Christmas Sale</v>
      </c>
      <c r="X3004" t="b">
        <v>0</v>
      </c>
      <c r="Y3004">
        <v>3</v>
      </c>
      <c r="Z3004">
        <v>46.69</v>
      </c>
      <c r="AA3004">
        <v>233.47</v>
      </c>
      <c r="AB3004">
        <v>23.35</v>
      </c>
      <c r="AC3004" t="str">
        <f>IF(MasterData[[#This Row],[Discount Amount]]&gt;0, "Promotional sale", "Non-Promotional Sales")</f>
        <v>Promotional sale</v>
      </c>
    </row>
    <row r="3005" spans="1:29" x14ac:dyDescent="0.25">
      <c r="A3005">
        <v>3004</v>
      </c>
      <c r="B3005" s="1" t="s">
        <v>270</v>
      </c>
      <c r="C3005" s="2">
        <v>0.51195601851851857</v>
      </c>
      <c r="D3005">
        <v>379</v>
      </c>
      <c r="E3005">
        <v>25</v>
      </c>
      <c r="F3005" s="1" t="s">
        <v>28</v>
      </c>
      <c r="G3005" s="1" t="s">
        <v>77</v>
      </c>
      <c r="H3005">
        <v>64.282300000000006</v>
      </c>
      <c r="I3005">
        <v>-135</v>
      </c>
      <c r="J3005">
        <v>100</v>
      </c>
      <c r="K3005" t="b">
        <v>1</v>
      </c>
      <c r="L3005">
        <v>729</v>
      </c>
      <c r="M3005" s="1" t="s">
        <v>63</v>
      </c>
      <c r="N3005" s="1" t="s">
        <v>64</v>
      </c>
      <c r="O3005">
        <v>2</v>
      </c>
      <c r="P3005" t="b">
        <v>0</v>
      </c>
      <c r="Q3005" t="b">
        <v>0</v>
      </c>
      <c r="R3005" s="1" t="s">
        <v>32</v>
      </c>
      <c r="S3005" s="1" t="s">
        <v>49</v>
      </c>
      <c r="T3005">
        <v>2</v>
      </c>
      <c r="U3005" s="1" t="s">
        <v>34</v>
      </c>
      <c r="V3005" s="1" t="s">
        <v>46</v>
      </c>
      <c r="W3005" s="1" t="str">
        <f>IF(OR(MasterData[[#This Row],[Event]]="Christmas Market", MasterData[[#This Row],[Event]]="Christmas"), "Christmas Sale", "Non-Christmas Sale")</f>
        <v>Christmas Sale</v>
      </c>
      <c r="X3005" t="b">
        <v>0</v>
      </c>
      <c r="Y3005">
        <v>5</v>
      </c>
      <c r="Z3005">
        <v>25.59</v>
      </c>
      <c r="AA3005">
        <v>51.18</v>
      </c>
      <c r="AB3005">
        <v>0</v>
      </c>
      <c r="AC3005" t="str">
        <f>IF(MasterData[[#This Row],[Discount Amount]]&gt;0, "Promotional sale", "Non-Promotional Sales")</f>
        <v>Non-Promotional Sales</v>
      </c>
    </row>
    <row r="3006" spans="1:29" x14ac:dyDescent="0.25">
      <c r="A3006">
        <v>3005</v>
      </c>
      <c r="B3006" s="1" t="s">
        <v>169</v>
      </c>
      <c r="C3006" s="2">
        <v>0.85028935185185195</v>
      </c>
      <c r="D3006">
        <v>380</v>
      </c>
      <c r="E3006">
        <v>47</v>
      </c>
      <c r="F3006" s="1" t="s">
        <v>61</v>
      </c>
      <c r="G3006" s="1" t="s">
        <v>66</v>
      </c>
      <c r="H3006">
        <v>45.077800000000003</v>
      </c>
      <c r="I3006">
        <v>-63.546700000000001</v>
      </c>
      <c r="J3006">
        <v>49</v>
      </c>
      <c r="K3006" t="b">
        <v>0</v>
      </c>
      <c r="L3006">
        <v>945</v>
      </c>
      <c r="M3006" s="1" t="s">
        <v>56</v>
      </c>
      <c r="N3006" s="1" t="s">
        <v>57</v>
      </c>
      <c r="O3006">
        <v>3</v>
      </c>
      <c r="P3006" t="b">
        <v>0</v>
      </c>
      <c r="Q3006" t="b">
        <v>0</v>
      </c>
      <c r="R3006" s="1" t="s">
        <v>41</v>
      </c>
      <c r="S3006" s="1" t="s">
        <v>49</v>
      </c>
      <c r="T3006">
        <v>3</v>
      </c>
      <c r="U3006" s="1" t="s">
        <v>45</v>
      </c>
      <c r="V3006" s="1" t="s">
        <v>35</v>
      </c>
      <c r="W3006" s="1" t="str">
        <f>IF(OR(MasterData[[#This Row],[Event]]="Christmas Market", MasterData[[#This Row],[Event]]="Christmas"), "Christmas Sale", "Non-Christmas Sale")</f>
        <v>Non-Christmas Sale</v>
      </c>
      <c r="X3006" t="b">
        <v>1</v>
      </c>
      <c r="Y3006">
        <v>4</v>
      </c>
      <c r="Z3006">
        <v>99.4</v>
      </c>
      <c r="AA3006">
        <v>298.2</v>
      </c>
      <c r="AB3006">
        <v>0</v>
      </c>
      <c r="AC3006" t="str">
        <f>IF(MasterData[[#This Row],[Discount Amount]]&gt;0, "Promotional sale", "Non-Promotional Sales")</f>
        <v>Non-Promotional Sales</v>
      </c>
    </row>
    <row r="3007" spans="1:29" x14ac:dyDescent="0.25">
      <c r="A3007">
        <v>3006</v>
      </c>
      <c r="B3007" s="1" t="s">
        <v>304</v>
      </c>
      <c r="C3007" s="2">
        <v>0.72702546296296289</v>
      </c>
      <c r="D3007">
        <v>356</v>
      </c>
      <c r="E3007">
        <v>61</v>
      </c>
      <c r="F3007" s="1" t="s">
        <v>28</v>
      </c>
      <c r="G3007" s="1" t="s">
        <v>81</v>
      </c>
      <c r="H3007">
        <v>64.248000000000005</v>
      </c>
      <c r="I3007">
        <v>-84.889600000000002</v>
      </c>
      <c r="J3007">
        <v>23</v>
      </c>
      <c r="K3007" t="b">
        <v>0</v>
      </c>
      <c r="L3007">
        <v>879</v>
      </c>
      <c r="M3007" s="1" t="s">
        <v>30</v>
      </c>
      <c r="N3007" s="1" t="s">
        <v>31</v>
      </c>
      <c r="O3007">
        <v>5</v>
      </c>
      <c r="P3007" t="b">
        <v>1</v>
      </c>
      <c r="Q3007" t="b">
        <v>0</v>
      </c>
      <c r="R3007" s="1" t="s">
        <v>32</v>
      </c>
      <c r="S3007" s="1" t="s">
        <v>53</v>
      </c>
      <c r="T3007">
        <v>1</v>
      </c>
      <c r="U3007" s="1" t="s">
        <v>45</v>
      </c>
      <c r="V3007" s="1" t="s">
        <v>46</v>
      </c>
      <c r="W3007" s="1" t="str">
        <f>IF(OR(MasterData[[#This Row],[Event]]="Christmas Market", MasterData[[#This Row],[Event]]="Christmas"), "Christmas Sale", "Non-Christmas Sale")</f>
        <v>Christmas Sale</v>
      </c>
      <c r="X3007" t="b">
        <v>0</v>
      </c>
      <c r="Y3007">
        <v>1</v>
      </c>
      <c r="Z3007">
        <v>77.48</v>
      </c>
      <c r="AA3007">
        <v>387.42</v>
      </c>
      <c r="AB3007">
        <v>0</v>
      </c>
      <c r="AC3007" t="str">
        <f>IF(MasterData[[#This Row],[Discount Amount]]&gt;0, "Promotional sale", "Non-Promotional Sales")</f>
        <v>Non-Promotional Sales</v>
      </c>
    </row>
    <row r="3008" spans="1:29" x14ac:dyDescent="0.25">
      <c r="A3008">
        <v>3007</v>
      </c>
      <c r="B3008" s="1" t="s">
        <v>83</v>
      </c>
      <c r="C3008" s="2">
        <v>0.34216435185185179</v>
      </c>
      <c r="D3008">
        <v>193</v>
      </c>
      <c r="E3008">
        <v>49</v>
      </c>
      <c r="F3008" s="1" t="s">
        <v>28</v>
      </c>
      <c r="G3008" s="1" t="s">
        <v>51</v>
      </c>
      <c r="H3008">
        <v>53.760899999999999</v>
      </c>
      <c r="I3008">
        <v>-98.813900000000004</v>
      </c>
      <c r="J3008">
        <v>36</v>
      </c>
      <c r="K3008" t="b">
        <v>0</v>
      </c>
      <c r="L3008">
        <v>412</v>
      </c>
      <c r="M3008" s="1" t="s">
        <v>39</v>
      </c>
      <c r="N3008" s="1" t="s">
        <v>40</v>
      </c>
      <c r="O3008">
        <v>4</v>
      </c>
      <c r="P3008" t="b">
        <v>0</v>
      </c>
      <c r="Q3008" t="b">
        <v>0</v>
      </c>
      <c r="R3008" s="1" t="s">
        <v>32</v>
      </c>
      <c r="S3008" s="1" t="s">
        <v>58</v>
      </c>
      <c r="T3008">
        <v>3</v>
      </c>
      <c r="U3008" s="1" t="s">
        <v>42</v>
      </c>
      <c r="V3008" s="1" t="s">
        <v>59</v>
      </c>
      <c r="W3008" s="1" t="str">
        <f>IF(OR(MasterData[[#This Row],[Event]]="Christmas Market", MasterData[[#This Row],[Event]]="Christmas"), "Christmas Sale", "Non-Christmas Sale")</f>
        <v>Non-Christmas Sale</v>
      </c>
      <c r="X3008" t="b">
        <v>1</v>
      </c>
      <c r="Y3008">
        <v>5</v>
      </c>
      <c r="Z3008">
        <v>89.61</v>
      </c>
      <c r="AA3008">
        <v>358.44</v>
      </c>
      <c r="AB3008">
        <v>35.840000000000003</v>
      </c>
      <c r="AC3008" t="str">
        <f>IF(MasterData[[#This Row],[Discount Amount]]&gt;0, "Promotional sale", "Non-Promotional Sales")</f>
        <v>Promotional sale</v>
      </c>
    </row>
    <row r="3009" spans="1:29" x14ac:dyDescent="0.25">
      <c r="A3009">
        <v>3008</v>
      </c>
      <c r="B3009" s="1" t="s">
        <v>117</v>
      </c>
      <c r="C3009" s="2">
        <v>0.13575231481481476</v>
      </c>
      <c r="D3009">
        <v>460</v>
      </c>
      <c r="E3009">
        <v>44</v>
      </c>
      <c r="F3009" s="1" t="s">
        <v>28</v>
      </c>
      <c r="G3009" s="1" t="s">
        <v>38</v>
      </c>
      <c r="H3009">
        <v>53.726700000000001</v>
      </c>
      <c r="I3009">
        <v>-127.6476</v>
      </c>
      <c r="J3009">
        <v>77</v>
      </c>
      <c r="K3009" t="b">
        <v>0</v>
      </c>
      <c r="L3009">
        <v>739</v>
      </c>
      <c r="M3009" s="1" t="s">
        <v>63</v>
      </c>
      <c r="N3009" s="1" t="s">
        <v>64</v>
      </c>
      <c r="O3009">
        <v>2</v>
      </c>
      <c r="P3009" t="b">
        <v>0</v>
      </c>
      <c r="Q3009" t="b">
        <v>1</v>
      </c>
      <c r="R3009" s="1" t="s">
        <v>32</v>
      </c>
      <c r="S3009" s="1" t="s">
        <v>58</v>
      </c>
      <c r="T3009">
        <v>1</v>
      </c>
      <c r="U3009" s="1" t="s">
        <v>45</v>
      </c>
      <c r="V3009" s="1" t="s">
        <v>46</v>
      </c>
      <c r="W3009" s="1" t="str">
        <f>IF(OR(MasterData[[#This Row],[Event]]="Christmas Market", MasterData[[#This Row],[Event]]="Christmas"), "Christmas Sale", "Non-Christmas Sale")</f>
        <v>Christmas Sale</v>
      </c>
      <c r="X3009" t="b">
        <v>1</v>
      </c>
      <c r="Y3009">
        <v>5</v>
      </c>
      <c r="Z3009">
        <v>42.49</v>
      </c>
      <c r="AA3009">
        <v>84.97</v>
      </c>
      <c r="AB3009">
        <v>0</v>
      </c>
      <c r="AC3009" t="str">
        <f>IF(MasterData[[#This Row],[Discount Amount]]&gt;0, "Promotional sale", "Non-Promotional Sales")</f>
        <v>Non-Promotional Sales</v>
      </c>
    </row>
    <row r="3010" spans="1:29" x14ac:dyDescent="0.25">
      <c r="A3010">
        <v>3009</v>
      </c>
      <c r="B3010" s="1" t="s">
        <v>197</v>
      </c>
      <c r="C3010" s="2">
        <v>0.32355324074074066</v>
      </c>
      <c r="D3010">
        <v>231</v>
      </c>
      <c r="E3010">
        <v>45</v>
      </c>
      <c r="F3010" s="1" t="s">
        <v>61</v>
      </c>
      <c r="G3010" s="1" t="s">
        <v>79</v>
      </c>
      <c r="H3010">
        <v>63.588799999999999</v>
      </c>
      <c r="I3010">
        <v>-115.5069</v>
      </c>
      <c r="J3010">
        <v>16</v>
      </c>
      <c r="K3010" t="b">
        <v>0</v>
      </c>
      <c r="L3010">
        <v>996</v>
      </c>
      <c r="M3010" s="1" t="s">
        <v>74</v>
      </c>
      <c r="N3010" s="1" t="s">
        <v>75</v>
      </c>
      <c r="O3010">
        <v>1</v>
      </c>
      <c r="P3010" t="b">
        <v>1</v>
      </c>
      <c r="Q3010" t="b">
        <v>0</v>
      </c>
      <c r="R3010" s="1" t="s">
        <v>32</v>
      </c>
      <c r="S3010" s="1" t="s">
        <v>53</v>
      </c>
      <c r="T3010">
        <v>5</v>
      </c>
      <c r="U3010" s="1" t="s">
        <v>45</v>
      </c>
      <c r="V3010" s="1" t="s">
        <v>46</v>
      </c>
      <c r="W3010" s="1" t="str">
        <f>IF(OR(MasterData[[#This Row],[Event]]="Christmas Market", MasterData[[#This Row],[Event]]="Christmas"), "Christmas Sale", "Non-Christmas Sale")</f>
        <v>Christmas Sale</v>
      </c>
      <c r="X3010" t="b">
        <v>0</v>
      </c>
      <c r="Y3010">
        <v>1</v>
      </c>
      <c r="Z3010">
        <v>27.07</v>
      </c>
      <c r="AA3010">
        <v>27.07</v>
      </c>
      <c r="AB3010">
        <v>0</v>
      </c>
      <c r="AC3010" t="str">
        <f>IF(MasterData[[#This Row],[Discount Amount]]&gt;0, "Promotional sale", "Non-Promotional Sales")</f>
        <v>Non-Promotional Sales</v>
      </c>
    </row>
    <row r="3011" spans="1:29" x14ac:dyDescent="0.25">
      <c r="A3011">
        <v>3010</v>
      </c>
      <c r="B3011" s="1" t="s">
        <v>426</v>
      </c>
      <c r="C3011" s="2">
        <v>0.60714120370370361</v>
      </c>
      <c r="D3011">
        <v>65</v>
      </c>
      <c r="E3011">
        <v>20</v>
      </c>
      <c r="F3011" s="1" t="s">
        <v>37</v>
      </c>
      <c r="G3011" s="1" t="s">
        <v>81</v>
      </c>
      <c r="H3011">
        <v>64.248000000000005</v>
      </c>
      <c r="I3011">
        <v>-84.889600000000002</v>
      </c>
      <c r="J3011">
        <v>41</v>
      </c>
      <c r="K3011" t="b">
        <v>0</v>
      </c>
      <c r="L3011">
        <v>184</v>
      </c>
      <c r="M3011" s="1" t="s">
        <v>30</v>
      </c>
      <c r="N3011" s="1" t="s">
        <v>31</v>
      </c>
      <c r="O3011">
        <v>1</v>
      </c>
      <c r="P3011" t="b">
        <v>1</v>
      </c>
      <c r="Q3011" t="b">
        <v>1</v>
      </c>
      <c r="R3011" s="1" t="s">
        <v>52</v>
      </c>
      <c r="S3011" s="1" t="s">
        <v>33</v>
      </c>
      <c r="T3011">
        <v>3</v>
      </c>
      <c r="U3011" s="1" t="s">
        <v>45</v>
      </c>
      <c r="V3011" s="1" t="s">
        <v>46</v>
      </c>
      <c r="W3011" s="1" t="str">
        <f>IF(OR(MasterData[[#This Row],[Event]]="Christmas Market", MasterData[[#This Row],[Event]]="Christmas"), "Christmas Sale", "Non-Christmas Sale")</f>
        <v>Christmas Sale</v>
      </c>
      <c r="X3011" t="b">
        <v>0</v>
      </c>
      <c r="Y3011">
        <v>4</v>
      </c>
      <c r="Z3011">
        <v>56.14</v>
      </c>
      <c r="AA3011">
        <v>56.14</v>
      </c>
      <c r="AB3011">
        <v>0</v>
      </c>
      <c r="AC3011" t="str">
        <f>IF(MasterData[[#This Row],[Discount Amount]]&gt;0, "Promotional sale", "Non-Promotional Sales")</f>
        <v>Non-Promotional Sales</v>
      </c>
    </row>
    <row r="3012" spans="1:29" x14ac:dyDescent="0.25">
      <c r="A3012">
        <v>3011</v>
      </c>
      <c r="B3012" s="1" t="s">
        <v>146</v>
      </c>
      <c r="C3012" s="2">
        <v>0.36190972222222229</v>
      </c>
      <c r="D3012">
        <v>241</v>
      </c>
      <c r="E3012">
        <v>58</v>
      </c>
      <c r="F3012" s="1" t="s">
        <v>28</v>
      </c>
      <c r="G3012" s="1" t="s">
        <v>70</v>
      </c>
      <c r="H3012">
        <v>54.273099999999999</v>
      </c>
      <c r="I3012">
        <v>-61.738799999999998</v>
      </c>
      <c r="J3012">
        <v>38</v>
      </c>
      <c r="K3012" t="b">
        <v>1</v>
      </c>
      <c r="L3012">
        <v>392</v>
      </c>
      <c r="M3012" s="1" t="s">
        <v>30</v>
      </c>
      <c r="N3012" s="1" t="s">
        <v>31</v>
      </c>
      <c r="O3012">
        <v>5</v>
      </c>
      <c r="P3012" t="b">
        <v>0</v>
      </c>
      <c r="Q3012" t="b">
        <v>1</v>
      </c>
      <c r="R3012" s="1" t="s">
        <v>41</v>
      </c>
      <c r="S3012" s="1" t="s">
        <v>58</v>
      </c>
      <c r="T3012">
        <v>1</v>
      </c>
      <c r="U3012" s="1" t="s">
        <v>34</v>
      </c>
      <c r="V3012" s="1" t="s">
        <v>35</v>
      </c>
      <c r="W3012" s="1" t="str">
        <f>IF(OR(MasterData[[#This Row],[Event]]="Christmas Market", MasterData[[#This Row],[Event]]="Christmas"), "Christmas Sale", "Non-Christmas Sale")</f>
        <v>Non-Christmas Sale</v>
      </c>
      <c r="X3012" t="b">
        <v>0</v>
      </c>
      <c r="Y3012">
        <v>2</v>
      </c>
      <c r="Z3012">
        <v>16.98</v>
      </c>
      <c r="AA3012">
        <v>84.91</v>
      </c>
      <c r="AB3012">
        <v>0</v>
      </c>
      <c r="AC3012" t="str">
        <f>IF(MasterData[[#This Row],[Discount Amount]]&gt;0, "Promotional sale", "Non-Promotional Sales")</f>
        <v>Non-Promotional Sales</v>
      </c>
    </row>
    <row r="3013" spans="1:29" x14ac:dyDescent="0.25">
      <c r="A3013">
        <v>3012</v>
      </c>
      <c r="B3013" s="1" t="s">
        <v>157</v>
      </c>
      <c r="C3013" s="2">
        <v>0.20174768518518515</v>
      </c>
      <c r="D3013">
        <v>484</v>
      </c>
      <c r="E3013">
        <v>34</v>
      </c>
      <c r="F3013" s="1" t="s">
        <v>28</v>
      </c>
      <c r="G3013" s="1" t="s">
        <v>48</v>
      </c>
      <c r="H3013">
        <v>53.933300000000003</v>
      </c>
      <c r="I3013">
        <v>-116.5765</v>
      </c>
      <c r="J3013">
        <v>1</v>
      </c>
      <c r="K3013" t="b">
        <v>1</v>
      </c>
      <c r="L3013">
        <v>519</v>
      </c>
      <c r="M3013" s="1" t="s">
        <v>63</v>
      </c>
      <c r="N3013" s="1" t="s">
        <v>64</v>
      </c>
      <c r="O3013">
        <v>1</v>
      </c>
      <c r="P3013" t="b">
        <v>0</v>
      </c>
      <c r="Q3013" t="b">
        <v>1</v>
      </c>
      <c r="R3013" s="1" t="s">
        <v>52</v>
      </c>
      <c r="S3013" s="1" t="s">
        <v>53</v>
      </c>
      <c r="T3013">
        <v>4</v>
      </c>
      <c r="U3013" s="1" t="s">
        <v>45</v>
      </c>
      <c r="V3013" s="1" t="s">
        <v>59</v>
      </c>
      <c r="W3013" s="1" t="str">
        <f>IF(OR(MasterData[[#This Row],[Event]]="Christmas Market", MasterData[[#This Row],[Event]]="Christmas"), "Christmas Sale", "Non-Christmas Sale")</f>
        <v>Non-Christmas Sale</v>
      </c>
      <c r="X3013" t="b">
        <v>1</v>
      </c>
      <c r="Y3013">
        <v>2</v>
      </c>
      <c r="Z3013">
        <v>97.82</v>
      </c>
      <c r="AA3013">
        <v>97.82</v>
      </c>
      <c r="AB3013">
        <v>9.7799999999999994</v>
      </c>
      <c r="AC3013" t="str">
        <f>IF(MasterData[[#This Row],[Discount Amount]]&gt;0, "Promotional sale", "Non-Promotional Sales")</f>
        <v>Promotional sale</v>
      </c>
    </row>
    <row r="3014" spans="1:29" x14ac:dyDescent="0.25">
      <c r="A3014">
        <v>3013</v>
      </c>
      <c r="B3014" s="1" t="s">
        <v>331</v>
      </c>
      <c r="C3014" s="2">
        <v>0.60005787037037028</v>
      </c>
      <c r="D3014">
        <v>221</v>
      </c>
      <c r="E3014">
        <v>62</v>
      </c>
      <c r="F3014" s="1" t="s">
        <v>61</v>
      </c>
      <c r="G3014" s="1" t="s">
        <v>44</v>
      </c>
      <c r="H3014">
        <v>46.813099999999999</v>
      </c>
      <c r="I3014">
        <v>-71.207499999999996</v>
      </c>
      <c r="J3014">
        <v>62</v>
      </c>
      <c r="K3014" t="b">
        <v>1</v>
      </c>
      <c r="L3014">
        <v>636</v>
      </c>
      <c r="M3014" s="1" t="s">
        <v>56</v>
      </c>
      <c r="N3014" s="1" t="s">
        <v>57</v>
      </c>
      <c r="O3014">
        <v>4</v>
      </c>
      <c r="P3014" t="b">
        <v>1</v>
      </c>
      <c r="Q3014" t="b">
        <v>0</v>
      </c>
      <c r="R3014" s="1" t="s">
        <v>32</v>
      </c>
      <c r="S3014" s="1" t="s">
        <v>33</v>
      </c>
      <c r="T3014">
        <v>2</v>
      </c>
      <c r="U3014" s="1" t="s">
        <v>45</v>
      </c>
      <c r="V3014" s="1" t="s">
        <v>35</v>
      </c>
      <c r="W3014" s="1" t="str">
        <f>IF(OR(MasterData[[#This Row],[Event]]="Christmas Market", MasterData[[#This Row],[Event]]="Christmas"), "Christmas Sale", "Non-Christmas Sale")</f>
        <v>Non-Christmas Sale</v>
      </c>
      <c r="X3014" t="b">
        <v>1</v>
      </c>
      <c r="Y3014">
        <v>3</v>
      </c>
      <c r="Z3014">
        <v>60.26</v>
      </c>
      <c r="AA3014">
        <v>241.06</v>
      </c>
      <c r="AB3014">
        <v>0</v>
      </c>
      <c r="AC3014" t="str">
        <f>IF(MasterData[[#This Row],[Discount Amount]]&gt;0, "Promotional sale", "Non-Promotional Sales")</f>
        <v>Non-Promotional Sales</v>
      </c>
    </row>
    <row r="3015" spans="1:29" x14ac:dyDescent="0.25">
      <c r="A3015">
        <v>3014</v>
      </c>
      <c r="B3015" s="1" t="s">
        <v>275</v>
      </c>
      <c r="C3015" s="2">
        <v>0.46951388888888879</v>
      </c>
      <c r="D3015">
        <v>393</v>
      </c>
      <c r="E3015">
        <v>52</v>
      </c>
      <c r="F3015" s="1" t="s">
        <v>28</v>
      </c>
      <c r="G3015" s="1" t="s">
        <v>77</v>
      </c>
      <c r="H3015">
        <v>64.282300000000006</v>
      </c>
      <c r="I3015">
        <v>-135</v>
      </c>
      <c r="J3015">
        <v>33</v>
      </c>
      <c r="K3015" t="b">
        <v>1</v>
      </c>
      <c r="L3015">
        <v>789</v>
      </c>
      <c r="M3015" s="1" t="s">
        <v>74</v>
      </c>
      <c r="N3015" s="1" t="s">
        <v>75</v>
      </c>
      <c r="O3015">
        <v>2</v>
      </c>
      <c r="P3015" t="b">
        <v>0</v>
      </c>
      <c r="Q3015" t="b">
        <v>0</v>
      </c>
      <c r="R3015" s="1" t="s">
        <v>32</v>
      </c>
      <c r="S3015" s="1" t="s">
        <v>58</v>
      </c>
      <c r="T3015">
        <v>1</v>
      </c>
      <c r="U3015" s="1" t="s">
        <v>45</v>
      </c>
      <c r="V3015" s="1" t="s">
        <v>59</v>
      </c>
      <c r="W3015" s="1" t="str">
        <f>IF(OR(MasterData[[#This Row],[Event]]="Christmas Market", MasterData[[#This Row],[Event]]="Christmas"), "Christmas Sale", "Non-Christmas Sale")</f>
        <v>Non-Christmas Sale</v>
      </c>
      <c r="X3015" t="b">
        <v>1</v>
      </c>
      <c r="Y3015">
        <v>5</v>
      </c>
      <c r="Z3015">
        <v>97.04</v>
      </c>
      <c r="AA3015">
        <v>194.09</v>
      </c>
      <c r="AB3015">
        <v>19.41</v>
      </c>
      <c r="AC3015" t="str">
        <f>IF(MasterData[[#This Row],[Discount Amount]]&gt;0, "Promotional sale", "Non-Promotional Sales")</f>
        <v>Promotional sale</v>
      </c>
    </row>
    <row r="3016" spans="1:29" x14ac:dyDescent="0.25">
      <c r="A3016">
        <v>3015</v>
      </c>
      <c r="B3016" s="1" t="s">
        <v>216</v>
      </c>
      <c r="C3016" s="2">
        <v>0.26620370370370372</v>
      </c>
      <c r="D3016">
        <v>109</v>
      </c>
      <c r="E3016">
        <v>43</v>
      </c>
      <c r="F3016" s="1" t="s">
        <v>28</v>
      </c>
      <c r="G3016" s="1" t="s">
        <v>51</v>
      </c>
      <c r="H3016">
        <v>53.760899999999999</v>
      </c>
      <c r="I3016">
        <v>-98.813900000000004</v>
      </c>
      <c r="J3016">
        <v>38</v>
      </c>
      <c r="K3016" t="b">
        <v>0</v>
      </c>
      <c r="L3016">
        <v>62</v>
      </c>
      <c r="M3016" s="1" t="s">
        <v>56</v>
      </c>
      <c r="N3016" s="1" t="s">
        <v>57</v>
      </c>
      <c r="O3016">
        <v>3</v>
      </c>
      <c r="P3016" t="b">
        <v>0</v>
      </c>
      <c r="Q3016" t="b">
        <v>1</v>
      </c>
      <c r="R3016" s="1" t="s">
        <v>52</v>
      </c>
      <c r="S3016" s="1" t="s">
        <v>33</v>
      </c>
      <c r="T3016">
        <v>3</v>
      </c>
      <c r="U3016" s="1" t="s">
        <v>34</v>
      </c>
      <c r="V3016" s="1" t="s">
        <v>59</v>
      </c>
      <c r="W3016" s="1" t="str">
        <f>IF(OR(MasterData[[#This Row],[Event]]="Christmas Market", MasterData[[#This Row],[Event]]="Christmas"), "Christmas Sale", "Non-Christmas Sale")</f>
        <v>Non-Christmas Sale</v>
      </c>
      <c r="X3016" t="b">
        <v>1</v>
      </c>
      <c r="Y3016">
        <v>3</v>
      </c>
      <c r="Z3016">
        <v>40.14</v>
      </c>
      <c r="AA3016">
        <v>120.43</v>
      </c>
      <c r="AB3016">
        <v>12.04</v>
      </c>
      <c r="AC3016" t="str">
        <f>IF(MasterData[[#This Row],[Discount Amount]]&gt;0, "Promotional sale", "Non-Promotional Sales")</f>
        <v>Promotional sale</v>
      </c>
    </row>
    <row r="3017" spans="1:29" x14ac:dyDescent="0.25">
      <c r="A3017">
        <v>3016</v>
      </c>
      <c r="B3017" s="1" t="s">
        <v>344</v>
      </c>
      <c r="C3017" s="2">
        <v>0.12604166666666661</v>
      </c>
      <c r="D3017">
        <v>492</v>
      </c>
      <c r="E3017">
        <v>18</v>
      </c>
      <c r="F3017" s="1" t="s">
        <v>28</v>
      </c>
      <c r="G3017" s="1" t="s">
        <v>77</v>
      </c>
      <c r="H3017">
        <v>64.282300000000006</v>
      </c>
      <c r="I3017">
        <v>-135</v>
      </c>
      <c r="J3017">
        <v>29</v>
      </c>
      <c r="K3017" t="b">
        <v>1</v>
      </c>
      <c r="L3017">
        <v>534</v>
      </c>
      <c r="M3017" s="1" t="s">
        <v>63</v>
      </c>
      <c r="N3017" s="1" t="s">
        <v>64</v>
      </c>
      <c r="O3017">
        <v>3</v>
      </c>
      <c r="P3017" t="b">
        <v>0</v>
      </c>
      <c r="Q3017" t="b">
        <v>0</v>
      </c>
      <c r="R3017" s="1" t="s">
        <v>41</v>
      </c>
      <c r="S3017" s="1" t="s">
        <v>58</v>
      </c>
      <c r="T3017">
        <v>2</v>
      </c>
      <c r="U3017" s="1" t="s">
        <v>45</v>
      </c>
      <c r="V3017" s="1" t="s">
        <v>59</v>
      </c>
      <c r="W3017" s="1" t="str">
        <f>IF(OR(MasterData[[#This Row],[Event]]="Christmas Market", MasterData[[#This Row],[Event]]="Christmas"), "Christmas Sale", "Non-Christmas Sale")</f>
        <v>Non-Christmas Sale</v>
      </c>
      <c r="X3017" t="b">
        <v>0</v>
      </c>
      <c r="Y3017">
        <v>1</v>
      </c>
      <c r="Z3017">
        <v>71.39</v>
      </c>
      <c r="AA3017">
        <v>214.18</v>
      </c>
      <c r="AB3017">
        <v>21.42</v>
      </c>
      <c r="AC3017" t="str">
        <f>IF(MasterData[[#This Row],[Discount Amount]]&gt;0, "Promotional sale", "Non-Promotional Sales")</f>
        <v>Promotional sale</v>
      </c>
    </row>
    <row r="3018" spans="1:29" x14ac:dyDescent="0.25">
      <c r="A3018">
        <v>3017</v>
      </c>
      <c r="B3018" s="1" t="s">
        <v>159</v>
      </c>
      <c r="C3018" s="2">
        <v>0.74241898148148144</v>
      </c>
      <c r="D3018">
        <v>115</v>
      </c>
      <c r="E3018">
        <v>63</v>
      </c>
      <c r="F3018" s="1" t="s">
        <v>28</v>
      </c>
      <c r="G3018" s="1" t="s">
        <v>66</v>
      </c>
      <c r="H3018">
        <v>45.077800000000003</v>
      </c>
      <c r="I3018">
        <v>-63.546700000000001</v>
      </c>
      <c r="J3018">
        <v>21</v>
      </c>
      <c r="K3018" t="b">
        <v>1</v>
      </c>
      <c r="L3018">
        <v>18</v>
      </c>
      <c r="M3018" s="1" t="s">
        <v>56</v>
      </c>
      <c r="N3018" s="1" t="s">
        <v>57</v>
      </c>
      <c r="O3018">
        <v>2</v>
      </c>
      <c r="P3018" t="b">
        <v>1</v>
      </c>
      <c r="Q3018" t="b">
        <v>0</v>
      </c>
      <c r="R3018" s="1" t="s">
        <v>41</v>
      </c>
      <c r="S3018" s="1" t="s">
        <v>33</v>
      </c>
      <c r="T3018">
        <v>1</v>
      </c>
      <c r="U3018" s="1" t="s">
        <v>34</v>
      </c>
      <c r="V3018" s="1" t="s">
        <v>35</v>
      </c>
      <c r="W3018" s="1" t="str">
        <f>IF(OR(MasterData[[#This Row],[Event]]="Christmas Market", MasterData[[#This Row],[Event]]="Christmas"), "Christmas Sale", "Non-Christmas Sale")</f>
        <v>Non-Christmas Sale</v>
      </c>
      <c r="X3018" t="b">
        <v>0</v>
      </c>
      <c r="Y3018">
        <v>5</v>
      </c>
      <c r="Z3018">
        <v>88.3</v>
      </c>
      <c r="AA3018">
        <v>176.61</v>
      </c>
      <c r="AB3018">
        <v>0</v>
      </c>
      <c r="AC3018" t="str">
        <f>IF(MasterData[[#This Row],[Discount Amount]]&gt;0, "Promotional sale", "Non-Promotional Sales")</f>
        <v>Non-Promotional Sales</v>
      </c>
    </row>
    <row r="3019" spans="1:29" x14ac:dyDescent="0.25">
      <c r="A3019">
        <v>3018</v>
      </c>
      <c r="B3019" s="1" t="s">
        <v>379</v>
      </c>
      <c r="C3019" s="2">
        <v>7.4120370370370336E-2</v>
      </c>
      <c r="D3019">
        <v>72</v>
      </c>
      <c r="E3019">
        <v>69</v>
      </c>
      <c r="F3019" s="1" t="s">
        <v>61</v>
      </c>
      <c r="G3019" s="1" t="s">
        <v>48</v>
      </c>
      <c r="H3019">
        <v>53.933300000000003</v>
      </c>
      <c r="I3019">
        <v>-116.5765</v>
      </c>
      <c r="J3019">
        <v>46</v>
      </c>
      <c r="K3019" t="b">
        <v>1</v>
      </c>
      <c r="L3019">
        <v>748</v>
      </c>
      <c r="M3019" s="1" t="s">
        <v>39</v>
      </c>
      <c r="N3019" s="1" t="s">
        <v>40</v>
      </c>
      <c r="O3019">
        <v>1</v>
      </c>
      <c r="P3019" t="b">
        <v>1</v>
      </c>
      <c r="Q3019" t="b">
        <v>1</v>
      </c>
      <c r="R3019" s="1" t="s">
        <v>32</v>
      </c>
      <c r="S3019" s="1" t="s">
        <v>58</v>
      </c>
      <c r="T3019">
        <v>2</v>
      </c>
      <c r="U3019" s="1" t="s">
        <v>34</v>
      </c>
      <c r="V3019" s="1" t="s">
        <v>46</v>
      </c>
      <c r="W3019" s="1" t="str">
        <f>IF(OR(MasterData[[#This Row],[Event]]="Christmas Market", MasterData[[#This Row],[Event]]="Christmas"), "Christmas Sale", "Non-Christmas Sale")</f>
        <v>Christmas Sale</v>
      </c>
      <c r="X3019" t="b">
        <v>0</v>
      </c>
      <c r="Y3019">
        <v>1</v>
      </c>
      <c r="Z3019">
        <v>96.64</v>
      </c>
      <c r="AA3019">
        <v>96.64</v>
      </c>
      <c r="AB3019">
        <v>0</v>
      </c>
      <c r="AC3019" t="str">
        <f>IF(MasterData[[#This Row],[Discount Amount]]&gt;0, "Promotional sale", "Non-Promotional Sales")</f>
        <v>Non-Promotional Sales</v>
      </c>
    </row>
    <row r="3020" spans="1:29" x14ac:dyDescent="0.25">
      <c r="A3020">
        <v>3019</v>
      </c>
      <c r="B3020" s="1" t="s">
        <v>78</v>
      </c>
      <c r="C3020" s="2">
        <v>0.18314814814814806</v>
      </c>
      <c r="D3020">
        <v>228</v>
      </c>
      <c r="E3020">
        <v>49</v>
      </c>
      <c r="F3020" s="1" t="s">
        <v>61</v>
      </c>
      <c r="G3020" s="1" t="s">
        <v>29</v>
      </c>
      <c r="H3020">
        <v>51.253799999999998</v>
      </c>
      <c r="I3020">
        <v>-85.3232</v>
      </c>
      <c r="J3020">
        <v>11</v>
      </c>
      <c r="K3020" t="b">
        <v>1</v>
      </c>
      <c r="L3020">
        <v>328</v>
      </c>
      <c r="M3020" s="1" t="s">
        <v>30</v>
      </c>
      <c r="N3020" s="1" t="s">
        <v>31</v>
      </c>
      <c r="O3020">
        <v>5</v>
      </c>
      <c r="P3020" t="b">
        <v>1</v>
      </c>
      <c r="Q3020" t="b">
        <v>0</v>
      </c>
      <c r="R3020" s="1" t="s">
        <v>32</v>
      </c>
      <c r="S3020" s="1" t="s">
        <v>53</v>
      </c>
      <c r="T3020">
        <v>3</v>
      </c>
      <c r="U3020" s="1" t="s">
        <v>45</v>
      </c>
      <c r="V3020" s="1" t="s">
        <v>46</v>
      </c>
      <c r="W3020" s="1" t="str">
        <f>IF(OR(MasterData[[#This Row],[Event]]="Christmas Market", MasterData[[#This Row],[Event]]="Christmas"), "Christmas Sale", "Non-Christmas Sale")</f>
        <v>Christmas Sale</v>
      </c>
      <c r="X3020" t="b">
        <v>0</v>
      </c>
      <c r="Y3020">
        <v>5</v>
      </c>
      <c r="Z3020">
        <v>74.400000000000006</v>
      </c>
      <c r="AA3020">
        <v>372.02</v>
      </c>
      <c r="AB3020">
        <v>0</v>
      </c>
      <c r="AC3020" t="str">
        <f>IF(MasterData[[#This Row],[Discount Amount]]&gt;0, "Promotional sale", "Non-Promotional Sales")</f>
        <v>Non-Promotional Sales</v>
      </c>
    </row>
    <row r="3021" spans="1:29" x14ac:dyDescent="0.25">
      <c r="A3021">
        <v>3020</v>
      </c>
      <c r="B3021" s="1" t="s">
        <v>264</v>
      </c>
      <c r="C3021" s="2">
        <v>0.98561342592592593</v>
      </c>
      <c r="D3021">
        <v>271</v>
      </c>
      <c r="E3021">
        <v>62</v>
      </c>
      <c r="F3021" s="1" t="s">
        <v>37</v>
      </c>
      <c r="G3021" s="1" t="s">
        <v>66</v>
      </c>
      <c r="H3021">
        <v>45.077800000000003</v>
      </c>
      <c r="I3021">
        <v>-63.546700000000001</v>
      </c>
      <c r="J3021">
        <v>6</v>
      </c>
      <c r="K3021" t="b">
        <v>1</v>
      </c>
      <c r="L3021">
        <v>116</v>
      </c>
      <c r="M3021" s="1" t="s">
        <v>39</v>
      </c>
      <c r="N3021" s="1" t="s">
        <v>40</v>
      </c>
      <c r="O3021">
        <v>4</v>
      </c>
      <c r="P3021" t="b">
        <v>0</v>
      </c>
      <c r="Q3021" t="b">
        <v>1</v>
      </c>
      <c r="R3021" s="1" t="s">
        <v>52</v>
      </c>
      <c r="S3021" s="1" t="s">
        <v>33</v>
      </c>
      <c r="T3021">
        <v>2</v>
      </c>
      <c r="U3021" s="1" t="s">
        <v>34</v>
      </c>
      <c r="V3021" s="1" t="s">
        <v>46</v>
      </c>
      <c r="W3021" s="1" t="str">
        <f>IF(OR(MasterData[[#This Row],[Event]]="Christmas Market", MasterData[[#This Row],[Event]]="Christmas"), "Christmas Sale", "Non-Christmas Sale")</f>
        <v>Christmas Sale</v>
      </c>
      <c r="X3021" t="b">
        <v>0</v>
      </c>
      <c r="Y3021">
        <v>5</v>
      </c>
      <c r="Z3021">
        <v>54.56</v>
      </c>
      <c r="AA3021">
        <v>218.22</v>
      </c>
      <c r="AB3021">
        <v>0</v>
      </c>
      <c r="AC3021" t="str">
        <f>IF(MasterData[[#This Row],[Discount Amount]]&gt;0, "Promotional sale", "Non-Promotional Sales")</f>
        <v>Non-Promotional Sales</v>
      </c>
    </row>
    <row r="3022" spans="1:29" x14ac:dyDescent="0.25">
      <c r="A3022">
        <v>3021</v>
      </c>
      <c r="B3022" s="1" t="s">
        <v>182</v>
      </c>
      <c r="C3022" s="2">
        <v>0.91424768518518529</v>
      </c>
      <c r="D3022">
        <v>428</v>
      </c>
      <c r="E3022">
        <v>57</v>
      </c>
      <c r="F3022" s="1" t="s">
        <v>37</v>
      </c>
      <c r="G3022" s="1" t="s">
        <v>51</v>
      </c>
      <c r="H3022">
        <v>53.760899999999999</v>
      </c>
      <c r="I3022">
        <v>-98.813900000000004</v>
      </c>
      <c r="J3022">
        <v>84</v>
      </c>
      <c r="K3022" t="b">
        <v>1</v>
      </c>
      <c r="L3022">
        <v>245</v>
      </c>
      <c r="M3022" s="1" t="s">
        <v>30</v>
      </c>
      <c r="N3022" s="1" t="s">
        <v>31</v>
      </c>
      <c r="O3022">
        <v>5</v>
      </c>
      <c r="P3022" t="b">
        <v>0</v>
      </c>
      <c r="Q3022" t="b">
        <v>0</v>
      </c>
      <c r="R3022" s="1" t="s">
        <v>52</v>
      </c>
      <c r="S3022" s="1" t="s">
        <v>33</v>
      </c>
      <c r="T3022">
        <v>1</v>
      </c>
      <c r="U3022" s="1" t="s">
        <v>34</v>
      </c>
      <c r="V3022" s="1" t="s">
        <v>59</v>
      </c>
      <c r="W3022" s="1" t="str">
        <f>IF(OR(MasterData[[#This Row],[Event]]="Christmas Market", MasterData[[#This Row],[Event]]="Christmas"), "Christmas Sale", "Non-Christmas Sale")</f>
        <v>Non-Christmas Sale</v>
      </c>
      <c r="X3022" t="b">
        <v>1</v>
      </c>
      <c r="Y3022">
        <v>3</v>
      </c>
      <c r="Z3022">
        <v>82.64</v>
      </c>
      <c r="AA3022">
        <v>413.2</v>
      </c>
      <c r="AB3022">
        <v>41.32</v>
      </c>
      <c r="AC3022" t="str">
        <f>IF(MasterData[[#This Row],[Discount Amount]]&gt;0, "Promotional sale", "Non-Promotional Sales")</f>
        <v>Promotional sale</v>
      </c>
    </row>
    <row r="3023" spans="1:29" x14ac:dyDescent="0.25">
      <c r="A3023">
        <v>3022</v>
      </c>
      <c r="B3023" s="1" t="s">
        <v>288</v>
      </c>
      <c r="C3023" s="2">
        <v>0.3279050925925926</v>
      </c>
      <c r="D3023">
        <v>16</v>
      </c>
      <c r="E3023">
        <v>21</v>
      </c>
      <c r="F3023" s="1" t="s">
        <v>37</v>
      </c>
      <c r="G3023" s="1" t="s">
        <v>55</v>
      </c>
      <c r="H3023">
        <v>52.939900000000002</v>
      </c>
      <c r="I3023">
        <v>-106.4509</v>
      </c>
      <c r="J3023">
        <v>59</v>
      </c>
      <c r="K3023" t="b">
        <v>1</v>
      </c>
      <c r="L3023">
        <v>409</v>
      </c>
      <c r="M3023" s="1" t="s">
        <v>39</v>
      </c>
      <c r="N3023" s="1" t="s">
        <v>40</v>
      </c>
      <c r="O3023">
        <v>2</v>
      </c>
      <c r="P3023" t="b">
        <v>1</v>
      </c>
      <c r="Q3023" t="b">
        <v>0</v>
      </c>
      <c r="R3023" s="1" t="s">
        <v>41</v>
      </c>
      <c r="S3023" s="1" t="s">
        <v>49</v>
      </c>
      <c r="T3023">
        <v>3</v>
      </c>
      <c r="U3023" s="1" t="s">
        <v>42</v>
      </c>
      <c r="V3023" s="1" t="s">
        <v>59</v>
      </c>
      <c r="W3023" s="1" t="str">
        <f>IF(OR(MasterData[[#This Row],[Event]]="Christmas Market", MasterData[[#This Row],[Event]]="Christmas"), "Christmas Sale", "Non-Christmas Sale")</f>
        <v>Non-Christmas Sale</v>
      </c>
      <c r="X3023" t="b">
        <v>1</v>
      </c>
      <c r="Y3023">
        <v>2</v>
      </c>
      <c r="Z3023">
        <v>68.09</v>
      </c>
      <c r="AA3023">
        <v>136.18</v>
      </c>
      <c r="AB3023">
        <v>13.62</v>
      </c>
      <c r="AC3023" t="str">
        <f>IF(MasterData[[#This Row],[Discount Amount]]&gt;0, "Promotional sale", "Non-Promotional Sales")</f>
        <v>Promotional sale</v>
      </c>
    </row>
    <row r="3024" spans="1:29" x14ac:dyDescent="0.25">
      <c r="A3024">
        <v>3023</v>
      </c>
      <c r="B3024" s="1" t="s">
        <v>249</v>
      </c>
      <c r="C3024" s="2">
        <v>0.73171296296296306</v>
      </c>
      <c r="D3024">
        <v>162</v>
      </c>
      <c r="E3024">
        <v>45</v>
      </c>
      <c r="F3024" s="1" t="s">
        <v>28</v>
      </c>
      <c r="G3024" s="1" t="s">
        <v>51</v>
      </c>
      <c r="H3024">
        <v>53.760899999999999</v>
      </c>
      <c r="I3024">
        <v>-98.813900000000004</v>
      </c>
      <c r="J3024">
        <v>23</v>
      </c>
      <c r="K3024" t="b">
        <v>1</v>
      </c>
      <c r="L3024">
        <v>4</v>
      </c>
      <c r="M3024" s="1" t="s">
        <v>74</v>
      </c>
      <c r="N3024" s="1" t="s">
        <v>75</v>
      </c>
      <c r="O3024">
        <v>5</v>
      </c>
      <c r="P3024" t="b">
        <v>0</v>
      </c>
      <c r="Q3024" t="b">
        <v>0</v>
      </c>
      <c r="R3024" s="1" t="s">
        <v>32</v>
      </c>
      <c r="S3024" s="1" t="s">
        <v>58</v>
      </c>
      <c r="T3024">
        <v>4</v>
      </c>
      <c r="U3024" s="1" t="s">
        <v>45</v>
      </c>
      <c r="V3024" s="1" t="s">
        <v>59</v>
      </c>
      <c r="W3024" s="1" t="str">
        <f>IF(OR(MasterData[[#This Row],[Event]]="Christmas Market", MasterData[[#This Row],[Event]]="Christmas"), "Christmas Sale", "Non-Christmas Sale")</f>
        <v>Non-Christmas Sale</v>
      </c>
      <c r="X3024" t="b">
        <v>1</v>
      </c>
      <c r="Y3024">
        <v>4</v>
      </c>
      <c r="Z3024">
        <v>95.77</v>
      </c>
      <c r="AA3024">
        <v>478.86</v>
      </c>
      <c r="AB3024">
        <v>47.89</v>
      </c>
      <c r="AC3024" t="str">
        <f>IF(MasterData[[#This Row],[Discount Amount]]&gt;0, "Promotional sale", "Non-Promotional Sales")</f>
        <v>Promotional sale</v>
      </c>
    </row>
    <row r="3025" spans="1:29" x14ac:dyDescent="0.25">
      <c r="A3025">
        <v>3024</v>
      </c>
      <c r="B3025" s="1" t="s">
        <v>314</v>
      </c>
      <c r="C3025" s="2">
        <v>0.49262731481481481</v>
      </c>
      <c r="D3025">
        <v>183</v>
      </c>
      <c r="E3025">
        <v>26</v>
      </c>
      <c r="F3025" s="1" t="s">
        <v>28</v>
      </c>
      <c r="G3025" s="1" t="s">
        <v>66</v>
      </c>
      <c r="H3025">
        <v>45.077800000000003</v>
      </c>
      <c r="I3025">
        <v>-63.546700000000001</v>
      </c>
      <c r="J3025">
        <v>74</v>
      </c>
      <c r="K3025" t="b">
        <v>0</v>
      </c>
      <c r="L3025">
        <v>173</v>
      </c>
      <c r="M3025" s="1" t="s">
        <v>63</v>
      </c>
      <c r="N3025" s="1" t="s">
        <v>64</v>
      </c>
      <c r="O3025">
        <v>4</v>
      </c>
      <c r="P3025" t="b">
        <v>1</v>
      </c>
      <c r="Q3025" t="b">
        <v>0</v>
      </c>
      <c r="R3025" s="1" t="s">
        <v>41</v>
      </c>
      <c r="S3025" s="1" t="s">
        <v>33</v>
      </c>
      <c r="T3025">
        <v>2</v>
      </c>
      <c r="U3025" s="1" t="s">
        <v>45</v>
      </c>
      <c r="V3025" s="1" t="s">
        <v>46</v>
      </c>
      <c r="W3025" s="1" t="str">
        <f>IF(OR(MasterData[[#This Row],[Event]]="Christmas Market", MasterData[[#This Row],[Event]]="Christmas"), "Christmas Sale", "Non-Christmas Sale")</f>
        <v>Christmas Sale</v>
      </c>
      <c r="X3025" t="b">
        <v>0</v>
      </c>
      <c r="Y3025">
        <v>4</v>
      </c>
      <c r="Z3025">
        <v>93.53</v>
      </c>
      <c r="AA3025">
        <v>374.14</v>
      </c>
      <c r="AB3025">
        <v>0</v>
      </c>
      <c r="AC3025" t="str">
        <f>IF(MasterData[[#This Row],[Discount Amount]]&gt;0, "Promotional sale", "Non-Promotional Sales")</f>
        <v>Non-Promotional Sales</v>
      </c>
    </row>
    <row r="3026" spans="1:29" x14ac:dyDescent="0.25">
      <c r="A3026">
        <v>3025</v>
      </c>
      <c r="B3026" s="1" t="s">
        <v>372</v>
      </c>
      <c r="C3026" s="2">
        <v>0.28628472222222223</v>
      </c>
      <c r="D3026">
        <v>219</v>
      </c>
      <c r="E3026">
        <v>69</v>
      </c>
      <c r="F3026" s="1" t="s">
        <v>37</v>
      </c>
      <c r="G3026" s="1" t="s">
        <v>81</v>
      </c>
      <c r="H3026">
        <v>64.248000000000005</v>
      </c>
      <c r="I3026">
        <v>-84.889600000000002</v>
      </c>
      <c r="J3026">
        <v>55</v>
      </c>
      <c r="K3026" t="b">
        <v>0</v>
      </c>
      <c r="L3026">
        <v>58</v>
      </c>
      <c r="M3026" s="1" t="s">
        <v>39</v>
      </c>
      <c r="N3026" s="1" t="s">
        <v>40</v>
      </c>
      <c r="O3026">
        <v>2</v>
      </c>
      <c r="P3026" t="b">
        <v>1</v>
      </c>
      <c r="Q3026" t="b">
        <v>1</v>
      </c>
      <c r="R3026" s="1" t="s">
        <v>41</v>
      </c>
      <c r="S3026" s="1" t="s">
        <v>49</v>
      </c>
      <c r="T3026">
        <v>3</v>
      </c>
      <c r="U3026" s="1" t="s">
        <v>45</v>
      </c>
      <c r="V3026" s="1" t="s">
        <v>35</v>
      </c>
      <c r="W3026" s="1" t="str">
        <f>IF(OR(MasterData[[#This Row],[Event]]="Christmas Market", MasterData[[#This Row],[Event]]="Christmas"), "Christmas Sale", "Non-Christmas Sale")</f>
        <v>Non-Christmas Sale</v>
      </c>
      <c r="X3026" t="b">
        <v>0</v>
      </c>
      <c r="Y3026">
        <v>1</v>
      </c>
      <c r="Z3026">
        <v>68.08</v>
      </c>
      <c r="AA3026">
        <v>136.16999999999999</v>
      </c>
      <c r="AB3026">
        <v>0</v>
      </c>
      <c r="AC3026" t="str">
        <f>IF(MasterData[[#This Row],[Discount Amount]]&gt;0, "Promotional sale", "Non-Promotional Sales")</f>
        <v>Non-Promotional Sales</v>
      </c>
    </row>
    <row r="3027" spans="1:29" x14ac:dyDescent="0.25">
      <c r="A3027">
        <v>3026</v>
      </c>
      <c r="B3027" s="1" t="s">
        <v>236</v>
      </c>
      <c r="C3027" s="2">
        <v>1.446759259259256E-2</v>
      </c>
      <c r="D3027">
        <v>140</v>
      </c>
      <c r="E3027">
        <v>29</v>
      </c>
      <c r="F3027" s="1" t="s">
        <v>28</v>
      </c>
      <c r="G3027" s="1" t="s">
        <v>29</v>
      </c>
      <c r="H3027">
        <v>51.253799999999998</v>
      </c>
      <c r="I3027">
        <v>-85.3232</v>
      </c>
      <c r="J3027">
        <v>29</v>
      </c>
      <c r="K3027" t="b">
        <v>1</v>
      </c>
      <c r="L3027">
        <v>881</v>
      </c>
      <c r="M3027" s="1" t="s">
        <v>63</v>
      </c>
      <c r="N3027" s="1" t="s">
        <v>64</v>
      </c>
      <c r="O3027">
        <v>4</v>
      </c>
      <c r="P3027" t="b">
        <v>0</v>
      </c>
      <c r="Q3027" t="b">
        <v>0</v>
      </c>
      <c r="R3027" s="1" t="s">
        <v>52</v>
      </c>
      <c r="S3027" s="1" t="s">
        <v>53</v>
      </c>
      <c r="T3027">
        <v>3</v>
      </c>
      <c r="U3027" s="1" t="s">
        <v>34</v>
      </c>
      <c r="V3027" s="1" t="s">
        <v>59</v>
      </c>
      <c r="W3027" s="1" t="str">
        <f>IF(OR(MasterData[[#This Row],[Event]]="Christmas Market", MasterData[[#This Row],[Event]]="Christmas"), "Christmas Sale", "Non-Christmas Sale")</f>
        <v>Non-Christmas Sale</v>
      </c>
      <c r="X3027" t="b">
        <v>1</v>
      </c>
      <c r="Y3027">
        <v>1</v>
      </c>
      <c r="Z3027">
        <v>39.93</v>
      </c>
      <c r="AA3027">
        <v>159.72</v>
      </c>
      <c r="AB3027">
        <v>15.97</v>
      </c>
      <c r="AC3027" t="str">
        <f>IF(MasterData[[#This Row],[Discount Amount]]&gt;0, "Promotional sale", "Non-Promotional Sales")</f>
        <v>Promotional sale</v>
      </c>
    </row>
    <row r="3028" spans="1:29" x14ac:dyDescent="0.25">
      <c r="A3028">
        <v>3027</v>
      </c>
      <c r="B3028" s="1" t="s">
        <v>104</v>
      </c>
      <c r="C3028" s="2">
        <v>0.51741898148148158</v>
      </c>
      <c r="D3028">
        <v>456</v>
      </c>
      <c r="E3028">
        <v>43</v>
      </c>
      <c r="F3028" s="1" t="s">
        <v>61</v>
      </c>
      <c r="G3028" s="1" t="s">
        <v>81</v>
      </c>
      <c r="H3028">
        <v>64.248000000000005</v>
      </c>
      <c r="I3028">
        <v>-84.889600000000002</v>
      </c>
      <c r="J3028">
        <v>21</v>
      </c>
      <c r="K3028" t="b">
        <v>1</v>
      </c>
      <c r="L3028">
        <v>59</v>
      </c>
      <c r="M3028" s="1" t="s">
        <v>39</v>
      </c>
      <c r="N3028" s="1" t="s">
        <v>40</v>
      </c>
      <c r="O3028">
        <v>1</v>
      </c>
      <c r="P3028" t="b">
        <v>1</v>
      </c>
      <c r="Q3028" t="b">
        <v>1</v>
      </c>
      <c r="R3028" s="1" t="s">
        <v>41</v>
      </c>
      <c r="S3028" s="1" t="s">
        <v>33</v>
      </c>
      <c r="T3028">
        <v>5</v>
      </c>
      <c r="U3028" s="1" t="s">
        <v>42</v>
      </c>
      <c r="V3028" s="1" t="s">
        <v>59</v>
      </c>
      <c r="W3028" s="1" t="str">
        <f>IF(OR(MasterData[[#This Row],[Event]]="Christmas Market", MasterData[[#This Row],[Event]]="Christmas"), "Christmas Sale", "Non-Christmas Sale")</f>
        <v>Non-Christmas Sale</v>
      </c>
      <c r="X3028" t="b">
        <v>1</v>
      </c>
      <c r="Y3028">
        <v>3</v>
      </c>
      <c r="Z3028">
        <v>23.84</v>
      </c>
      <c r="AA3028">
        <v>23.84</v>
      </c>
      <c r="AB3028">
        <v>2.38</v>
      </c>
      <c r="AC3028" t="str">
        <f>IF(MasterData[[#This Row],[Discount Amount]]&gt;0, "Promotional sale", "Non-Promotional Sales")</f>
        <v>Promotional sale</v>
      </c>
    </row>
    <row r="3029" spans="1:29" x14ac:dyDescent="0.25">
      <c r="A3029">
        <v>3028</v>
      </c>
      <c r="B3029" s="1" t="s">
        <v>358</v>
      </c>
      <c r="C3029" s="2">
        <v>0.83822916666666658</v>
      </c>
      <c r="D3029">
        <v>441</v>
      </c>
      <c r="E3029">
        <v>46</v>
      </c>
      <c r="F3029" s="1" t="s">
        <v>61</v>
      </c>
      <c r="G3029" s="1" t="s">
        <v>29</v>
      </c>
      <c r="H3029">
        <v>51.253799999999998</v>
      </c>
      <c r="I3029">
        <v>-85.3232</v>
      </c>
      <c r="J3029">
        <v>19</v>
      </c>
      <c r="K3029" t="b">
        <v>1</v>
      </c>
      <c r="L3029">
        <v>692</v>
      </c>
      <c r="M3029" s="1" t="s">
        <v>30</v>
      </c>
      <c r="N3029" s="1" t="s">
        <v>31</v>
      </c>
      <c r="O3029">
        <v>1</v>
      </c>
      <c r="P3029" t="b">
        <v>0</v>
      </c>
      <c r="Q3029" t="b">
        <v>1</v>
      </c>
      <c r="R3029" s="1" t="s">
        <v>52</v>
      </c>
      <c r="S3029" s="1" t="s">
        <v>53</v>
      </c>
      <c r="T3029">
        <v>4</v>
      </c>
      <c r="U3029" s="1" t="s">
        <v>42</v>
      </c>
      <c r="V3029" s="1" t="s">
        <v>59</v>
      </c>
      <c r="W3029" s="1" t="str">
        <f>IF(OR(MasterData[[#This Row],[Event]]="Christmas Market", MasterData[[#This Row],[Event]]="Christmas"), "Christmas Sale", "Non-Christmas Sale")</f>
        <v>Non-Christmas Sale</v>
      </c>
      <c r="X3029" t="b">
        <v>1</v>
      </c>
      <c r="Y3029">
        <v>3</v>
      </c>
      <c r="Z3029">
        <v>18.07</v>
      </c>
      <c r="AA3029">
        <v>18.07</v>
      </c>
      <c r="AB3029">
        <v>1.81</v>
      </c>
      <c r="AC3029" t="str">
        <f>IF(MasterData[[#This Row],[Discount Amount]]&gt;0, "Promotional sale", "Non-Promotional Sales")</f>
        <v>Promotional sale</v>
      </c>
    </row>
    <row r="3030" spans="1:29" x14ac:dyDescent="0.25">
      <c r="A3030">
        <v>3029</v>
      </c>
      <c r="B3030" s="1" t="s">
        <v>228</v>
      </c>
      <c r="C3030" s="2">
        <v>0.63754629629629633</v>
      </c>
      <c r="D3030">
        <v>63</v>
      </c>
      <c r="E3030">
        <v>51</v>
      </c>
      <c r="F3030" s="1" t="s">
        <v>61</v>
      </c>
      <c r="G3030" s="1" t="s">
        <v>66</v>
      </c>
      <c r="H3030">
        <v>45.077800000000003</v>
      </c>
      <c r="I3030">
        <v>-63.546700000000001</v>
      </c>
      <c r="J3030">
        <v>93</v>
      </c>
      <c r="K3030" t="b">
        <v>0</v>
      </c>
      <c r="L3030">
        <v>187</v>
      </c>
      <c r="M3030" s="1" t="s">
        <v>74</v>
      </c>
      <c r="N3030" s="1" t="s">
        <v>75</v>
      </c>
      <c r="O3030">
        <v>2</v>
      </c>
      <c r="P3030" t="b">
        <v>0</v>
      </c>
      <c r="Q3030" t="b">
        <v>1</v>
      </c>
      <c r="R3030" s="1" t="s">
        <v>41</v>
      </c>
      <c r="S3030" s="1" t="s">
        <v>33</v>
      </c>
      <c r="T3030">
        <v>1</v>
      </c>
      <c r="U3030" s="1" t="s">
        <v>42</v>
      </c>
      <c r="V3030" s="1" t="s">
        <v>46</v>
      </c>
      <c r="W3030" s="1" t="str">
        <f>IF(OR(MasterData[[#This Row],[Event]]="Christmas Market", MasterData[[#This Row],[Event]]="Christmas"), "Christmas Sale", "Non-Christmas Sale")</f>
        <v>Christmas Sale</v>
      </c>
      <c r="X3030" t="b">
        <v>1</v>
      </c>
      <c r="Y3030">
        <v>2</v>
      </c>
      <c r="Z3030">
        <v>43.96</v>
      </c>
      <c r="AA3030">
        <v>87.92</v>
      </c>
      <c r="AB3030">
        <v>0</v>
      </c>
      <c r="AC3030" t="str">
        <f>IF(MasterData[[#This Row],[Discount Amount]]&gt;0, "Promotional sale", "Non-Promotional Sales")</f>
        <v>Non-Promotional Sales</v>
      </c>
    </row>
    <row r="3031" spans="1:29" x14ac:dyDescent="0.25">
      <c r="A3031">
        <v>3030</v>
      </c>
      <c r="B3031" s="1" t="s">
        <v>158</v>
      </c>
      <c r="C3031" s="2">
        <v>0.25771990740740747</v>
      </c>
      <c r="D3031">
        <v>245</v>
      </c>
      <c r="E3031">
        <v>68</v>
      </c>
      <c r="F3031" s="1" t="s">
        <v>28</v>
      </c>
      <c r="G3031" s="1" t="s">
        <v>48</v>
      </c>
      <c r="H3031">
        <v>53.933300000000003</v>
      </c>
      <c r="I3031">
        <v>-116.5765</v>
      </c>
      <c r="J3031">
        <v>62</v>
      </c>
      <c r="K3031" t="b">
        <v>0</v>
      </c>
      <c r="L3031">
        <v>777</v>
      </c>
      <c r="M3031" s="1" t="s">
        <v>30</v>
      </c>
      <c r="N3031" s="1" t="s">
        <v>31</v>
      </c>
      <c r="O3031">
        <v>5</v>
      </c>
      <c r="P3031" t="b">
        <v>1</v>
      </c>
      <c r="Q3031" t="b">
        <v>0</v>
      </c>
      <c r="R3031" s="1" t="s">
        <v>41</v>
      </c>
      <c r="S3031" s="1" t="s">
        <v>53</v>
      </c>
      <c r="T3031">
        <v>3</v>
      </c>
      <c r="U3031" s="1" t="s">
        <v>34</v>
      </c>
      <c r="V3031" s="1" t="s">
        <v>35</v>
      </c>
      <c r="W3031" s="1" t="str">
        <f>IF(OR(MasterData[[#This Row],[Event]]="Christmas Market", MasterData[[#This Row],[Event]]="Christmas"), "Christmas Sale", "Non-Christmas Sale")</f>
        <v>Non-Christmas Sale</v>
      </c>
      <c r="X3031" t="b">
        <v>0</v>
      </c>
      <c r="Y3031">
        <v>3</v>
      </c>
      <c r="Z3031">
        <v>57.53</v>
      </c>
      <c r="AA3031">
        <v>287.64999999999998</v>
      </c>
      <c r="AB3031">
        <v>0</v>
      </c>
      <c r="AC3031" t="str">
        <f>IF(MasterData[[#This Row],[Discount Amount]]&gt;0, "Promotional sale", "Non-Promotional Sales")</f>
        <v>Non-Promotional Sales</v>
      </c>
    </row>
    <row r="3032" spans="1:29" x14ac:dyDescent="0.25">
      <c r="A3032">
        <v>3031</v>
      </c>
      <c r="B3032" s="1" t="s">
        <v>283</v>
      </c>
      <c r="C3032" s="2">
        <v>0.30143518518518508</v>
      </c>
      <c r="D3032">
        <v>432</v>
      </c>
      <c r="E3032">
        <v>57</v>
      </c>
      <c r="F3032" s="1" t="s">
        <v>28</v>
      </c>
      <c r="G3032" s="1" t="s">
        <v>62</v>
      </c>
      <c r="H3032">
        <v>46.565300000000001</v>
      </c>
      <c r="I3032">
        <v>-66.4619</v>
      </c>
      <c r="J3032">
        <v>47</v>
      </c>
      <c r="K3032" t="b">
        <v>0</v>
      </c>
      <c r="L3032">
        <v>456</v>
      </c>
      <c r="M3032" s="1" t="s">
        <v>39</v>
      </c>
      <c r="N3032" s="1" t="s">
        <v>40</v>
      </c>
      <c r="O3032">
        <v>1</v>
      </c>
      <c r="P3032" t="b">
        <v>0</v>
      </c>
      <c r="Q3032" t="b">
        <v>0</v>
      </c>
      <c r="R3032" s="1" t="s">
        <v>32</v>
      </c>
      <c r="S3032" s="1" t="s">
        <v>53</v>
      </c>
      <c r="T3032">
        <v>1</v>
      </c>
      <c r="U3032" s="1" t="s">
        <v>42</v>
      </c>
      <c r="V3032" s="1" t="s">
        <v>46</v>
      </c>
      <c r="W3032" s="1" t="str">
        <f>IF(OR(MasterData[[#This Row],[Event]]="Christmas Market", MasterData[[#This Row],[Event]]="Christmas"), "Christmas Sale", "Non-Christmas Sale")</f>
        <v>Christmas Sale</v>
      </c>
      <c r="X3032" t="b">
        <v>0</v>
      </c>
      <c r="Y3032">
        <v>2</v>
      </c>
      <c r="Z3032">
        <v>65.3</v>
      </c>
      <c r="AA3032">
        <v>65.3</v>
      </c>
      <c r="AB3032">
        <v>0</v>
      </c>
      <c r="AC3032" t="str">
        <f>IF(MasterData[[#This Row],[Discount Amount]]&gt;0, "Promotional sale", "Non-Promotional Sales")</f>
        <v>Non-Promotional Sales</v>
      </c>
    </row>
    <row r="3033" spans="1:29" x14ac:dyDescent="0.25">
      <c r="A3033">
        <v>3032</v>
      </c>
      <c r="B3033" s="1" t="s">
        <v>197</v>
      </c>
      <c r="C3033" s="2">
        <v>0.74081018518518515</v>
      </c>
      <c r="D3033">
        <v>421</v>
      </c>
      <c r="E3033">
        <v>37</v>
      </c>
      <c r="F3033" s="1" t="s">
        <v>28</v>
      </c>
      <c r="G3033" s="1" t="s">
        <v>79</v>
      </c>
      <c r="H3033">
        <v>63.588799999999999</v>
      </c>
      <c r="I3033">
        <v>-115.5069</v>
      </c>
      <c r="J3033">
        <v>45</v>
      </c>
      <c r="K3033" t="b">
        <v>1</v>
      </c>
      <c r="L3033">
        <v>220</v>
      </c>
      <c r="M3033" s="1" t="s">
        <v>30</v>
      </c>
      <c r="N3033" s="1" t="s">
        <v>31</v>
      </c>
      <c r="O3033">
        <v>2</v>
      </c>
      <c r="P3033" t="b">
        <v>1</v>
      </c>
      <c r="Q3033" t="b">
        <v>1</v>
      </c>
      <c r="R3033" s="1" t="s">
        <v>52</v>
      </c>
      <c r="S3033" s="1" t="s">
        <v>53</v>
      </c>
      <c r="T3033">
        <v>2</v>
      </c>
      <c r="U3033" s="1" t="s">
        <v>42</v>
      </c>
      <c r="V3033" s="1" t="s">
        <v>59</v>
      </c>
      <c r="W3033" s="1" t="str">
        <f>IF(OR(MasterData[[#This Row],[Event]]="Christmas Market", MasterData[[#This Row],[Event]]="Christmas"), "Christmas Sale", "Non-Christmas Sale")</f>
        <v>Non-Christmas Sale</v>
      </c>
      <c r="X3033" t="b">
        <v>0</v>
      </c>
      <c r="Y3033">
        <v>2</v>
      </c>
      <c r="Z3033">
        <v>33.19</v>
      </c>
      <c r="AA3033">
        <v>66.39</v>
      </c>
      <c r="AB3033">
        <v>6.64</v>
      </c>
      <c r="AC3033" t="str">
        <f>IF(MasterData[[#This Row],[Discount Amount]]&gt;0, "Promotional sale", "Non-Promotional Sales")</f>
        <v>Promotional sale</v>
      </c>
    </row>
    <row r="3034" spans="1:29" x14ac:dyDescent="0.25">
      <c r="A3034">
        <v>3033</v>
      </c>
      <c r="B3034" s="1" t="s">
        <v>170</v>
      </c>
      <c r="C3034" s="2">
        <v>0.58219907407407412</v>
      </c>
      <c r="D3034">
        <v>305</v>
      </c>
      <c r="E3034">
        <v>48</v>
      </c>
      <c r="F3034" s="1" t="s">
        <v>61</v>
      </c>
      <c r="G3034" s="1" t="s">
        <v>70</v>
      </c>
      <c r="H3034">
        <v>54.273099999999999</v>
      </c>
      <c r="I3034">
        <v>-61.738799999999998</v>
      </c>
      <c r="J3034">
        <v>37</v>
      </c>
      <c r="K3034" t="b">
        <v>1</v>
      </c>
      <c r="L3034">
        <v>15</v>
      </c>
      <c r="M3034" s="1" t="s">
        <v>74</v>
      </c>
      <c r="N3034" s="1" t="s">
        <v>75</v>
      </c>
      <c r="O3034">
        <v>4</v>
      </c>
      <c r="P3034" t="b">
        <v>0</v>
      </c>
      <c r="Q3034" t="b">
        <v>0</v>
      </c>
      <c r="R3034" s="1" t="s">
        <v>41</v>
      </c>
      <c r="S3034" s="1" t="s">
        <v>58</v>
      </c>
      <c r="T3034">
        <v>4</v>
      </c>
      <c r="U3034" s="1" t="s">
        <v>42</v>
      </c>
      <c r="V3034" s="1" t="s">
        <v>46</v>
      </c>
      <c r="W3034" s="1" t="str">
        <f>IF(OR(MasterData[[#This Row],[Event]]="Christmas Market", MasterData[[#This Row],[Event]]="Christmas"), "Christmas Sale", "Non-Christmas Sale")</f>
        <v>Christmas Sale</v>
      </c>
      <c r="X3034" t="b">
        <v>0</v>
      </c>
      <c r="Y3034">
        <v>5</v>
      </c>
      <c r="Z3034">
        <v>32.04</v>
      </c>
      <c r="AA3034">
        <v>128.15</v>
      </c>
      <c r="AB3034">
        <v>0</v>
      </c>
      <c r="AC3034" t="str">
        <f>IF(MasterData[[#This Row],[Discount Amount]]&gt;0, "Promotional sale", "Non-Promotional Sales")</f>
        <v>Non-Promotional Sales</v>
      </c>
    </row>
    <row r="3035" spans="1:29" x14ac:dyDescent="0.25">
      <c r="A3035">
        <v>3034</v>
      </c>
      <c r="B3035" s="1" t="s">
        <v>333</v>
      </c>
      <c r="C3035" s="2">
        <v>0.42118055555555545</v>
      </c>
      <c r="D3035">
        <v>46</v>
      </c>
      <c r="E3035">
        <v>53</v>
      </c>
      <c r="F3035" s="1" t="s">
        <v>37</v>
      </c>
      <c r="G3035" s="1" t="s">
        <v>62</v>
      </c>
      <c r="H3035">
        <v>46.565300000000001</v>
      </c>
      <c r="I3035">
        <v>-66.4619</v>
      </c>
      <c r="J3035">
        <v>11</v>
      </c>
      <c r="K3035" t="b">
        <v>1</v>
      </c>
      <c r="L3035">
        <v>296</v>
      </c>
      <c r="M3035" s="1" t="s">
        <v>74</v>
      </c>
      <c r="N3035" s="1" t="s">
        <v>75</v>
      </c>
      <c r="O3035">
        <v>3</v>
      </c>
      <c r="P3035" t="b">
        <v>0</v>
      </c>
      <c r="Q3035" t="b">
        <v>0</v>
      </c>
      <c r="R3035" s="1" t="s">
        <v>41</v>
      </c>
      <c r="S3035" s="1" t="s">
        <v>49</v>
      </c>
      <c r="T3035">
        <v>4</v>
      </c>
      <c r="U3035" s="1" t="s">
        <v>42</v>
      </c>
      <c r="V3035" s="1" t="s">
        <v>46</v>
      </c>
      <c r="W3035" s="1" t="str">
        <f>IF(OR(MasterData[[#This Row],[Event]]="Christmas Market", MasterData[[#This Row],[Event]]="Christmas"), "Christmas Sale", "Non-Christmas Sale")</f>
        <v>Christmas Sale</v>
      </c>
      <c r="X3035" t="b">
        <v>1</v>
      </c>
      <c r="Y3035">
        <v>1</v>
      </c>
      <c r="Z3035">
        <v>33.39</v>
      </c>
      <c r="AA3035">
        <v>100.18</v>
      </c>
      <c r="AB3035">
        <v>0</v>
      </c>
      <c r="AC3035" t="str">
        <f>IF(MasterData[[#This Row],[Discount Amount]]&gt;0, "Promotional sale", "Non-Promotional Sales")</f>
        <v>Non-Promotional Sales</v>
      </c>
    </row>
    <row r="3036" spans="1:29" x14ac:dyDescent="0.25">
      <c r="A3036">
        <v>3035</v>
      </c>
      <c r="B3036" s="1" t="s">
        <v>283</v>
      </c>
      <c r="C3036" s="2">
        <v>0.90837962962962959</v>
      </c>
      <c r="D3036">
        <v>215</v>
      </c>
      <c r="E3036">
        <v>31</v>
      </c>
      <c r="F3036" s="1" t="s">
        <v>61</v>
      </c>
      <c r="G3036" s="1" t="s">
        <v>44</v>
      </c>
      <c r="H3036">
        <v>46.813099999999999</v>
      </c>
      <c r="I3036">
        <v>-71.207499999999996</v>
      </c>
      <c r="J3036">
        <v>28</v>
      </c>
      <c r="K3036" t="b">
        <v>1</v>
      </c>
      <c r="L3036">
        <v>323</v>
      </c>
      <c r="M3036" s="1" t="s">
        <v>74</v>
      </c>
      <c r="N3036" s="1" t="s">
        <v>75</v>
      </c>
      <c r="O3036">
        <v>2</v>
      </c>
      <c r="P3036" t="b">
        <v>1</v>
      </c>
      <c r="Q3036" t="b">
        <v>1</v>
      </c>
      <c r="R3036" s="1" t="s">
        <v>32</v>
      </c>
      <c r="S3036" s="1" t="s">
        <v>58</v>
      </c>
      <c r="T3036">
        <v>1</v>
      </c>
      <c r="U3036" s="1" t="s">
        <v>34</v>
      </c>
      <c r="V3036" s="1" t="s">
        <v>35</v>
      </c>
      <c r="W3036" s="1" t="str">
        <f>IF(OR(MasterData[[#This Row],[Event]]="Christmas Market", MasterData[[#This Row],[Event]]="Christmas"), "Christmas Sale", "Non-Christmas Sale")</f>
        <v>Non-Christmas Sale</v>
      </c>
      <c r="X3036" t="b">
        <v>1</v>
      </c>
      <c r="Y3036">
        <v>1</v>
      </c>
      <c r="Z3036">
        <v>90.65</v>
      </c>
      <c r="AA3036">
        <v>181.31</v>
      </c>
      <c r="AB3036">
        <v>0</v>
      </c>
      <c r="AC3036" t="str">
        <f>IF(MasterData[[#This Row],[Discount Amount]]&gt;0, "Promotional sale", "Non-Promotional Sales")</f>
        <v>Non-Promotional Sales</v>
      </c>
    </row>
    <row r="3037" spans="1:29" x14ac:dyDescent="0.25">
      <c r="A3037">
        <v>3036</v>
      </c>
      <c r="B3037" s="1" t="s">
        <v>73</v>
      </c>
      <c r="C3037" s="2">
        <v>0.80592592592592593</v>
      </c>
      <c r="D3037">
        <v>57</v>
      </c>
      <c r="E3037">
        <v>31</v>
      </c>
      <c r="F3037" s="1" t="s">
        <v>37</v>
      </c>
      <c r="G3037" s="1" t="s">
        <v>77</v>
      </c>
      <c r="H3037">
        <v>64.282300000000006</v>
      </c>
      <c r="I3037">
        <v>-135</v>
      </c>
      <c r="J3037">
        <v>80</v>
      </c>
      <c r="K3037" t="b">
        <v>1</v>
      </c>
      <c r="L3037">
        <v>381</v>
      </c>
      <c r="M3037" s="1" t="s">
        <v>39</v>
      </c>
      <c r="N3037" s="1" t="s">
        <v>40</v>
      </c>
      <c r="O3037">
        <v>4</v>
      </c>
      <c r="P3037" t="b">
        <v>1</v>
      </c>
      <c r="Q3037" t="b">
        <v>0</v>
      </c>
      <c r="R3037" s="1" t="s">
        <v>52</v>
      </c>
      <c r="S3037" s="1" t="s">
        <v>33</v>
      </c>
      <c r="T3037">
        <v>1</v>
      </c>
      <c r="U3037" s="1" t="s">
        <v>34</v>
      </c>
      <c r="V3037" s="1" t="s">
        <v>59</v>
      </c>
      <c r="W3037" s="1" t="str">
        <f>IF(OR(MasterData[[#This Row],[Event]]="Christmas Market", MasterData[[#This Row],[Event]]="Christmas"), "Christmas Sale", "Non-Christmas Sale")</f>
        <v>Non-Christmas Sale</v>
      </c>
      <c r="X3037" t="b">
        <v>0</v>
      </c>
      <c r="Y3037">
        <v>5</v>
      </c>
      <c r="Z3037">
        <v>62.27</v>
      </c>
      <c r="AA3037">
        <v>249.06</v>
      </c>
      <c r="AB3037">
        <v>24.91</v>
      </c>
      <c r="AC3037" t="str">
        <f>IF(MasterData[[#This Row],[Discount Amount]]&gt;0, "Promotional sale", "Non-Promotional Sales")</f>
        <v>Promotional sale</v>
      </c>
    </row>
    <row r="3038" spans="1:29" x14ac:dyDescent="0.25">
      <c r="A3038">
        <v>3037</v>
      </c>
      <c r="B3038" s="1" t="s">
        <v>161</v>
      </c>
      <c r="C3038" s="2">
        <v>1.5972222222222276E-2</v>
      </c>
      <c r="D3038">
        <v>195</v>
      </c>
      <c r="E3038">
        <v>34</v>
      </c>
      <c r="F3038" s="1" t="s">
        <v>37</v>
      </c>
      <c r="G3038" s="1" t="s">
        <v>68</v>
      </c>
      <c r="H3038">
        <v>46.318800000000003</v>
      </c>
      <c r="I3038">
        <v>-63.146099999999997</v>
      </c>
      <c r="J3038">
        <v>10</v>
      </c>
      <c r="K3038" t="b">
        <v>1</v>
      </c>
      <c r="L3038">
        <v>756</v>
      </c>
      <c r="M3038" s="1" t="s">
        <v>56</v>
      </c>
      <c r="N3038" s="1" t="s">
        <v>57</v>
      </c>
      <c r="O3038">
        <v>1</v>
      </c>
      <c r="P3038" t="b">
        <v>0</v>
      </c>
      <c r="Q3038" t="b">
        <v>0</v>
      </c>
      <c r="R3038" s="1" t="s">
        <v>52</v>
      </c>
      <c r="S3038" s="1" t="s">
        <v>53</v>
      </c>
      <c r="T3038">
        <v>1</v>
      </c>
      <c r="U3038" s="1" t="s">
        <v>42</v>
      </c>
      <c r="V3038" s="1" t="s">
        <v>35</v>
      </c>
      <c r="W3038" s="1" t="str">
        <f>IF(OR(MasterData[[#This Row],[Event]]="Christmas Market", MasterData[[#This Row],[Event]]="Christmas"), "Christmas Sale", "Non-Christmas Sale")</f>
        <v>Non-Christmas Sale</v>
      </c>
      <c r="X3038" t="b">
        <v>1</v>
      </c>
      <c r="Y3038">
        <v>1</v>
      </c>
      <c r="Z3038">
        <v>80.67</v>
      </c>
      <c r="AA3038">
        <v>80.67</v>
      </c>
      <c r="AB3038">
        <v>0</v>
      </c>
      <c r="AC3038" t="str">
        <f>IF(MasterData[[#This Row],[Discount Amount]]&gt;0, "Promotional sale", "Non-Promotional Sales")</f>
        <v>Non-Promotional Sales</v>
      </c>
    </row>
    <row r="3039" spans="1:29" x14ac:dyDescent="0.25">
      <c r="A3039">
        <v>3038</v>
      </c>
      <c r="B3039" s="1" t="s">
        <v>110</v>
      </c>
      <c r="C3039" s="2">
        <v>0.15489583333333323</v>
      </c>
      <c r="D3039">
        <v>168</v>
      </c>
      <c r="E3039">
        <v>39</v>
      </c>
      <c r="F3039" s="1" t="s">
        <v>61</v>
      </c>
      <c r="G3039" s="1" t="s">
        <v>48</v>
      </c>
      <c r="H3039">
        <v>53.933300000000003</v>
      </c>
      <c r="I3039">
        <v>-116.5765</v>
      </c>
      <c r="J3039">
        <v>53</v>
      </c>
      <c r="K3039" t="b">
        <v>1</v>
      </c>
      <c r="L3039">
        <v>487</v>
      </c>
      <c r="M3039" s="1" t="s">
        <v>74</v>
      </c>
      <c r="N3039" s="1" t="s">
        <v>75</v>
      </c>
      <c r="O3039">
        <v>4</v>
      </c>
      <c r="P3039" t="b">
        <v>1</v>
      </c>
      <c r="Q3039" t="b">
        <v>0</v>
      </c>
      <c r="R3039" s="1" t="s">
        <v>52</v>
      </c>
      <c r="S3039" s="1" t="s">
        <v>33</v>
      </c>
      <c r="T3039">
        <v>2</v>
      </c>
      <c r="U3039" s="1" t="s">
        <v>45</v>
      </c>
      <c r="V3039" s="1" t="s">
        <v>35</v>
      </c>
      <c r="W3039" s="1" t="str">
        <f>IF(OR(MasterData[[#This Row],[Event]]="Christmas Market", MasterData[[#This Row],[Event]]="Christmas"), "Christmas Sale", "Non-Christmas Sale")</f>
        <v>Non-Christmas Sale</v>
      </c>
      <c r="X3039" t="b">
        <v>0</v>
      </c>
      <c r="Y3039">
        <v>3</v>
      </c>
      <c r="Z3039">
        <v>74.989999999999995</v>
      </c>
      <c r="AA3039">
        <v>299.97000000000003</v>
      </c>
      <c r="AB3039">
        <v>0</v>
      </c>
      <c r="AC3039" t="str">
        <f>IF(MasterData[[#This Row],[Discount Amount]]&gt;0, "Promotional sale", "Non-Promotional Sales")</f>
        <v>Non-Promotional Sales</v>
      </c>
    </row>
    <row r="3040" spans="1:29" x14ac:dyDescent="0.25">
      <c r="A3040">
        <v>3039</v>
      </c>
      <c r="B3040" s="1" t="s">
        <v>148</v>
      </c>
      <c r="C3040" s="2">
        <v>0.60422453703703694</v>
      </c>
      <c r="D3040">
        <v>454</v>
      </c>
      <c r="E3040">
        <v>40</v>
      </c>
      <c r="F3040" s="1" t="s">
        <v>61</v>
      </c>
      <c r="G3040" s="1" t="s">
        <v>77</v>
      </c>
      <c r="H3040">
        <v>64.282300000000006</v>
      </c>
      <c r="I3040">
        <v>-135</v>
      </c>
      <c r="J3040">
        <v>85</v>
      </c>
      <c r="K3040" t="b">
        <v>0</v>
      </c>
      <c r="L3040">
        <v>594</v>
      </c>
      <c r="M3040" s="1" t="s">
        <v>63</v>
      </c>
      <c r="N3040" s="1" t="s">
        <v>64</v>
      </c>
      <c r="O3040">
        <v>1</v>
      </c>
      <c r="P3040" t="b">
        <v>0</v>
      </c>
      <c r="Q3040" t="b">
        <v>1</v>
      </c>
      <c r="R3040" s="1" t="s">
        <v>32</v>
      </c>
      <c r="S3040" s="1" t="s">
        <v>58</v>
      </c>
      <c r="T3040">
        <v>4</v>
      </c>
      <c r="U3040" s="1" t="s">
        <v>34</v>
      </c>
      <c r="V3040" s="1" t="s">
        <v>59</v>
      </c>
      <c r="W3040" s="1" t="str">
        <f>IF(OR(MasterData[[#This Row],[Event]]="Christmas Market", MasterData[[#This Row],[Event]]="Christmas"), "Christmas Sale", "Non-Christmas Sale")</f>
        <v>Non-Christmas Sale</v>
      </c>
      <c r="X3040" t="b">
        <v>1</v>
      </c>
      <c r="Y3040">
        <v>1</v>
      </c>
      <c r="Z3040">
        <v>18.71</v>
      </c>
      <c r="AA3040">
        <v>18.71</v>
      </c>
      <c r="AB3040">
        <v>1.87</v>
      </c>
      <c r="AC3040" t="str">
        <f>IF(MasterData[[#This Row],[Discount Amount]]&gt;0, "Promotional sale", "Non-Promotional Sales")</f>
        <v>Promotional sale</v>
      </c>
    </row>
    <row r="3041" spans="1:29" x14ac:dyDescent="0.25">
      <c r="A3041">
        <v>3040</v>
      </c>
      <c r="B3041" s="1" t="s">
        <v>413</v>
      </c>
      <c r="C3041" s="2">
        <v>0.46876157407407404</v>
      </c>
      <c r="D3041">
        <v>68</v>
      </c>
      <c r="E3041">
        <v>41</v>
      </c>
      <c r="F3041" s="1" t="s">
        <v>37</v>
      </c>
      <c r="G3041" s="1" t="s">
        <v>38</v>
      </c>
      <c r="H3041">
        <v>53.726700000000001</v>
      </c>
      <c r="I3041">
        <v>-127.6476</v>
      </c>
      <c r="J3041">
        <v>99</v>
      </c>
      <c r="K3041" t="b">
        <v>1</v>
      </c>
      <c r="L3041">
        <v>608</v>
      </c>
      <c r="M3041" s="1" t="s">
        <v>30</v>
      </c>
      <c r="N3041" s="1" t="s">
        <v>31</v>
      </c>
      <c r="O3041">
        <v>4</v>
      </c>
      <c r="P3041" t="b">
        <v>0</v>
      </c>
      <c r="Q3041" t="b">
        <v>0</v>
      </c>
      <c r="R3041" s="1" t="s">
        <v>32</v>
      </c>
      <c r="S3041" s="1" t="s">
        <v>58</v>
      </c>
      <c r="T3041">
        <v>1</v>
      </c>
      <c r="U3041" s="1" t="s">
        <v>45</v>
      </c>
      <c r="V3041" s="1" t="s">
        <v>59</v>
      </c>
      <c r="W3041" s="1" t="str">
        <f>IF(OR(MasterData[[#This Row],[Event]]="Christmas Market", MasterData[[#This Row],[Event]]="Christmas"), "Christmas Sale", "Non-Christmas Sale")</f>
        <v>Non-Christmas Sale</v>
      </c>
      <c r="X3041" t="b">
        <v>1</v>
      </c>
      <c r="Y3041">
        <v>1</v>
      </c>
      <c r="Z3041">
        <v>43.58</v>
      </c>
      <c r="AA3041">
        <v>174.32</v>
      </c>
      <c r="AB3041">
        <v>17.43</v>
      </c>
      <c r="AC3041" t="str">
        <f>IF(MasterData[[#This Row],[Discount Amount]]&gt;0, "Promotional sale", "Non-Promotional Sales")</f>
        <v>Promotional sale</v>
      </c>
    </row>
    <row r="3042" spans="1:29" x14ac:dyDescent="0.25">
      <c r="A3042">
        <v>3041</v>
      </c>
      <c r="B3042" s="1" t="s">
        <v>368</v>
      </c>
      <c r="C3042" s="2">
        <v>0.48684027777777783</v>
      </c>
      <c r="D3042">
        <v>269</v>
      </c>
      <c r="E3042">
        <v>28</v>
      </c>
      <c r="F3042" s="1" t="s">
        <v>37</v>
      </c>
      <c r="G3042" s="1" t="s">
        <v>68</v>
      </c>
      <c r="H3042">
        <v>46.318800000000003</v>
      </c>
      <c r="I3042">
        <v>-63.146099999999997</v>
      </c>
      <c r="J3042">
        <v>21</v>
      </c>
      <c r="K3042" t="b">
        <v>0</v>
      </c>
      <c r="L3042">
        <v>629</v>
      </c>
      <c r="M3042" s="1" t="s">
        <v>74</v>
      </c>
      <c r="N3042" s="1" t="s">
        <v>75</v>
      </c>
      <c r="O3042">
        <v>1</v>
      </c>
      <c r="P3042" t="b">
        <v>1</v>
      </c>
      <c r="Q3042" t="b">
        <v>1</v>
      </c>
      <c r="R3042" s="1" t="s">
        <v>52</v>
      </c>
      <c r="S3042" s="1" t="s">
        <v>53</v>
      </c>
      <c r="T3042">
        <v>4</v>
      </c>
      <c r="U3042" s="1" t="s">
        <v>34</v>
      </c>
      <c r="V3042" s="1" t="s">
        <v>35</v>
      </c>
      <c r="W3042" s="1" t="str">
        <f>IF(OR(MasterData[[#This Row],[Event]]="Christmas Market", MasterData[[#This Row],[Event]]="Christmas"), "Christmas Sale", "Non-Christmas Sale")</f>
        <v>Non-Christmas Sale</v>
      </c>
      <c r="X3042" t="b">
        <v>1</v>
      </c>
      <c r="Y3042">
        <v>3</v>
      </c>
      <c r="Z3042">
        <v>72.7</v>
      </c>
      <c r="AA3042">
        <v>72.7</v>
      </c>
      <c r="AB3042">
        <v>0</v>
      </c>
      <c r="AC3042" t="str">
        <f>IF(MasterData[[#This Row],[Discount Amount]]&gt;0, "Promotional sale", "Non-Promotional Sales")</f>
        <v>Non-Promotional Sales</v>
      </c>
    </row>
    <row r="3043" spans="1:29" x14ac:dyDescent="0.25">
      <c r="A3043">
        <v>3042</v>
      </c>
      <c r="B3043" s="1" t="s">
        <v>179</v>
      </c>
      <c r="C3043" s="2">
        <v>0.54905092592592597</v>
      </c>
      <c r="D3043">
        <v>257</v>
      </c>
      <c r="E3043">
        <v>57</v>
      </c>
      <c r="F3043" s="1" t="s">
        <v>61</v>
      </c>
      <c r="G3043" s="1" t="s">
        <v>81</v>
      </c>
      <c r="H3043">
        <v>64.248000000000005</v>
      </c>
      <c r="I3043">
        <v>-84.889600000000002</v>
      </c>
      <c r="J3043">
        <v>30</v>
      </c>
      <c r="K3043" t="b">
        <v>0</v>
      </c>
      <c r="L3043">
        <v>963</v>
      </c>
      <c r="M3043" s="1" t="s">
        <v>74</v>
      </c>
      <c r="N3043" s="1" t="s">
        <v>75</v>
      </c>
      <c r="O3043">
        <v>5</v>
      </c>
      <c r="P3043" t="b">
        <v>1</v>
      </c>
      <c r="Q3043" t="b">
        <v>1</v>
      </c>
      <c r="R3043" s="1" t="s">
        <v>52</v>
      </c>
      <c r="S3043" s="1" t="s">
        <v>58</v>
      </c>
      <c r="T3043">
        <v>4</v>
      </c>
      <c r="U3043" s="1" t="s">
        <v>42</v>
      </c>
      <c r="V3043" s="1" t="s">
        <v>35</v>
      </c>
      <c r="W3043" s="1" t="str">
        <f>IF(OR(MasterData[[#This Row],[Event]]="Christmas Market", MasterData[[#This Row],[Event]]="Christmas"), "Christmas Sale", "Non-Christmas Sale")</f>
        <v>Non-Christmas Sale</v>
      </c>
      <c r="X3043" t="b">
        <v>1</v>
      </c>
      <c r="Y3043">
        <v>3</v>
      </c>
      <c r="Z3043">
        <v>68.17</v>
      </c>
      <c r="AA3043">
        <v>340.85</v>
      </c>
      <c r="AB3043">
        <v>0</v>
      </c>
      <c r="AC3043" t="str">
        <f>IF(MasterData[[#This Row],[Discount Amount]]&gt;0, "Promotional sale", "Non-Promotional Sales")</f>
        <v>Non-Promotional Sales</v>
      </c>
    </row>
    <row r="3044" spans="1:29" x14ac:dyDescent="0.25">
      <c r="A3044">
        <v>3043</v>
      </c>
      <c r="B3044" s="1" t="s">
        <v>198</v>
      </c>
      <c r="C3044" s="2">
        <v>0.57972222222222225</v>
      </c>
      <c r="D3044">
        <v>481</v>
      </c>
      <c r="E3044">
        <v>32</v>
      </c>
      <c r="F3044" s="1" t="s">
        <v>61</v>
      </c>
      <c r="G3044" s="1" t="s">
        <v>55</v>
      </c>
      <c r="H3044">
        <v>52.939900000000002</v>
      </c>
      <c r="I3044">
        <v>-106.4509</v>
      </c>
      <c r="J3044">
        <v>94</v>
      </c>
      <c r="K3044" t="b">
        <v>1</v>
      </c>
      <c r="L3044">
        <v>362</v>
      </c>
      <c r="M3044" s="1" t="s">
        <v>63</v>
      </c>
      <c r="N3044" s="1" t="s">
        <v>64</v>
      </c>
      <c r="O3044">
        <v>1</v>
      </c>
      <c r="P3044" t="b">
        <v>1</v>
      </c>
      <c r="Q3044" t="b">
        <v>1</v>
      </c>
      <c r="R3044" s="1" t="s">
        <v>52</v>
      </c>
      <c r="S3044" s="1" t="s">
        <v>53</v>
      </c>
      <c r="T3044">
        <v>5</v>
      </c>
      <c r="U3044" s="1" t="s">
        <v>45</v>
      </c>
      <c r="V3044" s="1" t="s">
        <v>59</v>
      </c>
      <c r="W3044" s="1" t="str">
        <f>IF(OR(MasterData[[#This Row],[Event]]="Christmas Market", MasterData[[#This Row],[Event]]="Christmas"), "Christmas Sale", "Non-Christmas Sale")</f>
        <v>Non-Christmas Sale</v>
      </c>
      <c r="X3044" t="b">
        <v>1</v>
      </c>
      <c r="Y3044">
        <v>3</v>
      </c>
      <c r="Z3044">
        <v>42.77</v>
      </c>
      <c r="AA3044">
        <v>42.77</v>
      </c>
      <c r="AB3044">
        <v>4.28</v>
      </c>
      <c r="AC3044" t="str">
        <f>IF(MasterData[[#This Row],[Discount Amount]]&gt;0, "Promotional sale", "Non-Promotional Sales")</f>
        <v>Promotional sale</v>
      </c>
    </row>
    <row r="3045" spans="1:29" x14ac:dyDescent="0.25">
      <c r="A3045">
        <v>3044</v>
      </c>
      <c r="B3045" s="1" t="s">
        <v>204</v>
      </c>
      <c r="C3045" s="2">
        <v>0.81445601851851857</v>
      </c>
      <c r="D3045">
        <v>6</v>
      </c>
      <c r="E3045">
        <v>24</v>
      </c>
      <c r="F3045" s="1" t="s">
        <v>61</v>
      </c>
      <c r="G3045" s="1" t="s">
        <v>81</v>
      </c>
      <c r="H3045">
        <v>64.248000000000005</v>
      </c>
      <c r="I3045">
        <v>-84.889600000000002</v>
      </c>
      <c r="J3045">
        <v>99</v>
      </c>
      <c r="K3045" t="b">
        <v>1</v>
      </c>
      <c r="L3045">
        <v>61</v>
      </c>
      <c r="M3045" s="1" t="s">
        <v>30</v>
      </c>
      <c r="N3045" s="1" t="s">
        <v>31</v>
      </c>
      <c r="O3045">
        <v>3</v>
      </c>
      <c r="P3045" t="b">
        <v>1</v>
      </c>
      <c r="Q3045" t="b">
        <v>1</v>
      </c>
      <c r="R3045" s="1" t="s">
        <v>32</v>
      </c>
      <c r="S3045" s="1" t="s">
        <v>49</v>
      </c>
      <c r="T3045">
        <v>3</v>
      </c>
      <c r="U3045" s="1" t="s">
        <v>42</v>
      </c>
      <c r="V3045" s="1" t="s">
        <v>35</v>
      </c>
      <c r="W3045" s="1" t="str">
        <f>IF(OR(MasterData[[#This Row],[Event]]="Christmas Market", MasterData[[#This Row],[Event]]="Christmas"), "Christmas Sale", "Non-Christmas Sale")</f>
        <v>Non-Christmas Sale</v>
      </c>
      <c r="X3045" t="b">
        <v>0</v>
      </c>
      <c r="Y3045">
        <v>5</v>
      </c>
      <c r="Z3045">
        <v>92.13</v>
      </c>
      <c r="AA3045">
        <v>276.39</v>
      </c>
      <c r="AB3045">
        <v>0</v>
      </c>
      <c r="AC3045" t="str">
        <f>IF(MasterData[[#This Row],[Discount Amount]]&gt;0, "Promotional sale", "Non-Promotional Sales")</f>
        <v>Non-Promotional Sales</v>
      </c>
    </row>
    <row r="3046" spans="1:29" x14ac:dyDescent="0.25">
      <c r="A3046">
        <v>3045</v>
      </c>
      <c r="B3046" s="1" t="s">
        <v>102</v>
      </c>
      <c r="C3046" s="2">
        <v>0.15407407407407403</v>
      </c>
      <c r="D3046">
        <v>100</v>
      </c>
      <c r="E3046">
        <v>34</v>
      </c>
      <c r="F3046" s="1" t="s">
        <v>61</v>
      </c>
      <c r="G3046" s="1" t="s">
        <v>44</v>
      </c>
      <c r="H3046">
        <v>46.813099999999999</v>
      </c>
      <c r="I3046">
        <v>-71.207499999999996</v>
      </c>
      <c r="J3046">
        <v>25</v>
      </c>
      <c r="K3046" t="b">
        <v>1</v>
      </c>
      <c r="L3046">
        <v>416</v>
      </c>
      <c r="M3046" s="1" t="s">
        <v>56</v>
      </c>
      <c r="N3046" s="1" t="s">
        <v>57</v>
      </c>
      <c r="O3046">
        <v>3</v>
      </c>
      <c r="P3046" t="b">
        <v>0</v>
      </c>
      <c r="Q3046" t="b">
        <v>0</v>
      </c>
      <c r="R3046" s="1" t="s">
        <v>52</v>
      </c>
      <c r="S3046" s="1" t="s">
        <v>53</v>
      </c>
      <c r="T3046">
        <v>5</v>
      </c>
      <c r="U3046" s="1" t="s">
        <v>42</v>
      </c>
      <c r="V3046" s="1" t="s">
        <v>46</v>
      </c>
      <c r="W3046" s="1" t="str">
        <f>IF(OR(MasterData[[#This Row],[Event]]="Christmas Market", MasterData[[#This Row],[Event]]="Christmas"), "Christmas Sale", "Non-Christmas Sale")</f>
        <v>Christmas Sale</v>
      </c>
      <c r="X3046" t="b">
        <v>1</v>
      </c>
      <c r="Y3046">
        <v>2</v>
      </c>
      <c r="Z3046">
        <v>94.29</v>
      </c>
      <c r="AA3046">
        <v>282.87</v>
      </c>
      <c r="AB3046">
        <v>0</v>
      </c>
      <c r="AC3046" t="str">
        <f>IF(MasterData[[#This Row],[Discount Amount]]&gt;0, "Promotional sale", "Non-Promotional Sales")</f>
        <v>Non-Promotional Sales</v>
      </c>
    </row>
    <row r="3047" spans="1:29" x14ac:dyDescent="0.25">
      <c r="A3047">
        <v>3046</v>
      </c>
      <c r="B3047" s="1" t="s">
        <v>173</v>
      </c>
      <c r="C3047" s="2">
        <v>5.5729166666666607E-2</v>
      </c>
      <c r="D3047">
        <v>7</v>
      </c>
      <c r="E3047">
        <v>42</v>
      </c>
      <c r="F3047" s="1" t="s">
        <v>61</v>
      </c>
      <c r="G3047" s="1" t="s">
        <v>77</v>
      </c>
      <c r="H3047">
        <v>64.282300000000006</v>
      </c>
      <c r="I3047">
        <v>-135</v>
      </c>
      <c r="J3047">
        <v>51</v>
      </c>
      <c r="K3047" t="b">
        <v>0</v>
      </c>
      <c r="L3047">
        <v>753</v>
      </c>
      <c r="M3047" s="1" t="s">
        <v>39</v>
      </c>
      <c r="N3047" s="1" t="s">
        <v>40</v>
      </c>
      <c r="O3047">
        <v>4</v>
      </c>
      <c r="P3047" t="b">
        <v>0</v>
      </c>
      <c r="Q3047" t="b">
        <v>0</v>
      </c>
      <c r="R3047" s="1" t="s">
        <v>32</v>
      </c>
      <c r="S3047" s="1" t="s">
        <v>58</v>
      </c>
      <c r="T3047">
        <v>1</v>
      </c>
      <c r="U3047" s="1" t="s">
        <v>34</v>
      </c>
      <c r="V3047" s="1" t="s">
        <v>46</v>
      </c>
      <c r="W3047" s="1" t="str">
        <f>IF(OR(MasterData[[#This Row],[Event]]="Christmas Market", MasterData[[#This Row],[Event]]="Christmas"), "Christmas Sale", "Non-Christmas Sale")</f>
        <v>Christmas Sale</v>
      </c>
      <c r="X3047" t="b">
        <v>0</v>
      </c>
      <c r="Y3047">
        <v>5</v>
      </c>
      <c r="Z3047">
        <v>92.5</v>
      </c>
      <c r="AA3047">
        <v>369.99</v>
      </c>
      <c r="AB3047">
        <v>0</v>
      </c>
      <c r="AC3047" t="str">
        <f>IF(MasterData[[#This Row],[Discount Amount]]&gt;0, "Promotional sale", "Non-Promotional Sales")</f>
        <v>Non-Promotional Sales</v>
      </c>
    </row>
    <row r="3048" spans="1:29" x14ac:dyDescent="0.25">
      <c r="A3048">
        <v>3047</v>
      </c>
      <c r="B3048" s="1" t="s">
        <v>270</v>
      </c>
      <c r="C3048" s="2">
        <v>0.2427893518518518</v>
      </c>
      <c r="D3048">
        <v>188</v>
      </c>
      <c r="E3048">
        <v>68</v>
      </c>
      <c r="F3048" s="1" t="s">
        <v>28</v>
      </c>
      <c r="G3048" s="1" t="s">
        <v>55</v>
      </c>
      <c r="H3048">
        <v>52.939900000000002</v>
      </c>
      <c r="I3048">
        <v>-106.4509</v>
      </c>
      <c r="J3048">
        <v>20</v>
      </c>
      <c r="K3048" t="b">
        <v>1</v>
      </c>
      <c r="L3048">
        <v>215</v>
      </c>
      <c r="M3048" s="1" t="s">
        <v>56</v>
      </c>
      <c r="N3048" s="1" t="s">
        <v>57</v>
      </c>
      <c r="O3048">
        <v>3</v>
      </c>
      <c r="P3048" t="b">
        <v>1</v>
      </c>
      <c r="Q3048" t="b">
        <v>0</v>
      </c>
      <c r="R3048" s="1" t="s">
        <v>52</v>
      </c>
      <c r="S3048" s="1" t="s">
        <v>33</v>
      </c>
      <c r="T3048">
        <v>2</v>
      </c>
      <c r="U3048" s="1" t="s">
        <v>42</v>
      </c>
      <c r="V3048" s="1" t="s">
        <v>46</v>
      </c>
      <c r="W3048" s="1" t="str">
        <f>IF(OR(MasterData[[#This Row],[Event]]="Christmas Market", MasterData[[#This Row],[Event]]="Christmas"), "Christmas Sale", "Non-Christmas Sale")</f>
        <v>Christmas Sale</v>
      </c>
      <c r="X3048" t="b">
        <v>0</v>
      </c>
      <c r="Y3048">
        <v>4</v>
      </c>
      <c r="Z3048">
        <v>18.04</v>
      </c>
      <c r="AA3048">
        <v>54.11</v>
      </c>
      <c r="AB3048">
        <v>0</v>
      </c>
      <c r="AC3048" t="str">
        <f>IF(MasterData[[#This Row],[Discount Amount]]&gt;0, "Promotional sale", "Non-Promotional Sales")</f>
        <v>Non-Promotional Sales</v>
      </c>
    </row>
    <row r="3049" spans="1:29" x14ac:dyDescent="0.25">
      <c r="A3049">
        <v>3048</v>
      </c>
      <c r="B3049" s="1" t="s">
        <v>280</v>
      </c>
      <c r="C3049" s="2">
        <v>7.3460648148148122E-2</v>
      </c>
      <c r="D3049">
        <v>33</v>
      </c>
      <c r="E3049">
        <v>66</v>
      </c>
      <c r="F3049" s="1" t="s">
        <v>61</v>
      </c>
      <c r="G3049" s="1" t="s">
        <v>29</v>
      </c>
      <c r="H3049">
        <v>51.253799999999998</v>
      </c>
      <c r="I3049">
        <v>-85.3232</v>
      </c>
      <c r="J3049">
        <v>88</v>
      </c>
      <c r="K3049" t="b">
        <v>0</v>
      </c>
      <c r="L3049">
        <v>607</v>
      </c>
      <c r="M3049" s="1" t="s">
        <v>63</v>
      </c>
      <c r="N3049" s="1" t="s">
        <v>64</v>
      </c>
      <c r="O3049">
        <v>3</v>
      </c>
      <c r="P3049" t="b">
        <v>1</v>
      </c>
      <c r="Q3049" t="b">
        <v>0</v>
      </c>
      <c r="R3049" s="1" t="s">
        <v>41</v>
      </c>
      <c r="S3049" s="1" t="s">
        <v>49</v>
      </c>
      <c r="T3049">
        <v>2</v>
      </c>
      <c r="U3049" s="1" t="s">
        <v>34</v>
      </c>
      <c r="V3049" s="1" t="s">
        <v>59</v>
      </c>
      <c r="W3049" s="1" t="str">
        <f>IF(OR(MasterData[[#This Row],[Event]]="Christmas Market", MasterData[[#This Row],[Event]]="Christmas"), "Christmas Sale", "Non-Christmas Sale")</f>
        <v>Non-Christmas Sale</v>
      </c>
      <c r="X3049" t="b">
        <v>1</v>
      </c>
      <c r="Y3049">
        <v>5</v>
      </c>
      <c r="Z3049">
        <v>68.84</v>
      </c>
      <c r="AA3049">
        <v>206.51</v>
      </c>
      <c r="AB3049">
        <v>20.65</v>
      </c>
      <c r="AC3049" t="str">
        <f>IF(MasterData[[#This Row],[Discount Amount]]&gt;0, "Promotional sale", "Non-Promotional Sales")</f>
        <v>Promotional sale</v>
      </c>
    </row>
    <row r="3050" spans="1:29" x14ac:dyDescent="0.25">
      <c r="A3050">
        <v>3049</v>
      </c>
      <c r="B3050" s="1" t="s">
        <v>352</v>
      </c>
      <c r="C3050" s="2">
        <v>0.18325231481481485</v>
      </c>
      <c r="D3050">
        <v>476</v>
      </c>
      <c r="E3050">
        <v>47</v>
      </c>
      <c r="F3050" s="1" t="s">
        <v>61</v>
      </c>
      <c r="G3050" s="1" t="s">
        <v>51</v>
      </c>
      <c r="H3050">
        <v>53.760899999999999</v>
      </c>
      <c r="I3050">
        <v>-98.813900000000004</v>
      </c>
      <c r="J3050">
        <v>10</v>
      </c>
      <c r="K3050" t="b">
        <v>0</v>
      </c>
      <c r="L3050">
        <v>783</v>
      </c>
      <c r="M3050" s="1" t="s">
        <v>30</v>
      </c>
      <c r="N3050" s="1" t="s">
        <v>31</v>
      </c>
      <c r="O3050">
        <v>1</v>
      </c>
      <c r="P3050" t="b">
        <v>1</v>
      </c>
      <c r="Q3050" t="b">
        <v>1</v>
      </c>
      <c r="R3050" s="1" t="s">
        <v>41</v>
      </c>
      <c r="S3050" s="1" t="s">
        <v>53</v>
      </c>
      <c r="T3050">
        <v>3</v>
      </c>
      <c r="U3050" s="1" t="s">
        <v>42</v>
      </c>
      <c r="V3050" s="1" t="s">
        <v>46</v>
      </c>
      <c r="W3050" s="1" t="str">
        <f>IF(OR(MasterData[[#This Row],[Event]]="Christmas Market", MasterData[[#This Row],[Event]]="Christmas"), "Christmas Sale", "Non-Christmas Sale")</f>
        <v>Christmas Sale</v>
      </c>
      <c r="X3050" t="b">
        <v>0</v>
      </c>
      <c r="Y3050">
        <v>1</v>
      </c>
      <c r="Z3050">
        <v>50.24</v>
      </c>
      <c r="AA3050">
        <v>50.24</v>
      </c>
      <c r="AB3050">
        <v>0</v>
      </c>
      <c r="AC3050" t="str">
        <f>IF(MasterData[[#This Row],[Discount Amount]]&gt;0, "Promotional sale", "Non-Promotional Sales")</f>
        <v>Non-Promotional Sales</v>
      </c>
    </row>
    <row r="3051" spans="1:29" x14ac:dyDescent="0.25">
      <c r="A3051">
        <v>3050</v>
      </c>
      <c r="B3051" s="1" t="s">
        <v>311</v>
      </c>
      <c r="C3051" s="2">
        <v>0.26179398148148159</v>
      </c>
      <c r="D3051">
        <v>450</v>
      </c>
      <c r="E3051">
        <v>52</v>
      </c>
      <c r="F3051" s="1" t="s">
        <v>28</v>
      </c>
      <c r="G3051" s="1" t="s">
        <v>51</v>
      </c>
      <c r="H3051">
        <v>53.760899999999999</v>
      </c>
      <c r="I3051">
        <v>-98.813900000000004</v>
      </c>
      <c r="J3051">
        <v>57</v>
      </c>
      <c r="K3051" t="b">
        <v>0</v>
      </c>
      <c r="L3051">
        <v>87</v>
      </c>
      <c r="M3051" s="1" t="s">
        <v>30</v>
      </c>
      <c r="N3051" s="1" t="s">
        <v>31</v>
      </c>
      <c r="O3051">
        <v>3</v>
      </c>
      <c r="P3051" t="b">
        <v>1</v>
      </c>
      <c r="Q3051" t="b">
        <v>1</v>
      </c>
      <c r="R3051" s="1" t="s">
        <v>52</v>
      </c>
      <c r="S3051" s="1" t="s">
        <v>49</v>
      </c>
      <c r="T3051">
        <v>1</v>
      </c>
      <c r="U3051" s="1" t="s">
        <v>45</v>
      </c>
      <c r="V3051" s="1" t="s">
        <v>59</v>
      </c>
      <c r="W3051" s="1" t="str">
        <f>IF(OR(MasterData[[#This Row],[Event]]="Christmas Market", MasterData[[#This Row],[Event]]="Christmas"), "Christmas Sale", "Non-Christmas Sale")</f>
        <v>Non-Christmas Sale</v>
      </c>
      <c r="X3051" t="b">
        <v>1</v>
      </c>
      <c r="Y3051">
        <v>2</v>
      </c>
      <c r="Z3051">
        <v>33.49</v>
      </c>
      <c r="AA3051">
        <v>100.47</v>
      </c>
      <c r="AB3051">
        <v>10.050000000000001</v>
      </c>
      <c r="AC3051" t="str">
        <f>IF(MasterData[[#This Row],[Discount Amount]]&gt;0, "Promotional sale", "Non-Promotional Sales")</f>
        <v>Promotional sale</v>
      </c>
    </row>
    <row r="3052" spans="1:29" x14ac:dyDescent="0.25">
      <c r="A3052">
        <v>3051</v>
      </c>
      <c r="B3052" s="1" t="s">
        <v>326</v>
      </c>
      <c r="C3052" s="2">
        <v>0.25612268518518522</v>
      </c>
      <c r="D3052">
        <v>76</v>
      </c>
      <c r="E3052">
        <v>43</v>
      </c>
      <c r="F3052" s="1" t="s">
        <v>28</v>
      </c>
      <c r="G3052" s="1" t="s">
        <v>38</v>
      </c>
      <c r="H3052">
        <v>53.726700000000001</v>
      </c>
      <c r="I3052">
        <v>-127.6476</v>
      </c>
      <c r="J3052">
        <v>29</v>
      </c>
      <c r="K3052" t="b">
        <v>0</v>
      </c>
      <c r="L3052">
        <v>431</v>
      </c>
      <c r="M3052" s="1" t="s">
        <v>30</v>
      </c>
      <c r="N3052" s="1" t="s">
        <v>31</v>
      </c>
      <c r="O3052">
        <v>2</v>
      </c>
      <c r="P3052" t="b">
        <v>0</v>
      </c>
      <c r="Q3052" t="b">
        <v>1</v>
      </c>
      <c r="R3052" s="1" t="s">
        <v>41</v>
      </c>
      <c r="S3052" s="1" t="s">
        <v>53</v>
      </c>
      <c r="T3052">
        <v>2</v>
      </c>
      <c r="U3052" s="1" t="s">
        <v>45</v>
      </c>
      <c r="V3052" s="1" t="s">
        <v>35</v>
      </c>
      <c r="W3052" s="1" t="str">
        <f>IF(OR(MasterData[[#This Row],[Event]]="Christmas Market", MasterData[[#This Row],[Event]]="Christmas"), "Christmas Sale", "Non-Christmas Sale")</f>
        <v>Non-Christmas Sale</v>
      </c>
      <c r="X3052" t="b">
        <v>0</v>
      </c>
      <c r="Y3052">
        <v>2</v>
      </c>
      <c r="Z3052">
        <v>74.67</v>
      </c>
      <c r="AA3052">
        <v>149.33000000000001</v>
      </c>
      <c r="AB3052">
        <v>0</v>
      </c>
      <c r="AC3052" t="str">
        <f>IF(MasterData[[#This Row],[Discount Amount]]&gt;0, "Promotional sale", "Non-Promotional Sales")</f>
        <v>Non-Promotional Sales</v>
      </c>
    </row>
    <row r="3053" spans="1:29" x14ac:dyDescent="0.25">
      <c r="A3053">
        <v>3052</v>
      </c>
      <c r="B3053" s="1" t="s">
        <v>321</v>
      </c>
      <c r="C3053" s="2">
        <v>0.79234953703703703</v>
      </c>
      <c r="D3053">
        <v>332</v>
      </c>
      <c r="E3053">
        <v>42</v>
      </c>
      <c r="F3053" s="1" t="s">
        <v>61</v>
      </c>
      <c r="G3053" s="1" t="s">
        <v>48</v>
      </c>
      <c r="H3053">
        <v>53.933300000000003</v>
      </c>
      <c r="I3053">
        <v>-116.5765</v>
      </c>
      <c r="J3053">
        <v>72</v>
      </c>
      <c r="K3053" t="b">
        <v>1</v>
      </c>
      <c r="L3053">
        <v>812</v>
      </c>
      <c r="M3053" s="1" t="s">
        <v>39</v>
      </c>
      <c r="N3053" s="1" t="s">
        <v>40</v>
      </c>
      <c r="O3053">
        <v>1</v>
      </c>
      <c r="P3053" t="b">
        <v>0</v>
      </c>
      <c r="Q3053" t="b">
        <v>0</v>
      </c>
      <c r="R3053" s="1" t="s">
        <v>32</v>
      </c>
      <c r="S3053" s="1" t="s">
        <v>58</v>
      </c>
      <c r="T3053">
        <v>5</v>
      </c>
      <c r="U3053" s="1" t="s">
        <v>42</v>
      </c>
      <c r="V3053" s="1" t="s">
        <v>35</v>
      </c>
      <c r="W3053" s="1" t="str">
        <f>IF(OR(MasterData[[#This Row],[Event]]="Christmas Market", MasterData[[#This Row],[Event]]="Christmas"), "Christmas Sale", "Non-Christmas Sale")</f>
        <v>Non-Christmas Sale</v>
      </c>
      <c r="X3053" t="b">
        <v>0</v>
      </c>
      <c r="Y3053">
        <v>1</v>
      </c>
      <c r="Z3053">
        <v>59.1</v>
      </c>
      <c r="AA3053">
        <v>59.1</v>
      </c>
      <c r="AB3053">
        <v>0</v>
      </c>
      <c r="AC3053" t="str">
        <f>IF(MasterData[[#This Row],[Discount Amount]]&gt;0, "Promotional sale", "Non-Promotional Sales")</f>
        <v>Non-Promotional Sales</v>
      </c>
    </row>
    <row r="3054" spans="1:29" x14ac:dyDescent="0.25">
      <c r="A3054">
        <v>3053</v>
      </c>
      <c r="B3054" s="1" t="s">
        <v>181</v>
      </c>
      <c r="C3054" s="2">
        <v>0.39171296296296299</v>
      </c>
      <c r="D3054">
        <v>5</v>
      </c>
      <c r="E3054">
        <v>54</v>
      </c>
      <c r="F3054" s="1" t="s">
        <v>37</v>
      </c>
      <c r="G3054" s="1" t="s">
        <v>79</v>
      </c>
      <c r="H3054">
        <v>63.588799999999999</v>
      </c>
      <c r="I3054">
        <v>-115.5069</v>
      </c>
      <c r="J3054">
        <v>49</v>
      </c>
      <c r="K3054" t="b">
        <v>0</v>
      </c>
      <c r="L3054">
        <v>319</v>
      </c>
      <c r="M3054" s="1" t="s">
        <v>74</v>
      </c>
      <c r="N3054" s="1" t="s">
        <v>75</v>
      </c>
      <c r="O3054">
        <v>5</v>
      </c>
      <c r="P3054" t="b">
        <v>1</v>
      </c>
      <c r="Q3054" t="b">
        <v>0</v>
      </c>
      <c r="R3054" s="1" t="s">
        <v>32</v>
      </c>
      <c r="S3054" s="1" t="s">
        <v>33</v>
      </c>
      <c r="T3054">
        <v>5</v>
      </c>
      <c r="U3054" s="1" t="s">
        <v>45</v>
      </c>
      <c r="V3054" s="1" t="s">
        <v>46</v>
      </c>
      <c r="W3054" s="1" t="str">
        <f>IF(OR(MasterData[[#This Row],[Event]]="Christmas Market", MasterData[[#This Row],[Event]]="Christmas"), "Christmas Sale", "Non-Christmas Sale")</f>
        <v>Christmas Sale</v>
      </c>
      <c r="X3054" t="b">
        <v>0</v>
      </c>
      <c r="Y3054">
        <v>1</v>
      </c>
      <c r="Z3054">
        <v>29.62</v>
      </c>
      <c r="AA3054">
        <v>148.09</v>
      </c>
      <c r="AB3054">
        <v>0</v>
      </c>
      <c r="AC3054" t="str">
        <f>IF(MasterData[[#This Row],[Discount Amount]]&gt;0, "Promotional sale", "Non-Promotional Sales")</f>
        <v>Non-Promotional Sales</v>
      </c>
    </row>
    <row r="3055" spans="1:29" x14ac:dyDescent="0.25">
      <c r="A3055">
        <v>3054</v>
      </c>
      <c r="B3055" s="1" t="s">
        <v>234</v>
      </c>
      <c r="C3055" s="2">
        <v>0.96096064814814808</v>
      </c>
      <c r="D3055">
        <v>401</v>
      </c>
      <c r="E3055">
        <v>68</v>
      </c>
      <c r="F3055" s="1" t="s">
        <v>61</v>
      </c>
      <c r="G3055" s="1" t="s">
        <v>66</v>
      </c>
      <c r="H3055">
        <v>45.077800000000003</v>
      </c>
      <c r="I3055">
        <v>-63.546700000000001</v>
      </c>
      <c r="J3055">
        <v>14</v>
      </c>
      <c r="K3055" t="b">
        <v>0</v>
      </c>
      <c r="L3055">
        <v>517</v>
      </c>
      <c r="M3055" s="1" t="s">
        <v>63</v>
      </c>
      <c r="N3055" s="1" t="s">
        <v>64</v>
      </c>
      <c r="O3055">
        <v>2</v>
      </c>
      <c r="P3055" t="b">
        <v>0</v>
      </c>
      <c r="Q3055" t="b">
        <v>0</v>
      </c>
      <c r="R3055" s="1" t="s">
        <v>41</v>
      </c>
      <c r="S3055" s="1" t="s">
        <v>33</v>
      </c>
      <c r="T3055">
        <v>3</v>
      </c>
      <c r="U3055" s="1" t="s">
        <v>42</v>
      </c>
      <c r="V3055" s="1" t="s">
        <v>46</v>
      </c>
      <c r="W3055" s="1" t="str">
        <f>IF(OR(MasterData[[#This Row],[Event]]="Christmas Market", MasterData[[#This Row],[Event]]="Christmas"), "Christmas Sale", "Non-Christmas Sale")</f>
        <v>Christmas Sale</v>
      </c>
      <c r="X3055" t="b">
        <v>0</v>
      </c>
      <c r="Y3055">
        <v>2</v>
      </c>
      <c r="Z3055">
        <v>87.34</v>
      </c>
      <c r="AA3055">
        <v>174.68</v>
      </c>
      <c r="AB3055">
        <v>0</v>
      </c>
      <c r="AC3055" t="str">
        <f>IF(MasterData[[#This Row],[Discount Amount]]&gt;0, "Promotional sale", "Non-Promotional Sales")</f>
        <v>Non-Promotional Sales</v>
      </c>
    </row>
    <row r="3056" spans="1:29" x14ac:dyDescent="0.25">
      <c r="A3056">
        <v>3055</v>
      </c>
      <c r="B3056" s="1" t="s">
        <v>69</v>
      </c>
      <c r="C3056" s="2">
        <v>0.45146990740740733</v>
      </c>
      <c r="D3056">
        <v>375</v>
      </c>
      <c r="E3056">
        <v>20</v>
      </c>
      <c r="F3056" s="1" t="s">
        <v>28</v>
      </c>
      <c r="G3056" s="1" t="s">
        <v>51</v>
      </c>
      <c r="H3056">
        <v>53.760899999999999</v>
      </c>
      <c r="I3056">
        <v>-98.813900000000004</v>
      </c>
      <c r="J3056">
        <v>43</v>
      </c>
      <c r="K3056" t="b">
        <v>1</v>
      </c>
      <c r="L3056">
        <v>899</v>
      </c>
      <c r="M3056" s="1" t="s">
        <v>39</v>
      </c>
      <c r="N3056" s="1" t="s">
        <v>40</v>
      </c>
      <c r="O3056">
        <v>5</v>
      </c>
      <c r="P3056" t="b">
        <v>0</v>
      </c>
      <c r="Q3056" t="b">
        <v>1</v>
      </c>
      <c r="R3056" s="1" t="s">
        <v>41</v>
      </c>
      <c r="S3056" s="1" t="s">
        <v>53</v>
      </c>
      <c r="T3056">
        <v>3</v>
      </c>
      <c r="U3056" s="1" t="s">
        <v>45</v>
      </c>
      <c r="V3056" s="1" t="s">
        <v>59</v>
      </c>
      <c r="W3056" s="1" t="str">
        <f>IF(OR(MasterData[[#This Row],[Event]]="Christmas Market", MasterData[[#This Row],[Event]]="Christmas"), "Christmas Sale", "Non-Christmas Sale")</f>
        <v>Non-Christmas Sale</v>
      </c>
      <c r="X3056" t="b">
        <v>0</v>
      </c>
      <c r="Y3056">
        <v>3</v>
      </c>
      <c r="Z3056">
        <v>82.17</v>
      </c>
      <c r="AA3056">
        <v>410.84</v>
      </c>
      <c r="AB3056">
        <v>41.08</v>
      </c>
      <c r="AC3056" t="str">
        <f>IF(MasterData[[#This Row],[Discount Amount]]&gt;0, "Promotional sale", "Non-Promotional Sales")</f>
        <v>Promotional sale</v>
      </c>
    </row>
    <row r="3057" spans="1:29" x14ac:dyDescent="0.25">
      <c r="A3057">
        <v>3056</v>
      </c>
      <c r="B3057" s="1" t="s">
        <v>208</v>
      </c>
      <c r="C3057" s="2">
        <v>0.14163194444444449</v>
      </c>
      <c r="D3057">
        <v>179</v>
      </c>
      <c r="E3057">
        <v>64</v>
      </c>
      <c r="F3057" s="1" t="s">
        <v>28</v>
      </c>
      <c r="G3057" s="1" t="s">
        <v>48</v>
      </c>
      <c r="H3057">
        <v>53.933300000000003</v>
      </c>
      <c r="I3057">
        <v>-116.5765</v>
      </c>
      <c r="J3057">
        <v>20</v>
      </c>
      <c r="K3057" t="b">
        <v>1</v>
      </c>
      <c r="L3057">
        <v>534</v>
      </c>
      <c r="M3057" s="1" t="s">
        <v>30</v>
      </c>
      <c r="N3057" s="1" t="s">
        <v>31</v>
      </c>
      <c r="O3057">
        <v>3</v>
      </c>
      <c r="P3057" t="b">
        <v>1</v>
      </c>
      <c r="Q3057" t="b">
        <v>0</v>
      </c>
      <c r="R3057" s="1" t="s">
        <v>52</v>
      </c>
      <c r="S3057" s="1" t="s">
        <v>53</v>
      </c>
      <c r="T3057">
        <v>4</v>
      </c>
      <c r="U3057" s="1" t="s">
        <v>34</v>
      </c>
      <c r="V3057" s="1" t="s">
        <v>59</v>
      </c>
      <c r="W3057" s="1" t="str">
        <f>IF(OR(MasterData[[#This Row],[Event]]="Christmas Market", MasterData[[#This Row],[Event]]="Christmas"), "Christmas Sale", "Non-Christmas Sale")</f>
        <v>Non-Christmas Sale</v>
      </c>
      <c r="X3057" t="b">
        <v>1</v>
      </c>
      <c r="Y3057">
        <v>4</v>
      </c>
      <c r="Z3057">
        <v>21.33</v>
      </c>
      <c r="AA3057">
        <v>63.99</v>
      </c>
      <c r="AB3057">
        <v>6.4</v>
      </c>
      <c r="AC3057" t="str">
        <f>IF(MasterData[[#This Row],[Discount Amount]]&gt;0, "Promotional sale", "Non-Promotional Sales")</f>
        <v>Promotional sale</v>
      </c>
    </row>
    <row r="3058" spans="1:29" x14ac:dyDescent="0.25">
      <c r="A3058">
        <v>3057</v>
      </c>
      <c r="B3058" s="1" t="s">
        <v>227</v>
      </c>
      <c r="C3058" s="2">
        <v>0.65157407407407408</v>
      </c>
      <c r="D3058">
        <v>226</v>
      </c>
      <c r="E3058">
        <v>24</v>
      </c>
      <c r="F3058" s="1" t="s">
        <v>28</v>
      </c>
      <c r="G3058" s="1" t="s">
        <v>79</v>
      </c>
      <c r="H3058">
        <v>63.588799999999999</v>
      </c>
      <c r="I3058">
        <v>-115.5069</v>
      </c>
      <c r="J3058">
        <v>31</v>
      </c>
      <c r="K3058" t="b">
        <v>0</v>
      </c>
      <c r="L3058">
        <v>95</v>
      </c>
      <c r="M3058" s="1" t="s">
        <v>30</v>
      </c>
      <c r="N3058" s="1" t="s">
        <v>31</v>
      </c>
      <c r="O3058">
        <v>2</v>
      </c>
      <c r="P3058" t="b">
        <v>0</v>
      </c>
      <c r="Q3058" t="b">
        <v>1</v>
      </c>
      <c r="R3058" s="1" t="s">
        <v>41</v>
      </c>
      <c r="S3058" s="1" t="s">
        <v>53</v>
      </c>
      <c r="T3058">
        <v>4</v>
      </c>
      <c r="U3058" s="1" t="s">
        <v>34</v>
      </c>
      <c r="V3058" s="1" t="s">
        <v>46</v>
      </c>
      <c r="W3058" s="1" t="str">
        <f>IF(OR(MasterData[[#This Row],[Event]]="Christmas Market", MasterData[[#This Row],[Event]]="Christmas"), "Christmas Sale", "Non-Christmas Sale")</f>
        <v>Christmas Sale</v>
      </c>
      <c r="X3058" t="b">
        <v>0</v>
      </c>
      <c r="Y3058">
        <v>4</v>
      </c>
      <c r="Z3058">
        <v>54.53</v>
      </c>
      <c r="AA3058">
        <v>109.05</v>
      </c>
      <c r="AB3058">
        <v>0</v>
      </c>
      <c r="AC3058" t="str">
        <f>IF(MasterData[[#This Row],[Discount Amount]]&gt;0, "Promotional sale", "Non-Promotional Sales")</f>
        <v>Non-Promotional Sales</v>
      </c>
    </row>
    <row r="3059" spans="1:29" x14ac:dyDescent="0.25">
      <c r="A3059">
        <v>3058</v>
      </c>
      <c r="B3059" s="1" t="s">
        <v>306</v>
      </c>
      <c r="C3059" s="2">
        <v>0.56194444444444436</v>
      </c>
      <c r="D3059">
        <v>70</v>
      </c>
      <c r="E3059">
        <v>53</v>
      </c>
      <c r="F3059" s="1" t="s">
        <v>28</v>
      </c>
      <c r="G3059" s="1" t="s">
        <v>62</v>
      </c>
      <c r="H3059">
        <v>46.565300000000001</v>
      </c>
      <c r="I3059">
        <v>-66.4619</v>
      </c>
      <c r="J3059">
        <v>75</v>
      </c>
      <c r="K3059" t="b">
        <v>1</v>
      </c>
      <c r="L3059">
        <v>24</v>
      </c>
      <c r="M3059" s="1" t="s">
        <v>56</v>
      </c>
      <c r="N3059" s="1" t="s">
        <v>57</v>
      </c>
      <c r="O3059">
        <v>5</v>
      </c>
      <c r="P3059" t="b">
        <v>0</v>
      </c>
      <c r="Q3059" t="b">
        <v>1</v>
      </c>
      <c r="R3059" s="1" t="s">
        <v>41</v>
      </c>
      <c r="S3059" s="1" t="s">
        <v>53</v>
      </c>
      <c r="T3059">
        <v>3</v>
      </c>
      <c r="U3059" s="1" t="s">
        <v>34</v>
      </c>
      <c r="V3059" s="1" t="s">
        <v>46</v>
      </c>
      <c r="W3059" s="1" t="str">
        <f>IF(OR(MasterData[[#This Row],[Event]]="Christmas Market", MasterData[[#This Row],[Event]]="Christmas"), "Christmas Sale", "Non-Christmas Sale")</f>
        <v>Christmas Sale</v>
      </c>
      <c r="X3059" t="b">
        <v>0</v>
      </c>
      <c r="Y3059">
        <v>3</v>
      </c>
      <c r="Z3059">
        <v>52.79</v>
      </c>
      <c r="AA3059">
        <v>263.93</v>
      </c>
      <c r="AB3059">
        <v>0</v>
      </c>
      <c r="AC3059" t="str">
        <f>IF(MasterData[[#This Row],[Discount Amount]]&gt;0, "Promotional sale", "Non-Promotional Sales")</f>
        <v>Non-Promotional Sales</v>
      </c>
    </row>
    <row r="3060" spans="1:29" x14ac:dyDescent="0.25">
      <c r="A3060">
        <v>3059</v>
      </c>
      <c r="B3060" s="1" t="s">
        <v>189</v>
      </c>
      <c r="C3060" s="2">
        <v>0.58519675925925929</v>
      </c>
      <c r="D3060">
        <v>182</v>
      </c>
      <c r="E3060">
        <v>70</v>
      </c>
      <c r="F3060" s="1" t="s">
        <v>61</v>
      </c>
      <c r="G3060" s="1" t="s">
        <v>29</v>
      </c>
      <c r="H3060">
        <v>51.253799999999998</v>
      </c>
      <c r="I3060">
        <v>-85.3232</v>
      </c>
      <c r="J3060">
        <v>5</v>
      </c>
      <c r="K3060" t="b">
        <v>0</v>
      </c>
      <c r="L3060">
        <v>747</v>
      </c>
      <c r="M3060" s="1" t="s">
        <v>30</v>
      </c>
      <c r="N3060" s="1" t="s">
        <v>31</v>
      </c>
      <c r="O3060">
        <v>1</v>
      </c>
      <c r="P3060" t="b">
        <v>0</v>
      </c>
      <c r="Q3060" t="b">
        <v>0</v>
      </c>
      <c r="R3060" s="1" t="s">
        <v>41</v>
      </c>
      <c r="S3060" s="1" t="s">
        <v>33</v>
      </c>
      <c r="T3060">
        <v>5</v>
      </c>
      <c r="U3060" s="1" t="s">
        <v>45</v>
      </c>
      <c r="V3060" s="1" t="s">
        <v>59</v>
      </c>
      <c r="W3060" s="1" t="str">
        <f>IF(OR(MasterData[[#This Row],[Event]]="Christmas Market", MasterData[[#This Row],[Event]]="Christmas"), "Christmas Sale", "Non-Christmas Sale")</f>
        <v>Non-Christmas Sale</v>
      </c>
      <c r="X3060" t="b">
        <v>0</v>
      </c>
      <c r="Y3060">
        <v>3</v>
      </c>
      <c r="Z3060">
        <v>70.33</v>
      </c>
      <c r="AA3060">
        <v>70.33</v>
      </c>
      <c r="AB3060">
        <v>7.03</v>
      </c>
      <c r="AC3060" t="str">
        <f>IF(MasterData[[#This Row],[Discount Amount]]&gt;0, "Promotional sale", "Non-Promotional Sales")</f>
        <v>Promotional sale</v>
      </c>
    </row>
    <row r="3061" spans="1:29" x14ac:dyDescent="0.25">
      <c r="A3061">
        <v>3060</v>
      </c>
      <c r="B3061" s="1" t="s">
        <v>402</v>
      </c>
      <c r="C3061" s="2">
        <v>0.22467592592592589</v>
      </c>
      <c r="D3061">
        <v>56</v>
      </c>
      <c r="E3061">
        <v>25</v>
      </c>
      <c r="F3061" s="1" t="s">
        <v>37</v>
      </c>
      <c r="G3061" s="1" t="s">
        <v>51</v>
      </c>
      <c r="H3061">
        <v>53.760899999999999</v>
      </c>
      <c r="I3061">
        <v>-98.813900000000004</v>
      </c>
      <c r="J3061">
        <v>81</v>
      </c>
      <c r="K3061" t="b">
        <v>0</v>
      </c>
      <c r="L3061">
        <v>619</v>
      </c>
      <c r="M3061" s="1" t="s">
        <v>74</v>
      </c>
      <c r="N3061" s="1" t="s">
        <v>75</v>
      </c>
      <c r="O3061">
        <v>4</v>
      </c>
      <c r="P3061" t="b">
        <v>1</v>
      </c>
      <c r="Q3061" t="b">
        <v>1</v>
      </c>
      <c r="R3061" s="1" t="s">
        <v>32</v>
      </c>
      <c r="S3061" s="1" t="s">
        <v>33</v>
      </c>
      <c r="T3061">
        <v>5</v>
      </c>
      <c r="U3061" s="1" t="s">
        <v>42</v>
      </c>
      <c r="V3061" s="1" t="s">
        <v>35</v>
      </c>
      <c r="W3061" s="1" t="str">
        <f>IF(OR(MasterData[[#This Row],[Event]]="Christmas Market", MasterData[[#This Row],[Event]]="Christmas"), "Christmas Sale", "Non-Christmas Sale")</f>
        <v>Non-Christmas Sale</v>
      </c>
      <c r="X3061" t="b">
        <v>0</v>
      </c>
      <c r="Y3061">
        <v>3</v>
      </c>
      <c r="Z3061">
        <v>22.3</v>
      </c>
      <c r="AA3061">
        <v>89.2</v>
      </c>
      <c r="AB3061">
        <v>0</v>
      </c>
      <c r="AC3061" t="str">
        <f>IF(MasterData[[#This Row],[Discount Amount]]&gt;0, "Promotional sale", "Non-Promotional Sales")</f>
        <v>Non-Promotional Sales</v>
      </c>
    </row>
    <row r="3062" spans="1:29" x14ac:dyDescent="0.25">
      <c r="A3062">
        <v>3061</v>
      </c>
      <c r="B3062" s="1" t="s">
        <v>224</v>
      </c>
      <c r="C3062" s="2">
        <v>0.90693287037037029</v>
      </c>
      <c r="D3062">
        <v>12</v>
      </c>
      <c r="E3062">
        <v>38</v>
      </c>
      <c r="F3062" s="1" t="s">
        <v>61</v>
      </c>
      <c r="G3062" s="1" t="s">
        <v>48</v>
      </c>
      <c r="H3062">
        <v>53.933300000000003</v>
      </c>
      <c r="I3062">
        <v>-116.5765</v>
      </c>
      <c r="J3062">
        <v>57</v>
      </c>
      <c r="K3062" t="b">
        <v>1</v>
      </c>
      <c r="L3062">
        <v>696</v>
      </c>
      <c r="M3062" s="1" t="s">
        <v>56</v>
      </c>
      <c r="N3062" s="1" t="s">
        <v>57</v>
      </c>
      <c r="O3062">
        <v>2</v>
      </c>
      <c r="P3062" t="b">
        <v>1</v>
      </c>
      <c r="Q3062" t="b">
        <v>1</v>
      </c>
      <c r="R3062" s="1" t="s">
        <v>32</v>
      </c>
      <c r="S3062" s="1" t="s">
        <v>33</v>
      </c>
      <c r="T3062">
        <v>5</v>
      </c>
      <c r="U3062" s="1" t="s">
        <v>42</v>
      </c>
      <c r="V3062" s="1" t="s">
        <v>46</v>
      </c>
      <c r="W3062" s="1" t="str">
        <f>IF(OR(MasterData[[#This Row],[Event]]="Christmas Market", MasterData[[#This Row],[Event]]="Christmas"), "Christmas Sale", "Non-Christmas Sale")</f>
        <v>Christmas Sale</v>
      </c>
      <c r="X3062" t="b">
        <v>0</v>
      </c>
      <c r="Y3062">
        <v>1</v>
      </c>
      <c r="Z3062">
        <v>22.98</v>
      </c>
      <c r="AA3062">
        <v>45.95</v>
      </c>
      <c r="AB3062">
        <v>0</v>
      </c>
      <c r="AC3062" t="str">
        <f>IF(MasterData[[#This Row],[Discount Amount]]&gt;0, "Promotional sale", "Non-Promotional Sales")</f>
        <v>Non-Promotional Sales</v>
      </c>
    </row>
    <row r="3063" spans="1:29" x14ac:dyDescent="0.25">
      <c r="A3063">
        <v>3062</v>
      </c>
      <c r="B3063" s="1" t="s">
        <v>356</v>
      </c>
      <c r="C3063" s="2">
        <v>0.60641203703703694</v>
      </c>
      <c r="D3063">
        <v>254</v>
      </c>
      <c r="E3063">
        <v>49</v>
      </c>
      <c r="F3063" s="1" t="s">
        <v>61</v>
      </c>
      <c r="G3063" s="1" t="s">
        <v>81</v>
      </c>
      <c r="H3063">
        <v>64.248000000000005</v>
      </c>
      <c r="I3063">
        <v>-84.889600000000002</v>
      </c>
      <c r="J3063">
        <v>67</v>
      </c>
      <c r="K3063" t="b">
        <v>0</v>
      </c>
      <c r="L3063">
        <v>826</v>
      </c>
      <c r="M3063" s="1" t="s">
        <v>39</v>
      </c>
      <c r="N3063" s="1" t="s">
        <v>40</v>
      </c>
      <c r="O3063">
        <v>5</v>
      </c>
      <c r="P3063" t="b">
        <v>0</v>
      </c>
      <c r="Q3063" t="b">
        <v>0</v>
      </c>
      <c r="R3063" s="1" t="s">
        <v>41</v>
      </c>
      <c r="S3063" s="1" t="s">
        <v>53</v>
      </c>
      <c r="T3063">
        <v>3</v>
      </c>
      <c r="U3063" s="1" t="s">
        <v>45</v>
      </c>
      <c r="V3063" s="1" t="s">
        <v>35</v>
      </c>
      <c r="W3063" s="1" t="str">
        <f>IF(OR(MasterData[[#This Row],[Event]]="Christmas Market", MasterData[[#This Row],[Event]]="Christmas"), "Christmas Sale", "Non-Christmas Sale")</f>
        <v>Non-Christmas Sale</v>
      </c>
      <c r="X3063" t="b">
        <v>0</v>
      </c>
      <c r="Y3063">
        <v>2</v>
      </c>
      <c r="Z3063">
        <v>91.93</v>
      </c>
      <c r="AA3063">
        <v>459.64</v>
      </c>
      <c r="AB3063">
        <v>0</v>
      </c>
      <c r="AC3063" t="str">
        <f>IF(MasterData[[#This Row],[Discount Amount]]&gt;0, "Promotional sale", "Non-Promotional Sales")</f>
        <v>Non-Promotional Sales</v>
      </c>
    </row>
    <row r="3064" spans="1:29" x14ac:dyDescent="0.25">
      <c r="A3064">
        <v>3063</v>
      </c>
      <c r="B3064" s="1" t="s">
        <v>208</v>
      </c>
      <c r="C3064" s="2">
        <v>5.9687499999999893E-2</v>
      </c>
      <c r="D3064">
        <v>419</v>
      </c>
      <c r="E3064">
        <v>24</v>
      </c>
      <c r="F3064" s="1" t="s">
        <v>61</v>
      </c>
      <c r="G3064" s="1" t="s">
        <v>38</v>
      </c>
      <c r="H3064">
        <v>53.726700000000001</v>
      </c>
      <c r="I3064">
        <v>-127.6476</v>
      </c>
      <c r="J3064">
        <v>25</v>
      </c>
      <c r="K3064" t="b">
        <v>1</v>
      </c>
      <c r="L3064">
        <v>196</v>
      </c>
      <c r="M3064" s="1" t="s">
        <v>74</v>
      </c>
      <c r="N3064" s="1" t="s">
        <v>75</v>
      </c>
      <c r="O3064">
        <v>1</v>
      </c>
      <c r="P3064" t="b">
        <v>0</v>
      </c>
      <c r="Q3064" t="b">
        <v>0</v>
      </c>
      <c r="R3064" s="1" t="s">
        <v>32</v>
      </c>
      <c r="S3064" s="1" t="s">
        <v>58</v>
      </c>
      <c r="T3064">
        <v>2</v>
      </c>
      <c r="U3064" s="1" t="s">
        <v>42</v>
      </c>
      <c r="V3064" s="1" t="s">
        <v>35</v>
      </c>
      <c r="W3064" s="1" t="str">
        <f>IF(OR(MasterData[[#This Row],[Event]]="Christmas Market", MasterData[[#This Row],[Event]]="Christmas"), "Christmas Sale", "Non-Christmas Sale")</f>
        <v>Non-Christmas Sale</v>
      </c>
      <c r="X3064" t="b">
        <v>0</v>
      </c>
      <c r="Y3064">
        <v>1</v>
      </c>
      <c r="Z3064">
        <v>96.04</v>
      </c>
      <c r="AA3064">
        <v>96.04</v>
      </c>
      <c r="AB3064">
        <v>0</v>
      </c>
      <c r="AC3064" t="str">
        <f>IF(MasterData[[#This Row],[Discount Amount]]&gt;0, "Promotional sale", "Non-Promotional Sales")</f>
        <v>Non-Promotional Sales</v>
      </c>
    </row>
    <row r="3065" spans="1:29" x14ac:dyDescent="0.25">
      <c r="A3065">
        <v>3064</v>
      </c>
      <c r="B3065" s="1" t="s">
        <v>109</v>
      </c>
      <c r="C3065" s="2">
        <v>0.64598379629629621</v>
      </c>
      <c r="D3065">
        <v>71</v>
      </c>
      <c r="E3065">
        <v>32</v>
      </c>
      <c r="F3065" s="1" t="s">
        <v>28</v>
      </c>
      <c r="G3065" s="1" t="s">
        <v>55</v>
      </c>
      <c r="H3065">
        <v>52.939900000000002</v>
      </c>
      <c r="I3065">
        <v>-106.4509</v>
      </c>
      <c r="J3065">
        <v>42</v>
      </c>
      <c r="K3065" t="b">
        <v>0</v>
      </c>
      <c r="L3065">
        <v>321</v>
      </c>
      <c r="M3065" s="1" t="s">
        <v>56</v>
      </c>
      <c r="N3065" s="1" t="s">
        <v>57</v>
      </c>
      <c r="O3065">
        <v>5</v>
      </c>
      <c r="P3065" t="b">
        <v>1</v>
      </c>
      <c r="Q3065" t="b">
        <v>1</v>
      </c>
      <c r="R3065" s="1" t="s">
        <v>41</v>
      </c>
      <c r="S3065" s="1" t="s">
        <v>33</v>
      </c>
      <c r="T3065">
        <v>5</v>
      </c>
      <c r="U3065" s="1" t="s">
        <v>45</v>
      </c>
      <c r="V3065" s="1" t="s">
        <v>46</v>
      </c>
      <c r="W3065" s="1" t="str">
        <f>IF(OR(MasterData[[#This Row],[Event]]="Christmas Market", MasterData[[#This Row],[Event]]="Christmas"), "Christmas Sale", "Non-Christmas Sale")</f>
        <v>Christmas Sale</v>
      </c>
      <c r="X3065" t="b">
        <v>1</v>
      </c>
      <c r="Y3065">
        <v>1</v>
      </c>
      <c r="Z3065">
        <v>14.26</v>
      </c>
      <c r="AA3065">
        <v>71.31</v>
      </c>
      <c r="AB3065">
        <v>0</v>
      </c>
      <c r="AC3065" t="str">
        <f>IF(MasterData[[#This Row],[Discount Amount]]&gt;0, "Promotional sale", "Non-Promotional Sales")</f>
        <v>Non-Promotional Sales</v>
      </c>
    </row>
    <row r="3066" spans="1:29" x14ac:dyDescent="0.25">
      <c r="A3066">
        <v>3065</v>
      </c>
      <c r="B3066" s="1" t="s">
        <v>297</v>
      </c>
      <c r="C3066" s="2">
        <v>5.1273148148148096E-2</v>
      </c>
      <c r="D3066">
        <v>270</v>
      </c>
      <c r="E3066">
        <v>39</v>
      </c>
      <c r="F3066" s="1" t="s">
        <v>37</v>
      </c>
      <c r="G3066" s="1" t="s">
        <v>79</v>
      </c>
      <c r="H3066">
        <v>63.588799999999999</v>
      </c>
      <c r="I3066">
        <v>-115.5069</v>
      </c>
      <c r="J3066">
        <v>19</v>
      </c>
      <c r="K3066" t="b">
        <v>0</v>
      </c>
      <c r="L3066">
        <v>578</v>
      </c>
      <c r="M3066" s="1" t="s">
        <v>56</v>
      </c>
      <c r="N3066" s="1" t="s">
        <v>57</v>
      </c>
      <c r="O3066">
        <v>1</v>
      </c>
      <c r="P3066" t="b">
        <v>1</v>
      </c>
      <c r="Q3066" t="b">
        <v>1</v>
      </c>
      <c r="R3066" s="1" t="s">
        <v>52</v>
      </c>
      <c r="S3066" s="1" t="s">
        <v>49</v>
      </c>
      <c r="T3066">
        <v>5</v>
      </c>
      <c r="U3066" s="1" t="s">
        <v>45</v>
      </c>
      <c r="V3066" s="1" t="s">
        <v>35</v>
      </c>
      <c r="W3066" s="1" t="str">
        <f>IF(OR(MasterData[[#This Row],[Event]]="Christmas Market", MasterData[[#This Row],[Event]]="Christmas"), "Christmas Sale", "Non-Christmas Sale")</f>
        <v>Non-Christmas Sale</v>
      </c>
      <c r="X3066" t="b">
        <v>1</v>
      </c>
      <c r="Y3066">
        <v>2</v>
      </c>
      <c r="Z3066">
        <v>45.3</v>
      </c>
      <c r="AA3066">
        <v>45.3</v>
      </c>
      <c r="AB3066">
        <v>0</v>
      </c>
      <c r="AC3066" t="str">
        <f>IF(MasterData[[#This Row],[Discount Amount]]&gt;0, "Promotional sale", "Non-Promotional Sales")</f>
        <v>Non-Promotional Sales</v>
      </c>
    </row>
    <row r="3067" spans="1:29" x14ac:dyDescent="0.25">
      <c r="A3067">
        <v>3066</v>
      </c>
      <c r="B3067" s="1" t="s">
        <v>278</v>
      </c>
      <c r="C3067" s="2">
        <v>0.32120370370370366</v>
      </c>
      <c r="D3067">
        <v>260</v>
      </c>
      <c r="E3067">
        <v>51</v>
      </c>
      <c r="F3067" s="1" t="s">
        <v>61</v>
      </c>
      <c r="G3067" s="1" t="s">
        <v>38</v>
      </c>
      <c r="H3067">
        <v>53.726700000000001</v>
      </c>
      <c r="I3067">
        <v>-127.6476</v>
      </c>
      <c r="J3067">
        <v>44</v>
      </c>
      <c r="K3067" t="b">
        <v>1</v>
      </c>
      <c r="L3067">
        <v>470</v>
      </c>
      <c r="M3067" s="1" t="s">
        <v>56</v>
      </c>
      <c r="N3067" s="1" t="s">
        <v>57</v>
      </c>
      <c r="O3067">
        <v>5</v>
      </c>
      <c r="P3067" t="b">
        <v>1</v>
      </c>
      <c r="Q3067" t="b">
        <v>1</v>
      </c>
      <c r="R3067" s="1" t="s">
        <v>41</v>
      </c>
      <c r="S3067" s="1" t="s">
        <v>49</v>
      </c>
      <c r="T3067">
        <v>2</v>
      </c>
      <c r="U3067" s="1" t="s">
        <v>45</v>
      </c>
      <c r="V3067" s="1" t="s">
        <v>46</v>
      </c>
      <c r="W3067" s="1" t="str">
        <f>IF(OR(MasterData[[#This Row],[Event]]="Christmas Market", MasterData[[#This Row],[Event]]="Christmas"), "Christmas Sale", "Non-Christmas Sale")</f>
        <v>Christmas Sale</v>
      </c>
      <c r="X3067" t="b">
        <v>1</v>
      </c>
      <c r="Y3067">
        <v>2</v>
      </c>
      <c r="Z3067">
        <v>11.65</v>
      </c>
      <c r="AA3067">
        <v>58.26</v>
      </c>
      <c r="AB3067">
        <v>0</v>
      </c>
      <c r="AC3067" t="str">
        <f>IF(MasterData[[#This Row],[Discount Amount]]&gt;0, "Promotional sale", "Non-Promotional Sales")</f>
        <v>Non-Promotional Sales</v>
      </c>
    </row>
    <row r="3068" spans="1:29" x14ac:dyDescent="0.25">
      <c r="A3068">
        <v>3067</v>
      </c>
      <c r="B3068" s="1" t="s">
        <v>334</v>
      </c>
      <c r="C3068" s="2">
        <v>0.97756944444444449</v>
      </c>
      <c r="D3068">
        <v>345</v>
      </c>
      <c r="E3068">
        <v>42</v>
      </c>
      <c r="F3068" s="1" t="s">
        <v>28</v>
      </c>
      <c r="G3068" s="1" t="s">
        <v>70</v>
      </c>
      <c r="H3068">
        <v>54.273099999999999</v>
      </c>
      <c r="I3068">
        <v>-61.738799999999998</v>
      </c>
      <c r="J3068">
        <v>71</v>
      </c>
      <c r="K3068" t="b">
        <v>1</v>
      </c>
      <c r="L3068">
        <v>102</v>
      </c>
      <c r="M3068" s="1" t="s">
        <v>63</v>
      </c>
      <c r="N3068" s="1" t="s">
        <v>64</v>
      </c>
      <c r="O3068">
        <v>3</v>
      </c>
      <c r="P3068" t="b">
        <v>1</v>
      </c>
      <c r="Q3068" t="b">
        <v>1</v>
      </c>
      <c r="R3068" s="1" t="s">
        <v>41</v>
      </c>
      <c r="S3068" s="1" t="s">
        <v>58</v>
      </c>
      <c r="T3068">
        <v>2</v>
      </c>
      <c r="U3068" s="1" t="s">
        <v>34</v>
      </c>
      <c r="V3068" s="1" t="s">
        <v>35</v>
      </c>
      <c r="W3068" s="1" t="str">
        <f>IF(OR(MasterData[[#This Row],[Event]]="Christmas Market", MasterData[[#This Row],[Event]]="Christmas"), "Christmas Sale", "Non-Christmas Sale")</f>
        <v>Non-Christmas Sale</v>
      </c>
      <c r="X3068" t="b">
        <v>1</v>
      </c>
      <c r="Y3068">
        <v>4</v>
      </c>
      <c r="Z3068">
        <v>10.72</v>
      </c>
      <c r="AA3068">
        <v>32.159999999999997</v>
      </c>
      <c r="AB3068">
        <v>0</v>
      </c>
      <c r="AC3068" t="str">
        <f>IF(MasterData[[#This Row],[Discount Amount]]&gt;0, "Promotional sale", "Non-Promotional Sales")</f>
        <v>Non-Promotional Sales</v>
      </c>
    </row>
    <row r="3069" spans="1:29" x14ac:dyDescent="0.25">
      <c r="A3069">
        <v>3068</v>
      </c>
      <c r="B3069" s="1" t="s">
        <v>173</v>
      </c>
      <c r="C3069" s="2">
        <v>0.81193287037037032</v>
      </c>
      <c r="D3069">
        <v>257</v>
      </c>
      <c r="E3069">
        <v>20</v>
      </c>
      <c r="F3069" s="1" t="s">
        <v>61</v>
      </c>
      <c r="G3069" s="1" t="s">
        <v>38</v>
      </c>
      <c r="H3069">
        <v>53.726700000000001</v>
      </c>
      <c r="I3069">
        <v>-127.6476</v>
      </c>
      <c r="J3069">
        <v>69</v>
      </c>
      <c r="K3069" t="b">
        <v>0</v>
      </c>
      <c r="L3069">
        <v>187</v>
      </c>
      <c r="M3069" s="1" t="s">
        <v>56</v>
      </c>
      <c r="N3069" s="1" t="s">
        <v>57</v>
      </c>
      <c r="O3069">
        <v>4</v>
      </c>
      <c r="P3069" t="b">
        <v>1</v>
      </c>
      <c r="Q3069" t="b">
        <v>1</v>
      </c>
      <c r="R3069" s="1" t="s">
        <v>41</v>
      </c>
      <c r="S3069" s="1" t="s">
        <v>33</v>
      </c>
      <c r="T3069">
        <v>2</v>
      </c>
      <c r="U3069" s="1" t="s">
        <v>34</v>
      </c>
      <c r="V3069" s="1" t="s">
        <v>35</v>
      </c>
      <c r="W3069" s="1" t="str">
        <f>IF(OR(MasterData[[#This Row],[Event]]="Christmas Market", MasterData[[#This Row],[Event]]="Christmas"), "Christmas Sale", "Non-Christmas Sale")</f>
        <v>Non-Christmas Sale</v>
      </c>
      <c r="X3069" t="b">
        <v>1</v>
      </c>
      <c r="Y3069">
        <v>4</v>
      </c>
      <c r="Z3069">
        <v>52.39</v>
      </c>
      <c r="AA3069">
        <v>209.55</v>
      </c>
      <c r="AB3069">
        <v>0</v>
      </c>
      <c r="AC3069" t="str">
        <f>IF(MasterData[[#This Row],[Discount Amount]]&gt;0, "Promotional sale", "Non-Promotional Sales")</f>
        <v>Non-Promotional Sales</v>
      </c>
    </row>
    <row r="3070" spans="1:29" x14ac:dyDescent="0.25">
      <c r="A3070">
        <v>3069</v>
      </c>
      <c r="B3070" s="1" t="s">
        <v>122</v>
      </c>
      <c r="C3070" s="2">
        <v>0.42621527777777768</v>
      </c>
      <c r="D3070">
        <v>347</v>
      </c>
      <c r="E3070">
        <v>58</v>
      </c>
      <c r="F3070" s="1" t="s">
        <v>37</v>
      </c>
      <c r="G3070" s="1" t="s">
        <v>51</v>
      </c>
      <c r="H3070">
        <v>53.760899999999999</v>
      </c>
      <c r="I3070">
        <v>-98.813900000000004</v>
      </c>
      <c r="J3070">
        <v>18</v>
      </c>
      <c r="K3070" t="b">
        <v>1</v>
      </c>
      <c r="L3070">
        <v>95</v>
      </c>
      <c r="M3070" s="1" t="s">
        <v>74</v>
      </c>
      <c r="N3070" s="1" t="s">
        <v>75</v>
      </c>
      <c r="O3070">
        <v>4</v>
      </c>
      <c r="P3070" t="b">
        <v>0</v>
      </c>
      <c r="Q3070" t="b">
        <v>1</v>
      </c>
      <c r="R3070" s="1" t="s">
        <v>41</v>
      </c>
      <c r="S3070" s="1" t="s">
        <v>49</v>
      </c>
      <c r="T3070">
        <v>1</v>
      </c>
      <c r="U3070" s="1" t="s">
        <v>34</v>
      </c>
      <c r="V3070" s="1" t="s">
        <v>59</v>
      </c>
      <c r="W3070" s="1" t="str">
        <f>IF(OR(MasterData[[#This Row],[Event]]="Christmas Market", MasterData[[#This Row],[Event]]="Christmas"), "Christmas Sale", "Non-Christmas Sale")</f>
        <v>Non-Christmas Sale</v>
      </c>
      <c r="X3070" t="b">
        <v>1</v>
      </c>
      <c r="Y3070">
        <v>2</v>
      </c>
      <c r="Z3070">
        <v>62.78</v>
      </c>
      <c r="AA3070">
        <v>251.1</v>
      </c>
      <c r="AB3070">
        <v>25.11</v>
      </c>
      <c r="AC3070" t="str">
        <f>IF(MasterData[[#This Row],[Discount Amount]]&gt;0, "Promotional sale", "Non-Promotional Sales")</f>
        <v>Promotional sale</v>
      </c>
    </row>
    <row r="3071" spans="1:29" x14ac:dyDescent="0.25">
      <c r="A3071">
        <v>3070</v>
      </c>
      <c r="B3071" s="1" t="s">
        <v>269</v>
      </c>
      <c r="C3071" s="2">
        <v>0.48414351851851856</v>
      </c>
      <c r="D3071">
        <v>64</v>
      </c>
      <c r="E3071">
        <v>53</v>
      </c>
      <c r="F3071" s="1" t="s">
        <v>37</v>
      </c>
      <c r="G3071" s="1" t="s">
        <v>62</v>
      </c>
      <c r="H3071">
        <v>46.565300000000001</v>
      </c>
      <c r="I3071">
        <v>-66.4619</v>
      </c>
      <c r="J3071">
        <v>11</v>
      </c>
      <c r="K3071" t="b">
        <v>1</v>
      </c>
      <c r="L3071">
        <v>658</v>
      </c>
      <c r="M3071" s="1" t="s">
        <v>63</v>
      </c>
      <c r="N3071" s="1" t="s">
        <v>64</v>
      </c>
      <c r="O3071">
        <v>2</v>
      </c>
      <c r="P3071" t="b">
        <v>0</v>
      </c>
      <c r="Q3071" t="b">
        <v>0</v>
      </c>
      <c r="R3071" s="1" t="s">
        <v>32</v>
      </c>
      <c r="S3071" s="1" t="s">
        <v>49</v>
      </c>
      <c r="T3071">
        <v>2</v>
      </c>
      <c r="U3071" s="1" t="s">
        <v>34</v>
      </c>
      <c r="V3071" s="1" t="s">
        <v>35</v>
      </c>
      <c r="W3071" s="1" t="str">
        <f>IF(OR(MasterData[[#This Row],[Event]]="Christmas Market", MasterData[[#This Row],[Event]]="Christmas"), "Christmas Sale", "Non-Christmas Sale")</f>
        <v>Non-Christmas Sale</v>
      </c>
      <c r="X3071" t="b">
        <v>1</v>
      </c>
      <c r="Y3071">
        <v>3</v>
      </c>
      <c r="Z3071">
        <v>11.43</v>
      </c>
      <c r="AA3071">
        <v>22.86</v>
      </c>
      <c r="AB3071">
        <v>0</v>
      </c>
      <c r="AC3071" t="str">
        <f>IF(MasterData[[#This Row],[Discount Amount]]&gt;0, "Promotional sale", "Non-Promotional Sales")</f>
        <v>Non-Promotional Sales</v>
      </c>
    </row>
    <row r="3072" spans="1:29" x14ac:dyDescent="0.25">
      <c r="A3072">
        <v>3071</v>
      </c>
      <c r="B3072" s="1" t="s">
        <v>426</v>
      </c>
      <c r="C3072" s="2">
        <v>0.74582175925925931</v>
      </c>
      <c r="D3072">
        <v>298</v>
      </c>
      <c r="E3072">
        <v>68</v>
      </c>
      <c r="F3072" s="1" t="s">
        <v>28</v>
      </c>
      <c r="G3072" s="1" t="s">
        <v>55</v>
      </c>
      <c r="H3072">
        <v>52.939900000000002</v>
      </c>
      <c r="I3072">
        <v>-106.4509</v>
      </c>
      <c r="J3072">
        <v>6</v>
      </c>
      <c r="K3072" t="b">
        <v>0</v>
      </c>
      <c r="L3072">
        <v>406</v>
      </c>
      <c r="M3072" s="1" t="s">
        <v>39</v>
      </c>
      <c r="N3072" s="1" t="s">
        <v>40</v>
      </c>
      <c r="O3072">
        <v>4</v>
      </c>
      <c r="P3072" t="b">
        <v>1</v>
      </c>
      <c r="Q3072" t="b">
        <v>0</v>
      </c>
      <c r="R3072" s="1" t="s">
        <v>41</v>
      </c>
      <c r="S3072" s="1" t="s">
        <v>49</v>
      </c>
      <c r="T3072">
        <v>5</v>
      </c>
      <c r="U3072" s="1" t="s">
        <v>34</v>
      </c>
      <c r="V3072" s="1" t="s">
        <v>46</v>
      </c>
      <c r="W3072" s="1" t="str">
        <f>IF(OR(MasterData[[#This Row],[Event]]="Christmas Market", MasterData[[#This Row],[Event]]="Christmas"), "Christmas Sale", "Non-Christmas Sale")</f>
        <v>Christmas Sale</v>
      </c>
      <c r="X3072" t="b">
        <v>0</v>
      </c>
      <c r="Y3072">
        <v>1</v>
      </c>
      <c r="Z3072">
        <v>73.12</v>
      </c>
      <c r="AA3072">
        <v>292.47000000000003</v>
      </c>
      <c r="AB3072">
        <v>0</v>
      </c>
      <c r="AC3072" t="str">
        <f>IF(MasterData[[#This Row],[Discount Amount]]&gt;0, "Promotional sale", "Non-Promotional Sales")</f>
        <v>Non-Promotional Sales</v>
      </c>
    </row>
    <row r="3073" spans="1:29" x14ac:dyDescent="0.25">
      <c r="A3073">
        <v>3072</v>
      </c>
      <c r="B3073" s="1" t="s">
        <v>124</v>
      </c>
      <c r="C3073" s="2">
        <v>0.80938657407407399</v>
      </c>
      <c r="D3073">
        <v>336</v>
      </c>
      <c r="E3073">
        <v>60</v>
      </c>
      <c r="F3073" s="1" t="s">
        <v>61</v>
      </c>
      <c r="G3073" s="1" t="s">
        <v>77</v>
      </c>
      <c r="H3073">
        <v>64.282300000000006</v>
      </c>
      <c r="I3073">
        <v>-135</v>
      </c>
      <c r="J3073">
        <v>90</v>
      </c>
      <c r="K3073" t="b">
        <v>1</v>
      </c>
      <c r="L3073">
        <v>743</v>
      </c>
      <c r="M3073" s="1" t="s">
        <v>39</v>
      </c>
      <c r="N3073" s="1" t="s">
        <v>40</v>
      </c>
      <c r="O3073">
        <v>1</v>
      </c>
      <c r="P3073" t="b">
        <v>1</v>
      </c>
      <c r="Q3073" t="b">
        <v>1</v>
      </c>
      <c r="R3073" s="1" t="s">
        <v>41</v>
      </c>
      <c r="S3073" s="1" t="s">
        <v>33</v>
      </c>
      <c r="T3073">
        <v>5</v>
      </c>
      <c r="U3073" s="1" t="s">
        <v>34</v>
      </c>
      <c r="V3073" s="1" t="s">
        <v>35</v>
      </c>
      <c r="W3073" s="1" t="str">
        <f>IF(OR(MasterData[[#This Row],[Event]]="Christmas Market", MasterData[[#This Row],[Event]]="Christmas"), "Christmas Sale", "Non-Christmas Sale")</f>
        <v>Non-Christmas Sale</v>
      </c>
      <c r="X3073" t="b">
        <v>0</v>
      </c>
      <c r="Y3073">
        <v>4</v>
      </c>
      <c r="Z3073">
        <v>68.7</v>
      </c>
      <c r="AA3073">
        <v>68.7</v>
      </c>
      <c r="AB3073">
        <v>0</v>
      </c>
      <c r="AC3073" t="str">
        <f>IF(MasterData[[#This Row],[Discount Amount]]&gt;0, "Promotional sale", "Non-Promotional Sales")</f>
        <v>Non-Promotional Sales</v>
      </c>
    </row>
    <row r="3074" spans="1:29" x14ac:dyDescent="0.25">
      <c r="A3074">
        <v>3073</v>
      </c>
      <c r="B3074" s="1" t="s">
        <v>221</v>
      </c>
      <c r="C3074" s="2">
        <v>0.825775462962963</v>
      </c>
      <c r="D3074">
        <v>48</v>
      </c>
      <c r="E3074">
        <v>55</v>
      </c>
      <c r="F3074" s="1" t="s">
        <v>37</v>
      </c>
      <c r="G3074" s="1" t="s">
        <v>62</v>
      </c>
      <c r="H3074">
        <v>46.565300000000001</v>
      </c>
      <c r="I3074">
        <v>-66.4619</v>
      </c>
      <c r="J3074">
        <v>70</v>
      </c>
      <c r="K3074" t="b">
        <v>0</v>
      </c>
      <c r="L3074">
        <v>696</v>
      </c>
      <c r="M3074" s="1" t="s">
        <v>74</v>
      </c>
      <c r="N3074" s="1" t="s">
        <v>75</v>
      </c>
      <c r="O3074">
        <v>4</v>
      </c>
      <c r="P3074" t="b">
        <v>1</v>
      </c>
      <c r="Q3074" t="b">
        <v>0</v>
      </c>
      <c r="R3074" s="1" t="s">
        <v>52</v>
      </c>
      <c r="S3074" s="1" t="s">
        <v>49</v>
      </c>
      <c r="T3074">
        <v>2</v>
      </c>
      <c r="U3074" s="1" t="s">
        <v>45</v>
      </c>
      <c r="V3074" s="1" t="s">
        <v>46</v>
      </c>
      <c r="W3074" s="1" t="str">
        <f>IF(OR(MasterData[[#This Row],[Event]]="Christmas Market", MasterData[[#This Row],[Event]]="Christmas"), "Christmas Sale", "Non-Christmas Sale")</f>
        <v>Christmas Sale</v>
      </c>
      <c r="X3074" t="b">
        <v>1</v>
      </c>
      <c r="Y3074">
        <v>2</v>
      </c>
      <c r="Z3074">
        <v>79.08</v>
      </c>
      <c r="AA3074">
        <v>316.31</v>
      </c>
      <c r="AB3074">
        <v>0</v>
      </c>
      <c r="AC3074" t="str">
        <f>IF(MasterData[[#This Row],[Discount Amount]]&gt;0, "Promotional sale", "Non-Promotional Sales")</f>
        <v>Non-Promotional Sales</v>
      </c>
    </row>
    <row r="3075" spans="1:29" x14ac:dyDescent="0.25">
      <c r="A3075">
        <v>3074</v>
      </c>
      <c r="B3075" s="1" t="s">
        <v>426</v>
      </c>
      <c r="C3075" s="2">
        <v>0.73219907407407403</v>
      </c>
      <c r="D3075">
        <v>396</v>
      </c>
      <c r="E3075">
        <v>64</v>
      </c>
      <c r="F3075" s="1" t="s">
        <v>28</v>
      </c>
      <c r="G3075" s="1" t="s">
        <v>29</v>
      </c>
      <c r="H3075">
        <v>51.253799999999998</v>
      </c>
      <c r="I3075">
        <v>-85.3232</v>
      </c>
      <c r="J3075">
        <v>74</v>
      </c>
      <c r="K3075" t="b">
        <v>0</v>
      </c>
      <c r="L3075">
        <v>696</v>
      </c>
      <c r="M3075" s="1" t="s">
        <v>39</v>
      </c>
      <c r="N3075" s="1" t="s">
        <v>40</v>
      </c>
      <c r="O3075">
        <v>3</v>
      </c>
      <c r="P3075" t="b">
        <v>0</v>
      </c>
      <c r="Q3075" t="b">
        <v>1</v>
      </c>
      <c r="R3075" s="1" t="s">
        <v>41</v>
      </c>
      <c r="S3075" s="1" t="s">
        <v>49</v>
      </c>
      <c r="T3075">
        <v>1</v>
      </c>
      <c r="U3075" s="1" t="s">
        <v>42</v>
      </c>
      <c r="V3075" s="1" t="s">
        <v>46</v>
      </c>
      <c r="W3075" s="1" t="str">
        <f>IF(OR(MasterData[[#This Row],[Event]]="Christmas Market", MasterData[[#This Row],[Event]]="Christmas"), "Christmas Sale", "Non-Christmas Sale")</f>
        <v>Christmas Sale</v>
      </c>
      <c r="X3075" t="b">
        <v>1</v>
      </c>
      <c r="Y3075">
        <v>5</v>
      </c>
      <c r="Z3075">
        <v>74.540000000000006</v>
      </c>
      <c r="AA3075">
        <v>223.61</v>
      </c>
      <c r="AB3075">
        <v>0</v>
      </c>
      <c r="AC3075" t="str">
        <f>IF(MasterData[[#This Row],[Discount Amount]]&gt;0, "Promotional sale", "Non-Promotional Sales")</f>
        <v>Non-Promotional Sales</v>
      </c>
    </row>
    <row r="3076" spans="1:29" x14ac:dyDescent="0.25">
      <c r="A3076">
        <v>3075</v>
      </c>
      <c r="B3076" s="1" t="s">
        <v>364</v>
      </c>
      <c r="C3076" s="2">
        <v>0.14108796296296289</v>
      </c>
      <c r="D3076">
        <v>425</v>
      </c>
      <c r="E3076">
        <v>20</v>
      </c>
      <c r="F3076" s="1" t="s">
        <v>61</v>
      </c>
      <c r="G3076" s="1" t="s">
        <v>70</v>
      </c>
      <c r="H3076">
        <v>54.273099999999999</v>
      </c>
      <c r="I3076">
        <v>-61.738799999999998</v>
      </c>
      <c r="J3076">
        <v>28</v>
      </c>
      <c r="K3076" t="b">
        <v>1</v>
      </c>
      <c r="L3076">
        <v>918</v>
      </c>
      <c r="M3076" s="1" t="s">
        <v>74</v>
      </c>
      <c r="N3076" s="1" t="s">
        <v>75</v>
      </c>
      <c r="O3076">
        <v>5</v>
      </c>
      <c r="P3076" t="b">
        <v>0</v>
      </c>
      <c r="Q3076" t="b">
        <v>0</v>
      </c>
      <c r="R3076" s="1" t="s">
        <v>52</v>
      </c>
      <c r="S3076" s="1" t="s">
        <v>53</v>
      </c>
      <c r="T3076">
        <v>3</v>
      </c>
      <c r="U3076" s="1" t="s">
        <v>34</v>
      </c>
      <c r="V3076" s="1" t="s">
        <v>59</v>
      </c>
      <c r="W3076" s="1" t="str">
        <f>IF(OR(MasterData[[#This Row],[Event]]="Christmas Market", MasterData[[#This Row],[Event]]="Christmas"), "Christmas Sale", "Non-Christmas Sale")</f>
        <v>Non-Christmas Sale</v>
      </c>
      <c r="X3076" t="b">
        <v>1</v>
      </c>
      <c r="Y3076">
        <v>4</v>
      </c>
      <c r="Z3076">
        <v>78.17</v>
      </c>
      <c r="AA3076">
        <v>390.84</v>
      </c>
      <c r="AB3076">
        <v>39.08</v>
      </c>
      <c r="AC3076" t="str">
        <f>IF(MasterData[[#This Row],[Discount Amount]]&gt;0, "Promotional sale", "Non-Promotional Sales")</f>
        <v>Promotional sale</v>
      </c>
    </row>
    <row r="3077" spans="1:29" x14ac:dyDescent="0.25">
      <c r="A3077">
        <v>3076</v>
      </c>
      <c r="B3077" s="1" t="s">
        <v>139</v>
      </c>
      <c r="C3077" s="2">
        <v>0.65377314814814813</v>
      </c>
      <c r="D3077">
        <v>185</v>
      </c>
      <c r="E3077">
        <v>39</v>
      </c>
      <c r="F3077" s="1" t="s">
        <v>37</v>
      </c>
      <c r="G3077" s="1" t="s">
        <v>51</v>
      </c>
      <c r="H3077">
        <v>53.760899999999999</v>
      </c>
      <c r="I3077">
        <v>-98.813900000000004</v>
      </c>
      <c r="J3077">
        <v>60</v>
      </c>
      <c r="K3077" t="b">
        <v>0</v>
      </c>
      <c r="L3077">
        <v>671</v>
      </c>
      <c r="M3077" s="1" t="s">
        <v>39</v>
      </c>
      <c r="N3077" s="1" t="s">
        <v>40</v>
      </c>
      <c r="O3077">
        <v>4</v>
      </c>
      <c r="P3077" t="b">
        <v>0</v>
      </c>
      <c r="Q3077" t="b">
        <v>1</v>
      </c>
      <c r="R3077" s="1" t="s">
        <v>32</v>
      </c>
      <c r="S3077" s="1" t="s">
        <v>33</v>
      </c>
      <c r="T3077">
        <v>4</v>
      </c>
      <c r="U3077" s="1" t="s">
        <v>34</v>
      </c>
      <c r="V3077" s="1" t="s">
        <v>35</v>
      </c>
      <c r="W3077" s="1" t="str">
        <f>IF(OR(MasterData[[#This Row],[Event]]="Christmas Market", MasterData[[#This Row],[Event]]="Christmas"), "Christmas Sale", "Non-Christmas Sale")</f>
        <v>Non-Christmas Sale</v>
      </c>
      <c r="X3077" t="b">
        <v>1</v>
      </c>
      <c r="Y3077">
        <v>5</v>
      </c>
      <c r="Z3077">
        <v>42.6</v>
      </c>
      <c r="AA3077">
        <v>170.41</v>
      </c>
      <c r="AB3077">
        <v>0</v>
      </c>
      <c r="AC3077" t="str">
        <f>IF(MasterData[[#This Row],[Discount Amount]]&gt;0, "Promotional sale", "Non-Promotional Sales")</f>
        <v>Non-Promotional Sales</v>
      </c>
    </row>
    <row r="3078" spans="1:29" x14ac:dyDescent="0.25">
      <c r="A3078">
        <v>3077</v>
      </c>
      <c r="B3078" s="1" t="s">
        <v>215</v>
      </c>
      <c r="C3078" s="2">
        <v>0.95437499999999997</v>
      </c>
      <c r="D3078">
        <v>134</v>
      </c>
      <c r="E3078">
        <v>50</v>
      </c>
      <c r="F3078" s="1" t="s">
        <v>28</v>
      </c>
      <c r="G3078" s="1" t="s">
        <v>81</v>
      </c>
      <c r="H3078">
        <v>64.248000000000005</v>
      </c>
      <c r="I3078">
        <v>-84.889600000000002</v>
      </c>
      <c r="J3078">
        <v>65</v>
      </c>
      <c r="K3078" t="b">
        <v>1</v>
      </c>
      <c r="L3078">
        <v>475</v>
      </c>
      <c r="M3078" s="1" t="s">
        <v>74</v>
      </c>
      <c r="N3078" s="1" t="s">
        <v>75</v>
      </c>
      <c r="O3078">
        <v>5</v>
      </c>
      <c r="P3078" t="b">
        <v>1</v>
      </c>
      <c r="Q3078" t="b">
        <v>0</v>
      </c>
      <c r="R3078" s="1" t="s">
        <v>41</v>
      </c>
      <c r="S3078" s="1" t="s">
        <v>53</v>
      </c>
      <c r="T3078">
        <v>5</v>
      </c>
      <c r="U3078" s="1" t="s">
        <v>34</v>
      </c>
      <c r="V3078" s="1" t="s">
        <v>59</v>
      </c>
      <c r="W3078" s="1" t="str">
        <f>IF(OR(MasterData[[#This Row],[Event]]="Christmas Market", MasterData[[#This Row],[Event]]="Christmas"), "Christmas Sale", "Non-Christmas Sale")</f>
        <v>Non-Christmas Sale</v>
      </c>
      <c r="X3078" t="b">
        <v>0</v>
      </c>
      <c r="Y3078">
        <v>4</v>
      </c>
      <c r="Z3078">
        <v>27.1</v>
      </c>
      <c r="AA3078">
        <v>135.5</v>
      </c>
      <c r="AB3078">
        <v>13.55</v>
      </c>
      <c r="AC3078" t="str">
        <f>IF(MasterData[[#This Row],[Discount Amount]]&gt;0, "Promotional sale", "Non-Promotional Sales")</f>
        <v>Promotional sale</v>
      </c>
    </row>
    <row r="3079" spans="1:29" x14ac:dyDescent="0.25">
      <c r="A3079">
        <v>3078</v>
      </c>
      <c r="B3079" s="1" t="s">
        <v>164</v>
      </c>
      <c r="C3079" s="2">
        <v>0.76336805555555554</v>
      </c>
      <c r="D3079">
        <v>339</v>
      </c>
      <c r="E3079">
        <v>21</v>
      </c>
      <c r="F3079" s="1" t="s">
        <v>37</v>
      </c>
      <c r="G3079" s="1" t="s">
        <v>79</v>
      </c>
      <c r="H3079">
        <v>63.588799999999999</v>
      </c>
      <c r="I3079">
        <v>-115.5069</v>
      </c>
      <c r="J3079">
        <v>22</v>
      </c>
      <c r="K3079" t="b">
        <v>0</v>
      </c>
      <c r="L3079">
        <v>785</v>
      </c>
      <c r="M3079" s="1" t="s">
        <v>63</v>
      </c>
      <c r="N3079" s="1" t="s">
        <v>64</v>
      </c>
      <c r="O3079">
        <v>1</v>
      </c>
      <c r="P3079" t="b">
        <v>0</v>
      </c>
      <c r="Q3079" t="b">
        <v>1</v>
      </c>
      <c r="R3079" s="1" t="s">
        <v>52</v>
      </c>
      <c r="S3079" s="1" t="s">
        <v>53</v>
      </c>
      <c r="T3079">
        <v>2</v>
      </c>
      <c r="U3079" s="1" t="s">
        <v>34</v>
      </c>
      <c r="V3079" s="1" t="s">
        <v>46</v>
      </c>
      <c r="W3079" s="1" t="str">
        <f>IF(OR(MasterData[[#This Row],[Event]]="Christmas Market", MasterData[[#This Row],[Event]]="Christmas"), "Christmas Sale", "Non-Christmas Sale")</f>
        <v>Christmas Sale</v>
      </c>
      <c r="X3079" t="b">
        <v>1</v>
      </c>
      <c r="Y3079">
        <v>3</v>
      </c>
      <c r="Z3079">
        <v>30.13</v>
      </c>
      <c r="AA3079">
        <v>30.13</v>
      </c>
      <c r="AB3079">
        <v>0</v>
      </c>
      <c r="AC3079" t="str">
        <f>IF(MasterData[[#This Row],[Discount Amount]]&gt;0, "Promotional sale", "Non-Promotional Sales")</f>
        <v>Non-Promotional Sales</v>
      </c>
    </row>
    <row r="3080" spans="1:29" x14ac:dyDescent="0.25">
      <c r="A3080">
        <v>3079</v>
      </c>
      <c r="B3080" s="1" t="s">
        <v>423</v>
      </c>
      <c r="C3080" s="2">
        <v>6.1967592592592657E-2</v>
      </c>
      <c r="D3080">
        <v>33</v>
      </c>
      <c r="E3080">
        <v>36</v>
      </c>
      <c r="F3080" s="1" t="s">
        <v>28</v>
      </c>
      <c r="G3080" s="1" t="s">
        <v>51</v>
      </c>
      <c r="H3080">
        <v>53.760899999999999</v>
      </c>
      <c r="I3080">
        <v>-98.813900000000004</v>
      </c>
      <c r="J3080">
        <v>11</v>
      </c>
      <c r="K3080" t="b">
        <v>1</v>
      </c>
      <c r="L3080">
        <v>558</v>
      </c>
      <c r="M3080" s="1" t="s">
        <v>74</v>
      </c>
      <c r="N3080" s="1" t="s">
        <v>75</v>
      </c>
      <c r="O3080">
        <v>3</v>
      </c>
      <c r="P3080" t="b">
        <v>0</v>
      </c>
      <c r="Q3080" t="b">
        <v>0</v>
      </c>
      <c r="R3080" s="1" t="s">
        <v>41</v>
      </c>
      <c r="S3080" s="1" t="s">
        <v>53</v>
      </c>
      <c r="T3080">
        <v>3</v>
      </c>
      <c r="U3080" s="1" t="s">
        <v>45</v>
      </c>
      <c r="V3080" s="1" t="s">
        <v>35</v>
      </c>
      <c r="W3080" s="1" t="str">
        <f>IF(OR(MasterData[[#This Row],[Event]]="Christmas Market", MasterData[[#This Row],[Event]]="Christmas"), "Christmas Sale", "Non-Christmas Sale")</f>
        <v>Non-Christmas Sale</v>
      </c>
      <c r="X3080" t="b">
        <v>0</v>
      </c>
      <c r="Y3080">
        <v>3</v>
      </c>
      <c r="Z3080">
        <v>40.43</v>
      </c>
      <c r="AA3080">
        <v>121.3</v>
      </c>
      <c r="AB3080">
        <v>0</v>
      </c>
      <c r="AC3080" t="str">
        <f>IF(MasterData[[#This Row],[Discount Amount]]&gt;0, "Promotional sale", "Non-Promotional Sales")</f>
        <v>Non-Promotional Sales</v>
      </c>
    </row>
    <row r="3081" spans="1:29" x14ac:dyDescent="0.25">
      <c r="A3081">
        <v>3080</v>
      </c>
      <c r="B3081" s="1" t="s">
        <v>188</v>
      </c>
      <c r="C3081" s="2">
        <v>0.90581018518518519</v>
      </c>
      <c r="D3081">
        <v>54</v>
      </c>
      <c r="E3081">
        <v>25</v>
      </c>
      <c r="F3081" s="1" t="s">
        <v>61</v>
      </c>
      <c r="G3081" s="1" t="s">
        <v>48</v>
      </c>
      <c r="H3081">
        <v>53.933300000000003</v>
      </c>
      <c r="I3081">
        <v>-116.5765</v>
      </c>
      <c r="J3081">
        <v>50</v>
      </c>
      <c r="K3081" t="b">
        <v>1</v>
      </c>
      <c r="L3081">
        <v>396</v>
      </c>
      <c r="M3081" s="1" t="s">
        <v>63</v>
      </c>
      <c r="N3081" s="1" t="s">
        <v>64</v>
      </c>
      <c r="O3081">
        <v>3</v>
      </c>
      <c r="P3081" t="b">
        <v>1</v>
      </c>
      <c r="Q3081" t="b">
        <v>1</v>
      </c>
      <c r="R3081" s="1" t="s">
        <v>32</v>
      </c>
      <c r="S3081" s="1" t="s">
        <v>33</v>
      </c>
      <c r="T3081">
        <v>5</v>
      </c>
      <c r="U3081" s="1" t="s">
        <v>34</v>
      </c>
      <c r="V3081" s="1" t="s">
        <v>35</v>
      </c>
      <c r="W3081" s="1" t="str">
        <f>IF(OR(MasterData[[#This Row],[Event]]="Christmas Market", MasterData[[#This Row],[Event]]="Christmas"), "Christmas Sale", "Non-Christmas Sale")</f>
        <v>Non-Christmas Sale</v>
      </c>
      <c r="X3081" t="b">
        <v>0</v>
      </c>
      <c r="Y3081">
        <v>1</v>
      </c>
      <c r="Z3081">
        <v>83.05</v>
      </c>
      <c r="AA3081">
        <v>249.14</v>
      </c>
      <c r="AB3081">
        <v>0</v>
      </c>
      <c r="AC3081" t="str">
        <f>IF(MasterData[[#This Row],[Discount Amount]]&gt;0, "Promotional sale", "Non-Promotional Sales")</f>
        <v>Non-Promotional Sales</v>
      </c>
    </row>
    <row r="3082" spans="1:29" x14ac:dyDescent="0.25">
      <c r="A3082">
        <v>3081</v>
      </c>
      <c r="B3082" s="1" t="s">
        <v>155</v>
      </c>
      <c r="C3082" s="2">
        <v>0.31262731481481487</v>
      </c>
      <c r="D3082">
        <v>320</v>
      </c>
      <c r="E3082">
        <v>44</v>
      </c>
      <c r="F3082" s="1" t="s">
        <v>28</v>
      </c>
      <c r="G3082" s="1" t="s">
        <v>38</v>
      </c>
      <c r="H3082">
        <v>53.726700000000001</v>
      </c>
      <c r="I3082">
        <v>-127.6476</v>
      </c>
      <c r="J3082">
        <v>51</v>
      </c>
      <c r="K3082" t="b">
        <v>1</v>
      </c>
      <c r="L3082">
        <v>261</v>
      </c>
      <c r="M3082" s="1" t="s">
        <v>39</v>
      </c>
      <c r="N3082" s="1" t="s">
        <v>40</v>
      </c>
      <c r="O3082">
        <v>4</v>
      </c>
      <c r="P3082" t="b">
        <v>1</v>
      </c>
      <c r="Q3082" t="b">
        <v>0</v>
      </c>
      <c r="R3082" s="1" t="s">
        <v>32</v>
      </c>
      <c r="S3082" s="1" t="s">
        <v>58</v>
      </c>
      <c r="T3082">
        <v>1</v>
      </c>
      <c r="U3082" s="1" t="s">
        <v>45</v>
      </c>
      <c r="V3082" s="1" t="s">
        <v>35</v>
      </c>
      <c r="W3082" s="1" t="str">
        <f>IF(OR(MasterData[[#This Row],[Event]]="Christmas Market", MasterData[[#This Row],[Event]]="Christmas"), "Christmas Sale", "Non-Christmas Sale")</f>
        <v>Non-Christmas Sale</v>
      </c>
      <c r="X3082" t="b">
        <v>1</v>
      </c>
      <c r="Y3082">
        <v>1</v>
      </c>
      <c r="Z3082">
        <v>16.61</v>
      </c>
      <c r="AA3082">
        <v>66.45</v>
      </c>
      <c r="AB3082">
        <v>0</v>
      </c>
      <c r="AC3082" t="str">
        <f>IF(MasterData[[#This Row],[Discount Amount]]&gt;0, "Promotional sale", "Non-Promotional Sales")</f>
        <v>Non-Promotional Sales</v>
      </c>
    </row>
    <row r="3083" spans="1:29" x14ac:dyDescent="0.25">
      <c r="A3083">
        <v>3082</v>
      </c>
      <c r="B3083" s="1" t="s">
        <v>370</v>
      </c>
      <c r="C3083" s="2">
        <v>0.63717592592592598</v>
      </c>
      <c r="D3083">
        <v>140</v>
      </c>
      <c r="E3083">
        <v>45</v>
      </c>
      <c r="F3083" s="1" t="s">
        <v>61</v>
      </c>
      <c r="G3083" s="1" t="s">
        <v>48</v>
      </c>
      <c r="H3083">
        <v>53.933300000000003</v>
      </c>
      <c r="I3083">
        <v>-116.5765</v>
      </c>
      <c r="J3083">
        <v>22</v>
      </c>
      <c r="K3083" t="b">
        <v>0</v>
      </c>
      <c r="L3083">
        <v>162</v>
      </c>
      <c r="M3083" s="1" t="s">
        <v>39</v>
      </c>
      <c r="N3083" s="1" t="s">
        <v>40</v>
      </c>
      <c r="O3083">
        <v>2</v>
      </c>
      <c r="P3083" t="b">
        <v>1</v>
      </c>
      <c r="Q3083" t="b">
        <v>0</v>
      </c>
      <c r="R3083" s="1" t="s">
        <v>52</v>
      </c>
      <c r="S3083" s="1" t="s">
        <v>58</v>
      </c>
      <c r="T3083">
        <v>1</v>
      </c>
      <c r="U3083" s="1" t="s">
        <v>34</v>
      </c>
      <c r="V3083" s="1" t="s">
        <v>59</v>
      </c>
      <c r="W3083" s="1" t="str">
        <f>IF(OR(MasterData[[#This Row],[Event]]="Christmas Market", MasterData[[#This Row],[Event]]="Christmas"), "Christmas Sale", "Non-Christmas Sale")</f>
        <v>Non-Christmas Sale</v>
      </c>
      <c r="X3083" t="b">
        <v>1</v>
      </c>
      <c r="Y3083">
        <v>1</v>
      </c>
      <c r="Z3083">
        <v>11.45</v>
      </c>
      <c r="AA3083">
        <v>22.9</v>
      </c>
      <c r="AB3083">
        <v>2.29</v>
      </c>
      <c r="AC3083" t="str">
        <f>IF(MasterData[[#This Row],[Discount Amount]]&gt;0, "Promotional sale", "Non-Promotional Sales")</f>
        <v>Promotional sale</v>
      </c>
    </row>
    <row r="3084" spans="1:29" x14ac:dyDescent="0.25">
      <c r="A3084">
        <v>3083</v>
      </c>
      <c r="B3084" s="1" t="s">
        <v>219</v>
      </c>
      <c r="C3084" s="2">
        <v>1.953703703703713E-2</v>
      </c>
      <c r="D3084">
        <v>261</v>
      </c>
      <c r="E3084">
        <v>31</v>
      </c>
      <c r="F3084" s="1" t="s">
        <v>37</v>
      </c>
      <c r="G3084" s="1" t="s">
        <v>66</v>
      </c>
      <c r="H3084">
        <v>45.077800000000003</v>
      </c>
      <c r="I3084">
        <v>-63.546700000000001</v>
      </c>
      <c r="J3084">
        <v>74</v>
      </c>
      <c r="K3084" t="b">
        <v>0</v>
      </c>
      <c r="L3084">
        <v>536</v>
      </c>
      <c r="M3084" s="1" t="s">
        <v>63</v>
      </c>
      <c r="N3084" s="1" t="s">
        <v>64</v>
      </c>
      <c r="O3084">
        <v>5</v>
      </c>
      <c r="P3084" t="b">
        <v>0</v>
      </c>
      <c r="Q3084" t="b">
        <v>0</v>
      </c>
      <c r="R3084" s="1" t="s">
        <v>32</v>
      </c>
      <c r="S3084" s="1" t="s">
        <v>33</v>
      </c>
      <c r="T3084">
        <v>1</v>
      </c>
      <c r="U3084" s="1" t="s">
        <v>45</v>
      </c>
      <c r="V3084" s="1" t="s">
        <v>35</v>
      </c>
      <c r="W3084" s="1" t="str">
        <f>IF(OR(MasterData[[#This Row],[Event]]="Christmas Market", MasterData[[#This Row],[Event]]="Christmas"), "Christmas Sale", "Non-Christmas Sale")</f>
        <v>Non-Christmas Sale</v>
      </c>
      <c r="X3084" t="b">
        <v>1</v>
      </c>
      <c r="Y3084">
        <v>1</v>
      </c>
      <c r="Z3084">
        <v>71.17</v>
      </c>
      <c r="AA3084">
        <v>355.84</v>
      </c>
      <c r="AB3084">
        <v>0</v>
      </c>
      <c r="AC3084" t="str">
        <f>IF(MasterData[[#This Row],[Discount Amount]]&gt;0, "Promotional sale", "Non-Promotional Sales")</f>
        <v>Non-Promotional Sales</v>
      </c>
    </row>
    <row r="3085" spans="1:29" x14ac:dyDescent="0.25">
      <c r="A3085">
        <v>3084</v>
      </c>
      <c r="B3085" s="1" t="s">
        <v>237</v>
      </c>
      <c r="C3085" s="2">
        <v>0.98445601851851849</v>
      </c>
      <c r="D3085">
        <v>495</v>
      </c>
      <c r="E3085">
        <v>59</v>
      </c>
      <c r="F3085" s="1" t="s">
        <v>28</v>
      </c>
      <c r="G3085" s="1" t="s">
        <v>48</v>
      </c>
      <c r="H3085">
        <v>53.933300000000003</v>
      </c>
      <c r="I3085">
        <v>-116.5765</v>
      </c>
      <c r="J3085">
        <v>27</v>
      </c>
      <c r="K3085" t="b">
        <v>1</v>
      </c>
      <c r="L3085">
        <v>730</v>
      </c>
      <c r="M3085" s="1" t="s">
        <v>39</v>
      </c>
      <c r="N3085" s="1" t="s">
        <v>40</v>
      </c>
      <c r="O3085">
        <v>4</v>
      </c>
      <c r="P3085" t="b">
        <v>1</v>
      </c>
      <c r="Q3085" t="b">
        <v>0</v>
      </c>
      <c r="R3085" s="1" t="s">
        <v>32</v>
      </c>
      <c r="S3085" s="1" t="s">
        <v>58</v>
      </c>
      <c r="T3085">
        <v>2</v>
      </c>
      <c r="U3085" s="1" t="s">
        <v>45</v>
      </c>
      <c r="V3085" s="1" t="s">
        <v>46</v>
      </c>
      <c r="W3085" s="1" t="str">
        <f>IF(OR(MasterData[[#This Row],[Event]]="Christmas Market", MasterData[[#This Row],[Event]]="Christmas"), "Christmas Sale", "Non-Christmas Sale")</f>
        <v>Christmas Sale</v>
      </c>
      <c r="X3085" t="b">
        <v>0</v>
      </c>
      <c r="Y3085">
        <v>5</v>
      </c>
      <c r="Z3085">
        <v>91.59</v>
      </c>
      <c r="AA3085">
        <v>366.38</v>
      </c>
      <c r="AB3085">
        <v>0</v>
      </c>
      <c r="AC3085" t="str">
        <f>IF(MasterData[[#This Row],[Discount Amount]]&gt;0, "Promotional sale", "Non-Promotional Sales")</f>
        <v>Non-Promotional Sales</v>
      </c>
    </row>
    <row r="3086" spans="1:29" x14ac:dyDescent="0.25">
      <c r="A3086">
        <v>3085</v>
      </c>
      <c r="B3086" s="1" t="s">
        <v>249</v>
      </c>
      <c r="C3086" s="2">
        <v>0.46004629629629634</v>
      </c>
      <c r="D3086">
        <v>18</v>
      </c>
      <c r="E3086">
        <v>20</v>
      </c>
      <c r="F3086" s="1" t="s">
        <v>28</v>
      </c>
      <c r="G3086" s="1" t="s">
        <v>51</v>
      </c>
      <c r="H3086">
        <v>53.760899999999999</v>
      </c>
      <c r="I3086">
        <v>-98.813900000000004</v>
      </c>
      <c r="J3086">
        <v>33</v>
      </c>
      <c r="K3086" t="b">
        <v>0</v>
      </c>
      <c r="L3086">
        <v>637</v>
      </c>
      <c r="M3086" s="1" t="s">
        <v>56</v>
      </c>
      <c r="N3086" s="1" t="s">
        <v>57</v>
      </c>
      <c r="O3086">
        <v>5</v>
      </c>
      <c r="P3086" t="b">
        <v>1</v>
      </c>
      <c r="Q3086" t="b">
        <v>0</v>
      </c>
      <c r="R3086" s="1" t="s">
        <v>32</v>
      </c>
      <c r="S3086" s="1" t="s">
        <v>53</v>
      </c>
      <c r="T3086">
        <v>1</v>
      </c>
      <c r="U3086" s="1" t="s">
        <v>34</v>
      </c>
      <c r="V3086" s="1" t="s">
        <v>59</v>
      </c>
      <c r="W3086" s="1" t="str">
        <f>IF(OR(MasterData[[#This Row],[Event]]="Christmas Market", MasterData[[#This Row],[Event]]="Christmas"), "Christmas Sale", "Non-Christmas Sale")</f>
        <v>Non-Christmas Sale</v>
      </c>
      <c r="X3086" t="b">
        <v>0</v>
      </c>
      <c r="Y3086">
        <v>5</v>
      </c>
      <c r="Z3086">
        <v>63.92</v>
      </c>
      <c r="AA3086">
        <v>319.58999999999997</v>
      </c>
      <c r="AB3086">
        <v>31.96</v>
      </c>
      <c r="AC3086" t="str">
        <f>IF(MasterData[[#This Row],[Discount Amount]]&gt;0, "Promotional sale", "Non-Promotional Sales")</f>
        <v>Promotional sale</v>
      </c>
    </row>
    <row r="3087" spans="1:29" x14ac:dyDescent="0.25">
      <c r="A3087">
        <v>3086</v>
      </c>
      <c r="B3087" s="1" t="s">
        <v>313</v>
      </c>
      <c r="C3087" s="2">
        <v>0.7268634259259259</v>
      </c>
      <c r="D3087">
        <v>75</v>
      </c>
      <c r="E3087">
        <v>36</v>
      </c>
      <c r="F3087" s="1" t="s">
        <v>61</v>
      </c>
      <c r="G3087" s="1" t="s">
        <v>62</v>
      </c>
      <c r="H3087">
        <v>46.565300000000001</v>
      </c>
      <c r="I3087">
        <v>-66.4619</v>
      </c>
      <c r="J3087">
        <v>46</v>
      </c>
      <c r="K3087" t="b">
        <v>1</v>
      </c>
      <c r="L3087">
        <v>541</v>
      </c>
      <c r="M3087" s="1" t="s">
        <v>74</v>
      </c>
      <c r="N3087" s="1" t="s">
        <v>75</v>
      </c>
      <c r="O3087">
        <v>3</v>
      </c>
      <c r="P3087" t="b">
        <v>0</v>
      </c>
      <c r="Q3087" t="b">
        <v>0</v>
      </c>
      <c r="R3087" s="1" t="s">
        <v>32</v>
      </c>
      <c r="S3087" s="1" t="s">
        <v>53</v>
      </c>
      <c r="T3087">
        <v>2</v>
      </c>
      <c r="U3087" s="1" t="s">
        <v>42</v>
      </c>
      <c r="V3087" s="1" t="s">
        <v>35</v>
      </c>
      <c r="W3087" s="1" t="str">
        <f>IF(OR(MasterData[[#This Row],[Event]]="Christmas Market", MasterData[[#This Row],[Event]]="Christmas"), "Christmas Sale", "Non-Christmas Sale")</f>
        <v>Non-Christmas Sale</v>
      </c>
      <c r="X3087" t="b">
        <v>1</v>
      </c>
      <c r="Y3087">
        <v>4</v>
      </c>
      <c r="Z3087">
        <v>78.430000000000007</v>
      </c>
      <c r="AA3087">
        <v>235.3</v>
      </c>
      <c r="AB3087">
        <v>0</v>
      </c>
      <c r="AC3087" t="str">
        <f>IF(MasterData[[#This Row],[Discount Amount]]&gt;0, "Promotional sale", "Non-Promotional Sales")</f>
        <v>Non-Promotional Sales</v>
      </c>
    </row>
    <row r="3088" spans="1:29" x14ac:dyDescent="0.25">
      <c r="A3088">
        <v>3087</v>
      </c>
      <c r="B3088" s="1" t="s">
        <v>425</v>
      </c>
      <c r="C3088" s="2">
        <v>0.94979166666666659</v>
      </c>
      <c r="D3088">
        <v>330</v>
      </c>
      <c r="E3088">
        <v>23</v>
      </c>
      <c r="F3088" s="1" t="s">
        <v>28</v>
      </c>
      <c r="G3088" s="1" t="s">
        <v>62</v>
      </c>
      <c r="H3088">
        <v>46.565300000000001</v>
      </c>
      <c r="I3088">
        <v>-66.4619</v>
      </c>
      <c r="J3088">
        <v>76</v>
      </c>
      <c r="K3088" t="b">
        <v>1</v>
      </c>
      <c r="L3088">
        <v>914</v>
      </c>
      <c r="M3088" s="1" t="s">
        <v>74</v>
      </c>
      <c r="N3088" s="1" t="s">
        <v>75</v>
      </c>
      <c r="O3088">
        <v>2</v>
      </c>
      <c r="P3088" t="b">
        <v>1</v>
      </c>
      <c r="Q3088" t="b">
        <v>0</v>
      </c>
      <c r="R3088" s="1" t="s">
        <v>41</v>
      </c>
      <c r="S3088" s="1" t="s">
        <v>33</v>
      </c>
      <c r="T3088">
        <v>4</v>
      </c>
      <c r="U3088" s="1" t="s">
        <v>45</v>
      </c>
      <c r="V3088" s="1" t="s">
        <v>59</v>
      </c>
      <c r="W3088" s="1" t="str">
        <f>IF(OR(MasterData[[#This Row],[Event]]="Christmas Market", MasterData[[#This Row],[Event]]="Christmas"), "Christmas Sale", "Non-Christmas Sale")</f>
        <v>Non-Christmas Sale</v>
      </c>
      <c r="X3088" t="b">
        <v>0</v>
      </c>
      <c r="Y3088">
        <v>5</v>
      </c>
      <c r="Z3088">
        <v>48.59</v>
      </c>
      <c r="AA3088">
        <v>97.17</v>
      </c>
      <c r="AB3088">
        <v>9.7200000000000006</v>
      </c>
      <c r="AC3088" t="str">
        <f>IF(MasterData[[#This Row],[Discount Amount]]&gt;0, "Promotional sale", "Non-Promotional Sales")</f>
        <v>Promotional sale</v>
      </c>
    </row>
    <row r="3089" spans="1:29" x14ac:dyDescent="0.25">
      <c r="A3089">
        <v>3088</v>
      </c>
      <c r="B3089" s="1" t="s">
        <v>298</v>
      </c>
      <c r="C3089" s="2">
        <v>0.60759259259259268</v>
      </c>
      <c r="D3089">
        <v>251</v>
      </c>
      <c r="E3089">
        <v>26</v>
      </c>
      <c r="F3089" s="1" t="s">
        <v>28</v>
      </c>
      <c r="G3089" s="1" t="s">
        <v>66</v>
      </c>
      <c r="H3089">
        <v>45.077800000000003</v>
      </c>
      <c r="I3089">
        <v>-63.546700000000001</v>
      </c>
      <c r="J3089">
        <v>84</v>
      </c>
      <c r="K3089" t="b">
        <v>1</v>
      </c>
      <c r="L3089">
        <v>76</v>
      </c>
      <c r="M3089" s="1" t="s">
        <v>63</v>
      </c>
      <c r="N3089" s="1" t="s">
        <v>64</v>
      </c>
      <c r="O3089">
        <v>1</v>
      </c>
      <c r="P3089" t="b">
        <v>0</v>
      </c>
      <c r="Q3089" t="b">
        <v>1</v>
      </c>
      <c r="R3089" s="1" t="s">
        <v>41</v>
      </c>
      <c r="S3089" s="1" t="s">
        <v>33</v>
      </c>
      <c r="T3089">
        <v>4</v>
      </c>
      <c r="U3089" s="1" t="s">
        <v>42</v>
      </c>
      <c r="V3089" s="1" t="s">
        <v>35</v>
      </c>
      <c r="W3089" s="1" t="str">
        <f>IF(OR(MasterData[[#This Row],[Event]]="Christmas Market", MasterData[[#This Row],[Event]]="Christmas"), "Christmas Sale", "Non-Christmas Sale")</f>
        <v>Non-Christmas Sale</v>
      </c>
      <c r="X3089" t="b">
        <v>1</v>
      </c>
      <c r="Y3089">
        <v>5</v>
      </c>
      <c r="Z3089">
        <v>31.6</v>
      </c>
      <c r="AA3089">
        <v>31.6</v>
      </c>
      <c r="AB3089">
        <v>0</v>
      </c>
      <c r="AC3089" t="str">
        <f>IF(MasterData[[#This Row],[Discount Amount]]&gt;0, "Promotional sale", "Non-Promotional Sales")</f>
        <v>Non-Promotional Sales</v>
      </c>
    </row>
    <row r="3090" spans="1:29" x14ac:dyDescent="0.25">
      <c r="A3090">
        <v>3089</v>
      </c>
      <c r="B3090" s="1" t="s">
        <v>276</v>
      </c>
      <c r="C3090" s="2">
        <v>0.62635416666666677</v>
      </c>
      <c r="D3090">
        <v>333</v>
      </c>
      <c r="E3090">
        <v>25</v>
      </c>
      <c r="F3090" s="1" t="s">
        <v>37</v>
      </c>
      <c r="G3090" s="1" t="s">
        <v>70</v>
      </c>
      <c r="H3090">
        <v>54.273099999999999</v>
      </c>
      <c r="I3090">
        <v>-61.738799999999998</v>
      </c>
      <c r="J3090">
        <v>51</v>
      </c>
      <c r="K3090" t="b">
        <v>0</v>
      </c>
      <c r="L3090">
        <v>547</v>
      </c>
      <c r="M3090" s="1" t="s">
        <v>74</v>
      </c>
      <c r="N3090" s="1" t="s">
        <v>75</v>
      </c>
      <c r="O3090">
        <v>3</v>
      </c>
      <c r="P3090" t="b">
        <v>1</v>
      </c>
      <c r="Q3090" t="b">
        <v>0</v>
      </c>
      <c r="R3090" s="1" t="s">
        <v>41</v>
      </c>
      <c r="S3090" s="1" t="s">
        <v>58</v>
      </c>
      <c r="T3090">
        <v>1</v>
      </c>
      <c r="U3090" s="1" t="s">
        <v>42</v>
      </c>
      <c r="V3090" s="1" t="s">
        <v>46</v>
      </c>
      <c r="W3090" s="1" t="str">
        <f>IF(OR(MasterData[[#This Row],[Event]]="Christmas Market", MasterData[[#This Row],[Event]]="Christmas"), "Christmas Sale", "Non-Christmas Sale")</f>
        <v>Christmas Sale</v>
      </c>
      <c r="X3090" t="b">
        <v>0</v>
      </c>
      <c r="Y3090">
        <v>5</v>
      </c>
      <c r="Z3090">
        <v>74.86</v>
      </c>
      <c r="AA3090">
        <v>224.57</v>
      </c>
      <c r="AB3090">
        <v>0</v>
      </c>
      <c r="AC3090" t="str">
        <f>IF(MasterData[[#This Row],[Discount Amount]]&gt;0, "Promotional sale", "Non-Promotional Sales")</f>
        <v>Non-Promotional Sales</v>
      </c>
    </row>
    <row r="3091" spans="1:29" x14ac:dyDescent="0.25">
      <c r="A3091">
        <v>3090</v>
      </c>
      <c r="B3091" s="1" t="s">
        <v>364</v>
      </c>
      <c r="C3091" s="2">
        <v>0.41732638888888896</v>
      </c>
      <c r="D3091">
        <v>223</v>
      </c>
      <c r="E3091">
        <v>48</v>
      </c>
      <c r="F3091" s="1" t="s">
        <v>61</v>
      </c>
      <c r="G3091" s="1" t="s">
        <v>29</v>
      </c>
      <c r="H3091">
        <v>51.253799999999998</v>
      </c>
      <c r="I3091">
        <v>-85.3232</v>
      </c>
      <c r="J3091">
        <v>22</v>
      </c>
      <c r="K3091" t="b">
        <v>0</v>
      </c>
      <c r="L3091">
        <v>705</v>
      </c>
      <c r="M3091" s="1" t="s">
        <v>39</v>
      </c>
      <c r="N3091" s="1" t="s">
        <v>40</v>
      </c>
      <c r="O3091">
        <v>5</v>
      </c>
      <c r="P3091" t="b">
        <v>0</v>
      </c>
      <c r="Q3091" t="b">
        <v>1</v>
      </c>
      <c r="R3091" s="1" t="s">
        <v>52</v>
      </c>
      <c r="S3091" s="1" t="s">
        <v>33</v>
      </c>
      <c r="T3091">
        <v>4</v>
      </c>
      <c r="U3091" s="1" t="s">
        <v>42</v>
      </c>
      <c r="V3091" s="1" t="s">
        <v>46</v>
      </c>
      <c r="W3091" s="1" t="str">
        <f>IF(OR(MasterData[[#This Row],[Event]]="Christmas Market", MasterData[[#This Row],[Event]]="Christmas"), "Christmas Sale", "Non-Christmas Sale")</f>
        <v>Christmas Sale</v>
      </c>
      <c r="X3091" t="b">
        <v>0</v>
      </c>
      <c r="Y3091">
        <v>3</v>
      </c>
      <c r="Z3091">
        <v>15.58</v>
      </c>
      <c r="AA3091">
        <v>77.900000000000006</v>
      </c>
      <c r="AB3091">
        <v>0</v>
      </c>
      <c r="AC3091" t="str">
        <f>IF(MasterData[[#This Row],[Discount Amount]]&gt;0, "Promotional sale", "Non-Promotional Sales")</f>
        <v>Non-Promotional Sales</v>
      </c>
    </row>
    <row r="3092" spans="1:29" x14ac:dyDescent="0.25">
      <c r="A3092">
        <v>3091</v>
      </c>
      <c r="B3092" s="1" t="s">
        <v>112</v>
      </c>
      <c r="C3092" s="2">
        <v>0.71767361111111105</v>
      </c>
      <c r="D3092">
        <v>108</v>
      </c>
      <c r="E3092">
        <v>45</v>
      </c>
      <c r="F3092" s="1" t="s">
        <v>61</v>
      </c>
      <c r="G3092" s="1" t="s">
        <v>81</v>
      </c>
      <c r="H3092">
        <v>64.248000000000005</v>
      </c>
      <c r="I3092">
        <v>-84.889600000000002</v>
      </c>
      <c r="J3092">
        <v>69</v>
      </c>
      <c r="K3092" t="b">
        <v>1</v>
      </c>
      <c r="L3092">
        <v>568</v>
      </c>
      <c r="M3092" s="1" t="s">
        <v>39</v>
      </c>
      <c r="N3092" s="1" t="s">
        <v>40</v>
      </c>
      <c r="O3092">
        <v>4</v>
      </c>
      <c r="P3092" t="b">
        <v>0</v>
      </c>
      <c r="Q3092" t="b">
        <v>0</v>
      </c>
      <c r="R3092" s="1" t="s">
        <v>32</v>
      </c>
      <c r="S3092" s="1" t="s">
        <v>58</v>
      </c>
      <c r="T3092">
        <v>3</v>
      </c>
      <c r="U3092" s="1" t="s">
        <v>45</v>
      </c>
      <c r="V3092" s="1" t="s">
        <v>59</v>
      </c>
      <c r="W3092" s="1" t="str">
        <f>IF(OR(MasterData[[#This Row],[Event]]="Christmas Market", MasterData[[#This Row],[Event]]="Christmas"), "Christmas Sale", "Non-Christmas Sale")</f>
        <v>Non-Christmas Sale</v>
      </c>
      <c r="X3092" t="b">
        <v>0</v>
      </c>
      <c r="Y3092">
        <v>4</v>
      </c>
      <c r="Z3092">
        <v>69.069999999999993</v>
      </c>
      <c r="AA3092">
        <v>276.29000000000002</v>
      </c>
      <c r="AB3092">
        <v>27.63</v>
      </c>
      <c r="AC3092" t="str">
        <f>IF(MasterData[[#This Row],[Discount Amount]]&gt;0, "Promotional sale", "Non-Promotional Sales")</f>
        <v>Promotional sale</v>
      </c>
    </row>
    <row r="3093" spans="1:29" x14ac:dyDescent="0.25">
      <c r="A3093">
        <v>3092</v>
      </c>
      <c r="B3093" s="1" t="s">
        <v>159</v>
      </c>
      <c r="C3093" s="2">
        <v>0.60099537037037032</v>
      </c>
      <c r="D3093">
        <v>256</v>
      </c>
      <c r="E3093">
        <v>57</v>
      </c>
      <c r="F3093" s="1" t="s">
        <v>28</v>
      </c>
      <c r="G3093" s="1" t="s">
        <v>38</v>
      </c>
      <c r="H3093">
        <v>53.726700000000001</v>
      </c>
      <c r="I3093">
        <v>-127.6476</v>
      </c>
      <c r="J3093">
        <v>13</v>
      </c>
      <c r="K3093" t="b">
        <v>0</v>
      </c>
      <c r="L3093">
        <v>53</v>
      </c>
      <c r="M3093" s="1" t="s">
        <v>30</v>
      </c>
      <c r="N3093" s="1" t="s">
        <v>31</v>
      </c>
      <c r="O3093">
        <v>4</v>
      </c>
      <c r="P3093" t="b">
        <v>0</v>
      </c>
      <c r="Q3093" t="b">
        <v>0</v>
      </c>
      <c r="R3093" s="1" t="s">
        <v>32</v>
      </c>
      <c r="S3093" s="1" t="s">
        <v>53</v>
      </c>
      <c r="T3093">
        <v>5</v>
      </c>
      <c r="U3093" s="1" t="s">
        <v>42</v>
      </c>
      <c r="V3093" s="1" t="s">
        <v>35</v>
      </c>
      <c r="W3093" s="1" t="str">
        <f>IF(OR(MasterData[[#This Row],[Event]]="Christmas Market", MasterData[[#This Row],[Event]]="Christmas"), "Christmas Sale", "Non-Christmas Sale")</f>
        <v>Non-Christmas Sale</v>
      </c>
      <c r="X3093" t="b">
        <v>1</v>
      </c>
      <c r="Y3093">
        <v>1</v>
      </c>
      <c r="Z3093">
        <v>32.65</v>
      </c>
      <c r="AA3093">
        <v>130.62</v>
      </c>
      <c r="AB3093">
        <v>0</v>
      </c>
      <c r="AC3093" t="str">
        <f>IF(MasterData[[#This Row],[Discount Amount]]&gt;0, "Promotional sale", "Non-Promotional Sales")</f>
        <v>Non-Promotional Sales</v>
      </c>
    </row>
    <row r="3094" spans="1:29" x14ac:dyDescent="0.25">
      <c r="A3094">
        <v>3093</v>
      </c>
      <c r="B3094" s="1" t="s">
        <v>217</v>
      </c>
      <c r="C3094" s="2">
        <v>0.75296296296296306</v>
      </c>
      <c r="D3094">
        <v>287</v>
      </c>
      <c r="E3094">
        <v>37</v>
      </c>
      <c r="F3094" s="1" t="s">
        <v>37</v>
      </c>
      <c r="G3094" s="1" t="s">
        <v>51</v>
      </c>
      <c r="H3094">
        <v>53.760899999999999</v>
      </c>
      <c r="I3094">
        <v>-98.813900000000004</v>
      </c>
      <c r="J3094">
        <v>34</v>
      </c>
      <c r="K3094" t="b">
        <v>0</v>
      </c>
      <c r="L3094">
        <v>582</v>
      </c>
      <c r="M3094" s="1" t="s">
        <v>74</v>
      </c>
      <c r="N3094" s="1" t="s">
        <v>75</v>
      </c>
      <c r="O3094">
        <v>3</v>
      </c>
      <c r="P3094" t="b">
        <v>0</v>
      </c>
      <c r="Q3094" t="b">
        <v>0</v>
      </c>
      <c r="R3094" s="1" t="s">
        <v>32</v>
      </c>
      <c r="S3094" s="1" t="s">
        <v>58</v>
      </c>
      <c r="T3094">
        <v>2</v>
      </c>
      <c r="U3094" s="1" t="s">
        <v>45</v>
      </c>
      <c r="V3094" s="1" t="s">
        <v>35</v>
      </c>
      <c r="W3094" s="1" t="str">
        <f>IF(OR(MasterData[[#This Row],[Event]]="Christmas Market", MasterData[[#This Row],[Event]]="Christmas"), "Christmas Sale", "Non-Christmas Sale")</f>
        <v>Non-Christmas Sale</v>
      </c>
      <c r="X3094" t="b">
        <v>0</v>
      </c>
      <c r="Y3094">
        <v>1</v>
      </c>
      <c r="Z3094">
        <v>78</v>
      </c>
      <c r="AA3094">
        <v>233.99</v>
      </c>
      <c r="AB3094">
        <v>0</v>
      </c>
      <c r="AC3094" t="str">
        <f>IF(MasterData[[#This Row],[Discount Amount]]&gt;0, "Promotional sale", "Non-Promotional Sales")</f>
        <v>Non-Promotional Sales</v>
      </c>
    </row>
    <row r="3095" spans="1:29" x14ac:dyDescent="0.25">
      <c r="A3095">
        <v>3094</v>
      </c>
      <c r="B3095" s="1" t="s">
        <v>337</v>
      </c>
      <c r="C3095" s="2">
        <v>0.92604166666666665</v>
      </c>
      <c r="D3095">
        <v>335</v>
      </c>
      <c r="E3095">
        <v>22</v>
      </c>
      <c r="F3095" s="1" t="s">
        <v>28</v>
      </c>
      <c r="G3095" s="1" t="s">
        <v>68</v>
      </c>
      <c r="H3095">
        <v>46.318800000000003</v>
      </c>
      <c r="I3095">
        <v>-63.146099999999997</v>
      </c>
      <c r="J3095">
        <v>32</v>
      </c>
      <c r="K3095" t="b">
        <v>0</v>
      </c>
      <c r="L3095">
        <v>340</v>
      </c>
      <c r="M3095" s="1" t="s">
        <v>63</v>
      </c>
      <c r="N3095" s="1" t="s">
        <v>64</v>
      </c>
      <c r="O3095">
        <v>3</v>
      </c>
      <c r="P3095" t="b">
        <v>1</v>
      </c>
      <c r="Q3095" t="b">
        <v>1</v>
      </c>
      <c r="R3095" s="1" t="s">
        <v>32</v>
      </c>
      <c r="S3095" s="1" t="s">
        <v>33</v>
      </c>
      <c r="T3095">
        <v>2</v>
      </c>
      <c r="U3095" s="1" t="s">
        <v>34</v>
      </c>
      <c r="V3095" s="1" t="s">
        <v>46</v>
      </c>
      <c r="W3095" s="1" t="str">
        <f>IF(OR(MasterData[[#This Row],[Event]]="Christmas Market", MasterData[[#This Row],[Event]]="Christmas"), "Christmas Sale", "Non-Christmas Sale")</f>
        <v>Christmas Sale</v>
      </c>
      <c r="X3095" t="b">
        <v>1</v>
      </c>
      <c r="Y3095">
        <v>2</v>
      </c>
      <c r="Z3095">
        <v>60.87</v>
      </c>
      <c r="AA3095">
        <v>182.62</v>
      </c>
      <c r="AB3095">
        <v>0</v>
      </c>
      <c r="AC3095" t="str">
        <f>IF(MasterData[[#This Row],[Discount Amount]]&gt;0, "Promotional sale", "Non-Promotional Sales")</f>
        <v>Non-Promotional Sales</v>
      </c>
    </row>
    <row r="3096" spans="1:29" x14ac:dyDescent="0.25">
      <c r="A3096">
        <v>3095</v>
      </c>
      <c r="B3096" s="1" t="s">
        <v>118</v>
      </c>
      <c r="C3096" s="2">
        <v>0.57964120370370376</v>
      </c>
      <c r="D3096">
        <v>225</v>
      </c>
      <c r="E3096">
        <v>46</v>
      </c>
      <c r="F3096" s="1" t="s">
        <v>37</v>
      </c>
      <c r="G3096" s="1" t="s">
        <v>81</v>
      </c>
      <c r="H3096">
        <v>64.248000000000005</v>
      </c>
      <c r="I3096">
        <v>-84.889600000000002</v>
      </c>
      <c r="J3096">
        <v>81</v>
      </c>
      <c r="K3096" t="b">
        <v>0</v>
      </c>
      <c r="L3096">
        <v>697</v>
      </c>
      <c r="M3096" s="1" t="s">
        <v>74</v>
      </c>
      <c r="N3096" s="1" t="s">
        <v>75</v>
      </c>
      <c r="O3096">
        <v>3</v>
      </c>
      <c r="P3096" t="b">
        <v>0</v>
      </c>
      <c r="Q3096" t="b">
        <v>1</v>
      </c>
      <c r="R3096" s="1" t="s">
        <v>41</v>
      </c>
      <c r="S3096" s="1" t="s">
        <v>33</v>
      </c>
      <c r="T3096">
        <v>4</v>
      </c>
      <c r="U3096" s="1" t="s">
        <v>34</v>
      </c>
      <c r="V3096" s="1" t="s">
        <v>59</v>
      </c>
      <c r="W3096" s="1" t="str">
        <f>IF(OR(MasterData[[#This Row],[Event]]="Christmas Market", MasterData[[#This Row],[Event]]="Christmas"), "Christmas Sale", "Non-Christmas Sale")</f>
        <v>Non-Christmas Sale</v>
      </c>
      <c r="X3096" t="b">
        <v>1</v>
      </c>
      <c r="Y3096">
        <v>5</v>
      </c>
      <c r="Z3096">
        <v>16.53</v>
      </c>
      <c r="AA3096">
        <v>49.59</v>
      </c>
      <c r="AB3096">
        <v>4.96</v>
      </c>
      <c r="AC3096" t="str">
        <f>IF(MasterData[[#This Row],[Discount Amount]]&gt;0, "Promotional sale", "Non-Promotional Sales")</f>
        <v>Promotional sale</v>
      </c>
    </row>
    <row r="3097" spans="1:29" x14ac:dyDescent="0.25">
      <c r="A3097">
        <v>3096</v>
      </c>
      <c r="B3097" s="1" t="s">
        <v>119</v>
      </c>
      <c r="C3097" s="2">
        <v>0.15230324074074075</v>
      </c>
      <c r="D3097">
        <v>355</v>
      </c>
      <c r="E3097">
        <v>53</v>
      </c>
      <c r="F3097" s="1" t="s">
        <v>37</v>
      </c>
      <c r="G3097" s="1" t="s">
        <v>70</v>
      </c>
      <c r="H3097">
        <v>54.273099999999999</v>
      </c>
      <c r="I3097">
        <v>-61.738799999999998</v>
      </c>
      <c r="J3097">
        <v>86</v>
      </c>
      <c r="K3097" t="b">
        <v>1</v>
      </c>
      <c r="L3097">
        <v>312</v>
      </c>
      <c r="M3097" s="1" t="s">
        <v>56</v>
      </c>
      <c r="N3097" s="1" t="s">
        <v>57</v>
      </c>
      <c r="O3097">
        <v>1</v>
      </c>
      <c r="P3097" t="b">
        <v>0</v>
      </c>
      <c r="Q3097" t="b">
        <v>1</v>
      </c>
      <c r="R3097" s="1" t="s">
        <v>32</v>
      </c>
      <c r="S3097" s="1" t="s">
        <v>58</v>
      </c>
      <c r="T3097">
        <v>2</v>
      </c>
      <c r="U3097" s="1" t="s">
        <v>45</v>
      </c>
      <c r="V3097" s="1" t="s">
        <v>59</v>
      </c>
      <c r="W3097" s="1" t="str">
        <f>IF(OR(MasterData[[#This Row],[Event]]="Christmas Market", MasterData[[#This Row],[Event]]="Christmas"), "Christmas Sale", "Non-Christmas Sale")</f>
        <v>Non-Christmas Sale</v>
      </c>
      <c r="X3097" t="b">
        <v>0</v>
      </c>
      <c r="Y3097">
        <v>1</v>
      </c>
      <c r="Z3097">
        <v>33.06</v>
      </c>
      <c r="AA3097">
        <v>33.06</v>
      </c>
      <c r="AB3097">
        <v>3.31</v>
      </c>
      <c r="AC3097" t="str">
        <f>IF(MasterData[[#This Row],[Discount Amount]]&gt;0, "Promotional sale", "Non-Promotional Sales")</f>
        <v>Promotional sale</v>
      </c>
    </row>
    <row r="3098" spans="1:29" x14ac:dyDescent="0.25">
      <c r="A3098">
        <v>3097</v>
      </c>
      <c r="B3098" s="1" t="s">
        <v>407</v>
      </c>
      <c r="C3098" s="2">
        <v>0.33900462962962963</v>
      </c>
      <c r="D3098">
        <v>244</v>
      </c>
      <c r="E3098">
        <v>59</v>
      </c>
      <c r="F3098" s="1" t="s">
        <v>61</v>
      </c>
      <c r="G3098" s="1" t="s">
        <v>29</v>
      </c>
      <c r="H3098">
        <v>51.253799999999998</v>
      </c>
      <c r="I3098">
        <v>-85.3232</v>
      </c>
      <c r="J3098">
        <v>90</v>
      </c>
      <c r="K3098" t="b">
        <v>0</v>
      </c>
      <c r="L3098">
        <v>937</v>
      </c>
      <c r="M3098" s="1" t="s">
        <v>63</v>
      </c>
      <c r="N3098" s="1" t="s">
        <v>64</v>
      </c>
      <c r="O3098">
        <v>5</v>
      </c>
      <c r="P3098" t="b">
        <v>1</v>
      </c>
      <c r="Q3098" t="b">
        <v>0</v>
      </c>
      <c r="R3098" s="1" t="s">
        <v>41</v>
      </c>
      <c r="S3098" s="1" t="s">
        <v>49</v>
      </c>
      <c r="T3098">
        <v>4</v>
      </c>
      <c r="U3098" s="1" t="s">
        <v>42</v>
      </c>
      <c r="V3098" s="1" t="s">
        <v>59</v>
      </c>
      <c r="W3098" s="1" t="str">
        <f>IF(OR(MasterData[[#This Row],[Event]]="Christmas Market", MasterData[[#This Row],[Event]]="Christmas"), "Christmas Sale", "Non-Christmas Sale")</f>
        <v>Non-Christmas Sale</v>
      </c>
      <c r="X3098" t="b">
        <v>0</v>
      </c>
      <c r="Y3098">
        <v>1</v>
      </c>
      <c r="Z3098">
        <v>14.89</v>
      </c>
      <c r="AA3098">
        <v>74.47</v>
      </c>
      <c r="AB3098">
        <v>7.45</v>
      </c>
      <c r="AC3098" t="str">
        <f>IF(MasterData[[#This Row],[Discount Amount]]&gt;0, "Promotional sale", "Non-Promotional Sales")</f>
        <v>Promotional sale</v>
      </c>
    </row>
    <row r="3099" spans="1:29" x14ac:dyDescent="0.25">
      <c r="A3099">
        <v>3098</v>
      </c>
      <c r="B3099" s="1" t="s">
        <v>331</v>
      </c>
      <c r="C3099" s="2">
        <v>0.88065972222222233</v>
      </c>
      <c r="D3099">
        <v>294</v>
      </c>
      <c r="E3099">
        <v>60</v>
      </c>
      <c r="F3099" s="1" t="s">
        <v>61</v>
      </c>
      <c r="G3099" s="1" t="s">
        <v>70</v>
      </c>
      <c r="H3099">
        <v>54.273099999999999</v>
      </c>
      <c r="I3099">
        <v>-61.738799999999998</v>
      </c>
      <c r="J3099">
        <v>65</v>
      </c>
      <c r="K3099" t="b">
        <v>1</v>
      </c>
      <c r="L3099">
        <v>126</v>
      </c>
      <c r="M3099" s="1" t="s">
        <v>56</v>
      </c>
      <c r="N3099" s="1" t="s">
        <v>57</v>
      </c>
      <c r="O3099">
        <v>5</v>
      </c>
      <c r="P3099" t="b">
        <v>0</v>
      </c>
      <c r="Q3099" t="b">
        <v>0</v>
      </c>
      <c r="R3099" s="1" t="s">
        <v>41</v>
      </c>
      <c r="S3099" s="1" t="s">
        <v>53</v>
      </c>
      <c r="T3099">
        <v>1</v>
      </c>
      <c r="U3099" s="1" t="s">
        <v>42</v>
      </c>
      <c r="V3099" s="1" t="s">
        <v>59</v>
      </c>
      <c r="W3099" s="1" t="str">
        <f>IF(OR(MasterData[[#This Row],[Event]]="Christmas Market", MasterData[[#This Row],[Event]]="Christmas"), "Christmas Sale", "Non-Christmas Sale")</f>
        <v>Non-Christmas Sale</v>
      </c>
      <c r="X3099" t="b">
        <v>0</v>
      </c>
      <c r="Y3099">
        <v>5</v>
      </c>
      <c r="Z3099">
        <v>94.83</v>
      </c>
      <c r="AA3099">
        <v>474.15</v>
      </c>
      <c r="AB3099">
        <v>47.41</v>
      </c>
      <c r="AC3099" t="str">
        <f>IF(MasterData[[#This Row],[Discount Amount]]&gt;0, "Promotional sale", "Non-Promotional Sales")</f>
        <v>Promotional sale</v>
      </c>
    </row>
    <row r="3100" spans="1:29" x14ac:dyDescent="0.25">
      <c r="A3100">
        <v>3099</v>
      </c>
      <c r="B3100" s="1" t="s">
        <v>282</v>
      </c>
      <c r="C3100" s="2">
        <v>0.12069444444444444</v>
      </c>
      <c r="D3100">
        <v>375</v>
      </c>
      <c r="E3100">
        <v>51</v>
      </c>
      <c r="F3100" s="1" t="s">
        <v>37</v>
      </c>
      <c r="G3100" s="1" t="s">
        <v>48</v>
      </c>
      <c r="H3100">
        <v>53.933300000000003</v>
      </c>
      <c r="I3100">
        <v>-116.5765</v>
      </c>
      <c r="J3100">
        <v>73</v>
      </c>
      <c r="K3100" t="b">
        <v>1</v>
      </c>
      <c r="L3100">
        <v>629</v>
      </c>
      <c r="M3100" s="1" t="s">
        <v>63</v>
      </c>
      <c r="N3100" s="1" t="s">
        <v>64</v>
      </c>
      <c r="O3100">
        <v>3</v>
      </c>
      <c r="P3100" t="b">
        <v>0</v>
      </c>
      <c r="Q3100" t="b">
        <v>0</v>
      </c>
      <c r="R3100" s="1" t="s">
        <v>32</v>
      </c>
      <c r="S3100" s="1" t="s">
        <v>49</v>
      </c>
      <c r="T3100">
        <v>4</v>
      </c>
      <c r="U3100" s="1" t="s">
        <v>45</v>
      </c>
      <c r="V3100" s="1" t="s">
        <v>59</v>
      </c>
      <c r="W3100" s="1" t="str">
        <f>IF(OR(MasterData[[#This Row],[Event]]="Christmas Market", MasterData[[#This Row],[Event]]="Christmas"), "Christmas Sale", "Non-Christmas Sale")</f>
        <v>Non-Christmas Sale</v>
      </c>
      <c r="X3100" t="b">
        <v>1</v>
      </c>
      <c r="Y3100">
        <v>3</v>
      </c>
      <c r="Z3100">
        <v>61.97</v>
      </c>
      <c r="AA3100">
        <v>185.9</v>
      </c>
      <c r="AB3100">
        <v>18.59</v>
      </c>
      <c r="AC3100" t="str">
        <f>IF(MasterData[[#This Row],[Discount Amount]]&gt;0, "Promotional sale", "Non-Promotional Sales")</f>
        <v>Promotional sale</v>
      </c>
    </row>
    <row r="3101" spans="1:29" x14ac:dyDescent="0.25">
      <c r="A3101">
        <v>3100</v>
      </c>
      <c r="B3101" s="1" t="s">
        <v>237</v>
      </c>
      <c r="C3101" s="2">
        <v>9.1319444444444287E-3</v>
      </c>
      <c r="D3101">
        <v>380</v>
      </c>
      <c r="E3101">
        <v>44</v>
      </c>
      <c r="F3101" s="1" t="s">
        <v>28</v>
      </c>
      <c r="G3101" s="1" t="s">
        <v>44</v>
      </c>
      <c r="H3101">
        <v>46.813099999999999</v>
      </c>
      <c r="I3101">
        <v>-71.207499999999996</v>
      </c>
      <c r="J3101">
        <v>41</v>
      </c>
      <c r="K3101" t="b">
        <v>0</v>
      </c>
      <c r="L3101">
        <v>882</v>
      </c>
      <c r="M3101" s="1" t="s">
        <v>56</v>
      </c>
      <c r="N3101" s="1" t="s">
        <v>57</v>
      </c>
      <c r="O3101">
        <v>4</v>
      </c>
      <c r="P3101" t="b">
        <v>1</v>
      </c>
      <c r="Q3101" t="b">
        <v>0</v>
      </c>
      <c r="R3101" s="1" t="s">
        <v>41</v>
      </c>
      <c r="S3101" s="1" t="s">
        <v>49</v>
      </c>
      <c r="T3101">
        <v>3</v>
      </c>
      <c r="U3101" s="1" t="s">
        <v>45</v>
      </c>
      <c r="V3101" s="1" t="s">
        <v>46</v>
      </c>
      <c r="W3101" s="1" t="str">
        <f>IF(OR(MasterData[[#This Row],[Event]]="Christmas Market", MasterData[[#This Row],[Event]]="Christmas"), "Christmas Sale", "Non-Christmas Sale")</f>
        <v>Christmas Sale</v>
      </c>
      <c r="X3101" t="b">
        <v>0</v>
      </c>
      <c r="Y3101">
        <v>4</v>
      </c>
      <c r="Z3101">
        <v>32.409999999999997</v>
      </c>
      <c r="AA3101">
        <v>129.63999999999999</v>
      </c>
      <c r="AB3101">
        <v>0</v>
      </c>
      <c r="AC3101" t="str">
        <f>IF(MasterData[[#This Row],[Discount Amount]]&gt;0, "Promotional sale", "Non-Promotional Sales")</f>
        <v>Non-Promotional Sales</v>
      </c>
    </row>
    <row r="3102" spans="1:29" x14ac:dyDescent="0.25">
      <c r="A3102">
        <v>3101</v>
      </c>
      <c r="B3102" s="1" t="s">
        <v>382</v>
      </c>
      <c r="C3102" s="2">
        <v>0.2604629629629629</v>
      </c>
      <c r="D3102">
        <v>151</v>
      </c>
      <c r="E3102">
        <v>35</v>
      </c>
      <c r="F3102" s="1" t="s">
        <v>61</v>
      </c>
      <c r="G3102" s="1" t="s">
        <v>38</v>
      </c>
      <c r="H3102">
        <v>53.726700000000001</v>
      </c>
      <c r="I3102">
        <v>-127.6476</v>
      </c>
      <c r="J3102">
        <v>34</v>
      </c>
      <c r="K3102" t="b">
        <v>0</v>
      </c>
      <c r="L3102">
        <v>390</v>
      </c>
      <c r="M3102" s="1" t="s">
        <v>63</v>
      </c>
      <c r="N3102" s="1" t="s">
        <v>64</v>
      </c>
      <c r="O3102">
        <v>4</v>
      </c>
      <c r="P3102" t="b">
        <v>1</v>
      </c>
      <c r="Q3102" t="b">
        <v>0</v>
      </c>
      <c r="R3102" s="1" t="s">
        <v>52</v>
      </c>
      <c r="S3102" s="1" t="s">
        <v>53</v>
      </c>
      <c r="T3102">
        <v>5</v>
      </c>
      <c r="U3102" s="1" t="s">
        <v>45</v>
      </c>
      <c r="V3102" s="1" t="s">
        <v>59</v>
      </c>
      <c r="W3102" s="1" t="str">
        <f>IF(OR(MasterData[[#This Row],[Event]]="Christmas Market", MasterData[[#This Row],[Event]]="Christmas"), "Christmas Sale", "Non-Christmas Sale")</f>
        <v>Non-Christmas Sale</v>
      </c>
      <c r="X3102" t="b">
        <v>0</v>
      </c>
      <c r="Y3102">
        <v>5</v>
      </c>
      <c r="Z3102">
        <v>48.39</v>
      </c>
      <c r="AA3102">
        <v>193.55</v>
      </c>
      <c r="AB3102">
        <v>19.350000000000001</v>
      </c>
      <c r="AC3102" t="str">
        <f>IF(MasterData[[#This Row],[Discount Amount]]&gt;0, "Promotional sale", "Non-Promotional Sales")</f>
        <v>Promotional sale</v>
      </c>
    </row>
    <row r="3103" spans="1:29" x14ac:dyDescent="0.25">
      <c r="A3103">
        <v>3102</v>
      </c>
      <c r="B3103" s="1" t="s">
        <v>293</v>
      </c>
      <c r="C3103" s="2">
        <v>0.63811342592592601</v>
      </c>
      <c r="D3103">
        <v>163</v>
      </c>
      <c r="E3103">
        <v>21</v>
      </c>
      <c r="F3103" s="1" t="s">
        <v>37</v>
      </c>
      <c r="G3103" s="1" t="s">
        <v>55</v>
      </c>
      <c r="H3103">
        <v>52.939900000000002</v>
      </c>
      <c r="I3103">
        <v>-106.4509</v>
      </c>
      <c r="J3103">
        <v>62</v>
      </c>
      <c r="K3103" t="b">
        <v>1</v>
      </c>
      <c r="L3103">
        <v>635</v>
      </c>
      <c r="M3103" s="1" t="s">
        <v>74</v>
      </c>
      <c r="N3103" s="1" t="s">
        <v>75</v>
      </c>
      <c r="O3103">
        <v>4</v>
      </c>
      <c r="P3103" t="b">
        <v>0</v>
      </c>
      <c r="Q3103" t="b">
        <v>1</v>
      </c>
      <c r="R3103" s="1" t="s">
        <v>52</v>
      </c>
      <c r="S3103" s="1" t="s">
        <v>53</v>
      </c>
      <c r="T3103">
        <v>3</v>
      </c>
      <c r="U3103" s="1" t="s">
        <v>45</v>
      </c>
      <c r="V3103" s="1" t="s">
        <v>46</v>
      </c>
      <c r="W3103" s="1" t="str">
        <f>IF(OR(MasterData[[#This Row],[Event]]="Christmas Market", MasterData[[#This Row],[Event]]="Christmas"), "Christmas Sale", "Non-Christmas Sale")</f>
        <v>Christmas Sale</v>
      </c>
      <c r="X3103" t="b">
        <v>1</v>
      </c>
      <c r="Y3103">
        <v>1</v>
      </c>
      <c r="Z3103">
        <v>76.22</v>
      </c>
      <c r="AA3103">
        <v>304.86</v>
      </c>
      <c r="AB3103">
        <v>0</v>
      </c>
      <c r="AC3103" t="str">
        <f>IF(MasterData[[#This Row],[Discount Amount]]&gt;0, "Promotional sale", "Non-Promotional Sales")</f>
        <v>Non-Promotional Sales</v>
      </c>
    </row>
    <row r="3104" spans="1:29" x14ac:dyDescent="0.25">
      <c r="A3104">
        <v>3103</v>
      </c>
      <c r="B3104" s="1" t="s">
        <v>161</v>
      </c>
      <c r="C3104" s="2">
        <v>0.30245370370370361</v>
      </c>
      <c r="D3104">
        <v>242</v>
      </c>
      <c r="E3104">
        <v>39</v>
      </c>
      <c r="F3104" s="1" t="s">
        <v>28</v>
      </c>
      <c r="G3104" s="1" t="s">
        <v>38</v>
      </c>
      <c r="H3104">
        <v>53.726700000000001</v>
      </c>
      <c r="I3104">
        <v>-127.6476</v>
      </c>
      <c r="J3104">
        <v>66</v>
      </c>
      <c r="K3104" t="b">
        <v>1</v>
      </c>
      <c r="L3104">
        <v>586</v>
      </c>
      <c r="M3104" s="1" t="s">
        <v>74</v>
      </c>
      <c r="N3104" s="1" t="s">
        <v>75</v>
      </c>
      <c r="O3104">
        <v>3</v>
      </c>
      <c r="P3104" t="b">
        <v>1</v>
      </c>
      <c r="Q3104" t="b">
        <v>1</v>
      </c>
      <c r="R3104" s="1" t="s">
        <v>32</v>
      </c>
      <c r="S3104" s="1" t="s">
        <v>49</v>
      </c>
      <c r="T3104">
        <v>5</v>
      </c>
      <c r="U3104" s="1" t="s">
        <v>34</v>
      </c>
      <c r="V3104" s="1" t="s">
        <v>59</v>
      </c>
      <c r="W3104" s="1" t="str">
        <f>IF(OR(MasterData[[#This Row],[Event]]="Christmas Market", MasterData[[#This Row],[Event]]="Christmas"), "Christmas Sale", "Non-Christmas Sale")</f>
        <v>Non-Christmas Sale</v>
      </c>
      <c r="X3104" t="b">
        <v>1</v>
      </c>
      <c r="Y3104">
        <v>3</v>
      </c>
      <c r="Z3104">
        <v>26.01</v>
      </c>
      <c r="AA3104">
        <v>78.040000000000006</v>
      </c>
      <c r="AB3104">
        <v>7.8</v>
      </c>
      <c r="AC3104" t="str">
        <f>IF(MasterData[[#This Row],[Discount Amount]]&gt;0, "Promotional sale", "Non-Promotional Sales")</f>
        <v>Promotional sale</v>
      </c>
    </row>
    <row r="3105" spans="1:29" x14ac:dyDescent="0.25">
      <c r="A3105">
        <v>3104</v>
      </c>
      <c r="B3105" s="1" t="s">
        <v>164</v>
      </c>
      <c r="C3105" s="2">
        <v>0.34565972222222219</v>
      </c>
      <c r="D3105">
        <v>119</v>
      </c>
      <c r="E3105">
        <v>30</v>
      </c>
      <c r="F3105" s="1" t="s">
        <v>28</v>
      </c>
      <c r="G3105" s="1" t="s">
        <v>62</v>
      </c>
      <c r="H3105">
        <v>46.565300000000001</v>
      </c>
      <c r="I3105">
        <v>-66.4619</v>
      </c>
      <c r="J3105">
        <v>61</v>
      </c>
      <c r="K3105" t="b">
        <v>1</v>
      </c>
      <c r="L3105">
        <v>971</v>
      </c>
      <c r="M3105" s="1" t="s">
        <v>39</v>
      </c>
      <c r="N3105" s="1" t="s">
        <v>40</v>
      </c>
      <c r="O3105">
        <v>2</v>
      </c>
      <c r="P3105" t="b">
        <v>1</v>
      </c>
      <c r="Q3105" t="b">
        <v>0</v>
      </c>
      <c r="R3105" s="1" t="s">
        <v>32</v>
      </c>
      <c r="S3105" s="1" t="s">
        <v>58</v>
      </c>
      <c r="T3105">
        <v>3</v>
      </c>
      <c r="U3105" s="1" t="s">
        <v>45</v>
      </c>
      <c r="V3105" s="1" t="s">
        <v>35</v>
      </c>
      <c r="W3105" s="1" t="str">
        <f>IF(OR(MasterData[[#This Row],[Event]]="Christmas Market", MasterData[[#This Row],[Event]]="Christmas"), "Christmas Sale", "Non-Christmas Sale")</f>
        <v>Non-Christmas Sale</v>
      </c>
      <c r="X3105" t="b">
        <v>1</v>
      </c>
      <c r="Y3105">
        <v>3</v>
      </c>
      <c r="Z3105">
        <v>57.58</v>
      </c>
      <c r="AA3105">
        <v>115.17</v>
      </c>
      <c r="AB3105">
        <v>0</v>
      </c>
      <c r="AC3105" t="str">
        <f>IF(MasterData[[#This Row],[Discount Amount]]&gt;0, "Promotional sale", "Non-Promotional Sales")</f>
        <v>Non-Promotional Sales</v>
      </c>
    </row>
    <row r="3106" spans="1:29" x14ac:dyDescent="0.25">
      <c r="A3106">
        <v>3105</v>
      </c>
      <c r="B3106" s="1" t="s">
        <v>182</v>
      </c>
      <c r="C3106" s="2">
        <v>0.19321759259259252</v>
      </c>
      <c r="D3106">
        <v>326</v>
      </c>
      <c r="E3106">
        <v>58</v>
      </c>
      <c r="F3106" s="1" t="s">
        <v>28</v>
      </c>
      <c r="G3106" s="1" t="s">
        <v>79</v>
      </c>
      <c r="H3106">
        <v>63.588799999999999</v>
      </c>
      <c r="I3106">
        <v>-115.5069</v>
      </c>
      <c r="J3106">
        <v>35</v>
      </c>
      <c r="K3106" t="b">
        <v>1</v>
      </c>
      <c r="L3106">
        <v>277</v>
      </c>
      <c r="M3106" s="1" t="s">
        <v>63</v>
      </c>
      <c r="N3106" s="1" t="s">
        <v>64</v>
      </c>
      <c r="O3106">
        <v>2</v>
      </c>
      <c r="P3106" t="b">
        <v>1</v>
      </c>
      <c r="Q3106" t="b">
        <v>1</v>
      </c>
      <c r="R3106" s="1" t="s">
        <v>41</v>
      </c>
      <c r="S3106" s="1" t="s">
        <v>49</v>
      </c>
      <c r="T3106">
        <v>5</v>
      </c>
      <c r="U3106" s="1" t="s">
        <v>45</v>
      </c>
      <c r="V3106" s="1" t="s">
        <v>46</v>
      </c>
      <c r="W3106" s="1" t="str">
        <f>IF(OR(MasterData[[#This Row],[Event]]="Christmas Market", MasterData[[#This Row],[Event]]="Christmas"), "Christmas Sale", "Non-Christmas Sale")</f>
        <v>Christmas Sale</v>
      </c>
      <c r="X3106" t="b">
        <v>1</v>
      </c>
      <c r="Y3106">
        <v>1</v>
      </c>
      <c r="Z3106">
        <v>30.21</v>
      </c>
      <c r="AA3106">
        <v>60.41</v>
      </c>
      <c r="AB3106">
        <v>0</v>
      </c>
      <c r="AC3106" t="str">
        <f>IF(MasterData[[#This Row],[Discount Amount]]&gt;0, "Promotional sale", "Non-Promotional Sales")</f>
        <v>Non-Promotional Sales</v>
      </c>
    </row>
    <row r="3107" spans="1:29" x14ac:dyDescent="0.25">
      <c r="A3107">
        <v>3106</v>
      </c>
      <c r="B3107" s="1" t="s">
        <v>101</v>
      </c>
      <c r="C3107" s="2">
        <v>0.70820601851851861</v>
      </c>
      <c r="D3107">
        <v>380</v>
      </c>
      <c r="E3107">
        <v>38</v>
      </c>
      <c r="F3107" s="1" t="s">
        <v>61</v>
      </c>
      <c r="G3107" s="1" t="s">
        <v>77</v>
      </c>
      <c r="H3107">
        <v>64.282300000000006</v>
      </c>
      <c r="I3107">
        <v>-135</v>
      </c>
      <c r="J3107">
        <v>54</v>
      </c>
      <c r="K3107" t="b">
        <v>0</v>
      </c>
      <c r="L3107">
        <v>114</v>
      </c>
      <c r="M3107" s="1" t="s">
        <v>63</v>
      </c>
      <c r="N3107" s="1" t="s">
        <v>64</v>
      </c>
      <c r="O3107">
        <v>1</v>
      </c>
      <c r="P3107" t="b">
        <v>1</v>
      </c>
      <c r="Q3107" t="b">
        <v>1</v>
      </c>
      <c r="R3107" s="1" t="s">
        <v>32</v>
      </c>
      <c r="S3107" s="1" t="s">
        <v>58</v>
      </c>
      <c r="T3107">
        <v>3</v>
      </c>
      <c r="U3107" s="1" t="s">
        <v>45</v>
      </c>
      <c r="V3107" s="1" t="s">
        <v>46</v>
      </c>
      <c r="W3107" s="1" t="str">
        <f>IF(OR(MasterData[[#This Row],[Event]]="Christmas Market", MasterData[[#This Row],[Event]]="Christmas"), "Christmas Sale", "Non-Christmas Sale")</f>
        <v>Christmas Sale</v>
      </c>
      <c r="X3107" t="b">
        <v>1</v>
      </c>
      <c r="Y3107">
        <v>2</v>
      </c>
      <c r="Z3107">
        <v>21.17</v>
      </c>
      <c r="AA3107">
        <v>21.17</v>
      </c>
      <c r="AB3107">
        <v>0</v>
      </c>
      <c r="AC3107" t="str">
        <f>IF(MasterData[[#This Row],[Discount Amount]]&gt;0, "Promotional sale", "Non-Promotional Sales")</f>
        <v>Non-Promotional Sales</v>
      </c>
    </row>
    <row r="3108" spans="1:29" x14ac:dyDescent="0.25">
      <c r="A3108">
        <v>3107</v>
      </c>
      <c r="B3108" s="1" t="s">
        <v>328</v>
      </c>
      <c r="C3108" s="2">
        <v>0.23681712962962953</v>
      </c>
      <c r="D3108">
        <v>213</v>
      </c>
      <c r="E3108">
        <v>49</v>
      </c>
      <c r="F3108" s="1" t="s">
        <v>37</v>
      </c>
      <c r="G3108" s="1" t="s">
        <v>51</v>
      </c>
      <c r="H3108">
        <v>53.760899999999999</v>
      </c>
      <c r="I3108">
        <v>-98.813900000000004</v>
      </c>
      <c r="J3108">
        <v>27</v>
      </c>
      <c r="K3108" t="b">
        <v>1</v>
      </c>
      <c r="L3108">
        <v>696</v>
      </c>
      <c r="M3108" s="1" t="s">
        <v>30</v>
      </c>
      <c r="N3108" s="1" t="s">
        <v>31</v>
      </c>
      <c r="O3108">
        <v>1</v>
      </c>
      <c r="P3108" t="b">
        <v>0</v>
      </c>
      <c r="Q3108" t="b">
        <v>1</v>
      </c>
      <c r="R3108" s="1" t="s">
        <v>41</v>
      </c>
      <c r="S3108" s="1" t="s">
        <v>49</v>
      </c>
      <c r="T3108">
        <v>3</v>
      </c>
      <c r="U3108" s="1" t="s">
        <v>45</v>
      </c>
      <c r="V3108" s="1" t="s">
        <v>35</v>
      </c>
      <c r="W3108" s="1" t="str">
        <f>IF(OR(MasterData[[#This Row],[Event]]="Christmas Market", MasterData[[#This Row],[Event]]="Christmas"), "Christmas Sale", "Non-Christmas Sale")</f>
        <v>Non-Christmas Sale</v>
      </c>
      <c r="X3108" t="b">
        <v>0</v>
      </c>
      <c r="Y3108">
        <v>5</v>
      </c>
      <c r="Z3108">
        <v>26.44</v>
      </c>
      <c r="AA3108">
        <v>26.44</v>
      </c>
      <c r="AB3108">
        <v>0</v>
      </c>
      <c r="AC3108" t="str">
        <f>IF(MasterData[[#This Row],[Discount Amount]]&gt;0, "Promotional sale", "Non-Promotional Sales")</f>
        <v>Non-Promotional Sales</v>
      </c>
    </row>
    <row r="3109" spans="1:29" x14ac:dyDescent="0.25">
      <c r="A3109">
        <v>3108</v>
      </c>
      <c r="B3109" s="1" t="s">
        <v>397</v>
      </c>
      <c r="C3109" s="2">
        <v>0.8807638888888889</v>
      </c>
      <c r="D3109">
        <v>164</v>
      </c>
      <c r="E3109">
        <v>18</v>
      </c>
      <c r="F3109" s="1" t="s">
        <v>61</v>
      </c>
      <c r="G3109" s="1" t="s">
        <v>48</v>
      </c>
      <c r="H3109">
        <v>53.933300000000003</v>
      </c>
      <c r="I3109">
        <v>-116.5765</v>
      </c>
      <c r="J3109">
        <v>89</v>
      </c>
      <c r="K3109" t="b">
        <v>0</v>
      </c>
      <c r="L3109">
        <v>716</v>
      </c>
      <c r="M3109" s="1" t="s">
        <v>39</v>
      </c>
      <c r="N3109" s="1" t="s">
        <v>40</v>
      </c>
      <c r="O3109">
        <v>4</v>
      </c>
      <c r="P3109" t="b">
        <v>1</v>
      </c>
      <c r="Q3109" t="b">
        <v>0</v>
      </c>
      <c r="R3109" s="1" t="s">
        <v>32</v>
      </c>
      <c r="S3109" s="1" t="s">
        <v>58</v>
      </c>
      <c r="T3109">
        <v>5</v>
      </c>
      <c r="U3109" s="1" t="s">
        <v>45</v>
      </c>
      <c r="V3109" s="1" t="s">
        <v>59</v>
      </c>
      <c r="W3109" s="1" t="str">
        <f>IF(OR(MasterData[[#This Row],[Event]]="Christmas Market", MasterData[[#This Row],[Event]]="Christmas"), "Christmas Sale", "Non-Christmas Sale")</f>
        <v>Non-Christmas Sale</v>
      </c>
      <c r="X3109" t="b">
        <v>1</v>
      </c>
      <c r="Y3109">
        <v>2</v>
      </c>
      <c r="Z3109">
        <v>47.69</v>
      </c>
      <c r="AA3109">
        <v>190.77</v>
      </c>
      <c r="AB3109">
        <v>19.079999999999998</v>
      </c>
      <c r="AC3109" t="str">
        <f>IF(MasterData[[#This Row],[Discount Amount]]&gt;0, "Promotional sale", "Non-Promotional Sales")</f>
        <v>Promotional sale</v>
      </c>
    </row>
    <row r="3110" spans="1:29" x14ac:dyDescent="0.25">
      <c r="A3110">
        <v>3109</v>
      </c>
      <c r="B3110" s="1" t="s">
        <v>337</v>
      </c>
      <c r="C3110" s="2">
        <v>0.639201388888889</v>
      </c>
      <c r="D3110">
        <v>213</v>
      </c>
      <c r="E3110">
        <v>19</v>
      </c>
      <c r="F3110" s="1" t="s">
        <v>61</v>
      </c>
      <c r="G3110" s="1" t="s">
        <v>68</v>
      </c>
      <c r="H3110">
        <v>46.318800000000003</v>
      </c>
      <c r="I3110">
        <v>-63.146099999999997</v>
      </c>
      <c r="J3110">
        <v>44</v>
      </c>
      <c r="K3110" t="b">
        <v>1</v>
      </c>
      <c r="L3110">
        <v>159</v>
      </c>
      <c r="M3110" s="1" t="s">
        <v>56</v>
      </c>
      <c r="N3110" s="1" t="s">
        <v>57</v>
      </c>
      <c r="O3110">
        <v>5</v>
      </c>
      <c r="P3110" t="b">
        <v>1</v>
      </c>
      <c r="Q3110" t="b">
        <v>1</v>
      </c>
      <c r="R3110" s="1" t="s">
        <v>32</v>
      </c>
      <c r="S3110" s="1" t="s">
        <v>49</v>
      </c>
      <c r="T3110">
        <v>2</v>
      </c>
      <c r="U3110" s="1" t="s">
        <v>45</v>
      </c>
      <c r="V3110" s="1" t="s">
        <v>35</v>
      </c>
      <c r="W3110" s="1" t="str">
        <f>IF(OR(MasterData[[#This Row],[Event]]="Christmas Market", MasterData[[#This Row],[Event]]="Christmas"), "Christmas Sale", "Non-Christmas Sale")</f>
        <v>Non-Christmas Sale</v>
      </c>
      <c r="X3110" t="b">
        <v>1</v>
      </c>
      <c r="Y3110">
        <v>1</v>
      </c>
      <c r="Z3110">
        <v>11.92</v>
      </c>
      <c r="AA3110">
        <v>59.59</v>
      </c>
      <c r="AB3110">
        <v>0</v>
      </c>
      <c r="AC3110" t="str">
        <f>IF(MasterData[[#This Row],[Discount Amount]]&gt;0, "Promotional sale", "Non-Promotional Sales")</f>
        <v>Non-Promotional Sales</v>
      </c>
    </row>
    <row r="3111" spans="1:29" x14ac:dyDescent="0.25">
      <c r="A3111">
        <v>3110</v>
      </c>
      <c r="B3111" s="1" t="s">
        <v>107</v>
      </c>
      <c r="C3111" s="2">
        <v>0.6431944444444444</v>
      </c>
      <c r="D3111">
        <v>239</v>
      </c>
      <c r="E3111">
        <v>58</v>
      </c>
      <c r="F3111" s="1" t="s">
        <v>61</v>
      </c>
      <c r="G3111" s="1" t="s">
        <v>55</v>
      </c>
      <c r="H3111">
        <v>52.939900000000002</v>
      </c>
      <c r="I3111">
        <v>-106.4509</v>
      </c>
      <c r="J3111">
        <v>61</v>
      </c>
      <c r="K3111" t="b">
        <v>1</v>
      </c>
      <c r="L3111">
        <v>859</v>
      </c>
      <c r="M3111" s="1" t="s">
        <v>63</v>
      </c>
      <c r="N3111" s="1" t="s">
        <v>64</v>
      </c>
      <c r="O3111">
        <v>5</v>
      </c>
      <c r="P3111" t="b">
        <v>0</v>
      </c>
      <c r="Q3111" t="b">
        <v>1</v>
      </c>
      <c r="R3111" s="1" t="s">
        <v>41</v>
      </c>
      <c r="S3111" s="1" t="s">
        <v>53</v>
      </c>
      <c r="T3111">
        <v>3</v>
      </c>
      <c r="U3111" s="1" t="s">
        <v>42</v>
      </c>
      <c r="V3111" s="1" t="s">
        <v>35</v>
      </c>
      <c r="W3111" s="1" t="str">
        <f>IF(OR(MasterData[[#This Row],[Event]]="Christmas Market", MasterData[[#This Row],[Event]]="Christmas"), "Christmas Sale", "Non-Christmas Sale")</f>
        <v>Non-Christmas Sale</v>
      </c>
      <c r="X3111" t="b">
        <v>1</v>
      </c>
      <c r="Y3111">
        <v>1</v>
      </c>
      <c r="Z3111">
        <v>88.56</v>
      </c>
      <c r="AA3111">
        <v>442.8</v>
      </c>
      <c r="AB3111">
        <v>0</v>
      </c>
      <c r="AC3111" t="str">
        <f>IF(MasterData[[#This Row],[Discount Amount]]&gt;0, "Promotional sale", "Non-Promotional Sales")</f>
        <v>Non-Promotional Sales</v>
      </c>
    </row>
    <row r="3112" spans="1:29" x14ac:dyDescent="0.25">
      <c r="A3112">
        <v>3111</v>
      </c>
      <c r="B3112" s="1" t="s">
        <v>313</v>
      </c>
      <c r="C3112" s="2">
        <v>0.91516203703703702</v>
      </c>
      <c r="D3112">
        <v>494</v>
      </c>
      <c r="E3112">
        <v>32</v>
      </c>
      <c r="F3112" s="1" t="s">
        <v>28</v>
      </c>
      <c r="G3112" s="1" t="s">
        <v>38</v>
      </c>
      <c r="H3112">
        <v>53.726700000000001</v>
      </c>
      <c r="I3112">
        <v>-127.6476</v>
      </c>
      <c r="J3112">
        <v>85</v>
      </c>
      <c r="K3112" t="b">
        <v>1</v>
      </c>
      <c r="L3112">
        <v>384</v>
      </c>
      <c r="M3112" s="1" t="s">
        <v>30</v>
      </c>
      <c r="N3112" s="1" t="s">
        <v>31</v>
      </c>
      <c r="O3112">
        <v>4</v>
      </c>
      <c r="P3112" t="b">
        <v>0</v>
      </c>
      <c r="Q3112" t="b">
        <v>1</v>
      </c>
      <c r="R3112" s="1" t="s">
        <v>32</v>
      </c>
      <c r="S3112" s="1" t="s">
        <v>58</v>
      </c>
      <c r="T3112">
        <v>5</v>
      </c>
      <c r="U3112" s="1" t="s">
        <v>34</v>
      </c>
      <c r="V3112" s="1" t="s">
        <v>59</v>
      </c>
      <c r="W3112" s="1" t="str">
        <f>IF(OR(MasterData[[#This Row],[Event]]="Christmas Market", MasterData[[#This Row],[Event]]="Christmas"), "Christmas Sale", "Non-Christmas Sale")</f>
        <v>Non-Christmas Sale</v>
      </c>
      <c r="X3112" t="b">
        <v>0</v>
      </c>
      <c r="Y3112">
        <v>5</v>
      </c>
      <c r="Z3112">
        <v>24.36</v>
      </c>
      <c r="AA3112">
        <v>97.46</v>
      </c>
      <c r="AB3112">
        <v>9.75</v>
      </c>
      <c r="AC3112" t="str">
        <f>IF(MasterData[[#This Row],[Discount Amount]]&gt;0, "Promotional sale", "Non-Promotional Sales")</f>
        <v>Promotional sale</v>
      </c>
    </row>
    <row r="3113" spans="1:29" x14ac:dyDescent="0.25">
      <c r="A3113">
        <v>3112</v>
      </c>
      <c r="B3113" s="1" t="s">
        <v>333</v>
      </c>
      <c r="C3113" s="2">
        <v>0.17722222222222217</v>
      </c>
      <c r="D3113">
        <v>25</v>
      </c>
      <c r="E3113">
        <v>25</v>
      </c>
      <c r="F3113" s="1" t="s">
        <v>28</v>
      </c>
      <c r="G3113" s="1" t="s">
        <v>79</v>
      </c>
      <c r="H3113">
        <v>63.588799999999999</v>
      </c>
      <c r="I3113">
        <v>-115.5069</v>
      </c>
      <c r="J3113">
        <v>66</v>
      </c>
      <c r="K3113" t="b">
        <v>1</v>
      </c>
      <c r="L3113">
        <v>166</v>
      </c>
      <c r="M3113" s="1" t="s">
        <v>56</v>
      </c>
      <c r="N3113" s="1" t="s">
        <v>57</v>
      </c>
      <c r="O3113">
        <v>5</v>
      </c>
      <c r="P3113" t="b">
        <v>1</v>
      </c>
      <c r="Q3113" t="b">
        <v>1</v>
      </c>
      <c r="R3113" s="1" t="s">
        <v>41</v>
      </c>
      <c r="S3113" s="1" t="s">
        <v>58</v>
      </c>
      <c r="T3113">
        <v>2</v>
      </c>
      <c r="U3113" s="1" t="s">
        <v>42</v>
      </c>
      <c r="V3113" s="1" t="s">
        <v>59</v>
      </c>
      <c r="W3113" s="1" t="str">
        <f>IF(OR(MasterData[[#This Row],[Event]]="Christmas Market", MasterData[[#This Row],[Event]]="Christmas"), "Christmas Sale", "Non-Christmas Sale")</f>
        <v>Non-Christmas Sale</v>
      </c>
      <c r="X3113" t="b">
        <v>1</v>
      </c>
      <c r="Y3113">
        <v>4</v>
      </c>
      <c r="Z3113">
        <v>82.12</v>
      </c>
      <c r="AA3113">
        <v>410.6</v>
      </c>
      <c r="AB3113">
        <v>41.06</v>
      </c>
      <c r="AC3113" t="str">
        <f>IF(MasterData[[#This Row],[Discount Amount]]&gt;0, "Promotional sale", "Non-Promotional Sales")</f>
        <v>Promotional sale</v>
      </c>
    </row>
    <row r="3114" spans="1:29" x14ac:dyDescent="0.25">
      <c r="A3114">
        <v>3113</v>
      </c>
      <c r="B3114" s="1" t="s">
        <v>336</v>
      </c>
      <c r="C3114" s="2">
        <v>0.63966435185185189</v>
      </c>
      <c r="D3114">
        <v>418</v>
      </c>
      <c r="E3114">
        <v>33</v>
      </c>
      <c r="F3114" s="1" t="s">
        <v>28</v>
      </c>
      <c r="G3114" s="1" t="s">
        <v>29</v>
      </c>
      <c r="H3114">
        <v>51.253799999999998</v>
      </c>
      <c r="I3114">
        <v>-85.3232</v>
      </c>
      <c r="J3114">
        <v>70</v>
      </c>
      <c r="K3114" t="b">
        <v>0</v>
      </c>
      <c r="L3114">
        <v>307</v>
      </c>
      <c r="M3114" s="1" t="s">
        <v>74</v>
      </c>
      <c r="N3114" s="1" t="s">
        <v>75</v>
      </c>
      <c r="O3114">
        <v>3</v>
      </c>
      <c r="P3114" t="b">
        <v>1</v>
      </c>
      <c r="Q3114" t="b">
        <v>1</v>
      </c>
      <c r="R3114" s="1" t="s">
        <v>41</v>
      </c>
      <c r="S3114" s="1" t="s">
        <v>33</v>
      </c>
      <c r="T3114">
        <v>3</v>
      </c>
      <c r="U3114" s="1" t="s">
        <v>42</v>
      </c>
      <c r="V3114" s="1" t="s">
        <v>59</v>
      </c>
      <c r="W3114" s="1" t="str">
        <f>IF(OR(MasterData[[#This Row],[Event]]="Christmas Market", MasterData[[#This Row],[Event]]="Christmas"), "Christmas Sale", "Non-Christmas Sale")</f>
        <v>Non-Christmas Sale</v>
      </c>
      <c r="X3114" t="b">
        <v>1</v>
      </c>
      <c r="Y3114">
        <v>5</v>
      </c>
      <c r="Z3114">
        <v>31.61</v>
      </c>
      <c r="AA3114">
        <v>94.82</v>
      </c>
      <c r="AB3114">
        <v>9.48</v>
      </c>
      <c r="AC3114" t="str">
        <f>IF(MasterData[[#This Row],[Discount Amount]]&gt;0, "Promotional sale", "Non-Promotional Sales")</f>
        <v>Promotional sale</v>
      </c>
    </row>
    <row r="3115" spans="1:29" x14ac:dyDescent="0.25">
      <c r="A3115">
        <v>3114</v>
      </c>
      <c r="B3115" s="1" t="s">
        <v>143</v>
      </c>
      <c r="C3115" s="2">
        <v>0.54266203703703697</v>
      </c>
      <c r="D3115">
        <v>152</v>
      </c>
      <c r="E3115">
        <v>23</v>
      </c>
      <c r="F3115" s="1" t="s">
        <v>28</v>
      </c>
      <c r="G3115" s="1" t="s">
        <v>38</v>
      </c>
      <c r="H3115">
        <v>53.726700000000001</v>
      </c>
      <c r="I3115">
        <v>-127.6476</v>
      </c>
      <c r="J3115">
        <v>76</v>
      </c>
      <c r="K3115" t="b">
        <v>0</v>
      </c>
      <c r="L3115">
        <v>588</v>
      </c>
      <c r="M3115" s="1" t="s">
        <v>39</v>
      </c>
      <c r="N3115" s="1" t="s">
        <v>40</v>
      </c>
      <c r="O3115">
        <v>3</v>
      </c>
      <c r="P3115" t="b">
        <v>1</v>
      </c>
      <c r="Q3115" t="b">
        <v>1</v>
      </c>
      <c r="R3115" s="1" t="s">
        <v>41</v>
      </c>
      <c r="S3115" s="1" t="s">
        <v>53</v>
      </c>
      <c r="T3115">
        <v>2</v>
      </c>
      <c r="U3115" s="1" t="s">
        <v>42</v>
      </c>
      <c r="V3115" s="1" t="s">
        <v>46</v>
      </c>
      <c r="W3115" s="1" t="str">
        <f>IF(OR(MasterData[[#This Row],[Event]]="Christmas Market", MasterData[[#This Row],[Event]]="Christmas"), "Christmas Sale", "Non-Christmas Sale")</f>
        <v>Christmas Sale</v>
      </c>
      <c r="X3115" t="b">
        <v>1</v>
      </c>
      <c r="Y3115">
        <v>5</v>
      </c>
      <c r="Z3115">
        <v>53.69</v>
      </c>
      <c r="AA3115">
        <v>161.07</v>
      </c>
      <c r="AB3115">
        <v>0</v>
      </c>
      <c r="AC3115" t="str">
        <f>IF(MasterData[[#This Row],[Discount Amount]]&gt;0, "Promotional sale", "Non-Promotional Sales")</f>
        <v>Non-Promotional Sales</v>
      </c>
    </row>
    <row r="3116" spans="1:29" x14ac:dyDescent="0.25">
      <c r="A3116">
        <v>3115</v>
      </c>
      <c r="B3116" s="1" t="s">
        <v>221</v>
      </c>
      <c r="C3116" s="2">
        <v>0.54581018518518509</v>
      </c>
      <c r="D3116">
        <v>268</v>
      </c>
      <c r="E3116">
        <v>61</v>
      </c>
      <c r="F3116" s="1" t="s">
        <v>61</v>
      </c>
      <c r="G3116" s="1" t="s">
        <v>38</v>
      </c>
      <c r="H3116">
        <v>53.726700000000001</v>
      </c>
      <c r="I3116">
        <v>-127.6476</v>
      </c>
      <c r="J3116">
        <v>55</v>
      </c>
      <c r="K3116" t="b">
        <v>1</v>
      </c>
      <c r="L3116">
        <v>935</v>
      </c>
      <c r="M3116" s="1" t="s">
        <v>30</v>
      </c>
      <c r="N3116" s="1" t="s">
        <v>31</v>
      </c>
      <c r="O3116">
        <v>3</v>
      </c>
      <c r="P3116" t="b">
        <v>1</v>
      </c>
      <c r="Q3116" t="b">
        <v>1</v>
      </c>
      <c r="R3116" s="1" t="s">
        <v>41</v>
      </c>
      <c r="S3116" s="1" t="s">
        <v>58</v>
      </c>
      <c r="T3116">
        <v>1</v>
      </c>
      <c r="U3116" s="1" t="s">
        <v>42</v>
      </c>
      <c r="V3116" s="1" t="s">
        <v>46</v>
      </c>
      <c r="W3116" s="1" t="str">
        <f>IF(OR(MasterData[[#This Row],[Event]]="Christmas Market", MasterData[[#This Row],[Event]]="Christmas"), "Christmas Sale", "Non-Christmas Sale")</f>
        <v>Christmas Sale</v>
      </c>
      <c r="X3116" t="b">
        <v>0</v>
      </c>
      <c r="Y3116">
        <v>3</v>
      </c>
      <c r="Z3116">
        <v>22.66</v>
      </c>
      <c r="AA3116">
        <v>67.989999999999995</v>
      </c>
      <c r="AB3116">
        <v>0</v>
      </c>
      <c r="AC3116" t="str">
        <f>IF(MasterData[[#This Row],[Discount Amount]]&gt;0, "Promotional sale", "Non-Promotional Sales")</f>
        <v>Non-Promotional Sales</v>
      </c>
    </row>
    <row r="3117" spans="1:29" x14ac:dyDescent="0.25">
      <c r="A3117">
        <v>3116</v>
      </c>
      <c r="B3117" s="1" t="s">
        <v>286</v>
      </c>
      <c r="C3117" s="2">
        <v>0.79517361111111118</v>
      </c>
      <c r="D3117">
        <v>336</v>
      </c>
      <c r="E3117">
        <v>29</v>
      </c>
      <c r="F3117" s="1" t="s">
        <v>61</v>
      </c>
      <c r="G3117" s="1" t="s">
        <v>79</v>
      </c>
      <c r="H3117">
        <v>63.588799999999999</v>
      </c>
      <c r="I3117">
        <v>-115.5069</v>
      </c>
      <c r="J3117">
        <v>62</v>
      </c>
      <c r="K3117" t="b">
        <v>1</v>
      </c>
      <c r="L3117">
        <v>237</v>
      </c>
      <c r="M3117" s="1" t="s">
        <v>74</v>
      </c>
      <c r="N3117" s="1" t="s">
        <v>75</v>
      </c>
      <c r="O3117">
        <v>2</v>
      </c>
      <c r="P3117" t="b">
        <v>1</v>
      </c>
      <c r="Q3117" t="b">
        <v>1</v>
      </c>
      <c r="R3117" s="1" t="s">
        <v>52</v>
      </c>
      <c r="S3117" s="1" t="s">
        <v>53</v>
      </c>
      <c r="T3117">
        <v>1</v>
      </c>
      <c r="U3117" s="1" t="s">
        <v>45</v>
      </c>
      <c r="V3117" s="1" t="s">
        <v>59</v>
      </c>
      <c r="W3117" s="1" t="str">
        <f>IF(OR(MasterData[[#This Row],[Event]]="Christmas Market", MasterData[[#This Row],[Event]]="Christmas"), "Christmas Sale", "Non-Christmas Sale")</f>
        <v>Non-Christmas Sale</v>
      </c>
      <c r="X3117" t="b">
        <v>1</v>
      </c>
      <c r="Y3117">
        <v>1</v>
      </c>
      <c r="Z3117">
        <v>55.42</v>
      </c>
      <c r="AA3117">
        <v>110.85</v>
      </c>
      <c r="AB3117">
        <v>11.08</v>
      </c>
      <c r="AC3117" t="str">
        <f>IF(MasterData[[#This Row],[Discount Amount]]&gt;0, "Promotional sale", "Non-Promotional Sales")</f>
        <v>Promotional sale</v>
      </c>
    </row>
    <row r="3118" spans="1:29" x14ac:dyDescent="0.25">
      <c r="A3118">
        <v>3117</v>
      </c>
      <c r="B3118" s="1" t="s">
        <v>107</v>
      </c>
      <c r="C3118" s="2">
        <v>0.2942824074074073</v>
      </c>
      <c r="D3118">
        <v>302</v>
      </c>
      <c r="E3118">
        <v>25</v>
      </c>
      <c r="F3118" s="1" t="s">
        <v>61</v>
      </c>
      <c r="G3118" s="1" t="s">
        <v>62</v>
      </c>
      <c r="H3118">
        <v>46.565300000000001</v>
      </c>
      <c r="I3118">
        <v>-66.4619</v>
      </c>
      <c r="J3118">
        <v>2</v>
      </c>
      <c r="K3118" t="b">
        <v>0</v>
      </c>
      <c r="L3118">
        <v>7</v>
      </c>
      <c r="M3118" s="1" t="s">
        <v>30</v>
      </c>
      <c r="N3118" s="1" t="s">
        <v>31</v>
      </c>
      <c r="O3118">
        <v>5</v>
      </c>
      <c r="P3118" t="b">
        <v>1</v>
      </c>
      <c r="Q3118" t="b">
        <v>0</v>
      </c>
      <c r="R3118" s="1" t="s">
        <v>41</v>
      </c>
      <c r="S3118" s="1" t="s">
        <v>58</v>
      </c>
      <c r="T3118">
        <v>2</v>
      </c>
      <c r="U3118" s="1" t="s">
        <v>34</v>
      </c>
      <c r="V3118" s="1" t="s">
        <v>46</v>
      </c>
      <c r="W3118" s="1" t="str">
        <f>IF(OR(MasterData[[#This Row],[Event]]="Christmas Market", MasterData[[#This Row],[Event]]="Christmas"), "Christmas Sale", "Non-Christmas Sale")</f>
        <v>Christmas Sale</v>
      </c>
      <c r="X3118" t="b">
        <v>1</v>
      </c>
      <c r="Y3118">
        <v>5</v>
      </c>
      <c r="Z3118">
        <v>52.88</v>
      </c>
      <c r="AA3118">
        <v>264.38</v>
      </c>
      <c r="AB3118">
        <v>0</v>
      </c>
      <c r="AC3118" t="str">
        <f>IF(MasterData[[#This Row],[Discount Amount]]&gt;0, "Promotional sale", "Non-Promotional Sales")</f>
        <v>Non-Promotional Sales</v>
      </c>
    </row>
    <row r="3119" spans="1:29" x14ac:dyDescent="0.25">
      <c r="A3119">
        <v>3118</v>
      </c>
      <c r="B3119" s="1" t="s">
        <v>390</v>
      </c>
      <c r="C3119" s="2">
        <v>0.17006944444444438</v>
      </c>
      <c r="D3119">
        <v>333</v>
      </c>
      <c r="E3119">
        <v>41</v>
      </c>
      <c r="F3119" s="1" t="s">
        <v>28</v>
      </c>
      <c r="G3119" s="1" t="s">
        <v>68</v>
      </c>
      <c r="H3119">
        <v>46.318800000000003</v>
      </c>
      <c r="I3119">
        <v>-63.146099999999997</v>
      </c>
      <c r="J3119">
        <v>5</v>
      </c>
      <c r="K3119" t="b">
        <v>1</v>
      </c>
      <c r="L3119">
        <v>779</v>
      </c>
      <c r="M3119" s="1" t="s">
        <v>56</v>
      </c>
      <c r="N3119" s="1" t="s">
        <v>57</v>
      </c>
      <c r="O3119">
        <v>5</v>
      </c>
      <c r="P3119" t="b">
        <v>0</v>
      </c>
      <c r="Q3119" t="b">
        <v>0</v>
      </c>
      <c r="R3119" s="1" t="s">
        <v>41</v>
      </c>
      <c r="S3119" s="1" t="s">
        <v>53</v>
      </c>
      <c r="T3119">
        <v>3</v>
      </c>
      <c r="U3119" s="1" t="s">
        <v>45</v>
      </c>
      <c r="V3119" s="1" t="s">
        <v>46</v>
      </c>
      <c r="W3119" s="1" t="str">
        <f>IF(OR(MasterData[[#This Row],[Event]]="Christmas Market", MasterData[[#This Row],[Event]]="Christmas"), "Christmas Sale", "Non-Christmas Sale")</f>
        <v>Christmas Sale</v>
      </c>
      <c r="X3119" t="b">
        <v>1</v>
      </c>
      <c r="Y3119">
        <v>1</v>
      </c>
      <c r="Z3119">
        <v>96.45</v>
      </c>
      <c r="AA3119">
        <v>482.25</v>
      </c>
      <c r="AB3119">
        <v>0</v>
      </c>
      <c r="AC3119" t="str">
        <f>IF(MasterData[[#This Row],[Discount Amount]]&gt;0, "Promotional sale", "Non-Promotional Sales")</f>
        <v>Non-Promotional Sales</v>
      </c>
    </row>
    <row r="3120" spans="1:29" x14ac:dyDescent="0.25">
      <c r="A3120">
        <v>3119</v>
      </c>
      <c r="B3120" s="1" t="s">
        <v>426</v>
      </c>
      <c r="C3120" s="2">
        <v>0.92353009259259267</v>
      </c>
      <c r="D3120">
        <v>296</v>
      </c>
      <c r="E3120">
        <v>63</v>
      </c>
      <c r="F3120" s="1" t="s">
        <v>37</v>
      </c>
      <c r="G3120" s="1" t="s">
        <v>70</v>
      </c>
      <c r="H3120">
        <v>54.273099999999999</v>
      </c>
      <c r="I3120">
        <v>-61.738799999999998</v>
      </c>
      <c r="J3120">
        <v>48</v>
      </c>
      <c r="K3120" t="b">
        <v>1</v>
      </c>
      <c r="L3120">
        <v>623</v>
      </c>
      <c r="M3120" s="1" t="s">
        <v>74</v>
      </c>
      <c r="N3120" s="1" t="s">
        <v>75</v>
      </c>
      <c r="O3120">
        <v>1</v>
      </c>
      <c r="P3120" t="b">
        <v>1</v>
      </c>
      <c r="Q3120" t="b">
        <v>0</v>
      </c>
      <c r="R3120" s="1" t="s">
        <v>52</v>
      </c>
      <c r="S3120" s="1" t="s">
        <v>33</v>
      </c>
      <c r="T3120">
        <v>2</v>
      </c>
      <c r="U3120" s="1" t="s">
        <v>45</v>
      </c>
      <c r="V3120" s="1" t="s">
        <v>59</v>
      </c>
      <c r="W3120" s="1" t="str">
        <f>IF(OR(MasterData[[#This Row],[Event]]="Christmas Market", MasterData[[#This Row],[Event]]="Christmas"), "Christmas Sale", "Non-Christmas Sale")</f>
        <v>Non-Christmas Sale</v>
      </c>
      <c r="X3120" t="b">
        <v>1</v>
      </c>
      <c r="Y3120">
        <v>5</v>
      </c>
      <c r="Z3120">
        <v>51.49</v>
      </c>
      <c r="AA3120">
        <v>51.49</v>
      </c>
      <c r="AB3120">
        <v>5.15</v>
      </c>
      <c r="AC3120" t="str">
        <f>IF(MasterData[[#This Row],[Discount Amount]]&gt;0, "Promotional sale", "Non-Promotional Sales")</f>
        <v>Promotional sale</v>
      </c>
    </row>
    <row r="3121" spans="1:29" x14ac:dyDescent="0.25">
      <c r="A3121">
        <v>3120</v>
      </c>
      <c r="B3121" s="1" t="s">
        <v>292</v>
      </c>
      <c r="C3121" s="2">
        <v>0.2236689814814814</v>
      </c>
      <c r="D3121">
        <v>104</v>
      </c>
      <c r="E3121">
        <v>23</v>
      </c>
      <c r="F3121" s="1" t="s">
        <v>28</v>
      </c>
      <c r="G3121" s="1" t="s">
        <v>70</v>
      </c>
      <c r="H3121">
        <v>54.273099999999999</v>
      </c>
      <c r="I3121">
        <v>-61.738799999999998</v>
      </c>
      <c r="J3121">
        <v>96</v>
      </c>
      <c r="K3121" t="b">
        <v>0</v>
      </c>
      <c r="L3121">
        <v>682</v>
      </c>
      <c r="M3121" s="1" t="s">
        <v>39</v>
      </c>
      <c r="N3121" s="1" t="s">
        <v>40</v>
      </c>
      <c r="O3121">
        <v>5</v>
      </c>
      <c r="P3121" t="b">
        <v>1</v>
      </c>
      <c r="Q3121" t="b">
        <v>1</v>
      </c>
      <c r="R3121" s="1" t="s">
        <v>52</v>
      </c>
      <c r="S3121" s="1" t="s">
        <v>53</v>
      </c>
      <c r="T3121">
        <v>5</v>
      </c>
      <c r="U3121" s="1" t="s">
        <v>45</v>
      </c>
      <c r="V3121" s="1" t="s">
        <v>35</v>
      </c>
      <c r="W3121" s="1" t="str">
        <f>IF(OR(MasterData[[#This Row],[Event]]="Christmas Market", MasterData[[#This Row],[Event]]="Christmas"), "Christmas Sale", "Non-Christmas Sale")</f>
        <v>Non-Christmas Sale</v>
      </c>
      <c r="X3121" t="b">
        <v>1</v>
      </c>
      <c r="Y3121">
        <v>3</v>
      </c>
      <c r="Z3121">
        <v>73.239999999999995</v>
      </c>
      <c r="AA3121">
        <v>366.21</v>
      </c>
      <c r="AB3121">
        <v>0</v>
      </c>
      <c r="AC3121" t="str">
        <f>IF(MasterData[[#This Row],[Discount Amount]]&gt;0, "Promotional sale", "Non-Promotional Sales")</f>
        <v>Non-Promotional Sales</v>
      </c>
    </row>
    <row r="3122" spans="1:29" x14ac:dyDescent="0.25">
      <c r="A3122">
        <v>3121</v>
      </c>
      <c r="B3122" s="1" t="s">
        <v>184</v>
      </c>
      <c r="C3122" s="2">
        <v>0.56733796296296291</v>
      </c>
      <c r="D3122">
        <v>129</v>
      </c>
      <c r="E3122">
        <v>70</v>
      </c>
      <c r="F3122" s="1" t="s">
        <v>61</v>
      </c>
      <c r="G3122" s="1" t="s">
        <v>79</v>
      </c>
      <c r="H3122">
        <v>63.588799999999999</v>
      </c>
      <c r="I3122">
        <v>-115.5069</v>
      </c>
      <c r="J3122">
        <v>96</v>
      </c>
      <c r="K3122" t="b">
        <v>1</v>
      </c>
      <c r="L3122">
        <v>409</v>
      </c>
      <c r="M3122" s="1" t="s">
        <v>56</v>
      </c>
      <c r="N3122" s="1" t="s">
        <v>57</v>
      </c>
      <c r="O3122">
        <v>4</v>
      </c>
      <c r="P3122" t="b">
        <v>0</v>
      </c>
      <c r="Q3122" t="b">
        <v>1</v>
      </c>
      <c r="R3122" s="1" t="s">
        <v>32</v>
      </c>
      <c r="S3122" s="1" t="s">
        <v>58</v>
      </c>
      <c r="T3122">
        <v>1</v>
      </c>
      <c r="U3122" s="1" t="s">
        <v>34</v>
      </c>
      <c r="V3122" s="1" t="s">
        <v>46</v>
      </c>
      <c r="W3122" s="1" t="str">
        <f>IF(OR(MasterData[[#This Row],[Event]]="Christmas Market", MasterData[[#This Row],[Event]]="Christmas"), "Christmas Sale", "Non-Christmas Sale")</f>
        <v>Christmas Sale</v>
      </c>
      <c r="X3122" t="b">
        <v>1</v>
      </c>
      <c r="Y3122">
        <v>3</v>
      </c>
      <c r="Z3122">
        <v>38.72</v>
      </c>
      <c r="AA3122">
        <v>154.9</v>
      </c>
      <c r="AB3122">
        <v>0</v>
      </c>
      <c r="AC3122" t="str">
        <f>IF(MasterData[[#This Row],[Discount Amount]]&gt;0, "Promotional sale", "Non-Promotional Sales")</f>
        <v>Non-Promotional Sales</v>
      </c>
    </row>
    <row r="3123" spans="1:29" x14ac:dyDescent="0.25">
      <c r="A3123">
        <v>3122</v>
      </c>
      <c r="B3123" s="1" t="s">
        <v>331</v>
      </c>
      <c r="C3123" s="2">
        <v>0.1100000000000001</v>
      </c>
      <c r="D3123">
        <v>70</v>
      </c>
      <c r="E3123">
        <v>59</v>
      </c>
      <c r="F3123" s="1" t="s">
        <v>37</v>
      </c>
      <c r="G3123" s="1" t="s">
        <v>70</v>
      </c>
      <c r="H3123">
        <v>54.273099999999999</v>
      </c>
      <c r="I3123">
        <v>-61.738799999999998</v>
      </c>
      <c r="J3123">
        <v>32</v>
      </c>
      <c r="K3123" t="b">
        <v>0</v>
      </c>
      <c r="L3123">
        <v>763</v>
      </c>
      <c r="M3123" s="1" t="s">
        <v>63</v>
      </c>
      <c r="N3123" s="1" t="s">
        <v>64</v>
      </c>
      <c r="O3123">
        <v>5</v>
      </c>
      <c r="P3123" t="b">
        <v>1</v>
      </c>
      <c r="Q3123" t="b">
        <v>0</v>
      </c>
      <c r="R3123" s="1" t="s">
        <v>32</v>
      </c>
      <c r="S3123" s="1" t="s">
        <v>58</v>
      </c>
      <c r="T3123">
        <v>4</v>
      </c>
      <c r="U3123" s="1" t="s">
        <v>34</v>
      </c>
      <c r="V3123" s="1" t="s">
        <v>35</v>
      </c>
      <c r="W3123" s="1" t="str">
        <f>IF(OR(MasterData[[#This Row],[Event]]="Christmas Market", MasterData[[#This Row],[Event]]="Christmas"), "Christmas Sale", "Non-Christmas Sale")</f>
        <v>Non-Christmas Sale</v>
      </c>
      <c r="X3123" t="b">
        <v>1</v>
      </c>
      <c r="Y3123">
        <v>1</v>
      </c>
      <c r="Z3123">
        <v>57.22</v>
      </c>
      <c r="AA3123">
        <v>286.08</v>
      </c>
      <c r="AB3123">
        <v>0</v>
      </c>
      <c r="AC3123" t="str">
        <f>IF(MasterData[[#This Row],[Discount Amount]]&gt;0, "Promotional sale", "Non-Promotional Sales")</f>
        <v>Non-Promotional Sales</v>
      </c>
    </row>
    <row r="3124" spans="1:29" x14ac:dyDescent="0.25">
      <c r="A3124">
        <v>3123</v>
      </c>
      <c r="B3124" s="1" t="s">
        <v>250</v>
      </c>
      <c r="C3124" s="2">
        <v>0.51796296296296296</v>
      </c>
      <c r="D3124">
        <v>255</v>
      </c>
      <c r="E3124">
        <v>26</v>
      </c>
      <c r="F3124" s="1" t="s">
        <v>37</v>
      </c>
      <c r="G3124" s="1" t="s">
        <v>77</v>
      </c>
      <c r="H3124">
        <v>64.282300000000006</v>
      </c>
      <c r="I3124">
        <v>-135</v>
      </c>
      <c r="J3124">
        <v>95</v>
      </c>
      <c r="K3124" t="b">
        <v>1</v>
      </c>
      <c r="L3124">
        <v>604</v>
      </c>
      <c r="M3124" s="1" t="s">
        <v>30</v>
      </c>
      <c r="N3124" s="1" t="s">
        <v>31</v>
      </c>
      <c r="O3124">
        <v>1</v>
      </c>
      <c r="P3124" t="b">
        <v>0</v>
      </c>
      <c r="Q3124" t="b">
        <v>1</v>
      </c>
      <c r="R3124" s="1" t="s">
        <v>41</v>
      </c>
      <c r="S3124" s="1" t="s">
        <v>49</v>
      </c>
      <c r="T3124">
        <v>2</v>
      </c>
      <c r="U3124" s="1" t="s">
        <v>45</v>
      </c>
      <c r="V3124" s="1" t="s">
        <v>59</v>
      </c>
      <c r="W3124" s="1" t="str">
        <f>IF(OR(MasterData[[#This Row],[Event]]="Christmas Market", MasterData[[#This Row],[Event]]="Christmas"), "Christmas Sale", "Non-Christmas Sale")</f>
        <v>Non-Christmas Sale</v>
      </c>
      <c r="X3124" t="b">
        <v>1</v>
      </c>
      <c r="Y3124">
        <v>3</v>
      </c>
      <c r="Z3124">
        <v>41.31</v>
      </c>
      <c r="AA3124">
        <v>41.31</v>
      </c>
      <c r="AB3124">
        <v>4.13</v>
      </c>
      <c r="AC3124" t="str">
        <f>IF(MasterData[[#This Row],[Discount Amount]]&gt;0, "Promotional sale", "Non-Promotional Sales")</f>
        <v>Promotional sale</v>
      </c>
    </row>
    <row r="3125" spans="1:29" x14ac:dyDescent="0.25">
      <c r="A3125">
        <v>3124</v>
      </c>
      <c r="B3125" s="1" t="s">
        <v>110</v>
      </c>
      <c r="C3125" s="2">
        <v>0.90081018518518507</v>
      </c>
      <c r="D3125">
        <v>485</v>
      </c>
      <c r="E3125">
        <v>69</v>
      </c>
      <c r="F3125" s="1" t="s">
        <v>28</v>
      </c>
      <c r="G3125" s="1" t="s">
        <v>48</v>
      </c>
      <c r="H3125">
        <v>53.933300000000003</v>
      </c>
      <c r="I3125">
        <v>-116.5765</v>
      </c>
      <c r="J3125">
        <v>54</v>
      </c>
      <c r="K3125" t="b">
        <v>0</v>
      </c>
      <c r="L3125">
        <v>604</v>
      </c>
      <c r="M3125" s="1" t="s">
        <v>56</v>
      </c>
      <c r="N3125" s="1" t="s">
        <v>57</v>
      </c>
      <c r="O3125">
        <v>3</v>
      </c>
      <c r="P3125" t="b">
        <v>1</v>
      </c>
      <c r="Q3125" t="b">
        <v>1</v>
      </c>
      <c r="R3125" s="1" t="s">
        <v>32</v>
      </c>
      <c r="S3125" s="1" t="s">
        <v>58</v>
      </c>
      <c r="T3125">
        <v>5</v>
      </c>
      <c r="U3125" s="1" t="s">
        <v>42</v>
      </c>
      <c r="V3125" s="1" t="s">
        <v>35</v>
      </c>
      <c r="W3125" s="1" t="str">
        <f>IF(OR(MasterData[[#This Row],[Event]]="Christmas Market", MasterData[[#This Row],[Event]]="Christmas"), "Christmas Sale", "Non-Christmas Sale")</f>
        <v>Non-Christmas Sale</v>
      </c>
      <c r="X3125" t="b">
        <v>0</v>
      </c>
      <c r="Y3125">
        <v>5</v>
      </c>
      <c r="Z3125">
        <v>59.63</v>
      </c>
      <c r="AA3125">
        <v>178.9</v>
      </c>
      <c r="AB3125">
        <v>0</v>
      </c>
      <c r="AC3125" t="str">
        <f>IF(MasterData[[#This Row],[Discount Amount]]&gt;0, "Promotional sale", "Non-Promotional Sales")</f>
        <v>Non-Promotional Sales</v>
      </c>
    </row>
    <row r="3126" spans="1:29" x14ac:dyDescent="0.25">
      <c r="A3126">
        <v>3125</v>
      </c>
      <c r="B3126" s="1" t="s">
        <v>161</v>
      </c>
      <c r="C3126" s="2">
        <v>4.9837962962963056E-2</v>
      </c>
      <c r="D3126">
        <v>343</v>
      </c>
      <c r="E3126">
        <v>67</v>
      </c>
      <c r="F3126" s="1" t="s">
        <v>37</v>
      </c>
      <c r="G3126" s="1" t="s">
        <v>48</v>
      </c>
      <c r="H3126">
        <v>53.933300000000003</v>
      </c>
      <c r="I3126">
        <v>-116.5765</v>
      </c>
      <c r="J3126">
        <v>40</v>
      </c>
      <c r="K3126" t="b">
        <v>0</v>
      </c>
      <c r="L3126">
        <v>112</v>
      </c>
      <c r="M3126" s="1" t="s">
        <v>39</v>
      </c>
      <c r="N3126" s="1" t="s">
        <v>40</v>
      </c>
      <c r="O3126">
        <v>2</v>
      </c>
      <c r="P3126" t="b">
        <v>0</v>
      </c>
      <c r="Q3126" t="b">
        <v>0</v>
      </c>
      <c r="R3126" s="1" t="s">
        <v>52</v>
      </c>
      <c r="S3126" s="1" t="s">
        <v>53</v>
      </c>
      <c r="T3126">
        <v>5</v>
      </c>
      <c r="U3126" s="1" t="s">
        <v>34</v>
      </c>
      <c r="V3126" s="1" t="s">
        <v>35</v>
      </c>
      <c r="W3126" s="1" t="str">
        <f>IF(OR(MasterData[[#This Row],[Event]]="Christmas Market", MasterData[[#This Row],[Event]]="Christmas"), "Christmas Sale", "Non-Christmas Sale")</f>
        <v>Non-Christmas Sale</v>
      </c>
      <c r="X3126" t="b">
        <v>0</v>
      </c>
      <c r="Y3126">
        <v>4</v>
      </c>
      <c r="Z3126">
        <v>30.08</v>
      </c>
      <c r="AA3126">
        <v>60.15</v>
      </c>
      <c r="AB3126">
        <v>0</v>
      </c>
      <c r="AC3126" t="str">
        <f>IF(MasterData[[#This Row],[Discount Amount]]&gt;0, "Promotional sale", "Non-Promotional Sales")</f>
        <v>Non-Promotional Sales</v>
      </c>
    </row>
    <row r="3127" spans="1:29" x14ac:dyDescent="0.25">
      <c r="A3127">
        <v>3126</v>
      </c>
      <c r="B3127" s="1" t="s">
        <v>425</v>
      </c>
      <c r="C3127" s="2">
        <v>0.58204861111111117</v>
      </c>
      <c r="D3127">
        <v>439</v>
      </c>
      <c r="E3127">
        <v>61</v>
      </c>
      <c r="F3127" s="1" t="s">
        <v>37</v>
      </c>
      <c r="G3127" s="1" t="s">
        <v>55</v>
      </c>
      <c r="H3127">
        <v>52.939900000000002</v>
      </c>
      <c r="I3127">
        <v>-106.4509</v>
      </c>
      <c r="J3127">
        <v>23</v>
      </c>
      <c r="K3127" t="b">
        <v>0</v>
      </c>
      <c r="L3127">
        <v>473</v>
      </c>
      <c r="M3127" s="1" t="s">
        <v>63</v>
      </c>
      <c r="N3127" s="1" t="s">
        <v>64</v>
      </c>
      <c r="O3127">
        <v>2</v>
      </c>
      <c r="P3127" t="b">
        <v>0</v>
      </c>
      <c r="Q3127" t="b">
        <v>1</v>
      </c>
      <c r="R3127" s="1" t="s">
        <v>52</v>
      </c>
      <c r="S3127" s="1" t="s">
        <v>58</v>
      </c>
      <c r="T3127">
        <v>1</v>
      </c>
      <c r="U3127" s="1" t="s">
        <v>45</v>
      </c>
      <c r="V3127" s="1" t="s">
        <v>35</v>
      </c>
      <c r="W3127" s="1" t="str">
        <f>IF(OR(MasterData[[#This Row],[Event]]="Christmas Market", MasterData[[#This Row],[Event]]="Christmas"), "Christmas Sale", "Non-Christmas Sale")</f>
        <v>Non-Christmas Sale</v>
      </c>
      <c r="X3127" t="b">
        <v>0</v>
      </c>
      <c r="Y3127">
        <v>2</v>
      </c>
      <c r="Z3127">
        <v>27.47</v>
      </c>
      <c r="AA3127">
        <v>54.95</v>
      </c>
      <c r="AB3127">
        <v>0</v>
      </c>
      <c r="AC3127" t="str">
        <f>IF(MasterData[[#This Row],[Discount Amount]]&gt;0, "Promotional sale", "Non-Promotional Sales")</f>
        <v>Non-Promotional Sales</v>
      </c>
    </row>
    <row r="3128" spans="1:29" x14ac:dyDescent="0.25">
      <c r="A3128">
        <v>3127</v>
      </c>
      <c r="B3128" s="1" t="s">
        <v>355</v>
      </c>
      <c r="C3128" s="2">
        <v>0.9641319444444445</v>
      </c>
      <c r="D3128">
        <v>341</v>
      </c>
      <c r="E3128">
        <v>43</v>
      </c>
      <c r="F3128" s="1" t="s">
        <v>28</v>
      </c>
      <c r="G3128" s="1" t="s">
        <v>77</v>
      </c>
      <c r="H3128">
        <v>64.282300000000006</v>
      </c>
      <c r="I3128">
        <v>-135</v>
      </c>
      <c r="J3128">
        <v>66</v>
      </c>
      <c r="K3128" t="b">
        <v>0</v>
      </c>
      <c r="L3128">
        <v>861</v>
      </c>
      <c r="M3128" s="1" t="s">
        <v>30</v>
      </c>
      <c r="N3128" s="1" t="s">
        <v>31</v>
      </c>
      <c r="O3128">
        <v>3</v>
      </c>
      <c r="P3128" t="b">
        <v>0</v>
      </c>
      <c r="Q3128" t="b">
        <v>1</v>
      </c>
      <c r="R3128" s="1" t="s">
        <v>41</v>
      </c>
      <c r="S3128" s="1" t="s">
        <v>49</v>
      </c>
      <c r="T3128">
        <v>1</v>
      </c>
      <c r="U3128" s="1" t="s">
        <v>42</v>
      </c>
      <c r="V3128" s="1" t="s">
        <v>35</v>
      </c>
      <c r="W3128" s="1" t="str">
        <f>IF(OR(MasterData[[#This Row],[Event]]="Christmas Market", MasterData[[#This Row],[Event]]="Christmas"), "Christmas Sale", "Non-Christmas Sale")</f>
        <v>Non-Christmas Sale</v>
      </c>
      <c r="X3128" t="b">
        <v>1</v>
      </c>
      <c r="Y3128">
        <v>2</v>
      </c>
      <c r="Z3128">
        <v>75.16</v>
      </c>
      <c r="AA3128">
        <v>225.47</v>
      </c>
      <c r="AB3128">
        <v>0</v>
      </c>
      <c r="AC3128" t="str">
        <f>IF(MasterData[[#This Row],[Discount Amount]]&gt;0, "Promotional sale", "Non-Promotional Sales")</f>
        <v>Non-Promotional Sales</v>
      </c>
    </row>
    <row r="3129" spans="1:29" x14ac:dyDescent="0.25">
      <c r="A3129">
        <v>3128</v>
      </c>
      <c r="B3129" s="1" t="s">
        <v>422</v>
      </c>
      <c r="C3129" s="2">
        <v>0.62809027777777771</v>
      </c>
      <c r="D3129">
        <v>430</v>
      </c>
      <c r="E3129">
        <v>43</v>
      </c>
      <c r="F3129" s="1" t="s">
        <v>61</v>
      </c>
      <c r="G3129" s="1" t="s">
        <v>62</v>
      </c>
      <c r="H3129">
        <v>46.565300000000001</v>
      </c>
      <c r="I3129">
        <v>-66.4619</v>
      </c>
      <c r="J3129">
        <v>24</v>
      </c>
      <c r="K3129" t="b">
        <v>1</v>
      </c>
      <c r="L3129">
        <v>430</v>
      </c>
      <c r="M3129" s="1" t="s">
        <v>56</v>
      </c>
      <c r="N3129" s="1" t="s">
        <v>57</v>
      </c>
      <c r="O3129">
        <v>4</v>
      </c>
      <c r="P3129" t="b">
        <v>0</v>
      </c>
      <c r="Q3129" t="b">
        <v>1</v>
      </c>
      <c r="R3129" s="1" t="s">
        <v>41</v>
      </c>
      <c r="S3129" s="1" t="s">
        <v>53</v>
      </c>
      <c r="T3129">
        <v>4</v>
      </c>
      <c r="U3129" s="1" t="s">
        <v>42</v>
      </c>
      <c r="V3129" s="1" t="s">
        <v>35</v>
      </c>
      <c r="W3129" s="1" t="str">
        <f>IF(OR(MasterData[[#This Row],[Event]]="Christmas Market", MasterData[[#This Row],[Event]]="Christmas"), "Christmas Sale", "Non-Christmas Sale")</f>
        <v>Non-Christmas Sale</v>
      </c>
      <c r="X3129" t="b">
        <v>0</v>
      </c>
      <c r="Y3129">
        <v>5</v>
      </c>
      <c r="Z3129">
        <v>26.58</v>
      </c>
      <c r="AA3129">
        <v>106.32</v>
      </c>
      <c r="AB3129">
        <v>0</v>
      </c>
      <c r="AC3129" t="str">
        <f>IF(MasterData[[#This Row],[Discount Amount]]&gt;0, "Promotional sale", "Non-Promotional Sales")</f>
        <v>Non-Promotional Sales</v>
      </c>
    </row>
    <row r="3130" spans="1:29" x14ac:dyDescent="0.25">
      <c r="A3130">
        <v>3129</v>
      </c>
      <c r="B3130" s="1" t="s">
        <v>393</v>
      </c>
      <c r="C3130" s="2">
        <v>0.86619212962962955</v>
      </c>
      <c r="D3130">
        <v>151</v>
      </c>
      <c r="E3130">
        <v>25</v>
      </c>
      <c r="F3130" s="1" t="s">
        <v>28</v>
      </c>
      <c r="G3130" s="1" t="s">
        <v>77</v>
      </c>
      <c r="H3130">
        <v>64.282300000000006</v>
      </c>
      <c r="I3130">
        <v>-135</v>
      </c>
      <c r="J3130">
        <v>11</v>
      </c>
      <c r="K3130" t="b">
        <v>0</v>
      </c>
      <c r="L3130">
        <v>682</v>
      </c>
      <c r="M3130" s="1" t="s">
        <v>56</v>
      </c>
      <c r="N3130" s="1" t="s">
        <v>57</v>
      </c>
      <c r="O3130">
        <v>3</v>
      </c>
      <c r="P3130" t="b">
        <v>1</v>
      </c>
      <c r="Q3130" t="b">
        <v>0</v>
      </c>
      <c r="R3130" s="1" t="s">
        <v>52</v>
      </c>
      <c r="S3130" s="1" t="s">
        <v>49</v>
      </c>
      <c r="T3130">
        <v>3</v>
      </c>
      <c r="U3130" s="1" t="s">
        <v>34</v>
      </c>
      <c r="V3130" s="1" t="s">
        <v>59</v>
      </c>
      <c r="W3130" s="1" t="str">
        <f>IF(OR(MasterData[[#This Row],[Event]]="Christmas Market", MasterData[[#This Row],[Event]]="Christmas"), "Christmas Sale", "Non-Christmas Sale")</f>
        <v>Non-Christmas Sale</v>
      </c>
      <c r="X3130" t="b">
        <v>1</v>
      </c>
      <c r="Y3130">
        <v>2</v>
      </c>
      <c r="Z3130">
        <v>15.36</v>
      </c>
      <c r="AA3130">
        <v>46.08</v>
      </c>
      <c r="AB3130">
        <v>4.6100000000000003</v>
      </c>
      <c r="AC3130" t="str">
        <f>IF(MasterData[[#This Row],[Discount Amount]]&gt;0, "Promotional sale", "Non-Promotional Sales")</f>
        <v>Promotional sale</v>
      </c>
    </row>
    <row r="3131" spans="1:29" x14ac:dyDescent="0.25">
      <c r="A3131">
        <v>3130</v>
      </c>
      <c r="B3131" s="1" t="s">
        <v>83</v>
      </c>
      <c r="C3131" s="2">
        <v>0.24233796296296295</v>
      </c>
      <c r="D3131">
        <v>317</v>
      </c>
      <c r="E3131">
        <v>34</v>
      </c>
      <c r="F3131" s="1" t="s">
        <v>28</v>
      </c>
      <c r="G3131" s="1" t="s">
        <v>70</v>
      </c>
      <c r="H3131">
        <v>54.273099999999999</v>
      </c>
      <c r="I3131">
        <v>-61.738799999999998</v>
      </c>
      <c r="J3131">
        <v>64</v>
      </c>
      <c r="K3131" t="b">
        <v>1</v>
      </c>
      <c r="L3131">
        <v>591</v>
      </c>
      <c r="M3131" s="1" t="s">
        <v>74</v>
      </c>
      <c r="N3131" s="1" t="s">
        <v>75</v>
      </c>
      <c r="O3131">
        <v>5</v>
      </c>
      <c r="P3131" t="b">
        <v>0</v>
      </c>
      <c r="Q3131" t="b">
        <v>1</v>
      </c>
      <c r="R3131" s="1" t="s">
        <v>52</v>
      </c>
      <c r="S3131" s="1" t="s">
        <v>33</v>
      </c>
      <c r="T3131">
        <v>1</v>
      </c>
      <c r="U3131" s="1" t="s">
        <v>45</v>
      </c>
      <c r="V3131" s="1" t="s">
        <v>59</v>
      </c>
      <c r="W3131" s="1" t="str">
        <f>IF(OR(MasterData[[#This Row],[Event]]="Christmas Market", MasterData[[#This Row],[Event]]="Christmas"), "Christmas Sale", "Non-Christmas Sale")</f>
        <v>Non-Christmas Sale</v>
      </c>
      <c r="X3131" t="b">
        <v>0</v>
      </c>
      <c r="Y3131">
        <v>3</v>
      </c>
      <c r="Z3131">
        <v>37.47</v>
      </c>
      <c r="AA3131">
        <v>187.35</v>
      </c>
      <c r="AB3131">
        <v>18.73</v>
      </c>
      <c r="AC3131" t="str">
        <f>IF(MasterData[[#This Row],[Discount Amount]]&gt;0, "Promotional sale", "Non-Promotional Sales")</f>
        <v>Promotional sale</v>
      </c>
    </row>
    <row r="3132" spans="1:29" x14ac:dyDescent="0.25">
      <c r="A3132">
        <v>3131</v>
      </c>
      <c r="B3132" s="1" t="s">
        <v>151</v>
      </c>
      <c r="C3132" s="2">
        <v>0.20354166666666673</v>
      </c>
      <c r="D3132">
        <v>260</v>
      </c>
      <c r="E3132">
        <v>64</v>
      </c>
      <c r="F3132" s="1" t="s">
        <v>37</v>
      </c>
      <c r="G3132" s="1" t="s">
        <v>62</v>
      </c>
      <c r="H3132">
        <v>46.565300000000001</v>
      </c>
      <c r="I3132">
        <v>-66.4619</v>
      </c>
      <c r="J3132">
        <v>81</v>
      </c>
      <c r="K3132" t="b">
        <v>1</v>
      </c>
      <c r="L3132">
        <v>36</v>
      </c>
      <c r="M3132" s="1" t="s">
        <v>63</v>
      </c>
      <c r="N3132" s="1" t="s">
        <v>64</v>
      </c>
      <c r="O3132">
        <v>1</v>
      </c>
      <c r="P3132" t="b">
        <v>1</v>
      </c>
      <c r="Q3132" t="b">
        <v>1</v>
      </c>
      <c r="R3132" s="1" t="s">
        <v>52</v>
      </c>
      <c r="S3132" s="1" t="s">
        <v>53</v>
      </c>
      <c r="T3132">
        <v>1</v>
      </c>
      <c r="U3132" s="1" t="s">
        <v>45</v>
      </c>
      <c r="V3132" s="1" t="s">
        <v>59</v>
      </c>
      <c r="W3132" s="1" t="str">
        <f>IF(OR(MasterData[[#This Row],[Event]]="Christmas Market", MasterData[[#This Row],[Event]]="Christmas"), "Christmas Sale", "Non-Christmas Sale")</f>
        <v>Non-Christmas Sale</v>
      </c>
      <c r="X3132" t="b">
        <v>1</v>
      </c>
      <c r="Y3132">
        <v>1</v>
      </c>
      <c r="Z3132">
        <v>45.51</v>
      </c>
      <c r="AA3132">
        <v>45.51</v>
      </c>
      <c r="AB3132">
        <v>4.55</v>
      </c>
      <c r="AC3132" t="str">
        <f>IF(MasterData[[#This Row],[Discount Amount]]&gt;0, "Promotional sale", "Non-Promotional Sales")</f>
        <v>Promotional sale</v>
      </c>
    </row>
    <row r="3133" spans="1:29" x14ac:dyDescent="0.25">
      <c r="A3133">
        <v>3132</v>
      </c>
      <c r="B3133" s="1" t="s">
        <v>310</v>
      </c>
      <c r="C3133" s="2">
        <v>0.10442129629629626</v>
      </c>
      <c r="D3133">
        <v>282</v>
      </c>
      <c r="E3133">
        <v>31</v>
      </c>
      <c r="F3133" s="1" t="s">
        <v>61</v>
      </c>
      <c r="G3133" s="1" t="s">
        <v>29</v>
      </c>
      <c r="H3133">
        <v>51.253799999999998</v>
      </c>
      <c r="I3133">
        <v>-85.3232</v>
      </c>
      <c r="J3133">
        <v>8</v>
      </c>
      <c r="K3133" t="b">
        <v>0</v>
      </c>
      <c r="L3133">
        <v>349</v>
      </c>
      <c r="M3133" s="1" t="s">
        <v>74</v>
      </c>
      <c r="N3133" s="1" t="s">
        <v>75</v>
      </c>
      <c r="O3133">
        <v>2</v>
      </c>
      <c r="P3133" t="b">
        <v>0</v>
      </c>
      <c r="Q3133" t="b">
        <v>1</v>
      </c>
      <c r="R3133" s="1" t="s">
        <v>52</v>
      </c>
      <c r="S3133" s="1" t="s">
        <v>58</v>
      </c>
      <c r="T3133">
        <v>2</v>
      </c>
      <c r="U3133" s="1" t="s">
        <v>42</v>
      </c>
      <c r="V3133" s="1" t="s">
        <v>59</v>
      </c>
      <c r="W3133" s="1" t="str">
        <f>IF(OR(MasterData[[#This Row],[Event]]="Christmas Market", MasterData[[#This Row],[Event]]="Christmas"), "Christmas Sale", "Non-Christmas Sale")</f>
        <v>Non-Christmas Sale</v>
      </c>
      <c r="X3133" t="b">
        <v>0</v>
      </c>
      <c r="Y3133">
        <v>2</v>
      </c>
      <c r="Z3133">
        <v>72.569999999999993</v>
      </c>
      <c r="AA3133">
        <v>145.13999999999999</v>
      </c>
      <c r="AB3133">
        <v>14.51</v>
      </c>
      <c r="AC3133" t="str">
        <f>IF(MasterData[[#This Row],[Discount Amount]]&gt;0, "Promotional sale", "Non-Promotional Sales")</f>
        <v>Promotional sale</v>
      </c>
    </row>
    <row r="3134" spans="1:29" x14ac:dyDescent="0.25">
      <c r="A3134">
        <v>3133</v>
      </c>
      <c r="B3134" s="1" t="s">
        <v>370</v>
      </c>
      <c r="C3134" s="2">
        <v>0.13740740740740742</v>
      </c>
      <c r="D3134">
        <v>227</v>
      </c>
      <c r="E3134">
        <v>24</v>
      </c>
      <c r="F3134" s="1" t="s">
        <v>28</v>
      </c>
      <c r="G3134" s="1" t="s">
        <v>79</v>
      </c>
      <c r="H3134">
        <v>63.588799999999999</v>
      </c>
      <c r="I3134">
        <v>-115.5069</v>
      </c>
      <c r="J3134">
        <v>46</v>
      </c>
      <c r="K3134" t="b">
        <v>0</v>
      </c>
      <c r="L3134">
        <v>319</v>
      </c>
      <c r="M3134" s="1" t="s">
        <v>30</v>
      </c>
      <c r="N3134" s="1" t="s">
        <v>31</v>
      </c>
      <c r="O3134">
        <v>2</v>
      </c>
      <c r="P3134" t="b">
        <v>1</v>
      </c>
      <c r="Q3134" t="b">
        <v>1</v>
      </c>
      <c r="R3134" s="1" t="s">
        <v>41</v>
      </c>
      <c r="S3134" s="1" t="s">
        <v>33</v>
      </c>
      <c r="T3134">
        <v>5</v>
      </c>
      <c r="U3134" s="1" t="s">
        <v>34</v>
      </c>
      <c r="V3134" s="1" t="s">
        <v>59</v>
      </c>
      <c r="W3134" s="1" t="str">
        <f>IF(OR(MasterData[[#This Row],[Event]]="Christmas Market", MasterData[[#This Row],[Event]]="Christmas"), "Christmas Sale", "Non-Christmas Sale")</f>
        <v>Non-Christmas Sale</v>
      </c>
      <c r="X3134" t="b">
        <v>1</v>
      </c>
      <c r="Y3134">
        <v>5</v>
      </c>
      <c r="Z3134">
        <v>93.31</v>
      </c>
      <c r="AA3134">
        <v>186.62</v>
      </c>
      <c r="AB3134">
        <v>18.66</v>
      </c>
      <c r="AC3134" t="str">
        <f>IF(MasterData[[#This Row],[Discount Amount]]&gt;0, "Promotional sale", "Non-Promotional Sales")</f>
        <v>Promotional sale</v>
      </c>
    </row>
    <row r="3135" spans="1:29" x14ac:dyDescent="0.25">
      <c r="A3135">
        <v>3134</v>
      </c>
      <c r="B3135" s="1" t="s">
        <v>94</v>
      </c>
      <c r="C3135" s="2">
        <v>7.3993055555555465E-2</v>
      </c>
      <c r="D3135">
        <v>291</v>
      </c>
      <c r="E3135">
        <v>51</v>
      </c>
      <c r="F3135" s="1" t="s">
        <v>28</v>
      </c>
      <c r="G3135" s="1" t="s">
        <v>38</v>
      </c>
      <c r="H3135">
        <v>53.726700000000001</v>
      </c>
      <c r="I3135">
        <v>-127.6476</v>
      </c>
      <c r="J3135">
        <v>32</v>
      </c>
      <c r="K3135" t="b">
        <v>0</v>
      </c>
      <c r="L3135">
        <v>372</v>
      </c>
      <c r="M3135" s="1" t="s">
        <v>30</v>
      </c>
      <c r="N3135" s="1" t="s">
        <v>31</v>
      </c>
      <c r="O3135">
        <v>4</v>
      </c>
      <c r="P3135" t="b">
        <v>1</v>
      </c>
      <c r="Q3135" t="b">
        <v>1</v>
      </c>
      <c r="R3135" s="1" t="s">
        <v>52</v>
      </c>
      <c r="S3135" s="1" t="s">
        <v>58</v>
      </c>
      <c r="T3135">
        <v>2</v>
      </c>
      <c r="U3135" s="1" t="s">
        <v>34</v>
      </c>
      <c r="V3135" s="1" t="s">
        <v>35</v>
      </c>
      <c r="W3135" s="1" t="str">
        <f>IF(OR(MasterData[[#This Row],[Event]]="Christmas Market", MasterData[[#This Row],[Event]]="Christmas"), "Christmas Sale", "Non-Christmas Sale")</f>
        <v>Non-Christmas Sale</v>
      </c>
      <c r="X3135" t="b">
        <v>1</v>
      </c>
      <c r="Y3135">
        <v>1</v>
      </c>
      <c r="Z3135">
        <v>15.71</v>
      </c>
      <c r="AA3135">
        <v>62.84</v>
      </c>
      <c r="AB3135">
        <v>0</v>
      </c>
      <c r="AC3135" t="str">
        <f>IF(MasterData[[#This Row],[Discount Amount]]&gt;0, "Promotional sale", "Non-Promotional Sales")</f>
        <v>Non-Promotional Sales</v>
      </c>
    </row>
    <row r="3136" spans="1:29" x14ac:dyDescent="0.25">
      <c r="A3136">
        <v>3135</v>
      </c>
      <c r="B3136" s="1" t="s">
        <v>184</v>
      </c>
      <c r="C3136" s="2">
        <v>0.21763888888888894</v>
      </c>
      <c r="D3136">
        <v>125</v>
      </c>
      <c r="E3136">
        <v>18</v>
      </c>
      <c r="F3136" s="1" t="s">
        <v>61</v>
      </c>
      <c r="G3136" s="1" t="s">
        <v>66</v>
      </c>
      <c r="H3136">
        <v>45.077800000000003</v>
      </c>
      <c r="I3136">
        <v>-63.546700000000001</v>
      </c>
      <c r="J3136">
        <v>64</v>
      </c>
      <c r="K3136" t="b">
        <v>1</v>
      </c>
      <c r="L3136">
        <v>512</v>
      </c>
      <c r="M3136" s="1" t="s">
        <v>63</v>
      </c>
      <c r="N3136" s="1" t="s">
        <v>64</v>
      </c>
      <c r="O3136">
        <v>5</v>
      </c>
      <c r="P3136" t="b">
        <v>1</v>
      </c>
      <c r="Q3136" t="b">
        <v>0</v>
      </c>
      <c r="R3136" s="1" t="s">
        <v>52</v>
      </c>
      <c r="S3136" s="1" t="s">
        <v>58</v>
      </c>
      <c r="T3136">
        <v>2</v>
      </c>
      <c r="U3136" s="1" t="s">
        <v>34</v>
      </c>
      <c r="V3136" s="1" t="s">
        <v>35</v>
      </c>
      <c r="W3136" s="1" t="str">
        <f>IF(OR(MasterData[[#This Row],[Event]]="Christmas Market", MasterData[[#This Row],[Event]]="Christmas"), "Christmas Sale", "Non-Christmas Sale")</f>
        <v>Non-Christmas Sale</v>
      </c>
      <c r="X3136" t="b">
        <v>1</v>
      </c>
      <c r="Y3136">
        <v>2</v>
      </c>
      <c r="Z3136">
        <v>53.64</v>
      </c>
      <c r="AA3136">
        <v>268.19</v>
      </c>
      <c r="AB3136">
        <v>0</v>
      </c>
      <c r="AC3136" t="str">
        <f>IF(MasterData[[#This Row],[Discount Amount]]&gt;0, "Promotional sale", "Non-Promotional Sales")</f>
        <v>Non-Promotional Sales</v>
      </c>
    </row>
    <row r="3137" spans="1:29" x14ac:dyDescent="0.25">
      <c r="A3137">
        <v>3136</v>
      </c>
      <c r="B3137" s="1" t="s">
        <v>316</v>
      </c>
      <c r="C3137" s="2">
        <v>0.3225810185185185</v>
      </c>
      <c r="D3137">
        <v>481</v>
      </c>
      <c r="E3137">
        <v>42</v>
      </c>
      <c r="F3137" s="1" t="s">
        <v>37</v>
      </c>
      <c r="G3137" s="1" t="s">
        <v>79</v>
      </c>
      <c r="H3137">
        <v>63.588799999999999</v>
      </c>
      <c r="I3137">
        <v>-115.5069</v>
      </c>
      <c r="J3137">
        <v>77</v>
      </c>
      <c r="K3137" t="b">
        <v>1</v>
      </c>
      <c r="L3137">
        <v>749</v>
      </c>
      <c r="M3137" s="1" t="s">
        <v>56</v>
      </c>
      <c r="N3137" s="1" t="s">
        <v>57</v>
      </c>
      <c r="O3137">
        <v>5</v>
      </c>
      <c r="P3137" t="b">
        <v>0</v>
      </c>
      <c r="Q3137" t="b">
        <v>0</v>
      </c>
      <c r="R3137" s="1" t="s">
        <v>32</v>
      </c>
      <c r="S3137" s="1" t="s">
        <v>49</v>
      </c>
      <c r="T3137">
        <v>5</v>
      </c>
      <c r="U3137" s="1" t="s">
        <v>45</v>
      </c>
      <c r="V3137" s="1" t="s">
        <v>59</v>
      </c>
      <c r="W3137" s="1" t="str">
        <f>IF(OR(MasterData[[#This Row],[Event]]="Christmas Market", MasterData[[#This Row],[Event]]="Christmas"), "Christmas Sale", "Non-Christmas Sale")</f>
        <v>Non-Christmas Sale</v>
      </c>
      <c r="X3137" t="b">
        <v>1</v>
      </c>
      <c r="Y3137">
        <v>4</v>
      </c>
      <c r="Z3137">
        <v>76.83</v>
      </c>
      <c r="AA3137">
        <v>384.14</v>
      </c>
      <c r="AB3137">
        <v>38.409999999999997</v>
      </c>
      <c r="AC3137" t="str">
        <f>IF(MasterData[[#This Row],[Discount Amount]]&gt;0, "Promotional sale", "Non-Promotional Sales")</f>
        <v>Promotional sale</v>
      </c>
    </row>
    <row r="3138" spans="1:29" x14ac:dyDescent="0.25">
      <c r="A3138">
        <v>3137</v>
      </c>
      <c r="B3138" s="1" t="s">
        <v>208</v>
      </c>
      <c r="C3138" s="2">
        <v>0.31731481481481483</v>
      </c>
      <c r="D3138">
        <v>258</v>
      </c>
      <c r="E3138">
        <v>52</v>
      </c>
      <c r="F3138" s="1" t="s">
        <v>28</v>
      </c>
      <c r="G3138" s="1" t="s">
        <v>29</v>
      </c>
      <c r="H3138">
        <v>51.253799999999998</v>
      </c>
      <c r="I3138">
        <v>-85.3232</v>
      </c>
      <c r="J3138">
        <v>4</v>
      </c>
      <c r="K3138" t="b">
        <v>0</v>
      </c>
      <c r="L3138">
        <v>504</v>
      </c>
      <c r="M3138" s="1" t="s">
        <v>74</v>
      </c>
      <c r="N3138" s="1" t="s">
        <v>75</v>
      </c>
      <c r="O3138">
        <v>2</v>
      </c>
      <c r="P3138" t="b">
        <v>0</v>
      </c>
      <c r="Q3138" t="b">
        <v>0</v>
      </c>
      <c r="R3138" s="1" t="s">
        <v>41</v>
      </c>
      <c r="S3138" s="1" t="s">
        <v>49</v>
      </c>
      <c r="T3138">
        <v>3</v>
      </c>
      <c r="U3138" s="1" t="s">
        <v>42</v>
      </c>
      <c r="V3138" s="1" t="s">
        <v>46</v>
      </c>
      <c r="W3138" s="1" t="str">
        <f>IF(OR(MasterData[[#This Row],[Event]]="Christmas Market", MasterData[[#This Row],[Event]]="Christmas"), "Christmas Sale", "Non-Christmas Sale")</f>
        <v>Christmas Sale</v>
      </c>
      <c r="X3138" t="b">
        <v>0</v>
      </c>
      <c r="Y3138">
        <v>5</v>
      </c>
      <c r="Z3138">
        <v>45.26</v>
      </c>
      <c r="AA3138">
        <v>90.52</v>
      </c>
      <c r="AB3138">
        <v>0</v>
      </c>
      <c r="AC3138" t="str">
        <f>IF(MasterData[[#This Row],[Discount Amount]]&gt;0, "Promotional sale", "Non-Promotional Sales")</f>
        <v>Non-Promotional Sales</v>
      </c>
    </row>
    <row r="3139" spans="1:29" x14ac:dyDescent="0.25">
      <c r="A3139">
        <v>3138</v>
      </c>
      <c r="B3139" s="1" t="s">
        <v>208</v>
      </c>
      <c r="C3139" s="2">
        <v>0.37932870370370364</v>
      </c>
      <c r="D3139">
        <v>434</v>
      </c>
      <c r="E3139">
        <v>29</v>
      </c>
      <c r="F3139" s="1" t="s">
        <v>28</v>
      </c>
      <c r="G3139" s="1" t="s">
        <v>79</v>
      </c>
      <c r="H3139">
        <v>63.588799999999999</v>
      </c>
      <c r="I3139">
        <v>-115.5069</v>
      </c>
      <c r="J3139">
        <v>66</v>
      </c>
      <c r="K3139" t="b">
        <v>0</v>
      </c>
      <c r="L3139">
        <v>722</v>
      </c>
      <c r="M3139" s="1" t="s">
        <v>74</v>
      </c>
      <c r="N3139" s="1" t="s">
        <v>75</v>
      </c>
      <c r="O3139">
        <v>1</v>
      </c>
      <c r="P3139" t="b">
        <v>0</v>
      </c>
      <c r="Q3139" t="b">
        <v>0</v>
      </c>
      <c r="R3139" s="1" t="s">
        <v>32</v>
      </c>
      <c r="S3139" s="1" t="s">
        <v>58</v>
      </c>
      <c r="T3139">
        <v>3</v>
      </c>
      <c r="U3139" s="1" t="s">
        <v>42</v>
      </c>
      <c r="V3139" s="1" t="s">
        <v>35</v>
      </c>
      <c r="W3139" s="1" t="str">
        <f>IF(OR(MasterData[[#This Row],[Event]]="Christmas Market", MasterData[[#This Row],[Event]]="Christmas"), "Christmas Sale", "Non-Christmas Sale")</f>
        <v>Non-Christmas Sale</v>
      </c>
      <c r="X3139" t="b">
        <v>0</v>
      </c>
      <c r="Y3139">
        <v>4</v>
      </c>
      <c r="Z3139">
        <v>51.6</v>
      </c>
      <c r="AA3139">
        <v>51.6</v>
      </c>
      <c r="AB3139">
        <v>0</v>
      </c>
      <c r="AC3139" t="str">
        <f>IF(MasterData[[#This Row],[Discount Amount]]&gt;0, "Promotional sale", "Non-Promotional Sales")</f>
        <v>Non-Promotional Sales</v>
      </c>
    </row>
    <row r="3140" spans="1:29" x14ac:dyDescent="0.25">
      <c r="A3140">
        <v>3139</v>
      </c>
      <c r="B3140" s="1" t="s">
        <v>185</v>
      </c>
      <c r="C3140" s="2">
        <v>0.55820601851851848</v>
      </c>
      <c r="D3140">
        <v>236</v>
      </c>
      <c r="E3140">
        <v>29</v>
      </c>
      <c r="F3140" s="1" t="s">
        <v>28</v>
      </c>
      <c r="G3140" s="1" t="s">
        <v>51</v>
      </c>
      <c r="H3140">
        <v>53.760899999999999</v>
      </c>
      <c r="I3140">
        <v>-98.813900000000004</v>
      </c>
      <c r="J3140">
        <v>20</v>
      </c>
      <c r="K3140" t="b">
        <v>0</v>
      </c>
      <c r="L3140">
        <v>836</v>
      </c>
      <c r="M3140" s="1" t="s">
        <v>74</v>
      </c>
      <c r="N3140" s="1" t="s">
        <v>75</v>
      </c>
      <c r="O3140">
        <v>1</v>
      </c>
      <c r="P3140" t="b">
        <v>1</v>
      </c>
      <c r="Q3140" t="b">
        <v>1</v>
      </c>
      <c r="R3140" s="1" t="s">
        <v>32</v>
      </c>
      <c r="S3140" s="1" t="s">
        <v>49</v>
      </c>
      <c r="T3140">
        <v>3</v>
      </c>
      <c r="U3140" s="1" t="s">
        <v>42</v>
      </c>
      <c r="V3140" s="1" t="s">
        <v>35</v>
      </c>
      <c r="W3140" s="1" t="str">
        <f>IF(OR(MasterData[[#This Row],[Event]]="Christmas Market", MasterData[[#This Row],[Event]]="Christmas"), "Christmas Sale", "Non-Christmas Sale")</f>
        <v>Non-Christmas Sale</v>
      </c>
      <c r="X3140" t="b">
        <v>0</v>
      </c>
      <c r="Y3140">
        <v>1</v>
      </c>
      <c r="Z3140">
        <v>95.74</v>
      </c>
      <c r="AA3140">
        <v>95.74</v>
      </c>
      <c r="AB3140">
        <v>0</v>
      </c>
      <c r="AC3140" t="str">
        <f>IF(MasterData[[#This Row],[Discount Amount]]&gt;0, "Promotional sale", "Non-Promotional Sales")</f>
        <v>Non-Promotional Sales</v>
      </c>
    </row>
    <row r="3141" spans="1:29" x14ac:dyDescent="0.25">
      <c r="A3141">
        <v>3140</v>
      </c>
      <c r="B3141" s="1" t="s">
        <v>175</v>
      </c>
      <c r="C3141" s="2">
        <v>0.68329861111111101</v>
      </c>
      <c r="D3141">
        <v>420</v>
      </c>
      <c r="E3141">
        <v>69</v>
      </c>
      <c r="F3141" s="1" t="s">
        <v>37</v>
      </c>
      <c r="G3141" s="1" t="s">
        <v>48</v>
      </c>
      <c r="H3141">
        <v>53.933300000000003</v>
      </c>
      <c r="I3141">
        <v>-116.5765</v>
      </c>
      <c r="J3141">
        <v>88</v>
      </c>
      <c r="K3141" t="b">
        <v>1</v>
      </c>
      <c r="L3141">
        <v>492</v>
      </c>
      <c r="M3141" s="1" t="s">
        <v>63</v>
      </c>
      <c r="N3141" s="1" t="s">
        <v>64</v>
      </c>
      <c r="O3141">
        <v>4</v>
      </c>
      <c r="P3141" t="b">
        <v>0</v>
      </c>
      <c r="Q3141" t="b">
        <v>1</v>
      </c>
      <c r="R3141" s="1" t="s">
        <v>41</v>
      </c>
      <c r="S3141" s="1" t="s">
        <v>58</v>
      </c>
      <c r="T3141">
        <v>1</v>
      </c>
      <c r="U3141" s="1" t="s">
        <v>42</v>
      </c>
      <c r="V3141" s="1" t="s">
        <v>59</v>
      </c>
      <c r="W3141" s="1" t="str">
        <f>IF(OR(MasterData[[#This Row],[Event]]="Christmas Market", MasterData[[#This Row],[Event]]="Christmas"), "Christmas Sale", "Non-Christmas Sale")</f>
        <v>Non-Christmas Sale</v>
      </c>
      <c r="X3141" t="b">
        <v>0</v>
      </c>
      <c r="Y3141">
        <v>1</v>
      </c>
      <c r="Z3141">
        <v>94.04</v>
      </c>
      <c r="AA3141">
        <v>376.16</v>
      </c>
      <c r="AB3141">
        <v>37.619999999999997</v>
      </c>
      <c r="AC3141" t="str">
        <f>IF(MasterData[[#This Row],[Discount Amount]]&gt;0, "Promotional sale", "Non-Promotional Sales")</f>
        <v>Promotional sale</v>
      </c>
    </row>
    <row r="3142" spans="1:29" x14ac:dyDescent="0.25">
      <c r="A3142">
        <v>3141</v>
      </c>
      <c r="B3142" s="1" t="s">
        <v>249</v>
      </c>
      <c r="C3142" s="2">
        <v>0.38239583333333327</v>
      </c>
      <c r="D3142">
        <v>16</v>
      </c>
      <c r="E3142">
        <v>22</v>
      </c>
      <c r="F3142" s="1" t="s">
        <v>28</v>
      </c>
      <c r="G3142" s="1" t="s">
        <v>55</v>
      </c>
      <c r="H3142">
        <v>52.939900000000002</v>
      </c>
      <c r="I3142">
        <v>-106.4509</v>
      </c>
      <c r="J3142">
        <v>24</v>
      </c>
      <c r="K3142" t="b">
        <v>1</v>
      </c>
      <c r="L3142">
        <v>305</v>
      </c>
      <c r="M3142" s="1" t="s">
        <v>39</v>
      </c>
      <c r="N3142" s="1" t="s">
        <v>40</v>
      </c>
      <c r="O3142">
        <v>3</v>
      </c>
      <c r="P3142" t="b">
        <v>1</v>
      </c>
      <c r="Q3142" t="b">
        <v>0</v>
      </c>
      <c r="R3142" s="1" t="s">
        <v>41</v>
      </c>
      <c r="S3142" s="1" t="s">
        <v>58</v>
      </c>
      <c r="T3142">
        <v>2</v>
      </c>
      <c r="U3142" s="1" t="s">
        <v>45</v>
      </c>
      <c r="V3142" s="1" t="s">
        <v>59</v>
      </c>
      <c r="W3142" s="1" t="str">
        <f>IF(OR(MasterData[[#This Row],[Event]]="Christmas Market", MasterData[[#This Row],[Event]]="Christmas"), "Christmas Sale", "Non-Christmas Sale")</f>
        <v>Non-Christmas Sale</v>
      </c>
      <c r="X3142" t="b">
        <v>1</v>
      </c>
      <c r="Y3142">
        <v>1</v>
      </c>
      <c r="Z3142">
        <v>58.49</v>
      </c>
      <c r="AA3142">
        <v>175.46</v>
      </c>
      <c r="AB3142">
        <v>17.55</v>
      </c>
      <c r="AC3142" t="str">
        <f>IF(MasterData[[#This Row],[Discount Amount]]&gt;0, "Promotional sale", "Non-Promotional Sales")</f>
        <v>Promotional sale</v>
      </c>
    </row>
    <row r="3143" spans="1:29" x14ac:dyDescent="0.25">
      <c r="A3143">
        <v>3142</v>
      </c>
      <c r="B3143" s="1" t="s">
        <v>412</v>
      </c>
      <c r="C3143" s="2">
        <v>0.39001157407407416</v>
      </c>
      <c r="D3143">
        <v>84</v>
      </c>
      <c r="E3143">
        <v>59</v>
      </c>
      <c r="F3143" s="1" t="s">
        <v>28</v>
      </c>
      <c r="G3143" s="1" t="s">
        <v>44</v>
      </c>
      <c r="H3143">
        <v>46.813099999999999</v>
      </c>
      <c r="I3143">
        <v>-71.207499999999996</v>
      </c>
      <c r="J3143">
        <v>25</v>
      </c>
      <c r="K3143" t="b">
        <v>1</v>
      </c>
      <c r="L3143">
        <v>615</v>
      </c>
      <c r="M3143" s="1" t="s">
        <v>74</v>
      </c>
      <c r="N3143" s="1" t="s">
        <v>75</v>
      </c>
      <c r="O3143">
        <v>2</v>
      </c>
      <c r="P3143" t="b">
        <v>0</v>
      </c>
      <c r="Q3143" t="b">
        <v>1</v>
      </c>
      <c r="R3143" s="1" t="s">
        <v>41</v>
      </c>
      <c r="S3143" s="1" t="s">
        <v>49</v>
      </c>
      <c r="T3143">
        <v>1</v>
      </c>
      <c r="U3143" s="1" t="s">
        <v>42</v>
      </c>
      <c r="V3143" s="1" t="s">
        <v>59</v>
      </c>
      <c r="W3143" s="1" t="str">
        <f>IF(OR(MasterData[[#This Row],[Event]]="Christmas Market", MasterData[[#This Row],[Event]]="Christmas"), "Christmas Sale", "Non-Christmas Sale")</f>
        <v>Non-Christmas Sale</v>
      </c>
      <c r="X3143" t="b">
        <v>0</v>
      </c>
      <c r="Y3143">
        <v>5</v>
      </c>
      <c r="Z3143">
        <v>60.74</v>
      </c>
      <c r="AA3143">
        <v>121.47</v>
      </c>
      <c r="AB3143">
        <v>12.15</v>
      </c>
      <c r="AC3143" t="str">
        <f>IF(MasterData[[#This Row],[Discount Amount]]&gt;0, "Promotional sale", "Non-Promotional Sales")</f>
        <v>Promotional sale</v>
      </c>
    </row>
    <row r="3144" spans="1:29" x14ac:dyDescent="0.25">
      <c r="A3144">
        <v>3143</v>
      </c>
      <c r="B3144" s="1" t="s">
        <v>322</v>
      </c>
      <c r="C3144" s="2">
        <v>6.6192129629629726E-2</v>
      </c>
      <c r="D3144">
        <v>234</v>
      </c>
      <c r="E3144">
        <v>39</v>
      </c>
      <c r="F3144" s="1" t="s">
        <v>61</v>
      </c>
      <c r="G3144" s="1" t="s">
        <v>81</v>
      </c>
      <c r="H3144">
        <v>64.248000000000005</v>
      </c>
      <c r="I3144">
        <v>-84.889600000000002</v>
      </c>
      <c r="J3144">
        <v>56</v>
      </c>
      <c r="K3144" t="b">
        <v>1</v>
      </c>
      <c r="L3144">
        <v>764</v>
      </c>
      <c r="M3144" s="1" t="s">
        <v>39</v>
      </c>
      <c r="N3144" s="1" t="s">
        <v>40</v>
      </c>
      <c r="O3144">
        <v>2</v>
      </c>
      <c r="P3144" t="b">
        <v>1</v>
      </c>
      <c r="Q3144" t="b">
        <v>1</v>
      </c>
      <c r="R3144" s="1" t="s">
        <v>32</v>
      </c>
      <c r="S3144" s="1" t="s">
        <v>33</v>
      </c>
      <c r="T3144">
        <v>4</v>
      </c>
      <c r="U3144" s="1" t="s">
        <v>34</v>
      </c>
      <c r="V3144" s="1" t="s">
        <v>59</v>
      </c>
      <c r="W3144" s="1" t="str">
        <f>IF(OR(MasterData[[#This Row],[Event]]="Christmas Market", MasterData[[#This Row],[Event]]="Christmas"), "Christmas Sale", "Non-Christmas Sale")</f>
        <v>Non-Christmas Sale</v>
      </c>
      <c r="X3144" t="b">
        <v>0</v>
      </c>
      <c r="Y3144">
        <v>4</v>
      </c>
      <c r="Z3144">
        <v>64.83</v>
      </c>
      <c r="AA3144">
        <v>129.65</v>
      </c>
      <c r="AB3144">
        <v>12.97</v>
      </c>
      <c r="AC3144" t="str">
        <f>IF(MasterData[[#This Row],[Discount Amount]]&gt;0, "Promotional sale", "Non-Promotional Sales")</f>
        <v>Promotional sale</v>
      </c>
    </row>
    <row r="3145" spans="1:29" x14ac:dyDescent="0.25">
      <c r="A3145">
        <v>3144</v>
      </c>
      <c r="B3145" s="1" t="s">
        <v>50</v>
      </c>
      <c r="C3145" s="2">
        <v>0.92965277777777788</v>
      </c>
      <c r="D3145">
        <v>218</v>
      </c>
      <c r="E3145">
        <v>22</v>
      </c>
      <c r="F3145" s="1" t="s">
        <v>61</v>
      </c>
      <c r="G3145" s="1" t="s">
        <v>29</v>
      </c>
      <c r="H3145">
        <v>51.253799999999998</v>
      </c>
      <c r="I3145">
        <v>-85.3232</v>
      </c>
      <c r="J3145">
        <v>61</v>
      </c>
      <c r="K3145" t="b">
        <v>0</v>
      </c>
      <c r="L3145">
        <v>649</v>
      </c>
      <c r="M3145" s="1" t="s">
        <v>30</v>
      </c>
      <c r="N3145" s="1" t="s">
        <v>31</v>
      </c>
      <c r="O3145">
        <v>4</v>
      </c>
      <c r="P3145" t="b">
        <v>1</v>
      </c>
      <c r="Q3145" t="b">
        <v>1</v>
      </c>
      <c r="R3145" s="1" t="s">
        <v>32</v>
      </c>
      <c r="S3145" s="1" t="s">
        <v>49</v>
      </c>
      <c r="T3145">
        <v>1</v>
      </c>
      <c r="U3145" s="1" t="s">
        <v>34</v>
      </c>
      <c r="V3145" s="1" t="s">
        <v>46</v>
      </c>
      <c r="W3145" s="1" t="str">
        <f>IF(OR(MasterData[[#This Row],[Event]]="Christmas Market", MasterData[[#This Row],[Event]]="Christmas"), "Christmas Sale", "Non-Christmas Sale")</f>
        <v>Christmas Sale</v>
      </c>
      <c r="X3145" t="b">
        <v>0</v>
      </c>
      <c r="Y3145">
        <v>3</v>
      </c>
      <c r="Z3145">
        <v>90.35</v>
      </c>
      <c r="AA3145">
        <v>361.38</v>
      </c>
      <c r="AB3145">
        <v>0</v>
      </c>
      <c r="AC3145" t="str">
        <f>IF(MasterData[[#This Row],[Discount Amount]]&gt;0, "Promotional sale", "Non-Promotional Sales")</f>
        <v>Non-Promotional Sales</v>
      </c>
    </row>
    <row r="3146" spans="1:29" x14ac:dyDescent="0.25">
      <c r="A3146">
        <v>3145</v>
      </c>
      <c r="B3146" s="1" t="s">
        <v>268</v>
      </c>
      <c r="C3146" s="2">
        <v>5.9907407407407298E-2</v>
      </c>
      <c r="D3146">
        <v>412</v>
      </c>
      <c r="E3146">
        <v>49</v>
      </c>
      <c r="F3146" s="1" t="s">
        <v>28</v>
      </c>
      <c r="G3146" s="1" t="s">
        <v>66</v>
      </c>
      <c r="H3146">
        <v>45.077800000000003</v>
      </c>
      <c r="I3146">
        <v>-63.546700000000001</v>
      </c>
      <c r="J3146">
        <v>57</v>
      </c>
      <c r="K3146" t="b">
        <v>0</v>
      </c>
      <c r="L3146">
        <v>472</v>
      </c>
      <c r="M3146" s="1" t="s">
        <v>74</v>
      </c>
      <c r="N3146" s="1" t="s">
        <v>75</v>
      </c>
      <c r="O3146">
        <v>1</v>
      </c>
      <c r="P3146" t="b">
        <v>0</v>
      </c>
      <c r="Q3146" t="b">
        <v>0</v>
      </c>
      <c r="R3146" s="1" t="s">
        <v>32</v>
      </c>
      <c r="S3146" s="1" t="s">
        <v>58</v>
      </c>
      <c r="T3146">
        <v>2</v>
      </c>
      <c r="U3146" s="1" t="s">
        <v>42</v>
      </c>
      <c r="V3146" s="1" t="s">
        <v>35</v>
      </c>
      <c r="W3146" s="1" t="str">
        <f>IF(OR(MasterData[[#This Row],[Event]]="Christmas Market", MasterData[[#This Row],[Event]]="Christmas"), "Christmas Sale", "Non-Christmas Sale")</f>
        <v>Non-Christmas Sale</v>
      </c>
      <c r="X3146" t="b">
        <v>1</v>
      </c>
      <c r="Y3146">
        <v>3</v>
      </c>
      <c r="Z3146">
        <v>44.04</v>
      </c>
      <c r="AA3146">
        <v>44.04</v>
      </c>
      <c r="AB3146">
        <v>0</v>
      </c>
      <c r="AC3146" t="str">
        <f>IF(MasterData[[#This Row],[Discount Amount]]&gt;0, "Promotional sale", "Non-Promotional Sales")</f>
        <v>Non-Promotional Sales</v>
      </c>
    </row>
    <row r="3147" spans="1:29" x14ac:dyDescent="0.25">
      <c r="A3147">
        <v>3146</v>
      </c>
      <c r="B3147" s="1" t="s">
        <v>148</v>
      </c>
      <c r="C3147" s="2">
        <v>0.92685185185185182</v>
      </c>
      <c r="D3147">
        <v>492</v>
      </c>
      <c r="E3147">
        <v>38</v>
      </c>
      <c r="F3147" s="1" t="s">
        <v>37</v>
      </c>
      <c r="G3147" s="1" t="s">
        <v>70</v>
      </c>
      <c r="H3147">
        <v>54.273099999999999</v>
      </c>
      <c r="I3147">
        <v>-61.738799999999998</v>
      </c>
      <c r="J3147">
        <v>16</v>
      </c>
      <c r="K3147" t="b">
        <v>1</v>
      </c>
      <c r="L3147">
        <v>643</v>
      </c>
      <c r="M3147" s="1" t="s">
        <v>63</v>
      </c>
      <c r="N3147" s="1" t="s">
        <v>64</v>
      </c>
      <c r="O3147">
        <v>2</v>
      </c>
      <c r="P3147" t="b">
        <v>1</v>
      </c>
      <c r="Q3147" t="b">
        <v>1</v>
      </c>
      <c r="R3147" s="1" t="s">
        <v>32</v>
      </c>
      <c r="S3147" s="1" t="s">
        <v>53</v>
      </c>
      <c r="T3147">
        <v>5</v>
      </c>
      <c r="U3147" s="1" t="s">
        <v>42</v>
      </c>
      <c r="V3147" s="1" t="s">
        <v>59</v>
      </c>
      <c r="W3147" s="1" t="str">
        <f>IF(OR(MasterData[[#This Row],[Event]]="Christmas Market", MasterData[[#This Row],[Event]]="Christmas"), "Christmas Sale", "Non-Christmas Sale")</f>
        <v>Non-Christmas Sale</v>
      </c>
      <c r="X3147" t="b">
        <v>0</v>
      </c>
      <c r="Y3147">
        <v>5</v>
      </c>
      <c r="Z3147">
        <v>72.900000000000006</v>
      </c>
      <c r="AA3147">
        <v>145.80000000000001</v>
      </c>
      <c r="AB3147">
        <v>14.58</v>
      </c>
      <c r="AC3147" t="str">
        <f>IF(MasterData[[#This Row],[Discount Amount]]&gt;0, "Promotional sale", "Non-Promotional Sales")</f>
        <v>Promotional sale</v>
      </c>
    </row>
    <row r="3148" spans="1:29" x14ac:dyDescent="0.25">
      <c r="A3148">
        <v>3147</v>
      </c>
      <c r="B3148" s="1" t="s">
        <v>143</v>
      </c>
      <c r="C3148" s="2">
        <v>0.43958333333333344</v>
      </c>
      <c r="D3148">
        <v>94</v>
      </c>
      <c r="E3148">
        <v>21</v>
      </c>
      <c r="F3148" s="1" t="s">
        <v>37</v>
      </c>
      <c r="G3148" s="1" t="s">
        <v>48</v>
      </c>
      <c r="H3148">
        <v>53.933300000000003</v>
      </c>
      <c r="I3148">
        <v>-116.5765</v>
      </c>
      <c r="J3148">
        <v>22</v>
      </c>
      <c r="K3148" t="b">
        <v>1</v>
      </c>
      <c r="L3148">
        <v>537</v>
      </c>
      <c r="M3148" s="1" t="s">
        <v>63</v>
      </c>
      <c r="N3148" s="1" t="s">
        <v>64</v>
      </c>
      <c r="O3148">
        <v>2</v>
      </c>
      <c r="P3148" t="b">
        <v>1</v>
      </c>
      <c r="Q3148" t="b">
        <v>1</v>
      </c>
      <c r="R3148" s="1" t="s">
        <v>32</v>
      </c>
      <c r="S3148" s="1" t="s">
        <v>49</v>
      </c>
      <c r="T3148">
        <v>4</v>
      </c>
      <c r="U3148" s="1" t="s">
        <v>42</v>
      </c>
      <c r="V3148" s="1" t="s">
        <v>59</v>
      </c>
      <c r="W3148" s="1" t="str">
        <f>IF(OR(MasterData[[#This Row],[Event]]="Christmas Market", MasterData[[#This Row],[Event]]="Christmas"), "Christmas Sale", "Non-Christmas Sale")</f>
        <v>Non-Christmas Sale</v>
      </c>
      <c r="X3148" t="b">
        <v>1</v>
      </c>
      <c r="Y3148">
        <v>5</v>
      </c>
      <c r="Z3148">
        <v>64.48</v>
      </c>
      <c r="AA3148">
        <v>128.96</v>
      </c>
      <c r="AB3148">
        <v>12.9</v>
      </c>
      <c r="AC3148" t="str">
        <f>IF(MasterData[[#This Row],[Discount Amount]]&gt;0, "Promotional sale", "Non-Promotional Sales")</f>
        <v>Promotional sale</v>
      </c>
    </row>
    <row r="3149" spans="1:29" x14ac:dyDescent="0.25">
      <c r="A3149">
        <v>3148</v>
      </c>
      <c r="B3149" s="1" t="s">
        <v>27</v>
      </c>
      <c r="C3149" s="2">
        <v>0.86333333333333329</v>
      </c>
      <c r="D3149">
        <v>179</v>
      </c>
      <c r="E3149">
        <v>70</v>
      </c>
      <c r="F3149" s="1" t="s">
        <v>28</v>
      </c>
      <c r="G3149" s="1" t="s">
        <v>68</v>
      </c>
      <c r="H3149">
        <v>46.318800000000003</v>
      </c>
      <c r="I3149">
        <v>-63.146099999999997</v>
      </c>
      <c r="J3149">
        <v>20</v>
      </c>
      <c r="K3149" t="b">
        <v>0</v>
      </c>
      <c r="L3149">
        <v>452</v>
      </c>
      <c r="M3149" s="1" t="s">
        <v>39</v>
      </c>
      <c r="N3149" s="1" t="s">
        <v>40</v>
      </c>
      <c r="O3149">
        <v>3</v>
      </c>
      <c r="P3149" t="b">
        <v>0</v>
      </c>
      <c r="Q3149" t="b">
        <v>0</v>
      </c>
      <c r="R3149" s="1" t="s">
        <v>32</v>
      </c>
      <c r="S3149" s="1" t="s">
        <v>49</v>
      </c>
      <c r="T3149">
        <v>4</v>
      </c>
      <c r="U3149" s="1" t="s">
        <v>34</v>
      </c>
      <c r="V3149" s="1" t="s">
        <v>35</v>
      </c>
      <c r="W3149" s="1" t="str">
        <f>IF(OR(MasterData[[#This Row],[Event]]="Christmas Market", MasterData[[#This Row],[Event]]="Christmas"), "Christmas Sale", "Non-Christmas Sale")</f>
        <v>Non-Christmas Sale</v>
      </c>
      <c r="X3149" t="b">
        <v>1</v>
      </c>
      <c r="Y3149">
        <v>3</v>
      </c>
      <c r="Z3149">
        <v>93.8</v>
      </c>
      <c r="AA3149">
        <v>281.41000000000003</v>
      </c>
      <c r="AB3149">
        <v>0</v>
      </c>
      <c r="AC3149" t="str">
        <f>IF(MasterData[[#This Row],[Discount Amount]]&gt;0, "Promotional sale", "Non-Promotional Sales")</f>
        <v>Non-Promotional Sales</v>
      </c>
    </row>
    <row r="3150" spans="1:29" x14ac:dyDescent="0.25">
      <c r="A3150">
        <v>3149</v>
      </c>
      <c r="B3150" s="1" t="s">
        <v>71</v>
      </c>
      <c r="C3150" s="2">
        <v>0.54958333333333331</v>
      </c>
      <c r="D3150">
        <v>117</v>
      </c>
      <c r="E3150">
        <v>36</v>
      </c>
      <c r="F3150" s="1" t="s">
        <v>61</v>
      </c>
      <c r="G3150" s="1" t="s">
        <v>79</v>
      </c>
      <c r="H3150">
        <v>63.588799999999999</v>
      </c>
      <c r="I3150">
        <v>-115.5069</v>
      </c>
      <c r="J3150">
        <v>8</v>
      </c>
      <c r="K3150" t="b">
        <v>0</v>
      </c>
      <c r="L3150">
        <v>606</v>
      </c>
      <c r="M3150" s="1" t="s">
        <v>74</v>
      </c>
      <c r="N3150" s="1" t="s">
        <v>75</v>
      </c>
      <c r="O3150">
        <v>4</v>
      </c>
      <c r="P3150" t="b">
        <v>1</v>
      </c>
      <c r="Q3150" t="b">
        <v>1</v>
      </c>
      <c r="R3150" s="1" t="s">
        <v>41</v>
      </c>
      <c r="S3150" s="1" t="s">
        <v>53</v>
      </c>
      <c r="T3150">
        <v>4</v>
      </c>
      <c r="U3150" s="1" t="s">
        <v>45</v>
      </c>
      <c r="V3150" s="1" t="s">
        <v>35</v>
      </c>
      <c r="W3150" s="1" t="str">
        <f>IF(OR(MasterData[[#This Row],[Event]]="Christmas Market", MasterData[[#This Row],[Event]]="Christmas"), "Christmas Sale", "Non-Christmas Sale")</f>
        <v>Non-Christmas Sale</v>
      </c>
      <c r="X3150" t="b">
        <v>0</v>
      </c>
      <c r="Y3150">
        <v>2</v>
      </c>
      <c r="Z3150">
        <v>22.92</v>
      </c>
      <c r="AA3150">
        <v>91.69</v>
      </c>
      <c r="AB3150">
        <v>0</v>
      </c>
      <c r="AC3150" t="str">
        <f>IF(MasterData[[#This Row],[Discount Amount]]&gt;0, "Promotional sale", "Non-Promotional Sales")</f>
        <v>Non-Promotional Sales</v>
      </c>
    </row>
    <row r="3151" spans="1:29" x14ac:dyDescent="0.25">
      <c r="A3151">
        <v>3150</v>
      </c>
      <c r="B3151" s="1" t="s">
        <v>358</v>
      </c>
      <c r="C3151" s="2">
        <v>0.48113425925925934</v>
      </c>
      <c r="D3151">
        <v>78</v>
      </c>
      <c r="E3151">
        <v>35</v>
      </c>
      <c r="F3151" s="1" t="s">
        <v>28</v>
      </c>
      <c r="G3151" s="1" t="s">
        <v>62</v>
      </c>
      <c r="H3151">
        <v>46.565300000000001</v>
      </c>
      <c r="I3151">
        <v>-66.4619</v>
      </c>
      <c r="J3151">
        <v>26</v>
      </c>
      <c r="K3151" t="b">
        <v>0</v>
      </c>
      <c r="L3151">
        <v>864</v>
      </c>
      <c r="M3151" s="1" t="s">
        <v>56</v>
      </c>
      <c r="N3151" s="1" t="s">
        <v>57</v>
      </c>
      <c r="O3151">
        <v>1</v>
      </c>
      <c r="P3151" t="b">
        <v>1</v>
      </c>
      <c r="Q3151" t="b">
        <v>0</v>
      </c>
      <c r="R3151" s="1" t="s">
        <v>52</v>
      </c>
      <c r="S3151" s="1" t="s">
        <v>49</v>
      </c>
      <c r="T3151">
        <v>3</v>
      </c>
      <c r="U3151" s="1" t="s">
        <v>45</v>
      </c>
      <c r="V3151" s="1" t="s">
        <v>59</v>
      </c>
      <c r="W3151" s="1" t="str">
        <f>IF(OR(MasterData[[#This Row],[Event]]="Christmas Market", MasterData[[#This Row],[Event]]="Christmas"), "Christmas Sale", "Non-Christmas Sale")</f>
        <v>Non-Christmas Sale</v>
      </c>
      <c r="X3151" t="b">
        <v>1</v>
      </c>
      <c r="Y3151">
        <v>3</v>
      </c>
      <c r="Z3151">
        <v>72.88</v>
      </c>
      <c r="AA3151">
        <v>72.88</v>
      </c>
      <c r="AB3151">
        <v>7.29</v>
      </c>
      <c r="AC3151" t="str">
        <f>IF(MasterData[[#This Row],[Discount Amount]]&gt;0, "Promotional sale", "Non-Promotional Sales")</f>
        <v>Promotional sale</v>
      </c>
    </row>
    <row r="3152" spans="1:29" x14ac:dyDescent="0.25">
      <c r="A3152">
        <v>3151</v>
      </c>
      <c r="B3152" s="1" t="s">
        <v>140</v>
      </c>
      <c r="C3152" s="2">
        <v>0.4461574074074075</v>
      </c>
      <c r="D3152">
        <v>188</v>
      </c>
      <c r="E3152">
        <v>53</v>
      </c>
      <c r="F3152" s="1" t="s">
        <v>28</v>
      </c>
      <c r="G3152" s="1" t="s">
        <v>62</v>
      </c>
      <c r="H3152">
        <v>46.565300000000001</v>
      </c>
      <c r="I3152">
        <v>-66.4619</v>
      </c>
      <c r="J3152">
        <v>74</v>
      </c>
      <c r="K3152" t="b">
        <v>1</v>
      </c>
      <c r="L3152">
        <v>621</v>
      </c>
      <c r="M3152" s="1" t="s">
        <v>56</v>
      </c>
      <c r="N3152" s="1" t="s">
        <v>57</v>
      </c>
      <c r="O3152">
        <v>2</v>
      </c>
      <c r="P3152" t="b">
        <v>0</v>
      </c>
      <c r="Q3152" t="b">
        <v>1</v>
      </c>
      <c r="R3152" s="1" t="s">
        <v>32</v>
      </c>
      <c r="S3152" s="1" t="s">
        <v>53</v>
      </c>
      <c r="T3152">
        <v>3</v>
      </c>
      <c r="U3152" s="1" t="s">
        <v>34</v>
      </c>
      <c r="V3152" s="1" t="s">
        <v>46</v>
      </c>
      <c r="W3152" s="1" t="str">
        <f>IF(OR(MasterData[[#This Row],[Event]]="Christmas Market", MasterData[[#This Row],[Event]]="Christmas"), "Christmas Sale", "Non-Christmas Sale")</f>
        <v>Christmas Sale</v>
      </c>
      <c r="X3152" t="b">
        <v>1</v>
      </c>
      <c r="Y3152">
        <v>1</v>
      </c>
      <c r="Z3152">
        <v>32.54</v>
      </c>
      <c r="AA3152">
        <v>65.09</v>
      </c>
      <c r="AB3152">
        <v>0</v>
      </c>
      <c r="AC3152" t="str">
        <f>IF(MasterData[[#This Row],[Discount Amount]]&gt;0, "Promotional sale", "Non-Promotional Sales")</f>
        <v>Non-Promotional Sales</v>
      </c>
    </row>
    <row r="3153" spans="1:29" x14ac:dyDescent="0.25">
      <c r="A3153">
        <v>3152</v>
      </c>
      <c r="B3153" s="1" t="s">
        <v>93</v>
      </c>
      <c r="C3153" s="2">
        <v>0.11324074074074075</v>
      </c>
      <c r="D3153">
        <v>165</v>
      </c>
      <c r="E3153">
        <v>64</v>
      </c>
      <c r="F3153" s="1" t="s">
        <v>61</v>
      </c>
      <c r="G3153" s="1" t="s">
        <v>29</v>
      </c>
      <c r="H3153">
        <v>51.253799999999998</v>
      </c>
      <c r="I3153">
        <v>-85.3232</v>
      </c>
      <c r="J3153">
        <v>96</v>
      </c>
      <c r="K3153" t="b">
        <v>1</v>
      </c>
      <c r="L3153">
        <v>768</v>
      </c>
      <c r="M3153" s="1" t="s">
        <v>39</v>
      </c>
      <c r="N3153" s="1" t="s">
        <v>40</v>
      </c>
      <c r="O3153">
        <v>2</v>
      </c>
      <c r="P3153" t="b">
        <v>0</v>
      </c>
      <c r="Q3153" t="b">
        <v>0</v>
      </c>
      <c r="R3153" s="1" t="s">
        <v>41</v>
      </c>
      <c r="S3153" s="1" t="s">
        <v>58</v>
      </c>
      <c r="T3153">
        <v>5</v>
      </c>
      <c r="U3153" s="1" t="s">
        <v>45</v>
      </c>
      <c r="V3153" s="1" t="s">
        <v>59</v>
      </c>
      <c r="W3153" s="1" t="str">
        <f>IF(OR(MasterData[[#This Row],[Event]]="Christmas Market", MasterData[[#This Row],[Event]]="Christmas"), "Christmas Sale", "Non-Christmas Sale")</f>
        <v>Non-Christmas Sale</v>
      </c>
      <c r="X3153" t="b">
        <v>0</v>
      </c>
      <c r="Y3153">
        <v>2</v>
      </c>
      <c r="Z3153">
        <v>15.46</v>
      </c>
      <c r="AA3153">
        <v>30.92</v>
      </c>
      <c r="AB3153">
        <v>3.09</v>
      </c>
      <c r="AC3153" t="str">
        <f>IF(MasterData[[#This Row],[Discount Amount]]&gt;0, "Promotional sale", "Non-Promotional Sales")</f>
        <v>Promotional sale</v>
      </c>
    </row>
    <row r="3154" spans="1:29" x14ac:dyDescent="0.25">
      <c r="A3154">
        <v>3153</v>
      </c>
      <c r="B3154" s="1" t="s">
        <v>290</v>
      </c>
      <c r="C3154" s="2">
        <v>8.8460648148148247E-2</v>
      </c>
      <c r="D3154">
        <v>266</v>
      </c>
      <c r="E3154">
        <v>35</v>
      </c>
      <c r="F3154" s="1" t="s">
        <v>28</v>
      </c>
      <c r="G3154" s="1" t="s">
        <v>70</v>
      </c>
      <c r="H3154">
        <v>54.273099999999999</v>
      </c>
      <c r="I3154">
        <v>-61.738799999999998</v>
      </c>
      <c r="J3154">
        <v>83</v>
      </c>
      <c r="K3154" t="b">
        <v>0</v>
      </c>
      <c r="L3154">
        <v>217</v>
      </c>
      <c r="M3154" s="1" t="s">
        <v>63</v>
      </c>
      <c r="N3154" s="1" t="s">
        <v>64</v>
      </c>
      <c r="O3154">
        <v>2</v>
      </c>
      <c r="P3154" t="b">
        <v>1</v>
      </c>
      <c r="Q3154" t="b">
        <v>0</v>
      </c>
      <c r="R3154" s="1" t="s">
        <v>41</v>
      </c>
      <c r="S3154" s="1" t="s">
        <v>58</v>
      </c>
      <c r="T3154">
        <v>2</v>
      </c>
      <c r="U3154" s="1" t="s">
        <v>45</v>
      </c>
      <c r="V3154" s="1" t="s">
        <v>59</v>
      </c>
      <c r="W3154" s="1" t="str">
        <f>IF(OR(MasterData[[#This Row],[Event]]="Christmas Market", MasterData[[#This Row],[Event]]="Christmas"), "Christmas Sale", "Non-Christmas Sale")</f>
        <v>Non-Christmas Sale</v>
      </c>
      <c r="X3154" t="b">
        <v>0</v>
      </c>
      <c r="Y3154">
        <v>4</v>
      </c>
      <c r="Z3154">
        <v>21.99</v>
      </c>
      <c r="AA3154">
        <v>43.98</v>
      </c>
      <c r="AB3154">
        <v>4.4000000000000004</v>
      </c>
      <c r="AC3154" t="str">
        <f>IF(MasterData[[#This Row],[Discount Amount]]&gt;0, "Promotional sale", "Non-Promotional Sales")</f>
        <v>Promotional sale</v>
      </c>
    </row>
    <row r="3155" spans="1:29" x14ac:dyDescent="0.25">
      <c r="A3155">
        <v>3154</v>
      </c>
      <c r="B3155" s="1" t="s">
        <v>152</v>
      </c>
      <c r="C3155" s="2">
        <v>0.2902662037037036</v>
      </c>
      <c r="D3155">
        <v>105</v>
      </c>
      <c r="E3155">
        <v>27</v>
      </c>
      <c r="F3155" s="1" t="s">
        <v>28</v>
      </c>
      <c r="G3155" s="1" t="s">
        <v>77</v>
      </c>
      <c r="H3155">
        <v>64.282300000000006</v>
      </c>
      <c r="I3155">
        <v>-135</v>
      </c>
      <c r="J3155">
        <v>51</v>
      </c>
      <c r="K3155" t="b">
        <v>0</v>
      </c>
      <c r="L3155">
        <v>114</v>
      </c>
      <c r="M3155" s="1" t="s">
        <v>56</v>
      </c>
      <c r="N3155" s="1" t="s">
        <v>57</v>
      </c>
      <c r="O3155">
        <v>4</v>
      </c>
      <c r="P3155" t="b">
        <v>0</v>
      </c>
      <c r="Q3155" t="b">
        <v>0</v>
      </c>
      <c r="R3155" s="1" t="s">
        <v>41</v>
      </c>
      <c r="S3155" s="1" t="s">
        <v>58</v>
      </c>
      <c r="T3155">
        <v>5</v>
      </c>
      <c r="U3155" s="1" t="s">
        <v>42</v>
      </c>
      <c r="V3155" s="1" t="s">
        <v>46</v>
      </c>
      <c r="W3155" s="1" t="str">
        <f>IF(OR(MasterData[[#This Row],[Event]]="Christmas Market", MasterData[[#This Row],[Event]]="Christmas"), "Christmas Sale", "Non-Christmas Sale")</f>
        <v>Christmas Sale</v>
      </c>
      <c r="X3155" t="b">
        <v>0</v>
      </c>
      <c r="Y3155">
        <v>3</v>
      </c>
      <c r="Z3155">
        <v>99.74</v>
      </c>
      <c r="AA3155">
        <v>398.97</v>
      </c>
      <c r="AB3155">
        <v>0</v>
      </c>
      <c r="AC3155" t="str">
        <f>IF(MasterData[[#This Row],[Discount Amount]]&gt;0, "Promotional sale", "Non-Promotional Sales")</f>
        <v>Non-Promotional Sales</v>
      </c>
    </row>
    <row r="3156" spans="1:29" x14ac:dyDescent="0.25">
      <c r="A3156">
        <v>3155</v>
      </c>
      <c r="B3156" s="1" t="s">
        <v>157</v>
      </c>
      <c r="C3156" s="2">
        <v>0.48594907407407417</v>
      </c>
      <c r="D3156">
        <v>262</v>
      </c>
      <c r="E3156">
        <v>44</v>
      </c>
      <c r="F3156" s="1" t="s">
        <v>37</v>
      </c>
      <c r="G3156" s="1" t="s">
        <v>79</v>
      </c>
      <c r="H3156">
        <v>63.588799999999999</v>
      </c>
      <c r="I3156">
        <v>-115.5069</v>
      </c>
      <c r="J3156">
        <v>34</v>
      </c>
      <c r="K3156" t="b">
        <v>1</v>
      </c>
      <c r="L3156">
        <v>210</v>
      </c>
      <c r="M3156" s="1" t="s">
        <v>30</v>
      </c>
      <c r="N3156" s="1" t="s">
        <v>31</v>
      </c>
      <c r="O3156">
        <v>1</v>
      </c>
      <c r="P3156" t="b">
        <v>1</v>
      </c>
      <c r="Q3156" t="b">
        <v>0</v>
      </c>
      <c r="R3156" s="1" t="s">
        <v>32</v>
      </c>
      <c r="S3156" s="1" t="s">
        <v>33</v>
      </c>
      <c r="T3156">
        <v>1</v>
      </c>
      <c r="U3156" s="1" t="s">
        <v>34</v>
      </c>
      <c r="V3156" s="1" t="s">
        <v>46</v>
      </c>
      <c r="W3156" s="1" t="str">
        <f>IF(OR(MasterData[[#This Row],[Event]]="Christmas Market", MasterData[[#This Row],[Event]]="Christmas"), "Christmas Sale", "Non-Christmas Sale")</f>
        <v>Christmas Sale</v>
      </c>
      <c r="X3156" t="b">
        <v>0</v>
      </c>
      <c r="Y3156">
        <v>4</v>
      </c>
      <c r="Z3156">
        <v>75.03</v>
      </c>
      <c r="AA3156">
        <v>75.03</v>
      </c>
      <c r="AB3156">
        <v>0</v>
      </c>
      <c r="AC3156" t="str">
        <f>IF(MasterData[[#This Row],[Discount Amount]]&gt;0, "Promotional sale", "Non-Promotional Sales")</f>
        <v>Non-Promotional Sales</v>
      </c>
    </row>
    <row r="3157" spans="1:29" x14ac:dyDescent="0.25">
      <c r="A3157">
        <v>3156</v>
      </c>
      <c r="B3157" s="1" t="s">
        <v>97</v>
      </c>
      <c r="C3157" s="2">
        <v>0.20114583333333336</v>
      </c>
      <c r="D3157">
        <v>421</v>
      </c>
      <c r="E3157">
        <v>70</v>
      </c>
      <c r="F3157" s="1" t="s">
        <v>61</v>
      </c>
      <c r="G3157" s="1" t="s">
        <v>79</v>
      </c>
      <c r="H3157">
        <v>63.588799999999999</v>
      </c>
      <c r="I3157">
        <v>-115.5069</v>
      </c>
      <c r="J3157">
        <v>37</v>
      </c>
      <c r="K3157" t="b">
        <v>0</v>
      </c>
      <c r="L3157">
        <v>419</v>
      </c>
      <c r="M3157" s="1" t="s">
        <v>74</v>
      </c>
      <c r="N3157" s="1" t="s">
        <v>75</v>
      </c>
      <c r="O3157">
        <v>4</v>
      </c>
      <c r="P3157" t="b">
        <v>0</v>
      </c>
      <c r="Q3157" t="b">
        <v>1</v>
      </c>
      <c r="R3157" s="1" t="s">
        <v>41</v>
      </c>
      <c r="S3157" s="1" t="s">
        <v>33</v>
      </c>
      <c r="T3157">
        <v>1</v>
      </c>
      <c r="U3157" s="1" t="s">
        <v>45</v>
      </c>
      <c r="V3157" s="1" t="s">
        <v>35</v>
      </c>
      <c r="W3157" s="1" t="str">
        <f>IF(OR(MasterData[[#This Row],[Event]]="Christmas Market", MasterData[[#This Row],[Event]]="Christmas"), "Christmas Sale", "Non-Christmas Sale")</f>
        <v>Non-Christmas Sale</v>
      </c>
      <c r="X3157" t="b">
        <v>1</v>
      </c>
      <c r="Y3157">
        <v>1</v>
      </c>
      <c r="Z3157">
        <v>73.319999999999993</v>
      </c>
      <c r="AA3157">
        <v>293.29000000000002</v>
      </c>
      <c r="AB3157">
        <v>0</v>
      </c>
      <c r="AC3157" t="str">
        <f>IF(MasterData[[#This Row],[Discount Amount]]&gt;0, "Promotional sale", "Non-Promotional Sales")</f>
        <v>Non-Promotional Sales</v>
      </c>
    </row>
    <row r="3158" spans="1:29" x14ac:dyDescent="0.25">
      <c r="A3158">
        <v>3157</v>
      </c>
      <c r="B3158" s="1" t="s">
        <v>339</v>
      </c>
      <c r="C3158" s="2">
        <v>0.38347222222222221</v>
      </c>
      <c r="D3158">
        <v>151</v>
      </c>
      <c r="E3158">
        <v>22</v>
      </c>
      <c r="F3158" s="1" t="s">
        <v>28</v>
      </c>
      <c r="G3158" s="1" t="s">
        <v>44</v>
      </c>
      <c r="H3158">
        <v>46.813099999999999</v>
      </c>
      <c r="I3158">
        <v>-71.207499999999996</v>
      </c>
      <c r="J3158">
        <v>10</v>
      </c>
      <c r="K3158" t="b">
        <v>0</v>
      </c>
      <c r="L3158">
        <v>608</v>
      </c>
      <c r="M3158" s="1" t="s">
        <v>56</v>
      </c>
      <c r="N3158" s="1" t="s">
        <v>57</v>
      </c>
      <c r="O3158">
        <v>1</v>
      </c>
      <c r="P3158" t="b">
        <v>0</v>
      </c>
      <c r="Q3158" t="b">
        <v>1</v>
      </c>
      <c r="R3158" s="1" t="s">
        <v>32</v>
      </c>
      <c r="S3158" s="1" t="s">
        <v>53</v>
      </c>
      <c r="T3158">
        <v>1</v>
      </c>
      <c r="U3158" s="1" t="s">
        <v>45</v>
      </c>
      <c r="V3158" s="1" t="s">
        <v>59</v>
      </c>
      <c r="W3158" s="1" t="str">
        <f>IF(OR(MasterData[[#This Row],[Event]]="Christmas Market", MasterData[[#This Row],[Event]]="Christmas"), "Christmas Sale", "Non-Christmas Sale")</f>
        <v>Non-Christmas Sale</v>
      </c>
      <c r="X3158" t="b">
        <v>0</v>
      </c>
      <c r="Y3158">
        <v>2</v>
      </c>
      <c r="Z3158">
        <v>65.84</v>
      </c>
      <c r="AA3158">
        <v>65.84</v>
      </c>
      <c r="AB3158">
        <v>6.58</v>
      </c>
      <c r="AC3158" t="str">
        <f>IF(MasterData[[#This Row],[Discount Amount]]&gt;0, "Promotional sale", "Non-Promotional Sales")</f>
        <v>Promotional sale</v>
      </c>
    </row>
    <row r="3159" spans="1:29" x14ac:dyDescent="0.25">
      <c r="A3159">
        <v>3158</v>
      </c>
      <c r="B3159" s="1" t="s">
        <v>328</v>
      </c>
      <c r="C3159" s="2">
        <v>0.55905092592592598</v>
      </c>
      <c r="D3159">
        <v>184</v>
      </c>
      <c r="E3159">
        <v>42</v>
      </c>
      <c r="F3159" s="1" t="s">
        <v>61</v>
      </c>
      <c r="G3159" s="1" t="s">
        <v>62</v>
      </c>
      <c r="H3159">
        <v>46.565300000000001</v>
      </c>
      <c r="I3159">
        <v>-66.4619</v>
      </c>
      <c r="J3159">
        <v>23</v>
      </c>
      <c r="K3159" t="b">
        <v>1</v>
      </c>
      <c r="L3159">
        <v>116</v>
      </c>
      <c r="M3159" s="1" t="s">
        <v>56</v>
      </c>
      <c r="N3159" s="1" t="s">
        <v>57</v>
      </c>
      <c r="O3159">
        <v>1</v>
      </c>
      <c r="P3159" t="b">
        <v>1</v>
      </c>
      <c r="Q3159" t="b">
        <v>0</v>
      </c>
      <c r="R3159" s="1" t="s">
        <v>52</v>
      </c>
      <c r="S3159" s="1" t="s">
        <v>33</v>
      </c>
      <c r="T3159">
        <v>3</v>
      </c>
      <c r="U3159" s="1" t="s">
        <v>42</v>
      </c>
      <c r="V3159" s="1" t="s">
        <v>35</v>
      </c>
      <c r="W3159" s="1" t="str">
        <f>IF(OR(MasterData[[#This Row],[Event]]="Christmas Market", MasterData[[#This Row],[Event]]="Christmas"), "Christmas Sale", "Non-Christmas Sale")</f>
        <v>Non-Christmas Sale</v>
      </c>
      <c r="X3159" t="b">
        <v>1</v>
      </c>
      <c r="Y3159">
        <v>4</v>
      </c>
      <c r="Z3159">
        <v>40.58</v>
      </c>
      <c r="AA3159">
        <v>40.58</v>
      </c>
      <c r="AB3159">
        <v>0</v>
      </c>
      <c r="AC3159" t="str">
        <f>IF(MasterData[[#This Row],[Discount Amount]]&gt;0, "Promotional sale", "Non-Promotional Sales")</f>
        <v>Non-Promotional Sales</v>
      </c>
    </row>
    <row r="3160" spans="1:29" x14ac:dyDescent="0.25">
      <c r="A3160">
        <v>3159</v>
      </c>
      <c r="B3160" s="1" t="s">
        <v>282</v>
      </c>
      <c r="C3160" s="2">
        <v>0.82107638888888879</v>
      </c>
      <c r="D3160">
        <v>359</v>
      </c>
      <c r="E3160">
        <v>35</v>
      </c>
      <c r="F3160" s="1" t="s">
        <v>37</v>
      </c>
      <c r="G3160" s="1" t="s">
        <v>70</v>
      </c>
      <c r="H3160">
        <v>54.273099999999999</v>
      </c>
      <c r="I3160">
        <v>-61.738799999999998</v>
      </c>
      <c r="J3160">
        <v>51</v>
      </c>
      <c r="K3160" t="b">
        <v>0</v>
      </c>
      <c r="L3160">
        <v>751</v>
      </c>
      <c r="M3160" s="1" t="s">
        <v>63</v>
      </c>
      <c r="N3160" s="1" t="s">
        <v>64</v>
      </c>
      <c r="O3160">
        <v>5</v>
      </c>
      <c r="P3160" t="b">
        <v>1</v>
      </c>
      <c r="Q3160" t="b">
        <v>0</v>
      </c>
      <c r="R3160" s="1" t="s">
        <v>41</v>
      </c>
      <c r="S3160" s="1" t="s">
        <v>33</v>
      </c>
      <c r="T3160">
        <v>4</v>
      </c>
      <c r="U3160" s="1" t="s">
        <v>34</v>
      </c>
      <c r="V3160" s="1" t="s">
        <v>46</v>
      </c>
      <c r="W3160" s="1" t="str">
        <f>IF(OR(MasterData[[#This Row],[Event]]="Christmas Market", MasterData[[#This Row],[Event]]="Christmas"), "Christmas Sale", "Non-Christmas Sale")</f>
        <v>Christmas Sale</v>
      </c>
      <c r="X3160" t="b">
        <v>0</v>
      </c>
      <c r="Y3160">
        <v>5</v>
      </c>
      <c r="Z3160">
        <v>98.08</v>
      </c>
      <c r="AA3160">
        <v>490.41</v>
      </c>
      <c r="AB3160">
        <v>0</v>
      </c>
      <c r="AC3160" t="str">
        <f>IF(MasterData[[#This Row],[Discount Amount]]&gt;0, "Promotional sale", "Non-Promotional Sales")</f>
        <v>Non-Promotional Sales</v>
      </c>
    </row>
    <row r="3161" spans="1:29" x14ac:dyDescent="0.25">
      <c r="A3161">
        <v>3160</v>
      </c>
      <c r="B3161" s="1" t="s">
        <v>213</v>
      </c>
      <c r="C3161" s="2">
        <v>0.514201388888889</v>
      </c>
      <c r="D3161">
        <v>357</v>
      </c>
      <c r="E3161">
        <v>36</v>
      </c>
      <c r="F3161" s="1" t="s">
        <v>61</v>
      </c>
      <c r="G3161" s="1" t="s">
        <v>55</v>
      </c>
      <c r="H3161">
        <v>52.939900000000002</v>
      </c>
      <c r="I3161">
        <v>-106.4509</v>
      </c>
      <c r="J3161">
        <v>100</v>
      </c>
      <c r="K3161" t="b">
        <v>0</v>
      </c>
      <c r="L3161">
        <v>940</v>
      </c>
      <c r="M3161" s="1" t="s">
        <v>39</v>
      </c>
      <c r="N3161" s="1" t="s">
        <v>40</v>
      </c>
      <c r="O3161">
        <v>1</v>
      </c>
      <c r="P3161" t="b">
        <v>1</v>
      </c>
      <c r="Q3161" t="b">
        <v>1</v>
      </c>
      <c r="R3161" s="1" t="s">
        <v>32</v>
      </c>
      <c r="S3161" s="1" t="s">
        <v>33</v>
      </c>
      <c r="T3161">
        <v>5</v>
      </c>
      <c r="U3161" s="1" t="s">
        <v>45</v>
      </c>
      <c r="V3161" s="1" t="s">
        <v>35</v>
      </c>
      <c r="W3161" s="1" t="str">
        <f>IF(OR(MasterData[[#This Row],[Event]]="Christmas Market", MasterData[[#This Row],[Event]]="Christmas"), "Christmas Sale", "Non-Christmas Sale")</f>
        <v>Non-Christmas Sale</v>
      </c>
      <c r="X3161" t="b">
        <v>0</v>
      </c>
      <c r="Y3161">
        <v>4</v>
      </c>
      <c r="Z3161">
        <v>74.569999999999993</v>
      </c>
      <c r="AA3161">
        <v>74.569999999999993</v>
      </c>
      <c r="AB3161">
        <v>0</v>
      </c>
      <c r="AC3161" t="str">
        <f>IF(MasterData[[#This Row],[Discount Amount]]&gt;0, "Promotional sale", "Non-Promotional Sales")</f>
        <v>Non-Promotional Sales</v>
      </c>
    </row>
    <row r="3162" spans="1:29" x14ac:dyDescent="0.25">
      <c r="A3162">
        <v>3161</v>
      </c>
      <c r="B3162" s="1" t="s">
        <v>110</v>
      </c>
      <c r="C3162" s="2">
        <v>0.39771990740740737</v>
      </c>
      <c r="D3162">
        <v>75</v>
      </c>
      <c r="E3162">
        <v>52</v>
      </c>
      <c r="F3162" s="1" t="s">
        <v>28</v>
      </c>
      <c r="G3162" s="1" t="s">
        <v>44</v>
      </c>
      <c r="H3162">
        <v>46.813099999999999</v>
      </c>
      <c r="I3162">
        <v>-71.207499999999996</v>
      </c>
      <c r="J3162">
        <v>59</v>
      </c>
      <c r="K3162" t="b">
        <v>1</v>
      </c>
      <c r="L3162">
        <v>988</v>
      </c>
      <c r="M3162" s="1" t="s">
        <v>63</v>
      </c>
      <c r="N3162" s="1" t="s">
        <v>64</v>
      </c>
      <c r="O3162">
        <v>3</v>
      </c>
      <c r="P3162" t="b">
        <v>0</v>
      </c>
      <c r="Q3162" t="b">
        <v>0</v>
      </c>
      <c r="R3162" s="1" t="s">
        <v>32</v>
      </c>
      <c r="S3162" s="1" t="s">
        <v>49</v>
      </c>
      <c r="T3162">
        <v>3</v>
      </c>
      <c r="U3162" s="1" t="s">
        <v>34</v>
      </c>
      <c r="V3162" s="1" t="s">
        <v>46</v>
      </c>
      <c r="W3162" s="1" t="str">
        <f>IF(OR(MasterData[[#This Row],[Event]]="Christmas Market", MasterData[[#This Row],[Event]]="Christmas"), "Christmas Sale", "Non-Christmas Sale")</f>
        <v>Christmas Sale</v>
      </c>
      <c r="X3162" t="b">
        <v>1</v>
      </c>
      <c r="Y3162">
        <v>5</v>
      </c>
      <c r="Z3162">
        <v>11.76</v>
      </c>
      <c r="AA3162">
        <v>35.29</v>
      </c>
      <c r="AB3162">
        <v>0</v>
      </c>
      <c r="AC3162" t="str">
        <f>IF(MasterData[[#This Row],[Discount Amount]]&gt;0, "Promotional sale", "Non-Promotional Sales")</f>
        <v>Non-Promotional Sales</v>
      </c>
    </row>
    <row r="3163" spans="1:29" x14ac:dyDescent="0.25">
      <c r="A3163">
        <v>3162</v>
      </c>
      <c r="B3163" s="1" t="s">
        <v>88</v>
      </c>
      <c r="C3163" s="2">
        <v>0.62574074074074071</v>
      </c>
      <c r="D3163">
        <v>362</v>
      </c>
      <c r="E3163">
        <v>44</v>
      </c>
      <c r="F3163" s="1" t="s">
        <v>37</v>
      </c>
      <c r="G3163" s="1" t="s">
        <v>38</v>
      </c>
      <c r="H3163">
        <v>53.726700000000001</v>
      </c>
      <c r="I3163">
        <v>-127.6476</v>
      </c>
      <c r="J3163">
        <v>97</v>
      </c>
      <c r="K3163" t="b">
        <v>0</v>
      </c>
      <c r="L3163">
        <v>76</v>
      </c>
      <c r="M3163" s="1" t="s">
        <v>74</v>
      </c>
      <c r="N3163" s="1" t="s">
        <v>75</v>
      </c>
      <c r="O3163">
        <v>5</v>
      </c>
      <c r="P3163" t="b">
        <v>1</v>
      </c>
      <c r="Q3163" t="b">
        <v>1</v>
      </c>
      <c r="R3163" s="1" t="s">
        <v>41</v>
      </c>
      <c r="S3163" s="1" t="s">
        <v>53</v>
      </c>
      <c r="T3163">
        <v>2</v>
      </c>
      <c r="U3163" s="1" t="s">
        <v>45</v>
      </c>
      <c r="V3163" s="1" t="s">
        <v>46</v>
      </c>
      <c r="W3163" s="1" t="str">
        <f>IF(OR(MasterData[[#This Row],[Event]]="Christmas Market", MasterData[[#This Row],[Event]]="Christmas"), "Christmas Sale", "Non-Christmas Sale")</f>
        <v>Christmas Sale</v>
      </c>
      <c r="X3163" t="b">
        <v>0</v>
      </c>
      <c r="Y3163">
        <v>2</v>
      </c>
      <c r="Z3163">
        <v>37.67</v>
      </c>
      <c r="AA3163">
        <v>188.34</v>
      </c>
      <c r="AB3163">
        <v>0</v>
      </c>
      <c r="AC3163" t="str">
        <f>IF(MasterData[[#This Row],[Discount Amount]]&gt;0, "Promotional sale", "Non-Promotional Sales")</f>
        <v>Non-Promotional Sales</v>
      </c>
    </row>
    <row r="3164" spans="1:29" x14ac:dyDescent="0.25">
      <c r="A3164">
        <v>3163</v>
      </c>
      <c r="B3164" s="1" t="s">
        <v>171</v>
      </c>
      <c r="C3164" s="2">
        <v>7.5474537037037104E-2</v>
      </c>
      <c r="D3164">
        <v>197</v>
      </c>
      <c r="E3164">
        <v>23</v>
      </c>
      <c r="F3164" s="1" t="s">
        <v>37</v>
      </c>
      <c r="G3164" s="1" t="s">
        <v>68</v>
      </c>
      <c r="H3164">
        <v>46.318800000000003</v>
      </c>
      <c r="I3164">
        <v>-63.146099999999997</v>
      </c>
      <c r="J3164">
        <v>78</v>
      </c>
      <c r="K3164" t="b">
        <v>0</v>
      </c>
      <c r="L3164">
        <v>423</v>
      </c>
      <c r="M3164" s="1" t="s">
        <v>39</v>
      </c>
      <c r="N3164" s="1" t="s">
        <v>40</v>
      </c>
      <c r="O3164">
        <v>4</v>
      </c>
      <c r="P3164" t="b">
        <v>0</v>
      </c>
      <c r="Q3164" t="b">
        <v>0</v>
      </c>
      <c r="R3164" s="1" t="s">
        <v>32</v>
      </c>
      <c r="S3164" s="1" t="s">
        <v>33</v>
      </c>
      <c r="T3164">
        <v>2</v>
      </c>
      <c r="U3164" s="1" t="s">
        <v>34</v>
      </c>
      <c r="V3164" s="1" t="s">
        <v>46</v>
      </c>
      <c r="W3164" s="1" t="str">
        <f>IF(OR(MasterData[[#This Row],[Event]]="Christmas Market", MasterData[[#This Row],[Event]]="Christmas"), "Christmas Sale", "Non-Christmas Sale")</f>
        <v>Christmas Sale</v>
      </c>
      <c r="X3164" t="b">
        <v>1</v>
      </c>
      <c r="Y3164">
        <v>2</v>
      </c>
      <c r="Z3164">
        <v>50.13</v>
      </c>
      <c r="AA3164">
        <v>200.51</v>
      </c>
      <c r="AB3164">
        <v>0</v>
      </c>
      <c r="AC3164" t="str">
        <f>IF(MasterData[[#This Row],[Discount Amount]]&gt;0, "Promotional sale", "Non-Promotional Sales")</f>
        <v>Non-Promotional Sales</v>
      </c>
    </row>
    <row r="3165" spans="1:29" x14ac:dyDescent="0.25">
      <c r="A3165">
        <v>3164</v>
      </c>
      <c r="B3165" s="1" t="s">
        <v>357</v>
      </c>
      <c r="C3165" s="2">
        <v>0.55721064814814825</v>
      </c>
      <c r="D3165">
        <v>396</v>
      </c>
      <c r="E3165">
        <v>36</v>
      </c>
      <c r="F3165" s="1" t="s">
        <v>37</v>
      </c>
      <c r="G3165" s="1" t="s">
        <v>79</v>
      </c>
      <c r="H3165">
        <v>63.588799999999999</v>
      </c>
      <c r="I3165">
        <v>-115.5069</v>
      </c>
      <c r="J3165">
        <v>64</v>
      </c>
      <c r="K3165" t="b">
        <v>1</v>
      </c>
      <c r="L3165">
        <v>828</v>
      </c>
      <c r="M3165" s="1" t="s">
        <v>63</v>
      </c>
      <c r="N3165" s="1" t="s">
        <v>64</v>
      </c>
      <c r="O3165">
        <v>1</v>
      </c>
      <c r="P3165" t="b">
        <v>1</v>
      </c>
      <c r="Q3165" t="b">
        <v>0</v>
      </c>
      <c r="R3165" s="1" t="s">
        <v>52</v>
      </c>
      <c r="S3165" s="1" t="s">
        <v>49</v>
      </c>
      <c r="T3165">
        <v>1</v>
      </c>
      <c r="U3165" s="1" t="s">
        <v>45</v>
      </c>
      <c r="V3165" s="1" t="s">
        <v>59</v>
      </c>
      <c r="W3165" s="1" t="str">
        <f>IF(OR(MasterData[[#This Row],[Event]]="Christmas Market", MasterData[[#This Row],[Event]]="Christmas"), "Christmas Sale", "Non-Christmas Sale")</f>
        <v>Non-Christmas Sale</v>
      </c>
      <c r="X3165" t="b">
        <v>1</v>
      </c>
      <c r="Y3165">
        <v>5</v>
      </c>
      <c r="Z3165">
        <v>73.260000000000005</v>
      </c>
      <c r="AA3165">
        <v>73.260000000000005</v>
      </c>
      <c r="AB3165">
        <v>7.33</v>
      </c>
      <c r="AC3165" t="str">
        <f>IF(MasterData[[#This Row],[Discount Amount]]&gt;0, "Promotional sale", "Non-Promotional Sales")</f>
        <v>Promotional sale</v>
      </c>
    </row>
    <row r="3166" spans="1:29" x14ac:dyDescent="0.25">
      <c r="A3166">
        <v>3165</v>
      </c>
      <c r="B3166" s="1" t="s">
        <v>317</v>
      </c>
      <c r="C3166" s="2">
        <v>0.10171296296296295</v>
      </c>
      <c r="D3166">
        <v>218</v>
      </c>
      <c r="E3166">
        <v>23</v>
      </c>
      <c r="F3166" s="1" t="s">
        <v>37</v>
      </c>
      <c r="G3166" s="1" t="s">
        <v>77</v>
      </c>
      <c r="H3166">
        <v>64.282300000000006</v>
      </c>
      <c r="I3166">
        <v>-135</v>
      </c>
      <c r="J3166">
        <v>70</v>
      </c>
      <c r="K3166" t="b">
        <v>1</v>
      </c>
      <c r="L3166">
        <v>147</v>
      </c>
      <c r="M3166" s="1" t="s">
        <v>74</v>
      </c>
      <c r="N3166" s="1" t="s">
        <v>75</v>
      </c>
      <c r="O3166">
        <v>3</v>
      </c>
      <c r="P3166" t="b">
        <v>1</v>
      </c>
      <c r="Q3166" t="b">
        <v>1</v>
      </c>
      <c r="R3166" s="1" t="s">
        <v>52</v>
      </c>
      <c r="S3166" s="1" t="s">
        <v>49</v>
      </c>
      <c r="T3166">
        <v>2</v>
      </c>
      <c r="U3166" s="1" t="s">
        <v>45</v>
      </c>
      <c r="V3166" s="1" t="s">
        <v>59</v>
      </c>
      <c r="W3166" s="1" t="str">
        <f>IF(OR(MasterData[[#This Row],[Event]]="Christmas Market", MasterData[[#This Row],[Event]]="Christmas"), "Christmas Sale", "Non-Christmas Sale")</f>
        <v>Non-Christmas Sale</v>
      </c>
      <c r="X3166" t="b">
        <v>1</v>
      </c>
      <c r="Y3166">
        <v>5</v>
      </c>
      <c r="Z3166">
        <v>72.09</v>
      </c>
      <c r="AA3166">
        <v>216.27</v>
      </c>
      <c r="AB3166">
        <v>21.63</v>
      </c>
      <c r="AC3166" t="str">
        <f>IF(MasterData[[#This Row],[Discount Amount]]&gt;0, "Promotional sale", "Non-Promotional Sales")</f>
        <v>Promotional sale</v>
      </c>
    </row>
    <row r="3167" spans="1:29" x14ac:dyDescent="0.25">
      <c r="A3167">
        <v>3166</v>
      </c>
      <c r="B3167" s="1" t="s">
        <v>283</v>
      </c>
      <c r="C3167" s="2">
        <v>0.4192245370370371</v>
      </c>
      <c r="D3167">
        <v>449</v>
      </c>
      <c r="E3167">
        <v>22</v>
      </c>
      <c r="F3167" s="1" t="s">
        <v>28</v>
      </c>
      <c r="G3167" s="1" t="s">
        <v>55</v>
      </c>
      <c r="H3167">
        <v>52.939900000000002</v>
      </c>
      <c r="I3167">
        <v>-106.4509</v>
      </c>
      <c r="J3167">
        <v>62</v>
      </c>
      <c r="K3167" t="b">
        <v>1</v>
      </c>
      <c r="L3167">
        <v>27</v>
      </c>
      <c r="M3167" s="1" t="s">
        <v>30</v>
      </c>
      <c r="N3167" s="1" t="s">
        <v>31</v>
      </c>
      <c r="O3167">
        <v>2</v>
      </c>
      <c r="P3167" t="b">
        <v>0</v>
      </c>
      <c r="Q3167" t="b">
        <v>1</v>
      </c>
      <c r="R3167" s="1" t="s">
        <v>52</v>
      </c>
      <c r="S3167" s="1" t="s">
        <v>49</v>
      </c>
      <c r="T3167">
        <v>5</v>
      </c>
      <c r="U3167" s="1" t="s">
        <v>45</v>
      </c>
      <c r="V3167" s="1" t="s">
        <v>35</v>
      </c>
      <c r="W3167" s="1" t="str">
        <f>IF(OR(MasterData[[#This Row],[Event]]="Christmas Market", MasterData[[#This Row],[Event]]="Christmas"), "Christmas Sale", "Non-Christmas Sale")</f>
        <v>Non-Christmas Sale</v>
      </c>
      <c r="X3167" t="b">
        <v>0</v>
      </c>
      <c r="Y3167">
        <v>3</v>
      </c>
      <c r="Z3167">
        <v>64.28</v>
      </c>
      <c r="AA3167">
        <v>128.55000000000001</v>
      </c>
      <c r="AB3167">
        <v>0</v>
      </c>
      <c r="AC3167" t="str">
        <f>IF(MasterData[[#This Row],[Discount Amount]]&gt;0, "Promotional sale", "Non-Promotional Sales")</f>
        <v>Non-Promotional Sales</v>
      </c>
    </row>
    <row r="3168" spans="1:29" x14ac:dyDescent="0.25">
      <c r="A3168">
        <v>3167</v>
      </c>
      <c r="B3168" s="1" t="s">
        <v>185</v>
      </c>
      <c r="C3168" s="2">
        <v>0.89902777777777776</v>
      </c>
      <c r="D3168">
        <v>203</v>
      </c>
      <c r="E3168">
        <v>44</v>
      </c>
      <c r="F3168" s="1" t="s">
        <v>37</v>
      </c>
      <c r="G3168" s="1" t="s">
        <v>81</v>
      </c>
      <c r="H3168">
        <v>64.248000000000005</v>
      </c>
      <c r="I3168">
        <v>-84.889600000000002</v>
      </c>
      <c r="J3168">
        <v>54</v>
      </c>
      <c r="K3168" t="b">
        <v>0</v>
      </c>
      <c r="L3168">
        <v>524</v>
      </c>
      <c r="M3168" s="1" t="s">
        <v>39</v>
      </c>
      <c r="N3168" s="1" t="s">
        <v>40</v>
      </c>
      <c r="O3168">
        <v>3</v>
      </c>
      <c r="P3168" t="b">
        <v>1</v>
      </c>
      <c r="Q3168" t="b">
        <v>1</v>
      </c>
      <c r="R3168" s="1" t="s">
        <v>41</v>
      </c>
      <c r="S3168" s="1" t="s">
        <v>49</v>
      </c>
      <c r="T3168">
        <v>5</v>
      </c>
      <c r="U3168" s="1" t="s">
        <v>34</v>
      </c>
      <c r="V3168" s="1" t="s">
        <v>35</v>
      </c>
      <c r="W3168" s="1" t="str">
        <f>IF(OR(MasterData[[#This Row],[Event]]="Christmas Market", MasterData[[#This Row],[Event]]="Christmas"), "Christmas Sale", "Non-Christmas Sale")</f>
        <v>Non-Christmas Sale</v>
      </c>
      <c r="X3168" t="b">
        <v>1</v>
      </c>
      <c r="Y3168">
        <v>5</v>
      </c>
      <c r="Z3168">
        <v>33.549999999999997</v>
      </c>
      <c r="AA3168">
        <v>100.64</v>
      </c>
      <c r="AB3168">
        <v>0</v>
      </c>
      <c r="AC3168" t="str">
        <f>IF(MasterData[[#This Row],[Discount Amount]]&gt;0, "Promotional sale", "Non-Promotional Sales")</f>
        <v>Non-Promotional Sales</v>
      </c>
    </row>
    <row r="3169" spans="1:29" x14ac:dyDescent="0.25">
      <c r="A3169">
        <v>3168</v>
      </c>
      <c r="B3169" s="1" t="s">
        <v>192</v>
      </c>
      <c r="C3169" s="2">
        <v>0.64090277777777782</v>
      </c>
      <c r="D3169">
        <v>250</v>
      </c>
      <c r="E3169">
        <v>69</v>
      </c>
      <c r="F3169" s="1" t="s">
        <v>28</v>
      </c>
      <c r="G3169" s="1" t="s">
        <v>62</v>
      </c>
      <c r="H3169">
        <v>46.565300000000001</v>
      </c>
      <c r="I3169">
        <v>-66.4619</v>
      </c>
      <c r="J3169">
        <v>32</v>
      </c>
      <c r="K3169" t="b">
        <v>1</v>
      </c>
      <c r="L3169">
        <v>89</v>
      </c>
      <c r="M3169" s="1" t="s">
        <v>63</v>
      </c>
      <c r="N3169" s="1" t="s">
        <v>64</v>
      </c>
      <c r="O3169">
        <v>5</v>
      </c>
      <c r="P3169" t="b">
        <v>1</v>
      </c>
      <c r="Q3169" t="b">
        <v>1</v>
      </c>
      <c r="R3169" s="1" t="s">
        <v>52</v>
      </c>
      <c r="S3169" s="1" t="s">
        <v>49</v>
      </c>
      <c r="T3169">
        <v>3</v>
      </c>
      <c r="U3169" s="1" t="s">
        <v>45</v>
      </c>
      <c r="V3169" s="1" t="s">
        <v>35</v>
      </c>
      <c r="W3169" s="1" t="str">
        <f>IF(OR(MasterData[[#This Row],[Event]]="Christmas Market", MasterData[[#This Row],[Event]]="Christmas"), "Christmas Sale", "Non-Christmas Sale")</f>
        <v>Non-Christmas Sale</v>
      </c>
      <c r="X3169" t="b">
        <v>1</v>
      </c>
      <c r="Y3169">
        <v>2</v>
      </c>
      <c r="Z3169">
        <v>99.11</v>
      </c>
      <c r="AA3169">
        <v>495.57</v>
      </c>
      <c r="AB3169">
        <v>0</v>
      </c>
      <c r="AC3169" t="str">
        <f>IF(MasterData[[#This Row],[Discount Amount]]&gt;0, "Promotional sale", "Non-Promotional Sales")</f>
        <v>Non-Promotional Sales</v>
      </c>
    </row>
    <row r="3170" spans="1:29" x14ac:dyDescent="0.25">
      <c r="A3170">
        <v>3169</v>
      </c>
      <c r="B3170" s="1" t="s">
        <v>290</v>
      </c>
      <c r="C3170" s="2">
        <v>0.13473379629629623</v>
      </c>
      <c r="D3170">
        <v>148</v>
      </c>
      <c r="E3170">
        <v>22</v>
      </c>
      <c r="F3170" s="1" t="s">
        <v>37</v>
      </c>
      <c r="G3170" s="1" t="s">
        <v>38</v>
      </c>
      <c r="H3170">
        <v>53.726700000000001</v>
      </c>
      <c r="I3170">
        <v>-127.6476</v>
      </c>
      <c r="J3170">
        <v>6</v>
      </c>
      <c r="K3170" t="b">
        <v>1</v>
      </c>
      <c r="L3170">
        <v>137</v>
      </c>
      <c r="M3170" s="1" t="s">
        <v>39</v>
      </c>
      <c r="N3170" s="1" t="s">
        <v>40</v>
      </c>
      <c r="O3170">
        <v>2</v>
      </c>
      <c r="P3170" t="b">
        <v>0</v>
      </c>
      <c r="Q3170" t="b">
        <v>1</v>
      </c>
      <c r="R3170" s="1" t="s">
        <v>32</v>
      </c>
      <c r="S3170" s="1" t="s">
        <v>58</v>
      </c>
      <c r="T3170">
        <v>1</v>
      </c>
      <c r="U3170" s="1" t="s">
        <v>42</v>
      </c>
      <c r="V3170" s="1" t="s">
        <v>59</v>
      </c>
      <c r="W3170" s="1" t="str">
        <f>IF(OR(MasterData[[#This Row],[Event]]="Christmas Market", MasterData[[#This Row],[Event]]="Christmas"), "Christmas Sale", "Non-Christmas Sale")</f>
        <v>Non-Christmas Sale</v>
      </c>
      <c r="X3170" t="b">
        <v>0</v>
      </c>
      <c r="Y3170">
        <v>5</v>
      </c>
      <c r="Z3170">
        <v>35.700000000000003</v>
      </c>
      <c r="AA3170">
        <v>71.400000000000006</v>
      </c>
      <c r="AB3170">
        <v>7.14</v>
      </c>
      <c r="AC3170" t="str">
        <f>IF(MasterData[[#This Row],[Discount Amount]]&gt;0, "Promotional sale", "Non-Promotional Sales")</f>
        <v>Promotional sale</v>
      </c>
    </row>
    <row r="3171" spans="1:29" x14ac:dyDescent="0.25">
      <c r="A3171">
        <v>3170</v>
      </c>
      <c r="B3171" s="1" t="s">
        <v>412</v>
      </c>
      <c r="C3171" s="2">
        <v>3.6365740740740726E-2</v>
      </c>
      <c r="D3171">
        <v>136</v>
      </c>
      <c r="E3171">
        <v>53</v>
      </c>
      <c r="F3171" s="1" t="s">
        <v>61</v>
      </c>
      <c r="G3171" s="1" t="s">
        <v>81</v>
      </c>
      <c r="H3171">
        <v>64.248000000000005</v>
      </c>
      <c r="I3171">
        <v>-84.889600000000002</v>
      </c>
      <c r="J3171">
        <v>39</v>
      </c>
      <c r="K3171" t="b">
        <v>1</v>
      </c>
      <c r="L3171">
        <v>310</v>
      </c>
      <c r="M3171" s="1" t="s">
        <v>63</v>
      </c>
      <c r="N3171" s="1" t="s">
        <v>64</v>
      </c>
      <c r="O3171">
        <v>3</v>
      </c>
      <c r="P3171" t="b">
        <v>1</v>
      </c>
      <c r="Q3171" t="b">
        <v>1</v>
      </c>
      <c r="R3171" s="1" t="s">
        <v>41</v>
      </c>
      <c r="S3171" s="1" t="s">
        <v>53</v>
      </c>
      <c r="T3171">
        <v>1</v>
      </c>
      <c r="U3171" s="1" t="s">
        <v>34</v>
      </c>
      <c r="V3171" s="1" t="s">
        <v>59</v>
      </c>
      <c r="W3171" s="1" t="str">
        <f>IF(OR(MasterData[[#This Row],[Event]]="Christmas Market", MasterData[[#This Row],[Event]]="Christmas"), "Christmas Sale", "Non-Christmas Sale")</f>
        <v>Non-Christmas Sale</v>
      </c>
      <c r="X3171" t="b">
        <v>1</v>
      </c>
      <c r="Y3171">
        <v>4</v>
      </c>
      <c r="Z3171">
        <v>16.79</v>
      </c>
      <c r="AA3171">
        <v>50.37</v>
      </c>
      <c r="AB3171">
        <v>5.04</v>
      </c>
      <c r="AC3171" t="str">
        <f>IF(MasterData[[#This Row],[Discount Amount]]&gt;0, "Promotional sale", "Non-Promotional Sales")</f>
        <v>Promotional sale</v>
      </c>
    </row>
    <row r="3172" spans="1:29" x14ac:dyDescent="0.25">
      <c r="A3172">
        <v>3171</v>
      </c>
      <c r="B3172" s="1" t="s">
        <v>182</v>
      </c>
      <c r="C3172" s="2">
        <v>0.33956018518518527</v>
      </c>
      <c r="D3172">
        <v>139</v>
      </c>
      <c r="E3172">
        <v>57</v>
      </c>
      <c r="F3172" s="1" t="s">
        <v>28</v>
      </c>
      <c r="G3172" s="1" t="s">
        <v>66</v>
      </c>
      <c r="H3172">
        <v>45.077800000000003</v>
      </c>
      <c r="I3172">
        <v>-63.546700000000001</v>
      </c>
      <c r="J3172">
        <v>13</v>
      </c>
      <c r="K3172" t="b">
        <v>0</v>
      </c>
      <c r="L3172">
        <v>730</v>
      </c>
      <c r="M3172" s="1" t="s">
        <v>63</v>
      </c>
      <c r="N3172" s="1" t="s">
        <v>64</v>
      </c>
      <c r="O3172">
        <v>1</v>
      </c>
      <c r="P3172" t="b">
        <v>0</v>
      </c>
      <c r="Q3172" t="b">
        <v>1</v>
      </c>
      <c r="R3172" s="1" t="s">
        <v>41</v>
      </c>
      <c r="S3172" s="1" t="s">
        <v>33</v>
      </c>
      <c r="T3172">
        <v>3</v>
      </c>
      <c r="U3172" s="1" t="s">
        <v>42</v>
      </c>
      <c r="V3172" s="1" t="s">
        <v>46</v>
      </c>
      <c r="W3172" s="1" t="str">
        <f>IF(OR(MasterData[[#This Row],[Event]]="Christmas Market", MasterData[[#This Row],[Event]]="Christmas"), "Christmas Sale", "Non-Christmas Sale")</f>
        <v>Christmas Sale</v>
      </c>
      <c r="X3172" t="b">
        <v>0</v>
      </c>
      <c r="Y3172">
        <v>3</v>
      </c>
      <c r="Z3172">
        <v>91.22</v>
      </c>
      <c r="AA3172">
        <v>91.22</v>
      </c>
      <c r="AB3172">
        <v>0</v>
      </c>
      <c r="AC3172" t="str">
        <f>IF(MasterData[[#This Row],[Discount Amount]]&gt;0, "Promotional sale", "Non-Promotional Sales")</f>
        <v>Non-Promotional Sales</v>
      </c>
    </row>
    <row r="3173" spans="1:29" x14ac:dyDescent="0.25">
      <c r="A3173">
        <v>3172</v>
      </c>
      <c r="B3173" s="1" t="s">
        <v>123</v>
      </c>
      <c r="C3173" s="2">
        <v>0.90609953703703705</v>
      </c>
      <c r="D3173">
        <v>464</v>
      </c>
      <c r="E3173">
        <v>57</v>
      </c>
      <c r="F3173" s="1" t="s">
        <v>28</v>
      </c>
      <c r="G3173" s="1" t="s">
        <v>81</v>
      </c>
      <c r="H3173">
        <v>64.248000000000005</v>
      </c>
      <c r="I3173">
        <v>-84.889600000000002</v>
      </c>
      <c r="J3173">
        <v>42</v>
      </c>
      <c r="K3173" t="b">
        <v>0</v>
      </c>
      <c r="L3173">
        <v>421</v>
      </c>
      <c r="M3173" s="1" t="s">
        <v>74</v>
      </c>
      <c r="N3173" s="1" t="s">
        <v>75</v>
      </c>
      <c r="O3173">
        <v>5</v>
      </c>
      <c r="P3173" t="b">
        <v>0</v>
      </c>
      <c r="Q3173" t="b">
        <v>0</v>
      </c>
      <c r="R3173" s="1" t="s">
        <v>52</v>
      </c>
      <c r="S3173" s="1" t="s">
        <v>58</v>
      </c>
      <c r="T3173">
        <v>2</v>
      </c>
      <c r="U3173" s="1" t="s">
        <v>45</v>
      </c>
      <c r="V3173" s="1" t="s">
        <v>46</v>
      </c>
      <c r="W3173" s="1" t="str">
        <f>IF(OR(MasterData[[#This Row],[Event]]="Christmas Market", MasterData[[#This Row],[Event]]="Christmas"), "Christmas Sale", "Non-Christmas Sale")</f>
        <v>Christmas Sale</v>
      </c>
      <c r="X3173" t="b">
        <v>1</v>
      </c>
      <c r="Y3173">
        <v>3</v>
      </c>
      <c r="Z3173">
        <v>35.33</v>
      </c>
      <c r="AA3173">
        <v>176.66</v>
      </c>
      <c r="AB3173">
        <v>0</v>
      </c>
      <c r="AC3173" t="str">
        <f>IF(MasterData[[#This Row],[Discount Amount]]&gt;0, "Promotional sale", "Non-Promotional Sales")</f>
        <v>Non-Promotional Sales</v>
      </c>
    </row>
    <row r="3174" spans="1:29" x14ac:dyDescent="0.25">
      <c r="A3174">
        <v>3173</v>
      </c>
      <c r="B3174" s="1" t="s">
        <v>428</v>
      </c>
      <c r="C3174" s="2">
        <v>0.85231481481481475</v>
      </c>
      <c r="D3174">
        <v>310</v>
      </c>
      <c r="E3174">
        <v>26</v>
      </c>
      <c r="F3174" s="1" t="s">
        <v>61</v>
      </c>
      <c r="G3174" s="1" t="s">
        <v>38</v>
      </c>
      <c r="H3174">
        <v>53.726700000000001</v>
      </c>
      <c r="I3174">
        <v>-127.6476</v>
      </c>
      <c r="J3174">
        <v>80</v>
      </c>
      <c r="K3174" t="b">
        <v>1</v>
      </c>
      <c r="L3174">
        <v>765</v>
      </c>
      <c r="M3174" s="1" t="s">
        <v>63</v>
      </c>
      <c r="N3174" s="1" t="s">
        <v>64</v>
      </c>
      <c r="O3174">
        <v>5</v>
      </c>
      <c r="P3174" t="b">
        <v>0</v>
      </c>
      <c r="Q3174" t="b">
        <v>0</v>
      </c>
      <c r="R3174" s="1" t="s">
        <v>52</v>
      </c>
      <c r="S3174" s="1" t="s">
        <v>49</v>
      </c>
      <c r="T3174">
        <v>5</v>
      </c>
      <c r="U3174" s="1" t="s">
        <v>45</v>
      </c>
      <c r="V3174" s="1" t="s">
        <v>59</v>
      </c>
      <c r="W3174" s="1" t="str">
        <f>IF(OR(MasterData[[#This Row],[Event]]="Christmas Market", MasterData[[#This Row],[Event]]="Christmas"), "Christmas Sale", "Non-Christmas Sale")</f>
        <v>Non-Christmas Sale</v>
      </c>
      <c r="X3174" t="b">
        <v>1</v>
      </c>
      <c r="Y3174">
        <v>3</v>
      </c>
      <c r="Z3174">
        <v>26.71</v>
      </c>
      <c r="AA3174">
        <v>133.54</v>
      </c>
      <c r="AB3174">
        <v>13.35</v>
      </c>
      <c r="AC3174" t="str">
        <f>IF(MasterData[[#This Row],[Discount Amount]]&gt;0, "Promotional sale", "Non-Promotional Sales")</f>
        <v>Promotional sale</v>
      </c>
    </row>
    <row r="3175" spans="1:29" x14ac:dyDescent="0.25">
      <c r="A3175">
        <v>3174</v>
      </c>
      <c r="B3175" s="1" t="s">
        <v>391</v>
      </c>
      <c r="C3175" s="2">
        <v>0.13085648148148143</v>
      </c>
      <c r="D3175">
        <v>276</v>
      </c>
      <c r="E3175">
        <v>20</v>
      </c>
      <c r="F3175" s="1" t="s">
        <v>61</v>
      </c>
      <c r="G3175" s="1" t="s">
        <v>48</v>
      </c>
      <c r="H3175">
        <v>53.933300000000003</v>
      </c>
      <c r="I3175">
        <v>-116.5765</v>
      </c>
      <c r="J3175">
        <v>89</v>
      </c>
      <c r="K3175" t="b">
        <v>0</v>
      </c>
      <c r="L3175">
        <v>643</v>
      </c>
      <c r="M3175" s="1" t="s">
        <v>30</v>
      </c>
      <c r="N3175" s="1" t="s">
        <v>31</v>
      </c>
      <c r="O3175">
        <v>3</v>
      </c>
      <c r="P3175" t="b">
        <v>0</v>
      </c>
      <c r="Q3175" t="b">
        <v>0</v>
      </c>
      <c r="R3175" s="1" t="s">
        <v>41</v>
      </c>
      <c r="S3175" s="1" t="s">
        <v>49</v>
      </c>
      <c r="T3175">
        <v>1</v>
      </c>
      <c r="U3175" s="1" t="s">
        <v>45</v>
      </c>
      <c r="V3175" s="1" t="s">
        <v>35</v>
      </c>
      <c r="W3175" s="1" t="str">
        <f>IF(OR(MasterData[[#This Row],[Event]]="Christmas Market", MasterData[[#This Row],[Event]]="Christmas"), "Christmas Sale", "Non-Christmas Sale")</f>
        <v>Non-Christmas Sale</v>
      </c>
      <c r="X3175" t="b">
        <v>0</v>
      </c>
      <c r="Y3175">
        <v>4</v>
      </c>
      <c r="Z3175">
        <v>12.73</v>
      </c>
      <c r="AA3175">
        <v>38.18</v>
      </c>
      <c r="AB3175">
        <v>0</v>
      </c>
      <c r="AC3175" t="str">
        <f>IF(MasterData[[#This Row],[Discount Amount]]&gt;0, "Promotional sale", "Non-Promotional Sales")</f>
        <v>Non-Promotional Sales</v>
      </c>
    </row>
    <row r="3176" spans="1:29" x14ac:dyDescent="0.25">
      <c r="A3176">
        <v>3175</v>
      </c>
      <c r="B3176" s="1" t="s">
        <v>325</v>
      </c>
      <c r="C3176" s="2">
        <v>0.27879629629629621</v>
      </c>
      <c r="D3176">
        <v>75</v>
      </c>
      <c r="E3176">
        <v>68</v>
      </c>
      <c r="F3176" s="1" t="s">
        <v>28</v>
      </c>
      <c r="G3176" s="1" t="s">
        <v>55</v>
      </c>
      <c r="H3176">
        <v>52.939900000000002</v>
      </c>
      <c r="I3176">
        <v>-106.4509</v>
      </c>
      <c r="J3176">
        <v>100</v>
      </c>
      <c r="K3176" t="b">
        <v>1</v>
      </c>
      <c r="L3176">
        <v>303</v>
      </c>
      <c r="M3176" s="1" t="s">
        <v>30</v>
      </c>
      <c r="N3176" s="1" t="s">
        <v>31</v>
      </c>
      <c r="O3176">
        <v>1</v>
      </c>
      <c r="P3176" t="b">
        <v>1</v>
      </c>
      <c r="Q3176" t="b">
        <v>0</v>
      </c>
      <c r="R3176" s="1" t="s">
        <v>41</v>
      </c>
      <c r="S3176" s="1" t="s">
        <v>33</v>
      </c>
      <c r="T3176">
        <v>4</v>
      </c>
      <c r="U3176" s="1" t="s">
        <v>34</v>
      </c>
      <c r="V3176" s="1" t="s">
        <v>35</v>
      </c>
      <c r="W3176" s="1" t="str">
        <f>IF(OR(MasterData[[#This Row],[Event]]="Christmas Market", MasterData[[#This Row],[Event]]="Christmas"), "Christmas Sale", "Non-Christmas Sale")</f>
        <v>Non-Christmas Sale</v>
      </c>
      <c r="X3176" t="b">
        <v>0</v>
      </c>
      <c r="Y3176">
        <v>3</v>
      </c>
      <c r="Z3176">
        <v>56.24</v>
      </c>
      <c r="AA3176">
        <v>56.24</v>
      </c>
      <c r="AB3176">
        <v>0</v>
      </c>
      <c r="AC3176" t="str">
        <f>IF(MasterData[[#This Row],[Discount Amount]]&gt;0, "Promotional sale", "Non-Promotional Sales")</f>
        <v>Non-Promotional Sales</v>
      </c>
    </row>
    <row r="3177" spans="1:29" x14ac:dyDescent="0.25">
      <c r="A3177">
        <v>3176</v>
      </c>
      <c r="B3177" s="1" t="s">
        <v>156</v>
      </c>
      <c r="C3177" s="2">
        <v>8.0254629629629592E-2</v>
      </c>
      <c r="D3177">
        <v>99</v>
      </c>
      <c r="E3177">
        <v>38</v>
      </c>
      <c r="F3177" s="1" t="s">
        <v>28</v>
      </c>
      <c r="G3177" s="1" t="s">
        <v>77</v>
      </c>
      <c r="H3177">
        <v>64.282300000000006</v>
      </c>
      <c r="I3177">
        <v>-135</v>
      </c>
      <c r="J3177">
        <v>57</v>
      </c>
      <c r="K3177" t="b">
        <v>0</v>
      </c>
      <c r="L3177">
        <v>226</v>
      </c>
      <c r="M3177" s="1" t="s">
        <v>39</v>
      </c>
      <c r="N3177" s="1" t="s">
        <v>40</v>
      </c>
      <c r="O3177">
        <v>4</v>
      </c>
      <c r="P3177" t="b">
        <v>0</v>
      </c>
      <c r="Q3177" t="b">
        <v>0</v>
      </c>
      <c r="R3177" s="1" t="s">
        <v>32</v>
      </c>
      <c r="S3177" s="1" t="s">
        <v>49</v>
      </c>
      <c r="T3177">
        <v>1</v>
      </c>
      <c r="U3177" s="1" t="s">
        <v>34</v>
      </c>
      <c r="V3177" s="1" t="s">
        <v>35</v>
      </c>
      <c r="W3177" s="1" t="str">
        <f>IF(OR(MasterData[[#This Row],[Event]]="Christmas Market", MasterData[[#This Row],[Event]]="Christmas"), "Christmas Sale", "Non-Christmas Sale")</f>
        <v>Non-Christmas Sale</v>
      </c>
      <c r="X3177" t="b">
        <v>1</v>
      </c>
      <c r="Y3177">
        <v>3</v>
      </c>
      <c r="Z3177">
        <v>27.62</v>
      </c>
      <c r="AA3177">
        <v>110.48</v>
      </c>
      <c r="AB3177">
        <v>0</v>
      </c>
      <c r="AC3177" t="str">
        <f>IF(MasterData[[#This Row],[Discount Amount]]&gt;0, "Promotional sale", "Non-Promotional Sales")</f>
        <v>Non-Promotional Sales</v>
      </c>
    </row>
    <row r="3178" spans="1:29" x14ac:dyDescent="0.25">
      <c r="A3178">
        <v>3177</v>
      </c>
      <c r="B3178" s="1" t="s">
        <v>236</v>
      </c>
      <c r="C3178" s="2">
        <v>0.85105324074074074</v>
      </c>
      <c r="D3178">
        <v>294</v>
      </c>
      <c r="E3178">
        <v>51</v>
      </c>
      <c r="F3178" s="1" t="s">
        <v>61</v>
      </c>
      <c r="G3178" s="1" t="s">
        <v>44</v>
      </c>
      <c r="H3178">
        <v>46.813099999999999</v>
      </c>
      <c r="I3178">
        <v>-71.207499999999996</v>
      </c>
      <c r="J3178">
        <v>8</v>
      </c>
      <c r="K3178" t="b">
        <v>0</v>
      </c>
      <c r="L3178">
        <v>610</v>
      </c>
      <c r="M3178" s="1" t="s">
        <v>63</v>
      </c>
      <c r="N3178" s="1" t="s">
        <v>64</v>
      </c>
      <c r="O3178">
        <v>1</v>
      </c>
      <c r="P3178" t="b">
        <v>1</v>
      </c>
      <c r="Q3178" t="b">
        <v>0</v>
      </c>
      <c r="R3178" s="1" t="s">
        <v>52</v>
      </c>
      <c r="S3178" s="1" t="s">
        <v>58</v>
      </c>
      <c r="T3178">
        <v>3</v>
      </c>
      <c r="U3178" s="1" t="s">
        <v>42</v>
      </c>
      <c r="V3178" s="1" t="s">
        <v>35</v>
      </c>
      <c r="W3178" s="1" t="str">
        <f>IF(OR(MasterData[[#This Row],[Event]]="Christmas Market", MasterData[[#This Row],[Event]]="Christmas"), "Christmas Sale", "Non-Christmas Sale")</f>
        <v>Non-Christmas Sale</v>
      </c>
      <c r="X3178" t="b">
        <v>0</v>
      </c>
      <c r="Y3178">
        <v>3</v>
      </c>
      <c r="Z3178">
        <v>82.44</v>
      </c>
      <c r="AA3178">
        <v>82.44</v>
      </c>
      <c r="AB3178">
        <v>0</v>
      </c>
      <c r="AC3178" t="str">
        <f>IF(MasterData[[#This Row],[Discount Amount]]&gt;0, "Promotional sale", "Non-Promotional Sales")</f>
        <v>Non-Promotional Sales</v>
      </c>
    </row>
    <row r="3179" spans="1:29" x14ac:dyDescent="0.25">
      <c r="A3179">
        <v>3178</v>
      </c>
      <c r="B3179" s="1" t="s">
        <v>345</v>
      </c>
      <c r="C3179" s="2">
        <v>0.32997685185185177</v>
      </c>
      <c r="D3179">
        <v>74</v>
      </c>
      <c r="E3179">
        <v>35</v>
      </c>
      <c r="F3179" s="1" t="s">
        <v>61</v>
      </c>
      <c r="G3179" s="1" t="s">
        <v>79</v>
      </c>
      <c r="H3179">
        <v>63.588799999999999</v>
      </c>
      <c r="I3179">
        <v>-115.5069</v>
      </c>
      <c r="J3179">
        <v>3</v>
      </c>
      <c r="K3179" t="b">
        <v>1</v>
      </c>
      <c r="L3179">
        <v>802</v>
      </c>
      <c r="M3179" s="1" t="s">
        <v>63</v>
      </c>
      <c r="N3179" s="1" t="s">
        <v>64</v>
      </c>
      <c r="O3179">
        <v>4</v>
      </c>
      <c r="P3179" t="b">
        <v>1</v>
      </c>
      <c r="Q3179" t="b">
        <v>0</v>
      </c>
      <c r="R3179" s="1" t="s">
        <v>41</v>
      </c>
      <c r="S3179" s="1" t="s">
        <v>49</v>
      </c>
      <c r="T3179">
        <v>5</v>
      </c>
      <c r="U3179" s="1" t="s">
        <v>34</v>
      </c>
      <c r="V3179" s="1" t="s">
        <v>59</v>
      </c>
      <c r="W3179" s="1" t="str">
        <f>IF(OR(MasterData[[#This Row],[Event]]="Christmas Market", MasterData[[#This Row],[Event]]="Christmas"), "Christmas Sale", "Non-Christmas Sale")</f>
        <v>Non-Christmas Sale</v>
      </c>
      <c r="X3179" t="b">
        <v>0</v>
      </c>
      <c r="Y3179">
        <v>2</v>
      </c>
      <c r="Z3179">
        <v>28.9</v>
      </c>
      <c r="AA3179">
        <v>115.6</v>
      </c>
      <c r="AB3179">
        <v>11.56</v>
      </c>
      <c r="AC3179" t="str">
        <f>IF(MasterData[[#This Row],[Discount Amount]]&gt;0, "Promotional sale", "Non-Promotional Sales")</f>
        <v>Promotional sale</v>
      </c>
    </row>
    <row r="3180" spans="1:29" x14ac:dyDescent="0.25">
      <c r="A3180">
        <v>3179</v>
      </c>
      <c r="B3180" s="1" t="s">
        <v>267</v>
      </c>
      <c r="C3180" s="2">
        <v>0.57128472222222215</v>
      </c>
      <c r="D3180">
        <v>189</v>
      </c>
      <c r="E3180">
        <v>40</v>
      </c>
      <c r="F3180" s="1" t="s">
        <v>61</v>
      </c>
      <c r="G3180" s="1" t="s">
        <v>48</v>
      </c>
      <c r="H3180">
        <v>53.933300000000003</v>
      </c>
      <c r="I3180">
        <v>-116.5765</v>
      </c>
      <c r="J3180">
        <v>54</v>
      </c>
      <c r="K3180" t="b">
        <v>0</v>
      </c>
      <c r="L3180">
        <v>133</v>
      </c>
      <c r="M3180" s="1" t="s">
        <v>63</v>
      </c>
      <c r="N3180" s="1" t="s">
        <v>64</v>
      </c>
      <c r="O3180">
        <v>3</v>
      </c>
      <c r="P3180" t="b">
        <v>0</v>
      </c>
      <c r="Q3180" t="b">
        <v>1</v>
      </c>
      <c r="R3180" s="1" t="s">
        <v>41</v>
      </c>
      <c r="S3180" s="1" t="s">
        <v>49</v>
      </c>
      <c r="T3180">
        <v>3</v>
      </c>
      <c r="U3180" s="1" t="s">
        <v>34</v>
      </c>
      <c r="V3180" s="1" t="s">
        <v>59</v>
      </c>
      <c r="W3180" s="1" t="str">
        <f>IF(OR(MasterData[[#This Row],[Event]]="Christmas Market", MasterData[[#This Row],[Event]]="Christmas"), "Christmas Sale", "Non-Christmas Sale")</f>
        <v>Non-Christmas Sale</v>
      </c>
      <c r="X3180" t="b">
        <v>1</v>
      </c>
      <c r="Y3180">
        <v>1</v>
      </c>
      <c r="Z3180">
        <v>20.07</v>
      </c>
      <c r="AA3180">
        <v>60.2</v>
      </c>
      <c r="AB3180">
        <v>6.02</v>
      </c>
      <c r="AC3180" t="str">
        <f>IF(MasterData[[#This Row],[Discount Amount]]&gt;0, "Promotional sale", "Non-Promotional Sales")</f>
        <v>Promotional sale</v>
      </c>
    </row>
    <row r="3181" spans="1:29" x14ac:dyDescent="0.25">
      <c r="A3181">
        <v>3180</v>
      </c>
      <c r="B3181" s="1" t="s">
        <v>105</v>
      </c>
      <c r="C3181" s="2">
        <v>0.52407407407407414</v>
      </c>
      <c r="D3181">
        <v>153</v>
      </c>
      <c r="E3181">
        <v>55</v>
      </c>
      <c r="F3181" s="1" t="s">
        <v>61</v>
      </c>
      <c r="G3181" s="1" t="s">
        <v>51</v>
      </c>
      <c r="H3181">
        <v>53.760899999999999</v>
      </c>
      <c r="I3181">
        <v>-98.813900000000004</v>
      </c>
      <c r="J3181">
        <v>51</v>
      </c>
      <c r="K3181" t="b">
        <v>1</v>
      </c>
      <c r="L3181">
        <v>850</v>
      </c>
      <c r="M3181" s="1" t="s">
        <v>39</v>
      </c>
      <c r="N3181" s="1" t="s">
        <v>40</v>
      </c>
      <c r="O3181">
        <v>5</v>
      </c>
      <c r="P3181" t="b">
        <v>0</v>
      </c>
      <c r="Q3181" t="b">
        <v>0</v>
      </c>
      <c r="R3181" s="1" t="s">
        <v>32</v>
      </c>
      <c r="S3181" s="1" t="s">
        <v>33</v>
      </c>
      <c r="T3181">
        <v>2</v>
      </c>
      <c r="U3181" s="1" t="s">
        <v>42</v>
      </c>
      <c r="V3181" s="1" t="s">
        <v>46</v>
      </c>
      <c r="W3181" s="1" t="str">
        <f>IF(OR(MasterData[[#This Row],[Event]]="Christmas Market", MasterData[[#This Row],[Event]]="Christmas"), "Christmas Sale", "Non-Christmas Sale")</f>
        <v>Christmas Sale</v>
      </c>
      <c r="X3181" t="b">
        <v>1</v>
      </c>
      <c r="Y3181">
        <v>5</v>
      </c>
      <c r="Z3181">
        <v>17.649999999999999</v>
      </c>
      <c r="AA3181">
        <v>88.26</v>
      </c>
      <c r="AB3181">
        <v>0</v>
      </c>
      <c r="AC3181" t="str">
        <f>IF(MasterData[[#This Row],[Discount Amount]]&gt;0, "Promotional sale", "Non-Promotional Sales")</f>
        <v>Non-Promotional Sales</v>
      </c>
    </row>
    <row r="3182" spans="1:29" x14ac:dyDescent="0.25">
      <c r="A3182">
        <v>3181</v>
      </c>
      <c r="B3182" s="1" t="s">
        <v>109</v>
      </c>
      <c r="C3182" s="2">
        <v>0.50502314814814819</v>
      </c>
      <c r="D3182">
        <v>139</v>
      </c>
      <c r="E3182">
        <v>32</v>
      </c>
      <c r="F3182" s="1" t="s">
        <v>37</v>
      </c>
      <c r="G3182" s="1" t="s">
        <v>55</v>
      </c>
      <c r="H3182">
        <v>52.939900000000002</v>
      </c>
      <c r="I3182">
        <v>-106.4509</v>
      </c>
      <c r="J3182">
        <v>31</v>
      </c>
      <c r="K3182" t="b">
        <v>0</v>
      </c>
      <c r="L3182">
        <v>764</v>
      </c>
      <c r="M3182" s="1" t="s">
        <v>74</v>
      </c>
      <c r="N3182" s="1" t="s">
        <v>75</v>
      </c>
      <c r="O3182">
        <v>5</v>
      </c>
      <c r="P3182" t="b">
        <v>1</v>
      </c>
      <c r="Q3182" t="b">
        <v>1</v>
      </c>
      <c r="R3182" s="1" t="s">
        <v>41</v>
      </c>
      <c r="S3182" s="1" t="s">
        <v>49</v>
      </c>
      <c r="T3182">
        <v>4</v>
      </c>
      <c r="U3182" s="1" t="s">
        <v>42</v>
      </c>
      <c r="V3182" s="1" t="s">
        <v>46</v>
      </c>
      <c r="W3182" s="1" t="str">
        <f>IF(OR(MasterData[[#This Row],[Event]]="Christmas Market", MasterData[[#This Row],[Event]]="Christmas"), "Christmas Sale", "Non-Christmas Sale")</f>
        <v>Christmas Sale</v>
      </c>
      <c r="X3182" t="b">
        <v>0</v>
      </c>
      <c r="Y3182">
        <v>4</v>
      </c>
      <c r="Z3182">
        <v>59.7</v>
      </c>
      <c r="AA3182">
        <v>298.48</v>
      </c>
      <c r="AB3182">
        <v>0</v>
      </c>
      <c r="AC3182" t="str">
        <f>IF(MasterData[[#This Row],[Discount Amount]]&gt;0, "Promotional sale", "Non-Promotional Sales")</f>
        <v>Non-Promotional Sales</v>
      </c>
    </row>
    <row r="3183" spans="1:29" x14ac:dyDescent="0.25">
      <c r="A3183">
        <v>3182</v>
      </c>
      <c r="B3183" s="1" t="s">
        <v>114</v>
      </c>
      <c r="C3183" s="2">
        <v>0.71197916666666661</v>
      </c>
      <c r="D3183">
        <v>360</v>
      </c>
      <c r="E3183">
        <v>19</v>
      </c>
      <c r="F3183" s="1" t="s">
        <v>37</v>
      </c>
      <c r="G3183" s="1" t="s">
        <v>44</v>
      </c>
      <c r="H3183">
        <v>46.813099999999999</v>
      </c>
      <c r="I3183">
        <v>-71.207499999999996</v>
      </c>
      <c r="J3183">
        <v>91</v>
      </c>
      <c r="K3183" t="b">
        <v>0</v>
      </c>
      <c r="L3183">
        <v>313</v>
      </c>
      <c r="M3183" s="1" t="s">
        <v>39</v>
      </c>
      <c r="N3183" s="1" t="s">
        <v>40</v>
      </c>
      <c r="O3183">
        <v>2</v>
      </c>
      <c r="P3183" t="b">
        <v>1</v>
      </c>
      <c r="Q3183" t="b">
        <v>1</v>
      </c>
      <c r="R3183" s="1" t="s">
        <v>32</v>
      </c>
      <c r="S3183" s="1" t="s">
        <v>49</v>
      </c>
      <c r="T3183">
        <v>1</v>
      </c>
      <c r="U3183" s="1" t="s">
        <v>45</v>
      </c>
      <c r="V3183" s="1" t="s">
        <v>46</v>
      </c>
      <c r="W3183" s="1" t="str">
        <f>IF(OR(MasterData[[#This Row],[Event]]="Christmas Market", MasterData[[#This Row],[Event]]="Christmas"), "Christmas Sale", "Non-Christmas Sale")</f>
        <v>Christmas Sale</v>
      </c>
      <c r="X3183" t="b">
        <v>0</v>
      </c>
      <c r="Y3183">
        <v>4</v>
      </c>
      <c r="Z3183">
        <v>33.020000000000003</v>
      </c>
      <c r="AA3183">
        <v>66.03</v>
      </c>
      <c r="AB3183">
        <v>0</v>
      </c>
      <c r="AC3183" t="str">
        <f>IF(MasterData[[#This Row],[Discount Amount]]&gt;0, "Promotional sale", "Non-Promotional Sales")</f>
        <v>Non-Promotional Sales</v>
      </c>
    </row>
    <row r="3184" spans="1:29" x14ac:dyDescent="0.25">
      <c r="A3184">
        <v>3183</v>
      </c>
      <c r="B3184" s="1" t="s">
        <v>380</v>
      </c>
      <c r="C3184" s="2">
        <v>0.6256018518518518</v>
      </c>
      <c r="D3184">
        <v>165</v>
      </c>
      <c r="E3184">
        <v>50</v>
      </c>
      <c r="F3184" s="1" t="s">
        <v>37</v>
      </c>
      <c r="G3184" s="1" t="s">
        <v>66</v>
      </c>
      <c r="H3184">
        <v>45.077800000000003</v>
      </c>
      <c r="I3184">
        <v>-63.546700000000001</v>
      </c>
      <c r="J3184">
        <v>2</v>
      </c>
      <c r="K3184" t="b">
        <v>1</v>
      </c>
      <c r="L3184">
        <v>256</v>
      </c>
      <c r="M3184" s="1" t="s">
        <v>74</v>
      </c>
      <c r="N3184" s="1" t="s">
        <v>75</v>
      </c>
      <c r="O3184">
        <v>4</v>
      </c>
      <c r="P3184" t="b">
        <v>0</v>
      </c>
      <c r="Q3184" t="b">
        <v>1</v>
      </c>
      <c r="R3184" s="1" t="s">
        <v>52</v>
      </c>
      <c r="S3184" s="1" t="s">
        <v>58</v>
      </c>
      <c r="T3184">
        <v>4</v>
      </c>
      <c r="U3184" s="1" t="s">
        <v>34</v>
      </c>
      <c r="V3184" s="1" t="s">
        <v>59</v>
      </c>
      <c r="W3184" s="1" t="str">
        <f>IF(OR(MasterData[[#This Row],[Event]]="Christmas Market", MasterData[[#This Row],[Event]]="Christmas"), "Christmas Sale", "Non-Christmas Sale")</f>
        <v>Non-Christmas Sale</v>
      </c>
      <c r="X3184" t="b">
        <v>1</v>
      </c>
      <c r="Y3184">
        <v>4</v>
      </c>
      <c r="Z3184">
        <v>96.01</v>
      </c>
      <c r="AA3184">
        <v>384.05</v>
      </c>
      <c r="AB3184">
        <v>38.409999999999997</v>
      </c>
      <c r="AC3184" t="str">
        <f>IF(MasterData[[#This Row],[Discount Amount]]&gt;0, "Promotional sale", "Non-Promotional Sales")</f>
        <v>Promotional sale</v>
      </c>
    </row>
    <row r="3185" spans="1:29" x14ac:dyDescent="0.25">
      <c r="A3185">
        <v>3184</v>
      </c>
      <c r="B3185" s="1" t="s">
        <v>341</v>
      </c>
      <c r="C3185" s="2">
        <v>0.57600694444444445</v>
      </c>
      <c r="D3185">
        <v>69</v>
      </c>
      <c r="E3185">
        <v>23</v>
      </c>
      <c r="F3185" s="1" t="s">
        <v>28</v>
      </c>
      <c r="G3185" s="1" t="s">
        <v>81</v>
      </c>
      <c r="H3185">
        <v>64.248000000000005</v>
      </c>
      <c r="I3185">
        <v>-84.889600000000002</v>
      </c>
      <c r="J3185">
        <v>97</v>
      </c>
      <c r="K3185" t="b">
        <v>1</v>
      </c>
      <c r="L3185">
        <v>344</v>
      </c>
      <c r="M3185" s="1" t="s">
        <v>39</v>
      </c>
      <c r="N3185" s="1" t="s">
        <v>40</v>
      </c>
      <c r="O3185">
        <v>3</v>
      </c>
      <c r="P3185" t="b">
        <v>1</v>
      </c>
      <c r="Q3185" t="b">
        <v>0</v>
      </c>
      <c r="R3185" s="1" t="s">
        <v>32</v>
      </c>
      <c r="S3185" s="1" t="s">
        <v>58</v>
      </c>
      <c r="T3185">
        <v>1</v>
      </c>
      <c r="U3185" s="1" t="s">
        <v>34</v>
      </c>
      <c r="V3185" s="1" t="s">
        <v>46</v>
      </c>
      <c r="W3185" s="1" t="str">
        <f>IF(OR(MasterData[[#This Row],[Event]]="Christmas Market", MasterData[[#This Row],[Event]]="Christmas"), "Christmas Sale", "Non-Christmas Sale")</f>
        <v>Christmas Sale</v>
      </c>
      <c r="X3185" t="b">
        <v>0</v>
      </c>
      <c r="Y3185">
        <v>5</v>
      </c>
      <c r="Z3185">
        <v>32.31</v>
      </c>
      <c r="AA3185">
        <v>96.92</v>
      </c>
      <c r="AB3185">
        <v>0</v>
      </c>
      <c r="AC3185" t="str">
        <f>IF(MasterData[[#This Row],[Discount Amount]]&gt;0, "Promotional sale", "Non-Promotional Sales")</f>
        <v>Non-Promotional Sales</v>
      </c>
    </row>
    <row r="3186" spans="1:29" x14ac:dyDescent="0.25">
      <c r="A3186">
        <v>3185</v>
      </c>
      <c r="B3186" s="1" t="s">
        <v>314</v>
      </c>
      <c r="C3186" s="2">
        <v>0.86348379629629624</v>
      </c>
      <c r="D3186">
        <v>154</v>
      </c>
      <c r="E3186">
        <v>20</v>
      </c>
      <c r="F3186" s="1" t="s">
        <v>61</v>
      </c>
      <c r="G3186" s="1" t="s">
        <v>48</v>
      </c>
      <c r="H3186">
        <v>53.933300000000003</v>
      </c>
      <c r="I3186">
        <v>-116.5765</v>
      </c>
      <c r="J3186">
        <v>48</v>
      </c>
      <c r="K3186" t="b">
        <v>0</v>
      </c>
      <c r="L3186">
        <v>823</v>
      </c>
      <c r="M3186" s="1" t="s">
        <v>39</v>
      </c>
      <c r="N3186" s="1" t="s">
        <v>40</v>
      </c>
      <c r="O3186">
        <v>5</v>
      </c>
      <c r="P3186" t="b">
        <v>0</v>
      </c>
      <c r="Q3186" t="b">
        <v>0</v>
      </c>
      <c r="R3186" s="1" t="s">
        <v>32</v>
      </c>
      <c r="S3186" s="1" t="s">
        <v>33</v>
      </c>
      <c r="T3186">
        <v>4</v>
      </c>
      <c r="U3186" s="1" t="s">
        <v>34</v>
      </c>
      <c r="V3186" s="1" t="s">
        <v>46</v>
      </c>
      <c r="W3186" s="1" t="str">
        <f>IF(OR(MasterData[[#This Row],[Event]]="Christmas Market", MasterData[[#This Row],[Event]]="Christmas"), "Christmas Sale", "Non-Christmas Sale")</f>
        <v>Christmas Sale</v>
      </c>
      <c r="X3186" t="b">
        <v>0</v>
      </c>
      <c r="Y3186">
        <v>3</v>
      </c>
      <c r="Z3186">
        <v>98.78</v>
      </c>
      <c r="AA3186">
        <v>493.89</v>
      </c>
      <c r="AB3186">
        <v>0</v>
      </c>
      <c r="AC3186" t="str">
        <f>IF(MasterData[[#This Row],[Discount Amount]]&gt;0, "Promotional sale", "Non-Promotional Sales")</f>
        <v>Non-Promotional Sales</v>
      </c>
    </row>
    <row r="3187" spans="1:29" x14ac:dyDescent="0.25">
      <c r="A3187">
        <v>3186</v>
      </c>
      <c r="B3187" s="1" t="s">
        <v>311</v>
      </c>
      <c r="C3187" s="2">
        <v>0.747650462962963</v>
      </c>
      <c r="D3187">
        <v>444</v>
      </c>
      <c r="E3187">
        <v>33</v>
      </c>
      <c r="F3187" s="1" t="s">
        <v>61</v>
      </c>
      <c r="G3187" s="1" t="s">
        <v>66</v>
      </c>
      <c r="H3187">
        <v>45.077800000000003</v>
      </c>
      <c r="I3187">
        <v>-63.546700000000001</v>
      </c>
      <c r="J3187">
        <v>67</v>
      </c>
      <c r="K3187" t="b">
        <v>1</v>
      </c>
      <c r="L3187">
        <v>297</v>
      </c>
      <c r="M3187" s="1" t="s">
        <v>56</v>
      </c>
      <c r="N3187" s="1" t="s">
        <v>57</v>
      </c>
      <c r="O3187">
        <v>2</v>
      </c>
      <c r="P3187" t="b">
        <v>1</v>
      </c>
      <c r="Q3187" t="b">
        <v>1</v>
      </c>
      <c r="R3187" s="1" t="s">
        <v>52</v>
      </c>
      <c r="S3187" s="1" t="s">
        <v>53</v>
      </c>
      <c r="T3187">
        <v>5</v>
      </c>
      <c r="U3187" s="1" t="s">
        <v>45</v>
      </c>
      <c r="V3187" s="1" t="s">
        <v>59</v>
      </c>
      <c r="W3187" s="1" t="str">
        <f>IF(OR(MasterData[[#This Row],[Event]]="Christmas Market", MasterData[[#This Row],[Event]]="Christmas"), "Christmas Sale", "Non-Christmas Sale")</f>
        <v>Non-Christmas Sale</v>
      </c>
      <c r="X3187" t="b">
        <v>0</v>
      </c>
      <c r="Y3187">
        <v>2</v>
      </c>
      <c r="Z3187">
        <v>32.85</v>
      </c>
      <c r="AA3187">
        <v>65.7</v>
      </c>
      <c r="AB3187">
        <v>6.57</v>
      </c>
      <c r="AC3187" t="str">
        <f>IF(MasterData[[#This Row],[Discount Amount]]&gt;0, "Promotional sale", "Non-Promotional Sales")</f>
        <v>Promotional sale</v>
      </c>
    </row>
    <row r="3188" spans="1:29" x14ac:dyDescent="0.25">
      <c r="A3188">
        <v>3187</v>
      </c>
      <c r="B3188" s="1" t="s">
        <v>151</v>
      </c>
      <c r="C3188" s="2">
        <v>0.2294328703703703</v>
      </c>
      <c r="D3188">
        <v>194</v>
      </c>
      <c r="E3188">
        <v>36</v>
      </c>
      <c r="F3188" s="1" t="s">
        <v>28</v>
      </c>
      <c r="G3188" s="1" t="s">
        <v>48</v>
      </c>
      <c r="H3188">
        <v>53.933300000000003</v>
      </c>
      <c r="I3188">
        <v>-116.5765</v>
      </c>
      <c r="J3188">
        <v>35</v>
      </c>
      <c r="K3188" t="b">
        <v>1</v>
      </c>
      <c r="L3188">
        <v>675</v>
      </c>
      <c r="M3188" s="1" t="s">
        <v>74</v>
      </c>
      <c r="N3188" s="1" t="s">
        <v>75</v>
      </c>
      <c r="O3188">
        <v>5</v>
      </c>
      <c r="P3188" t="b">
        <v>1</v>
      </c>
      <c r="Q3188" t="b">
        <v>1</v>
      </c>
      <c r="R3188" s="1" t="s">
        <v>41</v>
      </c>
      <c r="S3188" s="1" t="s">
        <v>49</v>
      </c>
      <c r="T3188">
        <v>1</v>
      </c>
      <c r="U3188" s="1" t="s">
        <v>34</v>
      </c>
      <c r="V3188" s="1" t="s">
        <v>35</v>
      </c>
      <c r="W3188" s="1" t="str">
        <f>IF(OR(MasterData[[#This Row],[Event]]="Christmas Market", MasterData[[#This Row],[Event]]="Christmas"), "Christmas Sale", "Non-Christmas Sale")</f>
        <v>Non-Christmas Sale</v>
      </c>
      <c r="X3188" t="b">
        <v>1</v>
      </c>
      <c r="Y3188">
        <v>1</v>
      </c>
      <c r="Z3188">
        <v>25.29</v>
      </c>
      <c r="AA3188">
        <v>126.46</v>
      </c>
      <c r="AB3188">
        <v>0</v>
      </c>
      <c r="AC3188" t="str">
        <f>IF(MasterData[[#This Row],[Discount Amount]]&gt;0, "Promotional sale", "Non-Promotional Sales")</f>
        <v>Non-Promotional Sales</v>
      </c>
    </row>
    <row r="3189" spans="1:29" x14ac:dyDescent="0.25">
      <c r="A3189">
        <v>3188</v>
      </c>
      <c r="B3189" s="1" t="s">
        <v>429</v>
      </c>
      <c r="C3189" s="2">
        <v>0.64513888888888893</v>
      </c>
      <c r="D3189">
        <v>320</v>
      </c>
      <c r="E3189">
        <v>46</v>
      </c>
      <c r="F3189" s="1" t="s">
        <v>37</v>
      </c>
      <c r="G3189" s="1" t="s">
        <v>51</v>
      </c>
      <c r="H3189">
        <v>53.760899999999999</v>
      </c>
      <c r="I3189">
        <v>-98.813900000000004</v>
      </c>
      <c r="J3189">
        <v>1</v>
      </c>
      <c r="K3189" t="b">
        <v>0</v>
      </c>
      <c r="L3189">
        <v>33</v>
      </c>
      <c r="M3189" s="1" t="s">
        <v>74</v>
      </c>
      <c r="N3189" s="1" t="s">
        <v>75</v>
      </c>
      <c r="O3189">
        <v>4</v>
      </c>
      <c r="P3189" t="b">
        <v>1</v>
      </c>
      <c r="Q3189" t="b">
        <v>1</v>
      </c>
      <c r="R3189" s="1" t="s">
        <v>32</v>
      </c>
      <c r="S3189" s="1" t="s">
        <v>49</v>
      </c>
      <c r="T3189">
        <v>2</v>
      </c>
      <c r="U3189" s="1" t="s">
        <v>42</v>
      </c>
      <c r="V3189" s="1" t="s">
        <v>59</v>
      </c>
      <c r="W3189" s="1" t="str">
        <f>IF(OR(MasterData[[#This Row],[Event]]="Christmas Market", MasterData[[#This Row],[Event]]="Christmas"), "Christmas Sale", "Non-Christmas Sale")</f>
        <v>Non-Christmas Sale</v>
      </c>
      <c r="X3189" t="b">
        <v>1</v>
      </c>
      <c r="Y3189">
        <v>4</v>
      </c>
      <c r="Z3189">
        <v>77.290000000000006</v>
      </c>
      <c r="AA3189">
        <v>309.17</v>
      </c>
      <c r="AB3189">
        <v>30.92</v>
      </c>
      <c r="AC3189" t="str">
        <f>IF(MasterData[[#This Row],[Discount Amount]]&gt;0, "Promotional sale", "Non-Promotional Sales")</f>
        <v>Promotional sale</v>
      </c>
    </row>
    <row r="3190" spans="1:29" x14ac:dyDescent="0.25">
      <c r="A3190">
        <v>3189</v>
      </c>
      <c r="B3190" s="1" t="s">
        <v>257</v>
      </c>
      <c r="C3190" s="2">
        <v>0.89313657407407399</v>
      </c>
      <c r="D3190">
        <v>419</v>
      </c>
      <c r="E3190">
        <v>46</v>
      </c>
      <c r="F3190" s="1" t="s">
        <v>28</v>
      </c>
      <c r="G3190" s="1" t="s">
        <v>79</v>
      </c>
      <c r="H3190">
        <v>63.588799999999999</v>
      </c>
      <c r="I3190">
        <v>-115.5069</v>
      </c>
      <c r="J3190">
        <v>4</v>
      </c>
      <c r="K3190" t="b">
        <v>0</v>
      </c>
      <c r="L3190">
        <v>711</v>
      </c>
      <c r="M3190" s="1" t="s">
        <v>56</v>
      </c>
      <c r="N3190" s="1" t="s">
        <v>57</v>
      </c>
      <c r="O3190">
        <v>1</v>
      </c>
      <c r="P3190" t="b">
        <v>0</v>
      </c>
      <c r="Q3190" t="b">
        <v>0</v>
      </c>
      <c r="R3190" s="1" t="s">
        <v>41</v>
      </c>
      <c r="S3190" s="1" t="s">
        <v>53</v>
      </c>
      <c r="T3190">
        <v>4</v>
      </c>
      <c r="U3190" s="1" t="s">
        <v>42</v>
      </c>
      <c r="V3190" s="1" t="s">
        <v>59</v>
      </c>
      <c r="W3190" s="1" t="str">
        <f>IF(OR(MasterData[[#This Row],[Event]]="Christmas Market", MasterData[[#This Row],[Event]]="Christmas"), "Christmas Sale", "Non-Christmas Sale")</f>
        <v>Non-Christmas Sale</v>
      </c>
      <c r="X3190" t="b">
        <v>1</v>
      </c>
      <c r="Y3190">
        <v>3</v>
      </c>
      <c r="Z3190">
        <v>99.42</v>
      </c>
      <c r="AA3190">
        <v>99.42</v>
      </c>
      <c r="AB3190">
        <v>9.94</v>
      </c>
      <c r="AC3190" t="str">
        <f>IF(MasterData[[#This Row],[Discount Amount]]&gt;0, "Promotional sale", "Non-Promotional Sales")</f>
        <v>Promotional sale</v>
      </c>
    </row>
    <row r="3191" spans="1:29" x14ac:dyDescent="0.25">
      <c r="A3191">
        <v>3190</v>
      </c>
      <c r="B3191" s="1" t="s">
        <v>215</v>
      </c>
      <c r="C3191" s="2">
        <v>0.25839120370370372</v>
      </c>
      <c r="D3191">
        <v>29</v>
      </c>
      <c r="E3191">
        <v>69</v>
      </c>
      <c r="F3191" s="1" t="s">
        <v>61</v>
      </c>
      <c r="G3191" s="1" t="s">
        <v>62</v>
      </c>
      <c r="H3191">
        <v>46.565300000000001</v>
      </c>
      <c r="I3191">
        <v>-66.4619</v>
      </c>
      <c r="J3191">
        <v>16</v>
      </c>
      <c r="K3191" t="b">
        <v>0</v>
      </c>
      <c r="L3191">
        <v>304</v>
      </c>
      <c r="M3191" s="1" t="s">
        <v>63</v>
      </c>
      <c r="N3191" s="1" t="s">
        <v>64</v>
      </c>
      <c r="O3191">
        <v>5</v>
      </c>
      <c r="P3191" t="b">
        <v>1</v>
      </c>
      <c r="Q3191" t="b">
        <v>1</v>
      </c>
      <c r="R3191" s="1" t="s">
        <v>52</v>
      </c>
      <c r="S3191" s="1" t="s">
        <v>33</v>
      </c>
      <c r="T3191">
        <v>1</v>
      </c>
      <c r="U3191" s="1" t="s">
        <v>45</v>
      </c>
      <c r="V3191" s="1" t="s">
        <v>35</v>
      </c>
      <c r="W3191" s="1" t="str">
        <f>IF(OR(MasterData[[#This Row],[Event]]="Christmas Market", MasterData[[#This Row],[Event]]="Christmas"), "Christmas Sale", "Non-Christmas Sale")</f>
        <v>Non-Christmas Sale</v>
      </c>
      <c r="X3191" t="b">
        <v>1</v>
      </c>
      <c r="Y3191">
        <v>5</v>
      </c>
      <c r="Z3191">
        <v>60.89</v>
      </c>
      <c r="AA3191">
        <v>304.43</v>
      </c>
      <c r="AB3191">
        <v>0</v>
      </c>
      <c r="AC3191" t="str">
        <f>IF(MasterData[[#This Row],[Discount Amount]]&gt;0, "Promotional sale", "Non-Promotional Sales")</f>
        <v>Non-Promotional Sales</v>
      </c>
    </row>
    <row r="3192" spans="1:29" x14ac:dyDescent="0.25">
      <c r="A3192">
        <v>3191</v>
      </c>
      <c r="B3192" s="1" t="s">
        <v>50</v>
      </c>
      <c r="C3192" s="2">
        <v>0.91175925925925916</v>
      </c>
      <c r="D3192">
        <v>97</v>
      </c>
      <c r="E3192">
        <v>52</v>
      </c>
      <c r="F3192" s="1" t="s">
        <v>61</v>
      </c>
      <c r="G3192" s="1" t="s">
        <v>66</v>
      </c>
      <c r="H3192">
        <v>45.077800000000003</v>
      </c>
      <c r="I3192">
        <v>-63.546700000000001</v>
      </c>
      <c r="J3192">
        <v>39</v>
      </c>
      <c r="K3192" t="b">
        <v>1</v>
      </c>
      <c r="L3192">
        <v>576</v>
      </c>
      <c r="M3192" s="1" t="s">
        <v>39</v>
      </c>
      <c r="N3192" s="1" t="s">
        <v>40</v>
      </c>
      <c r="O3192">
        <v>3</v>
      </c>
      <c r="P3192" t="b">
        <v>1</v>
      </c>
      <c r="Q3192" t="b">
        <v>1</v>
      </c>
      <c r="R3192" s="1" t="s">
        <v>32</v>
      </c>
      <c r="S3192" s="1" t="s">
        <v>58</v>
      </c>
      <c r="T3192">
        <v>3</v>
      </c>
      <c r="U3192" s="1" t="s">
        <v>45</v>
      </c>
      <c r="V3192" s="1" t="s">
        <v>35</v>
      </c>
      <c r="W3192" s="1" t="str">
        <f>IF(OR(MasterData[[#This Row],[Event]]="Christmas Market", MasterData[[#This Row],[Event]]="Christmas"), "Christmas Sale", "Non-Christmas Sale")</f>
        <v>Non-Christmas Sale</v>
      </c>
      <c r="X3192" t="b">
        <v>0</v>
      </c>
      <c r="Y3192">
        <v>1</v>
      </c>
      <c r="Z3192">
        <v>59.79</v>
      </c>
      <c r="AA3192">
        <v>179.36</v>
      </c>
      <c r="AB3192">
        <v>0</v>
      </c>
      <c r="AC3192" t="str">
        <f>IF(MasterData[[#This Row],[Discount Amount]]&gt;0, "Promotional sale", "Non-Promotional Sales")</f>
        <v>Non-Promotional Sales</v>
      </c>
    </row>
    <row r="3193" spans="1:29" x14ac:dyDescent="0.25">
      <c r="A3193">
        <v>3192</v>
      </c>
      <c r="B3193" s="1" t="s">
        <v>393</v>
      </c>
      <c r="C3193" s="2">
        <v>0.63758101851851845</v>
      </c>
      <c r="D3193">
        <v>389</v>
      </c>
      <c r="E3193">
        <v>36</v>
      </c>
      <c r="F3193" s="1" t="s">
        <v>28</v>
      </c>
      <c r="G3193" s="1" t="s">
        <v>29</v>
      </c>
      <c r="H3193">
        <v>51.253799999999998</v>
      </c>
      <c r="I3193">
        <v>-85.3232</v>
      </c>
      <c r="J3193">
        <v>3</v>
      </c>
      <c r="K3193" t="b">
        <v>0</v>
      </c>
      <c r="L3193">
        <v>579</v>
      </c>
      <c r="M3193" s="1" t="s">
        <v>30</v>
      </c>
      <c r="N3193" s="1" t="s">
        <v>31</v>
      </c>
      <c r="O3193">
        <v>1</v>
      </c>
      <c r="P3193" t="b">
        <v>1</v>
      </c>
      <c r="Q3193" t="b">
        <v>1</v>
      </c>
      <c r="R3193" s="1" t="s">
        <v>32</v>
      </c>
      <c r="S3193" s="1" t="s">
        <v>33</v>
      </c>
      <c r="T3193">
        <v>4</v>
      </c>
      <c r="U3193" s="1" t="s">
        <v>34</v>
      </c>
      <c r="V3193" s="1" t="s">
        <v>35</v>
      </c>
      <c r="W3193" s="1" t="str">
        <f>IF(OR(MasterData[[#This Row],[Event]]="Christmas Market", MasterData[[#This Row],[Event]]="Christmas"), "Christmas Sale", "Non-Christmas Sale")</f>
        <v>Non-Christmas Sale</v>
      </c>
      <c r="X3193" t="b">
        <v>0</v>
      </c>
      <c r="Y3193">
        <v>4</v>
      </c>
      <c r="Z3193">
        <v>65.239999999999995</v>
      </c>
      <c r="AA3193">
        <v>65.239999999999995</v>
      </c>
      <c r="AB3193">
        <v>0</v>
      </c>
      <c r="AC3193" t="str">
        <f>IF(MasterData[[#This Row],[Discount Amount]]&gt;0, "Promotional sale", "Non-Promotional Sales")</f>
        <v>Non-Promotional Sales</v>
      </c>
    </row>
    <row r="3194" spans="1:29" x14ac:dyDescent="0.25">
      <c r="A3194">
        <v>3193</v>
      </c>
      <c r="B3194" s="1" t="s">
        <v>221</v>
      </c>
      <c r="C3194" s="2">
        <v>0.33829861111111104</v>
      </c>
      <c r="D3194">
        <v>409</v>
      </c>
      <c r="E3194">
        <v>24</v>
      </c>
      <c r="F3194" s="1" t="s">
        <v>37</v>
      </c>
      <c r="G3194" s="1" t="s">
        <v>44</v>
      </c>
      <c r="H3194">
        <v>46.813099999999999</v>
      </c>
      <c r="I3194">
        <v>-71.207499999999996</v>
      </c>
      <c r="J3194">
        <v>47</v>
      </c>
      <c r="K3194" t="b">
        <v>0</v>
      </c>
      <c r="L3194">
        <v>524</v>
      </c>
      <c r="M3194" s="1" t="s">
        <v>74</v>
      </c>
      <c r="N3194" s="1" t="s">
        <v>75</v>
      </c>
      <c r="O3194">
        <v>4</v>
      </c>
      <c r="P3194" t="b">
        <v>0</v>
      </c>
      <c r="Q3194" t="b">
        <v>0</v>
      </c>
      <c r="R3194" s="1" t="s">
        <v>52</v>
      </c>
      <c r="S3194" s="1" t="s">
        <v>58</v>
      </c>
      <c r="T3194">
        <v>2</v>
      </c>
      <c r="U3194" s="1" t="s">
        <v>45</v>
      </c>
      <c r="V3194" s="1" t="s">
        <v>35</v>
      </c>
      <c r="W3194" s="1" t="str">
        <f>IF(OR(MasterData[[#This Row],[Event]]="Christmas Market", MasterData[[#This Row],[Event]]="Christmas"), "Christmas Sale", "Non-Christmas Sale")</f>
        <v>Non-Christmas Sale</v>
      </c>
      <c r="X3194" t="b">
        <v>1</v>
      </c>
      <c r="Y3194">
        <v>5</v>
      </c>
      <c r="Z3194">
        <v>36.28</v>
      </c>
      <c r="AA3194">
        <v>145.13999999999999</v>
      </c>
      <c r="AB3194">
        <v>0</v>
      </c>
      <c r="AC3194" t="str">
        <f>IF(MasterData[[#This Row],[Discount Amount]]&gt;0, "Promotional sale", "Non-Promotional Sales")</f>
        <v>Non-Promotional Sales</v>
      </c>
    </row>
    <row r="3195" spans="1:29" x14ac:dyDescent="0.25">
      <c r="A3195">
        <v>3194</v>
      </c>
      <c r="B3195" s="1" t="s">
        <v>278</v>
      </c>
      <c r="C3195" s="2">
        <v>0.83865740740740735</v>
      </c>
      <c r="D3195">
        <v>165</v>
      </c>
      <c r="E3195">
        <v>51</v>
      </c>
      <c r="F3195" s="1" t="s">
        <v>61</v>
      </c>
      <c r="G3195" s="1" t="s">
        <v>51</v>
      </c>
      <c r="H3195">
        <v>53.760899999999999</v>
      </c>
      <c r="I3195">
        <v>-98.813900000000004</v>
      </c>
      <c r="J3195">
        <v>71</v>
      </c>
      <c r="K3195" t="b">
        <v>1</v>
      </c>
      <c r="L3195">
        <v>288</v>
      </c>
      <c r="M3195" s="1" t="s">
        <v>63</v>
      </c>
      <c r="N3195" s="1" t="s">
        <v>64</v>
      </c>
      <c r="O3195">
        <v>5</v>
      </c>
      <c r="P3195" t="b">
        <v>1</v>
      </c>
      <c r="Q3195" t="b">
        <v>1</v>
      </c>
      <c r="R3195" s="1" t="s">
        <v>52</v>
      </c>
      <c r="S3195" s="1" t="s">
        <v>49</v>
      </c>
      <c r="T3195">
        <v>4</v>
      </c>
      <c r="U3195" s="1" t="s">
        <v>34</v>
      </c>
      <c r="V3195" s="1" t="s">
        <v>46</v>
      </c>
      <c r="W3195" s="1" t="str">
        <f>IF(OR(MasterData[[#This Row],[Event]]="Christmas Market", MasterData[[#This Row],[Event]]="Christmas"), "Christmas Sale", "Non-Christmas Sale")</f>
        <v>Christmas Sale</v>
      </c>
      <c r="X3195" t="b">
        <v>0</v>
      </c>
      <c r="Y3195">
        <v>2</v>
      </c>
      <c r="Z3195">
        <v>53.14</v>
      </c>
      <c r="AA3195">
        <v>265.70999999999998</v>
      </c>
      <c r="AB3195">
        <v>0</v>
      </c>
      <c r="AC3195" t="str">
        <f>IF(MasterData[[#This Row],[Discount Amount]]&gt;0, "Promotional sale", "Non-Promotional Sales")</f>
        <v>Non-Promotional Sales</v>
      </c>
    </row>
    <row r="3196" spans="1:29" x14ac:dyDescent="0.25">
      <c r="A3196">
        <v>3195</v>
      </c>
      <c r="B3196" s="1" t="s">
        <v>181</v>
      </c>
      <c r="C3196" s="2">
        <v>0.67936342592592602</v>
      </c>
      <c r="D3196">
        <v>47</v>
      </c>
      <c r="E3196">
        <v>27</v>
      </c>
      <c r="F3196" s="1" t="s">
        <v>28</v>
      </c>
      <c r="G3196" s="1" t="s">
        <v>79</v>
      </c>
      <c r="H3196">
        <v>63.588799999999999</v>
      </c>
      <c r="I3196">
        <v>-115.5069</v>
      </c>
      <c r="J3196">
        <v>3</v>
      </c>
      <c r="K3196" t="b">
        <v>1</v>
      </c>
      <c r="L3196">
        <v>167</v>
      </c>
      <c r="M3196" s="1" t="s">
        <v>74</v>
      </c>
      <c r="N3196" s="1" t="s">
        <v>75</v>
      </c>
      <c r="O3196">
        <v>4</v>
      </c>
      <c r="P3196" t="b">
        <v>0</v>
      </c>
      <c r="Q3196" t="b">
        <v>1</v>
      </c>
      <c r="R3196" s="1" t="s">
        <v>32</v>
      </c>
      <c r="S3196" s="1" t="s">
        <v>33</v>
      </c>
      <c r="T3196">
        <v>3</v>
      </c>
      <c r="U3196" s="1" t="s">
        <v>42</v>
      </c>
      <c r="V3196" s="1" t="s">
        <v>46</v>
      </c>
      <c r="W3196" s="1" t="str">
        <f>IF(OR(MasterData[[#This Row],[Event]]="Christmas Market", MasterData[[#This Row],[Event]]="Christmas"), "Christmas Sale", "Non-Christmas Sale")</f>
        <v>Christmas Sale</v>
      </c>
      <c r="X3196" t="b">
        <v>0</v>
      </c>
      <c r="Y3196">
        <v>3</v>
      </c>
      <c r="Z3196">
        <v>18.329999999999998</v>
      </c>
      <c r="AA3196">
        <v>73.319999999999993</v>
      </c>
      <c r="AB3196">
        <v>0</v>
      </c>
      <c r="AC3196" t="str">
        <f>IF(MasterData[[#This Row],[Discount Amount]]&gt;0, "Promotional sale", "Non-Promotional Sales")</f>
        <v>Non-Promotional Sales</v>
      </c>
    </row>
    <row r="3197" spans="1:29" x14ac:dyDescent="0.25">
      <c r="A3197">
        <v>3196</v>
      </c>
      <c r="B3197" s="1" t="s">
        <v>175</v>
      </c>
      <c r="C3197" s="2">
        <v>0.36043981481481491</v>
      </c>
      <c r="D3197">
        <v>219</v>
      </c>
      <c r="E3197">
        <v>52</v>
      </c>
      <c r="F3197" s="1" t="s">
        <v>28</v>
      </c>
      <c r="G3197" s="1" t="s">
        <v>68</v>
      </c>
      <c r="H3197">
        <v>46.318800000000003</v>
      </c>
      <c r="I3197">
        <v>-63.146099999999997</v>
      </c>
      <c r="J3197">
        <v>59</v>
      </c>
      <c r="K3197" t="b">
        <v>1</v>
      </c>
      <c r="L3197">
        <v>200</v>
      </c>
      <c r="M3197" s="1" t="s">
        <v>30</v>
      </c>
      <c r="N3197" s="1" t="s">
        <v>31</v>
      </c>
      <c r="O3197">
        <v>2</v>
      </c>
      <c r="P3197" t="b">
        <v>0</v>
      </c>
      <c r="Q3197" t="b">
        <v>0</v>
      </c>
      <c r="R3197" s="1" t="s">
        <v>41</v>
      </c>
      <c r="S3197" s="1" t="s">
        <v>58</v>
      </c>
      <c r="T3197">
        <v>4</v>
      </c>
      <c r="U3197" s="1" t="s">
        <v>42</v>
      </c>
      <c r="V3197" s="1" t="s">
        <v>59</v>
      </c>
      <c r="W3197" s="1" t="str">
        <f>IF(OR(MasterData[[#This Row],[Event]]="Christmas Market", MasterData[[#This Row],[Event]]="Christmas"), "Christmas Sale", "Non-Christmas Sale")</f>
        <v>Non-Christmas Sale</v>
      </c>
      <c r="X3197" t="b">
        <v>1</v>
      </c>
      <c r="Y3197">
        <v>1</v>
      </c>
      <c r="Z3197">
        <v>66.44</v>
      </c>
      <c r="AA3197">
        <v>132.88</v>
      </c>
      <c r="AB3197">
        <v>13.29</v>
      </c>
      <c r="AC3197" t="str">
        <f>IF(MasterData[[#This Row],[Discount Amount]]&gt;0, "Promotional sale", "Non-Promotional Sales")</f>
        <v>Promotional sale</v>
      </c>
    </row>
    <row r="3198" spans="1:29" x14ac:dyDescent="0.25">
      <c r="A3198">
        <v>3197</v>
      </c>
      <c r="B3198" s="1" t="s">
        <v>184</v>
      </c>
      <c r="C3198" s="2">
        <v>0.36469907407407409</v>
      </c>
      <c r="D3198">
        <v>146</v>
      </c>
      <c r="E3198">
        <v>24</v>
      </c>
      <c r="F3198" s="1" t="s">
        <v>28</v>
      </c>
      <c r="G3198" s="1" t="s">
        <v>29</v>
      </c>
      <c r="H3198">
        <v>51.253799999999998</v>
      </c>
      <c r="I3198">
        <v>-85.3232</v>
      </c>
      <c r="J3198">
        <v>71</v>
      </c>
      <c r="K3198" t="b">
        <v>1</v>
      </c>
      <c r="L3198">
        <v>483</v>
      </c>
      <c r="M3198" s="1" t="s">
        <v>56</v>
      </c>
      <c r="N3198" s="1" t="s">
        <v>57</v>
      </c>
      <c r="O3198">
        <v>1</v>
      </c>
      <c r="P3198" t="b">
        <v>1</v>
      </c>
      <c r="Q3198" t="b">
        <v>1</v>
      </c>
      <c r="R3198" s="1" t="s">
        <v>41</v>
      </c>
      <c r="S3198" s="1" t="s">
        <v>49</v>
      </c>
      <c r="T3198">
        <v>3</v>
      </c>
      <c r="U3198" s="1" t="s">
        <v>42</v>
      </c>
      <c r="V3198" s="1" t="s">
        <v>35</v>
      </c>
      <c r="W3198" s="1" t="str">
        <f>IF(OR(MasterData[[#This Row],[Event]]="Christmas Market", MasterData[[#This Row],[Event]]="Christmas"), "Christmas Sale", "Non-Christmas Sale")</f>
        <v>Non-Christmas Sale</v>
      </c>
      <c r="X3198" t="b">
        <v>0</v>
      </c>
      <c r="Y3198">
        <v>2</v>
      </c>
      <c r="Z3198">
        <v>11.96</v>
      </c>
      <c r="AA3198">
        <v>11.96</v>
      </c>
      <c r="AB3198">
        <v>0</v>
      </c>
      <c r="AC3198" t="str">
        <f>IF(MasterData[[#This Row],[Discount Amount]]&gt;0, "Promotional sale", "Non-Promotional Sales")</f>
        <v>Non-Promotional Sales</v>
      </c>
    </row>
    <row r="3199" spans="1:29" x14ac:dyDescent="0.25">
      <c r="A3199">
        <v>3198</v>
      </c>
      <c r="B3199" s="1" t="s">
        <v>400</v>
      </c>
      <c r="C3199" s="2">
        <v>5.3761574074074003E-2</v>
      </c>
      <c r="D3199">
        <v>488</v>
      </c>
      <c r="E3199">
        <v>32</v>
      </c>
      <c r="F3199" s="1" t="s">
        <v>61</v>
      </c>
      <c r="G3199" s="1" t="s">
        <v>62</v>
      </c>
      <c r="H3199">
        <v>46.565300000000001</v>
      </c>
      <c r="I3199">
        <v>-66.4619</v>
      </c>
      <c r="J3199">
        <v>61</v>
      </c>
      <c r="K3199" t="b">
        <v>1</v>
      </c>
      <c r="L3199">
        <v>509</v>
      </c>
      <c r="M3199" s="1" t="s">
        <v>63</v>
      </c>
      <c r="N3199" s="1" t="s">
        <v>64</v>
      </c>
      <c r="O3199">
        <v>5</v>
      </c>
      <c r="P3199" t="b">
        <v>1</v>
      </c>
      <c r="Q3199" t="b">
        <v>0</v>
      </c>
      <c r="R3199" s="1" t="s">
        <v>41</v>
      </c>
      <c r="S3199" s="1" t="s">
        <v>53</v>
      </c>
      <c r="T3199">
        <v>4</v>
      </c>
      <c r="U3199" s="1" t="s">
        <v>34</v>
      </c>
      <c r="V3199" s="1" t="s">
        <v>35</v>
      </c>
      <c r="W3199" s="1" t="str">
        <f>IF(OR(MasterData[[#This Row],[Event]]="Christmas Market", MasterData[[#This Row],[Event]]="Christmas"), "Christmas Sale", "Non-Christmas Sale")</f>
        <v>Non-Christmas Sale</v>
      </c>
      <c r="X3199" t="b">
        <v>1</v>
      </c>
      <c r="Y3199">
        <v>4</v>
      </c>
      <c r="Z3199">
        <v>38.700000000000003</v>
      </c>
      <c r="AA3199">
        <v>193.51</v>
      </c>
      <c r="AB3199">
        <v>0</v>
      </c>
      <c r="AC3199" t="str">
        <f>IF(MasterData[[#This Row],[Discount Amount]]&gt;0, "Promotional sale", "Non-Promotional Sales")</f>
        <v>Non-Promotional Sales</v>
      </c>
    </row>
    <row r="3200" spans="1:29" x14ac:dyDescent="0.25">
      <c r="A3200">
        <v>3199</v>
      </c>
      <c r="B3200" s="1" t="s">
        <v>336</v>
      </c>
      <c r="C3200" s="2">
        <v>0.96993055555555552</v>
      </c>
      <c r="D3200">
        <v>482</v>
      </c>
      <c r="E3200">
        <v>34</v>
      </c>
      <c r="F3200" s="1" t="s">
        <v>61</v>
      </c>
      <c r="G3200" s="1" t="s">
        <v>62</v>
      </c>
      <c r="H3200">
        <v>46.565300000000001</v>
      </c>
      <c r="I3200">
        <v>-66.4619</v>
      </c>
      <c r="J3200">
        <v>79</v>
      </c>
      <c r="K3200" t="b">
        <v>0</v>
      </c>
      <c r="L3200">
        <v>787</v>
      </c>
      <c r="M3200" s="1" t="s">
        <v>39</v>
      </c>
      <c r="N3200" s="1" t="s">
        <v>40</v>
      </c>
      <c r="O3200">
        <v>5</v>
      </c>
      <c r="P3200" t="b">
        <v>1</v>
      </c>
      <c r="Q3200" t="b">
        <v>0</v>
      </c>
      <c r="R3200" s="1" t="s">
        <v>32</v>
      </c>
      <c r="S3200" s="1" t="s">
        <v>33</v>
      </c>
      <c r="T3200">
        <v>1</v>
      </c>
      <c r="U3200" s="1" t="s">
        <v>42</v>
      </c>
      <c r="V3200" s="1" t="s">
        <v>46</v>
      </c>
      <c r="W3200" s="1" t="str">
        <f>IF(OR(MasterData[[#This Row],[Event]]="Christmas Market", MasterData[[#This Row],[Event]]="Christmas"), "Christmas Sale", "Non-Christmas Sale")</f>
        <v>Christmas Sale</v>
      </c>
      <c r="X3200" t="b">
        <v>0</v>
      </c>
      <c r="Y3200">
        <v>3</v>
      </c>
      <c r="Z3200">
        <v>29.55</v>
      </c>
      <c r="AA3200">
        <v>147.77000000000001</v>
      </c>
      <c r="AB3200">
        <v>0</v>
      </c>
      <c r="AC3200" t="str">
        <f>IF(MasterData[[#This Row],[Discount Amount]]&gt;0, "Promotional sale", "Non-Promotional Sales")</f>
        <v>Non-Promotional Sales</v>
      </c>
    </row>
    <row r="3201" spans="1:29" x14ac:dyDescent="0.25">
      <c r="A3201">
        <v>3200</v>
      </c>
      <c r="B3201" s="1" t="s">
        <v>323</v>
      </c>
      <c r="C3201" s="2">
        <v>0.56837962962962973</v>
      </c>
      <c r="D3201">
        <v>433</v>
      </c>
      <c r="E3201">
        <v>39</v>
      </c>
      <c r="F3201" s="1" t="s">
        <v>37</v>
      </c>
      <c r="G3201" s="1" t="s">
        <v>79</v>
      </c>
      <c r="H3201">
        <v>63.588799999999999</v>
      </c>
      <c r="I3201">
        <v>-115.5069</v>
      </c>
      <c r="J3201">
        <v>48</v>
      </c>
      <c r="K3201" t="b">
        <v>0</v>
      </c>
      <c r="L3201">
        <v>33</v>
      </c>
      <c r="M3201" s="1" t="s">
        <v>63</v>
      </c>
      <c r="N3201" s="1" t="s">
        <v>64</v>
      </c>
      <c r="O3201">
        <v>3</v>
      </c>
      <c r="P3201" t="b">
        <v>1</v>
      </c>
      <c r="Q3201" t="b">
        <v>1</v>
      </c>
      <c r="R3201" s="1" t="s">
        <v>52</v>
      </c>
      <c r="S3201" s="1" t="s">
        <v>58</v>
      </c>
      <c r="T3201">
        <v>2</v>
      </c>
      <c r="U3201" s="1" t="s">
        <v>45</v>
      </c>
      <c r="V3201" s="1" t="s">
        <v>46</v>
      </c>
      <c r="W3201" s="1" t="str">
        <f>IF(OR(MasterData[[#This Row],[Event]]="Christmas Market", MasterData[[#This Row],[Event]]="Christmas"), "Christmas Sale", "Non-Christmas Sale")</f>
        <v>Christmas Sale</v>
      </c>
      <c r="X3201" t="b">
        <v>1</v>
      </c>
      <c r="Y3201">
        <v>1</v>
      </c>
      <c r="Z3201">
        <v>82.62</v>
      </c>
      <c r="AA3201">
        <v>247.85</v>
      </c>
      <c r="AB3201">
        <v>0</v>
      </c>
      <c r="AC3201" t="str">
        <f>IF(MasterData[[#This Row],[Discount Amount]]&gt;0, "Promotional sale", "Non-Promotional Sales")</f>
        <v>Non-Promotional Sales</v>
      </c>
    </row>
    <row r="3202" spans="1:29" x14ac:dyDescent="0.25">
      <c r="A3202">
        <v>3201</v>
      </c>
      <c r="B3202" s="1" t="s">
        <v>115</v>
      </c>
      <c r="C3202" s="2">
        <v>0.4870254629629629</v>
      </c>
      <c r="D3202">
        <v>261</v>
      </c>
      <c r="E3202">
        <v>51</v>
      </c>
      <c r="F3202" s="1" t="s">
        <v>37</v>
      </c>
      <c r="G3202" s="1" t="s">
        <v>68</v>
      </c>
      <c r="H3202">
        <v>46.318800000000003</v>
      </c>
      <c r="I3202">
        <v>-63.146099999999997</v>
      </c>
      <c r="J3202">
        <v>29</v>
      </c>
      <c r="K3202" t="b">
        <v>1</v>
      </c>
      <c r="L3202">
        <v>557</v>
      </c>
      <c r="M3202" s="1" t="s">
        <v>74</v>
      </c>
      <c r="N3202" s="1" t="s">
        <v>75</v>
      </c>
      <c r="O3202">
        <v>2</v>
      </c>
      <c r="P3202" t="b">
        <v>1</v>
      </c>
      <c r="Q3202" t="b">
        <v>1</v>
      </c>
      <c r="R3202" s="1" t="s">
        <v>32</v>
      </c>
      <c r="S3202" s="1" t="s">
        <v>58</v>
      </c>
      <c r="T3202">
        <v>5</v>
      </c>
      <c r="U3202" s="1" t="s">
        <v>45</v>
      </c>
      <c r="V3202" s="1" t="s">
        <v>59</v>
      </c>
      <c r="W3202" s="1" t="str">
        <f>IF(OR(MasterData[[#This Row],[Event]]="Christmas Market", MasterData[[#This Row],[Event]]="Christmas"), "Christmas Sale", "Non-Christmas Sale")</f>
        <v>Non-Christmas Sale</v>
      </c>
      <c r="X3202" t="b">
        <v>0</v>
      </c>
      <c r="Y3202">
        <v>5</v>
      </c>
      <c r="Z3202">
        <v>20.79</v>
      </c>
      <c r="AA3202">
        <v>41.59</v>
      </c>
      <c r="AB3202">
        <v>4.16</v>
      </c>
      <c r="AC3202" t="str">
        <f>IF(MasterData[[#This Row],[Discount Amount]]&gt;0, "Promotional sale", "Non-Promotional Sales")</f>
        <v>Promotional sale</v>
      </c>
    </row>
    <row r="3203" spans="1:29" x14ac:dyDescent="0.25">
      <c r="A3203">
        <v>3202</v>
      </c>
      <c r="B3203" s="1" t="s">
        <v>342</v>
      </c>
      <c r="C3203" s="2">
        <v>0.93626157407407407</v>
      </c>
      <c r="D3203">
        <v>74</v>
      </c>
      <c r="E3203">
        <v>67</v>
      </c>
      <c r="F3203" s="1" t="s">
        <v>28</v>
      </c>
      <c r="G3203" s="1" t="s">
        <v>66</v>
      </c>
      <c r="H3203">
        <v>45.077800000000003</v>
      </c>
      <c r="I3203">
        <v>-63.546700000000001</v>
      </c>
      <c r="J3203">
        <v>52</v>
      </c>
      <c r="K3203" t="b">
        <v>1</v>
      </c>
      <c r="L3203">
        <v>766</v>
      </c>
      <c r="M3203" s="1" t="s">
        <v>74</v>
      </c>
      <c r="N3203" s="1" t="s">
        <v>75</v>
      </c>
      <c r="O3203">
        <v>4</v>
      </c>
      <c r="P3203" t="b">
        <v>0</v>
      </c>
      <c r="Q3203" t="b">
        <v>0</v>
      </c>
      <c r="R3203" s="1" t="s">
        <v>41</v>
      </c>
      <c r="S3203" s="1" t="s">
        <v>33</v>
      </c>
      <c r="T3203">
        <v>5</v>
      </c>
      <c r="U3203" s="1" t="s">
        <v>34</v>
      </c>
      <c r="V3203" s="1" t="s">
        <v>35</v>
      </c>
      <c r="W3203" s="1" t="str">
        <f>IF(OR(MasterData[[#This Row],[Event]]="Christmas Market", MasterData[[#This Row],[Event]]="Christmas"), "Christmas Sale", "Non-Christmas Sale")</f>
        <v>Non-Christmas Sale</v>
      </c>
      <c r="X3203" t="b">
        <v>1</v>
      </c>
      <c r="Y3203">
        <v>3</v>
      </c>
      <c r="Z3203">
        <v>47.32</v>
      </c>
      <c r="AA3203">
        <v>189.27</v>
      </c>
      <c r="AB3203">
        <v>0</v>
      </c>
      <c r="AC3203" t="str">
        <f>IF(MasterData[[#This Row],[Discount Amount]]&gt;0, "Promotional sale", "Non-Promotional Sales")</f>
        <v>Non-Promotional Sales</v>
      </c>
    </row>
    <row r="3204" spans="1:29" x14ac:dyDescent="0.25">
      <c r="A3204">
        <v>3203</v>
      </c>
      <c r="B3204" s="1" t="s">
        <v>218</v>
      </c>
      <c r="C3204" s="2">
        <v>0.71806712962962971</v>
      </c>
      <c r="D3204">
        <v>336</v>
      </c>
      <c r="E3204">
        <v>24</v>
      </c>
      <c r="F3204" s="1" t="s">
        <v>61</v>
      </c>
      <c r="G3204" s="1" t="s">
        <v>77</v>
      </c>
      <c r="H3204">
        <v>64.282300000000006</v>
      </c>
      <c r="I3204">
        <v>-135</v>
      </c>
      <c r="J3204">
        <v>21</v>
      </c>
      <c r="K3204" t="b">
        <v>0</v>
      </c>
      <c r="L3204">
        <v>699</v>
      </c>
      <c r="M3204" s="1" t="s">
        <v>63</v>
      </c>
      <c r="N3204" s="1" t="s">
        <v>64</v>
      </c>
      <c r="O3204">
        <v>3</v>
      </c>
      <c r="P3204" t="b">
        <v>1</v>
      </c>
      <c r="Q3204" t="b">
        <v>0</v>
      </c>
      <c r="R3204" s="1" t="s">
        <v>52</v>
      </c>
      <c r="S3204" s="1" t="s">
        <v>49</v>
      </c>
      <c r="T3204">
        <v>2</v>
      </c>
      <c r="U3204" s="1" t="s">
        <v>42</v>
      </c>
      <c r="V3204" s="1" t="s">
        <v>59</v>
      </c>
      <c r="W3204" s="1" t="str">
        <f>IF(OR(MasterData[[#This Row],[Event]]="Christmas Market", MasterData[[#This Row],[Event]]="Christmas"), "Christmas Sale", "Non-Christmas Sale")</f>
        <v>Non-Christmas Sale</v>
      </c>
      <c r="X3204" t="b">
        <v>1</v>
      </c>
      <c r="Y3204">
        <v>3</v>
      </c>
      <c r="Z3204">
        <v>62.88</v>
      </c>
      <c r="AA3204">
        <v>188.63</v>
      </c>
      <c r="AB3204">
        <v>18.86</v>
      </c>
      <c r="AC3204" t="str">
        <f>IF(MasterData[[#This Row],[Discount Amount]]&gt;0, "Promotional sale", "Non-Promotional Sales")</f>
        <v>Promotional sale</v>
      </c>
    </row>
    <row r="3205" spans="1:29" x14ac:dyDescent="0.25">
      <c r="A3205">
        <v>3204</v>
      </c>
      <c r="B3205" s="1" t="s">
        <v>255</v>
      </c>
      <c r="C3205" s="2">
        <v>0.93675925925925929</v>
      </c>
      <c r="D3205">
        <v>192</v>
      </c>
      <c r="E3205">
        <v>56</v>
      </c>
      <c r="F3205" s="1" t="s">
        <v>37</v>
      </c>
      <c r="G3205" s="1" t="s">
        <v>81</v>
      </c>
      <c r="H3205">
        <v>64.248000000000005</v>
      </c>
      <c r="I3205">
        <v>-84.889600000000002</v>
      </c>
      <c r="J3205">
        <v>31</v>
      </c>
      <c r="K3205" t="b">
        <v>0</v>
      </c>
      <c r="L3205">
        <v>672</v>
      </c>
      <c r="M3205" s="1" t="s">
        <v>74</v>
      </c>
      <c r="N3205" s="1" t="s">
        <v>75</v>
      </c>
      <c r="O3205">
        <v>4</v>
      </c>
      <c r="P3205" t="b">
        <v>0</v>
      </c>
      <c r="Q3205" t="b">
        <v>0</v>
      </c>
      <c r="R3205" s="1" t="s">
        <v>52</v>
      </c>
      <c r="S3205" s="1" t="s">
        <v>49</v>
      </c>
      <c r="T3205">
        <v>1</v>
      </c>
      <c r="U3205" s="1" t="s">
        <v>45</v>
      </c>
      <c r="V3205" s="1" t="s">
        <v>46</v>
      </c>
      <c r="W3205" s="1" t="str">
        <f>IF(OR(MasterData[[#This Row],[Event]]="Christmas Market", MasterData[[#This Row],[Event]]="Christmas"), "Christmas Sale", "Non-Christmas Sale")</f>
        <v>Christmas Sale</v>
      </c>
      <c r="X3205" t="b">
        <v>1</v>
      </c>
      <c r="Y3205">
        <v>3</v>
      </c>
      <c r="Z3205">
        <v>43.23</v>
      </c>
      <c r="AA3205">
        <v>172.91</v>
      </c>
      <c r="AB3205">
        <v>0</v>
      </c>
      <c r="AC3205" t="str">
        <f>IF(MasterData[[#This Row],[Discount Amount]]&gt;0, "Promotional sale", "Non-Promotional Sales")</f>
        <v>Non-Promotional Sales</v>
      </c>
    </row>
    <row r="3206" spans="1:29" x14ac:dyDescent="0.25">
      <c r="A3206">
        <v>3205</v>
      </c>
      <c r="B3206" s="1" t="s">
        <v>316</v>
      </c>
      <c r="C3206" s="2">
        <v>0.95916666666666672</v>
      </c>
      <c r="D3206">
        <v>420</v>
      </c>
      <c r="E3206">
        <v>21</v>
      </c>
      <c r="F3206" s="1" t="s">
        <v>61</v>
      </c>
      <c r="G3206" s="1" t="s">
        <v>66</v>
      </c>
      <c r="H3206">
        <v>45.077800000000003</v>
      </c>
      <c r="I3206">
        <v>-63.546700000000001</v>
      </c>
      <c r="J3206">
        <v>29</v>
      </c>
      <c r="K3206" t="b">
        <v>0</v>
      </c>
      <c r="L3206">
        <v>835</v>
      </c>
      <c r="M3206" s="1" t="s">
        <v>56</v>
      </c>
      <c r="N3206" s="1" t="s">
        <v>57</v>
      </c>
      <c r="O3206">
        <v>3</v>
      </c>
      <c r="P3206" t="b">
        <v>0</v>
      </c>
      <c r="Q3206" t="b">
        <v>0</v>
      </c>
      <c r="R3206" s="1" t="s">
        <v>41</v>
      </c>
      <c r="S3206" s="1" t="s">
        <v>33</v>
      </c>
      <c r="T3206">
        <v>2</v>
      </c>
      <c r="U3206" s="1" t="s">
        <v>34</v>
      </c>
      <c r="V3206" s="1" t="s">
        <v>59</v>
      </c>
      <c r="W3206" s="1" t="str">
        <f>IF(OR(MasterData[[#This Row],[Event]]="Christmas Market", MasterData[[#This Row],[Event]]="Christmas"), "Christmas Sale", "Non-Christmas Sale")</f>
        <v>Non-Christmas Sale</v>
      </c>
      <c r="X3206" t="b">
        <v>0</v>
      </c>
      <c r="Y3206">
        <v>1</v>
      </c>
      <c r="Z3206">
        <v>54.12</v>
      </c>
      <c r="AA3206">
        <v>162.35</v>
      </c>
      <c r="AB3206">
        <v>16.239999999999998</v>
      </c>
      <c r="AC3206" t="str">
        <f>IF(MasterData[[#This Row],[Discount Amount]]&gt;0, "Promotional sale", "Non-Promotional Sales")</f>
        <v>Promotional sale</v>
      </c>
    </row>
    <row r="3207" spans="1:29" x14ac:dyDescent="0.25">
      <c r="A3207">
        <v>3206</v>
      </c>
      <c r="B3207" s="1" t="s">
        <v>399</v>
      </c>
      <c r="C3207" s="2">
        <v>2.5717592592592542E-2</v>
      </c>
      <c r="D3207">
        <v>145</v>
      </c>
      <c r="E3207">
        <v>32</v>
      </c>
      <c r="F3207" s="1" t="s">
        <v>37</v>
      </c>
      <c r="G3207" s="1" t="s">
        <v>70</v>
      </c>
      <c r="H3207">
        <v>54.273099999999999</v>
      </c>
      <c r="I3207">
        <v>-61.738799999999998</v>
      </c>
      <c r="J3207">
        <v>44</v>
      </c>
      <c r="K3207" t="b">
        <v>1</v>
      </c>
      <c r="L3207">
        <v>598</v>
      </c>
      <c r="M3207" s="1" t="s">
        <v>74</v>
      </c>
      <c r="N3207" s="1" t="s">
        <v>75</v>
      </c>
      <c r="O3207">
        <v>2</v>
      </c>
      <c r="P3207" t="b">
        <v>1</v>
      </c>
      <c r="Q3207" t="b">
        <v>0</v>
      </c>
      <c r="R3207" s="1" t="s">
        <v>41</v>
      </c>
      <c r="S3207" s="1" t="s">
        <v>53</v>
      </c>
      <c r="T3207">
        <v>2</v>
      </c>
      <c r="U3207" s="1" t="s">
        <v>34</v>
      </c>
      <c r="V3207" s="1" t="s">
        <v>59</v>
      </c>
      <c r="W3207" s="1" t="str">
        <f>IF(OR(MasterData[[#This Row],[Event]]="Christmas Market", MasterData[[#This Row],[Event]]="Christmas"), "Christmas Sale", "Non-Christmas Sale")</f>
        <v>Non-Christmas Sale</v>
      </c>
      <c r="X3207" t="b">
        <v>0</v>
      </c>
      <c r="Y3207">
        <v>2</v>
      </c>
      <c r="Z3207">
        <v>75.8</v>
      </c>
      <c r="AA3207">
        <v>151.61000000000001</v>
      </c>
      <c r="AB3207">
        <v>15.16</v>
      </c>
      <c r="AC3207" t="str">
        <f>IF(MasterData[[#This Row],[Discount Amount]]&gt;0, "Promotional sale", "Non-Promotional Sales")</f>
        <v>Promotional sale</v>
      </c>
    </row>
    <row r="3208" spans="1:29" x14ac:dyDescent="0.25">
      <c r="A3208">
        <v>3207</v>
      </c>
      <c r="B3208" s="1" t="s">
        <v>210</v>
      </c>
      <c r="C3208" s="2">
        <v>0.50504629629629627</v>
      </c>
      <c r="D3208">
        <v>232</v>
      </c>
      <c r="E3208">
        <v>44</v>
      </c>
      <c r="F3208" s="1" t="s">
        <v>61</v>
      </c>
      <c r="G3208" s="1" t="s">
        <v>68</v>
      </c>
      <c r="H3208">
        <v>46.318800000000003</v>
      </c>
      <c r="I3208">
        <v>-63.146099999999997</v>
      </c>
      <c r="J3208">
        <v>83</v>
      </c>
      <c r="K3208" t="b">
        <v>1</v>
      </c>
      <c r="L3208">
        <v>626</v>
      </c>
      <c r="M3208" s="1" t="s">
        <v>39</v>
      </c>
      <c r="N3208" s="1" t="s">
        <v>40</v>
      </c>
      <c r="O3208">
        <v>1</v>
      </c>
      <c r="P3208" t="b">
        <v>1</v>
      </c>
      <c r="Q3208" t="b">
        <v>1</v>
      </c>
      <c r="R3208" s="1" t="s">
        <v>32</v>
      </c>
      <c r="S3208" s="1" t="s">
        <v>33</v>
      </c>
      <c r="T3208">
        <v>4</v>
      </c>
      <c r="U3208" s="1" t="s">
        <v>34</v>
      </c>
      <c r="V3208" s="1" t="s">
        <v>46</v>
      </c>
      <c r="W3208" s="1" t="str">
        <f>IF(OR(MasterData[[#This Row],[Event]]="Christmas Market", MasterData[[#This Row],[Event]]="Christmas"), "Christmas Sale", "Non-Christmas Sale")</f>
        <v>Christmas Sale</v>
      </c>
      <c r="X3208" t="b">
        <v>1</v>
      </c>
      <c r="Y3208">
        <v>3</v>
      </c>
      <c r="Z3208">
        <v>64.62</v>
      </c>
      <c r="AA3208">
        <v>64.62</v>
      </c>
      <c r="AB3208">
        <v>0</v>
      </c>
      <c r="AC3208" t="str">
        <f>IF(MasterData[[#This Row],[Discount Amount]]&gt;0, "Promotional sale", "Non-Promotional Sales")</f>
        <v>Non-Promotional Sales</v>
      </c>
    </row>
    <row r="3209" spans="1:29" x14ac:dyDescent="0.25">
      <c r="A3209">
        <v>3208</v>
      </c>
      <c r="B3209" s="1" t="s">
        <v>303</v>
      </c>
      <c r="C3209" s="2">
        <v>0.28798611111111105</v>
      </c>
      <c r="D3209">
        <v>85</v>
      </c>
      <c r="E3209">
        <v>69</v>
      </c>
      <c r="F3209" s="1" t="s">
        <v>61</v>
      </c>
      <c r="G3209" s="1" t="s">
        <v>29</v>
      </c>
      <c r="H3209">
        <v>51.253799999999998</v>
      </c>
      <c r="I3209">
        <v>-85.3232</v>
      </c>
      <c r="J3209">
        <v>96</v>
      </c>
      <c r="K3209" t="b">
        <v>1</v>
      </c>
      <c r="L3209">
        <v>430</v>
      </c>
      <c r="M3209" s="1" t="s">
        <v>30</v>
      </c>
      <c r="N3209" s="1" t="s">
        <v>31</v>
      </c>
      <c r="O3209">
        <v>3</v>
      </c>
      <c r="P3209" t="b">
        <v>1</v>
      </c>
      <c r="Q3209" t="b">
        <v>0</v>
      </c>
      <c r="R3209" s="1" t="s">
        <v>32</v>
      </c>
      <c r="S3209" s="1" t="s">
        <v>33</v>
      </c>
      <c r="T3209">
        <v>5</v>
      </c>
      <c r="U3209" s="1" t="s">
        <v>42</v>
      </c>
      <c r="V3209" s="1" t="s">
        <v>59</v>
      </c>
      <c r="W3209" s="1" t="str">
        <f>IF(OR(MasterData[[#This Row],[Event]]="Christmas Market", MasterData[[#This Row],[Event]]="Christmas"), "Christmas Sale", "Non-Christmas Sale")</f>
        <v>Non-Christmas Sale</v>
      </c>
      <c r="X3209" t="b">
        <v>1</v>
      </c>
      <c r="Y3209">
        <v>5</v>
      </c>
      <c r="Z3209">
        <v>83.66</v>
      </c>
      <c r="AA3209">
        <v>250.98</v>
      </c>
      <c r="AB3209">
        <v>25.1</v>
      </c>
      <c r="AC3209" t="str">
        <f>IF(MasterData[[#This Row],[Discount Amount]]&gt;0, "Promotional sale", "Non-Promotional Sales")</f>
        <v>Promotional sale</v>
      </c>
    </row>
    <row r="3210" spans="1:29" x14ac:dyDescent="0.25">
      <c r="A3210">
        <v>3209</v>
      </c>
      <c r="B3210" s="1" t="s">
        <v>224</v>
      </c>
      <c r="C3210" s="2">
        <v>0.50908564814814805</v>
      </c>
      <c r="D3210">
        <v>51</v>
      </c>
      <c r="E3210">
        <v>19</v>
      </c>
      <c r="F3210" s="1" t="s">
        <v>28</v>
      </c>
      <c r="G3210" s="1" t="s">
        <v>55</v>
      </c>
      <c r="H3210">
        <v>52.939900000000002</v>
      </c>
      <c r="I3210">
        <v>-106.4509</v>
      </c>
      <c r="J3210">
        <v>54</v>
      </c>
      <c r="K3210" t="b">
        <v>0</v>
      </c>
      <c r="L3210">
        <v>164</v>
      </c>
      <c r="M3210" s="1" t="s">
        <v>74</v>
      </c>
      <c r="N3210" s="1" t="s">
        <v>75</v>
      </c>
      <c r="O3210">
        <v>4</v>
      </c>
      <c r="P3210" t="b">
        <v>0</v>
      </c>
      <c r="Q3210" t="b">
        <v>1</v>
      </c>
      <c r="R3210" s="1" t="s">
        <v>41</v>
      </c>
      <c r="S3210" s="1" t="s">
        <v>53</v>
      </c>
      <c r="T3210">
        <v>5</v>
      </c>
      <c r="U3210" s="1" t="s">
        <v>45</v>
      </c>
      <c r="V3210" s="1" t="s">
        <v>59</v>
      </c>
      <c r="W3210" s="1" t="str">
        <f>IF(OR(MasterData[[#This Row],[Event]]="Christmas Market", MasterData[[#This Row],[Event]]="Christmas"), "Christmas Sale", "Non-Christmas Sale")</f>
        <v>Non-Christmas Sale</v>
      </c>
      <c r="X3210" t="b">
        <v>0</v>
      </c>
      <c r="Y3210">
        <v>5</v>
      </c>
      <c r="Z3210">
        <v>79.94</v>
      </c>
      <c r="AA3210">
        <v>319.77999999999997</v>
      </c>
      <c r="AB3210">
        <v>31.98</v>
      </c>
      <c r="AC3210" t="str">
        <f>IF(MasterData[[#This Row],[Discount Amount]]&gt;0, "Promotional sale", "Non-Promotional Sales")</f>
        <v>Promotional sale</v>
      </c>
    </row>
    <row r="3211" spans="1:29" x14ac:dyDescent="0.25">
      <c r="A3211">
        <v>3210</v>
      </c>
      <c r="B3211" s="1" t="s">
        <v>276</v>
      </c>
      <c r="C3211" s="2">
        <v>0.63170138888888894</v>
      </c>
      <c r="D3211">
        <v>341</v>
      </c>
      <c r="E3211">
        <v>25</v>
      </c>
      <c r="F3211" s="1" t="s">
        <v>61</v>
      </c>
      <c r="G3211" s="1" t="s">
        <v>79</v>
      </c>
      <c r="H3211">
        <v>63.588799999999999</v>
      </c>
      <c r="I3211">
        <v>-115.5069</v>
      </c>
      <c r="J3211">
        <v>60</v>
      </c>
      <c r="K3211" t="b">
        <v>0</v>
      </c>
      <c r="L3211">
        <v>212</v>
      </c>
      <c r="M3211" s="1" t="s">
        <v>30</v>
      </c>
      <c r="N3211" s="1" t="s">
        <v>31</v>
      </c>
      <c r="O3211">
        <v>1</v>
      </c>
      <c r="P3211" t="b">
        <v>1</v>
      </c>
      <c r="Q3211" t="b">
        <v>1</v>
      </c>
      <c r="R3211" s="1" t="s">
        <v>41</v>
      </c>
      <c r="S3211" s="1" t="s">
        <v>49</v>
      </c>
      <c r="T3211">
        <v>4</v>
      </c>
      <c r="U3211" s="1" t="s">
        <v>34</v>
      </c>
      <c r="V3211" s="1" t="s">
        <v>59</v>
      </c>
      <c r="W3211" s="1" t="str">
        <f>IF(OR(MasterData[[#This Row],[Event]]="Christmas Market", MasterData[[#This Row],[Event]]="Christmas"), "Christmas Sale", "Non-Christmas Sale")</f>
        <v>Non-Christmas Sale</v>
      </c>
      <c r="X3211" t="b">
        <v>0</v>
      </c>
      <c r="Y3211">
        <v>2</v>
      </c>
      <c r="Z3211">
        <v>75.02</v>
      </c>
      <c r="AA3211">
        <v>75.02</v>
      </c>
      <c r="AB3211">
        <v>7.5</v>
      </c>
      <c r="AC3211" t="str">
        <f>IF(MasterData[[#This Row],[Discount Amount]]&gt;0, "Promotional sale", "Non-Promotional Sales")</f>
        <v>Promotional sale</v>
      </c>
    </row>
    <row r="3212" spans="1:29" x14ac:dyDescent="0.25">
      <c r="A3212">
        <v>3211</v>
      </c>
      <c r="B3212" s="1" t="s">
        <v>330</v>
      </c>
      <c r="C3212" s="2">
        <v>0.32374999999999998</v>
      </c>
      <c r="D3212">
        <v>290</v>
      </c>
      <c r="E3212">
        <v>51</v>
      </c>
      <c r="F3212" s="1" t="s">
        <v>37</v>
      </c>
      <c r="G3212" s="1" t="s">
        <v>44</v>
      </c>
      <c r="H3212">
        <v>46.813099999999999</v>
      </c>
      <c r="I3212">
        <v>-71.207499999999996</v>
      </c>
      <c r="J3212">
        <v>62</v>
      </c>
      <c r="K3212" t="b">
        <v>1</v>
      </c>
      <c r="L3212">
        <v>690</v>
      </c>
      <c r="M3212" s="1" t="s">
        <v>39</v>
      </c>
      <c r="N3212" s="1" t="s">
        <v>40</v>
      </c>
      <c r="O3212">
        <v>2</v>
      </c>
      <c r="P3212" t="b">
        <v>1</v>
      </c>
      <c r="Q3212" t="b">
        <v>1</v>
      </c>
      <c r="R3212" s="1" t="s">
        <v>52</v>
      </c>
      <c r="S3212" s="1" t="s">
        <v>49</v>
      </c>
      <c r="T3212">
        <v>4</v>
      </c>
      <c r="U3212" s="1" t="s">
        <v>45</v>
      </c>
      <c r="V3212" s="1" t="s">
        <v>59</v>
      </c>
      <c r="W3212" s="1" t="str">
        <f>IF(OR(MasterData[[#This Row],[Event]]="Christmas Market", MasterData[[#This Row],[Event]]="Christmas"), "Christmas Sale", "Non-Christmas Sale")</f>
        <v>Non-Christmas Sale</v>
      </c>
      <c r="X3212" t="b">
        <v>1</v>
      </c>
      <c r="Y3212">
        <v>5</v>
      </c>
      <c r="Z3212">
        <v>70.98</v>
      </c>
      <c r="AA3212">
        <v>141.94999999999999</v>
      </c>
      <c r="AB3212">
        <v>14.2</v>
      </c>
      <c r="AC3212" t="str">
        <f>IF(MasterData[[#This Row],[Discount Amount]]&gt;0, "Promotional sale", "Non-Promotional Sales")</f>
        <v>Promotional sale</v>
      </c>
    </row>
    <row r="3213" spans="1:29" x14ac:dyDescent="0.25">
      <c r="A3213">
        <v>3212</v>
      </c>
      <c r="B3213" s="1" t="s">
        <v>84</v>
      </c>
      <c r="C3213" s="2">
        <v>0.4064699074074074</v>
      </c>
      <c r="D3213">
        <v>464</v>
      </c>
      <c r="E3213">
        <v>57</v>
      </c>
      <c r="F3213" s="1" t="s">
        <v>37</v>
      </c>
      <c r="G3213" s="1" t="s">
        <v>77</v>
      </c>
      <c r="H3213">
        <v>64.282300000000006</v>
      </c>
      <c r="I3213">
        <v>-135</v>
      </c>
      <c r="J3213">
        <v>43</v>
      </c>
      <c r="K3213" t="b">
        <v>1</v>
      </c>
      <c r="L3213">
        <v>113</v>
      </c>
      <c r="M3213" s="1" t="s">
        <v>74</v>
      </c>
      <c r="N3213" s="1" t="s">
        <v>75</v>
      </c>
      <c r="O3213">
        <v>4</v>
      </c>
      <c r="P3213" t="b">
        <v>1</v>
      </c>
      <c r="Q3213" t="b">
        <v>0</v>
      </c>
      <c r="R3213" s="1" t="s">
        <v>32</v>
      </c>
      <c r="S3213" s="1" t="s">
        <v>33</v>
      </c>
      <c r="T3213">
        <v>2</v>
      </c>
      <c r="U3213" s="1" t="s">
        <v>34</v>
      </c>
      <c r="V3213" s="1" t="s">
        <v>59</v>
      </c>
      <c r="W3213" s="1" t="str">
        <f>IF(OR(MasterData[[#This Row],[Event]]="Christmas Market", MasterData[[#This Row],[Event]]="Christmas"), "Christmas Sale", "Non-Christmas Sale")</f>
        <v>Non-Christmas Sale</v>
      </c>
      <c r="X3213" t="b">
        <v>0</v>
      </c>
      <c r="Y3213">
        <v>2</v>
      </c>
      <c r="Z3213">
        <v>34.53</v>
      </c>
      <c r="AA3213">
        <v>138.13999999999999</v>
      </c>
      <c r="AB3213">
        <v>13.81</v>
      </c>
      <c r="AC3213" t="str">
        <f>IF(MasterData[[#This Row],[Discount Amount]]&gt;0, "Promotional sale", "Non-Promotional Sales")</f>
        <v>Promotional sale</v>
      </c>
    </row>
    <row r="3214" spans="1:29" x14ac:dyDescent="0.25">
      <c r="A3214">
        <v>3213</v>
      </c>
      <c r="B3214" s="1" t="s">
        <v>219</v>
      </c>
      <c r="C3214" s="2">
        <v>0.55253472222222233</v>
      </c>
      <c r="D3214">
        <v>487</v>
      </c>
      <c r="E3214">
        <v>53</v>
      </c>
      <c r="F3214" s="1" t="s">
        <v>28</v>
      </c>
      <c r="G3214" s="1" t="s">
        <v>44</v>
      </c>
      <c r="H3214">
        <v>46.813099999999999</v>
      </c>
      <c r="I3214">
        <v>-71.207499999999996</v>
      </c>
      <c r="J3214">
        <v>69</v>
      </c>
      <c r="K3214" t="b">
        <v>1</v>
      </c>
      <c r="L3214">
        <v>601</v>
      </c>
      <c r="M3214" s="1" t="s">
        <v>30</v>
      </c>
      <c r="N3214" s="1" t="s">
        <v>31</v>
      </c>
      <c r="O3214">
        <v>1</v>
      </c>
      <c r="P3214" t="b">
        <v>1</v>
      </c>
      <c r="Q3214" t="b">
        <v>1</v>
      </c>
      <c r="R3214" s="1" t="s">
        <v>52</v>
      </c>
      <c r="S3214" s="1" t="s">
        <v>49</v>
      </c>
      <c r="T3214">
        <v>1</v>
      </c>
      <c r="U3214" s="1" t="s">
        <v>34</v>
      </c>
      <c r="V3214" s="1" t="s">
        <v>35</v>
      </c>
      <c r="W3214" s="1" t="str">
        <f>IF(OR(MasterData[[#This Row],[Event]]="Christmas Market", MasterData[[#This Row],[Event]]="Christmas"), "Christmas Sale", "Non-Christmas Sale")</f>
        <v>Non-Christmas Sale</v>
      </c>
      <c r="X3214" t="b">
        <v>1</v>
      </c>
      <c r="Y3214">
        <v>5</v>
      </c>
      <c r="Z3214">
        <v>33.01</v>
      </c>
      <c r="AA3214">
        <v>33.01</v>
      </c>
      <c r="AB3214">
        <v>0</v>
      </c>
      <c r="AC3214" t="str">
        <f>IF(MasterData[[#This Row],[Discount Amount]]&gt;0, "Promotional sale", "Non-Promotional Sales")</f>
        <v>Non-Promotional Sales</v>
      </c>
    </row>
    <row r="3215" spans="1:29" x14ac:dyDescent="0.25">
      <c r="A3215">
        <v>3214</v>
      </c>
      <c r="B3215" s="1" t="s">
        <v>419</v>
      </c>
      <c r="C3215" s="2">
        <v>8.7442129629629717E-2</v>
      </c>
      <c r="D3215">
        <v>438</v>
      </c>
      <c r="E3215">
        <v>54</v>
      </c>
      <c r="F3215" s="1" t="s">
        <v>28</v>
      </c>
      <c r="G3215" s="1" t="s">
        <v>38</v>
      </c>
      <c r="H3215">
        <v>53.726700000000001</v>
      </c>
      <c r="I3215">
        <v>-127.6476</v>
      </c>
      <c r="J3215">
        <v>90</v>
      </c>
      <c r="K3215" t="b">
        <v>1</v>
      </c>
      <c r="L3215">
        <v>241</v>
      </c>
      <c r="M3215" s="1" t="s">
        <v>39</v>
      </c>
      <c r="N3215" s="1" t="s">
        <v>40</v>
      </c>
      <c r="O3215">
        <v>2</v>
      </c>
      <c r="P3215" t="b">
        <v>0</v>
      </c>
      <c r="Q3215" t="b">
        <v>1</v>
      </c>
      <c r="R3215" s="1" t="s">
        <v>32</v>
      </c>
      <c r="S3215" s="1" t="s">
        <v>49</v>
      </c>
      <c r="T3215">
        <v>4</v>
      </c>
      <c r="U3215" s="1" t="s">
        <v>45</v>
      </c>
      <c r="V3215" s="1" t="s">
        <v>46</v>
      </c>
      <c r="W3215" s="1" t="str">
        <f>IF(OR(MasterData[[#This Row],[Event]]="Christmas Market", MasterData[[#This Row],[Event]]="Christmas"), "Christmas Sale", "Non-Christmas Sale")</f>
        <v>Christmas Sale</v>
      </c>
      <c r="X3215" t="b">
        <v>1</v>
      </c>
      <c r="Y3215">
        <v>5</v>
      </c>
      <c r="Z3215">
        <v>55.65</v>
      </c>
      <c r="AA3215">
        <v>111.3</v>
      </c>
      <c r="AB3215">
        <v>0</v>
      </c>
      <c r="AC3215" t="str">
        <f>IF(MasterData[[#This Row],[Discount Amount]]&gt;0, "Promotional sale", "Non-Promotional Sales")</f>
        <v>Non-Promotional Sales</v>
      </c>
    </row>
    <row r="3216" spans="1:29" x14ac:dyDescent="0.25">
      <c r="A3216">
        <v>3215</v>
      </c>
      <c r="B3216" s="1" t="s">
        <v>301</v>
      </c>
      <c r="C3216" s="2">
        <v>0.51241898148148146</v>
      </c>
      <c r="D3216">
        <v>391</v>
      </c>
      <c r="E3216">
        <v>34</v>
      </c>
      <c r="F3216" s="1" t="s">
        <v>28</v>
      </c>
      <c r="G3216" s="1" t="s">
        <v>51</v>
      </c>
      <c r="H3216">
        <v>53.760899999999999</v>
      </c>
      <c r="I3216">
        <v>-98.813900000000004</v>
      </c>
      <c r="J3216">
        <v>60</v>
      </c>
      <c r="K3216" t="b">
        <v>1</v>
      </c>
      <c r="L3216">
        <v>465</v>
      </c>
      <c r="M3216" s="1" t="s">
        <v>30</v>
      </c>
      <c r="N3216" s="1" t="s">
        <v>31</v>
      </c>
      <c r="O3216">
        <v>2</v>
      </c>
      <c r="P3216" t="b">
        <v>1</v>
      </c>
      <c r="Q3216" t="b">
        <v>0</v>
      </c>
      <c r="R3216" s="1" t="s">
        <v>32</v>
      </c>
      <c r="S3216" s="1" t="s">
        <v>49</v>
      </c>
      <c r="T3216">
        <v>5</v>
      </c>
      <c r="U3216" s="1" t="s">
        <v>45</v>
      </c>
      <c r="V3216" s="1" t="s">
        <v>35</v>
      </c>
      <c r="W3216" s="1" t="str">
        <f>IF(OR(MasterData[[#This Row],[Event]]="Christmas Market", MasterData[[#This Row],[Event]]="Christmas"), "Christmas Sale", "Non-Christmas Sale")</f>
        <v>Non-Christmas Sale</v>
      </c>
      <c r="X3216" t="b">
        <v>1</v>
      </c>
      <c r="Y3216">
        <v>2</v>
      </c>
      <c r="Z3216">
        <v>38.17</v>
      </c>
      <c r="AA3216">
        <v>76.34</v>
      </c>
      <c r="AB3216">
        <v>0</v>
      </c>
      <c r="AC3216" t="str">
        <f>IF(MasterData[[#This Row],[Discount Amount]]&gt;0, "Promotional sale", "Non-Promotional Sales")</f>
        <v>Non-Promotional Sales</v>
      </c>
    </row>
    <row r="3217" spans="1:29" x14ac:dyDescent="0.25">
      <c r="A3217">
        <v>3216</v>
      </c>
      <c r="B3217" s="1" t="s">
        <v>236</v>
      </c>
      <c r="C3217" s="2">
        <v>0.74083333333333323</v>
      </c>
      <c r="D3217">
        <v>489</v>
      </c>
      <c r="E3217">
        <v>66</v>
      </c>
      <c r="F3217" s="1" t="s">
        <v>37</v>
      </c>
      <c r="G3217" s="1" t="s">
        <v>55</v>
      </c>
      <c r="H3217">
        <v>52.939900000000002</v>
      </c>
      <c r="I3217">
        <v>-106.4509</v>
      </c>
      <c r="J3217">
        <v>3</v>
      </c>
      <c r="K3217" t="b">
        <v>1</v>
      </c>
      <c r="L3217">
        <v>647</v>
      </c>
      <c r="M3217" s="1" t="s">
        <v>63</v>
      </c>
      <c r="N3217" s="1" t="s">
        <v>64</v>
      </c>
      <c r="O3217">
        <v>1</v>
      </c>
      <c r="P3217" t="b">
        <v>0</v>
      </c>
      <c r="Q3217" t="b">
        <v>1</v>
      </c>
      <c r="R3217" s="1" t="s">
        <v>52</v>
      </c>
      <c r="S3217" s="1" t="s">
        <v>53</v>
      </c>
      <c r="T3217">
        <v>3</v>
      </c>
      <c r="U3217" s="1" t="s">
        <v>42</v>
      </c>
      <c r="V3217" s="1" t="s">
        <v>59</v>
      </c>
      <c r="W3217" s="1" t="str">
        <f>IF(OR(MasterData[[#This Row],[Event]]="Christmas Market", MasterData[[#This Row],[Event]]="Christmas"), "Christmas Sale", "Non-Christmas Sale")</f>
        <v>Non-Christmas Sale</v>
      </c>
      <c r="X3217" t="b">
        <v>0</v>
      </c>
      <c r="Y3217">
        <v>5</v>
      </c>
      <c r="Z3217">
        <v>73.37</v>
      </c>
      <c r="AA3217">
        <v>73.37</v>
      </c>
      <c r="AB3217">
        <v>7.34</v>
      </c>
      <c r="AC3217" t="str">
        <f>IF(MasterData[[#This Row],[Discount Amount]]&gt;0, "Promotional sale", "Non-Promotional Sales")</f>
        <v>Promotional sale</v>
      </c>
    </row>
    <row r="3218" spans="1:29" x14ac:dyDescent="0.25">
      <c r="A3218">
        <v>3217</v>
      </c>
      <c r="B3218" s="1" t="s">
        <v>161</v>
      </c>
      <c r="C3218" s="2">
        <v>0.53829861111111121</v>
      </c>
      <c r="D3218">
        <v>382</v>
      </c>
      <c r="E3218">
        <v>42</v>
      </c>
      <c r="F3218" s="1" t="s">
        <v>37</v>
      </c>
      <c r="G3218" s="1" t="s">
        <v>79</v>
      </c>
      <c r="H3218">
        <v>63.588799999999999</v>
      </c>
      <c r="I3218">
        <v>-115.5069</v>
      </c>
      <c r="J3218">
        <v>14</v>
      </c>
      <c r="K3218" t="b">
        <v>1</v>
      </c>
      <c r="L3218">
        <v>335</v>
      </c>
      <c r="M3218" s="1" t="s">
        <v>39</v>
      </c>
      <c r="N3218" s="1" t="s">
        <v>40</v>
      </c>
      <c r="O3218">
        <v>3</v>
      </c>
      <c r="P3218" t="b">
        <v>1</v>
      </c>
      <c r="Q3218" t="b">
        <v>1</v>
      </c>
      <c r="R3218" s="1" t="s">
        <v>41</v>
      </c>
      <c r="S3218" s="1" t="s">
        <v>33</v>
      </c>
      <c r="T3218">
        <v>1</v>
      </c>
      <c r="U3218" s="1" t="s">
        <v>45</v>
      </c>
      <c r="V3218" s="1" t="s">
        <v>59</v>
      </c>
      <c r="W3218" s="1" t="str">
        <f>IF(OR(MasterData[[#This Row],[Event]]="Christmas Market", MasterData[[#This Row],[Event]]="Christmas"), "Christmas Sale", "Non-Christmas Sale")</f>
        <v>Non-Christmas Sale</v>
      </c>
      <c r="X3218" t="b">
        <v>1</v>
      </c>
      <c r="Y3218">
        <v>3</v>
      </c>
      <c r="Z3218">
        <v>74.97</v>
      </c>
      <c r="AA3218">
        <v>224.9</v>
      </c>
      <c r="AB3218">
        <v>22.49</v>
      </c>
      <c r="AC3218" t="str">
        <f>IF(MasterData[[#This Row],[Discount Amount]]&gt;0, "Promotional sale", "Non-Promotional Sales")</f>
        <v>Promotional sale</v>
      </c>
    </row>
    <row r="3219" spans="1:29" x14ac:dyDescent="0.25">
      <c r="A3219">
        <v>3218</v>
      </c>
      <c r="B3219" s="1" t="s">
        <v>50</v>
      </c>
      <c r="C3219" s="2">
        <v>0.15421296296296294</v>
      </c>
      <c r="D3219">
        <v>315</v>
      </c>
      <c r="E3219">
        <v>65</v>
      </c>
      <c r="F3219" s="1" t="s">
        <v>37</v>
      </c>
      <c r="G3219" s="1" t="s">
        <v>38</v>
      </c>
      <c r="H3219">
        <v>53.726700000000001</v>
      </c>
      <c r="I3219">
        <v>-127.6476</v>
      </c>
      <c r="J3219">
        <v>62</v>
      </c>
      <c r="K3219" t="b">
        <v>1</v>
      </c>
      <c r="L3219">
        <v>963</v>
      </c>
      <c r="M3219" s="1" t="s">
        <v>56</v>
      </c>
      <c r="N3219" s="1" t="s">
        <v>57</v>
      </c>
      <c r="O3219">
        <v>3</v>
      </c>
      <c r="P3219" t="b">
        <v>0</v>
      </c>
      <c r="Q3219" t="b">
        <v>0</v>
      </c>
      <c r="R3219" s="1" t="s">
        <v>32</v>
      </c>
      <c r="S3219" s="1" t="s">
        <v>53</v>
      </c>
      <c r="T3219">
        <v>1</v>
      </c>
      <c r="U3219" s="1" t="s">
        <v>42</v>
      </c>
      <c r="V3219" s="1" t="s">
        <v>59</v>
      </c>
      <c r="W3219" s="1" t="str">
        <f>IF(OR(MasterData[[#This Row],[Event]]="Christmas Market", MasterData[[#This Row],[Event]]="Christmas"), "Christmas Sale", "Non-Christmas Sale")</f>
        <v>Non-Christmas Sale</v>
      </c>
      <c r="X3219" t="b">
        <v>1</v>
      </c>
      <c r="Y3219">
        <v>4</v>
      </c>
      <c r="Z3219">
        <v>17.63</v>
      </c>
      <c r="AA3219">
        <v>52.9</v>
      </c>
      <c r="AB3219">
        <v>5.29</v>
      </c>
      <c r="AC3219" t="str">
        <f>IF(MasterData[[#This Row],[Discount Amount]]&gt;0, "Promotional sale", "Non-Promotional Sales")</f>
        <v>Promotional sale</v>
      </c>
    </row>
    <row r="3220" spans="1:29" x14ac:dyDescent="0.25">
      <c r="A3220">
        <v>3219</v>
      </c>
      <c r="B3220" s="1" t="s">
        <v>421</v>
      </c>
      <c r="C3220" s="2">
        <v>0.81270833333333337</v>
      </c>
      <c r="D3220">
        <v>453</v>
      </c>
      <c r="E3220">
        <v>33</v>
      </c>
      <c r="F3220" s="1" t="s">
        <v>61</v>
      </c>
      <c r="G3220" s="1" t="s">
        <v>66</v>
      </c>
      <c r="H3220">
        <v>45.077800000000003</v>
      </c>
      <c r="I3220">
        <v>-63.546700000000001</v>
      </c>
      <c r="J3220">
        <v>37</v>
      </c>
      <c r="K3220" t="b">
        <v>0</v>
      </c>
      <c r="L3220">
        <v>406</v>
      </c>
      <c r="M3220" s="1" t="s">
        <v>63</v>
      </c>
      <c r="N3220" s="1" t="s">
        <v>64</v>
      </c>
      <c r="O3220">
        <v>5</v>
      </c>
      <c r="P3220" t="b">
        <v>1</v>
      </c>
      <c r="Q3220" t="b">
        <v>0</v>
      </c>
      <c r="R3220" s="1" t="s">
        <v>41</v>
      </c>
      <c r="S3220" s="1" t="s">
        <v>53</v>
      </c>
      <c r="T3220">
        <v>2</v>
      </c>
      <c r="U3220" s="1" t="s">
        <v>42</v>
      </c>
      <c r="V3220" s="1" t="s">
        <v>59</v>
      </c>
      <c r="W3220" s="1" t="str">
        <f>IF(OR(MasterData[[#This Row],[Event]]="Christmas Market", MasterData[[#This Row],[Event]]="Christmas"), "Christmas Sale", "Non-Christmas Sale")</f>
        <v>Non-Christmas Sale</v>
      </c>
      <c r="X3220" t="b">
        <v>0</v>
      </c>
      <c r="Y3220">
        <v>2</v>
      </c>
      <c r="Z3220">
        <v>31.74</v>
      </c>
      <c r="AA3220">
        <v>158.69</v>
      </c>
      <c r="AB3220">
        <v>15.87</v>
      </c>
      <c r="AC3220" t="str">
        <f>IF(MasterData[[#This Row],[Discount Amount]]&gt;0, "Promotional sale", "Non-Promotional Sales")</f>
        <v>Promotional sale</v>
      </c>
    </row>
    <row r="3221" spans="1:29" x14ac:dyDescent="0.25">
      <c r="A3221">
        <v>3220</v>
      </c>
      <c r="B3221" s="1" t="s">
        <v>149</v>
      </c>
      <c r="C3221" s="2">
        <v>0.24406250000000007</v>
      </c>
      <c r="D3221">
        <v>287</v>
      </c>
      <c r="E3221">
        <v>47</v>
      </c>
      <c r="F3221" s="1" t="s">
        <v>61</v>
      </c>
      <c r="G3221" s="1" t="s">
        <v>77</v>
      </c>
      <c r="H3221">
        <v>64.282300000000006</v>
      </c>
      <c r="I3221">
        <v>-135</v>
      </c>
      <c r="J3221">
        <v>48</v>
      </c>
      <c r="K3221" t="b">
        <v>0</v>
      </c>
      <c r="L3221">
        <v>787</v>
      </c>
      <c r="M3221" s="1" t="s">
        <v>56</v>
      </c>
      <c r="N3221" s="1" t="s">
        <v>57</v>
      </c>
      <c r="O3221">
        <v>1</v>
      </c>
      <c r="P3221" t="b">
        <v>0</v>
      </c>
      <c r="Q3221" t="b">
        <v>1</v>
      </c>
      <c r="R3221" s="1" t="s">
        <v>41</v>
      </c>
      <c r="S3221" s="1" t="s">
        <v>33</v>
      </c>
      <c r="T3221">
        <v>1</v>
      </c>
      <c r="U3221" s="1" t="s">
        <v>34</v>
      </c>
      <c r="V3221" s="1" t="s">
        <v>35</v>
      </c>
      <c r="W3221" s="1" t="str">
        <f>IF(OR(MasterData[[#This Row],[Event]]="Christmas Market", MasterData[[#This Row],[Event]]="Christmas"), "Christmas Sale", "Non-Christmas Sale")</f>
        <v>Non-Christmas Sale</v>
      </c>
      <c r="X3221" t="b">
        <v>1</v>
      </c>
      <c r="Y3221">
        <v>4</v>
      </c>
      <c r="Z3221">
        <v>61.72</v>
      </c>
      <c r="AA3221">
        <v>61.72</v>
      </c>
      <c r="AB3221">
        <v>0</v>
      </c>
      <c r="AC3221" t="str">
        <f>IF(MasterData[[#This Row],[Discount Amount]]&gt;0, "Promotional sale", "Non-Promotional Sales")</f>
        <v>Non-Promotional Sales</v>
      </c>
    </row>
    <row r="3222" spans="1:29" x14ac:dyDescent="0.25">
      <c r="A3222">
        <v>3221</v>
      </c>
      <c r="B3222" s="1" t="s">
        <v>317</v>
      </c>
      <c r="C3222" s="2">
        <v>0.97175925925925921</v>
      </c>
      <c r="D3222">
        <v>76</v>
      </c>
      <c r="E3222">
        <v>47</v>
      </c>
      <c r="F3222" s="1" t="s">
        <v>28</v>
      </c>
      <c r="G3222" s="1" t="s">
        <v>66</v>
      </c>
      <c r="H3222">
        <v>45.077800000000003</v>
      </c>
      <c r="I3222">
        <v>-63.546700000000001</v>
      </c>
      <c r="J3222">
        <v>12</v>
      </c>
      <c r="K3222" t="b">
        <v>1</v>
      </c>
      <c r="L3222">
        <v>282</v>
      </c>
      <c r="M3222" s="1" t="s">
        <v>74</v>
      </c>
      <c r="N3222" s="1" t="s">
        <v>75</v>
      </c>
      <c r="O3222">
        <v>4</v>
      </c>
      <c r="P3222" t="b">
        <v>1</v>
      </c>
      <c r="Q3222" t="b">
        <v>1</v>
      </c>
      <c r="R3222" s="1" t="s">
        <v>52</v>
      </c>
      <c r="S3222" s="1" t="s">
        <v>49</v>
      </c>
      <c r="T3222">
        <v>1</v>
      </c>
      <c r="U3222" s="1" t="s">
        <v>45</v>
      </c>
      <c r="V3222" s="1" t="s">
        <v>35</v>
      </c>
      <c r="W3222" s="1" t="str">
        <f>IF(OR(MasterData[[#This Row],[Event]]="Christmas Market", MasterData[[#This Row],[Event]]="Christmas"), "Christmas Sale", "Non-Christmas Sale")</f>
        <v>Non-Christmas Sale</v>
      </c>
      <c r="X3222" t="b">
        <v>1</v>
      </c>
      <c r="Y3222">
        <v>3</v>
      </c>
      <c r="Z3222">
        <v>22.11</v>
      </c>
      <c r="AA3222">
        <v>88.44</v>
      </c>
      <c r="AB3222">
        <v>0</v>
      </c>
      <c r="AC3222" t="str">
        <f>IF(MasterData[[#This Row],[Discount Amount]]&gt;0, "Promotional sale", "Non-Promotional Sales")</f>
        <v>Non-Promotional Sales</v>
      </c>
    </row>
    <row r="3223" spans="1:29" x14ac:dyDescent="0.25">
      <c r="A3223">
        <v>3222</v>
      </c>
      <c r="B3223" s="1" t="s">
        <v>423</v>
      </c>
      <c r="C3223" s="2">
        <v>0.25553240740740746</v>
      </c>
      <c r="D3223">
        <v>289</v>
      </c>
      <c r="E3223">
        <v>42</v>
      </c>
      <c r="F3223" s="1" t="s">
        <v>61</v>
      </c>
      <c r="G3223" s="1" t="s">
        <v>68</v>
      </c>
      <c r="H3223">
        <v>46.318800000000003</v>
      </c>
      <c r="I3223">
        <v>-63.146099999999997</v>
      </c>
      <c r="J3223">
        <v>65</v>
      </c>
      <c r="K3223" t="b">
        <v>1</v>
      </c>
      <c r="L3223">
        <v>279</v>
      </c>
      <c r="M3223" s="1" t="s">
        <v>63</v>
      </c>
      <c r="N3223" s="1" t="s">
        <v>64</v>
      </c>
      <c r="O3223">
        <v>2</v>
      </c>
      <c r="P3223" t="b">
        <v>0</v>
      </c>
      <c r="Q3223" t="b">
        <v>1</v>
      </c>
      <c r="R3223" s="1" t="s">
        <v>41</v>
      </c>
      <c r="S3223" s="1" t="s">
        <v>49</v>
      </c>
      <c r="T3223">
        <v>3</v>
      </c>
      <c r="U3223" s="1" t="s">
        <v>34</v>
      </c>
      <c r="V3223" s="1" t="s">
        <v>59</v>
      </c>
      <c r="W3223" s="1" t="str">
        <f>IF(OR(MasterData[[#This Row],[Event]]="Christmas Market", MasterData[[#This Row],[Event]]="Christmas"), "Christmas Sale", "Non-Christmas Sale")</f>
        <v>Non-Christmas Sale</v>
      </c>
      <c r="X3223" t="b">
        <v>1</v>
      </c>
      <c r="Y3223">
        <v>1</v>
      </c>
      <c r="Z3223">
        <v>88.96</v>
      </c>
      <c r="AA3223">
        <v>177.92</v>
      </c>
      <c r="AB3223">
        <v>17.79</v>
      </c>
      <c r="AC3223" t="str">
        <f>IF(MasterData[[#This Row],[Discount Amount]]&gt;0, "Promotional sale", "Non-Promotional Sales")</f>
        <v>Promotional sale</v>
      </c>
    </row>
    <row r="3224" spans="1:29" x14ac:dyDescent="0.25">
      <c r="A3224">
        <v>3223</v>
      </c>
      <c r="B3224" s="1" t="s">
        <v>122</v>
      </c>
      <c r="C3224" s="2">
        <v>0.29634259259259266</v>
      </c>
      <c r="D3224">
        <v>395</v>
      </c>
      <c r="E3224">
        <v>30</v>
      </c>
      <c r="F3224" s="1" t="s">
        <v>37</v>
      </c>
      <c r="G3224" s="1" t="s">
        <v>44</v>
      </c>
      <c r="H3224">
        <v>46.813099999999999</v>
      </c>
      <c r="I3224">
        <v>-71.207499999999996</v>
      </c>
      <c r="J3224">
        <v>4</v>
      </c>
      <c r="K3224" t="b">
        <v>0</v>
      </c>
      <c r="L3224">
        <v>699</v>
      </c>
      <c r="M3224" s="1" t="s">
        <v>56</v>
      </c>
      <c r="N3224" s="1" t="s">
        <v>57</v>
      </c>
      <c r="O3224">
        <v>2</v>
      </c>
      <c r="P3224" t="b">
        <v>0</v>
      </c>
      <c r="Q3224" t="b">
        <v>0</v>
      </c>
      <c r="R3224" s="1" t="s">
        <v>41</v>
      </c>
      <c r="S3224" s="1" t="s">
        <v>53</v>
      </c>
      <c r="T3224">
        <v>5</v>
      </c>
      <c r="U3224" s="1" t="s">
        <v>34</v>
      </c>
      <c r="V3224" s="1" t="s">
        <v>35</v>
      </c>
      <c r="W3224" s="1" t="str">
        <f>IF(OR(MasterData[[#This Row],[Event]]="Christmas Market", MasterData[[#This Row],[Event]]="Christmas"), "Christmas Sale", "Non-Christmas Sale")</f>
        <v>Non-Christmas Sale</v>
      </c>
      <c r="X3224" t="b">
        <v>1</v>
      </c>
      <c r="Y3224">
        <v>3</v>
      </c>
      <c r="Z3224">
        <v>27.7</v>
      </c>
      <c r="AA3224">
        <v>55.39</v>
      </c>
      <c r="AB3224">
        <v>0</v>
      </c>
      <c r="AC3224" t="str">
        <f>IF(MasterData[[#This Row],[Discount Amount]]&gt;0, "Promotional sale", "Non-Promotional Sales")</f>
        <v>Non-Promotional Sales</v>
      </c>
    </row>
    <row r="3225" spans="1:29" x14ac:dyDescent="0.25">
      <c r="A3225">
        <v>3224</v>
      </c>
      <c r="B3225" s="1" t="s">
        <v>153</v>
      </c>
      <c r="C3225" s="2">
        <v>0.2285300925925926</v>
      </c>
      <c r="D3225">
        <v>88</v>
      </c>
      <c r="E3225">
        <v>40</v>
      </c>
      <c r="F3225" s="1" t="s">
        <v>61</v>
      </c>
      <c r="G3225" s="1" t="s">
        <v>79</v>
      </c>
      <c r="H3225">
        <v>63.588799999999999</v>
      </c>
      <c r="I3225">
        <v>-115.5069</v>
      </c>
      <c r="J3225">
        <v>52</v>
      </c>
      <c r="K3225" t="b">
        <v>0</v>
      </c>
      <c r="L3225">
        <v>944</v>
      </c>
      <c r="M3225" s="1" t="s">
        <v>63</v>
      </c>
      <c r="N3225" s="1" t="s">
        <v>64</v>
      </c>
      <c r="O3225">
        <v>3</v>
      </c>
      <c r="P3225" t="b">
        <v>0</v>
      </c>
      <c r="Q3225" t="b">
        <v>0</v>
      </c>
      <c r="R3225" s="1" t="s">
        <v>32</v>
      </c>
      <c r="S3225" s="1" t="s">
        <v>33</v>
      </c>
      <c r="T3225">
        <v>2</v>
      </c>
      <c r="U3225" s="1" t="s">
        <v>34</v>
      </c>
      <c r="V3225" s="1" t="s">
        <v>46</v>
      </c>
      <c r="W3225" s="1" t="str">
        <f>IF(OR(MasterData[[#This Row],[Event]]="Christmas Market", MasterData[[#This Row],[Event]]="Christmas"), "Christmas Sale", "Non-Christmas Sale")</f>
        <v>Christmas Sale</v>
      </c>
      <c r="X3225" t="b">
        <v>1</v>
      </c>
      <c r="Y3225">
        <v>2</v>
      </c>
      <c r="Z3225">
        <v>47.11</v>
      </c>
      <c r="AA3225">
        <v>141.33000000000001</v>
      </c>
      <c r="AB3225">
        <v>0</v>
      </c>
      <c r="AC3225" t="str">
        <f>IF(MasterData[[#This Row],[Discount Amount]]&gt;0, "Promotional sale", "Non-Promotional Sales")</f>
        <v>Non-Promotional Sales</v>
      </c>
    </row>
    <row r="3226" spans="1:29" x14ac:dyDescent="0.25">
      <c r="A3226">
        <v>3225</v>
      </c>
      <c r="B3226" s="1" t="s">
        <v>399</v>
      </c>
      <c r="C3226" s="2">
        <v>0.47658564814814808</v>
      </c>
      <c r="D3226">
        <v>362</v>
      </c>
      <c r="E3226">
        <v>20</v>
      </c>
      <c r="F3226" s="1" t="s">
        <v>61</v>
      </c>
      <c r="G3226" s="1" t="s">
        <v>38</v>
      </c>
      <c r="H3226">
        <v>53.726700000000001</v>
      </c>
      <c r="I3226">
        <v>-127.6476</v>
      </c>
      <c r="J3226">
        <v>3</v>
      </c>
      <c r="K3226" t="b">
        <v>1</v>
      </c>
      <c r="L3226">
        <v>903</v>
      </c>
      <c r="M3226" s="1" t="s">
        <v>30</v>
      </c>
      <c r="N3226" s="1" t="s">
        <v>31</v>
      </c>
      <c r="O3226">
        <v>1</v>
      </c>
      <c r="P3226" t="b">
        <v>1</v>
      </c>
      <c r="Q3226" t="b">
        <v>1</v>
      </c>
      <c r="R3226" s="1" t="s">
        <v>41</v>
      </c>
      <c r="S3226" s="1" t="s">
        <v>58</v>
      </c>
      <c r="T3226">
        <v>5</v>
      </c>
      <c r="U3226" s="1" t="s">
        <v>42</v>
      </c>
      <c r="V3226" s="1" t="s">
        <v>46</v>
      </c>
      <c r="W3226" s="1" t="str">
        <f>IF(OR(MasterData[[#This Row],[Event]]="Christmas Market", MasterData[[#This Row],[Event]]="Christmas"), "Christmas Sale", "Non-Christmas Sale")</f>
        <v>Christmas Sale</v>
      </c>
      <c r="X3226" t="b">
        <v>0</v>
      </c>
      <c r="Y3226">
        <v>4</v>
      </c>
      <c r="Z3226">
        <v>21.4</v>
      </c>
      <c r="AA3226">
        <v>21.4</v>
      </c>
      <c r="AB3226">
        <v>0</v>
      </c>
      <c r="AC3226" t="str">
        <f>IF(MasterData[[#This Row],[Discount Amount]]&gt;0, "Promotional sale", "Non-Promotional Sales")</f>
        <v>Non-Promotional Sales</v>
      </c>
    </row>
    <row r="3227" spans="1:29" x14ac:dyDescent="0.25">
      <c r="A3227">
        <v>3226</v>
      </c>
      <c r="B3227" s="1" t="s">
        <v>314</v>
      </c>
      <c r="C3227" s="2">
        <v>0.49097222222222214</v>
      </c>
      <c r="D3227">
        <v>403</v>
      </c>
      <c r="E3227">
        <v>18</v>
      </c>
      <c r="F3227" s="1" t="s">
        <v>37</v>
      </c>
      <c r="G3227" s="1" t="s">
        <v>29</v>
      </c>
      <c r="H3227">
        <v>51.253799999999998</v>
      </c>
      <c r="I3227">
        <v>-85.3232</v>
      </c>
      <c r="J3227">
        <v>68</v>
      </c>
      <c r="K3227" t="b">
        <v>1</v>
      </c>
      <c r="L3227">
        <v>681</v>
      </c>
      <c r="M3227" s="1" t="s">
        <v>74</v>
      </c>
      <c r="N3227" s="1" t="s">
        <v>75</v>
      </c>
      <c r="O3227">
        <v>3</v>
      </c>
      <c r="P3227" t="b">
        <v>1</v>
      </c>
      <c r="Q3227" t="b">
        <v>1</v>
      </c>
      <c r="R3227" s="1" t="s">
        <v>41</v>
      </c>
      <c r="S3227" s="1" t="s">
        <v>53</v>
      </c>
      <c r="T3227">
        <v>1</v>
      </c>
      <c r="U3227" s="1" t="s">
        <v>34</v>
      </c>
      <c r="V3227" s="1" t="s">
        <v>35</v>
      </c>
      <c r="W3227" s="1" t="str">
        <f>IF(OR(MasterData[[#This Row],[Event]]="Christmas Market", MasterData[[#This Row],[Event]]="Christmas"), "Christmas Sale", "Non-Christmas Sale")</f>
        <v>Non-Christmas Sale</v>
      </c>
      <c r="X3227" t="b">
        <v>1</v>
      </c>
      <c r="Y3227">
        <v>4</v>
      </c>
      <c r="Z3227">
        <v>93.39</v>
      </c>
      <c r="AA3227">
        <v>280.18</v>
      </c>
      <c r="AB3227">
        <v>0</v>
      </c>
      <c r="AC3227" t="str">
        <f>IF(MasterData[[#This Row],[Discount Amount]]&gt;0, "Promotional sale", "Non-Promotional Sales")</f>
        <v>Non-Promotional Sales</v>
      </c>
    </row>
    <row r="3228" spans="1:29" x14ac:dyDescent="0.25">
      <c r="A3228">
        <v>3227</v>
      </c>
      <c r="B3228" s="1" t="s">
        <v>188</v>
      </c>
      <c r="C3228" s="2">
        <v>0.41549768518518526</v>
      </c>
      <c r="D3228">
        <v>136</v>
      </c>
      <c r="E3228">
        <v>49</v>
      </c>
      <c r="F3228" s="1" t="s">
        <v>37</v>
      </c>
      <c r="G3228" s="1" t="s">
        <v>44</v>
      </c>
      <c r="H3228">
        <v>46.813099999999999</v>
      </c>
      <c r="I3228">
        <v>-71.207499999999996</v>
      </c>
      <c r="J3228">
        <v>43</v>
      </c>
      <c r="K3228" t="b">
        <v>1</v>
      </c>
      <c r="L3228">
        <v>641</v>
      </c>
      <c r="M3228" s="1" t="s">
        <v>74</v>
      </c>
      <c r="N3228" s="1" t="s">
        <v>75</v>
      </c>
      <c r="O3228">
        <v>2</v>
      </c>
      <c r="P3228" t="b">
        <v>0</v>
      </c>
      <c r="Q3228" t="b">
        <v>0</v>
      </c>
      <c r="R3228" s="1" t="s">
        <v>41</v>
      </c>
      <c r="S3228" s="1" t="s">
        <v>53</v>
      </c>
      <c r="T3228">
        <v>2</v>
      </c>
      <c r="U3228" s="1" t="s">
        <v>34</v>
      </c>
      <c r="V3228" s="1" t="s">
        <v>35</v>
      </c>
      <c r="W3228" s="1" t="str">
        <f>IF(OR(MasterData[[#This Row],[Event]]="Christmas Market", MasterData[[#This Row],[Event]]="Christmas"), "Christmas Sale", "Non-Christmas Sale")</f>
        <v>Non-Christmas Sale</v>
      </c>
      <c r="X3228" t="b">
        <v>1</v>
      </c>
      <c r="Y3228">
        <v>1</v>
      </c>
      <c r="Z3228">
        <v>75.59</v>
      </c>
      <c r="AA3228">
        <v>151.18</v>
      </c>
      <c r="AB3228">
        <v>0</v>
      </c>
      <c r="AC3228" t="str">
        <f>IF(MasterData[[#This Row],[Discount Amount]]&gt;0, "Promotional sale", "Non-Promotional Sales")</f>
        <v>Non-Promotional Sales</v>
      </c>
    </row>
    <row r="3229" spans="1:29" x14ac:dyDescent="0.25">
      <c r="A3229">
        <v>3228</v>
      </c>
      <c r="B3229" s="1" t="s">
        <v>60</v>
      </c>
      <c r="C3229" s="2">
        <v>0.86616898148148147</v>
      </c>
      <c r="D3229">
        <v>348</v>
      </c>
      <c r="E3229">
        <v>30</v>
      </c>
      <c r="F3229" s="1" t="s">
        <v>61</v>
      </c>
      <c r="G3229" s="1" t="s">
        <v>68</v>
      </c>
      <c r="H3229">
        <v>46.318800000000003</v>
      </c>
      <c r="I3229">
        <v>-63.146099999999997</v>
      </c>
      <c r="J3229">
        <v>84</v>
      </c>
      <c r="K3229" t="b">
        <v>1</v>
      </c>
      <c r="L3229">
        <v>193</v>
      </c>
      <c r="M3229" s="1" t="s">
        <v>74</v>
      </c>
      <c r="N3229" s="1" t="s">
        <v>75</v>
      </c>
      <c r="O3229">
        <v>4</v>
      </c>
      <c r="P3229" t="b">
        <v>1</v>
      </c>
      <c r="Q3229" t="b">
        <v>1</v>
      </c>
      <c r="R3229" s="1" t="s">
        <v>32</v>
      </c>
      <c r="S3229" s="1" t="s">
        <v>33</v>
      </c>
      <c r="T3229">
        <v>3</v>
      </c>
      <c r="U3229" s="1" t="s">
        <v>42</v>
      </c>
      <c r="V3229" s="1" t="s">
        <v>35</v>
      </c>
      <c r="W3229" s="1" t="str">
        <f>IF(OR(MasterData[[#This Row],[Event]]="Christmas Market", MasterData[[#This Row],[Event]]="Christmas"), "Christmas Sale", "Non-Christmas Sale")</f>
        <v>Non-Christmas Sale</v>
      </c>
      <c r="X3229" t="b">
        <v>0</v>
      </c>
      <c r="Y3229">
        <v>4</v>
      </c>
      <c r="Z3229">
        <v>36.840000000000003</v>
      </c>
      <c r="AA3229">
        <v>147.38</v>
      </c>
      <c r="AB3229">
        <v>0</v>
      </c>
      <c r="AC3229" t="str">
        <f>IF(MasterData[[#This Row],[Discount Amount]]&gt;0, "Promotional sale", "Non-Promotional Sales")</f>
        <v>Non-Promotional Sales</v>
      </c>
    </row>
    <row r="3230" spans="1:29" x14ac:dyDescent="0.25">
      <c r="A3230">
        <v>3229</v>
      </c>
      <c r="B3230" s="1" t="s">
        <v>185</v>
      </c>
      <c r="C3230" s="2">
        <v>0.81283564814814824</v>
      </c>
      <c r="D3230">
        <v>336</v>
      </c>
      <c r="E3230">
        <v>68</v>
      </c>
      <c r="F3230" s="1" t="s">
        <v>28</v>
      </c>
      <c r="G3230" s="1" t="s">
        <v>79</v>
      </c>
      <c r="H3230">
        <v>63.588799999999999</v>
      </c>
      <c r="I3230">
        <v>-115.5069</v>
      </c>
      <c r="J3230">
        <v>25</v>
      </c>
      <c r="K3230" t="b">
        <v>0</v>
      </c>
      <c r="L3230">
        <v>177</v>
      </c>
      <c r="M3230" s="1" t="s">
        <v>30</v>
      </c>
      <c r="N3230" s="1" t="s">
        <v>31</v>
      </c>
      <c r="O3230">
        <v>4</v>
      </c>
      <c r="P3230" t="b">
        <v>1</v>
      </c>
      <c r="Q3230" t="b">
        <v>0</v>
      </c>
      <c r="R3230" s="1" t="s">
        <v>32</v>
      </c>
      <c r="S3230" s="1" t="s">
        <v>58</v>
      </c>
      <c r="T3230">
        <v>4</v>
      </c>
      <c r="U3230" s="1" t="s">
        <v>45</v>
      </c>
      <c r="V3230" s="1" t="s">
        <v>46</v>
      </c>
      <c r="W3230" s="1" t="str">
        <f>IF(OR(MasterData[[#This Row],[Event]]="Christmas Market", MasterData[[#This Row],[Event]]="Christmas"), "Christmas Sale", "Non-Christmas Sale")</f>
        <v>Christmas Sale</v>
      </c>
      <c r="X3230" t="b">
        <v>0</v>
      </c>
      <c r="Y3230">
        <v>1</v>
      </c>
      <c r="Z3230">
        <v>68.989999999999995</v>
      </c>
      <c r="AA3230">
        <v>275.94</v>
      </c>
      <c r="AB3230">
        <v>0</v>
      </c>
      <c r="AC3230" t="str">
        <f>IF(MasterData[[#This Row],[Discount Amount]]&gt;0, "Promotional sale", "Non-Promotional Sales")</f>
        <v>Non-Promotional Sales</v>
      </c>
    </row>
    <row r="3231" spans="1:29" x14ac:dyDescent="0.25">
      <c r="A3231">
        <v>3230</v>
      </c>
      <c r="B3231" s="1" t="s">
        <v>348</v>
      </c>
      <c r="C3231" s="2">
        <v>0.403900462962963</v>
      </c>
      <c r="D3231">
        <v>399</v>
      </c>
      <c r="E3231">
        <v>62</v>
      </c>
      <c r="F3231" s="1" t="s">
        <v>37</v>
      </c>
      <c r="G3231" s="1" t="s">
        <v>44</v>
      </c>
      <c r="H3231">
        <v>46.813099999999999</v>
      </c>
      <c r="I3231">
        <v>-71.207499999999996</v>
      </c>
      <c r="J3231">
        <v>55</v>
      </c>
      <c r="K3231" t="b">
        <v>1</v>
      </c>
      <c r="L3231">
        <v>153</v>
      </c>
      <c r="M3231" s="1" t="s">
        <v>74</v>
      </c>
      <c r="N3231" s="1" t="s">
        <v>75</v>
      </c>
      <c r="O3231">
        <v>3</v>
      </c>
      <c r="P3231" t="b">
        <v>0</v>
      </c>
      <c r="Q3231" t="b">
        <v>1</v>
      </c>
      <c r="R3231" s="1" t="s">
        <v>32</v>
      </c>
      <c r="S3231" s="1" t="s">
        <v>33</v>
      </c>
      <c r="T3231">
        <v>1</v>
      </c>
      <c r="U3231" s="1" t="s">
        <v>45</v>
      </c>
      <c r="V3231" s="1" t="s">
        <v>59</v>
      </c>
      <c r="W3231" s="1" t="str">
        <f>IF(OR(MasterData[[#This Row],[Event]]="Christmas Market", MasterData[[#This Row],[Event]]="Christmas"), "Christmas Sale", "Non-Christmas Sale")</f>
        <v>Non-Christmas Sale</v>
      </c>
      <c r="X3231" t="b">
        <v>1</v>
      </c>
      <c r="Y3231">
        <v>1</v>
      </c>
      <c r="Z3231">
        <v>24.07</v>
      </c>
      <c r="AA3231">
        <v>72.22</v>
      </c>
      <c r="AB3231">
        <v>7.22</v>
      </c>
      <c r="AC3231" t="str">
        <f>IF(MasterData[[#This Row],[Discount Amount]]&gt;0, "Promotional sale", "Non-Promotional Sales")</f>
        <v>Promotional sale</v>
      </c>
    </row>
    <row r="3232" spans="1:29" x14ac:dyDescent="0.25">
      <c r="A3232">
        <v>3231</v>
      </c>
      <c r="B3232" s="1" t="s">
        <v>196</v>
      </c>
      <c r="C3232" s="2">
        <v>0.71856481481481471</v>
      </c>
      <c r="D3232">
        <v>495</v>
      </c>
      <c r="E3232">
        <v>34</v>
      </c>
      <c r="F3232" s="1" t="s">
        <v>28</v>
      </c>
      <c r="G3232" s="1" t="s">
        <v>81</v>
      </c>
      <c r="H3232">
        <v>64.248000000000005</v>
      </c>
      <c r="I3232">
        <v>-84.889600000000002</v>
      </c>
      <c r="J3232">
        <v>54</v>
      </c>
      <c r="K3232" t="b">
        <v>0</v>
      </c>
      <c r="L3232">
        <v>909</v>
      </c>
      <c r="M3232" s="1" t="s">
        <v>63</v>
      </c>
      <c r="N3232" s="1" t="s">
        <v>64</v>
      </c>
      <c r="O3232">
        <v>3</v>
      </c>
      <c r="P3232" t="b">
        <v>1</v>
      </c>
      <c r="Q3232" t="b">
        <v>0</v>
      </c>
      <c r="R3232" s="1" t="s">
        <v>41</v>
      </c>
      <c r="S3232" s="1" t="s">
        <v>58</v>
      </c>
      <c r="T3232">
        <v>4</v>
      </c>
      <c r="U3232" s="1" t="s">
        <v>42</v>
      </c>
      <c r="V3232" s="1" t="s">
        <v>35</v>
      </c>
      <c r="W3232" s="1" t="str">
        <f>IF(OR(MasterData[[#This Row],[Event]]="Christmas Market", MasterData[[#This Row],[Event]]="Christmas"), "Christmas Sale", "Non-Christmas Sale")</f>
        <v>Non-Christmas Sale</v>
      </c>
      <c r="X3232" t="b">
        <v>0</v>
      </c>
      <c r="Y3232">
        <v>4</v>
      </c>
      <c r="Z3232">
        <v>98.88</v>
      </c>
      <c r="AA3232">
        <v>296.64999999999998</v>
      </c>
      <c r="AB3232">
        <v>0</v>
      </c>
      <c r="AC3232" t="str">
        <f>IF(MasterData[[#This Row],[Discount Amount]]&gt;0, "Promotional sale", "Non-Promotional Sales")</f>
        <v>Non-Promotional Sales</v>
      </c>
    </row>
    <row r="3233" spans="1:29" x14ac:dyDescent="0.25">
      <c r="A3233">
        <v>3232</v>
      </c>
      <c r="B3233" s="1" t="s">
        <v>47</v>
      </c>
      <c r="C3233" s="2">
        <v>0.4892361111111112</v>
      </c>
      <c r="D3233">
        <v>274</v>
      </c>
      <c r="E3233">
        <v>54</v>
      </c>
      <c r="F3233" s="1" t="s">
        <v>37</v>
      </c>
      <c r="G3233" s="1" t="s">
        <v>68</v>
      </c>
      <c r="H3233">
        <v>46.318800000000003</v>
      </c>
      <c r="I3233">
        <v>-63.146099999999997</v>
      </c>
      <c r="J3233">
        <v>79</v>
      </c>
      <c r="K3233" t="b">
        <v>1</v>
      </c>
      <c r="L3233">
        <v>520</v>
      </c>
      <c r="M3233" s="1" t="s">
        <v>63</v>
      </c>
      <c r="N3233" s="1" t="s">
        <v>64</v>
      </c>
      <c r="O3233">
        <v>3</v>
      </c>
      <c r="P3233" t="b">
        <v>0</v>
      </c>
      <c r="Q3233" t="b">
        <v>1</v>
      </c>
      <c r="R3233" s="1" t="s">
        <v>41</v>
      </c>
      <c r="S3233" s="1" t="s">
        <v>58</v>
      </c>
      <c r="T3233">
        <v>1</v>
      </c>
      <c r="U3233" s="1" t="s">
        <v>45</v>
      </c>
      <c r="V3233" s="1" t="s">
        <v>46</v>
      </c>
      <c r="W3233" s="1" t="str">
        <f>IF(OR(MasterData[[#This Row],[Event]]="Christmas Market", MasterData[[#This Row],[Event]]="Christmas"), "Christmas Sale", "Non-Christmas Sale")</f>
        <v>Christmas Sale</v>
      </c>
      <c r="X3233" t="b">
        <v>1</v>
      </c>
      <c r="Y3233">
        <v>1</v>
      </c>
      <c r="Z3233">
        <v>44.09</v>
      </c>
      <c r="AA3233">
        <v>132.28</v>
      </c>
      <c r="AB3233">
        <v>0</v>
      </c>
      <c r="AC3233" t="str">
        <f>IF(MasterData[[#This Row],[Discount Amount]]&gt;0, "Promotional sale", "Non-Promotional Sales")</f>
        <v>Non-Promotional Sales</v>
      </c>
    </row>
    <row r="3234" spans="1:29" x14ac:dyDescent="0.25">
      <c r="A3234">
        <v>3233</v>
      </c>
      <c r="B3234" s="1" t="s">
        <v>303</v>
      </c>
      <c r="C3234" s="2">
        <v>0.92447916666666674</v>
      </c>
      <c r="D3234">
        <v>425</v>
      </c>
      <c r="E3234">
        <v>36</v>
      </c>
      <c r="F3234" s="1" t="s">
        <v>61</v>
      </c>
      <c r="G3234" s="1" t="s">
        <v>29</v>
      </c>
      <c r="H3234">
        <v>51.253799999999998</v>
      </c>
      <c r="I3234">
        <v>-85.3232</v>
      </c>
      <c r="J3234">
        <v>15</v>
      </c>
      <c r="K3234" t="b">
        <v>1</v>
      </c>
      <c r="L3234">
        <v>607</v>
      </c>
      <c r="M3234" s="1" t="s">
        <v>30</v>
      </c>
      <c r="N3234" s="1" t="s">
        <v>31</v>
      </c>
      <c r="O3234">
        <v>3</v>
      </c>
      <c r="P3234" t="b">
        <v>0</v>
      </c>
      <c r="Q3234" t="b">
        <v>1</v>
      </c>
      <c r="R3234" s="1" t="s">
        <v>41</v>
      </c>
      <c r="S3234" s="1" t="s">
        <v>58</v>
      </c>
      <c r="T3234">
        <v>1</v>
      </c>
      <c r="U3234" s="1" t="s">
        <v>45</v>
      </c>
      <c r="V3234" s="1" t="s">
        <v>59</v>
      </c>
      <c r="W3234" s="1" t="str">
        <f>IF(OR(MasterData[[#This Row],[Event]]="Christmas Market", MasterData[[#This Row],[Event]]="Christmas"), "Christmas Sale", "Non-Christmas Sale")</f>
        <v>Non-Christmas Sale</v>
      </c>
      <c r="X3234" t="b">
        <v>1</v>
      </c>
      <c r="Y3234">
        <v>3</v>
      </c>
      <c r="Z3234">
        <v>62.48</v>
      </c>
      <c r="AA3234">
        <v>187.44</v>
      </c>
      <c r="AB3234">
        <v>18.739999999999998</v>
      </c>
      <c r="AC3234" t="str">
        <f>IF(MasterData[[#This Row],[Discount Amount]]&gt;0, "Promotional sale", "Non-Promotional Sales")</f>
        <v>Promotional sale</v>
      </c>
    </row>
    <row r="3235" spans="1:29" x14ac:dyDescent="0.25">
      <c r="A3235">
        <v>3234</v>
      </c>
      <c r="B3235" s="1" t="s">
        <v>284</v>
      </c>
      <c r="C3235" s="2">
        <v>0.93027777777777776</v>
      </c>
      <c r="D3235">
        <v>278</v>
      </c>
      <c r="E3235">
        <v>23</v>
      </c>
      <c r="F3235" s="1" t="s">
        <v>37</v>
      </c>
      <c r="G3235" s="1" t="s">
        <v>81</v>
      </c>
      <c r="H3235">
        <v>64.248000000000005</v>
      </c>
      <c r="I3235">
        <v>-84.889600000000002</v>
      </c>
      <c r="J3235">
        <v>42</v>
      </c>
      <c r="K3235" t="b">
        <v>1</v>
      </c>
      <c r="L3235">
        <v>293</v>
      </c>
      <c r="M3235" s="1" t="s">
        <v>39</v>
      </c>
      <c r="N3235" s="1" t="s">
        <v>40</v>
      </c>
      <c r="O3235">
        <v>5</v>
      </c>
      <c r="P3235" t="b">
        <v>1</v>
      </c>
      <c r="Q3235" t="b">
        <v>1</v>
      </c>
      <c r="R3235" s="1" t="s">
        <v>41</v>
      </c>
      <c r="S3235" s="1" t="s">
        <v>53</v>
      </c>
      <c r="T3235">
        <v>3</v>
      </c>
      <c r="U3235" s="1" t="s">
        <v>34</v>
      </c>
      <c r="V3235" s="1" t="s">
        <v>35</v>
      </c>
      <c r="W3235" s="1" t="str">
        <f>IF(OR(MasterData[[#This Row],[Event]]="Christmas Market", MasterData[[#This Row],[Event]]="Christmas"), "Christmas Sale", "Non-Christmas Sale")</f>
        <v>Non-Christmas Sale</v>
      </c>
      <c r="X3235" t="b">
        <v>0</v>
      </c>
      <c r="Y3235">
        <v>4</v>
      </c>
      <c r="Z3235">
        <v>65.83</v>
      </c>
      <c r="AA3235">
        <v>329.15</v>
      </c>
      <c r="AB3235">
        <v>0</v>
      </c>
      <c r="AC3235" t="str">
        <f>IF(MasterData[[#This Row],[Discount Amount]]&gt;0, "Promotional sale", "Non-Promotional Sales")</f>
        <v>Non-Promotional Sales</v>
      </c>
    </row>
    <row r="3236" spans="1:29" x14ac:dyDescent="0.25">
      <c r="A3236">
        <v>3235</v>
      </c>
      <c r="B3236" s="1" t="s">
        <v>225</v>
      </c>
      <c r="C3236" s="2">
        <v>0.6105787037037036</v>
      </c>
      <c r="D3236">
        <v>438</v>
      </c>
      <c r="E3236">
        <v>52</v>
      </c>
      <c r="F3236" s="1" t="s">
        <v>28</v>
      </c>
      <c r="G3236" s="1" t="s">
        <v>55</v>
      </c>
      <c r="H3236">
        <v>52.939900000000002</v>
      </c>
      <c r="I3236">
        <v>-106.4509</v>
      </c>
      <c r="J3236">
        <v>59</v>
      </c>
      <c r="K3236" t="b">
        <v>1</v>
      </c>
      <c r="L3236">
        <v>16</v>
      </c>
      <c r="M3236" s="1" t="s">
        <v>56</v>
      </c>
      <c r="N3236" s="1" t="s">
        <v>57</v>
      </c>
      <c r="O3236">
        <v>2</v>
      </c>
      <c r="P3236" t="b">
        <v>1</v>
      </c>
      <c r="Q3236" t="b">
        <v>1</v>
      </c>
      <c r="R3236" s="1" t="s">
        <v>52</v>
      </c>
      <c r="S3236" s="1" t="s">
        <v>53</v>
      </c>
      <c r="T3236">
        <v>4</v>
      </c>
      <c r="U3236" s="1" t="s">
        <v>42</v>
      </c>
      <c r="V3236" s="1" t="s">
        <v>46</v>
      </c>
      <c r="W3236" s="1" t="str">
        <f>IF(OR(MasterData[[#This Row],[Event]]="Christmas Market", MasterData[[#This Row],[Event]]="Christmas"), "Christmas Sale", "Non-Christmas Sale")</f>
        <v>Christmas Sale</v>
      </c>
      <c r="X3236" t="b">
        <v>1</v>
      </c>
      <c r="Y3236">
        <v>2</v>
      </c>
      <c r="Z3236">
        <v>62.97</v>
      </c>
      <c r="AA3236">
        <v>125.93</v>
      </c>
      <c r="AB3236">
        <v>0</v>
      </c>
      <c r="AC3236" t="str">
        <f>IF(MasterData[[#This Row],[Discount Amount]]&gt;0, "Promotional sale", "Non-Promotional Sales")</f>
        <v>Non-Promotional Sales</v>
      </c>
    </row>
    <row r="3237" spans="1:29" x14ac:dyDescent="0.25">
      <c r="A3237">
        <v>3236</v>
      </c>
      <c r="B3237" s="1" t="s">
        <v>127</v>
      </c>
      <c r="C3237" s="2">
        <v>7.7361111111111214E-2</v>
      </c>
      <c r="D3237">
        <v>358</v>
      </c>
      <c r="E3237">
        <v>55</v>
      </c>
      <c r="F3237" s="1" t="s">
        <v>61</v>
      </c>
      <c r="G3237" s="1" t="s">
        <v>77</v>
      </c>
      <c r="H3237">
        <v>64.282300000000006</v>
      </c>
      <c r="I3237">
        <v>-135</v>
      </c>
      <c r="J3237">
        <v>30</v>
      </c>
      <c r="K3237" t="b">
        <v>0</v>
      </c>
      <c r="L3237">
        <v>310</v>
      </c>
      <c r="M3237" s="1" t="s">
        <v>63</v>
      </c>
      <c r="N3237" s="1" t="s">
        <v>64</v>
      </c>
      <c r="O3237">
        <v>1</v>
      </c>
      <c r="P3237" t="b">
        <v>0</v>
      </c>
      <c r="Q3237" t="b">
        <v>1</v>
      </c>
      <c r="R3237" s="1" t="s">
        <v>41</v>
      </c>
      <c r="S3237" s="1" t="s">
        <v>49</v>
      </c>
      <c r="T3237">
        <v>4</v>
      </c>
      <c r="U3237" s="1" t="s">
        <v>34</v>
      </c>
      <c r="V3237" s="1" t="s">
        <v>46</v>
      </c>
      <c r="W3237" s="1" t="str">
        <f>IF(OR(MasterData[[#This Row],[Event]]="Christmas Market", MasterData[[#This Row],[Event]]="Christmas"), "Christmas Sale", "Non-Christmas Sale")</f>
        <v>Christmas Sale</v>
      </c>
      <c r="X3237" t="b">
        <v>1</v>
      </c>
      <c r="Y3237">
        <v>3</v>
      </c>
      <c r="Z3237">
        <v>98.89</v>
      </c>
      <c r="AA3237">
        <v>98.89</v>
      </c>
      <c r="AB3237">
        <v>0</v>
      </c>
      <c r="AC3237" t="str">
        <f>IF(MasterData[[#This Row],[Discount Amount]]&gt;0, "Promotional sale", "Non-Promotional Sales")</f>
        <v>Non-Promotional Sales</v>
      </c>
    </row>
    <row r="3238" spans="1:29" x14ac:dyDescent="0.25">
      <c r="A3238">
        <v>3237</v>
      </c>
      <c r="B3238" s="1" t="s">
        <v>128</v>
      </c>
      <c r="C3238" s="2">
        <v>0.90192129629629636</v>
      </c>
      <c r="D3238">
        <v>347</v>
      </c>
      <c r="E3238">
        <v>18</v>
      </c>
      <c r="F3238" s="1" t="s">
        <v>61</v>
      </c>
      <c r="G3238" s="1" t="s">
        <v>55</v>
      </c>
      <c r="H3238">
        <v>52.939900000000002</v>
      </c>
      <c r="I3238">
        <v>-106.4509</v>
      </c>
      <c r="J3238">
        <v>11</v>
      </c>
      <c r="K3238" t="b">
        <v>0</v>
      </c>
      <c r="L3238">
        <v>15</v>
      </c>
      <c r="M3238" s="1" t="s">
        <v>56</v>
      </c>
      <c r="N3238" s="1" t="s">
        <v>57</v>
      </c>
      <c r="O3238">
        <v>1</v>
      </c>
      <c r="P3238" t="b">
        <v>0</v>
      </c>
      <c r="Q3238" t="b">
        <v>1</v>
      </c>
      <c r="R3238" s="1" t="s">
        <v>41</v>
      </c>
      <c r="S3238" s="1" t="s">
        <v>53</v>
      </c>
      <c r="T3238">
        <v>2</v>
      </c>
      <c r="U3238" s="1" t="s">
        <v>42</v>
      </c>
      <c r="V3238" s="1" t="s">
        <v>35</v>
      </c>
      <c r="W3238" s="1" t="str">
        <f>IF(OR(MasterData[[#This Row],[Event]]="Christmas Market", MasterData[[#This Row],[Event]]="Christmas"), "Christmas Sale", "Non-Christmas Sale")</f>
        <v>Non-Christmas Sale</v>
      </c>
      <c r="X3238" t="b">
        <v>0</v>
      </c>
      <c r="Y3238">
        <v>5</v>
      </c>
      <c r="Z3238">
        <v>94.74</v>
      </c>
      <c r="AA3238">
        <v>94.74</v>
      </c>
      <c r="AB3238">
        <v>0</v>
      </c>
      <c r="AC3238" t="str">
        <f>IF(MasterData[[#This Row],[Discount Amount]]&gt;0, "Promotional sale", "Non-Promotional Sales")</f>
        <v>Non-Promotional Sales</v>
      </c>
    </row>
    <row r="3239" spans="1:29" x14ac:dyDescent="0.25">
      <c r="A3239">
        <v>3238</v>
      </c>
      <c r="B3239" s="1" t="s">
        <v>220</v>
      </c>
      <c r="C3239" s="2">
        <v>0.94739583333333344</v>
      </c>
      <c r="D3239">
        <v>226</v>
      </c>
      <c r="E3239">
        <v>34</v>
      </c>
      <c r="F3239" s="1" t="s">
        <v>37</v>
      </c>
      <c r="G3239" s="1" t="s">
        <v>66</v>
      </c>
      <c r="H3239">
        <v>45.077800000000003</v>
      </c>
      <c r="I3239">
        <v>-63.546700000000001</v>
      </c>
      <c r="J3239">
        <v>55</v>
      </c>
      <c r="K3239" t="b">
        <v>0</v>
      </c>
      <c r="L3239">
        <v>144</v>
      </c>
      <c r="M3239" s="1" t="s">
        <v>30</v>
      </c>
      <c r="N3239" s="1" t="s">
        <v>31</v>
      </c>
      <c r="O3239">
        <v>2</v>
      </c>
      <c r="P3239" t="b">
        <v>1</v>
      </c>
      <c r="Q3239" t="b">
        <v>1</v>
      </c>
      <c r="R3239" s="1" t="s">
        <v>41</v>
      </c>
      <c r="S3239" s="1" t="s">
        <v>53</v>
      </c>
      <c r="T3239">
        <v>5</v>
      </c>
      <c r="U3239" s="1" t="s">
        <v>42</v>
      </c>
      <c r="V3239" s="1" t="s">
        <v>59</v>
      </c>
      <c r="W3239" s="1" t="str">
        <f>IF(OR(MasterData[[#This Row],[Event]]="Christmas Market", MasterData[[#This Row],[Event]]="Christmas"), "Christmas Sale", "Non-Christmas Sale")</f>
        <v>Non-Christmas Sale</v>
      </c>
      <c r="X3239" t="b">
        <v>1</v>
      </c>
      <c r="Y3239">
        <v>5</v>
      </c>
      <c r="Z3239">
        <v>38.57</v>
      </c>
      <c r="AA3239">
        <v>77.14</v>
      </c>
      <c r="AB3239">
        <v>7.71</v>
      </c>
      <c r="AC3239" t="str">
        <f>IF(MasterData[[#This Row],[Discount Amount]]&gt;0, "Promotional sale", "Non-Promotional Sales")</f>
        <v>Promotional sale</v>
      </c>
    </row>
    <row r="3240" spans="1:29" x14ac:dyDescent="0.25">
      <c r="A3240">
        <v>3239</v>
      </c>
      <c r="B3240" s="1" t="s">
        <v>189</v>
      </c>
      <c r="C3240" s="2">
        <v>0.16572916666666671</v>
      </c>
      <c r="D3240">
        <v>498</v>
      </c>
      <c r="E3240">
        <v>18</v>
      </c>
      <c r="F3240" s="1" t="s">
        <v>28</v>
      </c>
      <c r="G3240" s="1" t="s">
        <v>38</v>
      </c>
      <c r="H3240">
        <v>53.726700000000001</v>
      </c>
      <c r="I3240">
        <v>-127.6476</v>
      </c>
      <c r="J3240">
        <v>73</v>
      </c>
      <c r="K3240" t="b">
        <v>0</v>
      </c>
      <c r="L3240">
        <v>297</v>
      </c>
      <c r="M3240" s="1" t="s">
        <v>74</v>
      </c>
      <c r="N3240" s="1" t="s">
        <v>75</v>
      </c>
      <c r="O3240">
        <v>5</v>
      </c>
      <c r="P3240" t="b">
        <v>1</v>
      </c>
      <c r="Q3240" t="b">
        <v>1</v>
      </c>
      <c r="R3240" s="1" t="s">
        <v>32</v>
      </c>
      <c r="S3240" s="1" t="s">
        <v>53</v>
      </c>
      <c r="T3240">
        <v>3</v>
      </c>
      <c r="U3240" s="1" t="s">
        <v>45</v>
      </c>
      <c r="V3240" s="1" t="s">
        <v>59</v>
      </c>
      <c r="W3240" s="1" t="str">
        <f>IF(OR(MasterData[[#This Row],[Event]]="Christmas Market", MasterData[[#This Row],[Event]]="Christmas"), "Christmas Sale", "Non-Christmas Sale")</f>
        <v>Non-Christmas Sale</v>
      </c>
      <c r="X3240" t="b">
        <v>0</v>
      </c>
      <c r="Y3240">
        <v>5</v>
      </c>
      <c r="Z3240">
        <v>54.73</v>
      </c>
      <c r="AA3240">
        <v>273.67</v>
      </c>
      <c r="AB3240">
        <v>27.37</v>
      </c>
      <c r="AC3240" t="str">
        <f>IF(MasterData[[#This Row],[Discount Amount]]&gt;0, "Promotional sale", "Non-Promotional Sales")</f>
        <v>Promotional sale</v>
      </c>
    </row>
    <row r="3241" spans="1:29" x14ac:dyDescent="0.25">
      <c r="A3241">
        <v>3240</v>
      </c>
      <c r="B3241" s="1" t="s">
        <v>71</v>
      </c>
      <c r="C3241" s="2">
        <v>0.67569444444444438</v>
      </c>
      <c r="D3241">
        <v>449</v>
      </c>
      <c r="E3241">
        <v>22</v>
      </c>
      <c r="F3241" s="1" t="s">
        <v>61</v>
      </c>
      <c r="G3241" s="1" t="s">
        <v>55</v>
      </c>
      <c r="H3241">
        <v>52.939900000000002</v>
      </c>
      <c r="I3241">
        <v>-106.4509</v>
      </c>
      <c r="J3241">
        <v>4</v>
      </c>
      <c r="K3241" t="b">
        <v>1</v>
      </c>
      <c r="L3241">
        <v>460</v>
      </c>
      <c r="M3241" s="1" t="s">
        <v>30</v>
      </c>
      <c r="N3241" s="1" t="s">
        <v>31</v>
      </c>
      <c r="O3241">
        <v>1</v>
      </c>
      <c r="P3241" t="b">
        <v>1</v>
      </c>
      <c r="Q3241" t="b">
        <v>0</v>
      </c>
      <c r="R3241" s="1" t="s">
        <v>41</v>
      </c>
      <c r="S3241" s="1" t="s">
        <v>53</v>
      </c>
      <c r="T3241">
        <v>4</v>
      </c>
      <c r="U3241" s="1" t="s">
        <v>42</v>
      </c>
      <c r="V3241" s="1" t="s">
        <v>46</v>
      </c>
      <c r="W3241" s="1" t="str">
        <f>IF(OR(MasterData[[#This Row],[Event]]="Christmas Market", MasterData[[#This Row],[Event]]="Christmas"), "Christmas Sale", "Non-Christmas Sale")</f>
        <v>Christmas Sale</v>
      </c>
      <c r="X3241" t="b">
        <v>0</v>
      </c>
      <c r="Y3241">
        <v>1</v>
      </c>
      <c r="Z3241">
        <v>29.17</v>
      </c>
      <c r="AA3241">
        <v>29.17</v>
      </c>
      <c r="AB3241">
        <v>0</v>
      </c>
      <c r="AC3241" t="str">
        <f>IF(MasterData[[#This Row],[Discount Amount]]&gt;0, "Promotional sale", "Non-Promotional Sales")</f>
        <v>Non-Promotional Sales</v>
      </c>
    </row>
    <row r="3242" spans="1:29" x14ac:dyDescent="0.25">
      <c r="A3242">
        <v>3241</v>
      </c>
      <c r="B3242" s="1" t="s">
        <v>102</v>
      </c>
      <c r="C3242" s="2">
        <v>3.9016203703703622E-2</v>
      </c>
      <c r="D3242">
        <v>334</v>
      </c>
      <c r="E3242">
        <v>54</v>
      </c>
      <c r="F3242" s="1" t="s">
        <v>28</v>
      </c>
      <c r="G3242" s="1" t="s">
        <v>62</v>
      </c>
      <c r="H3242">
        <v>46.565300000000001</v>
      </c>
      <c r="I3242">
        <v>-66.4619</v>
      </c>
      <c r="J3242">
        <v>40</v>
      </c>
      <c r="K3242" t="b">
        <v>1</v>
      </c>
      <c r="L3242">
        <v>138</v>
      </c>
      <c r="M3242" s="1" t="s">
        <v>30</v>
      </c>
      <c r="N3242" s="1" t="s">
        <v>31</v>
      </c>
      <c r="O3242">
        <v>2</v>
      </c>
      <c r="P3242" t="b">
        <v>1</v>
      </c>
      <c r="Q3242" t="b">
        <v>0</v>
      </c>
      <c r="R3242" s="1" t="s">
        <v>41</v>
      </c>
      <c r="S3242" s="1" t="s">
        <v>49</v>
      </c>
      <c r="T3242">
        <v>3</v>
      </c>
      <c r="U3242" s="1" t="s">
        <v>34</v>
      </c>
      <c r="V3242" s="1" t="s">
        <v>59</v>
      </c>
      <c r="W3242" s="1" t="str">
        <f>IF(OR(MasterData[[#This Row],[Event]]="Christmas Market", MasterData[[#This Row],[Event]]="Christmas"), "Christmas Sale", "Non-Christmas Sale")</f>
        <v>Non-Christmas Sale</v>
      </c>
      <c r="X3242" t="b">
        <v>0</v>
      </c>
      <c r="Y3242">
        <v>5</v>
      </c>
      <c r="Z3242">
        <v>99.27</v>
      </c>
      <c r="AA3242">
        <v>198.54</v>
      </c>
      <c r="AB3242">
        <v>19.850000000000001</v>
      </c>
      <c r="AC3242" t="str">
        <f>IF(MasterData[[#This Row],[Discount Amount]]&gt;0, "Promotional sale", "Non-Promotional Sales")</f>
        <v>Promotional sale</v>
      </c>
    </row>
    <row r="3243" spans="1:29" x14ac:dyDescent="0.25">
      <c r="A3243">
        <v>3242</v>
      </c>
      <c r="B3243" s="1" t="s">
        <v>283</v>
      </c>
      <c r="C3243" s="2">
        <v>0.45366898148148138</v>
      </c>
      <c r="D3243">
        <v>8</v>
      </c>
      <c r="E3243">
        <v>54</v>
      </c>
      <c r="F3243" s="1" t="s">
        <v>28</v>
      </c>
      <c r="G3243" s="1" t="s">
        <v>70</v>
      </c>
      <c r="H3243">
        <v>54.273099999999999</v>
      </c>
      <c r="I3243">
        <v>-61.738799999999998</v>
      </c>
      <c r="J3243">
        <v>43</v>
      </c>
      <c r="K3243" t="b">
        <v>1</v>
      </c>
      <c r="L3243">
        <v>368</v>
      </c>
      <c r="M3243" s="1" t="s">
        <v>30</v>
      </c>
      <c r="N3243" s="1" t="s">
        <v>31</v>
      </c>
      <c r="O3243">
        <v>2</v>
      </c>
      <c r="P3243" t="b">
        <v>1</v>
      </c>
      <c r="Q3243" t="b">
        <v>0</v>
      </c>
      <c r="R3243" s="1" t="s">
        <v>32</v>
      </c>
      <c r="S3243" s="1" t="s">
        <v>53</v>
      </c>
      <c r="T3243">
        <v>2</v>
      </c>
      <c r="U3243" s="1" t="s">
        <v>42</v>
      </c>
      <c r="V3243" s="1" t="s">
        <v>35</v>
      </c>
      <c r="W3243" s="1" t="str">
        <f>IF(OR(MasterData[[#This Row],[Event]]="Christmas Market", MasterData[[#This Row],[Event]]="Christmas"), "Christmas Sale", "Non-Christmas Sale")</f>
        <v>Non-Christmas Sale</v>
      </c>
      <c r="X3243" t="b">
        <v>1</v>
      </c>
      <c r="Y3243">
        <v>1</v>
      </c>
      <c r="Z3243">
        <v>63.76</v>
      </c>
      <c r="AA3243">
        <v>127.52</v>
      </c>
      <c r="AB3243">
        <v>0</v>
      </c>
      <c r="AC3243" t="str">
        <f>IF(MasterData[[#This Row],[Discount Amount]]&gt;0, "Promotional sale", "Non-Promotional Sales")</f>
        <v>Non-Promotional Sales</v>
      </c>
    </row>
    <row r="3244" spans="1:29" x14ac:dyDescent="0.25">
      <c r="A3244">
        <v>3243</v>
      </c>
      <c r="B3244" s="1" t="s">
        <v>350</v>
      </c>
      <c r="C3244" s="2">
        <v>0.16065972222222213</v>
      </c>
      <c r="D3244">
        <v>230</v>
      </c>
      <c r="E3244">
        <v>28</v>
      </c>
      <c r="F3244" s="1" t="s">
        <v>61</v>
      </c>
      <c r="G3244" s="1" t="s">
        <v>79</v>
      </c>
      <c r="H3244">
        <v>63.588799999999999</v>
      </c>
      <c r="I3244">
        <v>-115.5069</v>
      </c>
      <c r="J3244">
        <v>59</v>
      </c>
      <c r="K3244" t="b">
        <v>0</v>
      </c>
      <c r="L3244">
        <v>415</v>
      </c>
      <c r="M3244" s="1" t="s">
        <v>39</v>
      </c>
      <c r="N3244" s="1" t="s">
        <v>40</v>
      </c>
      <c r="O3244">
        <v>2</v>
      </c>
      <c r="P3244" t="b">
        <v>1</v>
      </c>
      <c r="Q3244" t="b">
        <v>0</v>
      </c>
      <c r="R3244" s="1" t="s">
        <v>41</v>
      </c>
      <c r="S3244" s="1" t="s">
        <v>33</v>
      </c>
      <c r="T3244">
        <v>2</v>
      </c>
      <c r="U3244" s="1" t="s">
        <v>45</v>
      </c>
      <c r="V3244" s="1" t="s">
        <v>59</v>
      </c>
      <c r="W3244" s="1" t="str">
        <f>IF(OR(MasterData[[#This Row],[Event]]="Christmas Market", MasterData[[#This Row],[Event]]="Christmas"), "Christmas Sale", "Non-Christmas Sale")</f>
        <v>Non-Christmas Sale</v>
      </c>
      <c r="X3244" t="b">
        <v>1</v>
      </c>
      <c r="Y3244">
        <v>1</v>
      </c>
      <c r="Z3244">
        <v>53.22</v>
      </c>
      <c r="AA3244">
        <v>106.44</v>
      </c>
      <c r="AB3244">
        <v>10.64</v>
      </c>
      <c r="AC3244" t="str">
        <f>IF(MasterData[[#This Row],[Discount Amount]]&gt;0, "Promotional sale", "Non-Promotional Sales")</f>
        <v>Promotional sale</v>
      </c>
    </row>
    <row r="3245" spans="1:29" x14ac:dyDescent="0.25">
      <c r="A3245">
        <v>3244</v>
      </c>
      <c r="B3245" s="1" t="s">
        <v>286</v>
      </c>
      <c r="C3245" s="2">
        <v>0.21303240740740748</v>
      </c>
      <c r="D3245">
        <v>47</v>
      </c>
      <c r="E3245">
        <v>50</v>
      </c>
      <c r="F3245" s="1" t="s">
        <v>28</v>
      </c>
      <c r="G3245" s="1" t="s">
        <v>55</v>
      </c>
      <c r="H3245">
        <v>52.939900000000002</v>
      </c>
      <c r="I3245">
        <v>-106.4509</v>
      </c>
      <c r="J3245">
        <v>65</v>
      </c>
      <c r="K3245" t="b">
        <v>1</v>
      </c>
      <c r="L3245">
        <v>461</v>
      </c>
      <c r="M3245" s="1" t="s">
        <v>30</v>
      </c>
      <c r="N3245" s="1" t="s">
        <v>31</v>
      </c>
      <c r="O3245">
        <v>5</v>
      </c>
      <c r="P3245" t="b">
        <v>0</v>
      </c>
      <c r="Q3245" t="b">
        <v>0</v>
      </c>
      <c r="R3245" s="1" t="s">
        <v>41</v>
      </c>
      <c r="S3245" s="1" t="s">
        <v>58</v>
      </c>
      <c r="T3245">
        <v>4</v>
      </c>
      <c r="U3245" s="1" t="s">
        <v>45</v>
      </c>
      <c r="V3245" s="1" t="s">
        <v>46</v>
      </c>
      <c r="W3245" s="1" t="str">
        <f>IF(OR(MasterData[[#This Row],[Event]]="Christmas Market", MasterData[[#This Row],[Event]]="Christmas"), "Christmas Sale", "Non-Christmas Sale")</f>
        <v>Christmas Sale</v>
      </c>
      <c r="X3245" t="b">
        <v>0</v>
      </c>
      <c r="Y3245">
        <v>5</v>
      </c>
      <c r="Z3245">
        <v>99.58</v>
      </c>
      <c r="AA3245">
        <v>497.88</v>
      </c>
      <c r="AB3245">
        <v>0</v>
      </c>
      <c r="AC3245" t="str">
        <f>IF(MasterData[[#This Row],[Discount Amount]]&gt;0, "Promotional sale", "Non-Promotional Sales")</f>
        <v>Non-Promotional Sales</v>
      </c>
    </row>
    <row r="3246" spans="1:29" x14ac:dyDescent="0.25">
      <c r="A3246">
        <v>3245</v>
      </c>
      <c r="B3246" s="1" t="s">
        <v>431</v>
      </c>
      <c r="C3246" s="2">
        <v>0.92211805555555548</v>
      </c>
      <c r="D3246">
        <v>489</v>
      </c>
      <c r="E3246">
        <v>38</v>
      </c>
      <c r="F3246" s="1" t="s">
        <v>28</v>
      </c>
      <c r="G3246" s="1" t="s">
        <v>79</v>
      </c>
      <c r="H3246">
        <v>63.588799999999999</v>
      </c>
      <c r="I3246">
        <v>-115.5069</v>
      </c>
      <c r="J3246">
        <v>15</v>
      </c>
      <c r="K3246" t="b">
        <v>0</v>
      </c>
      <c r="L3246">
        <v>469</v>
      </c>
      <c r="M3246" s="1" t="s">
        <v>74</v>
      </c>
      <c r="N3246" s="1" t="s">
        <v>75</v>
      </c>
      <c r="O3246">
        <v>2</v>
      </c>
      <c r="P3246" t="b">
        <v>1</v>
      </c>
      <c r="Q3246" t="b">
        <v>0</v>
      </c>
      <c r="R3246" s="1" t="s">
        <v>41</v>
      </c>
      <c r="S3246" s="1" t="s">
        <v>33</v>
      </c>
      <c r="T3246">
        <v>5</v>
      </c>
      <c r="U3246" s="1" t="s">
        <v>45</v>
      </c>
      <c r="V3246" s="1" t="s">
        <v>59</v>
      </c>
      <c r="W3246" s="1" t="str">
        <f>IF(OR(MasterData[[#This Row],[Event]]="Christmas Market", MasterData[[#This Row],[Event]]="Christmas"), "Christmas Sale", "Non-Christmas Sale")</f>
        <v>Non-Christmas Sale</v>
      </c>
      <c r="X3246" t="b">
        <v>0</v>
      </c>
      <c r="Y3246">
        <v>4</v>
      </c>
      <c r="Z3246">
        <v>54.31</v>
      </c>
      <c r="AA3246">
        <v>108.62</v>
      </c>
      <c r="AB3246">
        <v>10.86</v>
      </c>
      <c r="AC3246" t="str">
        <f>IF(MasterData[[#This Row],[Discount Amount]]&gt;0, "Promotional sale", "Non-Promotional Sales")</f>
        <v>Promotional sale</v>
      </c>
    </row>
    <row r="3247" spans="1:29" x14ac:dyDescent="0.25">
      <c r="A3247">
        <v>3246</v>
      </c>
      <c r="B3247" s="1" t="s">
        <v>226</v>
      </c>
      <c r="C3247" s="2">
        <v>0.10008101851851858</v>
      </c>
      <c r="D3247">
        <v>62</v>
      </c>
      <c r="E3247">
        <v>32</v>
      </c>
      <c r="F3247" s="1" t="s">
        <v>28</v>
      </c>
      <c r="G3247" s="1" t="s">
        <v>68</v>
      </c>
      <c r="H3247">
        <v>46.318800000000003</v>
      </c>
      <c r="I3247">
        <v>-63.146099999999997</v>
      </c>
      <c r="J3247">
        <v>13</v>
      </c>
      <c r="K3247" t="b">
        <v>1</v>
      </c>
      <c r="L3247">
        <v>668</v>
      </c>
      <c r="M3247" s="1" t="s">
        <v>63</v>
      </c>
      <c r="N3247" s="1" t="s">
        <v>64</v>
      </c>
      <c r="O3247">
        <v>3</v>
      </c>
      <c r="P3247" t="b">
        <v>0</v>
      </c>
      <c r="Q3247" t="b">
        <v>0</v>
      </c>
      <c r="R3247" s="1" t="s">
        <v>41</v>
      </c>
      <c r="S3247" s="1" t="s">
        <v>33</v>
      </c>
      <c r="T3247">
        <v>5</v>
      </c>
      <c r="U3247" s="1" t="s">
        <v>42</v>
      </c>
      <c r="V3247" s="1" t="s">
        <v>59</v>
      </c>
      <c r="W3247" s="1" t="str">
        <f>IF(OR(MasterData[[#This Row],[Event]]="Christmas Market", MasterData[[#This Row],[Event]]="Christmas"), "Christmas Sale", "Non-Christmas Sale")</f>
        <v>Non-Christmas Sale</v>
      </c>
      <c r="X3247" t="b">
        <v>1</v>
      </c>
      <c r="Y3247">
        <v>4</v>
      </c>
      <c r="Z3247">
        <v>31.16</v>
      </c>
      <c r="AA3247">
        <v>93.49</v>
      </c>
      <c r="AB3247">
        <v>9.35</v>
      </c>
      <c r="AC3247" t="str">
        <f>IF(MasterData[[#This Row],[Discount Amount]]&gt;0, "Promotional sale", "Non-Promotional Sales")</f>
        <v>Promotional sale</v>
      </c>
    </row>
    <row r="3248" spans="1:29" x14ac:dyDescent="0.25">
      <c r="A3248">
        <v>3247</v>
      </c>
      <c r="B3248" s="1" t="s">
        <v>50</v>
      </c>
      <c r="C3248" s="2">
        <v>0.44984953703703701</v>
      </c>
      <c r="D3248">
        <v>243</v>
      </c>
      <c r="E3248">
        <v>26</v>
      </c>
      <c r="F3248" s="1" t="s">
        <v>61</v>
      </c>
      <c r="G3248" s="1" t="s">
        <v>62</v>
      </c>
      <c r="H3248">
        <v>46.565300000000001</v>
      </c>
      <c r="I3248">
        <v>-66.4619</v>
      </c>
      <c r="J3248">
        <v>54</v>
      </c>
      <c r="K3248" t="b">
        <v>1</v>
      </c>
      <c r="L3248">
        <v>268</v>
      </c>
      <c r="M3248" s="1" t="s">
        <v>39</v>
      </c>
      <c r="N3248" s="1" t="s">
        <v>40</v>
      </c>
      <c r="O3248">
        <v>3</v>
      </c>
      <c r="P3248" t="b">
        <v>0</v>
      </c>
      <c r="Q3248" t="b">
        <v>0</v>
      </c>
      <c r="R3248" s="1" t="s">
        <v>32</v>
      </c>
      <c r="S3248" s="1" t="s">
        <v>49</v>
      </c>
      <c r="T3248">
        <v>1</v>
      </c>
      <c r="U3248" s="1" t="s">
        <v>34</v>
      </c>
      <c r="V3248" s="1" t="s">
        <v>35</v>
      </c>
      <c r="W3248" s="1" t="str">
        <f>IF(OR(MasterData[[#This Row],[Event]]="Christmas Market", MasterData[[#This Row],[Event]]="Christmas"), "Christmas Sale", "Non-Christmas Sale")</f>
        <v>Non-Christmas Sale</v>
      </c>
      <c r="X3248" t="b">
        <v>0</v>
      </c>
      <c r="Y3248">
        <v>4</v>
      </c>
      <c r="Z3248">
        <v>84.59</v>
      </c>
      <c r="AA3248">
        <v>253.77</v>
      </c>
      <c r="AB3248">
        <v>0</v>
      </c>
      <c r="AC3248" t="str">
        <f>IF(MasterData[[#This Row],[Discount Amount]]&gt;0, "Promotional sale", "Non-Promotional Sales")</f>
        <v>Non-Promotional Sales</v>
      </c>
    </row>
    <row r="3249" spans="1:29" x14ac:dyDescent="0.25">
      <c r="A3249">
        <v>3248</v>
      </c>
      <c r="B3249" s="1" t="s">
        <v>139</v>
      </c>
      <c r="C3249" s="2">
        <v>0.44665509259259251</v>
      </c>
      <c r="D3249">
        <v>337</v>
      </c>
      <c r="E3249">
        <v>50</v>
      </c>
      <c r="F3249" s="1" t="s">
        <v>37</v>
      </c>
      <c r="G3249" s="1" t="s">
        <v>81</v>
      </c>
      <c r="H3249">
        <v>64.248000000000005</v>
      </c>
      <c r="I3249">
        <v>-84.889600000000002</v>
      </c>
      <c r="J3249">
        <v>61</v>
      </c>
      <c r="K3249" t="b">
        <v>0</v>
      </c>
      <c r="L3249">
        <v>967</v>
      </c>
      <c r="M3249" s="1" t="s">
        <v>56</v>
      </c>
      <c r="N3249" s="1" t="s">
        <v>57</v>
      </c>
      <c r="O3249">
        <v>1</v>
      </c>
      <c r="P3249" t="b">
        <v>0</v>
      </c>
      <c r="Q3249" t="b">
        <v>0</v>
      </c>
      <c r="R3249" s="1" t="s">
        <v>52</v>
      </c>
      <c r="S3249" s="1" t="s">
        <v>33</v>
      </c>
      <c r="T3249">
        <v>3</v>
      </c>
      <c r="U3249" s="1" t="s">
        <v>34</v>
      </c>
      <c r="V3249" s="1" t="s">
        <v>35</v>
      </c>
      <c r="W3249" s="1" t="str">
        <f>IF(OR(MasterData[[#This Row],[Event]]="Christmas Market", MasterData[[#This Row],[Event]]="Christmas"), "Christmas Sale", "Non-Christmas Sale")</f>
        <v>Non-Christmas Sale</v>
      </c>
      <c r="X3249" t="b">
        <v>0</v>
      </c>
      <c r="Y3249">
        <v>4</v>
      </c>
      <c r="Z3249">
        <v>26.81</v>
      </c>
      <c r="AA3249">
        <v>26.81</v>
      </c>
      <c r="AB3249">
        <v>0</v>
      </c>
      <c r="AC3249" t="str">
        <f>IF(MasterData[[#This Row],[Discount Amount]]&gt;0, "Promotional sale", "Non-Promotional Sales")</f>
        <v>Non-Promotional Sales</v>
      </c>
    </row>
    <row r="3250" spans="1:29" x14ac:dyDescent="0.25">
      <c r="A3250">
        <v>3249</v>
      </c>
      <c r="B3250" s="1" t="s">
        <v>161</v>
      </c>
      <c r="C3250" s="2">
        <v>0.57848379629629632</v>
      </c>
      <c r="D3250">
        <v>395</v>
      </c>
      <c r="E3250">
        <v>58</v>
      </c>
      <c r="F3250" s="1" t="s">
        <v>28</v>
      </c>
      <c r="G3250" s="1" t="s">
        <v>55</v>
      </c>
      <c r="H3250">
        <v>52.939900000000002</v>
      </c>
      <c r="I3250">
        <v>-106.4509</v>
      </c>
      <c r="J3250">
        <v>8</v>
      </c>
      <c r="K3250" t="b">
        <v>1</v>
      </c>
      <c r="L3250">
        <v>21</v>
      </c>
      <c r="M3250" s="1" t="s">
        <v>56</v>
      </c>
      <c r="N3250" s="1" t="s">
        <v>57</v>
      </c>
      <c r="O3250">
        <v>1</v>
      </c>
      <c r="P3250" t="b">
        <v>1</v>
      </c>
      <c r="Q3250" t="b">
        <v>0</v>
      </c>
      <c r="R3250" s="1" t="s">
        <v>52</v>
      </c>
      <c r="S3250" s="1" t="s">
        <v>33</v>
      </c>
      <c r="T3250">
        <v>1</v>
      </c>
      <c r="U3250" s="1" t="s">
        <v>45</v>
      </c>
      <c r="V3250" s="1" t="s">
        <v>35</v>
      </c>
      <c r="W3250" s="1" t="str">
        <f>IF(OR(MasterData[[#This Row],[Event]]="Christmas Market", MasterData[[#This Row],[Event]]="Christmas"), "Christmas Sale", "Non-Christmas Sale")</f>
        <v>Non-Christmas Sale</v>
      </c>
      <c r="X3250" t="b">
        <v>1</v>
      </c>
      <c r="Y3250">
        <v>4</v>
      </c>
      <c r="Z3250">
        <v>10.88</v>
      </c>
      <c r="AA3250">
        <v>10.88</v>
      </c>
      <c r="AB3250">
        <v>0</v>
      </c>
      <c r="AC3250" t="str">
        <f>IF(MasterData[[#This Row],[Discount Amount]]&gt;0, "Promotional sale", "Non-Promotional Sales")</f>
        <v>Non-Promotional Sales</v>
      </c>
    </row>
    <row r="3251" spans="1:29" x14ac:dyDescent="0.25">
      <c r="A3251">
        <v>3250</v>
      </c>
      <c r="B3251" s="1" t="s">
        <v>142</v>
      </c>
      <c r="C3251" s="2">
        <v>2.459490740740744E-2</v>
      </c>
      <c r="D3251">
        <v>249</v>
      </c>
      <c r="E3251">
        <v>38</v>
      </c>
      <c r="F3251" s="1" t="s">
        <v>37</v>
      </c>
      <c r="G3251" s="1" t="s">
        <v>29</v>
      </c>
      <c r="H3251">
        <v>51.253799999999998</v>
      </c>
      <c r="I3251">
        <v>-85.3232</v>
      </c>
      <c r="J3251">
        <v>82</v>
      </c>
      <c r="K3251" t="b">
        <v>0</v>
      </c>
      <c r="L3251">
        <v>563</v>
      </c>
      <c r="M3251" s="1" t="s">
        <v>39</v>
      </c>
      <c r="N3251" s="1" t="s">
        <v>40</v>
      </c>
      <c r="O3251">
        <v>1</v>
      </c>
      <c r="P3251" t="b">
        <v>0</v>
      </c>
      <c r="Q3251" t="b">
        <v>1</v>
      </c>
      <c r="R3251" s="1" t="s">
        <v>32</v>
      </c>
      <c r="S3251" s="1" t="s">
        <v>53</v>
      </c>
      <c r="T3251">
        <v>4</v>
      </c>
      <c r="U3251" s="1" t="s">
        <v>42</v>
      </c>
      <c r="V3251" s="1" t="s">
        <v>59</v>
      </c>
      <c r="W3251" s="1" t="str">
        <f>IF(OR(MasterData[[#This Row],[Event]]="Christmas Market", MasterData[[#This Row],[Event]]="Christmas"), "Christmas Sale", "Non-Christmas Sale")</f>
        <v>Non-Christmas Sale</v>
      </c>
      <c r="X3251" t="b">
        <v>0</v>
      </c>
      <c r="Y3251">
        <v>3</v>
      </c>
      <c r="Z3251">
        <v>39.409999999999997</v>
      </c>
      <c r="AA3251">
        <v>39.409999999999997</v>
      </c>
      <c r="AB3251">
        <v>3.94</v>
      </c>
      <c r="AC3251" t="str">
        <f>IF(MasterData[[#This Row],[Discount Amount]]&gt;0, "Promotional sale", "Non-Promotional Sales")</f>
        <v>Promotional sale</v>
      </c>
    </row>
    <row r="3252" spans="1:29" x14ac:dyDescent="0.25">
      <c r="A3252">
        <v>3251</v>
      </c>
      <c r="B3252" s="1" t="s">
        <v>171</v>
      </c>
      <c r="C3252" s="2">
        <v>0.72877314814814809</v>
      </c>
      <c r="D3252">
        <v>34</v>
      </c>
      <c r="E3252">
        <v>57</v>
      </c>
      <c r="F3252" s="1" t="s">
        <v>61</v>
      </c>
      <c r="G3252" s="1" t="s">
        <v>66</v>
      </c>
      <c r="H3252">
        <v>45.077800000000003</v>
      </c>
      <c r="I3252">
        <v>-63.546700000000001</v>
      </c>
      <c r="J3252">
        <v>51</v>
      </c>
      <c r="K3252" t="b">
        <v>1</v>
      </c>
      <c r="L3252">
        <v>737</v>
      </c>
      <c r="M3252" s="1" t="s">
        <v>30</v>
      </c>
      <c r="N3252" s="1" t="s">
        <v>31</v>
      </c>
      <c r="O3252">
        <v>5</v>
      </c>
      <c r="P3252" t="b">
        <v>0</v>
      </c>
      <c r="Q3252" t="b">
        <v>1</v>
      </c>
      <c r="R3252" s="1" t="s">
        <v>52</v>
      </c>
      <c r="S3252" s="1" t="s">
        <v>58</v>
      </c>
      <c r="T3252">
        <v>3</v>
      </c>
      <c r="U3252" s="1" t="s">
        <v>45</v>
      </c>
      <c r="V3252" s="1" t="s">
        <v>46</v>
      </c>
      <c r="W3252" s="1" t="str">
        <f>IF(OR(MasterData[[#This Row],[Event]]="Christmas Market", MasterData[[#This Row],[Event]]="Christmas"), "Christmas Sale", "Non-Christmas Sale")</f>
        <v>Christmas Sale</v>
      </c>
      <c r="X3252" t="b">
        <v>0</v>
      </c>
      <c r="Y3252">
        <v>1</v>
      </c>
      <c r="Z3252">
        <v>74.97</v>
      </c>
      <c r="AA3252">
        <v>374.87</v>
      </c>
      <c r="AB3252">
        <v>0</v>
      </c>
      <c r="AC3252" t="str">
        <f>IF(MasterData[[#This Row],[Discount Amount]]&gt;0, "Promotional sale", "Non-Promotional Sales")</f>
        <v>Non-Promotional Sales</v>
      </c>
    </row>
    <row r="3253" spans="1:29" x14ac:dyDescent="0.25">
      <c r="A3253">
        <v>3252</v>
      </c>
      <c r="B3253" s="1" t="s">
        <v>355</v>
      </c>
      <c r="C3253" s="2">
        <v>0.49984953703703705</v>
      </c>
      <c r="D3253">
        <v>361</v>
      </c>
      <c r="E3253">
        <v>22</v>
      </c>
      <c r="F3253" s="1" t="s">
        <v>61</v>
      </c>
      <c r="G3253" s="1" t="s">
        <v>38</v>
      </c>
      <c r="H3253">
        <v>53.726700000000001</v>
      </c>
      <c r="I3253">
        <v>-127.6476</v>
      </c>
      <c r="J3253">
        <v>2</v>
      </c>
      <c r="K3253" t="b">
        <v>0</v>
      </c>
      <c r="L3253">
        <v>651</v>
      </c>
      <c r="M3253" s="1" t="s">
        <v>74</v>
      </c>
      <c r="N3253" s="1" t="s">
        <v>75</v>
      </c>
      <c r="O3253">
        <v>5</v>
      </c>
      <c r="P3253" t="b">
        <v>0</v>
      </c>
      <c r="Q3253" t="b">
        <v>1</v>
      </c>
      <c r="R3253" s="1" t="s">
        <v>32</v>
      </c>
      <c r="S3253" s="1" t="s">
        <v>49</v>
      </c>
      <c r="T3253">
        <v>1</v>
      </c>
      <c r="U3253" s="1" t="s">
        <v>34</v>
      </c>
      <c r="V3253" s="1" t="s">
        <v>35</v>
      </c>
      <c r="W3253" s="1" t="str">
        <f>IF(OR(MasterData[[#This Row],[Event]]="Christmas Market", MasterData[[#This Row],[Event]]="Christmas"), "Christmas Sale", "Non-Christmas Sale")</f>
        <v>Non-Christmas Sale</v>
      </c>
      <c r="X3253" t="b">
        <v>0</v>
      </c>
      <c r="Y3253">
        <v>1</v>
      </c>
      <c r="Z3253">
        <v>36.270000000000003</v>
      </c>
      <c r="AA3253">
        <v>181.35</v>
      </c>
      <c r="AB3253">
        <v>0</v>
      </c>
      <c r="AC3253" t="str">
        <f>IF(MasterData[[#This Row],[Discount Amount]]&gt;0, "Promotional sale", "Non-Promotional Sales")</f>
        <v>Non-Promotional Sales</v>
      </c>
    </row>
    <row r="3254" spans="1:29" x14ac:dyDescent="0.25">
      <c r="A3254">
        <v>3253</v>
      </c>
      <c r="B3254" s="1" t="s">
        <v>186</v>
      </c>
      <c r="C3254" s="2">
        <v>4.9999999999998934E-3</v>
      </c>
      <c r="D3254">
        <v>172</v>
      </c>
      <c r="E3254">
        <v>70</v>
      </c>
      <c r="F3254" s="1" t="s">
        <v>37</v>
      </c>
      <c r="G3254" s="1" t="s">
        <v>68</v>
      </c>
      <c r="H3254">
        <v>46.318800000000003</v>
      </c>
      <c r="I3254">
        <v>-63.146099999999997</v>
      </c>
      <c r="J3254">
        <v>81</v>
      </c>
      <c r="K3254" t="b">
        <v>1</v>
      </c>
      <c r="L3254">
        <v>789</v>
      </c>
      <c r="M3254" s="1" t="s">
        <v>63</v>
      </c>
      <c r="N3254" s="1" t="s">
        <v>64</v>
      </c>
      <c r="O3254">
        <v>3</v>
      </c>
      <c r="P3254" t="b">
        <v>0</v>
      </c>
      <c r="Q3254" t="b">
        <v>0</v>
      </c>
      <c r="R3254" s="1" t="s">
        <v>32</v>
      </c>
      <c r="S3254" s="1" t="s">
        <v>53</v>
      </c>
      <c r="T3254">
        <v>3</v>
      </c>
      <c r="U3254" s="1" t="s">
        <v>34</v>
      </c>
      <c r="V3254" s="1" t="s">
        <v>46</v>
      </c>
      <c r="W3254" s="1" t="str">
        <f>IF(OR(MasterData[[#This Row],[Event]]="Christmas Market", MasterData[[#This Row],[Event]]="Christmas"), "Christmas Sale", "Non-Christmas Sale")</f>
        <v>Christmas Sale</v>
      </c>
      <c r="X3254" t="b">
        <v>1</v>
      </c>
      <c r="Y3254">
        <v>5</v>
      </c>
      <c r="Z3254">
        <v>58.11</v>
      </c>
      <c r="AA3254">
        <v>174.34</v>
      </c>
      <c r="AB3254">
        <v>0</v>
      </c>
      <c r="AC3254" t="str">
        <f>IF(MasterData[[#This Row],[Discount Amount]]&gt;0, "Promotional sale", "Non-Promotional Sales")</f>
        <v>Non-Promotional Sales</v>
      </c>
    </row>
    <row r="3255" spans="1:29" x14ac:dyDescent="0.25">
      <c r="A3255">
        <v>3254</v>
      </c>
      <c r="B3255" s="1" t="s">
        <v>395</v>
      </c>
      <c r="C3255" s="2">
        <v>0.16729166666666662</v>
      </c>
      <c r="D3255">
        <v>388</v>
      </c>
      <c r="E3255">
        <v>57</v>
      </c>
      <c r="F3255" s="1" t="s">
        <v>28</v>
      </c>
      <c r="G3255" s="1" t="s">
        <v>48</v>
      </c>
      <c r="H3255">
        <v>53.933300000000003</v>
      </c>
      <c r="I3255">
        <v>-116.5765</v>
      </c>
      <c r="J3255">
        <v>25</v>
      </c>
      <c r="K3255" t="b">
        <v>1</v>
      </c>
      <c r="L3255">
        <v>110</v>
      </c>
      <c r="M3255" s="1" t="s">
        <v>30</v>
      </c>
      <c r="N3255" s="1" t="s">
        <v>31</v>
      </c>
      <c r="O3255">
        <v>1</v>
      </c>
      <c r="P3255" t="b">
        <v>1</v>
      </c>
      <c r="Q3255" t="b">
        <v>1</v>
      </c>
      <c r="R3255" s="1" t="s">
        <v>52</v>
      </c>
      <c r="S3255" s="1" t="s">
        <v>33</v>
      </c>
      <c r="T3255">
        <v>4</v>
      </c>
      <c r="U3255" s="1" t="s">
        <v>45</v>
      </c>
      <c r="V3255" s="1" t="s">
        <v>35</v>
      </c>
      <c r="W3255" s="1" t="str">
        <f>IF(OR(MasterData[[#This Row],[Event]]="Christmas Market", MasterData[[#This Row],[Event]]="Christmas"), "Christmas Sale", "Non-Christmas Sale")</f>
        <v>Non-Christmas Sale</v>
      </c>
      <c r="X3255" t="b">
        <v>0</v>
      </c>
      <c r="Y3255">
        <v>2</v>
      </c>
      <c r="Z3255">
        <v>50.71</v>
      </c>
      <c r="AA3255">
        <v>50.71</v>
      </c>
      <c r="AB3255">
        <v>0</v>
      </c>
      <c r="AC3255" t="str">
        <f>IF(MasterData[[#This Row],[Discount Amount]]&gt;0, "Promotional sale", "Non-Promotional Sales")</f>
        <v>Non-Promotional Sales</v>
      </c>
    </row>
    <row r="3256" spans="1:29" x14ac:dyDescent="0.25">
      <c r="A3256">
        <v>3255</v>
      </c>
      <c r="B3256" s="1" t="s">
        <v>112</v>
      </c>
      <c r="C3256" s="2">
        <v>2.0381944444444411E-2</v>
      </c>
      <c r="D3256">
        <v>309</v>
      </c>
      <c r="E3256">
        <v>28</v>
      </c>
      <c r="F3256" s="1" t="s">
        <v>28</v>
      </c>
      <c r="G3256" s="1" t="s">
        <v>66</v>
      </c>
      <c r="H3256">
        <v>45.077800000000003</v>
      </c>
      <c r="I3256">
        <v>-63.546700000000001</v>
      </c>
      <c r="J3256">
        <v>74</v>
      </c>
      <c r="K3256" t="b">
        <v>0</v>
      </c>
      <c r="L3256">
        <v>793</v>
      </c>
      <c r="M3256" s="1" t="s">
        <v>56</v>
      </c>
      <c r="N3256" s="1" t="s">
        <v>57</v>
      </c>
      <c r="O3256">
        <v>1</v>
      </c>
      <c r="P3256" t="b">
        <v>1</v>
      </c>
      <c r="Q3256" t="b">
        <v>1</v>
      </c>
      <c r="R3256" s="1" t="s">
        <v>32</v>
      </c>
      <c r="S3256" s="1" t="s">
        <v>49</v>
      </c>
      <c r="T3256">
        <v>1</v>
      </c>
      <c r="U3256" s="1" t="s">
        <v>45</v>
      </c>
      <c r="V3256" s="1" t="s">
        <v>35</v>
      </c>
      <c r="W3256" s="1" t="str">
        <f>IF(OR(MasterData[[#This Row],[Event]]="Christmas Market", MasterData[[#This Row],[Event]]="Christmas"), "Christmas Sale", "Non-Christmas Sale")</f>
        <v>Non-Christmas Sale</v>
      </c>
      <c r="X3256" t="b">
        <v>0</v>
      </c>
      <c r="Y3256">
        <v>4</v>
      </c>
      <c r="Z3256">
        <v>86.51</v>
      </c>
      <c r="AA3256">
        <v>86.51</v>
      </c>
      <c r="AB3256">
        <v>0</v>
      </c>
      <c r="AC3256" t="str">
        <f>IF(MasterData[[#This Row],[Discount Amount]]&gt;0, "Promotional sale", "Non-Promotional Sales")</f>
        <v>Non-Promotional Sales</v>
      </c>
    </row>
    <row r="3257" spans="1:29" x14ac:dyDescent="0.25">
      <c r="A3257">
        <v>3256</v>
      </c>
      <c r="B3257" s="1" t="s">
        <v>320</v>
      </c>
      <c r="C3257" s="2">
        <v>0.18343749999999992</v>
      </c>
      <c r="D3257">
        <v>488</v>
      </c>
      <c r="E3257">
        <v>49</v>
      </c>
      <c r="F3257" s="1" t="s">
        <v>61</v>
      </c>
      <c r="G3257" s="1" t="s">
        <v>70</v>
      </c>
      <c r="H3257">
        <v>54.273099999999999</v>
      </c>
      <c r="I3257">
        <v>-61.738799999999998</v>
      </c>
      <c r="J3257">
        <v>88</v>
      </c>
      <c r="K3257" t="b">
        <v>0</v>
      </c>
      <c r="L3257">
        <v>500</v>
      </c>
      <c r="M3257" s="1" t="s">
        <v>74</v>
      </c>
      <c r="N3257" s="1" t="s">
        <v>75</v>
      </c>
      <c r="O3257">
        <v>2</v>
      </c>
      <c r="P3257" t="b">
        <v>0</v>
      </c>
      <c r="Q3257" t="b">
        <v>1</v>
      </c>
      <c r="R3257" s="1" t="s">
        <v>32</v>
      </c>
      <c r="S3257" s="1" t="s">
        <v>49</v>
      </c>
      <c r="T3257">
        <v>5</v>
      </c>
      <c r="U3257" s="1" t="s">
        <v>34</v>
      </c>
      <c r="V3257" s="1" t="s">
        <v>46</v>
      </c>
      <c r="W3257" s="1" t="str">
        <f>IF(OR(MasterData[[#This Row],[Event]]="Christmas Market", MasterData[[#This Row],[Event]]="Christmas"), "Christmas Sale", "Non-Christmas Sale")</f>
        <v>Christmas Sale</v>
      </c>
      <c r="X3257" t="b">
        <v>0</v>
      </c>
      <c r="Y3257">
        <v>4</v>
      </c>
      <c r="Z3257">
        <v>65.73</v>
      </c>
      <c r="AA3257">
        <v>131.47</v>
      </c>
      <c r="AB3257">
        <v>0</v>
      </c>
      <c r="AC3257" t="str">
        <f>IF(MasterData[[#This Row],[Discount Amount]]&gt;0, "Promotional sale", "Non-Promotional Sales")</f>
        <v>Non-Promotional Sales</v>
      </c>
    </row>
    <row r="3258" spans="1:29" x14ac:dyDescent="0.25">
      <c r="A3258">
        <v>3257</v>
      </c>
      <c r="B3258" s="1" t="s">
        <v>175</v>
      </c>
      <c r="C3258" s="2">
        <v>0.62596064814814811</v>
      </c>
      <c r="D3258">
        <v>418</v>
      </c>
      <c r="E3258">
        <v>19</v>
      </c>
      <c r="F3258" s="1" t="s">
        <v>28</v>
      </c>
      <c r="G3258" s="1" t="s">
        <v>38</v>
      </c>
      <c r="H3258">
        <v>53.726700000000001</v>
      </c>
      <c r="I3258">
        <v>-127.6476</v>
      </c>
      <c r="J3258">
        <v>32</v>
      </c>
      <c r="K3258" t="b">
        <v>1</v>
      </c>
      <c r="L3258">
        <v>280</v>
      </c>
      <c r="M3258" s="1" t="s">
        <v>56</v>
      </c>
      <c r="N3258" s="1" t="s">
        <v>57</v>
      </c>
      <c r="O3258">
        <v>3</v>
      </c>
      <c r="P3258" t="b">
        <v>1</v>
      </c>
      <c r="Q3258" t="b">
        <v>1</v>
      </c>
      <c r="R3258" s="1" t="s">
        <v>32</v>
      </c>
      <c r="S3258" s="1" t="s">
        <v>58</v>
      </c>
      <c r="T3258">
        <v>1</v>
      </c>
      <c r="U3258" s="1" t="s">
        <v>34</v>
      </c>
      <c r="V3258" s="1" t="s">
        <v>46</v>
      </c>
      <c r="W3258" s="1" t="str">
        <f>IF(OR(MasterData[[#This Row],[Event]]="Christmas Market", MasterData[[#This Row],[Event]]="Christmas"), "Christmas Sale", "Non-Christmas Sale")</f>
        <v>Christmas Sale</v>
      </c>
      <c r="X3258" t="b">
        <v>0</v>
      </c>
      <c r="Y3258">
        <v>5</v>
      </c>
      <c r="Z3258">
        <v>18.489999999999998</v>
      </c>
      <c r="AA3258">
        <v>55.46</v>
      </c>
      <c r="AB3258">
        <v>0</v>
      </c>
      <c r="AC3258" t="str">
        <f>IF(MasterData[[#This Row],[Discount Amount]]&gt;0, "Promotional sale", "Non-Promotional Sales")</f>
        <v>Non-Promotional Sales</v>
      </c>
    </row>
    <row r="3259" spans="1:29" x14ac:dyDescent="0.25">
      <c r="A3259">
        <v>3258</v>
      </c>
      <c r="B3259" s="1" t="s">
        <v>212</v>
      </c>
      <c r="C3259" s="2">
        <v>0.61538194444444438</v>
      </c>
      <c r="D3259">
        <v>99</v>
      </c>
      <c r="E3259">
        <v>53</v>
      </c>
      <c r="F3259" s="1" t="s">
        <v>28</v>
      </c>
      <c r="G3259" s="1" t="s">
        <v>79</v>
      </c>
      <c r="H3259">
        <v>63.588799999999999</v>
      </c>
      <c r="I3259">
        <v>-115.5069</v>
      </c>
      <c r="J3259">
        <v>60</v>
      </c>
      <c r="K3259" t="b">
        <v>1</v>
      </c>
      <c r="L3259">
        <v>595</v>
      </c>
      <c r="M3259" s="1" t="s">
        <v>39</v>
      </c>
      <c r="N3259" s="1" t="s">
        <v>40</v>
      </c>
      <c r="O3259">
        <v>5</v>
      </c>
      <c r="P3259" t="b">
        <v>1</v>
      </c>
      <c r="Q3259" t="b">
        <v>1</v>
      </c>
      <c r="R3259" s="1" t="s">
        <v>32</v>
      </c>
      <c r="S3259" s="1" t="s">
        <v>33</v>
      </c>
      <c r="T3259">
        <v>5</v>
      </c>
      <c r="U3259" s="1" t="s">
        <v>45</v>
      </c>
      <c r="V3259" s="1" t="s">
        <v>35</v>
      </c>
      <c r="W3259" s="1" t="str">
        <f>IF(OR(MasterData[[#This Row],[Event]]="Christmas Market", MasterData[[#This Row],[Event]]="Christmas"), "Christmas Sale", "Non-Christmas Sale")</f>
        <v>Non-Christmas Sale</v>
      </c>
      <c r="X3259" t="b">
        <v>1</v>
      </c>
      <c r="Y3259">
        <v>3</v>
      </c>
      <c r="Z3259">
        <v>77.44</v>
      </c>
      <c r="AA3259">
        <v>387.22</v>
      </c>
      <c r="AB3259">
        <v>0</v>
      </c>
      <c r="AC3259" t="str">
        <f>IF(MasterData[[#This Row],[Discount Amount]]&gt;0, "Promotional sale", "Non-Promotional Sales")</f>
        <v>Non-Promotional Sales</v>
      </c>
    </row>
    <row r="3260" spans="1:29" x14ac:dyDescent="0.25">
      <c r="A3260">
        <v>3259</v>
      </c>
      <c r="B3260" s="1" t="s">
        <v>404</v>
      </c>
      <c r="C3260" s="2">
        <v>0.12609953703703702</v>
      </c>
      <c r="D3260">
        <v>180</v>
      </c>
      <c r="E3260">
        <v>50</v>
      </c>
      <c r="F3260" s="1" t="s">
        <v>61</v>
      </c>
      <c r="G3260" s="1" t="s">
        <v>48</v>
      </c>
      <c r="H3260">
        <v>53.933300000000003</v>
      </c>
      <c r="I3260">
        <v>-116.5765</v>
      </c>
      <c r="J3260">
        <v>86</v>
      </c>
      <c r="K3260" t="b">
        <v>1</v>
      </c>
      <c r="L3260">
        <v>292</v>
      </c>
      <c r="M3260" s="1" t="s">
        <v>63</v>
      </c>
      <c r="N3260" s="1" t="s">
        <v>64</v>
      </c>
      <c r="O3260">
        <v>1</v>
      </c>
      <c r="P3260" t="b">
        <v>0</v>
      </c>
      <c r="Q3260" t="b">
        <v>1</v>
      </c>
      <c r="R3260" s="1" t="s">
        <v>41</v>
      </c>
      <c r="S3260" s="1" t="s">
        <v>49</v>
      </c>
      <c r="T3260">
        <v>5</v>
      </c>
      <c r="U3260" s="1" t="s">
        <v>45</v>
      </c>
      <c r="V3260" s="1" t="s">
        <v>59</v>
      </c>
      <c r="W3260" s="1" t="str">
        <f>IF(OR(MasterData[[#This Row],[Event]]="Christmas Market", MasterData[[#This Row],[Event]]="Christmas"), "Christmas Sale", "Non-Christmas Sale")</f>
        <v>Non-Christmas Sale</v>
      </c>
      <c r="X3260" t="b">
        <v>1</v>
      </c>
      <c r="Y3260">
        <v>5</v>
      </c>
      <c r="Z3260">
        <v>11.24</v>
      </c>
      <c r="AA3260">
        <v>11.24</v>
      </c>
      <c r="AB3260">
        <v>1.1200000000000001</v>
      </c>
      <c r="AC3260" t="str">
        <f>IF(MasterData[[#This Row],[Discount Amount]]&gt;0, "Promotional sale", "Non-Promotional Sales")</f>
        <v>Promotional sale</v>
      </c>
    </row>
    <row r="3261" spans="1:29" x14ac:dyDescent="0.25">
      <c r="A3261">
        <v>3260</v>
      </c>
      <c r="B3261" s="1" t="s">
        <v>378</v>
      </c>
      <c r="C3261" s="2">
        <v>0.18709490740740731</v>
      </c>
      <c r="D3261">
        <v>478</v>
      </c>
      <c r="E3261">
        <v>21</v>
      </c>
      <c r="F3261" s="1" t="s">
        <v>37</v>
      </c>
      <c r="G3261" s="1" t="s">
        <v>70</v>
      </c>
      <c r="H3261">
        <v>54.273099999999999</v>
      </c>
      <c r="I3261">
        <v>-61.738799999999998</v>
      </c>
      <c r="J3261">
        <v>7</v>
      </c>
      <c r="K3261" t="b">
        <v>0</v>
      </c>
      <c r="L3261">
        <v>212</v>
      </c>
      <c r="M3261" s="1" t="s">
        <v>30</v>
      </c>
      <c r="N3261" s="1" t="s">
        <v>31</v>
      </c>
      <c r="O3261">
        <v>4</v>
      </c>
      <c r="P3261" t="b">
        <v>1</v>
      </c>
      <c r="Q3261" t="b">
        <v>1</v>
      </c>
      <c r="R3261" s="1" t="s">
        <v>41</v>
      </c>
      <c r="S3261" s="1" t="s">
        <v>53</v>
      </c>
      <c r="T3261">
        <v>3</v>
      </c>
      <c r="U3261" s="1" t="s">
        <v>42</v>
      </c>
      <c r="V3261" s="1" t="s">
        <v>35</v>
      </c>
      <c r="W3261" s="1" t="str">
        <f>IF(OR(MasterData[[#This Row],[Event]]="Christmas Market", MasterData[[#This Row],[Event]]="Christmas"), "Christmas Sale", "Non-Christmas Sale")</f>
        <v>Non-Christmas Sale</v>
      </c>
      <c r="X3261" t="b">
        <v>0</v>
      </c>
      <c r="Y3261">
        <v>5</v>
      </c>
      <c r="Z3261">
        <v>44.66</v>
      </c>
      <c r="AA3261">
        <v>178.63</v>
      </c>
      <c r="AB3261">
        <v>0</v>
      </c>
      <c r="AC3261" t="str">
        <f>IF(MasterData[[#This Row],[Discount Amount]]&gt;0, "Promotional sale", "Non-Promotional Sales")</f>
        <v>Non-Promotional Sales</v>
      </c>
    </row>
    <row r="3262" spans="1:29" x14ac:dyDescent="0.25">
      <c r="A3262">
        <v>3261</v>
      </c>
      <c r="B3262" s="1" t="s">
        <v>214</v>
      </c>
      <c r="C3262" s="2">
        <v>0.55071759259259268</v>
      </c>
      <c r="D3262">
        <v>485</v>
      </c>
      <c r="E3262">
        <v>59</v>
      </c>
      <c r="F3262" s="1" t="s">
        <v>61</v>
      </c>
      <c r="G3262" s="1" t="s">
        <v>81</v>
      </c>
      <c r="H3262">
        <v>64.248000000000005</v>
      </c>
      <c r="I3262">
        <v>-84.889600000000002</v>
      </c>
      <c r="J3262">
        <v>25</v>
      </c>
      <c r="K3262" t="b">
        <v>0</v>
      </c>
      <c r="L3262">
        <v>185</v>
      </c>
      <c r="M3262" s="1" t="s">
        <v>30</v>
      </c>
      <c r="N3262" s="1" t="s">
        <v>31</v>
      </c>
      <c r="O3262">
        <v>2</v>
      </c>
      <c r="P3262" t="b">
        <v>1</v>
      </c>
      <c r="Q3262" t="b">
        <v>0</v>
      </c>
      <c r="R3262" s="1" t="s">
        <v>32</v>
      </c>
      <c r="S3262" s="1" t="s">
        <v>49</v>
      </c>
      <c r="T3262">
        <v>1</v>
      </c>
      <c r="U3262" s="1" t="s">
        <v>34</v>
      </c>
      <c r="V3262" s="1" t="s">
        <v>35</v>
      </c>
      <c r="W3262" s="1" t="str">
        <f>IF(OR(MasterData[[#This Row],[Event]]="Christmas Market", MasterData[[#This Row],[Event]]="Christmas"), "Christmas Sale", "Non-Christmas Sale")</f>
        <v>Non-Christmas Sale</v>
      </c>
      <c r="X3262" t="b">
        <v>0</v>
      </c>
      <c r="Y3262">
        <v>4</v>
      </c>
      <c r="Z3262">
        <v>27.96</v>
      </c>
      <c r="AA3262">
        <v>55.91</v>
      </c>
      <c r="AB3262">
        <v>0</v>
      </c>
      <c r="AC3262" t="str">
        <f>IF(MasterData[[#This Row],[Discount Amount]]&gt;0, "Promotional sale", "Non-Promotional Sales")</f>
        <v>Non-Promotional Sales</v>
      </c>
    </row>
    <row r="3263" spans="1:29" x14ac:dyDescent="0.25">
      <c r="A3263">
        <v>3262</v>
      </c>
      <c r="B3263" s="1" t="s">
        <v>373</v>
      </c>
      <c r="C3263" s="2">
        <v>0.62771990740740735</v>
      </c>
      <c r="D3263">
        <v>135</v>
      </c>
      <c r="E3263">
        <v>68</v>
      </c>
      <c r="F3263" s="1" t="s">
        <v>61</v>
      </c>
      <c r="G3263" s="1" t="s">
        <v>51</v>
      </c>
      <c r="H3263">
        <v>53.760899999999999</v>
      </c>
      <c r="I3263">
        <v>-98.813900000000004</v>
      </c>
      <c r="J3263">
        <v>86</v>
      </c>
      <c r="K3263" t="b">
        <v>0</v>
      </c>
      <c r="L3263">
        <v>158</v>
      </c>
      <c r="M3263" s="1" t="s">
        <v>74</v>
      </c>
      <c r="N3263" s="1" t="s">
        <v>75</v>
      </c>
      <c r="O3263">
        <v>4</v>
      </c>
      <c r="P3263" t="b">
        <v>0</v>
      </c>
      <c r="Q3263" t="b">
        <v>1</v>
      </c>
      <c r="R3263" s="1" t="s">
        <v>41</v>
      </c>
      <c r="S3263" s="1" t="s">
        <v>33</v>
      </c>
      <c r="T3263">
        <v>3</v>
      </c>
      <c r="U3263" s="1" t="s">
        <v>34</v>
      </c>
      <c r="V3263" s="1" t="s">
        <v>46</v>
      </c>
      <c r="W3263" s="1" t="str">
        <f>IF(OR(MasterData[[#This Row],[Event]]="Christmas Market", MasterData[[#This Row],[Event]]="Christmas"), "Christmas Sale", "Non-Christmas Sale")</f>
        <v>Christmas Sale</v>
      </c>
      <c r="X3263" t="b">
        <v>0</v>
      </c>
      <c r="Y3263">
        <v>1</v>
      </c>
      <c r="Z3263">
        <v>59.57</v>
      </c>
      <c r="AA3263">
        <v>238.27</v>
      </c>
      <c r="AB3263">
        <v>0</v>
      </c>
      <c r="AC3263" t="str">
        <f>IF(MasterData[[#This Row],[Discount Amount]]&gt;0, "Promotional sale", "Non-Promotional Sales")</f>
        <v>Non-Promotional Sales</v>
      </c>
    </row>
    <row r="3264" spans="1:29" x14ac:dyDescent="0.25">
      <c r="A3264">
        <v>3263</v>
      </c>
      <c r="B3264" s="1" t="s">
        <v>192</v>
      </c>
      <c r="C3264" s="2">
        <v>0.54789351851851853</v>
      </c>
      <c r="D3264">
        <v>31</v>
      </c>
      <c r="E3264">
        <v>27</v>
      </c>
      <c r="F3264" s="1" t="s">
        <v>61</v>
      </c>
      <c r="G3264" s="1" t="s">
        <v>79</v>
      </c>
      <c r="H3264">
        <v>63.588799999999999</v>
      </c>
      <c r="I3264">
        <v>-115.5069</v>
      </c>
      <c r="J3264">
        <v>3</v>
      </c>
      <c r="K3264" t="b">
        <v>1</v>
      </c>
      <c r="L3264">
        <v>320</v>
      </c>
      <c r="M3264" s="1" t="s">
        <v>39</v>
      </c>
      <c r="N3264" s="1" t="s">
        <v>40</v>
      </c>
      <c r="O3264">
        <v>4</v>
      </c>
      <c r="P3264" t="b">
        <v>1</v>
      </c>
      <c r="Q3264" t="b">
        <v>1</v>
      </c>
      <c r="R3264" s="1" t="s">
        <v>52</v>
      </c>
      <c r="S3264" s="1" t="s">
        <v>49</v>
      </c>
      <c r="T3264">
        <v>5</v>
      </c>
      <c r="U3264" s="1" t="s">
        <v>42</v>
      </c>
      <c r="V3264" s="1" t="s">
        <v>59</v>
      </c>
      <c r="W3264" s="1" t="str">
        <f>IF(OR(MasterData[[#This Row],[Event]]="Christmas Market", MasterData[[#This Row],[Event]]="Christmas"), "Christmas Sale", "Non-Christmas Sale")</f>
        <v>Non-Christmas Sale</v>
      </c>
      <c r="X3264" t="b">
        <v>0</v>
      </c>
      <c r="Y3264">
        <v>1</v>
      </c>
      <c r="Z3264">
        <v>16.32</v>
      </c>
      <c r="AA3264">
        <v>65.3</v>
      </c>
      <c r="AB3264">
        <v>6.53</v>
      </c>
      <c r="AC3264" t="str">
        <f>IF(MasterData[[#This Row],[Discount Amount]]&gt;0, "Promotional sale", "Non-Promotional Sales")</f>
        <v>Promotional sale</v>
      </c>
    </row>
    <row r="3265" spans="1:29" x14ac:dyDescent="0.25">
      <c r="A3265">
        <v>3264</v>
      </c>
      <c r="B3265" s="1" t="s">
        <v>145</v>
      </c>
      <c r="C3265" s="2">
        <v>0.35468750000000004</v>
      </c>
      <c r="D3265">
        <v>60</v>
      </c>
      <c r="E3265">
        <v>44</v>
      </c>
      <c r="F3265" s="1" t="s">
        <v>28</v>
      </c>
      <c r="G3265" s="1" t="s">
        <v>55</v>
      </c>
      <c r="H3265">
        <v>52.939900000000002</v>
      </c>
      <c r="I3265">
        <v>-106.4509</v>
      </c>
      <c r="J3265">
        <v>93</v>
      </c>
      <c r="K3265" t="b">
        <v>1</v>
      </c>
      <c r="L3265">
        <v>728</v>
      </c>
      <c r="M3265" s="1" t="s">
        <v>63</v>
      </c>
      <c r="N3265" s="1" t="s">
        <v>64</v>
      </c>
      <c r="O3265">
        <v>2</v>
      </c>
      <c r="P3265" t="b">
        <v>0</v>
      </c>
      <c r="Q3265" t="b">
        <v>1</v>
      </c>
      <c r="R3265" s="1" t="s">
        <v>41</v>
      </c>
      <c r="S3265" s="1" t="s">
        <v>58</v>
      </c>
      <c r="T3265">
        <v>4</v>
      </c>
      <c r="U3265" s="1" t="s">
        <v>45</v>
      </c>
      <c r="V3265" s="1" t="s">
        <v>35</v>
      </c>
      <c r="W3265" s="1" t="str">
        <f>IF(OR(MasterData[[#This Row],[Event]]="Christmas Market", MasterData[[#This Row],[Event]]="Christmas"), "Christmas Sale", "Non-Christmas Sale")</f>
        <v>Non-Christmas Sale</v>
      </c>
      <c r="X3265" t="b">
        <v>0</v>
      </c>
      <c r="Y3265">
        <v>5</v>
      </c>
      <c r="Z3265">
        <v>86.6</v>
      </c>
      <c r="AA3265">
        <v>173.19</v>
      </c>
      <c r="AB3265">
        <v>0</v>
      </c>
      <c r="AC3265" t="str">
        <f>IF(MasterData[[#This Row],[Discount Amount]]&gt;0, "Promotional sale", "Non-Promotional Sales")</f>
        <v>Non-Promotional Sales</v>
      </c>
    </row>
    <row r="3266" spans="1:29" x14ac:dyDescent="0.25">
      <c r="A3266">
        <v>3265</v>
      </c>
      <c r="B3266" s="1" t="s">
        <v>267</v>
      </c>
      <c r="C3266" s="2">
        <v>0.91275462962962961</v>
      </c>
      <c r="D3266">
        <v>377</v>
      </c>
      <c r="E3266">
        <v>19</v>
      </c>
      <c r="F3266" s="1" t="s">
        <v>28</v>
      </c>
      <c r="G3266" s="1" t="s">
        <v>81</v>
      </c>
      <c r="H3266">
        <v>64.248000000000005</v>
      </c>
      <c r="I3266">
        <v>-84.889600000000002</v>
      </c>
      <c r="J3266">
        <v>66</v>
      </c>
      <c r="K3266" t="b">
        <v>1</v>
      </c>
      <c r="L3266">
        <v>941</v>
      </c>
      <c r="M3266" s="1" t="s">
        <v>56</v>
      </c>
      <c r="N3266" s="1" t="s">
        <v>57</v>
      </c>
      <c r="O3266">
        <v>5</v>
      </c>
      <c r="P3266" t="b">
        <v>0</v>
      </c>
      <c r="Q3266" t="b">
        <v>0</v>
      </c>
      <c r="R3266" s="1" t="s">
        <v>41</v>
      </c>
      <c r="S3266" s="1" t="s">
        <v>53</v>
      </c>
      <c r="T3266">
        <v>4</v>
      </c>
      <c r="U3266" s="1" t="s">
        <v>45</v>
      </c>
      <c r="V3266" s="1" t="s">
        <v>35</v>
      </c>
      <c r="W3266" s="1" t="str">
        <f>IF(OR(MasterData[[#This Row],[Event]]="Christmas Market", MasterData[[#This Row],[Event]]="Christmas"), "Christmas Sale", "Non-Christmas Sale")</f>
        <v>Non-Christmas Sale</v>
      </c>
      <c r="X3266" t="b">
        <v>0</v>
      </c>
      <c r="Y3266">
        <v>2</v>
      </c>
      <c r="Z3266">
        <v>83.54</v>
      </c>
      <c r="AA3266">
        <v>417.72</v>
      </c>
      <c r="AB3266">
        <v>0</v>
      </c>
      <c r="AC3266" t="str">
        <f>IF(MasterData[[#This Row],[Discount Amount]]&gt;0, "Promotional sale", "Non-Promotional Sales")</f>
        <v>Non-Promotional Sales</v>
      </c>
    </row>
    <row r="3267" spans="1:29" x14ac:dyDescent="0.25">
      <c r="A3267">
        <v>3266</v>
      </c>
      <c r="B3267" s="1" t="s">
        <v>233</v>
      </c>
      <c r="C3267" s="2">
        <v>0.11252314814814812</v>
      </c>
      <c r="D3267">
        <v>238</v>
      </c>
      <c r="E3267">
        <v>22</v>
      </c>
      <c r="F3267" s="1" t="s">
        <v>28</v>
      </c>
      <c r="G3267" s="1" t="s">
        <v>48</v>
      </c>
      <c r="H3267">
        <v>53.933300000000003</v>
      </c>
      <c r="I3267">
        <v>-116.5765</v>
      </c>
      <c r="J3267">
        <v>8</v>
      </c>
      <c r="K3267" t="b">
        <v>1</v>
      </c>
      <c r="L3267">
        <v>259</v>
      </c>
      <c r="M3267" s="1" t="s">
        <v>74</v>
      </c>
      <c r="N3267" s="1" t="s">
        <v>75</v>
      </c>
      <c r="O3267">
        <v>1</v>
      </c>
      <c r="P3267" t="b">
        <v>0</v>
      </c>
      <c r="Q3267" t="b">
        <v>0</v>
      </c>
      <c r="R3267" s="1" t="s">
        <v>52</v>
      </c>
      <c r="S3267" s="1" t="s">
        <v>58</v>
      </c>
      <c r="T3267">
        <v>3</v>
      </c>
      <c r="U3267" s="1" t="s">
        <v>45</v>
      </c>
      <c r="V3267" s="1" t="s">
        <v>46</v>
      </c>
      <c r="W3267" s="1" t="str">
        <f>IF(OR(MasterData[[#This Row],[Event]]="Christmas Market", MasterData[[#This Row],[Event]]="Christmas"), "Christmas Sale", "Non-Christmas Sale")</f>
        <v>Christmas Sale</v>
      </c>
      <c r="X3267" t="b">
        <v>1</v>
      </c>
      <c r="Y3267">
        <v>3</v>
      </c>
      <c r="Z3267">
        <v>79.239999999999995</v>
      </c>
      <c r="AA3267">
        <v>79.239999999999995</v>
      </c>
      <c r="AB3267">
        <v>0</v>
      </c>
      <c r="AC3267" t="str">
        <f>IF(MasterData[[#This Row],[Discount Amount]]&gt;0, "Promotional sale", "Non-Promotional Sales")</f>
        <v>Non-Promotional Sales</v>
      </c>
    </row>
    <row r="3268" spans="1:29" x14ac:dyDescent="0.25">
      <c r="A3268">
        <v>3267</v>
      </c>
      <c r="B3268" s="1" t="s">
        <v>352</v>
      </c>
      <c r="C3268" s="2">
        <v>0.37075231481481485</v>
      </c>
      <c r="D3268">
        <v>373</v>
      </c>
      <c r="E3268">
        <v>63</v>
      </c>
      <c r="F3268" s="1" t="s">
        <v>61</v>
      </c>
      <c r="G3268" s="1" t="s">
        <v>79</v>
      </c>
      <c r="H3268">
        <v>63.588799999999999</v>
      </c>
      <c r="I3268">
        <v>-115.5069</v>
      </c>
      <c r="J3268">
        <v>98</v>
      </c>
      <c r="K3268" t="b">
        <v>1</v>
      </c>
      <c r="L3268">
        <v>457</v>
      </c>
      <c r="M3268" s="1" t="s">
        <v>39</v>
      </c>
      <c r="N3268" s="1" t="s">
        <v>40</v>
      </c>
      <c r="O3268">
        <v>5</v>
      </c>
      <c r="P3268" t="b">
        <v>1</v>
      </c>
      <c r="Q3268" t="b">
        <v>0</v>
      </c>
      <c r="R3268" s="1" t="s">
        <v>32</v>
      </c>
      <c r="S3268" s="1" t="s">
        <v>53</v>
      </c>
      <c r="T3268">
        <v>1</v>
      </c>
      <c r="U3268" s="1" t="s">
        <v>45</v>
      </c>
      <c r="V3268" s="1" t="s">
        <v>46</v>
      </c>
      <c r="W3268" s="1" t="str">
        <f>IF(OR(MasterData[[#This Row],[Event]]="Christmas Market", MasterData[[#This Row],[Event]]="Christmas"), "Christmas Sale", "Non-Christmas Sale")</f>
        <v>Christmas Sale</v>
      </c>
      <c r="X3268" t="b">
        <v>0</v>
      </c>
      <c r="Y3268">
        <v>2</v>
      </c>
      <c r="Z3268">
        <v>83.07</v>
      </c>
      <c r="AA3268">
        <v>415.35</v>
      </c>
      <c r="AB3268">
        <v>0</v>
      </c>
      <c r="AC3268" t="str">
        <f>IF(MasterData[[#This Row],[Discount Amount]]&gt;0, "Promotional sale", "Non-Promotional Sales")</f>
        <v>Non-Promotional Sales</v>
      </c>
    </row>
    <row r="3269" spans="1:29" x14ac:dyDescent="0.25">
      <c r="A3269">
        <v>3268</v>
      </c>
      <c r="B3269" s="1" t="s">
        <v>385</v>
      </c>
      <c r="C3269" s="2">
        <v>0.75592592592592589</v>
      </c>
      <c r="D3269">
        <v>424</v>
      </c>
      <c r="E3269">
        <v>36</v>
      </c>
      <c r="F3269" s="1" t="s">
        <v>37</v>
      </c>
      <c r="G3269" s="1" t="s">
        <v>70</v>
      </c>
      <c r="H3269">
        <v>54.273099999999999</v>
      </c>
      <c r="I3269">
        <v>-61.738799999999998</v>
      </c>
      <c r="J3269">
        <v>76</v>
      </c>
      <c r="K3269" t="b">
        <v>0</v>
      </c>
      <c r="L3269">
        <v>195</v>
      </c>
      <c r="M3269" s="1" t="s">
        <v>39</v>
      </c>
      <c r="N3269" s="1" t="s">
        <v>40</v>
      </c>
      <c r="O3269">
        <v>3</v>
      </c>
      <c r="P3269" t="b">
        <v>1</v>
      </c>
      <c r="Q3269" t="b">
        <v>0</v>
      </c>
      <c r="R3269" s="1" t="s">
        <v>52</v>
      </c>
      <c r="S3269" s="1" t="s">
        <v>58</v>
      </c>
      <c r="T3269">
        <v>1</v>
      </c>
      <c r="U3269" s="1" t="s">
        <v>45</v>
      </c>
      <c r="V3269" s="1" t="s">
        <v>59</v>
      </c>
      <c r="W3269" s="1" t="str">
        <f>IF(OR(MasterData[[#This Row],[Event]]="Christmas Market", MasterData[[#This Row],[Event]]="Christmas"), "Christmas Sale", "Non-Christmas Sale")</f>
        <v>Non-Christmas Sale</v>
      </c>
      <c r="X3269" t="b">
        <v>0</v>
      </c>
      <c r="Y3269">
        <v>2</v>
      </c>
      <c r="Z3269">
        <v>65.569999999999993</v>
      </c>
      <c r="AA3269">
        <v>196.71</v>
      </c>
      <c r="AB3269">
        <v>19.670000000000002</v>
      </c>
      <c r="AC3269" t="str">
        <f>IF(MasterData[[#This Row],[Discount Amount]]&gt;0, "Promotional sale", "Non-Promotional Sales")</f>
        <v>Promotional sale</v>
      </c>
    </row>
    <row r="3270" spans="1:29" x14ac:dyDescent="0.25">
      <c r="A3270">
        <v>3269</v>
      </c>
      <c r="B3270" s="1" t="s">
        <v>88</v>
      </c>
      <c r="C3270" s="2">
        <v>0.48773148148148149</v>
      </c>
      <c r="D3270">
        <v>405</v>
      </c>
      <c r="E3270">
        <v>22</v>
      </c>
      <c r="F3270" s="1" t="s">
        <v>61</v>
      </c>
      <c r="G3270" s="1" t="s">
        <v>66</v>
      </c>
      <c r="H3270">
        <v>45.077800000000003</v>
      </c>
      <c r="I3270">
        <v>-63.546700000000001</v>
      </c>
      <c r="J3270">
        <v>7</v>
      </c>
      <c r="K3270" t="b">
        <v>0</v>
      </c>
      <c r="L3270">
        <v>656</v>
      </c>
      <c r="M3270" s="1" t="s">
        <v>63</v>
      </c>
      <c r="N3270" s="1" t="s">
        <v>64</v>
      </c>
      <c r="O3270">
        <v>5</v>
      </c>
      <c r="P3270" t="b">
        <v>0</v>
      </c>
      <c r="Q3270" t="b">
        <v>0</v>
      </c>
      <c r="R3270" s="1" t="s">
        <v>41</v>
      </c>
      <c r="S3270" s="1" t="s">
        <v>49</v>
      </c>
      <c r="T3270">
        <v>2</v>
      </c>
      <c r="U3270" s="1" t="s">
        <v>42</v>
      </c>
      <c r="V3270" s="1" t="s">
        <v>46</v>
      </c>
      <c r="W3270" s="1" t="str">
        <f>IF(OR(MasterData[[#This Row],[Event]]="Christmas Market", MasterData[[#This Row],[Event]]="Christmas"), "Christmas Sale", "Non-Christmas Sale")</f>
        <v>Christmas Sale</v>
      </c>
      <c r="X3270" t="b">
        <v>0</v>
      </c>
      <c r="Y3270">
        <v>4</v>
      </c>
      <c r="Z3270">
        <v>18.96</v>
      </c>
      <c r="AA3270">
        <v>94.81</v>
      </c>
      <c r="AB3270">
        <v>0</v>
      </c>
      <c r="AC3270" t="str">
        <f>IF(MasterData[[#This Row],[Discount Amount]]&gt;0, "Promotional sale", "Non-Promotional Sales")</f>
        <v>Non-Promotional Sales</v>
      </c>
    </row>
    <row r="3271" spans="1:29" x14ac:dyDescent="0.25">
      <c r="A3271">
        <v>3270</v>
      </c>
      <c r="B3271" s="1" t="s">
        <v>329</v>
      </c>
      <c r="C3271" s="2">
        <v>0.72562499999999996</v>
      </c>
      <c r="D3271">
        <v>175</v>
      </c>
      <c r="E3271">
        <v>43</v>
      </c>
      <c r="F3271" s="1" t="s">
        <v>28</v>
      </c>
      <c r="G3271" s="1" t="s">
        <v>62</v>
      </c>
      <c r="H3271">
        <v>46.565300000000001</v>
      </c>
      <c r="I3271">
        <v>-66.4619</v>
      </c>
      <c r="J3271">
        <v>45</v>
      </c>
      <c r="K3271" t="b">
        <v>1</v>
      </c>
      <c r="L3271">
        <v>894</v>
      </c>
      <c r="M3271" s="1" t="s">
        <v>30</v>
      </c>
      <c r="N3271" s="1" t="s">
        <v>31</v>
      </c>
      <c r="O3271">
        <v>5</v>
      </c>
      <c r="P3271" t="b">
        <v>0</v>
      </c>
      <c r="Q3271" t="b">
        <v>0</v>
      </c>
      <c r="R3271" s="1" t="s">
        <v>52</v>
      </c>
      <c r="S3271" s="1" t="s">
        <v>49</v>
      </c>
      <c r="T3271">
        <v>4</v>
      </c>
      <c r="U3271" s="1" t="s">
        <v>45</v>
      </c>
      <c r="V3271" s="1" t="s">
        <v>35</v>
      </c>
      <c r="W3271" s="1" t="str">
        <f>IF(OR(MasterData[[#This Row],[Event]]="Christmas Market", MasterData[[#This Row],[Event]]="Christmas"), "Christmas Sale", "Non-Christmas Sale")</f>
        <v>Non-Christmas Sale</v>
      </c>
      <c r="X3271" t="b">
        <v>0</v>
      </c>
      <c r="Y3271">
        <v>3</v>
      </c>
      <c r="Z3271">
        <v>67.11</v>
      </c>
      <c r="AA3271">
        <v>335.55</v>
      </c>
      <c r="AB3271">
        <v>0</v>
      </c>
      <c r="AC3271" t="str">
        <f>IF(MasterData[[#This Row],[Discount Amount]]&gt;0, "Promotional sale", "Non-Promotional Sales")</f>
        <v>Non-Promotional Sales</v>
      </c>
    </row>
    <row r="3272" spans="1:29" x14ac:dyDescent="0.25">
      <c r="A3272">
        <v>3271</v>
      </c>
      <c r="B3272" s="1" t="s">
        <v>119</v>
      </c>
      <c r="C3272" s="2">
        <v>0.7971759259259259</v>
      </c>
      <c r="D3272">
        <v>233</v>
      </c>
      <c r="E3272">
        <v>36</v>
      </c>
      <c r="F3272" s="1" t="s">
        <v>37</v>
      </c>
      <c r="G3272" s="1" t="s">
        <v>81</v>
      </c>
      <c r="H3272">
        <v>64.248000000000005</v>
      </c>
      <c r="I3272">
        <v>-84.889600000000002</v>
      </c>
      <c r="J3272">
        <v>15</v>
      </c>
      <c r="K3272" t="b">
        <v>1</v>
      </c>
      <c r="L3272">
        <v>481</v>
      </c>
      <c r="M3272" s="1" t="s">
        <v>63</v>
      </c>
      <c r="N3272" s="1" t="s">
        <v>64</v>
      </c>
      <c r="O3272">
        <v>1</v>
      </c>
      <c r="P3272" t="b">
        <v>0</v>
      </c>
      <c r="Q3272" t="b">
        <v>1</v>
      </c>
      <c r="R3272" s="1" t="s">
        <v>52</v>
      </c>
      <c r="S3272" s="1" t="s">
        <v>33</v>
      </c>
      <c r="T3272">
        <v>3</v>
      </c>
      <c r="U3272" s="1" t="s">
        <v>42</v>
      </c>
      <c r="V3272" s="1" t="s">
        <v>59</v>
      </c>
      <c r="W3272" s="1" t="str">
        <f>IF(OR(MasterData[[#This Row],[Event]]="Christmas Market", MasterData[[#This Row],[Event]]="Christmas"), "Christmas Sale", "Non-Christmas Sale")</f>
        <v>Non-Christmas Sale</v>
      </c>
      <c r="X3272" t="b">
        <v>0</v>
      </c>
      <c r="Y3272">
        <v>2</v>
      </c>
      <c r="Z3272">
        <v>66.94</v>
      </c>
      <c r="AA3272">
        <v>66.94</v>
      </c>
      <c r="AB3272">
        <v>6.69</v>
      </c>
      <c r="AC3272" t="str">
        <f>IF(MasterData[[#This Row],[Discount Amount]]&gt;0, "Promotional sale", "Non-Promotional Sales")</f>
        <v>Promotional sale</v>
      </c>
    </row>
    <row r="3273" spans="1:29" x14ac:dyDescent="0.25">
      <c r="A3273">
        <v>3272</v>
      </c>
      <c r="B3273" s="1" t="s">
        <v>78</v>
      </c>
      <c r="C3273" s="2">
        <v>0.29979166666666668</v>
      </c>
      <c r="D3273">
        <v>436</v>
      </c>
      <c r="E3273">
        <v>56</v>
      </c>
      <c r="F3273" s="1" t="s">
        <v>28</v>
      </c>
      <c r="G3273" s="1" t="s">
        <v>79</v>
      </c>
      <c r="H3273">
        <v>63.588799999999999</v>
      </c>
      <c r="I3273">
        <v>-115.5069</v>
      </c>
      <c r="J3273">
        <v>85</v>
      </c>
      <c r="K3273" t="b">
        <v>0</v>
      </c>
      <c r="L3273">
        <v>911</v>
      </c>
      <c r="M3273" s="1" t="s">
        <v>30</v>
      </c>
      <c r="N3273" s="1" t="s">
        <v>31</v>
      </c>
      <c r="O3273">
        <v>4</v>
      </c>
      <c r="P3273" t="b">
        <v>0</v>
      </c>
      <c r="Q3273" t="b">
        <v>0</v>
      </c>
      <c r="R3273" s="1" t="s">
        <v>32</v>
      </c>
      <c r="S3273" s="1" t="s">
        <v>33</v>
      </c>
      <c r="T3273">
        <v>3</v>
      </c>
      <c r="U3273" s="1" t="s">
        <v>45</v>
      </c>
      <c r="V3273" s="1" t="s">
        <v>46</v>
      </c>
      <c r="W3273" s="1" t="str">
        <f>IF(OR(MasterData[[#This Row],[Event]]="Christmas Market", MasterData[[#This Row],[Event]]="Christmas"), "Christmas Sale", "Non-Christmas Sale")</f>
        <v>Christmas Sale</v>
      </c>
      <c r="X3273" t="b">
        <v>0</v>
      </c>
      <c r="Y3273">
        <v>1</v>
      </c>
      <c r="Z3273">
        <v>60.68</v>
      </c>
      <c r="AA3273">
        <v>242.72</v>
      </c>
      <c r="AB3273">
        <v>0</v>
      </c>
      <c r="AC3273" t="str">
        <f>IF(MasterData[[#This Row],[Discount Amount]]&gt;0, "Promotional sale", "Non-Promotional Sales")</f>
        <v>Non-Promotional Sales</v>
      </c>
    </row>
    <row r="3274" spans="1:29" x14ac:dyDescent="0.25">
      <c r="A3274">
        <v>3273</v>
      </c>
      <c r="B3274" s="1" t="s">
        <v>310</v>
      </c>
      <c r="C3274" s="2">
        <v>0.85506944444444444</v>
      </c>
      <c r="D3274">
        <v>183</v>
      </c>
      <c r="E3274">
        <v>47</v>
      </c>
      <c r="F3274" s="1" t="s">
        <v>61</v>
      </c>
      <c r="G3274" s="1" t="s">
        <v>62</v>
      </c>
      <c r="H3274">
        <v>46.565300000000001</v>
      </c>
      <c r="I3274">
        <v>-66.4619</v>
      </c>
      <c r="J3274">
        <v>63</v>
      </c>
      <c r="K3274" t="b">
        <v>1</v>
      </c>
      <c r="L3274">
        <v>798</v>
      </c>
      <c r="M3274" s="1" t="s">
        <v>30</v>
      </c>
      <c r="N3274" s="1" t="s">
        <v>31</v>
      </c>
      <c r="O3274">
        <v>4</v>
      </c>
      <c r="P3274" t="b">
        <v>0</v>
      </c>
      <c r="Q3274" t="b">
        <v>1</v>
      </c>
      <c r="R3274" s="1" t="s">
        <v>52</v>
      </c>
      <c r="S3274" s="1" t="s">
        <v>53</v>
      </c>
      <c r="T3274">
        <v>2</v>
      </c>
      <c r="U3274" s="1" t="s">
        <v>45</v>
      </c>
      <c r="V3274" s="1" t="s">
        <v>46</v>
      </c>
      <c r="W3274" s="1" t="str">
        <f>IF(OR(MasterData[[#This Row],[Event]]="Christmas Market", MasterData[[#This Row],[Event]]="Christmas"), "Christmas Sale", "Non-Christmas Sale")</f>
        <v>Christmas Sale</v>
      </c>
      <c r="X3274" t="b">
        <v>0</v>
      </c>
      <c r="Y3274">
        <v>4</v>
      </c>
      <c r="Z3274">
        <v>58.46</v>
      </c>
      <c r="AA3274">
        <v>233.85</v>
      </c>
      <c r="AB3274">
        <v>0</v>
      </c>
      <c r="AC3274" t="str">
        <f>IF(MasterData[[#This Row],[Discount Amount]]&gt;0, "Promotional sale", "Non-Promotional Sales")</f>
        <v>Non-Promotional Sales</v>
      </c>
    </row>
    <row r="3275" spans="1:29" x14ac:dyDescent="0.25">
      <c r="A3275">
        <v>3274</v>
      </c>
      <c r="B3275" s="1" t="s">
        <v>164</v>
      </c>
      <c r="C3275" s="2">
        <v>0.85783564814814817</v>
      </c>
      <c r="D3275">
        <v>194</v>
      </c>
      <c r="E3275">
        <v>49</v>
      </c>
      <c r="F3275" s="1" t="s">
        <v>28</v>
      </c>
      <c r="G3275" s="1" t="s">
        <v>55</v>
      </c>
      <c r="H3275">
        <v>52.939900000000002</v>
      </c>
      <c r="I3275">
        <v>-106.4509</v>
      </c>
      <c r="J3275">
        <v>93</v>
      </c>
      <c r="K3275" t="b">
        <v>1</v>
      </c>
      <c r="L3275">
        <v>861</v>
      </c>
      <c r="M3275" s="1" t="s">
        <v>56</v>
      </c>
      <c r="N3275" s="1" t="s">
        <v>57</v>
      </c>
      <c r="O3275">
        <v>3</v>
      </c>
      <c r="P3275" t="b">
        <v>0</v>
      </c>
      <c r="Q3275" t="b">
        <v>1</v>
      </c>
      <c r="R3275" s="1" t="s">
        <v>52</v>
      </c>
      <c r="S3275" s="1" t="s">
        <v>33</v>
      </c>
      <c r="T3275">
        <v>4</v>
      </c>
      <c r="U3275" s="1" t="s">
        <v>45</v>
      </c>
      <c r="V3275" s="1" t="s">
        <v>59</v>
      </c>
      <c r="W3275" s="1" t="str">
        <f>IF(OR(MasterData[[#This Row],[Event]]="Christmas Market", MasterData[[#This Row],[Event]]="Christmas"), "Christmas Sale", "Non-Christmas Sale")</f>
        <v>Non-Christmas Sale</v>
      </c>
      <c r="X3275" t="b">
        <v>1</v>
      </c>
      <c r="Y3275">
        <v>1</v>
      </c>
      <c r="Z3275">
        <v>60.94</v>
      </c>
      <c r="AA3275">
        <v>182.82</v>
      </c>
      <c r="AB3275">
        <v>18.28</v>
      </c>
      <c r="AC3275" t="str">
        <f>IF(MasterData[[#This Row],[Discount Amount]]&gt;0, "Promotional sale", "Non-Promotional Sales")</f>
        <v>Promotional sale</v>
      </c>
    </row>
    <row r="3276" spans="1:29" x14ac:dyDescent="0.25">
      <c r="A3276">
        <v>3275</v>
      </c>
      <c r="B3276" s="1" t="s">
        <v>230</v>
      </c>
      <c r="C3276" s="2">
        <v>0.24422453703703706</v>
      </c>
      <c r="D3276">
        <v>287</v>
      </c>
      <c r="E3276">
        <v>26</v>
      </c>
      <c r="F3276" s="1" t="s">
        <v>37</v>
      </c>
      <c r="G3276" s="1" t="s">
        <v>48</v>
      </c>
      <c r="H3276">
        <v>53.933300000000003</v>
      </c>
      <c r="I3276">
        <v>-116.5765</v>
      </c>
      <c r="J3276">
        <v>36</v>
      </c>
      <c r="K3276" t="b">
        <v>1</v>
      </c>
      <c r="L3276">
        <v>484</v>
      </c>
      <c r="M3276" s="1" t="s">
        <v>63</v>
      </c>
      <c r="N3276" s="1" t="s">
        <v>64</v>
      </c>
      <c r="O3276">
        <v>1</v>
      </c>
      <c r="P3276" t="b">
        <v>1</v>
      </c>
      <c r="Q3276" t="b">
        <v>0</v>
      </c>
      <c r="R3276" s="1" t="s">
        <v>41</v>
      </c>
      <c r="S3276" s="1" t="s">
        <v>49</v>
      </c>
      <c r="T3276">
        <v>5</v>
      </c>
      <c r="U3276" s="1" t="s">
        <v>45</v>
      </c>
      <c r="V3276" s="1" t="s">
        <v>35</v>
      </c>
      <c r="W3276" s="1" t="str">
        <f>IF(OR(MasterData[[#This Row],[Event]]="Christmas Market", MasterData[[#This Row],[Event]]="Christmas"), "Christmas Sale", "Non-Christmas Sale")</f>
        <v>Non-Christmas Sale</v>
      </c>
      <c r="X3276" t="b">
        <v>0</v>
      </c>
      <c r="Y3276">
        <v>5</v>
      </c>
      <c r="Z3276">
        <v>26.39</v>
      </c>
      <c r="AA3276">
        <v>26.39</v>
      </c>
      <c r="AB3276">
        <v>0</v>
      </c>
      <c r="AC3276" t="str">
        <f>IF(MasterData[[#This Row],[Discount Amount]]&gt;0, "Promotional sale", "Non-Promotional Sales")</f>
        <v>Non-Promotional Sales</v>
      </c>
    </row>
    <row r="3277" spans="1:29" x14ac:dyDescent="0.25">
      <c r="A3277">
        <v>3276</v>
      </c>
      <c r="B3277" s="1" t="s">
        <v>151</v>
      </c>
      <c r="C3277" s="2">
        <v>0.83649305555555564</v>
      </c>
      <c r="D3277">
        <v>474</v>
      </c>
      <c r="E3277">
        <v>62</v>
      </c>
      <c r="F3277" s="1" t="s">
        <v>61</v>
      </c>
      <c r="G3277" s="1" t="s">
        <v>68</v>
      </c>
      <c r="H3277">
        <v>46.318800000000003</v>
      </c>
      <c r="I3277">
        <v>-63.146099999999997</v>
      </c>
      <c r="J3277">
        <v>75</v>
      </c>
      <c r="K3277" t="b">
        <v>1</v>
      </c>
      <c r="L3277">
        <v>821</v>
      </c>
      <c r="M3277" s="1" t="s">
        <v>56</v>
      </c>
      <c r="N3277" s="1" t="s">
        <v>57</v>
      </c>
      <c r="O3277">
        <v>2</v>
      </c>
      <c r="P3277" t="b">
        <v>0</v>
      </c>
      <c r="Q3277" t="b">
        <v>0</v>
      </c>
      <c r="R3277" s="1" t="s">
        <v>32</v>
      </c>
      <c r="S3277" s="1" t="s">
        <v>33</v>
      </c>
      <c r="T3277">
        <v>2</v>
      </c>
      <c r="U3277" s="1" t="s">
        <v>42</v>
      </c>
      <c r="V3277" s="1" t="s">
        <v>59</v>
      </c>
      <c r="W3277" s="1" t="str">
        <f>IF(OR(MasterData[[#This Row],[Event]]="Christmas Market", MasterData[[#This Row],[Event]]="Christmas"), "Christmas Sale", "Non-Christmas Sale")</f>
        <v>Non-Christmas Sale</v>
      </c>
      <c r="X3277" t="b">
        <v>0</v>
      </c>
      <c r="Y3277">
        <v>2</v>
      </c>
      <c r="Z3277">
        <v>88.12</v>
      </c>
      <c r="AA3277">
        <v>176.24</v>
      </c>
      <c r="AB3277">
        <v>17.62</v>
      </c>
      <c r="AC3277" t="str">
        <f>IF(MasterData[[#This Row],[Discount Amount]]&gt;0, "Promotional sale", "Non-Promotional Sales")</f>
        <v>Promotional sale</v>
      </c>
    </row>
    <row r="3278" spans="1:29" x14ac:dyDescent="0.25">
      <c r="A3278">
        <v>3277</v>
      </c>
      <c r="B3278" s="1" t="s">
        <v>182</v>
      </c>
      <c r="C3278" s="2">
        <v>4.8645833333333277E-2</v>
      </c>
      <c r="D3278">
        <v>78</v>
      </c>
      <c r="E3278">
        <v>69</v>
      </c>
      <c r="F3278" s="1" t="s">
        <v>28</v>
      </c>
      <c r="G3278" s="1" t="s">
        <v>70</v>
      </c>
      <c r="H3278">
        <v>54.273099999999999</v>
      </c>
      <c r="I3278">
        <v>-61.738799999999998</v>
      </c>
      <c r="J3278">
        <v>60</v>
      </c>
      <c r="K3278" t="b">
        <v>1</v>
      </c>
      <c r="L3278">
        <v>250</v>
      </c>
      <c r="M3278" s="1" t="s">
        <v>74</v>
      </c>
      <c r="N3278" s="1" t="s">
        <v>75</v>
      </c>
      <c r="O3278">
        <v>3</v>
      </c>
      <c r="P3278" t="b">
        <v>0</v>
      </c>
      <c r="Q3278" t="b">
        <v>1</v>
      </c>
      <c r="R3278" s="1" t="s">
        <v>41</v>
      </c>
      <c r="S3278" s="1" t="s">
        <v>58</v>
      </c>
      <c r="T3278">
        <v>4</v>
      </c>
      <c r="U3278" s="1" t="s">
        <v>42</v>
      </c>
      <c r="V3278" s="1" t="s">
        <v>59</v>
      </c>
      <c r="W3278" s="1" t="str">
        <f>IF(OR(MasterData[[#This Row],[Event]]="Christmas Market", MasterData[[#This Row],[Event]]="Christmas"), "Christmas Sale", "Non-Christmas Sale")</f>
        <v>Non-Christmas Sale</v>
      </c>
      <c r="X3278" t="b">
        <v>0</v>
      </c>
      <c r="Y3278">
        <v>2</v>
      </c>
      <c r="Z3278">
        <v>60.93</v>
      </c>
      <c r="AA3278">
        <v>182.78</v>
      </c>
      <c r="AB3278">
        <v>18.28</v>
      </c>
      <c r="AC3278" t="str">
        <f>IF(MasterData[[#This Row],[Discount Amount]]&gt;0, "Promotional sale", "Non-Promotional Sales")</f>
        <v>Promotional sale</v>
      </c>
    </row>
    <row r="3279" spans="1:29" x14ac:dyDescent="0.25">
      <c r="A3279">
        <v>3278</v>
      </c>
      <c r="B3279" s="1" t="s">
        <v>178</v>
      </c>
      <c r="C3279" s="2">
        <v>0.92204861111111103</v>
      </c>
      <c r="D3279">
        <v>261</v>
      </c>
      <c r="E3279">
        <v>58</v>
      </c>
      <c r="F3279" s="1" t="s">
        <v>37</v>
      </c>
      <c r="G3279" s="1" t="s">
        <v>55</v>
      </c>
      <c r="H3279">
        <v>52.939900000000002</v>
      </c>
      <c r="I3279">
        <v>-106.4509</v>
      </c>
      <c r="J3279">
        <v>32</v>
      </c>
      <c r="K3279" t="b">
        <v>1</v>
      </c>
      <c r="L3279">
        <v>861</v>
      </c>
      <c r="M3279" s="1" t="s">
        <v>56</v>
      </c>
      <c r="N3279" s="1" t="s">
        <v>57</v>
      </c>
      <c r="O3279">
        <v>4</v>
      </c>
      <c r="P3279" t="b">
        <v>1</v>
      </c>
      <c r="Q3279" t="b">
        <v>1</v>
      </c>
      <c r="R3279" s="1" t="s">
        <v>32</v>
      </c>
      <c r="S3279" s="1" t="s">
        <v>49</v>
      </c>
      <c r="T3279">
        <v>4</v>
      </c>
      <c r="U3279" s="1" t="s">
        <v>34</v>
      </c>
      <c r="V3279" s="1" t="s">
        <v>59</v>
      </c>
      <c r="W3279" s="1" t="str">
        <f>IF(OR(MasterData[[#This Row],[Event]]="Christmas Market", MasterData[[#This Row],[Event]]="Christmas"), "Christmas Sale", "Non-Christmas Sale")</f>
        <v>Non-Christmas Sale</v>
      </c>
      <c r="X3279" t="b">
        <v>0</v>
      </c>
      <c r="Y3279">
        <v>4</v>
      </c>
      <c r="Z3279">
        <v>31.64</v>
      </c>
      <c r="AA3279">
        <v>126.55</v>
      </c>
      <c r="AB3279">
        <v>12.65</v>
      </c>
      <c r="AC3279" t="str">
        <f>IF(MasterData[[#This Row],[Discount Amount]]&gt;0, "Promotional sale", "Non-Promotional Sales")</f>
        <v>Promotional sale</v>
      </c>
    </row>
    <row r="3280" spans="1:29" x14ac:dyDescent="0.25">
      <c r="A3280">
        <v>3279</v>
      </c>
      <c r="B3280" s="1" t="s">
        <v>143</v>
      </c>
      <c r="C3280" s="2">
        <v>0.94011574074074078</v>
      </c>
      <c r="D3280">
        <v>298</v>
      </c>
      <c r="E3280">
        <v>67</v>
      </c>
      <c r="F3280" s="1" t="s">
        <v>61</v>
      </c>
      <c r="G3280" s="1" t="s">
        <v>48</v>
      </c>
      <c r="H3280">
        <v>53.933300000000003</v>
      </c>
      <c r="I3280">
        <v>-116.5765</v>
      </c>
      <c r="J3280">
        <v>94</v>
      </c>
      <c r="K3280" t="b">
        <v>0</v>
      </c>
      <c r="L3280">
        <v>622</v>
      </c>
      <c r="M3280" s="1" t="s">
        <v>56</v>
      </c>
      <c r="N3280" s="1" t="s">
        <v>57</v>
      </c>
      <c r="O3280">
        <v>3</v>
      </c>
      <c r="P3280" t="b">
        <v>1</v>
      </c>
      <c r="Q3280" t="b">
        <v>0</v>
      </c>
      <c r="R3280" s="1" t="s">
        <v>32</v>
      </c>
      <c r="S3280" s="1" t="s">
        <v>33</v>
      </c>
      <c r="T3280">
        <v>4</v>
      </c>
      <c r="U3280" s="1" t="s">
        <v>45</v>
      </c>
      <c r="V3280" s="1" t="s">
        <v>46</v>
      </c>
      <c r="W3280" s="1" t="str">
        <f>IF(OR(MasterData[[#This Row],[Event]]="Christmas Market", MasterData[[#This Row],[Event]]="Christmas"), "Christmas Sale", "Non-Christmas Sale")</f>
        <v>Christmas Sale</v>
      </c>
      <c r="X3280" t="b">
        <v>1</v>
      </c>
      <c r="Y3280">
        <v>5</v>
      </c>
      <c r="Z3280">
        <v>87.88</v>
      </c>
      <c r="AA3280">
        <v>263.64</v>
      </c>
      <c r="AB3280">
        <v>0</v>
      </c>
      <c r="AC3280" t="str">
        <f>IF(MasterData[[#This Row],[Discount Amount]]&gt;0, "Promotional sale", "Non-Promotional Sales")</f>
        <v>Non-Promotional Sales</v>
      </c>
    </row>
    <row r="3281" spans="1:29" x14ac:dyDescent="0.25">
      <c r="A3281">
        <v>3280</v>
      </c>
      <c r="B3281" s="1" t="s">
        <v>85</v>
      </c>
      <c r="C3281" s="2">
        <v>0.12250000000000005</v>
      </c>
      <c r="D3281">
        <v>38</v>
      </c>
      <c r="E3281">
        <v>22</v>
      </c>
      <c r="F3281" s="1" t="s">
        <v>28</v>
      </c>
      <c r="G3281" s="1" t="s">
        <v>62</v>
      </c>
      <c r="H3281">
        <v>46.565300000000001</v>
      </c>
      <c r="I3281">
        <v>-66.4619</v>
      </c>
      <c r="J3281">
        <v>32</v>
      </c>
      <c r="K3281" t="b">
        <v>1</v>
      </c>
      <c r="L3281">
        <v>508</v>
      </c>
      <c r="M3281" s="1" t="s">
        <v>39</v>
      </c>
      <c r="N3281" s="1" t="s">
        <v>40</v>
      </c>
      <c r="O3281">
        <v>2</v>
      </c>
      <c r="P3281" t="b">
        <v>0</v>
      </c>
      <c r="Q3281" t="b">
        <v>1</v>
      </c>
      <c r="R3281" s="1" t="s">
        <v>41</v>
      </c>
      <c r="S3281" s="1" t="s">
        <v>53</v>
      </c>
      <c r="T3281">
        <v>1</v>
      </c>
      <c r="U3281" s="1" t="s">
        <v>42</v>
      </c>
      <c r="V3281" s="1" t="s">
        <v>35</v>
      </c>
      <c r="W3281" s="1" t="str">
        <f>IF(OR(MasterData[[#This Row],[Event]]="Christmas Market", MasterData[[#This Row],[Event]]="Christmas"), "Christmas Sale", "Non-Christmas Sale")</f>
        <v>Non-Christmas Sale</v>
      </c>
      <c r="X3281" t="b">
        <v>0</v>
      </c>
      <c r="Y3281">
        <v>5</v>
      </c>
      <c r="Z3281">
        <v>55.05</v>
      </c>
      <c r="AA3281">
        <v>110.1</v>
      </c>
      <c r="AB3281">
        <v>0</v>
      </c>
      <c r="AC3281" t="str">
        <f>IF(MasterData[[#This Row],[Discount Amount]]&gt;0, "Promotional sale", "Non-Promotional Sales")</f>
        <v>Non-Promotional Sales</v>
      </c>
    </row>
    <row r="3282" spans="1:29" x14ac:dyDescent="0.25">
      <c r="A3282">
        <v>3281</v>
      </c>
      <c r="B3282" s="1" t="s">
        <v>272</v>
      </c>
      <c r="C3282" s="2">
        <v>0.19467592592592586</v>
      </c>
      <c r="D3282">
        <v>483</v>
      </c>
      <c r="E3282">
        <v>37</v>
      </c>
      <c r="F3282" s="1" t="s">
        <v>61</v>
      </c>
      <c r="G3282" s="1" t="s">
        <v>55</v>
      </c>
      <c r="H3282">
        <v>52.939900000000002</v>
      </c>
      <c r="I3282">
        <v>-106.4509</v>
      </c>
      <c r="J3282">
        <v>61</v>
      </c>
      <c r="K3282" t="b">
        <v>1</v>
      </c>
      <c r="L3282">
        <v>549</v>
      </c>
      <c r="M3282" s="1" t="s">
        <v>39</v>
      </c>
      <c r="N3282" s="1" t="s">
        <v>40</v>
      </c>
      <c r="O3282">
        <v>3</v>
      </c>
      <c r="P3282" t="b">
        <v>0</v>
      </c>
      <c r="Q3282" t="b">
        <v>0</v>
      </c>
      <c r="R3282" s="1" t="s">
        <v>41</v>
      </c>
      <c r="S3282" s="1" t="s">
        <v>33</v>
      </c>
      <c r="T3282">
        <v>2</v>
      </c>
      <c r="U3282" s="1" t="s">
        <v>42</v>
      </c>
      <c r="V3282" s="1" t="s">
        <v>35</v>
      </c>
      <c r="W3282" s="1" t="str">
        <f>IF(OR(MasterData[[#This Row],[Event]]="Christmas Market", MasterData[[#This Row],[Event]]="Christmas"), "Christmas Sale", "Non-Christmas Sale")</f>
        <v>Non-Christmas Sale</v>
      </c>
      <c r="X3282" t="b">
        <v>1</v>
      </c>
      <c r="Y3282">
        <v>5</v>
      </c>
      <c r="Z3282">
        <v>73.599999999999994</v>
      </c>
      <c r="AA3282">
        <v>220.8</v>
      </c>
      <c r="AB3282">
        <v>0</v>
      </c>
      <c r="AC3282" t="str">
        <f>IF(MasterData[[#This Row],[Discount Amount]]&gt;0, "Promotional sale", "Non-Promotional Sales")</f>
        <v>Non-Promotional Sales</v>
      </c>
    </row>
    <row r="3283" spans="1:29" x14ac:dyDescent="0.25">
      <c r="A3283">
        <v>3282</v>
      </c>
      <c r="B3283" s="1" t="s">
        <v>183</v>
      </c>
      <c r="C3283" s="2">
        <v>0.72422453703703704</v>
      </c>
      <c r="D3283">
        <v>107</v>
      </c>
      <c r="E3283">
        <v>20</v>
      </c>
      <c r="F3283" s="1" t="s">
        <v>61</v>
      </c>
      <c r="G3283" s="1" t="s">
        <v>81</v>
      </c>
      <c r="H3283">
        <v>64.248000000000005</v>
      </c>
      <c r="I3283">
        <v>-84.889600000000002</v>
      </c>
      <c r="J3283">
        <v>57</v>
      </c>
      <c r="K3283" t="b">
        <v>0</v>
      </c>
      <c r="L3283">
        <v>927</v>
      </c>
      <c r="M3283" s="1" t="s">
        <v>39</v>
      </c>
      <c r="N3283" s="1" t="s">
        <v>40</v>
      </c>
      <c r="O3283">
        <v>2</v>
      </c>
      <c r="P3283" t="b">
        <v>0</v>
      </c>
      <c r="Q3283" t="b">
        <v>0</v>
      </c>
      <c r="R3283" s="1" t="s">
        <v>41</v>
      </c>
      <c r="S3283" s="1" t="s">
        <v>49</v>
      </c>
      <c r="T3283">
        <v>3</v>
      </c>
      <c r="U3283" s="1" t="s">
        <v>34</v>
      </c>
      <c r="V3283" s="1" t="s">
        <v>59</v>
      </c>
      <c r="W3283" s="1" t="str">
        <f>IF(OR(MasterData[[#This Row],[Event]]="Christmas Market", MasterData[[#This Row],[Event]]="Christmas"), "Christmas Sale", "Non-Christmas Sale")</f>
        <v>Non-Christmas Sale</v>
      </c>
      <c r="X3283" t="b">
        <v>1</v>
      </c>
      <c r="Y3283">
        <v>2</v>
      </c>
      <c r="Z3283">
        <v>48.97</v>
      </c>
      <c r="AA3283">
        <v>97.95</v>
      </c>
      <c r="AB3283">
        <v>9.7899999999999991</v>
      </c>
      <c r="AC3283" t="str">
        <f>IF(MasterData[[#This Row],[Discount Amount]]&gt;0, "Promotional sale", "Non-Promotional Sales")</f>
        <v>Promotional sale</v>
      </c>
    </row>
    <row r="3284" spans="1:29" x14ac:dyDescent="0.25">
      <c r="A3284">
        <v>3283</v>
      </c>
      <c r="B3284" s="1" t="s">
        <v>331</v>
      </c>
      <c r="C3284" s="2">
        <v>0.52820601851851845</v>
      </c>
      <c r="D3284">
        <v>431</v>
      </c>
      <c r="E3284">
        <v>42</v>
      </c>
      <c r="F3284" s="1" t="s">
        <v>61</v>
      </c>
      <c r="G3284" s="1" t="s">
        <v>68</v>
      </c>
      <c r="H3284">
        <v>46.318800000000003</v>
      </c>
      <c r="I3284">
        <v>-63.146099999999997</v>
      </c>
      <c r="J3284">
        <v>79</v>
      </c>
      <c r="K3284" t="b">
        <v>0</v>
      </c>
      <c r="L3284">
        <v>445</v>
      </c>
      <c r="M3284" s="1" t="s">
        <v>30</v>
      </c>
      <c r="N3284" s="1" t="s">
        <v>31</v>
      </c>
      <c r="O3284">
        <v>2</v>
      </c>
      <c r="P3284" t="b">
        <v>0</v>
      </c>
      <c r="Q3284" t="b">
        <v>1</v>
      </c>
      <c r="R3284" s="1" t="s">
        <v>41</v>
      </c>
      <c r="S3284" s="1" t="s">
        <v>58</v>
      </c>
      <c r="T3284">
        <v>4</v>
      </c>
      <c r="U3284" s="1" t="s">
        <v>42</v>
      </c>
      <c r="V3284" s="1" t="s">
        <v>35</v>
      </c>
      <c r="W3284" s="1" t="str">
        <f>IF(OR(MasterData[[#This Row],[Event]]="Christmas Market", MasterData[[#This Row],[Event]]="Christmas"), "Christmas Sale", "Non-Christmas Sale")</f>
        <v>Non-Christmas Sale</v>
      </c>
      <c r="X3284" t="b">
        <v>1</v>
      </c>
      <c r="Y3284">
        <v>3</v>
      </c>
      <c r="Z3284">
        <v>82.01</v>
      </c>
      <c r="AA3284">
        <v>164.02</v>
      </c>
      <c r="AB3284">
        <v>0</v>
      </c>
      <c r="AC3284" t="str">
        <f>IF(MasterData[[#This Row],[Discount Amount]]&gt;0, "Promotional sale", "Non-Promotional Sales")</f>
        <v>Non-Promotional Sales</v>
      </c>
    </row>
    <row r="3285" spans="1:29" x14ac:dyDescent="0.25">
      <c r="A3285">
        <v>3284</v>
      </c>
      <c r="B3285" s="1" t="s">
        <v>210</v>
      </c>
      <c r="C3285" s="2">
        <v>0.27356481481481487</v>
      </c>
      <c r="D3285">
        <v>381</v>
      </c>
      <c r="E3285">
        <v>64</v>
      </c>
      <c r="F3285" s="1" t="s">
        <v>37</v>
      </c>
      <c r="G3285" s="1" t="s">
        <v>51</v>
      </c>
      <c r="H3285">
        <v>53.760899999999999</v>
      </c>
      <c r="I3285">
        <v>-98.813900000000004</v>
      </c>
      <c r="J3285">
        <v>79</v>
      </c>
      <c r="K3285" t="b">
        <v>0</v>
      </c>
      <c r="L3285">
        <v>33</v>
      </c>
      <c r="M3285" s="1" t="s">
        <v>56</v>
      </c>
      <c r="N3285" s="1" t="s">
        <v>57</v>
      </c>
      <c r="O3285">
        <v>5</v>
      </c>
      <c r="P3285" t="b">
        <v>1</v>
      </c>
      <c r="Q3285" t="b">
        <v>1</v>
      </c>
      <c r="R3285" s="1" t="s">
        <v>41</v>
      </c>
      <c r="S3285" s="1" t="s">
        <v>53</v>
      </c>
      <c r="T3285">
        <v>3</v>
      </c>
      <c r="U3285" s="1" t="s">
        <v>42</v>
      </c>
      <c r="V3285" s="1" t="s">
        <v>46</v>
      </c>
      <c r="W3285" s="1" t="str">
        <f>IF(OR(MasterData[[#This Row],[Event]]="Christmas Market", MasterData[[#This Row],[Event]]="Christmas"), "Christmas Sale", "Non-Christmas Sale")</f>
        <v>Christmas Sale</v>
      </c>
      <c r="X3285" t="b">
        <v>1</v>
      </c>
      <c r="Y3285">
        <v>2</v>
      </c>
      <c r="Z3285">
        <v>58.51</v>
      </c>
      <c r="AA3285">
        <v>292.56</v>
      </c>
      <c r="AB3285">
        <v>0</v>
      </c>
      <c r="AC3285" t="str">
        <f>IF(MasterData[[#This Row],[Discount Amount]]&gt;0, "Promotional sale", "Non-Promotional Sales")</f>
        <v>Non-Promotional Sales</v>
      </c>
    </row>
    <row r="3286" spans="1:29" x14ac:dyDescent="0.25">
      <c r="A3286">
        <v>3285</v>
      </c>
      <c r="B3286" s="1" t="s">
        <v>421</v>
      </c>
      <c r="C3286" s="2">
        <v>0.4064699074074074</v>
      </c>
      <c r="D3286">
        <v>216</v>
      </c>
      <c r="E3286">
        <v>37</v>
      </c>
      <c r="F3286" s="1" t="s">
        <v>28</v>
      </c>
      <c r="G3286" s="1" t="s">
        <v>48</v>
      </c>
      <c r="H3286">
        <v>53.933300000000003</v>
      </c>
      <c r="I3286">
        <v>-116.5765</v>
      </c>
      <c r="J3286">
        <v>92</v>
      </c>
      <c r="K3286" t="b">
        <v>0</v>
      </c>
      <c r="L3286">
        <v>892</v>
      </c>
      <c r="M3286" s="1" t="s">
        <v>63</v>
      </c>
      <c r="N3286" s="1" t="s">
        <v>64</v>
      </c>
      <c r="O3286">
        <v>5</v>
      </c>
      <c r="P3286" t="b">
        <v>1</v>
      </c>
      <c r="Q3286" t="b">
        <v>0</v>
      </c>
      <c r="R3286" s="1" t="s">
        <v>52</v>
      </c>
      <c r="S3286" s="1" t="s">
        <v>58</v>
      </c>
      <c r="T3286">
        <v>5</v>
      </c>
      <c r="U3286" s="1" t="s">
        <v>42</v>
      </c>
      <c r="V3286" s="1" t="s">
        <v>35</v>
      </c>
      <c r="W3286" s="1" t="str">
        <f>IF(OR(MasterData[[#This Row],[Event]]="Christmas Market", MasterData[[#This Row],[Event]]="Christmas"), "Christmas Sale", "Non-Christmas Sale")</f>
        <v>Non-Christmas Sale</v>
      </c>
      <c r="X3286" t="b">
        <v>1</v>
      </c>
      <c r="Y3286">
        <v>2</v>
      </c>
      <c r="Z3286">
        <v>12.68</v>
      </c>
      <c r="AA3286">
        <v>63.4</v>
      </c>
      <c r="AB3286">
        <v>0</v>
      </c>
      <c r="AC3286" t="str">
        <f>IF(MasterData[[#This Row],[Discount Amount]]&gt;0, "Promotional sale", "Non-Promotional Sales")</f>
        <v>Non-Promotional Sales</v>
      </c>
    </row>
    <row r="3287" spans="1:29" x14ac:dyDescent="0.25">
      <c r="A3287">
        <v>3286</v>
      </c>
      <c r="B3287" s="1" t="s">
        <v>345</v>
      </c>
      <c r="C3287" s="2">
        <v>0.36170138888888892</v>
      </c>
      <c r="D3287">
        <v>326</v>
      </c>
      <c r="E3287">
        <v>46</v>
      </c>
      <c r="F3287" s="1" t="s">
        <v>28</v>
      </c>
      <c r="G3287" s="1" t="s">
        <v>48</v>
      </c>
      <c r="H3287">
        <v>53.933300000000003</v>
      </c>
      <c r="I3287">
        <v>-116.5765</v>
      </c>
      <c r="J3287">
        <v>15</v>
      </c>
      <c r="K3287" t="b">
        <v>1</v>
      </c>
      <c r="L3287">
        <v>879</v>
      </c>
      <c r="M3287" s="1" t="s">
        <v>56</v>
      </c>
      <c r="N3287" s="1" t="s">
        <v>57</v>
      </c>
      <c r="O3287">
        <v>5</v>
      </c>
      <c r="P3287" t="b">
        <v>1</v>
      </c>
      <c r="Q3287" t="b">
        <v>1</v>
      </c>
      <c r="R3287" s="1" t="s">
        <v>41</v>
      </c>
      <c r="S3287" s="1" t="s">
        <v>58</v>
      </c>
      <c r="T3287">
        <v>1</v>
      </c>
      <c r="U3287" s="1" t="s">
        <v>34</v>
      </c>
      <c r="V3287" s="1" t="s">
        <v>59</v>
      </c>
      <c r="W3287" s="1" t="str">
        <f>IF(OR(MasterData[[#This Row],[Event]]="Christmas Market", MasterData[[#This Row],[Event]]="Christmas"), "Christmas Sale", "Non-Christmas Sale")</f>
        <v>Non-Christmas Sale</v>
      </c>
      <c r="X3287" t="b">
        <v>1</v>
      </c>
      <c r="Y3287">
        <v>4</v>
      </c>
      <c r="Z3287">
        <v>81.11</v>
      </c>
      <c r="AA3287">
        <v>405.53</v>
      </c>
      <c r="AB3287">
        <v>40.549999999999997</v>
      </c>
      <c r="AC3287" t="str">
        <f>IF(MasterData[[#This Row],[Discount Amount]]&gt;0, "Promotional sale", "Non-Promotional Sales")</f>
        <v>Promotional sale</v>
      </c>
    </row>
    <row r="3288" spans="1:29" x14ac:dyDescent="0.25">
      <c r="A3288">
        <v>3287</v>
      </c>
      <c r="B3288" s="1" t="s">
        <v>323</v>
      </c>
      <c r="C3288" s="2">
        <v>0.45109953703703698</v>
      </c>
      <c r="D3288">
        <v>429</v>
      </c>
      <c r="E3288">
        <v>61</v>
      </c>
      <c r="F3288" s="1" t="s">
        <v>37</v>
      </c>
      <c r="G3288" s="1" t="s">
        <v>81</v>
      </c>
      <c r="H3288">
        <v>64.248000000000005</v>
      </c>
      <c r="I3288">
        <v>-84.889600000000002</v>
      </c>
      <c r="J3288">
        <v>89</v>
      </c>
      <c r="K3288" t="b">
        <v>0</v>
      </c>
      <c r="L3288">
        <v>682</v>
      </c>
      <c r="M3288" s="1" t="s">
        <v>74</v>
      </c>
      <c r="N3288" s="1" t="s">
        <v>75</v>
      </c>
      <c r="O3288">
        <v>1</v>
      </c>
      <c r="P3288" t="b">
        <v>1</v>
      </c>
      <c r="Q3288" t="b">
        <v>0</v>
      </c>
      <c r="R3288" s="1" t="s">
        <v>52</v>
      </c>
      <c r="S3288" s="1" t="s">
        <v>49</v>
      </c>
      <c r="T3288">
        <v>3</v>
      </c>
      <c r="U3288" s="1" t="s">
        <v>42</v>
      </c>
      <c r="V3288" s="1" t="s">
        <v>46</v>
      </c>
      <c r="W3288" s="1" t="str">
        <f>IF(OR(MasterData[[#This Row],[Event]]="Christmas Market", MasterData[[#This Row],[Event]]="Christmas"), "Christmas Sale", "Non-Christmas Sale")</f>
        <v>Christmas Sale</v>
      </c>
      <c r="X3288" t="b">
        <v>1</v>
      </c>
      <c r="Y3288">
        <v>2</v>
      </c>
      <c r="Z3288">
        <v>46.76</v>
      </c>
      <c r="AA3288">
        <v>46.76</v>
      </c>
      <c r="AB3288">
        <v>0</v>
      </c>
      <c r="AC3288" t="str">
        <f>IF(MasterData[[#This Row],[Discount Amount]]&gt;0, "Promotional sale", "Non-Promotional Sales")</f>
        <v>Non-Promotional Sales</v>
      </c>
    </row>
    <row r="3289" spans="1:29" x14ac:dyDescent="0.25">
      <c r="A3289">
        <v>3288</v>
      </c>
      <c r="B3289" s="1" t="s">
        <v>104</v>
      </c>
      <c r="C3289" s="2">
        <v>0.95719907407407412</v>
      </c>
      <c r="D3289">
        <v>402</v>
      </c>
      <c r="E3289">
        <v>57</v>
      </c>
      <c r="F3289" s="1" t="s">
        <v>37</v>
      </c>
      <c r="G3289" s="1" t="s">
        <v>44</v>
      </c>
      <c r="H3289">
        <v>46.813099999999999</v>
      </c>
      <c r="I3289">
        <v>-71.207499999999996</v>
      </c>
      <c r="J3289">
        <v>71</v>
      </c>
      <c r="K3289" t="b">
        <v>0</v>
      </c>
      <c r="L3289">
        <v>314</v>
      </c>
      <c r="M3289" s="1" t="s">
        <v>63</v>
      </c>
      <c r="N3289" s="1" t="s">
        <v>64</v>
      </c>
      <c r="O3289">
        <v>3</v>
      </c>
      <c r="P3289" t="b">
        <v>0</v>
      </c>
      <c r="Q3289" t="b">
        <v>1</v>
      </c>
      <c r="R3289" s="1" t="s">
        <v>41</v>
      </c>
      <c r="S3289" s="1" t="s">
        <v>53</v>
      </c>
      <c r="T3289">
        <v>4</v>
      </c>
      <c r="U3289" s="1" t="s">
        <v>42</v>
      </c>
      <c r="V3289" s="1" t="s">
        <v>46</v>
      </c>
      <c r="W3289" s="1" t="str">
        <f>IF(OR(MasterData[[#This Row],[Event]]="Christmas Market", MasterData[[#This Row],[Event]]="Christmas"), "Christmas Sale", "Non-Christmas Sale")</f>
        <v>Christmas Sale</v>
      </c>
      <c r="X3289" t="b">
        <v>1</v>
      </c>
      <c r="Y3289">
        <v>1</v>
      </c>
      <c r="Z3289">
        <v>70.73</v>
      </c>
      <c r="AA3289">
        <v>212.2</v>
      </c>
      <c r="AB3289">
        <v>0</v>
      </c>
      <c r="AC3289" t="str">
        <f>IF(MasterData[[#This Row],[Discount Amount]]&gt;0, "Promotional sale", "Non-Promotional Sales")</f>
        <v>Non-Promotional Sales</v>
      </c>
    </row>
    <row r="3290" spans="1:29" x14ac:dyDescent="0.25">
      <c r="A3290">
        <v>3289</v>
      </c>
      <c r="B3290" s="1" t="s">
        <v>339</v>
      </c>
      <c r="C3290" s="2">
        <v>0.67972222222222212</v>
      </c>
      <c r="D3290">
        <v>393</v>
      </c>
      <c r="E3290">
        <v>40</v>
      </c>
      <c r="F3290" s="1" t="s">
        <v>61</v>
      </c>
      <c r="G3290" s="1" t="s">
        <v>66</v>
      </c>
      <c r="H3290">
        <v>45.077800000000003</v>
      </c>
      <c r="I3290">
        <v>-63.546700000000001</v>
      </c>
      <c r="J3290">
        <v>72</v>
      </c>
      <c r="K3290" t="b">
        <v>1</v>
      </c>
      <c r="L3290">
        <v>638</v>
      </c>
      <c r="M3290" s="1" t="s">
        <v>63</v>
      </c>
      <c r="N3290" s="1" t="s">
        <v>64</v>
      </c>
      <c r="O3290">
        <v>2</v>
      </c>
      <c r="P3290" t="b">
        <v>1</v>
      </c>
      <c r="Q3290" t="b">
        <v>0</v>
      </c>
      <c r="R3290" s="1" t="s">
        <v>41</v>
      </c>
      <c r="S3290" s="1" t="s">
        <v>53</v>
      </c>
      <c r="T3290">
        <v>1</v>
      </c>
      <c r="U3290" s="1" t="s">
        <v>42</v>
      </c>
      <c r="V3290" s="1" t="s">
        <v>59</v>
      </c>
      <c r="W3290" s="1" t="str">
        <f>IF(OR(MasterData[[#This Row],[Event]]="Christmas Market", MasterData[[#This Row],[Event]]="Christmas"), "Christmas Sale", "Non-Christmas Sale")</f>
        <v>Non-Christmas Sale</v>
      </c>
      <c r="X3290" t="b">
        <v>1</v>
      </c>
      <c r="Y3290">
        <v>1</v>
      </c>
      <c r="Z3290">
        <v>64.349999999999994</v>
      </c>
      <c r="AA3290">
        <v>128.69999999999999</v>
      </c>
      <c r="AB3290">
        <v>12.87</v>
      </c>
      <c r="AC3290" t="str">
        <f>IF(MasterData[[#This Row],[Discount Amount]]&gt;0, "Promotional sale", "Non-Promotional Sales")</f>
        <v>Promotional sale</v>
      </c>
    </row>
    <row r="3291" spans="1:29" x14ac:dyDescent="0.25">
      <c r="A3291">
        <v>3290</v>
      </c>
      <c r="B3291" s="1" t="s">
        <v>371</v>
      </c>
      <c r="C3291" s="2">
        <v>0.64589120370370368</v>
      </c>
      <c r="D3291">
        <v>233</v>
      </c>
      <c r="E3291">
        <v>52</v>
      </c>
      <c r="F3291" s="1" t="s">
        <v>61</v>
      </c>
      <c r="G3291" s="1" t="s">
        <v>51</v>
      </c>
      <c r="H3291">
        <v>53.760899999999999</v>
      </c>
      <c r="I3291">
        <v>-98.813900000000004</v>
      </c>
      <c r="J3291">
        <v>77</v>
      </c>
      <c r="K3291" t="b">
        <v>1</v>
      </c>
      <c r="L3291">
        <v>553</v>
      </c>
      <c r="M3291" s="1" t="s">
        <v>74</v>
      </c>
      <c r="N3291" s="1" t="s">
        <v>75</v>
      </c>
      <c r="O3291">
        <v>2</v>
      </c>
      <c r="P3291" t="b">
        <v>0</v>
      </c>
      <c r="Q3291" t="b">
        <v>1</v>
      </c>
      <c r="R3291" s="1" t="s">
        <v>52</v>
      </c>
      <c r="S3291" s="1" t="s">
        <v>33</v>
      </c>
      <c r="T3291">
        <v>2</v>
      </c>
      <c r="U3291" s="1" t="s">
        <v>42</v>
      </c>
      <c r="V3291" s="1" t="s">
        <v>46</v>
      </c>
      <c r="W3291" s="1" t="str">
        <f>IF(OR(MasterData[[#This Row],[Event]]="Christmas Market", MasterData[[#This Row],[Event]]="Christmas"), "Christmas Sale", "Non-Christmas Sale")</f>
        <v>Christmas Sale</v>
      </c>
      <c r="X3291" t="b">
        <v>0</v>
      </c>
      <c r="Y3291">
        <v>5</v>
      </c>
      <c r="Z3291">
        <v>51.71</v>
      </c>
      <c r="AA3291">
        <v>103.43</v>
      </c>
      <c r="AB3291">
        <v>0</v>
      </c>
      <c r="AC3291" t="str">
        <f>IF(MasterData[[#This Row],[Discount Amount]]&gt;0, "Promotional sale", "Non-Promotional Sales")</f>
        <v>Non-Promotional Sales</v>
      </c>
    </row>
    <row r="3292" spans="1:29" x14ac:dyDescent="0.25">
      <c r="A3292">
        <v>3291</v>
      </c>
      <c r="B3292" s="1" t="s">
        <v>413</v>
      </c>
      <c r="C3292" s="2">
        <v>0.17581018518518521</v>
      </c>
      <c r="D3292">
        <v>314</v>
      </c>
      <c r="E3292">
        <v>41</v>
      </c>
      <c r="F3292" s="1" t="s">
        <v>28</v>
      </c>
      <c r="G3292" s="1" t="s">
        <v>70</v>
      </c>
      <c r="H3292">
        <v>54.273099999999999</v>
      </c>
      <c r="I3292">
        <v>-61.738799999999998</v>
      </c>
      <c r="J3292">
        <v>52</v>
      </c>
      <c r="K3292" t="b">
        <v>1</v>
      </c>
      <c r="L3292">
        <v>626</v>
      </c>
      <c r="M3292" s="1" t="s">
        <v>30</v>
      </c>
      <c r="N3292" s="1" t="s">
        <v>31</v>
      </c>
      <c r="O3292">
        <v>2</v>
      </c>
      <c r="P3292" t="b">
        <v>1</v>
      </c>
      <c r="Q3292" t="b">
        <v>1</v>
      </c>
      <c r="R3292" s="1" t="s">
        <v>32</v>
      </c>
      <c r="S3292" s="1" t="s">
        <v>53</v>
      </c>
      <c r="T3292">
        <v>4</v>
      </c>
      <c r="U3292" s="1" t="s">
        <v>42</v>
      </c>
      <c r="V3292" s="1" t="s">
        <v>59</v>
      </c>
      <c r="W3292" s="1" t="str">
        <f>IF(OR(MasterData[[#This Row],[Event]]="Christmas Market", MasterData[[#This Row],[Event]]="Christmas"), "Christmas Sale", "Non-Christmas Sale")</f>
        <v>Non-Christmas Sale</v>
      </c>
      <c r="X3292" t="b">
        <v>1</v>
      </c>
      <c r="Y3292">
        <v>1</v>
      </c>
      <c r="Z3292">
        <v>11.8</v>
      </c>
      <c r="AA3292">
        <v>23.6</v>
      </c>
      <c r="AB3292">
        <v>2.36</v>
      </c>
      <c r="AC3292" t="str">
        <f>IF(MasterData[[#This Row],[Discount Amount]]&gt;0, "Promotional sale", "Non-Promotional Sales")</f>
        <v>Promotional sale</v>
      </c>
    </row>
    <row r="3293" spans="1:29" x14ac:dyDescent="0.25">
      <c r="A3293">
        <v>3292</v>
      </c>
      <c r="B3293" s="1" t="s">
        <v>423</v>
      </c>
      <c r="C3293" s="2">
        <v>0.48908564814814826</v>
      </c>
      <c r="D3293">
        <v>459</v>
      </c>
      <c r="E3293">
        <v>40</v>
      </c>
      <c r="F3293" s="1" t="s">
        <v>28</v>
      </c>
      <c r="G3293" s="1" t="s">
        <v>55</v>
      </c>
      <c r="H3293">
        <v>52.939900000000002</v>
      </c>
      <c r="I3293">
        <v>-106.4509</v>
      </c>
      <c r="J3293">
        <v>59</v>
      </c>
      <c r="K3293" t="b">
        <v>1</v>
      </c>
      <c r="L3293">
        <v>846</v>
      </c>
      <c r="M3293" s="1" t="s">
        <v>30</v>
      </c>
      <c r="N3293" s="1" t="s">
        <v>31</v>
      </c>
      <c r="O3293">
        <v>3</v>
      </c>
      <c r="P3293" t="b">
        <v>0</v>
      </c>
      <c r="Q3293" t="b">
        <v>1</v>
      </c>
      <c r="R3293" s="1" t="s">
        <v>32</v>
      </c>
      <c r="S3293" s="1" t="s">
        <v>58</v>
      </c>
      <c r="T3293">
        <v>4</v>
      </c>
      <c r="U3293" s="1" t="s">
        <v>34</v>
      </c>
      <c r="V3293" s="1" t="s">
        <v>59</v>
      </c>
      <c r="W3293" s="1" t="str">
        <f>IF(OR(MasterData[[#This Row],[Event]]="Christmas Market", MasterData[[#This Row],[Event]]="Christmas"), "Christmas Sale", "Non-Christmas Sale")</f>
        <v>Non-Christmas Sale</v>
      </c>
      <c r="X3293" t="b">
        <v>1</v>
      </c>
      <c r="Y3293">
        <v>4</v>
      </c>
      <c r="Z3293">
        <v>82.24</v>
      </c>
      <c r="AA3293">
        <v>246.73</v>
      </c>
      <c r="AB3293">
        <v>24.67</v>
      </c>
      <c r="AC3293" t="str">
        <f>IF(MasterData[[#This Row],[Discount Amount]]&gt;0, "Promotional sale", "Non-Promotional Sales")</f>
        <v>Promotional sale</v>
      </c>
    </row>
    <row r="3294" spans="1:29" x14ac:dyDescent="0.25">
      <c r="A3294">
        <v>3293</v>
      </c>
      <c r="B3294" s="1" t="s">
        <v>287</v>
      </c>
      <c r="C3294" s="2">
        <v>0.14003472222222224</v>
      </c>
      <c r="D3294">
        <v>351</v>
      </c>
      <c r="E3294">
        <v>27</v>
      </c>
      <c r="F3294" s="1" t="s">
        <v>28</v>
      </c>
      <c r="G3294" s="1" t="s">
        <v>62</v>
      </c>
      <c r="H3294">
        <v>46.565300000000001</v>
      </c>
      <c r="I3294">
        <v>-66.4619</v>
      </c>
      <c r="J3294">
        <v>97</v>
      </c>
      <c r="K3294" t="b">
        <v>0</v>
      </c>
      <c r="L3294">
        <v>689</v>
      </c>
      <c r="M3294" s="1" t="s">
        <v>74</v>
      </c>
      <c r="N3294" s="1" t="s">
        <v>75</v>
      </c>
      <c r="O3294">
        <v>4</v>
      </c>
      <c r="P3294" t="b">
        <v>0</v>
      </c>
      <c r="Q3294" t="b">
        <v>0</v>
      </c>
      <c r="R3294" s="1" t="s">
        <v>41</v>
      </c>
      <c r="S3294" s="1" t="s">
        <v>33</v>
      </c>
      <c r="T3294">
        <v>1</v>
      </c>
      <c r="U3294" s="1" t="s">
        <v>34</v>
      </c>
      <c r="V3294" s="1" t="s">
        <v>35</v>
      </c>
      <c r="W3294" s="1" t="str">
        <f>IF(OR(MasterData[[#This Row],[Event]]="Christmas Market", MasterData[[#This Row],[Event]]="Christmas"), "Christmas Sale", "Non-Christmas Sale")</f>
        <v>Non-Christmas Sale</v>
      </c>
      <c r="X3294" t="b">
        <v>0</v>
      </c>
      <c r="Y3294">
        <v>4</v>
      </c>
      <c r="Z3294">
        <v>44.3</v>
      </c>
      <c r="AA3294">
        <v>177.18</v>
      </c>
      <c r="AB3294">
        <v>0</v>
      </c>
      <c r="AC3294" t="str">
        <f>IF(MasterData[[#This Row],[Discount Amount]]&gt;0, "Promotional sale", "Non-Promotional Sales")</f>
        <v>Non-Promotional Sales</v>
      </c>
    </row>
    <row r="3295" spans="1:29" x14ac:dyDescent="0.25">
      <c r="A3295">
        <v>3294</v>
      </c>
      <c r="B3295" s="1" t="s">
        <v>306</v>
      </c>
      <c r="C3295" s="2">
        <v>0.1409259259259259</v>
      </c>
      <c r="D3295">
        <v>458</v>
      </c>
      <c r="E3295">
        <v>59</v>
      </c>
      <c r="F3295" s="1" t="s">
        <v>37</v>
      </c>
      <c r="G3295" s="1" t="s">
        <v>38</v>
      </c>
      <c r="H3295">
        <v>53.726700000000001</v>
      </c>
      <c r="I3295">
        <v>-127.6476</v>
      </c>
      <c r="J3295">
        <v>50</v>
      </c>
      <c r="K3295" t="b">
        <v>1</v>
      </c>
      <c r="L3295">
        <v>650</v>
      </c>
      <c r="M3295" s="1" t="s">
        <v>74</v>
      </c>
      <c r="N3295" s="1" t="s">
        <v>75</v>
      </c>
      <c r="O3295">
        <v>5</v>
      </c>
      <c r="P3295" t="b">
        <v>1</v>
      </c>
      <c r="Q3295" t="b">
        <v>0</v>
      </c>
      <c r="R3295" s="1" t="s">
        <v>52</v>
      </c>
      <c r="S3295" s="1" t="s">
        <v>49</v>
      </c>
      <c r="T3295">
        <v>3</v>
      </c>
      <c r="U3295" s="1" t="s">
        <v>42</v>
      </c>
      <c r="V3295" s="1" t="s">
        <v>59</v>
      </c>
      <c r="W3295" s="1" t="str">
        <f>IF(OR(MasterData[[#This Row],[Event]]="Christmas Market", MasterData[[#This Row],[Event]]="Christmas"), "Christmas Sale", "Non-Christmas Sale")</f>
        <v>Non-Christmas Sale</v>
      </c>
      <c r="X3295" t="b">
        <v>1</v>
      </c>
      <c r="Y3295">
        <v>5</v>
      </c>
      <c r="Z3295">
        <v>99.7</v>
      </c>
      <c r="AA3295">
        <v>498.48</v>
      </c>
      <c r="AB3295">
        <v>49.85</v>
      </c>
      <c r="AC3295" t="str">
        <f>IF(MasterData[[#This Row],[Discount Amount]]&gt;0, "Promotional sale", "Non-Promotional Sales")</f>
        <v>Promotional sale</v>
      </c>
    </row>
    <row r="3296" spans="1:29" x14ac:dyDescent="0.25">
      <c r="A3296">
        <v>3295</v>
      </c>
      <c r="B3296" s="1" t="s">
        <v>273</v>
      </c>
      <c r="C3296" s="2">
        <v>8.1087962962963056E-2</v>
      </c>
      <c r="D3296">
        <v>317</v>
      </c>
      <c r="E3296">
        <v>57</v>
      </c>
      <c r="F3296" s="1" t="s">
        <v>37</v>
      </c>
      <c r="G3296" s="1" t="s">
        <v>44</v>
      </c>
      <c r="H3296">
        <v>46.813099999999999</v>
      </c>
      <c r="I3296">
        <v>-71.207499999999996</v>
      </c>
      <c r="J3296">
        <v>28</v>
      </c>
      <c r="K3296" t="b">
        <v>1</v>
      </c>
      <c r="L3296">
        <v>346</v>
      </c>
      <c r="M3296" s="1" t="s">
        <v>56</v>
      </c>
      <c r="N3296" s="1" t="s">
        <v>57</v>
      </c>
      <c r="O3296">
        <v>2</v>
      </c>
      <c r="P3296" t="b">
        <v>0</v>
      </c>
      <c r="Q3296" t="b">
        <v>1</v>
      </c>
      <c r="R3296" s="1" t="s">
        <v>41</v>
      </c>
      <c r="S3296" s="1" t="s">
        <v>53</v>
      </c>
      <c r="T3296">
        <v>5</v>
      </c>
      <c r="U3296" s="1" t="s">
        <v>45</v>
      </c>
      <c r="V3296" s="1" t="s">
        <v>35</v>
      </c>
      <c r="W3296" s="1" t="str">
        <f>IF(OR(MasterData[[#This Row],[Event]]="Christmas Market", MasterData[[#This Row],[Event]]="Christmas"), "Christmas Sale", "Non-Christmas Sale")</f>
        <v>Non-Christmas Sale</v>
      </c>
      <c r="X3296" t="b">
        <v>0</v>
      </c>
      <c r="Y3296">
        <v>2</v>
      </c>
      <c r="Z3296">
        <v>77.48</v>
      </c>
      <c r="AA3296">
        <v>154.96</v>
      </c>
      <c r="AB3296">
        <v>0</v>
      </c>
      <c r="AC3296" t="str">
        <f>IF(MasterData[[#This Row],[Discount Amount]]&gt;0, "Promotional sale", "Non-Promotional Sales")</f>
        <v>Non-Promotional Sales</v>
      </c>
    </row>
    <row r="3297" spans="1:29" x14ac:dyDescent="0.25">
      <c r="A3297">
        <v>3296</v>
      </c>
      <c r="B3297" s="1" t="s">
        <v>138</v>
      </c>
      <c r="C3297" s="2">
        <v>0.73221064814814807</v>
      </c>
      <c r="D3297">
        <v>38</v>
      </c>
      <c r="E3297">
        <v>65</v>
      </c>
      <c r="F3297" s="1" t="s">
        <v>28</v>
      </c>
      <c r="G3297" s="1" t="s">
        <v>81</v>
      </c>
      <c r="H3297">
        <v>64.248000000000005</v>
      </c>
      <c r="I3297">
        <v>-84.889600000000002</v>
      </c>
      <c r="J3297">
        <v>22</v>
      </c>
      <c r="K3297" t="b">
        <v>1</v>
      </c>
      <c r="L3297">
        <v>215</v>
      </c>
      <c r="M3297" s="1" t="s">
        <v>39</v>
      </c>
      <c r="N3297" s="1" t="s">
        <v>40</v>
      </c>
      <c r="O3297">
        <v>5</v>
      </c>
      <c r="P3297" t="b">
        <v>0</v>
      </c>
      <c r="Q3297" t="b">
        <v>1</v>
      </c>
      <c r="R3297" s="1" t="s">
        <v>41</v>
      </c>
      <c r="S3297" s="1" t="s">
        <v>58</v>
      </c>
      <c r="T3297">
        <v>4</v>
      </c>
      <c r="U3297" s="1" t="s">
        <v>42</v>
      </c>
      <c r="V3297" s="1" t="s">
        <v>59</v>
      </c>
      <c r="W3297" s="1" t="str">
        <f>IF(OR(MasterData[[#This Row],[Event]]="Christmas Market", MasterData[[#This Row],[Event]]="Christmas"), "Christmas Sale", "Non-Christmas Sale")</f>
        <v>Non-Christmas Sale</v>
      </c>
      <c r="X3297" t="b">
        <v>1</v>
      </c>
      <c r="Y3297">
        <v>1</v>
      </c>
      <c r="Z3297">
        <v>46.06</v>
      </c>
      <c r="AA3297">
        <v>230.28</v>
      </c>
      <c r="AB3297">
        <v>23.03</v>
      </c>
      <c r="AC3297" t="str">
        <f>IF(MasterData[[#This Row],[Discount Amount]]&gt;0, "Promotional sale", "Non-Promotional Sales")</f>
        <v>Promotional sale</v>
      </c>
    </row>
    <row r="3298" spans="1:29" x14ac:dyDescent="0.25">
      <c r="A3298">
        <v>3297</v>
      </c>
      <c r="B3298" s="1" t="s">
        <v>392</v>
      </c>
      <c r="C3298" s="2">
        <v>0.14480324074074069</v>
      </c>
      <c r="D3298">
        <v>165</v>
      </c>
      <c r="E3298">
        <v>59</v>
      </c>
      <c r="F3298" s="1" t="s">
        <v>28</v>
      </c>
      <c r="G3298" s="1" t="s">
        <v>55</v>
      </c>
      <c r="H3298">
        <v>52.939900000000002</v>
      </c>
      <c r="I3298">
        <v>-106.4509</v>
      </c>
      <c r="J3298">
        <v>67</v>
      </c>
      <c r="K3298" t="b">
        <v>0</v>
      </c>
      <c r="L3298">
        <v>82</v>
      </c>
      <c r="M3298" s="1" t="s">
        <v>39</v>
      </c>
      <c r="N3298" s="1" t="s">
        <v>40</v>
      </c>
      <c r="O3298">
        <v>2</v>
      </c>
      <c r="P3298" t="b">
        <v>1</v>
      </c>
      <c r="Q3298" t="b">
        <v>0</v>
      </c>
      <c r="R3298" s="1" t="s">
        <v>41</v>
      </c>
      <c r="S3298" s="1" t="s">
        <v>49</v>
      </c>
      <c r="T3298">
        <v>5</v>
      </c>
      <c r="U3298" s="1" t="s">
        <v>45</v>
      </c>
      <c r="V3298" s="1" t="s">
        <v>46</v>
      </c>
      <c r="W3298" s="1" t="str">
        <f>IF(OR(MasterData[[#This Row],[Event]]="Christmas Market", MasterData[[#This Row],[Event]]="Christmas"), "Christmas Sale", "Non-Christmas Sale")</f>
        <v>Christmas Sale</v>
      </c>
      <c r="X3298" t="b">
        <v>0</v>
      </c>
      <c r="Y3298">
        <v>3</v>
      </c>
      <c r="Z3298">
        <v>48.26</v>
      </c>
      <c r="AA3298">
        <v>96.52</v>
      </c>
      <c r="AB3298">
        <v>0</v>
      </c>
      <c r="AC3298" t="str">
        <f>IF(MasterData[[#This Row],[Discount Amount]]&gt;0, "Promotional sale", "Non-Promotional Sales")</f>
        <v>Non-Promotional Sales</v>
      </c>
    </row>
    <row r="3299" spans="1:29" x14ac:dyDescent="0.25">
      <c r="A3299">
        <v>3298</v>
      </c>
      <c r="B3299" s="1" t="s">
        <v>119</v>
      </c>
      <c r="C3299" s="2">
        <v>0.48050925925925925</v>
      </c>
      <c r="D3299">
        <v>358</v>
      </c>
      <c r="E3299">
        <v>37</v>
      </c>
      <c r="F3299" s="1" t="s">
        <v>61</v>
      </c>
      <c r="G3299" s="1" t="s">
        <v>66</v>
      </c>
      <c r="H3299">
        <v>45.077800000000003</v>
      </c>
      <c r="I3299">
        <v>-63.546700000000001</v>
      </c>
      <c r="J3299">
        <v>29</v>
      </c>
      <c r="K3299" t="b">
        <v>0</v>
      </c>
      <c r="L3299">
        <v>467</v>
      </c>
      <c r="M3299" s="1" t="s">
        <v>56</v>
      </c>
      <c r="N3299" s="1" t="s">
        <v>57</v>
      </c>
      <c r="O3299">
        <v>2</v>
      </c>
      <c r="P3299" t="b">
        <v>1</v>
      </c>
      <c r="Q3299" t="b">
        <v>0</v>
      </c>
      <c r="R3299" s="1" t="s">
        <v>32</v>
      </c>
      <c r="S3299" s="1" t="s">
        <v>33</v>
      </c>
      <c r="T3299">
        <v>3</v>
      </c>
      <c r="U3299" s="1" t="s">
        <v>42</v>
      </c>
      <c r="V3299" s="1" t="s">
        <v>59</v>
      </c>
      <c r="W3299" s="1" t="str">
        <f>IF(OR(MasterData[[#This Row],[Event]]="Christmas Market", MasterData[[#This Row],[Event]]="Christmas"), "Christmas Sale", "Non-Christmas Sale")</f>
        <v>Non-Christmas Sale</v>
      </c>
      <c r="X3299" t="b">
        <v>1</v>
      </c>
      <c r="Y3299">
        <v>5</v>
      </c>
      <c r="Z3299">
        <v>41.15</v>
      </c>
      <c r="AA3299">
        <v>82.3</v>
      </c>
      <c r="AB3299">
        <v>8.23</v>
      </c>
      <c r="AC3299" t="str">
        <f>IF(MasterData[[#This Row],[Discount Amount]]&gt;0, "Promotional sale", "Non-Promotional Sales")</f>
        <v>Promotional sale</v>
      </c>
    </row>
    <row r="3300" spans="1:29" x14ac:dyDescent="0.25">
      <c r="A3300">
        <v>3299</v>
      </c>
      <c r="B3300" s="1" t="s">
        <v>65</v>
      </c>
      <c r="C3300" s="2">
        <v>0.14460648148148159</v>
      </c>
      <c r="D3300">
        <v>63</v>
      </c>
      <c r="E3300">
        <v>57</v>
      </c>
      <c r="F3300" s="1" t="s">
        <v>37</v>
      </c>
      <c r="G3300" s="1" t="s">
        <v>48</v>
      </c>
      <c r="H3300">
        <v>53.933300000000003</v>
      </c>
      <c r="I3300">
        <v>-116.5765</v>
      </c>
      <c r="J3300">
        <v>28</v>
      </c>
      <c r="K3300" t="b">
        <v>1</v>
      </c>
      <c r="L3300">
        <v>585</v>
      </c>
      <c r="M3300" s="1" t="s">
        <v>56</v>
      </c>
      <c r="N3300" s="1" t="s">
        <v>57</v>
      </c>
      <c r="O3300">
        <v>2</v>
      </c>
      <c r="P3300" t="b">
        <v>1</v>
      </c>
      <c r="Q3300" t="b">
        <v>0</v>
      </c>
      <c r="R3300" s="1" t="s">
        <v>52</v>
      </c>
      <c r="S3300" s="1" t="s">
        <v>49</v>
      </c>
      <c r="T3300">
        <v>2</v>
      </c>
      <c r="U3300" s="1" t="s">
        <v>42</v>
      </c>
      <c r="V3300" s="1" t="s">
        <v>35</v>
      </c>
      <c r="W3300" s="1" t="str">
        <f>IF(OR(MasterData[[#This Row],[Event]]="Christmas Market", MasterData[[#This Row],[Event]]="Christmas"), "Christmas Sale", "Non-Christmas Sale")</f>
        <v>Non-Christmas Sale</v>
      </c>
      <c r="X3300" t="b">
        <v>1</v>
      </c>
      <c r="Y3300">
        <v>2</v>
      </c>
      <c r="Z3300">
        <v>39.979999999999997</v>
      </c>
      <c r="AA3300">
        <v>79.959999999999994</v>
      </c>
      <c r="AB3300">
        <v>0</v>
      </c>
      <c r="AC3300" t="str">
        <f>IF(MasterData[[#This Row],[Discount Amount]]&gt;0, "Promotional sale", "Non-Promotional Sales")</f>
        <v>Non-Promotional Sales</v>
      </c>
    </row>
    <row r="3301" spans="1:29" x14ac:dyDescent="0.25">
      <c r="A3301">
        <v>3300</v>
      </c>
      <c r="B3301" s="1" t="s">
        <v>104</v>
      </c>
      <c r="C3301" s="2">
        <v>0.44721064814814815</v>
      </c>
      <c r="D3301">
        <v>258</v>
      </c>
      <c r="E3301">
        <v>60</v>
      </c>
      <c r="F3301" s="1" t="s">
        <v>37</v>
      </c>
      <c r="G3301" s="1" t="s">
        <v>62</v>
      </c>
      <c r="H3301">
        <v>46.565300000000001</v>
      </c>
      <c r="I3301">
        <v>-66.4619</v>
      </c>
      <c r="J3301">
        <v>22</v>
      </c>
      <c r="K3301" t="b">
        <v>0</v>
      </c>
      <c r="L3301">
        <v>778</v>
      </c>
      <c r="M3301" s="1" t="s">
        <v>56</v>
      </c>
      <c r="N3301" s="1" t="s">
        <v>57</v>
      </c>
      <c r="O3301">
        <v>1</v>
      </c>
      <c r="P3301" t="b">
        <v>0</v>
      </c>
      <c r="Q3301" t="b">
        <v>0</v>
      </c>
      <c r="R3301" s="1" t="s">
        <v>41</v>
      </c>
      <c r="S3301" s="1" t="s">
        <v>58</v>
      </c>
      <c r="T3301">
        <v>1</v>
      </c>
      <c r="U3301" s="1" t="s">
        <v>45</v>
      </c>
      <c r="V3301" s="1" t="s">
        <v>35</v>
      </c>
      <c r="W3301" s="1" t="str">
        <f>IF(OR(MasterData[[#This Row],[Event]]="Christmas Market", MasterData[[#This Row],[Event]]="Christmas"), "Christmas Sale", "Non-Christmas Sale")</f>
        <v>Non-Christmas Sale</v>
      </c>
      <c r="X3301" t="b">
        <v>0</v>
      </c>
      <c r="Y3301">
        <v>2</v>
      </c>
      <c r="Z3301">
        <v>70.69</v>
      </c>
      <c r="AA3301">
        <v>70.69</v>
      </c>
      <c r="AB3301">
        <v>0</v>
      </c>
      <c r="AC3301" t="str">
        <f>IF(MasterData[[#This Row],[Discount Amount]]&gt;0, "Promotional sale", "Non-Promotional Sales")</f>
        <v>Non-Promotional Sales</v>
      </c>
    </row>
    <row r="3302" spans="1:29" x14ac:dyDescent="0.25">
      <c r="A3302">
        <v>3301</v>
      </c>
      <c r="B3302" s="1" t="s">
        <v>69</v>
      </c>
      <c r="C3302" s="2">
        <v>0.69815972222222222</v>
      </c>
      <c r="D3302">
        <v>399</v>
      </c>
      <c r="E3302">
        <v>34</v>
      </c>
      <c r="F3302" s="1" t="s">
        <v>37</v>
      </c>
      <c r="G3302" s="1" t="s">
        <v>55</v>
      </c>
      <c r="H3302">
        <v>52.939900000000002</v>
      </c>
      <c r="I3302">
        <v>-106.4509</v>
      </c>
      <c r="J3302">
        <v>61</v>
      </c>
      <c r="K3302" t="b">
        <v>0</v>
      </c>
      <c r="L3302">
        <v>924</v>
      </c>
      <c r="M3302" s="1" t="s">
        <v>30</v>
      </c>
      <c r="N3302" s="1" t="s">
        <v>31</v>
      </c>
      <c r="O3302">
        <v>4</v>
      </c>
      <c r="P3302" t="b">
        <v>0</v>
      </c>
      <c r="Q3302" t="b">
        <v>0</v>
      </c>
      <c r="R3302" s="1" t="s">
        <v>41</v>
      </c>
      <c r="S3302" s="1" t="s">
        <v>53</v>
      </c>
      <c r="T3302">
        <v>5</v>
      </c>
      <c r="U3302" s="1" t="s">
        <v>42</v>
      </c>
      <c r="V3302" s="1" t="s">
        <v>59</v>
      </c>
      <c r="W3302" s="1" t="str">
        <f>IF(OR(MasterData[[#This Row],[Event]]="Christmas Market", MasterData[[#This Row],[Event]]="Christmas"), "Christmas Sale", "Non-Christmas Sale")</f>
        <v>Non-Christmas Sale</v>
      </c>
      <c r="X3302" t="b">
        <v>1</v>
      </c>
      <c r="Y3302">
        <v>3</v>
      </c>
      <c r="Z3302">
        <v>78.52</v>
      </c>
      <c r="AA3302">
        <v>314.07</v>
      </c>
      <c r="AB3302">
        <v>31.41</v>
      </c>
      <c r="AC3302" t="str">
        <f>IF(MasterData[[#This Row],[Discount Amount]]&gt;0, "Promotional sale", "Non-Promotional Sales")</f>
        <v>Promotional sale</v>
      </c>
    </row>
    <row r="3303" spans="1:29" x14ac:dyDescent="0.25">
      <c r="A3303">
        <v>3302</v>
      </c>
      <c r="B3303" s="1" t="s">
        <v>164</v>
      </c>
      <c r="C3303" s="2">
        <v>0.63247685185185176</v>
      </c>
      <c r="D3303">
        <v>371</v>
      </c>
      <c r="E3303">
        <v>69</v>
      </c>
      <c r="F3303" s="1" t="s">
        <v>61</v>
      </c>
      <c r="G3303" s="1" t="s">
        <v>81</v>
      </c>
      <c r="H3303">
        <v>64.248000000000005</v>
      </c>
      <c r="I3303">
        <v>-84.889600000000002</v>
      </c>
      <c r="J3303">
        <v>1</v>
      </c>
      <c r="K3303" t="b">
        <v>0</v>
      </c>
      <c r="L3303">
        <v>323</v>
      </c>
      <c r="M3303" s="1" t="s">
        <v>56</v>
      </c>
      <c r="N3303" s="1" t="s">
        <v>57</v>
      </c>
      <c r="O3303">
        <v>5</v>
      </c>
      <c r="P3303" t="b">
        <v>0</v>
      </c>
      <c r="Q3303" t="b">
        <v>0</v>
      </c>
      <c r="R3303" s="1" t="s">
        <v>41</v>
      </c>
      <c r="S3303" s="1" t="s">
        <v>49</v>
      </c>
      <c r="T3303">
        <v>2</v>
      </c>
      <c r="U3303" s="1" t="s">
        <v>45</v>
      </c>
      <c r="V3303" s="1" t="s">
        <v>46</v>
      </c>
      <c r="W3303" s="1" t="str">
        <f>IF(OR(MasterData[[#This Row],[Event]]="Christmas Market", MasterData[[#This Row],[Event]]="Christmas"), "Christmas Sale", "Non-Christmas Sale")</f>
        <v>Christmas Sale</v>
      </c>
      <c r="X3303" t="b">
        <v>1</v>
      </c>
      <c r="Y3303">
        <v>3</v>
      </c>
      <c r="Z3303">
        <v>47.23</v>
      </c>
      <c r="AA3303">
        <v>236.16</v>
      </c>
      <c r="AB3303">
        <v>0</v>
      </c>
      <c r="AC3303" t="str">
        <f>IF(MasterData[[#This Row],[Discount Amount]]&gt;0, "Promotional sale", "Non-Promotional Sales")</f>
        <v>Non-Promotional Sales</v>
      </c>
    </row>
    <row r="3304" spans="1:29" x14ac:dyDescent="0.25">
      <c r="A3304">
        <v>3303</v>
      </c>
      <c r="B3304" s="1" t="s">
        <v>353</v>
      </c>
      <c r="C3304" s="2">
        <v>0.68391203703703707</v>
      </c>
      <c r="D3304">
        <v>176</v>
      </c>
      <c r="E3304">
        <v>20</v>
      </c>
      <c r="F3304" s="1" t="s">
        <v>37</v>
      </c>
      <c r="G3304" s="1" t="s">
        <v>29</v>
      </c>
      <c r="H3304">
        <v>51.253799999999998</v>
      </c>
      <c r="I3304">
        <v>-85.3232</v>
      </c>
      <c r="J3304">
        <v>51</v>
      </c>
      <c r="K3304" t="b">
        <v>1</v>
      </c>
      <c r="L3304">
        <v>211</v>
      </c>
      <c r="M3304" s="1" t="s">
        <v>39</v>
      </c>
      <c r="N3304" s="1" t="s">
        <v>40</v>
      </c>
      <c r="O3304">
        <v>3</v>
      </c>
      <c r="P3304" t="b">
        <v>1</v>
      </c>
      <c r="Q3304" t="b">
        <v>0</v>
      </c>
      <c r="R3304" s="1" t="s">
        <v>41</v>
      </c>
      <c r="S3304" s="1" t="s">
        <v>58</v>
      </c>
      <c r="T3304">
        <v>4</v>
      </c>
      <c r="U3304" s="1" t="s">
        <v>34</v>
      </c>
      <c r="V3304" s="1" t="s">
        <v>59</v>
      </c>
      <c r="W3304" s="1" t="str">
        <f>IF(OR(MasterData[[#This Row],[Event]]="Christmas Market", MasterData[[#This Row],[Event]]="Christmas"), "Christmas Sale", "Non-Christmas Sale")</f>
        <v>Non-Christmas Sale</v>
      </c>
      <c r="X3304" t="b">
        <v>0</v>
      </c>
      <c r="Y3304">
        <v>1</v>
      </c>
      <c r="Z3304">
        <v>53.87</v>
      </c>
      <c r="AA3304">
        <v>161.61000000000001</v>
      </c>
      <c r="AB3304">
        <v>16.16</v>
      </c>
      <c r="AC3304" t="str">
        <f>IF(MasterData[[#This Row],[Discount Amount]]&gt;0, "Promotional sale", "Non-Promotional Sales")</f>
        <v>Promotional sale</v>
      </c>
    </row>
    <row r="3305" spans="1:29" x14ac:dyDescent="0.25">
      <c r="A3305">
        <v>3304</v>
      </c>
      <c r="B3305" s="1" t="s">
        <v>181</v>
      </c>
      <c r="C3305" s="2">
        <v>0.54209490740740751</v>
      </c>
      <c r="D3305">
        <v>408</v>
      </c>
      <c r="E3305">
        <v>34</v>
      </c>
      <c r="F3305" s="1" t="s">
        <v>37</v>
      </c>
      <c r="G3305" s="1" t="s">
        <v>38</v>
      </c>
      <c r="H3305">
        <v>53.726700000000001</v>
      </c>
      <c r="I3305">
        <v>-127.6476</v>
      </c>
      <c r="J3305">
        <v>21</v>
      </c>
      <c r="K3305" t="b">
        <v>0</v>
      </c>
      <c r="L3305">
        <v>738</v>
      </c>
      <c r="M3305" s="1" t="s">
        <v>30</v>
      </c>
      <c r="N3305" s="1" t="s">
        <v>31</v>
      </c>
      <c r="O3305">
        <v>4</v>
      </c>
      <c r="P3305" t="b">
        <v>0</v>
      </c>
      <c r="Q3305" t="b">
        <v>1</v>
      </c>
      <c r="R3305" s="1" t="s">
        <v>52</v>
      </c>
      <c r="S3305" s="1" t="s">
        <v>49</v>
      </c>
      <c r="T3305">
        <v>2</v>
      </c>
      <c r="U3305" s="1" t="s">
        <v>34</v>
      </c>
      <c r="V3305" s="1" t="s">
        <v>59</v>
      </c>
      <c r="W3305" s="1" t="str">
        <f>IF(OR(MasterData[[#This Row],[Event]]="Christmas Market", MasterData[[#This Row],[Event]]="Christmas"), "Christmas Sale", "Non-Christmas Sale")</f>
        <v>Non-Christmas Sale</v>
      </c>
      <c r="X3305" t="b">
        <v>0</v>
      </c>
      <c r="Y3305">
        <v>3</v>
      </c>
      <c r="Z3305">
        <v>52.69</v>
      </c>
      <c r="AA3305">
        <v>210.77</v>
      </c>
      <c r="AB3305">
        <v>21.08</v>
      </c>
      <c r="AC3305" t="str">
        <f>IF(MasterData[[#This Row],[Discount Amount]]&gt;0, "Promotional sale", "Non-Promotional Sales")</f>
        <v>Promotional sale</v>
      </c>
    </row>
    <row r="3306" spans="1:29" x14ac:dyDescent="0.25">
      <c r="A3306">
        <v>3305</v>
      </c>
      <c r="B3306" s="1" t="s">
        <v>101</v>
      </c>
      <c r="C3306" s="2">
        <v>3.9814814814815858E-3</v>
      </c>
      <c r="D3306">
        <v>293</v>
      </c>
      <c r="E3306">
        <v>60</v>
      </c>
      <c r="F3306" s="1" t="s">
        <v>28</v>
      </c>
      <c r="G3306" s="1" t="s">
        <v>70</v>
      </c>
      <c r="H3306">
        <v>54.273099999999999</v>
      </c>
      <c r="I3306">
        <v>-61.738799999999998</v>
      </c>
      <c r="J3306">
        <v>55</v>
      </c>
      <c r="K3306" t="b">
        <v>1</v>
      </c>
      <c r="L3306">
        <v>217</v>
      </c>
      <c r="M3306" s="1" t="s">
        <v>56</v>
      </c>
      <c r="N3306" s="1" t="s">
        <v>57</v>
      </c>
      <c r="O3306">
        <v>4</v>
      </c>
      <c r="P3306" t="b">
        <v>0</v>
      </c>
      <c r="Q3306" t="b">
        <v>1</v>
      </c>
      <c r="R3306" s="1" t="s">
        <v>52</v>
      </c>
      <c r="S3306" s="1" t="s">
        <v>58</v>
      </c>
      <c r="T3306">
        <v>5</v>
      </c>
      <c r="U3306" s="1" t="s">
        <v>42</v>
      </c>
      <c r="V3306" s="1" t="s">
        <v>35</v>
      </c>
      <c r="W3306" s="1" t="str">
        <f>IF(OR(MasterData[[#This Row],[Event]]="Christmas Market", MasterData[[#This Row],[Event]]="Christmas"), "Christmas Sale", "Non-Christmas Sale")</f>
        <v>Non-Christmas Sale</v>
      </c>
      <c r="X3306" t="b">
        <v>0</v>
      </c>
      <c r="Y3306">
        <v>3</v>
      </c>
      <c r="Z3306">
        <v>20.420000000000002</v>
      </c>
      <c r="AA3306">
        <v>81.69</v>
      </c>
      <c r="AB3306">
        <v>0</v>
      </c>
      <c r="AC3306" t="str">
        <f>IF(MasterData[[#This Row],[Discount Amount]]&gt;0, "Promotional sale", "Non-Promotional Sales")</f>
        <v>Non-Promotional Sales</v>
      </c>
    </row>
    <row r="3307" spans="1:29" x14ac:dyDescent="0.25">
      <c r="A3307">
        <v>3306</v>
      </c>
      <c r="B3307" s="1" t="s">
        <v>419</v>
      </c>
      <c r="C3307" s="2">
        <v>0.58986111111111117</v>
      </c>
      <c r="D3307">
        <v>184</v>
      </c>
      <c r="E3307">
        <v>68</v>
      </c>
      <c r="F3307" s="1" t="s">
        <v>61</v>
      </c>
      <c r="G3307" s="1" t="s">
        <v>66</v>
      </c>
      <c r="H3307">
        <v>45.077800000000003</v>
      </c>
      <c r="I3307">
        <v>-63.546700000000001</v>
      </c>
      <c r="J3307">
        <v>63</v>
      </c>
      <c r="K3307" t="b">
        <v>0</v>
      </c>
      <c r="L3307">
        <v>307</v>
      </c>
      <c r="M3307" s="1" t="s">
        <v>30</v>
      </c>
      <c r="N3307" s="1" t="s">
        <v>31</v>
      </c>
      <c r="O3307">
        <v>5</v>
      </c>
      <c r="P3307" t="b">
        <v>1</v>
      </c>
      <c r="Q3307" t="b">
        <v>0</v>
      </c>
      <c r="R3307" s="1" t="s">
        <v>41</v>
      </c>
      <c r="S3307" s="1" t="s">
        <v>49</v>
      </c>
      <c r="T3307">
        <v>3</v>
      </c>
      <c r="U3307" s="1" t="s">
        <v>34</v>
      </c>
      <c r="V3307" s="1" t="s">
        <v>59</v>
      </c>
      <c r="W3307" s="1" t="str">
        <f>IF(OR(MasterData[[#This Row],[Event]]="Christmas Market", MasterData[[#This Row],[Event]]="Christmas"), "Christmas Sale", "Non-Christmas Sale")</f>
        <v>Non-Christmas Sale</v>
      </c>
      <c r="X3307" t="b">
        <v>1</v>
      </c>
      <c r="Y3307">
        <v>3</v>
      </c>
      <c r="Z3307">
        <v>99.89</v>
      </c>
      <c r="AA3307">
        <v>499.46</v>
      </c>
      <c r="AB3307">
        <v>49.95</v>
      </c>
      <c r="AC3307" t="str">
        <f>IF(MasterData[[#This Row],[Discount Amount]]&gt;0, "Promotional sale", "Non-Promotional Sales")</f>
        <v>Promotional sale</v>
      </c>
    </row>
    <row r="3308" spans="1:29" x14ac:dyDescent="0.25">
      <c r="A3308">
        <v>3307</v>
      </c>
      <c r="B3308" s="1" t="s">
        <v>353</v>
      </c>
      <c r="C3308" s="2">
        <v>0.67018518518518522</v>
      </c>
      <c r="D3308">
        <v>258</v>
      </c>
      <c r="E3308">
        <v>32</v>
      </c>
      <c r="F3308" s="1" t="s">
        <v>28</v>
      </c>
      <c r="G3308" s="1" t="s">
        <v>68</v>
      </c>
      <c r="H3308">
        <v>46.318800000000003</v>
      </c>
      <c r="I3308">
        <v>-63.146099999999997</v>
      </c>
      <c r="J3308">
        <v>58</v>
      </c>
      <c r="K3308" t="b">
        <v>1</v>
      </c>
      <c r="L3308">
        <v>111</v>
      </c>
      <c r="M3308" s="1" t="s">
        <v>56</v>
      </c>
      <c r="N3308" s="1" t="s">
        <v>57</v>
      </c>
      <c r="O3308">
        <v>5</v>
      </c>
      <c r="P3308" t="b">
        <v>0</v>
      </c>
      <c r="Q3308" t="b">
        <v>1</v>
      </c>
      <c r="R3308" s="1" t="s">
        <v>41</v>
      </c>
      <c r="S3308" s="1" t="s">
        <v>49</v>
      </c>
      <c r="T3308">
        <v>3</v>
      </c>
      <c r="U3308" s="1" t="s">
        <v>34</v>
      </c>
      <c r="V3308" s="1" t="s">
        <v>35</v>
      </c>
      <c r="W3308" s="1" t="str">
        <f>IF(OR(MasterData[[#This Row],[Event]]="Christmas Market", MasterData[[#This Row],[Event]]="Christmas"), "Christmas Sale", "Non-Christmas Sale")</f>
        <v>Non-Christmas Sale</v>
      </c>
      <c r="X3308" t="b">
        <v>0</v>
      </c>
      <c r="Y3308">
        <v>4</v>
      </c>
      <c r="Z3308">
        <v>69.790000000000006</v>
      </c>
      <c r="AA3308">
        <v>348.97</v>
      </c>
      <c r="AB3308">
        <v>0</v>
      </c>
      <c r="AC3308" t="str">
        <f>IF(MasterData[[#This Row],[Discount Amount]]&gt;0, "Promotional sale", "Non-Promotional Sales")</f>
        <v>Non-Promotional Sales</v>
      </c>
    </row>
    <row r="3309" spans="1:29" x14ac:dyDescent="0.25">
      <c r="A3309">
        <v>3308</v>
      </c>
      <c r="B3309" s="1" t="s">
        <v>354</v>
      </c>
      <c r="C3309" s="2">
        <v>0.97159722222222222</v>
      </c>
      <c r="D3309">
        <v>189</v>
      </c>
      <c r="E3309">
        <v>55</v>
      </c>
      <c r="F3309" s="1" t="s">
        <v>61</v>
      </c>
      <c r="G3309" s="1" t="s">
        <v>81</v>
      </c>
      <c r="H3309">
        <v>64.248000000000005</v>
      </c>
      <c r="I3309">
        <v>-84.889600000000002</v>
      </c>
      <c r="J3309">
        <v>29</v>
      </c>
      <c r="K3309" t="b">
        <v>1</v>
      </c>
      <c r="L3309">
        <v>42</v>
      </c>
      <c r="M3309" s="1" t="s">
        <v>30</v>
      </c>
      <c r="N3309" s="1" t="s">
        <v>31</v>
      </c>
      <c r="O3309">
        <v>5</v>
      </c>
      <c r="P3309" t="b">
        <v>1</v>
      </c>
      <c r="Q3309" t="b">
        <v>1</v>
      </c>
      <c r="R3309" s="1" t="s">
        <v>32</v>
      </c>
      <c r="S3309" s="1" t="s">
        <v>49</v>
      </c>
      <c r="T3309">
        <v>4</v>
      </c>
      <c r="U3309" s="1" t="s">
        <v>45</v>
      </c>
      <c r="V3309" s="1" t="s">
        <v>35</v>
      </c>
      <c r="W3309" s="1" t="str">
        <f>IF(OR(MasterData[[#This Row],[Event]]="Christmas Market", MasterData[[#This Row],[Event]]="Christmas"), "Christmas Sale", "Non-Christmas Sale")</f>
        <v>Non-Christmas Sale</v>
      </c>
      <c r="X3309" t="b">
        <v>0</v>
      </c>
      <c r="Y3309">
        <v>3</v>
      </c>
      <c r="Z3309">
        <v>42.26</v>
      </c>
      <c r="AA3309">
        <v>211.28</v>
      </c>
      <c r="AB3309">
        <v>0</v>
      </c>
      <c r="AC3309" t="str">
        <f>IF(MasterData[[#This Row],[Discount Amount]]&gt;0, "Promotional sale", "Non-Promotional Sales")</f>
        <v>Non-Promotional Sales</v>
      </c>
    </row>
    <row r="3310" spans="1:29" x14ac:dyDescent="0.25">
      <c r="A3310">
        <v>3309</v>
      </c>
      <c r="B3310" s="1" t="s">
        <v>87</v>
      </c>
      <c r="C3310" s="2">
        <v>0.9145833333333333</v>
      </c>
      <c r="D3310">
        <v>469</v>
      </c>
      <c r="E3310">
        <v>23</v>
      </c>
      <c r="F3310" s="1" t="s">
        <v>28</v>
      </c>
      <c r="G3310" s="1" t="s">
        <v>51</v>
      </c>
      <c r="H3310">
        <v>53.760899999999999</v>
      </c>
      <c r="I3310">
        <v>-98.813900000000004</v>
      </c>
      <c r="J3310">
        <v>23</v>
      </c>
      <c r="K3310" t="b">
        <v>1</v>
      </c>
      <c r="L3310">
        <v>694</v>
      </c>
      <c r="M3310" s="1" t="s">
        <v>74</v>
      </c>
      <c r="N3310" s="1" t="s">
        <v>75</v>
      </c>
      <c r="O3310">
        <v>1</v>
      </c>
      <c r="P3310" t="b">
        <v>0</v>
      </c>
      <c r="Q3310" t="b">
        <v>0</v>
      </c>
      <c r="R3310" s="1" t="s">
        <v>52</v>
      </c>
      <c r="S3310" s="1" t="s">
        <v>53</v>
      </c>
      <c r="T3310">
        <v>4</v>
      </c>
      <c r="U3310" s="1" t="s">
        <v>42</v>
      </c>
      <c r="V3310" s="1" t="s">
        <v>46</v>
      </c>
      <c r="W3310" s="1" t="str">
        <f>IF(OR(MasterData[[#This Row],[Event]]="Christmas Market", MasterData[[#This Row],[Event]]="Christmas"), "Christmas Sale", "Non-Christmas Sale")</f>
        <v>Christmas Sale</v>
      </c>
      <c r="X3310" t="b">
        <v>0</v>
      </c>
      <c r="Y3310">
        <v>4</v>
      </c>
      <c r="Z3310">
        <v>76.489999999999995</v>
      </c>
      <c r="AA3310">
        <v>76.489999999999995</v>
      </c>
      <c r="AB3310">
        <v>0</v>
      </c>
      <c r="AC3310" t="str">
        <f>IF(MasterData[[#This Row],[Discount Amount]]&gt;0, "Promotional sale", "Non-Promotional Sales")</f>
        <v>Non-Promotional Sales</v>
      </c>
    </row>
    <row r="3311" spans="1:29" x14ac:dyDescent="0.25">
      <c r="A3311">
        <v>3310</v>
      </c>
      <c r="B3311" s="1" t="s">
        <v>285</v>
      </c>
      <c r="C3311" s="2">
        <v>0.98435185185185192</v>
      </c>
      <c r="D3311">
        <v>402</v>
      </c>
      <c r="E3311">
        <v>18</v>
      </c>
      <c r="F3311" s="1" t="s">
        <v>61</v>
      </c>
      <c r="G3311" s="1" t="s">
        <v>66</v>
      </c>
      <c r="H3311">
        <v>45.077800000000003</v>
      </c>
      <c r="I3311">
        <v>-63.546700000000001</v>
      </c>
      <c r="J3311">
        <v>55</v>
      </c>
      <c r="K3311" t="b">
        <v>0</v>
      </c>
      <c r="L3311">
        <v>343</v>
      </c>
      <c r="M3311" s="1" t="s">
        <v>30</v>
      </c>
      <c r="N3311" s="1" t="s">
        <v>31</v>
      </c>
      <c r="O3311">
        <v>4</v>
      </c>
      <c r="P3311" t="b">
        <v>0</v>
      </c>
      <c r="Q3311" t="b">
        <v>0</v>
      </c>
      <c r="R3311" s="1" t="s">
        <v>41</v>
      </c>
      <c r="S3311" s="1" t="s">
        <v>53</v>
      </c>
      <c r="T3311">
        <v>3</v>
      </c>
      <c r="U3311" s="1" t="s">
        <v>34</v>
      </c>
      <c r="V3311" s="1" t="s">
        <v>46</v>
      </c>
      <c r="W3311" s="1" t="str">
        <f>IF(OR(MasterData[[#This Row],[Event]]="Christmas Market", MasterData[[#This Row],[Event]]="Christmas"), "Christmas Sale", "Non-Christmas Sale")</f>
        <v>Christmas Sale</v>
      </c>
      <c r="X3311" t="b">
        <v>0</v>
      </c>
      <c r="Y3311">
        <v>5</v>
      </c>
      <c r="Z3311">
        <v>89.23</v>
      </c>
      <c r="AA3311">
        <v>356.93</v>
      </c>
      <c r="AB3311">
        <v>0</v>
      </c>
      <c r="AC3311" t="str">
        <f>IF(MasterData[[#This Row],[Discount Amount]]&gt;0, "Promotional sale", "Non-Promotional Sales")</f>
        <v>Non-Promotional Sales</v>
      </c>
    </row>
    <row r="3312" spans="1:29" x14ac:dyDescent="0.25">
      <c r="A3312">
        <v>3311</v>
      </c>
      <c r="B3312" s="1" t="s">
        <v>348</v>
      </c>
      <c r="C3312" s="2">
        <v>0.67545138888888889</v>
      </c>
      <c r="D3312">
        <v>272</v>
      </c>
      <c r="E3312">
        <v>29</v>
      </c>
      <c r="F3312" s="1" t="s">
        <v>28</v>
      </c>
      <c r="G3312" s="1" t="s">
        <v>29</v>
      </c>
      <c r="H3312">
        <v>51.253799999999998</v>
      </c>
      <c r="I3312">
        <v>-85.3232</v>
      </c>
      <c r="J3312">
        <v>1</v>
      </c>
      <c r="K3312" t="b">
        <v>0</v>
      </c>
      <c r="L3312">
        <v>245</v>
      </c>
      <c r="M3312" s="1" t="s">
        <v>74</v>
      </c>
      <c r="N3312" s="1" t="s">
        <v>75</v>
      </c>
      <c r="O3312">
        <v>3</v>
      </c>
      <c r="P3312" t="b">
        <v>0</v>
      </c>
      <c r="Q3312" t="b">
        <v>0</v>
      </c>
      <c r="R3312" s="1" t="s">
        <v>41</v>
      </c>
      <c r="S3312" s="1" t="s">
        <v>53</v>
      </c>
      <c r="T3312">
        <v>5</v>
      </c>
      <c r="U3312" s="1" t="s">
        <v>45</v>
      </c>
      <c r="V3312" s="1" t="s">
        <v>59</v>
      </c>
      <c r="W3312" s="1" t="str">
        <f>IF(OR(MasterData[[#This Row],[Event]]="Christmas Market", MasterData[[#This Row],[Event]]="Christmas"), "Christmas Sale", "Non-Christmas Sale")</f>
        <v>Non-Christmas Sale</v>
      </c>
      <c r="X3312" t="b">
        <v>1</v>
      </c>
      <c r="Y3312">
        <v>1</v>
      </c>
      <c r="Z3312">
        <v>66.63</v>
      </c>
      <c r="AA3312">
        <v>199.9</v>
      </c>
      <c r="AB3312">
        <v>19.989999999999998</v>
      </c>
      <c r="AC3312" t="str">
        <f>IF(MasterData[[#This Row],[Discount Amount]]&gt;0, "Promotional sale", "Non-Promotional Sales")</f>
        <v>Promotional sale</v>
      </c>
    </row>
    <row r="3313" spans="1:29" x14ac:dyDescent="0.25">
      <c r="A3313">
        <v>3312</v>
      </c>
      <c r="B3313" s="1" t="s">
        <v>212</v>
      </c>
      <c r="C3313" s="2">
        <v>0.35130787037037048</v>
      </c>
      <c r="D3313">
        <v>246</v>
      </c>
      <c r="E3313">
        <v>33</v>
      </c>
      <c r="F3313" s="1" t="s">
        <v>37</v>
      </c>
      <c r="G3313" s="1" t="s">
        <v>44</v>
      </c>
      <c r="H3313">
        <v>46.813099999999999</v>
      </c>
      <c r="I3313">
        <v>-71.207499999999996</v>
      </c>
      <c r="J3313">
        <v>61</v>
      </c>
      <c r="K3313" t="b">
        <v>1</v>
      </c>
      <c r="L3313">
        <v>398</v>
      </c>
      <c r="M3313" s="1" t="s">
        <v>74</v>
      </c>
      <c r="N3313" s="1" t="s">
        <v>75</v>
      </c>
      <c r="O3313">
        <v>4</v>
      </c>
      <c r="P3313" t="b">
        <v>0</v>
      </c>
      <c r="Q3313" t="b">
        <v>1</v>
      </c>
      <c r="R3313" s="1" t="s">
        <v>41</v>
      </c>
      <c r="S3313" s="1" t="s">
        <v>58</v>
      </c>
      <c r="T3313">
        <v>2</v>
      </c>
      <c r="U3313" s="1" t="s">
        <v>45</v>
      </c>
      <c r="V3313" s="1" t="s">
        <v>35</v>
      </c>
      <c r="W3313" s="1" t="str">
        <f>IF(OR(MasterData[[#This Row],[Event]]="Christmas Market", MasterData[[#This Row],[Event]]="Christmas"), "Christmas Sale", "Non-Christmas Sale")</f>
        <v>Non-Christmas Sale</v>
      </c>
      <c r="X3313" t="b">
        <v>0</v>
      </c>
      <c r="Y3313">
        <v>5</v>
      </c>
      <c r="Z3313">
        <v>23.03</v>
      </c>
      <c r="AA3313">
        <v>92.1</v>
      </c>
      <c r="AB3313">
        <v>0</v>
      </c>
      <c r="AC3313" t="str">
        <f>IF(MasterData[[#This Row],[Discount Amount]]&gt;0, "Promotional sale", "Non-Promotional Sales")</f>
        <v>Non-Promotional Sales</v>
      </c>
    </row>
    <row r="3314" spans="1:29" x14ac:dyDescent="0.25">
      <c r="A3314">
        <v>3313</v>
      </c>
      <c r="B3314" s="1" t="s">
        <v>424</v>
      </c>
      <c r="C3314" s="2">
        <v>0.16101851851851845</v>
      </c>
      <c r="D3314">
        <v>96</v>
      </c>
      <c r="E3314">
        <v>35</v>
      </c>
      <c r="F3314" s="1" t="s">
        <v>28</v>
      </c>
      <c r="G3314" s="1" t="s">
        <v>51</v>
      </c>
      <c r="H3314">
        <v>53.760899999999999</v>
      </c>
      <c r="I3314">
        <v>-98.813900000000004</v>
      </c>
      <c r="J3314">
        <v>32</v>
      </c>
      <c r="K3314" t="b">
        <v>1</v>
      </c>
      <c r="L3314">
        <v>565</v>
      </c>
      <c r="M3314" s="1" t="s">
        <v>56</v>
      </c>
      <c r="N3314" s="1" t="s">
        <v>57</v>
      </c>
      <c r="O3314">
        <v>3</v>
      </c>
      <c r="P3314" t="b">
        <v>0</v>
      </c>
      <c r="Q3314" t="b">
        <v>0</v>
      </c>
      <c r="R3314" s="1" t="s">
        <v>52</v>
      </c>
      <c r="S3314" s="1" t="s">
        <v>49</v>
      </c>
      <c r="T3314">
        <v>2</v>
      </c>
      <c r="U3314" s="1" t="s">
        <v>34</v>
      </c>
      <c r="V3314" s="1" t="s">
        <v>59</v>
      </c>
      <c r="W3314" s="1" t="str">
        <f>IF(OR(MasterData[[#This Row],[Event]]="Christmas Market", MasterData[[#This Row],[Event]]="Christmas"), "Christmas Sale", "Non-Christmas Sale")</f>
        <v>Non-Christmas Sale</v>
      </c>
      <c r="X3314" t="b">
        <v>1</v>
      </c>
      <c r="Y3314">
        <v>3</v>
      </c>
      <c r="Z3314">
        <v>29.08</v>
      </c>
      <c r="AA3314">
        <v>87.25</v>
      </c>
      <c r="AB3314">
        <v>8.7200000000000006</v>
      </c>
      <c r="AC3314" t="str">
        <f>IF(MasterData[[#This Row],[Discount Amount]]&gt;0, "Promotional sale", "Non-Promotional Sales")</f>
        <v>Promotional sale</v>
      </c>
    </row>
    <row r="3315" spans="1:29" x14ac:dyDescent="0.25">
      <c r="A3315">
        <v>3314</v>
      </c>
      <c r="B3315" s="1" t="s">
        <v>235</v>
      </c>
      <c r="C3315" s="2">
        <v>2.8402777777777777E-2</v>
      </c>
      <c r="D3315">
        <v>208</v>
      </c>
      <c r="E3315">
        <v>23</v>
      </c>
      <c r="F3315" s="1" t="s">
        <v>37</v>
      </c>
      <c r="G3315" s="1" t="s">
        <v>48</v>
      </c>
      <c r="H3315">
        <v>53.933300000000003</v>
      </c>
      <c r="I3315">
        <v>-116.5765</v>
      </c>
      <c r="J3315">
        <v>6</v>
      </c>
      <c r="K3315" t="b">
        <v>0</v>
      </c>
      <c r="L3315">
        <v>793</v>
      </c>
      <c r="M3315" s="1" t="s">
        <v>30</v>
      </c>
      <c r="N3315" s="1" t="s">
        <v>31</v>
      </c>
      <c r="O3315">
        <v>4</v>
      </c>
      <c r="P3315" t="b">
        <v>0</v>
      </c>
      <c r="Q3315" t="b">
        <v>0</v>
      </c>
      <c r="R3315" s="1" t="s">
        <v>52</v>
      </c>
      <c r="S3315" s="1" t="s">
        <v>58</v>
      </c>
      <c r="T3315">
        <v>2</v>
      </c>
      <c r="U3315" s="1" t="s">
        <v>42</v>
      </c>
      <c r="V3315" s="1" t="s">
        <v>46</v>
      </c>
      <c r="W3315" s="1" t="str">
        <f>IF(OR(MasterData[[#This Row],[Event]]="Christmas Market", MasterData[[#This Row],[Event]]="Christmas"), "Christmas Sale", "Non-Christmas Sale")</f>
        <v>Christmas Sale</v>
      </c>
      <c r="X3315" t="b">
        <v>0</v>
      </c>
      <c r="Y3315">
        <v>5</v>
      </c>
      <c r="Z3315">
        <v>61.09</v>
      </c>
      <c r="AA3315">
        <v>244.37</v>
      </c>
      <c r="AB3315">
        <v>0</v>
      </c>
      <c r="AC3315" t="str">
        <f>IF(MasterData[[#This Row],[Discount Amount]]&gt;0, "Promotional sale", "Non-Promotional Sales")</f>
        <v>Non-Promotional Sales</v>
      </c>
    </row>
    <row r="3316" spans="1:29" x14ac:dyDescent="0.25">
      <c r="A3316">
        <v>3315</v>
      </c>
      <c r="B3316" s="1" t="s">
        <v>367</v>
      </c>
      <c r="C3316" s="2">
        <v>1.5150462962963074E-2</v>
      </c>
      <c r="D3316">
        <v>481</v>
      </c>
      <c r="E3316">
        <v>64</v>
      </c>
      <c r="F3316" s="1" t="s">
        <v>28</v>
      </c>
      <c r="G3316" s="1" t="s">
        <v>48</v>
      </c>
      <c r="H3316">
        <v>53.933300000000003</v>
      </c>
      <c r="I3316">
        <v>-116.5765</v>
      </c>
      <c r="J3316">
        <v>98</v>
      </c>
      <c r="K3316" t="b">
        <v>1</v>
      </c>
      <c r="L3316">
        <v>470</v>
      </c>
      <c r="M3316" s="1" t="s">
        <v>56</v>
      </c>
      <c r="N3316" s="1" t="s">
        <v>57</v>
      </c>
      <c r="O3316">
        <v>3</v>
      </c>
      <c r="P3316" t="b">
        <v>1</v>
      </c>
      <c r="Q3316" t="b">
        <v>1</v>
      </c>
      <c r="R3316" s="1" t="s">
        <v>52</v>
      </c>
      <c r="S3316" s="1" t="s">
        <v>58</v>
      </c>
      <c r="T3316">
        <v>1</v>
      </c>
      <c r="U3316" s="1" t="s">
        <v>45</v>
      </c>
      <c r="V3316" s="1" t="s">
        <v>46</v>
      </c>
      <c r="W3316" s="1" t="str">
        <f>IF(OR(MasterData[[#This Row],[Event]]="Christmas Market", MasterData[[#This Row],[Event]]="Christmas"), "Christmas Sale", "Non-Christmas Sale")</f>
        <v>Christmas Sale</v>
      </c>
      <c r="X3316" t="b">
        <v>0</v>
      </c>
      <c r="Y3316">
        <v>1</v>
      </c>
      <c r="Z3316">
        <v>41.63</v>
      </c>
      <c r="AA3316">
        <v>124.88</v>
      </c>
      <c r="AB3316">
        <v>0</v>
      </c>
      <c r="AC3316" t="str">
        <f>IF(MasterData[[#This Row],[Discount Amount]]&gt;0, "Promotional sale", "Non-Promotional Sales")</f>
        <v>Non-Promotional Sales</v>
      </c>
    </row>
    <row r="3317" spans="1:29" x14ac:dyDescent="0.25">
      <c r="A3317">
        <v>3316</v>
      </c>
      <c r="B3317" s="1" t="s">
        <v>125</v>
      </c>
      <c r="C3317" s="2">
        <v>8.7939814814814721E-2</v>
      </c>
      <c r="D3317">
        <v>195</v>
      </c>
      <c r="E3317">
        <v>18</v>
      </c>
      <c r="F3317" s="1" t="s">
        <v>37</v>
      </c>
      <c r="G3317" s="1" t="s">
        <v>70</v>
      </c>
      <c r="H3317">
        <v>54.273099999999999</v>
      </c>
      <c r="I3317">
        <v>-61.738799999999998</v>
      </c>
      <c r="J3317">
        <v>66</v>
      </c>
      <c r="K3317" t="b">
        <v>1</v>
      </c>
      <c r="L3317">
        <v>315</v>
      </c>
      <c r="M3317" s="1" t="s">
        <v>30</v>
      </c>
      <c r="N3317" s="1" t="s">
        <v>31</v>
      </c>
      <c r="O3317">
        <v>2</v>
      </c>
      <c r="P3317" t="b">
        <v>0</v>
      </c>
      <c r="Q3317" t="b">
        <v>1</v>
      </c>
      <c r="R3317" s="1" t="s">
        <v>32</v>
      </c>
      <c r="S3317" s="1" t="s">
        <v>58</v>
      </c>
      <c r="T3317">
        <v>2</v>
      </c>
      <c r="U3317" s="1" t="s">
        <v>45</v>
      </c>
      <c r="V3317" s="1" t="s">
        <v>59</v>
      </c>
      <c r="W3317" s="1" t="str">
        <f>IF(OR(MasterData[[#This Row],[Event]]="Christmas Market", MasterData[[#This Row],[Event]]="Christmas"), "Christmas Sale", "Non-Christmas Sale")</f>
        <v>Non-Christmas Sale</v>
      </c>
      <c r="X3317" t="b">
        <v>0</v>
      </c>
      <c r="Y3317">
        <v>1</v>
      </c>
      <c r="Z3317">
        <v>14.41</v>
      </c>
      <c r="AA3317">
        <v>28.83</v>
      </c>
      <c r="AB3317">
        <v>2.88</v>
      </c>
      <c r="AC3317" t="str">
        <f>IF(MasterData[[#This Row],[Discount Amount]]&gt;0, "Promotional sale", "Non-Promotional Sales")</f>
        <v>Promotional sale</v>
      </c>
    </row>
    <row r="3318" spans="1:29" x14ac:dyDescent="0.25">
      <c r="A3318">
        <v>3317</v>
      </c>
      <c r="B3318" s="1" t="s">
        <v>241</v>
      </c>
      <c r="C3318" s="2">
        <v>0.14975694444444443</v>
      </c>
      <c r="D3318">
        <v>15</v>
      </c>
      <c r="E3318">
        <v>43</v>
      </c>
      <c r="F3318" s="1" t="s">
        <v>28</v>
      </c>
      <c r="G3318" s="1" t="s">
        <v>70</v>
      </c>
      <c r="H3318">
        <v>54.273099999999999</v>
      </c>
      <c r="I3318">
        <v>-61.738799999999998</v>
      </c>
      <c r="J3318">
        <v>66</v>
      </c>
      <c r="K3318" t="b">
        <v>0</v>
      </c>
      <c r="L3318">
        <v>974</v>
      </c>
      <c r="M3318" s="1" t="s">
        <v>30</v>
      </c>
      <c r="N3318" s="1" t="s">
        <v>31</v>
      </c>
      <c r="O3318">
        <v>2</v>
      </c>
      <c r="P3318" t="b">
        <v>0</v>
      </c>
      <c r="Q3318" t="b">
        <v>0</v>
      </c>
      <c r="R3318" s="1" t="s">
        <v>41</v>
      </c>
      <c r="S3318" s="1" t="s">
        <v>58</v>
      </c>
      <c r="T3318">
        <v>4</v>
      </c>
      <c r="U3318" s="1" t="s">
        <v>45</v>
      </c>
      <c r="V3318" s="1" t="s">
        <v>46</v>
      </c>
      <c r="W3318" s="1" t="str">
        <f>IF(OR(MasterData[[#This Row],[Event]]="Christmas Market", MasterData[[#This Row],[Event]]="Christmas"), "Christmas Sale", "Non-Christmas Sale")</f>
        <v>Christmas Sale</v>
      </c>
      <c r="X3318" t="b">
        <v>1</v>
      </c>
      <c r="Y3318">
        <v>3</v>
      </c>
      <c r="Z3318">
        <v>30.52</v>
      </c>
      <c r="AA3318">
        <v>61.04</v>
      </c>
      <c r="AB3318">
        <v>0</v>
      </c>
      <c r="AC3318" t="str">
        <f>IF(MasterData[[#This Row],[Discount Amount]]&gt;0, "Promotional sale", "Non-Promotional Sales")</f>
        <v>Non-Promotional Sales</v>
      </c>
    </row>
    <row r="3319" spans="1:29" x14ac:dyDescent="0.25">
      <c r="A3319">
        <v>3318</v>
      </c>
      <c r="B3319" s="1" t="s">
        <v>191</v>
      </c>
      <c r="C3319" s="2">
        <v>0.9039814814814815</v>
      </c>
      <c r="D3319">
        <v>282</v>
      </c>
      <c r="E3319">
        <v>36</v>
      </c>
      <c r="F3319" s="1" t="s">
        <v>28</v>
      </c>
      <c r="G3319" s="1" t="s">
        <v>38</v>
      </c>
      <c r="H3319">
        <v>53.726700000000001</v>
      </c>
      <c r="I3319">
        <v>-127.6476</v>
      </c>
      <c r="J3319">
        <v>14</v>
      </c>
      <c r="K3319" t="b">
        <v>0</v>
      </c>
      <c r="L3319">
        <v>250</v>
      </c>
      <c r="M3319" s="1" t="s">
        <v>56</v>
      </c>
      <c r="N3319" s="1" t="s">
        <v>57</v>
      </c>
      <c r="O3319">
        <v>2</v>
      </c>
      <c r="P3319" t="b">
        <v>0</v>
      </c>
      <c r="Q3319" t="b">
        <v>0</v>
      </c>
      <c r="R3319" s="1" t="s">
        <v>52</v>
      </c>
      <c r="S3319" s="1" t="s">
        <v>58</v>
      </c>
      <c r="T3319">
        <v>2</v>
      </c>
      <c r="U3319" s="1" t="s">
        <v>45</v>
      </c>
      <c r="V3319" s="1" t="s">
        <v>35</v>
      </c>
      <c r="W3319" s="1" t="str">
        <f>IF(OR(MasterData[[#This Row],[Event]]="Christmas Market", MasterData[[#This Row],[Event]]="Christmas"), "Christmas Sale", "Non-Christmas Sale")</f>
        <v>Non-Christmas Sale</v>
      </c>
      <c r="X3319" t="b">
        <v>0</v>
      </c>
      <c r="Y3319">
        <v>2</v>
      </c>
      <c r="Z3319">
        <v>30.33</v>
      </c>
      <c r="AA3319">
        <v>60.66</v>
      </c>
      <c r="AB3319">
        <v>0</v>
      </c>
      <c r="AC3319" t="str">
        <f>IF(MasterData[[#This Row],[Discount Amount]]&gt;0, "Promotional sale", "Non-Promotional Sales")</f>
        <v>Non-Promotional Sales</v>
      </c>
    </row>
    <row r="3320" spans="1:29" x14ac:dyDescent="0.25">
      <c r="A3320">
        <v>3319</v>
      </c>
      <c r="B3320" s="1" t="s">
        <v>210</v>
      </c>
      <c r="C3320" s="2">
        <v>0.41685185185185181</v>
      </c>
      <c r="D3320">
        <v>469</v>
      </c>
      <c r="E3320">
        <v>44</v>
      </c>
      <c r="F3320" s="1" t="s">
        <v>28</v>
      </c>
      <c r="G3320" s="1" t="s">
        <v>62</v>
      </c>
      <c r="H3320">
        <v>46.565300000000001</v>
      </c>
      <c r="I3320">
        <v>-66.4619</v>
      </c>
      <c r="J3320">
        <v>61</v>
      </c>
      <c r="K3320" t="b">
        <v>1</v>
      </c>
      <c r="L3320">
        <v>632</v>
      </c>
      <c r="M3320" s="1" t="s">
        <v>39</v>
      </c>
      <c r="N3320" s="1" t="s">
        <v>40</v>
      </c>
      <c r="O3320">
        <v>3</v>
      </c>
      <c r="P3320" t="b">
        <v>0</v>
      </c>
      <c r="Q3320" t="b">
        <v>1</v>
      </c>
      <c r="R3320" s="1" t="s">
        <v>32</v>
      </c>
      <c r="S3320" s="1" t="s">
        <v>49</v>
      </c>
      <c r="T3320">
        <v>5</v>
      </c>
      <c r="U3320" s="1" t="s">
        <v>42</v>
      </c>
      <c r="V3320" s="1" t="s">
        <v>59</v>
      </c>
      <c r="W3320" s="1" t="str">
        <f>IF(OR(MasterData[[#This Row],[Event]]="Christmas Market", MasterData[[#This Row],[Event]]="Christmas"), "Christmas Sale", "Non-Christmas Sale")</f>
        <v>Non-Christmas Sale</v>
      </c>
      <c r="X3320" t="b">
        <v>0</v>
      </c>
      <c r="Y3320">
        <v>3</v>
      </c>
      <c r="Z3320">
        <v>84.92</v>
      </c>
      <c r="AA3320">
        <v>254.75</v>
      </c>
      <c r="AB3320">
        <v>25.47</v>
      </c>
      <c r="AC3320" t="str">
        <f>IF(MasterData[[#This Row],[Discount Amount]]&gt;0, "Promotional sale", "Non-Promotional Sales")</f>
        <v>Promotional sale</v>
      </c>
    </row>
    <row r="3321" spans="1:29" x14ac:dyDescent="0.25">
      <c r="A3321">
        <v>3320</v>
      </c>
      <c r="B3321" s="1" t="s">
        <v>342</v>
      </c>
      <c r="C3321" s="2">
        <v>0.49038194444444438</v>
      </c>
      <c r="D3321">
        <v>104</v>
      </c>
      <c r="E3321">
        <v>43</v>
      </c>
      <c r="F3321" s="1" t="s">
        <v>61</v>
      </c>
      <c r="G3321" s="1" t="s">
        <v>55</v>
      </c>
      <c r="H3321">
        <v>52.939900000000002</v>
      </c>
      <c r="I3321">
        <v>-106.4509</v>
      </c>
      <c r="J3321">
        <v>31</v>
      </c>
      <c r="K3321" t="b">
        <v>0</v>
      </c>
      <c r="L3321">
        <v>213</v>
      </c>
      <c r="M3321" s="1" t="s">
        <v>74</v>
      </c>
      <c r="N3321" s="1" t="s">
        <v>75</v>
      </c>
      <c r="O3321">
        <v>2</v>
      </c>
      <c r="P3321" t="b">
        <v>0</v>
      </c>
      <c r="Q3321" t="b">
        <v>1</v>
      </c>
      <c r="R3321" s="1" t="s">
        <v>52</v>
      </c>
      <c r="S3321" s="1" t="s">
        <v>33</v>
      </c>
      <c r="T3321">
        <v>1</v>
      </c>
      <c r="U3321" s="1" t="s">
        <v>45</v>
      </c>
      <c r="V3321" s="1" t="s">
        <v>59</v>
      </c>
      <c r="W3321" s="1" t="str">
        <f>IF(OR(MasterData[[#This Row],[Event]]="Christmas Market", MasterData[[#This Row],[Event]]="Christmas"), "Christmas Sale", "Non-Christmas Sale")</f>
        <v>Non-Christmas Sale</v>
      </c>
      <c r="X3321" t="b">
        <v>0</v>
      </c>
      <c r="Y3321">
        <v>1</v>
      </c>
      <c r="Z3321">
        <v>52.02</v>
      </c>
      <c r="AA3321">
        <v>104.04</v>
      </c>
      <c r="AB3321">
        <v>10.4</v>
      </c>
      <c r="AC3321" t="str">
        <f>IF(MasterData[[#This Row],[Discount Amount]]&gt;0, "Promotional sale", "Non-Promotional Sales")</f>
        <v>Promotional sale</v>
      </c>
    </row>
    <row r="3322" spans="1:29" x14ac:dyDescent="0.25">
      <c r="A3322">
        <v>3321</v>
      </c>
      <c r="B3322" s="1" t="s">
        <v>150</v>
      </c>
      <c r="C3322" s="2">
        <v>0.99236111111111103</v>
      </c>
      <c r="D3322">
        <v>188</v>
      </c>
      <c r="E3322">
        <v>33</v>
      </c>
      <c r="F3322" s="1" t="s">
        <v>37</v>
      </c>
      <c r="G3322" s="1" t="s">
        <v>29</v>
      </c>
      <c r="H3322">
        <v>51.253799999999998</v>
      </c>
      <c r="I3322">
        <v>-85.3232</v>
      </c>
      <c r="J3322">
        <v>48</v>
      </c>
      <c r="K3322" t="b">
        <v>1</v>
      </c>
      <c r="L3322">
        <v>483</v>
      </c>
      <c r="M3322" s="1" t="s">
        <v>74</v>
      </c>
      <c r="N3322" s="1" t="s">
        <v>75</v>
      </c>
      <c r="O3322">
        <v>4</v>
      </c>
      <c r="P3322" t="b">
        <v>1</v>
      </c>
      <c r="Q3322" t="b">
        <v>0</v>
      </c>
      <c r="R3322" s="1" t="s">
        <v>41</v>
      </c>
      <c r="S3322" s="1" t="s">
        <v>53</v>
      </c>
      <c r="T3322">
        <v>4</v>
      </c>
      <c r="U3322" s="1" t="s">
        <v>42</v>
      </c>
      <c r="V3322" s="1" t="s">
        <v>59</v>
      </c>
      <c r="W3322" s="1" t="str">
        <f>IF(OR(MasterData[[#This Row],[Event]]="Christmas Market", MasterData[[#This Row],[Event]]="Christmas"), "Christmas Sale", "Non-Christmas Sale")</f>
        <v>Non-Christmas Sale</v>
      </c>
      <c r="X3322" t="b">
        <v>0</v>
      </c>
      <c r="Y3322">
        <v>2</v>
      </c>
      <c r="Z3322">
        <v>61.42</v>
      </c>
      <c r="AA3322">
        <v>245.68</v>
      </c>
      <c r="AB3322">
        <v>24.57</v>
      </c>
      <c r="AC3322" t="str">
        <f>IF(MasterData[[#This Row],[Discount Amount]]&gt;0, "Promotional sale", "Non-Promotional Sales")</f>
        <v>Promotional sale</v>
      </c>
    </row>
    <row r="3323" spans="1:29" x14ac:dyDescent="0.25">
      <c r="A3323">
        <v>3322</v>
      </c>
      <c r="B3323" s="1" t="s">
        <v>258</v>
      </c>
      <c r="C3323" s="2">
        <v>0.72212962962962957</v>
      </c>
      <c r="D3323">
        <v>411</v>
      </c>
      <c r="E3323">
        <v>60</v>
      </c>
      <c r="F3323" s="1" t="s">
        <v>37</v>
      </c>
      <c r="G3323" s="1" t="s">
        <v>79</v>
      </c>
      <c r="H3323">
        <v>63.588799999999999</v>
      </c>
      <c r="I3323">
        <v>-115.5069</v>
      </c>
      <c r="J3323">
        <v>43</v>
      </c>
      <c r="K3323" t="b">
        <v>1</v>
      </c>
      <c r="L3323">
        <v>502</v>
      </c>
      <c r="M3323" s="1" t="s">
        <v>74</v>
      </c>
      <c r="N3323" s="1" t="s">
        <v>75</v>
      </c>
      <c r="O3323">
        <v>5</v>
      </c>
      <c r="P3323" t="b">
        <v>1</v>
      </c>
      <c r="Q3323" t="b">
        <v>1</v>
      </c>
      <c r="R3323" s="1" t="s">
        <v>32</v>
      </c>
      <c r="S3323" s="1" t="s">
        <v>33</v>
      </c>
      <c r="T3323">
        <v>3</v>
      </c>
      <c r="U3323" s="1" t="s">
        <v>45</v>
      </c>
      <c r="V3323" s="1" t="s">
        <v>59</v>
      </c>
      <c r="W3323" s="1" t="str">
        <f>IF(OR(MasterData[[#This Row],[Event]]="Christmas Market", MasterData[[#This Row],[Event]]="Christmas"), "Christmas Sale", "Non-Christmas Sale")</f>
        <v>Non-Christmas Sale</v>
      </c>
      <c r="X3323" t="b">
        <v>1</v>
      </c>
      <c r="Y3323">
        <v>3</v>
      </c>
      <c r="Z3323">
        <v>70.290000000000006</v>
      </c>
      <c r="AA3323">
        <v>351.44</v>
      </c>
      <c r="AB3323">
        <v>35.14</v>
      </c>
      <c r="AC3323" t="str">
        <f>IF(MasterData[[#This Row],[Discount Amount]]&gt;0, "Promotional sale", "Non-Promotional Sales")</f>
        <v>Promotional sale</v>
      </c>
    </row>
    <row r="3324" spans="1:29" x14ac:dyDescent="0.25">
      <c r="A3324">
        <v>3323</v>
      </c>
      <c r="B3324" s="1" t="s">
        <v>335</v>
      </c>
      <c r="C3324" s="2">
        <v>0.12702546296296302</v>
      </c>
      <c r="D3324">
        <v>478</v>
      </c>
      <c r="E3324">
        <v>48</v>
      </c>
      <c r="F3324" s="1" t="s">
        <v>37</v>
      </c>
      <c r="G3324" s="1" t="s">
        <v>48</v>
      </c>
      <c r="H3324">
        <v>53.933300000000003</v>
      </c>
      <c r="I3324">
        <v>-116.5765</v>
      </c>
      <c r="J3324">
        <v>71</v>
      </c>
      <c r="K3324" t="b">
        <v>1</v>
      </c>
      <c r="L3324">
        <v>391</v>
      </c>
      <c r="M3324" s="1" t="s">
        <v>30</v>
      </c>
      <c r="N3324" s="1" t="s">
        <v>31</v>
      </c>
      <c r="O3324">
        <v>3</v>
      </c>
      <c r="P3324" t="b">
        <v>0</v>
      </c>
      <c r="Q3324" t="b">
        <v>0</v>
      </c>
      <c r="R3324" s="1" t="s">
        <v>32</v>
      </c>
      <c r="S3324" s="1" t="s">
        <v>53</v>
      </c>
      <c r="T3324">
        <v>5</v>
      </c>
      <c r="U3324" s="1" t="s">
        <v>34</v>
      </c>
      <c r="V3324" s="1" t="s">
        <v>59</v>
      </c>
      <c r="W3324" s="1" t="str">
        <f>IF(OR(MasterData[[#This Row],[Event]]="Christmas Market", MasterData[[#This Row],[Event]]="Christmas"), "Christmas Sale", "Non-Christmas Sale")</f>
        <v>Non-Christmas Sale</v>
      </c>
      <c r="X3324" t="b">
        <v>1</v>
      </c>
      <c r="Y3324">
        <v>1</v>
      </c>
      <c r="Z3324">
        <v>14.36</v>
      </c>
      <c r="AA3324">
        <v>43.08</v>
      </c>
      <c r="AB3324">
        <v>4.3099999999999996</v>
      </c>
      <c r="AC3324" t="str">
        <f>IF(MasterData[[#This Row],[Discount Amount]]&gt;0, "Promotional sale", "Non-Promotional Sales")</f>
        <v>Promotional sale</v>
      </c>
    </row>
    <row r="3325" spans="1:29" x14ac:dyDescent="0.25">
      <c r="A3325">
        <v>3324</v>
      </c>
      <c r="B3325" s="1" t="s">
        <v>160</v>
      </c>
      <c r="C3325" s="2">
        <v>0.16400462962962958</v>
      </c>
      <c r="D3325">
        <v>350</v>
      </c>
      <c r="E3325">
        <v>68</v>
      </c>
      <c r="F3325" s="1" t="s">
        <v>37</v>
      </c>
      <c r="G3325" s="1" t="s">
        <v>77</v>
      </c>
      <c r="H3325">
        <v>64.282300000000006</v>
      </c>
      <c r="I3325">
        <v>-135</v>
      </c>
      <c r="J3325">
        <v>72</v>
      </c>
      <c r="K3325" t="b">
        <v>0</v>
      </c>
      <c r="L3325">
        <v>716</v>
      </c>
      <c r="M3325" s="1" t="s">
        <v>63</v>
      </c>
      <c r="N3325" s="1" t="s">
        <v>64</v>
      </c>
      <c r="O3325">
        <v>3</v>
      </c>
      <c r="P3325" t="b">
        <v>0</v>
      </c>
      <c r="Q3325" t="b">
        <v>0</v>
      </c>
      <c r="R3325" s="1" t="s">
        <v>32</v>
      </c>
      <c r="S3325" s="1" t="s">
        <v>49</v>
      </c>
      <c r="T3325">
        <v>1</v>
      </c>
      <c r="U3325" s="1" t="s">
        <v>45</v>
      </c>
      <c r="V3325" s="1" t="s">
        <v>35</v>
      </c>
      <c r="W3325" s="1" t="str">
        <f>IF(OR(MasterData[[#This Row],[Event]]="Christmas Market", MasterData[[#This Row],[Event]]="Christmas"), "Christmas Sale", "Non-Christmas Sale")</f>
        <v>Non-Christmas Sale</v>
      </c>
      <c r="X3325" t="b">
        <v>0</v>
      </c>
      <c r="Y3325">
        <v>5</v>
      </c>
      <c r="Z3325">
        <v>32.83</v>
      </c>
      <c r="AA3325">
        <v>98.5</v>
      </c>
      <c r="AB3325">
        <v>0</v>
      </c>
      <c r="AC3325" t="str">
        <f>IF(MasterData[[#This Row],[Discount Amount]]&gt;0, "Promotional sale", "Non-Promotional Sales")</f>
        <v>Non-Promotional Sales</v>
      </c>
    </row>
    <row r="3326" spans="1:29" x14ac:dyDescent="0.25">
      <c r="A3326">
        <v>3325</v>
      </c>
      <c r="B3326" s="1" t="s">
        <v>132</v>
      </c>
      <c r="C3326" s="2">
        <v>0.83590277777777788</v>
      </c>
      <c r="D3326">
        <v>145</v>
      </c>
      <c r="E3326">
        <v>33</v>
      </c>
      <c r="F3326" s="1" t="s">
        <v>37</v>
      </c>
      <c r="G3326" s="1" t="s">
        <v>62</v>
      </c>
      <c r="H3326">
        <v>46.565300000000001</v>
      </c>
      <c r="I3326">
        <v>-66.4619</v>
      </c>
      <c r="J3326">
        <v>68</v>
      </c>
      <c r="K3326" t="b">
        <v>0</v>
      </c>
      <c r="L3326">
        <v>302</v>
      </c>
      <c r="M3326" s="1" t="s">
        <v>74</v>
      </c>
      <c r="N3326" s="1" t="s">
        <v>75</v>
      </c>
      <c r="O3326">
        <v>5</v>
      </c>
      <c r="P3326" t="b">
        <v>1</v>
      </c>
      <c r="Q3326" t="b">
        <v>1</v>
      </c>
      <c r="R3326" s="1" t="s">
        <v>52</v>
      </c>
      <c r="S3326" s="1" t="s">
        <v>53</v>
      </c>
      <c r="T3326">
        <v>3</v>
      </c>
      <c r="U3326" s="1" t="s">
        <v>45</v>
      </c>
      <c r="V3326" s="1" t="s">
        <v>59</v>
      </c>
      <c r="W3326" s="1" t="str">
        <f>IF(OR(MasterData[[#This Row],[Event]]="Christmas Market", MasterData[[#This Row],[Event]]="Christmas"), "Christmas Sale", "Non-Christmas Sale")</f>
        <v>Non-Christmas Sale</v>
      </c>
      <c r="X3326" t="b">
        <v>0</v>
      </c>
      <c r="Y3326">
        <v>5</v>
      </c>
      <c r="Z3326">
        <v>38.549999999999997</v>
      </c>
      <c r="AA3326">
        <v>192.73</v>
      </c>
      <c r="AB3326">
        <v>19.27</v>
      </c>
      <c r="AC3326" t="str">
        <f>IF(MasterData[[#This Row],[Discount Amount]]&gt;0, "Promotional sale", "Non-Promotional Sales")</f>
        <v>Promotional sale</v>
      </c>
    </row>
    <row r="3327" spans="1:29" x14ac:dyDescent="0.25">
      <c r="A3327">
        <v>3326</v>
      </c>
      <c r="B3327" s="1" t="s">
        <v>212</v>
      </c>
      <c r="C3327" s="2">
        <v>0.48965277777777771</v>
      </c>
      <c r="D3327">
        <v>330</v>
      </c>
      <c r="E3327">
        <v>47</v>
      </c>
      <c r="F3327" s="1" t="s">
        <v>61</v>
      </c>
      <c r="G3327" s="1" t="s">
        <v>62</v>
      </c>
      <c r="H3327">
        <v>46.565300000000001</v>
      </c>
      <c r="I3327">
        <v>-66.4619</v>
      </c>
      <c r="J3327">
        <v>47</v>
      </c>
      <c r="K3327" t="b">
        <v>0</v>
      </c>
      <c r="L3327">
        <v>264</v>
      </c>
      <c r="M3327" s="1" t="s">
        <v>74</v>
      </c>
      <c r="N3327" s="1" t="s">
        <v>75</v>
      </c>
      <c r="O3327">
        <v>4</v>
      </c>
      <c r="P3327" t="b">
        <v>0</v>
      </c>
      <c r="Q3327" t="b">
        <v>0</v>
      </c>
      <c r="R3327" s="1" t="s">
        <v>52</v>
      </c>
      <c r="S3327" s="1" t="s">
        <v>53</v>
      </c>
      <c r="T3327">
        <v>2</v>
      </c>
      <c r="U3327" s="1" t="s">
        <v>45</v>
      </c>
      <c r="V3327" s="1" t="s">
        <v>59</v>
      </c>
      <c r="W3327" s="1" t="str">
        <f>IF(OR(MasterData[[#This Row],[Event]]="Christmas Market", MasterData[[#This Row],[Event]]="Christmas"), "Christmas Sale", "Non-Christmas Sale")</f>
        <v>Non-Christmas Sale</v>
      </c>
      <c r="X3327" t="b">
        <v>1</v>
      </c>
      <c r="Y3327">
        <v>5</v>
      </c>
      <c r="Z3327">
        <v>51.96</v>
      </c>
      <c r="AA3327">
        <v>207.83</v>
      </c>
      <c r="AB3327">
        <v>20.78</v>
      </c>
      <c r="AC3327" t="str">
        <f>IF(MasterData[[#This Row],[Discount Amount]]&gt;0, "Promotional sale", "Non-Promotional Sales")</f>
        <v>Promotional sale</v>
      </c>
    </row>
    <row r="3328" spans="1:29" x14ac:dyDescent="0.25">
      <c r="A3328">
        <v>3327</v>
      </c>
      <c r="B3328" s="1" t="s">
        <v>305</v>
      </c>
      <c r="C3328" s="2">
        <v>0.19945601851851857</v>
      </c>
      <c r="D3328">
        <v>406</v>
      </c>
      <c r="E3328">
        <v>65</v>
      </c>
      <c r="F3328" s="1" t="s">
        <v>61</v>
      </c>
      <c r="G3328" s="1" t="s">
        <v>51</v>
      </c>
      <c r="H3328">
        <v>53.760899999999999</v>
      </c>
      <c r="I3328">
        <v>-98.813900000000004</v>
      </c>
      <c r="J3328">
        <v>14</v>
      </c>
      <c r="K3328" t="b">
        <v>1</v>
      </c>
      <c r="L3328">
        <v>284</v>
      </c>
      <c r="M3328" s="1" t="s">
        <v>39</v>
      </c>
      <c r="N3328" s="1" t="s">
        <v>40</v>
      </c>
      <c r="O3328">
        <v>4</v>
      </c>
      <c r="P3328" t="b">
        <v>0</v>
      </c>
      <c r="Q3328" t="b">
        <v>0</v>
      </c>
      <c r="R3328" s="1" t="s">
        <v>52</v>
      </c>
      <c r="S3328" s="1" t="s">
        <v>58</v>
      </c>
      <c r="T3328">
        <v>1</v>
      </c>
      <c r="U3328" s="1" t="s">
        <v>42</v>
      </c>
      <c r="V3328" s="1" t="s">
        <v>35</v>
      </c>
      <c r="W3328" s="1" t="str">
        <f>IF(OR(MasterData[[#This Row],[Event]]="Christmas Market", MasterData[[#This Row],[Event]]="Christmas"), "Christmas Sale", "Non-Christmas Sale")</f>
        <v>Non-Christmas Sale</v>
      </c>
      <c r="X3328" t="b">
        <v>1</v>
      </c>
      <c r="Y3328">
        <v>5</v>
      </c>
      <c r="Z3328">
        <v>62.42</v>
      </c>
      <c r="AA3328">
        <v>249.67</v>
      </c>
      <c r="AB3328">
        <v>0</v>
      </c>
      <c r="AC3328" t="str">
        <f>IF(MasterData[[#This Row],[Discount Amount]]&gt;0, "Promotional sale", "Non-Promotional Sales")</f>
        <v>Non-Promotional Sales</v>
      </c>
    </row>
    <row r="3329" spans="1:29" x14ac:dyDescent="0.25">
      <c r="A3329">
        <v>3328</v>
      </c>
      <c r="B3329" s="1" t="s">
        <v>125</v>
      </c>
      <c r="C3329" s="2">
        <v>0.10105324074074074</v>
      </c>
      <c r="D3329">
        <v>120</v>
      </c>
      <c r="E3329">
        <v>62</v>
      </c>
      <c r="F3329" s="1" t="s">
        <v>28</v>
      </c>
      <c r="G3329" s="1" t="s">
        <v>38</v>
      </c>
      <c r="H3329">
        <v>53.726700000000001</v>
      </c>
      <c r="I3329">
        <v>-127.6476</v>
      </c>
      <c r="J3329">
        <v>54</v>
      </c>
      <c r="K3329" t="b">
        <v>1</v>
      </c>
      <c r="L3329">
        <v>553</v>
      </c>
      <c r="M3329" s="1" t="s">
        <v>39</v>
      </c>
      <c r="N3329" s="1" t="s">
        <v>40</v>
      </c>
      <c r="O3329">
        <v>5</v>
      </c>
      <c r="P3329" t="b">
        <v>1</v>
      </c>
      <c r="Q3329" t="b">
        <v>0</v>
      </c>
      <c r="R3329" s="1" t="s">
        <v>41</v>
      </c>
      <c r="S3329" s="1" t="s">
        <v>49</v>
      </c>
      <c r="T3329">
        <v>5</v>
      </c>
      <c r="U3329" s="1" t="s">
        <v>34</v>
      </c>
      <c r="V3329" s="1" t="s">
        <v>59</v>
      </c>
      <c r="W3329" s="1" t="str">
        <f>IF(OR(MasterData[[#This Row],[Event]]="Christmas Market", MasterData[[#This Row],[Event]]="Christmas"), "Christmas Sale", "Non-Christmas Sale")</f>
        <v>Non-Christmas Sale</v>
      </c>
      <c r="X3329" t="b">
        <v>0</v>
      </c>
      <c r="Y3329">
        <v>2</v>
      </c>
      <c r="Z3329">
        <v>82.43</v>
      </c>
      <c r="AA3329">
        <v>412.15</v>
      </c>
      <c r="AB3329">
        <v>41.21</v>
      </c>
      <c r="AC3329" t="str">
        <f>IF(MasterData[[#This Row],[Discount Amount]]&gt;0, "Promotional sale", "Non-Promotional Sales")</f>
        <v>Promotional sale</v>
      </c>
    </row>
    <row r="3330" spans="1:29" x14ac:dyDescent="0.25">
      <c r="A3330">
        <v>3329</v>
      </c>
      <c r="B3330" s="1" t="s">
        <v>310</v>
      </c>
      <c r="C3330" s="2">
        <v>0.29685185185185192</v>
      </c>
      <c r="D3330">
        <v>258</v>
      </c>
      <c r="E3330">
        <v>37</v>
      </c>
      <c r="F3330" s="1" t="s">
        <v>61</v>
      </c>
      <c r="G3330" s="1" t="s">
        <v>29</v>
      </c>
      <c r="H3330">
        <v>51.253799999999998</v>
      </c>
      <c r="I3330">
        <v>-85.3232</v>
      </c>
      <c r="J3330">
        <v>41</v>
      </c>
      <c r="K3330" t="b">
        <v>1</v>
      </c>
      <c r="L3330">
        <v>598</v>
      </c>
      <c r="M3330" s="1" t="s">
        <v>39</v>
      </c>
      <c r="N3330" s="1" t="s">
        <v>40</v>
      </c>
      <c r="O3330">
        <v>4</v>
      </c>
      <c r="P3330" t="b">
        <v>1</v>
      </c>
      <c r="Q3330" t="b">
        <v>1</v>
      </c>
      <c r="R3330" s="1" t="s">
        <v>32</v>
      </c>
      <c r="S3330" s="1" t="s">
        <v>58</v>
      </c>
      <c r="T3330">
        <v>4</v>
      </c>
      <c r="U3330" s="1" t="s">
        <v>45</v>
      </c>
      <c r="V3330" s="1" t="s">
        <v>46</v>
      </c>
      <c r="W3330" s="1" t="str">
        <f>IF(OR(MasterData[[#This Row],[Event]]="Christmas Market", MasterData[[#This Row],[Event]]="Christmas"), "Christmas Sale", "Non-Christmas Sale")</f>
        <v>Christmas Sale</v>
      </c>
      <c r="X3330" t="b">
        <v>0</v>
      </c>
      <c r="Y3330">
        <v>3</v>
      </c>
      <c r="Z3330">
        <v>58.06</v>
      </c>
      <c r="AA3330">
        <v>232.22</v>
      </c>
      <c r="AB3330">
        <v>0</v>
      </c>
      <c r="AC3330" t="str">
        <f>IF(MasterData[[#This Row],[Discount Amount]]&gt;0, "Promotional sale", "Non-Promotional Sales")</f>
        <v>Non-Promotional Sales</v>
      </c>
    </row>
    <row r="3331" spans="1:29" x14ac:dyDescent="0.25">
      <c r="A3331">
        <v>3330</v>
      </c>
      <c r="B3331" s="1" t="s">
        <v>388</v>
      </c>
      <c r="C3331" s="2">
        <v>0.15902777777777777</v>
      </c>
      <c r="D3331">
        <v>304</v>
      </c>
      <c r="E3331">
        <v>20</v>
      </c>
      <c r="F3331" s="1" t="s">
        <v>37</v>
      </c>
      <c r="G3331" s="1" t="s">
        <v>81</v>
      </c>
      <c r="H3331">
        <v>64.248000000000005</v>
      </c>
      <c r="I3331">
        <v>-84.889600000000002</v>
      </c>
      <c r="J3331">
        <v>58</v>
      </c>
      <c r="K3331" t="b">
        <v>0</v>
      </c>
      <c r="L3331">
        <v>597</v>
      </c>
      <c r="M3331" s="1" t="s">
        <v>63</v>
      </c>
      <c r="N3331" s="1" t="s">
        <v>64</v>
      </c>
      <c r="O3331">
        <v>1</v>
      </c>
      <c r="P3331" t="b">
        <v>1</v>
      </c>
      <c r="Q3331" t="b">
        <v>0</v>
      </c>
      <c r="R3331" s="1" t="s">
        <v>52</v>
      </c>
      <c r="S3331" s="1" t="s">
        <v>33</v>
      </c>
      <c r="T3331">
        <v>5</v>
      </c>
      <c r="U3331" s="1" t="s">
        <v>34</v>
      </c>
      <c r="V3331" s="1" t="s">
        <v>59</v>
      </c>
      <c r="W3331" s="1" t="str">
        <f>IF(OR(MasterData[[#This Row],[Event]]="Christmas Market", MasterData[[#This Row],[Event]]="Christmas"), "Christmas Sale", "Non-Christmas Sale")</f>
        <v>Non-Christmas Sale</v>
      </c>
      <c r="X3331" t="b">
        <v>1</v>
      </c>
      <c r="Y3331">
        <v>5</v>
      </c>
      <c r="Z3331">
        <v>42.62</v>
      </c>
      <c r="AA3331">
        <v>42.62</v>
      </c>
      <c r="AB3331">
        <v>4.26</v>
      </c>
      <c r="AC3331" t="str">
        <f>IF(MasterData[[#This Row],[Discount Amount]]&gt;0, "Promotional sale", "Non-Promotional Sales")</f>
        <v>Promotional sale</v>
      </c>
    </row>
    <row r="3332" spans="1:29" x14ac:dyDescent="0.25">
      <c r="A3332">
        <v>3331</v>
      </c>
      <c r="B3332" s="1" t="s">
        <v>105</v>
      </c>
      <c r="C3332" s="2">
        <v>0.25885416666666661</v>
      </c>
      <c r="D3332">
        <v>125</v>
      </c>
      <c r="E3332">
        <v>65</v>
      </c>
      <c r="F3332" s="1" t="s">
        <v>28</v>
      </c>
      <c r="G3332" s="1" t="s">
        <v>48</v>
      </c>
      <c r="H3332">
        <v>53.933300000000003</v>
      </c>
      <c r="I3332">
        <v>-116.5765</v>
      </c>
      <c r="J3332">
        <v>98</v>
      </c>
      <c r="K3332" t="b">
        <v>1</v>
      </c>
      <c r="L3332">
        <v>321</v>
      </c>
      <c r="M3332" s="1" t="s">
        <v>39</v>
      </c>
      <c r="N3332" s="1" t="s">
        <v>40</v>
      </c>
      <c r="O3332">
        <v>4</v>
      </c>
      <c r="P3332" t="b">
        <v>0</v>
      </c>
      <c r="Q3332" t="b">
        <v>1</v>
      </c>
      <c r="R3332" s="1" t="s">
        <v>41</v>
      </c>
      <c r="S3332" s="1" t="s">
        <v>49</v>
      </c>
      <c r="T3332">
        <v>2</v>
      </c>
      <c r="U3332" s="1" t="s">
        <v>34</v>
      </c>
      <c r="V3332" s="1" t="s">
        <v>59</v>
      </c>
      <c r="W3332" s="1" t="str">
        <f>IF(OR(MasterData[[#This Row],[Event]]="Christmas Market", MasterData[[#This Row],[Event]]="Christmas"), "Christmas Sale", "Non-Christmas Sale")</f>
        <v>Non-Christmas Sale</v>
      </c>
      <c r="X3332" t="b">
        <v>0</v>
      </c>
      <c r="Y3332">
        <v>3</v>
      </c>
      <c r="Z3332">
        <v>91.64</v>
      </c>
      <c r="AA3332">
        <v>366.55</v>
      </c>
      <c r="AB3332">
        <v>36.659999999999997</v>
      </c>
      <c r="AC3332" t="str">
        <f>IF(MasterData[[#This Row],[Discount Amount]]&gt;0, "Promotional sale", "Non-Promotional Sales")</f>
        <v>Promotional sale</v>
      </c>
    </row>
    <row r="3333" spans="1:29" x14ac:dyDescent="0.25">
      <c r="A3333">
        <v>3332</v>
      </c>
      <c r="B3333" s="1" t="s">
        <v>312</v>
      </c>
      <c r="C3333" s="2">
        <v>0.7688194444444445</v>
      </c>
      <c r="D3333">
        <v>279</v>
      </c>
      <c r="E3333">
        <v>54</v>
      </c>
      <c r="F3333" s="1" t="s">
        <v>28</v>
      </c>
      <c r="G3333" s="1" t="s">
        <v>38</v>
      </c>
      <c r="H3333">
        <v>53.726700000000001</v>
      </c>
      <c r="I3333">
        <v>-127.6476</v>
      </c>
      <c r="J3333">
        <v>39</v>
      </c>
      <c r="K3333" t="b">
        <v>1</v>
      </c>
      <c r="L3333">
        <v>200</v>
      </c>
      <c r="M3333" s="1" t="s">
        <v>56</v>
      </c>
      <c r="N3333" s="1" t="s">
        <v>57</v>
      </c>
      <c r="O3333">
        <v>3</v>
      </c>
      <c r="P3333" t="b">
        <v>1</v>
      </c>
      <c r="Q3333" t="b">
        <v>1</v>
      </c>
      <c r="R3333" s="1" t="s">
        <v>52</v>
      </c>
      <c r="S3333" s="1" t="s">
        <v>53</v>
      </c>
      <c r="T3333">
        <v>5</v>
      </c>
      <c r="U3333" s="1" t="s">
        <v>34</v>
      </c>
      <c r="V3333" s="1" t="s">
        <v>35</v>
      </c>
      <c r="W3333" s="1" t="str">
        <f>IF(OR(MasterData[[#This Row],[Event]]="Christmas Market", MasterData[[#This Row],[Event]]="Christmas"), "Christmas Sale", "Non-Christmas Sale")</f>
        <v>Non-Christmas Sale</v>
      </c>
      <c r="X3333" t="b">
        <v>1</v>
      </c>
      <c r="Y3333">
        <v>1</v>
      </c>
      <c r="Z3333">
        <v>37.1</v>
      </c>
      <c r="AA3333">
        <v>111.29</v>
      </c>
      <c r="AB3333">
        <v>0</v>
      </c>
      <c r="AC3333" t="str">
        <f>IF(MasterData[[#This Row],[Discount Amount]]&gt;0, "Promotional sale", "Non-Promotional Sales")</f>
        <v>Non-Promotional Sales</v>
      </c>
    </row>
    <row r="3334" spans="1:29" x14ac:dyDescent="0.25">
      <c r="A3334">
        <v>3333</v>
      </c>
      <c r="B3334" s="1" t="s">
        <v>216</v>
      </c>
      <c r="C3334" s="2">
        <v>0.78862268518518519</v>
      </c>
      <c r="D3334">
        <v>438</v>
      </c>
      <c r="E3334">
        <v>34</v>
      </c>
      <c r="F3334" s="1" t="s">
        <v>28</v>
      </c>
      <c r="G3334" s="1" t="s">
        <v>62</v>
      </c>
      <c r="H3334">
        <v>46.565300000000001</v>
      </c>
      <c r="I3334">
        <v>-66.4619</v>
      </c>
      <c r="J3334">
        <v>37</v>
      </c>
      <c r="K3334" t="b">
        <v>0</v>
      </c>
      <c r="L3334">
        <v>464</v>
      </c>
      <c r="M3334" s="1" t="s">
        <v>30</v>
      </c>
      <c r="N3334" s="1" t="s">
        <v>31</v>
      </c>
      <c r="O3334">
        <v>5</v>
      </c>
      <c r="P3334" t="b">
        <v>0</v>
      </c>
      <c r="Q3334" t="b">
        <v>1</v>
      </c>
      <c r="R3334" s="1" t="s">
        <v>32</v>
      </c>
      <c r="S3334" s="1" t="s">
        <v>33</v>
      </c>
      <c r="T3334">
        <v>1</v>
      </c>
      <c r="U3334" s="1" t="s">
        <v>45</v>
      </c>
      <c r="V3334" s="1" t="s">
        <v>35</v>
      </c>
      <c r="W3334" s="1" t="str">
        <f>IF(OR(MasterData[[#This Row],[Event]]="Christmas Market", MasterData[[#This Row],[Event]]="Christmas"), "Christmas Sale", "Non-Christmas Sale")</f>
        <v>Non-Christmas Sale</v>
      </c>
      <c r="X3334" t="b">
        <v>0</v>
      </c>
      <c r="Y3334">
        <v>4</v>
      </c>
      <c r="Z3334">
        <v>31.77</v>
      </c>
      <c r="AA3334">
        <v>158.86000000000001</v>
      </c>
      <c r="AB3334">
        <v>0</v>
      </c>
      <c r="AC3334" t="str">
        <f>IF(MasterData[[#This Row],[Discount Amount]]&gt;0, "Promotional sale", "Non-Promotional Sales")</f>
        <v>Non-Promotional Sales</v>
      </c>
    </row>
    <row r="3335" spans="1:29" x14ac:dyDescent="0.25">
      <c r="A3335">
        <v>3334</v>
      </c>
      <c r="B3335" s="1" t="s">
        <v>381</v>
      </c>
      <c r="C3335" s="2">
        <v>0.42048611111111112</v>
      </c>
      <c r="D3335">
        <v>174</v>
      </c>
      <c r="E3335">
        <v>47</v>
      </c>
      <c r="F3335" s="1" t="s">
        <v>28</v>
      </c>
      <c r="G3335" s="1" t="s">
        <v>51</v>
      </c>
      <c r="H3335">
        <v>53.760899999999999</v>
      </c>
      <c r="I3335">
        <v>-98.813900000000004</v>
      </c>
      <c r="J3335">
        <v>89</v>
      </c>
      <c r="K3335" t="b">
        <v>0</v>
      </c>
      <c r="L3335">
        <v>249</v>
      </c>
      <c r="M3335" s="1" t="s">
        <v>56</v>
      </c>
      <c r="N3335" s="1" t="s">
        <v>57</v>
      </c>
      <c r="O3335">
        <v>2</v>
      </c>
      <c r="P3335" t="b">
        <v>1</v>
      </c>
      <c r="Q3335" t="b">
        <v>0</v>
      </c>
      <c r="R3335" s="1" t="s">
        <v>32</v>
      </c>
      <c r="S3335" s="1" t="s">
        <v>33</v>
      </c>
      <c r="T3335">
        <v>4</v>
      </c>
      <c r="U3335" s="1" t="s">
        <v>42</v>
      </c>
      <c r="V3335" s="1" t="s">
        <v>35</v>
      </c>
      <c r="W3335" s="1" t="str">
        <f>IF(OR(MasterData[[#This Row],[Event]]="Christmas Market", MasterData[[#This Row],[Event]]="Christmas"), "Christmas Sale", "Non-Christmas Sale")</f>
        <v>Non-Christmas Sale</v>
      </c>
      <c r="X3335" t="b">
        <v>1</v>
      </c>
      <c r="Y3335">
        <v>3</v>
      </c>
      <c r="Z3335">
        <v>45.76</v>
      </c>
      <c r="AA3335">
        <v>91.53</v>
      </c>
      <c r="AB3335">
        <v>0</v>
      </c>
      <c r="AC3335" t="str">
        <f>IF(MasterData[[#This Row],[Discount Amount]]&gt;0, "Promotional sale", "Non-Promotional Sales")</f>
        <v>Non-Promotional Sales</v>
      </c>
    </row>
    <row r="3336" spans="1:29" x14ac:dyDescent="0.25">
      <c r="A3336">
        <v>3335</v>
      </c>
      <c r="B3336" s="1" t="s">
        <v>419</v>
      </c>
      <c r="C3336" s="2">
        <v>0.95488425925925924</v>
      </c>
      <c r="D3336">
        <v>276</v>
      </c>
      <c r="E3336">
        <v>37</v>
      </c>
      <c r="F3336" s="1" t="s">
        <v>28</v>
      </c>
      <c r="G3336" s="1" t="s">
        <v>81</v>
      </c>
      <c r="H3336">
        <v>64.248000000000005</v>
      </c>
      <c r="I3336">
        <v>-84.889600000000002</v>
      </c>
      <c r="J3336">
        <v>10</v>
      </c>
      <c r="K3336" t="b">
        <v>0</v>
      </c>
      <c r="L3336">
        <v>914</v>
      </c>
      <c r="M3336" s="1" t="s">
        <v>63</v>
      </c>
      <c r="N3336" s="1" t="s">
        <v>64</v>
      </c>
      <c r="O3336">
        <v>4</v>
      </c>
      <c r="P3336" t="b">
        <v>0</v>
      </c>
      <c r="Q3336" t="b">
        <v>0</v>
      </c>
      <c r="R3336" s="1" t="s">
        <v>41</v>
      </c>
      <c r="S3336" s="1" t="s">
        <v>49</v>
      </c>
      <c r="T3336">
        <v>3</v>
      </c>
      <c r="U3336" s="1" t="s">
        <v>45</v>
      </c>
      <c r="V3336" s="1" t="s">
        <v>59</v>
      </c>
      <c r="W3336" s="1" t="str">
        <f>IF(OR(MasterData[[#This Row],[Event]]="Christmas Market", MasterData[[#This Row],[Event]]="Christmas"), "Christmas Sale", "Non-Christmas Sale")</f>
        <v>Non-Christmas Sale</v>
      </c>
      <c r="X3336" t="b">
        <v>1</v>
      </c>
      <c r="Y3336">
        <v>4</v>
      </c>
      <c r="Z3336">
        <v>18.03</v>
      </c>
      <c r="AA3336">
        <v>72.099999999999994</v>
      </c>
      <c r="AB3336">
        <v>7.21</v>
      </c>
      <c r="AC3336" t="str">
        <f>IF(MasterData[[#This Row],[Discount Amount]]&gt;0, "Promotional sale", "Non-Promotional Sales")</f>
        <v>Promotional sale</v>
      </c>
    </row>
    <row r="3337" spans="1:29" x14ac:dyDescent="0.25">
      <c r="A3337">
        <v>3336</v>
      </c>
      <c r="B3337" s="1" t="s">
        <v>121</v>
      </c>
      <c r="C3337" s="2">
        <v>0.33849537037037036</v>
      </c>
      <c r="D3337">
        <v>269</v>
      </c>
      <c r="E3337">
        <v>62</v>
      </c>
      <c r="F3337" s="1" t="s">
        <v>28</v>
      </c>
      <c r="G3337" s="1" t="s">
        <v>38</v>
      </c>
      <c r="H3337">
        <v>53.726700000000001</v>
      </c>
      <c r="I3337">
        <v>-127.6476</v>
      </c>
      <c r="J3337">
        <v>2</v>
      </c>
      <c r="K3337" t="b">
        <v>1</v>
      </c>
      <c r="L3337">
        <v>977</v>
      </c>
      <c r="M3337" s="1" t="s">
        <v>39</v>
      </c>
      <c r="N3337" s="1" t="s">
        <v>40</v>
      </c>
      <c r="O3337">
        <v>4</v>
      </c>
      <c r="P3337" t="b">
        <v>0</v>
      </c>
      <c r="Q3337" t="b">
        <v>1</v>
      </c>
      <c r="R3337" s="1" t="s">
        <v>41</v>
      </c>
      <c r="S3337" s="1" t="s">
        <v>33</v>
      </c>
      <c r="T3337">
        <v>3</v>
      </c>
      <c r="U3337" s="1" t="s">
        <v>45</v>
      </c>
      <c r="V3337" s="1" t="s">
        <v>59</v>
      </c>
      <c r="W3337" s="1" t="str">
        <f>IF(OR(MasterData[[#This Row],[Event]]="Christmas Market", MasterData[[#This Row],[Event]]="Christmas"), "Christmas Sale", "Non-Christmas Sale")</f>
        <v>Non-Christmas Sale</v>
      </c>
      <c r="X3337" t="b">
        <v>1</v>
      </c>
      <c r="Y3337">
        <v>1</v>
      </c>
      <c r="Z3337">
        <v>85.1</v>
      </c>
      <c r="AA3337">
        <v>340.42</v>
      </c>
      <c r="AB3337">
        <v>34.04</v>
      </c>
      <c r="AC3337" t="str">
        <f>IF(MasterData[[#This Row],[Discount Amount]]&gt;0, "Promotional sale", "Non-Promotional Sales")</f>
        <v>Promotional sale</v>
      </c>
    </row>
    <row r="3338" spans="1:29" x14ac:dyDescent="0.25">
      <c r="A3338">
        <v>3337</v>
      </c>
      <c r="B3338" s="1" t="s">
        <v>133</v>
      </c>
      <c r="C3338" s="2">
        <v>5.4849537037036988E-2</v>
      </c>
      <c r="D3338">
        <v>77</v>
      </c>
      <c r="E3338">
        <v>33</v>
      </c>
      <c r="F3338" s="1" t="s">
        <v>28</v>
      </c>
      <c r="G3338" s="1" t="s">
        <v>38</v>
      </c>
      <c r="H3338">
        <v>53.726700000000001</v>
      </c>
      <c r="I3338">
        <v>-127.6476</v>
      </c>
      <c r="J3338">
        <v>41</v>
      </c>
      <c r="K3338" t="b">
        <v>1</v>
      </c>
      <c r="L3338">
        <v>38</v>
      </c>
      <c r="M3338" s="1" t="s">
        <v>39</v>
      </c>
      <c r="N3338" s="1" t="s">
        <v>40</v>
      </c>
      <c r="O3338">
        <v>4</v>
      </c>
      <c r="P3338" t="b">
        <v>1</v>
      </c>
      <c r="Q3338" t="b">
        <v>0</v>
      </c>
      <c r="R3338" s="1" t="s">
        <v>41</v>
      </c>
      <c r="S3338" s="1" t="s">
        <v>53</v>
      </c>
      <c r="T3338">
        <v>4</v>
      </c>
      <c r="U3338" s="1" t="s">
        <v>42</v>
      </c>
      <c r="V3338" s="1" t="s">
        <v>59</v>
      </c>
      <c r="W3338" s="1" t="str">
        <f>IF(OR(MasterData[[#This Row],[Event]]="Christmas Market", MasterData[[#This Row],[Event]]="Christmas"), "Christmas Sale", "Non-Christmas Sale")</f>
        <v>Non-Christmas Sale</v>
      </c>
      <c r="X3338" t="b">
        <v>0</v>
      </c>
      <c r="Y3338">
        <v>1</v>
      </c>
      <c r="Z3338">
        <v>86.01</v>
      </c>
      <c r="AA3338">
        <v>344.05</v>
      </c>
      <c r="AB3338">
        <v>34.409999999999997</v>
      </c>
      <c r="AC3338" t="str">
        <f>IF(MasterData[[#This Row],[Discount Amount]]&gt;0, "Promotional sale", "Non-Promotional Sales")</f>
        <v>Promotional sale</v>
      </c>
    </row>
    <row r="3339" spans="1:29" x14ac:dyDescent="0.25">
      <c r="A3339">
        <v>3338</v>
      </c>
      <c r="B3339" s="1" t="s">
        <v>195</v>
      </c>
      <c r="C3339" s="2">
        <v>0.94770833333333337</v>
      </c>
      <c r="D3339">
        <v>17</v>
      </c>
      <c r="E3339">
        <v>22</v>
      </c>
      <c r="F3339" s="1" t="s">
        <v>37</v>
      </c>
      <c r="G3339" s="1" t="s">
        <v>51</v>
      </c>
      <c r="H3339">
        <v>53.760899999999999</v>
      </c>
      <c r="I3339">
        <v>-98.813900000000004</v>
      </c>
      <c r="J3339">
        <v>47</v>
      </c>
      <c r="K3339" t="b">
        <v>0</v>
      </c>
      <c r="L3339">
        <v>11</v>
      </c>
      <c r="M3339" s="1" t="s">
        <v>56</v>
      </c>
      <c r="N3339" s="1" t="s">
        <v>57</v>
      </c>
      <c r="O3339">
        <v>2</v>
      </c>
      <c r="P3339" t="b">
        <v>0</v>
      </c>
      <c r="Q3339" t="b">
        <v>1</v>
      </c>
      <c r="R3339" s="1" t="s">
        <v>52</v>
      </c>
      <c r="S3339" s="1" t="s">
        <v>53</v>
      </c>
      <c r="T3339">
        <v>5</v>
      </c>
      <c r="U3339" s="1" t="s">
        <v>34</v>
      </c>
      <c r="V3339" s="1" t="s">
        <v>35</v>
      </c>
      <c r="W3339" s="1" t="str">
        <f>IF(OR(MasterData[[#This Row],[Event]]="Christmas Market", MasterData[[#This Row],[Event]]="Christmas"), "Christmas Sale", "Non-Christmas Sale")</f>
        <v>Non-Christmas Sale</v>
      </c>
      <c r="X3339" t="b">
        <v>0</v>
      </c>
      <c r="Y3339">
        <v>5</v>
      </c>
      <c r="Z3339">
        <v>68.28</v>
      </c>
      <c r="AA3339">
        <v>136.56</v>
      </c>
      <c r="AB3339">
        <v>0</v>
      </c>
      <c r="AC3339" t="str">
        <f>IF(MasterData[[#This Row],[Discount Amount]]&gt;0, "Promotional sale", "Non-Promotional Sales")</f>
        <v>Non-Promotional Sales</v>
      </c>
    </row>
    <row r="3340" spans="1:29" x14ac:dyDescent="0.25">
      <c r="A3340">
        <v>3339</v>
      </c>
      <c r="B3340" s="1" t="s">
        <v>280</v>
      </c>
      <c r="C3340" s="2">
        <v>0.75880787037037045</v>
      </c>
      <c r="D3340">
        <v>153</v>
      </c>
      <c r="E3340">
        <v>21</v>
      </c>
      <c r="F3340" s="1" t="s">
        <v>28</v>
      </c>
      <c r="G3340" s="1" t="s">
        <v>77</v>
      </c>
      <c r="H3340">
        <v>64.282300000000006</v>
      </c>
      <c r="I3340">
        <v>-135</v>
      </c>
      <c r="J3340">
        <v>88</v>
      </c>
      <c r="K3340" t="b">
        <v>1</v>
      </c>
      <c r="L3340">
        <v>272</v>
      </c>
      <c r="M3340" s="1" t="s">
        <v>30</v>
      </c>
      <c r="N3340" s="1" t="s">
        <v>31</v>
      </c>
      <c r="O3340">
        <v>4</v>
      </c>
      <c r="P3340" t="b">
        <v>0</v>
      </c>
      <c r="Q3340" t="b">
        <v>0</v>
      </c>
      <c r="R3340" s="1" t="s">
        <v>41</v>
      </c>
      <c r="S3340" s="1" t="s">
        <v>58</v>
      </c>
      <c r="T3340">
        <v>5</v>
      </c>
      <c r="U3340" s="1" t="s">
        <v>42</v>
      </c>
      <c r="V3340" s="1" t="s">
        <v>59</v>
      </c>
      <c r="W3340" s="1" t="str">
        <f>IF(OR(MasterData[[#This Row],[Event]]="Christmas Market", MasterData[[#This Row],[Event]]="Christmas"), "Christmas Sale", "Non-Christmas Sale")</f>
        <v>Non-Christmas Sale</v>
      </c>
      <c r="X3340" t="b">
        <v>0</v>
      </c>
      <c r="Y3340">
        <v>1</v>
      </c>
      <c r="Z3340">
        <v>54.47</v>
      </c>
      <c r="AA3340">
        <v>217.87</v>
      </c>
      <c r="AB3340">
        <v>21.79</v>
      </c>
      <c r="AC3340" t="str">
        <f>IF(MasterData[[#This Row],[Discount Amount]]&gt;0, "Promotional sale", "Non-Promotional Sales")</f>
        <v>Promotional sale</v>
      </c>
    </row>
    <row r="3341" spans="1:29" x14ac:dyDescent="0.25">
      <c r="A3341">
        <v>3340</v>
      </c>
      <c r="B3341" s="1" t="s">
        <v>340</v>
      </c>
      <c r="C3341" s="2">
        <v>0.47960648148148155</v>
      </c>
      <c r="D3341">
        <v>432</v>
      </c>
      <c r="E3341">
        <v>69</v>
      </c>
      <c r="F3341" s="1" t="s">
        <v>28</v>
      </c>
      <c r="G3341" s="1" t="s">
        <v>79</v>
      </c>
      <c r="H3341">
        <v>63.588799999999999</v>
      </c>
      <c r="I3341">
        <v>-115.5069</v>
      </c>
      <c r="J3341">
        <v>52</v>
      </c>
      <c r="K3341" t="b">
        <v>1</v>
      </c>
      <c r="L3341">
        <v>85</v>
      </c>
      <c r="M3341" s="1" t="s">
        <v>56</v>
      </c>
      <c r="N3341" s="1" t="s">
        <v>57</v>
      </c>
      <c r="O3341">
        <v>4</v>
      </c>
      <c r="P3341" t="b">
        <v>1</v>
      </c>
      <c r="Q3341" t="b">
        <v>0</v>
      </c>
      <c r="R3341" s="1" t="s">
        <v>41</v>
      </c>
      <c r="S3341" s="1" t="s">
        <v>49</v>
      </c>
      <c r="T3341">
        <v>1</v>
      </c>
      <c r="U3341" s="1" t="s">
        <v>42</v>
      </c>
      <c r="V3341" s="1" t="s">
        <v>46</v>
      </c>
      <c r="W3341" s="1" t="str">
        <f>IF(OR(MasterData[[#This Row],[Event]]="Christmas Market", MasterData[[#This Row],[Event]]="Christmas"), "Christmas Sale", "Non-Christmas Sale")</f>
        <v>Christmas Sale</v>
      </c>
      <c r="X3341" t="b">
        <v>1</v>
      </c>
      <c r="Y3341">
        <v>3</v>
      </c>
      <c r="Z3341">
        <v>74.37</v>
      </c>
      <c r="AA3341">
        <v>297.5</v>
      </c>
      <c r="AB3341">
        <v>0</v>
      </c>
      <c r="AC3341" t="str">
        <f>IF(MasterData[[#This Row],[Discount Amount]]&gt;0, "Promotional sale", "Non-Promotional Sales")</f>
        <v>Non-Promotional Sales</v>
      </c>
    </row>
    <row r="3342" spans="1:29" x14ac:dyDescent="0.25">
      <c r="A3342">
        <v>3341</v>
      </c>
      <c r="B3342" s="1" t="s">
        <v>387</v>
      </c>
      <c r="C3342" s="2">
        <v>0.51962962962962966</v>
      </c>
      <c r="D3342">
        <v>415</v>
      </c>
      <c r="E3342">
        <v>54</v>
      </c>
      <c r="F3342" s="1" t="s">
        <v>61</v>
      </c>
      <c r="G3342" s="1" t="s">
        <v>66</v>
      </c>
      <c r="H3342">
        <v>45.077800000000003</v>
      </c>
      <c r="I3342">
        <v>-63.546700000000001</v>
      </c>
      <c r="J3342">
        <v>77</v>
      </c>
      <c r="K3342" t="b">
        <v>1</v>
      </c>
      <c r="L3342">
        <v>252</v>
      </c>
      <c r="M3342" s="1" t="s">
        <v>30</v>
      </c>
      <c r="N3342" s="1" t="s">
        <v>31</v>
      </c>
      <c r="O3342">
        <v>2</v>
      </c>
      <c r="P3342" t="b">
        <v>1</v>
      </c>
      <c r="Q3342" t="b">
        <v>1</v>
      </c>
      <c r="R3342" s="1" t="s">
        <v>52</v>
      </c>
      <c r="S3342" s="1" t="s">
        <v>58</v>
      </c>
      <c r="T3342">
        <v>3</v>
      </c>
      <c r="U3342" s="1" t="s">
        <v>34</v>
      </c>
      <c r="V3342" s="1" t="s">
        <v>46</v>
      </c>
      <c r="W3342" s="1" t="str">
        <f>IF(OR(MasterData[[#This Row],[Event]]="Christmas Market", MasterData[[#This Row],[Event]]="Christmas"), "Christmas Sale", "Non-Christmas Sale")</f>
        <v>Christmas Sale</v>
      </c>
      <c r="X3342" t="b">
        <v>1</v>
      </c>
      <c r="Y3342">
        <v>4</v>
      </c>
      <c r="Z3342">
        <v>35.28</v>
      </c>
      <c r="AA3342">
        <v>70.56</v>
      </c>
      <c r="AB3342">
        <v>0</v>
      </c>
      <c r="AC3342" t="str">
        <f>IF(MasterData[[#This Row],[Discount Amount]]&gt;0, "Promotional sale", "Non-Promotional Sales")</f>
        <v>Non-Promotional Sales</v>
      </c>
    </row>
    <row r="3343" spans="1:29" x14ac:dyDescent="0.25">
      <c r="A3343">
        <v>3342</v>
      </c>
      <c r="B3343" s="1" t="s">
        <v>133</v>
      </c>
      <c r="C3343" s="2">
        <v>0.21293981481481472</v>
      </c>
      <c r="D3343">
        <v>193</v>
      </c>
      <c r="E3343">
        <v>46</v>
      </c>
      <c r="F3343" s="1" t="s">
        <v>28</v>
      </c>
      <c r="G3343" s="1" t="s">
        <v>68</v>
      </c>
      <c r="H3343">
        <v>46.318800000000003</v>
      </c>
      <c r="I3343">
        <v>-63.146099999999997</v>
      </c>
      <c r="J3343">
        <v>83</v>
      </c>
      <c r="K3343" t="b">
        <v>1</v>
      </c>
      <c r="L3343">
        <v>511</v>
      </c>
      <c r="M3343" s="1" t="s">
        <v>56</v>
      </c>
      <c r="N3343" s="1" t="s">
        <v>57</v>
      </c>
      <c r="O3343">
        <v>1</v>
      </c>
      <c r="P3343" t="b">
        <v>0</v>
      </c>
      <c r="Q3343" t="b">
        <v>1</v>
      </c>
      <c r="R3343" s="1" t="s">
        <v>41</v>
      </c>
      <c r="S3343" s="1" t="s">
        <v>49</v>
      </c>
      <c r="T3343">
        <v>4</v>
      </c>
      <c r="U3343" s="1" t="s">
        <v>34</v>
      </c>
      <c r="V3343" s="1" t="s">
        <v>46</v>
      </c>
      <c r="W3343" s="1" t="str">
        <f>IF(OR(MasterData[[#This Row],[Event]]="Christmas Market", MasterData[[#This Row],[Event]]="Christmas"), "Christmas Sale", "Non-Christmas Sale")</f>
        <v>Christmas Sale</v>
      </c>
      <c r="X3343" t="b">
        <v>0</v>
      </c>
      <c r="Y3343">
        <v>3</v>
      </c>
      <c r="Z3343">
        <v>96.17</v>
      </c>
      <c r="AA3343">
        <v>96.17</v>
      </c>
      <c r="AB3343">
        <v>0</v>
      </c>
      <c r="AC3343" t="str">
        <f>IF(MasterData[[#This Row],[Discount Amount]]&gt;0, "Promotional sale", "Non-Promotional Sales")</f>
        <v>Non-Promotional Sales</v>
      </c>
    </row>
    <row r="3344" spans="1:29" x14ac:dyDescent="0.25">
      <c r="A3344">
        <v>3343</v>
      </c>
      <c r="B3344" s="1" t="s">
        <v>410</v>
      </c>
      <c r="C3344" s="2">
        <v>0.97677083333333337</v>
      </c>
      <c r="D3344">
        <v>488</v>
      </c>
      <c r="E3344">
        <v>51</v>
      </c>
      <c r="F3344" s="1" t="s">
        <v>37</v>
      </c>
      <c r="G3344" s="1" t="s">
        <v>70</v>
      </c>
      <c r="H3344">
        <v>54.273099999999999</v>
      </c>
      <c r="I3344">
        <v>-61.738799999999998</v>
      </c>
      <c r="J3344">
        <v>43</v>
      </c>
      <c r="K3344" t="b">
        <v>0</v>
      </c>
      <c r="L3344">
        <v>349</v>
      </c>
      <c r="M3344" s="1" t="s">
        <v>74</v>
      </c>
      <c r="N3344" s="1" t="s">
        <v>75</v>
      </c>
      <c r="O3344">
        <v>2</v>
      </c>
      <c r="P3344" t="b">
        <v>1</v>
      </c>
      <c r="Q3344" t="b">
        <v>1</v>
      </c>
      <c r="R3344" s="1" t="s">
        <v>52</v>
      </c>
      <c r="S3344" s="1" t="s">
        <v>33</v>
      </c>
      <c r="T3344">
        <v>2</v>
      </c>
      <c r="U3344" s="1" t="s">
        <v>42</v>
      </c>
      <c r="V3344" s="1" t="s">
        <v>59</v>
      </c>
      <c r="W3344" s="1" t="str">
        <f>IF(OR(MasterData[[#This Row],[Event]]="Christmas Market", MasterData[[#This Row],[Event]]="Christmas"), "Christmas Sale", "Non-Christmas Sale")</f>
        <v>Non-Christmas Sale</v>
      </c>
      <c r="X3344" t="b">
        <v>1</v>
      </c>
      <c r="Y3344">
        <v>2</v>
      </c>
      <c r="Z3344">
        <v>88.56</v>
      </c>
      <c r="AA3344">
        <v>177.13</v>
      </c>
      <c r="AB3344">
        <v>17.71</v>
      </c>
      <c r="AC3344" t="str">
        <f>IF(MasterData[[#This Row],[Discount Amount]]&gt;0, "Promotional sale", "Non-Promotional Sales")</f>
        <v>Promotional sale</v>
      </c>
    </row>
    <row r="3345" spans="1:29" x14ac:dyDescent="0.25">
      <c r="A3345">
        <v>3344</v>
      </c>
      <c r="B3345" s="1" t="s">
        <v>283</v>
      </c>
      <c r="C3345" s="2">
        <v>0.71037037037037032</v>
      </c>
      <c r="D3345">
        <v>179</v>
      </c>
      <c r="E3345">
        <v>32</v>
      </c>
      <c r="F3345" s="1" t="s">
        <v>28</v>
      </c>
      <c r="G3345" s="1" t="s">
        <v>68</v>
      </c>
      <c r="H3345">
        <v>46.318800000000003</v>
      </c>
      <c r="I3345">
        <v>-63.146099999999997</v>
      </c>
      <c r="J3345">
        <v>16</v>
      </c>
      <c r="K3345" t="b">
        <v>0</v>
      </c>
      <c r="L3345">
        <v>608</v>
      </c>
      <c r="M3345" s="1" t="s">
        <v>30</v>
      </c>
      <c r="N3345" s="1" t="s">
        <v>31</v>
      </c>
      <c r="O3345">
        <v>2</v>
      </c>
      <c r="P3345" t="b">
        <v>0</v>
      </c>
      <c r="Q3345" t="b">
        <v>1</v>
      </c>
      <c r="R3345" s="1" t="s">
        <v>41</v>
      </c>
      <c r="S3345" s="1" t="s">
        <v>58</v>
      </c>
      <c r="T3345">
        <v>2</v>
      </c>
      <c r="U3345" s="1" t="s">
        <v>45</v>
      </c>
      <c r="V3345" s="1" t="s">
        <v>46</v>
      </c>
      <c r="W3345" s="1" t="str">
        <f>IF(OR(MasterData[[#This Row],[Event]]="Christmas Market", MasterData[[#This Row],[Event]]="Christmas"), "Christmas Sale", "Non-Christmas Sale")</f>
        <v>Christmas Sale</v>
      </c>
      <c r="X3345" t="b">
        <v>1</v>
      </c>
      <c r="Y3345">
        <v>3</v>
      </c>
      <c r="Z3345">
        <v>43.92</v>
      </c>
      <c r="AA3345">
        <v>87.84</v>
      </c>
      <c r="AB3345">
        <v>0</v>
      </c>
      <c r="AC3345" t="str">
        <f>IF(MasterData[[#This Row],[Discount Amount]]&gt;0, "Promotional sale", "Non-Promotional Sales")</f>
        <v>Non-Promotional Sales</v>
      </c>
    </row>
    <row r="3346" spans="1:29" x14ac:dyDescent="0.25">
      <c r="A3346">
        <v>3345</v>
      </c>
      <c r="B3346" s="1" t="s">
        <v>266</v>
      </c>
      <c r="C3346" s="2">
        <v>0.81670138888888899</v>
      </c>
      <c r="D3346">
        <v>135</v>
      </c>
      <c r="E3346">
        <v>43</v>
      </c>
      <c r="F3346" s="1" t="s">
        <v>61</v>
      </c>
      <c r="G3346" s="1" t="s">
        <v>77</v>
      </c>
      <c r="H3346">
        <v>64.282300000000006</v>
      </c>
      <c r="I3346">
        <v>-135</v>
      </c>
      <c r="J3346">
        <v>73</v>
      </c>
      <c r="K3346" t="b">
        <v>0</v>
      </c>
      <c r="L3346">
        <v>277</v>
      </c>
      <c r="M3346" s="1" t="s">
        <v>63</v>
      </c>
      <c r="N3346" s="1" t="s">
        <v>64</v>
      </c>
      <c r="O3346">
        <v>3</v>
      </c>
      <c r="P3346" t="b">
        <v>1</v>
      </c>
      <c r="Q3346" t="b">
        <v>0</v>
      </c>
      <c r="R3346" s="1" t="s">
        <v>41</v>
      </c>
      <c r="S3346" s="1" t="s">
        <v>53</v>
      </c>
      <c r="T3346">
        <v>2</v>
      </c>
      <c r="U3346" s="1" t="s">
        <v>34</v>
      </c>
      <c r="V3346" s="1" t="s">
        <v>59</v>
      </c>
      <c r="W3346" s="1" t="str">
        <f>IF(OR(MasterData[[#This Row],[Event]]="Christmas Market", MasterData[[#This Row],[Event]]="Christmas"), "Christmas Sale", "Non-Christmas Sale")</f>
        <v>Non-Christmas Sale</v>
      </c>
      <c r="X3346" t="b">
        <v>1</v>
      </c>
      <c r="Y3346">
        <v>2</v>
      </c>
      <c r="Z3346">
        <v>29.94</v>
      </c>
      <c r="AA3346">
        <v>89.82</v>
      </c>
      <c r="AB3346">
        <v>8.98</v>
      </c>
      <c r="AC3346" t="str">
        <f>IF(MasterData[[#This Row],[Discount Amount]]&gt;0, "Promotional sale", "Non-Promotional Sales")</f>
        <v>Promotional sale</v>
      </c>
    </row>
    <row r="3347" spans="1:29" x14ac:dyDescent="0.25">
      <c r="A3347">
        <v>3346</v>
      </c>
      <c r="B3347" s="1" t="s">
        <v>415</v>
      </c>
      <c r="C3347" s="2">
        <v>0.12031250000000004</v>
      </c>
      <c r="D3347">
        <v>142</v>
      </c>
      <c r="E3347">
        <v>61</v>
      </c>
      <c r="F3347" s="1" t="s">
        <v>37</v>
      </c>
      <c r="G3347" s="1" t="s">
        <v>48</v>
      </c>
      <c r="H3347">
        <v>53.933300000000003</v>
      </c>
      <c r="I3347">
        <v>-116.5765</v>
      </c>
      <c r="J3347">
        <v>13</v>
      </c>
      <c r="K3347" t="b">
        <v>1</v>
      </c>
      <c r="L3347">
        <v>17</v>
      </c>
      <c r="M3347" s="1" t="s">
        <v>30</v>
      </c>
      <c r="N3347" s="1" t="s">
        <v>31</v>
      </c>
      <c r="O3347">
        <v>1</v>
      </c>
      <c r="P3347" t="b">
        <v>1</v>
      </c>
      <c r="Q3347" t="b">
        <v>1</v>
      </c>
      <c r="R3347" s="1" t="s">
        <v>32</v>
      </c>
      <c r="S3347" s="1" t="s">
        <v>33</v>
      </c>
      <c r="T3347">
        <v>1</v>
      </c>
      <c r="U3347" s="1" t="s">
        <v>34</v>
      </c>
      <c r="V3347" s="1" t="s">
        <v>35</v>
      </c>
      <c r="W3347" s="1" t="str">
        <f>IF(OR(MasterData[[#This Row],[Event]]="Christmas Market", MasterData[[#This Row],[Event]]="Christmas"), "Christmas Sale", "Non-Christmas Sale")</f>
        <v>Non-Christmas Sale</v>
      </c>
      <c r="X3347" t="b">
        <v>1</v>
      </c>
      <c r="Y3347">
        <v>4</v>
      </c>
      <c r="Z3347">
        <v>94.11</v>
      </c>
      <c r="AA3347">
        <v>94.11</v>
      </c>
      <c r="AB3347">
        <v>0</v>
      </c>
      <c r="AC3347" t="str">
        <f>IF(MasterData[[#This Row],[Discount Amount]]&gt;0, "Promotional sale", "Non-Promotional Sales")</f>
        <v>Non-Promotional Sales</v>
      </c>
    </row>
    <row r="3348" spans="1:29" x14ac:dyDescent="0.25">
      <c r="A3348">
        <v>3347</v>
      </c>
      <c r="B3348" s="1" t="s">
        <v>409</v>
      </c>
      <c r="C3348" s="2">
        <v>0.1573726851851851</v>
      </c>
      <c r="D3348">
        <v>463</v>
      </c>
      <c r="E3348">
        <v>46</v>
      </c>
      <c r="F3348" s="1" t="s">
        <v>28</v>
      </c>
      <c r="G3348" s="1" t="s">
        <v>44</v>
      </c>
      <c r="H3348">
        <v>46.813099999999999</v>
      </c>
      <c r="I3348">
        <v>-71.207499999999996</v>
      </c>
      <c r="J3348">
        <v>36</v>
      </c>
      <c r="K3348" t="b">
        <v>1</v>
      </c>
      <c r="L3348">
        <v>564</v>
      </c>
      <c r="M3348" s="1" t="s">
        <v>39</v>
      </c>
      <c r="N3348" s="1" t="s">
        <v>40</v>
      </c>
      <c r="O3348">
        <v>5</v>
      </c>
      <c r="P3348" t="b">
        <v>1</v>
      </c>
      <c r="Q3348" t="b">
        <v>0</v>
      </c>
      <c r="R3348" s="1" t="s">
        <v>52</v>
      </c>
      <c r="S3348" s="1" t="s">
        <v>58</v>
      </c>
      <c r="T3348">
        <v>2</v>
      </c>
      <c r="U3348" s="1" t="s">
        <v>34</v>
      </c>
      <c r="V3348" s="1" t="s">
        <v>59</v>
      </c>
      <c r="W3348" s="1" t="str">
        <f>IF(OR(MasterData[[#This Row],[Event]]="Christmas Market", MasterData[[#This Row],[Event]]="Christmas"), "Christmas Sale", "Non-Christmas Sale")</f>
        <v>Non-Christmas Sale</v>
      </c>
      <c r="X3348" t="b">
        <v>1</v>
      </c>
      <c r="Y3348">
        <v>1</v>
      </c>
      <c r="Z3348">
        <v>21.15</v>
      </c>
      <c r="AA3348">
        <v>105.74</v>
      </c>
      <c r="AB3348">
        <v>10.57</v>
      </c>
      <c r="AC3348" t="str">
        <f>IF(MasterData[[#This Row],[Discount Amount]]&gt;0, "Promotional sale", "Non-Promotional Sales")</f>
        <v>Promotional sale</v>
      </c>
    </row>
    <row r="3349" spans="1:29" x14ac:dyDescent="0.25">
      <c r="A3349">
        <v>3348</v>
      </c>
      <c r="B3349" s="1" t="s">
        <v>396</v>
      </c>
      <c r="C3349" s="2">
        <v>0.68184027777777767</v>
      </c>
      <c r="D3349">
        <v>93</v>
      </c>
      <c r="E3349">
        <v>35</v>
      </c>
      <c r="F3349" s="1" t="s">
        <v>61</v>
      </c>
      <c r="G3349" s="1" t="s">
        <v>70</v>
      </c>
      <c r="H3349">
        <v>54.273099999999999</v>
      </c>
      <c r="I3349">
        <v>-61.738799999999998</v>
      </c>
      <c r="J3349">
        <v>52</v>
      </c>
      <c r="K3349" t="b">
        <v>1</v>
      </c>
      <c r="L3349">
        <v>418</v>
      </c>
      <c r="M3349" s="1" t="s">
        <v>74</v>
      </c>
      <c r="N3349" s="1" t="s">
        <v>75</v>
      </c>
      <c r="O3349">
        <v>3</v>
      </c>
      <c r="P3349" t="b">
        <v>0</v>
      </c>
      <c r="Q3349" t="b">
        <v>0</v>
      </c>
      <c r="R3349" s="1" t="s">
        <v>52</v>
      </c>
      <c r="S3349" s="1" t="s">
        <v>58</v>
      </c>
      <c r="T3349">
        <v>1</v>
      </c>
      <c r="U3349" s="1" t="s">
        <v>42</v>
      </c>
      <c r="V3349" s="1" t="s">
        <v>59</v>
      </c>
      <c r="W3349" s="1" t="str">
        <f>IF(OR(MasterData[[#This Row],[Event]]="Christmas Market", MasterData[[#This Row],[Event]]="Christmas"), "Christmas Sale", "Non-Christmas Sale")</f>
        <v>Non-Christmas Sale</v>
      </c>
      <c r="X3349" t="b">
        <v>0</v>
      </c>
      <c r="Y3349">
        <v>2</v>
      </c>
      <c r="Z3349">
        <v>53.8</v>
      </c>
      <c r="AA3349">
        <v>161.41</v>
      </c>
      <c r="AB3349">
        <v>16.14</v>
      </c>
      <c r="AC3349" t="str">
        <f>IF(MasterData[[#This Row],[Discount Amount]]&gt;0, "Promotional sale", "Non-Promotional Sales")</f>
        <v>Promotional sale</v>
      </c>
    </row>
    <row r="3350" spans="1:29" x14ac:dyDescent="0.25">
      <c r="A3350">
        <v>3349</v>
      </c>
      <c r="B3350" s="1" t="s">
        <v>93</v>
      </c>
      <c r="C3350" s="2">
        <v>0.64968749999999997</v>
      </c>
      <c r="D3350">
        <v>234</v>
      </c>
      <c r="E3350">
        <v>62</v>
      </c>
      <c r="F3350" s="1" t="s">
        <v>28</v>
      </c>
      <c r="G3350" s="1" t="s">
        <v>79</v>
      </c>
      <c r="H3350">
        <v>63.588799999999999</v>
      </c>
      <c r="I3350">
        <v>-115.5069</v>
      </c>
      <c r="J3350">
        <v>41</v>
      </c>
      <c r="K3350" t="b">
        <v>0</v>
      </c>
      <c r="L3350">
        <v>799</v>
      </c>
      <c r="M3350" s="1" t="s">
        <v>63</v>
      </c>
      <c r="N3350" s="1" t="s">
        <v>64</v>
      </c>
      <c r="O3350">
        <v>4</v>
      </c>
      <c r="P3350" t="b">
        <v>0</v>
      </c>
      <c r="Q3350" t="b">
        <v>0</v>
      </c>
      <c r="R3350" s="1" t="s">
        <v>52</v>
      </c>
      <c r="S3350" s="1" t="s">
        <v>49</v>
      </c>
      <c r="T3350">
        <v>3</v>
      </c>
      <c r="U3350" s="1" t="s">
        <v>42</v>
      </c>
      <c r="V3350" s="1" t="s">
        <v>59</v>
      </c>
      <c r="W3350" s="1" t="str">
        <f>IF(OR(MasterData[[#This Row],[Event]]="Christmas Market", MasterData[[#This Row],[Event]]="Christmas"), "Christmas Sale", "Non-Christmas Sale")</f>
        <v>Non-Christmas Sale</v>
      </c>
      <c r="X3350" t="b">
        <v>0</v>
      </c>
      <c r="Y3350">
        <v>2</v>
      </c>
      <c r="Z3350">
        <v>77.31</v>
      </c>
      <c r="AA3350">
        <v>309.25</v>
      </c>
      <c r="AB3350">
        <v>30.93</v>
      </c>
      <c r="AC3350" t="str">
        <f>IF(MasterData[[#This Row],[Discount Amount]]&gt;0, "Promotional sale", "Non-Promotional Sales")</f>
        <v>Promotional sale</v>
      </c>
    </row>
    <row r="3351" spans="1:29" x14ac:dyDescent="0.25">
      <c r="A3351">
        <v>3350</v>
      </c>
      <c r="B3351" s="1" t="s">
        <v>136</v>
      </c>
      <c r="C3351" s="2">
        <v>0.58362268518518512</v>
      </c>
      <c r="D3351">
        <v>180</v>
      </c>
      <c r="E3351">
        <v>45</v>
      </c>
      <c r="F3351" s="1" t="s">
        <v>61</v>
      </c>
      <c r="G3351" s="1" t="s">
        <v>62</v>
      </c>
      <c r="H3351">
        <v>46.565300000000001</v>
      </c>
      <c r="I3351">
        <v>-66.4619</v>
      </c>
      <c r="J3351">
        <v>88</v>
      </c>
      <c r="K3351" t="b">
        <v>1</v>
      </c>
      <c r="L3351">
        <v>516</v>
      </c>
      <c r="M3351" s="1" t="s">
        <v>39</v>
      </c>
      <c r="N3351" s="1" t="s">
        <v>40</v>
      </c>
      <c r="O3351">
        <v>5</v>
      </c>
      <c r="P3351" t="b">
        <v>0</v>
      </c>
      <c r="Q3351" t="b">
        <v>0</v>
      </c>
      <c r="R3351" s="1" t="s">
        <v>41</v>
      </c>
      <c r="S3351" s="1" t="s">
        <v>49</v>
      </c>
      <c r="T3351">
        <v>3</v>
      </c>
      <c r="U3351" s="1" t="s">
        <v>45</v>
      </c>
      <c r="V3351" s="1" t="s">
        <v>59</v>
      </c>
      <c r="W3351" s="1" t="str">
        <f>IF(OR(MasterData[[#This Row],[Event]]="Christmas Market", MasterData[[#This Row],[Event]]="Christmas"), "Christmas Sale", "Non-Christmas Sale")</f>
        <v>Non-Christmas Sale</v>
      </c>
      <c r="X3351" t="b">
        <v>1</v>
      </c>
      <c r="Y3351">
        <v>4</v>
      </c>
      <c r="Z3351">
        <v>49.46</v>
      </c>
      <c r="AA3351">
        <v>247.31</v>
      </c>
      <c r="AB3351">
        <v>24.73</v>
      </c>
      <c r="AC3351" t="str">
        <f>IF(MasterData[[#This Row],[Discount Amount]]&gt;0, "Promotional sale", "Non-Promotional Sales")</f>
        <v>Promotional sale</v>
      </c>
    </row>
    <row r="3352" spans="1:29" x14ac:dyDescent="0.25">
      <c r="A3352">
        <v>3351</v>
      </c>
      <c r="B3352" s="1" t="s">
        <v>357</v>
      </c>
      <c r="C3352" s="2">
        <v>0.55586805555555552</v>
      </c>
      <c r="D3352">
        <v>434</v>
      </c>
      <c r="E3352">
        <v>54</v>
      </c>
      <c r="F3352" s="1" t="s">
        <v>28</v>
      </c>
      <c r="G3352" s="1" t="s">
        <v>77</v>
      </c>
      <c r="H3352">
        <v>64.282300000000006</v>
      </c>
      <c r="I3352">
        <v>-135</v>
      </c>
      <c r="J3352">
        <v>44</v>
      </c>
      <c r="K3352" t="b">
        <v>1</v>
      </c>
      <c r="L3352">
        <v>186</v>
      </c>
      <c r="M3352" s="1" t="s">
        <v>74</v>
      </c>
      <c r="N3352" s="1" t="s">
        <v>75</v>
      </c>
      <c r="O3352">
        <v>2</v>
      </c>
      <c r="P3352" t="b">
        <v>0</v>
      </c>
      <c r="Q3352" t="b">
        <v>1</v>
      </c>
      <c r="R3352" s="1" t="s">
        <v>52</v>
      </c>
      <c r="S3352" s="1" t="s">
        <v>53</v>
      </c>
      <c r="T3352">
        <v>1</v>
      </c>
      <c r="U3352" s="1" t="s">
        <v>34</v>
      </c>
      <c r="V3352" s="1" t="s">
        <v>59</v>
      </c>
      <c r="W3352" s="1" t="str">
        <f>IF(OR(MasterData[[#This Row],[Event]]="Christmas Market", MasterData[[#This Row],[Event]]="Christmas"), "Christmas Sale", "Non-Christmas Sale")</f>
        <v>Non-Christmas Sale</v>
      </c>
      <c r="X3352" t="b">
        <v>0</v>
      </c>
      <c r="Y3352">
        <v>3</v>
      </c>
      <c r="Z3352">
        <v>83.44</v>
      </c>
      <c r="AA3352">
        <v>166.88</v>
      </c>
      <c r="AB3352">
        <v>16.690000000000001</v>
      </c>
      <c r="AC3352" t="str">
        <f>IF(MasterData[[#This Row],[Discount Amount]]&gt;0, "Promotional sale", "Non-Promotional Sales")</f>
        <v>Promotional sale</v>
      </c>
    </row>
    <row r="3353" spans="1:29" x14ac:dyDescent="0.25">
      <c r="A3353">
        <v>3352</v>
      </c>
      <c r="B3353" s="1" t="s">
        <v>390</v>
      </c>
      <c r="C3353" s="2">
        <v>0.20184027777777769</v>
      </c>
      <c r="D3353">
        <v>50</v>
      </c>
      <c r="E3353">
        <v>60</v>
      </c>
      <c r="F3353" s="1" t="s">
        <v>61</v>
      </c>
      <c r="G3353" s="1" t="s">
        <v>55</v>
      </c>
      <c r="H3353">
        <v>52.939900000000002</v>
      </c>
      <c r="I3353">
        <v>-106.4509</v>
      </c>
      <c r="J3353">
        <v>56</v>
      </c>
      <c r="K3353" t="b">
        <v>0</v>
      </c>
      <c r="L3353">
        <v>903</v>
      </c>
      <c r="M3353" s="1" t="s">
        <v>30</v>
      </c>
      <c r="N3353" s="1" t="s">
        <v>31</v>
      </c>
      <c r="O3353">
        <v>5</v>
      </c>
      <c r="P3353" t="b">
        <v>1</v>
      </c>
      <c r="Q3353" t="b">
        <v>1</v>
      </c>
      <c r="R3353" s="1" t="s">
        <v>41</v>
      </c>
      <c r="S3353" s="1" t="s">
        <v>58</v>
      </c>
      <c r="T3353">
        <v>3</v>
      </c>
      <c r="U3353" s="1" t="s">
        <v>34</v>
      </c>
      <c r="V3353" s="1" t="s">
        <v>35</v>
      </c>
      <c r="W3353" s="1" t="str">
        <f>IF(OR(MasterData[[#This Row],[Event]]="Christmas Market", MasterData[[#This Row],[Event]]="Christmas"), "Christmas Sale", "Non-Christmas Sale")</f>
        <v>Non-Christmas Sale</v>
      </c>
      <c r="X3353" t="b">
        <v>1</v>
      </c>
      <c r="Y3353">
        <v>2</v>
      </c>
      <c r="Z3353">
        <v>12.13</v>
      </c>
      <c r="AA3353">
        <v>60.65</v>
      </c>
      <c r="AB3353">
        <v>0</v>
      </c>
      <c r="AC3353" t="str">
        <f>IF(MasterData[[#This Row],[Discount Amount]]&gt;0, "Promotional sale", "Non-Promotional Sales")</f>
        <v>Non-Promotional Sales</v>
      </c>
    </row>
    <row r="3354" spans="1:29" x14ac:dyDescent="0.25">
      <c r="A3354">
        <v>3353</v>
      </c>
      <c r="B3354" s="1" t="s">
        <v>163</v>
      </c>
      <c r="C3354" s="2">
        <v>0.53136574074074083</v>
      </c>
      <c r="D3354">
        <v>141</v>
      </c>
      <c r="E3354">
        <v>42</v>
      </c>
      <c r="F3354" s="1" t="s">
        <v>37</v>
      </c>
      <c r="G3354" s="1" t="s">
        <v>51</v>
      </c>
      <c r="H3354">
        <v>53.760899999999999</v>
      </c>
      <c r="I3354">
        <v>-98.813900000000004</v>
      </c>
      <c r="J3354">
        <v>56</v>
      </c>
      <c r="K3354" t="b">
        <v>1</v>
      </c>
      <c r="L3354">
        <v>605</v>
      </c>
      <c r="M3354" s="1" t="s">
        <v>74</v>
      </c>
      <c r="N3354" s="1" t="s">
        <v>75</v>
      </c>
      <c r="O3354">
        <v>5</v>
      </c>
      <c r="P3354" t="b">
        <v>1</v>
      </c>
      <c r="Q3354" t="b">
        <v>1</v>
      </c>
      <c r="R3354" s="1" t="s">
        <v>41</v>
      </c>
      <c r="S3354" s="1" t="s">
        <v>33</v>
      </c>
      <c r="T3354">
        <v>4</v>
      </c>
      <c r="U3354" s="1" t="s">
        <v>42</v>
      </c>
      <c r="V3354" s="1" t="s">
        <v>59</v>
      </c>
      <c r="W3354" s="1" t="str">
        <f>IF(OR(MasterData[[#This Row],[Event]]="Christmas Market", MasterData[[#This Row],[Event]]="Christmas"), "Christmas Sale", "Non-Christmas Sale")</f>
        <v>Non-Christmas Sale</v>
      </c>
      <c r="X3354" t="b">
        <v>1</v>
      </c>
      <c r="Y3354">
        <v>3</v>
      </c>
      <c r="Z3354">
        <v>41.02</v>
      </c>
      <c r="AA3354">
        <v>205.08</v>
      </c>
      <c r="AB3354">
        <v>20.51</v>
      </c>
      <c r="AC3354" t="str">
        <f>IF(MasterData[[#This Row],[Discount Amount]]&gt;0, "Promotional sale", "Non-Promotional Sales")</f>
        <v>Promotional sale</v>
      </c>
    </row>
    <row r="3355" spans="1:29" x14ac:dyDescent="0.25">
      <c r="A3355">
        <v>3354</v>
      </c>
      <c r="B3355" s="1" t="s">
        <v>112</v>
      </c>
      <c r="C3355" s="2">
        <v>0.93619212962962961</v>
      </c>
      <c r="D3355">
        <v>149</v>
      </c>
      <c r="E3355">
        <v>51</v>
      </c>
      <c r="F3355" s="1" t="s">
        <v>37</v>
      </c>
      <c r="G3355" s="1" t="s">
        <v>79</v>
      </c>
      <c r="H3355">
        <v>63.588799999999999</v>
      </c>
      <c r="I3355">
        <v>-115.5069</v>
      </c>
      <c r="J3355">
        <v>34</v>
      </c>
      <c r="K3355" t="b">
        <v>0</v>
      </c>
      <c r="L3355">
        <v>189</v>
      </c>
      <c r="M3355" s="1" t="s">
        <v>56</v>
      </c>
      <c r="N3355" s="1" t="s">
        <v>57</v>
      </c>
      <c r="O3355">
        <v>3</v>
      </c>
      <c r="P3355" t="b">
        <v>0</v>
      </c>
      <c r="Q3355" t="b">
        <v>0</v>
      </c>
      <c r="R3355" s="1" t="s">
        <v>41</v>
      </c>
      <c r="S3355" s="1" t="s">
        <v>33</v>
      </c>
      <c r="T3355">
        <v>3</v>
      </c>
      <c r="U3355" s="1" t="s">
        <v>42</v>
      </c>
      <c r="V3355" s="1" t="s">
        <v>46</v>
      </c>
      <c r="W3355" s="1" t="str">
        <f>IF(OR(MasterData[[#This Row],[Event]]="Christmas Market", MasterData[[#This Row],[Event]]="Christmas"), "Christmas Sale", "Non-Christmas Sale")</f>
        <v>Christmas Sale</v>
      </c>
      <c r="X3355" t="b">
        <v>1</v>
      </c>
      <c r="Y3355">
        <v>3</v>
      </c>
      <c r="Z3355">
        <v>20.2</v>
      </c>
      <c r="AA3355">
        <v>60.59</v>
      </c>
      <c r="AB3355">
        <v>0</v>
      </c>
      <c r="AC3355" t="str">
        <f>IF(MasterData[[#This Row],[Discount Amount]]&gt;0, "Promotional sale", "Non-Promotional Sales")</f>
        <v>Non-Promotional Sales</v>
      </c>
    </row>
    <row r="3356" spans="1:29" x14ac:dyDescent="0.25">
      <c r="A3356">
        <v>3355</v>
      </c>
      <c r="B3356" s="1" t="s">
        <v>102</v>
      </c>
      <c r="C3356" s="2">
        <v>0.15563657407407416</v>
      </c>
      <c r="D3356">
        <v>387</v>
      </c>
      <c r="E3356">
        <v>45</v>
      </c>
      <c r="F3356" s="1" t="s">
        <v>28</v>
      </c>
      <c r="G3356" s="1" t="s">
        <v>29</v>
      </c>
      <c r="H3356">
        <v>51.253799999999998</v>
      </c>
      <c r="I3356">
        <v>-85.3232</v>
      </c>
      <c r="J3356">
        <v>39</v>
      </c>
      <c r="K3356" t="b">
        <v>1</v>
      </c>
      <c r="L3356">
        <v>621</v>
      </c>
      <c r="M3356" s="1" t="s">
        <v>63</v>
      </c>
      <c r="N3356" s="1" t="s">
        <v>64</v>
      </c>
      <c r="O3356">
        <v>2</v>
      </c>
      <c r="P3356" t="b">
        <v>1</v>
      </c>
      <c r="Q3356" t="b">
        <v>1</v>
      </c>
      <c r="R3356" s="1" t="s">
        <v>32</v>
      </c>
      <c r="S3356" s="1" t="s">
        <v>53</v>
      </c>
      <c r="T3356">
        <v>3</v>
      </c>
      <c r="U3356" s="1" t="s">
        <v>45</v>
      </c>
      <c r="V3356" s="1" t="s">
        <v>59</v>
      </c>
      <c r="W3356" s="1" t="str">
        <f>IF(OR(MasterData[[#This Row],[Event]]="Christmas Market", MasterData[[#This Row],[Event]]="Christmas"), "Christmas Sale", "Non-Christmas Sale")</f>
        <v>Non-Christmas Sale</v>
      </c>
      <c r="X3356" t="b">
        <v>1</v>
      </c>
      <c r="Y3356">
        <v>1</v>
      </c>
      <c r="Z3356">
        <v>31.59</v>
      </c>
      <c r="AA3356">
        <v>63.19</v>
      </c>
      <c r="AB3356">
        <v>6.32</v>
      </c>
      <c r="AC3356" t="str">
        <f>IF(MasterData[[#This Row],[Discount Amount]]&gt;0, "Promotional sale", "Non-Promotional Sales")</f>
        <v>Promotional sale</v>
      </c>
    </row>
    <row r="3357" spans="1:29" x14ac:dyDescent="0.25">
      <c r="A3357">
        <v>3356</v>
      </c>
      <c r="B3357" s="1" t="s">
        <v>287</v>
      </c>
      <c r="C3357" s="2">
        <v>0.99438657407407405</v>
      </c>
      <c r="D3357">
        <v>176</v>
      </c>
      <c r="E3357">
        <v>19</v>
      </c>
      <c r="F3357" s="1" t="s">
        <v>28</v>
      </c>
      <c r="G3357" s="1" t="s">
        <v>38</v>
      </c>
      <c r="H3357">
        <v>53.726700000000001</v>
      </c>
      <c r="I3357">
        <v>-127.6476</v>
      </c>
      <c r="J3357">
        <v>29</v>
      </c>
      <c r="K3357" t="b">
        <v>0</v>
      </c>
      <c r="L3357">
        <v>299</v>
      </c>
      <c r="M3357" s="1" t="s">
        <v>56</v>
      </c>
      <c r="N3357" s="1" t="s">
        <v>57</v>
      </c>
      <c r="O3357">
        <v>5</v>
      </c>
      <c r="P3357" t="b">
        <v>0</v>
      </c>
      <c r="Q3357" t="b">
        <v>0</v>
      </c>
      <c r="R3357" s="1" t="s">
        <v>41</v>
      </c>
      <c r="S3357" s="1" t="s">
        <v>53</v>
      </c>
      <c r="T3357">
        <v>2</v>
      </c>
      <c r="U3357" s="1" t="s">
        <v>42</v>
      </c>
      <c r="V3357" s="1" t="s">
        <v>59</v>
      </c>
      <c r="W3357" s="1" t="str">
        <f>IF(OR(MasterData[[#This Row],[Event]]="Christmas Market", MasterData[[#This Row],[Event]]="Christmas"), "Christmas Sale", "Non-Christmas Sale")</f>
        <v>Non-Christmas Sale</v>
      </c>
      <c r="X3357" t="b">
        <v>0</v>
      </c>
      <c r="Y3357">
        <v>2</v>
      </c>
      <c r="Z3357">
        <v>33.72</v>
      </c>
      <c r="AA3357">
        <v>168.58</v>
      </c>
      <c r="AB3357">
        <v>16.86</v>
      </c>
      <c r="AC3357" t="str">
        <f>IF(MasterData[[#This Row],[Discount Amount]]&gt;0, "Promotional sale", "Non-Promotional Sales")</f>
        <v>Promotional sale</v>
      </c>
    </row>
    <row r="3358" spans="1:29" x14ac:dyDescent="0.25">
      <c r="A3358">
        <v>3357</v>
      </c>
      <c r="B3358" s="1" t="s">
        <v>203</v>
      </c>
      <c r="C3358" s="2">
        <v>0.62137731481481473</v>
      </c>
      <c r="D3358">
        <v>259</v>
      </c>
      <c r="E3358">
        <v>40</v>
      </c>
      <c r="F3358" s="1" t="s">
        <v>37</v>
      </c>
      <c r="G3358" s="1" t="s">
        <v>81</v>
      </c>
      <c r="H3358">
        <v>64.248000000000005</v>
      </c>
      <c r="I3358">
        <v>-84.889600000000002</v>
      </c>
      <c r="J3358">
        <v>65</v>
      </c>
      <c r="K3358" t="b">
        <v>0</v>
      </c>
      <c r="L3358">
        <v>633</v>
      </c>
      <c r="M3358" s="1" t="s">
        <v>63</v>
      </c>
      <c r="N3358" s="1" t="s">
        <v>64</v>
      </c>
      <c r="O3358">
        <v>1</v>
      </c>
      <c r="P3358" t="b">
        <v>1</v>
      </c>
      <c r="Q3358" t="b">
        <v>0</v>
      </c>
      <c r="R3358" s="1" t="s">
        <v>41</v>
      </c>
      <c r="S3358" s="1" t="s">
        <v>33</v>
      </c>
      <c r="T3358">
        <v>5</v>
      </c>
      <c r="U3358" s="1" t="s">
        <v>45</v>
      </c>
      <c r="V3358" s="1" t="s">
        <v>59</v>
      </c>
      <c r="W3358" s="1" t="str">
        <f>IF(OR(MasterData[[#This Row],[Event]]="Christmas Market", MasterData[[#This Row],[Event]]="Christmas"), "Christmas Sale", "Non-Christmas Sale")</f>
        <v>Non-Christmas Sale</v>
      </c>
      <c r="X3358" t="b">
        <v>0</v>
      </c>
      <c r="Y3358">
        <v>1</v>
      </c>
      <c r="Z3358">
        <v>13.71</v>
      </c>
      <c r="AA3358">
        <v>13.71</v>
      </c>
      <c r="AB3358">
        <v>1.37</v>
      </c>
      <c r="AC3358" t="str">
        <f>IF(MasterData[[#This Row],[Discount Amount]]&gt;0, "Promotional sale", "Non-Promotional Sales")</f>
        <v>Promotional sale</v>
      </c>
    </row>
    <row r="3359" spans="1:29" x14ac:dyDescent="0.25">
      <c r="A3359">
        <v>3358</v>
      </c>
      <c r="B3359" s="1" t="s">
        <v>178</v>
      </c>
      <c r="C3359" s="2">
        <v>0.38802083333333326</v>
      </c>
      <c r="D3359">
        <v>376</v>
      </c>
      <c r="E3359">
        <v>70</v>
      </c>
      <c r="F3359" s="1" t="s">
        <v>61</v>
      </c>
      <c r="G3359" s="1" t="s">
        <v>51</v>
      </c>
      <c r="H3359">
        <v>53.760899999999999</v>
      </c>
      <c r="I3359">
        <v>-98.813900000000004</v>
      </c>
      <c r="J3359">
        <v>21</v>
      </c>
      <c r="K3359" t="b">
        <v>0</v>
      </c>
      <c r="L3359">
        <v>432</v>
      </c>
      <c r="M3359" s="1" t="s">
        <v>56</v>
      </c>
      <c r="N3359" s="1" t="s">
        <v>57</v>
      </c>
      <c r="O3359">
        <v>1</v>
      </c>
      <c r="P3359" t="b">
        <v>1</v>
      </c>
      <c r="Q3359" t="b">
        <v>1</v>
      </c>
      <c r="R3359" s="1" t="s">
        <v>52</v>
      </c>
      <c r="S3359" s="1" t="s">
        <v>33</v>
      </c>
      <c r="T3359">
        <v>4</v>
      </c>
      <c r="U3359" s="1" t="s">
        <v>34</v>
      </c>
      <c r="V3359" s="1" t="s">
        <v>35</v>
      </c>
      <c r="W3359" s="1" t="str">
        <f>IF(OR(MasterData[[#This Row],[Event]]="Christmas Market", MasterData[[#This Row],[Event]]="Christmas"), "Christmas Sale", "Non-Christmas Sale")</f>
        <v>Non-Christmas Sale</v>
      </c>
      <c r="X3359" t="b">
        <v>0</v>
      </c>
      <c r="Y3359">
        <v>3</v>
      </c>
      <c r="Z3359">
        <v>98.32</v>
      </c>
      <c r="AA3359">
        <v>98.32</v>
      </c>
      <c r="AB3359">
        <v>0</v>
      </c>
      <c r="AC3359" t="str">
        <f>IF(MasterData[[#This Row],[Discount Amount]]&gt;0, "Promotional sale", "Non-Promotional Sales")</f>
        <v>Non-Promotional Sales</v>
      </c>
    </row>
    <row r="3360" spans="1:29" x14ac:dyDescent="0.25">
      <c r="A3360">
        <v>3359</v>
      </c>
      <c r="B3360" s="1" t="s">
        <v>368</v>
      </c>
      <c r="C3360" s="2">
        <v>0.54937499999999995</v>
      </c>
      <c r="D3360">
        <v>166</v>
      </c>
      <c r="E3360">
        <v>23</v>
      </c>
      <c r="F3360" s="1" t="s">
        <v>61</v>
      </c>
      <c r="G3360" s="1" t="s">
        <v>81</v>
      </c>
      <c r="H3360">
        <v>64.248000000000005</v>
      </c>
      <c r="I3360">
        <v>-84.889600000000002</v>
      </c>
      <c r="J3360">
        <v>5</v>
      </c>
      <c r="K3360" t="b">
        <v>0</v>
      </c>
      <c r="L3360">
        <v>124</v>
      </c>
      <c r="M3360" s="1" t="s">
        <v>56</v>
      </c>
      <c r="N3360" s="1" t="s">
        <v>57</v>
      </c>
      <c r="O3360">
        <v>2</v>
      </c>
      <c r="P3360" t="b">
        <v>1</v>
      </c>
      <c r="Q3360" t="b">
        <v>0</v>
      </c>
      <c r="R3360" s="1" t="s">
        <v>32</v>
      </c>
      <c r="S3360" s="1" t="s">
        <v>58</v>
      </c>
      <c r="T3360">
        <v>5</v>
      </c>
      <c r="U3360" s="1" t="s">
        <v>42</v>
      </c>
      <c r="V3360" s="1" t="s">
        <v>35</v>
      </c>
      <c r="W3360" s="1" t="str">
        <f>IF(OR(MasterData[[#This Row],[Event]]="Christmas Market", MasterData[[#This Row],[Event]]="Christmas"), "Christmas Sale", "Non-Christmas Sale")</f>
        <v>Non-Christmas Sale</v>
      </c>
      <c r="X3360" t="b">
        <v>1</v>
      </c>
      <c r="Y3360">
        <v>3</v>
      </c>
      <c r="Z3360">
        <v>15.93</v>
      </c>
      <c r="AA3360">
        <v>31.85</v>
      </c>
      <c r="AB3360">
        <v>0</v>
      </c>
      <c r="AC3360" t="str">
        <f>IF(MasterData[[#This Row],[Discount Amount]]&gt;0, "Promotional sale", "Non-Promotional Sales")</f>
        <v>Non-Promotional Sales</v>
      </c>
    </row>
    <row r="3361" spans="1:29" x14ac:dyDescent="0.25">
      <c r="A3361">
        <v>3360</v>
      </c>
      <c r="B3361" s="1" t="s">
        <v>295</v>
      </c>
      <c r="C3361" s="2">
        <v>0.76097222222222216</v>
      </c>
      <c r="D3361">
        <v>330</v>
      </c>
      <c r="E3361">
        <v>36</v>
      </c>
      <c r="F3361" s="1" t="s">
        <v>61</v>
      </c>
      <c r="G3361" s="1" t="s">
        <v>48</v>
      </c>
      <c r="H3361">
        <v>53.933300000000003</v>
      </c>
      <c r="I3361">
        <v>-116.5765</v>
      </c>
      <c r="J3361">
        <v>51</v>
      </c>
      <c r="K3361" t="b">
        <v>1</v>
      </c>
      <c r="L3361">
        <v>219</v>
      </c>
      <c r="M3361" s="1" t="s">
        <v>39</v>
      </c>
      <c r="N3361" s="1" t="s">
        <v>40</v>
      </c>
      <c r="O3361">
        <v>1</v>
      </c>
      <c r="P3361" t="b">
        <v>1</v>
      </c>
      <c r="Q3361" t="b">
        <v>1</v>
      </c>
      <c r="R3361" s="1" t="s">
        <v>41</v>
      </c>
      <c r="S3361" s="1" t="s">
        <v>33</v>
      </c>
      <c r="T3361">
        <v>1</v>
      </c>
      <c r="U3361" s="1" t="s">
        <v>42</v>
      </c>
      <c r="V3361" s="1" t="s">
        <v>59</v>
      </c>
      <c r="W3361" s="1" t="str">
        <f>IF(OR(MasterData[[#This Row],[Event]]="Christmas Market", MasterData[[#This Row],[Event]]="Christmas"), "Christmas Sale", "Non-Christmas Sale")</f>
        <v>Non-Christmas Sale</v>
      </c>
      <c r="X3361" t="b">
        <v>0</v>
      </c>
      <c r="Y3361">
        <v>3</v>
      </c>
      <c r="Z3361">
        <v>53.51</v>
      </c>
      <c r="AA3361">
        <v>53.51</v>
      </c>
      <c r="AB3361">
        <v>5.35</v>
      </c>
      <c r="AC3361" t="str">
        <f>IF(MasterData[[#This Row],[Discount Amount]]&gt;0, "Promotional sale", "Non-Promotional Sales")</f>
        <v>Promotional sale</v>
      </c>
    </row>
    <row r="3362" spans="1:29" x14ac:dyDescent="0.25">
      <c r="A3362">
        <v>3361</v>
      </c>
      <c r="B3362" s="1" t="s">
        <v>262</v>
      </c>
      <c r="C3362" s="2">
        <v>0.34069444444444441</v>
      </c>
      <c r="D3362">
        <v>132</v>
      </c>
      <c r="E3362">
        <v>35</v>
      </c>
      <c r="F3362" s="1" t="s">
        <v>61</v>
      </c>
      <c r="G3362" s="1" t="s">
        <v>68</v>
      </c>
      <c r="H3362">
        <v>46.318800000000003</v>
      </c>
      <c r="I3362">
        <v>-63.146099999999997</v>
      </c>
      <c r="J3362">
        <v>3</v>
      </c>
      <c r="K3362" t="b">
        <v>1</v>
      </c>
      <c r="L3362">
        <v>699</v>
      </c>
      <c r="M3362" s="1" t="s">
        <v>56</v>
      </c>
      <c r="N3362" s="1" t="s">
        <v>57</v>
      </c>
      <c r="O3362">
        <v>5</v>
      </c>
      <c r="P3362" t="b">
        <v>0</v>
      </c>
      <c r="Q3362" t="b">
        <v>0</v>
      </c>
      <c r="R3362" s="1" t="s">
        <v>52</v>
      </c>
      <c r="S3362" s="1" t="s">
        <v>33</v>
      </c>
      <c r="T3362">
        <v>1</v>
      </c>
      <c r="U3362" s="1" t="s">
        <v>34</v>
      </c>
      <c r="V3362" s="1" t="s">
        <v>59</v>
      </c>
      <c r="W3362" s="1" t="str">
        <f>IF(OR(MasterData[[#This Row],[Event]]="Christmas Market", MasterData[[#This Row],[Event]]="Christmas"), "Christmas Sale", "Non-Christmas Sale")</f>
        <v>Non-Christmas Sale</v>
      </c>
      <c r="X3362" t="b">
        <v>0</v>
      </c>
      <c r="Y3362">
        <v>4</v>
      </c>
      <c r="Z3362">
        <v>77.680000000000007</v>
      </c>
      <c r="AA3362">
        <v>388.39</v>
      </c>
      <c r="AB3362">
        <v>38.840000000000003</v>
      </c>
      <c r="AC3362" t="str">
        <f>IF(MasterData[[#This Row],[Discount Amount]]&gt;0, "Promotional sale", "Non-Promotional Sales")</f>
        <v>Promotional sale</v>
      </c>
    </row>
    <row r="3363" spans="1:29" x14ac:dyDescent="0.25">
      <c r="A3363">
        <v>3362</v>
      </c>
      <c r="B3363" s="1" t="s">
        <v>312</v>
      </c>
      <c r="C3363" s="2">
        <v>0.59846064814814826</v>
      </c>
      <c r="D3363">
        <v>303</v>
      </c>
      <c r="E3363">
        <v>36</v>
      </c>
      <c r="F3363" s="1" t="s">
        <v>61</v>
      </c>
      <c r="G3363" s="1" t="s">
        <v>79</v>
      </c>
      <c r="H3363">
        <v>63.588799999999999</v>
      </c>
      <c r="I3363">
        <v>-115.5069</v>
      </c>
      <c r="J3363">
        <v>14</v>
      </c>
      <c r="K3363" t="b">
        <v>0</v>
      </c>
      <c r="L3363">
        <v>911</v>
      </c>
      <c r="M3363" s="1" t="s">
        <v>30</v>
      </c>
      <c r="N3363" s="1" t="s">
        <v>31</v>
      </c>
      <c r="O3363">
        <v>4</v>
      </c>
      <c r="P3363" t="b">
        <v>0</v>
      </c>
      <c r="Q3363" t="b">
        <v>0</v>
      </c>
      <c r="R3363" s="1" t="s">
        <v>52</v>
      </c>
      <c r="S3363" s="1" t="s">
        <v>33</v>
      </c>
      <c r="T3363">
        <v>3</v>
      </c>
      <c r="U3363" s="1" t="s">
        <v>42</v>
      </c>
      <c r="V3363" s="1" t="s">
        <v>35</v>
      </c>
      <c r="W3363" s="1" t="str">
        <f>IF(OR(MasterData[[#This Row],[Event]]="Christmas Market", MasterData[[#This Row],[Event]]="Christmas"), "Christmas Sale", "Non-Christmas Sale")</f>
        <v>Non-Christmas Sale</v>
      </c>
      <c r="X3363" t="b">
        <v>0</v>
      </c>
      <c r="Y3363">
        <v>4</v>
      </c>
      <c r="Z3363">
        <v>27.35</v>
      </c>
      <c r="AA3363">
        <v>109.38</v>
      </c>
      <c r="AB3363">
        <v>0</v>
      </c>
      <c r="AC3363" t="str">
        <f>IF(MasterData[[#This Row],[Discount Amount]]&gt;0, "Promotional sale", "Non-Promotional Sales")</f>
        <v>Non-Promotional Sales</v>
      </c>
    </row>
    <row r="3364" spans="1:29" x14ac:dyDescent="0.25">
      <c r="A3364">
        <v>3363</v>
      </c>
      <c r="B3364" s="1" t="s">
        <v>276</v>
      </c>
      <c r="C3364" s="2">
        <v>0.54408564814814819</v>
      </c>
      <c r="D3364">
        <v>87</v>
      </c>
      <c r="E3364">
        <v>61</v>
      </c>
      <c r="F3364" s="1" t="s">
        <v>37</v>
      </c>
      <c r="G3364" s="1" t="s">
        <v>29</v>
      </c>
      <c r="H3364">
        <v>51.253799999999998</v>
      </c>
      <c r="I3364">
        <v>-85.3232</v>
      </c>
      <c r="J3364">
        <v>78</v>
      </c>
      <c r="K3364" t="b">
        <v>1</v>
      </c>
      <c r="L3364">
        <v>813</v>
      </c>
      <c r="M3364" s="1" t="s">
        <v>30</v>
      </c>
      <c r="N3364" s="1" t="s">
        <v>31</v>
      </c>
      <c r="O3364">
        <v>4</v>
      </c>
      <c r="P3364" t="b">
        <v>0</v>
      </c>
      <c r="Q3364" t="b">
        <v>0</v>
      </c>
      <c r="R3364" s="1" t="s">
        <v>41</v>
      </c>
      <c r="S3364" s="1" t="s">
        <v>53</v>
      </c>
      <c r="T3364">
        <v>2</v>
      </c>
      <c r="U3364" s="1" t="s">
        <v>42</v>
      </c>
      <c r="V3364" s="1" t="s">
        <v>59</v>
      </c>
      <c r="W3364" s="1" t="str">
        <f>IF(OR(MasterData[[#This Row],[Event]]="Christmas Market", MasterData[[#This Row],[Event]]="Christmas"), "Christmas Sale", "Non-Christmas Sale")</f>
        <v>Non-Christmas Sale</v>
      </c>
      <c r="X3364" t="b">
        <v>0</v>
      </c>
      <c r="Y3364">
        <v>2</v>
      </c>
      <c r="Z3364">
        <v>75.73</v>
      </c>
      <c r="AA3364">
        <v>302.89999999999998</v>
      </c>
      <c r="AB3364">
        <v>30.29</v>
      </c>
      <c r="AC3364" t="str">
        <f>IF(MasterData[[#This Row],[Discount Amount]]&gt;0, "Promotional sale", "Non-Promotional Sales")</f>
        <v>Promotional sale</v>
      </c>
    </row>
    <row r="3365" spans="1:29" x14ac:dyDescent="0.25">
      <c r="A3365">
        <v>3364</v>
      </c>
      <c r="B3365" s="1" t="s">
        <v>144</v>
      </c>
      <c r="C3365" s="2">
        <v>4.0740740740741188E-3</v>
      </c>
      <c r="D3365">
        <v>94</v>
      </c>
      <c r="E3365">
        <v>46</v>
      </c>
      <c r="F3365" s="1" t="s">
        <v>28</v>
      </c>
      <c r="G3365" s="1" t="s">
        <v>62</v>
      </c>
      <c r="H3365">
        <v>46.565300000000001</v>
      </c>
      <c r="I3365">
        <v>-66.4619</v>
      </c>
      <c r="J3365">
        <v>19</v>
      </c>
      <c r="K3365" t="b">
        <v>0</v>
      </c>
      <c r="L3365">
        <v>747</v>
      </c>
      <c r="M3365" s="1" t="s">
        <v>30</v>
      </c>
      <c r="N3365" s="1" t="s">
        <v>31</v>
      </c>
      <c r="O3365">
        <v>2</v>
      </c>
      <c r="P3365" t="b">
        <v>1</v>
      </c>
      <c r="Q3365" t="b">
        <v>0</v>
      </c>
      <c r="R3365" s="1" t="s">
        <v>32</v>
      </c>
      <c r="S3365" s="1" t="s">
        <v>33</v>
      </c>
      <c r="T3365">
        <v>3</v>
      </c>
      <c r="U3365" s="1" t="s">
        <v>34</v>
      </c>
      <c r="V3365" s="1" t="s">
        <v>59</v>
      </c>
      <c r="W3365" s="1" t="str">
        <f>IF(OR(MasterData[[#This Row],[Event]]="Christmas Market", MasterData[[#This Row],[Event]]="Christmas"), "Christmas Sale", "Non-Christmas Sale")</f>
        <v>Non-Christmas Sale</v>
      </c>
      <c r="X3365" t="b">
        <v>0</v>
      </c>
      <c r="Y3365">
        <v>3</v>
      </c>
      <c r="Z3365">
        <v>54.58</v>
      </c>
      <c r="AA3365">
        <v>109.17</v>
      </c>
      <c r="AB3365">
        <v>10.92</v>
      </c>
      <c r="AC3365" t="str">
        <f>IF(MasterData[[#This Row],[Discount Amount]]&gt;0, "Promotional sale", "Non-Promotional Sales")</f>
        <v>Promotional sale</v>
      </c>
    </row>
    <row r="3366" spans="1:29" x14ac:dyDescent="0.25">
      <c r="A3366">
        <v>3365</v>
      </c>
      <c r="B3366" s="1" t="s">
        <v>166</v>
      </c>
      <c r="C3366" s="2">
        <v>0.67431712962962953</v>
      </c>
      <c r="D3366">
        <v>74</v>
      </c>
      <c r="E3366">
        <v>39</v>
      </c>
      <c r="F3366" s="1" t="s">
        <v>28</v>
      </c>
      <c r="G3366" s="1" t="s">
        <v>81</v>
      </c>
      <c r="H3366">
        <v>64.248000000000005</v>
      </c>
      <c r="I3366">
        <v>-84.889600000000002</v>
      </c>
      <c r="J3366">
        <v>35</v>
      </c>
      <c r="K3366" t="b">
        <v>0</v>
      </c>
      <c r="L3366">
        <v>443</v>
      </c>
      <c r="M3366" s="1" t="s">
        <v>56</v>
      </c>
      <c r="N3366" s="1" t="s">
        <v>57</v>
      </c>
      <c r="O3366">
        <v>2</v>
      </c>
      <c r="P3366" t="b">
        <v>0</v>
      </c>
      <c r="Q3366" t="b">
        <v>1</v>
      </c>
      <c r="R3366" s="1" t="s">
        <v>41</v>
      </c>
      <c r="S3366" s="1" t="s">
        <v>53</v>
      </c>
      <c r="T3366">
        <v>4</v>
      </c>
      <c r="U3366" s="1" t="s">
        <v>34</v>
      </c>
      <c r="V3366" s="1" t="s">
        <v>59</v>
      </c>
      <c r="W3366" s="1" t="str">
        <f>IF(OR(MasterData[[#This Row],[Event]]="Christmas Market", MasterData[[#This Row],[Event]]="Christmas"), "Christmas Sale", "Non-Christmas Sale")</f>
        <v>Non-Christmas Sale</v>
      </c>
      <c r="X3366" t="b">
        <v>0</v>
      </c>
      <c r="Y3366">
        <v>2</v>
      </c>
      <c r="Z3366">
        <v>67.44</v>
      </c>
      <c r="AA3366">
        <v>134.87</v>
      </c>
      <c r="AB3366">
        <v>13.49</v>
      </c>
      <c r="AC3366" t="str">
        <f>IF(MasterData[[#This Row],[Discount Amount]]&gt;0, "Promotional sale", "Non-Promotional Sales")</f>
        <v>Promotional sale</v>
      </c>
    </row>
    <row r="3367" spans="1:29" x14ac:dyDescent="0.25">
      <c r="A3367">
        <v>3366</v>
      </c>
      <c r="B3367" s="1" t="s">
        <v>179</v>
      </c>
      <c r="C3367" s="2">
        <v>0.16240740740740733</v>
      </c>
      <c r="D3367">
        <v>328</v>
      </c>
      <c r="E3367">
        <v>34</v>
      </c>
      <c r="F3367" s="1" t="s">
        <v>28</v>
      </c>
      <c r="G3367" s="1" t="s">
        <v>44</v>
      </c>
      <c r="H3367">
        <v>46.813099999999999</v>
      </c>
      <c r="I3367">
        <v>-71.207499999999996</v>
      </c>
      <c r="J3367">
        <v>59</v>
      </c>
      <c r="K3367" t="b">
        <v>0</v>
      </c>
      <c r="L3367">
        <v>743</v>
      </c>
      <c r="M3367" s="1" t="s">
        <v>74</v>
      </c>
      <c r="N3367" s="1" t="s">
        <v>75</v>
      </c>
      <c r="O3367">
        <v>3</v>
      </c>
      <c r="P3367" t="b">
        <v>1</v>
      </c>
      <c r="Q3367" t="b">
        <v>0</v>
      </c>
      <c r="R3367" s="1" t="s">
        <v>52</v>
      </c>
      <c r="S3367" s="1" t="s">
        <v>58</v>
      </c>
      <c r="T3367">
        <v>2</v>
      </c>
      <c r="U3367" s="1" t="s">
        <v>42</v>
      </c>
      <c r="V3367" s="1" t="s">
        <v>35</v>
      </c>
      <c r="W3367" s="1" t="str">
        <f>IF(OR(MasterData[[#This Row],[Event]]="Christmas Market", MasterData[[#This Row],[Event]]="Christmas"), "Christmas Sale", "Non-Christmas Sale")</f>
        <v>Non-Christmas Sale</v>
      </c>
      <c r="X3367" t="b">
        <v>1</v>
      </c>
      <c r="Y3367">
        <v>5</v>
      </c>
      <c r="Z3367">
        <v>13.14</v>
      </c>
      <c r="AA3367">
        <v>39.42</v>
      </c>
      <c r="AB3367">
        <v>0</v>
      </c>
      <c r="AC3367" t="str">
        <f>IF(MasterData[[#This Row],[Discount Amount]]&gt;0, "Promotional sale", "Non-Promotional Sales")</f>
        <v>Non-Promotional Sales</v>
      </c>
    </row>
    <row r="3368" spans="1:29" x14ac:dyDescent="0.25">
      <c r="A3368">
        <v>3367</v>
      </c>
      <c r="B3368" s="1" t="s">
        <v>88</v>
      </c>
      <c r="C3368" s="2">
        <v>0.47496527777777775</v>
      </c>
      <c r="D3368">
        <v>22</v>
      </c>
      <c r="E3368">
        <v>52</v>
      </c>
      <c r="F3368" s="1" t="s">
        <v>61</v>
      </c>
      <c r="G3368" s="1" t="s">
        <v>48</v>
      </c>
      <c r="H3368">
        <v>53.933300000000003</v>
      </c>
      <c r="I3368">
        <v>-116.5765</v>
      </c>
      <c r="J3368">
        <v>55</v>
      </c>
      <c r="K3368" t="b">
        <v>0</v>
      </c>
      <c r="L3368">
        <v>235</v>
      </c>
      <c r="M3368" s="1" t="s">
        <v>30</v>
      </c>
      <c r="N3368" s="1" t="s">
        <v>31</v>
      </c>
      <c r="O3368">
        <v>3</v>
      </c>
      <c r="P3368" t="b">
        <v>1</v>
      </c>
      <c r="Q3368" t="b">
        <v>0</v>
      </c>
      <c r="R3368" s="1" t="s">
        <v>32</v>
      </c>
      <c r="S3368" s="1" t="s">
        <v>33</v>
      </c>
      <c r="T3368">
        <v>5</v>
      </c>
      <c r="U3368" s="1" t="s">
        <v>34</v>
      </c>
      <c r="V3368" s="1" t="s">
        <v>35</v>
      </c>
      <c r="W3368" s="1" t="str">
        <f>IF(OR(MasterData[[#This Row],[Event]]="Christmas Market", MasterData[[#This Row],[Event]]="Christmas"), "Christmas Sale", "Non-Christmas Sale")</f>
        <v>Non-Christmas Sale</v>
      </c>
      <c r="X3368" t="b">
        <v>0</v>
      </c>
      <c r="Y3368">
        <v>4</v>
      </c>
      <c r="Z3368">
        <v>14.68</v>
      </c>
      <c r="AA3368">
        <v>44.05</v>
      </c>
      <c r="AB3368">
        <v>0</v>
      </c>
      <c r="AC3368" t="str">
        <f>IF(MasterData[[#This Row],[Discount Amount]]&gt;0, "Promotional sale", "Non-Promotional Sales")</f>
        <v>Non-Promotional Sales</v>
      </c>
    </row>
    <row r="3369" spans="1:29" x14ac:dyDescent="0.25">
      <c r="A3369">
        <v>3368</v>
      </c>
      <c r="B3369" s="1" t="s">
        <v>130</v>
      </c>
      <c r="C3369" s="2">
        <v>0.85921296296296301</v>
      </c>
      <c r="D3369">
        <v>18</v>
      </c>
      <c r="E3369">
        <v>70</v>
      </c>
      <c r="F3369" s="1" t="s">
        <v>37</v>
      </c>
      <c r="G3369" s="1" t="s">
        <v>44</v>
      </c>
      <c r="H3369">
        <v>46.813099999999999</v>
      </c>
      <c r="I3369">
        <v>-71.207499999999996</v>
      </c>
      <c r="J3369">
        <v>40</v>
      </c>
      <c r="K3369" t="b">
        <v>0</v>
      </c>
      <c r="L3369">
        <v>389</v>
      </c>
      <c r="M3369" s="1" t="s">
        <v>39</v>
      </c>
      <c r="N3369" s="1" t="s">
        <v>40</v>
      </c>
      <c r="O3369">
        <v>1</v>
      </c>
      <c r="P3369" t="b">
        <v>1</v>
      </c>
      <c r="Q3369" t="b">
        <v>0</v>
      </c>
      <c r="R3369" s="1" t="s">
        <v>41</v>
      </c>
      <c r="S3369" s="1" t="s">
        <v>33</v>
      </c>
      <c r="T3369">
        <v>2</v>
      </c>
      <c r="U3369" s="1" t="s">
        <v>45</v>
      </c>
      <c r="V3369" s="1" t="s">
        <v>35</v>
      </c>
      <c r="W3369" s="1" t="str">
        <f>IF(OR(MasterData[[#This Row],[Event]]="Christmas Market", MasterData[[#This Row],[Event]]="Christmas"), "Christmas Sale", "Non-Christmas Sale")</f>
        <v>Non-Christmas Sale</v>
      </c>
      <c r="X3369" t="b">
        <v>0</v>
      </c>
      <c r="Y3369">
        <v>1</v>
      </c>
      <c r="Z3369">
        <v>38.26</v>
      </c>
      <c r="AA3369">
        <v>38.26</v>
      </c>
      <c r="AB3369">
        <v>0</v>
      </c>
      <c r="AC3369" t="str">
        <f>IF(MasterData[[#This Row],[Discount Amount]]&gt;0, "Promotional sale", "Non-Promotional Sales")</f>
        <v>Non-Promotional Sales</v>
      </c>
    </row>
    <row r="3370" spans="1:29" x14ac:dyDescent="0.25">
      <c r="A3370">
        <v>3369</v>
      </c>
      <c r="B3370" s="1" t="s">
        <v>312</v>
      </c>
      <c r="C3370" s="2">
        <v>0.73311342592592599</v>
      </c>
      <c r="D3370">
        <v>24</v>
      </c>
      <c r="E3370">
        <v>44</v>
      </c>
      <c r="F3370" s="1" t="s">
        <v>61</v>
      </c>
      <c r="G3370" s="1" t="s">
        <v>70</v>
      </c>
      <c r="H3370">
        <v>54.273099999999999</v>
      </c>
      <c r="I3370">
        <v>-61.738799999999998</v>
      </c>
      <c r="J3370">
        <v>18</v>
      </c>
      <c r="K3370" t="b">
        <v>0</v>
      </c>
      <c r="L3370">
        <v>178</v>
      </c>
      <c r="M3370" s="1" t="s">
        <v>56</v>
      </c>
      <c r="N3370" s="1" t="s">
        <v>57</v>
      </c>
      <c r="O3370">
        <v>1</v>
      </c>
      <c r="P3370" t="b">
        <v>1</v>
      </c>
      <c r="Q3370" t="b">
        <v>0</v>
      </c>
      <c r="R3370" s="1" t="s">
        <v>41</v>
      </c>
      <c r="S3370" s="1" t="s">
        <v>53</v>
      </c>
      <c r="T3370">
        <v>3</v>
      </c>
      <c r="U3370" s="1" t="s">
        <v>34</v>
      </c>
      <c r="V3370" s="1" t="s">
        <v>35</v>
      </c>
      <c r="W3370" s="1" t="str">
        <f>IF(OR(MasterData[[#This Row],[Event]]="Christmas Market", MasterData[[#This Row],[Event]]="Christmas"), "Christmas Sale", "Non-Christmas Sale")</f>
        <v>Non-Christmas Sale</v>
      </c>
      <c r="X3370" t="b">
        <v>0</v>
      </c>
      <c r="Y3370">
        <v>1</v>
      </c>
      <c r="Z3370">
        <v>17.3</v>
      </c>
      <c r="AA3370">
        <v>17.3</v>
      </c>
      <c r="AB3370">
        <v>0</v>
      </c>
      <c r="AC3370" t="str">
        <f>IF(MasterData[[#This Row],[Discount Amount]]&gt;0, "Promotional sale", "Non-Promotional Sales")</f>
        <v>Non-Promotional Sales</v>
      </c>
    </row>
    <row r="3371" spans="1:29" x14ac:dyDescent="0.25">
      <c r="A3371">
        <v>3370</v>
      </c>
      <c r="B3371" s="1" t="s">
        <v>95</v>
      </c>
      <c r="C3371" s="2">
        <v>0.29821759259259251</v>
      </c>
      <c r="D3371">
        <v>65</v>
      </c>
      <c r="E3371">
        <v>57</v>
      </c>
      <c r="F3371" s="1" t="s">
        <v>28</v>
      </c>
      <c r="G3371" s="1" t="s">
        <v>70</v>
      </c>
      <c r="H3371">
        <v>54.273099999999999</v>
      </c>
      <c r="I3371">
        <v>-61.738799999999998</v>
      </c>
      <c r="J3371">
        <v>77</v>
      </c>
      <c r="K3371" t="b">
        <v>0</v>
      </c>
      <c r="L3371">
        <v>340</v>
      </c>
      <c r="M3371" s="1" t="s">
        <v>30</v>
      </c>
      <c r="N3371" s="1" t="s">
        <v>31</v>
      </c>
      <c r="O3371">
        <v>3</v>
      </c>
      <c r="P3371" t="b">
        <v>1</v>
      </c>
      <c r="Q3371" t="b">
        <v>0</v>
      </c>
      <c r="R3371" s="1" t="s">
        <v>41</v>
      </c>
      <c r="S3371" s="1" t="s">
        <v>58</v>
      </c>
      <c r="T3371">
        <v>3</v>
      </c>
      <c r="U3371" s="1" t="s">
        <v>34</v>
      </c>
      <c r="V3371" s="1" t="s">
        <v>35</v>
      </c>
      <c r="W3371" s="1" t="str">
        <f>IF(OR(MasterData[[#This Row],[Event]]="Christmas Market", MasterData[[#This Row],[Event]]="Christmas"), "Christmas Sale", "Non-Christmas Sale")</f>
        <v>Non-Christmas Sale</v>
      </c>
      <c r="X3371" t="b">
        <v>1</v>
      </c>
      <c r="Y3371">
        <v>5</v>
      </c>
      <c r="Z3371">
        <v>98.33</v>
      </c>
      <c r="AA3371">
        <v>294.98</v>
      </c>
      <c r="AB3371">
        <v>0</v>
      </c>
      <c r="AC3371" t="str">
        <f>IF(MasterData[[#This Row],[Discount Amount]]&gt;0, "Promotional sale", "Non-Promotional Sales")</f>
        <v>Non-Promotional Sales</v>
      </c>
    </row>
    <row r="3372" spans="1:29" x14ac:dyDescent="0.25">
      <c r="A3372">
        <v>3371</v>
      </c>
      <c r="B3372" s="1" t="s">
        <v>171</v>
      </c>
      <c r="C3372" s="2">
        <v>0.66166666666666663</v>
      </c>
      <c r="D3372">
        <v>480</v>
      </c>
      <c r="E3372">
        <v>67</v>
      </c>
      <c r="F3372" s="1" t="s">
        <v>61</v>
      </c>
      <c r="G3372" s="1" t="s">
        <v>55</v>
      </c>
      <c r="H3372">
        <v>52.939900000000002</v>
      </c>
      <c r="I3372">
        <v>-106.4509</v>
      </c>
      <c r="J3372">
        <v>90</v>
      </c>
      <c r="K3372" t="b">
        <v>1</v>
      </c>
      <c r="L3372">
        <v>532</v>
      </c>
      <c r="M3372" s="1" t="s">
        <v>74</v>
      </c>
      <c r="N3372" s="1" t="s">
        <v>75</v>
      </c>
      <c r="O3372">
        <v>4</v>
      </c>
      <c r="P3372" t="b">
        <v>0</v>
      </c>
      <c r="Q3372" t="b">
        <v>0</v>
      </c>
      <c r="R3372" s="1" t="s">
        <v>52</v>
      </c>
      <c r="S3372" s="1" t="s">
        <v>53</v>
      </c>
      <c r="T3372">
        <v>1</v>
      </c>
      <c r="U3372" s="1" t="s">
        <v>45</v>
      </c>
      <c r="V3372" s="1" t="s">
        <v>35</v>
      </c>
      <c r="W3372" s="1" t="str">
        <f>IF(OR(MasterData[[#This Row],[Event]]="Christmas Market", MasterData[[#This Row],[Event]]="Christmas"), "Christmas Sale", "Non-Christmas Sale")</f>
        <v>Non-Christmas Sale</v>
      </c>
      <c r="X3372" t="b">
        <v>0</v>
      </c>
      <c r="Y3372">
        <v>1</v>
      </c>
      <c r="Z3372">
        <v>65.599999999999994</v>
      </c>
      <c r="AA3372">
        <v>262.41000000000003</v>
      </c>
      <c r="AB3372">
        <v>0</v>
      </c>
      <c r="AC3372" t="str">
        <f>IF(MasterData[[#This Row],[Discount Amount]]&gt;0, "Promotional sale", "Non-Promotional Sales")</f>
        <v>Non-Promotional Sales</v>
      </c>
    </row>
    <row r="3373" spans="1:29" x14ac:dyDescent="0.25">
      <c r="A3373">
        <v>3372</v>
      </c>
      <c r="B3373" s="1" t="s">
        <v>409</v>
      </c>
      <c r="C3373" s="2">
        <v>0.4594907407407407</v>
      </c>
      <c r="D3373">
        <v>457</v>
      </c>
      <c r="E3373">
        <v>42</v>
      </c>
      <c r="F3373" s="1" t="s">
        <v>28</v>
      </c>
      <c r="G3373" s="1" t="s">
        <v>29</v>
      </c>
      <c r="H3373">
        <v>51.253799999999998</v>
      </c>
      <c r="I3373">
        <v>-85.3232</v>
      </c>
      <c r="J3373">
        <v>46</v>
      </c>
      <c r="K3373" t="b">
        <v>1</v>
      </c>
      <c r="L3373">
        <v>976</v>
      </c>
      <c r="M3373" s="1" t="s">
        <v>74</v>
      </c>
      <c r="N3373" s="1" t="s">
        <v>75</v>
      </c>
      <c r="O3373">
        <v>1</v>
      </c>
      <c r="P3373" t="b">
        <v>1</v>
      </c>
      <c r="Q3373" t="b">
        <v>1</v>
      </c>
      <c r="R3373" s="1" t="s">
        <v>52</v>
      </c>
      <c r="S3373" s="1" t="s">
        <v>53</v>
      </c>
      <c r="T3373">
        <v>2</v>
      </c>
      <c r="U3373" s="1" t="s">
        <v>34</v>
      </c>
      <c r="V3373" s="1" t="s">
        <v>46</v>
      </c>
      <c r="W3373" s="1" t="str">
        <f>IF(OR(MasterData[[#This Row],[Event]]="Christmas Market", MasterData[[#This Row],[Event]]="Christmas"), "Christmas Sale", "Non-Christmas Sale")</f>
        <v>Christmas Sale</v>
      </c>
      <c r="X3373" t="b">
        <v>0</v>
      </c>
      <c r="Y3373">
        <v>4</v>
      </c>
      <c r="Z3373">
        <v>35.99</v>
      </c>
      <c r="AA3373">
        <v>35.99</v>
      </c>
      <c r="AB3373">
        <v>0</v>
      </c>
      <c r="AC3373" t="str">
        <f>IF(MasterData[[#This Row],[Discount Amount]]&gt;0, "Promotional sale", "Non-Promotional Sales")</f>
        <v>Non-Promotional Sales</v>
      </c>
    </row>
    <row r="3374" spans="1:29" x14ac:dyDescent="0.25">
      <c r="A3374">
        <v>3373</v>
      </c>
      <c r="B3374" s="1" t="s">
        <v>187</v>
      </c>
      <c r="C3374" s="2">
        <v>0.17548611111111101</v>
      </c>
      <c r="D3374">
        <v>20</v>
      </c>
      <c r="E3374">
        <v>21</v>
      </c>
      <c r="F3374" s="1" t="s">
        <v>61</v>
      </c>
      <c r="G3374" s="1" t="s">
        <v>55</v>
      </c>
      <c r="H3374">
        <v>52.939900000000002</v>
      </c>
      <c r="I3374">
        <v>-106.4509</v>
      </c>
      <c r="J3374">
        <v>21</v>
      </c>
      <c r="K3374" t="b">
        <v>0</v>
      </c>
      <c r="L3374">
        <v>239</v>
      </c>
      <c r="M3374" s="1" t="s">
        <v>63</v>
      </c>
      <c r="N3374" s="1" t="s">
        <v>64</v>
      </c>
      <c r="O3374">
        <v>5</v>
      </c>
      <c r="P3374" t="b">
        <v>1</v>
      </c>
      <c r="Q3374" t="b">
        <v>1</v>
      </c>
      <c r="R3374" s="1" t="s">
        <v>41</v>
      </c>
      <c r="S3374" s="1" t="s">
        <v>58</v>
      </c>
      <c r="T3374">
        <v>5</v>
      </c>
      <c r="U3374" s="1" t="s">
        <v>34</v>
      </c>
      <c r="V3374" s="1" t="s">
        <v>46</v>
      </c>
      <c r="W3374" s="1" t="str">
        <f>IF(OR(MasterData[[#This Row],[Event]]="Christmas Market", MasterData[[#This Row],[Event]]="Christmas"), "Christmas Sale", "Non-Christmas Sale")</f>
        <v>Christmas Sale</v>
      </c>
      <c r="X3374" t="b">
        <v>0</v>
      </c>
      <c r="Y3374">
        <v>4</v>
      </c>
      <c r="Z3374">
        <v>13.37</v>
      </c>
      <c r="AA3374">
        <v>66.849999999999994</v>
      </c>
      <c r="AB3374">
        <v>0</v>
      </c>
      <c r="AC3374" t="str">
        <f>IF(MasterData[[#This Row],[Discount Amount]]&gt;0, "Promotional sale", "Non-Promotional Sales")</f>
        <v>Non-Promotional Sales</v>
      </c>
    </row>
    <row r="3375" spans="1:29" x14ac:dyDescent="0.25">
      <c r="A3375">
        <v>3374</v>
      </c>
      <c r="B3375" s="1" t="s">
        <v>325</v>
      </c>
      <c r="C3375" s="2">
        <v>0.16949074074074066</v>
      </c>
      <c r="D3375">
        <v>484</v>
      </c>
      <c r="E3375">
        <v>22</v>
      </c>
      <c r="F3375" s="1" t="s">
        <v>61</v>
      </c>
      <c r="G3375" s="1" t="s">
        <v>62</v>
      </c>
      <c r="H3375">
        <v>46.565300000000001</v>
      </c>
      <c r="I3375">
        <v>-66.4619</v>
      </c>
      <c r="J3375">
        <v>71</v>
      </c>
      <c r="K3375" t="b">
        <v>1</v>
      </c>
      <c r="L3375">
        <v>249</v>
      </c>
      <c r="M3375" s="1" t="s">
        <v>74</v>
      </c>
      <c r="N3375" s="1" t="s">
        <v>75</v>
      </c>
      <c r="O3375">
        <v>1</v>
      </c>
      <c r="P3375" t="b">
        <v>0</v>
      </c>
      <c r="Q3375" t="b">
        <v>1</v>
      </c>
      <c r="R3375" s="1" t="s">
        <v>41</v>
      </c>
      <c r="S3375" s="1" t="s">
        <v>53</v>
      </c>
      <c r="T3375">
        <v>3</v>
      </c>
      <c r="U3375" s="1" t="s">
        <v>42</v>
      </c>
      <c r="V3375" s="1" t="s">
        <v>46</v>
      </c>
      <c r="W3375" s="1" t="str">
        <f>IF(OR(MasterData[[#This Row],[Event]]="Christmas Market", MasterData[[#This Row],[Event]]="Christmas"), "Christmas Sale", "Non-Christmas Sale")</f>
        <v>Christmas Sale</v>
      </c>
      <c r="X3375" t="b">
        <v>0</v>
      </c>
      <c r="Y3375">
        <v>3</v>
      </c>
      <c r="Z3375">
        <v>94.7</v>
      </c>
      <c r="AA3375">
        <v>94.7</v>
      </c>
      <c r="AB3375">
        <v>0</v>
      </c>
      <c r="AC3375" t="str">
        <f>IF(MasterData[[#This Row],[Discount Amount]]&gt;0, "Promotional sale", "Non-Promotional Sales")</f>
        <v>Non-Promotional Sales</v>
      </c>
    </row>
    <row r="3376" spans="1:29" x14ac:dyDescent="0.25">
      <c r="A3376">
        <v>3375</v>
      </c>
      <c r="B3376" s="1" t="s">
        <v>167</v>
      </c>
      <c r="C3376" s="2">
        <v>0.32416666666666671</v>
      </c>
      <c r="D3376">
        <v>281</v>
      </c>
      <c r="E3376">
        <v>47</v>
      </c>
      <c r="F3376" s="1" t="s">
        <v>28</v>
      </c>
      <c r="G3376" s="1" t="s">
        <v>44</v>
      </c>
      <c r="H3376">
        <v>46.813099999999999</v>
      </c>
      <c r="I3376">
        <v>-71.207499999999996</v>
      </c>
      <c r="J3376">
        <v>99</v>
      </c>
      <c r="K3376" t="b">
        <v>1</v>
      </c>
      <c r="L3376">
        <v>165</v>
      </c>
      <c r="M3376" s="1" t="s">
        <v>56</v>
      </c>
      <c r="N3376" s="1" t="s">
        <v>57</v>
      </c>
      <c r="O3376">
        <v>4</v>
      </c>
      <c r="P3376" t="b">
        <v>1</v>
      </c>
      <c r="Q3376" t="b">
        <v>0</v>
      </c>
      <c r="R3376" s="1" t="s">
        <v>41</v>
      </c>
      <c r="S3376" s="1" t="s">
        <v>49</v>
      </c>
      <c r="T3376">
        <v>5</v>
      </c>
      <c r="U3376" s="1" t="s">
        <v>34</v>
      </c>
      <c r="V3376" s="1" t="s">
        <v>35</v>
      </c>
      <c r="W3376" s="1" t="str">
        <f>IF(OR(MasterData[[#This Row],[Event]]="Christmas Market", MasterData[[#This Row],[Event]]="Christmas"), "Christmas Sale", "Non-Christmas Sale")</f>
        <v>Non-Christmas Sale</v>
      </c>
      <c r="X3376" t="b">
        <v>1</v>
      </c>
      <c r="Y3376">
        <v>5</v>
      </c>
      <c r="Z3376">
        <v>91.85</v>
      </c>
      <c r="AA3376">
        <v>367.38</v>
      </c>
      <c r="AB3376">
        <v>0</v>
      </c>
      <c r="AC3376" t="str">
        <f>IF(MasterData[[#This Row],[Discount Amount]]&gt;0, "Promotional sale", "Non-Promotional Sales")</f>
        <v>Non-Promotional Sales</v>
      </c>
    </row>
    <row r="3377" spans="1:29" x14ac:dyDescent="0.25">
      <c r="A3377">
        <v>3376</v>
      </c>
      <c r="B3377" s="1" t="s">
        <v>156</v>
      </c>
      <c r="C3377" s="2">
        <v>0.2152546296296296</v>
      </c>
      <c r="D3377">
        <v>337</v>
      </c>
      <c r="E3377">
        <v>46</v>
      </c>
      <c r="F3377" s="1" t="s">
        <v>28</v>
      </c>
      <c r="G3377" s="1" t="s">
        <v>81</v>
      </c>
      <c r="H3377">
        <v>64.248000000000005</v>
      </c>
      <c r="I3377">
        <v>-84.889600000000002</v>
      </c>
      <c r="J3377">
        <v>36</v>
      </c>
      <c r="K3377" t="b">
        <v>1</v>
      </c>
      <c r="L3377">
        <v>195</v>
      </c>
      <c r="M3377" s="1" t="s">
        <v>63</v>
      </c>
      <c r="N3377" s="1" t="s">
        <v>64</v>
      </c>
      <c r="O3377">
        <v>3</v>
      </c>
      <c r="P3377" t="b">
        <v>1</v>
      </c>
      <c r="Q3377" t="b">
        <v>1</v>
      </c>
      <c r="R3377" s="1" t="s">
        <v>52</v>
      </c>
      <c r="S3377" s="1" t="s">
        <v>58</v>
      </c>
      <c r="T3377">
        <v>5</v>
      </c>
      <c r="U3377" s="1" t="s">
        <v>45</v>
      </c>
      <c r="V3377" s="1" t="s">
        <v>46</v>
      </c>
      <c r="W3377" s="1" t="str">
        <f>IF(OR(MasterData[[#This Row],[Event]]="Christmas Market", MasterData[[#This Row],[Event]]="Christmas"), "Christmas Sale", "Non-Christmas Sale")</f>
        <v>Christmas Sale</v>
      </c>
      <c r="X3377" t="b">
        <v>0</v>
      </c>
      <c r="Y3377">
        <v>5</v>
      </c>
      <c r="Z3377">
        <v>40.119999999999997</v>
      </c>
      <c r="AA3377">
        <v>120.36</v>
      </c>
      <c r="AB3377">
        <v>0</v>
      </c>
      <c r="AC3377" t="str">
        <f>IF(MasterData[[#This Row],[Discount Amount]]&gt;0, "Promotional sale", "Non-Promotional Sales")</f>
        <v>Non-Promotional Sales</v>
      </c>
    </row>
    <row r="3378" spans="1:29" x14ac:dyDescent="0.25">
      <c r="A3378">
        <v>3377</v>
      </c>
      <c r="B3378" s="1" t="s">
        <v>36</v>
      </c>
      <c r="C3378" s="2">
        <v>0.52841435185185182</v>
      </c>
      <c r="D3378">
        <v>79</v>
      </c>
      <c r="E3378">
        <v>64</v>
      </c>
      <c r="F3378" s="1" t="s">
        <v>37</v>
      </c>
      <c r="G3378" s="1" t="s">
        <v>48</v>
      </c>
      <c r="H3378">
        <v>53.933300000000003</v>
      </c>
      <c r="I3378">
        <v>-116.5765</v>
      </c>
      <c r="J3378">
        <v>54</v>
      </c>
      <c r="K3378" t="b">
        <v>0</v>
      </c>
      <c r="L3378">
        <v>177</v>
      </c>
      <c r="M3378" s="1" t="s">
        <v>74</v>
      </c>
      <c r="N3378" s="1" t="s">
        <v>75</v>
      </c>
      <c r="O3378">
        <v>3</v>
      </c>
      <c r="P3378" t="b">
        <v>0</v>
      </c>
      <c r="Q3378" t="b">
        <v>1</v>
      </c>
      <c r="R3378" s="1" t="s">
        <v>41</v>
      </c>
      <c r="S3378" s="1" t="s">
        <v>49</v>
      </c>
      <c r="T3378">
        <v>2</v>
      </c>
      <c r="U3378" s="1" t="s">
        <v>45</v>
      </c>
      <c r="V3378" s="1" t="s">
        <v>59</v>
      </c>
      <c r="W3378" s="1" t="str">
        <f>IF(OR(MasterData[[#This Row],[Event]]="Christmas Market", MasterData[[#This Row],[Event]]="Christmas"), "Christmas Sale", "Non-Christmas Sale")</f>
        <v>Non-Christmas Sale</v>
      </c>
      <c r="X3378" t="b">
        <v>0</v>
      </c>
      <c r="Y3378">
        <v>1</v>
      </c>
      <c r="Z3378">
        <v>75.59</v>
      </c>
      <c r="AA3378">
        <v>226.76</v>
      </c>
      <c r="AB3378">
        <v>22.68</v>
      </c>
      <c r="AC3378" t="str">
        <f>IF(MasterData[[#This Row],[Discount Amount]]&gt;0, "Promotional sale", "Non-Promotional Sales")</f>
        <v>Promotional sale</v>
      </c>
    </row>
    <row r="3379" spans="1:29" x14ac:dyDescent="0.25">
      <c r="A3379">
        <v>3378</v>
      </c>
      <c r="B3379" s="1" t="s">
        <v>330</v>
      </c>
      <c r="C3379" s="2">
        <v>0.70690972222222226</v>
      </c>
      <c r="D3379">
        <v>368</v>
      </c>
      <c r="E3379">
        <v>69</v>
      </c>
      <c r="F3379" s="1" t="s">
        <v>61</v>
      </c>
      <c r="G3379" s="1" t="s">
        <v>70</v>
      </c>
      <c r="H3379">
        <v>54.273099999999999</v>
      </c>
      <c r="I3379">
        <v>-61.738799999999998</v>
      </c>
      <c r="J3379">
        <v>72</v>
      </c>
      <c r="K3379" t="b">
        <v>1</v>
      </c>
      <c r="L3379">
        <v>520</v>
      </c>
      <c r="M3379" s="1" t="s">
        <v>56</v>
      </c>
      <c r="N3379" s="1" t="s">
        <v>57</v>
      </c>
      <c r="O3379">
        <v>5</v>
      </c>
      <c r="P3379" t="b">
        <v>0</v>
      </c>
      <c r="Q3379" t="b">
        <v>0</v>
      </c>
      <c r="R3379" s="1" t="s">
        <v>41</v>
      </c>
      <c r="S3379" s="1" t="s">
        <v>33</v>
      </c>
      <c r="T3379">
        <v>5</v>
      </c>
      <c r="U3379" s="1" t="s">
        <v>34</v>
      </c>
      <c r="V3379" s="1" t="s">
        <v>35</v>
      </c>
      <c r="W3379" s="1" t="str">
        <f>IF(OR(MasterData[[#This Row],[Event]]="Christmas Market", MasterData[[#This Row],[Event]]="Christmas"), "Christmas Sale", "Non-Christmas Sale")</f>
        <v>Non-Christmas Sale</v>
      </c>
      <c r="X3379" t="b">
        <v>0</v>
      </c>
      <c r="Y3379">
        <v>1</v>
      </c>
      <c r="Z3379">
        <v>17.09</v>
      </c>
      <c r="AA3379">
        <v>85.47</v>
      </c>
      <c r="AB3379">
        <v>0</v>
      </c>
      <c r="AC3379" t="str">
        <f>IF(MasterData[[#This Row],[Discount Amount]]&gt;0, "Promotional sale", "Non-Promotional Sales")</f>
        <v>Non-Promotional Sales</v>
      </c>
    </row>
    <row r="3380" spans="1:29" x14ac:dyDescent="0.25">
      <c r="A3380">
        <v>3379</v>
      </c>
      <c r="B3380" s="1" t="s">
        <v>223</v>
      </c>
      <c r="C3380" s="2">
        <v>0.95988425925925935</v>
      </c>
      <c r="D3380">
        <v>37</v>
      </c>
      <c r="E3380">
        <v>46</v>
      </c>
      <c r="F3380" s="1" t="s">
        <v>28</v>
      </c>
      <c r="G3380" s="1" t="s">
        <v>66</v>
      </c>
      <c r="H3380">
        <v>45.077800000000003</v>
      </c>
      <c r="I3380">
        <v>-63.546700000000001</v>
      </c>
      <c r="J3380">
        <v>70</v>
      </c>
      <c r="K3380" t="b">
        <v>1</v>
      </c>
      <c r="L3380">
        <v>61</v>
      </c>
      <c r="M3380" s="1" t="s">
        <v>74</v>
      </c>
      <c r="N3380" s="1" t="s">
        <v>75</v>
      </c>
      <c r="O3380">
        <v>3</v>
      </c>
      <c r="P3380" t="b">
        <v>0</v>
      </c>
      <c r="Q3380" t="b">
        <v>0</v>
      </c>
      <c r="R3380" s="1" t="s">
        <v>32</v>
      </c>
      <c r="S3380" s="1" t="s">
        <v>53</v>
      </c>
      <c r="T3380">
        <v>4</v>
      </c>
      <c r="U3380" s="1" t="s">
        <v>45</v>
      </c>
      <c r="V3380" s="1" t="s">
        <v>46</v>
      </c>
      <c r="W3380" s="1" t="str">
        <f>IF(OR(MasterData[[#This Row],[Event]]="Christmas Market", MasterData[[#This Row],[Event]]="Christmas"), "Christmas Sale", "Non-Christmas Sale")</f>
        <v>Christmas Sale</v>
      </c>
      <c r="X3380" t="b">
        <v>1</v>
      </c>
      <c r="Y3380">
        <v>1</v>
      </c>
      <c r="Z3380">
        <v>29.64</v>
      </c>
      <c r="AA3380">
        <v>88.93</v>
      </c>
      <c r="AB3380">
        <v>0</v>
      </c>
      <c r="AC3380" t="str">
        <f>IF(MasterData[[#This Row],[Discount Amount]]&gt;0, "Promotional sale", "Non-Promotional Sales")</f>
        <v>Non-Promotional Sales</v>
      </c>
    </row>
    <row r="3381" spans="1:29" x14ac:dyDescent="0.25">
      <c r="A3381">
        <v>3380</v>
      </c>
      <c r="B3381" s="1" t="s">
        <v>387</v>
      </c>
      <c r="C3381" s="2">
        <v>0.30475694444444446</v>
      </c>
      <c r="D3381">
        <v>309</v>
      </c>
      <c r="E3381">
        <v>37</v>
      </c>
      <c r="F3381" s="1" t="s">
        <v>28</v>
      </c>
      <c r="G3381" s="1" t="s">
        <v>51</v>
      </c>
      <c r="H3381">
        <v>53.760899999999999</v>
      </c>
      <c r="I3381">
        <v>-98.813900000000004</v>
      </c>
      <c r="J3381">
        <v>73</v>
      </c>
      <c r="K3381" t="b">
        <v>1</v>
      </c>
      <c r="L3381">
        <v>566</v>
      </c>
      <c r="M3381" s="1" t="s">
        <v>74</v>
      </c>
      <c r="N3381" s="1" t="s">
        <v>75</v>
      </c>
      <c r="O3381">
        <v>4</v>
      </c>
      <c r="P3381" t="b">
        <v>0</v>
      </c>
      <c r="Q3381" t="b">
        <v>0</v>
      </c>
      <c r="R3381" s="1" t="s">
        <v>52</v>
      </c>
      <c r="S3381" s="1" t="s">
        <v>33</v>
      </c>
      <c r="T3381">
        <v>2</v>
      </c>
      <c r="U3381" s="1" t="s">
        <v>34</v>
      </c>
      <c r="V3381" s="1" t="s">
        <v>35</v>
      </c>
      <c r="W3381" s="1" t="str">
        <f>IF(OR(MasterData[[#This Row],[Event]]="Christmas Market", MasterData[[#This Row],[Event]]="Christmas"), "Christmas Sale", "Non-Christmas Sale")</f>
        <v>Non-Christmas Sale</v>
      </c>
      <c r="X3381" t="b">
        <v>0</v>
      </c>
      <c r="Y3381">
        <v>1</v>
      </c>
      <c r="Z3381">
        <v>71.37</v>
      </c>
      <c r="AA3381">
        <v>285.47000000000003</v>
      </c>
      <c r="AB3381">
        <v>0</v>
      </c>
      <c r="AC3381" t="str">
        <f>IF(MasterData[[#This Row],[Discount Amount]]&gt;0, "Promotional sale", "Non-Promotional Sales")</f>
        <v>Non-Promotional Sales</v>
      </c>
    </row>
    <row r="3382" spans="1:29" x14ac:dyDescent="0.25">
      <c r="A3382">
        <v>3381</v>
      </c>
      <c r="B3382" s="1" t="s">
        <v>332</v>
      </c>
      <c r="C3382" s="2">
        <v>0.18604166666666666</v>
      </c>
      <c r="D3382">
        <v>100</v>
      </c>
      <c r="E3382">
        <v>34</v>
      </c>
      <c r="F3382" s="1" t="s">
        <v>28</v>
      </c>
      <c r="G3382" s="1" t="s">
        <v>68</v>
      </c>
      <c r="H3382">
        <v>46.318800000000003</v>
      </c>
      <c r="I3382">
        <v>-63.146099999999997</v>
      </c>
      <c r="J3382">
        <v>68</v>
      </c>
      <c r="K3382" t="b">
        <v>1</v>
      </c>
      <c r="L3382">
        <v>871</v>
      </c>
      <c r="M3382" s="1" t="s">
        <v>39</v>
      </c>
      <c r="N3382" s="1" t="s">
        <v>40</v>
      </c>
      <c r="O3382">
        <v>3</v>
      </c>
      <c r="P3382" t="b">
        <v>0</v>
      </c>
      <c r="Q3382" t="b">
        <v>1</v>
      </c>
      <c r="R3382" s="1" t="s">
        <v>32</v>
      </c>
      <c r="S3382" s="1" t="s">
        <v>49</v>
      </c>
      <c r="T3382">
        <v>2</v>
      </c>
      <c r="U3382" s="1" t="s">
        <v>34</v>
      </c>
      <c r="V3382" s="1" t="s">
        <v>59</v>
      </c>
      <c r="W3382" s="1" t="str">
        <f>IF(OR(MasterData[[#This Row],[Event]]="Christmas Market", MasterData[[#This Row],[Event]]="Christmas"), "Christmas Sale", "Non-Christmas Sale")</f>
        <v>Non-Christmas Sale</v>
      </c>
      <c r="X3382" t="b">
        <v>1</v>
      </c>
      <c r="Y3382">
        <v>3</v>
      </c>
      <c r="Z3382">
        <v>97.21</v>
      </c>
      <c r="AA3382">
        <v>291.62</v>
      </c>
      <c r="AB3382">
        <v>29.16</v>
      </c>
      <c r="AC3382" t="str">
        <f>IF(MasterData[[#This Row],[Discount Amount]]&gt;0, "Promotional sale", "Non-Promotional Sales")</f>
        <v>Promotional sale</v>
      </c>
    </row>
    <row r="3383" spans="1:29" x14ac:dyDescent="0.25">
      <c r="A3383">
        <v>3382</v>
      </c>
      <c r="B3383" s="1" t="s">
        <v>73</v>
      </c>
      <c r="C3383" s="2">
        <v>0.2682175925925927</v>
      </c>
      <c r="D3383">
        <v>186</v>
      </c>
      <c r="E3383">
        <v>63</v>
      </c>
      <c r="F3383" s="1" t="s">
        <v>28</v>
      </c>
      <c r="G3383" s="1" t="s">
        <v>38</v>
      </c>
      <c r="H3383">
        <v>53.726700000000001</v>
      </c>
      <c r="I3383">
        <v>-127.6476</v>
      </c>
      <c r="J3383">
        <v>64</v>
      </c>
      <c r="K3383" t="b">
        <v>1</v>
      </c>
      <c r="L3383">
        <v>996</v>
      </c>
      <c r="M3383" s="1" t="s">
        <v>74</v>
      </c>
      <c r="N3383" s="1" t="s">
        <v>75</v>
      </c>
      <c r="O3383">
        <v>1</v>
      </c>
      <c r="P3383" t="b">
        <v>1</v>
      </c>
      <c r="Q3383" t="b">
        <v>1</v>
      </c>
      <c r="R3383" s="1" t="s">
        <v>52</v>
      </c>
      <c r="S3383" s="1" t="s">
        <v>53</v>
      </c>
      <c r="T3383">
        <v>1</v>
      </c>
      <c r="U3383" s="1" t="s">
        <v>42</v>
      </c>
      <c r="V3383" s="1" t="s">
        <v>59</v>
      </c>
      <c r="W3383" s="1" t="str">
        <f>IF(OR(MasterData[[#This Row],[Event]]="Christmas Market", MasterData[[#This Row],[Event]]="Christmas"), "Christmas Sale", "Non-Christmas Sale")</f>
        <v>Non-Christmas Sale</v>
      </c>
      <c r="X3383" t="b">
        <v>1</v>
      </c>
      <c r="Y3383">
        <v>3</v>
      </c>
      <c r="Z3383">
        <v>84.61</v>
      </c>
      <c r="AA3383">
        <v>84.61</v>
      </c>
      <c r="AB3383">
        <v>8.4600000000000009</v>
      </c>
      <c r="AC3383" t="str">
        <f>IF(MasterData[[#This Row],[Discount Amount]]&gt;0, "Promotional sale", "Non-Promotional Sales")</f>
        <v>Promotional sale</v>
      </c>
    </row>
    <row r="3384" spans="1:29" x14ac:dyDescent="0.25">
      <c r="A3384">
        <v>3383</v>
      </c>
      <c r="B3384" s="1" t="s">
        <v>325</v>
      </c>
      <c r="C3384" s="2">
        <v>0.5729629629629629</v>
      </c>
      <c r="D3384">
        <v>327</v>
      </c>
      <c r="E3384">
        <v>40</v>
      </c>
      <c r="F3384" s="1" t="s">
        <v>28</v>
      </c>
      <c r="G3384" s="1" t="s">
        <v>81</v>
      </c>
      <c r="H3384">
        <v>64.248000000000005</v>
      </c>
      <c r="I3384">
        <v>-84.889600000000002</v>
      </c>
      <c r="J3384">
        <v>35</v>
      </c>
      <c r="K3384" t="b">
        <v>1</v>
      </c>
      <c r="L3384">
        <v>710</v>
      </c>
      <c r="M3384" s="1" t="s">
        <v>30</v>
      </c>
      <c r="N3384" s="1" t="s">
        <v>31</v>
      </c>
      <c r="O3384">
        <v>5</v>
      </c>
      <c r="P3384" t="b">
        <v>0</v>
      </c>
      <c r="Q3384" t="b">
        <v>0</v>
      </c>
      <c r="R3384" s="1" t="s">
        <v>41</v>
      </c>
      <c r="S3384" s="1" t="s">
        <v>49</v>
      </c>
      <c r="T3384">
        <v>5</v>
      </c>
      <c r="U3384" s="1" t="s">
        <v>45</v>
      </c>
      <c r="V3384" s="1" t="s">
        <v>59</v>
      </c>
      <c r="W3384" s="1" t="str">
        <f>IF(OR(MasterData[[#This Row],[Event]]="Christmas Market", MasterData[[#This Row],[Event]]="Christmas"), "Christmas Sale", "Non-Christmas Sale")</f>
        <v>Non-Christmas Sale</v>
      </c>
      <c r="X3384" t="b">
        <v>0</v>
      </c>
      <c r="Y3384">
        <v>3</v>
      </c>
      <c r="Z3384">
        <v>54.85</v>
      </c>
      <c r="AA3384">
        <v>274.24</v>
      </c>
      <c r="AB3384">
        <v>27.42</v>
      </c>
      <c r="AC3384" t="str">
        <f>IF(MasterData[[#This Row],[Discount Amount]]&gt;0, "Promotional sale", "Non-Promotional Sales")</f>
        <v>Promotional sale</v>
      </c>
    </row>
    <row r="3385" spans="1:29" x14ac:dyDescent="0.25">
      <c r="A3385">
        <v>3384</v>
      </c>
      <c r="B3385" s="1" t="s">
        <v>251</v>
      </c>
      <c r="C3385" s="2">
        <v>0.22278935185185178</v>
      </c>
      <c r="D3385">
        <v>19</v>
      </c>
      <c r="E3385">
        <v>63</v>
      </c>
      <c r="F3385" s="1" t="s">
        <v>37</v>
      </c>
      <c r="G3385" s="1" t="s">
        <v>44</v>
      </c>
      <c r="H3385">
        <v>46.813099999999999</v>
      </c>
      <c r="I3385">
        <v>-71.207499999999996</v>
      </c>
      <c r="J3385">
        <v>5</v>
      </c>
      <c r="K3385" t="b">
        <v>1</v>
      </c>
      <c r="L3385">
        <v>796</v>
      </c>
      <c r="M3385" s="1" t="s">
        <v>30</v>
      </c>
      <c r="N3385" s="1" t="s">
        <v>31</v>
      </c>
      <c r="O3385">
        <v>3</v>
      </c>
      <c r="P3385" t="b">
        <v>0</v>
      </c>
      <c r="Q3385" t="b">
        <v>1</v>
      </c>
      <c r="R3385" s="1" t="s">
        <v>32</v>
      </c>
      <c r="S3385" s="1" t="s">
        <v>58</v>
      </c>
      <c r="T3385">
        <v>3</v>
      </c>
      <c r="U3385" s="1" t="s">
        <v>45</v>
      </c>
      <c r="V3385" s="1" t="s">
        <v>59</v>
      </c>
      <c r="W3385" s="1" t="str">
        <f>IF(OR(MasterData[[#This Row],[Event]]="Christmas Market", MasterData[[#This Row],[Event]]="Christmas"), "Christmas Sale", "Non-Christmas Sale")</f>
        <v>Non-Christmas Sale</v>
      </c>
      <c r="X3385" t="b">
        <v>1</v>
      </c>
      <c r="Y3385">
        <v>2</v>
      </c>
      <c r="Z3385">
        <v>61</v>
      </c>
      <c r="AA3385">
        <v>183</v>
      </c>
      <c r="AB3385">
        <v>18.3</v>
      </c>
      <c r="AC3385" t="str">
        <f>IF(MasterData[[#This Row],[Discount Amount]]&gt;0, "Promotional sale", "Non-Promotional Sales")</f>
        <v>Promotional sale</v>
      </c>
    </row>
    <row r="3386" spans="1:29" x14ac:dyDescent="0.25">
      <c r="A3386">
        <v>3385</v>
      </c>
      <c r="B3386" s="1" t="s">
        <v>248</v>
      </c>
      <c r="C3386" s="2">
        <v>0.4522222222222223</v>
      </c>
      <c r="D3386">
        <v>15</v>
      </c>
      <c r="E3386">
        <v>66</v>
      </c>
      <c r="F3386" s="1" t="s">
        <v>28</v>
      </c>
      <c r="G3386" s="1" t="s">
        <v>70</v>
      </c>
      <c r="H3386">
        <v>54.273099999999999</v>
      </c>
      <c r="I3386">
        <v>-61.738799999999998</v>
      </c>
      <c r="J3386">
        <v>64</v>
      </c>
      <c r="K3386" t="b">
        <v>1</v>
      </c>
      <c r="L3386">
        <v>703</v>
      </c>
      <c r="M3386" s="1" t="s">
        <v>74</v>
      </c>
      <c r="N3386" s="1" t="s">
        <v>75</v>
      </c>
      <c r="O3386">
        <v>1</v>
      </c>
      <c r="P3386" t="b">
        <v>0</v>
      </c>
      <c r="Q3386" t="b">
        <v>0</v>
      </c>
      <c r="R3386" s="1" t="s">
        <v>41</v>
      </c>
      <c r="S3386" s="1" t="s">
        <v>33</v>
      </c>
      <c r="T3386">
        <v>3</v>
      </c>
      <c r="U3386" s="1" t="s">
        <v>34</v>
      </c>
      <c r="V3386" s="1" t="s">
        <v>59</v>
      </c>
      <c r="W3386" s="1" t="str">
        <f>IF(OR(MasterData[[#This Row],[Event]]="Christmas Market", MasterData[[#This Row],[Event]]="Christmas"), "Christmas Sale", "Non-Christmas Sale")</f>
        <v>Non-Christmas Sale</v>
      </c>
      <c r="X3386" t="b">
        <v>1</v>
      </c>
      <c r="Y3386">
        <v>1</v>
      </c>
      <c r="Z3386">
        <v>35.840000000000003</v>
      </c>
      <c r="AA3386">
        <v>35.840000000000003</v>
      </c>
      <c r="AB3386">
        <v>3.58</v>
      </c>
      <c r="AC3386" t="str">
        <f>IF(MasterData[[#This Row],[Discount Amount]]&gt;0, "Promotional sale", "Non-Promotional Sales")</f>
        <v>Promotional sale</v>
      </c>
    </row>
    <row r="3387" spans="1:29" x14ac:dyDescent="0.25">
      <c r="A3387">
        <v>3386</v>
      </c>
      <c r="B3387" s="1" t="s">
        <v>412</v>
      </c>
      <c r="C3387" s="2">
        <v>0.27192129629629624</v>
      </c>
      <c r="D3387">
        <v>12</v>
      </c>
      <c r="E3387">
        <v>33</v>
      </c>
      <c r="F3387" s="1" t="s">
        <v>28</v>
      </c>
      <c r="G3387" s="1" t="s">
        <v>66</v>
      </c>
      <c r="H3387">
        <v>45.077800000000003</v>
      </c>
      <c r="I3387">
        <v>-63.546700000000001</v>
      </c>
      <c r="J3387">
        <v>92</v>
      </c>
      <c r="K3387" t="b">
        <v>0</v>
      </c>
      <c r="L3387">
        <v>187</v>
      </c>
      <c r="M3387" s="1" t="s">
        <v>39</v>
      </c>
      <c r="N3387" s="1" t="s">
        <v>40</v>
      </c>
      <c r="O3387">
        <v>4</v>
      </c>
      <c r="P3387" t="b">
        <v>0</v>
      </c>
      <c r="Q3387" t="b">
        <v>0</v>
      </c>
      <c r="R3387" s="1" t="s">
        <v>41</v>
      </c>
      <c r="S3387" s="1" t="s">
        <v>53</v>
      </c>
      <c r="T3387">
        <v>4</v>
      </c>
      <c r="U3387" s="1" t="s">
        <v>45</v>
      </c>
      <c r="V3387" s="1" t="s">
        <v>59</v>
      </c>
      <c r="W3387" s="1" t="str">
        <f>IF(OR(MasterData[[#This Row],[Event]]="Christmas Market", MasterData[[#This Row],[Event]]="Christmas"), "Christmas Sale", "Non-Christmas Sale")</f>
        <v>Non-Christmas Sale</v>
      </c>
      <c r="X3387" t="b">
        <v>1</v>
      </c>
      <c r="Y3387">
        <v>4</v>
      </c>
      <c r="Z3387">
        <v>63.94</v>
      </c>
      <c r="AA3387">
        <v>255.75</v>
      </c>
      <c r="AB3387">
        <v>25.58</v>
      </c>
      <c r="AC3387" t="str">
        <f>IF(MasterData[[#This Row],[Discount Amount]]&gt;0, "Promotional sale", "Non-Promotional Sales")</f>
        <v>Promotional sale</v>
      </c>
    </row>
    <row r="3388" spans="1:29" x14ac:dyDescent="0.25">
      <c r="A3388">
        <v>3387</v>
      </c>
      <c r="B3388" s="1" t="s">
        <v>373</v>
      </c>
      <c r="C3388" s="2">
        <v>0.7115625000000001</v>
      </c>
      <c r="D3388">
        <v>380</v>
      </c>
      <c r="E3388">
        <v>49</v>
      </c>
      <c r="F3388" s="1" t="s">
        <v>37</v>
      </c>
      <c r="G3388" s="1" t="s">
        <v>62</v>
      </c>
      <c r="H3388">
        <v>46.565300000000001</v>
      </c>
      <c r="I3388">
        <v>-66.4619</v>
      </c>
      <c r="J3388">
        <v>14</v>
      </c>
      <c r="K3388" t="b">
        <v>0</v>
      </c>
      <c r="L3388">
        <v>624</v>
      </c>
      <c r="M3388" s="1" t="s">
        <v>56</v>
      </c>
      <c r="N3388" s="1" t="s">
        <v>57</v>
      </c>
      <c r="O3388">
        <v>3</v>
      </c>
      <c r="P3388" t="b">
        <v>0</v>
      </c>
      <c r="Q3388" t="b">
        <v>0</v>
      </c>
      <c r="R3388" s="1" t="s">
        <v>32</v>
      </c>
      <c r="S3388" s="1" t="s">
        <v>58</v>
      </c>
      <c r="T3388">
        <v>5</v>
      </c>
      <c r="U3388" s="1" t="s">
        <v>45</v>
      </c>
      <c r="V3388" s="1" t="s">
        <v>59</v>
      </c>
      <c r="W3388" s="1" t="str">
        <f>IF(OR(MasterData[[#This Row],[Event]]="Christmas Market", MasterData[[#This Row],[Event]]="Christmas"), "Christmas Sale", "Non-Christmas Sale")</f>
        <v>Non-Christmas Sale</v>
      </c>
      <c r="X3388" t="b">
        <v>0</v>
      </c>
      <c r="Y3388">
        <v>5</v>
      </c>
      <c r="Z3388">
        <v>94.42</v>
      </c>
      <c r="AA3388">
        <v>283.27</v>
      </c>
      <c r="AB3388">
        <v>28.33</v>
      </c>
      <c r="AC3388" t="str">
        <f>IF(MasterData[[#This Row],[Discount Amount]]&gt;0, "Promotional sale", "Non-Promotional Sales")</f>
        <v>Promotional sale</v>
      </c>
    </row>
    <row r="3389" spans="1:29" x14ac:dyDescent="0.25">
      <c r="A3389">
        <v>3388</v>
      </c>
      <c r="B3389" s="1" t="s">
        <v>191</v>
      </c>
      <c r="C3389" s="2">
        <v>0.40262731481481473</v>
      </c>
      <c r="D3389">
        <v>403</v>
      </c>
      <c r="E3389">
        <v>61</v>
      </c>
      <c r="F3389" s="1" t="s">
        <v>28</v>
      </c>
      <c r="G3389" s="1" t="s">
        <v>66</v>
      </c>
      <c r="H3389">
        <v>45.077800000000003</v>
      </c>
      <c r="I3389">
        <v>-63.546700000000001</v>
      </c>
      <c r="J3389">
        <v>63</v>
      </c>
      <c r="K3389" t="b">
        <v>1</v>
      </c>
      <c r="L3389">
        <v>21</v>
      </c>
      <c r="M3389" s="1" t="s">
        <v>30</v>
      </c>
      <c r="N3389" s="1" t="s">
        <v>31</v>
      </c>
      <c r="O3389">
        <v>2</v>
      </c>
      <c r="P3389" t="b">
        <v>0</v>
      </c>
      <c r="Q3389" t="b">
        <v>1</v>
      </c>
      <c r="R3389" s="1" t="s">
        <v>32</v>
      </c>
      <c r="S3389" s="1" t="s">
        <v>33</v>
      </c>
      <c r="T3389">
        <v>4</v>
      </c>
      <c r="U3389" s="1" t="s">
        <v>34</v>
      </c>
      <c r="V3389" s="1" t="s">
        <v>46</v>
      </c>
      <c r="W3389" s="1" t="str">
        <f>IF(OR(MasterData[[#This Row],[Event]]="Christmas Market", MasterData[[#This Row],[Event]]="Christmas"), "Christmas Sale", "Non-Christmas Sale")</f>
        <v>Christmas Sale</v>
      </c>
      <c r="X3389" t="b">
        <v>0</v>
      </c>
      <c r="Y3389">
        <v>4</v>
      </c>
      <c r="Z3389">
        <v>89.11</v>
      </c>
      <c r="AA3389">
        <v>178.23</v>
      </c>
      <c r="AB3389">
        <v>0</v>
      </c>
      <c r="AC3389" t="str">
        <f>IF(MasterData[[#This Row],[Discount Amount]]&gt;0, "Promotional sale", "Non-Promotional Sales")</f>
        <v>Non-Promotional Sales</v>
      </c>
    </row>
    <row r="3390" spans="1:29" x14ac:dyDescent="0.25">
      <c r="A3390">
        <v>3389</v>
      </c>
      <c r="B3390" s="1" t="s">
        <v>235</v>
      </c>
      <c r="C3390" s="2">
        <v>0.415486111111111</v>
      </c>
      <c r="D3390">
        <v>426</v>
      </c>
      <c r="E3390">
        <v>27</v>
      </c>
      <c r="F3390" s="1" t="s">
        <v>61</v>
      </c>
      <c r="G3390" s="1" t="s">
        <v>66</v>
      </c>
      <c r="H3390">
        <v>45.077800000000003</v>
      </c>
      <c r="I3390">
        <v>-63.546700000000001</v>
      </c>
      <c r="J3390">
        <v>66</v>
      </c>
      <c r="K3390" t="b">
        <v>0</v>
      </c>
      <c r="L3390">
        <v>393</v>
      </c>
      <c r="M3390" s="1" t="s">
        <v>63</v>
      </c>
      <c r="N3390" s="1" t="s">
        <v>64</v>
      </c>
      <c r="O3390">
        <v>4</v>
      </c>
      <c r="P3390" t="b">
        <v>1</v>
      </c>
      <c r="Q3390" t="b">
        <v>1</v>
      </c>
      <c r="R3390" s="1" t="s">
        <v>52</v>
      </c>
      <c r="S3390" s="1" t="s">
        <v>33</v>
      </c>
      <c r="T3390">
        <v>1</v>
      </c>
      <c r="U3390" s="1" t="s">
        <v>45</v>
      </c>
      <c r="V3390" s="1" t="s">
        <v>35</v>
      </c>
      <c r="W3390" s="1" t="str">
        <f>IF(OR(MasterData[[#This Row],[Event]]="Christmas Market", MasterData[[#This Row],[Event]]="Christmas"), "Christmas Sale", "Non-Christmas Sale")</f>
        <v>Non-Christmas Sale</v>
      </c>
      <c r="X3390" t="b">
        <v>0</v>
      </c>
      <c r="Y3390">
        <v>4</v>
      </c>
      <c r="Z3390">
        <v>65.98</v>
      </c>
      <c r="AA3390">
        <v>263.91000000000003</v>
      </c>
      <c r="AB3390">
        <v>0</v>
      </c>
      <c r="AC3390" t="str">
        <f>IF(MasterData[[#This Row],[Discount Amount]]&gt;0, "Promotional sale", "Non-Promotional Sales")</f>
        <v>Non-Promotional Sales</v>
      </c>
    </row>
    <row r="3391" spans="1:29" x14ac:dyDescent="0.25">
      <c r="A3391">
        <v>3390</v>
      </c>
      <c r="B3391" s="1" t="s">
        <v>238</v>
      </c>
      <c r="C3391" s="2">
        <v>0.32178240740740738</v>
      </c>
      <c r="D3391">
        <v>389</v>
      </c>
      <c r="E3391">
        <v>55</v>
      </c>
      <c r="F3391" s="1" t="s">
        <v>37</v>
      </c>
      <c r="G3391" s="1" t="s">
        <v>77</v>
      </c>
      <c r="H3391">
        <v>64.282300000000006</v>
      </c>
      <c r="I3391">
        <v>-135</v>
      </c>
      <c r="J3391">
        <v>48</v>
      </c>
      <c r="K3391" t="b">
        <v>1</v>
      </c>
      <c r="L3391">
        <v>200</v>
      </c>
      <c r="M3391" s="1" t="s">
        <v>39</v>
      </c>
      <c r="N3391" s="1" t="s">
        <v>40</v>
      </c>
      <c r="O3391">
        <v>2</v>
      </c>
      <c r="P3391" t="b">
        <v>0</v>
      </c>
      <c r="Q3391" t="b">
        <v>1</v>
      </c>
      <c r="R3391" s="1" t="s">
        <v>41</v>
      </c>
      <c r="S3391" s="1" t="s">
        <v>33</v>
      </c>
      <c r="T3391">
        <v>4</v>
      </c>
      <c r="U3391" s="1" t="s">
        <v>45</v>
      </c>
      <c r="V3391" s="1" t="s">
        <v>59</v>
      </c>
      <c r="W3391" s="1" t="str">
        <f>IF(OR(MasterData[[#This Row],[Event]]="Christmas Market", MasterData[[#This Row],[Event]]="Christmas"), "Christmas Sale", "Non-Christmas Sale")</f>
        <v>Non-Christmas Sale</v>
      </c>
      <c r="X3391" t="b">
        <v>1</v>
      </c>
      <c r="Y3391">
        <v>2</v>
      </c>
      <c r="Z3391">
        <v>62.46</v>
      </c>
      <c r="AA3391">
        <v>124.91</v>
      </c>
      <c r="AB3391">
        <v>12.49</v>
      </c>
      <c r="AC3391" t="str">
        <f>IF(MasterData[[#This Row],[Discount Amount]]&gt;0, "Promotional sale", "Non-Promotional Sales")</f>
        <v>Promotional sale</v>
      </c>
    </row>
    <row r="3392" spans="1:29" x14ac:dyDescent="0.25">
      <c r="A3392">
        <v>3391</v>
      </c>
      <c r="B3392" s="1" t="s">
        <v>414</v>
      </c>
      <c r="C3392" s="2">
        <v>0.65828703703703706</v>
      </c>
      <c r="D3392">
        <v>11</v>
      </c>
      <c r="E3392">
        <v>64</v>
      </c>
      <c r="F3392" s="1" t="s">
        <v>28</v>
      </c>
      <c r="G3392" s="1" t="s">
        <v>70</v>
      </c>
      <c r="H3392">
        <v>54.273099999999999</v>
      </c>
      <c r="I3392">
        <v>-61.738799999999998</v>
      </c>
      <c r="J3392">
        <v>79</v>
      </c>
      <c r="K3392" t="b">
        <v>0</v>
      </c>
      <c r="L3392">
        <v>644</v>
      </c>
      <c r="M3392" s="1" t="s">
        <v>63</v>
      </c>
      <c r="N3392" s="1" t="s">
        <v>64</v>
      </c>
      <c r="O3392">
        <v>1</v>
      </c>
      <c r="P3392" t="b">
        <v>0</v>
      </c>
      <c r="Q3392" t="b">
        <v>0</v>
      </c>
      <c r="R3392" s="1" t="s">
        <v>52</v>
      </c>
      <c r="S3392" s="1" t="s">
        <v>53</v>
      </c>
      <c r="T3392">
        <v>2</v>
      </c>
      <c r="U3392" s="1" t="s">
        <v>42</v>
      </c>
      <c r="V3392" s="1" t="s">
        <v>46</v>
      </c>
      <c r="W3392" s="1" t="str">
        <f>IF(OR(MasterData[[#This Row],[Event]]="Christmas Market", MasterData[[#This Row],[Event]]="Christmas"), "Christmas Sale", "Non-Christmas Sale")</f>
        <v>Christmas Sale</v>
      </c>
      <c r="X3392" t="b">
        <v>0</v>
      </c>
      <c r="Y3392">
        <v>1</v>
      </c>
      <c r="Z3392">
        <v>52.77</v>
      </c>
      <c r="AA3392">
        <v>52.77</v>
      </c>
      <c r="AB3392">
        <v>0</v>
      </c>
      <c r="AC3392" t="str">
        <f>IF(MasterData[[#This Row],[Discount Amount]]&gt;0, "Promotional sale", "Non-Promotional Sales")</f>
        <v>Non-Promotional Sales</v>
      </c>
    </row>
    <row r="3393" spans="1:29" x14ac:dyDescent="0.25">
      <c r="A3393">
        <v>3392</v>
      </c>
      <c r="B3393" s="1" t="s">
        <v>78</v>
      </c>
      <c r="C3393" s="2">
        <v>0.32116898148148154</v>
      </c>
      <c r="D3393">
        <v>275</v>
      </c>
      <c r="E3393">
        <v>62</v>
      </c>
      <c r="F3393" s="1" t="s">
        <v>61</v>
      </c>
      <c r="G3393" s="1" t="s">
        <v>38</v>
      </c>
      <c r="H3393">
        <v>53.726700000000001</v>
      </c>
      <c r="I3393">
        <v>-127.6476</v>
      </c>
      <c r="J3393">
        <v>53</v>
      </c>
      <c r="K3393" t="b">
        <v>0</v>
      </c>
      <c r="L3393">
        <v>233</v>
      </c>
      <c r="M3393" s="1" t="s">
        <v>56</v>
      </c>
      <c r="N3393" s="1" t="s">
        <v>57</v>
      </c>
      <c r="O3393">
        <v>1</v>
      </c>
      <c r="P3393" t="b">
        <v>1</v>
      </c>
      <c r="Q3393" t="b">
        <v>1</v>
      </c>
      <c r="R3393" s="1" t="s">
        <v>41</v>
      </c>
      <c r="S3393" s="1" t="s">
        <v>49</v>
      </c>
      <c r="T3393">
        <v>3</v>
      </c>
      <c r="U3393" s="1" t="s">
        <v>45</v>
      </c>
      <c r="V3393" s="1" t="s">
        <v>35</v>
      </c>
      <c r="W3393" s="1" t="str">
        <f>IF(OR(MasterData[[#This Row],[Event]]="Christmas Market", MasterData[[#This Row],[Event]]="Christmas"), "Christmas Sale", "Non-Christmas Sale")</f>
        <v>Non-Christmas Sale</v>
      </c>
      <c r="X3393" t="b">
        <v>0</v>
      </c>
      <c r="Y3393">
        <v>2</v>
      </c>
      <c r="Z3393">
        <v>26.79</v>
      </c>
      <c r="AA3393">
        <v>26.79</v>
      </c>
      <c r="AB3393">
        <v>0</v>
      </c>
      <c r="AC3393" t="str">
        <f>IF(MasterData[[#This Row],[Discount Amount]]&gt;0, "Promotional sale", "Non-Promotional Sales")</f>
        <v>Non-Promotional Sales</v>
      </c>
    </row>
    <row r="3394" spans="1:29" x14ac:dyDescent="0.25">
      <c r="A3394">
        <v>3393</v>
      </c>
      <c r="B3394" s="1" t="s">
        <v>180</v>
      </c>
      <c r="C3394" s="2">
        <v>0.44781249999999995</v>
      </c>
      <c r="D3394">
        <v>194</v>
      </c>
      <c r="E3394">
        <v>55</v>
      </c>
      <c r="F3394" s="1" t="s">
        <v>37</v>
      </c>
      <c r="G3394" s="1" t="s">
        <v>38</v>
      </c>
      <c r="H3394">
        <v>53.726700000000001</v>
      </c>
      <c r="I3394">
        <v>-127.6476</v>
      </c>
      <c r="J3394">
        <v>59</v>
      </c>
      <c r="K3394" t="b">
        <v>1</v>
      </c>
      <c r="L3394">
        <v>61</v>
      </c>
      <c r="M3394" s="1" t="s">
        <v>74</v>
      </c>
      <c r="N3394" s="1" t="s">
        <v>75</v>
      </c>
      <c r="O3394">
        <v>5</v>
      </c>
      <c r="P3394" t="b">
        <v>1</v>
      </c>
      <c r="Q3394" t="b">
        <v>1</v>
      </c>
      <c r="R3394" s="1" t="s">
        <v>41</v>
      </c>
      <c r="S3394" s="1" t="s">
        <v>53</v>
      </c>
      <c r="T3394">
        <v>5</v>
      </c>
      <c r="U3394" s="1" t="s">
        <v>42</v>
      </c>
      <c r="V3394" s="1" t="s">
        <v>59</v>
      </c>
      <c r="W3394" s="1" t="str">
        <f>IF(OR(MasterData[[#This Row],[Event]]="Christmas Market", MasterData[[#This Row],[Event]]="Christmas"), "Christmas Sale", "Non-Christmas Sale")</f>
        <v>Non-Christmas Sale</v>
      </c>
      <c r="X3394" t="b">
        <v>1</v>
      </c>
      <c r="Y3394">
        <v>2</v>
      </c>
      <c r="Z3394">
        <v>45.9</v>
      </c>
      <c r="AA3394">
        <v>229.52</v>
      </c>
      <c r="AB3394">
        <v>22.95</v>
      </c>
      <c r="AC3394" t="str">
        <f>IF(MasterData[[#This Row],[Discount Amount]]&gt;0, "Promotional sale", "Non-Promotional Sales")</f>
        <v>Promotional sale</v>
      </c>
    </row>
    <row r="3395" spans="1:29" x14ac:dyDescent="0.25">
      <c r="A3395">
        <v>3394</v>
      </c>
      <c r="B3395" s="1" t="s">
        <v>366</v>
      </c>
      <c r="C3395" s="2">
        <v>0.36687500000000006</v>
      </c>
      <c r="D3395">
        <v>193</v>
      </c>
      <c r="E3395">
        <v>21</v>
      </c>
      <c r="F3395" s="1" t="s">
        <v>37</v>
      </c>
      <c r="G3395" s="1" t="s">
        <v>51</v>
      </c>
      <c r="H3395">
        <v>53.760899999999999</v>
      </c>
      <c r="I3395">
        <v>-98.813900000000004</v>
      </c>
      <c r="J3395">
        <v>25</v>
      </c>
      <c r="K3395" t="b">
        <v>0</v>
      </c>
      <c r="L3395">
        <v>748</v>
      </c>
      <c r="M3395" s="1" t="s">
        <v>56</v>
      </c>
      <c r="N3395" s="1" t="s">
        <v>57</v>
      </c>
      <c r="O3395">
        <v>4</v>
      </c>
      <c r="P3395" t="b">
        <v>1</v>
      </c>
      <c r="Q3395" t="b">
        <v>0</v>
      </c>
      <c r="R3395" s="1" t="s">
        <v>52</v>
      </c>
      <c r="S3395" s="1" t="s">
        <v>49</v>
      </c>
      <c r="T3395">
        <v>4</v>
      </c>
      <c r="U3395" s="1" t="s">
        <v>34</v>
      </c>
      <c r="V3395" s="1" t="s">
        <v>59</v>
      </c>
      <c r="W3395" s="1" t="str">
        <f>IF(OR(MasterData[[#This Row],[Event]]="Christmas Market", MasterData[[#This Row],[Event]]="Christmas"), "Christmas Sale", "Non-Christmas Sale")</f>
        <v>Non-Christmas Sale</v>
      </c>
      <c r="X3395" t="b">
        <v>1</v>
      </c>
      <c r="Y3395">
        <v>2</v>
      </c>
      <c r="Z3395">
        <v>64.98</v>
      </c>
      <c r="AA3395">
        <v>259.91000000000003</v>
      </c>
      <c r="AB3395">
        <v>25.99</v>
      </c>
      <c r="AC3395" t="str">
        <f>IF(MasterData[[#This Row],[Discount Amount]]&gt;0, "Promotional sale", "Non-Promotional Sales")</f>
        <v>Promotional sale</v>
      </c>
    </row>
    <row r="3396" spans="1:29" x14ac:dyDescent="0.25">
      <c r="A3396">
        <v>3395</v>
      </c>
      <c r="B3396" s="1" t="s">
        <v>93</v>
      </c>
      <c r="C3396" s="2">
        <v>0.3292708333333334</v>
      </c>
      <c r="D3396">
        <v>37</v>
      </c>
      <c r="E3396">
        <v>38</v>
      </c>
      <c r="F3396" s="1" t="s">
        <v>37</v>
      </c>
      <c r="G3396" s="1" t="s">
        <v>79</v>
      </c>
      <c r="H3396">
        <v>63.588799999999999</v>
      </c>
      <c r="I3396">
        <v>-115.5069</v>
      </c>
      <c r="J3396">
        <v>23</v>
      </c>
      <c r="K3396" t="b">
        <v>0</v>
      </c>
      <c r="L3396">
        <v>650</v>
      </c>
      <c r="M3396" s="1" t="s">
        <v>63</v>
      </c>
      <c r="N3396" s="1" t="s">
        <v>64</v>
      </c>
      <c r="O3396">
        <v>1</v>
      </c>
      <c r="P3396" t="b">
        <v>1</v>
      </c>
      <c r="Q3396" t="b">
        <v>0</v>
      </c>
      <c r="R3396" s="1" t="s">
        <v>52</v>
      </c>
      <c r="S3396" s="1" t="s">
        <v>53</v>
      </c>
      <c r="T3396">
        <v>3</v>
      </c>
      <c r="U3396" s="1" t="s">
        <v>34</v>
      </c>
      <c r="V3396" s="1" t="s">
        <v>59</v>
      </c>
      <c r="W3396" s="1" t="str">
        <f>IF(OR(MasterData[[#This Row],[Event]]="Christmas Market", MasterData[[#This Row],[Event]]="Christmas"), "Christmas Sale", "Non-Christmas Sale")</f>
        <v>Non-Christmas Sale</v>
      </c>
      <c r="X3396" t="b">
        <v>0</v>
      </c>
      <c r="Y3396">
        <v>2</v>
      </c>
      <c r="Z3396">
        <v>38.15</v>
      </c>
      <c r="AA3396">
        <v>38.15</v>
      </c>
      <c r="AB3396">
        <v>3.81</v>
      </c>
      <c r="AC3396" t="str">
        <f>IF(MasterData[[#This Row],[Discount Amount]]&gt;0, "Promotional sale", "Non-Promotional Sales")</f>
        <v>Promotional sale</v>
      </c>
    </row>
    <row r="3397" spans="1:29" x14ac:dyDescent="0.25">
      <c r="A3397">
        <v>3396</v>
      </c>
      <c r="B3397" s="1" t="s">
        <v>303</v>
      </c>
      <c r="C3397" s="2">
        <v>0.68452546296296291</v>
      </c>
      <c r="D3397">
        <v>329</v>
      </c>
      <c r="E3397">
        <v>52</v>
      </c>
      <c r="F3397" s="1" t="s">
        <v>61</v>
      </c>
      <c r="G3397" s="1" t="s">
        <v>79</v>
      </c>
      <c r="H3397">
        <v>63.588799999999999</v>
      </c>
      <c r="I3397">
        <v>-115.5069</v>
      </c>
      <c r="J3397">
        <v>13</v>
      </c>
      <c r="K3397" t="b">
        <v>0</v>
      </c>
      <c r="L3397">
        <v>172</v>
      </c>
      <c r="M3397" s="1" t="s">
        <v>30</v>
      </c>
      <c r="N3397" s="1" t="s">
        <v>31</v>
      </c>
      <c r="O3397">
        <v>2</v>
      </c>
      <c r="P3397" t="b">
        <v>0</v>
      </c>
      <c r="Q3397" t="b">
        <v>1</v>
      </c>
      <c r="R3397" s="1" t="s">
        <v>52</v>
      </c>
      <c r="S3397" s="1" t="s">
        <v>58</v>
      </c>
      <c r="T3397">
        <v>5</v>
      </c>
      <c r="U3397" s="1" t="s">
        <v>42</v>
      </c>
      <c r="V3397" s="1" t="s">
        <v>59</v>
      </c>
      <c r="W3397" s="1" t="str">
        <f>IF(OR(MasterData[[#This Row],[Event]]="Christmas Market", MasterData[[#This Row],[Event]]="Christmas"), "Christmas Sale", "Non-Christmas Sale")</f>
        <v>Non-Christmas Sale</v>
      </c>
      <c r="X3397" t="b">
        <v>1</v>
      </c>
      <c r="Y3397">
        <v>5</v>
      </c>
      <c r="Z3397">
        <v>27.74</v>
      </c>
      <c r="AA3397">
        <v>55.49</v>
      </c>
      <c r="AB3397">
        <v>5.55</v>
      </c>
      <c r="AC3397" t="str">
        <f>IF(MasterData[[#This Row],[Discount Amount]]&gt;0, "Promotional sale", "Non-Promotional Sales")</f>
        <v>Promotional sale</v>
      </c>
    </row>
    <row r="3398" spans="1:29" x14ac:dyDescent="0.25">
      <c r="A3398">
        <v>3397</v>
      </c>
      <c r="B3398" s="1" t="s">
        <v>272</v>
      </c>
      <c r="C3398" s="2">
        <v>0.96081018518518513</v>
      </c>
      <c r="D3398">
        <v>237</v>
      </c>
      <c r="E3398">
        <v>42</v>
      </c>
      <c r="F3398" s="1" t="s">
        <v>37</v>
      </c>
      <c r="G3398" s="1" t="s">
        <v>81</v>
      </c>
      <c r="H3398">
        <v>64.248000000000005</v>
      </c>
      <c r="I3398">
        <v>-84.889600000000002</v>
      </c>
      <c r="J3398">
        <v>95</v>
      </c>
      <c r="K3398" t="b">
        <v>1</v>
      </c>
      <c r="L3398">
        <v>331</v>
      </c>
      <c r="M3398" s="1" t="s">
        <v>39</v>
      </c>
      <c r="N3398" s="1" t="s">
        <v>40</v>
      </c>
      <c r="O3398">
        <v>2</v>
      </c>
      <c r="P3398" t="b">
        <v>1</v>
      </c>
      <c r="Q3398" t="b">
        <v>0</v>
      </c>
      <c r="R3398" s="1" t="s">
        <v>41</v>
      </c>
      <c r="S3398" s="1" t="s">
        <v>49</v>
      </c>
      <c r="T3398">
        <v>4</v>
      </c>
      <c r="U3398" s="1" t="s">
        <v>34</v>
      </c>
      <c r="V3398" s="1" t="s">
        <v>35</v>
      </c>
      <c r="W3398" s="1" t="str">
        <f>IF(OR(MasterData[[#This Row],[Event]]="Christmas Market", MasterData[[#This Row],[Event]]="Christmas"), "Christmas Sale", "Non-Christmas Sale")</f>
        <v>Non-Christmas Sale</v>
      </c>
      <c r="X3398" t="b">
        <v>1</v>
      </c>
      <c r="Y3398">
        <v>4</v>
      </c>
      <c r="Z3398">
        <v>55.23</v>
      </c>
      <c r="AA3398">
        <v>110.45</v>
      </c>
      <c r="AB3398">
        <v>0</v>
      </c>
      <c r="AC3398" t="str">
        <f>IF(MasterData[[#This Row],[Discount Amount]]&gt;0, "Promotional sale", "Non-Promotional Sales")</f>
        <v>Non-Promotional Sales</v>
      </c>
    </row>
    <row r="3399" spans="1:29" x14ac:dyDescent="0.25">
      <c r="A3399">
        <v>3398</v>
      </c>
      <c r="B3399" s="1" t="s">
        <v>297</v>
      </c>
      <c r="C3399" s="2">
        <v>0.50214120370370363</v>
      </c>
      <c r="D3399">
        <v>170</v>
      </c>
      <c r="E3399">
        <v>29</v>
      </c>
      <c r="F3399" s="1" t="s">
        <v>61</v>
      </c>
      <c r="G3399" s="1" t="s">
        <v>70</v>
      </c>
      <c r="H3399">
        <v>54.273099999999999</v>
      </c>
      <c r="I3399">
        <v>-61.738799999999998</v>
      </c>
      <c r="J3399">
        <v>57</v>
      </c>
      <c r="K3399" t="b">
        <v>1</v>
      </c>
      <c r="L3399">
        <v>782</v>
      </c>
      <c r="M3399" s="1" t="s">
        <v>63</v>
      </c>
      <c r="N3399" s="1" t="s">
        <v>64</v>
      </c>
      <c r="O3399">
        <v>4</v>
      </c>
      <c r="P3399" t="b">
        <v>0</v>
      </c>
      <c r="Q3399" t="b">
        <v>1</v>
      </c>
      <c r="R3399" s="1" t="s">
        <v>32</v>
      </c>
      <c r="S3399" s="1" t="s">
        <v>33</v>
      </c>
      <c r="T3399">
        <v>5</v>
      </c>
      <c r="U3399" s="1" t="s">
        <v>34</v>
      </c>
      <c r="V3399" s="1" t="s">
        <v>46</v>
      </c>
      <c r="W3399" s="1" t="str">
        <f>IF(OR(MasterData[[#This Row],[Event]]="Christmas Market", MasterData[[#This Row],[Event]]="Christmas"), "Christmas Sale", "Non-Christmas Sale")</f>
        <v>Christmas Sale</v>
      </c>
      <c r="X3399" t="b">
        <v>1</v>
      </c>
      <c r="Y3399">
        <v>4</v>
      </c>
      <c r="Z3399">
        <v>27.88</v>
      </c>
      <c r="AA3399">
        <v>111.54</v>
      </c>
      <c r="AB3399">
        <v>0</v>
      </c>
      <c r="AC3399" t="str">
        <f>IF(MasterData[[#This Row],[Discount Amount]]&gt;0, "Promotional sale", "Non-Promotional Sales")</f>
        <v>Non-Promotional Sales</v>
      </c>
    </row>
    <row r="3400" spans="1:29" x14ac:dyDescent="0.25">
      <c r="A3400">
        <v>3399</v>
      </c>
      <c r="B3400" s="1" t="s">
        <v>424</v>
      </c>
      <c r="C3400" s="2">
        <v>0.71576388888888887</v>
      </c>
      <c r="D3400">
        <v>7</v>
      </c>
      <c r="E3400">
        <v>32</v>
      </c>
      <c r="F3400" s="1" t="s">
        <v>37</v>
      </c>
      <c r="G3400" s="1" t="s">
        <v>44</v>
      </c>
      <c r="H3400">
        <v>46.813099999999999</v>
      </c>
      <c r="I3400">
        <v>-71.207499999999996</v>
      </c>
      <c r="J3400">
        <v>3</v>
      </c>
      <c r="K3400" t="b">
        <v>0</v>
      </c>
      <c r="L3400">
        <v>51</v>
      </c>
      <c r="M3400" s="1" t="s">
        <v>39</v>
      </c>
      <c r="N3400" s="1" t="s">
        <v>40</v>
      </c>
      <c r="O3400">
        <v>5</v>
      </c>
      <c r="P3400" t="b">
        <v>0</v>
      </c>
      <c r="Q3400" t="b">
        <v>1</v>
      </c>
      <c r="R3400" s="1" t="s">
        <v>41</v>
      </c>
      <c r="S3400" s="1" t="s">
        <v>58</v>
      </c>
      <c r="T3400">
        <v>4</v>
      </c>
      <c r="U3400" s="1" t="s">
        <v>42</v>
      </c>
      <c r="V3400" s="1" t="s">
        <v>59</v>
      </c>
      <c r="W3400" s="1" t="str">
        <f>IF(OR(MasterData[[#This Row],[Event]]="Christmas Market", MasterData[[#This Row],[Event]]="Christmas"), "Christmas Sale", "Non-Christmas Sale")</f>
        <v>Non-Christmas Sale</v>
      </c>
      <c r="X3400" t="b">
        <v>0</v>
      </c>
      <c r="Y3400">
        <v>1</v>
      </c>
      <c r="Z3400">
        <v>98.92</v>
      </c>
      <c r="AA3400">
        <v>494.58</v>
      </c>
      <c r="AB3400">
        <v>49.46</v>
      </c>
      <c r="AC3400" t="str">
        <f>IF(MasterData[[#This Row],[Discount Amount]]&gt;0, "Promotional sale", "Non-Promotional Sales")</f>
        <v>Promotional sale</v>
      </c>
    </row>
    <row r="3401" spans="1:29" x14ac:dyDescent="0.25">
      <c r="A3401">
        <v>3400</v>
      </c>
      <c r="B3401" s="1" t="s">
        <v>205</v>
      </c>
      <c r="C3401" s="2">
        <v>0.76355324074074082</v>
      </c>
      <c r="D3401">
        <v>3</v>
      </c>
      <c r="E3401">
        <v>70</v>
      </c>
      <c r="F3401" s="1" t="s">
        <v>28</v>
      </c>
      <c r="G3401" s="1" t="s">
        <v>48</v>
      </c>
      <c r="H3401">
        <v>53.933300000000003</v>
      </c>
      <c r="I3401">
        <v>-116.5765</v>
      </c>
      <c r="J3401">
        <v>78</v>
      </c>
      <c r="K3401" t="b">
        <v>1</v>
      </c>
      <c r="L3401">
        <v>732</v>
      </c>
      <c r="M3401" s="1" t="s">
        <v>30</v>
      </c>
      <c r="N3401" s="1" t="s">
        <v>31</v>
      </c>
      <c r="O3401">
        <v>5</v>
      </c>
      <c r="P3401" t="b">
        <v>0</v>
      </c>
      <c r="Q3401" t="b">
        <v>0</v>
      </c>
      <c r="R3401" s="1" t="s">
        <v>41</v>
      </c>
      <c r="S3401" s="1" t="s">
        <v>49</v>
      </c>
      <c r="T3401">
        <v>4</v>
      </c>
      <c r="U3401" s="1" t="s">
        <v>45</v>
      </c>
      <c r="V3401" s="1" t="s">
        <v>46</v>
      </c>
      <c r="W3401" s="1" t="str">
        <f>IF(OR(MasterData[[#This Row],[Event]]="Christmas Market", MasterData[[#This Row],[Event]]="Christmas"), "Christmas Sale", "Non-Christmas Sale")</f>
        <v>Christmas Sale</v>
      </c>
      <c r="X3401" t="b">
        <v>1</v>
      </c>
      <c r="Y3401">
        <v>1</v>
      </c>
      <c r="Z3401">
        <v>99.12</v>
      </c>
      <c r="AA3401">
        <v>495.6</v>
      </c>
      <c r="AB3401">
        <v>0</v>
      </c>
      <c r="AC3401" t="str">
        <f>IF(MasterData[[#This Row],[Discount Amount]]&gt;0, "Promotional sale", "Non-Promotional Sales")</f>
        <v>Non-Promotional Sales</v>
      </c>
    </row>
    <row r="3402" spans="1:29" x14ac:dyDescent="0.25">
      <c r="A3402">
        <v>3401</v>
      </c>
      <c r="B3402" s="1" t="s">
        <v>250</v>
      </c>
      <c r="C3402" s="2">
        <v>0.17447916666666674</v>
      </c>
      <c r="D3402">
        <v>140</v>
      </c>
      <c r="E3402">
        <v>25</v>
      </c>
      <c r="F3402" s="1" t="s">
        <v>28</v>
      </c>
      <c r="G3402" s="1" t="s">
        <v>51</v>
      </c>
      <c r="H3402">
        <v>53.760899999999999</v>
      </c>
      <c r="I3402">
        <v>-98.813900000000004</v>
      </c>
      <c r="J3402">
        <v>40</v>
      </c>
      <c r="K3402" t="b">
        <v>0</v>
      </c>
      <c r="L3402">
        <v>702</v>
      </c>
      <c r="M3402" s="1" t="s">
        <v>63</v>
      </c>
      <c r="N3402" s="1" t="s">
        <v>64</v>
      </c>
      <c r="O3402">
        <v>3</v>
      </c>
      <c r="P3402" t="b">
        <v>1</v>
      </c>
      <c r="Q3402" t="b">
        <v>0</v>
      </c>
      <c r="R3402" s="1" t="s">
        <v>52</v>
      </c>
      <c r="S3402" s="1" t="s">
        <v>58</v>
      </c>
      <c r="T3402">
        <v>1</v>
      </c>
      <c r="U3402" s="1" t="s">
        <v>42</v>
      </c>
      <c r="V3402" s="1" t="s">
        <v>59</v>
      </c>
      <c r="W3402" s="1" t="str">
        <f>IF(OR(MasterData[[#This Row],[Event]]="Christmas Market", MasterData[[#This Row],[Event]]="Christmas"), "Christmas Sale", "Non-Christmas Sale")</f>
        <v>Non-Christmas Sale</v>
      </c>
      <c r="X3402" t="b">
        <v>0</v>
      </c>
      <c r="Y3402">
        <v>1</v>
      </c>
      <c r="Z3402">
        <v>87.7</v>
      </c>
      <c r="AA3402">
        <v>263.08999999999997</v>
      </c>
      <c r="AB3402">
        <v>26.31</v>
      </c>
      <c r="AC3402" t="str">
        <f>IF(MasterData[[#This Row],[Discount Amount]]&gt;0, "Promotional sale", "Non-Promotional Sales")</f>
        <v>Promotional sale</v>
      </c>
    </row>
    <row r="3403" spans="1:29" x14ac:dyDescent="0.25">
      <c r="A3403">
        <v>3402</v>
      </c>
      <c r="B3403" s="1" t="s">
        <v>101</v>
      </c>
      <c r="C3403" s="2">
        <v>3.371527777777783E-2</v>
      </c>
      <c r="D3403">
        <v>349</v>
      </c>
      <c r="E3403">
        <v>25</v>
      </c>
      <c r="F3403" s="1" t="s">
        <v>37</v>
      </c>
      <c r="G3403" s="1" t="s">
        <v>70</v>
      </c>
      <c r="H3403">
        <v>54.273099999999999</v>
      </c>
      <c r="I3403">
        <v>-61.738799999999998</v>
      </c>
      <c r="J3403">
        <v>17</v>
      </c>
      <c r="K3403" t="b">
        <v>0</v>
      </c>
      <c r="L3403">
        <v>847</v>
      </c>
      <c r="M3403" s="1" t="s">
        <v>74</v>
      </c>
      <c r="N3403" s="1" t="s">
        <v>75</v>
      </c>
      <c r="O3403">
        <v>5</v>
      </c>
      <c r="P3403" t="b">
        <v>0</v>
      </c>
      <c r="Q3403" t="b">
        <v>1</v>
      </c>
      <c r="R3403" s="1" t="s">
        <v>41</v>
      </c>
      <c r="S3403" s="1" t="s">
        <v>33</v>
      </c>
      <c r="T3403">
        <v>5</v>
      </c>
      <c r="U3403" s="1" t="s">
        <v>42</v>
      </c>
      <c r="V3403" s="1" t="s">
        <v>35</v>
      </c>
      <c r="W3403" s="1" t="str">
        <f>IF(OR(MasterData[[#This Row],[Event]]="Christmas Market", MasterData[[#This Row],[Event]]="Christmas"), "Christmas Sale", "Non-Christmas Sale")</f>
        <v>Non-Christmas Sale</v>
      </c>
      <c r="X3403" t="b">
        <v>1</v>
      </c>
      <c r="Y3403">
        <v>5</v>
      </c>
      <c r="Z3403">
        <v>29.33</v>
      </c>
      <c r="AA3403">
        <v>146.66</v>
      </c>
      <c r="AB3403">
        <v>0</v>
      </c>
      <c r="AC3403" t="str">
        <f>IF(MasterData[[#This Row],[Discount Amount]]&gt;0, "Promotional sale", "Non-Promotional Sales")</f>
        <v>Non-Promotional Sales</v>
      </c>
    </row>
    <row r="3404" spans="1:29" x14ac:dyDescent="0.25">
      <c r="A3404">
        <v>3403</v>
      </c>
      <c r="B3404" s="1" t="s">
        <v>286</v>
      </c>
      <c r="C3404" s="2">
        <v>0.16199074074074082</v>
      </c>
      <c r="D3404">
        <v>94</v>
      </c>
      <c r="E3404">
        <v>25</v>
      </c>
      <c r="F3404" s="1" t="s">
        <v>28</v>
      </c>
      <c r="G3404" s="1" t="s">
        <v>81</v>
      </c>
      <c r="H3404">
        <v>64.248000000000005</v>
      </c>
      <c r="I3404">
        <v>-84.889600000000002</v>
      </c>
      <c r="J3404">
        <v>91</v>
      </c>
      <c r="K3404" t="b">
        <v>1</v>
      </c>
      <c r="L3404">
        <v>545</v>
      </c>
      <c r="M3404" s="1" t="s">
        <v>56</v>
      </c>
      <c r="N3404" s="1" t="s">
        <v>57</v>
      </c>
      <c r="O3404">
        <v>5</v>
      </c>
      <c r="P3404" t="b">
        <v>1</v>
      </c>
      <c r="Q3404" t="b">
        <v>1</v>
      </c>
      <c r="R3404" s="1" t="s">
        <v>41</v>
      </c>
      <c r="S3404" s="1" t="s">
        <v>33</v>
      </c>
      <c r="T3404">
        <v>2</v>
      </c>
      <c r="U3404" s="1" t="s">
        <v>34</v>
      </c>
      <c r="V3404" s="1" t="s">
        <v>59</v>
      </c>
      <c r="W3404" s="1" t="str">
        <f>IF(OR(MasterData[[#This Row],[Event]]="Christmas Market", MasterData[[#This Row],[Event]]="Christmas"), "Christmas Sale", "Non-Christmas Sale")</f>
        <v>Non-Christmas Sale</v>
      </c>
      <c r="X3404" t="b">
        <v>0</v>
      </c>
      <c r="Y3404">
        <v>2</v>
      </c>
      <c r="Z3404">
        <v>71.3</v>
      </c>
      <c r="AA3404">
        <v>356.48</v>
      </c>
      <c r="AB3404">
        <v>35.65</v>
      </c>
      <c r="AC3404" t="str">
        <f>IF(MasterData[[#This Row],[Discount Amount]]&gt;0, "Promotional sale", "Non-Promotional Sales")</f>
        <v>Promotional sale</v>
      </c>
    </row>
    <row r="3405" spans="1:29" x14ac:dyDescent="0.25">
      <c r="A3405">
        <v>3404</v>
      </c>
      <c r="B3405" s="1" t="s">
        <v>378</v>
      </c>
      <c r="C3405" s="2">
        <v>0.86968749999999995</v>
      </c>
      <c r="D3405">
        <v>343</v>
      </c>
      <c r="E3405">
        <v>28</v>
      </c>
      <c r="F3405" s="1" t="s">
        <v>28</v>
      </c>
      <c r="G3405" s="1" t="s">
        <v>48</v>
      </c>
      <c r="H3405">
        <v>53.933300000000003</v>
      </c>
      <c r="I3405">
        <v>-116.5765</v>
      </c>
      <c r="J3405">
        <v>57</v>
      </c>
      <c r="K3405" t="b">
        <v>0</v>
      </c>
      <c r="L3405">
        <v>556</v>
      </c>
      <c r="M3405" s="1" t="s">
        <v>30</v>
      </c>
      <c r="N3405" s="1" t="s">
        <v>31</v>
      </c>
      <c r="O3405">
        <v>5</v>
      </c>
      <c r="P3405" t="b">
        <v>0</v>
      </c>
      <c r="Q3405" t="b">
        <v>1</v>
      </c>
      <c r="R3405" s="1" t="s">
        <v>41</v>
      </c>
      <c r="S3405" s="1" t="s">
        <v>58</v>
      </c>
      <c r="T3405">
        <v>3</v>
      </c>
      <c r="U3405" s="1" t="s">
        <v>45</v>
      </c>
      <c r="V3405" s="1" t="s">
        <v>59</v>
      </c>
      <c r="W3405" s="1" t="str">
        <f>IF(OR(MasterData[[#This Row],[Event]]="Christmas Market", MasterData[[#This Row],[Event]]="Christmas"), "Christmas Sale", "Non-Christmas Sale")</f>
        <v>Non-Christmas Sale</v>
      </c>
      <c r="X3405" t="b">
        <v>1</v>
      </c>
      <c r="Y3405">
        <v>4</v>
      </c>
      <c r="Z3405">
        <v>46.13</v>
      </c>
      <c r="AA3405">
        <v>230.64</v>
      </c>
      <c r="AB3405">
        <v>23.06</v>
      </c>
      <c r="AC3405" t="str">
        <f>IF(MasterData[[#This Row],[Discount Amount]]&gt;0, "Promotional sale", "Non-Promotional Sales")</f>
        <v>Promotional sale</v>
      </c>
    </row>
    <row r="3406" spans="1:29" x14ac:dyDescent="0.25">
      <c r="A3406">
        <v>3405</v>
      </c>
      <c r="B3406" s="1" t="s">
        <v>95</v>
      </c>
      <c r="C3406" s="2">
        <v>0.26596064814814824</v>
      </c>
      <c r="D3406">
        <v>278</v>
      </c>
      <c r="E3406">
        <v>63</v>
      </c>
      <c r="F3406" s="1" t="s">
        <v>37</v>
      </c>
      <c r="G3406" s="1" t="s">
        <v>68</v>
      </c>
      <c r="H3406">
        <v>46.318800000000003</v>
      </c>
      <c r="I3406">
        <v>-63.146099999999997</v>
      </c>
      <c r="J3406">
        <v>30</v>
      </c>
      <c r="K3406" t="b">
        <v>1</v>
      </c>
      <c r="L3406">
        <v>834</v>
      </c>
      <c r="M3406" s="1" t="s">
        <v>30</v>
      </c>
      <c r="N3406" s="1" t="s">
        <v>31</v>
      </c>
      <c r="O3406">
        <v>5</v>
      </c>
      <c r="P3406" t="b">
        <v>0</v>
      </c>
      <c r="Q3406" t="b">
        <v>1</v>
      </c>
      <c r="R3406" s="1" t="s">
        <v>41</v>
      </c>
      <c r="S3406" s="1" t="s">
        <v>53</v>
      </c>
      <c r="T3406">
        <v>3</v>
      </c>
      <c r="U3406" s="1" t="s">
        <v>34</v>
      </c>
      <c r="V3406" s="1" t="s">
        <v>59</v>
      </c>
      <c r="W3406" s="1" t="str">
        <f>IF(OR(MasterData[[#This Row],[Event]]="Christmas Market", MasterData[[#This Row],[Event]]="Christmas"), "Christmas Sale", "Non-Christmas Sale")</f>
        <v>Non-Christmas Sale</v>
      </c>
      <c r="X3406" t="b">
        <v>1</v>
      </c>
      <c r="Y3406">
        <v>5</v>
      </c>
      <c r="Z3406">
        <v>90</v>
      </c>
      <c r="AA3406">
        <v>450</v>
      </c>
      <c r="AB3406">
        <v>45</v>
      </c>
      <c r="AC3406" t="str">
        <f>IF(MasterData[[#This Row],[Discount Amount]]&gt;0, "Promotional sale", "Non-Promotional Sales")</f>
        <v>Promotional sale</v>
      </c>
    </row>
    <row r="3407" spans="1:29" x14ac:dyDescent="0.25">
      <c r="A3407">
        <v>3406</v>
      </c>
      <c r="B3407" s="1" t="s">
        <v>418</v>
      </c>
      <c r="C3407" s="2">
        <v>0.91533564814814805</v>
      </c>
      <c r="D3407">
        <v>326</v>
      </c>
      <c r="E3407">
        <v>61</v>
      </c>
      <c r="F3407" s="1" t="s">
        <v>28</v>
      </c>
      <c r="G3407" s="1" t="s">
        <v>79</v>
      </c>
      <c r="H3407">
        <v>63.588799999999999</v>
      </c>
      <c r="I3407">
        <v>-115.5069</v>
      </c>
      <c r="J3407">
        <v>13</v>
      </c>
      <c r="K3407" t="b">
        <v>1</v>
      </c>
      <c r="L3407">
        <v>868</v>
      </c>
      <c r="M3407" s="1" t="s">
        <v>56</v>
      </c>
      <c r="N3407" s="1" t="s">
        <v>57</v>
      </c>
      <c r="O3407">
        <v>2</v>
      </c>
      <c r="P3407" t="b">
        <v>0</v>
      </c>
      <c r="Q3407" t="b">
        <v>1</v>
      </c>
      <c r="R3407" s="1" t="s">
        <v>41</v>
      </c>
      <c r="S3407" s="1" t="s">
        <v>49</v>
      </c>
      <c r="T3407">
        <v>5</v>
      </c>
      <c r="U3407" s="1" t="s">
        <v>45</v>
      </c>
      <c r="V3407" s="1" t="s">
        <v>46</v>
      </c>
      <c r="W3407" s="1" t="str">
        <f>IF(OR(MasterData[[#This Row],[Event]]="Christmas Market", MasterData[[#This Row],[Event]]="Christmas"), "Christmas Sale", "Non-Christmas Sale")</f>
        <v>Christmas Sale</v>
      </c>
      <c r="X3407" t="b">
        <v>1</v>
      </c>
      <c r="Y3407">
        <v>1</v>
      </c>
      <c r="Z3407">
        <v>15.67</v>
      </c>
      <c r="AA3407">
        <v>31.34</v>
      </c>
      <c r="AB3407">
        <v>0</v>
      </c>
      <c r="AC3407" t="str">
        <f>IF(MasterData[[#This Row],[Discount Amount]]&gt;0, "Promotional sale", "Non-Promotional Sales")</f>
        <v>Non-Promotional Sales</v>
      </c>
    </row>
    <row r="3408" spans="1:29" x14ac:dyDescent="0.25">
      <c r="A3408">
        <v>3407</v>
      </c>
      <c r="B3408" s="1" t="s">
        <v>308</v>
      </c>
      <c r="C3408" s="2">
        <v>0.78680555555555554</v>
      </c>
      <c r="D3408">
        <v>466</v>
      </c>
      <c r="E3408">
        <v>57</v>
      </c>
      <c r="F3408" s="1" t="s">
        <v>37</v>
      </c>
      <c r="G3408" s="1" t="s">
        <v>48</v>
      </c>
      <c r="H3408">
        <v>53.933300000000003</v>
      </c>
      <c r="I3408">
        <v>-116.5765</v>
      </c>
      <c r="J3408">
        <v>31</v>
      </c>
      <c r="K3408" t="b">
        <v>0</v>
      </c>
      <c r="L3408">
        <v>786</v>
      </c>
      <c r="M3408" s="1" t="s">
        <v>74</v>
      </c>
      <c r="N3408" s="1" t="s">
        <v>75</v>
      </c>
      <c r="O3408">
        <v>2</v>
      </c>
      <c r="P3408" t="b">
        <v>0</v>
      </c>
      <c r="Q3408" t="b">
        <v>0</v>
      </c>
      <c r="R3408" s="1" t="s">
        <v>41</v>
      </c>
      <c r="S3408" s="1" t="s">
        <v>49</v>
      </c>
      <c r="T3408">
        <v>3</v>
      </c>
      <c r="U3408" s="1" t="s">
        <v>42</v>
      </c>
      <c r="V3408" s="1" t="s">
        <v>59</v>
      </c>
      <c r="W3408" s="1" t="str">
        <f>IF(OR(MasterData[[#This Row],[Event]]="Christmas Market", MasterData[[#This Row],[Event]]="Christmas"), "Christmas Sale", "Non-Christmas Sale")</f>
        <v>Non-Christmas Sale</v>
      </c>
      <c r="X3408" t="b">
        <v>1</v>
      </c>
      <c r="Y3408">
        <v>1</v>
      </c>
      <c r="Z3408">
        <v>38.43</v>
      </c>
      <c r="AA3408">
        <v>76.87</v>
      </c>
      <c r="AB3408">
        <v>7.69</v>
      </c>
      <c r="AC3408" t="str">
        <f>IF(MasterData[[#This Row],[Discount Amount]]&gt;0, "Promotional sale", "Non-Promotional Sales")</f>
        <v>Promotional sale</v>
      </c>
    </row>
    <row r="3409" spans="1:29" x14ac:dyDescent="0.25">
      <c r="A3409">
        <v>3408</v>
      </c>
      <c r="B3409" s="1" t="s">
        <v>219</v>
      </c>
      <c r="C3409" s="2">
        <v>0.67518518518518511</v>
      </c>
      <c r="D3409">
        <v>55</v>
      </c>
      <c r="E3409">
        <v>20</v>
      </c>
      <c r="F3409" s="1" t="s">
        <v>28</v>
      </c>
      <c r="G3409" s="1" t="s">
        <v>81</v>
      </c>
      <c r="H3409">
        <v>64.248000000000005</v>
      </c>
      <c r="I3409">
        <v>-84.889600000000002</v>
      </c>
      <c r="J3409">
        <v>3</v>
      </c>
      <c r="K3409" t="b">
        <v>1</v>
      </c>
      <c r="L3409">
        <v>969</v>
      </c>
      <c r="M3409" s="1" t="s">
        <v>56</v>
      </c>
      <c r="N3409" s="1" t="s">
        <v>57</v>
      </c>
      <c r="O3409">
        <v>4</v>
      </c>
      <c r="P3409" t="b">
        <v>1</v>
      </c>
      <c r="Q3409" t="b">
        <v>1</v>
      </c>
      <c r="R3409" s="1" t="s">
        <v>32</v>
      </c>
      <c r="S3409" s="1" t="s">
        <v>53</v>
      </c>
      <c r="T3409">
        <v>2</v>
      </c>
      <c r="U3409" s="1" t="s">
        <v>34</v>
      </c>
      <c r="V3409" s="1" t="s">
        <v>59</v>
      </c>
      <c r="W3409" s="1" t="str">
        <f>IF(OR(MasterData[[#This Row],[Event]]="Christmas Market", MasterData[[#This Row],[Event]]="Christmas"), "Christmas Sale", "Non-Christmas Sale")</f>
        <v>Non-Christmas Sale</v>
      </c>
      <c r="X3409" t="b">
        <v>0</v>
      </c>
      <c r="Y3409">
        <v>2</v>
      </c>
      <c r="Z3409">
        <v>75.38</v>
      </c>
      <c r="AA3409">
        <v>301.52</v>
      </c>
      <c r="AB3409">
        <v>30.15</v>
      </c>
      <c r="AC3409" t="str">
        <f>IF(MasterData[[#This Row],[Discount Amount]]&gt;0, "Promotional sale", "Non-Promotional Sales")</f>
        <v>Promotional sale</v>
      </c>
    </row>
    <row r="3410" spans="1:29" x14ac:dyDescent="0.25">
      <c r="A3410">
        <v>3409</v>
      </c>
      <c r="B3410" s="1" t="s">
        <v>261</v>
      </c>
      <c r="C3410" s="2">
        <v>0.64972222222222231</v>
      </c>
      <c r="D3410">
        <v>233</v>
      </c>
      <c r="E3410">
        <v>32</v>
      </c>
      <c r="F3410" s="1" t="s">
        <v>37</v>
      </c>
      <c r="G3410" s="1" t="s">
        <v>38</v>
      </c>
      <c r="H3410">
        <v>53.726700000000001</v>
      </c>
      <c r="I3410">
        <v>-127.6476</v>
      </c>
      <c r="J3410">
        <v>90</v>
      </c>
      <c r="K3410" t="b">
        <v>0</v>
      </c>
      <c r="L3410">
        <v>548</v>
      </c>
      <c r="M3410" s="1" t="s">
        <v>30</v>
      </c>
      <c r="N3410" s="1" t="s">
        <v>31</v>
      </c>
      <c r="O3410">
        <v>5</v>
      </c>
      <c r="P3410" t="b">
        <v>0</v>
      </c>
      <c r="Q3410" t="b">
        <v>1</v>
      </c>
      <c r="R3410" s="1" t="s">
        <v>32</v>
      </c>
      <c r="S3410" s="1" t="s">
        <v>49</v>
      </c>
      <c r="T3410">
        <v>4</v>
      </c>
      <c r="U3410" s="1" t="s">
        <v>45</v>
      </c>
      <c r="V3410" s="1" t="s">
        <v>35</v>
      </c>
      <c r="W3410" s="1" t="str">
        <f>IF(OR(MasterData[[#This Row],[Event]]="Christmas Market", MasterData[[#This Row],[Event]]="Christmas"), "Christmas Sale", "Non-Christmas Sale")</f>
        <v>Non-Christmas Sale</v>
      </c>
      <c r="X3410" t="b">
        <v>0</v>
      </c>
      <c r="Y3410">
        <v>5</v>
      </c>
      <c r="Z3410">
        <v>15.71</v>
      </c>
      <c r="AA3410">
        <v>78.569999999999993</v>
      </c>
      <c r="AB3410">
        <v>0</v>
      </c>
      <c r="AC3410" t="str">
        <f>IF(MasterData[[#This Row],[Discount Amount]]&gt;0, "Promotional sale", "Non-Promotional Sales")</f>
        <v>Non-Promotional Sales</v>
      </c>
    </row>
    <row r="3411" spans="1:29" x14ac:dyDescent="0.25">
      <c r="A3411">
        <v>3410</v>
      </c>
      <c r="B3411" s="1" t="s">
        <v>368</v>
      </c>
      <c r="C3411" s="2">
        <v>4.2499999999999982E-2</v>
      </c>
      <c r="D3411">
        <v>28</v>
      </c>
      <c r="E3411">
        <v>65</v>
      </c>
      <c r="F3411" s="1" t="s">
        <v>37</v>
      </c>
      <c r="G3411" s="1" t="s">
        <v>77</v>
      </c>
      <c r="H3411">
        <v>64.282300000000006</v>
      </c>
      <c r="I3411">
        <v>-135</v>
      </c>
      <c r="J3411">
        <v>35</v>
      </c>
      <c r="K3411" t="b">
        <v>1</v>
      </c>
      <c r="L3411">
        <v>428</v>
      </c>
      <c r="M3411" s="1" t="s">
        <v>30</v>
      </c>
      <c r="N3411" s="1" t="s">
        <v>31</v>
      </c>
      <c r="O3411">
        <v>1</v>
      </c>
      <c r="P3411" t="b">
        <v>0</v>
      </c>
      <c r="Q3411" t="b">
        <v>1</v>
      </c>
      <c r="R3411" s="1" t="s">
        <v>32</v>
      </c>
      <c r="S3411" s="1" t="s">
        <v>49</v>
      </c>
      <c r="T3411">
        <v>5</v>
      </c>
      <c r="U3411" s="1" t="s">
        <v>34</v>
      </c>
      <c r="V3411" s="1" t="s">
        <v>35</v>
      </c>
      <c r="W3411" s="1" t="str">
        <f>IF(OR(MasterData[[#This Row],[Event]]="Christmas Market", MasterData[[#This Row],[Event]]="Christmas"), "Christmas Sale", "Non-Christmas Sale")</f>
        <v>Non-Christmas Sale</v>
      </c>
      <c r="X3411" t="b">
        <v>0</v>
      </c>
      <c r="Y3411">
        <v>2</v>
      </c>
      <c r="Z3411">
        <v>96.19</v>
      </c>
      <c r="AA3411">
        <v>96.19</v>
      </c>
      <c r="AB3411">
        <v>0</v>
      </c>
      <c r="AC3411" t="str">
        <f>IF(MasterData[[#This Row],[Discount Amount]]&gt;0, "Promotional sale", "Non-Promotional Sales")</f>
        <v>Non-Promotional Sales</v>
      </c>
    </row>
    <row r="3412" spans="1:29" x14ac:dyDescent="0.25">
      <c r="A3412">
        <v>3411</v>
      </c>
      <c r="B3412" s="1" t="s">
        <v>261</v>
      </c>
      <c r="C3412" s="2">
        <v>0.85291666666666677</v>
      </c>
      <c r="D3412">
        <v>340</v>
      </c>
      <c r="E3412">
        <v>34</v>
      </c>
      <c r="F3412" s="1" t="s">
        <v>28</v>
      </c>
      <c r="G3412" s="1" t="s">
        <v>66</v>
      </c>
      <c r="H3412">
        <v>45.077800000000003</v>
      </c>
      <c r="I3412">
        <v>-63.546700000000001</v>
      </c>
      <c r="J3412">
        <v>93</v>
      </c>
      <c r="K3412" t="b">
        <v>0</v>
      </c>
      <c r="L3412">
        <v>482</v>
      </c>
      <c r="M3412" s="1" t="s">
        <v>56</v>
      </c>
      <c r="N3412" s="1" t="s">
        <v>57</v>
      </c>
      <c r="O3412">
        <v>3</v>
      </c>
      <c r="P3412" t="b">
        <v>0</v>
      </c>
      <c r="Q3412" t="b">
        <v>1</v>
      </c>
      <c r="R3412" s="1" t="s">
        <v>32</v>
      </c>
      <c r="S3412" s="1" t="s">
        <v>53</v>
      </c>
      <c r="T3412">
        <v>4</v>
      </c>
      <c r="U3412" s="1" t="s">
        <v>34</v>
      </c>
      <c r="V3412" s="1" t="s">
        <v>35</v>
      </c>
      <c r="W3412" s="1" t="str">
        <f>IF(OR(MasterData[[#This Row],[Event]]="Christmas Market", MasterData[[#This Row],[Event]]="Christmas"), "Christmas Sale", "Non-Christmas Sale")</f>
        <v>Non-Christmas Sale</v>
      </c>
      <c r="X3412" t="b">
        <v>1</v>
      </c>
      <c r="Y3412">
        <v>5</v>
      </c>
      <c r="Z3412">
        <v>44.88</v>
      </c>
      <c r="AA3412">
        <v>134.65</v>
      </c>
      <c r="AB3412">
        <v>0</v>
      </c>
      <c r="AC3412" t="str">
        <f>IF(MasterData[[#This Row],[Discount Amount]]&gt;0, "Promotional sale", "Non-Promotional Sales")</f>
        <v>Non-Promotional Sales</v>
      </c>
    </row>
    <row r="3413" spans="1:29" x14ac:dyDescent="0.25">
      <c r="A3413">
        <v>3412</v>
      </c>
      <c r="B3413" s="1" t="s">
        <v>380</v>
      </c>
      <c r="C3413" s="2">
        <v>0.13888888888888884</v>
      </c>
      <c r="D3413">
        <v>4</v>
      </c>
      <c r="E3413">
        <v>51</v>
      </c>
      <c r="F3413" s="1" t="s">
        <v>37</v>
      </c>
      <c r="G3413" s="1" t="s">
        <v>77</v>
      </c>
      <c r="H3413">
        <v>64.282300000000006</v>
      </c>
      <c r="I3413">
        <v>-135</v>
      </c>
      <c r="J3413">
        <v>81</v>
      </c>
      <c r="K3413" t="b">
        <v>1</v>
      </c>
      <c r="L3413">
        <v>432</v>
      </c>
      <c r="M3413" s="1" t="s">
        <v>74</v>
      </c>
      <c r="N3413" s="1" t="s">
        <v>75</v>
      </c>
      <c r="O3413">
        <v>1</v>
      </c>
      <c r="P3413" t="b">
        <v>1</v>
      </c>
      <c r="Q3413" t="b">
        <v>0</v>
      </c>
      <c r="R3413" s="1" t="s">
        <v>52</v>
      </c>
      <c r="S3413" s="1" t="s">
        <v>58</v>
      </c>
      <c r="T3413">
        <v>3</v>
      </c>
      <c r="U3413" s="1" t="s">
        <v>42</v>
      </c>
      <c r="V3413" s="1" t="s">
        <v>35</v>
      </c>
      <c r="W3413" s="1" t="str">
        <f>IF(OR(MasterData[[#This Row],[Event]]="Christmas Market", MasterData[[#This Row],[Event]]="Christmas"), "Christmas Sale", "Non-Christmas Sale")</f>
        <v>Non-Christmas Sale</v>
      </c>
      <c r="X3413" t="b">
        <v>0</v>
      </c>
      <c r="Y3413">
        <v>2</v>
      </c>
      <c r="Z3413">
        <v>96.79</v>
      </c>
      <c r="AA3413">
        <v>96.79</v>
      </c>
      <c r="AB3413">
        <v>0</v>
      </c>
      <c r="AC3413" t="str">
        <f>IF(MasterData[[#This Row],[Discount Amount]]&gt;0, "Promotional sale", "Non-Promotional Sales")</f>
        <v>Non-Promotional Sales</v>
      </c>
    </row>
    <row r="3414" spans="1:29" x14ac:dyDescent="0.25">
      <c r="A3414">
        <v>3413</v>
      </c>
      <c r="B3414" s="1" t="s">
        <v>93</v>
      </c>
      <c r="C3414" s="2">
        <v>0.69614583333333324</v>
      </c>
      <c r="D3414">
        <v>434</v>
      </c>
      <c r="E3414">
        <v>31</v>
      </c>
      <c r="F3414" s="1" t="s">
        <v>37</v>
      </c>
      <c r="G3414" s="1" t="s">
        <v>70</v>
      </c>
      <c r="H3414">
        <v>54.273099999999999</v>
      </c>
      <c r="I3414">
        <v>-61.738799999999998</v>
      </c>
      <c r="J3414">
        <v>13</v>
      </c>
      <c r="K3414" t="b">
        <v>1</v>
      </c>
      <c r="L3414">
        <v>772</v>
      </c>
      <c r="M3414" s="1" t="s">
        <v>74</v>
      </c>
      <c r="N3414" s="1" t="s">
        <v>75</v>
      </c>
      <c r="O3414">
        <v>3</v>
      </c>
      <c r="P3414" t="b">
        <v>0</v>
      </c>
      <c r="Q3414" t="b">
        <v>0</v>
      </c>
      <c r="R3414" s="1" t="s">
        <v>52</v>
      </c>
      <c r="S3414" s="1" t="s">
        <v>49</v>
      </c>
      <c r="T3414">
        <v>2</v>
      </c>
      <c r="U3414" s="1" t="s">
        <v>34</v>
      </c>
      <c r="V3414" s="1" t="s">
        <v>59</v>
      </c>
      <c r="W3414" s="1" t="str">
        <f>IF(OR(MasterData[[#This Row],[Event]]="Christmas Market", MasterData[[#This Row],[Event]]="Christmas"), "Christmas Sale", "Non-Christmas Sale")</f>
        <v>Non-Christmas Sale</v>
      </c>
      <c r="X3414" t="b">
        <v>0</v>
      </c>
      <c r="Y3414">
        <v>3</v>
      </c>
      <c r="Z3414">
        <v>25.76</v>
      </c>
      <c r="AA3414">
        <v>77.28</v>
      </c>
      <c r="AB3414">
        <v>7.73</v>
      </c>
      <c r="AC3414" t="str">
        <f>IF(MasterData[[#This Row],[Discount Amount]]&gt;0, "Promotional sale", "Non-Promotional Sales")</f>
        <v>Promotional sale</v>
      </c>
    </row>
    <row r="3415" spans="1:29" x14ac:dyDescent="0.25">
      <c r="A3415">
        <v>3414</v>
      </c>
      <c r="B3415" s="1" t="s">
        <v>113</v>
      </c>
      <c r="C3415" s="2">
        <v>0.39377314814814812</v>
      </c>
      <c r="D3415">
        <v>439</v>
      </c>
      <c r="E3415">
        <v>56</v>
      </c>
      <c r="F3415" s="1" t="s">
        <v>61</v>
      </c>
      <c r="G3415" s="1" t="s">
        <v>62</v>
      </c>
      <c r="H3415">
        <v>46.565300000000001</v>
      </c>
      <c r="I3415">
        <v>-66.4619</v>
      </c>
      <c r="J3415">
        <v>26</v>
      </c>
      <c r="K3415" t="b">
        <v>0</v>
      </c>
      <c r="L3415">
        <v>573</v>
      </c>
      <c r="M3415" s="1" t="s">
        <v>56</v>
      </c>
      <c r="N3415" s="1" t="s">
        <v>57</v>
      </c>
      <c r="O3415">
        <v>4</v>
      </c>
      <c r="P3415" t="b">
        <v>0</v>
      </c>
      <c r="Q3415" t="b">
        <v>1</v>
      </c>
      <c r="R3415" s="1" t="s">
        <v>52</v>
      </c>
      <c r="S3415" s="1" t="s">
        <v>33</v>
      </c>
      <c r="T3415">
        <v>1</v>
      </c>
      <c r="U3415" s="1" t="s">
        <v>34</v>
      </c>
      <c r="V3415" s="1" t="s">
        <v>59</v>
      </c>
      <c r="W3415" s="1" t="str">
        <f>IF(OR(MasterData[[#This Row],[Event]]="Christmas Market", MasterData[[#This Row],[Event]]="Christmas"), "Christmas Sale", "Non-Christmas Sale")</f>
        <v>Non-Christmas Sale</v>
      </c>
      <c r="X3415" t="b">
        <v>1</v>
      </c>
      <c r="Y3415">
        <v>2</v>
      </c>
      <c r="Z3415">
        <v>32.85</v>
      </c>
      <c r="AA3415">
        <v>131.41</v>
      </c>
      <c r="AB3415">
        <v>13.14</v>
      </c>
      <c r="AC3415" t="str">
        <f>IF(MasterData[[#This Row],[Discount Amount]]&gt;0, "Promotional sale", "Non-Promotional Sales")</f>
        <v>Promotional sale</v>
      </c>
    </row>
    <row r="3416" spans="1:29" x14ac:dyDescent="0.25">
      <c r="A3416">
        <v>3415</v>
      </c>
      <c r="B3416" s="1" t="s">
        <v>279</v>
      </c>
      <c r="C3416" s="2">
        <v>0.2612268518518519</v>
      </c>
      <c r="D3416">
        <v>448</v>
      </c>
      <c r="E3416">
        <v>63</v>
      </c>
      <c r="F3416" s="1" t="s">
        <v>61</v>
      </c>
      <c r="G3416" s="1" t="s">
        <v>48</v>
      </c>
      <c r="H3416">
        <v>53.933300000000003</v>
      </c>
      <c r="I3416">
        <v>-116.5765</v>
      </c>
      <c r="J3416">
        <v>61</v>
      </c>
      <c r="K3416" t="b">
        <v>1</v>
      </c>
      <c r="L3416">
        <v>751</v>
      </c>
      <c r="M3416" s="1" t="s">
        <v>63</v>
      </c>
      <c r="N3416" s="1" t="s">
        <v>64</v>
      </c>
      <c r="O3416">
        <v>3</v>
      </c>
      <c r="P3416" t="b">
        <v>1</v>
      </c>
      <c r="Q3416" t="b">
        <v>1</v>
      </c>
      <c r="R3416" s="1" t="s">
        <v>52</v>
      </c>
      <c r="S3416" s="1" t="s">
        <v>49</v>
      </c>
      <c r="T3416">
        <v>2</v>
      </c>
      <c r="U3416" s="1" t="s">
        <v>42</v>
      </c>
      <c r="V3416" s="1" t="s">
        <v>35</v>
      </c>
      <c r="W3416" s="1" t="str">
        <f>IF(OR(MasterData[[#This Row],[Event]]="Christmas Market", MasterData[[#This Row],[Event]]="Christmas"), "Christmas Sale", "Non-Christmas Sale")</f>
        <v>Non-Christmas Sale</v>
      </c>
      <c r="X3416" t="b">
        <v>1</v>
      </c>
      <c r="Y3416">
        <v>3</v>
      </c>
      <c r="Z3416">
        <v>25.71</v>
      </c>
      <c r="AA3416">
        <v>77.13</v>
      </c>
      <c r="AB3416">
        <v>0</v>
      </c>
      <c r="AC3416" t="str">
        <f>IF(MasterData[[#This Row],[Discount Amount]]&gt;0, "Promotional sale", "Non-Promotional Sales")</f>
        <v>Non-Promotional Sales</v>
      </c>
    </row>
    <row r="3417" spans="1:29" x14ac:dyDescent="0.25">
      <c r="A3417">
        <v>3416</v>
      </c>
      <c r="B3417" s="1" t="s">
        <v>332</v>
      </c>
      <c r="C3417" s="2">
        <v>0.30767361111111113</v>
      </c>
      <c r="D3417">
        <v>127</v>
      </c>
      <c r="E3417">
        <v>24</v>
      </c>
      <c r="F3417" s="1" t="s">
        <v>61</v>
      </c>
      <c r="G3417" s="1" t="s">
        <v>66</v>
      </c>
      <c r="H3417">
        <v>45.077800000000003</v>
      </c>
      <c r="I3417">
        <v>-63.546700000000001</v>
      </c>
      <c r="J3417">
        <v>59</v>
      </c>
      <c r="K3417" t="b">
        <v>1</v>
      </c>
      <c r="L3417">
        <v>836</v>
      </c>
      <c r="M3417" s="1" t="s">
        <v>63</v>
      </c>
      <c r="N3417" s="1" t="s">
        <v>64</v>
      </c>
      <c r="O3417">
        <v>3</v>
      </c>
      <c r="P3417" t="b">
        <v>0</v>
      </c>
      <c r="Q3417" t="b">
        <v>0</v>
      </c>
      <c r="R3417" s="1" t="s">
        <v>32</v>
      </c>
      <c r="S3417" s="1" t="s">
        <v>53</v>
      </c>
      <c r="T3417">
        <v>2</v>
      </c>
      <c r="U3417" s="1" t="s">
        <v>45</v>
      </c>
      <c r="V3417" s="1" t="s">
        <v>59</v>
      </c>
      <c r="W3417" s="1" t="str">
        <f>IF(OR(MasterData[[#This Row],[Event]]="Christmas Market", MasterData[[#This Row],[Event]]="Christmas"), "Christmas Sale", "Non-Christmas Sale")</f>
        <v>Non-Christmas Sale</v>
      </c>
      <c r="X3417" t="b">
        <v>0</v>
      </c>
      <c r="Y3417">
        <v>5</v>
      </c>
      <c r="Z3417">
        <v>99.19</v>
      </c>
      <c r="AA3417">
        <v>297.58</v>
      </c>
      <c r="AB3417">
        <v>29.76</v>
      </c>
      <c r="AC3417" t="str">
        <f>IF(MasterData[[#This Row],[Discount Amount]]&gt;0, "Promotional sale", "Non-Promotional Sales")</f>
        <v>Promotional sale</v>
      </c>
    </row>
    <row r="3418" spans="1:29" x14ac:dyDescent="0.25">
      <c r="A3418">
        <v>3417</v>
      </c>
      <c r="B3418" s="1" t="s">
        <v>80</v>
      </c>
      <c r="C3418" s="2">
        <v>0.60694444444444451</v>
      </c>
      <c r="D3418">
        <v>111</v>
      </c>
      <c r="E3418">
        <v>20</v>
      </c>
      <c r="F3418" s="1" t="s">
        <v>37</v>
      </c>
      <c r="G3418" s="1" t="s">
        <v>48</v>
      </c>
      <c r="H3418">
        <v>53.933300000000003</v>
      </c>
      <c r="I3418">
        <v>-116.5765</v>
      </c>
      <c r="J3418">
        <v>61</v>
      </c>
      <c r="K3418" t="b">
        <v>0</v>
      </c>
      <c r="L3418">
        <v>669</v>
      </c>
      <c r="M3418" s="1" t="s">
        <v>63</v>
      </c>
      <c r="N3418" s="1" t="s">
        <v>64</v>
      </c>
      <c r="O3418">
        <v>2</v>
      </c>
      <c r="P3418" t="b">
        <v>1</v>
      </c>
      <c r="Q3418" t="b">
        <v>1</v>
      </c>
      <c r="R3418" s="1" t="s">
        <v>52</v>
      </c>
      <c r="S3418" s="1" t="s">
        <v>53</v>
      </c>
      <c r="T3418">
        <v>5</v>
      </c>
      <c r="U3418" s="1" t="s">
        <v>42</v>
      </c>
      <c r="V3418" s="1" t="s">
        <v>59</v>
      </c>
      <c r="W3418" s="1" t="str">
        <f>IF(OR(MasterData[[#This Row],[Event]]="Christmas Market", MasterData[[#This Row],[Event]]="Christmas"), "Christmas Sale", "Non-Christmas Sale")</f>
        <v>Non-Christmas Sale</v>
      </c>
      <c r="X3418" t="b">
        <v>0</v>
      </c>
      <c r="Y3418">
        <v>2</v>
      </c>
      <c r="Z3418">
        <v>17.440000000000001</v>
      </c>
      <c r="AA3418">
        <v>34.880000000000003</v>
      </c>
      <c r="AB3418">
        <v>3.49</v>
      </c>
      <c r="AC3418" t="str">
        <f>IF(MasterData[[#This Row],[Discount Amount]]&gt;0, "Promotional sale", "Non-Promotional Sales")</f>
        <v>Promotional sale</v>
      </c>
    </row>
    <row r="3419" spans="1:29" x14ac:dyDescent="0.25">
      <c r="A3419">
        <v>3418</v>
      </c>
      <c r="B3419" s="1" t="s">
        <v>310</v>
      </c>
      <c r="C3419" s="2">
        <v>0.79347222222222213</v>
      </c>
      <c r="D3419">
        <v>172</v>
      </c>
      <c r="E3419">
        <v>62</v>
      </c>
      <c r="F3419" s="1" t="s">
        <v>28</v>
      </c>
      <c r="G3419" s="1" t="s">
        <v>77</v>
      </c>
      <c r="H3419">
        <v>64.282300000000006</v>
      </c>
      <c r="I3419">
        <v>-135</v>
      </c>
      <c r="J3419">
        <v>66</v>
      </c>
      <c r="K3419" t="b">
        <v>0</v>
      </c>
      <c r="L3419">
        <v>411</v>
      </c>
      <c r="M3419" s="1" t="s">
        <v>30</v>
      </c>
      <c r="N3419" s="1" t="s">
        <v>31</v>
      </c>
      <c r="O3419">
        <v>2</v>
      </c>
      <c r="P3419" t="b">
        <v>1</v>
      </c>
      <c r="Q3419" t="b">
        <v>1</v>
      </c>
      <c r="R3419" s="1" t="s">
        <v>41</v>
      </c>
      <c r="S3419" s="1" t="s">
        <v>53</v>
      </c>
      <c r="T3419">
        <v>1</v>
      </c>
      <c r="U3419" s="1" t="s">
        <v>42</v>
      </c>
      <c r="V3419" s="1" t="s">
        <v>35</v>
      </c>
      <c r="W3419" s="1" t="str">
        <f>IF(OR(MasterData[[#This Row],[Event]]="Christmas Market", MasterData[[#This Row],[Event]]="Christmas"), "Christmas Sale", "Non-Christmas Sale")</f>
        <v>Non-Christmas Sale</v>
      </c>
      <c r="X3419" t="b">
        <v>1</v>
      </c>
      <c r="Y3419">
        <v>2</v>
      </c>
      <c r="Z3419">
        <v>28.27</v>
      </c>
      <c r="AA3419">
        <v>56.54</v>
      </c>
      <c r="AB3419">
        <v>0</v>
      </c>
      <c r="AC3419" t="str">
        <f>IF(MasterData[[#This Row],[Discount Amount]]&gt;0, "Promotional sale", "Non-Promotional Sales")</f>
        <v>Non-Promotional Sales</v>
      </c>
    </row>
    <row r="3420" spans="1:29" x14ac:dyDescent="0.25">
      <c r="A3420">
        <v>3419</v>
      </c>
      <c r="B3420" s="1" t="s">
        <v>273</v>
      </c>
      <c r="C3420" s="2">
        <v>0.90037037037037027</v>
      </c>
      <c r="D3420">
        <v>277</v>
      </c>
      <c r="E3420">
        <v>42</v>
      </c>
      <c r="F3420" s="1" t="s">
        <v>61</v>
      </c>
      <c r="G3420" s="1" t="s">
        <v>66</v>
      </c>
      <c r="H3420">
        <v>45.077800000000003</v>
      </c>
      <c r="I3420">
        <v>-63.546700000000001</v>
      </c>
      <c r="J3420">
        <v>56</v>
      </c>
      <c r="K3420" t="b">
        <v>1</v>
      </c>
      <c r="L3420">
        <v>715</v>
      </c>
      <c r="M3420" s="1" t="s">
        <v>63</v>
      </c>
      <c r="N3420" s="1" t="s">
        <v>64</v>
      </c>
      <c r="O3420">
        <v>2</v>
      </c>
      <c r="P3420" t="b">
        <v>1</v>
      </c>
      <c r="Q3420" t="b">
        <v>0</v>
      </c>
      <c r="R3420" s="1" t="s">
        <v>41</v>
      </c>
      <c r="S3420" s="1" t="s">
        <v>58</v>
      </c>
      <c r="T3420">
        <v>5</v>
      </c>
      <c r="U3420" s="1" t="s">
        <v>42</v>
      </c>
      <c r="V3420" s="1" t="s">
        <v>35</v>
      </c>
      <c r="W3420" s="1" t="str">
        <f>IF(OR(MasterData[[#This Row],[Event]]="Christmas Market", MasterData[[#This Row],[Event]]="Christmas"), "Christmas Sale", "Non-Christmas Sale")</f>
        <v>Non-Christmas Sale</v>
      </c>
      <c r="X3420" t="b">
        <v>0</v>
      </c>
      <c r="Y3420">
        <v>2</v>
      </c>
      <c r="Z3420">
        <v>71.03</v>
      </c>
      <c r="AA3420">
        <v>142.05000000000001</v>
      </c>
      <c r="AB3420">
        <v>0</v>
      </c>
      <c r="AC3420" t="str">
        <f>IF(MasterData[[#This Row],[Discount Amount]]&gt;0, "Promotional sale", "Non-Promotional Sales")</f>
        <v>Non-Promotional Sales</v>
      </c>
    </row>
    <row r="3421" spans="1:29" x14ac:dyDescent="0.25">
      <c r="A3421">
        <v>3420</v>
      </c>
      <c r="B3421" s="1" t="s">
        <v>112</v>
      </c>
      <c r="C3421" s="2">
        <v>0.85381944444444446</v>
      </c>
      <c r="D3421">
        <v>271</v>
      </c>
      <c r="E3421">
        <v>30</v>
      </c>
      <c r="F3421" s="1" t="s">
        <v>28</v>
      </c>
      <c r="G3421" s="1" t="s">
        <v>77</v>
      </c>
      <c r="H3421">
        <v>64.282300000000006</v>
      </c>
      <c r="I3421">
        <v>-135</v>
      </c>
      <c r="J3421">
        <v>92</v>
      </c>
      <c r="K3421" t="b">
        <v>1</v>
      </c>
      <c r="L3421">
        <v>963</v>
      </c>
      <c r="M3421" s="1" t="s">
        <v>30</v>
      </c>
      <c r="N3421" s="1" t="s">
        <v>31</v>
      </c>
      <c r="O3421">
        <v>2</v>
      </c>
      <c r="P3421" t="b">
        <v>0</v>
      </c>
      <c r="Q3421" t="b">
        <v>0</v>
      </c>
      <c r="R3421" s="1" t="s">
        <v>41</v>
      </c>
      <c r="S3421" s="1" t="s">
        <v>33</v>
      </c>
      <c r="T3421">
        <v>2</v>
      </c>
      <c r="U3421" s="1" t="s">
        <v>45</v>
      </c>
      <c r="V3421" s="1" t="s">
        <v>35</v>
      </c>
      <c r="W3421" s="1" t="str">
        <f>IF(OR(MasterData[[#This Row],[Event]]="Christmas Market", MasterData[[#This Row],[Event]]="Christmas"), "Christmas Sale", "Non-Christmas Sale")</f>
        <v>Non-Christmas Sale</v>
      </c>
      <c r="X3421" t="b">
        <v>1</v>
      </c>
      <c r="Y3421">
        <v>4</v>
      </c>
      <c r="Z3421">
        <v>20.67</v>
      </c>
      <c r="AA3421">
        <v>41.34</v>
      </c>
      <c r="AB3421">
        <v>0</v>
      </c>
      <c r="AC3421" t="str">
        <f>IF(MasterData[[#This Row],[Discount Amount]]&gt;0, "Promotional sale", "Non-Promotional Sales")</f>
        <v>Non-Promotional Sales</v>
      </c>
    </row>
    <row r="3422" spans="1:29" x14ac:dyDescent="0.25">
      <c r="A3422">
        <v>3421</v>
      </c>
      <c r="B3422" s="1" t="s">
        <v>230</v>
      </c>
      <c r="C3422" s="2">
        <v>0.31594907407407402</v>
      </c>
      <c r="D3422">
        <v>129</v>
      </c>
      <c r="E3422">
        <v>25</v>
      </c>
      <c r="F3422" s="1" t="s">
        <v>61</v>
      </c>
      <c r="G3422" s="1" t="s">
        <v>55</v>
      </c>
      <c r="H3422">
        <v>52.939900000000002</v>
      </c>
      <c r="I3422">
        <v>-106.4509</v>
      </c>
      <c r="J3422">
        <v>12</v>
      </c>
      <c r="K3422" t="b">
        <v>0</v>
      </c>
      <c r="L3422">
        <v>463</v>
      </c>
      <c r="M3422" s="1" t="s">
        <v>63</v>
      </c>
      <c r="N3422" s="1" t="s">
        <v>64</v>
      </c>
      <c r="O3422">
        <v>3</v>
      </c>
      <c r="P3422" t="b">
        <v>0</v>
      </c>
      <c r="Q3422" t="b">
        <v>1</v>
      </c>
      <c r="R3422" s="1" t="s">
        <v>52</v>
      </c>
      <c r="S3422" s="1" t="s">
        <v>58</v>
      </c>
      <c r="T3422">
        <v>4</v>
      </c>
      <c r="U3422" s="1" t="s">
        <v>34</v>
      </c>
      <c r="V3422" s="1" t="s">
        <v>59</v>
      </c>
      <c r="W3422" s="1" t="str">
        <f>IF(OR(MasterData[[#This Row],[Event]]="Christmas Market", MasterData[[#This Row],[Event]]="Christmas"), "Christmas Sale", "Non-Christmas Sale")</f>
        <v>Non-Christmas Sale</v>
      </c>
      <c r="X3422" t="b">
        <v>1</v>
      </c>
      <c r="Y3422">
        <v>1</v>
      </c>
      <c r="Z3422">
        <v>14.66</v>
      </c>
      <c r="AA3422">
        <v>43.99</v>
      </c>
      <c r="AB3422">
        <v>4.4000000000000004</v>
      </c>
      <c r="AC3422" t="str">
        <f>IF(MasterData[[#This Row],[Discount Amount]]&gt;0, "Promotional sale", "Non-Promotional Sales")</f>
        <v>Promotional sale</v>
      </c>
    </row>
    <row r="3423" spans="1:29" x14ac:dyDescent="0.25">
      <c r="A3423">
        <v>3422</v>
      </c>
      <c r="B3423" s="1" t="s">
        <v>428</v>
      </c>
      <c r="C3423" s="2">
        <v>0.23469907407407398</v>
      </c>
      <c r="D3423">
        <v>79</v>
      </c>
      <c r="E3423">
        <v>19</v>
      </c>
      <c r="F3423" s="1" t="s">
        <v>28</v>
      </c>
      <c r="G3423" s="1" t="s">
        <v>77</v>
      </c>
      <c r="H3423">
        <v>64.282300000000006</v>
      </c>
      <c r="I3423">
        <v>-135</v>
      </c>
      <c r="J3423">
        <v>21</v>
      </c>
      <c r="K3423" t="b">
        <v>0</v>
      </c>
      <c r="L3423">
        <v>448</v>
      </c>
      <c r="M3423" s="1" t="s">
        <v>39</v>
      </c>
      <c r="N3423" s="1" t="s">
        <v>40</v>
      </c>
      <c r="O3423">
        <v>2</v>
      </c>
      <c r="P3423" t="b">
        <v>0</v>
      </c>
      <c r="Q3423" t="b">
        <v>1</v>
      </c>
      <c r="R3423" s="1" t="s">
        <v>32</v>
      </c>
      <c r="S3423" s="1" t="s">
        <v>49</v>
      </c>
      <c r="T3423">
        <v>3</v>
      </c>
      <c r="U3423" s="1" t="s">
        <v>45</v>
      </c>
      <c r="V3423" s="1" t="s">
        <v>59</v>
      </c>
      <c r="W3423" s="1" t="str">
        <f>IF(OR(MasterData[[#This Row],[Event]]="Christmas Market", MasterData[[#This Row],[Event]]="Christmas"), "Christmas Sale", "Non-Christmas Sale")</f>
        <v>Non-Christmas Sale</v>
      </c>
      <c r="X3423" t="b">
        <v>1</v>
      </c>
      <c r="Y3423">
        <v>2</v>
      </c>
      <c r="Z3423">
        <v>12.19</v>
      </c>
      <c r="AA3423">
        <v>24.38</v>
      </c>
      <c r="AB3423">
        <v>2.44</v>
      </c>
      <c r="AC3423" t="str">
        <f>IF(MasterData[[#This Row],[Discount Amount]]&gt;0, "Promotional sale", "Non-Promotional Sales")</f>
        <v>Promotional sale</v>
      </c>
    </row>
    <row r="3424" spans="1:29" x14ac:dyDescent="0.25">
      <c r="A3424">
        <v>3423</v>
      </c>
      <c r="B3424" s="1" t="s">
        <v>425</v>
      </c>
      <c r="C3424" s="2">
        <v>0.43618055555555557</v>
      </c>
      <c r="D3424">
        <v>180</v>
      </c>
      <c r="E3424">
        <v>34</v>
      </c>
      <c r="F3424" s="1" t="s">
        <v>61</v>
      </c>
      <c r="G3424" s="1" t="s">
        <v>29</v>
      </c>
      <c r="H3424">
        <v>51.253799999999998</v>
      </c>
      <c r="I3424">
        <v>-85.3232</v>
      </c>
      <c r="J3424">
        <v>28</v>
      </c>
      <c r="K3424" t="b">
        <v>0</v>
      </c>
      <c r="L3424">
        <v>561</v>
      </c>
      <c r="M3424" s="1" t="s">
        <v>63</v>
      </c>
      <c r="N3424" s="1" t="s">
        <v>64</v>
      </c>
      <c r="O3424">
        <v>1</v>
      </c>
      <c r="P3424" t="b">
        <v>1</v>
      </c>
      <c r="Q3424" t="b">
        <v>0</v>
      </c>
      <c r="R3424" s="1" t="s">
        <v>41</v>
      </c>
      <c r="S3424" s="1" t="s">
        <v>58</v>
      </c>
      <c r="T3424">
        <v>5</v>
      </c>
      <c r="U3424" s="1" t="s">
        <v>45</v>
      </c>
      <c r="V3424" s="1" t="s">
        <v>46</v>
      </c>
      <c r="W3424" s="1" t="str">
        <f>IF(OR(MasterData[[#This Row],[Event]]="Christmas Market", MasterData[[#This Row],[Event]]="Christmas"), "Christmas Sale", "Non-Christmas Sale")</f>
        <v>Christmas Sale</v>
      </c>
      <c r="X3424" t="b">
        <v>1</v>
      </c>
      <c r="Y3424">
        <v>5</v>
      </c>
      <c r="Z3424">
        <v>70.42</v>
      </c>
      <c r="AA3424">
        <v>70.42</v>
      </c>
      <c r="AB3424">
        <v>0</v>
      </c>
      <c r="AC3424" t="str">
        <f>IF(MasterData[[#This Row],[Discount Amount]]&gt;0, "Promotional sale", "Non-Promotional Sales")</f>
        <v>Non-Promotional Sales</v>
      </c>
    </row>
    <row r="3425" spans="1:29" x14ac:dyDescent="0.25">
      <c r="A3425">
        <v>3424</v>
      </c>
      <c r="B3425" s="1" t="s">
        <v>178</v>
      </c>
      <c r="C3425" s="2">
        <v>0.3805439814814815</v>
      </c>
      <c r="D3425">
        <v>386</v>
      </c>
      <c r="E3425">
        <v>68</v>
      </c>
      <c r="F3425" s="1" t="s">
        <v>61</v>
      </c>
      <c r="G3425" s="1" t="s">
        <v>44</v>
      </c>
      <c r="H3425">
        <v>46.813099999999999</v>
      </c>
      <c r="I3425">
        <v>-71.207499999999996</v>
      </c>
      <c r="J3425">
        <v>63</v>
      </c>
      <c r="K3425" t="b">
        <v>1</v>
      </c>
      <c r="L3425">
        <v>411</v>
      </c>
      <c r="M3425" s="1" t="s">
        <v>74</v>
      </c>
      <c r="N3425" s="1" t="s">
        <v>75</v>
      </c>
      <c r="O3425">
        <v>1</v>
      </c>
      <c r="P3425" t="b">
        <v>1</v>
      </c>
      <c r="Q3425" t="b">
        <v>0</v>
      </c>
      <c r="R3425" s="1" t="s">
        <v>32</v>
      </c>
      <c r="S3425" s="1" t="s">
        <v>58</v>
      </c>
      <c r="T3425">
        <v>4</v>
      </c>
      <c r="U3425" s="1" t="s">
        <v>34</v>
      </c>
      <c r="V3425" s="1" t="s">
        <v>59</v>
      </c>
      <c r="W3425" s="1" t="str">
        <f>IF(OR(MasterData[[#This Row],[Event]]="Christmas Market", MasterData[[#This Row],[Event]]="Christmas"), "Christmas Sale", "Non-Christmas Sale")</f>
        <v>Non-Christmas Sale</v>
      </c>
      <c r="X3425" t="b">
        <v>0</v>
      </c>
      <c r="Y3425">
        <v>3</v>
      </c>
      <c r="Z3425">
        <v>65.73</v>
      </c>
      <c r="AA3425">
        <v>65.73</v>
      </c>
      <c r="AB3425">
        <v>6.57</v>
      </c>
      <c r="AC3425" t="str">
        <f>IF(MasterData[[#This Row],[Discount Amount]]&gt;0, "Promotional sale", "Non-Promotional Sales")</f>
        <v>Promotional sale</v>
      </c>
    </row>
    <row r="3426" spans="1:29" x14ac:dyDescent="0.25">
      <c r="A3426">
        <v>3425</v>
      </c>
      <c r="B3426" s="1" t="s">
        <v>210</v>
      </c>
      <c r="C3426" s="2">
        <v>0.59949074074074082</v>
      </c>
      <c r="D3426">
        <v>78</v>
      </c>
      <c r="E3426">
        <v>37</v>
      </c>
      <c r="F3426" s="1" t="s">
        <v>37</v>
      </c>
      <c r="G3426" s="1" t="s">
        <v>51</v>
      </c>
      <c r="H3426">
        <v>53.760899999999999</v>
      </c>
      <c r="I3426">
        <v>-98.813900000000004</v>
      </c>
      <c r="J3426">
        <v>74</v>
      </c>
      <c r="K3426" t="b">
        <v>1</v>
      </c>
      <c r="L3426">
        <v>261</v>
      </c>
      <c r="M3426" s="1" t="s">
        <v>39</v>
      </c>
      <c r="N3426" s="1" t="s">
        <v>40</v>
      </c>
      <c r="O3426">
        <v>1</v>
      </c>
      <c r="P3426" t="b">
        <v>1</v>
      </c>
      <c r="Q3426" t="b">
        <v>0</v>
      </c>
      <c r="R3426" s="1" t="s">
        <v>52</v>
      </c>
      <c r="S3426" s="1" t="s">
        <v>58</v>
      </c>
      <c r="T3426">
        <v>1</v>
      </c>
      <c r="U3426" s="1" t="s">
        <v>34</v>
      </c>
      <c r="V3426" s="1" t="s">
        <v>59</v>
      </c>
      <c r="W3426" s="1" t="str">
        <f>IF(OR(MasterData[[#This Row],[Event]]="Christmas Market", MasterData[[#This Row],[Event]]="Christmas"), "Christmas Sale", "Non-Christmas Sale")</f>
        <v>Non-Christmas Sale</v>
      </c>
      <c r="X3426" t="b">
        <v>1</v>
      </c>
      <c r="Y3426">
        <v>5</v>
      </c>
      <c r="Z3426">
        <v>71.87</v>
      </c>
      <c r="AA3426">
        <v>71.87</v>
      </c>
      <c r="AB3426">
        <v>7.19</v>
      </c>
      <c r="AC3426" t="str">
        <f>IF(MasterData[[#This Row],[Discount Amount]]&gt;0, "Promotional sale", "Non-Promotional Sales")</f>
        <v>Promotional sale</v>
      </c>
    </row>
    <row r="3427" spans="1:29" x14ac:dyDescent="0.25">
      <c r="A3427">
        <v>3426</v>
      </c>
      <c r="B3427" s="1" t="s">
        <v>416</v>
      </c>
      <c r="C3427" s="2">
        <v>0.98711805555555565</v>
      </c>
      <c r="D3427">
        <v>311</v>
      </c>
      <c r="E3427">
        <v>68</v>
      </c>
      <c r="F3427" s="1" t="s">
        <v>37</v>
      </c>
      <c r="G3427" s="1" t="s">
        <v>62</v>
      </c>
      <c r="H3427">
        <v>46.565300000000001</v>
      </c>
      <c r="I3427">
        <v>-66.4619</v>
      </c>
      <c r="J3427">
        <v>24</v>
      </c>
      <c r="K3427" t="b">
        <v>1</v>
      </c>
      <c r="L3427">
        <v>920</v>
      </c>
      <c r="M3427" s="1" t="s">
        <v>63</v>
      </c>
      <c r="N3427" s="1" t="s">
        <v>64</v>
      </c>
      <c r="O3427">
        <v>1</v>
      </c>
      <c r="P3427" t="b">
        <v>1</v>
      </c>
      <c r="Q3427" t="b">
        <v>1</v>
      </c>
      <c r="R3427" s="1" t="s">
        <v>41</v>
      </c>
      <c r="S3427" s="1" t="s">
        <v>33</v>
      </c>
      <c r="T3427">
        <v>1</v>
      </c>
      <c r="U3427" s="1" t="s">
        <v>42</v>
      </c>
      <c r="V3427" s="1" t="s">
        <v>59</v>
      </c>
      <c r="W3427" s="1" t="str">
        <f>IF(OR(MasterData[[#This Row],[Event]]="Christmas Market", MasterData[[#This Row],[Event]]="Christmas"), "Christmas Sale", "Non-Christmas Sale")</f>
        <v>Non-Christmas Sale</v>
      </c>
      <c r="X3427" t="b">
        <v>1</v>
      </c>
      <c r="Y3427">
        <v>4</v>
      </c>
      <c r="Z3427">
        <v>53.65</v>
      </c>
      <c r="AA3427">
        <v>53.65</v>
      </c>
      <c r="AB3427">
        <v>5.37</v>
      </c>
      <c r="AC3427" t="str">
        <f>IF(MasterData[[#This Row],[Discount Amount]]&gt;0, "Promotional sale", "Non-Promotional Sales")</f>
        <v>Promotional sale</v>
      </c>
    </row>
    <row r="3428" spans="1:29" x14ac:dyDescent="0.25">
      <c r="A3428">
        <v>3427</v>
      </c>
      <c r="B3428" s="1" t="s">
        <v>137</v>
      </c>
      <c r="C3428" s="2">
        <v>0.82513888888888887</v>
      </c>
      <c r="D3428">
        <v>211</v>
      </c>
      <c r="E3428">
        <v>22</v>
      </c>
      <c r="F3428" s="1" t="s">
        <v>37</v>
      </c>
      <c r="G3428" s="1" t="s">
        <v>77</v>
      </c>
      <c r="H3428">
        <v>64.282300000000006</v>
      </c>
      <c r="I3428">
        <v>-135</v>
      </c>
      <c r="J3428">
        <v>59</v>
      </c>
      <c r="K3428" t="b">
        <v>1</v>
      </c>
      <c r="L3428">
        <v>290</v>
      </c>
      <c r="M3428" s="1" t="s">
        <v>63</v>
      </c>
      <c r="N3428" s="1" t="s">
        <v>64</v>
      </c>
      <c r="O3428">
        <v>3</v>
      </c>
      <c r="P3428" t="b">
        <v>0</v>
      </c>
      <c r="Q3428" t="b">
        <v>0</v>
      </c>
      <c r="R3428" s="1" t="s">
        <v>32</v>
      </c>
      <c r="S3428" s="1" t="s">
        <v>58</v>
      </c>
      <c r="T3428">
        <v>3</v>
      </c>
      <c r="U3428" s="1" t="s">
        <v>45</v>
      </c>
      <c r="V3428" s="1" t="s">
        <v>35</v>
      </c>
      <c r="W3428" s="1" t="str">
        <f>IF(OR(MasterData[[#This Row],[Event]]="Christmas Market", MasterData[[#This Row],[Event]]="Christmas"), "Christmas Sale", "Non-Christmas Sale")</f>
        <v>Non-Christmas Sale</v>
      </c>
      <c r="X3428" t="b">
        <v>1</v>
      </c>
      <c r="Y3428">
        <v>3</v>
      </c>
      <c r="Z3428">
        <v>78</v>
      </c>
      <c r="AA3428">
        <v>233.99</v>
      </c>
      <c r="AB3428">
        <v>0</v>
      </c>
      <c r="AC3428" t="str">
        <f>IF(MasterData[[#This Row],[Discount Amount]]&gt;0, "Promotional sale", "Non-Promotional Sales")</f>
        <v>Non-Promotional Sales</v>
      </c>
    </row>
    <row r="3429" spans="1:29" x14ac:dyDescent="0.25">
      <c r="A3429">
        <v>3428</v>
      </c>
      <c r="B3429" s="1" t="s">
        <v>186</v>
      </c>
      <c r="C3429" s="2">
        <v>0.17417824074074084</v>
      </c>
      <c r="D3429">
        <v>21</v>
      </c>
      <c r="E3429">
        <v>57</v>
      </c>
      <c r="F3429" s="1" t="s">
        <v>28</v>
      </c>
      <c r="G3429" s="1" t="s">
        <v>48</v>
      </c>
      <c r="H3429">
        <v>53.933300000000003</v>
      </c>
      <c r="I3429">
        <v>-116.5765</v>
      </c>
      <c r="J3429">
        <v>77</v>
      </c>
      <c r="K3429" t="b">
        <v>1</v>
      </c>
      <c r="L3429">
        <v>925</v>
      </c>
      <c r="M3429" s="1" t="s">
        <v>74</v>
      </c>
      <c r="N3429" s="1" t="s">
        <v>75</v>
      </c>
      <c r="O3429">
        <v>4</v>
      </c>
      <c r="P3429" t="b">
        <v>1</v>
      </c>
      <c r="Q3429" t="b">
        <v>1</v>
      </c>
      <c r="R3429" s="1" t="s">
        <v>41</v>
      </c>
      <c r="S3429" s="1" t="s">
        <v>49</v>
      </c>
      <c r="T3429">
        <v>1</v>
      </c>
      <c r="U3429" s="1" t="s">
        <v>42</v>
      </c>
      <c r="V3429" s="1" t="s">
        <v>35</v>
      </c>
      <c r="W3429" s="1" t="str">
        <f>IF(OR(MasterData[[#This Row],[Event]]="Christmas Market", MasterData[[#This Row],[Event]]="Christmas"), "Christmas Sale", "Non-Christmas Sale")</f>
        <v>Non-Christmas Sale</v>
      </c>
      <c r="X3429" t="b">
        <v>0</v>
      </c>
      <c r="Y3429">
        <v>1</v>
      </c>
      <c r="Z3429">
        <v>89.27</v>
      </c>
      <c r="AA3429">
        <v>357.08</v>
      </c>
      <c r="AB3429">
        <v>0</v>
      </c>
      <c r="AC3429" t="str">
        <f>IF(MasterData[[#This Row],[Discount Amount]]&gt;0, "Promotional sale", "Non-Promotional Sales")</f>
        <v>Non-Promotional Sales</v>
      </c>
    </row>
    <row r="3430" spans="1:29" x14ac:dyDescent="0.25">
      <c r="A3430">
        <v>3429</v>
      </c>
      <c r="B3430" s="1" t="s">
        <v>359</v>
      </c>
      <c r="C3430" s="2">
        <v>0.52572916666666658</v>
      </c>
      <c r="D3430">
        <v>317</v>
      </c>
      <c r="E3430">
        <v>29</v>
      </c>
      <c r="F3430" s="1" t="s">
        <v>37</v>
      </c>
      <c r="G3430" s="1" t="s">
        <v>66</v>
      </c>
      <c r="H3430">
        <v>45.077800000000003</v>
      </c>
      <c r="I3430">
        <v>-63.546700000000001</v>
      </c>
      <c r="J3430">
        <v>81</v>
      </c>
      <c r="K3430" t="b">
        <v>1</v>
      </c>
      <c r="L3430">
        <v>654</v>
      </c>
      <c r="M3430" s="1" t="s">
        <v>39</v>
      </c>
      <c r="N3430" s="1" t="s">
        <v>40</v>
      </c>
      <c r="O3430">
        <v>3</v>
      </c>
      <c r="P3430" t="b">
        <v>1</v>
      </c>
      <c r="Q3430" t="b">
        <v>0</v>
      </c>
      <c r="R3430" s="1" t="s">
        <v>32</v>
      </c>
      <c r="S3430" s="1" t="s">
        <v>33</v>
      </c>
      <c r="T3430">
        <v>5</v>
      </c>
      <c r="U3430" s="1" t="s">
        <v>42</v>
      </c>
      <c r="V3430" s="1" t="s">
        <v>46</v>
      </c>
      <c r="W3430" s="1" t="str">
        <f>IF(OR(MasterData[[#This Row],[Event]]="Christmas Market", MasterData[[#This Row],[Event]]="Christmas"), "Christmas Sale", "Non-Christmas Sale")</f>
        <v>Christmas Sale</v>
      </c>
      <c r="X3430" t="b">
        <v>0</v>
      </c>
      <c r="Y3430">
        <v>5</v>
      </c>
      <c r="Z3430">
        <v>22.96</v>
      </c>
      <c r="AA3430">
        <v>68.87</v>
      </c>
      <c r="AB3430">
        <v>0</v>
      </c>
      <c r="AC3430" t="str">
        <f>IF(MasterData[[#This Row],[Discount Amount]]&gt;0, "Promotional sale", "Non-Promotional Sales")</f>
        <v>Non-Promotional Sales</v>
      </c>
    </row>
    <row r="3431" spans="1:29" x14ac:dyDescent="0.25">
      <c r="A3431">
        <v>3430</v>
      </c>
      <c r="B3431" s="1" t="s">
        <v>399</v>
      </c>
      <c r="C3431" s="2">
        <v>0.79041666666666677</v>
      </c>
      <c r="D3431">
        <v>437</v>
      </c>
      <c r="E3431">
        <v>67</v>
      </c>
      <c r="F3431" s="1" t="s">
        <v>37</v>
      </c>
      <c r="G3431" s="1" t="s">
        <v>29</v>
      </c>
      <c r="H3431">
        <v>51.253799999999998</v>
      </c>
      <c r="I3431">
        <v>-85.3232</v>
      </c>
      <c r="J3431">
        <v>89</v>
      </c>
      <c r="K3431" t="b">
        <v>0</v>
      </c>
      <c r="L3431">
        <v>208</v>
      </c>
      <c r="M3431" s="1" t="s">
        <v>39</v>
      </c>
      <c r="N3431" s="1" t="s">
        <v>40</v>
      </c>
      <c r="O3431">
        <v>2</v>
      </c>
      <c r="P3431" t="b">
        <v>1</v>
      </c>
      <c r="Q3431" t="b">
        <v>0</v>
      </c>
      <c r="R3431" s="1" t="s">
        <v>32</v>
      </c>
      <c r="S3431" s="1" t="s">
        <v>49</v>
      </c>
      <c r="T3431">
        <v>2</v>
      </c>
      <c r="U3431" s="1" t="s">
        <v>45</v>
      </c>
      <c r="V3431" s="1" t="s">
        <v>46</v>
      </c>
      <c r="W3431" s="1" t="str">
        <f>IF(OR(MasterData[[#This Row],[Event]]="Christmas Market", MasterData[[#This Row],[Event]]="Christmas"), "Christmas Sale", "Non-Christmas Sale")</f>
        <v>Christmas Sale</v>
      </c>
      <c r="X3431" t="b">
        <v>0</v>
      </c>
      <c r="Y3431">
        <v>4</v>
      </c>
      <c r="Z3431">
        <v>94.54</v>
      </c>
      <c r="AA3431">
        <v>189.07</v>
      </c>
      <c r="AB3431">
        <v>0</v>
      </c>
      <c r="AC3431" t="str">
        <f>IF(MasterData[[#This Row],[Discount Amount]]&gt;0, "Promotional sale", "Non-Promotional Sales")</f>
        <v>Non-Promotional Sales</v>
      </c>
    </row>
    <row r="3432" spans="1:29" x14ac:dyDescent="0.25">
      <c r="A3432">
        <v>3431</v>
      </c>
      <c r="B3432" s="1" t="s">
        <v>243</v>
      </c>
      <c r="C3432" s="2">
        <v>0.23216435185185191</v>
      </c>
      <c r="D3432">
        <v>9</v>
      </c>
      <c r="E3432">
        <v>25</v>
      </c>
      <c r="F3432" s="1" t="s">
        <v>37</v>
      </c>
      <c r="G3432" s="1" t="s">
        <v>29</v>
      </c>
      <c r="H3432">
        <v>51.253799999999998</v>
      </c>
      <c r="I3432">
        <v>-85.3232</v>
      </c>
      <c r="J3432">
        <v>43</v>
      </c>
      <c r="K3432" t="b">
        <v>1</v>
      </c>
      <c r="L3432">
        <v>214</v>
      </c>
      <c r="M3432" s="1" t="s">
        <v>39</v>
      </c>
      <c r="N3432" s="1" t="s">
        <v>40</v>
      </c>
      <c r="O3432">
        <v>5</v>
      </c>
      <c r="P3432" t="b">
        <v>1</v>
      </c>
      <c r="Q3432" t="b">
        <v>1</v>
      </c>
      <c r="R3432" s="1" t="s">
        <v>52</v>
      </c>
      <c r="S3432" s="1" t="s">
        <v>53</v>
      </c>
      <c r="T3432">
        <v>5</v>
      </c>
      <c r="U3432" s="1" t="s">
        <v>45</v>
      </c>
      <c r="V3432" s="1" t="s">
        <v>59</v>
      </c>
      <c r="W3432" s="1" t="str">
        <f>IF(OR(MasterData[[#This Row],[Event]]="Christmas Market", MasterData[[#This Row],[Event]]="Christmas"), "Christmas Sale", "Non-Christmas Sale")</f>
        <v>Non-Christmas Sale</v>
      </c>
      <c r="X3432" t="b">
        <v>1</v>
      </c>
      <c r="Y3432">
        <v>4</v>
      </c>
      <c r="Z3432">
        <v>45.21</v>
      </c>
      <c r="AA3432">
        <v>226.06</v>
      </c>
      <c r="AB3432">
        <v>22.61</v>
      </c>
      <c r="AC3432" t="str">
        <f>IF(MasterData[[#This Row],[Discount Amount]]&gt;0, "Promotional sale", "Non-Promotional Sales")</f>
        <v>Promotional sale</v>
      </c>
    </row>
    <row r="3433" spans="1:29" x14ac:dyDescent="0.25">
      <c r="A3433">
        <v>3432</v>
      </c>
      <c r="B3433" s="1" t="s">
        <v>407</v>
      </c>
      <c r="C3433" s="2">
        <v>0.95765046296296297</v>
      </c>
      <c r="D3433">
        <v>385</v>
      </c>
      <c r="E3433">
        <v>61</v>
      </c>
      <c r="F3433" s="1" t="s">
        <v>28</v>
      </c>
      <c r="G3433" s="1" t="s">
        <v>77</v>
      </c>
      <c r="H3433">
        <v>64.282300000000006</v>
      </c>
      <c r="I3433">
        <v>-135</v>
      </c>
      <c r="J3433">
        <v>49</v>
      </c>
      <c r="K3433" t="b">
        <v>0</v>
      </c>
      <c r="L3433">
        <v>640</v>
      </c>
      <c r="M3433" s="1" t="s">
        <v>39</v>
      </c>
      <c r="N3433" s="1" t="s">
        <v>40</v>
      </c>
      <c r="O3433">
        <v>3</v>
      </c>
      <c r="P3433" t="b">
        <v>1</v>
      </c>
      <c r="Q3433" t="b">
        <v>0</v>
      </c>
      <c r="R3433" s="1" t="s">
        <v>32</v>
      </c>
      <c r="S3433" s="1" t="s">
        <v>49</v>
      </c>
      <c r="T3433">
        <v>4</v>
      </c>
      <c r="U3433" s="1" t="s">
        <v>42</v>
      </c>
      <c r="V3433" s="1" t="s">
        <v>59</v>
      </c>
      <c r="W3433" s="1" t="str">
        <f>IF(OR(MasterData[[#This Row],[Event]]="Christmas Market", MasterData[[#This Row],[Event]]="Christmas"), "Christmas Sale", "Non-Christmas Sale")</f>
        <v>Non-Christmas Sale</v>
      </c>
      <c r="X3433" t="b">
        <v>0</v>
      </c>
      <c r="Y3433">
        <v>3</v>
      </c>
      <c r="Z3433">
        <v>32.11</v>
      </c>
      <c r="AA3433">
        <v>96.33</v>
      </c>
      <c r="AB3433">
        <v>9.6300000000000008</v>
      </c>
      <c r="AC3433" t="str">
        <f>IF(MasterData[[#This Row],[Discount Amount]]&gt;0, "Promotional sale", "Non-Promotional Sales")</f>
        <v>Promotional sale</v>
      </c>
    </row>
    <row r="3434" spans="1:29" x14ac:dyDescent="0.25">
      <c r="A3434">
        <v>3433</v>
      </c>
      <c r="B3434" s="1" t="s">
        <v>98</v>
      </c>
      <c r="C3434" s="2">
        <v>0.21158564814814818</v>
      </c>
      <c r="D3434">
        <v>3</v>
      </c>
      <c r="E3434">
        <v>21</v>
      </c>
      <c r="F3434" s="1" t="s">
        <v>37</v>
      </c>
      <c r="G3434" s="1" t="s">
        <v>55</v>
      </c>
      <c r="H3434">
        <v>52.939900000000002</v>
      </c>
      <c r="I3434">
        <v>-106.4509</v>
      </c>
      <c r="J3434">
        <v>66</v>
      </c>
      <c r="K3434" t="b">
        <v>1</v>
      </c>
      <c r="L3434">
        <v>133</v>
      </c>
      <c r="M3434" s="1" t="s">
        <v>39</v>
      </c>
      <c r="N3434" s="1" t="s">
        <v>40</v>
      </c>
      <c r="O3434">
        <v>4</v>
      </c>
      <c r="P3434" t="b">
        <v>0</v>
      </c>
      <c r="Q3434" t="b">
        <v>0</v>
      </c>
      <c r="R3434" s="1" t="s">
        <v>32</v>
      </c>
      <c r="S3434" s="1" t="s">
        <v>58</v>
      </c>
      <c r="T3434">
        <v>2</v>
      </c>
      <c r="U3434" s="1" t="s">
        <v>45</v>
      </c>
      <c r="V3434" s="1" t="s">
        <v>35</v>
      </c>
      <c r="W3434" s="1" t="str">
        <f>IF(OR(MasterData[[#This Row],[Event]]="Christmas Market", MasterData[[#This Row],[Event]]="Christmas"), "Christmas Sale", "Non-Christmas Sale")</f>
        <v>Non-Christmas Sale</v>
      </c>
      <c r="X3434" t="b">
        <v>0</v>
      </c>
      <c r="Y3434">
        <v>3</v>
      </c>
      <c r="Z3434">
        <v>28.23</v>
      </c>
      <c r="AA3434">
        <v>112.93</v>
      </c>
      <c r="AB3434">
        <v>0</v>
      </c>
      <c r="AC3434" t="str">
        <f>IF(MasterData[[#This Row],[Discount Amount]]&gt;0, "Promotional sale", "Non-Promotional Sales")</f>
        <v>Non-Promotional Sales</v>
      </c>
    </row>
    <row r="3435" spans="1:29" x14ac:dyDescent="0.25">
      <c r="A3435">
        <v>3434</v>
      </c>
      <c r="B3435" s="1" t="s">
        <v>82</v>
      </c>
      <c r="C3435" s="2">
        <v>0.43141203703703712</v>
      </c>
      <c r="D3435">
        <v>405</v>
      </c>
      <c r="E3435">
        <v>49</v>
      </c>
      <c r="F3435" s="1" t="s">
        <v>61</v>
      </c>
      <c r="G3435" s="1" t="s">
        <v>81</v>
      </c>
      <c r="H3435">
        <v>64.248000000000005</v>
      </c>
      <c r="I3435">
        <v>-84.889600000000002</v>
      </c>
      <c r="J3435">
        <v>38</v>
      </c>
      <c r="K3435" t="b">
        <v>1</v>
      </c>
      <c r="L3435">
        <v>298</v>
      </c>
      <c r="M3435" s="1" t="s">
        <v>56</v>
      </c>
      <c r="N3435" s="1" t="s">
        <v>57</v>
      </c>
      <c r="O3435">
        <v>3</v>
      </c>
      <c r="P3435" t="b">
        <v>1</v>
      </c>
      <c r="Q3435" t="b">
        <v>1</v>
      </c>
      <c r="R3435" s="1" t="s">
        <v>32</v>
      </c>
      <c r="S3435" s="1" t="s">
        <v>33</v>
      </c>
      <c r="T3435">
        <v>1</v>
      </c>
      <c r="U3435" s="1" t="s">
        <v>42</v>
      </c>
      <c r="V3435" s="1" t="s">
        <v>35</v>
      </c>
      <c r="W3435" s="1" t="str">
        <f>IF(OR(MasterData[[#This Row],[Event]]="Christmas Market", MasterData[[#This Row],[Event]]="Christmas"), "Christmas Sale", "Non-Christmas Sale")</f>
        <v>Non-Christmas Sale</v>
      </c>
      <c r="X3435" t="b">
        <v>0</v>
      </c>
      <c r="Y3435">
        <v>5</v>
      </c>
      <c r="Z3435">
        <v>96.61</v>
      </c>
      <c r="AA3435">
        <v>289.82</v>
      </c>
      <c r="AB3435">
        <v>0</v>
      </c>
      <c r="AC3435" t="str">
        <f>IF(MasterData[[#This Row],[Discount Amount]]&gt;0, "Promotional sale", "Non-Promotional Sales")</f>
        <v>Non-Promotional Sales</v>
      </c>
    </row>
    <row r="3436" spans="1:29" x14ac:dyDescent="0.25">
      <c r="A3436">
        <v>3435</v>
      </c>
      <c r="B3436" s="1" t="s">
        <v>201</v>
      </c>
      <c r="C3436" s="2">
        <v>0.32434027777777774</v>
      </c>
      <c r="D3436">
        <v>198</v>
      </c>
      <c r="E3436">
        <v>38</v>
      </c>
      <c r="F3436" s="1" t="s">
        <v>61</v>
      </c>
      <c r="G3436" s="1" t="s">
        <v>66</v>
      </c>
      <c r="H3436">
        <v>45.077800000000003</v>
      </c>
      <c r="I3436">
        <v>-63.546700000000001</v>
      </c>
      <c r="J3436">
        <v>55</v>
      </c>
      <c r="K3436" t="b">
        <v>1</v>
      </c>
      <c r="L3436">
        <v>551</v>
      </c>
      <c r="M3436" s="1" t="s">
        <v>63</v>
      </c>
      <c r="N3436" s="1" t="s">
        <v>64</v>
      </c>
      <c r="O3436">
        <v>3</v>
      </c>
      <c r="P3436" t="b">
        <v>1</v>
      </c>
      <c r="Q3436" t="b">
        <v>0</v>
      </c>
      <c r="R3436" s="1" t="s">
        <v>32</v>
      </c>
      <c r="S3436" s="1" t="s">
        <v>49</v>
      </c>
      <c r="T3436">
        <v>5</v>
      </c>
      <c r="U3436" s="1" t="s">
        <v>34</v>
      </c>
      <c r="V3436" s="1" t="s">
        <v>59</v>
      </c>
      <c r="W3436" s="1" t="str">
        <f>IF(OR(MasterData[[#This Row],[Event]]="Christmas Market", MasterData[[#This Row],[Event]]="Christmas"), "Christmas Sale", "Non-Christmas Sale")</f>
        <v>Non-Christmas Sale</v>
      </c>
      <c r="X3436" t="b">
        <v>0</v>
      </c>
      <c r="Y3436">
        <v>5</v>
      </c>
      <c r="Z3436">
        <v>84.31</v>
      </c>
      <c r="AA3436">
        <v>252.92</v>
      </c>
      <c r="AB3436">
        <v>25.29</v>
      </c>
      <c r="AC3436" t="str">
        <f>IF(MasterData[[#This Row],[Discount Amount]]&gt;0, "Promotional sale", "Non-Promotional Sales")</f>
        <v>Promotional sale</v>
      </c>
    </row>
    <row r="3437" spans="1:29" x14ac:dyDescent="0.25">
      <c r="A3437">
        <v>3436</v>
      </c>
      <c r="B3437" s="1" t="s">
        <v>67</v>
      </c>
      <c r="C3437" s="2">
        <v>0.82994212962962965</v>
      </c>
      <c r="D3437">
        <v>415</v>
      </c>
      <c r="E3437">
        <v>58</v>
      </c>
      <c r="F3437" s="1" t="s">
        <v>37</v>
      </c>
      <c r="G3437" s="1" t="s">
        <v>48</v>
      </c>
      <c r="H3437">
        <v>53.933300000000003</v>
      </c>
      <c r="I3437">
        <v>-116.5765</v>
      </c>
      <c r="J3437">
        <v>76</v>
      </c>
      <c r="K3437" t="b">
        <v>0</v>
      </c>
      <c r="L3437">
        <v>875</v>
      </c>
      <c r="M3437" s="1" t="s">
        <v>74</v>
      </c>
      <c r="N3437" s="1" t="s">
        <v>75</v>
      </c>
      <c r="O3437">
        <v>1</v>
      </c>
      <c r="P3437" t="b">
        <v>0</v>
      </c>
      <c r="Q3437" t="b">
        <v>1</v>
      </c>
      <c r="R3437" s="1" t="s">
        <v>32</v>
      </c>
      <c r="S3437" s="1" t="s">
        <v>53</v>
      </c>
      <c r="T3437">
        <v>2</v>
      </c>
      <c r="U3437" s="1" t="s">
        <v>34</v>
      </c>
      <c r="V3437" s="1" t="s">
        <v>59</v>
      </c>
      <c r="W3437" s="1" t="str">
        <f>IF(OR(MasterData[[#This Row],[Event]]="Christmas Market", MasterData[[#This Row],[Event]]="Christmas"), "Christmas Sale", "Non-Christmas Sale")</f>
        <v>Non-Christmas Sale</v>
      </c>
      <c r="X3437" t="b">
        <v>0</v>
      </c>
      <c r="Y3437">
        <v>1</v>
      </c>
      <c r="Z3437">
        <v>96.89</v>
      </c>
      <c r="AA3437">
        <v>96.89</v>
      </c>
      <c r="AB3437">
        <v>9.69</v>
      </c>
      <c r="AC3437" t="str">
        <f>IF(MasterData[[#This Row],[Discount Amount]]&gt;0, "Promotional sale", "Non-Promotional Sales")</f>
        <v>Promotional sale</v>
      </c>
    </row>
    <row r="3438" spans="1:29" x14ac:dyDescent="0.25">
      <c r="A3438">
        <v>3437</v>
      </c>
      <c r="B3438" s="1" t="s">
        <v>132</v>
      </c>
      <c r="C3438" s="2">
        <v>0.53978009259259263</v>
      </c>
      <c r="D3438">
        <v>381</v>
      </c>
      <c r="E3438">
        <v>20</v>
      </c>
      <c r="F3438" s="1" t="s">
        <v>28</v>
      </c>
      <c r="G3438" s="1" t="s">
        <v>29</v>
      </c>
      <c r="H3438">
        <v>51.253799999999998</v>
      </c>
      <c r="I3438">
        <v>-85.3232</v>
      </c>
      <c r="J3438">
        <v>62</v>
      </c>
      <c r="K3438" t="b">
        <v>1</v>
      </c>
      <c r="L3438">
        <v>573</v>
      </c>
      <c r="M3438" s="1" t="s">
        <v>56</v>
      </c>
      <c r="N3438" s="1" t="s">
        <v>57</v>
      </c>
      <c r="O3438">
        <v>2</v>
      </c>
      <c r="P3438" t="b">
        <v>0</v>
      </c>
      <c r="Q3438" t="b">
        <v>0</v>
      </c>
      <c r="R3438" s="1" t="s">
        <v>52</v>
      </c>
      <c r="S3438" s="1" t="s">
        <v>58</v>
      </c>
      <c r="T3438">
        <v>3</v>
      </c>
      <c r="U3438" s="1" t="s">
        <v>45</v>
      </c>
      <c r="V3438" s="1" t="s">
        <v>59</v>
      </c>
      <c r="W3438" s="1" t="str">
        <f>IF(OR(MasterData[[#This Row],[Event]]="Christmas Market", MasterData[[#This Row],[Event]]="Christmas"), "Christmas Sale", "Non-Christmas Sale")</f>
        <v>Non-Christmas Sale</v>
      </c>
      <c r="X3438" t="b">
        <v>1</v>
      </c>
      <c r="Y3438">
        <v>1</v>
      </c>
      <c r="Z3438">
        <v>56.19</v>
      </c>
      <c r="AA3438">
        <v>112.37</v>
      </c>
      <c r="AB3438">
        <v>11.24</v>
      </c>
      <c r="AC3438" t="str">
        <f>IF(MasterData[[#This Row],[Discount Amount]]&gt;0, "Promotional sale", "Non-Promotional Sales")</f>
        <v>Promotional sale</v>
      </c>
    </row>
    <row r="3439" spans="1:29" x14ac:dyDescent="0.25">
      <c r="A3439">
        <v>3438</v>
      </c>
      <c r="B3439" s="1" t="s">
        <v>401</v>
      </c>
      <c r="C3439" s="2">
        <v>0.21314814814814809</v>
      </c>
      <c r="D3439">
        <v>393</v>
      </c>
      <c r="E3439">
        <v>64</v>
      </c>
      <c r="F3439" s="1" t="s">
        <v>28</v>
      </c>
      <c r="G3439" s="1" t="s">
        <v>79</v>
      </c>
      <c r="H3439">
        <v>63.588799999999999</v>
      </c>
      <c r="I3439">
        <v>-115.5069</v>
      </c>
      <c r="J3439">
        <v>97</v>
      </c>
      <c r="K3439" t="b">
        <v>1</v>
      </c>
      <c r="L3439">
        <v>348</v>
      </c>
      <c r="M3439" s="1" t="s">
        <v>56</v>
      </c>
      <c r="N3439" s="1" t="s">
        <v>57</v>
      </c>
      <c r="O3439">
        <v>4</v>
      </c>
      <c r="P3439" t="b">
        <v>0</v>
      </c>
      <c r="Q3439" t="b">
        <v>0</v>
      </c>
      <c r="R3439" s="1" t="s">
        <v>41</v>
      </c>
      <c r="S3439" s="1" t="s">
        <v>58</v>
      </c>
      <c r="T3439">
        <v>3</v>
      </c>
      <c r="U3439" s="1" t="s">
        <v>34</v>
      </c>
      <c r="V3439" s="1" t="s">
        <v>59</v>
      </c>
      <c r="W3439" s="1" t="str">
        <f>IF(OR(MasterData[[#This Row],[Event]]="Christmas Market", MasterData[[#This Row],[Event]]="Christmas"), "Christmas Sale", "Non-Christmas Sale")</f>
        <v>Non-Christmas Sale</v>
      </c>
      <c r="X3439" t="b">
        <v>0</v>
      </c>
      <c r="Y3439">
        <v>3</v>
      </c>
      <c r="Z3439">
        <v>29.27</v>
      </c>
      <c r="AA3439">
        <v>117.08</v>
      </c>
      <c r="AB3439">
        <v>11.71</v>
      </c>
      <c r="AC3439" t="str">
        <f>IF(MasterData[[#This Row],[Discount Amount]]&gt;0, "Promotional sale", "Non-Promotional Sales")</f>
        <v>Promotional sale</v>
      </c>
    </row>
    <row r="3440" spans="1:29" x14ac:dyDescent="0.25">
      <c r="A3440">
        <v>3439</v>
      </c>
      <c r="B3440" s="1" t="s">
        <v>323</v>
      </c>
      <c r="C3440" s="2">
        <v>6.7256944444444411E-2</v>
      </c>
      <c r="D3440">
        <v>82</v>
      </c>
      <c r="E3440">
        <v>24</v>
      </c>
      <c r="F3440" s="1" t="s">
        <v>28</v>
      </c>
      <c r="G3440" s="1" t="s">
        <v>79</v>
      </c>
      <c r="H3440">
        <v>63.588799999999999</v>
      </c>
      <c r="I3440">
        <v>-115.5069</v>
      </c>
      <c r="J3440">
        <v>2</v>
      </c>
      <c r="K3440" t="b">
        <v>1</v>
      </c>
      <c r="L3440">
        <v>243</v>
      </c>
      <c r="M3440" s="1" t="s">
        <v>39</v>
      </c>
      <c r="N3440" s="1" t="s">
        <v>40</v>
      </c>
      <c r="O3440">
        <v>3</v>
      </c>
      <c r="P3440" t="b">
        <v>1</v>
      </c>
      <c r="Q3440" t="b">
        <v>1</v>
      </c>
      <c r="R3440" s="1" t="s">
        <v>41</v>
      </c>
      <c r="S3440" s="1" t="s">
        <v>33</v>
      </c>
      <c r="T3440">
        <v>5</v>
      </c>
      <c r="U3440" s="1" t="s">
        <v>34</v>
      </c>
      <c r="V3440" s="1" t="s">
        <v>35</v>
      </c>
      <c r="W3440" s="1" t="str">
        <f>IF(OR(MasterData[[#This Row],[Event]]="Christmas Market", MasterData[[#This Row],[Event]]="Christmas"), "Christmas Sale", "Non-Christmas Sale")</f>
        <v>Non-Christmas Sale</v>
      </c>
      <c r="X3440" t="b">
        <v>0</v>
      </c>
      <c r="Y3440">
        <v>5</v>
      </c>
      <c r="Z3440">
        <v>38.97</v>
      </c>
      <c r="AA3440">
        <v>116.9</v>
      </c>
      <c r="AB3440">
        <v>0</v>
      </c>
      <c r="AC3440" t="str">
        <f>IF(MasterData[[#This Row],[Discount Amount]]&gt;0, "Promotional sale", "Non-Promotional Sales")</f>
        <v>Non-Promotional Sales</v>
      </c>
    </row>
    <row r="3441" spans="1:29" x14ac:dyDescent="0.25">
      <c r="A3441">
        <v>3440</v>
      </c>
      <c r="B3441" s="1" t="s">
        <v>178</v>
      </c>
      <c r="C3441" s="2">
        <v>0.43640046296296298</v>
      </c>
      <c r="D3441">
        <v>28</v>
      </c>
      <c r="E3441">
        <v>28</v>
      </c>
      <c r="F3441" s="1" t="s">
        <v>37</v>
      </c>
      <c r="G3441" s="1" t="s">
        <v>81</v>
      </c>
      <c r="H3441">
        <v>64.248000000000005</v>
      </c>
      <c r="I3441">
        <v>-84.889600000000002</v>
      </c>
      <c r="J3441">
        <v>72</v>
      </c>
      <c r="K3441" t="b">
        <v>1</v>
      </c>
      <c r="L3441">
        <v>501</v>
      </c>
      <c r="M3441" s="1" t="s">
        <v>74</v>
      </c>
      <c r="N3441" s="1" t="s">
        <v>75</v>
      </c>
      <c r="O3441">
        <v>5</v>
      </c>
      <c r="P3441" t="b">
        <v>1</v>
      </c>
      <c r="Q3441" t="b">
        <v>1</v>
      </c>
      <c r="R3441" s="1" t="s">
        <v>52</v>
      </c>
      <c r="S3441" s="1" t="s">
        <v>53</v>
      </c>
      <c r="T3441">
        <v>2</v>
      </c>
      <c r="U3441" s="1" t="s">
        <v>45</v>
      </c>
      <c r="V3441" s="1" t="s">
        <v>46</v>
      </c>
      <c r="W3441" s="1" t="str">
        <f>IF(OR(MasterData[[#This Row],[Event]]="Christmas Market", MasterData[[#This Row],[Event]]="Christmas"), "Christmas Sale", "Non-Christmas Sale")</f>
        <v>Christmas Sale</v>
      </c>
      <c r="X3441" t="b">
        <v>1</v>
      </c>
      <c r="Y3441">
        <v>5</v>
      </c>
      <c r="Z3441">
        <v>67.2</v>
      </c>
      <c r="AA3441">
        <v>336.01</v>
      </c>
      <c r="AB3441">
        <v>0</v>
      </c>
      <c r="AC3441" t="str">
        <f>IF(MasterData[[#This Row],[Discount Amount]]&gt;0, "Promotional sale", "Non-Promotional Sales")</f>
        <v>Non-Promotional Sales</v>
      </c>
    </row>
    <row r="3442" spans="1:29" x14ac:dyDescent="0.25">
      <c r="A3442">
        <v>3441</v>
      </c>
      <c r="B3442" s="1" t="s">
        <v>322</v>
      </c>
      <c r="C3442" s="2">
        <v>0.30729166666666674</v>
      </c>
      <c r="D3442">
        <v>426</v>
      </c>
      <c r="E3442">
        <v>27</v>
      </c>
      <c r="F3442" s="1" t="s">
        <v>61</v>
      </c>
      <c r="G3442" s="1" t="s">
        <v>44</v>
      </c>
      <c r="H3442">
        <v>46.813099999999999</v>
      </c>
      <c r="I3442">
        <v>-71.207499999999996</v>
      </c>
      <c r="J3442">
        <v>70</v>
      </c>
      <c r="K3442" t="b">
        <v>1</v>
      </c>
      <c r="L3442">
        <v>555</v>
      </c>
      <c r="M3442" s="1" t="s">
        <v>74</v>
      </c>
      <c r="N3442" s="1" t="s">
        <v>75</v>
      </c>
      <c r="O3442">
        <v>1</v>
      </c>
      <c r="P3442" t="b">
        <v>0</v>
      </c>
      <c r="Q3442" t="b">
        <v>1</v>
      </c>
      <c r="R3442" s="1" t="s">
        <v>41</v>
      </c>
      <c r="S3442" s="1" t="s">
        <v>33</v>
      </c>
      <c r="T3442">
        <v>5</v>
      </c>
      <c r="U3442" s="1" t="s">
        <v>42</v>
      </c>
      <c r="V3442" s="1" t="s">
        <v>46</v>
      </c>
      <c r="W3442" s="1" t="str">
        <f>IF(OR(MasterData[[#This Row],[Event]]="Christmas Market", MasterData[[#This Row],[Event]]="Christmas"), "Christmas Sale", "Non-Christmas Sale")</f>
        <v>Christmas Sale</v>
      </c>
      <c r="X3442" t="b">
        <v>0</v>
      </c>
      <c r="Y3442">
        <v>4</v>
      </c>
      <c r="Z3442">
        <v>11.71</v>
      </c>
      <c r="AA3442">
        <v>11.71</v>
      </c>
      <c r="AB3442">
        <v>0</v>
      </c>
      <c r="AC3442" t="str">
        <f>IF(MasterData[[#This Row],[Discount Amount]]&gt;0, "Promotional sale", "Non-Promotional Sales")</f>
        <v>Non-Promotional Sales</v>
      </c>
    </row>
    <row r="3443" spans="1:29" x14ac:dyDescent="0.25">
      <c r="A3443">
        <v>3442</v>
      </c>
      <c r="B3443" s="1" t="s">
        <v>198</v>
      </c>
      <c r="C3443" s="2">
        <v>0.21619212962962964</v>
      </c>
      <c r="D3443">
        <v>24</v>
      </c>
      <c r="E3443">
        <v>55</v>
      </c>
      <c r="F3443" s="1" t="s">
        <v>37</v>
      </c>
      <c r="G3443" s="1" t="s">
        <v>38</v>
      </c>
      <c r="H3443">
        <v>53.726700000000001</v>
      </c>
      <c r="I3443">
        <v>-127.6476</v>
      </c>
      <c r="J3443">
        <v>42</v>
      </c>
      <c r="K3443" t="b">
        <v>0</v>
      </c>
      <c r="L3443">
        <v>494</v>
      </c>
      <c r="M3443" s="1" t="s">
        <v>39</v>
      </c>
      <c r="N3443" s="1" t="s">
        <v>40</v>
      </c>
      <c r="O3443">
        <v>2</v>
      </c>
      <c r="P3443" t="b">
        <v>1</v>
      </c>
      <c r="Q3443" t="b">
        <v>0</v>
      </c>
      <c r="R3443" s="1" t="s">
        <v>41</v>
      </c>
      <c r="S3443" s="1" t="s">
        <v>33</v>
      </c>
      <c r="T3443">
        <v>4</v>
      </c>
      <c r="U3443" s="1" t="s">
        <v>34</v>
      </c>
      <c r="V3443" s="1" t="s">
        <v>59</v>
      </c>
      <c r="W3443" s="1" t="str">
        <f>IF(OR(MasterData[[#This Row],[Event]]="Christmas Market", MasterData[[#This Row],[Event]]="Christmas"), "Christmas Sale", "Non-Christmas Sale")</f>
        <v>Non-Christmas Sale</v>
      </c>
      <c r="X3443" t="b">
        <v>1</v>
      </c>
      <c r="Y3443">
        <v>3</v>
      </c>
      <c r="Z3443">
        <v>29.26</v>
      </c>
      <c r="AA3443">
        <v>58.51</v>
      </c>
      <c r="AB3443">
        <v>5.85</v>
      </c>
      <c r="AC3443" t="str">
        <f>IF(MasterData[[#This Row],[Discount Amount]]&gt;0, "Promotional sale", "Non-Promotional Sales")</f>
        <v>Promotional sale</v>
      </c>
    </row>
    <row r="3444" spans="1:29" x14ac:dyDescent="0.25">
      <c r="A3444">
        <v>3443</v>
      </c>
      <c r="B3444" s="1" t="s">
        <v>225</v>
      </c>
      <c r="C3444" s="2">
        <v>0.50883101851851853</v>
      </c>
      <c r="D3444">
        <v>388</v>
      </c>
      <c r="E3444">
        <v>41</v>
      </c>
      <c r="F3444" s="1" t="s">
        <v>61</v>
      </c>
      <c r="G3444" s="1" t="s">
        <v>66</v>
      </c>
      <c r="H3444">
        <v>45.077800000000003</v>
      </c>
      <c r="I3444">
        <v>-63.546700000000001</v>
      </c>
      <c r="J3444">
        <v>65</v>
      </c>
      <c r="K3444" t="b">
        <v>0</v>
      </c>
      <c r="L3444">
        <v>601</v>
      </c>
      <c r="M3444" s="1" t="s">
        <v>74</v>
      </c>
      <c r="N3444" s="1" t="s">
        <v>75</v>
      </c>
      <c r="O3444">
        <v>1</v>
      </c>
      <c r="P3444" t="b">
        <v>0</v>
      </c>
      <c r="Q3444" t="b">
        <v>1</v>
      </c>
      <c r="R3444" s="1" t="s">
        <v>52</v>
      </c>
      <c r="S3444" s="1" t="s">
        <v>49</v>
      </c>
      <c r="T3444">
        <v>5</v>
      </c>
      <c r="U3444" s="1" t="s">
        <v>42</v>
      </c>
      <c r="V3444" s="1" t="s">
        <v>59</v>
      </c>
      <c r="W3444" s="1" t="str">
        <f>IF(OR(MasterData[[#This Row],[Event]]="Christmas Market", MasterData[[#This Row],[Event]]="Christmas"), "Christmas Sale", "Non-Christmas Sale")</f>
        <v>Non-Christmas Sale</v>
      </c>
      <c r="X3444" t="b">
        <v>1</v>
      </c>
      <c r="Y3444">
        <v>3</v>
      </c>
      <c r="Z3444">
        <v>60.83</v>
      </c>
      <c r="AA3444">
        <v>60.83</v>
      </c>
      <c r="AB3444">
        <v>6.08</v>
      </c>
      <c r="AC3444" t="str">
        <f>IF(MasterData[[#This Row],[Discount Amount]]&gt;0, "Promotional sale", "Non-Promotional Sales")</f>
        <v>Promotional sale</v>
      </c>
    </row>
    <row r="3445" spans="1:29" x14ac:dyDescent="0.25">
      <c r="A3445">
        <v>3444</v>
      </c>
      <c r="B3445" s="1" t="s">
        <v>346</v>
      </c>
      <c r="C3445" s="2">
        <v>0.20277777777777772</v>
      </c>
      <c r="D3445">
        <v>463</v>
      </c>
      <c r="E3445">
        <v>39</v>
      </c>
      <c r="F3445" s="1" t="s">
        <v>28</v>
      </c>
      <c r="G3445" s="1" t="s">
        <v>66</v>
      </c>
      <c r="H3445">
        <v>45.077800000000003</v>
      </c>
      <c r="I3445">
        <v>-63.546700000000001</v>
      </c>
      <c r="J3445">
        <v>99</v>
      </c>
      <c r="K3445" t="b">
        <v>0</v>
      </c>
      <c r="L3445">
        <v>82</v>
      </c>
      <c r="M3445" s="1" t="s">
        <v>39</v>
      </c>
      <c r="N3445" s="1" t="s">
        <v>40</v>
      </c>
      <c r="O3445">
        <v>3</v>
      </c>
      <c r="P3445" t="b">
        <v>1</v>
      </c>
      <c r="Q3445" t="b">
        <v>1</v>
      </c>
      <c r="R3445" s="1" t="s">
        <v>52</v>
      </c>
      <c r="S3445" s="1" t="s">
        <v>49</v>
      </c>
      <c r="T3445">
        <v>1</v>
      </c>
      <c r="U3445" s="1" t="s">
        <v>42</v>
      </c>
      <c r="V3445" s="1" t="s">
        <v>59</v>
      </c>
      <c r="W3445" s="1" t="str">
        <f>IF(OR(MasterData[[#This Row],[Event]]="Christmas Market", MasterData[[#This Row],[Event]]="Christmas"), "Christmas Sale", "Non-Christmas Sale")</f>
        <v>Non-Christmas Sale</v>
      </c>
      <c r="X3445" t="b">
        <v>0</v>
      </c>
      <c r="Y3445">
        <v>1</v>
      </c>
      <c r="Z3445">
        <v>88.45</v>
      </c>
      <c r="AA3445">
        <v>265.35000000000002</v>
      </c>
      <c r="AB3445">
        <v>26.54</v>
      </c>
      <c r="AC3445" t="str">
        <f>IF(MasterData[[#This Row],[Discount Amount]]&gt;0, "Promotional sale", "Non-Promotional Sales")</f>
        <v>Promotional sale</v>
      </c>
    </row>
    <row r="3446" spans="1:29" x14ac:dyDescent="0.25">
      <c r="A3446">
        <v>3445</v>
      </c>
      <c r="B3446" s="1" t="s">
        <v>130</v>
      </c>
      <c r="C3446" s="2">
        <v>0.80745370370370373</v>
      </c>
      <c r="D3446">
        <v>113</v>
      </c>
      <c r="E3446">
        <v>44</v>
      </c>
      <c r="F3446" s="1" t="s">
        <v>37</v>
      </c>
      <c r="G3446" s="1" t="s">
        <v>70</v>
      </c>
      <c r="H3446">
        <v>54.273099999999999</v>
      </c>
      <c r="I3446">
        <v>-61.738799999999998</v>
      </c>
      <c r="J3446">
        <v>15</v>
      </c>
      <c r="K3446" t="b">
        <v>0</v>
      </c>
      <c r="L3446">
        <v>544</v>
      </c>
      <c r="M3446" s="1" t="s">
        <v>74</v>
      </c>
      <c r="N3446" s="1" t="s">
        <v>75</v>
      </c>
      <c r="O3446">
        <v>1</v>
      </c>
      <c r="P3446" t="b">
        <v>0</v>
      </c>
      <c r="Q3446" t="b">
        <v>1</v>
      </c>
      <c r="R3446" s="1" t="s">
        <v>41</v>
      </c>
      <c r="S3446" s="1" t="s">
        <v>58</v>
      </c>
      <c r="T3446">
        <v>5</v>
      </c>
      <c r="U3446" s="1" t="s">
        <v>45</v>
      </c>
      <c r="V3446" s="1" t="s">
        <v>59</v>
      </c>
      <c r="W3446" s="1" t="str">
        <f>IF(OR(MasterData[[#This Row],[Event]]="Christmas Market", MasterData[[#This Row],[Event]]="Christmas"), "Christmas Sale", "Non-Christmas Sale")</f>
        <v>Non-Christmas Sale</v>
      </c>
      <c r="X3446" t="b">
        <v>1</v>
      </c>
      <c r="Y3446">
        <v>1</v>
      </c>
      <c r="Z3446">
        <v>74.92</v>
      </c>
      <c r="AA3446">
        <v>74.92</v>
      </c>
      <c r="AB3446">
        <v>7.49</v>
      </c>
      <c r="AC3446" t="str">
        <f>IF(MasterData[[#This Row],[Discount Amount]]&gt;0, "Promotional sale", "Non-Promotional Sales")</f>
        <v>Promotional sale</v>
      </c>
    </row>
    <row r="3447" spans="1:29" x14ac:dyDescent="0.25">
      <c r="A3447">
        <v>3446</v>
      </c>
      <c r="B3447" s="1" t="s">
        <v>85</v>
      </c>
      <c r="C3447" s="2">
        <v>0.49350694444444443</v>
      </c>
      <c r="D3447">
        <v>324</v>
      </c>
      <c r="E3447">
        <v>61</v>
      </c>
      <c r="F3447" s="1" t="s">
        <v>61</v>
      </c>
      <c r="G3447" s="1" t="s">
        <v>62</v>
      </c>
      <c r="H3447">
        <v>46.565300000000001</v>
      </c>
      <c r="I3447">
        <v>-66.4619</v>
      </c>
      <c r="J3447">
        <v>86</v>
      </c>
      <c r="K3447" t="b">
        <v>0</v>
      </c>
      <c r="L3447">
        <v>905</v>
      </c>
      <c r="M3447" s="1" t="s">
        <v>74</v>
      </c>
      <c r="N3447" s="1" t="s">
        <v>75</v>
      </c>
      <c r="O3447">
        <v>5</v>
      </c>
      <c r="P3447" t="b">
        <v>1</v>
      </c>
      <c r="Q3447" t="b">
        <v>1</v>
      </c>
      <c r="R3447" s="1" t="s">
        <v>52</v>
      </c>
      <c r="S3447" s="1" t="s">
        <v>33</v>
      </c>
      <c r="T3447">
        <v>5</v>
      </c>
      <c r="U3447" s="1" t="s">
        <v>42</v>
      </c>
      <c r="V3447" s="1" t="s">
        <v>46</v>
      </c>
      <c r="W3447" s="1" t="str">
        <f>IF(OR(MasterData[[#This Row],[Event]]="Christmas Market", MasterData[[#This Row],[Event]]="Christmas"), "Christmas Sale", "Non-Christmas Sale")</f>
        <v>Christmas Sale</v>
      </c>
      <c r="X3447" t="b">
        <v>0</v>
      </c>
      <c r="Y3447">
        <v>2</v>
      </c>
      <c r="Z3447">
        <v>26.38</v>
      </c>
      <c r="AA3447">
        <v>131.91999999999999</v>
      </c>
      <c r="AB3447">
        <v>0</v>
      </c>
      <c r="AC3447" t="str">
        <f>IF(MasterData[[#This Row],[Discount Amount]]&gt;0, "Promotional sale", "Non-Promotional Sales")</f>
        <v>Non-Promotional Sales</v>
      </c>
    </row>
    <row r="3448" spans="1:29" x14ac:dyDescent="0.25">
      <c r="A3448">
        <v>3447</v>
      </c>
      <c r="B3448" s="1" t="s">
        <v>379</v>
      </c>
      <c r="C3448" s="2">
        <v>0.78336805555555555</v>
      </c>
      <c r="D3448">
        <v>335</v>
      </c>
      <c r="E3448">
        <v>28</v>
      </c>
      <c r="F3448" s="1" t="s">
        <v>28</v>
      </c>
      <c r="G3448" s="1" t="s">
        <v>55</v>
      </c>
      <c r="H3448">
        <v>52.939900000000002</v>
      </c>
      <c r="I3448">
        <v>-106.4509</v>
      </c>
      <c r="J3448">
        <v>100</v>
      </c>
      <c r="K3448" t="b">
        <v>0</v>
      </c>
      <c r="L3448">
        <v>137</v>
      </c>
      <c r="M3448" s="1" t="s">
        <v>63</v>
      </c>
      <c r="N3448" s="1" t="s">
        <v>64</v>
      </c>
      <c r="O3448">
        <v>1</v>
      </c>
      <c r="P3448" t="b">
        <v>0</v>
      </c>
      <c r="Q3448" t="b">
        <v>0</v>
      </c>
      <c r="R3448" s="1" t="s">
        <v>52</v>
      </c>
      <c r="S3448" s="1" t="s">
        <v>58</v>
      </c>
      <c r="T3448">
        <v>3</v>
      </c>
      <c r="U3448" s="1" t="s">
        <v>34</v>
      </c>
      <c r="V3448" s="1" t="s">
        <v>59</v>
      </c>
      <c r="W3448" s="1" t="str">
        <f>IF(OR(MasterData[[#This Row],[Event]]="Christmas Market", MasterData[[#This Row],[Event]]="Christmas"), "Christmas Sale", "Non-Christmas Sale")</f>
        <v>Non-Christmas Sale</v>
      </c>
      <c r="X3448" t="b">
        <v>1</v>
      </c>
      <c r="Y3448">
        <v>2</v>
      </c>
      <c r="Z3448">
        <v>87.82</v>
      </c>
      <c r="AA3448">
        <v>87.82</v>
      </c>
      <c r="AB3448">
        <v>8.7799999999999994</v>
      </c>
      <c r="AC3448" t="str">
        <f>IF(MasterData[[#This Row],[Discount Amount]]&gt;0, "Promotional sale", "Non-Promotional Sales")</f>
        <v>Promotional sale</v>
      </c>
    </row>
    <row r="3449" spans="1:29" x14ac:dyDescent="0.25">
      <c r="A3449">
        <v>3448</v>
      </c>
      <c r="B3449" s="1" t="s">
        <v>321</v>
      </c>
      <c r="C3449" s="2">
        <v>0.5602314814814815</v>
      </c>
      <c r="D3449">
        <v>32</v>
      </c>
      <c r="E3449">
        <v>38</v>
      </c>
      <c r="F3449" s="1" t="s">
        <v>37</v>
      </c>
      <c r="G3449" s="1" t="s">
        <v>68</v>
      </c>
      <c r="H3449">
        <v>46.318800000000003</v>
      </c>
      <c r="I3449">
        <v>-63.146099999999997</v>
      </c>
      <c r="J3449">
        <v>68</v>
      </c>
      <c r="K3449" t="b">
        <v>0</v>
      </c>
      <c r="L3449">
        <v>464</v>
      </c>
      <c r="M3449" s="1" t="s">
        <v>56</v>
      </c>
      <c r="N3449" s="1" t="s">
        <v>57</v>
      </c>
      <c r="O3449">
        <v>1</v>
      </c>
      <c r="P3449" t="b">
        <v>0</v>
      </c>
      <c r="Q3449" t="b">
        <v>1</v>
      </c>
      <c r="R3449" s="1" t="s">
        <v>41</v>
      </c>
      <c r="S3449" s="1" t="s">
        <v>49</v>
      </c>
      <c r="T3449">
        <v>4</v>
      </c>
      <c r="U3449" s="1" t="s">
        <v>42</v>
      </c>
      <c r="V3449" s="1" t="s">
        <v>46</v>
      </c>
      <c r="W3449" s="1" t="str">
        <f>IF(OR(MasterData[[#This Row],[Event]]="Christmas Market", MasterData[[#This Row],[Event]]="Christmas"), "Christmas Sale", "Non-Christmas Sale")</f>
        <v>Christmas Sale</v>
      </c>
      <c r="X3449" t="b">
        <v>1</v>
      </c>
      <c r="Y3449">
        <v>3</v>
      </c>
      <c r="Z3449">
        <v>37.049999999999997</v>
      </c>
      <c r="AA3449">
        <v>37.049999999999997</v>
      </c>
      <c r="AB3449">
        <v>0</v>
      </c>
      <c r="AC3449" t="str">
        <f>IF(MasterData[[#This Row],[Discount Amount]]&gt;0, "Promotional sale", "Non-Promotional Sales")</f>
        <v>Non-Promotional Sales</v>
      </c>
    </row>
    <row r="3450" spans="1:29" x14ac:dyDescent="0.25">
      <c r="A3450">
        <v>3449</v>
      </c>
      <c r="B3450" s="1" t="s">
        <v>204</v>
      </c>
      <c r="C3450" s="2">
        <v>0.69174768518518515</v>
      </c>
      <c r="D3450">
        <v>480</v>
      </c>
      <c r="E3450">
        <v>68</v>
      </c>
      <c r="F3450" s="1" t="s">
        <v>28</v>
      </c>
      <c r="G3450" s="1" t="s">
        <v>77</v>
      </c>
      <c r="H3450">
        <v>64.282300000000006</v>
      </c>
      <c r="I3450">
        <v>-135</v>
      </c>
      <c r="J3450">
        <v>74</v>
      </c>
      <c r="K3450" t="b">
        <v>0</v>
      </c>
      <c r="L3450">
        <v>463</v>
      </c>
      <c r="M3450" s="1" t="s">
        <v>30</v>
      </c>
      <c r="N3450" s="1" t="s">
        <v>31</v>
      </c>
      <c r="O3450">
        <v>5</v>
      </c>
      <c r="P3450" t="b">
        <v>0</v>
      </c>
      <c r="Q3450" t="b">
        <v>0</v>
      </c>
      <c r="R3450" s="1" t="s">
        <v>32</v>
      </c>
      <c r="S3450" s="1" t="s">
        <v>49</v>
      </c>
      <c r="T3450">
        <v>1</v>
      </c>
      <c r="U3450" s="1" t="s">
        <v>45</v>
      </c>
      <c r="V3450" s="1" t="s">
        <v>35</v>
      </c>
      <c r="W3450" s="1" t="str">
        <f>IF(OR(MasterData[[#This Row],[Event]]="Christmas Market", MasterData[[#This Row],[Event]]="Christmas"), "Christmas Sale", "Non-Christmas Sale")</f>
        <v>Non-Christmas Sale</v>
      </c>
      <c r="X3450" t="b">
        <v>0</v>
      </c>
      <c r="Y3450">
        <v>3</v>
      </c>
      <c r="Z3450">
        <v>19.260000000000002</v>
      </c>
      <c r="AA3450">
        <v>96.32</v>
      </c>
      <c r="AB3450">
        <v>0</v>
      </c>
      <c r="AC3450" t="str">
        <f>IF(MasterData[[#This Row],[Discount Amount]]&gt;0, "Promotional sale", "Non-Promotional Sales")</f>
        <v>Non-Promotional Sales</v>
      </c>
    </row>
    <row r="3451" spans="1:29" x14ac:dyDescent="0.25">
      <c r="A3451">
        <v>3450</v>
      </c>
      <c r="B3451" s="1" t="s">
        <v>310</v>
      </c>
      <c r="C3451" s="2">
        <v>0.41677083333333331</v>
      </c>
      <c r="D3451">
        <v>131</v>
      </c>
      <c r="E3451">
        <v>60</v>
      </c>
      <c r="F3451" s="1" t="s">
        <v>61</v>
      </c>
      <c r="G3451" s="1" t="s">
        <v>48</v>
      </c>
      <c r="H3451">
        <v>53.933300000000003</v>
      </c>
      <c r="I3451">
        <v>-116.5765</v>
      </c>
      <c r="J3451">
        <v>94</v>
      </c>
      <c r="K3451" t="b">
        <v>0</v>
      </c>
      <c r="L3451">
        <v>855</v>
      </c>
      <c r="M3451" s="1" t="s">
        <v>39</v>
      </c>
      <c r="N3451" s="1" t="s">
        <v>40</v>
      </c>
      <c r="O3451">
        <v>1</v>
      </c>
      <c r="P3451" t="b">
        <v>0</v>
      </c>
      <c r="Q3451" t="b">
        <v>1</v>
      </c>
      <c r="R3451" s="1" t="s">
        <v>41</v>
      </c>
      <c r="S3451" s="1" t="s">
        <v>58</v>
      </c>
      <c r="T3451">
        <v>5</v>
      </c>
      <c r="U3451" s="1" t="s">
        <v>42</v>
      </c>
      <c r="V3451" s="1" t="s">
        <v>35</v>
      </c>
      <c r="W3451" s="1" t="str">
        <f>IF(OR(MasterData[[#This Row],[Event]]="Christmas Market", MasterData[[#This Row],[Event]]="Christmas"), "Christmas Sale", "Non-Christmas Sale")</f>
        <v>Non-Christmas Sale</v>
      </c>
      <c r="X3451" t="b">
        <v>0</v>
      </c>
      <c r="Y3451">
        <v>2</v>
      </c>
      <c r="Z3451">
        <v>21.95</v>
      </c>
      <c r="AA3451">
        <v>21.95</v>
      </c>
      <c r="AB3451">
        <v>0</v>
      </c>
      <c r="AC3451" t="str">
        <f>IF(MasterData[[#This Row],[Discount Amount]]&gt;0, "Promotional sale", "Non-Promotional Sales")</f>
        <v>Non-Promotional Sales</v>
      </c>
    </row>
    <row r="3452" spans="1:29" x14ac:dyDescent="0.25">
      <c r="A3452">
        <v>3451</v>
      </c>
      <c r="B3452" s="1" t="s">
        <v>313</v>
      </c>
      <c r="C3452" s="2">
        <v>0.21121527777777782</v>
      </c>
      <c r="D3452">
        <v>126</v>
      </c>
      <c r="E3452">
        <v>57</v>
      </c>
      <c r="F3452" s="1" t="s">
        <v>61</v>
      </c>
      <c r="G3452" s="1" t="s">
        <v>81</v>
      </c>
      <c r="H3452">
        <v>64.248000000000005</v>
      </c>
      <c r="I3452">
        <v>-84.889600000000002</v>
      </c>
      <c r="J3452">
        <v>5</v>
      </c>
      <c r="K3452" t="b">
        <v>0</v>
      </c>
      <c r="L3452">
        <v>768</v>
      </c>
      <c r="M3452" s="1" t="s">
        <v>74</v>
      </c>
      <c r="N3452" s="1" t="s">
        <v>75</v>
      </c>
      <c r="O3452">
        <v>1</v>
      </c>
      <c r="P3452" t="b">
        <v>1</v>
      </c>
      <c r="Q3452" t="b">
        <v>0</v>
      </c>
      <c r="R3452" s="1" t="s">
        <v>32</v>
      </c>
      <c r="S3452" s="1" t="s">
        <v>58</v>
      </c>
      <c r="T3452">
        <v>3</v>
      </c>
      <c r="U3452" s="1" t="s">
        <v>34</v>
      </c>
      <c r="V3452" s="1" t="s">
        <v>46</v>
      </c>
      <c r="W3452" s="1" t="str">
        <f>IF(OR(MasterData[[#This Row],[Event]]="Christmas Market", MasterData[[#This Row],[Event]]="Christmas"), "Christmas Sale", "Non-Christmas Sale")</f>
        <v>Christmas Sale</v>
      </c>
      <c r="X3452" t="b">
        <v>1</v>
      </c>
      <c r="Y3452">
        <v>1</v>
      </c>
      <c r="Z3452">
        <v>11.42</v>
      </c>
      <c r="AA3452">
        <v>11.42</v>
      </c>
      <c r="AB3452">
        <v>0</v>
      </c>
      <c r="AC3452" t="str">
        <f>IF(MasterData[[#This Row],[Discount Amount]]&gt;0, "Promotional sale", "Non-Promotional Sales")</f>
        <v>Non-Promotional Sales</v>
      </c>
    </row>
    <row r="3453" spans="1:29" x14ac:dyDescent="0.25">
      <c r="A3453">
        <v>3452</v>
      </c>
      <c r="B3453" s="1" t="s">
        <v>353</v>
      </c>
      <c r="C3453" s="2">
        <v>0.18717592592592602</v>
      </c>
      <c r="D3453">
        <v>351</v>
      </c>
      <c r="E3453">
        <v>26</v>
      </c>
      <c r="F3453" s="1" t="s">
        <v>61</v>
      </c>
      <c r="G3453" s="1" t="s">
        <v>44</v>
      </c>
      <c r="H3453">
        <v>46.813099999999999</v>
      </c>
      <c r="I3453">
        <v>-71.207499999999996</v>
      </c>
      <c r="J3453">
        <v>9</v>
      </c>
      <c r="K3453" t="b">
        <v>0</v>
      </c>
      <c r="L3453">
        <v>58</v>
      </c>
      <c r="M3453" s="1" t="s">
        <v>30</v>
      </c>
      <c r="N3453" s="1" t="s">
        <v>31</v>
      </c>
      <c r="O3453">
        <v>1</v>
      </c>
      <c r="P3453" t="b">
        <v>1</v>
      </c>
      <c r="Q3453" t="b">
        <v>1</v>
      </c>
      <c r="R3453" s="1" t="s">
        <v>41</v>
      </c>
      <c r="S3453" s="1" t="s">
        <v>49</v>
      </c>
      <c r="T3453">
        <v>3</v>
      </c>
      <c r="U3453" s="1" t="s">
        <v>45</v>
      </c>
      <c r="V3453" s="1" t="s">
        <v>59</v>
      </c>
      <c r="W3453" s="1" t="str">
        <f>IF(OR(MasterData[[#This Row],[Event]]="Christmas Market", MasterData[[#This Row],[Event]]="Christmas"), "Christmas Sale", "Non-Christmas Sale")</f>
        <v>Non-Christmas Sale</v>
      </c>
      <c r="X3453" t="b">
        <v>1</v>
      </c>
      <c r="Y3453">
        <v>5</v>
      </c>
      <c r="Z3453">
        <v>80.12</v>
      </c>
      <c r="AA3453">
        <v>80.12</v>
      </c>
      <c r="AB3453">
        <v>8.01</v>
      </c>
      <c r="AC3453" t="str">
        <f>IF(MasterData[[#This Row],[Discount Amount]]&gt;0, "Promotional sale", "Non-Promotional Sales")</f>
        <v>Promotional sale</v>
      </c>
    </row>
    <row r="3454" spans="1:29" x14ac:dyDescent="0.25">
      <c r="A3454">
        <v>3453</v>
      </c>
      <c r="B3454" s="1" t="s">
        <v>287</v>
      </c>
      <c r="C3454" s="2">
        <v>0.10831018518518509</v>
      </c>
      <c r="D3454">
        <v>56</v>
      </c>
      <c r="E3454">
        <v>22</v>
      </c>
      <c r="F3454" s="1" t="s">
        <v>28</v>
      </c>
      <c r="G3454" s="1" t="s">
        <v>44</v>
      </c>
      <c r="H3454">
        <v>46.813099999999999</v>
      </c>
      <c r="I3454">
        <v>-71.207499999999996</v>
      </c>
      <c r="J3454">
        <v>47</v>
      </c>
      <c r="K3454" t="b">
        <v>0</v>
      </c>
      <c r="L3454">
        <v>725</v>
      </c>
      <c r="M3454" s="1" t="s">
        <v>56</v>
      </c>
      <c r="N3454" s="1" t="s">
        <v>57</v>
      </c>
      <c r="O3454">
        <v>2</v>
      </c>
      <c r="P3454" t="b">
        <v>0</v>
      </c>
      <c r="Q3454" t="b">
        <v>1</v>
      </c>
      <c r="R3454" s="1" t="s">
        <v>41</v>
      </c>
      <c r="S3454" s="1" t="s">
        <v>49</v>
      </c>
      <c r="T3454">
        <v>4</v>
      </c>
      <c r="U3454" s="1" t="s">
        <v>45</v>
      </c>
      <c r="V3454" s="1" t="s">
        <v>59</v>
      </c>
      <c r="W3454" s="1" t="str">
        <f>IF(OR(MasterData[[#This Row],[Event]]="Christmas Market", MasterData[[#This Row],[Event]]="Christmas"), "Christmas Sale", "Non-Christmas Sale")</f>
        <v>Non-Christmas Sale</v>
      </c>
      <c r="X3454" t="b">
        <v>0</v>
      </c>
      <c r="Y3454">
        <v>3</v>
      </c>
      <c r="Z3454">
        <v>83.15</v>
      </c>
      <c r="AA3454">
        <v>166.29</v>
      </c>
      <c r="AB3454">
        <v>16.63</v>
      </c>
      <c r="AC3454" t="str">
        <f>IF(MasterData[[#This Row],[Discount Amount]]&gt;0, "Promotional sale", "Non-Promotional Sales")</f>
        <v>Promotional sale</v>
      </c>
    </row>
    <row r="3455" spans="1:29" x14ac:dyDescent="0.25">
      <c r="A3455">
        <v>3454</v>
      </c>
      <c r="B3455" s="1" t="s">
        <v>380</v>
      </c>
      <c r="C3455" s="2">
        <v>0.82460648148148152</v>
      </c>
      <c r="D3455">
        <v>130</v>
      </c>
      <c r="E3455">
        <v>68</v>
      </c>
      <c r="F3455" s="1" t="s">
        <v>28</v>
      </c>
      <c r="G3455" s="1" t="s">
        <v>38</v>
      </c>
      <c r="H3455">
        <v>53.726700000000001</v>
      </c>
      <c r="I3455">
        <v>-127.6476</v>
      </c>
      <c r="J3455">
        <v>34</v>
      </c>
      <c r="K3455" t="b">
        <v>1</v>
      </c>
      <c r="L3455">
        <v>125</v>
      </c>
      <c r="M3455" s="1" t="s">
        <v>56</v>
      </c>
      <c r="N3455" s="1" t="s">
        <v>57</v>
      </c>
      <c r="O3455">
        <v>5</v>
      </c>
      <c r="P3455" t="b">
        <v>0</v>
      </c>
      <c r="Q3455" t="b">
        <v>0</v>
      </c>
      <c r="R3455" s="1" t="s">
        <v>52</v>
      </c>
      <c r="S3455" s="1" t="s">
        <v>53</v>
      </c>
      <c r="T3455">
        <v>1</v>
      </c>
      <c r="U3455" s="1" t="s">
        <v>42</v>
      </c>
      <c r="V3455" s="1" t="s">
        <v>35</v>
      </c>
      <c r="W3455" s="1" t="str">
        <f>IF(OR(MasterData[[#This Row],[Event]]="Christmas Market", MasterData[[#This Row],[Event]]="Christmas"), "Christmas Sale", "Non-Christmas Sale")</f>
        <v>Non-Christmas Sale</v>
      </c>
      <c r="X3455" t="b">
        <v>1</v>
      </c>
      <c r="Y3455">
        <v>5</v>
      </c>
      <c r="Z3455">
        <v>81.84</v>
      </c>
      <c r="AA3455">
        <v>409.21</v>
      </c>
      <c r="AB3455">
        <v>0</v>
      </c>
      <c r="AC3455" t="str">
        <f>IF(MasterData[[#This Row],[Discount Amount]]&gt;0, "Promotional sale", "Non-Promotional Sales")</f>
        <v>Non-Promotional Sales</v>
      </c>
    </row>
    <row r="3456" spans="1:29" x14ac:dyDescent="0.25">
      <c r="A3456">
        <v>3455</v>
      </c>
      <c r="B3456" s="1" t="s">
        <v>309</v>
      </c>
      <c r="C3456" s="2">
        <v>0.91738425925925915</v>
      </c>
      <c r="D3456">
        <v>456</v>
      </c>
      <c r="E3456">
        <v>43</v>
      </c>
      <c r="F3456" s="1" t="s">
        <v>28</v>
      </c>
      <c r="G3456" s="1" t="s">
        <v>77</v>
      </c>
      <c r="H3456">
        <v>64.282300000000006</v>
      </c>
      <c r="I3456">
        <v>-135</v>
      </c>
      <c r="J3456">
        <v>41</v>
      </c>
      <c r="K3456" t="b">
        <v>1</v>
      </c>
      <c r="L3456">
        <v>258</v>
      </c>
      <c r="M3456" s="1" t="s">
        <v>56</v>
      </c>
      <c r="N3456" s="1" t="s">
        <v>57</v>
      </c>
      <c r="O3456">
        <v>4</v>
      </c>
      <c r="P3456" t="b">
        <v>1</v>
      </c>
      <c r="Q3456" t="b">
        <v>1</v>
      </c>
      <c r="R3456" s="1" t="s">
        <v>32</v>
      </c>
      <c r="S3456" s="1" t="s">
        <v>58</v>
      </c>
      <c r="T3456">
        <v>5</v>
      </c>
      <c r="U3456" s="1" t="s">
        <v>45</v>
      </c>
      <c r="V3456" s="1" t="s">
        <v>46</v>
      </c>
      <c r="W3456" s="1" t="str">
        <f>IF(OR(MasterData[[#This Row],[Event]]="Christmas Market", MasterData[[#This Row],[Event]]="Christmas"), "Christmas Sale", "Non-Christmas Sale")</f>
        <v>Christmas Sale</v>
      </c>
      <c r="X3456" t="b">
        <v>1</v>
      </c>
      <c r="Y3456">
        <v>2</v>
      </c>
      <c r="Z3456">
        <v>35.549999999999997</v>
      </c>
      <c r="AA3456">
        <v>142.21</v>
      </c>
      <c r="AB3456">
        <v>0</v>
      </c>
      <c r="AC3456" t="str">
        <f>IF(MasterData[[#This Row],[Discount Amount]]&gt;0, "Promotional sale", "Non-Promotional Sales")</f>
        <v>Non-Promotional Sales</v>
      </c>
    </row>
    <row r="3457" spans="1:29" x14ac:dyDescent="0.25">
      <c r="A3457">
        <v>3456</v>
      </c>
      <c r="B3457" s="1" t="s">
        <v>186</v>
      </c>
      <c r="C3457" s="2">
        <v>0.92417824074074084</v>
      </c>
      <c r="D3457">
        <v>230</v>
      </c>
      <c r="E3457">
        <v>23</v>
      </c>
      <c r="F3457" s="1" t="s">
        <v>61</v>
      </c>
      <c r="G3457" s="1" t="s">
        <v>66</v>
      </c>
      <c r="H3457">
        <v>45.077800000000003</v>
      </c>
      <c r="I3457">
        <v>-63.546700000000001</v>
      </c>
      <c r="J3457">
        <v>72</v>
      </c>
      <c r="K3457" t="b">
        <v>1</v>
      </c>
      <c r="L3457">
        <v>472</v>
      </c>
      <c r="M3457" s="1" t="s">
        <v>30</v>
      </c>
      <c r="N3457" s="1" t="s">
        <v>31</v>
      </c>
      <c r="O3457">
        <v>3</v>
      </c>
      <c r="P3457" t="b">
        <v>0</v>
      </c>
      <c r="Q3457" t="b">
        <v>0</v>
      </c>
      <c r="R3457" s="1" t="s">
        <v>52</v>
      </c>
      <c r="S3457" s="1" t="s">
        <v>33</v>
      </c>
      <c r="T3457">
        <v>1</v>
      </c>
      <c r="U3457" s="1" t="s">
        <v>34</v>
      </c>
      <c r="V3457" s="1" t="s">
        <v>46</v>
      </c>
      <c r="W3457" s="1" t="str">
        <f>IF(OR(MasterData[[#This Row],[Event]]="Christmas Market", MasterData[[#This Row],[Event]]="Christmas"), "Christmas Sale", "Non-Christmas Sale")</f>
        <v>Christmas Sale</v>
      </c>
      <c r="X3457" t="b">
        <v>1</v>
      </c>
      <c r="Y3457">
        <v>5</v>
      </c>
      <c r="Z3457">
        <v>48.61</v>
      </c>
      <c r="AA3457">
        <v>145.82</v>
      </c>
      <c r="AB3457">
        <v>0</v>
      </c>
      <c r="AC3457" t="str">
        <f>IF(MasterData[[#This Row],[Discount Amount]]&gt;0, "Promotional sale", "Non-Promotional Sales")</f>
        <v>Non-Promotional Sales</v>
      </c>
    </row>
    <row r="3458" spans="1:29" x14ac:dyDescent="0.25">
      <c r="A3458">
        <v>3457</v>
      </c>
      <c r="B3458" s="1" t="s">
        <v>320</v>
      </c>
      <c r="C3458" s="2">
        <v>0.46788194444444442</v>
      </c>
      <c r="D3458">
        <v>169</v>
      </c>
      <c r="E3458">
        <v>49</v>
      </c>
      <c r="F3458" s="1" t="s">
        <v>37</v>
      </c>
      <c r="G3458" s="1" t="s">
        <v>81</v>
      </c>
      <c r="H3458">
        <v>64.248000000000005</v>
      </c>
      <c r="I3458">
        <v>-84.889600000000002</v>
      </c>
      <c r="J3458">
        <v>67</v>
      </c>
      <c r="K3458" t="b">
        <v>1</v>
      </c>
      <c r="L3458">
        <v>113</v>
      </c>
      <c r="M3458" s="1" t="s">
        <v>30</v>
      </c>
      <c r="N3458" s="1" t="s">
        <v>31</v>
      </c>
      <c r="O3458">
        <v>5</v>
      </c>
      <c r="P3458" t="b">
        <v>1</v>
      </c>
      <c r="Q3458" t="b">
        <v>0</v>
      </c>
      <c r="R3458" s="1" t="s">
        <v>41</v>
      </c>
      <c r="S3458" s="1" t="s">
        <v>53</v>
      </c>
      <c r="T3458">
        <v>5</v>
      </c>
      <c r="U3458" s="1" t="s">
        <v>42</v>
      </c>
      <c r="V3458" s="1" t="s">
        <v>46</v>
      </c>
      <c r="W3458" s="1" t="str">
        <f>IF(OR(MasterData[[#This Row],[Event]]="Christmas Market", MasterData[[#This Row],[Event]]="Christmas"), "Christmas Sale", "Non-Christmas Sale")</f>
        <v>Christmas Sale</v>
      </c>
      <c r="X3458" t="b">
        <v>1</v>
      </c>
      <c r="Y3458">
        <v>4</v>
      </c>
      <c r="Z3458">
        <v>80.900000000000006</v>
      </c>
      <c r="AA3458">
        <v>404.48</v>
      </c>
      <c r="AB3458">
        <v>0</v>
      </c>
      <c r="AC3458" t="str">
        <f>IF(MasterData[[#This Row],[Discount Amount]]&gt;0, "Promotional sale", "Non-Promotional Sales")</f>
        <v>Non-Promotional Sales</v>
      </c>
    </row>
    <row r="3459" spans="1:29" x14ac:dyDescent="0.25">
      <c r="A3459">
        <v>3458</v>
      </c>
      <c r="B3459" s="1" t="s">
        <v>182</v>
      </c>
      <c r="C3459" s="2">
        <v>0.83013888888888898</v>
      </c>
      <c r="D3459">
        <v>59</v>
      </c>
      <c r="E3459">
        <v>27</v>
      </c>
      <c r="F3459" s="1" t="s">
        <v>28</v>
      </c>
      <c r="G3459" s="1" t="s">
        <v>70</v>
      </c>
      <c r="H3459">
        <v>54.273099999999999</v>
      </c>
      <c r="I3459">
        <v>-61.738799999999998</v>
      </c>
      <c r="J3459">
        <v>7</v>
      </c>
      <c r="K3459" t="b">
        <v>0</v>
      </c>
      <c r="L3459">
        <v>311</v>
      </c>
      <c r="M3459" s="1" t="s">
        <v>39</v>
      </c>
      <c r="N3459" s="1" t="s">
        <v>40</v>
      </c>
      <c r="O3459">
        <v>4</v>
      </c>
      <c r="P3459" t="b">
        <v>1</v>
      </c>
      <c r="Q3459" t="b">
        <v>1</v>
      </c>
      <c r="R3459" s="1" t="s">
        <v>41</v>
      </c>
      <c r="S3459" s="1" t="s">
        <v>49</v>
      </c>
      <c r="T3459">
        <v>4</v>
      </c>
      <c r="U3459" s="1" t="s">
        <v>42</v>
      </c>
      <c r="V3459" s="1" t="s">
        <v>35</v>
      </c>
      <c r="W3459" s="1" t="str">
        <f>IF(OR(MasterData[[#This Row],[Event]]="Christmas Market", MasterData[[#This Row],[Event]]="Christmas"), "Christmas Sale", "Non-Christmas Sale")</f>
        <v>Non-Christmas Sale</v>
      </c>
      <c r="X3459" t="b">
        <v>0</v>
      </c>
      <c r="Y3459">
        <v>2</v>
      </c>
      <c r="Z3459">
        <v>68.67</v>
      </c>
      <c r="AA3459">
        <v>274.69</v>
      </c>
      <c r="AB3459">
        <v>0</v>
      </c>
      <c r="AC3459" t="str">
        <f>IF(MasterData[[#This Row],[Discount Amount]]&gt;0, "Promotional sale", "Non-Promotional Sales")</f>
        <v>Non-Promotional Sales</v>
      </c>
    </row>
    <row r="3460" spans="1:29" x14ac:dyDescent="0.25">
      <c r="A3460">
        <v>3459</v>
      </c>
      <c r="B3460" s="1" t="s">
        <v>397</v>
      </c>
      <c r="C3460" s="2">
        <v>7.524305555555566E-2</v>
      </c>
      <c r="D3460">
        <v>272</v>
      </c>
      <c r="E3460">
        <v>50</v>
      </c>
      <c r="F3460" s="1" t="s">
        <v>28</v>
      </c>
      <c r="G3460" s="1" t="s">
        <v>79</v>
      </c>
      <c r="H3460">
        <v>63.588799999999999</v>
      </c>
      <c r="I3460">
        <v>-115.5069</v>
      </c>
      <c r="J3460">
        <v>56</v>
      </c>
      <c r="K3460" t="b">
        <v>1</v>
      </c>
      <c r="L3460">
        <v>700</v>
      </c>
      <c r="M3460" s="1" t="s">
        <v>56</v>
      </c>
      <c r="N3460" s="1" t="s">
        <v>57</v>
      </c>
      <c r="O3460">
        <v>4</v>
      </c>
      <c r="P3460" t="b">
        <v>0</v>
      </c>
      <c r="Q3460" t="b">
        <v>1</v>
      </c>
      <c r="R3460" s="1" t="s">
        <v>32</v>
      </c>
      <c r="S3460" s="1" t="s">
        <v>49</v>
      </c>
      <c r="T3460">
        <v>5</v>
      </c>
      <c r="U3460" s="1" t="s">
        <v>34</v>
      </c>
      <c r="V3460" s="1" t="s">
        <v>59</v>
      </c>
      <c r="W3460" s="1" t="str">
        <f>IF(OR(MasterData[[#This Row],[Event]]="Christmas Market", MasterData[[#This Row],[Event]]="Christmas"), "Christmas Sale", "Non-Christmas Sale")</f>
        <v>Non-Christmas Sale</v>
      </c>
      <c r="X3460" t="b">
        <v>1</v>
      </c>
      <c r="Y3460">
        <v>2</v>
      </c>
      <c r="Z3460">
        <v>38.54</v>
      </c>
      <c r="AA3460">
        <v>154.16</v>
      </c>
      <c r="AB3460">
        <v>15.42</v>
      </c>
      <c r="AC3460" t="str">
        <f>IF(MasterData[[#This Row],[Discount Amount]]&gt;0, "Promotional sale", "Non-Promotional Sales")</f>
        <v>Promotional sale</v>
      </c>
    </row>
    <row r="3461" spans="1:29" x14ac:dyDescent="0.25">
      <c r="A3461">
        <v>3460</v>
      </c>
      <c r="B3461" s="1" t="s">
        <v>352</v>
      </c>
      <c r="C3461" s="2">
        <v>0.90797453703703712</v>
      </c>
      <c r="D3461">
        <v>451</v>
      </c>
      <c r="E3461">
        <v>34</v>
      </c>
      <c r="F3461" s="1" t="s">
        <v>61</v>
      </c>
      <c r="G3461" s="1" t="s">
        <v>81</v>
      </c>
      <c r="H3461">
        <v>64.248000000000005</v>
      </c>
      <c r="I3461">
        <v>-84.889600000000002</v>
      </c>
      <c r="J3461">
        <v>63</v>
      </c>
      <c r="K3461" t="b">
        <v>1</v>
      </c>
      <c r="L3461">
        <v>34</v>
      </c>
      <c r="M3461" s="1" t="s">
        <v>74</v>
      </c>
      <c r="N3461" s="1" t="s">
        <v>75</v>
      </c>
      <c r="O3461">
        <v>1</v>
      </c>
      <c r="P3461" t="b">
        <v>0</v>
      </c>
      <c r="Q3461" t="b">
        <v>1</v>
      </c>
      <c r="R3461" s="1" t="s">
        <v>52</v>
      </c>
      <c r="S3461" s="1" t="s">
        <v>53</v>
      </c>
      <c r="T3461">
        <v>3</v>
      </c>
      <c r="U3461" s="1" t="s">
        <v>34</v>
      </c>
      <c r="V3461" s="1" t="s">
        <v>35</v>
      </c>
      <c r="W3461" s="1" t="str">
        <f>IF(OR(MasterData[[#This Row],[Event]]="Christmas Market", MasterData[[#This Row],[Event]]="Christmas"), "Christmas Sale", "Non-Christmas Sale")</f>
        <v>Non-Christmas Sale</v>
      </c>
      <c r="X3461" t="b">
        <v>0</v>
      </c>
      <c r="Y3461">
        <v>1</v>
      </c>
      <c r="Z3461">
        <v>81.099999999999994</v>
      </c>
      <c r="AA3461">
        <v>81.099999999999994</v>
      </c>
      <c r="AB3461">
        <v>0</v>
      </c>
      <c r="AC3461" t="str">
        <f>IF(MasterData[[#This Row],[Discount Amount]]&gt;0, "Promotional sale", "Non-Promotional Sales")</f>
        <v>Non-Promotional Sales</v>
      </c>
    </row>
    <row r="3462" spans="1:29" x14ac:dyDescent="0.25">
      <c r="A3462">
        <v>3461</v>
      </c>
      <c r="B3462" s="1" t="s">
        <v>204</v>
      </c>
      <c r="C3462" s="2">
        <v>0.23177083333333326</v>
      </c>
      <c r="D3462">
        <v>205</v>
      </c>
      <c r="E3462">
        <v>46</v>
      </c>
      <c r="F3462" s="1" t="s">
        <v>61</v>
      </c>
      <c r="G3462" s="1" t="s">
        <v>38</v>
      </c>
      <c r="H3462">
        <v>53.726700000000001</v>
      </c>
      <c r="I3462">
        <v>-127.6476</v>
      </c>
      <c r="J3462">
        <v>3</v>
      </c>
      <c r="K3462" t="b">
        <v>1</v>
      </c>
      <c r="L3462">
        <v>579</v>
      </c>
      <c r="M3462" s="1" t="s">
        <v>39</v>
      </c>
      <c r="N3462" s="1" t="s">
        <v>40</v>
      </c>
      <c r="O3462">
        <v>2</v>
      </c>
      <c r="P3462" t="b">
        <v>0</v>
      </c>
      <c r="Q3462" t="b">
        <v>0</v>
      </c>
      <c r="R3462" s="1" t="s">
        <v>32</v>
      </c>
      <c r="S3462" s="1" t="s">
        <v>33</v>
      </c>
      <c r="T3462">
        <v>1</v>
      </c>
      <c r="U3462" s="1" t="s">
        <v>45</v>
      </c>
      <c r="V3462" s="1" t="s">
        <v>46</v>
      </c>
      <c r="W3462" s="1" t="str">
        <f>IF(OR(MasterData[[#This Row],[Event]]="Christmas Market", MasterData[[#This Row],[Event]]="Christmas"), "Christmas Sale", "Non-Christmas Sale")</f>
        <v>Christmas Sale</v>
      </c>
      <c r="X3462" t="b">
        <v>1</v>
      </c>
      <c r="Y3462">
        <v>3</v>
      </c>
      <c r="Z3462">
        <v>82.31</v>
      </c>
      <c r="AA3462">
        <v>164.63</v>
      </c>
      <c r="AB3462">
        <v>0</v>
      </c>
      <c r="AC3462" t="str">
        <f>IF(MasterData[[#This Row],[Discount Amount]]&gt;0, "Promotional sale", "Non-Promotional Sales")</f>
        <v>Non-Promotional Sales</v>
      </c>
    </row>
    <row r="3463" spans="1:29" x14ac:dyDescent="0.25">
      <c r="A3463">
        <v>3462</v>
      </c>
      <c r="B3463" s="1" t="s">
        <v>272</v>
      </c>
      <c r="C3463" s="2">
        <v>0.44131944444444438</v>
      </c>
      <c r="D3463">
        <v>141</v>
      </c>
      <c r="E3463">
        <v>20</v>
      </c>
      <c r="F3463" s="1" t="s">
        <v>37</v>
      </c>
      <c r="G3463" s="1" t="s">
        <v>29</v>
      </c>
      <c r="H3463">
        <v>51.253799999999998</v>
      </c>
      <c r="I3463">
        <v>-85.3232</v>
      </c>
      <c r="J3463">
        <v>17</v>
      </c>
      <c r="K3463" t="b">
        <v>1</v>
      </c>
      <c r="L3463">
        <v>276</v>
      </c>
      <c r="M3463" s="1" t="s">
        <v>56</v>
      </c>
      <c r="N3463" s="1" t="s">
        <v>57</v>
      </c>
      <c r="O3463">
        <v>4</v>
      </c>
      <c r="P3463" t="b">
        <v>1</v>
      </c>
      <c r="Q3463" t="b">
        <v>1</v>
      </c>
      <c r="R3463" s="1" t="s">
        <v>52</v>
      </c>
      <c r="S3463" s="1" t="s">
        <v>53</v>
      </c>
      <c r="T3463">
        <v>5</v>
      </c>
      <c r="U3463" s="1" t="s">
        <v>34</v>
      </c>
      <c r="V3463" s="1" t="s">
        <v>59</v>
      </c>
      <c r="W3463" s="1" t="str">
        <f>IF(OR(MasterData[[#This Row],[Event]]="Christmas Market", MasterData[[#This Row],[Event]]="Christmas"), "Christmas Sale", "Non-Christmas Sale")</f>
        <v>Non-Christmas Sale</v>
      </c>
      <c r="X3463" t="b">
        <v>0</v>
      </c>
      <c r="Y3463">
        <v>1</v>
      </c>
      <c r="Z3463">
        <v>19.52</v>
      </c>
      <c r="AA3463">
        <v>78.09</v>
      </c>
      <c r="AB3463">
        <v>7.81</v>
      </c>
      <c r="AC3463" t="str">
        <f>IF(MasterData[[#This Row],[Discount Amount]]&gt;0, "Promotional sale", "Non-Promotional Sales")</f>
        <v>Promotional sale</v>
      </c>
    </row>
    <row r="3464" spans="1:29" x14ac:dyDescent="0.25">
      <c r="A3464">
        <v>3463</v>
      </c>
      <c r="B3464" s="1" t="s">
        <v>415</v>
      </c>
      <c r="C3464" s="2">
        <v>0.70503472222222219</v>
      </c>
      <c r="D3464">
        <v>179</v>
      </c>
      <c r="E3464">
        <v>53</v>
      </c>
      <c r="F3464" s="1" t="s">
        <v>37</v>
      </c>
      <c r="G3464" s="1" t="s">
        <v>77</v>
      </c>
      <c r="H3464">
        <v>64.282300000000006</v>
      </c>
      <c r="I3464">
        <v>-135</v>
      </c>
      <c r="J3464">
        <v>5</v>
      </c>
      <c r="K3464" t="b">
        <v>0</v>
      </c>
      <c r="L3464">
        <v>621</v>
      </c>
      <c r="M3464" s="1" t="s">
        <v>63</v>
      </c>
      <c r="N3464" s="1" t="s">
        <v>64</v>
      </c>
      <c r="O3464">
        <v>5</v>
      </c>
      <c r="P3464" t="b">
        <v>0</v>
      </c>
      <c r="Q3464" t="b">
        <v>0</v>
      </c>
      <c r="R3464" s="1" t="s">
        <v>32</v>
      </c>
      <c r="S3464" s="1" t="s">
        <v>33</v>
      </c>
      <c r="T3464">
        <v>3</v>
      </c>
      <c r="U3464" s="1" t="s">
        <v>42</v>
      </c>
      <c r="V3464" s="1" t="s">
        <v>46</v>
      </c>
      <c r="W3464" s="1" t="str">
        <f>IF(OR(MasterData[[#This Row],[Event]]="Christmas Market", MasterData[[#This Row],[Event]]="Christmas"), "Christmas Sale", "Non-Christmas Sale")</f>
        <v>Christmas Sale</v>
      </c>
      <c r="X3464" t="b">
        <v>0</v>
      </c>
      <c r="Y3464">
        <v>2</v>
      </c>
      <c r="Z3464">
        <v>65.95</v>
      </c>
      <c r="AA3464">
        <v>329.73</v>
      </c>
      <c r="AB3464">
        <v>0</v>
      </c>
      <c r="AC3464" t="str">
        <f>IF(MasterData[[#This Row],[Discount Amount]]&gt;0, "Promotional sale", "Non-Promotional Sales")</f>
        <v>Non-Promotional Sales</v>
      </c>
    </row>
    <row r="3465" spans="1:29" x14ac:dyDescent="0.25">
      <c r="A3465">
        <v>3464</v>
      </c>
      <c r="B3465" s="1" t="s">
        <v>222</v>
      </c>
      <c r="C3465" s="2">
        <v>7.6736111111111116E-2</v>
      </c>
      <c r="D3465">
        <v>487</v>
      </c>
      <c r="E3465">
        <v>38</v>
      </c>
      <c r="F3465" s="1" t="s">
        <v>37</v>
      </c>
      <c r="G3465" s="1" t="s">
        <v>70</v>
      </c>
      <c r="H3465">
        <v>54.273099999999999</v>
      </c>
      <c r="I3465">
        <v>-61.738799999999998</v>
      </c>
      <c r="J3465">
        <v>60</v>
      </c>
      <c r="K3465" t="b">
        <v>1</v>
      </c>
      <c r="L3465">
        <v>606</v>
      </c>
      <c r="M3465" s="1" t="s">
        <v>74</v>
      </c>
      <c r="N3465" s="1" t="s">
        <v>75</v>
      </c>
      <c r="O3465">
        <v>5</v>
      </c>
      <c r="P3465" t="b">
        <v>1</v>
      </c>
      <c r="Q3465" t="b">
        <v>1</v>
      </c>
      <c r="R3465" s="1" t="s">
        <v>52</v>
      </c>
      <c r="S3465" s="1" t="s">
        <v>49</v>
      </c>
      <c r="T3465">
        <v>2</v>
      </c>
      <c r="U3465" s="1" t="s">
        <v>45</v>
      </c>
      <c r="V3465" s="1" t="s">
        <v>59</v>
      </c>
      <c r="W3465" s="1" t="str">
        <f>IF(OR(MasterData[[#This Row],[Event]]="Christmas Market", MasterData[[#This Row],[Event]]="Christmas"), "Christmas Sale", "Non-Christmas Sale")</f>
        <v>Non-Christmas Sale</v>
      </c>
      <c r="X3465" t="b">
        <v>1</v>
      </c>
      <c r="Y3465">
        <v>4</v>
      </c>
      <c r="Z3465">
        <v>41.44</v>
      </c>
      <c r="AA3465">
        <v>207.19</v>
      </c>
      <c r="AB3465">
        <v>20.72</v>
      </c>
      <c r="AC3465" t="str">
        <f>IF(MasterData[[#This Row],[Discount Amount]]&gt;0, "Promotional sale", "Non-Promotional Sales")</f>
        <v>Promotional sale</v>
      </c>
    </row>
    <row r="3466" spans="1:29" x14ac:dyDescent="0.25">
      <c r="A3466">
        <v>3465</v>
      </c>
      <c r="B3466" s="1" t="s">
        <v>224</v>
      </c>
      <c r="C3466" s="2">
        <v>0.83156249999999998</v>
      </c>
      <c r="D3466">
        <v>475</v>
      </c>
      <c r="E3466">
        <v>60</v>
      </c>
      <c r="F3466" s="1" t="s">
        <v>28</v>
      </c>
      <c r="G3466" s="1" t="s">
        <v>51</v>
      </c>
      <c r="H3466">
        <v>53.760899999999999</v>
      </c>
      <c r="I3466">
        <v>-98.813900000000004</v>
      </c>
      <c r="J3466">
        <v>49</v>
      </c>
      <c r="K3466" t="b">
        <v>0</v>
      </c>
      <c r="L3466">
        <v>460</v>
      </c>
      <c r="M3466" s="1" t="s">
        <v>63</v>
      </c>
      <c r="N3466" s="1" t="s">
        <v>64</v>
      </c>
      <c r="O3466">
        <v>2</v>
      </c>
      <c r="P3466" t="b">
        <v>1</v>
      </c>
      <c r="Q3466" t="b">
        <v>0</v>
      </c>
      <c r="R3466" s="1" t="s">
        <v>41</v>
      </c>
      <c r="S3466" s="1" t="s">
        <v>53</v>
      </c>
      <c r="T3466">
        <v>3</v>
      </c>
      <c r="U3466" s="1" t="s">
        <v>42</v>
      </c>
      <c r="V3466" s="1" t="s">
        <v>46</v>
      </c>
      <c r="W3466" s="1" t="str">
        <f>IF(OR(MasterData[[#This Row],[Event]]="Christmas Market", MasterData[[#This Row],[Event]]="Christmas"), "Christmas Sale", "Non-Christmas Sale")</f>
        <v>Christmas Sale</v>
      </c>
      <c r="X3466" t="b">
        <v>0</v>
      </c>
      <c r="Y3466">
        <v>2</v>
      </c>
      <c r="Z3466">
        <v>74.400000000000006</v>
      </c>
      <c r="AA3466">
        <v>148.80000000000001</v>
      </c>
      <c r="AB3466">
        <v>0</v>
      </c>
      <c r="AC3466" t="str">
        <f>IF(MasterData[[#This Row],[Discount Amount]]&gt;0, "Promotional sale", "Non-Promotional Sales")</f>
        <v>Non-Promotional Sales</v>
      </c>
    </row>
    <row r="3467" spans="1:29" x14ac:dyDescent="0.25">
      <c r="A3467">
        <v>3466</v>
      </c>
      <c r="B3467" s="1" t="s">
        <v>158</v>
      </c>
      <c r="C3467" s="2">
        <v>0.73856481481481473</v>
      </c>
      <c r="D3467">
        <v>251</v>
      </c>
      <c r="E3467">
        <v>24</v>
      </c>
      <c r="F3467" s="1" t="s">
        <v>37</v>
      </c>
      <c r="G3467" s="1" t="s">
        <v>70</v>
      </c>
      <c r="H3467">
        <v>54.273099999999999</v>
      </c>
      <c r="I3467">
        <v>-61.738799999999998</v>
      </c>
      <c r="J3467">
        <v>67</v>
      </c>
      <c r="K3467" t="b">
        <v>1</v>
      </c>
      <c r="L3467">
        <v>777</v>
      </c>
      <c r="M3467" s="1" t="s">
        <v>56</v>
      </c>
      <c r="N3467" s="1" t="s">
        <v>57</v>
      </c>
      <c r="O3467">
        <v>5</v>
      </c>
      <c r="P3467" t="b">
        <v>1</v>
      </c>
      <c r="Q3467" t="b">
        <v>0</v>
      </c>
      <c r="R3467" s="1" t="s">
        <v>32</v>
      </c>
      <c r="S3467" s="1" t="s">
        <v>49</v>
      </c>
      <c r="T3467">
        <v>2</v>
      </c>
      <c r="U3467" s="1" t="s">
        <v>34</v>
      </c>
      <c r="V3467" s="1" t="s">
        <v>35</v>
      </c>
      <c r="W3467" s="1" t="str">
        <f>IF(OR(MasterData[[#This Row],[Event]]="Christmas Market", MasterData[[#This Row],[Event]]="Christmas"), "Christmas Sale", "Non-Christmas Sale")</f>
        <v>Non-Christmas Sale</v>
      </c>
      <c r="X3467" t="b">
        <v>1</v>
      </c>
      <c r="Y3467">
        <v>3</v>
      </c>
      <c r="Z3467">
        <v>67.13</v>
      </c>
      <c r="AA3467">
        <v>335.65</v>
      </c>
      <c r="AB3467">
        <v>0</v>
      </c>
      <c r="AC3467" t="str">
        <f>IF(MasterData[[#This Row],[Discount Amount]]&gt;0, "Promotional sale", "Non-Promotional Sales")</f>
        <v>Non-Promotional Sales</v>
      </c>
    </row>
    <row r="3468" spans="1:29" x14ac:dyDescent="0.25">
      <c r="A3468">
        <v>3467</v>
      </c>
      <c r="B3468" s="1" t="s">
        <v>354</v>
      </c>
      <c r="C3468" s="2">
        <v>0.34125000000000005</v>
      </c>
      <c r="D3468">
        <v>396</v>
      </c>
      <c r="E3468">
        <v>32</v>
      </c>
      <c r="F3468" s="1" t="s">
        <v>37</v>
      </c>
      <c r="G3468" s="1" t="s">
        <v>51</v>
      </c>
      <c r="H3468">
        <v>53.760899999999999</v>
      </c>
      <c r="I3468">
        <v>-98.813900000000004</v>
      </c>
      <c r="J3468">
        <v>69</v>
      </c>
      <c r="K3468" t="b">
        <v>1</v>
      </c>
      <c r="L3468">
        <v>684</v>
      </c>
      <c r="M3468" s="1" t="s">
        <v>74</v>
      </c>
      <c r="N3468" s="1" t="s">
        <v>75</v>
      </c>
      <c r="O3468">
        <v>3</v>
      </c>
      <c r="P3468" t="b">
        <v>0</v>
      </c>
      <c r="Q3468" t="b">
        <v>1</v>
      </c>
      <c r="R3468" s="1" t="s">
        <v>52</v>
      </c>
      <c r="S3468" s="1" t="s">
        <v>58</v>
      </c>
      <c r="T3468">
        <v>5</v>
      </c>
      <c r="U3468" s="1" t="s">
        <v>34</v>
      </c>
      <c r="V3468" s="1" t="s">
        <v>35</v>
      </c>
      <c r="W3468" s="1" t="str">
        <f>IF(OR(MasterData[[#This Row],[Event]]="Christmas Market", MasterData[[#This Row],[Event]]="Christmas"), "Christmas Sale", "Non-Christmas Sale")</f>
        <v>Non-Christmas Sale</v>
      </c>
      <c r="X3468" t="b">
        <v>1</v>
      </c>
      <c r="Y3468">
        <v>1</v>
      </c>
      <c r="Z3468">
        <v>65</v>
      </c>
      <c r="AA3468">
        <v>194.99</v>
      </c>
      <c r="AB3468">
        <v>0</v>
      </c>
      <c r="AC3468" t="str">
        <f>IF(MasterData[[#This Row],[Discount Amount]]&gt;0, "Promotional sale", "Non-Promotional Sales")</f>
        <v>Non-Promotional Sales</v>
      </c>
    </row>
    <row r="3469" spans="1:29" x14ac:dyDescent="0.25">
      <c r="A3469">
        <v>3468</v>
      </c>
      <c r="B3469" s="1" t="s">
        <v>176</v>
      </c>
      <c r="C3469" s="2">
        <v>7.4861111111111045E-2</v>
      </c>
      <c r="D3469">
        <v>290</v>
      </c>
      <c r="E3469">
        <v>18</v>
      </c>
      <c r="F3469" s="1" t="s">
        <v>37</v>
      </c>
      <c r="G3469" s="1" t="s">
        <v>29</v>
      </c>
      <c r="H3469">
        <v>51.253799999999998</v>
      </c>
      <c r="I3469">
        <v>-85.3232</v>
      </c>
      <c r="J3469">
        <v>51</v>
      </c>
      <c r="K3469" t="b">
        <v>1</v>
      </c>
      <c r="L3469">
        <v>158</v>
      </c>
      <c r="M3469" s="1" t="s">
        <v>63</v>
      </c>
      <c r="N3469" s="1" t="s">
        <v>64</v>
      </c>
      <c r="O3469">
        <v>3</v>
      </c>
      <c r="P3469" t="b">
        <v>1</v>
      </c>
      <c r="Q3469" t="b">
        <v>0</v>
      </c>
      <c r="R3469" s="1" t="s">
        <v>52</v>
      </c>
      <c r="S3469" s="1" t="s">
        <v>49</v>
      </c>
      <c r="T3469">
        <v>1</v>
      </c>
      <c r="U3469" s="1" t="s">
        <v>34</v>
      </c>
      <c r="V3469" s="1" t="s">
        <v>59</v>
      </c>
      <c r="W3469" s="1" t="str">
        <f>IF(OR(MasterData[[#This Row],[Event]]="Christmas Market", MasterData[[#This Row],[Event]]="Christmas"), "Christmas Sale", "Non-Christmas Sale")</f>
        <v>Non-Christmas Sale</v>
      </c>
      <c r="X3469" t="b">
        <v>1</v>
      </c>
      <c r="Y3469">
        <v>4</v>
      </c>
      <c r="Z3469">
        <v>11.97</v>
      </c>
      <c r="AA3469">
        <v>35.9</v>
      </c>
      <c r="AB3469">
        <v>3.59</v>
      </c>
      <c r="AC3469" t="str">
        <f>IF(MasterData[[#This Row],[Discount Amount]]&gt;0, "Promotional sale", "Non-Promotional Sales")</f>
        <v>Promotional sale</v>
      </c>
    </row>
    <row r="3470" spans="1:29" x14ac:dyDescent="0.25">
      <c r="A3470">
        <v>3469</v>
      </c>
      <c r="B3470" s="1" t="s">
        <v>398</v>
      </c>
      <c r="C3470" s="2">
        <v>0.67303240740740744</v>
      </c>
      <c r="D3470">
        <v>156</v>
      </c>
      <c r="E3470">
        <v>56</v>
      </c>
      <c r="F3470" s="1" t="s">
        <v>28</v>
      </c>
      <c r="G3470" s="1" t="s">
        <v>79</v>
      </c>
      <c r="H3470">
        <v>63.588799999999999</v>
      </c>
      <c r="I3470">
        <v>-115.5069</v>
      </c>
      <c r="J3470">
        <v>16</v>
      </c>
      <c r="K3470" t="b">
        <v>1</v>
      </c>
      <c r="L3470">
        <v>6</v>
      </c>
      <c r="M3470" s="1" t="s">
        <v>56</v>
      </c>
      <c r="N3470" s="1" t="s">
        <v>57</v>
      </c>
      <c r="O3470">
        <v>4</v>
      </c>
      <c r="P3470" t="b">
        <v>0</v>
      </c>
      <c r="Q3470" t="b">
        <v>1</v>
      </c>
      <c r="R3470" s="1" t="s">
        <v>52</v>
      </c>
      <c r="S3470" s="1" t="s">
        <v>33</v>
      </c>
      <c r="T3470">
        <v>1</v>
      </c>
      <c r="U3470" s="1" t="s">
        <v>45</v>
      </c>
      <c r="V3470" s="1" t="s">
        <v>46</v>
      </c>
      <c r="W3470" s="1" t="str">
        <f>IF(OR(MasterData[[#This Row],[Event]]="Christmas Market", MasterData[[#This Row],[Event]]="Christmas"), "Christmas Sale", "Non-Christmas Sale")</f>
        <v>Christmas Sale</v>
      </c>
      <c r="X3470" t="b">
        <v>1</v>
      </c>
      <c r="Y3470">
        <v>3</v>
      </c>
      <c r="Z3470">
        <v>80.09</v>
      </c>
      <c r="AA3470">
        <v>320.37</v>
      </c>
      <c r="AB3470">
        <v>0</v>
      </c>
      <c r="AC3470" t="str">
        <f>IF(MasterData[[#This Row],[Discount Amount]]&gt;0, "Promotional sale", "Non-Promotional Sales")</f>
        <v>Non-Promotional Sales</v>
      </c>
    </row>
    <row r="3471" spans="1:29" x14ac:dyDescent="0.25">
      <c r="A3471">
        <v>3470</v>
      </c>
      <c r="B3471" s="1" t="s">
        <v>80</v>
      </c>
      <c r="C3471" s="2">
        <v>0.22597222222222224</v>
      </c>
      <c r="D3471">
        <v>483</v>
      </c>
      <c r="E3471">
        <v>30</v>
      </c>
      <c r="F3471" s="1" t="s">
        <v>37</v>
      </c>
      <c r="G3471" s="1" t="s">
        <v>68</v>
      </c>
      <c r="H3471">
        <v>46.318800000000003</v>
      </c>
      <c r="I3471">
        <v>-63.146099999999997</v>
      </c>
      <c r="J3471">
        <v>59</v>
      </c>
      <c r="K3471" t="b">
        <v>0</v>
      </c>
      <c r="L3471">
        <v>691</v>
      </c>
      <c r="M3471" s="1" t="s">
        <v>56</v>
      </c>
      <c r="N3471" s="1" t="s">
        <v>57</v>
      </c>
      <c r="O3471">
        <v>2</v>
      </c>
      <c r="P3471" t="b">
        <v>1</v>
      </c>
      <c r="Q3471" t="b">
        <v>1</v>
      </c>
      <c r="R3471" s="1" t="s">
        <v>52</v>
      </c>
      <c r="S3471" s="1" t="s">
        <v>58</v>
      </c>
      <c r="T3471">
        <v>5</v>
      </c>
      <c r="U3471" s="1" t="s">
        <v>42</v>
      </c>
      <c r="V3471" s="1" t="s">
        <v>46</v>
      </c>
      <c r="W3471" s="1" t="str">
        <f>IF(OR(MasterData[[#This Row],[Event]]="Christmas Market", MasterData[[#This Row],[Event]]="Christmas"), "Christmas Sale", "Non-Christmas Sale")</f>
        <v>Christmas Sale</v>
      </c>
      <c r="X3471" t="b">
        <v>0</v>
      </c>
      <c r="Y3471">
        <v>3</v>
      </c>
      <c r="Z3471">
        <v>96.54</v>
      </c>
      <c r="AA3471">
        <v>193.07</v>
      </c>
      <c r="AB3471">
        <v>0</v>
      </c>
      <c r="AC3471" t="str">
        <f>IF(MasterData[[#This Row],[Discount Amount]]&gt;0, "Promotional sale", "Non-Promotional Sales")</f>
        <v>Non-Promotional Sales</v>
      </c>
    </row>
    <row r="3472" spans="1:29" x14ac:dyDescent="0.25">
      <c r="A3472">
        <v>3471</v>
      </c>
      <c r="B3472" s="1" t="s">
        <v>253</v>
      </c>
      <c r="C3472" s="2">
        <v>0.10690972222222217</v>
      </c>
      <c r="D3472">
        <v>426</v>
      </c>
      <c r="E3472">
        <v>24</v>
      </c>
      <c r="F3472" s="1" t="s">
        <v>37</v>
      </c>
      <c r="G3472" s="1" t="s">
        <v>55</v>
      </c>
      <c r="H3472">
        <v>52.939900000000002</v>
      </c>
      <c r="I3472">
        <v>-106.4509</v>
      </c>
      <c r="J3472">
        <v>36</v>
      </c>
      <c r="K3472" t="b">
        <v>0</v>
      </c>
      <c r="L3472">
        <v>960</v>
      </c>
      <c r="M3472" s="1" t="s">
        <v>30</v>
      </c>
      <c r="N3472" s="1" t="s">
        <v>31</v>
      </c>
      <c r="O3472">
        <v>5</v>
      </c>
      <c r="P3472" t="b">
        <v>0</v>
      </c>
      <c r="Q3472" t="b">
        <v>1</v>
      </c>
      <c r="R3472" s="1" t="s">
        <v>52</v>
      </c>
      <c r="S3472" s="1" t="s">
        <v>49</v>
      </c>
      <c r="T3472">
        <v>2</v>
      </c>
      <c r="U3472" s="1" t="s">
        <v>45</v>
      </c>
      <c r="V3472" s="1" t="s">
        <v>59</v>
      </c>
      <c r="W3472" s="1" t="str">
        <f>IF(OR(MasterData[[#This Row],[Event]]="Christmas Market", MasterData[[#This Row],[Event]]="Christmas"), "Christmas Sale", "Non-Christmas Sale")</f>
        <v>Non-Christmas Sale</v>
      </c>
      <c r="X3472" t="b">
        <v>0</v>
      </c>
      <c r="Y3472">
        <v>1</v>
      </c>
      <c r="Z3472">
        <v>90.59</v>
      </c>
      <c r="AA3472">
        <v>452.94</v>
      </c>
      <c r="AB3472">
        <v>45.29</v>
      </c>
      <c r="AC3472" t="str">
        <f>IF(MasterData[[#This Row],[Discount Amount]]&gt;0, "Promotional sale", "Non-Promotional Sales")</f>
        <v>Promotional sale</v>
      </c>
    </row>
    <row r="3473" spans="1:29" x14ac:dyDescent="0.25">
      <c r="A3473">
        <v>3472</v>
      </c>
      <c r="B3473" s="1" t="s">
        <v>245</v>
      </c>
      <c r="C3473" s="2">
        <v>0.99244212962962952</v>
      </c>
      <c r="D3473">
        <v>261</v>
      </c>
      <c r="E3473">
        <v>58</v>
      </c>
      <c r="F3473" s="1" t="s">
        <v>37</v>
      </c>
      <c r="G3473" s="1" t="s">
        <v>70</v>
      </c>
      <c r="H3473">
        <v>54.273099999999999</v>
      </c>
      <c r="I3473">
        <v>-61.738799999999998</v>
      </c>
      <c r="J3473">
        <v>51</v>
      </c>
      <c r="K3473" t="b">
        <v>1</v>
      </c>
      <c r="L3473">
        <v>866</v>
      </c>
      <c r="M3473" s="1" t="s">
        <v>74</v>
      </c>
      <c r="N3473" s="1" t="s">
        <v>75</v>
      </c>
      <c r="O3473">
        <v>5</v>
      </c>
      <c r="P3473" t="b">
        <v>1</v>
      </c>
      <c r="Q3473" t="b">
        <v>0</v>
      </c>
      <c r="R3473" s="1" t="s">
        <v>32</v>
      </c>
      <c r="S3473" s="1" t="s">
        <v>33</v>
      </c>
      <c r="T3473">
        <v>5</v>
      </c>
      <c r="U3473" s="1" t="s">
        <v>45</v>
      </c>
      <c r="V3473" s="1" t="s">
        <v>59</v>
      </c>
      <c r="W3473" s="1" t="str">
        <f>IF(OR(MasterData[[#This Row],[Event]]="Christmas Market", MasterData[[#This Row],[Event]]="Christmas"), "Christmas Sale", "Non-Christmas Sale")</f>
        <v>Non-Christmas Sale</v>
      </c>
      <c r="X3473" t="b">
        <v>0</v>
      </c>
      <c r="Y3473">
        <v>5</v>
      </c>
      <c r="Z3473">
        <v>61.28</v>
      </c>
      <c r="AA3473">
        <v>306.38</v>
      </c>
      <c r="AB3473">
        <v>30.64</v>
      </c>
      <c r="AC3473" t="str">
        <f>IF(MasterData[[#This Row],[Discount Amount]]&gt;0, "Promotional sale", "Non-Promotional Sales")</f>
        <v>Promotional sale</v>
      </c>
    </row>
    <row r="3474" spans="1:29" x14ac:dyDescent="0.25">
      <c r="A3474">
        <v>3473</v>
      </c>
      <c r="B3474" s="1" t="s">
        <v>117</v>
      </c>
      <c r="C3474" s="2">
        <v>0.51650462962962962</v>
      </c>
      <c r="D3474">
        <v>405</v>
      </c>
      <c r="E3474">
        <v>52</v>
      </c>
      <c r="F3474" s="1" t="s">
        <v>37</v>
      </c>
      <c r="G3474" s="1" t="s">
        <v>55</v>
      </c>
      <c r="H3474">
        <v>52.939900000000002</v>
      </c>
      <c r="I3474">
        <v>-106.4509</v>
      </c>
      <c r="J3474">
        <v>86</v>
      </c>
      <c r="K3474" t="b">
        <v>1</v>
      </c>
      <c r="L3474">
        <v>330</v>
      </c>
      <c r="M3474" s="1" t="s">
        <v>30</v>
      </c>
      <c r="N3474" s="1" t="s">
        <v>31</v>
      </c>
      <c r="O3474">
        <v>5</v>
      </c>
      <c r="P3474" t="b">
        <v>0</v>
      </c>
      <c r="Q3474" t="b">
        <v>1</v>
      </c>
      <c r="R3474" s="1" t="s">
        <v>32</v>
      </c>
      <c r="S3474" s="1" t="s">
        <v>58</v>
      </c>
      <c r="T3474">
        <v>2</v>
      </c>
      <c r="U3474" s="1" t="s">
        <v>42</v>
      </c>
      <c r="V3474" s="1" t="s">
        <v>46</v>
      </c>
      <c r="W3474" s="1" t="str">
        <f>IF(OR(MasterData[[#This Row],[Event]]="Christmas Market", MasterData[[#This Row],[Event]]="Christmas"), "Christmas Sale", "Non-Christmas Sale")</f>
        <v>Christmas Sale</v>
      </c>
      <c r="X3474" t="b">
        <v>0</v>
      </c>
      <c r="Y3474">
        <v>2</v>
      </c>
      <c r="Z3474">
        <v>52.66</v>
      </c>
      <c r="AA3474">
        <v>263.27999999999997</v>
      </c>
      <c r="AB3474">
        <v>0</v>
      </c>
      <c r="AC3474" t="str">
        <f>IF(MasterData[[#This Row],[Discount Amount]]&gt;0, "Promotional sale", "Non-Promotional Sales")</f>
        <v>Non-Promotional Sales</v>
      </c>
    </row>
    <row r="3475" spans="1:29" x14ac:dyDescent="0.25">
      <c r="A3475">
        <v>3474</v>
      </c>
      <c r="B3475" s="1" t="s">
        <v>235</v>
      </c>
      <c r="C3475" s="2">
        <v>0.2586574074074075</v>
      </c>
      <c r="D3475">
        <v>240</v>
      </c>
      <c r="E3475">
        <v>40</v>
      </c>
      <c r="F3475" s="1" t="s">
        <v>28</v>
      </c>
      <c r="G3475" s="1" t="s">
        <v>79</v>
      </c>
      <c r="H3475">
        <v>63.588799999999999</v>
      </c>
      <c r="I3475">
        <v>-115.5069</v>
      </c>
      <c r="J3475">
        <v>8</v>
      </c>
      <c r="K3475" t="b">
        <v>1</v>
      </c>
      <c r="L3475">
        <v>222</v>
      </c>
      <c r="M3475" s="1" t="s">
        <v>74</v>
      </c>
      <c r="N3475" s="1" t="s">
        <v>75</v>
      </c>
      <c r="O3475">
        <v>5</v>
      </c>
      <c r="P3475" t="b">
        <v>0</v>
      </c>
      <c r="Q3475" t="b">
        <v>0</v>
      </c>
      <c r="R3475" s="1" t="s">
        <v>52</v>
      </c>
      <c r="S3475" s="1" t="s">
        <v>58</v>
      </c>
      <c r="T3475">
        <v>3</v>
      </c>
      <c r="U3475" s="1" t="s">
        <v>42</v>
      </c>
      <c r="V3475" s="1" t="s">
        <v>46</v>
      </c>
      <c r="W3475" s="1" t="str">
        <f>IF(OR(MasterData[[#This Row],[Event]]="Christmas Market", MasterData[[#This Row],[Event]]="Christmas"), "Christmas Sale", "Non-Christmas Sale")</f>
        <v>Christmas Sale</v>
      </c>
      <c r="X3475" t="b">
        <v>1</v>
      </c>
      <c r="Y3475">
        <v>4</v>
      </c>
      <c r="Z3475">
        <v>97.93</v>
      </c>
      <c r="AA3475">
        <v>489.66</v>
      </c>
      <c r="AB3475">
        <v>0</v>
      </c>
      <c r="AC3475" t="str">
        <f>IF(MasterData[[#This Row],[Discount Amount]]&gt;0, "Promotional sale", "Non-Promotional Sales")</f>
        <v>Non-Promotional Sales</v>
      </c>
    </row>
    <row r="3476" spans="1:29" x14ac:dyDescent="0.25">
      <c r="A3476">
        <v>3475</v>
      </c>
      <c r="B3476" s="1" t="s">
        <v>288</v>
      </c>
      <c r="C3476" s="2">
        <v>9.5462962962962861E-2</v>
      </c>
      <c r="D3476">
        <v>156</v>
      </c>
      <c r="E3476">
        <v>46</v>
      </c>
      <c r="F3476" s="1" t="s">
        <v>28</v>
      </c>
      <c r="G3476" s="1" t="s">
        <v>55</v>
      </c>
      <c r="H3476">
        <v>52.939900000000002</v>
      </c>
      <c r="I3476">
        <v>-106.4509</v>
      </c>
      <c r="J3476">
        <v>21</v>
      </c>
      <c r="K3476" t="b">
        <v>1</v>
      </c>
      <c r="L3476">
        <v>15</v>
      </c>
      <c r="M3476" s="1" t="s">
        <v>56</v>
      </c>
      <c r="N3476" s="1" t="s">
        <v>57</v>
      </c>
      <c r="O3476">
        <v>1</v>
      </c>
      <c r="P3476" t="b">
        <v>0</v>
      </c>
      <c r="Q3476" t="b">
        <v>0</v>
      </c>
      <c r="R3476" s="1" t="s">
        <v>32</v>
      </c>
      <c r="S3476" s="1" t="s">
        <v>53</v>
      </c>
      <c r="T3476">
        <v>3</v>
      </c>
      <c r="U3476" s="1" t="s">
        <v>45</v>
      </c>
      <c r="V3476" s="1" t="s">
        <v>59</v>
      </c>
      <c r="W3476" s="1" t="str">
        <f>IF(OR(MasterData[[#This Row],[Event]]="Christmas Market", MasterData[[#This Row],[Event]]="Christmas"), "Christmas Sale", "Non-Christmas Sale")</f>
        <v>Non-Christmas Sale</v>
      </c>
      <c r="X3476" t="b">
        <v>0</v>
      </c>
      <c r="Y3476">
        <v>4</v>
      </c>
      <c r="Z3476">
        <v>30.02</v>
      </c>
      <c r="AA3476">
        <v>30.02</v>
      </c>
      <c r="AB3476">
        <v>3</v>
      </c>
      <c r="AC3476" t="str">
        <f>IF(MasterData[[#This Row],[Discount Amount]]&gt;0, "Promotional sale", "Non-Promotional Sales")</f>
        <v>Promotional sale</v>
      </c>
    </row>
    <row r="3477" spans="1:29" x14ac:dyDescent="0.25">
      <c r="A3477">
        <v>3476</v>
      </c>
      <c r="B3477" s="1" t="s">
        <v>353</v>
      </c>
      <c r="C3477" s="2">
        <v>0.73657407407407405</v>
      </c>
      <c r="D3477">
        <v>223</v>
      </c>
      <c r="E3477">
        <v>32</v>
      </c>
      <c r="F3477" s="1" t="s">
        <v>61</v>
      </c>
      <c r="G3477" s="1" t="s">
        <v>77</v>
      </c>
      <c r="H3477">
        <v>64.282300000000006</v>
      </c>
      <c r="I3477">
        <v>-135</v>
      </c>
      <c r="J3477">
        <v>72</v>
      </c>
      <c r="K3477" t="b">
        <v>1</v>
      </c>
      <c r="L3477">
        <v>474</v>
      </c>
      <c r="M3477" s="1" t="s">
        <v>39</v>
      </c>
      <c r="N3477" s="1" t="s">
        <v>40</v>
      </c>
      <c r="O3477">
        <v>1</v>
      </c>
      <c r="P3477" t="b">
        <v>1</v>
      </c>
      <c r="Q3477" t="b">
        <v>0</v>
      </c>
      <c r="R3477" s="1" t="s">
        <v>32</v>
      </c>
      <c r="S3477" s="1" t="s">
        <v>53</v>
      </c>
      <c r="T3477">
        <v>1</v>
      </c>
      <c r="U3477" s="1" t="s">
        <v>45</v>
      </c>
      <c r="V3477" s="1" t="s">
        <v>46</v>
      </c>
      <c r="W3477" s="1" t="str">
        <f>IF(OR(MasterData[[#This Row],[Event]]="Christmas Market", MasterData[[#This Row],[Event]]="Christmas"), "Christmas Sale", "Non-Christmas Sale")</f>
        <v>Christmas Sale</v>
      </c>
      <c r="X3477" t="b">
        <v>1</v>
      </c>
      <c r="Y3477">
        <v>2</v>
      </c>
      <c r="Z3477">
        <v>38.93</v>
      </c>
      <c r="AA3477">
        <v>38.93</v>
      </c>
      <c r="AB3477">
        <v>0</v>
      </c>
      <c r="AC3477" t="str">
        <f>IF(MasterData[[#This Row],[Discount Amount]]&gt;0, "Promotional sale", "Non-Promotional Sales")</f>
        <v>Non-Promotional Sales</v>
      </c>
    </row>
    <row r="3478" spans="1:29" x14ac:dyDescent="0.25">
      <c r="A3478">
        <v>3477</v>
      </c>
      <c r="B3478" s="1" t="s">
        <v>126</v>
      </c>
      <c r="C3478" s="2">
        <v>0.28388888888888886</v>
      </c>
      <c r="D3478">
        <v>181</v>
      </c>
      <c r="E3478">
        <v>32</v>
      </c>
      <c r="F3478" s="1" t="s">
        <v>28</v>
      </c>
      <c r="G3478" s="1" t="s">
        <v>51</v>
      </c>
      <c r="H3478">
        <v>53.760899999999999</v>
      </c>
      <c r="I3478">
        <v>-98.813900000000004</v>
      </c>
      <c r="J3478">
        <v>80</v>
      </c>
      <c r="K3478" t="b">
        <v>0</v>
      </c>
      <c r="L3478">
        <v>611</v>
      </c>
      <c r="M3478" s="1" t="s">
        <v>39</v>
      </c>
      <c r="N3478" s="1" t="s">
        <v>40</v>
      </c>
      <c r="O3478">
        <v>5</v>
      </c>
      <c r="P3478" t="b">
        <v>0</v>
      </c>
      <c r="Q3478" t="b">
        <v>0</v>
      </c>
      <c r="R3478" s="1" t="s">
        <v>32</v>
      </c>
      <c r="S3478" s="1" t="s">
        <v>58</v>
      </c>
      <c r="T3478">
        <v>2</v>
      </c>
      <c r="U3478" s="1" t="s">
        <v>34</v>
      </c>
      <c r="V3478" s="1" t="s">
        <v>46</v>
      </c>
      <c r="W3478" s="1" t="str">
        <f>IF(OR(MasterData[[#This Row],[Event]]="Christmas Market", MasterData[[#This Row],[Event]]="Christmas"), "Christmas Sale", "Non-Christmas Sale")</f>
        <v>Christmas Sale</v>
      </c>
      <c r="X3478" t="b">
        <v>0</v>
      </c>
      <c r="Y3478">
        <v>2</v>
      </c>
      <c r="Z3478">
        <v>54.66</v>
      </c>
      <c r="AA3478">
        <v>273.29000000000002</v>
      </c>
      <c r="AB3478">
        <v>0</v>
      </c>
      <c r="AC3478" t="str">
        <f>IF(MasterData[[#This Row],[Discount Amount]]&gt;0, "Promotional sale", "Non-Promotional Sales")</f>
        <v>Non-Promotional Sales</v>
      </c>
    </row>
    <row r="3479" spans="1:29" x14ac:dyDescent="0.25">
      <c r="A3479">
        <v>3478</v>
      </c>
      <c r="B3479" s="1" t="s">
        <v>138</v>
      </c>
      <c r="C3479" s="2">
        <v>0.42445601851851844</v>
      </c>
      <c r="D3479">
        <v>292</v>
      </c>
      <c r="E3479">
        <v>35</v>
      </c>
      <c r="F3479" s="1" t="s">
        <v>61</v>
      </c>
      <c r="G3479" s="1" t="s">
        <v>55</v>
      </c>
      <c r="H3479">
        <v>52.939900000000002</v>
      </c>
      <c r="I3479">
        <v>-106.4509</v>
      </c>
      <c r="J3479">
        <v>42</v>
      </c>
      <c r="K3479" t="b">
        <v>1</v>
      </c>
      <c r="L3479">
        <v>117</v>
      </c>
      <c r="M3479" s="1" t="s">
        <v>39</v>
      </c>
      <c r="N3479" s="1" t="s">
        <v>40</v>
      </c>
      <c r="O3479">
        <v>2</v>
      </c>
      <c r="P3479" t="b">
        <v>1</v>
      </c>
      <c r="Q3479" t="b">
        <v>0</v>
      </c>
      <c r="R3479" s="1" t="s">
        <v>41</v>
      </c>
      <c r="S3479" s="1" t="s">
        <v>53</v>
      </c>
      <c r="T3479">
        <v>4</v>
      </c>
      <c r="U3479" s="1" t="s">
        <v>42</v>
      </c>
      <c r="V3479" s="1" t="s">
        <v>59</v>
      </c>
      <c r="W3479" s="1" t="str">
        <f>IF(OR(MasterData[[#This Row],[Event]]="Christmas Market", MasterData[[#This Row],[Event]]="Christmas"), "Christmas Sale", "Non-Christmas Sale")</f>
        <v>Non-Christmas Sale</v>
      </c>
      <c r="X3479" t="b">
        <v>0</v>
      </c>
      <c r="Y3479">
        <v>4</v>
      </c>
      <c r="Z3479">
        <v>20.68</v>
      </c>
      <c r="AA3479">
        <v>41.37</v>
      </c>
      <c r="AB3479">
        <v>4.1399999999999997</v>
      </c>
      <c r="AC3479" t="str">
        <f>IF(MasterData[[#This Row],[Discount Amount]]&gt;0, "Promotional sale", "Non-Promotional Sales")</f>
        <v>Promotional sale</v>
      </c>
    </row>
    <row r="3480" spans="1:29" x14ac:dyDescent="0.25">
      <c r="A3480">
        <v>3479</v>
      </c>
      <c r="B3480" s="1" t="s">
        <v>193</v>
      </c>
      <c r="C3480" s="2">
        <v>0.15956018518518511</v>
      </c>
      <c r="D3480">
        <v>263</v>
      </c>
      <c r="E3480">
        <v>35</v>
      </c>
      <c r="F3480" s="1" t="s">
        <v>61</v>
      </c>
      <c r="G3480" s="1" t="s">
        <v>79</v>
      </c>
      <c r="H3480">
        <v>63.588799999999999</v>
      </c>
      <c r="I3480">
        <v>-115.5069</v>
      </c>
      <c r="J3480">
        <v>45</v>
      </c>
      <c r="K3480" t="b">
        <v>1</v>
      </c>
      <c r="L3480">
        <v>244</v>
      </c>
      <c r="M3480" s="1" t="s">
        <v>74</v>
      </c>
      <c r="N3480" s="1" t="s">
        <v>75</v>
      </c>
      <c r="O3480">
        <v>3</v>
      </c>
      <c r="P3480" t="b">
        <v>0</v>
      </c>
      <c r="Q3480" t="b">
        <v>0</v>
      </c>
      <c r="R3480" s="1" t="s">
        <v>41</v>
      </c>
      <c r="S3480" s="1" t="s">
        <v>49</v>
      </c>
      <c r="T3480">
        <v>2</v>
      </c>
      <c r="U3480" s="1" t="s">
        <v>34</v>
      </c>
      <c r="V3480" s="1" t="s">
        <v>46</v>
      </c>
      <c r="W3480" s="1" t="str">
        <f>IF(OR(MasterData[[#This Row],[Event]]="Christmas Market", MasterData[[#This Row],[Event]]="Christmas"), "Christmas Sale", "Non-Christmas Sale")</f>
        <v>Christmas Sale</v>
      </c>
      <c r="X3480" t="b">
        <v>0</v>
      </c>
      <c r="Y3480">
        <v>1</v>
      </c>
      <c r="Z3480">
        <v>86.3</v>
      </c>
      <c r="AA3480">
        <v>258.91000000000003</v>
      </c>
      <c r="AB3480">
        <v>0</v>
      </c>
      <c r="AC3480" t="str">
        <f>IF(MasterData[[#This Row],[Discount Amount]]&gt;0, "Promotional sale", "Non-Promotional Sales")</f>
        <v>Non-Promotional Sales</v>
      </c>
    </row>
    <row r="3481" spans="1:29" x14ac:dyDescent="0.25">
      <c r="A3481">
        <v>3480</v>
      </c>
      <c r="B3481" s="1" t="s">
        <v>206</v>
      </c>
      <c r="C3481" s="2">
        <v>0.2364236111111111</v>
      </c>
      <c r="D3481">
        <v>273</v>
      </c>
      <c r="E3481">
        <v>68</v>
      </c>
      <c r="F3481" s="1" t="s">
        <v>37</v>
      </c>
      <c r="G3481" s="1" t="s">
        <v>38</v>
      </c>
      <c r="H3481">
        <v>53.726700000000001</v>
      </c>
      <c r="I3481">
        <v>-127.6476</v>
      </c>
      <c r="J3481">
        <v>7</v>
      </c>
      <c r="K3481" t="b">
        <v>1</v>
      </c>
      <c r="L3481">
        <v>27</v>
      </c>
      <c r="M3481" s="1" t="s">
        <v>56</v>
      </c>
      <c r="N3481" s="1" t="s">
        <v>57</v>
      </c>
      <c r="O3481">
        <v>3</v>
      </c>
      <c r="P3481" t="b">
        <v>1</v>
      </c>
      <c r="Q3481" t="b">
        <v>0</v>
      </c>
      <c r="R3481" s="1" t="s">
        <v>41</v>
      </c>
      <c r="S3481" s="1" t="s">
        <v>53</v>
      </c>
      <c r="T3481">
        <v>4</v>
      </c>
      <c r="U3481" s="1" t="s">
        <v>42</v>
      </c>
      <c r="V3481" s="1" t="s">
        <v>59</v>
      </c>
      <c r="W3481" s="1" t="str">
        <f>IF(OR(MasterData[[#This Row],[Event]]="Christmas Market", MasterData[[#This Row],[Event]]="Christmas"), "Christmas Sale", "Non-Christmas Sale")</f>
        <v>Non-Christmas Sale</v>
      </c>
      <c r="X3481" t="b">
        <v>1</v>
      </c>
      <c r="Y3481">
        <v>5</v>
      </c>
      <c r="Z3481">
        <v>64.72</v>
      </c>
      <c r="AA3481">
        <v>194.16</v>
      </c>
      <c r="AB3481">
        <v>19.420000000000002</v>
      </c>
      <c r="AC3481" t="str">
        <f>IF(MasterData[[#This Row],[Discount Amount]]&gt;0, "Promotional sale", "Non-Promotional Sales")</f>
        <v>Promotional sale</v>
      </c>
    </row>
    <row r="3482" spans="1:29" x14ac:dyDescent="0.25">
      <c r="A3482">
        <v>3481</v>
      </c>
      <c r="B3482" s="1" t="s">
        <v>145</v>
      </c>
      <c r="C3482" s="2">
        <v>0.33251157407407406</v>
      </c>
      <c r="D3482">
        <v>11</v>
      </c>
      <c r="E3482">
        <v>68</v>
      </c>
      <c r="F3482" s="1" t="s">
        <v>37</v>
      </c>
      <c r="G3482" s="1" t="s">
        <v>62</v>
      </c>
      <c r="H3482">
        <v>46.565300000000001</v>
      </c>
      <c r="I3482">
        <v>-66.4619</v>
      </c>
      <c r="J3482">
        <v>17</v>
      </c>
      <c r="K3482" t="b">
        <v>0</v>
      </c>
      <c r="L3482">
        <v>660</v>
      </c>
      <c r="M3482" s="1" t="s">
        <v>30</v>
      </c>
      <c r="N3482" s="1" t="s">
        <v>31</v>
      </c>
      <c r="O3482">
        <v>4</v>
      </c>
      <c r="P3482" t="b">
        <v>0</v>
      </c>
      <c r="Q3482" t="b">
        <v>1</v>
      </c>
      <c r="R3482" s="1" t="s">
        <v>32</v>
      </c>
      <c r="S3482" s="1" t="s">
        <v>33</v>
      </c>
      <c r="T3482">
        <v>3</v>
      </c>
      <c r="U3482" s="1" t="s">
        <v>45</v>
      </c>
      <c r="V3482" s="1" t="s">
        <v>59</v>
      </c>
      <c r="W3482" s="1" t="str">
        <f>IF(OR(MasterData[[#This Row],[Event]]="Christmas Market", MasterData[[#This Row],[Event]]="Christmas"), "Christmas Sale", "Non-Christmas Sale")</f>
        <v>Non-Christmas Sale</v>
      </c>
      <c r="X3482" t="b">
        <v>0</v>
      </c>
      <c r="Y3482">
        <v>2</v>
      </c>
      <c r="Z3482">
        <v>97.75</v>
      </c>
      <c r="AA3482">
        <v>390.98</v>
      </c>
      <c r="AB3482">
        <v>39.1</v>
      </c>
      <c r="AC3482" t="str">
        <f>IF(MasterData[[#This Row],[Discount Amount]]&gt;0, "Promotional sale", "Non-Promotional Sales")</f>
        <v>Promotional sale</v>
      </c>
    </row>
    <row r="3483" spans="1:29" x14ac:dyDescent="0.25">
      <c r="A3483">
        <v>3482</v>
      </c>
      <c r="B3483" s="1" t="s">
        <v>297</v>
      </c>
      <c r="C3483" s="2">
        <v>0.42092592592592593</v>
      </c>
      <c r="D3483">
        <v>221</v>
      </c>
      <c r="E3483">
        <v>54</v>
      </c>
      <c r="F3483" s="1" t="s">
        <v>61</v>
      </c>
      <c r="G3483" s="1" t="s">
        <v>79</v>
      </c>
      <c r="H3483">
        <v>63.588799999999999</v>
      </c>
      <c r="I3483">
        <v>-115.5069</v>
      </c>
      <c r="J3483">
        <v>40</v>
      </c>
      <c r="K3483" t="b">
        <v>1</v>
      </c>
      <c r="L3483">
        <v>978</v>
      </c>
      <c r="M3483" s="1" t="s">
        <v>56</v>
      </c>
      <c r="N3483" s="1" t="s">
        <v>57</v>
      </c>
      <c r="O3483">
        <v>4</v>
      </c>
      <c r="P3483" t="b">
        <v>0</v>
      </c>
      <c r="Q3483" t="b">
        <v>0</v>
      </c>
      <c r="R3483" s="1" t="s">
        <v>41</v>
      </c>
      <c r="S3483" s="1" t="s">
        <v>58</v>
      </c>
      <c r="T3483">
        <v>1</v>
      </c>
      <c r="U3483" s="1" t="s">
        <v>42</v>
      </c>
      <c r="V3483" s="1" t="s">
        <v>59</v>
      </c>
      <c r="W3483" s="1" t="str">
        <f>IF(OR(MasterData[[#This Row],[Event]]="Christmas Market", MasterData[[#This Row],[Event]]="Christmas"), "Christmas Sale", "Non-Christmas Sale")</f>
        <v>Non-Christmas Sale</v>
      </c>
      <c r="X3483" t="b">
        <v>0</v>
      </c>
      <c r="Y3483">
        <v>2</v>
      </c>
      <c r="Z3483">
        <v>72.489999999999995</v>
      </c>
      <c r="AA3483">
        <v>289.97000000000003</v>
      </c>
      <c r="AB3483">
        <v>29</v>
      </c>
      <c r="AC3483" t="str">
        <f>IF(MasterData[[#This Row],[Discount Amount]]&gt;0, "Promotional sale", "Non-Promotional Sales")</f>
        <v>Promotional sale</v>
      </c>
    </row>
    <row r="3484" spans="1:29" x14ac:dyDescent="0.25">
      <c r="A3484">
        <v>3483</v>
      </c>
      <c r="B3484" s="1" t="s">
        <v>175</v>
      </c>
      <c r="C3484" s="2">
        <v>0.39637731481481486</v>
      </c>
      <c r="D3484">
        <v>112</v>
      </c>
      <c r="E3484">
        <v>30</v>
      </c>
      <c r="F3484" s="1" t="s">
        <v>37</v>
      </c>
      <c r="G3484" s="1" t="s">
        <v>81</v>
      </c>
      <c r="H3484">
        <v>64.248000000000005</v>
      </c>
      <c r="I3484">
        <v>-84.889600000000002</v>
      </c>
      <c r="J3484">
        <v>20</v>
      </c>
      <c r="K3484" t="b">
        <v>1</v>
      </c>
      <c r="L3484">
        <v>983</v>
      </c>
      <c r="M3484" s="1" t="s">
        <v>56</v>
      </c>
      <c r="N3484" s="1" t="s">
        <v>57</v>
      </c>
      <c r="O3484">
        <v>1</v>
      </c>
      <c r="P3484" t="b">
        <v>0</v>
      </c>
      <c r="Q3484" t="b">
        <v>1</v>
      </c>
      <c r="R3484" s="1" t="s">
        <v>41</v>
      </c>
      <c r="S3484" s="1" t="s">
        <v>33</v>
      </c>
      <c r="T3484">
        <v>4</v>
      </c>
      <c r="U3484" s="1" t="s">
        <v>34</v>
      </c>
      <c r="V3484" s="1" t="s">
        <v>46</v>
      </c>
      <c r="W3484" s="1" t="str">
        <f>IF(OR(MasterData[[#This Row],[Event]]="Christmas Market", MasterData[[#This Row],[Event]]="Christmas"), "Christmas Sale", "Non-Christmas Sale")</f>
        <v>Christmas Sale</v>
      </c>
      <c r="X3484" t="b">
        <v>1</v>
      </c>
      <c r="Y3484">
        <v>2</v>
      </c>
      <c r="Z3484">
        <v>25.51</v>
      </c>
      <c r="AA3484">
        <v>25.51</v>
      </c>
      <c r="AB3484">
        <v>0</v>
      </c>
      <c r="AC3484" t="str">
        <f>IF(MasterData[[#This Row],[Discount Amount]]&gt;0, "Promotional sale", "Non-Promotional Sales")</f>
        <v>Non-Promotional Sales</v>
      </c>
    </row>
    <row r="3485" spans="1:29" x14ac:dyDescent="0.25">
      <c r="A3485">
        <v>3484</v>
      </c>
      <c r="B3485" s="1" t="s">
        <v>339</v>
      </c>
      <c r="C3485" s="2">
        <v>0.95847222222222217</v>
      </c>
      <c r="D3485">
        <v>67</v>
      </c>
      <c r="E3485">
        <v>58</v>
      </c>
      <c r="F3485" s="1" t="s">
        <v>37</v>
      </c>
      <c r="G3485" s="1" t="s">
        <v>77</v>
      </c>
      <c r="H3485">
        <v>64.282300000000006</v>
      </c>
      <c r="I3485">
        <v>-135</v>
      </c>
      <c r="J3485">
        <v>65</v>
      </c>
      <c r="K3485" t="b">
        <v>1</v>
      </c>
      <c r="L3485">
        <v>48</v>
      </c>
      <c r="M3485" s="1" t="s">
        <v>30</v>
      </c>
      <c r="N3485" s="1" t="s">
        <v>31</v>
      </c>
      <c r="O3485">
        <v>1</v>
      </c>
      <c r="P3485" t="b">
        <v>1</v>
      </c>
      <c r="Q3485" t="b">
        <v>0</v>
      </c>
      <c r="R3485" s="1" t="s">
        <v>52</v>
      </c>
      <c r="S3485" s="1" t="s">
        <v>58</v>
      </c>
      <c r="T3485">
        <v>1</v>
      </c>
      <c r="U3485" s="1" t="s">
        <v>42</v>
      </c>
      <c r="V3485" s="1" t="s">
        <v>59</v>
      </c>
      <c r="W3485" s="1" t="str">
        <f>IF(OR(MasterData[[#This Row],[Event]]="Christmas Market", MasterData[[#This Row],[Event]]="Christmas"), "Christmas Sale", "Non-Christmas Sale")</f>
        <v>Non-Christmas Sale</v>
      </c>
      <c r="X3485" t="b">
        <v>0</v>
      </c>
      <c r="Y3485">
        <v>1</v>
      </c>
      <c r="Z3485">
        <v>49.43</v>
      </c>
      <c r="AA3485">
        <v>49.43</v>
      </c>
      <c r="AB3485">
        <v>4.9400000000000004</v>
      </c>
      <c r="AC3485" t="str">
        <f>IF(MasterData[[#This Row],[Discount Amount]]&gt;0, "Promotional sale", "Non-Promotional Sales")</f>
        <v>Promotional sale</v>
      </c>
    </row>
    <row r="3486" spans="1:29" x14ac:dyDescent="0.25">
      <c r="A3486">
        <v>3485</v>
      </c>
      <c r="B3486" s="1" t="s">
        <v>376</v>
      </c>
      <c r="C3486" s="2">
        <v>0.81964120370370375</v>
      </c>
      <c r="D3486">
        <v>495</v>
      </c>
      <c r="E3486">
        <v>27</v>
      </c>
      <c r="F3486" s="1" t="s">
        <v>28</v>
      </c>
      <c r="G3486" s="1" t="s">
        <v>62</v>
      </c>
      <c r="H3486">
        <v>46.565300000000001</v>
      </c>
      <c r="I3486">
        <v>-66.4619</v>
      </c>
      <c r="J3486">
        <v>73</v>
      </c>
      <c r="K3486" t="b">
        <v>1</v>
      </c>
      <c r="L3486">
        <v>926</v>
      </c>
      <c r="M3486" s="1" t="s">
        <v>56</v>
      </c>
      <c r="N3486" s="1" t="s">
        <v>57</v>
      </c>
      <c r="O3486">
        <v>1</v>
      </c>
      <c r="P3486" t="b">
        <v>0</v>
      </c>
      <c r="Q3486" t="b">
        <v>1</v>
      </c>
      <c r="R3486" s="1" t="s">
        <v>52</v>
      </c>
      <c r="S3486" s="1" t="s">
        <v>53</v>
      </c>
      <c r="T3486">
        <v>2</v>
      </c>
      <c r="U3486" s="1" t="s">
        <v>34</v>
      </c>
      <c r="V3486" s="1" t="s">
        <v>59</v>
      </c>
      <c r="W3486" s="1" t="str">
        <f>IF(OR(MasterData[[#This Row],[Event]]="Christmas Market", MasterData[[#This Row],[Event]]="Christmas"), "Christmas Sale", "Non-Christmas Sale")</f>
        <v>Non-Christmas Sale</v>
      </c>
      <c r="X3486" t="b">
        <v>0</v>
      </c>
      <c r="Y3486">
        <v>3</v>
      </c>
      <c r="Z3486">
        <v>60.72</v>
      </c>
      <c r="AA3486">
        <v>60.72</v>
      </c>
      <c r="AB3486">
        <v>6.07</v>
      </c>
      <c r="AC3486" t="str">
        <f>IF(MasterData[[#This Row],[Discount Amount]]&gt;0, "Promotional sale", "Non-Promotional Sales")</f>
        <v>Promotional sale</v>
      </c>
    </row>
    <row r="3487" spans="1:29" x14ac:dyDescent="0.25">
      <c r="A3487">
        <v>3486</v>
      </c>
      <c r="B3487" s="1" t="s">
        <v>177</v>
      </c>
      <c r="C3487" s="2">
        <v>0.3764467592592593</v>
      </c>
      <c r="D3487">
        <v>388</v>
      </c>
      <c r="E3487">
        <v>30</v>
      </c>
      <c r="F3487" s="1" t="s">
        <v>61</v>
      </c>
      <c r="G3487" s="1" t="s">
        <v>51</v>
      </c>
      <c r="H3487">
        <v>53.760899999999999</v>
      </c>
      <c r="I3487">
        <v>-98.813900000000004</v>
      </c>
      <c r="J3487">
        <v>68</v>
      </c>
      <c r="K3487" t="b">
        <v>0</v>
      </c>
      <c r="L3487">
        <v>655</v>
      </c>
      <c r="M3487" s="1" t="s">
        <v>63</v>
      </c>
      <c r="N3487" s="1" t="s">
        <v>64</v>
      </c>
      <c r="O3487">
        <v>5</v>
      </c>
      <c r="P3487" t="b">
        <v>0</v>
      </c>
      <c r="Q3487" t="b">
        <v>1</v>
      </c>
      <c r="R3487" s="1" t="s">
        <v>32</v>
      </c>
      <c r="S3487" s="1" t="s">
        <v>53</v>
      </c>
      <c r="T3487">
        <v>1</v>
      </c>
      <c r="U3487" s="1" t="s">
        <v>45</v>
      </c>
      <c r="V3487" s="1" t="s">
        <v>59</v>
      </c>
      <c r="W3487" s="1" t="str">
        <f>IF(OR(MasterData[[#This Row],[Event]]="Christmas Market", MasterData[[#This Row],[Event]]="Christmas"), "Christmas Sale", "Non-Christmas Sale")</f>
        <v>Non-Christmas Sale</v>
      </c>
      <c r="X3487" t="b">
        <v>1</v>
      </c>
      <c r="Y3487">
        <v>3</v>
      </c>
      <c r="Z3487">
        <v>56.79</v>
      </c>
      <c r="AA3487">
        <v>283.95</v>
      </c>
      <c r="AB3487">
        <v>28.4</v>
      </c>
      <c r="AC3487" t="str">
        <f>IF(MasterData[[#This Row],[Discount Amount]]&gt;0, "Promotional sale", "Non-Promotional Sales")</f>
        <v>Promotional sale</v>
      </c>
    </row>
    <row r="3488" spans="1:29" x14ac:dyDescent="0.25">
      <c r="A3488">
        <v>3487</v>
      </c>
      <c r="B3488" s="1" t="s">
        <v>274</v>
      </c>
      <c r="C3488" s="2">
        <v>0.80459490740740747</v>
      </c>
      <c r="D3488">
        <v>177</v>
      </c>
      <c r="E3488">
        <v>45</v>
      </c>
      <c r="F3488" s="1" t="s">
        <v>28</v>
      </c>
      <c r="G3488" s="1" t="s">
        <v>77</v>
      </c>
      <c r="H3488">
        <v>64.282300000000006</v>
      </c>
      <c r="I3488">
        <v>-135</v>
      </c>
      <c r="J3488">
        <v>42</v>
      </c>
      <c r="K3488" t="b">
        <v>1</v>
      </c>
      <c r="L3488">
        <v>153</v>
      </c>
      <c r="M3488" s="1" t="s">
        <v>63</v>
      </c>
      <c r="N3488" s="1" t="s">
        <v>64</v>
      </c>
      <c r="O3488">
        <v>5</v>
      </c>
      <c r="P3488" t="b">
        <v>1</v>
      </c>
      <c r="Q3488" t="b">
        <v>0</v>
      </c>
      <c r="R3488" s="1" t="s">
        <v>52</v>
      </c>
      <c r="S3488" s="1" t="s">
        <v>58</v>
      </c>
      <c r="T3488">
        <v>4</v>
      </c>
      <c r="U3488" s="1" t="s">
        <v>42</v>
      </c>
      <c r="V3488" s="1" t="s">
        <v>59</v>
      </c>
      <c r="W3488" s="1" t="str">
        <f>IF(OR(MasterData[[#This Row],[Event]]="Christmas Market", MasterData[[#This Row],[Event]]="Christmas"), "Christmas Sale", "Non-Christmas Sale")</f>
        <v>Non-Christmas Sale</v>
      </c>
      <c r="X3488" t="b">
        <v>1</v>
      </c>
      <c r="Y3488">
        <v>4</v>
      </c>
      <c r="Z3488">
        <v>67.819999999999993</v>
      </c>
      <c r="AA3488">
        <v>339.09</v>
      </c>
      <c r="AB3488">
        <v>33.909999999999997</v>
      </c>
      <c r="AC3488" t="str">
        <f>IF(MasterData[[#This Row],[Discount Amount]]&gt;0, "Promotional sale", "Non-Promotional Sales")</f>
        <v>Promotional sale</v>
      </c>
    </row>
    <row r="3489" spans="1:29" x14ac:dyDescent="0.25">
      <c r="A3489">
        <v>3488</v>
      </c>
      <c r="B3489" s="1" t="s">
        <v>225</v>
      </c>
      <c r="C3489" s="2">
        <v>0.52467592592592593</v>
      </c>
      <c r="D3489">
        <v>372</v>
      </c>
      <c r="E3489">
        <v>47</v>
      </c>
      <c r="F3489" s="1" t="s">
        <v>28</v>
      </c>
      <c r="G3489" s="1" t="s">
        <v>79</v>
      </c>
      <c r="H3489">
        <v>63.588799999999999</v>
      </c>
      <c r="I3489">
        <v>-115.5069</v>
      </c>
      <c r="J3489">
        <v>83</v>
      </c>
      <c r="K3489" t="b">
        <v>1</v>
      </c>
      <c r="L3489">
        <v>989</v>
      </c>
      <c r="M3489" s="1" t="s">
        <v>30</v>
      </c>
      <c r="N3489" s="1" t="s">
        <v>31</v>
      </c>
      <c r="O3489">
        <v>5</v>
      </c>
      <c r="P3489" t="b">
        <v>0</v>
      </c>
      <c r="Q3489" t="b">
        <v>0</v>
      </c>
      <c r="R3489" s="1" t="s">
        <v>41</v>
      </c>
      <c r="S3489" s="1" t="s">
        <v>58</v>
      </c>
      <c r="T3489">
        <v>4</v>
      </c>
      <c r="U3489" s="1" t="s">
        <v>45</v>
      </c>
      <c r="V3489" s="1" t="s">
        <v>59</v>
      </c>
      <c r="W3489" s="1" t="str">
        <f>IF(OR(MasterData[[#This Row],[Event]]="Christmas Market", MasterData[[#This Row],[Event]]="Christmas"), "Christmas Sale", "Non-Christmas Sale")</f>
        <v>Non-Christmas Sale</v>
      </c>
      <c r="X3489" t="b">
        <v>1</v>
      </c>
      <c r="Y3489">
        <v>1</v>
      </c>
      <c r="Z3489">
        <v>13.56</v>
      </c>
      <c r="AA3489">
        <v>67.8</v>
      </c>
      <c r="AB3489">
        <v>6.78</v>
      </c>
      <c r="AC3489" t="str">
        <f>IF(MasterData[[#This Row],[Discount Amount]]&gt;0, "Promotional sale", "Non-Promotional Sales")</f>
        <v>Promotional sale</v>
      </c>
    </row>
    <row r="3490" spans="1:29" x14ac:dyDescent="0.25">
      <c r="A3490">
        <v>3489</v>
      </c>
      <c r="B3490" s="1" t="s">
        <v>131</v>
      </c>
      <c r="C3490" s="2">
        <v>0.45074074074074066</v>
      </c>
      <c r="D3490">
        <v>182</v>
      </c>
      <c r="E3490">
        <v>26</v>
      </c>
      <c r="F3490" s="1" t="s">
        <v>28</v>
      </c>
      <c r="G3490" s="1" t="s">
        <v>70</v>
      </c>
      <c r="H3490">
        <v>54.273099999999999</v>
      </c>
      <c r="I3490">
        <v>-61.738799999999998</v>
      </c>
      <c r="J3490">
        <v>50</v>
      </c>
      <c r="K3490" t="b">
        <v>0</v>
      </c>
      <c r="L3490">
        <v>324</v>
      </c>
      <c r="M3490" s="1" t="s">
        <v>74</v>
      </c>
      <c r="N3490" s="1" t="s">
        <v>75</v>
      </c>
      <c r="O3490">
        <v>1</v>
      </c>
      <c r="P3490" t="b">
        <v>0</v>
      </c>
      <c r="Q3490" t="b">
        <v>1</v>
      </c>
      <c r="R3490" s="1" t="s">
        <v>32</v>
      </c>
      <c r="S3490" s="1" t="s">
        <v>33</v>
      </c>
      <c r="T3490">
        <v>2</v>
      </c>
      <c r="U3490" s="1" t="s">
        <v>45</v>
      </c>
      <c r="V3490" s="1" t="s">
        <v>46</v>
      </c>
      <c r="W3490" s="1" t="str">
        <f>IF(OR(MasterData[[#This Row],[Event]]="Christmas Market", MasterData[[#This Row],[Event]]="Christmas"), "Christmas Sale", "Non-Christmas Sale")</f>
        <v>Christmas Sale</v>
      </c>
      <c r="X3490" t="b">
        <v>0</v>
      </c>
      <c r="Y3490">
        <v>3</v>
      </c>
      <c r="Z3490">
        <v>25.15</v>
      </c>
      <c r="AA3490">
        <v>25.15</v>
      </c>
      <c r="AB3490">
        <v>0</v>
      </c>
      <c r="AC3490" t="str">
        <f>IF(MasterData[[#This Row],[Discount Amount]]&gt;0, "Promotional sale", "Non-Promotional Sales")</f>
        <v>Non-Promotional Sales</v>
      </c>
    </row>
    <row r="3491" spans="1:29" x14ac:dyDescent="0.25">
      <c r="A3491">
        <v>3490</v>
      </c>
      <c r="B3491" s="1" t="s">
        <v>293</v>
      </c>
      <c r="C3491" s="2">
        <v>0.55620370370370376</v>
      </c>
      <c r="D3491">
        <v>337</v>
      </c>
      <c r="E3491">
        <v>50</v>
      </c>
      <c r="F3491" s="1" t="s">
        <v>37</v>
      </c>
      <c r="G3491" s="1" t="s">
        <v>51</v>
      </c>
      <c r="H3491">
        <v>53.760899999999999</v>
      </c>
      <c r="I3491">
        <v>-98.813900000000004</v>
      </c>
      <c r="J3491">
        <v>35</v>
      </c>
      <c r="K3491" t="b">
        <v>0</v>
      </c>
      <c r="L3491">
        <v>494</v>
      </c>
      <c r="M3491" s="1" t="s">
        <v>39</v>
      </c>
      <c r="N3491" s="1" t="s">
        <v>40</v>
      </c>
      <c r="O3491">
        <v>1</v>
      </c>
      <c r="P3491" t="b">
        <v>1</v>
      </c>
      <c r="Q3491" t="b">
        <v>1</v>
      </c>
      <c r="R3491" s="1" t="s">
        <v>41</v>
      </c>
      <c r="S3491" s="1" t="s">
        <v>49</v>
      </c>
      <c r="T3491">
        <v>3</v>
      </c>
      <c r="U3491" s="1" t="s">
        <v>45</v>
      </c>
      <c r="V3491" s="1" t="s">
        <v>59</v>
      </c>
      <c r="W3491" s="1" t="str">
        <f>IF(OR(MasterData[[#This Row],[Event]]="Christmas Market", MasterData[[#This Row],[Event]]="Christmas"), "Christmas Sale", "Non-Christmas Sale")</f>
        <v>Non-Christmas Sale</v>
      </c>
      <c r="X3491" t="b">
        <v>1</v>
      </c>
      <c r="Y3491">
        <v>4</v>
      </c>
      <c r="Z3491">
        <v>25.43</v>
      </c>
      <c r="AA3491">
        <v>25.43</v>
      </c>
      <c r="AB3491">
        <v>2.54</v>
      </c>
      <c r="AC3491" t="str">
        <f>IF(MasterData[[#This Row],[Discount Amount]]&gt;0, "Promotional sale", "Non-Promotional Sales")</f>
        <v>Promotional sale</v>
      </c>
    </row>
    <row r="3492" spans="1:29" x14ac:dyDescent="0.25">
      <c r="A3492">
        <v>3491</v>
      </c>
      <c r="B3492" s="1" t="s">
        <v>278</v>
      </c>
      <c r="C3492" s="2">
        <v>0.90165509259259258</v>
      </c>
      <c r="D3492">
        <v>86</v>
      </c>
      <c r="E3492">
        <v>36</v>
      </c>
      <c r="F3492" s="1" t="s">
        <v>61</v>
      </c>
      <c r="G3492" s="1" t="s">
        <v>77</v>
      </c>
      <c r="H3492">
        <v>64.282300000000006</v>
      </c>
      <c r="I3492">
        <v>-135</v>
      </c>
      <c r="J3492">
        <v>29</v>
      </c>
      <c r="K3492" t="b">
        <v>1</v>
      </c>
      <c r="L3492">
        <v>134</v>
      </c>
      <c r="M3492" s="1" t="s">
        <v>74</v>
      </c>
      <c r="N3492" s="1" t="s">
        <v>75</v>
      </c>
      <c r="O3492">
        <v>5</v>
      </c>
      <c r="P3492" t="b">
        <v>1</v>
      </c>
      <c r="Q3492" t="b">
        <v>1</v>
      </c>
      <c r="R3492" s="1" t="s">
        <v>41</v>
      </c>
      <c r="S3492" s="1" t="s">
        <v>58</v>
      </c>
      <c r="T3492">
        <v>5</v>
      </c>
      <c r="U3492" s="1" t="s">
        <v>42</v>
      </c>
      <c r="V3492" s="1" t="s">
        <v>59</v>
      </c>
      <c r="W3492" s="1" t="str">
        <f>IF(OR(MasterData[[#This Row],[Event]]="Christmas Market", MasterData[[#This Row],[Event]]="Christmas"), "Christmas Sale", "Non-Christmas Sale")</f>
        <v>Non-Christmas Sale</v>
      </c>
      <c r="X3492" t="b">
        <v>1</v>
      </c>
      <c r="Y3492">
        <v>3</v>
      </c>
      <c r="Z3492">
        <v>24.35</v>
      </c>
      <c r="AA3492">
        <v>121.76</v>
      </c>
      <c r="AB3492">
        <v>12.18</v>
      </c>
      <c r="AC3492" t="str">
        <f>IF(MasterData[[#This Row],[Discount Amount]]&gt;0, "Promotional sale", "Non-Promotional Sales")</f>
        <v>Promotional sale</v>
      </c>
    </row>
    <row r="3493" spans="1:29" x14ac:dyDescent="0.25">
      <c r="A3493">
        <v>3492</v>
      </c>
      <c r="B3493" s="1" t="s">
        <v>307</v>
      </c>
      <c r="C3493" s="2">
        <v>0.68450231481481483</v>
      </c>
      <c r="D3493">
        <v>353</v>
      </c>
      <c r="E3493">
        <v>51</v>
      </c>
      <c r="F3493" s="1" t="s">
        <v>37</v>
      </c>
      <c r="G3493" s="1" t="s">
        <v>51</v>
      </c>
      <c r="H3493">
        <v>53.760899999999999</v>
      </c>
      <c r="I3493">
        <v>-98.813900000000004</v>
      </c>
      <c r="J3493">
        <v>46</v>
      </c>
      <c r="K3493" t="b">
        <v>1</v>
      </c>
      <c r="L3493">
        <v>16</v>
      </c>
      <c r="M3493" s="1" t="s">
        <v>56</v>
      </c>
      <c r="N3493" s="1" t="s">
        <v>57</v>
      </c>
      <c r="O3493">
        <v>3</v>
      </c>
      <c r="P3493" t="b">
        <v>1</v>
      </c>
      <c r="Q3493" t="b">
        <v>0</v>
      </c>
      <c r="R3493" s="1" t="s">
        <v>32</v>
      </c>
      <c r="S3493" s="1" t="s">
        <v>58</v>
      </c>
      <c r="T3493">
        <v>4</v>
      </c>
      <c r="U3493" s="1" t="s">
        <v>45</v>
      </c>
      <c r="V3493" s="1" t="s">
        <v>46</v>
      </c>
      <c r="W3493" s="1" t="str">
        <f>IF(OR(MasterData[[#This Row],[Event]]="Christmas Market", MasterData[[#This Row],[Event]]="Christmas"), "Christmas Sale", "Non-Christmas Sale")</f>
        <v>Christmas Sale</v>
      </c>
      <c r="X3493" t="b">
        <v>1</v>
      </c>
      <c r="Y3493">
        <v>5</v>
      </c>
      <c r="Z3493">
        <v>97.41</v>
      </c>
      <c r="AA3493">
        <v>292.24</v>
      </c>
      <c r="AB3493">
        <v>0</v>
      </c>
      <c r="AC3493" t="str">
        <f>IF(MasterData[[#This Row],[Discount Amount]]&gt;0, "Promotional sale", "Non-Promotional Sales")</f>
        <v>Non-Promotional Sales</v>
      </c>
    </row>
    <row r="3494" spans="1:29" x14ac:dyDescent="0.25">
      <c r="A3494">
        <v>3493</v>
      </c>
      <c r="B3494" s="1" t="s">
        <v>247</v>
      </c>
      <c r="C3494" s="2">
        <v>0.8338888888888889</v>
      </c>
      <c r="D3494">
        <v>405</v>
      </c>
      <c r="E3494">
        <v>55</v>
      </c>
      <c r="F3494" s="1" t="s">
        <v>37</v>
      </c>
      <c r="G3494" s="1" t="s">
        <v>70</v>
      </c>
      <c r="H3494">
        <v>54.273099999999999</v>
      </c>
      <c r="I3494">
        <v>-61.738799999999998</v>
      </c>
      <c r="J3494">
        <v>62</v>
      </c>
      <c r="K3494" t="b">
        <v>1</v>
      </c>
      <c r="L3494">
        <v>308</v>
      </c>
      <c r="M3494" s="1" t="s">
        <v>39</v>
      </c>
      <c r="N3494" s="1" t="s">
        <v>40</v>
      </c>
      <c r="O3494">
        <v>3</v>
      </c>
      <c r="P3494" t="b">
        <v>1</v>
      </c>
      <c r="Q3494" t="b">
        <v>1</v>
      </c>
      <c r="R3494" s="1" t="s">
        <v>52</v>
      </c>
      <c r="S3494" s="1" t="s">
        <v>58</v>
      </c>
      <c r="T3494">
        <v>1</v>
      </c>
      <c r="U3494" s="1" t="s">
        <v>34</v>
      </c>
      <c r="V3494" s="1" t="s">
        <v>35</v>
      </c>
      <c r="W3494" s="1" t="str">
        <f>IF(OR(MasterData[[#This Row],[Event]]="Christmas Market", MasterData[[#This Row],[Event]]="Christmas"), "Christmas Sale", "Non-Christmas Sale")</f>
        <v>Non-Christmas Sale</v>
      </c>
      <c r="X3494" t="b">
        <v>1</v>
      </c>
      <c r="Y3494">
        <v>2</v>
      </c>
      <c r="Z3494">
        <v>22.24</v>
      </c>
      <c r="AA3494">
        <v>66.72</v>
      </c>
      <c r="AB3494">
        <v>0</v>
      </c>
      <c r="AC3494" t="str">
        <f>IF(MasterData[[#This Row],[Discount Amount]]&gt;0, "Promotional sale", "Non-Promotional Sales")</f>
        <v>Non-Promotional Sales</v>
      </c>
    </row>
    <row r="3495" spans="1:29" x14ac:dyDescent="0.25">
      <c r="A3495">
        <v>3494</v>
      </c>
      <c r="B3495" s="1" t="s">
        <v>251</v>
      </c>
      <c r="C3495" s="2">
        <v>0.1628356481481481</v>
      </c>
      <c r="D3495">
        <v>311</v>
      </c>
      <c r="E3495">
        <v>56</v>
      </c>
      <c r="F3495" s="1" t="s">
        <v>61</v>
      </c>
      <c r="G3495" s="1" t="s">
        <v>81</v>
      </c>
      <c r="H3495">
        <v>64.248000000000005</v>
      </c>
      <c r="I3495">
        <v>-84.889600000000002</v>
      </c>
      <c r="J3495">
        <v>73</v>
      </c>
      <c r="K3495" t="b">
        <v>1</v>
      </c>
      <c r="L3495">
        <v>767</v>
      </c>
      <c r="M3495" s="1" t="s">
        <v>74</v>
      </c>
      <c r="N3495" s="1" t="s">
        <v>75</v>
      </c>
      <c r="O3495">
        <v>1</v>
      </c>
      <c r="P3495" t="b">
        <v>0</v>
      </c>
      <c r="Q3495" t="b">
        <v>0</v>
      </c>
      <c r="R3495" s="1" t="s">
        <v>32</v>
      </c>
      <c r="S3495" s="1" t="s">
        <v>58</v>
      </c>
      <c r="T3495">
        <v>2</v>
      </c>
      <c r="U3495" s="1" t="s">
        <v>42</v>
      </c>
      <c r="V3495" s="1" t="s">
        <v>59</v>
      </c>
      <c r="W3495" s="1" t="str">
        <f>IF(OR(MasterData[[#This Row],[Event]]="Christmas Market", MasterData[[#This Row],[Event]]="Christmas"), "Christmas Sale", "Non-Christmas Sale")</f>
        <v>Non-Christmas Sale</v>
      </c>
      <c r="X3495" t="b">
        <v>1</v>
      </c>
      <c r="Y3495">
        <v>3</v>
      </c>
      <c r="Z3495">
        <v>12.11</v>
      </c>
      <c r="AA3495">
        <v>12.11</v>
      </c>
      <c r="AB3495">
        <v>1.21</v>
      </c>
      <c r="AC3495" t="str">
        <f>IF(MasterData[[#This Row],[Discount Amount]]&gt;0, "Promotional sale", "Non-Promotional Sales")</f>
        <v>Promotional sale</v>
      </c>
    </row>
    <row r="3496" spans="1:29" x14ac:dyDescent="0.25">
      <c r="A3496">
        <v>3495</v>
      </c>
      <c r="B3496" s="1" t="s">
        <v>345</v>
      </c>
      <c r="C3496" s="2">
        <v>0.21234953703703696</v>
      </c>
      <c r="D3496">
        <v>144</v>
      </c>
      <c r="E3496">
        <v>56</v>
      </c>
      <c r="F3496" s="1" t="s">
        <v>28</v>
      </c>
      <c r="G3496" s="1" t="s">
        <v>70</v>
      </c>
      <c r="H3496">
        <v>54.273099999999999</v>
      </c>
      <c r="I3496">
        <v>-61.738799999999998</v>
      </c>
      <c r="J3496">
        <v>32</v>
      </c>
      <c r="K3496" t="b">
        <v>1</v>
      </c>
      <c r="L3496">
        <v>163</v>
      </c>
      <c r="M3496" s="1" t="s">
        <v>63</v>
      </c>
      <c r="N3496" s="1" t="s">
        <v>64</v>
      </c>
      <c r="O3496">
        <v>4</v>
      </c>
      <c r="P3496" t="b">
        <v>1</v>
      </c>
      <c r="Q3496" t="b">
        <v>1</v>
      </c>
      <c r="R3496" s="1" t="s">
        <v>52</v>
      </c>
      <c r="S3496" s="1" t="s">
        <v>53</v>
      </c>
      <c r="T3496">
        <v>4</v>
      </c>
      <c r="U3496" s="1" t="s">
        <v>42</v>
      </c>
      <c r="V3496" s="1" t="s">
        <v>35</v>
      </c>
      <c r="W3496" s="1" t="str">
        <f>IF(OR(MasterData[[#This Row],[Event]]="Christmas Market", MasterData[[#This Row],[Event]]="Christmas"), "Christmas Sale", "Non-Christmas Sale")</f>
        <v>Non-Christmas Sale</v>
      </c>
      <c r="X3496" t="b">
        <v>0</v>
      </c>
      <c r="Y3496">
        <v>1</v>
      </c>
      <c r="Z3496">
        <v>10.95</v>
      </c>
      <c r="AA3496">
        <v>43.8</v>
      </c>
      <c r="AB3496">
        <v>0</v>
      </c>
      <c r="AC3496" t="str">
        <f>IF(MasterData[[#This Row],[Discount Amount]]&gt;0, "Promotional sale", "Non-Promotional Sales")</f>
        <v>Non-Promotional Sales</v>
      </c>
    </row>
    <row r="3497" spans="1:29" x14ac:dyDescent="0.25">
      <c r="A3497">
        <v>3496</v>
      </c>
      <c r="B3497" s="1" t="s">
        <v>235</v>
      </c>
      <c r="C3497" s="2">
        <v>0.92550925925925931</v>
      </c>
      <c r="D3497">
        <v>19</v>
      </c>
      <c r="E3497">
        <v>56</v>
      </c>
      <c r="F3497" s="1" t="s">
        <v>61</v>
      </c>
      <c r="G3497" s="1" t="s">
        <v>29</v>
      </c>
      <c r="H3497">
        <v>51.253799999999998</v>
      </c>
      <c r="I3497">
        <v>-85.3232</v>
      </c>
      <c r="J3497">
        <v>16</v>
      </c>
      <c r="K3497" t="b">
        <v>1</v>
      </c>
      <c r="L3497">
        <v>887</v>
      </c>
      <c r="M3497" s="1" t="s">
        <v>39</v>
      </c>
      <c r="N3497" s="1" t="s">
        <v>40</v>
      </c>
      <c r="O3497">
        <v>4</v>
      </c>
      <c r="P3497" t="b">
        <v>0</v>
      </c>
      <c r="Q3497" t="b">
        <v>0</v>
      </c>
      <c r="R3497" s="1" t="s">
        <v>41</v>
      </c>
      <c r="S3497" s="1" t="s">
        <v>58</v>
      </c>
      <c r="T3497">
        <v>4</v>
      </c>
      <c r="U3497" s="1" t="s">
        <v>45</v>
      </c>
      <c r="V3497" s="1" t="s">
        <v>35</v>
      </c>
      <c r="W3497" s="1" t="str">
        <f>IF(OR(MasterData[[#This Row],[Event]]="Christmas Market", MasterData[[#This Row],[Event]]="Christmas"), "Christmas Sale", "Non-Christmas Sale")</f>
        <v>Non-Christmas Sale</v>
      </c>
      <c r="X3497" t="b">
        <v>1</v>
      </c>
      <c r="Y3497">
        <v>4</v>
      </c>
      <c r="Z3497">
        <v>52.48</v>
      </c>
      <c r="AA3497">
        <v>209.94</v>
      </c>
      <c r="AB3497">
        <v>0</v>
      </c>
      <c r="AC3497" t="str">
        <f>IF(MasterData[[#This Row],[Discount Amount]]&gt;0, "Promotional sale", "Non-Promotional Sales")</f>
        <v>Non-Promotional Sales</v>
      </c>
    </row>
    <row r="3498" spans="1:29" x14ac:dyDescent="0.25">
      <c r="A3498">
        <v>3497</v>
      </c>
      <c r="B3498" s="1" t="s">
        <v>321</v>
      </c>
      <c r="C3498" s="2">
        <v>0.1085532407407408</v>
      </c>
      <c r="D3498">
        <v>471</v>
      </c>
      <c r="E3498">
        <v>68</v>
      </c>
      <c r="F3498" s="1" t="s">
        <v>28</v>
      </c>
      <c r="G3498" s="1" t="s">
        <v>77</v>
      </c>
      <c r="H3498">
        <v>64.282300000000006</v>
      </c>
      <c r="I3498">
        <v>-135</v>
      </c>
      <c r="J3498">
        <v>49</v>
      </c>
      <c r="K3498" t="b">
        <v>0</v>
      </c>
      <c r="L3498">
        <v>99</v>
      </c>
      <c r="M3498" s="1" t="s">
        <v>39</v>
      </c>
      <c r="N3498" s="1" t="s">
        <v>40</v>
      </c>
      <c r="O3498">
        <v>1</v>
      </c>
      <c r="P3498" t="b">
        <v>1</v>
      </c>
      <c r="Q3498" t="b">
        <v>1</v>
      </c>
      <c r="R3498" s="1" t="s">
        <v>52</v>
      </c>
      <c r="S3498" s="1" t="s">
        <v>49</v>
      </c>
      <c r="T3498">
        <v>2</v>
      </c>
      <c r="U3498" s="1" t="s">
        <v>34</v>
      </c>
      <c r="V3498" s="1" t="s">
        <v>46</v>
      </c>
      <c r="W3498" s="1" t="str">
        <f>IF(OR(MasterData[[#This Row],[Event]]="Christmas Market", MasterData[[#This Row],[Event]]="Christmas"), "Christmas Sale", "Non-Christmas Sale")</f>
        <v>Christmas Sale</v>
      </c>
      <c r="X3498" t="b">
        <v>1</v>
      </c>
      <c r="Y3498">
        <v>4</v>
      </c>
      <c r="Z3498">
        <v>39.51</v>
      </c>
      <c r="AA3498">
        <v>39.51</v>
      </c>
      <c r="AB3498">
        <v>0</v>
      </c>
      <c r="AC3498" t="str">
        <f>IF(MasterData[[#This Row],[Discount Amount]]&gt;0, "Promotional sale", "Non-Promotional Sales")</f>
        <v>Non-Promotional Sales</v>
      </c>
    </row>
    <row r="3499" spans="1:29" x14ac:dyDescent="0.25">
      <c r="A3499">
        <v>3498</v>
      </c>
      <c r="B3499" s="1" t="s">
        <v>88</v>
      </c>
      <c r="C3499" s="2">
        <v>0.56555555555555559</v>
      </c>
      <c r="D3499">
        <v>23</v>
      </c>
      <c r="E3499">
        <v>48</v>
      </c>
      <c r="F3499" s="1" t="s">
        <v>37</v>
      </c>
      <c r="G3499" s="1" t="s">
        <v>68</v>
      </c>
      <c r="H3499">
        <v>46.318800000000003</v>
      </c>
      <c r="I3499">
        <v>-63.146099999999997</v>
      </c>
      <c r="J3499">
        <v>43</v>
      </c>
      <c r="K3499" t="b">
        <v>1</v>
      </c>
      <c r="L3499">
        <v>120</v>
      </c>
      <c r="M3499" s="1" t="s">
        <v>30</v>
      </c>
      <c r="N3499" s="1" t="s">
        <v>31</v>
      </c>
      <c r="O3499">
        <v>2</v>
      </c>
      <c r="P3499" t="b">
        <v>1</v>
      </c>
      <c r="Q3499" t="b">
        <v>1</v>
      </c>
      <c r="R3499" s="1" t="s">
        <v>32</v>
      </c>
      <c r="S3499" s="1" t="s">
        <v>53</v>
      </c>
      <c r="T3499">
        <v>3</v>
      </c>
      <c r="U3499" s="1" t="s">
        <v>34</v>
      </c>
      <c r="V3499" s="1" t="s">
        <v>59</v>
      </c>
      <c r="W3499" s="1" t="str">
        <f>IF(OR(MasterData[[#This Row],[Event]]="Christmas Market", MasterData[[#This Row],[Event]]="Christmas"), "Christmas Sale", "Non-Christmas Sale")</f>
        <v>Non-Christmas Sale</v>
      </c>
      <c r="X3499" t="b">
        <v>1</v>
      </c>
      <c r="Y3499">
        <v>2</v>
      </c>
      <c r="Z3499">
        <v>59.75</v>
      </c>
      <c r="AA3499">
        <v>119.5</v>
      </c>
      <c r="AB3499">
        <v>11.95</v>
      </c>
      <c r="AC3499" t="str">
        <f>IF(MasterData[[#This Row],[Discount Amount]]&gt;0, "Promotional sale", "Non-Promotional Sales")</f>
        <v>Promotional sale</v>
      </c>
    </row>
    <row r="3500" spans="1:29" x14ac:dyDescent="0.25">
      <c r="A3500">
        <v>3499</v>
      </c>
      <c r="B3500" s="1" t="s">
        <v>220</v>
      </c>
      <c r="C3500" s="2">
        <v>0.48233796296296294</v>
      </c>
      <c r="D3500">
        <v>499</v>
      </c>
      <c r="E3500">
        <v>38</v>
      </c>
      <c r="F3500" s="1" t="s">
        <v>37</v>
      </c>
      <c r="G3500" s="1" t="s">
        <v>51</v>
      </c>
      <c r="H3500">
        <v>53.760899999999999</v>
      </c>
      <c r="I3500">
        <v>-98.813900000000004</v>
      </c>
      <c r="J3500">
        <v>48</v>
      </c>
      <c r="K3500" t="b">
        <v>1</v>
      </c>
      <c r="L3500">
        <v>614</v>
      </c>
      <c r="M3500" s="1" t="s">
        <v>39</v>
      </c>
      <c r="N3500" s="1" t="s">
        <v>40</v>
      </c>
      <c r="O3500">
        <v>1</v>
      </c>
      <c r="P3500" t="b">
        <v>0</v>
      </c>
      <c r="Q3500" t="b">
        <v>0</v>
      </c>
      <c r="R3500" s="1" t="s">
        <v>32</v>
      </c>
      <c r="S3500" s="1" t="s">
        <v>58</v>
      </c>
      <c r="T3500">
        <v>4</v>
      </c>
      <c r="U3500" s="1" t="s">
        <v>45</v>
      </c>
      <c r="V3500" s="1" t="s">
        <v>46</v>
      </c>
      <c r="W3500" s="1" t="str">
        <f>IF(OR(MasterData[[#This Row],[Event]]="Christmas Market", MasterData[[#This Row],[Event]]="Christmas"), "Christmas Sale", "Non-Christmas Sale")</f>
        <v>Christmas Sale</v>
      </c>
      <c r="X3500" t="b">
        <v>0</v>
      </c>
      <c r="Y3500">
        <v>3</v>
      </c>
      <c r="Z3500">
        <v>84.96</v>
      </c>
      <c r="AA3500">
        <v>84.96</v>
      </c>
      <c r="AB3500">
        <v>0</v>
      </c>
      <c r="AC3500" t="str">
        <f>IF(MasterData[[#This Row],[Discount Amount]]&gt;0, "Promotional sale", "Non-Promotional Sales")</f>
        <v>Non-Promotional Sales</v>
      </c>
    </row>
    <row r="3501" spans="1:29" x14ac:dyDescent="0.25">
      <c r="A3501">
        <v>3500</v>
      </c>
      <c r="B3501" s="1" t="s">
        <v>345</v>
      </c>
      <c r="C3501" s="2">
        <v>0.23633101851851857</v>
      </c>
      <c r="D3501">
        <v>264</v>
      </c>
      <c r="E3501">
        <v>28</v>
      </c>
      <c r="F3501" s="1" t="s">
        <v>61</v>
      </c>
      <c r="G3501" s="1" t="s">
        <v>81</v>
      </c>
      <c r="H3501">
        <v>64.248000000000005</v>
      </c>
      <c r="I3501">
        <v>-84.889600000000002</v>
      </c>
      <c r="J3501">
        <v>4</v>
      </c>
      <c r="K3501" t="b">
        <v>0</v>
      </c>
      <c r="L3501">
        <v>254</v>
      </c>
      <c r="M3501" s="1" t="s">
        <v>74</v>
      </c>
      <c r="N3501" s="1" t="s">
        <v>75</v>
      </c>
      <c r="O3501">
        <v>5</v>
      </c>
      <c r="P3501" t="b">
        <v>1</v>
      </c>
      <c r="Q3501" t="b">
        <v>0</v>
      </c>
      <c r="R3501" s="1" t="s">
        <v>41</v>
      </c>
      <c r="S3501" s="1" t="s">
        <v>49</v>
      </c>
      <c r="T3501">
        <v>5</v>
      </c>
      <c r="U3501" s="1" t="s">
        <v>42</v>
      </c>
      <c r="V3501" s="1" t="s">
        <v>35</v>
      </c>
      <c r="W3501" s="1" t="str">
        <f>IF(OR(MasterData[[#This Row],[Event]]="Christmas Market", MasterData[[#This Row],[Event]]="Christmas"), "Christmas Sale", "Non-Christmas Sale")</f>
        <v>Non-Christmas Sale</v>
      </c>
      <c r="X3501" t="b">
        <v>1</v>
      </c>
      <c r="Y3501">
        <v>2</v>
      </c>
      <c r="Z3501">
        <v>67.569999999999993</v>
      </c>
      <c r="AA3501">
        <v>337.85</v>
      </c>
      <c r="AB3501">
        <v>0</v>
      </c>
      <c r="AC3501" t="str">
        <f>IF(MasterData[[#This Row],[Discount Amount]]&gt;0, "Promotional sale", "Non-Promotional Sales")</f>
        <v>Non-Promotional Sales</v>
      </c>
    </row>
    <row r="3502" spans="1:29" x14ac:dyDescent="0.25">
      <c r="A3502">
        <v>3501</v>
      </c>
      <c r="B3502" s="1" t="s">
        <v>161</v>
      </c>
      <c r="C3502" s="2">
        <v>0.31070601851851842</v>
      </c>
      <c r="D3502">
        <v>232</v>
      </c>
      <c r="E3502">
        <v>18</v>
      </c>
      <c r="F3502" s="1" t="s">
        <v>28</v>
      </c>
      <c r="G3502" s="1" t="s">
        <v>62</v>
      </c>
      <c r="H3502">
        <v>46.565300000000001</v>
      </c>
      <c r="I3502">
        <v>-66.4619</v>
      </c>
      <c r="J3502">
        <v>30</v>
      </c>
      <c r="K3502" t="b">
        <v>1</v>
      </c>
      <c r="L3502">
        <v>250</v>
      </c>
      <c r="M3502" s="1" t="s">
        <v>30</v>
      </c>
      <c r="N3502" s="1" t="s">
        <v>31</v>
      </c>
      <c r="O3502">
        <v>1</v>
      </c>
      <c r="P3502" t="b">
        <v>0</v>
      </c>
      <c r="Q3502" t="b">
        <v>1</v>
      </c>
      <c r="R3502" s="1" t="s">
        <v>52</v>
      </c>
      <c r="S3502" s="1" t="s">
        <v>53</v>
      </c>
      <c r="T3502">
        <v>1</v>
      </c>
      <c r="U3502" s="1" t="s">
        <v>34</v>
      </c>
      <c r="V3502" s="1" t="s">
        <v>46</v>
      </c>
      <c r="W3502" s="1" t="str">
        <f>IF(OR(MasterData[[#This Row],[Event]]="Christmas Market", MasterData[[#This Row],[Event]]="Christmas"), "Christmas Sale", "Non-Christmas Sale")</f>
        <v>Christmas Sale</v>
      </c>
      <c r="X3502" t="b">
        <v>0</v>
      </c>
      <c r="Y3502">
        <v>2</v>
      </c>
      <c r="Z3502">
        <v>96.19</v>
      </c>
      <c r="AA3502">
        <v>96.19</v>
      </c>
      <c r="AB3502">
        <v>0</v>
      </c>
      <c r="AC3502" t="str">
        <f>IF(MasterData[[#This Row],[Discount Amount]]&gt;0, "Promotional sale", "Non-Promotional Sales")</f>
        <v>Non-Promotional Sales</v>
      </c>
    </row>
    <row r="3503" spans="1:29" x14ac:dyDescent="0.25">
      <c r="A3503">
        <v>3502</v>
      </c>
      <c r="B3503" s="1" t="s">
        <v>138</v>
      </c>
      <c r="C3503" s="2">
        <v>0.69165509259259261</v>
      </c>
      <c r="D3503">
        <v>412</v>
      </c>
      <c r="E3503">
        <v>49</v>
      </c>
      <c r="F3503" s="1" t="s">
        <v>61</v>
      </c>
      <c r="G3503" s="1" t="s">
        <v>68</v>
      </c>
      <c r="H3503">
        <v>46.318800000000003</v>
      </c>
      <c r="I3503">
        <v>-63.146099999999997</v>
      </c>
      <c r="J3503">
        <v>64</v>
      </c>
      <c r="K3503" t="b">
        <v>0</v>
      </c>
      <c r="L3503">
        <v>905</v>
      </c>
      <c r="M3503" s="1" t="s">
        <v>56</v>
      </c>
      <c r="N3503" s="1" t="s">
        <v>57</v>
      </c>
      <c r="O3503">
        <v>2</v>
      </c>
      <c r="P3503" t="b">
        <v>1</v>
      </c>
      <c r="Q3503" t="b">
        <v>0</v>
      </c>
      <c r="R3503" s="1" t="s">
        <v>41</v>
      </c>
      <c r="S3503" s="1" t="s">
        <v>49</v>
      </c>
      <c r="T3503">
        <v>5</v>
      </c>
      <c r="U3503" s="1" t="s">
        <v>42</v>
      </c>
      <c r="V3503" s="1" t="s">
        <v>59</v>
      </c>
      <c r="W3503" s="1" t="str">
        <f>IF(OR(MasterData[[#This Row],[Event]]="Christmas Market", MasterData[[#This Row],[Event]]="Christmas"), "Christmas Sale", "Non-Christmas Sale")</f>
        <v>Non-Christmas Sale</v>
      </c>
      <c r="X3503" t="b">
        <v>0</v>
      </c>
      <c r="Y3503">
        <v>4</v>
      </c>
      <c r="Z3503">
        <v>30.4</v>
      </c>
      <c r="AA3503">
        <v>60.8</v>
      </c>
      <c r="AB3503">
        <v>6.08</v>
      </c>
      <c r="AC3503" t="str">
        <f>IF(MasterData[[#This Row],[Discount Amount]]&gt;0, "Promotional sale", "Non-Promotional Sales")</f>
        <v>Promotional sale</v>
      </c>
    </row>
    <row r="3504" spans="1:29" x14ac:dyDescent="0.25">
      <c r="A3504">
        <v>3503</v>
      </c>
      <c r="B3504" s="1" t="s">
        <v>311</v>
      </c>
      <c r="C3504" s="2">
        <v>0.22138888888888886</v>
      </c>
      <c r="D3504">
        <v>449</v>
      </c>
      <c r="E3504">
        <v>54</v>
      </c>
      <c r="F3504" s="1" t="s">
        <v>28</v>
      </c>
      <c r="G3504" s="1" t="s">
        <v>29</v>
      </c>
      <c r="H3504">
        <v>51.253799999999998</v>
      </c>
      <c r="I3504">
        <v>-85.3232</v>
      </c>
      <c r="J3504">
        <v>17</v>
      </c>
      <c r="K3504" t="b">
        <v>1</v>
      </c>
      <c r="L3504">
        <v>287</v>
      </c>
      <c r="M3504" s="1" t="s">
        <v>63</v>
      </c>
      <c r="N3504" s="1" t="s">
        <v>64</v>
      </c>
      <c r="O3504">
        <v>2</v>
      </c>
      <c r="P3504" t="b">
        <v>0</v>
      </c>
      <c r="Q3504" t="b">
        <v>1</v>
      </c>
      <c r="R3504" s="1" t="s">
        <v>41</v>
      </c>
      <c r="S3504" s="1" t="s">
        <v>49</v>
      </c>
      <c r="T3504">
        <v>3</v>
      </c>
      <c r="U3504" s="1" t="s">
        <v>42</v>
      </c>
      <c r="V3504" s="1" t="s">
        <v>46</v>
      </c>
      <c r="W3504" s="1" t="str">
        <f>IF(OR(MasterData[[#This Row],[Event]]="Christmas Market", MasterData[[#This Row],[Event]]="Christmas"), "Christmas Sale", "Non-Christmas Sale")</f>
        <v>Christmas Sale</v>
      </c>
      <c r="X3504" t="b">
        <v>0</v>
      </c>
      <c r="Y3504">
        <v>5</v>
      </c>
      <c r="Z3504">
        <v>86.49</v>
      </c>
      <c r="AA3504">
        <v>172.98</v>
      </c>
      <c r="AB3504">
        <v>0</v>
      </c>
      <c r="AC3504" t="str">
        <f>IF(MasterData[[#This Row],[Discount Amount]]&gt;0, "Promotional sale", "Non-Promotional Sales")</f>
        <v>Non-Promotional Sales</v>
      </c>
    </row>
    <row r="3505" spans="1:29" x14ac:dyDescent="0.25">
      <c r="A3505">
        <v>3504</v>
      </c>
      <c r="B3505" s="1" t="s">
        <v>136</v>
      </c>
      <c r="C3505" s="2">
        <v>0.79204861111111113</v>
      </c>
      <c r="D3505">
        <v>307</v>
      </c>
      <c r="E3505">
        <v>24</v>
      </c>
      <c r="F3505" s="1" t="s">
        <v>61</v>
      </c>
      <c r="G3505" s="1" t="s">
        <v>44</v>
      </c>
      <c r="H3505">
        <v>46.813099999999999</v>
      </c>
      <c r="I3505">
        <v>-71.207499999999996</v>
      </c>
      <c r="J3505">
        <v>33</v>
      </c>
      <c r="K3505" t="b">
        <v>1</v>
      </c>
      <c r="L3505">
        <v>751</v>
      </c>
      <c r="M3505" s="1" t="s">
        <v>63</v>
      </c>
      <c r="N3505" s="1" t="s">
        <v>64</v>
      </c>
      <c r="O3505">
        <v>4</v>
      </c>
      <c r="P3505" t="b">
        <v>1</v>
      </c>
      <c r="Q3505" t="b">
        <v>1</v>
      </c>
      <c r="R3505" s="1" t="s">
        <v>32</v>
      </c>
      <c r="S3505" s="1" t="s">
        <v>58</v>
      </c>
      <c r="T3505">
        <v>3</v>
      </c>
      <c r="U3505" s="1" t="s">
        <v>34</v>
      </c>
      <c r="V3505" s="1" t="s">
        <v>59</v>
      </c>
      <c r="W3505" s="1" t="str">
        <f>IF(OR(MasterData[[#This Row],[Event]]="Christmas Market", MasterData[[#This Row],[Event]]="Christmas"), "Christmas Sale", "Non-Christmas Sale")</f>
        <v>Non-Christmas Sale</v>
      </c>
      <c r="X3505" t="b">
        <v>1</v>
      </c>
      <c r="Y3505">
        <v>3</v>
      </c>
      <c r="Z3505">
        <v>81</v>
      </c>
      <c r="AA3505">
        <v>323.99</v>
      </c>
      <c r="AB3505">
        <v>32.4</v>
      </c>
      <c r="AC3505" t="str">
        <f>IF(MasterData[[#This Row],[Discount Amount]]&gt;0, "Promotional sale", "Non-Promotional Sales")</f>
        <v>Promotional sale</v>
      </c>
    </row>
    <row r="3506" spans="1:29" x14ac:dyDescent="0.25">
      <c r="A3506">
        <v>3505</v>
      </c>
      <c r="B3506" s="1" t="s">
        <v>156</v>
      </c>
      <c r="C3506" s="2">
        <v>0.47256944444444438</v>
      </c>
      <c r="D3506">
        <v>446</v>
      </c>
      <c r="E3506">
        <v>57</v>
      </c>
      <c r="F3506" s="1" t="s">
        <v>37</v>
      </c>
      <c r="G3506" s="1" t="s">
        <v>48</v>
      </c>
      <c r="H3506">
        <v>53.933300000000003</v>
      </c>
      <c r="I3506">
        <v>-116.5765</v>
      </c>
      <c r="J3506">
        <v>85</v>
      </c>
      <c r="K3506" t="b">
        <v>1</v>
      </c>
      <c r="L3506">
        <v>176</v>
      </c>
      <c r="M3506" s="1" t="s">
        <v>74</v>
      </c>
      <c r="N3506" s="1" t="s">
        <v>75</v>
      </c>
      <c r="O3506">
        <v>2</v>
      </c>
      <c r="P3506" t="b">
        <v>1</v>
      </c>
      <c r="Q3506" t="b">
        <v>0</v>
      </c>
      <c r="R3506" s="1" t="s">
        <v>41</v>
      </c>
      <c r="S3506" s="1" t="s">
        <v>49</v>
      </c>
      <c r="T3506">
        <v>5</v>
      </c>
      <c r="U3506" s="1" t="s">
        <v>34</v>
      </c>
      <c r="V3506" s="1" t="s">
        <v>35</v>
      </c>
      <c r="W3506" s="1" t="str">
        <f>IF(OR(MasterData[[#This Row],[Event]]="Christmas Market", MasterData[[#This Row],[Event]]="Christmas"), "Christmas Sale", "Non-Christmas Sale")</f>
        <v>Non-Christmas Sale</v>
      </c>
      <c r="X3506" t="b">
        <v>0</v>
      </c>
      <c r="Y3506">
        <v>5</v>
      </c>
      <c r="Z3506">
        <v>37.659999999999997</v>
      </c>
      <c r="AA3506">
        <v>75.33</v>
      </c>
      <c r="AB3506">
        <v>0</v>
      </c>
      <c r="AC3506" t="str">
        <f>IF(MasterData[[#This Row],[Discount Amount]]&gt;0, "Promotional sale", "Non-Promotional Sales")</f>
        <v>Non-Promotional Sales</v>
      </c>
    </row>
    <row r="3507" spans="1:29" x14ac:dyDescent="0.25">
      <c r="A3507">
        <v>3506</v>
      </c>
      <c r="B3507" s="1" t="s">
        <v>158</v>
      </c>
      <c r="C3507" s="2">
        <v>0.38472222222222219</v>
      </c>
      <c r="D3507">
        <v>49</v>
      </c>
      <c r="E3507">
        <v>50</v>
      </c>
      <c r="F3507" s="1" t="s">
        <v>37</v>
      </c>
      <c r="G3507" s="1" t="s">
        <v>68</v>
      </c>
      <c r="H3507">
        <v>46.318800000000003</v>
      </c>
      <c r="I3507">
        <v>-63.146099999999997</v>
      </c>
      <c r="J3507">
        <v>60</v>
      </c>
      <c r="K3507" t="b">
        <v>1</v>
      </c>
      <c r="L3507">
        <v>998</v>
      </c>
      <c r="M3507" s="1" t="s">
        <v>63</v>
      </c>
      <c r="N3507" s="1" t="s">
        <v>64</v>
      </c>
      <c r="O3507">
        <v>3</v>
      </c>
      <c r="P3507" t="b">
        <v>1</v>
      </c>
      <c r="Q3507" t="b">
        <v>0</v>
      </c>
      <c r="R3507" s="1" t="s">
        <v>32</v>
      </c>
      <c r="S3507" s="1" t="s">
        <v>33</v>
      </c>
      <c r="T3507">
        <v>4</v>
      </c>
      <c r="U3507" s="1" t="s">
        <v>42</v>
      </c>
      <c r="V3507" s="1" t="s">
        <v>59</v>
      </c>
      <c r="W3507" s="1" t="str">
        <f>IF(OR(MasterData[[#This Row],[Event]]="Christmas Market", MasterData[[#This Row],[Event]]="Christmas"), "Christmas Sale", "Non-Christmas Sale")</f>
        <v>Non-Christmas Sale</v>
      </c>
      <c r="X3507" t="b">
        <v>1</v>
      </c>
      <c r="Y3507">
        <v>5</v>
      </c>
      <c r="Z3507">
        <v>51.63</v>
      </c>
      <c r="AA3507">
        <v>154.88</v>
      </c>
      <c r="AB3507">
        <v>15.49</v>
      </c>
      <c r="AC3507" t="str">
        <f>IF(MasterData[[#This Row],[Discount Amount]]&gt;0, "Promotional sale", "Non-Promotional Sales")</f>
        <v>Promotional sale</v>
      </c>
    </row>
    <row r="3508" spans="1:29" x14ac:dyDescent="0.25">
      <c r="A3508">
        <v>3507</v>
      </c>
      <c r="B3508" s="1" t="s">
        <v>307</v>
      </c>
      <c r="C3508" s="2">
        <v>0.73728009259259264</v>
      </c>
      <c r="D3508">
        <v>352</v>
      </c>
      <c r="E3508">
        <v>65</v>
      </c>
      <c r="F3508" s="1" t="s">
        <v>61</v>
      </c>
      <c r="G3508" s="1" t="s">
        <v>79</v>
      </c>
      <c r="H3508">
        <v>63.588799999999999</v>
      </c>
      <c r="I3508">
        <v>-115.5069</v>
      </c>
      <c r="J3508">
        <v>11</v>
      </c>
      <c r="K3508" t="b">
        <v>1</v>
      </c>
      <c r="L3508">
        <v>525</v>
      </c>
      <c r="M3508" s="1" t="s">
        <v>74</v>
      </c>
      <c r="N3508" s="1" t="s">
        <v>75</v>
      </c>
      <c r="O3508">
        <v>1</v>
      </c>
      <c r="P3508" t="b">
        <v>0</v>
      </c>
      <c r="Q3508" t="b">
        <v>0</v>
      </c>
      <c r="R3508" s="1" t="s">
        <v>32</v>
      </c>
      <c r="S3508" s="1" t="s">
        <v>33</v>
      </c>
      <c r="T3508">
        <v>1</v>
      </c>
      <c r="U3508" s="1" t="s">
        <v>34</v>
      </c>
      <c r="V3508" s="1" t="s">
        <v>35</v>
      </c>
      <c r="W3508" s="1" t="str">
        <f>IF(OR(MasterData[[#This Row],[Event]]="Christmas Market", MasterData[[#This Row],[Event]]="Christmas"), "Christmas Sale", "Non-Christmas Sale")</f>
        <v>Non-Christmas Sale</v>
      </c>
      <c r="X3508" t="b">
        <v>0</v>
      </c>
      <c r="Y3508">
        <v>1</v>
      </c>
      <c r="Z3508">
        <v>48.67</v>
      </c>
      <c r="AA3508">
        <v>48.67</v>
      </c>
      <c r="AB3508">
        <v>0</v>
      </c>
      <c r="AC3508" t="str">
        <f>IF(MasterData[[#This Row],[Discount Amount]]&gt;0, "Promotional sale", "Non-Promotional Sales")</f>
        <v>Non-Promotional Sales</v>
      </c>
    </row>
    <row r="3509" spans="1:29" x14ac:dyDescent="0.25">
      <c r="A3509">
        <v>3508</v>
      </c>
      <c r="B3509" s="1" t="s">
        <v>329</v>
      </c>
      <c r="C3509" s="2">
        <v>0.26679398148148148</v>
      </c>
      <c r="D3509">
        <v>394</v>
      </c>
      <c r="E3509">
        <v>55</v>
      </c>
      <c r="F3509" s="1" t="s">
        <v>37</v>
      </c>
      <c r="G3509" s="1" t="s">
        <v>70</v>
      </c>
      <c r="H3509">
        <v>54.273099999999999</v>
      </c>
      <c r="I3509">
        <v>-61.738799999999998</v>
      </c>
      <c r="J3509">
        <v>69</v>
      </c>
      <c r="K3509" t="b">
        <v>1</v>
      </c>
      <c r="L3509">
        <v>18</v>
      </c>
      <c r="M3509" s="1" t="s">
        <v>74</v>
      </c>
      <c r="N3509" s="1" t="s">
        <v>75</v>
      </c>
      <c r="O3509">
        <v>1</v>
      </c>
      <c r="P3509" t="b">
        <v>0</v>
      </c>
      <c r="Q3509" t="b">
        <v>0</v>
      </c>
      <c r="R3509" s="1" t="s">
        <v>41</v>
      </c>
      <c r="S3509" s="1" t="s">
        <v>53</v>
      </c>
      <c r="T3509">
        <v>4</v>
      </c>
      <c r="U3509" s="1" t="s">
        <v>45</v>
      </c>
      <c r="V3509" s="1" t="s">
        <v>46</v>
      </c>
      <c r="W3509" s="1" t="str">
        <f>IF(OR(MasterData[[#This Row],[Event]]="Christmas Market", MasterData[[#This Row],[Event]]="Christmas"), "Christmas Sale", "Non-Christmas Sale")</f>
        <v>Christmas Sale</v>
      </c>
      <c r="X3509" t="b">
        <v>1</v>
      </c>
      <c r="Y3509">
        <v>5</v>
      </c>
      <c r="Z3509">
        <v>89.81</v>
      </c>
      <c r="AA3509">
        <v>89.81</v>
      </c>
      <c r="AB3509">
        <v>0</v>
      </c>
      <c r="AC3509" t="str">
        <f>IF(MasterData[[#This Row],[Discount Amount]]&gt;0, "Promotional sale", "Non-Promotional Sales")</f>
        <v>Non-Promotional Sales</v>
      </c>
    </row>
    <row r="3510" spans="1:29" x14ac:dyDescent="0.25">
      <c r="A3510">
        <v>3509</v>
      </c>
      <c r="B3510" s="1" t="s">
        <v>159</v>
      </c>
      <c r="C3510" s="2">
        <v>0.81598379629629636</v>
      </c>
      <c r="D3510">
        <v>192</v>
      </c>
      <c r="E3510">
        <v>50</v>
      </c>
      <c r="F3510" s="1" t="s">
        <v>37</v>
      </c>
      <c r="G3510" s="1" t="s">
        <v>70</v>
      </c>
      <c r="H3510">
        <v>54.273099999999999</v>
      </c>
      <c r="I3510">
        <v>-61.738799999999998</v>
      </c>
      <c r="J3510">
        <v>55</v>
      </c>
      <c r="K3510" t="b">
        <v>0</v>
      </c>
      <c r="L3510">
        <v>762</v>
      </c>
      <c r="M3510" s="1" t="s">
        <v>39</v>
      </c>
      <c r="N3510" s="1" t="s">
        <v>40</v>
      </c>
      <c r="O3510">
        <v>2</v>
      </c>
      <c r="P3510" t="b">
        <v>0</v>
      </c>
      <c r="Q3510" t="b">
        <v>1</v>
      </c>
      <c r="R3510" s="1" t="s">
        <v>52</v>
      </c>
      <c r="S3510" s="1" t="s">
        <v>53</v>
      </c>
      <c r="T3510">
        <v>3</v>
      </c>
      <c r="U3510" s="1" t="s">
        <v>45</v>
      </c>
      <c r="V3510" s="1" t="s">
        <v>46</v>
      </c>
      <c r="W3510" s="1" t="str">
        <f>IF(OR(MasterData[[#This Row],[Event]]="Christmas Market", MasterData[[#This Row],[Event]]="Christmas"), "Christmas Sale", "Non-Christmas Sale")</f>
        <v>Christmas Sale</v>
      </c>
      <c r="X3510" t="b">
        <v>0</v>
      </c>
      <c r="Y3510">
        <v>3</v>
      </c>
      <c r="Z3510">
        <v>13.46</v>
      </c>
      <c r="AA3510">
        <v>26.92</v>
      </c>
      <c r="AB3510">
        <v>0</v>
      </c>
      <c r="AC3510" t="str">
        <f>IF(MasterData[[#This Row],[Discount Amount]]&gt;0, "Promotional sale", "Non-Promotional Sales")</f>
        <v>Non-Promotional Sales</v>
      </c>
    </row>
    <row r="3511" spans="1:29" x14ac:dyDescent="0.25">
      <c r="A3511">
        <v>3510</v>
      </c>
      <c r="B3511" s="1" t="s">
        <v>236</v>
      </c>
      <c r="C3511" s="2">
        <v>0.97221064814814806</v>
      </c>
      <c r="D3511">
        <v>438</v>
      </c>
      <c r="E3511">
        <v>45</v>
      </c>
      <c r="F3511" s="1" t="s">
        <v>28</v>
      </c>
      <c r="G3511" s="1" t="s">
        <v>38</v>
      </c>
      <c r="H3511">
        <v>53.726700000000001</v>
      </c>
      <c r="I3511">
        <v>-127.6476</v>
      </c>
      <c r="J3511">
        <v>76</v>
      </c>
      <c r="K3511" t="b">
        <v>1</v>
      </c>
      <c r="L3511">
        <v>862</v>
      </c>
      <c r="M3511" s="1" t="s">
        <v>56</v>
      </c>
      <c r="N3511" s="1" t="s">
        <v>57</v>
      </c>
      <c r="O3511">
        <v>3</v>
      </c>
      <c r="P3511" t="b">
        <v>1</v>
      </c>
      <c r="Q3511" t="b">
        <v>0</v>
      </c>
      <c r="R3511" s="1" t="s">
        <v>52</v>
      </c>
      <c r="S3511" s="1" t="s">
        <v>33</v>
      </c>
      <c r="T3511">
        <v>4</v>
      </c>
      <c r="U3511" s="1" t="s">
        <v>45</v>
      </c>
      <c r="V3511" s="1" t="s">
        <v>59</v>
      </c>
      <c r="W3511" s="1" t="str">
        <f>IF(OR(MasterData[[#This Row],[Event]]="Christmas Market", MasterData[[#This Row],[Event]]="Christmas"), "Christmas Sale", "Non-Christmas Sale")</f>
        <v>Non-Christmas Sale</v>
      </c>
      <c r="X3511" t="b">
        <v>0</v>
      </c>
      <c r="Y3511">
        <v>1</v>
      </c>
      <c r="Z3511">
        <v>31.14</v>
      </c>
      <c r="AA3511">
        <v>93.43</v>
      </c>
      <c r="AB3511">
        <v>9.34</v>
      </c>
      <c r="AC3511" t="str">
        <f>IF(MasterData[[#This Row],[Discount Amount]]&gt;0, "Promotional sale", "Non-Promotional Sales")</f>
        <v>Promotional sale</v>
      </c>
    </row>
    <row r="3512" spans="1:29" x14ac:dyDescent="0.25">
      <c r="A3512">
        <v>3511</v>
      </c>
      <c r="B3512" s="1" t="s">
        <v>159</v>
      </c>
      <c r="C3512" s="2">
        <v>0.42009259259259268</v>
      </c>
      <c r="D3512">
        <v>401</v>
      </c>
      <c r="E3512">
        <v>46</v>
      </c>
      <c r="F3512" s="1" t="s">
        <v>37</v>
      </c>
      <c r="G3512" s="1" t="s">
        <v>79</v>
      </c>
      <c r="H3512">
        <v>63.588799999999999</v>
      </c>
      <c r="I3512">
        <v>-115.5069</v>
      </c>
      <c r="J3512">
        <v>31</v>
      </c>
      <c r="K3512" t="b">
        <v>0</v>
      </c>
      <c r="L3512">
        <v>701</v>
      </c>
      <c r="M3512" s="1" t="s">
        <v>30</v>
      </c>
      <c r="N3512" s="1" t="s">
        <v>31</v>
      </c>
      <c r="O3512">
        <v>5</v>
      </c>
      <c r="P3512" t="b">
        <v>0</v>
      </c>
      <c r="Q3512" t="b">
        <v>1</v>
      </c>
      <c r="R3512" s="1" t="s">
        <v>32</v>
      </c>
      <c r="S3512" s="1" t="s">
        <v>33</v>
      </c>
      <c r="T3512">
        <v>2</v>
      </c>
      <c r="U3512" s="1" t="s">
        <v>34</v>
      </c>
      <c r="V3512" s="1" t="s">
        <v>35</v>
      </c>
      <c r="W3512" s="1" t="str">
        <f>IF(OR(MasterData[[#This Row],[Event]]="Christmas Market", MasterData[[#This Row],[Event]]="Christmas"), "Christmas Sale", "Non-Christmas Sale")</f>
        <v>Non-Christmas Sale</v>
      </c>
      <c r="X3512" t="b">
        <v>1</v>
      </c>
      <c r="Y3512">
        <v>2</v>
      </c>
      <c r="Z3512">
        <v>27.97</v>
      </c>
      <c r="AA3512">
        <v>139.83000000000001</v>
      </c>
      <c r="AB3512">
        <v>0</v>
      </c>
      <c r="AC3512" t="str">
        <f>IF(MasterData[[#This Row],[Discount Amount]]&gt;0, "Promotional sale", "Non-Promotional Sales")</f>
        <v>Non-Promotional Sales</v>
      </c>
    </row>
    <row r="3513" spans="1:29" x14ac:dyDescent="0.25">
      <c r="A3513">
        <v>3512</v>
      </c>
      <c r="B3513" s="1" t="s">
        <v>316</v>
      </c>
      <c r="C3513" s="2">
        <v>0.62506944444444446</v>
      </c>
      <c r="D3513">
        <v>305</v>
      </c>
      <c r="E3513">
        <v>33</v>
      </c>
      <c r="F3513" s="1" t="s">
        <v>28</v>
      </c>
      <c r="G3513" s="1" t="s">
        <v>81</v>
      </c>
      <c r="H3513">
        <v>64.248000000000005</v>
      </c>
      <c r="I3513">
        <v>-84.889600000000002</v>
      </c>
      <c r="J3513">
        <v>32</v>
      </c>
      <c r="K3513" t="b">
        <v>1</v>
      </c>
      <c r="L3513">
        <v>21</v>
      </c>
      <c r="M3513" s="1" t="s">
        <v>63</v>
      </c>
      <c r="N3513" s="1" t="s">
        <v>64</v>
      </c>
      <c r="O3513">
        <v>3</v>
      </c>
      <c r="P3513" t="b">
        <v>1</v>
      </c>
      <c r="Q3513" t="b">
        <v>1</v>
      </c>
      <c r="R3513" s="1" t="s">
        <v>32</v>
      </c>
      <c r="S3513" s="1" t="s">
        <v>49</v>
      </c>
      <c r="T3513">
        <v>3</v>
      </c>
      <c r="U3513" s="1" t="s">
        <v>34</v>
      </c>
      <c r="V3513" s="1" t="s">
        <v>59</v>
      </c>
      <c r="W3513" s="1" t="str">
        <f>IF(OR(MasterData[[#This Row],[Event]]="Christmas Market", MasterData[[#This Row],[Event]]="Christmas"), "Christmas Sale", "Non-Christmas Sale")</f>
        <v>Non-Christmas Sale</v>
      </c>
      <c r="X3513" t="b">
        <v>1</v>
      </c>
      <c r="Y3513">
        <v>1</v>
      </c>
      <c r="Z3513">
        <v>53.88</v>
      </c>
      <c r="AA3513">
        <v>161.65</v>
      </c>
      <c r="AB3513">
        <v>16.16</v>
      </c>
      <c r="AC3513" t="str">
        <f>IF(MasterData[[#This Row],[Discount Amount]]&gt;0, "Promotional sale", "Non-Promotional Sales")</f>
        <v>Promotional sale</v>
      </c>
    </row>
    <row r="3514" spans="1:29" x14ac:dyDescent="0.25">
      <c r="A3514">
        <v>3513</v>
      </c>
      <c r="B3514" s="1" t="s">
        <v>331</v>
      </c>
      <c r="C3514" s="2">
        <v>0.37399305555555551</v>
      </c>
      <c r="D3514">
        <v>207</v>
      </c>
      <c r="E3514">
        <v>35</v>
      </c>
      <c r="F3514" s="1" t="s">
        <v>37</v>
      </c>
      <c r="G3514" s="1" t="s">
        <v>66</v>
      </c>
      <c r="H3514">
        <v>45.077800000000003</v>
      </c>
      <c r="I3514">
        <v>-63.546700000000001</v>
      </c>
      <c r="J3514">
        <v>53</v>
      </c>
      <c r="K3514" t="b">
        <v>0</v>
      </c>
      <c r="L3514">
        <v>426</v>
      </c>
      <c r="M3514" s="1" t="s">
        <v>30</v>
      </c>
      <c r="N3514" s="1" t="s">
        <v>31</v>
      </c>
      <c r="O3514">
        <v>5</v>
      </c>
      <c r="P3514" t="b">
        <v>0</v>
      </c>
      <c r="Q3514" t="b">
        <v>1</v>
      </c>
      <c r="R3514" s="1" t="s">
        <v>32</v>
      </c>
      <c r="S3514" s="1" t="s">
        <v>53</v>
      </c>
      <c r="T3514">
        <v>4</v>
      </c>
      <c r="U3514" s="1" t="s">
        <v>42</v>
      </c>
      <c r="V3514" s="1" t="s">
        <v>59</v>
      </c>
      <c r="W3514" s="1" t="str">
        <f>IF(OR(MasterData[[#This Row],[Event]]="Christmas Market", MasterData[[#This Row],[Event]]="Christmas"), "Christmas Sale", "Non-Christmas Sale")</f>
        <v>Non-Christmas Sale</v>
      </c>
      <c r="X3514" t="b">
        <v>0</v>
      </c>
      <c r="Y3514">
        <v>1</v>
      </c>
      <c r="Z3514">
        <v>22.68</v>
      </c>
      <c r="AA3514">
        <v>113.41</v>
      </c>
      <c r="AB3514">
        <v>11.34</v>
      </c>
      <c r="AC3514" t="str">
        <f>IF(MasterData[[#This Row],[Discount Amount]]&gt;0, "Promotional sale", "Non-Promotional Sales")</f>
        <v>Promotional sale</v>
      </c>
    </row>
    <row r="3515" spans="1:29" x14ac:dyDescent="0.25">
      <c r="A3515">
        <v>3514</v>
      </c>
      <c r="B3515" s="1" t="s">
        <v>246</v>
      </c>
      <c r="C3515" s="2">
        <v>0.51718749999999991</v>
      </c>
      <c r="D3515">
        <v>293</v>
      </c>
      <c r="E3515">
        <v>62</v>
      </c>
      <c r="F3515" s="1" t="s">
        <v>61</v>
      </c>
      <c r="G3515" s="1" t="s">
        <v>81</v>
      </c>
      <c r="H3515">
        <v>64.248000000000005</v>
      </c>
      <c r="I3515">
        <v>-84.889600000000002</v>
      </c>
      <c r="J3515">
        <v>57</v>
      </c>
      <c r="K3515" t="b">
        <v>1</v>
      </c>
      <c r="L3515">
        <v>730</v>
      </c>
      <c r="M3515" s="1" t="s">
        <v>56</v>
      </c>
      <c r="N3515" s="1" t="s">
        <v>57</v>
      </c>
      <c r="O3515">
        <v>2</v>
      </c>
      <c r="P3515" t="b">
        <v>0</v>
      </c>
      <c r="Q3515" t="b">
        <v>0</v>
      </c>
      <c r="R3515" s="1" t="s">
        <v>32</v>
      </c>
      <c r="S3515" s="1" t="s">
        <v>58</v>
      </c>
      <c r="T3515">
        <v>3</v>
      </c>
      <c r="U3515" s="1" t="s">
        <v>45</v>
      </c>
      <c r="V3515" s="1" t="s">
        <v>46</v>
      </c>
      <c r="W3515" s="1" t="str">
        <f>IF(OR(MasterData[[#This Row],[Event]]="Christmas Market", MasterData[[#This Row],[Event]]="Christmas"), "Christmas Sale", "Non-Christmas Sale")</f>
        <v>Christmas Sale</v>
      </c>
      <c r="X3515" t="b">
        <v>0</v>
      </c>
      <c r="Y3515">
        <v>5</v>
      </c>
      <c r="Z3515">
        <v>86.44</v>
      </c>
      <c r="AA3515">
        <v>172.88</v>
      </c>
      <c r="AB3515">
        <v>0</v>
      </c>
      <c r="AC3515" t="str">
        <f>IF(MasterData[[#This Row],[Discount Amount]]&gt;0, "Promotional sale", "Non-Promotional Sales")</f>
        <v>Non-Promotional Sales</v>
      </c>
    </row>
    <row r="3516" spans="1:29" x14ac:dyDescent="0.25">
      <c r="A3516">
        <v>3515</v>
      </c>
      <c r="B3516" s="1" t="s">
        <v>98</v>
      </c>
      <c r="C3516" s="2">
        <v>8.7268518518519578E-3</v>
      </c>
      <c r="D3516">
        <v>394</v>
      </c>
      <c r="E3516">
        <v>51</v>
      </c>
      <c r="F3516" s="1" t="s">
        <v>61</v>
      </c>
      <c r="G3516" s="1" t="s">
        <v>68</v>
      </c>
      <c r="H3516">
        <v>46.318800000000003</v>
      </c>
      <c r="I3516">
        <v>-63.146099999999997</v>
      </c>
      <c r="J3516">
        <v>17</v>
      </c>
      <c r="K3516" t="b">
        <v>0</v>
      </c>
      <c r="L3516">
        <v>914</v>
      </c>
      <c r="M3516" s="1" t="s">
        <v>74</v>
      </c>
      <c r="N3516" s="1" t="s">
        <v>75</v>
      </c>
      <c r="O3516">
        <v>4</v>
      </c>
      <c r="P3516" t="b">
        <v>0</v>
      </c>
      <c r="Q3516" t="b">
        <v>0</v>
      </c>
      <c r="R3516" s="1" t="s">
        <v>41</v>
      </c>
      <c r="S3516" s="1" t="s">
        <v>33</v>
      </c>
      <c r="T3516">
        <v>1</v>
      </c>
      <c r="U3516" s="1" t="s">
        <v>45</v>
      </c>
      <c r="V3516" s="1" t="s">
        <v>46</v>
      </c>
      <c r="W3516" s="1" t="str">
        <f>IF(OR(MasterData[[#This Row],[Event]]="Christmas Market", MasterData[[#This Row],[Event]]="Christmas"), "Christmas Sale", "Non-Christmas Sale")</f>
        <v>Christmas Sale</v>
      </c>
      <c r="X3516" t="b">
        <v>0</v>
      </c>
      <c r="Y3516">
        <v>3</v>
      </c>
      <c r="Z3516">
        <v>45.4</v>
      </c>
      <c r="AA3516">
        <v>181.61</v>
      </c>
      <c r="AB3516">
        <v>0</v>
      </c>
      <c r="AC3516" t="str">
        <f>IF(MasterData[[#This Row],[Discount Amount]]&gt;0, "Promotional sale", "Non-Promotional Sales")</f>
        <v>Non-Promotional Sales</v>
      </c>
    </row>
    <row r="3517" spans="1:29" x14ac:dyDescent="0.25">
      <c r="A3517">
        <v>3516</v>
      </c>
      <c r="B3517" s="1" t="s">
        <v>123</v>
      </c>
      <c r="C3517" s="2">
        <v>0.46564814814814826</v>
      </c>
      <c r="D3517">
        <v>362</v>
      </c>
      <c r="E3517">
        <v>60</v>
      </c>
      <c r="F3517" s="1" t="s">
        <v>28</v>
      </c>
      <c r="G3517" s="1" t="s">
        <v>44</v>
      </c>
      <c r="H3517">
        <v>46.813099999999999</v>
      </c>
      <c r="I3517">
        <v>-71.207499999999996</v>
      </c>
      <c r="J3517">
        <v>23</v>
      </c>
      <c r="K3517" t="b">
        <v>0</v>
      </c>
      <c r="L3517">
        <v>395</v>
      </c>
      <c r="M3517" s="1" t="s">
        <v>39</v>
      </c>
      <c r="N3517" s="1" t="s">
        <v>40</v>
      </c>
      <c r="O3517">
        <v>5</v>
      </c>
      <c r="P3517" t="b">
        <v>1</v>
      </c>
      <c r="Q3517" t="b">
        <v>1</v>
      </c>
      <c r="R3517" s="1" t="s">
        <v>52</v>
      </c>
      <c r="S3517" s="1" t="s">
        <v>49</v>
      </c>
      <c r="T3517">
        <v>1</v>
      </c>
      <c r="U3517" s="1" t="s">
        <v>45</v>
      </c>
      <c r="V3517" s="1" t="s">
        <v>59</v>
      </c>
      <c r="W3517" s="1" t="str">
        <f>IF(OR(MasterData[[#This Row],[Event]]="Christmas Market", MasterData[[#This Row],[Event]]="Christmas"), "Christmas Sale", "Non-Christmas Sale")</f>
        <v>Non-Christmas Sale</v>
      </c>
      <c r="X3517" t="b">
        <v>0</v>
      </c>
      <c r="Y3517">
        <v>5</v>
      </c>
      <c r="Z3517">
        <v>16.190000000000001</v>
      </c>
      <c r="AA3517">
        <v>80.959999999999994</v>
      </c>
      <c r="AB3517">
        <v>8.1</v>
      </c>
      <c r="AC3517" t="str">
        <f>IF(MasterData[[#This Row],[Discount Amount]]&gt;0, "Promotional sale", "Non-Promotional Sales")</f>
        <v>Promotional sale</v>
      </c>
    </row>
    <row r="3518" spans="1:29" x14ac:dyDescent="0.25">
      <c r="A3518">
        <v>3517</v>
      </c>
      <c r="B3518" s="1" t="s">
        <v>102</v>
      </c>
      <c r="C3518" s="2">
        <v>0.56373842592592593</v>
      </c>
      <c r="D3518">
        <v>148</v>
      </c>
      <c r="E3518">
        <v>25</v>
      </c>
      <c r="F3518" s="1" t="s">
        <v>28</v>
      </c>
      <c r="G3518" s="1" t="s">
        <v>68</v>
      </c>
      <c r="H3518">
        <v>46.318800000000003</v>
      </c>
      <c r="I3518">
        <v>-63.146099999999997</v>
      </c>
      <c r="J3518">
        <v>72</v>
      </c>
      <c r="K3518" t="b">
        <v>0</v>
      </c>
      <c r="L3518">
        <v>218</v>
      </c>
      <c r="M3518" s="1" t="s">
        <v>39</v>
      </c>
      <c r="N3518" s="1" t="s">
        <v>40</v>
      </c>
      <c r="O3518">
        <v>1</v>
      </c>
      <c r="P3518" t="b">
        <v>0</v>
      </c>
      <c r="Q3518" t="b">
        <v>1</v>
      </c>
      <c r="R3518" s="1" t="s">
        <v>52</v>
      </c>
      <c r="S3518" s="1" t="s">
        <v>33</v>
      </c>
      <c r="T3518">
        <v>3</v>
      </c>
      <c r="U3518" s="1" t="s">
        <v>45</v>
      </c>
      <c r="V3518" s="1" t="s">
        <v>59</v>
      </c>
      <c r="W3518" s="1" t="str">
        <f>IF(OR(MasterData[[#This Row],[Event]]="Christmas Market", MasterData[[#This Row],[Event]]="Christmas"), "Christmas Sale", "Non-Christmas Sale")</f>
        <v>Non-Christmas Sale</v>
      </c>
      <c r="X3518" t="b">
        <v>1</v>
      </c>
      <c r="Y3518">
        <v>4</v>
      </c>
      <c r="Z3518">
        <v>22.65</v>
      </c>
      <c r="AA3518">
        <v>22.65</v>
      </c>
      <c r="AB3518">
        <v>2.27</v>
      </c>
      <c r="AC3518" t="str">
        <f>IF(MasterData[[#This Row],[Discount Amount]]&gt;0, "Promotional sale", "Non-Promotional Sales")</f>
        <v>Promotional sale</v>
      </c>
    </row>
    <row r="3519" spans="1:29" x14ac:dyDescent="0.25">
      <c r="A3519">
        <v>3518</v>
      </c>
      <c r="B3519" s="1" t="s">
        <v>131</v>
      </c>
      <c r="C3519" s="2">
        <v>0.19175925925925918</v>
      </c>
      <c r="D3519">
        <v>495</v>
      </c>
      <c r="E3519">
        <v>21</v>
      </c>
      <c r="F3519" s="1" t="s">
        <v>28</v>
      </c>
      <c r="G3519" s="1" t="s">
        <v>81</v>
      </c>
      <c r="H3519">
        <v>64.248000000000005</v>
      </c>
      <c r="I3519">
        <v>-84.889600000000002</v>
      </c>
      <c r="J3519">
        <v>4</v>
      </c>
      <c r="K3519" t="b">
        <v>0</v>
      </c>
      <c r="L3519">
        <v>590</v>
      </c>
      <c r="M3519" s="1" t="s">
        <v>39</v>
      </c>
      <c r="N3519" s="1" t="s">
        <v>40</v>
      </c>
      <c r="O3519">
        <v>5</v>
      </c>
      <c r="P3519" t="b">
        <v>0</v>
      </c>
      <c r="Q3519" t="b">
        <v>0</v>
      </c>
      <c r="R3519" s="1" t="s">
        <v>52</v>
      </c>
      <c r="S3519" s="1" t="s">
        <v>49</v>
      </c>
      <c r="T3519">
        <v>5</v>
      </c>
      <c r="U3519" s="1" t="s">
        <v>42</v>
      </c>
      <c r="V3519" s="1" t="s">
        <v>35</v>
      </c>
      <c r="W3519" s="1" t="str">
        <f>IF(OR(MasterData[[#This Row],[Event]]="Christmas Market", MasterData[[#This Row],[Event]]="Christmas"), "Christmas Sale", "Non-Christmas Sale")</f>
        <v>Non-Christmas Sale</v>
      </c>
      <c r="X3519" t="b">
        <v>0</v>
      </c>
      <c r="Y3519">
        <v>1</v>
      </c>
      <c r="Z3519">
        <v>30.08</v>
      </c>
      <c r="AA3519">
        <v>150.41</v>
      </c>
      <c r="AB3519">
        <v>0</v>
      </c>
      <c r="AC3519" t="str">
        <f>IF(MasterData[[#This Row],[Discount Amount]]&gt;0, "Promotional sale", "Non-Promotional Sales")</f>
        <v>Non-Promotional Sales</v>
      </c>
    </row>
    <row r="3520" spans="1:29" x14ac:dyDescent="0.25">
      <c r="A3520">
        <v>3519</v>
      </c>
      <c r="B3520" s="1" t="s">
        <v>95</v>
      </c>
      <c r="C3520" s="2">
        <v>0.13288194444444446</v>
      </c>
      <c r="D3520">
        <v>228</v>
      </c>
      <c r="E3520">
        <v>28</v>
      </c>
      <c r="F3520" s="1" t="s">
        <v>28</v>
      </c>
      <c r="G3520" s="1" t="s">
        <v>81</v>
      </c>
      <c r="H3520">
        <v>64.248000000000005</v>
      </c>
      <c r="I3520">
        <v>-84.889600000000002</v>
      </c>
      <c r="J3520">
        <v>94</v>
      </c>
      <c r="K3520" t="b">
        <v>0</v>
      </c>
      <c r="L3520">
        <v>208</v>
      </c>
      <c r="M3520" s="1" t="s">
        <v>30</v>
      </c>
      <c r="N3520" s="1" t="s">
        <v>31</v>
      </c>
      <c r="O3520">
        <v>4</v>
      </c>
      <c r="P3520" t="b">
        <v>1</v>
      </c>
      <c r="Q3520" t="b">
        <v>1</v>
      </c>
      <c r="R3520" s="1" t="s">
        <v>41</v>
      </c>
      <c r="S3520" s="1" t="s">
        <v>49</v>
      </c>
      <c r="T3520">
        <v>1</v>
      </c>
      <c r="U3520" s="1" t="s">
        <v>42</v>
      </c>
      <c r="V3520" s="1" t="s">
        <v>35</v>
      </c>
      <c r="W3520" s="1" t="str">
        <f>IF(OR(MasterData[[#This Row],[Event]]="Christmas Market", MasterData[[#This Row],[Event]]="Christmas"), "Christmas Sale", "Non-Christmas Sale")</f>
        <v>Non-Christmas Sale</v>
      </c>
      <c r="X3520" t="b">
        <v>0</v>
      </c>
      <c r="Y3520">
        <v>4</v>
      </c>
      <c r="Z3520">
        <v>66.8</v>
      </c>
      <c r="AA3520">
        <v>267.19</v>
      </c>
      <c r="AB3520">
        <v>0</v>
      </c>
      <c r="AC3520" t="str">
        <f>IF(MasterData[[#This Row],[Discount Amount]]&gt;0, "Promotional sale", "Non-Promotional Sales")</f>
        <v>Non-Promotional Sales</v>
      </c>
    </row>
    <row r="3521" spans="1:29" x14ac:dyDescent="0.25">
      <c r="A3521">
        <v>3520</v>
      </c>
      <c r="B3521" s="1" t="s">
        <v>312</v>
      </c>
      <c r="C3521" s="2">
        <v>0.8963888888888889</v>
      </c>
      <c r="D3521">
        <v>487</v>
      </c>
      <c r="E3521">
        <v>54</v>
      </c>
      <c r="F3521" s="1" t="s">
        <v>28</v>
      </c>
      <c r="G3521" s="1" t="s">
        <v>51</v>
      </c>
      <c r="H3521">
        <v>53.760899999999999</v>
      </c>
      <c r="I3521">
        <v>-98.813900000000004</v>
      </c>
      <c r="J3521">
        <v>13</v>
      </c>
      <c r="K3521" t="b">
        <v>0</v>
      </c>
      <c r="L3521">
        <v>890</v>
      </c>
      <c r="M3521" s="1" t="s">
        <v>30</v>
      </c>
      <c r="N3521" s="1" t="s">
        <v>31</v>
      </c>
      <c r="O3521">
        <v>2</v>
      </c>
      <c r="P3521" t="b">
        <v>1</v>
      </c>
      <c r="Q3521" t="b">
        <v>0</v>
      </c>
      <c r="R3521" s="1" t="s">
        <v>52</v>
      </c>
      <c r="S3521" s="1" t="s">
        <v>53</v>
      </c>
      <c r="T3521">
        <v>1</v>
      </c>
      <c r="U3521" s="1" t="s">
        <v>45</v>
      </c>
      <c r="V3521" s="1" t="s">
        <v>35</v>
      </c>
      <c r="W3521" s="1" t="str">
        <f>IF(OR(MasterData[[#This Row],[Event]]="Christmas Market", MasterData[[#This Row],[Event]]="Christmas"), "Christmas Sale", "Non-Christmas Sale")</f>
        <v>Non-Christmas Sale</v>
      </c>
      <c r="X3521" t="b">
        <v>1</v>
      </c>
      <c r="Y3521">
        <v>2</v>
      </c>
      <c r="Z3521">
        <v>10.51</v>
      </c>
      <c r="AA3521">
        <v>21.02</v>
      </c>
      <c r="AB3521">
        <v>0</v>
      </c>
      <c r="AC3521" t="str">
        <f>IF(MasterData[[#This Row],[Discount Amount]]&gt;0, "Promotional sale", "Non-Promotional Sales")</f>
        <v>Non-Promotional Sales</v>
      </c>
    </row>
    <row r="3522" spans="1:29" x14ac:dyDescent="0.25">
      <c r="A3522">
        <v>3521</v>
      </c>
      <c r="B3522" s="1" t="s">
        <v>122</v>
      </c>
      <c r="C3522" s="2">
        <v>0.57509259259259249</v>
      </c>
      <c r="D3522">
        <v>273</v>
      </c>
      <c r="E3522">
        <v>21</v>
      </c>
      <c r="F3522" s="1" t="s">
        <v>61</v>
      </c>
      <c r="G3522" s="1" t="s">
        <v>55</v>
      </c>
      <c r="H3522">
        <v>52.939900000000002</v>
      </c>
      <c r="I3522">
        <v>-106.4509</v>
      </c>
      <c r="J3522">
        <v>63</v>
      </c>
      <c r="K3522" t="b">
        <v>0</v>
      </c>
      <c r="L3522">
        <v>106</v>
      </c>
      <c r="M3522" s="1" t="s">
        <v>39</v>
      </c>
      <c r="N3522" s="1" t="s">
        <v>40</v>
      </c>
      <c r="O3522">
        <v>2</v>
      </c>
      <c r="P3522" t="b">
        <v>0</v>
      </c>
      <c r="Q3522" t="b">
        <v>0</v>
      </c>
      <c r="R3522" s="1" t="s">
        <v>32</v>
      </c>
      <c r="S3522" s="1" t="s">
        <v>33</v>
      </c>
      <c r="T3522">
        <v>4</v>
      </c>
      <c r="U3522" s="1" t="s">
        <v>34</v>
      </c>
      <c r="V3522" s="1" t="s">
        <v>46</v>
      </c>
      <c r="W3522" s="1" t="str">
        <f>IF(OR(MasterData[[#This Row],[Event]]="Christmas Market", MasterData[[#This Row],[Event]]="Christmas"), "Christmas Sale", "Non-Christmas Sale")</f>
        <v>Christmas Sale</v>
      </c>
      <c r="X3522" t="b">
        <v>0</v>
      </c>
      <c r="Y3522">
        <v>3</v>
      </c>
      <c r="Z3522">
        <v>16.57</v>
      </c>
      <c r="AA3522">
        <v>33.130000000000003</v>
      </c>
      <c r="AB3522">
        <v>0</v>
      </c>
      <c r="AC3522" t="str">
        <f>IF(MasterData[[#This Row],[Discount Amount]]&gt;0, "Promotional sale", "Non-Promotional Sales")</f>
        <v>Non-Promotional Sales</v>
      </c>
    </row>
    <row r="3523" spans="1:29" x14ac:dyDescent="0.25">
      <c r="A3523">
        <v>3522</v>
      </c>
      <c r="B3523" s="1" t="s">
        <v>400</v>
      </c>
      <c r="C3523" s="2">
        <v>0.5449074074074074</v>
      </c>
      <c r="D3523">
        <v>8</v>
      </c>
      <c r="E3523">
        <v>45</v>
      </c>
      <c r="F3523" s="1" t="s">
        <v>37</v>
      </c>
      <c r="G3523" s="1" t="s">
        <v>29</v>
      </c>
      <c r="H3523">
        <v>51.253799999999998</v>
      </c>
      <c r="I3523">
        <v>-85.3232</v>
      </c>
      <c r="J3523">
        <v>12</v>
      </c>
      <c r="K3523" t="b">
        <v>0</v>
      </c>
      <c r="L3523">
        <v>457</v>
      </c>
      <c r="M3523" s="1" t="s">
        <v>74</v>
      </c>
      <c r="N3523" s="1" t="s">
        <v>75</v>
      </c>
      <c r="O3523">
        <v>3</v>
      </c>
      <c r="P3523" t="b">
        <v>0</v>
      </c>
      <c r="Q3523" t="b">
        <v>0</v>
      </c>
      <c r="R3523" s="1" t="s">
        <v>52</v>
      </c>
      <c r="S3523" s="1" t="s">
        <v>33</v>
      </c>
      <c r="T3523">
        <v>5</v>
      </c>
      <c r="U3523" s="1" t="s">
        <v>34</v>
      </c>
      <c r="V3523" s="1" t="s">
        <v>59</v>
      </c>
      <c r="W3523" s="1" t="str">
        <f>IF(OR(MasterData[[#This Row],[Event]]="Christmas Market", MasterData[[#This Row],[Event]]="Christmas"), "Christmas Sale", "Non-Christmas Sale")</f>
        <v>Non-Christmas Sale</v>
      </c>
      <c r="X3523" t="b">
        <v>1</v>
      </c>
      <c r="Y3523">
        <v>2</v>
      </c>
      <c r="Z3523">
        <v>68.08</v>
      </c>
      <c r="AA3523">
        <v>204.25</v>
      </c>
      <c r="AB3523">
        <v>20.420000000000002</v>
      </c>
      <c r="AC3523" t="str">
        <f>IF(MasterData[[#This Row],[Discount Amount]]&gt;0, "Promotional sale", "Non-Promotional Sales")</f>
        <v>Promotional sale</v>
      </c>
    </row>
    <row r="3524" spans="1:29" x14ac:dyDescent="0.25">
      <c r="A3524">
        <v>3523</v>
      </c>
      <c r="B3524" s="1" t="s">
        <v>321</v>
      </c>
      <c r="C3524" s="2">
        <v>0.47756944444444449</v>
      </c>
      <c r="D3524">
        <v>36</v>
      </c>
      <c r="E3524">
        <v>41</v>
      </c>
      <c r="F3524" s="1" t="s">
        <v>28</v>
      </c>
      <c r="G3524" s="1" t="s">
        <v>70</v>
      </c>
      <c r="H3524">
        <v>54.273099999999999</v>
      </c>
      <c r="I3524">
        <v>-61.738799999999998</v>
      </c>
      <c r="J3524">
        <v>94</v>
      </c>
      <c r="K3524" t="b">
        <v>0</v>
      </c>
      <c r="L3524">
        <v>587</v>
      </c>
      <c r="M3524" s="1" t="s">
        <v>63</v>
      </c>
      <c r="N3524" s="1" t="s">
        <v>64</v>
      </c>
      <c r="O3524">
        <v>5</v>
      </c>
      <c r="P3524" t="b">
        <v>0</v>
      </c>
      <c r="Q3524" t="b">
        <v>1</v>
      </c>
      <c r="R3524" s="1" t="s">
        <v>52</v>
      </c>
      <c r="S3524" s="1" t="s">
        <v>49</v>
      </c>
      <c r="T3524">
        <v>3</v>
      </c>
      <c r="U3524" s="1" t="s">
        <v>34</v>
      </c>
      <c r="V3524" s="1" t="s">
        <v>59</v>
      </c>
      <c r="W3524" s="1" t="str">
        <f>IF(OR(MasterData[[#This Row],[Event]]="Christmas Market", MasterData[[#This Row],[Event]]="Christmas"), "Christmas Sale", "Non-Christmas Sale")</f>
        <v>Non-Christmas Sale</v>
      </c>
      <c r="X3524" t="b">
        <v>0</v>
      </c>
      <c r="Y3524">
        <v>3</v>
      </c>
      <c r="Z3524">
        <v>58.1</v>
      </c>
      <c r="AA3524">
        <v>290.49</v>
      </c>
      <c r="AB3524">
        <v>29.05</v>
      </c>
      <c r="AC3524" t="str">
        <f>IF(MasterData[[#This Row],[Discount Amount]]&gt;0, "Promotional sale", "Non-Promotional Sales")</f>
        <v>Promotional sale</v>
      </c>
    </row>
    <row r="3525" spans="1:29" x14ac:dyDescent="0.25">
      <c r="A3525">
        <v>3524</v>
      </c>
      <c r="B3525" s="1" t="s">
        <v>274</v>
      </c>
      <c r="C3525" s="2">
        <v>0.99247685185185186</v>
      </c>
      <c r="D3525">
        <v>152</v>
      </c>
      <c r="E3525">
        <v>63</v>
      </c>
      <c r="F3525" s="1" t="s">
        <v>37</v>
      </c>
      <c r="G3525" s="1" t="s">
        <v>44</v>
      </c>
      <c r="H3525">
        <v>46.813099999999999</v>
      </c>
      <c r="I3525">
        <v>-71.207499999999996</v>
      </c>
      <c r="J3525">
        <v>31</v>
      </c>
      <c r="K3525" t="b">
        <v>0</v>
      </c>
      <c r="L3525">
        <v>262</v>
      </c>
      <c r="M3525" s="1" t="s">
        <v>39</v>
      </c>
      <c r="N3525" s="1" t="s">
        <v>40</v>
      </c>
      <c r="O3525">
        <v>1</v>
      </c>
      <c r="P3525" t="b">
        <v>0</v>
      </c>
      <c r="Q3525" t="b">
        <v>1</v>
      </c>
      <c r="R3525" s="1" t="s">
        <v>41</v>
      </c>
      <c r="S3525" s="1" t="s">
        <v>33</v>
      </c>
      <c r="T3525">
        <v>3</v>
      </c>
      <c r="U3525" s="1" t="s">
        <v>34</v>
      </c>
      <c r="V3525" s="1" t="s">
        <v>59</v>
      </c>
      <c r="W3525" s="1" t="str">
        <f>IF(OR(MasterData[[#This Row],[Event]]="Christmas Market", MasterData[[#This Row],[Event]]="Christmas"), "Christmas Sale", "Non-Christmas Sale")</f>
        <v>Non-Christmas Sale</v>
      </c>
      <c r="X3525" t="b">
        <v>1</v>
      </c>
      <c r="Y3525">
        <v>5</v>
      </c>
      <c r="Z3525">
        <v>24.79</v>
      </c>
      <c r="AA3525">
        <v>24.79</v>
      </c>
      <c r="AB3525">
        <v>2.48</v>
      </c>
      <c r="AC3525" t="str">
        <f>IF(MasterData[[#This Row],[Discount Amount]]&gt;0, "Promotional sale", "Non-Promotional Sales")</f>
        <v>Promotional sale</v>
      </c>
    </row>
    <row r="3526" spans="1:29" x14ac:dyDescent="0.25">
      <c r="A3526">
        <v>3525</v>
      </c>
      <c r="B3526" s="1" t="s">
        <v>354</v>
      </c>
      <c r="C3526" s="2">
        <v>0.76307870370370368</v>
      </c>
      <c r="D3526">
        <v>463</v>
      </c>
      <c r="E3526">
        <v>46</v>
      </c>
      <c r="F3526" s="1" t="s">
        <v>37</v>
      </c>
      <c r="G3526" s="1" t="s">
        <v>55</v>
      </c>
      <c r="H3526">
        <v>52.939900000000002</v>
      </c>
      <c r="I3526">
        <v>-106.4509</v>
      </c>
      <c r="J3526">
        <v>56</v>
      </c>
      <c r="K3526" t="b">
        <v>1</v>
      </c>
      <c r="L3526">
        <v>803</v>
      </c>
      <c r="M3526" s="1" t="s">
        <v>39</v>
      </c>
      <c r="N3526" s="1" t="s">
        <v>40</v>
      </c>
      <c r="O3526">
        <v>3</v>
      </c>
      <c r="P3526" t="b">
        <v>1</v>
      </c>
      <c r="Q3526" t="b">
        <v>1</v>
      </c>
      <c r="R3526" s="1" t="s">
        <v>41</v>
      </c>
      <c r="S3526" s="1" t="s">
        <v>53</v>
      </c>
      <c r="T3526">
        <v>4</v>
      </c>
      <c r="U3526" s="1" t="s">
        <v>42</v>
      </c>
      <c r="V3526" s="1" t="s">
        <v>59</v>
      </c>
      <c r="W3526" s="1" t="str">
        <f>IF(OR(MasterData[[#This Row],[Event]]="Christmas Market", MasterData[[#This Row],[Event]]="Christmas"), "Christmas Sale", "Non-Christmas Sale")</f>
        <v>Non-Christmas Sale</v>
      </c>
      <c r="X3526" t="b">
        <v>0</v>
      </c>
      <c r="Y3526">
        <v>2</v>
      </c>
      <c r="Z3526">
        <v>95.06</v>
      </c>
      <c r="AA3526">
        <v>285.17</v>
      </c>
      <c r="AB3526">
        <v>28.52</v>
      </c>
      <c r="AC3526" t="str">
        <f>IF(MasterData[[#This Row],[Discount Amount]]&gt;0, "Promotional sale", "Non-Promotional Sales")</f>
        <v>Promotional sale</v>
      </c>
    </row>
    <row r="3527" spans="1:29" x14ac:dyDescent="0.25">
      <c r="A3527">
        <v>3526</v>
      </c>
      <c r="B3527" s="1" t="s">
        <v>418</v>
      </c>
      <c r="C3527" s="2">
        <v>0.67313657407407401</v>
      </c>
      <c r="D3527">
        <v>116</v>
      </c>
      <c r="E3527">
        <v>46</v>
      </c>
      <c r="F3527" s="1" t="s">
        <v>61</v>
      </c>
      <c r="G3527" s="1" t="s">
        <v>55</v>
      </c>
      <c r="H3527">
        <v>52.939900000000002</v>
      </c>
      <c r="I3527">
        <v>-106.4509</v>
      </c>
      <c r="J3527">
        <v>89</v>
      </c>
      <c r="K3527" t="b">
        <v>1</v>
      </c>
      <c r="L3527">
        <v>157</v>
      </c>
      <c r="M3527" s="1" t="s">
        <v>74</v>
      </c>
      <c r="N3527" s="1" t="s">
        <v>75</v>
      </c>
      <c r="O3527">
        <v>3</v>
      </c>
      <c r="P3527" t="b">
        <v>0</v>
      </c>
      <c r="Q3527" t="b">
        <v>0</v>
      </c>
      <c r="R3527" s="1" t="s">
        <v>52</v>
      </c>
      <c r="S3527" s="1" t="s">
        <v>53</v>
      </c>
      <c r="T3527">
        <v>5</v>
      </c>
      <c r="U3527" s="1" t="s">
        <v>42</v>
      </c>
      <c r="V3527" s="1" t="s">
        <v>35</v>
      </c>
      <c r="W3527" s="1" t="str">
        <f>IF(OR(MasterData[[#This Row],[Event]]="Christmas Market", MasterData[[#This Row],[Event]]="Christmas"), "Christmas Sale", "Non-Christmas Sale")</f>
        <v>Non-Christmas Sale</v>
      </c>
      <c r="X3527" t="b">
        <v>0</v>
      </c>
      <c r="Y3527">
        <v>2</v>
      </c>
      <c r="Z3527">
        <v>52.26</v>
      </c>
      <c r="AA3527">
        <v>156.78</v>
      </c>
      <c r="AB3527">
        <v>0</v>
      </c>
      <c r="AC3527" t="str">
        <f>IF(MasterData[[#This Row],[Discount Amount]]&gt;0, "Promotional sale", "Non-Promotional Sales")</f>
        <v>Non-Promotional Sales</v>
      </c>
    </row>
    <row r="3528" spans="1:29" x14ac:dyDescent="0.25">
      <c r="A3528">
        <v>3527</v>
      </c>
      <c r="B3528" s="1" t="s">
        <v>247</v>
      </c>
      <c r="C3528" s="2">
        <v>0.173298611111111</v>
      </c>
      <c r="D3528">
        <v>404</v>
      </c>
      <c r="E3528">
        <v>27</v>
      </c>
      <c r="F3528" s="1" t="s">
        <v>28</v>
      </c>
      <c r="G3528" s="1" t="s">
        <v>70</v>
      </c>
      <c r="H3528">
        <v>54.273099999999999</v>
      </c>
      <c r="I3528">
        <v>-61.738799999999998</v>
      </c>
      <c r="J3528">
        <v>52</v>
      </c>
      <c r="K3528" t="b">
        <v>0</v>
      </c>
      <c r="L3528">
        <v>522</v>
      </c>
      <c r="M3528" s="1" t="s">
        <v>74</v>
      </c>
      <c r="N3528" s="1" t="s">
        <v>75</v>
      </c>
      <c r="O3528">
        <v>1</v>
      </c>
      <c r="P3528" t="b">
        <v>0</v>
      </c>
      <c r="Q3528" t="b">
        <v>0</v>
      </c>
      <c r="R3528" s="1" t="s">
        <v>41</v>
      </c>
      <c r="S3528" s="1" t="s">
        <v>53</v>
      </c>
      <c r="T3528">
        <v>2</v>
      </c>
      <c r="U3528" s="1" t="s">
        <v>45</v>
      </c>
      <c r="V3528" s="1" t="s">
        <v>35</v>
      </c>
      <c r="W3528" s="1" t="str">
        <f>IF(OR(MasterData[[#This Row],[Event]]="Christmas Market", MasterData[[#This Row],[Event]]="Christmas"), "Christmas Sale", "Non-Christmas Sale")</f>
        <v>Non-Christmas Sale</v>
      </c>
      <c r="X3528" t="b">
        <v>1</v>
      </c>
      <c r="Y3528">
        <v>5</v>
      </c>
      <c r="Z3528">
        <v>39.04</v>
      </c>
      <c r="AA3528">
        <v>39.04</v>
      </c>
      <c r="AB3528">
        <v>0</v>
      </c>
      <c r="AC3528" t="str">
        <f>IF(MasterData[[#This Row],[Discount Amount]]&gt;0, "Promotional sale", "Non-Promotional Sales")</f>
        <v>Non-Promotional Sales</v>
      </c>
    </row>
    <row r="3529" spans="1:29" x14ac:dyDescent="0.25">
      <c r="A3529">
        <v>3528</v>
      </c>
      <c r="B3529" s="1" t="s">
        <v>182</v>
      </c>
      <c r="C3529" s="2">
        <v>0.11585648148148153</v>
      </c>
      <c r="D3529">
        <v>62</v>
      </c>
      <c r="E3529">
        <v>55</v>
      </c>
      <c r="F3529" s="1" t="s">
        <v>61</v>
      </c>
      <c r="G3529" s="1" t="s">
        <v>55</v>
      </c>
      <c r="H3529">
        <v>52.939900000000002</v>
      </c>
      <c r="I3529">
        <v>-106.4509</v>
      </c>
      <c r="J3529">
        <v>44</v>
      </c>
      <c r="K3529" t="b">
        <v>1</v>
      </c>
      <c r="L3529">
        <v>70</v>
      </c>
      <c r="M3529" s="1" t="s">
        <v>39</v>
      </c>
      <c r="N3529" s="1" t="s">
        <v>40</v>
      </c>
      <c r="O3529">
        <v>2</v>
      </c>
      <c r="P3529" t="b">
        <v>0</v>
      </c>
      <c r="Q3529" t="b">
        <v>0</v>
      </c>
      <c r="R3529" s="1" t="s">
        <v>52</v>
      </c>
      <c r="S3529" s="1" t="s">
        <v>58</v>
      </c>
      <c r="T3529">
        <v>1</v>
      </c>
      <c r="U3529" s="1" t="s">
        <v>34</v>
      </c>
      <c r="V3529" s="1" t="s">
        <v>46</v>
      </c>
      <c r="W3529" s="1" t="str">
        <f>IF(OR(MasterData[[#This Row],[Event]]="Christmas Market", MasterData[[#This Row],[Event]]="Christmas"), "Christmas Sale", "Non-Christmas Sale")</f>
        <v>Christmas Sale</v>
      </c>
      <c r="X3529" t="b">
        <v>0</v>
      </c>
      <c r="Y3529">
        <v>5</v>
      </c>
      <c r="Z3529">
        <v>20.68</v>
      </c>
      <c r="AA3529">
        <v>41.35</v>
      </c>
      <c r="AB3529">
        <v>0</v>
      </c>
      <c r="AC3529" t="str">
        <f>IF(MasterData[[#This Row],[Discount Amount]]&gt;0, "Promotional sale", "Non-Promotional Sales")</f>
        <v>Non-Promotional Sales</v>
      </c>
    </row>
    <row r="3530" spans="1:29" x14ac:dyDescent="0.25">
      <c r="A3530">
        <v>3529</v>
      </c>
      <c r="B3530" s="1" t="s">
        <v>326</v>
      </c>
      <c r="C3530" s="2">
        <v>0.35916666666666663</v>
      </c>
      <c r="D3530">
        <v>106</v>
      </c>
      <c r="E3530">
        <v>62</v>
      </c>
      <c r="F3530" s="1" t="s">
        <v>37</v>
      </c>
      <c r="G3530" s="1" t="s">
        <v>44</v>
      </c>
      <c r="H3530">
        <v>46.813099999999999</v>
      </c>
      <c r="I3530">
        <v>-71.207499999999996</v>
      </c>
      <c r="J3530">
        <v>90</v>
      </c>
      <c r="K3530" t="b">
        <v>0</v>
      </c>
      <c r="L3530">
        <v>59</v>
      </c>
      <c r="M3530" s="1" t="s">
        <v>74</v>
      </c>
      <c r="N3530" s="1" t="s">
        <v>75</v>
      </c>
      <c r="O3530">
        <v>4</v>
      </c>
      <c r="P3530" t="b">
        <v>0</v>
      </c>
      <c r="Q3530" t="b">
        <v>0</v>
      </c>
      <c r="R3530" s="1" t="s">
        <v>32</v>
      </c>
      <c r="S3530" s="1" t="s">
        <v>53</v>
      </c>
      <c r="T3530">
        <v>3</v>
      </c>
      <c r="U3530" s="1" t="s">
        <v>45</v>
      </c>
      <c r="V3530" s="1" t="s">
        <v>46</v>
      </c>
      <c r="W3530" s="1" t="str">
        <f>IF(OR(MasterData[[#This Row],[Event]]="Christmas Market", MasterData[[#This Row],[Event]]="Christmas"), "Christmas Sale", "Non-Christmas Sale")</f>
        <v>Christmas Sale</v>
      </c>
      <c r="X3530" t="b">
        <v>0</v>
      </c>
      <c r="Y3530">
        <v>5</v>
      </c>
      <c r="Z3530">
        <v>30.05</v>
      </c>
      <c r="AA3530">
        <v>120.19</v>
      </c>
      <c r="AB3530">
        <v>0</v>
      </c>
      <c r="AC3530" t="str">
        <f>IF(MasterData[[#This Row],[Discount Amount]]&gt;0, "Promotional sale", "Non-Promotional Sales")</f>
        <v>Non-Promotional Sales</v>
      </c>
    </row>
    <row r="3531" spans="1:29" x14ac:dyDescent="0.25">
      <c r="A3531">
        <v>3530</v>
      </c>
      <c r="B3531" s="1" t="s">
        <v>278</v>
      </c>
      <c r="C3531" s="2">
        <v>0.11582175925925919</v>
      </c>
      <c r="D3531">
        <v>204</v>
      </c>
      <c r="E3531">
        <v>21</v>
      </c>
      <c r="F3531" s="1" t="s">
        <v>28</v>
      </c>
      <c r="G3531" s="1" t="s">
        <v>48</v>
      </c>
      <c r="H3531">
        <v>53.933300000000003</v>
      </c>
      <c r="I3531">
        <v>-116.5765</v>
      </c>
      <c r="J3531">
        <v>56</v>
      </c>
      <c r="K3531" t="b">
        <v>0</v>
      </c>
      <c r="L3531">
        <v>907</v>
      </c>
      <c r="M3531" s="1" t="s">
        <v>63</v>
      </c>
      <c r="N3531" s="1" t="s">
        <v>64</v>
      </c>
      <c r="O3531">
        <v>4</v>
      </c>
      <c r="P3531" t="b">
        <v>0</v>
      </c>
      <c r="Q3531" t="b">
        <v>0</v>
      </c>
      <c r="R3531" s="1" t="s">
        <v>41</v>
      </c>
      <c r="S3531" s="1" t="s">
        <v>49</v>
      </c>
      <c r="T3531">
        <v>5</v>
      </c>
      <c r="U3531" s="1" t="s">
        <v>45</v>
      </c>
      <c r="V3531" s="1" t="s">
        <v>59</v>
      </c>
      <c r="W3531" s="1" t="str">
        <f>IF(OR(MasterData[[#This Row],[Event]]="Christmas Market", MasterData[[#This Row],[Event]]="Christmas"), "Christmas Sale", "Non-Christmas Sale")</f>
        <v>Non-Christmas Sale</v>
      </c>
      <c r="X3531" t="b">
        <v>1</v>
      </c>
      <c r="Y3531">
        <v>1</v>
      </c>
      <c r="Z3531">
        <v>53.9</v>
      </c>
      <c r="AA3531">
        <v>215.62</v>
      </c>
      <c r="AB3531">
        <v>21.56</v>
      </c>
      <c r="AC3531" t="str">
        <f>IF(MasterData[[#This Row],[Discount Amount]]&gt;0, "Promotional sale", "Non-Promotional Sales")</f>
        <v>Promotional sale</v>
      </c>
    </row>
    <row r="3532" spans="1:29" x14ac:dyDescent="0.25">
      <c r="A3532">
        <v>3531</v>
      </c>
      <c r="B3532" s="1" t="s">
        <v>175</v>
      </c>
      <c r="C3532" s="2">
        <v>0.74758101851851855</v>
      </c>
      <c r="D3532">
        <v>471</v>
      </c>
      <c r="E3532">
        <v>52</v>
      </c>
      <c r="F3532" s="1" t="s">
        <v>28</v>
      </c>
      <c r="G3532" s="1" t="s">
        <v>48</v>
      </c>
      <c r="H3532">
        <v>53.933300000000003</v>
      </c>
      <c r="I3532">
        <v>-116.5765</v>
      </c>
      <c r="J3532">
        <v>87</v>
      </c>
      <c r="K3532" t="b">
        <v>1</v>
      </c>
      <c r="L3532">
        <v>147</v>
      </c>
      <c r="M3532" s="1" t="s">
        <v>74</v>
      </c>
      <c r="N3532" s="1" t="s">
        <v>75</v>
      </c>
      <c r="O3532">
        <v>1</v>
      </c>
      <c r="P3532" t="b">
        <v>0</v>
      </c>
      <c r="Q3532" t="b">
        <v>0</v>
      </c>
      <c r="R3532" s="1" t="s">
        <v>52</v>
      </c>
      <c r="S3532" s="1" t="s">
        <v>53</v>
      </c>
      <c r="T3532">
        <v>4</v>
      </c>
      <c r="U3532" s="1" t="s">
        <v>34</v>
      </c>
      <c r="V3532" s="1" t="s">
        <v>59</v>
      </c>
      <c r="W3532" s="1" t="str">
        <f>IF(OR(MasterData[[#This Row],[Event]]="Christmas Market", MasterData[[#This Row],[Event]]="Christmas"), "Christmas Sale", "Non-Christmas Sale")</f>
        <v>Non-Christmas Sale</v>
      </c>
      <c r="X3532" t="b">
        <v>1</v>
      </c>
      <c r="Y3532">
        <v>4</v>
      </c>
      <c r="Z3532">
        <v>19.100000000000001</v>
      </c>
      <c r="AA3532">
        <v>19.100000000000001</v>
      </c>
      <c r="AB3532">
        <v>1.91</v>
      </c>
      <c r="AC3532" t="str">
        <f>IF(MasterData[[#This Row],[Discount Amount]]&gt;0, "Promotional sale", "Non-Promotional Sales")</f>
        <v>Promotional sale</v>
      </c>
    </row>
    <row r="3533" spans="1:29" x14ac:dyDescent="0.25">
      <c r="A3533">
        <v>3532</v>
      </c>
      <c r="B3533" s="1" t="s">
        <v>157</v>
      </c>
      <c r="C3533" s="2">
        <v>0.24115740740740743</v>
      </c>
      <c r="D3533">
        <v>6</v>
      </c>
      <c r="E3533">
        <v>48</v>
      </c>
      <c r="F3533" s="1" t="s">
        <v>28</v>
      </c>
      <c r="G3533" s="1" t="s">
        <v>55</v>
      </c>
      <c r="H3533">
        <v>52.939900000000002</v>
      </c>
      <c r="I3533">
        <v>-106.4509</v>
      </c>
      <c r="J3533">
        <v>1</v>
      </c>
      <c r="K3533" t="b">
        <v>1</v>
      </c>
      <c r="L3533">
        <v>255</v>
      </c>
      <c r="M3533" s="1" t="s">
        <v>39</v>
      </c>
      <c r="N3533" s="1" t="s">
        <v>40</v>
      </c>
      <c r="O3533">
        <v>2</v>
      </c>
      <c r="P3533" t="b">
        <v>0</v>
      </c>
      <c r="Q3533" t="b">
        <v>1</v>
      </c>
      <c r="R3533" s="1" t="s">
        <v>32</v>
      </c>
      <c r="S3533" s="1" t="s">
        <v>33</v>
      </c>
      <c r="T3533">
        <v>3</v>
      </c>
      <c r="U3533" s="1" t="s">
        <v>42</v>
      </c>
      <c r="V3533" s="1" t="s">
        <v>46</v>
      </c>
      <c r="W3533" s="1" t="str">
        <f>IF(OR(MasterData[[#This Row],[Event]]="Christmas Market", MasterData[[#This Row],[Event]]="Christmas"), "Christmas Sale", "Non-Christmas Sale")</f>
        <v>Christmas Sale</v>
      </c>
      <c r="X3533" t="b">
        <v>0</v>
      </c>
      <c r="Y3533">
        <v>2</v>
      </c>
      <c r="Z3533">
        <v>28.99</v>
      </c>
      <c r="AA3533">
        <v>57.98</v>
      </c>
      <c r="AB3533">
        <v>0</v>
      </c>
      <c r="AC3533" t="str">
        <f>IF(MasterData[[#This Row],[Discount Amount]]&gt;0, "Promotional sale", "Non-Promotional Sales")</f>
        <v>Non-Promotional Sales</v>
      </c>
    </row>
    <row r="3534" spans="1:29" x14ac:dyDescent="0.25">
      <c r="A3534">
        <v>3533</v>
      </c>
      <c r="B3534" s="1" t="s">
        <v>214</v>
      </c>
      <c r="C3534" s="2">
        <v>0.13954861111111105</v>
      </c>
      <c r="D3534">
        <v>466</v>
      </c>
      <c r="E3534">
        <v>43</v>
      </c>
      <c r="F3534" s="1" t="s">
        <v>37</v>
      </c>
      <c r="G3534" s="1" t="s">
        <v>68</v>
      </c>
      <c r="H3534">
        <v>46.318800000000003</v>
      </c>
      <c r="I3534">
        <v>-63.146099999999997</v>
      </c>
      <c r="J3534">
        <v>46</v>
      </c>
      <c r="K3534" t="b">
        <v>1</v>
      </c>
      <c r="L3534">
        <v>853</v>
      </c>
      <c r="M3534" s="1" t="s">
        <v>63</v>
      </c>
      <c r="N3534" s="1" t="s">
        <v>64</v>
      </c>
      <c r="O3534">
        <v>1</v>
      </c>
      <c r="P3534" t="b">
        <v>0</v>
      </c>
      <c r="Q3534" t="b">
        <v>1</v>
      </c>
      <c r="R3534" s="1" t="s">
        <v>41</v>
      </c>
      <c r="S3534" s="1" t="s">
        <v>33</v>
      </c>
      <c r="T3534">
        <v>5</v>
      </c>
      <c r="U3534" s="1" t="s">
        <v>42</v>
      </c>
      <c r="V3534" s="1" t="s">
        <v>59</v>
      </c>
      <c r="W3534" s="1" t="str">
        <f>IF(OR(MasterData[[#This Row],[Event]]="Christmas Market", MasterData[[#This Row],[Event]]="Christmas"), "Christmas Sale", "Non-Christmas Sale")</f>
        <v>Non-Christmas Sale</v>
      </c>
      <c r="X3534" t="b">
        <v>0</v>
      </c>
      <c r="Y3534">
        <v>1</v>
      </c>
      <c r="Z3534">
        <v>26.6</v>
      </c>
      <c r="AA3534">
        <v>26.6</v>
      </c>
      <c r="AB3534">
        <v>2.66</v>
      </c>
      <c r="AC3534" t="str">
        <f>IF(MasterData[[#This Row],[Discount Amount]]&gt;0, "Promotional sale", "Non-Promotional Sales")</f>
        <v>Promotional sale</v>
      </c>
    </row>
    <row r="3535" spans="1:29" x14ac:dyDescent="0.25">
      <c r="A3535">
        <v>3534</v>
      </c>
      <c r="B3535" s="1" t="s">
        <v>154</v>
      </c>
      <c r="C3535" s="2">
        <v>0.54520833333333329</v>
      </c>
      <c r="D3535">
        <v>423</v>
      </c>
      <c r="E3535">
        <v>54</v>
      </c>
      <c r="F3535" s="1" t="s">
        <v>37</v>
      </c>
      <c r="G3535" s="1" t="s">
        <v>77</v>
      </c>
      <c r="H3535">
        <v>64.282300000000006</v>
      </c>
      <c r="I3535">
        <v>-135</v>
      </c>
      <c r="J3535">
        <v>7</v>
      </c>
      <c r="K3535" t="b">
        <v>1</v>
      </c>
      <c r="L3535">
        <v>160</v>
      </c>
      <c r="M3535" s="1" t="s">
        <v>39</v>
      </c>
      <c r="N3535" s="1" t="s">
        <v>40</v>
      </c>
      <c r="O3535">
        <v>5</v>
      </c>
      <c r="P3535" t="b">
        <v>0</v>
      </c>
      <c r="Q3535" t="b">
        <v>0</v>
      </c>
      <c r="R3535" s="1" t="s">
        <v>52</v>
      </c>
      <c r="S3535" s="1" t="s">
        <v>58</v>
      </c>
      <c r="T3535">
        <v>1</v>
      </c>
      <c r="U3535" s="1" t="s">
        <v>42</v>
      </c>
      <c r="V3535" s="1" t="s">
        <v>46</v>
      </c>
      <c r="W3535" s="1" t="str">
        <f>IF(OR(MasterData[[#This Row],[Event]]="Christmas Market", MasterData[[#This Row],[Event]]="Christmas"), "Christmas Sale", "Non-Christmas Sale")</f>
        <v>Christmas Sale</v>
      </c>
      <c r="X3535" t="b">
        <v>0</v>
      </c>
      <c r="Y3535">
        <v>4</v>
      </c>
      <c r="Z3535">
        <v>70.5</v>
      </c>
      <c r="AA3535">
        <v>352.49</v>
      </c>
      <c r="AB3535">
        <v>0</v>
      </c>
      <c r="AC3535" t="str">
        <f>IF(MasterData[[#This Row],[Discount Amount]]&gt;0, "Promotional sale", "Non-Promotional Sales")</f>
        <v>Non-Promotional Sales</v>
      </c>
    </row>
    <row r="3536" spans="1:29" x14ac:dyDescent="0.25">
      <c r="A3536">
        <v>3535</v>
      </c>
      <c r="B3536" s="1" t="s">
        <v>273</v>
      </c>
      <c r="C3536" s="2">
        <v>4.0439814814814845E-2</v>
      </c>
      <c r="D3536">
        <v>345</v>
      </c>
      <c r="E3536">
        <v>47</v>
      </c>
      <c r="F3536" s="1" t="s">
        <v>28</v>
      </c>
      <c r="G3536" s="1" t="s">
        <v>38</v>
      </c>
      <c r="H3536">
        <v>53.726700000000001</v>
      </c>
      <c r="I3536">
        <v>-127.6476</v>
      </c>
      <c r="J3536">
        <v>52</v>
      </c>
      <c r="K3536" t="b">
        <v>0</v>
      </c>
      <c r="L3536">
        <v>390</v>
      </c>
      <c r="M3536" s="1" t="s">
        <v>74</v>
      </c>
      <c r="N3536" s="1" t="s">
        <v>75</v>
      </c>
      <c r="O3536">
        <v>2</v>
      </c>
      <c r="P3536" t="b">
        <v>1</v>
      </c>
      <c r="Q3536" t="b">
        <v>1</v>
      </c>
      <c r="R3536" s="1" t="s">
        <v>32</v>
      </c>
      <c r="S3536" s="1" t="s">
        <v>49</v>
      </c>
      <c r="T3536">
        <v>3</v>
      </c>
      <c r="U3536" s="1" t="s">
        <v>34</v>
      </c>
      <c r="V3536" s="1" t="s">
        <v>59</v>
      </c>
      <c r="W3536" s="1" t="str">
        <f>IF(OR(MasterData[[#This Row],[Event]]="Christmas Market", MasterData[[#This Row],[Event]]="Christmas"), "Christmas Sale", "Non-Christmas Sale")</f>
        <v>Non-Christmas Sale</v>
      </c>
      <c r="X3536" t="b">
        <v>0</v>
      </c>
      <c r="Y3536">
        <v>4</v>
      </c>
      <c r="Z3536">
        <v>44.95</v>
      </c>
      <c r="AA3536">
        <v>89.91</v>
      </c>
      <c r="AB3536">
        <v>8.99</v>
      </c>
      <c r="AC3536" t="str">
        <f>IF(MasterData[[#This Row],[Discount Amount]]&gt;0, "Promotional sale", "Non-Promotional Sales")</f>
        <v>Promotional sale</v>
      </c>
    </row>
    <row r="3537" spans="1:29" x14ac:dyDescent="0.25">
      <c r="A3537">
        <v>3536</v>
      </c>
      <c r="B3537" s="1" t="s">
        <v>201</v>
      </c>
      <c r="C3537" s="2">
        <v>0.87001157407407415</v>
      </c>
      <c r="D3537">
        <v>412</v>
      </c>
      <c r="E3537">
        <v>34</v>
      </c>
      <c r="F3537" s="1" t="s">
        <v>61</v>
      </c>
      <c r="G3537" s="1" t="s">
        <v>48</v>
      </c>
      <c r="H3537">
        <v>53.933300000000003</v>
      </c>
      <c r="I3537">
        <v>-116.5765</v>
      </c>
      <c r="J3537">
        <v>90</v>
      </c>
      <c r="K3537" t="b">
        <v>0</v>
      </c>
      <c r="L3537">
        <v>907</v>
      </c>
      <c r="M3537" s="1" t="s">
        <v>74</v>
      </c>
      <c r="N3537" s="1" t="s">
        <v>75</v>
      </c>
      <c r="O3537">
        <v>2</v>
      </c>
      <c r="P3537" t="b">
        <v>0</v>
      </c>
      <c r="Q3537" t="b">
        <v>0</v>
      </c>
      <c r="R3537" s="1" t="s">
        <v>52</v>
      </c>
      <c r="S3537" s="1" t="s">
        <v>53</v>
      </c>
      <c r="T3537">
        <v>2</v>
      </c>
      <c r="U3537" s="1" t="s">
        <v>42</v>
      </c>
      <c r="V3537" s="1" t="s">
        <v>35</v>
      </c>
      <c r="W3537" s="1" t="str">
        <f>IF(OR(MasterData[[#This Row],[Event]]="Christmas Market", MasterData[[#This Row],[Event]]="Christmas"), "Christmas Sale", "Non-Christmas Sale")</f>
        <v>Non-Christmas Sale</v>
      </c>
      <c r="X3537" t="b">
        <v>0</v>
      </c>
      <c r="Y3537">
        <v>3</v>
      </c>
      <c r="Z3537">
        <v>88.87</v>
      </c>
      <c r="AA3537">
        <v>177.74</v>
      </c>
      <c r="AB3537">
        <v>0</v>
      </c>
      <c r="AC3537" t="str">
        <f>IF(MasterData[[#This Row],[Discount Amount]]&gt;0, "Promotional sale", "Non-Promotional Sales")</f>
        <v>Non-Promotional Sales</v>
      </c>
    </row>
    <row r="3538" spans="1:29" x14ac:dyDescent="0.25">
      <c r="A3538">
        <v>3537</v>
      </c>
      <c r="B3538" s="1" t="s">
        <v>402</v>
      </c>
      <c r="C3538" s="2">
        <v>0.78944444444444439</v>
      </c>
      <c r="D3538">
        <v>431</v>
      </c>
      <c r="E3538">
        <v>18</v>
      </c>
      <c r="F3538" s="1" t="s">
        <v>37</v>
      </c>
      <c r="G3538" s="1" t="s">
        <v>68</v>
      </c>
      <c r="H3538">
        <v>46.318800000000003</v>
      </c>
      <c r="I3538">
        <v>-63.146099999999997</v>
      </c>
      <c r="J3538">
        <v>81</v>
      </c>
      <c r="K3538" t="b">
        <v>0</v>
      </c>
      <c r="L3538">
        <v>369</v>
      </c>
      <c r="M3538" s="1" t="s">
        <v>30</v>
      </c>
      <c r="N3538" s="1" t="s">
        <v>31</v>
      </c>
      <c r="O3538">
        <v>5</v>
      </c>
      <c r="P3538" t="b">
        <v>0</v>
      </c>
      <c r="Q3538" t="b">
        <v>1</v>
      </c>
      <c r="R3538" s="1" t="s">
        <v>41</v>
      </c>
      <c r="S3538" s="1" t="s">
        <v>49</v>
      </c>
      <c r="T3538">
        <v>1</v>
      </c>
      <c r="U3538" s="1" t="s">
        <v>34</v>
      </c>
      <c r="V3538" s="1" t="s">
        <v>46</v>
      </c>
      <c r="W3538" s="1" t="str">
        <f>IF(OR(MasterData[[#This Row],[Event]]="Christmas Market", MasterData[[#This Row],[Event]]="Christmas"), "Christmas Sale", "Non-Christmas Sale")</f>
        <v>Christmas Sale</v>
      </c>
      <c r="X3538" t="b">
        <v>1</v>
      </c>
      <c r="Y3538">
        <v>1</v>
      </c>
      <c r="Z3538">
        <v>93.73</v>
      </c>
      <c r="AA3538">
        <v>468.65</v>
      </c>
      <c r="AB3538">
        <v>0</v>
      </c>
      <c r="AC3538" t="str">
        <f>IF(MasterData[[#This Row],[Discount Amount]]&gt;0, "Promotional sale", "Non-Promotional Sales")</f>
        <v>Non-Promotional Sales</v>
      </c>
    </row>
    <row r="3539" spans="1:29" x14ac:dyDescent="0.25">
      <c r="A3539">
        <v>3538</v>
      </c>
      <c r="B3539" s="1" t="s">
        <v>327</v>
      </c>
      <c r="C3539" s="2">
        <v>1.1064814814814916E-2</v>
      </c>
      <c r="D3539">
        <v>175</v>
      </c>
      <c r="E3539">
        <v>46</v>
      </c>
      <c r="F3539" s="1" t="s">
        <v>37</v>
      </c>
      <c r="G3539" s="1" t="s">
        <v>51</v>
      </c>
      <c r="H3539">
        <v>53.760899999999999</v>
      </c>
      <c r="I3539">
        <v>-98.813900000000004</v>
      </c>
      <c r="J3539">
        <v>7</v>
      </c>
      <c r="K3539" t="b">
        <v>0</v>
      </c>
      <c r="L3539">
        <v>496</v>
      </c>
      <c r="M3539" s="1" t="s">
        <v>39</v>
      </c>
      <c r="N3539" s="1" t="s">
        <v>40</v>
      </c>
      <c r="O3539">
        <v>1</v>
      </c>
      <c r="P3539" t="b">
        <v>0</v>
      </c>
      <c r="Q3539" t="b">
        <v>1</v>
      </c>
      <c r="R3539" s="1" t="s">
        <v>52</v>
      </c>
      <c r="S3539" s="1" t="s">
        <v>33</v>
      </c>
      <c r="T3539">
        <v>2</v>
      </c>
      <c r="U3539" s="1" t="s">
        <v>45</v>
      </c>
      <c r="V3539" s="1" t="s">
        <v>46</v>
      </c>
      <c r="W3539" s="1" t="str">
        <f>IF(OR(MasterData[[#This Row],[Event]]="Christmas Market", MasterData[[#This Row],[Event]]="Christmas"), "Christmas Sale", "Non-Christmas Sale")</f>
        <v>Christmas Sale</v>
      </c>
      <c r="X3539" t="b">
        <v>0</v>
      </c>
      <c r="Y3539">
        <v>5</v>
      </c>
      <c r="Z3539">
        <v>79.33</v>
      </c>
      <c r="AA3539">
        <v>79.33</v>
      </c>
      <c r="AB3539">
        <v>0</v>
      </c>
      <c r="AC3539" t="str">
        <f>IF(MasterData[[#This Row],[Discount Amount]]&gt;0, "Promotional sale", "Non-Promotional Sales")</f>
        <v>Non-Promotional Sales</v>
      </c>
    </row>
    <row r="3540" spans="1:29" x14ac:dyDescent="0.25">
      <c r="A3540">
        <v>3539</v>
      </c>
      <c r="B3540" s="1" t="s">
        <v>196</v>
      </c>
      <c r="C3540" s="2">
        <v>0.24840277777777775</v>
      </c>
      <c r="D3540">
        <v>299</v>
      </c>
      <c r="E3540">
        <v>64</v>
      </c>
      <c r="F3540" s="1" t="s">
        <v>61</v>
      </c>
      <c r="G3540" s="1" t="s">
        <v>68</v>
      </c>
      <c r="H3540">
        <v>46.318800000000003</v>
      </c>
      <c r="I3540">
        <v>-63.146099999999997</v>
      </c>
      <c r="J3540">
        <v>51</v>
      </c>
      <c r="K3540" t="b">
        <v>0</v>
      </c>
      <c r="L3540">
        <v>143</v>
      </c>
      <c r="M3540" s="1" t="s">
        <v>56</v>
      </c>
      <c r="N3540" s="1" t="s">
        <v>57</v>
      </c>
      <c r="O3540">
        <v>2</v>
      </c>
      <c r="P3540" t="b">
        <v>0</v>
      </c>
      <c r="Q3540" t="b">
        <v>0</v>
      </c>
      <c r="R3540" s="1" t="s">
        <v>41</v>
      </c>
      <c r="S3540" s="1" t="s">
        <v>33</v>
      </c>
      <c r="T3540">
        <v>1</v>
      </c>
      <c r="U3540" s="1" t="s">
        <v>45</v>
      </c>
      <c r="V3540" s="1" t="s">
        <v>59</v>
      </c>
      <c r="W3540" s="1" t="str">
        <f>IF(OR(MasterData[[#This Row],[Event]]="Christmas Market", MasterData[[#This Row],[Event]]="Christmas"), "Christmas Sale", "Non-Christmas Sale")</f>
        <v>Non-Christmas Sale</v>
      </c>
      <c r="X3540" t="b">
        <v>1</v>
      </c>
      <c r="Y3540">
        <v>4</v>
      </c>
      <c r="Z3540">
        <v>51.08</v>
      </c>
      <c r="AA3540">
        <v>102.17</v>
      </c>
      <c r="AB3540">
        <v>10.220000000000001</v>
      </c>
      <c r="AC3540" t="str">
        <f>IF(MasterData[[#This Row],[Discount Amount]]&gt;0, "Promotional sale", "Non-Promotional Sales")</f>
        <v>Promotional sale</v>
      </c>
    </row>
    <row r="3541" spans="1:29" x14ac:dyDescent="0.25">
      <c r="A3541">
        <v>3540</v>
      </c>
      <c r="B3541" s="1" t="s">
        <v>69</v>
      </c>
      <c r="C3541" s="2">
        <v>0.73444444444444446</v>
      </c>
      <c r="D3541">
        <v>161</v>
      </c>
      <c r="E3541">
        <v>52</v>
      </c>
      <c r="F3541" s="1" t="s">
        <v>61</v>
      </c>
      <c r="G3541" s="1" t="s">
        <v>38</v>
      </c>
      <c r="H3541">
        <v>53.726700000000001</v>
      </c>
      <c r="I3541">
        <v>-127.6476</v>
      </c>
      <c r="J3541">
        <v>53</v>
      </c>
      <c r="K3541" t="b">
        <v>1</v>
      </c>
      <c r="L3541">
        <v>906</v>
      </c>
      <c r="M3541" s="1" t="s">
        <v>30</v>
      </c>
      <c r="N3541" s="1" t="s">
        <v>31</v>
      </c>
      <c r="O3541">
        <v>5</v>
      </c>
      <c r="P3541" t="b">
        <v>1</v>
      </c>
      <c r="Q3541" t="b">
        <v>0</v>
      </c>
      <c r="R3541" s="1" t="s">
        <v>32</v>
      </c>
      <c r="S3541" s="1" t="s">
        <v>49</v>
      </c>
      <c r="T3541">
        <v>5</v>
      </c>
      <c r="U3541" s="1" t="s">
        <v>34</v>
      </c>
      <c r="V3541" s="1" t="s">
        <v>46</v>
      </c>
      <c r="W3541" s="1" t="str">
        <f>IF(OR(MasterData[[#This Row],[Event]]="Christmas Market", MasterData[[#This Row],[Event]]="Christmas"), "Christmas Sale", "Non-Christmas Sale")</f>
        <v>Christmas Sale</v>
      </c>
      <c r="X3541" t="b">
        <v>0</v>
      </c>
      <c r="Y3541">
        <v>3</v>
      </c>
      <c r="Z3541">
        <v>55.79</v>
      </c>
      <c r="AA3541">
        <v>278.97000000000003</v>
      </c>
      <c r="AB3541">
        <v>0</v>
      </c>
      <c r="AC3541" t="str">
        <f>IF(MasterData[[#This Row],[Discount Amount]]&gt;0, "Promotional sale", "Non-Promotional Sales")</f>
        <v>Non-Promotional Sales</v>
      </c>
    </row>
    <row r="3542" spans="1:29" x14ac:dyDescent="0.25">
      <c r="A3542">
        <v>3541</v>
      </c>
      <c r="B3542" s="1" t="s">
        <v>137</v>
      </c>
      <c r="C3542" s="2">
        <v>0.21616898148148156</v>
      </c>
      <c r="D3542">
        <v>425</v>
      </c>
      <c r="E3542">
        <v>42</v>
      </c>
      <c r="F3542" s="1" t="s">
        <v>28</v>
      </c>
      <c r="G3542" s="1" t="s">
        <v>81</v>
      </c>
      <c r="H3542">
        <v>64.248000000000005</v>
      </c>
      <c r="I3542">
        <v>-84.889600000000002</v>
      </c>
      <c r="J3542">
        <v>87</v>
      </c>
      <c r="K3542" t="b">
        <v>0</v>
      </c>
      <c r="L3542">
        <v>638</v>
      </c>
      <c r="M3542" s="1" t="s">
        <v>30</v>
      </c>
      <c r="N3542" s="1" t="s">
        <v>31</v>
      </c>
      <c r="O3542">
        <v>4</v>
      </c>
      <c r="P3542" t="b">
        <v>1</v>
      </c>
      <c r="Q3542" t="b">
        <v>0</v>
      </c>
      <c r="R3542" s="1" t="s">
        <v>52</v>
      </c>
      <c r="S3542" s="1" t="s">
        <v>58</v>
      </c>
      <c r="T3542">
        <v>3</v>
      </c>
      <c r="U3542" s="1" t="s">
        <v>45</v>
      </c>
      <c r="V3542" s="1" t="s">
        <v>35</v>
      </c>
      <c r="W3542" s="1" t="str">
        <f>IF(OR(MasterData[[#This Row],[Event]]="Christmas Market", MasterData[[#This Row],[Event]]="Christmas"), "Christmas Sale", "Non-Christmas Sale")</f>
        <v>Non-Christmas Sale</v>
      </c>
      <c r="X3542" t="b">
        <v>1</v>
      </c>
      <c r="Y3542">
        <v>3</v>
      </c>
      <c r="Z3542">
        <v>72.45</v>
      </c>
      <c r="AA3542">
        <v>289.79000000000002</v>
      </c>
      <c r="AB3542">
        <v>0</v>
      </c>
      <c r="AC3542" t="str">
        <f>IF(MasterData[[#This Row],[Discount Amount]]&gt;0, "Promotional sale", "Non-Promotional Sales")</f>
        <v>Non-Promotional Sales</v>
      </c>
    </row>
    <row r="3543" spans="1:29" x14ac:dyDescent="0.25">
      <c r="A3543">
        <v>3542</v>
      </c>
      <c r="B3543" s="1" t="s">
        <v>129</v>
      </c>
      <c r="C3543" s="2">
        <v>0.72260416666666671</v>
      </c>
      <c r="D3543">
        <v>429</v>
      </c>
      <c r="E3543">
        <v>30</v>
      </c>
      <c r="F3543" s="1" t="s">
        <v>61</v>
      </c>
      <c r="G3543" s="1" t="s">
        <v>29</v>
      </c>
      <c r="H3543">
        <v>51.253799999999998</v>
      </c>
      <c r="I3543">
        <v>-85.3232</v>
      </c>
      <c r="J3543">
        <v>13</v>
      </c>
      <c r="K3543" t="b">
        <v>1</v>
      </c>
      <c r="L3543">
        <v>849</v>
      </c>
      <c r="M3543" s="1" t="s">
        <v>30</v>
      </c>
      <c r="N3543" s="1" t="s">
        <v>31</v>
      </c>
      <c r="O3543">
        <v>4</v>
      </c>
      <c r="P3543" t="b">
        <v>0</v>
      </c>
      <c r="Q3543" t="b">
        <v>1</v>
      </c>
      <c r="R3543" s="1" t="s">
        <v>41</v>
      </c>
      <c r="S3543" s="1" t="s">
        <v>58</v>
      </c>
      <c r="T3543">
        <v>5</v>
      </c>
      <c r="U3543" s="1" t="s">
        <v>42</v>
      </c>
      <c r="V3543" s="1" t="s">
        <v>46</v>
      </c>
      <c r="W3543" s="1" t="str">
        <f>IF(OR(MasterData[[#This Row],[Event]]="Christmas Market", MasterData[[#This Row],[Event]]="Christmas"), "Christmas Sale", "Non-Christmas Sale")</f>
        <v>Christmas Sale</v>
      </c>
      <c r="X3543" t="b">
        <v>1</v>
      </c>
      <c r="Y3543">
        <v>2</v>
      </c>
      <c r="Z3543">
        <v>79.06</v>
      </c>
      <c r="AA3543">
        <v>316.24</v>
      </c>
      <c r="AB3543">
        <v>0</v>
      </c>
      <c r="AC3543" t="str">
        <f>IF(MasterData[[#This Row],[Discount Amount]]&gt;0, "Promotional sale", "Non-Promotional Sales")</f>
        <v>Non-Promotional Sales</v>
      </c>
    </row>
    <row r="3544" spans="1:29" x14ac:dyDescent="0.25">
      <c r="A3544">
        <v>3543</v>
      </c>
      <c r="B3544" s="1" t="s">
        <v>321</v>
      </c>
      <c r="C3544" s="2">
        <v>0.70103009259259252</v>
      </c>
      <c r="D3544">
        <v>289</v>
      </c>
      <c r="E3544">
        <v>46</v>
      </c>
      <c r="F3544" s="1" t="s">
        <v>28</v>
      </c>
      <c r="G3544" s="1" t="s">
        <v>48</v>
      </c>
      <c r="H3544">
        <v>53.933300000000003</v>
      </c>
      <c r="I3544">
        <v>-116.5765</v>
      </c>
      <c r="J3544">
        <v>91</v>
      </c>
      <c r="K3544" t="b">
        <v>1</v>
      </c>
      <c r="L3544">
        <v>692</v>
      </c>
      <c r="M3544" s="1" t="s">
        <v>30</v>
      </c>
      <c r="N3544" s="1" t="s">
        <v>31</v>
      </c>
      <c r="O3544">
        <v>5</v>
      </c>
      <c r="P3544" t="b">
        <v>0</v>
      </c>
      <c r="Q3544" t="b">
        <v>0</v>
      </c>
      <c r="R3544" s="1" t="s">
        <v>32</v>
      </c>
      <c r="S3544" s="1" t="s">
        <v>58</v>
      </c>
      <c r="T3544">
        <v>4</v>
      </c>
      <c r="U3544" s="1" t="s">
        <v>45</v>
      </c>
      <c r="V3544" s="1" t="s">
        <v>46</v>
      </c>
      <c r="W3544" s="1" t="str">
        <f>IF(OR(MasterData[[#This Row],[Event]]="Christmas Market", MasterData[[#This Row],[Event]]="Christmas"), "Christmas Sale", "Non-Christmas Sale")</f>
        <v>Christmas Sale</v>
      </c>
      <c r="X3544" t="b">
        <v>1</v>
      </c>
      <c r="Y3544">
        <v>1</v>
      </c>
      <c r="Z3544">
        <v>88.03</v>
      </c>
      <c r="AA3544">
        <v>440.16</v>
      </c>
      <c r="AB3544">
        <v>0</v>
      </c>
      <c r="AC3544" t="str">
        <f>IF(MasterData[[#This Row],[Discount Amount]]&gt;0, "Promotional sale", "Non-Promotional Sales")</f>
        <v>Non-Promotional Sales</v>
      </c>
    </row>
    <row r="3545" spans="1:29" x14ac:dyDescent="0.25">
      <c r="A3545">
        <v>3544</v>
      </c>
      <c r="B3545" s="1" t="s">
        <v>143</v>
      </c>
      <c r="C3545" s="2">
        <v>0.15584490740740731</v>
      </c>
      <c r="D3545">
        <v>227</v>
      </c>
      <c r="E3545">
        <v>59</v>
      </c>
      <c r="F3545" s="1" t="s">
        <v>37</v>
      </c>
      <c r="G3545" s="1" t="s">
        <v>44</v>
      </c>
      <c r="H3545">
        <v>46.813099999999999</v>
      </c>
      <c r="I3545">
        <v>-71.207499999999996</v>
      </c>
      <c r="J3545">
        <v>71</v>
      </c>
      <c r="K3545" t="b">
        <v>0</v>
      </c>
      <c r="L3545">
        <v>251</v>
      </c>
      <c r="M3545" s="1" t="s">
        <v>39</v>
      </c>
      <c r="N3545" s="1" t="s">
        <v>40</v>
      </c>
      <c r="O3545">
        <v>4</v>
      </c>
      <c r="P3545" t="b">
        <v>1</v>
      </c>
      <c r="Q3545" t="b">
        <v>0</v>
      </c>
      <c r="R3545" s="1" t="s">
        <v>41</v>
      </c>
      <c r="S3545" s="1" t="s">
        <v>58</v>
      </c>
      <c r="T3545">
        <v>4</v>
      </c>
      <c r="U3545" s="1" t="s">
        <v>34</v>
      </c>
      <c r="V3545" s="1" t="s">
        <v>46</v>
      </c>
      <c r="W3545" s="1" t="str">
        <f>IF(OR(MasterData[[#This Row],[Event]]="Christmas Market", MasterData[[#This Row],[Event]]="Christmas"), "Christmas Sale", "Non-Christmas Sale")</f>
        <v>Christmas Sale</v>
      </c>
      <c r="X3545" t="b">
        <v>0</v>
      </c>
      <c r="Y3545">
        <v>5</v>
      </c>
      <c r="Z3545">
        <v>31.91</v>
      </c>
      <c r="AA3545">
        <v>127.66</v>
      </c>
      <c r="AB3545">
        <v>0</v>
      </c>
      <c r="AC3545" t="str">
        <f>IF(MasterData[[#This Row],[Discount Amount]]&gt;0, "Promotional sale", "Non-Promotional Sales")</f>
        <v>Non-Promotional Sales</v>
      </c>
    </row>
    <row r="3546" spans="1:29" x14ac:dyDescent="0.25">
      <c r="A3546">
        <v>3545</v>
      </c>
      <c r="B3546" s="1" t="s">
        <v>115</v>
      </c>
      <c r="C3546" s="2">
        <v>0.4685300925925926</v>
      </c>
      <c r="D3546">
        <v>366</v>
      </c>
      <c r="E3546">
        <v>57</v>
      </c>
      <c r="F3546" s="1" t="s">
        <v>37</v>
      </c>
      <c r="G3546" s="1" t="s">
        <v>38</v>
      </c>
      <c r="H3546">
        <v>53.726700000000001</v>
      </c>
      <c r="I3546">
        <v>-127.6476</v>
      </c>
      <c r="J3546">
        <v>21</v>
      </c>
      <c r="K3546" t="b">
        <v>1</v>
      </c>
      <c r="L3546">
        <v>742</v>
      </c>
      <c r="M3546" s="1" t="s">
        <v>63</v>
      </c>
      <c r="N3546" s="1" t="s">
        <v>64</v>
      </c>
      <c r="O3546">
        <v>4</v>
      </c>
      <c r="P3546" t="b">
        <v>1</v>
      </c>
      <c r="Q3546" t="b">
        <v>0</v>
      </c>
      <c r="R3546" s="1" t="s">
        <v>32</v>
      </c>
      <c r="S3546" s="1" t="s">
        <v>53</v>
      </c>
      <c r="T3546">
        <v>3</v>
      </c>
      <c r="U3546" s="1" t="s">
        <v>42</v>
      </c>
      <c r="V3546" s="1" t="s">
        <v>35</v>
      </c>
      <c r="W3546" s="1" t="str">
        <f>IF(OR(MasterData[[#This Row],[Event]]="Christmas Market", MasterData[[#This Row],[Event]]="Christmas"), "Christmas Sale", "Non-Christmas Sale")</f>
        <v>Non-Christmas Sale</v>
      </c>
      <c r="X3546" t="b">
        <v>0</v>
      </c>
      <c r="Y3546">
        <v>1</v>
      </c>
      <c r="Z3546">
        <v>73.59</v>
      </c>
      <c r="AA3546">
        <v>294.36</v>
      </c>
      <c r="AB3546">
        <v>0</v>
      </c>
      <c r="AC3546" t="str">
        <f>IF(MasterData[[#This Row],[Discount Amount]]&gt;0, "Promotional sale", "Non-Promotional Sales")</f>
        <v>Non-Promotional Sales</v>
      </c>
    </row>
    <row r="3547" spans="1:29" x14ac:dyDescent="0.25">
      <c r="A3547">
        <v>3546</v>
      </c>
      <c r="B3547" s="1" t="s">
        <v>392</v>
      </c>
      <c r="C3547" s="2">
        <v>0.45991898148148147</v>
      </c>
      <c r="D3547">
        <v>490</v>
      </c>
      <c r="E3547">
        <v>63</v>
      </c>
      <c r="F3547" s="1" t="s">
        <v>61</v>
      </c>
      <c r="G3547" s="1" t="s">
        <v>44</v>
      </c>
      <c r="H3547">
        <v>46.813099999999999</v>
      </c>
      <c r="I3547">
        <v>-71.207499999999996</v>
      </c>
      <c r="J3547">
        <v>46</v>
      </c>
      <c r="K3547" t="b">
        <v>1</v>
      </c>
      <c r="L3547">
        <v>651</v>
      </c>
      <c r="M3547" s="1" t="s">
        <v>63</v>
      </c>
      <c r="N3547" s="1" t="s">
        <v>64</v>
      </c>
      <c r="O3547">
        <v>2</v>
      </c>
      <c r="P3547" t="b">
        <v>0</v>
      </c>
      <c r="Q3547" t="b">
        <v>0</v>
      </c>
      <c r="R3547" s="1" t="s">
        <v>41</v>
      </c>
      <c r="S3547" s="1" t="s">
        <v>58</v>
      </c>
      <c r="T3547">
        <v>1</v>
      </c>
      <c r="U3547" s="1" t="s">
        <v>34</v>
      </c>
      <c r="V3547" s="1" t="s">
        <v>59</v>
      </c>
      <c r="W3547" s="1" t="str">
        <f>IF(OR(MasterData[[#This Row],[Event]]="Christmas Market", MasterData[[#This Row],[Event]]="Christmas"), "Christmas Sale", "Non-Christmas Sale")</f>
        <v>Non-Christmas Sale</v>
      </c>
      <c r="X3547" t="b">
        <v>0</v>
      </c>
      <c r="Y3547">
        <v>3</v>
      </c>
      <c r="Z3547">
        <v>81.84</v>
      </c>
      <c r="AA3547">
        <v>163.68</v>
      </c>
      <c r="AB3547">
        <v>16.37</v>
      </c>
      <c r="AC3547" t="str">
        <f>IF(MasterData[[#This Row],[Discount Amount]]&gt;0, "Promotional sale", "Non-Promotional Sales")</f>
        <v>Promotional sale</v>
      </c>
    </row>
    <row r="3548" spans="1:29" x14ac:dyDescent="0.25">
      <c r="A3548">
        <v>3547</v>
      </c>
      <c r="B3548" s="1" t="s">
        <v>389</v>
      </c>
      <c r="C3548" s="2">
        <v>0.7887615740740741</v>
      </c>
      <c r="D3548">
        <v>254</v>
      </c>
      <c r="E3548">
        <v>43</v>
      </c>
      <c r="F3548" s="1" t="s">
        <v>37</v>
      </c>
      <c r="G3548" s="1" t="s">
        <v>51</v>
      </c>
      <c r="H3548">
        <v>53.760899999999999</v>
      </c>
      <c r="I3548">
        <v>-98.813900000000004</v>
      </c>
      <c r="J3548">
        <v>73</v>
      </c>
      <c r="K3548" t="b">
        <v>1</v>
      </c>
      <c r="L3548">
        <v>165</v>
      </c>
      <c r="M3548" s="1" t="s">
        <v>63</v>
      </c>
      <c r="N3548" s="1" t="s">
        <v>64</v>
      </c>
      <c r="O3548">
        <v>4</v>
      </c>
      <c r="P3548" t="b">
        <v>1</v>
      </c>
      <c r="Q3548" t="b">
        <v>1</v>
      </c>
      <c r="R3548" s="1" t="s">
        <v>32</v>
      </c>
      <c r="S3548" s="1" t="s">
        <v>49</v>
      </c>
      <c r="T3548">
        <v>5</v>
      </c>
      <c r="U3548" s="1" t="s">
        <v>45</v>
      </c>
      <c r="V3548" s="1" t="s">
        <v>46</v>
      </c>
      <c r="W3548" s="1" t="str">
        <f>IF(OR(MasterData[[#This Row],[Event]]="Christmas Market", MasterData[[#This Row],[Event]]="Christmas"), "Christmas Sale", "Non-Christmas Sale")</f>
        <v>Christmas Sale</v>
      </c>
      <c r="X3548" t="b">
        <v>0</v>
      </c>
      <c r="Y3548">
        <v>2</v>
      </c>
      <c r="Z3548">
        <v>66.13</v>
      </c>
      <c r="AA3548">
        <v>264.51</v>
      </c>
      <c r="AB3548">
        <v>0</v>
      </c>
      <c r="AC3548" t="str">
        <f>IF(MasterData[[#This Row],[Discount Amount]]&gt;0, "Promotional sale", "Non-Promotional Sales")</f>
        <v>Non-Promotional Sales</v>
      </c>
    </row>
    <row r="3549" spans="1:29" x14ac:dyDescent="0.25">
      <c r="A3549">
        <v>3548</v>
      </c>
      <c r="B3549" s="1" t="s">
        <v>383</v>
      </c>
      <c r="C3549" s="2">
        <v>0.13444444444444437</v>
      </c>
      <c r="D3549">
        <v>141</v>
      </c>
      <c r="E3549">
        <v>39</v>
      </c>
      <c r="F3549" s="1" t="s">
        <v>28</v>
      </c>
      <c r="G3549" s="1" t="s">
        <v>77</v>
      </c>
      <c r="H3549">
        <v>64.282300000000006</v>
      </c>
      <c r="I3549">
        <v>-135</v>
      </c>
      <c r="J3549">
        <v>32</v>
      </c>
      <c r="K3549" t="b">
        <v>1</v>
      </c>
      <c r="L3549">
        <v>348</v>
      </c>
      <c r="M3549" s="1" t="s">
        <v>39</v>
      </c>
      <c r="N3549" s="1" t="s">
        <v>40</v>
      </c>
      <c r="O3549">
        <v>1</v>
      </c>
      <c r="P3549" t="b">
        <v>1</v>
      </c>
      <c r="Q3549" t="b">
        <v>1</v>
      </c>
      <c r="R3549" s="1" t="s">
        <v>32</v>
      </c>
      <c r="S3549" s="1" t="s">
        <v>33</v>
      </c>
      <c r="T3549">
        <v>4</v>
      </c>
      <c r="U3549" s="1" t="s">
        <v>34</v>
      </c>
      <c r="V3549" s="1" t="s">
        <v>46</v>
      </c>
      <c r="W3549" s="1" t="str">
        <f>IF(OR(MasterData[[#This Row],[Event]]="Christmas Market", MasterData[[#This Row],[Event]]="Christmas"), "Christmas Sale", "Non-Christmas Sale")</f>
        <v>Christmas Sale</v>
      </c>
      <c r="X3549" t="b">
        <v>1</v>
      </c>
      <c r="Y3549">
        <v>3</v>
      </c>
      <c r="Z3549">
        <v>55.53</v>
      </c>
      <c r="AA3549">
        <v>55.53</v>
      </c>
      <c r="AB3549">
        <v>0</v>
      </c>
      <c r="AC3549" t="str">
        <f>IF(MasterData[[#This Row],[Discount Amount]]&gt;0, "Promotional sale", "Non-Promotional Sales")</f>
        <v>Non-Promotional Sales</v>
      </c>
    </row>
    <row r="3550" spans="1:29" x14ac:dyDescent="0.25">
      <c r="A3550">
        <v>3549</v>
      </c>
      <c r="B3550" s="1" t="s">
        <v>267</v>
      </c>
      <c r="C3550" s="2">
        <v>1.1284722222222321E-2</v>
      </c>
      <c r="D3550">
        <v>104</v>
      </c>
      <c r="E3550">
        <v>35</v>
      </c>
      <c r="F3550" s="1" t="s">
        <v>28</v>
      </c>
      <c r="G3550" s="1" t="s">
        <v>38</v>
      </c>
      <c r="H3550">
        <v>53.726700000000001</v>
      </c>
      <c r="I3550">
        <v>-127.6476</v>
      </c>
      <c r="J3550">
        <v>53</v>
      </c>
      <c r="K3550" t="b">
        <v>1</v>
      </c>
      <c r="L3550">
        <v>244</v>
      </c>
      <c r="M3550" s="1" t="s">
        <v>56</v>
      </c>
      <c r="N3550" s="1" t="s">
        <v>57</v>
      </c>
      <c r="O3550">
        <v>3</v>
      </c>
      <c r="P3550" t="b">
        <v>1</v>
      </c>
      <c r="Q3550" t="b">
        <v>0</v>
      </c>
      <c r="R3550" s="1" t="s">
        <v>52</v>
      </c>
      <c r="S3550" s="1" t="s">
        <v>53</v>
      </c>
      <c r="T3550">
        <v>4</v>
      </c>
      <c r="U3550" s="1" t="s">
        <v>45</v>
      </c>
      <c r="V3550" s="1" t="s">
        <v>35</v>
      </c>
      <c r="W3550" s="1" t="str">
        <f>IF(OR(MasterData[[#This Row],[Event]]="Christmas Market", MasterData[[#This Row],[Event]]="Christmas"), "Christmas Sale", "Non-Christmas Sale")</f>
        <v>Non-Christmas Sale</v>
      </c>
      <c r="X3550" t="b">
        <v>1</v>
      </c>
      <c r="Y3550">
        <v>1</v>
      </c>
      <c r="Z3550">
        <v>83.49</v>
      </c>
      <c r="AA3550">
        <v>250.48</v>
      </c>
      <c r="AB3550">
        <v>0</v>
      </c>
      <c r="AC3550" t="str">
        <f>IF(MasterData[[#This Row],[Discount Amount]]&gt;0, "Promotional sale", "Non-Promotional Sales")</f>
        <v>Non-Promotional Sales</v>
      </c>
    </row>
    <row r="3551" spans="1:29" x14ac:dyDescent="0.25">
      <c r="A3551">
        <v>3550</v>
      </c>
      <c r="B3551" s="1" t="s">
        <v>27</v>
      </c>
      <c r="C3551" s="2">
        <v>0.75460648148148146</v>
      </c>
      <c r="D3551">
        <v>11</v>
      </c>
      <c r="E3551">
        <v>37</v>
      </c>
      <c r="F3551" s="1" t="s">
        <v>37</v>
      </c>
      <c r="G3551" s="1" t="s">
        <v>38</v>
      </c>
      <c r="H3551">
        <v>53.726700000000001</v>
      </c>
      <c r="I3551">
        <v>-127.6476</v>
      </c>
      <c r="J3551">
        <v>67</v>
      </c>
      <c r="K3551" t="b">
        <v>0</v>
      </c>
      <c r="L3551">
        <v>114</v>
      </c>
      <c r="M3551" s="1" t="s">
        <v>39</v>
      </c>
      <c r="N3551" s="1" t="s">
        <v>40</v>
      </c>
      <c r="O3551">
        <v>2</v>
      </c>
      <c r="P3551" t="b">
        <v>1</v>
      </c>
      <c r="Q3551" t="b">
        <v>1</v>
      </c>
      <c r="R3551" s="1" t="s">
        <v>32</v>
      </c>
      <c r="S3551" s="1" t="s">
        <v>53</v>
      </c>
      <c r="T3551">
        <v>5</v>
      </c>
      <c r="U3551" s="1" t="s">
        <v>45</v>
      </c>
      <c r="V3551" s="1" t="s">
        <v>46</v>
      </c>
      <c r="W3551" s="1" t="str">
        <f>IF(OR(MasterData[[#This Row],[Event]]="Christmas Market", MasterData[[#This Row],[Event]]="Christmas"), "Christmas Sale", "Non-Christmas Sale")</f>
        <v>Christmas Sale</v>
      </c>
      <c r="X3551" t="b">
        <v>0</v>
      </c>
      <c r="Y3551">
        <v>5</v>
      </c>
      <c r="Z3551">
        <v>41.38</v>
      </c>
      <c r="AA3551">
        <v>82.75</v>
      </c>
      <c r="AB3551">
        <v>0</v>
      </c>
      <c r="AC3551" t="str">
        <f>IF(MasterData[[#This Row],[Discount Amount]]&gt;0, "Promotional sale", "Non-Promotional Sales")</f>
        <v>Non-Promotional Sales</v>
      </c>
    </row>
    <row r="3552" spans="1:29" x14ac:dyDescent="0.25">
      <c r="A3552">
        <v>3551</v>
      </c>
      <c r="B3552" s="1" t="s">
        <v>223</v>
      </c>
      <c r="C3552" s="2">
        <v>0.94172453703703707</v>
      </c>
      <c r="D3552">
        <v>178</v>
      </c>
      <c r="E3552">
        <v>65</v>
      </c>
      <c r="F3552" s="1" t="s">
        <v>61</v>
      </c>
      <c r="G3552" s="1" t="s">
        <v>77</v>
      </c>
      <c r="H3552">
        <v>64.282300000000006</v>
      </c>
      <c r="I3552">
        <v>-135</v>
      </c>
      <c r="J3552">
        <v>7</v>
      </c>
      <c r="K3552" t="b">
        <v>1</v>
      </c>
      <c r="L3552">
        <v>723</v>
      </c>
      <c r="M3552" s="1" t="s">
        <v>74</v>
      </c>
      <c r="N3552" s="1" t="s">
        <v>75</v>
      </c>
      <c r="O3552">
        <v>1</v>
      </c>
      <c r="P3552" t="b">
        <v>0</v>
      </c>
      <c r="Q3552" t="b">
        <v>1</v>
      </c>
      <c r="R3552" s="1" t="s">
        <v>32</v>
      </c>
      <c r="S3552" s="1" t="s">
        <v>33</v>
      </c>
      <c r="T3552">
        <v>4</v>
      </c>
      <c r="U3552" s="1" t="s">
        <v>34</v>
      </c>
      <c r="V3552" s="1" t="s">
        <v>59</v>
      </c>
      <c r="W3552" s="1" t="str">
        <f>IF(OR(MasterData[[#This Row],[Event]]="Christmas Market", MasterData[[#This Row],[Event]]="Christmas"), "Christmas Sale", "Non-Christmas Sale")</f>
        <v>Non-Christmas Sale</v>
      </c>
      <c r="X3552" t="b">
        <v>1</v>
      </c>
      <c r="Y3552">
        <v>5</v>
      </c>
      <c r="Z3552">
        <v>59.9</v>
      </c>
      <c r="AA3552">
        <v>59.9</v>
      </c>
      <c r="AB3552">
        <v>5.99</v>
      </c>
      <c r="AC3552" t="str">
        <f>IF(MasterData[[#This Row],[Discount Amount]]&gt;0, "Promotional sale", "Non-Promotional Sales")</f>
        <v>Promotional sale</v>
      </c>
    </row>
    <row r="3553" spans="1:29" x14ac:dyDescent="0.25">
      <c r="A3553">
        <v>3552</v>
      </c>
      <c r="B3553" s="1" t="s">
        <v>279</v>
      </c>
      <c r="C3553" s="2">
        <v>0.50364583333333335</v>
      </c>
      <c r="D3553">
        <v>442</v>
      </c>
      <c r="E3553">
        <v>43</v>
      </c>
      <c r="F3553" s="1" t="s">
        <v>37</v>
      </c>
      <c r="G3553" s="1" t="s">
        <v>51</v>
      </c>
      <c r="H3553">
        <v>53.760899999999999</v>
      </c>
      <c r="I3553">
        <v>-98.813900000000004</v>
      </c>
      <c r="J3553">
        <v>99</v>
      </c>
      <c r="K3553" t="b">
        <v>0</v>
      </c>
      <c r="L3553">
        <v>203</v>
      </c>
      <c r="M3553" s="1" t="s">
        <v>30</v>
      </c>
      <c r="N3553" s="1" t="s">
        <v>31</v>
      </c>
      <c r="O3553">
        <v>1</v>
      </c>
      <c r="P3553" t="b">
        <v>1</v>
      </c>
      <c r="Q3553" t="b">
        <v>0</v>
      </c>
      <c r="R3553" s="1" t="s">
        <v>41</v>
      </c>
      <c r="S3553" s="1" t="s">
        <v>53</v>
      </c>
      <c r="T3553">
        <v>1</v>
      </c>
      <c r="U3553" s="1" t="s">
        <v>45</v>
      </c>
      <c r="V3553" s="1" t="s">
        <v>59</v>
      </c>
      <c r="W3553" s="1" t="str">
        <f>IF(OR(MasterData[[#This Row],[Event]]="Christmas Market", MasterData[[#This Row],[Event]]="Christmas"), "Christmas Sale", "Non-Christmas Sale")</f>
        <v>Non-Christmas Sale</v>
      </c>
      <c r="X3553" t="b">
        <v>1</v>
      </c>
      <c r="Y3553">
        <v>3</v>
      </c>
      <c r="Z3553">
        <v>35.159999999999997</v>
      </c>
      <c r="AA3553">
        <v>35.159999999999997</v>
      </c>
      <c r="AB3553">
        <v>3.52</v>
      </c>
      <c r="AC3553" t="str">
        <f>IF(MasterData[[#This Row],[Discount Amount]]&gt;0, "Promotional sale", "Non-Promotional Sales")</f>
        <v>Promotional sale</v>
      </c>
    </row>
    <row r="3554" spans="1:29" x14ac:dyDescent="0.25">
      <c r="A3554">
        <v>3553</v>
      </c>
      <c r="B3554" s="1" t="s">
        <v>273</v>
      </c>
      <c r="C3554" s="2">
        <v>0.4277199074074074</v>
      </c>
      <c r="D3554">
        <v>261</v>
      </c>
      <c r="E3554">
        <v>59</v>
      </c>
      <c r="F3554" s="1" t="s">
        <v>61</v>
      </c>
      <c r="G3554" s="1" t="s">
        <v>29</v>
      </c>
      <c r="H3554">
        <v>51.253799999999998</v>
      </c>
      <c r="I3554">
        <v>-85.3232</v>
      </c>
      <c r="J3554">
        <v>75</v>
      </c>
      <c r="K3554" t="b">
        <v>1</v>
      </c>
      <c r="L3554">
        <v>90</v>
      </c>
      <c r="M3554" s="1" t="s">
        <v>63</v>
      </c>
      <c r="N3554" s="1" t="s">
        <v>64</v>
      </c>
      <c r="O3554">
        <v>4</v>
      </c>
      <c r="P3554" t="b">
        <v>1</v>
      </c>
      <c r="Q3554" t="b">
        <v>1</v>
      </c>
      <c r="R3554" s="1" t="s">
        <v>32</v>
      </c>
      <c r="S3554" s="1" t="s">
        <v>58</v>
      </c>
      <c r="T3554">
        <v>5</v>
      </c>
      <c r="U3554" s="1" t="s">
        <v>42</v>
      </c>
      <c r="V3554" s="1" t="s">
        <v>46</v>
      </c>
      <c r="W3554" s="1" t="str">
        <f>IF(OR(MasterData[[#This Row],[Event]]="Christmas Market", MasterData[[#This Row],[Event]]="Christmas"), "Christmas Sale", "Non-Christmas Sale")</f>
        <v>Christmas Sale</v>
      </c>
      <c r="X3554" t="b">
        <v>1</v>
      </c>
      <c r="Y3554">
        <v>5</v>
      </c>
      <c r="Z3554">
        <v>84.63</v>
      </c>
      <c r="AA3554">
        <v>338.52</v>
      </c>
      <c r="AB3554">
        <v>0</v>
      </c>
      <c r="AC3554" t="str">
        <f>IF(MasterData[[#This Row],[Discount Amount]]&gt;0, "Promotional sale", "Non-Promotional Sales")</f>
        <v>Non-Promotional Sales</v>
      </c>
    </row>
    <row r="3555" spans="1:29" x14ac:dyDescent="0.25">
      <c r="A3555">
        <v>3554</v>
      </c>
      <c r="B3555" s="1" t="s">
        <v>299</v>
      </c>
      <c r="C3555" s="2">
        <v>0.15790509259259267</v>
      </c>
      <c r="D3555">
        <v>208</v>
      </c>
      <c r="E3555">
        <v>37</v>
      </c>
      <c r="F3555" s="1" t="s">
        <v>28</v>
      </c>
      <c r="G3555" s="1" t="s">
        <v>79</v>
      </c>
      <c r="H3555">
        <v>63.588799999999999</v>
      </c>
      <c r="I3555">
        <v>-115.5069</v>
      </c>
      <c r="J3555">
        <v>18</v>
      </c>
      <c r="K3555" t="b">
        <v>1</v>
      </c>
      <c r="L3555">
        <v>516</v>
      </c>
      <c r="M3555" s="1" t="s">
        <v>30</v>
      </c>
      <c r="N3555" s="1" t="s">
        <v>31</v>
      </c>
      <c r="O3555">
        <v>1</v>
      </c>
      <c r="P3555" t="b">
        <v>1</v>
      </c>
      <c r="Q3555" t="b">
        <v>0</v>
      </c>
      <c r="R3555" s="1" t="s">
        <v>32</v>
      </c>
      <c r="S3555" s="1" t="s">
        <v>58</v>
      </c>
      <c r="T3555">
        <v>3</v>
      </c>
      <c r="U3555" s="1" t="s">
        <v>42</v>
      </c>
      <c r="V3555" s="1" t="s">
        <v>46</v>
      </c>
      <c r="W3555" s="1" t="str">
        <f>IF(OR(MasterData[[#This Row],[Event]]="Christmas Market", MasterData[[#This Row],[Event]]="Christmas"), "Christmas Sale", "Non-Christmas Sale")</f>
        <v>Christmas Sale</v>
      </c>
      <c r="X3555" t="b">
        <v>0</v>
      </c>
      <c r="Y3555">
        <v>5</v>
      </c>
      <c r="Z3555">
        <v>26.49</v>
      </c>
      <c r="AA3555">
        <v>26.49</v>
      </c>
      <c r="AB3555">
        <v>0</v>
      </c>
      <c r="AC3555" t="str">
        <f>IF(MasterData[[#This Row],[Discount Amount]]&gt;0, "Promotional sale", "Non-Promotional Sales")</f>
        <v>Non-Promotional Sales</v>
      </c>
    </row>
    <row r="3556" spans="1:29" x14ac:dyDescent="0.25">
      <c r="A3556">
        <v>3555</v>
      </c>
      <c r="B3556" s="1" t="s">
        <v>415</v>
      </c>
      <c r="C3556" s="2">
        <v>0.15681712962962968</v>
      </c>
      <c r="D3556">
        <v>451</v>
      </c>
      <c r="E3556">
        <v>44</v>
      </c>
      <c r="F3556" s="1" t="s">
        <v>61</v>
      </c>
      <c r="G3556" s="1" t="s">
        <v>66</v>
      </c>
      <c r="H3556">
        <v>45.077800000000003</v>
      </c>
      <c r="I3556">
        <v>-63.546700000000001</v>
      </c>
      <c r="J3556">
        <v>96</v>
      </c>
      <c r="K3556" t="b">
        <v>1</v>
      </c>
      <c r="L3556">
        <v>389</v>
      </c>
      <c r="M3556" s="1" t="s">
        <v>63</v>
      </c>
      <c r="N3556" s="1" t="s">
        <v>64</v>
      </c>
      <c r="O3556">
        <v>1</v>
      </c>
      <c r="P3556" t="b">
        <v>1</v>
      </c>
      <c r="Q3556" t="b">
        <v>0</v>
      </c>
      <c r="R3556" s="1" t="s">
        <v>32</v>
      </c>
      <c r="S3556" s="1" t="s">
        <v>53</v>
      </c>
      <c r="T3556">
        <v>3</v>
      </c>
      <c r="U3556" s="1" t="s">
        <v>45</v>
      </c>
      <c r="V3556" s="1" t="s">
        <v>46</v>
      </c>
      <c r="W3556" s="1" t="str">
        <f>IF(OR(MasterData[[#This Row],[Event]]="Christmas Market", MasterData[[#This Row],[Event]]="Christmas"), "Christmas Sale", "Non-Christmas Sale")</f>
        <v>Christmas Sale</v>
      </c>
      <c r="X3556" t="b">
        <v>1</v>
      </c>
      <c r="Y3556">
        <v>5</v>
      </c>
      <c r="Z3556">
        <v>17.55</v>
      </c>
      <c r="AA3556">
        <v>17.55</v>
      </c>
      <c r="AB3556">
        <v>0</v>
      </c>
      <c r="AC3556" t="str">
        <f>IF(MasterData[[#This Row],[Discount Amount]]&gt;0, "Promotional sale", "Non-Promotional Sales")</f>
        <v>Non-Promotional Sales</v>
      </c>
    </row>
    <row r="3557" spans="1:29" x14ac:dyDescent="0.25">
      <c r="A3557">
        <v>3556</v>
      </c>
      <c r="B3557" s="1" t="s">
        <v>255</v>
      </c>
      <c r="C3557" s="2">
        <v>0.92148148148148157</v>
      </c>
      <c r="D3557">
        <v>296</v>
      </c>
      <c r="E3557">
        <v>28</v>
      </c>
      <c r="F3557" s="1" t="s">
        <v>28</v>
      </c>
      <c r="G3557" s="1" t="s">
        <v>51</v>
      </c>
      <c r="H3557">
        <v>53.760899999999999</v>
      </c>
      <c r="I3557">
        <v>-98.813900000000004</v>
      </c>
      <c r="J3557">
        <v>16</v>
      </c>
      <c r="K3557" t="b">
        <v>0</v>
      </c>
      <c r="L3557">
        <v>454</v>
      </c>
      <c r="M3557" s="1" t="s">
        <v>30</v>
      </c>
      <c r="N3557" s="1" t="s">
        <v>31</v>
      </c>
      <c r="O3557">
        <v>1</v>
      </c>
      <c r="P3557" t="b">
        <v>0</v>
      </c>
      <c r="Q3557" t="b">
        <v>0</v>
      </c>
      <c r="R3557" s="1" t="s">
        <v>32</v>
      </c>
      <c r="S3557" s="1" t="s">
        <v>53</v>
      </c>
      <c r="T3557">
        <v>2</v>
      </c>
      <c r="U3557" s="1" t="s">
        <v>34</v>
      </c>
      <c r="V3557" s="1" t="s">
        <v>59</v>
      </c>
      <c r="W3557" s="1" t="str">
        <f>IF(OR(MasterData[[#This Row],[Event]]="Christmas Market", MasterData[[#This Row],[Event]]="Christmas"), "Christmas Sale", "Non-Christmas Sale")</f>
        <v>Non-Christmas Sale</v>
      </c>
      <c r="X3557" t="b">
        <v>0</v>
      </c>
      <c r="Y3557">
        <v>2</v>
      </c>
      <c r="Z3557">
        <v>14.54</v>
      </c>
      <c r="AA3557">
        <v>14.54</v>
      </c>
      <c r="AB3557">
        <v>1.45</v>
      </c>
      <c r="AC3557" t="str">
        <f>IF(MasterData[[#This Row],[Discount Amount]]&gt;0, "Promotional sale", "Non-Promotional Sales")</f>
        <v>Promotional sale</v>
      </c>
    </row>
    <row r="3558" spans="1:29" x14ac:dyDescent="0.25">
      <c r="A3558">
        <v>3557</v>
      </c>
      <c r="B3558" s="1" t="s">
        <v>316</v>
      </c>
      <c r="C3558" s="2">
        <v>0.1878009259259259</v>
      </c>
      <c r="D3558">
        <v>205</v>
      </c>
      <c r="E3558">
        <v>45</v>
      </c>
      <c r="F3558" s="1" t="s">
        <v>28</v>
      </c>
      <c r="G3558" s="1" t="s">
        <v>51</v>
      </c>
      <c r="H3558">
        <v>53.760899999999999</v>
      </c>
      <c r="I3558">
        <v>-98.813900000000004</v>
      </c>
      <c r="J3558">
        <v>55</v>
      </c>
      <c r="K3558" t="b">
        <v>1</v>
      </c>
      <c r="L3558">
        <v>187</v>
      </c>
      <c r="M3558" s="1" t="s">
        <v>74</v>
      </c>
      <c r="N3558" s="1" t="s">
        <v>75</v>
      </c>
      <c r="O3558">
        <v>2</v>
      </c>
      <c r="P3558" t="b">
        <v>0</v>
      </c>
      <c r="Q3558" t="b">
        <v>0</v>
      </c>
      <c r="R3558" s="1" t="s">
        <v>52</v>
      </c>
      <c r="S3558" s="1" t="s">
        <v>53</v>
      </c>
      <c r="T3558">
        <v>4</v>
      </c>
      <c r="U3558" s="1" t="s">
        <v>42</v>
      </c>
      <c r="V3558" s="1" t="s">
        <v>59</v>
      </c>
      <c r="W3558" s="1" t="str">
        <f>IF(OR(MasterData[[#This Row],[Event]]="Christmas Market", MasterData[[#This Row],[Event]]="Christmas"), "Christmas Sale", "Non-Christmas Sale")</f>
        <v>Non-Christmas Sale</v>
      </c>
      <c r="X3558" t="b">
        <v>0</v>
      </c>
      <c r="Y3558">
        <v>4</v>
      </c>
      <c r="Z3558">
        <v>59.11</v>
      </c>
      <c r="AA3558">
        <v>118.21</v>
      </c>
      <c r="AB3558">
        <v>11.82</v>
      </c>
      <c r="AC3558" t="str">
        <f>IF(MasterData[[#This Row],[Discount Amount]]&gt;0, "Promotional sale", "Non-Promotional Sales")</f>
        <v>Promotional sale</v>
      </c>
    </row>
    <row r="3559" spans="1:29" x14ac:dyDescent="0.25">
      <c r="A3559">
        <v>3558</v>
      </c>
      <c r="B3559" s="1" t="s">
        <v>267</v>
      </c>
      <c r="C3559" s="2">
        <v>0.45060185185185175</v>
      </c>
      <c r="D3559">
        <v>279</v>
      </c>
      <c r="E3559">
        <v>29</v>
      </c>
      <c r="F3559" s="1" t="s">
        <v>61</v>
      </c>
      <c r="G3559" s="1" t="s">
        <v>68</v>
      </c>
      <c r="H3559">
        <v>46.318800000000003</v>
      </c>
      <c r="I3559">
        <v>-63.146099999999997</v>
      </c>
      <c r="J3559">
        <v>17</v>
      </c>
      <c r="K3559" t="b">
        <v>1</v>
      </c>
      <c r="L3559">
        <v>794</v>
      </c>
      <c r="M3559" s="1" t="s">
        <v>30</v>
      </c>
      <c r="N3559" s="1" t="s">
        <v>31</v>
      </c>
      <c r="O3559">
        <v>3</v>
      </c>
      <c r="P3559" t="b">
        <v>0</v>
      </c>
      <c r="Q3559" t="b">
        <v>0</v>
      </c>
      <c r="R3559" s="1" t="s">
        <v>32</v>
      </c>
      <c r="S3559" s="1" t="s">
        <v>58</v>
      </c>
      <c r="T3559">
        <v>3</v>
      </c>
      <c r="U3559" s="1" t="s">
        <v>34</v>
      </c>
      <c r="V3559" s="1" t="s">
        <v>59</v>
      </c>
      <c r="W3559" s="1" t="str">
        <f>IF(OR(MasterData[[#This Row],[Event]]="Christmas Market", MasterData[[#This Row],[Event]]="Christmas"), "Christmas Sale", "Non-Christmas Sale")</f>
        <v>Non-Christmas Sale</v>
      </c>
      <c r="X3559" t="b">
        <v>1</v>
      </c>
      <c r="Y3559">
        <v>4</v>
      </c>
      <c r="Z3559">
        <v>57.2</v>
      </c>
      <c r="AA3559">
        <v>171.61</v>
      </c>
      <c r="AB3559">
        <v>17.16</v>
      </c>
      <c r="AC3559" t="str">
        <f>IF(MasterData[[#This Row],[Discount Amount]]&gt;0, "Promotional sale", "Non-Promotional Sales")</f>
        <v>Promotional sale</v>
      </c>
    </row>
    <row r="3560" spans="1:29" x14ac:dyDescent="0.25">
      <c r="A3560">
        <v>3559</v>
      </c>
      <c r="B3560" s="1" t="s">
        <v>240</v>
      </c>
      <c r="C3560" s="2">
        <v>0.56789351851851855</v>
      </c>
      <c r="D3560">
        <v>351</v>
      </c>
      <c r="E3560">
        <v>33</v>
      </c>
      <c r="F3560" s="1" t="s">
        <v>28</v>
      </c>
      <c r="G3560" s="1" t="s">
        <v>48</v>
      </c>
      <c r="H3560">
        <v>53.933300000000003</v>
      </c>
      <c r="I3560">
        <v>-116.5765</v>
      </c>
      <c r="J3560">
        <v>57</v>
      </c>
      <c r="K3560" t="b">
        <v>1</v>
      </c>
      <c r="L3560">
        <v>832</v>
      </c>
      <c r="M3560" s="1" t="s">
        <v>30</v>
      </c>
      <c r="N3560" s="1" t="s">
        <v>31</v>
      </c>
      <c r="O3560">
        <v>5</v>
      </c>
      <c r="P3560" t="b">
        <v>0</v>
      </c>
      <c r="Q3560" t="b">
        <v>0</v>
      </c>
      <c r="R3560" s="1" t="s">
        <v>32</v>
      </c>
      <c r="S3560" s="1" t="s">
        <v>53</v>
      </c>
      <c r="T3560">
        <v>4</v>
      </c>
      <c r="U3560" s="1" t="s">
        <v>34</v>
      </c>
      <c r="V3560" s="1" t="s">
        <v>59</v>
      </c>
      <c r="W3560" s="1" t="str">
        <f>IF(OR(MasterData[[#This Row],[Event]]="Christmas Market", MasterData[[#This Row],[Event]]="Christmas"), "Christmas Sale", "Non-Christmas Sale")</f>
        <v>Non-Christmas Sale</v>
      </c>
      <c r="X3560" t="b">
        <v>0</v>
      </c>
      <c r="Y3560">
        <v>2</v>
      </c>
      <c r="Z3560">
        <v>50.25</v>
      </c>
      <c r="AA3560">
        <v>251.27</v>
      </c>
      <c r="AB3560">
        <v>25.13</v>
      </c>
      <c r="AC3560" t="str">
        <f>IF(MasterData[[#This Row],[Discount Amount]]&gt;0, "Promotional sale", "Non-Promotional Sales")</f>
        <v>Promotional sale</v>
      </c>
    </row>
    <row r="3561" spans="1:29" x14ac:dyDescent="0.25">
      <c r="A3561">
        <v>3560</v>
      </c>
      <c r="B3561" s="1" t="s">
        <v>88</v>
      </c>
      <c r="C3561" s="2">
        <v>0.32876157407407414</v>
      </c>
      <c r="D3561">
        <v>3</v>
      </c>
      <c r="E3561">
        <v>40</v>
      </c>
      <c r="F3561" s="1" t="s">
        <v>61</v>
      </c>
      <c r="G3561" s="1" t="s">
        <v>81</v>
      </c>
      <c r="H3561">
        <v>64.248000000000005</v>
      </c>
      <c r="I3561">
        <v>-84.889600000000002</v>
      </c>
      <c r="J3561">
        <v>67</v>
      </c>
      <c r="K3561" t="b">
        <v>1</v>
      </c>
      <c r="L3561">
        <v>729</v>
      </c>
      <c r="M3561" s="1" t="s">
        <v>39</v>
      </c>
      <c r="N3561" s="1" t="s">
        <v>40</v>
      </c>
      <c r="O3561">
        <v>1</v>
      </c>
      <c r="P3561" t="b">
        <v>0</v>
      </c>
      <c r="Q3561" t="b">
        <v>1</v>
      </c>
      <c r="R3561" s="1" t="s">
        <v>52</v>
      </c>
      <c r="S3561" s="1" t="s">
        <v>33</v>
      </c>
      <c r="T3561">
        <v>5</v>
      </c>
      <c r="U3561" s="1" t="s">
        <v>34</v>
      </c>
      <c r="V3561" s="1" t="s">
        <v>46</v>
      </c>
      <c r="W3561" s="1" t="str">
        <f>IF(OR(MasterData[[#This Row],[Event]]="Christmas Market", MasterData[[#This Row],[Event]]="Christmas"), "Christmas Sale", "Non-Christmas Sale")</f>
        <v>Christmas Sale</v>
      </c>
      <c r="X3561" t="b">
        <v>1</v>
      </c>
      <c r="Y3561">
        <v>4</v>
      </c>
      <c r="Z3561">
        <v>71.05</v>
      </c>
      <c r="AA3561">
        <v>71.05</v>
      </c>
      <c r="AB3561">
        <v>0</v>
      </c>
      <c r="AC3561" t="str">
        <f>IF(MasterData[[#This Row],[Discount Amount]]&gt;0, "Promotional sale", "Non-Promotional Sales")</f>
        <v>Non-Promotional Sales</v>
      </c>
    </row>
    <row r="3562" spans="1:29" x14ac:dyDescent="0.25">
      <c r="A3562">
        <v>3561</v>
      </c>
      <c r="B3562" s="1" t="s">
        <v>232</v>
      </c>
      <c r="C3562" s="2">
        <v>6.9629629629629708E-2</v>
      </c>
      <c r="D3562">
        <v>492</v>
      </c>
      <c r="E3562">
        <v>67</v>
      </c>
      <c r="F3562" s="1" t="s">
        <v>37</v>
      </c>
      <c r="G3562" s="1" t="s">
        <v>62</v>
      </c>
      <c r="H3562">
        <v>46.565300000000001</v>
      </c>
      <c r="I3562">
        <v>-66.4619</v>
      </c>
      <c r="J3562">
        <v>13</v>
      </c>
      <c r="K3562" t="b">
        <v>1</v>
      </c>
      <c r="L3562">
        <v>912</v>
      </c>
      <c r="M3562" s="1" t="s">
        <v>56</v>
      </c>
      <c r="N3562" s="1" t="s">
        <v>57</v>
      </c>
      <c r="O3562">
        <v>5</v>
      </c>
      <c r="P3562" t="b">
        <v>0</v>
      </c>
      <c r="Q3562" t="b">
        <v>1</v>
      </c>
      <c r="R3562" s="1" t="s">
        <v>52</v>
      </c>
      <c r="S3562" s="1" t="s">
        <v>49</v>
      </c>
      <c r="T3562">
        <v>3</v>
      </c>
      <c r="U3562" s="1" t="s">
        <v>45</v>
      </c>
      <c r="V3562" s="1" t="s">
        <v>59</v>
      </c>
      <c r="W3562" s="1" t="str">
        <f>IF(OR(MasterData[[#This Row],[Event]]="Christmas Market", MasterData[[#This Row],[Event]]="Christmas"), "Christmas Sale", "Non-Christmas Sale")</f>
        <v>Non-Christmas Sale</v>
      </c>
      <c r="X3562" t="b">
        <v>1</v>
      </c>
      <c r="Y3562">
        <v>3</v>
      </c>
      <c r="Z3562">
        <v>31.45</v>
      </c>
      <c r="AA3562">
        <v>157.25</v>
      </c>
      <c r="AB3562">
        <v>15.72</v>
      </c>
      <c r="AC3562" t="str">
        <f>IF(MasterData[[#This Row],[Discount Amount]]&gt;0, "Promotional sale", "Non-Promotional Sales")</f>
        <v>Promotional sale</v>
      </c>
    </row>
    <row r="3563" spans="1:29" x14ac:dyDescent="0.25">
      <c r="A3563">
        <v>3562</v>
      </c>
      <c r="B3563" s="1" t="s">
        <v>193</v>
      </c>
      <c r="C3563" s="2">
        <v>0.13751157407407399</v>
      </c>
      <c r="D3563">
        <v>452</v>
      </c>
      <c r="E3563">
        <v>61</v>
      </c>
      <c r="F3563" s="1" t="s">
        <v>61</v>
      </c>
      <c r="G3563" s="1" t="s">
        <v>29</v>
      </c>
      <c r="H3563">
        <v>51.253799999999998</v>
      </c>
      <c r="I3563">
        <v>-85.3232</v>
      </c>
      <c r="J3563">
        <v>5</v>
      </c>
      <c r="K3563" t="b">
        <v>0</v>
      </c>
      <c r="L3563">
        <v>416</v>
      </c>
      <c r="M3563" s="1" t="s">
        <v>74</v>
      </c>
      <c r="N3563" s="1" t="s">
        <v>75</v>
      </c>
      <c r="O3563">
        <v>5</v>
      </c>
      <c r="P3563" t="b">
        <v>1</v>
      </c>
      <c r="Q3563" t="b">
        <v>1</v>
      </c>
      <c r="R3563" s="1" t="s">
        <v>32</v>
      </c>
      <c r="S3563" s="1" t="s">
        <v>49</v>
      </c>
      <c r="T3563">
        <v>4</v>
      </c>
      <c r="U3563" s="1" t="s">
        <v>42</v>
      </c>
      <c r="V3563" s="1" t="s">
        <v>46</v>
      </c>
      <c r="W3563" s="1" t="str">
        <f>IF(OR(MasterData[[#This Row],[Event]]="Christmas Market", MasterData[[#This Row],[Event]]="Christmas"), "Christmas Sale", "Non-Christmas Sale")</f>
        <v>Christmas Sale</v>
      </c>
      <c r="X3563" t="b">
        <v>1</v>
      </c>
      <c r="Y3563">
        <v>3</v>
      </c>
      <c r="Z3563">
        <v>22.43</v>
      </c>
      <c r="AA3563">
        <v>112.14</v>
      </c>
      <c r="AB3563">
        <v>0</v>
      </c>
      <c r="AC3563" t="str">
        <f>IF(MasterData[[#This Row],[Discount Amount]]&gt;0, "Promotional sale", "Non-Promotional Sales")</f>
        <v>Non-Promotional Sales</v>
      </c>
    </row>
    <row r="3564" spans="1:29" x14ac:dyDescent="0.25">
      <c r="A3564">
        <v>3563</v>
      </c>
      <c r="B3564" s="1" t="s">
        <v>360</v>
      </c>
      <c r="C3564" s="2">
        <v>0.43002314814814824</v>
      </c>
      <c r="D3564">
        <v>328</v>
      </c>
      <c r="E3564">
        <v>53</v>
      </c>
      <c r="F3564" s="1" t="s">
        <v>61</v>
      </c>
      <c r="G3564" s="1" t="s">
        <v>79</v>
      </c>
      <c r="H3564">
        <v>63.588799999999999</v>
      </c>
      <c r="I3564">
        <v>-115.5069</v>
      </c>
      <c r="J3564">
        <v>76</v>
      </c>
      <c r="K3564" t="b">
        <v>1</v>
      </c>
      <c r="L3564">
        <v>519</v>
      </c>
      <c r="M3564" s="1" t="s">
        <v>63</v>
      </c>
      <c r="N3564" s="1" t="s">
        <v>64</v>
      </c>
      <c r="O3564">
        <v>2</v>
      </c>
      <c r="P3564" t="b">
        <v>1</v>
      </c>
      <c r="Q3564" t="b">
        <v>1</v>
      </c>
      <c r="R3564" s="1" t="s">
        <v>32</v>
      </c>
      <c r="S3564" s="1" t="s">
        <v>53</v>
      </c>
      <c r="T3564">
        <v>5</v>
      </c>
      <c r="U3564" s="1" t="s">
        <v>34</v>
      </c>
      <c r="V3564" s="1" t="s">
        <v>59</v>
      </c>
      <c r="W3564" s="1" t="str">
        <f>IF(OR(MasterData[[#This Row],[Event]]="Christmas Market", MasterData[[#This Row],[Event]]="Christmas"), "Christmas Sale", "Non-Christmas Sale")</f>
        <v>Non-Christmas Sale</v>
      </c>
      <c r="X3564" t="b">
        <v>0</v>
      </c>
      <c r="Y3564">
        <v>2</v>
      </c>
      <c r="Z3564">
        <v>17.57</v>
      </c>
      <c r="AA3564">
        <v>35.14</v>
      </c>
      <c r="AB3564">
        <v>3.51</v>
      </c>
      <c r="AC3564" t="str">
        <f>IF(MasterData[[#This Row],[Discount Amount]]&gt;0, "Promotional sale", "Non-Promotional Sales")</f>
        <v>Promotional sale</v>
      </c>
    </row>
    <row r="3565" spans="1:29" x14ac:dyDescent="0.25">
      <c r="A3565">
        <v>3564</v>
      </c>
      <c r="B3565" s="1" t="s">
        <v>288</v>
      </c>
      <c r="C3565" s="2">
        <v>0.35069444444444442</v>
      </c>
      <c r="D3565">
        <v>99</v>
      </c>
      <c r="E3565">
        <v>60</v>
      </c>
      <c r="F3565" s="1" t="s">
        <v>37</v>
      </c>
      <c r="G3565" s="1" t="s">
        <v>77</v>
      </c>
      <c r="H3565">
        <v>64.282300000000006</v>
      </c>
      <c r="I3565">
        <v>-135</v>
      </c>
      <c r="J3565">
        <v>19</v>
      </c>
      <c r="K3565" t="b">
        <v>0</v>
      </c>
      <c r="L3565">
        <v>851</v>
      </c>
      <c r="M3565" s="1" t="s">
        <v>30</v>
      </c>
      <c r="N3565" s="1" t="s">
        <v>31</v>
      </c>
      <c r="O3565">
        <v>5</v>
      </c>
      <c r="P3565" t="b">
        <v>1</v>
      </c>
      <c r="Q3565" t="b">
        <v>0</v>
      </c>
      <c r="R3565" s="1" t="s">
        <v>52</v>
      </c>
      <c r="S3565" s="1" t="s">
        <v>49</v>
      </c>
      <c r="T3565">
        <v>4</v>
      </c>
      <c r="U3565" s="1" t="s">
        <v>45</v>
      </c>
      <c r="V3565" s="1" t="s">
        <v>59</v>
      </c>
      <c r="W3565" s="1" t="str">
        <f>IF(OR(MasterData[[#This Row],[Event]]="Christmas Market", MasterData[[#This Row],[Event]]="Christmas"), "Christmas Sale", "Non-Christmas Sale")</f>
        <v>Non-Christmas Sale</v>
      </c>
      <c r="X3565" t="b">
        <v>1</v>
      </c>
      <c r="Y3565">
        <v>1</v>
      </c>
      <c r="Z3565">
        <v>42.01</v>
      </c>
      <c r="AA3565">
        <v>210.04</v>
      </c>
      <c r="AB3565">
        <v>21</v>
      </c>
      <c r="AC3565" t="str">
        <f>IF(MasterData[[#This Row],[Discount Amount]]&gt;0, "Promotional sale", "Non-Promotional Sales")</f>
        <v>Promotional sale</v>
      </c>
    </row>
    <row r="3566" spans="1:29" x14ac:dyDescent="0.25">
      <c r="A3566">
        <v>3565</v>
      </c>
      <c r="B3566" s="1" t="s">
        <v>299</v>
      </c>
      <c r="C3566" s="2">
        <v>0.56497685185185187</v>
      </c>
      <c r="D3566">
        <v>25</v>
      </c>
      <c r="E3566">
        <v>37</v>
      </c>
      <c r="F3566" s="1" t="s">
        <v>28</v>
      </c>
      <c r="G3566" s="1" t="s">
        <v>51</v>
      </c>
      <c r="H3566">
        <v>53.760899999999999</v>
      </c>
      <c r="I3566">
        <v>-98.813900000000004</v>
      </c>
      <c r="J3566">
        <v>38</v>
      </c>
      <c r="K3566" t="b">
        <v>0</v>
      </c>
      <c r="L3566">
        <v>313</v>
      </c>
      <c r="M3566" s="1" t="s">
        <v>56</v>
      </c>
      <c r="N3566" s="1" t="s">
        <v>57</v>
      </c>
      <c r="O3566">
        <v>3</v>
      </c>
      <c r="P3566" t="b">
        <v>1</v>
      </c>
      <c r="Q3566" t="b">
        <v>1</v>
      </c>
      <c r="R3566" s="1" t="s">
        <v>41</v>
      </c>
      <c r="S3566" s="1" t="s">
        <v>33</v>
      </c>
      <c r="T3566">
        <v>2</v>
      </c>
      <c r="U3566" s="1" t="s">
        <v>45</v>
      </c>
      <c r="V3566" s="1" t="s">
        <v>46</v>
      </c>
      <c r="W3566" s="1" t="str">
        <f>IF(OR(MasterData[[#This Row],[Event]]="Christmas Market", MasterData[[#This Row],[Event]]="Christmas"), "Christmas Sale", "Non-Christmas Sale")</f>
        <v>Christmas Sale</v>
      </c>
      <c r="X3566" t="b">
        <v>1</v>
      </c>
      <c r="Y3566">
        <v>4</v>
      </c>
      <c r="Z3566">
        <v>21.57</v>
      </c>
      <c r="AA3566">
        <v>64.72</v>
      </c>
      <c r="AB3566">
        <v>0</v>
      </c>
      <c r="AC3566" t="str">
        <f>IF(MasterData[[#This Row],[Discount Amount]]&gt;0, "Promotional sale", "Non-Promotional Sales")</f>
        <v>Non-Promotional Sales</v>
      </c>
    </row>
    <row r="3567" spans="1:29" x14ac:dyDescent="0.25">
      <c r="A3567">
        <v>3566</v>
      </c>
      <c r="B3567" s="1" t="s">
        <v>245</v>
      </c>
      <c r="C3567" s="2">
        <v>0.93711805555555561</v>
      </c>
      <c r="D3567">
        <v>71</v>
      </c>
      <c r="E3567">
        <v>50</v>
      </c>
      <c r="F3567" s="1" t="s">
        <v>61</v>
      </c>
      <c r="G3567" s="1" t="s">
        <v>79</v>
      </c>
      <c r="H3567">
        <v>63.588799999999999</v>
      </c>
      <c r="I3567">
        <v>-115.5069</v>
      </c>
      <c r="J3567">
        <v>40</v>
      </c>
      <c r="K3567" t="b">
        <v>1</v>
      </c>
      <c r="L3567">
        <v>531</v>
      </c>
      <c r="M3567" s="1" t="s">
        <v>74</v>
      </c>
      <c r="N3567" s="1" t="s">
        <v>75</v>
      </c>
      <c r="O3567">
        <v>1</v>
      </c>
      <c r="P3567" t="b">
        <v>1</v>
      </c>
      <c r="Q3567" t="b">
        <v>0</v>
      </c>
      <c r="R3567" s="1" t="s">
        <v>52</v>
      </c>
      <c r="S3567" s="1" t="s">
        <v>33</v>
      </c>
      <c r="T3567">
        <v>3</v>
      </c>
      <c r="U3567" s="1" t="s">
        <v>45</v>
      </c>
      <c r="V3567" s="1" t="s">
        <v>59</v>
      </c>
      <c r="W3567" s="1" t="str">
        <f>IF(OR(MasterData[[#This Row],[Event]]="Christmas Market", MasterData[[#This Row],[Event]]="Christmas"), "Christmas Sale", "Non-Christmas Sale")</f>
        <v>Non-Christmas Sale</v>
      </c>
      <c r="X3567" t="b">
        <v>1</v>
      </c>
      <c r="Y3567">
        <v>3</v>
      </c>
      <c r="Z3567">
        <v>78.180000000000007</v>
      </c>
      <c r="AA3567">
        <v>78.180000000000007</v>
      </c>
      <c r="AB3567">
        <v>7.82</v>
      </c>
      <c r="AC3567" t="str">
        <f>IF(MasterData[[#This Row],[Discount Amount]]&gt;0, "Promotional sale", "Non-Promotional Sales")</f>
        <v>Promotional sale</v>
      </c>
    </row>
    <row r="3568" spans="1:29" x14ac:dyDescent="0.25">
      <c r="A3568">
        <v>3567</v>
      </c>
      <c r="B3568" s="1" t="s">
        <v>365</v>
      </c>
      <c r="C3568" s="2">
        <v>0.64407407407407402</v>
      </c>
      <c r="D3568">
        <v>81</v>
      </c>
      <c r="E3568">
        <v>25</v>
      </c>
      <c r="F3568" s="1" t="s">
        <v>37</v>
      </c>
      <c r="G3568" s="1" t="s">
        <v>68</v>
      </c>
      <c r="H3568">
        <v>46.318800000000003</v>
      </c>
      <c r="I3568">
        <v>-63.146099999999997</v>
      </c>
      <c r="J3568">
        <v>60</v>
      </c>
      <c r="K3568" t="b">
        <v>1</v>
      </c>
      <c r="L3568">
        <v>878</v>
      </c>
      <c r="M3568" s="1" t="s">
        <v>74</v>
      </c>
      <c r="N3568" s="1" t="s">
        <v>75</v>
      </c>
      <c r="O3568">
        <v>3</v>
      </c>
      <c r="P3568" t="b">
        <v>1</v>
      </c>
      <c r="Q3568" t="b">
        <v>1</v>
      </c>
      <c r="R3568" s="1" t="s">
        <v>52</v>
      </c>
      <c r="S3568" s="1" t="s">
        <v>53</v>
      </c>
      <c r="T3568">
        <v>4</v>
      </c>
      <c r="U3568" s="1" t="s">
        <v>42</v>
      </c>
      <c r="V3568" s="1" t="s">
        <v>35</v>
      </c>
      <c r="W3568" s="1" t="str">
        <f>IF(OR(MasterData[[#This Row],[Event]]="Christmas Market", MasterData[[#This Row],[Event]]="Christmas"), "Christmas Sale", "Non-Christmas Sale")</f>
        <v>Non-Christmas Sale</v>
      </c>
      <c r="X3568" t="b">
        <v>0</v>
      </c>
      <c r="Y3568">
        <v>4</v>
      </c>
      <c r="Z3568">
        <v>77.02</v>
      </c>
      <c r="AA3568">
        <v>231.06</v>
      </c>
      <c r="AB3568">
        <v>0</v>
      </c>
      <c r="AC3568" t="str">
        <f>IF(MasterData[[#This Row],[Discount Amount]]&gt;0, "Promotional sale", "Non-Promotional Sales")</f>
        <v>Non-Promotional Sales</v>
      </c>
    </row>
    <row r="3569" spans="1:29" x14ac:dyDescent="0.25">
      <c r="A3569">
        <v>3568</v>
      </c>
      <c r="B3569" s="1" t="s">
        <v>129</v>
      </c>
      <c r="C3569" s="2">
        <v>0.34302083333333333</v>
      </c>
      <c r="D3569">
        <v>260</v>
      </c>
      <c r="E3569">
        <v>39</v>
      </c>
      <c r="F3569" s="1" t="s">
        <v>37</v>
      </c>
      <c r="G3569" s="1" t="s">
        <v>44</v>
      </c>
      <c r="H3569">
        <v>46.813099999999999</v>
      </c>
      <c r="I3569">
        <v>-71.207499999999996</v>
      </c>
      <c r="J3569">
        <v>16</v>
      </c>
      <c r="K3569" t="b">
        <v>0</v>
      </c>
      <c r="L3569">
        <v>448</v>
      </c>
      <c r="M3569" s="1" t="s">
        <v>30</v>
      </c>
      <c r="N3569" s="1" t="s">
        <v>31</v>
      </c>
      <c r="O3569">
        <v>5</v>
      </c>
      <c r="P3569" t="b">
        <v>0</v>
      </c>
      <c r="Q3569" t="b">
        <v>1</v>
      </c>
      <c r="R3569" s="1" t="s">
        <v>32</v>
      </c>
      <c r="S3569" s="1" t="s">
        <v>33</v>
      </c>
      <c r="T3569">
        <v>2</v>
      </c>
      <c r="U3569" s="1" t="s">
        <v>42</v>
      </c>
      <c r="V3569" s="1" t="s">
        <v>59</v>
      </c>
      <c r="W3569" s="1" t="str">
        <f>IF(OR(MasterData[[#This Row],[Event]]="Christmas Market", MasterData[[#This Row],[Event]]="Christmas"), "Christmas Sale", "Non-Christmas Sale")</f>
        <v>Non-Christmas Sale</v>
      </c>
      <c r="X3569" t="b">
        <v>0</v>
      </c>
      <c r="Y3569">
        <v>5</v>
      </c>
      <c r="Z3569">
        <v>77.47</v>
      </c>
      <c r="AA3569">
        <v>387.33</v>
      </c>
      <c r="AB3569">
        <v>38.729999999999997</v>
      </c>
      <c r="AC3569" t="str">
        <f>IF(MasterData[[#This Row],[Discount Amount]]&gt;0, "Promotional sale", "Non-Promotional Sales")</f>
        <v>Promotional sale</v>
      </c>
    </row>
    <row r="3570" spans="1:29" x14ac:dyDescent="0.25">
      <c r="A3570">
        <v>3569</v>
      </c>
      <c r="B3570" s="1" t="s">
        <v>318</v>
      </c>
      <c r="C3570" s="2">
        <v>0.45625000000000004</v>
      </c>
      <c r="D3570">
        <v>358</v>
      </c>
      <c r="E3570">
        <v>46</v>
      </c>
      <c r="F3570" s="1" t="s">
        <v>37</v>
      </c>
      <c r="G3570" s="1" t="s">
        <v>29</v>
      </c>
      <c r="H3570">
        <v>51.253799999999998</v>
      </c>
      <c r="I3570">
        <v>-85.3232</v>
      </c>
      <c r="J3570">
        <v>51</v>
      </c>
      <c r="K3570" t="b">
        <v>1</v>
      </c>
      <c r="L3570">
        <v>322</v>
      </c>
      <c r="M3570" s="1" t="s">
        <v>74</v>
      </c>
      <c r="N3570" s="1" t="s">
        <v>75</v>
      </c>
      <c r="O3570">
        <v>5</v>
      </c>
      <c r="P3570" t="b">
        <v>0</v>
      </c>
      <c r="Q3570" t="b">
        <v>0</v>
      </c>
      <c r="R3570" s="1" t="s">
        <v>52</v>
      </c>
      <c r="S3570" s="1" t="s">
        <v>33</v>
      </c>
      <c r="T3570">
        <v>1</v>
      </c>
      <c r="U3570" s="1" t="s">
        <v>34</v>
      </c>
      <c r="V3570" s="1" t="s">
        <v>59</v>
      </c>
      <c r="W3570" s="1" t="str">
        <f>IF(OR(MasterData[[#This Row],[Event]]="Christmas Market", MasterData[[#This Row],[Event]]="Christmas"), "Christmas Sale", "Non-Christmas Sale")</f>
        <v>Non-Christmas Sale</v>
      </c>
      <c r="X3570" t="b">
        <v>0</v>
      </c>
      <c r="Y3570">
        <v>2</v>
      </c>
      <c r="Z3570">
        <v>17.22</v>
      </c>
      <c r="AA3570">
        <v>86.1</v>
      </c>
      <c r="AB3570">
        <v>8.61</v>
      </c>
      <c r="AC3570" t="str">
        <f>IF(MasterData[[#This Row],[Discount Amount]]&gt;0, "Promotional sale", "Non-Promotional Sales")</f>
        <v>Promotional sale</v>
      </c>
    </row>
    <row r="3571" spans="1:29" x14ac:dyDescent="0.25">
      <c r="A3571">
        <v>3570</v>
      </c>
      <c r="B3571" s="1" t="s">
        <v>377</v>
      </c>
      <c r="C3571" s="2">
        <v>2.0000000000000018E-2</v>
      </c>
      <c r="D3571">
        <v>419</v>
      </c>
      <c r="E3571">
        <v>25</v>
      </c>
      <c r="F3571" s="1" t="s">
        <v>37</v>
      </c>
      <c r="G3571" s="1" t="s">
        <v>70</v>
      </c>
      <c r="H3571">
        <v>54.273099999999999</v>
      </c>
      <c r="I3571">
        <v>-61.738799999999998</v>
      </c>
      <c r="J3571">
        <v>35</v>
      </c>
      <c r="K3571" t="b">
        <v>1</v>
      </c>
      <c r="L3571">
        <v>945</v>
      </c>
      <c r="M3571" s="1" t="s">
        <v>56</v>
      </c>
      <c r="N3571" s="1" t="s">
        <v>57</v>
      </c>
      <c r="O3571">
        <v>5</v>
      </c>
      <c r="P3571" t="b">
        <v>0</v>
      </c>
      <c r="Q3571" t="b">
        <v>0</v>
      </c>
      <c r="R3571" s="1" t="s">
        <v>41</v>
      </c>
      <c r="S3571" s="1" t="s">
        <v>33</v>
      </c>
      <c r="T3571">
        <v>4</v>
      </c>
      <c r="U3571" s="1" t="s">
        <v>42</v>
      </c>
      <c r="V3571" s="1" t="s">
        <v>35</v>
      </c>
      <c r="W3571" s="1" t="str">
        <f>IF(OR(MasterData[[#This Row],[Event]]="Christmas Market", MasterData[[#This Row],[Event]]="Christmas"), "Christmas Sale", "Non-Christmas Sale")</f>
        <v>Non-Christmas Sale</v>
      </c>
      <c r="X3571" t="b">
        <v>0</v>
      </c>
      <c r="Y3571">
        <v>2</v>
      </c>
      <c r="Z3571">
        <v>67.78</v>
      </c>
      <c r="AA3571">
        <v>338.88</v>
      </c>
      <c r="AB3571">
        <v>0</v>
      </c>
      <c r="AC3571" t="str">
        <f>IF(MasterData[[#This Row],[Discount Amount]]&gt;0, "Promotional sale", "Non-Promotional Sales")</f>
        <v>Non-Promotional Sales</v>
      </c>
    </row>
    <row r="3572" spans="1:29" x14ac:dyDescent="0.25">
      <c r="A3572">
        <v>3571</v>
      </c>
      <c r="B3572" s="1" t="s">
        <v>312</v>
      </c>
      <c r="C3572" s="2">
        <v>0.60857638888888888</v>
      </c>
      <c r="D3572">
        <v>468</v>
      </c>
      <c r="E3572">
        <v>39</v>
      </c>
      <c r="F3572" s="1" t="s">
        <v>37</v>
      </c>
      <c r="G3572" s="1" t="s">
        <v>44</v>
      </c>
      <c r="H3572">
        <v>46.813099999999999</v>
      </c>
      <c r="I3572">
        <v>-71.207499999999996</v>
      </c>
      <c r="J3572">
        <v>3</v>
      </c>
      <c r="K3572" t="b">
        <v>0</v>
      </c>
      <c r="L3572">
        <v>557</v>
      </c>
      <c r="M3572" s="1" t="s">
        <v>63</v>
      </c>
      <c r="N3572" s="1" t="s">
        <v>64</v>
      </c>
      <c r="O3572">
        <v>1</v>
      </c>
      <c r="P3572" t="b">
        <v>0</v>
      </c>
      <c r="Q3572" t="b">
        <v>1</v>
      </c>
      <c r="R3572" s="1" t="s">
        <v>41</v>
      </c>
      <c r="S3572" s="1" t="s">
        <v>53</v>
      </c>
      <c r="T3572">
        <v>2</v>
      </c>
      <c r="U3572" s="1" t="s">
        <v>42</v>
      </c>
      <c r="V3572" s="1" t="s">
        <v>46</v>
      </c>
      <c r="W3572" s="1" t="str">
        <f>IF(OR(MasterData[[#This Row],[Event]]="Christmas Market", MasterData[[#This Row],[Event]]="Christmas"), "Christmas Sale", "Non-Christmas Sale")</f>
        <v>Christmas Sale</v>
      </c>
      <c r="X3572" t="b">
        <v>0</v>
      </c>
      <c r="Y3572">
        <v>5</v>
      </c>
      <c r="Z3572">
        <v>80.5</v>
      </c>
      <c r="AA3572">
        <v>80.5</v>
      </c>
      <c r="AB3572">
        <v>0</v>
      </c>
      <c r="AC3572" t="str">
        <f>IF(MasterData[[#This Row],[Discount Amount]]&gt;0, "Promotional sale", "Non-Promotional Sales")</f>
        <v>Non-Promotional Sales</v>
      </c>
    </row>
    <row r="3573" spans="1:29" x14ac:dyDescent="0.25">
      <c r="A3573">
        <v>3572</v>
      </c>
      <c r="B3573" s="1" t="s">
        <v>200</v>
      </c>
      <c r="C3573" s="2">
        <v>0.52777777777777768</v>
      </c>
      <c r="D3573">
        <v>94</v>
      </c>
      <c r="E3573">
        <v>43</v>
      </c>
      <c r="F3573" s="1" t="s">
        <v>37</v>
      </c>
      <c r="G3573" s="1" t="s">
        <v>44</v>
      </c>
      <c r="H3573">
        <v>46.813099999999999</v>
      </c>
      <c r="I3573">
        <v>-71.207499999999996</v>
      </c>
      <c r="J3573">
        <v>77</v>
      </c>
      <c r="K3573" t="b">
        <v>1</v>
      </c>
      <c r="L3573">
        <v>808</v>
      </c>
      <c r="M3573" s="1" t="s">
        <v>56</v>
      </c>
      <c r="N3573" s="1" t="s">
        <v>57</v>
      </c>
      <c r="O3573">
        <v>2</v>
      </c>
      <c r="P3573" t="b">
        <v>1</v>
      </c>
      <c r="Q3573" t="b">
        <v>1</v>
      </c>
      <c r="R3573" s="1" t="s">
        <v>32</v>
      </c>
      <c r="S3573" s="1" t="s">
        <v>49</v>
      </c>
      <c r="T3573">
        <v>3</v>
      </c>
      <c r="U3573" s="1" t="s">
        <v>42</v>
      </c>
      <c r="V3573" s="1" t="s">
        <v>59</v>
      </c>
      <c r="W3573" s="1" t="str">
        <f>IF(OR(MasterData[[#This Row],[Event]]="Christmas Market", MasterData[[#This Row],[Event]]="Christmas"), "Christmas Sale", "Non-Christmas Sale")</f>
        <v>Non-Christmas Sale</v>
      </c>
      <c r="X3573" t="b">
        <v>1</v>
      </c>
      <c r="Y3573">
        <v>5</v>
      </c>
      <c r="Z3573">
        <v>23.59</v>
      </c>
      <c r="AA3573">
        <v>47.19</v>
      </c>
      <c r="AB3573">
        <v>4.72</v>
      </c>
      <c r="AC3573" t="str">
        <f>IF(MasterData[[#This Row],[Discount Amount]]&gt;0, "Promotional sale", "Non-Promotional Sales")</f>
        <v>Promotional sale</v>
      </c>
    </row>
    <row r="3574" spans="1:29" x14ac:dyDescent="0.25">
      <c r="A3574">
        <v>3573</v>
      </c>
      <c r="B3574" s="1" t="s">
        <v>171</v>
      </c>
      <c r="C3574" s="2">
        <v>0.85760416666666672</v>
      </c>
      <c r="D3574">
        <v>19</v>
      </c>
      <c r="E3574">
        <v>69</v>
      </c>
      <c r="F3574" s="1" t="s">
        <v>37</v>
      </c>
      <c r="G3574" s="1" t="s">
        <v>51</v>
      </c>
      <c r="H3574">
        <v>53.760899999999999</v>
      </c>
      <c r="I3574">
        <v>-98.813900000000004</v>
      </c>
      <c r="J3574">
        <v>3</v>
      </c>
      <c r="K3574" t="b">
        <v>1</v>
      </c>
      <c r="L3574">
        <v>838</v>
      </c>
      <c r="M3574" s="1" t="s">
        <v>63</v>
      </c>
      <c r="N3574" s="1" t="s">
        <v>64</v>
      </c>
      <c r="O3574">
        <v>3</v>
      </c>
      <c r="P3574" t="b">
        <v>0</v>
      </c>
      <c r="Q3574" t="b">
        <v>1</v>
      </c>
      <c r="R3574" s="1" t="s">
        <v>32</v>
      </c>
      <c r="S3574" s="1" t="s">
        <v>49</v>
      </c>
      <c r="T3574">
        <v>1</v>
      </c>
      <c r="U3574" s="1" t="s">
        <v>45</v>
      </c>
      <c r="V3574" s="1" t="s">
        <v>35</v>
      </c>
      <c r="W3574" s="1" t="str">
        <f>IF(OR(MasterData[[#This Row],[Event]]="Christmas Market", MasterData[[#This Row],[Event]]="Christmas"), "Christmas Sale", "Non-Christmas Sale")</f>
        <v>Non-Christmas Sale</v>
      </c>
      <c r="X3574" t="b">
        <v>1</v>
      </c>
      <c r="Y3574">
        <v>1</v>
      </c>
      <c r="Z3574">
        <v>39.01</v>
      </c>
      <c r="AA3574">
        <v>117.03</v>
      </c>
      <c r="AB3574">
        <v>0</v>
      </c>
      <c r="AC3574" t="str">
        <f>IF(MasterData[[#This Row],[Discount Amount]]&gt;0, "Promotional sale", "Non-Promotional Sales")</f>
        <v>Non-Promotional Sales</v>
      </c>
    </row>
    <row r="3575" spans="1:29" x14ac:dyDescent="0.25">
      <c r="A3575">
        <v>3574</v>
      </c>
      <c r="B3575" s="1" t="s">
        <v>399</v>
      </c>
      <c r="C3575" s="2">
        <v>0.88306712962962952</v>
      </c>
      <c r="D3575">
        <v>319</v>
      </c>
      <c r="E3575">
        <v>42</v>
      </c>
      <c r="F3575" s="1" t="s">
        <v>61</v>
      </c>
      <c r="G3575" s="1" t="s">
        <v>77</v>
      </c>
      <c r="H3575">
        <v>64.282300000000006</v>
      </c>
      <c r="I3575">
        <v>-135</v>
      </c>
      <c r="J3575">
        <v>36</v>
      </c>
      <c r="K3575" t="b">
        <v>0</v>
      </c>
      <c r="L3575">
        <v>199</v>
      </c>
      <c r="M3575" s="1" t="s">
        <v>39</v>
      </c>
      <c r="N3575" s="1" t="s">
        <v>40</v>
      </c>
      <c r="O3575">
        <v>4</v>
      </c>
      <c r="P3575" t="b">
        <v>0</v>
      </c>
      <c r="Q3575" t="b">
        <v>1</v>
      </c>
      <c r="R3575" s="1" t="s">
        <v>52</v>
      </c>
      <c r="S3575" s="1" t="s">
        <v>53</v>
      </c>
      <c r="T3575">
        <v>3</v>
      </c>
      <c r="U3575" s="1" t="s">
        <v>45</v>
      </c>
      <c r="V3575" s="1" t="s">
        <v>59</v>
      </c>
      <c r="W3575" s="1" t="str">
        <f>IF(OR(MasterData[[#This Row],[Event]]="Christmas Market", MasterData[[#This Row],[Event]]="Christmas"), "Christmas Sale", "Non-Christmas Sale")</f>
        <v>Non-Christmas Sale</v>
      </c>
      <c r="X3575" t="b">
        <v>1</v>
      </c>
      <c r="Y3575">
        <v>3</v>
      </c>
      <c r="Z3575">
        <v>52.41</v>
      </c>
      <c r="AA3575">
        <v>209.64</v>
      </c>
      <c r="AB3575">
        <v>20.96</v>
      </c>
      <c r="AC3575" t="str">
        <f>IF(MasterData[[#This Row],[Discount Amount]]&gt;0, "Promotional sale", "Non-Promotional Sales")</f>
        <v>Promotional sale</v>
      </c>
    </row>
    <row r="3576" spans="1:29" x14ac:dyDescent="0.25">
      <c r="A3576">
        <v>3575</v>
      </c>
      <c r="B3576" s="1" t="s">
        <v>105</v>
      </c>
      <c r="C3576" s="2">
        <v>0.47614583333333327</v>
      </c>
      <c r="D3576">
        <v>366</v>
      </c>
      <c r="E3576">
        <v>29</v>
      </c>
      <c r="F3576" s="1" t="s">
        <v>37</v>
      </c>
      <c r="G3576" s="1" t="s">
        <v>48</v>
      </c>
      <c r="H3576">
        <v>53.933300000000003</v>
      </c>
      <c r="I3576">
        <v>-116.5765</v>
      </c>
      <c r="J3576">
        <v>57</v>
      </c>
      <c r="K3576" t="b">
        <v>1</v>
      </c>
      <c r="L3576">
        <v>76</v>
      </c>
      <c r="M3576" s="1" t="s">
        <v>56</v>
      </c>
      <c r="N3576" s="1" t="s">
        <v>57</v>
      </c>
      <c r="O3576">
        <v>5</v>
      </c>
      <c r="P3576" t="b">
        <v>1</v>
      </c>
      <c r="Q3576" t="b">
        <v>0</v>
      </c>
      <c r="R3576" s="1" t="s">
        <v>41</v>
      </c>
      <c r="S3576" s="1" t="s">
        <v>53</v>
      </c>
      <c r="T3576">
        <v>4</v>
      </c>
      <c r="U3576" s="1" t="s">
        <v>34</v>
      </c>
      <c r="V3576" s="1" t="s">
        <v>35</v>
      </c>
      <c r="W3576" s="1" t="str">
        <f>IF(OR(MasterData[[#This Row],[Event]]="Christmas Market", MasterData[[#This Row],[Event]]="Christmas"), "Christmas Sale", "Non-Christmas Sale")</f>
        <v>Non-Christmas Sale</v>
      </c>
      <c r="X3576" t="b">
        <v>1</v>
      </c>
      <c r="Y3576">
        <v>5</v>
      </c>
      <c r="Z3576">
        <v>42.26</v>
      </c>
      <c r="AA3576">
        <v>211.29</v>
      </c>
      <c r="AB3576">
        <v>0</v>
      </c>
      <c r="AC3576" t="str">
        <f>IF(MasterData[[#This Row],[Discount Amount]]&gt;0, "Promotional sale", "Non-Promotional Sales")</f>
        <v>Non-Promotional Sales</v>
      </c>
    </row>
    <row r="3577" spans="1:29" x14ac:dyDescent="0.25">
      <c r="A3577">
        <v>3576</v>
      </c>
      <c r="B3577" s="1" t="s">
        <v>304</v>
      </c>
      <c r="C3577" s="2">
        <v>0.49783564814814807</v>
      </c>
      <c r="D3577">
        <v>53</v>
      </c>
      <c r="E3577">
        <v>68</v>
      </c>
      <c r="F3577" s="1" t="s">
        <v>28</v>
      </c>
      <c r="G3577" s="1" t="s">
        <v>38</v>
      </c>
      <c r="H3577">
        <v>53.726700000000001</v>
      </c>
      <c r="I3577">
        <v>-127.6476</v>
      </c>
      <c r="J3577">
        <v>59</v>
      </c>
      <c r="K3577" t="b">
        <v>0</v>
      </c>
      <c r="L3577">
        <v>365</v>
      </c>
      <c r="M3577" s="1" t="s">
        <v>74</v>
      </c>
      <c r="N3577" s="1" t="s">
        <v>75</v>
      </c>
      <c r="O3577">
        <v>5</v>
      </c>
      <c r="P3577" t="b">
        <v>0</v>
      </c>
      <c r="Q3577" t="b">
        <v>0</v>
      </c>
      <c r="R3577" s="1" t="s">
        <v>52</v>
      </c>
      <c r="S3577" s="1" t="s">
        <v>33</v>
      </c>
      <c r="T3577">
        <v>3</v>
      </c>
      <c r="U3577" s="1" t="s">
        <v>45</v>
      </c>
      <c r="V3577" s="1" t="s">
        <v>59</v>
      </c>
      <c r="W3577" s="1" t="str">
        <f>IF(OR(MasterData[[#This Row],[Event]]="Christmas Market", MasterData[[#This Row],[Event]]="Christmas"), "Christmas Sale", "Non-Christmas Sale")</f>
        <v>Non-Christmas Sale</v>
      </c>
      <c r="X3577" t="b">
        <v>1</v>
      </c>
      <c r="Y3577">
        <v>1</v>
      </c>
      <c r="Z3577">
        <v>85.88</v>
      </c>
      <c r="AA3577">
        <v>429.4</v>
      </c>
      <c r="AB3577">
        <v>42.94</v>
      </c>
      <c r="AC3577" t="str">
        <f>IF(MasterData[[#This Row],[Discount Amount]]&gt;0, "Promotional sale", "Non-Promotional Sales")</f>
        <v>Promotional sale</v>
      </c>
    </row>
    <row r="3578" spans="1:29" x14ac:dyDescent="0.25">
      <c r="A3578">
        <v>3577</v>
      </c>
      <c r="B3578" s="1" t="s">
        <v>285</v>
      </c>
      <c r="C3578" s="2">
        <v>0.15278935185185194</v>
      </c>
      <c r="D3578">
        <v>386</v>
      </c>
      <c r="E3578">
        <v>32</v>
      </c>
      <c r="F3578" s="1" t="s">
        <v>61</v>
      </c>
      <c r="G3578" s="1" t="s">
        <v>81</v>
      </c>
      <c r="H3578">
        <v>64.248000000000005</v>
      </c>
      <c r="I3578">
        <v>-84.889600000000002</v>
      </c>
      <c r="J3578">
        <v>61</v>
      </c>
      <c r="K3578" t="b">
        <v>0</v>
      </c>
      <c r="L3578">
        <v>683</v>
      </c>
      <c r="M3578" s="1" t="s">
        <v>63</v>
      </c>
      <c r="N3578" s="1" t="s">
        <v>64</v>
      </c>
      <c r="O3578">
        <v>3</v>
      </c>
      <c r="P3578" t="b">
        <v>1</v>
      </c>
      <c r="Q3578" t="b">
        <v>0</v>
      </c>
      <c r="R3578" s="1" t="s">
        <v>52</v>
      </c>
      <c r="S3578" s="1" t="s">
        <v>53</v>
      </c>
      <c r="T3578">
        <v>4</v>
      </c>
      <c r="U3578" s="1" t="s">
        <v>34</v>
      </c>
      <c r="V3578" s="1" t="s">
        <v>46</v>
      </c>
      <c r="W3578" s="1" t="str">
        <f>IF(OR(MasterData[[#This Row],[Event]]="Christmas Market", MasterData[[#This Row],[Event]]="Christmas"), "Christmas Sale", "Non-Christmas Sale")</f>
        <v>Christmas Sale</v>
      </c>
      <c r="X3578" t="b">
        <v>1</v>
      </c>
      <c r="Y3578">
        <v>5</v>
      </c>
      <c r="Z3578">
        <v>64.400000000000006</v>
      </c>
      <c r="AA3578">
        <v>193.19</v>
      </c>
      <c r="AB3578">
        <v>0</v>
      </c>
      <c r="AC3578" t="str">
        <f>IF(MasterData[[#This Row],[Discount Amount]]&gt;0, "Promotional sale", "Non-Promotional Sales")</f>
        <v>Non-Promotional Sales</v>
      </c>
    </row>
    <row r="3579" spans="1:29" x14ac:dyDescent="0.25">
      <c r="A3579">
        <v>3578</v>
      </c>
      <c r="B3579" s="1" t="s">
        <v>206</v>
      </c>
      <c r="C3579" s="2">
        <v>0.14479166666666665</v>
      </c>
      <c r="D3579">
        <v>157</v>
      </c>
      <c r="E3579">
        <v>44</v>
      </c>
      <c r="F3579" s="1" t="s">
        <v>37</v>
      </c>
      <c r="G3579" s="1" t="s">
        <v>48</v>
      </c>
      <c r="H3579">
        <v>53.933300000000003</v>
      </c>
      <c r="I3579">
        <v>-116.5765</v>
      </c>
      <c r="J3579">
        <v>1</v>
      </c>
      <c r="K3579" t="b">
        <v>0</v>
      </c>
      <c r="L3579">
        <v>361</v>
      </c>
      <c r="M3579" s="1" t="s">
        <v>74</v>
      </c>
      <c r="N3579" s="1" t="s">
        <v>75</v>
      </c>
      <c r="O3579">
        <v>3</v>
      </c>
      <c r="P3579" t="b">
        <v>1</v>
      </c>
      <c r="Q3579" t="b">
        <v>0</v>
      </c>
      <c r="R3579" s="1" t="s">
        <v>32</v>
      </c>
      <c r="S3579" s="1" t="s">
        <v>49</v>
      </c>
      <c r="T3579">
        <v>1</v>
      </c>
      <c r="U3579" s="1" t="s">
        <v>42</v>
      </c>
      <c r="V3579" s="1" t="s">
        <v>59</v>
      </c>
      <c r="W3579" s="1" t="str">
        <f>IF(OR(MasterData[[#This Row],[Event]]="Christmas Market", MasterData[[#This Row],[Event]]="Christmas"), "Christmas Sale", "Non-Christmas Sale")</f>
        <v>Non-Christmas Sale</v>
      </c>
      <c r="X3579" t="b">
        <v>0</v>
      </c>
      <c r="Y3579">
        <v>2</v>
      </c>
      <c r="Z3579">
        <v>80.349999999999994</v>
      </c>
      <c r="AA3579">
        <v>241.06</v>
      </c>
      <c r="AB3579">
        <v>24.11</v>
      </c>
      <c r="AC3579" t="str">
        <f>IF(MasterData[[#This Row],[Discount Amount]]&gt;0, "Promotional sale", "Non-Promotional Sales")</f>
        <v>Promotional sale</v>
      </c>
    </row>
    <row r="3580" spans="1:29" x14ac:dyDescent="0.25">
      <c r="A3580">
        <v>3579</v>
      </c>
      <c r="B3580" s="1" t="s">
        <v>229</v>
      </c>
      <c r="C3580" s="2">
        <v>0.94774305555555549</v>
      </c>
      <c r="D3580">
        <v>249</v>
      </c>
      <c r="E3580">
        <v>55</v>
      </c>
      <c r="F3580" s="1" t="s">
        <v>28</v>
      </c>
      <c r="G3580" s="1" t="s">
        <v>68</v>
      </c>
      <c r="H3580">
        <v>46.318800000000003</v>
      </c>
      <c r="I3580">
        <v>-63.146099999999997</v>
      </c>
      <c r="J3580">
        <v>28</v>
      </c>
      <c r="K3580" t="b">
        <v>1</v>
      </c>
      <c r="L3580">
        <v>463</v>
      </c>
      <c r="M3580" s="1" t="s">
        <v>56</v>
      </c>
      <c r="N3580" s="1" t="s">
        <v>57</v>
      </c>
      <c r="O3580">
        <v>2</v>
      </c>
      <c r="P3580" t="b">
        <v>1</v>
      </c>
      <c r="Q3580" t="b">
        <v>1</v>
      </c>
      <c r="R3580" s="1" t="s">
        <v>32</v>
      </c>
      <c r="S3580" s="1" t="s">
        <v>53</v>
      </c>
      <c r="T3580">
        <v>2</v>
      </c>
      <c r="U3580" s="1" t="s">
        <v>42</v>
      </c>
      <c r="V3580" s="1" t="s">
        <v>59</v>
      </c>
      <c r="W3580" s="1" t="str">
        <f>IF(OR(MasterData[[#This Row],[Event]]="Christmas Market", MasterData[[#This Row],[Event]]="Christmas"), "Christmas Sale", "Non-Christmas Sale")</f>
        <v>Non-Christmas Sale</v>
      </c>
      <c r="X3580" t="b">
        <v>1</v>
      </c>
      <c r="Y3580">
        <v>4</v>
      </c>
      <c r="Z3580">
        <v>53.48</v>
      </c>
      <c r="AA3580">
        <v>106.96</v>
      </c>
      <c r="AB3580">
        <v>10.7</v>
      </c>
      <c r="AC3580" t="str">
        <f>IF(MasterData[[#This Row],[Discount Amount]]&gt;0, "Promotional sale", "Non-Promotional Sales")</f>
        <v>Promotional sale</v>
      </c>
    </row>
    <row r="3581" spans="1:29" x14ac:dyDescent="0.25">
      <c r="A3581">
        <v>3580</v>
      </c>
      <c r="B3581" s="1" t="s">
        <v>171</v>
      </c>
      <c r="C3581" s="2">
        <v>0.58728009259259251</v>
      </c>
      <c r="D3581">
        <v>99</v>
      </c>
      <c r="E3581">
        <v>28</v>
      </c>
      <c r="F3581" s="1" t="s">
        <v>28</v>
      </c>
      <c r="G3581" s="1" t="s">
        <v>81</v>
      </c>
      <c r="H3581">
        <v>64.248000000000005</v>
      </c>
      <c r="I3581">
        <v>-84.889600000000002</v>
      </c>
      <c r="J3581">
        <v>19</v>
      </c>
      <c r="K3581" t="b">
        <v>1</v>
      </c>
      <c r="L3581">
        <v>189</v>
      </c>
      <c r="M3581" s="1" t="s">
        <v>56</v>
      </c>
      <c r="N3581" s="1" t="s">
        <v>57</v>
      </c>
      <c r="O3581">
        <v>2</v>
      </c>
      <c r="P3581" t="b">
        <v>0</v>
      </c>
      <c r="Q3581" t="b">
        <v>0</v>
      </c>
      <c r="R3581" s="1" t="s">
        <v>32</v>
      </c>
      <c r="S3581" s="1" t="s">
        <v>53</v>
      </c>
      <c r="T3581">
        <v>3</v>
      </c>
      <c r="U3581" s="1" t="s">
        <v>34</v>
      </c>
      <c r="V3581" s="1" t="s">
        <v>35</v>
      </c>
      <c r="W3581" s="1" t="str">
        <f>IF(OR(MasterData[[#This Row],[Event]]="Christmas Market", MasterData[[#This Row],[Event]]="Christmas"), "Christmas Sale", "Non-Christmas Sale")</f>
        <v>Non-Christmas Sale</v>
      </c>
      <c r="X3581" t="b">
        <v>1</v>
      </c>
      <c r="Y3581">
        <v>4</v>
      </c>
      <c r="Z3581">
        <v>59.98</v>
      </c>
      <c r="AA3581">
        <v>119.95</v>
      </c>
      <c r="AB3581">
        <v>0</v>
      </c>
      <c r="AC3581" t="str">
        <f>IF(MasterData[[#This Row],[Discount Amount]]&gt;0, "Promotional sale", "Non-Promotional Sales")</f>
        <v>Non-Promotional Sales</v>
      </c>
    </row>
    <row r="3582" spans="1:29" x14ac:dyDescent="0.25">
      <c r="A3582">
        <v>3581</v>
      </c>
      <c r="B3582" s="1" t="s">
        <v>252</v>
      </c>
      <c r="C3582" s="2">
        <v>0.92255787037037029</v>
      </c>
      <c r="D3582">
        <v>180</v>
      </c>
      <c r="E3582">
        <v>32</v>
      </c>
      <c r="F3582" s="1" t="s">
        <v>61</v>
      </c>
      <c r="G3582" s="1" t="s">
        <v>38</v>
      </c>
      <c r="H3582">
        <v>53.726700000000001</v>
      </c>
      <c r="I3582">
        <v>-127.6476</v>
      </c>
      <c r="J3582">
        <v>44</v>
      </c>
      <c r="K3582" t="b">
        <v>1</v>
      </c>
      <c r="L3582">
        <v>721</v>
      </c>
      <c r="M3582" s="1" t="s">
        <v>39</v>
      </c>
      <c r="N3582" s="1" t="s">
        <v>40</v>
      </c>
      <c r="O3582">
        <v>1</v>
      </c>
      <c r="P3582" t="b">
        <v>1</v>
      </c>
      <c r="Q3582" t="b">
        <v>1</v>
      </c>
      <c r="R3582" s="1" t="s">
        <v>32</v>
      </c>
      <c r="S3582" s="1" t="s">
        <v>49</v>
      </c>
      <c r="T3582">
        <v>1</v>
      </c>
      <c r="U3582" s="1" t="s">
        <v>42</v>
      </c>
      <c r="V3582" s="1" t="s">
        <v>35</v>
      </c>
      <c r="W3582" s="1" t="str">
        <f>IF(OR(MasterData[[#This Row],[Event]]="Christmas Market", MasterData[[#This Row],[Event]]="Christmas"), "Christmas Sale", "Non-Christmas Sale")</f>
        <v>Non-Christmas Sale</v>
      </c>
      <c r="X3582" t="b">
        <v>0</v>
      </c>
      <c r="Y3582">
        <v>1</v>
      </c>
      <c r="Z3582">
        <v>65.28</v>
      </c>
      <c r="AA3582">
        <v>65.28</v>
      </c>
      <c r="AB3582">
        <v>0</v>
      </c>
      <c r="AC3582" t="str">
        <f>IF(MasterData[[#This Row],[Discount Amount]]&gt;0, "Promotional sale", "Non-Promotional Sales")</f>
        <v>Non-Promotional Sales</v>
      </c>
    </row>
    <row r="3583" spans="1:29" x14ac:dyDescent="0.25">
      <c r="A3583">
        <v>3582</v>
      </c>
      <c r="B3583" s="1" t="s">
        <v>280</v>
      </c>
      <c r="C3583" s="2">
        <v>0.49490740740740735</v>
      </c>
      <c r="D3583">
        <v>39</v>
      </c>
      <c r="E3583">
        <v>57</v>
      </c>
      <c r="F3583" s="1" t="s">
        <v>37</v>
      </c>
      <c r="G3583" s="1" t="s">
        <v>77</v>
      </c>
      <c r="H3583">
        <v>64.282300000000006</v>
      </c>
      <c r="I3583">
        <v>-135</v>
      </c>
      <c r="J3583">
        <v>43</v>
      </c>
      <c r="K3583" t="b">
        <v>1</v>
      </c>
      <c r="L3583">
        <v>909</v>
      </c>
      <c r="M3583" s="1" t="s">
        <v>30</v>
      </c>
      <c r="N3583" s="1" t="s">
        <v>31</v>
      </c>
      <c r="O3583">
        <v>4</v>
      </c>
      <c r="P3583" t="b">
        <v>0</v>
      </c>
      <c r="Q3583" t="b">
        <v>0</v>
      </c>
      <c r="R3583" s="1" t="s">
        <v>52</v>
      </c>
      <c r="S3583" s="1" t="s">
        <v>58</v>
      </c>
      <c r="T3583">
        <v>5</v>
      </c>
      <c r="U3583" s="1" t="s">
        <v>45</v>
      </c>
      <c r="V3583" s="1" t="s">
        <v>35</v>
      </c>
      <c r="W3583" s="1" t="str">
        <f>IF(OR(MasterData[[#This Row],[Event]]="Christmas Market", MasterData[[#This Row],[Event]]="Christmas"), "Christmas Sale", "Non-Christmas Sale")</f>
        <v>Non-Christmas Sale</v>
      </c>
      <c r="X3583" t="b">
        <v>0</v>
      </c>
      <c r="Y3583">
        <v>3</v>
      </c>
      <c r="Z3583">
        <v>81.430000000000007</v>
      </c>
      <c r="AA3583">
        <v>325.7</v>
      </c>
      <c r="AB3583">
        <v>0</v>
      </c>
      <c r="AC3583" t="str">
        <f>IF(MasterData[[#This Row],[Discount Amount]]&gt;0, "Promotional sale", "Non-Promotional Sales")</f>
        <v>Non-Promotional Sales</v>
      </c>
    </row>
    <row r="3584" spans="1:29" x14ac:dyDescent="0.25">
      <c r="A3584">
        <v>3583</v>
      </c>
      <c r="B3584" s="1" t="s">
        <v>213</v>
      </c>
      <c r="C3584" s="2">
        <v>0.65459490740740733</v>
      </c>
      <c r="D3584">
        <v>444</v>
      </c>
      <c r="E3584">
        <v>42</v>
      </c>
      <c r="F3584" s="1" t="s">
        <v>61</v>
      </c>
      <c r="G3584" s="1" t="s">
        <v>79</v>
      </c>
      <c r="H3584">
        <v>63.588799999999999</v>
      </c>
      <c r="I3584">
        <v>-115.5069</v>
      </c>
      <c r="J3584">
        <v>30</v>
      </c>
      <c r="K3584" t="b">
        <v>1</v>
      </c>
      <c r="L3584">
        <v>94</v>
      </c>
      <c r="M3584" s="1" t="s">
        <v>56</v>
      </c>
      <c r="N3584" s="1" t="s">
        <v>57</v>
      </c>
      <c r="O3584">
        <v>3</v>
      </c>
      <c r="P3584" t="b">
        <v>1</v>
      </c>
      <c r="Q3584" t="b">
        <v>0</v>
      </c>
      <c r="R3584" s="1" t="s">
        <v>32</v>
      </c>
      <c r="S3584" s="1" t="s">
        <v>49</v>
      </c>
      <c r="T3584">
        <v>4</v>
      </c>
      <c r="U3584" s="1" t="s">
        <v>45</v>
      </c>
      <c r="V3584" s="1" t="s">
        <v>59</v>
      </c>
      <c r="W3584" s="1" t="str">
        <f>IF(OR(MasterData[[#This Row],[Event]]="Christmas Market", MasterData[[#This Row],[Event]]="Christmas"), "Christmas Sale", "Non-Christmas Sale")</f>
        <v>Non-Christmas Sale</v>
      </c>
      <c r="X3584" t="b">
        <v>0</v>
      </c>
      <c r="Y3584">
        <v>2</v>
      </c>
      <c r="Z3584">
        <v>35.51</v>
      </c>
      <c r="AA3584">
        <v>106.54</v>
      </c>
      <c r="AB3584">
        <v>10.65</v>
      </c>
      <c r="AC3584" t="str">
        <f>IF(MasterData[[#This Row],[Discount Amount]]&gt;0, "Promotional sale", "Non-Promotional Sales")</f>
        <v>Promotional sale</v>
      </c>
    </row>
    <row r="3585" spans="1:29" x14ac:dyDescent="0.25">
      <c r="A3585">
        <v>3584</v>
      </c>
      <c r="B3585" s="1" t="s">
        <v>297</v>
      </c>
      <c r="C3585" s="2">
        <v>0.57620370370370377</v>
      </c>
      <c r="D3585">
        <v>130</v>
      </c>
      <c r="E3585">
        <v>43</v>
      </c>
      <c r="F3585" s="1" t="s">
        <v>61</v>
      </c>
      <c r="G3585" s="1" t="s">
        <v>29</v>
      </c>
      <c r="H3585">
        <v>51.253799999999998</v>
      </c>
      <c r="I3585">
        <v>-85.3232</v>
      </c>
      <c r="J3585">
        <v>68</v>
      </c>
      <c r="K3585" t="b">
        <v>0</v>
      </c>
      <c r="L3585">
        <v>80</v>
      </c>
      <c r="M3585" s="1" t="s">
        <v>63</v>
      </c>
      <c r="N3585" s="1" t="s">
        <v>64</v>
      </c>
      <c r="O3585">
        <v>2</v>
      </c>
      <c r="P3585" t="b">
        <v>0</v>
      </c>
      <c r="Q3585" t="b">
        <v>0</v>
      </c>
      <c r="R3585" s="1" t="s">
        <v>32</v>
      </c>
      <c r="S3585" s="1" t="s">
        <v>49</v>
      </c>
      <c r="T3585">
        <v>1</v>
      </c>
      <c r="U3585" s="1" t="s">
        <v>45</v>
      </c>
      <c r="V3585" s="1" t="s">
        <v>35</v>
      </c>
      <c r="W3585" s="1" t="str">
        <f>IF(OR(MasterData[[#This Row],[Event]]="Christmas Market", MasterData[[#This Row],[Event]]="Christmas"), "Christmas Sale", "Non-Christmas Sale")</f>
        <v>Non-Christmas Sale</v>
      </c>
      <c r="X3585" t="b">
        <v>1</v>
      </c>
      <c r="Y3585">
        <v>3</v>
      </c>
      <c r="Z3585">
        <v>39.86</v>
      </c>
      <c r="AA3585">
        <v>79.72</v>
      </c>
      <c r="AB3585">
        <v>0</v>
      </c>
      <c r="AC3585" t="str">
        <f>IF(MasterData[[#This Row],[Discount Amount]]&gt;0, "Promotional sale", "Non-Promotional Sales")</f>
        <v>Non-Promotional Sales</v>
      </c>
    </row>
    <row r="3586" spans="1:29" x14ac:dyDescent="0.25">
      <c r="A3586">
        <v>3585</v>
      </c>
      <c r="B3586" s="1" t="s">
        <v>318</v>
      </c>
      <c r="C3586" s="2">
        <v>0.32671296296296304</v>
      </c>
      <c r="D3586">
        <v>107</v>
      </c>
      <c r="E3586">
        <v>54</v>
      </c>
      <c r="F3586" s="1" t="s">
        <v>61</v>
      </c>
      <c r="G3586" s="1" t="s">
        <v>38</v>
      </c>
      <c r="H3586">
        <v>53.726700000000001</v>
      </c>
      <c r="I3586">
        <v>-127.6476</v>
      </c>
      <c r="J3586">
        <v>82</v>
      </c>
      <c r="K3586" t="b">
        <v>1</v>
      </c>
      <c r="L3586">
        <v>874</v>
      </c>
      <c r="M3586" s="1" t="s">
        <v>74</v>
      </c>
      <c r="N3586" s="1" t="s">
        <v>75</v>
      </c>
      <c r="O3586">
        <v>3</v>
      </c>
      <c r="P3586" t="b">
        <v>0</v>
      </c>
      <c r="Q3586" t="b">
        <v>0</v>
      </c>
      <c r="R3586" s="1" t="s">
        <v>41</v>
      </c>
      <c r="S3586" s="1" t="s">
        <v>53</v>
      </c>
      <c r="T3586">
        <v>2</v>
      </c>
      <c r="U3586" s="1" t="s">
        <v>45</v>
      </c>
      <c r="V3586" s="1" t="s">
        <v>35</v>
      </c>
      <c r="W3586" s="1" t="str">
        <f>IF(OR(MasterData[[#This Row],[Event]]="Christmas Market", MasterData[[#This Row],[Event]]="Christmas"), "Christmas Sale", "Non-Christmas Sale")</f>
        <v>Non-Christmas Sale</v>
      </c>
      <c r="X3586" t="b">
        <v>0</v>
      </c>
      <c r="Y3586">
        <v>5</v>
      </c>
      <c r="Z3586">
        <v>21.67</v>
      </c>
      <c r="AA3586">
        <v>65</v>
      </c>
      <c r="AB3586">
        <v>0</v>
      </c>
      <c r="AC3586" t="str">
        <f>IF(MasterData[[#This Row],[Discount Amount]]&gt;0, "Promotional sale", "Non-Promotional Sales")</f>
        <v>Non-Promotional Sales</v>
      </c>
    </row>
    <row r="3587" spans="1:29" x14ac:dyDescent="0.25">
      <c r="A3587">
        <v>3586</v>
      </c>
      <c r="B3587" s="1" t="s">
        <v>428</v>
      </c>
      <c r="C3587" s="2">
        <v>0.26504629629629628</v>
      </c>
      <c r="D3587">
        <v>488</v>
      </c>
      <c r="E3587">
        <v>25</v>
      </c>
      <c r="F3587" s="1" t="s">
        <v>37</v>
      </c>
      <c r="G3587" s="1" t="s">
        <v>44</v>
      </c>
      <c r="H3587">
        <v>46.813099999999999</v>
      </c>
      <c r="I3587">
        <v>-71.207499999999996</v>
      </c>
      <c r="J3587">
        <v>73</v>
      </c>
      <c r="K3587" t="b">
        <v>0</v>
      </c>
      <c r="L3587">
        <v>765</v>
      </c>
      <c r="M3587" s="1" t="s">
        <v>74</v>
      </c>
      <c r="N3587" s="1" t="s">
        <v>75</v>
      </c>
      <c r="O3587">
        <v>4</v>
      </c>
      <c r="P3587" t="b">
        <v>1</v>
      </c>
      <c r="Q3587" t="b">
        <v>0</v>
      </c>
      <c r="R3587" s="1" t="s">
        <v>41</v>
      </c>
      <c r="S3587" s="1" t="s">
        <v>53</v>
      </c>
      <c r="T3587">
        <v>3</v>
      </c>
      <c r="U3587" s="1" t="s">
        <v>42</v>
      </c>
      <c r="V3587" s="1" t="s">
        <v>46</v>
      </c>
      <c r="W3587" s="1" t="str">
        <f>IF(OR(MasterData[[#This Row],[Event]]="Christmas Market", MasterData[[#This Row],[Event]]="Christmas"), "Christmas Sale", "Non-Christmas Sale")</f>
        <v>Christmas Sale</v>
      </c>
      <c r="X3587" t="b">
        <v>1</v>
      </c>
      <c r="Y3587">
        <v>5</v>
      </c>
      <c r="Z3587">
        <v>14.96</v>
      </c>
      <c r="AA3587">
        <v>59.82</v>
      </c>
      <c r="AB3587">
        <v>0</v>
      </c>
      <c r="AC3587" t="str">
        <f>IF(MasterData[[#This Row],[Discount Amount]]&gt;0, "Promotional sale", "Non-Promotional Sales")</f>
        <v>Non-Promotional Sales</v>
      </c>
    </row>
    <row r="3588" spans="1:29" x14ac:dyDescent="0.25">
      <c r="A3588">
        <v>3587</v>
      </c>
      <c r="B3588" s="1" t="s">
        <v>394</v>
      </c>
      <c r="C3588" s="2">
        <v>0.11156250000000001</v>
      </c>
      <c r="D3588">
        <v>337</v>
      </c>
      <c r="E3588">
        <v>49</v>
      </c>
      <c r="F3588" s="1" t="s">
        <v>37</v>
      </c>
      <c r="G3588" s="1" t="s">
        <v>44</v>
      </c>
      <c r="H3588">
        <v>46.813099999999999</v>
      </c>
      <c r="I3588">
        <v>-71.207499999999996</v>
      </c>
      <c r="J3588">
        <v>55</v>
      </c>
      <c r="K3588" t="b">
        <v>1</v>
      </c>
      <c r="L3588">
        <v>452</v>
      </c>
      <c r="M3588" s="1" t="s">
        <v>74</v>
      </c>
      <c r="N3588" s="1" t="s">
        <v>75</v>
      </c>
      <c r="O3588">
        <v>1</v>
      </c>
      <c r="P3588" t="b">
        <v>1</v>
      </c>
      <c r="Q3588" t="b">
        <v>1</v>
      </c>
      <c r="R3588" s="1" t="s">
        <v>32</v>
      </c>
      <c r="S3588" s="1" t="s">
        <v>53</v>
      </c>
      <c r="T3588">
        <v>4</v>
      </c>
      <c r="U3588" s="1" t="s">
        <v>45</v>
      </c>
      <c r="V3588" s="1" t="s">
        <v>35</v>
      </c>
      <c r="W3588" s="1" t="str">
        <f>IF(OR(MasterData[[#This Row],[Event]]="Christmas Market", MasterData[[#This Row],[Event]]="Christmas"), "Christmas Sale", "Non-Christmas Sale")</f>
        <v>Non-Christmas Sale</v>
      </c>
      <c r="X3588" t="b">
        <v>1</v>
      </c>
      <c r="Y3588">
        <v>2</v>
      </c>
      <c r="Z3588">
        <v>65.53</v>
      </c>
      <c r="AA3588">
        <v>65.53</v>
      </c>
      <c r="AB3588">
        <v>0</v>
      </c>
      <c r="AC3588" t="str">
        <f>IF(MasterData[[#This Row],[Discount Amount]]&gt;0, "Promotional sale", "Non-Promotional Sales")</f>
        <v>Non-Promotional Sales</v>
      </c>
    </row>
    <row r="3589" spans="1:29" x14ac:dyDescent="0.25">
      <c r="A3589">
        <v>3588</v>
      </c>
      <c r="B3589" s="1" t="s">
        <v>165</v>
      </c>
      <c r="C3589" s="2">
        <v>0.12399305555555551</v>
      </c>
      <c r="D3589">
        <v>241</v>
      </c>
      <c r="E3589">
        <v>36</v>
      </c>
      <c r="F3589" s="1" t="s">
        <v>61</v>
      </c>
      <c r="G3589" s="1" t="s">
        <v>55</v>
      </c>
      <c r="H3589">
        <v>52.939900000000002</v>
      </c>
      <c r="I3589">
        <v>-106.4509</v>
      </c>
      <c r="J3589">
        <v>36</v>
      </c>
      <c r="K3589" t="b">
        <v>1</v>
      </c>
      <c r="L3589">
        <v>933</v>
      </c>
      <c r="M3589" s="1" t="s">
        <v>30</v>
      </c>
      <c r="N3589" s="1" t="s">
        <v>31</v>
      </c>
      <c r="O3589">
        <v>3</v>
      </c>
      <c r="P3589" t="b">
        <v>0</v>
      </c>
      <c r="Q3589" t="b">
        <v>1</v>
      </c>
      <c r="R3589" s="1" t="s">
        <v>41</v>
      </c>
      <c r="S3589" s="1" t="s">
        <v>58</v>
      </c>
      <c r="T3589">
        <v>5</v>
      </c>
      <c r="U3589" s="1" t="s">
        <v>34</v>
      </c>
      <c r="V3589" s="1" t="s">
        <v>35</v>
      </c>
      <c r="W3589" s="1" t="str">
        <f>IF(OR(MasterData[[#This Row],[Event]]="Christmas Market", MasterData[[#This Row],[Event]]="Christmas"), "Christmas Sale", "Non-Christmas Sale")</f>
        <v>Non-Christmas Sale</v>
      </c>
      <c r="X3589" t="b">
        <v>1</v>
      </c>
      <c r="Y3589">
        <v>4</v>
      </c>
      <c r="Z3589">
        <v>64.59</v>
      </c>
      <c r="AA3589">
        <v>193.76</v>
      </c>
      <c r="AB3589">
        <v>0</v>
      </c>
      <c r="AC3589" t="str">
        <f>IF(MasterData[[#This Row],[Discount Amount]]&gt;0, "Promotional sale", "Non-Promotional Sales")</f>
        <v>Non-Promotional Sales</v>
      </c>
    </row>
    <row r="3590" spans="1:29" x14ac:dyDescent="0.25">
      <c r="A3590">
        <v>3589</v>
      </c>
      <c r="B3590" s="1" t="s">
        <v>148</v>
      </c>
      <c r="C3590" s="2">
        <v>6.6099537037036971E-2</v>
      </c>
      <c r="D3590">
        <v>373</v>
      </c>
      <c r="E3590">
        <v>41</v>
      </c>
      <c r="F3590" s="1" t="s">
        <v>28</v>
      </c>
      <c r="G3590" s="1" t="s">
        <v>55</v>
      </c>
      <c r="H3590">
        <v>52.939900000000002</v>
      </c>
      <c r="I3590">
        <v>-106.4509</v>
      </c>
      <c r="J3590">
        <v>12</v>
      </c>
      <c r="K3590" t="b">
        <v>1</v>
      </c>
      <c r="L3590">
        <v>592</v>
      </c>
      <c r="M3590" s="1" t="s">
        <v>74</v>
      </c>
      <c r="N3590" s="1" t="s">
        <v>75</v>
      </c>
      <c r="O3590">
        <v>4</v>
      </c>
      <c r="P3590" t="b">
        <v>1</v>
      </c>
      <c r="Q3590" t="b">
        <v>0</v>
      </c>
      <c r="R3590" s="1" t="s">
        <v>41</v>
      </c>
      <c r="S3590" s="1" t="s">
        <v>33</v>
      </c>
      <c r="T3590">
        <v>2</v>
      </c>
      <c r="U3590" s="1" t="s">
        <v>45</v>
      </c>
      <c r="V3590" s="1" t="s">
        <v>59</v>
      </c>
      <c r="W3590" s="1" t="str">
        <f>IF(OR(MasterData[[#This Row],[Event]]="Christmas Market", MasterData[[#This Row],[Event]]="Christmas"), "Christmas Sale", "Non-Christmas Sale")</f>
        <v>Non-Christmas Sale</v>
      </c>
      <c r="X3590" t="b">
        <v>0</v>
      </c>
      <c r="Y3590">
        <v>5</v>
      </c>
      <c r="Z3590">
        <v>47.89</v>
      </c>
      <c r="AA3590">
        <v>191.57</v>
      </c>
      <c r="AB3590">
        <v>19.16</v>
      </c>
      <c r="AC3590" t="str">
        <f>IF(MasterData[[#This Row],[Discount Amount]]&gt;0, "Promotional sale", "Non-Promotional Sales")</f>
        <v>Promotional sale</v>
      </c>
    </row>
    <row r="3591" spans="1:29" x14ac:dyDescent="0.25">
      <c r="A3591">
        <v>3590</v>
      </c>
      <c r="B3591" s="1" t="s">
        <v>218</v>
      </c>
      <c r="C3591" s="2">
        <v>0.21998842592592593</v>
      </c>
      <c r="D3591">
        <v>425</v>
      </c>
      <c r="E3591">
        <v>70</v>
      </c>
      <c r="F3591" s="1" t="s">
        <v>61</v>
      </c>
      <c r="G3591" s="1" t="s">
        <v>55</v>
      </c>
      <c r="H3591">
        <v>52.939900000000002</v>
      </c>
      <c r="I3591">
        <v>-106.4509</v>
      </c>
      <c r="J3591">
        <v>50</v>
      </c>
      <c r="K3591" t="b">
        <v>1</v>
      </c>
      <c r="L3591">
        <v>779</v>
      </c>
      <c r="M3591" s="1" t="s">
        <v>30</v>
      </c>
      <c r="N3591" s="1" t="s">
        <v>31</v>
      </c>
      <c r="O3591">
        <v>5</v>
      </c>
      <c r="P3591" t="b">
        <v>0</v>
      </c>
      <c r="Q3591" t="b">
        <v>0</v>
      </c>
      <c r="R3591" s="1" t="s">
        <v>52</v>
      </c>
      <c r="S3591" s="1" t="s">
        <v>58</v>
      </c>
      <c r="T3591">
        <v>2</v>
      </c>
      <c r="U3591" s="1" t="s">
        <v>34</v>
      </c>
      <c r="V3591" s="1" t="s">
        <v>59</v>
      </c>
      <c r="W3591" s="1" t="str">
        <f>IF(OR(MasterData[[#This Row],[Event]]="Christmas Market", MasterData[[#This Row],[Event]]="Christmas"), "Christmas Sale", "Non-Christmas Sale")</f>
        <v>Non-Christmas Sale</v>
      </c>
      <c r="X3591" t="b">
        <v>0</v>
      </c>
      <c r="Y3591">
        <v>2</v>
      </c>
      <c r="Z3591">
        <v>98.4</v>
      </c>
      <c r="AA3591">
        <v>492.01</v>
      </c>
      <c r="AB3591">
        <v>49.2</v>
      </c>
      <c r="AC3591" t="str">
        <f>IF(MasterData[[#This Row],[Discount Amount]]&gt;0, "Promotional sale", "Non-Promotional Sales")</f>
        <v>Promotional sale</v>
      </c>
    </row>
    <row r="3592" spans="1:29" x14ac:dyDescent="0.25">
      <c r="A3592">
        <v>3591</v>
      </c>
      <c r="B3592" s="1" t="s">
        <v>130</v>
      </c>
      <c r="C3592" s="2">
        <v>0.75141203703703696</v>
      </c>
      <c r="D3592">
        <v>128</v>
      </c>
      <c r="E3592">
        <v>60</v>
      </c>
      <c r="F3592" s="1" t="s">
        <v>28</v>
      </c>
      <c r="G3592" s="1" t="s">
        <v>48</v>
      </c>
      <c r="H3592">
        <v>53.933300000000003</v>
      </c>
      <c r="I3592">
        <v>-116.5765</v>
      </c>
      <c r="J3592">
        <v>20</v>
      </c>
      <c r="K3592" t="b">
        <v>1</v>
      </c>
      <c r="L3592">
        <v>360</v>
      </c>
      <c r="M3592" s="1" t="s">
        <v>39</v>
      </c>
      <c r="N3592" s="1" t="s">
        <v>40</v>
      </c>
      <c r="O3592">
        <v>5</v>
      </c>
      <c r="P3592" t="b">
        <v>0</v>
      </c>
      <c r="Q3592" t="b">
        <v>0</v>
      </c>
      <c r="R3592" s="1" t="s">
        <v>32</v>
      </c>
      <c r="S3592" s="1" t="s">
        <v>53</v>
      </c>
      <c r="T3592">
        <v>2</v>
      </c>
      <c r="U3592" s="1" t="s">
        <v>42</v>
      </c>
      <c r="V3592" s="1" t="s">
        <v>59</v>
      </c>
      <c r="W3592" s="1" t="str">
        <f>IF(OR(MasterData[[#This Row],[Event]]="Christmas Market", MasterData[[#This Row],[Event]]="Christmas"), "Christmas Sale", "Non-Christmas Sale")</f>
        <v>Non-Christmas Sale</v>
      </c>
      <c r="X3592" t="b">
        <v>1</v>
      </c>
      <c r="Y3592">
        <v>5</v>
      </c>
      <c r="Z3592">
        <v>38.42</v>
      </c>
      <c r="AA3592">
        <v>192.08</v>
      </c>
      <c r="AB3592">
        <v>19.21</v>
      </c>
      <c r="AC3592" t="str">
        <f>IF(MasterData[[#This Row],[Discount Amount]]&gt;0, "Promotional sale", "Non-Promotional Sales")</f>
        <v>Promotional sale</v>
      </c>
    </row>
    <row r="3593" spans="1:29" x14ac:dyDescent="0.25">
      <c r="A3593">
        <v>3592</v>
      </c>
      <c r="B3593" s="1" t="s">
        <v>294</v>
      </c>
      <c r="C3593" s="2">
        <v>0.50586805555555547</v>
      </c>
      <c r="D3593">
        <v>211</v>
      </c>
      <c r="E3593">
        <v>26</v>
      </c>
      <c r="F3593" s="1" t="s">
        <v>37</v>
      </c>
      <c r="G3593" s="1" t="s">
        <v>66</v>
      </c>
      <c r="H3593">
        <v>45.077800000000003</v>
      </c>
      <c r="I3593">
        <v>-63.546700000000001</v>
      </c>
      <c r="J3593">
        <v>75</v>
      </c>
      <c r="K3593" t="b">
        <v>1</v>
      </c>
      <c r="L3593">
        <v>421</v>
      </c>
      <c r="M3593" s="1" t="s">
        <v>39</v>
      </c>
      <c r="N3593" s="1" t="s">
        <v>40</v>
      </c>
      <c r="O3593">
        <v>5</v>
      </c>
      <c r="P3593" t="b">
        <v>1</v>
      </c>
      <c r="Q3593" t="b">
        <v>1</v>
      </c>
      <c r="R3593" s="1" t="s">
        <v>32</v>
      </c>
      <c r="S3593" s="1" t="s">
        <v>53</v>
      </c>
      <c r="T3593">
        <v>2</v>
      </c>
      <c r="U3593" s="1" t="s">
        <v>42</v>
      </c>
      <c r="V3593" s="1" t="s">
        <v>35</v>
      </c>
      <c r="W3593" s="1" t="str">
        <f>IF(OR(MasterData[[#This Row],[Event]]="Christmas Market", MasterData[[#This Row],[Event]]="Christmas"), "Christmas Sale", "Non-Christmas Sale")</f>
        <v>Non-Christmas Sale</v>
      </c>
      <c r="X3593" t="b">
        <v>1</v>
      </c>
      <c r="Y3593">
        <v>1</v>
      </c>
      <c r="Z3593">
        <v>53.91</v>
      </c>
      <c r="AA3593">
        <v>269.57</v>
      </c>
      <c r="AB3593">
        <v>0</v>
      </c>
      <c r="AC3593" t="str">
        <f>IF(MasterData[[#This Row],[Discount Amount]]&gt;0, "Promotional sale", "Non-Promotional Sales")</f>
        <v>Non-Promotional Sales</v>
      </c>
    </row>
    <row r="3594" spans="1:29" x14ac:dyDescent="0.25">
      <c r="A3594">
        <v>3593</v>
      </c>
      <c r="B3594" s="1" t="s">
        <v>114</v>
      </c>
      <c r="C3594" s="2">
        <v>0.17974537037037042</v>
      </c>
      <c r="D3594">
        <v>296</v>
      </c>
      <c r="E3594">
        <v>62</v>
      </c>
      <c r="F3594" s="1" t="s">
        <v>28</v>
      </c>
      <c r="G3594" s="1" t="s">
        <v>81</v>
      </c>
      <c r="H3594">
        <v>64.248000000000005</v>
      </c>
      <c r="I3594">
        <v>-84.889600000000002</v>
      </c>
      <c r="J3594">
        <v>7</v>
      </c>
      <c r="K3594" t="b">
        <v>0</v>
      </c>
      <c r="L3594">
        <v>816</v>
      </c>
      <c r="M3594" s="1" t="s">
        <v>74</v>
      </c>
      <c r="N3594" s="1" t="s">
        <v>75</v>
      </c>
      <c r="O3594">
        <v>2</v>
      </c>
      <c r="P3594" t="b">
        <v>0</v>
      </c>
      <c r="Q3594" t="b">
        <v>1</v>
      </c>
      <c r="R3594" s="1" t="s">
        <v>52</v>
      </c>
      <c r="S3594" s="1" t="s">
        <v>33</v>
      </c>
      <c r="T3594">
        <v>3</v>
      </c>
      <c r="U3594" s="1" t="s">
        <v>34</v>
      </c>
      <c r="V3594" s="1" t="s">
        <v>35</v>
      </c>
      <c r="W3594" s="1" t="str">
        <f>IF(OR(MasterData[[#This Row],[Event]]="Christmas Market", MasterData[[#This Row],[Event]]="Christmas"), "Christmas Sale", "Non-Christmas Sale")</f>
        <v>Non-Christmas Sale</v>
      </c>
      <c r="X3594" t="b">
        <v>1</v>
      </c>
      <c r="Y3594">
        <v>1</v>
      </c>
      <c r="Z3594">
        <v>13.9</v>
      </c>
      <c r="AA3594">
        <v>27.8</v>
      </c>
      <c r="AB3594">
        <v>0</v>
      </c>
      <c r="AC3594" t="str">
        <f>IF(MasterData[[#This Row],[Discount Amount]]&gt;0, "Promotional sale", "Non-Promotional Sales")</f>
        <v>Non-Promotional Sales</v>
      </c>
    </row>
    <row r="3595" spans="1:29" x14ac:dyDescent="0.25">
      <c r="A3595">
        <v>3594</v>
      </c>
      <c r="B3595" s="1" t="s">
        <v>182</v>
      </c>
      <c r="C3595" s="2">
        <v>0.46196759259259257</v>
      </c>
      <c r="D3595">
        <v>277</v>
      </c>
      <c r="E3595">
        <v>44</v>
      </c>
      <c r="F3595" s="1" t="s">
        <v>61</v>
      </c>
      <c r="G3595" s="1" t="s">
        <v>68</v>
      </c>
      <c r="H3595">
        <v>46.318800000000003</v>
      </c>
      <c r="I3595">
        <v>-63.146099999999997</v>
      </c>
      <c r="J3595">
        <v>17</v>
      </c>
      <c r="K3595" t="b">
        <v>0</v>
      </c>
      <c r="L3595">
        <v>638</v>
      </c>
      <c r="M3595" s="1" t="s">
        <v>30</v>
      </c>
      <c r="N3595" s="1" t="s">
        <v>31</v>
      </c>
      <c r="O3595">
        <v>4</v>
      </c>
      <c r="P3595" t="b">
        <v>0</v>
      </c>
      <c r="Q3595" t="b">
        <v>0</v>
      </c>
      <c r="R3595" s="1" t="s">
        <v>52</v>
      </c>
      <c r="S3595" s="1" t="s">
        <v>33</v>
      </c>
      <c r="T3595">
        <v>3</v>
      </c>
      <c r="U3595" s="1" t="s">
        <v>34</v>
      </c>
      <c r="V3595" s="1" t="s">
        <v>59</v>
      </c>
      <c r="W3595" s="1" t="str">
        <f>IF(OR(MasterData[[#This Row],[Event]]="Christmas Market", MasterData[[#This Row],[Event]]="Christmas"), "Christmas Sale", "Non-Christmas Sale")</f>
        <v>Non-Christmas Sale</v>
      </c>
      <c r="X3595" t="b">
        <v>1</v>
      </c>
      <c r="Y3595">
        <v>1</v>
      </c>
      <c r="Z3595">
        <v>77.02</v>
      </c>
      <c r="AA3595">
        <v>308.08999999999997</v>
      </c>
      <c r="AB3595">
        <v>30.81</v>
      </c>
      <c r="AC3595" t="str">
        <f>IF(MasterData[[#This Row],[Discount Amount]]&gt;0, "Promotional sale", "Non-Promotional Sales")</f>
        <v>Promotional sale</v>
      </c>
    </row>
    <row r="3596" spans="1:29" x14ac:dyDescent="0.25">
      <c r="A3596">
        <v>3595</v>
      </c>
      <c r="B3596" s="1" t="s">
        <v>401</v>
      </c>
      <c r="C3596" s="2">
        <v>0.92228009259259269</v>
      </c>
      <c r="D3596">
        <v>334</v>
      </c>
      <c r="E3596">
        <v>21</v>
      </c>
      <c r="F3596" s="1" t="s">
        <v>28</v>
      </c>
      <c r="G3596" s="1" t="s">
        <v>62</v>
      </c>
      <c r="H3596">
        <v>46.565300000000001</v>
      </c>
      <c r="I3596">
        <v>-66.4619</v>
      </c>
      <c r="J3596">
        <v>79</v>
      </c>
      <c r="K3596" t="b">
        <v>1</v>
      </c>
      <c r="L3596">
        <v>540</v>
      </c>
      <c r="M3596" s="1" t="s">
        <v>63</v>
      </c>
      <c r="N3596" s="1" t="s">
        <v>64</v>
      </c>
      <c r="O3596">
        <v>3</v>
      </c>
      <c r="P3596" t="b">
        <v>0</v>
      </c>
      <c r="Q3596" t="b">
        <v>0</v>
      </c>
      <c r="R3596" s="1" t="s">
        <v>41</v>
      </c>
      <c r="S3596" s="1" t="s">
        <v>53</v>
      </c>
      <c r="T3596">
        <v>5</v>
      </c>
      <c r="U3596" s="1" t="s">
        <v>45</v>
      </c>
      <c r="V3596" s="1" t="s">
        <v>59</v>
      </c>
      <c r="W3596" s="1" t="str">
        <f>IF(OR(MasterData[[#This Row],[Event]]="Christmas Market", MasterData[[#This Row],[Event]]="Christmas"), "Christmas Sale", "Non-Christmas Sale")</f>
        <v>Non-Christmas Sale</v>
      </c>
      <c r="X3596" t="b">
        <v>1</v>
      </c>
      <c r="Y3596">
        <v>1</v>
      </c>
      <c r="Z3596">
        <v>29.91</v>
      </c>
      <c r="AA3596">
        <v>89.72</v>
      </c>
      <c r="AB3596">
        <v>8.9700000000000006</v>
      </c>
      <c r="AC3596" t="str">
        <f>IF(MasterData[[#This Row],[Discount Amount]]&gt;0, "Promotional sale", "Non-Promotional Sales")</f>
        <v>Promotional sale</v>
      </c>
    </row>
    <row r="3597" spans="1:29" x14ac:dyDescent="0.25">
      <c r="A3597">
        <v>3596</v>
      </c>
      <c r="B3597" s="1" t="s">
        <v>363</v>
      </c>
      <c r="C3597" s="2">
        <v>0.44141203703703713</v>
      </c>
      <c r="D3597">
        <v>172</v>
      </c>
      <c r="E3597">
        <v>33</v>
      </c>
      <c r="F3597" s="1" t="s">
        <v>37</v>
      </c>
      <c r="G3597" s="1" t="s">
        <v>29</v>
      </c>
      <c r="H3597">
        <v>51.253799999999998</v>
      </c>
      <c r="I3597">
        <v>-85.3232</v>
      </c>
      <c r="J3597">
        <v>77</v>
      </c>
      <c r="K3597" t="b">
        <v>0</v>
      </c>
      <c r="L3597">
        <v>709</v>
      </c>
      <c r="M3597" s="1" t="s">
        <v>63</v>
      </c>
      <c r="N3597" s="1" t="s">
        <v>64</v>
      </c>
      <c r="O3597">
        <v>4</v>
      </c>
      <c r="P3597" t="b">
        <v>0</v>
      </c>
      <c r="Q3597" t="b">
        <v>0</v>
      </c>
      <c r="R3597" s="1" t="s">
        <v>41</v>
      </c>
      <c r="S3597" s="1" t="s">
        <v>58</v>
      </c>
      <c r="T3597">
        <v>5</v>
      </c>
      <c r="U3597" s="1" t="s">
        <v>34</v>
      </c>
      <c r="V3597" s="1" t="s">
        <v>59</v>
      </c>
      <c r="W3597" s="1" t="str">
        <f>IF(OR(MasterData[[#This Row],[Event]]="Christmas Market", MasterData[[#This Row],[Event]]="Christmas"), "Christmas Sale", "Non-Christmas Sale")</f>
        <v>Non-Christmas Sale</v>
      </c>
      <c r="X3597" t="b">
        <v>0</v>
      </c>
      <c r="Y3597">
        <v>4</v>
      </c>
      <c r="Z3597">
        <v>79.86</v>
      </c>
      <c r="AA3597">
        <v>319.44</v>
      </c>
      <c r="AB3597">
        <v>31.94</v>
      </c>
      <c r="AC3597" t="str">
        <f>IF(MasterData[[#This Row],[Discount Amount]]&gt;0, "Promotional sale", "Non-Promotional Sales")</f>
        <v>Promotional sale</v>
      </c>
    </row>
    <row r="3598" spans="1:29" x14ac:dyDescent="0.25">
      <c r="A3598">
        <v>3597</v>
      </c>
      <c r="B3598" s="1" t="s">
        <v>329</v>
      </c>
      <c r="C3598" s="2">
        <v>0.72755787037037045</v>
      </c>
      <c r="D3598">
        <v>174</v>
      </c>
      <c r="E3598">
        <v>49</v>
      </c>
      <c r="F3598" s="1" t="s">
        <v>61</v>
      </c>
      <c r="G3598" s="1" t="s">
        <v>62</v>
      </c>
      <c r="H3598">
        <v>46.565300000000001</v>
      </c>
      <c r="I3598">
        <v>-66.4619</v>
      </c>
      <c r="J3598">
        <v>6</v>
      </c>
      <c r="K3598" t="b">
        <v>1</v>
      </c>
      <c r="L3598">
        <v>523</v>
      </c>
      <c r="M3598" s="1" t="s">
        <v>39</v>
      </c>
      <c r="N3598" s="1" t="s">
        <v>40</v>
      </c>
      <c r="O3598">
        <v>3</v>
      </c>
      <c r="P3598" t="b">
        <v>1</v>
      </c>
      <c r="Q3598" t="b">
        <v>0</v>
      </c>
      <c r="R3598" s="1" t="s">
        <v>41</v>
      </c>
      <c r="S3598" s="1" t="s">
        <v>33</v>
      </c>
      <c r="T3598">
        <v>5</v>
      </c>
      <c r="U3598" s="1" t="s">
        <v>42</v>
      </c>
      <c r="V3598" s="1" t="s">
        <v>46</v>
      </c>
      <c r="W3598" s="1" t="str">
        <f>IF(OR(MasterData[[#This Row],[Event]]="Christmas Market", MasterData[[#This Row],[Event]]="Christmas"), "Christmas Sale", "Non-Christmas Sale")</f>
        <v>Christmas Sale</v>
      </c>
      <c r="X3598" t="b">
        <v>1</v>
      </c>
      <c r="Y3598">
        <v>1</v>
      </c>
      <c r="Z3598">
        <v>74.25</v>
      </c>
      <c r="AA3598">
        <v>222.74</v>
      </c>
      <c r="AB3598">
        <v>0</v>
      </c>
      <c r="AC3598" t="str">
        <f>IF(MasterData[[#This Row],[Discount Amount]]&gt;0, "Promotional sale", "Non-Promotional Sales")</f>
        <v>Non-Promotional Sales</v>
      </c>
    </row>
    <row r="3599" spans="1:29" x14ac:dyDescent="0.25">
      <c r="A3599">
        <v>3598</v>
      </c>
      <c r="B3599" s="1" t="s">
        <v>224</v>
      </c>
      <c r="C3599" s="2">
        <v>0.17218749999999994</v>
      </c>
      <c r="D3599">
        <v>469</v>
      </c>
      <c r="E3599">
        <v>52</v>
      </c>
      <c r="F3599" s="1" t="s">
        <v>61</v>
      </c>
      <c r="G3599" s="1" t="s">
        <v>48</v>
      </c>
      <c r="H3599">
        <v>53.933300000000003</v>
      </c>
      <c r="I3599">
        <v>-116.5765</v>
      </c>
      <c r="J3599">
        <v>50</v>
      </c>
      <c r="K3599" t="b">
        <v>0</v>
      </c>
      <c r="L3599">
        <v>635</v>
      </c>
      <c r="M3599" s="1" t="s">
        <v>74</v>
      </c>
      <c r="N3599" s="1" t="s">
        <v>75</v>
      </c>
      <c r="O3599">
        <v>5</v>
      </c>
      <c r="P3599" t="b">
        <v>0</v>
      </c>
      <c r="Q3599" t="b">
        <v>0</v>
      </c>
      <c r="R3599" s="1" t="s">
        <v>52</v>
      </c>
      <c r="S3599" s="1" t="s">
        <v>49</v>
      </c>
      <c r="T3599">
        <v>3</v>
      </c>
      <c r="U3599" s="1" t="s">
        <v>45</v>
      </c>
      <c r="V3599" s="1" t="s">
        <v>35</v>
      </c>
      <c r="W3599" s="1" t="str">
        <f>IF(OR(MasterData[[#This Row],[Event]]="Christmas Market", MasterData[[#This Row],[Event]]="Christmas"), "Christmas Sale", "Non-Christmas Sale")</f>
        <v>Non-Christmas Sale</v>
      </c>
      <c r="X3599" t="b">
        <v>1</v>
      </c>
      <c r="Y3599">
        <v>3</v>
      </c>
      <c r="Z3599">
        <v>80.3</v>
      </c>
      <c r="AA3599">
        <v>401.51</v>
      </c>
      <c r="AB3599">
        <v>0</v>
      </c>
      <c r="AC3599" t="str">
        <f>IF(MasterData[[#This Row],[Discount Amount]]&gt;0, "Promotional sale", "Non-Promotional Sales")</f>
        <v>Non-Promotional Sales</v>
      </c>
    </row>
    <row r="3600" spans="1:29" x14ac:dyDescent="0.25">
      <c r="A3600">
        <v>3599</v>
      </c>
      <c r="B3600" s="1" t="s">
        <v>141</v>
      </c>
      <c r="C3600" s="2">
        <v>0.43146990740740732</v>
      </c>
      <c r="D3600">
        <v>422</v>
      </c>
      <c r="E3600">
        <v>18</v>
      </c>
      <c r="F3600" s="1" t="s">
        <v>61</v>
      </c>
      <c r="G3600" s="1" t="s">
        <v>51</v>
      </c>
      <c r="H3600">
        <v>53.760899999999999</v>
      </c>
      <c r="I3600">
        <v>-98.813900000000004</v>
      </c>
      <c r="J3600">
        <v>27</v>
      </c>
      <c r="K3600" t="b">
        <v>0</v>
      </c>
      <c r="L3600">
        <v>535</v>
      </c>
      <c r="M3600" s="1" t="s">
        <v>39</v>
      </c>
      <c r="N3600" s="1" t="s">
        <v>40</v>
      </c>
      <c r="O3600">
        <v>4</v>
      </c>
      <c r="P3600" t="b">
        <v>1</v>
      </c>
      <c r="Q3600" t="b">
        <v>0</v>
      </c>
      <c r="R3600" s="1" t="s">
        <v>41</v>
      </c>
      <c r="S3600" s="1" t="s">
        <v>58</v>
      </c>
      <c r="T3600">
        <v>2</v>
      </c>
      <c r="U3600" s="1" t="s">
        <v>45</v>
      </c>
      <c r="V3600" s="1" t="s">
        <v>59</v>
      </c>
      <c r="W3600" s="1" t="str">
        <f>IF(OR(MasterData[[#This Row],[Event]]="Christmas Market", MasterData[[#This Row],[Event]]="Christmas"), "Christmas Sale", "Non-Christmas Sale")</f>
        <v>Non-Christmas Sale</v>
      </c>
      <c r="X3600" t="b">
        <v>0</v>
      </c>
      <c r="Y3600">
        <v>5</v>
      </c>
      <c r="Z3600">
        <v>65.099999999999994</v>
      </c>
      <c r="AA3600">
        <v>260.39</v>
      </c>
      <c r="AB3600">
        <v>26.04</v>
      </c>
      <c r="AC3600" t="str">
        <f>IF(MasterData[[#This Row],[Discount Amount]]&gt;0, "Promotional sale", "Non-Promotional Sales")</f>
        <v>Promotional sale</v>
      </c>
    </row>
    <row r="3601" spans="1:29" x14ac:dyDescent="0.25">
      <c r="A3601">
        <v>3600</v>
      </c>
      <c r="B3601" s="1" t="s">
        <v>186</v>
      </c>
      <c r="C3601" s="2">
        <v>5.9942129629629637E-2</v>
      </c>
      <c r="D3601">
        <v>202</v>
      </c>
      <c r="E3601">
        <v>32</v>
      </c>
      <c r="F3601" s="1" t="s">
        <v>37</v>
      </c>
      <c r="G3601" s="1" t="s">
        <v>29</v>
      </c>
      <c r="H3601">
        <v>51.253799999999998</v>
      </c>
      <c r="I3601">
        <v>-85.3232</v>
      </c>
      <c r="J3601">
        <v>15</v>
      </c>
      <c r="K3601" t="b">
        <v>1</v>
      </c>
      <c r="L3601">
        <v>790</v>
      </c>
      <c r="M3601" s="1" t="s">
        <v>30</v>
      </c>
      <c r="N3601" s="1" t="s">
        <v>31</v>
      </c>
      <c r="O3601">
        <v>2</v>
      </c>
      <c r="P3601" t="b">
        <v>1</v>
      </c>
      <c r="Q3601" t="b">
        <v>0</v>
      </c>
      <c r="R3601" s="1" t="s">
        <v>52</v>
      </c>
      <c r="S3601" s="1" t="s">
        <v>53</v>
      </c>
      <c r="T3601">
        <v>4</v>
      </c>
      <c r="U3601" s="1" t="s">
        <v>34</v>
      </c>
      <c r="V3601" s="1" t="s">
        <v>46</v>
      </c>
      <c r="W3601" s="1" t="str">
        <f>IF(OR(MasterData[[#This Row],[Event]]="Christmas Market", MasterData[[#This Row],[Event]]="Christmas"), "Christmas Sale", "Non-Christmas Sale")</f>
        <v>Christmas Sale</v>
      </c>
      <c r="X3601" t="b">
        <v>1</v>
      </c>
      <c r="Y3601">
        <v>5</v>
      </c>
      <c r="Z3601">
        <v>63.08</v>
      </c>
      <c r="AA3601">
        <v>126.16</v>
      </c>
      <c r="AB3601">
        <v>0</v>
      </c>
      <c r="AC3601" t="str">
        <f>IF(MasterData[[#This Row],[Discount Amount]]&gt;0, "Promotional sale", "Non-Promotional Sales")</f>
        <v>Non-Promotional Sales</v>
      </c>
    </row>
    <row r="3602" spans="1:29" x14ac:dyDescent="0.25">
      <c r="A3602">
        <v>3601</v>
      </c>
      <c r="B3602" s="1" t="s">
        <v>402</v>
      </c>
      <c r="C3602" s="2">
        <v>0.6024652777777777</v>
      </c>
      <c r="D3602">
        <v>74</v>
      </c>
      <c r="E3602">
        <v>47</v>
      </c>
      <c r="F3602" s="1" t="s">
        <v>61</v>
      </c>
      <c r="G3602" s="1" t="s">
        <v>62</v>
      </c>
      <c r="H3602">
        <v>46.565300000000001</v>
      </c>
      <c r="I3602">
        <v>-66.4619</v>
      </c>
      <c r="J3602">
        <v>70</v>
      </c>
      <c r="K3602" t="b">
        <v>0</v>
      </c>
      <c r="L3602">
        <v>344</v>
      </c>
      <c r="M3602" s="1" t="s">
        <v>30</v>
      </c>
      <c r="N3602" s="1" t="s">
        <v>31</v>
      </c>
      <c r="O3602">
        <v>1</v>
      </c>
      <c r="P3602" t="b">
        <v>0</v>
      </c>
      <c r="Q3602" t="b">
        <v>1</v>
      </c>
      <c r="R3602" s="1" t="s">
        <v>41</v>
      </c>
      <c r="S3602" s="1" t="s">
        <v>33</v>
      </c>
      <c r="T3602">
        <v>4</v>
      </c>
      <c r="U3602" s="1" t="s">
        <v>34</v>
      </c>
      <c r="V3602" s="1" t="s">
        <v>59</v>
      </c>
      <c r="W3602" s="1" t="str">
        <f>IF(OR(MasterData[[#This Row],[Event]]="Christmas Market", MasterData[[#This Row],[Event]]="Christmas"), "Christmas Sale", "Non-Christmas Sale")</f>
        <v>Non-Christmas Sale</v>
      </c>
      <c r="X3602" t="b">
        <v>0</v>
      </c>
      <c r="Y3602">
        <v>3</v>
      </c>
      <c r="Z3602">
        <v>63.2</v>
      </c>
      <c r="AA3602">
        <v>63.2</v>
      </c>
      <c r="AB3602">
        <v>6.32</v>
      </c>
      <c r="AC3602" t="str">
        <f>IF(MasterData[[#This Row],[Discount Amount]]&gt;0, "Promotional sale", "Non-Promotional Sales")</f>
        <v>Promotional sale</v>
      </c>
    </row>
    <row r="3603" spans="1:29" x14ac:dyDescent="0.25">
      <c r="A3603">
        <v>3602</v>
      </c>
      <c r="B3603" s="1" t="s">
        <v>199</v>
      </c>
      <c r="C3603" s="2">
        <v>0.62381944444444448</v>
      </c>
      <c r="D3603">
        <v>261</v>
      </c>
      <c r="E3603">
        <v>59</v>
      </c>
      <c r="F3603" s="1" t="s">
        <v>61</v>
      </c>
      <c r="G3603" s="1" t="s">
        <v>29</v>
      </c>
      <c r="H3603">
        <v>51.253799999999998</v>
      </c>
      <c r="I3603">
        <v>-85.3232</v>
      </c>
      <c r="J3603">
        <v>19</v>
      </c>
      <c r="K3603" t="b">
        <v>0</v>
      </c>
      <c r="L3603">
        <v>679</v>
      </c>
      <c r="M3603" s="1" t="s">
        <v>56</v>
      </c>
      <c r="N3603" s="1" t="s">
        <v>57</v>
      </c>
      <c r="O3603">
        <v>1</v>
      </c>
      <c r="P3603" t="b">
        <v>1</v>
      </c>
      <c r="Q3603" t="b">
        <v>1</v>
      </c>
      <c r="R3603" s="1" t="s">
        <v>41</v>
      </c>
      <c r="S3603" s="1" t="s">
        <v>49</v>
      </c>
      <c r="T3603">
        <v>4</v>
      </c>
      <c r="U3603" s="1" t="s">
        <v>34</v>
      </c>
      <c r="V3603" s="1" t="s">
        <v>35</v>
      </c>
      <c r="W3603" s="1" t="str">
        <f>IF(OR(MasterData[[#This Row],[Event]]="Christmas Market", MasterData[[#This Row],[Event]]="Christmas"), "Christmas Sale", "Non-Christmas Sale")</f>
        <v>Non-Christmas Sale</v>
      </c>
      <c r="X3603" t="b">
        <v>1</v>
      </c>
      <c r="Y3603">
        <v>5</v>
      </c>
      <c r="Z3603">
        <v>39.01</v>
      </c>
      <c r="AA3603">
        <v>39.01</v>
      </c>
      <c r="AB3603">
        <v>0</v>
      </c>
      <c r="AC3603" t="str">
        <f>IF(MasterData[[#This Row],[Discount Amount]]&gt;0, "Promotional sale", "Non-Promotional Sales")</f>
        <v>Non-Promotional Sales</v>
      </c>
    </row>
    <row r="3604" spans="1:29" x14ac:dyDescent="0.25">
      <c r="A3604">
        <v>3603</v>
      </c>
      <c r="B3604" s="1" t="s">
        <v>166</v>
      </c>
      <c r="C3604" s="2">
        <v>0.69719907407407411</v>
      </c>
      <c r="D3604">
        <v>182</v>
      </c>
      <c r="E3604">
        <v>20</v>
      </c>
      <c r="F3604" s="1" t="s">
        <v>37</v>
      </c>
      <c r="G3604" s="1" t="s">
        <v>51</v>
      </c>
      <c r="H3604">
        <v>53.760899999999999</v>
      </c>
      <c r="I3604">
        <v>-98.813900000000004</v>
      </c>
      <c r="J3604">
        <v>25</v>
      </c>
      <c r="K3604" t="b">
        <v>1</v>
      </c>
      <c r="L3604">
        <v>303</v>
      </c>
      <c r="M3604" s="1" t="s">
        <v>30</v>
      </c>
      <c r="N3604" s="1" t="s">
        <v>31</v>
      </c>
      <c r="O3604">
        <v>5</v>
      </c>
      <c r="P3604" t="b">
        <v>1</v>
      </c>
      <c r="Q3604" t="b">
        <v>1</v>
      </c>
      <c r="R3604" s="1" t="s">
        <v>52</v>
      </c>
      <c r="S3604" s="1" t="s">
        <v>33</v>
      </c>
      <c r="T3604">
        <v>1</v>
      </c>
      <c r="U3604" s="1" t="s">
        <v>34</v>
      </c>
      <c r="V3604" s="1" t="s">
        <v>46</v>
      </c>
      <c r="W3604" s="1" t="str">
        <f>IF(OR(MasterData[[#This Row],[Event]]="Christmas Market", MasterData[[#This Row],[Event]]="Christmas"), "Christmas Sale", "Non-Christmas Sale")</f>
        <v>Christmas Sale</v>
      </c>
      <c r="X3604" t="b">
        <v>1</v>
      </c>
      <c r="Y3604">
        <v>5</v>
      </c>
      <c r="Z3604">
        <v>12.56</v>
      </c>
      <c r="AA3604">
        <v>62.8</v>
      </c>
      <c r="AB3604">
        <v>0</v>
      </c>
      <c r="AC3604" t="str">
        <f>IF(MasterData[[#This Row],[Discount Amount]]&gt;0, "Promotional sale", "Non-Promotional Sales")</f>
        <v>Non-Promotional Sales</v>
      </c>
    </row>
    <row r="3605" spans="1:29" x14ac:dyDescent="0.25">
      <c r="A3605">
        <v>3604</v>
      </c>
      <c r="B3605" s="1" t="s">
        <v>274</v>
      </c>
      <c r="C3605" s="2">
        <v>8.174768518518527E-2</v>
      </c>
      <c r="D3605">
        <v>463</v>
      </c>
      <c r="E3605">
        <v>43</v>
      </c>
      <c r="F3605" s="1" t="s">
        <v>37</v>
      </c>
      <c r="G3605" s="1" t="s">
        <v>62</v>
      </c>
      <c r="H3605">
        <v>46.565300000000001</v>
      </c>
      <c r="I3605">
        <v>-66.4619</v>
      </c>
      <c r="J3605">
        <v>43</v>
      </c>
      <c r="K3605" t="b">
        <v>0</v>
      </c>
      <c r="L3605">
        <v>717</v>
      </c>
      <c r="M3605" s="1" t="s">
        <v>39</v>
      </c>
      <c r="N3605" s="1" t="s">
        <v>40</v>
      </c>
      <c r="O3605">
        <v>1</v>
      </c>
      <c r="P3605" t="b">
        <v>1</v>
      </c>
      <c r="Q3605" t="b">
        <v>1</v>
      </c>
      <c r="R3605" s="1" t="s">
        <v>32</v>
      </c>
      <c r="S3605" s="1" t="s">
        <v>33</v>
      </c>
      <c r="T3605">
        <v>2</v>
      </c>
      <c r="U3605" s="1" t="s">
        <v>42</v>
      </c>
      <c r="V3605" s="1" t="s">
        <v>59</v>
      </c>
      <c r="W3605" s="1" t="str">
        <f>IF(OR(MasterData[[#This Row],[Event]]="Christmas Market", MasterData[[#This Row],[Event]]="Christmas"), "Christmas Sale", "Non-Christmas Sale")</f>
        <v>Non-Christmas Sale</v>
      </c>
      <c r="X3605" t="b">
        <v>1</v>
      </c>
      <c r="Y3605">
        <v>2</v>
      </c>
      <c r="Z3605">
        <v>92.33</v>
      </c>
      <c r="AA3605">
        <v>92.33</v>
      </c>
      <c r="AB3605">
        <v>9.23</v>
      </c>
      <c r="AC3605" t="str">
        <f>IF(MasterData[[#This Row],[Discount Amount]]&gt;0, "Promotional sale", "Non-Promotional Sales")</f>
        <v>Promotional sale</v>
      </c>
    </row>
    <row r="3606" spans="1:29" x14ac:dyDescent="0.25">
      <c r="A3606">
        <v>3605</v>
      </c>
      <c r="B3606" s="1" t="s">
        <v>187</v>
      </c>
      <c r="C3606" s="2">
        <v>0.67451388888888886</v>
      </c>
      <c r="D3606">
        <v>313</v>
      </c>
      <c r="E3606">
        <v>61</v>
      </c>
      <c r="F3606" s="1" t="s">
        <v>61</v>
      </c>
      <c r="G3606" s="1" t="s">
        <v>48</v>
      </c>
      <c r="H3606">
        <v>53.933300000000003</v>
      </c>
      <c r="I3606">
        <v>-116.5765</v>
      </c>
      <c r="J3606">
        <v>73</v>
      </c>
      <c r="K3606" t="b">
        <v>1</v>
      </c>
      <c r="L3606">
        <v>536</v>
      </c>
      <c r="M3606" s="1" t="s">
        <v>74</v>
      </c>
      <c r="N3606" s="1" t="s">
        <v>75</v>
      </c>
      <c r="O3606">
        <v>5</v>
      </c>
      <c r="P3606" t="b">
        <v>0</v>
      </c>
      <c r="Q3606" t="b">
        <v>0</v>
      </c>
      <c r="R3606" s="1" t="s">
        <v>52</v>
      </c>
      <c r="S3606" s="1" t="s">
        <v>53</v>
      </c>
      <c r="T3606">
        <v>4</v>
      </c>
      <c r="U3606" s="1" t="s">
        <v>45</v>
      </c>
      <c r="V3606" s="1" t="s">
        <v>35</v>
      </c>
      <c r="W3606" s="1" t="str">
        <f>IF(OR(MasterData[[#This Row],[Event]]="Christmas Market", MasterData[[#This Row],[Event]]="Christmas"), "Christmas Sale", "Non-Christmas Sale")</f>
        <v>Non-Christmas Sale</v>
      </c>
      <c r="X3606" t="b">
        <v>0</v>
      </c>
      <c r="Y3606">
        <v>1</v>
      </c>
      <c r="Z3606">
        <v>68.680000000000007</v>
      </c>
      <c r="AA3606">
        <v>343.39</v>
      </c>
      <c r="AB3606">
        <v>0</v>
      </c>
      <c r="AC3606" t="str">
        <f>IF(MasterData[[#This Row],[Discount Amount]]&gt;0, "Promotional sale", "Non-Promotional Sales")</f>
        <v>Non-Promotional Sales</v>
      </c>
    </row>
    <row r="3607" spans="1:29" x14ac:dyDescent="0.25">
      <c r="A3607">
        <v>3606</v>
      </c>
      <c r="B3607" s="1" t="s">
        <v>146</v>
      </c>
      <c r="C3607" s="2">
        <v>0.92015046296296288</v>
      </c>
      <c r="D3607">
        <v>349</v>
      </c>
      <c r="E3607">
        <v>53</v>
      </c>
      <c r="F3607" s="1" t="s">
        <v>61</v>
      </c>
      <c r="G3607" s="1" t="s">
        <v>29</v>
      </c>
      <c r="H3607">
        <v>51.253799999999998</v>
      </c>
      <c r="I3607">
        <v>-85.3232</v>
      </c>
      <c r="J3607">
        <v>17</v>
      </c>
      <c r="K3607" t="b">
        <v>1</v>
      </c>
      <c r="L3607">
        <v>759</v>
      </c>
      <c r="M3607" s="1" t="s">
        <v>56</v>
      </c>
      <c r="N3607" s="1" t="s">
        <v>57</v>
      </c>
      <c r="O3607">
        <v>1</v>
      </c>
      <c r="P3607" t="b">
        <v>1</v>
      </c>
      <c r="Q3607" t="b">
        <v>1</v>
      </c>
      <c r="R3607" s="1" t="s">
        <v>32</v>
      </c>
      <c r="S3607" s="1" t="s">
        <v>33</v>
      </c>
      <c r="T3607">
        <v>5</v>
      </c>
      <c r="U3607" s="1" t="s">
        <v>45</v>
      </c>
      <c r="V3607" s="1" t="s">
        <v>59</v>
      </c>
      <c r="W3607" s="1" t="str">
        <f>IF(OR(MasterData[[#This Row],[Event]]="Christmas Market", MasterData[[#This Row],[Event]]="Christmas"), "Christmas Sale", "Non-Christmas Sale")</f>
        <v>Non-Christmas Sale</v>
      </c>
      <c r="X3607" t="b">
        <v>1</v>
      </c>
      <c r="Y3607">
        <v>4</v>
      </c>
      <c r="Z3607">
        <v>54.57</v>
      </c>
      <c r="AA3607">
        <v>54.57</v>
      </c>
      <c r="AB3607">
        <v>5.46</v>
      </c>
      <c r="AC3607" t="str">
        <f>IF(MasterData[[#This Row],[Discount Amount]]&gt;0, "Promotional sale", "Non-Promotional Sales")</f>
        <v>Promotional sale</v>
      </c>
    </row>
    <row r="3608" spans="1:29" x14ac:dyDescent="0.25">
      <c r="A3608">
        <v>3607</v>
      </c>
      <c r="B3608" s="1" t="s">
        <v>334</v>
      </c>
      <c r="C3608" s="2">
        <v>0.95313657407407404</v>
      </c>
      <c r="D3608">
        <v>339</v>
      </c>
      <c r="E3608">
        <v>52</v>
      </c>
      <c r="F3608" s="1" t="s">
        <v>37</v>
      </c>
      <c r="G3608" s="1" t="s">
        <v>48</v>
      </c>
      <c r="H3608">
        <v>53.933300000000003</v>
      </c>
      <c r="I3608">
        <v>-116.5765</v>
      </c>
      <c r="J3608">
        <v>43</v>
      </c>
      <c r="K3608" t="b">
        <v>0</v>
      </c>
      <c r="L3608">
        <v>544</v>
      </c>
      <c r="M3608" s="1" t="s">
        <v>63</v>
      </c>
      <c r="N3608" s="1" t="s">
        <v>64</v>
      </c>
      <c r="O3608">
        <v>1</v>
      </c>
      <c r="P3608" t="b">
        <v>1</v>
      </c>
      <c r="Q3608" t="b">
        <v>1</v>
      </c>
      <c r="R3608" s="1" t="s">
        <v>32</v>
      </c>
      <c r="S3608" s="1" t="s">
        <v>58</v>
      </c>
      <c r="T3608">
        <v>5</v>
      </c>
      <c r="U3608" s="1" t="s">
        <v>42</v>
      </c>
      <c r="V3608" s="1" t="s">
        <v>59</v>
      </c>
      <c r="W3608" s="1" t="str">
        <f>IF(OR(MasterData[[#This Row],[Event]]="Christmas Market", MasterData[[#This Row],[Event]]="Christmas"), "Christmas Sale", "Non-Christmas Sale")</f>
        <v>Non-Christmas Sale</v>
      </c>
      <c r="X3608" t="b">
        <v>0</v>
      </c>
      <c r="Y3608">
        <v>4</v>
      </c>
      <c r="Z3608">
        <v>32.68</v>
      </c>
      <c r="AA3608">
        <v>32.68</v>
      </c>
      <c r="AB3608">
        <v>3.27</v>
      </c>
      <c r="AC3608" t="str">
        <f>IF(MasterData[[#This Row],[Discount Amount]]&gt;0, "Promotional sale", "Non-Promotional Sales")</f>
        <v>Promotional sale</v>
      </c>
    </row>
    <row r="3609" spans="1:29" x14ac:dyDescent="0.25">
      <c r="A3609">
        <v>3608</v>
      </c>
      <c r="B3609" s="1" t="s">
        <v>85</v>
      </c>
      <c r="C3609" s="2">
        <v>0.14490740740740748</v>
      </c>
      <c r="D3609">
        <v>272</v>
      </c>
      <c r="E3609">
        <v>56</v>
      </c>
      <c r="F3609" s="1" t="s">
        <v>61</v>
      </c>
      <c r="G3609" s="1" t="s">
        <v>29</v>
      </c>
      <c r="H3609">
        <v>51.253799999999998</v>
      </c>
      <c r="I3609">
        <v>-85.3232</v>
      </c>
      <c r="J3609">
        <v>96</v>
      </c>
      <c r="K3609" t="b">
        <v>1</v>
      </c>
      <c r="L3609">
        <v>754</v>
      </c>
      <c r="M3609" s="1" t="s">
        <v>74</v>
      </c>
      <c r="N3609" s="1" t="s">
        <v>75</v>
      </c>
      <c r="O3609">
        <v>4</v>
      </c>
      <c r="P3609" t="b">
        <v>0</v>
      </c>
      <c r="Q3609" t="b">
        <v>0</v>
      </c>
      <c r="R3609" s="1" t="s">
        <v>52</v>
      </c>
      <c r="S3609" s="1" t="s">
        <v>33</v>
      </c>
      <c r="T3609">
        <v>4</v>
      </c>
      <c r="U3609" s="1" t="s">
        <v>34</v>
      </c>
      <c r="V3609" s="1" t="s">
        <v>59</v>
      </c>
      <c r="W3609" s="1" t="str">
        <f>IF(OR(MasterData[[#This Row],[Event]]="Christmas Market", MasterData[[#This Row],[Event]]="Christmas"), "Christmas Sale", "Non-Christmas Sale")</f>
        <v>Non-Christmas Sale</v>
      </c>
      <c r="X3609" t="b">
        <v>0</v>
      </c>
      <c r="Y3609">
        <v>1</v>
      </c>
      <c r="Z3609">
        <v>31.09</v>
      </c>
      <c r="AA3609">
        <v>124.36</v>
      </c>
      <c r="AB3609">
        <v>12.44</v>
      </c>
      <c r="AC3609" t="str">
        <f>IF(MasterData[[#This Row],[Discount Amount]]&gt;0, "Promotional sale", "Non-Promotional Sales")</f>
        <v>Promotional sale</v>
      </c>
    </row>
    <row r="3610" spans="1:29" x14ac:dyDescent="0.25">
      <c r="A3610">
        <v>3609</v>
      </c>
      <c r="B3610" s="1" t="s">
        <v>166</v>
      </c>
      <c r="C3610" s="2">
        <v>0.92387731481481472</v>
      </c>
      <c r="D3610">
        <v>180</v>
      </c>
      <c r="E3610">
        <v>21</v>
      </c>
      <c r="F3610" s="1" t="s">
        <v>28</v>
      </c>
      <c r="G3610" s="1" t="s">
        <v>77</v>
      </c>
      <c r="H3610">
        <v>64.282300000000006</v>
      </c>
      <c r="I3610">
        <v>-135</v>
      </c>
      <c r="J3610">
        <v>63</v>
      </c>
      <c r="K3610" t="b">
        <v>1</v>
      </c>
      <c r="L3610">
        <v>387</v>
      </c>
      <c r="M3610" s="1" t="s">
        <v>56</v>
      </c>
      <c r="N3610" s="1" t="s">
        <v>57</v>
      </c>
      <c r="O3610">
        <v>5</v>
      </c>
      <c r="P3610" t="b">
        <v>0</v>
      </c>
      <c r="Q3610" t="b">
        <v>0</v>
      </c>
      <c r="R3610" s="1" t="s">
        <v>32</v>
      </c>
      <c r="S3610" s="1" t="s">
        <v>33</v>
      </c>
      <c r="T3610">
        <v>2</v>
      </c>
      <c r="U3610" s="1" t="s">
        <v>45</v>
      </c>
      <c r="V3610" s="1" t="s">
        <v>35</v>
      </c>
      <c r="W3610" s="1" t="str">
        <f>IF(OR(MasterData[[#This Row],[Event]]="Christmas Market", MasterData[[#This Row],[Event]]="Christmas"), "Christmas Sale", "Non-Christmas Sale")</f>
        <v>Non-Christmas Sale</v>
      </c>
      <c r="X3610" t="b">
        <v>0</v>
      </c>
      <c r="Y3610">
        <v>3</v>
      </c>
      <c r="Z3610">
        <v>52.4</v>
      </c>
      <c r="AA3610">
        <v>261.98</v>
      </c>
      <c r="AB3610">
        <v>0</v>
      </c>
      <c r="AC3610" t="str">
        <f>IF(MasterData[[#This Row],[Discount Amount]]&gt;0, "Promotional sale", "Non-Promotional Sales")</f>
        <v>Non-Promotional Sales</v>
      </c>
    </row>
    <row r="3611" spans="1:29" x14ac:dyDescent="0.25">
      <c r="A3611">
        <v>3610</v>
      </c>
      <c r="B3611" s="1" t="s">
        <v>388</v>
      </c>
      <c r="C3611" s="2">
        <v>0.58872685185185181</v>
      </c>
      <c r="D3611">
        <v>396</v>
      </c>
      <c r="E3611">
        <v>66</v>
      </c>
      <c r="F3611" s="1" t="s">
        <v>28</v>
      </c>
      <c r="G3611" s="1" t="s">
        <v>48</v>
      </c>
      <c r="H3611">
        <v>53.933300000000003</v>
      </c>
      <c r="I3611">
        <v>-116.5765</v>
      </c>
      <c r="J3611">
        <v>22</v>
      </c>
      <c r="K3611" t="b">
        <v>1</v>
      </c>
      <c r="L3611">
        <v>90</v>
      </c>
      <c r="M3611" s="1" t="s">
        <v>74</v>
      </c>
      <c r="N3611" s="1" t="s">
        <v>75</v>
      </c>
      <c r="O3611">
        <v>3</v>
      </c>
      <c r="P3611" t="b">
        <v>1</v>
      </c>
      <c r="Q3611" t="b">
        <v>0</v>
      </c>
      <c r="R3611" s="1" t="s">
        <v>32</v>
      </c>
      <c r="S3611" s="1" t="s">
        <v>49</v>
      </c>
      <c r="T3611">
        <v>2</v>
      </c>
      <c r="U3611" s="1" t="s">
        <v>34</v>
      </c>
      <c r="V3611" s="1" t="s">
        <v>46</v>
      </c>
      <c r="W3611" s="1" t="str">
        <f>IF(OR(MasterData[[#This Row],[Event]]="Christmas Market", MasterData[[#This Row],[Event]]="Christmas"), "Christmas Sale", "Non-Christmas Sale")</f>
        <v>Christmas Sale</v>
      </c>
      <c r="X3611" t="b">
        <v>0</v>
      </c>
      <c r="Y3611">
        <v>2</v>
      </c>
      <c r="Z3611">
        <v>59.24</v>
      </c>
      <c r="AA3611">
        <v>177.73</v>
      </c>
      <c r="AB3611">
        <v>0</v>
      </c>
      <c r="AC3611" t="str">
        <f>IF(MasterData[[#This Row],[Discount Amount]]&gt;0, "Promotional sale", "Non-Promotional Sales")</f>
        <v>Non-Promotional Sales</v>
      </c>
    </row>
    <row r="3612" spans="1:29" x14ac:dyDescent="0.25">
      <c r="A3612">
        <v>3611</v>
      </c>
      <c r="B3612" s="1" t="s">
        <v>80</v>
      </c>
      <c r="C3612" s="2">
        <v>0.77721064814814822</v>
      </c>
      <c r="D3612">
        <v>488</v>
      </c>
      <c r="E3612">
        <v>44</v>
      </c>
      <c r="F3612" s="1" t="s">
        <v>37</v>
      </c>
      <c r="G3612" s="1" t="s">
        <v>44</v>
      </c>
      <c r="H3612">
        <v>46.813099999999999</v>
      </c>
      <c r="I3612">
        <v>-71.207499999999996</v>
      </c>
      <c r="J3612">
        <v>75</v>
      </c>
      <c r="K3612" t="b">
        <v>1</v>
      </c>
      <c r="L3612">
        <v>171</v>
      </c>
      <c r="M3612" s="1" t="s">
        <v>39</v>
      </c>
      <c r="N3612" s="1" t="s">
        <v>40</v>
      </c>
      <c r="O3612">
        <v>3</v>
      </c>
      <c r="P3612" t="b">
        <v>0</v>
      </c>
      <c r="Q3612" t="b">
        <v>1</v>
      </c>
      <c r="R3612" s="1" t="s">
        <v>52</v>
      </c>
      <c r="S3612" s="1" t="s">
        <v>49</v>
      </c>
      <c r="T3612">
        <v>5</v>
      </c>
      <c r="U3612" s="1" t="s">
        <v>45</v>
      </c>
      <c r="V3612" s="1" t="s">
        <v>46</v>
      </c>
      <c r="W3612" s="1" t="str">
        <f>IF(OR(MasterData[[#This Row],[Event]]="Christmas Market", MasterData[[#This Row],[Event]]="Christmas"), "Christmas Sale", "Non-Christmas Sale")</f>
        <v>Christmas Sale</v>
      </c>
      <c r="X3612" t="b">
        <v>0</v>
      </c>
      <c r="Y3612">
        <v>2</v>
      </c>
      <c r="Z3612">
        <v>91.94</v>
      </c>
      <c r="AA3612">
        <v>275.82</v>
      </c>
      <c r="AB3612">
        <v>0</v>
      </c>
      <c r="AC3612" t="str">
        <f>IF(MasterData[[#This Row],[Discount Amount]]&gt;0, "Promotional sale", "Non-Promotional Sales")</f>
        <v>Non-Promotional Sales</v>
      </c>
    </row>
    <row r="3613" spans="1:29" x14ac:dyDescent="0.25">
      <c r="A3613">
        <v>3612</v>
      </c>
      <c r="B3613" s="1" t="s">
        <v>201</v>
      </c>
      <c r="C3613" s="2">
        <v>0.11024305555555558</v>
      </c>
      <c r="D3613">
        <v>499</v>
      </c>
      <c r="E3613">
        <v>44</v>
      </c>
      <c r="F3613" s="1" t="s">
        <v>61</v>
      </c>
      <c r="G3613" s="1" t="s">
        <v>81</v>
      </c>
      <c r="H3613">
        <v>64.248000000000005</v>
      </c>
      <c r="I3613">
        <v>-84.889600000000002</v>
      </c>
      <c r="J3613">
        <v>36</v>
      </c>
      <c r="K3613" t="b">
        <v>0</v>
      </c>
      <c r="L3613">
        <v>248</v>
      </c>
      <c r="M3613" s="1" t="s">
        <v>63</v>
      </c>
      <c r="N3613" s="1" t="s">
        <v>64</v>
      </c>
      <c r="O3613">
        <v>1</v>
      </c>
      <c r="P3613" t="b">
        <v>0</v>
      </c>
      <c r="Q3613" t="b">
        <v>1</v>
      </c>
      <c r="R3613" s="1" t="s">
        <v>32</v>
      </c>
      <c r="S3613" s="1" t="s">
        <v>49</v>
      </c>
      <c r="T3613">
        <v>3</v>
      </c>
      <c r="U3613" s="1" t="s">
        <v>42</v>
      </c>
      <c r="V3613" s="1" t="s">
        <v>59</v>
      </c>
      <c r="W3613" s="1" t="str">
        <f>IF(OR(MasterData[[#This Row],[Event]]="Christmas Market", MasterData[[#This Row],[Event]]="Christmas"), "Christmas Sale", "Non-Christmas Sale")</f>
        <v>Non-Christmas Sale</v>
      </c>
      <c r="X3613" t="b">
        <v>1</v>
      </c>
      <c r="Y3613">
        <v>5</v>
      </c>
      <c r="Z3613">
        <v>63.5</v>
      </c>
      <c r="AA3613">
        <v>63.5</v>
      </c>
      <c r="AB3613">
        <v>6.35</v>
      </c>
      <c r="AC3613" t="str">
        <f>IF(MasterData[[#This Row],[Discount Amount]]&gt;0, "Promotional sale", "Non-Promotional Sales")</f>
        <v>Promotional sale</v>
      </c>
    </row>
    <row r="3614" spans="1:29" x14ac:dyDescent="0.25">
      <c r="A3614">
        <v>3613</v>
      </c>
      <c r="B3614" s="1" t="s">
        <v>323</v>
      </c>
      <c r="C3614" s="2">
        <v>0.71630787037037047</v>
      </c>
      <c r="D3614">
        <v>214</v>
      </c>
      <c r="E3614">
        <v>60</v>
      </c>
      <c r="F3614" s="1" t="s">
        <v>37</v>
      </c>
      <c r="G3614" s="1" t="s">
        <v>51</v>
      </c>
      <c r="H3614">
        <v>53.760899999999999</v>
      </c>
      <c r="I3614">
        <v>-98.813900000000004</v>
      </c>
      <c r="J3614">
        <v>5</v>
      </c>
      <c r="K3614" t="b">
        <v>0</v>
      </c>
      <c r="L3614">
        <v>406</v>
      </c>
      <c r="M3614" s="1" t="s">
        <v>39</v>
      </c>
      <c r="N3614" s="1" t="s">
        <v>40</v>
      </c>
      <c r="O3614">
        <v>4</v>
      </c>
      <c r="P3614" t="b">
        <v>0</v>
      </c>
      <c r="Q3614" t="b">
        <v>0</v>
      </c>
      <c r="R3614" s="1" t="s">
        <v>41</v>
      </c>
      <c r="S3614" s="1" t="s">
        <v>58</v>
      </c>
      <c r="T3614">
        <v>1</v>
      </c>
      <c r="U3614" s="1" t="s">
        <v>45</v>
      </c>
      <c r="V3614" s="1" t="s">
        <v>35</v>
      </c>
      <c r="W3614" s="1" t="str">
        <f>IF(OR(MasterData[[#This Row],[Event]]="Christmas Market", MasterData[[#This Row],[Event]]="Christmas"), "Christmas Sale", "Non-Christmas Sale")</f>
        <v>Non-Christmas Sale</v>
      </c>
      <c r="X3614" t="b">
        <v>1</v>
      </c>
      <c r="Y3614">
        <v>4</v>
      </c>
      <c r="Z3614">
        <v>51.64</v>
      </c>
      <c r="AA3614">
        <v>206.55</v>
      </c>
      <c r="AB3614">
        <v>0</v>
      </c>
      <c r="AC3614" t="str">
        <f>IF(MasterData[[#This Row],[Discount Amount]]&gt;0, "Promotional sale", "Non-Promotional Sales")</f>
        <v>Non-Promotional Sales</v>
      </c>
    </row>
    <row r="3615" spans="1:29" x14ac:dyDescent="0.25">
      <c r="A3615">
        <v>3614</v>
      </c>
      <c r="B3615" s="1" t="s">
        <v>362</v>
      </c>
      <c r="C3615" s="2">
        <v>5.6134259259259522E-3</v>
      </c>
      <c r="D3615">
        <v>67</v>
      </c>
      <c r="E3615">
        <v>25</v>
      </c>
      <c r="F3615" s="1" t="s">
        <v>61</v>
      </c>
      <c r="G3615" s="1" t="s">
        <v>38</v>
      </c>
      <c r="H3615">
        <v>53.726700000000001</v>
      </c>
      <c r="I3615">
        <v>-127.6476</v>
      </c>
      <c r="J3615">
        <v>63</v>
      </c>
      <c r="K3615" t="b">
        <v>1</v>
      </c>
      <c r="L3615">
        <v>385</v>
      </c>
      <c r="M3615" s="1" t="s">
        <v>56</v>
      </c>
      <c r="N3615" s="1" t="s">
        <v>57</v>
      </c>
      <c r="O3615">
        <v>4</v>
      </c>
      <c r="P3615" t="b">
        <v>1</v>
      </c>
      <c r="Q3615" t="b">
        <v>0</v>
      </c>
      <c r="R3615" s="1" t="s">
        <v>32</v>
      </c>
      <c r="S3615" s="1" t="s">
        <v>53</v>
      </c>
      <c r="T3615">
        <v>3</v>
      </c>
      <c r="U3615" s="1" t="s">
        <v>34</v>
      </c>
      <c r="V3615" s="1" t="s">
        <v>35</v>
      </c>
      <c r="W3615" s="1" t="str">
        <f>IF(OR(MasterData[[#This Row],[Event]]="Christmas Market", MasterData[[#This Row],[Event]]="Christmas"), "Christmas Sale", "Non-Christmas Sale")</f>
        <v>Non-Christmas Sale</v>
      </c>
      <c r="X3615" t="b">
        <v>1</v>
      </c>
      <c r="Y3615">
        <v>4</v>
      </c>
      <c r="Z3615">
        <v>74.75</v>
      </c>
      <c r="AA3615">
        <v>298.99</v>
      </c>
      <c r="AB3615">
        <v>0</v>
      </c>
      <c r="AC3615" t="str">
        <f>IF(MasterData[[#This Row],[Discount Amount]]&gt;0, "Promotional sale", "Non-Promotional Sales")</f>
        <v>Non-Promotional Sales</v>
      </c>
    </row>
    <row r="3616" spans="1:29" x14ac:dyDescent="0.25">
      <c r="A3616">
        <v>3615</v>
      </c>
      <c r="B3616" s="1" t="s">
        <v>251</v>
      </c>
      <c r="C3616" s="2">
        <v>0.68636574074074064</v>
      </c>
      <c r="D3616">
        <v>241</v>
      </c>
      <c r="E3616">
        <v>29</v>
      </c>
      <c r="F3616" s="1" t="s">
        <v>61</v>
      </c>
      <c r="G3616" s="1" t="s">
        <v>48</v>
      </c>
      <c r="H3616">
        <v>53.933300000000003</v>
      </c>
      <c r="I3616">
        <v>-116.5765</v>
      </c>
      <c r="J3616">
        <v>47</v>
      </c>
      <c r="K3616" t="b">
        <v>1</v>
      </c>
      <c r="L3616">
        <v>459</v>
      </c>
      <c r="M3616" s="1" t="s">
        <v>56</v>
      </c>
      <c r="N3616" s="1" t="s">
        <v>57</v>
      </c>
      <c r="O3616">
        <v>5</v>
      </c>
      <c r="P3616" t="b">
        <v>0</v>
      </c>
      <c r="Q3616" t="b">
        <v>0</v>
      </c>
      <c r="R3616" s="1" t="s">
        <v>41</v>
      </c>
      <c r="S3616" s="1" t="s">
        <v>53</v>
      </c>
      <c r="T3616">
        <v>1</v>
      </c>
      <c r="U3616" s="1" t="s">
        <v>34</v>
      </c>
      <c r="V3616" s="1" t="s">
        <v>59</v>
      </c>
      <c r="W3616" s="1" t="str">
        <f>IF(OR(MasterData[[#This Row],[Event]]="Christmas Market", MasterData[[#This Row],[Event]]="Christmas"), "Christmas Sale", "Non-Christmas Sale")</f>
        <v>Non-Christmas Sale</v>
      </c>
      <c r="X3616" t="b">
        <v>0</v>
      </c>
      <c r="Y3616">
        <v>3</v>
      </c>
      <c r="Z3616">
        <v>38.83</v>
      </c>
      <c r="AA3616">
        <v>194.14</v>
      </c>
      <c r="AB3616">
        <v>19.41</v>
      </c>
      <c r="AC3616" t="str">
        <f>IF(MasterData[[#This Row],[Discount Amount]]&gt;0, "Promotional sale", "Non-Promotional Sales")</f>
        <v>Promotional sale</v>
      </c>
    </row>
    <row r="3617" spans="1:29" x14ac:dyDescent="0.25">
      <c r="A3617">
        <v>3616</v>
      </c>
      <c r="B3617" s="1" t="s">
        <v>396</v>
      </c>
      <c r="C3617" s="2">
        <v>0.63770833333333332</v>
      </c>
      <c r="D3617">
        <v>332</v>
      </c>
      <c r="E3617">
        <v>60</v>
      </c>
      <c r="F3617" s="1" t="s">
        <v>28</v>
      </c>
      <c r="G3617" s="1" t="s">
        <v>62</v>
      </c>
      <c r="H3617">
        <v>46.565300000000001</v>
      </c>
      <c r="I3617">
        <v>-66.4619</v>
      </c>
      <c r="J3617">
        <v>30</v>
      </c>
      <c r="K3617" t="b">
        <v>1</v>
      </c>
      <c r="L3617">
        <v>704</v>
      </c>
      <c r="M3617" s="1" t="s">
        <v>56</v>
      </c>
      <c r="N3617" s="1" t="s">
        <v>57</v>
      </c>
      <c r="O3617">
        <v>5</v>
      </c>
      <c r="P3617" t="b">
        <v>1</v>
      </c>
      <c r="Q3617" t="b">
        <v>0</v>
      </c>
      <c r="R3617" s="1" t="s">
        <v>41</v>
      </c>
      <c r="S3617" s="1" t="s">
        <v>33</v>
      </c>
      <c r="T3617">
        <v>5</v>
      </c>
      <c r="U3617" s="1" t="s">
        <v>45</v>
      </c>
      <c r="V3617" s="1" t="s">
        <v>59</v>
      </c>
      <c r="W3617" s="1" t="str">
        <f>IF(OR(MasterData[[#This Row],[Event]]="Christmas Market", MasterData[[#This Row],[Event]]="Christmas"), "Christmas Sale", "Non-Christmas Sale")</f>
        <v>Non-Christmas Sale</v>
      </c>
      <c r="X3617" t="b">
        <v>1</v>
      </c>
      <c r="Y3617">
        <v>2</v>
      </c>
      <c r="Z3617">
        <v>30.92</v>
      </c>
      <c r="AA3617">
        <v>154.62</v>
      </c>
      <c r="AB3617">
        <v>15.46</v>
      </c>
      <c r="AC3617" t="str">
        <f>IF(MasterData[[#This Row],[Discount Amount]]&gt;0, "Promotional sale", "Non-Promotional Sales")</f>
        <v>Promotional sale</v>
      </c>
    </row>
    <row r="3618" spans="1:29" x14ac:dyDescent="0.25">
      <c r="A3618">
        <v>3617</v>
      </c>
      <c r="B3618" s="1" t="s">
        <v>290</v>
      </c>
      <c r="C3618" s="2">
        <v>0.21881944444444446</v>
      </c>
      <c r="D3618">
        <v>284</v>
      </c>
      <c r="E3618">
        <v>46</v>
      </c>
      <c r="F3618" s="1" t="s">
        <v>37</v>
      </c>
      <c r="G3618" s="1" t="s">
        <v>55</v>
      </c>
      <c r="H3618">
        <v>52.939900000000002</v>
      </c>
      <c r="I3618">
        <v>-106.4509</v>
      </c>
      <c r="J3618">
        <v>2</v>
      </c>
      <c r="K3618" t="b">
        <v>1</v>
      </c>
      <c r="L3618">
        <v>910</v>
      </c>
      <c r="M3618" s="1" t="s">
        <v>30</v>
      </c>
      <c r="N3618" s="1" t="s">
        <v>31</v>
      </c>
      <c r="O3618">
        <v>2</v>
      </c>
      <c r="P3618" t="b">
        <v>0</v>
      </c>
      <c r="Q3618" t="b">
        <v>0</v>
      </c>
      <c r="R3618" s="1" t="s">
        <v>52</v>
      </c>
      <c r="S3618" s="1" t="s">
        <v>33</v>
      </c>
      <c r="T3618">
        <v>5</v>
      </c>
      <c r="U3618" s="1" t="s">
        <v>45</v>
      </c>
      <c r="V3618" s="1" t="s">
        <v>59</v>
      </c>
      <c r="W3618" s="1" t="str">
        <f>IF(OR(MasterData[[#This Row],[Event]]="Christmas Market", MasterData[[#This Row],[Event]]="Christmas"), "Christmas Sale", "Non-Christmas Sale")</f>
        <v>Non-Christmas Sale</v>
      </c>
      <c r="X3618" t="b">
        <v>1</v>
      </c>
      <c r="Y3618">
        <v>4</v>
      </c>
      <c r="Z3618">
        <v>49.69</v>
      </c>
      <c r="AA3618">
        <v>99.38</v>
      </c>
      <c r="AB3618">
        <v>9.94</v>
      </c>
      <c r="AC3618" t="str">
        <f>IF(MasterData[[#This Row],[Discount Amount]]&gt;0, "Promotional sale", "Non-Promotional Sales")</f>
        <v>Promotional sale</v>
      </c>
    </row>
    <row r="3619" spans="1:29" x14ac:dyDescent="0.25">
      <c r="A3619">
        <v>3618</v>
      </c>
      <c r="B3619" s="1" t="s">
        <v>349</v>
      </c>
      <c r="C3619" s="2">
        <v>0.76015046296296296</v>
      </c>
      <c r="D3619">
        <v>228</v>
      </c>
      <c r="E3619">
        <v>18</v>
      </c>
      <c r="F3619" s="1" t="s">
        <v>28</v>
      </c>
      <c r="G3619" s="1" t="s">
        <v>48</v>
      </c>
      <c r="H3619">
        <v>53.933300000000003</v>
      </c>
      <c r="I3619">
        <v>-116.5765</v>
      </c>
      <c r="J3619">
        <v>89</v>
      </c>
      <c r="K3619" t="b">
        <v>0</v>
      </c>
      <c r="L3619">
        <v>899</v>
      </c>
      <c r="M3619" s="1" t="s">
        <v>74</v>
      </c>
      <c r="N3619" s="1" t="s">
        <v>75</v>
      </c>
      <c r="O3619">
        <v>2</v>
      </c>
      <c r="P3619" t="b">
        <v>0</v>
      </c>
      <c r="Q3619" t="b">
        <v>1</v>
      </c>
      <c r="R3619" s="1" t="s">
        <v>32</v>
      </c>
      <c r="S3619" s="1" t="s">
        <v>53</v>
      </c>
      <c r="T3619">
        <v>4</v>
      </c>
      <c r="U3619" s="1" t="s">
        <v>34</v>
      </c>
      <c r="V3619" s="1" t="s">
        <v>59</v>
      </c>
      <c r="W3619" s="1" t="str">
        <f>IF(OR(MasterData[[#This Row],[Event]]="Christmas Market", MasterData[[#This Row],[Event]]="Christmas"), "Christmas Sale", "Non-Christmas Sale")</f>
        <v>Non-Christmas Sale</v>
      </c>
      <c r="X3619" t="b">
        <v>0</v>
      </c>
      <c r="Y3619">
        <v>1</v>
      </c>
      <c r="Z3619">
        <v>94.94</v>
      </c>
      <c r="AA3619">
        <v>189.88</v>
      </c>
      <c r="AB3619">
        <v>18.989999999999998</v>
      </c>
      <c r="AC3619" t="str">
        <f>IF(MasterData[[#This Row],[Discount Amount]]&gt;0, "Promotional sale", "Non-Promotional Sales")</f>
        <v>Promotional sale</v>
      </c>
    </row>
    <row r="3620" spans="1:29" x14ac:dyDescent="0.25">
      <c r="A3620">
        <v>3619</v>
      </c>
      <c r="B3620" s="1" t="s">
        <v>154</v>
      </c>
      <c r="C3620" s="2">
        <v>3.0763888888888813E-2</v>
      </c>
      <c r="D3620">
        <v>54</v>
      </c>
      <c r="E3620">
        <v>47</v>
      </c>
      <c r="F3620" s="1" t="s">
        <v>61</v>
      </c>
      <c r="G3620" s="1" t="s">
        <v>55</v>
      </c>
      <c r="H3620">
        <v>52.939900000000002</v>
      </c>
      <c r="I3620">
        <v>-106.4509</v>
      </c>
      <c r="J3620">
        <v>57</v>
      </c>
      <c r="K3620" t="b">
        <v>1</v>
      </c>
      <c r="L3620">
        <v>938</v>
      </c>
      <c r="M3620" s="1" t="s">
        <v>74</v>
      </c>
      <c r="N3620" s="1" t="s">
        <v>75</v>
      </c>
      <c r="O3620">
        <v>4</v>
      </c>
      <c r="P3620" t="b">
        <v>1</v>
      </c>
      <c r="Q3620" t="b">
        <v>1</v>
      </c>
      <c r="R3620" s="1" t="s">
        <v>52</v>
      </c>
      <c r="S3620" s="1" t="s">
        <v>53</v>
      </c>
      <c r="T3620">
        <v>1</v>
      </c>
      <c r="U3620" s="1" t="s">
        <v>45</v>
      </c>
      <c r="V3620" s="1" t="s">
        <v>46</v>
      </c>
      <c r="W3620" s="1" t="str">
        <f>IF(OR(MasterData[[#This Row],[Event]]="Christmas Market", MasterData[[#This Row],[Event]]="Christmas"), "Christmas Sale", "Non-Christmas Sale")</f>
        <v>Christmas Sale</v>
      </c>
      <c r="X3620" t="b">
        <v>1</v>
      </c>
      <c r="Y3620">
        <v>1</v>
      </c>
      <c r="Z3620">
        <v>67.819999999999993</v>
      </c>
      <c r="AA3620">
        <v>271.27999999999997</v>
      </c>
      <c r="AB3620">
        <v>0</v>
      </c>
      <c r="AC3620" t="str">
        <f>IF(MasterData[[#This Row],[Discount Amount]]&gt;0, "Promotional sale", "Non-Promotional Sales")</f>
        <v>Non-Promotional Sales</v>
      </c>
    </row>
    <row r="3621" spans="1:29" x14ac:dyDescent="0.25">
      <c r="A3621">
        <v>3620</v>
      </c>
      <c r="B3621" s="1" t="s">
        <v>305</v>
      </c>
      <c r="C3621" s="2">
        <v>0.17484953703703709</v>
      </c>
      <c r="D3621">
        <v>324</v>
      </c>
      <c r="E3621">
        <v>49</v>
      </c>
      <c r="F3621" s="1" t="s">
        <v>28</v>
      </c>
      <c r="G3621" s="1" t="s">
        <v>81</v>
      </c>
      <c r="H3621">
        <v>64.248000000000005</v>
      </c>
      <c r="I3621">
        <v>-84.889600000000002</v>
      </c>
      <c r="J3621">
        <v>22</v>
      </c>
      <c r="K3621" t="b">
        <v>0</v>
      </c>
      <c r="L3621">
        <v>364</v>
      </c>
      <c r="M3621" s="1" t="s">
        <v>30</v>
      </c>
      <c r="N3621" s="1" t="s">
        <v>31</v>
      </c>
      <c r="O3621">
        <v>4</v>
      </c>
      <c r="P3621" t="b">
        <v>1</v>
      </c>
      <c r="Q3621" t="b">
        <v>1</v>
      </c>
      <c r="R3621" s="1" t="s">
        <v>41</v>
      </c>
      <c r="S3621" s="1" t="s">
        <v>53</v>
      </c>
      <c r="T3621">
        <v>2</v>
      </c>
      <c r="U3621" s="1" t="s">
        <v>42</v>
      </c>
      <c r="V3621" s="1" t="s">
        <v>46</v>
      </c>
      <c r="W3621" s="1" t="str">
        <f>IF(OR(MasterData[[#This Row],[Event]]="Christmas Market", MasterData[[#This Row],[Event]]="Christmas"), "Christmas Sale", "Non-Christmas Sale")</f>
        <v>Christmas Sale</v>
      </c>
      <c r="X3621" t="b">
        <v>0</v>
      </c>
      <c r="Y3621">
        <v>1</v>
      </c>
      <c r="Z3621">
        <v>87.85</v>
      </c>
      <c r="AA3621">
        <v>351.4</v>
      </c>
      <c r="AB3621">
        <v>0</v>
      </c>
      <c r="AC3621" t="str">
        <f>IF(MasterData[[#This Row],[Discount Amount]]&gt;0, "Promotional sale", "Non-Promotional Sales")</f>
        <v>Non-Promotional Sales</v>
      </c>
    </row>
    <row r="3622" spans="1:29" x14ac:dyDescent="0.25">
      <c r="A3622">
        <v>3621</v>
      </c>
      <c r="B3622" s="1" t="s">
        <v>401</v>
      </c>
      <c r="C3622" s="2">
        <v>0.39722222222222214</v>
      </c>
      <c r="D3622">
        <v>291</v>
      </c>
      <c r="E3622">
        <v>20</v>
      </c>
      <c r="F3622" s="1" t="s">
        <v>37</v>
      </c>
      <c r="G3622" s="1" t="s">
        <v>68</v>
      </c>
      <c r="H3622">
        <v>46.318800000000003</v>
      </c>
      <c r="I3622">
        <v>-63.146099999999997</v>
      </c>
      <c r="J3622">
        <v>10</v>
      </c>
      <c r="K3622" t="b">
        <v>1</v>
      </c>
      <c r="L3622">
        <v>498</v>
      </c>
      <c r="M3622" s="1" t="s">
        <v>74</v>
      </c>
      <c r="N3622" s="1" t="s">
        <v>75</v>
      </c>
      <c r="O3622">
        <v>3</v>
      </c>
      <c r="P3622" t="b">
        <v>0</v>
      </c>
      <c r="Q3622" t="b">
        <v>0</v>
      </c>
      <c r="R3622" s="1" t="s">
        <v>41</v>
      </c>
      <c r="S3622" s="1" t="s">
        <v>33</v>
      </c>
      <c r="T3622">
        <v>2</v>
      </c>
      <c r="U3622" s="1" t="s">
        <v>45</v>
      </c>
      <c r="V3622" s="1" t="s">
        <v>59</v>
      </c>
      <c r="W3622" s="1" t="str">
        <f>IF(OR(MasterData[[#This Row],[Event]]="Christmas Market", MasterData[[#This Row],[Event]]="Christmas"), "Christmas Sale", "Non-Christmas Sale")</f>
        <v>Non-Christmas Sale</v>
      </c>
      <c r="X3622" t="b">
        <v>0</v>
      </c>
      <c r="Y3622">
        <v>1</v>
      </c>
      <c r="Z3622">
        <v>46.85</v>
      </c>
      <c r="AA3622">
        <v>140.54</v>
      </c>
      <c r="AB3622">
        <v>14.05</v>
      </c>
      <c r="AC3622" t="str">
        <f>IF(MasterData[[#This Row],[Discount Amount]]&gt;0, "Promotional sale", "Non-Promotional Sales")</f>
        <v>Promotional sale</v>
      </c>
    </row>
    <row r="3623" spans="1:29" x14ac:dyDescent="0.25">
      <c r="A3623">
        <v>3622</v>
      </c>
      <c r="B3623" s="1" t="s">
        <v>418</v>
      </c>
      <c r="C3623" s="2">
        <v>0.86744212962962952</v>
      </c>
      <c r="D3623">
        <v>214</v>
      </c>
      <c r="E3623">
        <v>42</v>
      </c>
      <c r="F3623" s="1" t="s">
        <v>28</v>
      </c>
      <c r="G3623" s="1" t="s">
        <v>68</v>
      </c>
      <c r="H3623">
        <v>46.318800000000003</v>
      </c>
      <c r="I3623">
        <v>-63.146099999999997</v>
      </c>
      <c r="J3623">
        <v>46</v>
      </c>
      <c r="K3623" t="b">
        <v>0</v>
      </c>
      <c r="L3623">
        <v>679</v>
      </c>
      <c r="M3623" s="1" t="s">
        <v>39</v>
      </c>
      <c r="N3623" s="1" t="s">
        <v>40</v>
      </c>
      <c r="O3623">
        <v>2</v>
      </c>
      <c r="P3623" t="b">
        <v>1</v>
      </c>
      <c r="Q3623" t="b">
        <v>1</v>
      </c>
      <c r="R3623" s="1" t="s">
        <v>32</v>
      </c>
      <c r="S3623" s="1" t="s">
        <v>33</v>
      </c>
      <c r="T3623">
        <v>2</v>
      </c>
      <c r="U3623" s="1" t="s">
        <v>34</v>
      </c>
      <c r="V3623" s="1" t="s">
        <v>46</v>
      </c>
      <c r="W3623" s="1" t="str">
        <f>IF(OR(MasterData[[#This Row],[Event]]="Christmas Market", MasterData[[#This Row],[Event]]="Christmas"), "Christmas Sale", "Non-Christmas Sale")</f>
        <v>Christmas Sale</v>
      </c>
      <c r="X3623" t="b">
        <v>1</v>
      </c>
      <c r="Y3623">
        <v>3</v>
      </c>
      <c r="Z3623">
        <v>18.600000000000001</v>
      </c>
      <c r="AA3623">
        <v>37.19</v>
      </c>
      <c r="AB3623">
        <v>0</v>
      </c>
      <c r="AC3623" t="str">
        <f>IF(MasterData[[#This Row],[Discount Amount]]&gt;0, "Promotional sale", "Non-Promotional Sales")</f>
        <v>Non-Promotional Sales</v>
      </c>
    </row>
    <row r="3624" spans="1:29" x14ac:dyDescent="0.25">
      <c r="A3624">
        <v>3623</v>
      </c>
      <c r="B3624" s="1" t="s">
        <v>321</v>
      </c>
      <c r="C3624" s="2">
        <v>0.29267361111111101</v>
      </c>
      <c r="D3624">
        <v>212</v>
      </c>
      <c r="E3624">
        <v>26</v>
      </c>
      <c r="F3624" s="1" t="s">
        <v>37</v>
      </c>
      <c r="G3624" s="1" t="s">
        <v>29</v>
      </c>
      <c r="H3624">
        <v>51.253799999999998</v>
      </c>
      <c r="I3624">
        <v>-85.3232</v>
      </c>
      <c r="J3624">
        <v>65</v>
      </c>
      <c r="K3624" t="b">
        <v>1</v>
      </c>
      <c r="L3624">
        <v>328</v>
      </c>
      <c r="M3624" s="1" t="s">
        <v>56</v>
      </c>
      <c r="N3624" s="1" t="s">
        <v>57</v>
      </c>
      <c r="O3624">
        <v>5</v>
      </c>
      <c r="P3624" t="b">
        <v>0</v>
      </c>
      <c r="Q3624" t="b">
        <v>1</v>
      </c>
      <c r="R3624" s="1" t="s">
        <v>41</v>
      </c>
      <c r="S3624" s="1" t="s">
        <v>53</v>
      </c>
      <c r="T3624">
        <v>2</v>
      </c>
      <c r="U3624" s="1" t="s">
        <v>34</v>
      </c>
      <c r="V3624" s="1" t="s">
        <v>46</v>
      </c>
      <c r="W3624" s="1" t="str">
        <f>IF(OR(MasterData[[#This Row],[Event]]="Christmas Market", MasterData[[#This Row],[Event]]="Christmas"), "Christmas Sale", "Non-Christmas Sale")</f>
        <v>Christmas Sale</v>
      </c>
      <c r="X3624" t="b">
        <v>0</v>
      </c>
      <c r="Y3624">
        <v>5</v>
      </c>
      <c r="Z3624">
        <v>53.54</v>
      </c>
      <c r="AA3624">
        <v>267.68</v>
      </c>
      <c r="AB3624">
        <v>0</v>
      </c>
      <c r="AC3624" t="str">
        <f>IF(MasterData[[#This Row],[Discount Amount]]&gt;0, "Promotional sale", "Non-Promotional Sales")</f>
        <v>Non-Promotional Sales</v>
      </c>
    </row>
    <row r="3625" spans="1:29" x14ac:dyDescent="0.25">
      <c r="A3625">
        <v>3624</v>
      </c>
      <c r="B3625" s="1" t="s">
        <v>111</v>
      </c>
      <c r="C3625" s="2">
        <v>0.62203703703703694</v>
      </c>
      <c r="D3625">
        <v>360</v>
      </c>
      <c r="E3625">
        <v>54</v>
      </c>
      <c r="F3625" s="1" t="s">
        <v>37</v>
      </c>
      <c r="G3625" s="1" t="s">
        <v>62</v>
      </c>
      <c r="H3625">
        <v>46.565300000000001</v>
      </c>
      <c r="I3625">
        <v>-66.4619</v>
      </c>
      <c r="J3625">
        <v>24</v>
      </c>
      <c r="K3625" t="b">
        <v>0</v>
      </c>
      <c r="L3625">
        <v>543</v>
      </c>
      <c r="M3625" s="1" t="s">
        <v>39</v>
      </c>
      <c r="N3625" s="1" t="s">
        <v>40</v>
      </c>
      <c r="O3625">
        <v>3</v>
      </c>
      <c r="P3625" t="b">
        <v>0</v>
      </c>
      <c r="Q3625" t="b">
        <v>0</v>
      </c>
      <c r="R3625" s="1" t="s">
        <v>32</v>
      </c>
      <c r="S3625" s="1" t="s">
        <v>33</v>
      </c>
      <c r="T3625">
        <v>2</v>
      </c>
      <c r="U3625" s="1" t="s">
        <v>42</v>
      </c>
      <c r="V3625" s="1" t="s">
        <v>59</v>
      </c>
      <c r="W3625" s="1" t="str">
        <f>IF(OR(MasterData[[#This Row],[Event]]="Christmas Market", MasterData[[#This Row],[Event]]="Christmas"), "Christmas Sale", "Non-Christmas Sale")</f>
        <v>Non-Christmas Sale</v>
      </c>
      <c r="X3625" t="b">
        <v>1</v>
      </c>
      <c r="Y3625">
        <v>4</v>
      </c>
      <c r="Z3625">
        <v>64.489999999999995</v>
      </c>
      <c r="AA3625">
        <v>193.48</v>
      </c>
      <c r="AB3625">
        <v>19.350000000000001</v>
      </c>
      <c r="AC3625" t="str">
        <f>IF(MasterData[[#This Row],[Discount Amount]]&gt;0, "Promotional sale", "Non-Promotional Sales")</f>
        <v>Promotional sale</v>
      </c>
    </row>
    <row r="3626" spans="1:29" x14ac:dyDescent="0.25">
      <c r="A3626">
        <v>3625</v>
      </c>
      <c r="B3626" s="1" t="s">
        <v>278</v>
      </c>
      <c r="C3626" s="2">
        <v>0.12707175925925918</v>
      </c>
      <c r="D3626">
        <v>476</v>
      </c>
      <c r="E3626">
        <v>46</v>
      </c>
      <c r="F3626" s="1" t="s">
        <v>61</v>
      </c>
      <c r="G3626" s="1" t="s">
        <v>66</v>
      </c>
      <c r="H3626">
        <v>45.077800000000003</v>
      </c>
      <c r="I3626">
        <v>-63.546700000000001</v>
      </c>
      <c r="J3626">
        <v>62</v>
      </c>
      <c r="K3626" t="b">
        <v>1</v>
      </c>
      <c r="L3626">
        <v>893</v>
      </c>
      <c r="M3626" s="1" t="s">
        <v>74</v>
      </c>
      <c r="N3626" s="1" t="s">
        <v>75</v>
      </c>
      <c r="O3626">
        <v>3</v>
      </c>
      <c r="P3626" t="b">
        <v>0</v>
      </c>
      <c r="Q3626" t="b">
        <v>1</v>
      </c>
      <c r="R3626" s="1" t="s">
        <v>52</v>
      </c>
      <c r="S3626" s="1" t="s">
        <v>53</v>
      </c>
      <c r="T3626">
        <v>5</v>
      </c>
      <c r="U3626" s="1" t="s">
        <v>34</v>
      </c>
      <c r="V3626" s="1" t="s">
        <v>59</v>
      </c>
      <c r="W3626" s="1" t="str">
        <f>IF(OR(MasterData[[#This Row],[Event]]="Christmas Market", MasterData[[#This Row],[Event]]="Christmas"), "Christmas Sale", "Non-Christmas Sale")</f>
        <v>Non-Christmas Sale</v>
      </c>
      <c r="X3626" t="b">
        <v>0</v>
      </c>
      <c r="Y3626">
        <v>2</v>
      </c>
      <c r="Z3626">
        <v>21.54</v>
      </c>
      <c r="AA3626">
        <v>64.62</v>
      </c>
      <c r="AB3626">
        <v>6.46</v>
      </c>
      <c r="AC3626" t="str">
        <f>IF(MasterData[[#This Row],[Discount Amount]]&gt;0, "Promotional sale", "Non-Promotional Sales")</f>
        <v>Promotional sale</v>
      </c>
    </row>
    <row r="3627" spans="1:29" x14ac:dyDescent="0.25">
      <c r="A3627">
        <v>3626</v>
      </c>
      <c r="B3627" s="1" t="s">
        <v>336</v>
      </c>
      <c r="C3627" s="2">
        <v>0.99563657407407402</v>
      </c>
      <c r="D3627">
        <v>358</v>
      </c>
      <c r="E3627">
        <v>31</v>
      </c>
      <c r="F3627" s="1" t="s">
        <v>28</v>
      </c>
      <c r="G3627" s="1" t="s">
        <v>29</v>
      </c>
      <c r="H3627">
        <v>51.253799999999998</v>
      </c>
      <c r="I3627">
        <v>-85.3232</v>
      </c>
      <c r="J3627">
        <v>92</v>
      </c>
      <c r="K3627" t="b">
        <v>1</v>
      </c>
      <c r="L3627">
        <v>883</v>
      </c>
      <c r="M3627" s="1" t="s">
        <v>63</v>
      </c>
      <c r="N3627" s="1" t="s">
        <v>64</v>
      </c>
      <c r="O3627">
        <v>3</v>
      </c>
      <c r="P3627" t="b">
        <v>1</v>
      </c>
      <c r="Q3627" t="b">
        <v>0</v>
      </c>
      <c r="R3627" s="1" t="s">
        <v>32</v>
      </c>
      <c r="S3627" s="1" t="s">
        <v>33</v>
      </c>
      <c r="T3627">
        <v>5</v>
      </c>
      <c r="U3627" s="1" t="s">
        <v>34</v>
      </c>
      <c r="V3627" s="1" t="s">
        <v>59</v>
      </c>
      <c r="W3627" s="1" t="str">
        <f>IF(OR(MasterData[[#This Row],[Event]]="Christmas Market", MasterData[[#This Row],[Event]]="Christmas"), "Christmas Sale", "Non-Christmas Sale")</f>
        <v>Non-Christmas Sale</v>
      </c>
      <c r="X3627" t="b">
        <v>0</v>
      </c>
      <c r="Y3627">
        <v>1</v>
      </c>
      <c r="Z3627">
        <v>60.88</v>
      </c>
      <c r="AA3627">
        <v>182.65</v>
      </c>
      <c r="AB3627">
        <v>18.260000000000002</v>
      </c>
      <c r="AC3627" t="str">
        <f>IF(MasterData[[#This Row],[Discount Amount]]&gt;0, "Promotional sale", "Non-Promotional Sales")</f>
        <v>Promotional sale</v>
      </c>
    </row>
    <row r="3628" spans="1:29" x14ac:dyDescent="0.25">
      <c r="A3628">
        <v>3627</v>
      </c>
      <c r="B3628" s="1" t="s">
        <v>223</v>
      </c>
      <c r="C3628" s="2">
        <v>0.78912037037037042</v>
      </c>
      <c r="D3628">
        <v>205</v>
      </c>
      <c r="E3628">
        <v>54</v>
      </c>
      <c r="F3628" s="1" t="s">
        <v>37</v>
      </c>
      <c r="G3628" s="1" t="s">
        <v>48</v>
      </c>
      <c r="H3628">
        <v>53.933300000000003</v>
      </c>
      <c r="I3628">
        <v>-116.5765</v>
      </c>
      <c r="J3628">
        <v>83</v>
      </c>
      <c r="K3628" t="b">
        <v>1</v>
      </c>
      <c r="L3628">
        <v>797</v>
      </c>
      <c r="M3628" s="1" t="s">
        <v>56</v>
      </c>
      <c r="N3628" s="1" t="s">
        <v>57</v>
      </c>
      <c r="O3628">
        <v>1</v>
      </c>
      <c r="P3628" t="b">
        <v>0</v>
      </c>
      <c r="Q3628" t="b">
        <v>1</v>
      </c>
      <c r="R3628" s="1" t="s">
        <v>41</v>
      </c>
      <c r="S3628" s="1" t="s">
        <v>58</v>
      </c>
      <c r="T3628">
        <v>4</v>
      </c>
      <c r="U3628" s="1" t="s">
        <v>45</v>
      </c>
      <c r="V3628" s="1" t="s">
        <v>46</v>
      </c>
      <c r="W3628" s="1" t="str">
        <f>IF(OR(MasterData[[#This Row],[Event]]="Christmas Market", MasterData[[#This Row],[Event]]="Christmas"), "Christmas Sale", "Non-Christmas Sale")</f>
        <v>Christmas Sale</v>
      </c>
      <c r="X3628" t="b">
        <v>1</v>
      </c>
      <c r="Y3628">
        <v>4</v>
      </c>
      <c r="Z3628">
        <v>98.13</v>
      </c>
      <c r="AA3628">
        <v>98.13</v>
      </c>
      <c r="AB3628">
        <v>0</v>
      </c>
      <c r="AC3628" t="str">
        <f>IF(MasterData[[#This Row],[Discount Amount]]&gt;0, "Promotional sale", "Non-Promotional Sales")</f>
        <v>Non-Promotional Sales</v>
      </c>
    </row>
    <row r="3629" spans="1:29" x14ac:dyDescent="0.25">
      <c r="A3629">
        <v>3628</v>
      </c>
      <c r="B3629" s="1" t="s">
        <v>424</v>
      </c>
      <c r="C3629" s="2">
        <v>0.63603009259259258</v>
      </c>
      <c r="D3629">
        <v>426</v>
      </c>
      <c r="E3629">
        <v>24</v>
      </c>
      <c r="F3629" s="1" t="s">
        <v>28</v>
      </c>
      <c r="G3629" s="1" t="s">
        <v>77</v>
      </c>
      <c r="H3629">
        <v>64.282300000000006</v>
      </c>
      <c r="I3629">
        <v>-135</v>
      </c>
      <c r="J3629">
        <v>20</v>
      </c>
      <c r="K3629" t="b">
        <v>0</v>
      </c>
      <c r="L3629">
        <v>893</v>
      </c>
      <c r="M3629" s="1" t="s">
        <v>39</v>
      </c>
      <c r="N3629" s="1" t="s">
        <v>40</v>
      </c>
      <c r="O3629">
        <v>5</v>
      </c>
      <c r="P3629" t="b">
        <v>1</v>
      </c>
      <c r="Q3629" t="b">
        <v>0</v>
      </c>
      <c r="R3629" s="1" t="s">
        <v>32</v>
      </c>
      <c r="S3629" s="1" t="s">
        <v>49</v>
      </c>
      <c r="T3629">
        <v>1</v>
      </c>
      <c r="U3629" s="1" t="s">
        <v>34</v>
      </c>
      <c r="V3629" s="1" t="s">
        <v>59</v>
      </c>
      <c r="W3629" s="1" t="str">
        <f>IF(OR(MasterData[[#This Row],[Event]]="Christmas Market", MasterData[[#This Row],[Event]]="Christmas"), "Christmas Sale", "Non-Christmas Sale")</f>
        <v>Non-Christmas Sale</v>
      </c>
      <c r="X3629" t="b">
        <v>1</v>
      </c>
      <c r="Y3629">
        <v>4</v>
      </c>
      <c r="Z3629">
        <v>98.54</v>
      </c>
      <c r="AA3629">
        <v>492.68</v>
      </c>
      <c r="AB3629">
        <v>49.27</v>
      </c>
      <c r="AC3629" t="str">
        <f>IF(MasterData[[#This Row],[Discount Amount]]&gt;0, "Promotional sale", "Non-Promotional Sales")</f>
        <v>Promotional sale</v>
      </c>
    </row>
    <row r="3630" spans="1:29" x14ac:dyDescent="0.25">
      <c r="A3630">
        <v>3629</v>
      </c>
      <c r="B3630" s="1" t="s">
        <v>240</v>
      </c>
      <c r="C3630" s="2">
        <v>0.65609953703703705</v>
      </c>
      <c r="D3630">
        <v>138</v>
      </c>
      <c r="E3630">
        <v>29</v>
      </c>
      <c r="F3630" s="1" t="s">
        <v>61</v>
      </c>
      <c r="G3630" s="1" t="s">
        <v>81</v>
      </c>
      <c r="H3630">
        <v>64.248000000000005</v>
      </c>
      <c r="I3630">
        <v>-84.889600000000002</v>
      </c>
      <c r="J3630">
        <v>90</v>
      </c>
      <c r="K3630" t="b">
        <v>1</v>
      </c>
      <c r="L3630">
        <v>336</v>
      </c>
      <c r="M3630" s="1" t="s">
        <v>30</v>
      </c>
      <c r="N3630" s="1" t="s">
        <v>31</v>
      </c>
      <c r="O3630">
        <v>3</v>
      </c>
      <c r="P3630" t="b">
        <v>1</v>
      </c>
      <c r="Q3630" t="b">
        <v>1</v>
      </c>
      <c r="R3630" s="1" t="s">
        <v>32</v>
      </c>
      <c r="S3630" s="1" t="s">
        <v>58</v>
      </c>
      <c r="T3630">
        <v>1</v>
      </c>
      <c r="U3630" s="1" t="s">
        <v>45</v>
      </c>
      <c r="V3630" s="1" t="s">
        <v>59</v>
      </c>
      <c r="W3630" s="1" t="str">
        <f>IF(OR(MasterData[[#This Row],[Event]]="Christmas Market", MasterData[[#This Row],[Event]]="Christmas"), "Christmas Sale", "Non-Christmas Sale")</f>
        <v>Non-Christmas Sale</v>
      </c>
      <c r="X3630" t="b">
        <v>0</v>
      </c>
      <c r="Y3630">
        <v>1</v>
      </c>
      <c r="Z3630">
        <v>93.77</v>
      </c>
      <c r="AA3630">
        <v>281.32</v>
      </c>
      <c r="AB3630">
        <v>28.13</v>
      </c>
      <c r="AC3630" t="str">
        <f>IF(MasterData[[#This Row],[Discount Amount]]&gt;0, "Promotional sale", "Non-Promotional Sales")</f>
        <v>Promotional sale</v>
      </c>
    </row>
    <row r="3631" spans="1:29" x14ac:dyDescent="0.25">
      <c r="A3631">
        <v>3630</v>
      </c>
      <c r="B3631" s="1" t="s">
        <v>276</v>
      </c>
      <c r="C3631" s="2">
        <v>0.86564814814814817</v>
      </c>
      <c r="D3631">
        <v>279</v>
      </c>
      <c r="E3631">
        <v>18</v>
      </c>
      <c r="F3631" s="1" t="s">
        <v>37</v>
      </c>
      <c r="G3631" s="1" t="s">
        <v>44</v>
      </c>
      <c r="H3631">
        <v>46.813099999999999</v>
      </c>
      <c r="I3631">
        <v>-71.207499999999996</v>
      </c>
      <c r="J3631">
        <v>78</v>
      </c>
      <c r="K3631" t="b">
        <v>1</v>
      </c>
      <c r="L3631">
        <v>469</v>
      </c>
      <c r="M3631" s="1" t="s">
        <v>63</v>
      </c>
      <c r="N3631" s="1" t="s">
        <v>64</v>
      </c>
      <c r="O3631">
        <v>4</v>
      </c>
      <c r="P3631" t="b">
        <v>1</v>
      </c>
      <c r="Q3631" t="b">
        <v>0</v>
      </c>
      <c r="R3631" s="1" t="s">
        <v>32</v>
      </c>
      <c r="S3631" s="1" t="s">
        <v>58</v>
      </c>
      <c r="T3631">
        <v>4</v>
      </c>
      <c r="U3631" s="1" t="s">
        <v>42</v>
      </c>
      <c r="V3631" s="1" t="s">
        <v>35</v>
      </c>
      <c r="W3631" s="1" t="str">
        <f>IF(OR(MasterData[[#This Row],[Event]]="Christmas Market", MasterData[[#This Row],[Event]]="Christmas"), "Christmas Sale", "Non-Christmas Sale")</f>
        <v>Non-Christmas Sale</v>
      </c>
      <c r="X3631" t="b">
        <v>1</v>
      </c>
      <c r="Y3631">
        <v>2</v>
      </c>
      <c r="Z3631">
        <v>45.11</v>
      </c>
      <c r="AA3631">
        <v>180.45</v>
      </c>
      <c r="AB3631">
        <v>0</v>
      </c>
      <c r="AC3631" t="str">
        <f>IF(MasterData[[#This Row],[Discount Amount]]&gt;0, "Promotional sale", "Non-Promotional Sales")</f>
        <v>Non-Promotional Sales</v>
      </c>
    </row>
    <row r="3632" spans="1:29" x14ac:dyDescent="0.25">
      <c r="A3632">
        <v>3631</v>
      </c>
      <c r="B3632" s="1" t="s">
        <v>150</v>
      </c>
      <c r="C3632" s="2">
        <v>4.2129629629629628E-2</v>
      </c>
      <c r="D3632">
        <v>334</v>
      </c>
      <c r="E3632">
        <v>22</v>
      </c>
      <c r="F3632" s="1" t="s">
        <v>37</v>
      </c>
      <c r="G3632" s="1" t="s">
        <v>55</v>
      </c>
      <c r="H3632">
        <v>52.939900000000002</v>
      </c>
      <c r="I3632">
        <v>-106.4509</v>
      </c>
      <c r="J3632">
        <v>27</v>
      </c>
      <c r="K3632" t="b">
        <v>1</v>
      </c>
      <c r="L3632">
        <v>540</v>
      </c>
      <c r="M3632" s="1" t="s">
        <v>56</v>
      </c>
      <c r="N3632" s="1" t="s">
        <v>57</v>
      </c>
      <c r="O3632">
        <v>1</v>
      </c>
      <c r="P3632" t="b">
        <v>1</v>
      </c>
      <c r="Q3632" t="b">
        <v>0</v>
      </c>
      <c r="R3632" s="1" t="s">
        <v>41</v>
      </c>
      <c r="S3632" s="1" t="s">
        <v>53</v>
      </c>
      <c r="T3632">
        <v>4</v>
      </c>
      <c r="U3632" s="1" t="s">
        <v>45</v>
      </c>
      <c r="V3632" s="1" t="s">
        <v>59</v>
      </c>
      <c r="W3632" s="1" t="str">
        <f>IF(OR(MasterData[[#This Row],[Event]]="Christmas Market", MasterData[[#This Row],[Event]]="Christmas"), "Christmas Sale", "Non-Christmas Sale")</f>
        <v>Non-Christmas Sale</v>
      </c>
      <c r="X3632" t="b">
        <v>0</v>
      </c>
      <c r="Y3632">
        <v>1</v>
      </c>
      <c r="Z3632">
        <v>68.900000000000006</v>
      </c>
      <c r="AA3632">
        <v>68.900000000000006</v>
      </c>
      <c r="AB3632">
        <v>6.89</v>
      </c>
      <c r="AC3632" t="str">
        <f>IF(MasterData[[#This Row],[Discount Amount]]&gt;0, "Promotional sale", "Non-Promotional Sales")</f>
        <v>Promotional sale</v>
      </c>
    </row>
    <row r="3633" spans="1:29" x14ac:dyDescent="0.25">
      <c r="A3633">
        <v>3632</v>
      </c>
      <c r="B3633" s="1" t="s">
        <v>292</v>
      </c>
      <c r="C3633" s="2">
        <v>0.63515046296296296</v>
      </c>
      <c r="D3633">
        <v>425</v>
      </c>
      <c r="E3633">
        <v>64</v>
      </c>
      <c r="F3633" s="1" t="s">
        <v>61</v>
      </c>
      <c r="G3633" s="1" t="s">
        <v>44</v>
      </c>
      <c r="H3633">
        <v>46.813099999999999</v>
      </c>
      <c r="I3633">
        <v>-71.207499999999996</v>
      </c>
      <c r="J3633">
        <v>7</v>
      </c>
      <c r="K3633" t="b">
        <v>1</v>
      </c>
      <c r="L3633">
        <v>222</v>
      </c>
      <c r="M3633" s="1" t="s">
        <v>63</v>
      </c>
      <c r="N3633" s="1" t="s">
        <v>64</v>
      </c>
      <c r="O3633">
        <v>2</v>
      </c>
      <c r="P3633" t="b">
        <v>0</v>
      </c>
      <c r="Q3633" t="b">
        <v>1</v>
      </c>
      <c r="R3633" s="1" t="s">
        <v>52</v>
      </c>
      <c r="S3633" s="1" t="s">
        <v>58</v>
      </c>
      <c r="T3633">
        <v>4</v>
      </c>
      <c r="U3633" s="1" t="s">
        <v>42</v>
      </c>
      <c r="V3633" s="1" t="s">
        <v>46</v>
      </c>
      <c r="W3633" s="1" t="str">
        <f>IF(OR(MasterData[[#This Row],[Event]]="Christmas Market", MasterData[[#This Row],[Event]]="Christmas"), "Christmas Sale", "Non-Christmas Sale")</f>
        <v>Christmas Sale</v>
      </c>
      <c r="X3633" t="b">
        <v>0</v>
      </c>
      <c r="Y3633">
        <v>3</v>
      </c>
      <c r="Z3633">
        <v>22.14</v>
      </c>
      <c r="AA3633">
        <v>44.29</v>
      </c>
      <c r="AB3633">
        <v>0</v>
      </c>
      <c r="AC3633" t="str">
        <f>IF(MasterData[[#This Row],[Discount Amount]]&gt;0, "Promotional sale", "Non-Promotional Sales")</f>
        <v>Non-Promotional Sales</v>
      </c>
    </row>
    <row r="3634" spans="1:29" x14ac:dyDescent="0.25">
      <c r="A3634">
        <v>3633</v>
      </c>
      <c r="B3634" s="1" t="s">
        <v>371</v>
      </c>
      <c r="C3634" s="2">
        <v>0.28334490740740748</v>
      </c>
      <c r="D3634">
        <v>167</v>
      </c>
      <c r="E3634">
        <v>21</v>
      </c>
      <c r="F3634" s="1" t="s">
        <v>37</v>
      </c>
      <c r="G3634" s="1" t="s">
        <v>51</v>
      </c>
      <c r="H3634">
        <v>53.760899999999999</v>
      </c>
      <c r="I3634">
        <v>-98.813900000000004</v>
      </c>
      <c r="J3634">
        <v>92</v>
      </c>
      <c r="K3634" t="b">
        <v>0</v>
      </c>
      <c r="L3634">
        <v>204</v>
      </c>
      <c r="M3634" s="1" t="s">
        <v>63</v>
      </c>
      <c r="N3634" s="1" t="s">
        <v>64</v>
      </c>
      <c r="O3634">
        <v>2</v>
      </c>
      <c r="P3634" t="b">
        <v>0</v>
      </c>
      <c r="Q3634" t="b">
        <v>0</v>
      </c>
      <c r="R3634" s="1" t="s">
        <v>32</v>
      </c>
      <c r="S3634" s="1" t="s">
        <v>33</v>
      </c>
      <c r="T3634">
        <v>5</v>
      </c>
      <c r="U3634" s="1" t="s">
        <v>34</v>
      </c>
      <c r="V3634" s="1" t="s">
        <v>35</v>
      </c>
      <c r="W3634" s="1" t="str">
        <f>IF(OR(MasterData[[#This Row],[Event]]="Christmas Market", MasterData[[#This Row],[Event]]="Christmas"), "Christmas Sale", "Non-Christmas Sale")</f>
        <v>Non-Christmas Sale</v>
      </c>
      <c r="X3634" t="b">
        <v>0</v>
      </c>
      <c r="Y3634">
        <v>3</v>
      </c>
      <c r="Z3634">
        <v>44.96</v>
      </c>
      <c r="AA3634">
        <v>89.92</v>
      </c>
      <c r="AB3634">
        <v>0</v>
      </c>
      <c r="AC3634" t="str">
        <f>IF(MasterData[[#This Row],[Discount Amount]]&gt;0, "Promotional sale", "Non-Promotional Sales")</f>
        <v>Non-Promotional Sales</v>
      </c>
    </row>
    <row r="3635" spans="1:29" x14ac:dyDescent="0.25">
      <c r="A3635">
        <v>3634</v>
      </c>
      <c r="B3635" s="1" t="s">
        <v>200</v>
      </c>
      <c r="C3635" s="2">
        <v>0.60846064814814804</v>
      </c>
      <c r="D3635">
        <v>408</v>
      </c>
      <c r="E3635">
        <v>47</v>
      </c>
      <c r="F3635" s="1" t="s">
        <v>37</v>
      </c>
      <c r="G3635" s="1" t="s">
        <v>66</v>
      </c>
      <c r="H3635">
        <v>45.077800000000003</v>
      </c>
      <c r="I3635">
        <v>-63.546700000000001</v>
      </c>
      <c r="J3635">
        <v>43</v>
      </c>
      <c r="K3635" t="b">
        <v>1</v>
      </c>
      <c r="L3635">
        <v>177</v>
      </c>
      <c r="M3635" s="1" t="s">
        <v>56</v>
      </c>
      <c r="N3635" s="1" t="s">
        <v>57</v>
      </c>
      <c r="O3635">
        <v>5</v>
      </c>
      <c r="P3635" t="b">
        <v>0</v>
      </c>
      <c r="Q3635" t="b">
        <v>1</v>
      </c>
      <c r="R3635" s="1" t="s">
        <v>52</v>
      </c>
      <c r="S3635" s="1" t="s">
        <v>58</v>
      </c>
      <c r="T3635">
        <v>3</v>
      </c>
      <c r="U3635" s="1" t="s">
        <v>45</v>
      </c>
      <c r="V3635" s="1" t="s">
        <v>59</v>
      </c>
      <c r="W3635" s="1" t="str">
        <f>IF(OR(MasterData[[#This Row],[Event]]="Christmas Market", MasterData[[#This Row],[Event]]="Christmas"), "Christmas Sale", "Non-Christmas Sale")</f>
        <v>Non-Christmas Sale</v>
      </c>
      <c r="X3635" t="b">
        <v>0</v>
      </c>
      <c r="Y3635">
        <v>2</v>
      </c>
      <c r="Z3635">
        <v>40.29</v>
      </c>
      <c r="AA3635">
        <v>201.45</v>
      </c>
      <c r="AB3635">
        <v>20.149999999999999</v>
      </c>
      <c r="AC3635" t="str">
        <f>IF(MasterData[[#This Row],[Discount Amount]]&gt;0, "Promotional sale", "Non-Promotional Sales")</f>
        <v>Promotional sale</v>
      </c>
    </row>
    <row r="3636" spans="1:29" x14ac:dyDescent="0.25">
      <c r="A3636">
        <v>3635</v>
      </c>
      <c r="B3636" s="1" t="s">
        <v>97</v>
      </c>
      <c r="C3636" s="2">
        <v>5.5069444444444393E-2</v>
      </c>
      <c r="D3636">
        <v>433</v>
      </c>
      <c r="E3636">
        <v>48</v>
      </c>
      <c r="F3636" s="1" t="s">
        <v>61</v>
      </c>
      <c r="G3636" s="1" t="s">
        <v>38</v>
      </c>
      <c r="H3636">
        <v>53.726700000000001</v>
      </c>
      <c r="I3636">
        <v>-127.6476</v>
      </c>
      <c r="J3636">
        <v>59</v>
      </c>
      <c r="K3636" t="b">
        <v>0</v>
      </c>
      <c r="L3636">
        <v>154</v>
      </c>
      <c r="M3636" s="1" t="s">
        <v>30</v>
      </c>
      <c r="N3636" s="1" t="s">
        <v>31</v>
      </c>
      <c r="O3636">
        <v>1</v>
      </c>
      <c r="P3636" t="b">
        <v>1</v>
      </c>
      <c r="Q3636" t="b">
        <v>1</v>
      </c>
      <c r="R3636" s="1" t="s">
        <v>52</v>
      </c>
      <c r="S3636" s="1" t="s">
        <v>49</v>
      </c>
      <c r="T3636">
        <v>5</v>
      </c>
      <c r="U3636" s="1" t="s">
        <v>34</v>
      </c>
      <c r="V3636" s="1" t="s">
        <v>35</v>
      </c>
      <c r="W3636" s="1" t="str">
        <f>IF(OR(MasterData[[#This Row],[Event]]="Christmas Market", MasterData[[#This Row],[Event]]="Christmas"), "Christmas Sale", "Non-Christmas Sale")</f>
        <v>Non-Christmas Sale</v>
      </c>
      <c r="X3636" t="b">
        <v>1</v>
      </c>
      <c r="Y3636">
        <v>1</v>
      </c>
      <c r="Z3636">
        <v>52.19</v>
      </c>
      <c r="AA3636">
        <v>52.19</v>
      </c>
      <c r="AB3636">
        <v>0</v>
      </c>
      <c r="AC3636" t="str">
        <f>IF(MasterData[[#This Row],[Discount Amount]]&gt;0, "Promotional sale", "Non-Promotional Sales")</f>
        <v>Non-Promotional Sales</v>
      </c>
    </row>
    <row r="3637" spans="1:29" x14ac:dyDescent="0.25">
      <c r="A3637">
        <v>3636</v>
      </c>
      <c r="B3637" s="1" t="s">
        <v>359</v>
      </c>
      <c r="C3637" s="2">
        <v>3.0069444444444482E-2</v>
      </c>
      <c r="D3637">
        <v>100</v>
      </c>
      <c r="E3637">
        <v>58</v>
      </c>
      <c r="F3637" s="1" t="s">
        <v>61</v>
      </c>
      <c r="G3637" s="1" t="s">
        <v>81</v>
      </c>
      <c r="H3637">
        <v>64.248000000000005</v>
      </c>
      <c r="I3637">
        <v>-84.889600000000002</v>
      </c>
      <c r="J3637">
        <v>95</v>
      </c>
      <c r="K3637" t="b">
        <v>1</v>
      </c>
      <c r="L3637">
        <v>51</v>
      </c>
      <c r="M3637" s="1" t="s">
        <v>39</v>
      </c>
      <c r="N3637" s="1" t="s">
        <v>40</v>
      </c>
      <c r="O3637">
        <v>3</v>
      </c>
      <c r="P3637" t="b">
        <v>0</v>
      </c>
      <c r="Q3637" t="b">
        <v>0</v>
      </c>
      <c r="R3637" s="1" t="s">
        <v>41</v>
      </c>
      <c r="S3637" s="1" t="s">
        <v>53</v>
      </c>
      <c r="T3637">
        <v>4</v>
      </c>
      <c r="U3637" s="1" t="s">
        <v>45</v>
      </c>
      <c r="V3637" s="1" t="s">
        <v>59</v>
      </c>
      <c r="W3637" s="1" t="str">
        <f>IF(OR(MasterData[[#This Row],[Event]]="Christmas Market", MasterData[[#This Row],[Event]]="Christmas"), "Christmas Sale", "Non-Christmas Sale")</f>
        <v>Non-Christmas Sale</v>
      </c>
      <c r="X3637" t="b">
        <v>0</v>
      </c>
      <c r="Y3637">
        <v>3</v>
      </c>
      <c r="Z3637">
        <v>15.97</v>
      </c>
      <c r="AA3637">
        <v>47.9</v>
      </c>
      <c r="AB3637">
        <v>4.79</v>
      </c>
      <c r="AC3637" t="str">
        <f>IF(MasterData[[#This Row],[Discount Amount]]&gt;0, "Promotional sale", "Non-Promotional Sales")</f>
        <v>Promotional sale</v>
      </c>
    </row>
    <row r="3638" spans="1:29" x14ac:dyDescent="0.25">
      <c r="A3638">
        <v>3637</v>
      </c>
      <c r="B3638" s="1" t="s">
        <v>254</v>
      </c>
      <c r="C3638" s="2">
        <v>0.96858796296296301</v>
      </c>
      <c r="D3638">
        <v>25</v>
      </c>
      <c r="E3638">
        <v>52</v>
      </c>
      <c r="F3638" s="1" t="s">
        <v>61</v>
      </c>
      <c r="G3638" s="1" t="s">
        <v>29</v>
      </c>
      <c r="H3638">
        <v>51.253799999999998</v>
      </c>
      <c r="I3638">
        <v>-85.3232</v>
      </c>
      <c r="J3638">
        <v>15</v>
      </c>
      <c r="K3638" t="b">
        <v>0</v>
      </c>
      <c r="L3638">
        <v>816</v>
      </c>
      <c r="M3638" s="1" t="s">
        <v>56</v>
      </c>
      <c r="N3638" s="1" t="s">
        <v>57</v>
      </c>
      <c r="O3638">
        <v>5</v>
      </c>
      <c r="P3638" t="b">
        <v>1</v>
      </c>
      <c r="Q3638" t="b">
        <v>1</v>
      </c>
      <c r="R3638" s="1" t="s">
        <v>52</v>
      </c>
      <c r="S3638" s="1" t="s">
        <v>58</v>
      </c>
      <c r="T3638">
        <v>3</v>
      </c>
      <c r="U3638" s="1" t="s">
        <v>34</v>
      </c>
      <c r="V3638" s="1" t="s">
        <v>59</v>
      </c>
      <c r="W3638" s="1" t="str">
        <f>IF(OR(MasterData[[#This Row],[Event]]="Christmas Market", MasterData[[#This Row],[Event]]="Christmas"), "Christmas Sale", "Non-Christmas Sale")</f>
        <v>Non-Christmas Sale</v>
      </c>
      <c r="X3638" t="b">
        <v>0</v>
      </c>
      <c r="Y3638">
        <v>3</v>
      </c>
      <c r="Z3638">
        <v>18.149999999999999</v>
      </c>
      <c r="AA3638">
        <v>90.76</v>
      </c>
      <c r="AB3638">
        <v>9.08</v>
      </c>
      <c r="AC3638" t="str">
        <f>IF(MasterData[[#This Row],[Discount Amount]]&gt;0, "Promotional sale", "Non-Promotional Sales")</f>
        <v>Promotional sale</v>
      </c>
    </row>
    <row r="3639" spans="1:29" x14ac:dyDescent="0.25">
      <c r="A3639">
        <v>3638</v>
      </c>
      <c r="B3639" s="1" t="s">
        <v>99</v>
      </c>
      <c r="C3639" s="2">
        <v>0.49414351851851857</v>
      </c>
      <c r="D3639">
        <v>268</v>
      </c>
      <c r="E3639">
        <v>24</v>
      </c>
      <c r="F3639" s="1" t="s">
        <v>28</v>
      </c>
      <c r="G3639" s="1" t="s">
        <v>38</v>
      </c>
      <c r="H3639">
        <v>53.726700000000001</v>
      </c>
      <c r="I3639">
        <v>-127.6476</v>
      </c>
      <c r="J3639">
        <v>55</v>
      </c>
      <c r="K3639" t="b">
        <v>0</v>
      </c>
      <c r="L3639">
        <v>394</v>
      </c>
      <c r="M3639" s="1" t="s">
        <v>74</v>
      </c>
      <c r="N3639" s="1" t="s">
        <v>75</v>
      </c>
      <c r="O3639">
        <v>3</v>
      </c>
      <c r="P3639" t="b">
        <v>0</v>
      </c>
      <c r="Q3639" t="b">
        <v>0</v>
      </c>
      <c r="R3639" s="1" t="s">
        <v>52</v>
      </c>
      <c r="S3639" s="1" t="s">
        <v>53</v>
      </c>
      <c r="T3639">
        <v>2</v>
      </c>
      <c r="U3639" s="1" t="s">
        <v>45</v>
      </c>
      <c r="V3639" s="1" t="s">
        <v>59</v>
      </c>
      <c r="W3639" s="1" t="str">
        <f>IF(OR(MasterData[[#This Row],[Event]]="Christmas Market", MasterData[[#This Row],[Event]]="Christmas"), "Christmas Sale", "Non-Christmas Sale")</f>
        <v>Non-Christmas Sale</v>
      </c>
      <c r="X3639" t="b">
        <v>1</v>
      </c>
      <c r="Y3639">
        <v>5</v>
      </c>
      <c r="Z3639">
        <v>41.86</v>
      </c>
      <c r="AA3639">
        <v>125.57</v>
      </c>
      <c r="AB3639">
        <v>12.56</v>
      </c>
      <c r="AC3639" t="str">
        <f>IF(MasterData[[#This Row],[Discount Amount]]&gt;0, "Promotional sale", "Non-Promotional Sales")</f>
        <v>Promotional sale</v>
      </c>
    </row>
    <row r="3640" spans="1:29" x14ac:dyDescent="0.25">
      <c r="A3640">
        <v>3639</v>
      </c>
      <c r="B3640" s="1" t="s">
        <v>157</v>
      </c>
      <c r="C3640" s="2">
        <v>0.81268518518518529</v>
      </c>
      <c r="D3640">
        <v>414</v>
      </c>
      <c r="E3640">
        <v>40</v>
      </c>
      <c r="F3640" s="1" t="s">
        <v>61</v>
      </c>
      <c r="G3640" s="1" t="s">
        <v>29</v>
      </c>
      <c r="H3640">
        <v>51.253799999999998</v>
      </c>
      <c r="I3640">
        <v>-85.3232</v>
      </c>
      <c r="J3640">
        <v>79</v>
      </c>
      <c r="K3640" t="b">
        <v>1</v>
      </c>
      <c r="L3640">
        <v>806</v>
      </c>
      <c r="M3640" s="1" t="s">
        <v>74</v>
      </c>
      <c r="N3640" s="1" t="s">
        <v>75</v>
      </c>
      <c r="O3640">
        <v>3</v>
      </c>
      <c r="P3640" t="b">
        <v>0</v>
      </c>
      <c r="Q3640" t="b">
        <v>0</v>
      </c>
      <c r="R3640" s="1" t="s">
        <v>32</v>
      </c>
      <c r="S3640" s="1" t="s">
        <v>53</v>
      </c>
      <c r="T3640">
        <v>5</v>
      </c>
      <c r="U3640" s="1" t="s">
        <v>42</v>
      </c>
      <c r="V3640" s="1" t="s">
        <v>46</v>
      </c>
      <c r="W3640" s="1" t="str">
        <f>IF(OR(MasterData[[#This Row],[Event]]="Christmas Market", MasterData[[#This Row],[Event]]="Christmas"), "Christmas Sale", "Non-Christmas Sale")</f>
        <v>Christmas Sale</v>
      </c>
      <c r="X3640" t="b">
        <v>1</v>
      </c>
      <c r="Y3640">
        <v>3</v>
      </c>
      <c r="Z3640">
        <v>50.18</v>
      </c>
      <c r="AA3640">
        <v>150.53</v>
      </c>
      <c r="AB3640">
        <v>0</v>
      </c>
      <c r="AC3640" t="str">
        <f>IF(MasterData[[#This Row],[Discount Amount]]&gt;0, "Promotional sale", "Non-Promotional Sales")</f>
        <v>Non-Promotional Sales</v>
      </c>
    </row>
    <row r="3641" spans="1:29" x14ac:dyDescent="0.25">
      <c r="A3641">
        <v>3640</v>
      </c>
      <c r="B3641" s="1" t="s">
        <v>293</v>
      </c>
      <c r="C3641" s="2">
        <v>0.29253472222222232</v>
      </c>
      <c r="D3641">
        <v>269</v>
      </c>
      <c r="E3641">
        <v>41</v>
      </c>
      <c r="F3641" s="1" t="s">
        <v>37</v>
      </c>
      <c r="G3641" s="1" t="s">
        <v>44</v>
      </c>
      <c r="H3641">
        <v>46.813099999999999</v>
      </c>
      <c r="I3641">
        <v>-71.207499999999996</v>
      </c>
      <c r="J3641">
        <v>66</v>
      </c>
      <c r="K3641" t="b">
        <v>0</v>
      </c>
      <c r="L3641">
        <v>767</v>
      </c>
      <c r="M3641" s="1" t="s">
        <v>74</v>
      </c>
      <c r="N3641" s="1" t="s">
        <v>75</v>
      </c>
      <c r="O3641">
        <v>5</v>
      </c>
      <c r="P3641" t="b">
        <v>0</v>
      </c>
      <c r="Q3641" t="b">
        <v>1</v>
      </c>
      <c r="R3641" s="1" t="s">
        <v>52</v>
      </c>
      <c r="S3641" s="1" t="s">
        <v>53</v>
      </c>
      <c r="T3641">
        <v>3</v>
      </c>
      <c r="U3641" s="1" t="s">
        <v>45</v>
      </c>
      <c r="V3641" s="1" t="s">
        <v>46</v>
      </c>
      <c r="W3641" s="1" t="str">
        <f>IF(OR(MasterData[[#This Row],[Event]]="Christmas Market", MasterData[[#This Row],[Event]]="Christmas"), "Christmas Sale", "Non-Christmas Sale")</f>
        <v>Christmas Sale</v>
      </c>
      <c r="X3641" t="b">
        <v>1</v>
      </c>
      <c r="Y3641">
        <v>4</v>
      </c>
      <c r="Z3641">
        <v>72.25</v>
      </c>
      <c r="AA3641">
        <v>361.25</v>
      </c>
      <c r="AB3641">
        <v>0</v>
      </c>
      <c r="AC3641" t="str">
        <f>IF(MasterData[[#This Row],[Discount Amount]]&gt;0, "Promotional sale", "Non-Promotional Sales")</f>
        <v>Non-Promotional Sales</v>
      </c>
    </row>
    <row r="3642" spans="1:29" x14ac:dyDescent="0.25">
      <c r="A3642">
        <v>3641</v>
      </c>
      <c r="B3642" s="1" t="s">
        <v>343</v>
      </c>
      <c r="C3642" s="2">
        <v>0.25503472222222223</v>
      </c>
      <c r="D3642">
        <v>64</v>
      </c>
      <c r="E3642">
        <v>45</v>
      </c>
      <c r="F3642" s="1" t="s">
        <v>37</v>
      </c>
      <c r="G3642" s="1" t="s">
        <v>70</v>
      </c>
      <c r="H3642">
        <v>54.273099999999999</v>
      </c>
      <c r="I3642">
        <v>-61.738799999999998</v>
      </c>
      <c r="J3642">
        <v>90</v>
      </c>
      <c r="K3642" t="b">
        <v>0</v>
      </c>
      <c r="L3642">
        <v>799</v>
      </c>
      <c r="M3642" s="1" t="s">
        <v>56</v>
      </c>
      <c r="N3642" s="1" t="s">
        <v>57</v>
      </c>
      <c r="O3642">
        <v>2</v>
      </c>
      <c r="P3642" t="b">
        <v>1</v>
      </c>
      <c r="Q3642" t="b">
        <v>1</v>
      </c>
      <c r="R3642" s="1" t="s">
        <v>41</v>
      </c>
      <c r="S3642" s="1" t="s">
        <v>58</v>
      </c>
      <c r="T3642">
        <v>4</v>
      </c>
      <c r="U3642" s="1" t="s">
        <v>34</v>
      </c>
      <c r="V3642" s="1" t="s">
        <v>46</v>
      </c>
      <c r="W3642" s="1" t="str">
        <f>IF(OR(MasterData[[#This Row],[Event]]="Christmas Market", MasterData[[#This Row],[Event]]="Christmas"), "Christmas Sale", "Non-Christmas Sale")</f>
        <v>Christmas Sale</v>
      </c>
      <c r="X3642" t="b">
        <v>1</v>
      </c>
      <c r="Y3642">
        <v>1</v>
      </c>
      <c r="Z3642">
        <v>94.64</v>
      </c>
      <c r="AA3642">
        <v>189.28</v>
      </c>
      <c r="AB3642">
        <v>0</v>
      </c>
      <c r="AC3642" t="str">
        <f>IF(MasterData[[#This Row],[Discount Amount]]&gt;0, "Promotional sale", "Non-Promotional Sales")</f>
        <v>Non-Promotional Sales</v>
      </c>
    </row>
    <row r="3643" spans="1:29" x14ac:dyDescent="0.25">
      <c r="A3643">
        <v>3642</v>
      </c>
      <c r="B3643" s="1" t="s">
        <v>325</v>
      </c>
      <c r="C3643" s="2">
        <v>0.3915277777777777</v>
      </c>
      <c r="D3643">
        <v>33</v>
      </c>
      <c r="E3643">
        <v>31</v>
      </c>
      <c r="F3643" s="1" t="s">
        <v>37</v>
      </c>
      <c r="G3643" s="1" t="s">
        <v>79</v>
      </c>
      <c r="H3643">
        <v>63.588799999999999</v>
      </c>
      <c r="I3643">
        <v>-115.5069</v>
      </c>
      <c r="J3643">
        <v>7</v>
      </c>
      <c r="K3643" t="b">
        <v>0</v>
      </c>
      <c r="L3643">
        <v>946</v>
      </c>
      <c r="M3643" s="1" t="s">
        <v>30</v>
      </c>
      <c r="N3643" s="1" t="s">
        <v>31</v>
      </c>
      <c r="O3643">
        <v>5</v>
      </c>
      <c r="P3643" t="b">
        <v>1</v>
      </c>
      <c r="Q3643" t="b">
        <v>0</v>
      </c>
      <c r="R3643" s="1" t="s">
        <v>32</v>
      </c>
      <c r="S3643" s="1" t="s">
        <v>33</v>
      </c>
      <c r="T3643">
        <v>5</v>
      </c>
      <c r="U3643" s="1" t="s">
        <v>45</v>
      </c>
      <c r="V3643" s="1" t="s">
        <v>35</v>
      </c>
      <c r="W3643" s="1" t="str">
        <f>IF(OR(MasterData[[#This Row],[Event]]="Christmas Market", MasterData[[#This Row],[Event]]="Christmas"), "Christmas Sale", "Non-Christmas Sale")</f>
        <v>Non-Christmas Sale</v>
      </c>
      <c r="X3643" t="b">
        <v>0</v>
      </c>
      <c r="Y3643">
        <v>5</v>
      </c>
      <c r="Z3643">
        <v>49.49</v>
      </c>
      <c r="AA3643">
        <v>247.43</v>
      </c>
      <c r="AB3643">
        <v>0</v>
      </c>
      <c r="AC3643" t="str">
        <f>IF(MasterData[[#This Row],[Discount Amount]]&gt;0, "Promotional sale", "Non-Promotional Sales")</f>
        <v>Non-Promotional Sales</v>
      </c>
    </row>
    <row r="3644" spans="1:29" x14ac:dyDescent="0.25">
      <c r="A3644">
        <v>3643</v>
      </c>
      <c r="B3644" s="1" t="s">
        <v>317</v>
      </c>
      <c r="C3644" s="2">
        <v>0.24372685185185183</v>
      </c>
      <c r="D3644">
        <v>70</v>
      </c>
      <c r="E3644">
        <v>44</v>
      </c>
      <c r="F3644" s="1" t="s">
        <v>37</v>
      </c>
      <c r="G3644" s="1" t="s">
        <v>29</v>
      </c>
      <c r="H3644">
        <v>51.253799999999998</v>
      </c>
      <c r="I3644">
        <v>-85.3232</v>
      </c>
      <c r="J3644">
        <v>100</v>
      </c>
      <c r="K3644" t="b">
        <v>1</v>
      </c>
      <c r="L3644">
        <v>162</v>
      </c>
      <c r="M3644" s="1" t="s">
        <v>63</v>
      </c>
      <c r="N3644" s="1" t="s">
        <v>64</v>
      </c>
      <c r="O3644">
        <v>4</v>
      </c>
      <c r="P3644" t="b">
        <v>1</v>
      </c>
      <c r="Q3644" t="b">
        <v>0</v>
      </c>
      <c r="R3644" s="1" t="s">
        <v>52</v>
      </c>
      <c r="S3644" s="1" t="s">
        <v>49</v>
      </c>
      <c r="T3644">
        <v>5</v>
      </c>
      <c r="U3644" s="1" t="s">
        <v>34</v>
      </c>
      <c r="V3644" s="1" t="s">
        <v>46</v>
      </c>
      <c r="W3644" s="1" t="str">
        <f>IF(OR(MasterData[[#This Row],[Event]]="Christmas Market", MasterData[[#This Row],[Event]]="Christmas"), "Christmas Sale", "Non-Christmas Sale")</f>
        <v>Christmas Sale</v>
      </c>
      <c r="X3644" t="b">
        <v>0</v>
      </c>
      <c r="Y3644">
        <v>2</v>
      </c>
      <c r="Z3644">
        <v>32.94</v>
      </c>
      <c r="AA3644">
        <v>131.76</v>
      </c>
      <c r="AB3644">
        <v>0</v>
      </c>
      <c r="AC3644" t="str">
        <f>IF(MasterData[[#This Row],[Discount Amount]]&gt;0, "Promotional sale", "Non-Promotional Sales")</f>
        <v>Non-Promotional Sales</v>
      </c>
    </row>
    <row r="3645" spans="1:29" x14ac:dyDescent="0.25">
      <c r="A3645">
        <v>3644</v>
      </c>
      <c r="B3645" s="1" t="s">
        <v>256</v>
      </c>
      <c r="C3645" s="2">
        <v>0.95861111111111108</v>
      </c>
      <c r="D3645">
        <v>308</v>
      </c>
      <c r="E3645">
        <v>35</v>
      </c>
      <c r="F3645" s="1" t="s">
        <v>61</v>
      </c>
      <c r="G3645" s="1" t="s">
        <v>81</v>
      </c>
      <c r="H3645">
        <v>64.248000000000005</v>
      </c>
      <c r="I3645">
        <v>-84.889600000000002</v>
      </c>
      <c r="J3645">
        <v>21</v>
      </c>
      <c r="K3645" t="b">
        <v>1</v>
      </c>
      <c r="L3645">
        <v>735</v>
      </c>
      <c r="M3645" s="1" t="s">
        <v>74</v>
      </c>
      <c r="N3645" s="1" t="s">
        <v>75</v>
      </c>
      <c r="O3645">
        <v>5</v>
      </c>
      <c r="P3645" t="b">
        <v>0</v>
      </c>
      <c r="Q3645" t="b">
        <v>1</v>
      </c>
      <c r="R3645" s="1" t="s">
        <v>52</v>
      </c>
      <c r="S3645" s="1" t="s">
        <v>49</v>
      </c>
      <c r="T3645">
        <v>4</v>
      </c>
      <c r="U3645" s="1" t="s">
        <v>34</v>
      </c>
      <c r="V3645" s="1" t="s">
        <v>59</v>
      </c>
      <c r="W3645" s="1" t="str">
        <f>IF(OR(MasterData[[#This Row],[Event]]="Christmas Market", MasterData[[#This Row],[Event]]="Christmas"), "Christmas Sale", "Non-Christmas Sale")</f>
        <v>Non-Christmas Sale</v>
      </c>
      <c r="X3645" t="b">
        <v>1</v>
      </c>
      <c r="Y3645">
        <v>3</v>
      </c>
      <c r="Z3645">
        <v>47.72</v>
      </c>
      <c r="AA3645">
        <v>238.61</v>
      </c>
      <c r="AB3645">
        <v>23.86</v>
      </c>
      <c r="AC3645" t="str">
        <f>IF(MasterData[[#This Row],[Discount Amount]]&gt;0, "Promotional sale", "Non-Promotional Sales")</f>
        <v>Promotional sale</v>
      </c>
    </row>
    <row r="3646" spans="1:29" x14ac:dyDescent="0.25">
      <c r="A3646">
        <v>3645</v>
      </c>
      <c r="B3646" s="1" t="s">
        <v>60</v>
      </c>
      <c r="C3646" s="2">
        <v>0.84946759259259252</v>
      </c>
      <c r="D3646">
        <v>217</v>
      </c>
      <c r="E3646">
        <v>51</v>
      </c>
      <c r="F3646" s="1" t="s">
        <v>28</v>
      </c>
      <c r="G3646" s="1" t="s">
        <v>29</v>
      </c>
      <c r="H3646">
        <v>51.253799999999998</v>
      </c>
      <c r="I3646">
        <v>-85.3232</v>
      </c>
      <c r="J3646">
        <v>60</v>
      </c>
      <c r="K3646" t="b">
        <v>0</v>
      </c>
      <c r="L3646">
        <v>719</v>
      </c>
      <c r="M3646" s="1" t="s">
        <v>56</v>
      </c>
      <c r="N3646" s="1" t="s">
        <v>57</v>
      </c>
      <c r="O3646">
        <v>2</v>
      </c>
      <c r="P3646" t="b">
        <v>1</v>
      </c>
      <c r="Q3646" t="b">
        <v>0</v>
      </c>
      <c r="R3646" s="1" t="s">
        <v>52</v>
      </c>
      <c r="S3646" s="1" t="s">
        <v>58</v>
      </c>
      <c r="T3646">
        <v>2</v>
      </c>
      <c r="U3646" s="1" t="s">
        <v>45</v>
      </c>
      <c r="V3646" s="1" t="s">
        <v>46</v>
      </c>
      <c r="W3646" s="1" t="str">
        <f>IF(OR(MasterData[[#This Row],[Event]]="Christmas Market", MasterData[[#This Row],[Event]]="Christmas"), "Christmas Sale", "Non-Christmas Sale")</f>
        <v>Christmas Sale</v>
      </c>
      <c r="X3646" t="b">
        <v>1</v>
      </c>
      <c r="Y3646">
        <v>3</v>
      </c>
      <c r="Z3646">
        <v>35.81</v>
      </c>
      <c r="AA3646">
        <v>71.62</v>
      </c>
      <c r="AB3646">
        <v>0</v>
      </c>
      <c r="AC3646" t="str">
        <f>IF(MasterData[[#This Row],[Discount Amount]]&gt;0, "Promotional sale", "Non-Promotional Sales")</f>
        <v>Non-Promotional Sales</v>
      </c>
    </row>
    <row r="3647" spans="1:29" x14ac:dyDescent="0.25">
      <c r="A3647">
        <v>3646</v>
      </c>
      <c r="B3647" s="1" t="s">
        <v>325</v>
      </c>
      <c r="C3647" s="2">
        <v>0.12586805555555558</v>
      </c>
      <c r="D3647">
        <v>219</v>
      </c>
      <c r="E3647">
        <v>53</v>
      </c>
      <c r="F3647" s="1" t="s">
        <v>61</v>
      </c>
      <c r="G3647" s="1" t="s">
        <v>38</v>
      </c>
      <c r="H3647">
        <v>53.726700000000001</v>
      </c>
      <c r="I3647">
        <v>-127.6476</v>
      </c>
      <c r="J3647">
        <v>76</v>
      </c>
      <c r="K3647" t="b">
        <v>0</v>
      </c>
      <c r="L3647">
        <v>220</v>
      </c>
      <c r="M3647" s="1" t="s">
        <v>56</v>
      </c>
      <c r="N3647" s="1" t="s">
        <v>57</v>
      </c>
      <c r="O3647">
        <v>5</v>
      </c>
      <c r="P3647" t="b">
        <v>0</v>
      </c>
      <c r="Q3647" t="b">
        <v>0</v>
      </c>
      <c r="R3647" s="1" t="s">
        <v>32</v>
      </c>
      <c r="S3647" s="1" t="s">
        <v>53</v>
      </c>
      <c r="T3647">
        <v>1</v>
      </c>
      <c r="U3647" s="1" t="s">
        <v>34</v>
      </c>
      <c r="V3647" s="1" t="s">
        <v>35</v>
      </c>
      <c r="W3647" s="1" t="str">
        <f>IF(OR(MasterData[[#This Row],[Event]]="Christmas Market", MasterData[[#This Row],[Event]]="Christmas"), "Christmas Sale", "Non-Christmas Sale")</f>
        <v>Non-Christmas Sale</v>
      </c>
      <c r="X3647" t="b">
        <v>0</v>
      </c>
      <c r="Y3647">
        <v>1</v>
      </c>
      <c r="Z3647">
        <v>85.04</v>
      </c>
      <c r="AA3647">
        <v>425.2</v>
      </c>
      <c r="AB3647">
        <v>0</v>
      </c>
      <c r="AC3647" t="str">
        <f>IF(MasterData[[#This Row],[Discount Amount]]&gt;0, "Promotional sale", "Non-Promotional Sales")</f>
        <v>Non-Promotional Sales</v>
      </c>
    </row>
    <row r="3648" spans="1:29" x14ac:dyDescent="0.25">
      <c r="A3648">
        <v>3647</v>
      </c>
      <c r="B3648" s="1" t="s">
        <v>295</v>
      </c>
      <c r="C3648" s="2">
        <v>0.81374999999999997</v>
      </c>
      <c r="D3648">
        <v>118</v>
      </c>
      <c r="E3648">
        <v>53</v>
      </c>
      <c r="F3648" s="1" t="s">
        <v>61</v>
      </c>
      <c r="G3648" s="1" t="s">
        <v>29</v>
      </c>
      <c r="H3648">
        <v>51.253799999999998</v>
      </c>
      <c r="I3648">
        <v>-85.3232</v>
      </c>
      <c r="J3648">
        <v>50</v>
      </c>
      <c r="K3648" t="b">
        <v>0</v>
      </c>
      <c r="L3648">
        <v>897</v>
      </c>
      <c r="M3648" s="1" t="s">
        <v>63</v>
      </c>
      <c r="N3648" s="1" t="s">
        <v>64</v>
      </c>
      <c r="O3648">
        <v>2</v>
      </c>
      <c r="P3648" t="b">
        <v>0</v>
      </c>
      <c r="Q3648" t="b">
        <v>1</v>
      </c>
      <c r="R3648" s="1" t="s">
        <v>41</v>
      </c>
      <c r="S3648" s="1" t="s">
        <v>33</v>
      </c>
      <c r="T3648">
        <v>4</v>
      </c>
      <c r="U3648" s="1" t="s">
        <v>42</v>
      </c>
      <c r="V3648" s="1" t="s">
        <v>59</v>
      </c>
      <c r="W3648" s="1" t="str">
        <f>IF(OR(MasterData[[#This Row],[Event]]="Christmas Market", MasterData[[#This Row],[Event]]="Christmas"), "Christmas Sale", "Non-Christmas Sale")</f>
        <v>Non-Christmas Sale</v>
      </c>
      <c r="X3648" t="b">
        <v>0</v>
      </c>
      <c r="Y3648">
        <v>4</v>
      </c>
      <c r="Z3648">
        <v>94.36</v>
      </c>
      <c r="AA3648">
        <v>188.72</v>
      </c>
      <c r="AB3648">
        <v>18.87</v>
      </c>
      <c r="AC3648" t="str">
        <f>IF(MasterData[[#This Row],[Discount Amount]]&gt;0, "Promotional sale", "Non-Promotional Sales")</f>
        <v>Promotional sale</v>
      </c>
    </row>
    <row r="3649" spans="1:29" x14ac:dyDescent="0.25">
      <c r="A3649">
        <v>3648</v>
      </c>
      <c r="B3649" s="1" t="s">
        <v>294</v>
      </c>
      <c r="C3649" s="2">
        <v>0.97256944444444438</v>
      </c>
      <c r="D3649">
        <v>416</v>
      </c>
      <c r="E3649">
        <v>70</v>
      </c>
      <c r="F3649" s="1" t="s">
        <v>37</v>
      </c>
      <c r="G3649" s="1" t="s">
        <v>62</v>
      </c>
      <c r="H3649">
        <v>46.565300000000001</v>
      </c>
      <c r="I3649">
        <v>-66.4619</v>
      </c>
      <c r="J3649">
        <v>24</v>
      </c>
      <c r="K3649" t="b">
        <v>0</v>
      </c>
      <c r="L3649">
        <v>994</v>
      </c>
      <c r="M3649" s="1" t="s">
        <v>39</v>
      </c>
      <c r="N3649" s="1" t="s">
        <v>40</v>
      </c>
      <c r="O3649">
        <v>4</v>
      </c>
      <c r="P3649" t="b">
        <v>1</v>
      </c>
      <c r="Q3649" t="b">
        <v>0</v>
      </c>
      <c r="R3649" s="1" t="s">
        <v>52</v>
      </c>
      <c r="S3649" s="1" t="s">
        <v>58</v>
      </c>
      <c r="T3649">
        <v>3</v>
      </c>
      <c r="U3649" s="1" t="s">
        <v>34</v>
      </c>
      <c r="V3649" s="1" t="s">
        <v>35</v>
      </c>
      <c r="W3649" s="1" t="str">
        <f>IF(OR(MasterData[[#This Row],[Event]]="Christmas Market", MasterData[[#This Row],[Event]]="Christmas"), "Christmas Sale", "Non-Christmas Sale")</f>
        <v>Non-Christmas Sale</v>
      </c>
      <c r="X3649" t="b">
        <v>1</v>
      </c>
      <c r="Y3649">
        <v>5</v>
      </c>
      <c r="Z3649">
        <v>45.86</v>
      </c>
      <c r="AA3649">
        <v>183.42</v>
      </c>
      <c r="AB3649">
        <v>0</v>
      </c>
      <c r="AC3649" t="str">
        <f>IF(MasterData[[#This Row],[Discount Amount]]&gt;0, "Promotional sale", "Non-Promotional Sales")</f>
        <v>Non-Promotional Sales</v>
      </c>
    </row>
    <row r="3650" spans="1:29" x14ac:dyDescent="0.25">
      <c r="A3650">
        <v>3649</v>
      </c>
      <c r="B3650" s="1" t="s">
        <v>311</v>
      </c>
      <c r="C3650" s="2">
        <v>3.2870370370370328E-2</v>
      </c>
      <c r="D3650">
        <v>451</v>
      </c>
      <c r="E3650">
        <v>59</v>
      </c>
      <c r="F3650" s="1" t="s">
        <v>61</v>
      </c>
      <c r="G3650" s="1" t="s">
        <v>44</v>
      </c>
      <c r="H3650">
        <v>46.813099999999999</v>
      </c>
      <c r="I3650">
        <v>-71.207499999999996</v>
      </c>
      <c r="J3650">
        <v>80</v>
      </c>
      <c r="K3650" t="b">
        <v>0</v>
      </c>
      <c r="L3650">
        <v>97</v>
      </c>
      <c r="M3650" s="1" t="s">
        <v>63</v>
      </c>
      <c r="N3650" s="1" t="s">
        <v>64</v>
      </c>
      <c r="O3650">
        <v>3</v>
      </c>
      <c r="P3650" t="b">
        <v>0</v>
      </c>
      <c r="Q3650" t="b">
        <v>0</v>
      </c>
      <c r="R3650" s="1" t="s">
        <v>41</v>
      </c>
      <c r="S3650" s="1" t="s">
        <v>58</v>
      </c>
      <c r="T3650">
        <v>2</v>
      </c>
      <c r="U3650" s="1" t="s">
        <v>45</v>
      </c>
      <c r="V3650" s="1" t="s">
        <v>59</v>
      </c>
      <c r="W3650" s="1" t="str">
        <f>IF(OR(MasterData[[#This Row],[Event]]="Christmas Market", MasterData[[#This Row],[Event]]="Christmas"), "Christmas Sale", "Non-Christmas Sale")</f>
        <v>Non-Christmas Sale</v>
      </c>
      <c r="X3650" t="b">
        <v>1</v>
      </c>
      <c r="Y3650">
        <v>4</v>
      </c>
      <c r="Z3650">
        <v>69.63</v>
      </c>
      <c r="AA3650">
        <v>208.89</v>
      </c>
      <c r="AB3650">
        <v>20.89</v>
      </c>
      <c r="AC3650" t="str">
        <f>IF(MasterData[[#This Row],[Discount Amount]]&gt;0, "Promotional sale", "Non-Promotional Sales")</f>
        <v>Promotional sale</v>
      </c>
    </row>
    <row r="3651" spans="1:29" x14ac:dyDescent="0.25">
      <c r="A3651">
        <v>3650</v>
      </c>
      <c r="B3651" s="1" t="s">
        <v>408</v>
      </c>
      <c r="C3651" s="2">
        <v>0.17967592592592596</v>
      </c>
      <c r="D3651">
        <v>41</v>
      </c>
      <c r="E3651">
        <v>54</v>
      </c>
      <c r="F3651" s="1" t="s">
        <v>28</v>
      </c>
      <c r="G3651" s="1" t="s">
        <v>81</v>
      </c>
      <c r="H3651">
        <v>64.248000000000005</v>
      </c>
      <c r="I3651">
        <v>-84.889600000000002</v>
      </c>
      <c r="J3651">
        <v>84</v>
      </c>
      <c r="K3651" t="b">
        <v>1</v>
      </c>
      <c r="L3651">
        <v>741</v>
      </c>
      <c r="M3651" s="1" t="s">
        <v>39</v>
      </c>
      <c r="N3651" s="1" t="s">
        <v>40</v>
      </c>
      <c r="O3651">
        <v>4</v>
      </c>
      <c r="P3651" t="b">
        <v>1</v>
      </c>
      <c r="Q3651" t="b">
        <v>1</v>
      </c>
      <c r="R3651" s="1" t="s">
        <v>32</v>
      </c>
      <c r="S3651" s="1" t="s">
        <v>53</v>
      </c>
      <c r="T3651">
        <v>4</v>
      </c>
      <c r="U3651" s="1" t="s">
        <v>34</v>
      </c>
      <c r="V3651" s="1" t="s">
        <v>59</v>
      </c>
      <c r="W3651" s="1" t="str">
        <f>IF(OR(MasterData[[#This Row],[Event]]="Christmas Market", MasterData[[#This Row],[Event]]="Christmas"), "Christmas Sale", "Non-Christmas Sale")</f>
        <v>Non-Christmas Sale</v>
      </c>
      <c r="X3651" t="b">
        <v>0</v>
      </c>
      <c r="Y3651">
        <v>1</v>
      </c>
      <c r="Z3651">
        <v>50.3</v>
      </c>
      <c r="AA3651">
        <v>201.2</v>
      </c>
      <c r="AB3651">
        <v>20.12</v>
      </c>
      <c r="AC3651" t="str">
        <f>IF(MasterData[[#This Row],[Discount Amount]]&gt;0, "Promotional sale", "Non-Promotional Sales")</f>
        <v>Promotional sale</v>
      </c>
    </row>
    <row r="3652" spans="1:29" x14ac:dyDescent="0.25">
      <c r="A3652">
        <v>3651</v>
      </c>
      <c r="B3652" s="1" t="s">
        <v>341</v>
      </c>
      <c r="C3652" s="2">
        <v>0.96131944444444439</v>
      </c>
      <c r="D3652">
        <v>178</v>
      </c>
      <c r="E3652">
        <v>37</v>
      </c>
      <c r="F3652" s="1" t="s">
        <v>28</v>
      </c>
      <c r="G3652" s="1" t="s">
        <v>48</v>
      </c>
      <c r="H3652">
        <v>53.933300000000003</v>
      </c>
      <c r="I3652">
        <v>-116.5765</v>
      </c>
      <c r="J3652">
        <v>32</v>
      </c>
      <c r="K3652" t="b">
        <v>1</v>
      </c>
      <c r="L3652">
        <v>603</v>
      </c>
      <c r="M3652" s="1" t="s">
        <v>74</v>
      </c>
      <c r="N3652" s="1" t="s">
        <v>75</v>
      </c>
      <c r="O3652">
        <v>5</v>
      </c>
      <c r="P3652" t="b">
        <v>1</v>
      </c>
      <c r="Q3652" t="b">
        <v>0</v>
      </c>
      <c r="R3652" s="1" t="s">
        <v>32</v>
      </c>
      <c r="S3652" s="1" t="s">
        <v>58</v>
      </c>
      <c r="T3652">
        <v>3</v>
      </c>
      <c r="U3652" s="1" t="s">
        <v>34</v>
      </c>
      <c r="V3652" s="1" t="s">
        <v>35</v>
      </c>
      <c r="W3652" s="1" t="str">
        <f>IF(OR(MasterData[[#This Row],[Event]]="Christmas Market", MasterData[[#This Row],[Event]]="Christmas"), "Christmas Sale", "Non-Christmas Sale")</f>
        <v>Non-Christmas Sale</v>
      </c>
      <c r="X3652" t="b">
        <v>1</v>
      </c>
      <c r="Y3652">
        <v>1</v>
      </c>
      <c r="Z3652">
        <v>14.07</v>
      </c>
      <c r="AA3652">
        <v>70.37</v>
      </c>
      <c r="AB3652">
        <v>0</v>
      </c>
      <c r="AC3652" t="str">
        <f>IF(MasterData[[#This Row],[Discount Amount]]&gt;0, "Promotional sale", "Non-Promotional Sales")</f>
        <v>Non-Promotional Sales</v>
      </c>
    </row>
    <row r="3653" spans="1:29" x14ac:dyDescent="0.25">
      <c r="A3653">
        <v>3652</v>
      </c>
      <c r="B3653" s="1" t="s">
        <v>213</v>
      </c>
      <c r="C3653" s="2">
        <v>0.93805555555555564</v>
      </c>
      <c r="D3653">
        <v>383</v>
      </c>
      <c r="E3653">
        <v>24</v>
      </c>
      <c r="F3653" s="1" t="s">
        <v>28</v>
      </c>
      <c r="G3653" s="1" t="s">
        <v>38</v>
      </c>
      <c r="H3653">
        <v>53.726700000000001</v>
      </c>
      <c r="I3653">
        <v>-127.6476</v>
      </c>
      <c r="J3653">
        <v>52</v>
      </c>
      <c r="K3653" t="b">
        <v>0</v>
      </c>
      <c r="L3653">
        <v>997</v>
      </c>
      <c r="M3653" s="1" t="s">
        <v>63</v>
      </c>
      <c r="N3653" s="1" t="s">
        <v>64</v>
      </c>
      <c r="O3653">
        <v>2</v>
      </c>
      <c r="P3653" t="b">
        <v>1</v>
      </c>
      <c r="Q3653" t="b">
        <v>0</v>
      </c>
      <c r="R3653" s="1" t="s">
        <v>41</v>
      </c>
      <c r="S3653" s="1" t="s">
        <v>49</v>
      </c>
      <c r="T3653">
        <v>1</v>
      </c>
      <c r="U3653" s="1" t="s">
        <v>34</v>
      </c>
      <c r="V3653" s="1" t="s">
        <v>46</v>
      </c>
      <c r="W3653" s="1" t="str">
        <f>IF(OR(MasterData[[#This Row],[Event]]="Christmas Market", MasterData[[#This Row],[Event]]="Christmas"), "Christmas Sale", "Non-Christmas Sale")</f>
        <v>Christmas Sale</v>
      </c>
      <c r="X3653" t="b">
        <v>1</v>
      </c>
      <c r="Y3653">
        <v>2</v>
      </c>
      <c r="Z3653">
        <v>12.25</v>
      </c>
      <c r="AA3653">
        <v>24.49</v>
      </c>
      <c r="AB3653">
        <v>0</v>
      </c>
      <c r="AC3653" t="str">
        <f>IF(MasterData[[#This Row],[Discount Amount]]&gt;0, "Promotional sale", "Non-Promotional Sales")</f>
        <v>Non-Promotional Sales</v>
      </c>
    </row>
    <row r="3654" spans="1:29" x14ac:dyDescent="0.25">
      <c r="A3654">
        <v>3653</v>
      </c>
      <c r="B3654" s="1" t="s">
        <v>366</v>
      </c>
      <c r="C3654" s="2">
        <v>0.84707175925925915</v>
      </c>
      <c r="D3654">
        <v>50</v>
      </c>
      <c r="E3654">
        <v>59</v>
      </c>
      <c r="F3654" s="1" t="s">
        <v>28</v>
      </c>
      <c r="G3654" s="1" t="s">
        <v>51</v>
      </c>
      <c r="H3654">
        <v>53.760899999999999</v>
      </c>
      <c r="I3654">
        <v>-98.813900000000004</v>
      </c>
      <c r="J3654">
        <v>68</v>
      </c>
      <c r="K3654" t="b">
        <v>1</v>
      </c>
      <c r="L3654">
        <v>457</v>
      </c>
      <c r="M3654" s="1" t="s">
        <v>74</v>
      </c>
      <c r="N3654" s="1" t="s">
        <v>75</v>
      </c>
      <c r="O3654">
        <v>5</v>
      </c>
      <c r="P3654" t="b">
        <v>0</v>
      </c>
      <c r="Q3654" t="b">
        <v>1</v>
      </c>
      <c r="R3654" s="1" t="s">
        <v>32</v>
      </c>
      <c r="S3654" s="1" t="s">
        <v>33</v>
      </c>
      <c r="T3654">
        <v>5</v>
      </c>
      <c r="U3654" s="1" t="s">
        <v>42</v>
      </c>
      <c r="V3654" s="1" t="s">
        <v>59</v>
      </c>
      <c r="W3654" s="1" t="str">
        <f>IF(OR(MasterData[[#This Row],[Event]]="Christmas Market", MasterData[[#This Row],[Event]]="Christmas"), "Christmas Sale", "Non-Christmas Sale")</f>
        <v>Non-Christmas Sale</v>
      </c>
      <c r="X3654" t="b">
        <v>1</v>
      </c>
      <c r="Y3654">
        <v>3</v>
      </c>
      <c r="Z3654">
        <v>25.48</v>
      </c>
      <c r="AA3654">
        <v>127.38</v>
      </c>
      <c r="AB3654">
        <v>12.74</v>
      </c>
      <c r="AC3654" t="str">
        <f>IF(MasterData[[#This Row],[Discount Amount]]&gt;0, "Promotional sale", "Non-Promotional Sales")</f>
        <v>Promotional sale</v>
      </c>
    </row>
    <row r="3655" spans="1:29" x14ac:dyDescent="0.25">
      <c r="A3655">
        <v>3654</v>
      </c>
      <c r="B3655" s="1" t="s">
        <v>60</v>
      </c>
      <c r="C3655" s="2">
        <v>0.54791666666666661</v>
      </c>
      <c r="D3655">
        <v>484</v>
      </c>
      <c r="E3655">
        <v>26</v>
      </c>
      <c r="F3655" s="1" t="s">
        <v>61</v>
      </c>
      <c r="G3655" s="1" t="s">
        <v>62</v>
      </c>
      <c r="H3655">
        <v>46.565300000000001</v>
      </c>
      <c r="I3655">
        <v>-66.4619</v>
      </c>
      <c r="J3655">
        <v>71</v>
      </c>
      <c r="K3655" t="b">
        <v>1</v>
      </c>
      <c r="L3655">
        <v>813</v>
      </c>
      <c r="M3655" s="1" t="s">
        <v>39</v>
      </c>
      <c r="N3655" s="1" t="s">
        <v>40</v>
      </c>
      <c r="O3655">
        <v>5</v>
      </c>
      <c r="P3655" t="b">
        <v>0</v>
      </c>
      <c r="Q3655" t="b">
        <v>0</v>
      </c>
      <c r="R3655" s="1" t="s">
        <v>52</v>
      </c>
      <c r="S3655" s="1" t="s">
        <v>33</v>
      </c>
      <c r="T3655">
        <v>3</v>
      </c>
      <c r="U3655" s="1" t="s">
        <v>42</v>
      </c>
      <c r="V3655" s="1" t="s">
        <v>59</v>
      </c>
      <c r="W3655" s="1" t="str">
        <f>IF(OR(MasterData[[#This Row],[Event]]="Christmas Market", MasterData[[#This Row],[Event]]="Christmas"), "Christmas Sale", "Non-Christmas Sale")</f>
        <v>Non-Christmas Sale</v>
      </c>
      <c r="X3655" t="b">
        <v>1</v>
      </c>
      <c r="Y3655">
        <v>5</v>
      </c>
      <c r="Z3655">
        <v>68.62</v>
      </c>
      <c r="AA3655">
        <v>343.1</v>
      </c>
      <c r="AB3655">
        <v>34.31</v>
      </c>
      <c r="AC3655" t="str">
        <f>IF(MasterData[[#This Row],[Discount Amount]]&gt;0, "Promotional sale", "Non-Promotional Sales")</f>
        <v>Promotional sale</v>
      </c>
    </row>
    <row r="3656" spans="1:29" x14ac:dyDescent="0.25">
      <c r="A3656">
        <v>3655</v>
      </c>
      <c r="B3656" s="1" t="s">
        <v>207</v>
      </c>
      <c r="C3656" s="2">
        <v>0.57745370370370375</v>
      </c>
      <c r="D3656">
        <v>227</v>
      </c>
      <c r="E3656">
        <v>48</v>
      </c>
      <c r="F3656" s="1" t="s">
        <v>37</v>
      </c>
      <c r="G3656" s="1" t="s">
        <v>51</v>
      </c>
      <c r="H3656">
        <v>53.760899999999999</v>
      </c>
      <c r="I3656">
        <v>-98.813900000000004</v>
      </c>
      <c r="J3656">
        <v>61</v>
      </c>
      <c r="K3656" t="b">
        <v>0</v>
      </c>
      <c r="L3656">
        <v>521</v>
      </c>
      <c r="M3656" s="1" t="s">
        <v>63</v>
      </c>
      <c r="N3656" s="1" t="s">
        <v>64</v>
      </c>
      <c r="O3656">
        <v>5</v>
      </c>
      <c r="P3656" t="b">
        <v>1</v>
      </c>
      <c r="Q3656" t="b">
        <v>1</v>
      </c>
      <c r="R3656" s="1" t="s">
        <v>52</v>
      </c>
      <c r="S3656" s="1" t="s">
        <v>58</v>
      </c>
      <c r="T3656">
        <v>2</v>
      </c>
      <c r="U3656" s="1" t="s">
        <v>34</v>
      </c>
      <c r="V3656" s="1" t="s">
        <v>46</v>
      </c>
      <c r="W3656" s="1" t="str">
        <f>IF(OR(MasterData[[#This Row],[Event]]="Christmas Market", MasterData[[#This Row],[Event]]="Christmas"), "Christmas Sale", "Non-Christmas Sale")</f>
        <v>Christmas Sale</v>
      </c>
      <c r="X3656" t="b">
        <v>0</v>
      </c>
      <c r="Y3656">
        <v>4</v>
      </c>
      <c r="Z3656">
        <v>22.48</v>
      </c>
      <c r="AA3656">
        <v>112.39</v>
      </c>
      <c r="AB3656">
        <v>0</v>
      </c>
      <c r="AC3656" t="str">
        <f>IF(MasterData[[#This Row],[Discount Amount]]&gt;0, "Promotional sale", "Non-Promotional Sales")</f>
        <v>Non-Promotional Sales</v>
      </c>
    </row>
    <row r="3657" spans="1:29" x14ac:dyDescent="0.25">
      <c r="A3657">
        <v>3656</v>
      </c>
      <c r="B3657" s="1" t="s">
        <v>388</v>
      </c>
      <c r="C3657" s="2">
        <v>0.60533564814814822</v>
      </c>
      <c r="D3657">
        <v>478</v>
      </c>
      <c r="E3657">
        <v>49</v>
      </c>
      <c r="F3657" s="1" t="s">
        <v>61</v>
      </c>
      <c r="G3657" s="1" t="s">
        <v>38</v>
      </c>
      <c r="H3657">
        <v>53.726700000000001</v>
      </c>
      <c r="I3657">
        <v>-127.6476</v>
      </c>
      <c r="J3657">
        <v>23</v>
      </c>
      <c r="K3657" t="b">
        <v>1</v>
      </c>
      <c r="L3657">
        <v>267</v>
      </c>
      <c r="M3657" s="1" t="s">
        <v>56</v>
      </c>
      <c r="N3657" s="1" t="s">
        <v>57</v>
      </c>
      <c r="O3657">
        <v>5</v>
      </c>
      <c r="P3657" t="b">
        <v>1</v>
      </c>
      <c r="Q3657" t="b">
        <v>0</v>
      </c>
      <c r="R3657" s="1" t="s">
        <v>52</v>
      </c>
      <c r="S3657" s="1" t="s">
        <v>33</v>
      </c>
      <c r="T3657">
        <v>4</v>
      </c>
      <c r="U3657" s="1" t="s">
        <v>45</v>
      </c>
      <c r="V3657" s="1" t="s">
        <v>46</v>
      </c>
      <c r="W3657" s="1" t="str">
        <f>IF(OR(MasterData[[#This Row],[Event]]="Christmas Market", MasterData[[#This Row],[Event]]="Christmas"), "Christmas Sale", "Non-Christmas Sale")</f>
        <v>Christmas Sale</v>
      </c>
      <c r="X3657" t="b">
        <v>0</v>
      </c>
      <c r="Y3657">
        <v>3</v>
      </c>
      <c r="Z3657">
        <v>80.88</v>
      </c>
      <c r="AA3657">
        <v>404.4</v>
      </c>
      <c r="AB3657">
        <v>0</v>
      </c>
      <c r="AC3657" t="str">
        <f>IF(MasterData[[#This Row],[Discount Amount]]&gt;0, "Promotional sale", "Non-Promotional Sales")</f>
        <v>Non-Promotional Sales</v>
      </c>
    </row>
    <row r="3658" spans="1:29" x14ac:dyDescent="0.25">
      <c r="A3658">
        <v>3657</v>
      </c>
      <c r="B3658" s="1" t="s">
        <v>157</v>
      </c>
      <c r="C3658" s="2">
        <v>0.2557638888888889</v>
      </c>
      <c r="D3658">
        <v>178</v>
      </c>
      <c r="E3658">
        <v>66</v>
      </c>
      <c r="F3658" s="1" t="s">
        <v>28</v>
      </c>
      <c r="G3658" s="1" t="s">
        <v>66</v>
      </c>
      <c r="H3658">
        <v>45.077800000000003</v>
      </c>
      <c r="I3658">
        <v>-63.546700000000001</v>
      </c>
      <c r="J3658">
        <v>12</v>
      </c>
      <c r="K3658" t="b">
        <v>0</v>
      </c>
      <c r="L3658">
        <v>728</v>
      </c>
      <c r="M3658" s="1" t="s">
        <v>74</v>
      </c>
      <c r="N3658" s="1" t="s">
        <v>75</v>
      </c>
      <c r="O3658">
        <v>1</v>
      </c>
      <c r="P3658" t="b">
        <v>0</v>
      </c>
      <c r="Q3658" t="b">
        <v>1</v>
      </c>
      <c r="R3658" s="1" t="s">
        <v>32</v>
      </c>
      <c r="S3658" s="1" t="s">
        <v>53</v>
      </c>
      <c r="T3658">
        <v>2</v>
      </c>
      <c r="U3658" s="1" t="s">
        <v>45</v>
      </c>
      <c r="V3658" s="1" t="s">
        <v>59</v>
      </c>
      <c r="W3658" s="1" t="str">
        <f>IF(OR(MasterData[[#This Row],[Event]]="Christmas Market", MasterData[[#This Row],[Event]]="Christmas"), "Christmas Sale", "Non-Christmas Sale")</f>
        <v>Non-Christmas Sale</v>
      </c>
      <c r="X3658" t="b">
        <v>1</v>
      </c>
      <c r="Y3658">
        <v>5</v>
      </c>
      <c r="Z3658">
        <v>96.04</v>
      </c>
      <c r="AA3658">
        <v>96.04</v>
      </c>
      <c r="AB3658">
        <v>9.6</v>
      </c>
      <c r="AC3658" t="str">
        <f>IF(MasterData[[#This Row],[Discount Amount]]&gt;0, "Promotional sale", "Non-Promotional Sales")</f>
        <v>Promotional sale</v>
      </c>
    </row>
    <row r="3659" spans="1:29" x14ac:dyDescent="0.25">
      <c r="A3659">
        <v>3658</v>
      </c>
      <c r="B3659" s="1" t="s">
        <v>223</v>
      </c>
      <c r="C3659" s="2">
        <v>0.98401620370370368</v>
      </c>
      <c r="D3659">
        <v>265</v>
      </c>
      <c r="E3659">
        <v>69</v>
      </c>
      <c r="F3659" s="1" t="s">
        <v>28</v>
      </c>
      <c r="G3659" s="1" t="s">
        <v>68</v>
      </c>
      <c r="H3659">
        <v>46.318800000000003</v>
      </c>
      <c r="I3659">
        <v>-63.146099999999997</v>
      </c>
      <c r="J3659">
        <v>42</v>
      </c>
      <c r="K3659" t="b">
        <v>1</v>
      </c>
      <c r="L3659">
        <v>362</v>
      </c>
      <c r="M3659" s="1" t="s">
        <v>63</v>
      </c>
      <c r="N3659" s="1" t="s">
        <v>64</v>
      </c>
      <c r="O3659">
        <v>4</v>
      </c>
      <c r="P3659" t="b">
        <v>0</v>
      </c>
      <c r="Q3659" t="b">
        <v>1</v>
      </c>
      <c r="R3659" s="1" t="s">
        <v>52</v>
      </c>
      <c r="S3659" s="1" t="s">
        <v>49</v>
      </c>
      <c r="T3659">
        <v>2</v>
      </c>
      <c r="U3659" s="1" t="s">
        <v>45</v>
      </c>
      <c r="V3659" s="1" t="s">
        <v>59</v>
      </c>
      <c r="W3659" s="1" t="str">
        <f>IF(OR(MasterData[[#This Row],[Event]]="Christmas Market", MasterData[[#This Row],[Event]]="Christmas"), "Christmas Sale", "Non-Christmas Sale")</f>
        <v>Non-Christmas Sale</v>
      </c>
      <c r="X3659" t="b">
        <v>1</v>
      </c>
      <c r="Y3659">
        <v>3</v>
      </c>
      <c r="Z3659">
        <v>36.03</v>
      </c>
      <c r="AA3659">
        <v>144.11000000000001</v>
      </c>
      <c r="AB3659">
        <v>14.41</v>
      </c>
      <c r="AC3659" t="str">
        <f>IF(MasterData[[#This Row],[Discount Amount]]&gt;0, "Promotional sale", "Non-Promotional Sales")</f>
        <v>Promotional sale</v>
      </c>
    </row>
    <row r="3660" spans="1:29" x14ac:dyDescent="0.25">
      <c r="A3660">
        <v>3659</v>
      </c>
      <c r="B3660" s="1" t="s">
        <v>216</v>
      </c>
      <c r="C3660" s="2">
        <v>0.39743055555555551</v>
      </c>
      <c r="D3660">
        <v>413</v>
      </c>
      <c r="E3660">
        <v>66</v>
      </c>
      <c r="F3660" s="1" t="s">
        <v>28</v>
      </c>
      <c r="G3660" s="1" t="s">
        <v>48</v>
      </c>
      <c r="H3660">
        <v>53.933300000000003</v>
      </c>
      <c r="I3660">
        <v>-116.5765</v>
      </c>
      <c r="J3660">
        <v>6</v>
      </c>
      <c r="K3660" t="b">
        <v>0</v>
      </c>
      <c r="L3660">
        <v>619</v>
      </c>
      <c r="M3660" s="1" t="s">
        <v>74</v>
      </c>
      <c r="N3660" s="1" t="s">
        <v>75</v>
      </c>
      <c r="O3660">
        <v>1</v>
      </c>
      <c r="P3660" t="b">
        <v>1</v>
      </c>
      <c r="Q3660" t="b">
        <v>1</v>
      </c>
      <c r="R3660" s="1" t="s">
        <v>41</v>
      </c>
      <c r="S3660" s="1" t="s">
        <v>33</v>
      </c>
      <c r="T3660">
        <v>5</v>
      </c>
      <c r="U3660" s="1" t="s">
        <v>42</v>
      </c>
      <c r="V3660" s="1" t="s">
        <v>59</v>
      </c>
      <c r="W3660" s="1" t="str">
        <f>IF(OR(MasterData[[#This Row],[Event]]="Christmas Market", MasterData[[#This Row],[Event]]="Christmas"), "Christmas Sale", "Non-Christmas Sale")</f>
        <v>Non-Christmas Sale</v>
      </c>
      <c r="X3660" t="b">
        <v>0</v>
      </c>
      <c r="Y3660">
        <v>4</v>
      </c>
      <c r="Z3660">
        <v>30.46</v>
      </c>
      <c r="AA3660">
        <v>30.46</v>
      </c>
      <c r="AB3660">
        <v>3.05</v>
      </c>
      <c r="AC3660" t="str">
        <f>IF(MasterData[[#This Row],[Discount Amount]]&gt;0, "Promotional sale", "Non-Promotional Sales")</f>
        <v>Promotional sale</v>
      </c>
    </row>
    <row r="3661" spans="1:29" x14ac:dyDescent="0.25">
      <c r="A3661">
        <v>3660</v>
      </c>
      <c r="B3661" s="1" t="s">
        <v>392</v>
      </c>
      <c r="C3661" s="2">
        <v>0.49479166666666674</v>
      </c>
      <c r="D3661">
        <v>287</v>
      </c>
      <c r="E3661">
        <v>43</v>
      </c>
      <c r="F3661" s="1" t="s">
        <v>28</v>
      </c>
      <c r="G3661" s="1" t="s">
        <v>55</v>
      </c>
      <c r="H3661">
        <v>52.939900000000002</v>
      </c>
      <c r="I3661">
        <v>-106.4509</v>
      </c>
      <c r="J3661">
        <v>39</v>
      </c>
      <c r="K3661" t="b">
        <v>1</v>
      </c>
      <c r="L3661">
        <v>910</v>
      </c>
      <c r="M3661" s="1" t="s">
        <v>74</v>
      </c>
      <c r="N3661" s="1" t="s">
        <v>75</v>
      </c>
      <c r="O3661">
        <v>3</v>
      </c>
      <c r="P3661" t="b">
        <v>0</v>
      </c>
      <c r="Q3661" t="b">
        <v>1</v>
      </c>
      <c r="R3661" s="1" t="s">
        <v>41</v>
      </c>
      <c r="S3661" s="1" t="s">
        <v>49</v>
      </c>
      <c r="T3661">
        <v>2</v>
      </c>
      <c r="U3661" s="1" t="s">
        <v>45</v>
      </c>
      <c r="V3661" s="1" t="s">
        <v>35</v>
      </c>
      <c r="W3661" s="1" t="str">
        <f>IF(OR(MasterData[[#This Row],[Event]]="Christmas Market", MasterData[[#This Row],[Event]]="Christmas"), "Christmas Sale", "Non-Christmas Sale")</f>
        <v>Non-Christmas Sale</v>
      </c>
      <c r="X3661" t="b">
        <v>0</v>
      </c>
      <c r="Y3661">
        <v>3</v>
      </c>
      <c r="Z3661">
        <v>67.86</v>
      </c>
      <c r="AA3661">
        <v>203.57</v>
      </c>
      <c r="AB3661">
        <v>0</v>
      </c>
      <c r="AC3661" t="str">
        <f>IF(MasterData[[#This Row],[Discount Amount]]&gt;0, "Promotional sale", "Non-Promotional Sales")</f>
        <v>Non-Promotional Sales</v>
      </c>
    </row>
    <row r="3662" spans="1:29" x14ac:dyDescent="0.25">
      <c r="A3662">
        <v>3661</v>
      </c>
      <c r="B3662" s="1" t="s">
        <v>89</v>
      </c>
      <c r="C3662" s="2">
        <v>0.88386574074074065</v>
      </c>
      <c r="D3662">
        <v>19</v>
      </c>
      <c r="E3662">
        <v>28</v>
      </c>
      <c r="F3662" s="1" t="s">
        <v>61</v>
      </c>
      <c r="G3662" s="1" t="s">
        <v>77</v>
      </c>
      <c r="H3662">
        <v>64.282300000000006</v>
      </c>
      <c r="I3662">
        <v>-135</v>
      </c>
      <c r="J3662">
        <v>84</v>
      </c>
      <c r="K3662" t="b">
        <v>0</v>
      </c>
      <c r="L3662">
        <v>591</v>
      </c>
      <c r="M3662" s="1" t="s">
        <v>39</v>
      </c>
      <c r="N3662" s="1" t="s">
        <v>40</v>
      </c>
      <c r="O3662">
        <v>3</v>
      </c>
      <c r="P3662" t="b">
        <v>1</v>
      </c>
      <c r="Q3662" t="b">
        <v>0</v>
      </c>
      <c r="R3662" s="1" t="s">
        <v>41</v>
      </c>
      <c r="S3662" s="1" t="s">
        <v>49</v>
      </c>
      <c r="T3662">
        <v>4</v>
      </c>
      <c r="U3662" s="1" t="s">
        <v>34</v>
      </c>
      <c r="V3662" s="1" t="s">
        <v>35</v>
      </c>
      <c r="W3662" s="1" t="str">
        <f>IF(OR(MasterData[[#This Row],[Event]]="Christmas Market", MasterData[[#This Row],[Event]]="Christmas"), "Christmas Sale", "Non-Christmas Sale")</f>
        <v>Non-Christmas Sale</v>
      </c>
      <c r="X3662" t="b">
        <v>0</v>
      </c>
      <c r="Y3662">
        <v>2</v>
      </c>
      <c r="Z3662">
        <v>25.86</v>
      </c>
      <c r="AA3662">
        <v>77.59</v>
      </c>
      <c r="AB3662">
        <v>0</v>
      </c>
      <c r="AC3662" t="str">
        <f>IF(MasterData[[#This Row],[Discount Amount]]&gt;0, "Promotional sale", "Non-Promotional Sales")</f>
        <v>Non-Promotional Sales</v>
      </c>
    </row>
    <row r="3663" spans="1:29" x14ac:dyDescent="0.25">
      <c r="A3663">
        <v>3662</v>
      </c>
      <c r="B3663" s="1" t="s">
        <v>43</v>
      </c>
      <c r="C3663" s="2">
        <v>0.22340277777777784</v>
      </c>
      <c r="D3663">
        <v>370</v>
      </c>
      <c r="E3663">
        <v>23</v>
      </c>
      <c r="F3663" s="1" t="s">
        <v>28</v>
      </c>
      <c r="G3663" s="1" t="s">
        <v>66</v>
      </c>
      <c r="H3663">
        <v>45.077800000000003</v>
      </c>
      <c r="I3663">
        <v>-63.546700000000001</v>
      </c>
      <c r="J3663">
        <v>73</v>
      </c>
      <c r="K3663" t="b">
        <v>1</v>
      </c>
      <c r="L3663">
        <v>778</v>
      </c>
      <c r="M3663" s="1" t="s">
        <v>56</v>
      </c>
      <c r="N3663" s="1" t="s">
        <v>57</v>
      </c>
      <c r="O3663">
        <v>1</v>
      </c>
      <c r="P3663" t="b">
        <v>0</v>
      </c>
      <c r="Q3663" t="b">
        <v>0</v>
      </c>
      <c r="R3663" s="1" t="s">
        <v>32</v>
      </c>
      <c r="S3663" s="1" t="s">
        <v>33</v>
      </c>
      <c r="T3663">
        <v>2</v>
      </c>
      <c r="U3663" s="1" t="s">
        <v>42</v>
      </c>
      <c r="V3663" s="1" t="s">
        <v>35</v>
      </c>
      <c r="W3663" s="1" t="str">
        <f>IF(OR(MasterData[[#This Row],[Event]]="Christmas Market", MasterData[[#This Row],[Event]]="Christmas"), "Christmas Sale", "Non-Christmas Sale")</f>
        <v>Non-Christmas Sale</v>
      </c>
      <c r="X3663" t="b">
        <v>0</v>
      </c>
      <c r="Y3663">
        <v>3</v>
      </c>
      <c r="Z3663">
        <v>32.47</v>
      </c>
      <c r="AA3663">
        <v>32.47</v>
      </c>
      <c r="AB3663">
        <v>0</v>
      </c>
      <c r="AC3663" t="str">
        <f>IF(MasterData[[#This Row],[Discount Amount]]&gt;0, "Promotional sale", "Non-Promotional Sales")</f>
        <v>Non-Promotional Sales</v>
      </c>
    </row>
    <row r="3664" spans="1:29" x14ac:dyDescent="0.25">
      <c r="A3664">
        <v>3663</v>
      </c>
      <c r="B3664" s="1" t="s">
        <v>128</v>
      </c>
      <c r="C3664" s="2">
        <v>0.256886574074074</v>
      </c>
      <c r="D3664">
        <v>46</v>
      </c>
      <c r="E3664">
        <v>55</v>
      </c>
      <c r="F3664" s="1" t="s">
        <v>61</v>
      </c>
      <c r="G3664" s="1" t="s">
        <v>51</v>
      </c>
      <c r="H3664">
        <v>53.760899999999999</v>
      </c>
      <c r="I3664">
        <v>-98.813900000000004</v>
      </c>
      <c r="J3664">
        <v>61</v>
      </c>
      <c r="K3664" t="b">
        <v>1</v>
      </c>
      <c r="L3664">
        <v>104</v>
      </c>
      <c r="M3664" s="1" t="s">
        <v>56</v>
      </c>
      <c r="N3664" s="1" t="s">
        <v>57</v>
      </c>
      <c r="O3664">
        <v>1</v>
      </c>
      <c r="P3664" t="b">
        <v>0</v>
      </c>
      <c r="Q3664" t="b">
        <v>1</v>
      </c>
      <c r="R3664" s="1" t="s">
        <v>32</v>
      </c>
      <c r="S3664" s="1" t="s">
        <v>33</v>
      </c>
      <c r="T3664">
        <v>5</v>
      </c>
      <c r="U3664" s="1" t="s">
        <v>34</v>
      </c>
      <c r="V3664" s="1" t="s">
        <v>59</v>
      </c>
      <c r="W3664" s="1" t="str">
        <f>IF(OR(MasterData[[#This Row],[Event]]="Christmas Market", MasterData[[#This Row],[Event]]="Christmas"), "Christmas Sale", "Non-Christmas Sale")</f>
        <v>Non-Christmas Sale</v>
      </c>
      <c r="X3664" t="b">
        <v>0</v>
      </c>
      <c r="Y3664">
        <v>2</v>
      </c>
      <c r="Z3664">
        <v>13.61</v>
      </c>
      <c r="AA3664">
        <v>13.61</v>
      </c>
      <c r="AB3664">
        <v>1.36</v>
      </c>
      <c r="AC3664" t="str">
        <f>IF(MasterData[[#This Row],[Discount Amount]]&gt;0, "Promotional sale", "Non-Promotional Sales")</f>
        <v>Promotional sale</v>
      </c>
    </row>
    <row r="3665" spans="1:29" x14ac:dyDescent="0.25">
      <c r="A3665">
        <v>3664</v>
      </c>
      <c r="B3665" s="1" t="s">
        <v>207</v>
      </c>
      <c r="C3665" s="2">
        <v>6.6666666666666652E-2</v>
      </c>
      <c r="D3665">
        <v>367</v>
      </c>
      <c r="E3665">
        <v>54</v>
      </c>
      <c r="F3665" s="1" t="s">
        <v>37</v>
      </c>
      <c r="G3665" s="1" t="s">
        <v>29</v>
      </c>
      <c r="H3665">
        <v>51.253799999999998</v>
      </c>
      <c r="I3665">
        <v>-85.3232</v>
      </c>
      <c r="J3665">
        <v>11</v>
      </c>
      <c r="K3665" t="b">
        <v>1</v>
      </c>
      <c r="L3665">
        <v>627</v>
      </c>
      <c r="M3665" s="1" t="s">
        <v>39</v>
      </c>
      <c r="N3665" s="1" t="s">
        <v>40</v>
      </c>
      <c r="O3665">
        <v>3</v>
      </c>
      <c r="P3665" t="b">
        <v>1</v>
      </c>
      <c r="Q3665" t="b">
        <v>1</v>
      </c>
      <c r="R3665" s="1" t="s">
        <v>52</v>
      </c>
      <c r="S3665" s="1" t="s">
        <v>53</v>
      </c>
      <c r="T3665">
        <v>3</v>
      </c>
      <c r="U3665" s="1" t="s">
        <v>34</v>
      </c>
      <c r="V3665" s="1" t="s">
        <v>46</v>
      </c>
      <c r="W3665" s="1" t="str">
        <f>IF(OR(MasterData[[#This Row],[Event]]="Christmas Market", MasterData[[#This Row],[Event]]="Christmas"), "Christmas Sale", "Non-Christmas Sale")</f>
        <v>Christmas Sale</v>
      </c>
      <c r="X3665" t="b">
        <v>0</v>
      </c>
      <c r="Y3665">
        <v>4</v>
      </c>
      <c r="Z3665">
        <v>22.89</v>
      </c>
      <c r="AA3665">
        <v>68.66</v>
      </c>
      <c r="AB3665">
        <v>0</v>
      </c>
      <c r="AC3665" t="str">
        <f>IF(MasterData[[#This Row],[Discount Amount]]&gt;0, "Promotional sale", "Non-Promotional Sales")</f>
        <v>Non-Promotional Sales</v>
      </c>
    </row>
    <row r="3666" spans="1:29" x14ac:dyDescent="0.25">
      <c r="A3666">
        <v>3665</v>
      </c>
      <c r="B3666" s="1" t="s">
        <v>85</v>
      </c>
      <c r="C3666" s="2">
        <v>0.36324074074074075</v>
      </c>
      <c r="D3666">
        <v>460</v>
      </c>
      <c r="E3666">
        <v>43</v>
      </c>
      <c r="F3666" s="1" t="s">
        <v>61</v>
      </c>
      <c r="G3666" s="1" t="s">
        <v>70</v>
      </c>
      <c r="H3666">
        <v>54.273099999999999</v>
      </c>
      <c r="I3666">
        <v>-61.738799999999998</v>
      </c>
      <c r="J3666">
        <v>100</v>
      </c>
      <c r="K3666" t="b">
        <v>1</v>
      </c>
      <c r="L3666">
        <v>315</v>
      </c>
      <c r="M3666" s="1" t="s">
        <v>74</v>
      </c>
      <c r="N3666" s="1" t="s">
        <v>75</v>
      </c>
      <c r="O3666">
        <v>1</v>
      </c>
      <c r="P3666" t="b">
        <v>0</v>
      </c>
      <c r="Q3666" t="b">
        <v>0</v>
      </c>
      <c r="R3666" s="1" t="s">
        <v>52</v>
      </c>
      <c r="S3666" s="1" t="s">
        <v>33</v>
      </c>
      <c r="T3666">
        <v>1</v>
      </c>
      <c r="U3666" s="1" t="s">
        <v>34</v>
      </c>
      <c r="V3666" s="1" t="s">
        <v>35</v>
      </c>
      <c r="W3666" s="1" t="str">
        <f>IF(OR(MasterData[[#This Row],[Event]]="Christmas Market", MasterData[[#This Row],[Event]]="Christmas"), "Christmas Sale", "Non-Christmas Sale")</f>
        <v>Non-Christmas Sale</v>
      </c>
      <c r="X3666" t="b">
        <v>1</v>
      </c>
      <c r="Y3666">
        <v>4</v>
      </c>
      <c r="Z3666">
        <v>11.84</v>
      </c>
      <c r="AA3666">
        <v>11.84</v>
      </c>
      <c r="AB3666">
        <v>0</v>
      </c>
      <c r="AC3666" t="str">
        <f>IF(MasterData[[#This Row],[Discount Amount]]&gt;0, "Promotional sale", "Non-Promotional Sales")</f>
        <v>Non-Promotional Sales</v>
      </c>
    </row>
    <row r="3667" spans="1:29" x14ac:dyDescent="0.25">
      <c r="A3667">
        <v>3666</v>
      </c>
      <c r="B3667" s="1" t="s">
        <v>414</v>
      </c>
      <c r="C3667" s="2">
        <v>0.18983796296296296</v>
      </c>
      <c r="D3667">
        <v>277</v>
      </c>
      <c r="E3667">
        <v>43</v>
      </c>
      <c r="F3667" s="1" t="s">
        <v>28</v>
      </c>
      <c r="G3667" s="1" t="s">
        <v>81</v>
      </c>
      <c r="H3667">
        <v>64.248000000000005</v>
      </c>
      <c r="I3667">
        <v>-84.889600000000002</v>
      </c>
      <c r="J3667">
        <v>96</v>
      </c>
      <c r="K3667" t="b">
        <v>1</v>
      </c>
      <c r="L3667">
        <v>831</v>
      </c>
      <c r="M3667" s="1" t="s">
        <v>63</v>
      </c>
      <c r="N3667" s="1" t="s">
        <v>64</v>
      </c>
      <c r="O3667">
        <v>3</v>
      </c>
      <c r="P3667" t="b">
        <v>0</v>
      </c>
      <c r="Q3667" t="b">
        <v>1</v>
      </c>
      <c r="R3667" s="1" t="s">
        <v>41</v>
      </c>
      <c r="S3667" s="1" t="s">
        <v>58</v>
      </c>
      <c r="T3667">
        <v>4</v>
      </c>
      <c r="U3667" s="1" t="s">
        <v>42</v>
      </c>
      <c r="V3667" s="1" t="s">
        <v>59</v>
      </c>
      <c r="W3667" s="1" t="str">
        <f>IF(OR(MasterData[[#This Row],[Event]]="Christmas Market", MasterData[[#This Row],[Event]]="Christmas"), "Christmas Sale", "Non-Christmas Sale")</f>
        <v>Non-Christmas Sale</v>
      </c>
      <c r="X3667" t="b">
        <v>0</v>
      </c>
      <c r="Y3667">
        <v>5</v>
      </c>
      <c r="Z3667">
        <v>89.04</v>
      </c>
      <c r="AA3667">
        <v>267.11</v>
      </c>
      <c r="AB3667">
        <v>26.71</v>
      </c>
      <c r="AC3667" t="str">
        <f>IF(MasterData[[#This Row],[Discount Amount]]&gt;0, "Promotional sale", "Non-Promotional Sales")</f>
        <v>Promotional sale</v>
      </c>
    </row>
    <row r="3668" spans="1:29" x14ac:dyDescent="0.25">
      <c r="A3668">
        <v>3667</v>
      </c>
      <c r="B3668" s="1" t="s">
        <v>265</v>
      </c>
      <c r="C3668" s="2">
        <v>0.32618055555555547</v>
      </c>
      <c r="D3668">
        <v>473</v>
      </c>
      <c r="E3668">
        <v>52</v>
      </c>
      <c r="F3668" s="1" t="s">
        <v>61</v>
      </c>
      <c r="G3668" s="1" t="s">
        <v>68</v>
      </c>
      <c r="H3668">
        <v>46.318800000000003</v>
      </c>
      <c r="I3668">
        <v>-63.146099999999997</v>
      </c>
      <c r="J3668">
        <v>1</v>
      </c>
      <c r="K3668" t="b">
        <v>0</v>
      </c>
      <c r="L3668">
        <v>587</v>
      </c>
      <c r="M3668" s="1" t="s">
        <v>74</v>
      </c>
      <c r="N3668" s="1" t="s">
        <v>75</v>
      </c>
      <c r="O3668">
        <v>4</v>
      </c>
      <c r="P3668" t="b">
        <v>0</v>
      </c>
      <c r="Q3668" t="b">
        <v>1</v>
      </c>
      <c r="R3668" s="1" t="s">
        <v>32</v>
      </c>
      <c r="S3668" s="1" t="s">
        <v>53</v>
      </c>
      <c r="T3668">
        <v>3</v>
      </c>
      <c r="U3668" s="1" t="s">
        <v>42</v>
      </c>
      <c r="V3668" s="1" t="s">
        <v>46</v>
      </c>
      <c r="W3668" s="1" t="str">
        <f>IF(OR(MasterData[[#This Row],[Event]]="Christmas Market", MasterData[[#This Row],[Event]]="Christmas"), "Christmas Sale", "Non-Christmas Sale")</f>
        <v>Christmas Sale</v>
      </c>
      <c r="X3668" t="b">
        <v>1</v>
      </c>
      <c r="Y3668">
        <v>2</v>
      </c>
      <c r="Z3668">
        <v>89.87</v>
      </c>
      <c r="AA3668">
        <v>359.49</v>
      </c>
      <c r="AB3668">
        <v>0</v>
      </c>
      <c r="AC3668" t="str">
        <f>IF(MasterData[[#This Row],[Discount Amount]]&gt;0, "Promotional sale", "Non-Promotional Sales")</f>
        <v>Non-Promotional Sales</v>
      </c>
    </row>
    <row r="3669" spans="1:29" x14ac:dyDescent="0.25">
      <c r="A3669">
        <v>3668</v>
      </c>
      <c r="B3669" s="1" t="s">
        <v>43</v>
      </c>
      <c r="C3669" s="2">
        <v>0.78295138888888882</v>
      </c>
      <c r="D3669">
        <v>27</v>
      </c>
      <c r="E3669">
        <v>58</v>
      </c>
      <c r="F3669" s="1" t="s">
        <v>28</v>
      </c>
      <c r="G3669" s="1" t="s">
        <v>79</v>
      </c>
      <c r="H3669">
        <v>63.588799999999999</v>
      </c>
      <c r="I3669">
        <v>-115.5069</v>
      </c>
      <c r="J3669">
        <v>54</v>
      </c>
      <c r="K3669" t="b">
        <v>1</v>
      </c>
      <c r="L3669">
        <v>555</v>
      </c>
      <c r="M3669" s="1" t="s">
        <v>56</v>
      </c>
      <c r="N3669" s="1" t="s">
        <v>57</v>
      </c>
      <c r="O3669">
        <v>3</v>
      </c>
      <c r="P3669" t="b">
        <v>0</v>
      </c>
      <c r="Q3669" t="b">
        <v>1</v>
      </c>
      <c r="R3669" s="1" t="s">
        <v>32</v>
      </c>
      <c r="S3669" s="1" t="s">
        <v>33</v>
      </c>
      <c r="T3669">
        <v>1</v>
      </c>
      <c r="U3669" s="1" t="s">
        <v>34</v>
      </c>
      <c r="V3669" s="1" t="s">
        <v>35</v>
      </c>
      <c r="W3669" s="1" t="str">
        <f>IF(OR(MasterData[[#This Row],[Event]]="Christmas Market", MasterData[[#This Row],[Event]]="Christmas"), "Christmas Sale", "Non-Christmas Sale")</f>
        <v>Non-Christmas Sale</v>
      </c>
      <c r="X3669" t="b">
        <v>0</v>
      </c>
      <c r="Y3669">
        <v>2</v>
      </c>
      <c r="Z3669">
        <v>92.71</v>
      </c>
      <c r="AA3669">
        <v>278.12</v>
      </c>
      <c r="AB3669">
        <v>0</v>
      </c>
      <c r="AC3669" t="str">
        <f>IF(MasterData[[#This Row],[Discount Amount]]&gt;0, "Promotional sale", "Non-Promotional Sales")</f>
        <v>Non-Promotional Sales</v>
      </c>
    </row>
    <row r="3670" spans="1:29" x14ac:dyDescent="0.25">
      <c r="A3670">
        <v>3669</v>
      </c>
      <c r="B3670" s="1" t="s">
        <v>173</v>
      </c>
      <c r="C3670" s="2">
        <v>0.73673611111111104</v>
      </c>
      <c r="D3670">
        <v>170</v>
      </c>
      <c r="E3670">
        <v>43</v>
      </c>
      <c r="F3670" s="1" t="s">
        <v>28</v>
      </c>
      <c r="G3670" s="1" t="s">
        <v>48</v>
      </c>
      <c r="H3670">
        <v>53.933300000000003</v>
      </c>
      <c r="I3670">
        <v>-116.5765</v>
      </c>
      <c r="J3670">
        <v>38</v>
      </c>
      <c r="K3670" t="b">
        <v>1</v>
      </c>
      <c r="L3670">
        <v>71</v>
      </c>
      <c r="M3670" s="1" t="s">
        <v>56</v>
      </c>
      <c r="N3670" s="1" t="s">
        <v>57</v>
      </c>
      <c r="O3670">
        <v>5</v>
      </c>
      <c r="P3670" t="b">
        <v>0</v>
      </c>
      <c r="Q3670" t="b">
        <v>1</v>
      </c>
      <c r="R3670" s="1" t="s">
        <v>52</v>
      </c>
      <c r="S3670" s="1" t="s">
        <v>58</v>
      </c>
      <c r="T3670">
        <v>2</v>
      </c>
      <c r="U3670" s="1" t="s">
        <v>34</v>
      </c>
      <c r="V3670" s="1" t="s">
        <v>46</v>
      </c>
      <c r="W3670" s="1" t="str">
        <f>IF(OR(MasterData[[#This Row],[Event]]="Christmas Market", MasterData[[#This Row],[Event]]="Christmas"), "Christmas Sale", "Non-Christmas Sale")</f>
        <v>Christmas Sale</v>
      </c>
      <c r="X3670" t="b">
        <v>0</v>
      </c>
      <c r="Y3670">
        <v>5</v>
      </c>
      <c r="Z3670">
        <v>17.62</v>
      </c>
      <c r="AA3670">
        <v>88.1</v>
      </c>
      <c r="AB3670">
        <v>0</v>
      </c>
      <c r="AC3670" t="str">
        <f>IF(MasterData[[#This Row],[Discount Amount]]&gt;0, "Promotional sale", "Non-Promotional Sales")</f>
        <v>Non-Promotional Sales</v>
      </c>
    </row>
    <row r="3671" spans="1:29" x14ac:dyDescent="0.25">
      <c r="A3671">
        <v>3670</v>
      </c>
      <c r="B3671" s="1" t="s">
        <v>375</v>
      </c>
      <c r="C3671" s="2">
        <v>0.29559027777777769</v>
      </c>
      <c r="D3671">
        <v>385</v>
      </c>
      <c r="E3671">
        <v>26</v>
      </c>
      <c r="F3671" s="1" t="s">
        <v>28</v>
      </c>
      <c r="G3671" s="1" t="s">
        <v>38</v>
      </c>
      <c r="H3671">
        <v>53.726700000000001</v>
      </c>
      <c r="I3671">
        <v>-127.6476</v>
      </c>
      <c r="J3671">
        <v>15</v>
      </c>
      <c r="K3671" t="b">
        <v>0</v>
      </c>
      <c r="L3671">
        <v>127</v>
      </c>
      <c r="M3671" s="1" t="s">
        <v>39</v>
      </c>
      <c r="N3671" s="1" t="s">
        <v>40</v>
      </c>
      <c r="O3671">
        <v>4</v>
      </c>
      <c r="P3671" t="b">
        <v>0</v>
      </c>
      <c r="Q3671" t="b">
        <v>1</v>
      </c>
      <c r="R3671" s="1" t="s">
        <v>52</v>
      </c>
      <c r="S3671" s="1" t="s">
        <v>58</v>
      </c>
      <c r="T3671">
        <v>3</v>
      </c>
      <c r="U3671" s="1" t="s">
        <v>34</v>
      </c>
      <c r="V3671" s="1" t="s">
        <v>46</v>
      </c>
      <c r="W3671" s="1" t="str">
        <f>IF(OR(MasterData[[#This Row],[Event]]="Christmas Market", MasterData[[#This Row],[Event]]="Christmas"), "Christmas Sale", "Non-Christmas Sale")</f>
        <v>Christmas Sale</v>
      </c>
      <c r="X3671" t="b">
        <v>0</v>
      </c>
      <c r="Y3671">
        <v>5</v>
      </c>
      <c r="Z3671">
        <v>63.79</v>
      </c>
      <c r="AA3671">
        <v>255.16</v>
      </c>
      <c r="AB3671">
        <v>0</v>
      </c>
      <c r="AC3671" t="str">
        <f>IF(MasterData[[#This Row],[Discount Amount]]&gt;0, "Promotional sale", "Non-Promotional Sales")</f>
        <v>Non-Promotional Sales</v>
      </c>
    </row>
    <row r="3672" spans="1:29" x14ac:dyDescent="0.25">
      <c r="A3672">
        <v>3671</v>
      </c>
      <c r="B3672" s="1" t="s">
        <v>403</v>
      </c>
      <c r="C3672" s="2">
        <v>6.9189814814814898E-2</v>
      </c>
      <c r="D3672">
        <v>323</v>
      </c>
      <c r="E3672">
        <v>43</v>
      </c>
      <c r="F3672" s="1" t="s">
        <v>37</v>
      </c>
      <c r="G3672" s="1" t="s">
        <v>70</v>
      </c>
      <c r="H3672">
        <v>54.273099999999999</v>
      </c>
      <c r="I3672">
        <v>-61.738799999999998</v>
      </c>
      <c r="J3672">
        <v>10</v>
      </c>
      <c r="K3672" t="b">
        <v>1</v>
      </c>
      <c r="L3672">
        <v>649</v>
      </c>
      <c r="M3672" s="1" t="s">
        <v>56</v>
      </c>
      <c r="N3672" s="1" t="s">
        <v>57</v>
      </c>
      <c r="O3672">
        <v>3</v>
      </c>
      <c r="P3672" t="b">
        <v>0</v>
      </c>
      <c r="Q3672" t="b">
        <v>1</v>
      </c>
      <c r="R3672" s="1" t="s">
        <v>41</v>
      </c>
      <c r="S3672" s="1" t="s">
        <v>33</v>
      </c>
      <c r="T3672">
        <v>5</v>
      </c>
      <c r="U3672" s="1" t="s">
        <v>45</v>
      </c>
      <c r="V3672" s="1" t="s">
        <v>59</v>
      </c>
      <c r="W3672" s="1" t="str">
        <f>IF(OR(MasterData[[#This Row],[Event]]="Christmas Market", MasterData[[#This Row],[Event]]="Christmas"), "Christmas Sale", "Non-Christmas Sale")</f>
        <v>Non-Christmas Sale</v>
      </c>
      <c r="X3672" t="b">
        <v>0</v>
      </c>
      <c r="Y3672">
        <v>3</v>
      </c>
      <c r="Z3672">
        <v>88.16</v>
      </c>
      <c r="AA3672">
        <v>264.49</v>
      </c>
      <c r="AB3672">
        <v>26.45</v>
      </c>
      <c r="AC3672" t="str">
        <f>IF(MasterData[[#This Row],[Discount Amount]]&gt;0, "Promotional sale", "Non-Promotional Sales")</f>
        <v>Promotional sale</v>
      </c>
    </row>
    <row r="3673" spans="1:29" x14ac:dyDescent="0.25">
      <c r="A3673">
        <v>3672</v>
      </c>
      <c r="B3673" s="1" t="s">
        <v>375</v>
      </c>
      <c r="C3673" s="2">
        <v>0.97118055555555549</v>
      </c>
      <c r="D3673">
        <v>403</v>
      </c>
      <c r="E3673">
        <v>18</v>
      </c>
      <c r="F3673" s="1" t="s">
        <v>28</v>
      </c>
      <c r="G3673" s="1" t="s">
        <v>29</v>
      </c>
      <c r="H3673">
        <v>51.253799999999998</v>
      </c>
      <c r="I3673">
        <v>-85.3232</v>
      </c>
      <c r="J3673">
        <v>15</v>
      </c>
      <c r="K3673" t="b">
        <v>0</v>
      </c>
      <c r="L3673">
        <v>146</v>
      </c>
      <c r="M3673" s="1" t="s">
        <v>56</v>
      </c>
      <c r="N3673" s="1" t="s">
        <v>57</v>
      </c>
      <c r="O3673">
        <v>5</v>
      </c>
      <c r="P3673" t="b">
        <v>1</v>
      </c>
      <c r="Q3673" t="b">
        <v>1</v>
      </c>
      <c r="R3673" s="1" t="s">
        <v>52</v>
      </c>
      <c r="S3673" s="1" t="s">
        <v>49</v>
      </c>
      <c r="T3673">
        <v>2</v>
      </c>
      <c r="U3673" s="1" t="s">
        <v>42</v>
      </c>
      <c r="V3673" s="1" t="s">
        <v>59</v>
      </c>
      <c r="W3673" s="1" t="str">
        <f>IF(OR(MasterData[[#This Row],[Event]]="Christmas Market", MasterData[[#This Row],[Event]]="Christmas"), "Christmas Sale", "Non-Christmas Sale")</f>
        <v>Non-Christmas Sale</v>
      </c>
      <c r="X3673" t="b">
        <v>1</v>
      </c>
      <c r="Y3673">
        <v>3</v>
      </c>
      <c r="Z3673">
        <v>51.25</v>
      </c>
      <c r="AA3673">
        <v>256.24</v>
      </c>
      <c r="AB3673">
        <v>25.62</v>
      </c>
      <c r="AC3673" t="str">
        <f>IF(MasterData[[#This Row],[Discount Amount]]&gt;0, "Promotional sale", "Non-Promotional Sales")</f>
        <v>Promotional sale</v>
      </c>
    </row>
    <row r="3674" spans="1:29" x14ac:dyDescent="0.25">
      <c r="A3674">
        <v>3673</v>
      </c>
      <c r="B3674" s="1" t="s">
        <v>405</v>
      </c>
      <c r="C3674" s="2">
        <v>0.19171296296296303</v>
      </c>
      <c r="D3674">
        <v>254</v>
      </c>
      <c r="E3674">
        <v>49</v>
      </c>
      <c r="F3674" s="1" t="s">
        <v>37</v>
      </c>
      <c r="G3674" s="1" t="s">
        <v>79</v>
      </c>
      <c r="H3674">
        <v>63.588799999999999</v>
      </c>
      <c r="I3674">
        <v>-115.5069</v>
      </c>
      <c r="J3674">
        <v>50</v>
      </c>
      <c r="K3674" t="b">
        <v>0</v>
      </c>
      <c r="L3674">
        <v>709</v>
      </c>
      <c r="M3674" s="1" t="s">
        <v>39</v>
      </c>
      <c r="N3674" s="1" t="s">
        <v>40</v>
      </c>
      <c r="O3674">
        <v>4</v>
      </c>
      <c r="P3674" t="b">
        <v>0</v>
      </c>
      <c r="Q3674" t="b">
        <v>0</v>
      </c>
      <c r="R3674" s="1" t="s">
        <v>41</v>
      </c>
      <c r="S3674" s="1" t="s">
        <v>58</v>
      </c>
      <c r="T3674">
        <v>5</v>
      </c>
      <c r="U3674" s="1" t="s">
        <v>34</v>
      </c>
      <c r="V3674" s="1" t="s">
        <v>46</v>
      </c>
      <c r="W3674" s="1" t="str">
        <f>IF(OR(MasterData[[#This Row],[Event]]="Christmas Market", MasterData[[#This Row],[Event]]="Christmas"), "Christmas Sale", "Non-Christmas Sale")</f>
        <v>Christmas Sale</v>
      </c>
      <c r="X3674" t="b">
        <v>1</v>
      </c>
      <c r="Y3674">
        <v>4</v>
      </c>
      <c r="Z3674">
        <v>56.02</v>
      </c>
      <c r="AA3674">
        <v>224.09</v>
      </c>
      <c r="AB3674">
        <v>0</v>
      </c>
      <c r="AC3674" t="str">
        <f>IF(MasterData[[#This Row],[Discount Amount]]&gt;0, "Promotional sale", "Non-Promotional Sales")</f>
        <v>Non-Promotional Sales</v>
      </c>
    </row>
    <row r="3675" spans="1:29" x14ac:dyDescent="0.25">
      <c r="A3675">
        <v>3674</v>
      </c>
      <c r="B3675" s="1" t="s">
        <v>214</v>
      </c>
      <c r="C3675" s="2">
        <v>0.92306712962962956</v>
      </c>
      <c r="D3675">
        <v>495</v>
      </c>
      <c r="E3675">
        <v>66</v>
      </c>
      <c r="F3675" s="1" t="s">
        <v>28</v>
      </c>
      <c r="G3675" s="1" t="s">
        <v>66</v>
      </c>
      <c r="H3675">
        <v>45.077800000000003</v>
      </c>
      <c r="I3675">
        <v>-63.546700000000001</v>
      </c>
      <c r="J3675">
        <v>92</v>
      </c>
      <c r="K3675" t="b">
        <v>1</v>
      </c>
      <c r="L3675">
        <v>441</v>
      </c>
      <c r="M3675" s="1" t="s">
        <v>56</v>
      </c>
      <c r="N3675" s="1" t="s">
        <v>57</v>
      </c>
      <c r="O3675">
        <v>5</v>
      </c>
      <c r="P3675" t="b">
        <v>0</v>
      </c>
      <c r="Q3675" t="b">
        <v>1</v>
      </c>
      <c r="R3675" s="1" t="s">
        <v>41</v>
      </c>
      <c r="S3675" s="1" t="s">
        <v>49</v>
      </c>
      <c r="T3675">
        <v>1</v>
      </c>
      <c r="U3675" s="1" t="s">
        <v>42</v>
      </c>
      <c r="V3675" s="1" t="s">
        <v>46</v>
      </c>
      <c r="W3675" s="1" t="str">
        <f>IF(OR(MasterData[[#This Row],[Event]]="Christmas Market", MasterData[[#This Row],[Event]]="Christmas"), "Christmas Sale", "Non-Christmas Sale")</f>
        <v>Christmas Sale</v>
      </c>
      <c r="X3675" t="b">
        <v>1</v>
      </c>
      <c r="Y3675">
        <v>3</v>
      </c>
      <c r="Z3675">
        <v>26.5</v>
      </c>
      <c r="AA3675">
        <v>132.5</v>
      </c>
      <c r="AB3675">
        <v>0</v>
      </c>
      <c r="AC3675" t="str">
        <f>IF(MasterData[[#This Row],[Discount Amount]]&gt;0, "Promotional sale", "Non-Promotional Sales")</f>
        <v>Non-Promotional Sales</v>
      </c>
    </row>
    <row r="3676" spans="1:29" x14ac:dyDescent="0.25">
      <c r="A3676">
        <v>3675</v>
      </c>
      <c r="B3676" s="1" t="s">
        <v>196</v>
      </c>
      <c r="C3676" s="2">
        <v>0.97118055555555549</v>
      </c>
      <c r="D3676">
        <v>77</v>
      </c>
      <c r="E3676">
        <v>45</v>
      </c>
      <c r="F3676" s="1" t="s">
        <v>37</v>
      </c>
      <c r="G3676" s="1" t="s">
        <v>55</v>
      </c>
      <c r="H3676">
        <v>52.939900000000002</v>
      </c>
      <c r="I3676">
        <v>-106.4509</v>
      </c>
      <c r="J3676">
        <v>36</v>
      </c>
      <c r="K3676" t="b">
        <v>1</v>
      </c>
      <c r="L3676">
        <v>682</v>
      </c>
      <c r="M3676" s="1" t="s">
        <v>39</v>
      </c>
      <c r="N3676" s="1" t="s">
        <v>40</v>
      </c>
      <c r="O3676">
        <v>5</v>
      </c>
      <c r="P3676" t="b">
        <v>0</v>
      </c>
      <c r="Q3676" t="b">
        <v>0</v>
      </c>
      <c r="R3676" s="1" t="s">
        <v>32</v>
      </c>
      <c r="S3676" s="1" t="s">
        <v>33</v>
      </c>
      <c r="T3676">
        <v>2</v>
      </c>
      <c r="U3676" s="1" t="s">
        <v>45</v>
      </c>
      <c r="V3676" s="1" t="s">
        <v>35</v>
      </c>
      <c r="W3676" s="1" t="str">
        <f>IF(OR(MasterData[[#This Row],[Event]]="Christmas Market", MasterData[[#This Row],[Event]]="Christmas"), "Christmas Sale", "Non-Christmas Sale")</f>
        <v>Non-Christmas Sale</v>
      </c>
      <c r="X3676" t="b">
        <v>1</v>
      </c>
      <c r="Y3676">
        <v>4</v>
      </c>
      <c r="Z3676">
        <v>22.31</v>
      </c>
      <c r="AA3676">
        <v>111.53</v>
      </c>
      <c r="AB3676">
        <v>0</v>
      </c>
      <c r="AC3676" t="str">
        <f>IF(MasterData[[#This Row],[Discount Amount]]&gt;0, "Promotional sale", "Non-Promotional Sales")</f>
        <v>Non-Promotional Sales</v>
      </c>
    </row>
    <row r="3677" spans="1:29" x14ac:dyDescent="0.25">
      <c r="A3677">
        <v>3676</v>
      </c>
      <c r="B3677" s="1" t="s">
        <v>96</v>
      </c>
      <c r="C3677" s="2">
        <v>0.45642361111111107</v>
      </c>
      <c r="D3677">
        <v>196</v>
      </c>
      <c r="E3677">
        <v>24</v>
      </c>
      <c r="F3677" s="1" t="s">
        <v>28</v>
      </c>
      <c r="G3677" s="1" t="s">
        <v>44</v>
      </c>
      <c r="H3677">
        <v>46.813099999999999</v>
      </c>
      <c r="I3677">
        <v>-71.207499999999996</v>
      </c>
      <c r="J3677">
        <v>66</v>
      </c>
      <c r="K3677" t="b">
        <v>1</v>
      </c>
      <c r="L3677">
        <v>292</v>
      </c>
      <c r="M3677" s="1" t="s">
        <v>56</v>
      </c>
      <c r="N3677" s="1" t="s">
        <v>57</v>
      </c>
      <c r="O3677">
        <v>3</v>
      </c>
      <c r="P3677" t="b">
        <v>1</v>
      </c>
      <c r="Q3677" t="b">
        <v>1</v>
      </c>
      <c r="R3677" s="1" t="s">
        <v>41</v>
      </c>
      <c r="S3677" s="1" t="s">
        <v>58</v>
      </c>
      <c r="T3677">
        <v>5</v>
      </c>
      <c r="U3677" s="1" t="s">
        <v>42</v>
      </c>
      <c r="V3677" s="1" t="s">
        <v>59</v>
      </c>
      <c r="W3677" s="1" t="str">
        <f>IF(OR(MasterData[[#This Row],[Event]]="Christmas Market", MasterData[[#This Row],[Event]]="Christmas"), "Christmas Sale", "Non-Christmas Sale")</f>
        <v>Non-Christmas Sale</v>
      </c>
      <c r="X3677" t="b">
        <v>1</v>
      </c>
      <c r="Y3677">
        <v>5</v>
      </c>
      <c r="Z3677">
        <v>36.840000000000003</v>
      </c>
      <c r="AA3677">
        <v>110.52</v>
      </c>
      <c r="AB3677">
        <v>11.05</v>
      </c>
      <c r="AC3677" t="str">
        <f>IF(MasterData[[#This Row],[Discount Amount]]&gt;0, "Promotional sale", "Non-Promotional Sales")</f>
        <v>Promotional sale</v>
      </c>
    </row>
    <row r="3678" spans="1:29" x14ac:dyDescent="0.25">
      <c r="A3678">
        <v>3677</v>
      </c>
      <c r="B3678" s="1" t="s">
        <v>371</v>
      </c>
      <c r="C3678" s="2">
        <v>0.89825231481481471</v>
      </c>
      <c r="D3678">
        <v>462</v>
      </c>
      <c r="E3678">
        <v>61</v>
      </c>
      <c r="F3678" s="1" t="s">
        <v>28</v>
      </c>
      <c r="G3678" s="1" t="s">
        <v>62</v>
      </c>
      <c r="H3678">
        <v>46.565300000000001</v>
      </c>
      <c r="I3678">
        <v>-66.4619</v>
      </c>
      <c r="J3678">
        <v>85</v>
      </c>
      <c r="K3678" t="b">
        <v>1</v>
      </c>
      <c r="L3678">
        <v>195</v>
      </c>
      <c r="M3678" s="1" t="s">
        <v>39</v>
      </c>
      <c r="N3678" s="1" t="s">
        <v>40</v>
      </c>
      <c r="O3678">
        <v>4</v>
      </c>
      <c r="P3678" t="b">
        <v>0</v>
      </c>
      <c r="Q3678" t="b">
        <v>1</v>
      </c>
      <c r="R3678" s="1" t="s">
        <v>52</v>
      </c>
      <c r="S3678" s="1" t="s">
        <v>33</v>
      </c>
      <c r="T3678">
        <v>1</v>
      </c>
      <c r="U3678" s="1" t="s">
        <v>34</v>
      </c>
      <c r="V3678" s="1" t="s">
        <v>35</v>
      </c>
      <c r="W3678" s="1" t="str">
        <f>IF(OR(MasterData[[#This Row],[Event]]="Christmas Market", MasterData[[#This Row],[Event]]="Christmas"), "Christmas Sale", "Non-Christmas Sale")</f>
        <v>Non-Christmas Sale</v>
      </c>
      <c r="X3678" t="b">
        <v>1</v>
      </c>
      <c r="Y3678">
        <v>5</v>
      </c>
      <c r="Z3678">
        <v>16.12</v>
      </c>
      <c r="AA3678">
        <v>64.459999999999994</v>
      </c>
      <c r="AB3678">
        <v>0</v>
      </c>
      <c r="AC3678" t="str">
        <f>IF(MasterData[[#This Row],[Discount Amount]]&gt;0, "Promotional sale", "Non-Promotional Sales")</f>
        <v>Non-Promotional Sales</v>
      </c>
    </row>
    <row r="3679" spans="1:29" x14ac:dyDescent="0.25">
      <c r="A3679">
        <v>3678</v>
      </c>
      <c r="B3679" s="1" t="s">
        <v>116</v>
      </c>
      <c r="C3679" s="2">
        <v>0.85922453703703705</v>
      </c>
      <c r="D3679">
        <v>109</v>
      </c>
      <c r="E3679">
        <v>41</v>
      </c>
      <c r="F3679" s="1" t="s">
        <v>61</v>
      </c>
      <c r="G3679" s="1" t="s">
        <v>44</v>
      </c>
      <c r="H3679">
        <v>46.813099999999999</v>
      </c>
      <c r="I3679">
        <v>-71.207499999999996</v>
      </c>
      <c r="J3679">
        <v>74</v>
      </c>
      <c r="K3679" t="b">
        <v>1</v>
      </c>
      <c r="L3679">
        <v>153</v>
      </c>
      <c r="M3679" s="1" t="s">
        <v>30</v>
      </c>
      <c r="N3679" s="1" t="s">
        <v>31</v>
      </c>
      <c r="O3679">
        <v>3</v>
      </c>
      <c r="P3679" t="b">
        <v>0</v>
      </c>
      <c r="Q3679" t="b">
        <v>1</v>
      </c>
      <c r="R3679" s="1" t="s">
        <v>32</v>
      </c>
      <c r="S3679" s="1" t="s">
        <v>33</v>
      </c>
      <c r="T3679">
        <v>5</v>
      </c>
      <c r="U3679" s="1" t="s">
        <v>42</v>
      </c>
      <c r="V3679" s="1" t="s">
        <v>35</v>
      </c>
      <c r="W3679" s="1" t="str">
        <f>IF(OR(MasterData[[#This Row],[Event]]="Christmas Market", MasterData[[#This Row],[Event]]="Christmas"), "Christmas Sale", "Non-Christmas Sale")</f>
        <v>Non-Christmas Sale</v>
      </c>
      <c r="X3679" t="b">
        <v>1</v>
      </c>
      <c r="Y3679">
        <v>4</v>
      </c>
      <c r="Z3679">
        <v>32.630000000000003</v>
      </c>
      <c r="AA3679">
        <v>97.9</v>
      </c>
      <c r="AB3679">
        <v>0</v>
      </c>
      <c r="AC3679" t="str">
        <f>IF(MasterData[[#This Row],[Discount Amount]]&gt;0, "Promotional sale", "Non-Promotional Sales")</f>
        <v>Non-Promotional Sales</v>
      </c>
    </row>
    <row r="3680" spans="1:29" x14ac:dyDescent="0.25">
      <c r="A3680">
        <v>3679</v>
      </c>
      <c r="B3680" s="1" t="s">
        <v>105</v>
      </c>
      <c r="C3680" s="2">
        <v>0.51696759259259251</v>
      </c>
      <c r="D3680">
        <v>70</v>
      </c>
      <c r="E3680">
        <v>19</v>
      </c>
      <c r="F3680" s="1" t="s">
        <v>61</v>
      </c>
      <c r="G3680" s="1" t="s">
        <v>79</v>
      </c>
      <c r="H3680">
        <v>63.588799999999999</v>
      </c>
      <c r="I3680">
        <v>-115.5069</v>
      </c>
      <c r="J3680">
        <v>12</v>
      </c>
      <c r="K3680" t="b">
        <v>1</v>
      </c>
      <c r="L3680">
        <v>290</v>
      </c>
      <c r="M3680" s="1" t="s">
        <v>74</v>
      </c>
      <c r="N3680" s="1" t="s">
        <v>75</v>
      </c>
      <c r="O3680">
        <v>1</v>
      </c>
      <c r="P3680" t="b">
        <v>0</v>
      </c>
      <c r="Q3680" t="b">
        <v>0</v>
      </c>
      <c r="R3680" s="1" t="s">
        <v>52</v>
      </c>
      <c r="S3680" s="1" t="s">
        <v>33</v>
      </c>
      <c r="T3680">
        <v>2</v>
      </c>
      <c r="U3680" s="1" t="s">
        <v>42</v>
      </c>
      <c r="V3680" s="1" t="s">
        <v>59</v>
      </c>
      <c r="W3680" s="1" t="str">
        <f>IF(OR(MasterData[[#This Row],[Event]]="Christmas Market", MasterData[[#This Row],[Event]]="Christmas"), "Christmas Sale", "Non-Christmas Sale")</f>
        <v>Non-Christmas Sale</v>
      </c>
      <c r="X3680" t="b">
        <v>0</v>
      </c>
      <c r="Y3680">
        <v>3</v>
      </c>
      <c r="Z3680">
        <v>63.55</v>
      </c>
      <c r="AA3680">
        <v>63.55</v>
      </c>
      <c r="AB3680">
        <v>6.36</v>
      </c>
      <c r="AC3680" t="str">
        <f>IF(MasterData[[#This Row],[Discount Amount]]&gt;0, "Promotional sale", "Non-Promotional Sales")</f>
        <v>Promotional sale</v>
      </c>
    </row>
    <row r="3681" spans="1:29" x14ac:dyDescent="0.25">
      <c r="A3681">
        <v>3680</v>
      </c>
      <c r="B3681" s="1" t="s">
        <v>160</v>
      </c>
      <c r="C3681" s="2">
        <v>0.14678240740740733</v>
      </c>
      <c r="D3681">
        <v>421</v>
      </c>
      <c r="E3681">
        <v>51</v>
      </c>
      <c r="F3681" s="1" t="s">
        <v>28</v>
      </c>
      <c r="G3681" s="1" t="s">
        <v>29</v>
      </c>
      <c r="H3681">
        <v>51.253799999999998</v>
      </c>
      <c r="I3681">
        <v>-85.3232</v>
      </c>
      <c r="J3681">
        <v>28</v>
      </c>
      <c r="K3681" t="b">
        <v>1</v>
      </c>
      <c r="L3681">
        <v>234</v>
      </c>
      <c r="M3681" s="1" t="s">
        <v>39</v>
      </c>
      <c r="N3681" s="1" t="s">
        <v>40</v>
      </c>
      <c r="O3681">
        <v>1</v>
      </c>
      <c r="P3681" t="b">
        <v>1</v>
      </c>
      <c r="Q3681" t="b">
        <v>0</v>
      </c>
      <c r="R3681" s="1" t="s">
        <v>41</v>
      </c>
      <c r="S3681" s="1" t="s">
        <v>49</v>
      </c>
      <c r="T3681">
        <v>1</v>
      </c>
      <c r="U3681" s="1" t="s">
        <v>34</v>
      </c>
      <c r="V3681" s="1" t="s">
        <v>46</v>
      </c>
      <c r="W3681" s="1" t="str">
        <f>IF(OR(MasterData[[#This Row],[Event]]="Christmas Market", MasterData[[#This Row],[Event]]="Christmas"), "Christmas Sale", "Non-Christmas Sale")</f>
        <v>Christmas Sale</v>
      </c>
      <c r="X3681" t="b">
        <v>1</v>
      </c>
      <c r="Y3681">
        <v>3</v>
      </c>
      <c r="Z3681">
        <v>61.84</v>
      </c>
      <c r="AA3681">
        <v>61.84</v>
      </c>
      <c r="AB3681">
        <v>0</v>
      </c>
      <c r="AC3681" t="str">
        <f>IF(MasterData[[#This Row],[Discount Amount]]&gt;0, "Promotional sale", "Non-Promotional Sales")</f>
        <v>Non-Promotional Sales</v>
      </c>
    </row>
    <row r="3682" spans="1:29" x14ac:dyDescent="0.25">
      <c r="A3682">
        <v>3681</v>
      </c>
      <c r="B3682" s="1" t="s">
        <v>187</v>
      </c>
      <c r="C3682" s="2">
        <v>0.63989583333333333</v>
      </c>
      <c r="D3682">
        <v>173</v>
      </c>
      <c r="E3682">
        <v>30</v>
      </c>
      <c r="F3682" s="1" t="s">
        <v>61</v>
      </c>
      <c r="G3682" s="1" t="s">
        <v>79</v>
      </c>
      <c r="H3682">
        <v>63.588799999999999</v>
      </c>
      <c r="I3682">
        <v>-115.5069</v>
      </c>
      <c r="J3682">
        <v>20</v>
      </c>
      <c r="K3682" t="b">
        <v>1</v>
      </c>
      <c r="L3682">
        <v>789</v>
      </c>
      <c r="M3682" s="1" t="s">
        <v>74</v>
      </c>
      <c r="N3682" s="1" t="s">
        <v>75</v>
      </c>
      <c r="O3682">
        <v>4</v>
      </c>
      <c r="P3682" t="b">
        <v>1</v>
      </c>
      <c r="Q3682" t="b">
        <v>1</v>
      </c>
      <c r="R3682" s="1" t="s">
        <v>41</v>
      </c>
      <c r="S3682" s="1" t="s">
        <v>53</v>
      </c>
      <c r="T3682">
        <v>4</v>
      </c>
      <c r="U3682" s="1" t="s">
        <v>45</v>
      </c>
      <c r="V3682" s="1" t="s">
        <v>46</v>
      </c>
      <c r="W3682" s="1" t="str">
        <f>IF(OR(MasterData[[#This Row],[Event]]="Christmas Market", MasterData[[#This Row],[Event]]="Christmas"), "Christmas Sale", "Non-Christmas Sale")</f>
        <v>Christmas Sale</v>
      </c>
      <c r="X3682" t="b">
        <v>0</v>
      </c>
      <c r="Y3682">
        <v>2</v>
      </c>
      <c r="Z3682">
        <v>59.7</v>
      </c>
      <c r="AA3682">
        <v>238.79</v>
      </c>
      <c r="AB3682">
        <v>0</v>
      </c>
      <c r="AC3682" t="str">
        <f>IF(MasterData[[#This Row],[Discount Amount]]&gt;0, "Promotional sale", "Non-Promotional Sales")</f>
        <v>Non-Promotional Sales</v>
      </c>
    </row>
    <row r="3683" spans="1:29" x14ac:dyDescent="0.25">
      <c r="A3683">
        <v>3682</v>
      </c>
      <c r="B3683" s="1" t="s">
        <v>365</v>
      </c>
      <c r="C3683" s="2">
        <v>0.11144675925925918</v>
      </c>
      <c r="D3683">
        <v>131</v>
      </c>
      <c r="E3683">
        <v>43</v>
      </c>
      <c r="F3683" s="1" t="s">
        <v>28</v>
      </c>
      <c r="G3683" s="1" t="s">
        <v>38</v>
      </c>
      <c r="H3683">
        <v>53.726700000000001</v>
      </c>
      <c r="I3683">
        <v>-127.6476</v>
      </c>
      <c r="J3683">
        <v>75</v>
      </c>
      <c r="K3683" t="b">
        <v>0</v>
      </c>
      <c r="L3683">
        <v>223</v>
      </c>
      <c r="M3683" s="1" t="s">
        <v>39</v>
      </c>
      <c r="N3683" s="1" t="s">
        <v>40</v>
      </c>
      <c r="O3683">
        <v>1</v>
      </c>
      <c r="P3683" t="b">
        <v>0</v>
      </c>
      <c r="Q3683" t="b">
        <v>0</v>
      </c>
      <c r="R3683" s="1" t="s">
        <v>32</v>
      </c>
      <c r="S3683" s="1" t="s">
        <v>58</v>
      </c>
      <c r="T3683">
        <v>5</v>
      </c>
      <c r="U3683" s="1" t="s">
        <v>42</v>
      </c>
      <c r="V3683" s="1" t="s">
        <v>35</v>
      </c>
      <c r="W3683" s="1" t="str">
        <f>IF(OR(MasterData[[#This Row],[Event]]="Christmas Market", MasterData[[#This Row],[Event]]="Christmas"), "Christmas Sale", "Non-Christmas Sale")</f>
        <v>Non-Christmas Sale</v>
      </c>
      <c r="X3683" t="b">
        <v>0</v>
      </c>
      <c r="Y3683">
        <v>1</v>
      </c>
      <c r="Z3683">
        <v>33.299999999999997</v>
      </c>
      <c r="AA3683">
        <v>33.299999999999997</v>
      </c>
      <c r="AB3683">
        <v>0</v>
      </c>
      <c r="AC3683" t="str">
        <f>IF(MasterData[[#This Row],[Discount Amount]]&gt;0, "Promotional sale", "Non-Promotional Sales")</f>
        <v>Non-Promotional Sales</v>
      </c>
    </row>
    <row r="3684" spans="1:29" x14ac:dyDescent="0.25">
      <c r="A3684">
        <v>3683</v>
      </c>
      <c r="B3684" s="1" t="s">
        <v>429</v>
      </c>
      <c r="C3684" s="2">
        <v>0.19785879629629632</v>
      </c>
      <c r="D3684">
        <v>487</v>
      </c>
      <c r="E3684">
        <v>25</v>
      </c>
      <c r="F3684" s="1" t="s">
        <v>37</v>
      </c>
      <c r="G3684" s="1" t="s">
        <v>68</v>
      </c>
      <c r="H3684">
        <v>46.318800000000003</v>
      </c>
      <c r="I3684">
        <v>-63.146099999999997</v>
      </c>
      <c r="J3684">
        <v>20</v>
      </c>
      <c r="K3684" t="b">
        <v>0</v>
      </c>
      <c r="L3684">
        <v>151</v>
      </c>
      <c r="M3684" s="1" t="s">
        <v>63</v>
      </c>
      <c r="N3684" s="1" t="s">
        <v>64</v>
      </c>
      <c r="O3684">
        <v>1</v>
      </c>
      <c r="P3684" t="b">
        <v>0</v>
      </c>
      <c r="Q3684" t="b">
        <v>1</v>
      </c>
      <c r="R3684" s="1" t="s">
        <v>52</v>
      </c>
      <c r="S3684" s="1" t="s">
        <v>49</v>
      </c>
      <c r="T3684">
        <v>4</v>
      </c>
      <c r="U3684" s="1" t="s">
        <v>34</v>
      </c>
      <c r="V3684" s="1" t="s">
        <v>35</v>
      </c>
      <c r="W3684" s="1" t="str">
        <f>IF(OR(MasterData[[#This Row],[Event]]="Christmas Market", MasterData[[#This Row],[Event]]="Christmas"), "Christmas Sale", "Non-Christmas Sale")</f>
        <v>Non-Christmas Sale</v>
      </c>
      <c r="X3684" t="b">
        <v>0</v>
      </c>
      <c r="Y3684">
        <v>4</v>
      </c>
      <c r="Z3684">
        <v>76.73</v>
      </c>
      <c r="AA3684">
        <v>76.73</v>
      </c>
      <c r="AB3684">
        <v>0</v>
      </c>
      <c r="AC3684" t="str">
        <f>IF(MasterData[[#This Row],[Discount Amount]]&gt;0, "Promotional sale", "Non-Promotional Sales")</f>
        <v>Non-Promotional Sales</v>
      </c>
    </row>
    <row r="3685" spans="1:29" x14ac:dyDescent="0.25">
      <c r="A3685">
        <v>3684</v>
      </c>
      <c r="B3685" s="1" t="s">
        <v>157</v>
      </c>
      <c r="C3685" s="2">
        <v>0.25</v>
      </c>
      <c r="D3685">
        <v>349</v>
      </c>
      <c r="E3685">
        <v>43</v>
      </c>
      <c r="F3685" s="1" t="s">
        <v>28</v>
      </c>
      <c r="G3685" s="1" t="s">
        <v>38</v>
      </c>
      <c r="H3685">
        <v>53.726700000000001</v>
      </c>
      <c r="I3685">
        <v>-127.6476</v>
      </c>
      <c r="J3685">
        <v>45</v>
      </c>
      <c r="K3685" t="b">
        <v>0</v>
      </c>
      <c r="L3685">
        <v>110</v>
      </c>
      <c r="M3685" s="1" t="s">
        <v>56</v>
      </c>
      <c r="N3685" s="1" t="s">
        <v>57</v>
      </c>
      <c r="O3685">
        <v>3</v>
      </c>
      <c r="P3685" t="b">
        <v>1</v>
      </c>
      <c r="Q3685" t="b">
        <v>0</v>
      </c>
      <c r="R3685" s="1" t="s">
        <v>41</v>
      </c>
      <c r="S3685" s="1" t="s">
        <v>49</v>
      </c>
      <c r="T3685">
        <v>3</v>
      </c>
      <c r="U3685" s="1" t="s">
        <v>45</v>
      </c>
      <c r="V3685" s="1" t="s">
        <v>35</v>
      </c>
      <c r="W3685" s="1" t="str">
        <f>IF(OR(MasterData[[#This Row],[Event]]="Christmas Market", MasterData[[#This Row],[Event]]="Christmas"), "Christmas Sale", "Non-Christmas Sale")</f>
        <v>Non-Christmas Sale</v>
      </c>
      <c r="X3685" t="b">
        <v>1</v>
      </c>
      <c r="Y3685">
        <v>3</v>
      </c>
      <c r="Z3685">
        <v>33.619999999999997</v>
      </c>
      <c r="AA3685">
        <v>100.86</v>
      </c>
      <c r="AB3685">
        <v>0</v>
      </c>
      <c r="AC3685" t="str">
        <f>IF(MasterData[[#This Row],[Discount Amount]]&gt;0, "Promotional sale", "Non-Promotional Sales")</f>
        <v>Non-Promotional Sales</v>
      </c>
    </row>
    <row r="3686" spans="1:29" x14ac:dyDescent="0.25">
      <c r="A3686">
        <v>3685</v>
      </c>
      <c r="B3686" s="1" t="s">
        <v>357</v>
      </c>
      <c r="C3686" s="2">
        <v>0.49623842592592582</v>
      </c>
      <c r="D3686">
        <v>276</v>
      </c>
      <c r="E3686">
        <v>25</v>
      </c>
      <c r="F3686" s="1" t="s">
        <v>28</v>
      </c>
      <c r="G3686" s="1" t="s">
        <v>62</v>
      </c>
      <c r="H3686">
        <v>46.565300000000001</v>
      </c>
      <c r="I3686">
        <v>-66.4619</v>
      </c>
      <c r="J3686">
        <v>33</v>
      </c>
      <c r="K3686" t="b">
        <v>1</v>
      </c>
      <c r="L3686">
        <v>73</v>
      </c>
      <c r="M3686" s="1" t="s">
        <v>74</v>
      </c>
      <c r="N3686" s="1" t="s">
        <v>75</v>
      </c>
      <c r="O3686">
        <v>4</v>
      </c>
      <c r="P3686" t="b">
        <v>1</v>
      </c>
      <c r="Q3686" t="b">
        <v>0</v>
      </c>
      <c r="R3686" s="1" t="s">
        <v>41</v>
      </c>
      <c r="S3686" s="1" t="s">
        <v>49</v>
      </c>
      <c r="T3686">
        <v>5</v>
      </c>
      <c r="U3686" s="1" t="s">
        <v>45</v>
      </c>
      <c r="V3686" s="1" t="s">
        <v>59</v>
      </c>
      <c r="W3686" s="1" t="str">
        <f>IF(OR(MasterData[[#This Row],[Event]]="Christmas Market", MasterData[[#This Row],[Event]]="Christmas"), "Christmas Sale", "Non-Christmas Sale")</f>
        <v>Non-Christmas Sale</v>
      </c>
      <c r="X3686" t="b">
        <v>0</v>
      </c>
      <c r="Y3686">
        <v>5</v>
      </c>
      <c r="Z3686">
        <v>66.48</v>
      </c>
      <c r="AA3686">
        <v>265.93</v>
      </c>
      <c r="AB3686">
        <v>26.59</v>
      </c>
      <c r="AC3686" t="str">
        <f>IF(MasterData[[#This Row],[Discount Amount]]&gt;0, "Promotional sale", "Non-Promotional Sales")</f>
        <v>Promotional sale</v>
      </c>
    </row>
    <row r="3687" spans="1:29" x14ac:dyDescent="0.25">
      <c r="A3687">
        <v>3686</v>
      </c>
      <c r="B3687" s="1" t="s">
        <v>319</v>
      </c>
      <c r="C3687" s="2">
        <v>0.10190972222222228</v>
      </c>
      <c r="D3687">
        <v>283</v>
      </c>
      <c r="E3687">
        <v>45</v>
      </c>
      <c r="F3687" s="1" t="s">
        <v>37</v>
      </c>
      <c r="G3687" s="1" t="s">
        <v>51</v>
      </c>
      <c r="H3687">
        <v>53.760899999999999</v>
      </c>
      <c r="I3687">
        <v>-98.813900000000004</v>
      </c>
      <c r="J3687">
        <v>83</v>
      </c>
      <c r="K3687" t="b">
        <v>1</v>
      </c>
      <c r="L3687">
        <v>930</v>
      </c>
      <c r="M3687" s="1" t="s">
        <v>39</v>
      </c>
      <c r="N3687" s="1" t="s">
        <v>40</v>
      </c>
      <c r="O3687">
        <v>4</v>
      </c>
      <c r="P3687" t="b">
        <v>0</v>
      </c>
      <c r="Q3687" t="b">
        <v>1</v>
      </c>
      <c r="R3687" s="1" t="s">
        <v>52</v>
      </c>
      <c r="S3687" s="1" t="s">
        <v>58</v>
      </c>
      <c r="T3687">
        <v>3</v>
      </c>
      <c r="U3687" s="1" t="s">
        <v>34</v>
      </c>
      <c r="V3687" s="1" t="s">
        <v>46</v>
      </c>
      <c r="W3687" s="1" t="str">
        <f>IF(OR(MasterData[[#This Row],[Event]]="Christmas Market", MasterData[[#This Row],[Event]]="Christmas"), "Christmas Sale", "Non-Christmas Sale")</f>
        <v>Christmas Sale</v>
      </c>
      <c r="X3687" t="b">
        <v>0</v>
      </c>
      <c r="Y3687">
        <v>1</v>
      </c>
      <c r="Z3687">
        <v>18.690000000000001</v>
      </c>
      <c r="AA3687">
        <v>74.77</v>
      </c>
      <c r="AB3687">
        <v>0</v>
      </c>
      <c r="AC3687" t="str">
        <f>IF(MasterData[[#This Row],[Discount Amount]]&gt;0, "Promotional sale", "Non-Promotional Sales")</f>
        <v>Non-Promotional Sales</v>
      </c>
    </row>
    <row r="3688" spans="1:29" x14ac:dyDescent="0.25">
      <c r="A3688">
        <v>3687</v>
      </c>
      <c r="B3688" s="1" t="s">
        <v>107</v>
      </c>
      <c r="C3688" s="2">
        <v>0.46855324074074067</v>
      </c>
      <c r="D3688">
        <v>386</v>
      </c>
      <c r="E3688">
        <v>33</v>
      </c>
      <c r="F3688" s="1" t="s">
        <v>37</v>
      </c>
      <c r="G3688" s="1" t="s">
        <v>77</v>
      </c>
      <c r="H3688">
        <v>64.282300000000006</v>
      </c>
      <c r="I3688">
        <v>-135</v>
      </c>
      <c r="J3688">
        <v>33</v>
      </c>
      <c r="K3688" t="b">
        <v>0</v>
      </c>
      <c r="L3688">
        <v>278</v>
      </c>
      <c r="M3688" s="1" t="s">
        <v>39</v>
      </c>
      <c r="N3688" s="1" t="s">
        <v>40</v>
      </c>
      <c r="O3688">
        <v>2</v>
      </c>
      <c r="P3688" t="b">
        <v>1</v>
      </c>
      <c r="Q3688" t="b">
        <v>0</v>
      </c>
      <c r="R3688" s="1" t="s">
        <v>41</v>
      </c>
      <c r="S3688" s="1" t="s">
        <v>33</v>
      </c>
      <c r="T3688">
        <v>5</v>
      </c>
      <c r="U3688" s="1" t="s">
        <v>42</v>
      </c>
      <c r="V3688" s="1" t="s">
        <v>59</v>
      </c>
      <c r="W3688" s="1" t="str">
        <f>IF(OR(MasterData[[#This Row],[Event]]="Christmas Market", MasterData[[#This Row],[Event]]="Christmas"), "Christmas Sale", "Non-Christmas Sale")</f>
        <v>Non-Christmas Sale</v>
      </c>
      <c r="X3688" t="b">
        <v>1</v>
      </c>
      <c r="Y3688">
        <v>3</v>
      </c>
      <c r="Z3688">
        <v>79.45</v>
      </c>
      <c r="AA3688">
        <v>158.9</v>
      </c>
      <c r="AB3688">
        <v>15.89</v>
      </c>
      <c r="AC3688" t="str">
        <f>IF(MasterData[[#This Row],[Discount Amount]]&gt;0, "Promotional sale", "Non-Promotional Sales")</f>
        <v>Promotional sale</v>
      </c>
    </row>
    <row r="3689" spans="1:29" x14ac:dyDescent="0.25">
      <c r="A3689">
        <v>3688</v>
      </c>
      <c r="B3689" s="1" t="s">
        <v>287</v>
      </c>
      <c r="C3689" s="2">
        <v>6.3935185185185262E-2</v>
      </c>
      <c r="D3689">
        <v>399</v>
      </c>
      <c r="E3689">
        <v>32</v>
      </c>
      <c r="F3689" s="1" t="s">
        <v>28</v>
      </c>
      <c r="G3689" s="1" t="s">
        <v>81</v>
      </c>
      <c r="H3689">
        <v>64.248000000000005</v>
      </c>
      <c r="I3689">
        <v>-84.889600000000002</v>
      </c>
      <c r="J3689">
        <v>91</v>
      </c>
      <c r="K3689" t="b">
        <v>0</v>
      </c>
      <c r="L3689">
        <v>217</v>
      </c>
      <c r="M3689" s="1" t="s">
        <v>39</v>
      </c>
      <c r="N3689" s="1" t="s">
        <v>40</v>
      </c>
      <c r="O3689">
        <v>5</v>
      </c>
      <c r="P3689" t="b">
        <v>1</v>
      </c>
      <c r="Q3689" t="b">
        <v>1</v>
      </c>
      <c r="R3689" s="1" t="s">
        <v>52</v>
      </c>
      <c r="S3689" s="1" t="s">
        <v>58</v>
      </c>
      <c r="T3689">
        <v>3</v>
      </c>
      <c r="U3689" s="1" t="s">
        <v>34</v>
      </c>
      <c r="V3689" s="1" t="s">
        <v>59</v>
      </c>
      <c r="W3689" s="1" t="str">
        <f>IF(OR(MasterData[[#This Row],[Event]]="Christmas Market", MasterData[[#This Row],[Event]]="Christmas"), "Christmas Sale", "Non-Christmas Sale")</f>
        <v>Non-Christmas Sale</v>
      </c>
      <c r="X3689" t="b">
        <v>0</v>
      </c>
      <c r="Y3689">
        <v>1</v>
      </c>
      <c r="Z3689">
        <v>88.76</v>
      </c>
      <c r="AA3689">
        <v>443.79</v>
      </c>
      <c r="AB3689">
        <v>44.38</v>
      </c>
      <c r="AC3689" t="str">
        <f>IF(MasterData[[#This Row],[Discount Amount]]&gt;0, "Promotional sale", "Non-Promotional Sales")</f>
        <v>Promotional sale</v>
      </c>
    </row>
    <row r="3690" spans="1:29" x14ac:dyDescent="0.25">
      <c r="A3690">
        <v>3689</v>
      </c>
      <c r="B3690" s="1" t="s">
        <v>196</v>
      </c>
      <c r="C3690" s="2">
        <v>0.10918981481481471</v>
      </c>
      <c r="D3690">
        <v>474</v>
      </c>
      <c r="E3690">
        <v>21</v>
      </c>
      <c r="F3690" s="1" t="s">
        <v>37</v>
      </c>
      <c r="G3690" s="1" t="s">
        <v>68</v>
      </c>
      <c r="H3690">
        <v>46.318800000000003</v>
      </c>
      <c r="I3690">
        <v>-63.146099999999997</v>
      </c>
      <c r="J3690">
        <v>96</v>
      </c>
      <c r="K3690" t="b">
        <v>0</v>
      </c>
      <c r="L3690">
        <v>166</v>
      </c>
      <c r="M3690" s="1" t="s">
        <v>63</v>
      </c>
      <c r="N3690" s="1" t="s">
        <v>64</v>
      </c>
      <c r="O3690">
        <v>1</v>
      </c>
      <c r="P3690" t="b">
        <v>0</v>
      </c>
      <c r="Q3690" t="b">
        <v>1</v>
      </c>
      <c r="R3690" s="1" t="s">
        <v>32</v>
      </c>
      <c r="S3690" s="1" t="s">
        <v>49</v>
      </c>
      <c r="T3690">
        <v>1</v>
      </c>
      <c r="U3690" s="1" t="s">
        <v>34</v>
      </c>
      <c r="V3690" s="1" t="s">
        <v>59</v>
      </c>
      <c r="W3690" s="1" t="str">
        <f>IF(OR(MasterData[[#This Row],[Event]]="Christmas Market", MasterData[[#This Row],[Event]]="Christmas"), "Christmas Sale", "Non-Christmas Sale")</f>
        <v>Non-Christmas Sale</v>
      </c>
      <c r="X3690" t="b">
        <v>1</v>
      </c>
      <c r="Y3690">
        <v>1</v>
      </c>
      <c r="Z3690">
        <v>69.55</v>
      </c>
      <c r="AA3690">
        <v>69.55</v>
      </c>
      <c r="AB3690">
        <v>6.95</v>
      </c>
      <c r="AC3690" t="str">
        <f>IF(MasterData[[#This Row],[Discount Amount]]&gt;0, "Promotional sale", "Non-Promotional Sales")</f>
        <v>Promotional sale</v>
      </c>
    </row>
    <row r="3691" spans="1:29" x14ac:dyDescent="0.25">
      <c r="A3691">
        <v>3690</v>
      </c>
      <c r="B3691" s="1" t="s">
        <v>336</v>
      </c>
      <c r="C3691" s="2">
        <v>0.4685300925925926</v>
      </c>
      <c r="D3691">
        <v>466</v>
      </c>
      <c r="E3691">
        <v>46</v>
      </c>
      <c r="F3691" s="1" t="s">
        <v>61</v>
      </c>
      <c r="G3691" s="1" t="s">
        <v>51</v>
      </c>
      <c r="H3691">
        <v>53.760899999999999</v>
      </c>
      <c r="I3691">
        <v>-98.813900000000004</v>
      </c>
      <c r="J3691">
        <v>69</v>
      </c>
      <c r="K3691" t="b">
        <v>0</v>
      </c>
      <c r="L3691">
        <v>13</v>
      </c>
      <c r="M3691" s="1" t="s">
        <v>56</v>
      </c>
      <c r="N3691" s="1" t="s">
        <v>57</v>
      </c>
      <c r="O3691">
        <v>1</v>
      </c>
      <c r="P3691" t="b">
        <v>0</v>
      </c>
      <c r="Q3691" t="b">
        <v>1</v>
      </c>
      <c r="R3691" s="1" t="s">
        <v>41</v>
      </c>
      <c r="S3691" s="1" t="s">
        <v>33</v>
      </c>
      <c r="T3691">
        <v>1</v>
      </c>
      <c r="U3691" s="1" t="s">
        <v>34</v>
      </c>
      <c r="V3691" s="1" t="s">
        <v>35</v>
      </c>
      <c r="W3691" s="1" t="str">
        <f>IF(OR(MasterData[[#This Row],[Event]]="Christmas Market", MasterData[[#This Row],[Event]]="Christmas"), "Christmas Sale", "Non-Christmas Sale")</f>
        <v>Non-Christmas Sale</v>
      </c>
      <c r="X3691" t="b">
        <v>0</v>
      </c>
      <c r="Y3691">
        <v>3</v>
      </c>
      <c r="Z3691">
        <v>25.34</v>
      </c>
      <c r="AA3691">
        <v>25.34</v>
      </c>
      <c r="AB3691">
        <v>0</v>
      </c>
      <c r="AC3691" t="str">
        <f>IF(MasterData[[#This Row],[Discount Amount]]&gt;0, "Promotional sale", "Non-Promotional Sales")</f>
        <v>Non-Promotional Sales</v>
      </c>
    </row>
    <row r="3692" spans="1:29" x14ac:dyDescent="0.25">
      <c r="A3692">
        <v>3691</v>
      </c>
      <c r="B3692" s="1" t="s">
        <v>236</v>
      </c>
      <c r="C3692" s="2">
        <v>0.66802083333333329</v>
      </c>
      <c r="D3692">
        <v>23</v>
      </c>
      <c r="E3692">
        <v>23</v>
      </c>
      <c r="F3692" s="1" t="s">
        <v>28</v>
      </c>
      <c r="G3692" s="1" t="s">
        <v>44</v>
      </c>
      <c r="H3692">
        <v>46.813099999999999</v>
      </c>
      <c r="I3692">
        <v>-71.207499999999996</v>
      </c>
      <c r="J3692">
        <v>25</v>
      </c>
      <c r="K3692" t="b">
        <v>0</v>
      </c>
      <c r="L3692">
        <v>843</v>
      </c>
      <c r="M3692" s="1" t="s">
        <v>39</v>
      </c>
      <c r="N3692" s="1" t="s">
        <v>40</v>
      </c>
      <c r="O3692">
        <v>4</v>
      </c>
      <c r="P3692" t="b">
        <v>0</v>
      </c>
      <c r="Q3692" t="b">
        <v>0</v>
      </c>
      <c r="R3692" s="1" t="s">
        <v>32</v>
      </c>
      <c r="S3692" s="1" t="s">
        <v>33</v>
      </c>
      <c r="T3692">
        <v>1</v>
      </c>
      <c r="U3692" s="1" t="s">
        <v>34</v>
      </c>
      <c r="V3692" s="1" t="s">
        <v>46</v>
      </c>
      <c r="W3692" s="1" t="str">
        <f>IF(OR(MasterData[[#This Row],[Event]]="Christmas Market", MasterData[[#This Row],[Event]]="Christmas"), "Christmas Sale", "Non-Christmas Sale")</f>
        <v>Christmas Sale</v>
      </c>
      <c r="X3692" t="b">
        <v>1</v>
      </c>
      <c r="Y3692">
        <v>1</v>
      </c>
      <c r="Z3692">
        <v>71.06</v>
      </c>
      <c r="AA3692">
        <v>284.23</v>
      </c>
      <c r="AB3692">
        <v>0</v>
      </c>
      <c r="AC3692" t="str">
        <f>IF(MasterData[[#This Row],[Discount Amount]]&gt;0, "Promotional sale", "Non-Promotional Sales")</f>
        <v>Non-Promotional Sales</v>
      </c>
    </row>
    <row r="3693" spans="1:29" x14ac:dyDescent="0.25">
      <c r="A3693">
        <v>3692</v>
      </c>
      <c r="B3693" s="1" t="s">
        <v>206</v>
      </c>
      <c r="C3693" s="2">
        <v>0.73857638888888899</v>
      </c>
      <c r="D3693">
        <v>351</v>
      </c>
      <c r="E3693">
        <v>27</v>
      </c>
      <c r="F3693" s="1" t="s">
        <v>61</v>
      </c>
      <c r="G3693" s="1" t="s">
        <v>79</v>
      </c>
      <c r="H3693">
        <v>63.588799999999999</v>
      </c>
      <c r="I3693">
        <v>-115.5069</v>
      </c>
      <c r="J3693">
        <v>46</v>
      </c>
      <c r="K3693" t="b">
        <v>0</v>
      </c>
      <c r="L3693">
        <v>6</v>
      </c>
      <c r="M3693" s="1" t="s">
        <v>56</v>
      </c>
      <c r="N3693" s="1" t="s">
        <v>57</v>
      </c>
      <c r="O3693">
        <v>4</v>
      </c>
      <c r="P3693" t="b">
        <v>1</v>
      </c>
      <c r="Q3693" t="b">
        <v>1</v>
      </c>
      <c r="R3693" s="1" t="s">
        <v>41</v>
      </c>
      <c r="S3693" s="1" t="s">
        <v>33</v>
      </c>
      <c r="T3693">
        <v>1</v>
      </c>
      <c r="U3693" s="1" t="s">
        <v>34</v>
      </c>
      <c r="V3693" s="1" t="s">
        <v>59</v>
      </c>
      <c r="W3693" s="1" t="str">
        <f>IF(OR(MasterData[[#This Row],[Event]]="Christmas Market", MasterData[[#This Row],[Event]]="Christmas"), "Christmas Sale", "Non-Christmas Sale")</f>
        <v>Non-Christmas Sale</v>
      </c>
      <c r="X3693" t="b">
        <v>0</v>
      </c>
      <c r="Y3693">
        <v>5</v>
      </c>
      <c r="Z3693">
        <v>51.19</v>
      </c>
      <c r="AA3693">
        <v>204.77</v>
      </c>
      <c r="AB3693">
        <v>20.48</v>
      </c>
      <c r="AC3693" t="str">
        <f>IF(MasterData[[#This Row],[Discount Amount]]&gt;0, "Promotional sale", "Non-Promotional Sales")</f>
        <v>Promotional sale</v>
      </c>
    </row>
    <row r="3694" spans="1:29" x14ac:dyDescent="0.25">
      <c r="A3694">
        <v>3693</v>
      </c>
      <c r="B3694" s="1" t="s">
        <v>231</v>
      </c>
      <c r="C3694" s="2">
        <v>0.26943287037037034</v>
      </c>
      <c r="D3694">
        <v>221</v>
      </c>
      <c r="E3694">
        <v>64</v>
      </c>
      <c r="F3694" s="1" t="s">
        <v>37</v>
      </c>
      <c r="G3694" s="1" t="s">
        <v>55</v>
      </c>
      <c r="H3694">
        <v>52.939900000000002</v>
      </c>
      <c r="I3694">
        <v>-106.4509</v>
      </c>
      <c r="J3694">
        <v>46</v>
      </c>
      <c r="K3694" t="b">
        <v>0</v>
      </c>
      <c r="L3694">
        <v>320</v>
      </c>
      <c r="M3694" s="1" t="s">
        <v>56</v>
      </c>
      <c r="N3694" s="1" t="s">
        <v>57</v>
      </c>
      <c r="O3694">
        <v>2</v>
      </c>
      <c r="P3694" t="b">
        <v>0</v>
      </c>
      <c r="Q3694" t="b">
        <v>0</v>
      </c>
      <c r="R3694" s="1" t="s">
        <v>52</v>
      </c>
      <c r="S3694" s="1" t="s">
        <v>53</v>
      </c>
      <c r="T3694">
        <v>1</v>
      </c>
      <c r="U3694" s="1" t="s">
        <v>34</v>
      </c>
      <c r="V3694" s="1" t="s">
        <v>46</v>
      </c>
      <c r="W3694" s="1" t="str">
        <f>IF(OR(MasterData[[#This Row],[Event]]="Christmas Market", MasterData[[#This Row],[Event]]="Christmas"), "Christmas Sale", "Non-Christmas Sale")</f>
        <v>Christmas Sale</v>
      </c>
      <c r="X3694" t="b">
        <v>1</v>
      </c>
      <c r="Y3694">
        <v>1</v>
      </c>
      <c r="Z3694">
        <v>30.48</v>
      </c>
      <c r="AA3694">
        <v>60.96</v>
      </c>
      <c r="AB3694">
        <v>0</v>
      </c>
      <c r="AC3694" t="str">
        <f>IF(MasterData[[#This Row],[Discount Amount]]&gt;0, "Promotional sale", "Non-Promotional Sales")</f>
        <v>Non-Promotional Sales</v>
      </c>
    </row>
    <row r="3695" spans="1:29" x14ac:dyDescent="0.25">
      <c r="A3695">
        <v>3694</v>
      </c>
      <c r="B3695" s="1" t="s">
        <v>283</v>
      </c>
      <c r="C3695" s="2">
        <v>0.76354166666666656</v>
      </c>
      <c r="D3695">
        <v>401</v>
      </c>
      <c r="E3695">
        <v>45</v>
      </c>
      <c r="F3695" s="1" t="s">
        <v>61</v>
      </c>
      <c r="G3695" s="1" t="s">
        <v>68</v>
      </c>
      <c r="H3695">
        <v>46.318800000000003</v>
      </c>
      <c r="I3695">
        <v>-63.146099999999997</v>
      </c>
      <c r="J3695">
        <v>54</v>
      </c>
      <c r="K3695" t="b">
        <v>0</v>
      </c>
      <c r="L3695">
        <v>52</v>
      </c>
      <c r="M3695" s="1" t="s">
        <v>39</v>
      </c>
      <c r="N3695" s="1" t="s">
        <v>40</v>
      </c>
      <c r="O3695">
        <v>2</v>
      </c>
      <c r="P3695" t="b">
        <v>1</v>
      </c>
      <c r="Q3695" t="b">
        <v>1</v>
      </c>
      <c r="R3695" s="1" t="s">
        <v>32</v>
      </c>
      <c r="S3695" s="1" t="s">
        <v>49</v>
      </c>
      <c r="T3695">
        <v>1</v>
      </c>
      <c r="U3695" s="1" t="s">
        <v>42</v>
      </c>
      <c r="V3695" s="1" t="s">
        <v>46</v>
      </c>
      <c r="W3695" s="1" t="str">
        <f>IF(OR(MasterData[[#This Row],[Event]]="Christmas Market", MasterData[[#This Row],[Event]]="Christmas"), "Christmas Sale", "Non-Christmas Sale")</f>
        <v>Christmas Sale</v>
      </c>
      <c r="X3695" t="b">
        <v>0</v>
      </c>
      <c r="Y3695">
        <v>3</v>
      </c>
      <c r="Z3695">
        <v>41.7</v>
      </c>
      <c r="AA3695">
        <v>83.41</v>
      </c>
      <c r="AB3695">
        <v>0</v>
      </c>
      <c r="AC3695" t="str">
        <f>IF(MasterData[[#This Row],[Discount Amount]]&gt;0, "Promotional sale", "Non-Promotional Sales")</f>
        <v>Non-Promotional Sales</v>
      </c>
    </row>
    <row r="3696" spans="1:29" x14ac:dyDescent="0.25">
      <c r="A3696">
        <v>3695</v>
      </c>
      <c r="B3696" s="1" t="s">
        <v>204</v>
      </c>
      <c r="C3696" s="2">
        <v>0.9170138888888888</v>
      </c>
      <c r="D3696">
        <v>292</v>
      </c>
      <c r="E3696">
        <v>26</v>
      </c>
      <c r="F3696" s="1" t="s">
        <v>37</v>
      </c>
      <c r="G3696" s="1" t="s">
        <v>29</v>
      </c>
      <c r="H3696">
        <v>51.253799999999998</v>
      </c>
      <c r="I3696">
        <v>-85.3232</v>
      </c>
      <c r="J3696">
        <v>85</v>
      </c>
      <c r="K3696" t="b">
        <v>1</v>
      </c>
      <c r="L3696">
        <v>418</v>
      </c>
      <c r="M3696" s="1" t="s">
        <v>63</v>
      </c>
      <c r="N3696" s="1" t="s">
        <v>64</v>
      </c>
      <c r="O3696">
        <v>3</v>
      </c>
      <c r="P3696" t="b">
        <v>0</v>
      </c>
      <c r="Q3696" t="b">
        <v>1</v>
      </c>
      <c r="R3696" s="1" t="s">
        <v>32</v>
      </c>
      <c r="S3696" s="1" t="s">
        <v>53</v>
      </c>
      <c r="T3696">
        <v>4</v>
      </c>
      <c r="U3696" s="1" t="s">
        <v>42</v>
      </c>
      <c r="V3696" s="1" t="s">
        <v>59</v>
      </c>
      <c r="W3696" s="1" t="str">
        <f>IF(OR(MasterData[[#This Row],[Event]]="Christmas Market", MasterData[[#This Row],[Event]]="Christmas"), "Christmas Sale", "Non-Christmas Sale")</f>
        <v>Non-Christmas Sale</v>
      </c>
      <c r="X3696" t="b">
        <v>0</v>
      </c>
      <c r="Y3696">
        <v>4</v>
      </c>
      <c r="Z3696">
        <v>67.73</v>
      </c>
      <c r="AA3696">
        <v>203.19</v>
      </c>
      <c r="AB3696">
        <v>20.32</v>
      </c>
      <c r="AC3696" t="str">
        <f>IF(MasterData[[#This Row],[Discount Amount]]&gt;0, "Promotional sale", "Non-Promotional Sales")</f>
        <v>Promotional sale</v>
      </c>
    </row>
    <row r="3697" spans="1:29" x14ac:dyDescent="0.25">
      <c r="A3697">
        <v>3696</v>
      </c>
      <c r="B3697" s="1" t="s">
        <v>239</v>
      </c>
      <c r="C3697" s="2">
        <v>0.6677777777777778</v>
      </c>
      <c r="D3697">
        <v>371</v>
      </c>
      <c r="E3697">
        <v>53</v>
      </c>
      <c r="F3697" s="1" t="s">
        <v>61</v>
      </c>
      <c r="G3697" s="1" t="s">
        <v>68</v>
      </c>
      <c r="H3697">
        <v>46.318800000000003</v>
      </c>
      <c r="I3697">
        <v>-63.146099999999997</v>
      </c>
      <c r="J3697">
        <v>18</v>
      </c>
      <c r="K3697" t="b">
        <v>1</v>
      </c>
      <c r="L3697">
        <v>192</v>
      </c>
      <c r="M3697" s="1" t="s">
        <v>39</v>
      </c>
      <c r="N3697" s="1" t="s">
        <v>40</v>
      </c>
      <c r="O3697">
        <v>3</v>
      </c>
      <c r="P3697" t="b">
        <v>0</v>
      </c>
      <c r="Q3697" t="b">
        <v>0</v>
      </c>
      <c r="R3697" s="1" t="s">
        <v>52</v>
      </c>
      <c r="S3697" s="1" t="s">
        <v>58</v>
      </c>
      <c r="T3697">
        <v>4</v>
      </c>
      <c r="U3697" s="1" t="s">
        <v>34</v>
      </c>
      <c r="V3697" s="1" t="s">
        <v>59</v>
      </c>
      <c r="W3697" s="1" t="str">
        <f>IF(OR(MasterData[[#This Row],[Event]]="Christmas Market", MasterData[[#This Row],[Event]]="Christmas"), "Christmas Sale", "Non-Christmas Sale")</f>
        <v>Non-Christmas Sale</v>
      </c>
      <c r="X3697" t="b">
        <v>0</v>
      </c>
      <c r="Y3697">
        <v>5</v>
      </c>
      <c r="Z3697">
        <v>31.54</v>
      </c>
      <c r="AA3697">
        <v>94.62</v>
      </c>
      <c r="AB3697">
        <v>9.4600000000000009</v>
      </c>
      <c r="AC3697" t="str">
        <f>IF(MasterData[[#This Row],[Discount Amount]]&gt;0, "Promotional sale", "Non-Promotional Sales")</f>
        <v>Promotional sale</v>
      </c>
    </row>
    <row r="3698" spans="1:29" x14ac:dyDescent="0.25">
      <c r="A3698">
        <v>3697</v>
      </c>
      <c r="B3698" s="1" t="s">
        <v>204</v>
      </c>
      <c r="C3698" s="2">
        <v>0.5324768518518519</v>
      </c>
      <c r="D3698">
        <v>26</v>
      </c>
      <c r="E3698">
        <v>63</v>
      </c>
      <c r="F3698" s="1" t="s">
        <v>37</v>
      </c>
      <c r="G3698" s="1" t="s">
        <v>66</v>
      </c>
      <c r="H3698">
        <v>45.077800000000003</v>
      </c>
      <c r="I3698">
        <v>-63.546700000000001</v>
      </c>
      <c r="J3698">
        <v>76</v>
      </c>
      <c r="K3698" t="b">
        <v>0</v>
      </c>
      <c r="L3698">
        <v>491</v>
      </c>
      <c r="M3698" s="1" t="s">
        <v>63</v>
      </c>
      <c r="N3698" s="1" t="s">
        <v>64</v>
      </c>
      <c r="O3698">
        <v>2</v>
      </c>
      <c r="P3698" t="b">
        <v>0</v>
      </c>
      <c r="Q3698" t="b">
        <v>0</v>
      </c>
      <c r="R3698" s="1" t="s">
        <v>41</v>
      </c>
      <c r="S3698" s="1" t="s">
        <v>33</v>
      </c>
      <c r="T3698">
        <v>4</v>
      </c>
      <c r="U3698" s="1" t="s">
        <v>34</v>
      </c>
      <c r="V3698" s="1" t="s">
        <v>59</v>
      </c>
      <c r="W3698" s="1" t="str">
        <f>IF(OR(MasterData[[#This Row],[Event]]="Christmas Market", MasterData[[#This Row],[Event]]="Christmas"), "Christmas Sale", "Non-Christmas Sale")</f>
        <v>Non-Christmas Sale</v>
      </c>
      <c r="X3698" t="b">
        <v>0</v>
      </c>
      <c r="Y3698">
        <v>3</v>
      </c>
      <c r="Z3698">
        <v>70.02</v>
      </c>
      <c r="AA3698">
        <v>140.05000000000001</v>
      </c>
      <c r="AB3698">
        <v>14</v>
      </c>
      <c r="AC3698" t="str">
        <f>IF(MasterData[[#This Row],[Discount Amount]]&gt;0, "Promotional sale", "Non-Promotional Sales")</f>
        <v>Promotional sale</v>
      </c>
    </row>
    <row r="3699" spans="1:29" x14ac:dyDescent="0.25">
      <c r="A3699">
        <v>3698</v>
      </c>
      <c r="B3699" s="1" t="s">
        <v>316</v>
      </c>
      <c r="C3699" s="2">
        <v>1.0231481481481453E-2</v>
      </c>
      <c r="D3699">
        <v>115</v>
      </c>
      <c r="E3699">
        <v>57</v>
      </c>
      <c r="F3699" s="1" t="s">
        <v>61</v>
      </c>
      <c r="G3699" s="1" t="s">
        <v>44</v>
      </c>
      <c r="H3699">
        <v>46.813099999999999</v>
      </c>
      <c r="I3699">
        <v>-71.207499999999996</v>
      </c>
      <c r="J3699">
        <v>49</v>
      </c>
      <c r="K3699" t="b">
        <v>0</v>
      </c>
      <c r="L3699">
        <v>386</v>
      </c>
      <c r="M3699" s="1" t="s">
        <v>30</v>
      </c>
      <c r="N3699" s="1" t="s">
        <v>31</v>
      </c>
      <c r="O3699">
        <v>2</v>
      </c>
      <c r="P3699" t="b">
        <v>1</v>
      </c>
      <c r="Q3699" t="b">
        <v>0</v>
      </c>
      <c r="R3699" s="1" t="s">
        <v>52</v>
      </c>
      <c r="S3699" s="1" t="s">
        <v>49</v>
      </c>
      <c r="T3699">
        <v>3</v>
      </c>
      <c r="U3699" s="1" t="s">
        <v>34</v>
      </c>
      <c r="V3699" s="1" t="s">
        <v>59</v>
      </c>
      <c r="W3699" s="1" t="str">
        <f>IF(OR(MasterData[[#This Row],[Event]]="Christmas Market", MasterData[[#This Row],[Event]]="Christmas"), "Christmas Sale", "Non-Christmas Sale")</f>
        <v>Non-Christmas Sale</v>
      </c>
      <c r="X3699" t="b">
        <v>0</v>
      </c>
      <c r="Y3699">
        <v>1</v>
      </c>
      <c r="Z3699">
        <v>92.04</v>
      </c>
      <c r="AA3699">
        <v>184.08</v>
      </c>
      <c r="AB3699">
        <v>18.41</v>
      </c>
      <c r="AC3699" t="str">
        <f>IF(MasterData[[#This Row],[Discount Amount]]&gt;0, "Promotional sale", "Non-Promotional Sales")</f>
        <v>Promotional sale</v>
      </c>
    </row>
    <row r="3700" spans="1:29" x14ac:dyDescent="0.25">
      <c r="A3700">
        <v>3699</v>
      </c>
      <c r="B3700" s="1" t="s">
        <v>348</v>
      </c>
      <c r="C3700" s="2">
        <v>0.67343749999999991</v>
      </c>
      <c r="D3700">
        <v>391</v>
      </c>
      <c r="E3700">
        <v>48</v>
      </c>
      <c r="F3700" s="1" t="s">
        <v>61</v>
      </c>
      <c r="G3700" s="1" t="s">
        <v>79</v>
      </c>
      <c r="H3700">
        <v>63.588799999999999</v>
      </c>
      <c r="I3700">
        <v>-115.5069</v>
      </c>
      <c r="J3700">
        <v>65</v>
      </c>
      <c r="K3700" t="b">
        <v>1</v>
      </c>
      <c r="L3700">
        <v>50</v>
      </c>
      <c r="M3700" s="1" t="s">
        <v>30</v>
      </c>
      <c r="N3700" s="1" t="s">
        <v>31</v>
      </c>
      <c r="O3700">
        <v>3</v>
      </c>
      <c r="P3700" t="b">
        <v>1</v>
      </c>
      <c r="Q3700" t="b">
        <v>0</v>
      </c>
      <c r="R3700" s="1" t="s">
        <v>41</v>
      </c>
      <c r="S3700" s="1" t="s">
        <v>58</v>
      </c>
      <c r="T3700">
        <v>1</v>
      </c>
      <c r="U3700" s="1" t="s">
        <v>42</v>
      </c>
      <c r="V3700" s="1" t="s">
        <v>59</v>
      </c>
      <c r="W3700" s="1" t="str">
        <f>IF(OR(MasterData[[#This Row],[Event]]="Christmas Market", MasterData[[#This Row],[Event]]="Christmas"), "Christmas Sale", "Non-Christmas Sale")</f>
        <v>Non-Christmas Sale</v>
      </c>
      <c r="X3700" t="b">
        <v>1</v>
      </c>
      <c r="Y3700">
        <v>2</v>
      </c>
      <c r="Z3700">
        <v>68.650000000000006</v>
      </c>
      <c r="AA3700">
        <v>205.94</v>
      </c>
      <c r="AB3700">
        <v>20.59</v>
      </c>
      <c r="AC3700" t="str">
        <f>IF(MasterData[[#This Row],[Discount Amount]]&gt;0, "Promotional sale", "Non-Promotional Sales")</f>
        <v>Promotional sale</v>
      </c>
    </row>
    <row r="3701" spans="1:29" x14ac:dyDescent="0.25">
      <c r="A3701">
        <v>3700</v>
      </c>
      <c r="B3701" s="1" t="s">
        <v>151</v>
      </c>
      <c r="C3701" s="2">
        <v>0.88810185185185175</v>
      </c>
      <c r="D3701">
        <v>249</v>
      </c>
      <c r="E3701">
        <v>57</v>
      </c>
      <c r="F3701" s="1" t="s">
        <v>61</v>
      </c>
      <c r="G3701" s="1" t="s">
        <v>79</v>
      </c>
      <c r="H3701">
        <v>63.588799999999999</v>
      </c>
      <c r="I3701">
        <v>-115.5069</v>
      </c>
      <c r="J3701">
        <v>41</v>
      </c>
      <c r="K3701" t="b">
        <v>1</v>
      </c>
      <c r="L3701">
        <v>685</v>
      </c>
      <c r="M3701" s="1" t="s">
        <v>56</v>
      </c>
      <c r="N3701" s="1" t="s">
        <v>57</v>
      </c>
      <c r="O3701">
        <v>4</v>
      </c>
      <c r="P3701" t="b">
        <v>0</v>
      </c>
      <c r="Q3701" t="b">
        <v>0</v>
      </c>
      <c r="R3701" s="1" t="s">
        <v>32</v>
      </c>
      <c r="S3701" s="1" t="s">
        <v>49</v>
      </c>
      <c r="T3701">
        <v>3</v>
      </c>
      <c r="U3701" s="1" t="s">
        <v>42</v>
      </c>
      <c r="V3701" s="1" t="s">
        <v>59</v>
      </c>
      <c r="W3701" s="1" t="str">
        <f>IF(OR(MasterData[[#This Row],[Event]]="Christmas Market", MasterData[[#This Row],[Event]]="Christmas"), "Christmas Sale", "Non-Christmas Sale")</f>
        <v>Non-Christmas Sale</v>
      </c>
      <c r="X3701" t="b">
        <v>1</v>
      </c>
      <c r="Y3701">
        <v>2</v>
      </c>
      <c r="Z3701">
        <v>61.02</v>
      </c>
      <c r="AA3701">
        <v>244.09</v>
      </c>
      <c r="AB3701">
        <v>24.41</v>
      </c>
      <c r="AC3701" t="str">
        <f>IF(MasterData[[#This Row],[Discount Amount]]&gt;0, "Promotional sale", "Non-Promotional Sales")</f>
        <v>Promotional sale</v>
      </c>
    </row>
    <row r="3702" spans="1:29" x14ac:dyDescent="0.25">
      <c r="A3702">
        <v>3701</v>
      </c>
      <c r="B3702" s="1" t="s">
        <v>424</v>
      </c>
      <c r="C3702" s="2">
        <v>0.15212962962962973</v>
      </c>
      <c r="D3702">
        <v>33</v>
      </c>
      <c r="E3702">
        <v>19</v>
      </c>
      <c r="F3702" s="1" t="s">
        <v>37</v>
      </c>
      <c r="G3702" s="1" t="s">
        <v>66</v>
      </c>
      <c r="H3702">
        <v>45.077800000000003</v>
      </c>
      <c r="I3702">
        <v>-63.546700000000001</v>
      </c>
      <c r="J3702">
        <v>92</v>
      </c>
      <c r="K3702" t="b">
        <v>0</v>
      </c>
      <c r="L3702">
        <v>436</v>
      </c>
      <c r="M3702" s="1" t="s">
        <v>63</v>
      </c>
      <c r="N3702" s="1" t="s">
        <v>64</v>
      </c>
      <c r="O3702">
        <v>1</v>
      </c>
      <c r="P3702" t="b">
        <v>1</v>
      </c>
      <c r="Q3702" t="b">
        <v>0</v>
      </c>
      <c r="R3702" s="1" t="s">
        <v>32</v>
      </c>
      <c r="S3702" s="1" t="s">
        <v>33</v>
      </c>
      <c r="T3702">
        <v>5</v>
      </c>
      <c r="U3702" s="1" t="s">
        <v>45</v>
      </c>
      <c r="V3702" s="1" t="s">
        <v>59</v>
      </c>
      <c r="W3702" s="1" t="str">
        <f>IF(OR(MasterData[[#This Row],[Event]]="Christmas Market", MasterData[[#This Row],[Event]]="Christmas"), "Christmas Sale", "Non-Christmas Sale")</f>
        <v>Non-Christmas Sale</v>
      </c>
      <c r="X3702" t="b">
        <v>1</v>
      </c>
      <c r="Y3702">
        <v>4</v>
      </c>
      <c r="Z3702">
        <v>50.64</v>
      </c>
      <c r="AA3702">
        <v>50.64</v>
      </c>
      <c r="AB3702">
        <v>5.0599999999999996</v>
      </c>
      <c r="AC3702" t="str">
        <f>IF(MasterData[[#This Row],[Discount Amount]]&gt;0, "Promotional sale", "Non-Promotional Sales")</f>
        <v>Promotional sale</v>
      </c>
    </row>
    <row r="3703" spans="1:29" x14ac:dyDescent="0.25">
      <c r="A3703">
        <v>3702</v>
      </c>
      <c r="B3703" s="1" t="s">
        <v>84</v>
      </c>
      <c r="C3703" s="2">
        <v>0.14373842592592601</v>
      </c>
      <c r="D3703">
        <v>397</v>
      </c>
      <c r="E3703">
        <v>41</v>
      </c>
      <c r="F3703" s="1" t="s">
        <v>61</v>
      </c>
      <c r="G3703" s="1" t="s">
        <v>51</v>
      </c>
      <c r="H3703">
        <v>53.760899999999999</v>
      </c>
      <c r="I3703">
        <v>-98.813900000000004</v>
      </c>
      <c r="J3703">
        <v>31</v>
      </c>
      <c r="K3703" t="b">
        <v>0</v>
      </c>
      <c r="L3703">
        <v>489</v>
      </c>
      <c r="M3703" s="1" t="s">
        <v>39</v>
      </c>
      <c r="N3703" s="1" t="s">
        <v>40</v>
      </c>
      <c r="O3703">
        <v>3</v>
      </c>
      <c r="P3703" t="b">
        <v>0</v>
      </c>
      <c r="Q3703" t="b">
        <v>0</v>
      </c>
      <c r="R3703" s="1" t="s">
        <v>52</v>
      </c>
      <c r="S3703" s="1" t="s">
        <v>53</v>
      </c>
      <c r="T3703">
        <v>3</v>
      </c>
      <c r="U3703" s="1" t="s">
        <v>34</v>
      </c>
      <c r="V3703" s="1" t="s">
        <v>46</v>
      </c>
      <c r="W3703" s="1" t="str">
        <f>IF(OR(MasterData[[#This Row],[Event]]="Christmas Market", MasterData[[#This Row],[Event]]="Christmas"), "Christmas Sale", "Non-Christmas Sale")</f>
        <v>Christmas Sale</v>
      </c>
      <c r="X3703" t="b">
        <v>1</v>
      </c>
      <c r="Y3703">
        <v>2</v>
      </c>
      <c r="Z3703">
        <v>42.67</v>
      </c>
      <c r="AA3703">
        <v>128</v>
      </c>
      <c r="AB3703">
        <v>0</v>
      </c>
      <c r="AC3703" t="str">
        <f>IF(MasterData[[#This Row],[Discount Amount]]&gt;0, "Promotional sale", "Non-Promotional Sales")</f>
        <v>Non-Promotional Sales</v>
      </c>
    </row>
    <row r="3704" spans="1:29" x14ac:dyDescent="0.25">
      <c r="A3704">
        <v>3703</v>
      </c>
      <c r="B3704" s="1" t="s">
        <v>409</v>
      </c>
      <c r="C3704" s="2">
        <v>0.39710648148148153</v>
      </c>
      <c r="D3704">
        <v>463</v>
      </c>
      <c r="E3704">
        <v>24</v>
      </c>
      <c r="F3704" s="1" t="s">
        <v>28</v>
      </c>
      <c r="G3704" s="1" t="s">
        <v>79</v>
      </c>
      <c r="H3704">
        <v>63.588799999999999</v>
      </c>
      <c r="I3704">
        <v>-115.5069</v>
      </c>
      <c r="J3704">
        <v>78</v>
      </c>
      <c r="K3704" t="b">
        <v>0</v>
      </c>
      <c r="L3704">
        <v>737</v>
      </c>
      <c r="M3704" s="1" t="s">
        <v>63</v>
      </c>
      <c r="N3704" s="1" t="s">
        <v>64</v>
      </c>
      <c r="O3704">
        <v>1</v>
      </c>
      <c r="P3704" t="b">
        <v>1</v>
      </c>
      <c r="Q3704" t="b">
        <v>1</v>
      </c>
      <c r="R3704" s="1" t="s">
        <v>41</v>
      </c>
      <c r="S3704" s="1" t="s">
        <v>53</v>
      </c>
      <c r="T3704">
        <v>3</v>
      </c>
      <c r="U3704" s="1" t="s">
        <v>42</v>
      </c>
      <c r="V3704" s="1" t="s">
        <v>59</v>
      </c>
      <c r="W3704" s="1" t="str">
        <f>IF(OR(MasterData[[#This Row],[Event]]="Christmas Market", MasterData[[#This Row],[Event]]="Christmas"), "Christmas Sale", "Non-Christmas Sale")</f>
        <v>Non-Christmas Sale</v>
      </c>
      <c r="X3704" t="b">
        <v>0</v>
      </c>
      <c r="Y3704">
        <v>1</v>
      </c>
      <c r="Z3704">
        <v>70.66</v>
      </c>
      <c r="AA3704">
        <v>70.66</v>
      </c>
      <c r="AB3704">
        <v>7.07</v>
      </c>
      <c r="AC3704" t="str">
        <f>IF(MasterData[[#This Row],[Discount Amount]]&gt;0, "Promotional sale", "Non-Promotional Sales")</f>
        <v>Promotional sale</v>
      </c>
    </row>
    <row r="3705" spans="1:29" x14ac:dyDescent="0.25">
      <c r="A3705">
        <v>3704</v>
      </c>
      <c r="B3705" s="1" t="s">
        <v>422</v>
      </c>
      <c r="C3705" s="2">
        <v>0.50281250000000011</v>
      </c>
      <c r="D3705">
        <v>285</v>
      </c>
      <c r="E3705">
        <v>58</v>
      </c>
      <c r="F3705" s="1" t="s">
        <v>28</v>
      </c>
      <c r="G3705" s="1" t="s">
        <v>79</v>
      </c>
      <c r="H3705">
        <v>63.588799999999999</v>
      </c>
      <c r="I3705">
        <v>-115.5069</v>
      </c>
      <c r="J3705">
        <v>4</v>
      </c>
      <c r="K3705" t="b">
        <v>0</v>
      </c>
      <c r="L3705">
        <v>615</v>
      </c>
      <c r="M3705" s="1" t="s">
        <v>56</v>
      </c>
      <c r="N3705" s="1" t="s">
        <v>57</v>
      </c>
      <c r="O3705">
        <v>1</v>
      </c>
      <c r="P3705" t="b">
        <v>1</v>
      </c>
      <c r="Q3705" t="b">
        <v>0</v>
      </c>
      <c r="R3705" s="1" t="s">
        <v>32</v>
      </c>
      <c r="S3705" s="1" t="s">
        <v>53</v>
      </c>
      <c r="T3705">
        <v>1</v>
      </c>
      <c r="U3705" s="1" t="s">
        <v>42</v>
      </c>
      <c r="V3705" s="1" t="s">
        <v>35</v>
      </c>
      <c r="W3705" s="1" t="str">
        <f>IF(OR(MasterData[[#This Row],[Event]]="Christmas Market", MasterData[[#This Row],[Event]]="Christmas"), "Christmas Sale", "Non-Christmas Sale")</f>
        <v>Non-Christmas Sale</v>
      </c>
      <c r="X3705" t="b">
        <v>0</v>
      </c>
      <c r="Y3705">
        <v>1</v>
      </c>
      <c r="Z3705">
        <v>80.28</v>
      </c>
      <c r="AA3705">
        <v>80.28</v>
      </c>
      <c r="AB3705">
        <v>0</v>
      </c>
      <c r="AC3705" t="str">
        <f>IF(MasterData[[#This Row],[Discount Amount]]&gt;0, "Promotional sale", "Non-Promotional Sales")</f>
        <v>Non-Promotional Sales</v>
      </c>
    </row>
    <row r="3706" spans="1:29" x14ac:dyDescent="0.25">
      <c r="A3706">
        <v>3705</v>
      </c>
      <c r="B3706" s="1" t="s">
        <v>239</v>
      </c>
      <c r="C3706" s="2">
        <v>0.81966435185185182</v>
      </c>
      <c r="D3706">
        <v>333</v>
      </c>
      <c r="E3706">
        <v>43</v>
      </c>
      <c r="F3706" s="1" t="s">
        <v>37</v>
      </c>
      <c r="G3706" s="1" t="s">
        <v>38</v>
      </c>
      <c r="H3706">
        <v>53.726700000000001</v>
      </c>
      <c r="I3706">
        <v>-127.6476</v>
      </c>
      <c r="J3706">
        <v>7</v>
      </c>
      <c r="K3706" t="b">
        <v>1</v>
      </c>
      <c r="L3706">
        <v>401</v>
      </c>
      <c r="M3706" s="1" t="s">
        <v>39</v>
      </c>
      <c r="N3706" s="1" t="s">
        <v>40</v>
      </c>
      <c r="O3706">
        <v>4</v>
      </c>
      <c r="P3706" t="b">
        <v>1</v>
      </c>
      <c r="Q3706" t="b">
        <v>0</v>
      </c>
      <c r="R3706" s="1" t="s">
        <v>52</v>
      </c>
      <c r="S3706" s="1" t="s">
        <v>49</v>
      </c>
      <c r="T3706">
        <v>1</v>
      </c>
      <c r="U3706" s="1" t="s">
        <v>42</v>
      </c>
      <c r="V3706" s="1" t="s">
        <v>59</v>
      </c>
      <c r="W3706" s="1" t="str">
        <f>IF(OR(MasterData[[#This Row],[Event]]="Christmas Market", MasterData[[#This Row],[Event]]="Christmas"), "Christmas Sale", "Non-Christmas Sale")</f>
        <v>Non-Christmas Sale</v>
      </c>
      <c r="X3706" t="b">
        <v>0</v>
      </c>
      <c r="Y3706">
        <v>2</v>
      </c>
      <c r="Z3706">
        <v>35.57</v>
      </c>
      <c r="AA3706">
        <v>142.28</v>
      </c>
      <c r="AB3706">
        <v>14.23</v>
      </c>
      <c r="AC3706" t="str">
        <f>IF(MasterData[[#This Row],[Discount Amount]]&gt;0, "Promotional sale", "Non-Promotional Sales")</f>
        <v>Promotional sale</v>
      </c>
    </row>
    <row r="3707" spans="1:29" x14ac:dyDescent="0.25">
      <c r="A3707">
        <v>3706</v>
      </c>
      <c r="B3707" s="1" t="s">
        <v>159</v>
      </c>
      <c r="C3707" s="2">
        <v>0.61697916666666663</v>
      </c>
      <c r="D3707">
        <v>163</v>
      </c>
      <c r="E3707">
        <v>56</v>
      </c>
      <c r="F3707" s="1" t="s">
        <v>28</v>
      </c>
      <c r="G3707" s="1" t="s">
        <v>70</v>
      </c>
      <c r="H3707">
        <v>54.273099999999999</v>
      </c>
      <c r="I3707">
        <v>-61.738799999999998</v>
      </c>
      <c r="J3707">
        <v>99</v>
      </c>
      <c r="K3707" t="b">
        <v>1</v>
      </c>
      <c r="L3707">
        <v>702</v>
      </c>
      <c r="M3707" s="1" t="s">
        <v>56</v>
      </c>
      <c r="N3707" s="1" t="s">
        <v>57</v>
      </c>
      <c r="O3707">
        <v>1</v>
      </c>
      <c r="P3707" t="b">
        <v>0</v>
      </c>
      <c r="Q3707" t="b">
        <v>0</v>
      </c>
      <c r="R3707" s="1" t="s">
        <v>41</v>
      </c>
      <c r="S3707" s="1" t="s">
        <v>53</v>
      </c>
      <c r="T3707">
        <v>3</v>
      </c>
      <c r="U3707" s="1" t="s">
        <v>34</v>
      </c>
      <c r="V3707" s="1" t="s">
        <v>59</v>
      </c>
      <c r="W3707" s="1" t="str">
        <f>IF(OR(MasterData[[#This Row],[Event]]="Christmas Market", MasterData[[#This Row],[Event]]="Christmas"), "Christmas Sale", "Non-Christmas Sale")</f>
        <v>Non-Christmas Sale</v>
      </c>
      <c r="X3707" t="b">
        <v>1</v>
      </c>
      <c r="Y3707">
        <v>2</v>
      </c>
      <c r="Z3707">
        <v>22.42</v>
      </c>
      <c r="AA3707">
        <v>22.42</v>
      </c>
      <c r="AB3707">
        <v>2.2400000000000002</v>
      </c>
      <c r="AC3707" t="str">
        <f>IF(MasterData[[#This Row],[Discount Amount]]&gt;0, "Promotional sale", "Non-Promotional Sales")</f>
        <v>Promotional sale</v>
      </c>
    </row>
    <row r="3708" spans="1:29" x14ac:dyDescent="0.25">
      <c r="A3708">
        <v>3707</v>
      </c>
      <c r="B3708" s="1" t="s">
        <v>159</v>
      </c>
      <c r="C3708" s="2">
        <v>0.34201388888888884</v>
      </c>
      <c r="D3708">
        <v>250</v>
      </c>
      <c r="E3708">
        <v>45</v>
      </c>
      <c r="F3708" s="1" t="s">
        <v>61</v>
      </c>
      <c r="G3708" s="1" t="s">
        <v>55</v>
      </c>
      <c r="H3708">
        <v>52.939900000000002</v>
      </c>
      <c r="I3708">
        <v>-106.4509</v>
      </c>
      <c r="J3708">
        <v>9</v>
      </c>
      <c r="K3708" t="b">
        <v>0</v>
      </c>
      <c r="L3708">
        <v>966</v>
      </c>
      <c r="M3708" s="1" t="s">
        <v>39</v>
      </c>
      <c r="N3708" s="1" t="s">
        <v>40</v>
      </c>
      <c r="O3708">
        <v>3</v>
      </c>
      <c r="P3708" t="b">
        <v>0</v>
      </c>
      <c r="Q3708" t="b">
        <v>1</v>
      </c>
      <c r="R3708" s="1" t="s">
        <v>52</v>
      </c>
      <c r="S3708" s="1" t="s">
        <v>53</v>
      </c>
      <c r="T3708">
        <v>1</v>
      </c>
      <c r="U3708" s="1" t="s">
        <v>45</v>
      </c>
      <c r="V3708" s="1" t="s">
        <v>59</v>
      </c>
      <c r="W3708" s="1" t="str">
        <f>IF(OR(MasterData[[#This Row],[Event]]="Christmas Market", MasterData[[#This Row],[Event]]="Christmas"), "Christmas Sale", "Non-Christmas Sale")</f>
        <v>Non-Christmas Sale</v>
      </c>
      <c r="X3708" t="b">
        <v>1</v>
      </c>
      <c r="Y3708">
        <v>1</v>
      </c>
      <c r="Z3708">
        <v>83.54</v>
      </c>
      <c r="AA3708">
        <v>250.61</v>
      </c>
      <c r="AB3708">
        <v>25.06</v>
      </c>
      <c r="AC3708" t="str">
        <f>IF(MasterData[[#This Row],[Discount Amount]]&gt;0, "Promotional sale", "Non-Promotional Sales")</f>
        <v>Promotional sale</v>
      </c>
    </row>
    <row r="3709" spans="1:29" x14ac:dyDescent="0.25">
      <c r="A3709">
        <v>3708</v>
      </c>
      <c r="B3709" s="1" t="s">
        <v>65</v>
      </c>
      <c r="C3709" s="2">
        <v>0.71671296296296294</v>
      </c>
      <c r="D3709">
        <v>413</v>
      </c>
      <c r="E3709">
        <v>36</v>
      </c>
      <c r="F3709" s="1" t="s">
        <v>28</v>
      </c>
      <c r="G3709" s="1" t="s">
        <v>81</v>
      </c>
      <c r="H3709">
        <v>64.248000000000005</v>
      </c>
      <c r="I3709">
        <v>-84.889600000000002</v>
      </c>
      <c r="J3709">
        <v>70</v>
      </c>
      <c r="K3709" t="b">
        <v>0</v>
      </c>
      <c r="L3709">
        <v>124</v>
      </c>
      <c r="M3709" s="1" t="s">
        <v>39</v>
      </c>
      <c r="N3709" s="1" t="s">
        <v>40</v>
      </c>
      <c r="O3709">
        <v>1</v>
      </c>
      <c r="P3709" t="b">
        <v>1</v>
      </c>
      <c r="Q3709" t="b">
        <v>1</v>
      </c>
      <c r="R3709" s="1" t="s">
        <v>41</v>
      </c>
      <c r="S3709" s="1" t="s">
        <v>58</v>
      </c>
      <c r="T3709">
        <v>5</v>
      </c>
      <c r="U3709" s="1" t="s">
        <v>45</v>
      </c>
      <c r="V3709" s="1" t="s">
        <v>35</v>
      </c>
      <c r="W3709" s="1" t="str">
        <f>IF(OR(MasterData[[#This Row],[Event]]="Christmas Market", MasterData[[#This Row],[Event]]="Christmas"), "Christmas Sale", "Non-Christmas Sale")</f>
        <v>Non-Christmas Sale</v>
      </c>
      <c r="X3709" t="b">
        <v>0</v>
      </c>
      <c r="Y3709">
        <v>5</v>
      </c>
      <c r="Z3709">
        <v>36.47</v>
      </c>
      <c r="AA3709">
        <v>36.47</v>
      </c>
      <c r="AB3709">
        <v>0</v>
      </c>
      <c r="AC3709" t="str">
        <f>IF(MasterData[[#This Row],[Discount Amount]]&gt;0, "Promotional sale", "Non-Promotional Sales")</f>
        <v>Non-Promotional Sales</v>
      </c>
    </row>
    <row r="3710" spans="1:29" x14ac:dyDescent="0.25">
      <c r="A3710">
        <v>3709</v>
      </c>
      <c r="B3710" s="1" t="s">
        <v>165</v>
      </c>
      <c r="C3710" s="2">
        <v>0.61174768518518507</v>
      </c>
      <c r="D3710">
        <v>192</v>
      </c>
      <c r="E3710">
        <v>55</v>
      </c>
      <c r="F3710" s="1" t="s">
        <v>37</v>
      </c>
      <c r="G3710" s="1" t="s">
        <v>68</v>
      </c>
      <c r="H3710">
        <v>46.318800000000003</v>
      </c>
      <c r="I3710">
        <v>-63.146099999999997</v>
      </c>
      <c r="J3710">
        <v>21</v>
      </c>
      <c r="K3710" t="b">
        <v>1</v>
      </c>
      <c r="L3710">
        <v>172</v>
      </c>
      <c r="M3710" s="1" t="s">
        <v>56</v>
      </c>
      <c r="N3710" s="1" t="s">
        <v>57</v>
      </c>
      <c r="O3710">
        <v>2</v>
      </c>
      <c r="P3710" t="b">
        <v>1</v>
      </c>
      <c r="Q3710" t="b">
        <v>1</v>
      </c>
      <c r="R3710" s="1" t="s">
        <v>52</v>
      </c>
      <c r="S3710" s="1" t="s">
        <v>49</v>
      </c>
      <c r="T3710">
        <v>5</v>
      </c>
      <c r="U3710" s="1" t="s">
        <v>42</v>
      </c>
      <c r="V3710" s="1" t="s">
        <v>35</v>
      </c>
      <c r="W3710" s="1" t="str">
        <f>IF(OR(MasterData[[#This Row],[Event]]="Christmas Market", MasterData[[#This Row],[Event]]="Christmas"), "Christmas Sale", "Non-Christmas Sale")</f>
        <v>Non-Christmas Sale</v>
      </c>
      <c r="X3710" t="b">
        <v>0</v>
      </c>
      <c r="Y3710">
        <v>3</v>
      </c>
      <c r="Z3710">
        <v>80.56</v>
      </c>
      <c r="AA3710">
        <v>161.11000000000001</v>
      </c>
      <c r="AB3710">
        <v>0</v>
      </c>
      <c r="AC3710" t="str">
        <f>IF(MasterData[[#This Row],[Discount Amount]]&gt;0, "Promotional sale", "Non-Promotional Sales")</f>
        <v>Non-Promotional Sales</v>
      </c>
    </row>
    <row r="3711" spans="1:29" x14ac:dyDescent="0.25">
      <c r="A3711">
        <v>3710</v>
      </c>
      <c r="B3711" s="1" t="s">
        <v>187</v>
      </c>
      <c r="C3711" s="2">
        <v>0.43329861111111101</v>
      </c>
      <c r="D3711">
        <v>79</v>
      </c>
      <c r="E3711">
        <v>25</v>
      </c>
      <c r="F3711" s="1" t="s">
        <v>28</v>
      </c>
      <c r="G3711" s="1" t="s">
        <v>44</v>
      </c>
      <c r="H3711">
        <v>46.813099999999999</v>
      </c>
      <c r="I3711">
        <v>-71.207499999999996</v>
      </c>
      <c r="J3711">
        <v>43</v>
      </c>
      <c r="K3711" t="b">
        <v>1</v>
      </c>
      <c r="L3711">
        <v>826</v>
      </c>
      <c r="M3711" s="1" t="s">
        <v>74</v>
      </c>
      <c r="N3711" s="1" t="s">
        <v>75</v>
      </c>
      <c r="O3711">
        <v>3</v>
      </c>
      <c r="P3711" t="b">
        <v>1</v>
      </c>
      <c r="Q3711" t="b">
        <v>0</v>
      </c>
      <c r="R3711" s="1" t="s">
        <v>52</v>
      </c>
      <c r="S3711" s="1" t="s">
        <v>58</v>
      </c>
      <c r="T3711">
        <v>1</v>
      </c>
      <c r="U3711" s="1" t="s">
        <v>42</v>
      </c>
      <c r="V3711" s="1" t="s">
        <v>59</v>
      </c>
      <c r="W3711" s="1" t="str">
        <f>IF(OR(MasterData[[#This Row],[Event]]="Christmas Market", MasterData[[#This Row],[Event]]="Christmas"), "Christmas Sale", "Non-Christmas Sale")</f>
        <v>Non-Christmas Sale</v>
      </c>
      <c r="X3711" t="b">
        <v>1</v>
      </c>
      <c r="Y3711">
        <v>5</v>
      </c>
      <c r="Z3711">
        <v>58.36</v>
      </c>
      <c r="AA3711">
        <v>175.07</v>
      </c>
      <c r="AB3711">
        <v>17.510000000000002</v>
      </c>
      <c r="AC3711" t="str">
        <f>IF(MasterData[[#This Row],[Discount Amount]]&gt;0, "Promotional sale", "Non-Promotional Sales")</f>
        <v>Promotional sale</v>
      </c>
    </row>
    <row r="3712" spans="1:29" x14ac:dyDescent="0.25">
      <c r="A3712">
        <v>3711</v>
      </c>
      <c r="B3712" s="1" t="s">
        <v>201</v>
      </c>
      <c r="C3712" s="2">
        <v>0.54414351851851861</v>
      </c>
      <c r="D3712">
        <v>275</v>
      </c>
      <c r="E3712">
        <v>59</v>
      </c>
      <c r="F3712" s="1" t="s">
        <v>28</v>
      </c>
      <c r="G3712" s="1" t="s">
        <v>48</v>
      </c>
      <c r="H3712">
        <v>53.933300000000003</v>
      </c>
      <c r="I3712">
        <v>-116.5765</v>
      </c>
      <c r="J3712">
        <v>73</v>
      </c>
      <c r="K3712" t="b">
        <v>0</v>
      </c>
      <c r="L3712">
        <v>888</v>
      </c>
      <c r="M3712" s="1" t="s">
        <v>39</v>
      </c>
      <c r="N3712" s="1" t="s">
        <v>40</v>
      </c>
      <c r="O3712">
        <v>5</v>
      </c>
      <c r="P3712" t="b">
        <v>1</v>
      </c>
      <c r="Q3712" t="b">
        <v>0</v>
      </c>
      <c r="R3712" s="1" t="s">
        <v>52</v>
      </c>
      <c r="S3712" s="1" t="s">
        <v>53</v>
      </c>
      <c r="T3712">
        <v>4</v>
      </c>
      <c r="U3712" s="1" t="s">
        <v>42</v>
      </c>
      <c r="V3712" s="1" t="s">
        <v>35</v>
      </c>
      <c r="W3712" s="1" t="str">
        <f>IF(OR(MasterData[[#This Row],[Event]]="Christmas Market", MasterData[[#This Row],[Event]]="Christmas"), "Christmas Sale", "Non-Christmas Sale")</f>
        <v>Non-Christmas Sale</v>
      </c>
      <c r="X3712" t="b">
        <v>1</v>
      </c>
      <c r="Y3712">
        <v>3</v>
      </c>
      <c r="Z3712">
        <v>32.21</v>
      </c>
      <c r="AA3712">
        <v>161.03</v>
      </c>
      <c r="AB3712">
        <v>0</v>
      </c>
      <c r="AC3712" t="str">
        <f>IF(MasterData[[#This Row],[Discount Amount]]&gt;0, "Promotional sale", "Non-Promotional Sales")</f>
        <v>Non-Promotional Sales</v>
      </c>
    </row>
    <row r="3713" spans="1:29" x14ac:dyDescent="0.25">
      <c r="A3713">
        <v>3712</v>
      </c>
      <c r="B3713" s="1" t="s">
        <v>138</v>
      </c>
      <c r="C3713" s="2">
        <v>0.10221064814814818</v>
      </c>
      <c r="D3713">
        <v>25</v>
      </c>
      <c r="E3713">
        <v>35</v>
      </c>
      <c r="F3713" s="1" t="s">
        <v>37</v>
      </c>
      <c r="G3713" s="1" t="s">
        <v>66</v>
      </c>
      <c r="H3713">
        <v>45.077800000000003</v>
      </c>
      <c r="I3713">
        <v>-63.546700000000001</v>
      </c>
      <c r="J3713">
        <v>44</v>
      </c>
      <c r="K3713" t="b">
        <v>1</v>
      </c>
      <c r="L3713">
        <v>838</v>
      </c>
      <c r="M3713" s="1" t="s">
        <v>63</v>
      </c>
      <c r="N3713" s="1" t="s">
        <v>64</v>
      </c>
      <c r="O3713">
        <v>2</v>
      </c>
      <c r="P3713" t="b">
        <v>0</v>
      </c>
      <c r="Q3713" t="b">
        <v>0</v>
      </c>
      <c r="R3713" s="1" t="s">
        <v>52</v>
      </c>
      <c r="S3713" s="1" t="s">
        <v>58</v>
      </c>
      <c r="T3713">
        <v>1</v>
      </c>
      <c r="U3713" s="1" t="s">
        <v>42</v>
      </c>
      <c r="V3713" s="1" t="s">
        <v>46</v>
      </c>
      <c r="W3713" s="1" t="str">
        <f>IF(OR(MasterData[[#This Row],[Event]]="Christmas Market", MasterData[[#This Row],[Event]]="Christmas"), "Christmas Sale", "Non-Christmas Sale")</f>
        <v>Christmas Sale</v>
      </c>
      <c r="X3713" t="b">
        <v>0</v>
      </c>
      <c r="Y3713">
        <v>3</v>
      </c>
      <c r="Z3713">
        <v>75.790000000000006</v>
      </c>
      <c r="AA3713">
        <v>151.58000000000001</v>
      </c>
      <c r="AB3713">
        <v>0</v>
      </c>
      <c r="AC3713" t="str">
        <f>IF(MasterData[[#This Row],[Discount Amount]]&gt;0, "Promotional sale", "Non-Promotional Sales")</f>
        <v>Non-Promotional Sales</v>
      </c>
    </row>
    <row r="3714" spans="1:29" x14ac:dyDescent="0.25">
      <c r="A3714">
        <v>3713</v>
      </c>
      <c r="B3714" s="1" t="s">
        <v>111</v>
      </c>
      <c r="C3714" s="2">
        <v>0.40494212962962961</v>
      </c>
      <c r="D3714">
        <v>83</v>
      </c>
      <c r="E3714">
        <v>58</v>
      </c>
      <c r="F3714" s="1" t="s">
        <v>37</v>
      </c>
      <c r="G3714" s="1" t="s">
        <v>55</v>
      </c>
      <c r="H3714">
        <v>52.939900000000002</v>
      </c>
      <c r="I3714">
        <v>-106.4509</v>
      </c>
      <c r="J3714">
        <v>95</v>
      </c>
      <c r="K3714" t="b">
        <v>1</v>
      </c>
      <c r="L3714">
        <v>344</v>
      </c>
      <c r="M3714" s="1" t="s">
        <v>63</v>
      </c>
      <c r="N3714" s="1" t="s">
        <v>64</v>
      </c>
      <c r="O3714">
        <v>2</v>
      </c>
      <c r="P3714" t="b">
        <v>1</v>
      </c>
      <c r="Q3714" t="b">
        <v>0</v>
      </c>
      <c r="R3714" s="1" t="s">
        <v>52</v>
      </c>
      <c r="S3714" s="1" t="s">
        <v>58</v>
      </c>
      <c r="T3714">
        <v>2</v>
      </c>
      <c r="U3714" s="1" t="s">
        <v>42</v>
      </c>
      <c r="V3714" s="1" t="s">
        <v>35</v>
      </c>
      <c r="W3714" s="1" t="str">
        <f>IF(OR(MasterData[[#This Row],[Event]]="Christmas Market", MasterData[[#This Row],[Event]]="Christmas"), "Christmas Sale", "Non-Christmas Sale")</f>
        <v>Non-Christmas Sale</v>
      </c>
      <c r="X3714" t="b">
        <v>1</v>
      </c>
      <c r="Y3714">
        <v>2</v>
      </c>
      <c r="Z3714">
        <v>31.6</v>
      </c>
      <c r="AA3714">
        <v>63.2</v>
      </c>
      <c r="AB3714">
        <v>0</v>
      </c>
      <c r="AC3714" t="str">
        <f>IF(MasterData[[#This Row],[Discount Amount]]&gt;0, "Promotional sale", "Non-Promotional Sales")</f>
        <v>Non-Promotional Sales</v>
      </c>
    </row>
    <row r="3715" spans="1:29" x14ac:dyDescent="0.25">
      <c r="A3715">
        <v>3714</v>
      </c>
      <c r="B3715" s="1" t="s">
        <v>86</v>
      </c>
      <c r="C3715" s="2">
        <v>5.6238425925925872E-2</v>
      </c>
      <c r="D3715">
        <v>272</v>
      </c>
      <c r="E3715">
        <v>53</v>
      </c>
      <c r="F3715" s="1" t="s">
        <v>61</v>
      </c>
      <c r="G3715" s="1" t="s">
        <v>66</v>
      </c>
      <c r="H3715">
        <v>45.077800000000003</v>
      </c>
      <c r="I3715">
        <v>-63.546700000000001</v>
      </c>
      <c r="J3715">
        <v>47</v>
      </c>
      <c r="K3715" t="b">
        <v>0</v>
      </c>
      <c r="L3715">
        <v>547</v>
      </c>
      <c r="M3715" s="1" t="s">
        <v>63</v>
      </c>
      <c r="N3715" s="1" t="s">
        <v>64</v>
      </c>
      <c r="O3715">
        <v>4</v>
      </c>
      <c r="P3715" t="b">
        <v>0</v>
      </c>
      <c r="Q3715" t="b">
        <v>0</v>
      </c>
      <c r="R3715" s="1" t="s">
        <v>41</v>
      </c>
      <c r="S3715" s="1" t="s">
        <v>49</v>
      </c>
      <c r="T3715">
        <v>5</v>
      </c>
      <c r="U3715" s="1" t="s">
        <v>45</v>
      </c>
      <c r="V3715" s="1" t="s">
        <v>59</v>
      </c>
      <c r="W3715" s="1" t="str">
        <f>IF(OR(MasterData[[#This Row],[Event]]="Christmas Market", MasterData[[#This Row],[Event]]="Christmas"), "Christmas Sale", "Non-Christmas Sale")</f>
        <v>Non-Christmas Sale</v>
      </c>
      <c r="X3715" t="b">
        <v>1</v>
      </c>
      <c r="Y3715">
        <v>3</v>
      </c>
      <c r="Z3715">
        <v>50.21</v>
      </c>
      <c r="AA3715">
        <v>200.84</v>
      </c>
      <c r="AB3715">
        <v>20.079999999999998</v>
      </c>
      <c r="AC3715" t="str">
        <f>IF(MasterData[[#This Row],[Discount Amount]]&gt;0, "Promotional sale", "Non-Promotional Sales")</f>
        <v>Promotional sale</v>
      </c>
    </row>
    <row r="3716" spans="1:29" x14ac:dyDescent="0.25">
      <c r="A3716">
        <v>3715</v>
      </c>
      <c r="B3716" s="1" t="s">
        <v>97</v>
      </c>
      <c r="C3716" s="2">
        <v>6.5300925925925846E-2</v>
      </c>
      <c r="D3716">
        <v>6</v>
      </c>
      <c r="E3716">
        <v>69</v>
      </c>
      <c r="F3716" s="1" t="s">
        <v>28</v>
      </c>
      <c r="G3716" s="1" t="s">
        <v>81</v>
      </c>
      <c r="H3716">
        <v>64.248000000000005</v>
      </c>
      <c r="I3716">
        <v>-84.889600000000002</v>
      </c>
      <c r="J3716">
        <v>76</v>
      </c>
      <c r="K3716" t="b">
        <v>0</v>
      </c>
      <c r="L3716">
        <v>838</v>
      </c>
      <c r="M3716" s="1" t="s">
        <v>56</v>
      </c>
      <c r="N3716" s="1" t="s">
        <v>57</v>
      </c>
      <c r="O3716">
        <v>2</v>
      </c>
      <c r="P3716" t="b">
        <v>1</v>
      </c>
      <c r="Q3716" t="b">
        <v>0</v>
      </c>
      <c r="R3716" s="1" t="s">
        <v>41</v>
      </c>
      <c r="S3716" s="1" t="s">
        <v>33</v>
      </c>
      <c r="T3716">
        <v>1</v>
      </c>
      <c r="U3716" s="1" t="s">
        <v>34</v>
      </c>
      <c r="V3716" s="1" t="s">
        <v>46</v>
      </c>
      <c r="W3716" s="1" t="str">
        <f>IF(OR(MasterData[[#This Row],[Event]]="Christmas Market", MasterData[[#This Row],[Event]]="Christmas"), "Christmas Sale", "Non-Christmas Sale")</f>
        <v>Christmas Sale</v>
      </c>
      <c r="X3716" t="b">
        <v>0</v>
      </c>
      <c r="Y3716">
        <v>2</v>
      </c>
      <c r="Z3716">
        <v>59.44</v>
      </c>
      <c r="AA3716">
        <v>118.87</v>
      </c>
      <c r="AB3716">
        <v>0</v>
      </c>
      <c r="AC3716" t="str">
        <f>IF(MasterData[[#This Row],[Discount Amount]]&gt;0, "Promotional sale", "Non-Promotional Sales")</f>
        <v>Non-Promotional Sales</v>
      </c>
    </row>
    <row r="3717" spans="1:29" x14ac:dyDescent="0.25">
      <c r="A3717">
        <v>3716</v>
      </c>
      <c r="B3717" s="1" t="s">
        <v>198</v>
      </c>
      <c r="C3717" s="2">
        <v>0.16832175925925918</v>
      </c>
      <c r="D3717">
        <v>205</v>
      </c>
      <c r="E3717">
        <v>18</v>
      </c>
      <c r="F3717" s="1" t="s">
        <v>28</v>
      </c>
      <c r="G3717" s="1" t="s">
        <v>79</v>
      </c>
      <c r="H3717">
        <v>63.588799999999999</v>
      </c>
      <c r="I3717">
        <v>-115.5069</v>
      </c>
      <c r="J3717">
        <v>64</v>
      </c>
      <c r="K3717" t="b">
        <v>1</v>
      </c>
      <c r="L3717">
        <v>625</v>
      </c>
      <c r="M3717" s="1" t="s">
        <v>30</v>
      </c>
      <c r="N3717" s="1" t="s">
        <v>31</v>
      </c>
      <c r="O3717">
        <v>3</v>
      </c>
      <c r="P3717" t="b">
        <v>0</v>
      </c>
      <c r="Q3717" t="b">
        <v>0</v>
      </c>
      <c r="R3717" s="1" t="s">
        <v>32</v>
      </c>
      <c r="S3717" s="1" t="s">
        <v>58</v>
      </c>
      <c r="T3717">
        <v>3</v>
      </c>
      <c r="U3717" s="1" t="s">
        <v>45</v>
      </c>
      <c r="V3717" s="1" t="s">
        <v>35</v>
      </c>
      <c r="W3717" s="1" t="str">
        <f>IF(OR(MasterData[[#This Row],[Event]]="Christmas Market", MasterData[[#This Row],[Event]]="Christmas"), "Christmas Sale", "Non-Christmas Sale")</f>
        <v>Non-Christmas Sale</v>
      </c>
      <c r="X3717" t="b">
        <v>0</v>
      </c>
      <c r="Y3717">
        <v>5</v>
      </c>
      <c r="Z3717">
        <v>84.08</v>
      </c>
      <c r="AA3717">
        <v>252.25</v>
      </c>
      <c r="AB3717">
        <v>0</v>
      </c>
      <c r="AC3717" t="str">
        <f>IF(MasterData[[#This Row],[Discount Amount]]&gt;0, "Promotional sale", "Non-Promotional Sales")</f>
        <v>Non-Promotional Sales</v>
      </c>
    </row>
    <row r="3718" spans="1:29" x14ac:dyDescent="0.25">
      <c r="A3718">
        <v>3717</v>
      </c>
      <c r="B3718" s="1" t="s">
        <v>215</v>
      </c>
      <c r="C3718" s="2">
        <v>0.74297453703703709</v>
      </c>
      <c r="D3718">
        <v>213</v>
      </c>
      <c r="E3718">
        <v>59</v>
      </c>
      <c r="F3718" s="1" t="s">
        <v>37</v>
      </c>
      <c r="G3718" s="1" t="s">
        <v>79</v>
      </c>
      <c r="H3718">
        <v>63.588799999999999</v>
      </c>
      <c r="I3718">
        <v>-115.5069</v>
      </c>
      <c r="J3718">
        <v>78</v>
      </c>
      <c r="K3718" t="b">
        <v>0</v>
      </c>
      <c r="L3718">
        <v>240</v>
      </c>
      <c r="M3718" s="1" t="s">
        <v>39</v>
      </c>
      <c r="N3718" s="1" t="s">
        <v>40</v>
      </c>
      <c r="O3718">
        <v>4</v>
      </c>
      <c r="P3718" t="b">
        <v>0</v>
      </c>
      <c r="Q3718" t="b">
        <v>1</v>
      </c>
      <c r="R3718" s="1" t="s">
        <v>41</v>
      </c>
      <c r="S3718" s="1" t="s">
        <v>49</v>
      </c>
      <c r="T3718">
        <v>1</v>
      </c>
      <c r="U3718" s="1" t="s">
        <v>42</v>
      </c>
      <c r="V3718" s="1" t="s">
        <v>59</v>
      </c>
      <c r="W3718" s="1" t="str">
        <f>IF(OR(MasterData[[#This Row],[Event]]="Christmas Market", MasterData[[#This Row],[Event]]="Christmas"), "Christmas Sale", "Non-Christmas Sale")</f>
        <v>Non-Christmas Sale</v>
      </c>
      <c r="X3718" t="b">
        <v>0</v>
      </c>
      <c r="Y3718">
        <v>3</v>
      </c>
      <c r="Z3718">
        <v>41.79</v>
      </c>
      <c r="AA3718">
        <v>167.18</v>
      </c>
      <c r="AB3718">
        <v>16.72</v>
      </c>
      <c r="AC3718" t="str">
        <f>IF(MasterData[[#This Row],[Discount Amount]]&gt;0, "Promotional sale", "Non-Promotional Sales")</f>
        <v>Promotional sale</v>
      </c>
    </row>
    <row r="3719" spans="1:29" x14ac:dyDescent="0.25">
      <c r="A3719">
        <v>3718</v>
      </c>
      <c r="B3719" s="1" t="s">
        <v>335</v>
      </c>
      <c r="C3719" s="2">
        <v>0.86357638888888899</v>
      </c>
      <c r="D3719">
        <v>75</v>
      </c>
      <c r="E3719">
        <v>44</v>
      </c>
      <c r="F3719" s="1" t="s">
        <v>28</v>
      </c>
      <c r="G3719" s="1" t="s">
        <v>66</v>
      </c>
      <c r="H3719">
        <v>45.077800000000003</v>
      </c>
      <c r="I3719">
        <v>-63.546700000000001</v>
      </c>
      <c r="J3719">
        <v>93</v>
      </c>
      <c r="K3719" t="b">
        <v>1</v>
      </c>
      <c r="L3719">
        <v>352</v>
      </c>
      <c r="M3719" s="1" t="s">
        <v>56</v>
      </c>
      <c r="N3719" s="1" t="s">
        <v>57</v>
      </c>
      <c r="O3719">
        <v>2</v>
      </c>
      <c r="P3719" t="b">
        <v>1</v>
      </c>
      <c r="Q3719" t="b">
        <v>1</v>
      </c>
      <c r="R3719" s="1" t="s">
        <v>32</v>
      </c>
      <c r="S3719" s="1" t="s">
        <v>58</v>
      </c>
      <c r="T3719">
        <v>3</v>
      </c>
      <c r="U3719" s="1" t="s">
        <v>34</v>
      </c>
      <c r="V3719" s="1" t="s">
        <v>46</v>
      </c>
      <c r="W3719" s="1" t="str">
        <f>IF(OR(MasterData[[#This Row],[Event]]="Christmas Market", MasterData[[#This Row],[Event]]="Christmas"), "Christmas Sale", "Non-Christmas Sale")</f>
        <v>Christmas Sale</v>
      </c>
      <c r="X3719" t="b">
        <v>1</v>
      </c>
      <c r="Y3719">
        <v>1</v>
      </c>
      <c r="Z3719">
        <v>12.34</v>
      </c>
      <c r="AA3719">
        <v>24.67</v>
      </c>
      <c r="AB3719">
        <v>0</v>
      </c>
      <c r="AC3719" t="str">
        <f>IF(MasterData[[#This Row],[Discount Amount]]&gt;0, "Promotional sale", "Non-Promotional Sales")</f>
        <v>Non-Promotional Sales</v>
      </c>
    </row>
    <row r="3720" spans="1:29" x14ac:dyDescent="0.25">
      <c r="A3720">
        <v>3719</v>
      </c>
      <c r="B3720" s="1" t="s">
        <v>222</v>
      </c>
      <c r="C3720" s="2">
        <v>0.11300925925925931</v>
      </c>
      <c r="D3720">
        <v>418</v>
      </c>
      <c r="E3720">
        <v>49</v>
      </c>
      <c r="F3720" s="1" t="s">
        <v>37</v>
      </c>
      <c r="G3720" s="1" t="s">
        <v>79</v>
      </c>
      <c r="H3720">
        <v>63.588799999999999</v>
      </c>
      <c r="I3720">
        <v>-115.5069</v>
      </c>
      <c r="J3720">
        <v>98</v>
      </c>
      <c r="K3720" t="b">
        <v>1</v>
      </c>
      <c r="L3720">
        <v>272</v>
      </c>
      <c r="M3720" s="1" t="s">
        <v>30</v>
      </c>
      <c r="N3720" s="1" t="s">
        <v>31</v>
      </c>
      <c r="O3720">
        <v>3</v>
      </c>
      <c r="P3720" t="b">
        <v>1</v>
      </c>
      <c r="Q3720" t="b">
        <v>0</v>
      </c>
      <c r="R3720" s="1" t="s">
        <v>32</v>
      </c>
      <c r="S3720" s="1" t="s">
        <v>33</v>
      </c>
      <c r="T3720">
        <v>1</v>
      </c>
      <c r="U3720" s="1" t="s">
        <v>42</v>
      </c>
      <c r="V3720" s="1" t="s">
        <v>59</v>
      </c>
      <c r="W3720" s="1" t="str">
        <f>IF(OR(MasterData[[#This Row],[Event]]="Christmas Market", MasterData[[#This Row],[Event]]="Christmas"), "Christmas Sale", "Non-Christmas Sale")</f>
        <v>Non-Christmas Sale</v>
      </c>
      <c r="X3720" t="b">
        <v>0</v>
      </c>
      <c r="Y3720">
        <v>5</v>
      </c>
      <c r="Z3720">
        <v>55.54</v>
      </c>
      <c r="AA3720">
        <v>166.63</v>
      </c>
      <c r="AB3720">
        <v>16.66</v>
      </c>
      <c r="AC3720" t="str">
        <f>IF(MasterData[[#This Row],[Discount Amount]]&gt;0, "Promotional sale", "Non-Promotional Sales")</f>
        <v>Promotional sale</v>
      </c>
    </row>
    <row r="3721" spans="1:29" x14ac:dyDescent="0.25">
      <c r="A3721">
        <v>3720</v>
      </c>
      <c r="B3721" s="1" t="s">
        <v>349</v>
      </c>
      <c r="C3721" s="2">
        <v>0.71637731481481493</v>
      </c>
      <c r="D3721">
        <v>273</v>
      </c>
      <c r="E3721">
        <v>25</v>
      </c>
      <c r="F3721" s="1" t="s">
        <v>61</v>
      </c>
      <c r="G3721" s="1" t="s">
        <v>62</v>
      </c>
      <c r="H3721">
        <v>46.565300000000001</v>
      </c>
      <c r="I3721">
        <v>-66.4619</v>
      </c>
      <c r="J3721">
        <v>52</v>
      </c>
      <c r="K3721" t="b">
        <v>0</v>
      </c>
      <c r="L3721">
        <v>269</v>
      </c>
      <c r="M3721" s="1" t="s">
        <v>30</v>
      </c>
      <c r="N3721" s="1" t="s">
        <v>31</v>
      </c>
      <c r="O3721">
        <v>5</v>
      </c>
      <c r="P3721" t="b">
        <v>0</v>
      </c>
      <c r="Q3721" t="b">
        <v>1</v>
      </c>
      <c r="R3721" s="1" t="s">
        <v>32</v>
      </c>
      <c r="S3721" s="1" t="s">
        <v>49</v>
      </c>
      <c r="T3721">
        <v>5</v>
      </c>
      <c r="U3721" s="1" t="s">
        <v>34</v>
      </c>
      <c r="V3721" s="1" t="s">
        <v>35</v>
      </c>
      <c r="W3721" s="1" t="str">
        <f>IF(OR(MasterData[[#This Row],[Event]]="Christmas Market", MasterData[[#This Row],[Event]]="Christmas"), "Christmas Sale", "Non-Christmas Sale")</f>
        <v>Non-Christmas Sale</v>
      </c>
      <c r="X3721" t="b">
        <v>1</v>
      </c>
      <c r="Y3721">
        <v>4</v>
      </c>
      <c r="Z3721">
        <v>52.79</v>
      </c>
      <c r="AA3721">
        <v>263.95999999999998</v>
      </c>
      <c r="AB3721">
        <v>0</v>
      </c>
      <c r="AC3721" t="str">
        <f>IF(MasterData[[#This Row],[Discount Amount]]&gt;0, "Promotional sale", "Non-Promotional Sales")</f>
        <v>Non-Promotional Sales</v>
      </c>
    </row>
    <row r="3722" spans="1:29" x14ac:dyDescent="0.25">
      <c r="A3722">
        <v>3721</v>
      </c>
      <c r="B3722" s="1" t="s">
        <v>152</v>
      </c>
      <c r="C3722" s="2">
        <v>0.89348379629629626</v>
      </c>
      <c r="D3722">
        <v>69</v>
      </c>
      <c r="E3722">
        <v>18</v>
      </c>
      <c r="F3722" s="1" t="s">
        <v>61</v>
      </c>
      <c r="G3722" s="1" t="s">
        <v>48</v>
      </c>
      <c r="H3722">
        <v>53.933300000000003</v>
      </c>
      <c r="I3722">
        <v>-116.5765</v>
      </c>
      <c r="J3722">
        <v>38</v>
      </c>
      <c r="K3722" t="b">
        <v>1</v>
      </c>
      <c r="L3722">
        <v>315</v>
      </c>
      <c r="M3722" s="1" t="s">
        <v>56</v>
      </c>
      <c r="N3722" s="1" t="s">
        <v>57</v>
      </c>
      <c r="O3722">
        <v>1</v>
      </c>
      <c r="P3722" t="b">
        <v>1</v>
      </c>
      <c r="Q3722" t="b">
        <v>1</v>
      </c>
      <c r="R3722" s="1" t="s">
        <v>41</v>
      </c>
      <c r="S3722" s="1" t="s">
        <v>53</v>
      </c>
      <c r="T3722">
        <v>3</v>
      </c>
      <c r="U3722" s="1" t="s">
        <v>42</v>
      </c>
      <c r="V3722" s="1" t="s">
        <v>59</v>
      </c>
      <c r="W3722" s="1" t="str">
        <f>IF(OR(MasterData[[#This Row],[Event]]="Christmas Market", MasterData[[#This Row],[Event]]="Christmas"), "Christmas Sale", "Non-Christmas Sale")</f>
        <v>Non-Christmas Sale</v>
      </c>
      <c r="X3722" t="b">
        <v>0</v>
      </c>
      <c r="Y3722">
        <v>5</v>
      </c>
      <c r="Z3722">
        <v>34.36</v>
      </c>
      <c r="AA3722">
        <v>34.36</v>
      </c>
      <c r="AB3722">
        <v>3.44</v>
      </c>
      <c r="AC3722" t="str">
        <f>IF(MasterData[[#This Row],[Discount Amount]]&gt;0, "Promotional sale", "Non-Promotional Sales")</f>
        <v>Promotional sale</v>
      </c>
    </row>
    <row r="3723" spans="1:29" x14ac:dyDescent="0.25">
      <c r="A3723">
        <v>3722</v>
      </c>
      <c r="B3723" s="1" t="s">
        <v>326</v>
      </c>
      <c r="C3723" s="2">
        <v>0.38924768518518515</v>
      </c>
      <c r="D3723">
        <v>251</v>
      </c>
      <c r="E3723">
        <v>28</v>
      </c>
      <c r="F3723" s="1" t="s">
        <v>61</v>
      </c>
      <c r="G3723" s="1" t="s">
        <v>77</v>
      </c>
      <c r="H3723">
        <v>64.282300000000006</v>
      </c>
      <c r="I3723">
        <v>-135</v>
      </c>
      <c r="J3723">
        <v>60</v>
      </c>
      <c r="K3723" t="b">
        <v>0</v>
      </c>
      <c r="L3723">
        <v>994</v>
      </c>
      <c r="M3723" s="1" t="s">
        <v>56</v>
      </c>
      <c r="N3723" s="1" t="s">
        <v>57</v>
      </c>
      <c r="O3723">
        <v>5</v>
      </c>
      <c r="P3723" t="b">
        <v>0</v>
      </c>
      <c r="Q3723" t="b">
        <v>0</v>
      </c>
      <c r="R3723" s="1" t="s">
        <v>41</v>
      </c>
      <c r="S3723" s="1" t="s">
        <v>49</v>
      </c>
      <c r="T3723">
        <v>2</v>
      </c>
      <c r="U3723" s="1" t="s">
        <v>34</v>
      </c>
      <c r="V3723" s="1" t="s">
        <v>46</v>
      </c>
      <c r="W3723" s="1" t="str">
        <f>IF(OR(MasterData[[#This Row],[Event]]="Christmas Market", MasterData[[#This Row],[Event]]="Christmas"), "Christmas Sale", "Non-Christmas Sale")</f>
        <v>Christmas Sale</v>
      </c>
      <c r="X3723" t="b">
        <v>0</v>
      </c>
      <c r="Y3723">
        <v>5</v>
      </c>
      <c r="Z3723">
        <v>94.93</v>
      </c>
      <c r="AA3723">
        <v>474.64</v>
      </c>
      <c r="AB3723">
        <v>0</v>
      </c>
      <c r="AC3723" t="str">
        <f>IF(MasterData[[#This Row],[Discount Amount]]&gt;0, "Promotional sale", "Non-Promotional Sales")</f>
        <v>Non-Promotional Sales</v>
      </c>
    </row>
    <row r="3724" spans="1:29" x14ac:dyDescent="0.25">
      <c r="A3724">
        <v>3723</v>
      </c>
      <c r="B3724" s="1" t="s">
        <v>76</v>
      </c>
      <c r="C3724" s="2">
        <v>0.6837037037037037</v>
      </c>
      <c r="D3724">
        <v>106</v>
      </c>
      <c r="E3724">
        <v>70</v>
      </c>
      <c r="F3724" s="1" t="s">
        <v>61</v>
      </c>
      <c r="G3724" s="1" t="s">
        <v>77</v>
      </c>
      <c r="H3724">
        <v>64.282300000000006</v>
      </c>
      <c r="I3724">
        <v>-135</v>
      </c>
      <c r="J3724">
        <v>84</v>
      </c>
      <c r="K3724" t="b">
        <v>0</v>
      </c>
      <c r="L3724">
        <v>444</v>
      </c>
      <c r="M3724" s="1" t="s">
        <v>63</v>
      </c>
      <c r="N3724" s="1" t="s">
        <v>64</v>
      </c>
      <c r="O3724">
        <v>5</v>
      </c>
      <c r="P3724" t="b">
        <v>1</v>
      </c>
      <c r="Q3724" t="b">
        <v>0</v>
      </c>
      <c r="R3724" s="1" t="s">
        <v>41</v>
      </c>
      <c r="S3724" s="1" t="s">
        <v>33</v>
      </c>
      <c r="T3724">
        <v>4</v>
      </c>
      <c r="U3724" s="1" t="s">
        <v>42</v>
      </c>
      <c r="V3724" s="1" t="s">
        <v>46</v>
      </c>
      <c r="W3724" s="1" t="str">
        <f>IF(OR(MasterData[[#This Row],[Event]]="Christmas Market", MasterData[[#This Row],[Event]]="Christmas"), "Christmas Sale", "Non-Christmas Sale")</f>
        <v>Christmas Sale</v>
      </c>
      <c r="X3724" t="b">
        <v>1</v>
      </c>
      <c r="Y3724">
        <v>5</v>
      </c>
      <c r="Z3724">
        <v>50.86</v>
      </c>
      <c r="AA3724">
        <v>254.29</v>
      </c>
      <c r="AB3724">
        <v>0</v>
      </c>
      <c r="AC3724" t="str">
        <f>IF(MasterData[[#This Row],[Discount Amount]]&gt;0, "Promotional sale", "Non-Promotional Sales")</f>
        <v>Non-Promotional Sales</v>
      </c>
    </row>
    <row r="3725" spans="1:29" x14ac:dyDescent="0.25">
      <c r="A3725">
        <v>3724</v>
      </c>
      <c r="B3725" s="1" t="s">
        <v>397</v>
      </c>
      <c r="C3725" s="2">
        <v>0.890625</v>
      </c>
      <c r="D3725">
        <v>325</v>
      </c>
      <c r="E3725">
        <v>21</v>
      </c>
      <c r="F3725" s="1" t="s">
        <v>37</v>
      </c>
      <c r="G3725" s="1" t="s">
        <v>81</v>
      </c>
      <c r="H3725">
        <v>64.248000000000005</v>
      </c>
      <c r="I3725">
        <v>-84.889600000000002</v>
      </c>
      <c r="J3725">
        <v>17</v>
      </c>
      <c r="K3725" t="b">
        <v>1</v>
      </c>
      <c r="L3725">
        <v>330</v>
      </c>
      <c r="M3725" s="1" t="s">
        <v>63</v>
      </c>
      <c r="N3725" s="1" t="s">
        <v>64</v>
      </c>
      <c r="O3725">
        <v>3</v>
      </c>
      <c r="P3725" t="b">
        <v>0</v>
      </c>
      <c r="Q3725" t="b">
        <v>0</v>
      </c>
      <c r="R3725" s="1" t="s">
        <v>52</v>
      </c>
      <c r="S3725" s="1" t="s">
        <v>53</v>
      </c>
      <c r="T3725">
        <v>4</v>
      </c>
      <c r="U3725" s="1" t="s">
        <v>34</v>
      </c>
      <c r="V3725" s="1" t="s">
        <v>59</v>
      </c>
      <c r="W3725" s="1" t="str">
        <f>IF(OR(MasterData[[#This Row],[Event]]="Christmas Market", MasterData[[#This Row],[Event]]="Christmas"), "Christmas Sale", "Non-Christmas Sale")</f>
        <v>Non-Christmas Sale</v>
      </c>
      <c r="X3725" t="b">
        <v>0</v>
      </c>
      <c r="Y3725">
        <v>1</v>
      </c>
      <c r="Z3725">
        <v>18.61</v>
      </c>
      <c r="AA3725">
        <v>55.83</v>
      </c>
      <c r="AB3725">
        <v>5.58</v>
      </c>
      <c r="AC3725" t="str">
        <f>IF(MasterData[[#This Row],[Discount Amount]]&gt;0, "Promotional sale", "Non-Promotional Sales")</f>
        <v>Promotional sale</v>
      </c>
    </row>
    <row r="3726" spans="1:29" x14ac:dyDescent="0.25">
      <c r="A3726">
        <v>3725</v>
      </c>
      <c r="B3726" s="1" t="s">
        <v>260</v>
      </c>
      <c r="C3726" s="2">
        <v>0.42458333333333331</v>
      </c>
      <c r="D3726">
        <v>240</v>
      </c>
      <c r="E3726">
        <v>24</v>
      </c>
      <c r="F3726" s="1" t="s">
        <v>61</v>
      </c>
      <c r="G3726" s="1" t="s">
        <v>29</v>
      </c>
      <c r="H3726">
        <v>51.253799999999998</v>
      </c>
      <c r="I3726">
        <v>-85.3232</v>
      </c>
      <c r="J3726">
        <v>63</v>
      </c>
      <c r="K3726" t="b">
        <v>1</v>
      </c>
      <c r="L3726">
        <v>935</v>
      </c>
      <c r="M3726" s="1" t="s">
        <v>39</v>
      </c>
      <c r="N3726" s="1" t="s">
        <v>40</v>
      </c>
      <c r="O3726">
        <v>3</v>
      </c>
      <c r="P3726" t="b">
        <v>0</v>
      </c>
      <c r="Q3726" t="b">
        <v>0</v>
      </c>
      <c r="R3726" s="1" t="s">
        <v>41</v>
      </c>
      <c r="S3726" s="1" t="s">
        <v>53</v>
      </c>
      <c r="T3726">
        <v>1</v>
      </c>
      <c r="U3726" s="1" t="s">
        <v>42</v>
      </c>
      <c r="V3726" s="1" t="s">
        <v>59</v>
      </c>
      <c r="W3726" s="1" t="str">
        <f>IF(OR(MasterData[[#This Row],[Event]]="Christmas Market", MasterData[[#This Row],[Event]]="Christmas"), "Christmas Sale", "Non-Christmas Sale")</f>
        <v>Non-Christmas Sale</v>
      </c>
      <c r="X3726" t="b">
        <v>1</v>
      </c>
      <c r="Y3726">
        <v>1</v>
      </c>
      <c r="Z3726">
        <v>17.25</v>
      </c>
      <c r="AA3726">
        <v>51.75</v>
      </c>
      <c r="AB3726">
        <v>5.17</v>
      </c>
      <c r="AC3726" t="str">
        <f>IF(MasterData[[#This Row],[Discount Amount]]&gt;0, "Promotional sale", "Non-Promotional Sales")</f>
        <v>Promotional sale</v>
      </c>
    </row>
    <row r="3727" spans="1:29" x14ac:dyDescent="0.25">
      <c r="A3727">
        <v>3726</v>
      </c>
      <c r="B3727" s="1" t="s">
        <v>276</v>
      </c>
      <c r="C3727" s="2">
        <v>4.3819444444444411E-2</v>
      </c>
      <c r="D3727">
        <v>336</v>
      </c>
      <c r="E3727">
        <v>30</v>
      </c>
      <c r="F3727" s="1" t="s">
        <v>37</v>
      </c>
      <c r="G3727" s="1" t="s">
        <v>29</v>
      </c>
      <c r="H3727">
        <v>51.253799999999998</v>
      </c>
      <c r="I3727">
        <v>-85.3232</v>
      </c>
      <c r="J3727">
        <v>72</v>
      </c>
      <c r="K3727" t="b">
        <v>0</v>
      </c>
      <c r="L3727">
        <v>279</v>
      </c>
      <c r="M3727" s="1" t="s">
        <v>63</v>
      </c>
      <c r="N3727" s="1" t="s">
        <v>64</v>
      </c>
      <c r="O3727">
        <v>2</v>
      </c>
      <c r="P3727" t="b">
        <v>0</v>
      </c>
      <c r="Q3727" t="b">
        <v>0</v>
      </c>
      <c r="R3727" s="1" t="s">
        <v>52</v>
      </c>
      <c r="S3727" s="1" t="s">
        <v>58</v>
      </c>
      <c r="T3727">
        <v>1</v>
      </c>
      <c r="U3727" s="1" t="s">
        <v>42</v>
      </c>
      <c r="V3727" s="1" t="s">
        <v>35</v>
      </c>
      <c r="W3727" s="1" t="str">
        <f>IF(OR(MasterData[[#This Row],[Event]]="Christmas Market", MasterData[[#This Row],[Event]]="Christmas"), "Christmas Sale", "Non-Christmas Sale")</f>
        <v>Non-Christmas Sale</v>
      </c>
      <c r="X3727" t="b">
        <v>1</v>
      </c>
      <c r="Y3727">
        <v>2</v>
      </c>
      <c r="Z3727">
        <v>64.77</v>
      </c>
      <c r="AA3727">
        <v>129.55000000000001</v>
      </c>
      <c r="AB3727">
        <v>0</v>
      </c>
      <c r="AC3727" t="str">
        <f>IF(MasterData[[#This Row],[Discount Amount]]&gt;0, "Promotional sale", "Non-Promotional Sales")</f>
        <v>Non-Promotional Sales</v>
      </c>
    </row>
    <row r="3728" spans="1:29" x14ac:dyDescent="0.25">
      <c r="A3728">
        <v>3727</v>
      </c>
      <c r="B3728" s="1" t="s">
        <v>378</v>
      </c>
      <c r="C3728" s="2">
        <v>0.99546296296296299</v>
      </c>
      <c r="D3728">
        <v>67</v>
      </c>
      <c r="E3728">
        <v>66</v>
      </c>
      <c r="F3728" s="1" t="s">
        <v>37</v>
      </c>
      <c r="G3728" s="1" t="s">
        <v>44</v>
      </c>
      <c r="H3728">
        <v>46.813099999999999</v>
      </c>
      <c r="I3728">
        <v>-71.207499999999996</v>
      </c>
      <c r="J3728">
        <v>73</v>
      </c>
      <c r="K3728" t="b">
        <v>0</v>
      </c>
      <c r="L3728">
        <v>73</v>
      </c>
      <c r="M3728" s="1" t="s">
        <v>74</v>
      </c>
      <c r="N3728" s="1" t="s">
        <v>75</v>
      </c>
      <c r="O3728">
        <v>5</v>
      </c>
      <c r="P3728" t="b">
        <v>0</v>
      </c>
      <c r="Q3728" t="b">
        <v>0</v>
      </c>
      <c r="R3728" s="1" t="s">
        <v>41</v>
      </c>
      <c r="S3728" s="1" t="s">
        <v>53</v>
      </c>
      <c r="T3728">
        <v>2</v>
      </c>
      <c r="U3728" s="1" t="s">
        <v>34</v>
      </c>
      <c r="V3728" s="1" t="s">
        <v>59</v>
      </c>
      <c r="W3728" s="1" t="str">
        <f>IF(OR(MasterData[[#This Row],[Event]]="Christmas Market", MasterData[[#This Row],[Event]]="Christmas"), "Christmas Sale", "Non-Christmas Sale")</f>
        <v>Non-Christmas Sale</v>
      </c>
      <c r="X3728" t="b">
        <v>1</v>
      </c>
      <c r="Y3728">
        <v>4</v>
      </c>
      <c r="Z3728">
        <v>10.99</v>
      </c>
      <c r="AA3728">
        <v>54.93</v>
      </c>
      <c r="AB3728">
        <v>5.49</v>
      </c>
      <c r="AC3728" t="str">
        <f>IF(MasterData[[#This Row],[Discount Amount]]&gt;0, "Promotional sale", "Non-Promotional Sales")</f>
        <v>Promotional sale</v>
      </c>
    </row>
    <row r="3729" spans="1:29" x14ac:dyDescent="0.25">
      <c r="A3729">
        <v>3728</v>
      </c>
      <c r="B3729" s="1" t="s">
        <v>87</v>
      </c>
      <c r="C3729" s="2">
        <v>0.99152777777777779</v>
      </c>
      <c r="D3729">
        <v>271</v>
      </c>
      <c r="E3729">
        <v>34</v>
      </c>
      <c r="F3729" s="1" t="s">
        <v>28</v>
      </c>
      <c r="G3729" s="1" t="s">
        <v>81</v>
      </c>
      <c r="H3729">
        <v>64.248000000000005</v>
      </c>
      <c r="I3729">
        <v>-84.889600000000002</v>
      </c>
      <c r="J3729">
        <v>44</v>
      </c>
      <c r="K3729" t="b">
        <v>1</v>
      </c>
      <c r="L3729">
        <v>340</v>
      </c>
      <c r="M3729" s="1" t="s">
        <v>30</v>
      </c>
      <c r="N3729" s="1" t="s">
        <v>31</v>
      </c>
      <c r="O3729">
        <v>1</v>
      </c>
      <c r="P3729" t="b">
        <v>1</v>
      </c>
      <c r="Q3729" t="b">
        <v>0</v>
      </c>
      <c r="R3729" s="1" t="s">
        <v>32</v>
      </c>
      <c r="S3729" s="1" t="s">
        <v>33</v>
      </c>
      <c r="T3729">
        <v>2</v>
      </c>
      <c r="U3729" s="1" t="s">
        <v>45</v>
      </c>
      <c r="V3729" s="1" t="s">
        <v>46</v>
      </c>
      <c r="W3729" s="1" t="str">
        <f>IF(OR(MasterData[[#This Row],[Event]]="Christmas Market", MasterData[[#This Row],[Event]]="Christmas"), "Christmas Sale", "Non-Christmas Sale")</f>
        <v>Christmas Sale</v>
      </c>
      <c r="X3729" t="b">
        <v>0</v>
      </c>
      <c r="Y3729">
        <v>4</v>
      </c>
      <c r="Z3729">
        <v>55.25</v>
      </c>
      <c r="AA3729">
        <v>55.25</v>
      </c>
      <c r="AB3729">
        <v>0</v>
      </c>
      <c r="AC3729" t="str">
        <f>IF(MasterData[[#This Row],[Discount Amount]]&gt;0, "Promotional sale", "Non-Promotional Sales")</f>
        <v>Non-Promotional Sales</v>
      </c>
    </row>
    <row r="3730" spans="1:29" x14ac:dyDescent="0.25">
      <c r="A3730">
        <v>3729</v>
      </c>
      <c r="B3730" s="1" t="s">
        <v>95</v>
      </c>
      <c r="C3730" s="2">
        <v>0.47781249999999997</v>
      </c>
      <c r="D3730">
        <v>301</v>
      </c>
      <c r="E3730">
        <v>49</v>
      </c>
      <c r="F3730" s="1" t="s">
        <v>28</v>
      </c>
      <c r="G3730" s="1" t="s">
        <v>79</v>
      </c>
      <c r="H3730">
        <v>63.588799999999999</v>
      </c>
      <c r="I3730">
        <v>-115.5069</v>
      </c>
      <c r="J3730">
        <v>73</v>
      </c>
      <c r="K3730" t="b">
        <v>1</v>
      </c>
      <c r="L3730">
        <v>886</v>
      </c>
      <c r="M3730" s="1" t="s">
        <v>63</v>
      </c>
      <c r="N3730" s="1" t="s">
        <v>64</v>
      </c>
      <c r="O3730">
        <v>4</v>
      </c>
      <c r="P3730" t="b">
        <v>1</v>
      </c>
      <c r="Q3730" t="b">
        <v>1</v>
      </c>
      <c r="R3730" s="1" t="s">
        <v>52</v>
      </c>
      <c r="S3730" s="1" t="s">
        <v>53</v>
      </c>
      <c r="T3730">
        <v>2</v>
      </c>
      <c r="U3730" s="1" t="s">
        <v>42</v>
      </c>
      <c r="V3730" s="1" t="s">
        <v>35</v>
      </c>
      <c r="W3730" s="1" t="str">
        <f>IF(OR(MasterData[[#This Row],[Event]]="Christmas Market", MasterData[[#This Row],[Event]]="Christmas"), "Christmas Sale", "Non-Christmas Sale")</f>
        <v>Non-Christmas Sale</v>
      </c>
      <c r="X3730" t="b">
        <v>1</v>
      </c>
      <c r="Y3730">
        <v>2</v>
      </c>
      <c r="Z3730">
        <v>12.79</v>
      </c>
      <c r="AA3730">
        <v>51.17</v>
      </c>
      <c r="AB3730">
        <v>0</v>
      </c>
      <c r="AC3730" t="str">
        <f>IF(MasterData[[#This Row],[Discount Amount]]&gt;0, "Promotional sale", "Non-Promotional Sales")</f>
        <v>Non-Promotional Sales</v>
      </c>
    </row>
    <row r="3731" spans="1:29" x14ac:dyDescent="0.25">
      <c r="A3731">
        <v>3730</v>
      </c>
      <c r="B3731" s="1" t="s">
        <v>408</v>
      </c>
      <c r="C3731" s="2">
        <v>0.68520833333333342</v>
      </c>
      <c r="D3731">
        <v>258</v>
      </c>
      <c r="E3731">
        <v>25</v>
      </c>
      <c r="F3731" s="1" t="s">
        <v>37</v>
      </c>
      <c r="G3731" s="1" t="s">
        <v>51</v>
      </c>
      <c r="H3731">
        <v>53.760899999999999</v>
      </c>
      <c r="I3731">
        <v>-98.813900000000004</v>
      </c>
      <c r="J3731">
        <v>98</v>
      </c>
      <c r="K3731" t="b">
        <v>1</v>
      </c>
      <c r="L3731">
        <v>308</v>
      </c>
      <c r="M3731" s="1" t="s">
        <v>63</v>
      </c>
      <c r="N3731" s="1" t="s">
        <v>64</v>
      </c>
      <c r="O3731">
        <v>1</v>
      </c>
      <c r="P3731" t="b">
        <v>1</v>
      </c>
      <c r="Q3731" t="b">
        <v>1</v>
      </c>
      <c r="R3731" s="1" t="s">
        <v>32</v>
      </c>
      <c r="S3731" s="1" t="s">
        <v>33</v>
      </c>
      <c r="T3731">
        <v>1</v>
      </c>
      <c r="U3731" s="1" t="s">
        <v>34</v>
      </c>
      <c r="V3731" s="1" t="s">
        <v>46</v>
      </c>
      <c r="W3731" s="1" t="str">
        <f>IF(OR(MasterData[[#This Row],[Event]]="Christmas Market", MasterData[[#This Row],[Event]]="Christmas"), "Christmas Sale", "Non-Christmas Sale")</f>
        <v>Christmas Sale</v>
      </c>
      <c r="X3731" t="b">
        <v>1</v>
      </c>
      <c r="Y3731">
        <v>3</v>
      </c>
      <c r="Z3731">
        <v>38.869999999999997</v>
      </c>
      <c r="AA3731">
        <v>38.869999999999997</v>
      </c>
      <c r="AB3731">
        <v>0</v>
      </c>
      <c r="AC3731" t="str">
        <f>IF(MasterData[[#This Row],[Discount Amount]]&gt;0, "Promotional sale", "Non-Promotional Sales")</f>
        <v>Non-Promotional Sales</v>
      </c>
    </row>
    <row r="3732" spans="1:29" x14ac:dyDescent="0.25">
      <c r="A3732">
        <v>3731</v>
      </c>
      <c r="B3732" s="1" t="s">
        <v>228</v>
      </c>
      <c r="C3732" s="2">
        <v>0.34026620370370364</v>
      </c>
      <c r="D3732">
        <v>88</v>
      </c>
      <c r="E3732">
        <v>53</v>
      </c>
      <c r="F3732" s="1" t="s">
        <v>28</v>
      </c>
      <c r="G3732" s="1" t="s">
        <v>77</v>
      </c>
      <c r="H3732">
        <v>64.282300000000006</v>
      </c>
      <c r="I3732">
        <v>-135</v>
      </c>
      <c r="J3732">
        <v>50</v>
      </c>
      <c r="K3732" t="b">
        <v>0</v>
      </c>
      <c r="L3732">
        <v>852</v>
      </c>
      <c r="M3732" s="1" t="s">
        <v>56</v>
      </c>
      <c r="N3732" s="1" t="s">
        <v>57</v>
      </c>
      <c r="O3732">
        <v>2</v>
      </c>
      <c r="P3732" t="b">
        <v>0</v>
      </c>
      <c r="Q3732" t="b">
        <v>1</v>
      </c>
      <c r="R3732" s="1" t="s">
        <v>41</v>
      </c>
      <c r="S3732" s="1" t="s">
        <v>53</v>
      </c>
      <c r="T3732">
        <v>5</v>
      </c>
      <c r="U3732" s="1" t="s">
        <v>45</v>
      </c>
      <c r="V3732" s="1" t="s">
        <v>46</v>
      </c>
      <c r="W3732" s="1" t="str">
        <f>IF(OR(MasterData[[#This Row],[Event]]="Christmas Market", MasterData[[#This Row],[Event]]="Christmas"), "Christmas Sale", "Non-Christmas Sale")</f>
        <v>Christmas Sale</v>
      </c>
      <c r="X3732" t="b">
        <v>1</v>
      </c>
      <c r="Y3732">
        <v>3</v>
      </c>
      <c r="Z3732">
        <v>78.73</v>
      </c>
      <c r="AA3732">
        <v>157.46</v>
      </c>
      <c r="AB3732">
        <v>0</v>
      </c>
      <c r="AC3732" t="str">
        <f>IF(MasterData[[#This Row],[Discount Amount]]&gt;0, "Promotional sale", "Non-Promotional Sales")</f>
        <v>Non-Promotional Sales</v>
      </c>
    </row>
    <row r="3733" spans="1:29" x14ac:dyDescent="0.25">
      <c r="A3733">
        <v>3732</v>
      </c>
      <c r="B3733" s="1" t="s">
        <v>172</v>
      </c>
      <c r="C3733" s="2">
        <v>0.19950231481481473</v>
      </c>
      <c r="D3733">
        <v>319</v>
      </c>
      <c r="E3733">
        <v>60</v>
      </c>
      <c r="F3733" s="1" t="s">
        <v>37</v>
      </c>
      <c r="G3733" s="1" t="s">
        <v>51</v>
      </c>
      <c r="H3733">
        <v>53.760899999999999</v>
      </c>
      <c r="I3733">
        <v>-98.813900000000004</v>
      </c>
      <c r="J3733">
        <v>14</v>
      </c>
      <c r="K3733" t="b">
        <v>1</v>
      </c>
      <c r="L3733">
        <v>181</v>
      </c>
      <c r="M3733" s="1" t="s">
        <v>74</v>
      </c>
      <c r="N3733" s="1" t="s">
        <v>75</v>
      </c>
      <c r="O3733">
        <v>1</v>
      </c>
      <c r="P3733" t="b">
        <v>0</v>
      </c>
      <c r="Q3733" t="b">
        <v>0</v>
      </c>
      <c r="R3733" s="1" t="s">
        <v>41</v>
      </c>
      <c r="S3733" s="1" t="s">
        <v>33</v>
      </c>
      <c r="T3733">
        <v>2</v>
      </c>
      <c r="U3733" s="1" t="s">
        <v>34</v>
      </c>
      <c r="V3733" s="1" t="s">
        <v>35</v>
      </c>
      <c r="W3733" s="1" t="str">
        <f>IF(OR(MasterData[[#This Row],[Event]]="Christmas Market", MasterData[[#This Row],[Event]]="Christmas"), "Christmas Sale", "Non-Christmas Sale")</f>
        <v>Non-Christmas Sale</v>
      </c>
      <c r="X3733" t="b">
        <v>0</v>
      </c>
      <c r="Y3733">
        <v>2</v>
      </c>
      <c r="Z3733">
        <v>11.93</v>
      </c>
      <c r="AA3733">
        <v>11.93</v>
      </c>
      <c r="AB3733">
        <v>0</v>
      </c>
      <c r="AC3733" t="str">
        <f>IF(MasterData[[#This Row],[Discount Amount]]&gt;0, "Promotional sale", "Non-Promotional Sales")</f>
        <v>Non-Promotional Sales</v>
      </c>
    </row>
    <row r="3734" spans="1:29" x14ac:dyDescent="0.25">
      <c r="A3734">
        <v>3733</v>
      </c>
      <c r="B3734" s="1" t="s">
        <v>114</v>
      </c>
      <c r="C3734" s="2">
        <v>0.5168287037037036</v>
      </c>
      <c r="D3734">
        <v>491</v>
      </c>
      <c r="E3734">
        <v>48</v>
      </c>
      <c r="F3734" s="1" t="s">
        <v>37</v>
      </c>
      <c r="G3734" s="1" t="s">
        <v>66</v>
      </c>
      <c r="H3734">
        <v>45.077800000000003</v>
      </c>
      <c r="I3734">
        <v>-63.546700000000001</v>
      </c>
      <c r="J3734">
        <v>29</v>
      </c>
      <c r="K3734" t="b">
        <v>0</v>
      </c>
      <c r="L3734">
        <v>675</v>
      </c>
      <c r="M3734" s="1" t="s">
        <v>30</v>
      </c>
      <c r="N3734" s="1" t="s">
        <v>31</v>
      </c>
      <c r="O3734">
        <v>4</v>
      </c>
      <c r="P3734" t="b">
        <v>1</v>
      </c>
      <c r="Q3734" t="b">
        <v>1</v>
      </c>
      <c r="R3734" s="1" t="s">
        <v>41</v>
      </c>
      <c r="S3734" s="1" t="s">
        <v>49</v>
      </c>
      <c r="T3734">
        <v>1</v>
      </c>
      <c r="U3734" s="1" t="s">
        <v>45</v>
      </c>
      <c r="V3734" s="1" t="s">
        <v>35</v>
      </c>
      <c r="W3734" s="1" t="str">
        <f>IF(OR(MasterData[[#This Row],[Event]]="Christmas Market", MasterData[[#This Row],[Event]]="Christmas"), "Christmas Sale", "Non-Christmas Sale")</f>
        <v>Non-Christmas Sale</v>
      </c>
      <c r="X3734" t="b">
        <v>1</v>
      </c>
      <c r="Y3734">
        <v>1</v>
      </c>
      <c r="Z3734">
        <v>32.99</v>
      </c>
      <c r="AA3734">
        <v>131.94999999999999</v>
      </c>
      <c r="AB3734">
        <v>0</v>
      </c>
      <c r="AC3734" t="str">
        <f>IF(MasterData[[#This Row],[Discount Amount]]&gt;0, "Promotional sale", "Non-Promotional Sales")</f>
        <v>Non-Promotional Sales</v>
      </c>
    </row>
    <row r="3735" spans="1:29" x14ac:dyDescent="0.25">
      <c r="A3735">
        <v>3734</v>
      </c>
      <c r="B3735" s="1" t="s">
        <v>399</v>
      </c>
      <c r="C3735" s="2">
        <v>0.28027777777777785</v>
      </c>
      <c r="D3735">
        <v>330</v>
      </c>
      <c r="E3735">
        <v>67</v>
      </c>
      <c r="F3735" s="1" t="s">
        <v>37</v>
      </c>
      <c r="G3735" s="1" t="s">
        <v>62</v>
      </c>
      <c r="H3735">
        <v>46.565300000000001</v>
      </c>
      <c r="I3735">
        <v>-66.4619</v>
      </c>
      <c r="J3735">
        <v>30</v>
      </c>
      <c r="K3735" t="b">
        <v>0</v>
      </c>
      <c r="L3735">
        <v>488</v>
      </c>
      <c r="M3735" s="1" t="s">
        <v>39</v>
      </c>
      <c r="N3735" s="1" t="s">
        <v>40</v>
      </c>
      <c r="O3735">
        <v>2</v>
      </c>
      <c r="P3735" t="b">
        <v>0</v>
      </c>
      <c r="Q3735" t="b">
        <v>1</v>
      </c>
      <c r="R3735" s="1" t="s">
        <v>41</v>
      </c>
      <c r="S3735" s="1" t="s">
        <v>33</v>
      </c>
      <c r="T3735">
        <v>2</v>
      </c>
      <c r="U3735" s="1" t="s">
        <v>42</v>
      </c>
      <c r="V3735" s="1" t="s">
        <v>59</v>
      </c>
      <c r="W3735" s="1" t="str">
        <f>IF(OR(MasterData[[#This Row],[Event]]="Christmas Market", MasterData[[#This Row],[Event]]="Christmas"), "Christmas Sale", "Non-Christmas Sale")</f>
        <v>Non-Christmas Sale</v>
      </c>
      <c r="X3735" t="b">
        <v>0</v>
      </c>
      <c r="Y3735">
        <v>5</v>
      </c>
      <c r="Z3735">
        <v>14.31</v>
      </c>
      <c r="AA3735">
        <v>28.62</v>
      </c>
      <c r="AB3735">
        <v>2.86</v>
      </c>
      <c r="AC3735" t="str">
        <f>IF(MasterData[[#This Row],[Discount Amount]]&gt;0, "Promotional sale", "Non-Promotional Sales")</f>
        <v>Promotional sale</v>
      </c>
    </row>
    <row r="3736" spans="1:29" x14ac:dyDescent="0.25">
      <c r="A3736">
        <v>3735</v>
      </c>
      <c r="B3736" s="1" t="s">
        <v>337</v>
      </c>
      <c r="C3736" s="2">
        <v>0.82361111111111107</v>
      </c>
      <c r="D3736">
        <v>254</v>
      </c>
      <c r="E3736">
        <v>23</v>
      </c>
      <c r="F3736" s="1" t="s">
        <v>37</v>
      </c>
      <c r="G3736" s="1" t="s">
        <v>55</v>
      </c>
      <c r="H3736">
        <v>52.939900000000002</v>
      </c>
      <c r="I3736">
        <v>-106.4509</v>
      </c>
      <c r="J3736">
        <v>1</v>
      </c>
      <c r="K3736" t="b">
        <v>1</v>
      </c>
      <c r="L3736">
        <v>168</v>
      </c>
      <c r="M3736" s="1" t="s">
        <v>39</v>
      </c>
      <c r="N3736" s="1" t="s">
        <v>40</v>
      </c>
      <c r="O3736">
        <v>2</v>
      </c>
      <c r="P3736" t="b">
        <v>0</v>
      </c>
      <c r="Q3736" t="b">
        <v>0</v>
      </c>
      <c r="R3736" s="1" t="s">
        <v>52</v>
      </c>
      <c r="S3736" s="1" t="s">
        <v>33</v>
      </c>
      <c r="T3736">
        <v>1</v>
      </c>
      <c r="U3736" s="1" t="s">
        <v>45</v>
      </c>
      <c r="V3736" s="1" t="s">
        <v>59</v>
      </c>
      <c r="W3736" s="1" t="str">
        <f>IF(OR(MasterData[[#This Row],[Event]]="Christmas Market", MasterData[[#This Row],[Event]]="Christmas"), "Christmas Sale", "Non-Christmas Sale")</f>
        <v>Non-Christmas Sale</v>
      </c>
      <c r="X3736" t="b">
        <v>0</v>
      </c>
      <c r="Y3736">
        <v>1</v>
      </c>
      <c r="Z3736">
        <v>44.78</v>
      </c>
      <c r="AA3736">
        <v>89.56</v>
      </c>
      <c r="AB3736">
        <v>8.9600000000000009</v>
      </c>
      <c r="AC3736" t="str">
        <f>IF(MasterData[[#This Row],[Discount Amount]]&gt;0, "Promotional sale", "Non-Promotional Sales")</f>
        <v>Promotional sale</v>
      </c>
    </row>
    <row r="3737" spans="1:29" x14ac:dyDescent="0.25">
      <c r="A3737">
        <v>3736</v>
      </c>
      <c r="B3737" s="1" t="s">
        <v>263</v>
      </c>
      <c r="C3737" s="2">
        <v>0.91122685185185182</v>
      </c>
      <c r="D3737">
        <v>317</v>
      </c>
      <c r="E3737">
        <v>22</v>
      </c>
      <c r="F3737" s="1" t="s">
        <v>28</v>
      </c>
      <c r="G3737" s="1" t="s">
        <v>55</v>
      </c>
      <c r="H3737">
        <v>52.939900000000002</v>
      </c>
      <c r="I3737">
        <v>-106.4509</v>
      </c>
      <c r="J3737">
        <v>15</v>
      </c>
      <c r="K3737" t="b">
        <v>0</v>
      </c>
      <c r="L3737">
        <v>81</v>
      </c>
      <c r="M3737" s="1" t="s">
        <v>30</v>
      </c>
      <c r="N3737" s="1" t="s">
        <v>31</v>
      </c>
      <c r="O3737">
        <v>1</v>
      </c>
      <c r="P3737" t="b">
        <v>1</v>
      </c>
      <c r="Q3737" t="b">
        <v>1</v>
      </c>
      <c r="R3737" s="1" t="s">
        <v>32</v>
      </c>
      <c r="S3737" s="1" t="s">
        <v>49</v>
      </c>
      <c r="T3737">
        <v>1</v>
      </c>
      <c r="U3737" s="1" t="s">
        <v>42</v>
      </c>
      <c r="V3737" s="1" t="s">
        <v>59</v>
      </c>
      <c r="W3737" s="1" t="str">
        <f>IF(OR(MasterData[[#This Row],[Event]]="Christmas Market", MasterData[[#This Row],[Event]]="Christmas"), "Christmas Sale", "Non-Christmas Sale")</f>
        <v>Non-Christmas Sale</v>
      </c>
      <c r="X3737" t="b">
        <v>1</v>
      </c>
      <c r="Y3737">
        <v>3</v>
      </c>
      <c r="Z3737">
        <v>20.81</v>
      </c>
      <c r="AA3737">
        <v>20.81</v>
      </c>
      <c r="AB3737">
        <v>2.08</v>
      </c>
      <c r="AC3737" t="str">
        <f>IF(MasterData[[#This Row],[Discount Amount]]&gt;0, "Promotional sale", "Non-Promotional Sales")</f>
        <v>Promotional sale</v>
      </c>
    </row>
    <row r="3738" spans="1:29" x14ac:dyDescent="0.25">
      <c r="A3738">
        <v>3737</v>
      </c>
      <c r="B3738" s="1" t="s">
        <v>147</v>
      </c>
      <c r="C3738" s="2">
        <v>0.40839120370370363</v>
      </c>
      <c r="D3738">
        <v>173</v>
      </c>
      <c r="E3738">
        <v>53</v>
      </c>
      <c r="F3738" s="1" t="s">
        <v>37</v>
      </c>
      <c r="G3738" s="1" t="s">
        <v>48</v>
      </c>
      <c r="H3738">
        <v>53.933300000000003</v>
      </c>
      <c r="I3738">
        <v>-116.5765</v>
      </c>
      <c r="J3738">
        <v>62</v>
      </c>
      <c r="K3738" t="b">
        <v>1</v>
      </c>
      <c r="L3738">
        <v>546</v>
      </c>
      <c r="M3738" s="1" t="s">
        <v>74</v>
      </c>
      <c r="N3738" s="1" t="s">
        <v>75</v>
      </c>
      <c r="O3738">
        <v>2</v>
      </c>
      <c r="P3738" t="b">
        <v>0</v>
      </c>
      <c r="Q3738" t="b">
        <v>0</v>
      </c>
      <c r="R3738" s="1" t="s">
        <v>52</v>
      </c>
      <c r="S3738" s="1" t="s">
        <v>49</v>
      </c>
      <c r="T3738">
        <v>3</v>
      </c>
      <c r="U3738" s="1" t="s">
        <v>42</v>
      </c>
      <c r="V3738" s="1" t="s">
        <v>35</v>
      </c>
      <c r="W3738" s="1" t="str">
        <f>IF(OR(MasterData[[#This Row],[Event]]="Christmas Market", MasterData[[#This Row],[Event]]="Christmas"), "Christmas Sale", "Non-Christmas Sale")</f>
        <v>Non-Christmas Sale</v>
      </c>
      <c r="X3738" t="b">
        <v>1</v>
      </c>
      <c r="Y3738">
        <v>5</v>
      </c>
      <c r="Z3738">
        <v>96.47</v>
      </c>
      <c r="AA3738">
        <v>192.94</v>
      </c>
      <c r="AB3738">
        <v>0</v>
      </c>
      <c r="AC3738" t="str">
        <f>IF(MasterData[[#This Row],[Discount Amount]]&gt;0, "Promotional sale", "Non-Promotional Sales")</f>
        <v>Non-Promotional Sales</v>
      </c>
    </row>
    <row r="3739" spans="1:29" x14ac:dyDescent="0.25">
      <c r="A3739">
        <v>3738</v>
      </c>
      <c r="B3739" s="1" t="s">
        <v>327</v>
      </c>
      <c r="C3739" s="2">
        <v>0.95307870370370362</v>
      </c>
      <c r="D3739">
        <v>140</v>
      </c>
      <c r="E3739">
        <v>39</v>
      </c>
      <c r="F3739" s="1" t="s">
        <v>61</v>
      </c>
      <c r="G3739" s="1" t="s">
        <v>81</v>
      </c>
      <c r="H3739">
        <v>64.248000000000005</v>
      </c>
      <c r="I3739">
        <v>-84.889600000000002</v>
      </c>
      <c r="J3739">
        <v>72</v>
      </c>
      <c r="K3739" t="b">
        <v>1</v>
      </c>
      <c r="L3739">
        <v>335</v>
      </c>
      <c r="M3739" s="1" t="s">
        <v>74</v>
      </c>
      <c r="N3739" s="1" t="s">
        <v>75</v>
      </c>
      <c r="O3739">
        <v>5</v>
      </c>
      <c r="P3739" t="b">
        <v>0</v>
      </c>
      <c r="Q3739" t="b">
        <v>0</v>
      </c>
      <c r="R3739" s="1" t="s">
        <v>32</v>
      </c>
      <c r="S3739" s="1" t="s">
        <v>49</v>
      </c>
      <c r="T3739">
        <v>4</v>
      </c>
      <c r="U3739" s="1" t="s">
        <v>42</v>
      </c>
      <c r="V3739" s="1" t="s">
        <v>46</v>
      </c>
      <c r="W3739" s="1" t="str">
        <f>IF(OR(MasterData[[#This Row],[Event]]="Christmas Market", MasterData[[#This Row],[Event]]="Christmas"), "Christmas Sale", "Non-Christmas Sale")</f>
        <v>Christmas Sale</v>
      </c>
      <c r="X3739" t="b">
        <v>1</v>
      </c>
      <c r="Y3739">
        <v>3</v>
      </c>
      <c r="Z3739">
        <v>25.5</v>
      </c>
      <c r="AA3739">
        <v>127.49</v>
      </c>
      <c r="AB3739">
        <v>0</v>
      </c>
      <c r="AC3739" t="str">
        <f>IF(MasterData[[#This Row],[Discount Amount]]&gt;0, "Promotional sale", "Non-Promotional Sales")</f>
        <v>Non-Promotional Sales</v>
      </c>
    </row>
    <row r="3740" spans="1:29" x14ac:dyDescent="0.25">
      <c r="A3740">
        <v>3739</v>
      </c>
      <c r="B3740" s="1" t="s">
        <v>255</v>
      </c>
      <c r="C3740" s="2">
        <v>0.3425462962962964</v>
      </c>
      <c r="D3740">
        <v>488</v>
      </c>
      <c r="E3740">
        <v>41</v>
      </c>
      <c r="F3740" s="1" t="s">
        <v>37</v>
      </c>
      <c r="G3740" s="1" t="s">
        <v>70</v>
      </c>
      <c r="H3740">
        <v>54.273099999999999</v>
      </c>
      <c r="I3740">
        <v>-61.738799999999998</v>
      </c>
      <c r="J3740">
        <v>18</v>
      </c>
      <c r="K3740" t="b">
        <v>0</v>
      </c>
      <c r="L3740">
        <v>907</v>
      </c>
      <c r="M3740" s="1" t="s">
        <v>74</v>
      </c>
      <c r="N3740" s="1" t="s">
        <v>75</v>
      </c>
      <c r="O3740">
        <v>4</v>
      </c>
      <c r="P3740" t="b">
        <v>1</v>
      </c>
      <c r="Q3740" t="b">
        <v>0</v>
      </c>
      <c r="R3740" s="1" t="s">
        <v>52</v>
      </c>
      <c r="S3740" s="1" t="s">
        <v>33</v>
      </c>
      <c r="T3740">
        <v>1</v>
      </c>
      <c r="U3740" s="1" t="s">
        <v>42</v>
      </c>
      <c r="V3740" s="1" t="s">
        <v>59</v>
      </c>
      <c r="W3740" s="1" t="str">
        <f>IF(OR(MasterData[[#This Row],[Event]]="Christmas Market", MasterData[[#This Row],[Event]]="Christmas"), "Christmas Sale", "Non-Christmas Sale")</f>
        <v>Non-Christmas Sale</v>
      </c>
      <c r="X3740" t="b">
        <v>0</v>
      </c>
      <c r="Y3740">
        <v>1</v>
      </c>
      <c r="Z3740">
        <v>10.63</v>
      </c>
      <c r="AA3740">
        <v>42.51</v>
      </c>
      <c r="AB3740">
        <v>4.25</v>
      </c>
      <c r="AC3740" t="str">
        <f>IF(MasterData[[#This Row],[Discount Amount]]&gt;0, "Promotional sale", "Non-Promotional Sales")</f>
        <v>Promotional sale</v>
      </c>
    </row>
    <row r="3741" spans="1:29" x14ac:dyDescent="0.25">
      <c r="A3741">
        <v>3740</v>
      </c>
      <c r="B3741" s="1" t="s">
        <v>305</v>
      </c>
      <c r="C3741" s="2">
        <v>0.42869212962962955</v>
      </c>
      <c r="D3741">
        <v>220</v>
      </c>
      <c r="E3741">
        <v>37</v>
      </c>
      <c r="F3741" s="1" t="s">
        <v>28</v>
      </c>
      <c r="G3741" s="1" t="s">
        <v>38</v>
      </c>
      <c r="H3741">
        <v>53.726700000000001</v>
      </c>
      <c r="I3741">
        <v>-127.6476</v>
      </c>
      <c r="J3741">
        <v>17</v>
      </c>
      <c r="K3741" t="b">
        <v>0</v>
      </c>
      <c r="L3741">
        <v>495</v>
      </c>
      <c r="M3741" s="1" t="s">
        <v>30</v>
      </c>
      <c r="N3741" s="1" t="s">
        <v>31</v>
      </c>
      <c r="O3741">
        <v>1</v>
      </c>
      <c r="P3741" t="b">
        <v>0</v>
      </c>
      <c r="Q3741" t="b">
        <v>1</v>
      </c>
      <c r="R3741" s="1" t="s">
        <v>41</v>
      </c>
      <c r="S3741" s="1" t="s">
        <v>58</v>
      </c>
      <c r="T3741">
        <v>5</v>
      </c>
      <c r="U3741" s="1" t="s">
        <v>45</v>
      </c>
      <c r="V3741" s="1" t="s">
        <v>35</v>
      </c>
      <c r="W3741" s="1" t="str">
        <f>IF(OR(MasterData[[#This Row],[Event]]="Christmas Market", MasterData[[#This Row],[Event]]="Christmas"), "Christmas Sale", "Non-Christmas Sale")</f>
        <v>Non-Christmas Sale</v>
      </c>
      <c r="X3741" t="b">
        <v>1</v>
      </c>
      <c r="Y3741">
        <v>3</v>
      </c>
      <c r="Z3741">
        <v>72.22</v>
      </c>
      <c r="AA3741">
        <v>72.22</v>
      </c>
      <c r="AB3741">
        <v>0</v>
      </c>
      <c r="AC3741" t="str">
        <f>IF(MasterData[[#This Row],[Discount Amount]]&gt;0, "Promotional sale", "Non-Promotional Sales")</f>
        <v>Non-Promotional Sales</v>
      </c>
    </row>
    <row r="3742" spans="1:29" x14ac:dyDescent="0.25">
      <c r="A3742">
        <v>3741</v>
      </c>
      <c r="B3742" s="1" t="s">
        <v>408</v>
      </c>
      <c r="C3742" s="2">
        <v>0.26574074074074083</v>
      </c>
      <c r="D3742">
        <v>454</v>
      </c>
      <c r="E3742">
        <v>31</v>
      </c>
      <c r="F3742" s="1" t="s">
        <v>28</v>
      </c>
      <c r="G3742" s="1" t="s">
        <v>66</v>
      </c>
      <c r="H3742">
        <v>45.077800000000003</v>
      </c>
      <c r="I3742">
        <v>-63.546700000000001</v>
      </c>
      <c r="J3742">
        <v>8</v>
      </c>
      <c r="K3742" t="b">
        <v>1</v>
      </c>
      <c r="L3742">
        <v>855</v>
      </c>
      <c r="M3742" s="1" t="s">
        <v>30</v>
      </c>
      <c r="N3742" s="1" t="s">
        <v>31</v>
      </c>
      <c r="O3742">
        <v>1</v>
      </c>
      <c r="P3742" t="b">
        <v>1</v>
      </c>
      <c r="Q3742" t="b">
        <v>1</v>
      </c>
      <c r="R3742" s="1" t="s">
        <v>32</v>
      </c>
      <c r="S3742" s="1" t="s">
        <v>53</v>
      </c>
      <c r="T3742">
        <v>3</v>
      </c>
      <c r="U3742" s="1" t="s">
        <v>45</v>
      </c>
      <c r="V3742" s="1" t="s">
        <v>46</v>
      </c>
      <c r="W3742" s="1" t="str">
        <f>IF(OR(MasterData[[#This Row],[Event]]="Christmas Market", MasterData[[#This Row],[Event]]="Christmas"), "Christmas Sale", "Non-Christmas Sale")</f>
        <v>Christmas Sale</v>
      </c>
      <c r="X3742" t="b">
        <v>0</v>
      </c>
      <c r="Y3742">
        <v>1</v>
      </c>
      <c r="Z3742">
        <v>66.709999999999994</v>
      </c>
      <c r="AA3742">
        <v>66.709999999999994</v>
      </c>
      <c r="AB3742">
        <v>0</v>
      </c>
      <c r="AC3742" t="str">
        <f>IF(MasterData[[#This Row],[Discount Amount]]&gt;0, "Promotional sale", "Non-Promotional Sales")</f>
        <v>Non-Promotional Sales</v>
      </c>
    </row>
    <row r="3743" spans="1:29" x14ac:dyDescent="0.25">
      <c r="A3743">
        <v>3742</v>
      </c>
      <c r="B3743" s="1" t="s">
        <v>88</v>
      </c>
      <c r="C3743" s="2">
        <v>0.66616898148148151</v>
      </c>
      <c r="D3743">
        <v>300</v>
      </c>
      <c r="E3743">
        <v>38</v>
      </c>
      <c r="F3743" s="1" t="s">
        <v>61</v>
      </c>
      <c r="G3743" s="1" t="s">
        <v>70</v>
      </c>
      <c r="H3743">
        <v>54.273099999999999</v>
      </c>
      <c r="I3743">
        <v>-61.738799999999998</v>
      </c>
      <c r="J3743">
        <v>94</v>
      </c>
      <c r="K3743" t="b">
        <v>0</v>
      </c>
      <c r="L3743">
        <v>827</v>
      </c>
      <c r="M3743" s="1" t="s">
        <v>30</v>
      </c>
      <c r="N3743" s="1" t="s">
        <v>31</v>
      </c>
      <c r="O3743">
        <v>3</v>
      </c>
      <c r="P3743" t="b">
        <v>0</v>
      </c>
      <c r="Q3743" t="b">
        <v>1</v>
      </c>
      <c r="R3743" s="1" t="s">
        <v>41</v>
      </c>
      <c r="S3743" s="1" t="s">
        <v>58</v>
      </c>
      <c r="T3743">
        <v>4</v>
      </c>
      <c r="U3743" s="1" t="s">
        <v>42</v>
      </c>
      <c r="V3743" s="1" t="s">
        <v>46</v>
      </c>
      <c r="W3743" s="1" t="str">
        <f>IF(OR(MasterData[[#This Row],[Event]]="Christmas Market", MasterData[[#This Row],[Event]]="Christmas"), "Christmas Sale", "Non-Christmas Sale")</f>
        <v>Christmas Sale</v>
      </c>
      <c r="X3743" t="b">
        <v>0</v>
      </c>
      <c r="Y3743">
        <v>3</v>
      </c>
      <c r="Z3743">
        <v>49.25</v>
      </c>
      <c r="AA3743">
        <v>147.74</v>
      </c>
      <c r="AB3743">
        <v>0</v>
      </c>
      <c r="AC3743" t="str">
        <f>IF(MasterData[[#This Row],[Discount Amount]]&gt;0, "Promotional sale", "Non-Promotional Sales")</f>
        <v>Non-Promotional Sales</v>
      </c>
    </row>
    <row r="3744" spans="1:29" x14ac:dyDescent="0.25">
      <c r="A3744">
        <v>3743</v>
      </c>
      <c r="B3744" s="1" t="s">
        <v>312</v>
      </c>
      <c r="C3744" s="2">
        <v>0.39568287037037031</v>
      </c>
      <c r="D3744">
        <v>385</v>
      </c>
      <c r="E3744">
        <v>67</v>
      </c>
      <c r="F3744" s="1" t="s">
        <v>61</v>
      </c>
      <c r="G3744" s="1" t="s">
        <v>44</v>
      </c>
      <c r="H3744">
        <v>46.813099999999999</v>
      </c>
      <c r="I3744">
        <v>-71.207499999999996</v>
      </c>
      <c r="J3744">
        <v>94</v>
      </c>
      <c r="K3744" t="b">
        <v>1</v>
      </c>
      <c r="L3744">
        <v>919</v>
      </c>
      <c r="M3744" s="1" t="s">
        <v>63</v>
      </c>
      <c r="N3744" s="1" t="s">
        <v>64</v>
      </c>
      <c r="O3744">
        <v>3</v>
      </c>
      <c r="P3744" t="b">
        <v>1</v>
      </c>
      <c r="Q3744" t="b">
        <v>1</v>
      </c>
      <c r="R3744" s="1" t="s">
        <v>32</v>
      </c>
      <c r="S3744" s="1" t="s">
        <v>58</v>
      </c>
      <c r="T3744">
        <v>1</v>
      </c>
      <c r="U3744" s="1" t="s">
        <v>45</v>
      </c>
      <c r="V3744" s="1" t="s">
        <v>46</v>
      </c>
      <c r="W3744" s="1" t="str">
        <f>IF(OR(MasterData[[#This Row],[Event]]="Christmas Market", MasterData[[#This Row],[Event]]="Christmas"), "Christmas Sale", "Non-Christmas Sale")</f>
        <v>Christmas Sale</v>
      </c>
      <c r="X3744" t="b">
        <v>1</v>
      </c>
      <c r="Y3744">
        <v>3</v>
      </c>
      <c r="Z3744">
        <v>21.43</v>
      </c>
      <c r="AA3744">
        <v>64.3</v>
      </c>
      <c r="AB3744">
        <v>0</v>
      </c>
      <c r="AC3744" t="str">
        <f>IF(MasterData[[#This Row],[Discount Amount]]&gt;0, "Promotional sale", "Non-Promotional Sales")</f>
        <v>Non-Promotional Sales</v>
      </c>
    </row>
    <row r="3745" spans="1:29" x14ac:dyDescent="0.25">
      <c r="A3745">
        <v>3744</v>
      </c>
      <c r="B3745" s="1" t="s">
        <v>304</v>
      </c>
      <c r="C3745" s="2">
        <v>0.44556712962962952</v>
      </c>
      <c r="D3745">
        <v>289</v>
      </c>
      <c r="E3745">
        <v>39</v>
      </c>
      <c r="F3745" s="1" t="s">
        <v>61</v>
      </c>
      <c r="G3745" s="1" t="s">
        <v>81</v>
      </c>
      <c r="H3745">
        <v>64.248000000000005</v>
      </c>
      <c r="I3745">
        <v>-84.889600000000002</v>
      </c>
      <c r="J3745">
        <v>29</v>
      </c>
      <c r="K3745" t="b">
        <v>0</v>
      </c>
      <c r="L3745">
        <v>102</v>
      </c>
      <c r="M3745" s="1" t="s">
        <v>63</v>
      </c>
      <c r="N3745" s="1" t="s">
        <v>64</v>
      </c>
      <c r="O3745">
        <v>1</v>
      </c>
      <c r="P3745" t="b">
        <v>0</v>
      </c>
      <c r="Q3745" t="b">
        <v>1</v>
      </c>
      <c r="R3745" s="1" t="s">
        <v>41</v>
      </c>
      <c r="S3745" s="1" t="s">
        <v>49</v>
      </c>
      <c r="T3745">
        <v>4</v>
      </c>
      <c r="U3745" s="1" t="s">
        <v>34</v>
      </c>
      <c r="V3745" s="1" t="s">
        <v>59</v>
      </c>
      <c r="W3745" s="1" t="str">
        <f>IF(OR(MasterData[[#This Row],[Event]]="Christmas Market", MasterData[[#This Row],[Event]]="Christmas"), "Christmas Sale", "Non-Christmas Sale")</f>
        <v>Non-Christmas Sale</v>
      </c>
      <c r="X3745" t="b">
        <v>0</v>
      </c>
      <c r="Y3745">
        <v>2</v>
      </c>
      <c r="Z3745">
        <v>32.67</v>
      </c>
      <c r="AA3745">
        <v>32.67</v>
      </c>
      <c r="AB3745">
        <v>3.27</v>
      </c>
      <c r="AC3745" t="str">
        <f>IF(MasterData[[#This Row],[Discount Amount]]&gt;0, "Promotional sale", "Non-Promotional Sales")</f>
        <v>Promotional sale</v>
      </c>
    </row>
    <row r="3746" spans="1:29" x14ac:dyDescent="0.25">
      <c r="A3746">
        <v>3745</v>
      </c>
      <c r="B3746" s="1" t="s">
        <v>277</v>
      </c>
      <c r="C3746" s="2">
        <v>0.52598379629629632</v>
      </c>
      <c r="D3746">
        <v>153</v>
      </c>
      <c r="E3746">
        <v>65</v>
      </c>
      <c r="F3746" s="1" t="s">
        <v>28</v>
      </c>
      <c r="G3746" s="1" t="s">
        <v>66</v>
      </c>
      <c r="H3746">
        <v>45.077800000000003</v>
      </c>
      <c r="I3746">
        <v>-63.546700000000001</v>
      </c>
      <c r="J3746">
        <v>66</v>
      </c>
      <c r="K3746" t="b">
        <v>1</v>
      </c>
      <c r="L3746">
        <v>171</v>
      </c>
      <c r="M3746" s="1" t="s">
        <v>39</v>
      </c>
      <c r="N3746" s="1" t="s">
        <v>40</v>
      </c>
      <c r="O3746">
        <v>4</v>
      </c>
      <c r="P3746" t="b">
        <v>1</v>
      </c>
      <c r="Q3746" t="b">
        <v>1</v>
      </c>
      <c r="R3746" s="1" t="s">
        <v>32</v>
      </c>
      <c r="S3746" s="1" t="s">
        <v>53</v>
      </c>
      <c r="T3746">
        <v>4</v>
      </c>
      <c r="U3746" s="1" t="s">
        <v>45</v>
      </c>
      <c r="V3746" s="1" t="s">
        <v>59</v>
      </c>
      <c r="W3746" s="1" t="str">
        <f>IF(OR(MasterData[[#This Row],[Event]]="Christmas Market", MasterData[[#This Row],[Event]]="Christmas"), "Christmas Sale", "Non-Christmas Sale")</f>
        <v>Non-Christmas Sale</v>
      </c>
      <c r="X3746" t="b">
        <v>1</v>
      </c>
      <c r="Y3746">
        <v>1</v>
      </c>
      <c r="Z3746">
        <v>15.53</v>
      </c>
      <c r="AA3746">
        <v>62.14</v>
      </c>
      <c r="AB3746">
        <v>6.21</v>
      </c>
      <c r="AC3746" t="str">
        <f>IF(MasterData[[#This Row],[Discount Amount]]&gt;0, "Promotional sale", "Non-Promotional Sales")</f>
        <v>Promotional sale</v>
      </c>
    </row>
    <row r="3747" spans="1:29" x14ac:dyDescent="0.25">
      <c r="A3747">
        <v>3746</v>
      </c>
      <c r="B3747" s="1" t="s">
        <v>420</v>
      </c>
      <c r="C3747" s="2">
        <v>0.13128472222222221</v>
      </c>
      <c r="D3747">
        <v>218</v>
      </c>
      <c r="E3747">
        <v>43</v>
      </c>
      <c r="F3747" s="1" t="s">
        <v>61</v>
      </c>
      <c r="G3747" s="1" t="s">
        <v>79</v>
      </c>
      <c r="H3747">
        <v>63.588799999999999</v>
      </c>
      <c r="I3747">
        <v>-115.5069</v>
      </c>
      <c r="J3747">
        <v>16</v>
      </c>
      <c r="K3747" t="b">
        <v>0</v>
      </c>
      <c r="L3747">
        <v>277</v>
      </c>
      <c r="M3747" s="1" t="s">
        <v>30</v>
      </c>
      <c r="N3747" s="1" t="s">
        <v>31</v>
      </c>
      <c r="O3747">
        <v>5</v>
      </c>
      <c r="P3747" t="b">
        <v>1</v>
      </c>
      <c r="Q3747" t="b">
        <v>1</v>
      </c>
      <c r="R3747" s="1" t="s">
        <v>52</v>
      </c>
      <c r="S3747" s="1" t="s">
        <v>58</v>
      </c>
      <c r="T3747">
        <v>3</v>
      </c>
      <c r="U3747" s="1" t="s">
        <v>42</v>
      </c>
      <c r="V3747" s="1" t="s">
        <v>46</v>
      </c>
      <c r="W3747" s="1" t="str">
        <f>IF(OR(MasterData[[#This Row],[Event]]="Christmas Market", MasterData[[#This Row],[Event]]="Christmas"), "Christmas Sale", "Non-Christmas Sale")</f>
        <v>Christmas Sale</v>
      </c>
      <c r="X3747" t="b">
        <v>0</v>
      </c>
      <c r="Y3747">
        <v>2</v>
      </c>
      <c r="Z3747">
        <v>35.78</v>
      </c>
      <c r="AA3747">
        <v>178.92</v>
      </c>
      <c r="AB3747">
        <v>0</v>
      </c>
      <c r="AC3747" t="str">
        <f>IF(MasterData[[#This Row],[Discount Amount]]&gt;0, "Promotional sale", "Non-Promotional Sales")</f>
        <v>Non-Promotional Sales</v>
      </c>
    </row>
    <row r="3748" spans="1:29" x14ac:dyDescent="0.25">
      <c r="A3748">
        <v>3747</v>
      </c>
      <c r="B3748" s="1" t="s">
        <v>103</v>
      </c>
      <c r="C3748" s="2">
        <v>6.5706018518518539E-2</v>
      </c>
      <c r="D3748">
        <v>115</v>
      </c>
      <c r="E3748">
        <v>51</v>
      </c>
      <c r="F3748" s="1" t="s">
        <v>28</v>
      </c>
      <c r="G3748" s="1" t="s">
        <v>44</v>
      </c>
      <c r="H3748">
        <v>46.813099999999999</v>
      </c>
      <c r="I3748">
        <v>-71.207499999999996</v>
      </c>
      <c r="J3748">
        <v>83</v>
      </c>
      <c r="K3748" t="b">
        <v>0</v>
      </c>
      <c r="L3748">
        <v>214</v>
      </c>
      <c r="M3748" s="1" t="s">
        <v>74</v>
      </c>
      <c r="N3748" s="1" t="s">
        <v>75</v>
      </c>
      <c r="O3748">
        <v>3</v>
      </c>
      <c r="P3748" t="b">
        <v>1</v>
      </c>
      <c r="Q3748" t="b">
        <v>0</v>
      </c>
      <c r="R3748" s="1" t="s">
        <v>41</v>
      </c>
      <c r="S3748" s="1" t="s">
        <v>58</v>
      </c>
      <c r="T3748">
        <v>2</v>
      </c>
      <c r="U3748" s="1" t="s">
        <v>45</v>
      </c>
      <c r="V3748" s="1" t="s">
        <v>35</v>
      </c>
      <c r="W3748" s="1" t="str">
        <f>IF(OR(MasterData[[#This Row],[Event]]="Christmas Market", MasterData[[#This Row],[Event]]="Christmas"), "Christmas Sale", "Non-Christmas Sale")</f>
        <v>Non-Christmas Sale</v>
      </c>
      <c r="X3748" t="b">
        <v>1</v>
      </c>
      <c r="Y3748">
        <v>5</v>
      </c>
      <c r="Z3748">
        <v>58.65</v>
      </c>
      <c r="AA3748">
        <v>175.96</v>
      </c>
      <c r="AB3748">
        <v>0</v>
      </c>
      <c r="AC3748" t="str">
        <f>IF(MasterData[[#This Row],[Discount Amount]]&gt;0, "Promotional sale", "Non-Promotional Sales")</f>
        <v>Non-Promotional Sales</v>
      </c>
    </row>
    <row r="3749" spans="1:29" x14ac:dyDescent="0.25">
      <c r="A3749">
        <v>3748</v>
      </c>
      <c r="B3749" s="1" t="s">
        <v>241</v>
      </c>
      <c r="C3749" s="2">
        <v>0.82194444444444437</v>
      </c>
      <c r="D3749">
        <v>398</v>
      </c>
      <c r="E3749">
        <v>69</v>
      </c>
      <c r="F3749" s="1" t="s">
        <v>28</v>
      </c>
      <c r="G3749" s="1" t="s">
        <v>38</v>
      </c>
      <c r="H3749">
        <v>53.726700000000001</v>
      </c>
      <c r="I3749">
        <v>-127.6476</v>
      </c>
      <c r="J3749">
        <v>96</v>
      </c>
      <c r="K3749" t="b">
        <v>1</v>
      </c>
      <c r="L3749">
        <v>123</v>
      </c>
      <c r="M3749" s="1" t="s">
        <v>74</v>
      </c>
      <c r="N3749" s="1" t="s">
        <v>75</v>
      </c>
      <c r="O3749">
        <v>1</v>
      </c>
      <c r="P3749" t="b">
        <v>1</v>
      </c>
      <c r="Q3749" t="b">
        <v>0</v>
      </c>
      <c r="R3749" s="1" t="s">
        <v>41</v>
      </c>
      <c r="S3749" s="1" t="s">
        <v>53</v>
      </c>
      <c r="T3749">
        <v>3</v>
      </c>
      <c r="U3749" s="1" t="s">
        <v>45</v>
      </c>
      <c r="V3749" s="1" t="s">
        <v>59</v>
      </c>
      <c r="W3749" s="1" t="str">
        <f>IF(OR(MasterData[[#This Row],[Event]]="Christmas Market", MasterData[[#This Row],[Event]]="Christmas"), "Christmas Sale", "Non-Christmas Sale")</f>
        <v>Non-Christmas Sale</v>
      </c>
      <c r="X3749" t="b">
        <v>0</v>
      </c>
      <c r="Y3749">
        <v>1</v>
      </c>
      <c r="Z3749">
        <v>41.28</v>
      </c>
      <c r="AA3749">
        <v>41.28</v>
      </c>
      <c r="AB3749">
        <v>4.13</v>
      </c>
      <c r="AC3749" t="str">
        <f>IF(MasterData[[#This Row],[Discount Amount]]&gt;0, "Promotional sale", "Non-Promotional Sales")</f>
        <v>Promotional sale</v>
      </c>
    </row>
    <row r="3750" spans="1:29" x14ac:dyDescent="0.25">
      <c r="A3750">
        <v>3749</v>
      </c>
      <c r="B3750" s="1" t="s">
        <v>337</v>
      </c>
      <c r="C3750" s="2">
        <v>0.83756944444444437</v>
      </c>
      <c r="D3750">
        <v>382</v>
      </c>
      <c r="E3750">
        <v>20</v>
      </c>
      <c r="F3750" s="1" t="s">
        <v>61</v>
      </c>
      <c r="G3750" s="1" t="s">
        <v>44</v>
      </c>
      <c r="H3750">
        <v>46.813099999999999</v>
      </c>
      <c r="I3750">
        <v>-71.207499999999996</v>
      </c>
      <c r="J3750">
        <v>68</v>
      </c>
      <c r="K3750" t="b">
        <v>0</v>
      </c>
      <c r="L3750">
        <v>598</v>
      </c>
      <c r="M3750" s="1" t="s">
        <v>56</v>
      </c>
      <c r="N3750" s="1" t="s">
        <v>57</v>
      </c>
      <c r="O3750">
        <v>3</v>
      </c>
      <c r="P3750" t="b">
        <v>0</v>
      </c>
      <c r="Q3750" t="b">
        <v>0</v>
      </c>
      <c r="R3750" s="1" t="s">
        <v>32</v>
      </c>
      <c r="S3750" s="1" t="s">
        <v>33</v>
      </c>
      <c r="T3750">
        <v>2</v>
      </c>
      <c r="U3750" s="1" t="s">
        <v>34</v>
      </c>
      <c r="V3750" s="1" t="s">
        <v>46</v>
      </c>
      <c r="W3750" s="1" t="str">
        <f>IF(OR(MasterData[[#This Row],[Event]]="Christmas Market", MasterData[[#This Row],[Event]]="Christmas"), "Christmas Sale", "Non-Christmas Sale")</f>
        <v>Christmas Sale</v>
      </c>
      <c r="X3750" t="b">
        <v>0</v>
      </c>
      <c r="Y3750">
        <v>1</v>
      </c>
      <c r="Z3750">
        <v>74.78</v>
      </c>
      <c r="AA3750">
        <v>224.33</v>
      </c>
      <c r="AB3750">
        <v>0</v>
      </c>
      <c r="AC3750" t="str">
        <f>IF(MasterData[[#This Row],[Discount Amount]]&gt;0, "Promotional sale", "Non-Promotional Sales")</f>
        <v>Non-Promotional Sales</v>
      </c>
    </row>
    <row r="3751" spans="1:29" x14ac:dyDescent="0.25">
      <c r="A3751">
        <v>3750</v>
      </c>
      <c r="B3751" s="1" t="s">
        <v>431</v>
      </c>
      <c r="C3751" s="2">
        <v>0.9331018518518519</v>
      </c>
      <c r="D3751">
        <v>243</v>
      </c>
      <c r="E3751">
        <v>38</v>
      </c>
      <c r="F3751" s="1" t="s">
        <v>28</v>
      </c>
      <c r="G3751" s="1" t="s">
        <v>48</v>
      </c>
      <c r="H3751">
        <v>53.933300000000003</v>
      </c>
      <c r="I3751">
        <v>-116.5765</v>
      </c>
      <c r="J3751">
        <v>45</v>
      </c>
      <c r="K3751" t="b">
        <v>1</v>
      </c>
      <c r="L3751">
        <v>623</v>
      </c>
      <c r="M3751" s="1" t="s">
        <v>63</v>
      </c>
      <c r="N3751" s="1" t="s">
        <v>64</v>
      </c>
      <c r="O3751">
        <v>5</v>
      </c>
      <c r="P3751" t="b">
        <v>0</v>
      </c>
      <c r="Q3751" t="b">
        <v>0</v>
      </c>
      <c r="R3751" s="1" t="s">
        <v>52</v>
      </c>
      <c r="S3751" s="1" t="s">
        <v>49</v>
      </c>
      <c r="T3751">
        <v>5</v>
      </c>
      <c r="U3751" s="1" t="s">
        <v>45</v>
      </c>
      <c r="V3751" s="1" t="s">
        <v>59</v>
      </c>
      <c r="W3751" s="1" t="str">
        <f>IF(OR(MasterData[[#This Row],[Event]]="Christmas Market", MasterData[[#This Row],[Event]]="Christmas"), "Christmas Sale", "Non-Christmas Sale")</f>
        <v>Non-Christmas Sale</v>
      </c>
      <c r="X3751" t="b">
        <v>0</v>
      </c>
      <c r="Y3751">
        <v>5</v>
      </c>
      <c r="Z3751">
        <v>82.47</v>
      </c>
      <c r="AA3751">
        <v>412.36</v>
      </c>
      <c r="AB3751">
        <v>41.24</v>
      </c>
      <c r="AC3751" t="str">
        <f>IF(MasterData[[#This Row],[Discount Amount]]&gt;0, "Promotional sale", "Non-Promotional Sales")</f>
        <v>Promotional sale</v>
      </c>
    </row>
    <row r="3752" spans="1:29" x14ac:dyDescent="0.25">
      <c r="A3752">
        <v>3751</v>
      </c>
      <c r="B3752" s="1" t="s">
        <v>199</v>
      </c>
      <c r="C3752" s="2">
        <v>0.73327546296296298</v>
      </c>
      <c r="D3752">
        <v>378</v>
      </c>
      <c r="E3752">
        <v>18</v>
      </c>
      <c r="F3752" s="1" t="s">
        <v>28</v>
      </c>
      <c r="G3752" s="1" t="s">
        <v>55</v>
      </c>
      <c r="H3752">
        <v>52.939900000000002</v>
      </c>
      <c r="I3752">
        <v>-106.4509</v>
      </c>
      <c r="J3752">
        <v>73</v>
      </c>
      <c r="K3752" t="b">
        <v>1</v>
      </c>
      <c r="L3752">
        <v>116</v>
      </c>
      <c r="M3752" s="1" t="s">
        <v>39</v>
      </c>
      <c r="N3752" s="1" t="s">
        <v>40</v>
      </c>
      <c r="O3752">
        <v>5</v>
      </c>
      <c r="P3752" t="b">
        <v>0</v>
      </c>
      <c r="Q3752" t="b">
        <v>1</v>
      </c>
      <c r="R3752" s="1" t="s">
        <v>52</v>
      </c>
      <c r="S3752" s="1" t="s">
        <v>33</v>
      </c>
      <c r="T3752">
        <v>5</v>
      </c>
      <c r="U3752" s="1" t="s">
        <v>45</v>
      </c>
      <c r="V3752" s="1" t="s">
        <v>59</v>
      </c>
      <c r="W3752" s="1" t="str">
        <f>IF(OR(MasterData[[#This Row],[Event]]="Christmas Market", MasterData[[#This Row],[Event]]="Christmas"), "Christmas Sale", "Non-Christmas Sale")</f>
        <v>Non-Christmas Sale</v>
      </c>
      <c r="X3752" t="b">
        <v>0</v>
      </c>
      <c r="Y3752">
        <v>1</v>
      </c>
      <c r="Z3752">
        <v>34.270000000000003</v>
      </c>
      <c r="AA3752">
        <v>171.34</v>
      </c>
      <c r="AB3752">
        <v>17.13</v>
      </c>
      <c r="AC3752" t="str">
        <f>IF(MasterData[[#This Row],[Discount Amount]]&gt;0, "Promotional sale", "Non-Promotional Sales")</f>
        <v>Promotional sale</v>
      </c>
    </row>
    <row r="3753" spans="1:29" x14ac:dyDescent="0.25">
      <c r="A3753">
        <v>3752</v>
      </c>
      <c r="B3753" s="1" t="s">
        <v>261</v>
      </c>
      <c r="C3753" s="2">
        <v>6.7604166666666687E-2</v>
      </c>
      <c r="D3753">
        <v>404</v>
      </c>
      <c r="E3753">
        <v>23</v>
      </c>
      <c r="F3753" s="1" t="s">
        <v>37</v>
      </c>
      <c r="G3753" s="1" t="s">
        <v>68</v>
      </c>
      <c r="H3753">
        <v>46.318800000000003</v>
      </c>
      <c r="I3753">
        <v>-63.146099999999997</v>
      </c>
      <c r="J3753">
        <v>63</v>
      </c>
      <c r="K3753" t="b">
        <v>1</v>
      </c>
      <c r="L3753">
        <v>851</v>
      </c>
      <c r="M3753" s="1" t="s">
        <v>30</v>
      </c>
      <c r="N3753" s="1" t="s">
        <v>31</v>
      </c>
      <c r="O3753">
        <v>5</v>
      </c>
      <c r="P3753" t="b">
        <v>1</v>
      </c>
      <c r="Q3753" t="b">
        <v>1</v>
      </c>
      <c r="R3753" s="1" t="s">
        <v>52</v>
      </c>
      <c r="S3753" s="1" t="s">
        <v>58</v>
      </c>
      <c r="T3753">
        <v>5</v>
      </c>
      <c r="U3753" s="1" t="s">
        <v>45</v>
      </c>
      <c r="V3753" s="1" t="s">
        <v>35</v>
      </c>
      <c r="W3753" s="1" t="str">
        <f>IF(OR(MasterData[[#This Row],[Event]]="Christmas Market", MasterData[[#This Row],[Event]]="Christmas"), "Christmas Sale", "Non-Christmas Sale")</f>
        <v>Non-Christmas Sale</v>
      </c>
      <c r="X3753" t="b">
        <v>1</v>
      </c>
      <c r="Y3753">
        <v>1</v>
      </c>
      <c r="Z3753">
        <v>17.95</v>
      </c>
      <c r="AA3753">
        <v>89.76</v>
      </c>
      <c r="AB3753">
        <v>0</v>
      </c>
      <c r="AC3753" t="str">
        <f>IF(MasterData[[#This Row],[Discount Amount]]&gt;0, "Promotional sale", "Non-Promotional Sales")</f>
        <v>Non-Promotional Sales</v>
      </c>
    </row>
    <row r="3754" spans="1:29" x14ac:dyDescent="0.25">
      <c r="A3754">
        <v>3753</v>
      </c>
      <c r="B3754" s="1" t="s">
        <v>89</v>
      </c>
      <c r="C3754" s="2">
        <v>0.75575231481481486</v>
      </c>
      <c r="D3754">
        <v>138</v>
      </c>
      <c r="E3754">
        <v>38</v>
      </c>
      <c r="F3754" s="1" t="s">
        <v>61</v>
      </c>
      <c r="G3754" s="1" t="s">
        <v>81</v>
      </c>
      <c r="H3754">
        <v>64.248000000000005</v>
      </c>
      <c r="I3754">
        <v>-84.889600000000002</v>
      </c>
      <c r="J3754">
        <v>18</v>
      </c>
      <c r="K3754" t="b">
        <v>1</v>
      </c>
      <c r="L3754">
        <v>719</v>
      </c>
      <c r="M3754" s="1" t="s">
        <v>74</v>
      </c>
      <c r="N3754" s="1" t="s">
        <v>75</v>
      </c>
      <c r="O3754">
        <v>3</v>
      </c>
      <c r="P3754" t="b">
        <v>1</v>
      </c>
      <c r="Q3754" t="b">
        <v>0</v>
      </c>
      <c r="R3754" s="1" t="s">
        <v>52</v>
      </c>
      <c r="S3754" s="1" t="s">
        <v>33</v>
      </c>
      <c r="T3754">
        <v>1</v>
      </c>
      <c r="U3754" s="1" t="s">
        <v>42</v>
      </c>
      <c r="V3754" s="1" t="s">
        <v>35</v>
      </c>
      <c r="W3754" s="1" t="str">
        <f>IF(OR(MasterData[[#This Row],[Event]]="Christmas Market", MasterData[[#This Row],[Event]]="Christmas"), "Christmas Sale", "Non-Christmas Sale")</f>
        <v>Non-Christmas Sale</v>
      </c>
      <c r="X3754" t="b">
        <v>1</v>
      </c>
      <c r="Y3754">
        <v>4</v>
      </c>
      <c r="Z3754">
        <v>57.97</v>
      </c>
      <c r="AA3754">
        <v>173.9</v>
      </c>
      <c r="AB3754">
        <v>0</v>
      </c>
      <c r="AC3754" t="str">
        <f>IF(MasterData[[#This Row],[Discount Amount]]&gt;0, "Promotional sale", "Non-Promotional Sales")</f>
        <v>Non-Promotional Sales</v>
      </c>
    </row>
    <row r="3755" spans="1:29" x14ac:dyDescent="0.25">
      <c r="A3755">
        <v>3754</v>
      </c>
      <c r="B3755" s="1" t="s">
        <v>239</v>
      </c>
      <c r="C3755" s="2">
        <v>0.5677199074074073</v>
      </c>
      <c r="D3755">
        <v>293</v>
      </c>
      <c r="E3755">
        <v>24</v>
      </c>
      <c r="F3755" s="1" t="s">
        <v>61</v>
      </c>
      <c r="G3755" s="1" t="s">
        <v>68</v>
      </c>
      <c r="H3755">
        <v>46.318800000000003</v>
      </c>
      <c r="I3755">
        <v>-63.146099999999997</v>
      </c>
      <c r="J3755">
        <v>58</v>
      </c>
      <c r="K3755" t="b">
        <v>0</v>
      </c>
      <c r="L3755">
        <v>528</v>
      </c>
      <c r="M3755" s="1" t="s">
        <v>39</v>
      </c>
      <c r="N3755" s="1" t="s">
        <v>40</v>
      </c>
      <c r="O3755">
        <v>3</v>
      </c>
      <c r="P3755" t="b">
        <v>1</v>
      </c>
      <c r="Q3755" t="b">
        <v>1</v>
      </c>
      <c r="R3755" s="1" t="s">
        <v>32</v>
      </c>
      <c r="S3755" s="1" t="s">
        <v>53</v>
      </c>
      <c r="T3755">
        <v>1</v>
      </c>
      <c r="U3755" s="1" t="s">
        <v>45</v>
      </c>
      <c r="V3755" s="1" t="s">
        <v>59</v>
      </c>
      <c r="W3755" s="1" t="str">
        <f>IF(OR(MasterData[[#This Row],[Event]]="Christmas Market", MasterData[[#This Row],[Event]]="Christmas"), "Christmas Sale", "Non-Christmas Sale")</f>
        <v>Non-Christmas Sale</v>
      </c>
      <c r="X3755" t="b">
        <v>0</v>
      </c>
      <c r="Y3755">
        <v>5</v>
      </c>
      <c r="Z3755">
        <v>49.44</v>
      </c>
      <c r="AA3755">
        <v>148.33000000000001</v>
      </c>
      <c r="AB3755">
        <v>14.83</v>
      </c>
      <c r="AC3755" t="str">
        <f>IF(MasterData[[#This Row],[Discount Amount]]&gt;0, "Promotional sale", "Non-Promotional Sales")</f>
        <v>Promotional sale</v>
      </c>
    </row>
    <row r="3756" spans="1:29" x14ac:dyDescent="0.25">
      <c r="A3756">
        <v>3755</v>
      </c>
      <c r="B3756" s="1" t="s">
        <v>118</v>
      </c>
      <c r="C3756" s="2">
        <v>0.52924768518518528</v>
      </c>
      <c r="D3756">
        <v>46</v>
      </c>
      <c r="E3756">
        <v>31</v>
      </c>
      <c r="F3756" s="1" t="s">
        <v>61</v>
      </c>
      <c r="G3756" s="1" t="s">
        <v>44</v>
      </c>
      <c r="H3756">
        <v>46.813099999999999</v>
      </c>
      <c r="I3756">
        <v>-71.207499999999996</v>
      </c>
      <c r="J3756">
        <v>76</v>
      </c>
      <c r="K3756" t="b">
        <v>1</v>
      </c>
      <c r="L3756">
        <v>373</v>
      </c>
      <c r="M3756" s="1" t="s">
        <v>74</v>
      </c>
      <c r="N3756" s="1" t="s">
        <v>75</v>
      </c>
      <c r="O3756">
        <v>2</v>
      </c>
      <c r="P3756" t="b">
        <v>0</v>
      </c>
      <c r="Q3756" t="b">
        <v>0</v>
      </c>
      <c r="R3756" s="1" t="s">
        <v>32</v>
      </c>
      <c r="S3756" s="1" t="s">
        <v>58</v>
      </c>
      <c r="T3756">
        <v>1</v>
      </c>
      <c r="U3756" s="1" t="s">
        <v>34</v>
      </c>
      <c r="V3756" s="1" t="s">
        <v>46</v>
      </c>
      <c r="W3756" s="1" t="str">
        <f>IF(OR(MasterData[[#This Row],[Event]]="Christmas Market", MasterData[[#This Row],[Event]]="Christmas"), "Christmas Sale", "Non-Christmas Sale")</f>
        <v>Christmas Sale</v>
      </c>
      <c r="X3756" t="b">
        <v>0</v>
      </c>
      <c r="Y3756">
        <v>3</v>
      </c>
      <c r="Z3756">
        <v>30.75</v>
      </c>
      <c r="AA3756">
        <v>61.51</v>
      </c>
      <c r="AB3756">
        <v>0</v>
      </c>
      <c r="AC3756" t="str">
        <f>IF(MasterData[[#This Row],[Discount Amount]]&gt;0, "Promotional sale", "Non-Promotional Sales")</f>
        <v>Non-Promotional Sales</v>
      </c>
    </row>
    <row r="3757" spans="1:29" x14ac:dyDescent="0.25">
      <c r="A3757">
        <v>3756</v>
      </c>
      <c r="B3757" s="1" t="s">
        <v>323</v>
      </c>
      <c r="C3757" s="2">
        <v>0.14568287037037031</v>
      </c>
      <c r="D3757">
        <v>146</v>
      </c>
      <c r="E3757">
        <v>30</v>
      </c>
      <c r="F3757" s="1" t="s">
        <v>28</v>
      </c>
      <c r="G3757" s="1" t="s">
        <v>70</v>
      </c>
      <c r="H3757">
        <v>54.273099999999999</v>
      </c>
      <c r="I3757">
        <v>-61.738799999999998</v>
      </c>
      <c r="J3757">
        <v>85</v>
      </c>
      <c r="K3757" t="b">
        <v>0</v>
      </c>
      <c r="L3757">
        <v>419</v>
      </c>
      <c r="M3757" s="1" t="s">
        <v>63</v>
      </c>
      <c r="N3757" s="1" t="s">
        <v>64</v>
      </c>
      <c r="O3757">
        <v>4</v>
      </c>
      <c r="P3757" t="b">
        <v>0</v>
      </c>
      <c r="Q3757" t="b">
        <v>0</v>
      </c>
      <c r="R3757" s="1" t="s">
        <v>41</v>
      </c>
      <c r="S3757" s="1" t="s">
        <v>53</v>
      </c>
      <c r="T3757">
        <v>5</v>
      </c>
      <c r="U3757" s="1" t="s">
        <v>42</v>
      </c>
      <c r="V3757" s="1" t="s">
        <v>46</v>
      </c>
      <c r="W3757" s="1" t="str">
        <f>IF(OR(MasterData[[#This Row],[Event]]="Christmas Market", MasterData[[#This Row],[Event]]="Christmas"), "Christmas Sale", "Non-Christmas Sale")</f>
        <v>Christmas Sale</v>
      </c>
      <c r="X3757" t="b">
        <v>0</v>
      </c>
      <c r="Y3757">
        <v>1</v>
      </c>
      <c r="Z3757">
        <v>51.5</v>
      </c>
      <c r="AA3757">
        <v>205.98</v>
      </c>
      <c r="AB3757">
        <v>0</v>
      </c>
      <c r="AC3757" t="str">
        <f>IF(MasterData[[#This Row],[Discount Amount]]&gt;0, "Promotional sale", "Non-Promotional Sales")</f>
        <v>Non-Promotional Sales</v>
      </c>
    </row>
    <row r="3758" spans="1:29" x14ac:dyDescent="0.25">
      <c r="A3758">
        <v>3757</v>
      </c>
      <c r="B3758" s="1" t="s">
        <v>91</v>
      </c>
      <c r="C3758" s="2">
        <v>0.92377314814814815</v>
      </c>
      <c r="D3758">
        <v>24</v>
      </c>
      <c r="E3758">
        <v>59</v>
      </c>
      <c r="F3758" s="1" t="s">
        <v>37</v>
      </c>
      <c r="G3758" s="1" t="s">
        <v>66</v>
      </c>
      <c r="H3758">
        <v>45.077800000000003</v>
      </c>
      <c r="I3758">
        <v>-63.546700000000001</v>
      </c>
      <c r="J3758">
        <v>78</v>
      </c>
      <c r="K3758" t="b">
        <v>1</v>
      </c>
      <c r="L3758">
        <v>54</v>
      </c>
      <c r="M3758" s="1" t="s">
        <v>63</v>
      </c>
      <c r="N3758" s="1" t="s">
        <v>64</v>
      </c>
      <c r="O3758">
        <v>4</v>
      </c>
      <c r="P3758" t="b">
        <v>1</v>
      </c>
      <c r="Q3758" t="b">
        <v>0</v>
      </c>
      <c r="R3758" s="1" t="s">
        <v>41</v>
      </c>
      <c r="S3758" s="1" t="s">
        <v>49</v>
      </c>
      <c r="T3758">
        <v>1</v>
      </c>
      <c r="U3758" s="1" t="s">
        <v>45</v>
      </c>
      <c r="V3758" s="1" t="s">
        <v>35</v>
      </c>
      <c r="W3758" s="1" t="str">
        <f>IF(OR(MasterData[[#This Row],[Event]]="Christmas Market", MasterData[[#This Row],[Event]]="Christmas"), "Christmas Sale", "Non-Christmas Sale")</f>
        <v>Non-Christmas Sale</v>
      </c>
      <c r="X3758" t="b">
        <v>0</v>
      </c>
      <c r="Y3758">
        <v>1</v>
      </c>
      <c r="Z3758">
        <v>20.45</v>
      </c>
      <c r="AA3758">
        <v>81.790000000000006</v>
      </c>
      <c r="AB3758">
        <v>0</v>
      </c>
      <c r="AC3758" t="str">
        <f>IF(MasterData[[#This Row],[Discount Amount]]&gt;0, "Promotional sale", "Non-Promotional Sales")</f>
        <v>Non-Promotional Sales</v>
      </c>
    </row>
    <row r="3759" spans="1:29" x14ac:dyDescent="0.25">
      <c r="A3759">
        <v>3758</v>
      </c>
      <c r="B3759" s="1" t="s">
        <v>398</v>
      </c>
      <c r="C3759" s="2">
        <v>0.44282407407407409</v>
      </c>
      <c r="D3759">
        <v>496</v>
      </c>
      <c r="E3759">
        <v>57</v>
      </c>
      <c r="F3759" s="1" t="s">
        <v>61</v>
      </c>
      <c r="G3759" s="1" t="s">
        <v>55</v>
      </c>
      <c r="H3759">
        <v>52.939900000000002</v>
      </c>
      <c r="I3759">
        <v>-106.4509</v>
      </c>
      <c r="J3759">
        <v>82</v>
      </c>
      <c r="K3759" t="b">
        <v>1</v>
      </c>
      <c r="L3759">
        <v>927</v>
      </c>
      <c r="M3759" s="1" t="s">
        <v>30</v>
      </c>
      <c r="N3759" s="1" t="s">
        <v>31</v>
      </c>
      <c r="O3759">
        <v>2</v>
      </c>
      <c r="P3759" t="b">
        <v>1</v>
      </c>
      <c r="Q3759" t="b">
        <v>0</v>
      </c>
      <c r="R3759" s="1" t="s">
        <v>52</v>
      </c>
      <c r="S3759" s="1" t="s">
        <v>49</v>
      </c>
      <c r="T3759">
        <v>1</v>
      </c>
      <c r="U3759" s="1" t="s">
        <v>42</v>
      </c>
      <c r="V3759" s="1" t="s">
        <v>59</v>
      </c>
      <c r="W3759" s="1" t="str">
        <f>IF(OR(MasterData[[#This Row],[Event]]="Christmas Market", MasterData[[#This Row],[Event]]="Christmas"), "Christmas Sale", "Non-Christmas Sale")</f>
        <v>Non-Christmas Sale</v>
      </c>
      <c r="X3759" t="b">
        <v>0</v>
      </c>
      <c r="Y3759">
        <v>4</v>
      </c>
      <c r="Z3759">
        <v>82.73</v>
      </c>
      <c r="AA3759">
        <v>165.47</v>
      </c>
      <c r="AB3759">
        <v>16.55</v>
      </c>
      <c r="AC3759" t="str">
        <f>IF(MasterData[[#This Row],[Discount Amount]]&gt;0, "Promotional sale", "Non-Promotional Sales")</f>
        <v>Promotional sale</v>
      </c>
    </row>
    <row r="3760" spans="1:29" x14ac:dyDescent="0.25">
      <c r="A3760">
        <v>3759</v>
      </c>
      <c r="B3760" s="1" t="s">
        <v>170</v>
      </c>
      <c r="C3760" s="2">
        <v>0.70108796296296294</v>
      </c>
      <c r="D3760">
        <v>307</v>
      </c>
      <c r="E3760">
        <v>58</v>
      </c>
      <c r="F3760" s="1" t="s">
        <v>61</v>
      </c>
      <c r="G3760" s="1" t="s">
        <v>48</v>
      </c>
      <c r="H3760">
        <v>53.933300000000003</v>
      </c>
      <c r="I3760">
        <v>-116.5765</v>
      </c>
      <c r="J3760">
        <v>66</v>
      </c>
      <c r="K3760" t="b">
        <v>1</v>
      </c>
      <c r="L3760">
        <v>680</v>
      </c>
      <c r="M3760" s="1" t="s">
        <v>30</v>
      </c>
      <c r="N3760" s="1" t="s">
        <v>31</v>
      </c>
      <c r="O3760">
        <v>1</v>
      </c>
      <c r="P3760" t="b">
        <v>1</v>
      </c>
      <c r="Q3760" t="b">
        <v>0</v>
      </c>
      <c r="R3760" s="1" t="s">
        <v>41</v>
      </c>
      <c r="S3760" s="1" t="s">
        <v>53</v>
      </c>
      <c r="T3760">
        <v>2</v>
      </c>
      <c r="U3760" s="1" t="s">
        <v>45</v>
      </c>
      <c r="V3760" s="1" t="s">
        <v>46</v>
      </c>
      <c r="W3760" s="1" t="str">
        <f>IF(OR(MasterData[[#This Row],[Event]]="Christmas Market", MasterData[[#This Row],[Event]]="Christmas"), "Christmas Sale", "Non-Christmas Sale")</f>
        <v>Christmas Sale</v>
      </c>
      <c r="X3760" t="b">
        <v>1</v>
      </c>
      <c r="Y3760">
        <v>4</v>
      </c>
      <c r="Z3760">
        <v>96.37</v>
      </c>
      <c r="AA3760">
        <v>96.37</v>
      </c>
      <c r="AB3760">
        <v>0</v>
      </c>
      <c r="AC3760" t="str">
        <f>IF(MasterData[[#This Row],[Discount Amount]]&gt;0, "Promotional sale", "Non-Promotional Sales")</f>
        <v>Non-Promotional Sales</v>
      </c>
    </row>
    <row r="3761" spans="1:29" x14ac:dyDescent="0.25">
      <c r="A3761">
        <v>3760</v>
      </c>
      <c r="B3761" s="1" t="s">
        <v>147</v>
      </c>
      <c r="C3761" s="2">
        <v>0.69145833333333329</v>
      </c>
      <c r="D3761">
        <v>276</v>
      </c>
      <c r="E3761">
        <v>23</v>
      </c>
      <c r="F3761" s="1" t="s">
        <v>37</v>
      </c>
      <c r="G3761" s="1" t="s">
        <v>70</v>
      </c>
      <c r="H3761">
        <v>54.273099999999999</v>
      </c>
      <c r="I3761">
        <v>-61.738799999999998</v>
      </c>
      <c r="J3761">
        <v>55</v>
      </c>
      <c r="K3761" t="b">
        <v>0</v>
      </c>
      <c r="L3761">
        <v>156</v>
      </c>
      <c r="M3761" s="1" t="s">
        <v>56</v>
      </c>
      <c r="N3761" s="1" t="s">
        <v>57</v>
      </c>
      <c r="O3761">
        <v>4</v>
      </c>
      <c r="P3761" t="b">
        <v>1</v>
      </c>
      <c r="Q3761" t="b">
        <v>1</v>
      </c>
      <c r="R3761" s="1" t="s">
        <v>41</v>
      </c>
      <c r="S3761" s="1" t="s">
        <v>58</v>
      </c>
      <c r="T3761">
        <v>2</v>
      </c>
      <c r="U3761" s="1" t="s">
        <v>34</v>
      </c>
      <c r="V3761" s="1" t="s">
        <v>46</v>
      </c>
      <c r="W3761" s="1" t="str">
        <f>IF(OR(MasterData[[#This Row],[Event]]="Christmas Market", MasterData[[#This Row],[Event]]="Christmas"), "Christmas Sale", "Non-Christmas Sale")</f>
        <v>Christmas Sale</v>
      </c>
      <c r="X3761" t="b">
        <v>0</v>
      </c>
      <c r="Y3761">
        <v>2</v>
      </c>
      <c r="Z3761">
        <v>91.05</v>
      </c>
      <c r="AA3761">
        <v>364.2</v>
      </c>
      <c r="AB3761">
        <v>0</v>
      </c>
      <c r="AC3761" t="str">
        <f>IF(MasterData[[#This Row],[Discount Amount]]&gt;0, "Promotional sale", "Non-Promotional Sales")</f>
        <v>Non-Promotional Sales</v>
      </c>
    </row>
    <row r="3762" spans="1:29" x14ac:dyDescent="0.25">
      <c r="A3762">
        <v>3761</v>
      </c>
      <c r="B3762" s="1" t="s">
        <v>381</v>
      </c>
      <c r="C3762" s="2">
        <v>0.28940972222222228</v>
      </c>
      <c r="D3762">
        <v>352</v>
      </c>
      <c r="E3762">
        <v>19</v>
      </c>
      <c r="F3762" s="1" t="s">
        <v>61</v>
      </c>
      <c r="G3762" s="1" t="s">
        <v>66</v>
      </c>
      <c r="H3762">
        <v>45.077800000000003</v>
      </c>
      <c r="I3762">
        <v>-63.546700000000001</v>
      </c>
      <c r="J3762">
        <v>21</v>
      </c>
      <c r="K3762" t="b">
        <v>1</v>
      </c>
      <c r="L3762">
        <v>7</v>
      </c>
      <c r="M3762" s="1" t="s">
        <v>39</v>
      </c>
      <c r="N3762" s="1" t="s">
        <v>40</v>
      </c>
      <c r="O3762">
        <v>2</v>
      </c>
      <c r="P3762" t="b">
        <v>1</v>
      </c>
      <c r="Q3762" t="b">
        <v>1</v>
      </c>
      <c r="R3762" s="1" t="s">
        <v>32</v>
      </c>
      <c r="S3762" s="1" t="s">
        <v>33</v>
      </c>
      <c r="T3762">
        <v>2</v>
      </c>
      <c r="U3762" s="1" t="s">
        <v>45</v>
      </c>
      <c r="V3762" s="1" t="s">
        <v>35</v>
      </c>
      <c r="W3762" s="1" t="str">
        <f>IF(OR(MasterData[[#This Row],[Event]]="Christmas Market", MasterData[[#This Row],[Event]]="Christmas"), "Christmas Sale", "Non-Christmas Sale")</f>
        <v>Non-Christmas Sale</v>
      </c>
      <c r="X3762" t="b">
        <v>1</v>
      </c>
      <c r="Y3762">
        <v>3</v>
      </c>
      <c r="Z3762">
        <v>75.239999999999995</v>
      </c>
      <c r="AA3762">
        <v>150.47999999999999</v>
      </c>
      <c r="AB3762">
        <v>0</v>
      </c>
      <c r="AC3762" t="str">
        <f>IF(MasterData[[#This Row],[Discount Amount]]&gt;0, "Promotional sale", "Non-Promotional Sales")</f>
        <v>Non-Promotional Sales</v>
      </c>
    </row>
    <row r="3763" spans="1:29" x14ac:dyDescent="0.25">
      <c r="A3763">
        <v>3762</v>
      </c>
      <c r="B3763" s="1" t="s">
        <v>121</v>
      </c>
      <c r="C3763" s="2">
        <v>3.5844907407407423E-2</v>
      </c>
      <c r="D3763">
        <v>320</v>
      </c>
      <c r="E3763">
        <v>27</v>
      </c>
      <c r="F3763" s="1" t="s">
        <v>37</v>
      </c>
      <c r="G3763" s="1" t="s">
        <v>70</v>
      </c>
      <c r="H3763">
        <v>54.273099999999999</v>
      </c>
      <c r="I3763">
        <v>-61.738799999999998</v>
      </c>
      <c r="J3763">
        <v>6</v>
      </c>
      <c r="K3763" t="b">
        <v>0</v>
      </c>
      <c r="L3763">
        <v>645</v>
      </c>
      <c r="M3763" s="1" t="s">
        <v>63</v>
      </c>
      <c r="N3763" s="1" t="s">
        <v>64</v>
      </c>
      <c r="O3763">
        <v>2</v>
      </c>
      <c r="P3763" t="b">
        <v>1</v>
      </c>
      <c r="Q3763" t="b">
        <v>0</v>
      </c>
      <c r="R3763" s="1" t="s">
        <v>32</v>
      </c>
      <c r="S3763" s="1" t="s">
        <v>33</v>
      </c>
      <c r="T3763">
        <v>2</v>
      </c>
      <c r="U3763" s="1" t="s">
        <v>45</v>
      </c>
      <c r="V3763" s="1" t="s">
        <v>59</v>
      </c>
      <c r="W3763" s="1" t="str">
        <f>IF(OR(MasterData[[#This Row],[Event]]="Christmas Market", MasterData[[#This Row],[Event]]="Christmas"), "Christmas Sale", "Non-Christmas Sale")</f>
        <v>Non-Christmas Sale</v>
      </c>
      <c r="X3763" t="b">
        <v>0</v>
      </c>
      <c r="Y3763">
        <v>3</v>
      </c>
      <c r="Z3763">
        <v>88.52</v>
      </c>
      <c r="AA3763">
        <v>177.04</v>
      </c>
      <c r="AB3763">
        <v>17.7</v>
      </c>
      <c r="AC3763" t="str">
        <f>IF(MasterData[[#This Row],[Discount Amount]]&gt;0, "Promotional sale", "Non-Promotional Sales")</f>
        <v>Promotional sale</v>
      </c>
    </row>
    <row r="3764" spans="1:29" x14ac:dyDescent="0.25">
      <c r="A3764">
        <v>3763</v>
      </c>
      <c r="B3764" s="1" t="s">
        <v>248</v>
      </c>
      <c r="C3764" s="2">
        <v>0.55084490740740732</v>
      </c>
      <c r="D3764">
        <v>81</v>
      </c>
      <c r="E3764">
        <v>63</v>
      </c>
      <c r="F3764" s="1" t="s">
        <v>28</v>
      </c>
      <c r="G3764" s="1" t="s">
        <v>68</v>
      </c>
      <c r="H3764">
        <v>46.318800000000003</v>
      </c>
      <c r="I3764">
        <v>-63.146099999999997</v>
      </c>
      <c r="J3764">
        <v>95</v>
      </c>
      <c r="K3764" t="b">
        <v>0</v>
      </c>
      <c r="L3764">
        <v>914</v>
      </c>
      <c r="M3764" s="1" t="s">
        <v>63</v>
      </c>
      <c r="N3764" s="1" t="s">
        <v>64</v>
      </c>
      <c r="O3764">
        <v>3</v>
      </c>
      <c r="P3764" t="b">
        <v>1</v>
      </c>
      <c r="Q3764" t="b">
        <v>0</v>
      </c>
      <c r="R3764" s="1" t="s">
        <v>52</v>
      </c>
      <c r="S3764" s="1" t="s">
        <v>49</v>
      </c>
      <c r="T3764">
        <v>2</v>
      </c>
      <c r="U3764" s="1" t="s">
        <v>42</v>
      </c>
      <c r="V3764" s="1" t="s">
        <v>59</v>
      </c>
      <c r="W3764" s="1" t="str">
        <f>IF(OR(MasterData[[#This Row],[Event]]="Christmas Market", MasterData[[#This Row],[Event]]="Christmas"), "Christmas Sale", "Non-Christmas Sale")</f>
        <v>Non-Christmas Sale</v>
      </c>
      <c r="X3764" t="b">
        <v>1</v>
      </c>
      <c r="Y3764">
        <v>1</v>
      </c>
      <c r="Z3764">
        <v>40.72</v>
      </c>
      <c r="AA3764">
        <v>122.15</v>
      </c>
      <c r="AB3764">
        <v>12.21</v>
      </c>
      <c r="AC3764" t="str">
        <f>IF(MasterData[[#This Row],[Discount Amount]]&gt;0, "Promotional sale", "Non-Promotional Sales")</f>
        <v>Promotional sale</v>
      </c>
    </row>
    <row r="3765" spans="1:29" x14ac:dyDescent="0.25">
      <c r="A3765">
        <v>3764</v>
      </c>
      <c r="B3765" s="1" t="s">
        <v>157</v>
      </c>
      <c r="C3765" s="2">
        <v>0.43664351851851846</v>
      </c>
      <c r="D3765">
        <v>164</v>
      </c>
      <c r="E3765">
        <v>22</v>
      </c>
      <c r="F3765" s="1" t="s">
        <v>37</v>
      </c>
      <c r="G3765" s="1" t="s">
        <v>51</v>
      </c>
      <c r="H3765">
        <v>53.760899999999999</v>
      </c>
      <c r="I3765">
        <v>-98.813900000000004</v>
      </c>
      <c r="J3765">
        <v>24</v>
      </c>
      <c r="K3765" t="b">
        <v>1</v>
      </c>
      <c r="L3765">
        <v>53</v>
      </c>
      <c r="M3765" s="1" t="s">
        <v>74</v>
      </c>
      <c r="N3765" s="1" t="s">
        <v>75</v>
      </c>
      <c r="O3765">
        <v>5</v>
      </c>
      <c r="P3765" t="b">
        <v>1</v>
      </c>
      <c r="Q3765" t="b">
        <v>1</v>
      </c>
      <c r="R3765" s="1" t="s">
        <v>32</v>
      </c>
      <c r="S3765" s="1" t="s">
        <v>49</v>
      </c>
      <c r="T3765">
        <v>3</v>
      </c>
      <c r="U3765" s="1" t="s">
        <v>45</v>
      </c>
      <c r="V3765" s="1" t="s">
        <v>59</v>
      </c>
      <c r="W3765" s="1" t="str">
        <f>IF(OR(MasterData[[#This Row],[Event]]="Christmas Market", MasterData[[#This Row],[Event]]="Christmas"), "Christmas Sale", "Non-Christmas Sale")</f>
        <v>Non-Christmas Sale</v>
      </c>
      <c r="X3765" t="b">
        <v>1</v>
      </c>
      <c r="Y3765">
        <v>1</v>
      </c>
      <c r="Z3765">
        <v>94.78</v>
      </c>
      <c r="AA3765">
        <v>473.9</v>
      </c>
      <c r="AB3765">
        <v>47.39</v>
      </c>
      <c r="AC3765" t="str">
        <f>IF(MasterData[[#This Row],[Discount Amount]]&gt;0, "Promotional sale", "Non-Promotional Sales")</f>
        <v>Promotional sale</v>
      </c>
    </row>
    <row r="3766" spans="1:29" x14ac:dyDescent="0.25">
      <c r="A3766">
        <v>3765</v>
      </c>
      <c r="B3766" s="1" t="s">
        <v>426</v>
      </c>
      <c r="C3766" s="2">
        <v>0.24387731481481478</v>
      </c>
      <c r="D3766">
        <v>103</v>
      </c>
      <c r="E3766">
        <v>65</v>
      </c>
      <c r="F3766" s="1" t="s">
        <v>37</v>
      </c>
      <c r="G3766" s="1" t="s">
        <v>70</v>
      </c>
      <c r="H3766">
        <v>54.273099999999999</v>
      </c>
      <c r="I3766">
        <v>-61.738799999999998</v>
      </c>
      <c r="J3766">
        <v>44</v>
      </c>
      <c r="K3766" t="b">
        <v>0</v>
      </c>
      <c r="L3766">
        <v>112</v>
      </c>
      <c r="M3766" s="1" t="s">
        <v>63</v>
      </c>
      <c r="N3766" s="1" t="s">
        <v>64</v>
      </c>
      <c r="O3766">
        <v>1</v>
      </c>
      <c r="P3766" t="b">
        <v>1</v>
      </c>
      <c r="Q3766" t="b">
        <v>0</v>
      </c>
      <c r="R3766" s="1" t="s">
        <v>41</v>
      </c>
      <c r="S3766" s="1" t="s">
        <v>58</v>
      </c>
      <c r="T3766">
        <v>5</v>
      </c>
      <c r="U3766" s="1" t="s">
        <v>45</v>
      </c>
      <c r="V3766" s="1" t="s">
        <v>59</v>
      </c>
      <c r="W3766" s="1" t="str">
        <f>IF(OR(MasterData[[#This Row],[Event]]="Christmas Market", MasterData[[#This Row],[Event]]="Christmas"), "Christmas Sale", "Non-Christmas Sale")</f>
        <v>Non-Christmas Sale</v>
      </c>
      <c r="X3766" t="b">
        <v>0</v>
      </c>
      <c r="Y3766">
        <v>5</v>
      </c>
      <c r="Z3766">
        <v>65.680000000000007</v>
      </c>
      <c r="AA3766">
        <v>65.680000000000007</v>
      </c>
      <c r="AB3766">
        <v>6.57</v>
      </c>
      <c r="AC3766" t="str">
        <f>IF(MasterData[[#This Row],[Discount Amount]]&gt;0, "Promotional sale", "Non-Promotional Sales")</f>
        <v>Promotional sale</v>
      </c>
    </row>
    <row r="3767" spans="1:29" x14ac:dyDescent="0.25">
      <c r="A3767">
        <v>3766</v>
      </c>
      <c r="B3767" s="1" t="s">
        <v>261</v>
      </c>
      <c r="C3767" s="2">
        <v>0.52342592592592596</v>
      </c>
      <c r="D3767">
        <v>287</v>
      </c>
      <c r="E3767">
        <v>69</v>
      </c>
      <c r="F3767" s="1" t="s">
        <v>28</v>
      </c>
      <c r="G3767" s="1" t="s">
        <v>79</v>
      </c>
      <c r="H3767">
        <v>63.588799999999999</v>
      </c>
      <c r="I3767">
        <v>-115.5069</v>
      </c>
      <c r="J3767">
        <v>17</v>
      </c>
      <c r="K3767" t="b">
        <v>0</v>
      </c>
      <c r="L3767">
        <v>484</v>
      </c>
      <c r="M3767" s="1" t="s">
        <v>74</v>
      </c>
      <c r="N3767" s="1" t="s">
        <v>75</v>
      </c>
      <c r="O3767">
        <v>1</v>
      </c>
      <c r="P3767" t="b">
        <v>1</v>
      </c>
      <c r="Q3767" t="b">
        <v>1</v>
      </c>
      <c r="R3767" s="1" t="s">
        <v>32</v>
      </c>
      <c r="S3767" s="1" t="s">
        <v>53</v>
      </c>
      <c r="T3767">
        <v>4</v>
      </c>
      <c r="U3767" s="1" t="s">
        <v>45</v>
      </c>
      <c r="V3767" s="1" t="s">
        <v>59</v>
      </c>
      <c r="W3767" s="1" t="str">
        <f>IF(OR(MasterData[[#This Row],[Event]]="Christmas Market", MasterData[[#This Row],[Event]]="Christmas"), "Christmas Sale", "Non-Christmas Sale")</f>
        <v>Non-Christmas Sale</v>
      </c>
      <c r="X3767" t="b">
        <v>0</v>
      </c>
      <c r="Y3767">
        <v>2</v>
      </c>
      <c r="Z3767">
        <v>22.75</v>
      </c>
      <c r="AA3767">
        <v>22.75</v>
      </c>
      <c r="AB3767">
        <v>2.2799999999999998</v>
      </c>
      <c r="AC3767" t="str">
        <f>IF(MasterData[[#This Row],[Discount Amount]]&gt;0, "Promotional sale", "Non-Promotional Sales")</f>
        <v>Promotional sale</v>
      </c>
    </row>
    <row r="3768" spans="1:29" x14ac:dyDescent="0.25">
      <c r="A3768">
        <v>3767</v>
      </c>
      <c r="B3768" s="1" t="s">
        <v>261</v>
      </c>
      <c r="C3768" s="2">
        <v>0.25199074074074068</v>
      </c>
      <c r="D3768">
        <v>94</v>
      </c>
      <c r="E3768">
        <v>62</v>
      </c>
      <c r="F3768" s="1" t="s">
        <v>37</v>
      </c>
      <c r="G3768" s="1" t="s">
        <v>29</v>
      </c>
      <c r="H3768">
        <v>51.253799999999998</v>
      </c>
      <c r="I3768">
        <v>-85.3232</v>
      </c>
      <c r="J3768">
        <v>92</v>
      </c>
      <c r="K3768" t="b">
        <v>1</v>
      </c>
      <c r="L3768">
        <v>751</v>
      </c>
      <c r="M3768" s="1" t="s">
        <v>56</v>
      </c>
      <c r="N3768" s="1" t="s">
        <v>57</v>
      </c>
      <c r="O3768">
        <v>4</v>
      </c>
      <c r="P3768" t="b">
        <v>1</v>
      </c>
      <c r="Q3768" t="b">
        <v>1</v>
      </c>
      <c r="R3768" s="1" t="s">
        <v>52</v>
      </c>
      <c r="S3768" s="1" t="s">
        <v>58</v>
      </c>
      <c r="T3768">
        <v>2</v>
      </c>
      <c r="U3768" s="1" t="s">
        <v>42</v>
      </c>
      <c r="V3768" s="1" t="s">
        <v>59</v>
      </c>
      <c r="W3768" s="1" t="str">
        <f>IF(OR(MasterData[[#This Row],[Event]]="Christmas Market", MasterData[[#This Row],[Event]]="Christmas"), "Christmas Sale", "Non-Christmas Sale")</f>
        <v>Non-Christmas Sale</v>
      </c>
      <c r="X3768" t="b">
        <v>0</v>
      </c>
      <c r="Y3768">
        <v>5</v>
      </c>
      <c r="Z3768">
        <v>80.23</v>
      </c>
      <c r="AA3768">
        <v>320.94</v>
      </c>
      <c r="AB3768">
        <v>32.090000000000003</v>
      </c>
      <c r="AC3768" t="str">
        <f>IF(MasterData[[#This Row],[Discount Amount]]&gt;0, "Promotional sale", "Non-Promotional Sales")</f>
        <v>Promotional sale</v>
      </c>
    </row>
    <row r="3769" spans="1:29" x14ac:dyDescent="0.25">
      <c r="A3769">
        <v>3768</v>
      </c>
      <c r="B3769" s="1" t="s">
        <v>202</v>
      </c>
      <c r="C3769" s="2">
        <v>0.95762731481481489</v>
      </c>
      <c r="D3769">
        <v>22</v>
      </c>
      <c r="E3769">
        <v>62</v>
      </c>
      <c r="F3769" s="1" t="s">
        <v>37</v>
      </c>
      <c r="G3769" s="1" t="s">
        <v>48</v>
      </c>
      <c r="H3769">
        <v>53.933300000000003</v>
      </c>
      <c r="I3769">
        <v>-116.5765</v>
      </c>
      <c r="J3769">
        <v>10</v>
      </c>
      <c r="K3769" t="b">
        <v>1</v>
      </c>
      <c r="L3769">
        <v>752</v>
      </c>
      <c r="M3769" s="1" t="s">
        <v>74</v>
      </c>
      <c r="N3769" s="1" t="s">
        <v>75</v>
      </c>
      <c r="O3769">
        <v>1</v>
      </c>
      <c r="P3769" t="b">
        <v>1</v>
      </c>
      <c r="Q3769" t="b">
        <v>1</v>
      </c>
      <c r="R3769" s="1" t="s">
        <v>52</v>
      </c>
      <c r="S3769" s="1" t="s">
        <v>53</v>
      </c>
      <c r="T3769">
        <v>1</v>
      </c>
      <c r="U3769" s="1" t="s">
        <v>45</v>
      </c>
      <c r="V3769" s="1" t="s">
        <v>46</v>
      </c>
      <c r="W3769" s="1" t="str">
        <f>IF(OR(MasterData[[#This Row],[Event]]="Christmas Market", MasterData[[#This Row],[Event]]="Christmas"), "Christmas Sale", "Non-Christmas Sale")</f>
        <v>Christmas Sale</v>
      </c>
      <c r="X3769" t="b">
        <v>1</v>
      </c>
      <c r="Y3769">
        <v>4</v>
      </c>
      <c r="Z3769">
        <v>22.08</v>
      </c>
      <c r="AA3769">
        <v>22.08</v>
      </c>
      <c r="AB3769">
        <v>0</v>
      </c>
      <c r="AC3769" t="str">
        <f>IF(MasterData[[#This Row],[Discount Amount]]&gt;0, "Promotional sale", "Non-Promotional Sales")</f>
        <v>Non-Promotional Sales</v>
      </c>
    </row>
    <row r="3770" spans="1:29" x14ac:dyDescent="0.25">
      <c r="A3770">
        <v>3769</v>
      </c>
      <c r="B3770" s="1" t="s">
        <v>211</v>
      </c>
      <c r="C3770" s="2">
        <v>0.80366898148148147</v>
      </c>
      <c r="D3770">
        <v>175</v>
      </c>
      <c r="E3770">
        <v>59</v>
      </c>
      <c r="F3770" s="1" t="s">
        <v>61</v>
      </c>
      <c r="G3770" s="1" t="s">
        <v>70</v>
      </c>
      <c r="H3770">
        <v>54.273099999999999</v>
      </c>
      <c r="I3770">
        <v>-61.738799999999998</v>
      </c>
      <c r="J3770">
        <v>51</v>
      </c>
      <c r="K3770" t="b">
        <v>1</v>
      </c>
      <c r="L3770">
        <v>14</v>
      </c>
      <c r="M3770" s="1" t="s">
        <v>30</v>
      </c>
      <c r="N3770" s="1" t="s">
        <v>31</v>
      </c>
      <c r="O3770">
        <v>5</v>
      </c>
      <c r="P3770" t="b">
        <v>1</v>
      </c>
      <c r="Q3770" t="b">
        <v>1</v>
      </c>
      <c r="R3770" s="1" t="s">
        <v>32</v>
      </c>
      <c r="S3770" s="1" t="s">
        <v>53</v>
      </c>
      <c r="T3770">
        <v>5</v>
      </c>
      <c r="U3770" s="1" t="s">
        <v>34</v>
      </c>
      <c r="V3770" s="1" t="s">
        <v>59</v>
      </c>
      <c r="W3770" s="1" t="str">
        <f>IF(OR(MasterData[[#This Row],[Event]]="Christmas Market", MasterData[[#This Row],[Event]]="Christmas"), "Christmas Sale", "Non-Christmas Sale")</f>
        <v>Non-Christmas Sale</v>
      </c>
      <c r="X3770" t="b">
        <v>1</v>
      </c>
      <c r="Y3770">
        <v>5</v>
      </c>
      <c r="Z3770">
        <v>38.369999999999997</v>
      </c>
      <c r="AA3770">
        <v>191.87</v>
      </c>
      <c r="AB3770">
        <v>19.190000000000001</v>
      </c>
      <c r="AC3770" t="str">
        <f>IF(MasterData[[#This Row],[Discount Amount]]&gt;0, "Promotional sale", "Non-Promotional Sales")</f>
        <v>Promotional sale</v>
      </c>
    </row>
    <row r="3771" spans="1:29" x14ac:dyDescent="0.25">
      <c r="A3771">
        <v>3770</v>
      </c>
      <c r="B3771" s="1" t="s">
        <v>224</v>
      </c>
      <c r="C3771" s="2">
        <v>0.49942129629629628</v>
      </c>
      <c r="D3771">
        <v>314</v>
      </c>
      <c r="E3771">
        <v>19</v>
      </c>
      <c r="F3771" s="1" t="s">
        <v>37</v>
      </c>
      <c r="G3771" s="1" t="s">
        <v>51</v>
      </c>
      <c r="H3771">
        <v>53.760899999999999</v>
      </c>
      <c r="I3771">
        <v>-98.813900000000004</v>
      </c>
      <c r="J3771">
        <v>17</v>
      </c>
      <c r="K3771" t="b">
        <v>1</v>
      </c>
      <c r="L3771">
        <v>142</v>
      </c>
      <c r="M3771" s="1" t="s">
        <v>39</v>
      </c>
      <c r="N3771" s="1" t="s">
        <v>40</v>
      </c>
      <c r="O3771">
        <v>1</v>
      </c>
      <c r="P3771" t="b">
        <v>1</v>
      </c>
      <c r="Q3771" t="b">
        <v>1</v>
      </c>
      <c r="R3771" s="1" t="s">
        <v>52</v>
      </c>
      <c r="S3771" s="1" t="s">
        <v>58</v>
      </c>
      <c r="T3771">
        <v>3</v>
      </c>
      <c r="U3771" s="1" t="s">
        <v>42</v>
      </c>
      <c r="V3771" s="1" t="s">
        <v>35</v>
      </c>
      <c r="W3771" s="1" t="str">
        <f>IF(OR(MasterData[[#This Row],[Event]]="Christmas Market", MasterData[[#This Row],[Event]]="Christmas"), "Christmas Sale", "Non-Christmas Sale")</f>
        <v>Non-Christmas Sale</v>
      </c>
      <c r="X3771" t="b">
        <v>1</v>
      </c>
      <c r="Y3771">
        <v>5</v>
      </c>
      <c r="Z3771">
        <v>96.57</v>
      </c>
      <c r="AA3771">
        <v>96.57</v>
      </c>
      <c r="AB3771">
        <v>0</v>
      </c>
      <c r="AC3771" t="str">
        <f>IF(MasterData[[#This Row],[Discount Amount]]&gt;0, "Promotional sale", "Non-Promotional Sales")</f>
        <v>Non-Promotional Sales</v>
      </c>
    </row>
    <row r="3772" spans="1:29" x14ac:dyDescent="0.25">
      <c r="A3772">
        <v>3771</v>
      </c>
      <c r="B3772" s="1" t="s">
        <v>142</v>
      </c>
      <c r="C3772" s="2">
        <v>0.40662037037037035</v>
      </c>
      <c r="D3772">
        <v>467</v>
      </c>
      <c r="E3772">
        <v>31</v>
      </c>
      <c r="F3772" s="1" t="s">
        <v>28</v>
      </c>
      <c r="G3772" s="1" t="s">
        <v>55</v>
      </c>
      <c r="H3772">
        <v>52.939900000000002</v>
      </c>
      <c r="I3772">
        <v>-106.4509</v>
      </c>
      <c r="J3772">
        <v>6</v>
      </c>
      <c r="K3772" t="b">
        <v>0</v>
      </c>
      <c r="L3772">
        <v>542</v>
      </c>
      <c r="M3772" s="1" t="s">
        <v>56</v>
      </c>
      <c r="N3772" s="1" t="s">
        <v>57</v>
      </c>
      <c r="O3772">
        <v>5</v>
      </c>
      <c r="P3772" t="b">
        <v>1</v>
      </c>
      <c r="Q3772" t="b">
        <v>0</v>
      </c>
      <c r="R3772" s="1" t="s">
        <v>32</v>
      </c>
      <c r="S3772" s="1" t="s">
        <v>33</v>
      </c>
      <c r="T3772">
        <v>2</v>
      </c>
      <c r="U3772" s="1" t="s">
        <v>45</v>
      </c>
      <c r="V3772" s="1" t="s">
        <v>59</v>
      </c>
      <c r="W3772" s="1" t="str">
        <f>IF(OR(MasterData[[#This Row],[Event]]="Christmas Market", MasterData[[#This Row],[Event]]="Christmas"), "Christmas Sale", "Non-Christmas Sale")</f>
        <v>Non-Christmas Sale</v>
      </c>
      <c r="X3772" t="b">
        <v>0</v>
      </c>
      <c r="Y3772">
        <v>4</v>
      </c>
      <c r="Z3772">
        <v>14.95</v>
      </c>
      <c r="AA3772">
        <v>74.760000000000005</v>
      </c>
      <c r="AB3772">
        <v>7.48</v>
      </c>
      <c r="AC3772" t="str">
        <f>IF(MasterData[[#This Row],[Discount Amount]]&gt;0, "Promotional sale", "Non-Promotional Sales")</f>
        <v>Promotional sale</v>
      </c>
    </row>
    <row r="3773" spans="1:29" x14ac:dyDescent="0.25">
      <c r="A3773">
        <v>3772</v>
      </c>
      <c r="B3773" s="1" t="s">
        <v>404</v>
      </c>
      <c r="C3773" s="2">
        <v>0.60657407407407415</v>
      </c>
      <c r="D3773">
        <v>143</v>
      </c>
      <c r="E3773">
        <v>23</v>
      </c>
      <c r="F3773" s="1" t="s">
        <v>28</v>
      </c>
      <c r="G3773" s="1" t="s">
        <v>81</v>
      </c>
      <c r="H3773">
        <v>64.248000000000005</v>
      </c>
      <c r="I3773">
        <v>-84.889600000000002</v>
      </c>
      <c r="J3773">
        <v>69</v>
      </c>
      <c r="K3773" t="b">
        <v>0</v>
      </c>
      <c r="L3773">
        <v>476</v>
      </c>
      <c r="M3773" s="1" t="s">
        <v>74</v>
      </c>
      <c r="N3773" s="1" t="s">
        <v>75</v>
      </c>
      <c r="O3773">
        <v>2</v>
      </c>
      <c r="P3773" t="b">
        <v>0</v>
      </c>
      <c r="Q3773" t="b">
        <v>0</v>
      </c>
      <c r="R3773" s="1" t="s">
        <v>32</v>
      </c>
      <c r="S3773" s="1" t="s">
        <v>58</v>
      </c>
      <c r="T3773">
        <v>4</v>
      </c>
      <c r="U3773" s="1" t="s">
        <v>34</v>
      </c>
      <c r="V3773" s="1" t="s">
        <v>46</v>
      </c>
      <c r="W3773" s="1" t="str">
        <f>IF(OR(MasterData[[#This Row],[Event]]="Christmas Market", MasterData[[#This Row],[Event]]="Christmas"), "Christmas Sale", "Non-Christmas Sale")</f>
        <v>Christmas Sale</v>
      </c>
      <c r="X3773" t="b">
        <v>0</v>
      </c>
      <c r="Y3773">
        <v>1</v>
      </c>
      <c r="Z3773">
        <v>76.95</v>
      </c>
      <c r="AA3773">
        <v>153.88999999999999</v>
      </c>
      <c r="AB3773">
        <v>0</v>
      </c>
      <c r="AC3773" t="str">
        <f>IF(MasterData[[#This Row],[Discount Amount]]&gt;0, "Promotional sale", "Non-Promotional Sales")</f>
        <v>Non-Promotional Sales</v>
      </c>
    </row>
    <row r="3774" spans="1:29" x14ac:dyDescent="0.25">
      <c r="A3774">
        <v>3773</v>
      </c>
      <c r="B3774" s="1" t="s">
        <v>318</v>
      </c>
      <c r="C3774" s="2">
        <v>0.58037037037037043</v>
      </c>
      <c r="D3774">
        <v>101</v>
      </c>
      <c r="E3774">
        <v>28</v>
      </c>
      <c r="F3774" s="1" t="s">
        <v>28</v>
      </c>
      <c r="G3774" s="1" t="s">
        <v>66</v>
      </c>
      <c r="H3774">
        <v>45.077800000000003</v>
      </c>
      <c r="I3774">
        <v>-63.546700000000001</v>
      </c>
      <c r="J3774">
        <v>57</v>
      </c>
      <c r="K3774" t="b">
        <v>0</v>
      </c>
      <c r="L3774">
        <v>996</v>
      </c>
      <c r="M3774" s="1" t="s">
        <v>74</v>
      </c>
      <c r="N3774" s="1" t="s">
        <v>75</v>
      </c>
      <c r="O3774">
        <v>4</v>
      </c>
      <c r="P3774" t="b">
        <v>0</v>
      </c>
      <c r="Q3774" t="b">
        <v>1</v>
      </c>
      <c r="R3774" s="1" t="s">
        <v>41</v>
      </c>
      <c r="S3774" s="1" t="s">
        <v>58</v>
      </c>
      <c r="T3774">
        <v>4</v>
      </c>
      <c r="U3774" s="1" t="s">
        <v>34</v>
      </c>
      <c r="V3774" s="1" t="s">
        <v>35</v>
      </c>
      <c r="W3774" s="1" t="str">
        <f>IF(OR(MasterData[[#This Row],[Event]]="Christmas Market", MasterData[[#This Row],[Event]]="Christmas"), "Christmas Sale", "Non-Christmas Sale")</f>
        <v>Non-Christmas Sale</v>
      </c>
      <c r="X3774" t="b">
        <v>1</v>
      </c>
      <c r="Y3774">
        <v>2</v>
      </c>
      <c r="Z3774">
        <v>68.06</v>
      </c>
      <c r="AA3774">
        <v>272.23</v>
      </c>
      <c r="AB3774">
        <v>0</v>
      </c>
      <c r="AC3774" t="str">
        <f>IF(MasterData[[#This Row],[Discount Amount]]&gt;0, "Promotional sale", "Non-Promotional Sales")</f>
        <v>Non-Promotional Sales</v>
      </c>
    </row>
    <row r="3775" spans="1:29" x14ac:dyDescent="0.25">
      <c r="A3775">
        <v>3774</v>
      </c>
      <c r="B3775" s="1" t="s">
        <v>190</v>
      </c>
      <c r="C3775" s="2">
        <v>0.77380787037037035</v>
      </c>
      <c r="D3775">
        <v>47</v>
      </c>
      <c r="E3775">
        <v>48</v>
      </c>
      <c r="F3775" s="1" t="s">
        <v>28</v>
      </c>
      <c r="G3775" s="1" t="s">
        <v>68</v>
      </c>
      <c r="H3775">
        <v>46.318800000000003</v>
      </c>
      <c r="I3775">
        <v>-63.146099999999997</v>
      </c>
      <c r="J3775">
        <v>97</v>
      </c>
      <c r="K3775" t="b">
        <v>0</v>
      </c>
      <c r="L3775">
        <v>615</v>
      </c>
      <c r="M3775" s="1" t="s">
        <v>39</v>
      </c>
      <c r="N3775" s="1" t="s">
        <v>40</v>
      </c>
      <c r="O3775">
        <v>5</v>
      </c>
      <c r="P3775" t="b">
        <v>0</v>
      </c>
      <c r="Q3775" t="b">
        <v>1</v>
      </c>
      <c r="R3775" s="1" t="s">
        <v>52</v>
      </c>
      <c r="S3775" s="1" t="s">
        <v>33</v>
      </c>
      <c r="T3775">
        <v>1</v>
      </c>
      <c r="U3775" s="1" t="s">
        <v>45</v>
      </c>
      <c r="V3775" s="1" t="s">
        <v>35</v>
      </c>
      <c r="W3775" s="1" t="str">
        <f>IF(OR(MasterData[[#This Row],[Event]]="Christmas Market", MasterData[[#This Row],[Event]]="Christmas"), "Christmas Sale", "Non-Christmas Sale")</f>
        <v>Non-Christmas Sale</v>
      </c>
      <c r="X3775" t="b">
        <v>0</v>
      </c>
      <c r="Y3775">
        <v>2</v>
      </c>
      <c r="Z3775">
        <v>93</v>
      </c>
      <c r="AA3775">
        <v>465.02</v>
      </c>
      <c r="AB3775">
        <v>0</v>
      </c>
      <c r="AC3775" t="str">
        <f>IF(MasterData[[#This Row],[Discount Amount]]&gt;0, "Promotional sale", "Non-Promotional Sales")</f>
        <v>Non-Promotional Sales</v>
      </c>
    </row>
    <row r="3776" spans="1:29" x14ac:dyDescent="0.25">
      <c r="A3776">
        <v>3775</v>
      </c>
      <c r="B3776" s="1" t="s">
        <v>149</v>
      </c>
      <c r="C3776" s="2">
        <v>0.91271990740740749</v>
      </c>
      <c r="D3776">
        <v>71</v>
      </c>
      <c r="E3776">
        <v>49</v>
      </c>
      <c r="F3776" s="1" t="s">
        <v>61</v>
      </c>
      <c r="G3776" s="1" t="s">
        <v>44</v>
      </c>
      <c r="H3776">
        <v>46.813099999999999</v>
      </c>
      <c r="I3776">
        <v>-71.207499999999996</v>
      </c>
      <c r="J3776">
        <v>75</v>
      </c>
      <c r="K3776" t="b">
        <v>0</v>
      </c>
      <c r="L3776">
        <v>992</v>
      </c>
      <c r="M3776" s="1" t="s">
        <v>39</v>
      </c>
      <c r="N3776" s="1" t="s">
        <v>40</v>
      </c>
      <c r="O3776">
        <v>4</v>
      </c>
      <c r="P3776" t="b">
        <v>1</v>
      </c>
      <c r="Q3776" t="b">
        <v>0</v>
      </c>
      <c r="R3776" s="1" t="s">
        <v>32</v>
      </c>
      <c r="S3776" s="1" t="s">
        <v>33</v>
      </c>
      <c r="T3776">
        <v>4</v>
      </c>
      <c r="U3776" s="1" t="s">
        <v>34</v>
      </c>
      <c r="V3776" s="1" t="s">
        <v>59</v>
      </c>
      <c r="W3776" s="1" t="str">
        <f>IF(OR(MasterData[[#This Row],[Event]]="Christmas Market", MasterData[[#This Row],[Event]]="Christmas"), "Christmas Sale", "Non-Christmas Sale")</f>
        <v>Non-Christmas Sale</v>
      </c>
      <c r="X3776" t="b">
        <v>0</v>
      </c>
      <c r="Y3776">
        <v>2</v>
      </c>
      <c r="Z3776">
        <v>27.35</v>
      </c>
      <c r="AA3776">
        <v>109.39</v>
      </c>
      <c r="AB3776">
        <v>10.94</v>
      </c>
      <c r="AC3776" t="str">
        <f>IF(MasterData[[#This Row],[Discount Amount]]&gt;0, "Promotional sale", "Non-Promotional Sales")</f>
        <v>Promotional sale</v>
      </c>
    </row>
    <row r="3777" spans="1:29" x14ac:dyDescent="0.25">
      <c r="A3777">
        <v>3776</v>
      </c>
      <c r="B3777" s="1" t="s">
        <v>375</v>
      </c>
      <c r="C3777" s="2">
        <v>0.96694444444444438</v>
      </c>
      <c r="D3777">
        <v>481</v>
      </c>
      <c r="E3777">
        <v>27</v>
      </c>
      <c r="F3777" s="1" t="s">
        <v>61</v>
      </c>
      <c r="G3777" s="1" t="s">
        <v>51</v>
      </c>
      <c r="H3777">
        <v>53.760899999999999</v>
      </c>
      <c r="I3777">
        <v>-98.813900000000004</v>
      </c>
      <c r="J3777">
        <v>35</v>
      </c>
      <c r="K3777" t="b">
        <v>0</v>
      </c>
      <c r="L3777">
        <v>555</v>
      </c>
      <c r="M3777" s="1" t="s">
        <v>56</v>
      </c>
      <c r="N3777" s="1" t="s">
        <v>57</v>
      </c>
      <c r="O3777">
        <v>1</v>
      </c>
      <c r="P3777" t="b">
        <v>0</v>
      </c>
      <c r="Q3777" t="b">
        <v>0</v>
      </c>
      <c r="R3777" s="1" t="s">
        <v>41</v>
      </c>
      <c r="S3777" s="1" t="s">
        <v>53</v>
      </c>
      <c r="T3777">
        <v>3</v>
      </c>
      <c r="U3777" s="1" t="s">
        <v>45</v>
      </c>
      <c r="V3777" s="1" t="s">
        <v>59</v>
      </c>
      <c r="W3777" s="1" t="str">
        <f>IF(OR(MasterData[[#This Row],[Event]]="Christmas Market", MasterData[[#This Row],[Event]]="Christmas"), "Christmas Sale", "Non-Christmas Sale")</f>
        <v>Non-Christmas Sale</v>
      </c>
      <c r="X3777" t="b">
        <v>1</v>
      </c>
      <c r="Y3777">
        <v>1</v>
      </c>
      <c r="Z3777">
        <v>62.68</v>
      </c>
      <c r="AA3777">
        <v>62.68</v>
      </c>
      <c r="AB3777">
        <v>6.27</v>
      </c>
      <c r="AC3777" t="str">
        <f>IF(MasterData[[#This Row],[Discount Amount]]&gt;0, "Promotional sale", "Non-Promotional Sales")</f>
        <v>Promotional sale</v>
      </c>
    </row>
    <row r="3778" spans="1:29" x14ac:dyDescent="0.25">
      <c r="A3778">
        <v>3777</v>
      </c>
      <c r="B3778" s="1" t="s">
        <v>120</v>
      </c>
      <c r="C3778" s="2">
        <v>0.51481481481481484</v>
      </c>
      <c r="D3778">
        <v>64</v>
      </c>
      <c r="E3778">
        <v>21</v>
      </c>
      <c r="F3778" s="1" t="s">
        <v>61</v>
      </c>
      <c r="G3778" s="1" t="s">
        <v>66</v>
      </c>
      <c r="H3778">
        <v>45.077800000000003</v>
      </c>
      <c r="I3778">
        <v>-63.546700000000001</v>
      </c>
      <c r="J3778">
        <v>31</v>
      </c>
      <c r="K3778" t="b">
        <v>1</v>
      </c>
      <c r="L3778">
        <v>88</v>
      </c>
      <c r="M3778" s="1" t="s">
        <v>74</v>
      </c>
      <c r="N3778" s="1" t="s">
        <v>75</v>
      </c>
      <c r="O3778">
        <v>3</v>
      </c>
      <c r="P3778" t="b">
        <v>0</v>
      </c>
      <c r="Q3778" t="b">
        <v>1</v>
      </c>
      <c r="R3778" s="1" t="s">
        <v>32</v>
      </c>
      <c r="S3778" s="1" t="s">
        <v>49</v>
      </c>
      <c r="T3778">
        <v>5</v>
      </c>
      <c r="U3778" s="1" t="s">
        <v>34</v>
      </c>
      <c r="V3778" s="1" t="s">
        <v>46</v>
      </c>
      <c r="W3778" s="1" t="str">
        <f>IF(OR(MasterData[[#This Row],[Event]]="Christmas Market", MasterData[[#This Row],[Event]]="Christmas"), "Christmas Sale", "Non-Christmas Sale")</f>
        <v>Christmas Sale</v>
      </c>
      <c r="X3778" t="b">
        <v>1</v>
      </c>
      <c r="Y3778">
        <v>4</v>
      </c>
      <c r="Z3778">
        <v>36.590000000000003</v>
      </c>
      <c r="AA3778">
        <v>109.78</v>
      </c>
      <c r="AB3778">
        <v>0</v>
      </c>
      <c r="AC3778" t="str">
        <f>IF(MasterData[[#This Row],[Discount Amount]]&gt;0, "Promotional sale", "Non-Promotional Sales")</f>
        <v>Non-Promotional Sales</v>
      </c>
    </row>
    <row r="3779" spans="1:29" x14ac:dyDescent="0.25">
      <c r="A3779">
        <v>3778</v>
      </c>
      <c r="B3779" s="1" t="s">
        <v>171</v>
      </c>
      <c r="C3779" s="2">
        <v>0.22868055555555555</v>
      </c>
      <c r="D3779">
        <v>428</v>
      </c>
      <c r="E3779">
        <v>66</v>
      </c>
      <c r="F3779" s="1" t="s">
        <v>37</v>
      </c>
      <c r="G3779" s="1" t="s">
        <v>51</v>
      </c>
      <c r="H3779">
        <v>53.760899999999999</v>
      </c>
      <c r="I3779">
        <v>-98.813900000000004</v>
      </c>
      <c r="J3779">
        <v>87</v>
      </c>
      <c r="K3779" t="b">
        <v>1</v>
      </c>
      <c r="L3779">
        <v>784</v>
      </c>
      <c r="M3779" s="1" t="s">
        <v>30</v>
      </c>
      <c r="N3779" s="1" t="s">
        <v>31</v>
      </c>
      <c r="O3779">
        <v>2</v>
      </c>
      <c r="P3779" t="b">
        <v>1</v>
      </c>
      <c r="Q3779" t="b">
        <v>1</v>
      </c>
      <c r="R3779" s="1" t="s">
        <v>52</v>
      </c>
      <c r="S3779" s="1" t="s">
        <v>58</v>
      </c>
      <c r="T3779">
        <v>5</v>
      </c>
      <c r="U3779" s="1" t="s">
        <v>45</v>
      </c>
      <c r="V3779" s="1" t="s">
        <v>46</v>
      </c>
      <c r="W3779" s="1" t="str">
        <f>IF(OR(MasterData[[#This Row],[Event]]="Christmas Market", MasterData[[#This Row],[Event]]="Christmas"), "Christmas Sale", "Non-Christmas Sale")</f>
        <v>Christmas Sale</v>
      </c>
      <c r="X3779" t="b">
        <v>0</v>
      </c>
      <c r="Y3779">
        <v>5</v>
      </c>
      <c r="Z3779">
        <v>75.77</v>
      </c>
      <c r="AA3779">
        <v>151.54</v>
      </c>
      <c r="AB3779">
        <v>0</v>
      </c>
      <c r="AC3779" t="str">
        <f>IF(MasterData[[#This Row],[Discount Amount]]&gt;0, "Promotional sale", "Non-Promotional Sales")</f>
        <v>Non-Promotional Sales</v>
      </c>
    </row>
    <row r="3780" spans="1:29" x14ac:dyDescent="0.25">
      <c r="A3780">
        <v>3779</v>
      </c>
      <c r="B3780" s="1" t="s">
        <v>252</v>
      </c>
      <c r="C3780" s="2">
        <v>0.45326388888888891</v>
      </c>
      <c r="D3780">
        <v>205</v>
      </c>
      <c r="E3780">
        <v>67</v>
      </c>
      <c r="F3780" s="1" t="s">
        <v>28</v>
      </c>
      <c r="G3780" s="1" t="s">
        <v>44</v>
      </c>
      <c r="H3780">
        <v>46.813099999999999</v>
      </c>
      <c r="I3780">
        <v>-71.207499999999996</v>
      </c>
      <c r="J3780">
        <v>19</v>
      </c>
      <c r="K3780" t="b">
        <v>1</v>
      </c>
      <c r="L3780">
        <v>994</v>
      </c>
      <c r="M3780" s="1" t="s">
        <v>30</v>
      </c>
      <c r="N3780" s="1" t="s">
        <v>31</v>
      </c>
      <c r="O3780">
        <v>2</v>
      </c>
      <c r="P3780" t="b">
        <v>0</v>
      </c>
      <c r="Q3780" t="b">
        <v>0</v>
      </c>
      <c r="R3780" s="1" t="s">
        <v>32</v>
      </c>
      <c r="S3780" s="1" t="s">
        <v>58</v>
      </c>
      <c r="T3780">
        <v>4</v>
      </c>
      <c r="U3780" s="1" t="s">
        <v>42</v>
      </c>
      <c r="V3780" s="1" t="s">
        <v>46</v>
      </c>
      <c r="W3780" s="1" t="str">
        <f>IF(OR(MasterData[[#This Row],[Event]]="Christmas Market", MasterData[[#This Row],[Event]]="Christmas"), "Christmas Sale", "Non-Christmas Sale")</f>
        <v>Christmas Sale</v>
      </c>
      <c r="X3780" t="b">
        <v>1</v>
      </c>
      <c r="Y3780">
        <v>1</v>
      </c>
      <c r="Z3780">
        <v>86.61</v>
      </c>
      <c r="AA3780">
        <v>173.22</v>
      </c>
      <c r="AB3780">
        <v>0</v>
      </c>
      <c r="AC3780" t="str">
        <f>IF(MasterData[[#This Row],[Discount Amount]]&gt;0, "Promotional sale", "Non-Promotional Sales")</f>
        <v>Non-Promotional Sales</v>
      </c>
    </row>
    <row r="3781" spans="1:29" x14ac:dyDescent="0.25">
      <c r="A3781">
        <v>3780</v>
      </c>
      <c r="B3781" s="1" t="s">
        <v>111</v>
      </c>
      <c r="C3781" s="2">
        <v>0.67008101851851842</v>
      </c>
      <c r="D3781">
        <v>394</v>
      </c>
      <c r="E3781">
        <v>30</v>
      </c>
      <c r="F3781" s="1" t="s">
        <v>61</v>
      </c>
      <c r="G3781" s="1" t="s">
        <v>70</v>
      </c>
      <c r="H3781">
        <v>54.273099999999999</v>
      </c>
      <c r="I3781">
        <v>-61.738799999999998</v>
      </c>
      <c r="J3781">
        <v>26</v>
      </c>
      <c r="K3781" t="b">
        <v>0</v>
      </c>
      <c r="L3781">
        <v>415</v>
      </c>
      <c r="M3781" s="1" t="s">
        <v>56</v>
      </c>
      <c r="N3781" s="1" t="s">
        <v>57</v>
      </c>
      <c r="O3781">
        <v>3</v>
      </c>
      <c r="P3781" t="b">
        <v>1</v>
      </c>
      <c r="Q3781" t="b">
        <v>0</v>
      </c>
      <c r="R3781" s="1" t="s">
        <v>41</v>
      </c>
      <c r="S3781" s="1" t="s">
        <v>49</v>
      </c>
      <c r="T3781">
        <v>2</v>
      </c>
      <c r="U3781" s="1" t="s">
        <v>42</v>
      </c>
      <c r="V3781" s="1" t="s">
        <v>46</v>
      </c>
      <c r="W3781" s="1" t="str">
        <f>IF(OR(MasterData[[#This Row],[Event]]="Christmas Market", MasterData[[#This Row],[Event]]="Christmas"), "Christmas Sale", "Non-Christmas Sale")</f>
        <v>Christmas Sale</v>
      </c>
      <c r="X3781" t="b">
        <v>0</v>
      </c>
      <c r="Y3781">
        <v>1</v>
      </c>
      <c r="Z3781">
        <v>56.71</v>
      </c>
      <c r="AA3781">
        <v>170.12</v>
      </c>
      <c r="AB3781">
        <v>0</v>
      </c>
      <c r="AC3781" t="str">
        <f>IF(MasterData[[#This Row],[Discount Amount]]&gt;0, "Promotional sale", "Non-Promotional Sales")</f>
        <v>Non-Promotional Sales</v>
      </c>
    </row>
    <row r="3782" spans="1:29" x14ac:dyDescent="0.25">
      <c r="A3782">
        <v>3781</v>
      </c>
      <c r="B3782" s="1" t="s">
        <v>273</v>
      </c>
      <c r="C3782" s="2">
        <v>0.72325231481481489</v>
      </c>
      <c r="D3782">
        <v>346</v>
      </c>
      <c r="E3782">
        <v>24</v>
      </c>
      <c r="F3782" s="1" t="s">
        <v>28</v>
      </c>
      <c r="G3782" s="1" t="s">
        <v>70</v>
      </c>
      <c r="H3782">
        <v>54.273099999999999</v>
      </c>
      <c r="I3782">
        <v>-61.738799999999998</v>
      </c>
      <c r="J3782">
        <v>3</v>
      </c>
      <c r="K3782" t="b">
        <v>0</v>
      </c>
      <c r="L3782">
        <v>800</v>
      </c>
      <c r="M3782" s="1" t="s">
        <v>56</v>
      </c>
      <c r="N3782" s="1" t="s">
        <v>57</v>
      </c>
      <c r="O3782">
        <v>5</v>
      </c>
      <c r="P3782" t="b">
        <v>0</v>
      </c>
      <c r="Q3782" t="b">
        <v>0</v>
      </c>
      <c r="R3782" s="1" t="s">
        <v>32</v>
      </c>
      <c r="S3782" s="1" t="s">
        <v>33</v>
      </c>
      <c r="T3782">
        <v>4</v>
      </c>
      <c r="U3782" s="1" t="s">
        <v>34</v>
      </c>
      <c r="V3782" s="1" t="s">
        <v>46</v>
      </c>
      <c r="W3782" s="1" t="str">
        <f>IF(OR(MasterData[[#This Row],[Event]]="Christmas Market", MasterData[[#This Row],[Event]]="Christmas"), "Christmas Sale", "Non-Christmas Sale")</f>
        <v>Christmas Sale</v>
      </c>
      <c r="X3782" t="b">
        <v>1</v>
      </c>
      <c r="Y3782">
        <v>5</v>
      </c>
      <c r="Z3782">
        <v>44.06</v>
      </c>
      <c r="AA3782">
        <v>220.32</v>
      </c>
      <c r="AB3782">
        <v>0</v>
      </c>
      <c r="AC3782" t="str">
        <f>IF(MasterData[[#This Row],[Discount Amount]]&gt;0, "Promotional sale", "Non-Promotional Sales")</f>
        <v>Non-Promotional Sales</v>
      </c>
    </row>
    <row r="3783" spans="1:29" x14ac:dyDescent="0.25">
      <c r="A3783">
        <v>3782</v>
      </c>
      <c r="B3783" s="1" t="s">
        <v>175</v>
      </c>
      <c r="C3783" s="2">
        <v>0.88824074074074066</v>
      </c>
      <c r="D3783">
        <v>1</v>
      </c>
      <c r="E3783">
        <v>40</v>
      </c>
      <c r="F3783" s="1" t="s">
        <v>28</v>
      </c>
      <c r="G3783" s="1" t="s">
        <v>62</v>
      </c>
      <c r="H3783">
        <v>46.565300000000001</v>
      </c>
      <c r="I3783">
        <v>-66.4619</v>
      </c>
      <c r="J3783">
        <v>52</v>
      </c>
      <c r="K3783" t="b">
        <v>1</v>
      </c>
      <c r="L3783">
        <v>221</v>
      </c>
      <c r="M3783" s="1" t="s">
        <v>63</v>
      </c>
      <c r="N3783" s="1" t="s">
        <v>64</v>
      </c>
      <c r="O3783">
        <v>3</v>
      </c>
      <c r="P3783" t="b">
        <v>0</v>
      </c>
      <c r="Q3783" t="b">
        <v>1</v>
      </c>
      <c r="R3783" s="1" t="s">
        <v>41</v>
      </c>
      <c r="S3783" s="1" t="s">
        <v>49</v>
      </c>
      <c r="T3783">
        <v>5</v>
      </c>
      <c r="U3783" s="1" t="s">
        <v>45</v>
      </c>
      <c r="V3783" s="1" t="s">
        <v>46</v>
      </c>
      <c r="W3783" s="1" t="str">
        <f>IF(OR(MasterData[[#This Row],[Event]]="Christmas Market", MasterData[[#This Row],[Event]]="Christmas"), "Christmas Sale", "Non-Christmas Sale")</f>
        <v>Christmas Sale</v>
      </c>
      <c r="X3783" t="b">
        <v>0</v>
      </c>
      <c r="Y3783">
        <v>1</v>
      </c>
      <c r="Z3783">
        <v>69.88</v>
      </c>
      <c r="AA3783">
        <v>209.63</v>
      </c>
      <c r="AB3783">
        <v>0</v>
      </c>
      <c r="AC3783" t="str">
        <f>IF(MasterData[[#This Row],[Discount Amount]]&gt;0, "Promotional sale", "Non-Promotional Sales")</f>
        <v>Non-Promotional Sales</v>
      </c>
    </row>
    <row r="3784" spans="1:29" x14ac:dyDescent="0.25">
      <c r="A3784">
        <v>3783</v>
      </c>
      <c r="B3784" s="1" t="s">
        <v>82</v>
      </c>
      <c r="C3784" s="2">
        <v>0.57253472222222213</v>
      </c>
      <c r="D3784">
        <v>161</v>
      </c>
      <c r="E3784">
        <v>30</v>
      </c>
      <c r="F3784" s="1" t="s">
        <v>28</v>
      </c>
      <c r="G3784" s="1" t="s">
        <v>51</v>
      </c>
      <c r="H3784">
        <v>53.760899999999999</v>
      </c>
      <c r="I3784">
        <v>-98.813900000000004</v>
      </c>
      <c r="J3784">
        <v>14</v>
      </c>
      <c r="K3784" t="b">
        <v>0</v>
      </c>
      <c r="L3784">
        <v>925</v>
      </c>
      <c r="M3784" s="1" t="s">
        <v>30</v>
      </c>
      <c r="N3784" s="1" t="s">
        <v>31</v>
      </c>
      <c r="O3784">
        <v>2</v>
      </c>
      <c r="P3784" t="b">
        <v>1</v>
      </c>
      <c r="Q3784" t="b">
        <v>1</v>
      </c>
      <c r="R3784" s="1" t="s">
        <v>32</v>
      </c>
      <c r="S3784" s="1" t="s">
        <v>53</v>
      </c>
      <c r="T3784">
        <v>5</v>
      </c>
      <c r="U3784" s="1" t="s">
        <v>45</v>
      </c>
      <c r="V3784" s="1" t="s">
        <v>59</v>
      </c>
      <c r="W3784" s="1" t="str">
        <f>IF(OR(MasterData[[#This Row],[Event]]="Christmas Market", MasterData[[#This Row],[Event]]="Christmas"), "Christmas Sale", "Non-Christmas Sale")</f>
        <v>Non-Christmas Sale</v>
      </c>
      <c r="X3784" t="b">
        <v>1</v>
      </c>
      <c r="Y3784">
        <v>4</v>
      </c>
      <c r="Z3784">
        <v>51.56</v>
      </c>
      <c r="AA3784">
        <v>103.12</v>
      </c>
      <c r="AB3784">
        <v>10.31</v>
      </c>
      <c r="AC3784" t="str">
        <f>IF(MasterData[[#This Row],[Discount Amount]]&gt;0, "Promotional sale", "Non-Promotional Sales")</f>
        <v>Promotional sale</v>
      </c>
    </row>
    <row r="3785" spans="1:29" x14ac:dyDescent="0.25">
      <c r="A3785">
        <v>3784</v>
      </c>
      <c r="B3785" s="1" t="s">
        <v>421</v>
      </c>
      <c r="C3785" s="2">
        <v>0.19815972222222222</v>
      </c>
      <c r="D3785">
        <v>186</v>
      </c>
      <c r="E3785">
        <v>23</v>
      </c>
      <c r="F3785" s="1" t="s">
        <v>28</v>
      </c>
      <c r="G3785" s="1" t="s">
        <v>81</v>
      </c>
      <c r="H3785">
        <v>64.248000000000005</v>
      </c>
      <c r="I3785">
        <v>-84.889600000000002</v>
      </c>
      <c r="J3785">
        <v>74</v>
      </c>
      <c r="K3785" t="b">
        <v>1</v>
      </c>
      <c r="L3785">
        <v>538</v>
      </c>
      <c r="M3785" s="1" t="s">
        <v>39</v>
      </c>
      <c r="N3785" s="1" t="s">
        <v>40</v>
      </c>
      <c r="O3785">
        <v>2</v>
      </c>
      <c r="P3785" t="b">
        <v>1</v>
      </c>
      <c r="Q3785" t="b">
        <v>0</v>
      </c>
      <c r="R3785" s="1" t="s">
        <v>52</v>
      </c>
      <c r="S3785" s="1" t="s">
        <v>53</v>
      </c>
      <c r="T3785">
        <v>4</v>
      </c>
      <c r="U3785" s="1" t="s">
        <v>34</v>
      </c>
      <c r="V3785" s="1" t="s">
        <v>35</v>
      </c>
      <c r="W3785" s="1" t="str">
        <f>IF(OR(MasterData[[#This Row],[Event]]="Christmas Market", MasterData[[#This Row],[Event]]="Christmas"), "Christmas Sale", "Non-Christmas Sale")</f>
        <v>Non-Christmas Sale</v>
      </c>
      <c r="X3785" t="b">
        <v>1</v>
      </c>
      <c r="Y3785">
        <v>5</v>
      </c>
      <c r="Z3785">
        <v>90.29</v>
      </c>
      <c r="AA3785">
        <v>180.58</v>
      </c>
      <c r="AB3785">
        <v>0</v>
      </c>
      <c r="AC3785" t="str">
        <f>IF(MasterData[[#This Row],[Discount Amount]]&gt;0, "Promotional sale", "Non-Promotional Sales")</f>
        <v>Non-Promotional Sales</v>
      </c>
    </row>
    <row r="3786" spans="1:29" x14ac:dyDescent="0.25">
      <c r="A3786">
        <v>3785</v>
      </c>
      <c r="B3786" s="1" t="s">
        <v>237</v>
      </c>
      <c r="C3786" s="2">
        <v>0.45782407407407399</v>
      </c>
      <c r="D3786">
        <v>491</v>
      </c>
      <c r="E3786">
        <v>28</v>
      </c>
      <c r="F3786" s="1" t="s">
        <v>37</v>
      </c>
      <c r="G3786" s="1" t="s">
        <v>62</v>
      </c>
      <c r="H3786">
        <v>46.565300000000001</v>
      </c>
      <c r="I3786">
        <v>-66.4619</v>
      </c>
      <c r="J3786">
        <v>85</v>
      </c>
      <c r="K3786" t="b">
        <v>0</v>
      </c>
      <c r="L3786">
        <v>717</v>
      </c>
      <c r="M3786" s="1" t="s">
        <v>63</v>
      </c>
      <c r="N3786" s="1" t="s">
        <v>64</v>
      </c>
      <c r="O3786">
        <v>2</v>
      </c>
      <c r="P3786" t="b">
        <v>0</v>
      </c>
      <c r="Q3786" t="b">
        <v>0</v>
      </c>
      <c r="R3786" s="1" t="s">
        <v>52</v>
      </c>
      <c r="S3786" s="1" t="s">
        <v>33</v>
      </c>
      <c r="T3786">
        <v>4</v>
      </c>
      <c r="U3786" s="1" t="s">
        <v>34</v>
      </c>
      <c r="V3786" s="1" t="s">
        <v>59</v>
      </c>
      <c r="W3786" s="1" t="str">
        <f>IF(OR(MasterData[[#This Row],[Event]]="Christmas Market", MasterData[[#This Row],[Event]]="Christmas"), "Christmas Sale", "Non-Christmas Sale")</f>
        <v>Non-Christmas Sale</v>
      </c>
      <c r="X3786" t="b">
        <v>1</v>
      </c>
      <c r="Y3786">
        <v>5</v>
      </c>
      <c r="Z3786">
        <v>75.23</v>
      </c>
      <c r="AA3786">
        <v>150.46</v>
      </c>
      <c r="AB3786">
        <v>15.05</v>
      </c>
      <c r="AC3786" t="str">
        <f>IF(MasterData[[#This Row],[Discount Amount]]&gt;0, "Promotional sale", "Non-Promotional Sales")</f>
        <v>Promotional sale</v>
      </c>
    </row>
    <row r="3787" spans="1:29" x14ac:dyDescent="0.25">
      <c r="A3787">
        <v>3786</v>
      </c>
      <c r="B3787" s="1" t="s">
        <v>292</v>
      </c>
      <c r="C3787" s="2">
        <v>0.32371527777777787</v>
      </c>
      <c r="D3787">
        <v>191</v>
      </c>
      <c r="E3787">
        <v>30</v>
      </c>
      <c r="F3787" s="1" t="s">
        <v>61</v>
      </c>
      <c r="G3787" s="1" t="s">
        <v>48</v>
      </c>
      <c r="H3787">
        <v>53.933300000000003</v>
      </c>
      <c r="I3787">
        <v>-116.5765</v>
      </c>
      <c r="J3787">
        <v>59</v>
      </c>
      <c r="K3787" t="b">
        <v>1</v>
      </c>
      <c r="L3787">
        <v>494</v>
      </c>
      <c r="M3787" s="1" t="s">
        <v>39</v>
      </c>
      <c r="N3787" s="1" t="s">
        <v>40</v>
      </c>
      <c r="O3787">
        <v>4</v>
      </c>
      <c r="P3787" t="b">
        <v>0</v>
      </c>
      <c r="Q3787" t="b">
        <v>1</v>
      </c>
      <c r="R3787" s="1" t="s">
        <v>41</v>
      </c>
      <c r="S3787" s="1" t="s">
        <v>49</v>
      </c>
      <c r="T3787">
        <v>3</v>
      </c>
      <c r="U3787" s="1" t="s">
        <v>42</v>
      </c>
      <c r="V3787" s="1" t="s">
        <v>46</v>
      </c>
      <c r="W3787" s="1" t="str">
        <f>IF(OR(MasterData[[#This Row],[Event]]="Christmas Market", MasterData[[#This Row],[Event]]="Christmas"), "Christmas Sale", "Non-Christmas Sale")</f>
        <v>Christmas Sale</v>
      </c>
      <c r="X3787" t="b">
        <v>0</v>
      </c>
      <c r="Y3787">
        <v>1</v>
      </c>
      <c r="Z3787">
        <v>91.45</v>
      </c>
      <c r="AA3787">
        <v>365.81</v>
      </c>
      <c r="AB3787">
        <v>0</v>
      </c>
      <c r="AC3787" t="str">
        <f>IF(MasterData[[#This Row],[Discount Amount]]&gt;0, "Promotional sale", "Non-Promotional Sales")</f>
        <v>Non-Promotional Sales</v>
      </c>
    </row>
    <row r="3788" spans="1:29" x14ac:dyDescent="0.25">
      <c r="A3788">
        <v>3787</v>
      </c>
      <c r="B3788" s="1" t="s">
        <v>197</v>
      </c>
      <c r="C3788" s="2">
        <v>0.50519675925925922</v>
      </c>
      <c r="D3788">
        <v>416</v>
      </c>
      <c r="E3788">
        <v>61</v>
      </c>
      <c r="F3788" s="1" t="s">
        <v>61</v>
      </c>
      <c r="G3788" s="1" t="s">
        <v>62</v>
      </c>
      <c r="H3788">
        <v>46.565300000000001</v>
      </c>
      <c r="I3788">
        <v>-66.4619</v>
      </c>
      <c r="J3788">
        <v>5</v>
      </c>
      <c r="K3788" t="b">
        <v>1</v>
      </c>
      <c r="L3788">
        <v>958</v>
      </c>
      <c r="M3788" s="1" t="s">
        <v>56</v>
      </c>
      <c r="N3788" s="1" t="s">
        <v>57</v>
      </c>
      <c r="O3788">
        <v>4</v>
      </c>
      <c r="P3788" t="b">
        <v>0</v>
      </c>
      <c r="Q3788" t="b">
        <v>0</v>
      </c>
      <c r="R3788" s="1" t="s">
        <v>41</v>
      </c>
      <c r="S3788" s="1" t="s">
        <v>53</v>
      </c>
      <c r="T3788">
        <v>4</v>
      </c>
      <c r="U3788" s="1" t="s">
        <v>34</v>
      </c>
      <c r="V3788" s="1" t="s">
        <v>35</v>
      </c>
      <c r="W3788" s="1" t="str">
        <f>IF(OR(MasterData[[#This Row],[Event]]="Christmas Market", MasterData[[#This Row],[Event]]="Christmas"), "Christmas Sale", "Non-Christmas Sale")</f>
        <v>Non-Christmas Sale</v>
      </c>
      <c r="X3788" t="b">
        <v>1</v>
      </c>
      <c r="Y3788">
        <v>1</v>
      </c>
      <c r="Z3788">
        <v>45.27</v>
      </c>
      <c r="AA3788">
        <v>181.07</v>
      </c>
      <c r="AB3788">
        <v>0</v>
      </c>
      <c r="AC3788" t="str">
        <f>IF(MasterData[[#This Row],[Discount Amount]]&gt;0, "Promotional sale", "Non-Promotional Sales")</f>
        <v>Non-Promotional Sales</v>
      </c>
    </row>
    <row r="3789" spans="1:29" x14ac:dyDescent="0.25">
      <c r="A3789">
        <v>3788</v>
      </c>
      <c r="B3789" s="1" t="s">
        <v>151</v>
      </c>
      <c r="C3789" s="2">
        <v>0.73592592592592587</v>
      </c>
      <c r="D3789">
        <v>214</v>
      </c>
      <c r="E3789">
        <v>57</v>
      </c>
      <c r="F3789" s="1" t="s">
        <v>28</v>
      </c>
      <c r="G3789" s="1" t="s">
        <v>68</v>
      </c>
      <c r="H3789">
        <v>46.318800000000003</v>
      </c>
      <c r="I3789">
        <v>-63.146099999999997</v>
      </c>
      <c r="J3789">
        <v>4</v>
      </c>
      <c r="K3789" t="b">
        <v>1</v>
      </c>
      <c r="L3789">
        <v>689</v>
      </c>
      <c r="M3789" s="1" t="s">
        <v>63</v>
      </c>
      <c r="N3789" s="1" t="s">
        <v>64</v>
      </c>
      <c r="O3789">
        <v>4</v>
      </c>
      <c r="P3789" t="b">
        <v>1</v>
      </c>
      <c r="Q3789" t="b">
        <v>0</v>
      </c>
      <c r="R3789" s="1" t="s">
        <v>32</v>
      </c>
      <c r="S3789" s="1" t="s">
        <v>53</v>
      </c>
      <c r="T3789">
        <v>4</v>
      </c>
      <c r="U3789" s="1" t="s">
        <v>45</v>
      </c>
      <c r="V3789" s="1" t="s">
        <v>59</v>
      </c>
      <c r="W3789" s="1" t="str">
        <f>IF(OR(MasterData[[#This Row],[Event]]="Christmas Market", MasterData[[#This Row],[Event]]="Christmas"), "Christmas Sale", "Non-Christmas Sale")</f>
        <v>Non-Christmas Sale</v>
      </c>
      <c r="X3789" t="b">
        <v>1</v>
      </c>
      <c r="Y3789">
        <v>3</v>
      </c>
      <c r="Z3789">
        <v>64.150000000000006</v>
      </c>
      <c r="AA3789">
        <v>256.58999999999997</v>
      </c>
      <c r="AB3789">
        <v>25.66</v>
      </c>
      <c r="AC3789" t="str">
        <f>IF(MasterData[[#This Row],[Discount Amount]]&gt;0, "Promotional sale", "Non-Promotional Sales")</f>
        <v>Promotional sale</v>
      </c>
    </row>
    <row r="3790" spans="1:29" x14ac:dyDescent="0.25">
      <c r="A3790">
        <v>3789</v>
      </c>
      <c r="B3790" s="1" t="s">
        <v>157</v>
      </c>
      <c r="C3790" s="2">
        <v>0.41395833333333343</v>
      </c>
      <c r="D3790">
        <v>50</v>
      </c>
      <c r="E3790">
        <v>40</v>
      </c>
      <c r="F3790" s="1" t="s">
        <v>37</v>
      </c>
      <c r="G3790" s="1" t="s">
        <v>38</v>
      </c>
      <c r="H3790">
        <v>53.726700000000001</v>
      </c>
      <c r="I3790">
        <v>-127.6476</v>
      </c>
      <c r="J3790">
        <v>80</v>
      </c>
      <c r="K3790" t="b">
        <v>1</v>
      </c>
      <c r="L3790">
        <v>181</v>
      </c>
      <c r="M3790" s="1" t="s">
        <v>30</v>
      </c>
      <c r="N3790" s="1" t="s">
        <v>31</v>
      </c>
      <c r="O3790">
        <v>5</v>
      </c>
      <c r="P3790" t="b">
        <v>0</v>
      </c>
      <c r="Q3790" t="b">
        <v>1</v>
      </c>
      <c r="R3790" s="1" t="s">
        <v>41</v>
      </c>
      <c r="S3790" s="1" t="s">
        <v>49</v>
      </c>
      <c r="T3790">
        <v>2</v>
      </c>
      <c r="U3790" s="1" t="s">
        <v>42</v>
      </c>
      <c r="V3790" s="1" t="s">
        <v>59</v>
      </c>
      <c r="W3790" s="1" t="str">
        <f>IF(OR(MasterData[[#This Row],[Event]]="Christmas Market", MasterData[[#This Row],[Event]]="Christmas"), "Christmas Sale", "Non-Christmas Sale")</f>
        <v>Non-Christmas Sale</v>
      </c>
      <c r="X3790" t="b">
        <v>1</v>
      </c>
      <c r="Y3790">
        <v>3</v>
      </c>
      <c r="Z3790">
        <v>66.02</v>
      </c>
      <c r="AA3790">
        <v>330.11</v>
      </c>
      <c r="AB3790">
        <v>33.01</v>
      </c>
      <c r="AC3790" t="str">
        <f>IF(MasterData[[#This Row],[Discount Amount]]&gt;0, "Promotional sale", "Non-Promotional Sales")</f>
        <v>Promotional sale</v>
      </c>
    </row>
    <row r="3791" spans="1:29" x14ac:dyDescent="0.25">
      <c r="A3791">
        <v>3790</v>
      </c>
      <c r="B3791" s="1" t="s">
        <v>160</v>
      </c>
      <c r="C3791" s="2">
        <v>0.30116898148148152</v>
      </c>
      <c r="D3791">
        <v>386</v>
      </c>
      <c r="E3791">
        <v>57</v>
      </c>
      <c r="F3791" s="1" t="s">
        <v>37</v>
      </c>
      <c r="G3791" s="1" t="s">
        <v>62</v>
      </c>
      <c r="H3791">
        <v>46.565300000000001</v>
      </c>
      <c r="I3791">
        <v>-66.4619</v>
      </c>
      <c r="J3791">
        <v>66</v>
      </c>
      <c r="K3791" t="b">
        <v>0</v>
      </c>
      <c r="L3791">
        <v>437</v>
      </c>
      <c r="M3791" s="1" t="s">
        <v>63</v>
      </c>
      <c r="N3791" s="1" t="s">
        <v>64</v>
      </c>
      <c r="O3791">
        <v>5</v>
      </c>
      <c r="P3791" t="b">
        <v>1</v>
      </c>
      <c r="Q3791" t="b">
        <v>1</v>
      </c>
      <c r="R3791" s="1" t="s">
        <v>52</v>
      </c>
      <c r="S3791" s="1" t="s">
        <v>58</v>
      </c>
      <c r="T3791">
        <v>2</v>
      </c>
      <c r="U3791" s="1" t="s">
        <v>45</v>
      </c>
      <c r="V3791" s="1" t="s">
        <v>46</v>
      </c>
      <c r="W3791" s="1" t="str">
        <f>IF(OR(MasterData[[#This Row],[Event]]="Christmas Market", MasterData[[#This Row],[Event]]="Christmas"), "Christmas Sale", "Non-Christmas Sale")</f>
        <v>Christmas Sale</v>
      </c>
      <c r="X3791" t="b">
        <v>1</v>
      </c>
      <c r="Y3791">
        <v>3</v>
      </c>
      <c r="Z3791">
        <v>23.53</v>
      </c>
      <c r="AA3791">
        <v>117.63</v>
      </c>
      <c r="AB3791">
        <v>0</v>
      </c>
      <c r="AC3791" t="str">
        <f>IF(MasterData[[#This Row],[Discount Amount]]&gt;0, "Promotional sale", "Non-Promotional Sales")</f>
        <v>Non-Promotional Sales</v>
      </c>
    </row>
    <row r="3792" spans="1:29" x14ac:dyDescent="0.25">
      <c r="A3792">
        <v>3791</v>
      </c>
      <c r="B3792" s="1" t="s">
        <v>90</v>
      </c>
      <c r="C3792" s="2">
        <v>0.73060185185185178</v>
      </c>
      <c r="D3792">
        <v>446</v>
      </c>
      <c r="E3792">
        <v>48</v>
      </c>
      <c r="F3792" s="1" t="s">
        <v>61</v>
      </c>
      <c r="G3792" s="1" t="s">
        <v>51</v>
      </c>
      <c r="H3792">
        <v>53.760899999999999</v>
      </c>
      <c r="I3792">
        <v>-98.813900000000004</v>
      </c>
      <c r="J3792">
        <v>72</v>
      </c>
      <c r="K3792" t="b">
        <v>1</v>
      </c>
      <c r="L3792">
        <v>548</v>
      </c>
      <c r="M3792" s="1" t="s">
        <v>56</v>
      </c>
      <c r="N3792" s="1" t="s">
        <v>57</v>
      </c>
      <c r="O3792">
        <v>4</v>
      </c>
      <c r="P3792" t="b">
        <v>1</v>
      </c>
      <c r="Q3792" t="b">
        <v>0</v>
      </c>
      <c r="R3792" s="1" t="s">
        <v>32</v>
      </c>
      <c r="S3792" s="1" t="s">
        <v>58</v>
      </c>
      <c r="T3792">
        <v>2</v>
      </c>
      <c r="U3792" s="1" t="s">
        <v>45</v>
      </c>
      <c r="V3792" s="1" t="s">
        <v>59</v>
      </c>
      <c r="W3792" s="1" t="str">
        <f>IF(OR(MasterData[[#This Row],[Event]]="Christmas Market", MasterData[[#This Row],[Event]]="Christmas"), "Christmas Sale", "Non-Christmas Sale")</f>
        <v>Non-Christmas Sale</v>
      </c>
      <c r="X3792" t="b">
        <v>0</v>
      </c>
      <c r="Y3792">
        <v>3</v>
      </c>
      <c r="Z3792">
        <v>78.53</v>
      </c>
      <c r="AA3792">
        <v>314.11</v>
      </c>
      <c r="AB3792">
        <v>31.41</v>
      </c>
      <c r="AC3792" t="str">
        <f>IF(MasterData[[#This Row],[Discount Amount]]&gt;0, "Promotional sale", "Non-Promotional Sales")</f>
        <v>Promotional sale</v>
      </c>
    </row>
    <row r="3793" spans="1:29" x14ac:dyDescent="0.25">
      <c r="A3793">
        <v>3792</v>
      </c>
      <c r="B3793" s="1" t="s">
        <v>220</v>
      </c>
      <c r="C3793" s="2">
        <v>0.86342592592592582</v>
      </c>
      <c r="D3793">
        <v>294</v>
      </c>
      <c r="E3793">
        <v>53</v>
      </c>
      <c r="F3793" s="1" t="s">
        <v>61</v>
      </c>
      <c r="G3793" s="1" t="s">
        <v>62</v>
      </c>
      <c r="H3793">
        <v>46.565300000000001</v>
      </c>
      <c r="I3793">
        <v>-66.4619</v>
      </c>
      <c r="J3793">
        <v>11</v>
      </c>
      <c r="K3793" t="b">
        <v>1</v>
      </c>
      <c r="L3793">
        <v>235</v>
      </c>
      <c r="M3793" s="1" t="s">
        <v>63</v>
      </c>
      <c r="N3793" s="1" t="s">
        <v>64</v>
      </c>
      <c r="O3793">
        <v>4</v>
      </c>
      <c r="P3793" t="b">
        <v>0</v>
      </c>
      <c r="Q3793" t="b">
        <v>1</v>
      </c>
      <c r="R3793" s="1" t="s">
        <v>41</v>
      </c>
      <c r="S3793" s="1" t="s">
        <v>49</v>
      </c>
      <c r="T3793">
        <v>4</v>
      </c>
      <c r="U3793" s="1" t="s">
        <v>34</v>
      </c>
      <c r="V3793" s="1" t="s">
        <v>35</v>
      </c>
      <c r="W3793" s="1" t="str">
        <f>IF(OR(MasterData[[#This Row],[Event]]="Christmas Market", MasterData[[#This Row],[Event]]="Christmas"), "Christmas Sale", "Non-Christmas Sale")</f>
        <v>Non-Christmas Sale</v>
      </c>
      <c r="X3793" t="b">
        <v>1</v>
      </c>
      <c r="Y3793">
        <v>5</v>
      </c>
      <c r="Z3793">
        <v>95.48</v>
      </c>
      <c r="AA3793">
        <v>381.91</v>
      </c>
      <c r="AB3793">
        <v>0</v>
      </c>
      <c r="AC3793" t="str">
        <f>IF(MasterData[[#This Row],[Discount Amount]]&gt;0, "Promotional sale", "Non-Promotional Sales")</f>
        <v>Non-Promotional Sales</v>
      </c>
    </row>
    <row r="3794" spans="1:29" x14ac:dyDescent="0.25">
      <c r="A3794">
        <v>3793</v>
      </c>
      <c r="B3794" s="1" t="s">
        <v>355</v>
      </c>
      <c r="C3794" s="2">
        <v>0.29689814814814808</v>
      </c>
      <c r="D3794">
        <v>376</v>
      </c>
      <c r="E3794">
        <v>58</v>
      </c>
      <c r="F3794" s="1" t="s">
        <v>28</v>
      </c>
      <c r="G3794" s="1" t="s">
        <v>48</v>
      </c>
      <c r="H3794">
        <v>53.933300000000003</v>
      </c>
      <c r="I3794">
        <v>-116.5765</v>
      </c>
      <c r="J3794">
        <v>41</v>
      </c>
      <c r="K3794" t="b">
        <v>0</v>
      </c>
      <c r="L3794">
        <v>867</v>
      </c>
      <c r="M3794" s="1" t="s">
        <v>39</v>
      </c>
      <c r="N3794" s="1" t="s">
        <v>40</v>
      </c>
      <c r="O3794">
        <v>1</v>
      </c>
      <c r="P3794" t="b">
        <v>0</v>
      </c>
      <c r="Q3794" t="b">
        <v>0</v>
      </c>
      <c r="R3794" s="1" t="s">
        <v>52</v>
      </c>
      <c r="S3794" s="1" t="s">
        <v>49</v>
      </c>
      <c r="T3794">
        <v>3</v>
      </c>
      <c r="U3794" s="1" t="s">
        <v>45</v>
      </c>
      <c r="V3794" s="1" t="s">
        <v>46</v>
      </c>
      <c r="W3794" s="1" t="str">
        <f>IF(OR(MasterData[[#This Row],[Event]]="Christmas Market", MasterData[[#This Row],[Event]]="Christmas"), "Christmas Sale", "Non-Christmas Sale")</f>
        <v>Christmas Sale</v>
      </c>
      <c r="X3794" t="b">
        <v>0</v>
      </c>
      <c r="Y3794">
        <v>1</v>
      </c>
      <c r="Z3794">
        <v>90.5</v>
      </c>
      <c r="AA3794">
        <v>90.5</v>
      </c>
      <c r="AB3794">
        <v>0</v>
      </c>
      <c r="AC3794" t="str">
        <f>IF(MasterData[[#This Row],[Discount Amount]]&gt;0, "Promotional sale", "Non-Promotional Sales")</f>
        <v>Non-Promotional Sales</v>
      </c>
    </row>
    <row r="3795" spans="1:29" x14ac:dyDescent="0.25">
      <c r="A3795">
        <v>3794</v>
      </c>
      <c r="B3795" s="1" t="s">
        <v>426</v>
      </c>
      <c r="C3795" s="2">
        <v>0.71179398148148154</v>
      </c>
      <c r="D3795">
        <v>31</v>
      </c>
      <c r="E3795">
        <v>44</v>
      </c>
      <c r="F3795" s="1" t="s">
        <v>37</v>
      </c>
      <c r="G3795" s="1" t="s">
        <v>68</v>
      </c>
      <c r="H3795">
        <v>46.318800000000003</v>
      </c>
      <c r="I3795">
        <v>-63.146099999999997</v>
      </c>
      <c r="J3795">
        <v>26</v>
      </c>
      <c r="K3795" t="b">
        <v>1</v>
      </c>
      <c r="L3795">
        <v>174</v>
      </c>
      <c r="M3795" s="1" t="s">
        <v>74</v>
      </c>
      <c r="N3795" s="1" t="s">
        <v>75</v>
      </c>
      <c r="O3795">
        <v>2</v>
      </c>
      <c r="P3795" t="b">
        <v>1</v>
      </c>
      <c r="Q3795" t="b">
        <v>0</v>
      </c>
      <c r="R3795" s="1" t="s">
        <v>32</v>
      </c>
      <c r="S3795" s="1" t="s">
        <v>53</v>
      </c>
      <c r="T3795">
        <v>1</v>
      </c>
      <c r="U3795" s="1" t="s">
        <v>42</v>
      </c>
      <c r="V3795" s="1" t="s">
        <v>46</v>
      </c>
      <c r="W3795" s="1" t="str">
        <f>IF(OR(MasterData[[#This Row],[Event]]="Christmas Market", MasterData[[#This Row],[Event]]="Christmas"), "Christmas Sale", "Non-Christmas Sale")</f>
        <v>Christmas Sale</v>
      </c>
      <c r="X3795" t="b">
        <v>1</v>
      </c>
      <c r="Y3795">
        <v>5</v>
      </c>
      <c r="Z3795">
        <v>68.53</v>
      </c>
      <c r="AA3795">
        <v>137.07</v>
      </c>
      <c r="AB3795">
        <v>0</v>
      </c>
      <c r="AC3795" t="str">
        <f>IF(MasterData[[#This Row],[Discount Amount]]&gt;0, "Promotional sale", "Non-Promotional Sales")</f>
        <v>Non-Promotional Sales</v>
      </c>
    </row>
    <row r="3796" spans="1:29" x14ac:dyDescent="0.25">
      <c r="A3796">
        <v>3795</v>
      </c>
      <c r="B3796" s="1" t="s">
        <v>107</v>
      </c>
      <c r="C3796" s="2">
        <v>0.74334490740740744</v>
      </c>
      <c r="D3796">
        <v>188</v>
      </c>
      <c r="E3796">
        <v>18</v>
      </c>
      <c r="F3796" s="1" t="s">
        <v>61</v>
      </c>
      <c r="G3796" s="1" t="s">
        <v>68</v>
      </c>
      <c r="H3796">
        <v>46.318800000000003</v>
      </c>
      <c r="I3796">
        <v>-63.146099999999997</v>
      </c>
      <c r="J3796">
        <v>5</v>
      </c>
      <c r="K3796" t="b">
        <v>0</v>
      </c>
      <c r="L3796">
        <v>327</v>
      </c>
      <c r="M3796" s="1" t="s">
        <v>39</v>
      </c>
      <c r="N3796" s="1" t="s">
        <v>40</v>
      </c>
      <c r="O3796">
        <v>4</v>
      </c>
      <c r="P3796" t="b">
        <v>1</v>
      </c>
      <c r="Q3796" t="b">
        <v>0</v>
      </c>
      <c r="R3796" s="1" t="s">
        <v>41</v>
      </c>
      <c r="S3796" s="1" t="s">
        <v>53</v>
      </c>
      <c r="T3796">
        <v>5</v>
      </c>
      <c r="U3796" s="1" t="s">
        <v>42</v>
      </c>
      <c r="V3796" s="1" t="s">
        <v>35</v>
      </c>
      <c r="W3796" s="1" t="str">
        <f>IF(OR(MasterData[[#This Row],[Event]]="Christmas Market", MasterData[[#This Row],[Event]]="Christmas"), "Christmas Sale", "Non-Christmas Sale")</f>
        <v>Non-Christmas Sale</v>
      </c>
      <c r="X3796" t="b">
        <v>0</v>
      </c>
      <c r="Y3796">
        <v>2</v>
      </c>
      <c r="Z3796">
        <v>78.14</v>
      </c>
      <c r="AA3796">
        <v>312.57</v>
      </c>
      <c r="AB3796">
        <v>0</v>
      </c>
      <c r="AC3796" t="str">
        <f>IF(MasterData[[#This Row],[Discount Amount]]&gt;0, "Promotional sale", "Non-Promotional Sales")</f>
        <v>Non-Promotional Sales</v>
      </c>
    </row>
    <row r="3797" spans="1:29" x14ac:dyDescent="0.25">
      <c r="A3797">
        <v>3796</v>
      </c>
      <c r="B3797" s="1" t="s">
        <v>145</v>
      </c>
      <c r="C3797" s="2">
        <v>0.53635416666666669</v>
      </c>
      <c r="D3797">
        <v>192</v>
      </c>
      <c r="E3797">
        <v>44</v>
      </c>
      <c r="F3797" s="1" t="s">
        <v>37</v>
      </c>
      <c r="G3797" s="1" t="s">
        <v>81</v>
      </c>
      <c r="H3797">
        <v>64.248000000000005</v>
      </c>
      <c r="I3797">
        <v>-84.889600000000002</v>
      </c>
      <c r="J3797">
        <v>36</v>
      </c>
      <c r="K3797" t="b">
        <v>1</v>
      </c>
      <c r="L3797">
        <v>919</v>
      </c>
      <c r="M3797" s="1" t="s">
        <v>39</v>
      </c>
      <c r="N3797" s="1" t="s">
        <v>40</v>
      </c>
      <c r="O3797">
        <v>5</v>
      </c>
      <c r="P3797" t="b">
        <v>0</v>
      </c>
      <c r="Q3797" t="b">
        <v>0</v>
      </c>
      <c r="R3797" s="1" t="s">
        <v>41</v>
      </c>
      <c r="S3797" s="1" t="s">
        <v>33</v>
      </c>
      <c r="T3797">
        <v>1</v>
      </c>
      <c r="U3797" s="1" t="s">
        <v>42</v>
      </c>
      <c r="V3797" s="1" t="s">
        <v>59</v>
      </c>
      <c r="W3797" s="1" t="str">
        <f>IF(OR(MasterData[[#This Row],[Event]]="Christmas Market", MasterData[[#This Row],[Event]]="Christmas"), "Christmas Sale", "Non-Christmas Sale")</f>
        <v>Non-Christmas Sale</v>
      </c>
      <c r="X3797" t="b">
        <v>0</v>
      </c>
      <c r="Y3797">
        <v>5</v>
      </c>
      <c r="Z3797">
        <v>27.44</v>
      </c>
      <c r="AA3797">
        <v>137.19999999999999</v>
      </c>
      <c r="AB3797">
        <v>13.72</v>
      </c>
      <c r="AC3797" t="str">
        <f>IF(MasterData[[#This Row],[Discount Amount]]&gt;0, "Promotional sale", "Non-Promotional Sales")</f>
        <v>Promotional sale</v>
      </c>
    </row>
    <row r="3798" spans="1:29" x14ac:dyDescent="0.25">
      <c r="A3798">
        <v>3797</v>
      </c>
      <c r="B3798" s="1" t="s">
        <v>67</v>
      </c>
      <c r="C3798" s="2">
        <v>0.15711805555555558</v>
      </c>
      <c r="D3798">
        <v>498</v>
      </c>
      <c r="E3798">
        <v>22</v>
      </c>
      <c r="F3798" s="1" t="s">
        <v>37</v>
      </c>
      <c r="G3798" s="1" t="s">
        <v>81</v>
      </c>
      <c r="H3798">
        <v>64.248000000000005</v>
      </c>
      <c r="I3798">
        <v>-84.889600000000002</v>
      </c>
      <c r="J3798">
        <v>65</v>
      </c>
      <c r="K3798" t="b">
        <v>0</v>
      </c>
      <c r="L3798">
        <v>4</v>
      </c>
      <c r="M3798" s="1" t="s">
        <v>30</v>
      </c>
      <c r="N3798" s="1" t="s">
        <v>31</v>
      </c>
      <c r="O3798">
        <v>2</v>
      </c>
      <c r="P3798" t="b">
        <v>0</v>
      </c>
      <c r="Q3798" t="b">
        <v>1</v>
      </c>
      <c r="R3798" s="1" t="s">
        <v>41</v>
      </c>
      <c r="S3798" s="1" t="s">
        <v>58</v>
      </c>
      <c r="T3798">
        <v>2</v>
      </c>
      <c r="U3798" s="1" t="s">
        <v>42</v>
      </c>
      <c r="V3798" s="1" t="s">
        <v>59</v>
      </c>
      <c r="W3798" s="1" t="str">
        <f>IF(OR(MasterData[[#This Row],[Event]]="Christmas Market", MasterData[[#This Row],[Event]]="Christmas"), "Christmas Sale", "Non-Christmas Sale")</f>
        <v>Non-Christmas Sale</v>
      </c>
      <c r="X3798" t="b">
        <v>0</v>
      </c>
      <c r="Y3798">
        <v>4</v>
      </c>
      <c r="Z3798">
        <v>49.2</v>
      </c>
      <c r="AA3798">
        <v>98.39</v>
      </c>
      <c r="AB3798">
        <v>9.84</v>
      </c>
      <c r="AC3798" t="str">
        <f>IF(MasterData[[#This Row],[Discount Amount]]&gt;0, "Promotional sale", "Non-Promotional Sales")</f>
        <v>Promotional sale</v>
      </c>
    </row>
    <row r="3799" spans="1:29" x14ac:dyDescent="0.25">
      <c r="A3799">
        <v>3798</v>
      </c>
      <c r="B3799" s="1" t="s">
        <v>366</v>
      </c>
      <c r="C3799" s="2">
        <v>0.60381944444444446</v>
      </c>
      <c r="D3799">
        <v>150</v>
      </c>
      <c r="E3799">
        <v>43</v>
      </c>
      <c r="F3799" s="1" t="s">
        <v>61</v>
      </c>
      <c r="G3799" s="1" t="s">
        <v>70</v>
      </c>
      <c r="H3799">
        <v>54.273099999999999</v>
      </c>
      <c r="I3799">
        <v>-61.738799999999998</v>
      </c>
      <c r="J3799">
        <v>92</v>
      </c>
      <c r="K3799" t="b">
        <v>1</v>
      </c>
      <c r="L3799">
        <v>17</v>
      </c>
      <c r="M3799" s="1" t="s">
        <v>39</v>
      </c>
      <c r="N3799" s="1" t="s">
        <v>40</v>
      </c>
      <c r="O3799">
        <v>1</v>
      </c>
      <c r="P3799" t="b">
        <v>0</v>
      </c>
      <c r="Q3799" t="b">
        <v>1</v>
      </c>
      <c r="R3799" s="1" t="s">
        <v>52</v>
      </c>
      <c r="S3799" s="1" t="s">
        <v>53</v>
      </c>
      <c r="T3799">
        <v>5</v>
      </c>
      <c r="U3799" s="1" t="s">
        <v>45</v>
      </c>
      <c r="V3799" s="1" t="s">
        <v>59</v>
      </c>
      <c r="W3799" s="1" t="str">
        <f>IF(OR(MasterData[[#This Row],[Event]]="Christmas Market", MasterData[[#This Row],[Event]]="Christmas"), "Christmas Sale", "Non-Christmas Sale")</f>
        <v>Non-Christmas Sale</v>
      </c>
      <c r="X3799" t="b">
        <v>0</v>
      </c>
      <c r="Y3799">
        <v>4</v>
      </c>
      <c r="Z3799">
        <v>15.77</v>
      </c>
      <c r="AA3799">
        <v>15.77</v>
      </c>
      <c r="AB3799">
        <v>1.58</v>
      </c>
      <c r="AC3799" t="str">
        <f>IF(MasterData[[#This Row],[Discount Amount]]&gt;0, "Promotional sale", "Non-Promotional Sales")</f>
        <v>Promotional sale</v>
      </c>
    </row>
    <row r="3800" spans="1:29" x14ac:dyDescent="0.25">
      <c r="A3800">
        <v>3799</v>
      </c>
      <c r="B3800" s="1" t="s">
        <v>97</v>
      </c>
      <c r="C3800" s="2">
        <v>0.61776620370370372</v>
      </c>
      <c r="D3800">
        <v>127</v>
      </c>
      <c r="E3800">
        <v>38</v>
      </c>
      <c r="F3800" s="1" t="s">
        <v>61</v>
      </c>
      <c r="G3800" s="1" t="s">
        <v>29</v>
      </c>
      <c r="H3800">
        <v>51.253799999999998</v>
      </c>
      <c r="I3800">
        <v>-85.3232</v>
      </c>
      <c r="J3800">
        <v>90</v>
      </c>
      <c r="K3800" t="b">
        <v>0</v>
      </c>
      <c r="L3800">
        <v>275</v>
      </c>
      <c r="M3800" s="1" t="s">
        <v>56</v>
      </c>
      <c r="N3800" s="1" t="s">
        <v>57</v>
      </c>
      <c r="O3800">
        <v>5</v>
      </c>
      <c r="P3800" t="b">
        <v>0</v>
      </c>
      <c r="Q3800" t="b">
        <v>1</v>
      </c>
      <c r="R3800" s="1" t="s">
        <v>41</v>
      </c>
      <c r="S3800" s="1" t="s">
        <v>49</v>
      </c>
      <c r="T3800">
        <v>1</v>
      </c>
      <c r="U3800" s="1" t="s">
        <v>45</v>
      </c>
      <c r="V3800" s="1" t="s">
        <v>46</v>
      </c>
      <c r="W3800" s="1" t="str">
        <f>IF(OR(MasterData[[#This Row],[Event]]="Christmas Market", MasterData[[#This Row],[Event]]="Christmas"), "Christmas Sale", "Non-Christmas Sale")</f>
        <v>Christmas Sale</v>
      </c>
      <c r="X3800" t="b">
        <v>1</v>
      </c>
      <c r="Y3800">
        <v>3</v>
      </c>
      <c r="Z3800">
        <v>63.65</v>
      </c>
      <c r="AA3800">
        <v>318.26</v>
      </c>
      <c r="AB3800">
        <v>0</v>
      </c>
      <c r="AC3800" t="str">
        <f>IF(MasterData[[#This Row],[Discount Amount]]&gt;0, "Promotional sale", "Non-Promotional Sales")</f>
        <v>Non-Promotional Sales</v>
      </c>
    </row>
    <row r="3801" spans="1:29" x14ac:dyDescent="0.25">
      <c r="A3801">
        <v>3800</v>
      </c>
      <c r="B3801" s="1" t="s">
        <v>87</v>
      </c>
      <c r="C3801" s="2">
        <v>9.259259259259256E-2</v>
      </c>
      <c r="D3801">
        <v>79</v>
      </c>
      <c r="E3801">
        <v>46</v>
      </c>
      <c r="F3801" s="1" t="s">
        <v>28</v>
      </c>
      <c r="G3801" s="1" t="s">
        <v>70</v>
      </c>
      <c r="H3801">
        <v>54.273099999999999</v>
      </c>
      <c r="I3801">
        <v>-61.738799999999998</v>
      </c>
      <c r="J3801">
        <v>7</v>
      </c>
      <c r="K3801" t="b">
        <v>0</v>
      </c>
      <c r="L3801">
        <v>605</v>
      </c>
      <c r="M3801" s="1" t="s">
        <v>39</v>
      </c>
      <c r="N3801" s="1" t="s">
        <v>40</v>
      </c>
      <c r="O3801">
        <v>4</v>
      </c>
      <c r="P3801" t="b">
        <v>0</v>
      </c>
      <c r="Q3801" t="b">
        <v>0</v>
      </c>
      <c r="R3801" s="1" t="s">
        <v>32</v>
      </c>
      <c r="S3801" s="1" t="s">
        <v>53</v>
      </c>
      <c r="T3801">
        <v>3</v>
      </c>
      <c r="U3801" s="1" t="s">
        <v>42</v>
      </c>
      <c r="V3801" s="1" t="s">
        <v>46</v>
      </c>
      <c r="W3801" s="1" t="str">
        <f>IF(OR(MasterData[[#This Row],[Event]]="Christmas Market", MasterData[[#This Row],[Event]]="Christmas"), "Christmas Sale", "Non-Christmas Sale")</f>
        <v>Christmas Sale</v>
      </c>
      <c r="X3801" t="b">
        <v>1</v>
      </c>
      <c r="Y3801">
        <v>3</v>
      </c>
      <c r="Z3801">
        <v>75.55</v>
      </c>
      <c r="AA3801">
        <v>302.18</v>
      </c>
      <c r="AB3801">
        <v>0</v>
      </c>
      <c r="AC3801" t="str">
        <f>IF(MasterData[[#This Row],[Discount Amount]]&gt;0, "Promotional sale", "Non-Promotional Sales")</f>
        <v>Non-Promotional Sales</v>
      </c>
    </row>
    <row r="3802" spans="1:29" x14ac:dyDescent="0.25">
      <c r="A3802">
        <v>3801</v>
      </c>
      <c r="B3802" s="1" t="s">
        <v>124</v>
      </c>
      <c r="C3802" s="2">
        <v>0.61597222222222214</v>
      </c>
      <c r="D3802">
        <v>217</v>
      </c>
      <c r="E3802">
        <v>34</v>
      </c>
      <c r="F3802" s="1" t="s">
        <v>28</v>
      </c>
      <c r="G3802" s="1" t="s">
        <v>55</v>
      </c>
      <c r="H3802">
        <v>52.939900000000002</v>
      </c>
      <c r="I3802">
        <v>-106.4509</v>
      </c>
      <c r="J3802">
        <v>5</v>
      </c>
      <c r="K3802" t="b">
        <v>1</v>
      </c>
      <c r="L3802">
        <v>738</v>
      </c>
      <c r="M3802" s="1" t="s">
        <v>30</v>
      </c>
      <c r="N3802" s="1" t="s">
        <v>31</v>
      </c>
      <c r="O3802">
        <v>1</v>
      </c>
      <c r="P3802" t="b">
        <v>1</v>
      </c>
      <c r="Q3802" t="b">
        <v>1</v>
      </c>
      <c r="R3802" s="1" t="s">
        <v>32</v>
      </c>
      <c r="S3802" s="1" t="s">
        <v>49</v>
      </c>
      <c r="T3802">
        <v>3</v>
      </c>
      <c r="U3802" s="1" t="s">
        <v>45</v>
      </c>
      <c r="V3802" s="1" t="s">
        <v>35</v>
      </c>
      <c r="W3802" s="1" t="str">
        <f>IF(OR(MasterData[[#This Row],[Event]]="Christmas Market", MasterData[[#This Row],[Event]]="Christmas"), "Christmas Sale", "Non-Christmas Sale")</f>
        <v>Non-Christmas Sale</v>
      </c>
      <c r="X3802" t="b">
        <v>1</v>
      </c>
      <c r="Y3802">
        <v>2</v>
      </c>
      <c r="Z3802">
        <v>21.06</v>
      </c>
      <c r="AA3802">
        <v>21.06</v>
      </c>
      <c r="AB3802">
        <v>0</v>
      </c>
      <c r="AC3802" t="str">
        <f>IF(MasterData[[#This Row],[Discount Amount]]&gt;0, "Promotional sale", "Non-Promotional Sales")</f>
        <v>Non-Promotional Sales</v>
      </c>
    </row>
    <row r="3803" spans="1:29" x14ac:dyDescent="0.25">
      <c r="A3803">
        <v>3802</v>
      </c>
      <c r="B3803" s="1" t="s">
        <v>337</v>
      </c>
      <c r="C3803" s="2">
        <v>0.23790509259259252</v>
      </c>
      <c r="D3803">
        <v>27</v>
      </c>
      <c r="E3803">
        <v>69</v>
      </c>
      <c r="F3803" s="1" t="s">
        <v>61</v>
      </c>
      <c r="G3803" s="1" t="s">
        <v>66</v>
      </c>
      <c r="H3803">
        <v>45.077800000000003</v>
      </c>
      <c r="I3803">
        <v>-63.546700000000001</v>
      </c>
      <c r="J3803">
        <v>88</v>
      </c>
      <c r="K3803" t="b">
        <v>1</v>
      </c>
      <c r="L3803">
        <v>957</v>
      </c>
      <c r="M3803" s="1" t="s">
        <v>56</v>
      </c>
      <c r="N3803" s="1" t="s">
        <v>57</v>
      </c>
      <c r="O3803">
        <v>3</v>
      </c>
      <c r="P3803" t="b">
        <v>1</v>
      </c>
      <c r="Q3803" t="b">
        <v>0</v>
      </c>
      <c r="R3803" s="1" t="s">
        <v>41</v>
      </c>
      <c r="S3803" s="1" t="s">
        <v>58</v>
      </c>
      <c r="T3803">
        <v>3</v>
      </c>
      <c r="U3803" s="1" t="s">
        <v>42</v>
      </c>
      <c r="V3803" s="1" t="s">
        <v>59</v>
      </c>
      <c r="W3803" s="1" t="str">
        <f>IF(OR(MasterData[[#This Row],[Event]]="Christmas Market", MasterData[[#This Row],[Event]]="Christmas"), "Christmas Sale", "Non-Christmas Sale")</f>
        <v>Non-Christmas Sale</v>
      </c>
      <c r="X3803" t="b">
        <v>0</v>
      </c>
      <c r="Y3803">
        <v>5</v>
      </c>
      <c r="Z3803">
        <v>45.94</v>
      </c>
      <c r="AA3803">
        <v>137.81</v>
      </c>
      <c r="AB3803">
        <v>13.78</v>
      </c>
      <c r="AC3803" t="str">
        <f>IF(MasterData[[#This Row],[Discount Amount]]&gt;0, "Promotional sale", "Non-Promotional Sales")</f>
        <v>Promotional sale</v>
      </c>
    </row>
    <row r="3804" spans="1:29" x14ac:dyDescent="0.25">
      <c r="A3804">
        <v>3803</v>
      </c>
      <c r="B3804" s="1" t="s">
        <v>151</v>
      </c>
      <c r="C3804" s="2">
        <v>0.91115740740740736</v>
      </c>
      <c r="D3804">
        <v>296</v>
      </c>
      <c r="E3804">
        <v>35</v>
      </c>
      <c r="F3804" s="1" t="s">
        <v>61</v>
      </c>
      <c r="G3804" s="1" t="s">
        <v>77</v>
      </c>
      <c r="H3804">
        <v>64.282300000000006</v>
      </c>
      <c r="I3804">
        <v>-135</v>
      </c>
      <c r="J3804">
        <v>30</v>
      </c>
      <c r="K3804" t="b">
        <v>1</v>
      </c>
      <c r="L3804">
        <v>809</v>
      </c>
      <c r="M3804" s="1" t="s">
        <v>39</v>
      </c>
      <c r="N3804" s="1" t="s">
        <v>40</v>
      </c>
      <c r="O3804">
        <v>3</v>
      </c>
      <c r="P3804" t="b">
        <v>1</v>
      </c>
      <c r="Q3804" t="b">
        <v>0</v>
      </c>
      <c r="R3804" s="1" t="s">
        <v>32</v>
      </c>
      <c r="S3804" s="1" t="s">
        <v>33</v>
      </c>
      <c r="T3804">
        <v>5</v>
      </c>
      <c r="U3804" s="1" t="s">
        <v>34</v>
      </c>
      <c r="V3804" s="1" t="s">
        <v>59</v>
      </c>
      <c r="W3804" s="1" t="str">
        <f>IF(OR(MasterData[[#This Row],[Event]]="Christmas Market", MasterData[[#This Row],[Event]]="Christmas"), "Christmas Sale", "Non-Christmas Sale")</f>
        <v>Non-Christmas Sale</v>
      </c>
      <c r="X3804" t="b">
        <v>0</v>
      </c>
      <c r="Y3804">
        <v>1</v>
      </c>
      <c r="Z3804">
        <v>80.55</v>
      </c>
      <c r="AA3804">
        <v>241.66</v>
      </c>
      <c r="AB3804">
        <v>24.17</v>
      </c>
      <c r="AC3804" t="str">
        <f>IF(MasterData[[#This Row],[Discount Amount]]&gt;0, "Promotional sale", "Non-Promotional Sales")</f>
        <v>Promotional sale</v>
      </c>
    </row>
    <row r="3805" spans="1:29" x14ac:dyDescent="0.25">
      <c r="A3805">
        <v>3804</v>
      </c>
      <c r="B3805" s="1" t="s">
        <v>120</v>
      </c>
      <c r="C3805" s="2">
        <v>0.91373842592592602</v>
      </c>
      <c r="D3805">
        <v>170</v>
      </c>
      <c r="E3805">
        <v>56</v>
      </c>
      <c r="F3805" s="1" t="s">
        <v>61</v>
      </c>
      <c r="G3805" s="1" t="s">
        <v>29</v>
      </c>
      <c r="H3805">
        <v>51.253799999999998</v>
      </c>
      <c r="I3805">
        <v>-85.3232</v>
      </c>
      <c r="J3805">
        <v>19</v>
      </c>
      <c r="K3805" t="b">
        <v>1</v>
      </c>
      <c r="L3805">
        <v>871</v>
      </c>
      <c r="M3805" s="1" t="s">
        <v>56</v>
      </c>
      <c r="N3805" s="1" t="s">
        <v>57</v>
      </c>
      <c r="O3805">
        <v>4</v>
      </c>
      <c r="P3805" t="b">
        <v>0</v>
      </c>
      <c r="Q3805" t="b">
        <v>0</v>
      </c>
      <c r="R3805" s="1" t="s">
        <v>41</v>
      </c>
      <c r="S3805" s="1" t="s">
        <v>53</v>
      </c>
      <c r="T3805">
        <v>1</v>
      </c>
      <c r="U3805" s="1" t="s">
        <v>45</v>
      </c>
      <c r="V3805" s="1" t="s">
        <v>59</v>
      </c>
      <c r="W3805" s="1" t="str">
        <f>IF(OR(MasterData[[#This Row],[Event]]="Christmas Market", MasterData[[#This Row],[Event]]="Christmas"), "Christmas Sale", "Non-Christmas Sale")</f>
        <v>Non-Christmas Sale</v>
      </c>
      <c r="X3805" t="b">
        <v>1</v>
      </c>
      <c r="Y3805">
        <v>1</v>
      </c>
      <c r="Z3805">
        <v>39.67</v>
      </c>
      <c r="AA3805">
        <v>158.69999999999999</v>
      </c>
      <c r="AB3805">
        <v>15.87</v>
      </c>
      <c r="AC3805" t="str">
        <f>IF(MasterData[[#This Row],[Discount Amount]]&gt;0, "Promotional sale", "Non-Promotional Sales")</f>
        <v>Promotional sale</v>
      </c>
    </row>
    <row r="3806" spans="1:29" x14ac:dyDescent="0.25">
      <c r="A3806">
        <v>3805</v>
      </c>
      <c r="B3806" s="1" t="s">
        <v>296</v>
      </c>
      <c r="C3806" s="2">
        <v>0.45142361111111118</v>
      </c>
      <c r="D3806">
        <v>290</v>
      </c>
      <c r="E3806">
        <v>40</v>
      </c>
      <c r="F3806" s="1" t="s">
        <v>28</v>
      </c>
      <c r="G3806" s="1" t="s">
        <v>81</v>
      </c>
      <c r="H3806">
        <v>64.248000000000005</v>
      </c>
      <c r="I3806">
        <v>-84.889600000000002</v>
      </c>
      <c r="J3806">
        <v>88</v>
      </c>
      <c r="K3806" t="b">
        <v>1</v>
      </c>
      <c r="L3806">
        <v>454</v>
      </c>
      <c r="M3806" s="1" t="s">
        <v>30</v>
      </c>
      <c r="N3806" s="1" t="s">
        <v>31</v>
      </c>
      <c r="O3806">
        <v>3</v>
      </c>
      <c r="P3806" t="b">
        <v>1</v>
      </c>
      <c r="Q3806" t="b">
        <v>0</v>
      </c>
      <c r="R3806" s="1" t="s">
        <v>52</v>
      </c>
      <c r="S3806" s="1" t="s">
        <v>53</v>
      </c>
      <c r="T3806">
        <v>5</v>
      </c>
      <c r="U3806" s="1" t="s">
        <v>34</v>
      </c>
      <c r="V3806" s="1" t="s">
        <v>46</v>
      </c>
      <c r="W3806" s="1" t="str">
        <f>IF(OR(MasterData[[#This Row],[Event]]="Christmas Market", MasterData[[#This Row],[Event]]="Christmas"), "Christmas Sale", "Non-Christmas Sale")</f>
        <v>Christmas Sale</v>
      </c>
      <c r="X3806" t="b">
        <v>1</v>
      </c>
      <c r="Y3806">
        <v>5</v>
      </c>
      <c r="Z3806">
        <v>68.94</v>
      </c>
      <c r="AA3806">
        <v>206.82</v>
      </c>
      <c r="AB3806">
        <v>0</v>
      </c>
      <c r="AC3806" t="str">
        <f>IF(MasterData[[#This Row],[Discount Amount]]&gt;0, "Promotional sale", "Non-Promotional Sales")</f>
        <v>Non-Promotional Sales</v>
      </c>
    </row>
    <row r="3807" spans="1:29" x14ac:dyDescent="0.25">
      <c r="A3807">
        <v>3806</v>
      </c>
      <c r="B3807" s="1" t="s">
        <v>126</v>
      </c>
      <c r="C3807" s="2">
        <v>0.37482638888888897</v>
      </c>
      <c r="D3807">
        <v>455</v>
      </c>
      <c r="E3807">
        <v>42</v>
      </c>
      <c r="F3807" s="1" t="s">
        <v>28</v>
      </c>
      <c r="G3807" s="1" t="s">
        <v>79</v>
      </c>
      <c r="H3807">
        <v>63.588799999999999</v>
      </c>
      <c r="I3807">
        <v>-115.5069</v>
      </c>
      <c r="J3807">
        <v>86</v>
      </c>
      <c r="K3807" t="b">
        <v>1</v>
      </c>
      <c r="L3807">
        <v>569</v>
      </c>
      <c r="M3807" s="1" t="s">
        <v>74</v>
      </c>
      <c r="N3807" s="1" t="s">
        <v>75</v>
      </c>
      <c r="O3807">
        <v>2</v>
      </c>
      <c r="P3807" t="b">
        <v>0</v>
      </c>
      <c r="Q3807" t="b">
        <v>1</v>
      </c>
      <c r="R3807" s="1" t="s">
        <v>41</v>
      </c>
      <c r="S3807" s="1" t="s">
        <v>53</v>
      </c>
      <c r="T3807">
        <v>2</v>
      </c>
      <c r="U3807" s="1" t="s">
        <v>34</v>
      </c>
      <c r="V3807" s="1" t="s">
        <v>46</v>
      </c>
      <c r="W3807" s="1" t="str">
        <f>IF(OR(MasterData[[#This Row],[Event]]="Christmas Market", MasterData[[#This Row],[Event]]="Christmas"), "Christmas Sale", "Non-Christmas Sale")</f>
        <v>Christmas Sale</v>
      </c>
      <c r="X3807" t="b">
        <v>1</v>
      </c>
      <c r="Y3807">
        <v>2</v>
      </c>
      <c r="Z3807">
        <v>16.53</v>
      </c>
      <c r="AA3807">
        <v>33.049999999999997</v>
      </c>
      <c r="AB3807">
        <v>0</v>
      </c>
      <c r="AC3807" t="str">
        <f>IF(MasterData[[#This Row],[Discount Amount]]&gt;0, "Promotional sale", "Non-Promotional Sales")</f>
        <v>Non-Promotional Sales</v>
      </c>
    </row>
    <row r="3808" spans="1:29" x14ac:dyDescent="0.25">
      <c r="A3808">
        <v>3807</v>
      </c>
      <c r="B3808" s="1" t="s">
        <v>180</v>
      </c>
      <c r="C3808" s="2">
        <v>0.44641203703703702</v>
      </c>
      <c r="D3808">
        <v>84</v>
      </c>
      <c r="E3808">
        <v>24</v>
      </c>
      <c r="F3808" s="1" t="s">
        <v>37</v>
      </c>
      <c r="G3808" s="1" t="s">
        <v>79</v>
      </c>
      <c r="H3808">
        <v>63.588799999999999</v>
      </c>
      <c r="I3808">
        <v>-115.5069</v>
      </c>
      <c r="J3808">
        <v>69</v>
      </c>
      <c r="K3808" t="b">
        <v>1</v>
      </c>
      <c r="L3808">
        <v>887</v>
      </c>
      <c r="M3808" s="1" t="s">
        <v>56</v>
      </c>
      <c r="N3808" s="1" t="s">
        <v>57</v>
      </c>
      <c r="O3808">
        <v>4</v>
      </c>
      <c r="P3808" t="b">
        <v>0</v>
      </c>
      <c r="Q3808" t="b">
        <v>0</v>
      </c>
      <c r="R3808" s="1" t="s">
        <v>52</v>
      </c>
      <c r="S3808" s="1" t="s">
        <v>53</v>
      </c>
      <c r="T3808">
        <v>1</v>
      </c>
      <c r="U3808" s="1" t="s">
        <v>45</v>
      </c>
      <c r="V3808" s="1" t="s">
        <v>59</v>
      </c>
      <c r="W3808" s="1" t="str">
        <f>IF(OR(MasterData[[#This Row],[Event]]="Christmas Market", MasterData[[#This Row],[Event]]="Christmas"), "Christmas Sale", "Non-Christmas Sale")</f>
        <v>Non-Christmas Sale</v>
      </c>
      <c r="X3808" t="b">
        <v>1</v>
      </c>
      <c r="Y3808">
        <v>5</v>
      </c>
      <c r="Z3808">
        <v>72.97</v>
      </c>
      <c r="AA3808">
        <v>291.86</v>
      </c>
      <c r="AB3808">
        <v>29.19</v>
      </c>
      <c r="AC3808" t="str">
        <f>IF(MasterData[[#This Row],[Discount Amount]]&gt;0, "Promotional sale", "Non-Promotional Sales")</f>
        <v>Promotional sale</v>
      </c>
    </row>
    <row r="3809" spans="1:29" x14ac:dyDescent="0.25">
      <c r="A3809">
        <v>3808</v>
      </c>
      <c r="B3809" s="1" t="s">
        <v>115</v>
      </c>
      <c r="C3809" s="2">
        <v>0.84034722222222213</v>
      </c>
      <c r="D3809">
        <v>388</v>
      </c>
      <c r="E3809">
        <v>61</v>
      </c>
      <c r="F3809" s="1" t="s">
        <v>37</v>
      </c>
      <c r="G3809" s="1" t="s">
        <v>29</v>
      </c>
      <c r="H3809">
        <v>51.253799999999998</v>
      </c>
      <c r="I3809">
        <v>-85.3232</v>
      </c>
      <c r="J3809">
        <v>64</v>
      </c>
      <c r="K3809" t="b">
        <v>1</v>
      </c>
      <c r="L3809">
        <v>720</v>
      </c>
      <c r="M3809" s="1" t="s">
        <v>56</v>
      </c>
      <c r="N3809" s="1" t="s">
        <v>57</v>
      </c>
      <c r="O3809">
        <v>2</v>
      </c>
      <c r="P3809" t="b">
        <v>1</v>
      </c>
      <c r="Q3809" t="b">
        <v>1</v>
      </c>
      <c r="R3809" s="1" t="s">
        <v>32</v>
      </c>
      <c r="S3809" s="1" t="s">
        <v>53</v>
      </c>
      <c r="T3809">
        <v>5</v>
      </c>
      <c r="U3809" s="1" t="s">
        <v>42</v>
      </c>
      <c r="V3809" s="1" t="s">
        <v>35</v>
      </c>
      <c r="W3809" s="1" t="str">
        <f>IF(OR(MasterData[[#This Row],[Event]]="Christmas Market", MasterData[[#This Row],[Event]]="Christmas"), "Christmas Sale", "Non-Christmas Sale")</f>
        <v>Non-Christmas Sale</v>
      </c>
      <c r="X3809" t="b">
        <v>1</v>
      </c>
      <c r="Y3809">
        <v>3</v>
      </c>
      <c r="Z3809">
        <v>50.24</v>
      </c>
      <c r="AA3809">
        <v>100.47</v>
      </c>
      <c r="AB3809">
        <v>0</v>
      </c>
      <c r="AC3809" t="str">
        <f>IF(MasterData[[#This Row],[Discount Amount]]&gt;0, "Promotional sale", "Non-Promotional Sales")</f>
        <v>Non-Promotional Sales</v>
      </c>
    </row>
    <row r="3810" spans="1:29" x14ac:dyDescent="0.25">
      <c r="A3810">
        <v>3809</v>
      </c>
      <c r="B3810" s="1" t="s">
        <v>299</v>
      </c>
      <c r="C3810" s="2">
        <v>0.48615740740740732</v>
      </c>
      <c r="D3810">
        <v>361</v>
      </c>
      <c r="E3810">
        <v>36</v>
      </c>
      <c r="F3810" s="1" t="s">
        <v>61</v>
      </c>
      <c r="G3810" s="1" t="s">
        <v>66</v>
      </c>
      <c r="H3810">
        <v>45.077800000000003</v>
      </c>
      <c r="I3810">
        <v>-63.546700000000001</v>
      </c>
      <c r="J3810">
        <v>73</v>
      </c>
      <c r="K3810" t="b">
        <v>1</v>
      </c>
      <c r="L3810">
        <v>705</v>
      </c>
      <c r="M3810" s="1" t="s">
        <v>74</v>
      </c>
      <c r="N3810" s="1" t="s">
        <v>75</v>
      </c>
      <c r="O3810">
        <v>2</v>
      </c>
      <c r="P3810" t="b">
        <v>0</v>
      </c>
      <c r="Q3810" t="b">
        <v>1</v>
      </c>
      <c r="R3810" s="1" t="s">
        <v>41</v>
      </c>
      <c r="S3810" s="1" t="s">
        <v>49</v>
      </c>
      <c r="T3810">
        <v>4</v>
      </c>
      <c r="U3810" s="1" t="s">
        <v>45</v>
      </c>
      <c r="V3810" s="1" t="s">
        <v>46</v>
      </c>
      <c r="W3810" s="1" t="str">
        <f>IF(OR(MasterData[[#This Row],[Event]]="Christmas Market", MasterData[[#This Row],[Event]]="Christmas"), "Christmas Sale", "Non-Christmas Sale")</f>
        <v>Christmas Sale</v>
      </c>
      <c r="X3810" t="b">
        <v>1</v>
      </c>
      <c r="Y3810">
        <v>2</v>
      </c>
      <c r="Z3810">
        <v>39.89</v>
      </c>
      <c r="AA3810">
        <v>79.790000000000006</v>
      </c>
      <c r="AB3810">
        <v>0</v>
      </c>
      <c r="AC3810" t="str">
        <f>IF(MasterData[[#This Row],[Discount Amount]]&gt;0, "Promotional sale", "Non-Promotional Sales")</f>
        <v>Non-Promotional Sales</v>
      </c>
    </row>
    <row r="3811" spans="1:29" x14ac:dyDescent="0.25">
      <c r="A3811">
        <v>3810</v>
      </c>
      <c r="B3811" s="1" t="s">
        <v>165</v>
      </c>
      <c r="C3811" s="2">
        <v>0.76973379629629624</v>
      </c>
      <c r="D3811">
        <v>259</v>
      </c>
      <c r="E3811">
        <v>63</v>
      </c>
      <c r="F3811" s="1" t="s">
        <v>28</v>
      </c>
      <c r="G3811" s="1" t="s">
        <v>66</v>
      </c>
      <c r="H3811">
        <v>45.077800000000003</v>
      </c>
      <c r="I3811">
        <v>-63.546700000000001</v>
      </c>
      <c r="J3811">
        <v>31</v>
      </c>
      <c r="K3811" t="b">
        <v>1</v>
      </c>
      <c r="L3811">
        <v>69</v>
      </c>
      <c r="M3811" s="1" t="s">
        <v>39</v>
      </c>
      <c r="N3811" s="1" t="s">
        <v>40</v>
      </c>
      <c r="O3811">
        <v>5</v>
      </c>
      <c r="P3811" t="b">
        <v>0</v>
      </c>
      <c r="Q3811" t="b">
        <v>1</v>
      </c>
      <c r="R3811" s="1" t="s">
        <v>41</v>
      </c>
      <c r="S3811" s="1" t="s">
        <v>33</v>
      </c>
      <c r="T3811">
        <v>4</v>
      </c>
      <c r="U3811" s="1" t="s">
        <v>45</v>
      </c>
      <c r="V3811" s="1" t="s">
        <v>59</v>
      </c>
      <c r="W3811" s="1" t="str">
        <f>IF(OR(MasterData[[#This Row],[Event]]="Christmas Market", MasterData[[#This Row],[Event]]="Christmas"), "Christmas Sale", "Non-Christmas Sale")</f>
        <v>Non-Christmas Sale</v>
      </c>
      <c r="X3811" t="b">
        <v>1</v>
      </c>
      <c r="Y3811">
        <v>5</v>
      </c>
      <c r="Z3811">
        <v>55.54</v>
      </c>
      <c r="AA3811">
        <v>277.72000000000003</v>
      </c>
      <c r="AB3811">
        <v>27.77</v>
      </c>
      <c r="AC3811" t="str">
        <f>IF(MasterData[[#This Row],[Discount Amount]]&gt;0, "Promotional sale", "Non-Promotional Sales")</f>
        <v>Promotional sale</v>
      </c>
    </row>
    <row r="3812" spans="1:29" x14ac:dyDescent="0.25">
      <c r="A3812">
        <v>3811</v>
      </c>
      <c r="B3812" s="1" t="s">
        <v>80</v>
      </c>
      <c r="C3812" s="2">
        <v>0.85562500000000008</v>
      </c>
      <c r="D3812">
        <v>353</v>
      </c>
      <c r="E3812">
        <v>26</v>
      </c>
      <c r="F3812" s="1" t="s">
        <v>37</v>
      </c>
      <c r="G3812" s="1" t="s">
        <v>81</v>
      </c>
      <c r="H3812">
        <v>64.248000000000005</v>
      </c>
      <c r="I3812">
        <v>-84.889600000000002</v>
      </c>
      <c r="J3812">
        <v>56</v>
      </c>
      <c r="K3812" t="b">
        <v>1</v>
      </c>
      <c r="L3812">
        <v>269</v>
      </c>
      <c r="M3812" s="1" t="s">
        <v>30</v>
      </c>
      <c r="N3812" s="1" t="s">
        <v>31</v>
      </c>
      <c r="O3812">
        <v>1</v>
      </c>
      <c r="P3812" t="b">
        <v>0</v>
      </c>
      <c r="Q3812" t="b">
        <v>1</v>
      </c>
      <c r="R3812" s="1" t="s">
        <v>32</v>
      </c>
      <c r="S3812" s="1" t="s">
        <v>49</v>
      </c>
      <c r="T3812">
        <v>4</v>
      </c>
      <c r="U3812" s="1" t="s">
        <v>34</v>
      </c>
      <c r="V3812" s="1" t="s">
        <v>35</v>
      </c>
      <c r="W3812" s="1" t="str">
        <f>IF(OR(MasterData[[#This Row],[Event]]="Christmas Market", MasterData[[#This Row],[Event]]="Christmas"), "Christmas Sale", "Non-Christmas Sale")</f>
        <v>Non-Christmas Sale</v>
      </c>
      <c r="X3812" t="b">
        <v>0</v>
      </c>
      <c r="Y3812">
        <v>5</v>
      </c>
      <c r="Z3812">
        <v>62.53</v>
      </c>
      <c r="AA3812">
        <v>62.53</v>
      </c>
      <c r="AB3812">
        <v>0</v>
      </c>
      <c r="AC3812" t="str">
        <f>IF(MasterData[[#This Row],[Discount Amount]]&gt;0, "Promotional sale", "Non-Promotional Sales")</f>
        <v>Non-Promotional Sales</v>
      </c>
    </row>
    <row r="3813" spans="1:29" x14ac:dyDescent="0.25">
      <c r="A3813">
        <v>3812</v>
      </c>
      <c r="B3813" s="1" t="s">
        <v>191</v>
      </c>
      <c r="C3813" s="2">
        <v>0.20090277777777787</v>
      </c>
      <c r="D3813">
        <v>250</v>
      </c>
      <c r="E3813">
        <v>62</v>
      </c>
      <c r="F3813" s="1" t="s">
        <v>28</v>
      </c>
      <c r="G3813" s="1" t="s">
        <v>62</v>
      </c>
      <c r="H3813">
        <v>46.565300000000001</v>
      </c>
      <c r="I3813">
        <v>-66.4619</v>
      </c>
      <c r="J3813">
        <v>60</v>
      </c>
      <c r="K3813" t="b">
        <v>1</v>
      </c>
      <c r="L3813">
        <v>143</v>
      </c>
      <c r="M3813" s="1" t="s">
        <v>39</v>
      </c>
      <c r="N3813" s="1" t="s">
        <v>40</v>
      </c>
      <c r="O3813">
        <v>5</v>
      </c>
      <c r="P3813" t="b">
        <v>0</v>
      </c>
      <c r="Q3813" t="b">
        <v>1</v>
      </c>
      <c r="R3813" s="1" t="s">
        <v>32</v>
      </c>
      <c r="S3813" s="1" t="s">
        <v>53</v>
      </c>
      <c r="T3813">
        <v>4</v>
      </c>
      <c r="U3813" s="1" t="s">
        <v>34</v>
      </c>
      <c r="V3813" s="1" t="s">
        <v>35</v>
      </c>
      <c r="W3813" s="1" t="str">
        <f>IF(OR(MasterData[[#This Row],[Event]]="Christmas Market", MasterData[[#This Row],[Event]]="Christmas"), "Christmas Sale", "Non-Christmas Sale")</f>
        <v>Non-Christmas Sale</v>
      </c>
      <c r="X3813" t="b">
        <v>1</v>
      </c>
      <c r="Y3813">
        <v>5</v>
      </c>
      <c r="Z3813">
        <v>11.05</v>
      </c>
      <c r="AA3813">
        <v>55.27</v>
      </c>
      <c r="AB3813">
        <v>0</v>
      </c>
      <c r="AC3813" t="str">
        <f>IF(MasterData[[#This Row],[Discount Amount]]&gt;0, "Promotional sale", "Non-Promotional Sales")</f>
        <v>Non-Promotional Sales</v>
      </c>
    </row>
    <row r="3814" spans="1:29" x14ac:dyDescent="0.25">
      <c r="A3814">
        <v>3813</v>
      </c>
      <c r="B3814" s="1" t="s">
        <v>125</v>
      </c>
      <c r="C3814" s="2">
        <v>0.18579861111111118</v>
      </c>
      <c r="D3814">
        <v>412</v>
      </c>
      <c r="E3814">
        <v>23</v>
      </c>
      <c r="F3814" s="1" t="s">
        <v>61</v>
      </c>
      <c r="G3814" s="1" t="s">
        <v>29</v>
      </c>
      <c r="H3814">
        <v>51.253799999999998</v>
      </c>
      <c r="I3814">
        <v>-85.3232</v>
      </c>
      <c r="J3814">
        <v>27</v>
      </c>
      <c r="K3814" t="b">
        <v>1</v>
      </c>
      <c r="L3814">
        <v>620</v>
      </c>
      <c r="M3814" s="1" t="s">
        <v>74</v>
      </c>
      <c r="N3814" s="1" t="s">
        <v>75</v>
      </c>
      <c r="O3814">
        <v>1</v>
      </c>
      <c r="P3814" t="b">
        <v>1</v>
      </c>
      <c r="Q3814" t="b">
        <v>1</v>
      </c>
      <c r="R3814" s="1" t="s">
        <v>41</v>
      </c>
      <c r="S3814" s="1" t="s">
        <v>33</v>
      </c>
      <c r="T3814">
        <v>1</v>
      </c>
      <c r="U3814" s="1" t="s">
        <v>42</v>
      </c>
      <c r="V3814" s="1" t="s">
        <v>59</v>
      </c>
      <c r="W3814" s="1" t="str">
        <f>IF(OR(MasterData[[#This Row],[Event]]="Christmas Market", MasterData[[#This Row],[Event]]="Christmas"), "Christmas Sale", "Non-Christmas Sale")</f>
        <v>Non-Christmas Sale</v>
      </c>
      <c r="X3814" t="b">
        <v>1</v>
      </c>
      <c r="Y3814">
        <v>4</v>
      </c>
      <c r="Z3814">
        <v>88.24</v>
      </c>
      <c r="AA3814">
        <v>88.24</v>
      </c>
      <c r="AB3814">
        <v>8.82</v>
      </c>
      <c r="AC3814" t="str">
        <f>IF(MasterData[[#This Row],[Discount Amount]]&gt;0, "Promotional sale", "Non-Promotional Sales")</f>
        <v>Promotional sale</v>
      </c>
    </row>
    <row r="3815" spans="1:29" x14ac:dyDescent="0.25">
      <c r="A3815">
        <v>3814</v>
      </c>
      <c r="B3815" s="1" t="s">
        <v>320</v>
      </c>
      <c r="C3815" s="2">
        <v>0.55547453703703709</v>
      </c>
      <c r="D3815">
        <v>292</v>
      </c>
      <c r="E3815">
        <v>23</v>
      </c>
      <c r="F3815" s="1" t="s">
        <v>28</v>
      </c>
      <c r="G3815" s="1" t="s">
        <v>29</v>
      </c>
      <c r="H3815">
        <v>51.253799999999998</v>
      </c>
      <c r="I3815">
        <v>-85.3232</v>
      </c>
      <c r="J3815">
        <v>13</v>
      </c>
      <c r="K3815" t="b">
        <v>1</v>
      </c>
      <c r="L3815">
        <v>64</v>
      </c>
      <c r="M3815" s="1" t="s">
        <v>39</v>
      </c>
      <c r="N3815" s="1" t="s">
        <v>40</v>
      </c>
      <c r="O3815">
        <v>5</v>
      </c>
      <c r="P3815" t="b">
        <v>0</v>
      </c>
      <c r="Q3815" t="b">
        <v>1</v>
      </c>
      <c r="R3815" s="1" t="s">
        <v>41</v>
      </c>
      <c r="S3815" s="1" t="s">
        <v>58</v>
      </c>
      <c r="T3815">
        <v>2</v>
      </c>
      <c r="U3815" s="1" t="s">
        <v>34</v>
      </c>
      <c r="V3815" s="1" t="s">
        <v>35</v>
      </c>
      <c r="W3815" s="1" t="str">
        <f>IF(OR(MasterData[[#This Row],[Event]]="Christmas Market", MasterData[[#This Row],[Event]]="Christmas"), "Christmas Sale", "Non-Christmas Sale")</f>
        <v>Non-Christmas Sale</v>
      </c>
      <c r="X3815" t="b">
        <v>1</v>
      </c>
      <c r="Y3815">
        <v>4</v>
      </c>
      <c r="Z3815">
        <v>92.7</v>
      </c>
      <c r="AA3815">
        <v>463.48</v>
      </c>
      <c r="AB3815">
        <v>0</v>
      </c>
      <c r="AC3815" t="str">
        <f>IF(MasterData[[#This Row],[Discount Amount]]&gt;0, "Promotional sale", "Non-Promotional Sales")</f>
        <v>Non-Promotional Sales</v>
      </c>
    </row>
    <row r="3816" spans="1:29" x14ac:dyDescent="0.25">
      <c r="A3816">
        <v>3815</v>
      </c>
      <c r="B3816" s="1" t="s">
        <v>374</v>
      </c>
      <c r="C3816" s="2">
        <v>0.45420138888888895</v>
      </c>
      <c r="D3816">
        <v>261</v>
      </c>
      <c r="E3816">
        <v>40</v>
      </c>
      <c r="F3816" s="1" t="s">
        <v>61</v>
      </c>
      <c r="G3816" s="1" t="s">
        <v>48</v>
      </c>
      <c r="H3816">
        <v>53.933300000000003</v>
      </c>
      <c r="I3816">
        <v>-116.5765</v>
      </c>
      <c r="J3816">
        <v>93</v>
      </c>
      <c r="K3816" t="b">
        <v>1</v>
      </c>
      <c r="L3816">
        <v>851</v>
      </c>
      <c r="M3816" s="1" t="s">
        <v>39</v>
      </c>
      <c r="N3816" s="1" t="s">
        <v>40</v>
      </c>
      <c r="O3816">
        <v>4</v>
      </c>
      <c r="P3816" t="b">
        <v>1</v>
      </c>
      <c r="Q3816" t="b">
        <v>1</v>
      </c>
      <c r="R3816" s="1" t="s">
        <v>32</v>
      </c>
      <c r="S3816" s="1" t="s">
        <v>53</v>
      </c>
      <c r="T3816">
        <v>2</v>
      </c>
      <c r="U3816" s="1" t="s">
        <v>34</v>
      </c>
      <c r="V3816" s="1" t="s">
        <v>59</v>
      </c>
      <c r="W3816" s="1" t="str">
        <f>IF(OR(MasterData[[#This Row],[Event]]="Christmas Market", MasterData[[#This Row],[Event]]="Christmas"), "Christmas Sale", "Non-Christmas Sale")</f>
        <v>Non-Christmas Sale</v>
      </c>
      <c r="X3816" t="b">
        <v>1</v>
      </c>
      <c r="Y3816">
        <v>2</v>
      </c>
      <c r="Z3816">
        <v>65.95</v>
      </c>
      <c r="AA3816">
        <v>263.81</v>
      </c>
      <c r="AB3816">
        <v>26.38</v>
      </c>
      <c r="AC3816" t="str">
        <f>IF(MasterData[[#This Row],[Discount Amount]]&gt;0, "Promotional sale", "Non-Promotional Sales")</f>
        <v>Promotional sale</v>
      </c>
    </row>
    <row r="3817" spans="1:29" x14ac:dyDescent="0.25">
      <c r="A3817">
        <v>3816</v>
      </c>
      <c r="B3817" s="1" t="s">
        <v>411</v>
      </c>
      <c r="C3817" s="2">
        <v>5.1030092592592613E-2</v>
      </c>
      <c r="D3817">
        <v>71</v>
      </c>
      <c r="E3817">
        <v>51</v>
      </c>
      <c r="F3817" s="1" t="s">
        <v>37</v>
      </c>
      <c r="G3817" s="1" t="s">
        <v>48</v>
      </c>
      <c r="H3817">
        <v>53.933300000000003</v>
      </c>
      <c r="I3817">
        <v>-116.5765</v>
      </c>
      <c r="J3817">
        <v>6</v>
      </c>
      <c r="K3817" t="b">
        <v>0</v>
      </c>
      <c r="L3817">
        <v>602</v>
      </c>
      <c r="M3817" s="1" t="s">
        <v>56</v>
      </c>
      <c r="N3817" s="1" t="s">
        <v>57</v>
      </c>
      <c r="O3817">
        <v>1</v>
      </c>
      <c r="P3817" t="b">
        <v>1</v>
      </c>
      <c r="Q3817" t="b">
        <v>0</v>
      </c>
      <c r="R3817" s="1" t="s">
        <v>52</v>
      </c>
      <c r="S3817" s="1" t="s">
        <v>53</v>
      </c>
      <c r="T3817">
        <v>3</v>
      </c>
      <c r="U3817" s="1" t="s">
        <v>42</v>
      </c>
      <c r="V3817" s="1" t="s">
        <v>46</v>
      </c>
      <c r="W3817" s="1" t="str">
        <f>IF(OR(MasterData[[#This Row],[Event]]="Christmas Market", MasterData[[#This Row],[Event]]="Christmas"), "Christmas Sale", "Non-Christmas Sale")</f>
        <v>Christmas Sale</v>
      </c>
      <c r="X3817" t="b">
        <v>1</v>
      </c>
      <c r="Y3817">
        <v>2</v>
      </c>
      <c r="Z3817">
        <v>93.56</v>
      </c>
      <c r="AA3817">
        <v>93.56</v>
      </c>
      <c r="AB3817">
        <v>0</v>
      </c>
      <c r="AC3817" t="str">
        <f>IF(MasterData[[#This Row],[Discount Amount]]&gt;0, "Promotional sale", "Non-Promotional Sales")</f>
        <v>Non-Promotional Sales</v>
      </c>
    </row>
    <row r="3818" spans="1:29" x14ac:dyDescent="0.25">
      <c r="A3818">
        <v>3817</v>
      </c>
      <c r="B3818" s="1" t="s">
        <v>302</v>
      </c>
      <c r="C3818" s="2">
        <v>0.42706018518518518</v>
      </c>
      <c r="D3818">
        <v>84</v>
      </c>
      <c r="E3818">
        <v>26</v>
      </c>
      <c r="F3818" s="1" t="s">
        <v>28</v>
      </c>
      <c r="G3818" s="1" t="s">
        <v>48</v>
      </c>
      <c r="H3818">
        <v>53.933300000000003</v>
      </c>
      <c r="I3818">
        <v>-116.5765</v>
      </c>
      <c r="J3818">
        <v>40</v>
      </c>
      <c r="K3818" t="b">
        <v>1</v>
      </c>
      <c r="L3818">
        <v>888</v>
      </c>
      <c r="M3818" s="1" t="s">
        <v>39</v>
      </c>
      <c r="N3818" s="1" t="s">
        <v>40</v>
      </c>
      <c r="O3818">
        <v>1</v>
      </c>
      <c r="P3818" t="b">
        <v>0</v>
      </c>
      <c r="Q3818" t="b">
        <v>1</v>
      </c>
      <c r="R3818" s="1" t="s">
        <v>32</v>
      </c>
      <c r="S3818" s="1" t="s">
        <v>49</v>
      </c>
      <c r="T3818">
        <v>1</v>
      </c>
      <c r="U3818" s="1" t="s">
        <v>34</v>
      </c>
      <c r="V3818" s="1" t="s">
        <v>46</v>
      </c>
      <c r="W3818" s="1" t="str">
        <f>IF(OR(MasterData[[#This Row],[Event]]="Christmas Market", MasterData[[#This Row],[Event]]="Christmas"), "Christmas Sale", "Non-Christmas Sale")</f>
        <v>Christmas Sale</v>
      </c>
      <c r="X3818" t="b">
        <v>1</v>
      </c>
      <c r="Y3818">
        <v>2</v>
      </c>
      <c r="Z3818">
        <v>99.37</v>
      </c>
      <c r="AA3818">
        <v>99.37</v>
      </c>
      <c r="AB3818">
        <v>0</v>
      </c>
      <c r="AC3818" t="str">
        <f>IF(MasterData[[#This Row],[Discount Amount]]&gt;0, "Promotional sale", "Non-Promotional Sales")</f>
        <v>Non-Promotional Sales</v>
      </c>
    </row>
    <row r="3819" spans="1:29" x14ac:dyDescent="0.25">
      <c r="A3819">
        <v>3818</v>
      </c>
      <c r="B3819" s="1" t="s">
        <v>119</v>
      </c>
      <c r="C3819" s="2">
        <v>0.43721064814814814</v>
      </c>
      <c r="D3819">
        <v>431</v>
      </c>
      <c r="E3819">
        <v>42</v>
      </c>
      <c r="F3819" s="1" t="s">
        <v>37</v>
      </c>
      <c r="G3819" s="1" t="s">
        <v>68</v>
      </c>
      <c r="H3819">
        <v>46.318800000000003</v>
      </c>
      <c r="I3819">
        <v>-63.146099999999997</v>
      </c>
      <c r="J3819">
        <v>43</v>
      </c>
      <c r="K3819" t="b">
        <v>1</v>
      </c>
      <c r="L3819">
        <v>326</v>
      </c>
      <c r="M3819" s="1" t="s">
        <v>30</v>
      </c>
      <c r="N3819" s="1" t="s">
        <v>31</v>
      </c>
      <c r="O3819">
        <v>4</v>
      </c>
      <c r="P3819" t="b">
        <v>0</v>
      </c>
      <c r="Q3819" t="b">
        <v>1</v>
      </c>
      <c r="R3819" s="1" t="s">
        <v>32</v>
      </c>
      <c r="S3819" s="1" t="s">
        <v>58</v>
      </c>
      <c r="T3819">
        <v>3</v>
      </c>
      <c r="U3819" s="1" t="s">
        <v>42</v>
      </c>
      <c r="V3819" s="1" t="s">
        <v>59</v>
      </c>
      <c r="W3819" s="1" t="str">
        <f>IF(OR(MasterData[[#This Row],[Event]]="Christmas Market", MasterData[[#This Row],[Event]]="Christmas"), "Christmas Sale", "Non-Christmas Sale")</f>
        <v>Non-Christmas Sale</v>
      </c>
      <c r="X3819" t="b">
        <v>0</v>
      </c>
      <c r="Y3819">
        <v>1</v>
      </c>
      <c r="Z3819">
        <v>49.37</v>
      </c>
      <c r="AA3819">
        <v>197.47</v>
      </c>
      <c r="AB3819">
        <v>19.75</v>
      </c>
      <c r="AC3819" t="str">
        <f>IF(MasterData[[#This Row],[Discount Amount]]&gt;0, "Promotional sale", "Non-Promotional Sales")</f>
        <v>Promotional sale</v>
      </c>
    </row>
    <row r="3820" spans="1:29" x14ac:dyDescent="0.25">
      <c r="A3820">
        <v>3819</v>
      </c>
      <c r="B3820" s="1" t="s">
        <v>124</v>
      </c>
      <c r="C3820" s="2">
        <v>0.37021990740740751</v>
      </c>
      <c r="D3820">
        <v>419</v>
      </c>
      <c r="E3820">
        <v>47</v>
      </c>
      <c r="F3820" s="1" t="s">
        <v>61</v>
      </c>
      <c r="G3820" s="1" t="s">
        <v>70</v>
      </c>
      <c r="H3820">
        <v>54.273099999999999</v>
      </c>
      <c r="I3820">
        <v>-61.738799999999998</v>
      </c>
      <c r="J3820">
        <v>68</v>
      </c>
      <c r="K3820" t="b">
        <v>0</v>
      </c>
      <c r="L3820">
        <v>711</v>
      </c>
      <c r="M3820" s="1" t="s">
        <v>56</v>
      </c>
      <c r="N3820" s="1" t="s">
        <v>57</v>
      </c>
      <c r="O3820">
        <v>2</v>
      </c>
      <c r="P3820" t="b">
        <v>0</v>
      </c>
      <c r="Q3820" t="b">
        <v>0</v>
      </c>
      <c r="R3820" s="1" t="s">
        <v>41</v>
      </c>
      <c r="S3820" s="1" t="s">
        <v>53</v>
      </c>
      <c r="T3820">
        <v>2</v>
      </c>
      <c r="U3820" s="1" t="s">
        <v>34</v>
      </c>
      <c r="V3820" s="1" t="s">
        <v>46</v>
      </c>
      <c r="W3820" s="1" t="str">
        <f>IF(OR(MasterData[[#This Row],[Event]]="Christmas Market", MasterData[[#This Row],[Event]]="Christmas"), "Christmas Sale", "Non-Christmas Sale")</f>
        <v>Christmas Sale</v>
      </c>
      <c r="X3820" t="b">
        <v>1</v>
      </c>
      <c r="Y3820">
        <v>1</v>
      </c>
      <c r="Z3820">
        <v>89.8</v>
      </c>
      <c r="AA3820">
        <v>179.6</v>
      </c>
      <c r="AB3820">
        <v>0</v>
      </c>
      <c r="AC3820" t="str">
        <f>IF(MasterData[[#This Row],[Discount Amount]]&gt;0, "Promotional sale", "Non-Promotional Sales")</f>
        <v>Non-Promotional Sales</v>
      </c>
    </row>
    <row r="3821" spans="1:29" x14ac:dyDescent="0.25">
      <c r="A3821">
        <v>3820</v>
      </c>
      <c r="B3821" s="1" t="s">
        <v>176</v>
      </c>
      <c r="C3821" s="2">
        <v>0.6767361111111112</v>
      </c>
      <c r="D3821">
        <v>180</v>
      </c>
      <c r="E3821">
        <v>68</v>
      </c>
      <c r="F3821" s="1" t="s">
        <v>37</v>
      </c>
      <c r="G3821" s="1" t="s">
        <v>77</v>
      </c>
      <c r="H3821">
        <v>64.282300000000006</v>
      </c>
      <c r="I3821">
        <v>-135</v>
      </c>
      <c r="J3821">
        <v>13</v>
      </c>
      <c r="K3821" t="b">
        <v>0</v>
      </c>
      <c r="L3821">
        <v>843</v>
      </c>
      <c r="M3821" s="1" t="s">
        <v>56</v>
      </c>
      <c r="N3821" s="1" t="s">
        <v>57</v>
      </c>
      <c r="O3821">
        <v>2</v>
      </c>
      <c r="P3821" t="b">
        <v>1</v>
      </c>
      <c r="Q3821" t="b">
        <v>0</v>
      </c>
      <c r="R3821" s="1" t="s">
        <v>41</v>
      </c>
      <c r="S3821" s="1" t="s">
        <v>33</v>
      </c>
      <c r="T3821">
        <v>2</v>
      </c>
      <c r="U3821" s="1" t="s">
        <v>34</v>
      </c>
      <c r="V3821" s="1" t="s">
        <v>46</v>
      </c>
      <c r="W3821" s="1" t="str">
        <f>IF(OR(MasterData[[#This Row],[Event]]="Christmas Market", MasterData[[#This Row],[Event]]="Christmas"), "Christmas Sale", "Non-Christmas Sale")</f>
        <v>Christmas Sale</v>
      </c>
      <c r="X3821" t="b">
        <v>1</v>
      </c>
      <c r="Y3821">
        <v>2</v>
      </c>
      <c r="Z3821">
        <v>60.23</v>
      </c>
      <c r="AA3821">
        <v>120.46</v>
      </c>
      <c r="AB3821">
        <v>0</v>
      </c>
      <c r="AC3821" t="str">
        <f>IF(MasterData[[#This Row],[Discount Amount]]&gt;0, "Promotional sale", "Non-Promotional Sales")</f>
        <v>Non-Promotional Sales</v>
      </c>
    </row>
    <row r="3822" spans="1:29" x14ac:dyDescent="0.25">
      <c r="A3822">
        <v>3821</v>
      </c>
      <c r="B3822" s="1" t="s">
        <v>262</v>
      </c>
      <c r="C3822" s="2">
        <v>0.47826388888888882</v>
      </c>
      <c r="D3822">
        <v>114</v>
      </c>
      <c r="E3822">
        <v>31</v>
      </c>
      <c r="F3822" s="1" t="s">
        <v>28</v>
      </c>
      <c r="G3822" s="1" t="s">
        <v>81</v>
      </c>
      <c r="H3822">
        <v>64.248000000000005</v>
      </c>
      <c r="I3822">
        <v>-84.889600000000002</v>
      </c>
      <c r="J3822">
        <v>69</v>
      </c>
      <c r="K3822" t="b">
        <v>1</v>
      </c>
      <c r="L3822">
        <v>820</v>
      </c>
      <c r="M3822" s="1" t="s">
        <v>39</v>
      </c>
      <c r="N3822" s="1" t="s">
        <v>40</v>
      </c>
      <c r="O3822">
        <v>5</v>
      </c>
      <c r="P3822" t="b">
        <v>0</v>
      </c>
      <c r="Q3822" t="b">
        <v>1</v>
      </c>
      <c r="R3822" s="1" t="s">
        <v>52</v>
      </c>
      <c r="S3822" s="1" t="s">
        <v>53</v>
      </c>
      <c r="T3822">
        <v>5</v>
      </c>
      <c r="U3822" s="1" t="s">
        <v>34</v>
      </c>
      <c r="V3822" s="1" t="s">
        <v>59</v>
      </c>
      <c r="W3822" s="1" t="str">
        <f>IF(OR(MasterData[[#This Row],[Event]]="Christmas Market", MasterData[[#This Row],[Event]]="Christmas"), "Christmas Sale", "Non-Christmas Sale")</f>
        <v>Non-Christmas Sale</v>
      </c>
      <c r="X3822" t="b">
        <v>0</v>
      </c>
      <c r="Y3822">
        <v>1</v>
      </c>
      <c r="Z3822">
        <v>55.59</v>
      </c>
      <c r="AA3822">
        <v>277.97000000000003</v>
      </c>
      <c r="AB3822">
        <v>27.8</v>
      </c>
      <c r="AC3822" t="str">
        <f>IF(MasterData[[#This Row],[Discount Amount]]&gt;0, "Promotional sale", "Non-Promotional Sales")</f>
        <v>Promotional sale</v>
      </c>
    </row>
    <row r="3823" spans="1:29" x14ac:dyDescent="0.25">
      <c r="A3823">
        <v>3822</v>
      </c>
      <c r="B3823" s="1" t="s">
        <v>268</v>
      </c>
      <c r="C3823" s="2">
        <v>0.7846412037037036</v>
      </c>
      <c r="D3823">
        <v>173</v>
      </c>
      <c r="E3823">
        <v>52</v>
      </c>
      <c r="F3823" s="1" t="s">
        <v>61</v>
      </c>
      <c r="G3823" s="1" t="s">
        <v>70</v>
      </c>
      <c r="H3823">
        <v>54.273099999999999</v>
      </c>
      <c r="I3823">
        <v>-61.738799999999998</v>
      </c>
      <c r="J3823">
        <v>30</v>
      </c>
      <c r="K3823" t="b">
        <v>1</v>
      </c>
      <c r="L3823">
        <v>781</v>
      </c>
      <c r="M3823" s="1" t="s">
        <v>30</v>
      </c>
      <c r="N3823" s="1" t="s">
        <v>31</v>
      </c>
      <c r="O3823">
        <v>5</v>
      </c>
      <c r="P3823" t="b">
        <v>1</v>
      </c>
      <c r="Q3823" t="b">
        <v>1</v>
      </c>
      <c r="R3823" s="1" t="s">
        <v>52</v>
      </c>
      <c r="S3823" s="1" t="s">
        <v>49</v>
      </c>
      <c r="T3823">
        <v>4</v>
      </c>
      <c r="U3823" s="1" t="s">
        <v>42</v>
      </c>
      <c r="V3823" s="1" t="s">
        <v>35</v>
      </c>
      <c r="W3823" s="1" t="str">
        <f>IF(OR(MasterData[[#This Row],[Event]]="Christmas Market", MasterData[[#This Row],[Event]]="Christmas"), "Christmas Sale", "Non-Christmas Sale")</f>
        <v>Non-Christmas Sale</v>
      </c>
      <c r="X3823" t="b">
        <v>1</v>
      </c>
      <c r="Y3823">
        <v>2</v>
      </c>
      <c r="Z3823">
        <v>48.03</v>
      </c>
      <c r="AA3823">
        <v>240.14</v>
      </c>
      <c r="AB3823">
        <v>0</v>
      </c>
      <c r="AC3823" t="str">
        <f>IF(MasterData[[#This Row],[Discount Amount]]&gt;0, "Promotional sale", "Non-Promotional Sales")</f>
        <v>Non-Promotional Sales</v>
      </c>
    </row>
    <row r="3824" spans="1:29" x14ac:dyDescent="0.25">
      <c r="A3824">
        <v>3823</v>
      </c>
      <c r="B3824" s="1" t="s">
        <v>364</v>
      </c>
      <c r="C3824" s="2">
        <v>0.16177083333333342</v>
      </c>
      <c r="D3824">
        <v>188</v>
      </c>
      <c r="E3824">
        <v>21</v>
      </c>
      <c r="F3824" s="1" t="s">
        <v>28</v>
      </c>
      <c r="G3824" s="1" t="s">
        <v>55</v>
      </c>
      <c r="H3824">
        <v>52.939900000000002</v>
      </c>
      <c r="I3824">
        <v>-106.4509</v>
      </c>
      <c r="J3824">
        <v>50</v>
      </c>
      <c r="K3824" t="b">
        <v>1</v>
      </c>
      <c r="L3824">
        <v>780</v>
      </c>
      <c r="M3824" s="1" t="s">
        <v>30</v>
      </c>
      <c r="N3824" s="1" t="s">
        <v>31</v>
      </c>
      <c r="O3824">
        <v>2</v>
      </c>
      <c r="P3824" t="b">
        <v>0</v>
      </c>
      <c r="Q3824" t="b">
        <v>1</v>
      </c>
      <c r="R3824" s="1" t="s">
        <v>41</v>
      </c>
      <c r="S3824" s="1" t="s">
        <v>33</v>
      </c>
      <c r="T3824">
        <v>2</v>
      </c>
      <c r="U3824" s="1" t="s">
        <v>42</v>
      </c>
      <c r="V3824" s="1" t="s">
        <v>59</v>
      </c>
      <c r="W3824" s="1" t="str">
        <f>IF(OR(MasterData[[#This Row],[Event]]="Christmas Market", MasterData[[#This Row],[Event]]="Christmas"), "Christmas Sale", "Non-Christmas Sale")</f>
        <v>Non-Christmas Sale</v>
      </c>
      <c r="X3824" t="b">
        <v>0</v>
      </c>
      <c r="Y3824">
        <v>2</v>
      </c>
      <c r="Z3824">
        <v>99.73</v>
      </c>
      <c r="AA3824">
        <v>199.46</v>
      </c>
      <c r="AB3824">
        <v>19.95</v>
      </c>
      <c r="AC3824" t="str">
        <f>IF(MasterData[[#This Row],[Discount Amount]]&gt;0, "Promotional sale", "Non-Promotional Sales")</f>
        <v>Promotional sale</v>
      </c>
    </row>
    <row r="3825" spans="1:29" x14ac:dyDescent="0.25">
      <c r="A3825">
        <v>3824</v>
      </c>
      <c r="B3825" s="1" t="s">
        <v>416</v>
      </c>
      <c r="C3825" s="2">
        <v>0.6560300925925926</v>
      </c>
      <c r="D3825">
        <v>139</v>
      </c>
      <c r="E3825">
        <v>23</v>
      </c>
      <c r="F3825" s="1" t="s">
        <v>28</v>
      </c>
      <c r="G3825" s="1" t="s">
        <v>55</v>
      </c>
      <c r="H3825">
        <v>52.939900000000002</v>
      </c>
      <c r="I3825">
        <v>-106.4509</v>
      </c>
      <c r="J3825">
        <v>42</v>
      </c>
      <c r="K3825" t="b">
        <v>1</v>
      </c>
      <c r="L3825">
        <v>524</v>
      </c>
      <c r="M3825" s="1" t="s">
        <v>30</v>
      </c>
      <c r="N3825" s="1" t="s">
        <v>31</v>
      </c>
      <c r="O3825">
        <v>1</v>
      </c>
      <c r="P3825" t="b">
        <v>0</v>
      </c>
      <c r="Q3825" t="b">
        <v>0</v>
      </c>
      <c r="R3825" s="1" t="s">
        <v>32</v>
      </c>
      <c r="S3825" s="1" t="s">
        <v>33</v>
      </c>
      <c r="T3825">
        <v>1</v>
      </c>
      <c r="U3825" s="1" t="s">
        <v>42</v>
      </c>
      <c r="V3825" s="1" t="s">
        <v>46</v>
      </c>
      <c r="W3825" s="1" t="str">
        <f>IF(OR(MasterData[[#This Row],[Event]]="Christmas Market", MasterData[[#This Row],[Event]]="Christmas"), "Christmas Sale", "Non-Christmas Sale")</f>
        <v>Christmas Sale</v>
      </c>
      <c r="X3825" t="b">
        <v>1</v>
      </c>
      <c r="Y3825">
        <v>2</v>
      </c>
      <c r="Z3825">
        <v>76.010000000000005</v>
      </c>
      <c r="AA3825">
        <v>76.010000000000005</v>
      </c>
      <c r="AB3825">
        <v>0</v>
      </c>
      <c r="AC3825" t="str">
        <f>IF(MasterData[[#This Row],[Discount Amount]]&gt;0, "Promotional sale", "Non-Promotional Sales")</f>
        <v>Non-Promotional Sales</v>
      </c>
    </row>
    <row r="3826" spans="1:29" x14ac:dyDescent="0.25">
      <c r="A3826">
        <v>3825</v>
      </c>
      <c r="B3826" s="1" t="s">
        <v>375</v>
      </c>
      <c r="C3826" s="2">
        <v>0.64166666666666661</v>
      </c>
      <c r="D3826">
        <v>480</v>
      </c>
      <c r="E3826">
        <v>58</v>
      </c>
      <c r="F3826" s="1" t="s">
        <v>28</v>
      </c>
      <c r="G3826" s="1" t="s">
        <v>66</v>
      </c>
      <c r="H3826">
        <v>45.077800000000003</v>
      </c>
      <c r="I3826">
        <v>-63.546700000000001</v>
      </c>
      <c r="J3826">
        <v>44</v>
      </c>
      <c r="K3826" t="b">
        <v>1</v>
      </c>
      <c r="L3826">
        <v>126</v>
      </c>
      <c r="M3826" s="1" t="s">
        <v>39</v>
      </c>
      <c r="N3826" s="1" t="s">
        <v>40</v>
      </c>
      <c r="O3826">
        <v>5</v>
      </c>
      <c r="P3826" t="b">
        <v>0</v>
      </c>
      <c r="Q3826" t="b">
        <v>0</v>
      </c>
      <c r="R3826" s="1" t="s">
        <v>52</v>
      </c>
      <c r="S3826" s="1" t="s">
        <v>53</v>
      </c>
      <c r="T3826">
        <v>4</v>
      </c>
      <c r="U3826" s="1" t="s">
        <v>34</v>
      </c>
      <c r="V3826" s="1" t="s">
        <v>46</v>
      </c>
      <c r="W3826" s="1" t="str">
        <f>IF(OR(MasterData[[#This Row],[Event]]="Christmas Market", MasterData[[#This Row],[Event]]="Christmas"), "Christmas Sale", "Non-Christmas Sale")</f>
        <v>Christmas Sale</v>
      </c>
      <c r="X3826" t="b">
        <v>0</v>
      </c>
      <c r="Y3826">
        <v>4</v>
      </c>
      <c r="Z3826">
        <v>16.899999999999999</v>
      </c>
      <c r="AA3826">
        <v>84.52</v>
      </c>
      <c r="AB3826">
        <v>0</v>
      </c>
      <c r="AC3826" t="str">
        <f>IF(MasterData[[#This Row],[Discount Amount]]&gt;0, "Promotional sale", "Non-Promotional Sales")</f>
        <v>Non-Promotional Sales</v>
      </c>
    </row>
    <row r="3827" spans="1:29" x14ac:dyDescent="0.25">
      <c r="A3827">
        <v>3826</v>
      </c>
      <c r="B3827" s="1" t="s">
        <v>97</v>
      </c>
      <c r="C3827" s="2">
        <v>0.72030092592592587</v>
      </c>
      <c r="D3827">
        <v>466</v>
      </c>
      <c r="E3827">
        <v>44</v>
      </c>
      <c r="F3827" s="1" t="s">
        <v>61</v>
      </c>
      <c r="G3827" s="1" t="s">
        <v>38</v>
      </c>
      <c r="H3827">
        <v>53.726700000000001</v>
      </c>
      <c r="I3827">
        <v>-127.6476</v>
      </c>
      <c r="J3827">
        <v>28</v>
      </c>
      <c r="K3827" t="b">
        <v>0</v>
      </c>
      <c r="L3827">
        <v>948</v>
      </c>
      <c r="M3827" s="1" t="s">
        <v>30</v>
      </c>
      <c r="N3827" s="1" t="s">
        <v>31</v>
      </c>
      <c r="O3827">
        <v>4</v>
      </c>
      <c r="P3827" t="b">
        <v>0</v>
      </c>
      <c r="Q3827" t="b">
        <v>1</v>
      </c>
      <c r="R3827" s="1" t="s">
        <v>52</v>
      </c>
      <c r="S3827" s="1" t="s">
        <v>49</v>
      </c>
      <c r="T3827">
        <v>5</v>
      </c>
      <c r="U3827" s="1" t="s">
        <v>42</v>
      </c>
      <c r="V3827" s="1" t="s">
        <v>46</v>
      </c>
      <c r="W3827" s="1" t="str">
        <f>IF(OR(MasterData[[#This Row],[Event]]="Christmas Market", MasterData[[#This Row],[Event]]="Christmas"), "Christmas Sale", "Non-Christmas Sale")</f>
        <v>Christmas Sale</v>
      </c>
      <c r="X3827" t="b">
        <v>0</v>
      </c>
      <c r="Y3827">
        <v>4</v>
      </c>
      <c r="Z3827">
        <v>60.29</v>
      </c>
      <c r="AA3827">
        <v>241.17</v>
      </c>
      <c r="AB3827">
        <v>0</v>
      </c>
      <c r="AC3827" t="str">
        <f>IF(MasterData[[#This Row],[Discount Amount]]&gt;0, "Promotional sale", "Non-Promotional Sales")</f>
        <v>Non-Promotional Sales</v>
      </c>
    </row>
    <row r="3828" spans="1:29" x14ac:dyDescent="0.25">
      <c r="A3828">
        <v>3827</v>
      </c>
      <c r="B3828" s="1" t="s">
        <v>167</v>
      </c>
      <c r="C3828" s="2">
        <v>0.11121527777777773</v>
      </c>
      <c r="D3828">
        <v>473</v>
      </c>
      <c r="E3828">
        <v>51</v>
      </c>
      <c r="F3828" s="1" t="s">
        <v>37</v>
      </c>
      <c r="G3828" s="1" t="s">
        <v>77</v>
      </c>
      <c r="H3828">
        <v>64.282300000000006</v>
      </c>
      <c r="I3828">
        <v>-135</v>
      </c>
      <c r="J3828">
        <v>8</v>
      </c>
      <c r="K3828" t="b">
        <v>0</v>
      </c>
      <c r="L3828">
        <v>205</v>
      </c>
      <c r="M3828" s="1" t="s">
        <v>63</v>
      </c>
      <c r="N3828" s="1" t="s">
        <v>64</v>
      </c>
      <c r="O3828">
        <v>4</v>
      </c>
      <c r="P3828" t="b">
        <v>0</v>
      </c>
      <c r="Q3828" t="b">
        <v>0</v>
      </c>
      <c r="R3828" s="1" t="s">
        <v>32</v>
      </c>
      <c r="S3828" s="1" t="s">
        <v>49</v>
      </c>
      <c r="T3828">
        <v>2</v>
      </c>
      <c r="U3828" s="1" t="s">
        <v>45</v>
      </c>
      <c r="V3828" s="1" t="s">
        <v>59</v>
      </c>
      <c r="W3828" s="1" t="str">
        <f>IF(OR(MasterData[[#This Row],[Event]]="Christmas Market", MasterData[[#This Row],[Event]]="Christmas"), "Christmas Sale", "Non-Christmas Sale")</f>
        <v>Non-Christmas Sale</v>
      </c>
      <c r="X3828" t="b">
        <v>1</v>
      </c>
      <c r="Y3828">
        <v>3</v>
      </c>
      <c r="Z3828">
        <v>29.02</v>
      </c>
      <c r="AA3828">
        <v>116.07</v>
      </c>
      <c r="AB3828">
        <v>11.61</v>
      </c>
      <c r="AC3828" t="str">
        <f>IF(MasterData[[#This Row],[Discount Amount]]&gt;0, "Promotional sale", "Non-Promotional Sales")</f>
        <v>Promotional sale</v>
      </c>
    </row>
    <row r="3829" spans="1:29" x14ac:dyDescent="0.25">
      <c r="A3829">
        <v>3828</v>
      </c>
      <c r="B3829" s="1" t="s">
        <v>255</v>
      </c>
      <c r="C3829" s="2">
        <v>0.80809027777777787</v>
      </c>
      <c r="D3829">
        <v>38</v>
      </c>
      <c r="E3829">
        <v>32</v>
      </c>
      <c r="F3829" s="1" t="s">
        <v>61</v>
      </c>
      <c r="G3829" s="1" t="s">
        <v>68</v>
      </c>
      <c r="H3829">
        <v>46.318800000000003</v>
      </c>
      <c r="I3829">
        <v>-63.146099999999997</v>
      </c>
      <c r="J3829">
        <v>50</v>
      </c>
      <c r="K3829" t="b">
        <v>0</v>
      </c>
      <c r="L3829">
        <v>402</v>
      </c>
      <c r="M3829" s="1" t="s">
        <v>63</v>
      </c>
      <c r="N3829" s="1" t="s">
        <v>64</v>
      </c>
      <c r="O3829">
        <v>3</v>
      </c>
      <c r="P3829" t="b">
        <v>1</v>
      </c>
      <c r="Q3829" t="b">
        <v>1</v>
      </c>
      <c r="R3829" s="1" t="s">
        <v>52</v>
      </c>
      <c r="S3829" s="1" t="s">
        <v>49</v>
      </c>
      <c r="T3829">
        <v>4</v>
      </c>
      <c r="U3829" s="1" t="s">
        <v>42</v>
      </c>
      <c r="V3829" s="1" t="s">
        <v>59</v>
      </c>
      <c r="W3829" s="1" t="str">
        <f>IF(OR(MasterData[[#This Row],[Event]]="Christmas Market", MasterData[[#This Row],[Event]]="Christmas"), "Christmas Sale", "Non-Christmas Sale")</f>
        <v>Non-Christmas Sale</v>
      </c>
      <c r="X3829" t="b">
        <v>0</v>
      </c>
      <c r="Y3829">
        <v>2</v>
      </c>
      <c r="Z3829">
        <v>65.45</v>
      </c>
      <c r="AA3829">
        <v>196.35</v>
      </c>
      <c r="AB3829">
        <v>19.63</v>
      </c>
      <c r="AC3829" t="str">
        <f>IF(MasterData[[#This Row],[Discount Amount]]&gt;0, "Promotional sale", "Non-Promotional Sales")</f>
        <v>Promotional sale</v>
      </c>
    </row>
    <row r="3830" spans="1:29" x14ac:dyDescent="0.25">
      <c r="A3830">
        <v>3829</v>
      </c>
      <c r="B3830" s="1" t="s">
        <v>232</v>
      </c>
      <c r="C3830" s="2">
        <v>0.87493055555555554</v>
      </c>
      <c r="D3830">
        <v>131</v>
      </c>
      <c r="E3830">
        <v>51</v>
      </c>
      <c r="F3830" s="1" t="s">
        <v>61</v>
      </c>
      <c r="G3830" s="1" t="s">
        <v>51</v>
      </c>
      <c r="H3830">
        <v>53.760899999999999</v>
      </c>
      <c r="I3830">
        <v>-98.813900000000004</v>
      </c>
      <c r="J3830">
        <v>57</v>
      </c>
      <c r="K3830" t="b">
        <v>1</v>
      </c>
      <c r="L3830">
        <v>443</v>
      </c>
      <c r="M3830" s="1" t="s">
        <v>30</v>
      </c>
      <c r="N3830" s="1" t="s">
        <v>31</v>
      </c>
      <c r="O3830">
        <v>4</v>
      </c>
      <c r="P3830" t="b">
        <v>1</v>
      </c>
      <c r="Q3830" t="b">
        <v>1</v>
      </c>
      <c r="R3830" s="1" t="s">
        <v>41</v>
      </c>
      <c r="S3830" s="1" t="s">
        <v>49</v>
      </c>
      <c r="T3830">
        <v>3</v>
      </c>
      <c r="U3830" s="1" t="s">
        <v>34</v>
      </c>
      <c r="V3830" s="1" t="s">
        <v>59</v>
      </c>
      <c r="W3830" s="1" t="str">
        <f>IF(OR(MasterData[[#This Row],[Event]]="Christmas Market", MasterData[[#This Row],[Event]]="Christmas"), "Christmas Sale", "Non-Christmas Sale")</f>
        <v>Non-Christmas Sale</v>
      </c>
      <c r="X3830" t="b">
        <v>0</v>
      </c>
      <c r="Y3830">
        <v>1</v>
      </c>
      <c r="Z3830">
        <v>77.44</v>
      </c>
      <c r="AA3830">
        <v>309.77999999999997</v>
      </c>
      <c r="AB3830">
        <v>30.98</v>
      </c>
      <c r="AC3830" t="str">
        <f>IF(MasterData[[#This Row],[Discount Amount]]&gt;0, "Promotional sale", "Non-Promotional Sales")</f>
        <v>Promotional sale</v>
      </c>
    </row>
    <row r="3831" spans="1:29" x14ac:dyDescent="0.25">
      <c r="A3831">
        <v>3830</v>
      </c>
      <c r="B3831" s="1" t="s">
        <v>340</v>
      </c>
      <c r="C3831" s="2">
        <v>0.303761574074074</v>
      </c>
      <c r="D3831">
        <v>189</v>
      </c>
      <c r="E3831">
        <v>66</v>
      </c>
      <c r="F3831" s="1" t="s">
        <v>61</v>
      </c>
      <c r="G3831" s="1" t="s">
        <v>77</v>
      </c>
      <c r="H3831">
        <v>64.282300000000006</v>
      </c>
      <c r="I3831">
        <v>-135</v>
      </c>
      <c r="J3831">
        <v>28</v>
      </c>
      <c r="K3831" t="b">
        <v>1</v>
      </c>
      <c r="L3831">
        <v>928</v>
      </c>
      <c r="M3831" s="1" t="s">
        <v>30</v>
      </c>
      <c r="N3831" s="1" t="s">
        <v>31</v>
      </c>
      <c r="O3831">
        <v>5</v>
      </c>
      <c r="P3831" t="b">
        <v>0</v>
      </c>
      <c r="Q3831" t="b">
        <v>0</v>
      </c>
      <c r="R3831" s="1" t="s">
        <v>52</v>
      </c>
      <c r="S3831" s="1" t="s">
        <v>49</v>
      </c>
      <c r="T3831">
        <v>2</v>
      </c>
      <c r="U3831" s="1" t="s">
        <v>45</v>
      </c>
      <c r="V3831" s="1" t="s">
        <v>59</v>
      </c>
      <c r="W3831" s="1" t="str">
        <f>IF(OR(MasterData[[#This Row],[Event]]="Christmas Market", MasterData[[#This Row],[Event]]="Christmas"), "Christmas Sale", "Non-Christmas Sale")</f>
        <v>Non-Christmas Sale</v>
      </c>
      <c r="X3831" t="b">
        <v>1</v>
      </c>
      <c r="Y3831">
        <v>4</v>
      </c>
      <c r="Z3831">
        <v>27.89</v>
      </c>
      <c r="AA3831">
        <v>139.44</v>
      </c>
      <c r="AB3831">
        <v>13.94</v>
      </c>
      <c r="AC3831" t="str">
        <f>IF(MasterData[[#This Row],[Discount Amount]]&gt;0, "Promotional sale", "Non-Promotional Sales")</f>
        <v>Promotional sale</v>
      </c>
    </row>
    <row r="3832" spans="1:29" x14ac:dyDescent="0.25">
      <c r="A3832">
        <v>3831</v>
      </c>
      <c r="B3832" s="1" t="s">
        <v>281</v>
      </c>
      <c r="C3832" s="2">
        <v>0.27061342592592585</v>
      </c>
      <c r="D3832">
        <v>18</v>
      </c>
      <c r="E3832">
        <v>46</v>
      </c>
      <c r="F3832" s="1" t="s">
        <v>28</v>
      </c>
      <c r="G3832" s="1" t="s">
        <v>70</v>
      </c>
      <c r="H3832">
        <v>54.273099999999999</v>
      </c>
      <c r="I3832">
        <v>-61.738799999999998</v>
      </c>
      <c r="J3832">
        <v>69</v>
      </c>
      <c r="K3832" t="b">
        <v>1</v>
      </c>
      <c r="L3832">
        <v>335</v>
      </c>
      <c r="M3832" s="1" t="s">
        <v>39</v>
      </c>
      <c r="N3832" s="1" t="s">
        <v>40</v>
      </c>
      <c r="O3832">
        <v>4</v>
      </c>
      <c r="P3832" t="b">
        <v>0</v>
      </c>
      <c r="Q3832" t="b">
        <v>0</v>
      </c>
      <c r="R3832" s="1" t="s">
        <v>41</v>
      </c>
      <c r="S3832" s="1" t="s">
        <v>53</v>
      </c>
      <c r="T3832">
        <v>5</v>
      </c>
      <c r="U3832" s="1" t="s">
        <v>42</v>
      </c>
      <c r="V3832" s="1" t="s">
        <v>35</v>
      </c>
      <c r="W3832" s="1" t="str">
        <f>IF(OR(MasterData[[#This Row],[Event]]="Christmas Market", MasterData[[#This Row],[Event]]="Christmas"), "Christmas Sale", "Non-Christmas Sale")</f>
        <v>Non-Christmas Sale</v>
      </c>
      <c r="X3832" t="b">
        <v>0</v>
      </c>
      <c r="Y3832">
        <v>4</v>
      </c>
      <c r="Z3832">
        <v>63.58</v>
      </c>
      <c r="AA3832">
        <v>254.32</v>
      </c>
      <c r="AB3832">
        <v>0</v>
      </c>
      <c r="AC3832" t="str">
        <f>IF(MasterData[[#This Row],[Discount Amount]]&gt;0, "Promotional sale", "Non-Promotional Sales")</f>
        <v>Non-Promotional Sales</v>
      </c>
    </row>
    <row r="3833" spans="1:29" x14ac:dyDescent="0.25">
      <c r="A3833">
        <v>3832</v>
      </c>
      <c r="B3833" s="1" t="s">
        <v>85</v>
      </c>
      <c r="C3833" s="2">
        <v>0.67143518518518519</v>
      </c>
      <c r="D3833">
        <v>145</v>
      </c>
      <c r="E3833">
        <v>55</v>
      </c>
      <c r="F3833" s="1" t="s">
        <v>37</v>
      </c>
      <c r="G3833" s="1" t="s">
        <v>66</v>
      </c>
      <c r="H3833">
        <v>45.077800000000003</v>
      </c>
      <c r="I3833">
        <v>-63.546700000000001</v>
      </c>
      <c r="J3833">
        <v>99</v>
      </c>
      <c r="K3833" t="b">
        <v>0</v>
      </c>
      <c r="L3833">
        <v>357</v>
      </c>
      <c r="M3833" s="1" t="s">
        <v>30</v>
      </c>
      <c r="N3833" s="1" t="s">
        <v>31</v>
      </c>
      <c r="O3833">
        <v>3</v>
      </c>
      <c r="P3833" t="b">
        <v>1</v>
      </c>
      <c r="Q3833" t="b">
        <v>0</v>
      </c>
      <c r="R3833" s="1" t="s">
        <v>41</v>
      </c>
      <c r="S3833" s="1" t="s">
        <v>49</v>
      </c>
      <c r="T3833">
        <v>4</v>
      </c>
      <c r="U3833" s="1" t="s">
        <v>45</v>
      </c>
      <c r="V3833" s="1" t="s">
        <v>35</v>
      </c>
      <c r="W3833" s="1" t="str">
        <f>IF(OR(MasterData[[#This Row],[Event]]="Christmas Market", MasterData[[#This Row],[Event]]="Christmas"), "Christmas Sale", "Non-Christmas Sale")</f>
        <v>Non-Christmas Sale</v>
      </c>
      <c r="X3833" t="b">
        <v>0</v>
      </c>
      <c r="Y3833">
        <v>1</v>
      </c>
      <c r="Z3833">
        <v>24.73</v>
      </c>
      <c r="AA3833">
        <v>74.2</v>
      </c>
      <c r="AB3833">
        <v>0</v>
      </c>
      <c r="AC3833" t="str">
        <f>IF(MasterData[[#This Row],[Discount Amount]]&gt;0, "Promotional sale", "Non-Promotional Sales")</f>
        <v>Non-Promotional Sales</v>
      </c>
    </row>
    <row r="3834" spans="1:29" x14ac:dyDescent="0.25">
      <c r="A3834">
        <v>3833</v>
      </c>
      <c r="B3834" s="1" t="s">
        <v>105</v>
      </c>
      <c r="C3834" s="2">
        <v>0.95925925925925926</v>
      </c>
      <c r="D3834">
        <v>226</v>
      </c>
      <c r="E3834">
        <v>51</v>
      </c>
      <c r="F3834" s="1" t="s">
        <v>61</v>
      </c>
      <c r="G3834" s="1" t="s">
        <v>68</v>
      </c>
      <c r="H3834">
        <v>46.318800000000003</v>
      </c>
      <c r="I3834">
        <v>-63.146099999999997</v>
      </c>
      <c r="J3834">
        <v>81</v>
      </c>
      <c r="K3834" t="b">
        <v>1</v>
      </c>
      <c r="L3834">
        <v>323</v>
      </c>
      <c r="M3834" s="1" t="s">
        <v>30</v>
      </c>
      <c r="N3834" s="1" t="s">
        <v>31</v>
      </c>
      <c r="O3834">
        <v>5</v>
      </c>
      <c r="P3834" t="b">
        <v>1</v>
      </c>
      <c r="Q3834" t="b">
        <v>0</v>
      </c>
      <c r="R3834" s="1" t="s">
        <v>52</v>
      </c>
      <c r="S3834" s="1" t="s">
        <v>58</v>
      </c>
      <c r="T3834">
        <v>3</v>
      </c>
      <c r="U3834" s="1" t="s">
        <v>45</v>
      </c>
      <c r="V3834" s="1" t="s">
        <v>35</v>
      </c>
      <c r="W3834" s="1" t="str">
        <f>IF(OR(MasterData[[#This Row],[Event]]="Christmas Market", MasterData[[#This Row],[Event]]="Christmas"), "Christmas Sale", "Non-Christmas Sale")</f>
        <v>Non-Christmas Sale</v>
      </c>
      <c r="X3834" t="b">
        <v>0</v>
      </c>
      <c r="Y3834">
        <v>3</v>
      </c>
      <c r="Z3834">
        <v>25.26</v>
      </c>
      <c r="AA3834">
        <v>126.29</v>
      </c>
      <c r="AB3834">
        <v>0</v>
      </c>
      <c r="AC3834" t="str">
        <f>IF(MasterData[[#This Row],[Discount Amount]]&gt;0, "Promotional sale", "Non-Promotional Sales")</f>
        <v>Non-Promotional Sales</v>
      </c>
    </row>
    <row r="3835" spans="1:29" x14ac:dyDescent="0.25">
      <c r="A3835">
        <v>3834</v>
      </c>
      <c r="B3835" s="1" t="s">
        <v>395</v>
      </c>
      <c r="C3835" s="2">
        <v>9.6307870370370363E-2</v>
      </c>
      <c r="D3835">
        <v>464</v>
      </c>
      <c r="E3835">
        <v>26</v>
      </c>
      <c r="F3835" s="1" t="s">
        <v>61</v>
      </c>
      <c r="G3835" s="1" t="s">
        <v>70</v>
      </c>
      <c r="H3835">
        <v>54.273099999999999</v>
      </c>
      <c r="I3835">
        <v>-61.738799999999998</v>
      </c>
      <c r="J3835">
        <v>59</v>
      </c>
      <c r="K3835" t="b">
        <v>0</v>
      </c>
      <c r="L3835">
        <v>268</v>
      </c>
      <c r="M3835" s="1" t="s">
        <v>74</v>
      </c>
      <c r="N3835" s="1" t="s">
        <v>75</v>
      </c>
      <c r="O3835">
        <v>3</v>
      </c>
      <c r="P3835" t="b">
        <v>1</v>
      </c>
      <c r="Q3835" t="b">
        <v>0</v>
      </c>
      <c r="R3835" s="1" t="s">
        <v>52</v>
      </c>
      <c r="S3835" s="1" t="s">
        <v>53</v>
      </c>
      <c r="T3835">
        <v>1</v>
      </c>
      <c r="U3835" s="1" t="s">
        <v>42</v>
      </c>
      <c r="V3835" s="1" t="s">
        <v>59</v>
      </c>
      <c r="W3835" s="1" t="str">
        <f>IF(OR(MasterData[[#This Row],[Event]]="Christmas Market", MasterData[[#This Row],[Event]]="Christmas"), "Christmas Sale", "Non-Christmas Sale")</f>
        <v>Non-Christmas Sale</v>
      </c>
      <c r="X3835" t="b">
        <v>1</v>
      </c>
      <c r="Y3835">
        <v>3</v>
      </c>
      <c r="Z3835">
        <v>27.61</v>
      </c>
      <c r="AA3835">
        <v>82.84</v>
      </c>
      <c r="AB3835">
        <v>8.2799999999999994</v>
      </c>
      <c r="AC3835" t="str">
        <f>IF(MasterData[[#This Row],[Discount Amount]]&gt;0, "Promotional sale", "Non-Promotional Sales")</f>
        <v>Promotional sale</v>
      </c>
    </row>
    <row r="3836" spans="1:29" x14ac:dyDescent="0.25">
      <c r="A3836">
        <v>3835</v>
      </c>
      <c r="B3836" s="1" t="s">
        <v>358</v>
      </c>
      <c r="C3836" s="2">
        <v>0.51570601851851849</v>
      </c>
      <c r="D3836">
        <v>170</v>
      </c>
      <c r="E3836">
        <v>22</v>
      </c>
      <c r="F3836" s="1" t="s">
        <v>61</v>
      </c>
      <c r="G3836" s="1" t="s">
        <v>29</v>
      </c>
      <c r="H3836">
        <v>51.253799999999998</v>
      </c>
      <c r="I3836">
        <v>-85.3232</v>
      </c>
      <c r="J3836">
        <v>47</v>
      </c>
      <c r="K3836" t="b">
        <v>0</v>
      </c>
      <c r="L3836">
        <v>901</v>
      </c>
      <c r="M3836" s="1" t="s">
        <v>56</v>
      </c>
      <c r="N3836" s="1" t="s">
        <v>57</v>
      </c>
      <c r="O3836">
        <v>2</v>
      </c>
      <c r="P3836" t="b">
        <v>1</v>
      </c>
      <c r="Q3836" t="b">
        <v>0</v>
      </c>
      <c r="R3836" s="1" t="s">
        <v>41</v>
      </c>
      <c r="S3836" s="1" t="s">
        <v>33</v>
      </c>
      <c r="T3836">
        <v>5</v>
      </c>
      <c r="U3836" s="1" t="s">
        <v>45</v>
      </c>
      <c r="V3836" s="1" t="s">
        <v>59</v>
      </c>
      <c r="W3836" s="1" t="str">
        <f>IF(OR(MasterData[[#This Row],[Event]]="Christmas Market", MasterData[[#This Row],[Event]]="Christmas"), "Christmas Sale", "Non-Christmas Sale")</f>
        <v>Non-Christmas Sale</v>
      </c>
      <c r="X3836" t="b">
        <v>0</v>
      </c>
      <c r="Y3836">
        <v>4</v>
      </c>
      <c r="Z3836">
        <v>46.15</v>
      </c>
      <c r="AA3836">
        <v>92.31</v>
      </c>
      <c r="AB3836">
        <v>9.23</v>
      </c>
      <c r="AC3836" t="str">
        <f>IF(MasterData[[#This Row],[Discount Amount]]&gt;0, "Promotional sale", "Non-Promotional Sales")</f>
        <v>Promotional sale</v>
      </c>
    </row>
    <row r="3837" spans="1:29" x14ac:dyDescent="0.25">
      <c r="A3837">
        <v>3836</v>
      </c>
      <c r="B3837" s="1" t="s">
        <v>163</v>
      </c>
      <c r="C3837" s="2">
        <v>0.58891203703703709</v>
      </c>
      <c r="D3837">
        <v>175</v>
      </c>
      <c r="E3837">
        <v>22</v>
      </c>
      <c r="F3837" s="1" t="s">
        <v>37</v>
      </c>
      <c r="G3837" s="1" t="s">
        <v>29</v>
      </c>
      <c r="H3837">
        <v>51.253799999999998</v>
      </c>
      <c r="I3837">
        <v>-85.3232</v>
      </c>
      <c r="J3837">
        <v>89</v>
      </c>
      <c r="K3837" t="b">
        <v>0</v>
      </c>
      <c r="L3837">
        <v>573</v>
      </c>
      <c r="M3837" s="1" t="s">
        <v>56</v>
      </c>
      <c r="N3837" s="1" t="s">
        <v>57</v>
      </c>
      <c r="O3837">
        <v>3</v>
      </c>
      <c r="P3837" t="b">
        <v>0</v>
      </c>
      <c r="Q3837" t="b">
        <v>0</v>
      </c>
      <c r="R3837" s="1" t="s">
        <v>41</v>
      </c>
      <c r="S3837" s="1" t="s">
        <v>53</v>
      </c>
      <c r="T3837">
        <v>5</v>
      </c>
      <c r="U3837" s="1" t="s">
        <v>45</v>
      </c>
      <c r="V3837" s="1" t="s">
        <v>59</v>
      </c>
      <c r="W3837" s="1" t="str">
        <f>IF(OR(MasterData[[#This Row],[Event]]="Christmas Market", MasterData[[#This Row],[Event]]="Christmas"), "Christmas Sale", "Non-Christmas Sale")</f>
        <v>Non-Christmas Sale</v>
      </c>
      <c r="X3837" t="b">
        <v>1</v>
      </c>
      <c r="Y3837">
        <v>3</v>
      </c>
      <c r="Z3837">
        <v>15.27</v>
      </c>
      <c r="AA3837">
        <v>45.81</v>
      </c>
      <c r="AB3837">
        <v>4.58</v>
      </c>
      <c r="AC3837" t="str">
        <f>IF(MasterData[[#This Row],[Discount Amount]]&gt;0, "Promotional sale", "Non-Promotional Sales")</f>
        <v>Promotional sale</v>
      </c>
    </row>
    <row r="3838" spans="1:29" x14ac:dyDescent="0.25">
      <c r="A3838">
        <v>3837</v>
      </c>
      <c r="B3838" s="1" t="s">
        <v>127</v>
      </c>
      <c r="C3838" s="2">
        <v>0.58931712962962957</v>
      </c>
      <c r="D3838">
        <v>56</v>
      </c>
      <c r="E3838">
        <v>30</v>
      </c>
      <c r="F3838" s="1" t="s">
        <v>28</v>
      </c>
      <c r="G3838" s="1" t="s">
        <v>68</v>
      </c>
      <c r="H3838">
        <v>46.318800000000003</v>
      </c>
      <c r="I3838">
        <v>-63.146099999999997</v>
      </c>
      <c r="J3838">
        <v>27</v>
      </c>
      <c r="K3838" t="b">
        <v>1</v>
      </c>
      <c r="L3838">
        <v>907</v>
      </c>
      <c r="M3838" s="1" t="s">
        <v>74</v>
      </c>
      <c r="N3838" s="1" t="s">
        <v>75</v>
      </c>
      <c r="O3838">
        <v>1</v>
      </c>
      <c r="P3838" t="b">
        <v>0</v>
      </c>
      <c r="Q3838" t="b">
        <v>0</v>
      </c>
      <c r="R3838" s="1" t="s">
        <v>52</v>
      </c>
      <c r="S3838" s="1" t="s">
        <v>53</v>
      </c>
      <c r="T3838">
        <v>5</v>
      </c>
      <c r="U3838" s="1" t="s">
        <v>42</v>
      </c>
      <c r="V3838" s="1" t="s">
        <v>35</v>
      </c>
      <c r="W3838" s="1" t="str">
        <f>IF(OR(MasterData[[#This Row],[Event]]="Christmas Market", MasterData[[#This Row],[Event]]="Christmas"), "Christmas Sale", "Non-Christmas Sale")</f>
        <v>Non-Christmas Sale</v>
      </c>
      <c r="X3838" t="b">
        <v>1</v>
      </c>
      <c r="Y3838">
        <v>1</v>
      </c>
      <c r="Z3838">
        <v>60.89</v>
      </c>
      <c r="AA3838">
        <v>60.89</v>
      </c>
      <c r="AB3838">
        <v>0</v>
      </c>
      <c r="AC3838" t="str">
        <f>IF(MasterData[[#This Row],[Discount Amount]]&gt;0, "Promotional sale", "Non-Promotional Sales")</f>
        <v>Non-Promotional Sales</v>
      </c>
    </row>
    <row r="3839" spans="1:29" x14ac:dyDescent="0.25">
      <c r="A3839">
        <v>3838</v>
      </c>
      <c r="B3839" s="1" t="s">
        <v>346</v>
      </c>
      <c r="C3839" s="2">
        <v>0.8837152777777777</v>
      </c>
      <c r="D3839">
        <v>3</v>
      </c>
      <c r="E3839">
        <v>18</v>
      </c>
      <c r="F3839" s="1" t="s">
        <v>61</v>
      </c>
      <c r="G3839" s="1" t="s">
        <v>68</v>
      </c>
      <c r="H3839">
        <v>46.318800000000003</v>
      </c>
      <c r="I3839">
        <v>-63.146099999999997</v>
      </c>
      <c r="J3839">
        <v>10</v>
      </c>
      <c r="K3839" t="b">
        <v>0</v>
      </c>
      <c r="L3839">
        <v>534</v>
      </c>
      <c r="M3839" s="1" t="s">
        <v>56</v>
      </c>
      <c r="N3839" s="1" t="s">
        <v>57</v>
      </c>
      <c r="O3839">
        <v>2</v>
      </c>
      <c r="P3839" t="b">
        <v>1</v>
      </c>
      <c r="Q3839" t="b">
        <v>1</v>
      </c>
      <c r="R3839" s="1" t="s">
        <v>32</v>
      </c>
      <c r="S3839" s="1" t="s">
        <v>33</v>
      </c>
      <c r="T3839">
        <v>2</v>
      </c>
      <c r="U3839" s="1" t="s">
        <v>34</v>
      </c>
      <c r="V3839" s="1" t="s">
        <v>46</v>
      </c>
      <c r="W3839" s="1" t="str">
        <f>IF(OR(MasterData[[#This Row],[Event]]="Christmas Market", MasterData[[#This Row],[Event]]="Christmas"), "Christmas Sale", "Non-Christmas Sale")</f>
        <v>Christmas Sale</v>
      </c>
      <c r="X3839" t="b">
        <v>0</v>
      </c>
      <c r="Y3839">
        <v>1</v>
      </c>
      <c r="Z3839">
        <v>55.49</v>
      </c>
      <c r="AA3839">
        <v>110.98</v>
      </c>
      <c r="AB3839">
        <v>0</v>
      </c>
      <c r="AC3839" t="str">
        <f>IF(MasterData[[#This Row],[Discount Amount]]&gt;0, "Promotional sale", "Non-Promotional Sales")</f>
        <v>Non-Promotional Sales</v>
      </c>
    </row>
    <row r="3840" spans="1:29" x14ac:dyDescent="0.25">
      <c r="A3840">
        <v>3839</v>
      </c>
      <c r="B3840" s="1" t="s">
        <v>97</v>
      </c>
      <c r="C3840" s="2">
        <v>0.31218750000000006</v>
      </c>
      <c r="D3840">
        <v>319</v>
      </c>
      <c r="E3840">
        <v>29</v>
      </c>
      <c r="F3840" s="1" t="s">
        <v>37</v>
      </c>
      <c r="G3840" s="1" t="s">
        <v>81</v>
      </c>
      <c r="H3840">
        <v>64.248000000000005</v>
      </c>
      <c r="I3840">
        <v>-84.889600000000002</v>
      </c>
      <c r="J3840">
        <v>47</v>
      </c>
      <c r="K3840" t="b">
        <v>1</v>
      </c>
      <c r="L3840">
        <v>171</v>
      </c>
      <c r="M3840" s="1" t="s">
        <v>63</v>
      </c>
      <c r="N3840" s="1" t="s">
        <v>64</v>
      </c>
      <c r="O3840">
        <v>1</v>
      </c>
      <c r="P3840" t="b">
        <v>1</v>
      </c>
      <c r="Q3840" t="b">
        <v>0</v>
      </c>
      <c r="R3840" s="1" t="s">
        <v>41</v>
      </c>
      <c r="S3840" s="1" t="s">
        <v>58</v>
      </c>
      <c r="T3840">
        <v>5</v>
      </c>
      <c r="U3840" s="1" t="s">
        <v>34</v>
      </c>
      <c r="V3840" s="1" t="s">
        <v>46</v>
      </c>
      <c r="W3840" s="1" t="str">
        <f>IF(OR(MasterData[[#This Row],[Event]]="Christmas Market", MasterData[[#This Row],[Event]]="Christmas"), "Christmas Sale", "Non-Christmas Sale")</f>
        <v>Christmas Sale</v>
      </c>
      <c r="X3840" t="b">
        <v>1</v>
      </c>
      <c r="Y3840">
        <v>5</v>
      </c>
      <c r="Z3840">
        <v>98.6</v>
      </c>
      <c r="AA3840">
        <v>98.6</v>
      </c>
      <c r="AB3840">
        <v>0</v>
      </c>
      <c r="AC3840" t="str">
        <f>IF(MasterData[[#This Row],[Discount Amount]]&gt;0, "Promotional sale", "Non-Promotional Sales")</f>
        <v>Non-Promotional Sales</v>
      </c>
    </row>
    <row r="3841" spans="1:29" x14ac:dyDescent="0.25">
      <c r="A3841">
        <v>3840</v>
      </c>
      <c r="B3841" s="1" t="s">
        <v>424</v>
      </c>
      <c r="C3841" s="2">
        <v>0.68396990740740748</v>
      </c>
      <c r="D3841">
        <v>118</v>
      </c>
      <c r="E3841">
        <v>22</v>
      </c>
      <c r="F3841" s="1" t="s">
        <v>37</v>
      </c>
      <c r="G3841" s="1" t="s">
        <v>62</v>
      </c>
      <c r="H3841">
        <v>46.565300000000001</v>
      </c>
      <c r="I3841">
        <v>-66.4619</v>
      </c>
      <c r="J3841">
        <v>77</v>
      </c>
      <c r="K3841" t="b">
        <v>0</v>
      </c>
      <c r="L3841">
        <v>486</v>
      </c>
      <c r="M3841" s="1" t="s">
        <v>74</v>
      </c>
      <c r="N3841" s="1" t="s">
        <v>75</v>
      </c>
      <c r="O3841">
        <v>3</v>
      </c>
      <c r="P3841" t="b">
        <v>1</v>
      </c>
      <c r="Q3841" t="b">
        <v>1</v>
      </c>
      <c r="R3841" s="1" t="s">
        <v>41</v>
      </c>
      <c r="S3841" s="1" t="s">
        <v>49</v>
      </c>
      <c r="T3841">
        <v>3</v>
      </c>
      <c r="U3841" s="1" t="s">
        <v>34</v>
      </c>
      <c r="V3841" s="1" t="s">
        <v>59</v>
      </c>
      <c r="W3841" s="1" t="str">
        <f>IF(OR(MasterData[[#This Row],[Event]]="Christmas Market", MasterData[[#This Row],[Event]]="Christmas"), "Christmas Sale", "Non-Christmas Sale")</f>
        <v>Non-Christmas Sale</v>
      </c>
      <c r="X3841" t="b">
        <v>0</v>
      </c>
      <c r="Y3841">
        <v>4</v>
      </c>
      <c r="Z3841">
        <v>28.34</v>
      </c>
      <c r="AA3841">
        <v>85.02</v>
      </c>
      <c r="AB3841">
        <v>8.5</v>
      </c>
      <c r="AC3841" t="str">
        <f>IF(MasterData[[#This Row],[Discount Amount]]&gt;0, "Promotional sale", "Non-Promotional Sales")</f>
        <v>Promotional sale</v>
      </c>
    </row>
    <row r="3842" spans="1:29" x14ac:dyDescent="0.25">
      <c r="A3842">
        <v>3841</v>
      </c>
      <c r="B3842" s="1" t="s">
        <v>212</v>
      </c>
      <c r="C3842" s="2">
        <v>5.1944444444444349E-2</v>
      </c>
      <c r="D3842">
        <v>277</v>
      </c>
      <c r="E3842">
        <v>65</v>
      </c>
      <c r="F3842" s="1" t="s">
        <v>28</v>
      </c>
      <c r="G3842" s="1" t="s">
        <v>79</v>
      </c>
      <c r="H3842">
        <v>63.588799999999999</v>
      </c>
      <c r="I3842">
        <v>-115.5069</v>
      </c>
      <c r="J3842">
        <v>31</v>
      </c>
      <c r="K3842" t="b">
        <v>0</v>
      </c>
      <c r="L3842">
        <v>379</v>
      </c>
      <c r="M3842" s="1" t="s">
        <v>39</v>
      </c>
      <c r="N3842" s="1" t="s">
        <v>40</v>
      </c>
      <c r="O3842">
        <v>1</v>
      </c>
      <c r="P3842" t="b">
        <v>1</v>
      </c>
      <c r="Q3842" t="b">
        <v>0</v>
      </c>
      <c r="R3842" s="1" t="s">
        <v>32</v>
      </c>
      <c r="S3842" s="1" t="s">
        <v>49</v>
      </c>
      <c r="T3842">
        <v>2</v>
      </c>
      <c r="U3842" s="1" t="s">
        <v>42</v>
      </c>
      <c r="V3842" s="1" t="s">
        <v>46</v>
      </c>
      <c r="W3842" s="1" t="str">
        <f>IF(OR(MasterData[[#This Row],[Event]]="Christmas Market", MasterData[[#This Row],[Event]]="Christmas"), "Christmas Sale", "Non-Christmas Sale")</f>
        <v>Christmas Sale</v>
      </c>
      <c r="X3842" t="b">
        <v>0</v>
      </c>
      <c r="Y3842">
        <v>4</v>
      </c>
      <c r="Z3842">
        <v>91.56</v>
      </c>
      <c r="AA3842">
        <v>91.56</v>
      </c>
      <c r="AB3842">
        <v>0</v>
      </c>
      <c r="AC3842" t="str">
        <f>IF(MasterData[[#This Row],[Discount Amount]]&gt;0, "Promotional sale", "Non-Promotional Sales")</f>
        <v>Non-Promotional Sales</v>
      </c>
    </row>
    <row r="3843" spans="1:29" x14ac:dyDescent="0.25">
      <c r="A3843">
        <v>3842</v>
      </c>
      <c r="B3843" s="1" t="s">
        <v>268</v>
      </c>
      <c r="C3843" s="2">
        <v>0.66570601851851863</v>
      </c>
      <c r="D3843">
        <v>9</v>
      </c>
      <c r="E3843">
        <v>60</v>
      </c>
      <c r="F3843" s="1" t="s">
        <v>28</v>
      </c>
      <c r="G3843" s="1" t="s">
        <v>77</v>
      </c>
      <c r="H3843">
        <v>64.282300000000006</v>
      </c>
      <c r="I3843">
        <v>-135</v>
      </c>
      <c r="J3843">
        <v>28</v>
      </c>
      <c r="K3843" t="b">
        <v>1</v>
      </c>
      <c r="L3843">
        <v>605</v>
      </c>
      <c r="M3843" s="1" t="s">
        <v>30</v>
      </c>
      <c r="N3843" s="1" t="s">
        <v>31</v>
      </c>
      <c r="O3843">
        <v>1</v>
      </c>
      <c r="P3843" t="b">
        <v>0</v>
      </c>
      <c r="Q3843" t="b">
        <v>0</v>
      </c>
      <c r="R3843" s="1" t="s">
        <v>32</v>
      </c>
      <c r="S3843" s="1" t="s">
        <v>58</v>
      </c>
      <c r="T3843">
        <v>1</v>
      </c>
      <c r="U3843" s="1" t="s">
        <v>45</v>
      </c>
      <c r="V3843" s="1" t="s">
        <v>46</v>
      </c>
      <c r="W3843" s="1" t="str">
        <f>IF(OR(MasterData[[#This Row],[Event]]="Christmas Market", MasterData[[#This Row],[Event]]="Christmas"), "Christmas Sale", "Non-Christmas Sale")</f>
        <v>Christmas Sale</v>
      </c>
      <c r="X3843" t="b">
        <v>1</v>
      </c>
      <c r="Y3843">
        <v>2</v>
      </c>
      <c r="Z3843">
        <v>89.02</v>
      </c>
      <c r="AA3843">
        <v>89.02</v>
      </c>
      <c r="AB3843">
        <v>0</v>
      </c>
      <c r="AC3843" t="str">
        <f>IF(MasterData[[#This Row],[Discount Amount]]&gt;0, "Promotional sale", "Non-Promotional Sales")</f>
        <v>Non-Promotional Sales</v>
      </c>
    </row>
    <row r="3844" spans="1:29" x14ac:dyDescent="0.25">
      <c r="A3844">
        <v>3843</v>
      </c>
      <c r="B3844" s="1" t="s">
        <v>384</v>
      </c>
      <c r="C3844" s="2">
        <v>0.81241898148148151</v>
      </c>
      <c r="D3844">
        <v>151</v>
      </c>
      <c r="E3844">
        <v>28</v>
      </c>
      <c r="F3844" s="1" t="s">
        <v>37</v>
      </c>
      <c r="G3844" s="1" t="s">
        <v>68</v>
      </c>
      <c r="H3844">
        <v>46.318800000000003</v>
      </c>
      <c r="I3844">
        <v>-63.146099999999997</v>
      </c>
      <c r="J3844">
        <v>94</v>
      </c>
      <c r="K3844" t="b">
        <v>0</v>
      </c>
      <c r="L3844">
        <v>750</v>
      </c>
      <c r="M3844" s="1" t="s">
        <v>74</v>
      </c>
      <c r="N3844" s="1" t="s">
        <v>75</v>
      </c>
      <c r="O3844">
        <v>2</v>
      </c>
      <c r="P3844" t="b">
        <v>1</v>
      </c>
      <c r="Q3844" t="b">
        <v>1</v>
      </c>
      <c r="R3844" s="1" t="s">
        <v>52</v>
      </c>
      <c r="S3844" s="1" t="s">
        <v>58</v>
      </c>
      <c r="T3844">
        <v>1</v>
      </c>
      <c r="U3844" s="1" t="s">
        <v>45</v>
      </c>
      <c r="V3844" s="1" t="s">
        <v>59</v>
      </c>
      <c r="W3844" s="1" t="str">
        <f>IF(OR(MasterData[[#This Row],[Event]]="Christmas Market", MasterData[[#This Row],[Event]]="Christmas"), "Christmas Sale", "Non-Christmas Sale")</f>
        <v>Non-Christmas Sale</v>
      </c>
      <c r="X3844" t="b">
        <v>0</v>
      </c>
      <c r="Y3844">
        <v>5</v>
      </c>
      <c r="Z3844">
        <v>37.229999999999997</v>
      </c>
      <c r="AA3844">
        <v>74.459999999999994</v>
      </c>
      <c r="AB3844">
        <v>7.45</v>
      </c>
      <c r="AC3844" t="str">
        <f>IF(MasterData[[#This Row],[Discount Amount]]&gt;0, "Promotional sale", "Non-Promotional Sales")</f>
        <v>Promotional sale</v>
      </c>
    </row>
    <row r="3845" spans="1:29" x14ac:dyDescent="0.25">
      <c r="A3845">
        <v>3844</v>
      </c>
      <c r="B3845" s="1" t="s">
        <v>284</v>
      </c>
      <c r="C3845" s="2">
        <v>0.89606481481481493</v>
      </c>
      <c r="D3845">
        <v>410</v>
      </c>
      <c r="E3845">
        <v>51</v>
      </c>
      <c r="F3845" s="1" t="s">
        <v>37</v>
      </c>
      <c r="G3845" s="1" t="s">
        <v>51</v>
      </c>
      <c r="H3845">
        <v>53.760899999999999</v>
      </c>
      <c r="I3845">
        <v>-98.813900000000004</v>
      </c>
      <c r="J3845">
        <v>74</v>
      </c>
      <c r="K3845" t="b">
        <v>1</v>
      </c>
      <c r="L3845">
        <v>982</v>
      </c>
      <c r="M3845" s="1" t="s">
        <v>30</v>
      </c>
      <c r="N3845" s="1" t="s">
        <v>31</v>
      </c>
      <c r="O3845">
        <v>1</v>
      </c>
      <c r="P3845" t="b">
        <v>1</v>
      </c>
      <c r="Q3845" t="b">
        <v>0</v>
      </c>
      <c r="R3845" s="1" t="s">
        <v>52</v>
      </c>
      <c r="S3845" s="1" t="s">
        <v>58</v>
      </c>
      <c r="T3845">
        <v>4</v>
      </c>
      <c r="U3845" s="1" t="s">
        <v>45</v>
      </c>
      <c r="V3845" s="1" t="s">
        <v>46</v>
      </c>
      <c r="W3845" s="1" t="str">
        <f>IF(OR(MasterData[[#This Row],[Event]]="Christmas Market", MasterData[[#This Row],[Event]]="Christmas"), "Christmas Sale", "Non-Christmas Sale")</f>
        <v>Christmas Sale</v>
      </c>
      <c r="X3845" t="b">
        <v>0</v>
      </c>
      <c r="Y3845">
        <v>5</v>
      </c>
      <c r="Z3845">
        <v>19.38</v>
      </c>
      <c r="AA3845">
        <v>19.38</v>
      </c>
      <c r="AB3845">
        <v>0</v>
      </c>
      <c r="AC3845" t="str">
        <f>IF(MasterData[[#This Row],[Discount Amount]]&gt;0, "Promotional sale", "Non-Promotional Sales")</f>
        <v>Non-Promotional Sales</v>
      </c>
    </row>
    <row r="3846" spans="1:29" x14ac:dyDescent="0.25">
      <c r="A3846">
        <v>3845</v>
      </c>
      <c r="B3846" s="1" t="s">
        <v>371</v>
      </c>
      <c r="C3846" s="2">
        <v>0.99902777777777785</v>
      </c>
      <c r="D3846">
        <v>477</v>
      </c>
      <c r="E3846">
        <v>69</v>
      </c>
      <c r="F3846" s="1" t="s">
        <v>61</v>
      </c>
      <c r="G3846" s="1" t="s">
        <v>29</v>
      </c>
      <c r="H3846">
        <v>51.253799999999998</v>
      </c>
      <c r="I3846">
        <v>-85.3232</v>
      </c>
      <c r="J3846">
        <v>34</v>
      </c>
      <c r="K3846" t="b">
        <v>1</v>
      </c>
      <c r="L3846">
        <v>494</v>
      </c>
      <c r="M3846" s="1" t="s">
        <v>39</v>
      </c>
      <c r="N3846" s="1" t="s">
        <v>40</v>
      </c>
      <c r="O3846">
        <v>5</v>
      </c>
      <c r="P3846" t="b">
        <v>0</v>
      </c>
      <c r="Q3846" t="b">
        <v>1</v>
      </c>
      <c r="R3846" s="1" t="s">
        <v>41</v>
      </c>
      <c r="S3846" s="1" t="s">
        <v>58</v>
      </c>
      <c r="T3846">
        <v>2</v>
      </c>
      <c r="U3846" s="1" t="s">
        <v>45</v>
      </c>
      <c r="V3846" s="1" t="s">
        <v>59</v>
      </c>
      <c r="W3846" s="1" t="str">
        <f>IF(OR(MasterData[[#This Row],[Event]]="Christmas Market", MasterData[[#This Row],[Event]]="Christmas"), "Christmas Sale", "Non-Christmas Sale")</f>
        <v>Non-Christmas Sale</v>
      </c>
      <c r="X3846" t="b">
        <v>0</v>
      </c>
      <c r="Y3846">
        <v>5</v>
      </c>
      <c r="Z3846">
        <v>76.569999999999993</v>
      </c>
      <c r="AA3846">
        <v>382.83</v>
      </c>
      <c r="AB3846">
        <v>38.28</v>
      </c>
      <c r="AC3846" t="str">
        <f>IF(MasterData[[#This Row],[Discount Amount]]&gt;0, "Promotional sale", "Non-Promotional Sales")</f>
        <v>Promotional sale</v>
      </c>
    </row>
    <row r="3847" spans="1:29" x14ac:dyDescent="0.25">
      <c r="A3847">
        <v>3846</v>
      </c>
      <c r="B3847" s="1" t="s">
        <v>228</v>
      </c>
      <c r="C3847" s="2">
        <v>0.88517361111111104</v>
      </c>
      <c r="D3847">
        <v>416</v>
      </c>
      <c r="E3847">
        <v>25</v>
      </c>
      <c r="F3847" s="1" t="s">
        <v>37</v>
      </c>
      <c r="G3847" s="1" t="s">
        <v>66</v>
      </c>
      <c r="H3847">
        <v>45.077800000000003</v>
      </c>
      <c r="I3847">
        <v>-63.546700000000001</v>
      </c>
      <c r="J3847">
        <v>42</v>
      </c>
      <c r="K3847" t="b">
        <v>0</v>
      </c>
      <c r="L3847">
        <v>137</v>
      </c>
      <c r="M3847" s="1" t="s">
        <v>74</v>
      </c>
      <c r="N3847" s="1" t="s">
        <v>75</v>
      </c>
      <c r="O3847">
        <v>1</v>
      </c>
      <c r="P3847" t="b">
        <v>0</v>
      </c>
      <c r="Q3847" t="b">
        <v>0</v>
      </c>
      <c r="R3847" s="1" t="s">
        <v>32</v>
      </c>
      <c r="S3847" s="1" t="s">
        <v>49</v>
      </c>
      <c r="T3847">
        <v>4</v>
      </c>
      <c r="U3847" s="1" t="s">
        <v>34</v>
      </c>
      <c r="V3847" s="1" t="s">
        <v>46</v>
      </c>
      <c r="W3847" s="1" t="str">
        <f>IF(OR(MasterData[[#This Row],[Event]]="Christmas Market", MasterData[[#This Row],[Event]]="Christmas"), "Christmas Sale", "Non-Christmas Sale")</f>
        <v>Christmas Sale</v>
      </c>
      <c r="X3847" t="b">
        <v>0</v>
      </c>
      <c r="Y3847">
        <v>4</v>
      </c>
      <c r="Z3847">
        <v>30.06</v>
      </c>
      <c r="AA3847">
        <v>30.06</v>
      </c>
      <c r="AB3847">
        <v>0</v>
      </c>
      <c r="AC3847" t="str">
        <f>IF(MasterData[[#This Row],[Discount Amount]]&gt;0, "Promotional sale", "Non-Promotional Sales")</f>
        <v>Non-Promotional Sales</v>
      </c>
    </row>
    <row r="3848" spans="1:29" x14ac:dyDescent="0.25">
      <c r="A3848">
        <v>3847</v>
      </c>
      <c r="B3848" s="1" t="s">
        <v>82</v>
      </c>
      <c r="C3848" s="2">
        <v>0.98466435185185186</v>
      </c>
      <c r="D3848">
        <v>50</v>
      </c>
      <c r="E3848">
        <v>55</v>
      </c>
      <c r="F3848" s="1" t="s">
        <v>37</v>
      </c>
      <c r="G3848" s="1" t="s">
        <v>68</v>
      </c>
      <c r="H3848">
        <v>46.318800000000003</v>
      </c>
      <c r="I3848">
        <v>-63.146099999999997</v>
      </c>
      <c r="J3848">
        <v>23</v>
      </c>
      <c r="K3848" t="b">
        <v>1</v>
      </c>
      <c r="L3848">
        <v>804</v>
      </c>
      <c r="M3848" s="1" t="s">
        <v>56</v>
      </c>
      <c r="N3848" s="1" t="s">
        <v>57</v>
      </c>
      <c r="O3848">
        <v>3</v>
      </c>
      <c r="P3848" t="b">
        <v>0</v>
      </c>
      <c r="Q3848" t="b">
        <v>0</v>
      </c>
      <c r="R3848" s="1" t="s">
        <v>32</v>
      </c>
      <c r="S3848" s="1" t="s">
        <v>53</v>
      </c>
      <c r="T3848">
        <v>4</v>
      </c>
      <c r="U3848" s="1" t="s">
        <v>42</v>
      </c>
      <c r="V3848" s="1" t="s">
        <v>46</v>
      </c>
      <c r="W3848" s="1" t="str">
        <f>IF(OR(MasterData[[#This Row],[Event]]="Christmas Market", MasterData[[#This Row],[Event]]="Christmas"), "Christmas Sale", "Non-Christmas Sale")</f>
        <v>Christmas Sale</v>
      </c>
      <c r="X3848" t="b">
        <v>0</v>
      </c>
      <c r="Y3848">
        <v>5</v>
      </c>
      <c r="Z3848">
        <v>99.26</v>
      </c>
      <c r="AA3848">
        <v>297.77999999999997</v>
      </c>
      <c r="AB3848">
        <v>0</v>
      </c>
      <c r="AC3848" t="str">
        <f>IF(MasterData[[#This Row],[Discount Amount]]&gt;0, "Promotional sale", "Non-Promotional Sales")</f>
        <v>Non-Promotional Sales</v>
      </c>
    </row>
    <row r="3849" spans="1:29" x14ac:dyDescent="0.25">
      <c r="A3849">
        <v>3848</v>
      </c>
      <c r="B3849" s="1" t="s">
        <v>159</v>
      </c>
      <c r="C3849" s="2">
        <v>1.585648148148211E-3</v>
      </c>
      <c r="D3849">
        <v>253</v>
      </c>
      <c r="E3849">
        <v>20</v>
      </c>
      <c r="F3849" s="1" t="s">
        <v>28</v>
      </c>
      <c r="G3849" s="1" t="s">
        <v>68</v>
      </c>
      <c r="H3849">
        <v>46.318800000000003</v>
      </c>
      <c r="I3849">
        <v>-63.146099999999997</v>
      </c>
      <c r="J3849">
        <v>10</v>
      </c>
      <c r="K3849" t="b">
        <v>0</v>
      </c>
      <c r="L3849">
        <v>657</v>
      </c>
      <c r="M3849" s="1" t="s">
        <v>56</v>
      </c>
      <c r="N3849" s="1" t="s">
        <v>57</v>
      </c>
      <c r="O3849">
        <v>4</v>
      </c>
      <c r="P3849" t="b">
        <v>1</v>
      </c>
      <c r="Q3849" t="b">
        <v>1</v>
      </c>
      <c r="R3849" s="1" t="s">
        <v>41</v>
      </c>
      <c r="S3849" s="1" t="s">
        <v>49</v>
      </c>
      <c r="T3849">
        <v>5</v>
      </c>
      <c r="U3849" s="1" t="s">
        <v>42</v>
      </c>
      <c r="V3849" s="1" t="s">
        <v>35</v>
      </c>
      <c r="W3849" s="1" t="str">
        <f>IF(OR(MasterData[[#This Row],[Event]]="Christmas Market", MasterData[[#This Row],[Event]]="Christmas"), "Christmas Sale", "Non-Christmas Sale")</f>
        <v>Non-Christmas Sale</v>
      </c>
      <c r="X3849" t="b">
        <v>0</v>
      </c>
      <c r="Y3849">
        <v>5</v>
      </c>
      <c r="Z3849">
        <v>61.76</v>
      </c>
      <c r="AA3849">
        <v>247.05</v>
      </c>
      <c r="AB3849">
        <v>0</v>
      </c>
      <c r="AC3849" t="str">
        <f>IF(MasterData[[#This Row],[Discount Amount]]&gt;0, "Promotional sale", "Non-Promotional Sales")</f>
        <v>Non-Promotional Sales</v>
      </c>
    </row>
    <row r="3850" spans="1:29" x14ac:dyDescent="0.25">
      <c r="A3850">
        <v>3849</v>
      </c>
      <c r="B3850" s="1" t="s">
        <v>269</v>
      </c>
      <c r="C3850" s="2">
        <v>0.15299768518518508</v>
      </c>
      <c r="D3850">
        <v>324</v>
      </c>
      <c r="E3850">
        <v>54</v>
      </c>
      <c r="F3850" s="1" t="s">
        <v>37</v>
      </c>
      <c r="G3850" s="1" t="s">
        <v>48</v>
      </c>
      <c r="H3850">
        <v>53.933300000000003</v>
      </c>
      <c r="I3850">
        <v>-116.5765</v>
      </c>
      <c r="J3850">
        <v>22</v>
      </c>
      <c r="K3850" t="b">
        <v>1</v>
      </c>
      <c r="L3850">
        <v>797</v>
      </c>
      <c r="M3850" s="1" t="s">
        <v>30</v>
      </c>
      <c r="N3850" s="1" t="s">
        <v>31</v>
      </c>
      <c r="O3850">
        <v>2</v>
      </c>
      <c r="P3850" t="b">
        <v>1</v>
      </c>
      <c r="Q3850" t="b">
        <v>1</v>
      </c>
      <c r="R3850" s="1" t="s">
        <v>32</v>
      </c>
      <c r="S3850" s="1" t="s">
        <v>58</v>
      </c>
      <c r="T3850">
        <v>1</v>
      </c>
      <c r="U3850" s="1" t="s">
        <v>45</v>
      </c>
      <c r="V3850" s="1" t="s">
        <v>46</v>
      </c>
      <c r="W3850" s="1" t="str">
        <f>IF(OR(MasterData[[#This Row],[Event]]="Christmas Market", MasterData[[#This Row],[Event]]="Christmas"), "Christmas Sale", "Non-Christmas Sale")</f>
        <v>Christmas Sale</v>
      </c>
      <c r="X3850" t="b">
        <v>1</v>
      </c>
      <c r="Y3850">
        <v>1</v>
      </c>
      <c r="Z3850">
        <v>53.73</v>
      </c>
      <c r="AA3850">
        <v>107.47</v>
      </c>
      <c r="AB3850">
        <v>0</v>
      </c>
      <c r="AC3850" t="str">
        <f>IF(MasterData[[#This Row],[Discount Amount]]&gt;0, "Promotional sale", "Non-Promotional Sales")</f>
        <v>Non-Promotional Sales</v>
      </c>
    </row>
    <row r="3851" spans="1:29" x14ac:dyDescent="0.25">
      <c r="A3851">
        <v>3850</v>
      </c>
      <c r="B3851" s="1" t="s">
        <v>248</v>
      </c>
      <c r="C3851" s="2">
        <v>2.6180555555555651E-2</v>
      </c>
      <c r="D3851">
        <v>477</v>
      </c>
      <c r="E3851">
        <v>51</v>
      </c>
      <c r="F3851" s="1" t="s">
        <v>61</v>
      </c>
      <c r="G3851" s="1" t="s">
        <v>29</v>
      </c>
      <c r="H3851">
        <v>51.253799999999998</v>
      </c>
      <c r="I3851">
        <v>-85.3232</v>
      </c>
      <c r="J3851">
        <v>62</v>
      </c>
      <c r="K3851" t="b">
        <v>1</v>
      </c>
      <c r="L3851">
        <v>376</v>
      </c>
      <c r="M3851" s="1" t="s">
        <v>74</v>
      </c>
      <c r="N3851" s="1" t="s">
        <v>75</v>
      </c>
      <c r="O3851">
        <v>2</v>
      </c>
      <c r="P3851" t="b">
        <v>0</v>
      </c>
      <c r="Q3851" t="b">
        <v>1</v>
      </c>
      <c r="R3851" s="1" t="s">
        <v>41</v>
      </c>
      <c r="S3851" s="1" t="s">
        <v>53</v>
      </c>
      <c r="T3851">
        <v>2</v>
      </c>
      <c r="U3851" s="1" t="s">
        <v>45</v>
      </c>
      <c r="V3851" s="1" t="s">
        <v>59</v>
      </c>
      <c r="W3851" s="1" t="str">
        <f>IF(OR(MasterData[[#This Row],[Event]]="Christmas Market", MasterData[[#This Row],[Event]]="Christmas"), "Christmas Sale", "Non-Christmas Sale")</f>
        <v>Non-Christmas Sale</v>
      </c>
      <c r="X3851" t="b">
        <v>1</v>
      </c>
      <c r="Y3851">
        <v>3</v>
      </c>
      <c r="Z3851">
        <v>85.04</v>
      </c>
      <c r="AA3851">
        <v>170.08</v>
      </c>
      <c r="AB3851">
        <v>17.010000000000002</v>
      </c>
      <c r="AC3851" t="str">
        <f>IF(MasterData[[#This Row],[Discount Amount]]&gt;0, "Promotional sale", "Non-Promotional Sales")</f>
        <v>Promotional sale</v>
      </c>
    </row>
    <row r="3852" spans="1:29" x14ac:dyDescent="0.25">
      <c r="A3852">
        <v>3851</v>
      </c>
      <c r="B3852" s="1" t="s">
        <v>312</v>
      </c>
      <c r="C3852" s="2">
        <v>0.9565162037037036</v>
      </c>
      <c r="D3852">
        <v>474</v>
      </c>
      <c r="E3852">
        <v>19</v>
      </c>
      <c r="F3852" s="1" t="s">
        <v>37</v>
      </c>
      <c r="G3852" s="1" t="s">
        <v>55</v>
      </c>
      <c r="H3852">
        <v>52.939900000000002</v>
      </c>
      <c r="I3852">
        <v>-106.4509</v>
      </c>
      <c r="J3852">
        <v>46</v>
      </c>
      <c r="K3852" t="b">
        <v>0</v>
      </c>
      <c r="L3852">
        <v>529</v>
      </c>
      <c r="M3852" s="1" t="s">
        <v>56</v>
      </c>
      <c r="N3852" s="1" t="s">
        <v>57</v>
      </c>
      <c r="O3852">
        <v>2</v>
      </c>
      <c r="P3852" t="b">
        <v>0</v>
      </c>
      <c r="Q3852" t="b">
        <v>1</v>
      </c>
      <c r="R3852" s="1" t="s">
        <v>52</v>
      </c>
      <c r="S3852" s="1" t="s">
        <v>58</v>
      </c>
      <c r="T3852">
        <v>5</v>
      </c>
      <c r="U3852" s="1" t="s">
        <v>34</v>
      </c>
      <c r="V3852" s="1" t="s">
        <v>46</v>
      </c>
      <c r="W3852" s="1" t="str">
        <f>IF(OR(MasterData[[#This Row],[Event]]="Christmas Market", MasterData[[#This Row],[Event]]="Christmas"), "Christmas Sale", "Non-Christmas Sale")</f>
        <v>Christmas Sale</v>
      </c>
      <c r="X3852" t="b">
        <v>1</v>
      </c>
      <c r="Y3852">
        <v>4</v>
      </c>
      <c r="Z3852">
        <v>73.61</v>
      </c>
      <c r="AA3852">
        <v>147.22</v>
      </c>
      <c r="AB3852">
        <v>0</v>
      </c>
      <c r="AC3852" t="str">
        <f>IF(MasterData[[#This Row],[Discount Amount]]&gt;0, "Promotional sale", "Non-Promotional Sales")</f>
        <v>Non-Promotional Sales</v>
      </c>
    </row>
    <row r="3853" spans="1:29" x14ac:dyDescent="0.25">
      <c r="A3853">
        <v>3852</v>
      </c>
      <c r="B3853" s="1" t="s">
        <v>282</v>
      </c>
      <c r="C3853" s="2">
        <v>0.86353009259259261</v>
      </c>
      <c r="D3853">
        <v>23</v>
      </c>
      <c r="E3853">
        <v>19</v>
      </c>
      <c r="F3853" s="1" t="s">
        <v>37</v>
      </c>
      <c r="G3853" s="1" t="s">
        <v>38</v>
      </c>
      <c r="H3853">
        <v>53.726700000000001</v>
      </c>
      <c r="I3853">
        <v>-127.6476</v>
      </c>
      <c r="J3853">
        <v>30</v>
      </c>
      <c r="K3853" t="b">
        <v>1</v>
      </c>
      <c r="L3853">
        <v>889</v>
      </c>
      <c r="M3853" s="1" t="s">
        <v>74</v>
      </c>
      <c r="N3853" s="1" t="s">
        <v>75</v>
      </c>
      <c r="O3853">
        <v>2</v>
      </c>
      <c r="P3853" t="b">
        <v>0</v>
      </c>
      <c r="Q3853" t="b">
        <v>1</v>
      </c>
      <c r="R3853" s="1" t="s">
        <v>52</v>
      </c>
      <c r="S3853" s="1" t="s">
        <v>53</v>
      </c>
      <c r="T3853">
        <v>1</v>
      </c>
      <c r="U3853" s="1" t="s">
        <v>42</v>
      </c>
      <c r="V3853" s="1" t="s">
        <v>35</v>
      </c>
      <c r="W3853" s="1" t="str">
        <f>IF(OR(MasterData[[#This Row],[Event]]="Christmas Market", MasterData[[#This Row],[Event]]="Christmas"), "Christmas Sale", "Non-Christmas Sale")</f>
        <v>Non-Christmas Sale</v>
      </c>
      <c r="X3853" t="b">
        <v>0</v>
      </c>
      <c r="Y3853">
        <v>1</v>
      </c>
      <c r="Z3853">
        <v>50.71</v>
      </c>
      <c r="AA3853">
        <v>101.43</v>
      </c>
      <c r="AB3853">
        <v>0</v>
      </c>
      <c r="AC3853" t="str">
        <f>IF(MasterData[[#This Row],[Discount Amount]]&gt;0, "Promotional sale", "Non-Promotional Sales")</f>
        <v>Non-Promotional Sales</v>
      </c>
    </row>
    <row r="3854" spans="1:29" x14ac:dyDescent="0.25">
      <c r="A3854">
        <v>3853</v>
      </c>
      <c r="B3854" s="1" t="s">
        <v>143</v>
      </c>
      <c r="C3854" s="2">
        <v>0.31459490740740748</v>
      </c>
      <c r="D3854">
        <v>390</v>
      </c>
      <c r="E3854">
        <v>48</v>
      </c>
      <c r="F3854" s="1" t="s">
        <v>61</v>
      </c>
      <c r="G3854" s="1" t="s">
        <v>77</v>
      </c>
      <c r="H3854">
        <v>64.282300000000006</v>
      </c>
      <c r="I3854">
        <v>-135</v>
      </c>
      <c r="J3854">
        <v>54</v>
      </c>
      <c r="K3854" t="b">
        <v>1</v>
      </c>
      <c r="L3854">
        <v>375</v>
      </c>
      <c r="M3854" s="1" t="s">
        <v>30</v>
      </c>
      <c r="N3854" s="1" t="s">
        <v>31</v>
      </c>
      <c r="O3854">
        <v>2</v>
      </c>
      <c r="P3854" t="b">
        <v>0</v>
      </c>
      <c r="Q3854" t="b">
        <v>0</v>
      </c>
      <c r="R3854" s="1" t="s">
        <v>52</v>
      </c>
      <c r="S3854" s="1" t="s">
        <v>33</v>
      </c>
      <c r="T3854">
        <v>1</v>
      </c>
      <c r="U3854" s="1" t="s">
        <v>45</v>
      </c>
      <c r="V3854" s="1" t="s">
        <v>59</v>
      </c>
      <c r="W3854" s="1" t="str">
        <f>IF(OR(MasterData[[#This Row],[Event]]="Christmas Market", MasterData[[#This Row],[Event]]="Christmas"), "Christmas Sale", "Non-Christmas Sale")</f>
        <v>Non-Christmas Sale</v>
      </c>
      <c r="X3854" t="b">
        <v>1</v>
      </c>
      <c r="Y3854">
        <v>4</v>
      </c>
      <c r="Z3854">
        <v>36.15</v>
      </c>
      <c r="AA3854">
        <v>72.3</v>
      </c>
      <c r="AB3854">
        <v>7.23</v>
      </c>
      <c r="AC3854" t="str">
        <f>IF(MasterData[[#This Row],[Discount Amount]]&gt;0, "Promotional sale", "Non-Promotional Sales")</f>
        <v>Promotional sale</v>
      </c>
    </row>
    <row r="3855" spans="1:29" x14ac:dyDescent="0.25">
      <c r="A3855">
        <v>3854</v>
      </c>
      <c r="B3855" s="1" t="s">
        <v>90</v>
      </c>
      <c r="C3855" s="2">
        <v>0.72379629629629627</v>
      </c>
      <c r="D3855">
        <v>241</v>
      </c>
      <c r="E3855">
        <v>59</v>
      </c>
      <c r="F3855" s="1" t="s">
        <v>61</v>
      </c>
      <c r="G3855" s="1" t="s">
        <v>77</v>
      </c>
      <c r="H3855">
        <v>64.282300000000006</v>
      </c>
      <c r="I3855">
        <v>-135</v>
      </c>
      <c r="J3855">
        <v>70</v>
      </c>
      <c r="K3855" t="b">
        <v>0</v>
      </c>
      <c r="L3855">
        <v>525</v>
      </c>
      <c r="M3855" s="1" t="s">
        <v>30</v>
      </c>
      <c r="N3855" s="1" t="s">
        <v>31</v>
      </c>
      <c r="O3855">
        <v>2</v>
      </c>
      <c r="P3855" t="b">
        <v>1</v>
      </c>
      <c r="Q3855" t="b">
        <v>0</v>
      </c>
      <c r="R3855" s="1" t="s">
        <v>52</v>
      </c>
      <c r="S3855" s="1" t="s">
        <v>49</v>
      </c>
      <c r="T3855">
        <v>2</v>
      </c>
      <c r="U3855" s="1" t="s">
        <v>45</v>
      </c>
      <c r="V3855" s="1" t="s">
        <v>46</v>
      </c>
      <c r="W3855" s="1" t="str">
        <f>IF(OR(MasterData[[#This Row],[Event]]="Christmas Market", MasterData[[#This Row],[Event]]="Christmas"), "Christmas Sale", "Non-Christmas Sale")</f>
        <v>Christmas Sale</v>
      </c>
      <c r="X3855" t="b">
        <v>1</v>
      </c>
      <c r="Y3855">
        <v>2</v>
      </c>
      <c r="Z3855">
        <v>50.2</v>
      </c>
      <c r="AA3855">
        <v>100.41</v>
      </c>
      <c r="AB3855">
        <v>0</v>
      </c>
      <c r="AC3855" t="str">
        <f>IF(MasterData[[#This Row],[Discount Amount]]&gt;0, "Promotional sale", "Non-Promotional Sales")</f>
        <v>Non-Promotional Sales</v>
      </c>
    </row>
    <row r="3856" spans="1:29" x14ac:dyDescent="0.25">
      <c r="A3856">
        <v>3855</v>
      </c>
      <c r="B3856" s="1" t="s">
        <v>424</v>
      </c>
      <c r="C3856" s="2">
        <v>0.40903935185185181</v>
      </c>
      <c r="D3856">
        <v>213</v>
      </c>
      <c r="E3856">
        <v>65</v>
      </c>
      <c r="F3856" s="1" t="s">
        <v>61</v>
      </c>
      <c r="G3856" s="1" t="s">
        <v>77</v>
      </c>
      <c r="H3856">
        <v>64.282300000000006</v>
      </c>
      <c r="I3856">
        <v>-135</v>
      </c>
      <c r="J3856">
        <v>91</v>
      </c>
      <c r="K3856" t="b">
        <v>1</v>
      </c>
      <c r="L3856">
        <v>261</v>
      </c>
      <c r="M3856" s="1" t="s">
        <v>30</v>
      </c>
      <c r="N3856" s="1" t="s">
        <v>31</v>
      </c>
      <c r="O3856">
        <v>5</v>
      </c>
      <c r="P3856" t="b">
        <v>0</v>
      </c>
      <c r="Q3856" t="b">
        <v>1</v>
      </c>
      <c r="R3856" s="1" t="s">
        <v>32</v>
      </c>
      <c r="S3856" s="1" t="s">
        <v>49</v>
      </c>
      <c r="T3856">
        <v>3</v>
      </c>
      <c r="U3856" s="1" t="s">
        <v>45</v>
      </c>
      <c r="V3856" s="1" t="s">
        <v>59</v>
      </c>
      <c r="W3856" s="1" t="str">
        <f>IF(OR(MasterData[[#This Row],[Event]]="Christmas Market", MasterData[[#This Row],[Event]]="Christmas"), "Christmas Sale", "Non-Christmas Sale")</f>
        <v>Non-Christmas Sale</v>
      </c>
      <c r="X3856" t="b">
        <v>1</v>
      </c>
      <c r="Y3856">
        <v>4</v>
      </c>
      <c r="Z3856">
        <v>48.61</v>
      </c>
      <c r="AA3856">
        <v>243.06</v>
      </c>
      <c r="AB3856">
        <v>24.31</v>
      </c>
      <c r="AC3856" t="str">
        <f>IF(MasterData[[#This Row],[Discount Amount]]&gt;0, "Promotional sale", "Non-Promotional Sales")</f>
        <v>Promotional sale</v>
      </c>
    </row>
    <row r="3857" spans="1:29" x14ac:dyDescent="0.25">
      <c r="A3857">
        <v>3856</v>
      </c>
      <c r="B3857" s="1" t="s">
        <v>87</v>
      </c>
      <c r="C3857" s="2">
        <v>0.9415972222222222</v>
      </c>
      <c r="D3857">
        <v>35</v>
      </c>
      <c r="E3857">
        <v>57</v>
      </c>
      <c r="F3857" s="1" t="s">
        <v>37</v>
      </c>
      <c r="G3857" s="1" t="s">
        <v>51</v>
      </c>
      <c r="H3857">
        <v>53.760899999999999</v>
      </c>
      <c r="I3857">
        <v>-98.813900000000004</v>
      </c>
      <c r="J3857">
        <v>38</v>
      </c>
      <c r="K3857" t="b">
        <v>1</v>
      </c>
      <c r="L3857">
        <v>208</v>
      </c>
      <c r="M3857" s="1" t="s">
        <v>74</v>
      </c>
      <c r="N3857" s="1" t="s">
        <v>75</v>
      </c>
      <c r="O3857">
        <v>4</v>
      </c>
      <c r="P3857" t="b">
        <v>0</v>
      </c>
      <c r="Q3857" t="b">
        <v>0</v>
      </c>
      <c r="R3857" s="1" t="s">
        <v>41</v>
      </c>
      <c r="S3857" s="1" t="s">
        <v>33</v>
      </c>
      <c r="T3857">
        <v>1</v>
      </c>
      <c r="U3857" s="1" t="s">
        <v>45</v>
      </c>
      <c r="V3857" s="1" t="s">
        <v>35</v>
      </c>
      <c r="W3857" s="1" t="str">
        <f>IF(OR(MasterData[[#This Row],[Event]]="Christmas Market", MasterData[[#This Row],[Event]]="Christmas"), "Christmas Sale", "Non-Christmas Sale")</f>
        <v>Non-Christmas Sale</v>
      </c>
      <c r="X3857" t="b">
        <v>0</v>
      </c>
      <c r="Y3857">
        <v>5</v>
      </c>
      <c r="Z3857">
        <v>12.16</v>
      </c>
      <c r="AA3857">
        <v>48.63</v>
      </c>
      <c r="AB3857">
        <v>0</v>
      </c>
      <c r="AC3857" t="str">
        <f>IF(MasterData[[#This Row],[Discount Amount]]&gt;0, "Promotional sale", "Non-Promotional Sales")</f>
        <v>Non-Promotional Sales</v>
      </c>
    </row>
    <row r="3858" spans="1:29" x14ac:dyDescent="0.25">
      <c r="A3858">
        <v>3857</v>
      </c>
      <c r="B3858" s="1" t="s">
        <v>395</v>
      </c>
      <c r="C3858" s="2">
        <v>0.59718749999999998</v>
      </c>
      <c r="D3858">
        <v>472</v>
      </c>
      <c r="E3858">
        <v>53</v>
      </c>
      <c r="F3858" s="1" t="s">
        <v>28</v>
      </c>
      <c r="G3858" s="1" t="s">
        <v>44</v>
      </c>
      <c r="H3858">
        <v>46.813099999999999</v>
      </c>
      <c r="I3858">
        <v>-71.207499999999996</v>
      </c>
      <c r="J3858">
        <v>10</v>
      </c>
      <c r="K3858" t="b">
        <v>1</v>
      </c>
      <c r="L3858">
        <v>791</v>
      </c>
      <c r="M3858" s="1" t="s">
        <v>56</v>
      </c>
      <c r="N3858" s="1" t="s">
        <v>57</v>
      </c>
      <c r="O3858">
        <v>1</v>
      </c>
      <c r="P3858" t="b">
        <v>1</v>
      </c>
      <c r="Q3858" t="b">
        <v>1</v>
      </c>
      <c r="R3858" s="1" t="s">
        <v>41</v>
      </c>
      <c r="S3858" s="1" t="s">
        <v>49</v>
      </c>
      <c r="T3858">
        <v>1</v>
      </c>
      <c r="U3858" s="1" t="s">
        <v>34</v>
      </c>
      <c r="V3858" s="1" t="s">
        <v>35</v>
      </c>
      <c r="W3858" s="1" t="str">
        <f>IF(OR(MasterData[[#This Row],[Event]]="Christmas Market", MasterData[[#This Row],[Event]]="Christmas"), "Christmas Sale", "Non-Christmas Sale")</f>
        <v>Non-Christmas Sale</v>
      </c>
      <c r="X3858" t="b">
        <v>0</v>
      </c>
      <c r="Y3858">
        <v>2</v>
      </c>
      <c r="Z3858">
        <v>54.11</v>
      </c>
      <c r="AA3858">
        <v>54.11</v>
      </c>
      <c r="AB3858">
        <v>0</v>
      </c>
      <c r="AC3858" t="str">
        <f>IF(MasterData[[#This Row],[Discount Amount]]&gt;0, "Promotional sale", "Non-Promotional Sales")</f>
        <v>Non-Promotional Sales</v>
      </c>
    </row>
    <row r="3859" spans="1:29" x14ac:dyDescent="0.25">
      <c r="A3859">
        <v>3858</v>
      </c>
      <c r="B3859" s="1" t="s">
        <v>430</v>
      </c>
      <c r="C3859" s="2">
        <v>0.31244212962962958</v>
      </c>
      <c r="D3859">
        <v>483</v>
      </c>
      <c r="E3859">
        <v>29</v>
      </c>
      <c r="F3859" s="1" t="s">
        <v>28</v>
      </c>
      <c r="G3859" s="1" t="s">
        <v>62</v>
      </c>
      <c r="H3859">
        <v>46.565300000000001</v>
      </c>
      <c r="I3859">
        <v>-66.4619</v>
      </c>
      <c r="J3859">
        <v>56</v>
      </c>
      <c r="K3859" t="b">
        <v>0</v>
      </c>
      <c r="L3859">
        <v>452</v>
      </c>
      <c r="M3859" s="1" t="s">
        <v>30</v>
      </c>
      <c r="N3859" s="1" t="s">
        <v>31</v>
      </c>
      <c r="O3859">
        <v>2</v>
      </c>
      <c r="P3859" t="b">
        <v>1</v>
      </c>
      <c r="Q3859" t="b">
        <v>0</v>
      </c>
      <c r="R3859" s="1" t="s">
        <v>52</v>
      </c>
      <c r="S3859" s="1" t="s">
        <v>33</v>
      </c>
      <c r="T3859">
        <v>3</v>
      </c>
      <c r="U3859" s="1" t="s">
        <v>45</v>
      </c>
      <c r="V3859" s="1" t="s">
        <v>59</v>
      </c>
      <c r="W3859" s="1" t="str">
        <f>IF(OR(MasterData[[#This Row],[Event]]="Christmas Market", MasterData[[#This Row],[Event]]="Christmas"), "Christmas Sale", "Non-Christmas Sale")</f>
        <v>Non-Christmas Sale</v>
      </c>
      <c r="X3859" t="b">
        <v>0</v>
      </c>
      <c r="Y3859">
        <v>1</v>
      </c>
      <c r="Z3859">
        <v>56.14</v>
      </c>
      <c r="AA3859">
        <v>112.29</v>
      </c>
      <c r="AB3859">
        <v>11.23</v>
      </c>
      <c r="AC3859" t="str">
        <f>IF(MasterData[[#This Row],[Discount Amount]]&gt;0, "Promotional sale", "Non-Promotional Sales")</f>
        <v>Promotional sale</v>
      </c>
    </row>
    <row r="3860" spans="1:29" x14ac:dyDescent="0.25">
      <c r="A3860">
        <v>3859</v>
      </c>
      <c r="B3860" s="1" t="s">
        <v>148</v>
      </c>
      <c r="C3860" s="2">
        <v>0.53336805555555555</v>
      </c>
      <c r="D3860">
        <v>394</v>
      </c>
      <c r="E3860">
        <v>34</v>
      </c>
      <c r="F3860" s="1" t="s">
        <v>28</v>
      </c>
      <c r="G3860" s="1" t="s">
        <v>70</v>
      </c>
      <c r="H3860">
        <v>54.273099999999999</v>
      </c>
      <c r="I3860">
        <v>-61.738799999999998</v>
      </c>
      <c r="J3860">
        <v>24</v>
      </c>
      <c r="K3860" t="b">
        <v>0</v>
      </c>
      <c r="L3860">
        <v>682</v>
      </c>
      <c r="M3860" s="1" t="s">
        <v>63</v>
      </c>
      <c r="N3860" s="1" t="s">
        <v>64</v>
      </c>
      <c r="O3860">
        <v>2</v>
      </c>
      <c r="P3860" t="b">
        <v>1</v>
      </c>
      <c r="Q3860" t="b">
        <v>0</v>
      </c>
      <c r="R3860" s="1" t="s">
        <v>52</v>
      </c>
      <c r="S3860" s="1" t="s">
        <v>33</v>
      </c>
      <c r="T3860">
        <v>4</v>
      </c>
      <c r="U3860" s="1" t="s">
        <v>34</v>
      </c>
      <c r="V3860" s="1" t="s">
        <v>59</v>
      </c>
      <c r="W3860" s="1" t="str">
        <f>IF(OR(MasterData[[#This Row],[Event]]="Christmas Market", MasterData[[#This Row],[Event]]="Christmas"), "Christmas Sale", "Non-Christmas Sale")</f>
        <v>Non-Christmas Sale</v>
      </c>
      <c r="X3860" t="b">
        <v>1</v>
      </c>
      <c r="Y3860">
        <v>1</v>
      </c>
      <c r="Z3860">
        <v>68.97</v>
      </c>
      <c r="AA3860">
        <v>137.94999999999999</v>
      </c>
      <c r="AB3860">
        <v>13.79</v>
      </c>
      <c r="AC3860" t="str">
        <f>IF(MasterData[[#This Row],[Discount Amount]]&gt;0, "Promotional sale", "Non-Promotional Sales")</f>
        <v>Promotional sale</v>
      </c>
    </row>
    <row r="3861" spans="1:29" x14ac:dyDescent="0.25">
      <c r="A3861">
        <v>3860</v>
      </c>
      <c r="B3861" s="1" t="s">
        <v>173</v>
      </c>
      <c r="C3861" s="2">
        <v>0.35824074074074064</v>
      </c>
      <c r="D3861">
        <v>237</v>
      </c>
      <c r="E3861">
        <v>36</v>
      </c>
      <c r="F3861" s="1" t="s">
        <v>37</v>
      </c>
      <c r="G3861" s="1" t="s">
        <v>38</v>
      </c>
      <c r="H3861">
        <v>53.726700000000001</v>
      </c>
      <c r="I3861">
        <v>-127.6476</v>
      </c>
      <c r="J3861">
        <v>63</v>
      </c>
      <c r="K3861" t="b">
        <v>0</v>
      </c>
      <c r="L3861">
        <v>440</v>
      </c>
      <c r="M3861" s="1" t="s">
        <v>30</v>
      </c>
      <c r="N3861" s="1" t="s">
        <v>31</v>
      </c>
      <c r="O3861">
        <v>3</v>
      </c>
      <c r="P3861" t="b">
        <v>0</v>
      </c>
      <c r="Q3861" t="b">
        <v>0</v>
      </c>
      <c r="R3861" s="1" t="s">
        <v>32</v>
      </c>
      <c r="S3861" s="1" t="s">
        <v>53</v>
      </c>
      <c r="T3861">
        <v>3</v>
      </c>
      <c r="U3861" s="1" t="s">
        <v>42</v>
      </c>
      <c r="V3861" s="1" t="s">
        <v>46</v>
      </c>
      <c r="W3861" s="1" t="str">
        <f>IF(OR(MasterData[[#This Row],[Event]]="Christmas Market", MasterData[[#This Row],[Event]]="Christmas"), "Christmas Sale", "Non-Christmas Sale")</f>
        <v>Christmas Sale</v>
      </c>
      <c r="X3861" t="b">
        <v>1</v>
      </c>
      <c r="Y3861">
        <v>3</v>
      </c>
      <c r="Z3861">
        <v>43.06</v>
      </c>
      <c r="AA3861">
        <v>129.19</v>
      </c>
      <c r="AB3861">
        <v>0</v>
      </c>
      <c r="AC3861" t="str">
        <f>IF(MasterData[[#This Row],[Discount Amount]]&gt;0, "Promotional sale", "Non-Promotional Sales")</f>
        <v>Non-Promotional Sales</v>
      </c>
    </row>
    <row r="3862" spans="1:29" x14ac:dyDescent="0.25">
      <c r="A3862">
        <v>3861</v>
      </c>
      <c r="B3862" s="1" t="s">
        <v>47</v>
      </c>
      <c r="C3862" s="2">
        <v>0.77128472222222233</v>
      </c>
      <c r="D3862">
        <v>138</v>
      </c>
      <c r="E3862">
        <v>31</v>
      </c>
      <c r="F3862" s="1" t="s">
        <v>37</v>
      </c>
      <c r="G3862" s="1" t="s">
        <v>44</v>
      </c>
      <c r="H3862">
        <v>46.813099999999999</v>
      </c>
      <c r="I3862">
        <v>-71.207499999999996</v>
      </c>
      <c r="J3862">
        <v>43</v>
      </c>
      <c r="K3862" t="b">
        <v>0</v>
      </c>
      <c r="L3862">
        <v>336</v>
      </c>
      <c r="M3862" s="1" t="s">
        <v>39</v>
      </c>
      <c r="N3862" s="1" t="s">
        <v>40</v>
      </c>
      <c r="O3862">
        <v>5</v>
      </c>
      <c r="P3862" t="b">
        <v>1</v>
      </c>
      <c r="Q3862" t="b">
        <v>0</v>
      </c>
      <c r="R3862" s="1" t="s">
        <v>41</v>
      </c>
      <c r="S3862" s="1" t="s">
        <v>58</v>
      </c>
      <c r="T3862">
        <v>5</v>
      </c>
      <c r="U3862" s="1" t="s">
        <v>42</v>
      </c>
      <c r="V3862" s="1" t="s">
        <v>35</v>
      </c>
      <c r="W3862" s="1" t="str">
        <f>IF(OR(MasterData[[#This Row],[Event]]="Christmas Market", MasterData[[#This Row],[Event]]="Christmas"), "Christmas Sale", "Non-Christmas Sale")</f>
        <v>Non-Christmas Sale</v>
      </c>
      <c r="X3862" t="b">
        <v>1</v>
      </c>
      <c r="Y3862">
        <v>5</v>
      </c>
      <c r="Z3862">
        <v>58.84</v>
      </c>
      <c r="AA3862">
        <v>294.18</v>
      </c>
      <c r="AB3862">
        <v>0</v>
      </c>
      <c r="AC3862" t="str">
        <f>IF(MasterData[[#This Row],[Discount Amount]]&gt;0, "Promotional sale", "Non-Promotional Sales")</f>
        <v>Non-Promotional Sales</v>
      </c>
    </row>
    <row r="3863" spans="1:29" x14ac:dyDescent="0.25">
      <c r="A3863">
        <v>3862</v>
      </c>
      <c r="B3863" s="1" t="s">
        <v>348</v>
      </c>
      <c r="C3863" s="2">
        <v>4.4571759259259158E-2</v>
      </c>
      <c r="D3863">
        <v>495</v>
      </c>
      <c r="E3863">
        <v>46</v>
      </c>
      <c r="F3863" s="1" t="s">
        <v>61</v>
      </c>
      <c r="G3863" s="1" t="s">
        <v>44</v>
      </c>
      <c r="H3863">
        <v>46.813099999999999</v>
      </c>
      <c r="I3863">
        <v>-71.207499999999996</v>
      </c>
      <c r="J3863">
        <v>64</v>
      </c>
      <c r="K3863" t="b">
        <v>1</v>
      </c>
      <c r="L3863">
        <v>549</v>
      </c>
      <c r="M3863" s="1" t="s">
        <v>63</v>
      </c>
      <c r="N3863" s="1" t="s">
        <v>64</v>
      </c>
      <c r="O3863">
        <v>3</v>
      </c>
      <c r="P3863" t="b">
        <v>0</v>
      </c>
      <c r="Q3863" t="b">
        <v>1</v>
      </c>
      <c r="R3863" s="1" t="s">
        <v>41</v>
      </c>
      <c r="S3863" s="1" t="s">
        <v>49</v>
      </c>
      <c r="T3863">
        <v>1</v>
      </c>
      <c r="U3863" s="1" t="s">
        <v>42</v>
      </c>
      <c r="V3863" s="1" t="s">
        <v>46</v>
      </c>
      <c r="W3863" s="1" t="str">
        <f>IF(OR(MasterData[[#This Row],[Event]]="Christmas Market", MasterData[[#This Row],[Event]]="Christmas"), "Christmas Sale", "Non-Christmas Sale")</f>
        <v>Christmas Sale</v>
      </c>
      <c r="X3863" t="b">
        <v>1</v>
      </c>
      <c r="Y3863">
        <v>2</v>
      </c>
      <c r="Z3863">
        <v>34.51</v>
      </c>
      <c r="AA3863">
        <v>103.52</v>
      </c>
      <c r="AB3863">
        <v>0</v>
      </c>
      <c r="AC3863" t="str">
        <f>IF(MasterData[[#This Row],[Discount Amount]]&gt;0, "Promotional sale", "Non-Promotional Sales")</f>
        <v>Non-Promotional Sales</v>
      </c>
    </row>
    <row r="3864" spans="1:29" x14ac:dyDescent="0.25">
      <c r="A3864">
        <v>3863</v>
      </c>
      <c r="B3864" s="1" t="s">
        <v>201</v>
      </c>
      <c r="C3864" s="2">
        <v>0.85913194444444452</v>
      </c>
      <c r="D3864">
        <v>117</v>
      </c>
      <c r="E3864">
        <v>45</v>
      </c>
      <c r="F3864" s="1" t="s">
        <v>37</v>
      </c>
      <c r="G3864" s="1" t="s">
        <v>38</v>
      </c>
      <c r="H3864">
        <v>53.726700000000001</v>
      </c>
      <c r="I3864">
        <v>-127.6476</v>
      </c>
      <c r="J3864">
        <v>21</v>
      </c>
      <c r="K3864" t="b">
        <v>0</v>
      </c>
      <c r="L3864">
        <v>457</v>
      </c>
      <c r="M3864" s="1" t="s">
        <v>74</v>
      </c>
      <c r="N3864" s="1" t="s">
        <v>75</v>
      </c>
      <c r="O3864">
        <v>5</v>
      </c>
      <c r="P3864" t="b">
        <v>1</v>
      </c>
      <c r="Q3864" t="b">
        <v>1</v>
      </c>
      <c r="R3864" s="1" t="s">
        <v>52</v>
      </c>
      <c r="S3864" s="1" t="s">
        <v>53</v>
      </c>
      <c r="T3864">
        <v>1</v>
      </c>
      <c r="U3864" s="1" t="s">
        <v>45</v>
      </c>
      <c r="V3864" s="1" t="s">
        <v>46</v>
      </c>
      <c r="W3864" s="1" t="str">
        <f>IF(OR(MasterData[[#This Row],[Event]]="Christmas Market", MasterData[[#This Row],[Event]]="Christmas"), "Christmas Sale", "Non-Christmas Sale")</f>
        <v>Christmas Sale</v>
      </c>
      <c r="X3864" t="b">
        <v>1</v>
      </c>
      <c r="Y3864">
        <v>5</v>
      </c>
      <c r="Z3864">
        <v>13.49</v>
      </c>
      <c r="AA3864">
        <v>67.430000000000007</v>
      </c>
      <c r="AB3864">
        <v>0</v>
      </c>
      <c r="AC3864" t="str">
        <f>IF(MasterData[[#This Row],[Discount Amount]]&gt;0, "Promotional sale", "Non-Promotional Sales")</f>
        <v>Non-Promotional Sales</v>
      </c>
    </row>
    <row r="3865" spans="1:29" x14ac:dyDescent="0.25">
      <c r="A3865">
        <v>3864</v>
      </c>
      <c r="B3865" s="1" t="s">
        <v>390</v>
      </c>
      <c r="C3865" s="2">
        <v>0.66224537037037035</v>
      </c>
      <c r="D3865">
        <v>195</v>
      </c>
      <c r="E3865">
        <v>66</v>
      </c>
      <c r="F3865" s="1" t="s">
        <v>28</v>
      </c>
      <c r="G3865" s="1" t="s">
        <v>66</v>
      </c>
      <c r="H3865">
        <v>45.077800000000003</v>
      </c>
      <c r="I3865">
        <v>-63.546700000000001</v>
      </c>
      <c r="J3865">
        <v>77</v>
      </c>
      <c r="K3865" t="b">
        <v>0</v>
      </c>
      <c r="L3865">
        <v>619</v>
      </c>
      <c r="M3865" s="1" t="s">
        <v>74</v>
      </c>
      <c r="N3865" s="1" t="s">
        <v>75</v>
      </c>
      <c r="O3865">
        <v>3</v>
      </c>
      <c r="P3865" t="b">
        <v>1</v>
      </c>
      <c r="Q3865" t="b">
        <v>1</v>
      </c>
      <c r="R3865" s="1" t="s">
        <v>32</v>
      </c>
      <c r="S3865" s="1" t="s">
        <v>58</v>
      </c>
      <c r="T3865">
        <v>4</v>
      </c>
      <c r="U3865" s="1" t="s">
        <v>45</v>
      </c>
      <c r="V3865" s="1" t="s">
        <v>35</v>
      </c>
      <c r="W3865" s="1" t="str">
        <f>IF(OR(MasterData[[#This Row],[Event]]="Christmas Market", MasterData[[#This Row],[Event]]="Christmas"), "Christmas Sale", "Non-Christmas Sale")</f>
        <v>Non-Christmas Sale</v>
      </c>
      <c r="X3865" t="b">
        <v>0</v>
      </c>
      <c r="Y3865">
        <v>2</v>
      </c>
      <c r="Z3865">
        <v>80.13</v>
      </c>
      <c r="AA3865">
        <v>240.39</v>
      </c>
      <c r="AB3865">
        <v>0</v>
      </c>
      <c r="AC3865" t="str">
        <f>IF(MasterData[[#This Row],[Discount Amount]]&gt;0, "Promotional sale", "Non-Promotional Sales")</f>
        <v>Non-Promotional Sales</v>
      </c>
    </row>
    <row r="3866" spans="1:29" x14ac:dyDescent="0.25">
      <c r="A3866">
        <v>3865</v>
      </c>
      <c r="B3866" s="1" t="s">
        <v>216</v>
      </c>
      <c r="C3866" s="2">
        <v>0.4580671296296297</v>
      </c>
      <c r="D3866">
        <v>134</v>
      </c>
      <c r="E3866">
        <v>52</v>
      </c>
      <c r="F3866" s="1" t="s">
        <v>37</v>
      </c>
      <c r="G3866" s="1" t="s">
        <v>62</v>
      </c>
      <c r="H3866">
        <v>46.565300000000001</v>
      </c>
      <c r="I3866">
        <v>-66.4619</v>
      </c>
      <c r="J3866">
        <v>58</v>
      </c>
      <c r="K3866" t="b">
        <v>0</v>
      </c>
      <c r="L3866">
        <v>521</v>
      </c>
      <c r="M3866" s="1" t="s">
        <v>30</v>
      </c>
      <c r="N3866" s="1" t="s">
        <v>31</v>
      </c>
      <c r="O3866">
        <v>5</v>
      </c>
      <c r="P3866" t="b">
        <v>0</v>
      </c>
      <c r="Q3866" t="b">
        <v>1</v>
      </c>
      <c r="R3866" s="1" t="s">
        <v>32</v>
      </c>
      <c r="S3866" s="1" t="s">
        <v>58</v>
      </c>
      <c r="T3866">
        <v>2</v>
      </c>
      <c r="U3866" s="1" t="s">
        <v>42</v>
      </c>
      <c r="V3866" s="1" t="s">
        <v>35</v>
      </c>
      <c r="W3866" s="1" t="str">
        <f>IF(OR(MasterData[[#This Row],[Event]]="Christmas Market", MasterData[[#This Row],[Event]]="Christmas"), "Christmas Sale", "Non-Christmas Sale")</f>
        <v>Non-Christmas Sale</v>
      </c>
      <c r="X3866" t="b">
        <v>1</v>
      </c>
      <c r="Y3866">
        <v>5</v>
      </c>
      <c r="Z3866">
        <v>81.08</v>
      </c>
      <c r="AA3866">
        <v>405.42</v>
      </c>
      <c r="AB3866">
        <v>0</v>
      </c>
      <c r="AC3866" t="str">
        <f>IF(MasterData[[#This Row],[Discount Amount]]&gt;0, "Promotional sale", "Non-Promotional Sales")</f>
        <v>Non-Promotional Sales</v>
      </c>
    </row>
    <row r="3867" spans="1:29" x14ac:dyDescent="0.25">
      <c r="A3867">
        <v>3866</v>
      </c>
      <c r="B3867" s="1" t="s">
        <v>322</v>
      </c>
      <c r="C3867" s="2">
        <v>0.16351851851851862</v>
      </c>
      <c r="D3867">
        <v>201</v>
      </c>
      <c r="E3867">
        <v>45</v>
      </c>
      <c r="F3867" s="1" t="s">
        <v>61</v>
      </c>
      <c r="G3867" s="1" t="s">
        <v>70</v>
      </c>
      <c r="H3867">
        <v>54.273099999999999</v>
      </c>
      <c r="I3867">
        <v>-61.738799999999998</v>
      </c>
      <c r="J3867">
        <v>52</v>
      </c>
      <c r="K3867" t="b">
        <v>1</v>
      </c>
      <c r="L3867">
        <v>711</v>
      </c>
      <c r="M3867" s="1" t="s">
        <v>56</v>
      </c>
      <c r="N3867" s="1" t="s">
        <v>57</v>
      </c>
      <c r="O3867">
        <v>4</v>
      </c>
      <c r="P3867" t="b">
        <v>1</v>
      </c>
      <c r="Q3867" t="b">
        <v>1</v>
      </c>
      <c r="R3867" s="1" t="s">
        <v>52</v>
      </c>
      <c r="S3867" s="1" t="s">
        <v>49</v>
      </c>
      <c r="T3867">
        <v>1</v>
      </c>
      <c r="U3867" s="1" t="s">
        <v>42</v>
      </c>
      <c r="V3867" s="1" t="s">
        <v>35</v>
      </c>
      <c r="W3867" s="1" t="str">
        <f>IF(OR(MasterData[[#This Row],[Event]]="Christmas Market", MasterData[[#This Row],[Event]]="Christmas"), "Christmas Sale", "Non-Christmas Sale")</f>
        <v>Non-Christmas Sale</v>
      </c>
      <c r="X3867" t="b">
        <v>1</v>
      </c>
      <c r="Y3867">
        <v>3</v>
      </c>
      <c r="Z3867">
        <v>43.43</v>
      </c>
      <c r="AA3867">
        <v>173.73</v>
      </c>
      <c r="AB3867">
        <v>0</v>
      </c>
      <c r="AC3867" t="str">
        <f>IF(MasterData[[#This Row],[Discount Amount]]&gt;0, "Promotional sale", "Non-Promotional Sales")</f>
        <v>Non-Promotional Sales</v>
      </c>
    </row>
    <row r="3868" spans="1:29" x14ac:dyDescent="0.25">
      <c r="A3868">
        <v>3867</v>
      </c>
      <c r="B3868" s="1" t="s">
        <v>362</v>
      </c>
      <c r="C3868" s="2">
        <v>0.68468749999999989</v>
      </c>
      <c r="D3868">
        <v>223</v>
      </c>
      <c r="E3868">
        <v>69</v>
      </c>
      <c r="F3868" s="1" t="s">
        <v>61</v>
      </c>
      <c r="G3868" s="1" t="s">
        <v>44</v>
      </c>
      <c r="H3868">
        <v>46.813099999999999</v>
      </c>
      <c r="I3868">
        <v>-71.207499999999996</v>
      </c>
      <c r="J3868">
        <v>55</v>
      </c>
      <c r="K3868" t="b">
        <v>1</v>
      </c>
      <c r="L3868">
        <v>111</v>
      </c>
      <c r="M3868" s="1" t="s">
        <v>74</v>
      </c>
      <c r="N3868" s="1" t="s">
        <v>75</v>
      </c>
      <c r="O3868">
        <v>4</v>
      </c>
      <c r="P3868" t="b">
        <v>0</v>
      </c>
      <c r="Q3868" t="b">
        <v>1</v>
      </c>
      <c r="R3868" s="1" t="s">
        <v>52</v>
      </c>
      <c r="S3868" s="1" t="s">
        <v>58</v>
      </c>
      <c r="T3868">
        <v>1</v>
      </c>
      <c r="U3868" s="1" t="s">
        <v>42</v>
      </c>
      <c r="V3868" s="1" t="s">
        <v>59</v>
      </c>
      <c r="W3868" s="1" t="str">
        <f>IF(OR(MasterData[[#This Row],[Event]]="Christmas Market", MasterData[[#This Row],[Event]]="Christmas"), "Christmas Sale", "Non-Christmas Sale")</f>
        <v>Non-Christmas Sale</v>
      </c>
      <c r="X3868" t="b">
        <v>0</v>
      </c>
      <c r="Y3868">
        <v>3</v>
      </c>
      <c r="Z3868">
        <v>76.09</v>
      </c>
      <c r="AA3868">
        <v>304.33999999999997</v>
      </c>
      <c r="AB3868">
        <v>30.43</v>
      </c>
      <c r="AC3868" t="str">
        <f>IF(MasterData[[#This Row],[Discount Amount]]&gt;0, "Promotional sale", "Non-Promotional Sales")</f>
        <v>Promotional sale</v>
      </c>
    </row>
    <row r="3869" spans="1:29" x14ac:dyDescent="0.25">
      <c r="A3869">
        <v>3868</v>
      </c>
      <c r="B3869" s="1" t="s">
        <v>321</v>
      </c>
      <c r="C3869" s="2">
        <v>0.66124999999999989</v>
      </c>
      <c r="D3869">
        <v>471</v>
      </c>
      <c r="E3869">
        <v>21</v>
      </c>
      <c r="F3869" s="1" t="s">
        <v>37</v>
      </c>
      <c r="G3869" s="1" t="s">
        <v>48</v>
      </c>
      <c r="H3869">
        <v>53.933300000000003</v>
      </c>
      <c r="I3869">
        <v>-116.5765</v>
      </c>
      <c r="J3869">
        <v>18</v>
      </c>
      <c r="K3869" t="b">
        <v>1</v>
      </c>
      <c r="L3869">
        <v>577</v>
      </c>
      <c r="M3869" s="1" t="s">
        <v>63</v>
      </c>
      <c r="N3869" s="1" t="s">
        <v>64</v>
      </c>
      <c r="O3869">
        <v>1</v>
      </c>
      <c r="P3869" t="b">
        <v>0</v>
      </c>
      <c r="Q3869" t="b">
        <v>1</v>
      </c>
      <c r="R3869" s="1" t="s">
        <v>32</v>
      </c>
      <c r="S3869" s="1" t="s">
        <v>49</v>
      </c>
      <c r="T3869">
        <v>3</v>
      </c>
      <c r="U3869" s="1" t="s">
        <v>42</v>
      </c>
      <c r="V3869" s="1" t="s">
        <v>46</v>
      </c>
      <c r="W3869" s="1" t="str">
        <f>IF(OR(MasterData[[#This Row],[Event]]="Christmas Market", MasterData[[#This Row],[Event]]="Christmas"), "Christmas Sale", "Non-Christmas Sale")</f>
        <v>Christmas Sale</v>
      </c>
      <c r="X3869" t="b">
        <v>1</v>
      </c>
      <c r="Y3869">
        <v>3</v>
      </c>
      <c r="Z3869">
        <v>69.13</v>
      </c>
      <c r="AA3869">
        <v>69.13</v>
      </c>
      <c r="AB3869">
        <v>0</v>
      </c>
      <c r="AC3869" t="str">
        <f>IF(MasterData[[#This Row],[Discount Amount]]&gt;0, "Promotional sale", "Non-Promotional Sales")</f>
        <v>Non-Promotional Sales</v>
      </c>
    </row>
    <row r="3870" spans="1:29" x14ac:dyDescent="0.25">
      <c r="A3870">
        <v>3869</v>
      </c>
      <c r="B3870" s="1" t="s">
        <v>217</v>
      </c>
      <c r="C3870" s="2">
        <v>0.91265046296296304</v>
      </c>
      <c r="D3870">
        <v>478</v>
      </c>
      <c r="E3870">
        <v>36</v>
      </c>
      <c r="F3870" s="1" t="s">
        <v>28</v>
      </c>
      <c r="G3870" s="1" t="s">
        <v>81</v>
      </c>
      <c r="H3870">
        <v>64.248000000000005</v>
      </c>
      <c r="I3870">
        <v>-84.889600000000002</v>
      </c>
      <c r="J3870">
        <v>49</v>
      </c>
      <c r="K3870" t="b">
        <v>0</v>
      </c>
      <c r="L3870">
        <v>63</v>
      </c>
      <c r="M3870" s="1" t="s">
        <v>30</v>
      </c>
      <c r="N3870" s="1" t="s">
        <v>31</v>
      </c>
      <c r="O3870">
        <v>2</v>
      </c>
      <c r="P3870" t="b">
        <v>1</v>
      </c>
      <c r="Q3870" t="b">
        <v>0</v>
      </c>
      <c r="R3870" s="1" t="s">
        <v>32</v>
      </c>
      <c r="S3870" s="1" t="s">
        <v>49</v>
      </c>
      <c r="T3870">
        <v>2</v>
      </c>
      <c r="U3870" s="1" t="s">
        <v>45</v>
      </c>
      <c r="V3870" s="1" t="s">
        <v>59</v>
      </c>
      <c r="W3870" s="1" t="str">
        <f>IF(OR(MasterData[[#This Row],[Event]]="Christmas Market", MasterData[[#This Row],[Event]]="Christmas"), "Christmas Sale", "Non-Christmas Sale")</f>
        <v>Non-Christmas Sale</v>
      </c>
      <c r="X3870" t="b">
        <v>0</v>
      </c>
      <c r="Y3870">
        <v>2</v>
      </c>
      <c r="Z3870">
        <v>10.83</v>
      </c>
      <c r="AA3870">
        <v>21.66</v>
      </c>
      <c r="AB3870">
        <v>2.17</v>
      </c>
      <c r="AC3870" t="str">
        <f>IF(MasterData[[#This Row],[Discount Amount]]&gt;0, "Promotional sale", "Non-Promotional Sales")</f>
        <v>Promotional sale</v>
      </c>
    </row>
    <row r="3871" spans="1:29" x14ac:dyDescent="0.25">
      <c r="A3871">
        <v>3870</v>
      </c>
      <c r="B3871" s="1" t="s">
        <v>124</v>
      </c>
      <c r="C3871" s="2">
        <v>0.29097222222222219</v>
      </c>
      <c r="D3871">
        <v>263</v>
      </c>
      <c r="E3871">
        <v>47</v>
      </c>
      <c r="F3871" s="1" t="s">
        <v>28</v>
      </c>
      <c r="G3871" s="1" t="s">
        <v>81</v>
      </c>
      <c r="H3871">
        <v>64.248000000000005</v>
      </c>
      <c r="I3871">
        <v>-84.889600000000002</v>
      </c>
      <c r="J3871">
        <v>13</v>
      </c>
      <c r="K3871" t="b">
        <v>0</v>
      </c>
      <c r="L3871">
        <v>778</v>
      </c>
      <c r="M3871" s="1" t="s">
        <v>63</v>
      </c>
      <c r="N3871" s="1" t="s">
        <v>64</v>
      </c>
      <c r="O3871">
        <v>2</v>
      </c>
      <c r="P3871" t="b">
        <v>1</v>
      </c>
      <c r="Q3871" t="b">
        <v>0</v>
      </c>
      <c r="R3871" s="1" t="s">
        <v>41</v>
      </c>
      <c r="S3871" s="1" t="s">
        <v>33</v>
      </c>
      <c r="T3871">
        <v>2</v>
      </c>
      <c r="U3871" s="1" t="s">
        <v>42</v>
      </c>
      <c r="V3871" s="1" t="s">
        <v>59</v>
      </c>
      <c r="W3871" s="1" t="str">
        <f>IF(OR(MasterData[[#This Row],[Event]]="Christmas Market", MasterData[[#This Row],[Event]]="Christmas"), "Christmas Sale", "Non-Christmas Sale")</f>
        <v>Non-Christmas Sale</v>
      </c>
      <c r="X3871" t="b">
        <v>1</v>
      </c>
      <c r="Y3871">
        <v>4</v>
      </c>
      <c r="Z3871">
        <v>62.68</v>
      </c>
      <c r="AA3871">
        <v>125.37</v>
      </c>
      <c r="AB3871">
        <v>12.54</v>
      </c>
      <c r="AC3871" t="str">
        <f>IF(MasterData[[#This Row],[Discount Amount]]&gt;0, "Promotional sale", "Non-Promotional Sales")</f>
        <v>Promotional sale</v>
      </c>
    </row>
    <row r="3872" spans="1:29" x14ac:dyDescent="0.25">
      <c r="A3872">
        <v>3871</v>
      </c>
      <c r="B3872" s="1" t="s">
        <v>370</v>
      </c>
      <c r="C3872" s="2">
        <v>0.13874999999999993</v>
      </c>
      <c r="D3872">
        <v>206</v>
      </c>
      <c r="E3872">
        <v>41</v>
      </c>
      <c r="F3872" s="1" t="s">
        <v>28</v>
      </c>
      <c r="G3872" s="1" t="s">
        <v>29</v>
      </c>
      <c r="H3872">
        <v>51.253799999999998</v>
      </c>
      <c r="I3872">
        <v>-85.3232</v>
      </c>
      <c r="J3872">
        <v>15</v>
      </c>
      <c r="K3872" t="b">
        <v>0</v>
      </c>
      <c r="L3872">
        <v>971</v>
      </c>
      <c r="M3872" s="1" t="s">
        <v>56</v>
      </c>
      <c r="N3872" s="1" t="s">
        <v>57</v>
      </c>
      <c r="O3872">
        <v>2</v>
      </c>
      <c r="P3872" t="b">
        <v>1</v>
      </c>
      <c r="Q3872" t="b">
        <v>0</v>
      </c>
      <c r="R3872" s="1" t="s">
        <v>32</v>
      </c>
      <c r="S3872" s="1" t="s">
        <v>49</v>
      </c>
      <c r="T3872">
        <v>1</v>
      </c>
      <c r="U3872" s="1" t="s">
        <v>45</v>
      </c>
      <c r="V3872" s="1" t="s">
        <v>59</v>
      </c>
      <c r="W3872" s="1" t="str">
        <f>IF(OR(MasterData[[#This Row],[Event]]="Christmas Market", MasterData[[#This Row],[Event]]="Christmas"), "Christmas Sale", "Non-Christmas Sale")</f>
        <v>Non-Christmas Sale</v>
      </c>
      <c r="X3872" t="b">
        <v>0</v>
      </c>
      <c r="Y3872">
        <v>2</v>
      </c>
      <c r="Z3872">
        <v>52.62</v>
      </c>
      <c r="AA3872">
        <v>105.24</v>
      </c>
      <c r="AB3872">
        <v>10.52</v>
      </c>
      <c r="AC3872" t="str">
        <f>IF(MasterData[[#This Row],[Discount Amount]]&gt;0, "Promotional sale", "Non-Promotional Sales")</f>
        <v>Promotional sale</v>
      </c>
    </row>
    <row r="3873" spans="1:29" x14ac:dyDescent="0.25">
      <c r="A3873">
        <v>3872</v>
      </c>
      <c r="B3873" s="1" t="s">
        <v>177</v>
      </c>
      <c r="C3873" s="2">
        <v>0.95034722222222223</v>
      </c>
      <c r="D3873">
        <v>91</v>
      </c>
      <c r="E3873">
        <v>50</v>
      </c>
      <c r="F3873" s="1" t="s">
        <v>28</v>
      </c>
      <c r="G3873" s="1" t="s">
        <v>77</v>
      </c>
      <c r="H3873">
        <v>64.282300000000006</v>
      </c>
      <c r="I3873">
        <v>-135</v>
      </c>
      <c r="J3873">
        <v>54</v>
      </c>
      <c r="K3873" t="b">
        <v>1</v>
      </c>
      <c r="L3873">
        <v>685</v>
      </c>
      <c r="M3873" s="1" t="s">
        <v>74</v>
      </c>
      <c r="N3873" s="1" t="s">
        <v>75</v>
      </c>
      <c r="O3873">
        <v>5</v>
      </c>
      <c r="P3873" t="b">
        <v>1</v>
      </c>
      <c r="Q3873" t="b">
        <v>1</v>
      </c>
      <c r="R3873" s="1" t="s">
        <v>52</v>
      </c>
      <c r="S3873" s="1" t="s">
        <v>49</v>
      </c>
      <c r="T3873">
        <v>5</v>
      </c>
      <c r="U3873" s="1" t="s">
        <v>45</v>
      </c>
      <c r="V3873" s="1" t="s">
        <v>35</v>
      </c>
      <c r="W3873" s="1" t="str">
        <f>IF(OR(MasterData[[#This Row],[Event]]="Christmas Market", MasterData[[#This Row],[Event]]="Christmas"), "Christmas Sale", "Non-Christmas Sale")</f>
        <v>Non-Christmas Sale</v>
      </c>
      <c r="X3873" t="b">
        <v>1</v>
      </c>
      <c r="Y3873">
        <v>5</v>
      </c>
      <c r="Z3873">
        <v>23.69</v>
      </c>
      <c r="AA3873">
        <v>118.46</v>
      </c>
      <c r="AB3873">
        <v>0</v>
      </c>
      <c r="AC3873" t="str">
        <f>IF(MasterData[[#This Row],[Discount Amount]]&gt;0, "Promotional sale", "Non-Promotional Sales")</f>
        <v>Non-Promotional Sales</v>
      </c>
    </row>
    <row r="3874" spans="1:29" x14ac:dyDescent="0.25">
      <c r="A3874">
        <v>3873</v>
      </c>
      <c r="B3874" s="1" t="s">
        <v>186</v>
      </c>
      <c r="C3874" s="2">
        <v>0.21605324074074073</v>
      </c>
      <c r="D3874">
        <v>474</v>
      </c>
      <c r="E3874">
        <v>35</v>
      </c>
      <c r="F3874" s="1" t="s">
        <v>37</v>
      </c>
      <c r="G3874" s="1" t="s">
        <v>70</v>
      </c>
      <c r="H3874">
        <v>54.273099999999999</v>
      </c>
      <c r="I3874">
        <v>-61.738799999999998</v>
      </c>
      <c r="J3874">
        <v>60</v>
      </c>
      <c r="K3874" t="b">
        <v>1</v>
      </c>
      <c r="L3874">
        <v>873</v>
      </c>
      <c r="M3874" s="1" t="s">
        <v>63</v>
      </c>
      <c r="N3874" s="1" t="s">
        <v>64</v>
      </c>
      <c r="O3874">
        <v>3</v>
      </c>
      <c r="P3874" t="b">
        <v>0</v>
      </c>
      <c r="Q3874" t="b">
        <v>0</v>
      </c>
      <c r="R3874" s="1" t="s">
        <v>32</v>
      </c>
      <c r="S3874" s="1" t="s">
        <v>53</v>
      </c>
      <c r="T3874">
        <v>3</v>
      </c>
      <c r="U3874" s="1" t="s">
        <v>42</v>
      </c>
      <c r="V3874" s="1" t="s">
        <v>46</v>
      </c>
      <c r="W3874" s="1" t="str">
        <f>IF(OR(MasterData[[#This Row],[Event]]="Christmas Market", MasterData[[#This Row],[Event]]="Christmas"), "Christmas Sale", "Non-Christmas Sale")</f>
        <v>Christmas Sale</v>
      </c>
      <c r="X3874" t="b">
        <v>1</v>
      </c>
      <c r="Y3874">
        <v>3</v>
      </c>
      <c r="Z3874">
        <v>43.93</v>
      </c>
      <c r="AA3874">
        <v>131.79</v>
      </c>
      <c r="AB3874">
        <v>0</v>
      </c>
      <c r="AC3874" t="str">
        <f>IF(MasterData[[#This Row],[Discount Amount]]&gt;0, "Promotional sale", "Non-Promotional Sales")</f>
        <v>Non-Promotional Sales</v>
      </c>
    </row>
    <row r="3875" spans="1:29" x14ac:dyDescent="0.25">
      <c r="A3875">
        <v>3874</v>
      </c>
      <c r="B3875" s="1" t="s">
        <v>27</v>
      </c>
      <c r="C3875" s="2">
        <v>0.85878472222222224</v>
      </c>
      <c r="D3875">
        <v>332</v>
      </c>
      <c r="E3875">
        <v>68</v>
      </c>
      <c r="F3875" s="1" t="s">
        <v>37</v>
      </c>
      <c r="G3875" s="1" t="s">
        <v>44</v>
      </c>
      <c r="H3875">
        <v>46.813099999999999</v>
      </c>
      <c r="I3875">
        <v>-71.207499999999996</v>
      </c>
      <c r="J3875">
        <v>29</v>
      </c>
      <c r="K3875" t="b">
        <v>1</v>
      </c>
      <c r="L3875">
        <v>615</v>
      </c>
      <c r="M3875" s="1" t="s">
        <v>56</v>
      </c>
      <c r="N3875" s="1" t="s">
        <v>57</v>
      </c>
      <c r="O3875">
        <v>1</v>
      </c>
      <c r="P3875" t="b">
        <v>1</v>
      </c>
      <c r="Q3875" t="b">
        <v>0</v>
      </c>
      <c r="R3875" s="1" t="s">
        <v>52</v>
      </c>
      <c r="S3875" s="1" t="s">
        <v>33</v>
      </c>
      <c r="T3875">
        <v>3</v>
      </c>
      <c r="U3875" s="1" t="s">
        <v>34</v>
      </c>
      <c r="V3875" s="1" t="s">
        <v>46</v>
      </c>
      <c r="W3875" s="1" t="str">
        <f>IF(OR(MasterData[[#This Row],[Event]]="Christmas Market", MasterData[[#This Row],[Event]]="Christmas"), "Christmas Sale", "Non-Christmas Sale")</f>
        <v>Christmas Sale</v>
      </c>
      <c r="X3875" t="b">
        <v>0</v>
      </c>
      <c r="Y3875">
        <v>4</v>
      </c>
      <c r="Z3875">
        <v>98.59</v>
      </c>
      <c r="AA3875">
        <v>98.59</v>
      </c>
      <c r="AB3875">
        <v>0</v>
      </c>
      <c r="AC3875" t="str">
        <f>IF(MasterData[[#This Row],[Discount Amount]]&gt;0, "Promotional sale", "Non-Promotional Sales")</f>
        <v>Non-Promotional Sales</v>
      </c>
    </row>
    <row r="3876" spans="1:29" x14ac:dyDescent="0.25">
      <c r="A3876">
        <v>3875</v>
      </c>
      <c r="B3876" s="1" t="s">
        <v>118</v>
      </c>
      <c r="C3876" s="2">
        <v>0.24991898148148151</v>
      </c>
      <c r="D3876">
        <v>89</v>
      </c>
      <c r="E3876">
        <v>51</v>
      </c>
      <c r="F3876" s="1" t="s">
        <v>37</v>
      </c>
      <c r="G3876" s="1" t="s">
        <v>81</v>
      </c>
      <c r="H3876">
        <v>64.248000000000005</v>
      </c>
      <c r="I3876">
        <v>-84.889600000000002</v>
      </c>
      <c r="J3876">
        <v>33</v>
      </c>
      <c r="K3876" t="b">
        <v>0</v>
      </c>
      <c r="L3876">
        <v>397</v>
      </c>
      <c r="M3876" s="1" t="s">
        <v>39</v>
      </c>
      <c r="N3876" s="1" t="s">
        <v>40</v>
      </c>
      <c r="O3876">
        <v>3</v>
      </c>
      <c r="P3876" t="b">
        <v>0</v>
      </c>
      <c r="Q3876" t="b">
        <v>1</v>
      </c>
      <c r="R3876" s="1" t="s">
        <v>32</v>
      </c>
      <c r="S3876" s="1" t="s">
        <v>58</v>
      </c>
      <c r="T3876">
        <v>2</v>
      </c>
      <c r="U3876" s="1" t="s">
        <v>42</v>
      </c>
      <c r="V3876" s="1" t="s">
        <v>35</v>
      </c>
      <c r="W3876" s="1" t="str">
        <f>IF(OR(MasterData[[#This Row],[Event]]="Christmas Market", MasterData[[#This Row],[Event]]="Christmas"), "Christmas Sale", "Non-Christmas Sale")</f>
        <v>Non-Christmas Sale</v>
      </c>
      <c r="X3876" t="b">
        <v>1</v>
      </c>
      <c r="Y3876">
        <v>3</v>
      </c>
      <c r="Z3876">
        <v>67.989999999999995</v>
      </c>
      <c r="AA3876">
        <v>203.97</v>
      </c>
      <c r="AB3876">
        <v>0</v>
      </c>
      <c r="AC3876" t="str">
        <f>IF(MasterData[[#This Row],[Discount Amount]]&gt;0, "Promotional sale", "Non-Promotional Sales")</f>
        <v>Non-Promotional Sales</v>
      </c>
    </row>
    <row r="3877" spans="1:29" x14ac:dyDescent="0.25">
      <c r="A3877">
        <v>3876</v>
      </c>
      <c r="B3877" s="1" t="s">
        <v>411</v>
      </c>
      <c r="C3877" s="2">
        <v>0.52881944444444451</v>
      </c>
      <c r="D3877">
        <v>44</v>
      </c>
      <c r="E3877">
        <v>69</v>
      </c>
      <c r="F3877" s="1" t="s">
        <v>28</v>
      </c>
      <c r="G3877" s="1" t="s">
        <v>38</v>
      </c>
      <c r="H3877">
        <v>53.726700000000001</v>
      </c>
      <c r="I3877">
        <v>-127.6476</v>
      </c>
      <c r="J3877">
        <v>82</v>
      </c>
      <c r="K3877" t="b">
        <v>1</v>
      </c>
      <c r="L3877">
        <v>313</v>
      </c>
      <c r="M3877" s="1" t="s">
        <v>74</v>
      </c>
      <c r="N3877" s="1" t="s">
        <v>75</v>
      </c>
      <c r="O3877">
        <v>5</v>
      </c>
      <c r="P3877" t="b">
        <v>1</v>
      </c>
      <c r="Q3877" t="b">
        <v>1</v>
      </c>
      <c r="R3877" s="1" t="s">
        <v>41</v>
      </c>
      <c r="S3877" s="1" t="s">
        <v>49</v>
      </c>
      <c r="T3877">
        <v>1</v>
      </c>
      <c r="U3877" s="1" t="s">
        <v>42</v>
      </c>
      <c r="V3877" s="1" t="s">
        <v>46</v>
      </c>
      <c r="W3877" s="1" t="str">
        <f>IF(OR(MasterData[[#This Row],[Event]]="Christmas Market", MasterData[[#This Row],[Event]]="Christmas"), "Christmas Sale", "Non-Christmas Sale")</f>
        <v>Christmas Sale</v>
      </c>
      <c r="X3877" t="b">
        <v>0</v>
      </c>
      <c r="Y3877">
        <v>5</v>
      </c>
      <c r="Z3877">
        <v>94.96</v>
      </c>
      <c r="AA3877">
        <v>474.8</v>
      </c>
      <c r="AB3877">
        <v>0</v>
      </c>
      <c r="AC3877" t="str">
        <f>IF(MasterData[[#This Row],[Discount Amount]]&gt;0, "Promotional sale", "Non-Promotional Sales")</f>
        <v>Non-Promotional Sales</v>
      </c>
    </row>
    <row r="3878" spans="1:29" x14ac:dyDescent="0.25">
      <c r="A3878">
        <v>3877</v>
      </c>
      <c r="B3878" s="1" t="s">
        <v>98</v>
      </c>
      <c r="C3878" s="2">
        <v>0.978912037037037</v>
      </c>
      <c r="D3878">
        <v>451</v>
      </c>
      <c r="E3878">
        <v>64</v>
      </c>
      <c r="F3878" s="1" t="s">
        <v>61</v>
      </c>
      <c r="G3878" s="1" t="s">
        <v>79</v>
      </c>
      <c r="H3878">
        <v>63.588799999999999</v>
      </c>
      <c r="I3878">
        <v>-115.5069</v>
      </c>
      <c r="J3878">
        <v>26</v>
      </c>
      <c r="K3878" t="b">
        <v>0</v>
      </c>
      <c r="L3878">
        <v>504</v>
      </c>
      <c r="M3878" s="1" t="s">
        <v>39</v>
      </c>
      <c r="N3878" s="1" t="s">
        <v>40</v>
      </c>
      <c r="O3878">
        <v>2</v>
      </c>
      <c r="P3878" t="b">
        <v>1</v>
      </c>
      <c r="Q3878" t="b">
        <v>1</v>
      </c>
      <c r="R3878" s="1" t="s">
        <v>41</v>
      </c>
      <c r="S3878" s="1" t="s">
        <v>58</v>
      </c>
      <c r="T3878">
        <v>5</v>
      </c>
      <c r="U3878" s="1" t="s">
        <v>42</v>
      </c>
      <c r="V3878" s="1" t="s">
        <v>59</v>
      </c>
      <c r="W3878" s="1" t="str">
        <f>IF(OR(MasterData[[#This Row],[Event]]="Christmas Market", MasterData[[#This Row],[Event]]="Christmas"), "Christmas Sale", "Non-Christmas Sale")</f>
        <v>Non-Christmas Sale</v>
      </c>
      <c r="X3878" t="b">
        <v>0</v>
      </c>
      <c r="Y3878">
        <v>3</v>
      </c>
      <c r="Z3878">
        <v>98.75</v>
      </c>
      <c r="AA3878">
        <v>197.51</v>
      </c>
      <c r="AB3878">
        <v>19.75</v>
      </c>
      <c r="AC3878" t="str">
        <f>IF(MasterData[[#This Row],[Discount Amount]]&gt;0, "Promotional sale", "Non-Promotional Sales")</f>
        <v>Promotional sale</v>
      </c>
    </row>
    <row r="3879" spans="1:29" x14ac:dyDescent="0.25">
      <c r="A3879">
        <v>3878</v>
      </c>
      <c r="B3879" s="1" t="s">
        <v>113</v>
      </c>
      <c r="C3879" s="2">
        <v>0.50327546296296299</v>
      </c>
      <c r="D3879">
        <v>377</v>
      </c>
      <c r="E3879">
        <v>44</v>
      </c>
      <c r="F3879" s="1" t="s">
        <v>28</v>
      </c>
      <c r="G3879" s="1" t="s">
        <v>79</v>
      </c>
      <c r="H3879">
        <v>63.588799999999999</v>
      </c>
      <c r="I3879">
        <v>-115.5069</v>
      </c>
      <c r="J3879">
        <v>7</v>
      </c>
      <c r="K3879" t="b">
        <v>1</v>
      </c>
      <c r="L3879">
        <v>383</v>
      </c>
      <c r="M3879" s="1" t="s">
        <v>63</v>
      </c>
      <c r="N3879" s="1" t="s">
        <v>64</v>
      </c>
      <c r="O3879">
        <v>5</v>
      </c>
      <c r="P3879" t="b">
        <v>0</v>
      </c>
      <c r="Q3879" t="b">
        <v>0</v>
      </c>
      <c r="R3879" s="1" t="s">
        <v>32</v>
      </c>
      <c r="S3879" s="1" t="s">
        <v>33</v>
      </c>
      <c r="T3879">
        <v>4</v>
      </c>
      <c r="U3879" s="1" t="s">
        <v>34</v>
      </c>
      <c r="V3879" s="1" t="s">
        <v>46</v>
      </c>
      <c r="W3879" s="1" t="str">
        <f>IF(OR(MasterData[[#This Row],[Event]]="Christmas Market", MasterData[[#This Row],[Event]]="Christmas"), "Christmas Sale", "Non-Christmas Sale")</f>
        <v>Christmas Sale</v>
      </c>
      <c r="X3879" t="b">
        <v>0</v>
      </c>
      <c r="Y3879">
        <v>3</v>
      </c>
      <c r="Z3879">
        <v>42.48</v>
      </c>
      <c r="AA3879">
        <v>212.41</v>
      </c>
      <c r="AB3879">
        <v>0</v>
      </c>
      <c r="AC3879" t="str">
        <f>IF(MasterData[[#This Row],[Discount Amount]]&gt;0, "Promotional sale", "Non-Promotional Sales")</f>
        <v>Non-Promotional Sales</v>
      </c>
    </row>
    <row r="3880" spans="1:29" x14ac:dyDescent="0.25">
      <c r="A3880">
        <v>3879</v>
      </c>
      <c r="B3880" s="1" t="s">
        <v>256</v>
      </c>
      <c r="C3880" s="2">
        <v>0.19312499999999999</v>
      </c>
      <c r="D3880">
        <v>16</v>
      </c>
      <c r="E3880">
        <v>39</v>
      </c>
      <c r="F3880" s="1" t="s">
        <v>61</v>
      </c>
      <c r="G3880" s="1" t="s">
        <v>66</v>
      </c>
      <c r="H3880">
        <v>45.077800000000003</v>
      </c>
      <c r="I3880">
        <v>-63.546700000000001</v>
      </c>
      <c r="J3880">
        <v>10</v>
      </c>
      <c r="K3880" t="b">
        <v>1</v>
      </c>
      <c r="L3880">
        <v>711</v>
      </c>
      <c r="M3880" s="1" t="s">
        <v>63</v>
      </c>
      <c r="N3880" s="1" t="s">
        <v>64</v>
      </c>
      <c r="O3880">
        <v>5</v>
      </c>
      <c r="P3880" t="b">
        <v>0</v>
      </c>
      <c r="Q3880" t="b">
        <v>1</v>
      </c>
      <c r="R3880" s="1" t="s">
        <v>52</v>
      </c>
      <c r="S3880" s="1" t="s">
        <v>33</v>
      </c>
      <c r="T3880">
        <v>3</v>
      </c>
      <c r="U3880" s="1" t="s">
        <v>34</v>
      </c>
      <c r="V3880" s="1" t="s">
        <v>46</v>
      </c>
      <c r="W3880" s="1" t="str">
        <f>IF(OR(MasterData[[#This Row],[Event]]="Christmas Market", MasterData[[#This Row],[Event]]="Christmas"), "Christmas Sale", "Non-Christmas Sale")</f>
        <v>Christmas Sale</v>
      </c>
      <c r="X3880" t="b">
        <v>0</v>
      </c>
      <c r="Y3880">
        <v>5</v>
      </c>
      <c r="Z3880">
        <v>88.48</v>
      </c>
      <c r="AA3880">
        <v>442.4</v>
      </c>
      <c r="AB3880">
        <v>0</v>
      </c>
      <c r="AC3880" t="str">
        <f>IF(MasterData[[#This Row],[Discount Amount]]&gt;0, "Promotional sale", "Non-Promotional Sales")</f>
        <v>Non-Promotional Sales</v>
      </c>
    </row>
    <row r="3881" spans="1:29" x14ac:dyDescent="0.25">
      <c r="A3881">
        <v>3880</v>
      </c>
      <c r="B3881" s="1" t="s">
        <v>222</v>
      </c>
      <c r="C3881" s="2">
        <v>0.63037037037037047</v>
      </c>
      <c r="D3881">
        <v>111</v>
      </c>
      <c r="E3881">
        <v>60</v>
      </c>
      <c r="F3881" s="1" t="s">
        <v>28</v>
      </c>
      <c r="G3881" s="1" t="s">
        <v>44</v>
      </c>
      <c r="H3881">
        <v>46.813099999999999</v>
      </c>
      <c r="I3881">
        <v>-71.207499999999996</v>
      </c>
      <c r="J3881">
        <v>55</v>
      </c>
      <c r="K3881" t="b">
        <v>1</v>
      </c>
      <c r="L3881">
        <v>642</v>
      </c>
      <c r="M3881" s="1" t="s">
        <v>39</v>
      </c>
      <c r="N3881" s="1" t="s">
        <v>40</v>
      </c>
      <c r="O3881">
        <v>3</v>
      </c>
      <c r="P3881" t="b">
        <v>0</v>
      </c>
      <c r="Q3881" t="b">
        <v>0</v>
      </c>
      <c r="R3881" s="1" t="s">
        <v>32</v>
      </c>
      <c r="S3881" s="1" t="s">
        <v>49</v>
      </c>
      <c r="T3881">
        <v>5</v>
      </c>
      <c r="U3881" s="1" t="s">
        <v>34</v>
      </c>
      <c r="V3881" s="1" t="s">
        <v>46</v>
      </c>
      <c r="W3881" s="1" t="str">
        <f>IF(OR(MasterData[[#This Row],[Event]]="Christmas Market", MasterData[[#This Row],[Event]]="Christmas"), "Christmas Sale", "Non-Christmas Sale")</f>
        <v>Christmas Sale</v>
      </c>
      <c r="X3881" t="b">
        <v>1</v>
      </c>
      <c r="Y3881">
        <v>5</v>
      </c>
      <c r="Z3881">
        <v>19.25</v>
      </c>
      <c r="AA3881">
        <v>57.76</v>
      </c>
      <c r="AB3881">
        <v>0</v>
      </c>
      <c r="AC3881" t="str">
        <f>IF(MasterData[[#This Row],[Discount Amount]]&gt;0, "Promotional sale", "Non-Promotional Sales")</f>
        <v>Non-Promotional Sales</v>
      </c>
    </row>
    <row r="3882" spans="1:29" x14ac:dyDescent="0.25">
      <c r="A3882">
        <v>3881</v>
      </c>
      <c r="B3882" s="1" t="s">
        <v>141</v>
      </c>
      <c r="C3882" s="2">
        <v>0.64016203703703711</v>
      </c>
      <c r="D3882">
        <v>390</v>
      </c>
      <c r="E3882">
        <v>46</v>
      </c>
      <c r="F3882" s="1" t="s">
        <v>37</v>
      </c>
      <c r="G3882" s="1" t="s">
        <v>70</v>
      </c>
      <c r="H3882">
        <v>54.273099999999999</v>
      </c>
      <c r="I3882">
        <v>-61.738799999999998</v>
      </c>
      <c r="J3882">
        <v>52</v>
      </c>
      <c r="K3882" t="b">
        <v>1</v>
      </c>
      <c r="L3882">
        <v>941</v>
      </c>
      <c r="M3882" s="1" t="s">
        <v>30</v>
      </c>
      <c r="N3882" s="1" t="s">
        <v>31</v>
      </c>
      <c r="O3882">
        <v>5</v>
      </c>
      <c r="P3882" t="b">
        <v>1</v>
      </c>
      <c r="Q3882" t="b">
        <v>0</v>
      </c>
      <c r="R3882" s="1" t="s">
        <v>41</v>
      </c>
      <c r="S3882" s="1" t="s">
        <v>53</v>
      </c>
      <c r="T3882">
        <v>4</v>
      </c>
      <c r="U3882" s="1" t="s">
        <v>34</v>
      </c>
      <c r="V3882" s="1" t="s">
        <v>46</v>
      </c>
      <c r="W3882" s="1" t="str">
        <f>IF(OR(MasterData[[#This Row],[Event]]="Christmas Market", MasterData[[#This Row],[Event]]="Christmas"), "Christmas Sale", "Non-Christmas Sale")</f>
        <v>Christmas Sale</v>
      </c>
      <c r="X3882" t="b">
        <v>0</v>
      </c>
      <c r="Y3882">
        <v>1</v>
      </c>
      <c r="Z3882">
        <v>96.91</v>
      </c>
      <c r="AA3882">
        <v>484.56</v>
      </c>
      <c r="AB3882">
        <v>0</v>
      </c>
      <c r="AC3882" t="str">
        <f>IF(MasterData[[#This Row],[Discount Amount]]&gt;0, "Promotional sale", "Non-Promotional Sales")</f>
        <v>Non-Promotional Sales</v>
      </c>
    </row>
    <row r="3883" spans="1:29" x14ac:dyDescent="0.25">
      <c r="A3883">
        <v>3882</v>
      </c>
      <c r="B3883" s="1" t="s">
        <v>289</v>
      </c>
      <c r="C3883" s="2">
        <v>6.2118055555555607E-2</v>
      </c>
      <c r="D3883">
        <v>307</v>
      </c>
      <c r="E3883">
        <v>43</v>
      </c>
      <c r="F3883" s="1" t="s">
        <v>61</v>
      </c>
      <c r="G3883" s="1" t="s">
        <v>51</v>
      </c>
      <c r="H3883">
        <v>53.760899999999999</v>
      </c>
      <c r="I3883">
        <v>-98.813900000000004</v>
      </c>
      <c r="J3883">
        <v>46</v>
      </c>
      <c r="K3883" t="b">
        <v>0</v>
      </c>
      <c r="L3883">
        <v>577</v>
      </c>
      <c r="M3883" s="1" t="s">
        <v>74</v>
      </c>
      <c r="N3883" s="1" t="s">
        <v>75</v>
      </c>
      <c r="O3883">
        <v>3</v>
      </c>
      <c r="P3883" t="b">
        <v>0</v>
      </c>
      <c r="Q3883" t="b">
        <v>0</v>
      </c>
      <c r="R3883" s="1" t="s">
        <v>32</v>
      </c>
      <c r="S3883" s="1" t="s">
        <v>49</v>
      </c>
      <c r="T3883">
        <v>5</v>
      </c>
      <c r="U3883" s="1" t="s">
        <v>34</v>
      </c>
      <c r="V3883" s="1" t="s">
        <v>59</v>
      </c>
      <c r="W3883" s="1" t="str">
        <f>IF(OR(MasterData[[#This Row],[Event]]="Christmas Market", MasterData[[#This Row],[Event]]="Christmas"), "Christmas Sale", "Non-Christmas Sale")</f>
        <v>Non-Christmas Sale</v>
      </c>
      <c r="X3883" t="b">
        <v>1</v>
      </c>
      <c r="Y3883">
        <v>2</v>
      </c>
      <c r="Z3883">
        <v>24</v>
      </c>
      <c r="AA3883">
        <v>72</v>
      </c>
      <c r="AB3883">
        <v>7.2</v>
      </c>
      <c r="AC3883" t="str">
        <f>IF(MasterData[[#This Row],[Discount Amount]]&gt;0, "Promotional sale", "Non-Promotional Sales")</f>
        <v>Promotional sale</v>
      </c>
    </row>
    <row r="3884" spans="1:29" x14ac:dyDescent="0.25">
      <c r="A3884">
        <v>3883</v>
      </c>
      <c r="B3884" s="1" t="s">
        <v>208</v>
      </c>
      <c r="C3884" s="2">
        <v>0.42987268518518529</v>
      </c>
      <c r="D3884">
        <v>119</v>
      </c>
      <c r="E3884">
        <v>47</v>
      </c>
      <c r="F3884" s="1" t="s">
        <v>61</v>
      </c>
      <c r="G3884" s="1" t="s">
        <v>81</v>
      </c>
      <c r="H3884">
        <v>64.248000000000005</v>
      </c>
      <c r="I3884">
        <v>-84.889600000000002</v>
      </c>
      <c r="J3884">
        <v>62</v>
      </c>
      <c r="K3884" t="b">
        <v>1</v>
      </c>
      <c r="L3884">
        <v>95</v>
      </c>
      <c r="M3884" s="1" t="s">
        <v>30</v>
      </c>
      <c r="N3884" s="1" t="s">
        <v>31</v>
      </c>
      <c r="O3884">
        <v>2</v>
      </c>
      <c r="P3884" t="b">
        <v>0</v>
      </c>
      <c r="Q3884" t="b">
        <v>1</v>
      </c>
      <c r="R3884" s="1" t="s">
        <v>52</v>
      </c>
      <c r="S3884" s="1" t="s">
        <v>33</v>
      </c>
      <c r="T3884">
        <v>5</v>
      </c>
      <c r="U3884" s="1" t="s">
        <v>34</v>
      </c>
      <c r="V3884" s="1" t="s">
        <v>59</v>
      </c>
      <c r="W3884" s="1" t="str">
        <f>IF(OR(MasterData[[#This Row],[Event]]="Christmas Market", MasterData[[#This Row],[Event]]="Christmas"), "Christmas Sale", "Non-Christmas Sale")</f>
        <v>Non-Christmas Sale</v>
      </c>
      <c r="X3884" t="b">
        <v>0</v>
      </c>
      <c r="Y3884">
        <v>5</v>
      </c>
      <c r="Z3884">
        <v>36.74</v>
      </c>
      <c r="AA3884">
        <v>73.489999999999995</v>
      </c>
      <c r="AB3884">
        <v>7.35</v>
      </c>
      <c r="AC3884" t="str">
        <f>IF(MasterData[[#This Row],[Discount Amount]]&gt;0, "Promotional sale", "Non-Promotional Sales")</f>
        <v>Promotional sale</v>
      </c>
    </row>
    <row r="3885" spans="1:29" x14ac:dyDescent="0.25">
      <c r="A3885">
        <v>3884</v>
      </c>
      <c r="B3885" s="1" t="s">
        <v>299</v>
      </c>
      <c r="C3885" s="2">
        <v>3.8090277777777848E-2</v>
      </c>
      <c r="D3885">
        <v>466</v>
      </c>
      <c r="E3885">
        <v>44</v>
      </c>
      <c r="F3885" s="1" t="s">
        <v>37</v>
      </c>
      <c r="G3885" s="1" t="s">
        <v>62</v>
      </c>
      <c r="H3885">
        <v>46.565300000000001</v>
      </c>
      <c r="I3885">
        <v>-66.4619</v>
      </c>
      <c r="J3885">
        <v>70</v>
      </c>
      <c r="K3885" t="b">
        <v>1</v>
      </c>
      <c r="L3885">
        <v>388</v>
      </c>
      <c r="M3885" s="1" t="s">
        <v>39</v>
      </c>
      <c r="N3885" s="1" t="s">
        <v>40</v>
      </c>
      <c r="O3885">
        <v>1</v>
      </c>
      <c r="P3885" t="b">
        <v>0</v>
      </c>
      <c r="Q3885" t="b">
        <v>0</v>
      </c>
      <c r="R3885" s="1" t="s">
        <v>52</v>
      </c>
      <c r="S3885" s="1" t="s">
        <v>33</v>
      </c>
      <c r="T3885">
        <v>1</v>
      </c>
      <c r="U3885" s="1" t="s">
        <v>45</v>
      </c>
      <c r="V3885" s="1" t="s">
        <v>59</v>
      </c>
      <c r="W3885" s="1" t="str">
        <f>IF(OR(MasterData[[#This Row],[Event]]="Christmas Market", MasterData[[#This Row],[Event]]="Christmas"), "Christmas Sale", "Non-Christmas Sale")</f>
        <v>Non-Christmas Sale</v>
      </c>
      <c r="X3885" t="b">
        <v>0</v>
      </c>
      <c r="Y3885">
        <v>3</v>
      </c>
      <c r="Z3885">
        <v>14.77</v>
      </c>
      <c r="AA3885">
        <v>14.77</v>
      </c>
      <c r="AB3885">
        <v>1.48</v>
      </c>
      <c r="AC3885" t="str">
        <f>IF(MasterData[[#This Row],[Discount Amount]]&gt;0, "Promotional sale", "Non-Promotional Sales")</f>
        <v>Promotional sale</v>
      </c>
    </row>
    <row r="3886" spans="1:29" x14ac:dyDescent="0.25">
      <c r="A3886">
        <v>3885</v>
      </c>
      <c r="B3886" s="1" t="s">
        <v>252</v>
      </c>
      <c r="C3886" s="2">
        <v>0.12457175925925923</v>
      </c>
      <c r="D3886">
        <v>427</v>
      </c>
      <c r="E3886">
        <v>58</v>
      </c>
      <c r="F3886" s="1" t="s">
        <v>37</v>
      </c>
      <c r="G3886" s="1" t="s">
        <v>51</v>
      </c>
      <c r="H3886">
        <v>53.760899999999999</v>
      </c>
      <c r="I3886">
        <v>-98.813900000000004</v>
      </c>
      <c r="J3886">
        <v>17</v>
      </c>
      <c r="K3886" t="b">
        <v>1</v>
      </c>
      <c r="L3886">
        <v>543</v>
      </c>
      <c r="M3886" s="1" t="s">
        <v>56</v>
      </c>
      <c r="N3886" s="1" t="s">
        <v>57</v>
      </c>
      <c r="O3886">
        <v>4</v>
      </c>
      <c r="P3886" t="b">
        <v>0</v>
      </c>
      <c r="Q3886" t="b">
        <v>0</v>
      </c>
      <c r="R3886" s="1" t="s">
        <v>32</v>
      </c>
      <c r="S3886" s="1" t="s">
        <v>33</v>
      </c>
      <c r="T3886">
        <v>1</v>
      </c>
      <c r="U3886" s="1" t="s">
        <v>34</v>
      </c>
      <c r="V3886" s="1" t="s">
        <v>59</v>
      </c>
      <c r="W3886" s="1" t="str">
        <f>IF(OR(MasterData[[#This Row],[Event]]="Christmas Market", MasterData[[#This Row],[Event]]="Christmas"), "Christmas Sale", "Non-Christmas Sale")</f>
        <v>Non-Christmas Sale</v>
      </c>
      <c r="X3886" t="b">
        <v>0</v>
      </c>
      <c r="Y3886">
        <v>3</v>
      </c>
      <c r="Z3886">
        <v>30.11</v>
      </c>
      <c r="AA3886">
        <v>120.46</v>
      </c>
      <c r="AB3886">
        <v>12.05</v>
      </c>
      <c r="AC3886" t="str">
        <f>IF(MasterData[[#This Row],[Discount Amount]]&gt;0, "Promotional sale", "Non-Promotional Sales")</f>
        <v>Promotional sale</v>
      </c>
    </row>
    <row r="3887" spans="1:29" x14ac:dyDescent="0.25">
      <c r="A3887">
        <v>3886</v>
      </c>
      <c r="B3887" s="1" t="s">
        <v>125</v>
      </c>
      <c r="C3887" s="2">
        <v>0.36072916666666677</v>
      </c>
      <c r="D3887">
        <v>319</v>
      </c>
      <c r="E3887">
        <v>45</v>
      </c>
      <c r="F3887" s="1" t="s">
        <v>37</v>
      </c>
      <c r="G3887" s="1" t="s">
        <v>48</v>
      </c>
      <c r="H3887">
        <v>53.933300000000003</v>
      </c>
      <c r="I3887">
        <v>-116.5765</v>
      </c>
      <c r="J3887">
        <v>64</v>
      </c>
      <c r="K3887" t="b">
        <v>1</v>
      </c>
      <c r="L3887">
        <v>488</v>
      </c>
      <c r="M3887" s="1" t="s">
        <v>56</v>
      </c>
      <c r="N3887" s="1" t="s">
        <v>57</v>
      </c>
      <c r="O3887">
        <v>1</v>
      </c>
      <c r="P3887" t="b">
        <v>0</v>
      </c>
      <c r="Q3887" t="b">
        <v>0</v>
      </c>
      <c r="R3887" s="1" t="s">
        <v>41</v>
      </c>
      <c r="S3887" s="1" t="s">
        <v>53</v>
      </c>
      <c r="T3887">
        <v>4</v>
      </c>
      <c r="U3887" s="1" t="s">
        <v>42</v>
      </c>
      <c r="V3887" s="1" t="s">
        <v>59</v>
      </c>
      <c r="W3887" s="1" t="str">
        <f>IF(OR(MasterData[[#This Row],[Event]]="Christmas Market", MasterData[[#This Row],[Event]]="Christmas"), "Christmas Sale", "Non-Christmas Sale")</f>
        <v>Non-Christmas Sale</v>
      </c>
      <c r="X3887" t="b">
        <v>0</v>
      </c>
      <c r="Y3887">
        <v>1</v>
      </c>
      <c r="Z3887">
        <v>33.200000000000003</v>
      </c>
      <c r="AA3887">
        <v>33.200000000000003</v>
      </c>
      <c r="AB3887">
        <v>3.32</v>
      </c>
      <c r="AC3887" t="str">
        <f>IF(MasterData[[#This Row],[Discount Amount]]&gt;0, "Promotional sale", "Non-Promotional Sales")</f>
        <v>Promotional sale</v>
      </c>
    </row>
    <row r="3888" spans="1:29" x14ac:dyDescent="0.25">
      <c r="A3888">
        <v>3887</v>
      </c>
      <c r="B3888" s="1" t="s">
        <v>172</v>
      </c>
      <c r="C3888" s="2">
        <v>0.19802083333333331</v>
      </c>
      <c r="D3888">
        <v>439</v>
      </c>
      <c r="E3888">
        <v>20</v>
      </c>
      <c r="F3888" s="1" t="s">
        <v>37</v>
      </c>
      <c r="G3888" s="1" t="s">
        <v>68</v>
      </c>
      <c r="H3888">
        <v>46.318800000000003</v>
      </c>
      <c r="I3888">
        <v>-63.146099999999997</v>
      </c>
      <c r="J3888">
        <v>93</v>
      </c>
      <c r="K3888" t="b">
        <v>0</v>
      </c>
      <c r="L3888">
        <v>976</v>
      </c>
      <c r="M3888" s="1" t="s">
        <v>63</v>
      </c>
      <c r="N3888" s="1" t="s">
        <v>64</v>
      </c>
      <c r="O3888">
        <v>2</v>
      </c>
      <c r="P3888" t="b">
        <v>0</v>
      </c>
      <c r="Q3888" t="b">
        <v>1</v>
      </c>
      <c r="R3888" s="1" t="s">
        <v>41</v>
      </c>
      <c r="S3888" s="1" t="s">
        <v>58</v>
      </c>
      <c r="T3888">
        <v>1</v>
      </c>
      <c r="U3888" s="1" t="s">
        <v>42</v>
      </c>
      <c r="V3888" s="1" t="s">
        <v>35</v>
      </c>
      <c r="W3888" s="1" t="str">
        <f>IF(OR(MasterData[[#This Row],[Event]]="Christmas Market", MasterData[[#This Row],[Event]]="Christmas"), "Christmas Sale", "Non-Christmas Sale")</f>
        <v>Non-Christmas Sale</v>
      </c>
      <c r="X3888" t="b">
        <v>1</v>
      </c>
      <c r="Y3888">
        <v>1</v>
      </c>
      <c r="Z3888">
        <v>51.8</v>
      </c>
      <c r="AA3888">
        <v>103.59</v>
      </c>
      <c r="AB3888">
        <v>0</v>
      </c>
      <c r="AC3888" t="str">
        <f>IF(MasterData[[#This Row],[Discount Amount]]&gt;0, "Promotional sale", "Non-Promotional Sales")</f>
        <v>Non-Promotional Sales</v>
      </c>
    </row>
    <row r="3889" spans="1:29" x14ac:dyDescent="0.25">
      <c r="A3889">
        <v>3888</v>
      </c>
      <c r="B3889" s="1" t="s">
        <v>203</v>
      </c>
      <c r="C3889" s="2">
        <v>0.87103009259259268</v>
      </c>
      <c r="D3889">
        <v>178</v>
      </c>
      <c r="E3889">
        <v>29</v>
      </c>
      <c r="F3889" s="1" t="s">
        <v>61</v>
      </c>
      <c r="G3889" s="1" t="s">
        <v>29</v>
      </c>
      <c r="H3889">
        <v>51.253799999999998</v>
      </c>
      <c r="I3889">
        <v>-85.3232</v>
      </c>
      <c r="J3889">
        <v>100</v>
      </c>
      <c r="K3889" t="b">
        <v>0</v>
      </c>
      <c r="L3889">
        <v>136</v>
      </c>
      <c r="M3889" s="1" t="s">
        <v>74</v>
      </c>
      <c r="N3889" s="1" t="s">
        <v>75</v>
      </c>
      <c r="O3889">
        <v>5</v>
      </c>
      <c r="P3889" t="b">
        <v>1</v>
      </c>
      <c r="Q3889" t="b">
        <v>1</v>
      </c>
      <c r="R3889" s="1" t="s">
        <v>32</v>
      </c>
      <c r="S3889" s="1" t="s">
        <v>33</v>
      </c>
      <c r="T3889">
        <v>4</v>
      </c>
      <c r="U3889" s="1" t="s">
        <v>42</v>
      </c>
      <c r="V3889" s="1" t="s">
        <v>35</v>
      </c>
      <c r="W3889" s="1" t="str">
        <f>IF(OR(MasterData[[#This Row],[Event]]="Christmas Market", MasterData[[#This Row],[Event]]="Christmas"), "Christmas Sale", "Non-Christmas Sale")</f>
        <v>Non-Christmas Sale</v>
      </c>
      <c r="X3889" t="b">
        <v>0</v>
      </c>
      <c r="Y3889">
        <v>5</v>
      </c>
      <c r="Z3889">
        <v>62.2</v>
      </c>
      <c r="AA3889">
        <v>311.01</v>
      </c>
      <c r="AB3889">
        <v>0</v>
      </c>
      <c r="AC3889" t="str">
        <f>IF(MasterData[[#This Row],[Discount Amount]]&gt;0, "Promotional sale", "Non-Promotional Sales")</f>
        <v>Non-Promotional Sales</v>
      </c>
    </row>
    <row r="3890" spans="1:29" x14ac:dyDescent="0.25">
      <c r="A3890">
        <v>3889</v>
      </c>
      <c r="B3890" s="1" t="s">
        <v>43</v>
      </c>
      <c r="C3890" s="2">
        <v>0.68135416666666671</v>
      </c>
      <c r="D3890">
        <v>211</v>
      </c>
      <c r="E3890">
        <v>69</v>
      </c>
      <c r="F3890" s="1" t="s">
        <v>61</v>
      </c>
      <c r="G3890" s="1" t="s">
        <v>66</v>
      </c>
      <c r="H3890">
        <v>45.077800000000003</v>
      </c>
      <c r="I3890">
        <v>-63.546700000000001</v>
      </c>
      <c r="J3890">
        <v>62</v>
      </c>
      <c r="K3890" t="b">
        <v>0</v>
      </c>
      <c r="L3890">
        <v>733</v>
      </c>
      <c r="M3890" s="1" t="s">
        <v>74</v>
      </c>
      <c r="N3890" s="1" t="s">
        <v>75</v>
      </c>
      <c r="O3890">
        <v>3</v>
      </c>
      <c r="P3890" t="b">
        <v>0</v>
      </c>
      <c r="Q3890" t="b">
        <v>0</v>
      </c>
      <c r="R3890" s="1" t="s">
        <v>41</v>
      </c>
      <c r="S3890" s="1" t="s">
        <v>53</v>
      </c>
      <c r="T3890">
        <v>2</v>
      </c>
      <c r="U3890" s="1" t="s">
        <v>42</v>
      </c>
      <c r="V3890" s="1" t="s">
        <v>59</v>
      </c>
      <c r="W3890" s="1" t="str">
        <f>IF(OR(MasterData[[#This Row],[Event]]="Christmas Market", MasterData[[#This Row],[Event]]="Christmas"), "Christmas Sale", "Non-Christmas Sale")</f>
        <v>Non-Christmas Sale</v>
      </c>
      <c r="X3890" t="b">
        <v>1</v>
      </c>
      <c r="Y3890">
        <v>4</v>
      </c>
      <c r="Z3890">
        <v>74.36</v>
      </c>
      <c r="AA3890">
        <v>223.08</v>
      </c>
      <c r="AB3890">
        <v>22.31</v>
      </c>
      <c r="AC3890" t="str">
        <f>IF(MasterData[[#This Row],[Discount Amount]]&gt;0, "Promotional sale", "Non-Promotional Sales")</f>
        <v>Promotional sale</v>
      </c>
    </row>
    <row r="3891" spans="1:29" x14ac:dyDescent="0.25">
      <c r="A3891">
        <v>3890</v>
      </c>
      <c r="B3891" s="1" t="s">
        <v>148</v>
      </c>
      <c r="C3891" s="2">
        <v>0.84995370370370371</v>
      </c>
      <c r="D3891">
        <v>203</v>
      </c>
      <c r="E3891">
        <v>67</v>
      </c>
      <c r="F3891" s="1" t="s">
        <v>37</v>
      </c>
      <c r="G3891" s="1" t="s">
        <v>81</v>
      </c>
      <c r="H3891">
        <v>64.248000000000005</v>
      </c>
      <c r="I3891">
        <v>-84.889600000000002</v>
      </c>
      <c r="J3891">
        <v>44</v>
      </c>
      <c r="K3891" t="b">
        <v>0</v>
      </c>
      <c r="L3891">
        <v>505</v>
      </c>
      <c r="M3891" s="1" t="s">
        <v>39</v>
      </c>
      <c r="N3891" s="1" t="s">
        <v>40</v>
      </c>
      <c r="O3891">
        <v>1</v>
      </c>
      <c r="P3891" t="b">
        <v>0</v>
      </c>
      <c r="Q3891" t="b">
        <v>1</v>
      </c>
      <c r="R3891" s="1" t="s">
        <v>41</v>
      </c>
      <c r="S3891" s="1" t="s">
        <v>53</v>
      </c>
      <c r="T3891">
        <v>2</v>
      </c>
      <c r="U3891" s="1" t="s">
        <v>45</v>
      </c>
      <c r="V3891" s="1" t="s">
        <v>59</v>
      </c>
      <c r="W3891" s="1" t="str">
        <f>IF(OR(MasterData[[#This Row],[Event]]="Christmas Market", MasterData[[#This Row],[Event]]="Christmas"), "Christmas Sale", "Non-Christmas Sale")</f>
        <v>Non-Christmas Sale</v>
      </c>
      <c r="X3891" t="b">
        <v>0</v>
      </c>
      <c r="Y3891">
        <v>2</v>
      </c>
      <c r="Z3891">
        <v>26.01</v>
      </c>
      <c r="AA3891">
        <v>26.01</v>
      </c>
      <c r="AB3891">
        <v>2.6</v>
      </c>
      <c r="AC3891" t="str">
        <f>IF(MasterData[[#This Row],[Discount Amount]]&gt;0, "Promotional sale", "Non-Promotional Sales")</f>
        <v>Promotional sale</v>
      </c>
    </row>
    <row r="3892" spans="1:29" x14ac:dyDescent="0.25">
      <c r="A3892">
        <v>3891</v>
      </c>
      <c r="B3892" s="1" t="s">
        <v>133</v>
      </c>
      <c r="C3892" s="2">
        <v>0.5459722222222223</v>
      </c>
      <c r="D3892">
        <v>296</v>
      </c>
      <c r="E3892">
        <v>65</v>
      </c>
      <c r="F3892" s="1" t="s">
        <v>37</v>
      </c>
      <c r="G3892" s="1" t="s">
        <v>77</v>
      </c>
      <c r="H3892">
        <v>64.282300000000006</v>
      </c>
      <c r="I3892">
        <v>-135</v>
      </c>
      <c r="J3892">
        <v>4</v>
      </c>
      <c r="K3892" t="b">
        <v>0</v>
      </c>
      <c r="L3892">
        <v>134</v>
      </c>
      <c r="M3892" s="1" t="s">
        <v>63</v>
      </c>
      <c r="N3892" s="1" t="s">
        <v>64</v>
      </c>
      <c r="O3892">
        <v>1</v>
      </c>
      <c r="P3892" t="b">
        <v>1</v>
      </c>
      <c r="Q3892" t="b">
        <v>0</v>
      </c>
      <c r="R3892" s="1" t="s">
        <v>52</v>
      </c>
      <c r="S3892" s="1" t="s">
        <v>58</v>
      </c>
      <c r="T3892">
        <v>5</v>
      </c>
      <c r="U3892" s="1" t="s">
        <v>45</v>
      </c>
      <c r="V3892" s="1" t="s">
        <v>46</v>
      </c>
      <c r="W3892" s="1" t="str">
        <f>IF(OR(MasterData[[#This Row],[Event]]="Christmas Market", MasterData[[#This Row],[Event]]="Christmas"), "Christmas Sale", "Non-Christmas Sale")</f>
        <v>Christmas Sale</v>
      </c>
      <c r="X3892" t="b">
        <v>1</v>
      </c>
      <c r="Y3892">
        <v>1</v>
      </c>
      <c r="Z3892">
        <v>31.35</v>
      </c>
      <c r="AA3892">
        <v>31.35</v>
      </c>
      <c r="AB3892">
        <v>0</v>
      </c>
      <c r="AC3892" t="str">
        <f>IF(MasterData[[#This Row],[Discount Amount]]&gt;0, "Promotional sale", "Non-Promotional Sales")</f>
        <v>Non-Promotional Sales</v>
      </c>
    </row>
    <row r="3893" spans="1:29" x14ac:dyDescent="0.25">
      <c r="A3893">
        <v>3892</v>
      </c>
      <c r="B3893" s="1" t="s">
        <v>217</v>
      </c>
      <c r="C3893" s="2">
        <v>6.5937499999999982E-2</v>
      </c>
      <c r="D3893">
        <v>255</v>
      </c>
      <c r="E3893">
        <v>49</v>
      </c>
      <c r="F3893" s="1" t="s">
        <v>37</v>
      </c>
      <c r="G3893" s="1" t="s">
        <v>81</v>
      </c>
      <c r="H3893">
        <v>64.248000000000005</v>
      </c>
      <c r="I3893">
        <v>-84.889600000000002</v>
      </c>
      <c r="J3893">
        <v>5</v>
      </c>
      <c r="K3893" t="b">
        <v>1</v>
      </c>
      <c r="L3893">
        <v>615</v>
      </c>
      <c r="M3893" s="1" t="s">
        <v>63</v>
      </c>
      <c r="N3893" s="1" t="s">
        <v>64</v>
      </c>
      <c r="O3893">
        <v>1</v>
      </c>
      <c r="P3893" t="b">
        <v>1</v>
      </c>
      <c r="Q3893" t="b">
        <v>1</v>
      </c>
      <c r="R3893" s="1" t="s">
        <v>52</v>
      </c>
      <c r="S3893" s="1" t="s">
        <v>33</v>
      </c>
      <c r="T3893">
        <v>5</v>
      </c>
      <c r="U3893" s="1" t="s">
        <v>42</v>
      </c>
      <c r="V3893" s="1" t="s">
        <v>35</v>
      </c>
      <c r="W3893" s="1" t="str">
        <f>IF(OR(MasterData[[#This Row],[Event]]="Christmas Market", MasterData[[#This Row],[Event]]="Christmas"), "Christmas Sale", "Non-Christmas Sale")</f>
        <v>Non-Christmas Sale</v>
      </c>
      <c r="X3893" t="b">
        <v>0</v>
      </c>
      <c r="Y3893">
        <v>1</v>
      </c>
      <c r="Z3893">
        <v>29.58</v>
      </c>
      <c r="AA3893">
        <v>29.58</v>
      </c>
      <c r="AB3893">
        <v>0</v>
      </c>
      <c r="AC3893" t="str">
        <f>IF(MasterData[[#This Row],[Discount Amount]]&gt;0, "Promotional sale", "Non-Promotional Sales")</f>
        <v>Non-Promotional Sales</v>
      </c>
    </row>
    <row r="3894" spans="1:29" x14ac:dyDescent="0.25">
      <c r="A3894">
        <v>3893</v>
      </c>
      <c r="B3894" s="1" t="s">
        <v>311</v>
      </c>
      <c r="C3894" s="2">
        <v>0.11611111111111105</v>
      </c>
      <c r="D3894">
        <v>219</v>
      </c>
      <c r="E3894">
        <v>39</v>
      </c>
      <c r="F3894" s="1" t="s">
        <v>37</v>
      </c>
      <c r="G3894" s="1" t="s">
        <v>79</v>
      </c>
      <c r="H3894">
        <v>63.588799999999999</v>
      </c>
      <c r="I3894">
        <v>-115.5069</v>
      </c>
      <c r="J3894">
        <v>4</v>
      </c>
      <c r="K3894" t="b">
        <v>1</v>
      </c>
      <c r="L3894">
        <v>343</v>
      </c>
      <c r="M3894" s="1" t="s">
        <v>39</v>
      </c>
      <c r="N3894" s="1" t="s">
        <v>40</v>
      </c>
      <c r="O3894">
        <v>4</v>
      </c>
      <c r="P3894" t="b">
        <v>0</v>
      </c>
      <c r="Q3894" t="b">
        <v>1</v>
      </c>
      <c r="R3894" s="1" t="s">
        <v>41</v>
      </c>
      <c r="S3894" s="1" t="s">
        <v>53</v>
      </c>
      <c r="T3894">
        <v>5</v>
      </c>
      <c r="U3894" s="1" t="s">
        <v>34</v>
      </c>
      <c r="V3894" s="1" t="s">
        <v>59</v>
      </c>
      <c r="W3894" s="1" t="str">
        <f>IF(OR(MasterData[[#This Row],[Event]]="Christmas Market", MasterData[[#This Row],[Event]]="Christmas"), "Christmas Sale", "Non-Christmas Sale")</f>
        <v>Non-Christmas Sale</v>
      </c>
      <c r="X3894" t="b">
        <v>1</v>
      </c>
      <c r="Y3894">
        <v>5</v>
      </c>
      <c r="Z3894">
        <v>68.81</v>
      </c>
      <c r="AA3894">
        <v>275.23</v>
      </c>
      <c r="AB3894">
        <v>27.52</v>
      </c>
      <c r="AC3894" t="str">
        <f>IF(MasterData[[#This Row],[Discount Amount]]&gt;0, "Promotional sale", "Non-Promotional Sales")</f>
        <v>Promotional sale</v>
      </c>
    </row>
    <row r="3895" spans="1:29" x14ac:dyDescent="0.25">
      <c r="A3895">
        <v>3894</v>
      </c>
      <c r="B3895" s="1" t="s">
        <v>99</v>
      </c>
      <c r="C3895" s="2">
        <v>0.40858796296296296</v>
      </c>
      <c r="D3895">
        <v>212</v>
      </c>
      <c r="E3895">
        <v>47</v>
      </c>
      <c r="F3895" s="1" t="s">
        <v>61</v>
      </c>
      <c r="G3895" s="1" t="s">
        <v>51</v>
      </c>
      <c r="H3895">
        <v>53.760899999999999</v>
      </c>
      <c r="I3895">
        <v>-98.813900000000004</v>
      </c>
      <c r="J3895">
        <v>41</v>
      </c>
      <c r="K3895" t="b">
        <v>0</v>
      </c>
      <c r="L3895">
        <v>396</v>
      </c>
      <c r="M3895" s="1" t="s">
        <v>63</v>
      </c>
      <c r="N3895" s="1" t="s">
        <v>64</v>
      </c>
      <c r="O3895">
        <v>3</v>
      </c>
      <c r="P3895" t="b">
        <v>1</v>
      </c>
      <c r="Q3895" t="b">
        <v>0</v>
      </c>
      <c r="R3895" s="1" t="s">
        <v>32</v>
      </c>
      <c r="S3895" s="1" t="s">
        <v>33</v>
      </c>
      <c r="T3895">
        <v>1</v>
      </c>
      <c r="U3895" s="1" t="s">
        <v>34</v>
      </c>
      <c r="V3895" s="1" t="s">
        <v>35</v>
      </c>
      <c r="W3895" s="1" t="str">
        <f>IF(OR(MasterData[[#This Row],[Event]]="Christmas Market", MasterData[[#This Row],[Event]]="Christmas"), "Christmas Sale", "Non-Christmas Sale")</f>
        <v>Non-Christmas Sale</v>
      </c>
      <c r="X3895" t="b">
        <v>1</v>
      </c>
      <c r="Y3895">
        <v>1</v>
      </c>
      <c r="Z3895">
        <v>80.7</v>
      </c>
      <c r="AA3895">
        <v>242.09</v>
      </c>
      <c r="AB3895">
        <v>0</v>
      </c>
      <c r="AC3895" t="str">
        <f>IF(MasterData[[#This Row],[Discount Amount]]&gt;0, "Promotional sale", "Non-Promotional Sales")</f>
        <v>Non-Promotional Sales</v>
      </c>
    </row>
    <row r="3896" spans="1:29" x14ac:dyDescent="0.25">
      <c r="A3896">
        <v>3895</v>
      </c>
      <c r="B3896" s="1" t="s">
        <v>360</v>
      </c>
      <c r="C3896" s="2">
        <v>0.36094907407407417</v>
      </c>
      <c r="D3896">
        <v>157</v>
      </c>
      <c r="E3896">
        <v>33</v>
      </c>
      <c r="F3896" s="1" t="s">
        <v>37</v>
      </c>
      <c r="G3896" s="1" t="s">
        <v>70</v>
      </c>
      <c r="H3896">
        <v>54.273099999999999</v>
      </c>
      <c r="I3896">
        <v>-61.738799999999998</v>
      </c>
      <c r="J3896">
        <v>89</v>
      </c>
      <c r="K3896" t="b">
        <v>1</v>
      </c>
      <c r="L3896">
        <v>763</v>
      </c>
      <c r="M3896" s="1" t="s">
        <v>74</v>
      </c>
      <c r="N3896" s="1" t="s">
        <v>75</v>
      </c>
      <c r="O3896">
        <v>2</v>
      </c>
      <c r="P3896" t="b">
        <v>1</v>
      </c>
      <c r="Q3896" t="b">
        <v>1</v>
      </c>
      <c r="R3896" s="1" t="s">
        <v>32</v>
      </c>
      <c r="S3896" s="1" t="s">
        <v>49</v>
      </c>
      <c r="T3896">
        <v>1</v>
      </c>
      <c r="U3896" s="1" t="s">
        <v>42</v>
      </c>
      <c r="V3896" s="1" t="s">
        <v>59</v>
      </c>
      <c r="W3896" s="1" t="str">
        <f>IF(OR(MasterData[[#This Row],[Event]]="Christmas Market", MasterData[[#This Row],[Event]]="Christmas"), "Christmas Sale", "Non-Christmas Sale")</f>
        <v>Non-Christmas Sale</v>
      </c>
      <c r="X3896" t="b">
        <v>1</v>
      </c>
      <c r="Y3896">
        <v>3</v>
      </c>
      <c r="Z3896">
        <v>87.12</v>
      </c>
      <c r="AA3896">
        <v>174.24</v>
      </c>
      <c r="AB3896">
        <v>17.420000000000002</v>
      </c>
      <c r="AC3896" t="str">
        <f>IF(MasterData[[#This Row],[Discount Amount]]&gt;0, "Promotional sale", "Non-Promotional Sales")</f>
        <v>Promotional sale</v>
      </c>
    </row>
    <row r="3897" spans="1:29" x14ac:dyDescent="0.25">
      <c r="A3897">
        <v>3896</v>
      </c>
      <c r="B3897" s="1" t="s">
        <v>185</v>
      </c>
      <c r="C3897" s="2">
        <v>0.13966435185185189</v>
      </c>
      <c r="D3897">
        <v>297</v>
      </c>
      <c r="E3897">
        <v>34</v>
      </c>
      <c r="F3897" s="1" t="s">
        <v>28</v>
      </c>
      <c r="G3897" s="1" t="s">
        <v>55</v>
      </c>
      <c r="H3897">
        <v>52.939900000000002</v>
      </c>
      <c r="I3897">
        <v>-106.4509</v>
      </c>
      <c r="J3897">
        <v>48</v>
      </c>
      <c r="K3897" t="b">
        <v>1</v>
      </c>
      <c r="L3897">
        <v>56</v>
      </c>
      <c r="M3897" s="1" t="s">
        <v>63</v>
      </c>
      <c r="N3897" s="1" t="s">
        <v>64</v>
      </c>
      <c r="O3897">
        <v>4</v>
      </c>
      <c r="P3897" t="b">
        <v>0</v>
      </c>
      <c r="Q3897" t="b">
        <v>1</v>
      </c>
      <c r="R3897" s="1" t="s">
        <v>52</v>
      </c>
      <c r="S3897" s="1" t="s">
        <v>58</v>
      </c>
      <c r="T3897">
        <v>2</v>
      </c>
      <c r="U3897" s="1" t="s">
        <v>34</v>
      </c>
      <c r="V3897" s="1" t="s">
        <v>46</v>
      </c>
      <c r="W3897" s="1" t="str">
        <f>IF(OR(MasterData[[#This Row],[Event]]="Christmas Market", MasterData[[#This Row],[Event]]="Christmas"), "Christmas Sale", "Non-Christmas Sale")</f>
        <v>Christmas Sale</v>
      </c>
      <c r="X3897" t="b">
        <v>1</v>
      </c>
      <c r="Y3897">
        <v>5</v>
      </c>
      <c r="Z3897">
        <v>73.94</v>
      </c>
      <c r="AA3897">
        <v>295.76</v>
      </c>
      <c r="AB3897">
        <v>0</v>
      </c>
      <c r="AC3897" t="str">
        <f>IF(MasterData[[#This Row],[Discount Amount]]&gt;0, "Promotional sale", "Non-Promotional Sales")</f>
        <v>Non-Promotional Sales</v>
      </c>
    </row>
    <row r="3898" spans="1:29" x14ac:dyDescent="0.25">
      <c r="A3898">
        <v>3897</v>
      </c>
      <c r="B3898" s="1" t="s">
        <v>311</v>
      </c>
      <c r="C3898" s="2">
        <v>0.50703703703703695</v>
      </c>
      <c r="D3898">
        <v>433</v>
      </c>
      <c r="E3898">
        <v>57</v>
      </c>
      <c r="F3898" s="1" t="s">
        <v>61</v>
      </c>
      <c r="G3898" s="1" t="s">
        <v>77</v>
      </c>
      <c r="H3898">
        <v>64.282300000000006</v>
      </c>
      <c r="I3898">
        <v>-135</v>
      </c>
      <c r="J3898">
        <v>22</v>
      </c>
      <c r="K3898" t="b">
        <v>1</v>
      </c>
      <c r="L3898">
        <v>912</v>
      </c>
      <c r="M3898" s="1" t="s">
        <v>74</v>
      </c>
      <c r="N3898" s="1" t="s">
        <v>75</v>
      </c>
      <c r="O3898">
        <v>3</v>
      </c>
      <c r="P3898" t="b">
        <v>0</v>
      </c>
      <c r="Q3898" t="b">
        <v>0</v>
      </c>
      <c r="R3898" s="1" t="s">
        <v>41</v>
      </c>
      <c r="S3898" s="1" t="s">
        <v>58</v>
      </c>
      <c r="T3898">
        <v>5</v>
      </c>
      <c r="U3898" s="1" t="s">
        <v>45</v>
      </c>
      <c r="V3898" s="1" t="s">
        <v>35</v>
      </c>
      <c r="W3898" s="1" t="str">
        <f>IF(OR(MasterData[[#This Row],[Event]]="Christmas Market", MasterData[[#This Row],[Event]]="Christmas"), "Christmas Sale", "Non-Christmas Sale")</f>
        <v>Non-Christmas Sale</v>
      </c>
      <c r="X3898" t="b">
        <v>1</v>
      </c>
      <c r="Y3898">
        <v>2</v>
      </c>
      <c r="Z3898">
        <v>92.39</v>
      </c>
      <c r="AA3898">
        <v>277.16000000000003</v>
      </c>
      <c r="AB3898">
        <v>0</v>
      </c>
      <c r="AC3898" t="str">
        <f>IF(MasterData[[#This Row],[Discount Amount]]&gt;0, "Promotional sale", "Non-Promotional Sales")</f>
        <v>Non-Promotional Sales</v>
      </c>
    </row>
    <row r="3899" spans="1:29" x14ac:dyDescent="0.25">
      <c r="A3899">
        <v>3898</v>
      </c>
      <c r="B3899" s="1" t="s">
        <v>377</v>
      </c>
      <c r="C3899" s="2">
        <v>0.43232638888888886</v>
      </c>
      <c r="D3899">
        <v>134</v>
      </c>
      <c r="E3899">
        <v>18</v>
      </c>
      <c r="F3899" s="1" t="s">
        <v>61</v>
      </c>
      <c r="G3899" s="1" t="s">
        <v>38</v>
      </c>
      <c r="H3899">
        <v>53.726700000000001</v>
      </c>
      <c r="I3899">
        <v>-127.6476</v>
      </c>
      <c r="J3899">
        <v>42</v>
      </c>
      <c r="K3899" t="b">
        <v>1</v>
      </c>
      <c r="L3899">
        <v>63</v>
      </c>
      <c r="M3899" s="1" t="s">
        <v>30</v>
      </c>
      <c r="N3899" s="1" t="s">
        <v>31</v>
      </c>
      <c r="O3899">
        <v>2</v>
      </c>
      <c r="P3899" t="b">
        <v>1</v>
      </c>
      <c r="Q3899" t="b">
        <v>0</v>
      </c>
      <c r="R3899" s="1" t="s">
        <v>52</v>
      </c>
      <c r="S3899" s="1" t="s">
        <v>58</v>
      </c>
      <c r="T3899">
        <v>2</v>
      </c>
      <c r="U3899" s="1" t="s">
        <v>42</v>
      </c>
      <c r="V3899" s="1" t="s">
        <v>59</v>
      </c>
      <c r="W3899" s="1" t="str">
        <f>IF(OR(MasterData[[#This Row],[Event]]="Christmas Market", MasterData[[#This Row],[Event]]="Christmas"), "Christmas Sale", "Non-Christmas Sale")</f>
        <v>Non-Christmas Sale</v>
      </c>
      <c r="X3899" t="b">
        <v>0</v>
      </c>
      <c r="Y3899">
        <v>2</v>
      </c>
      <c r="Z3899">
        <v>46.9</v>
      </c>
      <c r="AA3899">
        <v>93.81</v>
      </c>
      <c r="AB3899">
        <v>9.3800000000000008</v>
      </c>
      <c r="AC3899" t="str">
        <f>IF(MasterData[[#This Row],[Discount Amount]]&gt;0, "Promotional sale", "Non-Promotional Sales")</f>
        <v>Promotional sale</v>
      </c>
    </row>
    <row r="3900" spans="1:29" x14ac:dyDescent="0.25">
      <c r="A3900">
        <v>3899</v>
      </c>
      <c r="B3900" s="1" t="s">
        <v>249</v>
      </c>
      <c r="C3900" s="2">
        <v>5.0925925925925819E-2</v>
      </c>
      <c r="D3900">
        <v>427</v>
      </c>
      <c r="E3900">
        <v>64</v>
      </c>
      <c r="F3900" s="1" t="s">
        <v>28</v>
      </c>
      <c r="G3900" s="1" t="s">
        <v>29</v>
      </c>
      <c r="H3900">
        <v>51.253799999999998</v>
      </c>
      <c r="I3900">
        <v>-85.3232</v>
      </c>
      <c r="J3900">
        <v>91</v>
      </c>
      <c r="K3900" t="b">
        <v>1</v>
      </c>
      <c r="L3900">
        <v>567</v>
      </c>
      <c r="M3900" s="1" t="s">
        <v>56</v>
      </c>
      <c r="N3900" s="1" t="s">
        <v>57</v>
      </c>
      <c r="O3900">
        <v>1</v>
      </c>
      <c r="P3900" t="b">
        <v>0</v>
      </c>
      <c r="Q3900" t="b">
        <v>0</v>
      </c>
      <c r="R3900" s="1" t="s">
        <v>41</v>
      </c>
      <c r="S3900" s="1" t="s">
        <v>53</v>
      </c>
      <c r="T3900">
        <v>1</v>
      </c>
      <c r="U3900" s="1" t="s">
        <v>42</v>
      </c>
      <c r="V3900" s="1" t="s">
        <v>59</v>
      </c>
      <c r="W3900" s="1" t="str">
        <f>IF(OR(MasterData[[#This Row],[Event]]="Christmas Market", MasterData[[#This Row],[Event]]="Christmas"), "Christmas Sale", "Non-Christmas Sale")</f>
        <v>Non-Christmas Sale</v>
      </c>
      <c r="X3900" t="b">
        <v>0</v>
      </c>
      <c r="Y3900">
        <v>2</v>
      </c>
      <c r="Z3900">
        <v>44.43</v>
      </c>
      <c r="AA3900">
        <v>44.43</v>
      </c>
      <c r="AB3900">
        <v>4.4400000000000004</v>
      </c>
      <c r="AC3900" t="str">
        <f>IF(MasterData[[#This Row],[Discount Amount]]&gt;0, "Promotional sale", "Non-Promotional Sales")</f>
        <v>Promotional sale</v>
      </c>
    </row>
    <row r="3901" spans="1:29" x14ac:dyDescent="0.25">
      <c r="A3901">
        <v>3900</v>
      </c>
      <c r="B3901" s="1" t="s">
        <v>215</v>
      </c>
      <c r="C3901" s="2">
        <v>8.2256944444444535E-2</v>
      </c>
      <c r="D3901">
        <v>227</v>
      </c>
      <c r="E3901">
        <v>29</v>
      </c>
      <c r="F3901" s="1" t="s">
        <v>37</v>
      </c>
      <c r="G3901" s="1" t="s">
        <v>51</v>
      </c>
      <c r="H3901">
        <v>53.760899999999999</v>
      </c>
      <c r="I3901">
        <v>-98.813900000000004</v>
      </c>
      <c r="J3901">
        <v>85</v>
      </c>
      <c r="K3901" t="b">
        <v>0</v>
      </c>
      <c r="L3901">
        <v>136</v>
      </c>
      <c r="M3901" s="1" t="s">
        <v>39</v>
      </c>
      <c r="N3901" s="1" t="s">
        <v>40</v>
      </c>
      <c r="O3901">
        <v>3</v>
      </c>
      <c r="P3901" t="b">
        <v>1</v>
      </c>
      <c r="Q3901" t="b">
        <v>0</v>
      </c>
      <c r="R3901" s="1" t="s">
        <v>32</v>
      </c>
      <c r="S3901" s="1" t="s">
        <v>33</v>
      </c>
      <c r="T3901">
        <v>4</v>
      </c>
      <c r="U3901" s="1" t="s">
        <v>42</v>
      </c>
      <c r="V3901" s="1" t="s">
        <v>46</v>
      </c>
      <c r="W3901" s="1" t="str">
        <f>IF(OR(MasterData[[#This Row],[Event]]="Christmas Market", MasterData[[#This Row],[Event]]="Christmas"), "Christmas Sale", "Non-Christmas Sale")</f>
        <v>Christmas Sale</v>
      </c>
      <c r="X3901" t="b">
        <v>1</v>
      </c>
      <c r="Y3901">
        <v>5</v>
      </c>
      <c r="Z3901">
        <v>19.920000000000002</v>
      </c>
      <c r="AA3901">
        <v>59.77</v>
      </c>
      <c r="AB3901">
        <v>0</v>
      </c>
      <c r="AC3901" t="str">
        <f>IF(MasterData[[#This Row],[Discount Amount]]&gt;0, "Promotional sale", "Non-Promotional Sales")</f>
        <v>Non-Promotional Sales</v>
      </c>
    </row>
    <row r="3902" spans="1:29" x14ac:dyDescent="0.25">
      <c r="A3902">
        <v>3901</v>
      </c>
      <c r="B3902" s="1" t="s">
        <v>165</v>
      </c>
      <c r="C3902" s="2">
        <v>0.14248842592592603</v>
      </c>
      <c r="D3902">
        <v>273</v>
      </c>
      <c r="E3902">
        <v>36</v>
      </c>
      <c r="F3902" s="1" t="s">
        <v>61</v>
      </c>
      <c r="G3902" s="1" t="s">
        <v>70</v>
      </c>
      <c r="H3902">
        <v>54.273099999999999</v>
      </c>
      <c r="I3902">
        <v>-61.738799999999998</v>
      </c>
      <c r="J3902">
        <v>20</v>
      </c>
      <c r="K3902" t="b">
        <v>0</v>
      </c>
      <c r="L3902">
        <v>573</v>
      </c>
      <c r="M3902" s="1" t="s">
        <v>74</v>
      </c>
      <c r="N3902" s="1" t="s">
        <v>75</v>
      </c>
      <c r="O3902">
        <v>3</v>
      </c>
      <c r="P3902" t="b">
        <v>0</v>
      </c>
      <c r="Q3902" t="b">
        <v>0</v>
      </c>
      <c r="R3902" s="1" t="s">
        <v>52</v>
      </c>
      <c r="S3902" s="1" t="s">
        <v>53</v>
      </c>
      <c r="T3902">
        <v>2</v>
      </c>
      <c r="U3902" s="1" t="s">
        <v>42</v>
      </c>
      <c r="V3902" s="1" t="s">
        <v>46</v>
      </c>
      <c r="W3902" s="1" t="str">
        <f>IF(OR(MasterData[[#This Row],[Event]]="Christmas Market", MasterData[[#This Row],[Event]]="Christmas"), "Christmas Sale", "Non-Christmas Sale")</f>
        <v>Christmas Sale</v>
      </c>
      <c r="X3902" t="b">
        <v>0</v>
      </c>
      <c r="Y3902">
        <v>5</v>
      </c>
      <c r="Z3902">
        <v>30.9</v>
      </c>
      <c r="AA3902">
        <v>92.69</v>
      </c>
      <c r="AB3902">
        <v>0</v>
      </c>
      <c r="AC3902" t="str">
        <f>IF(MasterData[[#This Row],[Discount Amount]]&gt;0, "Promotional sale", "Non-Promotional Sales")</f>
        <v>Non-Promotional Sales</v>
      </c>
    </row>
    <row r="3903" spans="1:29" x14ac:dyDescent="0.25">
      <c r="A3903">
        <v>3902</v>
      </c>
      <c r="B3903" s="1" t="s">
        <v>197</v>
      </c>
      <c r="C3903" s="2">
        <v>0.35179398148148144</v>
      </c>
      <c r="D3903">
        <v>464</v>
      </c>
      <c r="E3903">
        <v>66</v>
      </c>
      <c r="F3903" s="1" t="s">
        <v>37</v>
      </c>
      <c r="G3903" s="1" t="s">
        <v>77</v>
      </c>
      <c r="H3903">
        <v>64.282300000000006</v>
      </c>
      <c r="I3903">
        <v>-135</v>
      </c>
      <c r="J3903">
        <v>8</v>
      </c>
      <c r="K3903" t="b">
        <v>1</v>
      </c>
      <c r="L3903">
        <v>474</v>
      </c>
      <c r="M3903" s="1" t="s">
        <v>30</v>
      </c>
      <c r="N3903" s="1" t="s">
        <v>31</v>
      </c>
      <c r="O3903">
        <v>4</v>
      </c>
      <c r="P3903" t="b">
        <v>1</v>
      </c>
      <c r="Q3903" t="b">
        <v>0</v>
      </c>
      <c r="R3903" s="1" t="s">
        <v>41</v>
      </c>
      <c r="S3903" s="1" t="s">
        <v>58</v>
      </c>
      <c r="T3903">
        <v>3</v>
      </c>
      <c r="U3903" s="1" t="s">
        <v>42</v>
      </c>
      <c r="V3903" s="1" t="s">
        <v>59</v>
      </c>
      <c r="W3903" s="1" t="str">
        <f>IF(OR(MasterData[[#This Row],[Event]]="Christmas Market", MasterData[[#This Row],[Event]]="Christmas"), "Christmas Sale", "Non-Christmas Sale")</f>
        <v>Non-Christmas Sale</v>
      </c>
      <c r="X3903" t="b">
        <v>0</v>
      </c>
      <c r="Y3903">
        <v>1</v>
      </c>
      <c r="Z3903">
        <v>25.76</v>
      </c>
      <c r="AA3903">
        <v>103.05</v>
      </c>
      <c r="AB3903">
        <v>10.3</v>
      </c>
      <c r="AC3903" t="str">
        <f>IF(MasterData[[#This Row],[Discount Amount]]&gt;0, "Promotional sale", "Non-Promotional Sales")</f>
        <v>Promotional sale</v>
      </c>
    </row>
    <row r="3904" spans="1:29" x14ac:dyDescent="0.25">
      <c r="A3904">
        <v>3903</v>
      </c>
      <c r="B3904" s="1" t="s">
        <v>149</v>
      </c>
      <c r="C3904" s="2">
        <v>0.94064814814814812</v>
      </c>
      <c r="D3904">
        <v>410</v>
      </c>
      <c r="E3904">
        <v>19</v>
      </c>
      <c r="F3904" s="1" t="s">
        <v>28</v>
      </c>
      <c r="G3904" s="1" t="s">
        <v>51</v>
      </c>
      <c r="H3904">
        <v>53.760899999999999</v>
      </c>
      <c r="I3904">
        <v>-98.813900000000004</v>
      </c>
      <c r="J3904">
        <v>31</v>
      </c>
      <c r="K3904" t="b">
        <v>1</v>
      </c>
      <c r="L3904">
        <v>182</v>
      </c>
      <c r="M3904" s="1" t="s">
        <v>30</v>
      </c>
      <c r="N3904" s="1" t="s">
        <v>31</v>
      </c>
      <c r="O3904">
        <v>3</v>
      </c>
      <c r="P3904" t="b">
        <v>1</v>
      </c>
      <c r="Q3904" t="b">
        <v>0</v>
      </c>
      <c r="R3904" s="1" t="s">
        <v>52</v>
      </c>
      <c r="S3904" s="1" t="s">
        <v>33</v>
      </c>
      <c r="T3904">
        <v>3</v>
      </c>
      <c r="U3904" s="1" t="s">
        <v>42</v>
      </c>
      <c r="V3904" s="1" t="s">
        <v>35</v>
      </c>
      <c r="W3904" s="1" t="str">
        <f>IF(OR(MasterData[[#This Row],[Event]]="Christmas Market", MasterData[[#This Row],[Event]]="Christmas"), "Christmas Sale", "Non-Christmas Sale")</f>
        <v>Non-Christmas Sale</v>
      </c>
      <c r="X3904" t="b">
        <v>1</v>
      </c>
      <c r="Y3904">
        <v>5</v>
      </c>
      <c r="Z3904">
        <v>49.19</v>
      </c>
      <c r="AA3904">
        <v>147.56</v>
      </c>
      <c r="AB3904">
        <v>0</v>
      </c>
      <c r="AC3904" t="str">
        <f>IF(MasterData[[#This Row],[Discount Amount]]&gt;0, "Promotional sale", "Non-Promotional Sales")</f>
        <v>Non-Promotional Sales</v>
      </c>
    </row>
    <row r="3905" spans="1:29" x14ac:dyDescent="0.25">
      <c r="A3905">
        <v>3904</v>
      </c>
      <c r="B3905" s="1" t="s">
        <v>171</v>
      </c>
      <c r="C3905" s="2">
        <v>0.52270833333333333</v>
      </c>
      <c r="D3905">
        <v>188</v>
      </c>
      <c r="E3905">
        <v>41</v>
      </c>
      <c r="F3905" s="1" t="s">
        <v>28</v>
      </c>
      <c r="G3905" s="1" t="s">
        <v>44</v>
      </c>
      <c r="H3905">
        <v>46.813099999999999</v>
      </c>
      <c r="I3905">
        <v>-71.207499999999996</v>
      </c>
      <c r="J3905">
        <v>24</v>
      </c>
      <c r="K3905" t="b">
        <v>1</v>
      </c>
      <c r="L3905">
        <v>75</v>
      </c>
      <c r="M3905" s="1" t="s">
        <v>30</v>
      </c>
      <c r="N3905" s="1" t="s">
        <v>31</v>
      </c>
      <c r="O3905">
        <v>4</v>
      </c>
      <c r="P3905" t="b">
        <v>1</v>
      </c>
      <c r="Q3905" t="b">
        <v>1</v>
      </c>
      <c r="R3905" s="1" t="s">
        <v>41</v>
      </c>
      <c r="S3905" s="1" t="s">
        <v>58</v>
      </c>
      <c r="T3905">
        <v>5</v>
      </c>
      <c r="U3905" s="1" t="s">
        <v>45</v>
      </c>
      <c r="V3905" s="1" t="s">
        <v>59</v>
      </c>
      <c r="W3905" s="1" t="str">
        <f>IF(OR(MasterData[[#This Row],[Event]]="Christmas Market", MasterData[[#This Row],[Event]]="Christmas"), "Christmas Sale", "Non-Christmas Sale")</f>
        <v>Non-Christmas Sale</v>
      </c>
      <c r="X3905" t="b">
        <v>0</v>
      </c>
      <c r="Y3905">
        <v>2</v>
      </c>
      <c r="Z3905">
        <v>34.11</v>
      </c>
      <c r="AA3905">
        <v>136.46</v>
      </c>
      <c r="AB3905">
        <v>13.65</v>
      </c>
      <c r="AC3905" t="str">
        <f>IF(MasterData[[#This Row],[Discount Amount]]&gt;0, "Promotional sale", "Non-Promotional Sales")</f>
        <v>Promotional sale</v>
      </c>
    </row>
    <row r="3906" spans="1:29" x14ac:dyDescent="0.25">
      <c r="A3906">
        <v>3905</v>
      </c>
      <c r="B3906" s="1" t="s">
        <v>47</v>
      </c>
      <c r="C3906" s="2">
        <v>0.84613425925925934</v>
      </c>
      <c r="D3906">
        <v>427</v>
      </c>
      <c r="E3906">
        <v>51</v>
      </c>
      <c r="F3906" s="1" t="s">
        <v>28</v>
      </c>
      <c r="G3906" s="1" t="s">
        <v>38</v>
      </c>
      <c r="H3906">
        <v>53.726700000000001</v>
      </c>
      <c r="I3906">
        <v>-127.6476</v>
      </c>
      <c r="J3906">
        <v>52</v>
      </c>
      <c r="K3906" t="b">
        <v>1</v>
      </c>
      <c r="L3906">
        <v>426</v>
      </c>
      <c r="M3906" s="1" t="s">
        <v>74</v>
      </c>
      <c r="N3906" s="1" t="s">
        <v>75</v>
      </c>
      <c r="O3906">
        <v>4</v>
      </c>
      <c r="P3906" t="b">
        <v>0</v>
      </c>
      <c r="Q3906" t="b">
        <v>0</v>
      </c>
      <c r="R3906" s="1" t="s">
        <v>52</v>
      </c>
      <c r="S3906" s="1" t="s">
        <v>53</v>
      </c>
      <c r="T3906">
        <v>5</v>
      </c>
      <c r="U3906" s="1" t="s">
        <v>45</v>
      </c>
      <c r="V3906" s="1" t="s">
        <v>46</v>
      </c>
      <c r="W3906" s="1" t="str">
        <f>IF(OR(MasterData[[#This Row],[Event]]="Christmas Market", MasterData[[#This Row],[Event]]="Christmas"), "Christmas Sale", "Non-Christmas Sale")</f>
        <v>Christmas Sale</v>
      </c>
      <c r="X3906" t="b">
        <v>1</v>
      </c>
      <c r="Y3906">
        <v>5</v>
      </c>
      <c r="Z3906">
        <v>43.72</v>
      </c>
      <c r="AA3906">
        <v>174.88</v>
      </c>
      <c r="AB3906">
        <v>0</v>
      </c>
      <c r="AC3906" t="str">
        <f>IF(MasterData[[#This Row],[Discount Amount]]&gt;0, "Promotional sale", "Non-Promotional Sales")</f>
        <v>Non-Promotional Sales</v>
      </c>
    </row>
    <row r="3907" spans="1:29" x14ac:dyDescent="0.25">
      <c r="A3907">
        <v>3906</v>
      </c>
      <c r="B3907" s="1" t="s">
        <v>418</v>
      </c>
      <c r="C3907" s="2">
        <v>0.88543981481481482</v>
      </c>
      <c r="D3907">
        <v>119</v>
      </c>
      <c r="E3907">
        <v>32</v>
      </c>
      <c r="F3907" s="1" t="s">
        <v>61</v>
      </c>
      <c r="G3907" s="1" t="s">
        <v>48</v>
      </c>
      <c r="H3907">
        <v>53.933300000000003</v>
      </c>
      <c r="I3907">
        <v>-116.5765</v>
      </c>
      <c r="J3907">
        <v>52</v>
      </c>
      <c r="K3907" t="b">
        <v>1</v>
      </c>
      <c r="L3907">
        <v>980</v>
      </c>
      <c r="M3907" s="1" t="s">
        <v>74</v>
      </c>
      <c r="N3907" s="1" t="s">
        <v>75</v>
      </c>
      <c r="O3907">
        <v>2</v>
      </c>
      <c r="P3907" t="b">
        <v>0</v>
      </c>
      <c r="Q3907" t="b">
        <v>1</v>
      </c>
      <c r="R3907" s="1" t="s">
        <v>32</v>
      </c>
      <c r="S3907" s="1" t="s">
        <v>49</v>
      </c>
      <c r="T3907">
        <v>4</v>
      </c>
      <c r="U3907" s="1" t="s">
        <v>42</v>
      </c>
      <c r="V3907" s="1" t="s">
        <v>46</v>
      </c>
      <c r="W3907" s="1" t="str">
        <f>IF(OR(MasterData[[#This Row],[Event]]="Christmas Market", MasterData[[#This Row],[Event]]="Christmas"), "Christmas Sale", "Non-Christmas Sale")</f>
        <v>Christmas Sale</v>
      </c>
      <c r="X3907" t="b">
        <v>1</v>
      </c>
      <c r="Y3907">
        <v>4</v>
      </c>
      <c r="Z3907">
        <v>75.52</v>
      </c>
      <c r="AA3907">
        <v>151.04</v>
      </c>
      <c r="AB3907">
        <v>0</v>
      </c>
      <c r="AC3907" t="str">
        <f>IF(MasterData[[#This Row],[Discount Amount]]&gt;0, "Promotional sale", "Non-Promotional Sales")</f>
        <v>Non-Promotional Sales</v>
      </c>
    </row>
    <row r="3908" spans="1:29" x14ac:dyDescent="0.25">
      <c r="A3908">
        <v>3907</v>
      </c>
      <c r="B3908" s="1" t="s">
        <v>312</v>
      </c>
      <c r="C3908" s="2">
        <v>0.11342592592592582</v>
      </c>
      <c r="D3908">
        <v>487</v>
      </c>
      <c r="E3908">
        <v>52</v>
      </c>
      <c r="F3908" s="1" t="s">
        <v>28</v>
      </c>
      <c r="G3908" s="1" t="s">
        <v>70</v>
      </c>
      <c r="H3908">
        <v>54.273099999999999</v>
      </c>
      <c r="I3908">
        <v>-61.738799999999998</v>
      </c>
      <c r="J3908">
        <v>7</v>
      </c>
      <c r="K3908" t="b">
        <v>1</v>
      </c>
      <c r="L3908">
        <v>67</v>
      </c>
      <c r="M3908" s="1" t="s">
        <v>30</v>
      </c>
      <c r="N3908" s="1" t="s">
        <v>31</v>
      </c>
      <c r="O3908">
        <v>2</v>
      </c>
      <c r="P3908" t="b">
        <v>0</v>
      </c>
      <c r="Q3908" t="b">
        <v>0</v>
      </c>
      <c r="R3908" s="1" t="s">
        <v>41</v>
      </c>
      <c r="S3908" s="1" t="s">
        <v>33</v>
      </c>
      <c r="T3908">
        <v>3</v>
      </c>
      <c r="U3908" s="1" t="s">
        <v>45</v>
      </c>
      <c r="V3908" s="1" t="s">
        <v>59</v>
      </c>
      <c r="W3908" s="1" t="str">
        <f>IF(OR(MasterData[[#This Row],[Event]]="Christmas Market", MasterData[[#This Row],[Event]]="Christmas"), "Christmas Sale", "Non-Christmas Sale")</f>
        <v>Non-Christmas Sale</v>
      </c>
      <c r="X3908" t="b">
        <v>1</v>
      </c>
      <c r="Y3908">
        <v>1</v>
      </c>
      <c r="Z3908">
        <v>86.98</v>
      </c>
      <c r="AA3908">
        <v>173.96</v>
      </c>
      <c r="AB3908">
        <v>17.399999999999999</v>
      </c>
      <c r="AC3908" t="str">
        <f>IF(MasterData[[#This Row],[Discount Amount]]&gt;0, "Promotional sale", "Non-Promotional Sales")</f>
        <v>Promotional sale</v>
      </c>
    </row>
    <row r="3909" spans="1:29" x14ac:dyDescent="0.25">
      <c r="A3909">
        <v>3908</v>
      </c>
      <c r="B3909" s="1" t="s">
        <v>411</v>
      </c>
      <c r="C3909" s="2">
        <v>0.2780787037037038</v>
      </c>
      <c r="D3909">
        <v>49</v>
      </c>
      <c r="E3909">
        <v>35</v>
      </c>
      <c r="F3909" s="1" t="s">
        <v>28</v>
      </c>
      <c r="G3909" s="1" t="s">
        <v>51</v>
      </c>
      <c r="H3909">
        <v>53.760899999999999</v>
      </c>
      <c r="I3909">
        <v>-98.813900000000004</v>
      </c>
      <c r="J3909">
        <v>19</v>
      </c>
      <c r="K3909" t="b">
        <v>1</v>
      </c>
      <c r="L3909">
        <v>302</v>
      </c>
      <c r="M3909" s="1" t="s">
        <v>39</v>
      </c>
      <c r="N3909" s="1" t="s">
        <v>40</v>
      </c>
      <c r="O3909">
        <v>4</v>
      </c>
      <c r="P3909" t="b">
        <v>1</v>
      </c>
      <c r="Q3909" t="b">
        <v>1</v>
      </c>
      <c r="R3909" s="1" t="s">
        <v>52</v>
      </c>
      <c r="S3909" s="1" t="s">
        <v>33</v>
      </c>
      <c r="T3909">
        <v>1</v>
      </c>
      <c r="U3909" s="1" t="s">
        <v>42</v>
      </c>
      <c r="V3909" s="1" t="s">
        <v>46</v>
      </c>
      <c r="W3909" s="1" t="str">
        <f>IF(OR(MasterData[[#This Row],[Event]]="Christmas Market", MasterData[[#This Row],[Event]]="Christmas"), "Christmas Sale", "Non-Christmas Sale")</f>
        <v>Christmas Sale</v>
      </c>
      <c r="X3909" t="b">
        <v>1</v>
      </c>
      <c r="Y3909">
        <v>4</v>
      </c>
      <c r="Z3909">
        <v>28.92</v>
      </c>
      <c r="AA3909">
        <v>115.7</v>
      </c>
      <c r="AB3909">
        <v>0</v>
      </c>
      <c r="AC3909" t="str">
        <f>IF(MasterData[[#This Row],[Discount Amount]]&gt;0, "Promotional sale", "Non-Promotional Sales")</f>
        <v>Non-Promotional Sales</v>
      </c>
    </row>
    <row r="3910" spans="1:29" x14ac:dyDescent="0.25">
      <c r="A3910">
        <v>3909</v>
      </c>
      <c r="B3910" s="1" t="s">
        <v>425</v>
      </c>
      <c r="C3910" s="2">
        <v>6.9699074074074163E-2</v>
      </c>
      <c r="D3910">
        <v>197</v>
      </c>
      <c r="E3910">
        <v>56</v>
      </c>
      <c r="F3910" s="1" t="s">
        <v>28</v>
      </c>
      <c r="G3910" s="1" t="s">
        <v>51</v>
      </c>
      <c r="H3910">
        <v>53.760899999999999</v>
      </c>
      <c r="I3910">
        <v>-98.813900000000004</v>
      </c>
      <c r="J3910">
        <v>27</v>
      </c>
      <c r="K3910" t="b">
        <v>0</v>
      </c>
      <c r="L3910">
        <v>887</v>
      </c>
      <c r="M3910" s="1" t="s">
        <v>74</v>
      </c>
      <c r="N3910" s="1" t="s">
        <v>75</v>
      </c>
      <c r="O3910">
        <v>5</v>
      </c>
      <c r="P3910" t="b">
        <v>1</v>
      </c>
      <c r="Q3910" t="b">
        <v>0</v>
      </c>
      <c r="R3910" s="1" t="s">
        <v>41</v>
      </c>
      <c r="S3910" s="1" t="s">
        <v>53</v>
      </c>
      <c r="T3910">
        <v>2</v>
      </c>
      <c r="U3910" s="1" t="s">
        <v>42</v>
      </c>
      <c r="V3910" s="1" t="s">
        <v>46</v>
      </c>
      <c r="W3910" s="1" t="str">
        <f>IF(OR(MasterData[[#This Row],[Event]]="Christmas Market", MasterData[[#This Row],[Event]]="Christmas"), "Christmas Sale", "Non-Christmas Sale")</f>
        <v>Christmas Sale</v>
      </c>
      <c r="X3910" t="b">
        <v>0</v>
      </c>
      <c r="Y3910">
        <v>2</v>
      </c>
      <c r="Z3910">
        <v>92.92</v>
      </c>
      <c r="AA3910">
        <v>464.59</v>
      </c>
      <c r="AB3910">
        <v>0</v>
      </c>
      <c r="AC3910" t="str">
        <f>IF(MasterData[[#This Row],[Discount Amount]]&gt;0, "Promotional sale", "Non-Promotional Sales")</f>
        <v>Non-Promotional Sales</v>
      </c>
    </row>
    <row r="3911" spans="1:29" x14ac:dyDescent="0.25">
      <c r="A3911">
        <v>3910</v>
      </c>
      <c r="B3911" s="1" t="s">
        <v>288</v>
      </c>
      <c r="C3911" s="2">
        <v>0.92413194444444446</v>
      </c>
      <c r="D3911">
        <v>1</v>
      </c>
      <c r="E3911">
        <v>36</v>
      </c>
      <c r="F3911" s="1" t="s">
        <v>61</v>
      </c>
      <c r="G3911" s="1" t="s">
        <v>66</v>
      </c>
      <c r="H3911">
        <v>45.077800000000003</v>
      </c>
      <c r="I3911">
        <v>-63.546700000000001</v>
      </c>
      <c r="J3911">
        <v>62</v>
      </c>
      <c r="K3911" t="b">
        <v>1</v>
      </c>
      <c r="L3911">
        <v>14</v>
      </c>
      <c r="M3911" s="1" t="s">
        <v>39</v>
      </c>
      <c r="N3911" s="1" t="s">
        <v>40</v>
      </c>
      <c r="O3911">
        <v>3</v>
      </c>
      <c r="P3911" t="b">
        <v>0</v>
      </c>
      <c r="Q3911" t="b">
        <v>1</v>
      </c>
      <c r="R3911" s="1" t="s">
        <v>52</v>
      </c>
      <c r="S3911" s="1" t="s">
        <v>33</v>
      </c>
      <c r="T3911">
        <v>2</v>
      </c>
      <c r="U3911" s="1" t="s">
        <v>42</v>
      </c>
      <c r="V3911" s="1" t="s">
        <v>59</v>
      </c>
      <c r="W3911" s="1" t="str">
        <f>IF(OR(MasterData[[#This Row],[Event]]="Christmas Market", MasterData[[#This Row],[Event]]="Christmas"), "Christmas Sale", "Non-Christmas Sale")</f>
        <v>Non-Christmas Sale</v>
      </c>
      <c r="X3911" t="b">
        <v>0</v>
      </c>
      <c r="Y3911">
        <v>5</v>
      </c>
      <c r="Z3911">
        <v>65.22</v>
      </c>
      <c r="AA3911">
        <v>195.66</v>
      </c>
      <c r="AB3911">
        <v>19.57</v>
      </c>
      <c r="AC3911" t="str">
        <f>IF(MasterData[[#This Row],[Discount Amount]]&gt;0, "Promotional sale", "Non-Promotional Sales")</f>
        <v>Promotional sale</v>
      </c>
    </row>
    <row r="3912" spans="1:29" x14ac:dyDescent="0.25">
      <c r="A3912">
        <v>3911</v>
      </c>
      <c r="B3912" s="1" t="s">
        <v>216</v>
      </c>
      <c r="C3912" s="2">
        <v>0.50894675925925936</v>
      </c>
      <c r="D3912">
        <v>255</v>
      </c>
      <c r="E3912">
        <v>56</v>
      </c>
      <c r="F3912" s="1" t="s">
        <v>61</v>
      </c>
      <c r="G3912" s="1" t="s">
        <v>62</v>
      </c>
      <c r="H3912">
        <v>46.565300000000001</v>
      </c>
      <c r="I3912">
        <v>-66.4619</v>
      </c>
      <c r="J3912">
        <v>65</v>
      </c>
      <c r="K3912" t="b">
        <v>1</v>
      </c>
      <c r="L3912">
        <v>633</v>
      </c>
      <c r="M3912" s="1" t="s">
        <v>63</v>
      </c>
      <c r="N3912" s="1" t="s">
        <v>64</v>
      </c>
      <c r="O3912">
        <v>5</v>
      </c>
      <c r="P3912" t="b">
        <v>0</v>
      </c>
      <c r="Q3912" t="b">
        <v>0</v>
      </c>
      <c r="R3912" s="1" t="s">
        <v>52</v>
      </c>
      <c r="S3912" s="1" t="s">
        <v>33</v>
      </c>
      <c r="T3912">
        <v>4</v>
      </c>
      <c r="U3912" s="1" t="s">
        <v>42</v>
      </c>
      <c r="V3912" s="1" t="s">
        <v>59</v>
      </c>
      <c r="W3912" s="1" t="str">
        <f>IF(OR(MasterData[[#This Row],[Event]]="Christmas Market", MasterData[[#This Row],[Event]]="Christmas"), "Christmas Sale", "Non-Christmas Sale")</f>
        <v>Non-Christmas Sale</v>
      </c>
      <c r="X3912" t="b">
        <v>1</v>
      </c>
      <c r="Y3912">
        <v>3</v>
      </c>
      <c r="Z3912">
        <v>59.74</v>
      </c>
      <c r="AA3912">
        <v>298.69</v>
      </c>
      <c r="AB3912">
        <v>29.87</v>
      </c>
      <c r="AC3912" t="str">
        <f>IF(MasterData[[#This Row],[Discount Amount]]&gt;0, "Promotional sale", "Non-Promotional Sales")</f>
        <v>Promotional sale</v>
      </c>
    </row>
    <row r="3913" spans="1:29" x14ac:dyDescent="0.25">
      <c r="A3913">
        <v>3912</v>
      </c>
      <c r="B3913" s="1" t="s">
        <v>213</v>
      </c>
      <c r="C3913" s="2">
        <v>0.81894675925925919</v>
      </c>
      <c r="D3913">
        <v>257</v>
      </c>
      <c r="E3913">
        <v>36</v>
      </c>
      <c r="F3913" s="1" t="s">
        <v>37</v>
      </c>
      <c r="G3913" s="1" t="s">
        <v>51</v>
      </c>
      <c r="H3913">
        <v>53.760899999999999</v>
      </c>
      <c r="I3913">
        <v>-98.813900000000004</v>
      </c>
      <c r="J3913">
        <v>25</v>
      </c>
      <c r="K3913" t="b">
        <v>1</v>
      </c>
      <c r="L3913">
        <v>170</v>
      </c>
      <c r="M3913" s="1" t="s">
        <v>74</v>
      </c>
      <c r="N3913" s="1" t="s">
        <v>75</v>
      </c>
      <c r="O3913">
        <v>3</v>
      </c>
      <c r="P3913" t="b">
        <v>0</v>
      </c>
      <c r="Q3913" t="b">
        <v>0</v>
      </c>
      <c r="R3913" s="1" t="s">
        <v>32</v>
      </c>
      <c r="S3913" s="1" t="s">
        <v>58</v>
      </c>
      <c r="T3913">
        <v>3</v>
      </c>
      <c r="U3913" s="1" t="s">
        <v>45</v>
      </c>
      <c r="V3913" s="1" t="s">
        <v>46</v>
      </c>
      <c r="W3913" s="1" t="str">
        <f>IF(OR(MasterData[[#This Row],[Event]]="Christmas Market", MasterData[[#This Row],[Event]]="Christmas"), "Christmas Sale", "Non-Christmas Sale")</f>
        <v>Christmas Sale</v>
      </c>
      <c r="X3913" t="b">
        <v>1</v>
      </c>
      <c r="Y3913">
        <v>1</v>
      </c>
      <c r="Z3913">
        <v>28.78</v>
      </c>
      <c r="AA3913">
        <v>86.34</v>
      </c>
      <c r="AB3913">
        <v>0</v>
      </c>
      <c r="AC3913" t="str">
        <f>IF(MasterData[[#This Row],[Discount Amount]]&gt;0, "Promotional sale", "Non-Promotional Sales")</f>
        <v>Non-Promotional Sales</v>
      </c>
    </row>
    <row r="3914" spans="1:29" x14ac:dyDescent="0.25">
      <c r="A3914">
        <v>3913</v>
      </c>
      <c r="B3914" s="1" t="s">
        <v>397</v>
      </c>
      <c r="C3914" s="2">
        <v>0.21634259259259259</v>
      </c>
      <c r="D3914">
        <v>327</v>
      </c>
      <c r="E3914">
        <v>44</v>
      </c>
      <c r="F3914" s="1" t="s">
        <v>37</v>
      </c>
      <c r="G3914" s="1" t="s">
        <v>38</v>
      </c>
      <c r="H3914">
        <v>53.726700000000001</v>
      </c>
      <c r="I3914">
        <v>-127.6476</v>
      </c>
      <c r="J3914">
        <v>89</v>
      </c>
      <c r="K3914" t="b">
        <v>1</v>
      </c>
      <c r="L3914">
        <v>414</v>
      </c>
      <c r="M3914" s="1" t="s">
        <v>63</v>
      </c>
      <c r="N3914" s="1" t="s">
        <v>64</v>
      </c>
      <c r="O3914">
        <v>5</v>
      </c>
      <c r="P3914" t="b">
        <v>0</v>
      </c>
      <c r="Q3914" t="b">
        <v>1</v>
      </c>
      <c r="R3914" s="1" t="s">
        <v>32</v>
      </c>
      <c r="S3914" s="1" t="s">
        <v>33</v>
      </c>
      <c r="T3914">
        <v>1</v>
      </c>
      <c r="U3914" s="1" t="s">
        <v>45</v>
      </c>
      <c r="V3914" s="1" t="s">
        <v>59</v>
      </c>
      <c r="W3914" s="1" t="str">
        <f>IF(OR(MasterData[[#This Row],[Event]]="Christmas Market", MasterData[[#This Row],[Event]]="Christmas"), "Christmas Sale", "Non-Christmas Sale")</f>
        <v>Non-Christmas Sale</v>
      </c>
      <c r="X3914" t="b">
        <v>1</v>
      </c>
      <c r="Y3914">
        <v>4</v>
      </c>
      <c r="Z3914">
        <v>45.93</v>
      </c>
      <c r="AA3914">
        <v>229.64</v>
      </c>
      <c r="AB3914">
        <v>22.96</v>
      </c>
      <c r="AC3914" t="str">
        <f>IF(MasterData[[#This Row],[Discount Amount]]&gt;0, "Promotional sale", "Non-Promotional Sales")</f>
        <v>Promotional sale</v>
      </c>
    </row>
    <row r="3915" spans="1:29" x14ac:dyDescent="0.25">
      <c r="A3915">
        <v>3914</v>
      </c>
      <c r="B3915" s="1" t="s">
        <v>346</v>
      </c>
      <c r="C3915" s="2">
        <v>3.0833333333333268E-2</v>
      </c>
      <c r="D3915">
        <v>437</v>
      </c>
      <c r="E3915">
        <v>24</v>
      </c>
      <c r="F3915" s="1" t="s">
        <v>28</v>
      </c>
      <c r="G3915" s="1" t="s">
        <v>70</v>
      </c>
      <c r="H3915">
        <v>54.273099999999999</v>
      </c>
      <c r="I3915">
        <v>-61.738799999999998</v>
      </c>
      <c r="J3915">
        <v>77</v>
      </c>
      <c r="K3915" t="b">
        <v>0</v>
      </c>
      <c r="L3915">
        <v>665</v>
      </c>
      <c r="M3915" s="1" t="s">
        <v>63</v>
      </c>
      <c r="N3915" s="1" t="s">
        <v>64</v>
      </c>
      <c r="O3915">
        <v>4</v>
      </c>
      <c r="P3915" t="b">
        <v>1</v>
      </c>
      <c r="Q3915" t="b">
        <v>1</v>
      </c>
      <c r="R3915" s="1" t="s">
        <v>52</v>
      </c>
      <c r="S3915" s="1" t="s">
        <v>49</v>
      </c>
      <c r="T3915">
        <v>4</v>
      </c>
      <c r="U3915" s="1" t="s">
        <v>42</v>
      </c>
      <c r="V3915" s="1" t="s">
        <v>46</v>
      </c>
      <c r="W3915" s="1" t="str">
        <f>IF(OR(MasterData[[#This Row],[Event]]="Christmas Market", MasterData[[#This Row],[Event]]="Christmas"), "Christmas Sale", "Non-Christmas Sale")</f>
        <v>Christmas Sale</v>
      </c>
      <c r="X3915" t="b">
        <v>1</v>
      </c>
      <c r="Y3915">
        <v>2</v>
      </c>
      <c r="Z3915">
        <v>64.48</v>
      </c>
      <c r="AA3915">
        <v>257.91000000000003</v>
      </c>
      <c r="AB3915">
        <v>0</v>
      </c>
      <c r="AC3915" t="str">
        <f>IF(MasterData[[#This Row],[Discount Amount]]&gt;0, "Promotional sale", "Non-Promotional Sales")</f>
        <v>Non-Promotional Sales</v>
      </c>
    </row>
    <row r="3916" spans="1:29" x14ac:dyDescent="0.25">
      <c r="A3916">
        <v>3915</v>
      </c>
      <c r="B3916" s="1" t="s">
        <v>213</v>
      </c>
      <c r="C3916" s="2">
        <v>0.89153935185185196</v>
      </c>
      <c r="D3916">
        <v>346</v>
      </c>
      <c r="E3916">
        <v>34</v>
      </c>
      <c r="F3916" s="1" t="s">
        <v>61</v>
      </c>
      <c r="G3916" s="1" t="s">
        <v>44</v>
      </c>
      <c r="H3916">
        <v>46.813099999999999</v>
      </c>
      <c r="I3916">
        <v>-71.207499999999996</v>
      </c>
      <c r="J3916">
        <v>96</v>
      </c>
      <c r="K3916" t="b">
        <v>0</v>
      </c>
      <c r="L3916">
        <v>366</v>
      </c>
      <c r="M3916" s="1" t="s">
        <v>63</v>
      </c>
      <c r="N3916" s="1" t="s">
        <v>64</v>
      </c>
      <c r="O3916">
        <v>3</v>
      </c>
      <c r="P3916" t="b">
        <v>0</v>
      </c>
      <c r="Q3916" t="b">
        <v>1</v>
      </c>
      <c r="R3916" s="1" t="s">
        <v>52</v>
      </c>
      <c r="S3916" s="1" t="s">
        <v>53</v>
      </c>
      <c r="T3916">
        <v>3</v>
      </c>
      <c r="U3916" s="1" t="s">
        <v>45</v>
      </c>
      <c r="V3916" s="1" t="s">
        <v>59</v>
      </c>
      <c r="W3916" s="1" t="str">
        <f>IF(OR(MasterData[[#This Row],[Event]]="Christmas Market", MasterData[[#This Row],[Event]]="Christmas"), "Christmas Sale", "Non-Christmas Sale")</f>
        <v>Non-Christmas Sale</v>
      </c>
      <c r="X3916" t="b">
        <v>0</v>
      </c>
      <c r="Y3916">
        <v>5</v>
      </c>
      <c r="Z3916">
        <v>42.37</v>
      </c>
      <c r="AA3916">
        <v>127.11</v>
      </c>
      <c r="AB3916">
        <v>12.71</v>
      </c>
      <c r="AC3916" t="str">
        <f>IF(MasterData[[#This Row],[Discount Amount]]&gt;0, "Promotional sale", "Non-Promotional Sales")</f>
        <v>Promotional sale</v>
      </c>
    </row>
    <row r="3917" spans="1:29" x14ac:dyDescent="0.25">
      <c r="A3917">
        <v>3916</v>
      </c>
      <c r="B3917" s="1" t="s">
        <v>360</v>
      </c>
      <c r="C3917" s="2">
        <v>0.97065972222222219</v>
      </c>
      <c r="D3917">
        <v>416</v>
      </c>
      <c r="E3917">
        <v>50</v>
      </c>
      <c r="F3917" s="1" t="s">
        <v>37</v>
      </c>
      <c r="G3917" s="1" t="s">
        <v>29</v>
      </c>
      <c r="H3917">
        <v>51.253799999999998</v>
      </c>
      <c r="I3917">
        <v>-85.3232</v>
      </c>
      <c r="J3917">
        <v>15</v>
      </c>
      <c r="K3917" t="b">
        <v>0</v>
      </c>
      <c r="L3917">
        <v>363</v>
      </c>
      <c r="M3917" s="1" t="s">
        <v>63</v>
      </c>
      <c r="N3917" s="1" t="s">
        <v>64</v>
      </c>
      <c r="O3917">
        <v>1</v>
      </c>
      <c r="P3917" t="b">
        <v>0</v>
      </c>
      <c r="Q3917" t="b">
        <v>0</v>
      </c>
      <c r="R3917" s="1" t="s">
        <v>52</v>
      </c>
      <c r="S3917" s="1" t="s">
        <v>53</v>
      </c>
      <c r="T3917">
        <v>2</v>
      </c>
      <c r="U3917" s="1" t="s">
        <v>42</v>
      </c>
      <c r="V3917" s="1" t="s">
        <v>59</v>
      </c>
      <c r="W3917" s="1" t="str">
        <f>IF(OR(MasterData[[#This Row],[Event]]="Christmas Market", MasterData[[#This Row],[Event]]="Christmas"), "Christmas Sale", "Non-Christmas Sale")</f>
        <v>Non-Christmas Sale</v>
      </c>
      <c r="X3917" t="b">
        <v>0</v>
      </c>
      <c r="Y3917">
        <v>2</v>
      </c>
      <c r="Z3917">
        <v>98.61</v>
      </c>
      <c r="AA3917">
        <v>98.61</v>
      </c>
      <c r="AB3917">
        <v>9.86</v>
      </c>
      <c r="AC3917" t="str">
        <f>IF(MasterData[[#This Row],[Discount Amount]]&gt;0, "Promotional sale", "Non-Promotional Sales")</f>
        <v>Promotional sale</v>
      </c>
    </row>
    <row r="3918" spans="1:29" x14ac:dyDescent="0.25">
      <c r="A3918">
        <v>3917</v>
      </c>
      <c r="B3918" s="1" t="s">
        <v>327</v>
      </c>
      <c r="C3918" s="2">
        <v>0.72557870370370381</v>
      </c>
      <c r="D3918">
        <v>219</v>
      </c>
      <c r="E3918">
        <v>53</v>
      </c>
      <c r="F3918" s="1" t="s">
        <v>61</v>
      </c>
      <c r="G3918" s="1" t="s">
        <v>55</v>
      </c>
      <c r="H3918">
        <v>52.939900000000002</v>
      </c>
      <c r="I3918">
        <v>-106.4509</v>
      </c>
      <c r="J3918">
        <v>75</v>
      </c>
      <c r="K3918" t="b">
        <v>0</v>
      </c>
      <c r="L3918">
        <v>16</v>
      </c>
      <c r="M3918" s="1" t="s">
        <v>63</v>
      </c>
      <c r="N3918" s="1" t="s">
        <v>64</v>
      </c>
      <c r="O3918">
        <v>5</v>
      </c>
      <c r="P3918" t="b">
        <v>0</v>
      </c>
      <c r="Q3918" t="b">
        <v>0</v>
      </c>
      <c r="R3918" s="1" t="s">
        <v>32</v>
      </c>
      <c r="S3918" s="1" t="s">
        <v>53</v>
      </c>
      <c r="T3918">
        <v>2</v>
      </c>
      <c r="U3918" s="1" t="s">
        <v>34</v>
      </c>
      <c r="V3918" s="1" t="s">
        <v>46</v>
      </c>
      <c r="W3918" s="1" t="str">
        <f>IF(OR(MasterData[[#This Row],[Event]]="Christmas Market", MasterData[[#This Row],[Event]]="Christmas"), "Christmas Sale", "Non-Christmas Sale")</f>
        <v>Christmas Sale</v>
      </c>
      <c r="X3918" t="b">
        <v>1</v>
      </c>
      <c r="Y3918">
        <v>1</v>
      </c>
      <c r="Z3918">
        <v>62.84</v>
      </c>
      <c r="AA3918">
        <v>314.18</v>
      </c>
      <c r="AB3918">
        <v>0</v>
      </c>
      <c r="AC3918" t="str">
        <f>IF(MasterData[[#This Row],[Discount Amount]]&gt;0, "Promotional sale", "Non-Promotional Sales")</f>
        <v>Non-Promotional Sales</v>
      </c>
    </row>
    <row r="3919" spans="1:29" x14ac:dyDescent="0.25">
      <c r="A3919">
        <v>3918</v>
      </c>
      <c r="B3919" s="1" t="s">
        <v>382</v>
      </c>
      <c r="C3919" s="2">
        <v>0.77031249999999996</v>
      </c>
      <c r="D3919">
        <v>166</v>
      </c>
      <c r="E3919">
        <v>69</v>
      </c>
      <c r="F3919" s="1" t="s">
        <v>61</v>
      </c>
      <c r="G3919" s="1" t="s">
        <v>29</v>
      </c>
      <c r="H3919">
        <v>51.253799999999998</v>
      </c>
      <c r="I3919">
        <v>-85.3232</v>
      </c>
      <c r="J3919">
        <v>52</v>
      </c>
      <c r="K3919" t="b">
        <v>0</v>
      </c>
      <c r="L3919">
        <v>468</v>
      </c>
      <c r="M3919" s="1" t="s">
        <v>74</v>
      </c>
      <c r="N3919" s="1" t="s">
        <v>75</v>
      </c>
      <c r="O3919">
        <v>4</v>
      </c>
      <c r="P3919" t="b">
        <v>0</v>
      </c>
      <c r="Q3919" t="b">
        <v>0</v>
      </c>
      <c r="R3919" s="1" t="s">
        <v>32</v>
      </c>
      <c r="S3919" s="1" t="s">
        <v>49</v>
      </c>
      <c r="T3919">
        <v>3</v>
      </c>
      <c r="U3919" s="1" t="s">
        <v>34</v>
      </c>
      <c r="V3919" s="1" t="s">
        <v>59</v>
      </c>
      <c r="W3919" s="1" t="str">
        <f>IF(OR(MasterData[[#This Row],[Event]]="Christmas Market", MasterData[[#This Row],[Event]]="Christmas"), "Christmas Sale", "Non-Christmas Sale")</f>
        <v>Non-Christmas Sale</v>
      </c>
      <c r="X3919" t="b">
        <v>0</v>
      </c>
      <c r="Y3919">
        <v>3</v>
      </c>
      <c r="Z3919">
        <v>48.02</v>
      </c>
      <c r="AA3919">
        <v>192.08</v>
      </c>
      <c r="AB3919">
        <v>19.21</v>
      </c>
      <c r="AC3919" t="str">
        <f>IF(MasterData[[#This Row],[Discount Amount]]&gt;0, "Promotional sale", "Non-Promotional Sales")</f>
        <v>Promotional sale</v>
      </c>
    </row>
    <row r="3920" spans="1:29" x14ac:dyDescent="0.25">
      <c r="A3920">
        <v>3919</v>
      </c>
      <c r="B3920" s="1" t="s">
        <v>385</v>
      </c>
      <c r="C3920" s="2">
        <v>0.28910879629629638</v>
      </c>
      <c r="D3920">
        <v>133</v>
      </c>
      <c r="E3920">
        <v>35</v>
      </c>
      <c r="F3920" s="1" t="s">
        <v>61</v>
      </c>
      <c r="G3920" s="1" t="s">
        <v>38</v>
      </c>
      <c r="H3920">
        <v>53.726700000000001</v>
      </c>
      <c r="I3920">
        <v>-127.6476</v>
      </c>
      <c r="J3920">
        <v>100</v>
      </c>
      <c r="K3920" t="b">
        <v>1</v>
      </c>
      <c r="L3920">
        <v>897</v>
      </c>
      <c r="M3920" s="1" t="s">
        <v>39</v>
      </c>
      <c r="N3920" s="1" t="s">
        <v>40</v>
      </c>
      <c r="O3920">
        <v>1</v>
      </c>
      <c r="P3920" t="b">
        <v>1</v>
      </c>
      <c r="Q3920" t="b">
        <v>1</v>
      </c>
      <c r="R3920" s="1" t="s">
        <v>41</v>
      </c>
      <c r="S3920" s="1" t="s">
        <v>49</v>
      </c>
      <c r="T3920">
        <v>2</v>
      </c>
      <c r="U3920" s="1" t="s">
        <v>45</v>
      </c>
      <c r="V3920" s="1" t="s">
        <v>35</v>
      </c>
      <c r="W3920" s="1" t="str">
        <f>IF(OR(MasterData[[#This Row],[Event]]="Christmas Market", MasterData[[#This Row],[Event]]="Christmas"), "Christmas Sale", "Non-Christmas Sale")</f>
        <v>Non-Christmas Sale</v>
      </c>
      <c r="X3920" t="b">
        <v>0</v>
      </c>
      <c r="Y3920">
        <v>5</v>
      </c>
      <c r="Z3920">
        <v>97.17</v>
      </c>
      <c r="AA3920">
        <v>97.17</v>
      </c>
      <c r="AB3920">
        <v>0</v>
      </c>
      <c r="AC3920" t="str">
        <f>IF(MasterData[[#This Row],[Discount Amount]]&gt;0, "Promotional sale", "Non-Promotional Sales")</f>
        <v>Non-Promotional Sales</v>
      </c>
    </row>
    <row r="3921" spans="1:29" x14ac:dyDescent="0.25">
      <c r="A3921">
        <v>3920</v>
      </c>
      <c r="B3921" s="1" t="s">
        <v>122</v>
      </c>
      <c r="C3921" s="2">
        <v>0.61804398148148154</v>
      </c>
      <c r="D3921">
        <v>215</v>
      </c>
      <c r="E3921">
        <v>22</v>
      </c>
      <c r="F3921" s="1" t="s">
        <v>28</v>
      </c>
      <c r="G3921" s="1" t="s">
        <v>29</v>
      </c>
      <c r="H3921">
        <v>51.253799999999998</v>
      </c>
      <c r="I3921">
        <v>-85.3232</v>
      </c>
      <c r="J3921">
        <v>38</v>
      </c>
      <c r="K3921" t="b">
        <v>1</v>
      </c>
      <c r="L3921">
        <v>959</v>
      </c>
      <c r="M3921" s="1" t="s">
        <v>56</v>
      </c>
      <c r="N3921" s="1" t="s">
        <v>57</v>
      </c>
      <c r="O3921">
        <v>3</v>
      </c>
      <c r="P3921" t="b">
        <v>0</v>
      </c>
      <c r="Q3921" t="b">
        <v>1</v>
      </c>
      <c r="R3921" s="1" t="s">
        <v>32</v>
      </c>
      <c r="S3921" s="1" t="s">
        <v>58</v>
      </c>
      <c r="T3921">
        <v>5</v>
      </c>
      <c r="U3921" s="1" t="s">
        <v>42</v>
      </c>
      <c r="V3921" s="1" t="s">
        <v>35</v>
      </c>
      <c r="W3921" s="1" t="str">
        <f>IF(OR(MasterData[[#This Row],[Event]]="Christmas Market", MasterData[[#This Row],[Event]]="Christmas"), "Christmas Sale", "Non-Christmas Sale")</f>
        <v>Non-Christmas Sale</v>
      </c>
      <c r="X3921" t="b">
        <v>0</v>
      </c>
      <c r="Y3921">
        <v>5</v>
      </c>
      <c r="Z3921">
        <v>64.73</v>
      </c>
      <c r="AA3921">
        <v>194.2</v>
      </c>
      <c r="AB3921">
        <v>0</v>
      </c>
      <c r="AC3921" t="str">
        <f>IF(MasterData[[#This Row],[Discount Amount]]&gt;0, "Promotional sale", "Non-Promotional Sales")</f>
        <v>Non-Promotional Sales</v>
      </c>
    </row>
    <row r="3922" spans="1:29" x14ac:dyDescent="0.25">
      <c r="A3922">
        <v>3921</v>
      </c>
      <c r="B3922" s="1" t="s">
        <v>193</v>
      </c>
      <c r="C3922" s="2">
        <v>0.83840277777777783</v>
      </c>
      <c r="D3922">
        <v>365</v>
      </c>
      <c r="E3922">
        <v>61</v>
      </c>
      <c r="F3922" s="1" t="s">
        <v>37</v>
      </c>
      <c r="G3922" s="1" t="s">
        <v>48</v>
      </c>
      <c r="H3922">
        <v>53.933300000000003</v>
      </c>
      <c r="I3922">
        <v>-116.5765</v>
      </c>
      <c r="J3922">
        <v>87</v>
      </c>
      <c r="K3922" t="b">
        <v>0</v>
      </c>
      <c r="L3922">
        <v>155</v>
      </c>
      <c r="M3922" s="1" t="s">
        <v>39</v>
      </c>
      <c r="N3922" s="1" t="s">
        <v>40</v>
      </c>
      <c r="O3922">
        <v>5</v>
      </c>
      <c r="P3922" t="b">
        <v>0</v>
      </c>
      <c r="Q3922" t="b">
        <v>0</v>
      </c>
      <c r="R3922" s="1" t="s">
        <v>41</v>
      </c>
      <c r="S3922" s="1" t="s">
        <v>33</v>
      </c>
      <c r="T3922">
        <v>3</v>
      </c>
      <c r="U3922" s="1" t="s">
        <v>45</v>
      </c>
      <c r="V3922" s="1" t="s">
        <v>35</v>
      </c>
      <c r="W3922" s="1" t="str">
        <f>IF(OR(MasterData[[#This Row],[Event]]="Christmas Market", MasterData[[#This Row],[Event]]="Christmas"), "Christmas Sale", "Non-Christmas Sale")</f>
        <v>Non-Christmas Sale</v>
      </c>
      <c r="X3922" t="b">
        <v>1</v>
      </c>
      <c r="Y3922">
        <v>3</v>
      </c>
      <c r="Z3922">
        <v>59.63</v>
      </c>
      <c r="AA3922">
        <v>298.16000000000003</v>
      </c>
      <c r="AB3922">
        <v>0</v>
      </c>
      <c r="AC3922" t="str">
        <f>IF(MasterData[[#This Row],[Discount Amount]]&gt;0, "Promotional sale", "Non-Promotional Sales")</f>
        <v>Non-Promotional Sales</v>
      </c>
    </row>
    <row r="3923" spans="1:29" x14ac:dyDescent="0.25">
      <c r="A3923">
        <v>3922</v>
      </c>
      <c r="B3923" s="1" t="s">
        <v>158</v>
      </c>
      <c r="C3923" s="2">
        <v>0.74805555555555547</v>
      </c>
      <c r="D3923">
        <v>207</v>
      </c>
      <c r="E3923">
        <v>47</v>
      </c>
      <c r="F3923" s="1" t="s">
        <v>28</v>
      </c>
      <c r="G3923" s="1" t="s">
        <v>66</v>
      </c>
      <c r="H3923">
        <v>45.077800000000003</v>
      </c>
      <c r="I3923">
        <v>-63.546700000000001</v>
      </c>
      <c r="J3923">
        <v>32</v>
      </c>
      <c r="K3923" t="b">
        <v>1</v>
      </c>
      <c r="L3923">
        <v>327</v>
      </c>
      <c r="M3923" s="1" t="s">
        <v>30</v>
      </c>
      <c r="N3923" s="1" t="s">
        <v>31</v>
      </c>
      <c r="O3923">
        <v>1</v>
      </c>
      <c r="P3923" t="b">
        <v>1</v>
      </c>
      <c r="Q3923" t="b">
        <v>1</v>
      </c>
      <c r="R3923" s="1" t="s">
        <v>52</v>
      </c>
      <c r="S3923" s="1" t="s">
        <v>58</v>
      </c>
      <c r="T3923">
        <v>3</v>
      </c>
      <c r="U3923" s="1" t="s">
        <v>34</v>
      </c>
      <c r="V3923" s="1" t="s">
        <v>35</v>
      </c>
      <c r="W3923" s="1" t="str">
        <f>IF(OR(MasterData[[#This Row],[Event]]="Christmas Market", MasterData[[#This Row],[Event]]="Christmas"), "Christmas Sale", "Non-Christmas Sale")</f>
        <v>Non-Christmas Sale</v>
      </c>
      <c r="X3923" t="b">
        <v>0</v>
      </c>
      <c r="Y3923">
        <v>4</v>
      </c>
      <c r="Z3923">
        <v>65.2</v>
      </c>
      <c r="AA3923">
        <v>65.2</v>
      </c>
      <c r="AB3923">
        <v>0</v>
      </c>
      <c r="AC3923" t="str">
        <f>IF(MasterData[[#This Row],[Discount Amount]]&gt;0, "Promotional sale", "Non-Promotional Sales")</f>
        <v>Non-Promotional Sales</v>
      </c>
    </row>
    <row r="3924" spans="1:29" x14ac:dyDescent="0.25">
      <c r="A3924">
        <v>3923</v>
      </c>
      <c r="B3924" s="1" t="s">
        <v>197</v>
      </c>
      <c r="C3924" s="2">
        <v>0.91377314814814814</v>
      </c>
      <c r="D3924">
        <v>143</v>
      </c>
      <c r="E3924">
        <v>45</v>
      </c>
      <c r="F3924" s="1" t="s">
        <v>28</v>
      </c>
      <c r="G3924" s="1" t="s">
        <v>81</v>
      </c>
      <c r="H3924">
        <v>64.248000000000005</v>
      </c>
      <c r="I3924">
        <v>-84.889600000000002</v>
      </c>
      <c r="J3924">
        <v>24</v>
      </c>
      <c r="K3924" t="b">
        <v>0</v>
      </c>
      <c r="L3924">
        <v>250</v>
      </c>
      <c r="M3924" s="1" t="s">
        <v>63</v>
      </c>
      <c r="N3924" s="1" t="s">
        <v>64</v>
      </c>
      <c r="O3924">
        <v>4</v>
      </c>
      <c r="P3924" t="b">
        <v>0</v>
      </c>
      <c r="Q3924" t="b">
        <v>1</v>
      </c>
      <c r="R3924" s="1" t="s">
        <v>52</v>
      </c>
      <c r="S3924" s="1" t="s">
        <v>53</v>
      </c>
      <c r="T3924">
        <v>3</v>
      </c>
      <c r="U3924" s="1" t="s">
        <v>45</v>
      </c>
      <c r="V3924" s="1" t="s">
        <v>46</v>
      </c>
      <c r="W3924" s="1" t="str">
        <f>IF(OR(MasterData[[#This Row],[Event]]="Christmas Market", MasterData[[#This Row],[Event]]="Christmas"), "Christmas Sale", "Non-Christmas Sale")</f>
        <v>Christmas Sale</v>
      </c>
      <c r="X3924" t="b">
        <v>0</v>
      </c>
      <c r="Y3924">
        <v>2</v>
      </c>
      <c r="Z3924">
        <v>62.03</v>
      </c>
      <c r="AA3924">
        <v>248.14</v>
      </c>
      <c r="AB3924">
        <v>0</v>
      </c>
      <c r="AC3924" t="str">
        <f>IF(MasterData[[#This Row],[Discount Amount]]&gt;0, "Promotional sale", "Non-Promotional Sales")</f>
        <v>Non-Promotional Sales</v>
      </c>
    </row>
    <row r="3925" spans="1:29" x14ac:dyDescent="0.25">
      <c r="A3925">
        <v>3924</v>
      </c>
      <c r="B3925" s="1" t="s">
        <v>132</v>
      </c>
      <c r="C3925" s="2">
        <v>0.52820601851851845</v>
      </c>
      <c r="D3925">
        <v>379</v>
      </c>
      <c r="E3925">
        <v>66</v>
      </c>
      <c r="F3925" s="1" t="s">
        <v>61</v>
      </c>
      <c r="G3925" s="1" t="s">
        <v>70</v>
      </c>
      <c r="H3925">
        <v>54.273099999999999</v>
      </c>
      <c r="I3925">
        <v>-61.738799999999998</v>
      </c>
      <c r="J3925">
        <v>73</v>
      </c>
      <c r="K3925" t="b">
        <v>1</v>
      </c>
      <c r="L3925">
        <v>354</v>
      </c>
      <c r="M3925" s="1" t="s">
        <v>63</v>
      </c>
      <c r="N3925" s="1" t="s">
        <v>64</v>
      </c>
      <c r="O3925">
        <v>5</v>
      </c>
      <c r="P3925" t="b">
        <v>0</v>
      </c>
      <c r="Q3925" t="b">
        <v>0</v>
      </c>
      <c r="R3925" s="1" t="s">
        <v>52</v>
      </c>
      <c r="S3925" s="1" t="s">
        <v>53</v>
      </c>
      <c r="T3925">
        <v>5</v>
      </c>
      <c r="U3925" s="1" t="s">
        <v>45</v>
      </c>
      <c r="V3925" s="1" t="s">
        <v>59</v>
      </c>
      <c r="W3925" s="1" t="str">
        <f>IF(OR(MasterData[[#This Row],[Event]]="Christmas Market", MasterData[[#This Row],[Event]]="Christmas"), "Christmas Sale", "Non-Christmas Sale")</f>
        <v>Non-Christmas Sale</v>
      </c>
      <c r="X3925" t="b">
        <v>0</v>
      </c>
      <c r="Y3925">
        <v>3</v>
      </c>
      <c r="Z3925">
        <v>69.040000000000006</v>
      </c>
      <c r="AA3925">
        <v>345.22</v>
      </c>
      <c r="AB3925">
        <v>34.520000000000003</v>
      </c>
      <c r="AC3925" t="str">
        <f>IF(MasterData[[#This Row],[Discount Amount]]&gt;0, "Promotional sale", "Non-Promotional Sales")</f>
        <v>Promotional sale</v>
      </c>
    </row>
    <row r="3926" spans="1:29" x14ac:dyDescent="0.25">
      <c r="A3926">
        <v>3925</v>
      </c>
      <c r="B3926" s="1" t="s">
        <v>188</v>
      </c>
      <c r="C3926" s="2">
        <v>0.25085648148148154</v>
      </c>
      <c r="D3926">
        <v>69</v>
      </c>
      <c r="E3926">
        <v>51</v>
      </c>
      <c r="F3926" s="1" t="s">
        <v>37</v>
      </c>
      <c r="G3926" s="1" t="s">
        <v>81</v>
      </c>
      <c r="H3926">
        <v>64.248000000000005</v>
      </c>
      <c r="I3926">
        <v>-84.889600000000002</v>
      </c>
      <c r="J3926">
        <v>54</v>
      </c>
      <c r="K3926" t="b">
        <v>0</v>
      </c>
      <c r="L3926">
        <v>615</v>
      </c>
      <c r="M3926" s="1" t="s">
        <v>30</v>
      </c>
      <c r="N3926" s="1" t="s">
        <v>31</v>
      </c>
      <c r="O3926">
        <v>5</v>
      </c>
      <c r="P3926" t="b">
        <v>1</v>
      </c>
      <c r="Q3926" t="b">
        <v>0</v>
      </c>
      <c r="R3926" s="1" t="s">
        <v>32</v>
      </c>
      <c r="S3926" s="1" t="s">
        <v>33</v>
      </c>
      <c r="T3926">
        <v>2</v>
      </c>
      <c r="U3926" s="1" t="s">
        <v>42</v>
      </c>
      <c r="V3926" s="1" t="s">
        <v>59</v>
      </c>
      <c r="W3926" s="1" t="str">
        <f>IF(OR(MasterData[[#This Row],[Event]]="Christmas Market", MasterData[[#This Row],[Event]]="Christmas"), "Christmas Sale", "Non-Christmas Sale")</f>
        <v>Non-Christmas Sale</v>
      </c>
      <c r="X3926" t="b">
        <v>1</v>
      </c>
      <c r="Y3926">
        <v>2</v>
      </c>
      <c r="Z3926">
        <v>37.17</v>
      </c>
      <c r="AA3926">
        <v>185.84</v>
      </c>
      <c r="AB3926">
        <v>18.579999999999998</v>
      </c>
      <c r="AC3926" t="str">
        <f>IF(MasterData[[#This Row],[Discount Amount]]&gt;0, "Promotional sale", "Non-Promotional Sales")</f>
        <v>Promotional sale</v>
      </c>
    </row>
    <row r="3927" spans="1:29" x14ac:dyDescent="0.25">
      <c r="A3927">
        <v>3926</v>
      </c>
      <c r="B3927" s="1" t="s">
        <v>197</v>
      </c>
      <c r="C3927" s="2">
        <v>0.22879629629629639</v>
      </c>
      <c r="D3927">
        <v>251</v>
      </c>
      <c r="E3927">
        <v>45</v>
      </c>
      <c r="F3927" s="1" t="s">
        <v>61</v>
      </c>
      <c r="G3927" s="1" t="s">
        <v>77</v>
      </c>
      <c r="H3927">
        <v>64.282300000000006</v>
      </c>
      <c r="I3927">
        <v>-135</v>
      </c>
      <c r="J3927">
        <v>93</v>
      </c>
      <c r="K3927" t="b">
        <v>0</v>
      </c>
      <c r="L3927">
        <v>790</v>
      </c>
      <c r="M3927" s="1" t="s">
        <v>56</v>
      </c>
      <c r="N3927" s="1" t="s">
        <v>57</v>
      </c>
      <c r="O3927">
        <v>5</v>
      </c>
      <c r="P3927" t="b">
        <v>1</v>
      </c>
      <c r="Q3927" t="b">
        <v>1</v>
      </c>
      <c r="R3927" s="1" t="s">
        <v>41</v>
      </c>
      <c r="S3927" s="1" t="s">
        <v>33</v>
      </c>
      <c r="T3927">
        <v>3</v>
      </c>
      <c r="U3927" s="1" t="s">
        <v>45</v>
      </c>
      <c r="V3927" s="1" t="s">
        <v>59</v>
      </c>
      <c r="W3927" s="1" t="str">
        <f>IF(OR(MasterData[[#This Row],[Event]]="Christmas Market", MasterData[[#This Row],[Event]]="Christmas"), "Christmas Sale", "Non-Christmas Sale")</f>
        <v>Non-Christmas Sale</v>
      </c>
      <c r="X3927" t="b">
        <v>1</v>
      </c>
      <c r="Y3927">
        <v>5</v>
      </c>
      <c r="Z3927">
        <v>40.82</v>
      </c>
      <c r="AA3927">
        <v>204.08</v>
      </c>
      <c r="AB3927">
        <v>20.41</v>
      </c>
      <c r="AC3927" t="str">
        <f>IF(MasterData[[#This Row],[Discount Amount]]&gt;0, "Promotional sale", "Non-Promotional Sales")</f>
        <v>Promotional sale</v>
      </c>
    </row>
    <row r="3928" spans="1:29" x14ac:dyDescent="0.25">
      <c r="A3928">
        <v>3927</v>
      </c>
      <c r="B3928" s="1" t="s">
        <v>95</v>
      </c>
      <c r="C3928" s="2">
        <v>0.38534722222222229</v>
      </c>
      <c r="D3928">
        <v>466</v>
      </c>
      <c r="E3928">
        <v>59</v>
      </c>
      <c r="F3928" s="1" t="s">
        <v>61</v>
      </c>
      <c r="G3928" s="1" t="s">
        <v>77</v>
      </c>
      <c r="H3928">
        <v>64.282300000000006</v>
      </c>
      <c r="I3928">
        <v>-135</v>
      </c>
      <c r="J3928">
        <v>10</v>
      </c>
      <c r="K3928" t="b">
        <v>1</v>
      </c>
      <c r="L3928">
        <v>308</v>
      </c>
      <c r="M3928" s="1" t="s">
        <v>74</v>
      </c>
      <c r="N3928" s="1" t="s">
        <v>75</v>
      </c>
      <c r="O3928">
        <v>5</v>
      </c>
      <c r="P3928" t="b">
        <v>1</v>
      </c>
      <c r="Q3928" t="b">
        <v>1</v>
      </c>
      <c r="R3928" s="1" t="s">
        <v>41</v>
      </c>
      <c r="S3928" s="1" t="s">
        <v>53</v>
      </c>
      <c r="T3928">
        <v>2</v>
      </c>
      <c r="U3928" s="1" t="s">
        <v>45</v>
      </c>
      <c r="V3928" s="1" t="s">
        <v>35</v>
      </c>
      <c r="W3928" s="1" t="str">
        <f>IF(OR(MasterData[[#This Row],[Event]]="Christmas Market", MasterData[[#This Row],[Event]]="Christmas"), "Christmas Sale", "Non-Christmas Sale")</f>
        <v>Non-Christmas Sale</v>
      </c>
      <c r="X3928" t="b">
        <v>0</v>
      </c>
      <c r="Y3928">
        <v>1</v>
      </c>
      <c r="Z3928">
        <v>31.79</v>
      </c>
      <c r="AA3928">
        <v>158.93</v>
      </c>
      <c r="AB3928">
        <v>0</v>
      </c>
      <c r="AC3928" t="str">
        <f>IF(MasterData[[#This Row],[Discount Amount]]&gt;0, "Promotional sale", "Non-Promotional Sales")</f>
        <v>Non-Promotional Sales</v>
      </c>
    </row>
    <row r="3929" spans="1:29" x14ac:dyDescent="0.25">
      <c r="A3929">
        <v>3928</v>
      </c>
      <c r="B3929" s="1" t="s">
        <v>181</v>
      </c>
      <c r="C3929" s="2">
        <v>0.85671296296296306</v>
      </c>
      <c r="D3929">
        <v>373</v>
      </c>
      <c r="E3929">
        <v>18</v>
      </c>
      <c r="F3929" s="1" t="s">
        <v>61</v>
      </c>
      <c r="G3929" s="1" t="s">
        <v>81</v>
      </c>
      <c r="H3929">
        <v>64.248000000000005</v>
      </c>
      <c r="I3929">
        <v>-84.889600000000002</v>
      </c>
      <c r="J3929">
        <v>11</v>
      </c>
      <c r="K3929" t="b">
        <v>1</v>
      </c>
      <c r="L3929">
        <v>445</v>
      </c>
      <c r="M3929" s="1" t="s">
        <v>74</v>
      </c>
      <c r="N3929" s="1" t="s">
        <v>75</v>
      </c>
      <c r="O3929">
        <v>2</v>
      </c>
      <c r="P3929" t="b">
        <v>1</v>
      </c>
      <c r="Q3929" t="b">
        <v>1</v>
      </c>
      <c r="R3929" s="1" t="s">
        <v>41</v>
      </c>
      <c r="S3929" s="1" t="s">
        <v>53</v>
      </c>
      <c r="T3929">
        <v>5</v>
      </c>
      <c r="U3929" s="1" t="s">
        <v>42</v>
      </c>
      <c r="V3929" s="1" t="s">
        <v>35</v>
      </c>
      <c r="W3929" s="1" t="str">
        <f>IF(OR(MasterData[[#This Row],[Event]]="Christmas Market", MasterData[[#This Row],[Event]]="Christmas"), "Christmas Sale", "Non-Christmas Sale")</f>
        <v>Non-Christmas Sale</v>
      </c>
      <c r="X3929" t="b">
        <v>1</v>
      </c>
      <c r="Y3929">
        <v>2</v>
      </c>
      <c r="Z3929">
        <v>32.22</v>
      </c>
      <c r="AA3929">
        <v>64.44</v>
      </c>
      <c r="AB3929">
        <v>0</v>
      </c>
      <c r="AC3929" t="str">
        <f>IF(MasterData[[#This Row],[Discount Amount]]&gt;0, "Promotional sale", "Non-Promotional Sales")</f>
        <v>Non-Promotional Sales</v>
      </c>
    </row>
    <row r="3930" spans="1:29" x14ac:dyDescent="0.25">
      <c r="A3930">
        <v>3929</v>
      </c>
      <c r="B3930" s="1" t="s">
        <v>138</v>
      </c>
      <c r="C3930" s="2">
        <v>0.70350694444444439</v>
      </c>
      <c r="D3930">
        <v>398</v>
      </c>
      <c r="E3930">
        <v>70</v>
      </c>
      <c r="F3930" s="1" t="s">
        <v>37</v>
      </c>
      <c r="G3930" s="1" t="s">
        <v>38</v>
      </c>
      <c r="H3930">
        <v>53.726700000000001</v>
      </c>
      <c r="I3930">
        <v>-127.6476</v>
      </c>
      <c r="J3930">
        <v>5</v>
      </c>
      <c r="K3930" t="b">
        <v>0</v>
      </c>
      <c r="L3930">
        <v>685</v>
      </c>
      <c r="M3930" s="1" t="s">
        <v>56</v>
      </c>
      <c r="N3930" s="1" t="s">
        <v>57</v>
      </c>
      <c r="O3930">
        <v>4</v>
      </c>
      <c r="P3930" t="b">
        <v>1</v>
      </c>
      <c r="Q3930" t="b">
        <v>1</v>
      </c>
      <c r="R3930" s="1" t="s">
        <v>52</v>
      </c>
      <c r="S3930" s="1" t="s">
        <v>49</v>
      </c>
      <c r="T3930">
        <v>4</v>
      </c>
      <c r="U3930" s="1" t="s">
        <v>34</v>
      </c>
      <c r="V3930" s="1" t="s">
        <v>35</v>
      </c>
      <c r="W3930" s="1" t="str">
        <f>IF(OR(MasterData[[#This Row],[Event]]="Christmas Market", MasterData[[#This Row],[Event]]="Christmas"), "Christmas Sale", "Non-Christmas Sale")</f>
        <v>Non-Christmas Sale</v>
      </c>
      <c r="X3930" t="b">
        <v>1</v>
      </c>
      <c r="Y3930">
        <v>3</v>
      </c>
      <c r="Z3930">
        <v>74.209999999999994</v>
      </c>
      <c r="AA3930">
        <v>296.82</v>
      </c>
      <c r="AB3930">
        <v>0</v>
      </c>
      <c r="AC3930" t="str">
        <f>IF(MasterData[[#This Row],[Discount Amount]]&gt;0, "Promotional sale", "Non-Promotional Sales")</f>
        <v>Non-Promotional Sales</v>
      </c>
    </row>
    <row r="3931" spans="1:29" x14ac:dyDescent="0.25">
      <c r="A3931">
        <v>3930</v>
      </c>
      <c r="B3931" s="1" t="s">
        <v>351</v>
      </c>
      <c r="C3931" s="2">
        <v>0.99395833333333328</v>
      </c>
      <c r="D3931">
        <v>214</v>
      </c>
      <c r="E3931">
        <v>21</v>
      </c>
      <c r="F3931" s="1" t="s">
        <v>61</v>
      </c>
      <c r="G3931" s="1" t="s">
        <v>66</v>
      </c>
      <c r="H3931">
        <v>45.077800000000003</v>
      </c>
      <c r="I3931">
        <v>-63.546700000000001</v>
      </c>
      <c r="J3931">
        <v>60</v>
      </c>
      <c r="K3931" t="b">
        <v>0</v>
      </c>
      <c r="L3931">
        <v>868</v>
      </c>
      <c r="M3931" s="1" t="s">
        <v>74</v>
      </c>
      <c r="N3931" s="1" t="s">
        <v>75</v>
      </c>
      <c r="O3931">
        <v>3</v>
      </c>
      <c r="P3931" t="b">
        <v>0</v>
      </c>
      <c r="Q3931" t="b">
        <v>0</v>
      </c>
      <c r="R3931" s="1" t="s">
        <v>52</v>
      </c>
      <c r="S3931" s="1" t="s">
        <v>33</v>
      </c>
      <c r="T3931">
        <v>2</v>
      </c>
      <c r="U3931" s="1" t="s">
        <v>34</v>
      </c>
      <c r="V3931" s="1" t="s">
        <v>46</v>
      </c>
      <c r="W3931" s="1" t="str">
        <f>IF(OR(MasterData[[#This Row],[Event]]="Christmas Market", MasterData[[#This Row],[Event]]="Christmas"), "Christmas Sale", "Non-Christmas Sale")</f>
        <v>Christmas Sale</v>
      </c>
      <c r="X3931" t="b">
        <v>0</v>
      </c>
      <c r="Y3931">
        <v>5</v>
      </c>
      <c r="Z3931">
        <v>15.89</v>
      </c>
      <c r="AA3931">
        <v>47.66</v>
      </c>
      <c r="AB3931">
        <v>0</v>
      </c>
      <c r="AC3931" t="str">
        <f>IF(MasterData[[#This Row],[Discount Amount]]&gt;0, "Promotional sale", "Non-Promotional Sales")</f>
        <v>Non-Promotional Sales</v>
      </c>
    </row>
    <row r="3932" spans="1:29" x14ac:dyDescent="0.25">
      <c r="A3932">
        <v>3931</v>
      </c>
      <c r="B3932" s="1" t="s">
        <v>189</v>
      </c>
      <c r="C3932" s="2">
        <v>0.9966087962962964</v>
      </c>
      <c r="D3932">
        <v>395</v>
      </c>
      <c r="E3932">
        <v>37</v>
      </c>
      <c r="F3932" s="1" t="s">
        <v>28</v>
      </c>
      <c r="G3932" s="1" t="s">
        <v>51</v>
      </c>
      <c r="H3932">
        <v>53.760899999999999</v>
      </c>
      <c r="I3932">
        <v>-98.813900000000004</v>
      </c>
      <c r="J3932">
        <v>42</v>
      </c>
      <c r="K3932" t="b">
        <v>0</v>
      </c>
      <c r="L3932">
        <v>225</v>
      </c>
      <c r="M3932" s="1" t="s">
        <v>39</v>
      </c>
      <c r="N3932" s="1" t="s">
        <v>40</v>
      </c>
      <c r="O3932">
        <v>3</v>
      </c>
      <c r="P3932" t="b">
        <v>0</v>
      </c>
      <c r="Q3932" t="b">
        <v>1</v>
      </c>
      <c r="R3932" s="1" t="s">
        <v>41</v>
      </c>
      <c r="S3932" s="1" t="s">
        <v>53</v>
      </c>
      <c r="T3932">
        <v>3</v>
      </c>
      <c r="U3932" s="1" t="s">
        <v>45</v>
      </c>
      <c r="V3932" s="1" t="s">
        <v>35</v>
      </c>
      <c r="W3932" s="1" t="str">
        <f>IF(OR(MasterData[[#This Row],[Event]]="Christmas Market", MasterData[[#This Row],[Event]]="Christmas"), "Christmas Sale", "Non-Christmas Sale")</f>
        <v>Non-Christmas Sale</v>
      </c>
      <c r="X3932" t="b">
        <v>1</v>
      </c>
      <c r="Y3932">
        <v>2</v>
      </c>
      <c r="Z3932">
        <v>16.37</v>
      </c>
      <c r="AA3932">
        <v>49.1</v>
      </c>
      <c r="AB3932">
        <v>0</v>
      </c>
      <c r="AC3932" t="str">
        <f>IF(MasterData[[#This Row],[Discount Amount]]&gt;0, "Promotional sale", "Non-Promotional Sales")</f>
        <v>Non-Promotional Sales</v>
      </c>
    </row>
    <row r="3933" spans="1:29" x14ac:dyDescent="0.25">
      <c r="A3933">
        <v>3932</v>
      </c>
      <c r="B3933" s="1" t="s">
        <v>115</v>
      </c>
      <c r="C3933" s="2">
        <v>0.93723379629629622</v>
      </c>
      <c r="D3933">
        <v>372</v>
      </c>
      <c r="E3933">
        <v>19</v>
      </c>
      <c r="F3933" s="1" t="s">
        <v>61</v>
      </c>
      <c r="G3933" s="1" t="s">
        <v>38</v>
      </c>
      <c r="H3933">
        <v>53.726700000000001</v>
      </c>
      <c r="I3933">
        <v>-127.6476</v>
      </c>
      <c r="J3933">
        <v>95</v>
      </c>
      <c r="K3933" t="b">
        <v>1</v>
      </c>
      <c r="L3933">
        <v>840</v>
      </c>
      <c r="M3933" s="1" t="s">
        <v>74</v>
      </c>
      <c r="N3933" s="1" t="s">
        <v>75</v>
      </c>
      <c r="O3933">
        <v>5</v>
      </c>
      <c r="P3933" t="b">
        <v>0</v>
      </c>
      <c r="Q3933" t="b">
        <v>0</v>
      </c>
      <c r="R3933" s="1" t="s">
        <v>52</v>
      </c>
      <c r="S3933" s="1" t="s">
        <v>53</v>
      </c>
      <c r="T3933">
        <v>1</v>
      </c>
      <c r="U3933" s="1" t="s">
        <v>34</v>
      </c>
      <c r="V3933" s="1" t="s">
        <v>59</v>
      </c>
      <c r="W3933" s="1" t="str">
        <f>IF(OR(MasterData[[#This Row],[Event]]="Christmas Market", MasterData[[#This Row],[Event]]="Christmas"), "Christmas Sale", "Non-Christmas Sale")</f>
        <v>Non-Christmas Sale</v>
      </c>
      <c r="X3933" t="b">
        <v>1</v>
      </c>
      <c r="Y3933">
        <v>5</v>
      </c>
      <c r="Z3933">
        <v>94.88</v>
      </c>
      <c r="AA3933">
        <v>474.4</v>
      </c>
      <c r="AB3933">
        <v>47.44</v>
      </c>
      <c r="AC3933" t="str">
        <f>IF(MasterData[[#This Row],[Discount Amount]]&gt;0, "Promotional sale", "Non-Promotional Sales")</f>
        <v>Promotional sale</v>
      </c>
    </row>
    <row r="3934" spans="1:29" x14ac:dyDescent="0.25">
      <c r="A3934">
        <v>3933</v>
      </c>
      <c r="B3934" s="1" t="s">
        <v>185</v>
      </c>
      <c r="C3934" s="2">
        <v>0.31709490740740742</v>
      </c>
      <c r="D3934">
        <v>51</v>
      </c>
      <c r="E3934">
        <v>43</v>
      </c>
      <c r="F3934" s="1" t="s">
        <v>37</v>
      </c>
      <c r="G3934" s="1" t="s">
        <v>51</v>
      </c>
      <c r="H3934">
        <v>53.760899999999999</v>
      </c>
      <c r="I3934">
        <v>-98.813900000000004</v>
      </c>
      <c r="J3934">
        <v>87</v>
      </c>
      <c r="K3934" t="b">
        <v>0</v>
      </c>
      <c r="L3934">
        <v>937</v>
      </c>
      <c r="M3934" s="1" t="s">
        <v>56</v>
      </c>
      <c r="N3934" s="1" t="s">
        <v>57</v>
      </c>
      <c r="O3934">
        <v>2</v>
      </c>
      <c r="P3934" t="b">
        <v>0</v>
      </c>
      <c r="Q3934" t="b">
        <v>1</v>
      </c>
      <c r="R3934" s="1" t="s">
        <v>41</v>
      </c>
      <c r="S3934" s="1" t="s">
        <v>33</v>
      </c>
      <c r="T3934">
        <v>3</v>
      </c>
      <c r="U3934" s="1" t="s">
        <v>45</v>
      </c>
      <c r="V3934" s="1" t="s">
        <v>59</v>
      </c>
      <c r="W3934" s="1" t="str">
        <f>IF(OR(MasterData[[#This Row],[Event]]="Christmas Market", MasterData[[#This Row],[Event]]="Christmas"), "Christmas Sale", "Non-Christmas Sale")</f>
        <v>Non-Christmas Sale</v>
      </c>
      <c r="X3934" t="b">
        <v>1</v>
      </c>
      <c r="Y3934">
        <v>1</v>
      </c>
      <c r="Z3934">
        <v>95.32</v>
      </c>
      <c r="AA3934">
        <v>190.64</v>
      </c>
      <c r="AB3934">
        <v>19.059999999999999</v>
      </c>
      <c r="AC3934" t="str">
        <f>IF(MasterData[[#This Row],[Discount Amount]]&gt;0, "Promotional sale", "Non-Promotional Sales")</f>
        <v>Promotional sale</v>
      </c>
    </row>
    <row r="3935" spans="1:29" x14ac:dyDescent="0.25">
      <c r="A3935">
        <v>3934</v>
      </c>
      <c r="B3935" s="1" t="s">
        <v>116</v>
      </c>
      <c r="C3935" s="2">
        <v>0.41699074074074072</v>
      </c>
      <c r="D3935">
        <v>264</v>
      </c>
      <c r="E3935">
        <v>47</v>
      </c>
      <c r="F3935" s="1" t="s">
        <v>28</v>
      </c>
      <c r="G3935" s="1" t="s">
        <v>66</v>
      </c>
      <c r="H3935">
        <v>45.077800000000003</v>
      </c>
      <c r="I3935">
        <v>-63.546700000000001</v>
      </c>
      <c r="J3935">
        <v>68</v>
      </c>
      <c r="K3935" t="b">
        <v>0</v>
      </c>
      <c r="L3935">
        <v>930</v>
      </c>
      <c r="M3935" s="1" t="s">
        <v>63</v>
      </c>
      <c r="N3935" s="1" t="s">
        <v>64</v>
      </c>
      <c r="O3935">
        <v>4</v>
      </c>
      <c r="P3935" t="b">
        <v>0</v>
      </c>
      <c r="Q3935" t="b">
        <v>1</v>
      </c>
      <c r="R3935" s="1" t="s">
        <v>41</v>
      </c>
      <c r="S3935" s="1" t="s">
        <v>33</v>
      </c>
      <c r="T3935">
        <v>5</v>
      </c>
      <c r="U3935" s="1" t="s">
        <v>42</v>
      </c>
      <c r="V3935" s="1" t="s">
        <v>35</v>
      </c>
      <c r="W3935" s="1" t="str">
        <f>IF(OR(MasterData[[#This Row],[Event]]="Christmas Market", MasterData[[#This Row],[Event]]="Christmas"), "Christmas Sale", "Non-Christmas Sale")</f>
        <v>Non-Christmas Sale</v>
      </c>
      <c r="X3935" t="b">
        <v>1</v>
      </c>
      <c r="Y3935">
        <v>2</v>
      </c>
      <c r="Z3935">
        <v>45.51</v>
      </c>
      <c r="AA3935">
        <v>182.03</v>
      </c>
      <c r="AB3935">
        <v>0</v>
      </c>
      <c r="AC3935" t="str">
        <f>IF(MasterData[[#This Row],[Discount Amount]]&gt;0, "Promotional sale", "Non-Promotional Sales")</f>
        <v>Non-Promotional Sales</v>
      </c>
    </row>
    <row r="3936" spans="1:29" x14ac:dyDescent="0.25">
      <c r="A3936">
        <v>3935</v>
      </c>
      <c r="B3936" s="1" t="s">
        <v>247</v>
      </c>
      <c r="C3936" s="2">
        <v>0.28428240740740751</v>
      </c>
      <c r="D3936">
        <v>79</v>
      </c>
      <c r="E3936">
        <v>70</v>
      </c>
      <c r="F3936" s="1" t="s">
        <v>37</v>
      </c>
      <c r="G3936" s="1" t="s">
        <v>55</v>
      </c>
      <c r="H3936">
        <v>52.939900000000002</v>
      </c>
      <c r="I3936">
        <v>-106.4509</v>
      </c>
      <c r="J3936">
        <v>87</v>
      </c>
      <c r="K3936" t="b">
        <v>0</v>
      </c>
      <c r="L3936">
        <v>195</v>
      </c>
      <c r="M3936" s="1" t="s">
        <v>56</v>
      </c>
      <c r="N3936" s="1" t="s">
        <v>57</v>
      </c>
      <c r="O3936">
        <v>3</v>
      </c>
      <c r="P3936" t="b">
        <v>0</v>
      </c>
      <c r="Q3936" t="b">
        <v>1</v>
      </c>
      <c r="R3936" s="1" t="s">
        <v>52</v>
      </c>
      <c r="S3936" s="1" t="s">
        <v>58</v>
      </c>
      <c r="T3936">
        <v>4</v>
      </c>
      <c r="U3936" s="1" t="s">
        <v>45</v>
      </c>
      <c r="V3936" s="1" t="s">
        <v>35</v>
      </c>
      <c r="W3936" s="1" t="str">
        <f>IF(OR(MasterData[[#This Row],[Event]]="Christmas Market", MasterData[[#This Row],[Event]]="Christmas"), "Christmas Sale", "Non-Christmas Sale")</f>
        <v>Non-Christmas Sale</v>
      </c>
      <c r="X3936" t="b">
        <v>1</v>
      </c>
      <c r="Y3936">
        <v>2</v>
      </c>
      <c r="Z3936">
        <v>25.27</v>
      </c>
      <c r="AA3936">
        <v>75.8</v>
      </c>
      <c r="AB3936">
        <v>0</v>
      </c>
      <c r="AC3936" t="str">
        <f>IF(MasterData[[#This Row],[Discount Amount]]&gt;0, "Promotional sale", "Non-Promotional Sales")</f>
        <v>Non-Promotional Sales</v>
      </c>
    </row>
    <row r="3937" spans="1:29" x14ac:dyDescent="0.25">
      <c r="A3937">
        <v>3936</v>
      </c>
      <c r="B3937" s="1" t="s">
        <v>380</v>
      </c>
      <c r="C3937" s="2">
        <v>0.73980324074074066</v>
      </c>
      <c r="D3937">
        <v>383</v>
      </c>
      <c r="E3937">
        <v>43</v>
      </c>
      <c r="F3937" s="1" t="s">
        <v>61</v>
      </c>
      <c r="G3937" s="1" t="s">
        <v>38</v>
      </c>
      <c r="H3937">
        <v>53.726700000000001</v>
      </c>
      <c r="I3937">
        <v>-127.6476</v>
      </c>
      <c r="J3937">
        <v>83</v>
      </c>
      <c r="K3937" t="b">
        <v>1</v>
      </c>
      <c r="L3937">
        <v>249</v>
      </c>
      <c r="M3937" s="1" t="s">
        <v>30</v>
      </c>
      <c r="N3937" s="1" t="s">
        <v>31</v>
      </c>
      <c r="O3937">
        <v>1</v>
      </c>
      <c r="P3937" t="b">
        <v>0</v>
      </c>
      <c r="Q3937" t="b">
        <v>0</v>
      </c>
      <c r="R3937" s="1" t="s">
        <v>41</v>
      </c>
      <c r="S3937" s="1" t="s">
        <v>53</v>
      </c>
      <c r="T3937">
        <v>1</v>
      </c>
      <c r="U3937" s="1" t="s">
        <v>34</v>
      </c>
      <c r="V3937" s="1" t="s">
        <v>35</v>
      </c>
      <c r="W3937" s="1" t="str">
        <f>IF(OR(MasterData[[#This Row],[Event]]="Christmas Market", MasterData[[#This Row],[Event]]="Christmas"), "Christmas Sale", "Non-Christmas Sale")</f>
        <v>Non-Christmas Sale</v>
      </c>
      <c r="X3937" t="b">
        <v>0</v>
      </c>
      <c r="Y3937">
        <v>2</v>
      </c>
      <c r="Z3937">
        <v>71.55</v>
      </c>
      <c r="AA3937">
        <v>71.55</v>
      </c>
      <c r="AB3937">
        <v>0</v>
      </c>
      <c r="AC3937" t="str">
        <f>IF(MasterData[[#This Row],[Discount Amount]]&gt;0, "Promotional sale", "Non-Promotional Sales")</f>
        <v>Non-Promotional Sales</v>
      </c>
    </row>
    <row r="3938" spans="1:29" x14ac:dyDescent="0.25">
      <c r="A3938">
        <v>3937</v>
      </c>
      <c r="B3938" s="1" t="s">
        <v>159</v>
      </c>
      <c r="C3938" s="2">
        <v>0.48917824074074079</v>
      </c>
      <c r="D3938">
        <v>141</v>
      </c>
      <c r="E3938">
        <v>38</v>
      </c>
      <c r="F3938" s="1" t="s">
        <v>37</v>
      </c>
      <c r="G3938" s="1" t="s">
        <v>66</v>
      </c>
      <c r="H3938">
        <v>45.077800000000003</v>
      </c>
      <c r="I3938">
        <v>-63.546700000000001</v>
      </c>
      <c r="J3938">
        <v>68</v>
      </c>
      <c r="K3938" t="b">
        <v>0</v>
      </c>
      <c r="L3938">
        <v>306</v>
      </c>
      <c r="M3938" s="1" t="s">
        <v>39</v>
      </c>
      <c r="N3938" s="1" t="s">
        <v>40</v>
      </c>
      <c r="O3938">
        <v>3</v>
      </c>
      <c r="P3938" t="b">
        <v>1</v>
      </c>
      <c r="Q3938" t="b">
        <v>1</v>
      </c>
      <c r="R3938" s="1" t="s">
        <v>32</v>
      </c>
      <c r="S3938" s="1" t="s">
        <v>33</v>
      </c>
      <c r="T3938">
        <v>4</v>
      </c>
      <c r="U3938" s="1" t="s">
        <v>45</v>
      </c>
      <c r="V3938" s="1" t="s">
        <v>46</v>
      </c>
      <c r="W3938" s="1" t="str">
        <f>IF(OR(MasterData[[#This Row],[Event]]="Christmas Market", MasterData[[#This Row],[Event]]="Christmas"), "Christmas Sale", "Non-Christmas Sale")</f>
        <v>Christmas Sale</v>
      </c>
      <c r="X3938" t="b">
        <v>1</v>
      </c>
      <c r="Y3938">
        <v>1</v>
      </c>
      <c r="Z3938">
        <v>89.82</v>
      </c>
      <c r="AA3938">
        <v>269.47000000000003</v>
      </c>
      <c r="AB3938">
        <v>0</v>
      </c>
      <c r="AC3938" t="str">
        <f>IF(MasterData[[#This Row],[Discount Amount]]&gt;0, "Promotional sale", "Non-Promotional Sales")</f>
        <v>Non-Promotional Sales</v>
      </c>
    </row>
    <row r="3939" spans="1:29" x14ac:dyDescent="0.25">
      <c r="A3939">
        <v>3938</v>
      </c>
      <c r="B3939" s="1" t="s">
        <v>124</v>
      </c>
      <c r="C3939" s="2">
        <v>0.93908564814814821</v>
      </c>
      <c r="D3939">
        <v>19</v>
      </c>
      <c r="E3939">
        <v>67</v>
      </c>
      <c r="F3939" s="1" t="s">
        <v>28</v>
      </c>
      <c r="G3939" s="1" t="s">
        <v>48</v>
      </c>
      <c r="H3939">
        <v>53.933300000000003</v>
      </c>
      <c r="I3939">
        <v>-116.5765</v>
      </c>
      <c r="J3939">
        <v>71</v>
      </c>
      <c r="K3939" t="b">
        <v>0</v>
      </c>
      <c r="L3939">
        <v>526</v>
      </c>
      <c r="M3939" s="1" t="s">
        <v>74</v>
      </c>
      <c r="N3939" s="1" t="s">
        <v>75</v>
      </c>
      <c r="O3939">
        <v>3</v>
      </c>
      <c r="P3939" t="b">
        <v>0</v>
      </c>
      <c r="Q3939" t="b">
        <v>0</v>
      </c>
      <c r="R3939" s="1" t="s">
        <v>41</v>
      </c>
      <c r="S3939" s="1" t="s">
        <v>33</v>
      </c>
      <c r="T3939">
        <v>2</v>
      </c>
      <c r="U3939" s="1" t="s">
        <v>45</v>
      </c>
      <c r="V3939" s="1" t="s">
        <v>35</v>
      </c>
      <c r="W3939" s="1" t="str">
        <f>IF(OR(MasterData[[#This Row],[Event]]="Christmas Market", MasterData[[#This Row],[Event]]="Christmas"), "Christmas Sale", "Non-Christmas Sale")</f>
        <v>Non-Christmas Sale</v>
      </c>
      <c r="X3939" t="b">
        <v>1</v>
      </c>
      <c r="Y3939">
        <v>5</v>
      </c>
      <c r="Z3939">
        <v>75.44</v>
      </c>
      <c r="AA3939">
        <v>226.32</v>
      </c>
      <c r="AB3939">
        <v>0</v>
      </c>
      <c r="AC3939" t="str">
        <f>IF(MasterData[[#This Row],[Discount Amount]]&gt;0, "Promotional sale", "Non-Promotional Sales")</f>
        <v>Non-Promotional Sales</v>
      </c>
    </row>
    <row r="3940" spans="1:29" x14ac:dyDescent="0.25">
      <c r="A3940">
        <v>3939</v>
      </c>
      <c r="B3940" s="1" t="s">
        <v>276</v>
      </c>
      <c r="C3940" s="2">
        <v>0.54069444444444437</v>
      </c>
      <c r="D3940">
        <v>273</v>
      </c>
      <c r="E3940">
        <v>19</v>
      </c>
      <c r="F3940" s="1" t="s">
        <v>61</v>
      </c>
      <c r="G3940" s="1" t="s">
        <v>79</v>
      </c>
      <c r="H3940">
        <v>63.588799999999999</v>
      </c>
      <c r="I3940">
        <v>-115.5069</v>
      </c>
      <c r="J3940">
        <v>26</v>
      </c>
      <c r="K3940" t="b">
        <v>1</v>
      </c>
      <c r="L3940">
        <v>733</v>
      </c>
      <c r="M3940" s="1" t="s">
        <v>63</v>
      </c>
      <c r="N3940" s="1" t="s">
        <v>64</v>
      </c>
      <c r="O3940">
        <v>2</v>
      </c>
      <c r="P3940" t="b">
        <v>1</v>
      </c>
      <c r="Q3940" t="b">
        <v>1</v>
      </c>
      <c r="R3940" s="1" t="s">
        <v>32</v>
      </c>
      <c r="S3940" s="1" t="s">
        <v>49</v>
      </c>
      <c r="T3940">
        <v>5</v>
      </c>
      <c r="U3940" s="1" t="s">
        <v>34</v>
      </c>
      <c r="V3940" s="1" t="s">
        <v>35</v>
      </c>
      <c r="W3940" s="1" t="str">
        <f>IF(OR(MasterData[[#This Row],[Event]]="Christmas Market", MasterData[[#This Row],[Event]]="Christmas"), "Christmas Sale", "Non-Christmas Sale")</f>
        <v>Non-Christmas Sale</v>
      </c>
      <c r="X3940" t="b">
        <v>1</v>
      </c>
      <c r="Y3940">
        <v>3</v>
      </c>
      <c r="Z3940">
        <v>70.5</v>
      </c>
      <c r="AA3940">
        <v>141</v>
      </c>
      <c r="AB3940">
        <v>0</v>
      </c>
      <c r="AC3940" t="str">
        <f>IF(MasterData[[#This Row],[Discount Amount]]&gt;0, "Promotional sale", "Non-Promotional Sales")</f>
        <v>Non-Promotional Sales</v>
      </c>
    </row>
    <row r="3941" spans="1:29" x14ac:dyDescent="0.25">
      <c r="A3941">
        <v>3940</v>
      </c>
      <c r="B3941" s="1" t="s">
        <v>88</v>
      </c>
      <c r="C3941" s="2">
        <v>0.96177083333333324</v>
      </c>
      <c r="D3941">
        <v>386</v>
      </c>
      <c r="E3941">
        <v>23</v>
      </c>
      <c r="F3941" s="1" t="s">
        <v>28</v>
      </c>
      <c r="G3941" s="1" t="s">
        <v>79</v>
      </c>
      <c r="H3941">
        <v>63.588799999999999</v>
      </c>
      <c r="I3941">
        <v>-115.5069</v>
      </c>
      <c r="J3941">
        <v>61</v>
      </c>
      <c r="K3941" t="b">
        <v>0</v>
      </c>
      <c r="L3941">
        <v>874</v>
      </c>
      <c r="M3941" s="1" t="s">
        <v>63</v>
      </c>
      <c r="N3941" s="1" t="s">
        <v>64</v>
      </c>
      <c r="O3941">
        <v>4</v>
      </c>
      <c r="P3941" t="b">
        <v>1</v>
      </c>
      <c r="Q3941" t="b">
        <v>0</v>
      </c>
      <c r="R3941" s="1" t="s">
        <v>52</v>
      </c>
      <c r="S3941" s="1" t="s">
        <v>33</v>
      </c>
      <c r="T3941">
        <v>4</v>
      </c>
      <c r="U3941" s="1" t="s">
        <v>42</v>
      </c>
      <c r="V3941" s="1" t="s">
        <v>35</v>
      </c>
      <c r="W3941" s="1" t="str">
        <f>IF(OR(MasterData[[#This Row],[Event]]="Christmas Market", MasterData[[#This Row],[Event]]="Christmas"), "Christmas Sale", "Non-Christmas Sale")</f>
        <v>Non-Christmas Sale</v>
      </c>
      <c r="X3941" t="b">
        <v>1</v>
      </c>
      <c r="Y3941">
        <v>5</v>
      </c>
      <c r="Z3941">
        <v>47.77</v>
      </c>
      <c r="AA3941">
        <v>191.09</v>
      </c>
      <c r="AB3941">
        <v>0</v>
      </c>
      <c r="AC3941" t="str">
        <f>IF(MasterData[[#This Row],[Discount Amount]]&gt;0, "Promotional sale", "Non-Promotional Sales")</f>
        <v>Non-Promotional Sales</v>
      </c>
    </row>
    <row r="3942" spans="1:29" x14ac:dyDescent="0.25">
      <c r="A3942">
        <v>3941</v>
      </c>
      <c r="B3942" s="1" t="s">
        <v>430</v>
      </c>
      <c r="C3942" s="2">
        <v>0.34297453703703695</v>
      </c>
      <c r="D3942">
        <v>227</v>
      </c>
      <c r="E3942">
        <v>47</v>
      </c>
      <c r="F3942" s="1" t="s">
        <v>37</v>
      </c>
      <c r="G3942" s="1" t="s">
        <v>29</v>
      </c>
      <c r="H3942">
        <v>51.253799999999998</v>
      </c>
      <c r="I3942">
        <v>-85.3232</v>
      </c>
      <c r="J3942">
        <v>22</v>
      </c>
      <c r="K3942" t="b">
        <v>1</v>
      </c>
      <c r="L3942">
        <v>817</v>
      </c>
      <c r="M3942" s="1" t="s">
        <v>39</v>
      </c>
      <c r="N3942" s="1" t="s">
        <v>40</v>
      </c>
      <c r="O3942">
        <v>3</v>
      </c>
      <c r="P3942" t="b">
        <v>1</v>
      </c>
      <c r="Q3942" t="b">
        <v>0</v>
      </c>
      <c r="R3942" s="1" t="s">
        <v>41</v>
      </c>
      <c r="S3942" s="1" t="s">
        <v>49</v>
      </c>
      <c r="T3942">
        <v>5</v>
      </c>
      <c r="U3942" s="1" t="s">
        <v>42</v>
      </c>
      <c r="V3942" s="1" t="s">
        <v>46</v>
      </c>
      <c r="W3942" s="1" t="str">
        <f>IF(OR(MasterData[[#This Row],[Event]]="Christmas Market", MasterData[[#This Row],[Event]]="Christmas"), "Christmas Sale", "Non-Christmas Sale")</f>
        <v>Christmas Sale</v>
      </c>
      <c r="X3942" t="b">
        <v>0</v>
      </c>
      <c r="Y3942">
        <v>5</v>
      </c>
      <c r="Z3942">
        <v>83.96</v>
      </c>
      <c r="AA3942">
        <v>251.87</v>
      </c>
      <c r="AB3942">
        <v>0</v>
      </c>
      <c r="AC3942" t="str">
        <f>IF(MasterData[[#This Row],[Discount Amount]]&gt;0, "Promotional sale", "Non-Promotional Sales")</f>
        <v>Non-Promotional Sales</v>
      </c>
    </row>
    <row r="3943" spans="1:29" x14ac:dyDescent="0.25">
      <c r="A3943">
        <v>3942</v>
      </c>
      <c r="B3943" s="1" t="s">
        <v>409</v>
      </c>
      <c r="C3943" s="2">
        <v>0.54631944444444436</v>
      </c>
      <c r="D3943">
        <v>55</v>
      </c>
      <c r="E3943">
        <v>20</v>
      </c>
      <c r="F3943" s="1" t="s">
        <v>28</v>
      </c>
      <c r="G3943" s="1" t="s">
        <v>62</v>
      </c>
      <c r="H3943">
        <v>46.565300000000001</v>
      </c>
      <c r="I3943">
        <v>-66.4619</v>
      </c>
      <c r="J3943">
        <v>45</v>
      </c>
      <c r="K3943" t="b">
        <v>1</v>
      </c>
      <c r="L3943">
        <v>133</v>
      </c>
      <c r="M3943" s="1" t="s">
        <v>56</v>
      </c>
      <c r="N3943" s="1" t="s">
        <v>57</v>
      </c>
      <c r="O3943">
        <v>1</v>
      </c>
      <c r="P3943" t="b">
        <v>1</v>
      </c>
      <c r="Q3943" t="b">
        <v>1</v>
      </c>
      <c r="R3943" s="1" t="s">
        <v>52</v>
      </c>
      <c r="S3943" s="1" t="s">
        <v>58</v>
      </c>
      <c r="T3943">
        <v>3</v>
      </c>
      <c r="U3943" s="1" t="s">
        <v>42</v>
      </c>
      <c r="V3943" s="1" t="s">
        <v>46</v>
      </c>
      <c r="W3943" s="1" t="str">
        <f>IF(OR(MasterData[[#This Row],[Event]]="Christmas Market", MasterData[[#This Row],[Event]]="Christmas"), "Christmas Sale", "Non-Christmas Sale")</f>
        <v>Christmas Sale</v>
      </c>
      <c r="X3943" t="b">
        <v>1</v>
      </c>
      <c r="Y3943">
        <v>3</v>
      </c>
      <c r="Z3943">
        <v>82.79</v>
      </c>
      <c r="AA3943">
        <v>82.79</v>
      </c>
      <c r="AB3943">
        <v>0</v>
      </c>
      <c r="AC3943" t="str">
        <f>IF(MasterData[[#This Row],[Discount Amount]]&gt;0, "Promotional sale", "Non-Promotional Sales")</f>
        <v>Non-Promotional Sales</v>
      </c>
    </row>
    <row r="3944" spans="1:29" x14ac:dyDescent="0.25">
      <c r="A3944">
        <v>3943</v>
      </c>
      <c r="B3944" s="1" t="s">
        <v>119</v>
      </c>
      <c r="C3944" s="2">
        <v>0.79175925925925927</v>
      </c>
      <c r="D3944">
        <v>418</v>
      </c>
      <c r="E3944">
        <v>65</v>
      </c>
      <c r="F3944" s="1" t="s">
        <v>61</v>
      </c>
      <c r="G3944" s="1" t="s">
        <v>81</v>
      </c>
      <c r="H3944">
        <v>64.248000000000005</v>
      </c>
      <c r="I3944">
        <v>-84.889600000000002</v>
      </c>
      <c r="J3944">
        <v>100</v>
      </c>
      <c r="K3944" t="b">
        <v>0</v>
      </c>
      <c r="L3944">
        <v>329</v>
      </c>
      <c r="M3944" s="1" t="s">
        <v>39</v>
      </c>
      <c r="N3944" s="1" t="s">
        <v>40</v>
      </c>
      <c r="O3944">
        <v>5</v>
      </c>
      <c r="P3944" t="b">
        <v>0</v>
      </c>
      <c r="Q3944" t="b">
        <v>1</v>
      </c>
      <c r="R3944" s="1" t="s">
        <v>52</v>
      </c>
      <c r="S3944" s="1" t="s">
        <v>53</v>
      </c>
      <c r="T3944">
        <v>4</v>
      </c>
      <c r="U3944" s="1" t="s">
        <v>42</v>
      </c>
      <c r="V3944" s="1" t="s">
        <v>35</v>
      </c>
      <c r="W3944" s="1" t="str">
        <f>IF(OR(MasterData[[#This Row],[Event]]="Christmas Market", MasterData[[#This Row],[Event]]="Christmas"), "Christmas Sale", "Non-Christmas Sale")</f>
        <v>Non-Christmas Sale</v>
      </c>
      <c r="X3944" t="b">
        <v>1</v>
      </c>
      <c r="Y3944">
        <v>1</v>
      </c>
      <c r="Z3944">
        <v>26.98</v>
      </c>
      <c r="AA3944">
        <v>134.88</v>
      </c>
      <c r="AB3944">
        <v>0</v>
      </c>
      <c r="AC3944" t="str">
        <f>IF(MasterData[[#This Row],[Discount Amount]]&gt;0, "Promotional sale", "Non-Promotional Sales")</f>
        <v>Non-Promotional Sales</v>
      </c>
    </row>
    <row r="3945" spans="1:29" x14ac:dyDescent="0.25">
      <c r="A3945">
        <v>3944</v>
      </c>
      <c r="B3945" s="1" t="s">
        <v>416</v>
      </c>
      <c r="C3945" s="2">
        <v>0.9635069444444444</v>
      </c>
      <c r="D3945">
        <v>297</v>
      </c>
      <c r="E3945">
        <v>34</v>
      </c>
      <c r="F3945" s="1" t="s">
        <v>37</v>
      </c>
      <c r="G3945" s="1" t="s">
        <v>62</v>
      </c>
      <c r="H3945">
        <v>46.565300000000001</v>
      </c>
      <c r="I3945">
        <v>-66.4619</v>
      </c>
      <c r="J3945">
        <v>63</v>
      </c>
      <c r="K3945" t="b">
        <v>1</v>
      </c>
      <c r="L3945">
        <v>848</v>
      </c>
      <c r="M3945" s="1" t="s">
        <v>30</v>
      </c>
      <c r="N3945" s="1" t="s">
        <v>31</v>
      </c>
      <c r="O3945">
        <v>5</v>
      </c>
      <c r="P3945" t="b">
        <v>1</v>
      </c>
      <c r="Q3945" t="b">
        <v>0</v>
      </c>
      <c r="R3945" s="1" t="s">
        <v>52</v>
      </c>
      <c r="S3945" s="1" t="s">
        <v>49</v>
      </c>
      <c r="T3945">
        <v>4</v>
      </c>
      <c r="U3945" s="1" t="s">
        <v>42</v>
      </c>
      <c r="V3945" s="1" t="s">
        <v>46</v>
      </c>
      <c r="W3945" s="1" t="str">
        <f>IF(OR(MasterData[[#This Row],[Event]]="Christmas Market", MasterData[[#This Row],[Event]]="Christmas"), "Christmas Sale", "Non-Christmas Sale")</f>
        <v>Christmas Sale</v>
      </c>
      <c r="X3945" t="b">
        <v>1</v>
      </c>
      <c r="Y3945">
        <v>4</v>
      </c>
      <c r="Z3945">
        <v>36.64</v>
      </c>
      <c r="AA3945">
        <v>183.2</v>
      </c>
      <c r="AB3945">
        <v>0</v>
      </c>
      <c r="AC3945" t="str">
        <f>IF(MasterData[[#This Row],[Discount Amount]]&gt;0, "Promotional sale", "Non-Promotional Sales")</f>
        <v>Non-Promotional Sales</v>
      </c>
    </row>
    <row r="3946" spans="1:29" x14ac:dyDescent="0.25">
      <c r="A3946">
        <v>3945</v>
      </c>
      <c r="B3946" s="1" t="s">
        <v>309</v>
      </c>
      <c r="C3946" s="2">
        <v>0.83250000000000002</v>
      </c>
      <c r="D3946">
        <v>223</v>
      </c>
      <c r="E3946">
        <v>43</v>
      </c>
      <c r="F3946" s="1" t="s">
        <v>37</v>
      </c>
      <c r="G3946" s="1" t="s">
        <v>51</v>
      </c>
      <c r="H3946">
        <v>53.760899999999999</v>
      </c>
      <c r="I3946">
        <v>-98.813900000000004</v>
      </c>
      <c r="J3946">
        <v>29</v>
      </c>
      <c r="K3946" t="b">
        <v>0</v>
      </c>
      <c r="L3946">
        <v>736</v>
      </c>
      <c r="M3946" s="1" t="s">
        <v>74</v>
      </c>
      <c r="N3946" s="1" t="s">
        <v>75</v>
      </c>
      <c r="O3946">
        <v>2</v>
      </c>
      <c r="P3946" t="b">
        <v>0</v>
      </c>
      <c r="Q3946" t="b">
        <v>1</v>
      </c>
      <c r="R3946" s="1" t="s">
        <v>41</v>
      </c>
      <c r="S3946" s="1" t="s">
        <v>49</v>
      </c>
      <c r="T3946">
        <v>1</v>
      </c>
      <c r="U3946" s="1" t="s">
        <v>45</v>
      </c>
      <c r="V3946" s="1" t="s">
        <v>35</v>
      </c>
      <c r="W3946" s="1" t="str">
        <f>IF(OR(MasterData[[#This Row],[Event]]="Christmas Market", MasterData[[#This Row],[Event]]="Christmas"), "Christmas Sale", "Non-Christmas Sale")</f>
        <v>Non-Christmas Sale</v>
      </c>
      <c r="X3946" t="b">
        <v>1</v>
      </c>
      <c r="Y3946">
        <v>2</v>
      </c>
      <c r="Z3946">
        <v>81.010000000000005</v>
      </c>
      <c r="AA3946">
        <v>162.02000000000001</v>
      </c>
      <c r="AB3946">
        <v>0</v>
      </c>
      <c r="AC3946" t="str">
        <f>IF(MasterData[[#This Row],[Discount Amount]]&gt;0, "Promotional sale", "Non-Promotional Sales")</f>
        <v>Non-Promotional Sales</v>
      </c>
    </row>
    <row r="3947" spans="1:29" x14ac:dyDescent="0.25">
      <c r="A3947">
        <v>3946</v>
      </c>
      <c r="B3947" s="1" t="s">
        <v>416</v>
      </c>
      <c r="C3947" s="2">
        <v>0.90006944444444437</v>
      </c>
      <c r="D3947">
        <v>132</v>
      </c>
      <c r="E3947">
        <v>55</v>
      </c>
      <c r="F3947" s="1" t="s">
        <v>37</v>
      </c>
      <c r="G3947" s="1" t="s">
        <v>62</v>
      </c>
      <c r="H3947">
        <v>46.565300000000001</v>
      </c>
      <c r="I3947">
        <v>-66.4619</v>
      </c>
      <c r="J3947">
        <v>32</v>
      </c>
      <c r="K3947" t="b">
        <v>0</v>
      </c>
      <c r="L3947">
        <v>553</v>
      </c>
      <c r="M3947" s="1" t="s">
        <v>39</v>
      </c>
      <c r="N3947" s="1" t="s">
        <v>40</v>
      </c>
      <c r="O3947">
        <v>3</v>
      </c>
      <c r="P3947" t="b">
        <v>1</v>
      </c>
      <c r="Q3947" t="b">
        <v>1</v>
      </c>
      <c r="R3947" s="1" t="s">
        <v>52</v>
      </c>
      <c r="S3947" s="1" t="s">
        <v>49</v>
      </c>
      <c r="T3947">
        <v>2</v>
      </c>
      <c r="U3947" s="1" t="s">
        <v>45</v>
      </c>
      <c r="V3947" s="1" t="s">
        <v>35</v>
      </c>
      <c r="W3947" s="1" t="str">
        <f>IF(OR(MasterData[[#This Row],[Event]]="Christmas Market", MasterData[[#This Row],[Event]]="Christmas"), "Christmas Sale", "Non-Christmas Sale")</f>
        <v>Non-Christmas Sale</v>
      </c>
      <c r="X3947" t="b">
        <v>0</v>
      </c>
      <c r="Y3947">
        <v>5</v>
      </c>
      <c r="Z3947">
        <v>96.5</v>
      </c>
      <c r="AA3947">
        <v>289.51</v>
      </c>
      <c r="AB3947">
        <v>0</v>
      </c>
      <c r="AC3947" t="str">
        <f>IF(MasterData[[#This Row],[Discount Amount]]&gt;0, "Promotional sale", "Non-Promotional Sales")</f>
        <v>Non-Promotional Sales</v>
      </c>
    </row>
    <row r="3948" spans="1:29" x14ac:dyDescent="0.25">
      <c r="A3948">
        <v>3947</v>
      </c>
      <c r="B3948" s="1" t="s">
        <v>401</v>
      </c>
      <c r="C3948" s="2">
        <v>0.86993055555555565</v>
      </c>
      <c r="D3948">
        <v>204</v>
      </c>
      <c r="E3948">
        <v>34</v>
      </c>
      <c r="F3948" s="1" t="s">
        <v>28</v>
      </c>
      <c r="G3948" s="1" t="s">
        <v>77</v>
      </c>
      <c r="H3948">
        <v>64.282300000000006</v>
      </c>
      <c r="I3948">
        <v>-135</v>
      </c>
      <c r="J3948">
        <v>34</v>
      </c>
      <c r="K3948" t="b">
        <v>0</v>
      </c>
      <c r="L3948">
        <v>83</v>
      </c>
      <c r="M3948" s="1" t="s">
        <v>63</v>
      </c>
      <c r="N3948" s="1" t="s">
        <v>64</v>
      </c>
      <c r="O3948">
        <v>1</v>
      </c>
      <c r="P3948" t="b">
        <v>1</v>
      </c>
      <c r="Q3948" t="b">
        <v>0</v>
      </c>
      <c r="R3948" s="1" t="s">
        <v>41</v>
      </c>
      <c r="S3948" s="1" t="s">
        <v>33</v>
      </c>
      <c r="T3948">
        <v>2</v>
      </c>
      <c r="U3948" s="1" t="s">
        <v>34</v>
      </c>
      <c r="V3948" s="1" t="s">
        <v>59</v>
      </c>
      <c r="W3948" s="1" t="str">
        <f>IF(OR(MasterData[[#This Row],[Event]]="Christmas Market", MasterData[[#This Row],[Event]]="Christmas"), "Christmas Sale", "Non-Christmas Sale")</f>
        <v>Non-Christmas Sale</v>
      </c>
      <c r="X3948" t="b">
        <v>0</v>
      </c>
      <c r="Y3948">
        <v>3</v>
      </c>
      <c r="Z3948">
        <v>52.01</v>
      </c>
      <c r="AA3948">
        <v>52.01</v>
      </c>
      <c r="AB3948">
        <v>5.2</v>
      </c>
      <c r="AC3948" t="str">
        <f>IF(MasterData[[#This Row],[Discount Amount]]&gt;0, "Promotional sale", "Non-Promotional Sales")</f>
        <v>Promotional sale</v>
      </c>
    </row>
    <row r="3949" spans="1:29" x14ac:dyDescent="0.25">
      <c r="A3949">
        <v>3948</v>
      </c>
      <c r="B3949" s="1" t="s">
        <v>152</v>
      </c>
      <c r="C3949" s="2">
        <v>0.41516203703703702</v>
      </c>
      <c r="D3949">
        <v>107</v>
      </c>
      <c r="E3949">
        <v>51</v>
      </c>
      <c r="F3949" s="1" t="s">
        <v>61</v>
      </c>
      <c r="G3949" s="1" t="s">
        <v>55</v>
      </c>
      <c r="H3949">
        <v>52.939900000000002</v>
      </c>
      <c r="I3949">
        <v>-106.4509</v>
      </c>
      <c r="J3949">
        <v>22</v>
      </c>
      <c r="K3949" t="b">
        <v>0</v>
      </c>
      <c r="L3949">
        <v>792</v>
      </c>
      <c r="M3949" s="1" t="s">
        <v>30</v>
      </c>
      <c r="N3949" s="1" t="s">
        <v>31</v>
      </c>
      <c r="O3949">
        <v>1</v>
      </c>
      <c r="P3949" t="b">
        <v>1</v>
      </c>
      <c r="Q3949" t="b">
        <v>1</v>
      </c>
      <c r="R3949" s="1" t="s">
        <v>52</v>
      </c>
      <c r="S3949" s="1" t="s">
        <v>58</v>
      </c>
      <c r="T3949">
        <v>3</v>
      </c>
      <c r="U3949" s="1" t="s">
        <v>34</v>
      </c>
      <c r="V3949" s="1" t="s">
        <v>35</v>
      </c>
      <c r="W3949" s="1" t="str">
        <f>IF(OR(MasterData[[#This Row],[Event]]="Christmas Market", MasterData[[#This Row],[Event]]="Christmas"), "Christmas Sale", "Non-Christmas Sale")</f>
        <v>Non-Christmas Sale</v>
      </c>
      <c r="X3949" t="b">
        <v>1</v>
      </c>
      <c r="Y3949">
        <v>4</v>
      </c>
      <c r="Z3949">
        <v>88.97</v>
      </c>
      <c r="AA3949">
        <v>88.97</v>
      </c>
      <c r="AB3949">
        <v>0</v>
      </c>
      <c r="AC3949" t="str">
        <f>IF(MasterData[[#This Row],[Discount Amount]]&gt;0, "Promotional sale", "Non-Promotional Sales")</f>
        <v>Non-Promotional Sales</v>
      </c>
    </row>
    <row r="3950" spans="1:29" x14ac:dyDescent="0.25">
      <c r="A3950">
        <v>3949</v>
      </c>
      <c r="B3950" s="1" t="s">
        <v>267</v>
      </c>
      <c r="C3950" s="2">
        <v>0.78363425925925934</v>
      </c>
      <c r="D3950">
        <v>148</v>
      </c>
      <c r="E3950">
        <v>23</v>
      </c>
      <c r="F3950" s="1" t="s">
        <v>37</v>
      </c>
      <c r="G3950" s="1" t="s">
        <v>79</v>
      </c>
      <c r="H3950">
        <v>63.588799999999999</v>
      </c>
      <c r="I3950">
        <v>-115.5069</v>
      </c>
      <c r="J3950">
        <v>20</v>
      </c>
      <c r="K3950" t="b">
        <v>1</v>
      </c>
      <c r="L3950">
        <v>126</v>
      </c>
      <c r="M3950" s="1" t="s">
        <v>39</v>
      </c>
      <c r="N3950" s="1" t="s">
        <v>40</v>
      </c>
      <c r="O3950">
        <v>5</v>
      </c>
      <c r="P3950" t="b">
        <v>0</v>
      </c>
      <c r="Q3950" t="b">
        <v>1</v>
      </c>
      <c r="R3950" s="1" t="s">
        <v>52</v>
      </c>
      <c r="S3950" s="1" t="s">
        <v>53</v>
      </c>
      <c r="T3950">
        <v>2</v>
      </c>
      <c r="U3950" s="1" t="s">
        <v>45</v>
      </c>
      <c r="V3950" s="1" t="s">
        <v>46</v>
      </c>
      <c r="W3950" s="1" t="str">
        <f>IF(OR(MasterData[[#This Row],[Event]]="Christmas Market", MasterData[[#This Row],[Event]]="Christmas"), "Christmas Sale", "Non-Christmas Sale")</f>
        <v>Christmas Sale</v>
      </c>
      <c r="X3950" t="b">
        <v>0</v>
      </c>
      <c r="Y3950">
        <v>1</v>
      </c>
      <c r="Z3950">
        <v>94.52</v>
      </c>
      <c r="AA3950">
        <v>472.59</v>
      </c>
      <c r="AB3950">
        <v>0</v>
      </c>
      <c r="AC3950" t="str">
        <f>IF(MasterData[[#This Row],[Discount Amount]]&gt;0, "Promotional sale", "Non-Promotional Sales")</f>
        <v>Non-Promotional Sales</v>
      </c>
    </row>
    <row r="3951" spans="1:29" x14ac:dyDescent="0.25">
      <c r="A3951">
        <v>3950</v>
      </c>
      <c r="B3951" s="1" t="s">
        <v>177</v>
      </c>
      <c r="C3951" s="2">
        <v>7.1064814814814081E-3</v>
      </c>
      <c r="D3951">
        <v>278</v>
      </c>
      <c r="E3951">
        <v>52</v>
      </c>
      <c r="F3951" s="1" t="s">
        <v>28</v>
      </c>
      <c r="G3951" s="1" t="s">
        <v>44</v>
      </c>
      <c r="H3951">
        <v>46.813099999999999</v>
      </c>
      <c r="I3951">
        <v>-71.207499999999996</v>
      </c>
      <c r="J3951">
        <v>37</v>
      </c>
      <c r="K3951" t="b">
        <v>1</v>
      </c>
      <c r="L3951">
        <v>411</v>
      </c>
      <c r="M3951" s="1" t="s">
        <v>74</v>
      </c>
      <c r="N3951" s="1" t="s">
        <v>75</v>
      </c>
      <c r="O3951">
        <v>1</v>
      </c>
      <c r="P3951" t="b">
        <v>1</v>
      </c>
      <c r="Q3951" t="b">
        <v>1</v>
      </c>
      <c r="R3951" s="1" t="s">
        <v>41</v>
      </c>
      <c r="S3951" s="1" t="s">
        <v>58</v>
      </c>
      <c r="T3951">
        <v>3</v>
      </c>
      <c r="U3951" s="1" t="s">
        <v>42</v>
      </c>
      <c r="V3951" s="1" t="s">
        <v>59</v>
      </c>
      <c r="W3951" s="1" t="str">
        <f>IF(OR(MasterData[[#This Row],[Event]]="Christmas Market", MasterData[[#This Row],[Event]]="Christmas"), "Christmas Sale", "Non-Christmas Sale")</f>
        <v>Non-Christmas Sale</v>
      </c>
      <c r="X3951" t="b">
        <v>1</v>
      </c>
      <c r="Y3951">
        <v>1</v>
      </c>
      <c r="Z3951">
        <v>34.47</v>
      </c>
      <c r="AA3951">
        <v>34.47</v>
      </c>
      <c r="AB3951">
        <v>3.45</v>
      </c>
      <c r="AC3951" t="str">
        <f>IF(MasterData[[#This Row],[Discount Amount]]&gt;0, "Promotional sale", "Non-Promotional Sales")</f>
        <v>Promotional sale</v>
      </c>
    </row>
    <row r="3952" spans="1:29" x14ac:dyDescent="0.25">
      <c r="A3952">
        <v>3951</v>
      </c>
      <c r="B3952" s="1" t="s">
        <v>194</v>
      </c>
      <c r="C3952" s="2">
        <v>0.23556712962962956</v>
      </c>
      <c r="D3952">
        <v>437</v>
      </c>
      <c r="E3952">
        <v>20</v>
      </c>
      <c r="F3952" s="1" t="s">
        <v>28</v>
      </c>
      <c r="G3952" s="1" t="s">
        <v>79</v>
      </c>
      <c r="H3952">
        <v>63.588799999999999</v>
      </c>
      <c r="I3952">
        <v>-115.5069</v>
      </c>
      <c r="J3952">
        <v>53</v>
      </c>
      <c r="K3952" t="b">
        <v>1</v>
      </c>
      <c r="L3952">
        <v>453</v>
      </c>
      <c r="M3952" s="1" t="s">
        <v>30</v>
      </c>
      <c r="N3952" s="1" t="s">
        <v>31</v>
      </c>
      <c r="O3952">
        <v>3</v>
      </c>
      <c r="P3952" t="b">
        <v>1</v>
      </c>
      <c r="Q3952" t="b">
        <v>0</v>
      </c>
      <c r="R3952" s="1" t="s">
        <v>52</v>
      </c>
      <c r="S3952" s="1" t="s">
        <v>49</v>
      </c>
      <c r="T3952">
        <v>1</v>
      </c>
      <c r="U3952" s="1" t="s">
        <v>34</v>
      </c>
      <c r="V3952" s="1" t="s">
        <v>35</v>
      </c>
      <c r="W3952" s="1" t="str">
        <f>IF(OR(MasterData[[#This Row],[Event]]="Christmas Market", MasterData[[#This Row],[Event]]="Christmas"), "Christmas Sale", "Non-Christmas Sale")</f>
        <v>Non-Christmas Sale</v>
      </c>
      <c r="X3952" t="b">
        <v>1</v>
      </c>
      <c r="Y3952">
        <v>3</v>
      </c>
      <c r="Z3952">
        <v>14.84</v>
      </c>
      <c r="AA3952">
        <v>44.51</v>
      </c>
      <c r="AB3952">
        <v>0</v>
      </c>
      <c r="AC3952" t="str">
        <f>IF(MasterData[[#This Row],[Discount Amount]]&gt;0, "Promotional sale", "Non-Promotional Sales")</f>
        <v>Non-Promotional Sales</v>
      </c>
    </row>
    <row r="3953" spans="1:29" x14ac:dyDescent="0.25">
      <c r="A3953">
        <v>3952</v>
      </c>
      <c r="B3953" s="1" t="s">
        <v>118</v>
      </c>
      <c r="C3953" s="2">
        <v>0.36282407407407402</v>
      </c>
      <c r="D3953">
        <v>61</v>
      </c>
      <c r="E3953">
        <v>49</v>
      </c>
      <c r="F3953" s="1" t="s">
        <v>37</v>
      </c>
      <c r="G3953" s="1" t="s">
        <v>48</v>
      </c>
      <c r="H3953">
        <v>53.933300000000003</v>
      </c>
      <c r="I3953">
        <v>-116.5765</v>
      </c>
      <c r="J3953">
        <v>77</v>
      </c>
      <c r="K3953" t="b">
        <v>0</v>
      </c>
      <c r="L3953">
        <v>119</v>
      </c>
      <c r="M3953" s="1" t="s">
        <v>63</v>
      </c>
      <c r="N3953" s="1" t="s">
        <v>64</v>
      </c>
      <c r="O3953">
        <v>1</v>
      </c>
      <c r="P3953" t="b">
        <v>0</v>
      </c>
      <c r="Q3953" t="b">
        <v>1</v>
      </c>
      <c r="R3953" s="1" t="s">
        <v>41</v>
      </c>
      <c r="S3953" s="1" t="s">
        <v>58</v>
      </c>
      <c r="T3953">
        <v>2</v>
      </c>
      <c r="U3953" s="1" t="s">
        <v>45</v>
      </c>
      <c r="V3953" s="1" t="s">
        <v>35</v>
      </c>
      <c r="W3953" s="1" t="str">
        <f>IF(OR(MasterData[[#This Row],[Event]]="Christmas Market", MasterData[[#This Row],[Event]]="Christmas"), "Christmas Sale", "Non-Christmas Sale")</f>
        <v>Non-Christmas Sale</v>
      </c>
      <c r="X3953" t="b">
        <v>1</v>
      </c>
      <c r="Y3953">
        <v>3</v>
      </c>
      <c r="Z3953">
        <v>54.35</v>
      </c>
      <c r="AA3953">
        <v>54.35</v>
      </c>
      <c r="AB3953">
        <v>0</v>
      </c>
      <c r="AC3953" t="str">
        <f>IF(MasterData[[#This Row],[Discount Amount]]&gt;0, "Promotional sale", "Non-Promotional Sales")</f>
        <v>Non-Promotional Sales</v>
      </c>
    </row>
    <row r="3954" spans="1:29" x14ac:dyDescent="0.25">
      <c r="A3954">
        <v>3953</v>
      </c>
      <c r="B3954" s="1" t="s">
        <v>331</v>
      </c>
      <c r="C3954" s="2">
        <v>0.33748842592592587</v>
      </c>
      <c r="D3954">
        <v>77</v>
      </c>
      <c r="E3954">
        <v>32</v>
      </c>
      <c r="F3954" s="1" t="s">
        <v>61</v>
      </c>
      <c r="G3954" s="1" t="s">
        <v>68</v>
      </c>
      <c r="H3954">
        <v>46.318800000000003</v>
      </c>
      <c r="I3954">
        <v>-63.146099999999997</v>
      </c>
      <c r="J3954">
        <v>51</v>
      </c>
      <c r="K3954" t="b">
        <v>1</v>
      </c>
      <c r="L3954">
        <v>322</v>
      </c>
      <c r="M3954" s="1" t="s">
        <v>30</v>
      </c>
      <c r="N3954" s="1" t="s">
        <v>31</v>
      </c>
      <c r="O3954">
        <v>5</v>
      </c>
      <c r="P3954" t="b">
        <v>0</v>
      </c>
      <c r="Q3954" t="b">
        <v>1</v>
      </c>
      <c r="R3954" s="1" t="s">
        <v>41</v>
      </c>
      <c r="S3954" s="1" t="s">
        <v>33</v>
      </c>
      <c r="T3954">
        <v>1</v>
      </c>
      <c r="U3954" s="1" t="s">
        <v>45</v>
      </c>
      <c r="V3954" s="1" t="s">
        <v>59</v>
      </c>
      <c r="W3954" s="1" t="str">
        <f>IF(OR(MasterData[[#This Row],[Event]]="Christmas Market", MasterData[[#This Row],[Event]]="Christmas"), "Christmas Sale", "Non-Christmas Sale")</f>
        <v>Non-Christmas Sale</v>
      </c>
      <c r="X3954" t="b">
        <v>0</v>
      </c>
      <c r="Y3954">
        <v>3</v>
      </c>
      <c r="Z3954">
        <v>13.86</v>
      </c>
      <c r="AA3954">
        <v>69.290000000000006</v>
      </c>
      <c r="AB3954">
        <v>6.93</v>
      </c>
      <c r="AC3954" t="str">
        <f>IF(MasterData[[#This Row],[Discount Amount]]&gt;0, "Promotional sale", "Non-Promotional Sales")</f>
        <v>Promotional sale</v>
      </c>
    </row>
    <row r="3955" spans="1:29" x14ac:dyDescent="0.25">
      <c r="A3955">
        <v>3954</v>
      </c>
      <c r="B3955" s="1" t="s">
        <v>328</v>
      </c>
      <c r="C3955" s="2">
        <v>0.73387731481481477</v>
      </c>
      <c r="D3955">
        <v>227</v>
      </c>
      <c r="E3955">
        <v>24</v>
      </c>
      <c r="F3955" s="1" t="s">
        <v>37</v>
      </c>
      <c r="G3955" s="1" t="s">
        <v>81</v>
      </c>
      <c r="H3955">
        <v>64.248000000000005</v>
      </c>
      <c r="I3955">
        <v>-84.889600000000002</v>
      </c>
      <c r="J3955">
        <v>95</v>
      </c>
      <c r="K3955" t="b">
        <v>1</v>
      </c>
      <c r="L3955">
        <v>273</v>
      </c>
      <c r="M3955" s="1" t="s">
        <v>30</v>
      </c>
      <c r="N3955" s="1" t="s">
        <v>31</v>
      </c>
      <c r="O3955">
        <v>4</v>
      </c>
      <c r="P3955" t="b">
        <v>1</v>
      </c>
      <c r="Q3955" t="b">
        <v>0</v>
      </c>
      <c r="R3955" s="1" t="s">
        <v>32</v>
      </c>
      <c r="S3955" s="1" t="s">
        <v>33</v>
      </c>
      <c r="T3955">
        <v>1</v>
      </c>
      <c r="U3955" s="1" t="s">
        <v>42</v>
      </c>
      <c r="V3955" s="1" t="s">
        <v>59</v>
      </c>
      <c r="W3955" s="1" t="str">
        <f>IF(OR(MasterData[[#This Row],[Event]]="Christmas Market", MasterData[[#This Row],[Event]]="Christmas"), "Christmas Sale", "Non-Christmas Sale")</f>
        <v>Non-Christmas Sale</v>
      </c>
      <c r="X3955" t="b">
        <v>1</v>
      </c>
      <c r="Y3955">
        <v>2</v>
      </c>
      <c r="Z3955">
        <v>28.51</v>
      </c>
      <c r="AA3955">
        <v>114.03</v>
      </c>
      <c r="AB3955">
        <v>11.4</v>
      </c>
      <c r="AC3955" t="str">
        <f>IF(MasterData[[#This Row],[Discount Amount]]&gt;0, "Promotional sale", "Non-Promotional Sales")</f>
        <v>Promotional sale</v>
      </c>
    </row>
    <row r="3956" spans="1:29" x14ac:dyDescent="0.25">
      <c r="A3956">
        <v>3955</v>
      </c>
      <c r="B3956" s="1" t="s">
        <v>361</v>
      </c>
      <c r="C3956" s="2">
        <v>0.25768518518518513</v>
      </c>
      <c r="D3956">
        <v>39</v>
      </c>
      <c r="E3956">
        <v>23</v>
      </c>
      <c r="F3956" s="1" t="s">
        <v>37</v>
      </c>
      <c r="G3956" s="1" t="s">
        <v>38</v>
      </c>
      <c r="H3956">
        <v>53.726700000000001</v>
      </c>
      <c r="I3956">
        <v>-127.6476</v>
      </c>
      <c r="J3956">
        <v>81</v>
      </c>
      <c r="K3956" t="b">
        <v>0</v>
      </c>
      <c r="L3956">
        <v>268</v>
      </c>
      <c r="M3956" s="1" t="s">
        <v>56</v>
      </c>
      <c r="N3956" s="1" t="s">
        <v>57</v>
      </c>
      <c r="O3956">
        <v>4</v>
      </c>
      <c r="P3956" t="b">
        <v>1</v>
      </c>
      <c r="Q3956" t="b">
        <v>0</v>
      </c>
      <c r="R3956" s="1" t="s">
        <v>32</v>
      </c>
      <c r="S3956" s="1" t="s">
        <v>49</v>
      </c>
      <c r="T3956">
        <v>3</v>
      </c>
      <c r="U3956" s="1" t="s">
        <v>34</v>
      </c>
      <c r="V3956" s="1" t="s">
        <v>46</v>
      </c>
      <c r="W3956" s="1" t="str">
        <f>IF(OR(MasterData[[#This Row],[Event]]="Christmas Market", MasterData[[#This Row],[Event]]="Christmas"), "Christmas Sale", "Non-Christmas Sale")</f>
        <v>Christmas Sale</v>
      </c>
      <c r="X3956" t="b">
        <v>0</v>
      </c>
      <c r="Y3956">
        <v>3</v>
      </c>
      <c r="Z3956">
        <v>64.61</v>
      </c>
      <c r="AA3956">
        <v>258.43</v>
      </c>
      <c r="AB3956">
        <v>0</v>
      </c>
      <c r="AC3956" t="str">
        <f>IF(MasterData[[#This Row],[Discount Amount]]&gt;0, "Promotional sale", "Non-Promotional Sales")</f>
        <v>Non-Promotional Sales</v>
      </c>
    </row>
    <row r="3957" spans="1:29" x14ac:dyDescent="0.25">
      <c r="A3957">
        <v>3956</v>
      </c>
      <c r="B3957" s="1" t="s">
        <v>225</v>
      </c>
      <c r="C3957" s="2">
        <v>0.59638888888888886</v>
      </c>
      <c r="D3957">
        <v>421</v>
      </c>
      <c r="E3957">
        <v>56</v>
      </c>
      <c r="F3957" s="1" t="s">
        <v>28</v>
      </c>
      <c r="G3957" s="1" t="s">
        <v>48</v>
      </c>
      <c r="H3957">
        <v>53.933300000000003</v>
      </c>
      <c r="I3957">
        <v>-116.5765</v>
      </c>
      <c r="J3957">
        <v>16</v>
      </c>
      <c r="K3957" t="b">
        <v>0</v>
      </c>
      <c r="L3957">
        <v>278</v>
      </c>
      <c r="M3957" s="1" t="s">
        <v>74</v>
      </c>
      <c r="N3957" s="1" t="s">
        <v>75</v>
      </c>
      <c r="O3957">
        <v>3</v>
      </c>
      <c r="P3957" t="b">
        <v>1</v>
      </c>
      <c r="Q3957" t="b">
        <v>0</v>
      </c>
      <c r="R3957" s="1" t="s">
        <v>32</v>
      </c>
      <c r="S3957" s="1" t="s">
        <v>58</v>
      </c>
      <c r="T3957">
        <v>4</v>
      </c>
      <c r="U3957" s="1" t="s">
        <v>34</v>
      </c>
      <c r="V3957" s="1" t="s">
        <v>59</v>
      </c>
      <c r="W3957" s="1" t="str">
        <f>IF(OR(MasterData[[#This Row],[Event]]="Christmas Market", MasterData[[#This Row],[Event]]="Christmas"), "Christmas Sale", "Non-Christmas Sale")</f>
        <v>Non-Christmas Sale</v>
      </c>
      <c r="X3957" t="b">
        <v>0</v>
      </c>
      <c r="Y3957">
        <v>4</v>
      </c>
      <c r="Z3957">
        <v>50.49</v>
      </c>
      <c r="AA3957">
        <v>151.47</v>
      </c>
      <c r="AB3957">
        <v>15.15</v>
      </c>
      <c r="AC3957" t="str">
        <f>IF(MasterData[[#This Row],[Discount Amount]]&gt;0, "Promotional sale", "Non-Promotional Sales")</f>
        <v>Promotional sale</v>
      </c>
    </row>
    <row r="3958" spans="1:29" x14ac:dyDescent="0.25">
      <c r="A3958">
        <v>3957</v>
      </c>
      <c r="B3958" s="1" t="s">
        <v>294</v>
      </c>
      <c r="C3958" s="2">
        <v>0.99848379629629624</v>
      </c>
      <c r="D3958">
        <v>181</v>
      </c>
      <c r="E3958">
        <v>62</v>
      </c>
      <c r="F3958" s="1" t="s">
        <v>37</v>
      </c>
      <c r="G3958" s="1" t="s">
        <v>48</v>
      </c>
      <c r="H3958">
        <v>53.933300000000003</v>
      </c>
      <c r="I3958">
        <v>-116.5765</v>
      </c>
      <c r="J3958">
        <v>18</v>
      </c>
      <c r="K3958" t="b">
        <v>0</v>
      </c>
      <c r="L3958">
        <v>769</v>
      </c>
      <c r="M3958" s="1" t="s">
        <v>74</v>
      </c>
      <c r="N3958" s="1" t="s">
        <v>75</v>
      </c>
      <c r="O3958">
        <v>5</v>
      </c>
      <c r="P3958" t="b">
        <v>1</v>
      </c>
      <c r="Q3958" t="b">
        <v>1</v>
      </c>
      <c r="R3958" s="1" t="s">
        <v>52</v>
      </c>
      <c r="S3958" s="1" t="s">
        <v>49</v>
      </c>
      <c r="T3958">
        <v>5</v>
      </c>
      <c r="U3958" s="1" t="s">
        <v>42</v>
      </c>
      <c r="V3958" s="1" t="s">
        <v>35</v>
      </c>
      <c r="W3958" s="1" t="str">
        <f>IF(OR(MasterData[[#This Row],[Event]]="Christmas Market", MasterData[[#This Row],[Event]]="Christmas"), "Christmas Sale", "Non-Christmas Sale")</f>
        <v>Non-Christmas Sale</v>
      </c>
      <c r="X3958" t="b">
        <v>0</v>
      </c>
      <c r="Y3958">
        <v>2</v>
      </c>
      <c r="Z3958">
        <v>70.61</v>
      </c>
      <c r="AA3958">
        <v>353.05</v>
      </c>
      <c r="AB3958">
        <v>0</v>
      </c>
      <c r="AC3958" t="str">
        <f>IF(MasterData[[#This Row],[Discount Amount]]&gt;0, "Promotional sale", "Non-Promotional Sales")</f>
        <v>Non-Promotional Sales</v>
      </c>
    </row>
    <row r="3959" spans="1:29" x14ac:dyDescent="0.25">
      <c r="A3959">
        <v>3958</v>
      </c>
      <c r="B3959" s="1" t="s">
        <v>269</v>
      </c>
      <c r="C3959" s="2">
        <v>0.51482638888888888</v>
      </c>
      <c r="D3959">
        <v>203</v>
      </c>
      <c r="E3959">
        <v>22</v>
      </c>
      <c r="F3959" s="1" t="s">
        <v>61</v>
      </c>
      <c r="G3959" s="1" t="s">
        <v>48</v>
      </c>
      <c r="H3959">
        <v>53.933300000000003</v>
      </c>
      <c r="I3959">
        <v>-116.5765</v>
      </c>
      <c r="J3959">
        <v>84</v>
      </c>
      <c r="K3959" t="b">
        <v>1</v>
      </c>
      <c r="L3959">
        <v>456</v>
      </c>
      <c r="M3959" s="1" t="s">
        <v>39</v>
      </c>
      <c r="N3959" s="1" t="s">
        <v>40</v>
      </c>
      <c r="O3959">
        <v>1</v>
      </c>
      <c r="P3959" t="b">
        <v>0</v>
      </c>
      <c r="Q3959" t="b">
        <v>0</v>
      </c>
      <c r="R3959" s="1" t="s">
        <v>52</v>
      </c>
      <c r="S3959" s="1" t="s">
        <v>49</v>
      </c>
      <c r="T3959">
        <v>3</v>
      </c>
      <c r="U3959" s="1" t="s">
        <v>42</v>
      </c>
      <c r="V3959" s="1" t="s">
        <v>35</v>
      </c>
      <c r="W3959" s="1" t="str">
        <f>IF(OR(MasterData[[#This Row],[Event]]="Christmas Market", MasterData[[#This Row],[Event]]="Christmas"), "Christmas Sale", "Non-Christmas Sale")</f>
        <v>Non-Christmas Sale</v>
      </c>
      <c r="X3959" t="b">
        <v>1</v>
      </c>
      <c r="Y3959">
        <v>2</v>
      </c>
      <c r="Z3959">
        <v>50.02</v>
      </c>
      <c r="AA3959">
        <v>50.02</v>
      </c>
      <c r="AB3959">
        <v>0</v>
      </c>
      <c r="AC3959" t="str">
        <f>IF(MasterData[[#This Row],[Discount Amount]]&gt;0, "Promotional sale", "Non-Promotional Sales")</f>
        <v>Non-Promotional Sales</v>
      </c>
    </row>
    <row r="3960" spans="1:29" x14ac:dyDescent="0.25">
      <c r="A3960">
        <v>3959</v>
      </c>
      <c r="B3960" s="1" t="s">
        <v>142</v>
      </c>
      <c r="C3960" s="2">
        <v>0.32726851851851846</v>
      </c>
      <c r="D3960">
        <v>292</v>
      </c>
      <c r="E3960">
        <v>60</v>
      </c>
      <c r="F3960" s="1" t="s">
        <v>37</v>
      </c>
      <c r="G3960" s="1" t="s">
        <v>29</v>
      </c>
      <c r="H3960">
        <v>51.253799999999998</v>
      </c>
      <c r="I3960">
        <v>-85.3232</v>
      </c>
      <c r="J3960">
        <v>12</v>
      </c>
      <c r="K3960" t="b">
        <v>1</v>
      </c>
      <c r="L3960">
        <v>233</v>
      </c>
      <c r="M3960" s="1" t="s">
        <v>30</v>
      </c>
      <c r="N3960" s="1" t="s">
        <v>31</v>
      </c>
      <c r="O3960">
        <v>5</v>
      </c>
      <c r="P3960" t="b">
        <v>0</v>
      </c>
      <c r="Q3960" t="b">
        <v>0</v>
      </c>
      <c r="R3960" s="1" t="s">
        <v>52</v>
      </c>
      <c r="S3960" s="1" t="s">
        <v>58</v>
      </c>
      <c r="T3960">
        <v>1</v>
      </c>
      <c r="U3960" s="1" t="s">
        <v>42</v>
      </c>
      <c r="V3960" s="1" t="s">
        <v>59</v>
      </c>
      <c r="W3960" s="1" t="str">
        <f>IF(OR(MasterData[[#This Row],[Event]]="Christmas Market", MasterData[[#This Row],[Event]]="Christmas"), "Christmas Sale", "Non-Christmas Sale")</f>
        <v>Non-Christmas Sale</v>
      </c>
      <c r="X3960" t="b">
        <v>1</v>
      </c>
      <c r="Y3960">
        <v>1</v>
      </c>
      <c r="Z3960">
        <v>84.25</v>
      </c>
      <c r="AA3960">
        <v>421.24</v>
      </c>
      <c r="AB3960">
        <v>42.12</v>
      </c>
      <c r="AC3960" t="str">
        <f>IF(MasterData[[#This Row],[Discount Amount]]&gt;0, "Promotional sale", "Non-Promotional Sales")</f>
        <v>Promotional sale</v>
      </c>
    </row>
    <row r="3961" spans="1:29" x14ac:dyDescent="0.25">
      <c r="A3961">
        <v>3960</v>
      </c>
      <c r="B3961" s="1" t="s">
        <v>215</v>
      </c>
      <c r="C3961" s="2">
        <v>0.70468749999999991</v>
      </c>
      <c r="D3961">
        <v>2</v>
      </c>
      <c r="E3961">
        <v>26</v>
      </c>
      <c r="F3961" s="1" t="s">
        <v>61</v>
      </c>
      <c r="G3961" s="1" t="s">
        <v>62</v>
      </c>
      <c r="H3961">
        <v>46.565300000000001</v>
      </c>
      <c r="I3961">
        <v>-66.4619</v>
      </c>
      <c r="J3961">
        <v>100</v>
      </c>
      <c r="K3961" t="b">
        <v>1</v>
      </c>
      <c r="L3961">
        <v>649</v>
      </c>
      <c r="M3961" s="1" t="s">
        <v>56</v>
      </c>
      <c r="N3961" s="1" t="s">
        <v>57</v>
      </c>
      <c r="O3961">
        <v>4</v>
      </c>
      <c r="P3961" t="b">
        <v>0</v>
      </c>
      <c r="Q3961" t="b">
        <v>0</v>
      </c>
      <c r="R3961" s="1" t="s">
        <v>52</v>
      </c>
      <c r="S3961" s="1" t="s">
        <v>33</v>
      </c>
      <c r="T3961">
        <v>4</v>
      </c>
      <c r="U3961" s="1" t="s">
        <v>34</v>
      </c>
      <c r="V3961" s="1" t="s">
        <v>46</v>
      </c>
      <c r="W3961" s="1" t="str">
        <f>IF(OR(MasterData[[#This Row],[Event]]="Christmas Market", MasterData[[#This Row],[Event]]="Christmas"), "Christmas Sale", "Non-Christmas Sale")</f>
        <v>Christmas Sale</v>
      </c>
      <c r="X3961" t="b">
        <v>1</v>
      </c>
      <c r="Y3961">
        <v>5</v>
      </c>
      <c r="Z3961">
        <v>23.63</v>
      </c>
      <c r="AA3961">
        <v>94.52</v>
      </c>
      <c r="AB3961">
        <v>0</v>
      </c>
      <c r="AC3961" t="str">
        <f>IF(MasterData[[#This Row],[Discount Amount]]&gt;0, "Promotional sale", "Non-Promotional Sales")</f>
        <v>Non-Promotional Sales</v>
      </c>
    </row>
    <row r="3962" spans="1:29" x14ac:dyDescent="0.25">
      <c r="A3962">
        <v>3961</v>
      </c>
      <c r="B3962" s="1" t="s">
        <v>246</v>
      </c>
      <c r="C3962" s="2">
        <v>0.84865740740740736</v>
      </c>
      <c r="D3962">
        <v>358</v>
      </c>
      <c r="E3962">
        <v>36</v>
      </c>
      <c r="F3962" s="1" t="s">
        <v>61</v>
      </c>
      <c r="G3962" s="1" t="s">
        <v>55</v>
      </c>
      <c r="H3962">
        <v>52.939900000000002</v>
      </c>
      <c r="I3962">
        <v>-106.4509</v>
      </c>
      <c r="J3962">
        <v>56</v>
      </c>
      <c r="K3962" t="b">
        <v>1</v>
      </c>
      <c r="L3962">
        <v>102</v>
      </c>
      <c r="M3962" s="1" t="s">
        <v>74</v>
      </c>
      <c r="N3962" s="1" t="s">
        <v>75</v>
      </c>
      <c r="O3962">
        <v>2</v>
      </c>
      <c r="P3962" t="b">
        <v>0</v>
      </c>
      <c r="Q3962" t="b">
        <v>0</v>
      </c>
      <c r="R3962" s="1" t="s">
        <v>52</v>
      </c>
      <c r="S3962" s="1" t="s">
        <v>58</v>
      </c>
      <c r="T3962">
        <v>4</v>
      </c>
      <c r="U3962" s="1" t="s">
        <v>42</v>
      </c>
      <c r="V3962" s="1" t="s">
        <v>46</v>
      </c>
      <c r="W3962" s="1" t="str">
        <f>IF(OR(MasterData[[#This Row],[Event]]="Christmas Market", MasterData[[#This Row],[Event]]="Christmas"), "Christmas Sale", "Non-Christmas Sale")</f>
        <v>Christmas Sale</v>
      </c>
      <c r="X3962" t="b">
        <v>0</v>
      </c>
      <c r="Y3962">
        <v>4</v>
      </c>
      <c r="Z3962">
        <v>64.989999999999995</v>
      </c>
      <c r="AA3962">
        <v>129.97</v>
      </c>
      <c r="AB3962">
        <v>0</v>
      </c>
      <c r="AC3962" t="str">
        <f>IF(MasterData[[#This Row],[Discount Amount]]&gt;0, "Promotional sale", "Non-Promotional Sales")</f>
        <v>Non-Promotional Sales</v>
      </c>
    </row>
    <row r="3963" spans="1:29" x14ac:dyDescent="0.25">
      <c r="A3963">
        <v>3962</v>
      </c>
      <c r="B3963" s="1" t="s">
        <v>331</v>
      </c>
      <c r="C3963" s="2">
        <v>0.79120370370370363</v>
      </c>
      <c r="D3963">
        <v>310</v>
      </c>
      <c r="E3963">
        <v>45</v>
      </c>
      <c r="F3963" s="1" t="s">
        <v>28</v>
      </c>
      <c r="G3963" s="1" t="s">
        <v>48</v>
      </c>
      <c r="H3963">
        <v>53.933300000000003</v>
      </c>
      <c r="I3963">
        <v>-116.5765</v>
      </c>
      <c r="J3963">
        <v>73</v>
      </c>
      <c r="K3963" t="b">
        <v>1</v>
      </c>
      <c r="L3963">
        <v>990</v>
      </c>
      <c r="M3963" s="1" t="s">
        <v>30</v>
      </c>
      <c r="N3963" s="1" t="s">
        <v>31</v>
      </c>
      <c r="O3963">
        <v>1</v>
      </c>
      <c r="P3963" t="b">
        <v>0</v>
      </c>
      <c r="Q3963" t="b">
        <v>1</v>
      </c>
      <c r="R3963" s="1" t="s">
        <v>32</v>
      </c>
      <c r="S3963" s="1" t="s">
        <v>58</v>
      </c>
      <c r="T3963">
        <v>2</v>
      </c>
      <c r="U3963" s="1" t="s">
        <v>42</v>
      </c>
      <c r="V3963" s="1" t="s">
        <v>46</v>
      </c>
      <c r="W3963" s="1" t="str">
        <f>IF(OR(MasterData[[#This Row],[Event]]="Christmas Market", MasterData[[#This Row],[Event]]="Christmas"), "Christmas Sale", "Non-Christmas Sale")</f>
        <v>Christmas Sale</v>
      </c>
      <c r="X3963" t="b">
        <v>1</v>
      </c>
      <c r="Y3963">
        <v>3</v>
      </c>
      <c r="Z3963">
        <v>55.89</v>
      </c>
      <c r="AA3963">
        <v>55.89</v>
      </c>
      <c r="AB3963">
        <v>0</v>
      </c>
      <c r="AC3963" t="str">
        <f>IF(MasterData[[#This Row],[Discount Amount]]&gt;0, "Promotional sale", "Non-Promotional Sales")</f>
        <v>Non-Promotional Sales</v>
      </c>
    </row>
    <row r="3964" spans="1:29" x14ac:dyDescent="0.25">
      <c r="A3964">
        <v>3963</v>
      </c>
      <c r="B3964" s="1" t="s">
        <v>191</v>
      </c>
      <c r="C3964" s="2">
        <v>0.72168981481481476</v>
      </c>
      <c r="D3964">
        <v>18</v>
      </c>
      <c r="E3964">
        <v>68</v>
      </c>
      <c r="F3964" s="1" t="s">
        <v>61</v>
      </c>
      <c r="G3964" s="1" t="s">
        <v>55</v>
      </c>
      <c r="H3964">
        <v>52.939900000000002</v>
      </c>
      <c r="I3964">
        <v>-106.4509</v>
      </c>
      <c r="J3964">
        <v>47</v>
      </c>
      <c r="K3964" t="b">
        <v>0</v>
      </c>
      <c r="L3964">
        <v>516</v>
      </c>
      <c r="M3964" s="1" t="s">
        <v>56</v>
      </c>
      <c r="N3964" s="1" t="s">
        <v>57</v>
      </c>
      <c r="O3964">
        <v>2</v>
      </c>
      <c r="P3964" t="b">
        <v>0</v>
      </c>
      <c r="Q3964" t="b">
        <v>1</v>
      </c>
      <c r="R3964" s="1" t="s">
        <v>32</v>
      </c>
      <c r="S3964" s="1" t="s">
        <v>49</v>
      </c>
      <c r="T3964">
        <v>4</v>
      </c>
      <c r="U3964" s="1" t="s">
        <v>42</v>
      </c>
      <c r="V3964" s="1" t="s">
        <v>59</v>
      </c>
      <c r="W3964" s="1" t="str">
        <f>IF(OR(MasterData[[#This Row],[Event]]="Christmas Market", MasterData[[#This Row],[Event]]="Christmas"), "Christmas Sale", "Non-Christmas Sale")</f>
        <v>Non-Christmas Sale</v>
      </c>
      <c r="X3964" t="b">
        <v>1</v>
      </c>
      <c r="Y3964">
        <v>5</v>
      </c>
      <c r="Z3964">
        <v>36.85</v>
      </c>
      <c r="AA3964">
        <v>73.7</v>
      </c>
      <c r="AB3964">
        <v>7.37</v>
      </c>
      <c r="AC3964" t="str">
        <f>IF(MasterData[[#This Row],[Discount Amount]]&gt;0, "Promotional sale", "Non-Promotional Sales")</f>
        <v>Promotional sale</v>
      </c>
    </row>
    <row r="3965" spans="1:29" x14ac:dyDescent="0.25">
      <c r="A3965">
        <v>3964</v>
      </c>
      <c r="B3965" s="1" t="s">
        <v>403</v>
      </c>
      <c r="C3965" s="2">
        <v>6.0497685185185279E-2</v>
      </c>
      <c r="D3965">
        <v>285</v>
      </c>
      <c r="E3965">
        <v>56</v>
      </c>
      <c r="F3965" s="1" t="s">
        <v>37</v>
      </c>
      <c r="G3965" s="1" t="s">
        <v>70</v>
      </c>
      <c r="H3965">
        <v>54.273099999999999</v>
      </c>
      <c r="I3965">
        <v>-61.738799999999998</v>
      </c>
      <c r="J3965">
        <v>2</v>
      </c>
      <c r="K3965" t="b">
        <v>1</v>
      </c>
      <c r="L3965">
        <v>672</v>
      </c>
      <c r="M3965" s="1" t="s">
        <v>74</v>
      </c>
      <c r="N3965" s="1" t="s">
        <v>75</v>
      </c>
      <c r="O3965">
        <v>1</v>
      </c>
      <c r="P3965" t="b">
        <v>0</v>
      </c>
      <c r="Q3965" t="b">
        <v>1</v>
      </c>
      <c r="R3965" s="1" t="s">
        <v>41</v>
      </c>
      <c r="S3965" s="1" t="s">
        <v>53</v>
      </c>
      <c r="T3965">
        <v>1</v>
      </c>
      <c r="U3965" s="1" t="s">
        <v>42</v>
      </c>
      <c r="V3965" s="1" t="s">
        <v>35</v>
      </c>
      <c r="W3965" s="1" t="str">
        <f>IF(OR(MasterData[[#This Row],[Event]]="Christmas Market", MasterData[[#This Row],[Event]]="Christmas"), "Christmas Sale", "Non-Christmas Sale")</f>
        <v>Non-Christmas Sale</v>
      </c>
      <c r="X3965" t="b">
        <v>1</v>
      </c>
      <c r="Y3965">
        <v>4</v>
      </c>
      <c r="Z3965">
        <v>78.87</v>
      </c>
      <c r="AA3965">
        <v>78.87</v>
      </c>
      <c r="AB3965">
        <v>0</v>
      </c>
      <c r="AC3965" t="str">
        <f>IF(MasterData[[#This Row],[Discount Amount]]&gt;0, "Promotional sale", "Non-Promotional Sales")</f>
        <v>Non-Promotional Sales</v>
      </c>
    </row>
    <row r="3966" spans="1:29" x14ac:dyDescent="0.25">
      <c r="A3966">
        <v>3965</v>
      </c>
      <c r="B3966" s="1" t="s">
        <v>183</v>
      </c>
      <c r="C3966" s="2">
        <v>9.2407407407407494E-2</v>
      </c>
      <c r="D3966">
        <v>299</v>
      </c>
      <c r="E3966">
        <v>20</v>
      </c>
      <c r="F3966" s="1" t="s">
        <v>37</v>
      </c>
      <c r="G3966" s="1" t="s">
        <v>81</v>
      </c>
      <c r="H3966">
        <v>64.248000000000005</v>
      </c>
      <c r="I3966">
        <v>-84.889600000000002</v>
      </c>
      <c r="J3966">
        <v>57</v>
      </c>
      <c r="K3966" t="b">
        <v>0</v>
      </c>
      <c r="L3966">
        <v>314</v>
      </c>
      <c r="M3966" s="1" t="s">
        <v>39</v>
      </c>
      <c r="N3966" s="1" t="s">
        <v>40</v>
      </c>
      <c r="O3966">
        <v>2</v>
      </c>
      <c r="P3966" t="b">
        <v>0</v>
      </c>
      <c r="Q3966" t="b">
        <v>0</v>
      </c>
      <c r="R3966" s="1" t="s">
        <v>52</v>
      </c>
      <c r="S3966" s="1" t="s">
        <v>53</v>
      </c>
      <c r="T3966">
        <v>5</v>
      </c>
      <c r="U3966" s="1" t="s">
        <v>34</v>
      </c>
      <c r="V3966" s="1" t="s">
        <v>59</v>
      </c>
      <c r="W3966" s="1" t="str">
        <f>IF(OR(MasterData[[#This Row],[Event]]="Christmas Market", MasterData[[#This Row],[Event]]="Christmas"), "Christmas Sale", "Non-Christmas Sale")</f>
        <v>Non-Christmas Sale</v>
      </c>
      <c r="X3966" t="b">
        <v>0</v>
      </c>
      <c r="Y3966">
        <v>5</v>
      </c>
      <c r="Z3966">
        <v>91.76</v>
      </c>
      <c r="AA3966">
        <v>183.51</v>
      </c>
      <c r="AB3966">
        <v>18.350000000000001</v>
      </c>
      <c r="AC3966" t="str">
        <f>IF(MasterData[[#This Row],[Discount Amount]]&gt;0, "Promotional sale", "Non-Promotional Sales")</f>
        <v>Promotional sale</v>
      </c>
    </row>
    <row r="3967" spans="1:29" x14ac:dyDescent="0.25">
      <c r="A3967">
        <v>3966</v>
      </c>
      <c r="B3967" s="1" t="s">
        <v>388</v>
      </c>
      <c r="C3967" s="2">
        <v>0.21560185185185188</v>
      </c>
      <c r="D3967">
        <v>452</v>
      </c>
      <c r="E3967">
        <v>46</v>
      </c>
      <c r="F3967" s="1" t="s">
        <v>61</v>
      </c>
      <c r="G3967" s="1" t="s">
        <v>51</v>
      </c>
      <c r="H3967">
        <v>53.760899999999999</v>
      </c>
      <c r="I3967">
        <v>-98.813900000000004</v>
      </c>
      <c r="J3967">
        <v>62</v>
      </c>
      <c r="K3967" t="b">
        <v>1</v>
      </c>
      <c r="L3967">
        <v>329</v>
      </c>
      <c r="M3967" s="1" t="s">
        <v>39</v>
      </c>
      <c r="N3967" s="1" t="s">
        <v>40</v>
      </c>
      <c r="O3967">
        <v>4</v>
      </c>
      <c r="P3967" t="b">
        <v>1</v>
      </c>
      <c r="Q3967" t="b">
        <v>1</v>
      </c>
      <c r="R3967" s="1" t="s">
        <v>52</v>
      </c>
      <c r="S3967" s="1" t="s">
        <v>49</v>
      </c>
      <c r="T3967">
        <v>2</v>
      </c>
      <c r="U3967" s="1" t="s">
        <v>42</v>
      </c>
      <c r="V3967" s="1" t="s">
        <v>35</v>
      </c>
      <c r="W3967" s="1" t="str">
        <f>IF(OR(MasterData[[#This Row],[Event]]="Christmas Market", MasterData[[#This Row],[Event]]="Christmas"), "Christmas Sale", "Non-Christmas Sale")</f>
        <v>Non-Christmas Sale</v>
      </c>
      <c r="X3967" t="b">
        <v>1</v>
      </c>
      <c r="Y3967">
        <v>5</v>
      </c>
      <c r="Z3967">
        <v>21.62</v>
      </c>
      <c r="AA3967">
        <v>86.48</v>
      </c>
      <c r="AB3967">
        <v>0</v>
      </c>
      <c r="AC3967" t="str">
        <f>IF(MasterData[[#This Row],[Discount Amount]]&gt;0, "Promotional sale", "Non-Promotional Sales")</f>
        <v>Non-Promotional Sales</v>
      </c>
    </row>
    <row r="3968" spans="1:29" x14ac:dyDescent="0.25">
      <c r="A3968">
        <v>3967</v>
      </c>
      <c r="B3968" s="1" t="s">
        <v>314</v>
      </c>
      <c r="C3968" s="2">
        <v>0.78605324074074079</v>
      </c>
      <c r="D3968">
        <v>424</v>
      </c>
      <c r="E3968">
        <v>52</v>
      </c>
      <c r="F3968" s="1" t="s">
        <v>37</v>
      </c>
      <c r="G3968" s="1" t="s">
        <v>81</v>
      </c>
      <c r="H3968">
        <v>64.248000000000005</v>
      </c>
      <c r="I3968">
        <v>-84.889600000000002</v>
      </c>
      <c r="J3968">
        <v>62</v>
      </c>
      <c r="K3968" t="b">
        <v>0</v>
      </c>
      <c r="L3968">
        <v>319</v>
      </c>
      <c r="M3968" s="1" t="s">
        <v>56</v>
      </c>
      <c r="N3968" s="1" t="s">
        <v>57</v>
      </c>
      <c r="O3968">
        <v>1</v>
      </c>
      <c r="P3968" t="b">
        <v>0</v>
      </c>
      <c r="Q3968" t="b">
        <v>0</v>
      </c>
      <c r="R3968" s="1" t="s">
        <v>41</v>
      </c>
      <c r="S3968" s="1" t="s">
        <v>58</v>
      </c>
      <c r="T3968">
        <v>4</v>
      </c>
      <c r="U3968" s="1" t="s">
        <v>45</v>
      </c>
      <c r="V3968" s="1" t="s">
        <v>59</v>
      </c>
      <c r="W3968" s="1" t="str">
        <f>IF(OR(MasterData[[#This Row],[Event]]="Christmas Market", MasterData[[#This Row],[Event]]="Christmas"), "Christmas Sale", "Non-Christmas Sale")</f>
        <v>Non-Christmas Sale</v>
      </c>
      <c r="X3968" t="b">
        <v>1</v>
      </c>
      <c r="Y3968">
        <v>3</v>
      </c>
      <c r="Z3968">
        <v>84.64</v>
      </c>
      <c r="AA3968">
        <v>84.64</v>
      </c>
      <c r="AB3968">
        <v>8.4600000000000009</v>
      </c>
      <c r="AC3968" t="str">
        <f>IF(MasterData[[#This Row],[Discount Amount]]&gt;0, "Promotional sale", "Non-Promotional Sales")</f>
        <v>Promotional sale</v>
      </c>
    </row>
    <row r="3969" spans="1:29" x14ac:dyDescent="0.25">
      <c r="A3969">
        <v>3968</v>
      </c>
      <c r="B3969" s="1" t="s">
        <v>256</v>
      </c>
      <c r="C3969" s="2">
        <v>0.19803240740740735</v>
      </c>
      <c r="D3969">
        <v>265</v>
      </c>
      <c r="E3969">
        <v>42</v>
      </c>
      <c r="F3969" s="1" t="s">
        <v>28</v>
      </c>
      <c r="G3969" s="1" t="s">
        <v>29</v>
      </c>
      <c r="H3969">
        <v>51.253799999999998</v>
      </c>
      <c r="I3969">
        <v>-85.3232</v>
      </c>
      <c r="J3969">
        <v>5</v>
      </c>
      <c r="K3969" t="b">
        <v>1</v>
      </c>
      <c r="L3969">
        <v>170</v>
      </c>
      <c r="M3969" s="1" t="s">
        <v>30</v>
      </c>
      <c r="N3969" s="1" t="s">
        <v>31</v>
      </c>
      <c r="O3969">
        <v>3</v>
      </c>
      <c r="P3969" t="b">
        <v>0</v>
      </c>
      <c r="Q3969" t="b">
        <v>0</v>
      </c>
      <c r="R3969" s="1" t="s">
        <v>41</v>
      </c>
      <c r="S3969" s="1" t="s">
        <v>33</v>
      </c>
      <c r="T3969">
        <v>4</v>
      </c>
      <c r="U3969" s="1" t="s">
        <v>42</v>
      </c>
      <c r="V3969" s="1" t="s">
        <v>35</v>
      </c>
      <c r="W3969" s="1" t="str">
        <f>IF(OR(MasterData[[#This Row],[Event]]="Christmas Market", MasterData[[#This Row],[Event]]="Christmas"), "Christmas Sale", "Non-Christmas Sale")</f>
        <v>Non-Christmas Sale</v>
      </c>
      <c r="X3969" t="b">
        <v>1</v>
      </c>
      <c r="Y3969">
        <v>2</v>
      </c>
      <c r="Z3969">
        <v>33.61</v>
      </c>
      <c r="AA3969">
        <v>100.82</v>
      </c>
      <c r="AB3969">
        <v>0</v>
      </c>
      <c r="AC3969" t="str">
        <f>IF(MasterData[[#This Row],[Discount Amount]]&gt;0, "Promotional sale", "Non-Promotional Sales")</f>
        <v>Non-Promotional Sales</v>
      </c>
    </row>
    <row r="3970" spans="1:29" x14ac:dyDescent="0.25">
      <c r="A3970">
        <v>3969</v>
      </c>
      <c r="B3970" s="1" t="s">
        <v>235</v>
      </c>
      <c r="C3970" s="2">
        <v>0.60815972222222214</v>
      </c>
      <c r="D3970">
        <v>313</v>
      </c>
      <c r="E3970">
        <v>38</v>
      </c>
      <c r="F3970" s="1" t="s">
        <v>61</v>
      </c>
      <c r="G3970" s="1" t="s">
        <v>44</v>
      </c>
      <c r="H3970">
        <v>46.813099999999999</v>
      </c>
      <c r="I3970">
        <v>-71.207499999999996</v>
      </c>
      <c r="J3970">
        <v>88</v>
      </c>
      <c r="K3970" t="b">
        <v>0</v>
      </c>
      <c r="L3970">
        <v>502</v>
      </c>
      <c r="M3970" s="1" t="s">
        <v>56</v>
      </c>
      <c r="N3970" s="1" t="s">
        <v>57</v>
      </c>
      <c r="O3970">
        <v>4</v>
      </c>
      <c r="P3970" t="b">
        <v>1</v>
      </c>
      <c r="Q3970" t="b">
        <v>0</v>
      </c>
      <c r="R3970" s="1" t="s">
        <v>52</v>
      </c>
      <c r="S3970" s="1" t="s">
        <v>49</v>
      </c>
      <c r="T3970">
        <v>1</v>
      </c>
      <c r="U3970" s="1" t="s">
        <v>42</v>
      </c>
      <c r="V3970" s="1" t="s">
        <v>59</v>
      </c>
      <c r="W3970" s="1" t="str">
        <f>IF(OR(MasterData[[#This Row],[Event]]="Christmas Market", MasterData[[#This Row],[Event]]="Christmas"), "Christmas Sale", "Non-Christmas Sale")</f>
        <v>Non-Christmas Sale</v>
      </c>
      <c r="X3970" t="b">
        <v>1</v>
      </c>
      <c r="Y3970">
        <v>1</v>
      </c>
      <c r="Z3970">
        <v>40.630000000000003</v>
      </c>
      <c r="AA3970">
        <v>162.53</v>
      </c>
      <c r="AB3970">
        <v>16.25</v>
      </c>
      <c r="AC3970" t="str">
        <f>IF(MasterData[[#This Row],[Discount Amount]]&gt;0, "Promotional sale", "Non-Promotional Sales")</f>
        <v>Promotional sale</v>
      </c>
    </row>
    <row r="3971" spans="1:29" x14ac:dyDescent="0.25">
      <c r="A3971">
        <v>3970</v>
      </c>
      <c r="B3971" s="1" t="s">
        <v>76</v>
      </c>
      <c r="C3971" s="2">
        <v>0.98533564814814811</v>
      </c>
      <c r="D3971">
        <v>100</v>
      </c>
      <c r="E3971">
        <v>42</v>
      </c>
      <c r="F3971" s="1" t="s">
        <v>28</v>
      </c>
      <c r="G3971" s="1" t="s">
        <v>38</v>
      </c>
      <c r="H3971">
        <v>53.726700000000001</v>
      </c>
      <c r="I3971">
        <v>-127.6476</v>
      </c>
      <c r="J3971">
        <v>86</v>
      </c>
      <c r="K3971" t="b">
        <v>1</v>
      </c>
      <c r="L3971">
        <v>689</v>
      </c>
      <c r="M3971" s="1" t="s">
        <v>63</v>
      </c>
      <c r="N3971" s="1" t="s">
        <v>64</v>
      </c>
      <c r="O3971">
        <v>4</v>
      </c>
      <c r="P3971" t="b">
        <v>1</v>
      </c>
      <c r="Q3971" t="b">
        <v>0</v>
      </c>
      <c r="R3971" s="1" t="s">
        <v>32</v>
      </c>
      <c r="S3971" s="1" t="s">
        <v>49</v>
      </c>
      <c r="T3971">
        <v>5</v>
      </c>
      <c r="U3971" s="1" t="s">
        <v>34</v>
      </c>
      <c r="V3971" s="1" t="s">
        <v>46</v>
      </c>
      <c r="W3971" s="1" t="str">
        <f>IF(OR(MasterData[[#This Row],[Event]]="Christmas Market", MasterData[[#This Row],[Event]]="Christmas"), "Christmas Sale", "Non-Christmas Sale")</f>
        <v>Christmas Sale</v>
      </c>
      <c r="X3971" t="b">
        <v>0</v>
      </c>
      <c r="Y3971">
        <v>4</v>
      </c>
      <c r="Z3971">
        <v>89.07</v>
      </c>
      <c r="AA3971">
        <v>356.29</v>
      </c>
      <c r="AB3971">
        <v>0</v>
      </c>
      <c r="AC3971" t="str">
        <f>IF(MasterData[[#This Row],[Discount Amount]]&gt;0, "Promotional sale", "Non-Promotional Sales")</f>
        <v>Non-Promotional Sales</v>
      </c>
    </row>
    <row r="3972" spans="1:29" x14ac:dyDescent="0.25">
      <c r="A3972">
        <v>3971</v>
      </c>
      <c r="B3972" s="1" t="s">
        <v>317</v>
      </c>
      <c r="C3972" s="2">
        <v>0.65327546296296291</v>
      </c>
      <c r="D3972">
        <v>380</v>
      </c>
      <c r="E3972">
        <v>51</v>
      </c>
      <c r="F3972" s="1" t="s">
        <v>28</v>
      </c>
      <c r="G3972" s="1" t="s">
        <v>70</v>
      </c>
      <c r="H3972">
        <v>54.273099999999999</v>
      </c>
      <c r="I3972">
        <v>-61.738799999999998</v>
      </c>
      <c r="J3972">
        <v>5</v>
      </c>
      <c r="K3972" t="b">
        <v>1</v>
      </c>
      <c r="L3972">
        <v>381</v>
      </c>
      <c r="M3972" s="1" t="s">
        <v>30</v>
      </c>
      <c r="N3972" s="1" t="s">
        <v>31</v>
      </c>
      <c r="O3972">
        <v>4</v>
      </c>
      <c r="P3972" t="b">
        <v>1</v>
      </c>
      <c r="Q3972" t="b">
        <v>1</v>
      </c>
      <c r="R3972" s="1" t="s">
        <v>32</v>
      </c>
      <c r="S3972" s="1" t="s">
        <v>53</v>
      </c>
      <c r="T3972">
        <v>2</v>
      </c>
      <c r="U3972" s="1" t="s">
        <v>42</v>
      </c>
      <c r="V3972" s="1" t="s">
        <v>46</v>
      </c>
      <c r="W3972" s="1" t="str">
        <f>IF(OR(MasterData[[#This Row],[Event]]="Christmas Market", MasterData[[#This Row],[Event]]="Christmas"), "Christmas Sale", "Non-Christmas Sale")</f>
        <v>Christmas Sale</v>
      </c>
      <c r="X3972" t="b">
        <v>0</v>
      </c>
      <c r="Y3972">
        <v>3</v>
      </c>
      <c r="Z3972">
        <v>11.83</v>
      </c>
      <c r="AA3972">
        <v>47.31</v>
      </c>
      <c r="AB3972">
        <v>0</v>
      </c>
      <c r="AC3972" t="str">
        <f>IF(MasterData[[#This Row],[Discount Amount]]&gt;0, "Promotional sale", "Non-Promotional Sales")</f>
        <v>Non-Promotional Sales</v>
      </c>
    </row>
    <row r="3973" spans="1:29" x14ac:dyDescent="0.25">
      <c r="A3973">
        <v>3972</v>
      </c>
      <c r="B3973" s="1" t="s">
        <v>254</v>
      </c>
      <c r="C3973" s="2">
        <v>0.2670717592592593</v>
      </c>
      <c r="D3973">
        <v>318</v>
      </c>
      <c r="E3973">
        <v>61</v>
      </c>
      <c r="F3973" s="1" t="s">
        <v>37</v>
      </c>
      <c r="G3973" s="1" t="s">
        <v>68</v>
      </c>
      <c r="H3973">
        <v>46.318800000000003</v>
      </c>
      <c r="I3973">
        <v>-63.146099999999997</v>
      </c>
      <c r="J3973">
        <v>53</v>
      </c>
      <c r="K3973" t="b">
        <v>0</v>
      </c>
      <c r="L3973">
        <v>125</v>
      </c>
      <c r="M3973" s="1" t="s">
        <v>56</v>
      </c>
      <c r="N3973" s="1" t="s">
        <v>57</v>
      </c>
      <c r="O3973">
        <v>2</v>
      </c>
      <c r="P3973" t="b">
        <v>0</v>
      </c>
      <c r="Q3973" t="b">
        <v>1</v>
      </c>
      <c r="R3973" s="1" t="s">
        <v>52</v>
      </c>
      <c r="S3973" s="1" t="s">
        <v>58</v>
      </c>
      <c r="T3973">
        <v>4</v>
      </c>
      <c r="U3973" s="1" t="s">
        <v>45</v>
      </c>
      <c r="V3973" s="1" t="s">
        <v>59</v>
      </c>
      <c r="W3973" s="1" t="str">
        <f>IF(OR(MasterData[[#This Row],[Event]]="Christmas Market", MasterData[[#This Row],[Event]]="Christmas"), "Christmas Sale", "Non-Christmas Sale")</f>
        <v>Non-Christmas Sale</v>
      </c>
      <c r="X3973" t="b">
        <v>0</v>
      </c>
      <c r="Y3973">
        <v>5</v>
      </c>
      <c r="Z3973">
        <v>50.3</v>
      </c>
      <c r="AA3973">
        <v>100.6</v>
      </c>
      <c r="AB3973">
        <v>10.06</v>
      </c>
      <c r="AC3973" t="str">
        <f>IF(MasterData[[#This Row],[Discount Amount]]&gt;0, "Promotional sale", "Non-Promotional Sales")</f>
        <v>Promotional sale</v>
      </c>
    </row>
    <row r="3974" spans="1:29" x14ac:dyDescent="0.25">
      <c r="A3974">
        <v>3973</v>
      </c>
      <c r="B3974" s="1" t="s">
        <v>167</v>
      </c>
      <c r="C3974" s="2">
        <v>0.16028935185185178</v>
      </c>
      <c r="D3974">
        <v>163</v>
      </c>
      <c r="E3974">
        <v>67</v>
      </c>
      <c r="F3974" s="1" t="s">
        <v>28</v>
      </c>
      <c r="G3974" s="1" t="s">
        <v>70</v>
      </c>
      <c r="H3974">
        <v>54.273099999999999</v>
      </c>
      <c r="I3974">
        <v>-61.738799999999998</v>
      </c>
      <c r="J3974">
        <v>62</v>
      </c>
      <c r="K3974" t="b">
        <v>1</v>
      </c>
      <c r="L3974">
        <v>796</v>
      </c>
      <c r="M3974" s="1" t="s">
        <v>56</v>
      </c>
      <c r="N3974" s="1" t="s">
        <v>57</v>
      </c>
      <c r="O3974">
        <v>1</v>
      </c>
      <c r="P3974" t="b">
        <v>1</v>
      </c>
      <c r="Q3974" t="b">
        <v>0</v>
      </c>
      <c r="R3974" s="1" t="s">
        <v>32</v>
      </c>
      <c r="S3974" s="1" t="s">
        <v>53</v>
      </c>
      <c r="T3974">
        <v>2</v>
      </c>
      <c r="U3974" s="1" t="s">
        <v>45</v>
      </c>
      <c r="V3974" s="1" t="s">
        <v>35</v>
      </c>
      <c r="W3974" s="1" t="str">
        <f>IF(OR(MasterData[[#This Row],[Event]]="Christmas Market", MasterData[[#This Row],[Event]]="Christmas"), "Christmas Sale", "Non-Christmas Sale")</f>
        <v>Non-Christmas Sale</v>
      </c>
      <c r="X3974" t="b">
        <v>0</v>
      </c>
      <c r="Y3974">
        <v>5</v>
      </c>
      <c r="Z3974">
        <v>77.81</v>
      </c>
      <c r="AA3974">
        <v>77.81</v>
      </c>
      <c r="AB3974">
        <v>0</v>
      </c>
      <c r="AC3974" t="str">
        <f>IF(MasterData[[#This Row],[Discount Amount]]&gt;0, "Promotional sale", "Non-Promotional Sales")</f>
        <v>Non-Promotional Sales</v>
      </c>
    </row>
    <row r="3975" spans="1:29" x14ac:dyDescent="0.25">
      <c r="A3975">
        <v>3974</v>
      </c>
      <c r="B3975" s="1" t="s">
        <v>323</v>
      </c>
      <c r="C3975" s="2">
        <v>0.64819444444444452</v>
      </c>
      <c r="D3975">
        <v>379</v>
      </c>
      <c r="E3975">
        <v>43</v>
      </c>
      <c r="F3975" s="1" t="s">
        <v>61</v>
      </c>
      <c r="G3975" s="1" t="s">
        <v>44</v>
      </c>
      <c r="H3975">
        <v>46.813099999999999</v>
      </c>
      <c r="I3975">
        <v>-71.207499999999996</v>
      </c>
      <c r="J3975">
        <v>94</v>
      </c>
      <c r="K3975" t="b">
        <v>0</v>
      </c>
      <c r="L3975">
        <v>549</v>
      </c>
      <c r="M3975" s="1" t="s">
        <v>74</v>
      </c>
      <c r="N3975" s="1" t="s">
        <v>75</v>
      </c>
      <c r="O3975">
        <v>2</v>
      </c>
      <c r="P3975" t="b">
        <v>0</v>
      </c>
      <c r="Q3975" t="b">
        <v>0</v>
      </c>
      <c r="R3975" s="1" t="s">
        <v>32</v>
      </c>
      <c r="S3975" s="1" t="s">
        <v>49</v>
      </c>
      <c r="T3975">
        <v>5</v>
      </c>
      <c r="U3975" s="1" t="s">
        <v>34</v>
      </c>
      <c r="V3975" s="1" t="s">
        <v>59</v>
      </c>
      <c r="W3975" s="1" t="str">
        <f>IF(OR(MasterData[[#This Row],[Event]]="Christmas Market", MasterData[[#This Row],[Event]]="Christmas"), "Christmas Sale", "Non-Christmas Sale")</f>
        <v>Non-Christmas Sale</v>
      </c>
      <c r="X3975" t="b">
        <v>1</v>
      </c>
      <c r="Y3975">
        <v>3</v>
      </c>
      <c r="Z3975">
        <v>27.82</v>
      </c>
      <c r="AA3975">
        <v>55.63</v>
      </c>
      <c r="AB3975">
        <v>5.56</v>
      </c>
      <c r="AC3975" t="str">
        <f>IF(MasterData[[#This Row],[Discount Amount]]&gt;0, "Promotional sale", "Non-Promotional Sales")</f>
        <v>Promotional sale</v>
      </c>
    </row>
    <row r="3976" spans="1:29" x14ac:dyDescent="0.25">
      <c r="A3976">
        <v>3975</v>
      </c>
      <c r="B3976" s="1" t="s">
        <v>234</v>
      </c>
      <c r="C3976" s="2">
        <v>0.28391203703703694</v>
      </c>
      <c r="D3976">
        <v>342</v>
      </c>
      <c r="E3976">
        <v>38</v>
      </c>
      <c r="F3976" s="1" t="s">
        <v>28</v>
      </c>
      <c r="G3976" s="1" t="s">
        <v>62</v>
      </c>
      <c r="H3976">
        <v>46.565300000000001</v>
      </c>
      <c r="I3976">
        <v>-66.4619</v>
      </c>
      <c r="J3976">
        <v>70</v>
      </c>
      <c r="K3976" t="b">
        <v>1</v>
      </c>
      <c r="L3976">
        <v>959</v>
      </c>
      <c r="M3976" s="1" t="s">
        <v>74</v>
      </c>
      <c r="N3976" s="1" t="s">
        <v>75</v>
      </c>
      <c r="O3976">
        <v>3</v>
      </c>
      <c r="P3976" t="b">
        <v>0</v>
      </c>
      <c r="Q3976" t="b">
        <v>0</v>
      </c>
      <c r="R3976" s="1" t="s">
        <v>32</v>
      </c>
      <c r="S3976" s="1" t="s">
        <v>33</v>
      </c>
      <c r="T3976">
        <v>4</v>
      </c>
      <c r="U3976" s="1" t="s">
        <v>34</v>
      </c>
      <c r="V3976" s="1" t="s">
        <v>46</v>
      </c>
      <c r="W3976" s="1" t="str">
        <f>IF(OR(MasterData[[#This Row],[Event]]="Christmas Market", MasterData[[#This Row],[Event]]="Christmas"), "Christmas Sale", "Non-Christmas Sale")</f>
        <v>Christmas Sale</v>
      </c>
      <c r="X3976" t="b">
        <v>1</v>
      </c>
      <c r="Y3976">
        <v>2</v>
      </c>
      <c r="Z3976">
        <v>49.09</v>
      </c>
      <c r="AA3976">
        <v>147.26</v>
      </c>
      <c r="AB3976">
        <v>0</v>
      </c>
      <c r="AC3976" t="str">
        <f>IF(MasterData[[#This Row],[Discount Amount]]&gt;0, "Promotional sale", "Non-Promotional Sales")</f>
        <v>Non-Promotional Sales</v>
      </c>
    </row>
    <row r="3977" spans="1:29" x14ac:dyDescent="0.25">
      <c r="A3977">
        <v>3976</v>
      </c>
      <c r="B3977" s="1" t="s">
        <v>36</v>
      </c>
      <c r="C3977" s="2">
        <v>0.38053240740740746</v>
      </c>
      <c r="D3977">
        <v>474</v>
      </c>
      <c r="E3977">
        <v>65</v>
      </c>
      <c r="F3977" s="1" t="s">
        <v>61</v>
      </c>
      <c r="G3977" s="1" t="s">
        <v>51</v>
      </c>
      <c r="H3977">
        <v>53.760899999999999</v>
      </c>
      <c r="I3977">
        <v>-98.813900000000004</v>
      </c>
      <c r="J3977">
        <v>80</v>
      </c>
      <c r="K3977" t="b">
        <v>1</v>
      </c>
      <c r="L3977">
        <v>358</v>
      </c>
      <c r="M3977" s="1" t="s">
        <v>74</v>
      </c>
      <c r="N3977" s="1" t="s">
        <v>75</v>
      </c>
      <c r="O3977">
        <v>3</v>
      </c>
      <c r="P3977" t="b">
        <v>1</v>
      </c>
      <c r="Q3977" t="b">
        <v>0</v>
      </c>
      <c r="R3977" s="1" t="s">
        <v>52</v>
      </c>
      <c r="S3977" s="1" t="s">
        <v>33</v>
      </c>
      <c r="T3977">
        <v>4</v>
      </c>
      <c r="U3977" s="1" t="s">
        <v>34</v>
      </c>
      <c r="V3977" s="1" t="s">
        <v>35</v>
      </c>
      <c r="W3977" s="1" t="str">
        <f>IF(OR(MasterData[[#This Row],[Event]]="Christmas Market", MasterData[[#This Row],[Event]]="Christmas"), "Christmas Sale", "Non-Christmas Sale")</f>
        <v>Non-Christmas Sale</v>
      </c>
      <c r="X3977" t="b">
        <v>0</v>
      </c>
      <c r="Y3977">
        <v>4</v>
      </c>
      <c r="Z3977">
        <v>13.06</v>
      </c>
      <c r="AA3977">
        <v>39.17</v>
      </c>
      <c r="AB3977">
        <v>0</v>
      </c>
      <c r="AC3977" t="str">
        <f>IF(MasterData[[#This Row],[Discount Amount]]&gt;0, "Promotional sale", "Non-Promotional Sales")</f>
        <v>Non-Promotional Sales</v>
      </c>
    </row>
    <row r="3978" spans="1:29" x14ac:dyDescent="0.25">
      <c r="A3978">
        <v>3977</v>
      </c>
      <c r="B3978" s="1" t="s">
        <v>345</v>
      </c>
      <c r="C3978" s="2">
        <v>0.71598379629629627</v>
      </c>
      <c r="D3978">
        <v>334</v>
      </c>
      <c r="E3978">
        <v>40</v>
      </c>
      <c r="F3978" s="1" t="s">
        <v>61</v>
      </c>
      <c r="G3978" s="1" t="s">
        <v>29</v>
      </c>
      <c r="H3978">
        <v>51.253799999999998</v>
      </c>
      <c r="I3978">
        <v>-85.3232</v>
      </c>
      <c r="J3978">
        <v>83</v>
      </c>
      <c r="K3978" t="b">
        <v>1</v>
      </c>
      <c r="L3978">
        <v>527</v>
      </c>
      <c r="M3978" s="1" t="s">
        <v>30</v>
      </c>
      <c r="N3978" s="1" t="s">
        <v>31</v>
      </c>
      <c r="O3978">
        <v>1</v>
      </c>
      <c r="P3978" t="b">
        <v>1</v>
      </c>
      <c r="Q3978" t="b">
        <v>1</v>
      </c>
      <c r="R3978" s="1" t="s">
        <v>52</v>
      </c>
      <c r="S3978" s="1" t="s">
        <v>58</v>
      </c>
      <c r="T3978">
        <v>1</v>
      </c>
      <c r="U3978" s="1" t="s">
        <v>45</v>
      </c>
      <c r="V3978" s="1" t="s">
        <v>35</v>
      </c>
      <c r="W3978" s="1" t="str">
        <f>IF(OR(MasterData[[#This Row],[Event]]="Christmas Market", MasterData[[#This Row],[Event]]="Christmas"), "Christmas Sale", "Non-Christmas Sale")</f>
        <v>Non-Christmas Sale</v>
      </c>
      <c r="X3978" t="b">
        <v>1</v>
      </c>
      <c r="Y3978">
        <v>4</v>
      </c>
      <c r="Z3978">
        <v>79.989999999999995</v>
      </c>
      <c r="AA3978">
        <v>79.989999999999995</v>
      </c>
      <c r="AB3978">
        <v>0</v>
      </c>
      <c r="AC3978" t="str">
        <f>IF(MasterData[[#This Row],[Discount Amount]]&gt;0, "Promotional sale", "Non-Promotional Sales")</f>
        <v>Non-Promotional Sales</v>
      </c>
    </row>
    <row r="3979" spans="1:29" x14ac:dyDescent="0.25">
      <c r="A3979">
        <v>3978</v>
      </c>
      <c r="B3979" s="1" t="s">
        <v>246</v>
      </c>
      <c r="C3979" s="2">
        <v>0.95269675925925923</v>
      </c>
      <c r="D3979">
        <v>497</v>
      </c>
      <c r="E3979">
        <v>54</v>
      </c>
      <c r="F3979" s="1" t="s">
        <v>28</v>
      </c>
      <c r="G3979" s="1" t="s">
        <v>48</v>
      </c>
      <c r="H3979">
        <v>53.933300000000003</v>
      </c>
      <c r="I3979">
        <v>-116.5765</v>
      </c>
      <c r="J3979">
        <v>28</v>
      </c>
      <c r="K3979" t="b">
        <v>0</v>
      </c>
      <c r="L3979">
        <v>114</v>
      </c>
      <c r="M3979" s="1" t="s">
        <v>30</v>
      </c>
      <c r="N3979" s="1" t="s">
        <v>31</v>
      </c>
      <c r="O3979">
        <v>1</v>
      </c>
      <c r="P3979" t="b">
        <v>0</v>
      </c>
      <c r="Q3979" t="b">
        <v>0</v>
      </c>
      <c r="R3979" s="1" t="s">
        <v>41</v>
      </c>
      <c r="S3979" s="1" t="s">
        <v>53</v>
      </c>
      <c r="T3979">
        <v>2</v>
      </c>
      <c r="U3979" s="1" t="s">
        <v>45</v>
      </c>
      <c r="V3979" s="1" t="s">
        <v>59</v>
      </c>
      <c r="W3979" s="1" t="str">
        <f>IF(OR(MasterData[[#This Row],[Event]]="Christmas Market", MasterData[[#This Row],[Event]]="Christmas"), "Christmas Sale", "Non-Christmas Sale")</f>
        <v>Non-Christmas Sale</v>
      </c>
      <c r="X3979" t="b">
        <v>0</v>
      </c>
      <c r="Y3979">
        <v>3</v>
      </c>
      <c r="Z3979">
        <v>11.05</v>
      </c>
      <c r="AA3979">
        <v>11.05</v>
      </c>
      <c r="AB3979">
        <v>1.1000000000000001</v>
      </c>
      <c r="AC3979" t="str">
        <f>IF(MasterData[[#This Row],[Discount Amount]]&gt;0, "Promotional sale", "Non-Promotional Sales")</f>
        <v>Promotional sale</v>
      </c>
    </row>
    <row r="3980" spans="1:29" x14ac:dyDescent="0.25">
      <c r="A3980">
        <v>3979</v>
      </c>
      <c r="B3980" s="1" t="s">
        <v>67</v>
      </c>
      <c r="C3980" s="2">
        <v>0.12290509259259252</v>
      </c>
      <c r="D3980">
        <v>403</v>
      </c>
      <c r="E3980">
        <v>39</v>
      </c>
      <c r="F3980" s="1" t="s">
        <v>61</v>
      </c>
      <c r="G3980" s="1" t="s">
        <v>66</v>
      </c>
      <c r="H3980">
        <v>45.077800000000003</v>
      </c>
      <c r="I3980">
        <v>-63.546700000000001</v>
      </c>
      <c r="J3980">
        <v>79</v>
      </c>
      <c r="K3980" t="b">
        <v>1</v>
      </c>
      <c r="L3980">
        <v>592</v>
      </c>
      <c r="M3980" s="1" t="s">
        <v>74</v>
      </c>
      <c r="N3980" s="1" t="s">
        <v>75</v>
      </c>
      <c r="O3980">
        <v>4</v>
      </c>
      <c r="P3980" t="b">
        <v>1</v>
      </c>
      <c r="Q3980" t="b">
        <v>1</v>
      </c>
      <c r="R3980" s="1" t="s">
        <v>41</v>
      </c>
      <c r="S3980" s="1" t="s">
        <v>53</v>
      </c>
      <c r="T3980">
        <v>4</v>
      </c>
      <c r="U3980" s="1" t="s">
        <v>34</v>
      </c>
      <c r="V3980" s="1" t="s">
        <v>46</v>
      </c>
      <c r="W3980" s="1" t="str">
        <f>IF(OR(MasterData[[#This Row],[Event]]="Christmas Market", MasterData[[#This Row],[Event]]="Christmas"), "Christmas Sale", "Non-Christmas Sale")</f>
        <v>Christmas Sale</v>
      </c>
      <c r="X3980" t="b">
        <v>0</v>
      </c>
      <c r="Y3980">
        <v>4</v>
      </c>
      <c r="Z3980">
        <v>53.73</v>
      </c>
      <c r="AA3980">
        <v>214.93</v>
      </c>
      <c r="AB3980">
        <v>0</v>
      </c>
      <c r="AC3980" t="str">
        <f>IF(MasterData[[#This Row],[Discount Amount]]&gt;0, "Promotional sale", "Non-Promotional Sales")</f>
        <v>Non-Promotional Sales</v>
      </c>
    </row>
    <row r="3981" spans="1:29" x14ac:dyDescent="0.25">
      <c r="A3981">
        <v>3980</v>
      </c>
      <c r="B3981" s="1" t="s">
        <v>265</v>
      </c>
      <c r="C3981" s="2">
        <v>0.3513425925925926</v>
      </c>
      <c r="D3981">
        <v>151</v>
      </c>
      <c r="E3981">
        <v>34</v>
      </c>
      <c r="F3981" s="1" t="s">
        <v>28</v>
      </c>
      <c r="G3981" s="1" t="s">
        <v>44</v>
      </c>
      <c r="H3981">
        <v>46.813099999999999</v>
      </c>
      <c r="I3981">
        <v>-71.207499999999996</v>
      </c>
      <c r="J3981">
        <v>23</v>
      </c>
      <c r="K3981" t="b">
        <v>1</v>
      </c>
      <c r="L3981">
        <v>525</v>
      </c>
      <c r="M3981" s="1" t="s">
        <v>39</v>
      </c>
      <c r="N3981" s="1" t="s">
        <v>40</v>
      </c>
      <c r="O3981">
        <v>3</v>
      </c>
      <c r="P3981" t="b">
        <v>0</v>
      </c>
      <c r="Q3981" t="b">
        <v>1</v>
      </c>
      <c r="R3981" s="1" t="s">
        <v>32</v>
      </c>
      <c r="S3981" s="1" t="s">
        <v>53</v>
      </c>
      <c r="T3981">
        <v>5</v>
      </c>
      <c r="U3981" s="1" t="s">
        <v>34</v>
      </c>
      <c r="V3981" s="1" t="s">
        <v>46</v>
      </c>
      <c r="W3981" s="1" t="str">
        <f>IF(OR(MasterData[[#This Row],[Event]]="Christmas Market", MasterData[[#This Row],[Event]]="Christmas"), "Christmas Sale", "Non-Christmas Sale")</f>
        <v>Christmas Sale</v>
      </c>
      <c r="X3981" t="b">
        <v>1</v>
      </c>
      <c r="Y3981">
        <v>2</v>
      </c>
      <c r="Z3981">
        <v>13.62</v>
      </c>
      <c r="AA3981">
        <v>40.85</v>
      </c>
      <c r="AB3981">
        <v>0</v>
      </c>
      <c r="AC3981" t="str">
        <f>IF(MasterData[[#This Row],[Discount Amount]]&gt;0, "Promotional sale", "Non-Promotional Sales")</f>
        <v>Non-Promotional Sales</v>
      </c>
    </row>
    <row r="3982" spans="1:29" x14ac:dyDescent="0.25">
      <c r="A3982">
        <v>3981</v>
      </c>
      <c r="B3982" s="1" t="s">
        <v>100</v>
      </c>
      <c r="C3982" s="2">
        <v>0.99951388888888881</v>
      </c>
      <c r="D3982">
        <v>61</v>
      </c>
      <c r="E3982">
        <v>23</v>
      </c>
      <c r="F3982" s="1" t="s">
        <v>37</v>
      </c>
      <c r="G3982" s="1" t="s">
        <v>62</v>
      </c>
      <c r="H3982">
        <v>46.565300000000001</v>
      </c>
      <c r="I3982">
        <v>-66.4619</v>
      </c>
      <c r="J3982">
        <v>35</v>
      </c>
      <c r="K3982" t="b">
        <v>0</v>
      </c>
      <c r="L3982">
        <v>389</v>
      </c>
      <c r="M3982" s="1" t="s">
        <v>30</v>
      </c>
      <c r="N3982" s="1" t="s">
        <v>31</v>
      </c>
      <c r="O3982">
        <v>1</v>
      </c>
      <c r="P3982" t="b">
        <v>1</v>
      </c>
      <c r="Q3982" t="b">
        <v>1</v>
      </c>
      <c r="R3982" s="1" t="s">
        <v>41</v>
      </c>
      <c r="S3982" s="1" t="s">
        <v>49</v>
      </c>
      <c r="T3982">
        <v>3</v>
      </c>
      <c r="U3982" s="1" t="s">
        <v>45</v>
      </c>
      <c r="V3982" s="1" t="s">
        <v>35</v>
      </c>
      <c r="W3982" s="1" t="str">
        <f>IF(OR(MasterData[[#This Row],[Event]]="Christmas Market", MasterData[[#This Row],[Event]]="Christmas"), "Christmas Sale", "Non-Christmas Sale")</f>
        <v>Non-Christmas Sale</v>
      </c>
      <c r="X3982" t="b">
        <v>1</v>
      </c>
      <c r="Y3982">
        <v>2</v>
      </c>
      <c r="Z3982">
        <v>84.92</v>
      </c>
      <c r="AA3982">
        <v>84.92</v>
      </c>
      <c r="AB3982">
        <v>0</v>
      </c>
      <c r="AC3982" t="str">
        <f>IF(MasterData[[#This Row],[Discount Amount]]&gt;0, "Promotional sale", "Non-Promotional Sales")</f>
        <v>Non-Promotional Sales</v>
      </c>
    </row>
    <row r="3983" spans="1:29" x14ac:dyDescent="0.25">
      <c r="A3983">
        <v>3982</v>
      </c>
      <c r="B3983" s="1" t="s">
        <v>328</v>
      </c>
      <c r="C3983" s="2">
        <v>0.74980324074074067</v>
      </c>
      <c r="D3983">
        <v>140</v>
      </c>
      <c r="E3983">
        <v>37</v>
      </c>
      <c r="F3983" s="1" t="s">
        <v>28</v>
      </c>
      <c r="G3983" s="1" t="s">
        <v>79</v>
      </c>
      <c r="H3983">
        <v>63.588799999999999</v>
      </c>
      <c r="I3983">
        <v>-115.5069</v>
      </c>
      <c r="J3983">
        <v>2</v>
      </c>
      <c r="K3983" t="b">
        <v>1</v>
      </c>
      <c r="L3983">
        <v>268</v>
      </c>
      <c r="M3983" s="1" t="s">
        <v>63</v>
      </c>
      <c r="N3983" s="1" t="s">
        <v>64</v>
      </c>
      <c r="O3983">
        <v>5</v>
      </c>
      <c r="P3983" t="b">
        <v>0</v>
      </c>
      <c r="Q3983" t="b">
        <v>1</v>
      </c>
      <c r="R3983" s="1" t="s">
        <v>52</v>
      </c>
      <c r="S3983" s="1" t="s">
        <v>53</v>
      </c>
      <c r="T3983">
        <v>4</v>
      </c>
      <c r="U3983" s="1" t="s">
        <v>42</v>
      </c>
      <c r="V3983" s="1" t="s">
        <v>46</v>
      </c>
      <c r="W3983" s="1" t="str">
        <f>IF(OR(MasterData[[#This Row],[Event]]="Christmas Market", MasterData[[#This Row],[Event]]="Christmas"), "Christmas Sale", "Non-Christmas Sale")</f>
        <v>Christmas Sale</v>
      </c>
      <c r="X3983" t="b">
        <v>0</v>
      </c>
      <c r="Y3983">
        <v>1</v>
      </c>
      <c r="Z3983">
        <v>62.74</v>
      </c>
      <c r="AA3983">
        <v>313.70999999999998</v>
      </c>
      <c r="AB3983">
        <v>0</v>
      </c>
      <c r="AC3983" t="str">
        <f>IF(MasterData[[#This Row],[Discount Amount]]&gt;0, "Promotional sale", "Non-Promotional Sales")</f>
        <v>Non-Promotional Sales</v>
      </c>
    </row>
    <row r="3984" spans="1:29" x14ac:dyDescent="0.25">
      <c r="A3984">
        <v>3983</v>
      </c>
      <c r="B3984" s="1" t="s">
        <v>305</v>
      </c>
      <c r="C3984" s="2">
        <v>8.2048611111111169E-2</v>
      </c>
      <c r="D3984">
        <v>247</v>
      </c>
      <c r="E3984">
        <v>44</v>
      </c>
      <c r="F3984" s="1" t="s">
        <v>61</v>
      </c>
      <c r="G3984" s="1" t="s">
        <v>44</v>
      </c>
      <c r="H3984">
        <v>46.813099999999999</v>
      </c>
      <c r="I3984">
        <v>-71.207499999999996</v>
      </c>
      <c r="J3984">
        <v>88</v>
      </c>
      <c r="K3984" t="b">
        <v>0</v>
      </c>
      <c r="L3984">
        <v>116</v>
      </c>
      <c r="M3984" s="1" t="s">
        <v>56</v>
      </c>
      <c r="N3984" s="1" t="s">
        <v>57</v>
      </c>
      <c r="O3984">
        <v>1</v>
      </c>
      <c r="P3984" t="b">
        <v>1</v>
      </c>
      <c r="Q3984" t="b">
        <v>0</v>
      </c>
      <c r="R3984" s="1" t="s">
        <v>52</v>
      </c>
      <c r="S3984" s="1" t="s">
        <v>49</v>
      </c>
      <c r="T3984">
        <v>5</v>
      </c>
      <c r="U3984" s="1" t="s">
        <v>34</v>
      </c>
      <c r="V3984" s="1" t="s">
        <v>46</v>
      </c>
      <c r="W3984" s="1" t="str">
        <f>IF(OR(MasterData[[#This Row],[Event]]="Christmas Market", MasterData[[#This Row],[Event]]="Christmas"), "Christmas Sale", "Non-Christmas Sale")</f>
        <v>Christmas Sale</v>
      </c>
      <c r="X3984" t="b">
        <v>1</v>
      </c>
      <c r="Y3984">
        <v>2</v>
      </c>
      <c r="Z3984">
        <v>77.650000000000006</v>
      </c>
      <c r="AA3984">
        <v>77.650000000000006</v>
      </c>
      <c r="AB3984">
        <v>0</v>
      </c>
      <c r="AC3984" t="str">
        <f>IF(MasterData[[#This Row],[Discount Amount]]&gt;0, "Promotional sale", "Non-Promotional Sales")</f>
        <v>Non-Promotional Sales</v>
      </c>
    </row>
    <row r="3985" spans="1:29" x14ac:dyDescent="0.25">
      <c r="A3985">
        <v>3984</v>
      </c>
      <c r="B3985" s="1" t="s">
        <v>122</v>
      </c>
      <c r="C3985" s="2">
        <v>0.16824074074074069</v>
      </c>
      <c r="D3985">
        <v>471</v>
      </c>
      <c r="E3985">
        <v>20</v>
      </c>
      <c r="F3985" s="1" t="s">
        <v>61</v>
      </c>
      <c r="G3985" s="1" t="s">
        <v>55</v>
      </c>
      <c r="H3985">
        <v>52.939900000000002</v>
      </c>
      <c r="I3985">
        <v>-106.4509</v>
      </c>
      <c r="J3985">
        <v>96</v>
      </c>
      <c r="K3985" t="b">
        <v>1</v>
      </c>
      <c r="L3985">
        <v>921</v>
      </c>
      <c r="M3985" s="1" t="s">
        <v>63</v>
      </c>
      <c r="N3985" s="1" t="s">
        <v>64</v>
      </c>
      <c r="O3985">
        <v>1</v>
      </c>
      <c r="P3985" t="b">
        <v>0</v>
      </c>
      <c r="Q3985" t="b">
        <v>1</v>
      </c>
      <c r="R3985" s="1" t="s">
        <v>32</v>
      </c>
      <c r="S3985" s="1" t="s">
        <v>49</v>
      </c>
      <c r="T3985">
        <v>1</v>
      </c>
      <c r="U3985" s="1" t="s">
        <v>34</v>
      </c>
      <c r="V3985" s="1" t="s">
        <v>35</v>
      </c>
      <c r="W3985" s="1" t="str">
        <f>IF(OR(MasterData[[#This Row],[Event]]="Christmas Market", MasterData[[#This Row],[Event]]="Christmas"), "Christmas Sale", "Non-Christmas Sale")</f>
        <v>Non-Christmas Sale</v>
      </c>
      <c r="X3985" t="b">
        <v>1</v>
      </c>
      <c r="Y3985">
        <v>5</v>
      </c>
      <c r="Z3985">
        <v>30.68</v>
      </c>
      <c r="AA3985">
        <v>30.68</v>
      </c>
      <c r="AB3985">
        <v>0</v>
      </c>
      <c r="AC3985" t="str">
        <f>IF(MasterData[[#This Row],[Discount Amount]]&gt;0, "Promotional sale", "Non-Promotional Sales")</f>
        <v>Non-Promotional Sales</v>
      </c>
    </row>
    <row r="3986" spans="1:29" x14ac:dyDescent="0.25">
      <c r="A3986">
        <v>3985</v>
      </c>
      <c r="B3986" s="1" t="s">
        <v>385</v>
      </c>
      <c r="C3986" s="2">
        <v>0.8234837962962962</v>
      </c>
      <c r="D3986">
        <v>449</v>
      </c>
      <c r="E3986">
        <v>25</v>
      </c>
      <c r="F3986" s="1" t="s">
        <v>28</v>
      </c>
      <c r="G3986" s="1" t="s">
        <v>81</v>
      </c>
      <c r="H3986">
        <v>64.248000000000005</v>
      </c>
      <c r="I3986">
        <v>-84.889600000000002</v>
      </c>
      <c r="J3986">
        <v>16</v>
      </c>
      <c r="K3986" t="b">
        <v>1</v>
      </c>
      <c r="L3986">
        <v>383</v>
      </c>
      <c r="M3986" s="1" t="s">
        <v>63</v>
      </c>
      <c r="N3986" s="1" t="s">
        <v>64</v>
      </c>
      <c r="O3986">
        <v>3</v>
      </c>
      <c r="P3986" t="b">
        <v>1</v>
      </c>
      <c r="Q3986" t="b">
        <v>0</v>
      </c>
      <c r="R3986" s="1" t="s">
        <v>52</v>
      </c>
      <c r="S3986" s="1" t="s">
        <v>53</v>
      </c>
      <c r="T3986">
        <v>4</v>
      </c>
      <c r="U3986" s="1" t="s">
        <v>34</v>
      </c>
      <c r="V3986" s="1" t="s">
        <v>59</v>
      </c>
      <c r="W3986" s="1" t="str">
        <f>IF(OR(MasterData[[#This Row],[Event]]="Christmas Market", MasterData[[#This Row],[Event]]="Christmas"), "Christmas Sale", "Non-Christmas Sale")</f>
        <v>Non-Christmas Sale</v>
      </c>
      <c r="X3986" t="b">
        <v>1</v>
      </c>
      <c r="Y3986">
        <v>5</v>
      </c>
      <c r="Z3986">
        <v>15.45</v>
      </c>
      <c r="AA3986">
        <v>46.34</v>
      </c>
      <c r="AB3986">
        <v>4.63</v>
      </c>
      <c r="AC3986" t="str">
        <f>IF(MasterData[[#This Row],[Discount Amount]]&gt;0, "Promotional sale", "Non-Promotional Sales")</f>
        <v>Promotional sale</v>
      </c>
    </row>
    <row r="3987" spans="1:29" x14ac:dyDescent="0.25">
      <c r="A3987">
        <v>3986</v>
      </c>
      <c r="B3987" s="1" t="s">
        <v>301</v>
      </c>
      <c r="C3987" s="2">
        <v>0.5144791666666666</v>
      </c>
      <c r="D3987">
        <v>19</v>
      </c>
      <c r="E3987">
        <v>61</v>
      </c>
      <c r="F3987" s="1" t="s">
        <v>37</v>
      </c>
      <c r="G3987" s="1" t="s">
        <v>68</v>
      </c>
      <c r="H3987">
        <v>46.318800000000003</v>
      </c>
      <c r="I3987">
        <v>-63.146099999999997</v>
      </c>
      <c r="J3987">
        <v>35</v>
      </c>
      <c r="K3987" t="b">
        <v>0</v>
      </c>
      <c r="L3987">
        <v>545</v>
      </c>
      <c r="M3987" s="1" t="s">
        <v>74</v>
      </c>
      <c r="N3987" s="1" t="s">
        <v>75</v>
      </c>
      <c r="O3987">
        <v>3</v>
      </c>
      <c r="P3987" t="b">
        <v>0</v>
      </c>
      <c r="Q3987" t="b">
        <v>1</v>
      </c>
      <c r="R3987" s="1" t="s">
        <v>41</v>
      </c>
      <c r="S3987" s="1" t="s">
        <v>49</v>
      </c>
      <c r="T3987">
        <v>1</v>
      </c>
      <c r="U3987" s="1" t="s">
        <v>34</v>
      </c>
      <c r="V3987" s="1" t="s">
        <v>46</v>
      </c>
      <c r="W3987" s="1" t="str">
        <f>IF(OR(MasterData[[#This Row],[Event]]="Christmas Market", MasterData[[#This Row],[Event]]="Christmas"), "Christmas Sale", "Non-Christmas Sale")</f>
        <v>Christmas Sale</v>
      </c>
      <c r="X3987" t="b">
        <v>1</v>
      </c>
      <c r="Y3987">
        <v>1</v>
      </c>
      <c r="Z3987">
        <v>61.28</v>
      </c>
      <c r="AA3987">
        <v>183.85</v>
      </c>
      <c r="AB3987">
        <v>0</v>
      </c>
      <c r="AC3987" t="str">
        <f>IF(MasterData[[#This Row],[Discount Amount]]&gt;0, "Promotional sale", "Non-Promotional Sales")</f>
        <v>Non-Promotional Sales</v>
      </c>
    </row>
    <row r="3988" spans="1:29" x14ac:dyDescent="0.25">
      <c r="A3988">
        <v>3987</v>
      </c>
      <c r="B3988" s="1" t="s">
        <v>251</v>
      </c>
      <c r="C3988" s="2">
        <v>0.66939814814814813</v>
      </c>
      <c r="D3988">
        <v>389</v>
      </c>
      <c r="E3988">
        <v>59</v>
      </c>
      <c r="F3988" s="1" t="s">
        <v>28</v>
      </c>
      <c r="G3988" s="1" t="s">
        <v>70</v>
      </c>
      <c r="H3988">
        <v>54.273099999999999</v>
      </c>
      <c r="I3988">
        <v>-61.738799999999998</v>
      </c>
      <c r="J3988">
        <v>6</v>
      </c>
      <c r="K3988" t="b">
        <v>1</v>
      </c>
      <c r="L3988">
        <v>866</v>
      </c>
      <c r="M3988" s="1" t="s">
        <v>63</v>
      </c>
      <c r="N3988" s="1" t="s">
        <v>64</v>
      </c>
      <c r="O3988">
        <v>4</v>
      </c>
      <c r="P3988" t="b">
        <v>0</v>
      </c>
      <c r="Q3988" t="b">
        <v>0</v>
      </c>
      <c r="R3988" s="1" t="s">
        <v>32</v>
      </c>
      <c r="S3988" s="1" t="s">
        <v>33</v>
      </c>
      <c r="T3988">
        <v>2</v>
      </c>
      <c r="U3988" s="1" t="s">
        <v>42</v>
      </c>
      <c r="V3988" s="1" t="s">
        <v>59</v>
      </c>
      <c r="W3988" s="1" t="str">
        <f>IF(OR(MasterData[[#This Row],[Event]]="Christmas Market", MasterData[[#This Row],[Event]]="Christmas"), "Christmas Sale", "Non-Christmas Sale")</f>
        <v>Non-Christmas Sale</v>
      </c>
      <c r="X3988" t="b">
        <v>0</v>
      </c>
      <c r="Y3988">
        <v>5</v>
      </c>
      <c r="Z3988">
        <v>79.59</v>
      </c>
      <c r="AA3988">
        <v>318.37</v>
      </c>
      <c r="AB3988">
        <v>31.84</v>
      </c>
      <c r="AC3988" t="str">
        <f>IF(MasterData[[#This Row],[Discount Amount]]&gt;0, "Promotional sale", "Non-Promotional Sales")</f>
        <v>Promotional sale</v>
      </c>
    </row>
    <row r="3989" spans="1:29" x14ac:dyDescent="0.25">
      <c r="A3989">
        <v>3988</v>
      </c>
      <c r="B3989" s="1" t="s">
        <v>430</v>
      </c>
      <c r="C3989" s="2">
        <v>0.61351851851851857</v>
      </c>
      <c r="D3989">
        <v>345</v>
      </c>
      <c r="E3989">
        <v>22</v>
      </c>
      <c r="F3989" s="1" t="s">
        <v>28</v>
      </c>
      <c r="G3989" s="1" t="s">
        <v>44</v>
      </c>
      <c r="H3989">
        <v>46.813099999999999</v>
      </c>
      <c r="I3989">
        <v>-71.207499999999996</v>
      </c>
      <c r="J3989">
        <v>69</v>
      </c>
      <c r="K3989" t="b">
        <v>0</v>
      </c>
      <c r="L3989">
        <v>712</v>
      </c>
      <c r="M3989" s="1" t="s">
        <v>39</v>
      </c>
      <c r="N3989" s="1" t="s">
        <v>40</v>
      </c>
      <c r="O3989">
        <v>3</v>
      </c>
      <c r="P3989" t="b">
        <v>1</v>
      </c>
      <c r="Q3989" t="b">
        <v>1</v>
      </c>
      <c r="R3989" s="1" t="s">
        <v>52</v>
      </c>
      <c r="S3989" s="1" t="s">
        <v>53</v>
      </c>
      <c r="T3989">
        <v>1</v>
      </c>
      <c r="U3989" s="1" t="s">
        <v>45</v>
      </c>
      <c r="V3989" s="1" t="s">
        <v>35</v>
      </c>
      <c r="W3989" s="1" t="str">
        <f>IF(OR(MasterData[[#This Row],[Event]]="Christmas Market", MasterData[[#This Row],[Event]]="Christmas"), "Christmas Sale", "Non-Christmas Sale")</f>
        <v>Non-Christmas Sale</v>
      </c>
      <c r="X3989" t="b">
        <v>0</v>
      </c>
      <c r="Y3989">
        <v>2</v>
      </c>
      <c r="Z3989">
        <v>26.19</v>
      </c>
      <c r="AA3989">
        <v>78.58</v>
      </c>
      <c r="AB3989">
        <v>0</v>
      </c>
      <c r="AC3989" t="str">
        <f>IF(MasterData[[#This Row],[Discount Amount]]&gt;0, "Promotional sale", "Non-Promotional Sales")</f>
        <v>Non-Promotional Sales</v>
      </c>
    </row>
    <row r="3990" spans="1:29" x14ac:dyDescent="0.25">
      <c r="A3990">
        <v>3989</v>
      </c>
      <c r="B3990" s="1" t="s">
        <v>262</v>
      </c>
      <c r="C3990" s="2">
        <v>0.81993055555555561</v>
      </c>
      <c r="D3990">
        <v>156</v>
      </c>
      <c r="E3990">
        <v>38</v>
      </c>
      <c r="F3990" s="1" t="s">
        <v>61</v>
      </c>
      <c r="G3990" s="1" t="s">
        <v>29</v>
      </c>
      <c r="H3990">
        <v>51.253799999999998</v>
      </c>
      <c r="I3990">
        <v>-85.3232</v>
      </c>
      <c r="J3990">
        <v>6</v>
      </c>
      <c r="K3990" t="b">
        <v>1</v>
      </c>
      <c r="L3990">
        <v>360</v>
      </c>
      <c r="M3990" s="1" t="s">
        <v>39</v>
      </c>
      <c r="N3990" s="1" t="s">
        <v>40</v>
      </c>
      <c r="O3990">
        <v>5</v>
      </c>
      <c r="P3990" t="b">
        <v>0</v>
      </c>
      <c r="Q3990" t="b">
        <v>1</v>
      </c>
      <c r="R3990" s="1" t="s">
        <v>41</v>
      </c>
      <c r="S3990" s="1" t="s">
        <v>49</v>
      </c>
      <c r="T3990">
        <v>4</v>
      </c>
      <c r="U3990" s="1" t="s">
        <v>42</v>
      </c>
      <c r="V3990" s="1" t="s">
        <v>35</v>
      </c>
      <c r="W3990" s="1" t="str">
        <f>IF(OR(MasterData[[#This Row],[Event]]="Christmas Market", MasterData[[#This Row],[Event]]="Christmas"), "Christmas Sale", "Non-Christmas Sale")</f>
        <v>Non-Christmas Sale</v>
      </c>
      <c r="X3990" t="b">
        <v>0</v>
      </c>
      <c r="Y3990">
        <v>1</v>
      </c>
      <c r="Z3990">
        <v>63.17</v>
      </c>
      <c r="AA3990">
        <v>315.85000000000002</v>
      </c>
      <c r="AB3990">
        <v>0</v>
      </c>
      <c r="AC3990" t="str">
        <f>IF(MasterData[[#This Row],[Discount Amount]]&gt;0, "Promotional sale", "Non-Promotional Sales")</f>
        <v>Non-Promotional Sales</v>
      </c>
    </row>
    <row r="3991" spans="1:29" x14ac:dyDescent="0.25">
      <c r="A3991">
        <v>3990</v>
      </c>
      <c r="B3991" s="1" t="s">
        <v>262</v>
      </c>
      <c r="C3991" s="2">
        <v>0.2024999999999999</v>
      </c>
      <c r="D3991">
        <v>152</v>
      </c>
      <c r="E3991">
        <v>35</v>
      </c>
      <c r="F3991" s="1" t="s">
        <v>61</v>
      </c>
      <c r="G3991" s="1" t="s">
        <v>55</v>
      </c>
      <c r="H3991">
        <v>52.939900000000002</v>
      </c>
      <c r="I3991">
        <v>-106.4509</v>
      </c>
      <c r="J3991">
        <v>91</v>
      </c>
      <c r="K3991" t="b">
        <v>0</v>
      </c>
      <c r="L3991">
        <v>914</v>
      </c>
      <c r="M3991" s="1" t="s">
        <v>63</v>
      </c>
      <c r="N3991" s="1" t="s">
        <v>64</v>
      </c>
      <c r="O3991">
        <v>3</v>
      </c>
      <c r="P3991" t="b">
        <v>1</v>
      </c>
      <c r="Q3991" t="b">
        <v>1</v>
      </c>
      <c r="R3991" s="1" t="s">
        <v>52</v>
      </c>
      <c r="S3991" s="1" t="s">
        <v>53</v>
      </c>
      <c r="T3991">
        <v>4</v>
      </c>
      <c r="U3991" s="1" t="s">
        <v>42</v>
      </c>
      <c r="V3991" s="1" t="s">
        <v>35</v>
      </c>
      <c r="W3991" s="1" t="str">
        <f>IF(OR(MasterData[[#This Row],[Event]]="Christmas Market", MasterData[[#This Row],[Event]]="Christmas"), "Christmas Sale", "Non-Christmas Sale")</f>
        <v>Non-Christmas Sale</v>
      </c>
      <c r="X3991" t="b">
        <v>1</v>
      </c>
      <c r="Y3991">
        <v>5</v>
      </c>
      <c r="Z3991">
        <v>74.55</v>
      </c>
      <c r="AA3991">
        <v>223.66</v>
      </c>
      <c r="AB3991">
        <v>0</v>
      </c>
      <c r="AC3991" t="str">
        <f>IF(MasterData[[#This Row],[Discount Amount]]&gt;0, "Promotional sale", "Non-Promotional Sales")</f>
        <v>Non-Promotional Sales</v>
      </c>
    </row>
    <row r="3992" spans="1:29" x14ac:dyDescent="0.25">
      <c r="A3992">
        <v>3991</v>
      </c>
      <c r="B3992" s="1" t="s">
        <v>431</v>
      </c>
      <c r="C3992" s="2">
        <v>7.7060185185185093E-2</v>
      </c>
      <c r="D3992">
        <v>44</v>
      </c>
      <c r="E3992">
        <v>61</v>
      </c>
      <c r="F3992" s="1" t="s">
        <v>28</v>
      </c>
      <c r="G3992" s="1" t="s">
        <v>66</v>
      </c>
      <c r="H3992">
        <v>45.077800000000003</v>
      </c>
      <c r="I3992">
        <v>-63.546700000000001</v>
      </c>
      <c r="J3992">
        <v>69</v>
      </c>
      <c r="K3992" t="b">
        <v>1</v>
      </c>
      <c r="L3992">
        <v>389</v>
      </c>
      <c r="M3992" s="1" t="s">
        <v>63</v>
      </c>
      <c r="N3992" s="1" t="s">
        <v>64</v>
      </c>
      <c r="O3992">
        <v>5</v>
      </c>
      <c r="P3992" t="b">
        <v>0</v>
      </c>
      <c r="Q3992" t="b">
        <v>0</v>
      </c>
      <c r="R3992" s="1" t="s">
        <v>32</v>
      </c>
      <c r="S3992" s="1" t="s">
        <v>49</v>
      </c>
      <c r="T3992">
        <v>1</v>
      </c>
      <c r="U3992" s="1" t="s">
        <v>45</v>
      </c>
      <c r="V3992" s="1" t="s">
        <v>59</v>
      </c>
      <c r="W3992" s="1" t="str">
        <f>IF(OR(MasterData[[#This Row],[Event]]="Christmas Market", MasterData[[#This Row],[Event]]="Christmas"), "Christmas Sale", "Non-Christmas Sale")</f>
        <v>Non-Christmas Sale</v>
      </c>
      <c r="X3992" t="b">
        <v>1</v>
      </c>
      <c r="Y3992">
        <v>1</v>
      </c>
      <c r="Z3992">
        <v>51.92</v>
      </c>
      <c r="AA3992">
        <v>259.62</v>
      </c>
      <c r="AB3992">
        <v>25.96</v>
      </c>
      <c r="AC3992" t="str">
        <f>IF(MasterData[[#This Row],[Discount Amount]]&gt;0, "Promotional sale", "Non-Promotional Sales")</f>
        <v>Promotional sale</v>
      </c>
    </row>
    <row r="3993" spans="1:29" x14ac:dyDescent="0.25">
      <c r="A3993">
        <v>3992</v>
      </c>
      <c r="B3993" s="1" t="s">
        <v>319</v>
      </c>
      <c r="C3993" s="2">
        <v>0.61395833333333338</v>
      </c>
      <c r="D3993">
        <v>239</v>
      </c>
      <c r="E3993">
        <v>21</v>
      </c>
      <c r="F3993" s="1" t="s">
        <v>61</v>
      </c>
      <c r="G3993" s="1" t="s">
        <v>44</v>
      </c>
      <c r="H3993">
        <v>46.813099999999999</v>
      </c>
      <c r="I3993">
        <v>-71.207499999999996</v>
      </c>
      <c r="J3993">
        <v>26</v>
      </c>
      <c r="K3993" t="b">
        <v>0</v>
      </c>
      <c r="L3993">
        <v>927</v>
      </c>
      <c r="M3993" s="1" t="s">
        <v>39</v>
      </c>
      <c r="N3993" s="1" t="s">
        <v>40</v>
      </c>
      <c r="O3993">
        <v>1</v>
      </c>
      <c r="P3993" t="b">
        <v>1</v>
      </c>
      <c r="Q3993" t="b">
        <v>1</v>
      </c>
      <c r="R3993" s="1" t="s">
        <v>41</v>
      </c>
      <c r="S3993" s="1" t="s">
        <v>58</v>
      </c>
      <c r="T3993">
        <v>4</v>
      </c>
      <c r="U3993" s="1" t="s">
        <v>42</v>
      </c>
      <c r="V3993" s="1" t="s">
        <v>59</v>
      </c>
      <c r="W3993" s="1" t="str">
        <f>IF(OR(MasterData[[#This Row],[Event]]="Christmas Market", MasterData[[#This Row],[Event]]="Christmas"), "Christmas Sale", "Non-Christmas Sale")</f>
        <v>Non-Christmas Sale</v>
      </c>
      <c r="X3993" t="b">
        <v>1</v>
      </c>
      <c r="Y3993">
        <v>1</v>
      </c>
      <c r="Z3993">
        <v>79.27</v>
      </c>
      <c r="AA3993">
        <v>79.27</v>
      </c>
      <c r="AB3993">
        <v>7.93</v>
      </c>
      <c r="AC3993" t="str">
        <f>IF(MasterData[[#This Row],[Discount Amount]]&gt;0, "Promotional sale", "Non-Promotional Sales")</f>
        <v>Promotional sale</v>
      </c>
    </row>
    <row r="3994" spans="1:29" x14ac:dyDescent="0.25">
      <c r="A3994">
        <v>3993</v>
      </c>
      <c r="B3994" s="1" t="s">
        <v>140</v>
      </c>
      <c r="C3994" s="2">
        <v>0.34414351851851843</v>
      </c>
      <c r="D3994">
        <v>16</v>
      </c>
      <c r="E3994">
        <v>45</v>
      </c>
      <c r="F3994" s="1" t="s">
        <v>28</v>
      </c>
      <c r="G3994" s="1" t="s">
        <v>70</v>
      </c>
      <c r="H3994">
        <v>54.273099999999999</v>
      </c>
      <c r="I3994">
        <v>-61.738799999999998</v>
      </c>
      <c r="J3994">
        <v>63</v>
      </c>
      <c r="K3994" t="b">
        <v>0</v>
      </c>
      <c r="L3994">
        <v>405</v>
      </c>
      <c r="M3994" s="1" t="s">
        <v>30</v>
      </c>
      <c r="N3994" s="1" t="s">
        <v>31</v>
      </c>
      <c r="O3994">
        <v>1</v>
      </c>
      <c r="P3994" t="b">
        <v>0</v>
      </c>
      <c r="Q3994" t="b">
        <v>1</v>
      </c>
      <c r="R3994" s="1" t="s">
        <v>41</v>
      </c>
      <c r="S3994" s="1" t="s">
        <v>58</v>
      </c>
      <c r="T3994">
        <v>1</v>
      </c>
      <c r="U3994" s="1" t="s">
        <v>42</v>
      </c>
      <c r="V3994" s="1" t="s">
        <v>46</v>
      </c>
      <c r="W3994" s="1" t="str">
        <f>IF(OR(MasterData[[#This Row],[Event]]="Christmas Market", MasterData[[#This Row],[Event]]="Christmas"), "Christmas Sale", "Non-Christmas Sale")</f>
        <v>Christmas Sale</v>
      </c>
      <c r="X3994" t="b">
        <v>1</v>
      </c>
      <c r="Y3994">
        <v>4</v>
      </c>
      <c r="Z3994">
        <v>73.069999999999993</v>
      </c>
      <c r="AA3994">
        <v>73.069999999999993</v>
      </c>
      <c r="AB3994">
        <v>0</v>
      </c>
      <c r="AC3994" t="str">
        <f>IF(MasterData[[#This Row],[Discount Amount]]&gt;0, "Promotional sale", "Non-Promotional Sales")</f>
        <v>Non-Promotional Sales</v>
      </c>
    </row>
    <row r="3995" spans="1:29" x14ac:dyDescent="0.25">
      <c r="A3995">
        <v>3994</v>
      </c>
      <c r="B3995" s="1" t="s">
        <v>345</v>
      </c>
      <c r="C3995" s="2">
        <v>0.5283796296296297</v>
      </c>
      <c r="D3995">
        <v>122</v>
      </c>
      <c r="E3995">
        <v>35</v>
      </c>
      <c r="F3995" s="1" t="s">
        <v>61</v>
      </c>
      <c r="G3995" s="1" t="s">
        <v>68</v>
      </c>
      <c r="H3995">
        <v>46.318800000000003</v>
      </c>
      <c r="I3995">
        <v>-63.146099999999997</v>
      </c>
      <c r="J3995">
        <v>63</v>
      </c>
      <c r="K3995" t="b">
        <v>1</v>
      </c>
      <c r="L3995">
        <v>257</v>
      </c>
      <c r="M3995" s="1" t="s">
        <v>74</v>
      </c>
      <c r="N3995" s="1" t="s">
        <v>75</v>
      </c>
      <c r="O3995">
        <v>2</v>
      </c>
      <c r="P3995" t="b">
        <v>0</v>
      </c>
      <c r="Q3995" t="b">
        <v>1</v>
      </c>
      <c r="R3995" s="1" t="s">
        <v>52</v>
      </c>
      <c r="S3995" s="1" t="s">
        <v>53</v>
      </c>
      <c r="T3995">
        <v>5</v>
      </c>
      <c r="U3995" s="1" t="s">
        <v>34</v>
      </c>
      <c r="V3995" s="1" t="s">
        <v>59</v>
      </c>
      <c r="W3995" s="1" t="str">
        <f>IF(OR(MasterData[[#This Row],[Event]]="Christmas Market", MasterData[[#This Row],[Event]]="Christmas"), "Christmas Sale", "Non-Christmas Sale")</f>
        <v>Non-Christmas Sale</v>
      </c>
      <c r="X3995" t="b">
        <v>1</v>
      </c>
      <c r="Y3995">
        <v>4</v>
      </c>
      <c r="Z3995">
        <v>73.66</v>
      </c>
      <c r="AA3995">
        <v>147.31</v>
      </c>
      <c r="AB3995">
        <v>14.73</v>
      </c>
      <c r="AC3995" t="str">
        <f>IF(MasterData[[#This Row],[Discount Amount]]&gt;0, "Promotional sale", "Non-Promotional Sales")</f>
        <v>Promotional sale</v>
      </c>
    </row>
    <row r="3996" spans="1:29" x14ac:dyDescent="0.25">
      <c r="A3996">
        <v>3995</v>
      </c>
      <c r="B3996" s="1" t="s">
        <v>203</v>
      </c>
      <c r="C3996" s="2">
        <v>0.25420138888888899</v>
      </c>
      <c r="D3996">
        <v>446</v>
      </c>
      <c r="E3996">
        <v>47</v>
      </c>
      <c r="F3996" s="1" t="s">
        <v>37</v>
      </c>
      <c r="G3996" s="1" t="s">
        <v>62</v>
      </c>
      <c r="H3996">
        <v>46.565300000000001</v>
      </c>
      <c r="I3996">
        <v>-66.4619</v>
      </c>
      <c r="J3996">
        <v>70</v>
      </c>
      <c r="K3996" t="b">
        <v>0</v>
      </c>
      <c r="L3996">
        <v>512</v>
      </c>
      <c r="M3996" s="1" t="s">
        <v>56</v>
      </c>
      <c r="N3996" s="1" t="s">
        <v>57</v>
      </c>
      <c r="O3996">
        <v>1</v>
      </c>
      <c r="P3996" t="b">
        <v>0</v>
      </c>
      <c r="Q3996" t="b">
        <v>0</v>
      </c>
      <c r="R3996" s="1" t="s">
        <v>32</v>
      </c>
      <c r="S3996" s="1" t="s">
        <v>33</v>
      </c>
      <c r="T3996">
        <v>3</v>
      </c>
      <c r="U3996" s="1" t="s">
        <v>42</v>
      </c>
      <c r="V3996" s="1" t="s">
        <v>59</v>
      </c>
      <c r="W3996" s="1" t="str">
        <f>IF(OR(MasterData[[#This Row],[Event]]="Christmas Market", MasterData[[#This Row],[Event]]="Christmas"), "Christmas Sale", "Non-Christmas Sale")</f>
        <v>Non-Christmas Sale</v>
      </c>
      <c r="X3996" t="b">
        <v>0</v>
      </c>
      <c r="Y3996">
        <v>5</v>
      </c>
      <c r="Z3996">
        <v>95.88</v>
      </c>
      <c r="AA3996">
        <v>95.88</v>
      </c>
      <c r="AB3996">
        <v>9.59</v>
      </c>
      <c r="AC3996" t="str">
        <f>IF(MasterData[[#This Row],[Discount Amount]]&gt;0, "Promotional sale", "Non-Promotional Sales")</f>
        <v>Promotional sale</v>
      </c>
    </row>
    <row r="3997" spans="1:29" x14ac:dyDescent="0.25">
      <c r="A3997">
        <v>3996</v>
      </c>
      <c r="B3997" s="1" t="s">
        <v>203</v>
      </c>
      <c r="C3997" s="2">
        <v>0.49993055555555554</v>
      </c>
      <c r="D3997">
        <v>426</v>
      </c>
      <c r="E3997">
        <v>65</v>
      </c>
      <c r="F3997" s="1" t="s">
        <v>28</v>
      </c>
      <c r="G3997" s="1" t="s">
        <v>38</v>
      </c>
      <c r="H3997">
        <v>53.726700000000001</v>
      </c>
      <c r="I3997">
        <v>-127.6476</v>
      </c>
      <c r="J3997">
        <v>25</v>
      </c>
      <c r="K3997" t="b">
        <v>0</v>
      </c>
      <c r="L3997">
        <v>679</v>
      </c>
      <c r="M3997" s="1" t="s">
        <v>74</v>
      </c>
      <c r="N3997" s="1" t="s">
        <v>75</v>
      </c>
      <c r="O3997">
        <v>2</v>
      </c>
      <c r="P3997" t="b">
        <v>0</v>
      </c>
      <c r="Q3997" t="b">
        <v>1</v>
      </c>
      <c r="R3997" s="1" t="s">
        <v>32</v>
      </c>
      <c r="S3997" s="1" t="s">
        <v>49</v>
      </c>
      <c r="T3997">
        <v>5</v>
      </c>
      <c r="U3997" s="1" t="s">
        <v>34</v>
      </c>
      <c r="V3997" s="1" t="s">
        <v>59</v>
      </c>
      <c r="W3997" s="1" t="str">
        <f>IF(OR(MasterData[[#This Row],[Event]]="Christmas Market", MasterData[[#This Row],[Event]]="Christmas"), "Christmas Sale", "Non-Christmas Sale")</f>
        <v>Non-Christmas Sale</v>
      </c>
      <c r="X3997" t="b">
        <v>0</v>
      </c>
      <c r="Y3997">
        <v>1</v>
      </c>
      <c r="Z3997">
        <v>46.38</v>
      </c>
      <c r="AA3997">
        <v>92.76</v>
      </c>
      <c r="AB3997">
        <v>9.2799999999999994</v>
      </c>
      <c r="AC3997" t="str">
        <f>IF(MasterData[[#This Row],[Discount Amount]]&gt;0, "Promotional sale", "Non-Promotional Sales")</f>
        <v>Promotional sale</v>
      </c>
    </row>
    <row r="3998" spans="1:29" x14ac:dyDescent="0.25">
      <c r="A3998">
        <v>3997</v>
      </c>
      <c r="B3998" s="1" t="s">
        <v>264</v>
      </c>
      <c r="C3998" s="2">
        <v>0.63730324074074085</v>
      </c>
      <c r="D3998">
        <v>61</v>
      </c>
      <c r="E3998">
        <v>56</v>
      </c>
      <c r="F3998" s="1" t="s">
        <v>37</v>
      </c>
      <c r="G3998" s="1" t="s">
        <v>48</v>
      </c>
      <c r="H3998">
        <v>53.933300000000003</v>
      </c>
      <c r="I3998">
        <v>-116.5765</v>
      </c>
      <c r="J3998">
        <v>62</v>
      </c>
      <c r="K3998" t="b">
        <v>1</v>
      </c>
      <c r="L3998">
        <v>656</v>
      </c>
      <c r="M3998" s="1" t="s">
        <v>63</v>
      </c>
      <c r="N3998" s="1" t="s">
        <v>64</v>
      </c>
      <c r="O3998">
        <v>3</v>
      </c>
      <c r="P3998" t="b">
        <v>0</v>
      </c>
      <c r="Q3998" t="b">
        <v>0</v>
      </c>
      <c r="R3998" s="1" t="s">
        <v>32</v>
      </c>
      <c r="S3998" s="1" t="s">
        <v>49</v>
      </c>
      <c r="T3998">
        <v>5</v>
      </c>
      <c r="U3998" s="1" t="s">
        <v>34</v>
      </c>
      <c r="V3998" s="1" t="s">
        <v>35</v>
      </c>
      <c r="W3998" s="1" t="str">
        <f>IF(OR(MasterData[[#This Row],[Event]]="Christmas Market", MasterData[[#This Row],[Event]]="Christmas"), "Christmas Sale", "Non-Christmas Sale")</f>
        <v>Non-Christmas Sale</v>
      </c>
      <c r="X3998" t="b">
        <v>0</v>
      </c>
      <c r="Y3998">
        <v>1</v>
      </c>
      <c r="Z3998">
        <v>50.44</v>
      </c>
      <c r="AA3998">
        <v>151.33000000000001</v>
      </c>
      <c r="AB3998">
        <v>0</v>
      </c>
      <c r="AC3998" t="str">
        <f>IF(MasterData[[#This Row],[Discount Amount]]&gt;0, "Promotional sale", "Non-Promotional Sales")</f>
        <v>Non-Promotional Sales</v>
      </c>
    </row>
    <row r="3999" spans="1:29" x14ac:dyDescent="0.25">
      <c r="A3999">
        <v>3998</v>
      </c>
      <c r="B3999" s="1" t="s">
        <v>121</v>
      </c>
      <c r="C3999" s="2">
        <v>0.86856481481481485</v>
      </c>
      <c r="D3999">
        <v>18</v>
      </c>
      <c r="E3999">
        <v>58</v>
      </c>
      <c r="F3999" s="1" t="s">
        <v>37</v>
      </c>
      <c r="G3999" s="1" t="s">
        <v>55</v>
      </c>
      <c r="H3999">
        <v>52.939900000000002</v>
      </c>
      <c r="I3999">
        <v>-106.4509</v>
      </c>
      <c r="J3999">
        <v>97</v>
      </c>
      <c r="K3999" t="b">
        <v>1</v>
      </c>
      <c r="L3999">
        <v>6</v>
      </c>
      <c r="M3999" s="1" t="s">
        <v>63</v>
      </c>
      <c r="N3999" s="1" t="s">
        <v>64</v>
      </c>
      <c r="O3999">
        <v>4</v>
      </c>
      <c r="P3999" t="b">
        <v>1</v>
      </c>
      <c r="Q3999" t="b">
        <v>0</v>
      </c>
      <c r="R3999" s="1" t="s">
        <v>41</v>
      </c>
      <c r="S3999" s="1" t="s">
        <v>33</v>
      </c>
      <c r="T3999">
        <v>1</v>
      </c>
      <c r="U3999" s="1" t="s">
        <v>34</v>
      </c>
      <c r="V3999" s="1" t="s">
        <v>35</v>
      </c>
      <c r="W3999" s="1" t="str">
        <f>IF(OR(MasterData[[#This Row],[Event]]="Christmas Market", MasterData[[#This Row],[Event]]="Christmas"), "Christmas Sale", "Non-Christmas Sale")</f>
        <v>Non-Christmas Sale</v>
      </c>
      <c r="X3999" t="b">
        <v>1</v>
      </c>
      <c r="Y3999">
        <v>1</v>
      </c>
      <c r="Z3999">
        <v>24.73</v>
      </c>
      <c r="AA3999">
        <v>98.91</v>
      </c>
      <c r="AB3999">
        <v>0</v>
      </c>
      <c r="AC3999" t="str">
        <f>IF(MasterData[[#This Row],[Discount Amount]]&gt;0, "Promotional sale", "Non-Promotional Sales")</f>
        <v>Non-Promotional Sales</v>
      </c>
    </row>
    <row r="4000" spans="1:29" x14ac:dyDescent="0.25">
      <c r="A4000">
        <v>3999</v>
      </c>
      <c r="B4000" s="1" t="s">
        <v>311</v>
      </c>
      <c r="C4000" s="2">
        <v>0.71256944444444437</v>
      </c>
      <c r="D4000">
        <v>158</v>
      </c>
      <c r="E4000">
        <v>64</v>
      </c>
      <c r="F4000" s="1" t="s">
        <v>37</v>
      </c>
      <c r="G4000" s="1" t="s">
        <v>48</v>
      </c>
      <c r="H4000">
        <v>53.933300000000003</v>
      </c>
      <c r="I4000">
        <v>-116.5765</v>
      </c>
      <c r="J4000">
        <v>66</v>
      </c>
      <c r="K4000" t="b">
        <v>0</v>
      </c>
      <c r="L4000">
        <v>476</v>
      </c>
      <c r="M4000" s="1" t="s">
        <v>56</v>
      </c>
      <c r="N4000" s="1" t="s">
        <v>57</v>
      </c>
      <c r="O4000">
        <v>1</v>
      </c>
      <c r="P4000" t="b">
        <v>1</v>
      </c>
      <c r="Q4000" t="b">
        <v>0</v>
      </c>
      <c r="R4000" s="1" t="s">
        <v>41</v>
      </c>
      <c r="S4000" s="1" t="s">
        <v>58</v>
      </c>
      <c r="T4000">
        <v>1</v>
      </c>
      <c r="U4000" s="1" t="s">
        <v>42</v>
      </c>
      <c r="V4000" s="1" t="s">
        <v>35</v>
      </c>
      <c r="W4000" s="1" t="str">
        <f>IF(OR(MasterData[[#This Row],[Event]]="Christmas Market", MasterData[[#This Row],[Event]]="Christmas"), "Christmas Sale", "Non-Christmas Sale")</f>
        <v>Non-Christmas Sale</v>
      </c>
      <c r="X4000" t="b">
        <v>1</v>
      </c>
      <c r="Y4000">
        <v>2</v>
      </c>
      <c r="Z4000">
        <v>18.829999999999998</v>
      </c>
      <c r="AA4000">
        <v>18.829999999999998</v>
      </c>
      <c r="AB4000">
        <v>0</v>
      </c>
      <c r="AC4000" t="str">
        <f>IF(MasterData[[#This Row],[Discount Amount]]&gt;0, "Promotional sale", "Non-Promotional Sales")</f>
        <v>Non-Promotional Sales</v>
      </c>
    </row>
    <row r="4001" spans="1:29" x14ac:dyDescent="0.25">
      <c r="A4001">
        <v>4000</v>
      </c>
      <c r="B4001" s="1" t="s">
        <v>345</v>
      </c>
      <c r="C4001" s="2">
        <v>0.24084490740740749</v>
      </c>
      <c r="D4001">
        <v>430</v>
      </c>
      <c r="E4001">
        <v>31</v>
      </c>
      <c r="F4001" s="1" t="s">
        <v>28</v>
      </c>
      <c r="G4001" s="1" t="s">
        <v>81</v>
      </c>
      <c r="H4001">
        <v>64.248000000000005</v>
      </c>
      <c r="I4001">
        <v>-84.889600000000002</v>
      </c>
      <c r="J4001">
        <v>79</v>
      </c>
      <c r="K4001" t="b">
        <v>1</v>
      </c>
      <c r="L4001">
        <v>540</v>
      </c>
      <c r="M4001" s="1" t="s">
        <v>39</v>
      </c>
      <c r="N4001" s="1" t="s">
        <v>40</v>
      </c>
      <c r="O4001">
        <v>3</v>
      </c>
      <c r="P4001" t="b">
        <v>1</v>
      </c>
      <c r="Q4001" t="b">
        <v>1</v>
      </c>
      <c r="R4001" s="1" t="s">
        <v>41</v>
      </c>
      <c r="S4001" s="1" t="s">
        <v>53</v>
      </c>
      <c r="T4001">
        <v>3</v>
      </c>
      <c r="U4001" s="1" t="s">
        <v>34</v>
      </c>
      <c r="V4001" s="1" t="s">
        <v>35</v>
      </c>
      <c r="W4001" s="1" t="str">
        <f>IF(OR(MasterData[[#This Row],[Event]]="Christmas Market", MasterData[[#This Row],[Event]]="Christmas"), "Christmas Sale", "Non-Christmas Sale")</f>
        <v>Non-Christmas Sale</v>
      </c>
      <c r="X4001" t="b">
        <v>1</v>
      </c>
      <c r="Y4001">
        <v>5</v>
      </c>
      <c r="Z4001">
        <v>70.790000000000006</v>
      </c>
      <c r="AA4001">
        <v>212.38</v>
      </c>
      <c r="AB4001">
        <v>0</v>
      </c>
      <c r="AC4001" t="str">
        <f>IF(MasterData[[#This Row],[Discount Amount]]&gt;0, "Promotional sale", "Non-Promotional Sales")</f>
        <v>Non-Promotional Sales</v>
      </c>
    </row>
    <row r="4002" spans="1:29" x14ac:dyDescent="0.25">
      <c r="A4002">
        <v>4001</v>
      </c>
      <c r="B4002" s="1" t="s">
        <v>88</v>
      </c>
      <c r="C4002" s="2">
        <v>0.71716435185185179</v>
      </c>
      <c r="D4002">
        <v>437</v>
      </c>
      <c r="E4002">
        <v>29</v>
      </c>
      <c r="F4002" s="1" t="s">
        <v>28</v>
      </c>
      <c r="G4002" s="1" t="s">
        <v>62</v>
      </c>
      <c r="H4002">
        <v>46.565300000000001</v>
      </c>
      <c r="I4002">
        <v>-66.4619</v>
      </c>
      <c r="J4002">
        <v>80</v>
      </c>
      <c r="K4002" t="b">
        <v>0</v>
      </c>
      <c r="L4002">
        <v>442</v>
      </c>
      <c r="M4002" s="1" t="s">
        <v>74</v>
      </c>
      <c r="N4002" s="1" t="s">
        <v>75</v>
      </c>
      <c r="O4002">
        <v>2</v>
      </c>
      <c r="P4002" t="b">
        <v>0</v>
      </c>
      <c r="Q4002" t="b">
        <v>0</v>
      </c>
      <c r="R4002" s="1" t="s">
        <v>52</v>
      </c>
      <c r="S4002" s="1" t="s">
        <v>58</v>
      </c>
      <c r="T4002">
        <v>4</v>
      </c>
      <c r="U4002" s="1" t="s">
        <v>45</v>
      </c>
      <c r="V4002" s="1" t="s">
        <v>46</v>
      </c>
      <c r="W4002" s="1" t="str">
        <f>IF(OR(MasterData[[#This Row],[Event]]="Christmas Market", MasterData[[#This Row],[Event]]="Christmas"), "Christmas Sale", "Non-Christmas Sale")</f>
        <v>Christmas Sale</v>
      </c>
      <c r="X4002" t="b">
        <v>1</v>
      </c>
      <c r="Y4002">
        <v>2</v>
      </c>
      <c r="Z4002">
        <v>75.069999999999993</v>
      </c>
      <c r="AA4002">
        <v>150.13999999999999</v>
      </c>
      <c r="AB4002">
        <v>0</v>
      </c>
      <c r="AC4002" t="str">
        <f>IF(MasterData[[#This Row],[Discount Amount]]&gt;0, "Promotional sale", "Non-Promotional Sales")</f>
        <v>Non-Promotional Sales</v>
      </c>
    </row>
    <row r="4003" spans="1:29" x14ac:dyDescent="0.25">
      <c r="A4003">
        <v>4002</v>
      </c>
      <c r="B4003" s="1" t="s">
        <v>250</v>
      </c>
      <c r="C4003" s="2">
        <v>0.92203703703703699</v>
      </c>
      <c r="D4003">
        <v>291</v>
      </c>
      <c r="E4003">
        <v>30</v>
      </c>
      <c r="F4003" s="1" t="s">
        <v>28</v>
      </c>
      <c r="G4003" s="1" t="s">
        <v>77</v>
      </c>
      <c r="H4003">
        <v>64.282300000000006</v>
      </c>
      <c r="I4003">
        <v>-135</v>
      </c>
      <c r="J4003">
        <v>12</v>
      </c>
      <c r="K4003" t="b">
        <v>0</v>
      </c>
      <c r="L4003">
        <v>392</v>
      </c>
      <c r="M4003" s="1" t="s">
        <v>39</v>
      </c>
      <c r="N4003" s="1" t="s">
        <v>40</v>
      </c>
      <c r="O4003">
        <v>3</v>
      </c>
      <c r="P4003" t="b">
        <v>0</v>
      </c>
      <c r="Q4003" t="b">
        <v>0</v>
      </c>
      <c r="R4003" s="1" t="s">
        <v>32</v>
      </c>
      <c r="S4003" s="1" t="s">
        <v>49</v>
      </c>
      <c r="T4003">
        <v>4</v>
      </c>
      <c r="U4003" s="1" t="s">
        <v>34</v>
      </c>
      <c r="V4003" s="1" t="s">
        <v>35</v>
      </c>
      <c r="W4003" s="1" t="str">
        <f>IF(OR(MasterData[[#This Row],[Event]]="Christmas Market", MasterData[[#This Row],[Event]]="Christmas"), "Christmas Sale", "Non-Christmas Sale")</f>
        <v>Non-Christmas Sale</v>
      </c>
      <c r="X4003" t="b">
        <v>0</v>
      </c>
      <c r="Y4003">
        <v>2</v>
      </c>
      <c r="Z4003">
        <v>49.89</v>
      </c>
      <c r="AA4003">
        <v>149.68</v>
      </c>
      <c r="AB4003">
        <v>0</v>
      </c>
      <c r="AC4003" t="str">
        <f>IF(MasterData[[#This Row],[Discount Amount]]&gt;0, "Promotional sale", "Non-Promotional Sales")</f>
        <v>Non-Promotional Sales</v>
      </c>
    </row>
    <row r="4004" spans="1:29" x14ac:dyDescent="0.25">
      <c r="A4004">
        <v>4003</v>
      </c>
      <c r="B4004" s="1" t="s">
        <v>316</v>
      </c>
      <c r="C4004" s="2">
        <v>0.95533564814814809</v>
      </c>
      <c r="D4004">
        <v>369</v>
      </c>
      <c r="E4004">
        <v>65</v>
      </c>
      <c r="F4004" s="1" t="s">
        <v>28</v>
      </c>
      <c r="G4004" s="1" t="s">
        <v>51</v>
      </c>
      <c r="H4004">
        <v>53.760899999999999</v>
      </c>
      <c r="I4004">
        <v>-98.813900000000004</v>
      </c>
      <c r="J4004">
        <v>16</v>
      </c>
      <c r="K4004" t="b">
        <v>1</v>
      </c>
      <c r="L4004">
        <v>213</v>
      </c>
      <c r="M4004" s="1" t="s">
        <v>39</v>
      </c>
      <c r="N4004" s="1" t="s">
        <v>40</v>
      </c>
      <c r="O4004">
        <v>3</v>
      </c>
      <c r="P4004" t="b">
        <v>0</v>
      </c>
      <c r="Q4004" t="b">
        <v>0</v>
      </c>
      <c r="R4004" s="1" t="s">
        <v>32</v>
      </c>
      <c r="S4004" s="1" t="s">
        <v>49</v>
      </c>
      <c r="T4004">
        <v>5</v>
      </c>
      <c r="U4004" s="1" t="s">
        <v>45</v>
      </c>
      <c r="V4004" s="1" t="s">
        <v>59</v>
      </c>
      <c r="W4004" s="1" t="str">
        <f>IF(OR(MasterData[[#This Row],[Event]]="Christmas Market", MasterData[[#This Row],[Event]]="Christmas"), "Christmas Sale", "Non-Christmas Sale")</f>
        <v>Non-Christmas Sale</v>
      </c>
      <c r="X4004" t="b">
        <v>0</v>
      </c>
      <c r="Y4004">
        <v>3</v>
      </c>
      <c r="Z4004">
        <v>48.96</v>
      </c>
      <c r="AA4004">
        <v>146.88</v>
      </c>
      <c r="AB4004">
        <v>14.69</v>
      </c>
      <c r="AC4004" t="str">
        <f>IF(MasterData[[#This Row],[Discount Amount]]&gt;0, "Promotional sale", "Non-Promotional Sales")</f>
        <v>Promotional sale</v>
      </c>
    </row>
    <row r="4005" spans="1:29" x14ac:dyDescent="0.25">
      <c r="A4005">
        <v>4004</v>
      </c>
      <c r="B4005" s="1" t="s">
        <v>136</v>
      </c>
      <c r="C4005" s="2">
        <v>0.84103009259259265</v>
      </c>
      <c r="D4005">
        <v>271</v>
      </c>
      <c r="E4005">
        <v>24</v>
      </c>
      <c r="F4005" s="1" t="s">
        <v>61</v>
      </c>
      <c r="G4005" s="1" t="s">
        <v>38</v>
      </c>
      <c r="H4005">
        <v>53.726700000000001</v>
      </c>
      <c r="I4005">
        <v>-127.6476</v>
      </c>
      <c r="J4005">
        <v>19</v>
      </c>
      <c r="K4005" t="b">
        <v>1</v>
      </c>
      <c r="L4005">
        <v>49</v>
      </c>
      <c r="M4005" s="1" t="s">
        <v>30</v>
      </c>
      <c r="N4005" s="1" t="s">
        <v>31</v>
      </c>
      <c r="O4005">
        <v>2</v>
      </c>
      <c r="P4005" t="b">
        <v>1</v>
      </c>
      <c r="Q4005" t="b">
        <v>0</v>
      </c>
      <c r="R4005" s="1" t="s">
        <v>52</v>
      </c>
      <c r="S4005" s="1" t="s">
        <v>33</v>
      </c>
      <c r="T4005">
        <v>2</v>
      </c>
      <c r="U4005" s="1" t="s">
        <v>34</v>
      </c>
      <c r="V4005" s="1" t="s">
        <v>59</v>
      </c>
      <c r="W4005" s="1" t="str">
        <f>IF(OR(MasterData[[#This Row],[Event]]="Christmas Market", MasterData[[#This Row],[Event]]="Christmas"), "Christmas Sale", "Non-Christmas Sale")</f>
        <v>Non-Christmas Sale</v>
      </c>
      <c r="X4005" t="b">
        <v>1</v>
      </c>
      <c r="Y4005">
        <v>4</v>
      </c>
      <c r="Z4005">
        <v>25.51</v>
      </c>
      <c r="AA4005">
        <v>51.03</v>
      </c>
      <c r="AB4005">
        <v>5.0999999999999996</v>
      </c>
      <c r="AC4005" t="str">
        <f>IF(MasterData[[#This Row],[Discount Amount]]&gt;0, "Promotional sale", "Non-Promotional Sales")</f>
        <v>Promotional sale</v>
      </c>
    </row>
    <row r="4006" spans="1:29" x14ac:dyDescent="0.25">
      <c r="A4006">
        <v>4005</v>
      </c>
      <c r="B4006" s="1" t="s">
        <v>222</v>
      </c>
      <c r="C4006" s="2">
        <v>0.98505787037037029</v>
      </c>
      <c r="D4006">
        <v>223</v>
      </c>
      <c r="E4006">
        <v>60</v>
      </c>
      <c r="F4006" s="1" t="s">
        <v>61</v>
      </c>
      <c r="G4006" s="1" t="s">
        <v>44</v>
      </c>
      <c r="H4006">
        <v>46.813099999999999</v>
      </c>
      <c r="I4006">
        <v>-71.207499999999996</v>
      </c>
      <c r="J4006">
        <v>90</v>
      </c>
      <c r="K4006" t="b">
        <v>1</v>
      </c>
      <c r="L4006">
        <v>179</v>
      </c>
      <c r="M4006" s="1" t="s">
        <v>63</v>
      </c>
      <c r="N4006" s="1" t="s">
        <v>64</v>
      </c>
      <c r="O4006">
        <v>4</v>
      </c>
      <c r="P4006" t="b">
        <v>0</v>
      </c>
      <c r="Q4006" t="b">
        <v>1</v>
      </c>
      <c r="R4006" s="1" t="s">
        <v>41</v>
      </c>
      <c r="S4006" s="1" t="s">
        <v>53</v>
      </c>
      <c r="T4006">
        <v>5</v>
      </c>
      <c r="U4006" s="1" t="s">
        <v>42</v>
      </c>
      <c r="V4006" s="1" t="s">
        <v>46</v>
      </c>
      <c r="W4006" s="1" t="str">
        <f>IF(OR(MasterData[[#This Row],[Event]]="Christmas Market", MasterData[[#This Row],[Event]]="Christmas"), "Christmas Sale", "Non-Christmas Sale")</f>
        <v>Christmas Sale</v>
      </c>
      <c r="X4006" t="b">
        <v>1</v>
      </c>
      <c r="Y4006">
        <v>4</v>
      </c>
      <c r="Z4006">
        <v>61.07</v>
      </c>
      <c r="AA4006">
        <v>244.29</v>
      </c>
      <c r="AB4006">
        <v>0</v>
      </c>
      <c r="AC4006" t="str">
        <f>IF(MasterData[[#This Row],[Discount Amount]]&gt;0, "Promotional sale", "Non-Promotional Sales")</f>
        <v>Non-Promotional Sales</v>
      </c>
    </row>
    <row r="4007" spans="1:29" x14ac:dyDescent="0.25">
      <c r="A4007">
        <v>4006</v>
      </c>
      <c r="B4007" s="1" t="s">
        <v>329</v>
      </c>
      <c r="C4007" s="2">
        <v>0.84575231481481472</v>
      </c>
      <c r="D4007">
        <v>497</v>
      </c>
      <c r="E4007">
        <v>45</v>
      </c>
      <c r="F4007" s="1" t="s">
        <v>28</v>
      </c>
      <c r="G4007" s="1" t="s">
        <v>70</v>
      </c>
      <c r="H4007">
        <v>54.273099999999999</v>
      </c>
      <c r="I4007">
        <v>-61.738799999999998</v>
      </c>
      <c r="J4007">
        <v>91</v>
      </c>
      <c r="K4007" t="b">
        <v>1</v>
      </c>
      <c r="L4007">
        <v>2</v>
      </c>
      <c r="M4007" s="1" t="s">
        <v>74</v>
      </c>
      <c r="N4007" s="1" t="s">
        <v>75</v>
      </c>
      <c r="O4007">
        <v>1</v>
      </c>
      <c r="P4007" t="b">
        <v>1</v>
      </c>
      <c r="Q4007" t="b">
        <v>1</v>
      </c>
      <c r="R4007" s="1" t="s">
        <v>52</v>
      </c>
      <c r="S4007" s="1" t="s">
        <v>33</v>
      </c>
      <c r="T4007">
        <v>4</v>
      </c>
      <c r="U4007" s="1" t="s">
        <v>42</v>
      </c>
      <c r="V4007" s="1" t="s">
        <v>46</v>
      </c>
      <c r="W4007" s="1" t="str">
        <f>IF(OR(MasterData[[#This Row],[Event]]="Christmas Market", MasterData[[#This Row],[Event]]="Christmas"), "Christmas Sale", "Non-Christmas Sale")</f>
        <v>Christmas Sale</v>
      </c>
      <c r="X4007" t="b">
        <v>0</v>
      </c>
      <c r="Y4007">
        <v>1</v>
      </c>
      <c r="Z4007">
        <v>55.79</v>
      </c>
      <c r="AA4007">
        <v>55.79</v>
      </c>
      <c r="AB4007">
        <v>0</v>
      </c>
      <c r="AC4007" t="str">
        <f>IF(MasterData[[#This Row],[Discount Amount]]&gt;0, "Promotional sale", "Non-Promotional Sales")</f>
        <v>Non-Promotional Sales</v>
      </c>
    </row>
    <row r="4008" spans="1:29" x14ac:dyDescent="0.25">
      <c r="A4008">
        <v>4007</v>
      </c>
      <c r="B4008" s="1" t="s">
        <v>108</v>
      </c>
      <c r="C4008" s="2">
        <v>0.42517361111111107</v>
      </c>
      <c r="D4008">
        <v>283</v>
      </c>
      <c r="E4008">
        <v>19</v>
      </c>
      <c r="F4008" s="1" t="s">
        <v>28</v>
      </c>
      <c r="G4008" s="1" t="s">
        <v>38</v>
      </c>
      <c r="H4008">
        <v>53.726700000000001</v>
      </c>
      <c r="I4008">
        <v>-127.6476</v>
      </c>
      <c r="J4008">
        <v>59</v>
      </c>
      <c r="K4008" t="b">
        <v>1</v>
      </c>
      <c r="L4008">
        <v>374</v>
      </c>
      <c r="M4008" s="1" t="s">
        <v>63</v>
      </c>
      <c r="N4008" s="1" t="s">
        <v>64</v>
      </c>
      <c r="O4008">
        <v>5</v>
      </c>
      <c r="P4008" t="b">
        <v>0</v>
      </c>
      <c r="Q4008" t="b">
        <v>1</v>
      </c>
      <c r="R4008" s="1" t="s">
        <v>32</v>
      </c>
      <c r="S4008" s="1" t="s">
        <v>49</v>
      </c>
      <c r="T4008">
        <v>5</v>
      </c>
      <c r="U4008" s="1" t="s">
        <v>42</v>
      </c>
      <c r="V4008" s="1" t="s">
        <v>59</v>
      </c>
      <c r="W4008" s="1" t="str">
        <f>IF(OR(MasterData[[#This Row],[Event]]="Christmas Market", MasterData[[#This Row],[Event]]="Christmas"), "Christmas Sale", "Non-Christmas Sale")</f>
        <v>Non-Christmas Sale</v>
      </c>
      <c r="X4008" t="b">
        <v>1</v>
      </c>
      <c r="Y4008">
        <v>4</v>
      </c>
      <c r="Z4008">
        <v>22.47</v>
      </c>
      <c r="AA4008">
        <v>112.33</v>
      </c>
      <c r="AB4008">
        <v>11.23</v>
      </c>
      <c r="AC4008" t="str">
        <f>IF(MasterData[[#This Row],[Discount Amount]]&gt;0, "Promotional sale", "Non-Promotional Sales")</f>
        <v>Promotional sale</v>
      </c>
    </row>
    <row r="4009" spans="1:29" x14ac:dyDescent="0.25">
      <c r="A4009">
        <v>4008</v>
      </c>
      <c r="B4009" s="1" t="s">
        <v>331</v>
      </c>
      <c r="C4009" s="2">
        <v>0.86305555555555546</v>
      </c>
      <c r="D4009">
        <v>445</v>
      </c>
      <c r="E4009">
        <v>65</v>
      </c>
      <c r="F4009" s="1" t="s">
        <v>61</v>
      </c>
      <c r="G4009" s="1" t="s">
        <v>55</v>
      </c>
      <c r="H4009">
        <v>52.939900000000002</v>
      </c>
      <c r="I4009">
        <v>-106.4509</v>
      </c>
      <c r="J4009">
        <v>59</v>
      </c>
      <c r="K4009" t="b">
        <v>1</v>
      </c>
      <c r="L4009">
        <v>443</v>
      </c>
      <c r="M4009" s="1" t="s">
        <v>63</v>
      </c>
      <c r="N4009" s="1" t="s">
        <v>64</v>
      </c>
      <c r="O4009">
        <v>2</v>
      </c>
      <c r="P4009" t="b">
        <v>0</v>
      </c>
      <c r="Q4009" t="b">
        <v>1</v>
      </c>
      <c r="R4009" s="1" t="s">
        <v>32</v>
      </c>
      <c r="S4009" s="1" t="s">
        <v>53</v>
      </c>
      <c r="T4009">
        <v>5</v>
      </c>
      <c r="U4009" s="1" t="s">
        <v>34</v>
      </c>
      <c r="V4009" s="1" t="s">
        <v>35</v>
      </c>
      <c r="W4009" s="1" t="str">
        <f>IF(OR(MasterData[[#This Row],[Event]]="Christmas Market", MasterData[[#This Row],[Event]]="Christmas"), "Christmas Sale", "Non-Christmas Sale")</f>
        <v>Non-Christmas Sale</v>
      </c>
      <c r="X4009" t="b">
        <v>1</v>
      </c>
      <c r="Y4009">
        <v>1</v>
      </c>
      <c r="Z4009">
        <v>12.69</v>
      </c>
      <c r="AA4009">
        <v>25.37</v>
      </c>
      <c r="AB4009">
        <v>0</v>
      </c>
      <c r="AC4009" t="str">
        <f>IF(MasterData[[#This Row],[Discount Amount]]&gt;0, "Promotional sale", "Non-Promotional Sales")</f>
        <v>Non-Promotional Sales</v>
      </c>
    </row>
    <row r="4010" spans="1:29" x14ac:dyDescent="0.25">
      <c r="A4010">
        <v>4009</v>
      </c>
      <c r="B4010" s="1" t="s">
        <v>47</v>
      </c>
      <c r="C4010" s="2">
        <v>0.13550925925925927</v>
      </c>
      <c r="D4010">
        <v>471</v>
      </c>
      <c r="E4010">
        <v>28</v>
      </c>
      <c r="F4010" s="1" t="s">
        <v>28</v>
      </c>
      <c r="G4010" s="1" t="s">
        <v>29</v>
      </c>
      <c r="H4010">
        <v>51.253799999999998</v>
      </c>
      <c r="I4010">
        <v>-85.3232</v>
      </c>
      <c r="J4010">
        <v>85</v>
      </c>
      <c r="K4010" t="b">
        <v>0</v>
      </c>
      <c r="L4010">
        <v>890</v>
      </c>
      <c r="M4010" s="1" t="s">
        <v>56</v>
      </c>
      <c r="N4010" s="1" t="s">
        <v>57</v>
      </c>
      <c r="O4010">
        <v>1</v>
      </c>
      <c r="P4010" t="b">
        <v>1</v>
      </c>
      <c r="Q4010" t="b">
        <v>1</v>
      </c>
      <c r="R4010" s="1" t="s">
        <v>52</v>
      </c>
      <c r="S4010" s="1" t="s">
        <v>53</v>
      </c>
      <c r="T4010">
        <v>5</v>
      </c>
      <c r="U4010" s="1" t="s">
        <v>34</v>
      </c>
      <c r="V4010" s="1" t="s">
        <v>35</v>
      </c>
      <c r="W4010" s="1" t="str">
        <f>IF(OR(MasterData[[#This Row],[Event]]="Christmas Market", MasterData[[#This Row],[Event]]="Christmas"), "Christmas Sale", "Non-Christmas Sale")</f>
        <v>Non-Christmas Sale</v>
      </c>
      <c r="X4010" t="b">
        <v>0</v>
      </c>
      <c r="Y4010">
        <v>5</v>
      </c>
      <c r="Z4010">
        <v>61.02</v>
      </c>
      <c r="AA4010">
        <v>61.02</v>
      </c>
      <c r="AB4010">
        <v>0</v>
      </c>
      <c r="AC4010" t="str">
        <f>IF(MasterData[[#This Row],[Discount Amount]]&gt;0, "Promotional sale", "Non-Promotional Sales")</f>
        <v>Non-Promotional Sales</v>
      </c>
    </row>
    <row r="4011" spans="1:29" x14ac:dyDescent="0.25">
      <c r="A4011">
        <v>4010</v>
      </c>
      <c r="B4011" s="1" t="s">
        <v>36</v>
      </c>
      <c r="C4011" s="2">
        <v>0.64305555555555549</v>
      </c>
      <c r="D4011">
        <v>178</v>
      </c>
      <c r="E4011">
        <v>35</v>
      </c>
      <c r="F4011" s="1" t="s">
        <v>61</v>
      </c>
      <c r="G4011" s="1" t="s">
        <v>48</v>
      </c>
      <c r="H4011">
        <v>53.933300000000003</v>
      </c>
      <c r="I4011">
        <v>-116.5765</v>
      </c>
      <c r="J4011">
        <v>45</v>
      </c>
      <c r="K4011" t="b">
        <v>1</v>
      </c>
      <c r="L4011">
        <v>269</v>
      </c>
      <c r="M4011" s="1" t="s">
        <v>39</v>
      </c>
      <c r="N4011" s="1" t="s">
        <v>40</v>
      </c>
      <c r="O4011">
        <v>1</v>
      </c>
      <c r="P4011" t="b">
        <v>1</v>
      </c>
      <c r="Q4011" t="b">
        <v>1</v>
      </c>
      <c r="R4011" s="1" t="s">
        <v>52</v>
      </c>
      <c r="S4011" s="1" t="s">
        <v>53</v>
      </c>
      <c r="T4011">
        <v>2</v>
      </c>
      <c r="U4011" s="1" t="s">
        <v>42</v>
      </c>
      <c r="V4011" s="1" t="s">
        <v>46</v>
      </c>
      <c r="W4011" s="1" t="str">
        <f>IF(OR(MasterData[[#This Row],[Event]]="Christmas Market", MasterData[[#This Row],[Event]]="Christmas"), "Christmas Sale", "Non-Christmas Sale")</f>
        <v>Christmas Sale</v>
      </c>
      <c r="X4011" t="b">
        <v>1</v>
      </c>
      <c r="Y4011">
        <v>2</v>
      </c>
      <c r="Z4011">
        <v>60.93</v>
      </c>
      <c r="AA4011">
        <v>60.93</v>
      </c>
      <c r="AB4011">
        <v>0</v>
      </c>
      <c r="AC4011" t="str">
        <f>IF(MasterData[[#This Row],[Discount Amount]]&gt;0, "Promotional sale", "Non-Promotional Sales")</f>
        <v>Non-Promotional Sales</v>
      </c>
    </row>
    <row r="4012" spans="1:29" x14ac:dyDescent="0.25">
      <c r="A4012">
        <v>4011</v>
      </c>
      <c r="B4012" s="1" t="s">
        <v>393</v>
      </c>
      <c r="C4012" s="2">
        <v>0.51332175925925916</v>
      </c>
      <c r="D4012">
        <v>151</v>
      </c>
      <c r="E4012">
        <v>23</v>
      </c>
      <c r="F4012" s="1" t="s">
        <v>61</v>
      </c>
      <c r="G4012" s="1" t="s">
        <v>29</v>
      </c>
      <c r="H4012">
        <v>51.253799999999998</v>
      </c>
      <c r="I4012">
        <v>-85.3232</v>
      </c>
      <c r="J4012">
        <v>91</v>
      </c>
      <c r="K4012" t="b">
        <v>0</v>
      </c>
      <c r="L4012">
        <v>503</v>
      </c>
      <c r="M4012" s="1" t="s">
        <v>39</v>
      </c>
      <c r="N4012" s="1" t="s">
        <v>40</v>
      </c>
      <c r="O4012">
        <v>5</v>
      </c>
      <c r="P4012" t="b">
        <v>0</v>
      </c>
      <c r="Q4012" t="b">
        <v>0</v>
      </c>
      <c r="R4012" s="1" t="s">
        <v>32</v>
      </c>
      <c r="S4012" s="1" t="s">
        <v>33</v>
      </c>
      <c r="T4012">
        <v>1</v>
      </c>
      <c r="U4012" s="1" t="s">
        <v>45</v>
      </c>
      <c r="V4012" s="1" t="s">
        <v>35</v>
      </c>
      <c r="W4012" s="1" t="str">
        <f>IF(OR(MasterData[[#This Row],[Event]]="Christmas Market", MasterData[[#This Row],[Event]]="Christmas"), "Christmas Sale", "Non-Christmas Sale")</f>
        <v>Non-Christmas Sale</v>
      </c>
      <c r="X4012" t="b">
        <v>1</v>
      </c>
      <c r="Y4012">
        <v>2</v>
      </c>
      <c r="Z4012">
        <v>75.95</v>
      </c>
      <c r="AA4012">
        <v>379.74</v>
      </c>
      <c r="AB4012">
        <v>0</v>
      </c>
      <c r="AC4012" t="str">
        <f>IF(MasterData[[#This Row],[Discount Amount]]&gt;0, "Promotional sale", "Non-Promotional Sales")</f>
        <v>Non-Promotional Sales</v>
      </c>
    </row>
    <row r="4013" spans="1:29" x14ac:dyDescent="0.25">
      <c r="A4013">
        <v>4012</v>
      </c>
      <c r="B4013" s="1" t="s">
        <v>402</v>
      </c>
      <c r="C4013" s="2">
        <v>0.5442245370370371</v>
      </c>
      <c r="D4013">
        <v>307</v>
      </c>
      <c r="E4013">
        <v>49</v>
      </c>
      <c r="F4013" s="1" t="s">
        <v>37</v>
      </c>
      <c r="G4013" s="1" t="s">
        <v>68</v>
      </c>
      <c r="H4013">
        <v>46.318800000000003</v>
      </c>
      <c r="I4013">
        <v>-63.146099999999997</v>
      </c>
      <c r="J4013">
        <v>90</v>
      </c>
      <c r="K4013" t="b">
        <v>1</v>
      </c>
      <c r="L4013">
        <v>249</v>
      </c>
      <c r="M4013" s="1" t="s">
        <v>30</v>
      </c>
      <c r="N4013" s="1" t="s">
        <v>31</v>
      </c>
      <c r="O4013">
        <v>5</v>
      </c>
      <c r="P4013" t="b">
        <v>0</v>
      </c>
      <c r="Q4013" t="b">
        <v>0</v>
      </c>
      <c r="R4013" s="1" t="s">
        <v>32</v>
      </c>
      <c r="S4013" s="1" t="s">
        <v>58</v>
      </c>
      <c r="T4013">
        <v>5</v>
      </c>
      <c r="U4013" s="1" t="s">
        <v>34</v>
      </c>
      <c r="V4013" s="1" t="s">
        <v>35</v>
      </c>
      <c r="W4013" s="1" t="str">
        <f>IF(OR(MasterData[[#This Row],[Event]]="Christmas Market", MasterData[[#This Row],[Event]]="Christmas"), "Christmas Sale", "Non-Christmas Sale")</f>
        <v>Non-Christmas Sale</v>
      </c>
      <c r="X4013" t="b">
        <v>0</v>
      </c>
      <c r="Y4013">
        <v>3</v>
      </c>
      <c r="Z4013">
        <v>45.02</v>
      </c>
      <c r="AA4013">
        <v>225.1</v>
      </c>
      <c r="AB4013">
        <v>0</v>
      </c>
      <c r="AC4013" t="str">
        <f>IF(MasterData[[#This Row],[Discount Amount]]&gt;0, "Promotional sale", "Non-Promotional Sales")</f>
        <v>Non-Promotional Sales</v>
      </c>
    </row>
    <row r="4014" spans="1:29" x14ac:dyDescent="0.25">
      <c r="A4014">
        <v>4013</v>
      </c>
      <c r="B4014" s="1" t="s">
        <v>111</v>
      </c>
      <c r="C4014" s="2">
        <v>0.46659722222222233</v>
      </c>
      <c r="D4014">
        <v>69</v>
      </c>
      <c r="E4014">
        <v>19</v>
      </c>
      <c r="F4014" s="1" t="s">
        <v>28</v>
      </c>
      <c r="G4014" s="1" t="s">
        <v>62</v>
      </c>
      <c r="H4014">
        <v>46.565300000000001</v>
      </c>
      <c r="I4014">
        <v>-66.4619</v>
      </c>
      <c r="J4014">
        <v>30</v>
      </c>
      <c r="K4014" t="b">
        <v>1</v>
      </c>
      <c r="L4014">
        <v>503</v>
      </c>
      <c r="M4014" s="1" t="s">
        <v>30</v>
      </c>
      <c r="N4014" s="1" t="s">
        <v>31</v>
      </c>
      <c r="O4014">
        <v>3</v>
      </c>
      <c r="P4014" t="b">
        <v>1</v>
      </c>
      <c r="Q4014" t="b">
        <v>1</v>
      </c>
      <c r="R4014" s="1" t="s">
        <v>52</v>
      </c>
      <c r="S4014" s="1" t="s">
        <v>53</v>
      </c>
      <c r="T4014">
        <v>5</v>
      </c>
      <c r="U4014" s="1" t="s">
        <v>34</v>
      </c>
      <c r="V4014" s="1" t="s">
        <v>46</v>
      </c>
      <c r="W4014" s="1" t="str">
        <f>IF(OR(MasterData[[#This Row],[Event]]="Christmas Market", MasterData[[#This Row],[Event]]="Christmas"), "Christmas Sale", "Non-Christmas Sale")</f>
        <v>Christmas Sale</v>
      </c>
      <c r="X4014" t="b">
        <v>1</v>
      </c>
      <c r="Y4014">
        <v>5</v>
      </c>
      <c r="Z4014">
        <v>50.95</v>
      </c>
      <c r="AA4014">
        <v>152.86000000000001</v>
      </c>
      <c r="AB4014">
        <v>0</v>
      </c>
      <c r="AC4014" t="str">
        <f>IF(MasterData[[#This Row],[Discount Amount]]&gt;0, "Promotional sale", "Non-Promotional Sales")</f>
        <v>Non-Promotional Sales</v>
      </c>
    </row>
    <row r="4015" spans="1:29" x14ac:dyDescent="0.25">
      <c r="A4015">
        <v>4014</v>
      </c>
      <c r="B4015" s="1" t="s">
        <v>339</v>
      </c>
      <c r="C4015" s="2">
        <v>0.58709490740740744</v>
      </c>
      <c r="D4015">
        <v>157</v>
      </c>
      <c r="E4015">
        <v>61</v>
      </c>
      <c r="F4015" s="1" t="s">
        <v>61</v>
      </c>
      <c r="G4015" s="1" t="s">
        <v>62</v>
      </c>
      <c r="H4015">
        <v>46.565300000000001</v>
      </c>
      <c r="I4015">
        <v>-66.4619</v>
      </c>
      <c r="J4015">
        <v>7</v>
      </c>
      <c r="K4015" t="b">
        <v>1</v>
      </c>
      <c r="L4015">
        <v>675</v>
      </c>
      <c r="M4015" s="1" t="s">
        <v>56</v>
      </c>
      <c r="N4015" s="1" t="s">
        <v>57</v>
      </c>
      <c r="O4015">
        <v>1</v>
      </c>
      <c r="P4015" t="b">
        <v>1</v>
      </c>
      <c r="Q4015" t="b">
        <v>1</v>
      </c>
      <c r="R4015" s="1" t="s">
        <v>32</v>
      </c>
      <c r="S4015" s="1" t="s">
        <v>33</v>
      </c>
      <c r="T4015">
        <v>2</v>
      </c>
      <c r="U4015" s="1" t="s">
        <v>45</v>
      </c>
      <c r="V4015" s="1" t="s">
        <v>59</v>
      </c>
      <c r="W4015" s="1" t="str">
        <f>IF(OR(MasterData[[#This Row],[Event]]="Christmas Market", MasterData[[#This Row],[Event]]="Christmas"), "Christmas Sale", "Non-Christmas Sale")</f>
        <v>Non-Christmas Sale</v>
      </c>
      <c r="X4015" t="b">
        <v>0</v>
      </c>
      <c r="Y4015">
        <v>4</v>
      </c>
      <c r="Z4015">
        <v>31.5</v>
      </c>
      <c r="AA4015">
        <v>31.5</v>
      </c>
      <c r="AB4015">
        <v>3.15</v>
      </c>
      <c r="AC4015" t="str">
        <f>IF(MasterData[[#This Row],[Discount Amount]]&gt;0, "Promotional sale", "Non-Promotional Sales")</f>
        <v>Promotional sale</v>
      </c>
    </row>
    <row r="4016" spans="1:29" x14ac:dyDescent="0.25">
      <c r="A4016">
        <v>4015</v>
      </c>
      <c r="B4016" s="1" t="s">
        <v>403</v>
      </c>
      <c r="C4016" s="2">
        <v>0.68391203703703707</v>
      </c>
      <c r="D4016">
        <v>96</v>
      </c>
      <c r="E4016">
        <v>28</v>
      </c>
      <c r="F4016" s="1" t="s">
        <v>37</v>
      </c>
      <c r="G4016" s="1" t="s">
        <v>29</v>
      </c>
      <c r="H4016">
        <v>51.253799999999998</v>
      </c>
      <c r="I4016">
        <v>-85.3232</v>
      </c>
      <c r="J4016">
        <v>44</v>
      </c>
      <c r="K4016" t="b">
        <v>0</v>
      </c>
      <c r="L4016">
        <v>219</v>
      </c>
      <c r="M4016" s="1" t="s">
        <v>56</v>
      </c>
      <c r="N4016" s="1" t="s">
        <v>57</v>
      </c>
      <c r="O4016">
        <v>4</v>
      </c>
      <c r="P4016" t="b">
        <v>1</v>
      </c>
      <c r="Q4016" t="b">
        <v>0</v>
      </c>
      <c r="R4016" s="1" t="s">
        <v>52</v>
      </c>
      <c r="S4016" s="1" t="s">
        <v>49</v>
      </c>
      <c r="T4016">
        <v>4</v>
      </c>
      <c r="U4016" s="1" t="s">
        <v>34</v>
      </c>
      <c r="V4016" s="1" t="s">
        <v>59</v>
      </c>
      <c r="W4016" s="1" t="str">
        <f>IF(OR(MasterData[[#This Row],[Event]]="Christmas Market", MasterData[[#This Row],[Event]]="Christmas"), "Christmas Sale", "Non-Christmas Sale")</f>
        <v>Non-Christmas Sale</v>
      </c>
      <c r="X4016" t="b">
        <v>1</v>
      </c>
      <c r="Y4016">
        <v>4</v>
      </c>
      <c r="Z4016">
        <v>32.93</v>
      </c>
      <c r="AA4016">
        <v>131.72999999999999</v>
      </c>
      <c r="AB4016">
        <v>13.17</v>
      </c>
      <c r="AC4016" t="str">
        <f>IF(MasterData[[#This Row],[Discount Amount]]&gt;0, "Promotional sale", "Non-Promotional Sales")</f>
        <v>Promotional sale</v>
      </c>
    </row>
    <row r="4017" spans="1:29" x14ac:dyDescent="0.25">
      <c r="A4017">
        <v>4016</v>
      </c>
      <c r="B4017" s="1" t="s">
        <v>249</v>
      </c>
      <c r="C4017" s="2">
        <v>4.9583333333333313E-2</v>
      </c>
      <c r="D4017">
        <v>344</v>
      </c>
      <c r="E4017">
        <v>34</v>
      </c>
      <c r="F4017" s="1" t="s">
        <v>61</v>
      </c>
      <c r="G4017" s="1" t="s">
        <v>55</v>
      </c>
      <c r="H4017">
        <v>52.939900000000002</v>
      </c>
      <c r="I4017">
        <v>-106.4509</v>
      </c>
      <c r="J4017">
        <v>82</v>
      </c>
      <c r="K4017" t="b">
        <v>1</v>
      </c>
      <c r="L4017">
        <v>562</v>
      </c>
      <c r="M4017" s="1" t="s">
        <v>74</v>
      </c>
      <c r="N4017" s="1" t="s">
        <v>75</v>
      </c>
      <c r="O4017">
        <v>5</v>
      </c>
      <c r="P4017" t="b">
        <v>1</v>
      </c>
      <c r="Q4017" t="b">
        <v>0</v>
      </c>
      <c r="R4017" s="1" t="s">
        <v>52</v>
      </c>
      <c r="S4017" s="1" t="s">
        <v>33</v>
      </c>
      <c r="T4017">
        <v>3</v>
      </c>
      <c r="U4017" s="1" t="s">
        <v>45</v>
      </c>
      <c r="V4017" s="1" t="s">
        <v>59</v>
      </c>
      <c r="W4017" s="1" t="str">
        <f>IF(OR(MasterData[[#This Row],[Event]]="Christmas Market", MasterData[[#This Row],[Event]]="Christmas"), "Christmas Sale", "Non-Christmas Sale")</f>
        <v>Non-Christmas Sale</v>
      </c>
      <c r="X4017" t="b">
        <v>1</v>
      </c>
      <c r="Y4017">
        <v>2</v>
      </c>
      <c r="Z4017">
        <v>89.63</v>
      </c>
      <c r="AA4017">
        <v>448.16</v>
      </c>
      <c r="AB4017">
        <v>44.82</v>
      </c>
      <c r="AC4017" t="str">
        <f>IF(MasterData[[#This Row],[Discount Amount]]&gt;0, "Promotional sale", "Non-Promotional Sales")</f>
        <v>Promotional sale</v>
      </c>
    </row>
    <row r="4018" spans="1:29" x14ac:dyDescent="0.25">
      <c r="A4018">
        <v>4017</v>
      </c>
      <c r="B4018" s="1" t="s">
        <v>133</v>
      </c>
      <c r="C4018" s="2">
        <v>0.18070601851851853</v>
      </c>
      <c r="D4018">
        <v>183</v>
      </c>
      <c r="E4018">
        <v>50</v>
      </c>
      <c r="F4018" s="1" t="s">
        <v>37</v>
      </c>
      <c r="G4018" s="1" t="s">
        <v>38</v>
      </c>
      <c r="H4018">
        <v>53.726700000000001</v>
      </c>
      <c r="I4018">
        <v>-127.6476</v>
      </c>
      <c r="J4018">
        <v>79</v>
      </c>
      <c r="K4018" t="b">
        <v>0</v>
      </c>
      <c r="L4018">
        <v>939</v>
      </c>
      <c r="M4018" s="1" t="s">
        <v>63</v>
      </c>
      <c r="N4018" s="1" t="s">
        <v>64</v>
      </c>
      <c r="O4018">
        <v>2</v>
      </c>
      <c r="P4018" t="b">
        <v>1</v>
      </c>
      <c r="Q4018" t="b">
        <v>0</v>
      </c>
      <c r="R4018" s="1" t="s">
        <v>32</v>
      </c>
      <c r="S4018" s="1" t="s">
        <v>58</v>
      </c>
      <c r="T4018">
        <v>1</v>
      </c>
      <c r="U4018" s="1" t="s">
        <v>45</v>
      </c>
      <c r="V4018" s="1" t="s">
        <v>59</v>
      </c>
      <c r="W4018" s="1" t="str">
        <f>IF(OR(MasterData[[#This Row],[Event]]="Christmas Market", MasterData[[#This Row],[Event]]="Christmas"), "Christmas Sale", "Non-Christmas Sale")</f>
        <v>Non-Christmas Sale</v>
      </c>
      <c r="X4018" t="b">
        <v>1</v>
      </c>
      <c r="Y4018">
        <v>1</v>
      </c>
      <c r="Z4018">
        <v>71.81</v>
      </c>
      <c r="AA4018">
        <v>143.61000000000001</v>
      </c>
      <c r="AB4018">
        <v>14.36</v>
      </c>
      <c r="AC4018" t="str">
        <f>IF(MasterData[[#This Row],[Discount Amount]]&gt;0, "Promotional sale", "Non-Promotional Sales")</f>
        <v>Promotional sale</v>
      </c>
    </row>
    <row r="4019" spans="1:29" x14ac:dyDescent="0.25">
      <c r="A4019">
        <v>4018</v>
      </c>
      <c r="B4019" s="1" t="s">
        <v>311</v>
      </c>
      <c r="C4019" s="2">
        <v>0.20251157407407416</v>
      </c>
      <c r="D4019">
        <v>396</v>
      </c>
      <c r="E4019">
        <v>44</v>
      </c>
      <c r="F4019" s="1" t="s">
        <v>28</v>
      </c>
      <c r="G4019" s="1" t="s">
        <v>68</v>
      </c>
      <c r="H4019">
        <v>46.318800000000003</v>
      </c>
      <c r="I4019">
        <v>-63.146099999999997</v>
      </c>
      <c r="J4019">
        <v>32</v>
      </c>
      <c r="K4019" t="b">
        <v>1</v>
      </c>
      <c r="L4019">
        <v>929</v>
      </c>
      <c r="M4019" s="1" t="s">
        <v>56</v>
      </c>
      <c r="N4019" s="1" t="s">
        <v>57</v>
      </c>
      <c r="O4019">
        <v>1</v>
      </c>
      <c r="P4019" t="b">
        <v>1</v>
      </c>
      <c r="Q4019" t="b">
        <v>1</v>
      </c>
      <c r="R4019" s="1" t="s">
        <v>32</v>
      </c>
      <c r="S4019" s="1" t="s">
        <v>58</v>
      </c>
      <c r="T4019">
        <v>5</v>
      </c>
      <c r="U4019" s="1" t="s">
        <v>42</v>
      </c>
      <c r="V4019" s="1" t="s">
        <v>59</v>
      </c>
      <c r="W4019" s="1" t="str">
        <f>IF(OR(MasterData[[#This Row],[Event]]="Christmas Market", MasterData[[#This Row],[Event]]="Christmas"), "Christmas Sale", "Non-Christmas Sale")</f>
        <v>Non-Christmas Sale</v>
      </c>
      <c r="X4019" t="b">
        <v>0</v>
      </c>
      <c r="Y4019">
        <v>2</v>
      </c>
      <c r="Z4019">
        <v>46.25</v>
      </c>
      <c r="AA4019">
        <v>46.25</v>
      </c>
      <c r="AB4019">
        <v>4.62</v>
      </c>
      <c r="AC4019" t="str">
        <f>IF(MasterData[[#This Row],[Discount Amount]]&gt;0, "Promotional sale", "Non-Promotional Sales")</f>
        <v>Promotional sale</v>
      </c>
    </row>
    <row r="4020" spans="1:29" x14ac:dyDescent="0.25">
      <c r="A4020">
        <v>4019</v>
      </c>
      <c r="B4020" s="1" t="s">
        <v>335</v>
      </c>
      <c r="C4020" s="2">
        <v>0.12206018518518524</v>
      </c>
      <c r="D4020">
        <v>31</v>
      </c>
      <c r="E4020">
        <v>28</v>
      </c>
      <c r="F4020" s="1" t="s">
        <v>37</v>
      </c>
      <c r="G4020" s="1" t="s">
        <v>81</v>
      </c>
      <c r="H4020">
        <v>64.248000000000005</v>
      </c>
      <c r="I4020">
        <v>-84.889600000000002</v>
      </c>
      <c r="J4020">
        <v>24</v>
      </c>
      <c r="K4020" t="b">
        <v>1</v>
      </c>
      <c r="L4020">
        <v>52</v>
      </c>
      <c r="M4020" s="1" t="s">
        <v>56</v>
      </c>
      <c r="N4020" s="1" t="s">
        <v>57</v>
      </c>
      <c r="O4020">
        <v>3</v>
      </c>
      <c r="P4020" t="b">
        <v>0</v>
      </c>
      <c r="Q4020" t="b">
        <v>1</v>
      </c>
      <c r="R4020" s="1" t="s">
        <v>32</v>
      </c>
      <c r="S4020" s="1" t="s">
        <v>58</v>
      </c>
      <c r="T4020">
        <v>5</v>
      </c>
      <c r="U4020" s="1" t="s">
        <v>34</v>
      </c>
      <c r="V4020" s="1" t="s">
        <v>35</v>
      </c>
      <c r="W4020" s="1" t="str">
        <f>IF(OR(MasterData[[#This Row],[Event]]="Christmas Market", MasterData[[#This Row],[Event]]="Christmas"), "Christmas Sale", "Non-Christmas Sale")</f>
        <v>Non-Christmas Sale</v>
      </c>
      <c r="X4020" t="b">
        <v>1</v>
      </c>
      <c r="Y4020">
        <v>2</v>
      </c>
      <c r="Z4020">
        <v>16.93</v>
      </c>
      <c r="AA4020">
        <v>50.79</v>
      </c>
      <c r="AB4020">
        <v>0</v>
      </c>
      <c r="AC4020" t="str">
        <f>IF(MasterData[[#This Row],[Discount Amount]]&gt;0, "Promotional sale", "Non-Promotional Sales")</f>
        <v>Non-Promotional Sales</v>
      </c>
    </row>
    <row r="4021" spans="1:29" x14ac:dyDescent="0.25">
      <c r="A4021">
        <v>4020</v>
      </c>
      <c r="B4021" s="1" t="s">
        <v>241</v>
      </c>
      <c r="C4021" s="2">
        <v>0.79787037037037045</v>
      </c>
      <c r="D4021">
        <v>332</v>
      </c>
      <c r="E4021">
        <v>26</v>
      </c>
      <c r="F4021" s="1" t="s">
        <v>61</v>
      </c>
      <c r="G4021" s="1" t="s">
        <v>62</v>
      </c>
      <c r="H4021">
        <v>46.565300000000001</v>
      </c>
      <c r="I4021">
        <v>-66.4619</v>
      </c>
      <c r="J4021">
        <v>17</v>
      </c>
      <c r="K4021" t="b">
        <v>1</v>
      </c>
      <c r="L4021">
        <v>404</v>
      </c>
      <c r="M4021" s="1" t="s">
        <v>74</v>
      </c>
      <c r="N4021" s="1" t="s">
        <v>75</v>
      </c>
      <c r="O4021">
        <v>1</v>
      </c>
      <c r="P4021" t="b">
        <v>0</v>
      </c>
      <c r="Q4021" t="b">
        <v>1</v>
      </c>
      <c r="R4021" s="1" t="s">
        <v>52</v>
      </c>
      <c r="S4021" s="1" t="s">
        <v>58</v>
      </c>
      <c r="T4021">
        <v>4</v>
      </c>
      <c r="U4021" s="1" t="s">
        <v>34</v>
      </c>
      <c r="V4021" s="1" t="s">
        <v>35</v>
      </c>
      <c r="W4021" s="1" t="str">
        <f>IF(OR(MasterData[[#This Row],[Event]]="Christmas Market", MasterData[[#This Row],[Event]]="Christmas"), "Christmas Sale", "Non-Christmas Sale")</f>
        <v>Non-Christmas Sale</v>
      </c>
      <c r="X4021" t="b">
        <v>0</v>
      </c>
      <c r="Y4021">
        <v>5</v>
      </c>
      <c r="Z4021">
        <v>91.38</v>
      </c>
      <c r="AA4021">
        <v>91.38</v>
      </c>
      <c r="AB4021">
        <v>0</v>
      </c>
      <c r="AC4021" t="str">
        <f>IF(MasterData[[#This Row],[Discount Amount]]&gt;0, "Promotional sale", "Non-Promotional Sales")</f>
        <v>Non-Promotional Sales</v>
      </c>
    </row>
    <row r="4022" spans="1:29" x14ac:dyDescent="0.25">
      <c r="A4022">
        <v>4021</v>
      </c>
      <c r="B4022" s="1" t="s">
        <v>113</v>
      </c>
      <c r="C4022" s="2">
        <v>0.42641203703703701</v>
      </c>
      <c r="D4022">
        <v>374</v>
      </c>
      <c r="E4022">
        <v>20</v>
      </c>
      <c r="F4022" s="1" t="s">
        <v>28</v>
      </c>
      <c r="G4022" s="1" t="s">
        <v>62</v>
      </c>
      <c r="H4022">
        <v>46.565300000000001</v>
      </c>
      <c r="I4022">
        <v>-66.4619</v>
      </c>
      <c r="J4022">
        <v>25</v>
      </c>
      <c r="K4022" t="b">
        <v>0</v>
      </c>
      <c r="L4022">
        <v>549</v>
      </c>
      <c r="M4022" s="1" t="s">
        <v>56</v>
      </c>
      <c r="N4022" s="1" t="s">
        <v>57</v>
      </c>
      <c r="O4022">
        <v>2</v>
      </c>
      <c r="P4022" t="b">
        <v>1</v>
      </c>
      <c r="Q4022" t="b">
        <v>1</v>
      </c>
      <c r="R4022" s="1" t="s">
        <v>52</v>
      </c>
      <c r="S4022" s="1" t="s">
        <v>49</v>
      </c>
      <c r="T4022">
        <v>2</v>
      </c>
      <c r="U4022" s="1" t="s">
        <v>34</v>
      </c>
      <c r="V4022" s="1" t="s">
        <v>35</v>
      </c>
      <c r="W4022" s="1" t="str">
        <f>IF(OR(MasterData[[#This Row],[Event]]="Christmas Market", MasterData[[#This Row],[Event]]="Christmas"), "Christmas Sale", "Non-Christmas Sale")</f>
        <v>Non-Christmas Sale</v>
      </c>
      <c r="X4022" t="b">
        <v>1</v>
      </c>
      <c r="Y4022">
        <v>3</v>
      </c>
      <c r="Z4022">
        <v>26.46</v>
      </c>
      <c r="AA4022">
        <v>52.91</v>
      </c>
      <c r="AB4022">
        <v>0</v>
      </c>
      <c r="AC4022" t="str">
        <f>IF(MasterData[[#This Row],[Discount Amount]]&gt;0, "Promotional sale", "Non-Promotional Sales")</f>
        <v>Non-Promotional Sales</v>
      </c>
    </row>
    <row r="4023" spans="1:29" x14ac:dyDescent="0.25">
      <c r="A4023">
        <v>4022</v>
      </c>
      <c r="B4023" s="1" t="s">
        <v>333</v>
      </c>
      <c r="C4023" s="2">
        <v>0.21270833333333328</v>
      </c>
      <c r="D4023">
        <v>278</v>
      </c>
      <c r="E4023">
        <v>55</v>
      </c>
      <c r="F4023" s="1" t="s">
        <v>37</v>
      </c>
      <c r="G4023" s="1" t="s">
        <v>77</v>
      </c>
      <c r="H4023">
        <v>64.282300000000006</v>
      </c>
      <c r="I4023">
        <v>-135</v>
      </c>
      <c r="J4023">
        <v>56</v>
      </c>
      <c r="K4023" t="b">
        <v>0</v>
      </c>
      <c r="L4023">
        <v>454</v>
      </c>
      <c r="M4023" s="1" t="s">
        <v>30</v>
      </c>
      <c r="N4023" s="1" t="s">
        <v>31</v>
      </c>
      <c r="O4023">
        <v>4</v>
      </c>
      <c r="P4023" t="b">
        <v>0</v>
      </c>
      <c r="Q4023" t="b">
        <v>1</v>
      </c>
      <c r="R4023" s="1" t="s">
        <v>41</v>
      </c>
      <c r="S4023" s="1" t="s">
        <v>33</v>
      </c>
      <c r="T4023">
        <v>5</v>
      </c>
      <c r="U4023" s="1" t="s">
        <v>42</v>
      </c>
      <c r="V4023" s="1" t="s">
        <v>46</v>
      </c>
      <c r="W4023" s="1" t="str">
        <f>IF(OR(MasterData[[#This Row],[Event]]="Christmas Market", MasterData[[#This Row],[Event]]="Christmas"), "Christmas Sale", "Non-Christmas Sale")</f>
        <v>Christmas Sale</v>
      </c>
      <c r="X4023" t="b">
        <v>0</v>
      </c>
      <c r="Y4023">
        <v>1</v>
      </c>
      <c r="Z4023">
        <v>96.97</v>
      </c>
      <c r="AA4023">
        <v>387.88</v>
      </c>
      <c r="AB4023">
        <v>0</v>
      </c>
      <c r="AC4023" t="str">
        <f>IF(MasterData[[#This Row],[Discount Amount]]&gt;0, "Promotional sale", "Non-Promotional Sales")</f>
        <v>Non-Promotional Sales</v>
      </c>
    </row>
    <row r="4024" spans="1:29" x14ac:dyDescent="0.25">
      <c r="A4024">
        <v>4023</v>
      </c>
      <c r="B4024" s="1" t="s">
        <v>174</v>
      </c>
      <c r="C4024" s="2">
        <v>0.72564814814814804</v>
      </c>
      <c r="D4024">
        <v>263</v>
      </c>
      <c r="E4024">
        <v>24</v>
      </c>
      <c r="F4024" s="1" t="s">
        <v>28</v>
      </c>
      <c r="G4024" s="1" t="s">
        <v>70</v>
      </c>
      <c r="H4024">
        <v>54.273099999999999</v>
      </c>
      <c r="I4024">
        <v>-61.738799999999998</v>
      </c>
      <c r="J4024">
        <v>44</v>
      </c>
      <c r="K4024" t="b">
        <v>0</v>
      </c>
      <c r="L4024">
        <v>791</v>
      </c>
      <c r="M4024" s="1" t="s">
        <v>63</v>
      </c>
      <c r="N4024" s="1" t="s">
        <v>64</v>
      </c>
      <c r="O4024">
        <v>3</v>
      </c>
      <c r="P4024" t="b">
        <v>1</v>
      </c>
      <c r="Q4024" t="b">
        <v>1</v>
      </c>
      <c r="R4024" s="1" t="s">
        <v>32</v>
      </c>
      <c r="S4024" s="1" t="s">
        <v>49</v>
      </c>
      <c r="T4024">
        <v>5</v>
      </c>
      <c r="U4024" s="1" t="s">
        <v>42</v>
      </c>
      <c r="V4024" s="1" t="s">
        <v>35</v>
      </c>
      <c r="W4024" s="1" t="str">
        <f>IF(OR(MasterData[[#This Row],[Event]]="Christmas Market", MasterData[[#This Row],[Event]]="Christmas"), "Christmas Sale", "Non-Christmas Sale")</f>
        <v>Non-Christmas Sale</v>
      </c>
      <c r="X4024" t="b">
        <v>1</v>
      </c>
      <c r="Y4024">
        <v>1</v>
      </c>
      <c r="Z4024">
        <v>20.03</v>
      </c>
      <c r="AA4024">
        <v>60.1</v>
      </c>
      <c r="AB4024">
        <v>0</v>
      </c>
      <c r="AC4024" t="str">
        <f>IF(MasterData[[#This Row],[Discount Amount]]&gt;0, "Promotional sale", "Non-Promotional Sales")</f>
        <v>Non-Promotional Sales</v>
      </c>
    </row>
    <row r="4025" spans="1:29" x14ac:dyDescent="0.25">
      <c r="A4025">
        <v>4024</v>
      </c>
      <c r="B4025" s="1" t="s">
        <v>270</v>
      </c>
      <c r="C4025" s="2">
        <v>0.24321759259259257</v>
      </c>
      <c r="D4025">
        <v>301</v>
      </c>
      <c r="E4025">
        <v>25</v>
      </c>
      <c r="F4025" s="1" t="s">
        <v>61</v>
      </c>
      <c r="G4025" s="1" t="s">
        <v>66</v>
      </c>
      <c r="H4025">
        <v>45.077800000000003</v>
      </c>
      <c r="I4025">
        <v>-63.546700000000001</v>
      </c>
      <c r="J4025">
        <v>91</v>
      </c>
      <c r="K4025" t="b">
        <v>0</v>
      </c>
      <c r="L4025">
        <v>261</v>
      </c>
      <c r="M4025" s="1" t="s">
        <v>56</v>
      </c>
      <c r="N4025" s="1" t="s">
        <v>57</v>
      </c>
      <c r="O4025">
        <v>4</v>
      </c>
      <c r="P4025" t="b">
        <v>1</v>
      </c>
      <c r="Q4025" t="b">
        <v>0</v>
      </c>
      <c r="R4025" s="1" t="s">
        <v>32</v>
      </c>
      <c r="S4025" s="1" t="s">
        <v>53</v>
      </c>
      <c r="T4025">
        <v>1</v>
      </c>
      <c r="U4025" s="1" t="s">
        <v>45</v>
      </c>
      <c r="V4025" s="1" t="s">
        <v>46</v>
      </c>
      <c r="W4025" s="1" t="str">
        <f>IF(OR(MasterData[[#This Row],[Event]]="Christmas Market", MasterData[[#This Row],[Event]]="Christmas"), "Christmas Sale", "Non-Christmas Sale")</f>
        <v>Christmas Sale</v>
      </c>
      <c r="X4025" t="b">
        <v>1</v>
      </c>
      <c r="Y4025">
        <v>3</v>
      </c>
      <c r="Z4025">
        <v>92.85</v>
      </c>
      <c r="AA4025">
        <v>371.39</v>
      </c>
      <c r="AB4025">
        <v>0</v>
      </c>
      <c r="AC4025" t="str">
        <f>IF(MasterData[[#This Row],[Discount Amount]]&gt;0, "Promotional sale", "Non-Promotional Sales")</f>
        <v>Non-Promotional Sales</v>
      </c>
    </row>
    <row r="4026" spans="1:29" x14ac:dyDescent="0.25">
      <c r="A4026">
        <v>4025</v>
      </c>
      <c r="B4026" s="1" t="s">
        <v>138</v>
      </c>
      <c r="C4026" s="2">
        <v>0.4996990740740741</v>
      </c>
      <c r="D4026">
        <v>379</v>
      </c>
      <c r="E4026">
        <v>30</v>
      </c>
      <c r="F4026" s="1" t="s">
        <v>28</v>
      </c>
      <c r="G4026" s="1" t="s">
        <v>81</v>
      </c>
      <c r="H4026">
        <v>64.248000000000005</v>
      </c>
      <c r="I4026">
        <v>-84.889600000000002</v>
      </c>
      <c r="J4026">
        <v>26</v>
      </c>
      <c r="K4026" t="b">
        <v>1</v>
      </c>
      <c r="L4026">
        <v>769</v>
      </c>
      <c r="M4026" s="1" t="s">
        <v>74</v>
      </c>
      <c r="N4026" s="1" t="s">
        <v>75</v>
      </c>
      <c r="O4026">
        <v>1</v>
      </c>
      <c r="P4026" t="b">
        <v>0</v>
      </c>
      <c r="Q4026" t="b">
        <v>1</v>
      </c>
      <c r="R4026" s="1" t="s">
        <v>32</v>
      </c>
      <c r="S4026" s="1" t="s">
        <v>53</v>
      </c>
      <c r="T4026">
        <v>3</v>
      </c>
      <c r="U4026" s="1" t="s">
        <v>42</v>
      </c>
      <c r="V4026" s="1" t="s">
        <v>46</v>
      </c>
      <c r="W4026" s="1" t="str">
        <f>IF(OR(MasterData[[#This Row],[Event]]="Christmas Market", MasterData[[#This Row],[Event]]="Christmas"), "Christmas Sale", "Non-Christmas Sale")</f>
        <v>Christmas Sale</v>
      </c>
      <c r="X4026" t="b">
        <v>1</v>
      </c>
      <c r="Y4026">
        <v>2</v>
      </c>
      <c r="Z4026">
        <v>40.729999999999997</v>
      </c>
      <c r="AA4026">
        <v>40.729999999999997</v>
      </c>
      <c r="AB4026">
        <v>0</v>
      </c>
      <c r="AC4026" t="str">
        <f>IF(MasterData[[#This Row],[Discount Amount]]&gt;0, "Promotional sale", "Non-Promotional Sales")</f>
        <v>Non-Promotional Sales</v>
      </c>
    </row>
    <row r="4027" spans="1:29" x14ac:dyDescent="0.25">
      <c r="A4027">
        <v>4026</v>
      </c>
      <c r="B4027" s="1" t="s">
        <v>140</v>
      </c>
      <c r="C4027" s="2">
        <v>0.61391203703703701</v>
      </c>
      <c r="D4027">
        <v>151</v>
      </c>
      <c r="E4027">
        <v>30</v>
      </c>
      <c r="F4027" s="1" t="s">
        <v>37</v>
      </c>
      <c r="G4027" s="1" t="s">
        <v>48</v>
      </c>
      <c r="H4027">
        <v>53.933300000000003</v>
      </c>
      <c r="I4027">
        <v>-116.5765</v>
      </c>
      <c r="J4027">
        <v>88</v>
      </c>
      <c r="K4027" t="b">
        <v>0</v>
      </c>
      <c r="L4027">
        <v>488</v>
      </c>
      <c r="M4027" s="1" t="s">
        <v>56</v>
      </c>
      <c r="N4027" s="1" t="s">
        <v>57</v>
      </c>
      <c r="O4027">
        <v>3</v>
      </c>
      <c r="P4027" t="b">
        <v>0</v>
      </c>
      <c r="Q4027" t="b">
        <v>1</v>
      </c>
      <c r="R4027" s="1" t="s">
        <v>41</v>
      </c>
      <c r="S4027" s="1" t="s">
        <v>58</v>
      </c>
      <c r="T4027">
        <v>2</v>
      </c>
      <c r="U4027" s="1" t="s">
        <v>42</v>
      </c>
      <c r="V4027" s="1" t="s">
        <v>59</v>
      </c>
      <c r="W4027" s="1" t="str">
        <f>IF(OR(MasterData[[#This Row],[Event]]="Christmas Market", MasterData[[#This Row],[Event]]="Christmas"), "Christmas Sale", "Non-Christmas Sale")</f>
        <v>Non-Christmas Sale</v>
      </c>
      <c r="X4027" t="b">
        <v>1</v>
      </c>
      <c r="Y4027">
        <v>3</v>
      </c>
      <c r="Z4027">
        <v>42.09</v>
      </c>
      <c r="AA4027">
        <v>126.26</v>
      </c>
      <c r="AB4027">
        <v>12.63</v>
      </c>
      <c r="AC4027" t="str">
        <f>IF(MasterData[[#This Row],[Discount Amount]]&gt;0, "Promotional sale", "Non-Promotional Sales")</f>
        <v>Promotional sale</v>
      </c>
    </row>
    <row r="4028" spans="1:29" x14ac:dyDescent="0.25">
      <c r="A4028">
        <v>4027</v>
      </c>
      <c r="B4028" s="1" t="s">
        <v>332</v>
      </c>
      <c r="C4028" s="2">
        <v>0.76254629629629633</v>
      </c>
      <c r="D4028">
        <v>321</v>
      </c>
      <c r="E4028">
        <v>26</v>
      </c>
      <c r="F4028" s="1" t="s">
        <v>61</v>
      </c>
      <c r="G4028" s="1" t="s">
        <v>62</v>
      </c>
      <c r="H4028">
        <v>46.565300000000001</v>
      </c>
      <c r="I4028">
        <v>-66.4619</v>
      </c>
      <c r="J4028">
        <v>92</v>
      </c>
      <c r="K4028" t="b">
        <v>1</v>
      </c>
      <c r="L4028">
        <v>238</v>
      </c>
      <c r="M4028" s="1" t="s">
        <v>74</v>
      </c>
      <c r="N4028" s="1" t="s">
        <v>75</v>
      </c>
      <c r="O4028">
        <v>5</v>
      </c>
      <c r="P4028" t="b">
        <v>0</v>
      </c>
      <c r="Q4028" t="b">
        <v>1</v>
      </c>
      <c r="R4028" s="1" t="s">
        <v>32</v>
      </c>
      <c r="S4028" s="1" t="s">
        <v>58</v>
      </c>
      <c r="T4028">
        <v>5</v>
      </c>
      <c r="U4028" s="1" t="s">
        <v>34</v>
      </c>
      <c r="V4028" s="1" t="s">
        <v>59</v>
      </c>
      <c r="W4028" s="1" t="str">
        <f>IF(OR(MasterData[[#This Row],[Event]]="Christmas Market", MasterData[[#This Row],[Event]]="Christmas"), "Christmas Sale", "Non-Christmas Sale")</f>
        <v>Non-Christmas Sale</v>
      </c>
      <c r="X4028" t="b">
        <v>0</v>
      </c>
      <c r="Y4028">
        <v>3</v>
      </c>
      <c r="Z4028">
        <v>65.790000000000006</v>
      </c>
      <c r="AA4028">
        <v>328.93</v>
      </c>
      <c r="AB4028">
        <v>32.89</v>
      </c>
      <c r="AC4028" t="str">
        <f>IF(MasterData[[#This Row],[Discount Amount]]&gt;0, "Promotional sale", "Non-Promotional Sales")</f>
        <v>Promotional sale</v>
      </c>
    </row>
    <row r="4029" spans="1:29" x14ac:dyDescent="0.25">
      <c r="A4029">
        <v>4028</v>
      </c>
      <c r="B4029" s="1" t="s">
        <v>193</v>
      </c>
      <c r="C4029" s="2">
        <v>0.97331018518518508</v>
      </c>
      <c r="D4029">
        <v>194</v>
      </c>
      <c r="E4029">
        <v>64</v>
      </c>
      <c r="F4029" s="1" t="s">
        <v>61</v>
      </c>
      <c r="G4029" s="1" t="s">
        <v>62</v>
      </c>
      <c r="H4029">
        <v>46.565300000000001</v>
      </c>
      <c r="I4029">
        <v>-66.4619</v>
      </c>
      <c r="J4029">
        <v>83</v>
      </c>
      <c r="K4029" t="b">
        <v>1</v>
      </c>
      <c r="L4029">
        <v>466</v>
      </c>
      <c r="M4029" s="1" t="s">
        <v>63</v>
      </c>
      <c r="N4029" s="1" t="s">
        <v>64</v>
      </c>
      <c r="O4029">
        <v>4</v>
      </c>
      <c r="P4029" t="b">
        <v>1</v>
      </c>
      <c r="Q4029" t="b">
        <v>0</v>
      </c>
      <c r="R4029" s="1" t="s">
        <v>52</v>
      </c>
      <c r="S4029" s="1" t="s">
        <v>53</v>
      </c>
      <c r="T4029">
        <v>1</v>
      </c>
      <c r="U4029" s="1" t="s">
        <v>42</v>
      </c>
      <c r="V4029" s="1" t="s">
        <v>35</v>
      </c>
      <c r="W4029" s="1" t="str">
        <f>IF(OR(MasterData[[#This Row],[Event]]="Christmas Market", MasterData[[#This Row],[Event]]="Christmas"), "Christmas Sale", "Non-Christmas Sale")</f>
        <v>Non-Christmas Sale</v>
      </c>
      <c r="X4029" t="b">
        <v>0</v>
      </c>
      <c r="Y4029">
        <v>5</v>
      </c>
      <c r="Z4029">
        <v>80.89</v>
      </c>
      <c r="AA4029">
        <v>323.56</v>
      </c>
      <c r="AB4029">
        <v>0</v>
      </c>
      <c r="AC4029" t="str">
        <f>IF(MasterData[[#This Row],[Discount Amount]]&gt;0, "Promotional sale", "Non-Promotional Sales")</f>
        <v>Non-Promotional Sales</v>
      </c>
    </row>
    <row r="4030" spans="1:29" x14ac:dyDescent="0.25">
      <c r="A4030">
        <v>4029</v>
      </c>
      <c r="B4030" s="1" t="s">
        <v>210</v>
      </c>
      <c r="C4030" s="2">
        <v>0.65903935185185181</v>
      </c>
      <c r="D4030">
        <v>12</v>
      </c>
      <c r="E4030">
        <v>46</v>
      </c>
      <c r="F4030" s="1" t="s">
        <v>28</v>
      </c>
      <c r="G4030" s="1" t="s">
        <v>70</v>
      </c>
      <c r="H4030">
        <v>54.273099999999999</v>
      </c>
      <c r="I4030">
        <v>-61.738799999999998</v>
      </c>
      <c r="J4030">
        <v>54</v>
      </c>
      <c r="K4030" t="b">
        <v>0</v>
      </c>
      <c r="L4030">
        <v>740</v>
      </c>
      <c r="M4030" s="1" t="s">
        <v>30</v>
      </c>
      <c r="N4030" s="1" t="s">
        <v>31</v>
      </c>
      <c r="O4030">
        <v>4</v>
      </c>
      <c r="P4030" t="b">
        <v>1</v>
      </c>
      <c r="Q4030" t="b">
        <v>1</v>
      </c>
      <c r="R4030" s="1" t="s">
        <v>32</v>
      </c>
      <c r="S4030" s="1" t="s">
        <v>58</v>
      </c>
      <c r="T4030">
        <v>1</v>
      </c>
      <c r="U4030" s="1" t="s">
        <v>45</v>
      </c>
      <c r="V4030" s="1" t="s">
        <v>59</v>
      </c>
      <c r="W4030" s="1" t="str">
        <f>IF(OR(MasterData[[#This Row],[Event]]="Christmas Market", MasterData[[#This Row],[Event]]="Christmas"), "Christmas Sale", "Non-Christmas Sale")</f>
        <v>Non-Christmas Sale</v>
      </c>
      <c r="X4030" t="b">
        <v>0</v>
      </c>
      <c r="Y4030">
        <v>3</v>
      </c>
      <c r="Z4030">
        <v>98.6</v>
      </c>
      <c r="AA4030">
        <v>394.41</v>
      </c>
      <c r="AB4030">
        <v>39.44</v>
      </c>
      <c r="AC4030" t="str">
        <f>IF(MasterData[[#This Row],[Discount Amount]]&gt;0, "Promotional sale", "Non-Promotional Sales")</f>
        <v>Promotional sale</v>
      </c>
    </row>
    <row r="4031" spans="1:29" x14ac:dyDescent="0.25">
      <c r="A4031">
        <v>4030</v>
      </c>
      <c r="B4031" s="1" t="s">
        <v>295</v>
      </c>
      <c r="C4031" s="2">
        <v>0.23016203703703697</v>
      </c>
      <c r="D4031">
        <v>435</v>
      </c>
      <c r="E4031">
        <v>68</v>
      </c>
      <c r="F4031" s="1" t="s">
        <v>61</v>
      </c>
      <c r="G4031" s="1" t="s">
        <v>62</v>
      </c>
      <c r="H4031">
        <v>46.565300000000001</v>
      </c>
      <c r="I4031">
        <v>-66.4619</v>
      </c>
      <c r="J4031">
        <v>94</v>
      </c>
      <c r="K4031" t="b">
        <v>0</v>
      </c>
      <c r="L4031">
        <v>178</v>
      </c>
      <c r="M4031" s="1" t="s">
        <v>63</v>
      </c>
      <c r="N4031" s="1" t="s">
        <v>64</v>
      </c>
      <c r="O4031">
        <v>1</v>
      </c>
      <c r="P4031" t="b">
        <v>0</v>
      </c>
      <c r="Q4031" t="b">
        <v>1</v>
      </c>
      <c r="R4031" s="1" t="s">
        <v>52</v>
      </c>
      <c r="S4031" s="1" t="s">
        <v>33</v>
      </c>
      <c r="T4031">
        <v>4</v>
      </c>
      <c r="U4031" s="1" t="s">
        <v>45</v>
      </c>
      <c r="V4031" s="1" t="s">
        <v>59</v>
      </c>
      <c r="W4031" s="1" t="str">
        <f>IF(OR(MasterData[[#This Row],[Event]]="Christmas Market", MasterData[[#This Row],[Event]]="Christmas"), "Christmas Sale", "Non-Christmas Sale")</f>
        <v>Non-Christmas Sale</v>
      </c>
      <c r="X4031" t="b">
        <v>1</v>
      </c>
      <c r="Y4031">
        <v>5</v>
      </c>
      <c r="Z4031">
        <v>38.35</v>
      </c>
      <c r="AA4031">
        <v>38.35</v>
      </c>
      <c r="AB4031">
        <v>3.84</v>
      </c>
      <c r="AC4031" t="str">
        <f>IF(MasterData[[#This Row],[Discount Amount]]&gt;0, "Promotional sale", "Non-Promotional Sales")</f>
        <v>Promotional sale</v>
      </c>
    </row>
    <row r="4032" spans="1:29" x14ac:dyDescent="0.25">
      <c r="A4032">
        <v>4031</v>
      </c>
      <c r="B4032" s="1" t="s">
        <v>115</v>
      </c>
      <c r="C4032" s="2">
        <v>0.82120370370370366</v>
      </c>
      <c r="D4032">
        <v>187</v>
      </c>
      <c r="E4032">
        <v>29</v>
      </c>
      <c r="F4032" s="1" t="s">
        <v>28</v>
      </c>
      <c r="G4032" s="1" t="s">
        <v>70</v>
      </c>
      <c r="H4032">
        <v>54.273099999999999</v>
      </c>
      <c r="I4032">
        <v>-61.738799999999998</v>
      </c>
      <c r="J4032">
        <v>38</v>
      </c>
      <c r="K4032" t="b">
        <v>1</v>
      </c>
      <c r="L4032">
        <v>228</v>
      </c>
      <c r="M4032" s="1" t="s">
        <v>74</v>
      </c>
      <c r="N4032" s="1" t="s">
        <v>75</v>
      </c>
      <c r="O4032">
        <v>2</v>
      </c>
      <c r="P4032" t="b">
        <v>1</v>
      </c>
      <c r="Q4032" t="b">
        <v>0</v>
      </c>
      <c r="R4032" s="1" t="s">
        <v>52</v>
      </c>
      <c r="S4032" s="1" t="s">
        <v>33</v>
      </c>
      <c r="T4032">
        <v>2</v>
      </c>
      <c r="U4032" s="1" t="s">
        <v>42</v>
      </c>
      <c r="V4032" s="1" t="s">
        <v>59</v>
      </c>
      <c r="W4032" s="1" t="str">
        <f>IF(OR(MasterData[[#This Row],[Event]]="Christmas Market", MasterData[[#This Row],[Event]]="Christmas"), "Christmas Sale", "Non-Christmas Sale")</f>
        <v>Non-Christmas Sale</v>
      </c>
      <c r="X4032" t="b">
        <v>0</v>
      </c>
      <c r="Y4032">
        <v>1</v>
      </c>
      <c r="Z4032">
        <v>73.17</v>
      </c>
      <c r="AA4032">
        <v>146.33000000000001</v>
      </c>
      <c r="AB4032">
        <v>14.63</v>
      </c>
      <c r="AC4032" t="str">
        <f>IF(MasterData[[#This Row],[Discount Amount]]&gt;0, "Promotional sale", "Non-Promotional Sales")</f>
        <v>Promotional sale</v>
      </c>
    </row>
    <row r="4033" spans="1:29" x14ac:dyDescent="0.25">
      <c r="A4033">
        <v>4032</v>
      </c>
      <c r="B4033" s="1" t="s">
        <v>244</v>
      </c>
      <c r="C4033" s="2">
        <v>2.4155092592592631E-2</v>
      </c>
      <c r="D4033">
        <v>183</v>
      </c>
      <c r="E4033">
        <v>57</v>
      </c>
      <c r="F4033" s="1" t="s">
        <v>37</v>
      </c>
      <c r="G4033" s="1" t="s">
        <v>70</v>
      </c>
      <c r="H4033">
        <v>54.273099999999999</v>
      </c>
      <c r="I4033">
        <v>-61.738799999999998</v>
      </c>
      <c r="J4033">
        <v>8</v>
      </c>
      <c r="K4033" t="b">
        <v>0</v>
      </c>
      <c r="L4033">
        <v>545</v>
      </c>
      <c r="M4033" s="1" t="s">
        <v>30</v>
      </c>
      <c r="N4033" s="1" t="s">
        <v>31</v>
      </c>
      <c r="O4033">
        <v>4</v>
      </c>
      <c r="P4033" t="b">
        <v>0</v>
      </c>
      <c r="Q4033" t="b">
        <v>0</v>
      </c>
      <c r="R4033" s="1" t="s">
        <v>41</v>
      </c>
      <c r="S4033" s="1" t="s">
        <v>53</v>
      </c>
      <c r="T4033">
        <v>4</v>
      </c>
      <c r="U4033" s="1" t="s">
        <v>42</v>
      </c>
      <c r="V4033" s="1" t="s">
        <v>46</v>
      </c>
      <c r="W4033" s="1" t="str">
        <f>IF(OR(MasterData[[#This Row],[Event]]="Christmas Market", MasterData[[#This Row],[Event]]="Christmas"), "Christmas Sale", "Non-Christmas Sale")</f>
        <v>Christmas Sale</v>
      </c>
      <c r="X4033" t="b">
        <v>0</v>
      </c>
      <c r="Y4033">
        <v>4</v>
      </c>
      <c r="Z4033">
        <v>10.65</v>
      </c>
      <c r="AA4033">
        <v>42.6</v>
      </c>
      <c r="AB4033">
        <v>0</v>
      </c>
      <c r="AC4033" t="str">
        <f>IF(MasterData[[#This Row],[Discount Amount]]&gt;0, "Promotional sale", "Non-Promotional Sales")</f>
        <v>Non-Promotional Sales</v>
      </c>
    </row>
    <row r="4034" spans="1:29" x14ac:dyDescent="0.25">
      <c r="A4034">
        <v>4033</v>
      </c>
      <c r="B4034" s="1" t="s">
        <v>232</v>
      </c>
      <c r="C4034" s="2">
        <v>0.71652777777777787</v>
      </c>
      <c r="D4034">
        <v>476</v>
      </c>
      <c r="E4034">
        <v>26</v>
      </c>
      <c r="F4034" s="1" t="s">
        <v>28</v>
      </c>
      <c r="G4034" s="1" t="s">
        <v>81</v>
      </c>
      <c r="H4034">
        <v>64.248000000000005</v>
      </c>
      <c r="I4034">
        <v>-84.889600000000002</v>
      </c>
      <c r="J4034">
        <v>91</v>
      </c>
      <c r="K4034" t="b">
        <v>1</v>
      </c>
      <c r="L4034">
        <v>374</v>
      </c>
      <c r="M4034" s="1" t="s">
        <v>39</v>
      </c>
      <c r="N4034" s="1" t="s">
        <v>40</v>
      </c>
      <c r="O4034">
        <v>5</v>
      </c>
      <c r="P4034" t="b">
        <v>0</v>
      </c>
      <c r="Q4034" t="b">
        <v>1</v>
      </c>
      <c r="R4034" s="1" t="s">
        <v>32</v>
      </c>
      <c r="S4034" s="1" t="s">
        <v>49</v>
      </c>
      <c r="T4034">
        <v>1</v>
      </c>
      <c r="U4034" s="1" t="s">
        <v>45</v>
      </c>
      <c r="V4034" s="1" t="s">
        <v>46</v>
      </c>
      <c r="W4034" s="1" t="str">
        <f>IF(OR(MasterData[[#This Row],[Event]]="Christmas Market", MasterData[[#This Row],[Event]]="Christmas"), "Christmas Sale", "Non-Christmas Sale")</f>
        <v>Christmas Sale</v>
      </c>
      <c r="X4034" t="b">
        <v>1</v>
      </c>
      <c r="Y4034">
        <v>3</v>
      </c>
      <c r="Z4034">
        <v>34.090000000000003</v>
      </c>
      <c r="AA4034">
        <v>170.44</v>
      </c>
      <c r="AB4034">
        <v>0</v>
      </c>
      <c r="AC4034" t="str">
        <f>IF(MasterData[[#This Row],[Discount Amount]]&gt;0, "Promotional sale", "Non-Promotional Sales")</f>
        <v>Non-Promotional Sales</v>
      </c>
    </row>
    <row r="4035" spans="1:29" x14ac:dyDescent="0.25">
      <c r="A4035">
        <v>4034</v>
      </c>
      <c r="B4035" s="1" t="s">
        <v>300</v>
      </c>
      <c r="C4035" s="2">
        <v>0.72642361111111109</v>
      </c>
      <c r="D4035">
        <v>428</v>
      </c>
      <c r="E4035">
        <v>45</v>
      </c>
      <c r="F4035" s="1" t="s">
        <v>37</v>
      </c>
      <c r="G4035" s="1" t="s">
        <v>48</v>
      </c>
      <c r="H4035">
        <v>53.933300000000003</v>
      </c>
      <c r="I4035">
        <v>-116.5765</v>
      </c>
      <c r="J4035">
        <v>69</v>
      </c>
      <c r="K4035" t="b">
        <v>0</v>
      </c>
      <c r="L4035">
        <v>134</v>
      </c>
      <c r="M4035" s="1" t="s">
        <v>74</v>
      </c>
      <c r="N4035" s="1" t="s">
        <v>75</v>
      </c>
      <c r="O4035">
        <v>3</v>
      </c>
      <c r="P4035" t="b">
        <v>1</v>
      </c>
      <c r="Q4035" t="b">
        <v>0</v>
      </c>
      <c r="R4035" s="1" t="s">
        <v>52</v>
      </c>
      <c r="S4035" s="1" t="s">
        <v>33</v>
      </c>
      <c r="T4035">
        <v>5</v>
      </c>
      <c r="U4035" s="1" t="s">
        <v>34</v>
      </c>
      <c r="V4035" s="1" t="s">
        <v>46</v>
      </c>
      <c r="W4035" s="1" t="str">
        <f>IF(OR(MasterData[[#This Row],[Event]]="Christmas Market", MasterData[[#This Row],[Event]]="Christmas"), "Christmas Sale", "Non-Christmas Sale")</f>
        <v>Christmas Sale</v>
      </c>
      <c r="X4035" t="b">
        <v>0</v>
      </c>
      <c r="Y4035">
        <v>3</v>
      </c>
      <c r="Z4035">
        <v>64.290000000000006</v>
      </c>
      <c r="AA4035">
        <v>192.87</v>
      </c>
      <c r="AB4035">
        <v>0</v>
      </c>
      <c r="AC4035" t="str">
        <f>IF(MasterData[[#This Row],[Discount Amount]]&gt;0, "Promotional sale", "Non-Promotional Sales")</f>
        <v>Non-Promotional Sales</v>
      </c>
    </row>
    <row r="4036" spans="1:29" x14ac:dyDescent="0.25">
      <c r="A4036">
        <v>4035</v>
      </c>
      <c r="B4036" s="1" t="s">
        <v>159</v>
      </c>
      <c r="C4036" s="2">
        <v>0.43653935185185189</v>
      </c>
      <c r="D4036">
        <v>18</v>
      </c>
      <c r="E4036">
        <v>44</v>
      </c>
      <c r="F4036" s="1" t="s">
        <v>37</v>
      </c>
      <c r="G4036" s="1" t="s">
        <v>66</v>
      </c>
      <c r="H4036">
        <v>45.077800000000003</v>
      </c>
      <c r="I4036">
        <v>-63.546700000000001</v>
      </c>
      <c r="J4036">
        <v>94</v>
      </c>
      <c r="K4036" t="b">
        <v>0</v>
      </c>
      <c r="L4036">
        <v>866</v>
      </c>
      <c r="M4036" s="1" t="s">
        <v>74</v>
      </c>
      <c r="N4036" s="1" t="s">
        <v>75</v>
      </c>
      <c r="O4036">
        <v>2</v>
      </c>
      <c r="P4036" t="b">
        <v>0</v>
      </c>
      <c r="Q4036" t="b">
        <v>1</v>
      </c>
      <c r="R4036" s="1" t="s">
        <v>52</v>
      </c>
      <c r="S4036" s="1" t="s">
        <v>33</v>
      </c>
      <c r="T4036">
        <v>3</v>
      </c>
      <c r="U4036" s="1" t="s">
        <v>42</v>
      </c>
      <c r="V4036" s="1" t="s">
        <v>59</v>
      </c>
      <c r="W4036" s="1" t="str">
        <f>IF(OR(MasterData[[#This Row],[Event]]="Christmas Market", MasterData[[#This Row],[Event]]="Christmas"), "Christmas Sale", "Non-Christmas Sale")</f>
        <v>Non-Christmas Sale</v>
      </c>
      <c r="X4036" t="b">
        <v>1</v>
      </c>
      <c r="Y4036">
        <v>5</v>
      </c>
      <c r="Z4036">
        <v>34.86</v>
      </c>
      <c r="AA4036">
        <v>69.73</v>
      </c>
      <c r="AB4036">
        <v>6.97</v>
      </c>
      <c r="AC4036" t="str">
        <f>IF(MasterData[[#This Row],[Discount Amount]]&gt;0, "Promotional sale", "Non-Promotional Sales")</f>
        <v>Promotional sale</v>
      </c>
    </row>
    <row r="4037" spans="1:29" x14ac:dyDescent="0.25">
      <c r="A4037">
        <v>4036</v>
      </c>
      <c r="B4037" s="1" t="s">
        <v>110</v>
      </c>
      <c r="C4037" s="2">
        <v>0.81201388888888881</v>
      </c>
      <c r="D4037">
        <v>283</v>
      </c>
      <c r="E4037">
        <v>28</v>
      </c>
      <c r="F4037" s="1" t="s">
        <v>37</v>
      </c>
      <c r="G4037" s="1" t="s">
        <v>51</v>
      </c>
      <c r="H4037">
        <v>53.760899999999999</v>
      </c>
      <c r="I4037">
        <v>-98.813900000000004</v>
      </c>
      <c r="J4037">
        <v>83</v>
      </c>
      <c r="K4037" t="b">
        <v>0</v>
      </c>
      <c r="L4037">
        <v>224</v>
      </c>
      <c r="M4037" s="1" t="s">
        <v>63</v>
      </c>
      <c r="N4037" s="1" t="s">
        <v>64</v>
      </c>
      <c r="O4037">
        <v>3</v>
      </c>
      <c r="P4037" t="b">
        <v>0</v>
      </c>
      <c r="Q4037" t="b">
        <v>0</v>
      </c>
      <c r="R4037" s="1" t="s">
        <v>32</v>
      </c>
      <c r="S4037" s="1" t="s">
        <v>58</v>
      </c>
      <c r="T4037">
        <v>4</v>
      </c>
      <c r="U4037" s="1" t="s">
        <v>34</v>
      </c>
      <c r="V4037" s="1" t="s">
        <v>59</v>
      </c>
      <c r="W4037" s="1" t="str">
        <f>IF(OR(MasterData[[#This Row],[Event]]="Christmas Market", MasterData[[#This Row],[Event]]="Christmas"), "Christmas Sale", "Non-Christmas Sale")</f>
        <v>Non-Christmas Sale</v>
      </c>
      <c r="X4037" t="b">
        <v>1</v>
      </c>
      <c r="Y4037">
        <v>2</v>
      </c>
      <c r="Z4037">
        <v>64.760000000000005</v>
      </c>
      <c r="AA4037">
        <v>194.28</v>
      </c>
      <c r="AB4037">
        <v>19.43</v>
      </c>
      <c r="AC4037" t="str">
        <f>IF(MasterData[[#This Row],[Discount Amount]]&gt;0, "Promotional sale", "Non-Promotional Sales")</f>
        <v>Promotional sale</v>
      </c>
    </row>
    <row r="4038" spans="1:29" x14ac:dyDescent="0.25">
      <c r="A4038">
        <v>4037</v>
      </c>
      <c r="B4038" s="1" t="s">
        <v>173</v>
      </c>
      <c r="C4038" s="2">
        <v>0.29443287037037047</v>
      </c>
      <c r="D4038">
        <v>497</v>
      </c>
      <c r="E4038">
        <v>42</v>
      </c>
      <c r="F4038" s="1" t="s">
        <v>28</v>
      </c>
      <c r="G4038" s="1" t="s">
        <v>81</v>
      </c>
      <c r="H4038">
        <v>64.248000000000005</v>
      </c>
      <c r="I4038">
        <v>-84.889600000000002</v>
      </c>
      <c r="J4038">
        <v>60</v>
      </c>
      <c r="K4038" t="b">
        <v>1</v>
      </c>
      <c r="L4038">
        <v>250</v>
      </c>
      <c r="M4038" s="1" t="s">
        <v>39</v>
      </c>
      <c r="N4038" s="1" t="s">
        <v>40</v>
      </c>
      <c r="O4038">
        <v>3</v>
      </c>
      <c r="P4038" t="b">
        <v>1</v>
      </c>
      <c r="Q4038" t="b">
        <v>1</v>
      </c>
      <c r="R4038" s="1" t="s">
        <v>41</v>
      </c>
      <c r="S4038" s="1" t="s">
        <v>53</v>
      </c>
      <c r="T4038">
        <v>5</v>
      </c>
      <c r="U4038" s="1" t="s">
        <v>34</v>
      </c>
      <c r="V4038" s="1" t="s">
        <v>35</v>
      </c>
      <c r="W4038" s="1" t="str">
        <f>IF(OR(MasterData[[#This Row],[Event]]="Christmas Market", MasterData[[#This Row],[Event]]="Christmas"), "Christmas Sale", "Non-Christmas Sale")</f>
        <v>Non-Christmas Sale</v>
      </c>
      <c r="X4038" t="b">
        <v>0</v>
      </c>
      <c r="Y4038">
        <v>4</v>
      </c>
      <c r="Z4038">
        <v>52.65</v>
      </c>
      <c r="AA4038">
        <v>157.94</v>
      </c>
      <c r="AB4038">
        <v>0</v>
      </c>
      <c r="AC4038" t="str">
        <f>IF(MasterData[[#This Row],[Discount Amount]]&gt;0, "Promotional sale", "Non-Promotional Sales")</f>
        <v>Non-Promotional Sales</v>
      </c>
    </row>
    <row r="4039" spans="1:29" x14ac:dyDescent="0.25">
      <c r="A4039">
        <v>4038</v>
      </c>
      <c r="B4039" s="1" t="s">
        <v>303</v>
      </c>
      <c r="C4039" s="2">
        <v>0.57075231481481481</v>
      </c>
      <c r="D4039">
        <v>470</v>
      </c>
      <c r="E4039">
        <v>19</v>
      </c>
      <c r="F4039" s="1" t="s">
        <v>37</v>
      </c>
      <c r="G4039" s="1" t="s">
        <v>77</v>
      </c>
      <c r="H4039">
        <v>64.282300000000006</v>
      </c>
      <c r="I4039">
        <v>-135</v>
      </c>
      <c r="J4039">
        <v>64</v>
      </c>
      <c r="K4039" t="b">
        <v>1</v>
      </c>
      <c r="L4039">
        <v>536</v>
      </c>
      <c r="M4039" s="1" t="s">
        <v>56</v>
      </c>
      <c r="N4039" s="1" t="s">
        <v>57</v>
      </c>
      <c r="O4039">
        <v>3</v>
      </c>
      <c r="P4039" t="b">
        <v>0</v>
      </c>
      <c r="Q4039" t="b">
        <v>1</v>
      </c>
      <c r="R4039" s="1" t="s">
        <v>32</v>
      </c>
      <c r="S4039" s="1" t="s">
        <v>58</v>
      </c>
      <c r="T4039">
        <v>5</v>
      </c>
      <c r="U4039" s="1" t="s">
        <v>34</v>
      </c>
      <c r="V4039" s="1" t="s">
        <v>59</v>
      </c>
      <c r="W4039" s="1" t="str">
        <f>IF(OR(MasterData[[#This Row],[Event]]="Christmas Market", MasterData[[#This Row],[Event]]="Christmas"), "Christmas Sale", "Non-Christmas Sale")</f>
        <v>Non-Christmas Sale</v>
      </c>
      <c r="X4039" t="b">
        <v>1</v>
      </c>
      <c r="Y4039">
        <v>3</v>
      </c>
      <c r="Z4039">
        <v>53.96</v>
      </c>
      <c r="AA4039">
        <v>161.88</v>
      </c>
      <c r="AB4039">
        <v>16.190000000000001</v>
      </c>
      <c r="AC4039" t="str">
        <f>IF(MasterData[[#This Row],[Discount Amount]]&gt;0, "Promotional sale", "Non-Promotional Sales")</f>
        <v>Promotional sale</v>
      </c>
    </row>
    <row r="4040" spans="1:29" x14ac:dyDescent="0.25">
      <c r="A4040">
        <v>4039</v>
      </c>
      <c r="B4040" s="1" t="s">
        <v>185</v>
      </c>
      <c r="C4040" s="2">
        <v>0.87297453703703698</v>
      </c>
      <c r="D4040">
        <v>12</v>
      </c>
      <c r="E4040">
        <v>46</v>
      </c>
      <c r="F4040" s="1" t="s">
        <v>28</v>
      </c>
      <c r="G4040" s="1" t="s">
        <v>62</v>
      </c>
      <c r="H4040">
        <v>46.565300000000001</v>
      </c>
      <c r="I4040">
        <v>-66.4619</v>
      </c>
      <c r="J4040">
        <v>37</v>
      </c>
      <c r="K4040" t="b">
        <v>0</v>
      </c>
      <c r="L4040">
        <v>390</v>
      </c>
      <c r="M4040" s="1" t="s">
        <v>30</v>
      </c>
      <c r="N4040" s="1" t="s">
        <v>31</v>
      </c>
      <c r="O4040">
        <v>1</v>
      </c>
      <c r="P4040" t="b">
        <v>0</v>
      </c>
      <c r="Q4040" t="b">
        <v>0</v>
      </c>
      <c r="R4040" s="1" t="s">
        <v>52</v>
      </c>
      <c r="S4040" s="1" t="s">
        <v>53</v>
      </c>
      <c r="T4040">
        <v>4</v>
      </c>
      <c r="U4040" s="1" t="s">
        <v>34</v>
      </c>
      <c r="V4040" s="1" t="s">
        <v>46</v>
      </c>
      <c r="W4040" s="1" t="str">
        <f>IF(OR(MasterData[[#This Row],[Event]]="Christmas Market", MasterData[[#This Row],[Event]]="Christmas"), "Christmas Sale", "Non-Christmas Sale")</f>
        <v>Christmas Sale</v>
      </c>
      <c r="X4040" t="b">
        <v>1</v>
      </c>
      <c r="Y4040">
        <v>5</v>
      </c>
      <c r="Z4040">
        <v>90.92</v>
      </c>
      <c r="AA4040">
        <v>90.92</v>
      </c>
      <c r="AB4040">
        <v>0</v>
      </c>
      <c r="AC4040" t="str">
        <f>IF(MasterData[[#This Row],[Discount Amount]]&gt;0, "Promotional sale", "Non-Promotional Sales")</f>
        <v>Non-Promotional Sales</v>
      </c>
    </row>
    <row r="4041" spans="1:29" x14ac:dyDescent="0.25">
      <c r="A4041">
        <v>4040</v>
      </c>
      <c r="B4041" s="1" t="s">
        <v>261</v>
      </c>
      <c r="C4041" s="2">
        <v>0.84523148148148142</v>
      </c>
      <c r="D4041">
        <v>217</v>
      </c>
      <c r="E4041">
        <v>50</v>
      </c>
      <c r="F4041" s="1" t="s">
        <v>37</v>
      </c>
      <c r="G4041" s="1" t="s">
        <v>29</v>
      </c>
      <c r="H4041">
        <v>51.253799999999998</v>
      </c>
      <c r="I4041">
        <v>-85.3232</v>
      </c>
      <c r="J4041">
        <v>62</v>
      </c>
      <c r="K4041" t="b">
        <v>0</v>
      </c>
      <c r="L4041">
        <v>233</v>
      </c>
      <c r="M4041" s="1" t="s">
        <v>74</v>
      </c>
      <c r="N4041" s="1" t="s">
        <v>75</v>
      </c>
      <c r="O4041">
        <v>2</v>
      </c>
      <c r="P4041" t="b">
        <v>0</v>
      </c>
      <c r="Q4041" t="b">
        <v>0</v>
      </c>
      <c r="R4041" s="1" t="s">
        <v>32</v>
      </c>
      <c r="S4041" s="1" t="s">
        <v>53</v>
      </c>
      <c r="T4041">
        <v>4</v>
      </c>
      <c r="U4041" s="1" t="s">
        <v>34</v>
      </c>
      <c r="V4041" s="1" t="s">
        <v>35</v>
      </c>
      <c r="W4041" s="1" t="str">
        <f>IF(OR(MasterData[[#This Row],[Event]]="Christmas Market", MasterData[[#This Row],[Event]]="Christmas"), "Christmas Sale", "Non-Christmas Sale")</f>
        <v>Non-Christmas Sale</v>
      </c>
      <c r="X4041" t="b">
        <v>0</v>
      </c>
      <c r="Y4041">
        <v>5</v>
      </c>
      <c r="Z4041">
        <v>26.72</v>
      </c>
      <c r="AA4041">
        <v>53.44</v>
      </c>
      <c r="AB4041">
        <v>0</v>
      </c>
      <c r="AC4041" t="str">
        <f>IF(MasterData[[#This Row],[Discount Amount]]&gt;0, "Promotional sale", "Non-Promotional Sales")</f>
        <v>Non-Promotional Sales</v>
      </c>
    </row>
    <row r="4042" spans="1:29" x14ac:dyDescent="0.25">
      <c r="A4042">
        <v>4041</v>
      </c>
      <c r="B4042" s="1" t="s">
        <v>88</v>
      </c>
      <c r="C4042" s="2">
        <v>0.9400694444444444</v>
      </c>
      <c r="D4042">
        <v>157</v>
      </c>
      <c r="E4042">
        <v>64</v>
      </c>
      <c r="F4042" s="1" t="s">
        <v>28</v>
      </c>
      <c r="G4042" s="1" t="s">
        <v>70</v>
      </c>
      <c r="H4042">
        <v>54.273099999999999</v>
      </c>
      <c r="I4042">
        <v>-61.738799999999998</v>
      </c>
      <c r="J4042">
        <v>43</v>
      </c>
      <c r="K4042" t="b">
        <v>0</v>
      </c>
      <c r="L4042">
        <v>904</v>
      </c>
      <c r="M4042" s="1" t="s">
        <v>39</v>
      </c>
      <c r="N4042" s="1" t="s">
        <v>40</v>
      </c>
      <c r="O4042">
        <v>1</v>
      </c>
      <c r="P4042" t="b">
        <v>1</v>
      </c>
      <c r="Q4042" t="b">
        <v>1</v>
      </c>
      <c r="R4042" s="1" t="s">
        <v>52</v>
      </c>
      <c r="S4042" s="1" t="s">
        <v>49</v>
      </c>
      <c r="T4042">
        <v>4</v>
      </c>
      <c r="U4042" s="1" t="s">
        <v>42</v>
      </c>
      <c r="V4042" s="1" t="s">
        <v>35</v>
      </c>
      <c r="W4042" s="1" t="str">
        <f>IF(OR(MasterData[[#This Row],[Event]]="Christmas Market", MasterData[[#This Row],[Event]]="Christmas"), "Christmas Sale", "Non-Christmas Sale")</f>
        <v>Non-Christmas Sale</v>
      </c>
      <c r="X4042" t="b">
        <v>0</v>
      </c>
      <c r="Y4042">
        <v>1</v>
      </c>
      <c r="Z4042">
        <v>61.15</v>
      </c>
      <c r="AA4042">
        <v>61.15</v>
      </c>
      <c r="AB4042">
        <v>0</v>
      </c>
      <c r="AC4042" t="str">
        <f>IF(MasterData[[#This Row],[Discount Amount]]&gt;0, "Promotional sale", "Non-Promotional Sales")</f>
        <v>Non-Promotional Sales</v>
      </c>
    </row>
    <row r="4043" spans="1:29" x14ac:dyDescent="0.25">
      <c r="A4043">
        <v>4042</v>
      </c>
      <c r="B4043" s="1" t="s">
        <v>135</v>
      </c>
      <c r="C4043" s="2">
        <v>8.971064814814822E-2</v>
      </c>
      <c r="D4043">
        <v>156</v>
      </c>
      <c r="E4043">
        <v>60</v>
      </c>
      <c r="F4043" s="1" t="s">
        <v>37</v>
      </c>
      <c r="G4043" s="1" t="s">
        <v>81</v>
      </c>
      <c r="H4043">
        <v>64.248000000000005</v>
      </c>
      <c r="I4043">
        <v>-84.889600000000002</v>
      </c>
      <c r="J4043">
        <v>90</v>
      </c>
      <c r="K4043" t="b">
        <v>1</v>
      </c>
      <c r="L4043">
        <v>112</v>
      </c>
      <c r="M4043" s="1" t="s">
        <v>74</v>
      </c>
      <c r="N4043" s="1" t="s">
        <v>75</v>
      </c>
      <c r="O4043">
        <v>3</v>
      </c>
      <c r="P4043" t="b">
        <v>0</v>
      </c>
      <c r="Q4043" t="b">
        <v>0</v>
      </c>
      <c r="R4043" s="1" t="s">
        <v>41</v>
      </c>
      <c r="S4043" s="1" t="s">
        <v>49</v>
      </c>
      <c r="T4043">
        <v>2</v>
      </c>
      <c r="U4043" s="1" t="s">
        <v>34</v>
      </c>
      <c r="V4043" s="1" t="s">
        <v>46</v>
      </c>
      <c r="W4043" s="1" t="str">
        <f>IF(OR(MasterData[[#This Row],[Event]]="Christmas Market", MasterData[[#This Row],[Event]]="Christmas"), "Christmas Sale", "Non-Christmas Sale")</f>
        <v>Christmas Sale</v>
      </c>
      <c r="X4043" t="b">
        <v>1</v>
      </c>
      <c r="Y4043">
        <v>4</v>
      </c>
      <c r="Z4043">
        <v>61.63</v>
      </c>
      <c r="AA4043">
        <v>184.89</v>
      </c>
      <c r="AB4043">
        <v>0</v>
      </c>
      <c r="AC4043" t="str">
        <f>IF(MasterData[[#This Row],[Discount Amount]]&gt;0, "Promotional sale", "Non-Promotional Sales")</f>
        <v>Non-Promotional Sales</v>
      </c>
    </row>
    <row r="4044" spans="1:29" x14ac:dyDescent="0.25">
      <c r="A4044">
        <v>4043</v>
      </c>
      <c r="B4044" s="1" t="s">
        <v>138</v>
      </c>
      <c r="C4044" s="2">
        <v>0.74187500000000006</v>
      </c>
      <c r="D4044">
        <v>285</v>
      </c>
      <c r="E4044">
        <v>66</v>
      </c>
      <c r="F4044" s="1" t="s">
        <v>61</v>
      </c>
      <c r="G4044" s="1" t="s">
        <v>68</v>
      </c>
      <c r="H4044">
        <v>46.318800000000003</v>
      </c>
      <c r="I4044">
        <v>-63.146099999999997</v>
      </c>
      <c r="J4044">
        <v>14</v>
      </c>
      <c r="K4044" t="b">
        <v>1</v>
      </c>
      <c r="L4044">
        <v>646</v>
      </c>
      <c r="M4044" s="1" t="s">
        <v>39</v>
      </c>
      <c r="N4044" s="1" t="s">
        <v>40</v>
      </c>
      <c r="O4044">
        <v>3</v>
      </c>
      <c r="P4044" t="b">
        <v>1</v>
      </c>
      <c r="Q4044" t="b">
        <v>1</v>
      </c>
      <c r="R4044" s="1" t="s">
        <v>52</v>
      </c>
      <c r="S4044" s="1" t="s">
        <v>33</v>
      </c>
      <c r="T4044">
        <v>1</v>
      </c>
      <c r="U4044" s="1" t="s">
        <v>34</v>
      </c>
      <c r="V4044" s="1" t="s">
        <v>35</v>
      </c>
      <c r="W4044" s="1" t="str">
        <f>IF(OR(MasterData[[#This Row],[Event]]="Christmas Market", MasterData[[#This Row],[Event]]="Christmas"), "Christmas Sale", "Non-Christmas Sale")</f>
        <v>Non-Christmas Sale</v>
      </c>
      <c r="X4044" t="b">
        <v>1</v>
      </c>
      <c r="Y4044">
        <v>5</v>
      </c>
      <c r="Z4044">
        <v>25.52</v>
      </c>
      <c r="AA4044">
        <v>76.56</v>
      </c>
      <c r="AB4044">
        <v>0</v>
      </c>
      <c r="AC4044" t="str">
        <f>IF(MasterData[[#This Row],[Discount Amount]]&gt;0, "Promotional sale", "Non-Promotional Sales")</f>
        <v>Non-Promotional Sales</v>
      </c>
    </row>
    <row r="4045" spans="1:29" x14ac:dyDescent="0.25">
      <c r="A4045">
        <v>4044</v>
      </c>
      <c r="B4045" s="1" t="s">
        <v>347</v>
      </c>
      <c r="C4045" s="2">
        <v>0.98927083333333332</v>
      </c>
      <c r="D4045">
        <v>324</v>
      </c>
      <c r="E4045">
        <v>70</v>
      </c>
      <c r="F4045" s="1" t="s">
        <v>61</v>
      </c>
      <c r="G4045" s="1" t="s">
        <v>44</v>
      </c>
      <c r="H4045">
        <v>46.813099999999999</v>
      </c>
      <c r="I4045">
        <v>-71.207499999999996</v>
      </c>
      <c r="J4045">
        <v>8</v>
      </c>
      <c r="K4045" t="b">
        <v>1</v>
      </c>
      <c r="L4045">
        <v>128</v>
      </c>
      <c r="M4045" s="1" t="s">
        <v>30</v>
      </c>
      <c r="N4045" s="1" t="s">
        <v>31</v>
      </c>
      <c r="O4045">
        <v>5</v>
      </c>
      <c r="P4045" t="b">
        <v>0</v>
      </c>
      <c r="Q4045" t="b">
        <v>0</v>
      </c>
      <c r="R4045" s="1" t="s">
        <v>41</v>
      </c>
      <c r="S4045" s="1" t="s">
        <v>53</v>
      </c>
      <c r="T4045">
        <v>2</v>
      </c>
      <c r="U4045" s="1" t="s">
        <v>45</v>
      </c>
      <c r="V4045" s="1" t="s">
        <v>59</v>
      </c>
      <c r="W4045" s="1" t="str">
        <f>IF(OR(MasterData[[#This Row],[Event]]="Christmas Market", MasterData[[#This Row],[Event]]="Christmas"), "Christmas Sale", "Non-Christmas Sale")</f>
        <v>Non-Christmas Sale</v>
      </c>
      <c r="X4045" t="b">
        <v>0</v>
      </c>
      <c r="Y4045">
        <v>4</v>
      </c>
      <c r="Z4045">
        <v>52.76</v>
      </c>
      <c r="AA4045">
        <v>263.77999999999997</v>
      </c>
      <c r="AB4045">
        <v>26.38</v>
      </c>
      <c r="AC4045" t="str">
        <f>IF(MasterData[[#This Row],[Discount Amount]]&gt;0, "Promotional sale", "Non-Promotional Sales")</f>
        <v>Promotional sale</v>
      </c>
    </row>
    <row r="4046" spans="1:29" x14ac:dyDescent="0.25">
      <c r="A4046">
        <v>4045</v>
      </c>
      <c r="B4046" s="1" t="s">
        <v>355</v>
      </c>
      <c r="C4046" s="2">
        <v>0.30952546296296291</v>
      </c>
      <c r="D4046">
        <v>356</v>
      </c>
      <c r="E4046">
        <v>51</v>
      </c>
      <c r="F4046" s="1" t="s">
        <v>37</v>
      </c>
      <c r="G4046" s="1" t="s">
        <v>48</v>
      </c>
      <c r="H4046">
        <v>53.933300000000003</v>
      </c>
      <c r="I4046">
        <v>-116.5765</v>
      </c>
      <c r="J4046">
        <v>94</v>
      </c>
      <c r="K4046" t="b">
        <v>0</v>
      </c>
      <c r="L4046">
        <v>478</v>
      </c>
      <c r="M4046" s="1" t="s">
        <v>63</v>
      </c>
      <c r="N4046" s="1" t="s">
        <v>64</v>
      </c>
      <c r="O4046">
        <v>5</v>
      </c>
      <c r="P4046" t="b">
        <v>1</v>
      </c>
      <c r="Q4046" t="b">
        <v>1</v>
      </c>
      <c r="R4046" s="1" t="s">
        <v>52</v>
      </c>
      <c r="S4046" s="1" t="s">
        <v>33</v>
      </c>
      <c r="T4046">
        <v>2</v>
      </c>
      <c r="U4046" s="1" t="s">
        <v>42</v>
      </c>
      <c r="V4046" s="1" t="s">
        <v>35</v>
      </c>
      <c r="W4046" s="1" t="str">
        <f>IF(OR(MasterData[[#This Row],[Event]]="Christmas Market", MasterData[[#This Row],[Event]]="Christmas"), "Christmas Sale", "Non-Christmas Sale")</f>
        <v>Non-Christmas Sale</v>
      </c>
      <c r="X4046" t="b">
        <v>0</v>
      </c>
      <c r="Y4046">
        <v>1</v>
      </c>
      <c r="Z4046">
        <v>53.36</v>
      </c>
      <c r="AA4046">
        <v>266.81</v>
      </c>
      <c r="AB4046">
        <v>0</v>
      </c>
      <c r="AC4046" t="str">
        <f>IF(MasterData[[#This Row],[Discount Amount]]&gt;0, "Promotional sale", "Non-Promotional Sales")</f>
        <v>Non-Promotional Sales</v>
      </c>
    </row>
    <row r="4047" spans="1:29" x14ac:dyDescent="0.25">
      <c r="A4047">
        <v>4046</v>
      </c>
      <c r="B4047" s="1" t="s">
        <v>366</v>
      </c>
      <c r="C4047" s="2">
        <v>0.74827546296296288</v>
      </c>
      <c r="D4047">
        <v>381</v>
      </c>
      <c r="E4047">
        <v>36</v>
      </c>
      <c r="F4047" s="1" t="s">
        <v>28</v>
      </c>
      <c r="G4047" s="1" t="s">
        <v>70</v>
      </c>
      <c r="H4047">
        <v>54.273099999999999</v>
      </c>
      <c r="I4047">
        <v>-61.738799999999998</v>
      </c>
      <c r="J4047">
        <v>89</v>
      </c>
      <c r="K4047" t="b">
        <v>0</v>
      </c>
      <c r="L4047">
        <v>258</v>
      </c>
      <c r="M4047" s="1" t="s">
        <v>74</v>
      </c>
      <c r="N4047" s="1" t="s">
        <v>75</v>
      </c>
      <c r="O4047">
        <v>5</v>
      </c>
      <c r="P4047" t="b">
        <v>1</v>
      </c>
      <c r="Q4047" t="b">
        <v>0</v>
      </c>
      <c r="R4047" s="1" t="s">
        <v>41</v>
      </c>
      <c r="S4047" s="1" t="s">
        <v>49</v>
      </c>
      <c r="T4047">
        <v>4</v>
      </c>
      <c r="U4047" s="1" t="s">
        <v>45</v>
      </c>
      <c r="V4047" s="1" t="s">
        <v>59</v>
      </c>
      <c r="W4047" s="1" t="str">
        <f>IF(OR(MasterData[[#This Row],[Event]]="Christmas Market", MasterData[[#This Row],[Event]]="Christmas"), "Christmas Sale", "Non-Christmas Sale")</f>
        <v>Non-Christmas Sale</v>
      </c>
      <c r="X4047" t="b">
        <v>0</v>
      </c>
      <c r="Y4047">
        <v>1</v>
      </c>
      <c r="Z4047">
        <v>13.98</v>
      </c>
      <c r="AA4047">
        <v>69.900000000000006</v>
      </c>
      <c r="AB4047">
        <v>6.99</v>
      </c>
      <c r="AC4047" t="str">
        <f>IF(MasterData[[#This Row],[Discount Amount]]&gt;0, "Promotional sale", "Non-Promotional Sales")</f>
        <v>Promotional sale</v>
      </c>
    </row>
    <row r="4048" spans="1:29" x14ac:dyDescent="0.25">
      <c r="A4048">
        <v>4047</v>
      </c>
      <c r="B4048" s="1" t="s">
        <v>335</v>
      </c>
      <c r="C4048" s="2">
        <v>0.14425925925925931</v>
      </c>
      <c r="D4048">
        <v>18</v>
      </c>
      <c r="E4048">
        <v>57</v>
      </c>
      <c r="F4048" s="1" t="s">
        <v>28</v>
      </c>
      <c r="G4048" s="1" t="s">
        <v>62</v>
      </c>
      <c r="H4048">
        <v>46.565300000000001</v>
      </c>
      <c r="I4048">
        <v>-66.4619</v>
      </c>
      <c r="J4048">
        <v>89</v>
      </c>
      <c r="K4048" t="b">
        <v>1</v>
      </c>
      <c r="L4048">
        <v>889</v>
      </c>
      <c r="M4048" s="1" t="s">
        <v>30</v>
      </c>
      <c r="N4048" s="1" t="s">
        <v>31</v>
      </c>
      <c r="O4048">
        <v>4</v>
      </c>
      <c r="P4048" t="b">
        <v>0</v>
      </c>
      <c r="Q4048" t="b">
        <v>1</v>
      </c>
      <c r="R4048" s="1" t="s">
        <v>52</v>
      </c>
      <c r="S4048" s="1" t="s">
        <v>53</v>
      </c>
      <c r="T4048">
        <v>2</v>
      </c>
      <c r="U4048" s="1" t="s">
        <v>42</v>
      </c>
      <c r="V4048" s="1" t="s">
        <v>35</v>
      </c>
      <c r="W4048" s="1" t="str">
        <f>IF(OR(MasterData[[#This Row],[Event]]="Christmas Market", MasterData[[#This Row],[Event]]="Christmas"), "Christmas Sale", "Non-Christmas Sale")</f>
        <v>Non-Christmas Sale</v>
      </c>
      <c r="X4048" t="b">
        <v>1</v>
      </c>
      <c r="Y4048">
        <v>1</v>
      </c>
      <c r="Z4048">
        <v>42.53</v>
      </c>
      <c r="AA4048">
        <v>170.13</v>
      </c>
      <c r="AB4048">
        <v>0</v>
      </c>
      <c r="AC4048" t="str">
        <f>IF(MasterData[[#This Row],[Discount Amount]]&gt;0, "Promotional sale", "Non-Promotional Sales")</f>
        <v>Non-Promotional Sales</v>
      </c>
    </row>
    <row r="4049" spans="1:29" x14ac:dyDescent="0.25">
      <c r="A4049">
        <v>4048</v>
      </c>
      <c r="B4049" s="1" t="s">
        <v>272</v>
      </c>
      <c r="C4049" s="2">
        <v>0.48796296296296293</v>
      </c>
      <c r="D4049">
        <v>120</v>
      </c>
      <c r="E4049">
        <v>66</v>
      </c>
      <c r="F4049" s="1" t="s">
        <v>37</v>
      </c>
      <c r="G4049" s="1" t="s">
        <v>29</v>
      </c>
      <c r="H4049">
        <v>51.253799999999998</v>
      </c>
      <c r="I4049">
        <v>-85.3232</v>
      </c>
      <c r="J4049">
        <v>16</v>
      </c>
      <c r="K4049" t="b">
        <v>1</v>
      </c>
      <c r="L4049">
        <v>563</v>
      </c>
      <c r="M4049" s="1" t="s">
        <v>56</v>
      </c>
      <c r="N4049" s="1" t="s">
        <v>57</v>
      </c>
      <c r="O4049">
        <v>4</v>
      </c>
      <c r="P4049" t="b">
        <v>0</v>
      </c>
      <c r="Q4049" t="b">
        <v>1</v>
      </c>
      <c r="R4049" s="1" t="s">
        <v>52</v>
      </c>
      <c r="S4049" s="1" t="s">
        <v>58</v>
      </c>
      <c r="T4049">
        <v>1</v>
      </c>
      <c r="U4049" s="1" t="s">
        <v>45</v>
      </c>
      <c r="V4049" s="1" t="s">
        <v>59</v>
      </c>
      <c r="W4049" s="1" t="str">
        <f>IF(OR(MasterData[[#This Row],[Event]]="Christmas Market", MasterData[[#This Row],[Event]]="Christmas"), "Christmas Sale", "Non-Christmas Sale")</f>
        <v>Non-Christmas Sale</v>
      </c>
      <c r="X4049" t="b">
        <v>1</v>
      </c>
      <c r="Y4049">
        <v>3</v>
      </c>
      <c r="Z4049">
        <v>36.979999999999997</v>
      </c>
      <c r="AA4049">
        <v>147.91999999999999</v>
      </c>
      <c r="AB4049">
        <v>14.79</v>
      </c>
      <c r="AC4049" t="str">
        <f>IF(MasterData[[#This Row],[Discount Amount]]&gt;0, "Promotional sale", "Non-Promotional Sales")</f>
        <v>Promotional sale</v>
      </c>
    </row>
    <row r="4050" spans="1:29" x14ac:dyDescent="0.25">
      <c r="A4050">
        <v>4049</v>
      </c>
      <c r="B4050" s="1" t="s">
        <v>99</v>
      </c>
      <c r="C4050" s="2">
        <v>0.8332638888888888</v>
      </c>
      <c r="D4050">
        <v>24</v>
      </c>
      <c r="E4050">
        <v>59</v>
      </c>
      <c r="F4050" s="1" t="s">
        <v>28</v>
      </c>
      <c r="G4050" s="1" t="s">
        <v>77</v>
      </c>
      <c r="H4050">
        <v>64.282300000000006</v>
      </c>
      <c r="I4050">
        <v>-135</v>
      </c>
      <c r="J4050">
        <v>79</v>
      </c>
      <c r="K4050" t="b">
        <v>1</v>
      </c>
      <c r="L4050">
        <v>691</v>
      </c>
      <c r="M4050" s="1" t="s">
        <v>74</v>
      </c>
      <c r="N4050" s="1" t="s">
        <v>75</v>
      </c>
      <c r="O4050">
        <v>3</v>
      </c>
      <c r="P4050" t="b">
        <v>0</v>
      </c>
      <c r="Q4050" t="b">
        <v>1</v>
      </c>
      <c r="R4050" s="1" t="s">
        <v>41</v>
      </c>
      <c r="S4050" s="1" t="s">
        <v>33</v>
      </c>
      <c r="T4050">
        <v>5</v>
      </c>
      <c r="U4050" s="1" t="s">
        <v>45</v>
      </c>
      <c r="V4050" s="1" t="s">
        <v>35</v>
      </c>
      <c r="W4050" s="1" t="str">
        <f>IF(OR(MasterData[[#This Row],[Event]]="Christmas Market", MasterData[[#This Row],[Event]]="Christmas"), "Christmas Sale", "Non-Christmas Sale")</f>
        <v>Non-Christmas Sale</v>
      </c>
      <c r="X4050" t="b">
        <v>1</v>
      </c>
      <c r="Y4050">
        <v>1</v>
      </c>
      <c r="Z4050">
        <v>29.81</v>
      </c>
      <c r="AA4050">
        <v>89.42</v>
      </c>
      <c r="AB4050">
        <v>0</v>
      </c>
      <c r="AC4050" t="str">
        <f>IF(MasterData[[#This Row],[Discount Amount]]&gt;0, "Promotional sale", "Non-Promotional Sales")</f>
        <v>Non-Promotional Sales</v>
      </c>
    </row>
    <row r="4051" spans="1:29" x14ac:dyDescent="0.25">
      <c r="A4051">
        <v>4050</v>
      </c>
      <c r="B4051" s="1" t="s">
        <v>225</v>
      </c>
      <c r="C4051" s="2">
        <v>0.40815972222222219</v>
      </c>
      <c r="D4051">
        <v>28</v>
      </c>
      <c r="E4051">
        <v>68</v>
      </c>
      <c r="F4051" s="1" t="s">
        <v>28</v>
      </c>
      <c r="G4051" s="1" t="s">
        <v>70</v>
      </c>
      <c r="H4051">
        <v>54.273099999999999</v>
      </c>
      <c r="I4051">
        <v>-61.738799999999998</v>
      </c>
      <c r="J4051">
        <v>11</v>
      </c>
      <c r="K4051" t="b">
        <v>1</v>
      </c>
      <c r="L4051">
        <v>394</v>
      </c>
      <c r="M4051" s="1" t="s">
        <v>63</v>
      </c>
      <c r="N4051" s="1" t="s">
        <v>64</v>
      </c>
      <c r="O4051">
        <v>3</v>
      </c>
      <c r="P4051" t="b">
        <v>1</v>
      </c>
      <c r="Q4051" t="b">
        <v>0</v>
      </c>
      <c r="R4051" s="1" t="s">
        <v>52</v>
      </c>
      <c r="S4051" s="1" t="s">
        <v>53</v>
      </c>
      <c r="T4051">
        <v>1</v>
      </c>
      <c r="U4051" s="1" t="s">
        <v>34</v>
      </c>
      <c r="V4051" s="1" t="s">
        <v>46</v>
      </c>
      <c r="W4051" s="1" t="str">
        <f>IF(OR(MasterData[[#This Row],[Event]]="Christmas Market", MasterData[[#This Row],[Event]]="Christmas"), "Christmas Sale", "Non-Christmas Sale")</f>
        <v>Christmas Sale</v>
      </c>
      <c r="X4051" t="b">
        <v>1</v>
      </c>
      <c r="Y4051">
        <v>2</v>
      </c>
      <c r="Z4051">
        <v>28.16</v>
      </c>
      <c r="AA4051">
        <v>84.48</v>
      </c>
      <c r="AB4051">
        <v>0</v>
      </c>
      <c r="AC4051" t="str">
        <f>IF(MasterData[[#This Row],[Discount Amount]]&gt;0, "Promotional sale", "Non-Promotional Sales")</f>
        <v>Non-Promotional Sales</v>
      </c>
    </row>
    <row r="4052" spans="1:29" x14ac:dyDescent="0.25">
      <c r="A4052">
        <v>4051</v>
      </c>
      <c r="B4052" s="1" t="s">
        <v>288</v>
      </c>
      <c r="C4052" s="2">
        <v>0.11857638888888888</v>
      </c>
      <c r="D4052">
        <v>10</v>
      </c>
      <c r="E4052">
        <v>50</v>
      </c>
      <c r="F4052" s="1" t="s">
        <v>28</v>
      </c>
      <c r="G4052" s="1" t="s">
        <v>77</v>
      </c>
      <c r="H4052">
        <v>64.282300000000006</v>
      </c>
      <c r="I4052">
        <v>-135</v>
      </c>
      <c r="J4052">
        <v>4</v>
      </c>
      <c r="K4052" t="b">
        <v>1</v>
      </c>
      <c r="L4052">
        <v>556</v>
      </c>
      <c r="M4052" s="1" t="s">
        <v>30</v>
      </c>
      <c r="N4052" s="1" t="s">
        <v>31</v>
      </c>
      <c r="O4052">
        <v>4</v>
      </c>
      <c r="P4052" t="b">
        <v>0</v>
      </c>
      <c r="Q4052" t="b">
        <v>0</v>
      </c>
      <c r="R4052" s="1" t="s">
        <v>41</v>
      </c>
      <c r="S4052" s="1" t="s">
        <v>33</v>
      </c>
      <c r="T4052">
        <v>1</v>
      </c>
      <c r="U4052" s="1" t="s">
        <v>34</v>
      </c>
      <c r="V4052" s="1" t="s">
        <v>59</v>
      </c>
      <c r="W4052" s="1" t="str">
        <f>IF(OR(MasterData[[#This Row],[Event]]="Christmas Market", MasterData[[#This Row],[Event]]="Christmas"), "Christmas Sale", "Non-Christmas Sale")</f>
        <v>Non-Christmas Sale</v>
      </c>
      <c r="X4052" t="b">
        <v>1</v>
      </c>
      <c r="Y4052">
        <v>1</v>
      </c>
      <c r="Z4052">
        <v>90.93</v>
      </c>
      <c r="AA4052">
        <v>363.73</v>
      </c>
      <c r="AB4052">
        <v>36.369999999999997</v>
      </c>
      <c r="AC4052" t="str">
        <f>IF(MasterData[[#This Row],[Discount Amount]]&gt;0, "Promotional sale", "Non-Promotional Sales")</f>
        <v>Promotional sale</v>
      </c>
    </row>
    <row r="4053" spans="1:29" x14ac:dyDescent="0.25">
      <c r="A4053">
        <v>4052</v>
      </c>
      <c r="B4053" s="1" t="s">
        <v>124</v>
      </c>
      <c r="C4053" s="2">
        <v>0.52585648148148145</v>
      </c>
      <c r="D4053">
        <v>499</v>
      </c>
      <c r="E4053">
        <v>50</v>
      </c>
      <c r="F4053" s="1" t="s">
        <v>28</v>
      </c>
      <c r="G4053" s="1" t="s">
        <v>66</v>
      </c>
      <c r="H4053">
        <v>45.077800000000003</v>
      </c>
      <c r="I4053">
        <v>-63.546700000000001</v>
      </c>
      <c r="J4053">
        <v>42</v>
      </c>
      <c r="K4053" t="b">
        <v>1</v>
      </c>
      <c r="L4053">
        <v>892</v>
      </c>
      <c r="M4053" s="1" t="s">
        <v>56</v>
      </c>
      <c r="N4053" s="1" t="s">
        <v>57</v>
      </c>
      <c r="O4053">
        <v>3</v>
      </c>
      <c r="P4053" t="b">
        <v>0</v>
      </c>
      <c r="Q4053" t="b">
        <v>1</v>
      </c>
      <c r="R4053" s="1" t="s">
        <v>32</v>
      </c>
      <c r="S4053" s="1" t="s">
        <v>58</v>
      </c>
      <c r="T4053">
        <v>4</v>
      </c>
      <c r="U4053" s="1" t="s">
        <v>42</v>
      </c>
      <c r="V4053" s="1" t="s">
        <v>46</v>
      </c>
      <c r="W4053" s="1" t="str">
        <f>IF(OR(MasterData[[#This Row],[Event]]="Christmas Market", MasterData[[#This Row],[Event]]="Christmas"), "Christmas Sale", "Non-Christmas Sale")</f>
        <v>Christmas Sale</v>
      </c>
      <c r="X4053" t="b">
        <v>0</v>
      </c>
      <c r="Y4053">
        <v>2</v>
      </c>
      <c r="Z4053">
        <v>60.36</v>
      </c>
      <c r="AA4053">
        <v>181.09</v>
      </c>
      <c r="AB4053">
        <v>0</v>
      </c>
      <c r="AC4053" t="str">
        <f>IF(MasterData[[#This Row],[Discount Amount]]&gt;0, "Promotional sale", "Non-Promotional Sales")</f>
        <v>Non-Promotional Sales</v>
      </c>
    </row>
    <row r="4054" spans="1:29" x14ac:dyDescent="0.25">
      <c r="A4054">
        <v>4053</v>
      </c>
      <c r="B4054" s="1" t="s">
        <v>344</v>
      </c>
      <c r="C4054" s="2">
        <v>0.40339120370370374</v>
      </c>
      <c r="D4054">
        <v>395</v>
      </c>
      <c r="E4054">
        <v>33</v>
      </c>
      <c r="F4054" s="1" t="s">
        <v>61</v>
      </c>
      <c r="G4054" s="1" t="s">
        <v>68</v>
      </c>
      <c r="H4054">
        <v>46.318800000000003</v>
      </c>
      <c r="I4054">
        <v>-63.146099999999997</v>
      </c>
      <c r="J4054">
        <v>32</v>
      </c>
      <c r="K4054" t="b">
        <v>0</v>
      </c>
      <c r="L4054">
        <v>831</v>
      </c>
      <c r="M4054" s="1" t="s">
        <v>30</v>
      </c>
      <c r="N4054" s="1" t="s">
        <v>31</v>
      </c>
      <c r="O4054">
        <v>3</v>
      </c>
      <c r="P4054" t="b">
        <v>1</v>
      </c>
      <c r="Q4054" t="b">
        <v>1</v>
      </c>
      <c r="R4054" s="1" t="s">
        <v>32</v>
      </c>
      <c r="S4054" s="1" t="s">
        <v>49</v>
      </c>
      <c r="T4054">
        <v>1</v>
      </c>
      <c r="U4054" s="1" t="s">
        <v>42</v>
      </c>
      <c r="V4054" s="1" t="s">
        <v>35</v>
      </c>
      <c r="W4054" s="1" t="str">
        <f>IF(OR(MasterData[[#This Row],[Event]]="Christmas Market", MasterData[[#This Row],[Event]]="Christmas"), "Christmas Sale", "Non-Christmas Sale")</f>
        <v>Non-Christmas Sale</v>
      </c>
      <c r="X4054" t="b">
        <v>1</v>
      </c>
      <c r="Y4054">
        <v>3</v>
      </c>
      <c r="Z4054">
        <v>78.47</v>
      </c>
      <c r="AA4054">
        <v>235.4</v>
      </c>
      <c r="AB4054">
        <v>0</v>
      </c>
      <c r="AC4054" t="str">
        <f>IF(MasterData[[#This Row],[Discount Amount]]&gt;0, "Promotional sale", "Non-Promotional Sales")</f>
        <v>Non-Promotional Sales</v>
      </c>
    </row>
    <row r="4055" spans="1:29" x14ac:dyDescent="0.25">
      <c r="A4055">
        <v>4054</v>
      </c>
      <c r="B4055" s="1" t="s">
        <v>234</v>
      </c>
      <c r="C4055" s="2">
        <v>0.55509259259259269</v>
      </c>
      <c r="D4055">
        <v>247</v>
      </c>
      <c r="E4055">
        <v>27</v>
      </c>
      <c r="F4055" s="1" t="s">
        <v>37</v>
      </c>
      <c r="G4055" s="1" t="s">
        <v>51</v>
      </c>
      <c r="H4055">
        <v>53.760899999999999</v>
      </c>
      <c r="I4055">
        <v>-98.813900000000004</v>
      </c>
      <c r="J4055">
        <v>3</v>
      </c>
      <c r="K4055" t="b">
        <v>0</v>
      </c>
      <c r="L4055">
        <v>380</v>
      </c>
      <c r="M4055" s="1" t="s">
        <v>30</v>
      </c>
      <c r="N4055" s="1" t="s">
        <v>31</v>
      </c>
      <c r="O4055">
        <v>4</v>
      </c>
      <c r="P4055" t="b">
        <v>0</v>
      </c>
      <c r="Q4055" t="b">
        <v>0</v>
      </c>
      <c r="R4055" s="1" t="s">
        <v>32</v>
      </c>
      <c r="S4055" s="1" t="s">
        <v>49</v>
      </c>
      <c r="T4055">
        <v>2</v>
      </c>
      <c r="U4055" s="1" t="s">
        <v>42</v>
      </c>
      <c r="V4055" s="1" t="s">
        <v>35</v>
      </c>
      <c r="W4055" s="1" t="str">
        <f>IF(OR(MasterData[[#This Row],[Event]]="Christmas Market", MasterData[[#This Row],[Event]]="Christmas"), "Christmas Sale", "Non-Christmas Sale")</f>
        <v>Non-Christmas Sale</v>
      </c>
      <c r="X4055" t="b">
        <v>1</v>
      </c>
      <c r="Y4055">
        <v>1</v>
      </c>
      <c r="Z4055">
        <v>18.64</v>
      </c>
      <c r="AA4055">
        <v>74.569999999999993</v>
      </c>
      <c r="AB4055">
        <v>0</v>
      </c>
      <c r="AC4055" t="str">
        <f>IF(MasterData[[#This Row],[Discount Amount]]&gt;0, "Promotional sale", "Non-Promotional Sales")</f>
        <v>Non-Promotional Sales</v>
      </c>
    </row>
    <row r="4056" spans="1:29" x14ac:dyDescent="0.25">
      <c r="A4056">
        <v>4055</v>
      </c>
      <c r="B4056" s="1" t="s">
        <v>386</v>
      </c>
      <c r="C4056" s="2">
        <v>0.8857060185185186</v>
      </c>
      <c r="D4056">
        <v>472</v>
      </c>
      <c r="E4056">
        <v>55</v>
      </c>
      <c r="F4056" s="1" t="s">
        <v>37</v>
      </c>
      <c r="G4056" s="1" t="s">
        <v>55</v>
      </c>
      <c r="H4056">
        <v>52.939900000000002</v>
      </c>
      <c r="I4056">
        <v>-106.4509</v>
      </c>
      <c r="J4056">
        <v>81</v>
      </c>
      <c r="K4056" t="b">
        <v>0</v>
      </c>
      <c r="L4056">
        <v>56</v>
      </c>
      <c r="M4056" s="1" t="s">
        <v>56</v>
      </c>
      <c r="N4056" s="1" t="s">
        <v>57</v>
      </c>
      <c r="O4056">
        <v>3</v>
      </c>
      <c r="P4056" t="b">
        <v>0</v>
      </c>
      <c r="Q4056" t="b">
        <v>1</v>
      </c>
      <c r="R4056" s="1" t="s">
        <v>52</v>
      </c>
      <c r="S4056" s="1" t="s">
        <v>53</v>
      </c>
      <c r="T4056">
        <v>2</v>
      </c>
      <c r="U4056" s="1" t="s">
        <v>34</v>
      </c>
      <c r="V4056" s="1" t="s">
        <v>59</v>
      </c>
      <c r="W4056" s="1" t="str">
        <f>IF(OR(MasterData[[#This Row],[Event]]="Christmas Market", MasterData[[#This Row],[Event]]="Christmas"), "Christmas Sale", "Non-Christmas Sale")</f>
        <v>Non-Christmas Sale</v>
      </c>
      <c r="X4056" t="b">
        <v>1</v>
      </c>
      <c r="Y4056">
        <v>1</v>
      </c>
      <c r="Z4056">
        <v>17.68</v>
      </c>
      <c r="AA4056">
        <v>53.04</v>
      </c>
      <c r="AB4056">
        <v>5.3</v>
      </c>
      <c r="AC4056" t="str">
        <f>IF(MasterData[[#This Row],[Discount Amount]]&gt;0, "Promotional sale", "Non-Promotional Sales")</f>
        <v>Promotional sale</v>
      </c>
    </row>
    <row r="4057" spans="1:29" x14ac:dyDescent="0.25">
      <c r="A4057">
        <v>4056</v>
      </c>
      <c r="B4057" s="1" t="s">
        <v>233</v>
      </c>
      <c r="C4057" s="2">
        <v>0.66681712962962969</v>
      </c>
      <c r="D4057">
        <v>182</v>
      </c>
      <c r="E4057">
        <v>29</v>
      </c>
      <c r="F4057" s="1" t="s">
        <v>28</v>
      </c>
      <c r="G4057" s="1" t="s">
        <v>68</v>
      </c>
      <c r="H4057">
        <v>46.318800000000003</v>
      </c>
      <c r="I4057">
        <v>-63.146099999999997</v>
      </c>
      <c r="J4057">
        <v>56</v>
      </c>
      <c r="K4057" t="b">
        <v>1</v>
      </c>
      <c r="L4057">
        <v>141</v>
      </c>
      <c r="M4057" s="1" t="s">
        <v>74</v>
      </c>
      <c r="N4057" s="1" t="s">
        <v>75</v>
      </c>
      <c r="O4057">
        <v>3</v>
      </c>
      <c r="P4057" t="b">
        <v>1</v>
      </c>
      <c r="Q4057" t="b">
        <v>0</v>
      </c>
      <c r="R4057" s="1" t="s">
        <v>32</v>
      </c>
      <c r="S4057" s="1" t="s">
        <v>33</v>
      </c>
      <c r="T4057">
        <v>1</v>
      </c>
      <c r="U4057" s="1" t="s">
        <v>42</v>
      </c>
      <c r="V4057" s="1" t="s">
        <v>59</v>
      </c>
      <c r="W4057" s="1" t="str">
        <f>IF(OR(MasterData[[#This Row],[Event]]="Christmas Market", MasterData[[#This Row],[Event]]="Christmas"), "Christmas Sale", "Non-Christmas Sale")</f>
        <v>Non-Christmas Sale</v>
      </c>
      <c r="X4057" t="b">
        <v>1</v>
      </c>
      <c r="Y4057">
        <v>3</v>
      </c>
      <c r="Z4057">
        <v>50.55</v>
      </c>
      <c r="AA4057">
        <v>151.63999999999999</v>
      </c>
      <c r="AB4057">
        <v>15.16</v>
      </c>
      <c r="AC4057" t="str">
        <f>IF(MasterData[[#This Row],[Discount Amount]]&gt;0, "Promotional sale", "Non-Promotional Sales")</f>
        <v>Promotional sale</v>
      </c>
    </row>
    <row r="4058" spans="1:29" x14ac:dyDescent="0.25">
      <c r="A4058">
        <v>4057</v>
      </c>
      <c r="B4058" s="1" t="s">
        <v>270</v>
      </c>
      <c r="C4058" s="2">
        <v>3.6342592592592649E-2</v>
      </c>
      <c r="D4058">
        <v>436</v>
      </c>
      <c r="E4058">
        <v>33</v>
      </c>
      <c r="F4058" s="1" t="s">
        <v>28</v>
      </c>
      <c r="G4058" s="1" t="s">
        <v>51</v>
      </c>
      <c r="H4058">
        <v>53.760899999999999</v>
      </c>
      <c r="I4058">
        <v>-98.813900000000004</v>
      </c>
      <c r="J4058">
        <v>31</v>
      </c>
      <c r="K4058" t="b">
        <v>1</v>
      </c>
      <c r="L4058">
        <v>115</v>
      </c>
      <c r="M4058" s="1" t="s">
        <v>63</v>
      </c>
      <c r="N4058" s="1" t="s">
        <v>64</v>
      </c>
      <c r="O4058">
        <v>5</v>
      </c>
      <c r="P4058" t="b">
        <v>0</v>
      </c>
      <c r="Q4058" t="b">
        <v>1</v>
      </c>
      <c r="R4058" s="1" t="s">
        <v>41</v>
      </c>
      <c r="S4058" s="1" t="s">
        <v>33</v>
      </c>
      <c r="T4058">
        <v>4</v>
      </c>
      <c r="U4058" s="1" t="s">
        <v>42</v>
      </c>
      <c r="V4058" s="1" t="s">
        <v>46</v>
      </c>
      <c r="W4058" s="1" t="str">
        <f>IF(OR(MasterData[[#This Row],[Event]]="Christmas Market", MasterData[[#This Row],[Event]]="Christmas"), "Christmas Sale", "Non-Christmas Sale")</f>
        <v>Christmas Sale</v>
      </c>
      <c r="X4058" t="b">
        <v>0</v>
      </c>
      <c r="Y4058">
        <v>1</v>
      </c>
      <c r="Z4058">
        <v>62.86</v>
      </c>
      <c r="AA4058">
        <v>314.32</v>
      </c>
      <c r="AB4058">
        <v>0</v>
      </c>
      <c r="AC4058" t="str">
        <f>IF(MasterData[[#This Row],[Discount Amount]]&gt;0, "Promotional sale", "Non-Promotional Sales")</f>
        <v>Non-Promotional Sales</v>
      </c>
    </row>
    <row r="4059" spans="1:29" x14ac:dyDescent="0.25">
      <c r="A4059">
        <v>4058</v>
      </c>
      <c r="B4059" s="1" t="s">
        <v>316</v>
      </c>
      <c r="C4059" s="2">
        <v>0.43280092592592601</v>
      </c>
      <c r="D4059">
        <v>72</v>
      </c>
      <c r="E4059">
        <v>22</v>
      </c>
      <c r="F4059" s="1" t="s">
        <v>37</v>
      </c>
      <c r="G4059" s="1" t="s">
        <v>62</v>
      </c>
      <c r="H4059">
        <v>46.565300000000001</v>
      </c>
      <c r="I4059">
        <v>-66.4619</v>
      </c>
      <c r="J4059">
        <v>46</v>
      </c>
      <c r="K4059" t="b">
        <v>1</v>
      </c>
      <c r="L4059">
        <v>872</v>
      </c>
      <c r="M4059" s="1" t="s">
        <v>63</v>
      </c>
      <c r="N4059" s="1" t="s">
        <v>64</v>
      </c>
      <c r="O4059">
        <v>4</v>
      </c>
      <c r="P4059" t="b">
        <v>0</v>
      </c>
      <c r="Q4059" t="b">
        <v>1</v>
      </c>
      <c r="R4059" s="1" t="s">
        <v>52</v>
      </c>
      <c r="S4059" s="1" t="s">
        <v>58</v>
      </c>
      <c r="T4059">
        <v>4</v>
      </c>
      <c r="U4059" s="1" t="s">
        <v>42</v>
      </c>
      <c r="V4059" s="1" t="s">
        <v>59</v>
      </c>
      <c r="W4059" s="1" t="str">
        <f>IF(OR(MasterData[[#This Row],[Event]]="Christmas Market", MasterData[[#This Row],[Event]]="Christmas"), "Christmas Sale", "Non-Christmas Sale")</f>
        <v>Non-Christmas Sale</v>
      </c>
      <c r="X4059" t="b">
        <v>1</v>
      </c>
      <c r="Y4059">
        <v>4</v>
      </c>
      <c r="Z4059">
        <v>54.87</v>
      </c>
      <c r="AA4059">
        <v>219.47</v>
      </c>
      <c r="AB4059">
        <v>21.95</v>
      </c>
      <c r="AC4059" t="str">
        <f>IF(MasterData[[#This Row],[Discount Amount]]&gt;0, "Promotional sale", "Non-Promotional Sales")</f>
        <v>Promotional sale</v>
      </c>
    </row>
    <row r="4060" spans="1:29" x14ac:dyDescent="0.25">
      <c r="A4060">
        <v>4059</v>
      </c>
      <c r="B4060" s="1" t="s">
        <v>330</v>
      </c>
      <c r="C4060" s="2">
        <v>0.41890046296296291</v>
      </c>
      <c r="D4060">
        <v>328</v>
      </c>
      <c r="E4060">
        <v>59</v>
      </c>
      <c r="F4060" s="1" t="s">
        <v>28</v>
      </c>
      <c r="G4060" s="1" t="s">
        <v>29</v>
      </c>
      <c r="H4060">
        <v>51.253799999999998</v>
      </c>
      <c r="I4060">
        <v>-85.3232</v>
      </c>
      <c r="J4060">
        <v>55</v>
      </c>
      <c r="K4060" t="b">
        <v>1</v>
      </c>
      <c r="L4060">
        <v>980</v>
      </c>
      <c r="M4060" s="1" t="s">
        <v>39</v>
      </c>
      <c r="N4060" s="1" t="s">
        <v>40</v>
      </c>
      <c r="O4060">
        <v>4</v>
      </c>
      <c r="P4060" t="b">
        <v>1</v>
      </c>
      <c r="Q4060" t="b">
        <v>1</v>
      </c>
      <c r="R4060" s="1" t="s">
        <v>41</v>
      </c>
      <c r="S4060" s="1" t="s">
        <v>33</v>
      </c>
      <c r="T4060">
        <v>1</v>
      </c>
      <c r="U4060" s="1" t="s">
        <v>42</v>
      </c>
      <c r="V4060" s="1" t="s">
        <v>46</v>
      </c>
      <c r="W4060" s="1" t="str">
        <f>IF(OR(MasterData[[#This Row],[Event]]="Christmas Market", MasterData[[#This Row],[Event]]="Christmas"), "Christmas Sale", "Non-Christmas Sale")</f>
        <v>Christmas Sale</v>
      </c>
      <c r="X4060" t="b">
        <v>0</v>
      </c>
      <c r="Y4060">
        <v>3</v>
      </c>
      <c r="Z4060">
        <v>86.67</v>
      </c>
      <c r="AA4060">
        <v>346.67</v>
      </c>
      <c r="AB4060">
        <v>0</v>
      </c>
      <c r="AC4060" t="str">
        <f>IF(MasterData[[#This Row],[Discount Amount]]&gt;0, "Promotional sale", "Non-Promotional Sales")</f>
        <v>Non-Promotional Sales</v>
      </c>
    </row>
    <row r="4061" spans="1:29" x14ac:dyDescent="0.25">
      <c r="A4061">
        <v>4060</v>
      </c>
      <c r="B4061" s="1" t="s">
        <v>69</v>
      </c>
      <c r="C4061" s="2">
        <v>0.30479166666666657</v>
      </c>
      <c r="D4061">
        <v>2</v>
      </c>
      <c r="E4061">
        <v>36</v>
      </c>
      <c r="F4061" s="1" t="s">
        <v>61</v>
      </c>
      <c r="G4061" s="1" t="s">
        <v>29</v>
      </c>
      <c r="H4061">
        <v>51.253799999999998</v>
      </c>
      <c r="I4061">
        <v>-85.3232</v>
      </c>
      <c r="J4061">
        <v>33</v>
      </c>
      <c r="K4061" t="b">
        <v>1</v>
      </c>
      <c r="L4061">
        <v>93</v>
      </c>
      <c r="M4061" s="1" t="s">
        <v>30</v>
      </c>
      <c r="N4061" s="1" t="s">
        <v>31</v>
      </c>
      <c r="O4061">
        <v>4</v>
      </c>
      <c r="P4061" t="b">
        <v>0</v>
      </c>
      <c r="Q4061" t="b">
        <v>0</v>
      </c>
      <c r="R4061" s="1" t="s">
        <v>41</v>
      </c>
      <c r="S4061" s="1" t="s">
        <v>53</v>
      </c>
      <c r="T4061">
        <v>5</v>
      </c>
      <c r="U4061" s="1" t="s">
        <v>42</v>
      </c>
      <c r="V4061" s="1" t="s">
        <v>46</v>
      </c>
      <c r="W4061" s="1" t="str">
        <f>IF(OR(MasterData[[#This Row],[Event]]="Christmas Market", MasterData[[#This Row],[Event]]="Christmas"), "Christmas Sale", "Non-Christmas Sale")</f>
        <v>Christmas Sale</v>
      </c>
      <c r="X4061" t="b">
        <v>0</v>
      </c>
      <c r="Y4061">
        <v>3</v>
      </c>
      <c r="Z4061">
        <v>45.51</v>
      </c>
      <c r="AA4061">
        <v>182.05</v>
      </c>
      <c r="AB4061">
        <v>0</v>
      </c>
      <c r="AC4061" t="str">
        <f>IF(MasterData[[#This Row],[Discount Amount]]&gt;0, "Promotional sale", "Non-Promotional Sales")</f>
        <v>Non-Promotional Sales</v>
      </c>
    </row>
    <row r="4062" spans="1:29" x14ac:dyDescent="0.25">
      <c r="A4062">
        <v>4061</v>
      </c>
      <c r="B4062" s="1" t="s">
        <v>140</v>
      </c>
      <c r="C4062" s="2">
        <v>1.8518518518518601E-2</v>
      </c>
      <c r="D4062">
        <v>450</v>
      </c>
      <c r="E4062">
        <v>70</v>
      </c>
      <c r="F4062" s="1" t="s">
        <v>61</v>
      </c>
      <c r="G4062" s="1" t="s">
        <v>62</v>
      </c>
      <c r="H4062">
        <v>46.565300000000001</v>
      </c>
      <c r="I4062">
        <v>-66.4619</v>
      </c>
      <c r="J4062">
        <v>79</v>
      </c>
      <c r="K4062" t="b">
        <v>0</v>
      </c>
      <c r="L4062">
        <v>690</v>
      </c>
      <c r="M4062" s="1" t="s">
        <v>63</v>
      </c>
      <c r="N4062" s="1" t="s">
        <v>64</v>
      </c>
      <c r="O4062">
        <v>5</v>
      </c>
      <c r="P4062" t="b">
        <v>1</v>
      </c>
      <c r="Q4062" t="b">
        <v>0</v>
      </c>
      <c r="R4062" s="1" t="s">
        <v>52</v>
      </c>
      <c r="S4062" s="1" t="s">
        <v>49</v>
      </c>
      <c r="T4062">
        <v>3</v>
      </c>
      <c r="U4062" s="1" t="s">
        <v>34</v>
      </c>
      <c r="V4062" s="1" t="s">
        <v>35</v>
      </c>
      <c r="W4062" s="1" t="str">
        <f>IF(OR(MasterData[[#This Row],[Event]]="Christmas Market", MasterData[[#This Row],[Event]]="Christmas"), "Christmas Sale", "Non-Christmas Sale")</f>
        <v>Non-Christmas Sale</v>
      </c>
      <c r="X4062" t="b">
        <v>1</v>
      </c>
      <c r="Y4062">
        <v>1</v>
      </c>
      <c r="Z4062">
        <v>94.97</v>
      </c>
      <c r="AA4062">
        <v>474.83</v>
      </c>
      <c r="AB4062">
        <v>0</v>
      </c>
      <c r="AC4062" t="str">
        <f>IF(MasterData[[#This Row],[Discount Amount]]&gt;0, "Promotional sale", "Non-Promotional Sales")</f>
        <v>Non-Promotional Sales</v>
      </c>
    </row>
    <row r="4063" spans="1:29" x14ac:dyDescent="0.25">
      <c r="A4063">
        <v>4062</v>
      </c>
      <c r="B4063" s="1" t="s">
        <v>195</v>
      </c>
      <c r="C4063" s="2">
        <v>7.0115740740740673E-2</v>
      </c>
      <c r="D4063">
        <v>214</v>
      </c>
      <c r="E4063">
        <v>44</v>
      </c>
      <c r="F4063" s="1" t="s">
        <v>28</v>
      </c>
      <c r="G4063" s="1" t="s">
        <v>81</v>
      </c>
      <c r="H4063">
        <v>64.248000000000005</v>
      </c>
      <c r="I4063">
        <v>-84.889600000000002</v>
      </c>
      <c r="J4063">
        <v>78</v>
      </c>
      <c r="K4063" t="b">
        <v>0</v>
      </c>
      <c r="L4063">
        <v>961</v>
      </c>
      <c r="M4063" s="1" t="s">
        <v>63</v>
      </c>
      <c r="N4063" s="1" t="s">
        <v>64</v>
      </c>
      <c r="O4063">
        <v>3</v>
      </c>
      <c r="P4063" t="b">
        <v>0</v>
      </c>
      <c r="Q4063" t="b">
        <v>1</v>
      </c>
      <c r="R4063" s="1" t="s">
        <v>32</v>
      </c>
      <c r="S4063" s="1" t="s">
        <v>49</v>
      </c>
      <c r="T4063">
        <v>1</v>
      </c>
      <c r="U4063" s="1" t="s">
        <v>42</v>
      </c>
      <c r="V4063" s="1" t="s">
        <v>35</v>
      </c>
      <c r="W4063" s="1" t="str">
        <f>IF(OR(MasterData[[#This Row],[Event]]="Christmas Market", MasterData[[#This Row],[Event]]="Christmas"), "Christmas Sale", "Non-Christmas Sale")</f>
        <v>Non-Christmas Sale</v>
      </c>
      <c r="X4063" t="b">
        <v>1</v>
      </c>
      <c r="Y4063">
        <v>2</v>
      </c>
      <c r="Z4063">
        <v>16.5</v>
      </c>
      <c r="AA4063">
        <v>49.5</v>
      </c>
      <c r="AB4063">
        <v>0</v>
      </c>
      <c r="AC4063" t="str">
        <f>IF(MasterData[[#This Row],[Discount Amount]]&gt;0, "Promotional sale", "Non-Promotional Sales")</f>
        <v>Non-Promotional Sales</v>
      </c>
    </row>
    <row r="4064" spans="1:29" x14ac:dyDescent="0.25">
      <c r="A4064">
        <v>4063</v>
      </c>
      <c r="B4064" s="1" t="s">
        <v>328</v>
      </c>
      <c r="C4064" s="2">
        <v>0.54093750000000007</v>
      </c>
      <c r="D4064">
        <v>224</v>
      </c>
      <c r="E4064">
        <v>22</v>
      </c>
      <c r="F4064" s="1" t="s">
        <v>37</v>
      </c>
      <c r="G4064" s="1" t="s">
        <v>81</v>
      </c>
      <c r="H4064">
        <v>64.248000000000005</v>
      </c>
      <c r="I4064">
        <v>-84.889600000000002</v>
      </c>
      <c r="J4064">
        <v>87</v>
      </c>
      <c r="K4064" t="b">
        <v>1</v>
      </c>
      <c r="L4064">
        <v>427</v>
      </c>
      <c r="M4064" s="1" t="s">
        <v>74</v>
      </c>
      <c r="N4064" s="1" t="s">
        <v>75</v>
      </c>
      <c r="O4064">
        <v>4</v>
      </c>
      <c r="P4064" t="b">
        <v>0</v>
      </c>
      <c r="Q4064" t="b">
        <v>0</v>
      </c>
      <c r="R4064" s="1" t="s">
        <v>52</v>
      </c>
      <c r="S4064" s="1" t="s">
        <v>33</v>
      </c>
      <c r="T4064">
        <v>3</v>
      </c>
      <c r="U4064" s="1" t="s">
        <v>45</v>
      </c>
      <c r="V4064" s="1" t="s">
        <v>35</v>
      </c>
      <c r="W4064" s="1" t="str">
        <f>IF(OR(MasterData[[#This Row],[Event]]="Christmas Market", MasterData[[#This Row],[Event]]="Christmas"), "Christmas Sale", "Non-Christmas Sale")</f>
        <v>Non-Christmas Sale</v>
      </c>
      <c r="X4064" t="b">
        <v>1</v>
      </c>
      <c r="Y4064">
        <v>5</v>
      </c>
      <c r="Z4064">
        <v>66.680000000000007</v>
      </c>
      <c r="AA4064">
        <v>266.70999999999998</v>
      </c>
      <c r="AB4064">
        <v>0</v>
      </c>
      <c r="AC4064" t="str">
        <f>IF(MasterData[[#This Row],[Discount Amount]]&gt;0, "Promotional sale", "Non-Promotional Sales")</f>
        <v>Non-Promotional Sales</v>
      </c>
    </row>
    <row r="4065" spans="1:29" x14ac:dyDescent="0.25">
      <c r="A4065">
        <v>4064</v>
      </c>
      <c r="B4065" s="1" t="s">
        <v>365</v>
      </c>
      <c r="C4065" s="2">
        <v>7.2002314814814783E-2</v>
      </c>
      <c r="D4065">
        <v>24</v>
      </c>
      <c r="E4065">
        <v>60</v>
      </c>
      <c r="F4065" s="1" t="s">
        <v>28</v>
      </c>
      <c r="G4065" s="1" t="s">
        <v>55</v>
      </c>
      <c r="H4065">
        <v>52.939900000000002</v>
      </c>
      <c r="I4065">
        <v>-106.4509</v>
      </c>
      <c r="J4065">
        <v>15</v>
      </c>
      <c r="K4065" t="b">
        <v>0</v>
      </c>
      <c r="L4065">
        <v>608</v>
      </c>
      <c r="M4065" s="1" t="s">
        <v>30</v>
      </c>
      <c r="N4065" s="1" t="s">
        <v>31</v>
      </c>
      <c r="O4065">
        <v>1</v>
      </c>
      <c r="P4065" t="b">
        <v>0</v>
      </c>
      <c r="Q4065" t="b">
        <v>1</v>
      </c>
      <c r="R4065" s="1" t="s">
        <v>52</v>
      </c>
      <c r="S4065" s="1" t="s">
        <v>53</v>
      </c>
      <c r="T4065">
        <v>4</v>
      </c>
      <c r="U4065" s="1" t="s">
        <v>45</v>
      </c>
      <c r="V4065" s="1" t="s">
        <v>59</v>
      </c>
      <c r="W4065" s="1" t="str">
        <f>IF(OR(MasterData[[#This Row],[Event]]="Christmas Market", MasterData[[#This Row],[Event]]="Christmas"), "Christmas Sale", "Non-Christmas Sale")</f>
        <v>Non-Christmas Sale</v>
      </c>
      <c r="X4065" t="b">
        <v>1</v>
      </c>
      <c r="Y4065">
        <v>3</v>
      </c>
      <c r="Z4065">
        <v>30.57</v>
      </c>
      <c r="AA4065">
        <v>30.57</v>
      </c>
      <c r="AB4065">
        <v>3.06</v>
      </c>
      <c r="AC4065" t="str">
        <f>IF(MasterData[[#This Row],[Discount Amount]]&gt;0, "Promotional sale", "Non-Promotional Sales")</f>
        <v>Promotional sale</v>
      </c>
    </row>
    <row r="4066" spans="1:29" x14ac:dyDescent="0.25">
      <c r="A4066">
        <v>4065</v>
      </c>
      <c r="B4066" s="1" t="s">
        <v>36</v>
      </c>
      <c r="C4066" s="2">
        <v>0.46918981481481481</v>
      </c>
      <c r="D4066">
        <v>82</v>
      </c>
      <c r="E4066">
        <v>49</v>
      </c>
      <c r="F4066" s="1" t="s">
        <v>28</v>
      </c>
      <c r="G4066" s="1" t="s">
        <v>66</v>
      </c>
      <c r="H4066">
        <v>45.077800000000003</v>
      </c>
      <c r="I4066">
        <v>-63.546700000000001</v>
      </c>
      <c r="J4066">
        <v>37</v>
      </c>
      <c r="K4066" t="b">
        <v>1</v>
      </c>
      <c r="L4066">
        <v>863</v>
      </c>
      <c r="M4066" s="1" t="s">
        <v>74</v>
      </c>
      <c r="N4066" s="1" t="s">
        <v>75</v>
      </c>
      <c r="O4066">
        <v>2</v>
      </c>
      <c r="P4066" t="b">
        <v>1</v>
      </c>
      <c r="Q4066" t="b">
        <v>1</v>
      </c>
      <c r="R4066" s="1" t="s">
        <v>41</v>
      </c>
      <c r="S4066" s="1" t="s">
        <v>53</v>
      </c>
      <c r="T4066">
        <v>2</v>
      </c>
      <c r="U4066" s="1" t="s">
        <v>45</v>
      </c>
      <c r="V4066" s="1" t="s">
        <v>35</v>
      </c>
      <c r="W4066" s="1" t="str">
        <f>IF(OR(MasterData[[#This Row],[Event]]="Christmas Market", MasterData[[#This Row],[Event]]="Christmas"), "Christmas Sale", "Non-Christmas Sale")</f>
        <v>Non-Christmas Sale</v>
      </c>
      <c r="X4066" t="b">
        <v>0</v>
      </c>
      <c r="Y4066">
        <v>2</v>
      </c>
      <c r="Z4066">
        <v>42.11</v>
      </c>
      <c r="AA4066">
        <v>84.22</v>
      </c>
      <c r="AB4066">
        <v>0</v>
      </c>
      <c r="AC4066" t="str">
        <f>IF(MasterData[[#This Row],[Discount Amount]]&gt;0, "Promotional sale", "Non-Promotional Sales")</f>
        <v>Non-Promotional Sales</v>
      </c>
    </row>
    <row r="4067" spans="1:29" x14ac:dyDescent="0.25">
      <c r="A4067">
        <v>4066</v>
      </c>
      <c r="B4067" s="1" t="s">
        <v>150</v>
      </c>
      <c r="C4067" s="2">
        <v>0.50694444444444442</v>
      </c>
      <c r="D4067">
        <v>143</v>
      </c>
      <c r="E4067">
        <v>22</v>
      </c>
      <c r="F4067" s="1" t="s">
        <v>37</v>
      </c>
      <c r="G4067" s="1" t="s">
        <v>66</v>
      </c>
      <c r="H4067">
        <v>45.077800000000003</v>
      </c>
      <c r="I4067">
        <v>-63.546700000000001</v>
      </c>
      <c r="J4067">
        <v>9</v>
      </c>
      <c r="K4067" t="b">
        <v>1</v>
      </c>
      <c r="L4067">
        <v>767</v>
      </c>
      <c r="M4067" s="1" t="s">
        <v>30</v>
      </c>
      <c r="N4067" s="1" t="s">
        <v>31</v>
      </c>
      <c r="O4067">
        <v>5</v>
      </c>
      <c r="P4067" t="b">
        <v>1</v>
      </c>
      <c r="Q4067" t="b">
        <v>0</v>
      </c>
      <c r="R4067" s="1" t="s">
        <v>41</v>
      </c>
      <c r="S4067" s="1" t="s">
        <v>49</v>
      </c>
      <c r="T4067">
        <v>2</v>
      </c>
      <c r="U4067" s="1" t="s">
        <v>45</v>
      </c>
      <c r="V4067" s="1" t="s">
        <v>59</v>
      </c>
      <c r="W4067" s="1" t="str">
        <f>IF(OR(MasterData[[#This Row],[Event]]="Christmas Market", MasterData[[#This Row],[Event]]="Christmas"), "Christmas Sale", "Non-Christmas Sale")</f>
        <v>Non-Christmas Sale</v>
      </c>
      <c r="X4067" t="b">
        <v>1</v>
      </c>
      <c r="Y4067">
        <v>1</v>
      </c>
      <c r="Z4067">
        <v>82.3</v>
      </c>
      <c r="AA4067">
        <v>411.48</v>
      </c>
      <c r="AB4067">
        <v>41.15</v>
      </c>
      <c r="AC4067" t="str">
        <f>IF(MasterData[[#This Row],[Discount Amount]]&gt;0, "Promotional sale", "Non-Promotional Sales")</f>
        <v>Promotional sale</v>
      </c>
    </row>
    <row r="4068" spans="1:29" x14ac:dyDescent="0.25">
      <c r="A4068">
        <v>4067</v>
      </c>
      <c r="B4068" s="1" t="s">
        <v>132</v>
      </c>
      <c r="C4068" s="2">
        <v>0.91431712962962952</v>
      </c>
      <c r="D4068">
        <v>199</v>
      </c>
      <c r="E4068">
        <v>37</v>
      </c>
      <c r="F4068" s="1" t="s">
        <v>37</v>
      </c>
      <c r="G4068" s="1" t="s">
        <v>38</v>
      </c>
      <c r="H4068">
        <v>53.726700000000001</v>
      </c>
      <c r="I4068">
        <v>-127.6476</v>
      </c>
      <c r="J4068">
        <v>72</v>
      </c>
      <c r="K4068" t="b">
        <v>0</v>
      </c>
      <c r="L4068">
        <v>745</v>
      </c>
      <c r="M4068" s="1" t="s">
        <v>63</v>
      </c>
      <c r="N4068" s="1" t="s">
        <v>64</v>
      </c>
      <c r="O4068">
        <v>1</v>
      </c>
      <c r="P4068" t="b">
        <v>1</v>
      </c>
      <c r="Q4068" t="b">
        <v>0</v>
      </c>
      <c r="R4068" s="1" t="s">
        <v>41</v>
      </c>
      <c r="S4068" s="1" t="s">
        <v>53</v>
      </c>
      <c r="T4068">
        <v>5</v>
      </c>
      <c r="U4068" s="1" t="s">
        <v>42</v>
      </c>
      <c r="V4068" s="1" t="s">
        <v>35</v>
      </c>
      <c r="W4068" s="1" t="str">
        <f>IF(OR(MasterData[[#This Row],[Event]]="Christmas Market", MasterData[[#This Row],[Event]]="Christmas"), "Christmas Sale", "Non-Christmas Sale")</f>
        <v>Non-Christmas Sale</v>
      </c>
      <c r="X4068" t="b">
        <v>1</v>
      </c>
      <c r="Y4068">
        <v>2</v>
      </c>
      <c r="Z4068">
        <v>58.89</v>
      </c>
      <c r="AA4068">
        <v>58.89</v>
      </c>
      <c r="AB4068">
        <v>0</v>
      </c>
      <c r="AC4068" t="str">
        <f>IF(MasterData[[#This Row],[Discount Amount]]&gt;0, "Promotional sale", "Non-Promotional Sales")</f>
        <v>Non-Promotional Sales</v>
      </c>
    </row>
    <row r="4069" spans="1:29" x14ac:dyDescent="0.25">
      <c r="A4069">
        <v>4068</v>
      </c>
      <c r="B4069" s="1" t="s">
        <v>162</v>
      </c>
      <c r="C4069" s="2">
        <v>0.22714120370370372</v>
      </c>
      <c r="D4069">
        <v>101</v>
      </c>
      <c r="E4069">
        <v>47</v>
      </c>
      <c r="F4069" s="1" t="s">
        <v>28</v>
      </c>
      <c r="G4069" s="1" t="s">
        <v>51</v>
      </c>
      <c r="H4069">
        <v>53.760899999999999</v>
      </c>
      <c r="I4069">
        <v>-98.813900000000004</v>
      </c>
      <c r="J4069">
        <v>76</v>
      </c>
      <c r="K4069" t="b">
        <v>1</v>
      </c>
      <c r="L4069">
        <v>72</v>
      </c>
      <c r="M4069" s="1" t="s">
        <v>39</v>
      </c>
      <c r="N4069" s="1" t="s">
        <v>40</v>
      </c>
      <c r="O4069">
        <v>4</v>
      </c>
      <c r="P4069" t="b">
        <v>0</v>
      </c>
      <c r="Q4069" t="b">
        <v>0</v>
      </c>
      <c r="R4069" s="1" t="s">
        <v>41</v>
      </c>
      <c r="S4069" s="1" t="s">
        <v>33</v>
      </c>
      <c r="T4069">
        <v>5</v>
      </c>
      <c r="U4069" s="1" t="s">
        <v>42</v>
      </c>
      <c r="V4069" s="1" t="s">
        <v>59</v>
      </c>
      <c r="W4069" s="1" t="str">
        <f>IF(OR(MasterData[[#This Row],[Event]]="Christmas Market", MasterData[[#This Row],[Event]]="Christmas"), "Christmas Sale", "Non-Christmas Sale")</f>
        <v>Non-Christmas Sale</v>
      </c>
      <c r="X4069" t="b">
        <v>0</v>
      </c>
      <c r="Y4069">
        <v>3</v>
      </c>
      <c r="Z4069">
        <v>38.18</v>
      </c>
      <c r="AA4069">
        <v>152.72</v>
      </c>
      <c r="AB4069">
        <v>15.27</v>
      </c>
      <c r="AC4069" t="str">
        <f>IF(MasterData[[#This Row],[Discount Amount]]&gt;0, "Promotional sale", "Non-Promotional Sales")</f>
        <v>Promotional sale</v>
      </c>
    </row>
    <row r="4070" spans="1:29" x14ac:dyDescent="0.25">
      <c r="A4070">
        <v>4069</v>
      </c>
      <c r="B4070" s="1" t="s">
        <v>82</v>
      </c>
      <c r="C4070" s="2">
        <v>1.6423611111111125E-2</v>
      </c>
      <c r="D4070">
        <v>104</v>
      </c>
      <c r="E4070">
        <v>27</v>
      </c>
      <c r="F4070" s="1" t="s">
        <v>37</v>
      </c>
      <c r="G4070" s="1" t="s">
        <v>51</v>
      </c>
      <c r="H4070">
        <v>53.760899999999999</v>
      </c>
      <c r="I4070">
        <v>-98.813900000000004</v>
      </c>
      <c r="J4070">
        <v>14</v>
      </c>
      <c r="K4070" t="b">
        <v>0</v>
      </c>
      <c r="L4070">
        <v>482</v>
      </c>
      <c r="M4070" s="1" t="s">
        <v>63</v>
      </c>
      <c r="N4070" s="1" t="s">
        <v>64</v>
      </c>
      <c r="O4070">
        <v>3</v>
      </c>
      <c r="P4070" t="b">
        <v>1</v>
      </c>
      <c r="Q4070" t="b">
        <v>1</v>
      </c>
      <c r="R4070" s="1" t="s">
        <v>32</v>
      </c>
      <c r="S4070" s="1" t="s">
        <v>49</v>
      </c>
      <c r="T4070">
        <v>2</v>
      </c>
      <c r="U4070" s="1" t="s">
        <v>45</v>
      </c>
      <c r="V4070" s="1" t="s">
        <v>35</v>
      </c>
      <c r="W4070" s="1" t="str">
        <f>IF(OR(MasterData[[#This Row],[Event]]="Christmas Market", MasterData[[#This Row],[Event]]="Christmas"), "Christmas Sale", "Non-Christmas Sale")</f>
        <v>Non-Christmas Sale</v>
      </c>
      <c r="X4070" t="b">
        <v>0</v>
      </c>
      <c r="Y4070">
        <v>2</v>
      </c>
      <c r="Z4070">
        <v>37.619999999999997</v>
      </c>
      <c r="AA4070">
        <v>112.87</v>
      </c>
      <c r="AB4070">
        <v>0</v>
      </c>
      <c r="AC4070" t="str">
        <f>IF(MasterData[[#This Row],[Discount Amount]]&gt;0, "Promotional sale", "Non-Promotional Sales")</f>
        <v>Non-Promotional Sales</v>
      </c>
    </row>
    <row r="4071" spans="1:29" x14ac:dyDescent="0.25">
      <c r="A4071">
        <v>4070</v>
      </c>
      <c r="B4071" s="1" t="s">
        <v>199</v>
      </c>
      <c r="C4071" s="2">
        <v>0.20060185185185175</v>
      </c>
      <c r="D4071">
        <v>18</v>
      </c>
      <c r="E4071">
        <v>30</v>
      </c>
      <c r="F4071" s="1" t="s">
        <v>37</v>
      </c>
      <c r="G4071" s="1" t="s">
        <v>81</v>
      </c>
      <c r="H4071">
        <v>64.248000000000005</v>
      </c>
      <c r="I4071">
        <v>-84.889600000000002</v>
      </c>
      <c r="J4071">
        <v>75</v>
      </c>
      <c r="K4071" t="b">
        <v>0</v>
      </c>
      <c r="L4071">
        <v>418</v>
      </c>
      <c r="M4071" s="1" t="s">
        <v>39</v>
      </c>
      <c r="N4071" s="1" t="s">
        <v>40</v>
      </c>
      <c r="O4071">
        <v>2</v>
      </c>
      <c r="P4071" t="b">
        <v>0</v>
      </c>
      <c r="Q4071" t="b">
        <v>1</v>
      </c>
      <c r="R4071" s="1" t="s">
        <v>32</v>
      </c>
      <c r="S4071" s="1" t="s">
        <v>49</v>
      </c>
      <c r="T4071">
        <v>2</v>
      </c>
      <c r="U4071" s="1" t="s">
        <v>42</v>
      </c>
      <c r="V4071" s="1" t="s">
        <v>59</v>
      </c>
      <c r="W4071" s="1" t="str">
        <f>IF(OR(MasterData[[#This Row],[Event]]="Christmas Market", MasterData[[#This Row],[Event]]="Christmas"), "Christmas Sale", "Non-Christmas Sale")</f>
        <v>Non-Christmas Sale</v>
      </c>
      <c r="X4071" t="b">
        <v>1</v>
      </c>
      <c r="Y4071">
        <v>3</v>
      </c>
      <c r="Z4071">
        <v>45.47</v>
      </c>
      <c r="AA4071">
        <v>90.94</v>
      </c>
      <c r="AB4071">
        <v>9.09</v>
      </c>
      <c r="AC4071" t="str">
        <f>IF(MasterData[[#This Row],[Discount Amount]]&gt;0, "Promotional sale", "Non-Promotional Sales")</f>
        <v>Promotional sale</v>
      </c>
    </row>
    <row r="4072" spans="1:29" x14ac:dyDescent="0.25">
      <c r="A4072">
        <v>4071</v>
      </c>
      <c r="B4072" s="1" t="s">
        <v>244</v>
      </c>
      <c r="C4072" s="2">
        <v>0.30197916666666669</v>
      </c>
      <c r="D4072">
        <v>119</v>
      </c>
      <c r="E4072">
        <v>21</v>
      </c>
      <c r="F4072" s="1" t="s">
        <v>61</v>
      </c>
      <c r="G4072" s="1" t="s">
        <v>55</v>
      </c>
      <c r="H4072">
        <v>52.939900000000002</v>
      </c>
      <c r="I4072">
        <v>-106.4509</v>
      </c>
      <c r="J4072">
        <v>75</v>
      </c>
      <c r="K4072" t="b">
        <v>0</v>
      </c>
      <c r="L4072">
        <v>654</v>
      </c>
      <c r="M4072" s="1" t="s">
        <v>63</v>
      </c>
      <c r="N4072" s="1" t="s">
        <v>64</v>
      </c>
      <c r="O4072">
        <v>5</v>
      </c>
      <c r="P4072" t="b">
        <v>1</v>
      </c>
      <c r="Q4072" t="b">
        <v>0</v>
      </c>
      <c r="R4072" s="1" t="s">
        <v>32</v>
      </c>
      <c r="S4072" s="1" t="s">
        <v>33</v>
      </c>
      <c r="T4072">
        <v>4</v>
      </c>
      <c r="U4072" s="1" t="s">
        <v>34</v>
      </c>
      <c r="V4072" s="1" t="s">
        <v>59</v>
      </c>
      <c r="W4072" s="1" t="str">
        <f>IF(OR(MasterData[[#This Row],[Event]]="Christmas Market", MasterData[[#This Row],[Event]]="Christmas"), "Christmas Sale", "Non-Christmas Sale")</f>
        <v>Non-Christmas Sale</v>
      </c>
      <c r="X4072" t="b">
        <v>0</v>
      </c>
      <c r="Y4072">
        <v>5</v>
      </c>
      <c r="Z4072">
        <v>80.84</v>
      </c>
      <c r="AA4072">
        <v>404.19</v>
      </c>
      <c r="AB4072">
        <v>40.42</v>
      </c>
      <c r="AC4072" t="str">
        <f>IF(MasterData[[#This Row],[Discount Amount]]&gt;0, "Promotional sale", "Non-Promotional Sales")</f>
        <v>Promotional sale</v>
      </c>
    </row>
    <row r="4073" spans="1:29" x14ac:dyDescent="0.25">
      <c r="A4073">
        <v>4072</v>
      </c>
      <c r="B4073" s="1" t="s">
        <v>351</v>
      </c>
      <c r="C4073" s="2">
        <v>0.57956018518518526</v>
      </c>
      <c r="D4073">
        <v>140</v>
      </c>
      <c r="E4073">
        <v>21</v>
      </c>
      <c r="F4073" s="1" t="s">
        <v>61</v>
      </c>
      <c r="G4073" s="1" t="s">
        <v>66</v>
      </c>
      <c r="H4073">
        <v>45.077800000000003</v>
      </c>
      <c r="I4073">
        <v>-63.546700000000001</v>
      </c>
      <c r="J4073">
        <v>72</v>
      </c>
      <c r="K4073" t="b">
        <v>0</v>
      </c>
      <c r="L4073">
        <v>896</v>
      </c>
      <c r="M4073" s="1" t="s">
        <v>56</v>
      </c>
      <c r="N4073" s="1" t="s">
        <v>57</v>
      </c>
      <c r="O4073">
        <v>2</v>
      </c>
      <c r="P4073" t="b">
        <v>1</v>
      </c>
      <c r="Q4073" t="b">
        <v>0</v>
      </c>
      <c r="R4073" s="1" t="s">
        <v>41</v>
      </c>
      <c r="S4073" s="1" t="s">
        <v>58</v>
      </c>
      <c r="T4073">
        <v>2</v>
      </c>
      <c r="U4073" s="1" t="s">
        <v>42</v>
      </c>
      <c r="V4073" s="1" t="s">
        <v>46</v>
      </c>
      <c r="W4073" s="1" t="str">
        <f>IF(OR(MasterData[[#This Row],[Event]]="Christmas Market", MasterData[[#This Row],[Event]]="Christmas"), "Christmas Sale", "Non-Christmas Sale")</f>
        <v>Christmas Sale</v>
      </c>
      <c r="X4073" t="b">
        <v>0</v>
      </c>
      <c r="Y4073">
        <v>3</v>
      </c>
      <c r="Z4073">
        <v>50.62</v>
      </c>
      <c r="AA4073">
        <v>101.24</v>
      </c>
      <c r="AB4073">
        <v>0</v>
      </c>
      <c r="AC4073" t="str">
        <f>IF(MasterData[[#This Row],[Discount Amount]]&gt;0, "Promotional sale", "Non-Promotional Sales")</f>
        <v>Non-Promotional Sales</v>
      </c>
    </row>
    <row r="4074" spans="1:29" x14ac:dyDescent="0.25">
      <c r="A4074">
        <v>4073</v>
      </c>
      <c r="B4074" s="1" t="s">
        <v>285</v>
      </c>
      <c r="C4074" s="2">
        <v>0.15059027777777767</v>
      </c>
      <c r="D4074">
        <v>235</v>
      </c>
      <c r="E4074">
        <v>42</v>
      </c>
      <c r="F4074" s="1" t="s">
        <v>61</v>
      </c>
      <c r="G4074" s="1" t="s">
        <v>66</v>
      </c>
      <c r="H4074">
        <v>45.077800000000003</v>
      </c>
      <c r="I4074">
        <v>-63.546700000000001</v>
      </c>
      <c r="J4074">
        <v>9</v>
      </c>
      <c r="K4074" t="b">
        <v>0</v>
      </c>
      <c r="L4074">
        <v>625</v>
      </c>
      <c r="M4074" s="1" t="s">
        <v>30</v>
      </c>
      <c r="N4074" s="1" t="s">
        <v>31</v>
      </c>
      <c r="O4074">
        <v>1</v>
      </c>
      <c r="P4074" t="b">
        <v>1</v>
      </c>
      <c r="Q4074" t="b">
        <v>1</v>
      </c>
      <c r="R4074" s="1" t="s">
        <v>32</v>
      </c>
      <c r="S4074" s="1" t="s">
        <v>49</v>
      </c>
      <c r="T4074">
        <v>1</v>
      </c>
      <c r="U4074" s="1" t="s">
        <v>42</v>
      </c>
      <c r="V4074" s="1" t="s">
        <v>35</v>
      </c>
      <c r="W4074" s="1" t="str">
        <f>IF(OR(MasterData[[#This Row],[Event]]="Christmas Market", MasterData[[#This Row],[Event]]="Christmas"), "Christmas Sale", "Non-Christmas Sale")</f>
        <v>Non-Christmas Sale</v>
      </c>
      <c r="X4074" t="b">
        <v>1</v>
      </c>
      <c r="Y4074">
        <v>3</v>
      </c>
      <c r="Z4074">
        <v>48.52</v>
      </c>
      <c r="AA4074">
        <v>48.52</v>
      </c>
      <c r="AB4074">
        <v>0</v>
      </c>
      <c r="AC4074" t="str">
        <f>IF(MasterData[[#This Row],[Discount Amount]]&gt;0, "Promotional sale", "Non-Promotional Sales")</f>
        <v>Non-Promotional Sales</v>
      </c>
    </row>
    <row r="4075" spans="1:29" x14ac:dyDescent="0.25">
      <c r="A4075">
        <v>4074</v>
      </c>
      <c r="B4075" s="1" t="s">
        <v>246</v>
      </c>
      <c r="C4075" s="2">
        <v>0.36836805555555552</v>
      </c>
      <c r="D4075">
        <v>419</v>
      </c>
      <c r="E4075">
        <v>37</v>
      </c>
      <c r="F4075" s="1" t="s">
        <v>28</v>
      </c>
      <c r="G4075" s="1" t="s">
        <v>29</v>
      </c>
      <c r="H4075">
        <v>51.253799999999998</v>
      </c>
      <c r="I4075">
        <v>-85.3232</v>
      </c>
      <c r="J4075">
        <v>84</v>
      </c>
      <c r="K4075" t="b">
        <v>0</v>
      </c>
      <c r="L4075">
        <v>807</v>
      </c>
      <c r="M4075" s="1" t="s">
        <v>63</v>
      </c>
      <c r="N4075" s="1" t="s">
        <v>64</v>
      </c>
      <c r="O4075">
        <v>4</v>
      </c>
      <c r="P4075" t="b">
        <v>1</v>
      </c>
      <c r="Q4075" t="b">
        <v>0</v>
      </c>
      <c r="R4075" s="1" t="s">
        <v>32</v>
      </c>
      <c r="S4075" s="1" t="s">
        <v>53</v>
      </c>
      <c r="T4075">
        <v>2</v>
      </c>
      <c r="U4075" s="1" t="s">
        <v>45</v>
      </c>
      <c r="V4075" s="1" t="s">
        <v>59</v>
      </c>
      <c r="W4075" s="1" t="str">
        <f>IF(OR(MasterData[[#This Row],[Event]]="Christmas Market", MasterData[[#This Row],[Event]]="Christmas"), "Christmas Sale", "Non-Christmas Sale")</f>
        <v>Non-Christmas Sale</v>
      </c>
      <c r="X4075" t="b">
        <v>0</v>
      </c>
      <c r="Y4075">
        <v>3</v>
      </c>
      <c r="Z4075">
        <v>62.81</v>
      </c>
      <c r="AA4075">
        <v>251.25</v>
      </c>
      <c r="AB4075">
        <v>25.12</v>
      </c>
      <c r="AC4075" t="str">
        <f>IF(MasterData[[#This Row],[Discount Amount]]&gt;0, "Promotional sale", "Non-Promotional Sales")</f>
        <v>Promotional sale</v>
      </c>
    </row>
    <row r="4076" spans="1:29" x14ac:dyDescent="0.25">
      <c r="A4076">
        <v>4075</v>
      </c>
      <c r="B4076" s="1" t="s">
        <v>101</v>
      </c>
      <c r="C4076" s="2">
        <v>0.99587962962962973</v>
      </c>
      <c r="D4076">
        <v>54</v>
      </c>
      <c r="E4076">
        <v>20</v>
      </c>
      <c r="F4076" s="1" t="s">
        <v>37</v>
      </c>
      <c r="G4076" s="1" t="s">
        <v>81</v>
      </c>
      <c r="H4076">
        <v>64.248000000000005</v>
      </c>
      <c r="I4076">
        <v>-84.889600000000002</v>
      </c>
      <c r="J4076">
        <v>5</v>
      </c>
      <c r="K4076" t="b">
        <v>1</v>
      </c>
      <c r="L4076">
        <v>19</v>
      </c>
      <c r="M4076" s="1" t="s">
        <v>56</v>
      </c>
      <c r="N4076" s="1" t="s">
        <v>57</v>
      </c>
      <c r="O4076">
        <v>4</v>
      </c>
      <c r="P4076" t="b">
        <v>1</v>
      </c>
      <c r="Q4076" t="b">
        <v>1</v>
      </c>
      <c r="R4076" s="1" t="s">
        <v>41</v>
      </c>
      <c r="S4076" s="1" t="s">
        <v>33</v>
      </c>
      <c r="T4076">
        <v>5</v>
      </c>
      <c r="U4076" s="1" t="s">
        <v>34</v>
      </c>
      <c r="V4076" s="1" t="s">
        <v>59</v>
      </c>
      <c r="W4076" s="1" t="str">
        <f>IF(OR(MasterData[[#This Row],[Event]]="Christmas Market", MasterData[[#This Row],[Event]]="Christmas"), "Christmas Sale", "Non-Christmas Sale")</f>
        <v>Non-Christmas Sale</v>
      </c>
      <c r="X4076" t="b">
        <v>0</v>
      </c>
      <c r="Y4076">
        <v>2</v>
      </c>
      <c r="Z4076">
        <v>90.97</v>
      </c>
      <c r="AA4076">
        <v>363.9</v>
      </c>
      <c r="AB4076">
        <v>36.39</v>
      </c>
      <c r="AC4076" t="str">
        <f>IF(MasterData[[#This Row],[Discount Amount]]&gt;0, "Promotional sale", "Non-Promotional Sales")</f>
        <v>Promotional sale</v>
      </c>
    </row>
    <row r="4077" spans="1:29" x14ac:dyDescent="0.25">
      <c r="A4077">
        <v>4076</v>
      </c>
      <c r="B4077" s="1" t="s">
        <v>388</v>
      </c>
      <c r="C4077" s="2">
        <v>0.17238425925925926</v>
      </c>
      <c r="D4077">
        <v>252</v>
      </c>
      <c r="E4077">
        <v>33</v>
      </c>
      <c r="F4077" s="1" t="s">
        <v>61</v>
      </c>
      <c r="G4077" s="1" t="s">
        <v>77</v>
      </c>
      <c r="H4077">
        <v>64.282300000000006</v>
      </c>
      <c r="I4077">
        <v>-135</v>
      </c>
      <c r="J4077">
        <v>62</v>
      </c>
      <c r="K4077" t="b">
        <v>0</v>
      </c>
      <c r="L4077">
        <v>799</v>
      </c>
      <c r="M4077" s="1" t="s">
        <v>56</v>
      </c>
      <c r="N4077" s="1" t="s">
        <v>57</v>
      </c>
      <c r="O4077">
        <v>3</v>
      </c>
      <c r="P4077" t="b">
        <v>0</v>
      </c>
      <c r="Q4077" t="b">
        <v>0</v>
      </c>
      <c r="R4077" s="1" t="s">
        <v>32</v>
      </c>
      <c r="S4077" s="1" t="s">
        <v>58</v>
      </c>
      <c r="T4077">
        <v>3</v>
      </c>
      <c r="U4077" s="1" t="s">
        <v>42</v>
      </c>
      <c r="V4077" s="1" t="s">
        <v>46</v>
      </c>
      <c r="W4077" s="1" t="str">
        <f>IF(OR(MasterData[[#This Row],[Event]]="Christmas Market", MasterData[[#This Row],[Event]]="Christmas"), "Christmas Sale", "Non-Christmas Sale")</f>
        <v>Christmas Sale</v>
      </c>
      <c r="X4077" t="b">
        <v>0</v>
      </c>
      <c r="Y4077">
        <v>2</v>
      </c>
      <c r="Z4077">
        <v>40.869999999999997</v>
      </c>
      <c r="AA4077">
        <v>122.6</v>
      </c>
      <c r="AB4077">
        <v>0</v>
      </c>
      <c r="AC4077" t="str">
        <f>IF(MasterData[[#This Row],[Discount Amount]]&gt;0, "Promotional sale", "Non-Promotional Sales")</f>
        <v>Non-Promotional Sales</v>
      </c>
    </row>
    <row r="4078" spans="1:29" x14ac:dyDescent="0.25">
      <c r="A4078">
        <v>4077</v>
      </c>
      <c r="B4078" s="1" t="s">
        <v>196</v>
      </c>
      <c r="C4078" s="2">
        <v>0.90929398148148155</v>
      </c>
      <c r="D4078">
        <v>164</v>
      </c>
      <c r="E4078">
        <v>54</v>
      </c>
      <c r="F4078" s="1" t="s">
        <v>28</v>
      </c>
      <c r="G4078" s="1" t="s">
        <v>38</v>
      </c>
      <c r="H4078">
        <v>53.726700000000001</v>
      </c>
      <c r="I4078">
        <v>-127.6476</v>
      </c>
      <c r="J4078">
        <v>12</v>
      </c>
      <c r="K4078" t="b">
        <v>0</v>
      </c>
      <c r="L4078">
        <v>70</v>
      </c>
      <c r="M4078" s="1" t="s">
        <v>63</v>
      </c>
      <c r="N4078" s="1" t="s">
        <v>64</v>
      </c>
      <c r="O4078">
        <v>5</v>
      </c>
      <c r="P4078" t="b">
        <v>1</v>
      </c>
      <c r="Q4078" t="b">
        <v>0</v>
      </c>
      <c r="R4078" s="1" t="s">
        <v>32</v>
      </c>
      <c r="S4078" s="1" t="s">
        <v>53</v>
      </c>
      <c r="T4078">
        <v>2</v>
      </c>
      <c r="U4078" s="1" t="s">
        <v>45</v>
      </c>
      <c r="V4078" s="1" t="s">
        <v>46</v>
      </c>
      <c r="W4078" s="1" t="str">
        <f>IF(OR(MasterData[[#This Row],[Event]]="Christmas Market", MasterData[[#This Row],[Event]]="Christmas"), "Christmas Sale", "Non-Christmas Sale")</f>
        <v>Christmas Sale</v>
      </c>
      <c r="X4078" t="b">
        <v>0</v>
      </c>
      <c r="Y4078">
        <v>2</v>
      </c>
      <c r="Z4078">
        <v>30.97</v>
      </c>
      <c r="AA4078">
        <v>154.85</v>
      </c>
      <c r="AB4078">
        <v>0</v>
      </c>
      <c r="AC4078" t="str">
        <f>IF(MasterData[[#This Row],[Discount Amount]]&gt;0, "Promotional sale", "Non-Promotional Sales")</f>
        <v>Non-Promotional Sales</v>
      </c>
    </row>
    <row r="4079" spans="1:29" x14ac:dyDescent="0.25">
      <c r="A4079">
        <v>4078</v>
      </c>
      <c r="B4079" s="1" t="s">
        <v>164</v>
      </c>
      <c r="C4079" s="2">
        <v>0.13824074074074066</v>
      </c>
      <c r="D4079">
        <v>350</v>
      </c>
      <c r="E4079">
        <v>25</v>
      </c>
      <c r="F4079" s="1" t="s">
        <v>61</v>
      </c>
      <c r="G4079" s="1" t="s">
        <v>62</v>
      </c>
      <c r="H4079">
        <v>46.565300000000001</v>
      </c>
      <c r="I4079">
        <v>-66.4619</v>
      </c>
      <c r="J4079">
        <v>64</v>
      </c>
      <c r="K4079" t="b">
        <v>1</v>
      </c>
      <c r="L4079">
        <v>230</v>
      </c>
      <c r="M4079" s="1" t="s">
        <v>74</v>
      </c>
      <c r="N4079" s="1" t="s">
        <v>75</v>
      </c>
      <c r="O4079">
        <v>5</v>
      </c>
      <c r="P4079" t="b">
        <v>0</v>
      </c>
      <c r="Q4079" t="b">
        <v>1</v>
      </c>
      <c r="R4079" s="1" t="s">
        <v>41</v>
      </c>
      <c r="S4079" s="1" t="s">
        <v>53</v>
      </c>
      <c r="T4079">
        <v>3</v>
      </c>
      <c r="U4079" s="1" t="s">
        <v>42</v>
      </c>
      <c r="V4079" s="1" t="s">
        <v>46</v>
      </c>
      <c r="W4079" s="1" t="str">
        <f>IF(OR(MasterData[[#This Row],[Event]]="Christmas Market", MasterData[[#This Row],[Event]]="Christmas"), "Christmas Sale", "Non-Christmas Sale")</f>
        <v>Christmas Sale</v>
      </c>
      <c r="X4079" t="b">
        <v>1</v>
      </c>
      <c r="Y4079">
        <v>1</v>
      </c>
      <c r="Z4079">
        <v>39.18</v>
      </c>
      <c r="AA4079">
        <v>195.89</v>
      </c>
      <c r="AB4079">
        <v>0</v>
      </c>
      <c r="AC4079" t="str">
        <f>IF(MasterData[[#This Row],[Discount Amount]]&gt;0, "Promotional sale", "Non-Promotional Sales")</f>
        <v>Non-Promotional Sales</v>
      </c>
    </row>
    <row r="4080" spans="1:29" x14ac:dyDescent="0.25">
      <c r="A4080">
        <v>4079</v>
      </c>
      <c r="B4080" s="1" t="s">
        <v>67</v>
      </c>
      <c r="C4080" s="2">
        <v>0.14957175925925936</v>
      </c>
      <c r="D4080">
        <v>31</v>
      </c>
      <c r="E4080">
        <v>50</v>
      </c>
      <c r="F4080" s="1" t="s">
        <v>37</v>
      </c>
      <c r="G4080" s="1" t="s">
        <v>48</v>
      </c>
      <c r="H4080">
        <v>53.933300000000003</v>
      </c>
      <c r="I4080">
        <v>-116.5765</v>
      </c>
      <c r="J4080">
        <v>62</v>
      </c>
      <c r="K4080" t="b">
        <v>1</v>
      </c>
      <c r="L4080">
        <v>857</v>
      </c>
      <c r="M4080" s="1" t="s">
        <v>63</v>
      </c>
      <c r="N4080" s="1" t="s">
        <v>64</v>
      </c>
      <c r="O4080">
        <v>2</v>
      </c>
      <c r="P4080" t="b">
        <v>1</v>
      </c>
      <c r="Q4080" t="b">
        <v>0</v>
      </c>
      <c r="R4080" s="1" t="s">
        <v>41</v>
      </c>
      <c r="S4080" s="1" t="s">
        <v>33</v>
      </c>
      <c r="T4080">
        <v>1</v>
      </c>
      <c r="U4080" s="1" t="s">
        <v>45</v>
      </c>
      <c r="V4080" s="1" t="s">
        <v>59</v>
      </c>
      <c r="W4080" s="1" t="str">
        <f>IF(OR(MasterData[[#This Row],[Event]]="Christmas Market", MasterData[[#This Row],[Event]]="Christmas"), "Christmas Sale", "Non-Christmas Sale")</f>
        <v>Non-Christmas Sale</v>
      </c>
      <c r="X4080" t="b">
        <v>0</v>
      </c>
      <c r="Y4080">
        <v>2</v>
      </c>
      <c r="Z4080">
        <v>29.8</v>
      </c>
      <c r="AA4080">
        <v>59.6</v>
      </c>
      <c r="AB4080">
        <v>5.96</v>
      </c>
      <c r="AC4080" t="str">
        <f>IF(MasterData[[#This Row],[Discount Amount]]&gt;0, "Promotional sale", "Non-Promotional Sales")</f>
        <v>Promotional sale</v>
      </c>
    </row>
    <row r="4081" spans="1:29" x14ac:dyDescent="0.25">
      <c r="A4081">
        <v>4080</v>
      </c>
      <c r="B4081" s="1" t="s">
        <v>242</v>
      </c>
      <c r="C4081" s="2">
        <v>0.49322916666666661</v>
      </c>
      <c r="D4081">
        <v>221</v>
      </c>
      <c r="E4081">
        <v>61</v>
      </c>
      <c r="F4081" s="1" t="s">
        <v>28</v>
      </c>
      <c r="G4081" s="1" t="s">
        <v>68</v>
      </c>
      <c r="H4081">
        <v>46.318800000000003</v>
      </c>
      <c r="I4081">
        <v>-63.146099999999997</v>
      </c>
      <c r="J4081">
        <v>43</v>
      </c>
      <c r="K4081" t="b">
        <v>0</v>
      </c>
      <c r="L4081">
        <v>13</v>
      </c>
      <c r="M4081" s="1" t="s">
        <v>74</v>
      </c>
      <c r="N4081" s="1" t="s">
        <v>75</v>
      </c>
      <c r="O4081">
        <v>4</v>
      </c>
      <c r="P4081" t="b">
        <v>0</v>
      </c>
      <c r="Q4081" t="b">
        <v>0</v>
      </c>
      <c r="R4081" s="1" t="s">
        <v>32</v>
      </c>
      <c r="S4081" s="1" t="s">
        <v>58</v>
      </c>
      <c r="T4081">
        <v>1</v>
      </c>
      <c r="U4081" s="1" t="s">
        <v>34</v>
      </c>
      <c r="V4081" s="1" t="s">
        <v>35</v>
      </c>
      <c r="W4081" s="1" t="str">
        <f>IF(OR(MasterData[[#This Row],[Event]]="Christmas Market", MasterData[[#This Row],[Event]]="Christmas"), "Christmas Sale", "Non-Christmas Sale")</f>
        <v>Non-Christmas Sale</v>
      </c>
      <c r="X4081" t="b">
        <v>0</v>
      </c>
      <c r="Y4081">
        <v>4</v>
      </c>
      <c r="Z4081">
        <v>47.24</v>
      </c>
      <c r="AA4081">
        <v>188.96</v>
      </c>
      <c r="AB4081">
        <v>0</v>
      </c>
      <c r="AC4081" t="str">
        <f>IF(MasterData[[#This Row],[Discount Amount]]&gt;0, "Promotional sale", "Non-Promotional Sales")</f>
        <v>Non-Promotional Sales</v>
      </c>
    </row>
    <row r="4082" spans="1:29" x14ac:dyDescent="0.25">
      <c r="A4082">
        <v>4081</v>
      </c>
      <c r="B4082" s="1" t="s">
        <v>335</v>
      </c>
      <c r="C4082" s="2">
        <v>0.39056712962962958</v>
      </c>
      <c r="D4082">
        <v>384</v>
      </c>
      <c r="E4082">
        <v>68</v>
      </c>
      <c r="F4082" s="1" t="s">
        <v>37</v>
      </c>
      <c r="G4082" s="1" t="s">
        <v>66</v>
      </c>
      <c r="H4082">
        <v>45.077800000000003</v>
      </c>
      <c r="I4082">
        <v>-63.546700000000001</v>
      </c>
      <c r="J4082">
        <v>69</v>
      </c>
      <c r="K4082" t="b">
        <v>1</v>
      </c>
      <c r="L4082">
        <v>189</v>
      </c>
      <c r="M4082" s="1" t="s">
        <v>63</v>
      </c>
      <c r="N4082" s="1" t="s">
        <v>64</v>
      </c>
      <c r="O4082">
        <v>3</v>
      </c>
      <c r="P4082" t="b">
        <v>1</v>
      </c>
      <c r="Q4082" t="b">
        <v>1</v>
      </c>
      <c r="R4082" s="1" t="s">
        <v>52</v>
      </c>
      <c r="S4082" s="1" t="s">
        <v>33</v>
      </c>
      <c r="T4082">
        <v>4</v>
      </c>
      <c r="U4082" s="1" t="s">
        <v>42</v>
      </c>
      <c r="V4082" s="1" t="s">
        <v>59</v>
      </c>
      <c r="W4082" s="1" t="str">
        <f>IF(OR(MasterData[[#This Row],[Event]]="Christmas Market", MasterData[[#This Row],[Event]]="Christmas"), "Christmas Sale", "Non-Christmas Sale")</f>
        <v>Non-Christmas Sale</v>
      </c>
      <c r="X4082" t="b">
        <v>1</v>
      </c>
      <c r="Y4082">
        <v>2</v>
      </c>
      <c r="Z4082">
        <v>58.22</v>
      </c>
      <c r="AA4082">
        <v>174.66</v>
      </c>
      <c r="AB4082">
        <v>17.47</v>
      </c>
      <c r="AC4082" t="str">
        <f>IF(MasterData[[#This Row],[Discount Amount]]&gt;0, "Promotional sale", "Non-Promotional Sales")</f>
        <v>Promotional sale</v>
      </c>
    </row>
    <row r="4083" spans="1:29" x14ac:dyDescent="0.25">
      <c r="A4083">
        <v>4082</v>
      </c>
      <c r="B4083" s="1" t="s">
        <v>156</v>
      </c>
      <c r="C4083" s="2">
        <v>0.93798611111111119</v>
      </c>
      <c r="D4083">
        <v>88</v>
      </c>
      <c r="E4083">
        <v>27</v>
      </c>
      <c r="F4083" s="1" t="s">
        <v>28</v>
      </c>
      <c r="G4083" s="1" t="s">
        <v>29</v>
      </c>
      <c r="H4083">
        <v>51.253799999999998</v>
      </c>
      <c r="I4083">
        <v>-85.3232</v>
      </c>
      <c r="J4083">
        <v>76</v>
      </c>
      <c r="K4083" t="b">
        <v>0</v>
      </c>
      <c r="L4083">
        <v>388</v>
      </c>
      <c r="M4083" s="1" t="s">
        <v>39</v>
      </c>
      <c r="N4083" s="1" t="s">
        <v>40</v>
      </c>
      <c r="O4083">
        <v>4</v>
      </c>
      <c r="P4083" t="b">
        <v>0</v>
      </c>
      <c r="Q4083" t="b">
        <v>0</v>
      </c>
      <c r="R4083" s="1" t="s">
        <v>41</v>
      </c>
      <c r="S4083" s="1" t="s">
        <v>49</v>
      </c>
      <c r="T4083">
        <v>2</v>
      </c>
      <c r="U4083" s="1" t="s">
        <v>42</v>
      </c>
      <c r="V4083" s="1" t="s">
        <v>35</v>
      </c>
      <c r="W4083" s="1" t="str">
        <f>IF(OR(MasterData[[#This Row],[Event]]="Christmas Market", MasterData[[#This Row],[Event]]="Christmas"), "Christmas Sale", "Non-Christmas Sale")</f>
        <v>Non-Christmas Sale</v>
      </c>
      <c r="X4083" t="b">
        <v>0</v>
      </c>
      <c r="Y4083">
        <v>4</v>
      </c>
      <c r="Z4083">
        <v>91.98</v>
      </c>
      <c r="AA4083">
        <v>367.92</v>
      </c>
      <c r="AB4083">
        <v>0</v>
      </c>
      <c r="AC4083" t="str">
        <f>IF(MasterData[[#This Row],[Discount Amount]]&gt;0, "Promotional sale", "Non-Promotional Sales")</f>
        <v>Non-Promotional Sales</v>
      </c>
    </row>
    <row r="4084" spans="1:29" x14ac:dyDescent="0.25">
      <c r="A4084">
        <v>4083</v>
      </c>
      <c r="B4084" s="1" t="s">
        <v>230</v>
      </c>
      <c r="C4084" s="2">
        <v>0.12381944444444448</v>
      </c>
      <c r="D4084">
        <v>308</v>
      </c>
      <c r="E4084">
        <v>23</v>
      </c>
      <c r="F4084" s="1" t="s">
        <v>37</v>
      </c>
      <c r="G4084" s="1" t="s">
        <v>55</v>
      </c>
      <c r="H4084">
        <v>52.939900000000002</v>
      </c>
      <c r="I4084">
        <v>-106.4509</v>
      </c>
      <c r="J4084">
        <v>70</v>
      </c>
      <c r="K4084" t="b">
        <v>1</v>
      </c>
      <c r="L4084">
        <v>690</v>
      </c>
      <c r="M4084" s="1" t="s">
        <v>74</v>
      </c>
      <c r="N4084" s="1" t="s">
        <v>75</v>
      </c>
      <c r="O4084">
        <v>1</v>
      </c>
      <c r="P4084" t="b">
        <v>0</v>
      </c>
      <c r="Q4084" t="b">
        <v>0</v>
      </c>
      <c r="R4084" s="1" t="s">
        <v>32</v>
      </c>
      <c r="S4084" s="1" t="s">
        <v>33</v>
      </c>
      <c r="T4084">
        <v>5</v>
      </c>
      <c r="U4084" s="1" t="s">
        <v>42</v>
      </c>
      <c r="V4084" s="1" t="s">
        <v>35</v>
      </c>
      <c r="W4084" s="1" t="str">
        <f>IF(OR(MasterData[[#This Row],[Event]]="Christmas Market", MasterData[[#This Row],[Event]]="Christmas"), "Christmas Sale", "Non-Christmas Sale")</f>
        <v>Non-Christmas Sale</v>
      </c>
      <c r="X4084" t="b">
        <v>0</v>
      </c>
      <c r="Y4084">
        <v>4</v>
      </c>
      <c r="Z4084">
        <v>86.63</v>
      </c>
      <c r="AA4084">
        <v>86.63</v>
      </c>
      <c r="AB4084">
        <v>0</v>
      </c>
      <c r="AC4084" t="str">
        <f>IF(MasterData[[#This Row],[Discount Amount]]&gt;0, "Promotional sale", "Non-Promotional Sales")</f>
        <v>Non-Promotional Sales</v>
      </c>
    </row>
    <row r="4085" spans="1:29" x14ac:dyDescent="0.25">
      <c r="A4085">
        <v>4084</v>
      </c>
      <c r="B4085" s="1" t="s">
        <v>120</v>
      </c>
      <c r="C4085" s="2">
        <v>0.80343750000000003</v>
      </c>
      <c r="D4085">
        <v>163</v>
      </c>
      <c r="E4085">
        <v>57</v>
      </c>
      <c r="F4085" s="1" t="s">
        <v>37</v>
      </c>
      <c r="G4085" s="1" t="s">
        <v>81</v>
      </c>
      <c r="H4085">
        <v>64.248000000000005</v>
      </c>
      <c r="I4085">
        <v>-84.889600000000002</v>
      </c>
      <c r="J4085">
        <v>100</v>
      </c>
      <c r="K4085" t="b">
        <v>1</v>
      </c>
      <c r="L4085">
        <v>549</v>
      </c>
      <c r="M4085" s="1" t="s">
        <v>63</v>
      </c>
      <c r="N4085" s="1" t="s">
        <v>64</v>
      </c>
      <c r="O4085">
        <v>3</v>
      </c>
      <c r="P4085" t="b">
        <v>0</v>
      </c>
      <c r="Q4085" t="b">
        <v>0</v>
      </c>
      <c r="R4085" s="1" t="s">
        <v>32</v>
      </c>
      <c r="S4085" s="1" t="s">
        <v>58</v>
      </c>
      <c r="T4085">
        <v>3</v>
      </c>
      <c r="U4085" s="1" t="s">
        <v>34</v>
      </c>
      <c r="V4085" s="1" t="s">
        <v>46</v>
      </c>
      <c r="W4085" s="1" t="str">
        <f>IF(OR(MasterData[[#This Row],[Event]]="Christmas Market", MasterData[[#This Row],[Event]]="Christmas"), "Christmas Sale", "Non-Christmas Sale")</f>
        <v>Christmas Sale</v>
      </c>
      <c r="X4085" t="b">
        <v>1</v>
      </c>
      <c r="Y4085">
        <v>5</v>
      </c>
      <c r="Z4085">
        <v>17.54</v>
      </c>
      <c r="AA4085">
        <v>52.62</v>
      </c>
      <c r="AB4085">
        <v>0</v>
      </c>
      <c r="AC4085" t="str">
        <f>IF(MasterData[[#This Row],[Discount Amount]]&gt;0, "Promotional sale", "Non-Promotional Sales")</f>
        <v>Non-Promotional Sales</v>
      </c>
    </row>
    <row r="4086" spans="1:29" x14ac:dyDescent="0.25">
      <c r="A4086">
        <v>4085</v>
      </c>
      <c r="B4086" s="1" t="s">
        <v>407</v>
      </c>
      <c r="C4086" s="2">
        <v>0.81753472222222223</v>
      </c>
      <c r="D4086">
        <v>187</v>
      </c>
      <c r="E4086">
        <v>44</v>
      </c>
      <c r="F4086" s="1" t="s">
        <v>61</v>
      </c>
      <c r="G4086" s="1" t="s">
        <v>51</v>
      </c>
      <c r="H4086">
        <v>53.760899999999999</v>
      </c>
      <c r="I4086">
        <v>-98.813900000000004</v>
      </c>
      <c r="J4086">
        <v>57</v>
      </c>
      <c r="K4086" t="b">
        <v>0</v>
      </c>
      <c r="L4086">
        <v>505</v>
      </c>
      <c r="M4086" s="1" t="s">
        <v>74</v>
      </c>
      <c r="N4086" s="1" t="s">
        <v>75</v>
      </c>
      <c r="O4086">
        <v>2</v>
      </c>
      <c r="P4086" t="b">
        <v>0</v>
      </c>
      <c r="Q4086" t="b">
        <v>1</v>
      </c>
      <c r="R4086" s="1" t="s">
        <v>32</v>
      </c>
      <c r="S4086" s="1" t="s">
        <v>53</v>
      </c>
      <c r="T4086">
        <v>3</v>
      </c>
      <c r="U4086" s="1" t="s">
        <v>42</v>
      </c>
      <c r="V4086" s="1" t="s">
        <v>59</v>
      </c>
      <c r="W4086" s="1" t="str">
        <f>IF(OR(MasterData[[#This Row],[Event]]="Christmas Market", MasterData[[#This Row],[Event]]="Christmas"), "Christmas Sale", "Non-Christmas Sale")</f>
        <v>Non-Christmas Sale</v>
      </c>
      <c r="X4086" t="b">
        <v>0</v>
      </c>
      <c r="Y4086">
        <v>1</v>
      </c>
      <c r="Z4086">
        <v>23.2</v>
      </c>
      <c r="AA4086">
        <v>46.39</v>
      </c>
      <c r="AB4086">
        <v>4.6399999999999997</v>
      </c>
      <c r="AC4086" t="str">
        <f>IF(MasterData[[#This Row],[Discount Amount]]&gt;0, "Promotional sale", "Non-Promotional Sales")</f>
        <v>Promotional sale</v>
      </c>
    </row>
    <row r="4087" spans="1:29" x14ac:dyDescent="0.25">
      <c r="A4087">
        <v>4086</v>
      </c>
      <c r="B4087" s="1" t="s">
        <v>154</v>
      </c>
      <c r="C4087" s="2">
        <v>0.44412037037037044</v>
      </c>
      <c r="D4087">
        <v>425</v>
      </c>
      <c r="E4087">
        <v>20</v>
      </c>
      <c r="F4087" s="1" t="s">
        <v>61</v>
      </c>
      <c r="G4087" s="1" t="s">
        <v>38</v>
      </c>
      <c r="H4087">
        <v>53.726700000000001</v>
      </c>
      <c r="I4087">
        <v>-127.6476</v>
      </c>
      <c r="J4087">
        <v>67</v>
      </c>
      <c r="K4087" t="b">
        <v>0</v>
      </c>
      <c r="L4087">
        <v>607</v>
      </c>
      <c r="M4087" s="1" t="s">
        <v>63</v>
      </c>
      <c r="N4087" s="1" t="s">
        <v>64</v>
      </c>
      <c r="O4087">
        <v>2</v>
      </c>
      <c r="P4087" t="b">
        <v>0</v>
      </c>
      <c r="Q4087" t="b">
        <v>0</v>
      </c>
      <c r="R4087" s="1" t="s">
        <v>52</v>
      </c>
      <c r="S4087" s="1" t="s">
        <v>33</v>
      </c>
      <c r="T4087">
        <v>5</v>
      </c>
      <c r="U4087" s="1" t="s">
        <v>45</v>
      </c>
      <c r="V4087" s="1" t="s">
        <v>59</v>
      </c>
      <c r="W4087" s="1" t="str">
        <f>IF(OR(MasterData[[#This Row],[Event]]="Christmas Market", MasterData[[#This Row],[Event]]="Christmas"), "Christmas Sale", "Non-Christmas Sale")</f>
        <v>Non-Christmas Sale</v>
      </c>
      <c r="X4087" t="b">
        <v>1</v>
      </c>
      <c r="Y4087">
        <v>5</v>
      </c>
      <c r="Z4087">
        <v>68.3</v>
      </c>
      <c r="AA4087">
        <v>136.6</v>
      </c>
      <c r="AB4087">
        <v>13.66</v>
      </c>
      <c r="AC4087" t="str">
        <f>IF(MasterData[[#This Row],[Discount Amount]]&gt;0, "Promotional sale", "Non-Promotional Sales")</f>
        <v>Promotional sale</v>
      </c>
    </row>
    <row r="4088" spans="1:29" x14ac:dyDescent="0.25">
      <c r="A4088">
        <v>4087</v>
      </c>
      <c r="B4088" s="1" t="s">
        <v>395</v>
      </c>
      <c r="C4088" s="2">
        <v>0.99087962962962961</v>
      </c>
      <c r="D4088">
        <v>200</v>
      </c>
      <c r="E4088">
        <v>29</v>
      </c>
      <c r="F4088" s="1" t="s">
        <v>37</v>
      </c>
      <c r="G4088" s="1" t="s">
        <v>38</v>
      </c>
      <c r="H4088">
        <v>53.726700000000001</v>
      </c>
      <c r="I4088">
        <v>-127.6476</v>
      </c>
      <c r="J4088">
        <v>72</v>
      </c>
      <c r="K4088" t="b">
        <v>1</v>
      </c>
      <c r="L4088">
        <v>432</v>
      </c>
      <c r="M4088" s="1" t="s">
        <v>63</v>
      </c>
      <c r="N4088" s="1" t="s">
        <v>64</v>
      </c>
      <c r="O4088">
        <v>3</v>
      </c>
      <c r="P4088" t="b">
        <v>0</v>
      </c>
      <c r="Q4088" t="b">
        <v>0</v>
      </c>
      <c r="R4088" s="1" t="s">
        <v>32</v>
      </c>
      <c r="S4088" s="1" t="s">
        <v>33</v>
      </c>
      <c r="T4088">
        <v>4</v>
      </c>
      <c r="U4088" s="1" t="s">
        <v>42</v>
      </c>
      <c r="V4088" s="1" t="s">
        <v>35</v>
      </c>
      <c r="W4088" s="1" t="str">
        <f>IF(OR(MasterData[[#This Row],[Event]]="Christmas Market", MasterData[[#This Row],[Event]]="Christmas"), "Christmas Sale", "Non-Christmas Sale")</f>
        <v>Non-Christmas Sale</v>
      </c>
      <c r="X4088" t="b">
        <v>0</v>
      </c>
      <c r="Y4088">
        <v>1</v>
      </c>
      <c r="Z4088">
        <v>81</v>
      </c>
      <c r="AA4088">
        <v>243.01</v>
      </c>
      <c r="AB4088">
        <v>0</v>
      </c>
      <c r="AC4088" t="str">
        <f>IF(MasterData[[#This Row],[Discount Amount]]&gt;0, "Promotional sale", "Non-Promotional Sales")</f>
        <v>Non-Promotional Sales</v>
      </c>
    </row>
    <row r="4089" spans="1:29" x14ac:dyDescent="0.25">
      <c r="A4089">
        <v>4088</v>
      </c>
      <c r="B4089" s="1" t="s">
        <v>159</v>
      </c>
      <c r="C4089" s="2">
        <v>0.49434027777777767</v>
      </c>
      <c r="D4089">
        <v>235</v>
      </c>
      <c r="E4089">
        <v>43</v>
      </c>
      <c r="F4089" s="1" t="s">
        <v>61</v>
      </c>
      <c r="G4089" s="1" t="s">
        <v>77</v>
      </c>
      <c r="H4089">
        <v>64.282300000000006</v>
      </c>
      <c r="I4089">
        <v>-135</v>
      </c>
      <c r="J4089">
        <v>65</v>
      </c>
      <c r="K4089" t="b">
        <v>0</v>
      </c>
      <c r="L4089">
        <v>572</v>
      </c>
      <c r="M4089" s="1" t="s">
        <v>74</v>
      </c>
      <c r="N4089" s="1" t="s">
        <v>75</v>
      </c>
      <c r="O4089">
        <v>3</v>
      </c>
      <c r="P4089" t="b">
        <v>0</v>
      </c>
      <c r="Q4089" t="b">
        <v>1</v>
      </c>
      <c r="R4089" s="1" t="s">
        <v>41</v>
      </c>
      <c r="S4089" s="1" t="s">
        <v>33</v>
      </c>
      <c r="T4089">
        <v>1</v>
      </c>
      <c r="U4089" s="1" t="s">
        <v>34</v>
      </c>
      <c r="V4089" s="1" t="s">
        <v>46</v>
      </c>
      <c r="W4089" s="1" t="str">
        <f>IF(OR(MasterData[[#This Row],[Event]]="Christmas Market", MasterData[[#This Row],[Event]]="Christmas"), "Christmas Sale", "Non-Christmas Sale")</f>
        <v>Christmas Sale</v>
      </c>
      <c r="X4089" t="b">
        <v>1</v>
      </c>
      <c r="Y4089">
        <v>5</v>
      </c>
      <c r="Z4089">
        <v>75.39</v>
      </c>
      <c r="AA4089">
        <v>226.17</v>
      </c>
      <c r="AB4089">
        <v>0</v>
      </c>
      <c r="AC4089" t="str">
        <f>IF(MasterData[[#This Row],[Discount Amount]]&gt;0, "Promotional sale", "Non-Promotional Sales")</f>
        <v>Non-Promotional Sales</v>
      </c>
    </row>
    <row r="4090" spans="1:29" x14ac:dyDescent="0.25">
      <c r="A4090">
        <v>4089</v>
      </c>
      <c r="B4090" s="1" t="s">
        <v>60</v>
      </c>
      <c r="C4090" s="2">
        <v>0.45909722222222227</v>
      </c>
      <c r="D4090">
        <v>378</v>
      </c>
      <c r="E4090">
        <v>19</v>
      </c>
      <c r="F4090" s="1" t="s">
        <v>37</v>
      </c>
      <c r="G4090" s="1" t="s">
        <v>38</v>
      </c>
      <c r="H4090">
        <v>53.726700000000001</v>
      </c>
      <c r="I4090">
        <v>-127.6476</v>
      </c>
      <c r="J4090">
        <v>28</v>
      </c>
      <c r="K4090" t="b">
        <v>1</v>
      </c>
      <c r="L4090">
        <v>912</v>
      </c>
      <c r="M4090" s="1" t="s">
        <v>56</v>
      </c>
      <c r="N4090" s="1" t="s">
        <v>57</v>
      </c>
      <c r="O4090">
        <v>2</v>
      </c>
      <c r="P4090" t="b">
        <v>1</v>
      </c>
      <c r="Q4090" t="b">
        <v>0</v>
      </c>
      <c r="R4090" s="1" t="s">
        <v>41</v>
      </c>
      <c r="S4090" s="1" t="s">
        <v>53</v>
      </c>
      <c r="T4090">
        <v>1</v>
      </c>
      <c r="U4090" s="1" t="s">
        <v>42</v>
      </c>
      <c r="V4090" s="1" t="s">
        <v>46</v>
      </c>
      <c r="W4090" s="1" t="str">
        <f>IF(OR(MasterData[[#This Row],[Event]]="Christmas Market", MasterData[[#This Row],[Event]]="Christmas"), "Christmas Sale", "Non-Christmas Sale")</f>
        <v>Christmas Sale</v>
      </c>
      <c r="X4090" t="b">
        <v>1</v>
      </c>
      <c r="Y4090">
        <v>3</v>
      </c>
      <c r="Z4090">
        <v>60.25</v>
      </c>
      <c r="AA4090">
        <v>120.49</v>
      </c>
      <c r="AB4090">
        <v>0</v>
      </c>
      <c r="AC4090" t="str">
        <f>IF(MasterData[[#This Row],[Discount Amount]]&gt;0, "Promotional sale", "Non-Promotional Sales")</f>
        <v>Non-Promotional Sales</v>
      </c>
    </row>
    <row r="4091" spans="1:29" x14ac:dyDescent="0.25">
      <c r="A4091">
        <v>4090</v>
      </c>
      <c r="B4091" s="1" t="s">
        <v>307</v>
      </c>
      <c r="C4091" s="2">
        <v>0.6779398148148148</v>
      </c>
      <c r="D4091">
        <v>267</v>
      </c>
      <c r="E4091">
        <v>40</v>
      </c>
      <c r="F4091" s="1" t="s">
        <v>61</v>
      </c>
      <c r="G4091" s="1" t="s">
        <v>81</v>
      </c>
      <c r="H4091">
        <v>64.248000000000005</v>
      </c>
      <c r="I4091">
        <v>-84.889600000000002</v>
      </c>
      <c r="J4091">
        <v>37</v>
      </c>
      <c r="K4091" t="b">
        <v>0</v>
      </c>
      <c r="L4091">
        <v>503</v>
      </c>
      <c r="M4091" s="1" t="s">
        <v>74</v>
      </c>
      <c r="N4091" s="1" t="s">
        <v>75</v>
      </c>
      <c r="O4091">
        <v>4</v>
      </c>
      <c r="P4091" t="b">
        <v>0</v>
      </c>
      <c r="Q4091" t="b">
        <v>0</v>
      </c>
      <c r="R4091" s="1" t="s">
        <v>41</v>
      </c>
      <c r="S4091" s="1" t="s">
        <v>33</v>
      </c>
      <c r="T4091">
        <v>3</v>
      </c>
      <c r="U4091" s="1" t="s">
        <v>42</v>
      </c>
      <c r="V4091" s="1" t="s">
        <v>59</v>
      </c>
      <c r="W4091" s="1" t="str">
        <f>IF(OR(MasterData[[#This Row],[Event]]="Christmas Market", MasterData[[#This Row],[Event]]="Christmas"), "Christmas Sale", "Non-Christmas Sale")</f>
        <v>Non-Christmas Sale</v>
      </c>
      <c r="X4091" t="b">
        <v>1</v>
      </c>
      <c r="Y4091">
        <v>5</v>
      </c>
      <c r="Z4091">
        <v>25.83</v>
      </c>
      <c r="AA4091">
        <v>103.3</v>
      </c>
      <c r="AB4091">
        <v>10.33</v>
      </c>
      <c r="AC4091" t="str">
        <f>IF(MasterData[[#This Row],[Discount Amount]]&gt;0, "Promotional sale", "Non-Promotional Sales")</f>
        <v>Promotional sale</v>
      </c>
    </row>
    <row r="4092" spans="1:29" x14ac:dyDescent="0.25">
      <c r="A4092">
        <v>4091</v>
      </c>
      <c r="B4092" s="1" t="s">
        <v>371</v>
      </c>
      <c r="C4092" s="2">
        <v>0.97283564814814816</v>
      </c>
      <c r="D4092">
        <v>332</v>
      </c>
      <c r="E4092">
        <v>37</v>
      </c>
      <c r="F4092" s="1" t="s">
        <v>28</v>
      </c>
      <c r="G4092" s="1" t="s">
        <v>55</v>
      </c>
      <c r="H4092">
        <v>52.939900000000002</v>
      </c>
      <c r="I4092">
        <v>-106.4509</v>
      </c>
      <c r="J4092">
        <v>4</v>
      </c>
      <c r="K4092" t="b">
        <v>0</v>
      </c>
      <c r="L4092">
        <v>568</v>
      </c>
      <c r="M4092" s="1" t="s">
        <v>63</v>
      </c>
      <c r="N4092" s="1" t="s">
        <v>64</v>
      </c>
      <c r="O4092">
        <v>5</v>
      </c>
      <c r="P4092" t="b">
        <v>1</v>
      </c>
      <c r="Q4092" t="b">
        <v>0</v>
      </c>
      <c r="R4092" s="1" t="s">
        <v>41</v>
      </c>
      <c r="S4092" s="1" t="s">
        <v>33</v>
      </c>
      <c r="T4092">
        <v>5</v>
      </c>
      <c r="U4092" s="1" t="s">
        <v>34</v>
      </c>
      <c r="V4092" s="1" t="s">
        <v>35</v>
      </c>
      <c r="W4092" s="1" t="str">
        <f>IF(OR(MasterData[[#This Row],[Event]]="Christmas Market", MasterData[[#This Row],[Event]]="Christmas"), "Christmas Sale", "Non-Christmas Sale")</f>
        <v>Non-Christmas Sale</v>
      </c>
      <c r="X4092" t="b">
        <v>1</v>
      </c>
      <c r="Y4092">
        <v>2</v>
      </c>
      <c r="Z4092">
        <v>76.819999999999993</v>
      </c>
      <c r="AA4092">
        <v>384.12</v>
      </c>
      <c r="AB4092">
        <v>0</v>
      </c>
      <c r="AC4092" t="str">
        <f>IF(MasterData[[#This Row],[Discount Amount]]&gt;0, "Promotional sale", "Non-Promotional Sales")</f>
        <v>Non-Promotional Sales</v>
      </c>
    </row>
    <row r="4093" spans="1:29" x14ac:dyDescent="0.25">
      <c r="A4093">
        <v>4092</v>
      </c>
      <c r="B4093" s="1" t="s">
        <v>344</v>
      </c>
      <c r="C4093" s="2">
        <v>4.0972222222222188E-2</v>
      </c>
      <c r="D4093">
        <v>286</v>
      </c>
      <c r="E4093">
        <v>34</v>
      </c>
      <c r="F4093" s="1" t="s">
        <v>28</v>
      </c>
      <c r="G4093" s="1" t="s">
        <v>79</v>
      </c>
      <c r="H4093">
        <v>63.588799999999999</v>
      </c>
      <c r="I4093">
        <v>-115.5069</v>
      </c>
      <c r="J4093">
        <v>5</v>
      </c>
      <c r="K4093" t="b">
        <v>0</v>
      </c>
      <c r="L4093">
        <v>386</v>
      </c>
      <c r="M4093" s="1" t="s">
        <v>56</v>
      </c>
      <c r="N4093" s="1" t="s">
        <v>57</v>
      </c>
      <c r="O4093">
        <v>2</v>
      </c>
      <c r="P4093" t="b">
        <v>1</v>
      </c>
      <c r="Q4093" t="b">
        <v>1</v>
      </c>
      <c r="R4093" s="1" t="s">
        <v>32</v>
      </c>
      <c r="S4093" s="1" t="s">
        <v>58</v>
      </c>
      <c r="T4093">
        <v>5</v>
      </c>
      <c r="U4093" s="1" t="s">
        <v>45</v>
      </c>
      <c r="V4093" s="1" t="s">
        <v>46</v>
      </c>
      <c r="W4093" s="1" t="str">
        <f>IF(OR(MasterData[[#This Row],[Event]]="Christmas Market", MasterData[[#This Row],[Event]]="Christmas"), "Christmas Sale", "Non-Christmas Sale")</f>
        <v>Christmas Sale</v>
      </c>
      <c r="X4093" t="b">
        <v>0</v>
      </c>
      <c r="Y4093">
        <v>4</v>
      </c>
      <c r="Z4093">
        <v>13.97</v>
      </c>
      <c r="AA4093">
        <v>27.95</v>
      </c>
      <c r="AB4093">
        <v>0</v>
      </c>
      <c r="AC4093" t="str">
        <f>IF(MasterData[[#This Row],[Discount Amount]]&gt;0, "Promotional sale", "Non-Promotional Sales")</f>
        <v>Non-Promotional Sales</v>
      </c>
    </row>
    <row r="4094" spans="1:29" x14ac:dyDescent="0.25">
      <c r="A4094">
        <v>4093</v>
      </c>
      <c r="B4094" s="1" t="s">
        <v>331</v>
      </c>
      <c r="C4094" s="2">
        <v>0.13943287037037044</v>
      </c>
      <c r="D4094">
        <v>341</v>
      </c>
      <c r="E4094">
        <v>62</v>
      </c>
      <c r="F4094" s="1" t="s">
        <v>37</v>
      </c>
      <c r="G4094" s="1" t="s">
        <v>44</v>
      </c>
      <c r="H4094">
        <v>46.813099999999999</v>
      </c>
      <c r="I4094">
        <v>-71.207499999999996</v>
      </c>
      <c r="J4094">
        <v>93</v>
      </c>
      <c r="K4094" t="b">
        <v>1</v>
      </c>
      <c r="L4094">
        <v>874</v>
      </c>
      <c r="M4094" s="1" t="s">
        <v>74</v>
      </c>
      <c r="N4094" s="1" t="s">
        <v>75</v>
      </c>
      <c r="O4094">
        <v>5</v>
      </c>
      <c r="P4094" t="b">
        <v>1</v>
      </c>
      <c r="Q4094" t="b">
        <v>0</v>
      </c>
      <c r="R4094" s="1" t="s">
        <v>41</v>
      </c>
      <c r="S4094" s="1" t="s">
        <v>33</v>
      </c>
      <c r="T4094">
        <v>5</v>
      </c>
      <c r="U4094" s="1" t="s">
        <v>34</v>
      </c>
      <c r="V4094" s="1" t="s">
        <v>35</v>
      </c>
      <c r="W4094" s="1" t="str">
        <f>IF(OR(MasterData[[#This Row],[Event]]="Christmas Market", MasterData[[#This Row],[Event]]="Christmas"), "Christmas Sale", "Non-Christmas Sale")</f>
        <v>Non-Christmas Sale</v>
      </c>
      <c r="X4094" t="b">
        <v>1</v>
      </c>
      <c r="Y4094">
        <v>2</v>
      </c>
      <c r="Z4094">
        <v>26.18</v>
      </c>
      <c r="AA4094">
        <v>130.88999999999999</v>
      </c>
      <c r="AB4094">
        <v>0</v>
      </c>
      <c r="AC4094" t="str">
        <f>IF(MasterData[[#This Row],[Discount Amount]]&gt;0, "Promotional sale", "Non-Promotional Sales")</f>
        <v>Non-Promotional Sales</v>
      </c>
    </row>
    <row r="4095" spans="1:29" x14ac:dyDescent="0.25">
      <c r="A4095">
        <v>4094</v>
      </c>
      <c r="B4095" s="1" t="s">
        <v>305</v>
      </c>
      <c r="C4095" s="2">
        <v>0.6009374999999999</v>
      </c>
      <c r="D4095">
        <v>54</v>
      </c>
      <c r="E4095">
        <v>69</v>
      </c>
      <c r="F4095" s="1" t="s">
        <v>28</v>
      </c>
      <c r="G4095" s="1" t="s">
        <v>48</v>
      </c>
      <c r="H4095">
        <v>53.933300000000003</v>
      </c>
      <c r="I4095">
        <v>-116.5765</v>
      </c>
      <c r="J4095">
        <v>10</v>
      </c>
      <c r="K4095" t="b">
        <v>1</v>
      </c>
      <c r="L4095">
        <v>57</v>
      </c>
      <c r="M4095" s="1" t="s">
        <v>56</v>
      </c>
      <c r="N4095" s="1" t="s">
        <v>57</v>
      </c>
      <c r="O4095">
        <v>3</v>
      </c>
      <c r="P4095" t="b">
        <v>1</v>
      </c>
      <c r="Q4095" t="b">
        <v>0</v>
      </c>
      <c r="R4095" s="1" t="s">
        <v>32</v>
      </c>
      <c r="S4095" s="1" t="s">
        <v>58</v>
      </c>
      <c r="T4095">
        <v>2</v>
      </c>
      <c r="U4095" s="1" t="s">
        <v>34</v>
      </c>
      <c r="V4095" s="1" t="s">
        <v>59</v>
      </c>
      <c r="W4095" s="1" t="str">
        <f>IF(OR(MasterData[[#This Row],[Event]]="Christmas Market", MasterData[[#This Row],[Event]]="Christmas"), "Christmas Sale", "Non-Christmas Sale")</f>
        <v>Non-Christmas Sale</v>
      </c>
      <c r="X4095" t="b">
        <v>0</v>
      </c>
      <c r="Y4095">
        <v>4</v>
      </c>
      <c r="Z4095">
        <v>79.650000000000006</v>
      </c>
      <c r="AA4095">
        <v>238.95</v>
      </c>
      <c r="AB4095">
        <v>23.89</v>
      </c>
      <c r="AC4095" t="str">
        <f>IF(MasterData[[#This Row],[Discount Amount]]&gt;0, "Promotional sale", "Non-Promotional Sales")</f>
        <v>Promotional sale</v>
      </c>
    </row>
    <row r="4096" spans="1:29" x14ac:dyDescent="0.25">
      <c r="A4096">
        <v>4095</v>
      </c>
      <c r="B4096" s="1" t="s">
        <v>221</v>
      </c>
      <c r="C4096" s="2">
        <v>0.14399305555555553</v>
      </c>
      <c r="D4096">
        <v>422</v>
      </c>
      <c r="E4096">
        <v>34</v>
      </c>
      <c r="F4096" s="1" t="s">
        <v>37</v>
      </c>
      <c r="G4096" s="1" t="s">
        <v>48</v>
      </c>
      <c r="H4096">
        <v>53.933300000000003</v>
      </c>
      <c r="I4096">
        <v>-116.5765</v>
      </c>
      <c r="J4096">
        <v>13</v>
      </c>
      <c r="K4096" t="b">
        <v>0</v>
      </c>
      <c r="L4096">
        <v>654</v>
      </c>
      <c r="M4096" s="1" t="s">
        <v>63</v>
      </c>
      <c r="N4096" s="1" t="s">
        <v>64</v>
      </c>
      <c r="O4096">
        <v>1</v>
      </c>
      <c r="P4096" t="b">
        <v>0</v>
      </c>
      <c r="Q4096" t="b">
        <v>1</v>
      </c>
      <c r="R4096" s="1" t="s">
        <v>52</v>
      </c>
      <c r="S4096" s="1" t="s">
        <v>53</v>
      </c>
      <c r="T4096">
        <v>2</v>
      </c>
      <c r="U4096" s="1" t="s">
        <v>42</v>
      </c>
      <c r="V4096" s="1" t="s">
        <v>59</v>
      </c>
      <c r="W4096" s="1" t="str">
        <f>IF(OR(MasterData[[#This Row],[Event]]="Christmas Market", MasterData[[#This Row],[Event]]="Christmas"), "Christmas Sale", "Non-Christmas Sale")</f>
        <v>Non-Christmas Sale</v>
      </c>
      <c r="X4096" t="b">
        <v>1</v>
      </c>
      <c r="Y4096">
        <v>5</v>
      </c>
      <c r="Z4096">
        <v>71.61</v>
      </c>
      <c r="AA4096">
        <v>71.61</v>
      </c>
      <c r="AB4096">
        <v>7.16</v>
      </c>
      <c r="AC4096" t="str">
        <f>IF(MasterData[[#This Row],[Discount Amount]]&gt;0, "Promotional sale", "Non-Promotional Sales")</f>
        <v>Promotional sale</v>
      </c>
    </row>
    <row r="4097" spans="1:29" x14ac:dyDescent="0.25">
      <c r="A4097">
        <v>4096</v>
      </c>
      <c r="B4097" s="1" t="s">
        <v>149</v>
      </c>
      <c r="C4097" s="2">
        <v>0.28370370370370379</v>
      </c>
      <c r="D4097">
        <v>309</v>
      </c>
      <c r="E4097">
        <v>55</v>
      </c>
      <c r="F4097" s="1" t="s">
        <v>61</v>
      </c>
      <c r="G4097" s="1" t="s">
        <v>70</v>
      </c>
      <c r="H4097">
        <v>54.273099999999999</v>
      </c>
      <c r="I4097">
        <v>-61.738799999999998</v>
      </c>
      <c r="J4097">
        <v>73</v>
      </c>
      <c r="K4097" t="b">
        <v>0</v>
      </c>
      <c r="L4097">
        <v>391</v>
      </c>
      <c r="M4097" s="1" t="s">
        <v>63</v>
      </c>
      <c r="N4097" s="1" t="s">
        <v>64</v>
      </c>
      <c r="O4097">
        <v>1</v>
      </c>
      <c r="P4097" t="b">
        <v>1</v>
      </c>
      <c r="Q4097" t="b">
        <v>0</v>
      </c>
      <c r="R4097" s="1" t="s">
        <v>52</v>
      </c>
      <c r="S4097" s="1" t="s">
        <v>49</v>
      </c>
      <c r="T4097">
        <v>3</v>
      </c>
      <c r="U4097" s="1" t="s">
        <v>34</v>
      </c>
      <c r="V4097" s="1" t="s">
        <v>59</v>
      </c>
      <c r="W4097" s="1" t="str">
        <f>IF(OR(MasterData[[#This Row],[Event]]="Christmas Market", MasterData[[#This Row],[Event]]="Christmas"), "Christmas Sale", "Non-Christmas Sale")</f>
        <v>Non-Christmas Sale</v>
      </c>
      <c r="X4097" t="b">
        <v>1</v>
      </c>
      <c r="Y4097">
        <v>1</v>
      </c>
      <c r="Z4097">
        <v>66.22</v>
      </c>
      <c r="AA4097">
        <v>66.22</v>
      </c>
      <c r="AB4097">
        <v>6.62</v>
      </c>
      <c r="AC4097" t="str">
        <f>IF(MasterData[[#This Row],[Discount Amount]]&gt;0, "Promotional sale", "Non-Promotional Sales")</f>
        <v>Promotional sale</v>
      </c>
    </row>
    <row r="4098" spans="1:29" x14ac:dyDescent="0.25">
      <c r="A4098">
        <v>4097</v>
      </c>
      <c r="B4098" s="1" t="s">
        <v>151</v>
      </c>
      <c r="C4098" s="2">
        <v>0.43283564814814812</v>
      </c>
      <c r="D4098">
        <v>374</v>
      </c>
      <c r="E4098">
        <v>34</v>
      </c>
      <c r="F4098" s="1" t="s">
        <v>37</v>
      </c>
      <c r="G4098" s="1" t="s">
        <v>51</v>
      </c>
      <c r="H4098">
        <v>53.760899999999999</v>
      </c>
      <c r="I4098">
        <v>-98.813900000000004</v>
      </c>
      <c r="J4098">
        <v>78</v>
      </c>
      <c r="K4098" t="b">
        <v>1</v>
      </c>
      <c r="L4098">
        <v>312</v>
      </c>
      <c r="M4098" s="1" t="s">
        <v>56</v>
      </c>
      <c r="N4098" s="1" t="s">
        <v>57</v>
      </c>
      <c r="O4098">
        <v>5</v>
      </c>
      <c r="P4098" t="b">
        <v>1</v>
      </c>
      <c r="Q4098" t="b">
        <v>1</v>
      </c>
      <c r="R4098" s="1" t="s">
        <v>52</v>
      </c>
      <c r="S4098" s="1" t="s">
        <v>33</v>
      </c>
      <c r="T4098">
        <v>4</v>
      </c>
      <c r="U4098" s="1" t="s">
        <v>34</v>
      </c>
      <c r="V4098" s="1" t="s">
        <v>46</v>
      </c>
      <c r="W4098" s="1" t="str">
        <f>IF(OR(MasterData[[#This Row],[Event]]="Christmas Market", MasterData[[#This Row],[Event]]="Christmas"), "Christmas Sale", "Non-Christmas Sale")</f>
        <v>Christmas Sale</v>
      </c>
      <c r="X4098" t="b">
        <v>1</v>
      </c>
      <c r="Y4098">
        <v>1</v>
      </c>
      <c r="Z4098">
        <v>41.14</v>
      </c>
      <c r="AA4098">
        <v>205.68</v>
      </c>
      <c r="AB4098">
        <v>0</v>
      </c>
      <c r="AC4098" t="str">
        <f>IF(MasterData[[#This Row],[Discount Amount]]&gt;0, "Promotional sale", "Non-Promotional Sales")</f>
        <v>Non-Promotional Sales</v>
      </c>
    </row>
    <row r="4099" spans="1:29" x14ac:dyDescent="0.25">
      <c r="A4099">
        <v>4098</v>
      </c>
      <c r="B4099" s="1" t="s">
        <v>171</v>
      </c>
      <c r="C4099" s="2">
        <v>0.4446874999999999</v>
      </c>
      <c r="D4099">
        <v>85</v>
      </c>
      <c r="E4099">
        <v>68</v>
      </c>
      <c r="F4099" s="1" t="s">
        <v>28</v>
      </c>
      <c r="G4099" s="1" t="s">
        <v>81</v>
      </c>
      <c r="H4099">
        <v>64.248000000000005</v>
      </c>
      <c r="I4099">
        <v>-84.889600000000002</v>
      </c>
      <c r="J4099">
        <v>24</v>
      </c>
      <c r="K4099" t="b">
        <v>1</v>
      </c>
      <c r="L4099">
        <v>945</v>
      </c>
      <c r="M4099" s="1" t="s">
        <v>39</v>
      </c>
      <c r="N4099" s="1" t="s">
        <v>40</v>
      </c>
      <c r="O4099">
        <v>1</v>
      </c>
      <c r="P4099" t="b">
        <v>1</v>
      </c>
      <c r="Q4099" t="b">
        <v>0</v>
      </c>
      <c r="R4099" s="1" t="s">
        <v>52</v>
      </c>
      <c r="S4099" s="1" t="s">
        <v>33</v>
      </c>
      <c r="T4099">
        <v>1</v>
      </c>
      <c r="U4099" s="1" t="s">
        <v>45</v>
      </c>
      <c r="V4099" s="1" t="s">
        <v>46</v>
      </c>
      <c r="W4099" s="1" t="str">
        <f>IF(OR(MasterData[[#This Row],[Event]]="Christmas Market", MasterData[[#This Row],[Event]]="Christmas"), "Christmas Sale", "Non-Christmas Sale")</f>
        <v>Christmas Sale</v>
      </c>
      <c r="X4099" t="b">
        <v>0</v>
      </c>
      <c r="Y4099">
        <v>5</v>
      </c>
      <c r="Z4099">
        <v>14.81</v>
      </c>
      <c r="AA4099">
        <v>14.81</v>
      </c>
      <c r="AB4099">
        <v>0</v>
      </c>
      <c r="AC4099" t="str">
        <f>IF(MasterData[[#This Row],[Discount Amount]]&gt;0, "Promotional sale", "Non-Promotional Sales")</f>
        <v>Non-Promotional Sales</v>
      </c>
    </row>
    <row r="4100" spans="1:29" x14ac:dyDescent="0.25">
      <c r="A4100">
        <v>4099</v>
      </c>
      <c r="B4100" s="1" t="s">
        <v>230</v>
      </c>
      <c r="C4100" s="2">
        <v>0.32910879629629619</v>
      </c>
      <c r="D4100">
        <v>485</v>
      </c>
      <c r="E4100">
        <v>60</v>
      </c>
      <c r="F4100" s="1" t="s">
        <v>37</v>
      </c>
      <c r="G4100" s="1" t="s">
        <v>68</v>
      </c>
      <c r="H4100">
        <v>46.318800000000003</v>
      </c>
      <c r="I4100">
        <v>-63.146099999999997</v>
      </c>
      <c r="J4100">
        <v>64</v>
      </c>
      <c r="K4100" t="b">
        <v>1</v>
      </c>
      <c r="L4100">
        <v>776</v>
      </c>
      <c r="M4100" s="1" t="s">
        <v>39</v>
      </c>
      <c r="N4100" s="1" t="s">
        <v>40</v>
      </c>
      <c r="O4100">
        <v>2</v>
      </c>
      <c r="P4100" t="b">
        <v>1</v>
      </c>
      <c r="Q4100" t="b">
        <v>0</v>
      </c>
      <c r="R4100" s="1" t="s">
        <v>52</v>
      </c>
      <c r="S4100" s="1" t="s">
        <v>49</v>
      </c>
      <c r="T4100">
        <v>3</v>
      </c>
      <c r="U4100" s="1" t="s">
        <v>45</v>
      </c>
      <c r="V4100" s="1" t="s">
        <v>46</v>
      </c>
      <c r="W4100" s="1" t="str">
        <f>IF(OR(MasterData[[#This Row],[Event]]="Christmas Market", MasterData[[#This Row],[Event]]="Christmas"), "Christmas Sale", "Non-Christmas Sale")</f>
        <v>Christmas Sale</v>
      </c>
      <c r="X4100" t="b">
        <v>1</v>
      </c>
      <c r="Y4100">
        <v>1</v>
      </c>
      <c r="Z4100">
        <v>86.97</v>
      </c>
      <c r="AA4100">
        <v>173.94</v>
      </c>
      <c r="AB4100">
        <v>0</v>
      </c>
      <c r="AC4100" t="str">
        <f>IF(MasterData[[#This Row],[Discount Amount]]&gt;0, "Promotional sale", "Non-Promotional Sales")</f>
        <v>Non-Promotional Sales</v>
      </c>
    </row>
    <row r="4101" spans="1:29" x14ac:dyDescent="0.25">
      <c r="A4101">
        <v>4100</v>
      </c>
      <c r="B4101" s="1" t="s">
        <v>163</v>
      </c>
      <c r="C4101" s="2">
        <v>0.5463541666666667</v>
      </c>
      <c r="D4101">
        <v>301</v>
      </c>
      <c r="E4101">
        <v>46</v>
      </c>
      <c r="F4101" s="1" t="s">
        <v>28</v>
      </c>
      <c r="G4101" s="1" t="s">
        <v>62</v>
      </c>
      <c r="H4101">
        <v>46.565300000000001</v>
      </c>
      <c r="I4101">
        <v>-66.4619</v>
      </c>
      <c r="J4101">
        <v>33</v>
      </c>
      <c r="K4101" t="b">
        <v>1</v>
      </c>
      <c r="L4101">
        <v>991</v>
      </c>
      <c r="M4101" s="1" t="s">
        <v>56</v>
      </c>
      <c r="N4101" s="1" t="s">
        <v>57</v>
      </c>
      <c r="O4101">
        <v>2</v>
      </c>
      <c r="P4101" t="b">
        <v>1</v>
      </c>
      <c r="Q4101" t="b">
        <v>1</v>
      </c>
      <c r="R4101" s="1" t="s">
        <v>32</v>
      </c>
      <c r="S4101" s="1" t="s">
        <v>49</v>
      </c>
      <c r="T4101">
        <v>1</v>
      </c>
      <c r="U4101" s="1" t="s">
        <v>45</v>
      </c>
      <c r="V4101" s="1" t="s">
        <v>35</v>
      </c>
      <c r="W4101" s="1" t="str">
        <f>IF(OR(MasterData[[#This Row],[Event]]="Christmas Market", MasterData[[#This Row],[Event]]="Christmas"), "Christmas Sale", "Non-Christmas Sale")</f>
        <v>Non-Christmas Sale</v>
      </c>
      <c r="X4101" t="b">
        <v>1</v>
      </c>
      <c r="Y4101">
        <v>1</v>
      </c>
      <c r="Z4101">
        <v>56.43</v>
      </c>
      <c r="AA4101">
        <v>112.86</v>
      </c>
      <c r="AB4101">
        <v>0</v>
      </c>
      <c r="AC4101" t="str">
        <f>IF(MasterData[[#This Row],[Discount Amount]]&gt;0, "Promotional sale", "Non-Promotional Sales")</f>
        <v>Non-Promotional Sales</v>
      </c>
    </row>
    <row r="4102" spans="1:29" x14ac:dyDescent="0.25">
      <c r="A4102">
        <v>4101</v>
      </c>
      <c r="B4102" s="1" t="s">
        <v>350</v>
      </c>
      <c r="C4102" s="2">
        <v>0.81480324074074084</v>
      </c>
      <c r="D4102">
        <v>101</v>
      </c>
      <c r="E4102">
        <v>65</v>
      </c>
      <c r="F4102" s="1" t="s">
        <v>61</v>
      </c>
      <c r="G4102" s="1" t="s">
        <v>29</v>
      </c>
      <c r="H4102">
        <v>51.253799999999998</v>
      </c>
      <c r="I4102">
        <v>-85.3232</v>
      </c>
      <c r="J4102">
        <v>81</v>
      </c>
      <c r="K4102" t="b">
        <v>0</v>
      </c>
      <c r="L4102">
        <v>461</v>
      </c>
      <c r="M4102" s="1" t="s">
        <v>56</v>
      </c>
      <c r="N4102" s="1" t="s">
        <v>57</v>
      </c>
      <c r="O4102">
        <v>3</v>
      </c>
      <c r="P4102" t="b">
        <v>0</v>
      </c>
      <c r="Q4102" t="b">
        <v>1</v>
      </c>
      <c r="R4102" s="1" t="s">
        <v>32</v>
      </c>
      <c r="S4102" s="1" t="s">
        <v>58</v>
      </c>
      <c r="T4102">
        <v>3</v>
      </c>
      <c r="U4102" s="1" t="s">
        <v>34</v>
      </c>
      <c r="V4102" s="1" t="s">
        <v>35</v>
      </c>
      <c r="W4102" s="1" t="str">
        <f>IF(OR(MasterData[[#This Row],[Event]]="Christmas Market", MasterData[[#This Row],[Event]]="Christmas"), "Christmas Sale", "Non-Christmas Sale")</f>
        <v>Non-Christmas Sale</v>
      </c>
      <c r="X4102" t="b">
        <v>1</v>
      </c>
      <c r="Y4102">
        <v>3</v>
      </c>
      <c r="Z4102">
        <v>14.17</v>
      </c>
      <c r="AA4102">
        <v>42.5</v>
      </c>
      <c r="AB4102">
        <v>0</v>
      </c>
      <c r="AC4102" t="str">
        <f>IF(MasterData[[#This Row],[Discount Amount]]&gt;0, "Promotional sale", "Non-Promotional Sales")</f>
        <v>Non-Promotional Sales</v>
      </c>
    </row>
    <row r="4103" spans="1:29" x14ac:dyDescent="0.25">
      <c r="A4103">
        <v>4102</v>
      </c>
      <c r="B4103" s="1" t="s">
        <v>281</v>
      </c>
      <c r="C4103" s="2">
        <v>4.7592592592592631E-2</v>
      </c>
      <c r="D4103">
        <v>340</v>
      </c>
      <c r="E4103">
        <v>58</v>
      </c>
      <c r="F4103" s="1" t="s">
        <v>61</v>
      </c>
      <c r="G4103" s="1" t="s">
        <v>44</v>
      </c>
      <c r="H4103">
        <v>46.813099999999999</v>
      </c>
      <c r="I4103">
        <v>-71.207499999999996</v>
      </c>
      <c r="J4103">
        <v>75</v>
      </c>
      <c r="K4103" t="b">
        <v>1</v>
      </c>
      <c r="L4103">
        <v>494</v>
      </c>
      <c r="M4103" s="1" t="s">
        <v>63</v>
      </c>
      <c r="N4103" s="1" t="s">
        <v>64</v>
      </c>
      <c r="O4103">
        <v>2</v>
      </c>
      <c r="P4103" t="b">
        <v>0</v>
      </c>
      <c r="Q4103" t="b">
        <v>0</v>
      </c>
      <c r="R4103" s="1" t="s">
        <v>52</v>
      </c>
      <c r="S4103" s="1" t="s">
        <v>53</v>
      </c>
      <c r="T4103">
        <v>5</v>
      </c>
      <c r="U4103" s="1" t="s">
        <v>34</v>
      </c>
      <c r="V4103" s="1" t="s">
        <v>59</v>
      </c>
      <c r="W4103" s="1" t="str">
        <f>IF(OR(MasterData[[#This Row],[Event]]="Christmas Market", MasterData[[#This Row],[Event]]="Christmas"), "Christmas Sale", "Non-Christmas Sale")</f>
        <v>Non-Christmas Sale</v>
      </c>
      <c r="X4103" t="b">
        <v>1</v>
      </c>
      <c r="Y4103">
        <v>2</v>
      </c>
      <c r="Z4103">
        <v>78.69</v>
      </c>
      <c r="AA4103">
        <v>157.37</v>
      </c>
      <c r="AB4103">
        <v>15.74</v>
      </c>
      <c r="AC4103" t="str">
        <f>IF(MasterData[[#This Row],[Discount Amount]]&gt;0, "Promotional sale", "Non-Promotional Sales")</f>
        <v>Promotional sale</v>
      </c>
    </row>
    <row r="4104" spans="1:29" x14ac:dyDescent="0.25">
      <c r="A4104">
        <v>4103</v>
      </c>
      <c r="B4104" s="1" t="s">
        <v>110</v>
      </c>
      <c r="C4104" s="2">
        <v>0.26313657407407409</v>
      </c>
      <c r="D4104">
        <v>314</v>
      </c>
      <c r="E4104">
        <v>51</v>
      </c>
      <c r="F4104" s="1" t="s">
        <v>37</v>
      </c>
      <c r="G4104" s="1" t="s">
        <v>29</v>
      </c>
      <c r="H4104">
        <v>51.253799999999998</v>
      </c>
      <c r="I4104">
        <v>-85.3232</v>
      </c>
      <c r="J4104">
        <v>44</v>
      </c>
      <c r="K4104" t="b">
        <v>0</v>
      </c>
      <c r="L4104">
        <v>113</v>
      </c>
      <c r="M4104" s="1" t="s">
        <v>74</v>
      </c>
      <c r="N4104" s="1" t="s">
        <v>75</v>
      </c>
      <c r="O4104">
        <v>2</v>
      </c>
      <c r="P4104" t="b">
        <v>0</v>
      </c>
      <c r="Q4104" t="b">
        <v>1</v>
      </c>
      <c r="R4104" s="1" t="s">
        <v>32</v>
      </c>
      <c r="S4104" s="1" t="s">
        <v>49</v>
      </c>
      <c r="T4104">
        <v>2</v>
      </c>
      <c r="U4104" s="1" t="s">
        <v>34</v>
      </c>
      <c r="V4104" s="1" t="s">
        <v>59</v>
      </c>
      <c r="W4104" s="1" t="str">
        <f>IF(OR(MasterData[[#This Row],[Event]]="Christmas Market", MasterData[[#This Row],[Event]]="Christmas"), "Christmas Sale", "Non-Christmas Sale")</f>
        <v>Non-Christmas Sale</v>
      </c>
      <c r="X4104" t="b">
        <v>1</v>
      </c>
      <c r="Y4104">
        <v>3</v>
      </c>
      <c r="Z4104">
        <v>15.08</v>
      </c>
      <c r="AA4104">
        <v>30.17</v>
      </c>
      <c r="AB4104">
        <v>3.02</v>
      </c>
      <c r="AC4104" t="str">
        <f>IF(MasterData[[#This Row],[Discount Amount]]&gt;0, "Promotional sale", "Non-Promotional Sales")</f>
        <v>Promotional sale</v>
      </c>
    </row>
    <row r="4105" spans="1:29" x14ac:dyDescent="0.25">
      <c r="A4105">
        <v>4104</v>
      </c>
      <c r="B4105" s="1" t="s">
        <v>100</v>
      </c>
      <c r="C4105" s="2">
        <v>2.4189814814814747E-2</v>
      </c>
      <c r="D4105">
        <v>256</v>
      </c>
      <c r="E4105">
        <v>60</v>
      </c>
      <c r="F4105" s="1" t="s">
        <v>61</v>
      </c>
      <c r="G4105" s="1" t="s">
        <v>68</v>
      </c>
      <c r="H4105">
        <v>46.318800000000003</v>
      </c>
      <c r="I4105">
        <v>-63.146099999999997</v>
      </c>
      <c r="J4105">
        <v>74</v>
      </c>
      <c r="K4105" t="b">
        <v>0</v>
      </c>
      <c r="L4105">
        <v>274</v>
      </c>
      <c r="M4105" s="1" t="s">
        <v>63</v>
      </c>
      <c r="N4105" s="1" t="s">
        <v>64</v>
      </c>
      <c r="O4105">
        <v>3</v>
      </c>
      <c r="P4105" t="b">
        <v>1</v>
      </c>
      <c r="Q4105" t="b">
        <v>1</v>
      </c>
      <c r="R4105" s="1" t="s">
        <v>41</v>
      </c>
      <c r="S4105" s="1" t="s">
        <v>33</v>
      </c>
      <c r="T4105">
        <v>1</v>
      </c>
      <c r="U4105" s="1" t="s">
        <v>42</v>
      </c>
      <c r="V4105" s="1" t="s">
        <v>59</v>
      </c>
      <c r="W4105" s="1" t="str">
        <f>IF(OR(MasterData[[#This Row],[Event]]="Christmas Market", MasterData[[#This Row],[Event]]="Christmas"), "Christmas Sale", "Non-Christmas Sale")</f>
        <v>Non-Christmas Sale</v>
      </c>
      <c r="X4105" t="b">
        <v>0</v>
      </c>
      <c r="Y4105">
        <v>4</v>
      </c>
      <c r="Z4105">
        <v>97.25</v>
      </c>
      <c r="AA4105">
        <v>291.76</v>
      </c>
      <c r="AB4105">
        <v>29.18</v>
      </c>
      <c r="AC4105" t="str">
        <f>IF(MasterData[[#This Row],[Discount Amount]]&gt;0, "Promotional sale", "Non-Promotional Sales")</f>
        <v>Promotional sale</v>
      </c>
    </row>
    <row r="4106" spans="1:29" x14ac:dyDescent="0.25">
      <c r="A4106">
        <v>4105</v>
      </c>
      <c r="B4106" s="1" t="s">
        <v>303</v>
      </c>
      <c r="C4106" s="2">
        <v>0.8194675925925925</v>
      </c>
      <c r="D4106">
        <v>263</v>
      </c>
      <c r="E4106">
        <v>41</v>
      </c>
      <c r="F4106" s="1" t="s">
        <v>61</v>
      </c>
      <c r="G4106" s="1" t="s">
        <v>68</v>
      </c>
      <c r="H4106">
        <v>46.318800000000003</v>
      </c>
      <c r="I4106">
        <v>-63.146099999999997</v>
      </c>
      <c r="J4106">
        <v>70</v>
      </c>
      <c r="K4106" t="b">
        <v>1</v>
      </c>
      <c r="L4106">
        <v>833</v>
      </c>
      <c r="M4106" s="1" t="s">
        <v>30</v>
      </c>
      <c r="N4106" s="1" t="s">
        <v>31</v>
      </c>
      <c r="O4106">
        <v>1</v>
      </c>
      <c r="P4106" t="b">
        <v>0</v>
      </c>
      <c r="Q4106" t="b">
        <v>0</v>
      </c>
      <c r="R4106" s="1" t="s">
        <v>52</v>
      </c>
      <c r="S4106" s="1" t="s">
        <v>58</v>
      </c>
      <c r="T4106">
        <v>3</v>
      </c>
      <c r="U4106" s="1" t="s">
        <v>45</v>
      </c>
      <c r="V4106" s="1" t="s">
        <v>59</v>
      </c>
      <c r="W4106" s="1" t="str">
        <f>IF(OR(MasterData[[#This Row],[Event]]="Christmas Market", MasterData[[#This Row],[Event]]="Christmas"), "Christmas Sale", "Non-Christmas Sale")</f>
        <v>Non-Christmas Sale</v>
      </c>
      <c r="X4106" t="b">
        <v>0</v>
      </c>
      <c r="Y4106">
        <v>4</v>
      </c>
      <c r="Z4106">
        <v>38.32</v>
      </c>
      <c r="AA4106">
        <v>38.32</v>
      </c>
      <c r="AB4106">
        <v>3.83</v>
      </c>
      <c r="AC4106" t="str">
        <f>IF(MasterData[[#This Row],[Discount Amount]]&gt;0, "Promotional sale", "Non-Promotional Sales")</f>
        <v>Promotional sale</v>
      </c>
    </row>
    <row r="4107" spans="1:29" x14ac:dyDescent="0.25">
      <c r="A4107">
        <v>4106</v>
      </c>
      <c r="B4107" s="1" t="s">
        <v>301</v>
      </c>
      <c r="C4107" s="2">
        <v>0.9736921296296297</v>
      </c>
      <c r="D4107">
        <v>22</v>
      </c>
      <c r="E4107">
        <v>20</v>
      </c>
      <c r="F4107" s="1" t="s">
        <v>28</v>
      </c>
      <c r="G4107" s="1" t="s">
        <v>44</v>
      </c>
      <c r="H4107">
        <v>46.813099999999999</v>
      </c>
      <c r="I4107">
        <v>-71.207499999999996</v>
      </c>
      <c r="J4107">
        <v>47</v>
      </c>
      <c r="K4107" t="b">
        <v>0</v>
      </c>
      <c r="L4107">
        <v>207</v>
      </c>
      <c r="M4107" s="1" t="s">
        <v>30</v>
      </c>
      <c r="N4107" s="1" t="s">
        <v>31</v>
      </c>
      <c r="O4107">
        <v>1</v>
      </c>
      <c r="P4107" t="b">
        <v>0</v>
      </c>
      <c r="Q4107" t="b">
        <v>1</v>
      </c>
      <c r="R4107" s="1" t="s">
        <v>32</v>
      </c>
      <c r="S4107" s="1" t="s">
        <v>58</v>
      </c>
      <c r="T4107">
        <v>3</v>
      </c>
      <c r="U4107" s="1" t="s">
        <v>42</v>
      </c>
      <c r="V4107" s="1" t="s">
        <v>35</v>
      </c>
      <c r="W4107" s="1" t="str">
        <f>IF(OR(MasterData[[#This Row],[Event]]="Christmas Market", MasterData[[#This Row],[Event]]="Christmas"), "Christmas Sale", "Non-Christmas Sale")</f>
        <v>Non-Christmas Sale</v>
      </c>
      <c r="X4107" t="b">
        <v>1</v>
      </c>
      <c r="Y4107">
        <v>1</v>
      </c>
      <c r="Z4107">
        <v>56.79</v>
      </c>
      <c r="AA4107">
        <v>56.79</v>
      </c>
      <c r="AB4107">
        <v>0</v>
      </c>
      <c r="AC4107" t="str">
        <f>IF(MasterData[[#This Row],[Discount Amount]]&gt;0, "Promotional sale", "Non-Promotional Sales")</f>
        <v>Non-Promotional Sales</v>
      </c>
    </row>
    <row r="4108" spans="1:29" x14ac:dyDescent="0.25">
      <c r="A4108">
        <v>4107</v>
      </c>
      <c r="B4108" s="1" t="s">
        <v>215</v>
      </c>
      <c r="C4108" s="2">
        <v>0.65166666666666662</v>
      </c>
      <c r="D4108">
        <v>479</v>
      </c>
      <c r="E4108">
        <v>56</v>
      </c>
      <c r="F4108" s="1" t="s">
        <v>61</v>
      </c>
      <c r="G4108" s="1" t="s">
        <v>48</v>
      </c>
      <c r="H4108">
        <v>53.933300000000003</v>
      </c>
      <c r="I4108">
        <v>-116.5765</v>
      </c>
      <c r="J4108">
        <v>92</v>
      </c>
      <c r="K4108" t="b">
        <v>0</v>
      </c>
      <c r="L4108">
        <v>292</v>
      </c>
      <c r="M4108" s="1" t="s">
        <v>30</v>
      </c>
      <c r="N4108" s="1" t="s">
        <v>31</v>
      </c>
      <c r="O4108">
        <v>1</v>
      </c>
      <c r="P4108" t="b">
        <v>0</v>
      </c>
      <c r="Q4108" t="b">
        <v>1</v>
      </c>
      <c r="R4108" s="1" t="s">
        <v>32</v>
      </c>
      <c r="S4108" s="1" t="s">
        <v>33</v>
      </c>
      <c r="T4108">
        <v>4</v>
      </c>
      <c r="U4108" s="1" t="s">
        <v>42</v>
      </c>
      <c r="V4108" s="1" t="s">
        <v>35</v>
      </c>
      <c r="W4108" s="1" t="str">
        <f>IF(OR(MasterData[[#This Row],[Event]]="Christmas Market", MasterData[[#This Row],[Event]]="Christmas"), "Christmas Sale", "Non-Christmas Sale")</f>
        <v>Non-Christmas Sale</v>
      </c>
      <c r="X4108" t="b">
        <v>0</v>
      </c>
      <c r="Y4108">
        <v>4</v>
      </c>
      <c r="Z4108">
        <v>71.2</v>
      </c>
      <c r="AA4108">
        <v>71.2</v>
      </c>
      <c r="AB4108">
        <v>0</v>
      </c>
      <c r="AC4108" t="str">
        <f>IF(MasterData[[#This Row],[Discount Amount]]&gt;0, "Promotional sale", "Non-Promotional Sales")</f>
        <v>Non-Promotional Sales</v>
      </c>
    </row>
    <row r="4109" spans="1:29" x14ac:dyDescent="0.25">
      <c r="A4109">
        <v>4108</v>
      </c>
      <c r="B4109" s="1" t="s">
        <v>339</v>
      </c>
      <c r="C4109" s="2">
        <v>0.16009259259259268</v>
      </c>
      <c r="D4109">
        <v>309</v>
      </c>
      <c r="E4109">
        <v>34</v>
      </c>
      <c r="F4109" s="1" t="s">
        <v>28</v>
      </c>
      <c r="G4109" s="1" t="s">
        <v>68</v>
      </c>
      <c r="H4109">
        <v>46.318800000000003</v>
      </c>
      <c r="I4109">
        <v>-63.146099999999997</v>
      </c>
      <c r="J4109">
        <v>4</v>
      </c>
      <c r="K4109" t="b">
        <v>1</v>
      </c>
      <c r="L4109">
        <v>610</v>
      </c>
      <c r="M4109" s="1" t="s">
        <v>56</v>
      </c>
      <c r="N4109" s="1" t="s">
        <v>57</v>
      </c>
      <c r="O4109">
        <v>4</v>
      </c>
      <c r="P4109" t="b">
        <v>1</v>
      </c>
      <c r="Q4109" t="b">
        <v>1</v>
      </c>
      <c r="R4109" s="1" t="s">
        <v>41</v>
      </c>
      <c r="S4109" s="1" t="s">
        <v>58</v>
      </c>
      <c r="T4109">
        <v>1</v>
      </c>
      <c r="U4109" s="1" t="s">
        <v>45</v>
      </c>
      <c r="V4109" s="1" t="s">
        <v>59</v>
      </c>
      <c r="W4109" s="1" t="str">
        <f>IF(OR(MasterData[[#This Row],[Event]]="Christmas Market", MasterData[[#This Row],[Event]]="Christmas"), "Christmas Sale", "Non-Christmas Sale")</f>
        <v>Non-Christmas Sale</v>
      </c>
      <c r="X4109" t="b">
        <v>1</v>
      </c>
      <c r="Y4109">
        <v>4</v>
      </c>
      <c r="Z4109">
        <v>67.28</v>
      </c>
      <c r="AA4109">
        <v>269.10000000000002</v>
      </c>
      <c r="AB4109">
        <v>26.91</v>
      </c>
      <c r="AC4109" t="str">
        <f>IF(MasterData[[#This Row],[Discount Amount]]&gt;0, "Promotional sale", "Non-Promotional Sales")</f>
        <v>Promotional sale</v>
      </c>
    </row>
    <row r="4110" spans="1:29" x14ac:dyDescent="0.25">
      <c r="A4110">
        <v>4109</v>
      </c>
      <c r="B4110" s="1" t="s">
        <v>43</v>
      </c>
      <c r="C4110" s="2">
        <v>0.57549768518518518</v>
      </c>
      <c r="D4110">
        <v>400</v>
      </c>
      <c r="E4110">
        <v>47</v>
      </c>
      <c r="F4110" s="1" t="s">
        <v>61</v>
      </c>
      <c r="G4110" s="1" t="s">
        <v>79</v>
      </c>
      <c r="H4110">
        <v>63.588799999999999</v>
      </c>
      <c r="I4110">
        <v>-115.5069</v>
      </c>
      <c r="J4110">
        <v>38</v>
      </c>
      <c r="K4110" t="b">
        <v>0</v>
      </c>
      <c r="L4110">
        <v>301</v>
      </c>
      <c r="M4110" s="1" t="s">
        <v>63</v>
      </c>
      <c r="N4110" s="1" t="s">
        <v>64</v>
      </c>
      <c r="O4110">
        <v>3</v>
      </c>
      <c r="P4110" t="b">
        <v>0</v>
      </c>
      <c r="Q4110" t="b">
        <v>0</v>
      </c>
      <c r="R4110" s="1" t="s">
        <v>32</v>
      </c>
      <c r="S4110" s="1" t="s">
        <v>53</v>
      </c>
      <c r="T4110">
        <v>5</v>
      </c>
      <c r="U4110" s="1" t="s">
        <v>42</v>
      </c>
      <c r="V4110" s="1" t="s">
        <v>59</v>
      </c>
      <c r="W4110" s="1" t="str">
        <f>IF(OR(MasterData[[#This Row],[Event]]="Christmas Market", MasterData[[#This Row],[Event]]="Christmas"), "Christmas Sale", "Non-Christmas Sale")</f>
        <v>Non-Christmas Sale</v>
      </c>
      <c r="X4110" t="b">
        <v>1</v>
      </c>
      <c r="Y4110">
        <v>2</v>
      </c>
      <c r="Z4110">
        <v>39.770000000000003</v>
      </c>
      <c r="AA4110">
        <v>119.3</v>
      </c>
      <c r="AB4110">
        <v>11.93</v>
      </c>
      <c r="AC4110" t="str">
        <f>IF(MasterData[[#This Row],[Discount Amount]]&gt;0, "Promotional sale", "Non-Promotional Sales")</f>
        <v>Promotional sale</v>
      </c>
    </row>
    <row r="4111" spans="1:29" x14ac:dyDescent="0.25">
      <c r="A4111">
        <v>4110</v>
      </c>
      <c r="B4111" s="1" t="s">
        <v>427</v>
      </c>
      <c r="C4111" s="2">
        <v>1.8449074074074145E-2</v>
      </c>
      <c r="D4111">
        <v>273</v>
      </c>
      <c r="E4111">
        <v>18</v>
      </c>
      <c r="F4111" s="1" t="s">
        <v>28</v>
      </c>
      <c r="G4111" s="1" t="s">
        <v>81</v>
      </c>
      <c r="H4111">
        <v>64.248000000000005</v>
      </c>
      <c r="I4111">
        <v>-84.889600000000002</v>
      </c>
      <c r="J4111">
        <v>33</v>
      </c>
      <c r="K4111" t="b">
        <v>1</v>
      </c>
      <c r="L4111">
        <v>563</v>
      </c>
      <c r="M4111" s="1" t="s">
        <v>30</v>
      </c>
      <c r="N4111" s="1" t="s">
        <v>31</v>
      </c>
      <c r="O4111">
        <v>5</v>
      </c>
      <c r="P4111" t="b">
        <v>1</v>
      </c>
      <c r="Q4111" t="b">
        <v>0</v>
      </c>
      <c r="R4111" s="1" t="s">
        <v>41</v>
      </c>
      <c r="S4111" s="1" t="s">
        <v>49</v>
      </c>
      <c r="T4111">
        <v>5</v>
      </c>
      <c r="U4111" s="1" t="s">
        <v>42</v>
      </c>
      <c r="V4111" s="1" t="s">
        <v>35</v>
      </c>
      <c r="W4111" s="1" t="str">
        <f>IF(OR(MasterData[[#This Row],[Event]]="Christmas Market", MasterData[[#This Row],[Event]]="Christmas"), "Christmas Sale", "Non-Christmas Sale")</f>
        <v>Non-Christmas Sale</v>
      </c>
      <c r="X4111" t="b">
        <v>0</v>
      </c>
      <c r="Y4111">
        <v>3</v>
      </c>
      <c r="Z4111">
        <v>60.89</v>
      </c>
      <c r="AA4111">
        <v>304.43</v>
      </c>
      <c r="AB4111">
        <v>0</v>
      </c>
      <c r="AC4111" t="str">
        <f>IF(MasterData[[#This Row],[Discount Amount]]&gt;0, "Promotional sale", "Non-Promotional Sales")</f>
        <v>Non-Promotional Sales</v>
      </c>
    </row>
    <row r="4112" spans="1:29" x14ac:dyDescent="0.25">
      <c r="A4112">
        <v>4111</v>
      </c>
      <c r="B4112" s="1" t="s">
        <v>112</v>
      </c>
      <c r="C4112" s="2">
        <v>0.31018518518518512</v>
      </c>
      <c r="D4112">
        <v>443</v>
      </c>
      <c r="E4112">
        <v>32</v>
      </c>
      <c r="F4112" s="1" t="s">
        <v>61</v>
      </c>
      <c r="G4112" s="1" t="s">
        <v>48</v>
      </c>
      <c r="H4112">
        <v>53.933300000000003</v>
      </c>
      <c r="I4112">
        <v>-116.5765</v>
      </c>
      <c r="J4112">
        <v>31</v>
      </c>
      <c r="K4112" t="b">
        <v>1</v>
      </c>
      <c r="L4112">
        <v>556</v>
      </c>
      <c r="M4112" s="1" t="s">
        <v>63</v>
      </c>
      <c r="N4112" s="1" t="s">
        <v>64</v>
      </c>
      <c r="O4112">
        <v>4</v>
      </c>
      <c r="P4112" t="b">
        <v>0</v>
      </c>
      <c r="Q4112" t="b">
        <v>1</v>
      </c>
      <c r="R4112" s="1" t="s">
        <v>52</v>
      </c>
      <c r="S4112" s="1" t="s">
        <v>58</v>
      </c>
      <c r="T4112">
        <v>2</v>
      </c>
      <c r="U4112" s="1" t="s">
        <v>42</v>
      </c>
      <c r="V4112" s="1" t="s">
        <v>46</v>
      </c>
      <c r="W4112" s="1" t="str">
        <f>IF(OR(MasterData[[#This Row],[Event]]="Christmas Market", MasterData[[#This Row],[Event]]="Christmas"), "Christmas Sale", "Non-Christmas Sale")</f>
        <v>Christmas Sale</v>
      </c>
      <c r="X4112" t="b">
        <v>0</v>
      </c>
      <c r="Y4112">
        <v>1</v>
      </c>
      <c r="Z4112">
        <v>94.54</v>
      </c>
      <c r="AA4112">
        <v>378.15</v>
      </c>
      <c r="AB4112">
        <v>0</v>
      </c>
      <c r="AC4112" t="str">
        <f>IF(MasterData[[#This Row],[Discount Amount]]&gt;0, "Promotional sale", "Non-Promotional Sales")</f>
        <v>Non-Promotional Sales</v>
      </c>
    </row>
    <row r="4113" spans="1:29" x14ac:dyDescent="0.25">
      <c r="A4113">
        <v>4112</v>
      </c>
      <c r="B4113" s="1" t="s">
        <v>216</v>
      </c>
      <c r="C4113" s="2">
        <v>0.78753472222222221</v>
      </c>
      <c r="D4113">
        <v>471</v>
      </c>
      <c r="E4113">
        <v>58</v>
      </c>
      <c r="F4113" s="1" t="s">
        <v>37</v>
      </c>
      <c r="G4113" s="1" t="s">
        <v>29</v>
      </c>
      <c r="H4113">
        <v>51.253799999999998</v>
      </c>
      <c r="I4113">
        <v>-85.3232</v>
      </c>
      <c r="J4113">
        <v>39</v>
      </c>
      <c r="K4113" t="b">
        <v>1</v>
      </c>
      <c r="L4113">
        <v>396</v>
      </c>
      <c r="M4113" s="1" t="s">
        <v>56</v>
      </c>
      <c r="N4113" s="1" t="s">
        <v>57</v>
      </c>
      <c r="O4113">
        <v>5</v>
      </c>
      <c r="P4113" t="b">
        <v>0</v>
      </c>
      <c r="Q4113" t="b">
        <v>1</v>
      </c>
      <c r="R4113" s="1" t="s">
        <v>52</v>
      </c>
      <c r="S4113" s="1" t="s">
        <v>33</v>
      </c>
      <c r="T4113">
        <v>2</v>
      </c>
      <c r="U4113" s="1" t="s">
        <v>45</v>
      </c>
      <c r="V4113" s="1" t="s">
        <v>35</v>
      </c>
      <c r="W4113" s="1" t="str">
        <f>IF(OR(MasterData[[#This Row],[Event]]="Christmas Market", MasterData[[#This Row],[Event]]="Christmas"), "Christmas Sale", "Non-Christmas Sale")</f>
        <v>Non-Christmas Sale</v>
      </c>
      <c r="X4113" t="b">
        <v>0</v>
      </c>
      <c r="Y4113">
        <v>5</v>
      </c>
      <c r="Z4113">
        <v>15.24</v>
      </c>
      <c r="AA4113">
        <v>76.2</v>
      </c>
      <c r="AB4113">
        <v>0</v>
      </c>
      <c r="AC4113" t="str">
        <f>IF(MasterData[[#This Row],[Discount Amount]]&gt;0, "Promotional sale", "Non-Promotional Sales")</f>
        <v>Non-Promotional Sales</v>
      </c>
    </row>
    <row r="4114" spans="1:29" x14ac:dyDescent="0.25">
      <c r="A4114">
        <v>4113</v>
      </c>
      <c r="B4114" s="1" t="s">
        <v>47</v>
      </c>
      <c r="C4114" s="2">
        <v>8.4085648148148229E-2</v>
      </c>
      <c r="D4114">
        <v>355</v>
      </c>
      <c r="E4114">
        <v>59</v>
      </c>
      <c r="F4114" s="1" t="s">
        <v>61</v>
      </c>
      <c r="G4114" s="1" t="s">
        <v>62</v>
      </c>
      <c r="H4114">
        <v>46.565300000000001</v>
      </c>
      <c r="I4114">
        <v>-66.4619</v>
      </c>
      <c r="J4114">
        <v>45</v>
      </c>
      <c r="K4114" t="b">
        <v>0</v>
      </c>
      <c r="L4114">
        <v>576</v>
      </c>
      <c r="M4114" s="1" t="s">
        <v>74</v>
      </c>
      <c r="N4114" s="1" t="s">
        <v>75</v>
      </c>
      <c r="O4114">
        <v>5</v>
      </c>
      <c r="P4114" t="b">
        <v>0</v>
      </c>
      <c r="Q4114" t="b">
        <v>1</v>
      </c>
      <c r="R4114" s="1" t="s">
        <v>41</v>
      </c>
      <c r="S4114" s="1" t="s">
        <v>53</v>
      </c>
      <c r="T4114">
        <v>4</v>
      </c>
      <c r="U4114" s="1" t="s">
        <v>45</v>
      </c>
      <c r="V4114" s="1" t="s">
        <v>59</v>
      </c>
      <c r="W4114" s="1" t="str">
        <f>IF(OR(MasterData[[#This Row],[Event]]="Christmas Market", MasterData[[#This Row],[Event]]="Christmas"), "Christmas Sale", "Non-Christmas Sale")</f>
        <v>Non-Christmas Sale</v>
      </c>
      <c r="X4114" t="b">
        <v>0</v>
      </c>
      <c r="Y4114">
        <v>1</v>
      </c>
      <c r="Z4114">
        <v>90.67</v>
      </c>
      <c r="AA4114">
        <v>453.37</v>
      </c>
      <c r="AB4114">
        <v>45.34</v>
      </c>
      <c r="AC4114" t="str">
        <f>IF(MasterData[[#This Row],[Discount Amount]]&gt;0, "Promotional sale", "Non-Promotional Sales")</f>
        <v>Promotional sale</v>
      </c>
    </row>
    <row r="4115" spans="1:29" x14ac:dyDescent="0.25">
      <c r="A4115">
        <v>4114</v>
      </c>
      <c r="B4115" s="1" t="s">
        <v>186</v>
      </c>
      <c r="C4115" s="2">
        <v>0.29682870370370362</v>
      </c>
      <c r="D4115">
        <v>497</v>
      </c>
      <c r="E4115">
        <v>25</v>
      </c>
      <c r="F4115" s="1" t="s">
        <v>28</v>
      </c>
      <c r="G4115" s="1" t="s">
        <v>51</v>
      </c>
      <c r="H4115">
        <v>53.760899999999999</v>
      </c>
      <c r="I4115">
        <v>-98.813900000000004</v>
      </c>
      <c r="J4115">
        <v>13</v>
      </c>
      <c r="K4115" t="b">
        <v>1</v>
      </c>
      <c r="L4115">
        <v>710</v>
      </c>
      <c r="M4115" s="1" t="s">
        <v>63</v>
      </c>
      <c r="N4115" s="1" t="s">
        <v>64</v>
      </c>
      <c r="O4115">
        <v>5</v>
      </c>
      <c r="P4115" t="b">
        <v>0</v>
      </c>
      <c r="Q4115" t="b">
        <v>1</v>
      </c>
      <c r="R4115" s="1" t="s">
        <v>52</v>
      </c>
      <c r="S4115" s="1" t="s">
        <v>53</v>
      </c>
      <c r="T4115">
        <v>3</v>
      </c>
      <c r="U4115" s="1" t="s">
        <v>42</v>
      </c>
      <c r="V4115" s="1" t="s">
        <v>59</v>
      </c>
      <c r="W4115" s="1" t="str">
        <f>IF(OR(MasterData[[#This Row],[Event]]="Christmas Market", MasterData[[#This Row],[Event]]="Christmas"), "Christmas Sale", "Non-Christmas Sale")</f>
        <v>Non-Christmas Sale</v>
      </c>
      <c r="X4115" t="b">
        <v>1</v>
      </c>
      <c r="Y4115">
        <v>3</v>
      </c>
      <c r="Z4115">
        <v>83.18</v>
      </c>
      <c r="AA4115">
        <v>415.92</v>
      </c>
      <c r="AB4115">
        <v>41.59</v>
      </c>
      <c r="AC4115" t="str">
        <f>IF(MasterData[[#This Row],[Discount Amount]]&gt;0, "Promotional sale", "Non-Promotional Sales")</f>
        <v>Promotional sale</v>
      </c>
    </row>
    <row r="4116" spans="1:29" x14ac:dyDescent="0.25">
      <c r="A4116">
        <v>4115</v>
      </c>
      <c r="B4116" s="1" t="s">
        <v>317</v>
      </c>
      <c r="C4116" s="2">
        <v>0.40754629629629635</v>
      </c>
      <c r="D4116">
        <v>358</v>
      </c>
      <c r="E4116">
        <v>21</v>
      </c>
      <c r="F4116" s="1" t="s">
        <v>28</v>
      </c>
      <c r="G4116" s="1" t="s">
        <v>68</v>
      </c>
      <c r="H4116">
        <v>46.318800000000003</v>
      </c>
      <c r="I4116">
        <v>-63.146099999999997</v>
      </c>
      <c r="J4116">
        <v>68</v>
      </c>
      <c r="K4116" t="b">
        <v>0</v>
      </c>
      <c r="L4116">
        <v>865</v>
      </c>
      <c r="M4116" s="1" t="s">
        <v>30</v>
      </c>
      <c r="N4116" s="1" t="s">
        <v>31</v>
      </c>
      <c r="O4116">
        <v>2</v>
      </c>
      <c r="P4116" t="b">
        <v>1</v>
      </c>
      <c r="Q4116" t="b">
        <v>1</v>
      </c>
      <c r="R4116" s="1" t="s">
        <v>41</v>
      </c>
      <c r="S4116" s="1" t="s">
        <v>53</v>
      </c>
      <c r="T4116">
        <v>1</v>
      </c>
      <c r="U4116" s="1" t="s">
        <v>34</v>
      </c>
      <c r="V4116" s="1" t="s">
        <v>59</v>
      </c>
      <c r="W4116" s="1" t="str">
        <f>IF(OR(MasterData[[#This Row],[Event]]="Christmas Market", MasterData[[#This Row],[Event]]="Christmas"), "Christmas Sale", "Non-Christmas Sale")</f>
        <v>Non-Christmas Sale</v>
      </c>
      <c r="X4116" t="b">
        <v>0</v>
      </c>
      <c r="Y4116">
        <v>1</v>
      </c>
      <c r="Z4116">
        <v>14.74</v>
      </c>
      <c r="AA4116">
        <v>29.48</v>
      </c>
      <c r="AB4116">
        <v>2.95</v>
      </c>
      <c r="AC4116" t="str">
        <f>IF(MasterData[[#This Row],[Discount Amount]]&gt;0, "Promotional sale", "Non-Promotional Sales")</f>
        <v>Promotional sale</v>
      </c>
    </row>
    <row r="4117" spans="1:29" x14ac:dyDescent="0.25">
      <c r="A4117">
        <v>4116</v>
      </c>
      <c r="B4117" s="1" t="s">
        <v>126</v>
      </c>
      <c r="C4117" s="2">
        <v>0.99412037037037027</v>
      </c>
      <c r="D4117">
        <v>411</v>
      </c>
      <c r="E4117">
        <v>56</v>
      </c>
      <c r="F4117" s="1" t="s">
        <v>61</v>
      </c>
      <c r="G4117" s="1" t="s">
        <v>44</v>
      </c>
      <c r="H4117">
        <v>46.813099999999999</v>
      </c>
      <c r="I4117">
        <v>-71.207499999999996</v>
      </c>
      <c r="J4117">
        <v>71</v>
      </c>
      <c r="K4117" t="b">
        <v>1</v>
      </c>
      <c r="L4117">
        <v>461</v>
      </c>
      <c r="M4117" s="1" t="s">
        <v>56</v>
      </c>
      <c r="N4117" s="1" t="s">
        <v>57</v>
      </c>
      <c r="O4117">
        <v>5</v>
      </c>
      <c r="P4117" t="b">
        <v>0</v>
      </c>
      <c r="Q4117" t="b">
        <v>0</v>
      </c>
      <c r="R4117" s="1" t="s">
        <v>41</v>
      </c>
      <c r="S4117" s="1" t="s">
        <v>49</v>
      </c>
      <c r="T4117">
        <v>5</v>
      </c>
      <c r="U4117" s="1" t="s">
        <v>42</v>
      </c>
      <c r="V4117" s="1" t="s">
        <v>59</v>
      </c>
      <c r="W4117" s="1" t="str">
        <f>IF(OR(MasterData[[#This Row],[Event]]="Christmas Market", MasterData[[#This Row],[Event]]="Christmas"), "Christmas Sale", "Non-Christmas Sale")</f>
        <v>Non-Christmas Sale</v>
      </c>
      <c r="X4117" t="b">
        <v>1</v>
      </c>
      <c r="Y4117">
        <v>5</v>
      </c>
      <c r="Z4117">
        <v>36.4</v>
      </c>
      <c r="AA4117">
        <v>181.98</v>
      </c>
      <c r="AB4117">
        <v>18.2</v>
      </c>
      <c r="AC4117" t="str">
        <f>IF(MasterData[[#This Row],[Discount Amount]]&gt;0, "Promotional sale", "Non-Promotional Sales")</f>
        <v>Promotional sale</v>
      </c>
    </row>
    <row r="4118" spans="1:29" x14ac:dyDescent="0.25">
      <c r="A4118">
        <v>4117</v>
      </c>
      <c r="B4118" s="1" t="s">
        <v>271</v>
      </c>
      <c r="C4118" s="2">
        <v>0.45968750000000003</v>
      </c>
      <c r="D4118">
        <v>161</v>
      </c>
      <c r="E4118">
        <v>55</v>
      </c>
      <c r="F4118" s="1" t="s">
        <v>37</v>
      </c>
      <c r="G4118" s="1" t="s">
        <v>68</v>
      </c>
      <c r="H4118">
        <v>46.318800000000003</v>
      </c>
      <c r="I4118">
        <v>-63.146099999999997</v>
      </c>
      <c r="J4118">
        <v>98</v>
      </c>
      <c r="K4118" t="b">
        <v>1</v>
      </c>
      <c r="L4118">
        <v>910</v>
      </c>
      <c r="M4118" s="1" t="s">
        <v>63</v>
      </c>
      <c r="N4118" s="1" t="s">
        <v>64</v>
      </c>
      <c r="O4118">
        <v>5</v>
      </c>
      <c r="P4118" t="b">
        <v>0</v>
      </c>
      <c r="Q4118" t="b">
        <v>0</v>
      </c>
      <c r="R4118" s="1" t="s">
        <v>41</v>
      </c>
      <c r="S4118" s="1" t="s">
        <v>49</v>
      </c>
      <c r="T4118">
        <v>4</v>
      </c>
      <c r="U4118" s="1" t="s">
        <v>34</v>
      </c>
      <c r="V4118" s="1" t="s">
        <v>35</v>
      </c>
      <c r="W4118" s="1" t="str">
        <f>IF(OR(MasterData[[#This Row],[Event]]="Christmas Market", MasterData[[#This Row],[Event]]="Christmas"), "Christmas Sale", "Non-Christmas Sale")</f>
        <v>Non-Christmas Sale</v>
      </c>
      <c r="X4118" t="b">
        <v>0</v>
      </c>
      <c r="Y4118">
        <v>2</v>
      </c>
      <c r="Z4118">
        <v>54.49</v>
      </c>
      <c r="AA4118">
        <v>272.47000000000003</v>
      </c>
      <c r="AB4118">
        <v>0</v>
      </c>
      <c r="AC4118" t="str">
        <f>IF(MasterData[[#This Row],[Discount Amount]]&gt;0, "Promotional sale", "Non-Promotional Sales")</f>
        <v>Non-Promotional Sales</v>
      </c>
    </row>
    <row r="4119" spans="1:29" x14ac:dyDescent="0.25">
      <c r="A4119">
        <v>4118</v>
      </c>
      <c r="B4119" s="1" t="s">
        <v>203</v>
      </c>
      <c r="C4119" s="2">
        <v>0.69934027777777774</v>
      </c>
      <c r="D4119">
        <v>189</v>
      </c>
      <c r="E4119">
        <v>23</v>
      </c>
      <c r="F4119" s="1" t="s">
        <v>37</v>
      </c>
      <c r="G4119" s="1" t="s">
        <v>81</v>
      </c>
      <c r="H4119">
        <v>64.248000000000005</v>
      </c>
      <c r="I4119">
        <v>-84.889600000000002</v>
      </c>
      <c r="J4119">
        <v>31</v>
      </c>
      <c r="K4119" t="b">
        <v>0</v>
      </c>
      <c r="L4119">
        <v>363</v>
      </c>
      <c r="M4119" s="1" t="s">
        <v>56</v>
      </c>
      <c r="N4119" s="1" t="s">
        <v>57</v>
      </c>
      <c r="O4119">
        <v>4</v>
      </c>
      <c r="P4119" t="b">
        <v>0</v>
      </c>
      <c r="Q4119" t="b">
        <v>0</v>
      </c>
      <c r="R4119" s="1" t="s">
        <v>41</v>
      </c>
      <c r="S4119" s="1" t="s">
        <v>58</v>
      </c>
      <c r="T4119">
        <v>2</v>
      </c>
      <c r="U4119" s="1" t="s">
        <v>42</v>
      </c>
      <c r="V4119" s="1" t="s">
        <v>46</v>
      </c>
      <c r="W4119" s="1" t="str">
        <f>IF(OR(MasterData[[#This Row],[Event]]="Christmas Market", MasterData[[#This Row],[Event]]="Christmas"), "Christmas Sale", "Non-Christmas Sale")</f>
        <v>Christmas Sale</v>
      </c>
      <c r="X4119" t="b">
        <v>0</v>
      </c>
      <c r="Y4119">
        <v>3</v>
      </c>
      <c r="Z4119">
        <v>64.81</v>
      </c>
      <c r="AA4119">
        <v>259.24</v>
      </c>
      <c r="AB4119">
        <v>0</v>
      </c>
      <c r="AC4119" t="str">
        <f>IF(MasterData[[#This Row],[Discount Amount]]&gt;0, "Promotional sale", "Non-Promotional Sales")</f>
        <v>Non-Promotional Sales</v>
      </c>
    </row>
    <row r="4120" spans="1:29" x14ac:dyDescent="0.25">
      <c r="A4120">
        <v>4119</v>
      </c>
      <c r="B4120" s="1" t="s">
        <v>299</v>
      </c>
      <c r="C4120" s="2">
        <v>0.21476851851851841</v>
      </c>
      <c r="D4120">
        <v>332</v>
      </c>
      <c r="E4120">
        <v>58</v>
      </c>
      <c r="F4120" s="1" t="s">
        <v>61</v>
      </c>
      <c r="G4120" s="1" t="s">
        <v>62</v>
      </c>
      <c r="H4120">
        <v>46.565300000000001</v>
      </c>
      <c r="I4120">
        <v>-66.4619</v>
      </c>
      <c r="J4120">
        <v>60</v>
      </c>
      <c r="K4120" t="b">
        <v>0</v>
      </c>
      <c r="L4120">
        <v>650</v>
      </c>
      <c r="M4120" s="1" t="s">
        <v>39</v>
      </c>
      <c r="N4120" s="1" t="s">
        <v>40</v>
      </c>
      <c r="O4120">
        <v>4</v>
      </c>
      <c r="P4120" t="b">
        <v>0</v>
      </c>
      <c r="Q4120" t="b">
        <v>0</v>
      </c>
      <c r="R4120" s="1" t="s">
        <v>41</v>
      </c>
      <c r="S4120" s="1" t="s">
        <v>53</v>
      </c>
      <c r="T4120">
        <v>3</v>
      </c>
      <c r="U4120" s="1" t="s">
        <v>45</v>
      </c>
      <c r="V4120" s="1" t="s">
        <v>46</v>
      </c>
      <c r="W4120" s="1" t="str">
        <f>IF(OR(MasterData[[#This Row],[Event]]="Christmas Market", MasterData[[#This Row],[Event]]="Christmas"), "Christmas Sale", "Non-Christmas Sale")</f>
        <v>Christmas Sale</v>
      </c>
      <c r="X4120" t="b">
        <v>1</v>
      </c>
      <c r="Y4120">
        <v>4</v>
      </c>
      <c r="Z4120">
        <v>46.22</v>
      </c>
      <c r="AA4120">
        <v>184.9</v>
      </c>
      <c r="AB4120">
        <v>0</v>
      </c>
      <c r="AC4120" t="str">
        <f>IF(MasterData[[#This Row],[Discount Amount]]&gt;0, "Promotional sale", "Non-Promotional Sales")</f>
        <v>Non-Promotional Sales</v>
      </c>
    </row>
    <row r="4121" spans="1:29" x14ac:dyDescent="0.25">
      <c r="A4121">
        <v>4120</v>
      </c>
      <c r="B4121" s="1" t="s">
        <v>294</v>
      </c>
      <c r="C4121" s="2">
        <v>0.40072916666666658</v>
      </c>
      <c r="D4121">
        <v>396</v>
      </c>
      <c r="E4121">
        <v>57</v>
      </c>
      <c r="F4121" s="1" t="s">
        <v>37</v>
      </c>
      <c r="G4121" s="1" t="s">
        <v>62</v>
      </c>
      <c r="H4121">
        <v>46.565300000000001</v>
      </c>
      <c r="I4121">
        <v>-66.4619</v>
      </c>
      <c r="J4121">
        <v>83</v>
      </c>
      <c r="K4121" t="b">
        <v>0</v>
      </c>
      <c r="L4121">
        <v>360</v>
      </c>
      <c r="M4121" s="1" t="s">
        <v>30</v>
      </c>
      <c r="N4121" s="1" t="s">
        <v>31</v>
      </c>
      <c r="O4121">
        <v>3</v>
      </c>
      <c r="P4121" t="b">
        <v>0</v>
      </c>
      <c r="Q4121" t="b">
        <v>0</v>
      </c>
      <c r="R4121" s="1" t="s">
        <v>32</v>
      </c>
      <c r="S4121" s="1" t="s">
        <v>58</v>
      </c>
      <c r="T4121">
        <v>4</v>
      </c>
      <c r="U4121" s="1" t="s">
        <v>42</v>
      </c>
      <c r="V4121" s="1" t="s">
        <v>35</v>
      </c>
      <c r="W4121" s="1" t="str">
        <f>IF(OR(MasterData[[#This Row],[Event]]="Christmas Market", MasterData[[#This Row],[Event]]="Christmas"), "Christmas Sale", "Non-Christmas Sale")</f>
        <v>Non-Christmas Sale</v>
      </c>
      <c r="X4121" t="b">
        <v>1</v>
      </c>
      <c r="Y4121">
        <v>3</v>
      </c>
      <c r="Z4121">
        <v>96.85</v>
      </c>
      <c r="AA4121">
        <v>290.55</v>
      </c>
      <c r="AB4121">
        <v>0</v>
      </c>
      <c r="AC4121" t="str">
        <f>IF(MasterData[[#This Row],[Discount Amount]]&gt;0, "Promotional sale", "Non-Promotional Sales")</f>
        <v>Non-Promotional Sales</v>
      </c>
    </row>
    <row r="4122" spans="1:29" x14ac:dyDescent="0.25">
      <c r="A4122">
        <v>4121</v>
      </c>
      <c r="B4122" s="1" t="s">
        <v>394</v>
      </c>
      <c r="C4122" s="2">
        <v>0.88159722222222214</v>
      </c>
      <c r="D4122">
        <v>289</v>
      </c>
      <c r="E4122">
        <v>20</v>
      </c>
      <c r="F4122" s="1" t="s">
        <v>61</v>
      </c>
      <c r="G4122" s="1" t="s">
        <v>66</v>
      </c>
      <c r="H4122">
        <v>45.077800000000003</v>
      </c>
      <c r="I4122">
        <v>-63.546700000000001</v>
      </c>
      <c r="J4122">
        <v>76</v>
      </c>
      <c r="K4122" t="b">
        <v>0</v>
      </c>
      <c r="L4122">
        <v>285</v>
      </c>
      <c r="M4122" s="1" t="s">
        <v>63</v>
      </c>
      <c r="N4122" s="1" t="s">
        <v>64</v>
      </c>
      <c r="O4122">
        <v>2</v>
      </c>
      <c r="P4122" t="b">
        <v>1</v>
      </c>
      <c r="Q4122" t="b">
        <v>1</v>
      </c>
      <c r="R4122" s="1" t="s">
        <v>32</v>
      </c>
      <c r="S4122" s="1" t="s">
        <v>49</v>
      </c>
      <c r="T4122">
        <v>3</v>
      </c>
      <c r="U4122" s="1" t="s">
        <v>42</v>
      </c>
      <c r="V4122" s="1" t="s">
        <v>46</v>
      </c>
      <c r="W4122" s="1" t="str">
        <f>IF(OR(MasterData[[#This Row],[Event]]="Christmas Market", MasterData[[#This Row],[Event]]="Christmas"), "Christmas Sale", "Non-Christmas Sale")</f>
        <v>Christmas Sale</v>
      </c>
      <c r="X4122" t="b">
        <v>1</v>
      </c>
      <c r="Y4122">
        <v>3</v>
      </c>
      <c r="Z4122">
        <v>19.91</v>
      </c>
      <c r="AA4122">
        <v>39.82</v>
      </c>
      <c r="AB4122">
        <v>0</v>
      </c>
      <c r="AC4122" t="str">
        <f>IF(MasterData[[#This Row],[Discount Amount]]&gt;0, "Promotional sale", "Non-Promotional Sales")</f>
        <v>Non-Promotional Sales</v>
      </c>
    </row>
    <row r="4123" spans="1:29" x14ac:dyDescent="0.25">
      <c r="A4123">
        <v>4122</v>
      </c>
      <c r="B4123" s="1" t="s">
        <v>295</v>
      </c>
      <c r="C4123" s="2">
        <v>0.38504629629629639</v>
      </c>
      <c r="D4123">
        <v>457</v>
      </c>
      <c r="E4123">
        <v>65</v>
      </c>
      <c r="F4123" s="1" t="s">
        <v>28</v>
      </c>
      <c r="G4123" s="1" t="s">
        <v>66</v>
      </c>
      <c r="H4123">
        <v>45.077800000000003</v>
      </c>
      <c r="I4123">
        <v>-63.546700000000001</v>
      </c>
      <c r="J4123">
        <v>18</v>
      </c>
      <c r="K4123" t="b">
        <v>1</v>
      </c>
      <c r="L4123">
        <v>236</v>
      </c>
      <c r="M4123" s="1" t="s">
        <v>63</v>
      </c>
      <c r="N4123" s="1" t="s">
        <v>64</v>
      </c>
      <c r="O4123">
        <v>5</v>
      </c>
      <c r="P4123" t="b">
        <v>0</v>
      </c>
      <c r="Q4123" t="b">
        <v>0</v>
      </c>
      <c r="R4123" s="1" t="s">
        <v>32</v>
      </c>
      <c r="S4123" s="1" t="s">
        <v>53</v>
      </c>
      <c r="T4123">
        <v>2</v>
      </c>
      <c r="U4123" s="1" t="s">
        <v>42</v>
      </c>
      <c r="V4123" s="1" t="s">
        <v>59</v>
      </c>
      <c r="W4123" s="1" t="str">
        <f>IF(OR(MasterData[[#This Row],[Event]]="Christmas Market", MasterData[[#This Row],[Event]]="Christmas"), "Christmas Sale", "Non-Christmas Sale")</f>
        <v>Non-Christmas Sale</v>
      </c>
      <c r="X4123" t="b">
        <v>0</v>
      </c>
      <c r="Y4123">
        <v>1</v>
      </c>
      <c r="Z4123">
        <v>60.88</v>
      </c>
      <c r="AA4123">
        <v>304.42</v>
      </c>
      <c r="AB4123">
        <v>30.44</v>
      </c>
      <c r="AC4123" t="str">
        <f>IF(MasterData[[#This Row],[Discount Amount]]&gt;0, "Promotional sale", "Non-Promotional Sales")</f>
        <v>Promotional sale</v>
      </c>
    </row>
    <row r="4124" spans="1:29" x14ac:dyDescent="0.25">
      <c r="A4124">
        <v>4123</v>
      </c>
      <c r="B4124" s="1" t="s">
        <v>192</v>
      </c>
      <c r="C4124" s="2">
        <v>0.23388888888888881</v>
      </c>
      <c r="D4124">
        <v>159</v>
      </c>
      <c r="E4124">
        <v>34</v>
      </c>
      <c r="F4124" s="1" t="s">
        <v>37</v>
      </c>
      <c r="G4124" s="1" t="s">
        <v>51</v>
      </c>
      <c r="H4124">
        <v>53.760899999999999</v>
      </c>
      <c r="I4124">
        <v>-98.813900000000004</v>
      </c>
      <c r="J4124">
        <v>75</v>
      </c>
      <c r="K4124" t="b">
        <v>0</v>
      </c>
      <c r="L4124">
        <v>803</v>
      </c>
      <c r="M4124" s="1" t="s">
        <v>74</v>
      </c>
      <c r="N4124" s="1" t="s">
        <v>75</v>
      </c>
      <c r="O4124">
        <v>5</v>
      </c>
      <c r="P4124" t="b">
        <v>0</v>
      </c>
      <c r="Q4124" t="b">
        <v>1</v>
      </c>
      <c r="R4124" s="1" t="s">
        <v>52</v>
      </c>
      <c r="S4124" s="1" t="s">
        <v>58</v>
      </c>
      <c r="T4124">
        <v>4</v>
      </c>
      <c r="U4124" s="1" t="s">
        <v>42</v>
      </c>
      <c r="V4124" s="1" t="s">
        <v>46</v>
      </c>
      <c r="W4124" s="1" t="str">
        <f>IF(OR(MasterData[[#This Row],[Event]]="Christmas Market", MasterData[[#This Row],[Event]]="Christmas"), "Christmas Sale", "Non-Christmas Sale")</f>
        <v>Christmas Sale</v>
      </c>
      <c r="X4124" t="b">
        <v>1</v>
      </c>
      <c r="Y4124">
        <v>4</v>
      </c>
      <c r="Z4124">
        <v>14.26</v>
      </c>
      <c r="AA4124">
        <v>71.31</v>
      </c>
      <c r="AB4124">
        <v>0</v>
      </c>
      <c r="AC4124" t="str">
        <f>IF(MasterData[[#This Row],[Discount Amount]]&gt;0, "Promotional sale", "Non-Promotional Sales")</f>
        <v>Non-Promotional Sales</v>
      </c>
    </row>
    <row r="4125" spans="1:29" x14ac:dyDescent="0.25">
      <c r="A4125">
        <v>4124</v>
      </c>
      <c r="B4125" s="1" t="s">
        <v>343</v>
      </c>
      <c r="C4125" s="2">
        <v>0.33568287037037048</v>
      </c>
      <c r="D4125">
        <v>152</v>
      </c>
      <c r="E4125">
        <v>61</v>
      </c>
      <c r="F4125" s="1" t="s">
        <v>61</v>
      </c>
      <c r="G4125" s="1" t="s">
        <v>66</v>
      </c>
      <c r="H4125">
        <v>45.077800000000003</v>
      </c>
      <c r="I4125">
        <v>-63.546700000000001</v>
      </c>
      <c r="J4125">
        <v>91</v>
      </c>
      <c r="K4125" t="b">
        <v>1</v>
      </c>
      <c r="L4125">
        <v>838</v>
      </c>
      <c r="M4125" s="1" t="s">
        <v>39</v>
      </c>
      <c r="N4125" s="1" t="s">
        <v>40</v>
      </c>
      <c r="O4125">
        <v>1</v>
      </c>
      <c r="P4125" t="b">
        <v>1</v>
      </c>
      <c r="Q4125" t="b">
        <v>1</v>
      </c>
      <c r="R4125" s="1" t="s">
        <v>52</v>
      </c>
      <c r="S4125" s="1" t="s">
        <v>58</v>
      </c>
      <c r="T4125">
        <v>3</v>
      </c>
      <c r="U4125" s="1" t="s">
        <v>45</v>
      </c>
      <c r="V4125" s="1" t="s">
        <v>59</v>
      </c>
      <c r="W4125" s="1" t="str">
        <f>IF(OR(MasterData[[#This Row],[Event]]="Christmas Market", MasterData[[#This Row],[Event]]="Christmas"), "Christmas Sale", "Non-Christmas Sale")</f>
        <v>Non-Christmas Sale</v>
      </c>
      <c r="X4125" t="b">
        <v>0</v>
      </c>
      <c r="Y4125">
        <v>4</v>
      </c>
      <c r="Z4125">
        <v>24.65</v>
      </c>
      <c r="AA4125">
        <v>24.65</v>
      </c>
      <c r="AB4125">
        <v>2.4700000000000002</v>
      </c>
      <c r="AC4125" t="str">
        <f>IF(MasterData[[#This Row],[Discount Amount]]&gt;0, "Promotional sale", "Non-Promotional Sales")</f>
        <v>Promotional sale</v>
      </c>
    </row>
    <row r="4126" spans="1:29" x14ac:dyDescent="0.25">
      <c r="A4126">
        <v>4125</v>
      </c>
      <c r="B4126" s="1" t="s">
        <v>237</v>
      </c>
      <c r="C4126" s="2">
        <v>0.94320601851851849</v>
      </c>
      <c r="D4126">
        <v>343</v>
      </c>
      <c r="E4126">
        <v>36</v>
      </c>
      <c r="F4126" s="1" t="s">
        <v>61</v>
      </c>
      <c r="G4126" s="1" t="s">
        <v>29</v>
      </c>
      <c r="H4126">
        <v>51.253799999999998</v>
      </c>
      <c r="I4126">
        <v>-85.3232</v>
      </c>
      <c r="J4126">
        <v>5</v>
      </c>
      <c r="K4126" t="b">
        <v>1</v>
      </c>
      <c r="L4126">
        <v>165</v>
      </c>
      <c r="M4126" s="1" t="s">
        <v>63</v>
      </c>
      <c r="N4126" s="1" t="s">
        <v>64</v>
      </c>
      <c r="O4126">
        <v>5</v>
      </c>
      <c r="P4126" t="b">
        <v>0</v>
      </c>
      <c r="Q4126" t="b">
        <v>0</v>
      </c>
      <c r="R4126" s="1" t="s">
        <v>41</v>
      </c>
      <c r="S4126" s="1" t="s">
        <v>58</v>
      </c>
      <c r="T4126">
        <v>4</v>
      </c>
      <c r="U4126" s="1" t="s">
        <v>45</v>
      </c>
      <c r="V4126" s="1" t="s">
        <v>35</v>
      </c>
      <c r="W4126" s="1" t="str">
        <f>IF(OR(MasterData[[#This Row],[Event]]="Christmas Market", MasterData[[#This Row],[Event]]="Christmas"), "Christmas Sale", "Non-Christmas Sale")</f>
        <v>Non-Christmas Sale</v>
      </c>
      <c r="X4126" t="b">
        <v>1</v>
      </c>
      <c r="Y4126">
        <v>3</v>
      </c>
      <c r="Z4126">
        <v>91.9</v>
      </c>
      <c r="AA4126">
        <v>459.52</v>
      </c>
      <c r="AB4126">
        <v>0</v>
      </c>
      <c r="AC4126" t="str">
        <f>IF(MasterData[[#This Row],[Discount Amount]]&gt;0, "Promotional sale", "Non-Promotional Sales")</f>
        <v>Non-Promotional Sales</v>
      </c>
    </row>
    <row r="4127" spans="1:29" x14ac:dyDescent="0.25">
      <c r="A4127">
        <v>4126</v>
      </c>
      <c r="B4127" s="1" t="s">
        <v>83</v>
      </c>
      <c r="C4127" s="2">
        <v>0.71534722222222213</v>
      </c>
      <c r="D4127">
        <v>342</v>
      </c>
      <c r="E4127">
        <v>18</v>
      </c>
      <c r="F4127" s="1" t="s">
        <v>37</v>
      </c>
      <c r="G4127" s="1" t="s">
        <v>44</v>
      </c>
      <c r="H4127">
        <v>46.813099999999999</v>
      </c>
      <c r="I4127">
        <v>-71.207499999999996</v>
      </c>
      <c r="J4127">
        <v>64</v>
      </c>
      <c r="K4127" t="b">
        <v>0</v>
      </c>
      <c r="L4127">
        <v>915</v>
      </c>
      <c r="M4127" s="1" t="s">
        <v>30</v>
      </c>
      <c r="N4127" s="1" t="s">
        <v>31</v>
      </c>
      <c r="O4127">
        <v>5</v>
      </c>
      <c r="P4127" t="b">
        <v>1</v>
      </c>
      <c r="Q4127" t="b">
        <v>0</v>
      </c>
      <c r="R4127" s="1" t="s">
        <v>52</v>
      </c>
      <c r="S4127" s="1" t="s">
        <v>58</v>
      </c>
      <c r="T4127">
        <v>2</v>
      </c>
      <c r="U4127" s="1" t="s">
        <v>34</v>
      </c>
      <c r="V4127" s="1" t="s">
        <v>59</v>
      </c>
      <c r="W4127" s="1" t="str">
        <f>IF(OR(MasterData[[#This Row],[Event]]="Christmas Market", MasterData[[#This Row],[Event]]="Christmas"), "Christmas Sale", "Non-Christmas Sale")</f>
        <v>Non-Christmas Sale</v>
      </c>
      <c r="X4127" t="b">
        <v>0</v>
      </c>
      <c r="Y4127">
        <v>2</v>
      </c>
      <c r="Z4127">
        <v>36.299999999999997</v>
      </c>
      <c r="AA4127">
        <v>181.51</v>
      </c>
      <c r="AB4127">
        <v>18.149999999999999</v>
      </c>
      <c r="AC4127" t="str">
        <f>IF(MasterData[[#This Row],[Discount Amount]]&gt;0, "Promotional sale", "Non-Promotional Sales")</f>
        <v>Promotional sale</v>
      </c>
    </row>
    <row r="4128" spans="1:29" x14ac:dyDescent="0.25">
      <c r="A4128">
        <v>4127</v>
      </c>
      <c r="B4128" s="1" t="s">
        <v>412</v>
      </c>
      <c r="C4128" s="2">
        <v>0.93303240740740745</v>
      </c>
      <c r="D4128">
        <v>498</v>
      </c>
      <c r="E4128">
        <v>43</v>
      </c>
      <c r="F4128" s="1" t="s">
        <v>61</v>
      </c>
      <c r="G4128" s="1" t="s">
        <v>48</v>
      </c>
      <c r="H4128">
        <v>53.933300000000003</v>
      </c>
      <c r="I4128">
        <v>-116.5765</v>
      </c>
      <c r="J4128">
        <v>77</v>
      </c>
      <c r="K4128" t="b">
        <v>0</v>
      </c>
      <c r="L4128">
        <v>929</v>
      </c>
      <c r="M4128" s="1" t="s">
        <v>56</v>
      </c>
      <c r="N4128" s="1" t="s">
        <v>57</v>
      </c>
      <c r="O4128">
        <v>5</v>
      </c>
      <c r="P4128" t="b">
        <v>1</v>
      </c>
      <c r="Q4128" t="b">
        <v>0</v>
      </c>
      <c r="R4128" s="1" t="s">
        <v>52</v>
      </c>
      <c r="S4128" s="1" t="s">
        <v>33</v>
      </c>
      <c r="T4128">
        <v>3</v>
      </c>
      <c r="U4128" s="1" t="s">
        <v>42</v>
      </c>
      <c r="V4128" s="1" t="s">
        <v>59</v>
      </c>
      <c r="W4128" s="1" t="str">
        <f>IF(OR(MasterData[[#This Row],[Event]]="Christmas Market", MasterData[[#This Row],[Event]]="Christmas"), "Christmas Sale", "Non-Christmas Sale")</f>
        <v>Non-Christmas Sale</v>
      </c>
      <c r="X4128" t="b">
        <v>0</v>
      </c>
      <c r="Y4128">
        <v>5</v>
      </c>
      <c r="Z4128">
        <v>37.81</v>
      </c>
      <c r="AA4128">
        <v>189.05</v>
      </c>
      <c r="AB4128">
        <v>18.899999999999999</v>
      </c>
      <c r="AC4128" t="str">
        <f>IF(MasterData[[#This Row],[Discount Amount]]&gt;0, "Promotional sale", "Non-Promotional Sales")</f>
        <v>Promotional sale</v>
      </c>
    </row>
    <row r="4129" spans="1:29" x14ac:dyDescent="0.25">
      <c r="A4129">
        <v>4128</v>
      </c>
      <c r="B4129" s="1" t="s">
        <v>255</v>
      </c>
      <c r="C4129" s="2">
        <v>0.73244212962962973</v>
      </c>
      <c r="D4129">
        <v>467</v>
      </c>
      <c r="E4129">
        <v>70</v>
      </c>
      <c r="F4129" s="1" t="s">
        <v>28</v>
      </c>
      <c r="G4129" s="1" t="s">
        <v>66</v>
      </c>
      <c r="H4129">
        <v>45.077800000000003</v>
      </c>
      <c r="I4129">
        <v>-63.546700000000001</v>
      </c>
      <c r="J4129">
        <v>14</v>
      </c>
      <c r="K4129" t="b">
        <v>0</v>
      </c>
      <c r="L4129">
        <v>18</v>
      </c>
      <c r="M4129" s="1" t="s">
        <v>30</v>
      </c>
      <c r="N4129" s="1" t="s">
        <v>31</v>
      </c>
      <c r="O4129">
        <v>3</v>
      </c>
      <c r="P4129" t="b">
        <v>0</v>
      </c>
      <c r="Q4129" t="b">
        <v>0</v>
      </c>
      <c r="R4129" s="1" t="s">
        <v>41</v>
      </c>
      <c r="S4129" s="1" t="s">
        <v>49</v>
      </c>
      <c r="T4129">
        <v>5</v>
      </c>
      <c r="U4129" s="1" t="s">
        <v>42</v>
      </c>
      <c r="V4129" s="1" t="s">
        <v>35</v>
      </c>
      <c r="W4129" s="1" t="str">
        <f>IF(OR(MasterData[[#This Row],[Event]]="Christmas Market", MasterData[[#This Row],[Event]]="Christmas"), "Christmas Sale", "Non-Christmas Sale")</f>
        <v>Non-Christmas Sale</v>
      </c>
      <c r="X4129" t="b">
        <v>1</v>
      </c>
      <c r="Y4129">
        <v>3</v>
      </c>
      <c r="Z4129">
        <v>69.02</v>
      </c>
      <c r="AA4129">
        <v>207.05</v>
      </c>
      <c r="AB4129">
        <v>0</v>
      </c>
      <c r="AC4129" t="str">
        <f>IF(MasterData[[#This Row],[Discount Amount]]&gt;0, "Promotional sale", "Non-Promotional Sales")</f>
        <v>Non-Promotional Sales</v>
      </c>
    </row>
    <row r="4130" spans="1:29" x14ac:dyDescent="0.25">
      <c r="A4130">
        <v>4129</v>
      </c>
      <c r="B4130" s="1" t="s">
        <v>419</v>
      </c>
      <c r="C4130" s="2">
        <v>2.4699074074074012E-2</v>
      </c>
      <c r="D4130">
        <v>306</v>
      </c>
      <c r="E4130">
        <v>38</v>
      </c>
      <c r="F4130" s="1" t="s">
        <v>61</v>
      </c>
      <c r="G4130" s="1" t="s">
        <v>79</v>
      </c>
      <c r="H4130">
        <v>63.588799999999999</v>
      </c>
      <c r="I4130">
        <v>-115.5069</v>
      </c>
      <c r="J4130">
        <v>40</v>
      </c>
      <c r="K4130" t="b">
        <v>1</v>
      </c>
      <c r="L4130">
        <v>287</v>
      </c>
      <c r="M4130" s="1" t="s">
        <v>30</v>
      </c>
      <c r="N4130" s="1" t="s">
        <v>31</v>
      </c>
      <c r="O4130">
        <v>4</v>
      </c>
      <c r="P4130" t="b">
        <v>0</v>
      </c>
      <c r="Q4130" t="b">
        <v>1</v>
      </c>
      <c r="R4130" s="1" t="s">
        <v>52</v>
      </c>
      <c r="S4130" s="1" t="s">
        <v>49</v>
      </c>
      <c r="T4130">
        <v>4</v>
      </c>
      <c r="U4130" s="1" t="s">
        <v>45</v>
      </c>
      <c r="V4130" s="1" t="s">
        <v>59</v>
      </c>
      <c r="W4130" s="1" t="str">
        <f>IF(OR(MasterData[[#This Row],[Event]]="Christmas Market", MasterData[[#This Row],[Event]]="Christmas"), "Christmas Sale", "Non-Christmas Sale")</f>
        <v>Non-Christmas Sale</v>
      </c>
      <c r="X4130" t="b">
        <v>0</v>
      </c>
      <c r="Y4130">
        <v>1</v>
      </c>
      <c r="Z4130">
        <v>55.91</v>
      </c>
      <c r="AA4130">
        <v>223.64</v>
      </c>
      <c r="AB4130">
        <v>22.36</v>
      </c>
      <c r="AC4130" t="str">
        <f>IF(MasterData[[#This Row],[Discount Amount]]&gt;0, "Promotional sale", "Non-Promotional Sales")</f>
        <v>Promotional sale</v>
      </c>
    </row>
    <row r="4131" spans="1:29" x14ac:dyDescent="0.25">
      <c r="A4131">
        <v>4130</v>
      </c>
      <c r="B4131" s="1" t="s">
        <v>171</v>
      </c>
      <c r="C4131" s="2">
        <v>0.46461805555555546</v>
      </c>
      <c r="D4131">
        <v>398</v>
      </c>
      <c r="E4131">
        <v>53</v>
      </c>
      <c r="F4131" s="1" t="s">
        <v>37</v>
      </c>
      <c r="G4131" s="1" t="s">
        <v>51</v>
      </c>
      <c r="H4131">
        <v>53.760899999999999</v>
      </c>
      <c r="I4131">
        <v>-98.813900000000004</v>
      </c>
      <c r="J4131">
        <v>58</v>
      </c>
      <c r="K4131" t="b">
        <v>1</v>
      </c>
      <c r="L4131">
        <v>839</v>
      </c>
      <c r="M4131" s="1" t="s">
        <v>39</v>
      </c>
      <c r="N4131" s="1" t="s">
        <v>40</v>
      </c>
      <c r="O4131">
        <v>1</v>
      </c>
      <c r="P4131" t="b">
        <v>1</v>
      </c>
      <c r="Q4131" t="b">
        <v>0</v>
      </c>
      <c r="R4131" s="1" t="s">
        <v>32</v>
      </c>
      <c r="S4131" s="1" t="s">
        <v>58</v>
      </c>
      <c r="T4131">
        <v>1</v>
      </c>
      <c r="U4131" s="1" t="s">
        <v>45</v>
      </c>
      <c r="V4131" s="1" t="s">
        <v>35</v>
      </c>
      <c r="W4131" s="1" t="str">
        <f>IF(OR(MasterData[[#This Row],[Event]]="Christmas Market", MasterData[[#This Row],[Event]]="Christmas"), "Christmas Sale", "Non-Christmas Sale")</f>
        <v>Non-Christmas Sale</v>
      </c>
      <c r="X4131" t="b">
        <v>0</v>
      </c>
      <c r="Y4131">
        <v>4</v>
      </c>
      <c r="Z4131">
        <v>83.75</v>
      </c>
      <c r="AA4131">
        <v>83.75</v>
      </c>
      <c r="AB4131">
        <v>0</v>
      </c>
      <c r="AC4131" t="str">
        <f>IF(MasterData[[#This Row],[Discount Amount]]&gt;0, "Promotional sale", "Non-Promotional Sales")</f>
        <v>Non-Promotional Sales</v>
      </c>
    </row>
    <row r="4132" spans="1:29" x14ac:dyDescent="0.25">
      <c r="A4132">
        <v>4131</v>
      </c>
      <c r="B4132" s="1" t="s">
        <v>99</v>
      </c>
      <c r="C4132" s="2">
        <v>6.8356481481481435E-2</v>
      </c>
      <c r="D4132">
        <v>18</v>
      </c>
      <c r="E4132">
        <v>55</v>
      </c>
      <c r="F4132" s="1" t="s">
        <v>61</v>
      </c>
      <c r="G4132" s="1" t="s">
        <v>70</v>
      </c>
      <c r="H4132">
        <v>54.273099999999999</v>
      </c>
      <c r="I4132">
        <v>-61.738799999999998</v>
      </c>
      <c r="J4132">
        <v>29</v>
      </c>
      <c r="K4132" t="b">
        <v>0</v>
      </c>
      <c r="L4132">
        <v>400</v>
      </c>
      <c r="M4132" s="1" t="s">
        <v>56</v>
      </c>
      <c r="N4132" s="1" t="s">
        <v>57</v>
      </c>
      <c r="O4132">
        <v>2</v>
      </c>
      <c r="P4132" t="b">
        <v>1</v>
      </c>
      <c r="Q4132" t="b">
        <v>1</v>
      </c>
      <c r="R4132" s="1" t="s">
        <v>32</v>
      </c>
      <c r="S4132" s="1" t="s">
        <v>49</v>
      </c>
      <c r="T4132">
        <v>4</v>
      </c>
      <c r="U4132" s="1" t="s">
        <v>45</v>
      </c>
      <c r="V4132" s="1" t="s">
        <v>59</v>
      </c>
      <c r="W4132" s="1" t="str">
        <f>IF(OR(MasterData[[#This Row],[Event]]="Christmas Market", MasterData[[#This Row],[Event]]="Christmas"), "Christmas Sale", "Non-Christmas Sale")</f>
        <v>Non-Christmas Sale</v>
      </c>
      <c r="X4132" t="b">
        <v>0</v>
      </c>
      <c r="Y4132">
        <v>4</v>
      </c>
      <c r="Z4132">
        <v>51.98</v>
      </c>
      <c r="AA4132">
        <v>103.96</v>
      </c>
      <c r="AB4132">
        <v>10.4</v>
      </c>
      <c r="AC4132" t="str">
        <f>IF(MasterData[[#This Row],[Discount Amount]]&gt;0, "Promotional sale", "Non-Promotional Sales")</f>
        <v>Promotional sale</v>
      </c>
    </row>
    <row r="4133" spans="1:29" x14ac:dyDescent="0.25">
      <c r="A4133">
        <v>4132</v>
      </c>
      <c r="B4133" s="1" t="s">
        <v>170</v>
      </c>
      <c r="C4133" s="2">
        <v>0.99409722222222219</v>
      </c>
      <c r="D4133">
        <v>407</v>
      </c>
      <c r="E4133">
        <v>49</v>
      </c>
      <c r="F4133" s="1" t="s">
        <v>37</v>
      </c>
      <c r="G4133" s="1" t="s">
        <v>68</v>
      </c>
      <c r="H4133">
        <v>46.318800000000003</v>
      </c>
      <c r="I4133">
        <v>-63.146099999999997</v>
      </c>
      <c r="J4133">
        <v>80</v>
      </c>
      <c r="K4133" t="b">
        <v>1</v>
      </c>
      <c r="L4133">
        <v>747</v>
      </c>
      <c r="M4133" s="1" t="s">
        <v>39</v>
      </c>
      <c r="N4133" s="1" t="s">
        <v>40</v>
      </c>
      <c r="O4133">
        <v>4</v>
      </c>
      <c r="P4133" t="b">
        <v>0</v>
      </c>
      <c r="Q4133" t="b">
        <v>1</v>
      </c>
      <c r="R4133" s="1" t="s">
        <v>52</v>
      </c>
      <c r="S4133" s="1" t="s">
        <v>33</v>
      </c>
      <c r="T4133">
        <v>3</v>
      </c>
      <c r="U4133" s="1" t="s">
        <v>34</v>
      </c>
      <c r="V4133" s="1" t="s">
        <v>46</v>
      </c>
      <c r="W4133" s="1" t="str">
        <f>IF(OR(MasterData[[#This Row],[Event]]="Christmas Market", MasterData[[#This Row],[Event]]="Christmas"), "Christmas Sale", "Non-Christmas Sale")</f>
        <v>Christmas Sale</v>
      </c>
      <c r="X4133" t="b">
        <v>1</v>
      </c>
      <c r="Y4133">
        <v>1</v>
      </c>
      <c r="Z4133">
        <v>56.47</v>
      </c>
      <c r="AA4133">
        <v>225.88</v>
      </c>
      <c r="AB4133">
        <v>0</v>
      </c>
      <c r="AC4133" t="str">
        <f>IF(MasterData[[#This Row],[Discount Amount]]&gt;0, "Promotional sale", "Non-Promotional Sales")</f>
        <v>Non-Promotional Sales</v>
      </c>
    </row>
    <row r="4134" spans="1:29" x14ac:dyDescent="0.25">
      <c r="A4134">
        <v>4133</v>
      </c>
      <c r="B4134" s="1" t="s">
        <v>401</v>
      </c>
      <c r="C4134" s="2">
        <v>0.1767939814814814</v>
      </c>
      <c r="D4134">
        <v>72</v>
      </c>
      <c r="E4134">
        <v>21</v>
      </c>
      <c r="F4134" s="1" t="s">
        <v>28</v>
      </c>
      <c r="G4134" s="1" t="s">
        <v>79</v>
      </c>
      <c r="H4134">
        <v>63.588799999999999</v>
      </c>
      <c r="I4134">
        <v>-115.5069</v>
      </c>
      <c r="J4134">
        <v>7</v>
      </c>
      <c r="K4134" t="b">
        <v>1</v>
      </c>
      <c r="L4134">
        <v>97</v>
      </c>
      <c r="M4134" s="1" t="s">
        <v>74</v>
      </c>
      <c r="N4134" s="1" t="s">
        <v>75</v>
      </c>
      <c r="O4134">
        <v>2</v>
      </c>
      <c r="P4134" t="b">
        <v>0</v>
      </c>
      <c r="Q4134" t="b">
        <v>1</v>
      </c>
      <c r="R4134" s="1" t="s">
        <v>32</v>
      </c>
      <c r="S4134" s="1" t="s">
        <v>58</v>
      </c>
      <c r="T4134">
        <v>2</v>
      </c>
      <c r="U4134" s="1" t="s">
        <v>45</v>
      </c>
      <c r="V4134" s="1" t="s">
        <v>59</v>
      </c>
      <c r="W4134" s="1" t="str">
        <f>IF(OR(MasterData[[#This Row],[Event]]="Christmas Market", MasterData[[#This Row],[Event]]="Christmas"), "Christmas Sale", "Non-Christmas Sale")</f>
        <v>Non-Christmas Sale</v>
      </c>
      <c r="X4134" t="b">
        <v>0</v>
      </c>
      <c r="Y4134">
        <v>1</v>
      </c>
      <c r="Z4134">
        <v>50.22</v>
      </c>
      <c r="AA4134">
        <v>100.44</v>
      </c>
      <c r="AB4134">
        <v>10.039999999999999</v>
      </c>
      <c r="AC4134" t="str">
        <f>IF(MasterData[[#This Row],[Discount Amount]]&gt;0, "Promotional sale", "Non-Promotional Sales")</f>
        <v>Promotional sale</v>
      </c>
    </row>
    <row r="4135" spans="1:29" x14ac:dyDescent="0.25">
      <c r="A4135">
        <v>4134</v>
      </c>
      <c r="B4135" s="1" t="s">
        <v>83</v>
      </c>
      <c r="C4135" s="2">
        <v>5.439814814814925E-3</v>
      </c>
      <c r="D4135">
        <v>25</v>
      </c>
      <c r="E4135">
        <v>63</v>
      </c>
      <c r="F4135" s="1" t="s">
        <v>61</v>
      </c>
      <c r="G4135" s="1" t="s">
        <v>55</v>
      </c>
      <c r="H4135">
        <v>52.939900000000002</v>
      </c>
      <c r="I4135">
        <v>-106.4509</v>
      </c>
      <c r="J4135">
        <v>62</v>
      </c>
      <c r="K4135" t="b">
        <v>1</v>
      </c>
      <c r="L4135">
        <v>701</v>
      </c>
      <c r="M4135" s="1" t="s">
        <v>74</v>
      </c>
      <c r="N4135" s="1" t="s">
        <v>75</v>
      </c>
      <c r="O4135">
        <v>4</v>
      </c>
      <c r="P4135" t="b">
        <v>0</v>
      </c>
      <c r="Q4135" t="b">
        <v>0</v>
      </c>
      <c r="R4135" s="1" t="s">
        <v>41</v>
      </c>
      <c r="S4135" s="1" t="s">
        <v>58</v>
      </c>
      <c r="T4135">
        <v>4</v>
      </c>
      <c r="U4135" s="1" t="s">
        <v>34</v>
      </c>
      <c r="V4135" s="1" t="s">
        <v>35</v>
      </c>
      <c r="W4135" s="1" t="str">
        <f>IF(OR(MasterData[[#This Row],[Event]]="Christmas Market", MasterData[[#This Row],[Event]]="Christmas"), "Christmas Sale", "Non-Christmas Sale")</f>
        <v>Non-Christmas Sale</v>
      </c>
      <c r="X4135" t="b">
        <v>0</v>
      </c>
      <c r="Y4135">
        <v>4</v>
      </c>
      <c r="Z4135">
        <v>12.45</v>
      </c>
      <c r="AA4135">
        <v>49.81</v>
      </c>
      <c r="AB4135">
        <v>0</v>
      </c>
      <c r="AC4135" t="str">
        <f>IF(MasterData[[#This Row],[Discount Amount]]&gt;0, "Promotional sale", "Non-Promotional Sales")</f>
        <v>Non-Promotional Sales</v>
      </c>
    </row>
    <row r="4136" spans="1:29" x14ac:dyDescent="0.25">
      <c r="A4136">
        <v>4135</v>
      </c>
      <c r="B4136" s="1" t="s">
        <v>361</v>
      </c>
      <c r="C4136" s="2">
        <v>0.30831018518518527</v>
      </c>
      <c r="D4136">
        <v>22</v>
      </c>
      <c r="E4136">
        <v>40</v>
      </c>
      <c r="F4136" s="1" t="s">
        <v>61</v>
      </c>
      <c r="G4136" s="1" t="s">
        <v>79</v>
      </c>
      <c r="H4136">
        <v>63.588799999999999</v>
      </c>
      <c r="I4136">
        <v>-115.5069</v>
      </c>
      <c r="J4136">
        <v>49</v>
      </c>
      <c r="K4136" t="b">
        <v>1</v>
      </c>
      <c r="L4136">
        <v>320</v>
      </c>
      <c r="M4136" s="1" t="s">
        <v>74</v>
      </c>
      <c r="N4136" s="1" t="s">
        <v>75</v>
      </c>
      <c r="O4136">
        <v>1</v>
      </c>
      <c r="P4136" t="b">
        <v>1</v>
      </c>
      <c r="Q4136" t="b">
        <v>1</v>
      </c>
      <c r="R4136" s="1" t="s">
        <v>52</v>
      </c>
      <c r="S4136" s="1" t="s">
        <v>58</v>
      </c>
      <c r="T4136">
        <v>5</v>
      </c>
      <c r="U4136" s="1" t="s">
        <v>34</v>
      </c>
      <c r="V4136" s="1" t="s">
        <v>35</v>
      </c>
      <c r="W4136" s="1" t="str">
        <f>IF(OR(MasterData[[#This Row],[Event]]="Christmas Market", MasterData[[#This Row],[Event]]="Christmas"), "Christmas Sale", "Non-Christmas Sale")</f>
        <v>Non-Christmas Sale</v>
      </c>
      <c r="X4136" t="b">
        <v>0</v>
      </c>
      <c r="Y4136">
        <v>4</v>
      </c>
      <c r="Z4136">
        <v>40.08</v>
      </c>
      <c r="AA4136">
        <v>40.08</v>
      </c>
      <c r="AB4136">
        <v>0</v>
      </c>
      <c r="AC4136" t="str">
        <f>IF(MasterData[[#This Row],[Discount Amount]]&gt;0, "Promotional sale", "Non-Promotional Sales")</f>
        <v>Non-Promotional Sales</v>
      </c>
    </row>
    <row r="4137" spans="1:29" x14ac:dyDescent="0.25">
      <c r="A4137">
        <v>4136</v>
      </c>
      <c r="B4137" s="1" t="s">
        <v>36</v>
      </c>
      <c r="C4137" s="2">
        <v>0.24390046296296286</v>
      </c>
      <c r="D4137">
        <v>431</v>
      </c>
      <c r="E4137">
        <v>66</v>
      </c>
      <c r="F4137" s="1" t="s">
        <v>37</v>
      </c>
      <c r="G4137" s="1" t="s">
        <v>44</v>
      </c>
      <c r="H4137">
        <v>46.813099999999999</v>
      </c>
      <c r="I4137">
        <v>-71.207499999999996</v>
      </c>
      <c r="J4137">
        <v>86</v>
      </c>
      <c r="K4137" t="b">
        <v>1</v>
      </c>
      <c r="L4137">
        <v>631</v>
      </c>
      <c r="M4137" s="1" t="s">
        <v>56</v>
      </c>
      <c r="N4137" s="1" t="s">
        <v>57</v>
      </c>
      <c r="O4137">
        <v>1</v>
      </c>
      <c r="P4137" t="b">
        <v>1</v>
      </c>
      <c r="Q4137" t="b">
        <v>0</v>
      </c>
      <c r="R4137" s="1" t="s">
        <v>41</v>
      </c>
      <c r="S4137" s="1" t="s">
        <v>49</v>
      </c>
      <c r="T4137">
        <v>5</v>
      </c>
      <c r="U4137" s="1" t="s">
        <v>45</v>
      </c>
      <c r="V4137" s="1" t="s">
        <v>46</v>
      </c>
      <c r="W4137" s="1" t="str">
        <f>IF(OR(MasterData[[#This Row],[Event]]="Christmas Market", MasterData[[#This Row],[Event]]="Christmas"), "Christmas Sale", "Non-Christmas Sale")</f>
        <v>Christmas Sale</v>
      </c>
      <c r="X4137" t="b">
        <v>1</v>
      </c>
      <c r="Y4137">
        <v>4</v>
      </c>
      <c r="Z4137">
        <v>91.53</v>
      </c>
      <c r="AA4137">
        <v>91.53</v>
      </c>
      <c r="AB4137">
        <v>0</v>
      </c>
      <c r="AC4137" t="str">
        <f>IF(MasterData[[#This Row],[Discount Amount]]&gt;0, "Promotional sale", "Non-Promotional Sales")</f>
        <v>Non-Promotional Sales</v>
      </c>
    </row>
    <row r="4138" spans="1:29" x14ac:dyDescent="0.25">
      <c r="A4138">
        <v>4137</v>
      </c>
      <c r="B4138" s="1" t="s">
        <v>112</v>
      </c>
      <c r="C4138" s="2">
        <v>0.37782407407407415</v>
      </c>
      <c r="D4138">
        <v>449</v>
      </c>
      <c r="E4138">
        <v>38</v>
      </c>
      <c r="F4138" s="1" t="s">
        <v>61</v>
      </c>
      <c r="G4138" s="1" t="s">
        <v>38</v>
      </c>
      <c r="H4138">
        <v>53.726700000000001</v>
      </c>
      <c r="I4138">
        <v>-127.6476</v>
      </c>
      <c r="J4138">
        <v>30</v>
      </c>
      <c r="K4138" t="b">
        <v>0</v>
      </c>
      <c r="L4138">
        <v>59</v>
      </c>
      <c r="M4138" s="1" t="s">
        <v>74</v>
      </c>
      <c r="N4138" s="1" t="s">
        <v>75</v>
      </c>
      <c r="O4138">
        <v>5</v>
      </c>
      <c r="P4138" t="b">
        <v>0</v>
      </c>
      <c r="Q4138" t="b">
        <v>1</v>
      </c>
      <c r="R4138" s="1" t="s">
        <v>52</v>
      </c>
      <c r="S4138" s="1" t="s">
        <v>58</v>
      </c>
      <c r="T4138">
        <v>1</v>
      </c>
      <c r="U4138" s="1" t="s">
        <v>42</v>
      </c>
      <c r="V4138" s="1" t="s">
        <v>46</v>
      </c>
      <c r="W4138" s="1" t="str">
        <f>IF(OR(MasterData[[#This Row],[Event]]="Christmas Market", MasterData[[#This Row],[Event]]="Christmas"), "Christmas Sale", "Non-Christmas Sale")</f>
        <v>Christmas Sale</v>
      </c>
      <c r="X4138" t="b">
        <v>0</v>
      </c>
      <c r="Y4138">
        <v>1</v>
      </c>
      <c r="Z4138">
        <v>40.75</v>
      </c>
      <c r="AA4138">
        <v>203.75</v>
      </c>
      <c r="AB4138">
        <v>0</v>
      </c>
      <c r="AC4138" t="str">
        <f>IF(MasterData[[#This Row],[Discount Amount]]&gt;0, "Promotional sale", "Non-Promotional Sales")</f>
        <v>Non-Promotional Sales</v>
      </c>
    </row>
    <row r="4139" spans="1:29" x14ac:dyDescent="0.25">
      <c r="A4139">
        <v>4138</v>
      </c>
      <c r="B4139" s="1" t="s">
        <v>212</v>
      </c>
      <c r="C4139" s="2">
        <v>0.58138888888888896</v>
      </c>
      <c r="D4139">
        <v>4</v>
      </c>
      <c r="E4139">
        <v>65</v>
      </c>
      <c r="F4139" s="1" t="s">
        <v>37</v>
      </c>
      <c r="G4139" s="1" t="s">
        <v>62</v>
      </c>
      <c r="H4139">
        <v>46.565300000000001</v>
      </c>
      <c r="I4139">
        <v>-66.4619</v>
      </c>
      <c r="J4139">
        <v>85</v>
      </c>
      <c r="K4139" t="b">
        <v>0</v>
      </c>
      <c r="L4139">
        <v>943</v>
      </c>
      <c r="M4139" s="1" t="s">
        <v>74</v>
      </c>
      <c r="N4139" s="1" t="s">
        <v>75</v>
      </c>
      <c r="O4139">
        <v>4</v>
      </c>
      <c r="P4139" t="b">
        <v>0</v>
      </c>
      <c r="Q4139" t="b">
        <v>1</v>
      </c>
      <c r="R4139" s="1" t="s">
        <v>52</v>
      </c>
      <c r="S4139" s="1" t="s">
        <v>49</v>
      </c>
      <c r="T4139">
        <v>4</v>
      </c>
      <c r="U4139" s="1" t="s">
        <v>34</v>
      </c>
      <c r="V4139" s="1" t="s">
        <v>46</v>
      </c>
      <c r="W4139" s="1" t="str">
        <f>IF(OR(MasterData[[#This Row],[Event]]="Christmas Market", MasterData[[#This Row],[Event]]="Christmas"), "Christmas Sale", "Non-Christmas Sale")</f>
        <v>Christmas Sale</v>
      </c>
      <c r="X4139" t="b">
        <v>0</v>
      </c>
      <c r="Y4139">
        <v>4</v>
      </c>
      <c r="Z4139">
        <v>62.67</v>
      </c>
      <c r="AA4139">
        <v>250.66</v>
      </c>
      <c r="AB4139">
        <v>0</v>
      </c>
      <c r="AC4139" t="str">
        <f>IF(MasterData[[#This Row],[Discount Amount]]&gt;0, "Promotional sale", "Non-Promotional Sales")</f>
        <v>Non-Promotional Sales</v>
      </c>
    </row>
    <row r="4140" spans="1:29" x14ac:dyDescent="0.25">
      <c r="A4140">
        <v>4139</v>
      </c>
      <c r="B4140" s="1" t="s">
        <v>105</v>
      </c>
      <c r="C4140" s="2">
        <v>0.24</v>
      </c>
      <c r="D4140">
        <v>356</v>
      </c>
      <c r="E4140">
        <v>69</v>
      </c>
      <c r="F4140" s="1" t="s">
        <v>28</v>
      </c>
      <c r="G4140" s="1" t="s">
        <v>51</v>
      </c>
      <c r="H4140">
        <v>53.760899999999999</v>
      </c>
      <c r="I4140">
        <v>-98.813900000000004</v>
      </c>
      <c r="J4140">
        <v>27</v>
      </c>
      <c r="K4140" t="b">
        <v>1</v>
      </c>
      <c r="L4140">
        <v>748</v>
      </c>
      <c r="M4140" s="1" t="s">
        <v>74</v>
      </c>
      <c r="N4140" s="1" t="s">
        <v>75</v>
      </c>
      <c r="O4140">
        <v>3</v>
      </c>
      <c r="P4140" t="b">
        <v>1</v>
      </c>
      <c r="Q4140" t="b">
        <v>1</v>
      </c>
      <c r="R4140" s="1" t="s">
        <v>52</v>
      </c>
      <c r="S4140" s="1" t="s">
        <v>33</v>
      </c>
      <c r="T4140">
        <v>4</v>
      </c>
      <c r="U4140" s="1" t="s">
        <v>45</v>
      </c>
      <c r="V4140" s="1" t="s">
        <v>35</v>
      </c>
      <c r="W4140" s="1" t="str">
        <f>IF(OR(MasterData[[#This Row],[Event]]="Christmas Market", MasterData[[#This Row],[Event]]="Christmas"), "Christmas Sale", "Non-Christmas Sale")</f>
        <v>Non-Christmas Sale</v>
      </c>
      <c r="X4140" t="b">
        <v>1</v>
      </c>
      <c r="Y4140">
        <v>3</v>
      </c>
      <c r="Z4140">
        <v>79.03</v>
      </c>
      <c r="AA4140">
        <v>237.08</v>
      </c>
      <c r="AB4140">
        <v>0</v>
      </c>
      <c r="AC4140" t="str">
        <f>IF(MasterData[[#This Row],[Discount Amount]]&gt;0, "Promotional sale", "Non-Promotional Sales")</f>
        <v>Non-Promotional Sales</v>
      </c>
    </row>
    <row r="4141" spans="1:29" x14ac:dyDescent="0.25">
      <c r="A4141">
        <v>4140</v>
      </c>
      <c r="B4141" s="1" t="s">
        <v>354</v>
      </c>
      <c r="C4141" s="2">
        <v>0.58938657407407402</v>
      </c>
      <c r="D4141">
        <v>21</v>
      </c>
      <c r="E4141">
        <v>70</v>
      </c>
      <c r="F4141" s="1" t="s">
        <v>61</v>
      </c>
      <c r="G4141" s="1" t="s">
        <v>81</v>
      </c>
      <c r="H4141">
        <v>64.248000000000005</v>
      </c>
      <c r="I4141">
        <v>-84.889600000000002</v>
      </c>
      <c r="J4141">
        <v>14</v>
      </c>
      <c r="K4141" t="b">
        <v>1</v>
      </c>
      <c r="L4141">
        <v>790</v>
      </c>
      <c r="M4141" s="1" t="s">
        <v>39</v>
      </c>
      <c r="N4141" s="1" t="s">
        <v>40</v>
      </c>
      <c r="O4141">
        <v>2</v>
      </c>
      <c r="P4141" t="b">
        <v>0</v>
      </c>
      <c r="Q4141" t="b">
        <v>1</v>
      </c>
      <c r="R4141" s="1" t="s">
        <v>41</v>
      </c>
      <c r="S4141" s="1" t="s">
        <v>53</v>
      </c>
      <c r="T4141">
        <v>3</v>
      </c>
      <c r="U4141" s="1" t="s">
        <v>34</v>
      </c>
      <c r="V4141" s="1" t="s">
        <v>46</v>
      </c>
      <c r="W4141" s="1" t="str">
        <f>IF(OR(MasterData[[#This Row],[Event]]="Christmas Market", MasterData[[#This Row],[Event]]="Christmas"), "Christmas Sale", "Non-Christmas Sale")</f>
        <v>Christmas Sale</v>
      </c>
      <c r="X4141" t="b">
        <v>0</v>
      </c>
      <c r="Y4141">
        <v>3</v>
      </c>
      <c r="Z4141">
        <v>26.96</v>
      </c>
      <c r="AA4141">
        <v>53.93</v>
      </c>
      <c r="AB4141">
        <v>0</v>
      </c>
      <c r="AC4141" t="str">
        <f>IF(MasterData[[#This Row],[Discount Amount]]&gt;0, "Promotional sale", "Non-Promotional Sales")</f>
        <v>Non-Promotional Sales</v>
      </c>
    </row>
    <row r="4142" spans="1:29" x14ac:dyDescent="0.25">
      <c r="A4142">
        <v>4141</v>
      </c>
      <c r="B4142" s="1" t="s">
        <v>211</v>
      </c>
      <c r="C4142" s="2">
        <v>0.43250000000000011</v>
      </c>
      <c r="D4142">
        <v>496</v>
      </c>
      <c r="E4142">
        <v>70</v>
      </c>
      <c r="F4142" s="1" t="s">
        <v>37</v>
      </c>
      <c r="G4142" s="1" t="s">
        <v>38</v>
      </c>
      <c r="H4142">
        <v>53.726700000000001</v>
      </c>
      <c r="I4142">
        <v>-127.6476</v>
      </c>
      <c r="J4142">
        <v>77</v>
      </c>
      <c r="K4142" t="b">
        <v>0</v>
      </c>
      <c r="L4142">
        <v>211</v>
      </c>
      <c r="M4142" s="1" t="s">
        <v>56</v>
      </c>
      <c r="N4142" s="1" t="s">
        <v>57</v>
      </c>
      <c r="O4142">
        <v>5</v>
      </c>
      <c r="P4142" t="b">
        <v>0</v>
      </c>
      <c r="Q4142" t="b">
        <v>1</v>
      </c>
      <c r="R4142" s="1" t="s">
        <v>32</v>
      </c>
      <c r="S4142" s="1" t="s">
        <v>33</v>
      </c>
      <c r="T4142">
        <v>2</v>
      </c>
      <c r="U4142" s="1" t="s">
        <v>34</v>
      </c>
      <c r="V4142" s="1" t="s">
        <v>46</v>
      </c>
      <c r="W4142" s="1" t="str">
        <f>IF(OR(MasterData[[#This Row],[Event]]="Christmas Market", MasterData[[#This Row],[Event]]="Christmas"), "Christmas Sale", "Non-Christmas Sale")</f>
        <v>Christmas Sale</v>
      </c>
      <c r="X4142" t="b">
        <v>0</v>
      </c>
      <c r="Y4142">
        <v>2</v>
      </c>
      <c r="Z4142">
        <v>66.36</v>
      </c>
      <c r="AA4142">
        <v>331.8</v>
      </c>
      <c r="AB4142">
        <v>0</v>
      </c>
      <c r="AC4142" t="str">
        <f>IF(MasterData[[#This Row],[Discount Amount]]&gt;0, "Promotional sale", "Non-Promotional Sales")</f>
        <v>Non-Promotional Sales</v>
      </c>
    </row>
    <row r="4143" spans="1:29" x14ac:dyDescent="0.25">
      <c r="A4143">
        <v>4142</v>
      </c>
      <c r="B4143" s="1" t="s">
        <v>374</v>
      </c>
      <c r="C4143" s="2">
        <v>0.21554398148148146</v>
      </c>
      <c r="D4143">
        <v>453</v>
      </c>
      <c r="E4143">
        <v>36</v>
      </c>
      <c r="F4143" s="1" t="s">
        <v>37</v>
      </c>
      <c r="G4143" s="1" t="s">
        <v>55</v>
      </c>
      <c r="H4143">
        <v>52.939900000000002</v>
      </c>
      <c r="I4143">
        <v>-106.4509</v>
      </c>
      <c r="J4143">
        <v>15</v>
      </c>
      <c r="K4143" t="b">
        <v>1</v>
      </c>
      <c r="L4143">
        <v>342</v>
      </c>
      <c r="M4143" s="1" t="s">
        <v>30</v>
      </c>
      <c r="N4143" s="1" t="s">
        <v>31</v>
      </c>
      <c r="O4143">
        <v>5</v>
      </c>
      <c r="P4143" t="b">
        <v>1</v>
      </c>
      <c r="Q4143" t="b">
        <v>0</v>
      </c>
      <c r="R4143" s="1" t="s">
        <v>41</v>
      </c>
      <c r="S4143" s="1" t="s">
        <v>53</v>
      </c>
      <c r="T4143">
        <v>3</v>
      </c>
      <c r="U4143" s="1" t="s">
        <v>42</v>
      </c>
      <c r="V4143" s="1" t="s">
        <v>59</v>
      </c>
      <c r="W4143" s="1" t="str">
        <f>IF(OR(MasterData[[#This Row],[Event]]="Christmas Market", MasterData[[#This Row],[Event]]="Christmas"), "Christmas Sale", "Non-Christmas Sale")</f>
        <v>Non-Christmas Sale</v>
      </c>
      <c r="X4143" t="b">
        <v>1</v>
      </c>
      <c r="Y4143">
        <v>1</v>
      </c>
      <c r="Z4143">
        <v>81.91</v>
      </c>
      <c r="AA4143">
        <v>409.54</v>
      </c>
      <c r="AB4143">
        <v>40.950000000000003</v>
      </c>
      <c r="AC4143" t="str">
        <f>IF(MasterData[[#This Row],[Discount Amount]]&gt;0, "Promotional sale", "Non-Promotional Sales")</f>
        <v>Promotional sale</v>
      </c>
    </row>
    <row r="4144" spans="1:29" x14ac:dyDescent="0.25">
      <c r="A4144">
        <v>4143</v>
      </c>
      <c r="B4144" s="1" t="s">
        <v>315</v>
      </c>
      <c r="C4144" s="2">
        <v>0.4068750000000001</v>
      </c>
      <c r="D4144">
        <v>191</v>
      </c>
      <c r="E4144">
        <v>45</v>
      </c>
      <c r="F4144" s="1" t="s">
        <v>28</v>
      </c>
      <c r="G4144" s="1" t="s">
        <v>77</v>
      </c>
      <c r="H4144">
        <v>64.282300000000006</v>
      </c>
      <c r="I4144">
        <v>-135</v>
      </c>
      <c r="J4144">
        <v>69</v>
      </c>
      <c r="K4144" t="b">
        <v>1</v>
      </c>
      <c r="L4144">
        <v>860</v>
      </c>
      <c r="M4144" s="1" t="s">
        <v>63</v>
      </c>
      <c r="N4144" s="1" t="s">
        <v>64</v>
      </c>
      <c r="O4144">
        <v>2</v>
      </c>
      <c r="P4144" t="b">
        <v>0</v>
      </c>
      <c r="Q4144" t="b">
        <v>1</v>
      </c>
      <c r="R4144" s="1" t="s">
        <v>41</v>
      </c>
      <c r="S4144" s="1" t="s">
        <v>58</v>
      </c>
      <c r="T4144">
        <v>5</v>
      </c>
      <c r="U4144" s="1" t="s">
        <v>42</v>
      </c>
      <c r="V4144" s="1" t="s">
        <v>46</v>
      </c>
      <c r="W4144" s="1" t="str">
        <f>IF(OR(MasterData[[#This Row],[Event]]="Christmas Market", MasterData[[#This Row],[Event]]="Christmas"), "Christmas Sale", "Non-Christmas Sale")</f>
        <v>Christmas Sale</v>
      </c>
      <c r="X4144" t="b">
        <v>0</v>
      </c>
      <c r="Y4144">
        <v>2</v>
      </c>
      <c r="Z4144">
        <v>76.97</v>
      </c>
      <c r="AA4144">
        <v>153.94</v>
      </c>
      <c r="AB4144">
        <v>0</v>
      </c>
      <c r="AC4144" t="str">
        <f>IF(MasterData[[#This Row],[Discount Amount]]&gt;0, "Promotional sale", "Non-Promotional Sales")</f>
        <v>Non-Promotional Sales</v>
      </c>
    </row>
    <row r="4145" spans="1:29" x14ac:dyDescent="0.25">
      <c r="A4145">
        <v>4144</v>
      </c>
      <c r="B4145" s="1" t="s">
        <v>147</v>
      </c>
      <c r="C4145" s="2">
        <v>0.21412037037037046</v>
      </c>
      <c r="D4145">
        <v>29</v>
      </c>
      <c r="E4145">
        <v>59</v>
      </c>
      <c r="F4145" s="1" t="s">
        <v>37</v>
      </c>
      <c r="G4145" s="1" t="s">
        <v>68</v>
      </c>
      <c r="H4145">
        <v>46.318800000000003</v>
      </c>
      <c r="I4145">
        <v>-63.146099999999997</v>
      </c>
      <c r="J4145">
        <v>7</v>
      </c>
      <c r="K4145" t="b">
        <v>1</v>
      </c>
      <c r="L4145">
        <v>697</v>
      </c>
      <c r="M4145" s="1" t="s">
        <v>63</v>
      </c>
      <c r="N4145" s="1" t="s">
        <v>64</v>
      </c>
      <c r="O4145">
        <v>2</v>
      </c>
      <c r="P4145" t="b">
        <v>1</v>
      </c>
      <c r="Q4145" t="b">
        <v>0</v>
      </c>
      <c r="R4145" s="1" t="s">
        <v>41</v>
      </c>
      <c r="S4145" s="1" t="s">
        <v>53</v>
      </c>
      <c r="T4145">
        <v>3</v>
      </c>
      <c r="U4145" s="1" t="s">
        <v>34</v>
      </c>
      <c r="V4145" s="1" t="s">
        <v>59</v>
      </c>
      <c r="W4145" s="1" t="str">
        <f>IF(OR(MasterData[[#This Row],[Event]]="Christmas Market", MasterData[[#This Row],[Event]]="Christmas"), "Christmas Sale", "Non-Christmas Sale")</f>
        <v>Non-Christmas Sale</v>
      </c>
      <c r="X4145" t="b">
        <v>0</v>
      </c>
      <c r="Y4145">
        <v>4</v>
      </c>
      <c r="Z4145">
        <v>78.64</v>
      </c>
      <c r="AA4145">
        <v>157.27000000000001</v>
      </c>
      <c r="AB4145">
        <v>15.73</v>
      </c>
      <c r="AC4145" t="str">
        <f>IF(MasterData[[#This Row],[Discount Amount]]&gt;0, "Promotional sale", "Non-Promotional Sales")</f>
        <v>Promotional sale</v>
      </c>
    </row>
    <row r="4146" spans="1:29" x14ac:dyDescent="0.25">
      <c r="A4146">
        <v>4145</v>
      </c>
      <c r="B4146" s="1" t="s">
        <v>416</v>
      </c>
      <c r="C4146" s="2">
        <v>0.93791666666666673</v>
      </c>
      <c r="D4146">
        <v>168</v>
      </c>
      <c r="E4146">
        <v>23</v>
      </c>
      <c r="F4146" s="1" t="s">
        <v>37</v>
      </c>
      <c r="G4146" s="1" t="s">
        <v>68</v>
      </c>
      <c r="H4146">
        <v>46.318800000000003</v>
      </c>
      <c r="I4146">
        <v>-63.146099999999997</v>
      </c>
      <c r="J4146">
        <v>28</v>
      </c>
      <c r="K4146" t="b">
        <v>0</v>
      </c>
      <c r="L4146">
        <v>513</v>
      </c>
      <c r="M4146" s="1" t="s">
        <v>63</v>
      </c>
      <c r="N4146" s="1" t="s">
        <v>64</v>
      </c>
      <c r="O4146">
        <v>5</v>
      </c>
      <c r="P4146" t="b">
        <v>0</v>
      </c>
      <c r="Q4146" t="b">
        <v>1</v>
      </c>
      <c r="R4146" s="1" t="s">
        <v>41</v>
      </c>
      <c r="S4146" s="1" t="s">
        <v>49</v>
      </c>
      <c r="T4146">
        <v>3</v>
      </c>
      <c r="U4146" s="1" t="s">
        <v>42</v>
      </c>
      <c r="V4146" s="1" t="s">
        <v>35</v>
      </c>
      <c r="W4146" s="1" t="str">
        <f>IF(OR(MasterData[[#This Row],[Event]]="Christmas Market", MasterData[[#This Row],[Event]]="Christmas"), "Christmas Sale", "Non-Christmas Sale")</f>
        <v>Non-Christmas Sale</v>
      </c>
      <c r="X4146" t="b">
        <v>0</v>
      </c>
      <c r="Y4146">
        <v>3</v>
      </c>
      <c r="Z4146">
        <v>65.33</v>
      </c>
      <c r="AA4146">
        <v>326.63</v>
      </c>
      <c r="AB4146">
        <v>0</v>
      </c>
      <c r="AC4146" t="str">
        <f>IF(MasterData[[#This Row],[Discount Amount]]&gt;0, "Promotional sale", "Non-Promotional Sales")</f>
        <v>Non-Promotional Sales</v>
      </c>
    </row>
    <row r="4147" spans="1:29" x14ac:dyDescent="0.25">
      <c r="A4147">
        <v>4146</v>
      </c>
      <c r="B4147" s="1" t="s">
        <v>201</v>
      </c>
      <c r="C4147" s="2">
        <v>0.43959490740740748</v>
      </c>
      <c r="D4147">
        <v>274</v>
      </c>
      <c r="E4147">
        <v>69</v>
      </c>
      <c r="F4147" s="1" t="s">
        <v>28</v>
      </c>
      <c r="G4147" s="1" t="s">
        <v>62</v>
      </c>
      <c r="H4147">
        <v>46.565300000000001</v>
      </c>
      <c r="I4147">
        <v>-66.4619</v>
      </c>
      <c r="J4147">
        <v>42</v>
      </c>
      <c r="K4147" t="b">
        <v>0</v>
      </c>
      <c r="L4147">
        <v>818</v>
      </c>
      <c r="M4147" s="1" t="s">
        <v>63</v>
      </c>
      <c r="N4147" s="1" t="s">
        <v>64</v>
      </c>
      <c r="O4147">
        <v>1</v>
      </c>
      <c r="P4147" t="b">
        <v>1</v>
      </c>
      <c r="Q4147" t="b">
        <v>1</v>
      </c>
      <c r="R4147" s="1" t="s">
        <v>41</v>
      </c>
      <c r="S4147" s="1" t="s">
        <v>33</v>
      </c>
      <c r="T4147">
        <v>5</v>
      </c>
      <c r="U4147" s="1" t="s">
        <v>45</v>
      </c>
      <c r="V4147" s="1" t="s">
        <v>35</v>
      </c>
      <c r="W4147" s="1" t="str">
        <f>IF(OR(MasterData[[#This Row],[Event]]="Christmas Market", MasterData[[#This Row],[Event]]="Christmas"), "Christmas Sale", "Non-Christmas Sale")</f>
        <v>Non-Christmas Sale</v>
      </c>
      <c r="X4147" t="b">
        <v>0</v>
      </c>
      <c r="Y4147">
        <v>3</v>
      </c>
      <c r="Z4147">
        <v>35.31</v>
      </c>
      <c r="AA4147">
        <v>35.31</v>
      </c>
      <c r="AB4147">
        <v>0</v>
      </c>
      <c r="AC4147" t="str">
        <f>IF(MasterData[[#This Row],[Discount Amount]]&gt;0, "Promotional sale", "Non-Promotional Sales")</f>
        <v>Non-Promotional Sales</v>
      </c>
    </row>
    <row r="4148" spans="1:29" x14ac:dyDescent="0.25">
      <c r="A4148">
        <v>4147</v>
      </c>
      <c r="B4148" s="1" t="s">
        <v>292</v>
      </c>
      <c r="C4148" s="2">
        <v>0.88086805555555547</v>
      </c>
      <c r="D4148">
        <v>370</v>
      </c>
      <c r="E4148">
        <v>49</v>
      </c>
      <c r="F4148" s="1" t="s">
        <v>37</v>
      </c>
      <c r="G4148" s="1" t="s">
        <v>68</v>
      </c>
      <c r="H4148">
        <v>46.318800000000003</v>
      </c>
      <c r="I4148">
        <v>-63.146099999999997</v>
      </c>
      <c r="J4148">
        <v>37</v>
      </c>
      <c r="K4148" t="b">
        <v>1</v>
      </c>
      <c r="L4148">
        <v>686</v>
      </c>
      <c r="M4148" s="1" t="s">
        <v>74</v>
      </c>
      <c r="N4148" s="1" t="s">
        <v>75</v>
      </c>
      <c r="O4148">
        <v>4</v>
      </c>
      <c r="P4148" t="b">
        <v>1</v>
      </c>
      <c r="Q4148" t="b">
        <v>1</v>
      </c>
      <c r="R4148" s="1" t="s">
        <v>52</v>
      </c>
      <c r="S4148" s="1" t="s">
        <v>53</v>
      </c>
      <c r="T4148">
        <v>3</v>
      </c>
      <c r="U4148" s="1" t="s">
        <v>34</v>
      </c>
      <c r="V4148" s="1" t="s">
        <v>35</v>
      </c>
      <c r="W4148" s="1" t="str">
        <f>IF(OR(MasterData[[#This Row],[Event]]="Christmas Market", MasterData[[#This Row],[Event]]="Christmas"), "Christmas Sale", "Non-Christmas Sale")</f>
        <v>Non-Christmas Sale</v>
      </c>
      <c r="X4148" t="b">
        <v>1</v>
      </c>
      <c r="Y4148">
        <v>2</v>
      </c>
      <c r="Z4148">
        <v>80.040000000000006</v>
      </c>
      <c r="AA4148">
        <v>320.18</v>
      </c>
      <c r="AB4148">
        <v>0</v>
      </c>
      <c r="AC4148" t="str">
        <f>IF(MasterData[[#This Row],[Discount Amount]]&gt;0, "Promotional sale", "Non-Promotional Sales")</f>
        <v>Non-Promotional Sales</v>
      </c>
    </row>
    <row r="4149" spans="1:29" x14ac:dyDescent="0.25">
      <c r="A4149">
        <v>4148</v>
      </c>
      <c r="B4149" s="1" t="s">
        <v>285</v>
      </c>
      <c r="C4149" s="2">
        <v>0.19280092592592601</v>
      </c>
      <c r="D4149">
        <v>180</v>
      </c>
      <c r="E4149">
        <v>60</v>
      </c>
      <c r="F4149" s="1" t="s">
        <v>28</v>
      </c>
      <c r="G4149" s="1" t="s">
        <v>29</v>
      </c>
      <c r="H4149">
        <v>51.253799999999998</v>
      </c>
      <c r="I4149">
        <v>-85.3232</v>
      </c>
      <c r="J4149">
        <v>89</v>
      </c>
      <c r="K4149" t="b">
        <v>1</v>
      </c>
      <c r="L4149">
        <v>653</v>
      </c>
      <c r="M4149" s="1" t="s">
        <v>56</v>
      </c>
      <c r="N4149" s="1" t="s">
        <v>57</v>
      </c>
      <c r="O4149">
        <v>5</v>
      </c>
      <c r="P4149" t="b">
        <v>0</v>
      </c>
      <c r="Q4149" t="b">
        <v>1</v>
      </c>
      <c r="R4149" s="1" t="s">
        <v>32</v>
      </c>
      <c r="S4149" s="1" t="s">
        <v>49</v>
      </c>
      <c r="T4149">
        <v>1</v>
      </c>
      <c r="U4149" s="1" t="s">
        <v>34</v>
      </c>
      <c r="V4149" s="1" t="s">
        <v>35</v>
      </c>
      <c r="W4149" s="1" t="str">
        <f>IF(OR(MasterData[[#This Row],[Event]]="Christmas Market", MasterData[[#This Row],[Event]]="Christmas"), "Christmas Sale", "Non-Christmas Sale")</f>
        <v>Non-Christmas Sale</v>
      </c>
      <c r="X4149" t="b">
        <v>0</v>
      </c>
      <c r="Y4149">
        <v>5</v>
      </c>
      <c r="Z4149">
        <v>57.19</v>
      </c>
      <c r="AA4149">
        <v>285.97000000000003</v>
      </c>
      <c r="AB4149">
        <v>0</v>
      </c>
      <c r="AC4149" t="str">
        <f>IF(MasterData[[#This Row],[Discount Amount]]&gt;0, "Promotional sale", "Non-Promotional Sales")</f>
        <v>Non-Promotional Sales</v>
      </c>
    </row>
    <row r="4150" spans="1:29" x14ac:dyDescent="0.25">
      <c r="A4150">
        <v>4149</v>
      </c>
      <c r="B4150" s="1" t="s">
        <v>258</v>
      </c>
      <c r="C4150" s="2">
        <v>0.45016203703703694</v>
      </c>
      <c r="D4150">
        <v>164</v>
      </c>
      <c r="E4150">
        <v>41</v>
      </c>
      <c r="F4150" s="1" t="s">
        <v>61</v>
      </c>
      <c r="G4150" s="1" t="s">
        <v>79</v>
      </c>
      <c r="H4150">
        <v>63.588799999999999</v>
      </c>
      <c r="I4150">
        <v>-115.5069</v>
      </c>
      <c r="J4150">
        <v>39</v>
      </c>
      <c r="K4150" t="b">
        <v>0</v>
      </c>
      <c r="L4150">
        <v>473</v>
      </c>
      <c r="M4150" s="1" t="s">
        <v>39</v>
      </c>
      <c r="N4150" s="1" t="s">
        <v>40</v>
      </c>
      <c r="O4150">
        <v>3</v>
      </c>
      <c r="P4150" t="b">
        <v>0</v>
      </c>
      <c r="Q4150" t="b">
        <v>0</v>
      </c>
      <c r="R4150" s="1" t="s">
        <v>52</v>
      </c>
      <c r="S4150" s="1" t="s">
        <v>33</v>
      </c>
      <c r="T4150">
        <v>2</v>
      </c>
      <c r="U4150" s="1" t="s">
        <v>42</v>
      </c>
      <c r="V4150" s="1" t="s">
        <v>46</v>
      </c>
      <c r="W4150" s="1" t="str">
        <f>IF(OR(MasterData[[#This Row],[Event]]="Christmas Market", MasterData[[#This Row],[Event]]="Christmas"), "Christmas Sale", "Non-Christmas Sale")</f>
        <v>Christmas Sale</v>
      </c>
      <c r="X4150" t="b">
        <v>1</v>
      </c>
      <c r="Y4150">
        <v>2</v>
      </c>
      <c r="Z4150">
        <v>37.49</v>
      </c>
      <c r="AA4150">
        <v>112.46</v>
      </c>
      <c r="AB4150">
        <v>0</v>
      </c>
      <c r="AC4150" t="str">
        <f>IF(MasterData[[#This Row],[Discount Amount]]&gt;0, "Promotional sale", "Non-Promotional Sales")</f>
        <v>Non-Promotional Sales</v>
      </c>
    </row>
    <row r="4151" spans="1:29" x14ac:dyDescent="0.25">
      <c r="A4151">
        <v>4150</v>
      </c>
      <c r="B4151" s="1" t="s">
        <v>422</v>
      </c>
      <c r="C4151" s="2">
        <v>0.53633101851851861</v>
      </c>
      <c r="D4151">
        <v>455</v>
      </c>
      <c r="E4151">
        <v>62</v>
      </c>
      <c r="F4151" s="1" t="s">
        <v>37</v>
      </c>
      <c r="G4151" s="1" t="s">
        <v>55</v>
      </c>
      <c r="H4151">
        <v>52.939900000000002</v>
      </c>
      <c r="I4151">
        <v>-106.4509</v>
      </c>
      <c r="J4151">
        <v>76</v>
      </c>
      <c r="K4151" t="b">
        <v>0</v>
      </c>
      <c r="L4151">
        <v>544</v>
      </c>
      <c r="M4151" s="1" t="s">
        <v>30</v>
      </c>
      <c r="N4151" s="1" t="s">
        <v>31</v>
      </c>
      <c r="O4151">
        <v>2</v>
      </c>
      <c r="P4151" t="b">
        <v>0</v>
      </c>
      <c r="Q4151" t="b">
        <v>0</v>
      </c>
      <c r="R4151" s="1" t="s">
        <v>32</v>
      </c>
      <c r="S4151" s="1" t="s">
        <v>33</v>
      </c>
      <c r="T4151">
        <v>3</v>
      </c>
      <c r="U4151" s="1" t="s">
        <v>42</v>
      </c>
      <c r="V4151" s="1" t="s">
        <v>46</v>
      </c>
      <c r="W4151" s="1" t="str">
        <f>IF(OR(MasterData[[#This Row],[Event]]="Christmas Market", MasterData[[#This Row],[Event]]="Christmas"), "Christmas Sale", "Non-Christmas Sale")</f>
        <v>Christmas Sale</v>
      </c>
      <c r="X4151" t="b">
        <v>1</v>
      </c>
      <c r="Y4151">
        <v>2</v>
      </c>
      <c r="Z4151">
        <v>28.78</v>
      </c>
      <c r="AA4151">
        <v>57.57</v>
      </c>
      <c r="AB4151">
        <v>0</v>
      </c>
      <c r="AC4151" t="str">
        <f>IF(MasterData[[#This Row],[Discount Amount]]&gt;0, "Promotional sale", "Non-Promotional Sales")</f>
        <v>Non-Promotional Sales</v>
      </c>
    </row>
    <row r="4152" spans="1:29" x14ac:dyDescent="0.25">
      <c r="A4152">
        <v>4151</v>
      </c>
      <c r="B4152" s="1" t="s">
        <v>395</v>
      </c>
      <c r="C4152" s="2">
        <v>0.7372685185185186</v>
      </c>
      <c r="D4152">
        <v>202</v>
      </c>
      <c r="E4152">
        <v>57</v>
      </c>
      <c r="F4152" s="1" t="s">
        <v>61</v>
      </c>
      <c r="G4152" s="1" t="s">
        <v>51</v>
      </c>
      <c r="H4152">
        <v>53.760899999999999</v>
      </c>
      <c r="I4152">
        <v>-98.813900000000004</v>
      </c>
      <c r="J4152">
        <v>71</v>
      </c>
      <c r="K4152" t="b">
        <v>1</v>
      </c>
      <c r="L4152">
        <v>472</v>
      </c>
      <c r="M4152" s="1" t="s">
        <v>74</v>
      </c>
      <c r="N4152" s="1" t="s">
        <v>75</v>
      </c>
      <c r="O4152">
        <v>3</v>
      </c>
      <c r="P4152" t="b">
        <v>0</v>
      </c>
      <c r="Q4152" t="b">
        <v>1</v>
      </c>
      <c r="R4152" s="1" t="s">
        <v>52</v>
      </c>
      <c r="S4152" s="1" t="s">
        <v>49</v>
      </c>
      <c r="T4152">
        <v>3</v>
      </c>
      <c r="U4152" s="1" t="s">
        <v>34</v>
      </c>
      <c r="V4152" s="1" t="s">
        <v>59</v>
      </c>
      <c r="W4152" s="1" t="str">
        <f>IF(OR(MasterData[[#This Row],[Event]]="Christmas Market", MasterData[[#This Row],[Event]]="Christmas"), "Christmas Sale", "Non-Christmas Sale")</f>
        <v>Non-Christmas Sale</v>
      </c>
      <c r="X4152" t="b">
        <v>0</v>
      </c>
      <c r="Y4152">
        <v>2</v>
      </c>
      <c r="Z4152">
        <v>13.1</v>
      </c>
      <c r="AA4152">
        <v>39.299999999999997</v>
      </c>
      <c r="AB4152">
        <v>3.93</v>
      </c>
      <c r="AC4152" t="str">
        <f>IF(MasterData[[#This Row],[Discount Amount]]&gt;0, "Promotional sale", "Non-Promotional Sales")</f>
        <v>Promotional sale</v>
      </c>
    </row>
    <row r="4153" spans="1:29" x14ac:dyDescent="0.25">
      <c r="A4153">
        <v>4152</v>
      </c>
      <c r="B4153" s="1" t="s">
        <v>65</v>
      </c>
      <c r="C4153" s="2">
        <v>0.25972222222222219</v>
      </c>
      <c r="D4153">
        <v>490</v>
      </c>
      <c r="E4153">
        <v>42</v>
      </c>
      <c r="F4153" s="1" t="s">
        <v>37</v>
      </c>
      <c r="G4153" s="1" t="s">
        <v>29</v>
      </c>
      <c r="H4153">
        <v>51.253799999999998</v>
      </c>
      <c r="I4153">
        <v>-85.3232</v>
      </c>
      <c r="J4153">
        <v>61</v>
      </c>
      <c r="K4153" t="b">
        <v>0</v>
      </c>
      <c r="L4153">
        <v>981</v>
      </c>
      <c r="M4153" s="1" t="s">
        <v>63</v>
      </c>
      <c r="N4153" s="1" t="s">
        <v>64</v>
      </c>
      <c r="O4153">
        <v>1</v>
      </c>
      <c r="P4153" t="b">
        <v>1</v>
      </c>
      <c r="Q4153" t="b">
        <v>0</v>
      </c>
      <c r="R4153" s="1" t="s">
        <v>52</v>
      </c>
      <c r="S4153" s="1" t="s">
        <v>33</v>
      </c>
      <c r="T4153">
        <v>4</v>
      </c>
      <c r="U4153" s="1" t="s">
        <v>45</v>
      </c>
      <c r="V4153" s="1" t="s">
        <v>59</v>
      </c>
      <c r="W4153" s="1" t="str">
        <f>IF(OR(MasterData[[#This Row],[Event]]="Christmas Market", MasterData[[#This Row],[Event]]="Christmas"), "Christmas Sale", "Non-Christmas Sale")</f>
        <v>Non-Christmas Sale</v>
      </c>
      <c r="X4153" t="b">
        <v>1</v>
      </c>
      <c r="Y4153">
        <v>5</v>
      </c>
      <c r="Z4153">
        <v>13.66</v>
      </c>
      <c r="AA4153">
        <v>13.66</v>
      </c>
      <c r="AB4153">
        <v>1.37</v>
      </c>
      <c r="AC4153" t="str">
        <f>IF(MasterData[[#This Row],[Discount Amount]]&gt;0, "Promotional sale", "Non-Promotional Sales")</f>
        <v>Promotional sale</v>
      </c>
    </row>
    <row r="4154" spans="1:29" x14ac:dyDescent="0.25">
      <c r="A4154">
        <v>4153</v>
      </c>
      <c r="B4154" s="1" t="s">
        <v>197</v>
      </c>
      <c r="C4154" s="2">
        <v>0.38006944444444435</v>
      </c>
      <c r="D4154">
        <v>356</v>
      </c>
      <c r="E4154">
        <v>38</v>
      </c>
      <c r="F4154" s="1" t="s">
        <v>37</v>
      </c>
      <c r="G4154" s="1" t="s">
        <v>38</v>
      </c>
      <c r="H4154">
        <v>53.726700000000001</v>
      </c>
      <c r="I4154">
        <v>-127.6476</v>
      </c>
      <c r="J4154">
        <v>43</v>
      </c>
      <c r="K4154" t="b">
        <v>1</v>
      </c>
      <c r="L4154">
        <v>510</v>
      </c>
      <c r="M4154" s="1" t="s">
        <v>63</v>
      </c>
      <c r="N4154" s="1" t="s">
        <v>64</v>
      </c>
      <c r="O4154">
        <v>5</v>
      </c>
      <c r="P4154" t="b">
        <v>1</v>
      </c>
      <c r="Q4154" t="b">
        <v>0</v>
      </c>
      <c r="R4154" s="1" t="s">
        <v>52</v>
      </c>
      <c r="S4154" s="1" t="s">
        <v>33</v>
      </c>
      <c r="T4154">
        <v>4</v>
      </c>
      <c r="U4154" s="1" t="s">
        <v>45</v>
      </c>
      <c r="V4154" s="1" t="s">
        <v>35</v>
      </c>
      <c r="W4154" s="1" t="str">
        <f>IF(OR(MasterData[[#This Row],[Event]]="Christmas Market", MasterData[[#This Row],[Event]]="Christmas"), "Christmas Sale", "Non-Christmas Sale")</f>
        <v>Non-Christmas Sale</v>
      </c>
      <c r="X4154" t="b">
        <v>0</v>
      </c>
      <c r="Y4154">
        <v>3</v>
      </c>
      <c r="Z4154">
        <v>27.44</v>
      </c>
      <c r="AA4154">
        <v>137.22</v>
      </c>
      <c r="AB4154">
        <v>0</v>
      </c>
      <c r="AC4154" t="str">
        <f>IF(MasterData[[#This Row],[Discount Amount]]&gt;0, "Promotional sale", "Non-Promotional Sales")</f>
        <v>Non-Promotional Sales</v>
      </c>
    </row>
    <row r="4155" spans="1:29" x14ac:dyDescent="0.25">
      <c r="A4155">
        <v>4154</v>
      </c>
      <c r="B4155" s="1" t="s">
        <v>325</v>
      </c>
      <c r="C4155" s="2">
        <v>2.416666666666667E-2</v>
      </c>
      <c r="D4155">
        <v>298</v>
      </c>
      <c r="E4155">
        <v>27</v>
      </c>
      <c r="F4155" s="1" t="s">
        <v>28</v>
      </c>
      <c r="G4155" s="1" t="s">
        <v>77</v>
      </c>
      <c r="H4155">
        <v>64.282300000000006</v>
      </c>
      <c r="I4155">
        <v>-135</v>
      </c>
      <c r="J4155">
        <v>98</v>
      </c>
      <c r="K4155" t="b">
        <v>0</v>
      </c>
      <c r="L4155">
        <v>844</v>
      </c>
      <c r="M4155" s="1" t="s">
        <v>63</v>
      </c>
      <c r="N4155" s="1" t="s">
        <v>64</v>
      </c>
      <c r="O4155">
        <v>1</v>
      </c>
      <c r="P4155" t="b">
        <v>0</v>
      </c>
      <c r="Q4155" t="b">
        <v>0</v>
      </c>
      <c r="R4155" s="1" t="s">
        <v>52</v>
      </c>
      <c r="S4155" s="1" t="s">
        <v>33</v>
      </c>
      <c r="T4155">
        <v>2</v>
      </c>
      <c r="U4155" s="1" t="s">
        <v>42</v>
      </c>
      <c r="V4155" s="1" t="s">
        <v>59</v>
      </c>
      <c r="W4155" s="1" t="str">
        <f>IF(OR(MasterData[[#This Row],[Event]]="Christmas Market", MasterData[[#This Row],[Event]]="Christmas"), "Christmas Sale", "Non-Christmas Sale")</f>
        <v>Non-Christmas Sale</v>
      </c>
      <c r="X4155" t="b">
        <v>0</v>
      </c>
      <c r="Y4155">
        <v>2</v>
      </c>
      <c r="Z4155">
        <v>86.41</v>
      </c>
      <c r="AA4155">
        <v>86.41</v>
      </c>
      <c r="AB4155">
        <v>8.64</v>
      </c>
      <c r="AC4155" t="str">
        <f>IF(MasterData[[#This Row],[Discount Amount]]&gt;0, "Promotional sale", "Non-Promotional Sales")</f>
        <v>Promotional sale</v>
      </c>
    </row>
    <row r="4156" spans="1:29" x14ac:dyDescent="0.25">
      <c r="A4156">
        <v>4155</v>
      </c>
      <c r="B4156" s="1" t="s">
        <v>254</v>
      </c>
      <c r="C4156" s="2">
        <v>0.86047453703703702</v>
      </c>
      <c r="D4156">
        <v>7</v>
      </c>
      <c r="E4156">
        <v>69</v>
      </c>
      <c r="F4156" s="1" t="s">
        <v>28</v>
      </c>
      <c r="G4156" s="1" t="s">
        <v>79</v>
      </c>
      <c r="H4156">
        <v>63.588799999999999</v>
      </c>
      <c r="I4156">
        <v>-115.5069</v>
      </c>
      <c r="J4156">
        <v>96</v>
      </c>
      <c r="K4156" t="b">
        <v>0</v>
      </c>
      <c r="L4156">
        <v>192</v>
      </c>
      <c r="M4156" s="1" t="s">
        <v>74</v>
      </c>
      <c r="N4156" s="1" t="s">
        <v>75</v>
      </c>
      <c r="O4156">
        <v>5</v>
      </c>
      <c r="P4156" t="b">
        <v>0</v>
      </c>
      <c r="Q4156" t="b">
        <v>0</v>
      </c>
      <c r="R4156" s="1" t="s">
        <v>32</v>
      </c>
      <c r="S4156" s="1" t="s">
        <v>58</v>
      </c>
      <c r="T4156">
        <v>5</v>
      </c>
      <c r="U4156" s="1" t="s">
        <v>42</v>
      </c>
      <c r="V4156" s="1" t="s">
        <v>59</v>
      </c>
      <c r="W4156" s="1" t="str">
        <f>IF(OR(MasterData[[#This Row],[Event]]="Christmas Market", MasterData[[#This Row],[Event]]="Christmas"), "Christmas Sale", "Non-Christmas Sale")</f>
        <v>Non-Christmas Sale</v>
      </c>
      <c r="X4156" t="b">
        <v>0</v>
      </c>
      <c r="Y4156">
        <v>5</v>
      </c>
      <c r="Z4156">
        <v>78.84</v>
      </c>
      <c r="AA4156">
        <v>394.18</v>
      </c>
      <c r="AB4156">
        <v>39.42</v>
      </c>
      <c r="AC4156" t="str">
        <f>IF(MasterData[[#This Row],[Discount Amount]]&gt;0, "Promotional sale", "Non-Promotional Sales")</f>
        <v>Promotional sale</v>
      </c>
    </row>
    <row r="4157" spans="1:29" x14ac:dyDescent="0.25">
      <c r="A4157">
        <v>4156</v>
      </c>
      <c r="B4157" s="1" t="s">
        <v>342</v>
      </c>
      <c r="C4157" s="2">
        <v>0.40052083333333344</v>
      </c>
      <c r="D4157">
        <v>374</v>
      </c>
      <c r="E4157">
        <v>37</v>
      </c>
      <c r="F4157" s="1" t="s">
        <v>28</v>
      </c>
      <c r="G4157" s="1" t="s">
        <v>55</v>
      </c>
      <c r="H4157">
        <v>52.939900000000002</v>
      </c>
      <c r="I4157">
        <v>-106.4509</v>
      </c>
      <c r="J4157">
        <v>16</v>
      </c>
      <c r="K4157" t="b">
        <v>0</v>
      </c>
      <c r="L4157">
        <v>809</v>
      </c>
      <c r="M4157" s="1" t="s">
        <v>74</v>
      </c>
      <c r="N4157" s="1" t="s">
        <v>75</v>
      </c>
      <c r="O4157">
        <v>4</v>
      </c>
      <c r="P4157" t="b">
        <v>0</v>
      </c>
      <c r="Q4157" t="b">
        <v>1</v>
      </c>
      <c r="R4157" s="1" t="s">
        <v>52</v>
      </c>
      <c r="S4157" s="1" t="s">
        <v>58</v>
      </c>
      <c r="T4157">
        <v>1</v>
      </c>
      <c r="U4157" s="1" t="s">
        <v>34</v>
      </c>
      <c r="V4157" s="1" t="s">
        <v>59</v>
      </c>
      <c r="W4157" s="1" t="str">
        <f>IF(OR(MasterData[[#This Row],[Event]]="Christmas Market", MasterData[[#This Row],[Event]]="Christmas"), "Christmas Sale", "Non-Christmas Sale")</f>
        <v>Non-Christmas Sale</v>
      </c>
      <c r="X4157" t="b">
        <v>0</v>
      </c>
      <c r="Y4157">
        <v>1</v>
      </c>
      <c r="Z4157">
        <v>47.39</v>
      </c>
      <c r="AA4157">
        <v>189.57</v>
      </c>
      <c r="AB4157">
        <v>18.96</v>
      </c>
      <c r="AC4157" t="str">
        <f>IF(MasterData[[#This Row],[Discount Amount]]&gt;0, "Promotional sale", "Non-Promotional Sales")</f>
        <v>Promotional sale</v>
      </c>
    </row>
    <row r="4158" spans="1:29" x14ac:dyDescent="0.25">
      <c r="A4158">
        <v>4157</v>
      </c>
      <c r="B4158" s="1" t="s">
        <v>100</v>
      </c>
      <c r="C4158" s="2">
        <v>0.26167824074074075</v>
      </c>
      <c r="D4158">
        <v>152</v>
      </c>
      <c r="E4158">
        <v>42</v>
      </c>
      <c r="F4158" s="1" t="s">
        <v>37</v>
      </c>
      <c r="G4158" s="1" t="s">
        <v>81</v>
      </c>
      <c r="H4158">
        <v>64.248000000000005</v>
      </c>
      <c r="I4158">
        <v>-84.889600000000002</v>
      </c>
      <c r="J4158">
        <v>13</v>
      </c>
      <c r="K4158" t="b">
        <v>1</v>
      </c>
      <c r="L4158">
        <v>531</v>
      </c>
      <c r="M4158" s="1" t="s">
        <v>30</v>
      </c>
      <c r="N4158" s="1" t="s">
        <v>31</v>
      </c>
      <c r="O4158">
        <v>1</v>
      </c>
      <c r="P4158" t="b">
        <v>0</v>
      </c>
      <c r="Q4158" t="b">
        <v>0</v>
      </c>
      <c r="R4158" s="1" t="s">
        <v>52</v>
      </c>
      <c r="S4158" s="1" t="s">
        <v>33</v>
      </c>
      <c r="T4158">
        <v>3</v>
      </c>
      <c r="U4158" s="1" t="s">
        <v>34</v>
      </c>
      <c r="V4158" s="1" t="s">
        <v>46</v>
      </c>
      <c r="W4158" s="1" t="str">
        <f>IF(OR(MasterData[[#This Row],[Event]]="Christmas Market", MasterData[[#This Row],[Event]]="Christmas"), "Christmas Sale", "Non-Christmas Sale")</f>
        <v>Christmas Sale</v>
      </c>
      <c r="X4158" t="b">
        <v>0</v>
      </c>
      <c r="Y4158">
        <v>4</v>
      </c>
      <c r="Z4158">
        <v>45.48</v>
      </c>
      <c r="AA4158">
        <v>45.48</v>
      </c>
      <c r="AB4158">
        <v>0</v>
      </c>
      <c r="AC4158" t="str">
        <f>IF(MasterData[[#This Row],[Discount Amount]]&gt;0, "Promotional sale", "Non-Promotional Sales")</f>
        <v>Non-Promotional Sales</v>
      </c>
    </row>
    <row r="4159" spans="1:29" x14ac:dyDescent="0.25">
      <c r="A4159">
        <v>4158</v>
      </c>
      <c r="B4159" s="1" t="s">
        <v>109</v>
      </c>
      <c r="C4159" s="2">
        <v>0.86519675925925932</v>
      </c>
      <c r="D4159">
        <v>188</v>
      </c>
      <c r="E4159">
        <v>20</v>
      </c>
      <c r="F4159" s="1" t="s">
        <v>61</v>
      </c>
      <c r="G4159" s="1" t="s">
        <v>77</v>
      </c>
      <c r="H4159">
        <v>64.282300000000006</v>
      </c>
      <c r="I4159">
        <v>-135</v>
      </c>
      <c r="J4159">
        <v>79</v>
      </c>
      <c r="K4159" t="b">
        <v>1</v>
      </c>
      <c r="L4159">
        <v>515</v>
      </c>
      <c r="M4159" s="1" t="s">
        <v>30</v>
      </c>
      <c r="N4159" s="1" t="s">
        <v>31</v>
      </c>
      <c r="O4159">
        <v>5</v>
      </c>
      <c r="P4159" t="b">
        <v>1</v>
      </c>
      <c r="Q4159" t="b">
        <v>0</v>
      </c>
      <c r="R4159" s="1" t="s">
        <v>32</v>
      </c>
      <c r="S4159" s="1" t="s">
        <v>33</v>
      </c>
      <c r="T4159">
        <v>4</v>
      </c>
      <c r="U4159" s="1" t="s">
        <v>34</v>
      </c>
      <c r="V4159" s="1" t="s">
        <v>59</v>
      </c>
      <c r="W4159" s="1" t="str">
        <f>IF(OR(MasterData[[#This Row],[Event]]="Christmas Market", MasterData[[#This Row],[Event]]="Christmas"), "Christmas Sale", "Non-Christmas Sale")</f>
        <v>Non-Christmas Sale</v>
      </c>
      <c r="X4159" t="b">
        <v>0</v>
      </c>
      <c r="Y4159">
        <v>3</v>
      </c>
      <c r="Z4159">
        <v>82.85</v>
      </c>
      <c r="AA4159">
        <v>414.24</v>
      </c>
      <c r="AB4159">
        <v>41.42</v>
      </c>
      <c r="AC4159" t="str">
        <f>IF(MasterData[[#This Row],[Discount Amount]]&gt;0, "Promotional sale", "Non-Promotional Sales")</f>
        <v>Promotional sale</v>
      </c>
    </row>
    <row r="4160" spans="1:29" x14ac:dyDescent="0.25">
      <c r="A4160">
        <v>4159</v>
      </c>
      <c r="B4160" s="1" t="s">
        <v>93</v>
      </c>
      <c r="C4160" s="2">
        <v>0.37989583333333332</v>
      </c>
      <c r="D4160">
        <v>456</v>
      </c>
      <c r="E4160">
        <v>61</v>
      </c>
      <c r="F4160" s="1" t="s">
        <v>61</v>
      </c>
      <c r="G4160" s="1" t="s">
        <v>77</v>
      </c>
      <c r="H4160">
        <v>64.282300000000006</v>
      </c>
      <c r="I4160">
        <v>-135</v>
      </c>
      <c r="J4160">
        <v>77</v>
      </c>
      <c r="K4160" t="b">
        <v>0</v>
      </c>
      <c r="L4160">
        <v>739</v>
      </c>
      <c r="M4160" s="1" t="s">
        <v>56</v>
      </c>
      <c r="N4160" s="1" t="s">
        <v>57</v>
      </c>
      <c r="O4160">
        <v>1</v>
      </c>
      <c r="P4160" t="b">
        <v>1</v>
      </c>
      <c r="Q4160" t="b">
        <v>1</v>
      </c>
      <c r="R4160" s="1" t="s">
        <v>41</v>
      </c>
      <c r="S4160" s="1" t="s">
        <v>53</v>
      </c>
      <c r="T4160">
        <v>5</v>
      </c>
      <c r="U4160" s="1" t="s">
        <v>45</v>
      </c>
      <c r="V4160" s="1" t="s">
        <v>59</v>
      </c>
      <c r="W4160" s="1" t="str">
        <f>IF(OR(MasterData[[#This Row],[Event]]="Christmas Market", MasterData[[#This Row],[Event]]="Christmas"), "Christmas Sale", "Non-Christmas Sale")</f>
        <v>Non-Christmas Sale</v>
      </c>
      <c r="X4160" t="b">
        <v>1</v>
      </c>
      <c r="Y4160">
        <v>3</v>
      </c>
      <c r="Z4160">
        <v>84.34</v>
      </c>
      <c r="AA4160">
        <v>84.34</v>
      </c>
      <c r="AB4160">
        <v>8.43</v>
      </c>
      <c r="AC4160" t="str">
        <f>IF(MasterData[[#This Row],[Discount Amount]]&gt;0, "Promotional sale", "Non-Promotional Sales")</f>
        <v>Promotional sale</v>
      </c>
    </row>
    <row r="4161" spans="1:29" x14ac:dyDescent="0.25">
      <c r="A4161">
        <v>4160</v>
      </c>
      <c r="B4161" s="1" t="s">
        <v>268</v>
      </c>
      <c r="C4161" s="2">
        <v>0.19510416666666663</v>
      </c>
      <c r="D4161">
        <v>252</v>
      </c>
      <c r="E4161">
        <v>48</v>
      </c>
      <c r="F4161" s="1" t="s">
        <v>61</v>
      </c>
      <c r="G4161" s="1" t="s">
        <v>66</v>
      </c>
      <c r="H4161">
        <v>45.077800000000003</v>
      </c>
      <c r="I4161">
        <v>-63.546700000000001</v>
      </c>
      <c r="J4161">
        <v>68</v>
      </c>
      <c r="K4161" t="b">
        <v>0</v>
      </c>
      <c r="L4161">
        <v>138</v>
      </c>
      <c r="M4161" s="1" t="s">
        <v>30</v>
      </c>
      <c r="N4161" s="1" t="s">
        <v>31</v>
      </c>
      <c r="O4161">
        <v>2</v>
      </c>
      <c r="P4161" t="b">
        <v>1</v>
      </c>
      <c r="Q4161" t="b">
        <v>0</v>
      </c>
      <c r="R4161" s="1" t="s">
        <v>41</v>
      </c>
      <c r="S4161" s="1" t="s">
        <v>33</v>
      </c>
      <c r="T4161">
        <v>3</v>
      </c>
      <c r="U4161" s="1" t="s">
        <v>42</v>
      </c>
      <c r="V4161" s="1" t="s">
        <v>59</v>
      </c>
      <c r="W4161" s="1" t="str">
        <f>IF(OR(MasterData[[#This Row],[Event]]="Christmas Market", MasterData[[#This Row],[Event]]="Christmas"), "Christmas Sale", "Non-Christmas Sale")</f>
        <v>Non-Christmas Sale</v>
      </c>
      <c r="X4161" t="b">
        <v>1</v>
      </c>
      <c r="Y4161">
        <v>3</v>
      </c>
      <c r="Z4161">
        <v>59.24</v>
      </c>
      <c r="AA4161">
        <v>118.48</v>
      </c>
      <c r="AB4161">
        <v>11.85</v>
      </c>
      <c r="AC4161" t="str">
        <f>IF(MasterData[[#This Row],[Discount Amount]]&gt;0, "Promotional sale", "Non-Promotional Sales")</f>
        <v>Promotional sale</v>
      </c>
    </row>
    <row r="4162" spans="1:29" x14ac:dyDescent="0.25">
      <c r="A4162">
        <v>4161</v>
      </c>
      <c r="B4162" s="1" t="s">
        <v>396</v>
      </c>
      <c r="C4162" s="2">
        <v>0.89741898148148147</v>
      </c>
      <c r="D4162">
        <v>340</v>
      </c>
      <c r="E4162">
        <v>56</v>
      </c>
      <c r="F4162" s="1" t="s">
        <v>28</v>
      </c>
      <c r="G4162" s="1" t="s">
        <v>62</v>
      </c>
      <c r="H4162">
        <v>46.565300000000001</v>
      </c>
      <c r="I4162">
        <v>-66.4619</v>
      </c>
      <c r="J4162">
        <v>67</v>
      </c>
      <c r="K4162" t="b">
        <v>1</v>
      </c>
      <c r="L4162">
        <v>526</v>
      </c>
      <c r="M4162" s="1" t="s">
        <v>74</v>
      </c>
      <c r="N4162" s="1" t="s">
        <v>75</v>
      </c>
      <c r="O4162">
        <v>1</v>
      </c>
      <c r="P4162" t="b">
        <v>0</v>
      </c>
      <c r="Q4162" t="b">
        <v>0</v>
      </c>
      <c r="R4162" s="1" t="s">
        <v>41</v>
      </c>
      <c r="S4162" s="1" t="s">
        <v>53</v>
      </c>
      <c r="T4162">
        <v>1</v>
      </c>
      <c r="U4162" s="1" t="s">
        <v>45</v>
      </c>
      <c r="V4162" s="1" t="s">
        <v>59</v>
      </c>
      <c r="W4162" s="1" t="str">
        <f>IF(OR(MasterData[[#This Row],[Event]]="Christmas Market", MasterData[[#This Row],[Event]]="Christmas"), "Christmas Sale", "Non-Christmas Sale")</f>
        <v>Non-Christmas Sale</v>
      </c>
      <c r="X4162" t="b">
        <v>1</v>
      </c>
      <c r="Y4162">
        <v>1</v>
      </c>
      <c r="Z4162">
        <v>44.81</v>
      </c>
      <c r="AA4162">
        <v>44.81</v>
      </c>
      <c r="AB4162">
        <v>4.4800000000000004</v>
      </c>
      <c r="AC4162" t="str">
        <f>IF(MasterData[[#This Row],[Discount Amount]]&gt;0, "Promotional sale", "Non-Promotional Sales")</f>
        <v>Promotional sale</v>
      </c>
    </row>
    <row r="4163" spans="1:29" x14ac:dyDescent="0.25">
      <c r="A4163">
        <v>4162</v>
      </c>
      <c r="B4163" s="1" t="s">
        <v>364</v>
      </c>
      <c r="C4163" s="2">
        <v>0.37908564814814816</v>
      </c>
      <c r="D4163">
        <v>105</v>
      </c>
      <c r="E4163">
        <v>22</v>
      </c>
      <c r="F4163" s="1" t="s">
        <v>37</v>
      </c>
      <c r="G4163" s="1" t="s">
        <v>51</v>
      </c>
      <c r="H4163">
        <v>53.760899999999999</v>
      </c>
      <c r="I4163">
        <v>-98.813900000000004</v>
      </c>
      <c r="J4163">
        <v>27</v>
      </c>
      <c r="K4163" t="b">
        <v>0</v>
      </c>
      <c r="L4163">
        <v>232</v>
      </c>
      <c r="M4163" s="1" t="s">
        <v>74</v>
      </c>
      <c r="N4163" s="1" t="s">
        <v>75</v>
      </c>
      <c r="O4163">
        <v>1</v>
      </c>
      <c r="P4163" t="b">
        <v>0</v>
      </c>
      <c r="Q4163" t="b">
        <v>0</v>
      </c>
      <c r="R4163" s="1" t="s">
        <v>52</v>
      </c>
      <c r="S4163" s="1" t="s">
        <v>33</v>
      </c>
      <c r="T4163">
        <v>2</v>
      </c>
      <c r="U4163" s="1" t="s">
        <v>45</v>
      </c>
      <c r="V4163" s="1" t="s">
        <v>46</v>
      </c>
      <c r="W4163" s="1" t="str">
        <f>IF(OR(MasterData[[#This Row],[Event]]="Christmas Market", MasterData[[#This Row],[Event]]="Christmas"), "Christmas Sale", "Non-Christmas Sale")</f>
        <v>Christmas Sale</v>
      </c>
      <c r="X4163" t="b">
        <v>1</v>
      </c>
      <c r="Y4163">
        <v>1</v>
      </c>
      <c r="Z4163">
        <v>51.04</v>
      </c>
      <c r="AA4163">
        <v>51.04</v>
      </c>
      <c r="AB4163">
        <v>0</v>
      </c>
      <c r="AC4163" t="str">
        <f>IF(MasterData[[#This Row],[Discount Amount]]&gt;0, "Promotional sale", "Non-Promotional Sales")</f>
        <v>Non-Promotional Sales</v>
      </c>
    </row>
    <row r="4164" spans="1:29" x14ac:dyDescent="0.25">
      <c r="A4164">
        <v>4163</v>
      </c>
      <c r="B4164" s="1" t="s">
        <v>420</v>
      </c>
      <c r="C4164" s="2">
        <v>0.68740740740740747</v>
      </c>
      <c r="D4164">
        <v>458</v>
      </c>
      <c r="E4164">
        <v>60</v>
      </c>
      <c r="F4164" s="1" t="s">
        <v>61</v>
      </c>
      <c r="G4164" s="1" t="s">
        <v>62</v>
      </c>
      <c r="H4164">
        <v>46.565300000000001</v>
      </c>
      <c r="I4164">
        <v>-66.4619</v>
      </c>
      <c r="J4164">
        <v>59</v>
      </c>
      <c r="K4164" t="b">
        <v>0</v>
      </c>
      <c r="L4164">
        <v>524</v>
      </c>
      <c r="M4164" s="1" t="s">
        <v>30</v>
      </c>
      <c r="N4164" s="1" t="s">
        <v>31</v>
      </c>
      <c r="O4164">
        <v>1</v>
      </c>
      <c r="P4164" t="b">
        <v>1</v>
      </c>
      <c r="Q4164" t="b">
        <v>0</v>
      </c>
      <c r="R4164" s="1" t="s">
        <v>52</v>
      </c>
      <c r="S4164" s="1" t="s">
        <v>53</v>
      </c>
      <c r="T4164">
        <v>1</v>
      </c>
      <c r="U4164" s="1" t="s">
        <v>42</v>
      </c>
      <c r="V4164" s="1" t="s">
        <v>35</v>
      </c>
      <c r="W4164" s="1" t="str">
        <f>IF(OR(MasterData[[#This Row],[Event]]="Christmas Market", MasterData[[#This Row],[Event]]="Christmas"), "Christmas Sale", "Non-Christmas Sale")</f>
        <v>Non-Christmas Sale</v>
      </c>
      <c r="X4164" t="b">
        <v>1</v>
      </c>
      <c r="Y4164">
        <v>2</v>
      </c>
      <c r="Z4164">
        <v>34.11</v>
      </c>
      <c r="AA4164">
        <v>34.11</v>
      </c>
      <c r="AB4164">
        <v>0</v>
      </c>
      <c r="AC4164" t="str">
        <f>IF(MasterData[[#This Row],[Discount Amount]]&gt;0, "Promotional sale", "Non-Promotional Sales")</f>
        <v>Non-Promotional Sales</v>
      </c>
    </row>
    <row r="4165" spans="1:29" x14ac:dyDescent="0.25">
      <c r="A4165">
        <v>4164</v>
      </c>
      <c r="B4165" s="1" t="s">
        <v>105</v>
      </c>
      <c r="C4165" s="2">
        <v>0.94130787037037034</v>
      </c>
      <c r="D4165">
        <v>347</v>
      </c>
      <c r="E4165">
        <v>62</v>
      </c>
      <c r="F4165" s="1" t="s">
        <v>28</v>
      </c>
      <c r="G4165" s="1" t="s">
        <v>51</v>
      </c>
      <c r="H4165">
        <v>53.760899999999999</v>
      </c>
      <c r="I4165">
        <v>-98.813900000000004</v>
      </c>
      <c r="J4165">
        <v>33</v>
      </c>
      <c r="K4165" t="b">
        <v>1</v>
      </c>
      <c r="L4165">
        <v>81</v>
      </c>
      <c r="M4165" s="1" t="s">
        <v>56</v>
      </c>
      <c r="N4165" s="1" t="s">
        <v>57</v>
      </c>
      <c r="O4165">
        <v>5</v>
      </c>
      <c r="P4165" t="b">
        <v>0</v>
      </c>
      <c r="Q4165" t="b">
        <v>1</v>
      </c>
      <c r="R4165" s="1" t="s">
        <v>41</v>
      </c>
      <c r="S4165" s="1" t="s">
        <v>49</v>
      </c>
      <c r="T4165">
        <v>5</v>
      </c>
      <c r="U4165" s="1" t="s">
        <v>42</v>
      </c>
      <c r="V4165" s="1" t="s">
        <v>59</v>
      </c>
      <c r="W4165" s="1" t="str">
        <f>IF(OR(MasterData[[#This Row],[Event]]="Christmas Market", MasterData[[#This Row],[Event]]="Christmas"), "Christmas Sale", "Non-Christmas Sale")</f>
        <v>Non-Christmas Sale</v>
      </c>
      <c r="X4165" t="b">
        <v>1</v>
      </c>
      <c r="Y4165">
        <v>3</v>
      </c>
      <c r="Z4165">
        <v>91.56</v>
      </c>
      <c r="AA4165">
        <v>457.79</v>
      </c>
      <c r="AB4165">
        <v>45.78</v>
      </c>
      <c r="AC4165" t="str">
        <f>IF(MasterData[[#This Row],[Discount Amount]]&gt;0, "Promotional sale", "Non-Promotional Sales")</f>
        <v>Promotional sale</v>
      </c>
    </row>
    <row r="4166" spans="1:29" x14ac:dyDescent="0.25">
      <c r="A4166">
        <v>4165</v>
      </c>
      <c r="B4166" s="1" t="s">
        <v>91</v>
      </c>
      <c r="C4166" s="2">
        <v>0.22302083333333322</v>
      </c>
      <c r="D4166">
        <v>416</v>
      </c>
      <c r="E4166">
        <v>32</v>
      </c>
      <c r="F4166" s="1" t="s">
        <v>28</v>
      </c>
      <c r="G4166" s="1" t="s">
        <v>81</v>
      </c>
      <c r="H4166">
        <v>64.248000000000005</v>
      </c>
      <c r="I4166">
        <v>-84.889600000000002</v>
      </c>
      <c r="J4166">
        <v>49</v>
      </c>
      <c r="K4166" t="b">
        <v>0</v>
      </c>
      <c r="L4166">
        <v>160</v>
      </c>
      <c r="M4166" s="1" t="s">
        <v>63</v>
      </c>
      <c r="N4166" s="1" t="s">
        <v>64</v>
      </c>
      <c r="O4166">
        <v>2</v>
      </c>
      <c r="P4166" t="b">
        <v>0</v>
      </c>
      <c r="Q4166" t="b">
        <v>0</v>
      </c>
      <c r="R4166" s="1" t="s">
        <v>41</v>
      </c>
      <c r="S4166" s="1" t="s">
        <v>58</v>
      </c>
      <c r="T4166">
        <v>5</v>
      </c>
      <c r="U4166" s="1" t="s">
        <v>42</v>
      </c>
      <c r="V4166" s="1" t="s">
        <v>35</v>
      </c>
      <c r="W4166" s="1" t="str">
        <f>IF(OR(MasterData[[#This Row],[Event]]="Christmas Market", MasterData[[#This Row],[Event]]="Christmas"), "Christmas Sale", "Non-Christmas Sale")</f>
        <v>Non-Christmas Sale</v>
      </c>
      <c r="X4166" t="b">
        <v>1</v>
      </c>
      <c r="Y4166">
        <v>1</v>
      </c>
      <c r="Z4166">
        <v>28.73</v>
      </c>
      <c r="AA4166">
        <v>57.46</v>
      </c>
      <c r="AB4166">
        <v>0</v>
      </c>
      <c r="AC4166" t="str">
        <f>IF(MasterData[[#This Row],[Discount Amount]]&gt;0, "Promotional sale", "Non-Promotional Sales")</f>
        <v>Non-Promotional Sales</v>
      </c>
    </row>
    <row r="4167" spans="1:29" x14ac:dyDescent="0.25">
      <c r="A4167">
        <v>4166</v>
      </c>
      <c r="B4167" s="1" t="s">
        <v>283</v>
      </c>
      <c r="C4167" s="2">
        <v>0.82214120370370369</v>
      </c>
      <c r="D4167">
        <v>127</v>
      </c>
      <c r="E4167">
        <v>35</v>
      </c>
      <c r="F4167" s="1" t="s">
        <v>28</v>
      </c>
      <c r="G4167" s="1" t="s">
        <v>55</v>
      </c>
      <c r="H4167">
        <v>52.939900000000002</v>
      </c>
      <c r="I4167">
        <v>-106.4509</v>
      </c>
      <c r="J4167">
        <v>33</v>
      </c>
      <c r="K4167" t="b">
        <v>0</v>
      </c>
      <c r="L4167">
        <v>739</v>
      </c>
      <c r="M4167" s="1" t="s">
        <v>63</v>
      </c>
      <c r="N4167" s="1" t="s">
        <v>64</v>
      </c>
      <c r="O4167">
        <v>5</v>
      </c>
      <c r="P4167" t="b">
        <v>1</v>
      </c>
      <c r="Q4167" t="b">
        <v>1</v>
      </c>
      <c r="R4167" s="1" t="s">
        <v>52</v>
      </c>
      <c r="S4167" s="1" t="s">
        <v>49</v>
      </c>
      <c r="T4167">
        <v>4</v>
      </c>
      <c r="U4167" s="1" t="s">
        <v>45</v>
      </c>
      <c r="V4167" s="1" t="s">
        <v>35</v>
      </c>
      <c r="W4167" s="1" t="str">
        <f>IF(OR(MasterData[[#This Row],[Event]]="Christmas Market", MasterData[[#This Row],[Event]]="Christmas"), "Christmas Sale", "Non-Christmas Sale")</f>
        <v>Non-Christmas Sale</v>
      </c>
      <c r="X4167" t="b">
        <v>0</v>
      </c>
      <c r="Y4167">
        <v>5</v>
      </c>
      <c r="Z4167">
        <v>82.39</v>
      </c>
      <c r="AA4167">
        <v>411.96</v>
      </c>
      <c r="AB4167">
        <v>0</v>
      </c>
      <c r="AC4167" t="str">
        <f>IF(MasterData[[#This Row],[Discount Amount]]&gt;0, "Promotional sale", "Non-Promotional Sales")</f>
        <v>Non-Promotional Sales</v>
      </c>
    </row>
    <row r="4168" spans="1:29" x14ac:dyDescent="0.25">
      <c r="A4168">
        <v>4167</v>
      </c>
      <c r="B4168" s="1" t="s">
        <v>131</v>
      </c>
      <c r="C4168" s="2">
        <v>0.88699074074074069</v>
      </c>
      <c r="D4168">
        <v>233</v>
      </c>
      <c r="E4168">
        <v>34</v>
      </c>
      <c r="F4168" s="1" t="s">
        <v>61</v>
      </c>
      <c r="G4168" s="1" t="s">
        <v>44</v>
      </c>
      <c r="H4168">
        <v>46.813099999999999</v>
      </c>
      <c r="I4168">
        <v>-71.207499999999996</v>
      </c>
      <c r="J4168">
        <v>9</v>
      </c>
      <c r="K4168" t="b">
        <v>1</v>
      </c>
      <c r="L4168">
        <v>203</v>
      </c>
      <c r="M4168" s="1" t="s">
        <v>39</v>
      </c>
      <c r="N4168" s="1" t="s">
        <v>40</v>
      </c>
      <c r="O4168">
        <v>3</v>
      </c>
      <c r="P4168" t="b">
        <v>1</v>
      </c>
      <c r="Q4168" t="b">
        <v>1</v>
      </c>
      <c r="R4168" s="1" t="s">
        <v>32</v>
      </c>
      <c r="S4168" s="1" t="s">
        <v>49</v>
      </c>
      <c r="T4168">
        <v>3</v>
      </c>
      <c r="U4168" s="1" t="s">
        <v>34</v>
      </c>
      <c r="V4168" s="1" t="s">
        <v>59</v>
      </c>
      <c r="W4168" s="1" t="str">
        <f>IF(OR(MasterData[[#This Row],[Event]]="Christmas Market", MasterData[[#This Row],[Event]]="Christmas"), "Christmas Sale", "Non-Christmas Sale")</f>
        <v>Non-Christmas Sale</v>
      </c>
      <c r="X4168" t="b">
        <v>0</v>
      </c>
      <c r="Y4168">
        <v>2</v>
      </c>
      <c r="Z4168">
        <v>11.32</v>
      </c>
      <c r="AA4168">
        <v>33.97</v>
      </c>
      <c r="AB4168">
        <v>3.4</v>
      </c>
      <c r="AC4168" t="str">
        <f>IF(MasterData[[#This Row],[Discount Amount]]&gt;0, "Promotional sale", "Non-Promotional Sales")</f>
        <v>Promotional sale</v>
      </c>
    </row>
    <row r="4169" spans="1:29" x14ac:dyDescent="0.25">
      <c r="A4169">
        <v>4168</v>
      </c>
      <c r="B4169" s="1" t="s">
        <v>198</v>
      </c>
      <c r="C4169" s="2">
        <v>0.53994212962962962</v>
      </c>
      <c r="D4169">
        <v>427</v>
      </c>
      <c r="E4169">
        <v>61</v>
      </c>
      <c r="F4169" s="1" t="s">
        <v>28</v>
      </c>
      <c r="G4169" s="1" t="s">
        <v>70</v>
      </c>
      <c r="H4169">
        <v>54.273099999999999</v>
      </c>
      <c r="I4169">
        <v>-61.738799999999998</v>
      </c>
      <c r="J4169">
        <v>17</v>
      </c>
      <c r="K4169" t="b">
        <v>1</v>
      </c>
      <c r="L4169">
        <v>56</v>
      </c>
      <c r="M4169" s="1" t="s">
        <v>39</v>
      </c>
      <c r="N4169" s="1" t="s">
        <v>40</v>
      </c>
      <c r="O4169">
        <v>3</v>
      </c>
      <c r="P4169" t="b">
        <v>1</v>
      </c>
      <c r="Q4169" t="b">
        <v>1</v>
      </c>
      <c r="R4169" s="1" t="s">
        <v>52</v>
      </c>
      <c r="S4169" s="1" t="s">
        <v>49</v>
      </c>
      <c r="T4169">
        <v>3</v>
      </c>
      <c r="U4169" s="1" t="s">
        <v>45</v>
      </c>
      <c r="V4169" s="1" t="s">
        <v>35</v>
      </c>
      <c r="W4169" s="1" t="str">
        <f>IF(OR(MasterData[[#This Row],[Event]]="Christmas Market", MasterData[[#This Row],[Event]]="Christmas"), "Christmas Sale", "Non-Christmas Sale")</f>
        <v>Non-Christmas Sale</v>
      </c>
      <c r="X4169" t="b">
        <v>0</v>
      </c>
      <c r="Y4169">
        <v>4</v>
      </c>
      <c r="Z4169">
        <v>99.29</v>
      </c>
      <c r="AA4169">
        <v>297.88</v>
      </c>
      <c r="AB4169">
        <v>0</v>
      </c>
      <c r="AC4169" t="str">
        <f>IF(MasterData[[#This Row],[Discount Amount]]&gt;0, "Promotional sale", "Non-Promotional Sales")</f>
        <v>Non-Promotional Sales</v>
      </c>
    </row>
    <row r="4170" spans="1:29" x14ac:dyDescent="0.25">
      <c r="A4170">
        <v>4169</v>
      </c>
      <c r="B4170" s="1" t="s">
        <v>104</v>
      </c>
      <c r="C4170" s="2">
        <v>0.54157407407407399</v>
      </c>
      <c r="D4170">
        <v>326</v>
      </c>
      <c r="E4170">
        <v>26</v>
      </c>
      <c r="F4170" s="1" t="s">
        <v>28</v>
      </c>
      <c r="G4170" s="1" t="s">
        <v>68</v>
      </c>
      <c r="H4170">
        <v>46.318800000000003</v>
      </c>
      <c r="I4170">
        <v>-63.146099999999997</v>
      </c>
      <c r="J4170">
        <v>92</v>
      </c>
      <c r="K4170" t="b">
        <v>1</v>
      </c>
      <c r="L4170">
        <v>516</v>
      </c>
      <c r="M4170" s="1" t="s">
        <v>30</v>
      </c>
      <c r="N4170" s="1" t="s">
        <v>31</v>
      </c>
      <c r="O4170">
        <v>3</v>
      </c>
      <c r="P4170" t="b">
        <v>0</v>
      </c>
      <c r="Q4170" t="b">
        <v>0</v>
      </c>
      <c r="R4170" s="1" t="s">
        <v>32</v>
      </c>
      <c r="S4170" s="1" t="s">
        <v>49</v>
      </c>
      <c r="T4170">
        <v>4</v>
      </c>
      <c r="U4170" s="1" t="s">
        <v>45</v>
      </c>
      <c r="V4170" s="1" t="s">
        <v>46</v>
      </c>
      <c r="W4170" s="1" t="str">
        <f>IF(OR(MasterData[[#This Row],[Event]]="Christmas Market", MasterData[[#This Row],[Event]]="Christmas"), "Christmas Sale", "Non-Christmas Sale")</f>
        <v>Christmas Sale</v>
      </c>
      <c r="X4170" t="b">
        <v>0</v>
      </c>
      <c r="Y4170">
        <v>1</v>
      </c>
      <c r="Z4170">
        <v>37.380000000000003</v>
      </c>
      <c r="AA4170">
        <v>112.13</v>
      </c>
      <c r="AB4170">
        <v>0</v>
      </c>
      <c r="AC4170" t="str">
        <f>IF(MasterData[[#This Row],[Discount Amount]]&gt;0, "Promotional sale", "Non-Promotional Sales")</f>
        <v>Non-Promotional Sales</v>
      </c>
    </row>
    <row r="4171" spans="1:29" x14ac:dyDescent="0.25">
      <c r="A4171">
        <v>4170</v>
      </c>
      <c r="B4171" s="1" t="s">
        <v>371</v>
      </c>
      <c r="C4171" s="2">
        <v>0.59067129629629633</v>
      </c>
      <c r="D4171">
        <v>149</v>
      </c>
      <c r="E4171">
        <v>59</v>
      </c>
      <c r="F4171" s="1" t="s">
        <v>28</v>
      </c>
      <c r="G4171" s="1" t="s">
        <v>48</v>
      </c>
      <c r="H4171">
        <v>53.933300000000003</v>
      </c>
      <c r="I4171">
        <v>-116.5765</v>
      </c>
      <c r="J4171">
        <v>51</v>
      </c>
      <c r="K4171" t="b">
        <v>1</v>
      </c>
      <c r="L4171">
        <v>634</v>
      </c>
      <c r="M4171" s="1" t="s">
        <v>63</v>
      </c>
      <c r="N4171" s="1" t="s">
        <v>64</v>
      </c>
      <c r="O4171">
        <v>5</v>
      </c>
      <c r="P4171" t="b">
        <v>0</v>
      </c>
      <c r="Q4171" t="b">
        <v>0</v>
      </c>
      <c r="R4171" s="1" t="s">
        <v>52</v>
      </c>
      <c r="S4171" s="1" t="s">
        <v>58</v>
      </c>
      <c r="T4171">
        <v>3</v>
      </c>
      <c r="U4171" s="1" t="s">
        <v>45</v>
      </c>
      <c r="V4171" s="1" t="s">
        <v>46</v>
      </c>
      <c r="W4171" s="1" t="str">
        <f>IF(OR(MasterData[[#This Row],[Event]]="Christmas Market", MasterData[[#This Row],[Event]]="Christmas"), "Christmas Sale", "Non-Christmas Sale")</f>
        <v>Christmas Sale</v>
      </c>
      <c r="X4171" t="b">
        <v>0</v>
      </c>
      <c r="Y4171">
        <v>4</v>
      </c>
      <c r="Z4171">
        <v>37.28</v>
      </c>
      <c r="AA4171">
        <v>186.41</v>
      </c>
      <c r="AB4171">
        <v>0</v>
      </c>
      <c r="AC4171" t="str">
        <f>IF(MasterData[[#This Row],[Discount Amount]]&gt;0, "Promotional sale", "Non-Promotional Sales")</f>
        <v>Non-Promotional Sales</v>
      </c>
    </row>
    <row r="4172" spans="1:29" x14ac:dyDescent="0.25">
      <c r="A4172">
        <v>4171</v>
      </c>
      <c r="B4172" s="1" t="s">
        <v>235</v>
      </c>
      <c r="C4172" s="2">
        <v>0.93328703703703697</v>
      </c>
      <c r="D4172">
        <v>214</v>
      </c>
      <c r="E4172">
        <v>26</v>
      </c>
      <c r="F4172" s="1" t="s">
        <v>37</v>
      </c>
      <c r="G4172" s="1" t="s">
        <v>44</v>
      </c>
      <c r="H4172">
        <v>46.813099999999999</v>
      </c>
      <c r="I4172">
        <v>-71.207499999999996</v>
      </c>
      <c r="J4172">
        <v>21</v>
      </c>
      <c r="K4172" t="b">
        <v>0</v>
      </c>
      <c r="L4172">
        <v>292</v>
      </c>
      <c r="M4172" s="1" t="s">
        <v>30</v>
      </c>
      <c r="N4172" s="1" t="s">
        <v>31</v>
      </c>
      <c r="O4172">
        <v>1</v>
      </c>
      <c r="P4172" t="b">
        <v>0</v>
      </c>
      <c r="Q4172" t="b">
        <v>1</v>
      </c>
      <c r="R4172" s="1" t="s">
        <v>41</v>
      </c>
      <c r="S4172" s="1" t="s">
        <v>58</v>
      </c>
      <c r="T4172">
        <v>2</v>
      </c>
      <c r="U4172" s="1" t="s">
        <v>45</v>
      </c>
      <c r="V4172" s="1" t="s">
        <v>46</v>
      </c>
      <c r="W4172" s="1" t="str">
        <f>IF(OR(MasterData[[#This Row],[Event]]="Christmas Market", MasterData[[#This Row],[Event]]="Christmas"), "Christmas Sale", "Non-Christmas Sale")</f>
        <v>Christmas Sale</v>
      </c>
      <c r="X4172" t="b">
        <v>1</v>
      </c>
      <c r="Y4172">
        <v>4</v>
      </c>
      <c r="Z4172">
        <v>31.91</v>
      </c>
      <c r="AA4172">
        <v>31.91</v>
      </c>
      <c r="AB4172">
        <v>0</v>
      </c>
      <c r="AC4172" t="str">
        <f>IF(MasterData[[#This Row],[Discount Amount]]&gt;0, "Promotional sale", "Non-Promotional Sales")</f>
        <v>Non-Promotional Sales</v>
      </c>
    </row>
    <row r="4173" spans="1:29" x14ac:dyDescent="0.25">
      <c r="A4173">
        <v>4172</v>
      </c>
      <c r="B4173" s="1" t="s">
        <v>334</v>
      </c>
      <c r="C4173" s="2">
        <v>0.35437500000000011</v>
      </c>
      <c r="D4173">
        <v>435</v>
      </c>
      <c r="E4173">
        <v>47</v>
      </c>
      <c r="F4173" s="1" t="s">
        <v>61</v>
      </c>
      <c r="G4173" s="1" t="s">
        <v>77</v>
      </c>
      <c r="H4173">
        <v>64.282300000000006</v>
      </c>
      <c r="I4173">
        <v>-135</v>
      </c>
      <c r="J4173">
        <v>72</v>
      </c>
      <c r="K4173" t="b">
        <v>1</v>
      </c>
      <c r="L4173">
        <v>628</v>
      </c>
      <c r="M4173" s="1" t="s">
        <v>39</v>
      </c>
      <c r="N4173" s="1" t="s">
        <v>40</v>
      </c>
      <c r="O4173">
        <v>1</v>
      </c>
      <c r="P4173" t="b">
        <v>0</v>
      </c>
      <c r="Q4173" t="b">
        <v>0</v>
      </c>
      <c r="R4173" s="1" t="s">
        <v>41</v>
      </c>
      <c r="S4173" s="1" t="s">
        <v>49</v>
      </c>
      <c r="T4173">
        <v>2</v>
      </c>
      <c r="U4173" s="1" t="s">
        <v>34</v>
      </c>
      <c r="V4173" s="1" t="s">
        <v>35</v>
      </c>
      <c r="W4173" s="1" t="str">
        <f>IF(OR(MasterData[[#This Row],[Event]]="Christmas Market", MasterData[[#This Row],[Event]]="Christmas"), "Christmas Sale", "Non-Christmas Sale")</f>
        <v>Non-Christmas Sale</v>
      </c>
      <c r="X4173" t="b">
        <v>0</v>
      </c>
      <c r="Y4173">
        <v>2</v>
      </c>
      <c r="Z4173">
        <v>79.02</v>
      </c>
      <c r="AA4173">
        <v>79.02</v>
      </c>
      <c r="AB4173">
        <v>0</v>
      </c>
      <c r="AC4173" t="str">
        <f>IF(MasterData[[#This Row],[Discount Amount]]&gt;0, "Promotional sale", "Non-Promotional Sales")</f>
        <v>Non-Promotional Sales</v>
      </c>
    </row>
    <row r="4174" spans="1:29" x14ac:dyDescent="0.25">
      <c r="A4174">
        <v>4173</v>
      </c>
      <c r="B4174" s="1" t="s">
        <v>348</v>
      </c>
      <c r="C4174" s="2">
        <v>0.27265046296296291</v>
      </c>
      <c r="D4174">
        <v>223</v>
      </c>
      <c r="E4174">
        <v>18</v>
      </c>
      <c r="F4174" s="1" t="s">
        <v>37</v>
      </c>
      <c r="G4174" s="1" t="s">
        <v>38</v>
      </c>
      <c r="H4174">
        <v>53.726700000000001</v>
      </c>
      <c r="I4174">
        <v>-127.6476</v>
      </c>
      <c r="J4174">
        <v>81</v>
      </c>
      <c r="K4174" t="b">
        <v>1</v>
      </c>
      <c r="L4174">
        <v>194</v>
      </c>
      <c r="M4174" s="1" t="s">
        <v>30</v>
      </c>
      <c r="N4174" s="1" t="s">
        <v>31</v>
      </c>
      <c r="O4174">
        <v>1</v>
      </c>
      <c r="P4174" t="b">
        <v>1</v>
      </c>
      <c r="Q4174" t="b">
        <v>1</v>
      </c>
      <c r="R4174" s="1" t="s">
        <v>41</v>
      </c>
      <c r="S4174" s="1" t="s">
        <v>58</v>
      </c>
      <c r="T4174">
        <v>1</v>
      </c>
      <c r="U4174" s="1" t="s">
        <v>45</v>
      </c>
      <c r="V4174" s="1" t="s">
        <v>35</v>
      </c>
      <c r="W4174" s="1" t="str">
        <f>IF(OR(MasterData[[#This Row],[Event]]="Christmas Market", MasterData[[#This Row],[Event]]="Christmas"), "Christmas Sale", "Non-Christmas Sale")</f>
        <v>Non-Christmas Sale</v>
      </c>
      <c r="X4174" t="b">
        <v>0</v>
      </c>
      <c r="Y4174">
        <v>1</v>
      </c>
      <c r="Z4174">
        <v>94.69</v>
      </c>
      <c r="AA4174">
        <v>94.69</v>
      </c>
      <c r="AB4174">
        <v>0</v>
      </c>
      <c r="AC4174" t="str">
        <f>IF(MasterData[[#This Row],[Discount Amount]]&gt;0, "Promotional sale", "Non-Promotional Sales")</f>
        <v>Non-Promotional Sales</v>
      </c>
    </row>
    <row r="4175" spans="1:29" x14ac:dyDescent="0.25">
      <c r="A4175">
        <v>4174</v>
      </c>
      <c r="B4175" s="1" t="s">
        <v>270</v>
      </c>
      <c r="C4175" s="2">
        <v>3.2881944444444366E-2</v>
      </c>
      <c r="D4175">
        <v>494</v>
      </c>
      <c r="E4175">
        <v>56</v>
      </c>
      <c r="F4175" s="1" t="s">
        <v>37</v>
      </c>
      <c r="G4175" s="1" t="s">
        <v>81</v>
      </c>
      <c r="H4175">
        <v>64.248000000000005</v>
      </c>
      <c r="I4175">
        <v>-84.889600000000002</v>
      </c>
      <c r="J4175">
        <v>63</v>
      </c>
      <c r="K4175" t="b">
        <v>0</v>
      </c>
      <c r="L4175">
        <v>189</v>
      </c>
      <c r="M4175" s="1" t="s">
        <v>63</v>
      </c>
      <c r="N4175" s="1" t="s">
        <v>64</v>
      </c>
      <c r="O4175">
        <v>2</v>
      </c>
      <c r="P4175" t="b">
        <v>1</v>
      </c>
      <c r="Q4175" t="b">
        <v>1</v>
      </c>
      <c r="R4175" s="1" t="s">
        <v>32</v>
      </c>
      <c r="S4175" s="1" t="s">
        <v>33</v>
      </c>
      <c r="T4175">
        <v>5</v>
      </c>
      <c r="U4175" s="1" t="s">
        <v>34</v>
      </c>
      <c r="V4175" s="1" t="s">
        <v>46</v>
      </c>
      <c r="W4175" s="1" t="str">
        <f>IF(OR(MasterData[[#This Row],[Event]]="Christmas Market", MasterData[[#This Row],[Event]]="Christmas"), "Christmas Sale", "Non-Christmas Sale")</f>
        <v>Christmas Sale</v>
      </c>
      <c r="X4175" t="b">
        <v>0</v>
      </c>
      <c r="Y4175">
        <v>5</v>
      </c>
      <c r="Z4175">
        <v>98.33</v>
      </c>
      <c r="AA4175">
        <v>196.67</v>
      </c>
      <c r="AB4175">
        <v>0</v>
      </c>
      <c r="AC4175" t="str">
        <f>IF(MasterData[[#This Row],[Discount Amount]]&gt;0, "Promotional sale", "Non-Promotional Sales")</f>
        <v>Non-Promotional Sales</v>
      </c>
    </row>
    <row r="4176" spans="1:29" x14ac:dyDescent="0.25">
      <c r="A4176">
        <v>4175</v>
      </c>
      <c r="B4176" s="1" t="s">
        <v>364</v>
      </c>
      <c r="C4176" s="2">
        <v>0.53659722222222217</v>
      </c>
      <c r="D4176">
        <v>88</v>
      </c>
      <c r="E4176">
        <v>30</v>
      </c>
      <c r="F4176" s="1" t="s">
        <v>37</v>
      </c>
      <c r="G4176" s="1" t="s">
        <v>51</v>
      </c>
      <c r="H4176">
        <v>53.760899999999999</v>
      </c>
      <c r="I4176">
        <v>-98.813900000000004</v>
      </c>
      <c r="J4176">
        <v>56</v>
      </c>
      <c r="K4176" t="b">
        <v>1</v>
      </c>
      <c r="L4176">
        <v>55</v>
      </c>
      <c r="M4176" s="1" t="s">
        <v>39</v>
      </c>
      <c r="N4176" s="1" t="s">
        <v>40</v>
      </c>
      <c r="O4176">
        <v>3</v>
      </c>
      <c r="P4176" t="b">
        <v>0</v>
      </c>
      <c r="Q4176" t="b">
        <v>0</v>
      </c>
      <c r="R4176" s="1" t="s">
        <v>41</v>
      </c>
      <c r="S4176" s="1" t="s">
        <v>53</v>
      </c>
      <c r="T4176">
        <v>2</v>
      </c>
      <c r="U4176" s="1" t="s">
        <v>42</v>
      </c>
      <c r="V4176" s="1" t="s">
        <v>59</v>
      </c>
      <c r="W4176" s="1" t="str">
        <f>IF(OR(MasterData[[#This Row],[Event]]="Christmas Market", MasterData[[#This Row],[Event]]="Christmas"), "Christmas Sale", "Non-Christmas Sale")</f>
        <v>Non-Christmas Sale</v>
      </c>
      <c r="X4176" t="b">
        <v>1</v>
      </c>
      <c r="Y4176">
        <v>1</v>
      </c>
      <c r="Z4176">
        <v>20.64</v>
      </c>
      <c r="AA4176">
        <v>61.92</v>
      </c>
      <c r="AB4176">
        <v>6.19</v>
      </c>
      <c r="AC4176" t="str">
        <f>IF(MasterData[[#This Row],[Discount Amount]]&gt;0, "Promotional sale", "Non-Promotional Sales")</f>
        <v>Promotional sale</v>
      </c>
    </row>
    <row r="4177" spans="1:29" x14ac:dyDescent="0.25">
      <c r="A4177">
        <v>4176</v>
      </c>
      <c r="B4177" s="1" t="s">
        <v>237</v>
      </c>
      <c r="C4177" s="2">
        <v>0.63744212962962954</v>
      </c>
      <c r="D4177">
        <v>351</v>
      </c>
      <c r="E4177">
        <v>45</v>
      </c>
      <c r="F4177" s="1" t="s">
        <v>28</v>
      </c>
      <c r="G4177" s="1" t="s">
        <v>29</v>
      </c>
      <c r="H4177">
        <v>51.253799999999998</v>
      </c>
      <c r="I4177">
        <v>-85.3232</v>
      </c>
      <c r="J4177">
        <v>60</v>
      </c>
      <c r="K4177" t="b">
        <v>1</v>
      </c>
      <c r="L4177">
        <v>352</v>
      </c>
      <c r="M4177" s="1" t="s">
        <v>30</v>
      </c>
      <c r="N4177" s="1" t="s">
        <v>31</v>
      </c>
      <c r="O4177">
        <v>5</v>
      </c>
      <c r="P4177" t="b">
        <v>1</v>
      </c>
      <c r="Q4177" t="b">
        <v>0</v>
      </c>
      <c r="R4177" s="1" t="s">
        <v>52</v>
      </c>
      <c r="S4177" s="1" t="s">
        <v>53</v>
      </c>
      <c r="T4177">
        <v>2</v>
      </c>
      <c r="U4177" s="1" t="s">
        <v>42</v>
      </c>
      <c r="V4177" s="1" t="s">
        <v>46</v>
      </c>
      <c r="W4177" s="1" t="str">
        <f>IF(OR(MasterData[[#This Row],[Event]]="Christmas Market", MasterData[[#This Row],[Event]]="Christmas"), "Christmas Sale", "Non-Christmas Sale")</f>
        <v>Christmas Sale</v>
      </c>
      <c r="X4177" t="b">
        <v>0</v>
      </c>
      <c r="Y4177">
        <v>3</v>
      </c>
      <c r="Z4177">
        <v>97.18</v>
      </c>
      <c r="AA4177">
        <v>485.89</v>
      </c>
      <c r="AB4177">
        <v>0</v>
      </c>
      <c r="AC4177" t="str">
        <f>IF(MasterData[[#This Row],[Discount Amount]]&gt;0, "Promotional sale", "Non-Promotional Sales")</f>
        <v>Non-Promotional Sales</v>
      </c>
    </row>
    <row r="4178" spans="1:29" x14ac:dyDescent="0.25">
      <c r="A4178">
        <v>4177</v>
      </c>
      <c r="B4178" s="1" t="s">
        <v>273</v>
      </c>
      <c r="C4178" s="2">
        <v>0.83868055555555565</v>
      </c>
      <c r="D4178">
        <v>183</v>
      </c>
      <c r="E4178">
        <v>32</v>
      </c>
      <c r="F4178" s="1" t="s">
        <v>28</v>
      </c>
      <c r="G4178" s="1" t="s">
        <v>70</v>
      </c>
      <c r="H4178">
        <v>54.273099999999999</v>
      </c>
      <c r="I4178">
        <v>-61.738799999999998</v>
      </c>
      <c r="J4178">
        <v>31</v>
      </c>
      <c r="K4178" t="b">
        <v>1</v>
      </c>
      <c r="L4178">
        <v>638</v>
      </c>
      <c r="M4178" s="1" t="s">
        <v>56</v>
      </c>
      <c r="N4178" s="1" t="s">
        <v>57</v>
      </c>
      <c r="O4178">
        <v>1</v>
      </c>
      <c r="P4178" t="b">
        <v>0</v>
      </c>
      <c r="Q4178" t="b">
        <v>1</v>
      </c>
      <c r="R4178" s="1" t="s">
        <v>32</v>
      </c>
      <c r="S4178" s="1" t="s">
        <v>49</v>
      </c>
      <c r="T4178">
        <v>1</v>
      </c>
      <c r="U4178" s="1" t="s">
        <v>42</v>
      </c>
      <c r="V4178" s="1" t="s">
        <v>59</v>
      </c>
      <c r="W4178" s="1" t="str">
        <f>IF(OR(MasterData[[#This Row],[Event]]="Christmas Market", MasterData[[#This Row],[Event]]="Christmas"), "Christmas Sale", "Non-Christmas Sale")</f>
        <v>Non-Christmas Sale</v>
      </c>
      <c r="X4178" t="b">
        <v>0</v>
      </c>
      <c r="Y4178">
        <v>5</v>
      </c>
      <c r="Z4178">
        <v>28.88</v>
      </c>
      <c r="AA4178">
        <v>28.88</v>
      </c>
      <c r="AB4178">
        <v>2.89</v>
      </c>
      <c r="AC4178" t="str">
        <f>IF(MasterData[[#This Row],[Discount Amount]]&gt;0, "Promotional sale", "Non-Promotional Sales")</f>
        <v>Promotional sale</v>
      </c>
    </row>
    <row r="4179" spans="1:29" x14ac:dyDescent="0.25">
      <c r="A4179">
        <v>4178</v>
      </c>
      <c r="B4179" s="1" t="s">
        <v>86</v>
      </c>
      <c r="C4179" s="2">
        <v>0.96820601851851862</v>
      </c>
      <c r="D4179">
        <v>54</v>
      </c>
      <c r="E4179">
        <v>56</v>
      </c>
      <c r="F4179" s="1" t="s">
        <v>28</v>
      </c>
      <c r="G4179" s="1" t="s">
        <v>68</v>
      </c>
      <c r="H4179">
        <v>46.318800000000003</v>
      </c>
      <c r="I4179">
        <v>-63.146099999999997</v>
      </c>
      <c r="J4179">
        <v>2</v>
      </c>
      <c r="K4179" t="b">
        <v>1</v>
      </c>
      <c r="L4179">
        <v>883</v>
      </c>
      <c r="M4179" s="1" t="s">
        <v>30</v>
      </c>
      <c r="N4179" s="1" t="s">
        <v>31</v>
      </c>
      <c r="O4179">
        <v>5</v>
      </c>
      <c r="P4179" t="b">
        <v>1</v>
      </c>
      <c r="Q4179" t="b">
        <v>0</v>
      </c>
      <c r="R4179" s="1" t="s">
        <v>41</v>
      </c>
      <c r="S4179" s="1" t="s">
        <v>58</v>
      </c>
      <c r="T4179">
        <v>3</v>
      </c>
      <c r="U4179" s="1" t="s">
        <v>45</v>
      </c>
      <c r="V4179" s="1" t="s">
        <v>59</v>
      </c>
      <c r="W4179" s="1" t="str">
        <f>IF(OR(MasterData[[#This Row],[Event]]="Christmas Market", MasterData[[#This Row],[Event]]="Christmas"), "Christmas Sale", "Non-Christmas Sale")</f>
        <v>Non-Christmas Sale</v>
      </c>
      <c r="X4179" t="b">
        <v>0</v>
      </c>
      <c r="Y4179">
        <v>2</v>
      </c>
      <c r="Z4179">
        <v>77.58</v>
      </c>
      <c r="AA4179">
        <v>387.88</v>
      </c>
      <c r="AB4179">
        <v>38.79</v>
      </c>
      <c r="AC4179" t="str">
        <f>IF(MasterData[[#This Row],[Discount Amount]]&gt;0, "Promotional sale", "Non-Promotional Sales")</f>
        <v>Promotional sale</v>
      </c>
    </row>
    <row r="4180" spans="1:29" x14ac:dyDescent="0.25">
      <c r="A4180">
        <v>4179</v>
      </c>
      <c r="B4180" s="1" t="s">
        <v>288</v>
      </c>
      <c r="C4180" s="2">
        <v>0.60962962962962952</v>
      </c>
      <c r="D4180">
        <v>370</v>
      </c>
      <c r="E4180">
        <v>47</v>
      </c>
      <c r="F4180" s="1" t="s">
        <v>61</v>
      </c>
      <c r="G4180" s="1" t="s">
        <v>48</v>
      </c>
      <c r="H4180">
        <v>53.933300000000003</v>
      </c>
      <c r="I4180">
        <v>-116.5765</v>
      </c>
      <c r="J4180">
        <v>9</v>
      </c>
      <c r="K4180" t="b">
        <v>1</v>
      </c>
      <c r="L4180">
        <v>341</v>
      </c>
      <c r="M4180" s="1" t="s">
        <v>74</v>
      </c>
      <c r="N4180" s="1" t="s">
        <v>75</v>
      </c>
      <c r="O4180">
        <v>1</v>
      </c>
      <c r="P4180" t="b">
        <v>1</v>
      </c>
      <c r="Q4180" t="b">
        <v>0</v>
      </c>
      <c r="R4180" s="1" t="s">
        <v>41</v>
      </c>
      <c r="S4180" s="1" t="s">
        <v>49</v>
      </c>
      <c r="T4180">
        <v>1</v>
      </c>
      <c r="U4180" s="1" t="s">
        <v>34</v>
      </c>
      <c r="V4180" s="1" t="s">
        <v>59</v>
      </c>
      <c r="W4180" s="1" t="str">
        <f>IF(OR(MasterData[[#This Row],[Event]]="Christmas Market", MasterData[[#This Row],[Event]]="Christmas"), "Christmas Sale", "Non-Christmas Sale")</f>
        <v>Non-Christmas Sale</v>
      </c>
      <c r="X4180" t="b">
        <v>0</v>
      </c>
      <c r="Y4180">
        <v>2</v>
      </c>
      <c r="Z4180">
        <v>93.64</v>
      </c>
      <c r="AA4180">
        <v>93.64</v>
      </c>
      <c r="AB4180">
        <v>9.36</v>
      </c>
      <c r="AC4180" t="str">
        <f>IF(MasterData[[#This Row],[Discount Amount]]&gt;0, "Promotional sale", "Non-Promotional Sales")</f>
        <v>Promotional sale</v>
      </c>
    </row>
    <row r="4181" spans="1:29" x14ac:dyDescent="0.25">
      <c r="A4181">
        <v>4180</v>
      </c>
      <c r="B4181" s="1" t="s">
        <v>169</v>
      </c>
      <c r="C4181" s="2">
        <v>0.360798611111111</v>
      </c>
      <c r="D4181">
        <v>395</v>
      </c>
      <c r="E4181">
        <v>38</v>
      </c>
      <c r="F4181" s="1" t="s">
        <v>61</v>
      </c>
      <c r="G4181" s="1" t="s">
        <v>38</v>
      </c>
      <c r="H4181">
        <v>53.726700000000001</v>
      </c>
      <c r="I4181">
        <v>-127.6476</v>
      </c>
      <c r="J4181">
        <v>75</v>
      </c>
      <c r="K4181" t="b">
        <v>1</v>
      </c>
      <c r="L4181">
        <v>416</v>
      </c>
      <c r="M4181" s="1" t="s">
        <v>30</v>
      </c>
      <c r="N4181" s="1" t="s">
        <v>31</v>
      </c>
      <c r="O4181">
        <v>5</v>
      </c>
      <c r="P4181" t="b">
        <v>1</v>
      </c>
      <c r="Q4181" t="b">
        <v>0</v>
      </c>
      <c r="R4181" s="1" t="s">
        <v>52</v>
      </c>
      <c r="S4181" s="1" t="s">
        <v>58</v>
      </c>
      <c r="T4181">
        <v>4</v>
      </c>
      <c r="U4181" s="1" t="s">
        <v>34</v>
      </c>
      <c r="V4181" s="1" t="s">
        <v>59</v>
      </c>
      <c r="W4181" s="1" t="str">
        <f>IF(OR(MasterData[[#This Row],[Event]]="Christmas Market", MasterData[[#This Row],[Event]]="Christmas"), "Christmas Sale", "Non-Christmas Sale")</f>
        <v>Non-Christmas Sale</v>
      </c>
      <c r="X4181" t="b">
        <v>1</v>
      </c>
      <c r="Y4181">
        <v>1</v>
      </c>
      <c r="Z4181">
        <v>72.3</v>
      </c>
      <c r="AA4181">
        <v>361.49</v>
      </c>
      <c r="AB4181">
        <v>36.15</v>
      </c>
      <c r="AC4181" t="str">
        <f>IF(MasterData[[#This Row],[Discount Amount]]&gt;0, "Promotional sale", "Non-Promotional Sales")</f>
        <v>Promotional sale</v>
      </c>
    </row>
    <row r="4182" spans="1:29" x14ac:dyDescent="0.25">
      <c r="A4182">
        <v>4181</v>
      </c>
      <c r="B4182" s="1" t="s">
        <v>346</v>
      </c>
      <c r="C4182" s="2">
        <v>1.1574074074083285E-4</v>
      </c>
      <c r="D4182">
        <v>417</v>
      </c>
      <c r="E4182">
        <v>30</v>
      </c>
      <c r="F4182" s="1" t="s">
        <v>28</v>
      </c>
      <c r="G4182" s="1" t="s">
        <v>68</v>
      </c>
      <c r="H4182">
        <v>46.318800000000003</v>
      </c>
      <c r="I4182">
        <v>-63.146099999999997</v>
      </c>
      <c r="J4182">
        <v>80</v>
      </c>
      <c r="K4182" t="b">
        <v>1</v>
      </c>
      <c r="L4182">
        <v>414</v>
      </c>
      <c r="M4182" s="1" t="s">
        <v>30</v>
      </c>
      <c r="N4182" s="1" t="s">
        <v>31</v>
      </c>
      <c r="O4182">
        <v>5</v>
      </c>
      <c r="P4182" t="b">
        <v>1</v>
      </c>
      <c r="Q4182" t="b">
        <v>1</v>
      </c>
      <c r="R4182" s="1" t="s">
        <v>52</v>
      </c>
      <c r="S4182" s="1" t="s">
        <v>33</v>
      </c>
      <c r="T4182">
        <v>3</v>
      </c>
      <c r="U4182" s="1" t="s">
        <v>45</v>
      </c>
      <c r="V4182" s="1" t="s">
        <v>59</v>
      </c>
      <c r="W4182" s="1" t="str">
        <f>IF(OR(MasterData[[#This Row],[Event]]="Christmas Market", MasterData[[#This Row],[Event]]="Christmas"), "Christmas Sale", "Non-Christmas Sale")</f>
        <v>Non-Christmas Sale</v>
      </c>
      <c r="X4182" t="b">
        <v>0</v>
      </c>
      <c r="Y4182">
        <v>3</v>
      </c>
      <c r="Z4182">
        <v>12.82</v>
      </c>
      <c r="AA4182">
        <v>64.09</v>
      </c>
      <c r="AB4182">
        <v>6.41</v>
      </c>
      <c r="AC4182" t="str">
        <f>IF(MasterData[[#This Row],[Discount Amount]]&gt;0, "Promotional sale", "Non-Promotional Sales")</f>
        <v>Promotional sale</v>
      </c>
    </row>
    <row r="4183" spans="1:29" x14ac:dyDescent="0.25">
      <c r="A4183">
        <v>4182</v>
      </c>
      <c r="B4183" s="1" t="s">
        <v>410</v>
      </c>
      <c r="C4183" s="2">
        <v>0.21343749999999995</v>
      </c>
      <c r="D4183">
        <v>372</v>
      </c>
      <c r="E4183">
        <v>19</v>
      </c>
      <c r="F4183" s="1" t="s">
        <v>37</v>
      </c>
      <c r="G4183" s="1" t="s">
        <v>70</v>
      </c>
      <c r="H4183">
        <v>54.273099999999999</v>
      </c>
      <c r="I4183">
        <v>-61.738799999999998</v>
      </c>
      <c r="J4183">
        <v>59</v>
      </c>
      <c r="K4183" t="b">
        <v>0</v>
      </c>
      <c r="L4183">
        <v>302</v>
      </c>
      <c r="M4183" s="1" t="s">
        <v>30</v>
      </c>
      <c r="N4183" s="1" t="s">
        <v>31</v>
      </c>
      <c r="O4183">
        <v>5</v>
      </c>
      <c r="P4183" t="b">
        <v>1</v>
      </c>
      <c r="Q4183" t="b">
        <v>0</v>
      </c>
      <c r="R4183" s="1" t="s">
        <v>41</v>
      </c>
      <c r="S4183" s="1" t="s">
        <v>53</v>
      </c>
      <c r="T4183">
        <v>3</v>
      </c>
      <c r="U4183" s="1" t="s">
        <v>34</v>
      </c>
      <c r="V4183" s="1" t="s">
        <v>59</v>
      </c>
      <c r="W4183" s="1" t="str">
        <f>IF(OR(MasterData[[#This Row],[Event]]="Christmas Market", MasterData[[#This Row],[Event]]="Christmas"), "Christmas Sale", "Non-Christmas Sale")</f>
        <v>Non-Christmas Sale</v>
      </c>
      <c r="X4183" t="b">
        <v>0</v>
      </c>
      <c r="Y4183">
        <v>5</v>
      </c>
      <c r="Z4183">
        <v>80.86</v>
      </c>
      <c r="AA4183">
        <v>404.32</v>
      </c>
      <c r="AB4183">
        <v>40.43</v>
      </c>
      <c r="AC4183" t="str">
        <f>IF(MasterData[[#This Row],[Discount Amount]]&gt;0, "Promotional sale", "Non-Promotional Sales")</f>
        <v>Promotional sale</v>
      </c>
    </row>
    <row r="4184" spans="1:29" x14ac:dyDescent="0.25">
      <c r="A4184">
        <v>4183</v>
      </c>
      <c r="B4184" s="1" t="s">
        <v>147</v>
      </c>
      <c r="C4184" s="2">
        <v>0.24511574074074072</v>
      </c>
      <c r="D4184">
        <v>4</v>
      </c>
      <c r="E4184">
        <v>64</v>
      </c>
      <c r="F4184" s="1" t="s">
        <v>28</v>
      </c>
      <c r="G4184" s="1" t="s">
        <v>29</v>
      </c>
      <c r="H4184">
        <v>51.253799999999998</v>
      </c>
      <c r="I4184">
        <v>-85.3232</v>
      </c>
      <c r="J4184">
        <v>71</v>
      </c>
      <c r="K4184" t="b">
        <v>0</v>
      </c>
      <c r="L4184">
        <v>993</v>
      </c>
      <c r="M4184" s="1" t="s">
        <v>63</v>
      </c>
      <c r="N4184" s="1" t="s">
        <v>64</v>
      </c>
      <c r="O4184">
        <v>3</v>
      </c>
      <c r="P4184" t="b">
        <v>0</v>
      </c>
      <c r="Q4184" t="b">
        <v>0</v>
      </c>
      <c r="R4184" s="1" t="s">
        <v>41</v>
      </c>
      <c r="S4184" s="1" t="s">
        <v>33</v>
      </c>
      <c r="T4184">
        <v>2</v>
      </c>
      <c r="U4184" s="1" t="s">
        <v>34</v>
      </c>
      <c r="V4184" s="1" t="s">
        <v>35</v>
      </c>
      <c r="W4184" s="1" t="str">
        <f>IF(OR(MasterData[[#This Row],[Event]]="Christmas Market", MasterData[[#This Row],[Event]]="Christmas"), "Christmas Sale", "Non-Christmas Sale")</f>
        <v>Non-Christmas Sale</v>
      </c>
      <c r="X4184" t="b">
        <v>0</v>
      </c>
      <c r="Y4184">
        <v>1</v>
      </c>
      <c r="Z4184">
        <v>28.79</v>
      </c>
      <c r="AA4184">
        <v>86.37</v>
      </c>
      <c r="AB4184">
        <v>0</v>
      </c>
      <c r="AC4184" t="str">
        <f>IF(MasterData[[#This Row],[Discount Amount]]&gt;0, "Promotional sale", "Non-Promotional Sales")</f>
        <v>Non-Promotional Sales</v>
      </c>
    </row>
    <row r="4185" spans="1:29" x14ac:dyDescent="0.25">
      <c r="A4185">
        <v>4184</v>
      </c>
      <c r="B4185" s="1" t="s">
        <v>165</v>
      </c>
      <c r="C4185" s="2">
        <v>0.95797453703703694</v>
      </c>
      <c r="D4185">
        <v>427</v>
      </c>
      <c r="E4185">
        <v>49</v>
      </c>
      <c r="F4185" s="1" t="s">
        <v>28</v>
      </c>
      <c r="G4185" s="1" t="s">
        <v>51</v>
      </c>
      <c r="H4185">
        <v>53.760899999999999</v>
      </c>
      <c r="I4185">
        <v>-98.813900000000004</v>
      </c>
      <c r="J4185">
        <v>96</v>
      </c>
      <c r="K4185" t="b">
        <v>0</v>
      </c>
      <c r="L4185">
        <v>775</v>
      </c>
      <c r="M4185" s="1" t="s">
        <v>56</v>
      </c>
      <c r="N4185" s="1" t="s">
        <v>57</v>
      </c>
      <c r="O4185">
        <v>4</v>
      </c>
      <c r="P4185" t="b">
        <v>0</v>
      </c>
      <c r="Q4185" t="b">
        <v>0</v>
      </c>
      <c r="R4185" s="1" t="s">
        <v>32</v>
      </c>
      <c r="S4185" s="1" t="s">
        <v>53</v>
      </c>
      <c r="T4185">
        <v>1</v>
      </c>
      <c r="U4185" s="1" t="s">
        <v>34</v>
      </c>
      <c r="V4185" s="1" t="s">
        <v>35</v>
      </c>
      <c r="W4185" s="1" t="str">
        <f>IF(OR(MasterData[[#This Row],[Event]]="Christmas Market", MasterData[[#This Row],[Event]]="Christmas"), "Christmas Sale", "Non-Christmas Sale")</f>
        <v>Non-Christmas Sale</v>
      </c>
      <c r="X4185" t="b">
        <v>0</v>
      </c>
      <c r="Y4185">
        <v>5</v>
      </c>
      <c r="Z4185">
        <v>64.31</v>
      </c>
      <c r="AA4185">
        <v>257.23</v>
      </c>
      <c r="AB4185">
        <v>0</v>
      </c>
      <c r="AC4185" t="str">
        <f>IF(MasterData[[#This Row],[Discount Amount]]&gt;0, "Promotional sale", "Non-Promotional Sales")</f>
        <v>Non-Promotional Sales</v>
      </c>
    </row>
    <row r="4186" spans="1:29" x14ac:dyDescent="0.25">
      <c r="A4186">
        <v>4185</v>
      </c>
      <c r="B4186" s="1" t="s">
        <v>122</v>
      </c>
      <c r="C4186" s="2">
        <v>0.75651620370370365</v>
      </c>
      <c r="D4186">
        <v>497</v>
      </c>
      <c r="E4186">
        <v>61</v>
      </c>
      <c r="F4186" s="1" t="s">
        <v>37</v>
      </c>
      <c r="G4186" s="1" t="s">
        <v>38</v>
      </c>
      <c r="H4186">
        <v>53.726700000000001</v>
      </c>
      <c r="I4186">
        <v>-127.6476</v>
      </c>
      <c r="J4186">
        <v>42</v>
      </c>
      <c r="K4186" t="b">
        <v>1</v>
      </c>
      <c r="L4186">
        <v>496</v>
      </c>
      <c r="M4186" s="1" t="s">
        <v>30</v>
      </c>
      <c r="N4186" s="1" t="s">
        <v>31</v>
      </c>
      <c r="O4186">
        <v>2</v>
      </c>
      <c r="P4186" t="b">
        <v>0</v>
      </c>
      <c r="Q4186" t="b">
        <v>0</v>
      </c>
      <c r="R4186" s="1" t="s">
        <v>32</v>
      </c>
      <c r="S4186" s="1" t="s">
        <v>53</v>
      </c>
      <c r="T4186">
        <v>4</v>
      </c>
      <c r="U4186" s="1" t="s">
        <v>42</v>
      </c>
      <c r="V4186" s="1" t="s">
        <v>35</v>
      </c>
      <c r="W4186" s="1" t="str">
        <f>IF(OR(MasterData[[#This Row],[Event]]="Christmas Market", MasterData[[#This Row],[Event]]="Christmas"), "Christmas Sale", "Non-Christmas Sale")</f>
        <v>Non-Christmas Sale</v>
      </c>
      <c r="X4186" t="b">
        <v>0</v>
      </c>
      <c r="Y4186">
        <v>1</v>
      </c>
      <c r="Z4186">
        <v>49.52</v>
      </c>
      <c r="AA4186">
        <v>99.05</v>
      </c>
      <c r="AB4186">
        <v>0</v>
      </c>
      <c r="AC4186" t="str">
        <f>IF(MasterData[[#This Row],[Discount Amount]]&gt;0, "Promotional sale", "Non-Promotional Sales")</f>
        <v>Non-Promotional Sales</v>
      </c>
    </row>
    <row r="4187" spans="1:29" x14ac:dyDescent="0.25">
      <c r="A4187">
        <v>4186</v>
      </c>
      <c r="B4187" s="1" t="s">
        <v>335</v>
      </c>
      <c r="C4187" s="2">
        <v>0.83984953703703713</v>
      </c>
      <c r="D4187">
        <v>448</v>
      </c>
      <c r="E4187">
        <v>50</v>
      </c>
      <c r="F4187" s="1" t="s">
        <v>61</v>
      </c>
      <c r="G4187" s="1" t="s">
        <v>70</v>
      </c>
      <c r="H4187">
        <v>54.273099999999999</v>
      </c>
      <c r="I4187">
        <v>-61.738799999999998</v>
      </c>
      <c r="J4187">
        <v>100</v>
      </c>
      <c r="K4187" t="b">
        <v>1</v>
      </c>
      <c r="L4187">
        <v>939</v>
      </c>
      <c r="M4187" s="1" t="s">
        <v>56</v>
      </c>
      <c r="N4187" s="1" t="s">
        <v>57</v>
      </c>
      <c r="O4187">
        <v>4</v>
      </c>
      <c r="P4187" t="b">
        <v>1</v>
      </c>
      <c r="Q4187" t="b">
        <v>0</v>
      </c>
      <c r="R4187" s="1" t="s">
        <v>32</v>
      </c>
      <c r="S4187" s="1" t="s">
        <v>58</v>
      </c>
      <c r="T4187">
        <v>4</v>
      </c>
      <c r="U4187" s="1" t="s">
        <v>45</v>
      </c>
      <c r="V4187" s="1" t="s">
        <v>35</v>
      </c>
      <c r="W4187" s="1" t="str">
        <f>IF(OR(MasterData[[#This Row],[Event]]="Christmas Market", MasterData[[#This Row],[Event]]="Christmas"), "Christmas Sale", "Non-Christmas Sale")</f>
        <v>Non-Christmas Sale</v>
      </c>
      <c r="X4187" t="b">
        <v>1</v>
      </c>
      <c r="Y4187">
        <v>3</v>
      </c>
      <c r="Z4187">
        <v>33.61</v>
      </c>
      <c r="AA4187">
        <v>134.43</v>
      </c>
      <c r="AB4187">
        <v>0</v>
      </c>
      <c r="AC4187" t="str">
        <f>IF(MasterData[[#This Row],[Discount Amount]]&gt;0, "Promotional sale", "Non-Promotional Sales")</f>
        <v>Non-Promotional Sales</v>
      </c>
    </row>
    <row r="4188" spans="1:29" x14ac:dyDescent="0.25">
      <c r="A4188">
        <v>4187</v>
      </c>
      <c r="B4188" s="1" t="s">
        <v>291</v>
      </c>
      <c r="C4188" s="2">
        <v>2.070601851851861E-2</v>
      </c>
      <c r="D4188">
        <v>366</v>
      </c>
      <c r="E4188">
        <v>47</v>
      </c>
      <c r="F4188" s="1" t="s">
        <v>61</v>
      </c>
      <c r="G4188" s="1" t="s">
        <v>68</v>
      </c>
      <c r="H4188">
        <v>46.318800000000003</v>
      </c>
      <c r="I4188">
        <v>-63.146099999999997</v>
      </c>
      <c r="J4188">
        <v>67</v>
      </c>
      <c r="K4188" t="b">
        <v>1</v>
      </c>
      <c r="L4188">
        <v>981</v>
      </c>
      <c r="M4188" s="1" t="s">
        <v>63</v>
      </c>
      <c r="N4188" s="1" t="s">
        <v>64</v>
      </c>
      <c r="O4188">
        <v>1</v>
      </c>
      <c r="P4188" t="b">
        <v>1</v>
      </c>
      <c r="Q4188" t="b">
        <v>1</v>
      </c>
      <c r="R4188" s="1" t="s">
        <v>52</v>
      </c>
      <c r="S4188" s="1" t="s">
        <v>53</v>
      </c>
      <c r="T4188">
        <v>3</v>
      </c>
      <c r="U4188" s="1" t="s">
        <v>42</v>
      </c>
      <c r="V4188" s="1" t="s">
        <v>59</v>
      </c>
      <c r="W4188" s="1" t="str">
        <f>IF(OR(MasterData[[#This Row],[Event]]="Christmas Market", MasterData[[#This Row],[Event]]="Christmas"), "Christmas Sale", "Non-Christmas Sale")</f>
        <v>Non-Christmas Sale</v>
      </c>
      <c r="X4188" t="b">
        <v>0</v>
      </c>
      <c r="Y4188">
        <v>4</v>
      </c>
      <c r="Z4188">
        <v>83.82</v>
      </c>
      <c r="AA4188">
        <v>83.82</v>
      </c>
      <c r="AB4188">
        <v>8.3800000000000008</v>
      </c>
      <c r="AC4188" t="str">
        <f>IF(MasterData[[#This Row],[Discount Amount]]&gt;0, "Promotional sale", "Non-Promotional Sales")</f>
        <v>Promotional sale</v>
      </c>
    </row>
    <row r="4189" spans="1:29" x14ac:dyDescent="0.25">
      <c r="A4189">
        <v>4188</v>
      </c>
      <c r="B4189" s="1" t="s">
        <v>274</v>
      </c>
      <c r="C4189" s="2">
        <v>9.6701388888888795E-2</v>
      </c>
      <c r="D4189">
        <v>306</v>
      </c>
      <c r="E4189">
        <v>28</v>
      </c>
      <c r="F4189" s="1" t="s">
        <v>61</v>
      </c>
      <c r="G4189" s="1" t="s">
        <v>38</v>
      </c>
      <c r="H4189">
        <v>53.726700000000001</v>
      </c>
      <c r="I4189">
        <v>-127.6476</v>
      </c>
      <c r="J4189">
        <v>47</v>
      </c>
      <c r="K4189" t="b">
        <v>0</v>
      </c>
      <c r="L4189">
        <v>276</v>
      </c>
      <c r="M4189" s="1" t="s">
        <v>39</v>
      </c>
      <c r="N4189" s="1" t="s">
        <v>40</v>
      </c>
      <c r="O4189">
        <v>5</v>
      </c>
      <c r="P4189" t="b">
        <v>1</v>
      </c>
      <c r="Q4189" t="b">
        <v>0</v>
      </c>
      <c r="R4189" s="1" t="s">
        <v>52</v>
      </c>
      <c r="S4189" s="1" t="s">
        <v>58</v>
      </c>
      <c r="T4189">
        <v>2</v>
      </c>
      <c r="U4189" s="1" t="s">
        <v>45</v>
      </c>
      <c r="V4189" s="1" t="s">
        <v>59</v>
      </c>
      <c r="W4189" s="1" t="str">
        <f>IF(OR(MasterData[[#This Row],[Event]]="Christmas Market", MasterData[[#This Row],[Event]]="Christmas"), "Christmas Sale", "Non-Christmas Sale")</f>
        <v>Non-Christmas Sale</v>
      </c>
      <c r="X4189" t="b">
        <v>1</v>
      </c>
      <c r="Y4189">
        <v>4</v>
      </c>
      <c r="Z4189">
        <v>16.14</v>
      </c>
      <c r="AA4189">
        <v>80.7</v>
      </c>
      <c r="AB4189">
        <v>8.07</v>
      </c>
      <c r="AC4189" t="str">
        <f>IF(MasterData[[#This Row],[Discount Amount]]&gt;0, "Promotional sale", "Non-Promotional Sales")</f>
        <v>Promotional sale</v>
      </c>
    </row>
    <row r="4190" spans="1:29" x14ac:dyDescent="0.25">
      <c r="A4190">
        <v>4189</v>
      </c>
      <c r="B4190" s="1" t="s">
        <v>326</v>
      </c>
      <c r="C4190" s="2">
        <v>0.921875</v>
      </c>
      <c r="D4190">
        <v>174</v>
      </c>
      <c r="E4190">
        <v>20</v>
      </c>
      <c r="F4190" s="1" t="s">
        <v>61</v>
      </c>
      <c r="G4190" s="1" t="s">
        <v>55</v>
      </c>
      <c r="H4190">
        <v>52.939900000000002</v>
      </c>
      <c r="I4190">
        <v>-106.4509</v>
      </c>
      <c r="J4190">
        <v>28</v>
      </c>
      <c r="K4190" t="b">
        <v>0</v>
      </c>
      <c r="L4190">
        <v>935</v>
      </c>
      <c r="M4190" s="1" t="s">
        <v>74</v>
      </c>
      <c r="N4190" s="1" t="s">
        <v>75</v>
      </c>
      <c r="O4190">
        <v>2</v>
      </c>
      <c r="P4190" t="b">
        <v>1</v>
      </c>
      <c r="Q4190" t="b">
        <v>0</v>
      </c>
      <c r="R4190" s="1" t="s">
        <v>52</v>
      </c>
      <c r="S4190" s="1" t="s">
        <v>53</v>
      </c>
      <c r="T4190">
        <v>2</v>
      </c>
      <c r="U4190" s="1" t="s">
        <v>45</v>
      </c>
      <c r="V4190" s="1" t="s">
        <v>59</v>
      </c>
      <c r="W4190" s="1" t="str">
        <f>IF(OR(MasterData[[#This Row],[Event]]="Christmas Market", MasterData[[#This Row],[Event]]="Christmas"), "Christmas Sale", "Non-Christmas Sale")</f>
        <v>Non-Christmas Sale</v>
      </c>
      <c r="X4190" t="b">
        <v>1</v>
      </c>
      <c r="Y4190">
        <v>1</v>
      </c>
      <c r="Z4190">
        <v>28.23</v>
      </c>
      <c r="AA4190">
        <v>56.47</v>
      </c>
      <c r="AB4190">
        <v>5.65</v>
      </c>
      <c r="AC4190" t="str">
        <f>IF(MasterData[[#This Row],[Discount Amount]]&gt;0, "Promotional sale", "Non-Promotional Sales")</f>
        <v>Promotional sale</v>
      </c>
    </row>
    <row r="4191" spans="1:29" x14ac:dyDescent="0.25">
      <c r="A4191">
        <v>4190</v>
      </c>
      <c r="B4191" s="1" t="s">
        <v>287</v>
      </c>
      <c r="C4191" s="2">
        <v>0.24075231481481474</v>
      </c>
      <c r="D4191">
        <v>95</v>
      </c>
      <c r="E4191">
        <v>28</v>
      </c>
      <c r="F4191" s="1" t="s">
        <v>61</v>
      </c>
      <c r="G4191" s="1" t="s">
        <v>44</v>
      </c>
      <c r="H4191">
        <v>46.813099999999999</v>
      </c>
      <c r="I4191">
        <v>-71.207499999999996</v>
      </c>
      <c r="J4191">
        <v>96</v>
      </c>
      <c r="K4191" t="b">
        <v>1</v>
      </c>
      <c r="L4191">
        <v>285</v>
      </c>
      <c r="M4191" s="1" t="s">
        <v>74</v>
      </c>
      <c r="N4191" s="1" t="s">
        <v>75</v>
      </c>
      <c r="O4191">
        <v>3</v>
      </c>
      <c r="P4191" t="b">
        <v>0</v>
      </c>
      <c r="Q4191" t="b">
        <v>0</v>
      </c>
      <c r="R4191" s="1" t="s">
        <v>52</v>
      </c>
      <c r="S4191" s="1" t="s">
        <v>53</v>
      </c>
      <c r="T4191">
        <v>4</v>
      </c>
      <c r="U4191" s="1" t="s">
        <v>34</v>
      </c>
      <c r="V4191" s="1" t="s">
        <v>59</v>
      </c>
      <c r="W4191" s="1" t="str">
        <f>IF(OR(MasterData[[#This Row],[Event]]="Christmas Market", MasterData[[#This Row],[Event]]="Christmas"), "Christmas Sale", "Non-Christmas Sale")</f>
        <v>Non-Christmas Sale</v>
      </c>
      <c r="X4191" t="b">
        <v>1</v>
      </c>
      <c r="Y4191">
        <v>1</v>
      </c>
      <c r="Z4191">
        <v>68.91</v>
      </c>
      <c r="AA4191">
        <v>206.74</v>
      </c>
      <c r="AB4191">
        <v>20.67</v>
      </c>
      <c r="AC4191" t="str">
        <f>IF(MasterData[[#This Row],[Discount Amount]]&gt;0, "Promotional sale", "Non-Promotional Sales")</f>
        <v>Promotional sale</v>
      </c>
    </row>
    <row r="4192" spans="1:29" x14ac:dyDescent="0.25">
      <c r="A4192">
        <v>4191</v>
      </c>
      <c r="B4192" s="1" t="s">
        <v>148</v>
      </c>
      <c r="C4192" s="2">
        <v>0.36618055555555551</v>
      </c>
      <c r="D4192">
        <v>313</v>
      </c>
      <c r="E4192">
        <v>37</v>
      </c>
      <c r="F4192" s="1" t="s">
        <v>61</v>
      </c>
      <c r="G4192" s="1" t="s">
        <v>66</v>
      </c>
      <c r="H4192">
        <v>45.077800000000003</v>
      </c>
      <c r="I4192">
        <v>-63.546700000000001</v>
      </c>
      <c r="J4192">
        <v>27</v>
      </c>
      <c r="K4192" t="b">
        <v>0</v>
      </c>
      <c r="L4192">
        <v>914</v>
      </c>
      <c r="M4192" s="1" t="s">
        <v>74</v>
      </c>
      <c r="N4192" s="1" t="s">
        <v>75</v>
      </c>
      <c r="O4192">
        <v>4</v>
      </c>
      <c r="P4192" t="b">
        <v>0</v>
      </c>
      <c r="Q4192" t="b">
        <v>1</v>
      </c>
      <c r="R4192" s="1" t="s">
        <v>41</v>
      </c>
      <c r="S4192" s="1" t="s">
        <v>58</v>
      </c>
      <c r="T4192">
        <v>5</v>
      </c>
      <c r="U4192" s="1" t="s">
        <v>45</v>
      </c>
      <c r="V4192" s="1" t="s">
        <v>59</v>
      </c>
      <c r="W4192" s="1" t="str">
        <f>IF(OR(MasterData[[#This Row],[Event]]="Christmas Market", MasterData[[#This Row],[Event]]="Christmas"), "Christmas Sale", "Non-Christmas Sale")</f>
        <v>Non-Christmas Sale</v>
      </c>
      <c r="X4192" t="b">
        <v>1</v>
      </c>
      <c r="Y4192">
        <v>5</v>
      </c>
      <c r="Z4192">
        <v>91.24</v>
      </c>
      <c r="AA4192">
        <v>364.97</v>
      </c>
      <c r="AB4192">
        <v>36.5</v>
      </c>
      <c r="AC4192" t="str">
        <f>IF(MasterData[[#This Row],[Discount Amount]]&gt;0, "Promotional sale", "Non-Promotional Sales")</f>
        <v>Promotional sale</v>
      </c>
    </row>
    <row r="4193" spans="1:29" x14ac:dyDescent="0.25">
      <c r="A4193">
        <v>4192</v>
      </c>
      <c r="B4193" s="1" t="s">
        <v>84</v>
      </c>
      <c r="C4193" s="2">
        <v>0.19230324074074079</v>
      </c>
      <c r="D4193">
        <v>37</v>
      </c>
      <c r="E4193">
        <v>18</v>
      </c>
      <c r="F4193" s="1" t="s">
        <v>37</v>
      </c>
      <c r="G4193" s="1" t="s">
        <v>68</v>
      </c>
      <c r="H4193">
        <v>46.318800000000003</v>
      </c>
      <c r="I4193">
        <v>-63.146099999999997</v>
      </c>
      <c r="J4193">
        <v>72</v>
      </c>
      <c r="K4193" t="b">
        <v>0</v>
      </c>
      <c r="L4193">
        <v>859</v>
      </c>
      <c r="M4193" s="1" t="s">
        <v>63</v>
      </c>
      <c r="N4193" s="1" t="s">
        <v>64</v>
      </c>
      <c r="O4193">
        <v>2</v>
      </c>
      <c r="P4193" t="b">
        <v>1</v>
      </c>
      <c r="Q4193" t="b">
        <v>0</v>
      </c>
      <c r="R4193" s="1" t="s">
        <v>41</v>
      </c>
      <c r="S4193" s="1" t="s">
        <v>33</v>
      </c>
      <c r="T4193">
        <v>1</v>
      </c>
      <c r="U4193" s="1" t="s">
        <v>42</v>
      </c>
      <c r="V4193" s="1" t="s">
        <v>46</v>
      </c>
      <c r="W4193" s="1" t="str">
        <f>IF(OR(MasterData[[#This Row],[Event]]="Christmas Market", MasterData[[#This Row],[Event]]="Christmas"), "Christmas Sale", "Non-Christmas Sale")</f>
        <v>Christmas Sale</v>
      </c>
      <c r="X4193" t="b">
        <v>1</v>
      </c>
      <c r="Y4193">
        <v>1</v>
      </c>
      <c r="Z4193">
        <v>36.53</v>
      </c>
      <c r="AA4193">
        <v>73.069999999999993</v>
      </c>
      <c r="AB4193">
        <v>0</v>
      </c>
      <c r="AC4193" t="str">
        <f>IF(MasterData[[#This Row],[Discount Amount]]&gt;0, "Promotional sale", "Non-Promotional Sales")</f>
        <v>Non-Promotional Sales</v>
      </c>
    </row>
    <row r="4194" spans="1:29" x14ac:dyDescent="0.25">
      <c r="A4194">
        <v>4193</v>
      </c>
      <c r="B4194" s="1" t="s">
        <v>117</v>
      </c>
      <c r="C4194" s="2">
        <v>0.68407407407407406</v>
      </c>
      <c r="D4194">
        <v>73</v>
      </c>
      <c r="E4194">
        <v>57</v>
      </c>
      <c r="F4194" s="1" t="s">
        <v>37</v>
      </c>
      <c r="G4194" s="1" t="s">
        <v>62</v>
      </c>
      <c r="H4194">
        <v>46.565300000000001</v>
      </c>
      <c r="I4194">
        <v>-66.4619</v>
      </c>
      <c r="J4194">
        <v>46</v>
      </c>
      <c r="K4194" t="b">
        <v>0</v>
      </c>
      <c r="L4194">
        <v>807</v>
      </c>
      <c r="M4194" s="1" t="s">
        <v>30</v>
      </c>
      <c r="N4194" s="1" t="s">
        <v>31</v>
      </c>
      <c r="O4194">
        <v>2</v>
      </c>
      <c r="P4194" t="b">
        <v>1</v>
      </c>
      <c r="Q4194" t="b">
        <v>0</v>
      </c>
      <c r="R4194" s="1" t="s">
        <v>32</v>
      </c>
      <c r="S4194" s="1" t="s">
        <v>58</v>
      </c>
      <c r="T4194">
        <v>2</v>
      </c>
      <c r="U4194" s="1" t="s">
        <v>45</v>
      </c>
      <c r="V4194" s="1" t="s">
        <v>59</v>
      </c>
      <c r="W4194" s="1" t="str">
        <f>IF(OR(MasterData[[#This Row],[Event]]="Christmas Market", MasterData[[#This Row],[Event]]="Christmas"), "Christmas Sale", "Non-Christmas Sale")</f>
        <v>Non-Christmas Sale</v>
      </c>
      <c r="X4194" t="b">
        <v>1</v>
      </c>
      <c r="Y4194">
        <v>3</v>
      </c>
      <c r="Z4194">
        <v>85.72</v>
      </c>
      <c r="AA4194">
        <v>171.43</v>
      </c>
      <c r="AB4194">
        <v>17.14</v>
      </c>
      <c r="AC4194" t="str">
        <f>IF(MasterData[[#This Row],[Discount Amount]]&gt;0, "Promotional sale", "Non-Promotional Sales")</f>
        <v>Promotional sale</v>
      </c>
    </row>
    <row r="4195" spans="1:29" x14ac:dyDescent="0.25">
      <c r="A4195">
        <v>4194</v>
      </c>
      <c r="B4195" s="1" t="s">
        <v>426</v>
      </c>
      <c r="C4195" s="2">
        <v>0.20184027777777769</v>
      </c>
      <c r="D4195">
        <v>97</v>
      </c>
      <c r="E4195">
        <v>58</v>
      </c>
      <c r="F4195" s="1" t="s">
        <v>37</v>
      </c>
      <c r="G4195" s="1" t="s">
        <v>51</v>
      </c>
      <c r="H4195">
        <v>53.760899999999999</v>
      </c>
      <c r="I4195">
        <v>-98.813900000000004</v>
      </c>
      <c r="J4195">
        <v>61</v>
      </c>
      <c r="K4195" t="b">
        <v>1</v>
      </c>
      <c r="L4195">
        <v>753</v>
      </c>
      <c r="M4195" s="1" t="s">
        <v>30</v>
      </c>
      <c r="N4195" s="1" t="s">
        <v>31</v>
      </c>
      <c r="O4195">
        <v>3</v>
      </c>
      <c r="P4195" t="b">
        <v>0</v>
      </c>
      <c r="Q4195" t="b">
        <v>0</v>
      </c>
      <c r="R4195" s="1" t="s">
        <v>41</v>
      </c>
      <c r="S4195" s="1" t="s">
        <v>49</v>
      </c>
      <c r="T4195">
        <v>3</v>
      </c>
      <c r="U4195" s="1" t="s">
        <v>42</v>
      </c>
      <c r="V4195" s="1" t="s">
        <v>35</v>
      </c>
      <c r="W4195" s="1" t="str">
        <f>IF(OR(MasterData[[#This Row],[Event]]="Christmas Market", MasterData[[#This Row],[Event]]="Christmas"), "Christmas Sale", "Non-Christmas Sale")</f>
        <v>Non-Christmas Sale</v>
      </c>
      <c r="X4195" t="b">
        <v>1</v>
      </c>
      <c r="Y4195">
        <v>4</v>
      </c>
      <c r="Z4195">
        <v>49.86</v>
      </c>
      <c r="AA4195">
        <v>149.58000000000001</v>
      </c>
      <c r="AB4195">
        <v>0</v>
      </c>
      <c r="AC4195" t="str">
        <f>IF(MasterData[[#This Row],[Discount Amount]]&gt;0, "Promotional sale", "Non-Promotional Sales")</f>
        <v>Non-Promotional Sales</v>
      </c>
    </row>
    <row r="4196" spans="1:29" x14ac:dyDescent="0.25">
      <c r="A4196">
        <v>4195</v>
      </c>
      <c r="B4196" s="1" t="s">
        <v>421</v>
      </c>
      <c r="C4196" s="2">
        <v>0.95831018518518518</v>
      </c>
      <c r="D4196">
        <v>194</v>
      </c>
      <c r="E4196">
        <v>63</v>
      </c>
      <c r="F4196" s="1" t="s">
        <v>37</v>
      </c>
      <c r="G4196" s="1" t="s">
        <v>77</v>
      </c>
      <c r="H4196">
        <v>64.282300000000006</v>
      </c>
      <c r="I4196">
        <v>-135</v>
      </c>
      <c r="J4196">
        <v>6</v>
      </c>
      <c r="K4196" t="b">
        <v>0</v>
      </c>
      <c r="L4196">
        <v>218</v>
      </c>
      <c r="M4196" s="1" t="s">
        <v>74</v>
      </c>
      <c r="N4196" s="1" t="s">
        <v>75</v>
      </c>
      <c r="O4196">
        <v>3</v>
      </c>
      <c r="P4196" t="b">
        <v>0</v>
      </c>
      <c r="Q4196" t="b">
        <v>0</v>
      </c>
      <c r="R4196" s="1" t="s">
        <v>32</v>
      </c>
      <c r="S4196" s="1" t="s">
        <v>58</v>
      </c>
      <c r="T4196">
        <v>2</v>
      </c>
      <c r="U4196" s="1" t="s">
        <v>42</v>
      </c>
      <c r="V4196" s="1" t="s">
        <v>35</v>
      </c>
      <c r="W4196" s="1" t="str">
        <f>IF(OR(MasterData[[#This Row],[Event]]="Christmas Market", MasterData[[#This Row],[Event]]="Christmas"), "Christmas Sale", "Non-Christmas Sale")</f>
        <v>Non-Christmas Sale</v>
      </c>
      <c r="X4196" t="b">
        <v>1</v>
      </c>
      <c r="Y4196">
        <v>3</v>
      </c>
      <c r="Z4196">
        <v>60.7</v>
      </c>
      <c r="AA4196">
        <v>182.1</v>
      </c>
      <c r="AB4196">
        <v>0</v>
      </c>
      <c r="AC4196" t="str">
        <f>IF(MasterData[[#This Row],[Discount Amount]]&gt;0, "Promotional sale", "Non-Promotional Sales")</f>
        <v>Non-Promotional Sales</v>
      </c>
    </row>
    <row r="4197" spans="1:29" x14ac:dyDescent="0.25">
      <c r="A4197">
        <v>4196</v>
      </c>
      <c r="B4197" s="1" t="s">
        <v>121</v>
      </c>
      <c r="C4197" s="2">
        <v>0.51409722222222221</v>
      </c>
      <c r="D4197">
        <v>221</v>
      </c>
      <c r="E4197">
        <v>43</v>
      </c>
      <c r="F4197" s="1" t="s">
        <v>28</v>
      </c>
      <c r="G4197" s="1" t="s">
        <v>62</v>
      </c>
      <c r="H4197">
        <v>46.565300000000001</v>
      </c>
      <c r="I4197">
        <v>-66.4619</v>
      </c>
      <c r="J4197">
        <v>66</v>
      </c>
      <c r="K4197" t="b">
        <v>1</v>
      </c>
      <c r="L4197">
        <v>882</v>
      </c>
      <c r="M4197" s="1" t="s">
        <v>39</v>
      </c>
      <c r="N4197" s="1" t="s">
        <v>40</v>
      </c>
      <c r="O4197">
        <v>3</v>
      </c>
      <c r="P4197" t="b">
        <v>0</v>
      </c>
      <c r="Q4197" t="b">
        <v>1</v>
      </c>
      <c r="R4197" s="1" t="s">
        <v>52</v>
      </c>
      <c r="S4197" s="1" t="s">
        <v>49</v>
      </c>
      <c r="T4197">
        <v>3</v>
      </c>
      <c r="U4197" s="1" t="s">
        <v>34</v>
      </c>
      <c r="V4197" s="1" t="s">
        <v>59</v>
      </c>
      <c r="W4197" s="1" t="str">
        <f>IF(OR(MasterData[[#This Row],[Event]]="Christmas Market", MasterData[[#This Row],[Event]]="Christmas"), "Christmas Sale", "Non-Christmas Sale")</f>
        <v>Non-Christmas Sale</v>
      </c>
      <c r="X4197" t="b">
        <v>1</v>
      </c>
      <c r="Y4197">
        <v>3</v>
      </c>
      <c r="Z4197">
        <v>31.11</v>
      </c>
      <c r="AA4197">
        <v>93.32</v>
      </c>
      <c r="AB4197">
        <v>9.33</v>
      </c>
      <c r="AC4197" t="str">
        <f>IF(MasterData[[#This Row],[Discount Amount]]&gt;0, "Promotional sale", "Non-Promotional Sales")</f>
        <v>Promotional sale</v>
      </c>
    </row>
    <row r="4198" spans="1:29" x14ac:dyDescent="0.25">
      <c r="A4198">
        <v>4197</v>
      </c>
      <c r="B4198" s="1" t="s">
        <v>325</v>
      </c>
      <c r="C4198" s="2">
        <v>0.58172453703703697</v>
      </c>
      <c r="D4198">
        <v>460</v>
      </c>
      <c r="E4198">
        <v>35</v>
      </c>
      <c r="F4198" s="1" t="s">
        <v>37</v>
      </c>
      <c r="G4198" s="1" t="s">
        <v>77</v>
      </c>
      <c r="H4198">
        <v>64.282300000000006</v>
      </c>
      <c r="I4198">
        <v>-135</v>
      </c>
      <c r="J4198">
        <v>43</v>
      </c>
      <c r="K4198" t="b">
        <v>0</v>
      </c>
      <c r="L4198">
        <v>76</v>
      </c>
      <c r="M4198" s="1" t="s">
        <v>74</v>
      </c>
      <c r="N4198" s="1" t="s">
        <v>75</v>
      </c>
      <c r="O4198">
        <v>5</v>
      </c>
      <c r="P4198" t="b">
        <v>1</v>
      </c>
      <c r="Q4198" t="b">
        <v>1</v>
      </c>
      <c r="R4198" s="1" t="s">
        <v>52</v>
      </c>
      <c r="S4198" s="1" t="s">
        <v>58</v>
      </c>
      <c r="T4198">
        <v>2</v>
      </c>
      <c r="U4198" s="1" t="s">
        <v>34</v>
      </c>
      <c r="V4198" s="1" t="s">
        <v>46</v>
      </c>
      <c r="W4198" s="1" t="str">
        <f>IF(OR(MasterData[[#This Row],[Event]]="Christmas Market", MasterData[[#This Row],[Event]]="Christmas"), "Christmas Sale", "Non-Christmas Sale")</f>
        <v>Christmas Sale</v>
      </c>
      <c r="X4198" t="b">
        <v>0</v>
      </c>
      <c r="Y4198">
        <v>1</v>
      </c>
      <c r="Z4198">
        <v>29.61</v>
      </c>
      <c r="AA4198">
        <v>148.05000000000001</v>
      </c>
      <c r="AB4198">
        <v>0</v>
      </c>
      <c r="AC4198" t="str">
        <f>IF(MasterData[[#This Row],[Discount Amount]]&gt;0, "Promotional sale", "Non-Promotional Sales")</f>
        <v>Non-Promotional Sales</v>
      </c>
    </row>
    <row r="4199" spans="1:29" x14ac:dyDescent="0.25">
      <c r="A4199">
        <v>4198</v>
      </c>
      <c r="B4199" s="1" t="s">
        <v>125</v>
      </c>
      <c r="C4199" s="2">
        <v>0.78924768518518529</v>
      </c>
      <c r="D4199">
        <v>119</v>
      </c>
      <c r="E4199">
        <v>62</v>
      </c>
      <c r="F4199" s="1" t="s">
        <v>28</v>
      </c>
      <c r="G4199" s="1" t="s">
        <v>62</v>
      </c>
      <c r="H4199">
        <v>46.565300000000001</v>
      </c>
      <c r="I4199">
        <v>-66.4619</v>
      </c>
      <c r="J4199">
        <v>31</v>
      </c>
      <c r="K4199" t="b">
        <v>1</v>
      </c>
      <c r="L4199">
        <v>315</v>
      </c>
      <c r="M4199" s="1" t="s">
        <v>39</v>
      </c>
      <c r="N4199" s="1" t="s">
        <v>40</v>
      </c>
      <c r="O4199">
        <v>3</v>
      </c>
      <c r="P4199" t="b">
        <v>1</v>
      </c>
      <c r="Q4199" t="b">
        <v>0</v>
      </c>
      <c r="R4199" s="1" t="s">
        <v>32</v>
      </c>
      <c r="S4199" s="1" t="s">
        <v>58</v>
      </c>
      <c r="T4199">
        <v>3</v>
      </c>
      <c r="U4199" s="1" t="s">
        <v>45</v>
      </c>
      <c r="V4199" s="1" t="s">
        <v>59</v>
      </c>
      <c r="W4199" s="1" t="str">
        <f>IF(OR(MasterData[[#This Row],[Event]]="Christmas Market", MasterData[[#This Row],[Event]]="Christmas"), "Christmas Sale", "Non-Christmas Sale")</f>
        <v>Non-Christmas Sale</v>
      </c>
      <c r="X4199" t="b">
        <v>0</v>
      </c>
      <c r="Y4199">
        <v>5</v>
      </c>
      <c r="Z4199">
        <v>77.97</v>
      </c>
      <c r="AA4199">
        <v>233.91</v>
      </c>
      <c r="AB4199">
        <v>23.39</v>
      </c>
      <c r="AC4199" t="str">
        <f>IF(MasterData[[#This Row],[Discount Amount]]&gt;0, "Promotional sale", "Non-Promotional Sales")</f>
        <v>Promotional sale</v>
      </c>
    </row>
    <row r="4200" spans="1:29" x14ac:dyDescent="0.25">
      <c r="A4200">
        <v>4199</v>
      </c>
      <c r="B4200" s="1" t="s">
        <v>181</v>
      </c>
      <c r="C4200" s="2">
        <v>0.99428240740740748</v>
      </c>
      <c r="D4200">
        <v>186</v>
      </c>
      <c r="E4200">
        <v>68</v>
      </c>
      <c r="F4200" s="1" t="s">
        <v>28</v>
      </c>
      <c r="G4200" s="1" t="s">
        <v>70</v>
      </c>
      <c r="H4200">
        <v>54.273099999999999</v>
      </c>
      <c r="I4200">
        <v>-61.738799999999998</v>
      </c>
      <c r="J4200">
        <v>35</v>
      </c>
      <c r="K4200" t="b">
        <v>1</v>
      </c>
      <c r="L4200">
        <v>277</v>
      </c>
      <c r="M4200" s="1" t="s">
        <v>39</v>
      </c>
      <c r="N4200" s="1" t="s">
        <v>40</v>
      </c>
      <c r="O4200">
        <v>5</v>
      </c>
      <c r="P4200" t="b">
        <v>0</v>
      </c>
      <c r="Q4200" t="b">
        <v>0</v>
      </c>
      <c r="R4200" s="1" t="s">
        <v>41</v>
      </c>
      <c r="S4200" s="1" t="s">
        <v>58</v>
      </c>
      <c r="T4200">
        <v>3</v>
      </c>
      <c r="U4200" s="1" t="s">
        <v>45</v>
      </c>
      <c r="V4200" s="1" t="s">
        <v>35</v>
      </c>
      <c r="W4200" s="1" t="str">
        <f>IF(OR(MasterData[[#This Row],[Event]]="Christmas Market", MasterData[[#This Row],[Event]]="Christmas"), "Christmas Sale", "Non-Christmas Sale")</f>
        <v>Non-Christmas Sale</v>
      </c>
      <c r="X4200" t="b">
        <v>1</v>
      </c>
      <c r="Y4200">
        <v>1</v>
      </c>
      <c r="Z4200">
        <v>15.32</v>
      </c>
      <c r="AA4200">
        <v>76.62</v>
      </c>
      <c r="AB4200">
        <v>0</v>
      </c>
      <c r="AC4200" t="str">
        <f>IF(MasterData[[#This Row],[Discount Amount]]&gt;0, "Promotional sale", "Non-Promotional Sales")</f>
        <v>Non-Promotional Sales</v>
      </c>
    </row>
    <row r="4201" spans="1:29" x14ac:dyDescent="0.25">
      <c r="A4201">
        <v>4200</v>
      </c>
      <c r="B4201" s="1" t="s">
        <v>347</v>
      </c>
      <c r="C4201" s="2">
        <v>0.28195601851851859</v>
      </c>
      <c r="D4201">
        <v>480</v>
      </c>
      <c r="E4201">
        <v>44</v>
      </c>
      <c r="F4201" s="1" t="s">
        <v>28</v>
      </c>
      <c r="G4201" s="1" t="s">
        <v>44</v>
      </c>
      <c r="H4201">
        <v>46.813099999999999</v>
      </c>
      <c r="I4201">
        <v>-71.207499999999996</v>
      </c>
      <c r="J4201">
        <v>86</v>
      </c>
      <c r="K4201" t="b">
        <v>1</v>
      </c>
      <c r="L4201">
        <v>984</v>
      </c>
      <c r="M4201" s="1" t="s">
        <v>30</v>
      </c>
      <c r="N4201" s="1" t="s">
        <v>31</v>
      </c>
      <c r="O4201">
        <v>2</v>
      </c>
      <c r="P4201" t="b">
        <v>0</v>
      </c>
      <c r="Q4201" t="b">
        <v>0</v>
      </c>
      <c r="R4201" s="1" t="s">
        <v>32</v>
      </c>
      <c r="S4201" s="1" t="s">
        <v>49</v>
      </c>
      <c r="T4201">
        <v>4</v>
      </c>
      <c r="U4201" s="1" t="s">
        <v>42</v>
      </c>
      <c r="V4201" s="1" t="s">
        <v>46</v>
      </c>
      <c r="W4201" s="1" t="str">
        <f>IF(OR(MasterData[[#This Row],[Event]]="Christmas Market", MasterData[[#This Row],[Event]]="Christmas"), "Christmas Sale", "Non-Christmas Sale")</f>
        <v>Christmas Sale</v>
      </c>
      <c r="X4201" t="b">
        <v>0</v>
      </c>
      <c r="Y4201">
        <v>4</v>
      </c>
      <c r="Z4201">
        <v>76.37</v>
      </c>
      <c r="AA4201">
        <v>152.75</v>
      </c>
      <c r="AB4201">
        <v>0</v>
      </c>
      <c r="AC4201" t="str">
        <f>IF(MasterData[[#This Row],[Discount Amount]]&gt;0, "Promotional sale", "Non-Promotional Sales")</f>
        <v>Non-Promotional Sales</v>
      </c>
    </row>
    <row r="4202" spans="1:29" x14ac:dyDescent="0.25">
      <c r="A4202">
        <v>4201</v>
      </c>
      <c r="B4202" s="1" t="s">
        <v>225</v>
      </c>
      <c r="C4202" s="2">
        <v>0.45231481481481484</v>
      </c>
      <c r="D4202">
        <v>367</v>
      </c>
      <c r="E4202">
        <v>30</v>
      </c>
      <c r="F4202" s="1" t="s">
        <v>61</v>
      </c>
      <c r="G4202" s="1" t="s">
        <v>62</v>
      </c>
      <c r="H4202">
        <v>46.565300000000001</v>
      </c>
      <c r="I4202">
        <v>-66.4619</v>
      </c>
      <c r="J4202">
        <v>5</v>
      </c>
      <c r="K4202" t="b">
        <v>0</v>
      </c>
      <c r="L4202">
        <v>323</v>
      </c>
      <c r="M4202" s="1" t="s">
        <v>30</v>
      </c>
      <c r="N4202" s="1" t="s">
        <v>31</v>
      </c>
      <c r="O4202">
        <v>3</v>
      </c>
      <c r="P4202" t="b">
        <v>1</v>
      </c>
      <c r="Q4202" t="b">
        <v>0</v>
      </c>
      <c r="R4202" s="1" t="s">
        <v>32</v>
      </c>
      <c r="S4202" s="1" t="s">
        <v>58</v>
      </c>
      <c r="T4202">
        <v>3</v>
      </c>
      <c r="U4202" s="1" t="s">
        <v>45</v>
      </c>
      <c r="V4202" s="1" t="s">
        <v>59</v>
      </c>
      <c r="W4202" s="1" t="str">
        <f>IF(OR(MasterData[[#This Row],[Event]]="Christmas Market", MasterData[[#This Row],[Event]]="Christmas"), "Christmas Sale", "Non-Christmas Sale")</f>
        <v>Non-Christmas Sale</v>
      </c>
      <c r="X4202" t="b">
        <v>1</v>
      </c>
      <c r="Y4202">
        <v>1</v>
      </c>
      <c r="Z4202">
        <v>81.94</v>
      </c>
      <c r="AA4202">
        <v>245.82</v>
      </c>
      <c r="AB4202">
        <v>24.58</v>
      </c>
      <c r="AC4202" t="str">
        <f>IF(MasterData[[#This Row],[Discount Amount]]&gt;0, "Promotional sale", "Non-Promotional Sales")</f>
        <v>Promotional sale</v>
      </c>
    </row>
    <row r="4203" spans="1:29" x14ac:dyDescent="0.25">
      <c r="A4203">
        <v>4202</v>
      </c>
      <c r="B4203" s="1" t="s">
        <v>419</v>
      </c>
      <c r="C4203" s="2">
        <v>0.98218749999999999</v>
      </c>
      <c r="D4203">
        <v>137</v>
      </c>
      <c r="E4203">
        <v>56</v>
      </c>
      <c r="F4203" s="1" t="s">
        <v>28</v>
      </c>
      <c r="G4203" s="1" t="s">
        <v>81</v>
      </c>
      <c r="H4203">
        <v>64.248000000000005</v>
      </c>
      <c r="I4203">
        <v>-84.889600000000002</v>
      </c>
      <c r="J4203">
        <v>7</v>
      </c>
      <c r="K4203" t="b">
        <v>0</v>
      </c>
      <c r="L4203">
        <v>717</v>
      </c>
      <c r="M4203" s="1" t="s">
        <v>56</v>
      </c>
      <c r="N4203" s="1" t="s">
        <v>57</v>
      </c>
      <c r="O4203">
        <v>2</v>
      </c>
      <c r="P4203" t="b">
        <v>0</v>
      </c>
      <c r="Q4203" t="b">
        <v>0</v>
      </c>
      <c r="R4203" s="1" t="s">
        <v>52</v>
      </c>
      <c r="S4203" s="1" t="s">
        <v>33</v>
      </c>
      <c r="T4203">
        <v>5</v>
      </c>
      <c r="U4203" s="1" t="s">
        <v>42</v>
      </c>
      <c r="V4203" s="1" t="s">
        <v>35</v>
      </c>
      <c r="W4203" s="1" t="str">
        <f>IF(OR(MasterData[[#This Row],[Event]]="Christmas Market", MasterData[[#This Row],[Event]]="Christmas"), "Christmas Sale", "Non-Christmas Sale")</f>
        <v>Non-Christmas Sale</v>
      </c>
      <c r="X4203" t="b">
        <v>1</v>
      </c>
      <c r="Y4203">
        <v>3</v>
      </c>
      <c r="Z4203">
        <v>81.040000000000006</v>
      </c>
      <c r="AA4203">
        <v>162.07</v>
      </c>
      <c r="AB4203">
        <v>0</v>
      </c>
      <c r="AC4203" t="str">
        <f>IF(MasterData[[#This Row],[Discount Amount]]&gt;0, "Promotional sale", "Non-Promotional Sales")</f>
        <v>Non-Promotional Sales</v>
      </c>
    </row>
    <row r="4204" spans="1:29" x14ac:dyDescent="0.25">
      <c r="A4204">
        <v>4203</v>
      </c>
      <c r="B4204" s="1" t="s">
        <v>239</v>
      </c>
      <c r="C4204" s="2">
        <v>0.2184490740740741</v>
      </c>
      <c r="D4204">
        <v>251</v>
      </c>
      <c r="E4204">
        <v>51</v>
      </c>
      <c r="F4204" s="1" t="s">
        <v>37</v>
      </c>
      <c r="G4204" s="1" t="s">
        <v>55</v>
      </c>
      <c r="H4204">
        <v>52.939900000000002</v>
      </c>
      <c r="I4204">
        <v>-106.4509</v>
      </c>
      <c r="J4204">
        <v>38</v>
      </c>
      <c r="K4204" t="b">
        <v>0</v>
      </c>
      <c r="L4204">
        <v>14</v>
      </c>
      <c r="M4204" s="1" t="s">
        <v>56</v>
      </c>
      <c r="N4204" s="1" t="s">
        <v>57</v>
      </c>
      <c r="O4204">
        <v>2</v>
      </c>
      <c r="P4204" t="b">
        <v>0</v>
      </c>
      <c r="Q4204" t="b">
        <v>1</v>
      </c>
      <c r="R4204" s="1" t="s">
        <v>32</v>
      </c>
      <c r="S4204" s="1" t="s">
        <v>58</v>
      </c>
      <c r="T4204">
        <v>1</v>
      </c>
      <c r="U4204" s="1" t="s">
        <v>42</v>
      </c>
      <c r="V4204" s="1" t="s">
        <v>59</v>
      </c>
      <c r="W4204" s="1" t="str">
        <f>IF(OR(MasterData[[#This Row],[Event]]="Christmas Market", MasterData[[#This Row],[Event]]="Christmas"), "Christmas Sale", "Non-Christmas Sale")</f>
        <v>Non-Christmas Sale</v>
      </c>
      <c r="X4204" t="b">
        <v>1</v>
      </c>
      <c r="Y4204">
        <v>2</v>
      </c>
      <c r="Z4204">
        <v>66.680000000000007</v>
      </c>
      <c r="AA4204">
        <v>133.36000000000001</v>
      </c>
      <c r="AB4204">
        <v>13.34</v>
      </c>
      <c r="AC4204" t="str">
        <f>IF(MasterData[[#This Row],[Discount Amount]]&gt;0, "Promotional sale", "Non-Promotional Sales")</f>
        <v>Promotional sale</v>
      </c>
    </row>
    <row r="4205" spans="1:29" x14ac:dyDescent="0.25">
      <c r="A4205">
        <v>4204</v>
      </c>
      <c r="B4205" s="1" t="s">
        <v>123</v>
      </c>
      <c r="C4205" s="2">
        <v>0.44657407407407401</v>
      </c>
      <c r="D4205">
        <v>118</v>
      </c>
      <c r="E4205">
        <v>67</v>
      </c>
      <c r="F4205" s="1" t="s">
        <v>61</v>
      </c>
      <c r="G4205" s="1" t="s">
        <v>51</v>
      </c>
      <c r="H4205">
        <v>53.760899999999999</v>
      </c>
      <c r="I4205">
        <v>-98.813900000000004</v>
      </c>
      <c r="J4205">
        <v>99</v>
      </c>
      <c r="K4205" t="b">
        <v>0</v>
      </c>
      <c r="L4205">
        <v>513</v>
      </c>
      <c r="M4205" s="1" t="s">
        <v>56</v>
      </c>
      <c r="N4205" s="1" t="s">
        <v>57</v>
      </c>
      <c r="O4205">
        <v>4</v>
      </c>
      <c r="P4205" t="b">
        <v>1</v>
      </c>
      <c r="Q4205" t="b">
        <v>0</v>
      </c>
      <c r="R4205" s="1" t="s">
        <v>52</v>
      </c>
      <c r="S4205" s="1" t="s">
        <v>33</v>
      </c>
      <c r="T4205">
        <v>4</v>
      </c>
      <c r="U4205" s="1" t="s">
        <v>45</v>
      </c>
      <c r="V4205" s="1" t="s">
        <v>46</v>
      </c>
      <c r="W4205" s="1" t="str">
        <f>IF(OR(MasterData[[#This Row],[Event]]="Christmas Market", MasterData[[#This Row],[Event]]="Christmas"), "Christmas Sale", "Non-Christmas Sale")</f>
        <v>Christmas Sale</v>
      </c>
      <c r="X4205" t="b">
        <v>0</v>
      </c>
      <c r="Y4205">
        <v>5</v>
      </c>
      <c r="Z4205">
        <v>16.11</v>
      </c>
      <c r="AA4205">
        <v>64.430000000000007</v>
      </c>
      <c r="AB4205">
        <v>0</v>
      </c>
      <c r="AC4205" t="str">
        <f>IF(MasterData[[#This Row],[Discount Amount]]&gt;0, "Promotional sale", "Non-Promotional Sales")</f>
        <v>Non-Promotional Sales</v>
      </c>
    </row>
    <row r="4206" spans="1:29" x14ac:dyDescent="0.25">
      <c r="A4206">
        <v>4205</v>
      </c>
      <c r="B4206" s="1" t="s">
        <v>341</v>
      </c>
      <c r="C4206" s="2">
        <v>4.037037037037039E-2</v>
      </c>
      <c r="D4206">
        <v>159</v>
      </c>
      <c r="E4206">
        <v>38</v>
      </c>
      <c r="F4206" s="1" t="s">
        <v>37</v>
      </c>
      <c r="G4206" s="1" t="s">
        <v>62</v>
      </c>
      <c r="H4206">
        <v>46.565300000000001</v>
      </c>
      <c r="I4206">
        <v>-66.4619</v>
      </c>
      <c r="J4206">
        <v>56</v>
      </c>
      <c r="K4206" t="b">
        <v>0</v>
      </c>
      <c r="L4206">
        <v>921</v>
      </c>
      <c r="M4206" s="1" t="s">
        <v>74</v>
      </c>
      <c r="N4206" s="1" t="s">
        <v>75</v>
      </c>
      <c r="O4206">
        <v>4</v>
      </c>
      <c r="P4206" t="b">
        <v>1</v>
      </c>
      <c r="Q4206" t="b">
        <v>1</v>
      </c>
      <c r="R4206" s="1" t="s">
        <v>32</v>
      </c>
      <c r="S4206" s="1" t="s">
        <v>33</v>
      </c>
      <c r="T4206">
        <v>1</v>
      </c>
      <c r="U4206" s="1" t="s">
        <v>34</v>
      </c>
      <c r="V4206" s="1" t="s">
        <v>59</v>
      </c>
      <c r="W4206" s="1" t="str">
        <f>IF(OR(MasterData[[#This Row],[Event]]="Christmas Market", MasterData[[#This Row],[Event]]="Christmas"), "Christmas Sale", "Non-Christmas Sale")</f>
        <v>Non-Christmas Sale</v>
      </c>
      <c r="X4206" t="b">
        <v>0</v>
      </c>
      <c r="Y4206">
        <v>5</v>
      </c>
      <c r="Z4206">
        <v>68.58</v>
      </c>
      <c r="AA4206">
        <v>274.33999999999997</v>
      </c>
      <c r="AB4206">
        <v>27.43</v>
      </c>
      <c r="AC4206" t="str">
        <f>IF(MasterData[[#This Row],[Discount Amount]]&gt;0, "Promotional sale", "Non-Promotional Sales")</f>
        <v>Promotional sale</v>
      </c>
    </row>
    <row r="4207" spans="1:29" x14ac:dyDescent="0.25">
      <c r="A4207">
        <v>4206</v>
      </c>
      <c r="B4207" s="1" t="s">
        <v>265</v>
      </c>
      <c r="C4207" s="2">
        <v>0.46223379629629635</v>
      </c>
      <c r="D4207">
        <v>53</v>
      </c>
      <c r="E4207">
        <v>40</v>
      </c>
      <c r="F4207" s="1" t="s">
        <v>28</v>
      </c>
      <c r="G4207" s="1" t="s">
        <v>48</v>
      </c>
      <c r="H4207">
        <v>53.933300000000003</v>
      </c>
      <c r="I4207">
        <v>-116.5765</v>
      </c>
      <c r="J4207">
        <v>45</v>
      </c>
      <c r="K4207" t="b">
        <v>0</v>
      </c>
      <c r="L4207">
        <v>355</v>
      </c>
      <c r="M4207" s="1" t="s">
        <v>39</v>
      </c>
      <c r="N4207" s="1" t="s">
        <v>40</v>
      </c>
      <c r="O4207">
        <v>1</v>
      </c>
      <c r="P4207" t="b">
        <v>0</v>
      </c>
      <c r="Q4207" t="b">
        <v>0</v>
      </c>
      <c r="R4207" s="1" t="s">
        <v>41</v>
      </c>
      <c r="S4207" s="1" t="s">
        <v>33</v>
      </c>
      <c r="T4207">
        <v>1</v>
      </c>
      <c r="U4207" s="1" t="s">
        <v>42</v>
      </c>
      <c r="V4207" s="1" t="s">
        <v>59</v>
      </c>
      <c r="W4207" s="1" t="str">
        <f>IF(OR(MasterData[[#This Row],[Event]]="Christmas Market", MasterData[[#This Row],[Event]]="Christmas"), "Christmas Sale", "Non-Christmas Sale")</f>
        <v>Non-Christmas Sale</v>
      </c>
      <c r="X4207" t="b">
        <v>0</v>
      </c>
      <c r="Y4207">
        <v>5</v>
      </c>
      <c r="Z4207">
        <v>46.76</v>
      </c>
      <c r="AA4207">
        <v>46.76</v>
      </c>
      <c r="AB4207">
        <v>4.68</v>
      </c>
      <c r="AC4207" t="str">
        <f>IF(MasterData[[#This Row],[Discount Amount]]&gt;0, "Promotional sale", "Non-Promotional Sales")</f>
        <v>Promotional sale</v>
      </c>
    </row>
    <row r="4208" spans="1:29" x14ac:dyDescent="0.25">
      <c r="A4208">
        <v>4207</v>
      </c>
      <c r="B4208" s="1" t="s">
        <v>328</v>
      </c>
      <c r="C4208" s="2">
        <v>0.51236111111111104</v>
      </c>
      <c r="D4208">
        <v>129</v>
      </c>
      <c r="E4208">
        <v>68</v>
      </c>
      <c r="F4208" s="1" t="s">
        <v>28</v>
      </c>
      <c r="G4208" s="1" t="s">
        <v>55</v>
      </c>
      <c r="H4208">
        <v>52.939900000000002</v>
      </c>
      <c r="I4208">
        <v>-106.4509</v>
      </c>
      <c r="J4208">
        <v>83</v>
      </c>
      <c r="K4208" t="b">
        <v>1</v>
      </c>
      <c r="L4208">
        <v>278</v>
      </c>
      <c r="M4208" s="1" t="s">
        <v>30</v>
      </c>
      <c r="N4208" s="1" t="s">
        <v>31</v>
      </c>
      <c r="O4208">
        <v>4</v>
      </c>
      <c r="P4208" t="b">
        <v>1</v>
      </c>
      <c r="Q4208" t="b">
        <v>1</v>
      </c>
      <c r="R4208" s="1" t="s">
        <v>32</v>
      </c>
      <c r="S4208" s="1" t="s">
        <v>33</v>
      </c>
      <c r="T4208">
        <v>3</v>
      </c>
      <c r="U4208" s="1" t="s">
        <v>45</v>
      </c>
      <c r="V4208" s="1" t="s">
        <v>59</v>
      </c>
      <c r="W4208" s="1" t="str">
        <f>IF(OR(MasterData[[#This Row],[Event]]="Christmas Market", MasterData[[#This Row],[Event]]="Christmas"), "Christmas Sale", "Non-Christmas Sale")</f>
        <v>Non-Christmas Sale</v>
      </c>
      <c r="X4208" t="b">
        <v>1</v>
      </c>
      <c r="Y4208">
        <v>1</v>
      </c>
      <c r="Z4208">
        <v>38.6</v>
      </c>
      <c r="AA4208">
        <v>154.41999999999999</v>
      </c>
      <c r="AB4208">
        <v>15.44</v>
      </c>
      <c r="AC4208" t="str">
        <f>IF(MasterData[[#This Row],[Discount Amount]]&gt;0, "Promotional sale", "Non-Promotional Sales")</f>
        <v>Promotional sale</v>
      </c>
    </row>
    <row r="4209" spans="1:29" x14ac:dyDescent="0.25">
      <c r="A4209">
        <v>4208</v>
      </c>
      <c r="B4209" s="1" t="s">
        <v>207</v>
      </c>
      <c r="C4209" s="2">
        <v>0.23060185185185178</v>
      </c>
      <c r="D4209">
        <v>439</v>
      </c>
      <c r="E4209">
        <v>29</v>
      </c>
      <c r="F4209" s="1" t="s">
        <v>37</v>
      </c>
      <c r="G4209" s="1" t="s">
        <v>29</v>
      </c>
      <c r="H4209">
        <v>51.253799999999998</v>
      </c>
      <c r="I4209">
        <v>-85.3232</v>
      </c>
      <c r="J4209">
        <v>21</v>
      </c>
      <c r="K4209" t="b">
        <v>0</v>
      </c>
      <c r="L4209">
        <v>896</v>
      </c>
      <c r="M4209" s="1" t="s">
        <v>30</v>
      </c>
      <c r="N4209" s="1" t="s">
        <v>31</v>
      </c>
      <c r="O4209">
        <v>5</v>
      </c>
      <c r="P4209" t="b">
        <v>0</v>
      </c>
      <c r="Q4209" t="b">
        <v>1</v>
      </c>
      <c r="R4209" s="1" t="s">
        <v>52</v>
      </c>
      <c r="S4209" s="1" t="s">
        <v>53</v>
      </c>
      <c r="T4209">
        <v>5</v>
      </c>
      <c r="U4209" s="1" t="s">
        <v>45</v>
      </c>
      <c r="V4209" s="1" t="s">
        <v>46</v>
      </c>
      <c r="W4209" s="1" t="str">
        <f>IF(OR(MasterData[[#This Row],[Event]]="Christmas Market", MasterData[[#This Row],[Event]]="Christmas"), "Christmas Sale", "Non-Christmas Sale")</f>
        <v>Christmas Sale</v>
      </c>
      <c r="X4209" t="b">
        <v>1</v>
      </c>
      <c r="Y4209">
        <v>2</v>
      </c>
      <c r="Z4209">
        <v>68.23</v>
      </c>
      <c r="AA4209">
        <v>341.16</v>
      </c>
      <c r="AB4209">
        <v>0</v>
      </c>
      <c r="AC4209" t="str">
        <f>IF(MasterData[[#This Row],[Discount Amount]]&gt;0, "Promotional sale", "Non-Promotional Sales")</f>
        <v>Non-Promotional Sales</v>
      </c>
    </row>
    <row r="4210" spans="1:29" x14ac:dyDescent="0.25">
      <c r="A4210">
        <v>4209</v>
      </c>
      <c r="B4210" s="1" t="s">
        <v>223</v>
      </c>
      <c r="C4210" s="2">
        <v>0.26206018518518515</v>
      </c>
      <c r="D4210">
        <v>425</v>
      </c>
      <c r="E4210">
        <v>21</v>
      </c>
      <c r="F4210" s="1" t="s">
        <v>28</v>
      </c>
      <c r="G4210" s="1" t="s">
        <v>48</v>
      </c>
      <c r="H4210">
        <v>53.933300000000003</v>
      </c>
      <c r="I4210">
        <v>-116.5765</v>
      </c>
      <c r="J4210">
        <v>49</v>
      </c>
      <c r="K4210" t="b">
        <v>1</v>
      </c>
      <c r="L4210">
        <v>34</v>
      </c>
      <c r="M4210" s="1" t="s">
        <v>63</v>
      </c>
      <c r="N4210" s="1" t="s">
        <v>64</v>
      </c>
      <c r="O4210">
        <v>4</v>
      </c>
      <c r="P4210" t="b">
        <v>0</v>
      </c>
      <c r="Q4210" t="b">
        <v>1</v>
      </c>
      <c r="R4210" s="1" t="s">
        <v>32</v>
      </c>
      <c r="S4210" s="1" t="s">
        <v>53</v>
      </c>
      <c r="T4210">
        <v>3</v>
      </c>
      <c r="U4210" s="1" t="s">
        <v>42</v>
      </c>
      <c r="V4210" s="1" t="s">
        <v>35</v>
      </c>
      <c r="W4210" s="1" t="str">
        <f>IF(OR(MasterData[[#This Row],[Event]]="Christmas Market", MasterData[[#This Row],[Event]]="Christmas"), "Christmas Sale", "Non-Christmas Sale")</f>
        <v>Non-Christmas Sale</v>
      </c>
      <c r="X4210" t="b">
        <v>1</v>
      </c>
      <c r="Y4210">
        <v>5</v>
      </c>
      <c r="Z4210">
        <v>53.38</v>
      </c>
      <c r="AA4210">
        <v>213.54</v>
      </c>
      <c r="AB4210">
        <v>0</v>
      </c>
      <c r="AC4210" t="str">
        <f>IF(MasterData[[#This Row],[Discount Amount]]&gt;0, "Promotional sale", "Non-Promotional Sales")</f>
        <v>Non-Promotional Sales</v>
      </c>
    </row>
    <row r="4211" spans="1:29" x14ac:dyDescent="0.25">
      <c r="A4211">
        <v>4210</v>
      </c>
      <c r="B4211" s="1" t="s">
        <v>192</v>
      </c>
      <c r="C4211" s="2">
        <v>0.97542824074074064</v>
      </c>
      <c r="D4211">
        <v>65</v>
      </c>
      <c r="E4211">
        <v>60</v>
      </c>
      <c r="F4211" s="1" t="s">
        <v>61</v>
      </c>
      <c r="G4211" s="1" t="s">
        <v>62</v>
      </c>
      <c r="H4211">
        <v>46.565300000000001</v>
      </c>
      <c r="I4211">
        <v>-66.4619</v>
      </c>
      <c r="J4211">
        <v>8</v>
      </c>
      <c r="K4211" t="b">
        <v>1</v>
      </c>
      <c r="L4211">
        <v>142</v>
      </c>
      <c r="M4211" s="1" t="s">
        <v>63</v>
      </c>
      <c r="N4211" s="1" t="s">
        <v>64</v>
      </c>
      <c r="O4211">
        <v>3</v>
      </c>
      <c r="P4211" t="b">
        <v>1</v>
      </c>
      <c r="Q4211" t="b">
        <v>0</v>
      </c>
      <c r="R4211" s="1" t="s">
        <v>52</v>
      </c>
      <c r="S4211" s="1" t="s">
        <v>33</v>
      </c>
      <c r="T4211">
        <v>1</v>
      </c>
      <c r="U4211" s="1" t="s">
        <v>42</v>
      </c>
      <c r="V4211" s="1" t="s">
        <v>59</v>
      </c>
      <c r="W4211" s="1" t="str">
        <f>IF(OR(MasterData[[#This Row],[Event]]="Christmas Market", MasterData[[#This Row],[Event]]="Christmas"), "Christmas Sale", "Non-Christmas Sale")</f>
        <v>Non-Christmas Sale</v>
      </c>
      <c r="X4211" t="b">
        <v>0</v>
      </c>
      <c r="Y4211">
        <v>5</v>
      </c>
      <c r="Z4211">
        <v>11.22</v>
      </c>
      <c r="AA4211">
        <v>33.65</v>
      </c>
      <c r="AB4211">
        <v>3.37</v>
      </c>
      <c r="AC4211" t="str">
        <f>IF(MasterData[[#This Row],[Discount Amount]]&gt;0, "Promotional sale", "Non-Promotional Sales")</f>
        <v>Promotional sale</v>
      </c>
    </row>
    <row r="4212" spans="1:29" x14ac:dyDescent="0.25">
      <c r="A4212">
        <v>4211</v>
      </c>
      <c r="B4212" s="1" t="s">
        <v>119</v>
      </c>
      <c r="C4212" s="2">
        <v>0.47203703703703703</v>
      </c>
      <c r="D4212">
        <v>72</v>
      </c>
      <c r="E4212">
        <v>30</v>
      </c>
      <c r="F4212" s="1" t="s">
        <v>28</v>
      </c>
      <c r="G4212" s="1" t="s">
        <v>68</v>
      </c>
      <c r="H4212">
        <v>46.318800000000003</v>
      </c>
      <c r="I4212">
        <v>-63.146099999999997</v>
      </c>
      <c r="J4212">
        <v>90</v>
      </c>
      <c r="K4212" t="b">
        <v>0</v>
      </c>
      <c r="L4212">
        <v>998</v>
      </c>
      <c r="M4212" s="1" t="s">
        <v>63</v>
      </c>
      <c r="N4212" s="1" t="s">
        <v>64</v>
      </c>
      <c r="O4212">
        <v>2</v>
      </c>
      <c r="P4212" t="b">
        <v>0</v>
      </c>
      <c r="Q4212" t="b">
        <v>1</v>
      </c>
      <c r="R4212" s="1" t="s">
        <v>32</v>
      </c>
      <c r="S4212" s="1" t="s">
        <v>33</v>
      </c>
      <c r="T4212">
        <v>1</v>
      </c>
      <c r="U4212" s="1" t="s">
        <v>34</v>
      </c>
      <c r="V4212" s="1" t="s">
        <v>46</v>
      </c>
      <c r="W4212" s="1" t="str">
        <f>IF(OR(MasterData[[#This Row],[Event]]="Christmas Market", MasterData[[#This Row],[Event]]="Christmas"), "Christmas Sale", "Non-Christmas Sale")</f>
        <v>Christmas Sale</v>
      </c>
      <c r="X4212" t="b">
        <v>0</v>
      </c>
      <c r="Y4212">
        <v>2</v>
      </c>
      <c r="Z4212">
        <v>65.58</v>
      </c>
      <c r="AA4212">
        <v>131.16</v>
      </c>
      <c r="AB4212">
        <v>0</v>
      </c>
      <c r="AC4212" t="str">
        <f>IF(MasterData[[#This Row],[Discount Amount]]&gt;0, "Promotional sale", "Non-Promotional Sales")</f>
        <v>Non-Promotional Sales</v>
      </c>
    </row>
    <row r="4213" spans="1:29" x14ac:dyDescent="0.25">
      <c r="A4213">
        <v>4212</v>
      </c>
      <c r="B4213" s="1" t="s">
        <v>163</v>
      </c>
      <c r="C4213" s="2">
        <v>0.33453703703703708</v>
      </c>
      <c r="D4213">
        <v>120</v>
      </c>
      <c r="E4213">
        <v>33</v>
      </c>
      <c r="F4213" s="1" t="s">
        <v>28</v>
      </c>
      <c r="G4213" s="1" t="s">
        <v>79</v>
      </c>
      <c r="H4213">
        <v>63.588799999999999</v>
      </c>
      <c r="I4213">
        <v>-115.5069</v>
      </c>
      <c r="J4213">
        <v>78</v>
      </c>
      <c r="K4213" t="b">
        <v>1</v>
      </c>
      <c r="L4213">
        <v>995</v>
      </c>
      <c r="M4213" s="1" t="s">
        <v>30</v>
      </c>
      <c r="N4213" s="1" t="s">
        <v>31</v>
      </c>
      <c r="O4213">
        <v>1</v>
      </c>
      <c r="P4213" t="b">
        <v>0</v>
      </c>
      <c r="Q4213" t="b">
        <v>0</v>
      </c>
      <c r="R4213" s="1" t="s">
        <v>41</v>
      </c>
      <c r="S4213" s="1" t="s">
        <v>33</v>
      </c>
      <c r="T4213">
        <v>3</v>
      </c>
      <c r="U4213" s="1" t="s">
        <v>42</v>
      </c>
      <c r="V4213" s="1" t="s">
        <v>59</v>
      </c>
      <c r="W4213" s="1" t="str">
        <f>IF(OR(MasterData[[#This Row],[Event]]="Christmas Market", MasterData[[#This Row],[Event]]="Christmas"), "Christmas Sale", "Non-Christmas Sale")</f>
        <v>Non-Christmas Sale</v>
      </c>
      <c r="X4213" t="b">
        <v>0</v>
      </c>
      <c r="Y4213">
        <v>4</v>
      </c>
      <c r="Z4213">
        <v>17.53</v>
      </c>
      <c r="AA4213">
        <v>17.53</v>
      </c>
      <c r="AB4213">
        <v>1.75</v>
      </c>
      <c r="AC4213" t="str">
        <f>IF(MasterData[[#This Row],[Discount Amount]]&gt;0, "Promotional sale", "Non-Promotional Sales")</f>
        <v>Promotional sale</v>
      </c>
    </row>
    <row r="4214" spans="1:29" x14ac:dyDescent="0.25">
      <c r="A4214">
        <v>4213</v>
      </c>
      <c r="B4214" s="1" t="s">
        <v>108</v>
      </c>
      <c r="C4214" s="2">
        <v>0.59469907407407407</v>
      </c>
      <c r="D4214">
        <v>234</v>
      </c>
      <c r="E4214">
        <v>24</v>
      </c>
      <c r="F4214" s="1" t="s">
        <v>37</v>
      </c>
      <c r="G4214" s="1" t="s">
        <v>48</v>
      </c>
      <c r="H4214">
        <v>53.933300000000003</v>
      </c>
      <c r="I4214">
        <v>-116.5765</v>
      </c>
      <c r="J4214">
        <v>64</v>
      </c>
      <c r="K4214" t="b">
        <v>0</v>
      </c>
      <c r="L4214">
        <v>732</v>
      </c>
      <c r="M4214" s="1" t="s">
        <v>56</v>
      </c>
      <c r="N4214" s="1" t="s">
        <v>57</v>
      </c>
      <c r="O4214">
        <v>2</v>
      </c>
      <c r="P4214" t="b">
        <v>0</v>
      </c>
      <c r="Q4214" t="b">
        <v>1</v>
      </c>
      <c r="R4214" s="1" t="s">
        <v>41</v>
      </c>
      <c r="S4214" s="1" t="s">
        <v>33</v>
      </c>
      <c r="T4214">
        <v>3</v>
      </c>
      <c r="U4214" s="1" t="s">
        <v>45</v>
      </c>
      <c r="V4214" s="1" t="s">
        <v>46</v>
      </c>
      <c r="W4214" s="1" t="str">
        <f>IF(OR(MasterData[[#This Row],[Event]]="Christmas Market", MasterData[[#This Row],[Event]]="Christmas"), "Christmas Sale", "Non-Christmas Sale")</f>
        <v>Christmas Sale</v>
      </c>
      <c r="X4214" t="b">
        <v>0</v>
      </c>
      <c r="Y4214">
        <v>5</v>
      </c>
      <c r="Z4214">
        <v>61.44</v>
      </c>
      <c r="AA4214">
        <v>122.87</v>
      </c>
      <c r="AB4214">
        <v>0</v>
      </c>
      <c r="AC4214" t="str">
        <f>IF(MasterData[[#This Row],[Discount Amount]]&gt;0, "Promotional sale", "Non-Promotional Sales")</f>
        <v>Non-Promotional Sales</v>
      </c>
    </row>
    <row r="4215" spans="1:29" x14ac:dyDescent="0.25">
      <c r="A4215">
        <v>4214</v>
      </c>
      <c r="B4215" s="1" t="s">
        <v>181</v>
      </c>
      <c r="C4215" s="2">
        <v>0.68416666666666659</v>
      </c>
      <c r="D4215">
        <v>56</v>
      </c>
      <c r="E4215">
        <v>35</v>
      </c>
      <c r="F4215" s="1" t="s">
        <v>37</v>
      </c>
      <c r="G4215" s="1" t="s">
        <v>68</v>
      </c>
      <c r="H4215">
        <v>46.318800000000003</v>
      </c>
      <c r="I4215">
        <v>-63.146099999999997</v>
      </c>
      <c r="J4215">
        <v>2</v>
      </c>
      <c r="K4215" t="b">
        <v>0</v>
      </c>
      <c r="L4215">
        <v>411</v>
      </c>
      <c r="M4215" s="1" t="s">
        <v>30</v>
      </c>
      <c r="N4215" s="1" t="s">
        <v>31</v>
      </c>
      <c r="O4215">
        <v>4</v>
      </c>
      <c r="P4215" t="b">
        <v>0</v>
      </c>
      <c r="Q4215" t="b">
        <v>1</v>
      </c>
      <c r="R4215" s="1" t="s">
        <v>52</v>
      </c>
      <c r="S4215" s="1" t="s">
        <v>49</v>
      </c>
      <c r="T4215">
        <v>1</v>
      </c>
      <c r="U4215" s="1" t="s">
        <v>42</v>
      </c>
      <c r="V4215" s="1" t="s">
        <v>46</v>
      </c>
      <c r="W4215" s="1" t="str">
        <f>IF(OR(MasterData[[#This Row],[Event]]="Christmas Market", MasterData[[#This Row],[Event]]="Christmas"), "Christmas Sale", "Non-Christmas Sale")</f>
        <v>Christmas Sale</v>
      </c>
      <c r="X4215" t="b">
        <v>1</v>
      </c>
      <c r="Y4215">
        <v>2</v>
      </c>
      <c r="Z4215">
        <v>42.13</v>
      </c>
      <c r="AA4215">
        <v>168.54</v>
      </c>
      <c r="AB4215">
        <v>0</v>
      </c>
      <c r="AC4215" t="str">
        <f>IF(MasterData[[#This Row],[Discount Amount]]&gt;0, "Promotional sale", "Non-Promotional Sales")</f>
        <v>Non-Promotional Sales</v>
      </c>
    </row>
    <row r="4216" spans="1:29" x14ac:dyDescent="0.25">
      <c r="A4216">
        <v>4215</v>
      </c>
      <c r="B4216" s="1" t="s">
        <v>336</v>
      </c>
      <c r="C4216" s="2">
        <v>0.88270833333333343</v>
      </c>
      <c r="D4216">
        <v>266</v>
      </c>
      <c r="E4216">
        <v>36</v>
      </c>
      <c r="F4216" s="1" t="s">
        <v>28</v>
      </c>
      <c r="G4216" s="1" t="s">
        <v>51</v>
      </c>
      <c r="H4216">
        <v>53.760899999999999</v>
      </c>
      <c r="I4216">
        <v>-98.813900000000004</v>
      </c>
      <c r="J4216">
        <v>14</v>
      </c>
      <c r="K4216" t="b">
        <v>1</v>
      </c>
      <c r="L4216">
        <v>97</v>
      </c>
      <c r="M4216" s="1" t="s">
        <v>63</v>
      </c>
      <c r="N4216" s="1" t="s">
        <v>64</v>
      </c>
      <c r="O4216">
        <v>1</v>
      </c>
      <c r="P4216" t="b">
        <v>1</v>
      </c>
      <c r="Q4216" t="b">
        <v>1</v>
      </c>
      <c r="R4216" s="1" t="s">
        <v>52</v>
      </c>
      <c r="S4216" s="1" t="s">
        <v>53</v>
      </c>
      <c r="T4216">
        <v>4</v>
      </c>
      <c r="U4216" s="1" t="s">
        <v>45</v>
      </c>
      <c r="V4216" s="1" t="s">
        <v>59</v>
      </c>
      <c r="W4216" s="1" t="str">
        <f>IF(OR(MasterData[[#This Row],[Event]]="Christmas Market", MasterData[[#This Row],[Event]]="Christmas"), "Christmas Sale", "Non-Christmas Sale")</f>
        <v>Non-Christmas Sale</v>
      </c>
      <c r="X4216" t="b">
        <v>1</v>
      </c>
      <c r="Y4216">
        <v>3</v>
      </c>
      <c r="Z4216">
        <v>68.209999999999994</v>
      </c>
      <c r="AA4216">
        <v>68.209999999999994</v>
      </c>
      <c r="AB4216">
        <v>6.82</v>
      </c>
      <c r="AC4216" t="str">
        <f>IF(MasterData[[#This Row],[Discount Amount]]&gt;0, "Promotional sale", "Non-Promotional Sales")</f>
        <v>Promotional sale</v>
      </c>
    </row>
    <row r="4217" spans="1:29" x14ac:dyDescent="0.25">
      <c r="A4217">
        <v>4216</v>
      </c>
      <c r="B4217" s="1" t="s">
        <v>267</v>
      </c>
      <c r="C4217" s="2">
        <v>7.841435185185186E-2</v>
      </c>
      <c r="D4217">
        <v>161</v>
      </c>
      <c r="E4217">
        <v>53</v>
      </c>
      <c r="F4217" s="1" t="s">
        <v>28</v>
      </c>
      <c r="G4217" s="1" t="s">
        <v>62</v>
      </c>
      <c r="H4217">
        <v>46.565300000000001</v>
      </c>
      <c r="I4217">
        <v>-66.4619</v>
      </c>
      <c r="J4217">
        <v>17</v>
      </c>
      <c r="K4217" t="b">
        <v>0</v>
      </c>
      <c r="L4217">
        <v>361</v>
      </c>
      <c r="M4217" s="1" t="s">
        <v>56</v>
      </c>
      <c r="N4217" s="1" t="s">
        <v>57</v>
      </c>
      <c r="O4217">
        <v>4</v>
      </c>
      <c r="P4217" t="b">
        <v>0</v>
      </c>
      <c r="Q4217" t="b">
        <v>1</v>
      </c>
      <c r="R4217" s="1" t="s">
        <v>52</v>
      </c>
      <c r="S4217" s="1" t="s">
        <v>58</v>
      </c>
      <c r="T4217">
        <v>1</v>
      </c>
      <c r="U4217" s="1" t="s">
        <v>45</v>
      </c>
      <c r="V4217" s="1" t="s">
        <v>46</v>
      </c>
      <c r="W4217" s="1" t="str">
        <f>IF(OR(MasterData[[#This Row],[Event]]="Christmas Market", MasterData[[#This Row],[Event]]="Christmas"), "Christmas Sale", "Non-Christmas Sale")</f>
        <v>Christmas Sale</v>
      </c>
      <c r="X4217" t="b">
        <v>1</v>
      </c>
      <c r="Y4217">
        <v>5</v>
      </c>
      <c r="Z4217">
        <v>90.99</v>
      </c>
      <c r="AA4217">
        <v>363.95</v>
      </c>
      <c r="AB4217">
        <v>0</v>
      </c>
      <c r="AC4217" t="str">
        <f>IF(MasterData[[#This Row],[Discount Amount]]&gt;0, "Promotional sale", "Non-Promotional Sales")</f>
        <v>Non-Promotional Sales</v>
      </c>
    </row>
    <row r="4218" spans="1:29" x14ac:dyDescent="0.25">
      <c r="A4218">
        <v>4217</v>
      </c>
      <c r="B4218" s="1" t="s">
        <v>311</v>
      </c>
      <c r="C4218" s="2">
        <v>0.70682870370370376</v>
      </c>
      <c r="D4218">
        <v>268</v>
      </c>
      <c r="E4218">
        <v>36</v>
      </c>
      <c r="F4218" s="1" t="s">
        <v>61</v>
      </c>
      <c r="G4218" s="1" t="s">
        <v>62</v>
      </c>
      <c r="H4218">
        <v>46.565300000000001</v>
      </c>
      <c r="I4218">
        <v>-66.4619</v>
      </c>
      <c r="J4218">
        <v>47</v>
      </c>
      <c r="K4218" t="b">
        <v>1</v>
      </c>
      <c r="L4218">
        <v>385</v>
      </c>
      <c r="M4218" s="1" t="s">
        <v>74</v>
      </c>
      <c r="N4218" s="1" t="s">
        <v>75</v>
      </c>
      <c r="O4218">
        <v>2</v>
      </c>
      <c r="P4218" t="b">
        <v>1</v>
      </c>
      <c r="Q4218" t="b">
        <v>0</v>
      </c>
      <c r="R4218" s="1" t="s">
        <v>41</v>
      </c>
      <c r="S4218" s="1" t="s">
        <v>53</v>
      </c>
      <c r="T4218">
        <v>4</v>
      </c>
      <c r="U4218" s="1" t="s">
        <v>45</v>
      </c>
      <c r="V4218" s="1" t="s">
        <v>35</v>
      </c>
      <c r="W4218" s="1" t="str">
        <f>IF(OR(MasterData[[#This Row],[Event]]="Christmas Market", MasterData[[#This Row],[Event]]="Christmas"), "Christmas Sale", "Non-Christmas Sale")</f>
        <v>Non-Christmas Sale</v>
      </c>
      <c r="X4218" t="b">
        <v>1</v>
      </c>
      <c r="Y4218">
        <v>4</v>
      </c>
      <c r="Z4218">
        <v>90.58</v>
      </c>
      <c r="AA4218">
        <v>181.15</v>
      </c>
      <c r="AB4218">
        <v>0</v>
      </c>
      <c r="AC4218" t="str">
        <f>IF(MasterData[[#This Row],[Discount Amount]]&gt;0, "Promotional sale", "Non-Promotional Sales")</f>
        <v>Non-Promotional Sales</v>
      </c>
    </row>
    <row r="4219" spans="1:29" x14ac:dyDescent="0.25">
      <c r="A4219">
        <v>4218</v>
      </c>
      <c r="B4219" s="1" t="s">
        <v>221</v>
      </c>
      <c r="C4219" s="2">
        <v>0.9736111111111112</v>
      </c>
      <c r="D4219">
        <v>59</v>
      </c>
      <c r="E4219">
        <v>58</v>
      </c>
      <c r="F4219" s="1" t="s">
        <v>37</v>
      </c>
      <c r="G4219" s="1" t="s">
        <v>44</v>
      </c>
      <c r="H4219">
        <v>46.813099999999999</v>
      </c>
      <c r="I4219">
        <v>-71.207499999999996</v>
      </c>
      <c r="J4219">
        <v>64</v>
      </c>
      <c r="K4219" t="b">
        <v>0</v>
      </c>
      <c r="L4219">
        <v>272</v>
      </c>
      <c r="M4219" s="1" t="s">
        <v>63</v>
      </c>
      <c r="N4219" s="1" t="s">
        <v>64</v>
      </c>
      <c r="O4219">
        <v>2</v>
      </c>
      <c r="P4219" t="b">
        <v>1</v>
      </c>
      <c r="Q4219" t="b">
        <v>0</v>
      </c>
      <c r="R4219" s="1" t="s">
        <v>41</v>
      </c>
      <c r="S4219" s="1" t="s">
        <v>49</v>
      </c>
      <c r="T4219">
        <v>1</v>
      </c>
      <c r="U4219" s="1" t="s">
        <v>34</v>
      </c>
      <c r="V4219" s="1" t="s">
        <v>59</v>
      </c>
      <c r="W4219" s="1" t="str">
        <f>IF(OR(MasterData[[#This Row],[Event]]="Christmas Market", MasterData[[#This Row],[Event]]="Christmas"), "Christmas Sale", "Non-Christmas Sale")</f>
        <v>Non-Christmas Sale</v>
      </c>
      <c r="X4219" t="b">
        <v>1</v>
      </c>
      <c r="Y4219">
        <v>2</v>
      </c>
      <c r="Z4219">
        <v>72.599999999999994</v>
      </c>
      <c r="AA4219">
        <v>145.21</v>
      </c>
      <c r="AB4219">
        <v>14.52</v>
      </c>
      <c r="AC4219" t="str">
        <f>IF(MasterData[[#This Row],[Discount Amount]]&gt;0, "Promotional sale", "Non-Promotional Sales")</f>
        <v>Promotional sale</v>
      </c>
    </row>
    <row r="4220" spans="1:29" x14ac:dyDescent="0.25">
      <c r="A4220">
        <v>4219</v>
      </c>
      <c r="B4220" s="1" t="s">
        <v>368</v>
      </c>
      <c r="C4220" s="2">
        <v>0.1009606481481482</v>
      </c>
      <c r="D4220">
        <v>142</v>
      </c>
      <c r="E4220">
        <v>39</v>
      </c>
      <c r="F4220" s="1" t="s">
        <v>28</v>
      </c>
      <c r="G4220" s="1" t="s">
        <v>51</v>
      </c>
      <c r="H4220">
        <v>53.760899999999999</v>
      </c>
      <c r="I4220">
        <v>-98.813900000000004</v>
      </c>
      <c r="J4220">
        <v>57</v>
      </c>
      <c r="K4220" t="b">
        <v>1</v>
      </c>
      <c r="L4220">
        <v>910</v>
      </c>
      <c r="M4220" s="1" t="s">
        <v>39</v>
      </c>
      <c r="N4220" s="1" t="s">
        <v>40</v>
      </c>
      <c r="O4220">
        <v>2</v>
      </c>
      <c r="P4220" t="b">
        <v>1</v>
      </c>
      <c r="Q4220" t="b">
        <v>1</v>
      </c>
      <c r="R4220" s="1" t="s">
        <v>32</v>
      </c>
      <c r="S4220" s="1" t="s">
        <v>49</v>
      </c>
      <c r="T4220">
        <v>5</v>
      </c>
      <c r="U4220" s="1" t="s">
        <v>45</v>
      </c>
      <c r="V4220" s="1" t="s">
        <v>35</v>
      </c>
      <c r="W4220" s="1" t="str">
        <f>IF(OR(MasterData[[#This Row],[Event]]="Christmas Market", MasterData[[#This Row],[Event]]="Christmas"), "Christmas Sale", "Non-Christmas Sale")</f>
        <v>Non-Christmas Sale</v>
      </c>
      <c r="X4220" t="b">
        <v>1</v>
      </c>
      <c r="Y4220">
        <v>2</v>
      </c>
      <c r="Z4220">
        <v>82.76</v>
      </c>
      <c r="AA4220">
        <v>165.52</v>
      </c>
      <c r="AB4220">
        <v>0</v>
      </c>
      <c r="AC4220" t="str">
        <f>IF(MasterData[[#This Row],[Discount Amount]]&gt;0, "Promotional sale", "Non-Promotional Sales")</f>
        <v>Non-Promotional Sales</v>
      </c>
    </row>
    <row r="4221" spans="1:29" x14ac:dyDescent="0.25">
      <c r="A4221">
        <v>4220</v>
      </c>
      <c r="B4221" s="1" t="s">
        <v>126</v>
      </c>
      <c r="C4221" s="2">
        <v>0.62313657407407397</v>
      </c>
      <c r="D4221">
        <v>378</v>
      </c>
      <c r="E4221">
        <v>20</v>
      </c>
      <c r="F4221" s="1" t="s">
        <v>37</v>
      </c>
      <c r="G4221" s="1" t="s">
        <v>77</v>
      </c>
      <c r="H4221">
        <v>64.282300000000006</v>
      </c>
      <c r="I4221">
        <v>-135</v>
      </c>
      <c r="J4221">
        <v>54</v>
      </c>
      <c r="K4221" t="b">
        <v>1</v>
      </c>
      <c r="L4221">
        <v>465</v>
      </c>
      <c r="M4221" s="1" t="s">
        <v>56</v>
      </c>
      <c r="N4221" s="1" t="s">
        <v>57</v>
      </c>
      <c r="O4221">
        <v>5</v>
      </c>
      <c r="P4221" t="b">
        <v>1</v>
      </c>
      <c r="Q4221" t="b">
        <v>1</v>
      </c>
      <c r="R4221" s="1" t="s">
        <v>32</v>
      </c>
      <c r="S4221" s="1" t="s">
        <v>58</v>
      </c>
      <c r="T4221">
        <v>5</v>
      </c>
      <c r="U4221" s="1" t="s">
        <v>34</v>
      </c>
      <c r="V4221" s="1" t="s">
        <v>46</v>
      </c>
      <c r="W4221" s="1" t="str">
        <f>IF(OR(MasterData[[#This Row],[Event]]="Christmas Market", MasterData[[#This Row],[Event]]="Christmas"), "Christmas Sale", "Non-Christmas Sale")</f>
        <v>Christmas Sale</v>
      </c>
      <c r="X4221" t="b">
        <v>1</v>
      </c>
      <c r="Y4221">
        <v>3</v>
      </c>
      <c r="Z4221">
        <v>30.34</v>
      </c>
      <c r="AA4221">
        <v>151.69</v>
      </c>
      <c r="AB4221">
        <v>0</v>
      </c>
      <c r="AC4221" t="str">
        <f>IF(MasterData[[#This Row],[Discount Amount]]&gt;0, "Promotional sale", "Non-Promotional Sales")</f>
        <v>Non-Promotional Sales</v>
      </c>
    </row>
    <row r="4222" spans="1:29" x14ac:dyDescent="0.25">
      <c r="A4222">
        <v>4221</v>
      </c>
      <c r="B4222" s="1" t="s">
        <v>246</v>
      </c>
      <c r="C4222" s="2">
        <v>0.47211805555555553</v>
      </c>
      <c r="D4222">
        <v>212</v>
      </c>
      <c r="E4222">
        <v>39</v>
      </c>
      <c r="F4222" s="1" t="s">
        <v>28</v>
      </c>
      <c r="G4222" s="1" t="s">
        <v>70</v>
      </c>
      <c r="H4222">
        <v>54.273099999999999</v>
      </c>
      <c r="I4222">
        <v>-61.738799999999998</v>
      </c>
      <c r="J4222">
        <v>2</v>
      </c>
      <c r="K4222" t="b">
        <v>1</v>
      </c>
      <c r="L4222">
        <v>909</v>
      </c>
      <c r="M4222" s="1" t="s">
        <v>39</v>
      </c>
      <c r="N4222" s="1" t="s">
        <v>40</v>
      </c>
      <c r="O4222">
        <v>4</v>
      </c>
      <c r="P4222" t="b">
        <v>0</v>
      </c>
      <c r="Q4222" t="b">
        <v>0</v>
      </c>
      <c r="R4222" s="1" t="s">
        <v>52</v>
      </c>
      <c r="S4222" s="1" t="s">
        <v>49</v>
      </c>
      <c r="T4222">
        <v>1</v>
      </c>
      <c r="U4222" s="1" t="s">
        <v>42</v>
      </c>
      <c r="V4222" s="1" t="s">
        <v>46</v>
      </c>
      <c r="W4222" s="1" t="str">
        <f>IF(OR(MasterData[[#This Row],[Event]]="Christmas Market", MasterData[[#This Row],[Event]]="Christmas"), "Christmas Sale", "Non-Christmas Sale")</f>
        <v>Christmas Sale</v>
      </c>
      <c r="X4222" t="b">
        <v>0</v>
      </c>
      <c r="Y4222">
        <v>2</v>
      </c>
      <c r="Z4222">
        <v>21.31</v>
      </c>
      <c r="AA4222">
        <v>85.25</v>
      </c>
      <c r="AB4222">
        <v>0</v>
      </c>
      <c r="AC4222" t="str">
        <f>IF(MasterData[[#This Row],[Discount Amount]]&gt;0, "Promotional sale", "Non-Promotional Sales")</f>
        <v>Non-Promotional Sales</v>
      </c>
    </row>
    <row r="4223" spans="1:29" x14ac:dyDescent="0.25">
      <c r="A4223">
        <v>4222</v>
      </c>
      <c r="B4223" s="1" t="s">
        <v>237</v>
      </c>
      <c r="C4223" s="2">
        <v>0.68435185185185188</v>
      </c>
      <c r="D4223">
        <v>348</v>
      </c>
      <c r="E4223">
        <v>39</v>
      </c>
      <c r="F4223" s="1" t="s">
        <v>61</v>
      </c>
      <c r="G4223" s="1" t="s">
        <v>81</v>
      </c>
      <c r="H4223">
        <v>64.248000000000005</v>
      </c>
      <c r="I4223">
        <v>-84.889600000000002</v>
      </c>
      <c r="J4223">
        <v>65</v>
      </c>
      <c r="K4223" t="b">
        <v>1</v>
      </c>
      <c r="L4223">
        <v>568</v>
      </c>
      <c r="M4223" s="1" t="s">
        <v>39</v>
      </c>
      <c r="N4223" s="1" t="s">
        <v>40</v>
      </c>
      <c r="O4223">
        <v>3</v>
      </c>
      <c r="P4223" t="b">
        <v>0</v>
      </c>
      <c r="Q4223" t="b">
        <v>0</v>
      </c>
      <c r="R4223" s="1" t="s">
        <v>52</v>
      </c>
      <c r="S4223" s="1" t="s">
        <v>53</v>
      </c>
      <c r="T4223">
        <v>1</v>
      </c>
      <c r="U4223" s="1" t="s">
        <v>45</v>
      </c>
      <c r="V4223" s="1" t="s">
        <v>35</v>
      </c>
      <c r="W4223" s="1" t="str">
        <f>IF(OR(MasterData[[#This Row],[Event]]="Christmas Market", MasterData[[#This Row],[Event]]="Christmas"), "Christmas Sale", "Non-Christmas Sale")</f>
        <v>Non-Christmas Sale</v>
      </c>
      <c r="X4223" t="b">
        <v>1</v>
      </c>
      <c r="Y4223">
        <v>5</v>
      </c>
      <c r="Z4223">
        <v>15.54</v>
      </c>
      <c r="AA4223">
        <v>46.61</v>
      </c>
      <c r="AB4223">
        <v>0</v>
      </c>
      <c r="AC4223" t="str">
        <f>IF(MasterData[[#This Row],[Discount Amount]]&gt;0, "Promotional sale", "Non-Promotional Sales")</f>
        <v>Non-Promotional Sales</v>
      </c>
    </row>
    <row r="4224" spans="1:29" x14ac:dyDescent="0.25">
      <c r="A4224">
        <v>4223</v>
      </c>
      <c r="B4224" s="1" t="s">
        <v>346</v>
      </c>
      <c r="C4224" s="2">
        <v>0.34689814814814812</v>
      </c>
      <c r="D4224">
        <v>136</v>
      </c>
      <c r="E4224">
        <v>36</v>
      </c>
      <c r="F4224" s="1" t="s">
        <v>37</v>
      </c>
      <c r="G4224" s="1" t="s">
        <v>62</v>
      </c>
      <c r="H4224">
        <v>46.565300000000001</v>
      </c>
      <c r="I4224">
        <v>-66.4619</v>
      </c>
      <c r="J4224">
        <v>33</v>
      </c>
      <c r="K4224" t="b">
        <v>1</v>
      </c>
      <c r="L4224">
        <v>910</v>
      </c>
      <c r="M4224" s="1" t="s">
        <v>74</v>
      </c>
      <c r="N4224" s="1" t="s">
        <v>75</v>
      </c>
      <c r="O4224">
        <v>1</v>
      </c>
      <c r="P4224" t="b">
        <v>1</v>
      </c>
      <c r="Q4224" t="b">
        <v>1</v>
      </c>
      <c r="R4224" s="1" t="s">
        <v>41</v>
      </c>
      <c r="S4224" s="1" t="s">
        <v>58</v>
      </c>
      <c r="T4224">
        <v>4</v>
      </c>
      <c r="U4224" s="1" t="s">
        <v>42</v>
      </c>
      <c r="V4224" s="1" t="s">
        <v>35</v>
      </c>
      <c r="W4224" s="1" t="str">
        <f>IF(OR(MasterData[[#This Row],[Event]]="Christmas Market", MasterData[[#This Row],[Event]]="Christmas"), "Christmas Sale", "Non-Christmas Sale")</f>
        <v>Non-Christmas Sale</v>
      </c>
      <c r="X4224" t="b">
        <v>0</v>
      </c>
      <c r="Y4224">
        <v>5</v>
      </c>
      <c r="Z4224">
        <v>37.909999999999997</v>
      </c>
      <c r="AA4224">
        <v>37.909999999999997</v>
      </c>
      <c r="AB4224">
        <v>0</v>
      </c>
      <c r="AC4224" t="str">
        <f>IF(MasterData[[#This Row],[Discount Amount]]&gt;0, "Promotional sale", "Non-Promotional Sales")</f>
        <v>Non-Promotional Sales</v>
      </c>
    </row>
    <row r="4225" spans="1:29" x14ac:dyDescent="0.25">
      <c r="A4225">
        <v>4224</v>
      </c>
      <c r="B4225" s="1" t="s">
        <v>406</v>
      </c>
      <c r="C4225" s="2">
        <v>0.88936342592592599</v>
      </c>
      <c r="D4225">
        <v>402</v>
      </c>
      <c r="E4225">
        <v>37</v>
      </c>
      <c r="F4225" s="1" t="s">
        <v>28</v>
      </c>
      <c r="G4225" s="1" t="s">
        <v>51</v>
      </c>
      <c r="H4225">
        <v>53.760899999999999</v>
      </c>
      <c r="I4225">
        <v>-98.813900000000004</v>
      </c>
      <c r="J4225">
        <v>3</v>
      </c>
      <c r="K4225" t="b">
        <v>1</v>
      </c>
      <c r="L4225">
        <v>381</v>
      </c>
      <c r="M4225" s="1" t="s">
        <v>63</v>
      </c>
      <c r="N4225" s="1" t="s">
        <v>64</v>
      </c>
      <c r="O4225">
        <v>5</v>
      </c>
      <c r="P4225" t="b">
        <v>1</v>
      </c>
      <c r="Q4225" t="b">
        <v>0</v>
      </c>
      <c r="R4225" s="1" t="s">
        <v>52</v>
      </c>
      <c r="S4225" s="1" t="s">
        <v>53</v>
      </c>
      <c r="T4225">
        <v>5</v>
      </c>
      <c r="U4225" s="1" t="s">
        <v>45</v>
      </c>
      <c r="V4225" s="1" t="s">
        <v>46</v>
      </c>
      <c r="W4225" s="1" t="str">
        <f>IF(OR(MasterData[[#This Row],[Event]]="Christmas Market", MasterData[[#This Row],[Event]]="Christmas"), "Christmas Sale", "Non-Christmas Sale")</f>
        <v>Christmas Sale</v>
      </c>
      <c r="X4225" t="b">
        <v>0</v>
      </c>
      <c r="Y4225">
        <v>1</v>
      </c>
      <c r="Z4225">
        <v>33.22</v>
      </c>
      <c r="AA4225">
        <v>166.12</v>
      </c>
      <c r="AB4225">
        <v>0</v>
      </c>
      <c r="AC4225" t="str">
        <f>IF(MasterData[[#This Row],[Discount Amount]]&gt;0, "Promotional sale", "Non-Promotional Sales")</f>
        <v>Non-Promotional Sales</v>
      </c>
    </row>
    <row r="4226" spans="1:29" x14ac:dyDescent="0.25">
      <c r="A4226">
        <v>4225</v>
      </c>
      <c r="B4226" s="1" t="s">
        <v>329</v>
      </c>
      <c r="C4226" s="2">
        <v>0.94104166666666678</v>
      </c>
      <c r="D4226">
        <v>230</v>
      </c>
      <c r="E4226">
        <v>23</v>
      </c>
      <c r="F4226" s="1" t="s">
        <v>28</v>
      </c>
      <c r="G4226" s="1" t="s">
        <v>38</v>
      </c>
      <c r="H4226">
        <v>53.726700000000001</v>
      </c>
      <c r="I4226">
        <v>-127.6476</v>
      </c>
      <c r="J4226">
        <v>81</v>
      </c>
      <c r="K4226" t="b">
        <v>0</v>
      </c>
      <c r="L4226">
        <v>276</v>
      </c>
      <c r="M4226" s="1" t="s">
        <v>30</v>
      </c>
      <c r="N4226" s="1" t="s">
        <v>31</v>
      </c>
      <c r="O4226">
        <v>5</v>
      </c>
      <c r="P4226" t="b">
        <v>0</v>
      </c>
      <c r="Q4226" t="b">
        <v>0</v>
      </c>
      <c r="R4226" s="1" t="s">
        <v>41</v>
      </c>
      <c r="S4226" s="1" t="s">
        <v>53</v>
      </c>
      <c r="T4226">
        <v>5</v>
      </c>
      <c r="U4226" s="1" t="s">
        <v>34</v>
      </c>
      <c r="V4226" s="1" t="s">
        <v>59</v>
      </c>
      <c r="W4226" s="1" t="str">
        <f>IF(OR(MasterData[[#This Row],[Event]]="Christmas Market", MasterData[[#This Row],[Event]]="Christmas"), "Christmas Sale", "Non-Christmas Sale")</f>
        <v>Non-Christmas Sale</v>
      </c>
      <c r="X4226" t="b">
        <v>1</v>
      </c>
      <c r="Y4226">
        <v>1</v>
      </c>
      <c r="Z4226">
        <v>58.03</v>
      </c>
      <c r="AA4226">
        <v>290.13</v>
      </c>
      <c r="AB4226">
        <v>29.01</v>
      </c>
      <c r="AC4226" t="str">
        <f>IF(MasterData[[#This Row],[Discount Amount]]&gt;0, "Promotional sale", "Non-Promotional Sales")</f>
        <v>Promotional sale</v>
      </c>
    </row>
    <row r="4227" spans="1:29" x14ac:dyDescent="0.25">
      <c r="A4227">
        <v>4226</v>
      </c>
      <c r="B4227" s="1" t="s">
        <v>114</v>
      </c>
      <c r="C4227" s="2">
        <v>7.8067129629629584E-2</v>
      </c>
      <c r="D4227">
        <v>120</v>
      </c>
      <c r="E4227">
        <v>34</v>
      </c>
      <c r="F4227" s="1" t="s">
        <v>37</v>
      </c>
      <c r="G4227" s="1" t="s">
        <v>29</v>
      </c>
      <c r="H4227">
        <v>51.253799999999998</v>
      </c>
      <c r="I4227">
        <v>-85.3232</v>
      </c>
      <c r="J4227">
        <v>76</v>
      </c>
      <c r="K4227" t="b">
        <v>0</v>
      </c>
      <c r="L4227">
        <v>780</v>
      </c>
      <c r="M4227" s="1" t="s">
        <v>56</v>
      </c>
      <c r="N4227" s="1" t="s">
        <v>57</v>
      </c>
      <c r="O4227">
        <v>3</v>
      </c>
      <c r="P4227" t="b">
        <v>0</v>
      </c>
      <c r="Q4227" t="b">
        <v>0</v>
      </c>
      <c r="R4227" s="1" t="s">
        <v>41</v>
      </c>
      <c r="S4227" s="1" t="s">
        <v>33</v>
      </c>
      <c r="T4227">
        <v>1</v>
      </c>
      <c r="U4227" s="1" t="s">
        <v>45</v>
      </c>
      <c r="V4227" s="1" t="s">
        <v>46</v>
      </c>
      <c r="W4227" s="1" t="str">
        <f>IF(OR(MasterData[[#This Row],[Event]]="Christmas Market", MasterData[[#This Row],[Event]]="Christmas"), "Christmas Sale", "Non-Christmas Sale")</f>
        <v>Christmas Sale</v>
      </c>
      <c r="X4227" t="b">
        <v>0</v>
      </c>
      <c r="Y4227">
        <v>5</v>
      </c>
      <c r="Z4227">
        <v>64.680000000000007</v>
      </c>
      <c r="AA4227">
        <v>194.04</v>
      </c>
      <c r="AB4227">
        <v>0</v>
      </c>
      <c r="AC4227" t="str">
        <f>IF(MasterData[[#This Row],[Discount Amount]]&gt;0, "Promotional sale", "Non-Promotional Sales")</f>
        <v>Non-Promotional Sales</v>
      </c>
    </row>
    <row r="4228" spans="1:29" x14ac:dyDescent="0.25">
      <c r="A4228">
        <v>4227</v>
      </c>
      <c r="B4228" s="1" t="s">
        <v>277</v>
      </c>
      <c r="C4228" s="2">
        <v>0.77475694444444443</v>
      </c>
      <c r="D4228">
        <v>344</v>
      </c>
      <c r="E4228">
        <v>67</v>
      </c>
      <c r="F4228" s="1" t="s">
        <v>28</v>
      </c>
      <c r="G4228" s="1" t="s">
        <v>79</v>
      </c>
      <c r="H4228">
        <v>63.588799999999999</v>
      </c>
      <c r="I4228">
        <v>-115.5069</v>
      </c>
      <c r="J4228">
        <v>13</v>
      </c>
      <c r="K4228" t="b">
        <v>1</v>
      </c>
      <c r="L4228">
        <v>730</v>
      </c>
      <c r="M4228" s="1" t="s">
        <v>56</v>
      </c>
      <c r="N4228" s="1" t="s">
        <v>57</v>
      </c>
      <c r="O4228">
        <v>3</v>
      </c>
      <c r="P4228" t="b">
        <v>0</v>
      </c>
      <c r="Q4228" t="b">
        <v>0</v>
      </c>
      <c r="R4228" s="1" t="s">
        <v>41</v>
      </c>
      <c r="S4228" s="1" t="s">
        <v>58</v>
      </c>
      <c r="T4228">
        <v>5</v>
      </c>
      <c r="U4228" s="1" t="s">
        <v>34</v>
      </c>
      <c r="V4228" s="1" t="s">
        <v>59</v>
      </c>
      <c r="W4228" s="1" t="str">
        <f>IF(OR(MasterData[[#This Row],[Event]]="Christmas Market", MasterData[[#This Row],[Event]]="Christmas"), "Christmas Sale", "Non-Christmas Sale")</f>
        <v>Non-Christmas Sale</v>
      </c>
      <c r="X4228" t="b">
        <v>0</v>
      </c>
      <c r="Y4228">
        <v>2</v>
      </c>
      <c r="Z4228">
        <v>26.36</v>
      </c>
      <c r="AA4228">
        <v>79.069999999999993</v>
      </c>
      <c r="AB4228">
        <v>7.91</v>
      </c>
      <c r="AC4228" t="str">
        <f>IF(MasterData[[#This Row],[Discount Amount]]&gt;0, "Promotional sale", "Non-Promotional Sales")</f>
        <v>Promotional sale</v>
      </c>
    </row>
    <row r="4229" spans="1:29" x14ac:dyDescent="0.25">
      <c r="A4229">
        <v>4228</v>
      </c>
      <c r="B4229" s="1" t="s">
        <v>112</v>
      </c>
      <c r="C4229" s="2">
        <v>0.39134259259259263</v>
      </c>
      <c r="D4229">
        <v>343</v>
      </c>
      <c r="E4229">
        <v>64</v>
      </c>
      <c r="F4229" s="1" t="s">
        <v>28</v>
      </c>
      <c r="G4229" s="1" t="s">
        <v>79</v>
      </c>
      <c r="H4229">
        <v>63.588799999999999</v>
      </c>
      <c r="I4229">
        <v>-115.5069</v>
      </c>
      <c r="J4229">
        <v>10</v>
      </c>
      <c r="K4229" t="b">
        <v>1</v>
      </c>
      <c r="L4229">
        <v>107</v>
      </c>
      <c r="M4229" s="1" t="s">
        <v>30</v>
      </c>
      <c r="N4229" s="1" t="s">
        <v>31</v>
      </c>
      <c r="O4229">
        <v>5</v>
      </c>
      <c r="P4229" t="b">
        <v>1</v>
      </c>
      <c r="Q4229" t="b">
        <v>1</v>
      </c>
      <c r="R4229" s="1" t="s">
        <v>32</v>
      </c>
      <c r="S4229" s="1" t="s">
        <v>33</v>
      </c>
      <c r="T4229">
        <v>5</v>
      </c>
      <c r="U4229" s="1" t="s">
        <v>34</v>
      </c>
      <c r="V4229" s="1" t="s">
        <v>46</v>
      </c>
      <c r="W4229" s="1" t="str">
        <f>IF(OR(MasterData[[#This Row],[Event]]="Christmas Market", MasterData[[#This Row],[Event]]="Christmas"), "Christmas Sale", "Non-Christmas Sale")</f>
        <v>Christmas Sale</v>
      </c>
      <c r="X4229" t="b">
        <v>0</v>
      </c>
      <c r="Y4229">
        <v>1</v>
      </c>
      <c r="Z4229">
        <v>100</v>
      </c>
      <c r="AA4229">
        <v>499.98</v>
      </c>
      <c r="AB4229">
        <v>0</v>
      </c>
      <c r="AC4229" t="str">
        <f>IF(MasterData[[#This Row],[Discount Amount]]&gt;0, "Promotional sale", "Non-Promotional Sales")</f>
        <v>Non-Promotional Sales</v>
      </c>
    </row>
    <row r="4230" spans="1:29" x14ac:dyDescent="0.25">
      <c r="A4230">
        <v>4229</v>
      </c>
      <c r="B4230" s="1" t="s">
        <v>359</v>
      </c>
      <c r="C4230" s="2">
        <v>0.561076388888889</v>
      </c>
      <c r="D4230">
        <v>437</v>
      </c>
      <c r="E4230">
        <v>60</v>
      </c>
      <c r="F4230" s="1" t="s">
        <v>61</v>
      </c>
      <c r="G4230" s="1" t="s">
        <v>79</v>
      </c>
      <c r="H4230">
        <v>63.588799999999999</v>
      </c>
      <c r="I4230">
        <v>-115.5069</v>
      </c>
      <c r="J4230">
        <v>46</v>
      </c>
      <c r="K4230" t="b">
        <v>1</v>
      </c>
      <c r="L4230">
        <v>153</v>
      </c>
      <c r="M4230" s="1" t="s">
        <v>30</v>
      </c>
      <c r="N4230" s="1" t="s">
        <v>31</v>
      </c>
      <c r="O4230">
        <v>5</v>
      </c>
      <c r="P4230" t="b">
        <v>0</v>
      </c>
      <c r="Q4230" t="b">
        <v>1</v>
      </c>
      <c r="R4230" s="1" t="s">
        <v>41</v>
      </c>
      <c r="S4230" s="1" t="s">
        <v>53</v>
      </c>
      <c r="T4230">
        <v>2</v>
      </c>
      <c r="U4230" s="1" t="s">
        <v>42</v>
      </c>
      <c r="V4230" s="1" t="s">
        <v>46</v>
      </c>
      <c r="W4230" s="1" t="str">
        <f>IF(OR(MasterData[[#This Row],[Event]]="Christmas Market", MasterData[[#This Row],[Event]]="Christmas"), "Christmas Sale", "Non-Christmas Sale")</f>
        <v>Christmas Sale</v>
      </c>
      <c r="X4230" t="b">
        <v>0</v>
      </c>
      <c r="Y4230">
        <v>4</v>
      </c>
      <c r="Z4230">
        <v>62.19</v>
      </c>
      <c r="AA4230">
        <v>310.94</v>
      </c>
      <c r="AB4230">
        <v>0</v>
      </c>
      <c r="AC4230" t="str">
        <f>IF(MasterData[[#This Row],[Discount Amount]]&gt;0, "Promotional sale", "Non-Promotional Sales")</f>
        <v>Non-Promotional Sales</v>
      </c>
    </row>
    <row r="4231" spans="1:29" x14ac:dyDescent="0.25">
      <c r="A4231">
        <v>4230</v>
      </c>
      <c r="B4231" s="1" t="s">
        <v>288</v>
      </c>
      <c r="C4231" s="2">
        <v>0.41865740740740742</v>
      </c>
      <c r="D4231">
        <v>440</v>
      </c>
      <c r="E4231">
        <v>26</v>
      </c>
      <c r="F4231" s="1" t="s">
        <v>28</v>
      </c>
      <c r="G4231" s="1" t="s">
        <v>81</v>
      </c>
      <c r="H4231">
        <v>64.248000000000005</v>
      </c>
      <c r="I4231">
        <v>-84.889600000000002</v>
      </c>
      <c r="J4231">
        <v>70</v>
      </c>
      <c r="K4231" t="b">
        <v>1</v>
      </c>
      <c r="L4231">
        <v>215</v>
      </c>
      <c r="M4231" s="1" t="s">
        <v>30</v>
      </c>
      <c r="N4231" s="1" t="s">
        <v>31</v>
      </c>
      <c r="O4231">
        <v>3</v>
      </c>
      <c r="P4231" t="b">
        <v>1</v>
      </c>
      <c r="Q4231" t="b">
        <v>1</v>
      </c>
      <c r="R4231" s="1" t="s">
        <v>52</v>
      </c>
      <c r="S4231" s="1" t="s">
        <v>58</v>
      </c>
      <c r="T4231">
        <v>3</v>
      </c>
      <c r="U4231" s="1" t="s">
        <v>42</v>
      </c>
      <c r="V4231" s="1" t="s">
        <v>59</v>
      </c>
      <c r="W4231" s="1" t="str">
        <f>IF(OR(MasterData[[#This Row],[Event]]="Christmas Market", MasterData[[#This Row],[Event]]="Christmas"), "Christmas Sale", "Non-Christmas Sale")</f>
        <v>Non-Christmas Sale</v>
      </c>
      <c r="X4231" t="b">
        <v>1</v>
      </c>
      <c r="Y4231">
        <v>4</v>
      </c>
      <c r="Z4231">
        <v>50.95</v>
      </c>
      <c r="AA4231">
        <v>152.85</v>
      </c>
      <c r="AB4231">
        <v>15.29</v>
      </c>
      <c r="AC4231" t="str">
        <f>IF(MasterData[[#This Row],[Discount Amount]]&gt;0, "Promotional sale", "Non-Promotional Sales")</f>
        <v>Promotional sale</v>
      </c>
    </row>
    <row r="4232" spans="1:29" x14ac:dyDescent="0.25">
      <c r="A4232">
        <v>4231</v>
      </c>
      <c r="B4232" s="1" t="s">
        <v>125</v>
      </c>
      <c r="C4232" s="2">
        <v>5.9085648148148096E-2</v>
      </c>
      <c r="D4232">
        <v>224</v>
      </c>
      <c r="E4232">
        <v>55</v>
      </c>
      <c r="F4232" s="1" t="s">
        <v>61</v>
      </c>
      <c r="G4232" s="1" t="s">
        <v>70</v>
      </c>
      <c r="H4232">
        <v>54.273099999999999</v>
      </c>
      <c r="I4232">
        <v>-61.738799999999998</v>
      </c>
      <c r="J4232">
        <v>9</v>
      </c>
      <c r="K4232" t="b">
        <v>1</v>
      </c>
      <c r="L4232">
        <v>105</v>
      </c>
      <c r="M4232" s="1" t="s">
        <v>56</v>
      </c>
      <c r="N4232" s="1" t="s">
        <v>57</v>
      </c>
      <c r="O4232">
        <v>3</v>
      </c>
      <c r="P4232" t="b">
        <v>1</v>
      </c>
      <c r="Q4232" t="b">
        <v>1</v>
      </c>
      <c r="R4232" s="1" t="s">
        <v>32</v>
      </c>
      <c r="S4232" s="1" t="s">
        <v>49</v>
      </c>
      <c r="T4232">
        <v>1</v>
      </c>
      <c r="U4232" s="1" t="s">
        <v>34</v>
      </c>
      <c r="V4232" s="1" t="s">
        <v>59</v>
      </c>
      <c r="W4232" s="1" t="str">
        <f>IF(OR(MasterData[[#This Row],[Event]]="Christmas Market", MasterData[[#This Row],[Event]]="Christmas"), "Christmas Sale", "Non-Christmas Sale")</f>
        <v>Non-Christmas Sale</v>
      </c>
      <c r="X4232" t="b">
        <v>0</v>
      </c>
      <c r="Y4232">
        <v>1</v>
      </c>
      <c r="Z4232">
        <v>17.850000000000001</v>
      </c>
      <c r="AA4232">
        <v>53.56</v>
      </c>
      <c r="AB4232">
        <v>5.36</v>
      </c>
      <c r="AC4232" t="str">
        <f>IF(MasterData[[#This Row],[Discount Amount]]&gt;0, "Promotional sale", "Non-Promotional Sales")</f>
        <v>Promotional sale</v>
      </c>
    </row>
    <row r="4233" spans="1:29" x14ac:dyDescent="0.25">
      <c r="A4233">
        <v>4232</v>
      </c>
      <c r="B4233" s="1" t="s">
        <v>216</v>
      </c>
      <c r="C4233" s="2">
        <v>0.30039351851851848</v>
      </c>
      <c r="D4233">
        <v>56</v>
      </c>
      <c r="E4233">
        <v>69</v>
      </c>
      <c r="F4233" s="1" t="s">
        <v>37</v>
      </c>
      <c r="G4233" s="1" t="s">
        <v>62</v>
      </c>
      <c r="H4233">
        <v>46.565300000000001</v>
      </c>
      <c r="I4233">
        <v>-66.4619</v>
      </c>
      <c r="J4233">
        <v>8</v>
      </c>
      <c r="K4233" t="b">
        <v>1</v>
      </c>
      <c r="L4233">
        <v>985</v>
      </c>
      <c r="M4233" s="1" t="s">
        <v>39</v>
      </c>
      <c r="N4233" s="1" t="s">
        <v>40</v>
      </c>
      <c r="O4233">
        <v>2</v>
      </c>
      <c r="P4233" t="b">
        <v>1</v>
      </c>
      <c r="Q4233" t="b">
        <v>0</v>
      </c>
      <c r="R4233" s="1" t="s">
        <v>52</v>
      </c>
      <c r="S4233" s="1" t="s">
        <v>49</v>
      </c>
      <c r="T4233">
        <v>2</v>
      </c>
      <c r="U4233" s="1" t="s">
        <v>34</v>
      </c>
      <c r="V4233" s="1" t="s">
        <v>35</v>
      </c>
      <c r="W4233" s="1" t="str">
        <f>IF(OR(MasterData[[#This Row],[Event]]="Christmas Market", MasterData[[#This Row],[Event]]="Christmas"), "Christmas Sale", "Non-Christmas Sale")</f>
        <v>Non-Christmas Sale</v>
      </c>
      <c r="X4233" t="b">
        <v>0</v>
      </c>
      <c r="Y4233">
        <v>5</v>
      </c>
      <c r="Z4233">
        <v>68.88</v>
      </c>
      <c r="AA4233">
        <v>137.76</v>
      </c>
      <c r="AB4233">
        <v>0</v>
      </c>
      <c r="AC4233" t="str">
        <f>IF(MasterData[[#This Row],[Discount Amount]]&gt;0, "Promotional sale", "Non-Promotional Sales")</f>
        <v>Non-Promotional Sales</v>
      </c>
    </row>
    <row r="4234" spans="1:29" x14ac:dyDescent="0.25">
      <c r="A4234">
        <v>4233</v>
      </c>
      <c r="B4234" s="1" t="s">
        <v>286</v>
      </c>
      <c r="C4234" s="2">
        <v>0.52998842592592599</v>
      </c>
      <c r="D4234">
        <v>75</v>
      </c>
      <c r="E4234">
        <v>47</v>
      </c>
      <c r="F4234" s="1" t="s">
        <v>37</v>
      </c>
      <c r="G4234" s="1" t="s">
        <v>79</v>
      </c>
      <c r="H4234">
        <v>63.588799999999999</v>
      </c>
      <c r="I4234">
        <v>-115.5069</v>
      </c>
      <c r="J4234">
        <v>50</v>
      </c>
      <c r="K4234" t="b">
        <v>1</v>
      </c>
      <c r="L4234">
        <v>517</v>
      </c>
      <c r="M4234" s="1" t="s">
        <v>74</v>
      </c>
      <c r="N4234" s="1" t="s">
        <v>75</v>
      </c>
      <c r="O4234">
        <v>5</v>
      </c>
      <c r="P4234" t="b">
        <v>1</v>
      </c>
      <c r="Q4234" t="b">
        <v>0</v>
      </c>
      <c r="R4234" s="1" t="s">
        <v>41</v>
      </c>
      <c r="S4234" s="1" t="s">
        <v>53</v>
      </c>
      <c r="T4234">
        <v>2</v>
      </c>
      <c r="U4234" s="1" t="s">
        <v>42</v>
      </c>
      <c r="V4234" s="1" t="s">
        <v>59</v>
      </c>
      <c r="W4234" s="1" t="str">
        <f>IF(OR(MasterData[[#This Row],[Event]]="Christmas Market", MasterData[[#This Row],[Event]]="Christmas"), "Christmas Sale", "Non-Christmas Sale")</f>
        <v>Non-Christmas Sale</v>
      </c>
      <c r="X4234" t="b">
        <v>1</v>
      </c>
      <c r="Y4234">
        <v>3</v>
      </c>
      <c r="Z4234">
        <v>75.650000000000006</v>
      </c>
      <c r="AA4234">
        <v>378.27</v>
      </c>
      <c r="AB4234">
        <v>37.83</v>
      </c>
      <c r="AC4234" t="str">
        <f>IF(MasterData[[#This Row],[Discount Amount]]&gt;0, "Promotional sale", "Non-Promotional Sales")</f>
        <v>Promotional sale</v>
      </c>
    </row>
    <row r="4235" spans="1:29" x14ac:dyDescent="0.25">
      <c r="A4235">
        <v>4234</v>
      </c>
      <c r="B4235" s="1" t="s">
        <v>310</v>
      </c>
      <c r="C4235" s="2">
        <v>3.7569444444444544E-2</v>
      </c>
      <c r="D4235">
        <v>499</v>
      </c>
      <c r="E4235">
        <v>50</v>
      </c>
      <c r="F4235" s="1" t="s">
        <v>61</v>
      </c>
      <c r="G4235" s="1" t="s">
        <v>81</v>
      </c>
      <c r="H4235">
        <v>64.248000000000005</v>
      </c>
      <c r="I4235">
        <v>-84.889600000000002</v>
      </c>
      <c r="J4235">
        <v>6</v>
      </c>
      <c r="K4235" t="b">
        <v>1</v>
      </c>
      <c r="L4235">
        <v>655</v>
      </c>
      <c r="M4235" s="1" t="s">
        <v>39</v>
      </c>
      <c r="N4235" s="1" t="s">
        <v>40</v>
      </c>
      <c r="O4235">
        <v>2</v>
      </c>
      <c r="P4235" t="b">
        <v>1</v>
      </c>
      <c r="Q4235" t="b">
        <v>0</v>
      </c>
      <c r="R4235" s="1" t="s">
        <v>41</v>
      </c>
      <c r="S4235" s="1" t="s">
        <v>33</v>
      </c>
      <c r="T4235">
        <v>5</v>
      </c>
      <c r="U4235" s="1" t="s">
        <v>45</v>
      </c>
      <c r="V4235" s="1" t="s">
        <v>35</v>
      </c>
      <c r="W4235" s="1" t="str">
        <f>IF(OR(MasterData[[#This Row],[Event]]="Christmas Market", MasterData[[#This Row],[Event]]="Christmas"), "Christmas Sale", "Non-Christmas Sale")</f>
        <v>Non-Christmas Sale</v>
      </c>
      <c r="X4235" t="b">
        <v>0</v>
      </c>
      <c r="Y4235">
        <v>3</v>
      </c>
      <c r="Z4235">
        <v>69.87</v>
      </c>
      <c r="AA4235">
        <v>139.75</v>
      </c>
      <c r="AB4235">
        <v>0</v>
      </c>
      <c r="AC4235" t="str">
        <f>IF(MasterData[[#This Row],[Discount Amount]]&gt;0, "Promotional sale", "Non-Promotional Sales")</f>
        <v>Non-Promotional Sales</v>
      </c>
    </row>
    <row r="4236" spans="1:29" x14ac:dyDescent="0.25">
      <c r="A4236">
        <v>4235</v>
      </c>
      <c r="B4236" s="1" t="s">
        <v>121</v>
      </c>
      <c r="C4236" s="2">
        <v>0.2879398148148149</v>
      </c>
      <c r="D4236">
        <v>33</v>
      </c>
      <c r="E4236">
        <v>26</v>
      </c>
      <c r="F4236" s="1" t="s">
        <v>61</v>
      </c>
      <c r="G4236" s="1" t="s">
        <v>29</v>
      </c>
      <c r="H4236">
        <v>51.253799999999998</v>
      </c>
      <c r="I4236">
        <v>-85.3232</v>
      </c>
      <c r="J4236">
        <v>85</v>
      </c>
      <c r="K4236" t="b">
        <v>1</v>
      </c>
      <c r="L4236">
        <v>577</v>
      </c>
      <c r="M4236" s="1" t="s">
        <v>56</v>
      </c>
      <c r="N4236" s="1" t="s">
        <v>57</v>
      </c>
      <c r="O4236">
        <v>2</v>
      </c>
      <c r="P4236" t="b">
        <v>0</v>
      </c>
      <c r="Q4236" t="b">
        <v>0</v>
      </c>
      <c r="R4236" s="1" t="s">
        <v>41</v>
      </c>
      <c r="S4236" s="1" t="s">
        <v>53</v>
      </c>
      <c r="T4236">
        <v>3</v>
      </c>
      <c r="U4236" s="1" t="s">
        <v>42</v>
      </c>
      <c r="V4236" s="1" t="s">
        <v>46</v>
      </c>
      <c r="W4236" s="1" t="str">
        <f>IF(OR(MasterData[[#This Row],[Event]]="Christmas Market", MasterData[[#This Row],[Event]]="Christmas"), "Christmas Sale", "Non-Christmas Sale")</f>
        <v>Christmas Sale</v>
      </c>
      <c r="X4236" t="b">
        <v>1</v>
      </c>
      <c r="Y4236">
        <v>2</v>
      </c>
      <c r="Z4236">
        <v>40.78</v>
      </c>
      <c r="AA4236">
        <v>81.56</v>
      </c>
      <c r="AB4236">
        <v>0</v>
      </c>
      <c r="AC4236" t="str">
        <f>IF(MasterData[[#This Row],[Discount Amount]]&gt;0, "Promotional sale", "Non-Promotional Sales")</f>
        <v>Non-Promotional Sales</v>
      </c>
    </row>
    <row r="4237" spans="1:29" x14ac:dyDescent="0.25">
      <c r="A4237">
        <v>4236</v>
      </c>
      <c r="B4237" s="1" t="s">
        <v>142</v>
      </c>
      <c r="C4237" s="2">
        <v>0.37886574074074075</v>
      </c>
      <c r="D4237">
        <v>347</v>
      </c>
      <c r="E4237">
        <v>46</v>
      </c>
      <c r="F4237" s="1" t="s">
        <v>61</v>
      </c>
      <c r="G4237" s="1" t="s">
        <v>77</v>
      </c>
      <c r="H4237">
        <v>64.282300000000006</v>
      </c>
      <c r="I4237">
        <v>-135</v>
      </c>
      <c r="J4237">
        <v>81</v>
      </c>
      <c r="K4237" t="b">
        <v>1</v>
      </c>
      <c r="L4237">
        <v>376</v>
      </c>
      <c r="M4237" s="1" t="s">
        <v>56</v>
      </c>
      <c r="N4237" s="1" t="s">
        <v>57</v>
      </c>
      <c r="O4237">
        <v>2</v>
      </c>
      <c r="P4237" t="b">
        <v>0</v>
      </c>
      <c r="Q4237" t="b">
        <v>0</v>
      </c>
      <c r="R4237" s="1" t="s">
        <v>52</v>
      </c>
      <c r="S4237" s="1" t="s">
        <v>33</v>
      </c>
      <c r="T4237">
        <v>2</v>
      </c>
      <c r="U4237" s="1" t="s">
        <v>45</v>
      </c>
      <c r="V4237" s="1" t="s">
        <v>59</v>
      </c>
      <c r="W4237" s="1" t="str">
        <f>IF(OR(MasterData[[#This Row],[Event]]="Christmas Market", MasterData[[#This Row],[Event]]="Christmas"), "Christmas Sale", "Non-Christmas Sale")</f>
        <v>Non-Christmas Sale</v>
      </c>
      <c r="X4237" t="b">
        <v>0</v>
      </c>
      <c r="Y4237">
        <v>3</v>
      </c>
      <c r="Z4237">
        <v>68.489999999999995</v>
      </c>
      <c r="AA4237">
        <v>136.97999999999999</v>
      </c>
      <c r="AB4237">
        <v>13.7</v>
      </c>
      <c r="AC4237" t="str">
        <f>IF(MasterData[[#This Row],[Discount Amount]]&gt;0, "Promotional sale", "Non-Promotional Sales")</f>
        <v>Promotional sale</v>
      </c>
    </row>
    <row r="4238" spans="1:29" x14ac:dyDescent="0.25">
      <c r="A4238">
        <v>4237</v>
      </c>
      <c r="B4238" s="1" t="s">
        <v>84</v>
      </c>
      <c r="C4238" s="2">
        <v>0.96466435185185184</v>
      </c>
      <c r="D4238">
        <v>361</v>
      </c>
      <c r="E4238">
        <v>23</v>
      </c>
      <c r="F4238" s="1" t="s">
        <v>37</v>
      </c>
      <c r="G4238" s="1" t="s">
        <v>62</v>
      </c>
      <c r="H4238">
        <v>46.565300000000001</v>
      </c>
      <c r="I4238">
        <v>-66.4619</v>
      </c>
      <c r="J4238">
        <v>1</v>
      </c>
      <c r="K4238" t="b">
        <v>1</v>
      </c>
      <c r="L4238">
        <v>33</v>
      </c>
      <c r="M4238" s="1" t="s">
        <v>30</v>
      </c>
      <c r="N4238" s="1" t="s">
        <v>31</v>
      </c>
      <c r="O4238">
        <v>1</v>
      </c>
      <c r="P4238" t="b">
        <v>0</v>
      </c>
      <c r="Q4238" t="b">
        <v>0</v>
      </c>
      <c r="R4238" s="1" t="s">
        <v>32</v>
      </c>
      <c r="S4238" s="1" t="s">
        <v>33</v>
      </c>
      <c r="T4238">
        <v>3</v>
      </c>
      <c r="U4238" s="1" t="s">
        <v>45</v>
      </c>
      <c r="V4238" s="1" t="s">
        <v>35</v>
      </c>
      <c r="W4238" s="1" t="str">
        <f>IF(OR(MasterData[[#This Row],[Event]]="Christmas Market", MasterData[[#This Row],[Event]]="Christmas"), "Christmas Sale", "Non-Christmas Sale")</f>
        <v>Non-Christmas Sale</v>
      </c>
      <c r="X4238" t="b">
        <v>1</v>
      </c>
      <c r="Y4238">
        <v>3</v>
      </c>
      <c r="Z4238">
        <v>72.33</v>
      </c>
      <c r="AA4238">
        <v>72.33</v>
      </c>
      <c r="AB4238">
        <v>0</v>
      </c>
      <c r="AC4238" t="str">
        <f>IF(MasterData[[#This Row],[Discount Amount]]&gt;0, "Promotional sale", "Non-Promotional Sales")</f>
        <v>Non-Promotional Sales</v>
      </c>
    </row>
    <row r="4239" spans="1:29" x14ac:dyDescent="0.25">
      <c r="A4239">
        <v>4238</v>
      </c>
      <c r="B4239" s="1" t="s">
        <v>323</v>
      </c>
      <c r="C4239" s="2">
        <v>0.48712962962962969</v>
      </c>
      <c r="D4239">
        <v>235</v>
      </c>
      <c r="E4239">
        <v>61</v>
      </c>
      <c r="F4239" s="1" t="s">
        <v>61</v>
      </c>
      <c r="G4239" s="1" t="s">
        <v>55</v>
      </c>
      <c r="H4239">
        <v>52.939900000000002</v>
      </c>
      <c r="I4239">
        <v>-106.4509</v>
      </c>
      <c r="J4239">
        <v>21</v>
      </c>
      <c r="K4239" t="b">
        <v>1</v>
      </c>
      <c r="L4239">
        <v>290</v>
      </c>
      <c r="M4239" s="1" t="s">
        <v>30</v>
      </c>
      <c r="N4239" s="1" t="s">
        <v>31</v>
      </c>
      <c r="O4239">
        <v>1</v>
      </c>
      <c r="P4239" t="b">
        <v>0</v>
      </c>
      <c r="Q4239" t="b">
        <v>0</v>
      </c>
      <c r="R4239" s="1" t="s">
        <v>32</v>
      </c>
      <c r="S4239" s="1" t="s">
        <v>49</v>
      </c>
      <c r="T4239">
        <v>2</v>
      </c>
      <c r="U4239" s="1" t="s">
        <v>34</v>
      </c>
      <c r="V4239" s="1" t="s">
        <v>46</v>
      </c>
      <c r="W4239" s="1" t="str">
        <f>IF(OR(MasterData[[#This Row],[Event]]="Christmas Market", MasterData[[#This Row],[Event]]="Christmas"), "Christmas Sale", "Non-Christmas Sale")</f>
        <v>Christmas Sale</v>
      </c>
      <c r="X4239" t="b">
        <v>0</v>
      </c>
      <c r="Y4239">
        <v>4</v>
      </c>
      <c r="Z4239">
        <v>68</v>
      </c>
      <c r="AA4239">
        <v>68</v>
      </c>
      <c r="AB4239">
        <v>0</v>
      </c>
      <c r="AC4239" t="str">
        <f>IF(MasterData[[#This Row],[Discount Amount]]&gt;0, "Promotional sale", "Non-Promotional Sales")</f>
        <v>Non-Promotional Sales</v>
      </c>
    </row>
    <row r="4240" spans="1:29" x14ac:dyDescent="0.25">
      <c r="A4240">
        <v>4239</v>
      </c>
      <c r="B4240" s="1" t="s">
        <v>272</v>
      </c>
      <c r="C4240" s="2">
        <v>0.51218750000000002</v>
      </c>
      <c r="D4240">
        <v>308</v>
      </c>
      <c r="E4240">
        <v>46</v>
      </c>
      <c r="F4240" s="1" t="s">
        <v>61</v>
      </c>
      <c r="G4240" s="1" t="s">
        <v>51</v>
      </c>
      <c r="H4240">
        <v>53.760899999999999</v>
      </c>
      <c r="I4240">
        <v>-98.813900000000004</v>
      </c>
      <c r="J4240">
        <v>82</v>
      </c>
      <c r="K4240" t="b">
        <v>1</v>
      </c>
      <c r="L4240">
        <v>807</v>
      </c>
      <c r="M4240" s="1" t="s">
        <v>74</v>
      </c>
      <c r="N4240" s="1" t="s">
        <v>75</v>
      </c>
      <c r="O4240">
        <v>2</v>
      </c>
      <c r="P4240" t="b">
        <v>1</v>
      </c>
      <c r="Q4240" t="b">
        <v>1</v>
      </c>
      <c r="R4240" s="1" t="s">
        <v>52</v>
      </c>
      <c r="S4240" s="1" t="s">
        <v>49</v>
      </c>
      <c r="T4240">
        <v>2</v>
      </c>
      <c r="U4240" s="1" t="s">
        <v>42</v>
      </c>
      <c r="V4240" s="1" t="s">
        <v>59</v>
      </c>
      <c r="W4240" s="1" t="str">
        <f>IF(OR(MasterData[[#This Row],[Event]]="Christmas Market", MasterData[[#This Row],[Event]]="Christmas"), "Christmas Sale", "Non-Christmas Sale")</f>
        <v>Non-Christmas Sale</v>
      </c>
      <c r="X4240" t="b">
        <v>0</v>
      </c>
      <c r="Y4240">
        <v>4</v>
      </c>
      <c r="Z4240">
        <v>76.489999999999995</v>
      </c>
      <c r="AA4240">
        <v>152.97</v>
      </c>
      <c r="AB4240">
        <v>15.3</v>
      </c>
      <c r="AC4240" t="str">
        <f>IF(MasterData[[#This Row],[Discount Amount]]&gt;0, "Promotional sale", "Non-Promotional Sales")</f>
        <v>Promotional sale</v>
      </c>
    </row>
    <row r="4241" spans="1:29" x14ac:dyDescent="0.25">
      <c r="A4241">
        <v>4240</v>
      </c>
      <c r="B4241" s="1" t="s">
        <v>200</v>
      </c>
      <c r="C4241" s="2">
        <v>0.36157407407407405</v>
      </c>
      <c r="D4241">
        <v>100</v>
      </c>
      <c r="E4241">
        <v>49</v>
      </c>
      <c r="F4241" s="1" t="s">
        <v>37</v>
      </c>
      <c r="G4241" s="1" t="s">
        <v>66</v>
      </c>
      <c r="H4241">
        <v>45.077800000000003</v>
      </c>
      <c r="I4241">
        <v>-63.546700000000001</v>
      </c>
      <c r="J4241">
        <v>72</v>
      </c>
      <c r="K4241" t="b">
        <v>0</v>
      </c>
      <c r="L4241">
        <v>541</v>
      </c>
      <c r="M4241" s="1" t="s">
        <v>56</v>
      </c>
      <c r="N4241" s="1" t="s">
        <v>57</v>
      </c>
      <c r="O4241">
        <v>1</v>
      </c>
      <c r="P4241" t="b">
        <v>1</v>
      </c>
      <c r="Q4241" t="b">
        <v>0</v>
      </c>
      <c r="R4241" s="1" t="s">
        <v>32</v>
      </c>
      <c r="S4241" s="1" t="s">
        <v>33</v>
      </c>
      <c r="T4241">
        <v>2</v>
      </c>
      <c r="U4241" s="1" t="s">
        <v>34</v>
      </c>
      <c r="V4241" s="1" t="s">
        <v>46</v>
      </c>
      <c r="W4241" s="1" t="str">
        <f>IF(OR(MasterData[[#This Row],[Event]]="Christmas Market", MasterData[[#This Row],[Event]]="Christmas"), "Christmas Sale", "Non-Christmas Sale")</f>
        <v>Christmas Sale</v>
      </c>
      <c r="X4241" t="b">
        <v>0</v>
      </c>
      <c r="Y4241">
        <v>5</v>
      </c>
      <c r="Z4241">
        <v>68.38</v>
      </c>
      <c r="AA4241">
        <v>68.38</v>
      </c>
      <c r="AB4241">
        <v>0</v>
      </c>
      <c r="AC4241" t="str">
        <f>IF(MasterData[[#This Row],[Discount Amount]]&gt;0, "Promotional sale", "Non-Promotional Sales")</f>
        <v>Non-Promotional Sales</v>
      </c>
    </row>
    <row r="4242" spans="1:29" x14ac:dyDescent="0.25">
      <c r="A4242">
        <v>4241</v>
      </c>
      <c r="B4242" s="1" t="s">
        <v>340</v>
      </c>
      <c r="C4242" s="2">
        <v>0.59281249999999996</v>
      </c>
      <c r="D4242">
        <v>431</v>
      </c>
      <c r="E4242">
        <v>53</v>
      </c>
      <c r="F4242" s="1" t="s">
        <v>28</v>
      </c>
      <c r="G4242" s="1" t="s">
        <v>29</v>
      </c>
      <c r="H4242">
        <v>51.253799999999998</v>
      </c>
      <c r="I4242">
        <v>-85.3232</v>
      </c>
      <c r="J4242">
        <v>63</v>
      </c>
      <c r="K4242" t="b">
        <v>1</v>
      </c>
      <c r="L4242">
        <v>80</v>
      </c>
      <c r="M4242" s="1" t="s">
        <v>63</v>
      </c>
      <c r="N4242" s="1" t="s">
        <v>64</v>
      </c>
      <c r="O4242">
        <v>2</v>
      </c>
      <c r="P4242" t="b">
        <v>1</v>
      </c>
      <c r="Q4242" t="b">
        <v>0</v>
      </c>
      <c r="R4242" s="1" t="s">
        <v>32</v>
      </c>
      <c r="S4242" s="1" t="s">
        <v>33</v>
      </c>
      <c r="T4242">
        <v>1</v>
      </c>
      <c r="U4242" s="1" t="s">
        <v>34</v>
      </c>
      <c r="V4242" s="1" t="s">
        <v>35</v>
      </c>
      <c r="W4242" s="1" t="str">
        <f>IF(OR(MasterData[[#This Row],[Event]]="Christmas Market", MasterData[[#This Row],[Event]]="Christmas"), "Christmas Sale", "Non-Christmas Sale")</f>
        <v>Non-Christmas Sale</v>
      </c>
      <c r="X4242" t="b">
        <v>0</v>
      </c>
      <c r="Y4242">
        <v>4</v>
      </c>
      <c r="Z4242">
        <v>67.569999999999993</v>
      </c>
      <c r="AA4242">
        <v>135.15</v>
      </c>
      <c r="AB4242">
        <v>0</v>
      </c>
      <c r="AC4242" t="str">
        <f>IF(MasterData[[#This Row],[Discount Amount]]&gt;0, "Promotional sale", "Non-Promotional Sales")</f>
        <v>Non-Promotional Sales</v>
      </c>
    </row>
    <row r="4243" spans="1:29" x14ac:dyDescent="0.25">
      <c r="A4243">
        <v>4242</v>
      </c>
      <c r="B4243" s="1" t="s">
        <v>123</v>
      </c>
      <c r="C4243" s="2">
        <v>0.37105324074074075</v>
      </c>
      <c r="D4243">
        <v>245</v>
      </c>
      <c r="E4243">
        <v>52</v>
      </c>
      <c r="F4243" s="1" t="s">
        <v>37</v>
      </c>
      <c r="G4243" s="1" t="s">
        <v>51</v>
      </c>
      <c r="H4243">
        <v>53.760899999999999</v>
      </c>
      <c r="I4243">
        <v>-98.813900000000004</v>
      </c>
      <c r="J4243">
        <v>64</v>
      </c>
      <c r="K4243" t="b">
        <v>0</v>
      </c>
      <c r="L4243">
        <v>491</v>
      </c>
      <c r="M4243" s="1" t="s">
        <v>39</v>
      </c>
      <c r="N4243" s="1" t="s">
        <v>40</v>
      </c>
      <c r="O4243">
        <v>3</v>
      </c>
      <c r="P4243" t="b">
        <v>0</v>
      </c>
      <c r="Q4243" t="b">
        <v>1</v>
      </c>
      <c r="R4243" s="1" t="s">
        <v>52</v>
      </c>
      <c r="S4243" s="1" t="s">
        <v>58</v>
      </c>
      <c r="T4243">
        <v>5</v>
      </c>
      <c r="U4243" s="1" t="s">
        <v>34</v>
      </c>
      <c r="V4243" s="1" t="s">
        <v>35</v>
      </c>
      <c r="W4243" s="1" t="str">
        <f>IF(OR(MasterData[[#This Row],[Event]]="Christmas Market", MasterData[[#This Row],[Event]]="Christmas"), "Christmas Sale", "Non-Christmas Sale")</f>
        <v>Non-Christmas Sale</v>
      </c>
      <c r="X4243" t="b">
        <v>1</v>
      </c>
      <c r="Y4243">
        <v>4</v>
      </c>
      <c r="Z4243">
        <v>60.28</v>
      </c>
      <c r="AA4243">
        <v>180.85</v>
      </c>
      <c r="AB4243">
        <v>0</v>
      </c>
      <c r="AC4243" t="str">
        <f>IF(MasterData[[#This Row],[Discount Amount]]&gt;0, "Promotional sale", "Non-Promotional Sales")</f>
        <v>Non-Promotional Sales</v>
      </c>
    </row>
    <row r="4244" spans="1:29" x14ac:dyDescent="0.25">
      <c r="A4244">
        <v>4243</v>
      </c>
      <c r="B4244" s="1" t="s">
        <v>413</v>
      </c>
      <c r="C4244" s="2">
        <v>0.30076388888888883</v>
      </c>
      <c r="D4244">
        <v>73</v>
      </c>
      <c r="E4244">
        <v>19</v>
      </c>
      <c r="F4244" s="1" t="s">
        <v>61</v>
      </c>
      <c r="G4244" s="1" t="s">
        <v>51</v>
      </c>
      <c r="H4244">
        <v>53.760899999999999</v>
      </c>
      <c r="I4244">
        <v>-98.813900000000004</v>
      </c>
      <c r="J4244">
        <v>8</v>
      </c>
      <c r="K4244" t="b">
        <v>1</v>
      </c>
      <c r="L4244">
        <v>591</v>
      </c>
      <c r="M4244" s="1" t="s">
        <v>74</v>
      </c>
      <c r="N4244" s="1" t="s">
        <v>75</v>
      </c>
      <c r="O4244">
        <v>2</v>
      </c>
      <c r="P4244" t="b">
        <v>1</v>
      </c>
      <c r="Q4244" t="b">
        <v>0</v>
      </c>
      <c r="R4244" s="1" t="s">
        <v>41</v>
      </c>
      <c r="S4244" s="1" t="s">
        <v>58</v>
      </c>
      <c r="T4244">
        <v>5</v>
      </c>
      <c r="U4244" s="1" t="s">
        <v>45</v>
      </c>
      <c r="V4244" s="1" t="s">
        <v>59</v>
      </c>
      <c r="W4244" s="1" t="str">
        <f>IF(OR(MasterData[[#This Row],[Event]]="Christmas Market", MasterData[[#This Row],[Event]]="Christmas"), "Christmas Sale", "Non-Christmas Sale")</f>
        <v>Non-Christmas Sale</v>
      </c>
      <c r="X4244" t="b">
        <v>0</v>
      </c>
      <c r="Y4244">
        <v>3</v>
      </c>
      <c r="Z4244">
        <v>85.89</v>
      </c>
      <c r="AA4244">
        <v>171.78</v>
      </c>
      <c r="AB4244">
        <v>17.18</v>
      </c>
      <c r="AC4244" t="str">
        <f>IF(MasterData[[#This Row],[Discount Amount]]&gt;0, "Promotional sale", "Non-Promotional Sales")</f>
        <v>Promotional sale</v>
      </c>
    </row>
    <row r="4245" spans="1:29" x14ac:dyDescent="0.25">
      <c r="A4245">
        <v>4244</v>
      </c>
      <c r="B4245" s="1" t="s">
        <v>225</v>
      </c>
      <c r="C4245" s="2">
        <v>0.20450231481481485</v>
      </c>
      <c r="D4245">
        <v>150</v>
      </c>
      <c r="E4245">
        <v>61</v>
      </c>
      <c r="F4245" s="1" t="s">
        <v>28</v>
      </c>
      <c r="G4245" s="1" t="s">
        <v>70</v>
      </c>
      <c r="H4245">
        <v>54.273099999999999</v>
      </c>
      <c r="I4245">
        <v>-61.738799999999998</v>
      </c>
      <c r="J4245">
        <v>6</v>
      </c>
      <c r="K4245" t="b">
        <v>0</v>
      </c>
      <c r="L4245">
        <v>908</v>
      </c>
      <c r="M4245" s="1" t="s">
        <v>39</v>
      </c>
      <c r="N4245" s="1" t="s">
        <v>40</v>
      </c>
      <c r="O4245">
        <v>4</v>
      </c>
      <c r="P4245" t="b">
        <v>1</v>
      </c>
      <c r="Q4245" t="b">
        <v>0</v>
      </c>
      <c r="R4245" s="1" t="s">
        <v>32</v>
      </c>
      <c r="S4245" s="1" t="s">
        <v>49</v>
      </c>
      <c r="T4245">
        <v>2</v>
      </c>
      <c r="U4245" s="1" t="s">
        <v>34</v>
      </c>
      <c r="V4245" s="1" t="s">
        <v>46</v>
      </c>
      <c r="W4245" s="1" t="str">
        <f>IF(OR(MasterData[[#This Row],[Event]]="Christmas Market", MasterData[[#This Row],[Event]]="Christmas"), "Christmas Sale", "Non-Christmas Sale")</f>
        <v>Christmas Sale</v>
      </c>
      <c r="X4245" t="b">
        <v>1</v>
      </c>
      <c r="Y4245">
        <v>3</v>
      </c>
      <c r="Z4245">
        <v>11.42</v>
      </c>
      <c r="AA4245">
        <v>45.7</v>
      </c>
      <c r="AB4245">
        <v>0</v>
      </c>
      <c r="AC4245" t="str">
        <f>IF(MasterData[[#This Row],[Discount Amount]]&gt;0, "Promotional sale", "Non-Promotional Sales")</f>
        <v>Non-Promotional Sales</v>
      </c>
    </row>
    <row r="4246" spans="1:29" x14ac:dyDescent="0.25">
      <c r="A4246">
        <v>4245</v>
      </c>
      <c r="B4246" s="1" t="s">
        <v>417</v>
      </c>
      <c r="C4246" s="2">
        <v>1.2511574074073994E-2</v>
      </c>
      <c r="D4246">
        <v>384</v>
      </c>
      <c r="E4246">
        <v>53</v>
      </c>
      <c r="F4246" s="1" t="s">
        <v>28</v>
      </c>
      <c r="G4246" s="1" t="s">
        <v>38</v>
      </c>
      <c r="H4246">
        <v>53.726700000000001</v>
      </c>
      <c r="I4246">
        <v>-127.6476</v>
      </c>
      <c r="J4246">
        <v>56</v>
      </c>
      <c r="K4246" t="b">
        <v>1</v>
      </c>
      <c r="L4246">
        <v>116</v>
      </c>
      <c r="M4246" s="1" t="s">
        <v>56</v>
      </c>
      <c r="N4246" s="1" t="s">
        <v>57</v>
      </c>
      <c r="O4246">
        <v>1</v>
      </c>
      <c r="P4246" t="b">
        <v>1</v>
      </c>
      <c r="Q4246" t="b">
        <v>0</v>
      </c>
      <c r="R4246" s="1" t="s">
        <v>41</v>
      </c>
      <c r="S4246" s="1" t="s">
        <v>33</v>
      </c>
      <c r="T4246">
        <v>4</v>
      </c>
      <c r="U4246" s="1" t="s">
        <v>34</v>
      </c>
      <c r="V4246" s="1" t="s">
        <v>59</v>
      </c>
      <c r="W4246" s="1" t="str">
        <f>IF(OR(MasterData[[#This Row],[Event]]="Christmas Market", MasterData[[#This Row],[Event]]="Christmas"), "Christmas Sale", "Non-Christmas Sale")</f>
        <v>Non-Christmas Sale</v>
      </c>
      <c r="X4246" t="b">
        <v>1</v>
      </c>
      <c r="Y4246">
        <v>4</v>
      </c>
      <c r="Z4246">
        <v>30.05</v>
      </c>
      <c r="AA4246">
        <v>30.05</v>
      </c>
      <c r="AB4246">
        <v>3.01</v>
      </c>
      <c r="AC4246" t="str">
        <f>IF(MasterData[[#This Row],[Discount Amount]]&gt;0, "Promotional sale", "Non-Promotional Sales")</f>
        <v>Promotional sale</v>
      </c>
    </row>
    <row r="4247" spans="1:29" x14ac:dyDescent="0.25">
      <c r="A4247">
        <v>4246</v>
      </c>
      <c r="B4247" s="1" t="s">
        <v>343</v>
      </c>
      <c r="C4247" s="2">
        <v>0.23122685185185188</v>
      </c>
      <c r="D4247">
        <v>110</v>
      </c>
      <c r="E4247">
        <v>44</v>
      </c>
      <c r="F4247" s="1" t="s">
        <v>37</v>
      </c>
      <c r="G4247" s="1" t="s">
        <v>29</v>
      </c>
      <c r="H4247">
        <v>51.253799999999998</v>
      </c>
      <c r="I4247">
        <v>-85.3232</v>
      </c>
      <c r="J4247">
        <v>83</v>
      </c>
      <c r="K4247" t="b">
        <v>1</v>
      </c>
      <c r="L4247">
        <v>321</v>
      </c>
      <c r="M4247" s="1" t="s">
        <v>63</v>
      </c>
      <c r="N4247" s="1" t="s">
        <v>64</v>
      </c>
      <c r="O4247">
        <v>1</v>
      </c>
      <c r="P4247" t="b">
        <v>1</v>
      </c>
      <c r="Q4247" t="b">
        <v>1</v>
      </c>
      <c r="R4247" s="1" t="s">
        <v>32</v>
      </c>
      <c r="S4247" s="1" t="s">
        <v>33</v>
      </c>
      <c r="T4247">
        <v>3</v>
      </c>
      <c r="U4247" s="1" t="s">
        <v>34</v>
      </c>
      <c r="V4247" s="1" t="s">
        <v>35</v>
      </c>
      <c r="W4247" s="1" t="str">
        <f>IF(OR(MasterData[[#This Row],[Event]]="Christmas Market", MasterData[[#This Row],[Event]]="Christmas"), "Christmas Sale", "Non-Christmas Sale")</f>
        <v>Non-Christmas Sale</v>
      </c>
      <c r="X4247" t="b">
        <v>0</v>
      </c>
      <c r="Y4247">
        <v>2</v>
      </c>
      <c r="Z4247">
        <v>54.92</v>
      </c>
      <c r="AA4247">
        <v>54.92</v>
      </c>
      <c r="AB4247">
        <v>0</v>
      </c>
      <c r="AC4247" t="str">
        <f>IF(MasterData[[#This Row],[Discount Amount]]&gt;0, "Promotional sale", "Non-Promotional Sales")</f>
        <v>Non-Promotional Sales</v>
      </c>
    </row>
    <row r="4248" spans="1:29" x14ac:dyDescent="0.25">
      <c r="A4248">
        <v>4247</v>
      </c>
      <c r="B4248" s="1" t="s">
        <v>143</v>
      </c>
      <c r="C4248" s="2">
        <v>0.92393518518518514</v>
      </c>
      <c r="D4248">
        <v>183</v>
      </c>
      <c r="E4248">
        <v>18</v>
      </c>
      <c r="F4248" s="1" t="s">
        <v>37</v>
      </c>
      <c r="G4248" s="1" t="s">
        <v>62</v>
      </c>
      <c r="H4248">
        <v>46.565300000000001</v>
      </c>
      <c r="I4248">
        <v>-66.4619</v>
      </c>
      <c r="J4248">
        <v>38</v>
      </c>
      <c r="K4248" t="b">
        <v>1</v>
      </c>
      <c r="L4248">
        <v>678</v>
      </c>
      <c r="M4248" s="1" t="s">
        <v>39</v>
      </c>
      <c r="N4248" s="1" t="s">
        <v>40</v>
      </c>
      <c r="O4248">
        <v>2</v>
      </c>
      <c r="P4248" t="b">
        <v>1</v>
      </c>
      <c r="Q4248" t="b">
        <v>0</v>
      </c>
      <c r="R4248" s="1" t="s">
        <v>52</v>
      </c>
      <c r="S4248" s="1" t="s">
        <v>49</v>
      </c>
      <c r="T4248">
        <v>3</v>
      </c>
      <c r="U4248" s="1" t="s">
        <v>45</v>
      </c>
      <c r="V4248" s="1" t="s">
        <v>59</v>
      </c>
      <c r="W4248" s="1" t="str">
        <f>IF(OR(MasterData[[#This Row],[Event]]="Christmas Market", MasterData[[#This Row],[Event]]="Christmas"), "Christmas Sale", "Non-Christmas Sale")</f>
        <v>Non-Christmas Sale</v>
      </c>
      <c r="X4248" t="b">
        <v>1</v>
      </c>
      <c r="Y4248">
        <v>4</v>
      </c>
      <c r="Z4248">
        <v>33.840000000000003</v>
      </c>
      <c r="AA4248">
        <v>67.680000000000007</v>
      </c>
      <c r="AB4248">
        <v>6.77</v>
      </c>
      <c r="AC4248" t="str">
        <f>IF(MasterData[[#This Row],[Discount Amount]]&gt;0, "Promotional sale", "Non-Promotional Sales")</f>
        <v>Promotional sale</v>
      </c>
    </row>
    <row r="4249" spans="1:29" x14ac:dyDescent="0.25">
      <c r="A4249">
        <v>4248</v>
      </c>
      <c r="B4249" s="1" t="s">
        <v>120</v>
      </c>
      <c r="C4249" s="2">
        <v>0.23709490740740735</v>
      </c>
      <c r="D4249">
        <v>425</v>
      </c>
      <c r="E4249">
        <v>51</v>
      </c>
      <c r="F4249" s="1" t="s">
        <v>61</v>
      </c>
      <c r="G4249" s="1" t="s">
        <v>62</v>
      </c>
      <c r="H4249">
        <v>46.565300000000001</v>
      </c>
      <c r="I4249">
        <v>-66.4619</v>
      </c>
      <c r="J4249">
        <v>83</v>
      </c>
      <c r="K4249" t="b">
        <v>1</v>
      </c>
      <c r="L4249">
        <v>368</v>
      </c>
      <c r="M4249" s="1" t="s">
        <v>30</v>
      </c>
      <c r="N4249" s="1" t="s">
        <v>31</v>
      </c>
      <c r="O4249">
        <v>3</v>
      </c>
      <c r="P4249" t="b">
        <v>1</v>
      </c>
      <c r="Q4249" t="b">
        <v>0</v>
      </c>
      <c r="R4249" s="1" t="s">
        <v>32</v>
      </c>
      <c r="S4249" s="1" t="s">
        <v>49</v>
      </c>
      <c r="T4249">
        <v>4</v>
      </c>
      <c r="U4249" s="1" t="s">
        <v>42</v>
      </c>
      <c r="V4249" s="1" t="s">
        <v>46</v>
      </c>
      <c r="W4249" s="1" t="str">
        <f>IF(OR(MasterData[[#This Row],[Event]]="Christmas Market", MasterData[[#This Row],[Event]]="Christmas"), "Christmas Sale", "Non-Christmas Sale")</f>
        <v>Christmas Sale</v>
      </c>
      <c r="X4249" t="b">
        <v>1</v>
      </c>
      <c r="Y4249">
        <v>2</v>
      </c>
      <c r="Z4249">
        <v>52.42</v>
      </c>
      <c r="AA4249">
        <v>157.26</v>
      </c>
      <c r="AB4249">
        <v>0</v>
      </c>
      <c r="AC4249" t="str">
        <f>IF(MasterData[[#This Row],[Discount Amount]]&gt;0, "Promotional sale", "Non-Promotional Sales")</f>
        <v>Non-Promotional Sales</v>
      </c>
    </row>
    <row r="4250" spans="1:29" x14ac:dyDescent="0.25">
      <c r="A4250">
        <v>4249</v>
      </c>
      <c r="B4250" s="1" t="s">
        <v>115</v>
      </c>
      <c r="C4250" s="2">
        <v>0.14947916666666661</v>
      </c>
      <c r="D4250">
        <v>420</v>
      </c>
      <c r="E4250">
        <v>70</v>
      </c>
      <c r="F4250" s="1" t="s">
        <v>37</v>
      </c>
      <c r="G4250" s="1" t="s">
        <v>55</v>
      </c>
      <c r="H4250">
        <v>52.939900000000002</v>
      </c>
      <c r="I4250">
        <v>-106.4509</v>
      </c>
      <c r="J4250">
        <v>91</v>
      </c>
      <c r="K4250" t="b">
        <v>1</v>
      </c>
      <c r="L4250">
        <v>525</v>
      </c>
      <c r="M4250" s="1" t="s">
        <v>30</v>
      </c>
      <c r="N4250" s="1" t="s">
        <v>31</v>
      </c>
      <c r="O4250">
        <v>3</v>
      </c>
      <c r="P4250" t="b">
        <v>0</v>
      </c>
      <c r="Q4250" t="b">
        <v>1</v>
      </c>
      <c r="R4250" s="1" t="s">
        <v>52</v>
      </c>
      <c r="S4250" s="1" t="s">
        <v>33</v>
      </c>
      <c r="T4250">
        <v>5</v>
      </c>
      <c r="U4250" s="1" t="s">
        <v>42</v>
      </c>
      <c r="V4250" s="1" t="s">
        <v>46</v>
      </c>
      <c r="W4250" s="1" t="str">
        <f>IF(OR(MasterData[[#This Row],[Event]]="Christmas Market", MasterData[[#This Row],[Event]]="Christmas"), "Christmas Sale", "Non-Christmas Sale")</f>
        <v>Christmas Sale</v>
      </c>
      <c r="X4250" t="b">
        <v>1</v>
      </c>
      <c r="Y4250">
        <v>5</v>
      </c>
      <c r="Z4250">
        <v>77.34</v>
      </c>
      <c r="AA4250">
        <v>232.02</v>
      </c>
      <c r="AB4250">
        <v>0</v>
      </c>
      <c r="AC4250" t="str">
        <f>IF(MasterData[[#This Row],[Discount Amount]]&gt;0, "Promotional sale", "Non-Promotional Sales")</f>
        <v>Non-Promotional Sales</v>
      </c>
    </row>
    <row r="4251" spans="1:29" x14ac:dyDescent="0.25">
      <c r="A4251">
        <v>4250</v>
      </c>
      <c r="B4251" s="1" t="s">
        <v>353</v>
      </c>
      <c r="C4251" s="2">
        <v>0.29342592592592598</v>
      </c>
      <c r="D4251">
        <v>388</v>
      </c>
      <c r="E4251">
        <v>37</v>
      </c>
      <c r="F4251" s="1" t="s">
        <v>28</v>
      </c>
      <c r="G4251" s="1" t="s">
        <v>48</v>
      </c>
      <c r="H4251">
        <v>53.933300000000003</v>
      </c>
      <c r="I4251">
        <v>-116.5765</v>
      </c>
      <c r="J4251">
        <v>46</v>
      </c>
      <c r="K4251" t="b">
        <v>1</v>
      </c>
      <c r="L4251">
        <v>853</v>
      </c>
      <c r="M4251" s="1" t="s">
        <v>63</v>
      </c>
      <c r="N4251" s="1" t="s">
        <v>64</v>
      </c>
      <c r="O4251">
        <v>2</v>
      </c>
      <c r="P4251" t="b">
        <v>0</v>
      </c>
      <c r="Q4251" t="b">
        <v>0</v>
      </c>
      <c r="R4251" s="1" t="s">
        <v>32</v>
      </c>
      <c r="S4251" s="1" t="s">
        <v>58</v>
      </c>
      <c r="T4251">
        <v>1</v>
      </c>
      <c r="U4251" s="1" t="s">
        <v>42</v>
      </c>
      <c r="V4251" s="1" t="s">
        <v>35</v>
      </c>
      <c r="W4251" s="1" t="str">
        <f>IF(OR(MasterData[[#This Row],[Event]]="Christmas Market", MasterData[[#This Row],[Event]]="Christmas"), "Christmas Sale", "Non-Christmas Sale")</f>
        <v>Non-Christmas Sale</v>
      </c>
      <c r="X4251" t="b">
        <v>1</v>
      </c>
      <c r="Y4251">
        <v>5</v>
      </c>
      <c r="Z4251">
        <v>91.72</v>
      </c>
      <c r="AA4251">
        <v>183.43</v>
      </c>
      <c r="AB4251">
        <v>0</v>
      </c>
      <c r="AC4251" t="str">
        <f>IF(MasterData[[#This Row],[Discount Amount]]&gt;0, "Promotional sale", "Non-Promotional Sales")</f>
        <v>Non-Promotional Sales</v>
      </c>
    </row>
    <row r="4252" spans="1:29" x14ac:dyDescent="0.25">
      <c r="A4252">
        <v>4251</v>
      </c>
      <c r="B4252" s="1" t="s">
        <v>292</v>
      </c>
      <c r="C4252" s="2">
        <v>0.61028935185185196</v>
      </c>
      <c r="D4252">
        <v>295</v>
      </c>
      <c r="E4252">
        <v>34</v>
      </c>
      <c r="F4252" s="1" t="s">
        <v>28</v>
      </c>
      <c r="G4252" s="1" t="s">
        <v>70</v>
      </c>
      <c r="H4252">
        <v>54.273099999999999</v>
      </c>
      <c r="I4252">
        <v>-61.738799999999998</v>
      </c>
      <c r="J4252">
        <v>52</v>
      </c>
      <c r="K4252" t="b">
        <v>1</v>
      </c>
      <c r="L4252">
        <v>680</v>
      </c>
      <c r="M4252" s="1" t="s">
        <v>56</v>
      </c>
      <c r="N4252" s="1" t="s">
        <v>57</v>
      </c>
      <c r="O4252">
        <v>4</v>
      </c>
      <c r="P4252" t="b">
        <v>0</v>
      </c>
      <c r="Q4252" t="b">
        <v>1</v>
      </c>
      <c r="R4252" s="1" t="s">
        <v>52</v>
      </c>
      <c r="S4252" s="1" t="s">
        <v>53</v>
      </c>
      <c r="T4252">
        <v>3</v>
      </c>
      <c r="U4252" s="1" t="s">
        <v>45</v>
      </c>
      <c r="V4252" s="1" t="s">
        <v>46</v>
      </c>
      <c r="W4252" s="1" t="str">
        <f>IF(OR(MasterData[[#This Row],[Event]]="Christmas Market", MasterData[[#This Row],[Event]]="Christmas"), "Christmas Sale", "Non-Christmas Sale")</f>
        <v>Christmas Sale</v>
      </c>
      <c r="X4252" t="b">
        <v>1</v>
      </c>
      <c r="Y4252">
        <v>1</v>
      </c>
      <c r="Z4252">
        <v>72.39</v>
      </c>
      <c r="AA4252">
        <v>289.56</v>
      </c>
      <c r="AB4252">
        <v>0</v>
      </c>
      <c r="AC4252" t="str">
        <f>IF(MasterData[[#This Row],[Discount Amount]]&gt;0, "Promotional sale", "Non-Promotional Sales")</f>
        <v>Non-Promotional Sales</v>
      </c>
    </row>
    <row r="4253" spans="1:29" x14ac:dyDescent="0.25">
      <c r="A4253">
        <v>4252</v>
      </c>
      <c r="B4253" s="1" t="s">
        <v>429</v>
      </c>
      <c r="C4253" s="2">
        <v>0.92699074074074073</v>
      </c>
      <c r="D4253">
        <v>471</v>
      </c>
      <c r="E4253">
        <v>25</v>
      </c>
      <c r="F4253" s="1" t="s">
        <v>61</v>
      </c>
      <c r="G4253" s="1" t="s">
        <v>68</v>
      </c>
      <c r="H4253">
        <v>46.318800000000003</v>
      </c>
      <c r="I4253">
        <v>-63.146099999999997</v>
      </c>
      <c r="J4253">
        <v>32</v>
      </c>
      <c r="K4253" t="b">
        <v>1</v>
      </c>
      <c r="L4253">
        <v>762</v>
      </c>
      <c r="M4253" s="1" t="s">
        <v>63</v>
      </c>
      <c r="N4253" s="1" t="s">
        <v>64</v>
      </c>
      <c r="O4253">
        <v>4</v>
      </c>
      <c r="P4253" t="b">
        <v>1</v>
      </c>
      <c r="Q4253" t="b">
        <v>0</v>
      </c>
      <c r="R4253" s="1" t="s">
        <v>32</v>
      </c>
      <c r="S4253" s="1" t="s">
        <v>49</v>
      </c>
      <c r="T4253">
        <v>4</v>
      </c>
      <c r="U4253" s="1" t="s">
        <v>45</v>
      </c>
      <c r="V4253" s="1" t="s">
        <v>46</v>
      </c>
      <c r="W4253" s="1" t="str">
        <f>IF(OR(MasterData[[#This Row],[Event]]="Christmas Market", MasterData[[#This Row],[Event]]="Christmas"), "Christmas Sale", "Non-Christmas Sale")</f>
        <v>Christmas Sale</v>
      </c>
      <c r="X4253" t="b">
        <v>0</v>
      </c>
      <c r="Y4253">
        <v>4</v>
      </c>
      <c r="Z4253">
        <v>24.61</v>
      </c>
      <c r="AA4253">
        <v>98.44</v>
      </c>
      <c r="AB4253">
        <v>0</v>
      </c>
      <c r="AC4253" t="str">
        <f>IF(MasterData[[#This Row],[Discount Amount]]&gt;0, "Promotional sale", "Non-Promotional Sales")</f>
        <v>Non-Promotional Sales</v>
      </c>
    </row>
    <row r="4254" spans="1:29" x14ac:dyDescent="0.25">
      <c r="A4254">
        <v>4253</v>
      </c>
      <c r="B4254" s="1" t="s">
        <v>312</v>
      </c>
      <c r="C4254" s="2">
        <v>0.44799768518518523</v>
      </c>
      <c r="D4254">
        <v>167</v>
      </c>
      <c r="E4254">
        <v>44</v>
      </c>
      <c r="F4254" s="1" t="s">
        <v>28</v>
      </c>
      <c r="G4254" s="1" t="s">
        <v>62</v>
      </c>
      <c r="H4254">
        <v>46.565300000000001</v>
      </c>
      <c r="I4254">
        <v>-66.4619</v>
      </c>
      <c r="J4254">
        <v>13</v>
      </c>
      <c r="K4254" t="b">
        <v>0</v>
      </c>
      <c r="L4254">
        <v>905</v>
      </c>
      <c r="M4254" s="1" t="s">
        <v>39</v>
      </c>
      <c r="N4254" s="1" t="s">
        <v>40</v>
      </c>
      <c r="O4254">
        <v>5</v>
      </c>
      <c r="P4254" t="b">
        <v>0</v>
      </c>
      <c r="Q4254" t="b">
        <v>1</v>
      </c>
      <c r="R4254" s="1" t="s">
        <v>52</v>
      </c>
      <c r="S4254" s="1" t="s">
        <v>49</v>
      </c>
      <c r="T4254">
        <v>4</v>
      </c>
      <c r="U4254" s="1" t="s">
        <v>34</v>
      </c>
      <c r="V4254" s="1" t="s">
        <v>35</v>
      </c>
      <c r="W4254" s="1" t="str">
        <f>IF(OR(MasterData[[#This Row],[Event]]="Christmas Market", MasterData[[#This Row],[Event]]="Christmas"), "Christmas Sale", "Non-Christmas Sale")</f>
        <v>Non-Christmas Sale</v>
      </c>
      <c r="X4254" t="b">
        <v>0</v>
      </c>
      <c r="Y4254">
        <v>2</v>
      </c>
      <c r="Z4254">
        <v>76.84</v>
      </c>
      <c r="AA4254">
        <v>384.18</v>
      </c>
      <c r="AB4254">
        <v>0</v>
      </c>
      <c r="AC4254" t="str">
        <f>IF(MasterData[[#This Row],[Discount Amount]]&gt;0, "Promotional sale", "Non-Promotional Sales")</f>
        <v>Non-Promotional Sales</v>
      </c>
    </row>
    <row r="4255" spans="1:29" x14ac:dyDescent="0.25">
      <c r="A4255">
        <v>4254</v>
      </c>
      <c r="B4255" s="1" t="s">
        <v>130</v>
      </c>
      <c r="C4255" s="2">
        <v>0.30800925925925915</v>
      </c>
      <c r="D4255">
        <v>379</v>
      </c>
      <c r="E4255">
        <v>26</v>
      </c>
      <c r="F4255" s="1" t="s">
        <v>61</v>
      </c>
      <c r="G4255" s="1" t="s">
        <v>51</v>
      </c>
      <c r="H4255">
        <v>53.760899999999999</v>
      </c>
      <c r="I4255">
        <v>-98.813900000000004</v>
      </c>
      <c r="J4255">
        <v>92</v>
      </c>
      <c r="K4255" t="b">
        <v>0</v>
      </c>
      <c r="L4255">
        <v>275</v>
      </c>
      <c r="M4255" s="1" t="s">
        <v>56</v>
      </c>
      <c r="N4255" s="1" t="s">
        <v>57</v>
      </c>
      <c r="O4255">
        <v>4</v>
      </c>
      <c r="P4255" t="b">
        <v>1</v>
      </c>
      <c r="Q4255" t="b">
        <v>1</v>
      </c>
      <c r="R4255" s="1" t="s">
        <v>41</v>
      </c>
      <c r="S4255" s="1" t="s">
        <v>33</v>
      </c>
      <c r="T4255">
        <v>4</v>
      </c>
      <c r="U4255" s="1" t="s">
        <v>34</v>
      </c>
      <c r="V4255" s="1" t="s">
        <v>35</v>
      </c>
      <c r="W4255" s="1" t="str">
        <f>IF(OR(MasterData[[#This Row],[Event]]="Christmas Market", MasterData[[#This Row],[Event]]="Christmas"), "Christmas Sale", "Non-Christmas Sale")</f>
        <v>Non-Christmas Sale</v>
      </c>
      <c r="X4255" t="b">
        <v>1</v>
      </c>
      <c r="Y4255">
        <v>1</v>
      </c>
      <c r="Z4255">
        <v>57.02</v>
      </c>
      <c r="AA4255">
        <v>228.1</v>
      </c>
      <c r="AB4255">
        <v>0</v>
      </c>
      <c r="AC4255" t="str">
        <f>IF(MasterData[[#This Row],[Discount Amount]]&gt;0, "Promotional sale", "Non-Promotional Sales")</f>
        <v>Non-Promotional Sales</v>
      </c>
    </row>
    <row r="4256" spans="1:29" x14ac:dyDescent="0.25">
      <c r="A4256">
        <v>4255</v>
      </c>
      <c r="B4256" s="1" t="s">
        <v>223</v>
      </c>
      <c r="C4256" s="2">
        <v>0.81061342592592589</v>
      </c>
      <c r="D4256">
        <v>265</v>
      </c>
      <c r="E4256">
        <v>44</v>
      </c>
      <c r="F4256" s="1" t="s">
        <v>37</v>
      </c>
      <c r="G4256" s="1" t="s">
        <v>66</v>
      </c>
      <c r="H4256">
        <v>45.077800000000003</v>
      </c>
      <c r="I4256">
        <v>-63.546700000000001</v>
      </c>
      <c r="J4256">
        <v>11</v>
      </c>
      <c r="K4256" t="b">
        <v>1</v>
      </c>
      <c r="L4256">
        <v>301</v>
      </c>
      <c r="M4256" s="1" t="s">
        <v>63</v>
      </c>
      <c r="N4256" s="1" t="s">
        <v>64</v>
      </c>
      <c r="O4256">
        <v>5</v>
      </c>
      <c r="P4256" t="b">
        <v>0</v>
      </c>
      <c r="Q4256" t="b">
        <v>0</v>
      </c>
      <c r="R4256" s="1" t="s">
        <v>52</v>
      </c>
      <c r="S4256" s="1" t="s">
        <v>33</v>
      </c>
      <c r="T4256">
        <v>2</v>
      </c>
      <c r="U4256" s="1" t="s">
        <v>34</v>
      </c>
      <c r="V4256" s="1" t="s">
        <v>59</v>
      </c>
      <c r="W4256" s="1" t="str">
        <f>IF(OR(MasterData[[#This Row],[Event]]="Christmas Market", MasterData[[#This Row],[Event]]="Christmas"), "Christmas Sale", "Non-Christmas Sale")</f>
        <v>Non-Christmas Sale</v>
      </c>
      <c r="X4256" t="b">
        <v>1</v>
      </c>
      <c r="Y4256">
        <v>3</v>
      </c>
      <c r="Z4256">
        <v>33.61</v>
      </c>
      <c r="AA4256">
        <v>168.03</v>
      </c>
      <c r="AB4256">
        <v>16.8</v>
      </c>
      <c r="AC4256" t="str">
        <f>IF(MasterData[[#This Row],[Discount Amount]]&gt;0, "Promotional sale", "Non-Promotional Sales")</f>
        <v>Promotional sale</v>
      </c>
    </row>
    <row r="4257" spans="1:29" x14ac:dyDescent="0.25">
      <c r="A4257">
        <v>4256</v>
      </c>
      <c r="B4257" s="1" t="s">
        <v>254</v>
      </c>
      <c r="C4257" s="2">
        <v>0.40586805555555561</v>
      </c>
      <c r="D4257">
        <v>420</v>
      </c>
      <c r="E4257">
        <v>25</v>
      </c>
      <c r="F4257" s="1" t="s">
        <v>37</v>
      </c>
      <c r="G4257" s="1" t="s">
        <v>55</v>
      </c>
      <c r="H4257">
        <v>52.939900000000002</v>
      </c>
      <c r="I4257">
        <v>-106.4509</v>
      </c>
      <c r="J4257">
        <v>39</v>
      </c>
      <c r="K4257" t="b">
        <v>0</v>
      </c>
      <c r="L4257">
        <v>285</v>
      </c>
      <c r="M4257" s="1" t="s">
        <v>63</v>
      </c>
      <c r="N4257" s="1" t="s">
        <v>64</v>
      </c>
      <c r="O4257">
        <v>3</v>
      </c>
      <c r="P4257" t="b">
        <v>0</v>
      </c>
      <c r="Q4257" t="b">
        <v>0</v>
      </c>
      <c r="R4257" s="1" t="s">
        <v>52</v>
      </c>
      <c r="S4257" s="1" t="s">
        <v>49</v>
      </c>
      <c r="T4257">
        <v>5</v>
      </c>
      <c r="U4257" s="1" t="s">
        <v>42</v>
      </c>
      <c r="V4257" s="1" t="s">
        <v>35</v>
      </c>
      <c r="W4257" s="1" t="str">
        <f>IF(OR(MasterData[[#This Row],[Event]]="Christmas Market", MasterData[[#This Row],[Event]]="Christmas"), "Christmas Sale", "Non-Christmas Sale")</f>
        <v>Non-Christmas Sale</v>
      </c>
      <c r="X4257" t="b">
        <v>0</v>
      </c>
      <c r="Y4257">
        <v>5</v>
      </c>
      <c r="Z4257">
        <v>74.900000000000006</v>
      </c>
      <c r="AA4257">
        <v>224.69</v>
      </c>
      <c r="AB4257">
        <v>0</v>
      </c>
      <c r="AC4257" t="str">
        <f>IF(MasterData[[#This Row],[Discount Amount]]&gt;0, "Promotional sale", "Non-Promotional Sales")</f>
        <v>Non-Promotional Sales</v>
      </c>
    </row>
    <row r="4258" spans="1:29" x14ac:dyDescent="0.25">
      <c r="A4258">
        <v>4257</v>
      </c>
      <c r="B4258" s="1" t="s">
        <v>269</v>
      </c>
      <c r="C4258" s="2">
        <v>0.44699074074074074</v>
      </c>
      <c r="D4258">
        <v>442</v>
      </c>
      <c r="E4258">
        <v>67</v>
      </c>
      <c r="F4258" s="1" t="s">
        <v>37</v>
      </c>
      <c r="G4258" s="1" t="s">
        <v>68</v>
      </c>
      <c r="H4258">
        <v>46.318800000000003</v>
      </c>
      <c r="I4258">
        <v>-63.146099999999997</v>
      </c>
      <c r="J4258">
        <v>39</v>
      </c>
      <c r="K4258" t="b">
        <v>0</v>
      </c>
      <c r="L4258">
        <v>738</v>
      </c>
      <c r="M4258" s="1" t="s">
        <v>74</v>
      </c>
      <c r="N4258" s="1" t="s">
        <v>75</v>
      </c>
      <c r="O4258">
        <v>4</v>
      </c>
      <c r="P4258" t="b">
        <v>0</v>
      </c>
      <c r="Q4258" t="b">
        <v>0</v>
      </c>
      <c r="R4258" s="1" t="s">
        <v>41</v>
      </c>
      <c r="S4258" s="1" t="s">
        <v>33</v>
      </c>
      <c r="T4258">
        <v>4</v>
      </c>
      <c r="U4258" s="1" t="s">
        <v>34</v>
      </c>
      <c r="V4258" s="1" t="s">
        <v>46</v>
      </c>
      <c r="W4258" s="1" t="str">
        <f>IF(OR(MasterData[[#This Row],[Event]]="Christmas Market", MasterData[[#This Row],[Event]]="Christmas"), "Christmas Sale", "Non-Christmas Sale")</f>
        <v>Christmas Sale</v>
      </c>
      <c r="X4258" t="b">
        <v>0</v>
      </c>
      <c r="Y4258">
        <v>1</v>
      </c>
      <c r="Z4258">
        <v>30.68</v>
      </c>
      <c r="AA4258">
        <v>122.72</v>
      </c>
      <c r="AB4258">
        <v>0</v>
      </c>
      <c r="AC4258" t="str">
        <f>IF(MasterData[[#This Row],[Discount Amount]]&gt;0, "Promotional sale", "Non-Promotional Sales")</f>
        <v>Non-Promotional Sales</v>
      </c>
    </row>
    <row r="4259" spans="1:29" x14ac:dyDescent="0.25">
      <c r="A4259">
        <v>4258</v>
      </c>
      <c r="B4259" s="1" t="s">
        <v>245</v>
      </c>
      <c r="C4259" s="2">
        <v>0.90704861111111112</v>
      </c>
      <c r="D4259">
        <v>426</v>
      </c>
      <c r="E4259">
        <v>34</v>
      </c>
      <c r="F4259" s="1" t="s">
        <v>61</v>
      </c>
      <c r="G4259" s="1" t="s">
        <v>44</v>
      </c>
      <c r="H4259">
        <v>46.813099999999999</v>
      </c>
      <c r="I4259">
        <v>-71.207499999999996</v>
      </c>
      <c r="J4259">
        <v>91</v>
      </c>
      <c r="K4259" t="b">
        <v>1</v>
      </c>
      <c r="L4259">
        <v>832</v>
      </c>
      <c r="M4259" s="1" t="s">
        <v>56</v>
      </c>
      <c r="N4259" s="1" t="s">
        <v>57</v>
      </c>
      <c r="O4259">
        <v>2</v>
      </c>
      <c r="P4259" t="b">
        <v>0</v>
      </c>
      <c r="Q4259" t="b">
        <v>1</v>
      </c>
      <c r="R4259" s="1" t="s">
        <v>52</v>
      </c>
      <c r="S4259" s="1" t="s">
        <v>33</v>
      </c>
      <c r="T4259">
        <v>4</v>
      </c>
      <c r="U4259" s="1" t="s">
        <v>42</v>
      </c>
      <c r="V4259" s="1" t="s">
        <v>59</v>
      </c>
      <c r="W4259" s="1" t="str">
        <f>IF(OR(MasterData[[#This Row],[Event]]="Christmas Market", MasterData[[#This Row],[Event]]="Christmas"), "Christmas Sale", "Non-Christmas Sale")</f>
        <v>Non-Christmas Sale</v>
      </c>
      <c r="X4259" t="b">
        <v>0</v>
      </c>
      <c r="Y4259">
        <v>4</v>
      </c>
      <c r="Z4259">
        <v>37.68</v>
      </c>
      <c r="AA4259">
        <v>75.36</v>
      </c>
      <c r="AB4259">
        <v>7.54</v>
      </c>
      <c r="AC4259" t="str">
        <f>IF(MasterData[[#This Row],[Discount Amount]]&gt;0, "Promotional sale", "Non-Promotional Sales")</f>
        <v>Promotional sale</v>
      </c>
    </row>
    <row r="4260" spans="1:29" x14ac:dyDescent="0.25">
      <c r="A4260">
        <v>4259</v>
      </c>
      <c r="B4260" s="1" t="s">
        <v>303</v>
      </c>
      <c r="C4260" s="2">
        <v>0.61223379629629626</v>
      </c>
      <c r="D4260">
        <v>254</v>
      </c>
      <c r="E4260">
        <v>59</v>
      </c>
      <c r="F4260" s="1" t="s">
        <v>37</v>
      </c>
      <c r="G4260" s="1" t="s">
        <v>66</v>
      </c>
      <c r="H4260">
        <v>45.077800000000003</v>
      </c>
      <c r="I4260">
        <v>-63.546700000000001</v>
      </c>
      <c r="J4260">
        <v>29</v>
      </c>
      <c r="K4260" t="b">
        <v>1</v>
      </c>
      <c r="L4260">
        <v>282</v>
      </c>
      <c r="M4260" s="1" t="s">
        <v>56</v>
      </c>
      <c r="N4260" s="1" t="s">
        <v>57</v>
      </c>
      <c r="O4260">
        <v>5</v>
      </c>
      <c r="P4260" t="b">
        <v>1</v>
      </c>
      <c r="Q4260" t="b">
        <v>0</v>
      </c>
      <c r="R4260" s="1" t="s">
        <v>52</v>
      </c>
      <c r="S4260" s="1" t="s">
        <v>53</v>
      </c>
      <c r="T4260">
        <v>3</v>
      </c>
      <c r="U4260" s="1" t="s">
        <v>34</v>
      </c>
      <c r="V4260" s="1" t="s">
        <v>59</v>
      </c>
      <c r="W4260" s="1" t="str">
        <f>IF(OR(MasterData[[#This Row],[Event]]="Christmas Market", MasterData[[#This Row],[Event]]="Christmas"), "Christmas Sale", "Non-Christmas Sale")</f>
        <v>Non-Christmas Sale</v>
      </c>
      <c r="X4260" t="b">
        <v>1</v>
      </c>
      <c r="Y4260">
        <v>2</v>
      </c>
      <c r="Z4260">
        <v>69.319999999999993</v>
      </c>
      <c r="AA4260">
        <v>346.59</v>
      </c>
      <c r="AB4260">
        <v>34.659999999999997</v>
      </c>
      <c r="AC4260" t="str">
        <f>IF(MasterData[[#This Row],[Discount Amount]]&gt;0, "Promotional sale", "Non-Promotional Sales")</f>
        <v>Promotional sale</v>
      </c>
    </row>
    <row r="4261" spans="1:29" x14ac:dyDescent="0.25">
      <c r="A4261">
        <v>4260</v>
      </c>
      <c r="B4261" s="1" t="s">
        <v>286</v>
      </c>
      <c r="C4261" s="2">
        <v>0.46770833333333339</v>
      </c>
      <c r="D4261">
        <v>9</v>
      </c>
      <c r="E4261">
        <v>65</v>
      </c>
      <c r="F4261" s="1" t="s">
        <v>61</v>
      </c>
      <c r="G4261" s="1" t="s">
        <v>66</v>
      </c>
      <c r="H4261">
        <v>45.077800000000003</v>
      </c>
      <c r="I4261">
        <v>-63.546700000000001</v>
      </c>
      <c r="J4261">
        <v>79</v>
      </c>
      <c r="K4261" t="b">
        <v>1</v>
      </c>
      <c r="L4261">
        <v>151</v>
      </c>
      <c r="M4261" s="1" t="s">
        <v>63</v>
      </c>
      <c r="N4261" s="1" t="s">
        <v>64</v>
      </c>
      <c r="O4261">
        <v>5</v>
      </c>
      <c r="P4261" t="b">
        <v>1</v>
      </c>
      <c r="Q4261" t="b">
        <v>1</v>
      </c>
      <c r="R4261" s="1" t="s">
        <v>52</v>
      </c>
      <c r="S4261" s="1" t="s">
        <v>58</v>
      </c>
      <c r="T4261">
        <v>3</v>
      </c>
      <c r="U4261" s="1" t="s">
        <v>45</v>
      </c>
      <c r="V4261" s="1" t="s">
        <v>59</v>
      </c>
      <c r="W4261" s="1" t="str">
        <f>IF(OR(MasterData[[#This Row],[Event]]="Christmas Market", MasterData[[#This Row],[Event]]="Christmas"), "Christmas Sale", "Non-Christmas Sale")</f>
        <v>Non-Christmas Sale</v>
      </c>
      <c r="X4261" t="b">
        <v>1</v>
      </c>
      <c r="Y4261">
        <v>1</v>
      </c>
      <c r="Z4261">
        <v>91.52</v>
      </c>
      <c r="AA4261">
        <v>457.61</v>
      </c>
      <c r="AB4261">
        <v>45.76</v>
      </c>
      <c r="AC4261" t="str">
        <f>IF(MasterData[[#This Row],[Discount Amount]]&gt;0, "Promotional sale", "Non-Promotional Sales")</f>
        <v>Promotional sale</v>
      </c>
    </row>
    <row r="4262" spans="1:29" x14ac:dyDescent="0.25">
      <c r="A4262">
        <v>4261</v>
      </c>
      <c r="B4262" s="1" t="s">
        <v>188</v>
      </c>
      <c r="C4262" s="2">
        <v>0.7873148148148148</v>
      </c>
      <c r="D4262">
        <v>443</v>
      </c>
      <c r="E4262">
        <v>51</v>
      </c>
      <c r="F4262" s="1" t="s">
        <v>37</v>
      </c>
      <c r="G4262" s="1" t="s">
        <v>70</v>
      </c>
      <c r="H4262">
        <v>54.273099999999999</v>
      </c>
      <c r="I4262">
        <v>-61.738799999999998</v>
      </c>
      <c r="J4262">
        <v>93</v>
      </c>
      <c r="K4262" t="b">
        <v>0</v>
      </c>
      <c r="L4262">
        <v>286</v>
      </c>
      <c r="M4262" s="1" t="s">
        <v>30</v>
      </c>
      <c r="N4262" s="1" t="s">
        <v>31</v>
      </c>
      <c r="O4262">
        <v>5</v>
      </c>
      <c r="P4262" t="b">
        <v>1</v>
      </c>
      <c r="Q4262" t="b">
        <v>1</v>
      </c>
      <c r="R4262" s="1" t="s">
        <v>52</v>
      </c>
      <c r="S4262" s="1" t="s">
        <v>33</v>
      </c>
      <c r="T4262">
        <v>3</v>
      </c>
      <c r="U4262" s="1" t="s">
        <v>45</v>
      </c>
      <c r="V4262" s="1" t="s">
        <v>59</v>
      </c>
      <c r="W4262" s="1" t="str">
        <f>IF(OR(MasterData[[#This Row],[Event]]="Christmas Market", MasterData[[#This Row],[Event]]="Christmas"), "Christmas Sale", "Non-Christmas Sale")</f>
        <v>Non-Christmas Sale</v>
      </c>
      <c r="X4262" t="b">
        <v>0</v>
      </c>
      <c r="Y4262">
        <v>3</v>
      </c>
      <c r="Z4262">
        <v>76.39</v>
      </c>
      <c r="AA4262">
        <v>381.94</v>
      </c>
      <c r="AB4262">
        <v>38.19</v>
      </c>
      <c r="AC4262" t="str">
        <f>IF(MasterData[[#This Row],[Discount Amount]]&gt;0, "Promotional sale", "Non-Promotional Sales")</f>
        <v>Promotional sale</v>
      </c>
    </row>
    <row r="4263" spans="1:29" x14ac:dyDescent="0.25">
      <c r="A4263">
        <v>4262</v>
      </c>
      <c r="B4263" s="1" t="s">
        <v>317</v>
      </c>
      <c r="C4263" s="2">
        <v>0.24896990740740743</v>
      </c>
      <c r="D4263">
        <v>334</v>
      </c>
      <c r="E4263">
        <v>50</v>
      </c>
      <c r="F4263" s="1" t="s">
        <v>61</v>
      </c>
      <c r="G4263" s="1" t="s">
        <v>51</v>
      </c>
      <c r="H4263">
        <v>53.760899999999999</v>
      </c>
      <c r="I4263">
        <v>-98.813900000000004</v>
      </c>
      <c r="J4263">
        <v>78</v>
      </c>
      <c r="K4263" t="b">
        <v>1</v>
      </c>
      <c r="L4263">
        <v>635</v>
      </c>
      <c r="M4263" s="1" t="s">
        <v>56</v>
      </c>
      <c r="N4263" s="1" t="s">
        <v>57</v>
      </c>
      <c r="O4263">
        <v>3</v>
      </c>
      <c r="P4263" t="b">
        <v>0</v>
      </c>
      <c r="Q4263" t="b">
        <v>0</v>
      </c>
      <c r="R4263" s="1" t="s">
        <v>41</v>
      </c>
      <c r="S4263" s="1" t="s">
        <v>33</v>
      </c>
      <c r="T4263">
        <v>5</v>
      </c>
      <c r="U4263" s="1" t="s">
        <v>34</v>
      </c>
      <c r="V4263" s="1" t="s">
        <v>59</v>
      </c>
      <c r="W4263" s="1" t="str">
        <f>IF(OR(MasterData[[#This Row],[Event]]="Christmas Market", MasterData[[#This Row],[Event]]="Christmas"), "Christmas Sale", "Non-Christmas Sale")</f>
        <v>Non-Christmas Sale</v>
      </c>
      <c r="X4263" t="b">
        <v>0</v>
      </c>
      <c r="Y4263">
        <v>3</v>
      </c>
      <c r="Z4263">
        <v>15.07</v>
      </c>
      <c r="AA4263">
        <v>45.2</v>
      </c>
      <c r="AB4263">
        <v>4.5199999999999996</v>
      </c>
      <c r="AC4263" t="str">
        <f>IF(MasterData[[#This Row],[Discount Amount]]&gt;0, "Promotional sale", "Non-Promotional Sales")</f>
        <v>Promotional sale</v>
      </c>
    </row>
    <row r="4264" spans="1:29" x14ac:dyDescent="0.25">
      <c r="A4264">
        <v>4263</v>
      </c>
      <c r="B4264" s="1" t="s">
        <v>133</v>
      </c>
      <c r="C4264" s="2">
        <v>0.18202546296296296</v>
      </c>
      <c r="D4264">
        <v>11</v>
      </c>
      <c r="E4264">
        <v>69</v>
      </c>
      <c r="F4264" s="1" t="s">
        <v>28</v>
      </c>
      <c r="G4264" s="1" t="s">
        <v>48</v>
      </c>
      <c r="H4264">
        <v>53.933300000000003</v>
      </c>
      <c r="I4264">
        <v>-116.5765</v>
      </c>
      <c r="J4264">
        <v>60</v>
      </c>
      <c r="K4264" t="b">
        <v>0</v>
      </c>
      <c r="L4264">
        <v>172</v>
      </c>
      <c r="M4264" s="1" t="s">
        <v>39</v>
      </c>
      <c r="N4264" s="1" t="s">
        <v>40</v>
      </c>
      <c r="O4264">
        <v>5</v>
      </c>
      <c r="P4264" t="b">
        <v>1</v>
      </c>
      <c r="Q4264" t="b">
        <v>0</v>
      </c>
      <c r="R4264" s="1" t="s">
        <v>32</v>
      </c>
      <c r="S4264" s="1" t="s">
        <v>53</v>
      </c>
      <c r="T4264">
        <v>5</v>
      </c>
      <c r="U4264" s="1" t="s">
        <v>42</v>
      </c>
      <c r="V4264" s="1" t="s">
        <v>35</v>
      </c>
      <c r="W4264" s="1" t="str">
        <f>IF(OR(MasterData[[#This Row],[Event]]="Christmas Market", MasterData[[#This Row],[Event]]="Christmas"), "Christmas Sale", "Non-Christmas Sale")</f>
        <v>Non-Christmas Sale</v>
      </c>
      <c r="X4264" t="b">
        <v>1</v>
      </c>
      <c r="Y4264">
        <v>1</v>
      </c>
      <c r="Z4264">
        <v>39.799999999999997</v>
      </c>
      <c r="AA4264">
        <v>199.02</v>
      </c>
      <c r="AB4264">
        <v>0</v>
      </c>
      <c r="AC4264" t="str">
        <f>IF(MasterData[[#This Row],[Discount Amount]]&gt;0, "Promotional sale", "Non-Promotional Sales")</f>
        <v>Non-Promotional Sales</v>
      </c>
    </row>
    <row r="4265" spans="1:29" x14ac:dyDescent="0.25">
      <c r="A4265">
        <v>4264</v>
      </c>
      <c r="B4265" s="1" t="s">
        <v>274</v>
      </c>
      <c r="C4265" s="2">
        <v>0.43039351851851859</v>
      </c>
      <c r="D4265">
        <v>155</v>
      </c>
      <c r="E4265">
        <v>45</v>
      </c>
      <c r="F4265" s="1" t="s">
        <v>61</v>
      </c>
      <c r="G4265" s="1" t="s">
        <v>70</v>
      </c>
      <c r="H4265">
        <v>54.273099999999999</v>
      </c>
      <c r="I4265">
        <v>-61.738799999999998</v>
      </c>
      <c r="J4265">
        <v>60</v>
      </c>
      <c r="K4265" t="b">
        <v>0</v>
      </c>
      <c r="L4265">
        <v>573</v>
      </c>
      <c r="M4265" s="1" t="s">
        <v>74</v>
      </c>
      <c r="N4265" s="1" t="s">
        <v>75</v>
      </c>
      <c r="O4265">
        <v>2</v>
      </c>
      <c r="P4265" t="b">
        <v>0</v>
      </c>
      <c r="Q4265" t="b">
        <v>0</v>
      </c>
      <c r="R4265" s="1" t="s">
        <v>32</v>
      </c>
      <c r="S4265" s="1" t="s">
        <v>49</v>
      </c>
      <c r="T4265">
        <v>2</v>
      </c>
      <c r="U4265" s="1" t="s">
        <v>45</v>
      </c>
      <c r="V4265" s="1" t="s">
        <v>59</v>
      </c>
      <c r="W4265" s="1" t="str">
        <f>IF(OR(MasterData[[#This Row],[Event]]="Christmas Market", MasterData[[#This Row],[Event]]="Christmas"), "Christmas Sale", "Non-Christmas Sale")</f>
        <v>Non-Christmas Sale</v>
      </c>
      <c r="X4265" t="b">
        <v>0</v>
      </c>
      <c r="Y4265">
        <v>2</v>
      </c>
      <c r="Z4265">
        <v>69.31</v>
      </c>
      <c r="AA4265">
        <v>138.62</v>
      </c>
      <c r="AB4265">
        <v>13.86</v>
      </c>
      <c r="AC4265" t="str">
        <f>IF(MasterData[[#This Row],[Discount Amount]]&gt;0, "Promotional sale", "Non-Promotional Sales")</f>
        <v>Promotional sale</v>
      </c>
    </row>
    <row r="4266" spans="1:29" x14ac:dyDescent="0.25">
      <c r="A4266">
        <v>4265</v>
      </c>
      <c r="B4266" s="1" t="s">
        <v>151</v>
      </c>
      <c r="C4266" s="2">
        <v>0.48119212962962954</v>
      </c>
      <c r="D4266">
        <v>218</v>
      </c>
      <c r="E4266">
        <v>23</v>
      </c>
      <c r="F4266" s="1" t="s">
        <v>37</v>
      </c>
      <c r="G4266" s="1" t="s">
        <v>38</v>
      </c>
      <c r="H4266">
        <v>53.726700000000001</v>
      </c>
      <c r="I4266">
        <v>-127.6476</v>
      </c>
      <c r="J4266">
        <v>39</v>
      </c>
      <c r="K4266" t="b">
        <v>1</v>
      </c>
      <c r="L4266">
        <v>879</v>
      </c>
      <c r="M4266" s="1" t="s">
        <v>74</v>
      </c>
      <c r="N4266" s="1" t="s">
        <v>75</v>
      </c>
      <c r="O4266">
        <v>3</v>
      </c>
      <c r="P4266" t="b">
        <v>1</v>
      </c>
      <c r="Q4266" t="b">
        <v>0</v>
      </c>
      <c r="R4266" s="1" t="s">
        <v>52</v>
      </c>
      <c r="S4266" s="1" t="s">
        <v>53</v>
      </c>
      <c r="T4266">
        <v>5</v>
      </c>
      <c r="U4266" s="1" t="s">
        <v>45</v>
      </c>
      <c r="V4266" s="1" t="s">
        <v>46</v>
      </c>
      <c r="W4266" s="1" t="str">
        <f>IF(OR(MasterData[[#This Row],[Event]]="Christmas Market", MasterData[[#This Row],[Event]]="Christmas"), "Christmas Sale", "Non-Christmas Sale")</f>
        <v>Christmas Sale</v>
      </c>
      <c r="X4266" t="b">
        <v>1</v>
      </c>
      <c r="Y4266">
        <v>4</v>
      </c>
      <c r="Z4266">
        <v>47.04</v>
      </c>
      <c r="AA4266">
        <v>141.12</v>
      </c>
      <c r="AB4266">
        <v>0</v>
      </c>
      <c r="AC4266" t="str">
        <f>IF(MasterData[[#This Row],[Discount Amount]]&gt;0, "Promotional sale", "Non-Promotional Sales")</f>
        <v>Non-Promotional Sales</v>
      </c>
    </row>
    <row r="4267" spans="1:29" x14ac:dyDescent="0.25">
      <c r="A4267">
        <v>4266</v>
      </c>
      <c r="B4267" s="1" t="s">
        <v>417</v>
      </c>
      <c r="C4267" s="2">
        <v>0.93594907407407413</v>
      </c>
      <c r="D4267">
        <v>454</v>
      </c>
      <c r="E4267">
        <v>62</v>
      </c>
      <c r="F4267" s="1" t="s">
        <v>61</v>
      </c>
      <c r="G4267" s="1" t="s">
        <v>70</v>
      </c>
      <c r="H4267">
        <v>54.273099999999999</v>
      </c>
      <c r="I4267">
        <v>-61.738799999999998</v>
      </c>
      <c r="J4267">
        <v>2</v>
      </c>
      <c r="K4267" t="b">
        <v>1</v>
      </c>
      <c r="L4267">
        <v>352</v>
      </c>
      <c r="M4267" s="1" t="s">
        <v>56</v>
      </c>
      <c r="N4267" s="1" t="s">
        <v>57</v>
      </c>
      <c r="O4267">
        <v>1</v>
      </c>
      <c r="P4267" t="b">
        <v>1</v>
      </c>
      <c r="Q4267" t="b">
        <v>1</v>
      </c>
      <c r="R4267" s="1" t="s">
        <v>52</v>
      </c>
      <c r="S4267" s="1" t="s">
        <v>53</v>
      </c>
      <c r="T4267">
        <v>5</v>
      </c>
      <c r="U4267" s="1" t="s">
        <v>34</v>
      </c>
      <c r="V4267" s="1" t="s">
        <v>46</v>
      </c>
      <c r="W4267" s="1" t="str">
        <f>IF(OR(MasterData[[#This Row],[Event]]="Christmas Market", MasterData[[#This Row],[Event]]="Christmas"), "Christmas Sale", "Non-Christmas Sale")</f>
        <v>Christmas Sale</v>
      </c>
      <c r="X4267" t="b">
        <v>0</v>
      </c>
      <c r="Y4267">
        <v>4</v>
      </c>
      <c r="Z4267">
        <v>94.68</v>
      </c>
      <c r="AA4267">
        <v>94.68</v>
      </c>
      <c r="AB4267">
        <v>0</v>
      </c>
      <c r="AC4267" t="str">
        <f>IF(MasterData[[#This Row],[Discount Amount]]&gt;0, "Promotional sale", "Non-Promotional Sales")</f>
        <v>Non-Promotional Sales</v>
      </c>
    </row>
    <row r="4268" spans="1:29" x14ac:dyDescent="0.25">
      <c r="A4268">
        <v>4267</v>
      </c>
      <c r="B4268" s="1" t="s">
        <v>222</v>
      </c>
      <c r="C4268" s="2">
        <v>0.3176620370370371</v>
      </c>
      <c r="D4268">
        <v>176</v>
      </c>
      <c r="E4268">
        <v>39</v>
      </c>
      <c r="F4268" s="1" t="s">
        <v>37</v>
      </c>
      <c r="G4268" s="1" t="s">
        <v>29</v>
      </c>
      <c r="H4268">
        <v>51.253799999999998</v>
      </c>
      <c r="I4268">
        <v>-85.3232</v>
      </c>
      <c r="J4268">
        <v>18</v>
      </c>
      <c r="K4268" t="b">
        <v>0</v>
      </c>
      <c r="L4268">
        <v>447</v>
      </c>
      <c r="M4268" s="1" t="s">
        <v>30</v>
      </c>
      <c r="N4268" s="1" t="s">
        <v>31</v>
      </c>
      <c r="O4268">
        <v>5</v>
      </c>
      <c r="P4268" t="b">
        <v>1</v>
      </c>
      <c r="Q4268" t="b">
        <v>1</v>
      </c>
      <c r="R4268" s="1" t="s">
        <v>32</v>
      </c>
      <c r="S4268" s="1" t="s">
        <v>49</v>
      </c>
      <c r="T4268">
        <v>2</v>
      </c>
      <c r="U4268" s="1" t="s">
        <v>42</v>
      </c>
      <c r="V4268" s="1" t="s">
        <v>59</v>
      </c>
      <c r="W4268" s="1" t="str">
        <f>IF(OR(MasterData[[#This Row],[Event]]="Christmas Market", MasterData[[#This Row],[Event]]="Christmas"), "Christmas Sale", "Non-Christmas Sale")</f>
        <v>Non-Christmas Sale</v>
      </c>
      <c r="X4268" t="b">
        <v>1</v>
      </c>
      <c r="Y4268">
        <v>3</v>
      </c>
      <c r="Z4268">
        <v>40.54</v>
      </c>
      <c r="AA4268">
        <v>202.72</v>
      </c>
      <c r="AB4268">
        <v>20.27</v>
      </c>
      <c r="AC4268" t="str">
        <f>IF(MasterData[[#This Row],[Discount Amount]]&gt;0, "Promotional sale", "Non-Promotional Sales")</f>
        <v>Promotional sale</v>
      </c>
    </row>
    <row r="4269" spans="1:29" x14ac:dyDescent="0.25">
      <c r="A4269">
        <v>4268</v>
      </c>
      <c r="B4269" s="1" t="s">
        <v>196</v>
      </c>
      <c r="C4269" s="2">
        <v>0.20586805555555565</v>
      </c>
      <c r="D4269">
        <v>317</v>
      </c>
      <c r="E4269">
        <v>45</v>
      </c>
      <c r="F4269" s="1" t="s">
        <v>37</v>
      </c>
      <c r="G4269" s="1" t="s">
        <v>81</v>
      </c>
      <c r="H4269">
        <v>64.248000000000005</v>
      </c>
      <c r="I4269">
        <v>-84.889600000000002</v>
      </c>
      <c r="J4269">
        <v>87</v>
      </c>
      <c r="K4269" t="b">
        <v>0</v>
      </c>
      <c r="L4269">
        <v>822</v>
      </c>
      <c r="M4269" s="1" t="s">
        <v>56</v>
      </c>
      <c r="N4269" s="1" t="s">
        <v>57</v>
      </c>
      <c r="O4269">
        <v>4</v>
      </c>
      <c r="P4269" t="b">
        <v>1</v>
      </c>
      <c r="Q4269" t="b">
        <v>1</v>
      </c>
      <c r="R4269" s="1" t="s">
        <v>52</v>
      </c>
      <c r="S4269" s="1" t="s">
        <v>33</v>
      </c>
      <c r="T4269">
        <v>5</v>
      </c>
      <c r="U4269" s="1" t="s">
        <v>45</v>
      </c>
      <c r="V4269" s="1" t="s">
        <v>59</v>
      </c>
      <c r="W4269" s="1" t="str">
        <f>IF(OR(MasterData[[#This Row],[Event]]="Christmas Market", MasterData[[#This Row],[Event]]="Christmas"), "Christmas Sale", "Non-Christmas Sale")</f>
        <v>Non-Christmas Sale</v>
      </c>
      <c r="X4269" t="b">
        <v>0</v>
      </c>
      <c r="Y4269">
        <v>5</v>
      </c>
      <c r="Z4269">
        <v>99.4</v>
      </c>
      <c r="AA4269">
        <v>397.61</v>
      </c>
      <c r="AB4269">
        <v>39.76</v>
      </c>
      <c r="AC4269" t="str">
        <f>IF(MasterData[[#This Row],[Discount Amount]]&gt;0, "Promotional sale", "Non-Promotional Sales")</f>
        <v>Promotional sale</v>
      </c>
    </row>
    <row r="4270" spans="1:29" x14ac:dyDescent="0.25">
      <c r="A4270">
        <v>4269</v>
      </c>
      <c r="B4270" s="1" t="s">
        <v>241</v>
      </c>
      <c r="C4270" s="2">
        <v>0.30266203703703698</v>
      </c>
      <c r="D4270">
        <v>340</v>
      </c>
      <c r="E4270">
        <v>23</v>
      </c>
      <c r="F4270" s="1" t="s">
        <v>37</v>
      </c>
      <c r="G4270" s="1" t="s">
        <v>48</v>
      </c>
      <c r="H4270">
        <v>53.933300000000003</v>
      </c>
      <c r="I4270">
        <v>-116.5765</v>
      </c>
      <c r="J4270">
        <v>7</v>
      </c>
      <c r="K4270" t="b">
        <v>1</v>
      </c>
      <c r="L4270">
        <v>814</v>
      </c>
      <c r="M4270" s="1" t="s">
        <v>74</v>
      </c>
      <c r="N4270" s="1" t="s">
        <v>75</v>
      </c>
      <c r="O4270">
        <v>3</v>
      </c>
      <c r="P4270" t="b">
        <v>0</v>
      </c>
      <c r="Q4270" t="b">
        <v>1</v>
      </c>
      <c r="R4270" s="1" t="s">
        <v>32</v>
      </c>
      <c r="S4270" s="1" t="s">
        <v>53</v>
      </c>
      <c r="T4270">
        <v>2</v>
      </c>
      <c r="U4270" s="1" t="s">
        <v>34</v>
      </c>
      <c r="V4270" s="1" t="s">
        <v>35</v>
      </c>
      <c r="W4270" s="1" t="str">
        <f>IF(OR(MasterData[[#This Row],[Event]]="Christmas Market", MasterData[[#This Row],[Event]]="Christmas"), "Christmas Sale", "Non-Christmas Sale")</f>
        <v>Non-Christmas Sale</v>
      </c>
      <c r="X4270" t="b">
        <v>1</v>
      </c>
      <c r="Y4270">
        <v>5</v>
      </c>
      <c r="Z4270">
        <v>95.77</v>
      </c>
      <c r="AA4270">
        <v>287.32</v>
      </c>
      <c r="AB4270">
        <v>0</v>
      </c>
      <c r="AC4270" t="str">
        <f>IF(MasterData[[#This Row],[Discount Amount]]&gt;0, "Promotional sale", "Non-Promotional Sales")</f>
        <v>Non-Promotional Sales</v>
      </c>
    </row>
    <row r="4271" spans="1:29" x14ac:dyDescent="0.25">
      <c r="A4271">
        <v>4270</v>
      </c>
      <c r="B4271" s="1" t="s">
        <v>325</v>
      </c>
      <c r="C4271" s="2">
        <v>0.32148148148148148</v>
      </c>
      <c r="D4271">
        <v>244</v>
      </c>
      <c r="E4271">
        <v>36</v>
      </c>
      <c r="F4271" s="1" t="s">
        <v>28</v>
      </c>
      <c r="G4271" s="1" t="s">
        <v>38</v>
      </c>
      <c r="H4271">
        <v>53.726700000000001</v>
      </c>
      <c r="I4271">
        <v>-127.6476</v>
      </c>
      <c r="J4271">
        <v>97</v>
      </c>
      <c r="K4271" t="b">
        <v>0</v>
      </c>
      <c r="L4271">
        <v>38</v>
      </c>
      <c r="M4271" s="1" t="s">
        <v>63</v>
      </c>
      <c r="N4271" s="1" t="s">
        <v>64</v>
      </c>
      <c r="O4271">
        <v>5</v>
      </c>
      <c r="P4271" t="b">
        <v>0</v>
      </c>
      <c r="Q4271" t="b">
        <v>1</v>
      </c>
      <c r="R4271" s="1" t="s">
        <v>52</v>
      </c>
      <c r="S4271" s="1" t="s">
        <v>33</v>
      </c>
      <c r="T4271">
        <v>2</v>
      </c>
      <c r="U4271" s="1" t="s">
        <v>45</v>
      </c>
      <c r="V4271" s="1" t="s">
        <v>46</v>
      </c>
      <c r="W4271" s="1" t="str">
        <f>IF(OR(MasterData[[#This Row],[Event]]="Christmas Market", MasterData[[#This Row],[Event]]="Christmas"), "Christmas Sale", "Non-Christmas Sale")</f>
        <v>Christmas Sale</v>
      </c>
      <c r="X4271" t="b">
        <v>1</v>
      </c>
      <c r="Y4271">
        <v>4</v>
      </c>
      <c r="Z4271">
        <v>77.23</v>
      </c>
      <c r="AA4271">
        <v>386.16</v>
      </c>
      <c r="AB4271">
        <v>0</v>
      </c>
      <c r="AC4271" t="str">
        <f>IF(MasterData[[#This Row],[Discount Amount]]&gt;0, "Promotional sale", "Non-Promotional Sales")</f>
        <v>Non-Promotional Sales</v>
      </c>
    </row>
    <row r="4272" spans="1:29" x14ac:dyDescent="0.25">
      <c r="A4272">
        <v>4271</v>
      </c>
      <c r="B4272" s="1" t="s">
        <v>80</v>
      </c>
      <c r="C4272" s="2">
        <v>0.14597222222222217</v>
      </c>
      <c r="D4272">
        <v>252</v>
      </c>
      <c r="E4272">
        <v>49</v>
      </c>
      <c r="F4272" s="1" t="s">
        <v>37</v>
      </c>
      <c r="G4272" s="1" t="s">
        <v>68</v>
      </c>
      <c r="H4272">
        <v>46.318800000000003</v>
      </c>
      <c r="I4272">
        <v>-63.146099999999997</v>
      </c>
      <c r="J4272">
        <v>8</v>
      </c>
      <c r="K4272" t="b">
        <v>1</v>
      </c>
      <c r="L4272">
        <v>939</v>
      </c>
      <c r="M4272" s="1" t="s">
        <v>39</v>
      </c>
      <c r="N4272" s="1" t="s">
        <v>40</v>
      </c>
      <c r="O4272">
        <v>4</v>
      </c>
      <c r="P4272" t="b">
        <v>1</v>
      </c>
      <c r="Q4272" t="b">
        <v>0</v>
      </c>
      <c r="R4272" s="1" t="s">
        <v>32</v>
      </c>
      <c r="S4272" s="1" t="s">
        <v>53</v>
      </c>
      <c r="T4272">
        <v>2</v>
      </c>
      <c r="U4272" s="1" t="s">
        <v>45</v>
      </c>
      <c r="V4272" s="1" t="s">
        <v>35</v>
      </c>
      <c r="W4272" s="1" t="str">
        <f>IF(OR(MasterData[[#This Row],[Event]]="Christmas Market", MasterData[[#This Row],[Event]]="Christmas"), "Christmas Sale", "Non-Christmas Sale")</f>
        <v>Non-Christmas Sale</v>
      </c>
      <c r="X4272" t="b">
        <v>0</v>
      </c>
      <c r="Y4272">
        <v>4</v>
      </c>
      <c r="Z4272">
        <v>78.56</v>
      </c>
      <c r="AA4272">
        <v>314.22000000000003</v>
      </c>
      <c r="AB4272">
        <v>0</v>
      </c>
      <c r="AC4272" t="str">
        <f>IF(MasterData[[#This Row],[Discount Amount]]&gt;0, "Promotional sale", "Non-Promotional Sales")</f>
        <v>Non-Promotional Sales</v>
      </c>
    </row>
    <row r="4273" spans="1:29" x14ac:dyDescent="0.25">
      <c r="A4273">
        <v>4272</v>
      </c>
      <c r="B4273" s="1" t="s">
        <v>236</v>
      </c>
      <c r="C4273" s="2">
        <v>0.64325231481481482</v>
      </c>
      <c r="D4273">
        <v>378</v>
      </c>
      <c r="E4273">
        <v>28</v>
      </c>
      <c r="F4273" s="1" t="s">
        <v>61</v>
      </c>
      <c r="G4273" s="1" t="s">
        <v>81</v>
      </c>
      <c r="H4273">
        <v>64.248000000000005</v>
      </c>
      <c r="I4273">
        <v>-84.889600000000002</v>
      </c>
      <c r="J4273">
        <v>61</v>
      </c>
      <c r="K4273" t="b">
        <v>1</v>
      </c>
      <c r="L4273">
        <v>556</v>
      </c>
      <c r="M4273" s="1" t="s">
        <v>30</v>
      </c>
      <c r="N4273" s="1" t="s">
        <v>31</v>
      </c>
      <c r="O4273">
        <v>5</v>
      </c>
      <c r="P4273" t="b">
        <v>0</v>
      </c>
      <c r="Q4273" t="b">
        <v>1</v>
      </c>
      <c r="R4273" s="1" t="s">
        <v>32</v>
      </c>
      <c r="S4273" s="1" t="s">
        <v>58</v>
      </c>
      <c r="T4273">
        <v>4</v>
      </c>
      <c r="U4273" s="1" t="s">
        <v>45</v>
      </c>
      <c r="V4273" s="1" t="s">
        <v>59</v>
      </c>
      <c r="W4273" s="1" t="str">
        <f>IF(OR(MasterData[[#This Row],[Event]]="Christmas Market", MasterData[[#This Row],[Event]]="Christmas"), "Christmas Sale", "Non-Christmas Sale")</f>
        <v>Non-Christmas Sale</v>
      </c>
      <c r="X4273" t="b">
        <v>0</v>
      </c>
      <c r="Y4273">
        <v>4</v>
      </c>
      <c r="Z4273">
        <v>37.340000000000003</v>
      </c>
      <c r="AA4273">
        <v>186.7</v>
      </c>
      <c r="AB4273">
        <v>18.670000000000002</v>
      </c>
      <c r="AC4273" t="str">
        <f>IF(MasterData[[#This Row],[Discount Amount]]&gt;0, "Promotional sale", "Non-Promotional Sales")</f>
        <v>Promotional sale</v>
      </c>
    </row>
    <row r="4274" spans="1:29" x14ac:dyDescent="0.25">
      <c r="A4274">
        <v>4273</v>
      </c>
      <c r="B4274" s="1" t="s">
        <v>394</v>
      </c>
      <c r="C4274" s="2">
        <v>0.50053240740740734</v>
      </c>
      <c r="D4274">
        <v>484</v>
      </c>
      <c r="E4274">
        <v>42</v>
      </c>
      <c r="F4274" s="1" t="s">
        <v>37</v>
      </c>
      <c r="G4274" s="1" t="s">
        <v>38</v>
      </c>
      <c r="H4274">
        <v>53.726700000000001</v>
      </c>
      <c r="I4274">
        <v>-127.6476</v>
      </c>
      <c r="J4274">
        <v>2</v>
      </c>
      <c r="K4274" t="b">
        <v>1</v>
      </c>
      <c r="L4274">
        <v>765</v>
      </c>
      <c r="M4274" s="1" t="s">
        <v>39</v>
      </c>
      <c r="N4274" s="1" t="s">
        <v>40</v>
      </c>
      <c r="O4274">
        <v>4</v>
      </c>
      <c r="P4274" t="b">
        <v>1</v>
      </c>
      <c r="Q4274" t="b">
        <v>0</v>
      </c>
      <c r="R4274" s="1" t="s">
        <v>52</v>
      </c>
      <c r="S4274" s="1" t="s">
        <v>33</v>
      </c>
      <c r="T4274">
        <v>2</v>
      </c>
      <c r="U4274" s="1" t="s">
        <v>42</v>
      </c>
      <c r="V4274" s="1" t="s">
        <v>35</v>
      </c>
      <c r="W4274" s="1" t="str">
        <f>IF(OR(MasterData[[#This Row],[Event]]="Christmas Market", MasterData[[#This Row],[Event]]="Christmas"), "Christmas Sale", "Non-Christmas Sale")</f>
        <v>Non-Christmas Sale</v>
      </c>
      <c r="X4274" t="b">
        <v>1</v>
      </c>
      <c r="Y4274">
        <v>5</v>
      </c>
      <c r="Z4274">
        <v>12.14</v>
      </c>
      <c r="AA4274">
        <v>48.56</v>
      </c>
      <c r="AB4274">
        <v>0</v>
      </c>
      <c r="AC4274" t="str">
        <f>IF(MasterData[[#This Row],[Discount Amount]]&gt;0, "Promotional sale", "Non-Promotional Sales")</f>
        <v>Non-Promotional Sales</v>
      </c>
    </row>
    <row r="4275" spans="1:29" x14ac:dyDescent="0.25">
      <c r="A4275">
        <v>4274</v>
      </c>
      <c r="B4275" s="1" t="s">
        <v>428</v>
      </c>
      <c r="C4275" s="2">
        <v>0.89109953703703693</v>
      </c>
      <c r="D4275">
        <v>384</v>
      </c>
      <c r="E4275">
        <v>24</v>
      </c>
      <c r="F4275" s="1" t="s">
        <v>37</v>
      </c>
      <c r="G4275" s="1" t="s">
        <v>66</v>
      </c>
      <c r="H4275">
        <v>45.077800000000003</v>
      </c>
      <c r="I4275">
        <v>-63.546700000000001</v>
      </c>
      <c r="J4275">
        <v>78</v>
      </c>
      <c r="K4275" t="b">
        <v>0</v>
      </c>
      <c r="L4275">
        <v>632</v>
      </c>
      <c r="M4275" s="1" t="s">
        <v>39</v>
      </c>
      <c r="N4275" s="1" t="s">
        <v>40</v>
      </c>
      <c r="O4275">
        <v>3</v>
      </c>
      <c r="P4275" t="b">
        <v>1</v>
      </c>
      <c r="Q4275" t="b">
        <v>0</v>
      </c>
      <c r="R4275" s="1" t="s">
        <v>32</v>
      </c>
      <c r="S4275" s="1" t="s">
        <v>33</v>
      </c>
      <c r="T4275">
        <v>3</v>
      </c>
      <c r="U4275" s="1" t="s">
        <v>42</v>
      </c>
      <c r="V4275" s="1" t="s">
        <v>46</v>
      </c>
      <c r="W4275" s="1" t="str">
        <f>IF(OR(MasterData[[#This Row],[Event]]="Christmas Market", MasterData[[#This Row],[Event]]="Christmas"), "Christmas Sale", "Non-Christmas Sale")</f>
        <v>Christmas Sale</v>
      </c>
      <c r="X4275" t="b">
        <v>0</v>
      </c>
      <c r="Y4275">
        <v>2</v>
      </c>
      <c r="Z4275">
        <v>24.21</v>
      </c>
      <c r="AA4275">
        <v>72.64</v>
      </c>
      <c r="AB4275">
        <v>0</v>
      </c>
      <c r="AC4275" t="str">
        <f>IF(MasterData[[#This Row],[Discount Amount]]&gt;0, "Promotional sale", "Non-Promotional Sales")</f>
        <v>Non-Promotional Sales</v>
      </c>
    </row>
    <row r="4276" spans="1:29" x14ac:dyDescent="0.25">
      <c r="A4276">
        <v>4275</v>
      </c>
      <c r="B4276" s="1" t="s">
        <v>405</v>
      </c>
      <c r="C4276" s="2">
        <v>3.2986111111110716E-3</v>
      </c>
      <c r="D4276">
        <v>19</v>
      </c>
      <c r="E4276">
        <v>60</v>
      </c>
      <c r="F4276" s="1" t="s">
        <v>37</v>
      </c>
      <c r="G4276" s="1" t="s">
        <v>55</v>
      </c>
      <c r="H4276">
        <v>52.939900000000002</v>
      </c>
      <c r="I4276">
        <v>-106.4509</v>
      </c>
      <c r="J4276">
        <v>2</v>
      </c>
      <c r="K4276" t="b">
        <v>0</v>
      </c>
      <c r="L4276">
        <v>201</v>
      </c>
      <c r="M4276" s="1" t="s">
        <v>63</v>
      </c>
      <c r="N4276" s="1" t="s">
        <v>64</v>
      </c>
      <c r="O4276">
        <v>2</v>
      </c>
      <c r="P4276" t="b">
        <v>1</v>
      </c>
      <c r="Q4276" t="b">
        <v>0</v>
      </c>
      <c r="R4276" s="1" t="s">
        <v>41</v>
      </c>
      <c r="S4276" s="1" t="s">
        <v>53</v>
      </c>
      <c r="T4276">
        <v>2</v>
      </c>
      <c r="U4276" s="1" t="s">
        <v>45</v>
      </c>
      <c r="V4276" s="1" t="s">
        <v>46</v>
      </c>
      <c r="W4276" s="1" t="str">
        <f>IF(OR(MasterData[[#This Row],[Event]]="Christmas Market", MasterData[[#This Row],[Event]]="Christmas"), "Christmas Sale", "Non-Christmas Sale")</f>
        <v>Christmas Sale</v>
      </c>
      <c r="X4276" t="b">
        <v>0</v>
      </c>
      <c r="Y4276">
        <v>3</v>
      </c>
      <c r="Z4276">
        <v>55.36</v>
      </c>
      <c r="AA4276">
        <v>110.72</v>
      </c>
      <c r="AB4276">
        <v>0</v>
      </c>
      <c r="AC4276" t="str">
        <f>IF(MasterData[[#This Row],[Discount Amount]]&gt;0, "Promotional sale", "Non-Promotional Sales")</f>
        <v>Non-Promotional Sales</v>
      </c>
    </row>
    <row r="4277" spans="1:29" x14ac:dyDescent="0.25">
      <c r="A4277">
        <v>4276</v>
      </c>
      <c r="B4277" s="1" t="s">
        <v>108</v>
      </c>
      <c r="C4277" s="2">
        <v>0.15377314814814813</v>
      </c>
      <c r="D4277">
        <v>354</v>
      </c>
      <c r="E4277">
        <v>59</v>
      </c>
      <c r="F4277" s="1" t="s">
        <v>61</v>
      </c>
      <c r="G4277" s="1" t="s">
        <v>44</v>
      </c>
      <c r="H4277">
        <v>46.813099999999999</v>
      </c>
      <c r="I4277">
        <v>-71.207499999999996</v>
      </c>
      <c r="J4277">
        <v>58</v>
      </c>
      <c r="K4277" t="b">
        <v>0</v>
      </c>
      <c r="L4277">
        <v>524</v>
      </c>
      <c r="M4277" s="1" t="s">
        <v>63</v>
      </c>
      <c r="N4277" s="1" t="s">
        <v>64</v>
      </c>
      <c r="O4277">
        <v>3</v>
      </c>
      <c r="P4277" t="b">
        <v>0</v>
      </c>
      <c r="Q4277" t="b">
        <v>0</v>
      </c>
      <c r="R4277" s="1" t="s">
        <v>41</v>
      </c>
      <c r="S4277" s="1" t="s">
        <v>53</v>
      </c>
      <c r="T4277">
        <v>3</v>
      </c>
      <c r="U4277" s="1" t="s">
        <v>45</v>
      </c>
      <c r="V4277" s="1" t="s">
        <v>35</v>
      </c>
      <c r="W4277" s="1" t="str">
        <f>IF(OR(MasterData[[#This Row],[Event]]="Christmas Market", MasterData[[#This Row],[Event]]="Christmas"), "Christmas Sale", "Non-Christmas Sale")</f>
        <v>Non-Christmas Sale</v>
      </c>
      <c r="X4277" t="b">
        <v>0</v>
      </c>
      <c r="Y4277">
        <v>5</v>
      </c>
      <c r="Z4277">
        <v>23.38</v>
      </c>
      <c r="AA4277">
        <v>70.150000000000006</v>
      </c>
      <c r="AB4277">
        <v>0</v>
      </c>
      <c r="AC4277" t="str">
        <f>IF(MasterData[[#This Row],[Discount Amount]]&gt;0, "Promotional sale", "Non-Promotional Sales")</f>
        <v>Non-Promotional Sales</v>
      </c>
    </row>
    <row r="4278" spans="1:29" x14ac:dyDescent="0.25">
      <c r="A4278">
        <v>4277</v>
      </c>
      <c r="B4278" s="1" t="s">
        <v>296</v>
      </c>
      <c r="C4278" s="2">
        <v>0.96913194444444439</v>
      </c>
      <c r="D4278">
        <v>5</v>
      </c>
      <c r="E4278">
        <v>67</v>
      </c>
      <c r="F4278" s="1" t="s">
        <v>37</v>
      </c>
      <c r="G4278" s="1" t="s">
        <v>51</v>
      </c>
      <c r="H4278">
        <v>53.760899999999999</v>
      </c>
      <c r="I4278">
        <v>-98.813900000000004</v>
      </c>
      <c r="J4278">
        <v>59</v>
      </c>
      <c r="K4278" t="b">
        <v>1</v>
      </c>
      <c r="L4278">
        <v>334</v>
      </c>
      <c r="M4278" s="1" t="s">
        <v>56</v>
      </c>
      <c r="N4278" s="1" t="s">
        <v>57</v>
      </c>
      <c r="O4278">
        <v>5</v>
      </c>
      <c r="P4278" t="b">
        <v>1</v>
      </c>
      <c r="Q4278" t="b">
        <v>0</v>
      </c>
      <c r="R4278" s="1" t="s">
        <v>52</v>
      </c>
      <c r="S4278" s="1" t="s">
        <v>58</v>
      </c>
      <c r="T4278">
        <v>5</v>
      </c>
      <c r="U4278" s="1" t="s">
        <v>45</v>
      </c>
      <c r="V4278" s="1" t="s">
        <v>35</v>
      </c>
      <c r="W4278" s="1" t="str">
        <f>IF(OR(MasterData[[#This Row],[Event]]="Christmas Market", MasterData[[#This Row],[Event]]="Christmas"), "Christmas Sale", "Non-Christmas Sale")</f>
        <v>Non-Christmas Sale</v>
      </c>
      <c r="X4278" t="b">
        <v>0</v>
      </c>
      <c r="Y4278">
        <v>4</v>
      </c>
      <c r="Z4278">
        <v>11.03</v>
      </c>
      <c r="AA4278">
        <v>55.17</v>
      </c>
      <c r="AB4278">
        <v>0</v>
      </c>
      <c r="AC4278" t="str">
        <f>IF(MasterData[[#This Row],[Discount Amount]]&gt;0, "Promotional sale", "Non-Promotional Sales")</f>
        <v>Non-Promotional Sales</v>
      </c>
    </row>
    <row r="4279" spans="1:29" x14ac:dyDescent="0.25">
      <c r="A4279">
        <v>4278</v>
      </c>
      <c r="B4279" s="1" t="s">
        <v>157</v>
      </c>
      <c r="C4279" s="2">
        <v>0.26679398148148148</v>
      </c>
      <c r="D4279">
        <v>104</v>
      </c>
      <c r="E4279">
        <v>35</v>
      </c>
      <c r="F4279" s="1" t="s">
        <v>61</v>
      </c>
      <c r="G4279" s="1" t="s">
        <v>70</v>
      </c>
      <c r="H4279">
        <v>54.273099999999999</v>
      </c>
      <c r="I4279">
        <v>-61.738799999999998</v>
      </c>
      <c r="J4279">
        <v>78</v>
      </c>
      <c r="K4279" t="b">
        <v>1</v>
      </c>
      <c r="L4279">
        <v>146</v>
      </c>
      <c r="M4279" s="1" t="s">
        <v>39</v>
      </c>
      <c r="N4279" s="1" t="s">
        <v>40</v>
      </c>
      <c r="O4279">
        <v>4</v>
      </c>
      <c r="P4279" t="b">
        <v>1</v>
      </c>
      <c r="Q4279" t="b">
        <v>1</v>
      </c>
      <c r="R4279" s="1" t="s">
        <v>32</v>
      </c>
      <c r="S4279" s="1" t="s">
        <v>58</v>
      </c>
      <c r="T4279">
        <v>5</v>
      </c>
      <c r="U4279" s="1" t="s">
        <v>34</v>
      </c>
      <c r="V4279" s="1" t="s">
        <v>59</v>
      </c>
      <c r="W4279" s="1" t="str">
        <f>IF(OR(MasterData[[#This Row],[Event]]="Christmas Market", MasterData[[#This Row],[Event]]="Christmas"), "Christmas Sale", "Non-Christmas Sale")</f>
        <v>Non-Christmas Sale</v>
      </c>
      <c r="X4279" t="b">
        <v>0</v>
      </c>
      <c r="Y4279">
        <v>1</v>
      </c>
      <c r="Z4279">
        <v>79.430000000000007</v>
      </c>
      <c r="AA4279">
        <v>317.72000000000003</v>
      </c>
      <c r="AB4279">
        <v>31.77</v>
      </c>
      <c r="AC4279" t="str">
        <f>IF(MasterData[[#This Row],[Discount Amount]]&gt;0, "Promotional sale", "Non-Promotional Sales")</f>
        <v>Promotional sale</v>
      </c>
    </row>
    <row r="4280" spans="1:29" x14ac:dyDescent="0.25">
      <c r="A4280">
        <v>4279</v>
      </c>
      <c r="B4280" s="1" t="s">
        <v>137</v>
      </c>
      <c r="C4280" s="2">
        <v>0.82078703703703693</v>
      </c>
      <c r="D4280">
        <v>176</v>
      </c>
      <c r="E4280">
        <v>43</v>
      </c>
      <c r="F4280" s="1" t="s">
        <v>61</v>
      </c>
      <c r="G4280" s="1" t="s">
        <v>77</v>
      </c>
      <c r="H4280">
        <v>64.282300000000006</v>
      </c>
      <c r="I4280">
        <v>-135</v>
      </c>
      <c r="J4280">
        <v>15</v>
      </c>
      <c r="K4280" t="b">
        <v>1</v>
      </c>
      <c r="L4280">
        <v>152</v>
      </c>
      <c r="M4280" s="1" t="s">
        <v>74</v>
      </c>
      <c r="N4280" s="1" t="s">
        <v>75</v>
      </c>
      <c r="O4280">
        <v>2</v>
      </c>
      <c r="P4280" t="b">
        <v>1</v>
      </c>
      <c r="Q4280" t="b">
        <v>0</v>
      </c>
      <c r="R4280" s="1" t="s">
        <v>52</v>
      </c>
      <c r="S4280" s="1" t="s">
        <v>33</v>
      </c>
      <c r="T4280">
        <v>2</v>
      </c>
      <c r="U4280" s="1" t="s">
        <v>45</v>
      </c>
      <c r="V4280" s="1" t="s">
        <v>35</v>
      </c>
      <c r="W4280" s="1" t="str">
        <f>IF(OR(MasterData[[#This Row],[Event]]="Christmas Market", MasterData[[#This Row],[Event]]="Christmas"), "Christmas Sale", "Non-Christmas Sale")</f>
        <v>Non-Christmas Sale</v>
      </c>
      <c r="X4280" t="b">
        <v>1</v>
      </c>
      <c r="Y4280">
        <v>3</v>
      </c>
      <c r="Z4280">
        <v>87.63</v>
      </c>
      <c r="AA4280">
        <v>175.25</v>
      </c>
      <c r="AB4280">
        <v>0</v>
      </c>
      <c r="AC4280" t="str">
        <f>IF(MasterData[[#This Row],[Discount Amount]]&gt;0, "Promotional sale", "Non-Promotional Sales")</f>
        <v>Non-Promotional Sales</v>
      </c>
    </row>
    <row r="4281" spans="1:29" x14ac:dyDescent="0.25">
      <c r="A4281">
        <v>4280</v>
      </c>
      <c r="B4281" s="1" t="s">
        <v>426</v>
      </c>
      <c r="C4281" s="2">
        <v>3.3449074074074048E-2</v>
      </c>
      <c r="D4281">
        <v>431</v>
      </c>
      <c r="E4281">
        <v>66</v>
      </c>
      <c r="F4281" s="1" t="s">
        <v>61</v>
      </c>
      <c r="G4281" s="1" t="s">
        <v>48</v>
      </c>
      <c r="H4281">
        <v>53.933300000000003</v>
      </c>
      <c r="I4281">
        <v>-116.5765</v>
      </c>
      <c r="J4281">
        <v>28</v>
      </c>
      <c r="K4281" t="b">
        <v>0</v>
      </c>
      <c r="L4281">
        <v>199</v>
      </c>
      <c r="M4281" s="1" t="s">
        <v>74</v>
      </c>
      <c r="N4281" s="1" t="s">
        <v>75</v>
      </c>
      <c r="O4281">
        <v>5</v>
      </c>
      <c r="P4281" t="b">
        <v>1</v>
      </c>
      <c r="Q4281" t="b">
        <v>0</v>
      </c>
      <c r="R4281" s="1" t="s">
        <v>32</v>
      </c>
      <c r="S4281" s="1" t="s">
        <v>58</v>
      </c>
      <c r="T4281">
        <v>4</v>
      </c>
      <c r="U4281" s="1" t="s">
        <v>42</v>
      </c>
      <c r="V4281" s="1" t="s">
        <v>59</v>
      </c>
      <c r="W4281" s="1" t="str">
        <f>IF(OR(MasterData[[#This Row],[Event]]="Christmas Market", MasterData[[#This Row],[Event]]="Christmas"), "Christmas Sale", "Non-Christmas Sale")</f>
        <v>Non-Christmas Sale</v>
      </c>
      <c r="X4281" t="b">
        <v>0</v>
      </c>
      <c r="Y4281">
        <v>5</v>
      </c>
      <c r="Z4281">
        <v>50.31</v>
      </c>
      <c r="AA4281">
        <v>251.55</v>
      </c>
      <c r="AB4281">
        <v>25.15</v>
      </c>
      <c r="AC4281" t="str">
        <f>IF(MasterData[[#This Row],[Discount Amount]]&gt;0, "Promotional sale", "Non-Promotional Sales")</f>
        <v>Promotional sale</v>
      </c>
    </row>
    <row r="4282" spans="1:29" x14ac:dyDescent="0.25">
      <c r="A4282">
        <v>4281</v>
      </c>
      <c r="B4282" s="1" t="s">
        <v>156</v>
      </c>
      <c r="C4282" s="2">
        <v>1.4652777777777848E-2</v>
      </c>
      <c r="D4282">
        <v>271</v>
      </c>
      <c r="E4282">
        <v>51</v>
      </c>
      <c r="F4282" s="1" t="s">
        <v>61</v>
      </c>
      <c r="G4282" s="1" t="s">
        <v>79</v>
      </c>
      <c r="H4282">
        <v>63.588799999999999</v>
      </c>
      <c r="I4282">
        <v>-115.5069</v>
      </c>
      <c r="J4282">
        <v>21</v>
      </c>
      <c r="K4282" t="b">
        <v>0</v>
      </c>
      <c r="L4282">
        <v>273</v>
      </c>
      <c r="M4282" s="1" t="s">
        <v>39</v>
      </c>
      <c r="N4282" s="1" t="s">
        <v>40</v>
      </c>
      <c r="O4282">
        <v>3</v>
      </c>
      <c r="P4282" t="b">
        <v>0</v>
      </c>
      <c r="Q4282" t="b">
        <v>1</v>
      </c>
      <c r="R4282" s="1" t="s">
        <v>32</v>
      </c>
      <c r="S4282" s="1" t="s">
        <v>33</v>
      </c>
      <c r="T4282">
        <v>2</v>
      </c>
      <c r="U4282" s="1" t="s">
        <v>34</v>
      </c>
      <c r="V4282" s="1" t="s">
        <v>35</v>
      </c>
      <c r="W4282" s="1" t="str">
        <f>IF(OR(MasterData[[#This Row],[Event]]="Christmas Market", MasterData[[#This Row],[Event]]="Christmas"), "Christmas Sale", "Non-Christmas Sale")</f>
        <v>Non-Christmas Sale</v>
      </c>
      <c r="X4282" t="b">
        <v>0</v>
      </c>
      <c r="Y4282">
        <v>2</v>
      </c>
      <c r="Z4282">
        <v>98.02</v>
      </c>
      <c r="AA4282">
        <v>294.06</v>
      </c>
      <c r="AB4282">
        <v>0</v>
      </c>
      <c r="AC4282" t="str">
        <f>IF(MasterData[[#This Row],[Discount Amount]]&gt;0, "Promotional sale", "Non-Promotional Sales")</f>
        <v>Non-Promotional Sales</v>
      </c>
    </row>
    <row r="4283" spans="1:29" x14ac:dyDescent="0.25">
      <c r="A4283">
        <v>4282</v>
      </c>
      <c r="B4283" s="1" t="s">
        <v>71</v>
      </c>
      <c r="C4283" s="2">
        <v>0.19732638888888898</v>
      </c>
      <c r="D4283">
        <v>245</v>
      </c>
      <c r="E4283">
        <v>30</v>
      </c>
      <c r="F4283" s="1" t="s">
        <v>37</v>
      </c>
      <c r="G4283" s="1" t="s">
        <v>77</v>
      </c>
      <c r="H4283">
        <v>64.282300000000006</v>
      </c>
      <c r="I4283">
        <v>-135</v>
      </c>
      <c r="J4283">
        <v>64</v>
      </c>
      <c r="K4283" t="b">
        <v>1</v>
      </c>
      <c r="L4283">
        <v>147</v>
      </c>
      <c r="M4283" s="1" t="s">
        <v>39</v>
      </c>
      <c r="N4283" s="1" t="s">
        <v>40</v>
      </c>
      <c r="O4283">
        <v>4</v>
      </c>
      <c r="P4283" t="b">
        <v>1</v>
      </c>
      <c r="Q4283" t="b">
        <v>1</v>
      </c>
      <c r="R4283" s="1" t="s">
        <v>41</v>
      </c>
      <c r="S4283" s="1" t="s">
        <v>53</v>
      </c>
      <c r="T4283">
        <v>4</v>
      </c>
      <c r="U4283" s="1" t="s">
        <v>34</v>
      </c>
      <c r="V4283" s="1" t="s">
        <v>59</v>
      </c>
      <c r="W4283" s="1" t="str">
        <f>IF(OR(MasterData[[#This Row],[Event]]="Christmas Market", MasterData[[#This Row],[Event]]="Christmas"), "Christmas Sale", "Non-Christmas Sale")</f>
        <v>Non-Christmas Sale</v>
      </c>
      <c r="X4283" t="b">
        <v>1</v>
      </c>
      <c r="Y4283">
        <v>1</v>
      </c>
      <c r="Z4283">
        <v>69.239999999999995</v>
      </c>
      <c r="AA4283">
        <v>276.95</v>
      </c>
      <c r="AB4283">
        <v>27.7</v>
      </c>
      <c r="AC4283" t="str">
        <f>IF(MasterData[[#This Row],[Discount Amount]]&gt;0, "Promotional sale", "Non-Promotional Sales")</f>
        <v>Promotional sale</v>
      </c>
    </row>
    <row r="4284" spans="1:29" x14ac:dyDescent="0.25">
      <c r="A4284">
        <v>4283</v>
      </c>
      <c r="B4284" s="1" t="s">
        <v>371</v>
      </c>
      <c r="C4284" s="2">
        <v>0.95196759259259256</v>
      </c>
      <c r="D4284">
        <v>121</v>
      </c>
      <c r="E4284">
        <v>64</v>
      </c>
      <c r="F4284" s="1" t="s">
        <v>37</v>
      </c>
      <c r="G4284" s="1" t="s">
        <v>51</v>
      </c>
      <c r="H4284">
        <v>53.760899999999999</v>
      </c>
      <c r="I4284">
        <v>-98.813900000000004</v>
      </c>
      <c r="J4284">
        <v>38</v>
      </c>
      <c r="K4284" t="b">
        <v>1</v>
      </c>
      <c r="L4284">
        <v>19</v>
      </c>
      <c r="M4284" s="1" t="s">
        <v>63</v>
      </c>
      <c r="N4284" s="1" t="s">
        <v>64</v>
      </c>
      <c r="O4284">
        <v>3</v>
      </c>
      <c r="P4284" t="b">
        <v>1</v>
      </c>
      <c r="Q4284" t="b">
        <v>1</v>
      </c>
      <c r="R4284" s="1" t="s">
        <v>32</v>
      </c>
      <c r="S4284" s="1" t="s">
        <v>33</v>
      </c>
      <c r="T4284">
        <v>4</v>
      </c>
      <c r="U4284" s="1" t="s">
        <v>42</v>
      </c>
      <c r="V4284" s="1" t="s">
        <v>46</v>
      </c>
      <c r="W4284" s="1" t="str">
        <f>IF(OR(MasterData[[#This Row],[Event]]="Christmas Market", MasterData[[#This Row],[Event]]="Christmas"), "Christmas Sale", "Non-Christmas Sale")</f>
        <v>Christmas Sale</v>
      </c>
      <c r="X4284" t="b">
        <v>1</v>
      </c>
      <c r="Y4284">
        <v>4</v>
      </c>
      <c r="Z4284">
        <v>71.849999999999994</v>
      </c>
      <c r="AA4284">
        <v>215.56</v>
      </c>
      <c r="AB4284">
        <v>0</v>
      </c>
      <c r="AC4284" t="str">
        <f>IF(MasterData[[#This Row],[Discount Amount]]&gt;0, "Promotional sale", "Non-Promotional Sales")</f>
        <v>Non-Promotional Sales</v>
      </c>
    </row>
    <row r="4285" spans="1:29" x14ac:dyDescent="0.25">
      <c r="A4285">
        <v>4284</v>
      </c>
      <c r="B4285" s="1" t="s">
        <v>99</v>
      </c>
      <c r="C4285" s="2">
        <v>0.44546296296296295</v>
      </c>
      <c r="D4285">
        <v>446</v>
      </c>
      <c r="E4285">
        <v>53</v>
      </c>
      <c r="F4285" s="1" t="s">
        <v>61</v>
      </c>
      <c r="G4285" s="1" t="s">
        <v>48</v>
      </c>
      <c r="H4285">
        <v>53.933300000000003</v>
      </c>
      <c r="I4285">
        <v>-116.5765</v>
      </c>
      <c r="J4285">
        <v>60</v>
      </c>
      <c r="K4285" t="b">
        <v>0</v>
      </c>
      <c r="L4285">
        <v>734</v>
      </c>
      <c r="M4285" s="1" t="s">
        <v>74</v>
      </c>
      <c r="N4285" s="1" t="s">
        <v>75</v>
      </c>
      <c r="O4285">
        <v>3</v>
      </c>
      <c r="P4285" t="b">
        <v>1</v>
      </c>
      <c r="Q4285" t="b">
        <v>1</v>
      </c>
      <c r="R4285" s="1" t="s">
        <v>41</v>
      </c>
      <c r="S4285" s="1" t="s">
        <v>58</v>
      </c>
      <c r="T4285">
        <v>3</v>
      </c>
      <c r="U4285" s="1" t="s">
        <v>45</v>
      </c>
      <c r="V4285" s="1" t="s">
        <v>35</v>
      </c>
      <c r="W4285" s="1" t="str">
        <f>IF(OR(MasterData[[#This Row],[Event]]="Christmas Market", MasterData[[#This Row],[Event]]="Christmas"), "Christmas Sale", "Non-Christmas Sale")</f>
        <v>Non-Christmas Sale</v>
      </c>
      <c r="X4285" t="b">
        <v>0</v>
      </c>
      <c r="Y4285">
        <v>5</v>
      </c>
      <c r="Z4285">
        <v>71.400000000000006</v>
      </c>
      <c r="AA4285">
        <v>214.2</v>
      </c>
      <c r="AB4285">
        <v>0</v>
      </c>
      <c r="AC4285" t="str">
        <f>IF(MasterData[[#This Row],[Discount Amount]]&gt;0, "Promotional sale", "Non-Promotional Sales")</f>
        <v>Non-Promotional Sales</v>
      </c>
    </row>
    <row r="4286" spans="1:29" x14ac:dyDescent="0.25">
      <c r="A4286">
        <v>4285</v>
      </c>
      <c r="B4286" s="1" t="s">
        <v>161</v>
      </c>
      <c r="C4286" s="2">
        <v>0.55846064814814822</v>
      </c>
      <c r="D4286">
        <v>70</v>
      </c>
      <c r="E4286">
        <v>57</v>
      </c>
      <c r="F4286" s="1" t="s">
        <v>37</v>
      </c>
      <c r="G4286" s="1" t="s">
        <v>38</v>
      </c>
      <c r="H4286">
        <v>53.726700000000001</v>
      </c>
      <c r="I4286">
        <v>-127.6476</v>
      </c>
      <c r="J4286">
        <v>9</v>
      </c>
      <c r="K4286" t="b">
        <v>1</v>
      </c>
      <c r="L4286">
        <v>226</v>
      </c>
      <c r="M4286" s="1" t="s">
        <v>56</v>
      </c>
      <c r="N4286" s="1" t="s">
        <v>57</v>
      </c>
      <c r="O4286">
        <v>1</v>
      </c>
      <c r="P4286" t="b">
        <v>1</v>
      </c>
      <c r="Q4286" t="b">
        <v>0</v>
      </c>
      <c r="R4286" s="1" t="s">
        <v>52</v>
      </c>
      <c r="S4286" s="1" t="s">
        <v>58</v>
      </c>
      <c r="T4286">
        <v>3</v>
      </c>
      <c r="U4286" s="1" t="s">
        <v>34</v>
      </c>
      <c r="V4286" s="1" t="s">
        <v>46</v>
      </c>
      <c r="W4286" s="1" t="str">
        <f>IF(OR(MasterData[[#This Row],[Event]]="Christmas Market", MasterData[[#This Row],[Event]]="Christmas"), "Christmas Sale", "Non-Christmas Sale")</f>
        <v>Christmas Sale</v>
      </c>
      <c r="X4286" t="b">
        <v>1</v>
      </c>
      <c r="Y4286">
        <v>5</v>
      </c>
      <c r="Z4286">
        <v>13.35</v>
      </c>
      <c r="AA4286">
        <v>13.35</v>
      </c>
      <c r="AB4286">
        <v>0</v>
      </c>
      <c r="AC4286" t="str">
        <f>IF(MasterData[[#This Row],[Discount Amount]]&gt;0, "Promotional sale", "Non-Promotional Sales")</f>
        <v>Non-Promotional Sales</v>
      </c>
    </row>
    <row r="4287" spans="1:29" x14ac:dyDescent="0.25">
      <c r="A4287">
        <v>4286</v>
      </c>
      <c r="B4287" s="1" t="s">
        <v>289</v>
      </c>
      <c r="C4287" s="2">
        <v>0.73994212962962957</v>
      </c>
      <c r="D4287">
        <v>97</v>
      </c>
      <c r="E4287">
        <v>64</v>
      </c>
      <c r="F4287" s="1" t="s">
        <v>61</v>
      </c>
      <c r="G4287" s="1" t="s">
        <v>66</v>
      </c>
      <c r="H4287">
        <v>45.077800000000003</v>
      </c>
      <c r="I4287">
        <v>-63.546700000000001</v>
      </c>
      <c r="J4287">
        <v>93</v>
      </c>
      <c r="K4287" t="b">
        <v>0</v>
      </c>
      <c r="L4287">
        <v>370</v>
      </c>
      <c r="M4287" s="1" t="s">
        <v>56</v>
      </c>
      <c r="N4287" s="1" t="s">
        <v>57</v>
      </c>
      <c r="O4287">
        <v>4</v>
      </c>
      <c r="P4287" t="b">
        <v>1</v>
      </c>
      <c r="Q4287" t="b">
        <v>1</v>
      </c>
      <c r="R4287" s="1" t="s">
        <v>52</v>
      </c>
      <c r="S4287" s="1" t="s">
        <v>58</v>
      </c>
      <c r="T4287">
        <v>2</v>
      </c>
      <c r="U4287" s="1" t="s">
        <v>42</v>
      </c>
      <c r="V4287" s="1" t="s">
        <v>59</v>
      </c>
      <c r="W4287" s="1" t="str">
        <f>IF(OR(MasterData[[#This Row],[Event]]="Christmas Market", MasterData[[#This Row],[Event]]="Christmas"), "Christmas Sale", "Non-Christmas Sale")</f>
        <v>Non-Christmas Sale</v>
      </c>
      <c r="X4287" t="b">
        <v>1</v>
      </c>
      <c r="Y4287">
        <v>5</v>
      </c>
      <c r="Z4287">
        <v>31.64</v>
      </c>
      <c r="AA4287">
        <v>126.57</v>
      </c>
      <c r="AB4287">
        <v>12.66</v>
      </c>
      <c r="AC4287" t="str">
        <f>IF(MasterData[[#This Row],[Discount Amount]]&gt;0, "Promotional sale", "Non-Promotional Sales")</f>
        <v>Promotional sale</v>
      </c>
    </row>
    <row r="4288" spans="1:29" x14ac:dyDescent="0.25">
      <c r="A4288">
        <v>4287</v>
      </c>
      <c r="B4288" s="1" t="s">
        <v>150</v>
      </c>
      <c r="C4288" s="2">
        <v>0.69133101851851841</v>
      </c>
      <c r="D4288">
        <v>441</v>
      </c>
      <c r="E4288">
        <v>36</v>
      </c>
      <c r="F4288" s="1" t="s">
        <v>61</v>
      </c>
      <c r="G4288" s="1" t="s">
        <v>38</v>
      </c>
      <c r="H4288">
        <v>53.726700000000001</v>
      </c>
      <c r="I4288">
        <v>-127.6476</v>
      </c>
      <c r="J4288">
        <v>24</v>
      </c>
      <c r="K4288" t="b">
        <v>1</v>
      </c>
      <c r="L4288">
        <v>317</v>
      </c>
      <c r="M4288" s="1" t="s">
        <v>30</v>
      </c>
      <c r="N4288" s="1" t="s">
        <v>31</v>
      </c>
      <c r="O4288">
        <v>3</v>
      </c>
      <c r="P4288" t="b">
        <v>1</v>
      </c>
      <c r="Q4288" t="b">
        <v>1</v>
      </c>
      <c r="R4288" s="1" t="s">
        <v>52</v>
      </c>
      <c r="S4288" s="1" t="s">
        <v>53</v>
      </c>
      <c r="T4288">
        <v>3</v>
      </c>
      <c r="U4288" s="1" t="s">
        <v>34</v>
      </c>
      <c r="V4288" s="1" t="s">
        <v>35</v>
      </c>
      <c r="W4288" s="1" t="str">
        <f>IF(OR(MasterData[[#This Row],[Event]]="Christmas Market", MasterData[[#This Row],[Event]]="Christmas"), "Christmas Sale", "Non-Christmas Sale")</f>
        <v>Non-Christmas Sale</v>
      </c>
      <c r="X4288" t="b">
        <v>1</v>
      </c>
      <c r="Y4288">
        <v>5</v>
      </c>
      <c r="Z4288">
        <v>62.18</v>
      </c>
      <c r="AA4288">
        <v>186.53</v>
      </c>
      <c r="AB4288">
        <v>0</v>
      </c>
      <c r="AC4288" t="str">
        <f>IF(MasterData[[#This Row],[Discount Amount]]&gt;0, "Promotional sale", "Non-Promotional Sales")</f>
        <v>Non-Promotional Sales</v>
      </c>
    </row>
    <row r="4289" spans="1:29" x14ac:dyDescent="0.25">
      <c r="A4289">
        <v>4288</v>
      </c>
      <c r="B4289" s="1" t="s">
        <v>213</v>
      </c>
      <c r="C4289" s="2">
        <v>0.42716435185185175</v>
      </c>
      <c r="D4289">
        <v>131</v>
      </c>
      <c r="E4289">
        <v>29</v>
      </c>
      <c r="F4289" s="1" t="s">
        <v>37</v>
      </c>
      <c r="G4289" s="1" t="s">
        <v>68</v>
      </c>
      <c r="H4289">
        <v>46.318800000000003</v>
      </c>
      <c r="I4289">
        <v>-63.146099999999997</v>
      </c>
      <c r="J4289">
        <v>7</v>
      </c>
      <c r="K4289" t="b">
        <v>1</v>
      </c>
      <c r="L4289">
        <v>377</v>
      </c>
      <c r="M4289" s="1" t="s">
        <v>39</v>
      </c>
      <c r="N4289" s="1" t="s">
        <v>40</v>
      </c>
      <c r="O4289">
        <v>1</v>
      </c>
      <c r="P4289" t="b">
        <v>0</v>
      </c>
      <c r="Q4289" t="b">
        <v>1</v>
      </c>
      <c r="R4289" s="1" t="s">
        <v>41</v>
      </c>
      <c r="S4289" s="1" t="s">
        <v>53</v>
      </c>
      <c r="T4289">
        <v>3</v>
      </c>
      <c r="U4289" s="1" t="s">
        <v>34</v>
      </c>
      <c r="V4289" s="1" t="s">
        <v>46</v>
      </c>
      <c r="W4289" s="1" t="str">
        <f>IF(OR(MasterData[[#This Row],[Event]]="Christmas Market", MasterData[[#This Row],[Event]]="Christmas"), "Christmas Sale", "Non-Christmas Sale")</f>
        <v>Christmas Sale</v>
      </c>
      <c r="X4289" t="b">
        <v>0</v>
      </c>
      <c r="Y4289">
        <v>4</v>
      </c>
      <c r="Z4289">
        <v>74.13</v>
      </c>
      <c r="AA4289">
        <v>74.13</v>
      </c>
      <c r="AB4289">
        <v>0</v>
      </c>
      <c r="AC4289" t="str">
        <f>IF(MasterData[[#This Row],[Discount Amount]]&gt;0, "Promotional sale", "Non-Promotional Sales")</f>
        <v>Non-Promotional Sales</v>
      </c>
    </row>
    <row r="4290" spans="1:29" x14ac:dyDescent="0.25">
      <c r="A4290">
        <v>4289</v>
      </c>
      <c r="B4290" s="1" t="s">
        <v>308</v>
      </c>
      <c r="C4290" s="2">
        <v>4.3935185185185244E-2</v>
      </c>
      <c r="D4290">
        <v>474</v>
      </c>
      <c r="E4290">
        <v>27</v>
      </c>
      <c r="F4290" s="1" t="s">
        <v>28</v>
      </c>
      <c r="G4290" s="1" t="s">
        <v>70</v>
      </c>
      <c r="H4290">
        <v>54.273099999999999</v>
      </c>
      <c r="I4290">
        <v>-61.738799999999998</v>
      </c>
      <c r="J4290">
        <v>42</v>
      </c>
      <c r="K4290" t="b">
        <v>1</v>
      </c>
      <c r="L4290">
        <v>481</v>
      </c>
      <c r="M4290" s="1" t="s">
        <v>56</v>
      </c>
      <c r="N4290" s="1" t="s">
        <v>57</v>
      </c>
      <c r="O4290">
        <v>5</v>
      </c>
      <c r="P4290" t="b">
        <v>1</v>
      </c>
      <c r="Q4290" t="b">
        <v>0</v>
      </c>
      <c r="R4290" s="1" t="s">
        <v>32</v>
      </c>
      <c r="S4290" s="1" t="s">
        <v>33</v>
      </c>
      <c r="T4290">
        <v>4</v>
      </c>
      <c r="U4290" s="1" t="s">
        <v>42</v>
      </c>
      <c r="V4290" s="1" t="s">
        <v>46</v>
      </c>
      <c r="W4290" s="1" t="str">
        <f>IF(OR(MasterData[[#This Row],[Event]]="Christmas Market", MasterData[[#This Row],[Event]]="Christmas"), "Christmas Sale", "Non-Christmas Sale")</f>
        <v>Christmas Sale</v>
      </c>
      <c r="X4290" t="b">
        <v>0</v>
      </c>
      <c r="Y4290">
        <v>1</v>
      </c>
      <c r="Z4290">
        <v>58.13</v>
      </c>
      <c r="AA4290">
        <v>290.64999999999998</v>
      </c>
      <c r="AB4290">
        <v>0</v>
      </c>
      <c r="AC4290" t="str">
        <f>IF(MasterData[[#This Row],[Discount Amount]]&gt;0, "Promotional sale", "Non-Promotional Sales")</f>
        <v>Non-Promotional Sales</v>
      </c>
    </row>
    <row r="4291" spans="1:29" x14ac:dyDescent="0.25">
      <c r="A4291">
        <v>4290</v>
      </c>
      <c r="B4291" s="1" t="s">
        <v>288</v>
      </c>
      <c r="C4291" s="2">
        <v>0.31790509259259259</v>
      </c>
      <c r="D4291">
        <v>447</v>
      </c>
      <c r="E4291">
        <v>60</v>
      </c>
      <c r="F4291" s="1" t="s">
        <v>37</v>
      </c>
      <c r="G4291" s="1" t="s">
        <v>81</v>
      </c>
      <c r="H4291">
        <v>64.248000000000005</v>
      </c>
      <c r="I4291">
        <v>-84.889600000000002</v>
      </c>
      <c r="J4291">
        <v>82</v>
      </c>
      <c r="K4291" t="b">
        <v>0</v>
      </c>
      <c r="L4291">
        <v>697</v>
      </c>
      <c r="M4291" s="1" t="s">
        <v>74</v>
      </c>
      <c r="N4291" s="1" t="s">
        <v>75</v>
      </c>
      <c r="O4291">
        <v>4</v>
      </c>
      <c r="P4291" t="b">
        <v>0</v>
      </c>
      <c r="Q4291" t="b">
        <v>0</v>
      </c>
      <c r="R4291" s="1" t="s">
        <v>32</v>
      </c>
      <c r="S4291" s="1" t="s">
        <v>49</v>
      </c>
      <c r="T4291">
        <v>3</v>
      </c>
      <c r="U4291" s="1" t="s">
        <v>45</v>
      </c>
      <c r="V4291" s="1" t="s">
        <v>59</v>
      </c>
      <c r="W4291" s="1" t="str">
        <f>IF(OR(MasterData[[#This Row],[Event]]="Christmas Market", MasterData[[#This Row],[Event]]="Christmas"), "Christmas Sale", "Non-Christmas Sale")</f>
        <v>Non-Christmas Sale</v>
      </c>
      <c r="X4291" t="b">
        <v>0</v>
      </c>
      <c r="Y4291">
        <v>4</v>
      </c>
      <c r="Z4291">
        <v>51.66</v>
      </c>
      <c r="AA4291">
        <v>206.66</v>
      </c>
      <c r="AB4291">
        <v>20.67</v>
      </c>
      <c r="AC4291" t="str">
        <f>IF(MasterData[[#This Row],[Discount Amount]]&gt;0, "Promotional sale", "Non-Promotional Sales")</f>
        <v>Promotional sale</v>
      </c>
    </row>
    <row r="4292" spans="1:29" x14ac:dyDescent="0.25">
      <c r="A4292">
        <v>4291</v>
      </c>
      <c r="B4292" s="1" t="s">
        <v>424</v>
      </c>
      <c r="C4292" s="2">
        <v>0.77895833333333342</v>
      </c>
      <c r="D4292">
        <v>146</v>
      </c>
      <c r="E4292">
        <v>50</v>
      </c>
      <c r="F4292" s="1" t="s">
        <v>61</v>
      </c>
      <c r="G4292" s="1" t="s">
        <v>68</v>
      </c>
      <c r="H4292">
        <v>46.318800000000003</v>
      </c>
      <c r="I4292">
        <v>-63.146099999999997</v>
      </c>
      <c r="J4292">
        <v>52</v>
      </c>
      <c r="K4292" t="b">
        <v>1</v>
      </c>
      <c r="L4292">
        <v>473</v>
      </c>
      <c r="M4292" s="1" t="s">
        <v>74</v>
      </c>
      <c r="N4292" s="1" t="s">
        <v>75</v>
      </c>
      <c r="O4292">
        <v>3</v>
      </c>
      <c r="P4292" t="b">
        <v>1</v>
      </c>
      <c r="Q4292" t="b">
        <v>1</v>
      </c>
      <c r="R4292" s="1" t="s">
        <v>41</v>
      </c>
      <c r="S4292" s="1" t="s">
        <v>58</v>
      </c>
      <c r="T4292">
        <v>3</v>
      </c>
      <c r="U4292" s="1" t="s">
        <v>42</v>
      </c>
      <c r="V4292" s="1" t="s">
        <v>59</v>
      </c>
      <c r="W4292" s="1" t="str">
        <f>IF(OR(MasterData[[#This Row],[Event]]="Christmas Market", MasterData[[#This Row],[Event]]="Christmas"), "Christmas Sale", "Non-Christmas Sale")</f>
        <v>Non-Christmas Sale</v>
      </c>
      <c r="X4292" t="b">
        <v>1</v>
      </c>
      <c r="Y4292">
        <v>2</v>
      </c>
      <c r="Z4292">
        <v>89.13</v>
      </c>
      <c r="AA4292">
        <v>267.38</v>
      </c>
      <c r="AB4292">
        <v>26.74</v>
      </c>
      <c r="AC4292" t="str">
        <f>IF(MasterData[[#This Row],[Discount Amount]]&gt;0, "Promotional sale", "Non-Promotional Sales")</f>
        <v>Promotional sale</v>
      </c>
    </row>
    <row r="4293" spans="1:29" x14ac:dyDescent="0.25">
      <c r="A4293">
        <v>4292</v>
      </c>
      <c r="B4293" s="1" t="s">
        <v>183</v>
      </c>
      <c r="C4293" s="2">
        <v>0.95532407407407405</v>
      </c>
      <c r="D4293">
        <v>22</v>
      </c>
      <c r="E4293">
        <v>20</v>
      </c>
      <c r="F4293" s="1" t="s">
        <v>61</v>
      </c>
      <c r="G4293" s="1" t="s">
        <v>48</v>
      </c>
      <c r="H4293">
        <v>53.933300000000003</v>
      </c>
      <c r="I4293">
        <v>-116.5765</v>
      </c>
      <c r="J4293">
        <v>38</v>
      </c>
      <c r="K4293" t="b">
        <v>1</v>
      </c>
      <c r="L4293">
        <v>601</v>
      </c>
      <c r="M4293" s="1" t="s">
        <v>30</v>
      </c>
      <c r="N4293" s="1" t="s">
        <v>31</v>
      </c>
      <c r="O4293">
        <v>4</v>
      </c>
      <c r="P4293" t="b">
        <v>1</v>
      </c>
      <c r="Q4293" t="b">
        <v>1</v>
      </c>
      <c r="R4293" s="1" t="s">
        <v>41</v>
      </c>
      <c r="S4293" s="1" t="s">
        <v>58</v>
      </c>
      <c r="T4293">
        <v>5</v>
      </c>
      <c r="U4293" s="1" t="s">
        <v>34</v>
      </c>
      <c r="V4293" s="1" t="s">
        <v>59</v>
      </c>
      <c r="W4293" s="1" t="str">
        <f>IF(OR(MasterData[[#This Row],[Event]]="Christmas Market", MasterData[[#This Row],[Event]]="Christmas"), "Christmas Sale", "Non-Christmas Sale")</f>
        <v>Non-Christmas Sale</v>
      </c>
      <c r="X4293" t="b">
        <v>1</v>
      </c>
      <c r="Y4293">
        <v>2</v>
      </c>
      <c r="Z4293">
        <v>15.58</v>
      </c>
      <c r="AA4293">
        <v>62.31</v>
      </c>
      <c r="AB4293">
        <v>6.23</v>
      </c>
      <c r="AC4293" t="str">
        <f>IF(MasterData[[#This Row],[Discount Amount]]&gt;0, "Promotional sale", "Non-Promotional Sales")</f>
        <v>Promotional sale</v>
      </c>
    </row>
    <row r="4294" spans="1:29" x14ac:dyDescent="0.25">
      <c r="A4294">
        <v>4293</v>
      </c>
      <c r="B4294" s="1" t="s">
        <v>173</v>
      </c>
      <c r="C4294" s="2">
        <v>0.14366898148148155</v>
      </c>
      <c r="D4294">
        <v>294</v>
      </c>
      <c r="E4294">
        <v>29</v>
      </c>
      <c r="F4294" s="1" t="s">
        <v>37</v>
      </c>
      <c r="G4294" s="1" t="s">
        <v>38</v>
      </c>
      <c r="H4294">
        <v>53.726700000000001</v>
      </c>
      <c r="I4294">
        <v>-127.6476</v>
      </c>
      <c r="J4294">
        <v>4</v>
      </c>
      <c r="K4294" t="b">
        <v>0</v>
      </c>
      <c r="L4294">
        <v>5</v>
      </c>
      <c r="M4294" s="1" t="s">
        <v>30</v>
      </c>
      <c r="N4294" s="1" t="s">
        <v>31</v>
      </c>
      <c r="O4294">
        <v>2</v>
      </c>
      <c r="P4294" t="b">
        <v>1</v>
      </c>
      <c r="Q4294" t="b">
        <v>1</v>
      </c>
      <c r="R4294" s="1" t="s">
        <v>32</v>
      </c>
      <c r="S4294" s="1" t="s">
        <v>58</v>
      </c>
      <c r="T4294">
        <v>5</v>
      </c>
      <c r="U4294" s="1" t="s">
        <v>34</v>
      </c>
      <c r="V4294" s="1" t="s">
        <v>46</v>
      </c>
      <c r="W4294" s="1" t="str">
        <f>IF(OR(MasterData[[#This Row],[Event]]="Christmas Market", MasterData[[#This Row],[Event]]="Christmas"), "Christmas Sale", "Non-Christmas Sale")</f>
        <v>Christmas Sale</v>
      </c>
      <c r="X4294" t="b">
        <v>1</v>
      </c>
      <c r="Y4294">
        <v>4</v>
      </c>
      <c r="Z4294">
        <v>59.21</v>
      </c>
      <c r="AA4294">
        <v>118.42</v>
      </c>
      <c r="AB4294">
        <v>0</v>
      </c>
      <c r="AC4294" t="str">
        <f>IF(MasterData[[#This Row],[Discount Amount]]&gt;0, "Promotional sale", "Non-Promotional Sales")</f>
        <v>Non-Promotional Sales</v>
      </c>
    </row>
    <row r="4295" spans="1:29" x14ac:dyDescent="0.25">
      <c r="A4295">
        <v>4294</v>
      </c>
      <c r="B4295" s="1" t="s">
        <v>147</v>
      </c>
      <c r="C4295" s="2">
        <v>0.25932870370370376</v>
      </c>
      <c r="D4295">
        <v>492</v>
      </c>
      <c r="E4295">
        <v>56</v>
      </c>
      <c r="F4295" s="1" t="s">
        <v>37</v>
      </c>
      <c r="G4295" s="1" t="s">
        <v>66</v>
      </c>
      <c r="H4295">
        <v>45.077800000000003</v>
      </c>
      <c r="I4295">
        <v>-63.546700000000001</v>
      </c>
      <c r="J4295">
        <v>79</v>
      </c>
      <c r="K4295" t="b">
        <v>0</v>
      </c>
      <c r="L4295">
        <v>48</v>
      </c>
      <c r="M4295" s="1" t="s">
        <v>74</v>
      </c>
      <c r="N4295" s="1" t="s">
        <v>75</v>
      </c>
      <c r="O4295">
        <v>3</v>
      </c>
      <c r="P4295" t="b">
        <v>0</v>
      </c>
      <c r="Q4295" t="b">
        <v>0</v>
      </c>
      <c r="R4295" s="1" t="s">
        <v>32</v>
      </c>
      <c r="S4295" s="1" t="s">
        <v>53</v>
      </c>
      <c r="T4295">
        <v>4</v>
      </c>
      <c r="U4295" s="1" t="s">
        <v>34</v>
      </c>
      <c r="V4295" s="1" t="s">
        <v>46</v>
      </c>
      <c r="W4295" s="1" t="str">
        <f>IF(OR(MasterData[[#This Row],[Event]]="Christmas Market", MasterData[[#This Row],[Event]]="Christmas"), "Christmas Sale", "Non-Christmas Sale")</f>
        <v>Christmas Sale</v>
      </c>
      <c r="X4295" t="b">
        <v>0</v>
      </c>
      <c r="Y4295">
        <v>2</v>
      </c>
      <c r="Z4295">
        <v>73.34</v>
      </c>
      <c r="AA4295">
        <v>220.03</v>
      </c>
      <c r="AB4295">
        <v>0</v>
      </c>
      <c r="AC4295" t="str">
        <f>IF(MasterData[[#This Row],[Discount Amount]]&gt;0, "Promotional sale", "Non-Promotional Sales")</f>
        <v>Non-Promotional Sales</v>
      </c>
    </row>
    <row r="4296" spans="1:29" x14ac:dyDescent="0.25">
      <c r="A4296">
        <v>4295</v>
      </c>
      <c r="B4296" s="1" t="s">
        <v>398</v>
      </c>
      <c r="C4296" s="2">
        <v>0.67043981481481474</v>
      </c>
      <c r="D4296">
        <v>386</v>
      </c>
      <c r="E4296">
        <v>32</v>
      </c>
      <c r="F4296" s="1" t="s">
        <v>37</v>
      </c>
      <c r="G4296" s="1" t="s">
        <v>66</v>
      </c>
      <c r="H4296">
        <v>45.077800000000003</v>
      </c>
      <c r="I4296">
        <v>-63.546700000000001</v>
      </c>
      <c r="J4296">
        <v>53</v>
      </c>
      <c r="K4296" t="b">
        <v>0</v>
      </c>
      <c r="L4296">
        <v>892</v>
      </c>
      <c r="M4296" s="1" t="s">
        <v>74</v>
      </c>
      <c r="N4296" s="1" t="s">
        <v>75</v>
      </c>
      <c r="O4296">
        <v>3</v>
      </c>
      <c r="P4296" t="b">
        <v>0</v>
      </c>
      <c r="Q4296" t="b">
        <v>0</v>
      </c>
      <c r="R4296" s="1" t="s">
        <v>52</v>
      </c>
      <c r="S4296" s="1" t="s">
        <v>49</v>
      </c>
      <c r="T4296">
        <v>5</v>
      </c>
      <c r="U4296" s="1" t="s">
        <v>45</v>
      </c>
      <c r="V4296" s="1" t="s">
        <v>46</v>
      </c>
      <c r="W4296" s="1" t="str">
        <f>IF(OR(MasterData[[#This Row],[Event]]="Christmas Market", MasterData[[#This Row],[Event]]="Christmas"), "Christmas Sale", "Non-Christmas Sale")</f>
        <v>Christmas Sale</v>
      </c>
      <c r="X4296" t="b">
        <v>1</v>
      </c>
      <c r="Y4296">
        <v>5</v>
      </c>
      <c r="Z4296">
        <v>26.6</v>
      </c>
      <c r="AA4296">
        <v>79.81</v>
      </c>
      <c r="AB4296">
        <v>0</v>
      </c>
      <c r="AC4296" t="str">
        <f>IF(MasterData[[#This Row],[Discount Amount]]&gt;0, "Promotional sale", "Non-Promotional Sales")</f>
        <v>Non-Promotional Sales</v>
      </c>
    </row>
    <row r="4297" spans="1:29" x14ac:dyDescent="0.25">
      <c r="A4297">
        <v>4296</v>
      </c>
      <c r="B4297" s="1" t="s">
        <v>235</v>
      </c>
      <c r="C4297" s="2">
        <v>0.79980324074074072</v>
      </c>
      <c r="D4297">
        <v>459</v>
      </c>
      <c r="E4297">
        <v>33</v>
      </c>
      <c r="F4297" s="1" t="s">
        <v>37</v>
      </c>
      <c r="G4297" s="1" t="s">
        <v>51</v>
      </c>
      <c r="H4297">
        <v>53.760899999999999</v>
      </c>
      <c r="I4297">
        <v>-98.813900000000004</v>
      </c>
      <c r="J4297">
        <v>27</v>
      </c>
      <c r="K4297" t="b">
        <v>1</v>
      </c>
      <c r="L4297">
        <v>213</v>
      </c>
      <c r="M4297" s="1" t="s">
        <v>56</v>
      </c>
      <c r="N4297" s="1" t="s">
        <v>57</v>
      </c>
      <c r="O4297">
        <v>5</v>
      </c>
      <c r="P4297" t="b">
        <v>1</v>
      </c>
      <c r="Q4297" t="b">
        <v>1</v>
      </c>
      <c r="R4297" s="1" t="s">
        <v>52</v>
      </c>
      <c r="S4297" s="1" t="s">
        <v>33</v>
      </c>
      <c r="T4297">
        <v>3</v>
      </c>
      <c r="U4297" s="1" t="s">
        <v>45</v>
      </c>
      <c r="V4297" s="1" t="s">
        <v>35</v>
      </c>
      <c r="W4297" s="1" t="str">
        <f>IF(OR(MasterData[[#This Row],[Event]]="Christmas Market", MasterData[[#This Row],[Event]]="Christmas"), "Christmas Sale", "Non-Christmas Sale")</f>
        <v>Non-Christmas Sale</v>
      </c>
      <c r="X4297" t="b">
        <v>1</v>
      </c>
      <c r="Y4297">
        <v>1</v>
      </c>
      <c r="Z4297">
        <v>48.4</v>
      </c>
      <c r="AA4297">
        <v>242</v>
      </c>
      <c r="AB4297">
        <v>0</v>
      </c>
      <c r="AC4297" t="str">
        <f>IF(MasterData[[#This Row],[Discount Amount]]&gt;0, "Promotional sale", "Non-Promotional Sales")</f>
        <v>Non-Promotional Sales</v>
      </c>
    </row>
    <row r="4298" spans="1:29" x14ac:dyDescent="0.25">
      <c r="A4298">
        <v>4297</v>
      </c>
      <c r="B4298" s="1" t="s">
        <v>166</v>
      </c>
      <c r="C4298" s="2">
        <v>0.63027777777777771</v>
      </c>
      <c r="D4298">
        <v>380</v>
      </c>
      <c r="E4298">
        <v>20</v>
      </c>
      <c r="F4298" s="1" t="s">
        <v>37</v>
      </c>
      <c r="G4298" s="1" t="s">
        <v>68</v>
      </c>
      <c r="H4298">
        <v>46.318800000000003</v>
      </c>
      <c r="I4298">
        <v>-63.146099999999997</v>
      </c>
      <c r="J4298">
        <v>51</v>
      </c>
      <c r="K4298" t="b">
        <v>1</v>
      </c>
      <c r="L4298">
        <v>301</v>
      </c>
      <c r="M4298" s="1" t="s">
        <v>39</v>
      </c>
      <c r="N4298" s="1" t="s">
        <v>40</v>
      </c>
      <c r="O4298">
        <v>2</v>
      </c>
      <c r="P4298" t="b">
        <v>1</v>
      </c>
      <c r="Q4298" t="b">
        <v>1</v>
      </c>
      <c r="R4298" s="1" t="s">
        <v>32</v>
      </c>
      <c r="S4298" s="1" t="s">
        <v>58</v>
      </c>
      <c r="T4298">
        <v>2</v>
      </c>
      <c r="U4298" s="1" t="s">
        <v>34</v>
      </c>
      <c r="V4298" s="1" t="s">
        <v>35</v>
      </c>
      <c r="W4298" s="1" t="str">
        <f>IF(OR(MasterData[[#This Row],[Event]]="Christmas Market", MasterData[[#This Row],[Event]]="Christmas"), "Christmas Sale", "Non-Christmas Sale")</f>
        <v>Non-Christmas Sale</v>
      </c>
      <c r="X4298" t="b">
        <v>0</v>
      </c>
      <c r="Y4298">
        <v>4</v>
      </c>
      <c r="Z4298">
        <v>37.29</v>
      </c>
      <c r="AA4298">
        <v>74.569999999999993</v>
      </c>
      <c r="AB4298">
        <v>0</v>
      </c>
      <c r="AC4298" t="str">
        <f>IF(MasterData[[#This Row],[Discount Amount]]&gt;0, "Promotional sale", "Non-Promotional Sales")</f>
        <v>Non-Promotional Sales</v>
      </c>
    </row>
    <row r="4299" spans="1:29" x14ac:dyDescent="0.25">
      <c r="A4299">
        <v>4298</v>
      </c>
      <c r="B4299" s="1" t="s">
        <v>296</v>
      </c>
      <c r="C4299" s="2">
        <v>0.58364583333333342</v>
      </c>
      <c r="D4299">
        <v>222</v>
      </c>
      <c r="E4299">
        <v>42</v>
      </c>
      <c r="F4299" s="1" t="s">
        <v>37</v>
      </c>
      <c r="G4299" s="1" t="s">
        <v>68</v>
      </c>
      <c r="H4299">
        <v>46.318800000000003</v>
      </c>
      <c r="I4299">
        <v>-63.146099999999997</v>
      </c>
      <c r="J4299">
        <v>80</v>
      </c>
      <c r="K4299" t="b">
        <v>0</v>
      </c>
      <c r="L4299">
        <v>833</v>
      </c>
      <c r="M4299" s="1" t="s">
        <v>74</v>
      </c>
      <c r="N4299" s="1" t="s">
        <v>75</v>
      </c>
      <c r="O4299">
        <v>3</v>
      </c>
      <c r="P4299" t="b">
        <v>1</v>
      </c>
      <c r="Q4299" t="b">
        <v>1</v>
      </c>
      <c r="R4299" s="1" t="s">
        <v>52</v>
      </c>
      <c r="S4299" s="1" t="s">
        <v>49</v>
      </c>
      <c r="T4299">
        <v>2</v>
      </c>
      <c r="U4299" s="1" t="s">
        <v>42</v>
      </c>
      <c r="V4299" s="1" t="s">
        <v>46</v>
      </c>
      <c r="W4299" s="1" t="str">
        <f>IF(OR(MasterData[[#This Row],[Event]]="Christmas Market", MasterData[[#This Row],[Event]]="Christmas"), "Christmas Sale", "Non-Christmas Sale")</f>
        <v>Christmas Sale</v>
      </c>
      <c r="X4299" t="b">
        <v>0</v>
      </c>
      <c r="Y4299">
        <v>1</v>
      </c>
      <c r="Z4299">
        <v>39.5</v>
      </c>
      <c r="AA4299">
        <v>118.5</v>
      </c>
      <c r="AB4299">
        <v>0</v>
      </c>
      <c r="AC4299" t="str">
        <f>IF(MasterData[[#This Row],[Discount Amount]]&gt;0, "Promotional sale", "Non-Promotional Sales")</f>
        <v>Non-Promotional Sales</v>
      </c>
    </row>
    <row r="4300" spans="1:29" x14ac:dyDescent="0.25">
      <c r="A4300">
        <v>4299</v>
      </c>
      <c r="B4300" s="1" t="s">
        <v>406</v>
      </c>
      <c r="C4300" s="2">
        <v>0.91284722222222214</v>
      </c>
      <c r="D4300">
        <v>1</v>
      </c>
      <c r="E4300">
        <v>43</v>
      </c>
      <c r="F4300" s="1" t="s">
        <v>28</v>
      </c>
      <c r="G4300" s="1" t="s">
        <v>55</v>
      </c>
      <c r="H4300">
        <v>52.939900000000002</v>
      </c>
      <c r="I4300">
        <v>-106.4509</v>
      </c>
      <c r="J4300">
        <v>83</v>
      </c>
      <c r="K4300" t="b">
        <v>0</v>
      </c>
      <c r="L4300">
        <v>699</v>
      </c>
      <c r="M4300" s="1" t="s">
        <v>39</v>
      </c>
      <c r="N4300" s="1" t="s">
        <v>40</v>
      </c>
      <c r="O4300">
        <v>4</v>
      </c>
      <c r="P4300" t="b">
        <v>1</v>
      </c>
      <c r="Q4300" t="b">
        <v>0</v>
      </c>
      <c r="R4300" s="1" t="s">
        <v>52</v>
      </c>
      <c r="S4300" s="1" t="s">
        <v>53</v>
      </c>
      <c r="T4300">
        <v>2</v>
      </c>
      <c r="U4300" s="1" t="s">
        <v>45</v>
      </c>
      <c r="V4300" s="1" t="s">
        <v>46</v>
      </c>
      <c r="W4300" s="1" t="str">
        <f>IF(OR(MasterData[[#This Row],[Event]]="Christmas Market", MasterData[[#This Row],[Event]]="Christmas"), "Christmas Sale", "Non-Christmas Sale")</f>
        <v>Christmas Sale</v>
      </c>
      <c r="X4300" t="b">
        <v>1</v>
      </c>
      <c r="Y4300">
        <v>1</v>
      </c>
      <c r="Z4300">
        <v>48.2</v>
      </c>
      <c r="AA4300">
        <v>192.78</v>
      </c>
      <c r="AB4300">
        <v>0</v>
      </c>
      <c r="AC4300" t="str">
        <f>IF(MasterData[[#This Row],[Discount Amount]]&gt;0, "Promotional sale", "Non-Promotional Sales")</f>
        <v>Non-Promotional Sales</v>
      </c>
    </row>
    <row r="4301" spans="1:29" x14ac:dyDescent="0.25">
      <c r="A4301">
        <v>4300</v>
      </c>
      <c r="B4301" s="1" t="s">
        <v>362</v>
      </c>
      <c r="C4301" s="2">
        <v>0.11715277777777788</v>
      </c>
      <c r="D4301">
        <v>109</v>
      </c>
      <c r="E4301">
        <v>66</v>
      </c>
      <c r="F4301" s="1" t="s">
        <v>61</v>
      </c>
      <c r="G4301" s="1" t="s">
        <v>79</v>
      </c>
      <c r="H4301">
        <v>63.588799999999999</v>
      </c>
      <c r="I4301">
        <v>-115.5069</v>
      </c>
      <c r="J4301">
        <v>33</v>
      </c>
      <c r="K4301" t="b">
        <v>0</v>
      </c>
      <c r="L4301">
        <v>545</v>
      </c>
      <c r="M4301" s="1" t="s">
        <v>74</v>
      </c>
      <c r="N4301" s="1" t="s">
        <v>75</v>
      </c>
      <c r="O4301">
        <v>3</v>
      </c>
      <c r="P4301" t="b">
        <v>1</v>
      </c>
      <c r="Q4301" t="b">
        <v>0</v>
      </c>
      <c r="R4301" s="1" t="s">
        <v>32</v>
      </c>
      <c r="S4301" s="1" t="s">
        <v>49</v>
      </c>
      <c r="T4301">
        <v>1</v>
      </c>
      <c r="U4301" s="1" t="s">
        <v>42</v>
      </c>
      <c r="V4301" s="1" t="s">
        <v>46</v>
      </c>
      <c r="W4301" s="1" t="str">
        <f>IF(OR(MasterData[[#This Row],[Event]]="Christmas Market", MasterData[[#This Row],[Event]]="Christmas"), "Christmas Sale", "Non-Christmas Sale")</f>
        <v>Christmas Sale</v>
      </c>
      <c r="X4301" t="b">
        <v>1</v>
      </c>
      <c r="Y4301">
        <v>1</v>
      </c>
      <c r="Z4301">
        <v>16.41</v>
      </c>
      <c r="AA4301">
        <v>49.24</v>
      </c>
      <c r="AB4301">
        <v>0</v>
      </c>
      <c r="AC4301" t="str">
        <f>IF(MasterData[[#This Row],[Discount Amount]]&gt;0, "Promotional sale", "Non-Promotional Sales")</f>
        <v>Non-Promotional Sales</v>
      </c>
    </row>
    <row r="4302" spans="1:29" x14ac:dyDescent="0.25">
      <c r="A4302">
        <v>4301</v>
      </c>
      <c r="B4302" s="1" t="s">
        <v>295</v>
      </c>
      <c r="C4302" s="2">
        <v>0.99306712962962962</v>
      </c>
      <c r="D4302">
        <v>317</v>
      </c>
      <c r="E4302">
        <v>50</v>
      </c>
      <c r="F4302" s="1" t="s">
        <v>61</v>
      </c>
      <c r="G4302" s="1" t="s">
        <v>68</v>
      </c>
      <c r="H4302">
        <v>46.318800000000003</v>
      </c>
      <c r="I4302">
        <v>-63.146099999999997</v>
      </c>
      <c r="J4302">
        <v>88</v>
      </c>
      <c r="K4302" t="b">
        <v>0</v>
      </c>
      <c r="L4302">
        <v>830</v>
      </c>
      <c r="M4302" s="1" t="s">
        <v>74</v>
      </c>
      <c r="N4302" s="1" t="s">
        <v>75</v>
      </c>
      <c r="O4302">
        <v>5</v>
      </c>
      <c r="P4302" t="b">
        <v>1</v>
      </c>
      <c r="Q4302" t="b">
        <v>0</v>
      </c>
      <c r="R4302" s="1" t="s">
        <v>41</v>
      </c>
      <c r="S4302" s="1" t="s">
        <v>58</v>
      </c>
      <c r="T4302">
        <v>5</v>
      </c>
      <c r="U4302" s="1" t="s">
        <v>34</v>
      </c>
      <c r="V4302" s="1" t="s">
        <v>59</v>
      </c>
      <c r="W4302" s="1" t="str">
        <f>IF(OR(MasterData[[#This Row],[Event]]="Christmas Market", MasterData[[#This Row],[Event]]="Christmas"), "Christmas Sale", "Non-Christmas Sale")</f>
        <v>Non-Christmas Sale</v>
      </c>
      <c r="X4302" t="b">
        <v>1</v>
      </c>
      <c r="Y4302">
        <v>1</v>
      </c>
      <c r="Z4302">
        <v>34.07</v>
      </c>
      <c r="AA4302">
        <v>170.33</v>
      </c>
      <c r="AB4302">
        <v>17.03</v>
      </c>
      <c r="AC4302" t="str">
        <f>IF(MasterData[[#This Row],[Discount Amount]]&gt;0, "Promotional sale", "Non-Promotional Sales")</f>
        <v>Promotional sale</v>
      </c>
    </row>
    <row r="4303" spans="1:29" x14ac:dyDescent="0.25">
      <c r="A4303">
        <v>4302</v>
      </c>
      <c r="B4303" s="1" t="s">
        <v>270</v>
      </c>
      <c r="C4303" s="2">
        <v>0.4048032407407407</v>
      </c>
      <c r="D4303">
        <v>447</v>
      </c>
      <c r="E4303">
        <v>59</v>
      </c>
      <c r="F4303" s="1" t="s">
        <v>61</v>
      </c>
      <c r="G4303" s="1" t="s">
        <v>66</v>
      </c>
      <c r="H4303">
        <v>45.077800000000003</v>
      </c>
      <c r="I4303">
        <v>-63.546700000000001</v>
      </c>
      <c r="J4303">
        <v>23</v>
      </c>
      <c r="K4303" t="b">
        <v>0</v>
      </c>
      <c r="L4303">
        <v>287</v>
      </c>
      <c r="M4303" s="1" t="s">
        <v>63</v>
      </c>
      <c r="N4303" s="1" t="s">
        <v>64</v>
      </c>
      <c r="O4303">
        <v>1</v>
      </c>
      <c r="P4303" t="b">
        <v>1</v>
      </c>
      <c r="Q4303" t="b">
        <v>0</v>
      </c>
      <c r="R4303" s="1" t="s">
        <v>41</v>
      </c>
      <c r="S4303" s="1" t="s">
        <v>58</v>
      </c>
      <c r="T4303">
        <v>2</v>
      </c>
      <c r="U4303" s="1" t="s">
        <v>34</v>
      </c>
      <c r="V4303" s="1" t="s">
        <v>59</v>
      </c>
      <c r="W4303" s="1" t="str">
        <f>IF(OR(MasterData[[#This Row],[Event]]="Christmas Market", MasterData[[#This Row],[Event]]="Christmas"), "Christmas Sale", "Non-Christmas Sale")</f>
        <v>Non-Christmas Sale</v>
      </c>
      <c r="X4303" t="b">
        <v>0</v>
      </c>
      <c r="Y4303">
        <v>4</v>
      </c>
      <c r="Z4303">
        <v>35.42</v>
      </c>
      <c r="AA4303">
        <v>35.42</v>
      </c>
      <c r="AB4303">
        <v>3.54</v>
      </c>
      <c r="AC4303" t="str">
        <f>IF(MasterData[[#This Row],[Discount Amount]]&gt;0, "Promotional sale", "Non-Promotional Sales")</f>
        <v>Promotional sale</v>
      </c>
    </row>
    <row r="4304" spans="1:29" x14ac:dyDescent="0.25">
      <c r="A4304">
        <v>4303</v>
      </c>
      <c r="B4304" s="1" t="s">
        <v>413</v>
      </c>
      <c r="C4304" s="2">
        <v>0.31789351851851855</v>
      </c>
      <c r="D4304">
        <v>343</v>
      </c>
      <c r="E4304">
        <v>59</v>
      </c>
      <c r="F4304" s="1" t="s">
        <v>28</v>
      </c>
      <c r="G4304" s="1" t="s">
        <v>79</v>
      </c>
      <c r="H4304">
        <v>63.588799999999999</v>
      </c>
      <c r="I4304">
        <v>-115.5069</v>
      </c>
      <c r="J4304">
        <v>16</v>
      </c>
      <c r="K4304" t="b">
        <v>1</v>
      </c>
      <c r="L4304">
        <v>748</v>
      </c>
      <c r="M4304" s="1" t="s">
        <v>30</v>
      </c>
      <c r="N4304" s="1" t="s">
        <v>31</v>
      </c>
      <c r="O4304">
        <v>4</v>
      </c>
      <c r="P4304" t="b">
        <v>0</v>
      </c>
      <c r="Q4304" t="b">
        <v>0</v>
      </c>
      <c r="R4304" s="1" t="s">
        <v>41</v>
      </c>
      <c r="S4304" s="1" t="s">
        <v>58</v>
      </c>
      <c r="T4304">
        <v>5</v>
      </c>
      <c r="U4304" s="1" t="s">
        <v>34</v>
      </c>
      <c r="V4304" s="1" t="s">
        <v>59</v>
      </c>
      <c r="W4304" s="1" t="str">
        <f>IF(OR(MasterData[[#This Row],[Event]]="Christmas Market", MasterData[[#This Row],[Event]]="Christmas"), "Christmas Sale", "Non-Christmas Sale")</f>
        <v>Non-Christmas Sale</v>
      </c>
      <c r="X4304" t="b">
        <v>1</v>
      </c>
      <c r="Y4304">
        <v>3</v>
      </c>
      <c r="Z4304">
        <v>38.880000000000003</v>
      </c>
      <c r="AA4304">
        <v>155.53</v>
      </c>
      <c r="AB4304">
        <v>15.55</v>
      </c>
      <c r="AC4304" t="str">
        <f>IF(MasterData[[#This Row],[Discount Amount]]&gt;0, "Promotional sale", "Non-Promotional Sales")</f>
        <v>Promotional sale</v>
      </c>
    </row>
    <row r="4305" spans="1:29" x14ac:dyDescent="0.25">
      <c r="A4305">
        <v>4304</v>
      </c>
      <c r="B4305" s="1" t="s">
        <v>350</v>
      </c>
      <c r="C4305" s="2">
        <v>0.69815972222222222</v>
      </c>
      <c r="D4305">
        <v>30</v>
      </c>
      <c r="E4305">
        <v>33</v>
      </c>
      <c r="F4305" s="1" t="s">
        <v>61</v>
      </c>
      <c r="G4305" s="1" t="s">
        <v>38</v>
      </c>
      <c r="H4305">
        <v>53.726700000000001</v>
      </c>
      <c r="I4305">
        <v>-127.6476</v>
      </c>
      <c r="J4305">
        <v>9</v>
      </c>
      <c r="K4305" t="b">
        <v>0</v>
      </c>
      <c r="L4305">
        <v>293</v>
      </c>
      <c r="M4305" s="1" t="s">
        <v>30</v>
      </c>
      <c r="N4305" s="1" t="s">
        <v>31</v>
      </c>
      <c r="O4305">
        <v>2</v>
      </c>
      <c r="P4305" t="b">
        <v>0</v>
      </c>
      <c r="Q4305" t="b">
        <v>1</v>
      </c>
      <c r="R4305" s="1" t="s">
        <v>52</v>
      </c>
      <c r="S4305" s="1" t="s">
        <v>33</v>
      </c>
      <c r="T4305">
        <v>5</v>
      </c>
      <c r="U4305" s="1" t="s">
        <v>42</v>
      </c>
      <c r="V4305" s="1" t="s">
        <v>46</v>
      </c>
      <c r="W4305" s="1" t="str">
        <f>IF(OR(MasterData[[#This Row],[Event]]="Christmas Market", MasterData[[#This Row],[Event]]="Christmas"), "Christmas Sale", "Non-Christmas Sale")</f>
        <v>Christmas Sale</v>
      </c>
      <c r="X4305" t="b">
        <v>1</v>
      </c>
      <c r="Y4305">
        <v>2</v>
      </c>
      <c r="Z4305">
        <v>89.86</v>
      </c>
      <c r="AA4305">
        <v>179.72</v>
      </c>
      <c r="AB4305">
        <v>0</v>
      </c>
      <c r="AC4305" t="str">
        <f>IF(MasterData[[#This Row],[Discount Amount]]&gt;0, "Promotional sale", "Non-Promotional Sales")</f>
        <v>Non-Promotional Sales</v>
      </c>
    </row>
    <row r="4306" spans="1:29" x14ac:dyDescent="0.25">
      <c r="A4306">
        <v>4305</v>
      </c>
      <c r="B4306" s="1" t="s">
        <v>301</v>
      </c>
      <c r="C4306" s="2">
        <v>0.79978009259259264</v>
      </c>
      <c r="D4306">
        <v>115</v>
      </c>
      <c r="E4306">
        <v>45</v>
      </c>
      <c r="F4306" s="1" t="s">
        <v>61</v>
      </c>
      <c r="G4306" s="1" t="s">
        <v>44</v>
      </c>
      <c r="H4306">
        <v>46.813099999999999</v>
      </c>
      <c r="I4306">
        <v>-71.207499999999996</v>
      </c>
      <c r="J4306">
        <v>40</v>
      </c>
      <c r="K4306" t="b">
        <v>0</v>
      </c>
      <c r="L4306">
        <v>944</v>
      </c>
      <c r="M4306" s="1" t="s">
        <v>56</v>
      </c>
      <c r="N4306" s="1" t="s">
        <v>57</v>
      </c>
      <c r="O4306">
        <v>2</v>
      </c>
      <c r="P4306" t="b">
        <v>1</v>
      </c>
      <c r="Q4306" t="b">
        <v>0</v>
      </c>
      <c r="R4306" s="1" t="s">
        <v>41</v>
      </c>
      <c r="S4306" s="1" t="s">
        <v>58</v>
      </c>
      <c r="T4306">
        <v>4</v>
      </c>
      <c r="U4306" s="1" t="s">
        <v>42</v>
      </c>
      <c r="V4306" s="1" t="s">
        <v>59</v>
      </c>
      <c r="W4306" s="1" t="str">
        <f>IF(OR(MasterData[[#This Row],[Event]]="Christmas Market", MasterData[[#This Row],[Event]]="Christmas"), "Christmas Sale", "Non-Christmas Sale")</f>
        <v>Non-Christmas Sale</v>
      </c>
      <c r="X4306" t="b">
        <v>1</v>
      </c>
      <c r="Y4306">
        <v>2</v>
      </c>
      <c r="Z4306">
        <v>43.05</v>
      </c>
      <c r="AA4306">
        <v>86.09</v>
      </c>
      <c r="AB4306">
        <v>8.61</v>
      </c>
      <c r="AC4306" t="str">
        <f>IF(MasterData[[#This Row],[Discount Amount]]&gt;0, "Promotional sale", "Non-Promotional Sales")</f>
        <v>Promotional sale</v>
      </c>
    </row>
    <row r="4307" spans="1:29" x14ac:dyDescent="0.25">
      <c r="A4307">
        <v>4306</v>
      </c>
      <c r="B4307" s="1" t="s">
        <v>243</v>
      </c>
      <c r="C4307" s="2">
        <v>0.92385416666666664</v>
      </c>
      <c r="D4307">
        <v>256</v>
      </c>
      <c r="E4307">
        <v>27</v>
      </c>
      <c r="F4307" s="1" t="s">
        <v>37</v>
      </c>
      <c r="G4307" s="1" t="s">
        <v>44</v>
      </c>
      <c r="H4307">
        <v>46.813099999999999</v>
      </c>
      <c r="I4307">
        <v>-71.207499999999996</v>
      </c>
      <c r="J4307">
        <v>79</v>
      </c>
      <c r="K4307" t="b">
        <v>0</v>
      </c>
      <c r="L4307">
        <v>993</v>
      </c>
      <c r="M4307" s="1" t="s">
        <v>74</v>
      </c>
      <c r="N4307" s="1" t="s">
        <v>75</v>
      </c>
      <c r="O4307">
        <v>5</v>
      </c>
      <c r="P4307" t="b">
        <v>0</v>
      </c>
      <c r="Q4307" t="b">
        <v>0</v>
      </c>
      <c r="R4307" s="1" t="s">
        <v>52</v>
      </c>
      <c r="S4307" s="1" t="s">
        <v>49</v>
      </c>
      <c r="T4307">
        <v>5</v>
      </c>
      <c r="U4307" s="1" t="s">
        <v>42</v>
      </c>
      <c r="V4307" s="1" t="s">
        <v>59</v>
      </c>
      <c r="W4307" s="1" t="str">
        <f>IF(OR(MasterData[[#This Row],[Event]]="Christmas Market", MasterData[[#This Row],[Event]]="Christmas"), "Christmas Sale", "Non-Christmas Sale")</f>
        <v>Non-Christmas Sale</v>
      </c>
      <c r="X4307" t="b">
        <v>0</v>
      </c>
      <c r="Y4307">
        <v>3</v>
      </c>
      <c r="Z4307">
        <v>89.7</v>
      </c>
      <c r="AA4307">
        <v>448.52</v>
      </c>
      <c r="AB4307">
        <v>44.85</v>
      </c>
      <c r="AC4307" t="str">
        <f>IF(MasterData[[#This Row],[Discount Amount]]&gt;0, "Promotional sale", "Non-Promotional Sales")</f>
        <v>Promotional sale</v>
      </c>
    </row>
    <row r="4308" spans="1:29" x14ac:dyDescent="0.25">
      <c r="A4308">
        <v>4307</v>
      </c>
      <c r="B4308" s="1" t="s">
        <v>306</v>
      </c>
      <c r="C4308" s="2">
        <v>0.11796296296296305</v>
      </c>
      <c r="D4308">
        <v>249</v>
      </c>
      <c r="E4308">
        <v>43</v>
      </c>
      <c r="F4308" s="1" t="s">
        <v>28</v>
      </c>
      <c r="G4308" s="1" t="s">
        <v>68</v>
      </c>
      <c r="H4308">
        <v>46.318800000000003</v>
      </c>
      <c r="I4308">
        <v>-63.146099999999997</v>
      </c>
      <c r="J4308">
        <v>43</v>
      </c>
      <c r="K4308" t="b">
        <v>1</v>
      </c>
      <c r="L4308">
        <v>940</v>
      </c>
      <c r="M4308" s="1" t="s">
        <v>63</v>
      </c>
      <c r="N4308" s="1" t="s">
        <v>64</v>
      </c>
      <c r="O4308">
        <v>4</v>
      </c>
      <c r="P4308" t="b">
        <v>1</v>
      </c>
      <c r="Q4308" t="b">
        <v>1</v>
      </c>
      <c r="R4308" s="1" t="s">
        <v>52</v>
      </c>
      <c r="S4308" s="1" t="s">
        <v>33</v>
      </c>
      <c r="T4308">
        <v>2</v>
      </c>
      <c r="U4308" s="1" t="s">
        <v>34</v>
      </c>
      <c r="V4308" s="1" t="s">
        <v>59</v>
      </c>
      <c r="W4308" s="1" t="str">
        <f>IF(OR(MasterData[[#This Row],[Event]]="Christmas Market", MasterData[[#This Row],[Event]]="Christmas"), "Christmas Sale", "Non-Christmas Sale")</f>
        <v>Non-Christmas Sale</v>
      </c>
      <c r="X4308" t="b">
        <v>0</v>
      </c>
      <c r="Y4308">
        <v>4</v>
      </c>
      <c r="Z4308">
        <v>31.69</v>
      </c>
      <c r="AA4308">
        <v>126.77</v>
      </c>
      <c r="AB4308">
        <v>12.68</v>
      </c>
      <c r="AC4308" t="str">
        <f>IF(MasterData[[#This Row],[Discount Amount]]&gt;0, "Promotional sale", "Non-Promotional Sales")</f>
        <v>Promotional sale</v>
      </c>
    </row>
    <row r="4309" spans="1:29" x14ac:dyDescent="0.25">
      <c r="A4309">
        <v>4308</v>
      </c>
      <c r="B4309" s="1" t="s">
        <v>362</v>
      </c>
      <c r="C4309" s="2">
        <v>0.42019675925925926</v>
      </c>
      <c r="D4309">
        <v>404</v>
      </c>
      <c r="E4309">
        <v>34</v>
      </c>
      <c r="F4309" s="1" t="s">
        <v>28</v>
      </c>
      <c r="G4309" s="1" t="s">
        <v>29</v>
      </c>
      <c r="H4309">
        <v>51.253799999999998</v>
      </c>
      <c r="I4309">
        <v>-85.3232</v>
      </c>
      <c r="J4309">
        <v>97</v>
      </c>
      <c r="K4309" t="b">
        <v>0</v>
      </c>
      <c r="L4309">
        <v>935</v>
      </c>
      <c r="M4309" s="1" t="s">
        <v>74</v>
      </c>
      <c r="N4309" s="1" t="s">
        <v>75</v>
      </c>
      <c r="O4309">
        <v>2</v>
      </c>
      <c r="P4309" t="b">
        <v>0</v>
      </c>
      <c r="Q4309" t="b">
        <v>1</v>
      </c>
      <c r="R4309" s="1" t="s">
        <v>52</v>
      </c>
      <c r="S4309" s="1" t="s">
        <v>49</v>
      </c>
      <c r="T4309">
        <v>1</v>
      </c>
      <c r="U4309" s="1" t="s">
        <v>45</v>
      </c>
      <c r="V4309" s="1" t="s">
        <v>46</v>
      </c>
      <c r="W4309" s="1" t="str">
        <f>IF(OR(MasterData[[#This Row],[Event]]="Christmas Market", MasterData[[#This Row],[Event]]="Christmas"), "Christmas Sale", "Non-Christmas Sale")</f>
        <v>Christmas Sale</v>
      </c>
      <c r="X4309" t="b">
        <v>0</v>
      </c>
      <c r="Y4309">
        <v>1</v>
      </c>
      <c r="Z4309">
        <v>81.09</v>
      </c>
      <c r="AA4309">
        <v>162.19</v>
      </c>
      <c r="AB4309">
        <v>0</v>
      </c>
      <c r="AC4309" t="str">
        <f>IF(MasterData[[#This Row],[Discount Amount]]&gt;0, "Promotional sale", "Non-Promotional Sales")</f>
        <v>Non-Promotional Sales</v>
      </c>
    </row>
    <row r="4310" spans="1:29" x14ac:dyDescent="0.25">
      <c r="A4310">
        <v>4309</v>
      </c>
      <c r="B4310" s="1" t="s">
        <v>353</v>
      </c>
      <c r="C4310" s="2">
        <v>8.506944444444553E-3</v>
      </c>
      <c r="D4310">
        <v>274</v>
      </c>
      <c r="E4310">
        <v>36</v>
      </c>
      <c r="F4310" s="1" t="s">
        <v>37</v>
      </c>
      <c r="G4310" s="1" t="s">
        <v>81</v>
      </c>
      <c r="H4310">
        <v>64.248000000000005</v>
      </c>
      <c r="I4310">
        <v>-84.889600000000002</v>
      </c>
      <c r="J4310">
        <v>78</v>
      </c>
      <c r="K4310" t="b">
        <v>0</v>
      </c>
      <c r="L4310">
        <v>527</v>
      </c>
      <c r="M4310" s="1" t="s">
        <v>63</v>
      </c>
      <c r="N4310" s="1" t="s">
        <v>64</v>
      </c>
      <c r="O4310">
        <v>4</v>
      </c>
      <c r="P4310" t="b">
        <v>1</v>
      </c>
      <c r="Q4310" t="b">
        <v>1</v>
      </c>
      <c r="R4310" s="1" t="s">
        <v>41</v>
      </c>
      <c r="S4310" s="1" t="s">
        <v>53</v>
      </c>
      <c r="T4310">
        <v>2</v>
      </c>
      <c r="U4310" s="1" t="s">
        <v>42</v>
      </c>
      <c r="V4310" s="1" t="s">
        <v>35</v>
      </c>
      <c r="W4310" s="1" t="str">
        <f>IF(OR(MasterData[[#This Row],[Event]]="Christmas Market", MasterData[[#This Row],[Event]]="Christmas"), "Christmas Sale", "Non-Christmas Sale")</f>
        <v>Non-Christmas Sale</v>
      </c>
      <c r="X4310" t="b">
        <v>0</v>
      </c>
      <c r="Y4310">
        <v>1</v>
      </c>
      <c r="Z4310">
        <v>61.49</v>
      </c>
      <c r="AA4310">
        <v>245.97</v>
      </c>
      <c r="AB4310">
        <v>0</v>
      </c>
      <c r="AC4310" t="str">
        <f>IF(MasterData[[#This Row],[Discount Amount]]&gt;0, "Promotional sale", "Non-Promotional Sales")</f>
        <v>Non-Promotional Sales</v>
      </c>
    </row>
    <row r="4311" spans="1:29" x14ac:dyDescent="0.25">
      <c r="A4311">
        <v>4310</v>
      </c>
      <c r="B4311" s="1" t="s">
        <v>386</v>
      </c>
      <c r="C4311" s="2">
        <v>0.39232638888888882</v>
      </c>
      <c r="D4311">
        <v>304</v>
      </c>
      <c r="E4311">
        <v>38</v>
      </c>
      <c r="F4311" s="1" t="s">
        <v>28</v>
      </c>
      <c r="G4311" s="1" t="s">
        <v>38</v>
      </c>
      <c r="H4311">
        <v>53.726700000000001</v>
      </c>
      <c r="I4311">
        <v>-127.6476</v>
      </c>
      <c r="J4311">
        <v>85</v>
      </c>
      <c r="K4311" t="b">
        <v>0</v>
      </c>
      <c r="L4311">
        <v>387</v>
      </c>
      <c r="M4311" s="1" t="s">
        <v>39</v>
      </c>
      <c r="N4311" s="1" t="s">
        <v>40</v>
      </c>
      <c r="O4311">
        <v>1</v>
      </c>
      <c r="P4311" t="b">
        <v>0</v>
      </c>
      <c r="Q4311" t="b">
        <v>0</v>
      </c>
      <c r="R4311" s="1" t="s">
        <v>41</v>
      </c>
      <c r="S4311" s="1" t="s">
        <v>33</v>
      </c>
      <c r="T4311">
        <v>1</v>
      </c>
      <c r="U4311" s="1" t="s">
        <v>42</v>
      </c>
      <c r="V4311" s="1" t="s">
        <v>46</v>
      </c>
      <c r="W4311" s="1" t="str">
        <f>IF(OR(MasterData[[#This Row],[Event]]="Christmas Market", MasterData[[#This Row],[Event]]="Christmas"), "Christmas Sale", "Non-Christmas Sale")</f>
        <v>Christmas Sale</v>
      </c>
      <c r="X4311" t="b">
        <v>0</v>
      </c>
      <c r="Y4311">
        <v>5</v>
      </c>
      <c r="Z4311">
        <v>27.53</v>
      </c>
      <c r="AA4311">
        <v>27.53</v>
      </c>
      <c r="AB4311">
        <v>0</v>
      </c>
      <c r="AC4311" t="str">
        <f>IF(MasterData[[#This Row],[Discount Amount]]&gt;0, "Promotional sale", "Non-Promotional Sales")</f>
        <v>Non-Promotional Sales</v>
      </c>
    </row>
    <row r="4312" spans="1:29" x14ac:dyDescent="0.25">
      <c r="A4312">
        <v>4311</v>
      </c>
      <c r="B4312" s="1" t="s">
        <v>375</v>
      </c>
      <c r="C4312" s="2">
        <v>6.9432870370370381E-2</v>
      </c>
      <c r="D4312">
        <v>135</v>
      </c>
      <c r="E4312">
        <v>35</v>
      </c>
      <c r="F4312" s="1" t="s">
        <v>28</v>
      </c>
      <c r="G4312" s="1" t="s">
        <v>62</v>
      </c>
      <c r="H4312">
        <v>46.565300000000001</v>
      </c>
      <c r="I4312">
        <v>-66.4619</v>
      </c>
      <c r="J4312">
        <v>4</v>
      </c>
      <c r="K4312" t="b">
        <v>1</v>
      </c>
      <c r="L4312">
        <v>372</v>
      </c>
      <c r="M4312" s="1" t="s">
        <v>30</v>
      </c>
      <c r="N4312" s="1" t="s">
        <v>31</v>
      </c>
      <c r="O4312">
        <v>5</v>
      </c>
      <c r="P4312" t="b">
        <v>0</v>
      </c>
      <c r="Q4312" t="b">
        <v>1</v>
      </c>
      <c r="R4312" s="1" t="s">
        <v>32</v>
      </c>
      <c r="S4312" s="1" t="s">
        <v>49</v>
      </c>
      <c r="T4312">
        <v>3</v>
      </c>
      <c r="U4312" s="1" t="s">
        <v>45</v>
      </c>
      <c r="V4312" s="1" t="s">
        <v>46</v>
      </c>
      <c r="W4312" s="1" t="str">
        <f>IF(OR(MasterData[[#This Row],[Event]]="Christmas Market", MasterData[[#This Row],[Event]]="Christmas"), "Christmas Sale", "Non-Christmas Sale")</f>
        <v>Christmas Sale</v>
      </c>
      <c r="X4312" t="b">
        <v>1</v>
      </c>
      <c r="Y4312">
        <v>4</v>
      </c>
      <c r="Z4312">
        <v>68.52</v>
      </c>
      <c r="AA4312">
        <v>342.58</v>
      </c>
      <c r="AB4312">
        <v>0</v>
      </c>
      <c r="AC4312" t="str">
        <f>IF(MasterData[[#This Row],[Discount Amount]]&gt;0, "Promotional sale", "Non-Promotional Sales")</f>
        <v>Non-Promotional Sales</v>
      </c>
    </row>
    <row r="4313" spans="1:29" x14ac:dyDescent="0.25">
      <c r="A4313">
        <v>4312</v>
      </c>
      <c r="B4313" s="1" t="s">
        <v>254</v>
      </c>
      <c r="C4313" s="2">
        <v>0.13998842592592586</v>
      </c>
      <c r="D4313">
        <v>69</v>
      </c>
      <c r="E4313">
        <v>70</v>
      </c>
      <c r="F4313" s="1" t="s">
        <v>61</v>
      </c>
      <c r="G4313" s="1" t="s">
        <v>38</v>
      </c>
      <c r="H4313">
        <v>53.726700000000001</v>
      </c>
      <c r="I4313">
        <v>-127.6476</v>
      </c>
      <c r="J4313">
        <v>100</v>
      </c>
      <c r="K4313" t="b">
        <v>0</v>
      </c>
      <c r="L4313">
        <v>161</v>
      </c>
      <c r="M4313" s="1" t="s">
        <v>30</v>
      </c>
      <c r="N4313" s="1" t="s">
        <v>31</v>
      </c>
      <c r="O4313">
        <v>4</v>
      </c>
      <c r="P4313" t="b">
        <v>1</v>
      </c>
      <c r="Q4313" t="b">
        <v>1</v>
      </c>
      <c r="R4313" s="1" t="s">
        <v>52</v>
      </c>
      <c r="S4313" s="1" t="s">
        <v>49</v>
      </c>
      <c r="T4313">
        <v>3</v>
      </c>
      <c r="U4313" s="1" t="s">
        <v>42</v>
      </c>
      <c r="V4313" s="1" t="s">
        <v>35</v>
      </c>
      <c r="W4313" s="1" t="str">
        <f>IF(OR(MasterData[[#This Row],[Event]]="Christmas Market", MasterData[[#This Row],[Event]]="Christmas"), "Christmas Sale", "Non-Christmas Sale")</f>
        <v>Non-Christmas Sale</v>
      </c>
      <c r="X4313" t="b">
        <v>1</v>
      </c>
      <c r="Y4313">
        <v>3</v>
      </c>
      <c r="Z4313">
        <v>98.76</v>
      </c>
      <c r="AA4313">
        <v>395.03</v>
      </c>
      <c r="AB4313">
        <v>0</v>
      </c>
      <c r="AC4313" t="str">
        <f>IF(MasterData[[#This Row],[Discount Amount]]&gt;0, "Promotional sale", "Non-Promotional Sales")</f>
        <v>Non-Promotional Sales</v>
      </c>
    </row>
    <row r="4314" spans="1:29" x14ac:dyDescent="0.25">
      <c r="A4314">
        <v>4313</v>
      </c>
      <c r="B4314" s="1" t="s">
        <v>281</v>
      </c>
      <c r="C4314" s="2">
        <v>0.44253472222222223</v>
      </c>
      <c r="D4314">
        <v>381</v>
      </c>
      <c r="E4314">
        <v>70</v>
      </c>
      <c r="F4314" s="1" t="s">
        <v>28</v>
      </c>
      <c r="G4314" s="1" t="s">
        <v>66</v>
      </c>
      <c r="H4314">
        <v>45.077800000000003</v>
      </c>
      <c r="I4314">
        <v>-63.546700000000001</v>
      </c>
      <c r="J4314">
        <v>29</v>
      </c>
      <c r="K4314" t="b">
        <v>1</v>
      </c>
      <c r="L4314">
        <v>149</v>
      </c>
      <c r="M4314" s="1" t="s">
        <v>74</v>
      </c>
      <c r="N4314" s="1" t="s">
        <v>75</v>
      </c>
      <c r="O4314">
        <v>4</v>
      </c>
      <c r="P4314" t="b">
        <v>1</v>
      </c>
      <c r="Q4314" t="b">
        <v>1</v>
      </c>
      <c r="R4314" s="1" t="s">
        <v>32</v>
      </c>
      <c r="S4314" s="1" t="s">
        <v>58</v>
      </c>
      <c r="T4314">
        <v>3</v>
      </c>
      <c r="U4314" s="1" t="s">
        <v>45</v>
      </c>
      <c r="V4314" s="1" t="s">
        <v>35</v>
      </c>
      <c r="W4314" s="1" t="str">
        <f>IF(OR(MasterData[[#This Row],[Event]]="Christmas Market", MasterData[[#This Row],[Event]]="Christmas"), "Christmas Sale", "Non-Christmas Sale")</f>
        <v>Non-Christmas Sale</v>
      </c>
      <c r="X4314" t="b">
        <v>0</v>
      </c>
      <c r="Y4314">
        <v>4</v>
      </c>
      <c r="Z4314">
        <v>69.3</v>
      </c>
      <c r="AA4314">
        <v>277.20999999999998</v>
      </c>
      <c r="AB4314">
        <v>0</v>
      </c>
      <c r="AC4314" t="str">
        <f>IF(MasterData[[#This Row],[Discount Amount]]&gt;0, "Promotional sale", "Non-Promotional Sales")</f>
        <v>Non-Promotional Sales</v>
      </c>
    </row>
    <row r="4315" spans="1:29" x14ac:dyDescent="0.25">
      <c r="A4315">
        <v>4314</v>
      </c>
      <c r="B4315" s="1" t="s">
        <v>146</v>
      </c>
      <c r="C4315" s="2">
        <v>0.17813657407407413</v>
      </c>
      <c r="D4315">
        <v>259</v>
      </c>
      <c r="E4315">
        <v>38</v>
      </c>
      <c r="F4315" s="1" t="s">
        <v>61</v>
      </c>
      <c r="G4315" s="1" t="s">
        <v>77</v>
      </c>
      <c r="H4315">
        <v>64.282300000000006</v>
      </c>
      <c r="I4315">
        <v>-135</v>
      </c>
      <c r="J4315">
        <v>19</v>
      </c>
      <c r="K4315" t="b">
        <v>0</v>
      </c>
      <c r="L4315">
        <v>964</v>
      </c>
      <c r="M4315" s="1" t="s">
        <v>63</v>
      </c>
      <c r="N4315" s="1" t="s">
        <v>64</v>
      </c>
      <c r="O4315">
        <v>5</v>
      </c>
      <c r="P4315" t="b">
        <v>1</v>
      </c>
      <c r="Q4315" t="b">
        <v>0</v>
      </c>
      <c r="R4315" s="1" t="s">
        <v>52</v>
      </c>
      <c r="S4315" s="1" t="s">
        <v>53</v>
      </c>
      <c r="T4315">
        <v>5</v>
      </c>
      <c r="U4315" s="1" t="s">
        <v>45</v>
      </c>
      <c r="V4315" s="1" t="s">
        <v>59</v>
      </c>
      <c r="W4315" s="1" t="str">
        <f>IF(OR(MasterData[[#This Row],[Event]]="Christmas Market", MasterData[[#This Row],[Event]]="Christmas"), "Christmas Sale", "Non-Christmas Sale")</f>
        <v>Non-Christmas Sale</v>
      </c>
      <c r="X4315" t="b">
        <v>0</v>
      </c>
      <c r="Y4315">
        <v>2</v>
      </c>
      <c r="Z4315">
        <v>87.39</v>
      </c>
      <c r="AA4315">
        <v>436.94</v>
      </c>
      <c r="AB4315">
        <v>43.69</v>
      </c>
      <c r="AC4315" t="str">
        <f>IF(MasterData[[#This Row],[Discount Amount]]&gt;0, "Promotional sale", "Non-Promotional Sales")</f>
        <v>Promotional sale</v>
      </c>
    </row>
    <row r="4316" spans="1:29" x14ac:dyDescent="0.25">
      <c r="A4316">
        <v>4315</v>
      </c>
      <c r="B4316" s="1" t="s">
        <v>350</v>
      </c>
      <c r="C4316" s="2">
        <v>0.17552083333333335</v>
      </c>
      <c r="D4316">
        <v>64</v>
      </c>
      <c r="E4316">
        <v>43</v>
      </c>
      <c r="F4316" s="1" t="s">
        <v>61</v>
      </c>
      <c r="G4316" s="1" t="s">
        <v>29</v>
      </c>
      <c r="H4316">
        <v>51.253799999999998</v>
      </c>
      <c r="I4316">
        <v>-85.3232</v>
      </c>
      <c r="J4316">
        <v>90</v>
      </c>
      <c r="K4316" t="b">
        <v>1</v>
      </c>
      <c r="L4316">
        <v>313</v>
      </c>
      <c r="M4316" s="1" t="s">
        <v>30</v>
      </c>
      <c r="N4316" s="1" t="s">
        <v>31</v>
      </c>
      <c r="O4316">
        <v>3</v>
      </c>
      <c r="P4316" t="b">
        <v>0</v>
      </c>
      <c r="Q4316" t="b">
        <v>1</v>
      </c>
      <c r="R4316" s="1" t="s">
        <v>52</v>
      </c>
      <c r="S4316" s="1" t="s">
        <v>53</v>
      </c>
      <c r="T4316">
        <v>2</v>
      </c>
      <c r="U4316" s="1" t="s">
        <v>45</v>
      </c>
      <c r="V4316" s="1" t="s">
        <v>46</v>
      </c>
      <c r="W4316" s="1" t="str">
        <f>IF(OR(MasterData[[#This Row],[Event]]="Christmas Market", MasterData[[#This Row],[Event]]="Christmas"), "Christmas Sale", "Non-Christmas Sale")</f>
        <v>Christmas Sale</v>
      </c>
      <c r="X4316" t="b">
        <v>0</v>
      </c>
      <c r="Y4316">
        <v>3</v>
      </c>
      <c r="Z4316">
        <v>86.3</v>
      </c>
      <c r="AA4316">
        <v>258.89</v>
      </c>
      <c r="AB4316">
        <v>0</v>
      </c>
      <c r="AC4316" t="str">
        <f>IF(MasterData[[#This Row],[Discount Amount]]&gt;0, "Promotional sale", "Non-Promotional Sales")</f>
        <v>Non-Promotional Sales</v>
      </c>
    </row>
    <row r="4317" spans="1:29" x14ac:dyDescent="0.25">
      <c r="A4317">
        <v>4316</v>
      </c>
      <c r="B4317" s="1" t="s">
        <v>185</v>
      </c>
      <c r="C4317" s="2">
        <v>0.12156250000000002</v>
      </c>
      <c r="D4317">
        <v>25</v>
      </c>
      <c r="E4317">
        <v>37</v>
      </c>
      <c r="F4317" s="1" t="s">
        <v>61</v>
      </c>
      <c r="G4317" s="1" t="s">
        <v>68</v>
      </c>
      <c r="H4317">
        <v>46.318800000000003</v>
      </c>
      <c r="I4317">
        <v>-63.146099999999997</v>
      </c>
      <c r="J4317">
        <v>5</v>
      </c>
      <c r="K4317" t="b">
        <v>0</v>
      </c>
      <c r="L4317">
        <v>473</v>
      </c>
      <c r="M4317" s="1" t="s">
        <v>30</v>
      </c>
      <c r="N4317" s="1" t="s">
        <v>31</v>
      </c>
      <c r="O4317">
        <v>2</v>
      </c>
      <c r="P4317" t="b">
        <v>0</v>
      </c>
      <c r="Q4317" t="b">
        <v>0</v>
      </c>
      <c r="R4317" s="1" t="s">
        <v>41</v>
      </c>
      <c r="S4317" s="1" t="s">
        <v>33</v>
      </c>
      <c r="T4317">
        <v>4</v>
      </c>
      <c r="U4317" s="1" t="s">
        <v>45</v>
      </c>
      <c r="V4317" s="1" t="s">
        <v>59</v>
      </c>
      <c r="W4317" s="1" t="str">
        <f>IF(OR(MasterData[[#This Row],[Event]]="Christmas Market", MasterData[[#This Row],[Event]]="Christmas"), "Christmas Sale", "Non-Christmas Sale")</f>
        <v>Non-Christmas Sale</v>
      </c>
      <c r="X4317" t="b">
        <v>0</v>
      </c>
      <c r="Y4317">
        <v>4</v>
      </c>
      <c r="Z4317">
        <v>17.79</v>
      </c>
      <c r="AA4317">
        <v>35.590000000000003</v>
      </c>
      <c r="AB4317">
        <v>3.56</v>
      </c>
      <c r="AC4317" t="str">
        <f>IF(MasterData[[#This Row],[Discount Amount]]&gt;0, "Promotional sale", "Non-Promotional Sales")</f>
        <v>Promotional sale</v>
      </c>
    </row>
    <row r="4318" spans="1:29" x14ac:dyDescent="0.25">
      <c r="A4318">
        <v>4317</v>
      </c>
      <c r="B4318" s="1" t="s">
        <v>368</v>
      </c>
      <c r="C4318" s="2">
        <v>0.61037037037037045</v>
      </c>
      <c r="D4318">
        <v>226</v>
      </c>
      <c r="E4318">
        <v>18</v>
      </c>
      <c r="F4318" s="1" t="s">
        <v>37</v>
      </c>
      <c r="G4318" s="1" t="s">
        <v>70</v>
      </c>
      <c r="H4318">
        <v>54.273099999999999</v>
      </c>
      <c r="I4318">
        <v>-61.738799999999998</v>
      </c>
      <c r="J4318">
        <v>15</v>
      </c>
      <c r="K4318" t="b">
        <v>1</v>
      </c>
      <c r="L4318">
        <v>90</v>
      </c>
      <c r="M4318" s="1" t="s">
        <v>39</v>
      </c>
      <c r="N4318" s="1" t="s">
        <v>40</v>
      </c>
      <c r="O4318">
        <v>1</v>
      </c>
      <c r="P4318" t="b">
        <v>1</v>
      </c>
      <c r="Q4318" t="b">
        <v>0</v>
      </c>
      <c r="R4318" s="1" t="s">
        <v>41</v>
      </c>
      <c r="S4318" s="1" t="s">
        <v>49</v>
      </c>
      <c r="T4318">
        <v>5</v>
      </c>
      <c r="U4318" s="1" t="s">
        <v>34</v>
      </c>
      <c r="V4318" s="1" t="s">
        <v>59</v>
      </c>
      <c r="W4318" s="1" t="str">
        <f>IF(OR(MasterData[[#This Row],[Event]]="Christmas Market", MasterData[[#This Row],[Event]]="Christmas"), "Christmas Sale", "Non-Christmas Sale")</f>
        <v>Non-Christmas Sale</v>
      </c>
      <c r="X4318" t="b">
        <v>0</v>
      </c>
      <c r="Y4318">
        <v>2</v>
      </c>
      <c r="Z4318">
        <v>31.87</v>
      </c>
      <c r="AA4318">
        <v>31.87</v>
      </c>
      <c r="AB4318">
        <v>3.19</v>
      </c>
      <c r="AC4318" t="str">
        <f>IF(MasterData[[#This Row],[Discount Amount]]&gt;0, "Promotional sale", "Non-Promotional Sales")</f>
        <v>Promotional sale</v>
      </c>
    </row>
    <row r="4319" spans="1:29" x14ac:dyDescent="0.25">
      <c r="A4319">
        <v>4318</v>
      </c>
      <c r="B4319" s="1" t="s">
        <v>174</v>
      </c>
      <c r="C4319" s="2">
        <v>0.20792824074074079</v>
      </c>
      <c r="D4319">
        <v>359</v>
      </c>
      <c r="E4319">
        <v>70</v>
      </c>
      <c r="F4319" s="1" t="s">
        <v>37</v>
      </c>
      <c r="G4319" s="1" t="s">
        <v>77</v>
      </c>
      <c r="H4319">
        <v>64.282300000000006</v>
      </c>
      <c r="I4319">
        <v>-135</v>
      </c>
      <c r="J4319">
        <v>31</v>
      </c>
      <c r="K4319" t="b">
        <v>0</v>
      </c>
      <c r="L4319">
        <v>399</v>
      </c>
      <c r="M4319" s="1" t="s">
        <v>56</v>
      </c>
      <c r="N4319" s="1" t="s">
        <v>57</v>
      </c>
      <c r="O4319">
        <v>2</v>
      </c>
      <c r="P4319" t="b">
        <v>1</v>
      </c>
      <c r="Q4319" t="b">
        <v>1</v>
      </c>
      <c r="R4319" s="1" t="s">
        <v>41</v>
      </c>
      <c r="S4319" s="1" t="s">
        <v>53</v>
      </c>
      <c r="T4319">
        <v>2</v>
      </c>
      <c r="U4319" s="1" t="s">
        <v>34</v>
      </c>
      <c r="V4319" s="1" t="s">
        <v>59</v>
      </c>
      <c r="W4319" s="1" t="str">
        <f>IF(OR(MasterData[[#This Row],[Event]]="Christmas Market", MasterData[[#This Row],[Event]]="Christmas"), "Christmas Sale", "Non-Christmas Sale")</f>
        <v>Non-Christmas Sale</v>
      </c>
      <c r="X4319" t="b">
        <v>0</v>
      </c>
      <c r="Y4319">
        <v>2</v>
      </c>
      <c r="Z4319">
        <v>75.430000000000007</v>
      </c>
      <c r="AA4319">
        <v>150.87</v>
      </c>
      <c r="AB4319">
        <v>15.09</v>
      </c>
      <c r="AC4319" t="str">
        <f>IF(MasterData[[#This Row],[Discount Amount]]&gt;0, "Promotional sale", "Non-Promotional Sales")</f>
        <v>Promotional sale</v>
      </c>
    </row>
    <row r="4320" spans="1:29" x14ac:dyDescent="0.25">
      <c r="A4320">
        <v>4319</v>
      </c>
      <c r="B4320" s="1" t="s">
        <v>404</v>
      </c>
      <c r="C4320" s="2">
        <v>1.2962962962963509E-3</v>
      </c>
      <c r="D4320">
        <v>21</v>
      </c>
      <c r="E4320">
        <v>26</v>
      </c>
      <c r="F4320" s="1" t="s">
        <v>61</v>
      </c>
      <c r="G4320" s="1" t="s">
        <v>62</v>
      </c>
      <c r="H4320">
        <v>46.565300000000001</v>
      </c>
      <c r="I4320">
        <v>-66.4619</v>
      </c>
      <c r="J4320">
        <v>88</v>
      </c>
      <c r="K4320" t="b">
        <v>0</v>
      </c>
      <c r="L4320">
        <v>221</v>
      </c>
      <c r="M4320" s="1" t="s">
        <v>39</v>
      </c>
      <c r="N4320" s="1" t="s">
        <v>40</v>
      </c>
      <c r="O4320">
        <v>4</v>
      </c>
      <c r="P4320" t="b">
        <v>1</v>
      </c>
      <c r="Q4320" t="b">
        <v>1</v>
      </c>
      <c r="R4320" s="1" t="s">
        <v>52</v>
      </c>
      <c r="S4320" s="1" t="s">
        <v>58</v>
      </c>
      <c r="T4320">
        <v>3</v>
      </c>
      <c r="U4320" s="1" t="s">
        <v>34</v>
      </c>
      <c r="V4320" s="1" t="s">
        <v>35</v>
      </c>
      <c r="W4320" s="1" t="str">
        <f>IF(OR(MasterData[[#This Row],[Event]]="Christmas Market", MasterData[[#This Row],[Event]]="Christmas"), "Christmas Sale", "Non-Christmas Sale")</f>
        <v>Non-Christmas Sale</v>
      </c>
      <c r="X4320" t="b">
        <v>1</v>
      </c>
      <c r="Y4320">
        <v>3</v>
      </c>
      <c r="Z4320">
        <v>49.89</v>
      </c>
      <c r="AA4320">
        <v>199.57</v>
      </c>
      <c r="AB4320">
        <v>0</v>
      </c>
      <c r="AC4320" t="str">
        <f>IF(MasterData[[#This Row],[Discount Amount]]&gt;0, "Promotional sale", "Non-Promotional Sales")</f>
        <v>Non-Promotional Sales</v>
      </c>
    </row>
    <row r="4321" spans="1:29" x14ac:dyDescent="0.25">
      <c r="A4321">
        <v>4320</v>
      </c>
      <c r="B4321" s="1" t="s">
        <v>419</v>
      </c>
      <c r="C4321" s="2">
        <v>0.3752199074074074</v>
      </c>
      <c r="D4321">
        <v>277</v>
      </c>
      <c r="E4321">
        <v>37</v>
      </c>
      <c r="F4321" s="1" t="s">
        <v>37</v>
      </c>
      <c r="G4321" s="1" t="s">
        <v>38</v>
      </c>
      <c r="H4321">
        <v>53.726700000000001</v>
      </c>
      <c r="I4321">
        <v>-127.6476</v>
      </c>
      <c r="J4321">
        <v>24</v>
      </c>
      <c r="K4321" t="b">
        <v>1</v>
      </c>
      <c r="L4321">
        <v>440</v>
      </c>
      <c r="M4321" s="1" t="s">
        <v>63</v>
      </c>
      <c r="N4321" s="1" t="s">
        <v>64</v>
      </c>
      <c r="O4321">
        <v>3</v>
      </c>
      <c r="P4321" t="b">
        <v>0</v>
      </c>
      <c r="Q4321" t="b">
        <v>0</v>
      </c>
      <c r="R4321" s="1" t="s">
        <v>32</v>
      </c>
      <c r="S4321" s="1" t="s">
        <v>58</v>
      </c>
      <c r="T4321">
        <v>5</v>
      </c>
      <c r="U4321" s="1" t="s">
        <v>42</v>
      </c>
      <c r="V4321" s="1" t="s">
        <v>59</v>
      </c>
      <c r="W4321" s="1" t="str">
        <f>IF(OR(MasterData[[#This Row],[Event]]="Christmas Market", MasterData[[#This Row],[Event]]="Christmas"), "Christmas Sale", "Non-Christmas Sale")</f>
        <v>Non-Christmas Sale</v>
      </c>
      <c r="X4321" t="b">
        <v>0</v>
      </c>
      <c r="Y4321">
        <v>1</v>
      </c>
      <c r="Z4321">
        <v>54.41</v>
      </c>
      <c r="AA4321">
        <v>163.24</v>
      </c>
      <c r="AB4321">
        <v>16.32</v>
      </c>
      <c r="AC4321" t="str">
        <f>IF(MasterData[[#This Row],[Discount Amount]]&gt;0, "Promotional sale", "Non-Promotional Sales")</f>
        <v>Promotional sale</v>
      </c>
    </row>
    <row r="4322" spans="1:29" x14ac:dyDescent="0.25">
      <c r="A4322">
        <v>4321</v>
      </c>
      <c r="B4322" s="1" t="s">
        <v>250</v>
      </c>
      <c r="C4322" s="2">
        <v>0.68821759259259263</v>
      </c>
      <c r="D4322">
        <v>161</v>
      </c>
      <c r="E4322">
        <v>23</v>
      </c>
      <c r="F4322" s="1" t="s">
        <v>28</v>
      </c>
      <c r="G4322" s="1" t="s">
        <v>79</v>
      </c>
      <c r="H4322">
        <v>63.588799999999999</v>
      </c>
      <c r="I4322">
        <v>-115.5069</v>
      </c>
      <c r="J4322">
        <v>66</v>
      </c>
      <c r="K4322" t="b">
        <v>0</v>
      </c>
      <c r="L4322">
        <v>669</v>
      </c>
      <c r="M4322" s="1" t="s">
        <v>63</v>
      </c>
      <c r="N4322" s="1" t="s">
        <v>64</v>
      </c>
      <c r="O4322">
        <v>5</v>
      </c>
      <c r="P4322" t="b">
        <v>0</v>
      </c>
      <c r="Q4322" t="b">
        <v>0</v>
      </c>
      <c r="R4322" s="1" t="s">
        <v>32</v>
      </c>
      <c r="S4322" s="1" t="s">
        <v>53</v>
      </c>
      <c r="T4322">
        <v>2</v>
      </c>
      <c r="U4322" s="1" t="s">
        <v>42</v>
      </c>
      <c r="V4322" s="1" t="s">
        <v>46</v>
      </c>
      <c r="W4322" s="1" t="str">
        <f>IF(OR(MasterData[[#This Row],[Event]]="Christmas Market", MasterData[[#This Row],[Event]]="Christmas"), "Christmas Sale", "Non-Christmas Sale")</f>
        <v>Christmas Sale</v>
      </c>
      <c r="X4322" t="b">
        <v>1</v>
      </c>
      <c r="Y4322">
        <v>1</v>
      </c>
      <c r="Z4322">
        <v>42.03</v>
      </c>
      <c r="AA4322">
        <v>210.16</v>
      </c>
      <c r="AB4322">
        <v>0</v>
      </c>
      <c r="AC4322" t="str">
        <f>IF(MasterData[[#This Row],[Discount Amount]]&gt;0, "Promotional sale", "Non-Promotional Sales")</f>
        <v>Non-Promotional Sales</v>
      </c>
    </row>
    <row r="4323" spans="1:29" x14ac:dyDescent="0.25">
      <c r="A4323">
        <v>4322</v>
      </c>
      <c r="B4323" s="1" t="s">
        <v>370</v>
      </c>
      <c r="C4323" s="2">
        <v>0.90166666666666662</v>
      </c>
      <c r="D4323">
        <v>164</v>
      </c>
      <c r="E4323">
        <v>70</v>
      </c>
      <c r="F4323" s="1" t="s">
        <v>37</v>
      </c>
      <c r="G4323" s="1" t="s">
        <v>29</v>
      </c>
      <c r="H4323">
        <v>51.253799999999998</v>
      </c>
      <c r="I4323">
        <v>-85.3232</v>
      </c>
      <c r="J4323">
        <v>43</v>
      </c>
      <c r="K4323" t="b">
        <v>1</v>
      </c>
      <c r="L4323">
        <v>631</v>
      </c>
      <c r="M4323" s="1" t="s">
        <v>30</v>
      </c>
      <c r="N4323" s="1" t="s">
        <v>31</v>
      </c>
      <c r="O4323">
        <v>3</v>
      </c>
      <c r="P4323" t="b">
        <v>1</v>
      </c>
      <c r="Q4323" t="b">
        <v>1</v>
      </c>
      <c r="R4323" s="1" t="s">
        <v>41</v>
      </c>
      <c r="S4323" s="1" t="s">
        <v>33</v>
      </c>
      <c r="T4323">
        <v>1</v>
      </c>
      <c r="U4323" s="1" t="s">
        <v>45</v>
      </c>
      <c r="V4323" s="1" t="s">
        <v>59</v>
      </c>
      <c r="W4323" s="1" t="str">
        <f>IF(OR(MasterData[[#This Row],[Event]]="Christmas Market", MasterData[[#This Row],[Event]]="Christmas"), "Christmas Sale", "Non-Christmas Sale")</f>
        <v>Non-Christmas Sale</v>
      </c>
      <c r="X4323" t="b">
        <v>1</v>
      </c>
      <c r="Y4323">
        <v>2</v>
      </c>
      <c r="Z4323">
        <v>84.54</v>
      </c>
      <c r="AA4323">
        <v>253.62</v>
      </c>
      <c r="AB4323">
        <v>25.36</v>
      </c>
      <c r="AC4323" t="str">
        <f>IF(MasterData[[#This Row],[Discount Amount]]&gt;0, "Promotional sale", "Non-Promotional Sales")</f>
        <v>Promotional sale</v>
      </c>
    </row>
    <row r="4324" spans="1:29" x14ac:dyDescent="0.25">
      <c r="A4324">
        <v>4323</v>
      </c>
      <c r="B4324" s="1" t="s">
        <v>318</v>
      </c>
      <c r="C4324" s="2">
        <v>0.53980324074074071</v>
      </c>
      <c r="D4324">
        <v>107</v>
      </c>
      <c r="E4324">
        <v>70</v>
      </c>
      <c r="F4324" s="1" t="s">
        <v>28</v>
      </c>
      <c r="G4324" s="1" t="s">
        <v>62</v>
      </c>
      <c r="H4324">
        <v>46.565300000000001</v>
      </c>
      <c r="I4324">
        <v>-66.4619</v>
      </c>
      <c r="J4324">
        <v>34</v>
      </c>
      <c r="K4324" t="b">
        <v>1</v>
      </c>
      <c r="L4324">
        <v>728</v>
      </c>
      <c r="M4324" s="1" t="s">
        <v>74</v>
      </c>
      <c r="N4324" s="1" t="s">
        <v>75</v>
      </c>
      <c r="O4324">
        <v>1</v>
      </c>
      <c r="P4324" t="b">
        <v>0</v>
      </c>
      <c r="Q4324" t="b">
        <v>1</v>
      </c>
      <c r="R4324" s="1" t="s">
        <v>32</v>
      </c>
      <c r="S4324" s="1" t="s">
        <v>49</v>
      </c>
      <c r="T4324">
        <v>5</v>
      </c>
      <c r="U4324" s="1" t="s">
        <v>45</v>
      </c>
      <c r="V4324" s="1" t="s">
        <v>46</v>
      </c>
      <c r="W4324" s="1" t="str">
        <f>IF(OR(MasterData[[#This Row],[Event]]="Christmas Market", MasterData[[#This Row],[Event]]="Christmas"), "Christmas Sale", "Non-Christmas Sale")</f>
        <v>Christmas Sale</v>
      </c>
      <c r="X4324" t="b">
        <v>0</v>
      </c>
      <c r="Y4324">
        <v>2</v>
      </c>
      <c r="Z4324">
        <v>28.18</v>
      </c>
      <c r="AA4324">
        <v>28.18</v>
      </c>
      <c r="AB4324">
        <v>0</v>
      </c>
      <c r="AC4324" t="str">
        <f>IF(MasterData[[#This Row],[Discount Amount]]&gt;0, "Promotional sale", "Non-Promotional Sales")</f>
        <v>Non-Promotional Sales</v>
      </c>
    </row>
    <row r="4325" spans="1:29" x14ac:dyDescent="0.25">
      <c r="A4325">
        <v>4324</v>
      </c>
      <c r="B4325" s="1" t="s">
        <v>247</v>
      </c>
      <c r="C4325" s="2">
        <v>0.64981481481481485</v>
      </c>
      <c r="D4325">
        <v>209</v>
      </c>
      <c r="E4325">
        <v>47</v>
      </c>
      <c r="F4325" s="1" t="s">
        <v>61</v>
      </c>
      <c r="G4325" s="1" t="s">
        <v>44</v>
      </c>
      <c r="H4325">
        <v>46.813099999999999</v>
      </c>
      <c r="I4325">
        <v>-71.207499999999996</v>
      </c>
      <c r="J4325">
        <v>96</v>
      </c>
      <c r="K4325" t="b">
        <v>1</v>
      </c>
      <c r="L4325">
        <v>144</v>
      </c>
      <c r="M4325" s="1" t="s">
        <v>56</v>
      </c>
      <c r="N4325" s="1" t="s">
        <v>57</v>
      </c>
      <c r="O4325">
        <v>2</v>
      </c>
      <c r="P4325" t="b">
        <v>1</v>
      </c>
      <c r="Q4325" t="b">
        <v>0</v>
      </c>
      <c r="R4325" s="1" t="s">
        <v>32</v>
      </c>
      <c r="S4325" s="1" t="s">
        <v>33</v>
      </c>
      <c r="T4325">
        <v>2</v>
      </c>
      <c r="U4325" s="1" t="s">
        <v>45</v>
      </c>
      <c r="V4325" s="1" t="s">
        <v>46</v>
      </c>
      <c r="W4325" s="1" t="str">
        <f>IF(OR(MasterData[[#This Row],[Event]]="Christmas Market", MasterData[[#This Row],[Event]]="Christmas"), "Christmas Sale", "Non-Christmas Sale")</f>
        <v>Christmas Sale</v>
      </c>
      <c r="X4325" t="b">
        <v>1</v>
      </c>
      <c r="Y4325">
        <v>3</v>
      </c>
      <c r="Z4325">
        <v>48.65</v>
      </c>
      <c r="AA4325">
        <v>97.29</v>
      </c>
      <c r="AB4325">
        <v>0</v>
      </c>
      <c r="AC4325" t="str">
        <f>IF(MasterData[[#This Row],[Discount Amount]]&gt;0, "Promotional sale", "Non-Promotional Sales")</f>
        <v>Non-Promotional Sales</v>
      </c>
    </row>
    <row r="4326" spans="1:29" x14ac:dyDescent="0.25">
      <c r="A4326">
        <v>4325</v>
      </c>
      <c r="B4326" s="1" t="s">
        <v>402</v>
      </c>
      <c r="C4326" s="2">
        <v>0.60898148148148157</v>
      </c>
      <c r="D4326">
        <v>147</v>
      </c>
      <c r="E4326">
        <v>27</v>
      </c>
      <c r="F4326" s="1" t="s">
        <v>37</v>
      </c>
      <c r="G4326" s="1" t="s">
        <v>55</v>
      </c>
      <c r="H4326">
        <v>52.939900000000002</v>
      </c>
      <c r="I4326">
        <v>-106.4509</v>
      </c>
      <c r="J4326">
        <v>56</v>
      </c>
      <c r="K4326" t="b">
        <v>1</v>
      </c>
      <c r="L4326">
        <v>436</v>
      </c>
      <c r="M4326" s="1" t="s">
        <v>30</v>
      </c>
      <c r="N4326" s="1" t="s">
        <v>31</v>
      </c>
      <c r="O4326">
        <v>4</v>
      </c>
      <c r="P4326" t="b">
        <v>1</v>
      </c>
      <c r="Q4326" t="b">
        <v>1</v>
      </c>
      <c r="R4326" s="1" t="s">
        <v>52</v>
      </c>
      <c r="S4326" s="1" t="s">
        <v>33</v>
      </c>
      <c r="T4326">
        <v>5</v>
      </c>
      <c r="U4326" s="1" t="s">
        <v>45</v>
      </c>
      <c r="V4326" s="1" t="s">
        <v>59</v>
      </c>
      <c r="W4326" s="1" t="str">
        <f>IF(OR(MasterData[[#This Row],[Event]]="Christmas Market", MasterData[[#This Row],[Event]]="Christmas"), "Christmas Sale", "Non-Christmas Sale")</f>
        <v>Non-Christmas Sale</v>
      </c>
      <c r="X4326" t="b">
        <v>0</v>
      </c>
      <c r="Y4326">
        <v>3</v>
      </c>
      <c r="Z4326">
        <v>79.239999999999995</v>
      </c>
      <c r="AA4326">
        <v>316.98</v>
      </c>
      <c r="AB4326">
        <v>31.7</v>
      </c>
      <c r="AC4326" t="str">
        <f>IF(MasterData[[#This Row],[Discount Amount]]&gt;0, "Promotional sale", "Non-Promotional Sales")</f>
        <v>Promotional sale</v>
      </c>
    </row>
    <row r="4327" spans="1:29" x14ac:dyDescent="0.25">
      <c r="A4327">
        <v>4326</v>
      </c>
      <c r="B4327" s="1" t="s">
        <v>161</v>
      </c>
      <c r="C4327" s="2">
        <v>0.467326388888889</v>
      </c>
      <c r="D4327">
        <v>435</v>
      </c>
      <c r="E4327">
        <v>29</v>
      </c>
      <c r="F4327" s="1" t="s">
        <v>37</v>
      </c>
      <c r="G4327" s="1" t="s">
        <v>77</v>
      </c>
      <c r="H4327">
        <v>64.282300000000006</v>
      </c>
      <c r="I4327">
        <v>-135</v>
      </c>
      <c r="J4327">
        <v>12</v>
      </c>
      <c r="K4327" t="b">
        <v>1</v>
      </c>
      <c r="L4327">
        <v>83</v>
      </c>
      <c r="M4327" s="1" t="s">
        <v>39</v>
      </c>
      <c r="N4327" s="1" t="s">
        <v>40</v>
      </c>
      <c r="O4327">
        <v>1</v>
      </c>
      <c r="P4327" t="b">
        <v>0</v>
      </c>
      <c r="Q4327" t="b">
        <v>0</v>
      </c>
      <c r="R4327" s="1" t="s">
        <v>32</v>
      </c>
      <c r="S4327" s="1" t="s">
        <v>33</v>
      </c>
      <c r="T4327">
        <v>1</v>
      </c>
      <c r="U4327" s="1" t="s">
        <v>42</v>
      </c>
      <c r="V4327" s="1" t="s">
        <v>59</v>
      </c>
      <c r="W4327" s="1" t="str">
        <f>IF(OR(MasterData[[#This Row],[Event]]="Christmas Market", MasterData[[#This Row],[Event]]="Christmas"), "Christmas Sale", "Non-Christmas Sale")</f>
        <v>Non-Christmas Sale</v>
      </c>
      <c r="X4327" t="b">
        <v>0</v>
      </c>
      <c r="Y4327">
        <v>1</v>
      </c>
      <c r="Z4327">
        <v>40.130000000000003</v>
      </c>
      <c r="AA4327">
        <v>40.130000000000003</v>
      </c>
      <c r="AB4327">
        <v>4.01</v>
      </c>
      <c r="AC4327" t="str">
        <f>IF(MasterData[[#This Row],[Discount Amount]]&gt;0, "Promotional sale", "Non-Promotional Sales")</f>
        <v>Promotional sale</v>
      </c>
    </row>
    <row r="4328" spans="1:29" x14ac:dyDescent="0.25">
      <c r="A4328">
        <v>4327</v>
      </c>
      <c r="B4328" s="1" t="s">
        <v>279</v>
      </c>
      <c r="C4328" s="2">
        <v>0.82444444444444454</v>
      </c>
      <c r="D4328">
        <v>401</v>
      </c>
      <c r="E4328">
        <v>37</v>
      </c>
      <c r="F4328" s="1" t="s">
        <v>61</v>
      </c>
      <c r="G4328" s="1" t="s">
        <v>62</v>
      </c>
      <c r="H4328">
        <v>46.565300000000001</v>
      </c>
      <c r="I4328">
        <v>-66.4619</v>
      </c>
      <c r="J4328">
        <v>17</v>
      </c>
      <c r="K4328" t="b">
        <v>1</v>
      </c>
      <c r="L4328">
        <v>761</v>
      </c>
      <c r="M4328" s="1" t="s">
        <v>63</v>
      </c>
      <c r="N4328" s="1" t="s">
        <v>64</v>
      </c>
      <c r="O4328">
        <v>2</v>
      </c>
      <c r="P4328" t="b">
        <v>1</v>
      </c>
      <c r="Q4328" t="b">
        <v>0</v>
      </c>
      <c r="R4328" s="1" t="s">
        <v>41</v>
      </c>
      <c r="S4328" s="1" t="s">
        <v>49</v>
      </c>
      <c r="T4328">
        <v>4</v>
      </c>
      <c r="U4328" s="1" t="s">
        <v>45</v>
      </c>
      <c r="V4328" s="1" t="s">
        <v>46</v>
      </c>
      <c r="W4328" s="1" t="str">
        <f>IF(OR(MasterData[[#This Row],[Event]]="Christmas Market", MasterData[[#This Row],[Event]]="Christmas"), "Christmas Sale", "Non-Christmas Sale")</f>
        <v>Christmas Sale</v>
      </c>
      <c r="X4328" t="b">
        <v>0</v>
      </c>
      <c r="Y4328">
        <v>2</v>
      </c>
      <c r="Z4328">
        <v>65.45</v>
      </c>
      <c r="AA4328">
        <v>130.91</v>
      </c>
      <c r="AB4328">
        <v>0</v>
      </c>
      <c r="AC4328" t="str">
        <f>IF(MasterData[[#This Row],[Discount Amount]]&gt;0, "Promotional sale", "Non-Promotional Sales")</f>
        <v>Non-Promotional Sales</v>
      </c>
    </row>
    <row r="4329" spans="1:29" x14ac:dyDescent="0.25">
      <c r="A4329">
        <v>4328</v>
      </c>
      <c r="B4329" s="1" t="s">
        <v>348</v>
      </c>
      <c r="C4329" s="2">
        <v>0.82996527777777773</v>
      </c>
      <c r="D4329">
        <v>472</v>
      </c>
      <c r="E4329">
        <v>56</v>
      </c>
      <c r="F4329" s="1" t="s">
        <v>28</v>
      </c>
      <c r="G4329" s="1" t="s">
        <v>79</v>
      </c>
      <c r="H4329">
        <v>63.588799999999999</v>
      </c>
      <c r="I4329">
        <v>-115.5069</v>
      </c>
      <c r="J4329">
        <v>41</v>
      </c>
      <c r="K4329" t="b">
        <v>1</v>
      </c>
      <c r="L4329">
        <v>490</v>
      </c>
      <c r="M4329" s="1" t="s">
        <v>74</v>
      </c>
      <c r="N4329" s="1" t="s">
        <v>75</v>
      </c>
      <c r="O4329">
        <v>5</v>
      </c>
      <c r="P4329" t="b">
        <v>1</v>
      </c>
      <c r="Q4329" t="b">
        <v>0</v>
      </c>
      <c r="R4329" s="1" t="s">
        <v>52</v>
      </c>
      <c r="S4329" s="1" t="s">
        <v>49</v>
      </c>
      <c r="T4329">
        <v>1</v>
      </c>
      <c r="U4329" s="1" t="s">
        <v>42</v>
      </c>
      <c r="V4329" s="1" t="s">
        <v>46</v>
      </c>
      <c r="W4329" s="1" t="str">
        <f>IF(OR(MasterData[[#This Row],[Event]]="Christmas Market", MasterData[[#This Row],[Event]]="Christmas"), "Christmas Sale", "Non-Christmas Sale")</f>
        <v>Christmas Sale</v>
      </c>
      <c r="X4329" t="b">
        <v>1</v>
      </c>
      <c r="Y4329">
        <v>3</v>
      </c>
      <c r="Z4329">
        <v>36.86</v>
      </c>
      <c r="AA4329">
        <v>184.32</v>
      </c>
      <c r="AB4329">
        <v>0</v>
      </c>
      <c r="AC4329" t="str">
        <f>IF(MasterData[[#This Row],[Discount Amount]]&gt;0, "Promotional sale", "Non-Promotional Sales")</f>
        <v>Non-Promotional Sales</v>
      </c>
    </row>
    <row r="4330" spans="1:29" x14ac:dyDescent="0.25">
      <c r="A4330">
        <v>4329</v>
      </c>
      <c r="B4330" s="1" t="s">
        <v>366</v>
      </c>
      <c r="C4330" s="2">
        <v>0.74846064814814817</v>
      </c>
      <c r="D4330">
        <v>177</v>
      </c>
      <c r="E4330">
        <v>23</v>
      </c>
      <c r="F4330" s="1" t="s">
        <v>37</v>
      </c>
      <c r="G4330" s="1" t="s">
        <v>48</v>
      </c>
      <c r="H4330">
        <v>53.933300000000003</v>
      </c>
      <c r="I4330">
        <v>-116.5765</v>
      </c>
      <c r="J4330">
        <v>79</v>
      </c>
      <c r="K4330" t="b">
        <v>1</v>
      </c>
      <c r="L4330">
        <v>477</v>
      </c>
      <c r="M4330" s="1" t="s">
        <v>30</v>
      </c>
      <c r="N4330" s="1" t="s">
        <v>31</v>
      </c>
      <c r="O4330">
        <v>2</v>
      </c>
      <c r="P4330" t="b">
        <v>0</v>
      </c>
      <c r="Q4330" t="b">
        <v>0</v>
      </c>
      <c r="R4330" s="1" t="s">
        <v>32</v>
      </c>
      <c r="S4330" s="1" t="s">
        <v>53</v>
      </c>
      <c r="T4330">
        <v>5</v>
      </c>
      <c r="U4330" s="1" t="s">
        <v>34</v>
      </c>
      <c r="V4330" s="1" t="s">
        <v>59</v>
      </c>
      <c r="W4330" s="1" t="str">
        <f>IF(OR(MasterData[[#This Row],[Event]]="Christmas Market", MasterData[[#This Row],[Event]]="Christmas"), "Christmas Sale", "Non-Christmas Sale")</f>
        <v>Non-Christmas Sale</v>
      </c>
      <c r="X4330" t="b">
        <v>0</v>
      </c>
      <c r="Y4330">
        <v>1</v>
      </c>
      <c r="Z4330">
        <v>19.53</v>
      </c>
      <c r="AA4330">
        <v>39.049999999999997</v>
      </c>
      <c r="AB4330">
        <v>3.91</v>
      </c>
      <c r="AC4330" t="str">
        <f>IF(MasterData[[#This Row],[Discount Amount]]&gt;0, "Promotional sale", "Non-Promotional Sales")</f>
        <v>Promotional sale</v>
      </c>
    </row>
    <row r="4331" spans="1:29" x14ac:dyDescent="0.25">
      <c r="A4331">
        <v>4330</v>
      </c>
      <c r="B4331" s="1" t="s">
        <v>224</v>
      </c>
      <c r="C4331" s="2">
        <v>0.71890046296296295</v>
      </c>
      <c r="D4331">
        <v>492</v>
      </c>
      <c r="E4331">
        <v>58</v>
      </c>
      <c r="F4331" s="1" t="s">
        <v>61</v>
      </c>
      <c r="G4331" s="1" t="s">
        <v>62</v>
      </c>
      <c r="H4331">
        <v>46.565300000000001</v>
      </c>
      <c r="I4331">
        <v>-66.4619</v>
      </c>
      <c r="J4331">
        <v>34</v>
      </c>
      <c r="K4331" t="b">
        <v>0</v>
      </c>
      <c r="L4331">
        <v>296</v>
      </c>
      <c r="M4331" s="1" t="s">
        <v>63</v>
      </c>
      <c r="N4331" s="1" t="s">
        <v>64</v>
      </c>
      <c r="O4331">
        <v>2</v>
      </c>
      <c r="P4331" t="b">
        <v>0</v>
      </c>
      <c r="Q4331" t="b">
        <v>1</v>
      </c>
      <c r="R4331" s="1" t="s">
        <v>32</v>
      </c>
      <c r="S4331" s="1" t="s">
        <v>49</v>
      </c>
      <c r="T4331">
        <v>3</v>
      </c>
      <c r="U4331" s="1" t="s">
        <v>34</v>
      </c>
      <c r="V4331" s="1" t="s">
        <v>35</v>
      </c>
      <c r="W4331" s="1" t="str">
        <f>IF(OR(MasterData[[#This Row],[Event]]="Christmas Market", MasterData[[#This Row],[Event]]="Christmas"), "Christmas Sale", "Non-Christmas Sale")</f>
        <v>Non-Christmas Sale</v>
      </c>
      <c r="X4331" t="b">
        <v>0</v>
      </c>
      <c r="Y4331">
        <v>5</v>
      </c>
      <c r="Z4331">
        <v>32.42</v>
      </c>
      <c r="AA4331">
        <v>64.83</v>
      </c>
      <c r="AB4331">
        <v>0</v>
      </c>
      <c r="AC4331" t="str">
        <f>IF(MasterData[[#This Row],[Discount Amount]]&gt;0, "Promotional sale", "Non-Promotional Sales")</f>
        <v>Non-Promotional Sales</v>
      </c>
    </row>
    <row r="4332" spans="1:29" x14ac:dyDescent="0.25">
      <c r="A4332">
        <v>4331</v>
      </c>
      <c r="B4332" s="1" t="s">
        <v>358</v>
      </c>
      <c r="C4332" s="2">
        <v>0.45854166666666663</v>
      </c>
      <c r="D4332">
        <v>226</v>
      </c>
      <c r="E4332">
        <v>62</v>
      </c>
      <c r="F4332" s="1" t="s">
        <v>61</v>
      </c>
      <c r="G4332" s="1" t="s">
        <v>79</v>
      </c>
      <c r="H4332">
        <v>63.588799999999999</v>
      </c>
      <c r="I4332">
        <v>-115.5069</v>
      </c>
      <c r="J4332">
        <v>86</v>
      </c>
      <c r="K4332" t="b">
        <v>0</v>
      </c>
      <c r="L4332">
        <v>439</v>
      </c>
      <c r="M4332" s="1" t="s">
        <v>74</v>
      </c>
      <c r="N4332" s="1" t="s">
        <v>75</v>
      </c>
      <c r="O4332">
        <v>1</v>
      </c>
      <c r="P4332" t="b">
        <v>1</v>
      </c>
      <c r="Q4332" t="b">
        <v>1</v>
      </c>
      <c r="R4332" s="1" t="s">
        <v>52</v>
      </c>
      <c r="S4332" s="1" t="s">
        <v>58</v>
      </c>
      <c r="T4332">
        <v>5</v>
      </c>
      <c r="U4332" s="1" t="s">
        <v>45</v>
      </c>
      <c r="V4332" s="1" t="s">
        <v>46</v>
      </c>
      <c r="W4332" s="1" t="str">
        <f>IF(OR(MasterData[[#This Row],[Event]]="Christmas Market", MasterData[[#This Row],[Event]]="Christmas"), "Christmas Sale", "Non-Christmas Sale")</f>
        <v>Christmas Sale</v>
      </c>
      <c r="X4332" t="b">
        <v>0</v>
      </c>
      <c r="Y4332">
        <v>1</v>
      </c>
      <c r="Z4332">
        <v>14.71</v>
      </c>
      <c r="AA4332">
        <v>14.71</v>
      </c>
      <c r="AB4332">
        <v>0</v>
      </c>
      <c r="AC4332" t="str">
        <f>IF(MasterData[[#This Row],[Discount Amount]]&gt;0, "Promotional sale", "Non-Promotional Sales")</f>
        <v>Non-Promotional Sales</v>
      </c>
    </row>
    <row r="4333" spans="1:29" x14ac:dyDescent="0.25">
      <c r="A4333">
        <v>4332</v>
      </c>
      <c r="B4333" s="1" t="s">
        <v>397</v>
      </c>
      <c r="C4333" s="2">
        <v>0.34914351851851855</v>
      </c>
      <c r="D4333">
        <v>152</v>
      </c>
      <c r="E4333">
        <v>66</v>
      </c>
      <c r="F4333" s="1" t="s">
        <v>61</v>
      </c>
      <c r="G4333" s="1" t="s">
        <v>44</v>
      </c>
      <c r="H4333">
        <v>46.813099999999999</v>
      </c>
      <c r="I4333">
        <v>-71.207499999999996</v>
      </c>
      <c r="J4333">
        <v>84</v>
      </c>
      <c r="K4333" t="b">
        <v>1</v>
      </c>
      <c r="L4333">
        <v>580</v>
      </c>
      <c r="M4333" s="1" t="s">
        <v>56</v>
      </c>
      <c r="N4333" s="1" t="s">
        <v>57</v>
      </c>
      <c r="O4333">
        <v>5</v>
      </c>
      <c r="P4333" t="b">
        <v>1</v>
      </c>
      <c r="Q4333" t="b">
        <v>0</v>
      </c>
      <c r="R4333" s="1" t="s">
        <v>41</v>
      </c>
      <c r="S4333" s="1" t="s">
        <v>33</v>
      </c>
      <c r="T4333">
        <v>5</v>
      </c>
      <c r="U4333" s="1" t="s">
        <v>34</v>
      </c>
      <c r="V4333" s="1" t="s">
        <v>59</v>
      </c>
      <c r="W4333" s="1" t="str">
        <f>IF(OR(MasterData[[#This Row],[Event]]="Christmas Market", MasterData[[#This Row],[Event]]="Christmas"), "Christmas Sale", "Non-Christmas Sale")</f>
        <v>Non-Christmas Sale</v>
      </c>
      <c r="X4333" t="b">
        <v>1</v>
      </c>
      <c r="Y4333">
        <v>5</v>
      </c>
      <c r="Z4333">
        <v>80.430000000000007</v>
      </c>
      <c r="AA4333">
        <v>402.15</v>
      </c>
      <c r="AB4333">
        <v>40.22</v>
      </c>
      <c r="AC4333" t="str">
        <f>IF(MasterData[[#This Row],[Discount Amount]]&gt;0, "Promotional sale", "Non-Promotional Sales")</f>
        <v>Promotional sale</v>
      </c>
    </row>
    <row r="4334" spans="1:29" x14ac:dyDescent="0.25">
      <c r="A4334">
        <v>4333</v>
      </c>
      <c r="B4334" s="1" t="s">
        <v>186</v>
      </c>
      <c r="C4334" s="2">
        <v>0.79756944444444455</v>
      </c>
      <c r="D4334">
        <v>202</v>
      </c>
      <c r="E4334">
        <v>67</v>
      </c>
      <c r="F4334" s="1" t="s">
        <v>28</v>
      </c>
      <c r="G4334" s="1" t="s">
        <v>62</v>
      </c>
      <c r="H4334">
        <v>46.565300000000001</v>
      </c>
      <c r="I4334">
        <v>-66.4619</v>
      </c>
      <c r="J4334">
        <v>16</v>
      </c>
      <c r="K4334" t="b">
        <v>1</v>
      </c>
      <c r="L4334">
        <v>196</v>
      </c>
      <c r="M4334" s="1" t="s">
        <v>30</v>
      </c>
      <c r="N4334" s="1" t="s">
        <v>31</v>
      </c>
      <c r="O4334">
        <v>2</v>
      </c>
      <c r="P4334" t="b">
        <v>0</v>
      </c>
      <c r="Q4334" t="b">
        <v>0</v>
      </c>
      <c r="R4334" s="1" t="s">
        <v>52</v>
      </c>
      <c r="S4334" s="1" t="s">
        <v>33</v>
      </c>
      <c r="T4334">
        <v>2</v>
      </c>
      <c r="U4334" s="1" t="s">
        <v>42</v>
      </c>
      <c r="V4334" s="1" t="s">
        <v>59</v>
      </c>
      <c r="W4334" s="1" t="str">
        <f>IF(OR(MasterData[[#This Row],[Event]]="Christmas Market", MasterData[[#This Row],[Event]]="Christmas"), "Christmas Sale", "Non-Christmas Sale")</f>
        <v>Non-Christmas Sale</v>
      </c>
      <c r="X4334" t="b">
        <v>0</v>
      </c>
      <c r="Y4334">
        <v>3</v>
      </c>
      <c r="Z4334">
        <v>47.62</v>
      </c>
      <c r="AA4334">
        <v>95.23</v>
      </c>
      <c r="AB4334">
        <v>9.52</v>
      </c>
      <c r="AC4334" t="str">
        <f>IF(MasterData[[#This Row],[Discount Amount]]&gt;0, "Promotional sale", "Non-Promotional Sales")</f>
        <v>Promotional sale</v>
      </c>
    </row>
    <row r="4335" spans="1:29" x14ac:dyDescent="0.25">
      <c r="A4335">
        <v>4334</v>
      </c>
      <c r="B4335" s="1" t="s">
        <v>112</v>
      </c>
      <c r="C4335" s="2">
        <v>0.70633101851851854</v>
      </c>
      <c r="D4335">
        <v>136</v>
      </c>
      <c r="E4335">
        <v>49</v>
      </c>
      <c r="F4335" s="1" t="s">
        <v>37</v>
      </c>
      <c r="G4335" s="1" t="s">
        <v>79</v>
      </c>
      <c r="H4335">
        <v>63.588799999999999</v>
      </c>
      <c r="I4335">
        <v>-115.5069</v>
      </c>
      <c r="J4335">
        <v>18</v>
      </c>
      <c r="K4335" t="b">
        <v>0</v>
      </c>
      <c r="L4335">
        <v>863</v>
      </c>
      <c r="M4335" s="1" t="s">
        <v>30</v>
      </c>
      <c r="N4335" s="1" t="s">
        <v>31</v>
      </c>
      <c r="O4335">
        <v>2</v>
      </c>
      <c r="P4335" t="b">
        <v>0</v>
      </c>
      <c r="Q4335" t="b">
        <v>0</v>
      </c>
      <c r="R4335" s="1" t="s">
        <v>52</v>
      </c>
      <c r="S4335" s="1" t="s">
        <v>49</v>
      </c>
      <c r="T4335">
        <v>2</v>
      </c>
      <c r="U4335" s="1" t="s">
        <v>45</v>
      </c>
      <c r="V4335" s="1" t="s">
        <v>35</v>
      </c>
      <c r="W4335" s="1" t="str">
        <f>IF(OR(MasterData[[#This Row],[Event]]="Christmas Market", MasterData[[#This Row],[Event]]="Christmas"), "Christmas Sale", "Non-Christmas Sale")</f>
        <v>Non-Christmas Sale</v>
      </c>
      <c r="X4335" t="b">
        <v>1</v>
      </c>
      <c r="Y4335">
        <v>3</v>
      </c>
      <c r="Z4335">
        <v>39.090000000000003</v>
      </c>
      <c r="AA4335">
        <v>78.17</v>
      </c>
      <c r="AB4335">
        <v>0</v>
      </c>
      <c r="AC4335" t="str">
        <f>IF(MasterData[[#This Row],[Discount Amount]]&gt;0, "Promotional sale", "Non-Promotional Sales")</f>
        <v>Non-Promotional Sales</v>
      </c>
    </row>
    <row r="4336" spans="1:29" x14ac:dyDescent="0.25">
      <c r="A4336">
        <v>4335</v>
      </c>
      <c r="B4336" s="1" t="s">
        <v>135</v>
      </c>
      <c r="C4336" s="2">
        <v>0.91219907407407397</v>
      </c>
      <c r="D4336">
        <v>400</v>
      </c>
      <c r="E4336">
        <v>29</v>
      </c>
      <c r="F4336" s="1" t="s">
        <v>28</v>
      </c>
      <c r="G4336" s="1" t="s">
        <v>66</v>
      </c>
      <c r="H4336">
        <v>45.077800000000003</v>
      </c>
      <c r="I4336">
        <v>-63.546700000000001</v>
      </c>
      <c r="J4336">
        <v>47</v>
      </c>
      <c r="K4336" t="b">
        <v>0</v>
      </c>
      <c r="L4336">
        <v>19</v>
      </c>
      <c r="M4336" s="1" t="s">
        <v>30</v>
      </c>
      <c r="N4336" s="1" t="s">
        <v>31</v>
      </c>
      <c r="O4336">
        <v>1</v>
      </c>
      <c r="P4336" t="b">
        <v>0</v>
      </c>
      <c r="Q4336" t="b">
        <v>0</v>
      </c>
      <c r="R4336" s="1" t="s">
        <v>32</v>
      </c>
      <c r="S4336" s="1" t="s">
        <v>58</v>
      </c>
      <c r="T4336">
        <v>4</v>
      </c>
      <c r="U4336" s="1" t="s">
        <v>34</v>
      </c>
      <c r="V4336" s="1" t="s">
        <v>46</v>
      </c>
      <c r="W4336" s="1" t="str">
        <f>IF(OR(MasterData[[#This Row],[Event]]="Christmas Market", MasterData[[#This Row],[Event]]="Christmas"), "Christmas Sale", "Non-Christmas Sale")</f>
        <v>Christmas Sale</v>
      </c>
      <c r="X4336" t="b">
        <v>0</v>
      </c>
      <c r="Y4336">
        <v>5</v>
      </c>
      <c r="Z4336">
        <v>60.88</v>
      </c>
      <c r="AA4336">
        <v>60.88</v>
      </c>
      <c r="AB4336">
        <v>0</v>
      </c>
      <c r="AC4336" t="str">
        <f>IF(MasterData[[#This Row],[Discount Amount]]&gt;0, "Promotional sale", "Non-Promotional Sales")</f>
        <v>Non-Promotional Sales</v>
      </c>
    </row>
    <row r="4337" spans="1:29" x14ac:dyDescent="0.25">
      <c r="A4337">
        <v>4336</v>
      </c>
      <c r="B4337" s="1" t="s">
        <v>266</v>
      </c>
      <c r="C4337" s="2">
        <v>0.7981018518518519</v>
      </c>
      <c r="D4337">
        <v>174</v>
      </c>
      <c r="E4337">
        <v>35</v>
      </c>
      <c r="F4337" s="1" t="s">
        <v>37</v>
      </c>
      <c r="G4337" s="1" t="s">
        <v>55</v>
      </c>
      <c r="H4337">
        <v>52.939900000000002</v>
      </c>
      <c r="I4337">
        <v>-106.4509</v>
      </c>
      <c r="J4337">
        <v>9</v>
      </c>
      <c r="K4337" t="b">
        <v>0</v>
      </c>
      <c r="L4337">
        <v>274</v>
      </c>
      <c r="M4337" s="1" t="s">
        <v>56</v>
      </c>
      <c r="N4337" s="1" t="s">
        <v>57</v>
      </c>
      <c r="O4337">
        <v>4</v>
      </c>
      <c r="P4337" t="b">
        <v>0</v>
      </c>
      <c r="Q4337" t="b">
        <v>1</v>
      </c>
      <c r="R4337" s="1" t="s">
        <v>52</v>
      </c>
      <c r="S4337" s="1" t="s">
        <v>58</v>
      </c>
      <c r="T4337">
        <v>3</v>
      </c>
      <c r="U4337" s="1" t="s">
        <v>45</v>
      </c>
      <c r="V4337" s="1" t="s">
        <v>59</v>
      </c>
      <c r="W4337" s="1" t="str">
        <f>IF(OR(MasterData[[#This Row],[Event]]="Christmas Market", MasterData[[#This Row],[Event]]="Christmas"), "Christmas Sale", "Non-Christmas Sale")</f>
        <v>Non-Christmas Sale</v>
      </c>
      <c r="X4337" t="b">
        <v>1</v>
      </c>
      <c r="Y4337">
        <v>2</v>
      </c>
      <c r="Z4337">
        <v>80.33</v>
      </c>
      <c r="AA4337">
        <v>321.33</v>
      </c>
      <c r="AB4337">
        <v>32.130000000000003</v>
      </c>
      <c r="AC4337" t="str">
        <f>IF(MasterData[[#This Row],[Discount Amount]]&gt;0, "Promotional sale", "Non-Promotional Sales")</f>
        <v>Promotional sale</v>
      </c>
    </row>
    <row r="4338" spans="1:29" x14ac:dyDescent="0.25">
      <c r="A4338">
        <v>4337</v>
      </c>
      <c r="B4338" s="1" t="s">
        <v>111</v>
      </c>
      <c r="C4338" s="2">
        <v>0.71800925925925929</v>
      </c>
      <c r="D4338">
        <v>308</v>
      </c>
      <c r="E4338">
        <v>31</v>
      </c>
      <c r="F4338" s="1" t="s">
        <v>37</v>
      </c>
      <c r="G4338" s="1" t="s">
        <v>44</v>
      </c>
      <c r="H4338">
        <v>46.813099999999999</v>
      </c>
      <c r="I4338">
        <v>-71.207499999999996</v>
      </c>
      <c r="J4338">
        <v>42</v>
      </c>
      <c r="K4338" t="b">
        <v>1</v>
      </c>
      <c r="L4338">
        <v>217</v>
      </c>
      <c r="M4338" s="1" t="s">
        <v>30</v>
      </c>
      <c r="N4338" s="1" t="s">
        <v>31</v>
      </c>
      <c r="O4338">
        <v>5</v>
      </c>
      <c r="P4338" t="b">
        <v>1</v>
      </c>
      <c r="Q4338" t="b">
        <v>1</v>
      </c>
      <c r="R4338" s="1" t="s">
        <v>41</v>
      </c>
      <c r="S4338" s="1" t="s">
        <v>53</v>
      </c>
      <c r="T4338">
        <v>2</v>
      </c>
      <c r="U4338" s="1" t="s">
        <v>45</v>
      </c>
      <c r="V4338" s="1" t="s">
        <v>46</v>
      </c>
      <c r="W4338" s="1" t="str">
        <f>IF(OR(MasterData[[#This Row],[Event]]="Christmas Market", MasterData[[#This Row],[Event]]="Christmas"), "Christmas Sale", "Non-Christmas Sale")</f>
        <v>Christmas Sale</v>
      </c>
      <c r="X4338" t="b">
        <v>0</v>
      </c>
      <c r="Y4338">
        <v>1</v>
      </c>
      <c r="Z4338">
        <v>35.5</v>
      </c>
      <c r="AA4338">
        <v>177.5</v>
      </c>
      <c r="AB4338">
        <v>0</v>
      </c>
      <c r="AC4338" t="str">
        <f>IF(MasterData[[#This Row],[Discount Amount]]&gt;0, "Promotional sale", "Non-Promotional Sales")</f>
        <v>Non-Promotional Sales</v>
      </c>
    </row>
    <row r="4339" spans="1:29" x14ac:dyDescent="0.25">
      <c r="A4339">
        <v>4338</v>
      </c>
      <c r="B4339" s="1" t="s">
        <v>118</v>
      </c>
      <c r="C4339" s="2">
        <v>0.80918981481481489</v>
      </c>
      <c r="D4339">
        <v>437</v>
      </c>
      <c r="E4339">
        <v>62</v>
      </c>
      <c r="F4339" s="1" t="s">
        <v>61</v>
      </c>
      <c r="G4339" s="1" t="s">
        <v>44</v>
      </c>
      <c r="H4339">
        <v>46.813099999999999</v>
      </c>
      <c r="I4339">
        <v>-71.207499999999996</v>
      </c>
      <c r="J4339">
        <v>43</v>
      </c>
      <c r="K4339" t="b">
        <v>1</v>
      </c>
      <c r="L4339">
        <v>630</v>
      </c>
      <c r="M4339" s="1" t="s">
        <v>39</v>
      </c>
      <c r="N4339" s="1" t="s">
        <v>40</v>
      </c>
      <c r="O4339">
        <v>1</v>
      </c>
      <c r="P4339" t="b">
        <v>1</v>
      </c>
      <c r="Q4339" t="b">
        <v>1</v>
      </c>
      <c r="R4339" s="1" t="s">
        <v>41</v>
      </c>
      <c r="S4339" s="1" t="s">
        <v>58</v>
      </c>
      <c r="T4339">
        <v>3</v>
      </c>
      <c r="U4339" s="1" t="s">
        <v>34</v>
      </c>
      <c r="V4339" s="1" t="s">
        <v>46</v>
      </c>
      <c r="W4339" s="1" t="str">
        <f>IF(OR(MasterData[[#This Row],[Event]]="Christmas Market", MasterData[[#This Row],[Event]]="Christmas"), "Christmas Sale", "Non-Christmas Sale")</f>
        <v>Christmas Sale</v>
      </c>
      <c r="X4339" t="b">
        <v>1</v>
      </c>
      <c r="Y4339">
        <v>4</v>
      </c>
      <c r="Z4339">
        <v>61.4</v>
      </c>
      <c r="AA4339">
        <v>61.4</v>
      </c>
      <c r="AB4339">
        <v>0</v>
      </c>
      <c r="AC4339" t="str">
        <f>IF(MasterData[[#This Row],[Discount Amount]]&gt;0, "Promotional sale", "Non-Promotional Sales")</f>
        <v>Non-Promotional Sales</v>
      </c>
    </row>
    <row r="4340" spans="1:29" x14ac:dyDescent="0.25">
      <c r="A4340">
        <v>4339</v>
      </c>
      <c r="B4340" s="1" t="s">
        <v>317</v>
      </c>
      <c r="C4340" s="2">
        <v>0.47974537037037046</v>
      </c>
      <c r="D4340">
        <v>336</v>
      </c>
      <c r="E4340">
        <v>62</v>
      </c>
      <c r="F4340" s="1" t="s">
        <v>28</v>
      </c>
      <c r="G4340" s="1" t="s">
        <v>70</v>
      </c>
      <c r="H4340">
        <v>54.273099999999999</v>
      </c>
      <c r="I4340">
        <v>-61.738799999999998</v>
      </c>
      <c r="J4340">
        <v>96</v>
      </c>
      <c r="K4340" t="b">
        <v>1</v>
      </c>
      <c r="L4340">
        <v>291</v>
      </c>
      <c r="M4340" s="1" t="s">
        <v>56</v>
      </c>
      <c r="N4340" s="1" t="s">
        <v>57</v>
      </c>
      <c r="O4340">
        <v>2</v>
      </c>
      <c r="P4340" t="b">
        <v>1</v>
      </c>
      <c r="Q4340" t="b">
        <v>1</v>
      </c>
      <c r="R4340" s="1" t="s">
        <v>52</v>
      </c>
      <c r="S4340" s="1" t="s">
        <v>49</v>
      </c>
      <c r="T4340">
        <v>5</v>
      </c>
      <c r="U4340" s="1" t="s">
        <v>34</v>
      </c>
      <c r="V4340" s="1" t="s">
        <v>46</v>
      </c>
      <c r="W4340" s="1" t="str">
        <f>IF(OR(MasterData[[#This Row],[Event]]="Christmas Market", MasterData[[#This Row],[Event]]="Christmas"), "Christmas Sale", "Non-Christmas Sale")</f>
        <v>Christmas Sale</v>
      </c>
      <c r="X4340" t="b">
        <v>1</v>
      </c>
      <c r="Y4340">
        <v>1</v>
      </c>
      <c r="Z4340">
        <v>83.46</v>
      </c>
      <c r="AA4340">
        <v>166.92</v>
      </c>
      <c r="AB4340">
        <v>0</v>
      </c>
      <c r="AC4340" t="str">
        <f>IF(MasterData[[#This Row],[Discount Amount]]&gt;0, "Promotional sale", "Non-Promotional Sales")</f>
        <v>Non-Promotional Sales</v>
      </c>
    </row>
    <row r="4341" spans="1:29" x14ac:dyDescent="0.25">
      <c r="A4341">
        <v>4340</v>
      </c>
      <c r="B4341" s="1" t="s">
        <v>267</v>
      </c>
      <c r="C4341" s="2">
        <v>0.3527893518518519</v>
      </c>
      <c r="D4341">
        <v>221</v>
      </c>
      <c r="E4341">
        <v>35</v>
      </c>
      <c r="F4341" s="1" t="s">
        <v>37</v>
      </c>
      <c r="G4341" s="1" t="s">
        <v>68</v>
      </c>
      <c r="H4341">
        <v>46.318800000000003</v>
      </c>
      <c r="I4341">
        <v>-63.146099999999997</v>
      </c>
      <c r="J4341">
        <v>62</v>
      </c>
      <c r="K4341" t="b">
        <v>0</v>
      </c>
      <c r="L4341">
        <v>80</v>
      </c>
      <c r="M4341" s="1" t="s">
        <v>74</v>
      </c>
      <c r="N4341" s="1" t="s">
        <v>75</v>
      </c>
      <c r="O4341">
        <v>5</v>
      </c>
      <c r="P4341" t="b">
        <v>1</v>
      </c>
      <c r="Q4341" t="b">
        <v>0</v>
      </c>
      <c r="R4341" s="1" t="s">
        <v>32</v>
      </c>
      <c r="S4341" s="1" t="s">
        <v>53</v>
      </c>
      <c r="T4341">
        <v>1</v>
      </c>
      <c r="U4341" s="1" t="s">
        <v>34</v>
      </c>
      <c r="V4341" s="1" t="s">
        <v>46</v>
      </c>
      <c r="W4341" s="1" t="str">
        <f>IF(OR(MasterData[[#This Row],[Event]]="Christmas Market", MasterData[[#This Row],[Event]]="Christmas"), "Christmas Sale", "Non-Christmas Sale")</f>
        <v>Christmas Sale</v>
      </c>
      <c r="X4341" t="b">
        <v>1</v>
      </c>
      <c r="Y4341">
        <v>5</v>
      </c>
      <c r="Z4341">
        <v>34.06</v>
      </c>
      <c r="AA4341">
        <v>170.29</v>
      </c>
      <c r="AB4341">
        <v>0</v>
      </c>
      <c r="AC4341" t="str">
        <f>IF(MasterData[[#This Row],[Discount Amount]]&gt;0, "Promotional sale", "Non-Promotional Sales")</f>
        <v>Non-Promotional Sales</v>
      </c>
    </row>
    <row r="4342" spans="1:29" x14ac:dyDescent="0.25">
      <c r="A4342">
        <v>4341</v>
      </c>
      <c r="B4342" s="1" t="s">
        <v>129</v>
      </c>
      <c r="C4342" s="2">
        <v>0.56702546296296297</v>
      </c>
      <c r="D4342">
        <v>356</v>
      </c>
      <c r="E4342">
        <v>62</v>
      </c>
      <c r="F4342" s="1" t="s">
        <v>37</v>
      </c>
      <c r="G4342" s="1" t="s">
        <v>70</v>
      </c>
      <c r="H4342">
        <v>54.273099999999999</v>
      </c>
      <c r="I4342">
        <v>-61.738799999999998</v>
      </c>
      <c r="J4342">
        <v>39</v>
      </c>
      <c r="K4342" t="b">
        <v>0</v>
      </c>
      <c r="L4342">
        <v>997</v>
      </c>
      <c r="M4342" s="1" t="s">
        <v>56</v>
      </c>
      <c r="N4342" s="1" t="s">
        <v>57</v>
      </c>
      <c r="O4342">
        <v>2</v>
      </c>
      <c r="P4342" t="b">
        <v>1</v>
      </c>
      <c r="Q4342" t="b">
        <v>0</v>
      </c>
      <c r="R4342" s="1" t="s">
        <v>52</v>
      </c>
      <c r="S4342" s="1" t="s">
        <v>58</v>
      </c>
      <c r="T4342">
        <v>5</v>
      </c>
      <c r="U4342" s="1" t="s">
        <v>42</v>
      </c>
      <c r="V4342" s="1" t="s">
        <v>35</v>
      </c>
      <c r="W4342" s="1" t="str">
        <f>IF(OR(MasterData[[#This Row],[Event]]="Christmas Market", MasterData[[#This Row],[Event]]="Christmas"), "Christmas Sale", "Non-Christmas Sale")</f>
        <v>Non-Christmas Sale</v>
      </c>
      <c r="X4342" t="b">
        <v>0</v>
      </c>
      <c r="Y4342">
        <v>4</v>
      </c>
      <c r="Z4342">
        <v>48.11</v>
      </c>
      <c r="AA4342">
        <v>96.23</v>
      </c>
      <c r="AB4342">
        <v>0</v>
      </c>
      <c r="AC4342" t="str">
        <f>IF(MasterData[[#This Row],[Discount Amount]]&gt;0, "Promotional sale", "Non-Promotional Sales")</f>
        <v>Non-Promotional Sales</v>
      </c>
    </row>
    <row r="4343" spans="1:29" x14ac:dyDescent="0.25">
      <c r="A4343">
        <v>4342</v>
      </c>
      <c r="B4343" s="1" t="s">
        <v>231</v>
      </c>
      <c r="C4343" s="2">
        <v>0.34184027777777781</v>
      </c>
      <c r="D4343">
        <v>52</v>
      </c>
      <c r="E4343">
        <v>54</v>
      </c>
      <c r="F4343" s="1" t="s">
        <v>61</v>
      </c>
      <c r="G4343" s="1" t="s">
        <v>68</v>
      </c>
      <c r="H4343">
        <v>46.318800000000003</v>
      </c>
      <c r="I4343">
        <v>-63.146099999999997</v>
      </c>
      <c r="J4343">
        <v>63</v>
      </c>
      <c r="K4343" t="b">
        <v>1</v>
      </c>
      <c r="L4343">
        <v>666</v>
      </c>
      <c r="M4343" s="1" t="s">
        <v>63</v>
      </c>
      <c r="N4343" s="1" t="s">
        <v>64</v>
      </c>
      <c r="O4343">
        <v>5</v>
      </c>
      <c r="P4343" t="b">
        <v>1</v>
      </c>
      <c r="Q4343" t="b">
        <v>0</v>
      </c>
      <c r="R4343" s="1" t="s">
        <v>52</v>
      </c>
      <c r="S4343" s="1" t="s">
        <v>33</v>
      </c>
      <c r="T4343">
        <v>5</v>
      </c>
      <c r="U4343" s="1" t="s">
        <v>34</v>
      </c>
      <c r="V4343" s="1" t="s">
        <v>46</v>
      </c>
      <c r="W4343" s="1" t="str">
        <f>IF(OR(MasterData[[#This Row],[Event]]="Christmas Market", MasterData[[#This Row],[Event]]="Christmas"), "Christmas Sale", "Non-Christmas Sale")</f>
        <v>Christmas Sale</v>
      </c>
      <c r="X4343" t="b">
        <v>0</v>
      </c>
      <c r="Y4343">
        <v>2</v>
      </c>
      <c r="Z4343">
        <v>98.94</v>
      </c>
      <c r="AA4343">
        <v>494.72</v>
      </c>
      <c r="AB4343">
        <v>0</v>
      </c>
      <c r="AC4343" t="str">
        <f>IF(MasterData[[#This Row],[Discount Amount]]&gt;0, "Promotional sale", "Non-Promotional Sales")</f>
        <v>Non-Promotional Sales</v>
      </c>
    </row>
    <row r="4344" spans="1:29" x14ac:dyDescent="0.25">
      <c r="A4344">
        <v>4343</v>
      </c>
      <c r="B4344" s="1" t="s">
        <v>155</v>
      </c>
      <c r="C4344" s="2">
        <v>3.958333333333286E-3</v>
      </c>
      <c r="D4344">
        <v>233</v>
      </c>
      <c r="E4344">
        <v>54</v>
      </c>
      <c r="F4344" s="1" t="s">
        <v>28</v>
      </c>
      <c r="G4344" s="1" t="s">
        <v>29</v>
      </c>
      <c r="H4344">
        <v>51.253799999999998</v>
      </c>
      <c r="I4344">
        <v>-85.3232</v>
      </c>
      <c r="J4344">
        <v>61</v>
      </c>
      <c r="K4344" t="b">
        <v>0</v>
      </c>
      <c r="L4344">
        <v>399</v>
      </c>
      <c r="M4344" s="1" t="s">
        <v>74</v>
      </c>
      <c r="N4344" s="1" t="s">
        <v>75</v>
      </c>
      <c r="O4344">
        <v>4</v>
      </c>
      <c r="P4344" t="b">
        <v>0</v>
      </c>
      <c r="Q4344" t="b">
        <v>0</v>
      </c>
      <c r="R4344" s="1" t="s">
        <v>32</v>
      </c>
      <c r="S4344" s="1" t="s">
        <v>33</v>
      </c>
      <c r="T4344">
        <v>5</v>
      </c>
      <c r="U4344" s="1" t="s">
        <v>42</v>
      </c>
      <c r="V4344" s="1" t="s">
        <v>46</v>
      </c>
      <c r="W4344" s="1" t="str">
        <f>IF(OR(MasterData[[#This Row],[Event]]="Christmas Market", MasterData[[#This Row],[Event]]="Christmas"), "Christmas Sale", "Non-Christmas Sale")</f>
        <v>Christmas Sale</v>
      </c>
      <c r="X4344" t="b">
        <v>1</v>
      </c>
      <c r="Y4344">
        <v>5</v>
      </c>
      <c r="Z4344">
        <v>19.13</v>
      </c>
      <c r="AA4344">
        <v>76.52</v>
      </c>
      <c r="AB4344">
        <v>0</v>
      </c>
      <c r="AC4344" t="str">
        <f>IF(MasterData[[#This Row],[Discount Amount]]&gt;0, "Promotional sale", "Non-Promotional Sales")</f>
        <v>Non-Promotional Sales</v>
      </c>
    </row>
    <row r="4345" spans="1:29" x14ac:dyDescent="0.25">
      <c r="A4345">
        <v>4344</v>
      </c>
      <c r="B4345" s="1" t="s">
        <v>168</v>
      </c>
      <c r="C4345" s="2">
        <v>0.23679398148148145</v>
      </c>
      <c r="D4345">
        <v>221</v>
      </c>
      <c r="E4345">
        <v>47</v>
      </c>
      <c r="F4345" s="1" t="s">
        <v>37</v>
      </c>
      <c r="G4345" s="1" t="s">
        <v>70</v>
      </c>
      <c r="H4345">
        <v>54.273099999999999</v>
      </c>
      <c r="I4345">
        <v>-61.738799999999998</v>
      </c>
      <c r="J4345">
        <v>36</v>
      </c>
      <c r="K4345" t="b">
        <v>0</v>
      </c>
      <c r="L4345">
        <v>475</v>
      </c>
      <c r="M4345" s="1" t="s">
        <v>74</v>
      </c>
      <c r="N4345" s="1" t="s">
        <v>75</v>
      </c>
      <c r="O4345">
        <v>5</v>
      </c>
      <c r="P4345" t="b">
        <v>0</v>
      </c>
      <c r="Q4345" t="b">
        <v>0</v>
      </c>
      <c r="R4345" s="1" t="s">
        <v>52</v>
      </c>
      <c r="S4345" s="1" t="s">
        <v>53</v>
      </c>
      <c r="T4345">
        <v>2</v>
      </c>
      <c r="U4345" s="1" t="s">
        <v>42</v>
      </c>
      <c r="V4345" s="1" t="s">
        <v>59</v>
      </c>
      <c r="W4345" s="1" t="str">
        <f>IF(OR(MasterData[[#This Row],[Event]]="Christmas Market", MasterData[[#This Row],[Event]]="Christmas"), "Christmas Sale", "Non-Christmas Sale")</f>
        <v>Non-Christmas Sale</v>
      </c>
      <c r="X4345" t="b">
        <v>0</v>
      </c>
      <c r="Y4345">
        <v>4</v>
      </c>
      <c r="Z4345">
        <v>97.32</v>
      </c>
      <c r="AA4345">
        <v>486.58</v>
      </c>
      <c r="AB4345">
        <v>48.66</v>
      </c>
      <c r="AC4345" t="str">
        <f>IF(MasterData[[#This Row],[Discount Amount]]&gt;0, "Promotional sale", "Non-Promotional Sales")</f>
        <v>Promotional sale</v>
      </c>
    </row>
    <row r="4346" spans="1:29" x14ac:dyDescent="0.25">
      <c r="A4346">
        <v>4345</v>
      </c>
      <c r="B4346" s="1" t="s">
        <v>159</v>
      </c>
      <c r="C4346" s="2">
        <v>0.93818287037037029</v>
      </c>
      <c r="D4346">
        <v>91</v>
      </c>
      <c r="E4346">
        <v>23</v>
      </c>
      <c r="F4346" s="1" t="s">
        <v>61</v>
      </c>
      <c r="G4346" s="1" t="s">
        <v>44</v>
      </c>
      <c r="H4346">
        <v>46.813099999999999</v>
      </c>
      <c r="I4346">
        <v>-71.207499999999996</v>
      </c>
      <c r="J4346">
        <v>11</v>
      </c>
      <c r="K4346" t="b">
        <v>0</v>
      </c>
      <c r="L4346">
        <v>866</v>
      </c>
      <c r="M4346" s="1" t="s">
        <v>63</v>
      </c>
      <c r="N4346" s="1" t="s">
        <v>64</v>
      </c>
      <c r="O4346">
        <v>3</v>
      </c>
      <c r="P4346" t="b">
        <v>0</v>
      </c>
      <c r="Q4346" t="b">
        <v>1</v>
      </c>
      <c r="R4346" s="1" t="s">
        <v>52</v>
      </c>
      <c r="S4346" s="1" t="s">
        <v>49</v>
      </c>
      <c r="T4346">
        <v>5</v>
      </c>
      <c r="U4346" s="1" t="s">
        <v>45</v>
      </c>
      <c r="V4346" s="1" t="s">
        <v>46</v>
      </c>
      <c r="W4346" s="1" t="str">
        <f>IF(OR(MasterData[[#This Row],[Event]]="Christmas Market", MasterData[[#This Row],[Event]]="Christmas"), "Christmas Sale", "Non-Christmas Sale")</f>
        <v>Christmas Sale</v>
      </c>
      <c r="X4346" t="b">
        <v>1</v>
      </c>
      <c r="Y4346">
        <v>2</v>
      </c>
      <c r="Z4346">
        <v>41.01</v>
      </c>
      <c r="AA4346">
        <v>123.04</v>
      </c>
      <c r="AB4346">
        <v>0</v>
      </c>
      <c r="AC4346" t="str">
        <f>IF(MasterData[[#This Row],[Discount Amount]]&gt;0, "Promotional sale", "Non-Promotional Sales")</f>
        <v>Non-Promotional Sales</v>
      </c>
    </row>
    <row r="4347" spans="1:29" x14ac:dyDescent="0.25">
      <c r="A4347">
        <v>4346</v>
      </c>
      <c r="B4347" s="1" t="s">
        <v>89</v>
      </c>
      <c r="C4347" s="2">
        <v>0.6521527777777778</v>
      </c>
      <c r="D4347">
        <v>216</v>
      </c>
      <c r="E4347">
        <v>45</v>
      </c>
      <c r="F4347" s="1" t="s">
        <v>61</v>
      </c>
      <c r="G4347" s="1" t="s">
        <v>79</v>
      </c>
      <c r="H4347">
        <v>63.588799999999999</v>
      </c>
      <c r="I4347">
        <v>-115.5069</v>
      </c>
      <c r="J4347">
        <v>48</v>
      </c>
      <c r="K4347" t="b">
        <v>1</v>
      </c>
      <c r="L4347">
        <v>705</v>
      </c>
      <c r="M4347" s="1" t="s">
        <v>74</v>
      </c>
      <c r="N4347" s="1" t="s">
        <v>75</v>
      </c>
      <c r="O4347">
        <v>3</v>
      </c>
      <c r="P4347" t="b">
        <v>1</v>
      </c>
      <c r="Q4347" t="b">
        <v>1</v>
      </c>
      <c r="R4347" s="1" t="s">
        <v>41</v>
      </c>
      <c r="S4347" s="1" t="s">
        <v>33</v>
      </c>
      <c r="T4347">
        <v>3</v>
      </c>
      <c r="U4347" s="1" t="s">
        <v>45</v>
      </c>
      <c r="V4347" s="1" t="s">
        <v>59</v>
      </c>
      <c r="W4347" s="1" t="str">
        <f>IF(OR(MasterData[[#This Row],[Event]]="Christmas Market", MasterData[[#This Row],[Event]]="Christmas"), "Christmas Sale", "Non-Christmas Sale")</f>
        <v>Non-Christmas Sale</v>
      </c>
      <c r="X4347" t="b">
        <v>1</v>
      </c>
      <c r="Y4347">
        <v>2</v>
      </c>
      <c r="Z4347">
        <v>80.680000000000007</v>
      </c>
      <c r="AA4347">
        <v>242.05</v>
      </c>
      <c r="AB4347">
        <v>24.2</v>
      </c>
      <c r="AC4347" t="str">
        <f>IF(MasterData[[#This Row],[Discount Amount]]&gt;0, "Promotional sale", "Non-Promotional Sales")</f>
        <v>Promotional sale</v>
      </c>
    </row>
    <row r="4348" spans="1:29" x14ac:dyDescent="0.25">
      <c r="A4348">
        <v>4347</v>
      </c>
      <c r="B4348" s="1" t="s">
        <v>180</v>
      </c>
      <c r="C4348" s="2">
        <v>0.34685185185185174</v>
      </c>
      <c r="D4348">
        <v>464</v>
      </c>
      <c r="E4348">
        <v>33</v>
      </c>
      <c r="F4348" s="1" t="s">
        <v>28</v>
      </c>
      <c r="G4348" s="1" t="s">
        <v>62</v>
      </c>
      <c r="H4348">
        <v>46.565300000000001</v>
      </c>
      <c r="I4348">
        <v>-66.4619</v>
      </c>
      <c r="J4348">
        <v>31</v>
      </c>
      <c r="K4348" t="b">
        <v>1</v>
      </c>
      <c r="L4348">
        <v>836</v>
      </c>
      <c r="M4348" s="1" t="s">
        <v>30</v>
      </c>
      <c r="N4348" s="1" t="s">
        <v>31</v>
      </c>
      <c r="O4348">
        <v>5</v>
      </c>
      <c r="P4348" t="b">
        <v>1</v>
      </c>
      <c r="Q4348" t="b">
        <v>1</v>
      </c>
      <c r="R4348" s="1" t="s">
        <v>52</v>
      </c>
      <c r="S4348" s="1" t="s">
        <v>49</v>
      </c>
      <c r="T4348">
        <v>1</v>
      </c>
      <c r="U4348" s="1" t="s">
        <v>42</v>
      </c>
      <c r="V4348" s="1" t="s">
        <v>59</v>
      </c>
      <c r="W4348" s="1" t="str">
        <f>IF(OR(MasterData[[#This Row],[Event]]="Christmas Market", MasterData[[#This Row],[Event]]="Christmas"), "Christmas Sale", "Non-Christmas Sale")</f>
        <v>Non-Christmas Sale</v>
      </c>
      <c r="X4348" t="b">
        <v>0</v>
      </c>
      <c r="Y4348">
        <v>1</v>
      </c>
      <c r="Z4348">
        <v>56.13</v>
      </c>
      <c r="AA4348">
        <v>280.64</v>
      </c>
      <c r="AB4348">
        <v>28.06</v>
      </c>
      <c r="AC4348" t="str">
        <f>IF(MasterData[[#This Row],[Discount Amount]]&gt;0, "Promotional sale", "Non-Promotional Sales")</f>
        <v>Promotional sale</v>
      </c>
    </row>
    <row r="4349" spans="1:29" x14ac:dyDescent="0.25">
      <c r="A4349">
        <v>4348</v>
      </c>
      <c r="B4349" s="1" t="s">
        <v>424</v>
      </c>
      <c r="C4349" s="2">
        <v>0.53969907407407414</v>
      </c>
      <c r="D4349">
        <v>374</v>
      </c>
      <c r="E4349">
        <v>57</v>
      </c>
      <c r="F4349" s="1" t="s">
        <v>61</v>
      </c>
      <c r="G4349" s="1" t="s">
        <v>62</v>
      </c>
      <c r="H4349">
        <v>46.565300000000001</v>
      </c>
      <c r="I4349">
        <v>-66.4619</v>
      </c>
      <c r="J4349">
        <v>88</v>
      </c>
      <c r="K4349" t="b">
        <v>0</v>
      </c>
      <c r="L4349">
        <v>240</v>
      </c>
      <c r="M4349" s="1" t="s">
        <v>74</v>
      </c>
      <c r="N4349" s="1" t="s">
        <v>75</v>
      </c>
      <c r="O4349">
        <v>2</v>
      </c>
      <c r="P4349" t="b">
        <v>1</v>
      </c>
      <c r="Q4349" t="b">
        <v>1</v>
      </c>
      <c r="R4349" s="1" t="s">
        <v>41</v>
      </c>
      <c r="S4349" s="1" t="s">
        <v>58</v>
      </c>
      <c r="T4349">
        <v>5</v>
      </c>
      <c r="U4349" s="1" t="s">
        <v>34</v>
      </c>
      <c r="V4349" s="1" t="s">
        <v>59</v>
      </c>
      <c r="W4349" s="1" t="str">
        <f>IF(OR(MasterData[[#This Row],[Event]]="Christmas Market", MasterData[[#This Row],[Event]]="Christmas"), "Christmas Sale", "Non-Christmas Sale")</f>
        <v>Non-Christmas Sale</v>
      </c>
      <c r="X4349" t="b">
        <v>0</v>
      </c>
      <c r="Y4349">
        <v>5</v>
      </c>
      <c r="Z4349">
        <v>37.92</v>
      </c>
      <c r="AA4349">
        <v>75.849999999999994</v>
      </c>
      <c r="AB4349">
        <v>7.58</v>
      </c>
      <c r="AC4349" t="str">
        <f>IF(MasterData[[#This Row],[Discount Amount]]&gt;0, "Promotional sale", "Non-Promotional Sales")</f>
        <v>Promotional sale</v>
      </c>
    </row>
    <row r="4350" spans="1:29" x14ac:dyDescent="0.25">
      <c r="A4350">
        <v>4349</v>
      </c>
      <c r="B4350" s="1" t="s">
        <v>173</v>
      </c>
      <c r="C4350" s="2">
        <v>0.33289351851851845</v>
      </c>
      <c r="D4350">
        <v>493</v>
      </c>
      <c r="E4350">
        <v>67</v>
      </c>
      <c r="F4350" s="1" t="s">
        <v>28</v>
      </c>
      <c r="G4350" s="1" t="s">
        <v>55</v>
      </c>
      <c r="H4350">
        <v>52.939900000000002</v>
      </c>
      <c r="I4350">
        <v>-106.4509</v>
      </c>
      <c r="J4350">
        <v>42</v>
      </c>
      <c r="K4350" t="b">
        <v>1</v>
      </c>
      <c r="L4350">
        <v>212</v>
      </c>
      <c r="M4350" s="1" t="s">
        <v>30</v>
      </c>
      <c r="N4350" s="1" t="s">
        <v>31</v>
      </c>
      <c r="O4350">
        <v>3</v>
      </c>
      <c r="P4350" t="b">
        <v>1</v>
      </c>
      <c r="Q4350" t="b">
        <v>0</v>
      </c>
      <c r="R4350" s="1" t="s">
        <v>32</v>
      </c>
      <c r="S4350" s="1" t="s">
        <v>49</v>
      </c>
      <c r="T4350">
        <v>4</v>
      </c>
      <c r="U4350" s="1" t="s">
        <v>34</v>
      </c>
      <c r="V4350" s="1" t="s">
        <v>35</v>
      </c>
      <c r="W4350" s="1" t="str">
        <f>IF(OR(MasterData[[#This Row],[Event]]="Christmas Market", MasterData[[#This Row],[Event]]="Christmas"), "Christmas Sale", "Non-Christmas Sale")</f>
        <v>Non-Christmas Sale</v>
      </c>
      <c r="X4350" t="b">
        <v>1</v>
      </c>
      <c r="Y4350">
        <v>3</v>
      </c>
      <c r="Z4350">
        <v>66.8</v>
      </c>
      <c r="AA4350">
        <v>200.41</v>
      </c>
      <c r="AB4350">
        <v>0</v>
      </c>
      <c r="AC4350" t="str">
        <f>IF(MasterData[[#This Row],[Discount Amount]]&gt;0, "Promotional sale", "Non-Promotional Sales")</f>
        <v>Non-Promotional Sales</v>
      </c>
    </row>
    <row r="4351" spans="1:29" x14ac:dyDescent="0.25">
      <c r="A4351">
        <v>4350</v>
      </c>
      <c r="B4351" s="1" t="s">
        <v>338</v>
      </c>
      <c r="C4351" s="2">
        <v>0.89854166666666657</v>
      </c>
      <c r="D4351">
        <v>285</v>
      </c>
      <c r="E4351">
        <v>67</v>
      </c>
      <c r="F4351" s="1" t="s">
        <v>61</v>
      </c>
      <c r="G4351" s="1" t="s">
        <v>77</v>
      </c>
      <c r="H4351">
        <v>64.282300000000006</v>
      </c>
      <c r="I4351">
        <v>-135</v>
      </c>
      <c r="J4351">
        <v>5</v>
      </c>
      <c r="K4351" t="b">
        <v>0</v>
      </c>
      <c r="L4351">
        <v>838</v>
      </c>
      <c r="M4351" s="1" t="s">
        <v>74</v>
      </c>
      <c r="N4351" s="1" t="s">
        <v>75</v>
      </c>
      <c r="O4351">
        <v>5</v>
      </c>
      <c r="P4351" t="b">
        <v>1</v>
      </c>
      <c r="Q4351" t="b">
        <v>0</v>
      </c>
      <c r="R4351" s="1" t="s">
        <v>52</v>
      </c>
      <c r="S4351" s="1" t="s">
        <v>33</v>
      </c>
      <c r="T4351">
        <v>3</v>
      </c>
      <c r="U4351" s="1" t="s">
        <v>34</v>
      </c>
      <c r="V4351" s="1" t="s">
        <v>59</v>
      </c>
      <c r="W4351" s="1" t="str">
        <f>IF(OR(MasterData[[#This Row],[Event]]="Christmas Market", MasterData[[#This Row],[Event]]="Christmas"), "Christmas Sale", "Non-Christmas Sale")</f>
        <v>Non-Christmas Sale</v>
      </c>
      <c r="X4351" t="b">
        <v>0</v>
      </c>
      <c r="Y4351">
        <v>1</v>
      </c>
      <c r="Z4351">
        <v>41.6</v>
      </c>
      <c r="AA4351">
        <v>208</v>
      </c>
      <c r="AB4351">
        <v>20.8</v>
      </c>
      <c r="AC4351" t="str">
        <f>IF(MasterData[[#This Row],[Discount Amount]]&gt;0, "Promotional sale", "Non-Promotional Sales")</f>
        <v>Promotional sale</v>
      </c>
    </row>
    <row r="4352" spans="1:29" x14ac:dyDescent="0.25">
      <c r="A4352">
        <v>4351</v>
      </c>
      <c r="B4352" s="1" t="s">
        <v>140</v>
      </c>
      <c r="C4352" s="2">
        <v>0.26113425925925915</v>
      </c>
      <c r="D4352">
        <v>498</v>
      </c>
      <c r="E4352">
        <v>33</v>
      </c>
      <c r="F4352" s="1" t="s">
        <v>37</v>
      </c>
      <c r="G4352" s="1" t="s">
        <v>81</v>
      </c>
      <c r="H4352">
        <v>64.248000000000005</v>
      </c>
      <c r="I4352">
        <v>-84.889600000000002</v>
      </c>
      <c r="J4352">
        <v>73</v>
      </c>
      <c r="K4352" t="b">
        <v>1</v>
      </c>
      <c r="L4352">
        <v>971</v>
      </c>
      <c r="M4352" s="1" t="s">
        <v>74</v>
      </c>
      <c r="N4352" s="1" t="s">
        <v>75</v>
      </c>
      <c r="O4352">
        <v>3</v>
      </c>
      <c r="P4352" t="b">
        <v>1</v>
      </c>
      <c r="Q4352" t="b">
        <v>1</v>
      </c>
      <c r="R4352" s="1" t="s">
        <v>41</v>
      </c>
      <c r="S4352" s="1" t="s">
        <v>33</v>
      </c>
      <c r="T4352">
        <v>4</v>
      </c>
      <c r="U4352" s="1" t="s">
        <v>45</v>
      </c>
      <c r="V4352" s="1" t="s">
        <v>46</v>
      </c>
      <c r="W4352" s="1" t="str">
        <f>IF(OR(MasterData[[#This Row],[Event]]="Christmas Market", MasterData[[#This Row],[Event]]="Christmas"), "Christmas Sale", "Non-Christmas Sale")</f>
        <v>Christmas Sale</v>
      </c>
      <c r="X4352" t="b">
        <v>0</v>
      </c>
      <c r="Y4352">
        <v>3</v>
      </c>
      <c r="Z4352">
        <v>22.82</v>
      </c>
      <c r="AA4352">
        <v>68.45</v>
      </c>
      <c r="AB4352">
        <v>0</v>
      </c>
      <c r="AC4352" t="str">
        <f>IF(MasterData[[#This Row],[Discount Amount]]&gt;0, "Promotional sale", "Non-Promotional Sales")</f>
        <v>Non-Promotional Sales</v>
      </c>
    </row>
    <row r="4353" spans="1:29" x14ac:dyDescent="0.25">
      <c r="A4353">
        <v>4352</v>
      </c>
      <c r="B4353" s="1" t="s">
        <v>260</v>
      </c>
      <c r="C4353" s="2">
        <v>0.35819444444444448</v>
      </c>
      <c r="D4353">
        <v>335</v>
      </c>
      <c r="E4353">
        <v>30</v>
      </c>
      <c r="F4353" s="1" t="s">
        <v>28</v>
      </c>
      <c r="G4353" s="1" t="s">
        <v>55</v>
      </c>
      <c r="H4353">
        <v>52.939900000000002</v>
      </c>
      <c r="I4353">
        <v>-106.4509</v>
      </c>
      <c r="J4353">
        <v>97</v>
      </c>
      <c r="K4353" t="b">
        <v>1</v>
      </c>
      <c r="L4353">
        <v>6</v>
      </c>
      <c r="M4353" s="1" t="s">
        <v>39</v>
      </c>
      <c r="N4353" s="1" t="s">
        <v>40</v>
      </c>
      <c r="O4353">
        <v>1</v>
      </c>
      <c r="P4353" t="b">
        <v>0</v>
      </c>
      <c r="Q4353" t="b">
        <v>1</v>
      </c>
      <c r="R4353" s="1" t="s">
        <v>52</v>
      </c>
      <c r="S4353" s="1" t="s">
        <v>58</v>
      </c>
      <c r="T4353">
        <v>4</v>
      </c>
      <c r="U4353" s="1" t="s">
        <v>42</v>
      </c>
      <c r="V4353" s="1" t="s">
        <v>59</v>
      </c>
      <c r="W4353" s="1" t="str">
        <f>IF(OR(MasterData[[#This Row],[Event]]="Christmas Market", MasterData[[#This Row],[Event]]="Christmas"), "Christmas Sale", "Non-Christmas Sale")</f>
        <v>Non-Christmas Sale</v>
      </c>
      <c r="X4353" t="b">
        <v>0</v>
      </c>
      <c r="Y4353">
        <v>1</v>
      </c>
      <c r="Z4353">
        <v>63.97</v>
      </c>
      <c r="AA4353">
        <v>63.97</v>
      </c>
      <c r="AB4353">
        <v>6.4</v>
      </c>
      <c r="AC4353" t="str">
        <f>IF(MasterData[[#This Row],[Discount Amount]]&gt;0, "Promotional sale", "Non-Promotional Sales")</f>
        <v>Promotional sale</v>
      </c>
    </row>
    <row r="4354" spans="1:29" x14ac:dyDescent="0.25">
      <c r="A4354">
        <v>4353</v>
      </c>
      <c r="B4354" s="1" t="s">
        <v>426</v>
      </c>
      <c r="C4354" s="2">
        <v>0.29728009259259269</v>
      </c>
      <c r="D4354">
        <v>90</v>
      </c>
      <c r="E4354">
        <v>56</v>
      </c>
      <c r="F4354" s="1" t="s">
        <v>28</v>
      </c>
      <c r="G4354" s="1" t="s">
        <v>48</v>
      </c>
      <c r="H4354">
        <v>53.933300000000003</v>
      </c>
      <c r="I4354">
        <v>-116.5765</v>
      </c>
      <c r="J4354">
        <v>12</v>
      </c>
      <c r="K4354" t="b">
        <v>0</v>
      </c>
      <c r="L4354">
        <v>440</v>
      </c>
      <c r="M4354" s="1" t="s">
        <v>39</v>
      </c>
      <c r="N4354" s="1" t="s">
        <v>40</v>
      </c>
      <c r="O4354">
        <v>3</v>
      </c>
      <c r="P4354" t="b">
        <v>0</v>
      </c>
      <c r="Q4354" t="b">
        <v>0</v>
      </c>
      <c r="R4354" s="1" t="s">
        <v>32</v>
      </c>
      <c r="S4354" s="1" t="s">
        <v>53</v>
      </c>
      <c r="T4354">
        <v>5</v>
      </c>
      <c r="U4354" s="1" t="s">
        <v>42</v>
      </c>
      <c r="V4354" s="1" t="s">
        <v>46</v>
      </c>
      <c r="W4354" s="1" t="str">
        <f>IF(OR(MasterData[[#This Row],[Event]]="Christmas Market", MasterData[[#This Row],[Event]]="Christmas"), "Christmas Sale", "Non-Christmas Sale")</f>
        <v>Christmas Sale</v>
      </c>
      <c r="X4354" t="b">
        <v>1</v>
      </c>
      <c r="Y4354">
        <v>1</v>
      </c>
      <c r="Z4354">
        <v>27.54</v>
      </c>
      <c r="AA4354">
        <v>82.63</v>
      </c>
      <c r="AB4354">
        <v>0</v>
      </c>
      <c r="AC4354" t="str">
        <f>IF(MasterData[[#This Row],[Discount Amount]]&gt;0, "Promotional sale", "Non-Promotional Sales")</f>
        <v>Non-Promotional Sales</v>
      </c>
    </row>
    <row r="4355" spans="1:29" x14ac:dyDescent="0.25">
      <c r="A4355">
        <v>4354</v>
      </c>
      <c r="B4355" s="1" t="s">
        <v>106</v>
      </c>
      <c r="C4355" s="2">
        <v>0.43224537037037036</v>
      </c>
      <c r="D4355">
        <v>68</v>
      </c>
      <c r="E4355">
        <v>25</v>
      </c>
      <c r="F4355" s="1" t="s">
        <v>61</v>
      </c>
      <c r="G4355" s="1" t="s">
        <v>77</v>
      </c>
      <c r="H4355">
        <v>64.282300000000006</v>
      </c>
      <c r="I4355">
        <v>-135</v>
      </c>
      <c r="J4355">
        <v>28</v>
      </c>
      <c r="K4355" t="b">
        <v>0</v>
      </c>
      <c r="L4355">
        <v>294</v>
      </c>
      <c r="M4355" s="1" t="s">
        <v>74</v>
      </c>
      <c r="N4355" s="1" t="s">
        <v>75</v>
      </c>
      <c r="O4355">
        <v>4</v>
      </c>
      <c r="P4355" t="b">
        <v>0</v>
      </c>
      <c r="Q4355" t="b">
        <v>0</v>
      </c>
      <c r="R4355" s="1" t="s">
        <v>32</v>
      </c>
      <c r="S4355" s="1" t="s">
        <v>49</v>
      </c>
      <c r="T4355">
        <v>1</v>
      </c>
      <c r="U4355" s="1" t="s">
        <v>34</v>
      </c>
      <c r="V4355" s="1" t="s">
        <v>46</v>
      </c>
      <c r="W4355" s="1" t="str">
        <f>IF(OR(MasterData[[#This Row],[Event]]="Christmas Market", MasterData[[#This Row],[Event]]="Christmas"), "Christmas Sale", "Non-Christmas Sale")</f>
        <v>Christmas Sale</v>
      </c>
      <c r="X4355" t="b">
        <v>0</v>
      </c>
      <c r="Y4355">
        <v>1</v>
      </c>
      <c r="Z4355">
        <v>33.31</v>
      </c>
      <c r="AA4355">
        <v>133.26</v>
      </c>
      <c r="AB4355">
        <v>0</v>
      </c>
      <c r="AC4355" t="str">
        <f>IF(MasterData[[#This Row],[Discount Amount]]&gt;0, "Promotional sale", "Non-Promotional Sales")</f>
        <v>Non-Promotional Sales</v>
      </c>
    </row>
    <row r="4356" spans="1:29" x14ac:dyDescent="0.25">
      <c r="A4356">
        <v>4355</v>
      </c>
      <c r="B4356" s="1" t="s">
        <v>343</v>
      </c>
      <c r="C4356" s="2">
        <v>0.49806712962962973</v>
      </c>
      <c r="D4356">
        <v>73</v>
      </c>
      <c r="E4356">
        <v>43</v>
      </c>
      <c r="F4356" s="1" t="s">
        <v>37</v>
      </c>
      <c r="G4356" s="1" t="s">
        <v>51</v>
      </c>
      <c r="H4356">
        <v>53.760899999999999</v>
      </c>
      <c r="I4356">
        <v>-98.813900000000004</v>
      </c>
      <c r="J4356">
        <v>21</v>
      </c>
      <c r="K4356" t="b">
        <v>1</v>
      </c>
      <c r="L4356">
        <v>487</v>
      </c>
      <c r="M4356" s="1" t="s">
        <v>63</v>
      </c>
      <c r="N4356" s="1" t="s">
        <v>64</v>
      </c>
      <c r="O4356">
        <v>2</v>
      </c>
      <c r="P4356" t="b">
        <v>0</v>
      </c>
      <c r="Q4356" t="b">
        <v>1</v>
      </c>
      <c r="R4356" s="1" t="s">
        <v>52</v>
      </c>
      <c r="S4356" s="1" t="s">
        <v>53</v>
      </c>
      <c r="T4356">
        <v>3</v>
      </c>
      <c r="U4356" s="1" t="s">
        <v>45</v>
      </c>
      <c r="V4356" s="1" t="s">
        <v>46</v>
      </c>
      <c r="W4356" s="1" t="str">
        <f>IF(OR(MasterData[[#This Row],[Event]]="Christmas Market", MasterData[[#This Row],[Event]]="Christmas"), "Christmas Sale", "Non-Christmas Sale")</f>
        <v>Christmas Sale</v>
      </c>
      <c r="X4356" t="b">
        <v>0</v>
      </c>
      <c r="Y4356">
        <v>5</v>
      </c>
      <c r="Z4356">
        <v>77.44</v>
      </c>
      <c r="AA4356">
        <v>154.88</v>
      </c>
      <c r="AB4356">
        <v>0</v>
      </c>
      <c r="AC4356" t="str">
        <f>IF(MasterData[[#This Row],[Discount Amount]]&gt;0, "Promotional sale", "Non-Promotional Sales")</f>
        <v>Non-Promotional Sales</v>
      </c>
    </row>
    <row r="4357" spans="1:29" x14ac:dyDescent="0.25">
      <c r="A4357">
        <v>4356</v>
      </c>
      <c r="B4357" s="1" t="s">
        <v>227</v>
      </c>
      <c r="C4357" s="2">
        <v>0.50675925925925935</v>
      </c>
      <c r="D4357">
        <v>69</v>
      </c>
      <c r="E4357">
        <v>58</v>
      </c>
      <c r="F4357" s="1" t="s">
        <v>61</v>
      </c>
      <c r="G4357" s="1" t="s">
        <v>48</v>
      </c>
      <c r="H4357">
        <v>53.933300000000003</v>
      </c>
      <c r="I4357">
        <v>-116.5765</v>
      </c>
      <c r="J4357">
        <v>5</v>
      </c>
      <c r="K4357" t="b">
        <v>0</v>
      </c>
      <c r="L4357">
        <v>431</v>
      </c>
      <c r="M4357" s="1" t="s">
        <v>30</v>
      </c>
      <c r="N4357" s="1" t="s">
        <v>31</v>
      </c>
      <c r="O4357">
        <v>4</v>
      </c>
      <c r="P4357" t="b">
        <v>1</v>
      </c>
      <c r="Q4357" t="b">
        <v>1</v>
      </c>
      <c r="R4357" s="1" t="s">
        <v>52</v>
      </c>
      <c r="S4357" s="1" t="s">
        <v>53</v>
      </c>
      <c r="T4357">
        <v>1</v>
      </c>
      <c r="U4357" s="1" t="s">
        <v>42</v>
      </c>
      <c r="V4357" s="1" t="s">
        <v>46</v>
      </c>
      <c r="W4357" s="1" t="str">
        <f>IF(OR(MasterData[[#This Row],[Event]]="Christmas Market", MasterData[[#This Row],[Event]]="Christmas"), "Christmas Sale", "Non-Christmas Sale")</f>
        <v>Christmas Sale</v>
      </c>
      <c r="X4357" t="b">
        <v>0</v>
      </c>
      <c r="Y4357">
        <v>5</v>
      </c>
      <c r="Z4357">
        <v>24.29</v>
      </c>
      <c r="AA4357">
        <v>97.18</v>
      </c>
      <c r="AB4357">
        <v>0</v>
      </c>
      <c r="AC4357" t="str">
        <f>IF(MasterData[[#This Row],[Discount Amount]]&gt;0, "Promotional sale", "Non-Promotional Sales")</f>
        <v>Non-Promotional Sales</v>
      </c>
    </row>
    <row r="4358" spans="1:29" x14ac:dyDescent="0.25">
      <c r="A4358">
        <v>4357</v>
      </c>
      <c r="B4358" s="1" t="s">
        <v>190</v>
      </c>
      <c r="C4358" s="2">
        <v>3.9953703703703658E-2</v>
      </c>
      <c r="D4358">
        <v>59</v>
      </c>
      <c r="E4358">
        <v>50</v>
      </c>
      <c r="F4358" s="1" t="s">
        <v>37</v>
      </c>
      <c r="G4358" s="1" t="s">
        <v>44</v>
      </c>
      <c r="H4358">
        <v>46.813099999999999</v>
      </c>
      <c r="I4358">
        <v>-71.207499999999996</v>
      </c>
      <c r="J4358">
        <v>96</v>
      </c>
      <c r="K4358" t="b">
        <v>0</v>
      </c>
      <c r="L4358">
        <v>880</v>
      </c>
      <c r="M4358" s="1" t="s">
        <v>39</v>
      </c>
      <c r="N4358" s="1" t="s">
        <v>40</v>
      </c>
      <c r="O4358">
        <v>2</v>
      </c>
      <c r="P4358" t="b">
        <v>0</v>
      </c>
      <c r="Q4358" t="b">
        <v>1</v>
      </c>
      <c r="R4358" s="1" t="s">
        <v>52</v>
      </c>
      <c r="S4358" s="1" t="s">
        <v>58</v>
      </c>
      <c r="T4358">
        <v>5</v>
      </c>
      <c r="U4358" s="1" t="s">
        <v>45</v>
      </c>
      <c r="V4358" s="1" t="s">
        <v>59</v>
      </c>
      <c r="W4358" s="1" t="str">
        <f>IF(OR(MasterData[[#This Row],[Event]]="Christmas Market", MasterData[[#This Row],[Event]]="Christmas"), "Christmas Sale", "Non-Christmas Sale")</f>
        <v>Non-Christmas Sale</v>
      </c>
      <c r="X4358" t="b">
        <v>1</v>
      </c>
      <c r="Y4358">
        <v>3</v>
      </c>
      <c r="Z4358">
        <v>46.24</v>
      </c>
      <c r="AA4358">
        <v>92.48</v>
      </c>
      <c r="AB4358">
        <v>9.25</v>
      </c>
      <c r="AC4358" t="str">
        <f>IF(MasterData[[#This Row],[Discount Amount]]&gt;0, "Promotional sale", "Non-Promotional Sales")</f>
        <v>Promotional sale</v>
      </c>
    </row>
    <row r="4359" spans="1:29" x14ac:dyDescent="0.25">
      <c r="A4359">
        <v>4358</v>
      </c>
      <c r="B4359" s="1" t="s">
        <v>205</v>
      </c>
      <c r="C4359" s="2">
        <v>0.89498842592592598</v>
      </c>
      <c r="D4359">
        <v>322</v>
      </c>
      <c r="E4359">
        <v>48</v>
      </c>
      <c r="F4359" s="1" t="s">
        <v>61</v>
      </c>
      <c r="G4359" s="1" t="s">
        <v>68</v>
      </c>
      <c r="H4359">
        <v>46.318800000000003</v>
      </c>
      <c r="I4359">
        <v>-63.146099999999997</v>
      </c>
      <c r="J4359">
        <v>91</v>
      </c>
      <c r="K4359" t="b">
        <v>1</v>
      </c>
      <c r="L4359">
        <v>752</v>
      </c>
      <c r="M4359" s="1" t="s">
        <v>56</v>
      </c>
      <c r="N4359" s="1" t="s">
        <v>57</v>
      </c>
      <c r="O4359">
        <v>4</v>
      </c>
      <c r="P4359" t="b">
        <v>1</v>
      </c>
      <c r="Q4359" t="b">
        <v>1</v>
      </c>
      <c r="R4359" s="1" t="s">
        <v>52</v>
      </c>
      <c r="S4359" s="1" t="s">
        <v>33</v>
      </c>
      <c r="T4359">
        <v>4</v>
      </c>
      <c r="U4359" s="1" t="s">
        <v>34</v>
      </c>
      <c r="V4359" s="1" t="s">
        <v>59</v>
      </c>
      <c r="W4359" s="1" t="str">
        <f>IF(OR(MasterData[[#This Row],[Event]]="Christmas Market", MasterData[[#This Row],[Event]]="Christmas"), "Christmas Sale", "Non-Christmas Sale")</f>
        <v>Non-Christmas Sale</v>
      </c>
      <c r="X4359" t="b">
        <v>1</v>
      </c>
      <c r="Y4359">
        <v>1</v>
      </c>
      <c r="Z4359">
        <v>81.81</v>
      </c>
      <c r="AA4359">
        <v>327.23</v>
      </c>
      <c r="AB4359">
        <v>32.72</v>
      </c>
      <c r="AC4359" t="str">
        <f>IF(MasterData[[#This Row],[Discount Amount]]&gt;0, "Promotional sale", "Non-Promotional Sales")</f>
        <v>Promotional sale</v>
      </c>
    </row>
    <row r="4360" spans="1:29" x14ac:dyDescent="0.25">
      <c r="A4360">
        <v>4359</v>
      </c>
      <c r="B4360" s="1" t="s">
        <v>386</v>
      </c>
      <c r="C4360" s="2">
        <v>0.64659722222222227</v>
      </c>
      <c r="D4360">
        <v>494</v>
      </c>
      <c r="E4360">
        <v>34</v>
      </c>
      <c r="F4360" s="1" t="s">
        <v>28</v>
      </c>
      <c r="G4360" s="1" t="s">
        <v>68</v>
      </c>
      <c r="H4360">
        <v>46.318800000000003</v>
      </c>
      <c r="I4360">
        <v>-63.146099999999997</v>
      </c>
      <c r="J4360">
        <v>3</v>
      </c>
      <c r="K4360" t="b">
        <v>0</v>
      </c>
      <c r="L4360">
        <v>527</v>
      </c>
      <c r="M4360" s="1" t="s">
        <v>39</v>
      </c>
      <c r="N4360" s="1" t="s">
        <v>40</v>
      </c>
      <c r="O4360">
        <v>3</v>
      </c>
      <c r="P4360" t="b">
        <v>1</v>
      </c>
      <c r="Q4360" t="b">
        <v>1</v>
      </c>
      <c r="R4360" s="1" t="s">
        <v>52</v>
      </c>
      <c r="S4360" s="1" t="s">
        <v>33</v>
      </c>
      <c r="T4360">
        <v>1</v>
      </c>
      <c r="U4360" s="1" t="s">
        <v>45</v>
      </c>
      <c r="V4360" s="1" t="s">
        <v>59</v>
      </c>
      <c r="W4360" s="1" t="str">
        <f>IF(OR(MasterData[[#This Row],[Event]]="Christmas Market", MasterData[[#This Row],[Event]]="Christmas"), "Christmas Sale", "Non-Christmas Sale")</f>
        <v>Non-Christmas Sale</v>
      </c>
      <c r="X4360" t="b">
        <v>0</v>
      </c>
      <c r="Y4360">
        <v>4</v>
      </c>
      <c r="Z4360">
        <v>10.16</v>
      </c>
      <c r="AA4360">
        <v>30.49</v>
      </c>
      <c r="AB4360">
        <v>3.05</v>
      </c>
      <c r="AC4360" t="str">
        <f>IF(MasterData[[#This Row],[Discount Amount]]&gt;0, "Promotional sale", "Non-Promotional Sales")</f>
        <v>Promotional sale</v>
      </c>
    </row>
    <row r="4361" spans="1:29" x14ac:dyDescent="0.25">
      <c r="A4361">
        <v>4360</v>
      </c>
      <c r="B4361" s="1" t="s">
        <v>92</v>
      </c>
      <c r="C4361" s="2">
        <v>0.68675925925925929</v>
      </c>
      <c r="D4361">
        <v>156</v>
      </c>
      <c r="E4361">
        <v>39</v>
      </c>
      <c r="F4361" s="1" t="s">
        <v>37</v>
      </c>
      <c r="G4361" s="1" t="s">
        <v>77</v>
      </c>
      <c r="H4361">
        <v>64.282300000000006</v>
      </c>
      <c r="I4361">
        <v>-135</v>
      </c>
      <c r="J4361">
        <v>18</v>
      </c>
      <c r="K4361" t="b">
        <v>1</v>
      </c>
      <c r="L4361">
        <v>923</v>
      </c>
      <c r="M4361" s="1" t="s">
        <v>74</v>
      </c>
      <c r="N4361" s="1" t="s">
        <v>75</v>
      </c>
      <c r="O4361">
        <v>5</v>
      </c>
      <c r="P4361" t="b">
        <v>0</v>
      </c>
      <c r="Q4361" t="b">
        <v>1</v>
      </c>
      <c r="R4361" s="1" t="s">
        <v>41</v>
      </c>
      <c r="S4361" s="1" t="s">
        <v>33</v>
      </c>
      <c r="T4361">
        <v>1</v>
      </c>
      <c r="U4361" s="1" t="s">
        <v>42</v>
      </c>
      <c r="V4361" s="1" t="s">
        <v>59</v>
      </c>
      <c r="W4361" s="1" t="str">
        <f>IF(OR(MasterData[[#This Row],[Event]]="Christmas Market", MasterData[[#This Row],[Event]]="Christmas"), "Christmas Sale", "Non-Christmas Sale")</f>
        <v>Non-Christmas Sale</v>
      </c>
      <c r="X4361" t="b">
        <v>1</v>
      </c>
      <c r="Y4361">
        <v>1</v>
      </c>
      <c r="Z4361">
        <v>29.75</v>
      </c>
      <c r="AA4361">
        <v>148.75</v>
      </c>
      <c r="AB4361">
        <v>14.88</v>
      </c>
      <c r="AC4361" t="str">
        <f>IF(MasterData[[#This Row],[Discount Amount]]&gt;0, "Promotional sale", "Non-Promotional Sales")</f>
        <v>Promotional sale</v>
      </c>
    </row>
    <row r="4362" spans="1:29" x14ac:dyDescent="0.25">
      <c r="A4362">
        <v>4361</v>
      </c>
      <c r="B4362" s="1" t="s">
        <v>346</v>
      </c>
      <c r="C4362" s="2">
        <v>0.51237268518518508</v>
      </c>
      <c r="D4362">
        <v>164</v>
      </c>
      <c r="E4362">
        <v>44</v>
      </c>
      <c r="F4362" s="1" t="s">
        <v>37</v>
      </c>
      <c r="G4362" s="1" t="s">
        <v>68</v>
      </c>
      <c r="H4362">
        <v>46.318800000000003</v>
      </c>
      <c r="I4362">
        <v>-63.146099999999997</v>
      </c>
      <c r="J4362">
        <v>54</v>
      </c>
      <c r="K4362" t="b">
        <v>1</v>
      </c>
      <c r="L4362">
        <v>515</v>
      </c>
      <c r="M4362" s="1" t="s">
        <v>74</v>
      </c>
      <c r="N4362" s="1" t="s">
        <v>75</v>
      </c>
      <c r="O4362">
        <v>3</v>
      </c>
      <c r="P4362" t="b">
        <v>1</v>
      </c>
      <c r="Q4362" t="b">
        <v>1</v>
      </c>
      <c r="R4362" s="1" t="s">
        <v>52</v>
      </c>
      <c r="S4362" s="1" t="s">
        <v>58</v>
      </c>
      <c r="T4362">
        <v>3</v>
      </c>
      <c r="U4362" s="1" t="s">
        <v>45</v>
      </c>
      <c r="V4362" s="1" t="s">
        <v>35</v>
      </c>
      <c r="W4362" s="1" t="str">
        <f>IF(OR(MasterData[[#This Row],[Event]]="Christmas Market", MasterData[[#This Row],[Event]]="Christmas"), "Christmas Sale", "Non-Christmas Sale")</f>
        <v>Non-Christmas Sale</v>
      </c>
      <c r="X4362" t="b">
        <v>1</v>
      </c>
      <c r="Y4362">
        <v>2</v>
      </c>
      <c r="Z4362">
        <v>67.09</v>
      </c>
      <c r="AA4362">
        <v>201.27</v>
      </c>
      <c r="AB4362">
        <v>0</v>
      </c>
      <c r="AC4362" t="str">
        <f>IF(MasterData[[#This Row],[Discount Amount]]&gt;0, "Promotional sale", "Non-Promotional Sales")</f>
        <v>Non-Promotional Sales</v>
      </c>
    </row>
    <row r="4363" spans="1:29" x14ac:dyDescent="0.25">
      <c r="A4363">
        <v>4362</v>
      </c>
      <c r="B4363" s="1" t="s">
        <v>258</v>
      </c>
      <c r="C4363" s="2">
        <v>0.51445601851851852</v>
      </c>
      <c r="D4363">
        <v>25</v>
      </c>
      <c r="E4363">
        <v>53</v>
      </c>
      <c r="F4363" s="1" t="s">
        <v>61</v>
      </c>
      <c r="G4363" s="1" t="s">
        <v>44</v>
      </c>
      <c r="H4363">
        <v>46.813099999999999</v>
      </c>
      <c r="I4363">
        <v>-71.207499999999996</v>
      </c>
      <c r="J4363">
        <v>42</v>
      </c>
      <c r="K4363" t="b">
        <v>0</v>
      </c>
      <c r="L4363">
        <v>785</v>
      </c>
      <c r="M4363" s="1" t="s">
        <v>74</v>
      </c>
      <c r="N4363" s="1" t="s">
        <v>75</v>
      </c>
      <c r="O4363">
        <v>3</v>
      </c>
      <c r="P4363" t="b">
        <v>0</v>
      </c>
      <c r="Q4363" t="b">
        <v>1</v>
      </c>
      <c r="R4363" s="1" t="s">
        <v>41</v>
      </c>
      <c r="S4363" s="1" t="s">
        <v>58</v>
      </c>
      <c r="T4363">
        <v>3</v>
      </c>
      <c r="U4363" s="1" t="s">
        <v>34</v>
      </c>
      <c r="V4363" s="1" t="s">
        <v>46</v>
      </c>
      <c r="W4363" s="1" t="str">
        <f>IF(OR(MasterData[[#This Row],[Event]]="Christmas Market", MasterData[[#This Row],[Event]]="Christmas"), "Christmas Sale", "Non-Christmas Sale")</f>
        <v>Christmas Sale</v>
      </c>
      <c r="X4363" t="b">
        <v>0</v>
      </c>
      <c r="Y4363">
        <v>1</v>
      </c>
      <c r="Z4363">
        <v>72.11</v>
      </c>
      <c r="AA4363">
        <v>216.33</v>
      </c>
      <c r="AB4363">
        <v>0</v>
      </c>
      <c r="AC4363" t="str">
        <f>IF(MasterData[[#This Row],[Discount Amount]]&gt;0, "Promotional sale", "Non-Promotional Sales")</f>
        <v>Non-Promotional Sales</v>
      </c>
    </row>
    <row r="4364" spans="1:29" x14ac:dyDescent="0.25">
      <c r="A4364">
        <v>4363</v>
      </c>
      <c r="B4364" s="1" t="s">
        <v>205</v>
      </c>
      <c r="C4364" s="2">
        <v>0.98370370370370375</v>
      </c>
      <c r="D4364">
        <v>395</v>
      </c>
      <c r="E4364">
        <v>64</v>
      </c>
      <c r="F4364" s="1" t="s">
        <v>61</v>
      </c>
      <c r="G4364" s="1" t="s">
        <v>81</v>
      </c>
      <c r="H4364">
        <v>64.248000000000005</v>
      </c>
      <c r="I4364">
        <v>-84.889600000000002</v>
      </c>
      <c r="J4364">
        <v>87</v>
      </c>
      <c r="K4364" t="b">
        <v>0</v>
      </c>
      <c r="L4364">
        <v>373</v>
      </c>
      <c r="M4364" s="1" t="s">
        <v>56</v>
      </c>
      <c r="N4364" s="1" t="s">
        <v>57</v>
      </c>
      <c r="O4364">
        <v>4</v>
      </c>
      <c r="P4364" t="b">
        <v>0</v>
      </c>
      <c r="Q4364" t="b">
        <v>0</v>
      </c>
      <c r="R4364" s="1" t="s">
        <v>41</v>
      </c>
      <c r="S4364" s="1" t="s">
        <v>53</v>
      </c>
      <c r="T4364">
        <v>5</v>
      </c>
      <c r="U4364" s="1" t="s">
        <v>34</v>
      </c>
      <c r="V4364" s="1" t="s">
        <v>46</v>
      </c>
      <c r="W4364" s="1" t="str">
        <f>IF(OR(MasterData[[#This Row],[Event]]="Christmas Market", MasterData[[#This Row],[Event]]="Christmas"), "Christmas Sale", "Non-Christmas Sale")</f>
        <v>Christmas Sale</v>
      </c>
      <c r="X4364" t="b">
        <v>0</v>
      </c>
      <c r="Y4364">
        <v>3</v>
      </c>
      <c r="Z4364">
        <v>13.48</v>
      </c>
      <c r="AA4364">
        <v>53.9</v>
      </c>
      <c r="AB4364">
        <v>0</v>
      </c>
      <c r="AC4364" t="str">
        <f>IF(MasterData[[#This Row],[Discount Amount]]&gt;0, "Promotional sale", "Non-Promotional Sales")</f>
        <v>Non-Promotional Sales</v>
      </c>
    </row>
    <row r="4365" spans="1:29" x14ac:dyDescent="0.25">
      <c r="A4365">
        <v>4364</v>
      </c>
      <c r="B4365" s="1" t="s">
        <v>172</v>
      </c>
      <c r="C4365" s="2">
        <v>8.1967592592592675E-2</v>
      </c>
      <c r="D4365">
        <v>375</v>
      </c>
      <c r="E4365">
        <v>44</v>
      </c>
      <c r="F4365" s="1" t="s">
        <v>37</v>
      </c>
      <c r="G4365" s="1" t="s">
        <v>38</v>
      </c>
      <c r="H4365">
        <v>53.726700000000001</v>
      </c>
      <c r="I4365">
        <v>-127.6476</v>
      </c>
      <c r="J4365">
        <v>38</v>
      </c>
      <c r="K4365" t="b">
        <v>1</v>
      </c>
      <c r="L4365">
        <v>357</v>
      </c>
      <c r="M4365" s="1" t="s">
        <v>63</v>
      </c>
      <c r="N4365" s="1" t="s">
        <v>64</v>
      </c>
      <c r="O4365">
        <v>5</v>
      </c>
      <c r="P4365" t="b">
        <v>1</v>
      </c>
      <c r="Q4365" t="b">
        <v>0</v>
      </c>
      <c r="R4365" s="1" t="s">
        <v>32</v>
      </c>
      <c r="S4365" s="1" t="s">
        <v>49</v>
      </c>
      <c r="T4365">
        <v>3</v>
      </c>
      <c r="U4365" s="1" t="s">
        <v>34</v>
      </c>
      <c r="V4365" s="1" t="s">
        <v>59</v>
      </c>
      <c r="W4365" s="1" t="str">
        <f>IF(OR(MasterData[[#This Row],[Event]]="Christmas Market", MasterData[[#This Row],[Event]]="Christmas"), "Christmas Sale", "Non-Christmas Sale")</f>
        <v>Non-Christmas Sale</v>
      </c>
      <c r="X4365" t="b">
        <v>1</v>
      </c>
      <c r="Y4365">
        <v>1</v>
      </c>
      <c r="Z4365">
        <v>85.94</v>
      </c>
      <c r="AA4365">
        <v>429.72</v>
      </c>
      <c r="AB4365">
        <v>42.97</v>
      </c>
      <c r="AC4365" t="str">
        <f>IF(MasterData[[#This Row],[Discount Amount]]&gt;0, "Promotional sale", "Non-Promotional Sales")</f>
        <v>Promotional sale</v>
      </c>
    </row>
    <row r="4366" spans="1:29" x14ac:dyDescent="0.25">
      <c r="A4366">
        <v>4365</v>
      </c>
      <c r="B4366" s="1" t="s">
        <v>333</v>
      </c>
      <c r="C4366" s="2">
        <v>0.79524305555555563</v>
      </c>
      <c r="D4366">
        <v>443</v>
      </c>
      <c r="E4366">
        <v>64</v>
      </c>
      <c r="F4366" s="1" t="s">
        <v>37</v>
      </c>
      <c r="G4366" s="1" t="s">
        <v>81</v>
      </c>
      <c r="H4366">
        <v>64.248000000000005</v>
      </c>
      <c r="I4366">
        <v>-84.889600000000002</v>
      </c>
      <c r="J4366">
        <v>48</v>
      </c>
      <c r="K4366" t="b">
        <v>0</v>
      </c>
      <c r="L4366">
        <v>450</v>
      </c>
      <c r="M4366" s="1" t="s">
        <v>63</v>
      </c>
      <c r="N4366" s="1" t="s">
        <v>64</v>
      </c>
      <c r="O4366">
        <v>2</v>
      </c>
      <c r="P4366" t="b">
        <v>0</v>
      </c>
      <c r="Q4366" t="b">
        <v>1</v>
      </c>
      <c r="R4366" s="1" t="s">
        <v>41</v>
      </c>
      <c r="S4366" s="1" t="s">
        <v>49</v>
      </c>
      <c r="T4366">
        <v>5</v>
      </c>
      <c r="U4366" s="1" t="s">
        <v>42</v>
      </c>
      <c r="V4366" s="1" t="s">
        <v>35</v>
      </c>
      <c r="W4366" s="1" t="str">
        <f>IF(OR(MasterData[[#This Row],[Event]]="Christmas Market", MasterData[[#This Row],[Event]]="Christmas"), "Christmas Sale", "Non-Christmas Sale")</f>
        <v>Non-Christmas Sale</v>
      </c>
      <c r="X4366" t="b">
        <v>0</v>
      </c>
      <c r="Y4366">
        <v>4</v>
      </c>
      <c r="Z4366">
        <v>35.43</v>
      </c>
      <c r="AA4366">
        <v>70.849999999999994</v>
      </c>
      <c r="AB4366">
        <v>0</v>
      </c>
      <c r="AC4366" t="str">
        <f>IF(MasterData[[#This Row],[Discount Amount]]&gt;0, "Promotional sale", "Non-Promotional Sales")</f>
        <v>Non-Promotional Sales</v>
      </c>
    </row>
    <row r="4367" spans="1:29" x14ac:dyDescent="0.25">
      <c r="A4367">
        <v>4366</v>
      </c>
      <c r="B4367" s="1" t="s">
        <v>389</v>
      </c>
      <c r="C4367" s="2">
        <v>0.1088541666666667</v>
      </c>
      <c r="D4367">
        <v>488</v>
      </c>
      <c r="E4367">
        <v>55</v>
      </c>
      <c r="F4367" s="1" t="s">
        <v>28</v>
      </c>
      <c r="G4367" s="1" t="s">
        <v>79</v>
      </c>
      <c r="H4367">
        <v>63.588799999999999</v>
      </c>
      <c r="I4367">
        <v>-115.5069</v>
      </c>
      <c r="J4367">
        <v>60</v>
      </c>
      <c r="K4367" t="b">
        <v>0</v>
      </c>
      <c r="L4367">
        <v>550</v>
      </c>
      <c r="M4367" s="1" t="s">
        <v>39</v>
      </c>
      <c r="N4367" s="1" t="s">
        <v>40</v>
      </c>
      <c r="O4367">
        <v>4</v>
      </c>
      <c r="P4367" t="b">
        <v>1</v>
      </c>
      <c r="Q4367" t="b">
        <v>1</v>
      </c>
      <c r="R4367" s="1" t="s">
        <v>41</v>
      </c>
      <c r="S4367" s="1" t="s">
        <v>53</v>
      </c>
      <c r="T4367">
        <v>3</v>
      </c>
      <c r="U4367" s="1" t="s">
        <v>42</v>
      </c>
      <c r="V4367" s="1" t="s">
        <v>46</v>
      </c>
      <c r="W4367" s="1" t="str">
        <f>IF(OR(MasterData[[#This Row],[Event]]="Christmas Market", MasterData[[#This Row],[Event]]="Christmas"), "Christmas Sale", "Non-Christmas Sale")</f>
        <v>Christmas Sale</v>
      </c>
      <c r="X4367" t="b">
        <v>0</v>
      </c>
      <c r="Y4367">
        <v>3</v>
      </c>
      <c r="Z4367">
        <v>56.65</v>
      </c>
      <c r="AA4367">
        <v>226.61</v>
      </c>
      <c r="AB4367">
        <v>0</v>
      </c>
      <c r="AC4367" t="str">
        <f>IF(MasterData[[#This Row],[Discount Amount]]&gt;0, "Promotional sale", "Non-Promotional Sales")</f>
        <v>Non-Promotional Sales</v>
      </c>
    </row>
    <row r="4368" spans="1:29" x14ac:dyDescent="0.25">
      <c r="A4368">
        <v>4367</v>
      </c>
      <c r="B4368" s="1" t="s">
        <v>270</v>
      </c>
      <c r="C4368" s="2">
        <v>0.68042824074074071</v>
      </c>
      <c r="D4368">
        <v>208</v>
      </c>
      <c r="E4368">
        <v>27</v>
      </c>
      <c r="F4368" s="1" t="s">
        <v>61</v>
      </c>
      <c r="G4368" s="1" t="s">
        <v>81</v>
      </c>
      <c r="H4368">
        <v>64.248000000000005</v>
      </c>
      <c r="I4368">
        <v>-84.889600000000002</v>
      </c>
      <c r="J4368">
        <v>84</v>
      </c>
      <c r="K4368" t="b">
        <v>1</v>
      </c>
      <c r="L4368">
        <v>71</v>
      </c>
      <c r="M4368" s="1" t="s">
        <v>63</v>
      </c>
      <c r="N4368" s="1" t="s">
        <v>64</v>
      </c>
      <c r="O4368">
        <v>2</v>
      </c>
      <c r="P4368" t="b">
        <v>0</v>
      </c>
      <c r="Q4368" t="b">
        <v>1</v>
      </c>
      <c r="R4368" s="1" t="s">
        <v>41</v>
      </c>
      <c r="S4368" s="1" t="s">
        <v>33</v>
      </c>
      <c r="T4368">
        <v>2</v>
      </c>
      <c r="U4368" s="1" t="s">
        <v>34</v>
      </c>
      <c r="V4368" s="1" t="s">
        <v>46</v>
      </c>
      <c r="W4368" s="1" t="str">
        <f>IF(OR(MasterData[[#This Row],[Event]]="Christmas Market", MasterData[[#This Row],[Event]]="Christmas"), "Christmas Sale", "Non-Christmas Sale")</f>
        <v>Christmas Sale</v>
      </c>
      <c r="X4368" t="b">
        <v>0</v>
      </c>
      <c r="Y4368">
        <v>3</v>
      </c>
      <c r="Z4368">
        <v>50.38</v>
      </c>
      <c r="AA4368">
        <v>100.76</v>
      </c>
      <c r="AB4368">
        <v>0</v>
      </c>
      <c r="AC4368" t="str">
        <f>IF(MasterData[[#This Row],[Discount Amount]]&gt;0, "Promotional sale", "Non-Promotional Sales")</f>
        <v>Non-Promotional Sales</v>
      </c>
    </row>
    <row r="4369" spans="1:29" x14ac:dyDescent="0.25">
      <c r="A4369">
        <v>4368</v>
      </c>
      <c r="B4369" s="1" t="s">
        <v>375</v>
      </c>
      <c r="C4369" s="2">
        <v>0.9441087962962964</v>
      </c>
      <c r="D4369">
        <v>6</v>
      </c>
      <c r="E4369">
        <v>55</v>
      </c>
      <c r="F4369" s="1" t="s">
        <v>28</v>
      </c>
      <c r="G4369" s="1" t="s">
        <v>38</v>
      </c>
      <c r="H4369">
        <v>53.726700000000001</v>
      </c>
      <c r="I4369">
        <v>-127.6476</v>
      </c>
      <c r="J4369">
        <v>18</v>
      </c>
      <c r="K4369" t="b">
        <v>1</v>
      </c>
      <c r="L4369">
        <v>968</v>
      </c>
      <c r="M4369" s="1" t="s">
        <v>39</v>
      </c>
      <c r="N4369" s="1" t="s">
        <v>40</v>
      </c>
      <c r="O4369">
        <v>4</v>
      </c>
      <c r="P4369" t="b">
        <v>1</v>
      </c>
      <c r="Q4369" t="b">
        <v>1</v>
      </c>
      <c r="R4369" s="1" t="s">
        <v>41</v>
      </c>
      <c r="S4369" s="1" t="s">
        <v>49</v>
      </c>
      <c r="T4369">
        <v>5</v>
      </c>
      <c r="U4369" s="1" t="s">
        <v>42</v>
      </c>
      <c r="V4369" s="1" t="s">
        <v>35</v>
      </c>
      <c r="W4369" s="1" t="str">
        <f>IF(OR(MasterData[[#This Row],[Event]]="Christmas Market", MasterData[[#This Row],[Event]]="Christmas"), "Christmas Sale", "Non-Christmas Sale")</f>
        <v>Non-Christmas Sale</v>
      </c>
      <c r="X4369" t="b">
        <v>0</v>
      </c>
      <c r="Y4369">
        <v>3</v>
      </c>
      <c r="Z4369">
        <v>71.540000000000006</v>
      </c>
      <c r="AA4369">
        <v>286.17</v>
      </c>
      <c r="AB4369">
        <v>0</v>
      </c>
      <c r="AC4369" t="str">
        <f>IF(MasterData[[#This Row],[Discount Amount]]&gt;0, "Promotional sale", "Non-Promotional Sales")</f>
        <v>Non-Promotional Sales</v>
      </c>
    </row>
    <row r="4370" spans="1:29" x14ac:dyDescent="0.25">
      <c r="A4370">
        <v>4369</v>
      </c>
      <c r="B4370" s="1" t="s">
        <v>352</v>
      </c>
      <c r="C4370" s="2">
        <v>0.44584490740740734</v>
      </c>
      <c r="D4370">
        <v>422</v>
      </c>
      <c r="E4370">
        <v>18</v>
      </c>
      <c r="F4370" s="1" t="s">
        <v>28</v>
      </c>
      <c r="G4370" s="1" t="s">
        <v>81</v>
      </c>
      <c r="H4370">
        <v>64.248000000000005</v>
      </c>
      <c r="I4370">
        <v>-84.889600000000002</v>
      </c>
      <c r="J4370">
        <v>20</v>
      </c>
      <c r="K4370" t="b">
        <v>1</v>
      </c>
      <c r="L4370">
        <v>715</v>
      </c>
      <c r="M4370" s="1" t="s">
        <v>56</v>
      </c>
      <c r="N4370" s="1" t="s">
        <v>57</v>
      </c>
      <c r="O4370">
        <v>3</v>
      </c>
      <c r="P4370" t="b">
        <v>0</v>
      </c>
      <c r="Q4370" t="b">
        <v>1</v>
      </c>
      <c r="R4370" s="1" t="s">
        <v>32</v>
      </c>
      <c r="S4370" s="1" t="s">
        <v>53</v>
      </c>
      <c r="T4370">
        <v>1</v>
      </c>
      <c r="U4370" s="1" t="s">
        <v>34</v>
      </c>
      <c r="V4370" s="1" t="s">
        <v>59</v>
      </c>
      <c r="W4370" s="1" t="str">
        <f>IF(OR(MasterData[[#This Row],[Event]]="Christmas Market", MasterData[[#This Row],[Event]]="Christmas"), "Christmas Sale", "Non-Christmas Sale")</f>
        <v>Non-Christmas Sale</v>
      </c>
      <c r="X4370" t="b">
        <v>1</v>
      </c>
      <c r="Y4370">
        <v>5</v>
      </c>
      <c r="Z4370">
        <v>70.16</v>
      </c>
      <c r="AA4370">
        <v>210.48</v>
      </c>
      <c r="AB4370">
        <v>21.05</v>
      </c>
      <c r="AC4370" t="str">
        <f>IF(MasterData[[#This Row],[Discount Amount]]&gt;0, "Promotional sale", "Non-Promotional Sales")</f>
        <v>Promotional sale</v>
      </c>
    </row>
    <row r="4371" spans="1:29" x14ac:dyDescent="0.25">
      <c r="A4371">
        <v>4370</v>
      </c>
      <c r="B4371" s="1" t="s">
        <v>264</v>
      </c>
      <c r="C4371" s="2">
        <v>4.5497685185185155E-2</v>
      </c>
      <c r="D4371">
        <v>55</v>
      </c>
      <c r="E4371">
        <v>59</v>
      </c>
      <c r="F4371" s="1" t="s">
        <v>37</v>
      </c>
      <c r="G4371" s="1" t="s">
        <v>38</v>
      </c>
      <c r="H4371">
        <v>53.726700000000001</v>
      </c>
      <c r="I4371">
        <v>-127.6476</v>
      </c>
      <c r="J4371">
        <v>91</v>
      </c>
      <c r="K4371" t="b">
        <v>0</v>
      </c>
      <c r="L4371">
        <v>441</v>
      </c>
      <c r="M4371" s="1" t="s">
        <v>39</v>
      </c>
      <c r="N4371" s="1" t="s">
        <v>40</v>
      </c>
      <c r="O4371">
        <v>5</v>
      </c>
      <c r="P4371" t="b">
        <v>1</v>
      </c>
      <c r="Q4371" t="b">
        <v>0</v>
      </c>
      <c r="R4371" s="1" t="s">
        <v>32</v>
      </c>
      <c r="S4371" s="1" t="s">
        <v>58</v>
      </c>
      <c r="T4371">
        <v>3</v>
      </c>
      <c r="U4371" s="1" t="s">
        <v>42</v>
      </c>
      <c r="V4371" s="1" t="s">
        <v>59</v>
      </c>
      <c r="W4371" s="1" t="str">
        <f>IF(OR(MasterData[[#This Row],[Event]]="Christmas Market", MasterData[[#This Row],[Event]]="Christmas"), "Christmas Sale", "Non-Christmas Sale")</f>
        <v>Non-Christmas Sale</v>
      </c>
      <c r="X4371" t="b">
        <v>1</v>
      </c>
      <c r="Y4371">
        <v>4</v>
      </c>
      <c r="Z4371">
        <v>16.329999999999998</v>
      </c>
      <c r="AA4371">
        <v>81.64</v>
      </c>
      <c r="AB4371">
        <v>8.16</v>
      </c>
      <c r="AC4371" t="str">
        <f>IF(MasterData[[#This Row],[Discount Amount]]&gt;0, "Promotional sale", "Non-Promotional Sales")</f>
        <v>Promotional sale</v>
      </c>
    </row>
    <row r="4372" spans="1:29" x14ac:dyDescent="0.25">
      <c r="A4372">
        <v>4371</v>
      </c>
      <c r="B4372" s="1" t="s">
        <v>143</v>
      </c>
      <c r="C4372" s="2">
        <v>0.12429398148148141</v>
      </c>
      <c r="D4372">
        <v>265</v>
      </c>
      <c r="E4372">
        <v>26</v>
      </c>
      <c r="F4372" s="1" t="s">
        <v>28</v>
      </c>
      <c r="G4372" s="1" t="s">
        <v>70</v>
      </c>
      <c r="H4372">
        <v>54.273099999999999</v>
      </c>
      <c r="I4372">
        <v>-61.738799999999998</v>
      </c>
      <c r="J4372">
        <v>13</v>
      </c>
      <c r="K4372" t="b">
        <v>1</v>
      </c>
      <c r="L4372">
        <v>617</v>
      </c>
      <c r="M4372" s="1" t="s">
        <v>39</v>
      </c>
      <c r="N4372" s="1" t="s">
        <v>40</v>
      </c>
      <c r="O4372">
        <v>5</v>
      </c>
      <c r="P4372" t="b">
        <v>0</v>
      </c>
      <c r="Q4372" t="b">
        <v>0</v>
      </c>
      <c r="R4372" s="1" t="s">
        <v>32</v>
      </c>
      <c r="S4372" s="1" t="s">
        <v>53</v>
      </c>
      <c r="T4372">
        <v>2</v>
      </c>
      <c r="U4372" s="1" t="s">
        <v>42</v>
      </c>
      <c r="V4372" s="1" t="s">
        <v>46</v>
      </c>
      <c r="W4372" s="1" t="str">
        <f>IF(OR(MasterData[[#This Row],[Event]]="Christmas Market", MasterData[[#This Row],[Event]]="Christmas"), "Christmas Sale", "Non-Christmas Sale")</f>
        <v>Christmas Sale</v>
      </c>
      <c r="X4372" t="b">
        <v>1</v>
      </c>
      <c r="Y4372">
        <v>3</v>
      </c>
      <c r="Z4372">
        <v>50.05</v>
      </c>
      <c r="AA4372">
        <v>250.23</v>
      </c>
      <c r="AB4372">
        <v>0</v>
      </c>
      <c r="AC4372" t="str">
        <f>IF(MasterData[[#This Row],[Discount Amount]]&gt;0, "Promotional sale", "Non-Promotional Sales")</f>
        <v>Non-Promotional Sales</v>
      </c>
    </row>
    <row r="4373" spans="1:29" x14ac:dyDescent="0.25">
      <c r="A4373">
        <v>4372</v>
      </c>
      <c r="B4373" s="1" t="s">
        <v>105</v>
      </c>
      <c r="C4373" s="2">
        <v>0.87670138888888882</v>
      </c>
      <c r="D4373">
        <v>484</v>
      </c>
      <c r="E4373">
        <v>24</v>
      </c>
      <c r="F4373" s="1" t="s">
        <v>28</v>
      </c>
      <c r="G4373" s="1" t="s">
        <v>66</v>
      </c>
      <c r="H4373">
        <v>45.077800000000003</v>
      </c>
      <c r="I4373">
        <v>-63.546700000000001</v>
      </c>
      <c r="J4373">
        <v>11</v>
      </c>
      <c r="K4373" t="b">
        <v>0</v>
      </c>
      <c r="L4373">
        <v>621</v>
      </c>
      <c r="M4373" s="1" t="s">
        <v>30</v>
      </c>
      <c r="N4373" s="1" t="s">
        <v>31</v>
      </c>
      <c r="O4373">
        <v>4</v>
      </c>
      <c r="P4373" t="b">
        <v>0</v>
      </c>
      <c r="Q4373" t="b">
        <v>0</v>
      </c>
      <c r="R4373" s="1" t="s">
        <v>32</v>
      </c>
      <c r="S4373" s="1" t="s">
        <v>49</v>
      </c>
      <c r="T4373">
        <v>4</v>
      </c>
      <c r="U4373" s="1" t="s">
        <v>42</v>
      </c>
      <c r="V4373" s="1" t="s">
        <v>59</v>
      </c>
      <c r="W4373" s="1" t="str">
        <f>IF(OR(MasterData[[#This Row],[Event]]="Christmas Market", MasterData[[#This Row],[Event]]="Christmas"), "Christmas Sale", "Non-Christmas Sale")</f>
        <v>Non-Christmas Sale</v>
      </c>
      <c r="X4373" t="b">
        <v>1</v>
      </c>
      <c r="Y4373">
        <v>5</v>
      </c>
      <c r="Z4373">
        <v>90.59</v>
      </c>
      <c r="AA4373">
        <v>362.37</v>
      </c>
      <c r="AB4373">
        <v>36.24</v>
      </c>
      <c r="AC4373" t="str">
        <f>IF(MasterData[[#This Row],[Discount Amount]]&gt;0, "Promotional sale", "Non-Promotional Sales")</f>
        <v>Promotional sale</v>
      </c>
    </row>
    <row r="4374" spans="1:29" x14ac:dyDescent="0.25">
      <c r="A4374">
        <v>4373</v>
      </c>
      <c r="B4374" s="1" t="s">
        <v>281</v>
      </c>
      <c r="C4374" s="2">
        <v>0.82501157407407399</v>
      </c>
      <c r="D4374">
        <v>88</v>
      </c>
      <c r="E4374">
        <v>61</v>
      </c>
      <c r="F4374" s="1" t="s">
        <v>37</v>
      </c>
      <c r="G4374" s="1" t="s">
        <v>70</v>
      </c>
      <c r="H4374">
        <v>54.273099999999999</v>
      </c>
      <c r="I4374">
        <v>-61.738799999999998</v>
      </c>
      <c r="J4374">
        <v>80</v>
      </c>
      <c r="K4374" t="b">
        <v>1</v>
      </c>
      <c r="L4374">
        <v>634</v>
      </c>
      <c r="M4374" s="1" t="s">
        <v>74</v>
      </c>
      <c r="N4374" s="1" t="s">
        <v>75</v>
      </c>
      <c r="O4374">
        <v>1</v>
      </c>
      <c r="P4374" t="b">
        <v>0</v>
      </c>
      <c r="Q4374" t="b">
        <v>1</v>
      </c>
      <c r="R4374" s="1" t="s">
        <v>32</v>
      </c>
      <c r="S4374" s="1" t="s">
        <v>53</v>
      </c>
      <c r="T4374">
        <v>2</v>
      </c>
      <c r="U4374" s="1" t="s">
        <v>34</v>
      </c>
      <c r="V4374" s="1" t="s">
        <v>59</v>
      </c>
      <c r="W4374" s="1" t="str">
        <f>IF(OR(MasterData[[#This Row],[Event]]="Christmas Market", MasterData[[#This Row],[Event]]="Christmas"), "Christmas Sale", "Non-Christmas Sale")</f>
        <v>Non-Christmas Sale</v>
      </c>
      <c r="X4374" t="b">
        <v>0</v>
      </c>
      <c r="Y4374">
        <v>1</v>
      </c>
      <c r="Z4374">
        <v>80.03</v>
      </c>
      <c r="AA4374">
        <v>80.03</v>
      </c>
      <c r="AB4374">
        <v>8</v>
      </c>
      <c r="AC4374" t="str">
        <f>IF(MasterData[[#This Row],[Discount Amount]]&gt;0, "Promotional sale", "Non-Promotional Sales")</f>
        <v>Promotional sale</v>
      </c>
    </row>
    <row r="4375" spans="1:29" x14ac:dyDescent="0.25">
      <c r="A4375">
        <v>4374</v>
      </c>
      <c r="B4375" s="1" t="s">
        <v>401</v>
      </c>
      <c r="C4375" s="2">
        <v>0.50541666666666663</v>
      </c>
      <c r="D4375">
        <v>132</v>
      </c>
      <c r="E4375">
        <v>18</v>
      </c>
      <c r="F4375" s="1" t="s">
        <v>61</v>
      </c>
      <c r="G4375" s="1" t="s">
        <v>66</v>
      </c>
      <c r="H4375">
        <v>45.077800000000003</v>
      </c>
      <c r="I4375">
        <v>-63.546700000000001</v>
      </c>
      <c r="J4375">
        <v>24</v>
      </c>
      <c r="K4375" t="b">
        <v>0</v>
      </c>
      <c r="L4375">
        <v>656</v>
      </c>
      <c r="M4375" s="1" t="s">
        <v>39</v>
      </c>
      <c r="N4375" s="1" t="s">
        <v>40</v>
      </c>
      <c r="O4375">
        <v>2</v>
      </c>
      <c r="P4375" t="b">
        <v>0</v>
      </c>
      <c r="Q4375" t="b">
        <v>1</v>
      </c>
      <c r="R4375" s="1" t="s">
        <v>52</v>
      </c>
      <c r="S4375" s="1" t="s">
        <v>49</v>
      </c>
      <c r="T4375">
        <v>4</v>
      </c>
      <c r="U4375" s="1" t="s">
        <v>34</v>
      </c>
      <c r="V4375" s="1" t="s">
        <v>59</v>
      </c>
      <c r="W4375" s="1" t="str">
        <f>IF(OR(MasterData[[#This Row],[Event]]="Christmas Market", MasterData[[#This Row],[Event]]="Christmas"), "Christmas Sale", "Non-Christmas Sale")</f>
        <v>Non-Christmas Sale</v>
      </c>
      <c r="X4375" t="b">
        <v>1</v>
      </c>
      <c r="Y4375">
        <v>2</v>
      </c>
      <c r="Z4375">
        <v>66.3</v>
      </c>
      <c r="AA4375">
        <v>132.61000000000001</v>
      </c>
      <c r="AB4375">
        <v>13.26</v>
      </c>
      <c r="AC4375" t="str">
        <f>IF(MasterData[[#This Row],[Discount Amount]]&gt;0, "Promotional sale", "Non-Promotional Sales")</f>
        <v>Promotional sale</v>
      </c>
    </row>
    <row r="4376" spans="1:29" x14ac:dyDescent="0.25">
      <c r="A4376">
        <v>4375</v>
      </c>
      <c r="B4376" s="1" t="s">
        <v>378</v>
      </c>
      <c r="C4376" s="2">
        <v>0.74207175925925917</v>
      </c>
      <c r="D4376">
        <v>64</v>
      </c>
      <c r="E4376">
        <v>21</v>
      </c>
      <c r="F4376" s="1" t="s">
        <v>37</v>
      </c>
      <c r="G4376" s="1" t="s">
        <v>66</v>
      </c>
      <c r="H4376">
        <v>45.077800000000003</v>
      </c>
      <c r="I4376">
        <v>-63.546700000000001</v>
      </c>
      <c r="J4376">
        <v>32</v>
      </c>
      <c r="K4376" t="b">
        <v>1</v>
      </c>
      <c r="L4376">
        <v>770</v>
      </c>
      <c r="M4376" s="1" t="s">
        <v>39</v>
      </c>
      <c r="N4376" s="1" t="s">
        <v>40</v>
      </c>
      <c r="O4376">
        <v>5</v>
      </c>
      <c r="P4376" t="b">
        <v>0</v>
      </c>
      <c r="Q4376" t="b">
        <v>1</v>
      </c>
      <c r="R4376" s="1" t="s">
        <v>52</v>
      </c>
      <c r="S4376" s="1" t="s">
        <v>53</v>
      </c>
      <c r="T4376">
        <v>1</v>
      </c>
      <c r="U4376" s="1" t="s">
        <v>45</v>
      </c>
      <c r="V4376" s="1" t="s">
        <v>59</v>
      </c>
      <c r="W4376" s="1" t="str">
        <f>IF(OR(MasterData[[#This Row],[Event]]="Christmas Market", MasterData[[#This Row],[Event]]="Christmas"), "Christmas Sale", "Non-Christmas Sale")</f>
        <v>Non-Christmas Sale</v>
      </c>
      <c r="X4376" t="b">
        <v>1</v>
      </c>
      <c r="Y4376">
        <v>4</v>
      </c>
      <c r="Z4376">
        <v>99.37</v>
      </c>
      <c r="AA4376">
        <v>496.85</v>
      </c>
      <c r="AB4376">
        <v>49.69</v>
      </c>
      <c r="AC4376" t="str">
        <f>IF(MasterData[[#This Row],[Discount Amount]]&gt;0, "Promotional sale", "Non-Promotional Sales")</f>
        <v>Promotional sale</v>
      </c>
    </row>
    <row r="4377" spans="1:29" x14ac:dyDescent="0.25">
      <c r="A4377">
        <v>4376</v>
      </c>
      <c r="B4377" s="1" t="s">
        <v>114</v>
      </c>
      <c r="C4377" s="2">
        <v>0.7685763888888888</v>
      </c>
      <c r="D4377">
        <v>428</v>
      </c>
      <c r="E4377">
        <v>25</v>
      </c>
      <c r="F4377" s="1" t="s">
        <v>37</v>
      </c>
      <c r="G4377" s="1" t="s">
        <v>79</v>
      </c>
      <c r="H4377">
        <v>63.588799999999999</v>
      </c>
      <c r="I4377">
        <v>-115.5069</v>
      </c>
      <c r="J4377">
        <v>98</v>
      </c>
      <c r="K4377" t="b">
        <v>1</v>
      </c>
      <c r="L4377">
        <v>660</v>
      </c>
      <c r="M4377" s="1" t="s">
        <v>74</v>
      </c>
      <c r="N4377" s="1" t="s">
        <v>75</v>
      </c>
      <c r="O4377">
        <v>2</v>
      </c>
      <c r="P4377" t="b">
        <v>1</v>
      </c>
      <c r="Q4377" t="b">
        <v>0</v>
      </c>
      <c r="R4377" s="1" t="s">
        <v>41</v>
      </c>
      <c r="S4377" s="1" t="s">
        <v>53</v>
      </c>
      <c r="T4377">
        <v>1</v>
      </c>
      <c r="U4377" s="1" t="s">
        <v>34</v>
      </c>
      <c r="V4377" s="1" t="s">
        <v>59</v>
      </c>
      <c r="W4377" s="1" t="str">
        <f>IF(OR(MasterData[[#This Row],[Event]]="Christmas Market", MasterData[[#This Row],[Event]]="Christmas"), "Christmas Sale", "Non-Christmas Sale")</f>
        <v>Non-Christmas Sale</v>
      </c>
      <c r="X4377" t="b">
        <v>1</v>
      </c>
      <c r="Y4377">
        <v>2</v>
      </c>
      <c r="Z4377">
        <v>87.18</v>
      </c>
      <c r="AA4377">
        <v>174.37</v>
      </c>
      <c r="AB4377">
        <v>17.440000000000001</v>
      </c>
      <c r="AC4377" t="str">
        <f>IF(MasterData[[#This Row],[Discount Amount]]&gt;0, "Promotional sale", "Non-Promotional Sales")</f>
        <v>Promotional sale</v>
      </c>
    </row>
    <row r="4378" spans="1:29" x14ac:dyDescent="0.25">
      <c r="A4378">
        <v>4377</v>
      </c>
      <c r="B4378" s="1" t="s">
        <v>140</v>
      </c>
      <c r="C4378" s="2">
        <v>0.9334837962962963</v>
      </c>
      <c r="D4378">
        <v>398</v>
      </c>
      <c r="E4378">
        <v>66</v>
      </c>
      <c r="F4378" s="1" t="s">
        <v>37</v>
      </c>
      <c r="G4378" s="1" t="s">
        <v>66</v>
      </c>
      <c r="H4378">
        <v>45.077800000000003</v>
      </c>
      <c r="I4378">
        <v>-63.546700000000001</v>
      </c>
      <c r="J4378">
        <v>8</v>
      </c>
      <c r="K4378" t="b">
        <v>0</v>
      </c>
      <c r="L4378">
        <v>431</v>
      </c>
      <c r="M4378" s="1" t="s">
        <v>39</v>
      </c>
      <c r="N4378" s="1" t="s">
        <v>40</v>
      </c>
      <c r="O4378">
        <v>3</v>
      </c>
      <c r="P4378" t="b">
        <v>0</v>
      </c>
      <c r="Q4378" t="b">
        <v>1</v>
      </c>
      <c r="R4378" s="1" t="s">
        <v>32</v>
      </c>
      <c r="S4378" s="1" t="s">
        <v>33</v>
      </c>
      <c r="T4378">
        <v>5</v>
      </c>
      <c r="U4378" s="1" t="s">
        <v>45</v>
      </c>
      <c r="V4378" s="1" t="s">
        <v>46</v>
      </c>
      <c r="W4378" s="1" t="str">
        <f>IF(OR(MasterData[[#This Row],[Event]]="Christmas Market", MasterData[[#This Row],[Event]]="Christmas"), "Christmas Sale", "Non-Christmas Sale")</f>
        <v>Christmas Sale</v>
      </c>
      <c r="X4378" t="b">
        <v>1</v>
      </c>
      <c r="Y4378">
        <v>4</v>
      </c>
      <c r="Z4378">
        <v>59.42</v>
      </c>
      <c r="AA4378">
        <v>178.26</v>
      </c>
      <c r="AB4378">
        <v>0</v>
      </c>
      <c r="AC4378" t="str">
        <f>IF(MasterData[[#This Row],[Discount Amount]]&gt;0, "Promotional sale", "Non-Promotional Sales")</f>
        <v>Non-Promotional Sales</v>
      </c>
    </row>
    <row r="4379" spans="1:29" x14ac:dyDescent="0.25">
      <c r="A4379">
        <v>4378</v>
      </c>
      <c r="B4379" s="1" t="s">
        <v>219</v>
      </c>
      <c r="C4379" s="2">
        <v>0.24163194444444436</v>
      </c>
      <c r="D4379">
        <v>210</v>
      </c>
      <c r="E4379">
        <v>61</v>
      </c>
      <c r="F4379" s="1" t="s">
        <v>61</v>
      </c>
      <c r="G4379" s="1" t="s">
        <v>62</v>
      </c>
      <c r="H4379">
        <v>46.565300000000001</v>
      </c>
      <c r="I4379">
        <v>-66.4619</v>
      </c>
      <c r="J4379">
        <v>16</v>
      </c>
      <c r="K4379" t="b">
        <v>1</v>
      </c>
      <c r="L4379">
        <v>199</v>
      </c>
      <c r="M4379" s="1" t="s">
        <v>56</v>
      </c>
      <c r="N4379" s="1" t="s">
        <v>57</v>
      </c>
      <c r="O4379">
        <v>3</v>
      </c>
      <c r="P4379" t="b">
        <v>1</v>
      </c>
      <c r="Q4379" t="b">
        <v>0</v>
      </c>
      <c r="R4379" s="1" t="s">
        <v>41</v>
      </c>
      <c r="S4379" s="1" t="s">
        <v>33</v>
      </c>
      <c r="T4379">
        <v>5</v>
      </c>
      <c r="U4379" s="1" t="s">
        <v>34</v>
      </c>
      <c r="V4379" s="1" t="s">
        <v>35</v>
      </c>
      <c r="W4379" s="1" t="str">
        <f>IF(OR(MasterData[[#This Row],[Event]]="Christmas Market", MasterData[[#This Row],[Event]]="Christmas"), "Christmas Sale", "Non-Christmas Sale")</f>
        <v>Non-Christmas Sale</v>
      </c>
      <c r="X4379" t="b">
        <v>0</v>
      </c>
      <c r="Y4379">
        <v>4</v>
      </c>
      <c r="Z4379">
        <v>27.91</v>
      </c>
      <c r="AA4379">
        <v>83.74</v>
      </c>
      <c r="AB4379">
        <v>0</v>
      </c>
      <c r="AC4379" t="str">
        <f>IF(MasterData[[#This Row],[Discount Amount]]&gt;0, "Promotional sale", "Non-Promotional Sales")</f>
        <v>Non-Promotional Sales</v>
      </c>
    </row>
    <row r="4380" spans="1:29" x14ac:dyDescent="0.25">
      <c r="A4380">
        <v>4379</v>
      </c>
      <c r="B4380" s="1" t="s">
        <v>236</v>
      </c>
      <c r="C4380" s="2">
        <v>1.2708333333333321E-2</v>
      </c>
      <c r="D4380">
        <v>123</v>
      </c>
      <c r="E4380">
        <v>21</v>
      </c>
      <c r="F4380" s="1" t="s">
        <v>61</v>
      </c>
      <c r="G4380" s="1" t="s">
        <v>81</v>
      </c>
      <c r="H4380">
        <v>64.248000000000005</v>
      </c>
      <c r="I4380">
        <v>-84.889600000000002</v>
      </c>
      <c r="J4380">
        <v>34</v>
      </c>
      <c r="K4380" t="b">
        <v>1</v>
      </c>
      <c r="L4380">
        <v>389</v>
      </c>
      <c r="M4380" s="1" t="s">
        <v>30</v>
      </c>
      <c r="N4380" s="1" t="s">
        <v>31</v>
      </c>
      <c r="O4380">
        <v>4</v>
      </c>
      <c r="P4380" t="b">
        <v>1</v>
      </c>
      <c r="Q4380" t="b">
        <v>0</v>
      </c>
      <c r="R4380" s="1" t="s">
        <v>41</v>
      </c>
      <c r="S4380" s="1" t="s">
        <v>49</v>
      </c>
      <c r="T4380">
        <v>4</v>
      </c>
      <c r="U4380" s="1" t="s">
        <v>42</v>
      </c>
      <c r="V4380" s="1" t="s">
        <v>46</v>
      </c>
      <c r="W4380" s="1" t="str">
        <f>IF(OR(MasterData[[#This Row],[Event]]="Christmas Market", MasterData[[#This Row],[Event]]="Christmas"), "Christmas Sale", "Non-Christmas Sale")</f>
        <v>Christmas Sale</v>
      </c>
      <c r="X4380" t="b">
        <v>1</v>
      </c>
      <c r="Y4380">
        <v>1</v>
      </c>
      <c r="Z4380">
        <v>86.15</v>
      </c>
      <c r="AA4380">
        <v>344.6</v>
      </c>
      <c r="AB4380">
        <v>0</v>
      </c>
      <c r="AC4380" t="str">
        <f>IF(MasterData[[#This Row],[Discount Amount]]&gt;0, "Promotional sale", "Non-Promotional Sales")</f>
        <v>Non-Promotional Sales</v>
      </c>
    </row>
    <row r="4381" spans="1:29" x14ac:dyDescent="0.25">
      <c r="A4381">
        <v>4380</v>
      </c>
      <c r="B4381" s="1" t="s">
        <v>323</v>
      </c>
      <c r="C4381" s="2">
        <v>0.26253472222222229</v>
      </c>
      <c r="D4381">
        <v>124</v>
      </c>
      <c r="E4381">
        <v>54</v>
      </c>
      <c r="F4381" s="1" t="s">
        <v>28</v>
      </c>
      <c r="G4381" s="1" t="s">
        <v>77</v>
      </c>
      <c r="H4381">
        <v>64.282300000000006</v>
      </c>
      <c r="I4381">
        <v>-135</v>
      </c>
      <c r="J4381">
        <v>94</v>
      </c>
      <c r="K4381" t="b">
        <v>0</v>
      </c>
      <c r="L4381">
        <v>817</v>
      </c>
      <c r="M4381" s="1" t="s">
        <v>63</v>
      </c>
      <c r="N4381" s="1" t="s">
        <v>64</v>
      </c>
      <c r="O4381">
        <v>2</v>
      </c>
      <c r="P4381" t="b">
        <v>1</v>
      </c>
      <c r="Q4381" t="b">
        <v>0</v>
      </c>
      <c r="R4381" s="1" t="s">
        <v>32</v>
      </c>
      <c r="S4381" s="1" t="s">
        <v>58</v>
      </c>
      <c r="T4381">
        <v>2</v>
      </c>
      <c r="U4381" s="1" t="s">
        <v>42</v>
      </c>
      <c r="V4381" s="1" t="s">
        <v>46</v>
      </c>
      <c r="W4381" s="1" t="str">
        <f>IF(OR(MasterData[[#This Row],[Event]]="Christmas Market", MasterData[[#This Row],[Event]]="Christmas"), "Christmas Sale", "Non-Christmas Sale")</f>
        <v>Christmas Sale</v>
      </c>
      <c r="X4381" t="b">
        <v>0</v>
      </c>
      <c r="Y4381">
        <v>1</v>
      </c>
      <c r="Z4381">
        <v>55.66</v>
      </c>
      <c r="AA4381">
        <v>111.32</v>
      </c>
      <c r="AB4381">
        <v>0</v>
      </c>
      <c r="AC4381" t="str">
        <f>IF(MasterData[[#This Row],[Discount Amount]]&gt;0, "Promotional sale", "Non-Promotional Sales")</f>
        <v>Non-Promotional Sales</v>
      </c>
    </row>
    <row r="4382" spans="1:29" x14ac:dyDescent="0.25">
      <c r="A4382">
        <v>4381</v>
      </c>
      <c r="B4382" s="1" t="s">
        <v>401</v>
      </c>
      <c r="C4382" s="2">
        <v>0.40934027777777771</v>
      </c>
      <c r="D4382">
        <v>329</v>
      </c>
      <c r="E4382">
        <v>63</v>
      </c>
      <c r="F4382" s="1" t="s">
        <v>28</v>
      </c>
      <c r="G4382" s="1" t="s">
        <v>62</v>
      </c>
      <c r="H4382">
        <v>46.565300000000001</v>
      </c>
      <c r="I4382">
        <v>-66.4619</v>
      </c>
      <c r="J4382">
        <v>85</v>
      </c>
      <c r="K4382" t="b">
        <v>0</v>
      </c>
      <c r="L4382">
        <v>129</v>
      </c>
      <c r="M4382" s="1" t="s">
        <v>74</v>
      </c>
      <c r="N4382" s="1" t="s">
        <v>75</v>
      </c>
      <c r="O4382">
        <v>2</v>
      </c>
      <c r="P4382" t="b">
        <v>1</v>
      </c>
      <c r="Q4382" t="b">
        <v>0</v>
      </c>
      <c r="R4382" s="1" t="s">
        <v>41</v>
      </c>
      <c r="S4382" s="1" t="s">
        <v>58</v>
      </c>
      <c r="T4382">
        <v>4</v>
      </c>
      <c r="U4382" s="1" t="s">
        <v>34</v>
      </c>
      <c r="V4382" s="1" t="s">
        <v>59</v>
      </c>
      <c r="W4382" s="1" t="str">
        <f>IF(OR(MasterData[[#This Row],[Event]]="Christmas Market", MasterData[[#This Row],[Event]]="Christmas"), "Christmas Sale", "Non-Christmas Sale")</f>
        <v>Non-Christmas Sale</v>
      </c>
      <c r="X4382" t="b">
        <v>1</v>
      </c>
      <c r="Y4382">
        <v>5</v>
      </c>
      <c r="Z4382">
        <v>62.24</v>
      </c>
      <c r="AA4382">
        <v>124.48</v>
      </c>
      <c r="AB4382">
        <v>12.45</v>
      </c>
      <c r="AC4382" t="str">
        <f>IF(MasterData[[#This Row],[Discount Amount]]&gt;0, "Promotional sale", "Non-Promotional Sales")</f>
        <v>Promotional sale</v>
      </c>
    </row>
    <row r="4383" spans="1:29" x14ac:dyDescent="0.25">
      <c r="A4383">
        <v>4382</v>
      </c>
      <c r="B4383" s="1" t="s">
        <v>183</v>
      </c>
      <c r="C4383" s="2">
        <v>7.6053240740740824E-2</v>
      </c>
      <c r="D4383">
        <v>194</v>
      </c>
      <c r="E4383">
        <v>60</v>
      </c>
      <c r="F4383" s="1" t="s">
        <v>37</v>
      </c>
      <c r="G4383" s="1" t="s">
        <v>79</v>
      </c>
      <c r="H4383">
        <v>63.588799999999999</v>
      </c>
      <c r="I4383">
        <v>-115.5069</v>
      </c>
      <c r="J4383">
        <v>80</v>
      </c>
      <c r="K4383" t="b">
        <v>0</v>
      </c>
      <c r="L4383">
        <v>767</v>
      </c>
      <c r="M4383" s="1" t="s">
        <v>30</v>
      </c>
      <c r="N4383" s="1" t="s">
        <v>31</v>
      </c>
      <c r="O4383">
        <v>4</v>
      </c>
      <c r="P4383" t="b">
        <v>0</v>
      </c>
      <c r="Q4383" t="b">
        <v>1</v>
      </c>
      <c r="R4383" s="1" t="s">
        <v>32</v>
      </c>
      <c r="S4383" s="1" t="s">
        <v>33</v>
      </c>
      <c r="T4383">
        <v>2</v>
      </c>
      <c r="U4383" s="1" t="s">
        <v>34</v>
      </c>
      <c r="V4383" s="1" t="s">
        <v>35</v>
      </c>
      <c r="W4383" s="1" t="str">
        <f>IF(OR(MasterData[[#This Row],[Event]]="Christmas Market", MasterData[[#This Row],[Event]]="Christmas"), "Christmas Sale", "Non-Christmas Sale")</f>
        <v>Non-Christmas Sale</v>
      </c>
      <c r="X4383" t="b">
        <v>0</v>
      </c>
      <c r="Y4383">
        <v>5</v>
      </c>
      <c r="Z4383">
        <v>42.72</v>
      </c>
      <c r="AA4383">
        <v>170.88</v>
      </c>
      <c r="AB4383">
        <v>0</v>
      </c>
      <c r="AC4383" t="str">
        <f>IF(MasterData[[#This Row],[Discount Amount]]&gt;0, "Promotional sale", "Non-Promotional Sales")</f>
        <v>Non-Promotional Sales</v>
      </c>
    </row>
    <row r="4384" spans="1:29" x14ac:dyDescent="0.25">
      <c r="A4384">
        <v>4383</v>
      </c>
      <c r="B4384" s="1" t="s">
        <v>141</v>
      </c>
      <c r="C4384" s="2">
        <v>0.84704861111111107</v>
      </c>
      <c r="D4384">
        <v>408</v>
      </c>
      <c r="E4384">
        <v>46</v>
      </c>
      <c r="F4384" s="1" t="s">
        <v>61</v>
      </c>
      <c r="G4384" s="1" t="s">
        <v>55</v>
      </c>
      <c r="H4384">
        <v>52.939900000000002</v>
      </c>
      <c r="I4384">
        <v>-106.4509</v>
      </c>
      <c r="J4384">
        <v>90</v>
      </c>
      <c r="K4384" t="b">
        <v>0</v>
      </c>
      <c r="L4384">
        <v>741</v>
      </c>
      <c r="M4384" s="1" t="s">
        <v>63</v>
      </c>
      <c r="N4384" s="1" t="s">
        <v>64</v>
      </c>
      <c r="O4384">
        <v>2</v>
      </c>
      <c r="P4384" t="b">
        <v>0</v>
      </c>
      <c r="Q4384" t="b">
        <v>1</v>
      </c>
      <c r="R4384" s="1" t="s">
        <v>32</v>
      </c>
      <c r="S4384" s="1" t="s">
        <v>58</v>
      </c>
      <c r="T4384">
        <v>1</v>
      </c>
      <c r="U4384" s="1" t="s">
        <v>34</v>
      </c>
      <c r="V4384" s="1" t="s">
        <v>35</v>
      </c>
      <c r="W4384" s="1" t="str">
        <f>IF(OR(MasterData[[#This Row],[Event]]="Christmas Market", MasterData[[#This Row],[Event]]="Christmas"), "Christmas Sale", "Non-Christmas Sale")</f>
        <v>Non-Christmas Sale</v>
      </c>
      <c r="X4384" t="b">
        <v>0</v>
      </c>
      <c r="Y4384">
        <v>5</v>
      </c>
      <c r="Z4384">
        <v>23.82</v>
      </c>
      <c r="AA4384">
        <v>47.64</v>
      </c>
      <c r="AB4384">
        <v>0</v>
      </c>
      <c r="AC4384" t="str">
        <f>IF(MasterData[[#This Row],[Discount Amount]]&gt;0, "Promotional sale", "Non-Promotional Sales")</f>
        <v>Non-Promotional Sales</v>
      </c>
    </row>
    <row r="4385" spans="1:29" x14ac:dyDescent="0.25">
      <c r="A4385">
        <v>4384</v>
      </c>
      <c r="B4385" s="1" t="s">
        <v>315</v>
      </c>
      <c r="C4385" s="2">
        <v>0.69347222222222227</v>
      </c>
      <c r="D4385">
        <v>297</v>
      </c>
      <c r="E4385">
        <v>21</v>
      </c>
      <c r="F4385" s="1" t="s">
        <v>37</v>
      </c>
      <c r="G4385" s="1" t="s">
        <v>38</v>
      </c>
      <c r="H4385">
        <v>53.726700000000001</v>
      </c>
      <c r="I4385">
        <v>-127.6476</v>
      </c>
      <c r="J4385">
        <v>91</v>
      </c>
      <c r="K4385" t="b">
        <v>1</v>
      </c>
      <c r="L4385">
        <v>681</v>
      </c>
      <c r="M4385" s="1" t="s">
        <v>56</v>
      </c>
      <c r="N4385" s="1" t="s">
        <v>57</v>
      </c>
      <c r="O4385">
        <v>2</v>
      </c>
      <c r="P4385" t="b">
        <v>0</v>
      </c>
      <c r="Q4385" t="b">
        <v>1</v>
      </c>
      <c r="R4385" s="1" t="s">
        <v>52</v>
      </c>
      <c r="S4385" s="1" t="s">
        <v>58</v>
      </c>
      <c r="T4385">
        <v>5</v>
      </c>
      <c r="U4385" s="1" t="s">
        <v>45</v>
      </c>
      <c r="V4385" s="1" t="s">
        <v>59</v>
      </c>
      <c r="W4385" s="1" t="str">
        <f>IF(OR(MasterData[[#This Row],[Event]]="Christmas Market", MasterData[[#This Row],[Event]]="Christmas"), "Christmas Sale", "Non-Christmas Sale")</f>
        <v>Non-Christmas Sale</v>
      </c>
      <c r="X4385" t="b">
        <v>0</v>
      </c>
      <c r="Y4385">
        <v>1</v>
      </c>
      <c r="Z4385">
        <v>14.5</v>
      </c>
      <c r="AA4385">
        <v>28.99</v>
      </c>
      <c r="AB4385">
        <v>2.9</v>
      </c>
      <c r="AC4385" t="str">
        <f>IF(MasterData[[#This Row],[Discount Amount]]&gt;0, "Promotional sale", "Non-Promotional Sales")</f>
        <v>Promotional sale</v>
      </c>
    </row>
    <row r="4386" spans="1:29" x14ac:dyDescent="0.25">
      <c r="A4386">
        <v>4385</v>
      </c>
      <c r="B4386" s="1" t="s">
        <v>78</v>
      </c>
      <c r="C4386" s="2">
        <v>0.43658564814814804</v>
      </c>
      <c r="D4386">
        <v>338</v>
      </c>
      <c r="E4386">
        <v>47</v>
      </c>
      <c r="F4386" s="1" t="s">
        <v>28</v>
      </c>
      <c r="G4386" s="1" t="s">
        <v>44</v>
      </c>
      <c r="H4386">
        <v>46.813099999999999</v>
      </c>
      <c r="I4386">
        <v>-71.207499999999996</v>
      </c>
      <c r="J4386">
        <v>9</v>
      </c>
      <c r="K4386" t="b">
        <v>0</v>
      </c>
      <c r="L4386">
        <v>836</v>
      </c>
      <c r="M4386" s="1" t="s">
        <v>39</v>
      </c>
      <c r="N4386" s="1" t="s">
        <v>40</v>
      </c>
      <c r="O4386">
        <v>1</v>
      </c>
      <c r="P4386" t="b">
        <v>0</v>
      </c>
      <c r="Q4386" t="b">
        <v>0</v>
      </c>
      <c r="R4386" s="1" t="s">
        <v>41</v>
      </c>
      <c r="S4386" s="1" t="s">
        <v>53</v>
      </c>
      <c r="T4386">
        <v>5</v>
      </c>
      <c r="U4386" s="1" t="s">
        <v>34</v>
      </c>
      <c r="V4386" s="1" t="s">
        <v>35</v>
      </c>
      <c r="W4386" s="1" t="str">
        <f>IF(OR(MasterData[[#This Row],[Event]]="Christmas Market", MasterData[[#This Row],[Event]]="Christmas"), "Christmas Sale", "Non-Christmas Sale")</f>
        <v>Non-Christmas Sale</v>
      </c>
      <c r="X4386" t="b">
        <v>0</v>
      </c>
      <c r="Y4386">
        <v>3</v>
      </c>
      <c r="Z4386">
        <v>96.09</v>
      </c>
      <c r="AA4386">
        <v>96.09</v>
      </c>
      <c r="AB4386">
        <v>0</v>
      </c>
      <c r="AC4386" t="str">
        <f>IF(MasterData[[#This Row],[Discount Amount]]&gt;0, "Promotional sale", "Non-Promotional Sales")</f>
        <v>Non-Promotional Sales</v>
      </c>
    </row>
    <row r="4387" spans="1:29" x14ac:dyDescent="0.25">
      <c r="A4387">
        <v>4386</v>
      </c>
      <c r="B4387" s="1" t="s">
        <v>244</v>
      </c>
      <c r="C4387" s="2">
        <v>0.88307870370370378</v>
      </c>
      <c r="D4387">
        <v>136</v>
      </c>
      <c r="E4387">
        <v>45</v>
      </c>
      <c r="F4387" s="1" t="s">
        <v>61</v>
      </c>
      <c r="G4387" s="1" t="s">
        <v>62</v>
      </c>
      <c r="H4387">
        <v>46.565300000000001</v>
      </c>
      <c r="I4387">
        <v>-66.4619</v>
      </c>
      <c r="J4387">
        <v>87</v>
      </c>
      <c r="K4387" t="b">
        <v>0</v>
      </c>
      <c r="L4387">
        <v>892</v>
      </c>
      <c r="M4387" s="1" t="s">
        <v>39</v>
      </c>
      <c r="N4387" s="1" t="s">
        <v>40</v>
      </c>
      <c r="O4387">
        <v>4</v>
      </c>
      <c r="P4387" t="b">
        <v>0</v>
      </c>
      <c r="Q4387" t="b">
        <v>0</v>
      </c>
      <c r="R4387" s="1" t="s">
        <v>41</v>
      </c>
      <c r="S4387" s="1" t="s">
        <v>33</v>
      </c>
      <c r="T4387">
        <v>4</v>
      </c>
      <c r="U4387" s="1" t="s">
        <v>42</v>
      </c>
      <c r="V4387" s="1" t="s">
        <v>35</v>
      </c>
      <c r="W4387" s="1" t="str">
        <f>IF(OR(MasterData[[#This Row],[Event]]="Christmas Market", MasterData[[#This Row],[Event]]="Christmas"), "Christmas Sale", "Non-Christmas Sale")</f>
        <v>Non-Christmas Sale</v>
      </c>
      <c r="X4387" t="b">
        <v>0</v>
      </c>
      <c r="Y4387">
        <v>4</v>
      </c>
      <c r="Z4387">
        <v>41.61</v>
      </c>
      <c r="AA4387">
        <v>166.45</v>
      </c>
      <c r="AB4387">
        <v>0</v>
      </c>
      <c r="AC4387" t="str">
        <f>IF(MasterData[[#This Row],[Discount Amount]]&gt;0, "Promotional sale", "Non-Promotional Sales")</f>
        <v>Non-Promotional Sales</v>
      </c>
    </row>
    <row r="4388" spans="1:29" x14ac:dyDescent="0.25">
      <c r="A4388">
        <v>4387</v>
      </c>
      <c r="B4388" s="1" t="s">
        <v>366</v>
      </c>
      <c r="C4388" s="2">
        <v>0.62679398148148158</v>
      </c>
      <c r="D4388">
        <v>58</v>
      </c>
      <c r="E4388">
        <v>51</v>
      </c>
      <c r="F4388" s="1" t="s">
        <v>28</v>
      </c>
      <c r="G4388" s="1" t="s">
        <v>81</v>
      </c>
      <c r="H4388">
        <v>64.248000000000005</v>
      </c>
      <c r="I4388">
        <v>-84.889600000000002</v>
      </c>
      <c r="J4388">
        <v>86</v>
      </c>
      <c r="K4388" t="b">
        <v>0</v>
      </c>
      <c r="L4388">
        <v>978</v>
      </c>
      <c r="M4388" s="1" t="s">
        <v>56</v>
      </c>
      <c r="N4388" s="1" t="s">
        <v>57</v>
      </c>
      <c r="O4388">
        <v>2</v>
      </c>
      <c r="P4388" t="b">
        <v>1</v>
      </c>
      <c r="Q4388" t="b">
        <v>1</v>
      </c>
      <c r="R4388" s="1" t="s">
        <v>52</v>
      </c>
      <c r="S4388" s="1" t="s">
        <v>49</v>
      </c>
      <c r="T4388">
        <v>1</v>
      </c>
      <c r="U4388" s="1" t="s">
        <v>34</v>
      </c>
      <c r="V4388" s="1" t="s">
        <v>59</v>
      </c>
      <c r="W4388" s="1" t="str">
        <f>IF(OR(MasterData[[#This Row],[Event]]="Christmas Market", MasterData[[#This Row],[Event]]="Christmas"), "Christmas Sale", "Non-Christmas Sale")</f>
        <v>Non-Christmas Sale</v>
      </c>
      <c r="X4388" t="b">
        <v>1</v>
      </c>
      <c r="Y4388">
        <v>5</v>
      </c>
      <c r="Z4388">
        <v>46.98</v>
      </c>
      <c r="AA4388">
        <v>93.96</v>
      </c>
      <c r="AB4388">
        <v>9.4</v>
      </c>
      <c r="AC4388" t="str">
        <f>IF(MasterData[[#This Row],[Discount Amount]]&gt;0, "Promotional sale", "Non-Promotional Sales")</f>
        <v>Promotional sale</v>
      </c>
    </row>
    <row r="4389" spans="1:29" x14ac:dyDescent="0.25">
      <c r="A4389">
        <v>4388</v>
      </c>
      <c r="B4389" s="1" t="s">
        <v>371</v>
      </c>
      <c r="C4389" s="2">
        <v>0.4134374999999999</v>
      </c>
      <c r="D4389">
        <v>15</v>
      </c>
      <c r="E4389">
        <v>53</v>
      </c>
      <c r="F4389" s="1" t="s">
        <v>28</v>
      </c>
      <c r="G4389" s="1" t="s">
        <v>48</v>
      </c>
      <c r="H4389">
        <v>53.933300000000003</v>
      </c>
      <c r="I4389">
        <v>-116.5765</v>
      </c>
      <c r="J4389">
        <v>6</v>
      </c>
      <c r="K4389" t="b">
        <v>0</v>
      </c>
      <c r="L4389">
        <v>315</v>
      </c>
      <c r="M4389" s="1" t="s">
        <v>63</v>
      </c>
      <c r="N4389" s="1" t="s">
        <v>64</v>
      </c>
      <c r="O4389">
        <v>2</v>
      </c>
      <c r="P4389" t="b">
        <v>1</v>
      </c>
      <c r="Q4389" t="b">
        <v>0</v>
      </c>
      <c r="R4389" s="1" t="s">
        <v>41</v>
      </c>
      <c r="S4389" s="1" t="s">
        <v>58</v>
      </c>
      <c r="T4389">
        <v>3</v>
      </c>
      <c r="U4389" s="1" t="s">
        <v>42</v>
      </c>
      <c r="V4389" s="1" t="s">
        <v>46</v>
      </c>
      <c r="W4389" s="1" t="str">
        <f>IF(OR(MasterData[[#This Row],[Event]]="Christmas Market", MasterData[[#This Row],[Event]]="Christmas"), "Christmas Sale", "Non-Christmas Sale")</f>
        <v>Christmas Sale</v>
      </c>
      <c r="X4389" t="b">
        <v>0</v>
      </c>
      <c r="Y4389">
        <v>3</v>
      </c>
      <c r="Z4389">
        <v>11.4</v>
      </c>
      <c r="AA4389">
        <v>22.8</v>
      </c>
      <c r="AB4389">
        <v>0</v>
      </c>
      <c r="AC4389" t="str">
        <f>IF(MasterData[[#This Row],[Discount Amount]]&gt;0, "Promotional sale", "Non-Promotional Sales")</f>
        <v>Non-Promotional Sales</v>
      </c>
    </row>
    <row r="4390" spans="1:29" x14ac:dyDescent="0.25">
      <c r="A4390">
        <v>4389</v>
      </c>
      <c r="B4390" s="1" t="s">
        <v>413</v>
      </c>
      <c r="C4390" s="2">
        <v>0.44392361111111112</v>
      </c>
      <c r="D4390">
        <v>110</v>
      </c>
      <c r="E4390">
        <v>28</v>
      </c>
      <c r="F4390" s="1" t="s">
        <v>37</v>
      </c>
      <c r="G4390" s="1" t="s">
        <v>81</v>
      </c>
      <c r="H4390">
        <v>64.248000000000005</v>
      </c>
      <c r="I4390">
        <v>-84.889600000000002</v>
      </c>
      <c r="J4390">
        <v>34</v>
      </c>
      <c r="K4390" t="b">
        <v>0</v>
      </c>
      <c r="L4390">
        <v>319</v>
      </c>
      <c r="M4390" s="1" t="s">
        <v>30</v>
      </c>
      <c r="N4390" s="1" t="s">
        <v>31</v>
      </c>
      <c r="O4390">
        <v>2</v>
      </c>
      <c r="P4390" t="b">
        <v>0</v>
      </c>
      <c r="Q4390" t="b">
        <v>0</v>
      </c>
      <c r="R4390" s="1" t="s">
        <v>32</v>
      </c>
      <c r="S4390" s="1" t="s">
        <v>33</v>
      </c>
      <c r="T4390">
        <v>3</v>
      </c>
      <c r="U4390" s="1" t="s">
        <v>45</v>
      </c>
      <c r="V4390" s="1" t="s">
        <v>59</v>
      </c>
      <c r="W4390" s="1" t="str">
        <f>IF(OR(MasterData[[#This Row],[Event]]="Christmas Market", MasterData[[#This Row],[Event]]="Christmas"), "Christmas Sale", "Non-Christmas Sale")</f>
        <v>Non-Christmas Sale</v>
      </c>
      <c r="X4390" t="b">
        <v>1</v>
      </c>
      <c r="Y4390">
        <v>4</v>
      </c>
      <c r="Z4390">
        <v>77.31</v>
      </c>
      <c r="AA4390">
        <v>154.62</v>
      </c>
      <c r="AB4390">
        <v>15.46</v>
      </c>
      <c r="AC4390" t="str">
        <f>IF(MasterData[[#This Row],[Discount Amount]]&gt;0, "Promotional sale", "Non-Promotional Sales")</f>
        <v>Promotional sale</v>
      </c>
    </row>
    <row r="4391" spans="1:29" x14ac:dyDescent="0.25">
      <c r="A4391">
        <v>4390</v>
      </c>
      <c r="B4391" s="1" t="s">
        <v>246</v>
      </c>
      <c r="C4391" s="2">
        <v>0.56516203703703694</v>
      </c>
      <c r="D4391">
        <v>194</v>
      </c>
      <c r="E4391">
        <v>38</v>
      </c>
      <c r="F4391" s="1" t="s">
        <v>37</v>
      </c>
      <c r="G4391" s="1" t="s">
        <v>79</v>
      </c>
      <c r="H4391">
        <v>63.588799999999999</v>
      </c>
      <c r="I4391">
        <v>-115.5069</v>
      </c>
      <c r="J4391">
        <v>32</v>
      </c>
      <c r="K4391" t="b">
        <v>1</v>
      </c>
      <c r="L4391">
        <v>107</v>
      </c>
      <c r="M4391" s="1" t="s">
        <v>74</v>
      </c>
      <c r="N4391" s="1" t="s">
        <v>75</v>
      </c>
      <c r="O4391">
        <v>2</v>
      </c>
      <c r="P4391" t="b">
        <v>0</v>
      </c>
      <c r="Q4391" t="b">
        <v>0</v>
      </c>
      <c r="R4391" s="1" t="s">
        <v>41</v>
      </c>
      <c r="S4391" s="1" t="s">
        <v>53</v>
      </c>
      <c r="T4391">
        <v>3</v>
      </c>
      <c r="U4391" s="1" t="s">
        <v>34</v>
      </c>
      <c r="V4391" s="1" t="s">
        <v>46</v>
      </c>
      <c r="W4391" s="1" t="str">
        <f>IF(OR(MasterData[[#This Row],[Event]]="Christmas Market", MasterData[[#This Row],[Event]]="Christmas"), "Christmas Sale", "Non-Christmas Sale")</f>
        <v>Christmas Sale</v>
      </c>
      <c r="X4391" t="b">
        <v>1</v>
      </c>
      <c r="Y4391">
        <v>2</v>
      </c>
      <c r="Z4391">
        <v>70.17</v>
      </c>
      <c r="AA4391">
        <v>140.33000000000001</v>
      </c>
      <c r="AB4391">
        <v>0</v>
      </c>
      <c r="AC4391" t="str">
        <f>IF(MasterData[[#This Row],[Discount Amount]]&gt;0, "Promotional sale", "Non-Promotional Sales")</f>
        <v>Non-Promotional Sales</v>
      </c>
    </row>
    <row r="4392" spans="1:29" x14ac:dyDescent="0.25">
      <c r="A4392">
        <v>4391</v>
      </c>
      <c r="B4392" s="1" t="s">
        <v>222</v>
      </c>
      <c r="C4392" s="2">
        <v>0.3686342592592593</v>
      </c>
      <c r="D4392">
        <v>22</v>
      </c>
      <c r="E4392">
        <v>44</v>
      </c>
      <c r="F4392" s="1" t="s">
        <v>37</v>
      </c>
      <c r="G4392" s="1" t="s">
        <v>70</v>
      </c>
      <c r="H4392">
        <v>54.273099999999999</v>
      </c>
      <c r="I4392">
        <v>-61.738799999999998</v>
      </c>
      <c r="J4392">
        <v>71</v>
      </c>
      <c r="K4392" t="b">
        <v>0</v>
      </c>
      <c r="L4392">
        <v>454</v>
      </c>
      <c r="M4392" s="1" t="s">
        <v>56</v>
      </c>
      <c r="N4392" s="1" t="s">
        <v>57</v>
      </c>
      <c r="O4392">
        <v>2</v>
      </c>
      <c r="P4392" t="b">
        <v>1</v>
      </c>
      <c r="Q4392" t="b">
        <v>1</v>
      </c>
      <c r="R4392" s="1" t="s">
        <v>41</v>
      </c>
      <c r="S4392" s="1" t="s">
        <v>33</v>
      </c>
      <c r="T4392">
        <v>5</v>
      </c>
      <c r="U4392" s="1" t="s">
        <v>34</v>
      </c>
      <c r="V4392" s="1" t="s">
        <v>59</v>
      </c>
      <c r="W4392" s="1" t="str">
        <f>IF(OR(MasterData[[#This Row],[Event]]="Christmas Market", MasterData[[#This Row],[Event]]="Christmas"), "Christmas Sale", "Non-Christmas Sale")</f>
        <v>Non-Christmas Sale</v>
      </c>
      <c r="X4392" t="b">
        <v>0</v>
      </c>
      <c r="Y4392">
        <v>2</v>
      </c>
      <c r="Z4392">
        <v>75.099999999999994</v>
      </c>
      <c r="AA4392">
        <v>150.21</v>
      </c>
      <c r="AB4392">
        <v>15.02</v>
      </c>
      <c r="AC4392" t="str">
        <f>IF(MasterData[[#This Row],[Discount Amount]]&gt;0, "Promotional sale", "Non-Promotional Sales")</f>
        <v>Promotional sale</v>
      </c>
    </row>
    <row r="4393" spans="1:29" x14ac:dyDescent="0.25">
      <c r="A4393">
        <v>4392</v>
      </c>
      <c r="B4393" s="1" t="s">
        <v>290</v>
      </c>
      <c r="C4393" s="2">
        <v>0.83290509259259249</v>
      </c>
      <c r="D4393">
        <v>423</v>
      </c>
      <c r="E4393">
        <v>30</v>
      </c>
      <c r="F4393" s="1" t="s">
        <v>28</v>
      </c>
      <c r="G4393" s="1" t="s">
        <v>51</v>
      </c>
      <c r="H4393">
        <v>53.760899999999999</v>
      </c>
      <c r="I4393">
        <v>-98.813900000000004</v>
      </c>
      <c r="J4393">
        <v>96</v>
      </c>
      <c r="K4393" t="b">
        <v>0</v>
      </c>
      <c r="L4393">
        <v>381</v>
      </c>
      <c r="M4393" s="1" t="s">
        <v>56</v>
      </c>
      <c r="N4393" s="1" t="s">
        <v>57</v>
      </c>
      <c r="O4393">
        <v>4</v>
      </c>
      <c r="P4393" t="b">
        <v>0</v>
      </c>
      <c r="Q4393" t="b">
        <v>0</v>
      </c>
      <c r="R4393" s="1" t="s">
        <v>52</v>
      </c>
      <c r="S4393" s="1" t="s">
        <v>58</v>
      </c>
      <c r="T4393">
        <v>3</v>
      </c>
      <c r="U4393" s="1" t="s">
        <v>34</v>
      </c>
      <c r="V4393" s="1" t="s">
        <v>59</v>
      </c>
      <c r="W4393" s="1" t="str">
        <f>IF(OR(MasterData[[#This Row],[Event]]="Christmas Market", MasterData[[#This Row],[Event]]="Christmas"), "Christmas Sale", "Non-Christmas Sale")</f>
        <v>Non-Christmas Sale</v>
      </c>
      <c r="X4393" t="b">
        <v>1</v>
      </c>
      <c r="Y4393">
        <v>2</v>
      </c>
      <c r="Z4393">
        <v>31.94</v>
      </c>
      <c r="AA4393">
        <v>127.77</v>
      </c>
      <c r="AB4393">
        <v>12.78</v>
      </c>
      <c r="AC4393" t="str">
        <f>IF(MasterData[[#This Row],[Discount Amount]]&gt;0, "Promotional sale", "Non-Promotional Sales")</f>
        <v>Promotional sale</v>
      </c>
    </row>
    <row r="4394" spans="1:29" x14ac:dyDescent="0.25">
      <c r="A4394">
        <v>4393</v>
      </c>
      <c r="B4394" s="1" t="s">
        <v>188</v>
      </c>
      <c r="C4394" s="2">
        <v>0.22650462962962958</v>
      </c>
      <c r="D4394">
        <v>204</v>
      </c>
      <c r="E4394">
        <v>23</v>
      </c>
      <c r="F4394" s="1" t="s">
        <v>28</v>
      </c>
      <c r="G4394" s="1" t="s">
        <v>38</v>
      </c>
      <c r="H4394">
        <v>53.726700000000001</v>
      </c>
      <c r="I4394">
        <v>-127.6476</v>
      </c>
      <c r="J4394">
        <v>39</v>
      </c>
      <c r="K4394" t="b">
        <v>0</v>
      </c>
      <c r="L4394">
        <v>911</v>
      </c>
      <c r="M4394" s="1" t="s">
        <v>30</v>
      </c>
      <c r="N4394" s="1" t="s">
        <v>31</v>
      </c>
      <c r="O4394">
        <v>5</v>
      </c>
      <c r="P4394" t="b">
        <v>1</v>
      </c>
      <c r="Q4394" t="b">
        <v>0</v>
      </c>
      <c r="R4394" s="1" t="s">
        <v>32</v>
      </c>
      <c r="S4394" s="1" t="s">
        <v>49</v>
      </c>
      <c r="T4394">
        <v>1</v>
      </c>
      <c r="U4394" s="1" t="s">
        <v>45</v>
      </c>
      <c r="V4394" s="1" t="s">
        <v>46</v>
      </c>
      <c r="W4394" s="1" t="str">
        <f>IF(OR(MasterData[[#This Row],[Event]]="Christmas Market", MasterData[[#This Row],[Event]]="Christmas"), "Christmas Sale", "Non-Christmas Sale")</f>
        <v>Christmas Sale</v>
      </c>
      <c r="X4394" t="b">
        <v>0</v>
      </c>
      <c r="Y4394">
        <v>5</v>
      </c>
      <c r="Z4394">
        <v>17.309999999999999</v>
      </c>
      <c r="AA4394">
        <v>86.53</v>
      </c>
      <c r="AB4394">
        <v>0</v>
      </c>
      <c r="AC4394" t="str">
        <f>IF(MasterData[[#This Row],[Discount Amount]]&gt;0, "Promotional sale", "Non-Promotional Sales")</f>
        <v>Non-Promotional Sales</v>
      </c>
    </row>
    <row r="4395" spans="1:29" x14ac:dyDescent="0.25">
      <c r="A4395">
        <v>4394</v>
      </c>
      <c r="B4395" s="1" t="s">
        <v>401</v>
      </c>
      <c r="C4395" s="2">
        <v>0.12629629629629635</v>
      </c>
      <c r="D4395">
        <v>265</v>
      </c>
      <c r="E4395">
        <v>54</v>
      </c>
      <c r="F4395" s="1" t="s">
        <v>37</v>
      </c>
      <c r="G4395" s="1" t="s">
        <v>68</v>
      </c>
      <c r="H4395">
        <v>46.318800000000003</v>
      </c>
      <c r="I4395">
        <v>-63.146099999999997</v>
      </c>
      <c r="J4395">
        <v>98</v>
      </c>
      <c r="K4395" t="b">
        <v>0</v>
      </c>
      <c r="L4395">
        <v>939</v>
      </c>
      <c r="M4395" s="1" t="s">
        <v>63</v>
      </c>
      <c r="N4395" s="1" t="s">
        <v>64</v>
      </c>
      <c r="O4395">
        <v>5</v>
      </c>
      <c r="P4395" t="b">
        <v>1</v>
      </c>
      <c r="Q4395" t="b">
        <v>1</v>
      </c>
      <c r="R4395" s="1" t="s">
        <v>32</v>
      </c>
      <c r="S4395" s="1" t="s">
        <v>33</v>
      </c>
      <c r="T4395">
        <v>1</v>
      </c>
      <c r="U4395" s="1" t="s">
        <v>34</v>
      </c>
      <c r="V4395" s="1" t="s">
        <v>59</v>
      </c>
      <c r="W4395" s="1" t="str">
        <f>IF(OR(MasterData[[#This Row],[Event]]="Christmas Market", MasterData[[#This Row],[Event]]="Christmas"), "Christmas Sale", "Non-Christmas Sale")</f>
        <v>Non-Christmas Sale</v>
      </c>
      <c r="X4395" t="b">
        <v>0</v>
      </c>
      <c r="Y4395">
        <v>1</v>
      </c>
      <c r="Z4395">
        <v>26.18</v>
      </c>
      <c r="AA4395">
        <v>130.9</v>
      </c>
      <c r="AB4395">
        <v>13.09</v>
      </c>
      <c r="AC4395" t="str">
        <f>IF(MasterData[[#This Row],[Discount Amount]]&gt;0, "Promotional sale", "Non-Promotional Sales")</f>
        <v>Promotional sale</v>
      </c>
    </row>
    <row r="4396" spans="1:29" x14ac:dyDescent="0.25">
      <c r="A4396">
        <v>4395</v>
      </c>
      <c r="B4396" s="1" t="s">
        <v>268</v>
      </c>
      <c r="C4396" s="2">
        <v>0.15597222222222218</v>
      </c>
      <c r="D4396">
        <v>384</v>
      </c>
      <c r="E4396">
        <v>30</v>
      </c>
      <c r="F4396" s="1" t="s">
        <v>37</v>
      </c>
      <c r="G4396" s="1" t="s">
        <v>81</v>
      </c>
      <c r="H4396">
        <v>64.248000000000005</v>
      </c>
      <c r="I4396">
        <v>-84.889600000000002</v>
      </c>
      <c r="J4396">
        <v>22</v>
      </c>
      <c r="K4396" t="b">
        <v>0</v>
      </c>
      <c r="L4396">
        <v>871</v>
      </c>
      <c r="M4396" s="1" t="s">
        <v>39</v>
      </c>
      <c r="N4396" s="1" t="s">
        <v>40</v>
      </c>
      <c r="O4396">
        <v>5</v>
      </c>
      <c r="P4396" t="b">
        <v>1</v>
      </c>
      <c r="Q4396" t="b">
        <v>0</v>
      </c>
      <c r="R4396" s="1" t="s">
        <v>41</v>
      </c>
      <c r="S4396" s="1" t="s">
        <v>53</v>
      </c>
      <c r="T4396">
        <v>4</v>
      </c>
      <c r="U4396" s="1" t="s">
        <v>45</v>
      </c>
      <c r="V4396" s="1" t="s">
        <v>59</v>
      </c>
      <c r="W4396" s="1" t="str">
        <f>IF(OR(MasterData[[#This Row],[Event]]="Christmas Market", MasterData[[#This Row],[Event]]="Christmas"), "Christmas Sale", "Non-Christmas Sale")</f>
        <v>Non-Christmas Sale</v>
      </c>
      <c r="X4396" t="b">
        <v>1</v>
      </c>
      <c r="Y4396">
        <v>3</v>
      </c>
      <c r="Z4396">
        <v>39.659999999999997</v>
      </c>
      <c r="AA4396">
        <v>198.31</v>
      </c>
      <c r="AB4396">
        <v>19.829999999999998</v>
      </c>
      <c r="AC4396" t="str">
        <f>IF(MasterData[[#This Row],[Discount Amount]]&gt;0, "Promotional sale", "Non-Promotional Sales")</f>
        <v>Promotional sale</v>
      </c>
    </row>
    <row r="4397" spans="1:29" x14ac:dyDescent="0.25">
      <c r="A4397">
        <v>4396</v>
      </c>
      <c r="B4397" s="1" t="s">
        <v>139</v>
      </c>
      <c r="C4397" s="2">
        <v>0.2988425925925926</v>
      </c>
      <c r="D4397">
        <v>309</v>
      </c>
      <c r="E4397">
        <v>36</v>
      </c>
      <c r="F4397" s="1" t="s">
        <v>37</v>
      </c>
      <c r="G4397" s="1" t="s">
        <v>62</v>
      </c>
      <c r="H4397">
        <v>46.565300000000001</v>
      </c>
      <c r="I4397">
        <v>-66.4619</v>
      </c>
      <c r="J4397">
        <v>42</v>
      </c>
      <c r="K4397" t="b">
        <v>0</v>
      </c>
      <c r="L4397">
        <v>264</v>
      </c>
      <c r="M4397" s="1" t="s">
        <v>74</v>
      </c>
      <c r="N4397" s="1" t="s">
        <v>75</v>
      </c>
      <c r="O4397">
        <v>1</v>
      </c>
      <c r="P4397" t="b">
        <v>1</v>
      </c>
      <c r="Q4397" t="b">
        <v>0</v>
      </c>
      <c r="R4397" s="1" t="s">
        <v>41</v>
      </c>
      <c r="S4397" s="1" t="s">
        <v>53</v>
      </c>
      <c r="T4397">
        <v>1</v>
      </c>
      <c r="U4397" s="1" t="s">
        <v>34</v>
      </c>
      <c r="V4397" s="1" t="s">
        <v>59</v>
      </c>
      <c r="W4397" s="1" t="str">
        <f>IF(OR(MasterData[[#This Row],[Event]]="Christmas Market", MasterData[[#This Row],[Event]]="Christmas"), "Christmas Sale", "Non-Christmas Sale")</f>
        <v>Non-Christmas Sale</v>
      </c>
      <c r="X4397" t="b">
        <v>0</v>
      </c>
      <c r="Y4397">
        <v>4</v>
      </c>
      <c r="Z4397">
        <v>49.76</v>
      </c>
      <c r="AA4397">
        <v>49.76</v>
      </c>
      <c r="AB4397">
        <v>4.9800000000000004</v>
      </c>
      <c r="AC4397" t="str">
        <f>IF(MasterData[[#This Row],[Discount Amount]]&gt;0, "Promotional sale", "Non-Promotional Sales")</f>
        <v>Promotional sale</v>
      </c>
    </row>
    <row r="4398" spans="1:29" x14ac:dyDescent="0.25">
      <c r="A4398">
        <v>4397</v>
      </c>
      <c r="B4398" s="1" t="s">
        <v>425</v>
      </c>
      <c r="C4398" s="2">
        <v>0.43745370370370362</v>
      </c>
      <c r="D4398">
        <v>353</v>
      </c>
      <c r="E4398">
        <v>28</v>
      </c>
      <c r="F4398" s="1" t="s">
        <v>37</v>
      </c>
      <c r="G4398" s="1" t="s">
        <v>68</v>
      </c>
      <c r="H4398">
        <v>46.318800000000003</v>
      </c>
      <c r="I4398">
        <v>-63.146099999999997</v>
      </c>
      <c r="J4398">
        <v>89</v>
      </c>
      <c r="K4398" t="b">
        <v>0</v>
      </c>
      <c r="L4398">
        <v>991</v>
      </c>
      <c r="M4398" s="1" t="s">
        <v>39</v>
      </c>
      <c r="N4398" s="1" t="s">
        <v>40</v>
      </c>
      <c r="O4398">
        <v>4</v>
      </c>
      <c r="P4398" t="b">
        <v>1</v>
      </c>
      <c r="Q4398" t="b">
        <v>1</v>
      </c>
      <c r="R4398" s="1" t="s">
        <v>32</v>
      </c>
      <c r="S4398" s="1" t="s">
        <v>58</v>
      </c>
      <c r="T4398">
        <v>3</v>
      </c>
      <c r="U4398" s="1" t="s">
        <v>45</v>
      </c>
      <c r="V4398" s="1" t="s">
        <v>46</v>
      </c>
      <c r="W4398" s="1" t="str">
        <f>IF(OR(MasterData[[#This Row],[Event]]="Christmas Market", MasterData[[#This Row],[Event]]="Christmas"), "Christmas Sale", "Non-Christmas Sale")</f>
        <v>Christmas Sale</v>
      </c>
      <c r="X4398" t="b">
        <v>1</v>
      </c>
      <c r="Y4398">
        <v>1</v>
      </c>
      <c r="Z4398">
        <v>10.91</v>
      </c>
      <c r="AA4398">
        <v>43.64</v>
      </c>
      <c r="AB4398">
        <v>0</v>
      </c>
      <c r="AC4398" t="str">
        <f>IF(MasterData[[#This Row],[Discount Amount]]&gt;0, "Promotional sale", "Non-Promotional Sales")</f>
        <v>Non-Promotional Sales</v>
      </c>
    </row>
    <row r="4399" spans="1:29" x14ac:dyDescent="0.25">
      <c r="A4399">
        <v>4398</v>
      </c>
      <c r="B4399" s="1" t="s">
        <v>132</v>
      </c>
      <c r="C4399" s="2">
        <v>0.16380787037037048</v>
      </c>
      <c r="D4399">
        <v>166</v>
      </c>
      <c r="E4399">
        <v>58</v>
      </c>
      <c r="F4399" s="1" t="s">
        <v>61</v>
      </c>
      <c r="G4399" s="1" t="s">
        <v>29</v>
      </c>
      <c r="H4399">
        <v>51.253799999999998</v>
      </c>
      <c r="I4399">
        <v>-85.3232</v>
      </c>
      <c r="J4399">
        <v>45</v>
      </c>
      <c r="K4399" t="b">
        <v>0</v>
      </c>
      <c r="L4399">
        <v>160</v>
      </c>
      <c r="M4399" s="1" t="s">
        <v>74</v>
      </c>
      <c r="N4399" s="1" t="s">
        <v>75</v>
      </c>
      <c r="O4399">
        <v>5</v>
      </c>
      <c r="P4399" t="b">
        <v>0</v>
      </c>
      <c r="Q4399" t="b">
        <v>0</v>
      </c>
      <c r="R4399" s="1" t="s">
        <v>52</v>
      </c>
      <c r="S4399" s="1" t="s">
        <v>53</v>
      </c>
      <c r="T4399">
        <v>1</v>
      </c>
      <c r="U4399" s="1" t="s">
        <v>42</v>
      </c>
      <c r="V4399" s="1" t="s">
        <v>46</v>
      </c>
      <c r="W4399" s="1" t="str">
        <f>IF(OR(MasterData[[#This Row],[Event]]="Christmas Market", MasterData[[#This Row],[Event]]="Christmas"), "Christmas Sale", "Non-Christmas Sale")</f>
        <v>Christmas Sale</v>
      </c>
      <c r="X4399" t="b">
        <v>1</v>
      </c>
      <c r="Y4399">
        <v>4</v>
      </c>
      <c r="Z4399">
        <v>48.66</v>
      </c>
      <c r="AA4399">
        <v>243.31</v>
      </c>
      <c r="AB4399">
        <v>0</v>
      </c>
      <c r="AC4399" t="str">
        <f>IF(MasterData[[#This Row],[Discount Amount]]&gt;0, "Promotional sale", "Non-Promotional Sales")</f>
        <v>Non-Promotional Sales</v>
      </c>
    </row>
    <row r="4400" spans="1:29" x14ac:dyDescent="0.25">
      <c r="A4400">
        <v>4399</v>
      </c>
      <c r="B4400" s="1" t="s">
        <v>287</v>
      </c>
      <c r="C4400" s="2">
        <v>0.13270833333333343</v>
      </c>
      <c r="D4400">
        <v>171</v>
      </c>
      <c r="E4400">
        <v>43</v>
      </c>
      <c r="F4400" s="1" t="s">
        <v>61</v>
      </c>
      <c r="G4400" s="1" t="s">
        <v>44</v>
      </c>
      <c r="H4400">
        <v>46.813099999999999</v>
      </c>
      <c r="I4400">
        <v>-71.207499999999996</v>
      </c>
      <c r="J4400">
        <v>22</v>
      </c>
      <c r="K4400" t="b">
        <v>1</v>
      </c>
      <c r="L4400">
        <v>577</v>
      </c>
      <c r="M4400" s="1" t="s">
        <v>74</v>
      </c>
      <c r="N4400" s="1" t="s">
        <v>75</v>
      </c>
      <c r="O4400">
        <v>3</v>
      </c>
      <c r="P4400" t="b">
        <v>0</v>
      </c>
      <c r="Q4400" t="b">
        <v>1</v>
      </c>
      <c r="R4400" s="1" t="s">
        <v>52</v>
      </c>
      <c r="S4400" s="1" t="s">
        <v>53</v>
      </c>
      <c r="T4400">
        <v>4</v>
      </c>
      <c r="U4400" s="1" t="s">
        <v>42</v>
      </c>
      <c r="V4400" s="1" t="s">
        <v>35</v>
      </c>
      <c r="W4400" s="1" t="str">
        <f>IF(OR(MasterData[[#This Row],[Event]]="Christmas Market", MasterData[[#This Row],[Event]]="Christmas"), "Christmas Sale", "Non-Christmas Sale")</f>
        <v>Non-Christmas Sale</v>
      </c>
      <c r="X4400" t="b">
        <v>0</v>
      </c>
      <c r="Y4400">
        <v>4</v>
      </c>
      <c r="Z4400">
        <v>88.79</v>
      </c>
      <c r="AA4400">
        <v>266.36</v>
      </c>
      <c r="AB4400">
        <v>0</v>
      </c>
      <c r="AC4400" t="str">
        <f>IF(MasterData[[#This Row],[Discount Amount]]&gt;0, "Promotional sale", "Non-Promotional Sales")</f>
        <v>Non-Promotional Sales</v>
      </c>
    </row>
    <row r="4401" spans="1:29" x14ac:dyDescent="0.25">
      <c r="A4401">
        <v>4400</v>
      </c>
      <c r="B4401" s="1" t="s">
        <v>94</v>
      </c>
      <c r="C4401" s="2">
        <v>0.78162037037037035</v>
      </c>
      <c r="D4401">
        <v>54</v>
      </c>
      <c r="E4401">
        <v>62</v>
      </c>
      <c r="F4401" s="1" t="s">
        <v>28</v>
      </c>
      <c r="G4401" s="1" t="s">
        <v>79</v>
      </c>
      <c r="H4401">
        <v>63.588799999999999</v>
      </c>
      <c r="I4401">
        <v>-115.5069</v>
      </c>
      <c r="J4401">
        <v>53</v>
      </c>
      <c r="K4401" t="b">
        <v>0</v>
      </c>
      <c r="L4401">
        <v>792</v>
      </c>
      <c r="M4401" s="1" t="s">
        <v>56</v>
      </c>
      <c r="N4401" s="1" t="s">
        <v>57</v>
      </c>
      <c r="O4401">
        <v>4</v>
      </c>
      <c r="P4401" t="b">
        <v>1</v>
      </c>
      <c r="Q4401" t="b">
        <v>0</v>
      </c>
      <c r="R4401" s="1" t="s">
        <v>52</v>
      </c>
      <c r="S4401" s="1" t="s">
        <v>33</v>
      </c>
      <c r="T4401">
        <v>5</v>
      </c>
      <c r="U4401" s="1" t="s">
        <v>45</v>
      </c>
      <c r="V4401" s="1" t="s">
        <v>35</v>
      </c>
      <c r="W4401" s="1" t="str">
        <f>IF(OR(MasterData[[#This Row],[Event]]="Christmas Market", MasterData[[#This Row],[Event]]="Christmas"), "Christmas Sale", "Non-Christmas Sale")</f>
        <v>Non-Christmas Sale</v>
      </c>
      <c r="X4401" t="b">
        <v>0</v>
      </c>
      <c r="Y4401">
        <v>5</v>
      </c>
      <c r="Z4401">
        <v>26.38</v>
      </c>
      <c r="AA4401">
        <v>105.52</v>
      </c>
      <c r="AB4401">
        <v>0</v>
      </c>
      <c r="AC4401" t="str">
        <f>IF(MasterData[[#This Row],[Discount Amount]]&gt;0, "Promotional sale", "Non-Promotional Sales")</f>
        <v>Non-Promotional Sales</v>
      </c>
    </row>
    <row r="4402" spans="1:29" x14ac:dyDescent="0.25">
      <c r="A4402">
        <v>4401</v>
      </c>
      <c r="B4402" s="1" t="s">
        <v>312</v>
      </c>
      <c r="C4402" s="2">
        <v>0.98854166666666665</v>
      </c>
      <c r="D4402">
        <v>171</v>
      </c>
      <c r="E4402">
        <v>53</v>
      </c>
      <c r="F4402" s="1" t="s">
        <v>61</v>
      </c>
      <c r="G4402" s="1" t="s">
        <v>62</v>
      </c>
      <c r="H4402">
        <v>46.565300000000001</v>
      </c>
      <c r="I4402">
        <v>-66.4619</v>
      </c>
      <c r="J4402">
        <v>44</v>
      </c>
      <c r="K4402" t="b">
        <v>1</v>
      </c>
      <c r="L4402">
        <v>244</v>
      </c>
      <c r="M4402" s="1" t="s">
        <v>63</v>
      </c>
      <c r="N4402" s="1" t="s">
        <v>64</v>
      </c>
      <c r="O4402">
        <v>3</v>
      </c>
      <c r="P4402" t="b">
        <v>0</v>
      </c>
      <c r="Q4402" t="b">
        <v>1</v>
      </c>
      <c r="R4402" s="1" t="s">
        <v>41</v>
      </c>
      <c r="S4402" s="1" t="s">
        <v>53</v>
      </c>
      <c r="T4402">
        <v>3</v>
      </c>
      <c r="U4402" s="1" t="s">
        <v>42</v>
      </c>
      <c r="V4402" s="1" t="s">
        <v>59</v>
      </c>
      <c r="W4402" s="1" t="str">
        <f>IF(OR(MasterData[[#This Row],[Event]]="Christmas Market", MasterData[[#This Row],[Event]]="Christmas"), "Christmas Sale", "Non-Christmas Sale")</f>
        <v>Non-Christmas Sale</v>
      </c>
      <c r="X4402" t="b">
        <v>1</v>
      </c>
      <c r="Y4402">
        <v>5</v>
      </c>
      <c r="Z4402">
        <v>77.05</v>
      </c>
      <c r="AA4402">
        <v>231.16</v>
      </c>
      <c r="AB4402">
        <v>23.12</v>
      </c>
      <c r="AC4402" t="str">
        <f>IF(MasterData[[#This Row],[Discount Amount]]&gt;0, "Promotional sale", "Non-Promotional Sales")</f>
        <v>Promotional sale</v>
      </c>
    </row>
    <row r="4403" spans="1:29" x14ac:dyDescent="0.25">
      <c r="A4403">
        <v>4402</v>
      </c>
      <c r="B4403" s="1" t="s">
        <v>224</v>
      </c>
      <c r="C4403" s="2">
        <v>0.26437500000000003</v>
      </c>
      <c r="D4403">
        <v>148</v>
      </c>
      <c r="E4403">
        <v>70</v>
      </c>
      <c r="F4403" s="1" t="s">
        <v>37</v>
      </c>
      <c r="G4403" s="1" t="s">
        <v>51</v>
      </c>
      <c r="H4403">
        <v>53.760899999999999</v>
      </c>
      <c r="I4403">
        <v>-98.813900000000004</v>
      </c>
      <c r="J4403">
        <v>78</v>
      </c>
      <c r="K4403" t="b">
        <v>1</v>
      </c>
      <c r="L4403">
        <v>127</v>
      </c>
      <c r="M4403" s="1" t="s">
        <v>56</v>
      </c>
      <c r="N4403" s="1" t="s">
        <v>57</v>
      </c>
      <c r="O4403">
        <v>5</v>
      </c>
      <c r="P4403" t="b">
        <v>1</v>
      </c>
      <c r="Q4403" t="b">
        <v>0</v>
      </c>
      <c r="R4403" s="1" t="s">
        <v>32</v>
      </c>
      <c r="S4403" s="1" t="s">
        <v>53</v>
      </c>
      <c r="T4403">
        <v>2</v>
      </c>
      <c r="U4403" s="1" t="s">
        <v>34</v>
      </c>
      <c r="V4403" s="1" t="s">
        <v>59</v>
      </c>
      <c r="W4403" s="1" t="str">
        <f>IF(OR(MasterData[[#This Row],[Event]]="Christmas Market", MasterData[[#This Row],[Event]]="Christmas"), "Christmas Sale", "Non-Christmas Sale")</f>
        <v>Non-Christmas Sale</v>
      </c>
      <c r="X4403" t="b">
        <v>0</v>
      </c>
      <c r="Y4403">
        <v>3</v>
      </c>
      <c r="Z4403">
        <v>19.13</v>
      </c>
      <c r="AA4403">
        <v>95.67</v>
      </c>
      <c r="AB4403">
        <v>9.57</v>
      </c>
      <c r="AC4403" t="str">
        <f>IF(MasterData[[#This Row],[Discount Amount]]&gt;0, "Promotional sale", "Non-Promotional Sales")</f>
        <v>Promotional sale</v>
      </c>
    </row>
    <row r="4404" spans="1:29" x14ac:dyDescent="0.25">
      <c r="A4404">
        <v>4403</v>
      </c>
      <c r="B4404" s="1" t="s">
        <v>82</v>
      </c>
      <c r="C4404" s="2">
        <v>0.18166666666666664</v>
      </c>
      <c r="D4404">
        <v>59</v>
      </c>
      <c r="E4404">
        <v>32</v>
      </c>
      <c r="F4404" s="1" t="s">
        <v>61</v>
      </c>
      <c r="G4404" s="1" t="s">
        <v>62</v>
      </c>
      <c r="H4404">
        <v>46.565300000000001</v>
      </c>
      <c r="I4404">
        <v>-66.4619</v>
      </c>
      <c r="J4404">
        <v>21</v>
      </c>
      <c r="K4404" t="b">
        <v>0</v>
      </c>
      <c r="L4404">
        <v>299</v>
      </c>
      <c r="M4404" s="1" t="s">
        <v>30</v>
      </c>
      <c r="N4404" s="1" t="s">
        <v>31</v>
      </c>
      <c r="O4404">
        <v>2</v>
      </c>
      <c r="P4404" t="b">
        <v>1</v>
      </c>
      <c r="Q4404" t="b">
        <v>0</v>
      </c>
      <c r="R4404" s="1" t="s">
        <v>32</v>
      </c>
      <c r="S4404" s="1" t="s">
        <v>58</v>
      </c>
      <c r="T4404">
        <v>1</v>
      </c>
      <c r="U4404" s="1" t="s">
        <v>42</v>
      </c>
      <c r="V4404" s="1" t="s">
        <v>46</v>
      </c>
      <c r="W4404" s="1" t="str">
        <f>IF(OR(MasterData[[#This Row],[Event]]="Christmas Market", MasterData[[#This Row],[Event]]="Christmas"), "Christmas Sale", "Non-Christmas Sale")</f>
        <v>Christmas Sale</v>
      </c>
      <c r="X4404" t="b">
        <v>0</v>
      </c>
      <c r="Y4404">
        <v>2</v>
      </c>
      <c r="Z4404">
        <v>35.549999999999997</v>
      </c>
      <c r="AA4404">
        <v>71.11</v>
      </c>
      <c r="AB4404">
        <v>0</v>
      </c>
      <c r="AC4404" t="str">
        <f>IF(MasterData[[#This Row],[Discount Amount]]&gt;0, "Promotional sale", "Non-Promotional Sales")</f>
        <v>Non-Promotional Sales</v>
      </c>
    </row>
    <row r="4405" spans="1:29" x14ac:dyDescent="0.25">
      <c r="A4405">
        <v>4404</v>
      </c>
      <c r="B4405" s="1" t="s">
        <v>194</v>
      </c>
      <c r="C4405" s="2">
        <v>1.6203703703698835E-4</v>
      </c>
      <c r="D4405">
        <v>118</v>
      </c>
      <c r="E4405">
        <v>27</v>
      </c>
      <c r="F4405" s="1" t="s">
        <v>61</v>
      </c>
      <c r="G4405" s="1" t="s">
        <v>48</v>
      </c>
      <c r="H4405">
        <v>53.933300000000003</v>
      </c>
      <c r="I4405">
        <v>-116.5765</v>
      </c>
      <c r="J4405">
        <v>30</v>
      </c>
      <c r="K4405" t="b">
        <v>0</v>
      </c>
      <c r="L4405">
        <v>945</v>
      </c>
      <c r="M4405" s="1" t="s">
        <v>39</v>
      </c>
      <c r="N4405" s="1" t="s">
        <v>40</v>
      </c>
      <c r="O4405">
        <v>1</v>
      </c>
      <c r="P4405" t="b">
        <v>0</v>
      </c>
      <c r="Q4405" t="b">
        <v>1</v>
      </c>
      <c r="R4405" s="1" t="s">
        <v>41</v>
      </c>
      <c r="S4405" s="1" t="s">
        <v>33</v>
      </c>
      <c r="T4405">
        <v>5</v>
      </c>
      <c r="U4405" s="1" t="s">
        <v>34</v>
      </c>
      <c r="V4405" s="1" t="s">
        <v>46</v>
      </c>
      <c r="W4405" s="1" t="str">
        <f>IF(OR(MasterData[[#This Row],[Event]]="Christmas Market", MasterData[[#This Row],[Event]]="Christmas"), "Christmas Sale", "Non-Christmas Sale")</f>
        <v>Christmas Sale</v>
      </c>
      <c r="X4405" t="b">
        <v>1</v>
      </c>
      <c r="Y4405">
        <v>1</v>
      </c>
      <c r="Z4405">
        <v>99.58</v>
      </c>
      <c r="AA4405">
        <v>99.58</v>
      </c>
      <c r="AB4405">
        <v>0</v>
      </c>
      <c r="AC4405" t="str">
        <f>IF(MasterData[[#This Row],[Discount Amount]]&gt;0, "Promotional sale", "Non-Promotional Sales")</f>
        <v>Non-Promotional Sales</v>
      </c>
    </row>
    <row r="4406" spans="1:29" x14ac:dyDescent="0.25">
      <c r="A4406">
        <v>4405</v>
      </c>
      <c r="B4406" s="1" t="s">
        <v>164</v>
      </c>
      <c r="C4406" s="2">
        <v>0.20733796296296303</v>
      </c>
      <c r="D4406">
        <v>453</v>
      </c>
      <c r="E4406">
        <v>67</v>
      </c>
      <c r="F4406" s="1" t="s">
        <v>28</v>
      </c>
      <c r="G4406" s="1" t="s">
        <v>29</v>
      </c>
      <c r="H4406">
        <v>51.253799999999998</v>
      </c>
      <c r="I4406">
        <v>-85.3232</v>
      </c>
      <c r="J4406">
        <v>9</v>
      </c>
      <c r="K4406" t="b">
        <v>0</v>
      </c>
      <c r="L4406">
        <v>568</v>
      </c>
      <c r="M4406" s="1" t="s">
        <v>56</v>
      </c>
      <c r="N4406" s="1" t="s">
        <v>57</v>
      </c>
      <c r="O4406">
        <v>1</v>
      </c>
      <c r="P4406" t="b">
        <v>0</v>
      </c>
      <c r="Q4406" t="b">
        <v>1</v>
      </c>
      <c r="R4406" s="1" t="s">
        <v>41</v>
      </c>
      <c r="S4406" s="1" t="s">
        <v>53</v>
      </c>
      <c r="T4406">
        <v>4</v>
      </c>
      <c r="U4406" s="1" t="s">
        <v>34</v>
      </c>
      <c r="V4406" s="1" t="s">
        <v>46</v>
      </c>
      <c r="W4406" s="1" t="str">
        <f>IF(OR(MasterData[[#This Row],[Event]]="Christmas Market", MasterData[[#This Row],[Event]]="Christmas"), "Christmas Sale", "Non-Christmas Sale")</f>
        <v>Christmas Sale</v>
      </c>
      <c r="X4406" t="b">
        <v>1</v>
      </c>
      <c r="Y4406">
        <v>5</v>
      </c>
      <c r="Z4406">
        <v>43.48</v>
      </c>
      <c r="AA4406">
        <v>43.48</v>
      </c>
      <c r="AB4406">
        <v>0</v>
      </c>
      <c r="AC4406" t="str">
        <f>IF(MasterData[[#This Row],[Discount Amount]]&gt;0, "Promotional sale", "Non-Promotional Sales")</f>
        <v>Non-Promotional Sales</v>
      </c>
    </row>
    <row r="4407" spans="1:29" x14ac:dyDescent="0.25">
      <c r="A4407">
        <v>4406</v>
      </c>
      <c r="B4407" s="1" t="s">
        <v>140</v>
      </c>
      <c r="C4407" s="2">
        <v>0.98790509259259252</v>
      </c>
      <c r="D4407">
        <v>230</v>
      </c>
      <c r="E4407">
        <v>46</v>
      </c>
      <c r="F4407" s="1" t="s">
        <v>28</v>
      </c>
      <c r="G4407" s="1" t="s">
        <v>79</v>
      </c>
      <c r="H4407">
        <v>63.588799999999999</v>
      </c>
      <c r="I4407">
        <v>-115.5069</v>
      </c>
      <c r="J4407">
        <v>47</v>
      </c>
      <c r="K4407" t="b">
        <v>0</v>
      </c>
      <c r="L4407">
        <v>312</v>
      </c>
      <c r="M4407" s="1" t="s">
        <v>56</v>
      </c>
      <c r="N4407" s="1" t="s">
        <v>57</v>
      </c>
      <c r="O4407">
        <v>2</v>
      </c>
      <c r="P4407" t="b">
        <v>0</v>
      </c>
      <c r="Q4407" t="b">
        <v>1</v>
      </c>
      <c r="R4407" s="1" t="s">
        <v>41</v>
      </c>
      <c r="S4407" s="1" t="s">
        <v>58</v>
      </c>
      <c r="T4407">
        <v>5</v>
      </c>
      <c r="U4407" s="1" t="s">
        <v>45</v>
      </c>
      <c r="V4407" s="1" t="s">
        <v>59</v>
      </c>
      <c r="W4407" s="1" t="str">
        <f>IF(OR(MasterData[[#This Row],[Event]]="Christmas Market", MasterData[[#This Row],[Event]]="Christmas"), "Christmas Sale", "Non-Christmas Sale")</f>
        <v>Non-Christmas Sale</v>
      </c>
      <c r="X4407" t="b">
        <v>1</v>
      </c>
      <c r="Y4407">
        <v>4</v>
      </c>
      <c r="Z4407">
        <v>15.03</v>
      </c>
      <c r="AA4407">
        <v>30.06</v>
      </c>
      <c r="AB4407">
        <v>3.01</v>
      </c>
      <c r="AC4407" t="str">
        <f>IF(MasterData[[#This Row],[Discount Amount]]&gt;0, "Promotional sale", "Non-Promotional Sales")</f>
        <v>Promotional sale</v>
      </c>
    </row>
    <row r="4408" spans="1:29" x14ac:dyDescent="0.25">
      <c r="A4408">
        <v>4407</v>
      </c>
      <c r="B4408" s="1" t="s">
        <v>226</v>
      </c>
      <c r="C4408" s="2">
        <v>0.493611111111111</v>
      </c>
      <c r="D4408">
        <v>173</v>
      </c>
      <c r="E4408">
        <v>25</v>
      </c>
      <c r="F4408" s="1" t="s">
        <v>28</v>
      </c>
      <c r="G4408" s="1" t="s">
        <v>29</v>
      </c>
      <c r="H4408">
        <v>51.253799999999998</v>
      </c>
      <c r="I4408">
        <v>-85.3232</v>
      </c>
      <c r="J4408">
        <v>84</v>
      </c>
      <c r="K4408" t="b">
        <v>0</v>
      </c>
      <c r="L4408">
        <v>459</v>
      </c>
      <c r="M4408" s="1" t="s">
        <v>39</v>
      </c>
      <c r="N4408" s="1" t="s">
        <v>40</v>
      </c>
      <c r="O4408">
        <v>1</v>
      </c>
      <c r="P4408" t="b">
        <v>1</v>
      </c>
      <c r="Q4408" t="b">
        <v>0</v>
      </c>
      <c r="R4408" s="1" t="s">
        <v>32</v>
      </c>
      <c r="S4408" s="1" t="s">
        <v>49</v>
      </c>
      <c r="T4408">
        <v>3</v>
      </c>
      <c r="U4408" s="1" t="s">
        <v>45</v>
      </c>
      <c r="V4408" s="1" t="s">
        <v>35</v>
      </c>
      <c r="W4408" s="1" t="str">
        <f>IF(OR(MasterData[[#This Row],[Event]]="Christmas Market", MasterData[[#This Row],[Event]]="Christmas"), "Christmas Sale", "Non-Christmas Sale")</f>
        <v>Non-Christmas Sale</v>
      </c>
      <c r="X4408" t="b">
        <v>1</v>
      </c>
      <c r="Y4408">
        <v>1</v>
      </c>
      <c r="Z4408">
        <v>62.24</v>
      </c>
      <c r="AA4408">
        <v>62.24</v>
      </c>
      <c r="AB4408">
        <v>0</v>
      </c>
      <c r="AC4408" t="str">
        <f>IF(MasterData[[#This Row],[Discount Amount]]&gt;0, "Promotional sale", "Non-Promotional Sales")</f>
        <v>Non-Promotional Sales</v>
      </c>
    </row>
    <row r="4409" spans="1:29" x14ac:dyDescent="0.25">
      <c r="A4409">
        <v>4408</v>
      </c>
      <c r="B4409" s="1" t="s">
        <v>271</v>
      </c>
      <c r="C4409" s="2">
        <v>0.34246527777777769</v>
      </c>
      <c r="D4409">
        <v>470</v>
      </c>
      <c r="E4409">
        <v>29</v>
      </c>
      <c r="F4409" s="1" t="s">
        <v>37</v>
      </c>
      <c r="G4409" s="1" t="s">
        <v>68</v>
      </c>
      <c r="H4409">
        <v>46.318800000000003</v>
      </c>
      <c r="I4409">
        <v>-63.146099999999997</v>
      </c>
      <c r="J4409">
        <v>96</v>
      </c>
      <c r="K4409" t="b">
        <v>1</v>
      </c>
      <c r="L4409">
        <v>299</v>
      </c>
      <c r="M4409" s="1" t="s">
        <v>63</v>
      </c>
      <c r="N4409" s="1" t="s">
        <v>64</v>
      </c>
      <c r="O4409">
        <v>1</v>
      </c>
      <c r="P4409" t="b">
        <v>0</v>
      </c>
      <c r="Q4409" t="b">
        <v>0</v>
      </c>
      <c r="R4409" s="1" t="s">
        <v>52</v>
      </c>
      <c r="S4409" s="1" t="s">
        <v>33</v>
      </c>
      <c r="T4409">
        <v>5</v>
      </c>
      <c r="U4409" s="1" t="s">
        <v>34</v>
      </c>
      <c r="V4409" s="1" t="s">
        <v>46</v>
      </c>
      <c r="W4409" s="1" t="str">
        <f>IF(OR(MasterData[[#This Row],[Event]]="Christmas Market", MasterData[[#This Row],[Event]]="Christmas"), "Christmas Sale", "Non-Christmas Sale")</f>
        <v>Christmas Sale</v>
      </c>
      <c r="X4409" t="b">
        <v>0</v>
      </c>
      <c r="Y4409">
        <v>3</v>
      </c>
      <c r="Z4409">
        <v>15.38</v>
      </c>
      <c r="AA4409">
        <v>15.38</v>
      </c>
      <c r="AB4409">
        <v>0</v>
      </c>
      <c r="AC4409" t="str">
        <f>IF(MasterData[[#This Row],[Discount Amount]]&gt;0, "Promotional sale", "Non-Promotional Sales")</f>
        <v>Non-Promotional Sales</v>
      </c>
    </row>
    <row r="4410" spans="1:29" x14ac:dyDescent="0.25">
      <c r="A4410">
        <v>4409</v>
      </c>
      <c r="B4410" s="1" t="s">
        <v>326</v>
      </c>
      <c r="C4410" s="2">
        <v>0.10181712962962952</v>
      </c>
      <c r="D4410">
        <v>326</v>
      </c>
      <c r="E4410">
        <v>62</v>
      </c>
      <c r="F4410" s="1" t="s">
        <v>28</v>
      </c>
      <c r="G4410" s="1" t="s">
        <v>81</v>
      </c>
      <c r="H4410">
        <v>64.248000000000005</v>
      </c>
      <c r="I4410">
        <v>-84.889600000000002</v>
      </c>
      <c r="J4410">
        <v>78</v>
      </c>
      <c r="K4410" t="b">
        <v>1</v>
      </c>
      <c r="L4410">
        <v>722</v>
      </c>
      <c r="M4410" s="1" t="s">
        <v>74</v>
      </c>
      <c r="N4410" s="1" t="s">
        <v>75</v>
      </c>
      <c r="O4410">
        <v>3</v>
      </c>
      <c r="P4410" t="b">
        <v>1</v>
      </c>
      <c r="Q4410" t="b">
        <v>1</v>
      </c>
      <c r="R4410" s="1" t="s">
        <v>32</v>
      </c>
      <c r="S4410" s="1" t="s">
        <v>49</v>
      </c>
      <c r="T4410">
        <v>1</v>
      </c>
      <c r="U4410" s="1" t="s">
        <v>34</v>
      </c>
      <c r="V4410" s="1" t="s">
        <v>59</v>
      </c>
      <c r="W4410" s="1" t="str">
        <f>IF(OR(MasterData[[#This Row],[Event]]="Christmas Market", MasterData[[#This Row],[Event]]="Christmas"), "Christmas Sale", "Non-Christmas Sale")</f>
        <v>Non-Christmas Sale</v>
      </c>
      <c r="X4410" t="b">
        <v>1</v>
      </c>
      <c r="Y4410">
        <v>2</v>
      </c>
      <c r="Z4410">
        <v>50.35</v>
      </c>
      <c r="AA4410">
        <v>151.05000000000001</v>
      </c>
      <c r="AB4410">
        <v>15.1</v>
      </c>
      <c r="AC4410" t="str">
        <f>IF(MasterData[[#This Row],[Discount Amount]]&gt;0, "Promotional sale", "Non-Promotional Sales")</f>
        <v>Promotional sale</v>
      </c>
    </row>
    <row r="4411" spans="1:29" x14ac:dyDescent="0.25">
      <c r="A4411">
        <v>4410</v>
      </c>
      <c r="B4411" s="1" t="s">
        <v>98</v>
      </c>
      <c r="C4411" s="2">
        <v>0.37135416666666665</v>
      </c>
      <c r="D4411">
        <v>351</v>
      </c>
      <c r="E4411">
        <v>30</v>
      </c>
      <c r="F4411" s="1" t="s">
        <v>28</v>
      </c>
      <c r="G4411" s="1" t="s">
        <v>81</v>
      </c>
      <c r="H4411">
        <v>64.248000000000005</v>
      </c>
      <c r="I4411">
        <v>-84.889600000000002</v>
      </c>
      <c r="J4411">
        <v>30</v>
      </c>
      <c r="K4411" t="b">
        <v>0</v>
      </c>
      <c r="L4411">
        <v>830</v>
      </c>
      <c r="M4411" s="1" t="s">
        <v>74</v>
      </c>
      <c r="N4411" s="1" t="s">
        <v>75</v>
      </c>
      <c r="O4411">
        <v>5</v>
      </c>
      <c r="P4411" t="b">
        <v>0</v>
      </c>
      <c r="Q4411" t="b">
        <v>0</v>
      </c>
      <c r="R4411" s="1" t="s">
        <v>41</v>
      </c>
      <c r="S4411" s="1" t="s">
        <v>33</v>
      </c>
      <c r="T4411">
        <v>5</v>
      </c>
      <c r="U4411" s="1" t="s">
        <v>42</v>
      </c>
      <c r="V4411" s="1" t="s">
        <v>59</v>
      </c>
      <c r="W4411" s="1" t="str">
        <f>IF(OR(MasterData[[#This Row],[Event]]="Christmas Market", MasterData[[#This Row],[Event]]="Christmas"), "Christmas Sale", "Non-Christmas Sale")</f>
        <v>Non-Christmas Sale</v>
      </c>
      <c r="X4411" t="b">
        <v>1</v>
      </c>
      <c r="Y4411">
        <v>3</v>
      </c>
      <c r="Z4411">
        <v>49.21</v>
      </c>
      <c r="AA4411">
        <v>246.04</v>
      </c>
      <c r="AB4411">
        <v>24.6</v>
      </c>
      <c r="AC4411" t="str">
        <f>IF(MasterData[[#This Row],[Discount Amount]]&gt;0, "Promotional sale", "Non-Promotional Sales")</f>
        <v>Promotional sale</v>
      </c>
    </row>
    <row r="4412" spans="1:29" x14ac:dyDescent="0.25">
      <c r="A4412">
        <v>4411</v>
      </c>
      <c r="B4412" s="1" t="s">
        <v>375</v>
      </c>
      <c r="C4412" s="2">
        <v>0.8660416666666666</v>
      </c>
      <c r="D4412">
        <v>172</v>
      </c>
      <c r="E4412">
        <v>22</v>
      </c>
      <c r="F4412" s="1" t="s">
        <v>28</v>
      </c>
      <c r="G4412" s="1" t="s">
        <v>81</v>
      </c>
      <c r="H4412">
        <v>64.248000000000005</v>
      </c>
      <c r="I4412">
        <v>-84.889600000000002</v>
      </c>
      <c r="J4412">
        <v>91</v>
      </c>
      <c r="K4412" t="b">
        <v>1</v>
      </c>
      <c r="L4412">
        <v>368</v>
      </c>
      <c r="M4412" s="1" t="s">
        <v>56</v>
      </c>
      <c r="N4412" s="1" t="s">
        <v>57</v>
      </c>
      <c r="O4412">
        <v>1</v>
      </c>
      <c r="P4412" t="b">
        <v>0</v>
      </c>
      <c r="Q4412" t="b">
        <v>1</v>
      </c>
      <c r="R4412" s="1" t="s">
        <v>41</v>
      </c>
      <c r="S4412" s="1" t="s">
        <v>58</v>
      </c>
      <c r="T4412">
        <v>3</v>
      </c>
      <c r="U4412" s="1" t="s">
        <v>45</v>
      </c>
      <c r="V4412" s="1" t="s">
        <v>46</v>
      </c>
      <c r="W4412" s="1" t="str">
        <f>IF(OR(MasterData[[#This Row],[Event]]="Christmas Market", MasterData[[#This Row],[Event]]="Christmas"), "Christmas Sale", "Non-Christmas Sale")</f>
        <v>Christmas Sale</v>
      </c>
      <c r="X4412" t="b">
        <v>1</v>
      </c>
      <c r="Y4412">
        <v>2</v>
      </c>
      <c r="Z4412">
        <v>42.77</v>
      </c>
      <c r="AA4412">
        <v>42.77</v>
      </c>
      <c r="AB4412">
        <v>0</v>
      </c>
      <c r="AC4412" t="str">
        <f>IF(MasterData[[#This Row],[Discount Amount]]&gt;0, "Promotional sale", "Non-Promotional Sales")</f>
        <v>Non-Promotional Sales</v>
      </c>
    </row>
    <row r="4413" spans="1:29" x14ac:dyDescent="0.25">
      <c r="A4413">
        <v>4412</v>
      </c>
      <c r="B4413" s="1" t="s">
        <v>191</v>
      </c>
      <c r="C4413" s="2">
        <v>0.96928240740740734</v>
      </c>
      <c r="D4413">
        <v>214</v>
      </c>
      <c r="E4413">
        <v>29</v>
      </c>
      <c r="F4413" s="1" t="s">
        <v>37</v>
      </c>
      <c r="G4413" s="1" t="s">
        <v>44</v>
      </c>
      <c r="H4413">
        <v>46.813099999999999</v>
      </c>
      <c r="I4413">
        <v>-71.207499999999996</v>
      </c>
      <c r="J4413">
        <v>59</v>
      </c>
      <c r="K4413" t="b">
        <v>1</v>
      </c>
      <c r="L4413">
        <v>250</v>
      </c>
      <c r="M4413" s="1" t="s">
        <v>56</v>
      </c>
      <c r="N4413" s="1" t="s">
        <v>57</v>
      </c>
      <c r="O4413">
        <v>4</v>
      </c>
      <c r="P4413" t="b">
        <v>0</v>
      </c>
      <c r="Q4413" t="b">
        <v>0</v>
      </c>
      <c r="R4413" s="1" t="s">
        <v>52</v>
      </c>
      <c r="S4413" s="1" t="s">
        <v>49</v>
      </c>
      <c r="T4413">
        <v>5</v>
      </c>
      <c r="U4413" s="1" t="s">
        <v>34</v>
      </c>
      <c r="V4413" s="1" t="s">
        <v>35</v>
      </c>
      <c r="W4413" s="1" t="str">
        <f>IF(OR(MasterData[[#This Row],[Event]]="Christmas Market", MasterData[[#This Row],[Event]]="Christmas"), "Christmas Sale", "Non-Christmas Sale")</f>
        <v>Non-Christmas Sale</v>
      </c>
      <c r="X4413" t="b">
        <v>0</v>
      </c>
      <c r="Y4413">
        <v>1</v>
      </c>
      <c r="Z4413">
        <v>96.59</v>
      </c>
      <c r="AA4413">
        <v>386.36</v>
      </c>
      <c r="AB4413">
        <v>0</v>
      </c>
      <c r="AC4413" t="str">
        <f>IF(MasterData[[#This Row],[Discount Amount]]&gt;0, "Promotional sale", "Non-Promotional Sales")</f>
        <v>Non-Promotional Sales</v>
      </c>
    </row>
    <row r="4414" spans="1:29" x14ac:dyDescent="0.25">
      <c r="A4414">
        <v>4413</v>
      </c>
      <c r="B4414" s="1" t="s">
        <v>94</v>
      </c>
      <c r="C4414" s="2">
        <v>0.6418518518518519</v>
      </c>
      <c r="D4414">
        <v>390</v>
      </c>
      <c r="E4414">
        <v>58</v>
      </c>
      <c r="F4414" s="1" t="s">
        <v>61</v>
      </c>
      <c r="G4414" s="1" t="s">
        <v>55</v>
      </c>
      <c r="H4414">
        <v>52.939900000000002</v>
      </c>
      <c r="I4414">
        <v>-106.4509</v>
      </c>
      <c r="J4414">
        <v>80</v>
      </c>
      <c r="K4414" t="b">
        <v>0</v>
      </c>
      <c r="L4414">
        <v>174</v>
      </c>
      <c r="M4414" s="1" t="s">
        <v>63</v>
      </c>
      <c r="N4414" s="1" t="s">
        <v>64</v>
      </c>
      <c r="O4414">
        <v>1</v>
      </c>
      <c r="P4414" t="b">
        <v>0</v>
      </c>
      <c r="Q4414" t="b">
        <v>0</v>
      </c>
      <c r="R4414" s="1" t="s">
        <v>41</v>
      </c>
      <c r="S4414" s="1" t="s">
        <v>58</v>
      </c>
      <c r="T4414">
        <v>3</v>
      </c>
      <c r="U4414" s="1" t="s">
        <v>42</v>
      </c>
      <c r="V4414" s="1" t="s">
        <v>46</v>
      </c>
      <c r="W4414" s="1" t="str">
        <f>IF(OR(MasterData[[#This Row],[Event]]="Christmas Market", MasterData[[#This Row],[Event]]="Christmas"), "Christmas Sale", "Non-Christmas Sale")</f>
        <v>Christmas Sale</v>
      </c>
      <c r="X4414" t="b">
        <v>0</v>
      </c>
      <c r="Y4414">
        <v>5</v>
      </c>
      <c r="Z4414">
        <v>89.36</v>
      </c>
      <c r="AA4414">
        <v>89.36</v>
      </c>
      <c r="AB4414">
        <v>0</v>
      </c>
      <c r="AC4414" t="str">
        <f>IF(MasterData[[#This Row],[Discount Amount]]&gt;0, "Promotional sale", "Non-Promotional Sales")</f>
        <v>Non-Promotional Sales</v>
      </c>
    </row>
    <row r="4415" spans="1:29" x14ac:dyDescent="0.25">
      <c r="A4415">
        <v>4414</v>
      </c>
      <c r="B4415" s="1" t="s">
        <v>366</v>
      </c>
      <c r="C4415" s="2">
        <v>0.59728009259259252</v>
      </c>
      <c r="D4415">
        <v>390</v>
      </c>
      <c r="E4415">
        <v>62</v>
      </c>
      <c r="F4415" s="1" t="s">
        <v>37</v>
      </c>
      <c r="G4415" s="1" t="s">
        <v>38</v>
      </c>
      <c r="H4415">
        <v>53.726700000000001</v>
      </c>
      <c r="I4415">
        <v>-127.6476</v>
      </c>
      <c r="J4415">
        <v>26</v>
      </c>
      <c r="K4415" t="b">
        <v>0</v>
      </c>
      <c r="L4415">
        <v>457</v>
      </c>
      <c r="M4415" s="1" t="s">
        <v>74</v>
      </c>
      <c r="N4415" s="1" t="s">
        <v>75</v>
      </c>
      <c r="O4415">
        <v>4</v>
      </c>
      <c r="P4415" t="b">
        <v>0</v>
      </c>
      <c r="Q4415" t="b">
        <v>0</v>
      </c>
      <c r="R4415" s="1" t="s">
        <v>32</v>
      </c>
      <c r="S4415" s="1" t="s">
        <v>33</v>
      </c>
      <c r="T4415">
        <v>5</v>
      </c>
      <c r="U4415" s="1" t="s">
        <v>34</v>
      </c>
      <c r="V4415" s="1" t="s">
        <v>59</v>
      </c>
      <c r="W4415" s="1" t="str">
        <f>IF(OR(MasterData[[#This Row],[Event]]="Christmas Market", MasterData[[#This Row],[Event]]="Christmas"), "Christmas Sale", "Non-Christmas Sale")</f>
        <v>Non-Christmas Sale</v>
      </c>
      <c r="X4415" t="b">
        <v>1</v>
      </c>
      <c r="Y4415">
        <v>1</v>
      </c>
      <c r="Z4415">
        <v>14.83</v>
      </c>
      <c r="AA4415">
        <v>59.31</v>
      </c>
      <c r="AB4415">
        <v>5.93</v>
      </c>
      <c r="AC4415" t="str">
        <f>IF(MasterData[[#This Row],[Discount Amount]]&gt;0, "Promotional sale", "Non-Promotional Sales")</f>
        <v>Promotional sale</v>
      </c>
    </row>
    <row r="4416" spans="1:29" x14ac:dyDescent="0.25">
      <c r="A4416">
        <v>4415</v>
      </c>
      <c r="B4416" s="1" t="s">
        <v>373</v>
      </c>
      <c r="C4416" s="2">
        <v>0.83329861111111114</v>
      </c>
      <c r="D4416">
        <v>43</v>
      </c>
      <c r="E4416">
        <v>28</v>
      </c>
      <c r="F4416" s="1" t="s">
        <v>37</v>
      </c>
      <c r="G4416" s="1" t="s">
        <v>51</v>
      </c>
      <c r="H4416">
        <v>53.760899999999999</v>
      </c>
      <c r="I4416">
        <v>-98.813900000000004</v>
      </c>
      <c r="J4416">
        <v>91</v>
      </c>
      <c r="K4416" t="b">
        <v>0</v>
      </c>
      <c r="L4416">
        <v>599</v>
      </c>
      <c r="M4416" s="1" t="s">
        <v>74</v>
      </c>
      <c r="N4416" s="1" t="s">
        <v>75</v>
      </c>
      <c r="O4416">
        <v>1</v>
      </c>
      <c r="P4416" t="b">
        <v>0</v>
      </c>
      <c r="Q4416" t="b">
        <v>1</v>
      </c>
      <c r="R4416" s="1" t="s">
        <v>32</v>
      </c>
      <c r="S4416" s="1" t="s">
        <v>53</v>
      </c>
      <c r="T4416">
        <v>2</v>
      </c>
      <c r="U4416" s="1" t="s">
        <v>34</v>
      </c>
      <c r="V4416" s="1" t="s">
        <v>59</v>
      </c>
      <c r="W4416" s="1" t="str">
        <f>IF(OR(MasterData[[#This Row],[Event]]="Christmas Market", MasterData[[#This Row],[Event]]="Christmas"), "Christmas Sale", "Non-Christmas Sale")</f>
        <v>Non-Christmas Sale</v>
      </c>
      <c r="X4416" t="b">
        <v>0</v>
      </c>
      <c r="Y4416">
        <v>4</v>
      </c>
      <c r="Z4416">
        <v>61.19</v>
      </c>
      <c r="AA4416">
        <v>61.19</v>
      </c>
      <c r="AB4416">
        <v>6.12</v>
      </c>
      <c r="AC4416" t="str">
        <f>IF(MasterData[[#This Row],[Discount Amount]]&gt;0, "Promotional sale", "Non-Promotional Sales")</f>
        <v>Promotional sale</v>
      </c>
    </row>
    <row r="4417" spans="1:29" x14ac:dyDescent="0.25">
      <c r="A4417">
        <v>4416</v>
      </c>
      <c r="B4417" s="1" t="s">
        <v>414</v>
      </c>
      <c r="C4417" s="2">
        <v>0.74295138888888879</v>
      </c>
      <c r="D4417">
        <v>407</v>
      </c>
      <c r="E4417">
        <v>61</v>
      </c>
      <c r="F4417" s="1" t="s">
        <v>28</v>
      </c>
      <c r="G4417" s="1" t="s">
        <v>79</v>
      </c>
      <c r="H4417">
        <v>63.588799999999999</v>
      </c>
      <c r="I4417">
        <v>-115.5069</v>
      </c>
      <c r="J4417">
        <v>19</v>
      </c>
      <c r="K4417" t="b">
        <v>1</v>
      </c>
      <c r="L4417">
        <v>313</v>
      </c>
      <c r="M4417" s="1" t="s">
        <v>63</v>
      </c>
      <c r="N4417" s="1" t="s">
        <v>64</v>
      </c>
      <c r="O4417">
        <v>3</v>
      </c>
      <c r="P4417" t="b">
        <v>0</v>
      </c>
      <c r="Q4417" t="b">
        <v>1</v>
      </c>
      <c r="R4417" s="1" t="s">
        <v>41</v>
      </c>
      <c r="S4417" s="1" t="s">
        <v>58</v>
      </c>
      <c r="T4417">
        <v>3</v>
      </c>
      <c r="U4417" s="1" t="s">
        <v>42</v>
      </c>
      <c r="V4417" s="1" t="s">
        <v>59</v>
      </c>
      <c r="W4417" s="1" t="str">
        <f>IF(OR(MasterData[[#This Row],[Event]]="Christmas Market", MasterData[[#This Row],[Event]]="Christmas"), "Christmas Sale", "Non-Christmas Sale")</f>
        <v>Non-Christmas Sale</v>
      </c>
      <c r="X4417" t="b">
        <v>1</v>
      </c>
      <c r="Y4417">
        <v>4</v>
      </c>
      <c r="Z4417">
        <v>97.99</v>
      </c>
      <c r="AA4417">
        <v>293.95999999999998</v>
      </c>
      <c r="AB4417">
        <v>29.4</v>
      </c>
      <c r="AC4417" t="str">
        <f>IF(MasterData[[#This Row],[Discount Amount]]&gt;0, "Promotional sale", "Non-Promotional Sales")</f>
        <v>Promotional sale</v>
      </c>
    </row>
    <row r="4418" spans="1:29" x14ac:dyDescent="0.25">
      <c r="A4418">
        <v>4417</v>
      </c>
      <c r="B4418" s="1" t="s">
        <v>233</v>
      </c>
      <c r="C4418" s="2">
        <v>0.8512615740740741</v>
      </c>
      <c r="D4418">
        <v>425</v>
      </c>
      <c r="E4418">
        <v>45</v>
      </c>
      <c r="F4418" s="1" t="s">
        <v>37</v>
      </c>
      <c r="G4418" s="1" t="s">
        <v>51</v>
      </c>
      <c r="H4418">
        <v>53.760899999999999</v>
      </c>
      <c r="I4418">
        <v>-98.813900000000004</v>
      </c>
      <c r="J4418">
        <v>81</v>
      </c>
      <c r="K4418" t="b">
        <v>0</v>
      </c>
      <c r="L4418">
        <v>188</v>
      </c>
      <c r="M4418" s="1" t="s">
        <v>30</v>
      </c>
      <c r="N4418" s="1" t="s">
        <v>31</v>
      </c>
      <c r="O4418">
        <v>3</v>
      </c>
      <c r="P4418" t="b">
        <v>0</v>
      </c>
      <c r="Q4418" t="b">
        <v>1</v>
      </c>
      <c r="R4418" s="1" t="s">
        <v>32</v>
      </c>
      <c r="S4418" s="1" t="s">
        <v>49</v>
      </c>
      <c r="T4418">
        <v>3</v>
      </c>
      <c r="U4418" s="1" t="s">
        <v>45</v>
      </c>
      <c r="V4418" s="1" t="s">
        <v>35</v>
      </c>
      <c r="W4418" s="1" t="str">
        <f>IF(OR(MasterData[[#This Row],[Event]]="Christmas Market", MasterData[[#This Row],[Event]]="Christmas"), "Christmas Sale", "Non-Christmas Sale")</f>
        <v>Non-Christmas Sale</v>
      </c>
      <c r="X4418" t="b">
        <v>1</v>
      </c>
      <c r="Y4418">
        <v>3</v>
      </c>
      <c r="Z4418">
        <v>91.78</v>
      </c>
      <c r="AA4418">
        <v>275.33</v>
      </c>
      <c r="AB4418">
        <v>0</v>
      </c>
      <c r="AC4418" t="str">
        <f>IF(MasterData[[#This Row],[Discount Amount]]&gt;0, "Promotional sale", "Non-Promotional Sales")</f>
        <v>Non-Promotional Sales</v>
      </c>
    </row>
    <row r="4419" spans="1:29" x14ac:dyDescent="0.25">
      <c r="A4419">
        <v>4418</v>
      </c>
      <c r="B4419" s="1" t="s">
        <v>418</v>
      </c>
      <c r="C4419" s="2">
        <v>0.8799421296296297</v>
      </c>
      <c r="D4419">
        <v>292</v>
      </c>
      <c r="E4419">
        <v>48</v>
      </c>
      <c r="F4419" s="1" t="s">
        <v>37</v>
      </c>
      <c r="G4419" s="1" t="s">
        <v>66</v>
      </c>
      <c r="H4419">
        <v>45.077800000000003</v>
      </c>
      <c r="I4419">
        <v>-63.546700000000001</v>
      </c>
      <c r="J4419">
        <v>12</v>
      </c>
      <c r="K4419" t="b">
        <v>0</v>
      </c>
      <c r="L4419">
        <v>405</v>
      </c>
      <c r="M4419" s="1" t="s">
        <v>30</v>
      </c>
      <c r="N4419" s="1" t="s">
        <v>31</v>
      </c>
      <c r="O4419">
        <v>1</v>
      </c>
      <c r="P4419" t="b">
        <v>0</v>
      </c>
      <c r="Q4419" t="b">
        <v>1</v>
      </c>
      <c r="R4419" s="1" t="s">
        <v>41</v>
      </c>
      <c r="S4419" s="1" t="s">
        <v>49</v>
      </c>
      <c r="T4419">
        <v>2</v>
      </c>
      <c r="U4419" s="1" t="s">
        <v>34</v>
      </c>
      <c r="V4419" s="1" t="s">
        <v>59</v>
      </c>
      <c r="W4419" s="1" t="str">
        <f>IF(OR(MasterData[[#This Row],[Event]]="Christmas Market", MasterData[[#This Row],[Event]]="Christmas"), "Christmas Sale", "Non-Christmas Sale")</f>
        <v>Non-Christmas Sale</v>
      </c>
      <c r="X4419" t="b">
        <v>1</v>
      </c>
      <c r="Y4419">
        <v>3</v>
      </c>
      <c r="Z4419">
        <v>46.85</v>
      </c>
      <c r="AA4419">
        <v>46.85</v>
      </c>
      <c r="AB4419">
        <v>4.6900000000000004</v>
      </c>
      <c r="AC4419" t="str">
        <f>IF(MasterData[[#This Row],[Discount Amount]]&gt;0, "Promotional sale", "Non-Promotional Sales")</f>
        <v>Promotional sale</v>
      </c>
    </row>
    <row r="4420" spans="1:29" x14ac:dyDescent="0.25">
      <c r="A4420">
        <v>4419</v>
      </c>
      <c r="B4420" s="1" t="s">
        <v>397</v>
      </c>
      <c r="C4420" s="2">
        <v>0.63394675925925936</v>
      </c>
      <c r="D4420">
        <v>53</v>
      </c>
      <c r="E4420">
        <v>70</v>
      </c>
      <c r="F4420" s="1" t="s">
        <v>37</v>
      </c>
      <c r="G4420" s="1" t="s">
        <v>48</v>
      </c>
      <c r="H4420">
        <v>53.933300000000003</v>
      </c>
      <c r="I4420">
        <v>-116.5765</v>
      </c>
      <c r="J4420">
        <v>89</v>
      </c>
      <c r="K4420" t="b">
        <v>1</v>
      </c>
      <c r="L4420">
        <v>239</v>
      </c>
      <c r="M4420" s="1" t="s">
        <v>63</v>
      </c>
      <c r="N4420" s="1" t="s">
        <v>64</v>
      </c>
      <c r="O4420">
        <v>5</v>
      </c>
      <c r="P4420" t="b">
        <v>0</v>
      </c>
      <c r="Q4420" t="b">
        <v>1</v>
      </c>
      <c r="R4420" s="1" t="s">
        <v>52</v>
      </c>
      <c r="S4420" s="1" t="s">
        <v>58</v>
      </c>
      <c r="T4420">
        <v>4</v>
      </c>
      <c r="U4420" s="1" t="s">
        <v>42</v>
      </c>
      <c r="V4420" s="1" t="s">
        <v>59</v>
      </c>
      <c r="W4420" s="1" t="str">
        <f>IF(OR(MasterData[[#This Row],[Event]]="Christmas Market", MasterData[[#This Row],[Event]]="Christmas"), "Christmas Sale", "Non-Christmas Sale")</f>
        <v>Non-Christmas Sale</v>
      </c>
      <c r="X4420" t="b">
        <v>1</v>
      </c>
      <c r="Y4420">
        <v>1</v>
      </c>
      <c r="Z4420">
        <v>56.94</v>
      </c>
      <c r="AA4420">
        <v>284.69</v>
      </c>
      <c r="AB4420">
        <v>28.47</v>
      </c>
      <c r="AC4420" t="str">
        <f>IF(MasterData[[#This Row],[Discount Amount]]&gt;0, "Promotional sale", "Non-Promotional Sales")</f>
        <v>Promotional sale</v>
      </c>
    </row>
    <row r="4421" spans="1:29" x14ac:dyDescent="0.25">
      <c r="A4421">
        <v>4420</v>
      </c>
      <c r="B4421" s="1" t="s">
        <v>429</v>
      </c>
      <c r="C4421" s="2">
        <v>0.6600462962962963</v>
      </c>
      <c r="D4421">
        <v>467</v>
      </c>
      <c r="E4421">
        <v>43</v>
      </c>
      <c r="F4421" s="1" t="s">
        <v>61</v>
      </c>
      <c r="G4421" s="1" t="s">
        <v>70</v>
      </c>
      <c r="H4421">
        <v>54.273099999999999</v>
      </c>
      <c r="I4421">
        <v>-61.738799999999998</v>
      </c>
      <c r="J4421">
        <v>11</v>
      </c>
      <c r="K4421" t="b">
        <v>0</v>
      </c>
      <c r="L4421">
        <v>571</v>
      </c>
      <c r="M4421" s="1" t="s">
        <v>39</v>
      </c>
      <c r="N4421" s="1" t="s">
        <v>40</v>
      </c>
      <c r="O4421">
        <v>2</v>
      </c>
      <c r="P4421" t="b">
        <v>0</v>
      </c>
      <c r="Q4421" t="b">
        <v>0</v>
      </c>
      <c r="R4421" s="1" t="s">
        <v>52</v>
      </c>
      <c r="S4421" s="1" t="s">
        <v>53</v>
      </c>
      <c r="T4421">
        <v>3</v>
      </c>
      <c r="U4421" s="1" t="s">
        <v>42</v>
      </c>
      <c r="V4421" s="1" t="s">
        <v>59</v>
      </c>
      <c r="W4421" s="1" t="str">
        <f>IF(OR(MasterData[[#This Row],[Event]]="Christmas Market", MasterData[[#This Row],[Event]]="Christmas"), "Christmas Sale", "Non-Christmas Sale")</f>
        <v>Non-Christmas Sale</v>
      </c>
      <c r="X4421" t="b">
        <v>1</v>
      </c>
      <c r="Y4421">
        <v>5</v>
      </c>
      <c r="Z4421">
        <v>48.42</v>
      </c>
      <c r="AA4421">
        <v>96.85</v>
      </c>
      <c r="AB4421">
        <v>9.68</v>
      </c>
      <c r="AC4421" t="str">
        <f>IF(MasterData[[#This Row],[Discount Amount]]&gt;0, "Promotional sale", "Non-Promotional Sales")</f>
        <v>Promotional sale</v>
      </c>
    </row>
    <row r="4422" spans="1:29" x14ac:dyDescent="0.25">
      <c r="A4422">
        <v>4421</v>
      </c>
      <c r="B4422" s="1" t="s">
        <v>98</v>
      </c>
      <c r="C4422" s="2">
        <v>0.62396990740740743</v>
      </c>
      <c r="D4422">
        <v>196</v>
      </c>
      <c r="E4422">
        <v>63</v>
      </c>
      <c r="F4422" s="1" t="s">
        <v>37</v>
      </c>
      <c r="G4422" s="1" t="s">
        <v>81</v>
      </c>
      <c r="H4422">
        <v>64.248000000000005</v>
      </c>
      <c r="I4422">
        <v>-84.889600000000002</v>
      </c>
      <c r="J4422">
        <v>90</v>
      </c>
      <c r="K4422" t="b">
        <v>1</v>
      </c>
      <c r="L4422">
        <v>771</v>
      </c>
      <c r="M4422" s="1" t="s">
        <v>63</v>
      </c>
      <c r="N4422" s="1" t="s">
        <v>64</v>
      </c>
      <c r="O4422">
        <v>1</v>
      </c>
      <c r="P4422" t="b">
        <v>1</v>
      </c>
      <c r="Q4422" t="b">
        <v>1</v>
      </c>
      <c r="R4422" s="1" t="s">
        <v>32</v>
      </c>
      <c r="S4422" s="1" t="s">
        <v>58</v>
      </c>
      <c r="T4422">
        <v>4</v>
      </c>
      <c r="U4422" s="1" t="s">
        <v>42</v>
      </c>
      <c r="V4422" s="1" t="s">
        <v>59</v>
      </c>
      <c r="W4422" s="1" t="str">
        <f>IF(OR(MasterData[[#This Row],[Event]]="Christmas Market", MasterData[[#This Row],[Event]]="Christmas"), "Christmas Sale", "Non-Christmas Sale")</f>
        <v>Non-Christmas Sale</v>
      </c>
      <c r="X4422" t="b">
        <v>1</v>
      </c>
      <c r="Y4422">
        <v>2</v>
      </c>
      <c r="Z4422">
        <v>55.55</v>
      </c>
      <c r="AA4422">
        <v>55.55</v>
      </c>
      <c r="AB4422">
        <v>5.56</v>
      </c>
      <c r="AC4422" t="str">
        <f>IF(MasterData[[#This Row],[Discount Amount]]&gt;0, "Promotional sale", "Non-Promotional Sales")</f>
        <v>Promotional sale</v>
      </c>
    </row>
    <row r="4423" spans="1:29" x14ac:dyDescent="0.25">
      <c r="A4423">
        <v>4422</v>
      </c>
      <c r="B4423" s="1" t="s">
        <v>174</v>
      </c>
      <c r="C4423" s="2">
        <v>0.40874999999999995</v>
      </c>
      <c r="D4423">
        <v>314</v>
      </c>
      <c r="E4423">
        <v>56</v>
      </c>
      <c r="F4423" s="1" t="s">
        <v>37</v>
      </c>
      <c r="G4423" s="1" t="s">
        <v>44</v>
      </c>
      <c r="H4423">
        <v>46.813099999999999</v>
      </c>
      <c r="I4423">
        <v>-71.207499999999996</v>
      </c>
      <c r="J4423">
        <v>37</v>
      </c>
      <c r="K4423" t="b">
        <v>1</v>
      </c>
      <c r="L4423">
        <v>591</v>
      </c>
      <c r="M4423" s="1" t="s">
        <v>56</v>
      </c>
      <c r="N4423" s="1" t="s">
        <v>57</v>
      </c>
      <c r="O4423">
        <v>1</v>
      </c>
      <c r="P4423" t="b">
        <v>1</v>
      </c>
      <c r="Q4423" t="b">
        <v>1</v>
      </c>
      <c r="R4423" s="1" t="s">
        <v>52</v>
      </c>
      <c r="S4423" s="1" t="s">
        <v>58</v>
      </c>
      <c r="T4423">
        <v>5</v>
      </c>
      <c r="U4423" s="1" t="s">
        <v>45</v>
      </c>
      <c r="V4423" s="1" t="s">
        <v>59</v>
      </c>
      <c r="W4423" s="1" t="str">
        <f>IF(OR(MasterData[[#This Row],[Event]]="Christmas Market", MasterData[[#This Row],[Event]]="Christmas"), "Christmas Sale", "Non-Christmas Sale")</f>
        <v>Non-Christmas Sale</v>
      </c>
      <c r="X4423" t="b">
        <v>1</v>
      </c>
      <c r="Y4423">
        <v>2</v>
      </c>
      <c r="Z4423">
        <v>90.64</v>
      </c>
      <c r="AA4423">
        <v>90.64</v>
      </c>
      <c r="AB4423">
        <v>9.06</v>
      </c>
      <c r="AC4423" t="str">
        <f>IF(MasterData[[#This Row],[Discount Amount]]&gt;0, "Promotional sale", "Non-Promotional Sales")</f>
        <v>Promotional sale</v>
      </c>
    </row>
    <row r="4424" spans="1:29" x14ac:dyDescent="0.25">
      <c r="A4424">
        <v>4423</v>
      </c>
      <c r="B4424" s="1" t="s">
        <v>395</v>
      </c>
      <c r="C4424" s="2">
        <v>0.98964120370370368</v>
      </c>
      <c r="D4424">
        <v>377</v>
      </c>
      <c r="E4424">
        <v>40</v>
      </c>
      <c r="F4424" s="1" t="s">
        <v>28</v>
      </c>
      <c r="G4424" s="1" t="s">
        <v>55</v>
      </c>
      <c r="H4424">
        <v>52.939900000000002</v>
      </c>
      <c r="I4424">
        <v>-106.4509</v>
      </c>
      <c r="J4424">
        <v>9</v>
      </c>
      <c r="K4424" t="b">
        <v>0</v>
      </c>
      <c r="L4424">
        <v>810</v>
      </c>
      <c r="M4424" s="1" t="s">
        <v>74</v>
      </c>
      <c r="N4424" s="1" t="s">
        <v>75</v>
      </c>
      <c r="O4424">
        <v>4</v>
      </c>
      <c r="P4424" t="b">
        <v>0</v>
      </c>
      <c r="Q4424" t="b">
        <v>0</v>
      </c>
      <c r="R4424" s="1" t="s">
        <v>41</v>
      </c>
      <c r="S4424" s="1" t="s">
        <v>53</v>
      </c>
      <c r="T4424">
        <v>5</v>
      </c>
      <c r="U4424" s="1" t="s">
        <v>42</v>
      </c>
      <c r="V4424" s="1" t="s">
        <v>46</v>
      </c>
      <c r="W4424" s="1" t="str">
        <f>IF(OR(MasterData[[#This Row],[Event]]="Christmas Market", MasterData[[#This Row],[Event]]="Christmas"), "Christmas Sale", "Non-Christmas Sale")</f>
        <v>Christmas Sale</v>
      </c>
      <c r="X4424" t="b">
        <v>1</v>
      </c>
      <c r="Y4424">
        <v>4</v>
      </c>
      <c r="Z4424">
        <v>17.309999999999999</v>
      </c>
      <c r="AA4424">
        <v>69.22</v>
      </c>
      <c r="AB4424">
        <v>0</v>
      </c>
      <c r="AC4424" t="str">
        <f>IF(MasterData[[#This Row],[Discount Amount]]&gt;0, "Promotional sale", "Non-Promotional Sales")</f>
        <v>Non-Promotional Sales</v>
      </c>
    </row>
    <row r="4425" spans="1:29" x14ac:dyDescent="0.25">
      <c r="A4425">
        <v>4424</v>
      </c>
      <c r="B4425" s="1" t="s">
        <v>371</v>
      </c>
      <c r="C4425" s="2">
        <v>0.54849537037037033</v>
      </c>
      <c r="D4425">
        <v>215</v>
      </c>
      <c r="E4425">
        <v>32</v>
      </c>
      <c r="F4425" s="1" t="s">
        <v>37</v>
      </c>
      <c r="G4425" s="1" t="s">
        <v>62</v>
      </c>
      <c r="H4425">
        <v>46.565300000000001</v>
      </c>
      <c r="I4425">
        <v>-66.4619</v>
      </c>
      <c r="J4425">
        <v>3</v>
      </c>
      <c r="K4425" t="b">
        <v>1</v>
      </c>
      <c r="L4425">
        <v>375</v>
      </c>
      <c r="M4425" s="1" t="s">
        <v>39</v>
      </c>
      <c r="N4425" s="1" t="s">
        <v>40</v>
      </c>
      <c r="O4425">
        <v>3</v>
      </c>
      <c r="P4425" t="b">
        <v>1</v>
      </c>
      <c r="Q4425" t="b">
        <v>0</v>
      </c>
      <c r="R4425" s="1" t="s">
        <v>41</v>
      </c>
      <c r="S4425" s="1" t="s">
        <v>33</v>
      </c>
      <c r="T4425">
        <v>3</v>
      </c>
      <c r="U4425" s="1" t="s">
        <v>42</v>
      </c>
      <c r="V4425" s="1" t="s">
        <v>35</v>
      </c>
      <c r="W4425" s="1" t="str">
        <f>IF(OR(MasterData[[#This Row],[Event]]="Christmas Market", MasterData[[#This Row],[Event]]="Christmas"), "Christmas Sale", "Non-Christmas Sale")</f>
        <v>Non-Christmas Sale</v>
      </c>
      <c r="X4425" t="b">
        <v>0</v>
      </c>
      <c r="Y4425">
        <v>2</v>
      </c>
      <c r="Z4425">
        <v>11.92</v>
      </c>
      <c r="AA4425">
        <v>35.76</v>
      </c>
      <c r="AB4425">
        <v>0</v>
      </c>
      <c r="AC4425" t="str">
        <f>IF(MasterData[[#This Row],[Discount Amount]]&gt;0, "Promotional sale", "Non-Promotional Sales")</f>
        <v>Non-Promotional Sales</v>
      </c>
    </row>
    <row r="4426" spans="1:29" x14ac:dyDescent="0.25">
      <c r="A4426">
        <v>4425</v>
      </c>
      <c r="B4426" s="1" t="s">
        <v>388</v>
      </c>
      <c r="C4426" s="2">
        <v>0.70093749999999999</v>
      </c>
      <c r="D4426">
        <v>3</v>
      </c>
      <c r="E4426">
        <v>33</v>
      </c>
      <c r="F4426" s="1" t="s">
        <v>28</v>
      </c>
      <c r="G4426" s="1" t="s">
        <v>68</v>
      </c>
      <c r="H4426">
        <v>46.318800000000003</v>
      </c>
      <c r="I4426">
        <v>-63.146099999999997</v>
      </c>
      <c r="J4426">
        <v>40</v>
      </c>
      <c r="K4426" t="b">
        <v>1</v>
      </c>
      <c r="L4426">
        <v>960</v>
      </c>
      <c r="M4426" s="1" t="s">
        <v>39</v>
      </c>
      <c r="N4426" s="1" t="s">
        <v>40</v>
      </c>
      <c r="O4426">
        <v>2</v>
      </c>
      <c r="P4426" t="b">
        <v>1</v>
      </c>
      <c r="Q4426" t="b">
        <v>0</v>
      </c>
      <c r="R4426" s="1" t="s">
        <v>41</v>
      </c>
      <c r="S4426" s="1" t="s">
        <v>53</v>
      </c>
      <c r="T4426">
        <v>2</v>
      </c>
      <c r="U4426" s="1" t="s">
        <v>45</v>
      </c>
      <c r="V4426" s="1" t="s">
        <v>46</v>
      </c>
      <c r="W4426" s="1" t="str">
        <f>IF(OR(MasterData[[#This Row],[Event]]="Christmas Market", MasterData[[#This Row],[Event]]="Christmas"), "Christmas Sale", "Non-Christmas Sale")</f>
        <v>Christmas Sale</v>
      </c>
      <c r="X4426" t="b">
        <v>1</v>
      </c>
      <c r="Y4426">
        <v>3</v>
      </c>
      <c r="Z4426">
        <v>28.59</v>
      </c>
      <c r="AA4426">
        <v>57.19</v>
      </c>
      <c r="AB4426">
        <v>0</v>
      </c>
      <c r="AC4426" t="str">
        <f>IF(MasterData[[#This Row],[Discount Amount]]&gt;0, "Promotional sale", "Non-Promotional Sales")</f>
        <v>Non-Promotional Sales</v>
      </c>
    </row>
    <row r="4427" spans="1:29" x14ac:dyDescent="0.25">
      <c r="A4427">
        <v>4426</v>
      </c>
      <c r="B4427" s="1" t="s">
        <v>118</v>
      </c>
      <c r="C4427" s="2">
        <v>9.7974537037037068E-2</v>
      </c>
      <c r="D4427">
        <v>278</v>
      </c>
      <c r="E4427">
        <v>51</v>
      </c>
      <c r="F4427" s="1" t="s">
        <v>28</v>
      </c>
      <c r="G4427" s="1" t="s">
        <v>81</v>
      </c>
      <c r="H4427">
        <v>64.248000000000005</v>
      </c>
      <c r="I4427">
        <v>-84.889600000000002</v>
      </c>
      <c r="J4427">
        <v>75</v>
      </c>
      <c r="K4427" t="b">
        <v>1</v>
      </c>
      <c r="L4427">
        <v>798</v>
      </c>
      <c r="M4427" s="1" t="s">
        <v>63</v>
      </c>
      <c r="N4427" s="1" t="s">
        <v>64</v>
      </c>
      <c r="O4427">
        <v>3</v>
      </c>
      <c r="P4427" t="b">
        <v>1</v>
      </c>
      <c r="Q4427" t="b">
        <v>1</v>
      </c>
      <c r="R4427" s="1" t="s">
        <v>32</v>
      </c>
      <c r="S4427" s="1" t="s">
        <v>58</v>
      </c>
      <c r="T4427">
        <v>2</v>
      </c>
      <c r="U4427" s="1" t="s">
        <v>34</v>
      </c>
      <c r="V4427" s="1" t="s">
        <v>35</v>
      </c>
      <c r="W4427" s="1" t="str">
        <f>IF(OR(MasterData[[#This Row],[Event]]="Christmas Market", MasterData[[#This Row],[Event]]="Christmas"), "Christmas Sale", "Non-Christmas Sale")</f>
        <v>Non-Christmas Sale</v>
      </c>
      <c r="X4427" t="b">
        <v>0</v>
      </c>
      <c r="Y4427">
        <v>1</v>
      </c>
      <c r="Z4427">
        <v>12.35</v>
      </c>
      <c r="AA4427">
        <v>37.06</v>
      </c>
      <c r="AB4427">
        <v>0</v>
      </c>
      <c r="AC4427" t="str">
        <f>IF(MasterData[[#This Row],[Discount Amount]]&gt;0, "Promotional sale", "Non-Promotional Sales")</f>
        <v>Non-Promotional Sales</v>
      </c>
    </row>
    <row r="4428" spans="1:29" x14ac:dyDescent="0.25">
      <c r="A4428">
        <v>4427</v>
      </c>
      <c r="B4428" s="1" t="s">
        <v>112</v>
      </c>
      <c r="C4428" s="2">
        <v>0.48237268518518528</v>
      </c>
      <c r="D4428">
        <v>54</v>
      </c>
      <c r="E4428">
        <v>34</v>
      </c>
      <c r="F4428" s="1" t="s">
        <v>28</v>
      </c>
      <c r="G4428" s="1" t="s">
        <v>81</v>
      </c>
      <c r="H4428">
        <v>64.248000000000005</v>
      </c>
      <c r="I4428">
        <v>-84.889600000000002</v>
      </c>
      <c r="J4428">
        <v>74</v>
      </c>
      <c r="K4428" t="b">
        <v>0</v>
      </c>
      <c r="L4428">
        <v>159</v>
      </c>
      <c r="M4428" s="1" t="s">
        <v>56</v>
      </c>
      <c r="N4428" s="1" t="s">
        <v>57</v>
      </c>
      <c r="O4428">
        <v>3</v>
      </c>
      <c r="P4428" t="b">
        <v>0</v>
      </c>
      <c r="Q4428" t="b">
        <v>0</v>
      </c>
      <c r="R4428" s="1" t="s">
        <v>52</v>
      </c>
      <c r="S4428" s="1" t="s">
        <v>58</v>
      </c>
      <c r="T4428">
        <v>4</v>
      </c>
      <c r="U4428" s="1" t="s">
        <v>45</v>
      </c>
      <c r="V4428" s="1" t="s">
        <v>35</v>
      </c>
      <c r="W4428" s="1" t="str">
        <f>IF(OR(MasterData[[#This Row],[Event]]="Christmas Market", MasterData[[#This Row],[Event]]="Christmas"), "Christmas Sale", "Non-Christmas Sale")</f>
        <v>Non-Christmas Sale</v>
      </c>
      <c r="X4428" t="b">
        <v>0</v>
      </c>
      <c r="Y4428">
        <v>4</v>
      </c>
      <c r="Z4428">
        <v>13.31</v>
      </c>
      <c r="AA4428">
        <v>39.94</v>
      </c>
      <c r="AB4428">
        <v>0</v>
      </c>
      <c r="AC4428" t="str">
        <f>IF(MasterData[[#This Row],[Discount Amount]]&gt;0, "Promotional sale", "Non-Promotional Sales")</f>
        <v>Non-Promotional Sales</v>
      </c>
    </row>
    <row r="4429" spans="1:29" x14ac:dyDescent="0.25">
      <c r="A4429">
        <v>4428</v>
      </c>
      <c r="B4429" s="1" t="s">
        <v>226</v>
      </c>
      <c r="C4429" s="2">
        <v>0.45351851851851843</v>
      </c>
      <c r="D4429">
        <v>435</v>
      </c>
      <c r="E4429">
        <v>52</v>
      </c>
      <c r="F4429" s="1" t="s">
        <v>37</v>
      </c>
      <c r="G4429" s="1" t="s">
        <v>51</v>
      </c>
      <c r="H4429">
        <v>53.760899999999999</v>
      </c>
      <c r="I4429">
        <v>-98.813900000000004</v>
      </c>
      <c r="J4429">
        <v>71</v>
      </c>
      <c r="K4429" t="b">
        <v>0</v>
      </c>
      <c r="L4429">
        <v>918</v>
      </c>
      <c r="M4429" s="1" t="s">
        <v>30</v>
      </c>
      <c r="N4429" s="1" t="s">
        <v>31</v>
      </c>
      <c r="O4429">
        <v>4</v>
      </c>
      <c r="P4429" t="b">
        <v>0</v>
      </c>
      <c r="Q4429" t="b">
        <v>0</v>
      </c>
      <c r="R4429" s="1" t="s">
        <v>32</v>
      </c>
      <c r="S4429" s="1" t="s">
        <v>58</v>
      </c>
      <c r="T4429">
        <v>2</v>
      </c>
      <c r="U4429" s="1" t="s">
        <v>34</v>
      </c>
      <c r="V4429" s="1" t="s">
        <v>46</v>
      </c>
      <c r="W4429" s="1" t="str">
        <f>IF(OR(MasterData[[#This Row],[Event]]="Christmas Market", MasterData[[#This Row],[Event]]="Christmas"), "Christmas Sale", "Non-Christmas Sale")</f>
        <v>Christmas Sale</v>
      </c>
      <c r="X4429" t="b">
        <v>1</v>
      </c>
      <c r="Y4429">
        <v>1</v>
      </c>
      <c r="Z4429">
        <v>81</v>
      </c>
      <c r="AA4429">
        <v>324.01</v>
      </c>
      <c r="AB4429">
        <v>0</v>
      </c>
      <c r="AC4429" t="str">
        <f>IF(MasterData[[#This Row],[Discount Amount]]&gt;0, "Promotional sale", "Non-Promotional Sales")</f>
        <v>Non-Promotional Sales</v>
      </c>
    </row>
    <row r="4430" spans="1:29" x14ac:dyDescent="0.25">
      <c r="A4430">
        <v>4429</v>
      </c>
      <c r="B4430" s="1" t="s">
        <v>282</v>
      </c>
      <c r="C4430" s="2">
        <v>0.10902777777777772</v>
      </c>
      <c r="D4430">
        <v>32</v>
      </c>
      <c r="E4430">
        <v>68</v>
      </c>
      <c r="F4430" s="1" t="s">
        <v>37</v>
      </c>
      <c r="G4430" s="1" t="s">
        <v>48</v>
      </c>
      <c r="H4430">
        <v>53.933300000000003</v>
      </c>
      <c r="I4430">
        <v>-116.5765</v>
      </c>
      <c r="J4430">
        <v>91</v>
      </c>
      <c r="K4430" t="b">
        <v>1</v>
      </c>
      <c r="L4430">
        <v>376</v>
      </c>
      <c r="M4430" s="1" t="s">
        <v>74</v>
      </c>
      <c r="N4430" s="1" t="s">
        <v>75</v>
      </c>
      <c r="O4430">
        <v>1</v>
      </c>
      <c r="P4430" t="b">
        <v>0</v>
      </c>
      <c r="Q4430" t="b">
        <v>0</v>
      </c>
      <c r="R4430" s="1" t="s">
        <v>41</v>
      </c>
      <c r="S4430" s="1" t="s">
        <v>58</v>
      </c>
      <c r="T4430">
        <v>3</v>
      </c>
      <c r="U4430" s="1" t="s">
        <v>34</v>
      </c>
      <c r="V4430" s="1" t="s">
        <v>59</v>
      </c>
      <c r="W4430" s="1" t="str">
        <f>IF(OR(MasterData[[#This Row],[Event]]="Christmas Market", MasterData[[#This Row],[Event]]="Christmas"), "Christmas Sale", "Non-Christmas Sale")</f>
        <v>Non-Christmas Sale</v>
      </c>
      <c r="X4430" t="b">
        <v>0</v>
      </c>
      <c r="Y4430">
        <v>4</v>
      </c>
      <c r="Z4430">
        <v>74.38</v>
      </c>
      <c r="AA4430">
        <v>74.38</v>
      </c>
      <c r="AB4430">
        <v>7.44</v>
      </c>
      <c r="AC4430" t="str">
        <f>IF(MasterData[[#This Row],[Discount Amount]]&gt;0, "Promotional sale", "Non-Promotional Sales")</f>
        <v>Promotional sale</v>
      </c>
    </row>
    <row r="4431" spans="1:29" x14ac:dyDescent="0.25">
      <c r="A4431">
        <v>4430</v>
      </c>
      <c r="B4431" s="1" t="s">
        <v>320</v>
      </c>
      <c r="C4431" s="2">
        <v>0.31016203703703704</v>
      </c>
      <c r="D4431">
        <v>473</v>
      </c>
      <c r="E4431">
        <v>54</v>
      </c>
      <c r="F4431" s="1" t="s">
        <v>61</v>
      </c>
      <c r="G4431" s="1" t="s">
        <v>51</v>
      </c>
      <c r="H4431">
        <v>53.760899999999999</v>
      </c>
      <c r="I4431">
        <v>-98.813900000000004</v>
      </c>
      <c r="J4431">
        <v>38</v>
      </c>
      <c r="K4431" t="b">
        <v>1</v>
      </c>
      <c r="L4431">
        <v>178</v>
      </c>
      <c r="M4431" s="1" t="s">
        <v>56</v>
      </c>
      <c r="N4431" s="1" t="s">
        <v>57</v>
      </c>
      <c r="O4431">
        <v>3</v>
      </c>
      <c r="P4431" t="b">
        <v>1</v>
      </c>
      <c r="Q4431" t="b">
        <v>1</v>
      </c>
      <c r="R4431" s="1" t="s">
        <v>32</v>
      </c>
      <c r="S4431" s="1" t="s">
        <v>33</v>
      </c>
      <c r="T4431">
        <v>3</v>
      </c>
      <c r="U4431" s="1" t="s">
        <v>34</v>
      </c>
      <c r="V4431" s="1" t="s">
        <v>35</v>
      </c>
      <c r="W4431" s="1" t="str">
        <f>IF(OR(MasterData[[#This Row],[Event]]="Christmas Market", MasterData[[#This Row],[Event]]="Christmas"), "Christmas Sale", "Non-Christmas Sale")</f>
        <v>Non-Christmas Sale</v>
      </c>
      <c r="X4431" t="b">
        <v>0</v>
      </c>
      <c r="Y4431">
        <v>3</v>
      </c>
      <c r="Z4431">
        <v>32.32</v>
      </c>
      <c r="AA4431">
        <v>96.95</v>
      </c>
      <c r="AB4431">
        <v>0</v>
      </c>
      <c r="AC4431" t="str">
        <f>IF(MasterData[[#This Row],[Discount Amount]]&gt;0, "Promotional sale", "Non-Promotional Sales")</f>
        <v>Non-Promotional Sales</v>
      </c>
    </row>
    <row r="4432" spans="1:29" x14ac:dyDescent="0.25">
      <c r="A4432">
        <v>4431</v>
      </c>
      <c r="B4432" s="1" t="s">
        <v>312</v>
      </c>
      <c r="C4432" s="2">
        <v>0.45046296296296306</v>
      </c>
      <c r="D4432">
        <v>259</v>
      </c>
      <c r="E4432">
        <v>58</v>
      </c>
      <c r="F4432" s="1" t="s">
        <v>37</v>
      </c>
      <c r="G4432" s="1" t="s">
        <v>68</v>
      </c>
      <c r="H4432">
        <v>46.318800000000003</v>
      </c>
      <c r="I4432">
        <v>-63.146099999999997</v>
      </c>
      <c r="J4432">
        <v>87</v>
      </c>
      <c r="K4432" t="b">
        <v>0</v>
      </c>
      <c r="L4432">
        <v>717</v>
      </c>
      <c r="M4432" s="1" t="s">
        <v>39</v>
      </c>
      <c r="N4432" s="1" t="s">
        <v>40</v>
      </c>
      <c r="O4432">
        <v>1</v>
      </c>
      <c r="P4432" t="b">
        <v>1</v>
      </c>
      <c r="Q4432" t="b">
        <v>1</v>
      </c>
      <c r="R4432" s="1" t="s">
        <v>52</v>
      </c>
      <c r="S4432" s="1" t="s">
        <v>58</v>
      </c>
      <c r="T4432">
        <v>3</v>
      </c>
      <c r="U4432" s="1" t="s">
        <v>34</v>
      </c>
      <c r="V4432" s="1" t="s">
        <v>46</v>
      </c>
      <c r="W4432" s="1" t="str">
        <f>IF(OR(MasterData[[#This Row],[Event]]="Christmas Market", MasterData[[#This Row],[Event]]="Christmas"), "Christmas Sale", "Non-Christmas Sale")</f>
        <v>Christmas Sale</v>
      </c>
      <c r="X4432" t="b">
        <v>1</v>
      </c>
      <c r="Y4432">
        <v>2</v>
      </c>
      <c r="Z4432">
        <v>88.59</v>
      </c>
      <c r="AA4432">
        <v>88.59</v>
      </c>
      <c r="AB4432">
        <v>0</v>
      </c>
      <c r="AC4432" t="str">
        <f>IF(MasterData[[#This Row],[Discount Amount]]&gt;0, "Promotional sale", "Non-Promotional Sales")</f>
        <v>Non-Promotional Sales</v>
      </c>
    </row>
    <row r="4433" spans="1:29" x14ac:dyDescent="0.25">
      <c r="A4433">
        <v>4432</v>
      </c>
      <c r="B4433" s="1" t="s">
        <v>326</v>
      </c>
      <c r="C4433" s="2">
        <v>0.58898148148148155</v>
      </c>
      <c r="D4433">
        <v>56</v>
      </c>
      <c r="E4433">
        <v>30</v>
      </c>
      <c r="F4433" s="1" t="s">
        <v>28</v>
      </c>
      <c r="G4433" s="1" t="s">
        <v>77</v>
      </c>
      <c r="H4433">
        <v>64.282300000000006</v>
      </c>
      <c r="I4433">
        <v>-135</v>
      </c>
      <c r="J4433">
        <v>63</v>
      </c>
      <c r="K4433" t="b">
        <v>1</v>
      </c>
      <c r="L4433">
        <v>909</v>
      </c>
      <c r="M4433" s="1" t="s">
        <v>63</v>
      </c>
      <c r="N4433" s="1" t="s">
        <v>64</v>
      </c>
      <c r="O4433">
        <v>5</v>
      </c>
      <c r="P4433" t="b">
        <v>0</v>
      </c>
      <c r="Q4433" t="b">
        <v>1</v>
      </c>
      <c r="R4433" s="1" t="s">
        <v>52</v>
      </c>
      <c r="S4433" s="1" t="s">
        <v>33</v>
      </c>
      <c r="T4433">
        <v>1</v>
      </c>
      <c r="U4433" s="1" t="s">
        <v>45</v>
      </c>
      <c r="V4433" s="1" t="s">
        <v>59</v>
      </c>
      <c r="W4433" s="1" t="str">
        <f>IF(OR(MasterData[[#This Row],[Event]]="Christmas Market", MasterData[[#This Row],[Event]]="Christmas"), "Christmas Sale", "Non-Christmas Sale")</f>
        <v>Non-Christmas Sale</v>
      </c>
      <c r="X4433" t="b">
        <v>0</v>
      </c>
      <c r="Y4433">
        <v>5</v>
      </c>
      <c r="Z4433">
        <v>57</v>
      </c>
      <c r="AA4433">
        <v>284.98</v>
      </c>
      <c r="AB4433">
        <v>28.5</v>
      </c>
      <c r="AC4433" t="str">
        <f>IF(MasterData[[#This Row],[Discount Amount]]&gt;0, "Promotional sale", "Non-Promotional Sales")</f>
        <v>Promotional sale</v>
      </c>
    </row>
    <row r="4434" spans="1:29" x14ac:dyDescent="0.25">
      <c r="A4434">
        <v>4433</v>
      </c>
      <c r="B4434" s="1" t="s">
        <v>169</v>
      </c>
      <c r="C4434" s="2">
        <v>0.29039351851851847</v>
      </c>
      <c r="D4434">
        <v>331</v>
      </c>
      <c r="E4434">
        <v>29</v>
      </c>
      <c r="F4434" s="1" t="s">
        <v>28</v>
      </c>
      <c r="G4434" s="1" t="s">
        <v>44</v>
      </c>
      <c r="H4434">
        <v>46.813099999999999</v>
      </c>
      <c r="I4434">
        <v>-71.207499999999996</v>
      </c>
      <c r="J4434">
        <v>45</v>
      </c>
      <c r="K4434" t="b">
        <v>1</v>
      </c>
      <c r="L4434">
        <v>344</v>
      </c>
      <c r="M4434" s="1" t="s">
        <v>74</v>
      </c>
      <c r="N4434" s="1" t="s">
        <v>75</v>
      </c>
      <c r="O4434">
        <v>4</v>
      </c>
      <c r="P4434" t="b">
        <v>1</v>
      </c>
      <c r="Q4434" t="b">
        <v>1</v>
      </c>
      <c r="R4434" s="1" t="s">
        <v>32</v>
      </c>
      <c r="S4434" s="1" t="s">
        <v>49</v>
      </c>
      <c r="T4434">
        <v>4</v>
      </c>
      <c r="U4434" s="1" t="s">
        <v>45</v>
      </c>
      <c r="V4434" s="1" t="s">
        <v>46</v>
      </c>
      <c r="W4434" s="1" t="str">
        <f>IF(OR(MasterData[[#This Row],[Event]]="Christmas Market", MasterData[[#This Row],[Event]]="Christmas"), "Christmas Sale", "Non-Christmas Sale")</f>
        <v>Christmas Sale</v>
      </c>
      <c r="X4434" t="b">
        <v>0</v>
      </c>
      <c r="Y4434">
        <v>5</v>
      </c>
      <c r="Z4434">
        <v>51.38</v>
      </c>
      <c r="AA4434">
        <v>205.53</v>
      </c>
      <c r="AB4434">
        <v>0</v>
      </c>
      <c r="AC4434" t="str">
        <f>IF(MasterData[[#This Row],[Discount Amount]]&gt;0, "Promotional sale", "Non-Promotional Sales")</f>
        <v>Non-Promotional Sales</v>
      </c>
    </row>
    <row r="4435" spans="1:29" x14ac:dyDescent="0.25">
      <c r="A4435">
        <v>4434</v>
      </c>
      <c r="B4435" s="1" t="s">
        <v>185</v>
      </c>
      <c r="C4435" s="2">
        <v>0.96693287037037035</v>
      </c>
      <c r="D4435">
        <v>393</v>
      </c>
      <c r="E4435">
        <v>28</v>
      </c>
      <c r="F4435" s="1" t="s">
        <v>28</v>
      </c>
      <c r="G4435" s="1" t="s">
        <v>44</v>
      </c>
      <c r="H4435">
        <v>46.813099999999999</v>
      </c>
      <c r="I4435">
        <v>-71.207499999999996</v>
      </c>
      <c r="J4435">
        <v>30</v>
      </c>
      <c r="K4435" t="b">
        <v>0</v>
      </c>
      <c r="L4435">
        <v>15</v>
      </c>
      <c r="M4435" s="1" t="s">
        <v>30</v>
      </c>
      <c r="N4435" s="1" t="s">
        <v>31</v>
      </c>
      <c r="O4435">
        <v>3</v>
      </c>
      <c r="P4435" t="b">
        <v>0</v>
      </c>
      <c r="Q4435" t="b">
        <v>0</v>
      </c>
      <c r="R4435" s="1" t="s">
        <v>41</v>
      </c>
      <c r="S4435" s="1" t="s">
        <v>49</v>
      </c>
      <c r="T4435">
        <v>3</v>
      </c>
      <c r="U4435" s="1" t="s">
        <v>42</v>
      </c>
      <c r="V4435" s="1" t="s">
        <v>46</v>
      </c>
      <c r="W4435" s="1" t="str">
        <f>IF(OR(MasterData[[#This Row],[Event]]="Christmas Market", MasterData[[#This Row],[Event]]="Christmas"), "Christmas Sale", "Non-Christmas Sale")</f>
        <v>Christmas Sale</v>
      </c>
      <c r="X4435" t="b">
        <v>1</v>
      </c>
      <c r="Y4435">
        <v>2</v>
      </c>
      <c r="Z4435">
        <v>54.47</v>
      </c>
      <c r="AA4435">
        <v>163.4</v>
      </c>
      <c r="AB4435">
        <v>0</v>
      </c>
      <c r="AC4435" t="str">
        <f>IF(MasterData[[#This Row],[Discount Amount]]&gt;0, "Promotional sale", "Non-Promotional Sales")</f>
        <v>Non-Promotional Sales</v>
      </c>
    </row>
    <row r="4436" spans="1:29" x14ac:dyDescent="0.25">
      <c r="A4436">
        <v>4435</v>
      </c>
      <c r="B4436" s="1" t="s">
        <v>193</v>
      </c>
      <c r="C4436" s="2">
        <v>0.64277777777777767</v>
      </c>
      <c r="D4436">
        <v>49</v>
      </c>
      <c r="E4436">
        <v>31</v>
      </c>
      <c r="F4436" s="1" t="s">
        <v>61</v>
      </c>
      <c r="G4436" s="1" t="s">
        <v>55</v>
      </c>
      <c r="H4436">
        <v>52.939900000000002</v>
      </c>
      <c r="I4436">
        <v>-106.4509</v>
      </c>
      <c r="J4436">
        <v>66</v>
      </c>
      <c r="K4436" t="b">
        <v>1</v>
      </c>
      <c r="L4436">
        <v>70</v>
      </c>
      <c r="M4436" s="1" t="s">
        <v>30</v>
      </c>
      <c r="N4436" s="1" t="s">
        <v>31</v>
      </c>
      <c r="O4436">
        <v>1</v>
      </c>
      <c r="P4436" t="b">
        <v>0</v>
      </c>
      <c r="Q4436" t="b">
        <v>0</v>
      </c>
      <c r="R4436" s="1" t="s">
        <v>41</v>
      </c>
      <c r="S4436" s="1" t="s">
        <v>33</v>
      </c>
      <c r="T4436">
        <v>1</v>
      </c>
      <c r="U4436" s="1" t="s">
        <v>45</v>
      </c>
      <c r="V4436" s="1" t="s">
        <v>35</v>
      </c>
      <c r="W4436" s="1" t="str">
        <f>IF(OR(MasterData[[#This Row],[Event]]="Christmas Market", MasterData[[#This Row],[Event]]="Christmas"), "Christmas Sale", "Non-Christmas Sale")</f>
        <v>Non-Christmas Sale</v>
      </c>
      <c r="X4436" t="b">
        <v>1</v>
      </c>
      <c r="Y4436">
        <v>5</v>
      </c>
      <c r="Z4436">
        <v>54.65</v>
      </c>
      <c r="AA4436">
        <v>54.65</v>
      </c>
      <c r="AB4436">
        <v>0</v>
      </c>
      <c r="AC4436" t="str">
        <f>IF(MasterData[[#This Row],[Discount Amount]]&gt;0, "Promotional sale", "Non-Promotional Sales")</f>
        <v>Non-Promotional Sales</v>
      </c>
    </row>
    <row r="4437" spans="1:29" x14ac:dyDescent="0.25">
      <c r="A4437">
        <v>4436</v>
      </c>
      <c r="B4437" s="1" t="s">
        <v>287</v>
      </c>
      <c r="C4437" s="2">
        <v>0.54047453703703696</v>
      </c>
      <c r="D4437">
        <v>329</v>
      </c>
      <c r="E4437">
        <v>22</v>
      </c>
      <c r="F4437" s="1" t="s">
        <v>61</v>
      </c>
      <c r="G4437" s="1" t="s">
        <v>81</v>
      </c>
      <c r="H4437">
        <v>64.248000000000005</v>
      </c>
      <c r="I4437">
        <v>-84.889600000000002</v>
      </c>
      <c r="J4437">
        <v>54</v>
      </c>
      <c r="K4437" t="b">
        <v>0</v>
      </c>
      <c r="L4437">
        <v>89</v>
      </c>
      <c r="M4437" s="1" t="s">
        <v>74</v>
      </c>
      <c r="N4437" s="1" t="s">
        <v>75</v>
      </c>
      <c r="O4437">
        <v>3</v>
      </c>
      <c r="P4437" t="b">
        <v>1</v>
      </c>
      <c r="Q4437" t="b">
        <v>0</v>
      </c>
      <c r="R4437" s="1" t="s">
        <v>52</v>
      </c>
      <c r="S4437" s="1" t="s">
        <v>53</v>
      </c>
      <c r="T4437">
        <v>3</v>
      </c>
      <c r="U4437" s="1" t="s">
        <v>45</v>
      </c>
      <c r="V4437" s="1" t="s">
        <v>59</v>
      </c>
      <c r="W4437" s="1" t="str">
        <f>IF(OR(MasterData[[#This Row],[Event]]="Christmas Market", MasterData[[#This Row],[Event]]="Christmas"), "Christmas Sale", "Non-Christmas Sale")</f>
        <v>Non-Christmas Sale</v>
      </c>
      <c r="X4437" t="b">
        <v>1</v>
      </c>
      <c r="Y4437">
        <v>5</v>
      </c>
      <c r="Z4437">
        <v>57.8</v>
      </c>
      <c r="AA4437">
        <v>173.4</v>
      </c>
      <c r="AB4437">
        <v>17.34</v>
      </c>
      <c r="AC4437" t="str">
        <f>IF(MasterData[[#This Row],[Discount Amount]]&gt;0, "Promotional sale", "Non-Promotional Sales")</f>
        <v>Promotional sale</v>
      </c>
    </row>
    <row r="4438" spans="1:29" x14ac:dyDescent="0.25">
      <c r="A4438">
        <v>4437</v>
      </c>
      <c r="B4438" s="1" t="s">
        <v>324</v>
      </c>
      <c r="C4438" s="2">
        <v>0.75672453703703701</v>
      </c>
      <c r="D4438">
        <v>356</v>
      </c>
      <c r="E4438">
        <v>33</v>
      </c>
      <c r="F4438" s="1" t="s">
        <v>37</v>
      </c>
      <c r="G4438" s="1" t="s">
        <v>44</v>
      </c>
      <c r="H4438">
        <v>46.813099999999999</v>
      </c>
      <c r="I4438">
        <v>-71.207499999999996</v>
      </c>
      <c r="J4438">
        <v>5</v>
      </c>
      <c r="K4438" t="b">
        <v>1</v>
      </c>
      <c r="L4438">
        <v>919</v>
      </c>
      <c r="M4438" s="1" t="s">
        <v>63</v>
      </c>
      <c r="N4438" s="1" t="s">
        <v>64</v>
      </c>
      <c r="O4438">
        <v>1</v>
      </c>
      <c r="P4438" t="b">
        <v>1</v>
      </c>
      <c r="Q4438" t="b">
        <v>1</v>
      </c>
      <c r="R4438" s="1" t="s">
        <v>41</v>
      </c>
      <c r="S4438" s="1" t="s">
        <v>49</v>
      </c>
      <c r="T4438">
        <v>4</v>
      </c>
      <c r="U4438" s="1" t="s">
        <v>45</v>
      </c>
      <c r="V4438" s="1" t="s">
        <v>46</v>
      </c>
      <c r="W4438" s="1" t="str">
        <f>IF(OR(MasterData[[#This Row],[Event]]="Christmas Market", MasterData[[#This Row],[Event]]="Christmas"), "Christmas Sale", "Non-Christmas Sale")</f>
        <v>Christmas Sale</v>
      </c>
      <c r="X4438" t="b">
        <v>1</v>
      </c>
      <c r="Y4438">
        <v>5</v>
      </c>
      <c r="Z4438">
        <v>48.52</v>
      </c>
      <c r="AA4438">
        <v>48.52</v>
      </c>
      <c r="AB4438">
        <v>0</v>
      </c>
      <c r="AC4438" t="str">
        <f>IF(MasterData[[#This Row],[Discount Amount]]&gt;0, "Promotional sale", "Non-Promotional Sales")</f>
        <v>Non-Promotional Sales</v>
      </c>
    </row>
    <row r="4439" spans="1:29" x14ac:dyDescent="0.25">
      <c r="A4439">
        <v>4438</v>
      </c>
      <c r="B4439" s="1" t="s">
        <v>269</v>
      </c>
      <c r="C4439" s="2">
        <v>0.33091435185185181</v>
      </c>
      <c r="D4439">
        <v>284</v>
      </c>
      <c r="E4439">
        <v>29</v>
      </c>
      <c r="F4439" s="1" t="s">
        <v>61</v>
      </c>
      <c r="G4439" s="1" t="s">
        <v>38</v>
      </c>
      <c r="H4439">
        <v>53.726700000000001</v>
      </c>
      <c r="I4439">
        <v>-127.6476</v>
      </c>
      <c r="J4439">
        <v>49</v>
      </c>
      <c r="K4439" t="b">
        <v>1</v>
      </c>
      <c r="L4439">
        <v>397</v>
      </c>
      <c r="M4439" s="1" t="s">
        <v>56</v>
      </c>
      <c r="N4439" s="1" t="s">
        <v>57</v>
      </c>
      <c r="O4439">
        <v>2</v>
      </c>
      <c r="P4439" t="b">
        <v>0</v>
      </c>
      <c r="Q4439" t="b">
        <v>1</v>
      </c>
      <c r="R4439" s="1" t="s">
        <v>41</v>
      </c>
      <c r="S4439" s="1" t="s">
        <v>49</v>
      </c>
      <c r="T4439">
        <v>1</v>
      </c>
      <c r="U4439" s="1" t="s">
        <v>34</v>
      </c>
      <c r="V4439" s="1" t="s">
        <v>35</v>
      </c>
      <c r="W4439" s="1" t="str">
        <f>IF(OR(MasterData[[#This Row],[Event]]="Christmas Market", MasterData[[#This Row],[Event]]="Christmas"), "Christmas Sale", "Non-Christmas Sale")</f>
        <v>Non-Christmas Sale</v>
      </c>
      <c r="X4439" t="b">
        <v>1</v>
      </c>
      <c r="Y4439">
        <v>4</v>
      </c>
      <c r="Z4439">
        <v>67.06</v>
      </c>
      <c r="AA4439">
        <v>134.11000000000001</v>
      </c>
      <c r="AB4439">
        <v>0</v>
      </c>
      <c r="AC4439" t="str">
        <f>IF(MasterData[[#This Row],[Discount Amount]]&gt;0, "Promotional sale", "Non-Promotional Sales")</f>
        <v>Non-Promotional Sales</v>
      </c>
    </row>
    <row r="4440" spans="1:29" x14ac:dyDescent="0.25">
      <c r="A4440">
        <v>4439</v>
      </c>
      <c r="B4440" s="1" t="s">
        <v>97</v>
      </c>
      <c r="C4440" s="2">
        <v>8.5416666666666696E-2</v>
      </c>
      <c r="D4440">
        <v>25</v>
      </c>
      <c r="E4440">
        <v>46</v>
      </c>
      <c r="F4440" s="1" t="s">
        <v>37</v>
      </c>
      <c r="G4440" s="1" t="s">
        <v>66</v>
      </c>
      <c r="H4440">
        <v>45.077800000000003</v>
      </c>
      <c r="I4440">
        <v>-63.546700000000001</v>
      </c>
      <c r="J4440">
        <v>41</v>
      </c>
      <c r="K4440" t="b">
        <v>0</v>
      </c>
      <c r="L4440">
        <v>68</v>
      </c>
      <c r="M4440" s="1" t="s">
        <v>56</v>
      </c>
      <c r="N4440" s="1" t="s">
        <v>57</v>
      </c>
      <c r="O4440">
        <v>1</v>
      </c>
      <c r="P4440" t="b">
        <v>1</v>
      </c>
      <c r="Q4440" t="b">
        <v>0</v>
      </c>
      <c r="R4440" s="1" t="s">
        <v>32</v>
      </c>
      <c r="S4440" s="1" t="s">
        <v>33</v>
      </c>
      <c r="T4440">
        <v>2</v>
      </c>
      <c r="U4440" s="1" t="s">
        <v>34</v>
      </c>
      <c r="V4440" s="1" t="s">
        <v>46</v>
      </c>
      <c r="W4440" s="1" t="str">
        <f>IF(OR(MasterData[[#This Row],[Event]]="Christmas Market", MasterData[[#This Row],[Event]]="Christmas"), "Christmas Sale", "Non-Christmas Sale")</f>
        <v>Christmas Sale</v>
      </c>
      <c r="X4440" t="b">
        <v>1</v>
      </c>
      <c r="Y4440">
        <v>1</v>
      </c>
      <c r="Z4440">
        <v>64.040000000000006</v>
      </c>
      <c r="AA4440">
        <v>64.040000000000006</v>
      </c>
      <c r="AB4440">
        <v>0</v>
      </c>
      <c r="AC4440" t="str">
        <f>IF(MasterData[[#This Row],[Discount Amount]]&gt;0, "Promotional sale", "Non-Promotional Sales")</f>
        <v>Non-Promotional Sales</v>
      </c>
    </row>
    <row r="4441" spans="1:29" x14ac:dyDescent="0.25">
      <c r="A4441">
        <v>4440</v>
      </c>
      <c r="B4441" s="1" t="s">
        <v>268</v>
      </c>
      <c r="C4441" s="2">
        <v>0.5463541666666667</v>
      </c>
      <c r="D4441">
        <v>177</v>
      </c>
      <c r="E4441">
        <v>32</v>
      </c>
      <c r="F4441" s="1" t="s">
        <v>37</v>
      </c>
      <c r="G4441" s="1" t="s">
        <v>79</v>
      </c>
      <c r="H4441">
        <v>63.588799999999999</v>
      </c>
      <c r="I4441">
        <v>-115.5069</v>
      </c>
      <c r="J4441">
        <v>58</v>
      </c>
      <c r="K4441" t="b">
        <v>0</v>
      </c>
      <c r="L4441">
        <v>345</v>
      </c>
      <c r="M4441" s="1" t="s">
        <v>63</v>
      </c>
      <c r="N4441" s="1" t="s">
        <v>64</v>
      </c>
      <c r="O4441">
        <v>2</v>
      </c>
      <c r="P4441" t="b">
        <v>0</v>
      </c>
      <c r="Q4441" t="b">
        <v>1</v>
      </c>
      <c r="R4441" s="1" t="s">
        <v>52</v>
      </c>
      <c r="S4441" s="1" t="s">
        <v>58</v>
      </c>
      <c r="T4441">
        <v>5</v>
      </c>
      <c r="U4441" s="1" t="s">
        <v>45</v>
      </c>
      <c r="V4441" s="1" t="s">
        <v>46</v>
      </c>
      <c r="W4441" s="1" t="str">
        <f>IF(OR(MasterData[[#This Row],[Event]]="Christmas Market", MasterData[[#This Row],[Event]]="Christmas"), "Christmas Sale", "Non-Christmas Sale")</f>
        <v>Christmas Sale</v>
      </c>
      <c r="X4441" t="b">
        <v>1</v>
      </c>
      <c r="Y4441">
        <v>5</v>
      </c>
      <c r="Z4441">
        <v>55.07</v>
      </c>
      <c r="AA4441">
        <v>110.14</v>
      </c>
      <c r="AB4441">
        <v>0</v>
      </c>
      <c r="AC4441" t="str">
        <f>IF(MasterData[[#This Row],[Discount Amount]]&gt;0, "Promotional sale", "Non-Promotional Sales")</f>
        <v>Non-Promotional Sales</v>
      </c>
    </row>
    <row r="4442" spans="1:29" x14ac:dyDescent="0.25">
      <c r="A4442">
        <v>4441</v>
      </c>
      <c r="B4442" s="1" t="s">
        <v>140</v>
      </c>
      <c r="C4442" s="2">
        <v>0.24517361111111113</v>
      </c>
      <c r="D4442">
        <v>11</v>
      </c>
      <c r="E4442">
        <v>23</v>
      </c>
      <c r="F4442" s="1" t="s">
        <v>28</v>
      </c>
      <c r="G4442" s="1" t="s">
        <v>81</v>
      </c>
      <c r="H4442">
        <v>64.248000000000005</v>
      </c>
      <c r="I4442">
        <v>-84.889600000000002</v>
      </c>
      <c r="J4442">
        <v>46</v>
      </c>
      <c r="K4442" t="b">
        <v>0</v>
      </c>
      <c r="L4442">
        <v>614</v>
      </c>
      <c r="M4442" s="1" t="s">
        <v>74</v>
      </c>
      <c r="N4442" s="1" t="s">
        <v>75</v>
      </c>
      <c r="O4442">
        <v>3</v>
      </c>
      <c r="P4442" t="b">
        <v>0</v>
      </c>
      <c r="Q4442" t="b">
        <v>0</v>
      </c>
      <c r="R4442" s="1" t="s">
        <v>32</v>
      </c>
      <c r="S4442" s="1" t="s">
        <v>49</v>
      </c>
      <c r="T4442">
        <v>4</v>
      </c>
      <c r="U4442" s="1" t="s">
        <v>42</v>
      </c>
      <c r="V4442" s="1" t="s">
        <v>59</v>
      </c>
      <c r="W4442" s="1" t="str">
        <f>IF(OR(MasterData[[#This Row],[Event]]="Christmas Market", MasterData[[#This Row],[Event]]="Christmas"), "Christmas Sale", "Non-Christmas Sale")</f>
        <v>Non-Christmas Sale</v>
      </c>
      <c r="X4442" t="b">
        <v>1</v>
      </c>
      <c r="Y4442">
        <v>4</v>
      </c>
      <c r="Z4442">
        <v>97.45</v>
      </c>
      <c r="AA4442">
        <v>292.33999999999997</v>
      </c>
      <c r="AB4442">
        <v>29.23</v>
      </c>
      <c r="AC4442" t="str">
        <f>IF(MasterData[[#This Row],[Discount Amount]]&gt;0, "Promotional sale", "Non-Promotional Sales")</f>
        <v>Promotional sale</v>
      </c>
    </row>
    <row r="4443" spans="1:29" x14ac:dyDescent="0.25">
      <c r="A4443">
        <v>4442</v>
      </c>
      <c r="B4443" s="1" t="s">
        <v>152</v>
      </c>
      <c r="C4443" s="2">
        <v>0.80480324074074083</v>
      </c>
      <c r="D4443">
        <v>219</v>
      </c>
      <c r="E4443">
        <v>59</v>
      </c>
      <c r="F4443" s="1" t="s">
        <v>37</v>
      </c>
      <c r="G4443" s="1" t="s">
        <v>77</v>
      </c>
      <c r="H4443">
        <v>64.282300000000006</v>
      </c>
      <c r="I4443">
        <v>-135</v>
      </c>
      <c r="J4443">
        <v>82</v>
      </c>
      <c r="K4443" t="b">
        <v>0</v>
      </c>
      <c r="L4443">
        <v>925</v>
      </c>
      <c r="M4443" s="1" t="s">
        <v>74</v>
      </c>
      <c r="N4443" s="1" t="s">
        <v>75</v>
      </c>
      <c r="O4443">
        <v>4</v>
      </c>
      <c r="P4443" t="b">
        <v>0</v>
      </c>
      <c r="Q4443" t="b">
        <v>0</v>
      </c>
      <c r="R4443" s="1" t="s">
        <v>52</v>
      </c>
      <c r="S4443" s="1" t="s">
        <v>53</v>
      </c>
      <c r="T4443">
        <v>1</v>
      </c>
      <c r="U4443" s="1" t="s">
        <v>42</v>
      </c>
      <c r="V4443" s="1" t="s">
        <v>46</v>
      </c>
      <c r="W4443" s="1" t="str">
        <f>IF(OR(MasterData[[#This Row],[Event]]="Christmas Market", MasterData[[#This Row],[Event]]="Christmas"), "Christmas Sale", "Non-Christmas Sale")</f>
        <v>Christmas Sale</v>
      </c>
      <c r="X4443" t="b">
        <v>0</v>
      </c>
      <c r="Y4443">
        <v>4</v>
      </c>
      <c r="Z4443">
        <v>59.59</v>
      </c>
      <c r="AA4443">
        <v>238.35</v>
      </c>
      <c r="AB4443">
        <v>0</v>
      </c>
      <c r="AC4443" t="str">
        <f>IF(MasterData[[#This Row],[Discount Amount]]&gt;0, "Promotional sale", "Non-Promotional Sales")</f>
        <v>Non-Promotional Sales</v>
      </c>
    </row>
    <row r="4444" spans="1:29" x14ac:dyDescent="0.25">
      <c r="A4444">
        <v>4443</v>
      </c>
      <c r="B4444" s="1" t="s">
        <v>318</v>
      </c>
      <c r="C4444" s="2">
        <v>8.7916666666666643E-2</v>
      </c>
      <c r="D4444">
        <v>169</v>
      </c>
      <c r="E4444">
        <v>35</v>
      </c>
      <c r="F4444" s="1" t="s">
        <v>28</v>
      </c>
      <c r="G4444" s="1" t="s">
        <v>77</v>
      </c>
      <c r="H4444">
        <v>64.282300000000006</v>
      </c>
      <c r="I4444">
        <v>-135</v>
      </c>
      <c r="J4444">
        <v>86</v>
      </c>
      <c r="K4444" t="b">
        <v>1</v>
      </c>
      <c r="L4444">
        <v>509</v>
      </c>
      <c r="M4444" s="1" t="s">
        <v>39</v>
      </c>
      <c r="N4444" s="1" t="s">
        <v>40</v>
      </c>
      <c r="O4444">
        <v>3</v>
      </c>
      <c r="P4444" t="b">
        <v>0</v>
      </c>
      <c r="Q4444" t="b">
        <v>1</v>
      </c>
      <c r="R4444" s="1" t="s">
        <v>52</v>
      </c>
      <c r="S4444" s="1" t="s">
        <v>53</v>
      </c>
      <c r="T4444">
        <v>5</v>
      </c>
      <c r="U4444" s="1" t="s">
        <v>42</v>
      </c>
      <c r="V4444" s="1" t="s">
        <v>35</v>
      </c>
      <c r="W4444" s="1" t="str">
        <f>IF(OR(MasterData[[#This Row],[Event]]="Christmas Market", MasterData[[#This Row],[Event]]="Christmas"), "Christmas Sale", "Non-Christmas Sale")</f>
        <v>Non-Christmas Sale</v>
      </c>
      <c r="X4444" t="b">
        <v>0</v>
      </c>
      <c r="Y4444">
        <v>2</v>
      </c>
      <c r="Z4444">
        <v>19.39</v>
      </c>
      <c r="AA4444">
        <v>58.18</v>
      </c>
      <c r="AB4444">
        <v>0</v>
      </c>
      <c r="AC4444" t="str">
        <f>IF(MasterData[[#This Row],[Discount Amount]]&gt;0, "Promotional sale", "Non-Promotional Sales")</f>
        <v>Non-Promotional Sales</v>
      </c>
    </row>
    <row r="4445" spans="1:29" x14ac:dyDescent="0.25">
      <c r="A4445">
        <v>4444</v>
      </c>
      <c r="B4445" s="1" t="s">
        <v>309</v>
      </c>
      <c r="C4445" s="2">
        <v>0.45939814814814817</v>
      </c>
      <c r="D4445">
        <v>89</v>
      </c>
      <c r="E4445">
        <v>41</v>
      </c>
      <c r="F4445" s="1" t="s">
        <v>28</v>
      </c>
      <c r="G4445" s="1" t="s">
        <v>81</v>
      </c>
      <c r="H4445">
        <v>64.248000000000005</v>
      </c>
      <c r="I4445">
        <v>-84.889600000000002</v>
      </c>
      <c r="J4445">
        <v>61</v>
      </c>
      <c r="K4445" t="b">
        <v>1</v>
      </c>
      <c r="L4445">
        <v>340</v>
      </c>
      <c r="M4445" s="1" t="s">
        <v>63</v>
      </c>
      <c r="N4445" s="1" t="s">
        <v>64</v>
      </c>
      <c r="O4445">
        <v>1</v>
      </c>
      <c r="P4445" t="b">
        <v>0</v>
      </c>
      <c r="Q4445" t="b">
        <v>1</v>
      </c>
      <c r="R4445" s="1" t="s">
        <v>41</v>
      </c>
      <c r="S4445" s="1" t="s">
        <v>49</v>
      </c>
      <c r="T4445">
        <v>3</v>
      </c>
      <c r="U4445" s="1" t="s">
        <v>45</v>
      </c>
      <c r="V4445" s="1" t="s">
        <v>46</v>
      </c>
      <c r="W4445" s="1" t="str">
        <f>IF(OR(MasterData[[#This Row],[Event]]="Christmas Market", MasterData[[#This Row],[Event]]="Christmas"), "Christmas Sale", "Non-Christmas Sale")</f>
        <v>Christmas Sale</v>
      </c>
      <c r="X4445" t="b">
        <v>1</v>
      </c>
      <c r="Y4445">
        <v>1</v>
      </c>
      <c r="Z4445">
        <v>48.86</v>
      </c>
      <c r="AA4445">
        <v>48.86</v>
      </c>
      <c r="AB4445">
        <v>0</v>
      </c>
      <c r="AC4445" t="str">
        <f>IF(MasterData[[#This Row],[Discount Amount]]&gt;0, "Promotional sale", "Non-Promotional Sales")</f>
        <v>Non-Promotional Sales</v>
      </c>
    </row>
    <row r="4446" spans="1:29" x14ac:dyDescent="0.25">
      <c r="A4446">
        <v>4445</v>
      </c>
      <c r="B4446" s="1" t="s">
        <v>253</v>
      </c>
      <c r="C4446" s="2">
        <v>0.74015046296296294</v>
      </c>
      <c r="D4446">
        <v>12</v>
      </c>
      <c r="E4446">
        <v>58</v>
      </c>
      <c r="F4446" s="1" t="s">
        <v>37</v>
      </c>
      <c r="G4446" s="1" t="s">
        <v>81</v>
      </c>
      <c r="H4446">
        <v>64.248000000000005</v>
      </c>
      <c r="I4446">
        <v>-84.889600000000002</v>
      </c>
      <c r="J4446">
        <v>55</v>
      </c>
      <c r="K4446" t="b">
        <v>0</v>
      </c>
      <c r="L4446">
        <v>41</v>
      </c>
      <c r="M4446" s="1" t="s">
        <v>30</v>
      </c>
      <c r="N4446" s="1" t="s">
        <v>31</v>
      </c>
      <c r="O4446">
        <v>5</v>
      </c>
      <c r="P4446" t="b">
        <v>0</v>
      </c>
      <c r="Q4446" t="b">
        <v>0</v>
      </c>
      <c r="R4446" s="1" t="s">
        <v>52</v>
      </c>
      <c r="S4446" s="1" t="s">
        <v>33</v>
      </c>
      <c r="T4446">
        <v>1</v>
      </c>
      <c r="U4446" s="1" t="s">
        <v>45</v>
      </c>
      <c r="V4446" s="1" t="s">
        <v>46</v>
      </c>
      <c r="W4446" s="1" t="str">
        <f>IF(OR(MasterData[[#This Row],[Event]]="Christmas Market", MasterData[[#This Row],[Event]]="Christmas"), "Christmas Sale", "Non-Christmas Sale")</f>
        <v>Christmas Sale</v>
      </c>
      <c r="X4446" t="b">
        <v>1</v>
      </c>
      <c r="Y4446">
        <v>2</v>
      </c>
      <c r="Z4446">
        <v>68.930000000000007</v>
      </c>
      <c r="AA4446">
        <v>344.63</v>
      </c>
      <c r="AB4446">
        <v>0</v>
      </c>
      <c r="AC4446" t="str">
        <f>IF(MasterData[[#This Row],[Discount Amount]]&gt;0, "Promotional sale", "Non-Promotional Sales")</f>
        <v>Non-Promotional Sales</v>
      </c>
    </row>
    <row r="4447" spans="1:29" x14ac:dyDescent="0.25">
      <c r="A4447">
        <v>4446</v>
      </c>
      <c r="B4447" s="1" t="s">
        <v>226</v>
      </c>
      <c r="C4447" s="2">
        <v>0.93134259259259267</v>
      </c>
      <c r="D4447">
        <v>274</v>
      </c>
      <c r="E4447">
        <v>49</v>
      </c>
      <c r="F4447" s="1" t="s">
        <v>28</v>
      </c>
      <c r="G4447" s="1" t="s">
        <v>38</v>
      </c>
      <c r="H4447">
        <v>53.726700000000001</v>
      </c>
      <c r="I4447">
        <v>-127.6476</v>
      </c>
      <c r="J4447">
        <v>94</v>
      </c>
      <c r="K4447" t="b">
        <v>1</v>
      </c>
      <c r="L4447">
        <v>359</v>
      </c>
      <c r="M4447" s="1" t="s">
        <v>74</v>
      </c>
      <c r="N4447" s="1" t="s">
        <v>75</v>
      </c>
      <c r="O4447">
        <v>4</v>
      </c>
      <c r="P4447" t="b">
        <v>0</v>
      </c>
      <c r="Q4447" t="b">
        <v>0</v>
      </c>
      <c r="R4447" s="1" t="s">
        <v>52</v>
      </c>
      <c r="S4447" s="1" t="s">
        <v>49</v>
      </c>
      <c r="T4447">
        <v>1</v>
      </c>
      <c r="U4447" s="1" t="s">
        <v>42</v>
      </c>
      <c r="V4447" s="1" t="s">
        <v>59</v>
      </c>
      <c r="W4447" s="1" t="str">
        <f>IF(OR(MasterData[[#This Row],[Event]]="Christmas Market", MasterData[[#This Row],[Event]]="Christmas"), "Christmas Sale", "Non-Christmas Sale")</f>
        <v>Non-Christmas Sale</v>
      </c>
      <c r="X4447" t="b">
        <v>1</v>
      </c>
      <c r="Y4447">
        <v>3</v>
      </c>
      <c r="Z4447">
        <v>75.08</v>
      </c>
      <c r="AA4447">
        <v>300.33999999999997</v>
      </c>
      <c r="AB4447">
        <v>30.03</v>
      </c>
      <c r="AC4447" t="str">
        <f>IF(MasterData[[#This Row],[Discount Amount]]&gt;0, "Promotional sale", "Non-Promotional Sales")</f>
        <v>Promotional sale</v>
      </c>
    </row>
    <row r="4448" spans="1:29" x14ac:dyDescent="0.25">
      <c r="A4448">
        <v>4447</v>
      </c>
      <c r="B4448" s="1" t="s">
        <v>130</v>
      </c>
      <c r="C4448" s="2">
        <v>0.3944212962962963</v>
      </c>
      <c r="D4448">
        <v>238</v>
      </c>
      <c r="E4448">
        <v>58</v>
      </c>
      <c r="F4448" s="1" t="s">
        <v>61</v>
      </c>
      <c r="G4448" s="1" t="s">
        <v>68</v>
      </c>
      <c r="H4448">
        <v>46.318800000000003</v>
      </c>
      <c r="I4448">
        <v>-63.146099999999997</v>
      </c>
      <c r="J4448">
        <v>86</v>
      </c>
      <c r="K4448" t="b">
        <v>0</v>
      </c>
      <c r="L4448">
        <v>783</v>
      </c>
      <c r="M4448" s="1" t="s">
        <v>63</v>
      </c>
      <c r="N4448" s="1" t="s">
        <v>64</v>
      </c>
      <c r="O4448">
        <v>4</v>
      </c>
      <c r="P4448" t="b">
        <v>0</v>
      </c>
      <c r="Q4448" t="b">
        <v>0</v>
      </c>
      <c r="R4448" s="1" t="s">
        <v>52</v>
      </c>
      <c r="S4448" s="1" t="s">
        <v>58</v>
      </c>
      <c r="T4448">
        <v>4</v>
      </c>
      <c r="U4448" s="1" t="s">
        <v>45</v>
      </c>
      <c r="V4448" s="1" t="s">
        <v>59</v>
      </c>
      <c r="W4448" s="1" t="str">
        <f>IF(OR(MasterData[[#This Row],[Event]]="Christmas Market", MasterData[[#This Row],[Event]]="Christmas"), "Christmas Sale", "Non-Christmas Sale")</f>
        <v>Non-Christmas Sale</v>
      </c>
      <c r="X4448" t="b">
        <v>1</v>
      </c>
      <c r="Y4448">
        <v>5</v>
      </c>
      <c r="Z4448">
        <v>19.2</v>
      </c>
      <c r="AA4448">
        <v>76.78</v>
      </c>
      <c r="AB4448">
        <v>7.68</v>
      </c>
      <c r="AC4448" t="str">
        <f>IF(MasterData[[#This Row],[Discount Amount]]&gt;0, "Promotional sale", "Non-Promotional Sales")</f>
        <v>Promotional sale</v>
      </c>
    </row>
    <row r="4449" spans="1:29" x14ac:dyDescent="0.25">
      <c r="A4449">
        <v>4448</v>
      </c>
      <c r="B4449" s="1" t="s">
        <v>238</v>
      </c>
      <c r="C4449" s="2">
        <v>0.22989583333333341</v>
      </c>
      <c r="D4449">
        <v>361</v>
      </c>
      <c r="E4449">
        <v>26</v>
      </c>
      <c r="F4449" s="1" t="s">
        <v>37</v>
      </c>
      <c r="G4449" s="1" t="s">
        <v>79</v>
      </c>
      <c r="H4449">
        <v>63.588799999999999</v>
      </c>
      <c r="I4449">
        <v>-115.5069</v>
      </c>
      <c r="J4449">
        <v>37</v>
      </c>
      <c r="K4449" t="b">
        <v>1</v>
      </c>
      <c r="L4449">
        <v>941</v>
      </c>
      <c r="M4449" s="1" t="s">
        <v>56</v>
      </c>
      <c r="N4449" s="1" t="s">
        <v>57</v>
      </c>
      <c r="O4449">
        <v>1</v>
      </c>
      <c r="P4449" t="b">
        <v>1</v>
      </c>
      <c r="Q4449" t="b">
        <v>1</v>
      </c>
      <c r="R4449" s="1" t="s">
        <v>52</v>
      </c>
      <c r="S4449" s="1" t="s">
        <v>49</v>
      </c>
      <c r="T4449">
        <v>3</v>
      </c>
      <c r="U4449" s="1" t="s">
        <v>45</v>
      </c>
      <c r="V4449" s="1" t="s">
        <v>59</v>
      </c>
      <c r="W4449" s="1" t="str">
        <f>IF(OR(MasterData[[#This Row],[Event]]="Christmas Market", MasterData[[#This Row],[Event]]="Christmas"), "Christmas Sale", "Non-Christmas Sale")</f>
        <v>Non-Christmas Sale</v>
      </c>
      <c r="X4449" t="b">
        <v>0</v>
      </c>
      <c r="Y4449">
        <v>4</v>
      </c>
      <c r="Z4449">
        <v>84.32</v>
      </c>
      <c r="AA4449">
        <v>84.32</v>
      </c>
      <c r="AB4449">
        <v>8.43</v>
      </c>
      <c r="AC4449" t="str">
        <f>IF(MasterData[[#This Row],[Discount Amount]]&gt;0, "Promotional sale", "Non-Promotional Sales")</f>
        <v>Promotional sale</v>
      </c>
    </row>
    <row r="4450" spans="1:29" x14ac:dyDescent="0.25">
      <c r="A4450">
        <v>4449</v>
      </c>
      <c r="B4450" s="1" t="s">
        <v>288</v>
      </c>
      <c r="C4450" s="2">
        <v>0.79249999999999998</v>
      </c>
      <c r="D4450">
        <v>452</v>
      </c>
      <c r="E4450">
        <v>62</v>
      </c>
      <c r="F4450" s="1" t="s">
        <v>37</v>
      </c>
      <c r="G4450" s="1" t="s">
        <v>44</v>
      </c>
      <c r="H4450">
        <v>46.813099999999999</v>
      </c>
      <c r="I4450">
        <v>-71.207499999999996</v>
      </c>
      <c r="J4450">
        <v>73</v>
      </c>
      <c r="K4450" t="b">
        <v>0</v>
      </c>
      <c r="L4450">
        <v>114</v>
      </c>
      <c r="M4450" s="1" t="s">
        <v>63</v>
      </c>
      <c r="N4450" s="1" t="s">
        <v>64</v>
      </c>
      <c r="O4450">
        <v>4</v>
      </c>
      <c r="P4450" t="b">
        <v>1</v>
      </c>
      <c r="Q4450" t="b">
        <v>0</v>
      </c>
      <c r="R4450" s="1" t="s">
        <v>41</v>
      </c>
      <c r="S4450" s="1" t="s">
        <v>53</v>
      </c>
      <c r="T4450">
        <v>5</v>
      </c>
      <c r="U4450" s="1" t="s">
        <v>42</v>
      </c>
      <c r="V4450" s="1" t="s">
        <v>59</v>
      </c>
      <c r="W4450" s="1" t="str">
        <f>IF(OR(MasterData[[#This Row],[Event]]="Christmas Market", MasterData[[#This Row],[Event]]="Christmas"), "Christmas Sale", "Non-Christmas Sale")</f>
        <v>Non-Christmas Sale</v>
      </c>
      <c r="X4450" t="b">
        <v>1</v>
      </c>
      <c r="Y4450">
        <v>4</v>
      </c>
      <c r="Z4450">
        <v>45.96</v>
      </c>
      <c r="AA4450">
        <v>183.82</v>
      </c>
      <c r="AB4450">
        <v>18.38</v>
      </c>
      <c r="AC4450" t="str">
        <f>IF(MasterData[[#This Row],[Discount Amount]]&gt;0, "Promotional sale", "Non-Promotional Sales")</f>
        <v>Promotional sale</v>
      </c>
    </row>
    <row r="4451" spans="1:29" x14ac:dyDescent="0.25">
      <c r="A4451">
        <v>4450</v>
      </c>
      <c r="B4451" s="1" t="s">
        <v>220</v>
      </c>
      <c r="C4451" s="2">
        <v>0.94435185185185189</v>
      </c>
      <c r="D4451">
        <v>200</v>
      </c>
      <c r="E4451">
        <v>24</v>
      </c>
      <c r="F4451" s="1" t="s">
        <v>28</v>
      </c>
      <c r="G4451" s="1" t="s">
        <v>77</v>
      </c>
      <c r="H4451">
        <v>64.282300000000006</v>
      </c>
      <c r="I4451">
        <v>-135</v>
      </c>
      <c r="J4451">
        <v>43</v>
      </c>
      <c r="K4451" t="b">
        <v>0</v>
      </c>
      <c r="L4451">
        <v>745</v>
      </c>
      <c r="M4451" s="1" t="s">
        <v>56</v>
      </c>
      <c r="N4451" s="1" t="s">
        <v>57</v>
      </c>
      <c r="O4451">
        <v>2</v>
      </c>
      <c r="P4451" t="b">
        <v>0</v>
      </c>
      <c r="Q4451" t="b">
        <v>1</v>
      </c>
      <c r="R4451" s="1" t="s">
        <v>32</v>
      </c>
      <c r="S4451" s="1" t="s">
        <v>33</v>
      </c>
      <c r="T4451">
        <v>1</v>
      </c>
      <c r="U4451" s="1" t="s">
        <v>45</v>
      </c>
      <c r="V4451" s="1" t="s">
        <v>46</v>
      </c>
      <c r="W4451" s="1" t="str">
        <f>IF(OR(MasterData[[#This Row],[Event]]="Christmas Market", MasterData[[#This Row],[Event]]="Christmas"), "Christmas Sale", "Non-Christmas Sale")</f>
        <v>Christmas Sale</v>
      </c>
      <c r="X4451" t="b">
        <v>1</v>
      </c>
      <c r="Y4451">
        <v>2</v>
      </c>
      <c r="Z4451">
        <v>65.400000000000006</v>
      </c>
      <c r="AA4451">
        <v>130.80000000000001</v>
      </c>
      <c r="AB4451">
        <v>0</v>
      </c>
      <c r="AC4451" t="str">
        <f>IF(MasterData[[#This Row],[Discount Amount]]&gt;0, "Promotional sale", "Non-Promotional Sales")</f>
        <v>Non-Promotional Sales</v>
      </c>
    </row>
    <row r="4452" spans="1:29" x14ac:dyDescent="0.25">
      <c r="A4452">
        <v>4451</v>
      </c>
      <c r="B4452" s="1" t="s">
        <v>320</v>
      </c>
      <c r="C4452" s="2">
        <v>0.15843750000000001</v>
      </c>
      <c r="D4452">
        <v>282</v>
      </c>
      <c r="E4452">
        <v>54</v>
      </c>
      <c r="F4452" s="1" t="s">
        <v>37</v>
      </c>
      <c r="G4452" s="1" t="s">
        <v>38</v>
      </c>
      <c r="H4452">
        <v>53.726700000000001</v>
      </c>
      <c r="I4452">
        <v>-127.6476</v>
      </c>
      <c r="J4452">
        <v>46</v>
      </c>
      <c r="K4452" t="b">
        <v>1</v>
      </c>
      <c r="L4452">
        <v>500</v>
      </c>
      <c r="M4452" s="1" t="s">
        <v>74</v>
      </c>
      <c r="N4452" s="1" t="s">
        <v>75</v>
      </c>
      <c r="O4452">
        <v>3</v>
      </c>
      <c r="P4452" t="b">
        <v>1</v>
      </c>
      <c r="Q4452" t="b">
        <v>0</v>
      </c>
      <c r="R4452" s="1" t="s">
        <v>41</v>
      </c>
      <c r="S4452" s="1" t="s">
        <v>33</v>
      </c>
      <c r="T4452">
        <v>3</v>
      </c>
      <c r="U4452" s="1" t="s">
        <v>34</v>
      </c>
      <c r="V4452" s="1" t="s">
        <v>46</v>
      </c>
      <c r="W4452" s="1" t="str">
        <f>IF(OR(MasterData[[#This Row],[Event]]="Christmas Market", MasterData[[#This Row],[Event]]="Christmas"), "Christmas Sale", "Non-Christmas Sale")</f>
        <v>Christmas Sale</v>
      </c>
      <c r="X4452" t="b">
        <v>0</v>
      </c>
      <c r="Y4452">
        <v>2</v>
      </c>
      <c r="Z4452">
        <v>75</v>
      </c>
      <c r="AA4452">
        <v>224.99</v>
      </c>
      <c r="AB4452">
        <v>0</v>
      </c>
      <c r="AC4452" t="str">
        <f>IF(MasterData[[#This Row],[Discount Amount]]&gt;0, "Promotional sale", "Non-Promotional Sales")</f>
        <v>Non-Promotional Sales</v>
      </c>
    </row>
    <row r="4453" spans="1:29" x14ac:dyDescent="0.25">
      <c r="A4453">
        <v>4452</v>
      </c>
      <c r="B4453" s="1" t="s">
        <v>249</v>
      </c>
      <c r="C4453" s="2">
        <v>0.60709490740740746</v>
      </c>
      <c r="D4453">
        <v>302</v>
      </c>
      <c r="E4453">
        <v>60</v>
      </c>
      <c r="F4453" s="1" t="s">
        <v>28</v>
      </c>
      <c r="G4453" s="1" t="s">
        <v>77</v>
      </c>
      <c r="H4453">
        <v>64.282300000000006</v>
      </c>
      <c r="I4453">
        <v>-135</v>
      </c>
      <c r="J4453">
        <v>46</v>
      </c>
      <c r="K4453" t="b">
        <v>0</v>
      </c>
      <c r="L4453">
        <v>303</v>
      </c>
      <c r="M4453" s="1" t="s">
        <v>74</v>
      </c>
      <c r="N4453" s="1" t="s">
        <v>75</v>
      </c>
      <c r="O4453">
        <v>1</v>
      </c>
      <c r="P4453" t="b">
        <v>1</v>
      </c>
      <c r="Q4453" t="b">
        <v>1</v>
      </c>
      <c r="R4453" s="1" t="s">
        <v>41</v>
      </c>
      <c r="S4453" s="1" t="s">
        <v>33</v>
      </c>
      <c r="T4453">
        <v>5</v>
      </c>
      <c r="U4453" s="1" t="s">
        <v>34</v>
      </c>
      <c r="V4453" s="1" t="s">
        <v>59</v>
      </c>
      <c r="W4453" s="1" t="str">
        <f>IF(OR(MasterData[[#This Row],[Event]]="Christmas Market", MasterData[[#This Row],[Event]]="Christmas"), "Christmas Sale", "Non-Christmas Sale")</f>
        <v>Non-Christmas Sale</v>
      </c>
      <c r="X4453" t="b">
        <v>1</v>
      </c>
      <c r="Y4453">
        <v>5</v>
      </c>
      <c r="Z4453">
        <v>98.21</v>
      </c>
      <c r="AA4453">
        <v>98.21</v>
      </c>
      <c r="AB4453">
        <v>9.82</v>
      </c>
      <c r="AC4453" t="str">
        <f>IF(MasterData[[#This Row],[Discount Amount]]&gt;0, "Promotional sale", "Non-Promotional Sales")</f>
        <v>Promotional sale</v>
      </c>
    </row>
    <row r="4454" spans="1:29" x14ac:dyDescent="0.25">
      <c r="A4454">
        <v>4453</v>
      </c>
      <c r="B4454" s="1" t="s">
        <v>374</v>
      </c>
      <c r="C4454" s="2">
        <v>0.32251157407407405</v>
      </c>
      <c r="D4454">
        <v>446</v>
      </c>
      <c r="E4454">
        <v>55</v>
      </c>
      <c r="F4454" s="1" t="s">
        <v>61</v>
      </c>
      <c r="G4454" s="1" t="s">
        <v>29</v>
      </c>
      <c r="H4454">
        <v>51.253799999999998</v>
      </c>
      <c r="I4454">
        <v>-85.3232</v>
      </c>
      <c r="J4454">
        <v>22</v>
      </c>
      <c r="K4454" t="b">
        <v>0</v>
      </c>
      <c r="L4454">
        <v>709</v>
      </c>
      <c r="M4454" s="1" t="s">
        <v>30</v>
      </c>
      <c r="N4454" s="1" t="s">
        <v>31</v>
      </c>
      <c r="O4454">
        <v>5</v>
      </c>
      <c r="P4454" t="b">
        <v>1</v>
      </c>
      <c r="Q4454" t="b">
        <v>0</v>
      </c>
      <c r="R4454" s="1" t="s">
        <v>52</v>
      </c>
      <c r="S4454" s="1" t="s">
        <v>33</v>
      </c>
      <c r="T4454">
        <v>1</v>
      </c>
      <c r="U4454" s="1" t="s">
        <v>34</v>
      </c>
      <c r="V4454" s="1" t="s">
        <v>59</v>
      </c>
      <c r="W4454" s="1" t="str">
        <f>IF(OR(MasterData[[#This Row],[Event]]="Christmas Market", MasterData[[#This Row],[Event]]="Christmas"), "Christmas Sale", "Non-Christmas Sale")</f>
        <v>Non-Christmas Sale</v>
      </c>
      <c r="X4454" t="b">
        <v>0</v>
      </c>
      <c r="Y4454">
        <v>4</v>
      </c>
      <c r="Z4454">
        <v>97.99</v>
      </c>
      <c r="AA4454">
        <v>489.94</v>
      </c>
      <c r="AB4454">
        <v>48.99</v>
      </c>
      <c r="AC4454" t="str">
        <f>IF(MasterData[[#This Row],[Discount Amount]]&gt;0, "Promotional sale", "Non-Promotional Sales")</f>
        <v>Promotional sale</v>
      </c>
    </row>
    <row r="4455" spans="1:29" x14ac:dyDescent="0.25">
      <c r="A4455">
        <v>4454</v>
      </c>
      <c r="B4455" s="1" t="s">
        <v>380</v>
      </c>
      <c r="C4455" s="2">
        <v>0.18209490740740741</v>
      </c>
      <c r="D4455">
        <v>455</v>
      </c>
      <c r="E4455">
        <v>55</v>
      </c>
      <c r="F4455" s="1" t="s">
        <v>61</v>
      </c>
      <c r="G4455" s="1" t="s">
        <v>44</v>
      </c>
      <c r="H4455">
        <v>46.813099999999999</v>
      </c>
      <c r="I4455">
        <v>-71.207499999999996</v>
      </c>
      <c r="J4455">
        <v>29</v>
      </c>
      <c r="K4455" t="b">
        <v>1</v>
      </c>
      <c r="L4455">
        <v>55</v>
      </c>
      <c r="M4455" s="1" t="s">
        <v>39</v>
      </c>
      <c r="N4455" s="1" t="s">
        <v>40</v>
      </c>
      <c r="O4455">
        <v>5</v>
      </c>
      <c r="P4455" t="b">
        <v>1</v>
      </c>
      <c r="Q4455" t="b">
        <v>1</v>
      </c>
      <c r="R4455" s="1" t="s">
        <v>32</v>
      </c>
      <c r="S4455" s="1" t="s">
        <v>53</v>
      </c>
      <c r="T4455">
        <v>2</v>
      </c>
      <c r="U4455" s="1" t="s">
        <v>34</v>
      </c>
      <c r="V4455" s="1" t="s">
        <v>46</v>
      </c>
      <c r="W4455" s="1" t="str">
        <f>IF(OR(MasterData[[#This Row],[Event]]="Christmas Market", MasterData[[#This Row],[Event]]="Christmas"), "Christmas Sale", "Non-Christmas Sale")</f>
        <v>Christmas Sale</v>
      </c>
      <c r="X4455" t="b">
        <v>1</v>
      </c>
      <c r="Y4455">
        <v>1</v>
      </c>
      <c r="Z4455">
        <v>75</v>
      </c>
      <c r="AA4455">
        <v>374.98</v>
      </c>
      <c r="AB4455">
        <v>0</v>
      </c>
      <c r="AC4455" t="str">
        <f>IF(MasterData[[#This Row],[Discount Amount]]&gt;0, "Promotional sale", "Non-Promotional Sales")</f>
        <v>Non-Promotional Sales</v>
      </c>
    </row>
    <row r="4456" spans="1:29" x14ac:dyDescent="0.25">
      <c r="A4456">
        <v>4455</v>
      </c>
      <c r="B4456" s="1" t="s">
        <v>363</v>
      </c>
      <c r="C4456" s="2">
        <v>9.665509259259264E-2</v>
      </c>
      <c r="D4456">
        <v>4</v>
      </c>
      <c r="E4456">
        <v>19</v>
      </c>
      <c r="F4456" s="1" t="s">
        <v>61</v>
      </c>
      <c r="G4456" s="1" t="s">
        <v>51</v>
      </c>
      <c r="H4456">
        <v>53.760899999999999</v>
      </c>
      <c r="I4456">
        <v>-98.813900000000004</v>
      </c>
      <c r="J4456">
        <v>84</v>
      </c>
      <c r="K4456" t="b">
        <v>0</v>
      </c>
      <c r="L4456">
        <v>680</v>
      </c>
      <c r="M4456" s="1" t="s">
        <v>74</v>
      </c>
      <c r="N4456" s="1" t="s">
        <v>75</v>
      </c>
      <c r="O4456">
        <v>3</v>
      </c>
      <c r="P4456" t="b">
        <v>1</v>
      </c>
      <c r="Q4456" t="b">
        <v>1</v>
      </c>
      <c r="R4456" s="1" t="s">
        <v>52</v>
      </c>
      <c r="S4456" s="1" t="s">
        <v>33</v>
      </c>
      <c r="T4456">
        <v>5</v>
      </c>
      <c r="U4456" s="1" t="s">
        <v>42</v>
      </c>
      <c r="V4456" s="1" t="s">
        <v>59</v>
      </c>
      <c r="W4456" s="1" t="str">
        <f>IF(OR(MasterData[[#This Row],[Event]]="Christmas Market", MasterData[[#This Row],[Event]]="Christmas"), "Christmas Sale", "Non-Christmas Sale")</f>
        <v>Non-Christmas Sale</v>
      </c>
      <c r="X4456" t="b">
        <v>0</v>
      </c>
      <c r="Y4456">
        <v>3</v>
      </c>
      <c r="Z4456">
        <v>36.590000000000003</v>
      </c>
      <c r="AA4456">
        <v>109.77</v>
      </c>
      <c r="AB4456">
        <v>10.98</v>
      </c>
      <c r="AC4456" t="str">
        <f>IF(MasterData[[#This Row],[Discount Amount]]&gt;0, "Promotional sale", "Non-Promotional Sales")</f>
        <v>Promotional sale</v>
      </c>
    </row>
    <row r="4457" spans="1:29" x14ac:dyDescent="0.25">
      <c r="A4457">
        <v>4456</v>
      </c>
      <c r="B4457" s="1" t="s">
        <v>282</v>
      </c>
      <c r="C4457" s="2">
        <v>0.61947916666666658</v>
      </c>
      <c r="D4457">
        <v>322</v>
      </c>
      <c r="E4457">
        <v>70</v>
      </c>
      <c r="F4457" s="1" t="s">
        <v>61</v>
      </c>
      <c r="G4457" s="1" t="s">
        <v>44</v>
      </c>
      <c r="H4457">
        <v>46.813099999999999</v>
      </c>
      <c r="I4457">
        <v>-71.207499999999996</v>
      </c>
      <c r="J4457">
        <v>80</v>
      </c>
      <c r="K4457" t="b">
        <v>1</v>
      </c>
      <c r="L4457">
        <v>141</v>
      </c>
      <c r="M4457" s="1" t="s">
        <v>30</v>
      </c>
      <c r="N4457" s="1" t="s">
        <v>31</v>
      </c>
      <c r="O4457">
        <v>4</v>
      </c>
      <c r="P4457" t="b">
        <v>0</v>
      </c>
      <c r="Q4457" t="b">
        <v>1</v>
      </c>
      <c r="R4457" s="1" t="s">
        <v>52</v>
      </c>
      <c r="S4457" s="1" t="s">
        <v>33</v>
      </c>
      <c r="T4457">
        <v>2</v>
      </c>
      <c r="U4457" s="1" t="s">
        <v>34</v>
      </c>
      <c r="V4457" s="1" t="s">
        <v>46</v>
      </c>
      <c r="W4457" s="1" t="str">
        <f>IF(OR(MasterData[[#This Row],[Event]]="Christmas Market", MasterData[[#This Row],[Event]]="Christmas"), "Christmas Sale", "Non-Christmas Sale")</f>
        <v>Christmas Sale</v>
      </c>
      <c r="X4457" t="b">
        <v>0</v>
      </c>
      <c r="Y4457">
        <v>3</v>
      </c>
      <c r="Z4457">
        <v>48.03</v>
      </c>
      <c r="AA4457">
        <v>192.12</v>
      </c>
      <c r="AB4457">
        <v>0</v>
      </c>
      <c r="AC4457" t="str">
        <f>IF(MasterData[[#This Row],[Discount Amount]]&gt;0, "Promotional sale", "Non-Promotional Sales")</f>
        <v>Non-Promotional Sales</v>
      </c>
    </row>
    <row r="4458" spans="1:29" x14ac:dyDescent="0.25">
      <c r="A4458">
        <v>4457</v>
      </c>
      <c r="B4458" s="1" t="s">
        <v>189</v>
      </c>
      <c r="C4458" s="2">
        <v>0.76570601851851849</v>
      </c>
      <c r="D4458">
        <v>238</v>
      </c>
      <c r="E4458">
        <v>27</v>
      </c>
      <c r="F4458" s="1" t="s">
        <v>37</v>
      </c>
      <c r="G4458" s="1" t="s">
        <v>38</v>
      </c>
      <c r="H4458">
        <v>53.726700000000001</v>
      </c>
      <c r="I4458">
        <v>-127.6476</v>
      </c>
      <c r="J4458">
        <v>74</v>
      </c>
      <c r="K4458" t="b">
        <v>0</v>
      </c>
      <c r="L4458">
        <v>793</v>
      </c>
      <c r="M4458" s="1" t="s">
        <v>63</v>
      </c>
      <c r="N4458" s="1" t="s">
        <v>64</v>
      </c>
      <c r="O4458">
        <v>3</v>
      </c>
      <c r="P4458" t="b">
        <v>0</v>
      </c>
      <c r="Q4458" t="b">
        <v>0</v>
      </c>
      <c r="R4458" s="1" t="s">
        <v>32</v>
      </c>
      <c r="S4458" s="1" t="s">
        <v>53</v>
      </c>
      <c r="T4458">
        <v>1</v>
      </c>
      <c r="U4458" s="1" t="s">
        <v>45</v>
      </c>
      <c r="V4458" s="1" t="s">
        <v>35</v>
      </c>
      <c r="W4458" s="1" t="str">
        <f>IF(OR(MasterData[[#This Row],[Event]]="Christmas Market", MasterData[[#This Row],[Event]]="Christmas"), "Christmas Sale", "Non-Christmas Sale")</f>
        <v>Non-Christmas Sale</v>
      </c>
      <c r="X4458" t="b">
        <v>1</v>
      </c>
      <c r="Y4458">
        <v>5</v>
      </c>
      <c r="Z4458">
        <v>92.36</v>
      </c>
      <c r="AA4458">
        <v>277.07</v>
      </c>
      <c r="AB4458">
        <v>0</v>
      </c>
      <c r="AC4458" t="str">
        <f>IF(MasterData[[#This Row],[Discount Amount]]&gt;0, "Promotional sale", "Non-Promotional Sales")</f>
        <v>Non-Promotional Sales</v>
      </c>
    </row>
    <row r="4459" spans="1:29" x14ac:dyDescent="0.25">
      <c r="A4459">
        <v>4458</v>
      </c>
      <c r="B4459" s="1" t="s">
        <v>418</v>
      </c>
      <c r="C4459" s="2">
        <v>0.91543981481481485</v>
      </c>
      <c r="D4459">
        <v>108</v>
      </c>
      <c r="E4459">
        <v>70</v>
      </c>
      <c r="F4459" s="1" t="s">
        <v>28</v>
      </c>
      <c r="G4459" s="1" t="s">
        <v>81</v>
      </c>
      <c r="H4459">
        <v>64.248000000000005</v>
      </c>
      <c r="I4459">
        <v>-84.889600000000002</v>
      </c>
      <c r="J4459">
        <v>19</v>
      </c>
      <c r="K4459" t="b">
        <v>1</v>
      </c>
      <c r="L4459">
        <v>773</v>
      </c>
      <c r="M4459" s="1" t="s">
        <v>63</v>
      </c>
      <c r="N4459" s="1" t="s">
        <v>64</v>
      </c>
      <c r="O4459">
        <v>4</v>
      </c>
      <c r="P4459" t="b">
        <v>1</v>
      </c>
      <c r="Q4459" t="b">
        <v>0</v>
      </c>
      <c r="R4459" s="1" t="s">
        <v>41</v>
      </c>
      <c r="S4459" s="1" t="s">
        <v>33</v>
      </c>
      <c r="T4459">
        <v>4</v>
      </c>
      <c r="U4459" s="1" t="s">
        <v>42</v>
      </c>
      <c r="V4459" s="1" t="s">
        <v>35</v>
      </c>
      <c r="W4459" s="1" t="str">
        <f>IF(OR(MasterData[[#This Row],[Event]]="Christmas Market", MasterData[[#This Row],[Event]]="Christmas"), "Christmas Sale", "Non-Christmas Sale")</f>
        <v>Non-Christmas Sale</v>
      </c>
      <c r="X4459" t="b">
        <v>1</v>
      </c>
      <c r="Y4459">
        <v>4</v>
      </c>
      <c r="Z4459">
        <v>64.099999999999994</v>
      </c>
      <c r="AA4459">
        <v>256.41000000000003</v>
      </c>
      <c r="AB4459">
        <v>0</v>
      </c>
      <c r="AC4459" t="str">
        <f>IF(MasterData[[#This Row],[Discount Amount]]&gt;0, "Promotional sale", "Non-Promotional Sales")</f>
        <v>Non-Promotional Sales</v>
      </c>
    </row>
    <row r="4460" spans="1:29" x14ac:dyDescent="0.25">
      <c r="A4460">
        <v>4459</v>
      </c>
      <c r="B4460" s="1" t="s">
        <v>213</v>
      </c>
      <c r="C4460" s="2">
        <v>0.59248842592592599</v>
      </c>
      <c r="D4460">
        <v>46</v>
      </c>
      <c r="E4460">
        <v>22</v>
      </c>
      <c r="F4460" s="1" t="s">
        <v>37</v>
      </c>
      <c r="G4460" s="1" t="s">
        <v>79</v>
      </c>
      <c r="H4460">
        <v>63.588799999999999</v>
      </c>
      <c r="I4460">
        <v>-115.5069</v>
      </c>
      <c r="J4460">
        <v>77</v>
      </c>
      <c r="K4460" t="b">
        <v>0</v>
      </c>
      <c r="L4460">
        <v>861</v>
      </c>
      <c r="M4460" s="1" t="s">
        <v>56</v>
      </c>
      <c r="N4460" s="1" t="s">
        <v>57</v>
      </c>
      <c r="O4460">
        <v>3</v>
      </c>
      <c r="P4460" t="b">
        <v>1</v>
      </c>
      <c r="Q4460" t="b">
        <v>1</v>
      </c>
      <c r="R4460" s="1" t="s">
        <v>52</v>
      </c>
      <c r="S4460" s="1" t="s">
        <v>58</v>
      </c>
      <c r="T4460">
        <v>3</v>
      </c>
      <c r="U4460" s="1" t="s">
        <v>34</v>
      </c>
      <c r="V4460" s="1" t="s">
        <v>35</v>
      </c>
      <c r="W4460" s="1" t="str">
        <f>IF(OR(MasterData[[#This Row],[Event]]="Christmas Market", MasterData[[#This Row],[Event]]="Christmas"), "Christmas Sale", "Non-Christmas Sale")</f>
        <v>Non-Christmas Sale</v>
      </c>
      <c r="X4460" t="b">
        <v>0</v>
      </c>
      <c r="Y4460">
        <v>3</v>
      </c>
      <c r="Z4460">
        <v>15.71</v>
      </c>
      <c r="AA4460">
        <v>47.13</v>
      </c>
      <c r="AB4460">
        <v>0</v>
      </c>
      <c r="AC4460" t="str">
        <f>IF(MasterData[[#This Row],[Discount Amount]]&gt;0, "Promotional sale", "Non-Promotional Sales")</f>
        <v>Non-Promotional Sales</v>
      </c>
    </row>
    <row r="4461" spans="1:29" x14ac:dyDescent="0.25">
      <c r="A4461">
        <v>4460</v>
      </c>
      <c r="B4461" s="1" t="s">
        <v>303</v>
      </c>
      <c r="C4461" s="2">
        <v>0.58368055555555554</v>
      </c>
      <c r="D4461">
        <v>59</v>
      </c>
      <c r="E4461">
        <v>47</v>
      </c>
      <c r="F4461" s="1" t="s">
        <v>61</v>
      </c>
      <c r="G4461" s="1" t="s">
        <v>66</v>
      </c>
      <c r="H4461">
        <v>45.077800000000003</v>
      </c>
      <c r="I4461">
        <v>-63.546700000000001</v>
      </c>
      <c r="J4461">
        <v>61</v>
      </c>
      <c r="K4461" t="b">
        <v>0</v>
      </c>
      <c r="L4461">
        <v>356</v>
      </c>
      <c r="M4461" s="1" t="s">
        <v>56</v>
      </c>
      <c r="N4461" s="1" t="s">
        <v>57</v>
      </c>
      <c r="O4461">
        <v>1</v>
      </c>
      <c r="P4461" t="b">
        <v>0</v>
      </c>
      <c r="Q4461" t="b">
        <v>1</v>
      </c>
      <c r="R4461" s="1" t="s">
        <v>41</v>
      </c>
      <c r="S4461" s="1" t="s">
        <v>33</v>
      </c>
      <c r="T4461">
        <v>2</v>
      </c>
      <c r="U4461" s="1" t="s">
        <v>42</v>
      </c>
      <c r="V4461" s="1" t="s">
        <v>59</v>
      </c>
      <c r="W4461" s="1" t="str">
        <f>IF(OR(MasterData[[#This Row],[Event]]="Christmas Market", MasterData[[#This Row],[Event]]="Christmas"), "Christmas Sale", "Non-Christmas Sale")</f>
        <v>Non-Christmas Sale</v>
      </c>
      <c r="X4461" t="b">
        <v>1</v>
      </c>
      <c r="Y4461">
        <v>5</v>
      </c>
      <c r="Z4461">
        <v>27.39</v>
      </c>
      <c r="AA4461">
        <v>27.39</v>
      </c>
      <c r="AB4461">
        <v>2.74</v>
      </c>
      <c r="AC4461" t="str">
        <f>IF(MasterData[[#This Row],[Discount Amount]]&gt;0, "Promotional sale", "Non-Promotional Sales")</f>
        <v>Promotional sale</v>
      </c>
    </row>
    <row r="4462" spans="1:29" x14ac:dyDescent="0.25">
      <c r="A4462">
        <v>4461</v>
      </c>
      <c r="B4462" s="1" t="s">
        <v>311</v>
      </c>
      <c r="C4462" s="2">
        <v>0.19265046296296306</v>
      </c>
      <c r="D4462">
        <v>145</v>
      </c>
      <c r="E4462">
        <v>69</v>
      </c>
      <c r="F4462" s="1" t="s">
        <v>61</v>
      </c>
      <c r="G4462" s="1" t="s">
        <v>48</v>
      </c>
      <c r="H4462">
        <v>53.933300000000003</v>
      </c>
      <c r="I4462">
        <v>-116.5765</v>
      </c>
      <c r="J4462">
        <v>98</v>
      </c>
      <c r="K4462" t="b">
        <v>1</v>
      </c>
      <c r="L4462">
        <v>441</v>
      </c>
      <c r="M4462" s="1" t="s">
        <v>56</v>
      </c>
      <c r="N4462" s="1" t="s">
        <v>57</v>
      </c>
      <c r="O4462">
        <v>3</v>
      </c>
      <c r="P4462" t="b">
        <v>0</v>
      </c>
      <c r="Q4462" t="b">
        <v>0</v>
      </c>
      <c r="R4462" s="1" t="s">
        <v>41</v>
      </c>
      <c r="S4462" s="1" t="s">
        <v>58</v>
      </c>
      <c r="T4462">
        <v>2</v>
      </c>
      <c r="U4462" s="1" t="s">
        <v>34</v>
      </c>
      <c r="V4462" s="1" t="s">
        <v>35</v>
      </c>
      <c r="W4462" s="1" t="str">
        <f>IF(OR(MasterData[[#This Row],[Event]]="Christmas Market", MasterData[[#This Row],[Event]]="Christmas"), "Christmas Sale", "Non-Christmas Sale")</f>
        <v>Non-Christmas Sale</v>
      </c>
      <c r="X4462" t="b">
        <v>1</v>
      </c>
      <c r="Y4462">
        <v>2</v>
      </c>
      <c r="Z4462">
        <v>41.32</v>
      </c>
      <c r="AA4462">
        <v>123.96</v>
      </c>
      <c r="AB4462">
        <v>0</v>
      </c>
      <c r="AC4462" t="str">
        <f>IF(MasterData[[#This Row],[Discount Amount]]&gt;0, "Promotional sale", "Non-Promotional Sales")</f>
        <v>Non-Promotional Sales</v>
      </c>
    </row>
    <row r="4463" spans="1:29" x14ac:dyDescent="0.25">
      <c r="A4463">
        <v>4462</v>
      </c>
      <c r="B4463" s="1" t="s">
        <v>220</v>
      </c>
      <c r="C4463" s="2">
        <v>0.38015046296296306</v>
      </c>
      <c r="D4463">
        <v>277</v>
      </c>
      <c r="E4463">
        <v>33</v>
      </c>
      <c r="F4463" s="1" t="s">
        <v>37</v>
      </c>
      <c r="G4463" s="1" t="s">
        <v>66</v>
      </c>
      <c r="H4463">
        <v>45.077800000000003</v>
      </c>
      <c r="I4463">
        <v>-63.546700000000001</v>
      </c>
      <c r="J4463">
        <v>29</v>
      </c>
      <c r="K4463" t="b">
        <v>1</v>
      </c>
      <c r="L4463">
        <v>266</v>
      </c>
      <c r="M4463" s="1" t="s">
        <v>74</v>
      </c>
      <c r="N4463" s="1" t="s">
        <v>75</v>
      </c>
      <c r="O4463">
        <v>1</v>
      </c>
      <c r="P4463" t="b">
        <v>0</v>
      </c>
      <c r="Q4463" t="b">
        <v>0</v>
      </c>
      <c r="R4463" s="1" t="s">
        <v>41</v>
      </c>
      <c r="S4463" s="1" t="s">
        <v>33</v>
      </c>
      <c r="T4463">
        <v>2</v>
      </c>
      <c r="U4463" s="1" t="s">
        <v>42</v>
      </c>
      <c r="V4463" s="1" t="s">
        <v>59</v>
      </c>
      <c r="W4463" s="1" t="str">
        <f>IF(OR(MasterData[[#This Row],[Event]]="Christmas Market", MasterData[[#This Row],[Event]]="Christmas"), "Christmas Sale", "Non-Christmas Sale")</f>
        <v>Non-Christmas Sale</v>
      </c>
      <c r="X4463" t="b">
        <v>0</v>
      </c>
      <c r="Y4463">
        <v>2</v>
      </c>
      <c r="Z4463">
        <v>30.95</v>
      </c>
      <c r="AA4463">
        <v>30.95</v>
      </c>
      <c r="AB4463">
        <v>3.09</v>
      </c>
      <c r="AC4463" t="str">
        <f>IF(MasterData[[#This Row],[Discount Amount]]&gt;0, "Promotional sale", "Non-Promotional Sales")</f>
        <v>Promotional sale</v>
      </c>
    </row>
    <row r="4464" spans="1:29" x14ac:dyDescent="0.25">
      <c r="A4464">
        <v>4463</v>
      </c>
      <c r="B4464" s="1" t="s">
        <v>428</v>
      </c>
      <c r="C4464" s="2">
        <v>0.32634259259259268</v>
      </c>
      <c r="D4464">
        <v>87</v>
      </c>
      <c r="E4464">
        <v>36</v>
      </c>
      <c r="F4464" s="1" t="s">
        <v>61</v>
      </c>
      <c r="G4464" s="1" t="s">
        <v>77</v>
      </c>
      <c r="H4464">
        <v>64.282300000000006</v>
      </c>
      <c r="I4464">
        <v>-135</v>
      </c>
      <c r="J4464">
        <v>76</v>
      </c>
      <c r="K4464" t="b">
        <v>0</v>
      </c>
      <c r="L4464">
        <v>146</v>
      </c>
      <c r="M4464" s="1" t="s">
        <v>56</v>
      </c>
      <c r="N4464" s="1" t="s">
        <v>57</v>
      </c>
      <c r="O4464">
        <v>4</v>
      </c>
      <c r="P4464" t="b">
        <v>1</v>
      </c>
      <c r="Q4464" t="b">
        <v>1</v>
      </c>
      <c r="R4464" s="1" t="s">
        <v>32</v>
      </c>
      <c r="S4464" s="1" t="s">
        <v>49</v>
      </c>
      <c r="T4464">
        <v>1</v>
      </c>
      <c r="U4464" s="1" t="s">
        <v>45</v>
      </c>
      <c r="V4464" s="1" t="s">
        <v>35</v>
      </c>
      <c r="W4464" s="1" t="str">
        <f>IF(OR(MasterData[[#This Row],[Event]]="Christmas Market", MasterData[[#This Row],[Event]]="Christmas"), "Christmas Sale", "Non-Christmas Sale")</f>
        <v>Non-Christmas Sale</v>
      </c>
      <c r="X4464" t="b">
        <v>0</v>
      </c>
      <c r="Y4464">
        <v>4</v>
      </c>
      <c r="Z4464">
        <v>10.59</v>
      </c>
      <c r="AA4464">
        <v>42.36</v>
      </c>
      <c r="AB4464">
        <v>0</v>
      </c>
      <c r="AC4464" t="str">
        <f>IF(MasterData[[#This Row],[Discount Amount]]&gt;0, "Promotional sale", "Non-Promotional Sales")</f>
        <v>Non-Promotional Sales</v>
      </c>
    </row>
    <row r="4465" spans="1:29" x14ac:dyDescent="0.25">
      <c r="A4465">
        <v>4464</v>
      </c>
      <c r="B4465" s="1" t="s">
        <v>321</v>
      </c>
      <c r="C4465" s="2">
        <v>4.5462962962963038E-2</v>
      </c>
      <c r="D4465">
        <v>3</v>
      </c>
      <c r="E4465">
        <v>42</v>
      </c>
      <c r="F4465" s="1" t="s">
        <v>37</v>
      </c>
      <c r="G4465" s="1" t="s">
        <v>81</v>
      </c>
      <c r="H4465">
        <v>64.248000000000005</v>
      </c>
      <c r="I4465">
        <v>-84.889600000000002</v>
      </c>
      <c r="J4465">
        <v>92</v>
      </c>
      <c r="K4465" t="b">
        <v>1</v>
      </c>
      <c r="L4465">
        <v>307</v>
      </c>
      <c r="M4465" s="1" t="s">
        <v>63</v>
      </c>
      <c r="N4465" s="1" t="s">
        <v>64</v>
      </c>
      <c r="O4465">
        <v>3</v>
      </c>
      <c r="P4465" t="b">
        <v>0</v>
      </c>
      <c r="Q4465" t="b">
        <v>1</v>
      </c>
      <c r="R4465" s="1" t="s">
        <v>52</v>
      </c>
      <c r="S4465" s="1" t="s">
        <v>33</v>
      </c>
      <c r="T4465">
        <v>5</v>
      </c>
      <c r="U4465" s="1" t="s">
        <v>42</v>
      </c>
      <c r="V4465" s="1" t="s">
        <v>46</v>
      </c>
      <c r="W4465" s="1" t="str">
        <f>IF(OR(MasterData[[#This Row],[Event]]="Christmas Market", MasterData[[#This Row],[Event]]="Christmas"), "Christmas Sale", "Non-Christmas Sale")</f>
        <v>Christmas Sale</v>
      </c>
      <c r="X4465" t="b">
        <v>0</v>
      </c>
      <c r="Y4465">
        <v>5</v>
      </c>
      <c r="Z4465">
        <v>90.48</v>
      </c>
      <c r="AA4465">
        <v>271.45</v>
      </c>
      <c r="AB4465">
        <v>0</v>
      </c>
      <c r="AC4465" t="str">
        <f>IF(MasterData[[#This Row],[Discount Amount]]&gt;0, "Promotional sale", "Non-Promotional Sales")</f>
        <v>Non-Promotional Sales</v>
      </c>
    </row>
    <row r="4466" spans="1:29" x14ac:dyDescent="0.25">
      <c r="A4466">
        <v>4465</v>
      </c>
      <c r="B4466" s="1" t="s">
        <v>270</v>
      </c>
      <c r="C4466" s="2">
        <v>0.10775462962962967</v>
      </c>
      <c r="D4466">
        <v>240</v>
      </c>
      <c r="E4466">
        <v>28</v>
      </c>
      <c r="F4466" s="1" t="s">
        <v>28</v>
      </c>
      <c r="G4466" s="1" t="s">
        <v>44</v>
      </c>
      <c r="H4466">
        <v>46.813099999999999</v>
      </c>
      <c r="I4466">
        <v>-71.207499999999996</v>
      </c>
      <c r="J4466">
        <v>92</v>
      </c>
      <c r="K4466" t="b">
        <v>1</v>
      </c>
      <c r="L4466">
        <v>468</v>
      </c>
      <c r="M4466" s="1" t="s">
        <v>56</v>
      </c>
      <c r="N4466" s="1" t="s">
        <v>57</v>
      </c>
      <c r="O4466">
        <v>5</v>
      </c>
      <c r="P4466" t="b">
        <v>0</v>
      </c>
      <c r="Q4466" t="b">
        <v>1</v>
      </c>
      <c r="R4466" s="1" t="s">
        <v>32</v>
      </c>
      <c r="S4466" s="1" t="s">
        <v>49</v>
      </c>
      <c r="T4466">
        <v>5</v>
      </c>
      <c r="U4466" s="1" t="s">
        <v>34</v>
      </c>
      <c r="V4466" s="1" t="s">
        <v>35</v>
      </c>
      <c r="W4466" s="1" t="str">
        <f>IF(OR(MasterData[[#This Row],[Event]]="Christmas Market", MasterData[[#This Row],[Event]]="Christmas"), "Christmas Sale", "Non-Christmas Sale")</f>
        <v>Non-Christmas Sale</v>
      </c>
      <c r="X4466" t="b">
        <v>0</v>
      </c>
      <c r="Y4466">
        <v>5</v>
      </c>
      <c r="Z4466">
        <v>98.73</v>
      </c>
      <c r="AA4466">
        <v>493.66</v>
      </c>
      <c r="AB4466">
        <v>0</v>
      </c>
      <c r="AC4466" t="str">
        <f>IF(MasterData[[#This Row],[Discount Amount]]&gt;0, "Promotional sale", "Non-Promotional Sales")</f>
        <v>Non-Promotional Sales</v>
      </c>
    </row>
    <row r="4467" spans="1:29" x14ac:dyDescent="0.25">
      <c r="A4467">
        <v>4466</v>
      </c>
      <c r="B4467" s="1" t="s">
        <v>322</v>
      </c>
      <c r="C4467" s="2">
        <v>1.2800925925925855E-2</v>
      </c>
      <c r="D4467">
        <v>242</v>
      </c>
      <c r="E4467">
        <v>38</v>
      </c>
      <c r="F4467" s="1" t="s">
        <v>37</v>
      </c>
      <c r="G4467" s="1" t="s">
        <v>44</v>
      </c>
      <c r="H4467">
        <v>46.813099999999999</v>
      </c>
      <c r="I4467">
        <v>-71.207499999999996</v>
      </c>
      <c r="J4467">
        <v>46</v>
      </c>
      <c r="K4467" t="b">
        <v>1</v>
      </c>
      <c r="L4467">
        <v>579</v>
      </c>
      <c r="M4467" s="1" t="s">
        <v>56</v>
      </c>
      <c r="N4467" s="1" t="s">
        <v>57</v>
      </c>
      <c r="O4467">
        <v>4</v>
      </c>
      <c r="P4467" t="b">
        <v>1</v>
      </c>
      <c r="Q4467" t="b">
        <v>1</v>
      </c>
      <c r="R4467" s="1" t="s">
        <v>41</v>
      </c>
      <c r="S4467" s="1" t="s">
        <v>53</v>
      </c>
      <c r="T4467">
        <v>3</v>
      </c>
      <c r="U4467" s="1" t="s">
        <v>45</v>
      </c>
      <c r="V4467" s="1" t="s">
        <v>59</v>
      </c>
      <c r="W4467" s="1" t="str">
        <f>IF(OR(MasterData[[#This Row],[Event]]="Christmas Market", MasterData[[#This Row],[Event]]="Christmas"), "Christmas Sale", "Non-Christmas Sale")</f>
        <v>Non-Christmas Sale</v>
      </c>
      <c r="X4467" t="b">
        <v>0</v>
      </c>
      <c r="Y4467">
        <v>1</v>
      </c>
      <c r="Z4467">
        <v>26.76</v>
      </c>
      <c r="AA4467">
        <v>107.03</v>
      </c>
      <c r="AB4467">
        <v>10.7</v>
      </c>
      <c r="AC4467" t="str">
        <f>IF(MasterData[[#This Row],[Discount Amount]]&gt;0, "Promotional sale", "Non-Promotional Sales")</f>
        <v>Promotional sale</v>
      </c>
    </row>
    <row r="4468" spans="1:29" x14ac:dyDescent="0.25">
      <c r="A4468">
        <v>4467</v>
      </c>
      <c r="B4468" s="1" t="s">
        <v>175</v>
      </c>
      <c r="C4468" s="2">
        <v>0.12747685185185187</v>
      </c>
      <c r="D4468">
        <v>259</v>
      </c>
      <c r="E4468">
        <v>35</v>
      </c>
      <c r="F4468" s="1" t="s">
        <v>61</v>
      </c>
      <c r="G4468" s="1" t="s">
        <v>66</v>
      </c>
      <c r="H4468">
        <v>45.077800000000003</v>
      </c>
      <c r="I4468">
        <v>-63.546700000000001</v>
      </c>
      <c r="J4468">
        <v>78</v>
      </c>
      <c r="K4468" t="b">
        <v>1</v>
      </c>
      <c r="L4468">
        <v>236</v>
      </c>
      <c r="M4468" s="1" t="s">
        <v>63</v>
      </c>
      <c r="N4468" s="1" t="s">
        <v>64</v>
      </c>
      <c r="O4468">
        <v>2</v>
      </c>
      <c r="P4468" t="b">
        <v>1</v>
      </c>
      <c r="Q4468" t="b">
        <v>0</v>
      </c>
      <c r="R4468" s="1" t="s">
        <v>52</v>
      </c>
      <c r="S4468" s="1" t="s">
        <v>58</v>
      </c>
      <c r="T4468">
        <v>4</v>
      </c>
      <c r="U4468" s="1" t="s">
        <v>34</v>
      </c>
      <c r="V4468" s="1" t="s">
        <v>59</v>
      </c>
      <c r="W4468" s="1" t="str">
        <f>IF(OR(MasterData[[#This Row],[Event]]="Christmas Market", MasterData[[#This Row],[Event]]="Christmas"), "Christmas Sale", "Non-Christmas Sale")</f>
        <v>Non-Christmas Sale</v>
      </c>
      <c r="X4468" t="b">
        <v>0</v>
      </c>
      <c r="Y4468">
        <v>2</v>
      </c>
      <c r="Z4468">
        <v>81.790000000000006</v>
      </c>
      <c r="AA4468">
        <v>163.59</v>
      </c>
      <c r="AB4468">
        <v>16.36</v>
      </c>
      <c r="AC4468" t="str">
        <f>IF(MasterData[[#This Row],[Discount Amount]]&gt;0, "Promotional sale", "Non-Promotional Sales")</f>
        <v>Promotional sale</v>
      </c>
    </row>
    <row r="4469" spans="1:29" x14ac:dyDescent="0.25">
      <c r="A4469">
        <v>4468</v>
      </c>
      <c r="B4469" s="1" t="s">
        <v>342</v>
      </c>
      <c r="C4469" s="2">
        <v>0.85026620370370365</v>
      </c>
      <c r="D4469">
        <v>252</v>
      </c>
      <c r="E4469">
        <v>67</v>
      </c>
      <c r="F4469" s="1" t="s">
        <v>61</v>
      </c>
      <c r="G4469" s="1" t="s">
        <v>66</v>
      </c>
      <c r="H4469">
        <v>45.077800000000003</v>
      </c>
      <c r="I4469">
        <v>-63.546700000000001</v>
      </c>
      <c r="J4469">
        <v>8</v>
      </c>
      <c r="K4469" t="b">
        <v>0</v>
      </c>
      <c r="L4469">
        <v>51</v>
      </c>
      <c r="M4469" s="1" t="s">
        <v>39</v>
      </c>
      <c r="N4469" s="1" t="s">
        <v>40</v>
      </c>
      <c r="O4469">
        <v>4</v>
      </c>
      <c r="P4469" t="b">
        <v>0</v>
      </c>
      <c r="Q4469" t="b">
        <v>0</v>
      </c>
      <c r="R4469" s="1" t="s">
        <v>52</v>
      </c>
      <c r="S4469" s="1" t="s">
        <v>53</v>
      </c>
      <c r="T4469">
        <v>2</v>
      </c>
      <c r="U4469" s="1" t="s">
        <v>45</v>
      </c>
      <c r="V4469" s="1" t="s">
        <v>59</v>
      </c>
      <c r="W4469" s="1" t="str">
        <f>IF(OR(MasterData[[#This Row],[Event]]="Christmas Market", MasterData[[#This Row],[Event]]="Christmas"), "Christmas Sale", "Non-Christmas Sale")</f>
        <v>Non-Christmas Sale</v>
      </c>
      <c r="X4469" t="b">
        <v>0</v>
      </c>
      <c r="Y4469">
        <v>2</v>
      </c>
      <c r="Z4469">
        <v>60.53</v>
      </c>
      <c r="AA4469">
        <v>242.14</v>
      </c>
      <c r="AB4469">
        <v>24.21</v>
      </c>
      <c r="AC4469" t="str">
        <f>IF(MasterData[[#This Row],[Discount Amount]]&gt;0, "Promotional sale", "Non-Promotional Sales")</f>
        <v>Promotional sale</v>
      </c>
    </row>
    <row r="4470" spans="1:29" x14ac:dyDescent="0.25">
      <c r="A4470">
        <v>4469</v>
      </c>
      <c r="B4470" s="1" t="s">
        <v>383</v>
      </c>
      <c r="C4470" s="2">
        <v>0.78803240740740743</v>
      </c>
      <c r="D4470">
        <v>233</v>
      </c>
      <c r="E4470">
        <v>25</v>
      </c>
      <c r="F4470" s="1" t="s">
        <v>61</v>
      </c>
      <c r="G4470" s="1" t="s">
        <v>29</v>
      </c>
      <c r="H4470">
        <v>51.253799999999998</v>
      </c>
      <c r="I4470">
        <v>-85.3232</v>
      </c>
      <c r="J4470">
        <v>69</v>
      </c>
      <c r="K4470" t="b">
        <v>1</v>
      </c>
      <c r="L4470">
        <v>683</v>
      </c>
      <c r="M4470" s="1" t="s">
        <v>39</v>
      </c>
      <c r="N4470" s="1" t="s">
        <v>40</v>
      </c>
      <c r="O4470">
        <v>4</v>
      </c>
      <c r="P4470" t="b">
        <v>1</v>
      </c>
      <c r="Q4470" t="b">
        <v>0</v>
      </c>
      <c r="R4470" s="1" t="s">
        <v>52</v>
      </c>
      <c r="S4470" s="1" t="s">
        <v>53</v>
      </c>
      <c r="T4470">
        <v>5</v>
      </c>
      <c r="U4470" s="1" t="s">
        <v>45</v>
      </c>
      <c r="V4470" s="1" t="s">
        <v>59</v>
      </c>
      <c r="W4470" s="1" t="str">
        <f>IF(OR(MasterData[[#This Row],[Event]]="Christmas Market", MasterData[[#This Row],[Event]]="Christmas"), "Christmas Sale", "Non-Christmas Sale")</f>
        <v>Non-Christmas Sale</v>
      </c>
      <c r="X4470" t="b">
        <v>1</v>
      </c>
      <c r="Y4470">
        <v>3</v>
      </c>
      <c r="Z4470">
        <v>77.67</v>
      </c>
      <c r="AA4470">
        <v>310.66000000000003</v>
      </c>
      <c r="AB4470">
        <v>31.07</v>
      </c>
      <c r="AC4470" t="str">
        <f>IF(MasterData[[#This Row],[Discount Amount]]&gt;0, "Promotional sale", "Non-Promotional Sales")</f>
        <v>Promotional sale</v>
      </c>
    </row>
    <row r="4471" spans="1:29" x14ac:dyDescent="0.25">
      <c r="A4471">
        <v>4470</v>
      </c>
      <c r="B4471" s="1" t="s">
        <v>336</v>
      </c>
      <c r="C4471" s="2">
        <v>0.41599537037037027</v>
      </c>
      <c r="D4471">
        <v>288</v>
      </c>
      <c r="E4471">
        <v>58</v>
      </c>
      <c r="F4471" s="1" t="s">
        <v>28</v>
      </c>
      <c r="G4471" s="1" t="s">
        <v>66</v>
      </c>
      <c r="H4471">
        <v>45.077800000000003</v>
      </c>
      <c r="I4471">
        <v>-63.546700000000001</v>
      </c>
      <c r="J4471">
        <v>11</v>
      </c>
      <c r="K4471" t="b">
        <v>1</v>
      </c>
      <c r="L4471">
        <v>312</v>
      </c>
      <c r="M4471" s="1" t="s">
        <v>56</v>
      </c>
      <c r="N4471" s="1" t="s">
        <v>57</v>
      </c>
      <c r="O4471">
        <v>5</v>
      </c>
      <c r="P4471" t="b">
        <v>1</v>
      </c>
      <c r="Q4471" t="b">
        <v>0</v>
      </c>
      <c r="R4471" s="1" t="s">
        <v>32</v>
      </c>
      <c r="S4471" s="1" t="s">
        <v>53</v>
      </c>
      <c r="T4471">
        <v>3</v>
      </c>
      <c r="U4471" s="1" t="s">
        <v>45</v>
      </c>
      <c r="V4471" s="1" t="s">
        <v>35</v>
      </c>
      <c r="W4471" s="1" t="str">
        <f>IF(OR(MasterData[[#This Row],[Event]]="Christmas Market", MasterData[[#This Row],[Event]]="Christmas"), "Christmas Sale", "Non-Christmas Sale")</f>
        <v>Non-Christmas Sale</v>
      </c>
      <c r="X4471" t="b">
        <v>0</v>
      </c>
      <c r="Y4471">
        <v>2</v>
      </c>
      <c r="Z4471">
        <v>21.23</v>
      </c>
      <c r="AA4471">
        <v>106.16</v>
      </c>
      <c r="AB4471">
        <v>0</v>
      </c>
      <c r="AC4471" t="str">
        <f>IF(MasterData[[#This Row],[Discount Amount]]&gt;0, "Promotional sale", "Non-Promotional Sales")</f>
        <v>Non-Promotional Sales</v>
      </c>
    </row>
    <row r="4472" spans="1:29" x14ac:dyDescent="0.25">
      <c r="A4472">
        <v>4471</v>
      </c>
      <c r="B4472" s="1" t="s">
        <v>221</v>
      </c>
      <c r="C4472" s="2">
        <v>0.73373842592592586</v>
      </c>
      <c r="D4472">
        <v>365</v>
      </c>
      <c r="E4472">
        <v>29</v>
      </c>
      <c r="F4472" s="1" t="s">
        <v>61</v>
      </c>
      <c r="G4472" s="1" t="s">
        <v>48</v>
      </c>
      <c r="H4472">
        <v>53.933300000000003</v>
      </c>
      <c r="I4472">
        <v>-116.5765</v>
      </c>
      <c r="J4472">
        <v>60</v>
      </c>
      <c r="K4472" t="b">
        <v>0</v>
      </c>
      <c r="L4472">
        <v>11</v>
      </c>
      <c r="M4472" s="1" t="s">
        <v>56</v>
      </c>
      <c r="N4472" s="1" t="s">
        <v>57</v>
      </c>
      <c r="O4472">
        <v>3</v>
      </c>
      <c r="P4472" t="b">
        <v>0</v>
      </c>
      <c r="Q4472" t="b">
        <v>1</v>
      </c>
      <c r="R4472" s="1" t="s">
        <v>32</v>
      </c>
      <c r="S4472" s="1" t="s">
        <v>53</v>
      </c>
      <c r="T4472">
        <v>3</v>
      </c>
      <c r="U4472" s="1" t="s">
        <v>34</v>
      </c>
      <c r="V4472" s="1" t="s">
        <v>35</v>
      </c>
      <c r="W4472" s="1" t="str">
        <f>IF(OR(MasterData[[#This Row],[Event]]="Christmas Market", MasterData[[#This Row],[Event]]="Christmas"), "Christmas Sale", "Non-Christmas Sale")</f>
        <v>Non-Christmas Sale</v>
      </c>
      <c r="X4472" t="b">
        <v>0</v>
      </c>
      <c r="Y4472">
        <v>2</v>
      </c>
      <c r="Z4472">
        <v>42.49</v>
      </c>
      <c r="AA4472">
        <v>127.48</v>
      </c>
      <c r="AB4472">
        <v>0</v>
      </c>
      <c r="AC4472" t="str">
        <f>IF(MasterData[[#This Row],[Discount Amount]]&gt;0, "Promotional sale", "Non-Promotional Sales")</f>
        <v>Non-Promotional Sales</v>
      </c>
    </row>
    <row r="4473" spans="1:29" x14ac:dyDescent="0.25">
      <c r="A4473">
        <v>4472</v>
      </c>
      <c r="B4473" s="1" t="s">
        <v>168</v>
      </c>
      <c r="C4473" s="2">
        <v>0.94325231481481486</v>
      </c>
      <c r="D4473">
        <v>474</v>
      </c>
      <c r="E4473">
        <v>47</v>
      </c>
      <c r="F4473" s="1" t="s">
        <v>61</v>
      </c>
      <c r="G4473" s="1" t="s">
        <v>48</v>
      </c>
      <c r="H4473">
        <v>53.933300000000003</v>
      </c>
      <c r="I4473">
        <v>-116.5765</v>
      </c>
      <c r="J4473">
        <v>11</v>
      </c>
      <c r="K4473" t="b">
        <v>0</v>
      </c>
      <c r="L4473">
        <v>950</v>
      </c>
      <c r="M4473" s="1" t="s">
        <v>74</v>
      </c>
      <c r="N4473" s="1" t="s">
        <v>75</v>
      </c>
      <c r="O4473">
        <v>5</v>
      </c>
      <c r="P4473" t="b">
        <v>0</v>
      </c>
      <c r="Q4473" t="b">
        <v>1</v>
      </c>
      <c r="R4473" s="1" t="s">
        <v>52</v>
      </c>
      <c r="S4473" s="1" t="s">
        <v>33</v>
      </c>
      <c r="T4473">
        <v>1</v>
      </c>
      <c r="U4473" s="1" t="s">
        <v>45</v>
      </c>
      <c r="V4473" s="1" t="s">
        <v>46</v>
      </c>
      <c r="W4473" s="1" t="str">
        <f>IF(OR(MasterData[[#This Row],[Event]]="Christmas Market", MasterData[[#This Row],[Event]]="Christmas"), "Christmas Sale", "Non-Christmas Sale")</f>
        <v>Christmas Sale</v>
      </c>
      <c r="X4473" t="b">
        <v>0</v>
      </c>
      <c r="Y4473">
        <v>2</v>
      </c>
      <c r="Z4473">
        <v>74.39</v>
      </c>
      <c r="AA4473">
        <v>371.97</v>
      </c>
      <c r="AB4473">
        <v>0</v>
      </c>
      <c r="AC4473" t="str">
        <f>IF(MasterData[[#This Row],[Discount Amount]]&gt;0, "Promotional sale", "Non-Promotional Sales")</f>
        <v>Non-Promotional Sales</v>
      </c>
    </row>
    <row r="4474" spans="1:29" x14ac:dyDescent="0.25">
      <c r="A4474">
        <v>4473</v>
      </c>
      <c r="B4474" s="1" t="s">
        <v>383</v>
      </c>
      <c r="C4474" s="2">
        <v>0.91766203703703697</v>
      </c>
      <c r="D4474">
        <v>112</v>
      </c>
      <c r="E4474">
        <v>22</v>
      </c>
      <c r="F4474" s="1" t="s">
        <v>37</v>
      </c>
      <c r="G4474" s="1" t="s">
        <v>48</v>
      </c>
      <c r="H4474">
        <v>53.933300000000003</v>
      </c>
      <c r="I4474">
        <v>-116.5765</v>
      </c>
      <c r="J4474">
        <v>97</v>
      </c>
      <c r="K4474" t="b">
        <v>0</v>
      </c>
      <c r="L4474">
        <v>160</v>
      </c>
      <c r="M4474" s="1" t="s">
        <v>74</v>
      </c>
      <c r="N4474" s="1" t="s">
        <v>75</v>
      </c>
      <c r="O4474">
        <v>1</v>
      </c>
      <c r="P4474" t="b">
        <v>0</v>
      </c>
      <c r="Q4474" t="b">
        <v>1</v>
      </c>
      <c r="R4474" s="1" t="s">
        <v>32</v>
      </c>
      <c r="S4474" s="1" t="s">
        <v>58</v>
      </c>
      <c r="T4474">
        <v>5</v>
      </c>
      <c r="U4474" s="1" t="s">
        <v>45</v>
      </c>
      <c r="V4474" s="1" t="s">
        <v>46</v>
      </c>
      <c r="W4474" s="1" t="str">
        <f>IF(OR(MasterData[[#This Row],[Event]]="Christmas Market", MasterData[[#This Row],[Event]]="Christmas"), "Christmas Sale", "Non-Christmas Sale")</f>
        <v>Christmas Sale</v>
      </c>
      <c r="X4474" t="b">
        <v>0</v>
      </c>
      <c r="Y4474">
        <v>4</v>
      </c>
      <c r="Z4474">
        <v>85.31</v>
      </c>
      <c r="AA4474">
        <v>85.31</v>
      </c>
      <c r="AB4474">
        <v>0</v>
      </c>
      <c r="AC4474" t="str">
        <f>IF(MasterData[[#This Row],[Discount Amount]]&gt;0, "Promotional sale", "Non-Promotional Sales")</f>
        <v>Non-Promotional Sales</v>
      </c>
    </row>
    <row r="4475" spans="1:29" x14ac:dyDescent="0.25">
      <c r="A4475">
        <v>4474</v>
      </c>
      <c r="B4475" s="1" t="s">
        <v>381</v>
      </c>
      <c r="C4475" s="2">
        <v>5.8356481481481426E-2</v>
      </c>
      <c r="D4475">
        <v>334</v>
      </c>
      <c r="E4475">
        <v>55</v>
      </c>
      <c r="F4475" s="1" t="s">
        <v>28</v>
      </c>
      <c r="G4475" s="1" t="s">
        <v>51</v>
      </c>
      <c r="H4475">
        <v>53.760899999999999</v>
      </c>
      <c r="I4475">
        <v>-98.813900000000004</v>
      </c>
      <c r="J4475">
        <v>63</v>
      </c>
      <c r="K4475" t="b">
        <v>0</v>
      </c>
      <c r="L4475">
        <v>139</v>
      </c>
      <c r="M4475" s="1" t="s">
        <v>63</v>
      </c>
      <c r="N4475" s="1" t="s">
        <v>64</v>
      </c>
      <c r="O4475">
        <v>3</v>
      </c>
      <c r="P4475" t="b">
        <v>1</v>
      </c>
      <c r="Q4475" t="b">
        <v>1</v>
      </c>
      <c r="R4475" s="1" t="s">
        <v>32</v>
      </c>
      <c r="S4475" s="1" t="s">
        <v>58</v>
      </c>
      <c r="T4475">
        <v>5</v>
      </c>
      <c r="U4475" s="1" t="s">
        <v>42</v>
      </c>
      <c r="V4475" s="1" t="s">
        <v>35</v>
      </c>
      <c r="W4475" s="1" t="str">
        <f>IF(OR(MasterData[[#This Row],[Event]]="Christmas Market", MasterData[[#This Row],[Event]]="Christmas"), "Christmas Sale", "Non-Christmas Sale")</f>
        <v>Non-Christmas Sale</v>
      </c>
      <c r="X4475" t="b">
        <v>0</v>
      </c>
      <c r="Y4475">
        <v>4</v>
      </c>
      <c r="Z4475">
        <v>48.1</v>
      </c>
      <c r="AA4475">
        <v>144.29</v>
      </c>
      <c r="AB4475">
        <v>0</v>
      </c>
      <c r="AC4475" t="str">
        <f>IF(MasterData[[#This Row],[Discount Amount]]&gt;0, "Promotional sale", "Non-Promotional Sales")</f>
        <v>Non-Promotional Sales</v>
      </c>
    </row>
    <row r="4476" spans="1:29" x14ac:dyDescent="0.25">
      <c r="A4476">
        <v>4475</v>
      </c>
      <c r="B4476" s="1" t="s">
        <v>27</v>
      </c>
      <c r="C4476" s="2">
        <v>0.48121527777777784</v>
      </c>
      <c r="D4476">
        <v>332</v>
      </c>
      <c r="E4476">
        <v>70</v>
      </c>
      <c r="F4476" s="1" t="s">
        <v>61</v>
      </c>
      <c r="G4476" s="1" t="s">
        <v>29</v>
      </c>
      <c r="H4476">
        <v>51.253799999999998</v>
      </c>
      <c r="I4476">
        <v>-85.3232</v>
      </c>
      <c r="J4476">
        <v>40</v>
      </c>
      <c r="K4476" t="b">
        <v>1</v>
      </c>
      <c r="L4476">
        <v>172</v>
      </c>
      <c r="M4476" s="1" t="s">
        <v>30</v>
      </c>
      <c r="N4476" s="1" t="s">
        <v>31</v>
      </c>
      <c r="O4476">
        <v>2</v>
      </c>
      <c r="P4476" t="b">
        <v>0</v>
      </c>
      <c r="Q4476" t="b">
        <v>1</v>
      </c>
      <c r="R4476" s="1" t="s">
        <v>41</v>
      </c>
      <c r="S4476" s="1" t="s">
        <v>53</v>
      </c>
      <c r="T4476">
        <v>2</v>
      </c>
      <c r="U4476" s="1" t="s">
        <v>45</v>
      </c>
      <c r="V4476" s="1" t="s">
        <v>35</v>
      </c>
      <c r="W4476" s="1" t="str">
        <f>IF(OR(MasterData[[#This Row],[Event]]="Christmas Market", MasterData[[#This Row],[Event]]="Christmas"), "Christmas Sale", "Non-Christmas Sale")</f>
        <v>Non-Christmas Sale</v>
      </c>
      <c r="X4476" t="b">
        <v>1</v>
      </c>
      <c r="Y4476">
        <v>4</v>
      </c>
      <c r="Z4476">
        <v>10.92</v>
      </c>
      <c r="AA4476">
        <v>21.85</v>
      </c>
      <c r="AB4476">
        <v>0</v>
      </c>
      <c r="AC4476" t="str">
        <f>IF(MasterData[[#This Row],[Discount Amount]]&gt;0, "Promotional sale", "Non-Promotional Sales")</f>
        <v>Non-Promotional Sales</v>
      </c>
    </row>
    <row r="4477" spans="1:29" x14ac:dyDescent="0.25">
      <c r="A4477">
        <v>4476</v>
      </c>
      <c r="B4477" s="1" t="s">
        <v>189</v>
      </c>
      <c r="C4477" s="2">
        <v>0.76006944444444446</v>
      </c>
      <c r="D4477">
        <v>379</v>
      </c>
      <c r="E4477">
        <v>69</v>
      </c>
      <c r="F4477" s="1" t="s">
        <v>28</v>
      </c>
      <c r="G4477" s="1" t="s">
        <v>48</v>
      </c>
      <c r="H4477">
        <v>53.933300000000003</v>
      </c>
      <c r="I4477">
        <v>-116.5765</v>
      </c>
      <c r="J4477">
        <v>37</v>
      </c>
      <c r="K4477" t="b">
        <v>1</v>
      </c>
      <c r="L4477">
        <v>891</v>
      </c>
      <c r="M4477" s="1" t="s">
        <v>74</v>
      </c>
      <c r="N4477" s="1" t="s">
        <v>75</v>
      </c>
      <c r="O4477">
        <v>5</v>
      </c>
      <c r="P4477" t="b">
        <v>1</v>
      </c>
      <c r="Q4477" t="b">
        <v>0</v>
      </c>
      <c r="R4477" s="1" t="s">
        <v>41</v>
      </c>
      <c r="S4477" s="1" t="s">
        <v>49</v>
      </c>
      <c r="T4477">
        <v>2</v>
      </c>
      <c r="U4477" s="1" t="s">
        <v>42</v>
      </c>
      <c r="V4477" s="1" t="s">
        <v>35</v>
      </c>
      <c r="W4477" s="1" t="str">
        <f>IF(OR(MasterData[[#This Row],[Event]]="Christmas Market", MasterData[[#This Row],[Event]]="Christmas"), "Christmas Sale", "Non-Christmas Sale")</f>
        <v>Non-Christmas Sale</v>
      </c>
      <c r="X4477" t="b">
        <v>1</v>
      </c>
      <c r="Y4477">
        <v>5</v>
      </c>
      <c r="Z4477">
        <v>39.29</v>
      </c>
      <c r="AA4477">
        <v>196.47</v>
      </c>
      <c r="AB4477">
        <v>0</v>
      </c>
      <c r="AC4477" t="str">
        <f>IF(MasterData[[#This Row],[Discount Amount]]&gt;0, "Promotional sale", "Non-Promotional Sales")</f>
        <v>Non-Promotional Sales</v>
      </c>
    </row>
    <row r="4478" spans="1:29" x14ac:dyDescent="0.25">
      <c r="A4478">
        <v>4477</v>
      </c>
      <c r="B4478" s="1" t="s">
        <v>308</v>
      </c>
      <c r="C4478" s="2">
        <v>1.3530092592592524E-2</v>
      </c>
      <c r="D4478">
        <v>371</v>
      </c>
      <c r="E4478">
        <v>49</v>
      </c>
      <c r="F4478" s="1" t="s">
        <v>28</v>
      </c>
      <c r="G4478" s="1" t="s">
        <v>62</v>
      </c>
      <c r="H4478">
        <v>46.565300000000001</v>
      </c>
      <c r="I4478">
        <v>-66.4619</v>
      </c>
      <c r="J4478">
        <v>38</v>
      </c>
      <c r="K4478" t="b">
        <v>1</v>
      </c>
      <c r="L4478">
        <v>849</v>
      </c>
      <c r="M4478" s="1" t="s">
        <v>56</v>
      </c>
      <c r="N4478" s="1" t="s">
        <v>57</v>
      </c>
      <c r="O4478">
        <v>4</v>
      </c>
      <c r="P4478" t="b">
        <v>0</v>
      </c>
      <c r="Q4478" t="b">
        <v>1</v>
      </c>
      <c r="R4478" s="1" t="s">
        <v>41</v>
      </c>
      <c r="S4478" s="1" t="s">
        <v>58</v>
      </c>
      <c r="T4478">
        <v>3</v>
      </c>
      <c r="U4478" s="1" t="s">
        <v>34</v>
      </c>
      <c r="V4478" s="1" t="s">
        <v>35</v>
      </c>
      <c r="W4478" s="1" t="str">
        <f>IF(OR(MasterData[[#This Row],[Event]]="Christmas Market", MasterData[[#This Row],[Event]]="Christmas"), "Christmas Sale", "Non-Christmas Sale")</f>
        <v>Non-Christmas Sale</v>
      </c>
      <c r="X4478" t="b">
        <v>0</v>
      </c>
      <c r="Y4478">
        <v>2</v>
      </c>
      <c r="Z4478">
        <v>82.96</v>
      </c>
      <c r="AA4478">
        <v>331.83</v>
      </c>
      <c r="AB4478">
        <v>0</v>
      </c>
      <c r="AC4478" t="str">
        <f>IF(MasterData[[#This Row],[Discount Amount]]&gt;0, "Promotional sale", "Non-Promotional Sales")</f>
        <v>Non-Promotional Sales</v>
      </c>
    </row>
    <row r="4479" spans="1:29" x14ac:dyDescent="0.25">
      <c r="A4479">
        <v>4478</v>
      </c>
      <c r="B4479" s="1" t="s">
        <v>187</v>
      </c>
      <c r="C4479" s="2">
        <v>0.35499999999999998</v>
      </c>
      <c r="D4479">
        <v>55</v>
      </c>
      <c r="E4479">
        <v>48</v>
      </c>
      <c r="F4479" s="1" t="s">
        <v>61</v>
      </c>
      <c r="G4479" s="1" t="s">
        <v>68</v>
      </c>
      <c r="H4479">
        <v>46.318800000000003</v>
      </c>
      <c r="I4479">
        <v>-63.146099999999997</v>
      </c>
      <c r="J4479">
        <v>63</v>
      </c>
      <c r="K4479" t="b">
        <v>1</v>
      </c>
      <c r="L4479">
        <v>935</v>
      </c>
      <c r="M4479" s="1" t="s">
        <v>74</v>
      </c>
      <c r="N4479" s="1" t="s">
        <v>75</v>
      </c>
      <c r="O4479">
        <v>3</v>
      </c>
      <c r="P4479" t="b">
        <v>1</v>
      </c>
      <c r="Q4479" t="b">
        <v>0</v>
      </c>
      <c r="R4479" s="1" t="s">
        <v>41</v>
      </c>
      <c r="S4479" s="1" t="s">
        <v>49</v>
      </c>
      <c r="T4479">
        <v>5</v>
      </c>
      <c r="U4479" s="1" t="s">
        <v>42</v>
      </c>
      <c r="V4479" s="1" t="s">
        <v>35</v>
      </c>
      <c r="W4479" s="1" t="str">
        <f>IF(OR(MasterData[[#This Row],[Event]]="Christmas Market", MasterData[[#This Row],[Event]]="Christmas"), "Christmas Sale", "Non-Christmas Sale")</f>
        <v>Non-Christmas Sale</v>
      </c>
      <c r="X4479" t="b">
        <v>0</v>
      </c>
      <c r="Y4479">
        <v>1</v>
      </c>
      <c r="Z4479">
        <v>49.41</v>
      </c>
      <c r="AA4479">
        <v>148.22999999999999</v>
      </c>
      <c r="AB4479">
        <v>0</v>
      </c>
      <c r="AC4479" t="str">
        <f>IF(MasterData[[#This Row],[Discount Amount]]&gt;0, "Promotional sale", "Non-Promotional Sales")</f>
        <v>Non-Promotional Sales</v>
      </c>
    </row>
    <row r="4480" spans="1:29" x14ac:dyDescent="0.25">
      <c r="A4480">
        <v>4479</v>
      </c>
      <c r="B4480" s="1" t="s">
        <v>230</v>
      </c>
      <c r="C4480" s="2">
        <v>5.9027777777777679E-2</v>
      </c>
      <c r="D4480">
        <v>264</v>
      </c>
      <c r="E4480">
        <v>29</v>
      </c>
      <c r="F4480" s="1" t="s">
        <v>28</v>
      </c>
      <c r="G4480" s="1" t="s">
        <v>55</v>
      </c>
      <c r="H4480">
        <v>52.939900000000002</v>
      </c>
      <c r="I4480">
        <v>-106.4509</v>
      </c>
      <c r="J4480">
        <v>35</v>
      </c>
      <c r="K4480" t="b">
        <v>0</v>
      </c>
      <c r="L4480">
        <v>86</v>
      </c>
      <c r="M4480" s="1" t="s">
        <v>56</v>
      </c>
      <c r="N4480" s="1" t="s">
        <v>57</v>
      </c>
      <c r="O4480">
        <v>4</v>
      </c>
      <c r="P4480" t="b">
        <v>1</v>
      </c>
      <c r="Q4480" t="b">
        <v>0</v>
      </c>
      <c r="R4480" s="1" t="s">
        <v>41</v>
      </c>
      <c r="S4480" s="1" t="s">
        <v>33</v>
      </c>
      <c r="T4480">
        <v>2</v>
      </c>
      <c r="U4480" s="1" t="s">
        <v>45</v>
      </c>
      <c r="V4480" s="1" t="s">
        <v>35</v>
      </c>
      <c r="W4480" s="1" t="str">
        <f>IF(OR(MasterData[[#This Row],[Event]]="Christmas Market", MasterData[[#This Row],[Event]]="Christmas"), "Christmas Sale", "Non-Christmas Sale")</f>
        <v>Non-Christmas Sale</v>
      </c>
      <c r="X4480" t="b">
        <v>0</v>
      </c>
      <c r="Y4480">
        <v>4</v>
      </c>
      <c r="Z4480">
        <v>19.14</v>
      </c>
      <c r="AA4480">
        <v>76.56</v>
      </c>
      <c r="AB4480">
        <v>0</v>
      </c>
      <c r="AC4480" t="str">
        <f>IF(MasterData[[#This Row],[Discount Amount]]&gt;0, "Promotional sale", "Non-Promotional Sales")</f>
        <v>Non-Promotional Sales</v>
      </c>
    </row>
    <row r="4481" spans="1:29" x14ac:dyDescent="0.25">
      <c r="A4481">
        <v>4480</v>
      </c>
      <c r="B4481" s="1" t="s">
        <v>431</v>
      </c>
      <c r="C4481" s="2">
        <v>0.12238425925925922</v>
      </c>
      <c r="D4481">
        <v>270</v>
      </c>
      <c r="E4481">
        <v>69</v>
      </c>
      <c r="F4481" s="1" t="s">
        <v>28</v>
      </c>
      <c r="G4481" s="1" t="s">
        <v>68</v>
      </c>
      <c r="H4481">
        <v>46.318800000000003</v>
      </c>
      <c r="I4481">
        <v>-63.146099999999997</v>
      </c>
      <c r="J4481">
        <v>100</v>
      </c>
      <c r="K4481" t="b">
        <v>1</v>
      </c>
      <c r="L4481">
        <v>388</v>
      </c>
      <c r="M4481" s="1" t="s">
        <v>39</v>
      </c>
      <c r="N4481" s="1" t="s">
        <v>40</v>
      </c>
      <c r="O4481">
        <v>5</v>
      </c>
      <c r="P4481" t="b">
        <v>1</v>
      </c>
      <c r="Q4481" t="b">
        <v>1</v>
      </c>
      <c r="R4481" s="1" t="s">
        <v>52</v>
      </c>
      <c r="S4481" s="1" t="s">
        <v>49</v>
      </c>
      <c r="T4481">
        <v>4</v>
      </c>
      <c r="U4481" s="1" t="s">
        <v>34</v>
      </c>
      <c r="V4481" s="1" t="s">
        <v>59</v>
      </c>
      <c r="W4481" s="1" t="str">
        <f>IF(OR(MasterData[[#This Row],[Event]]="Christmas Market", MasterData[[#This Row],[Event]]="Christmas"), "Christmas Sale", "Non-Christmas Sale")</f>
        <v>Non-Christmas Sale</v>
      </c>
      <c r="X4481" t="b">
        <v>1</v>
      </c>
      <c r="Y4481">
        <v>1</v>
      </c>
      <c r="Z4481">
        <v>28.81</v>
      </c>
      <c r="AA4481">
        <v>144.04</v>
      </c>
      <c r="AB4481">
        <v>14.4</v>
      </c>
      <c r="AC4481" t="str">
        <f>IF(MasterData[[#This Row],[Discount Amount]]&gt;0, "Promotional sale", "Non-Promotional Sales")</f>
        <v>Promotional sale</v>
      </c>
    </row>
    <row r="4482" spans="1:29" x14ac:dyDescent="0.25">
      <c r="A4482">
        <v>4481</v>
      </c>
      <c r="B4482" s="1" t="s">
        <v>364</v>
      </c>
      <c r="C4482" s="2">
        <v>0.41232638888888884</v>
      </c>
      <c r="D4482">
        <v>129</v>
      </c>
      <c r="E4482">
        <v>31</v>
      </c>
      <c r="F4482" s="1" t="s">
        <v>28</v>
      </c>
      <c r="G4482" s="1" t="s">
        <v>48</v>
      </c>
      <c r="H4482">
        <v>53.933300000000003</v>
      </c>
      <c r="I4482">
        <v>-116.5765</v>
      </c>
      <c r="J4482">
        <v>26</v>
      </c>
      <c r="K4482" t="b">
        <v>1</v>
      </c>
      <c r="L4482">
        <v>85</v>
      </c>
      <c r="M4482" s="1" t="s">
        <v>63</v>
      </c>
      <c r="N4482" s="1" t="s">
        <v>64</v>
      </c>
      <c r="O4482">
        <v>3</v>
      </c>
      <c r="P4482" t="b">
        <v>0</v>
      </c>
      <c r="Q4482" t="b">
        <v>1</v>
      </c>
      <c r="R4482" s="1" t="s">
        <v>41</v>
      </c>
      <c r="S4482" s="1" t="s">
        <v>49</v>
      </c>
      <c r="T4482">
        <v>2</v>
      </c>
      <c r="U4482" s="1" t="s">
        <v>42</v>
      </c>
      <c r="V4482" s="1" t="s">
        <v>46</v>
      </c>
      <c r="W4482" s="1" t="str">
        <f>IF(OR(MasterData[[#This Row],[Event]]="Christmas Market", MasterData[[#This Row],[Event]]="Christmas"), "Christmas Sale", "Non-Christmas Sale")</f>
        <v>Christmas Sale</v>
      </c>
      <c r="X4482" t="b">
        <v>1</v>
      </c>
      <c r="Y4482">
        <v>3</v>
      </c>
      <c r="Z4482">
        <v>34.26</v>
      </c>
      <c r="AA4482">
        <v>102.78</v>
      </c>
      <c r="AB4482">
        <v>0</v>
      </c>
      <c r="AC4482" t="str">
        <f>IF(MasterData[[#This Row],[Discount Amount]]&gt;0, "Promotional sale", "Non-Promotional Sales")</f>
        <v>Non-Promotional Sales</v>
      </c>
    </row>
    <row r="4483" spans="1:29" x14ac:dyDescent="0.25">
      <c r="A4483">
        <v>4482</v>
      </c>
      <c r="B4483" s="1" t="s">
        <v>342</v>
      </c>
      <c r="C4483" s="2">
        <v>0.13271990740740747</v>
      </c>
      <c r="D4483">
        <v>92</v>
      </c>
      <c r="E4483">
        <v>55</v>
      </c>
      <c r="F4483" s="1" t="s">
        <v>61</v>
      </c>
      <c r="G4483" s="1" t="s">
        <v>48</v>
      </c>
      <c r="H4483">
        <v>53.933300000000003</v>
      </c>
      <c r="I4483">
        <v>-116.5765</v>
      </c>
      <c r="J4483">
        <v>80</v>
      </c>
      <c r="K4483" t="b">
        <v>1</v>
      </c>
      <c r="L4483">
        <v>438</v>
      </c>
      <c r="M4483" s="1" t="s">
        <v>30</v>
      </c>
      <c r="N4483" s="1" t="s">
        <v>31</v>
      </c>
      <c r="O4483">
        <v>4</v>
      </c>
      <c r="P4483" t="b">
        <v>0</v>
      </c>
      <c r="Q4483" t="b">
        <v>1</v>
      </c>
      <c r="R4483" s="1" t="s">
        <v>41</v>
      </c>
      <c r="S4483" s="1" t="s">
        <v>58</v>
      </c>
      <c r="T4483">
        <v>3</v>
      </c>
      <c r="U4483" s="1" t="s">
        <v>42</v>
      </c>
      <c r="V4483" s="1" t="s">
        <v>46</v>
      </c>
      <c r="W4483" s="1" t="str">
        <f>IF(OR(MasterData[[#This Row],[Event]]="Christmas Market", MasterData[[#This Row],[Event]]="Christmas"), "Christmas Sale", "Non-Christmas Sale")</f>
        <v>Christmas Sale</v>
      </c>
      <c r="X4483" t="b">
        <v>0</v>
      </c>
      <c r="Y4483">
        <v>5</v>
      </c>
      <c r="Z4483">
        <v>23.58</v>
      </c>
      <c r="AA4483">
        <v>94.32</v>
      </c>
      <c r="AB4483">
        <v>0</v>
      </c>
      <c r="AC4483" t="str">
        <f>IF(MasterData[[#This Row],[Discount Amount]]&gt;0, "Promotional sale", "Non-Promotional Sales")</f>
        <v>Non-Promotional Sales</v>
      </c>
    </row>
    <row r="4484" spans="1:29" x14ac:dyDescent="0.25">
      <c r="A4484">
        <v>4483</v>
      </c>
      <c r="B4484" s="1" t="s">
        <v>138</v>
      </c>
      <c r="C4484" s="2">
        <v>0.38238425925925923</v>
      </c>
      <c r="D4484">
        <v>40</v>
      </c>
      <c r="E4484">
        <v>40</v>
      </c>
      <c r="F4484" s="1" t="s">
        <v>37</v>
      </c>
      <c r="G4484" s="1" t="s">
        <v>70</v>
      </c>
      <c r="H4484">
        <v>54.273099999999999</v>
      </c>
      <c r="I4484">
        <v>-61.738799999999998</v>
      </c>
      <c r="J4484">
        <v>7</v>
      </c>
      <c r="K4484" t="b">
        <v>1</v>
      </c>
      <c r="L4484">
        <v>753</v>
      </c>
      <c r="M4484" s="1" t="s">
        <v>39</v>
      </c>
      <c r="N4484" s="1" t="s">
        <v>40</v>
      </c>
      <c r="O4484">
        <v>4</v>
      </c>
      <c r="P4484" t="b">
        <v>0</v>
      </c>
      <c r="Q4484" t="b">
        <v>1</v>
      </c>
      <c r="R4484" s="1" t="s">
        <v>52</v>
      </c>
      <c r="S4484" s="1" t="s">
        <v>33</v>
      </c>
      <c r="T4484">
        <v>1</v>
      </c>
      <c r="U4484" s="1" t="s">
        <v>45</v>
      </c>
      <c r="V4484" s="1" t="s">
        <v>35</v>
      </c>
      <c r="W4484" s="1" t="str">
        <f>IF(OR(MasterData[[#This Row],[Event]]="Christmas Market", MasterData[[#This Row],[Event]]="Christmas"), "Christmas Sale", "Non-Christmas Sale")</f>
        <v>Non-Christmas Sale</v>
      </c>
      <c r="X4484" t="b">
        <v>0</v>
      </c>
      <c r="Y4484">
        <v>2</v>
      </c>
      <c r="Z4484">
        <v>60.56</v>
      </c>
      <c r="AA4484">
        <v>242.23</v>
      </c>
      <c r="AB4484">
        <v>0</v>
      </c>
      <c r="AC4484" t="str">
        <f>IF(MasterData[[#This Row],[Discount Amount]]&gt;0, "Promotional sale", "Non-Promotional Sales")</f>
        <v>Non-Promotional Sales</v>
      </c>
    </row>
    <row r="4485" spans="1:29" x14ac:dyDescent="0.25">
      <c r="A4485">
        <v>4484</v>
      </c>
      <c r="B4485" s="1" t="s">
        <v>415</v>
      </c>
      <c r="C4485" s="2">
        <v>0.90274305555555556</v>
      </c>
      <c r="D4485">
        <v>400</v>
      </c>
      <c r="E4485">
        <v>61</v>
      </c>
      <c r="F4485" s="1" t="s">
        <v>37</v>
      </c>
      <c r="G4485" s="1" t="s">
        <v>38</v>
      </c>
      <c r="H4485">
        <v>53.726700000000001</v>
      </c>
      <c r="I4485">
        <v>-127.6476</v>
      </c>
      <c r="J4485">
        <v>77</v>
      </c>
      <c r="K4485" t="b">
        <v>0</v>
      </c>
      <c r="L4485">
        <v>68</v>
      </c>
      <c r="M4485" s="1" t="s">
        <v>63</v>
      </c>
      <c r="N4485" s="1" t="s">
        <v>64</v>
      </c>
      <c r="O4485">
        <v>5</v>
      </c>
      <c r="P4485" t="b">
        <v>1</v>
      </c>
      <c r="Q4485" t="b">
        <v>1</v>
      </c>
      <c r="R4485" s="1" t="s">
        <v>41</v>
      </c>
      <c r="S4485" s="1" t="s">
        <v>53</v>
      </c>
      <c r="T4485">
        <v>4</v>
      </c>
      <c r="U4485" s="1" t="s">
        <v>45</v>
      </c>
      <c r="V4485" s="1" t="s">
        <v>46</v>
      </c>
      <c r="W4485" s="1" t="str">
        <f>IF(OR(MasterData[[#This Row],[Event]]="Christmas Market", MasterData[[#This Row],[Event]]="Christmas"), "Christmas Sale", "Non-Christmas Sale")</f>
        <v>Christmas Sale</v>
      </c>
      <c r="X4485" t="b">
        <v>1</v>
      </c>
      <c r="Y4485">
        <v>1</v>
      </c>
      <c r="Z4485">
        <v>55.9</v>
      </c>
      <c r="AA4485">
        <v>279.51</v>
      </c>
      <c r="AB4485">
        <v>0</v>
      </c>
      <c r="AC4485" t="str">
        <f>IF(MasterData[[#This Row],[Discount Amount]]&gt;0, "Promotional sale", "Non-Promotional Sales")</f>
        <v>Non-Promotional Sales</v>
      </c>
    </row>
    <row r="4486" spans="1:29" x14ac:dyDescent="0.25">
      <c r="A4486">
        <v>4485</v>
      </c>
      <c r="B4486" s="1" t="s">
        <v>381</v>
      </c>
      <c r="C4486" s="2">
        <v>0.26667824074074065</v>
      </c>
      <c r="D4486">
        <v>275</v>
      </c>
      <c r="E4486">
        <v>60</v>
      </c>
      <c r="F4486" s="1" t="s">
        <v>37</v>
      </c>
      <c r="G4486" s="1" t="s">
        <v>51</v>
      </c>
      <c r="H4486">
        <v>53.760899999999999</v>
      </c>
      <c r="I4486">
        <v>-98.813900000000004</v>
      </c>
      <c r="J4486">
        <v>27</v>
      </c>
      <c r="K4486" t="b">
        <v>0</v>
      </c>
      <c r="L4486">
        <v>944</v>
      </c>
      <c r="M4486" s="1" t="s">
        <v>39</v>
      </c>
      <c r="N4486" s="1" t="s">
        <v>40</v>
      </c>
      <c r="O4486">
        <v>4</v>
      </c>
      <c r="P4486" t="b">
        <v>0</v>
      </c>
      <c r="Q4486" t="b">
        <v>1</v>
      </c>
      <c r="R4486" s="1" t="s">
        <v>41</v>
      </c>
      <c r="S4486" s="1" t="s">
        <v>58</v>
      </c>
      <c r="T4486">
        <v>1</v>
      </c>
      <c r="U4486" s="1" t="s">
        <v>34</v>
      </c>
      <c r="V4486" s="1" t="s">
        <v>59</v>
      </c>
      <c r="W4486" s="1" t="str">
        <f>IF(OR(MasterData[[#This Row],[Event]]="Christmas Market", MasterData[[#This Row],[Event]]="Christmas"), "Christmas Sale", "Non-Christmas Sale")</f>
        <v>Non-Christmas Sale</v>
      </c>
      <c r="X4486" t="b">
        <v>0</v>
      </c>
      <c r="Y4486">
        <v>1</v>
      </c>
      <c r="Z4486">
        <v>71.16</v>
      </c>
      <c r="AA4486">
        <v>284.63</v>
      </c>
      <c r="AB4486">
        <v>28.46</v>
      </c>
      <c r="AC4486" t="str">
        <f>IF(MasterData[[#This Row],[Discount Amount]]&gt;0, "Promotional sale", "Non-Promotional Sales")</f>
        <v>Promotional sale</v>
      </c>
    </row>
    <row r="4487" spans="1:29" x14ac:dyDescent="0.25">
      <c r="A4487">
        <v>4486</v>
      </c>
      <c r="B4487" s="1" t="s">
        <v>305</v>
      </c>
      <c r="C4487" s="2">
        <v>0.14187499999999997</v>
      </c>
      <c r="D4487">
        <v>176</v>
      </c>
      <c r="E4487">
        <v>18</v>
      </c>
      <c r="F4487" s="1" t="s">
        <v>61</v>
      </c>
      <c r="G4487" s="1" t="s">
        <v>77</v>
      </c>
      <c r="H4487">
        <v>64.282300000000006</v>
      </c>
      <c r="I4487">
        <v>-135</v>
      </c>
      <c r="J4487">
        <v>78</v>
      </c>
      <c r="K4487" t="b">
        <v>1</v>
      </c>
      <c r="L4487">
        <v>949</v>
      </c>
      <c r="M4487" s="1" t="s">
        <v>56</v>
      </c>
      <c r="N4487" s="1" t="s">
        <v>57</v>
      </c>
      <c r="O4487">
        <v>4</v>
      </c>
      <c r="P4487" t="b">
        <v>1</v>
      </c>
      <c r="Q4487" t="b">
        <v>0</v>
      </c>
      <c r="R4487" s="1" t="s">
        <v>32</v>
      </c>
      <c r="S4487" s="1" t="s">
        <v>53</v>
      </c>
      <c r="T4487">
        <v>2</v>
      </c>
      <c r="U4487" s="1" t="s">
        <v>45</v>
      </c>
      <c r="V4487" s="1" t="s">
        <v>59</v>
      </c>
      <c r="W4487" s="1" t="str">
        <f>IF(OR(MasterData[[#This Row],[Event]]="Christmas Market", MasterData[[#This Row],[Event]]="Christmas"), "Christmas Sale", "Non-Christmas Sale")</f>
        <v>Non-Christmas Sale</v>
      </c>
      <c r="X4487" t="b">
        <v>1</v>
      </c>
      <c r="Y4487">
        <v>1</v>
      </c>
      <c r="Z4487">
        <v>75.22</v>
      </c>
      <c r="AA4487">
        <v>300.89999999999998</v>
      </c>
      <c r="AB4487">
        <v>30.09</v>
      </c>
      <c r="AC4487" t="str">
        <f>IF(MasterData[[#This Row],[Discount Amount]]&gt;0, "Promotional sale", "Non-Promotional Sales")</f>
        <v>Promotional sale</v>
      </c>
    </row>
    <row r="4488" spans="1:29" x14ac:dyDescent="0.25">
      <c r="A4488">
        <v>4487</v>
      </c>
      <c r="B4488" s="1" t="s">
        <v>430</v>
      </c>
      <c r="C4488" s="2">
        <v>0.89649305555555547</v>
      </c>
      <c r="D4488">
        <v>144</v>
      </c>
      <c r="E4488">
        <v>46</v>
      </c>
      <c r="F4488" s="1" t="s">
        <v>37</v>
      </c>
      <c r="G4488" s="1" t="s">
        <v>29</v>
      </c>
      <c r="H4488">
        <v>51.253799999999998</v>
      </c>
      <c r="I4488">
        <v>-85.3232</v>
      </c>
      <c r="J4488">
        <v>52</v>
      </c>
      <c r="K4488" t="b">
        <v>1</v>
      </c>
      <c r="L4488">
        <v>407</v>
      </c>
      <c r="M4488" s="1" t="s">
        <v>30</v>
      </c>
      <c r="N4488" s="1" t="s">
        <v>31</v>
      </c>
      <c r="O4488">
        <v>1</v>
      </c>
      <c r="P4488" t="b">
        <v>1</v>
      </c>
      <c r="Q4488" t="b">
        <v>0</v>
      </c>
      <c r="R4488" s="1" t="s">
        <v>52</v>
      </c>
      <c r="S4488" s="1" t="s">
        <v>58</v>
      </c>
      <c r="T4488">
        <v>4</v>
      </c>
      <c r="U4488" s="1" t="s">
        <v>42</v>
      </c>
      <c r="V4488" s="1" t="s">
        <v>46</v>
      </c>
      <c r="W4488" s="1" t="str">
        <f>IF(OR(MasterData[[#This Row],[Event]]="Christmas Market", MasterData[[#This Row],[Event]]="Christmas"), "Christmas Sale", "Non-Christmas Sale")</f>
        <v>Christmas Sale</v>
      </c>
      <c r="X4488" t="b">
        <v>1</v>
      </c>
      <c r="Y4488">
        <v>5</v>
      </c>
      <c r="Z4488">
        <v>82.62</v>
      </c>
      <c r="AA4488">
        <v>82.62</v>
      </c>
      <c r="AB4488">
        <v>0</v>
      </c>
      <c r="AC4488" t="str">
        <f>IF(MasterData[[#This Row],[Discount Amount]]&gt;0, "Promotional sale", "Non-Promotional Sales")</f>
        <v>Non-Promotional Sales</v>
      </c>
    </row>
    <row r="4489" spans="1:29" x14ac:dyDescent="0.25">
      <c r="A4489">
        <v>4488</v>
      </c>
      <c r="B4489" s="1" t="s">
        <v>87</v>
      </c>
      <c r="C4489" s="2">
        <v>0.69658564814814805</v>
      </c>
      <c r="D4489">
        <v>142</v>
      </c>
      <c r="E4489">
        <v>46</v>
      </c>
      <c r="F4489" s="1" t="s">
        <v>61</v>
      </c>
      <c r="G4489" s="1" t="s">
        <v>66</v>
      </c>
      <c r="H4489">
        <v>45.077800000000003</v>
      </c>
      <c r="I4489">
        <v>-63.546700000000001</v>
      </c>
      <c r="J4489">
        <v>16</v>
      </c>
      <c r="K4489" t="b">
        <v>0</v>
      </c>
      <c r="L4489">
        <v>525</v>
      </c>
      <c r="M4489" s="1" t="s">
        <v>30</v>
      </c>
      <c r="N4489" s="1" t="s">
        <v>31</v>
      </c>
      <c r="O4489">
        <v>5</v>
      </c>
      <c r="P4489" t="b">
        <v>0</v>
      </c>
      <c r="Q4489" t="b">
        <v>1</v>
      </c>
      <c r="R4489" s="1" t="s">
        <v>32</v>
      </c>
      <c r="S4489" s="1" t="s">
        <v>58</v>
      </c>
      <c r="T4489">
        <v>4</v>
      </c>
      <c r="U4489" s="1" t="s">
        <v>45</v>
      </c>
      <c r="V4489" s="1" t="s">
        <v>35</v>
      </c>
      <c r="W4489" s="1" t="str">
        <f>IF(OR(MasterData[[#This Row],[Event]]="Christmas Market", MasterData[[#This Row],[Event]]="Christmas"), "Christmas Sale", "Non-Christmas Sale")</f>
        <v>Non-Christmas Sale</v>
      </c>
      <c r="X4489" t="b">
        <v>1</v>
      </c>
      <c r="Y4489">
        <v>2</v>
      </c>
      <c r="Z4489">
        <v>22.04</v>
      </c>
      <c r="AA4489">
        <v>110.22</v>
      </c>
      <c r="AB4489">
        <v>0</v>
      </c>
      <c r="AC4489" t="str">
        <f>IF(MasterData[[#This Row],[Discount Amount]]&gt;0, "Promotional sale", "Non-Promotional Sales")</f>
        <v>Non-Promotional Sales</v>
      </c>
    </row>
    <row r="4490" spans="1:29" x14ac:dyDescent="0.25">
      <c r="A4490">
        <v>4489</v>
      </c>
      <c r="B4490" s="1" t="s">
        <v>97</v>
      </c>
      <c r="C4490" s="2">
        <v>0.92675925925925928</v>
      </c>
      <c r="D4490">
        <v>397</v>
      </c>
      <c r="E4490">
        <v>62</v>
      </c>
      <c r="F4490" s="1" t="s">
        <v>61</v>
      </c>
      <c r="G4490" s="1" t="s">
        <v>48</v>
      </c>
      <c r="H4490">
        <v>53.933300000000003</v>
      </c>
      <c r="I4490">
        <v>-116.5765</v>
      </c>
      <c r="J4490">
        <v>70</v>
      </c>
      <c r="K4490" t="b">
        <v>0</v>
      </c>
      <c r="L4490">
        <v>253</v>
      </c>
      <c r="M4490" s="1" t="s">
        <v>39</v>
      </c>
      <c r="N4490" s="1" t="s">
        <v>40</v>
      </c>
      <c r="O4490">
        <v>1</v>
      </c>
      <c r="P4490" t="b">
        <v>0</v>
      </c>
      <c r="Q4490" t="b">
        <v>1</v>
      </c>
      <c r="R4490" s="1" t="s">
        <v>32</v>
      </c>
      <c r="S4490" s="1" t="s">
        <v>33</v>
      </c>
      <c r="T4490">
        <v>1</v>
      </c>
      <c r="U4490" s="1" t="s">
        <v>34</v>
      </c>
      <c r="V4490" s="1" t="s">
        <v>35</v>
      </c>
      <c r="W4490" s="1" t="str">
        <f>IF(OR(MasterData[[#This Row],[Event]]="Christmas Market", MasterData[[#This Row],[Event]]="Christmas"), "Christmas Sale", "Non-Christmas Sale")</f>
        <v>Non-Christmas Sale</v>
      </c>
      <c r="X4490" t="b">
        <v>0</v>
      </c>
      <c r="Y4490">
        <v>1</v>
      </c>
      <c r="Z4490">
        <v>66.790000000000006</v>
      </c>
      <c r="AA4490">
        <v>66.790000000000006</v>
      </c>
      <c r="AB4490">
        <v>0</v>
      </c>
      <c r="AC4490" t="str">
        <f>IF(MasterData[[#This Row],[Discount Amount]]&gt;0, "Promotional sale", "Non-Promotional Sales")</f>
        <v>Non-Promotional Sales</v>
      </c>
    </row>
    <row r="4491" spans="1:29" x14ac:dyDescent="0.25">
      <c r="A4491">
        <v>4490</v>
      </c>
      <c r="B4491" s="1" t="s">
        <v>91</v>
      </c>
      <c r="C4491" s="2">
        <v>0.2584143518518518</v>
      </c>
      <c r="D4491">
        <v>187</v>
      </c>
      <c r="E4491">
        <v>38</v>
      </c>
      <c r="F4491" s="1" t="s">
        <v>28</v>
      </c>
      <c r="G4491" s="1" t="s">
        <v>29</v>
      </c>
      <c r="H4491">
        <v>51.253799999999998</v>
      </c>
      <c r="I4491">
        <v>-85.3232</v>
      </c>
      <c r="J4491">
        <v>41</v>
      </c>
      <c r="K4491" t="b">
        <v>0</v>
      </c>
      <c r="L4491">
        <v>616</v>
      </c>
      <c r="M4491" s="1" t="s">
        <v>56</v>
      </c>
      <c r="N4491" s="1" t="s">
        <v>57</v>
      </c>
      <c r="O4491">
        <v>1</v>
      </c>
      <c r="P4491" t="b">
        <v>1</v>
      </c>
      <c r="Q4491" t="b">
        <v>1</v>
      </c>
      <c r="R4491" s="1" t="s">
        <v>32</v>
      </c>
      <c r="S4491" s="1" t="s">
        <v>49</v>
      </c>
      <c r="T4491">
        <v>5</v>
      </c>
      <c r="U4491" s="1" t="s">
        <v>42</v>
      </c>
      <c r="V4491" s="1" t="s">
        <v>46</v>
      </c>
      <c r="W4491" s="1" t="str">
        <f>IF(OR(MasterData[[#This Row],[Event]]="Christmas Market", MasterData[[#This Row],[Event]]="Christmas"), "Christmas Sale", "Non-Christmas Sale")</f>
        <v>Christmas Sale</v>
      </c>
      <c r="X4491" t="b">
        <v>0</v>
      </c>
      <c r="Y4491">
        <v>2</v>
      </c>
      <c r="Z4491">
        <v>86.52</v>
      </c>
      <c r="AA4491">
        <v>86.52</v>
      </c>
      <c r="AB4491">
        <v>0</v>
      </c>
      <c r="AC4491" t="str">
        <f>IF(MasterData[[#This Row],[Discount Amount]]&gt;0, "Promotional sale", "Non-Promotional Sales")</f>
        <v>Non-Promotional Sales</v>
      </c>
    </row>
    <row r="4492" spans="1:29" x14ac:dyDescent="0.25">
      <c r="A4492">
        <v>4491</v>
      </c>
      <c r="B4492" s="1" t="s">
        <v>263</v>
      </c>
      <c r="C4492" s="2">
        <v>0.75765046296296301</v>
      </c>
      <c r="D4492">
        <v>354</v>
      </c>
      <c r="E4492">
        <v>69</v>
      </c>
      <c r="F4492" s="1" t="s">
        <v>28</v>
      </c>
      <c r="G4492" s="1" t="s">
        <v>66</v>
      </c>
      <c r="H4492">
        <v>45.077800000000003</v>
      </c>
      <c r="I4492">
        <v>-63.546700000000001</v>
      </c>
      <c r="J4492">
        <v>19</v>
      </c>
      <c r="K4492" t="b">
        <v>0</v>
      </c>
      <c r="L4492">
        <v>693</v>
      </c>
      <c r="M4492" s="1" t="s">
        <v>74</v>
      </c>
      <c r="N4492" s="1" t="s">
        <v>75</v>
      </c>
      <c r="O4492">
        <v>5</v>
      </c>
      <c r="P4492" t="b">
        <v>1</v>
      </c>
      <c r="Q4492" t="b">
        <v>1</v>
      </c>
      <c r="R4492" s="1" t="s">
        <v>41</v>
      </c>
      <c r="S4492" s="1" t="s">
        <v>49</v>
      </c>
      <c r="T4492">
        <v>5</v>
      </c>
      <c r="U4492" s="1" t="s">
        <v>45</v>
      </c>
      <c r="V4492" s="1" t="s">
        <v>59</v>
      </c>
      <c r="W4492" s="1" t="str">
        <f>IF(OR(MasterData[[#This Row],[Event]]="Christmas Market", MasterData[[#This Row],[Event]]="Christmas"), "Christmas Sale", "Non-Christmas Sale")</f>
        <v>Non-Christmas Sale</v>
      </c>
      <c r="X4492" t="b">
        <v>1</v>
      </c>
      <c r="Y4492">
        <v>4</v>
      </c>
      <c r="Z4492">
        <v>34.840000000000003</v>
      </c>
      <c r="AA4492">
        <v>174.18</v>
      </c>
      <c r="AB4492">
        <v>17.420000000000002</v>
      </c>
      <c r="AC4492" t="str">
        <f>IF(MasterData[[#This Row],[Discount Amount]]&gt;0, "Promotional sale", "Non-Promotional Sales")</f>
        <v>Promotional sale</v>
      </c>
    </row>
    <row r="4493" spans="1:29" x14ac:dyDescent="0.25">
      <c r="A4493">
        <v>4492</v>
      </c>
      <c r="B4493" s="1" t="s">
        <v>267</v>
      </c>
      <c r="C4493" s="2">
        <v>0.23491898148148138</v>
      </c>
      <c r="D4493">
        <v>232</v>
      </c>
      <c r="E4493">
        <v>21</v>
      </c>
      <c r="F4493" s="1" t="s">
        <v>61</v>
      </c>
      <c r="G4493" s="1" t="s">
        <v>44</v>
      </c>
      <c r="H4493">
        <v>46.813099999999999</v>
      </c>
      <c r="I4493">
        <v>-71.207499999999996</v>
      </c>
      <c r="J4493">
        <v>29</v>
      </c>
      <c r="K4493" t="b">
        <v>1</v>
      </c>
      <c r="L4493">
        <v>145</v>
      </c>
      <c r="M4493" s="1" t="s">
        <v>30</v>
      </c>
      <c r="N4493" s="1" t="s">
        <v>31</v>
      </c>
      <c r="O4493">
        <v>4</v>
      </c>
      <c r="P4493" t="b">
        <v>1</v>
      </c>
      <c r="Q4493" t="b">
        <v>0</v>
      </c>
      <c r="R4493" s="1" t="s">
        <v>32</v>
      </c>
      <c r="S4493" s="1" t="s">
        <v>33</v>
      </c>
      <c r="T4493">
        <v>2</v>
      </c>
      <c r="U4493" s="1" t="s">
        <v>42</v>
      </c>
      <c r="V4493" s="1" t="s">
        <v>35</v>
      </c>
      <c r="W4493" s="1" t="str">
        <f>IF(OR(MasterData[[#This Row],[Event]]="Christmas Market", MasterData[[#This Row],[Event]]="Christmas"), "Christmas Sale", "Non-Christmas Sale")</f>
        <v>Non-Christmas Sale</v>
      </c>
      <c r="X4493" t="b">
        <v>0</v>
      </c>
      <c r="Y4493">
        <v>4</v>
      </c>
      <c r="Z4493">
        <v>51.88</v>
      </c>
      <c r="AA4493">
        <v>207.51</v>
      </c>
      <c r="AB4493">
        <v>0</v>
      </c>
      <c r="AC4493" t="str">
        <f>IF(MasterData[[#This Row],[Discount Amount]]&gt;0, "Promotional sale", "Non-Promotional Sales")</f>
        <v>Non-Promotional Sales</v>
      </c>
    </row>
    <row r="4494" spans="1:29" x14ac:dyDescent="0.25">
      <c r="A4494">
        <v>4493</v>
      </c>
      <c r="B4494" s="1" t="s">
        <v>104</v>
      </c>
      <c r="C4494" s="2">
        <v>0.68921296296296286</v>
      </c>
      <c r="D4494">
        <v>268</v>
      </c>
      <c r="E4494">
        <v>47</v>
      </c>
      <c r="F4494" s="1" t="s">
        <v>37</v>
      </c>
      <c r="G4494" s="1" t="s">
        <v>79</v>
      </c>
      <c r="H4494">
        <v>63.588799999999999</v>
      </c>
      <c r="I4494">
        <v>-115.5069</v>
      </c>
      <c r="J4494">
        <v>12</v>
      </c>
      <c r="K4494" t="b">
        <v>1</v>
      </c>
      <c r="L4494">
        <v>995</v>
      </c>
      <c r="M4494" s="1" t="s">
        <v>63</v>
      </c>
      <c r="N4494" s="1" t="s">
        <v>64</v>
      </c>
      <c r="O4494">
        <v>2</v>
      </c>
      <c r="P4494" t="b">
        <v>0</v>
      </c>
      <c r="Q4494" t="b">
        <v>1</v>
      </c>
      <c r="R4494" s="1" t="s">
        <v>52</v>
      </c>
      <c r="S4494" s="1" t="s">
        <v>33</v>
      </c>
      <c r="T4494">
        <v>3</v>
      </c>
      <c r="U4494" s="1" t="s">
        <v>42</v>
      </c>
      <c r="V4494" s="1" t="s">
        <v>35</v>
      </c>
      <c r="W4494" s="1" t="str">
        <f>IF(OR(MasterData[[#This Row],[Event]]="Christmas Market", MasterData[[#This Row],[Event]]="Christmas"), "Christmas Sale", "Non-Christmas Sale")</f>
        <v>Non-Christmas Sale</v>
      </c>
      <c r="X4494" t="b">
        <v>0</v>
      </c>
      <c r="Y4494">
        <v>4</v>
      </c>
      <c r="Z4494">
        <v>43.26</v>
      </c>
      <c r="AA4494">
        <v>86.52</v>
      </c>
      <c r="AB4494">
        <v>0</v>
      </c>
      <c r="AC4494" t="str">
        <f>IF(MasterData[[#This Row],[Discount Amount]]&gt;0, "Promotional sale", "Non-Promotional Sales")</f>
        <v>Non-Promotional Sales</v>
      </c>
    </row>
    <row r="4495" spans="1:29" x14ac:dyDescent="0.25">
      <c r="A4495">
        <v>4494</v>
      </c>
      <c r="B4495" s="1" t="s">
        <v>193</v>
      </c>
      <c r="C4495" s="2">
        <v>0.54269675925925931</v>
      </c>
      <c r="D4495">
        <v>245</v>
      </c>
      <c r="E4495">
        <v>47</v>
      </c>
      <c r="F4495" s="1" t="s">
        <v>61</v>
      </c>
      <c r="G4495" s="1" t="s">
        <v>44</v>
      </c>
      <c r="H4495">
        <v>46.813099999999999</v>
      </c>
      <c r="I4495">
        <v>-71.207499999999996</v>
      </c>
      <c r="J4495">
        <v>71</v>
      </c>
      <c r="K4495" t="b">
        <v>1</v>
      </c>
      <c r="L4495">
        <v>611</v>
      </c>
      <c r="M4495" s="1" t="s">
        <v>56</v>
      </c>
      <c r="N4495" s="1" t="s">
        <v>57</v>
      </c>
      <c r="O4495">
        <v>2</v>
      </c>
      <c r="P4495" t="b">
        <v>1</v>
      </c>
      <c r="Q4495" t="b">
        <v>0</v>
      </c>
      <c r="R4495" s="1" t="s">
        <v>41</v>
      </c>
      <c r="S4495" s="1" t="s">
        <v>33</v>
      </c>
      <c r="T4495">
        <v>2</v>
      </c>
      <c r="U4495" s="1" t="s">
        <v>42</v>
      </c>
      <c r="V4495" s="1" t="s">
        <v>35</v>
      </c>
      <c r="W4495" s="1" t="str">
        <f>IF(OR(MasterData[[#This Row],[Event]]="Christmas Market", MasterData[[#This Row],[Event]]="Christmas"), "Christmas Sale", "Non-Christmas Sale")</f>
        <v>Non-Christmas Sale</v>
      </c>
      <c r="X4495" t="b">
        <v>0</v>
      </c>
      <c r="Y4495">
        <v>5</v>
      </c>
      <c r="Z4495">
        <v>81.16</v>
      </c>
      <c r="AA4495">
        <v>162.31</v>
      </c>
      <c r="AB4495">
        <v>0</v>
      </c>
      <c r="AC4495" t="str">
        <f>IF(MasterData[[#This Row],[Discount Amount]]&gt;0, "Promotional sale", "Non-Promotional Sales")</f>
        <v>Non-Promotional Sales</v>
      </c>
    </row>
    <row r="4496" spans="1:29" x14ac:dyDescent="0.25">
      <c r="A4496">
        <v>4495</v>
      </c>
      <c r="B4496" s="1" t="s">
        <v>73</v>
      </c>
      <c r="C4496" s="2">
        <v>0.33393518518518528</v>
      </c>
      <c r="D4496">
        <v>261</v>
      </c>
      <c r="E4496">
        <v>56</v>
      </c>
      <c r="F4496" s="1" t="s">
        <v>61</v>
      </c>
      <c r="G4496" s="1" t="s">
        <v>62</v>
      </c>
      <c r="H4496">
        <v>46.565300000000001</v>
      </c>
      <c r="I4496">
        <v>-66.4619</v>
      </c>
      <c r="J4496">
        <v>58</v>
      </c>
      <c r="K4496" t="b">
        <v>1</v>
      </c>
      <c r="L4496">
        <v>502</v>
      </c>
      <c r="M4496" s="1" t="s">
        <v>30</v>
      </c>
      <c r="N4496" s="1" t="s">
        <v>31</v>
      </c>
      <c r="O4496">
        <v>1</v>
      </c>
      <c r="P4496" t="b">
        <v>1</v>
      </c>
      <c r="Q4496" t="b">
        <v>1</v>
      </c>
      <c r="R4496" s="1" t="s">
        <v>41</v>
      </c>
      <c r="S4496" s="1" t="s">
        <v>58</v>
      </c>
      <c r="T4496">
        <v>4</v>
      </c>
      <c r="U4496" s="1" t="s">
        <v>45</v>
      </c>
      <c r="V4496" s="1" t="s">
        <v>35</v>
      </c>
      <c r="W4496" s="1" t="str">
        <f>IF(OR(MasterData[[#This Row],[Event]]="Christmas Market", MasterData[[#This Row],[Event]]="Christmas"), "Christmas Sale", "Non-Christmas Sale")</f>
        <v>Non-Christmas Sale</v>
      </c>
      <c r="X4496" t="b">
        <v>0</v>
      </c>
      <c r="Y4496">
        <v>4</v>
      </c>
      <c r="Z4496">
        <v>55.45</v>
      </c>
      <c r="AA4496">
        <v>55.45</v>
      </c>
      <c r="AB4496">
        <v>0</v>
      </c>
      <c r="AC4496" t="str">
        <f>IF(MasterData[[#This Row],[Discount Amount]]&gt;0, "Promotional sale", "Non-Promotional Sales")</f>
        <v>Non-Promotional Sales</v>
      </c>
    </row>
    <row r="4497" spans="1:29" x14ac:dyDescent="0.25">
      <c r="A4497">
        <v>4496</v>
      </c>
      <c r="B4497" s="1" t="s">
        <v>132</v>
      </c>
      <c r="C4497" s="2">
        <v>0.72576388888888888</v>
      </c>
      <c r="D4497">
        <v>383</v>
      </c>
      <c r="E4497">
        <v>46</v>
      </c>
      <c r="F4497" s="1" t="s">
        <v>61</v>
      </c>
      <c r="G4497" s="1" t="s">
        <v>79</v>
      </c>
      <c r="H4497">
        <v>63.588799999999999</v>
      </c>
      <c r="I4497">
        <v>-115.5069</v>
      </c>
      <c r="J4497">
        <v>13</v>
      </c>
      <c r="K4497" t="b">
        <v>1</v>
      </c>
      <c r="L4497">
        <v>276</v>
      </c>
      <c r="M4497" s="1" t="s">
        <v>39</v>
      </c>
      <c r="N4497" s="1" t="s">
        <v>40</v>
      </c>
      <c r="O4497">
        <v>2</v>
      </c>
      <c r="P4497" t="b">
        <v>0</v>
      </c>
      <c r="Q4497" t="b">
        <v>1</v>
      </c>
      <c r="R4497" s="1" t="s">
        <v>52</v>
      </c>
      <c r="S4497" s="1" t="s">
        <v>49</v>
      </c>
      <c r="T4497">
        <v>1</v>
      </c>
      <c r="U4497" s="1" t="s">
        <v>34</v>
      </c>
      <c r="V4497" s="1" t="s">
        <v>59</v>
      </c>
      <c r="W4497" s="1" t="str">
        <f>IF(OR(MasterData[[#This Row],[Event]]="Christmas Market", MasterData[[#This Row],[Event]]="Christmas"), "Christmas Sale", "Non-Christmas Sale")</f>
        <v>Non-Christmas Sale</v>
      </c>
      <c r="X4497" t="b">
        <v>0</v>
      </c>
      <c r="Y4497">
        <v>5</v>
      </c>
      <c r="Z4497">
        <v>81.59</v>
      </c>
      <c r="AA4497">
        <v>163.16999999999999</v>
      </c>
      <c r="AB4497">
        <v>16.32</v>
      </c>
      <c r="AC4497" t="str">
        <f>IF(MasterData[[#This Row],[Discount Amount]]&gt;0, "Promotional sale", "Non-Promotional Sales")</f>
        <v>Promotional sale</v>
      </c>
    </row>
    <row r="4498" spans="1:29" x14ac:dyDescent="0.25">
      <c r="A4498">
        <v>4497</v>
      </c>
      <c r="B4498" s="1" t="s">
        <v>144</v>
      </c>
      <c r="C4498" s="2">
        <v>0.60030092592592599</v>
      </c>
      <c r="D4498">
        <v>5</v>
      </c>
      <c r="E4498">
        <v>57</v>
      </c>
      <c r="F4498" s="1" t="s">
        <v>28</v>
      </c>
      <c r="G4498" s="1" t="s">
        <v>48</v>
      </c>
      <c r="H4498">
        <v>53.933300000000003</v>
      </c>
      <c r="I4498">
        <v>-116.5765</v>
      </c>
      <c r="J4498">
        <v>91</v>
      </c>
      <c r="K4498" t="b">
        <v>0</v>
      </c>
      <c r="L4498">
        <v>505</v>
      </c>
      <c r="M4498" s="1" t="s">
        <v>30</v>
      </c>
      <c r="N4498" s="1" t="s">
        <v>31</v>
      </c>
      <c r="O4498">
        <v>1</v>
      </c>
      <c r="P4498" t="b">
        <v>1</v>
      </c>
      <c r="Q4498" t="b">
        <v>0</v>
      </c>
      <c r="R4498" s="1" t="s">
        <v>41</v>
      </c>
      <c r="S4498" s="1" t="s">
        <v>49</v>
      </c>
      <c r="T4498">
        <v>5</v>
      </c>
      <c r="U4498" s="1" t="s">
        <v>45</v>
      </c>
      <c r="V4498" s="1" t="s">
        <v>46</v>
      </c>
      <c r="W4498" s="1" t="str">
        <f>IF(OR(MasterData[[#This Row],[Event]]="Christmas Market", MasterData[[#This Row],[Event]]="Christmas"), "Christmas Sale", "Non-Christmas Sale")</f>
        <v>Christmas Sale</v>
      </c>
      <c r="X4498" t="b">
        <v>0</v>
      </c>
      <c r="Y4498">
        <v>3</v>
      </c>
      <c r="Z4498">
        <v>11.5</v>
      </c>
      <c r="AA4498">
        <v>11.5</v>
      </c>
      <c r="AB4498">
        <v>0</v>
      </c>
      <c r="AC4498" t="str">
        <f>IF(MasterData[[#This Row],[Discount Amount]]&gt;0, "Promotional sale", "Non-Promotional Sales")</f>
        <v>Non-Promotional Sales</v>
      </c>
    </row>
    <row r="4499" spans="1:29" x14ac:dyDescent="0.25">
      <c r="A4499">
        <v>4498</v>
      </c>
      <c r="B4499" s="1" t="s">
        <v>298</v>
      </c>
      <c r="C4499" s="2">
        <v>0.69160879629629624</v>
      </c>
      <c r="D4499">
        <v>78</v>
      </c>
      <c r="E4499">
        <v>44</v>
      </c>
      <c r="F4499" s="1" t="s">
        <v>37</v>
      </c>
      <c r="G4499" s="1" t="s">
        <v>51</v>
      </c>
      <c r="H4499">
        <v>53.760899999999999</v>
      </c>
      <c r="I4499">
        <v>-98.813900000000004</v>
      </c>
      <c r="J4499">
        <v>7</v>
      </c>
      <c r="K4499" t="b">
        <v>1</v>
      </c>
      <c r="L4499">
        <v>545</v>
      </c>
      <c r="M4499" s="1" t="s">
        <v>39</v>
      </c>
      <c r="N4499" s="1" t="s">
        <v>40</v>
      </c>
      <c r="O4499">
        <v>4</v>
      </c>
      <c r="P4499" t="b">
        <v>0</v>
      </c>
      <c r="Q4499" t="b">
        <v>0</v>
      </c>
      <c r="R4499" s="1" t="s">
        <v>32</v>
      </c>
      <c r="S4499" s="1" t="s">
        <v>58</v>
      </c>
      <c r="T4499">
        <v>2</v>
      </c>
      <c r="U4499" s="1" t="s">
        <v>42</v>
      </c>
      <c r="V4499" s="1" t="s">
        <v>35</v>
      </c>
      <c r="W4499" s="1" t="str">
        <f>IF(OR(MasterData[[#This Row],[Event]]="Christmas Market", MasterData[[#This Row],[Event]]="Christmas"), "Christmas Sale", "Non-Christmas Sale")</f>
        <v>Non-Christmas Sale</v>
      </c>
      <c r="X4499" t="b">
        <v>1</v>
      </c>
      <c r="Y4499">
        <v>1</v>
      </c>
      <c r="Z4499">
        <v>51.03</v>
      </c>
      <c r="AA4499">
        <v>204.12</v>
      </c>
      <c r="AB4499">
        <v>0</v>
      </c>
      <c r="AC4499" t="str">
        <f>IF(MasterData[[#This Row],[Discount Amount]]&gt;0, "Promotional sale", "Non-Promotional Sales")</f>
        <v>Non-Promotional Sales</v>
      </c>
    </row>
    <row r="4500" spans="1:29" x14ac:dyDescent="0.25">
      <c r="A4500">
        <v>4499</v>
      </c>
      <c r="B4500" s="1" t="s">
        <v>229</v>
      </c>
      <c r="C4500" s="2">
        <v>0.52674768518518511</v>
      </c>
      <c r="D4500">
        <v>446</v>
      </c>
      <c r="E4500">
        <v>60</v>
      </c>
      <c r="F4500" s="1" t="s">
        <v>37</v>
      </c>
      <c r="G4500" s="1" t="s">
        <v>51</v>
      </c>
      <c r="H4500">
        <v>53.760899999999999</v>
      </c>
      <c r="I4500">
        <v>-98.813900000000004</v>
      </c>
      <c r="J4500">
        <v>16</v>
      </c>
      <c r="K4500" t="b">
        <v>0</v>
      </c>
      <c r="L4500">
        <v>273</v>
      </c>
      <c r="M4500" s="1" t="s">
        <v>56</v>
      </c>
      <c r="N4500" s="1" t="s">
        <v>57</v>
      </c>
      <c r="O4500">
        <v>5</v>
      </c>
      <c r="P4500" t="b">
        <v>1</v>
      </c>
      <c r="Q4500" t="b">
        <v>1</v>
      </c>
      <c r="R4500" s="1" t="s">
        <v>41</v>
      </c>
      <c r="S4500" s="1" t="s">
        <v>49</v>
      </c>
      <c r="T4500">
        <v>5</v>
      </c>
      <c r="U4500" s="1" t="s">
        <v>42</v>
      </c>
      <c r="V4500" s="1" t="s">
        <v>59</v>
      </c>
      <c r="W4500" s="1" t="str">
        <f>IF(OR(MasterData[[#This Row],[Event]]="Christmas Market", MasterData[[#This Row],[Event]]="Christmas"), "Christmas Sale", "Non-Christmas Sale")</f>
        <v>Non-Christmas Sale</v>
      </c>
      <c r="X4500" t="b">
        <v>0</v>
      </c>
      <c r="Y4500">
        <v>3</v>
      </c>
      <c r="Z4500">
        <v>37.67</v>
      </c>
      <c r="AA4500">
        <v>188.37</v>
      </c>
      <c r="AB4500">
        <v>18.84</v>
      </c>
      <c r="AC4500" t="str">
        <f>IF(MasterData[[#This Row],[Discount Amount]]&gt;0, "Promotional sale", "Non-Promotional Sales")</f>
        <v>Promotional sale</v>
      </c>
    </row>
    <row r="4501" spans="1:29" x14ac:dyDescent="0.25">
      <c r="A4501">
        <v>4500</v>
      </c>
      <c r="B4501" s="1" t="s">
        <v>124</v>
      </c>
      <c r="C4501" s="2">
        <v>0.23054398148148159</v>
      </c>
      <c r="D4501">
        <v>59</v>
      </c>
      <c r="E4501">
        <v>20</v>
      </c>
      <c r="F4501" s="1" t="s">
        <v>61</v>
      </c>
      <c r="G4501" s="1" t="s">
        <v>77</v>
      </c>
      <c r="H4501">
        <v>64.282300000000006</v>
      </c>
      <c r="I4501">
        <v>-135</v>
      </c>
      <c r="J4501">
        <v>34</v>
      </c>
      <c r="K4501" t="b">
        <v>1</v>
      </c>
      <c r="L4501">
        <v>827</v>
      </c>
      <c r="M4501" s="1" t="s">
        <v>56</v>
      </c>
      <c r="N4501" s="1" t="s">
        <v>57</v>
      </c>
      <c r="O4501">
        <v>4</v>
      </c>
      <c r="P4501" t="b">
        <v>0</v>
      </c>
      <c r="Q4501" t="b">
        <v>0</v>
      </c>
      <c r="R4501" s="1" t="s">
        <v>41</v>
      </c>
      <c r="S4501" s="1" t="s">
        <v>49</v>
      </c>
      <c r="T4501">
        <v>5</v>
      </c>
      <c r="U4501" s="1" t="s">
        <v>45</v>
      </c>
      <c r="V4501" s="1" t="s">
        <v>35</v>
      </c>
      <c r="W4501" s="1" t="str">
        <f>IF(OR(MasterData[[#This Row],[Event]]="Christmas Market", MasterData[[#This Row],[Event]]="Christmas"), "Christmas Sale", "Non-Christmas Sale")</f>
        <v>Non-Christmas Sale</v>
      </c>
      <c r="X4501" t="b">
        <v>0</v>
      </c>
      <c r="Y4501">
        <v>3</v>
      </c>
      <c r="Z4501">
        <v>35.340000000000003</v>
      </c>
      <c r="AA4501">
        <v>141.37</v>
      </c>
      <c r="AB4501">
        <v>0</v>
      </c>
      <c r="AC4501" t="str">
        <f>IF(MasterData[[#This Row],[Discount Amount]]&gt;0, "Promotional sale", "Non-Promotional Sales")</f>
        <v>Non-Promotional Sales</v>
      </c>
    </row>
    <row r="4502" spans="1:29" x14ac:dyDescent="0.25">
      <c r="A4502">
        <v>4501</v>
      </c>
      <c r="B4502" s="1" t="s">
        <v>213</v>
      </c>
      <c r="C4502" s="2">
        <v>0.73195601851851855</v>
      </c>
      <c r="D4502">
        <v>209</v>
      </c>
      <c r="E4502">
        <v>25</v>
      </c>
      <c r="F4502" s="1" t="s">
        <v>61</v>
      </c>
      <c r="G4502" s="1" t="s">
        <v>81</v>
      </c>
      <c r="H4502">
        <v>64.248000000000005</v>
      </c>
      <c r="I4502">
        <v>-84.889600000000002</v>
      </c>
      <c r="J4502">
        <v>29</v>
      </c>
      <c r="K4502" t="b">
        <v>0</v>
      </c>
      <c r="L4502">
        <v>912</v>
      </c>
      <c r="M4502" s="1" t="s">
        <v>39</v>
      </c>
      <c r="N4502" s="1" t="s">
        <v>40</v>
      </c>
      <c r="O4502">
        <v>1</v>
      </c>
      <c r="P4502" t="b">
        <v>0</v>
      </c>
      <c r="Q4502" t="b">
        <v>0</v>
      </c>
      <c r="R4502" s="1" t="s">
        <v>52</v>
      </c>
      <c r="S4502" s="1" t="s">
        <v>49</v>
      </c>
      <c r="T4502">
        <v>2</v>
      </c>
      <c r="U4502" s="1" t="s">
        <v>45</v>
      </c>
      <c r="V4502" s="1" t="s">
        <v>35</v>
      </c>
      <c r="W4502" s="1" t="str">
        <f>IF(OR(MasterData[[#This Row],[Event]]="Christmas Market", MasterData[[#This Row],[Event]]="Christmas"), "Christmas Sale", "Non-Christmas Sale")</f>
        <v>Non-Christmas Sale</v>
      </c>
      <c r="X4502" t="b">
        <v>0</v>
      </c>
      <c r="Y4502">
        <v>3</v>
      </c>
      <c r="Z4502">
        <v>80.489999999999995</v>
      </c>
      <c r="AA4502">
        <v>80.489999999999995</v>
      </c>
      <c r="AB4502">
        <v>0</v>
      </c>
      <c r="AC4502" t="str">
        <f>IF(MasterData[[#This Row],[Discount Amount]]&gt;0, "Promotional sale", "Non-Promotional Sales")</f>
        <v>Non-Promotional Sales</v>
      </c>
    </row>
    <row r="4503" spans="1:29" x14ac:dyDescent="0.25">
      <c r="A4503">
        <v>4502</v>
      </c>
      <c r="B4503" s="1" t="s">
        <v>326</v>
      </c>
      <c r="C4503" s="2">
        <v>0.11762731481481481</v>
      </c>
      <c r="D4503">
        <v>106</v>
      </c>
      <c r="E4503">
        <v>23</v>
      </c>
      <c r="F4503" s="1" t="s">
        <v>37</v>
      </c>
      <c r="G4503" s="1" t="s">
        <v>66</v>
      </c>
      <c r="H4503">
        <v>45.077800000000003</v>
      </c>
      <c r="I4503">
        <v>-63.546700000000001</v>
      </c>
      <c r="J4503">
        <v>3</v>
      </c>
      <c r="K4503" t="b">
        <v>0</v>
      </c>
      <c r="L4503">
        <v>137</v>
      </c>
      <c r="M4503" s="1" t="s">
        <v>74</v>
      </c>
      <c r="N4503" s="1" t="s">
        <v>75</v>
      </c>
      <c r="O4503">
        <v>5</v>
      </c>
      <c r="P4503" t="b">
        <v>1</v>
      </c>
      <c r="Q4503" t="b">
        <v>0</v>
      </c>
      <c r="R4503" s="1" t="s">
        <v>52</v>
      </c>
      <c r="S4503" s="1" t="s">
        <v>33</v>
      </c>
      <c r="T4503">
        <v>3</v>
      </c>
      <c r="U4503" s="1" t="s">
        <v>45</v>
      </c>
      <c r="V4503" s="1" t="s">
        <v>46</v>
      </c>
      <c r="W4503" s="1" t="str">
        <f>IF(OR(MasterData[[#This Row],[Event]]="Christmas Market", MasterData[[#This Row],[Event]]="Christmas"), "Christmas Sale", "Non-Christmas Sale")</f>
        <v>Christmas Sale</v>
      </c>
      <c r="X4503" t="b">
        <v>0</v>
      </c>
      <c r="Y4503">
        <v>5</v>
      </c>
      <c r="Z4503">
        <v>53.56</v>
      </c>
      <c r="AA4503">
        <v>267.82</v>
      </c>
      <c r="AB4503">
        <v>0</v>
      </c>
      <c r="AC4503" t="str">
        <f>IF(MasterData[[#This Row],[Discount Amount]]&gt;0, "Promotional sale", "Non-Promotional Sales")</f>
        <v>Non-Promotional Sales</v>
      </c>
    </row>
    <row r="4504" spans="1:29" x14ac:dyDescent="0.25">
      <c r="A4504">
        <v>4503</v>
      </c>
      <c r="B4504" s="1" t="s">
        <v>105</v>
      </c>
      <c r="C4504" s="2">
        <v>0.62618055555555552</v>
      </c>
      <c r="D4504">
        <v>178</v>
      </c>
      <c r="E4504">
        <v>64</v>
      </c>
      <c r="F4504" s="1" t="s">
        <v>61</v>
      </c>
      <c r="G4504" s="1" t="s">
        <v>29</v>
      </c>
      <c r="H4504">
        <v>51.253799999999998</v>
      </c>
      <c r="I4504">
        <v>-85.3232</v>
      </c>
      <c r="J4504">
        <v>96</v>
      </c>
      <c r="K4504" t="b">
        <v>0</v>
      </c>
      <c r="L4504">
        <v>414</v>
      </c>
      <c r="M4504" s="1" t="s">
        <v>63</v>
      </c>
      <c r="N4504" s="1" t="s">
        <v>64</v>
      </c>
      <c r="O4504">
        <v>4</v>
      </c>
      <c r="P4504" t="b">
        <v>1</v>
      </c>
      <c r="Q4504" t="b">
        <v>0</v>
      </c>
      <c r="R4504" s="1" t="s">
        <v>52</v>
      </c>
      <c r="S4504" s="1" t="s">
        <v>49</v>
      </c>
      <c r="T4504">
        <v>2</v>
      </c>
      <c r="U4504" s="1" t="s">
        <v>45</v>
      </c>
      <c r="V4504" s="1" t="s">
        <v>35</v>
      </c>
      <c r="W4504" s="1" t="str">
        <f>IF(OR(MasterData[[#This Row],[Event]]="Christmas Market", MasterData[[#This Row],[Event]]="Christmas"), "Christmas Sale", "Non-Christmas Sale")</f>
        <v>Non-Christmas Sale</v>
      </c>
      <c r="X4504" t="b">
        <v>0</v>
      </c>
      <c r="Y4504">
        <v>1</v>
      </c>
      <c r="Z4504">
        <v>27.4</v>
      </c>
      <c r="AA4504">
        <v>109.59</v>
      </c>
      <c r="AB4504">
        <v>0</v>
      </c>
      <c r="AC4504" t="str">
        <f>IF(MasterData[[#This Row],[Discount Amount]]&gt;0, "Promotional sale", "Non-Promotional Sales")</f>
        <v>Non-Promotional Sales</v>
      </c>
    </row>
    <row r="4505" spans="1:29" x14ac:dyDescent="0.25">
      <c r="A4505">
        <v>4504</v>
      </c>
      <c r="B4505" s="1" t="s">
        <v>107</v>
      </c>
      <c r="C4505" s="2">
        <v>0.73466435185185186</v>
      </c>
      <c r="D4505">
        <v>69</v>
      </c>
      <c r="E4505">
        <v>21</v>
      </c>
      <c r="F4505" s="1" t="s">
        <v>37</v>
      </c>
      <c r="G4505" s="1" t="s">
        <v>62</v>
      </c>
      <c r="H4505">
        <v>46.565300000000001</v>
      </c>
      <c r="I4505">
        <v>-66.4619</v>
      </c>
      <c r="J4505">
        <v>28</v>
      </c>
      <c r="K4505" t="b">
        <v>1</v>
      </c>
      <c r="L4505">
        <v>613</v>
      </c>
      <c r="M4505" s="1" t="s">
        <v>30</v>
      </c>
      <c r="N4505" s="1" t="s">
        <v>31</v>
      </c>
      <c r="O4505">
        <v>4</v>
      </c>
      <c r="P4505" t="b">
        <v>0</v>
      </c>
      <c r="Q4505" t="b">
        <v>0</v>
      </c>
      <c r="R4505" s="1" t="s">
        <v>32</v>
      </c>
      <c r="S4505" s="1" t="s">
        <v>53</v>
      </c>
      <c r="T4505">
        <v>4</v>
      </c>
      <c r="U4505" s="1" t="s">
        <v>34</v>
      </c>
      <c r="V4505" s="1" t="s">
        <v>59</v>
      </c>
      <c r="W4505" s="1" t="str">
        <f>IF(OR(MasterData[[#This Row],[Event]]="Christmas Market", MasterData[[#This Row],[Event]]="Christmas"), "Christmas Sale", "Non-Christmas Sale")</f>
        <v>Non-Christmas Sale</v>
      </c>
      <c r="X4505" t="b">
        <v>1</v>
      </c>
      <c r="Y4505">
        <v>2</v>
      </c>
      <c r="Z4505">
        <v>43.93</v>
      </c>
      <c r="AA4505">
        <v>175.72</v>
      </c>
      <c r="AB4505">
        <v>17.57</v>
      </c>
      <c r="AC4505" t="str">
        <f>IF(MasterData[[#This Row],[Discount Amount]]&gt;0, "Promotional sale", "Non-Promotional Sales")</f>
        <v>Promotional sale</v>
      </c>
    </row>
    <row r="4506" spans="1:29" x14ac:dyDescent="0.25">
      <c r="A4506">
        <v>4505</v>
      </c>
      <c r="B4506" s="1" t="s">
        <v>129</v>
      </c>
      <c r="C4506" s="2">
        <v>0.23366898148148141</v>
      </c>
      <c r="D4506">
        <v>52</v>
      </c>
      <c r="E4506">
        <v>42</v>
      </c>
      <c r="F4506" s="1" t="s">
        <v>28</v>
      </c>
      <c r="G4506" s="1" t="s">
        <v>29</v>
      </c>
      <c r="H4506">
        <v>51.253799999999998</v>
      </c>
      <c r="I4506">
        <v>-85.3232</v>
      </c>
      <c r="J4506">
        <v>59</v>
      </c>
      <c r="K4506" t="b">
        <v>1</v>
      </c>
      <c r="L4506">
        <v>50</v>
      </c>
      <c r="M4506" s="1" t="s">
        <v>56</v>
      </c>
      <c r="N4506" s="1" t="s">
        <v>57</v>
      </c>
      <c r="O4506">
        <v>4</v>
      </c>
      <c r="P4506" t="b">
        <v>1</v>
      </c>
      <c r="Q4506" t="b">
        <v>1</v>
      </c>
      <c r="R4506" s="1" t="s">
        <v>32</v>
      </c>
      <c r="S4506" s="1" t="s">
        <v>33</v>
      </c>
      <c r="T4506">
        <v>1</v>
      </c>
      <c r="U4506" s="1" t="s">
        <v>42</v>
      </c>
      <c r="V4506" s="1" t="s">
        <v>35</v>
      </c>
      <c r="W4506" s="1" t="str">
        <f>IF(OR(MasterData[[#This Row],[Event]]="Christmas Market", MasterData[[#This Row],[Event]]="Christmas"), "Christmas Sale", "Non-Christmas Sale")</f>
        <v>Non-Christmas Sale</v>
      </c>
      <c r="X4506" t="b">
        <v>1</v>
      </c>
      <c r="Y4506">
        <v>2</v>
      </c>
      <c r="Z4506">
        <v>52.16</v>
      </c>
      <c r="AA4506">
        <v>208.63</v>
      </c>
      <c r="AB4506">
        <v>0</v>
      </c>
      <c r="AC4506" t="str">
        <f>IF(MasterData[[#This Row],[Discount Amount]]&gt;0, "Promotional sale", "Non-Promotional Sales")</f>
        <v>Non-Promotional Sales</v>
      </c>
    </row>
    <row r="4507" spans="1:29" x14ac:dyDescent="0.25">
      <c r="A4507">
        <v>4506</v>
      </c>
      <c r="B4507" s="1" t="s">
        <v>161</v>
      </c>
      <c r="C4507" s="2">
        <v>0.15878472222222229</v>
      </c>
      <c r="D4507">
        <v>131</v>
      </c>
      <c r="E4507">
        <v>46</v>
      </c>
      <c r="F4507" s="1" t="s">
        <v>37</v>
      </c>
      <c r="G4507" s="1" t="s">
        <v>51</v>
      </c>
      <c r="H4507">
        <v>53.760899999999999</v>
      </c>
      <c r="I4507">
        <v>-98.813900000000004</v>
      </c>
      <c r="J4507">
        <v>40</v>
      </c>
      <c r="K4507" t="b">
        <v>0</v>
      </c>
      <c r="L4507">
        <v>201</v>
      </c>
      <c r="M4507" s="1" t="s">
        <v>74</v>
      </c>
      <c r="N4507" s="1" t="s">
        <v>75</v>
      </c>
      <c r="O4507">
        <v>2</v>
      </c>
      <c r="P4507" t="b">
        <v>1</v>
      </c>
      <c r="Q4507" t="b">
        <v>0</v>
      </c>
      <c r="R4507" s="1" t="s">
        <v>32</v>
      </c>
      <c r="S4507" s="1" t="s">
        <v>53</v>
      </c>
      <c r="T4507">
        <v>2</v>
      </c>
      <c r="U4507" s="1" t="s">
        <v>34</v>
      </c>
      <c r="V4507" s="1" t="s">
        <v>35</v>
      </c>
      <c r="W4507" s="1" t="str">
        <f>IF(OR(MasterData[[#This Row],[Event]]="Christmas Market", MasterData[[#This Row],[Event]]="Christmas"), "Christmas Sale", "Non-Christmas Sale")</f>
        <v>Non-Christmas Sale</v>
      </c>
      <c r="X4507" t="b">
        <v>0</v>
      </c>
      <c r="Y4507">
        <v>5</v>
      </c>
      <c r="Z4507">
        <v>51.35</v>
      </c>
      <c r="AA4507">
        <v>102.71</v>
      </c>
      <c r="AB4507">
        <v>0</v>
      </c>
      <c r="AC4507" t="str">
        <f>IF(MasterData[[#This Row],[Discount Amount]]&gt;0, "Promotional sale", "Non-Promotional Sales")</f>
        <v>Non-Promotional Sales</v>
      </c>
    </row>
    <row r="4508" spans="1:29" x14ac:dyDescent="0.25">
      <c r="A4508">
        <v>4507</v>
      </c>
      <c r="B4508" s="1" t="s">
        <v>222</v>
      </c>
      <c r="C4508" s="2">
        <v>0.38638888888888889</v>
      </c>
      <c r="D4508">
        <v>102</v>
      </c>
      <c r="E4508">
        <v>67</v>
      </c>
      <c r="F4508" s="1" t="s">
        <v>37</v>
      </c>
      <c r="G4508" s="1" t="s">
        <v>38</v>
      </c>
      <c r="H4508">
        <v>53.726700000000001</v>
      </c>
      <c r="I4508">
        <v>-127.6476</v>
      </c>
      <c r="J4508">
        <v>52</v>
      </c>
      <c r="K4508" t="b">
        <v>0</v>
      </c>
      <c r="L4508">
        <v>355</v>
      </c>
      <c r="M4508" s="1" t="s">
        <v>39</v>
      </c>
      <c r="N4508" s="1" t="s">
        <v>40</v>
      </c>
      <c r="O4508">
        <v>5</v>
      </c>
      <c r="P4508" t="b">
        <v>1</v>
      </c>
      <c r="Q4508" t="b">
        <v>1</v>
      </c>
      <c r="R4508" s="1" t="s">
        <v>41</v>
      </c>
      <c r="S4508" s="1" t="s">
        <v>53</v>
      </c>
      <c r="T4508">
        <v>5</v>
      </c>
      <c r="U4508" s="1" t="s">
        <v>42</v>
      </c>
      <c r="V4508" s="1" t="s">
        <v>46</v>
      </c>
      <c r="W4508" s="1" t="str">
        <f>IF(OR(MasterData[[#This Row],[Event]]="Christmas Market", MasterData[[#This Row],[Event]]="Christmas"), "Christmas Sale", "Non-Christmas Sale")</f>
        <v>Christmas Sale</v>
      </c>
      <c r="X4508" t="b">
        <v>1</v>
      </c>
      <c r="Y4508">
        <v>1</v>
      </c>
      <c r="Z4508">
        <v>52.89</v>
      </c>
      <c r="AA4508">
        <v>264.45999999999998</v>
      </c>
      <c r="AB4508">
        <v>0</v>
      </c>
      <c r="AC4508" t="str">
        <f>IF(MasterData[[#This Row],[Discount Amount]]&gt;0, "Promotional sale", "Non-Promotional Sales")</f>
        <v>Non-Promotional Sales</v>
      </c>
    </row>
    <row r="4509" spans="1:29" x14ac:dyDescent="0.25">
      <c r="A4509">
        <v>4508</v>
      </c>
      <c r="B4509" s="1" t="s">
        <v>177</v>
      </c>
      <c r="C4509" s="2">
        <v>0.16909722222222223</v>
      </c>
      <c r="D4509">
        <v>196</v>
      </c>
      <c r="E4509">
        <v>31</v>
      </c>
      <c r="F4509" s="1" t="s">
        <v>28</v>
      </c>
      <c r="G4509" s="1" t="s">
        <v>48</v>
      </c>
      <c r="H4509">
        <v>53.933300000000003</v>
      </c>
      <c r="I4509">
        <v>-116.5765</v>
      </c>
      <c r="J4509">
        <v>83</v>
      </c>
      <c r="K4509" t="b">
        <v>1</v>
      </c>
      <c r="L4509">
        <v>811</v>
      </c>
      <c r="M4509" s="1" t="s">
        <v>74</v>
      </c>
      <c r="N4509" s="1" t="s">
        <v>75</v>
      </c>
      <c r="O4509">
        <v>5</v>
      </c>
      <c r="P4509" t="b">
        <v>0</v>
      </c>
      <c r="Q4509" t="b">
        <v>0</v>
      </c>
      <c r="R4509" s="1" t="s">
        <v>32</v>
      </c>
      <c r="S4509" s="1" t="s">
        <v>58</v>
      </c>
      <c r="T4509">
        <v>4</v>
      </c>
      <c r="U4509" s="1" t="s">
        <v>45</v>
      </c>
      <c r="V4509" s="1" t="s">
        <v>46</v>
      </c>
      <c r="W4509" s="1" t="str">
        <f>IF(OR(MasterData[[#This Row],[Event]]="Christmas Market", MasterData[[#This Row],[Event]]="Christmas"), "Christmas Sale", "Non-Christmas Sale")</f>
        <v>Christmas Sale</v>
      </c>
      <c r="X4509" t="b">
        <v>1</v>
      </c>
      <c r="Y4509">
        <v>5</v>
      </c>
      <c r="Z4509">
        <v>95.51</v>
      </c>
      <c r="AA4509">
        <v>477.56</v>
      </c>
      <c r="AB4509">
        <v>0</v>
      </c>
      <c r="AC4509" t="str">
        <f>IF(MasterData[[#This Row],[Discount Amount]]&gt;0, "Promotional sale", "Non-Promotional Sales")</f>
        <v>Non-Promotional Sales</v>
      </c>
    </row>
    <row r="4510" spans="1:29" x14ac:dyDescent="0.25">
      <c r="A4510">
        <v>4509</v>
      </c>
      <c r="B4510" s="1" t="s">
        <v>357</v>
      </c>
      <c r="C4510" s="2">
        <v>1.1331018518518476E-2</v>
      </c>
      <c r="D4510">
        <v>188</v>
      </c>
      <c r="E4510">
        <v>28</v>
      </c>
      <c r="F4510" s="1" t="s">
        <v>37</v>
      </c>
      <c r="G4510" s="1" t="s">
        <v>77</v>
      </c>
      <c r="H4510">
        <v>64.282300000000006</v>
      </c>
      <c r="I4510">
        <v>-135</v>
      </c>
      <c r="J4510">
        <v>37</v>
      </c>
      <c r="K4510" t="b">
        <v>0</v>
      </c>
      <c r="L4510">
        <v>130</v>
      </c>
      <c r="M4510" s="1" t="s">
        <v>56</v>
      </c>
      <c r="N4510" s="1" t="s">
        <v>57</v>
      </c>
      <c r="O4510">
        <v>3</v>
      </c>
      <c r="P4510" t="b">
        <v>1</v>
      </c>
      <c r="Q4510" t="b">
        <v>1</v>
      </c>
      <c r="R4510" s="1" t="s">
        <v>41</v>
      </c>
      <c r="S4510" s="1" t="s">
        <v>49</v>
      </c>
      <c r="T4510">
        <v>2</v>
      </c>
      <c r="U4510" s="1" t="s">
        <v>34</v>
      </c>
      <c r="V4510" s="1" t="s">
        <v>59</v>
      </c>
      <c r="W4510" s="1" t="str">
        <f>IF(OR(MasterData[[#This Row],[Event]]="Christmas Market", MasterData[[#This Row],[Event]]="Christmas"), "Christmas Sale", "Non-Christmas Sale")</f>
        <v>Non-Christmas Sale</v>
      </c>
      <c r="X4510" t="b">
        <v>0</v>
      </c>
      <c r="Y4510">
        <v>2</v>
      </c>
      <c r="Z4510">
        <v>91.42</v>
      </c>
      <c r="AA4510">
        <v>274.27</v>
      </c>
      <c r="AB4510">
        <v>27.43</v>
      </c>
      <c r="AC4510" t="str">
        <f>IF(MasterData[[#This Row],[Discount Amount]]&gt;0, "Promotional sale", "Non-Promotional Sales")</f>
        <v>Promotional sale</v>
      </c>
    </row>
    <row r="4511" spans="1:29" x14ac:dyDescent="0.25">
      <c r="A4511">
        <v>4510</v>
      </c>
      <c r="B4511" s="1" t="s">
        <v>73</v>
      </c>
      <c r="C4511" s="2">
        <v>0.14363425925925921</v>
      </c>
      <c r="D4511">
        <v>474</v>
      </c>
      <c r="E4511">
        <v>30</v>
      </c>
      <c r="F4511" s="1" t="s">
        <v>28</v>
      </c>
      <c r="G4511" s="1" t="s">
        <v>68</v>
      </c>
      <c r="H4511">
        <v>46.318800000000003</v>
      </c>
      <c r="I4511">
        <v>-63.146099999999997</v>
      </c>
      <c r="J4511">
        <v>74</v>
      </c>
      <c r="K4511" t="b">
        <v>1</v>
      </c>
      <c r="L4511">
        <v>647</v>
      </c>
      <c r="M4511" s="1" t="s">
        <v>74</v>
      </c>
      <c r="N4511" s="1" t="s">
        <v>75</v>
      </c>
      <c r="O4511">
        <v>1</v>
      </c>
      <c r="P4511" t="b">
        <v>0</v>
      </c>
      <c r="Q4511" t="b">
        <v>1</v>
      </c>
      <c r="R4511" s="1" t="s">
        <v>32</v>
      </c>
      <c r="S4511" s="1" t="s">
        <v>58</v>
      </c>
      <c r="T4511">
        <v>5</v>
      </c>
      <c r="U4511" s="1" t="s">
        <v>34</v>
      </c>
      <c r="V4511" s="1" t="s">
        <v>35</v>
      </c>
      <c r="W4511" s="1" t="str">
        <f>IF(OR(MasterData[[#This Row],[Event]]="Christmas Market", MasterData[[#This Row],[Event]]="Christmas"), "Christmas Sale", "Non-Christmas Sale")</f>
        <v>Non-Christmas Sale</v>
      </c>
      <c r="X4511" t="b">
        <v>1</v>
      </c>
      <c r="Y4511">
        <v>2</v>
      </c>
      <c r="Z4511">
        <v>71.260000000000005</v>
      </c>
      <c r="AA4511">
        <v>71.260000000000005</v>
      </c>
      <c r="AB4511">
        <v>0</v>
      </c>
      <c r="AC4511" t="str">
        <f>IF(MasterData[[#This Row],[Discount Amount]]&gt;0, "Promotional sale", "Non-Promotional Sales")</f>
        <v>Non-Promotional Sales</v>
      </c>
    </row>
    <row r="4512" spans="1:29" x14ac:dyDescent="0.25">
      <c r="A4512">
        <v>4511</v>
      </c>
      <c r="B4512" s="1" t="s">
        <v>124</v>
      </c>
      <c r="C4512" s="2">
        <v>0.31245370370370362</v>
      </c>
      <c r="D4512">
        <v>171</v>
      </c>
      <c r="E4512">
        <v>67</v>
      </c>
      <c r="F4512" s="1" t="s">
        <v>28</v>
      </c>
      <c r="G4512" s="1" t="s">
        <v>29</v>
      </c>
      <c r="H4512">
        <v>51.253799999999998</v>
      </c>
      <c r="I4512">
        <v>-85.3232</v>
      </c>
      <c r="J4512">
        <v>31</v>
      </c>
      <c r="K4512" t="b">
        <v>0</v>
      </c>
      <c r="L4512">
        <v>203</v>
      </c>
      <c r="M4512" s="1" t="s">
        <v>30</v>
      </c>
      <c r="N4512" s="1" t="s">
        <v>31</v>
      </c>
      <c r="O4512">
        <v>2</v>
      </c>
      <c r="P4512" t="b">
        <v>0</v>
      </c>
      <c r="Q4512" t="b">
        <v>1</v>
      </c>
      <c r="R4512" s="1" t="s">
        <v>32</v>
      </c>
      <c r="S4512" s="1" t="s">
        <v>53</v>
      </c>
      <c r="T4512">
        <v>2</v>
      </c>
      <c r="U4512" s="1" t="s">
        <v>42</v>
      </c>
      <c r="V4512" s="1" t="s">
        <v>35</v>
      </c>
      <c r="W4512" s="1" t="str">
        <f>IF(OR(MasterData[[#This Row],[Event]]="Christmas Market", MasterData[[#This Row],[Event]]="Christmas"), "Christmas Sale", "Non-Christmas Sale")</f>
        <v>Non-Christmas Sale</v>
      </c>
      <c r="X4512" t="b">
        <v>0</v>
      </c>
      <c r="Y4512">
        <v>2</v>
      </c>
      <c r="Z4512">
        <v>83.78</v>
      </c>
      <c r="AA4512">
        <v>167.57</v>
      </c>
      <c r="AB4512">
        <v>0</v>
      </c>
      <c r="AC4512" t="str">
        <f>IF(MasterData[[#This Row],[Discount Amount]]&gt;0, "Promotional sale", "Non-Promotional Sales")</f>
        <v>Non-Promotional Sales</v>
      </c>
    </row>
    <row r="4513" spans="1:29" x14ac:dyDescent="0.25">
      <c r="A4513">
        <v>4512</v>
      </c>
      <c r="B4513" s="1" t="s">
        <v>338</v>
      </c>
      <c r="C4513" s="2">
        <v>0.69964120370370364</v>
      </c>
      <c r="D4513">
        <v>18</v>
      </c>
      <c r="E4513">
        <v>27</v>
      </c>
      <c r="F4513" s="1" t="s">
        <v>37</v>
      </c>
      <c r="G4513" s="1" t="s">
        <v>81</v>
      </c>
      <c r="H4513">
        <v>64.248000000000005</v>
      </c>
      <c r="I4513">
        <v>-84.889600000000002</v>
      </c>
      <c r="J4513">
        <v>61</v>
      </c>
      <c r="K4513" t="b">
        <v>0</v>
      </c>
      <c r="L4513">
        <v>591</v>
      </c>
      <c r="M4513" s="1" t="s">
        <v>30</v>
      </c>
      <c r="N4513" s="1" t="s">
        <v>31</v>
      </c>
      <c r="O4513">
        <v>4</v>
      </c>
      <c r="P4513" t="b">
        <v>0</v>
      </c>
      <c r="Q4513" t="b">
        <v>0</v>
      </c>
      <c r="R4513" s="1" t="s">
        <v>52</v>
      </c>
      <c r="S4513" s="1" t="s">
        <v>53</v>
      </c>
      <c r="T4513">
        <v>5</v>
      </c>
      <c r="U4513" s="1" t="s">
        <v>42</v>
      </c>
      <c r="V4513" s="1" t="s">
        <v>59</v>
      </c>
      <c r="W4513" s="1" t="str">
        <f>IF(OR(MasterData[[#This Row],[Event]]="Christmas Market", MasterData[[#This Row],[Event]]="Christmas"), "Christmas Sale", "Non-Christmas Sale")</f>
        <v>Non-Christmas Sale</v>
      </c>
      <c r="X4513" t="b">
        <v>0</v>
      </c>
      <c r="Y4513">
        <v>2</v>
      </c>
      <c r="Z4513">
        <v>17.440000000000001</v>
      </c>
      <c r="AA4513">
        <v>69.77</v>
      </c>
      <c r="AB4513">
        <v>6.98</v>
      </c>
      <c r="AC4513" t="str">
        <f>IF(MasterData[[#This Row],[Discount Amount]]&gt;0, "Promotional sale", "Non-Promotional Sales")</f>
        <v>Promotional sale</v>
      </c>
    </row>
    <row r="4514" spans="1:29" x14ac:dyDescent="0.25">
      <c r="A4514">
        <v>4513</v>
      </c>
      <c r="B4514" s="1" t="s">
        <v>113</v>
      </c>
      <c r="C4514" s="2">
        <v>0.66304398148148147</v>
      </c>
      <c r="D4514">
        <v>426</v>
      </c>
      <c r="E4514">
        <v>29</v>
      </c>
      <c r="F4514" s="1" t="s">
        <v>28</v>
      </c>
      <c r="G4514" s="1" t="s">
        <v>68</v>
      </c>
      <c r="H4514">
        <v>46.318800000000003</v>
      </c>
      <c r="I4514">
        <v>-63.146099999999997</v>
      </c>
      <c r="J4514">
        <v>54</v>
      </c>
      <c r="K4514" t="b">
        <v>0</v>
      </c>
      <c r="L4514">
        <v>465</v>
      </c>
      <c r="M4514" s="1" t="s">
        <v>74</v>
      </c>
      <c r="N4514" s="1" t="s">
        <v>75</v>
      </c>
      <c r="O4514">
        <v>3</v>
      </c>
      <c r="P4514" t="b">
        <v>0</v>
      </c>
      <c r="Q4514" t="b">
        <v>0</v>
      </c>
      <c r="R4514" s="1" t="s">
        <v>41</v>
      </c>
      <c r="S4514" s="1" t="s">
        <v>53</v>
      </c>
      <c r="T4514">
        <v>1</v>
      </c>
      <c r="U4514" s="1" t="s">
        <v>45</v>
      </c>
      <c r="V4514" s="1" t="s">
        <v>46</v>
      </c>
      <c r="W4514" s="1" t="str">
        <f>IF(OR(MasterData[[#This Row],[Event]]="Christmas Market", MasterData[[#This Row],[Event]]="Christmas"), "Christmas Sale", "Non-Christmas Sale")</f>
        <v>Christmas Sale</v>
      </c>
      <c r="X4514" t="b">
        <v>0</v>
      </c>
      <c r="Y4514">
        <v>5</v>
      </c>
      <c r="Z4514">
        <v>32.86</v>
      </c>
      <c r="AA4514">
        <v>98.59</v>
      </c>
      <c r="AB4514">
        <v>0</v>
      </c>
      <c r="AC4514" t="str">
        <f>IF(MasterData[[#This Row],[Discount Amount]]&gt;0, "Promotional sale", "Non-Promotional Sales")</f>
        <v>Non-Promotional Sales</v>
      </c>
    </row>
    <row r="4515" spans="1:29" x14ac:dyDescent="0.25">
      <c r="A4515">
        <v>4514</v>
      </c>
      <c r="B4515" s="1" t="s">
        <v>67</v>
      </c>
      <c r="C4515" s="2">
        <v>0.66215277777777781</v>
      </c>
      <c r="D4515">
        <v>68</v>
      </c>
      <c r="E4515">
        <v>26</v>
      </c>
      <c r="F4515" s="1" t="s">
        <v>28</v>
      </c>
      <c r="G4515" s="1" t="s">
        <v>29</v>
      </c>
      <c r="H4515">
        <v>51.253799999999998</v>
      </c>
      <c r="I4515">
        <v>-85.3232</v>
      </c>
      <c r="J4515">
        <v>30</v>
      </c>
      <c r="K4515" t="b">
        <v>1</v>
      </c>
      <c r="L4515">
        <v>50</v>
      </c>
      <c r="M4515" s="1" t="s">
        <v>74</v>
      </c>
      <c r="N4515" s="1" t="s">
        <v>75</v>
      </c>
      <c r="O4515">
        <v>3</v>
      </c>
      <c r="P4515" t="b">
        <v>0</v>
      </c>
      <c r="Q4515" t="b">
        <v>0</v>
      </c>
      <c r="R4515" s="1" t="s">
        <v>32</v>
      </c>
      <c r="S4515" s="1" t="s">
        <v>53</v>
      </c>
      <c r="T4515">
        <v>5</v>
      </c>
      <c r="U4515" s="1" t="s">
        <v>45</v>
      </c>
      <c r="V4515" s="1" t="s">
        <v>35</v>
      </c>
      <c r="W4515" s="1" t="str">
        <f>IF(OR(MasterData[[#This Row],[Event]]="Christmas Market", MasterData[[#This Row],[Event]]="Christmas"), "Christmas Sale", "Non-Christmas Sale")</f>
        <v>Non-Christmas Sale</v>
      </c>
      <c r="X4515" t="b">
        <v>0</v>
      </c>
      <c r="Y4515">
        <v>5</v>
      </c>
      <c r="Z4515">
        <v>21.82</v>
      </c>
      <c r="AA4515">
        <v>65.45</v>
      </c>
      <c r="AB4515">
        <v>0</v>
      </c>
      <c r="AC4515" t="str">
        <f>IF(MasterData[[#This Row],[Discount Amount]]&gt;0, "Promotional sale", "Non-Promotional Sales")</f>
        <v>Non-Promotional Sales</v>
      </c>
    </row>
    <row r="4516" spans="1:29" x14ac:dyDescent="0.25">
      <c r="A4516">
        <v>4515</v>
      </c>
      <c r="B4516" s="1" t="s">
        <v>73</v>
      </c>
      <c r="C4516" s="2">
        <v>0.64280092592592597</v>
      </c>
      <c r="D4516">
        <v>219</v>
      </c>
      <c r="E4516">
        <v>24</v>
      </c>
      <c r="F4516" s="1" t="s">
        <v>37</v>
      </c>
      <c r="G4516" s="1" t="s">
        <v>55</v>
      </c>
      <c r="H4516">
        <v>52.939900000000002</v>
      </c>
      <c r="I4516">
        <v>-106.4509</v>
      </c>
      <c r="J4516">
        <v>31</v>
      </c>
      <c r="K4516" t="b">
        <v>0</v>
      </c>
      <c r="L4516">
        <v>72</v>
      </c>
      <c r="M4516" s="1" t="s">
        <v>30</v>
      </c>
      <c r="N4516" s="1" t="s">
        <v>31</v>
      </c>
      <c r="O4516">
        <v>4</v>
      </c>
      <c r="P4516" t="b">
        <v>1</v>
      </c>
      <c r="Q4516" t="b">
        <v>1</v>
      </c>
      <c r="R4516" s="1" t="s">
        <v>52</v>
      </c>
      <c r="S4516" s="1" t="s">
        <v>53</v>
      </c>
      <c r="T4516">
        <v>4</v>
      </c>
      <c r="U4516" s="1" t="s">
        <v>45</v>
      </c>
      <c r="V4516" s="1" t="s">
        <v>35</v>
      </c>
      <c r="W4516" s="1" t="str">
        <f>IF(OR(MasterData[[#This Row],[Event]]="Christmas Market", MasterData[[#This Row],[Event]]="Christmas"), "Christmas Sale", "Non-Christmas Sale")</f>
        <v>Non-Christmas Sale</v>
      </c>
      <c r="X4516" t="b">
        <v>0</v>
      </c>
      <c r="Y4516">
        <v>4</v>
      </c>
      <c r="Z4516">
        <v>63.14</v>
      </c>
      <c r="AA4516">
        <v>252.56</v>
      </c>
      <c r="AB4516">
        <v>0</v>
      </c>
      <c r="AC4516" t="str">
        <f>IF(MasterData[[#This Row],[Discount Amount]]&gt;0, "Promotional sale", "Non-Promotional Sales")</f>
        <v>Non-Promotional Sales</v>
      </c>
    </row>
    <row r="4517" spans="1:29" x14ac:dyDescent="0.25">
      <c r="A4517">
        <v>4516</v>
      </c>
      <c r="B4517" s="1" t="s">
        <v>390</v>
      </c>
      <c r="C4517" s="2">
        <v>7.1099537037037086E-2</v>
      </c>
      <c r="D4517">
        <v>296</v>
      </c>
      <c r="E4517">
        <v>50</v>
      </c>
      <c r="F4517" s="1" t="s">
        <v>61</v>
      </c>
      <c r="G4517" s="1" t="s">
        <v>51</v>
      </c>
      <c r="H4517">
        <v>53.760899999999999</v>
      </c>
      <c r="I4517">
        <v>-98.813900000000004</v>
      </c>
      <c r="J4517">
        <v>34</v>
      </c>
      <c r="K4517" t="b">
        <v>0</v>
      </c>
      <c r="L4517">
        <v>903</v>
      </c>
      <c r="M4517" s="1" t="s">
        <v>63</v>
      </c>
      <c r="N4517" s="1" t="s">
        <v>64</v>
      </c>
      <c r="O4517">
        <v>3</v>
      </c>
      <c r="P4517" t="b">
        <v>1</v>
      </c>
      <c r="Q4517" t="b">
        <v>0</v>
      </c>
      <c r="R4517" s="1" t="s">
        <v>52</v>
      </c>
      <c r="S4517" s="1" t="s">
        <v>49</v>
      </c>
      <c r="T4517">
        <v>3</v>
      </c>
      <c r="U4517" s="1" t="s">
        <v>34</v>
      </c>
      <c r="V4517" s="1" t="s">
        <v>46</v>
      </c>
      <c r="W4517" s="1" t="str">
        <f>IF(OR(MasterData[[#This Row],[Event]]="Christmas Market", MasterData[[#This Row],[Event]]="Christmas"), "Christmas Sale", "Non-Christmas Sale")</f>
        <v>Christmas Sale</v>
      </c>
      <c r="X4517" t="b">
        <v>1</v>
      </c>
      <c r="Y4517">
        <v>1</v>
      </c>
      <c r="Z4517">
        <v>10.34</v>
      </c>
      <c r="AA4517">
        <v>31.02</v>
      </c>
      <c r="AB4517">
        <v>0</v>
      </c>
      <c r="AC4517" t="str">
        <f>IF(MasterData[[#This Row],[Discount Amount]]&gt;0, "Promotional sale", "Non-Promotional Sales")</f>
        <v>Non-Promotional Sales</v>
      </c>
    </row>
    <row r="4518" spans="1:29" x14ac:dyDescent="0.25">
      <c r="A4518">
        <v>4517</v>
      </c>
      <c r="B4518" s="1" t="s">
        <v>227</v>
      </c>
      <c r="C4518" s="2">
        <v>0.71028935185185182</v>
      </c>
      <c r="D4518">
        <v>398</v>
      </c>
      <c r="E4518">
        <v>22</v>
      </c>
      <c r="F4518" s="1" t="s">
        <v>37</v>
      </c>
      <c r="G4518" s="1" t="s">
        <v>48</v>
      </c>
      <c r="H4518">
        <v>53.933300000000003</v>
      </c>
      <c r="I4518">
        <v>-116.5765</v>
      </c>
      <c r="J4518">
        <v>31</v>
      </c>
      <c r="K4518" t="b">
        <v>0</v>
      </c>
      <c r="L4518">
        <v>544</v>
      </c>
      <c r="M4518" s="1" t="s">
        <v>30</v>
      </c>
      <c r="N4518" s="1" t="s">
        <v>31</v>
      </c>
      <c r="O4518">
        <v>2</v>
      </c>
      <c r="P4518" t="b">
        <v>1</v>
      </c>
      <c r="Q4518" t="b">
        <v>1</v>
      </c>
      <c r="R4518" s="1" t="s">
        <v>52</v>
      </c>
      <c r="S4518" s="1" t="s">
        <v>33</v>
      </c>
      <c r="T4518">
        <v>2</v>
      </c>
      <c r="U4518" s="1" t="s">
        <v>42</v>
      </c>
      <c r="V4518" s="1" t="s">
        <v>59</v>
      </c>
      <c r="W4518" s="1" t="str">
        <f>IF(OR(MasterData[[#This Row],[Event]]="Christmas Market", MasterData[[#This Row],[Event]]="Christmas"), "Christmas Sale", "Non-Christmas Sale")</f>
        <v>Non-Christmas Sale</v>
      </c>
      <c r="X4518" t="b">
        <v>1</v>
      </c>
      <c r="Y4518">
        <v>4</v>
      </c>
      <c r="Z4518">
        <v>73.37</v>
      </c>
      <c r="AA4518">
        <v>146.72999999999999</v>
      </c>
      <c r="AB4518">
        <v>14.67</v>
      </c>
      <c r="AC4518" t="str">
        <f>IF(MasterData[[#This Row],[Discount Amount]]&gt;0, "Promotional sale", "Non-Promotional Sales")</f>
        <v>Promotional sale</v>
      </c>
    </row>
    <row r="4519" spans="1:29" x14ac:dyDescent="0.25">
      <c r="A4519">
        <v>4518</v>
      </c>
      <c r="B4519" s="1" t="s">
        <v>262</v>
      </c>
      <c r="C4519" s="2">
        <v>0.62934027777777768</v>
      </c>
      <c r="D4519">
        <v>227</v>
      </c>
      <c r="E4519">
        <v>57</v>
      </c>
      <c r="F4519" s="1" t="s">
        <v>37</v>
      </c>
      <c r="G4519" s="1" t="s">
        <v>81</v>
      </c>
      <c r="H4519">
        <v>64.248000000000005</v>
      </c>
      <c r="I4519">
        <v>-84.889600000000002</v>
      </c>
      <c r="J4519">
        <v>3</v>
      </c>
      <c r="K4519" t="b">
        <v>0</v>
      </c>
      <c r="L4519">
        <v>182</v>
      </c>
      <c r="M4519" s="1" t="s">
        <v>56</v>
      </c>
      <c r="N4519" s="1" t="s">
        <v>57</v>
      </c>
      <c r="O4519">
        <v>2</v>
      </c>
      <c r="P4519" t="b">
        <v>1</v>
      </c>
      <c r="Q4519" t="b">
        <v>1</v>
      </c>
      <c r="R4519" s="1" t="s">
        <v>32</v>
      </c>
      <c r="S4519" s="1" t="s">
        <v>33</v>
      </c>
      <c r="T4519">
        <v>5</v>
      </c>
      <c r="U4519" s="1" t="s">
        <v>34</v>
      </c>
      <c r="V4519" s="1" t="s">
        <v>46</v>
      </c>
      <c r="W4519" s="1" t="str">
        <f>IF(OR(MasterData[[#This Row],[Event]]="Christmas Market", MasterData[[#This Row],[Event]]="Christmas"), "Christmas Sale", "Non-Christmas Sale")</f>
        <v>Christmas Sale</v>
      </c>
      <c r="X4519" t="b">
        <v>0</v>
      </c>
      <c r="Y4519">
        <v>5</v>
      </c>
      <c r="Z4519">
        <v>80.66</v>
      </c>
      <c r="AA4519">
        <v>161.33000000000001</v>
      </c>
      <c r="AB4519">
        <v>0</v>
      </c>
      <c r="AC4519" t="str">
        <f>IF(MasterData[[#This Row],[Discount Amount]]&gt;0, "Promotional sale", "Non-Promotional Sales")</f>
        <v>Non-Promotional Sales</v>
      </c>
    </row>
    <row r="4520" spans="1:29" x14ac:dyDescent="0.25">
      <c r="A4520">
        <v>4519</v>
      </c>
      <c r="B4520" s="1" t="s">
        <v>232</v>
      </c>
      <c r="C4520" s="2">
        <v>2.5127314814814783E-2</v>
      </c>
      <c r="D4520">
        <v>380</v>
      </c>
      <c r="E4520">
        <v>34</v>
      </c>
      <c r="F4520" s="1" t="s">
        <v>61</v>
      </c>
      <c r="G4520" s="1" t="s">
        <v>44</v>
      </c>
      <c r="H4520">
        <v>46.813099999999999</v>
      </c>
      <c r="I4520">
        <v>-71.207499999999996</v>
      </c>
      <c r="J4520">
        <v>91</v>
      </c>
      <c r="K4520" t="b">
        <v>1</v>
      </c>
      <c r="L4520">
        <v>298</v>
      </c>
      <c r="M4520" s="1" t="s">
        <v>39</v>
      </c>
      <c r="N4520" s="1" t="s">
        <v>40</v>
      </c>
      <c r="O4520">
        <v>4</v>
      </c>
      <c r="P4520" t="b">
        <v>0</v>
      </c>
      <c r="Q4520" t="b">
        <v>0</v>
      </c>
      <c r="R4520" s="1" t="s">
        <v>52</v>
      </c>
      <c r="S4520" s="1" t="s">
        <v>49</v>
      </c>
      <c r="T4520">
        <v>2</v>
      </c>
      <c r="U4520" s="1" t="s">
        <v>42</v>
      </c>
      <c r="V4520" s="1" t="s">
        <v>46</v>
      </c>
      <c r="W4520" s="1" t="str">
        <f>IF(OR(MasterData[[#This Row],[Event]]="Christmas Market", MasterData[[#This Row],[Event]]="Christmas"), "Christmas Sale", "Non-Christmas Sale")</f>
        <v>Christmas Sale</v>
      </c>
      <c r="X4520" t="b">
        <v>0</v>
      </c>
      <c r="Y4520">
        <v>2</v>
      </c>
      <c r="Z4520">
        <v>80</v>
      </c>
      <c r="AA4520">
        <v>320.01</v>
      </c>
      <c r="AB4520">
        <v>0</v>
      </c>
      <c r="AC4520" t="str">
        <f>IF(MasterData[[#This Row],[Discount Amount]]&gt;0, "Promotional sale", "Non-Promotional Sales")</f>
        <v>Non-Promotional Sales</v>
      </c>
    </row>
    <row r="4521" spans="1:29" x14ac:dyDescent="0.25">
      <c r="A4521">
        <v>4520</v>
      </c>
      <c r="B4521" s="1" t="s">
        <v>65</v>
      </c>
      <c r="C4521" s="2">
        <v>0.3614236111111111</v>
      </c>
      <c r="D4521">
        <v>340</v>
      </c>
      <c r="E4521">
        <v>54</v>
      </c>
      <c r="F4521" s="1" t="s">
        <v>37</v>
      </c>
      <c r="G4521" s="1" t="s">
        <v>81</v>
      </c>
      <c r="H4521">
        <v>64.248000000000005</v>
      </c>
      <c r="I4521">
        <v>-84.889600000000002</v>
      </c>
      <c r="J4521">
        <v>50</v>
      </c>
      <c r="K4521" t="b">
        <v>1</v>
      </c>
      <c r="L4521">
        <v>364</v>
      </c>
      <c r="M4521" s="1" t="s">
        <v>74</v>
      </c>
      <c r="N4521" s="1" t="s">
        <v>75</v>
      </c>
      <c r="O4521">
        <v>1</v>
      </c>
      <c r="P4521" t="b">
        <v>0</v>
      </c>
      <c r="Q4521" t="b">
        <v>1</v>
      </c>
      <c r="R4521" s="1" t="s">
        <v>52</v>
      </c>
      <c r="S4521" s="1" t="s">
        <v>33</v>
      </c>
      <c r="T4521">
        <v>2</v>
      </c>
      <c r="U4521" s="1" t="s">
        <v>42</v>
      </c>
      <c r="V4521" s="1" t="s">
        <v>59</v>
      </c>
      <c r="W4521" s="1" t="str">
        <f>IF(OR(MasterData[[#This Row],[Event]]="Christmas Market", MasterData[[#This Row],[Event]]="Christmas"), "Christmas Sale", "Non-Christmas Sale")</f>
        <v>Non-Christmas Sale</v>
      </c>
      <c r="X4521" t="b">
        <v>1</v>
      </c>
      <c r="Y4521">
        <v>1</v>
      </c>
      <c r="Z4521">
        <v>97.73</v>
      </c>
      <c r="AA4521">
        <v>97.73</v>
      </c>
      <c r="AB4521">
        <v>9.77</v>
      </c>
      <c r="AC4521" t="str">
        <f>IF(MasterData[[#This Row],[Discount Amount]]&gt;0, "Promotional sale", "Non-Promotional Sales")</f>
        <v>Promotional sale</v>
      </c>
    </row>
    <row r="4522" spans="1:29" x14ac:dyDescent="0.25">
      <c r="A4522">
        <v>4521</v>
      </c>
      <c r="B4522" s="1" t="s">
        <v>206</v>
      </c>
      <c r="C4522" s="2">
        <v>0.29168981481481482</v>
      </c>
      <c r="D4522">
        <v>98</v>
      </c>
      <c r="E4522">
        <v>31</v>
      </c>
      <c r="F4522" s="1" t="s">
        <v>61</v>
      </c>
      <c r="G4522" s="1" t="s">
        <v>81</v>
      </c>
      <c r="H4522">
        <v>64.248000000000005</v>
      </c>
      <c r="I4522">
        <v>-84.889600000000002</v>
      </c>
      <c r="J4522">
        <v>18</v>
      </c>
      <c r="K4522" t="b">
        <v>0</v>
      </c>
      <c r="L4522">
        <v>928</v>
      </c>
      <c r="M4522" s="1" t="s">
        <v>39</v>
      </c>
      <c r="N4522" s="1" t="s">
        <v>40</v>
      </c>
      <c r="O4522">
        <v>4</v>
      </c>
      <c r="P4522" t="b">
        <v>1</v>
      </c>
      <c r="Q4522" t="b">
        <v>1</v>
      </c>
      <c r="R4522" s="1" t="s">
        <v>52</v>
      </c>
      <c r="S4522" s="1" t="s">
        <v>49</v>
      </c>
      <c r="T4522">
        <v>4</v>
      </c>
      <c r="U4522" s="1" t="s">
        <v>34</v>
      </c>
      <c r="V4522" s="1" t="s">
        <v>35</v>
      </c>
      <c r="W4522" s="1" t="str">
        <f>IF(OR(MasterData[[#This Row],[Event]]="Christmas Market", MasterData[[#This Row],[Event]]="Christmas"), "Christmas Sale", "Non-Christmas Sale")</f>
        <v>Non-Christmas Sale</v>
      </c>
      <c r="X4522" t="b">
        <v>1</v>
      </c>
      <c r="Y4522">
        <v>2</v>
      </c>
      <c r="Z4522">
        <v>18.66</v>
      </c>
      <c r="AA4522">
        <v>74.64</v>
      </c>
      <c r="AB4522">
        <v>0</v>
      </c>
      <c r="AC4522" t="str">
        <f>IF(MasterData[[#This Row],[Discount Amount]]&gt;0, "Promotional sale", "Non-Promotional Sales")</f>
        <v>Non-Promotional Sales</v>
      </c>
    </row>
    <row r="4523" spans="1:29" x14ac:dyDescent="0.25">
      <c r="A4523">
        <v>4522</v>
      </c>
      <c r="B4523" s="1" t="s">
        <v>342</v>
      </c>
      <c r="C4523" s="2">
        <v>0.59060185185185188</v>
      </c>
      <c r="D4523">
        <v>62</v>
      </c>
      <c r="E4523">
        <v>24</v>
      </c>
      <c r="F4523" s="1" t="s">
        <v>61</v>
      </c>
      <c r="G4523" s="1" t="s">
        <v>81</v>
      </c>
      <c r="H4523">
        <v>64.248000000000005</v>
      </c>
      <c r="I4523">
        <v>-84.889600000000002</v>
      </c>
      <c r="J4523">
        <v>81</v>
      </c>
      <c r="K4523" t="b">
        <v>0</v>
      </c>
      <c r="L4523">
        <v>893</v>
      </c>
      <c r="M4523" s="1" t="s">
        <v>63</v>
      </c>
      <c r="N4523" s="1" t="s">
        <v>64</v>
      </c>
      <c r="O4523">
        <v>3</v>
      </c>
      <c r="P4523" t="b">
        <v>0</v>
      </c>
      <c r="Q4523" t="b">
        <v>1</v>
      </c>
      <c r="R4523" s="1" t="s">
        <v>52</v>
      </c>
      <c r="S4523" s="1" t="s">
        <v>53</v>
      </c>
      <c r="T4523">
        <v>2</v>
      </c>
      <c r="U4523" s="1" t="s">
        <v>42</v>
      </c>
      <c r="V4523" s="1" t="s">
        <v>59</v>
      </c>
      <c r="W4523" s="1" t="str">
        <f>IF(OR(MasterData[[#This Row],[Event]]="Christmas Market", MasterData[[#This Row],[Event]]="Christmas"), "Christmas Sale", "Non-Christmas Sale")</f>
        <v>Non-Christmas Sale</v>
      </c>
      <c r="X4523" t="b">
        <v>1</v>
      </c>
      <c r="Y4523">
        <v>3</v>
      </c>
      <c r="Z4523">
        <v>33.81</v>
      </c>
      <c r="AA4523">
        <v>101.44</v>
      </c>
      <c r="AB4523">
        <v>10.14</v>
      </c>
      <c r="AC4523" t="str">
        <f>IF(MasterData[[#This Row],[Discount Amount]]&gt;0, "Promotional sale", "Non-Promotional Sales")</f>
        <v>Promotional sale</v>
      </c>
    </row>
    <row r="4524" spans="1:29" x14ac:dyDescent="0.25">
      <c r="A4524">
        <v>4523</v>
      </c>
      <c r="B4524" s="1" t="s">
        <v>253</v>
      </c>
      <c r="C4524" s="2">
        <v>0.17106481481481484</v>
      </c>
      <c r="D4524">
        <v>62</v>
      </c>
      <c r="E4524">
        <v>19</v>
      </c>
      <c r="F4524" s="1" t="s">
        <v>61</v>
      </c>
      <c r="G4524" s="1" t="s">
        <v>51</v>
      </c>
      <c r="H4524">
        <v>53.760899999999999</v>
      </c>
      <c r="I4524">
        <v>-98.813900000000004</v>
      </c>
      <c r="J4524">
        <v>33</v>
      </c>
      <c r="K4524" t="b">
        <v>0</v>
      </c>
      <c r="L4524">
        <v>320</v>
      </c>
      <c r="M4524" s="1" t="s">
        <v>30</v>
      </c>
      <c r="N4524" s="1" t="s">
        <v>31</v>
      </c>
      <c r="O4524">
        <v>1</v>
      </c>
      <c r="P4524" t="b">
        <v>0</v>
      </c>
      <c r="Q4524" t="b">
        <v>1</v>
      </c>
      <c r="R4524" s="1" t="s">
        <v>32</v>
      </c>
      <c r="S4524" s="1" t="s">
        <v>33</v>
      </c>
      <c r="T4524">
        <v>1</v>
      </c>
      <c r="U4524" s="1" t="s">
        <v>34</v>
      </c>
      <c r="V4524" s="1" t="s">
        <v>35</v>
      </c>
      <c r="W4524" s="1" t="str">
        <f>IF(OR(MasterData[[#This Row],[Event]]="Christmas Market", MasterData[[#This Row],[Event]]="Christmas"), "Christmas Sale", "Non-Christmas Sale")</f>
        <v>Non-Christmas Sale</v>
      </c>
      <c r="X4524" t="b">
        <v>1</v>
      </c>
      <c r="Y4524">
        <v>2</v>
      </c>
      <c r="Z4524">
        <v>96.8</v>
      </c>
      <c r="AA4524">
        <v>96.8</v>
      </c>
      <c r="AB4524">
        <v>0</v>
      </c>
      <c r="AC4524" t="str">
        <f>IF(MasterData[[#This Row],[Discount Amount]]&gt;0, "Promotional sale", "Non-Promotional Sales")</f>
        <v>Non-Promotional Sales</v>
      </c>
    </row>
    <row r="4525" spans="1:29" x14ac:dyDescent="0.25">
      <c r="A4525">
        <v>4524</v>
      </c>
      <c r="B4525" s="1" t="s">
        <v>128</v>
      </c>
      <c r="C4525" s="2">
        <v>0.79149305555555549</v>
      </c>
      <c r="D4525">
        <v>114</v>
      </c>
      <c r="E4525">
        <v>55</v>
      </c>
      <c r="F4525" s="1" t="s">
        <v>28</v>
      </c>
      <c r="G4525" s="1" t="s">
        <v>68</v>
      </c>
      <c r="H4525">
        <v>46.318800000000003</v>
      </c>
      <c r="I4525">
        <v>-63.146099999999997</v>
      </c>
      <c r="J4525">
        <v>26</v>
      </c>
      <c r="K4525" t="b">
        <v>0</v>
      </c>
      <c r="L4525">
        <v>194</v>
      </c>
      <c r="M4525" s="1" t="s">
        <v>30</v>
      </c>
      <c r="N4525" s="1" t="s">
        <v>31</v>
      </c>
      <c r="O4525">
        <v>3</v>
      </c>
      <c r="P4525" t="b">
        <v>1</v>
      </c>
      <c r="Q4525" t="b">
        <v>1</v>
      </c>
      <c r="R4525" s="1" t="s">
        <v>32</v>
      </c>
      <c r="S4525" s="1" t="s">
        <v>33</v>
      </c>
      <c r="T4525">
        <v>5</v>
      </c>
      <c r="U4525" s="1" t="s">
        <v>42</v>
      </c>
      <c r="V4525" s="1" t="s">
        <v>46</v>
      </c>
      <c r="W4525" s="1" t="str">
        <f>IF(OR(MasterData[[#This Row],[Event]]="Christmas Market", MasterData[[#This Row],[Event]]="Christmas"), "Christmas Sale", "Non-Christmas Sale")</f>
        <v>Christmas Sale</v>
      </c>
      <c r="X4525" t="b">
        <v>1</v>
      </c>
      <c r="Y4525">
        <v>4</v>
      </c>
      <c r="Z4525">
        <v>25.85</v>
      </c>
      <c r="AA4525">
        <v>77.55</v>
      </c>
      <c r="AB4525">
        <v>0</v>
      </c>
      <c r="AC4525" t="str">
        <f>IF(MasterData[[#This Row],[Discount Amount]]&gt;0, "Promotional sale", "Non-Promotional Sales")</f>
        <v>Non-Promotional Sales</v>
      </c>
    </row>
    <row r="4526" spans="1:29" x14ac:dyDescent="0.25">
      <c r="A4526">
        <v>4525</v>
      </c>
      <c r="B4526" s="1" t="s">
        <v>363</v>
      </c>
      <c r="C4526" s="2">
        <v>0.79084490740740732</v>
      </c>
      <c r="D4526">
        <v>439</v>
      </c>
      <c r="E4526">
        <v>32</v>
      </c>
      <c r="F4526" s="1" t="s">
        <v>37</v>
      </c>
      <c r="G4526" s="1" t="s">
        <v>62</v>
      </c>
      <c r="H4526">
        <v>46.565300000000001</v>
      </c>
      <c r="I4526">
        <v>-66.4619</v>
      </c>
      <c r="J4526">
        <v>44</v>
      </c>
      <c r="K4526" t="b">
        <v>0</v>
      </c>
      <c r="L4526">
        <v>10</v>
      </c>
      <c r="M4526" s="1" t="s">
        <v>30</v>
      </c>
      <c r="N4526" s="1" t="s">
        <v>31</v>
      </c>
      <c r="O4526">
        <v>3</v>
      </c>
      <c r="P4526" t="b">
        <v>1</v>
      </c>
      <c r="Q4526" t="b">
        <v>0</v>
      </c>
      <c r="R4526" s="1" t="s">
        <v>32</v>
      </c>
      <c r="S4526" s="1" t="s">
        <v>53</v>
      </c>
      <c r="T4526">
        <v>5</v>
      </c>
      <c r="U4526" s="1" t="s">
        <v>45</v>
      </c>
      <c r="V4526" s="1" t="s">
        <v>46</v>
      </c>
      <c r="W4526" s="1" t="str">
        <f>IF(OR(MasterData[[#This Row],[Event]]="Christmas Market", MasterData[[#This Row],[Event]]="Christmas"), "Christmas Sale", "Non-Christmas Sale")</f>
        <v>Christmas Sale</v>
      </c>
      <c r="X4526" t="b">
        <v>0</v>
      </c>
      <c r="Y4526">
        <v>1</v>
      </c>
      <c r="Z4526">
        <v>79.069999999999993</v>
      </c>
      <c r="AA4526">
        <v>237.22</v>
      </c>
      <c r="AB4526">
        <v>0</v>
      </c>
      <c r="AC4526" t="str">
        <f>IF(MasterData[[#This Row],[Discount Amount]]&gt;0, "Promotional sale", "Non-Promotional Sales")</f>
        <v>Non-Promotional Sales</v>
      </c>
    </row>
    <row r="4527" spans="1:29" x14ac:dyDescent="0.25">
      <c r="A4527">
        <v>4526</v>
      </c>
      <c r="B4527" s="1" t="s">
        <v>386</v>
      </c>
      <c r="C4527" s="2">
        <v>0.43591435185185179</v>
      </c>
      <c r="D4527">
        <v>324</v>
      </c>
      <c r="E4527">
        <v>64</v>
      </c>
      <c r="F4527" s="1" t="s">
        <v>37</v>
      </c>
      <c r="G4527" s="1" t="s">
        <v>55</v>
      </c>
      <c r="H4527">
        <v>52.939900000000002</v>
      </c>
      <c r="I4527">
        <v>-106.4509</v>
      </c>
      <c r="J4527">
        <v>30</v>
      </c>
      <c r="K4527" t="b">
        <v>0</v>
      </c>
      <c r="L4527">
        <v>120</v>
      </c>
      <c r="M4527" s="1" t="s">
        <v>74</v>
      </c>
      <c r="N4527" s="1" t="s">
        <v>75</v>
      </c>
      <c r="O4527">
        <v>5</v>
      </c>
      <c r="P4527" t="b">
        <v>0</v>
      </c>
      <c r="Q4527" t="b">
        <v>1</v>
      </c>
      <c r="R4527" s="1" t="s">
        <v>41</v>
      </c>
      <c r="S4527" s="1" t="s">
        <v>49</v>
      </c>
      <c r="T4527">
        <v>3</v>
      </c>
      <c r="U4527" s="1" t="s">
        <v>45</v>
      </c>
      <c r="V4527" s="1" t="s">
        <v>46</v>
      </c>
      <c r="W4527" s="1" t="str">
        <f>IF(OR(MasterData[[#This Row],[Event]]="Christmas Market", MasterData[[#This Row],[Event]]="Christmas"), "Christmas Sale", "Non-Christmas Sale")</f>
        <v>Christmas Sale</v>
      </c>
      <c r="X4527" t="b">
        <v>0</v>
      </c>
      <c r="Y4527">
        <v>1</v>
      </c>
      <c r="Z4527">
        <v>52.48</v>
      </c>
      <c r="AA4527">
        <v>262.42</v>
      </c>
      <c r="AB4527">
        <v>0</v>
      </c>
      <c r="AC4527" t="str">
        <f>IF(MasterData[[#This Row],[Discount Amount]]&gt;0, "Promotional sale", "Non-Promotional Sales")</f>
        <v>Non-Promotional Sales</v>
      </c>
    </row>
    <row r="4528" spans="1:29" x14ac:dyDescent="0.25">
      <c r="A4528">
        <v>4527</v>
      </c>
      <c r="B4528" s="1" t="s">
        <v>279</v>
      </c>
      <c r="C4528" s="2">
        <v>0.64886574074074077</v>
      </c>
      <c r="D4528">
        <v>89</v>
      </c>
      <c r="E4528">
        <v>35</v>
      </c>
      <c r="F4528" s="1" t="s">
        <v>61</v>
      </c>
      <c r="G4528" s="1" t="s">
        <v>79</v>
      </c>
      <c r="H4528">
        <v>63.588799999999999</v>
      </c>
      <c r="I4528">
        <v>-115.5069</v>
      </c>
      <c r="J4528">
        <v>80</v>
      </c>
      <c r="K4528" t="b">
        <v>0</v>
      </c>
      <c r="L4528">
        <v>103</v>
      </c>
      <c r="M4528" s="1" t="s">
        <v>39</v>
      </c>
      <c r="N4528" s="1" t="s">
        <v>40</v>
      </c>
      <c r="O4528">
        <v>5</v>
      </c>
      <c r="P4528" t="b">
        <v>1</v>
      </c>
      <c r="Q4528" t="b">
        <v>1</v>
      </c>
      <c r="R4528" s="1" t="s">
        <v>41</v>
      </c>
      <c r="S4528" s="1" t="s">
        <v>58</v>
      </c>
      <c r="T4528">
        <v>2</v>
      </c>
      <c r="U4528" s="1" t="s">
        <v>45</v>
      </c>
      <c r="V4528" s="1" t="s">
        <v>46</v>
      </c>
      <c r="W4528" s="1" t="str">
        <f>IF(OR(MasterData[[#This Row],[Event]]="Christmas Market", MasterData[[#This Row],[Event]]="Christmas"), "Christmas Sale", "Non-Christmas Sale")</f>
        <v>Christmas Sale</v>
      </c>
      <c r="X4528" t="b">
        <v>0</v>
      </c>
      <c r="Y4528">
        <v>4</v>
      </c>
      <c r="Z4528">
        <v>63.61</v>
      </c>
      <c r="AA4528">
        <v>318.02999999999997</v>
      </c>
      <c r="AB4528">
        <v>0</v>
      </c>
      <c r="AC4528" t="str">
        <f>IF(MasterData[[#This Row],[Discount Amount]]&gt;0, "Promotional sale", "Non-Promotional Sales")</f>
        <v>Non-Promotional Sales</v>
      </c>
    </row>
    <row r="4529" spans="1:29" x14ac:dyDescent="0.25">
      <c r="A4529">
        <v>4528</v>
      </c>
      <c r="B4529" s="1" t="s">
        <v>383</v>
      </c>
      <c r="C4529" s="2">
        <v>0.868611111111111</v>
      </c>
      <c r="D4529">
        <v>238</v>
      </c>
      <c r="E4529">
        <v>61</v>
      </c>
      <c r="F4529" s="1" t="s">
        <v>28</v>
      </c>
      <c r="G4529" s="1" t="s">
        <v>77</v>
      </c>
      <c r="H4529">
        <v>64.282300000000006</v>
      </c>
      <c r="I4529">
        <v>-135</v>
      </c>
      <c r="J4529">
        <v>19</v>
      </c>
      <c r="K4529" t="b">
        <v>1</v>
      </c>
      <c r="L4529">
        <v>534</v>
      </c>
      <c r="M4529" s="1" t="s">
        <v>30</v>
      </c>
      <c r="N4529" s="1" t="s">
        <v>31</v>
      </c>
      <c r="O4529">
        <v>3</v>
      </c>
      <c r="P4529" t="b">
        <v>0</v>
      </c>
      <c r="Q4529" t="b">
        <v>0</v>
      </c>
      <c r="R4529" s="1" t="s">
        <v>32</v>
      </c>
      <c r="S4529" s="1" t="s">
        <v>53</v>
      </c>
      <c r="T4529">
        <v>4</v>
      </c>
      <c r="U4529" s="1" t="s">
        <v>42</v>
      </c>
      <c r="V4529" s="1" t="s">
        <v>59</v>
      </c>
      <c r="W4529" s="1" t="str">
        <f>IF(OR(MasterData[[#This Row],[Event]]="Christmas Market", MasterData[[#This Row],[Event]]="Christmas"), "Christmas Sale", "Non-Christmas Sale")</f>
        <v>Non-Christmas Sale</v>
      </c>
      <c r="X4529" t="b">
        <v>1</v>
      </c>
      <c r="Y4529">
        <v>5</v>
      </c>
      <c r="Z4529">
        <v>61.83</v>
      </c>
      <c r="AA4529">
        <v>185.48</v>
      </c>
      <c r="AB4529">
        <v>18.55</v>
      </c>
      <c r="AC4529" t="str">
        <f>IF(MasterData[[#This Row],[Discount Amount]]&gt;0, "Promotional sale", "Non-Promotional Sales")</f>
        <v>Promotional sale</v>
      </c>
    </row>
    <row r="4530" spans="1:29" x14ac:dyDescent="0.25">
      <c r="A4530">
        <v>4529</v>
      </c>
      <c r="B4530" s="1" t="s">
        <v>93</v>
      </c>
      <c r="C4530" s="2">
        <v>0.32778935185185176</v>
      </c>
      <c r="D4530">
        <v>110</v>
      </c>
      <c r="E4530">
        <v>30</v>
      </c>
      <c r="F4530" s="1" t="s">
        <v>37</v>
      </c>
      <c r="G4530" s="1" t="s">
        <v>77</v>
      </c>
      <c r="H4530">
        <v>64.282300000000006</v>
      </c>
      <c r="I4530">
        <v>-135</v>
      </c>
      <c r="J4530">
        <v>37</v>
      </c>
      <c r="K4530" t="b">
        <v>1</v>
      </c>
      <c r="L4530">
        <v>15</v>
      </c>
      <c r="M4530" s="1" t="s">
        <v>56</v>
      </c>
      <c r="N4530" s="1" t="s">
        <v>57</v>
      </c>
      <c r="O4530">
        <v>5</v>
      </c>
      <c r="P4530" t="b">
        <v>1</v>
      </c>
      <c r="Q4530" t="b">
        <v>1</v>
      </c>
      <c r="R4530" s="1" t="s">
        <v>41</v>
      </c>
      <c r="S4530" s="1" t="s">
        <v>33</v>
      </c>
      <c r="T4530">
        <v>2</v>
      </c>
      <c r="U4530" s="1" t="s">
        <v>45</v>
      </c>
      <c r="V4530" s="1" t="s">
        <v>59</v>
      </c>
      <c r="W4530" s="1" t="str">
        <f>IF(OR(MasterData[[#This Row],[Event]]="Christmas Market", MasterData[[#This Row],[Event]]="Christmas"), "Christmas Sale", "Non-Christmas Sale")</f>
        <v>Non-Christmas Sale</v>
      </c>
      <c r="X4530" t="b">
        <v>0</v>
      </c>
      <c r="Y4530">
        <v>2</v>
      </c>
      <c r="Z4530">
        <v>57.76</v>
      </c>
      <c r="AA4530">
        <v>288.82</v>
      </c>
      <c r="AB4530">
        <v>28.88</v>
      </c>
      <c r="AC4530" t="str">
        <f>IF(MasterData[[#This Row],[Discount Amount]]&gt;0, "Promotional sale", "Non-Promotional Sales")</f>
        <v>Promotional sale</v>
      </c>
    </row>
    <row r="4531" spans="1:29" x14ac:dyDescent="0.25">
      <c r="A4531">
        <v>4530</v>
      </c>
      <c r="B4531" s="1" t="s">
        <v>202</v>
      </c>
      <c r="C4531" s="2">
        <v>0.10508101851851848</v>
      </c>
      <c r="D4531">
        <v>423</v>
      </c>
      <c r="E4531">
        <v>68</v>
      </c>
      <c r="F4531" s="1" t="s">
        <v>37</v>
      </c>
      <c r="G4531" s="1" t="s">
        <v>77</v>
      </c>
      <c r="H4531">
        <v>64.282300000000006</v>
      </c>
      <c r="I4531">
        <v>-135</v>
      </c>
      <c r="J4531">
        <v>81</v>
      </c>
      <c r="K4531" t="b">
        <v>0</v>
      </c>
      <c r="L4531">
        <v>674</v>
      </c>
      <c r="M4531" s="1" t="s">
        <v>30</v>
      </c>
      <c r="N4531" s="1" t="s">
        <v>31</v>
      </c>
      <c r="O4531">
        <v>1</v>
      </c>
      <c r="P4531" t="b">
        <v>1</v>
      </c>
      <c r="Q4531" t="b">
        <v>1</v>
      </c>
      <c r="R4531" s="1" t="s">
        <v>52</v>
      </c>
      <c r="S4531" s="1" t="s">
        <v>33</v>
      </c>
      <c r="T4531">
        <v>1</v>
      </c>
      <c r="U4531" s="1" t="s">
        <v>42</v>
      </c>
      <c r="V4531" s="1" t="s">
        <v>35</v>
      </c>
      <c r="W4531" s="1" t="str">
        <f>IF(OR(MasterData[[#This Row],[Event]]="Christmas Market", MasterData[[#This Row],[Event]]="Christmas"), "Christmas Sale", "Non-Christmas Sale")</f>
        <v>Non-Christmas Sale</v>
      </c>
      <c r="X4531" t="b">
        <v>1</v>
      </c>
      <c r="Y4531">
        <v>2</v>
      </c>
      <c r="Z4531">
        <v>62.62</v>
      </c>
      <c r="AA4531">
        <v>62.62</v>
      </c>
      <c r="AB4531">
        <v>0</v>
      </c>
      <c r="AC4531" t="str">
        <f>IF(MasterData[[#This Row],[Discount Amount]]&gt;0, "Promotional sale", "Non-Promotional Sales")</f>
        <v>Non-Promotional Sales</v>
      </c>
    </row>
    <row r="4532" spans="1:29" x14ac:dyDescent="0.25">
      <c r="A4532">
        <v>4531</v>
      </c>
      <c r="B4532" s="1" t="s">
        <v>157</v>
      </c>
      <c r="C4532" s="2">
        <v>0.45399305555555558</v>
      </c>
      <c r="D4532">
        <v>255</v>
      </c>
      <c r="E4532">
        <v>44</v>
      </c>
      <c r="F4532" s="1" t="s">
        <v>61</v>
      </c>
      <c r="G4532" s="1" t="s">
        <v>70</v>
      </c>
      <c r="H4532">
        <v>54.273099999999999</v>
      </c>
      <c r="I4532">
        <v>-61.738799999999998</v>
      </c>
      <c r="J4532">
        <v>27</v>
      </c>
      <c r="K4532" t="b">
        <v>1</v>
      </c>
      <c r="L4532">
        <v>679</v>
      </c>
      <c r="M4532" s="1" t="s">
        <v>39</v>
      </c>
      <c r="N4532" s="1" t="s">
        <v>40</v>
      </c>
      <c r="O4532">
        <v>5</v>
      </c>
      <c r="P4532" t="b">
        <v>0</v>
      </c>
      <c r="Q4532" t="b">
        <v>1</v>
      </c>
      <c r="R4532" s="1" t="s">
        <v>41</v>
      </c>
      <c r="S4532" s="1" t="s">
        <v>49</v>
      </c>
      <c r="T4532">
        <v>1</v>
      </c>
      <c r="U4532" s="1" t="s">
        <v>42</v>
      </c>
      <c r="V4532" s="1" t="s">
        <v>35</v>
      </c>
      <c r="W4532" s="1" t="str">
        <f>IF(OR(MasterData[[#This Row],[Event]]="Christmas Market", MasterData[[#This Row],[Event]]="Christmas"), "Christmas Sale", "Non-Christmas Sale")</f>
        <v>Non-Christmas Sale</v>
      </c>
      <c r="X4532" t="b">
        <v>0</v>
      </c>
      <c r="Y4532">
        <v>1</v>
      </c>
      <c r="Z4532">
        <v>26</v>
      </c>
      <c r="AA4532">
        <v>129.97999999999999</v>
      </c>
      <c r="AB4532">
        <v>0</v>
      </c>
      <c r="AC4532" t="str">
        <f>IF(MasterData[[#This Row],[Discount Amount]]&gt;0, "Promotional sale", "Non-Promotional Sales")</f>
        <v>Non-Promotional Sales</v>
      </c>
    </row>
    <row r="4533" spans="1:29" x14ac:dyDescent="0.25">
      <c r="A4533">
        <v>4532</v>
      </c>
      <c r="B4533" s="1" t="s">
        <v>306</v>
      </c>
      <c r="C4533" s="2">
        <v>0.1169675925925926</v>
      </c>
      <c r="D4533">
        <v>375</v>
      </c>
      <c r="E4533">
        <v>25</v>
      </c>
      <c r="F4533" s="1" t="s">
        <v>28</v>
      </c>
      <c r="G4533" s="1" t="s">
        <v>66</v>
      </c>
      <c r="H4533">
        <v>45.077800000000003</v>
      </c>
      <c r="I4533">
        <v>-63.546700000000001</v>
      </c>
      <c r="J4533">
        <v>21</v>
      </c>
      <c r="K4533" t="b">
        <v>1</v>
      </c>
      <c r="L4533">
        <v>697</v>
      </c>
      <c r="M4533" s="1" t="s">
        <v>56</v>
      </c>
      <c r="N4533" s="1" t="s">
        <v>57</v>
      </c>
      <c r="O4533">
        <v>1</v>
      </c>
      <c r="P4533" t="b">
        <v>0</v>
      </c>
      <c r="Q4533" t="b">
        <v>0</v>
      </c>
      <c r="R4533" s="1" t="s">
        <v>32</v>
      </c>
      <c r="S4533" s="1" t="s">
        <v>58</v>
      </c>
      <c r="T4533">
        <v>1</v>
      </c>
      <c r="U4533" s="1" t="s">
        <v>34</v>
      </c>
      <c r="V4533" s="1" t="s">
        <v>46</v>
      </c>
      <c r="W4533" s="1" t="str">
        <f>IF(OR(MasterData[[#This Row],[Event]]="Christmas Market", MasterData[[#This Row],[Event]]="Christmas"), "Christmas Sale", "Non-Christmas Sale")</f>
        <v>Christmas Sale</v>
      </c>
      <c r="X4533" t="b">
        <v>0</v>
      </c>
      <c r="Y4533">
        <v>3</v>
      </c>
      <c r="Z4533">
        <v>63.84</v>
      </c>
      <c r="AA4533">
        <v>63.84</v>
      </c>
      <c r="AB4533">
        <v>0</v>
      </c>
      <c r="AC4533" t="str">
        <f>IF(MasterData[[#This Row],[Discount Amount]]&gt;0, "Promotional sale", "Non-Promotional Sales")</f>
        <v>Non-Promotional Sales</v>
      </c>
    </row>
    <row r="4534" spans="1:29" x14ac:dyDescent="0.25">
      <c r="A4534">
        <v>4533</v>
      </c>
      <c r="B4534" s="1" t="s">
        <v>395</v>
      </c>
      <c r="C4534" s="2">
        <v>0.92320601851851847</v>
      </c>
      <c r="D4534">
        <v>316</v>
      </c>
      <c r="E4534">
        <v>30</v>
      </c>
      <c r="F4534" s="1" t="s">
        <v>37</v>
      </c>
      <c r="G4534" s="1" t="s">
        <v>48</v>
      </c>
      <c r="H4534">
        <v>53.933300000000003</v>
      </c>
      <c r="I4534">
        <v>-116.5765</v>
      </c>
      <c r="J4534">
        <v>8</v>
      </c>
      <c r="K4534" t="b">
        <v>0</v>
      </c>
      <c r="L4534">
        <v>372</v>
      </c>
      <c r="M4534" s="1" t="s">
        <v>74</v>
      </c>
      <c r="N4534" s="1" t="s">
        <v>75</v>
      </c>
      <c r="O4534">
        <v>2</v>
      </c>
      <c r="P4534" t="b">
        <v>1</v>
      </c>
      <c r="Q4534" t="b">
        <v>0</v>
      </c>
      <c r="R4534" s="1" t="s">
        <v>41</v>
      </c>
      <c r="S4534" s="1" t="s">
        <v>58</v>
      </c>
      <c r="T4534">
        <v>2</v>
      </c>
      <c r="U4534" s="1" t="s">
        <v>42</v>
      </c>
      <c r="V4534" s="1" t="s">
        <v>35</v>
      </c>
      <c r="W4534" s="1" t="str">
        <f>IF(OR(MasterData[[#This Row],[Event]]="Christmas Market", MasterData[[#This Row],[Event]]="Christmas"), "Christmas Sale", "Non-Christmas Sale")</f>
        <v>Non-Christmas Sale</v>
      </c>
      <c r="X4534" t="b">
        <v>1</v>
      </c>
      <c r="Y4534">
        <v>3</v>
      </c>
      <c r="Z4534">
        <v>76.099999999999994</v>
      </c>
      <c r="AA4534">
        <v>152.19</v>
      </c>
      <c r="AB4534">
        <v>0</v>
      </c>
      <c r="AC4534" t="str">
        <f>IF(MasterData[[#This Row],[Discount Amount]]&gt;0, "Promotional sale", "Non-Promotional Sales")</f>
        <v>Non-Promotional Sales</v>
      </c>
    </row>
    <row r="4535" spans="1:29" x14ac:dyDescent="0.25">
      <c r="A4535">
        <v>4534</v>
      </c>
      <c r="B4535" s="1" t="s">
        <v>369</v>
      </c>
      <c r="C4535" s="2">
        <v>0.24230324074074083</v>
      </c>
      <c r="D4535">
        <v>207</v>
      </c>
      <c r="E4535">
        <v>46</v>
      </c>
      <c r="F4535" s="1" t="s">
        <v>28</v>
      </c>
      <c r="G4535" s="1" t="s">
        <v>44</v>
      </c>
      <c r="H4535">
        <v>46.813099999999999</v>
      </c>
      <c r="I4535">
        <v>-71.207499999999996</v>
      </c>
      <c r="J4535">
        <v>98</v>
      </c>
      <c r="K4535" t="b">
        <v>0</v>
      </c>
      <c r="L4535">
        <v>839</v>
      </c>
      <c r="M4535" s="1" t="s">
        <v>63</v>
      </c>
      <c r="N4535" s="1" t="s">
        <v>64</v>
      </c>
      <c r="O4535">
        <v>2</v>
      </c>
      <c r="P4535" t="b">
        <v>0</v>
      </c>
      <c r="Q4535" t="b">
        <v>1</v>
      </c>
      <c r="R4535" s="1" t="s">
        <v>52</v>
      </c>
      <c r="S4535" s="1" t="s">
        <v>53</v>
      </c>
      <c r="T4535">
        <v>3</v>
      </c>
      <c r="U4535" s="1" t="s">
        <v>45</v>
      </c>
      <c r="V4535" s="1" t="s">
        <v>59</v>
      </c>
      <c r="W4535" s="1" t="str">
        <f>IF(OR(MasterData[[#This Row],[Event]]="Christmas Market", MasterData[[#This Row],[Event]]="Christmas"), "Christmas Sale", "Non-Christmas Sale")</f>
        <v>Non-Christmas Sale</v>
      </c>
      <c r="X4535" t="b">
        <v>1</v>
      </c>
      <c r="Y4535">
        <v>3</v>
      </c>
      <c r="Z4535">
        <v>90.68</v>
      </c>
      <c r="AA4535">
        <v>181.36</v>
      </c>
      <c r="AB4535">
        <v>18.14</v>
      </c>
      <c r="AC4535" t="str">
        <f>IF(MasterData[[#This Row],[Discount Amount]]&gt;0, "Promotional sale", "Non-Promotional Sales")</f>
        <v>Promotional sale</v>
      </c>
    </row>
    <row r="4536" spans="1:29" x14ac:dyDescent="0.25">
      <c r="A4536">
        <v>4535</v>
      </c>
      <c r="B4536" s="1" t="s">
        <v>145</v>
      </c>
      <c r="C4536" s="2">
        <v>0.7488541666666666</v>
      </c>
      <c r="D4536">
        <v>146</v>
      </c>
      <c r="E4536">
        <v>24</v>
      </c>
      <c r="F4536" s="1" t="s">
        <v>37</v>
      </c>
      <c r="G4536" s="1" t="s">
        <v>51</v>
      </c>
      <c r="H4536">
        <v>53.760899999999999</v>
      </c>
      <c r="I4536">
        <v>-98.813900000000004</v>
      </c>
      <c r="J4536">
        <v>83</v>
      </c>
      <c r="K4536" t="b">
        <v>1</v>
      </c>
      <c r="L4536">
        <v>972</v>
      </c>
      <c r="M4536" s="1" t="s">
        <v>39</v>
      </c>
      <c r="N4536" s="1" t="s">
        <v>40</v>
      </c>
      <c r="O4536">
        <v>1</v>
      </c>
      <c r="P4536" t="b">
        <v>0</v>
      </c>
      <c r="Q4536" t="b">
        <v>1</v>
      </c>
      <c r="R4536" s="1" t="s">
        <v>41</v>
      </c>
      <c r="S4536" s="1" t="s">
        <v>49</v>
      </c>
      <c r="T4536">
        <v>3</v>
      </c>
      <c r="U4536" s="1" t="s">
        <v>45</v>
      </c>
      <c r="V4536" s="1" t="s">
        <v>59</v>
      </c>
      <c r="W4536" s="1" t="str">
        <f>IF(OR(MasterData[[#This Row],[Event]]="Christmas Market", MasterData[[#This Row],[Event]]="Christmas"), "Christmas Sale", "Non-Christmas Sale")</f>
        <v>Non-Christmas Sale</v>
      </c>
      <c r="X4536" t="b">
        <v>0</v>
      </c>
      <c r="Y4536">
        <v>3</v>
      </c>
      <c r="Z4536">
        <v>57.97</v>
      </c>
      <c r="AA4536">
        <v>57.97</v>
      </c>
      <c r="AB4536">
        <v>5.8</v>
      </c>
      <c r="AC4536" t="str">
        <f>IF(MasterData[[#This Row],[Discount Amount]]&gt;0, "Promotional sale", "Non-Promotional Sales")</f>
        <v>Promotional sale</v>
      </c>
    </row>
    <row r="4537" spans="1:29" x14ac:dyDescent="0.25">
      <c r="A4537">
        <v>4536</v>
      </c>
      <c r="B4537" s="1" t="s">
        <v>429</v>
      </c>
      <c r="C4537" s="2">
        <v>0.54364583333333338</v>
      </c>
      <c r="D4537">
        <v>348</v>
      </c>
      <c r="E4537">
        <v>45</v>
      </c>
      <c r="F4537" s="1" t="s">
        <v>28</v>
      </c>
      <c r="G4537" s="1" t="s">
        <v>29</v>
      </c>
      <c r="H4537">
        <v>51.253799999999998</v>
      </c>
      <c r="I4537">
        <v>-85.3232</v>
      </c>
      <c r="J4537">
        <v>89</v>
      </c>
      <c r="K4537" t="b">
        <v>1</v>
      </c>
      <c r="L4537">
        <v>528</v>
      </c>
      <c r="M4537" s="1" t="s">
        <v>74</v>
      </c>
      <c r="N4537" s="1" t="s">
        <v>75</v>
      </c>
      <c r="O4537">
        <v>4</v>
      </c>
      <c r="P4537" t="b">
        <v>0</v>
      </c>
      <c r="Q4537" t="b">
        <v>1</v>
      </c>
      <c r="R4537" s="1" t="s">
        <v>41</v>
      </c>
      <c r="S4537" s="1" t="s">
        <v>53</v>
      </c>
      <c r="T4537">
        <v>5</v>
      </c>
      <c r="U4537" s="1" t="s">
        <v>34</v>
      </c>
      <c r="V4537" s="1" t="s">
        <v>35</v>
      </c>
      <c r="W4537" s="1" t="str">
        <f>IF(OR(MasterData[[#This Row],[Event]]="Christmas Market", MasterData[[#This Row],[Event]]="Christmas"), "Christmas Sale", "Non-Christmas Sale")</f>
        <v>Non-Christmas Sale</v>
      </c>
      <c r="X4537" t="b">
        <v>1</v>
      </c>
      <c r="Y4537">
        <v>3</v>
      </c>
      <c r="Z4537">
        <v>61.83</v>
      </c>
      <c r="AA4537">
        <v>247.31</v>
      </c>
      <c r="AB4537">
        <v>0</v>
      </c>
      <c r="AC4537" t="str">
        <f>IF(MasterData[[#This Row],[Discount Amount]]&gt;0, "Promotional sale", "Non-Promotional Sales")</f>
        <v>Non-Promotional Sales</v>
      </c>
    </row>
    <row r="4538" spans="1:29" x14ac:dyDescent="0.25">
      <c r="A4538">
        <v>4537</v>
      </c>
      <c r="B4538" s="1" t="s">
        <v>301</v>
      </c>
      <c r="C4538" s="2">
        <v>0.6414699074074075</v>
      </c>
      <c r="D4538">
        <v>304</v>
      </c>
      <c r="E4538">
        <v>22</v>
      </c>
      <c r="F4538" s="1" t="s">
        <v>61</v>
      </c>
      <c r="G4538" s="1" t="s">
        <v>38</v>
      </c>
      <c r="H4538">
        <v>53.726700000000001</v>
      </c>
      <c r="I4538">
        <v>-127.6476</v>
      </c>
      <c r="J4538">
        <v>53</v>
      </c>
      <c r="K4538" t="b">
        <v>1</v>
      </c>
      <c r="L4538">
        <v>22</v>
      </c>
      <c r="M4538" s="1" t="s">
        <v>30</v>
      </c>
      <c r="N4538" s="1" t="s">
        <v>31</v>
      </c>
      <c r="O4538">
        <v>5</v>
      </c>
      <c r="P4538" t="b">
        <v>0</v>
      </c>
      <c r="Q4538" t="b">
        <v>0</v>
      </c>
      <c r="R4538" s="1" t="s">
        <v>52</v>
      </c>
      <c r="S4538" s="1" t="s">
        <v>53</v>
      </c>
      <c r="T4538">
        <v>2</v>
      </c>
      <c r="U4538" s="1" t="s">
        <v>45</v>
      </c>
      <c r="V4538" s="1" t="s">
        <v>46</v>
      </c>
      <c r="W4538" s="1" t="str">
        <f>IF(OR(MasterData[[#This Row],[Event]]="Christmas Market", MasterData[[#This Row],[Event]]="Christmas"), "Christmas Sale", "Non-Christmas Sale")</f>
        <v>Christmas Sale</v>
      </c>
      <c r="X4538" t="b">
        <v>1</v>
      </c>
      <c r="Y4538">
        <v>3</v>
      </c>
      <c r="Z4538">
        <v>58.31</v>
      </c>
      <c r="AA4538">
        <v>291.56</v>
      </c>
      <c r="AB4538">
        <v>0</v>
      </c>
      <c r="AC4538" t="str">
        <f>IF(MasterData[[#This Row],[Discount Amount]]&gt;0, "Promotional sale", "Non-Promotional Sales")</f>
        <v>Non-Promotional Sales</v>
      </c>
    </row>
    <row r="4539" spans="1:29" x14ac:dyDescent="0.25">
      <c r="A4539">
        <v>4538</v>
      </c>
      <c r="B4539" s="1" t="s">
        <v>361</v>
      </c>
      <c r="C4539" s="2">
        <v>0.99180555555555561</v>
      </c>
      <c r="D4539">
        <v>52</v>
      </c>
      <c r="E4539">
        <v>32</v>
      </c>
      <c r="F4539" s="1" t="s">
        <v>37</v>
      </c>
      <c r="G4539" s="1" t="s">
        <v>44</v>
      </c>
      <c r="H4539">
        <v>46.813099999999999</v>
      </c>
      <c r="I4539">
        <v>-71.207499999999996</v>
      </c>
      <c r="J4539">
        <v>80</v>
      </c>
      <c r="K4539" t="b">
        <v>0</v>
      </c>
      <c r="L4539">
        <v>178</v>
      </c>
      <c r="M4539" s="1" t="s">
        <v>63</v>
      </c>
      <c r="N4539" s="1" t="s">
        <v>64</v>
      </c>
      <c r="O4539">
        <v>4</v>
      </c>
      <c r="P4539" t="b">
        <v>1</v>
      </c>
      <c r="Q4539" t="b">
        <v>0</v>
      </c>
      <c r="R4539" s="1" t="s">
        <v>52</v>
      </c>
      <c r="S4539" s="1" t="s">
        <v>53</v>
      </c>
      <c r="T4539">
        <v>2</v>
      </c>
      <c r="U4539" s="1" t="s">
        <v>45</v>
      </c>
      <c r="V4539" s="1" t="s">
        <v>35</v>
      </c>
      <c r="W4539" s="1" t="str">
        <f>IF(OR(MasterData[[#This Row],[Event]]="Christmas Market", MasterData[[#This Row],[Event]]="Christmas"), "Christmas Sale", "Non-Christmas Sale")</f>
        <v>Non-Christmas Sale</v>
      </c>
      <c r="X4539" t="b">
        <v>1</v>
      </c>
      <c r="Y4539">
        <v>2</v>
      </c>
      <c r="Z4539">
        <v>91.24</v>
      </c>
      <c r="AA4539">
        <v>364.97</v>
      </c>
      <c r="AB4539">
        <v>0</v>
      </c>
      <c r="AC4539" t="str">
        <f>IF(MasterData[[#This Row],[Discount Amount]]&gt;0, "Promotional sale", "Non-Promotional Sales")</f>
        <v>Non-Promotional Sales</v>
      </c>
    </row>
    <row r="4540" spans="1:29" x14ac:dyDescent="0.25">
      <c r="A4540">
        <v>4539</v>
      </c>
      <c r="B4540" s="1" t="s">
        <v>168</v>
      </c>
      <c r="C4540" s="2">
        <v>0.15936342592592601</v>
      </c>
      <c r="D4540">
        <v>197</v>
      </c>
      <c r="E4540">
        <v>66</v>
      </c>
      <c r="F4540" s="1" t="s">
        <v>61</v>
      </c>
      <c r="G4540" s="1" t="s">
        <v>66</v>
      </c>
      <c r="H4540">
        <v>45.077800000000003</v>
      </c>
      <c r="I4540">
        <v>-63.546700000000001</v>
      </c>
      <c r="J4540">
        <v>98</v>
      </c>
      <c r="K4540" t="b">
        <v>0</v>
      </c>
      <c r="L4540">
        <v>857</v>
      </c>
      <c r="M4540" s="1" t="s">
        <v>74</v>
      </c>
      <c r="N4540" s="1" t="s">
        <v>75</v>
      </c>
      <c r="O4540">
        <v>3</v>
      </c>
      <c r="P4540" t="b">
        <v>0</v>
      </c>
      <c r="Q4540" t="b">
        <v>0</v>
      </c>
      <c r="R4540" s="1" t="s">
        <v>52</v>
      </c>
      <c r="S4540" s="1" t="s">
        <v>33</v>
      </c>
      <c r="T4540">
        <v>4</v>
      </c>
      <c r="U4540" s="1" t="s">
        <v>34</v>
      </c>
      <c r="V4540" s="1" t="s">
        <v>59</v>
      </c>
      <c r="W4540" s="1" t="str">
        <f>IF(OR(MasterData[[#This Row],[Event]]="Christmas Market", MasterData[[#This Row],[Event]]="Christmas"), "Christmas Sale", "Non-Christmas Sale")</f>
        <v>Non-Christmas Sale</v>
      </c>
      <c r="X4540" t="b">
        <v>1</v>
      </c>
      <c r="Y4540">
        <v>5</v>
      </c>
      <c r="Z4540">
        <v>96.24</v>
      </c>
      <c r="AA4540">
        <v>288.72000000000003</v>
      </c>
      <c r="AB4540">
        <v>28.87</v>
      </c>
      <c r="AC4540" t="str">
        <f>IF(MasterData[[#This Row],[Discount Amount]]&gt;0, "Promotional sale", "Non-Promotional Sales")</f>
        <v>Promotional sale</v>
      </c>
    </row>
    <row r="4541" spans="1:29" x14ac:dyDescent="0.25">
      <c r="A4541">
        <v>4540</v>
      </c>
      <c r="B4541" s="1" t="s">
        <v>326</v>
      </c>
      <c r="C4541" s="2">
        <v>0.64244212962962965</v>
      </c>
      <c r="D4541">
        <v>446</v>
      </c>
      <c r="E4541">
        <v>55</v>
      </c>
      <c r="F4541" s="1" t="s">
        <v>37</v>
      </c>
      <c r="G4541" s="1" t="s">
        <v>81</v>
      </c>
      <c r="H4541">
        <v>64.248000000000005</v>
      </c>
      <c r="I4541">
        <v>-84.889600000000002</v>
      </c>
      <c r="J4541">
        <v>24</v>
      </c>
      <c r="K4541" t="b">
        <v>1</v>
      </c>
      <c r="L4541">
        <v>65</v>
      </c>
      <c r="M4541" s="1" t="s">
        <v>74</v>
      </c>
      <c r="N4541" s="1" t="s">
        <v>75</v>
      </c>
      <c r="O4541">
        <v>2</v>
      </c>
      <c r="P4541" t="b">
        <v>0</v>
      </c>
      <c r="Q4541" t="b">
        <v>0</v>
      </c>
      <c r="R4541" s="1" t="s">
        <v>52</v>
      </c>
      <c r="S4541" s="1" t="s">
        <v>33</v>
      </c>
      <c r="T4541">
        <v>4</v>
      </c>
      <c r="U4541" s="1" t="s">
        <v>42</v>
      </c>
      <c r="V4541" s="1" t="s">
        <v>46</v>
      </c>
      <c r="W4541" s="1" t="str">
        <f>IF(OR(MasterData[[#This Row],[Event]]="Christmas Market", MasterData[[#This Row],[Event]]="Christmas"), "Christmas Sale", "Non-Christmas Sale")</f>
        <v>Christmas Sale</v>
      </c>
      <c r="X4541" t="b">
        <v>1</v>
      </c>
      <c r="Y4541">
        <v>1</v>
      </c>
      <c r="Z4541">
        <v>62.3</v>
      </c>
      <c r="AA4541">
        <v>124.61</v>
      </c>
      <c r="AB4541">
        <v>0</v>
      </c>
      <c r="AC4541" t="str">
        <f>IF(MasterData[[#This Row],[Discount Amount]]&gt;0, "Promotional sale", "Non-Promotional Sales")</f>
        <v>Non-Promotional Sales</v>
      </c>
    </row>
    <row r="4542" spans="1:29" x14ac:dyDescent="0.25">
      <c r="A4542">
        <v>4541</v>
      </c>
      <c r="B4542" s="1" t="s">
        <v>27</v>
      </c>
      <c r="C4542" s="2">
        <v>0.63309027777777782</v>
      </c>
      <c r="D4542">
        <v>183</v>
      </c>
      <c r="E4542">
        <v>70</v>
      </c>
      <c r="F4542" s="1" t="s">
        <v>37</v>
      </c>
      <c r="G4542" s="1" t="s">
        <v>81</v>
      </c>
      <c r="H4542">
        <v>64.248000000000005</v>
      </c>
      <c r="I4542">
        <v>-84.889600000000002</v>
      </c>
      <c r="J4542">
        <v>27</v>
      </c>
      <c r="K4542" t="b">
        <v>0</v>
      </c>
      <c r="L4542">
        <v>636</v>
      </c>
      <c r="M4542" s="1" t="s">
        <v>30</v>
      </c>
      <c r="N4542" s="1" t="s">
        <v>31</v>
      </c>
      <c r="O4542">
        <v>3</v>
      </c>
      <c r="P4542" t="b">
        <v>1</v>
      </c>
      <c r="Q4542" t="b">
        <v>1</v>
      </c>
      <c r="R4542" s="1" t="s">
        <v>41</v>
      </c>
      <c r="S4542" s="1" t="s">
        <v>58</v>
      </c>
      <c r="T4542">
        <v>2</v>
      </c>
      <c r="U4542" s="1" t="s">
        <v>42</v>
      </c>
      <c r="V4542" s="1" t="s">
        <v>59</v>
      </c>
      <c r="W4542" s="1" t="str">
        <f>IF(OR(MasterData[[#This Row],[Event]]="Christmas Market", MasterData[[#This Row],[Event]]="Christmas"), "Christmas Sale", "Non-Christmas Sale")</f>
        <v>Non-Christmas Sale</v>
      </c>
      <c r="X4542" t="b">
        <v>1</v>
      </c>
      <c r="Y4542">
        <v>5</v>
      </c>
      <c r="Z4542">
        <v>63.99</v>
      </c>
      <c r="AA4542">
        <v>191.98</v>
      </c>
      <c r="AB4542">
        <v>19.2</v>
      </c>
      <c r="AC4542" t="str">
        <f>IF(MasterData[[#This Row],[Discount Amount]]&gt;0, "Promotional sale", "Non-Promotional Sales")</f>
        <v>Promotional sale</v>
      </c>
    </row>
    <row r="4543" spans="1:29" x14ac:dyDescent="0.25">
      <c r="A4543">
        <v>4542</v>
      </c>
      <c r="B4543" s="1" t="s">
        <v>372</v>
      </c>
      <c r="C4543" s="2">
        <v>0.95731481481481473</v>
      </c>
      <c r="D4543">
        <v>282</v>
      </c>
      <c r="E4543">
        <v>35</v>
      </c>
      <c r="F4543" s="1" t="s">
        <v>37</v>
      </c>
      <c r="G4543" s="1" t="s">
        <v>55</v>
      </c>
      <c r="H4543">
        <v>52.939900000000002</v>
      </c>
      <c r="I4543">
        <v>-106.4509</v>
      </c>
      <c r="J4543">
        <v>98</v>
      </c>
      <c r="K4543" t="b">
        <v>0</v>
      </c>
      <c r="L4543">
        <v>962</v>
      </c>
      <c r="M4543" s="1" t="s">
        <v>39</v>
      </c>
      <c r="N4543" s="1" t="s">
        <v>40</v>
      </c>
      <c r="O4543">
        <v>3</v>
      </c>
      <c r="P4543" t="b">
        <v>0</v>
      </c>
      <c r="Q4543" t="b">
        <v>1</v>
      </c>
      <c r="R4543" s="1" t="s">
        <v>41</v>
      </c>
      <c r="S4543" s="1" t="s">
        <v>53</v>
      </c>
      <c r="T4543">
        <v>2</v>
      </c>
      <c r="U4543" s="1" t="s">
        <v>34</v>
      </c>
      <c r="V4543" s="1" t="s">
        <v>59</v>
      </c>
      <c r="W4543" s="1" t="str">
        <f>IF(OR(MasterData[[#This Row],[Event]]="Christmas Market", MasterData[[#This Row],[Event]]="Christmas"), "Christmas Sale", "Non-Christmas Sale")</f>
        <v>Non-Christmas Sale</v>
      </c>
      <c r="X4543" t="b">
        <v>0</v>
      </c>
      <c r="Y4543">
        <v>5</v>
      </c>
      <c r="Z4543">
        <v>12.96</v>
      </c>
      <c r="AA4543">
        <v>38.89</v>
      </c>
      <c r="AB4543">
        <v>3.89</v>
      </c>
      <c r="AC4543" t="str">
        <f>IF(MasterData[[#This Row],[Discount Amount]]&gt;0, "Promotional sale", "Non-Promotional Sales")</f>
        <v>Promotional sale</v>
      </c>
    </row>
    <row r="4544" spans="1:29" x14ac:dyDescent="0.25">
      <c r="A4544">
        <v>4543</v>
      </c>
      <c r="B4544" s="1" t="s">
        <v>415</v>
      </c>
      <c r="C4544" s="2">
        <v>0.91850694444444447</v>
      </c>
      <c r="D4544">
        <v>18</v>
      </c>
      <c r="E4544">
        <v>39</v>
      </c>
      <c r="F4544" s="1" t="s">
        <v>61</v>
      </c>
      <c r="G4544" s="1" t="s">
        <v>29</v>
      </c>
      <c r="H4544">
        <v>51.253799999999998</v>
      </c>
      <c r="I4544">
        <v>-85.3232</v>
      </c>
      <c r="J4544">
        <v>6</v>
      </c>
      <c r="K4544" t="b">
        <v>0</v>
      </c>
      <c r="L4544">
        <v>419</v>
      </c>
      <c r="M4544" s="1" t="s">
        <v>74</v>
      </c>
      <c r="N4544" s="1" t="s">
        <v>75</v>
      </c>
      <c r="O4544">
        <v>3</v>
      </c>
      <c r="P4544" t="b">
        <v>1</v>
      </c>
      <c r="Q4544" t="b">
        <v>0</v>
      </c>
      <c r="R4544" s="1" t="s">
        <v>41</v>
      </c>
      <c r="S4544" s="1" t="s">
        <v>53</v>
      </c>
      <c r="T4544">
        <v>2</v>
      </c>
      <c r="U4544" s="1" t="s">
        <v>34</v>
      </c>
      <c r="V4544" s="1" t="s">
        <v>46</v>
      </c>
      <c r="W4544" s="1" t="str">
        <f>IF(OR(MasterData[[#This Row],[Event]]="Christmas Market", MasterData[[#This Row],[Event]]="Christmas"), "Christmas Sale", "Non-Christmas Sale")</f>
        <v>Christmas Sale</v>
      </c>
      <c r="X4544" t="b">
        <v>1</v>
      </c>
      <c r="Y4544">
        <v>1</v>
      </c>
      <c r="Z4544">
        <v>68.650000000000006</v>
      </c>
      <c r="AA4544">
        <v>205.94</v>
      </c>
      <c r="AB4544">
        <v>0</v>
      </c>
      <c r="AC4544" t="str">
        <f>IF(MasterData[[#This Row],[Discount Amount]]&gt;0, "Promotional sale", "Non-Promotional Sales")</f>
        <v>Non-Promotional Sales</v>
      </c>
    </row>
    <row r="4545" spans="1:29" x14ac:dyDescent="0.25">
      <c r="A4545">
        <v>4544</v>
      </c>
      <c r="B4545" s="1" t="s">
        <v>214</v>
      </c>
      <c r="C4545" s="2">
        <v>0.20122685185185185</v>
      </c>
      <c r="D4545">
        <v>334</v>
      </c>
      <c r="E4545">
        <v>40</v>
      </c>
      <c r="F4545" s="1" t="s">
        <v>28</v>
      </c>
      <c r="G4545" s="1" t="s">
        <v>81</v>
      </c>
      <c r="H4545">
        <v>64.248000000000005</v>
      </c>
      <c r="I4545">
        <v>-84.889600000000002</v>
      </c>
      <c r="J4545">
        <v>17</v>
      </c>
      <c r="K4545" t="b">
        <v>0</v>
      </c>
      <c r="L4545">
        <v>586</v>
      </c>
      <c r="M4545" s="1" t="s">
        <v>74</v>
      </c>
      <c r="N4545" s="1" t="s">
        <v>75</v>
      </c>
      <c r="O4545">
        <v>3</v>
      </c>
      <c r="P4545" t="b">
        <v>1</v>
      </c>
      <c r="Q4545" t="b">
        <v>1</v>
      </c>
      <c r="R4545" s="1" t="s">
        <v>41</v>
      </c>
      <c r="S4545" s="1" t="s">
        <v>33</v>
      </c>
      <c r="T4545">
        <v>1</v>
      </c>
      <c r="U4545" s="1" t="s">
        <v>34</v>
      </c>
      <c r="V4545" s="1" t="s">
        <v>35</v>
      </c>
      <c r="W4545" s="1" t="str">
        <f>IF(OR(MasterData[[#This Row],[Event]]="Christmas Market", MasterData[[#This Row],[Event]]="Christmas"), "Christmas Sale", "Non-Christmas Sale")</f>
        <v>Non-Christmas Sale</v>
      </c>
      <c r="X4545" t="b">
        <v>0</v>
      </c>
      <c r="Y4545">
        <v>1</v>
      </c>
      <c r="Z4545">
        <v>97.06</v>
      </c>
      <c r="AA4545">
        <v>291.18</v>
      </c>
      <c r="AB4545">
        <v>0</v>
      </c>
      <c r="AC4545" t="str">
        <f>IF(MasterData[[#This Row],[Discount Amount]]&gt;0, "Promotional sale", "Non-Promotional Sales")</f>
        <v>Non-Promotional Sales</v>
      </c>
    </row>
    <row r="4546" spans="1:29" x14ac:dyDescent="0.25">
      <c r="A4546">
        <v>4545</v>
      </c>
      <c r="B4546" s="1" t="s">
        <v>105</v>
      </c>
      <c r="C4546" s="2">
        <v>0.85510416666666678</v>
      </c>
      <c r="D4546">
        <v>31</v>
      </c>
      <c r="E4546">
        <v>25</v>
      </c>
      <c r="F4546" s="1" t="s">
        <v>28</v>
      </c>
      <c r="G4546" s="1" t="s">
        <v>48</v>
      </c>
      <c r="H4546">
        <v>53.933300000000003</v>
      </c>
      <c r="I4546">
        <v>-116.5765</v>
      </c>
      <c r="J4546">
        <v>33</v>
      </c>
      <c r="K4546" t="b">
        <v>1</v>
      </c>
      <c r="L4546">
        <v>994</v>
      </c>
      <c r="M4546" s="1" t="s">
        <v>74</v>
      </c>
      <c r="N4546" s="1" t="s">
        <v>75</v>
      </c>
      <c r="O4546">
        <v>5</v>
      </c>
      <c r="P4546" t="b">
        <v>1</v>
      </c>
      <c r="Q4546" t="b">
        <v>1</v>
      </c>
      <c r="R4546" s="1" t="s">
        <v>32</v>
      </c>
      <c r="S4546" s="1" t="s">
        <v>53</v>
      </c>
      <c r="T4546">
        <v>5</v>
      </c>
      <c r="U4546" s="1" t="s">
        <v>42</v>
      </c>
      <c r="V4546" s="1" t="s">
        <v>46</v>
      </c>
      <c r="W4546" s="1" t="str">
        <f>IF(OR(MasterData[[#This Row],[Event]]="Christmas Market", MasterData[[#This Row],[Event]]="Christmas"), "Christmas Sale", "Non-Christmas Sale")</f>
        <v>Christmas Sale</v>
      </c>
      <c r="X4546" t="b">
        <v>1</v>
      </c>
      <c r="Y4546">
        <v>5</v>
      </c>
      <c r="Z4546">
        <v>74.59</v>
      </c>
      <c r="AA4546">
        <v>372.95</v>
      </c>
      <c r="AB4546">
        <v>0</v>
      </c>
      <c r="AC4546" t="str">
        <f>IF(MasterData[[#This Row],[Discount Amount]]&gt;0, "Promotional sale", "Non-Promotional Sales")</f>
        <v>Non-Promotional Sales</v>
      </c>
    </row>
    <row r="4547" spans="1:29" x14ac:dyDescent="0.25">
      <c r="A4547">
        <v>4546</v>
      </c>
      <c r="B4547" s="1" t="s">
        <v>411</v>
      </c>
      <c r="C4547" s="2">
        <v>0.57819444444444446</v>
      </c>
      <c r="D4547">
        <v>389</v>
      </c>
      <c r="E4547">
        <v>33</v>
      </c>
      <c r="F4547" s="1" t="s">
        <v>37</v>
      </c>
      <c r="G4547" s="1" t="s">
        <v>55</v>
      </c>
      <c r="H4547">
        <v>52.939900000000002</v>
      </c>
      <c r="I4547">
        <v>-106.4509</v>
      </c>
      <c r="J4547">
        <v>31</v>
      </c>
      <c r="K4547" t="b">
        <v>0</v>
      </c>
      <c r="L4547">
        <v>538</v>
      </c>
      <c r="M4547" s="1" t="s">
        <v>56</v>
      </c>
      <c r="N4547" s="1" t="s">
        <v>57</v>
      </c>
      <c r="O4547">
        <v>5</v>
      </c>
      <c r="P4547" t="b">
        <v>0</v>
      </c>
      <c r="Q4547" t="b">
        <v>1</v>
      </c>
      <c r="R4547" s="1" t="s">
        <v>41</v>
      </c>
      <c r="S4547" s="1" t="s">
        <v>58</v>
      </c>
      <c r="T4547">
        <v>2</v>
      </c>
      <c r="U4547" s="1" t="s">
        <v>42</v>
      </c>
      <c r="V4547" s="1" t="s">
        <v>46</v>
      </c>
      <c r="W4547" s="1" t="str">
        <f>IF(OR(MasterData[[#This Row],[Event]]="Christmas Market", MasterData[[#This Row],[Event]]="Christmas"), "Christmas Sale", "Non-Christmas Sale")</f>
        <v>Christmas Sale</v>
      </c>
      <c r="X4547" t="b">
        <v>1</v>
      </c>
      <c r="Y4547">
        <v>4</v>
      </c>
      <c r="Z4547">
        <v>10.99</v>
      </c>
      <c r="AA4547">
        <v>54.95</v>
      </c>
      <c r="AB4547">
        <v>0</v>
      </c>
      <c r="AC4547" t="str">
        <f>IF(MasterData[[#This Row],[Discount Amount]]&gt;0, "Promotional sale", "Non-Promotional Sales")</f>
        <v>Non-Promotional Sales</v>
      </c>
    </row>
    <row r="4548" spans="1:29" x14ac:dyDescent="0.25">
      <c r="A4548">
        <v>4547</v>
      </c>
      <c r="B4548" s="1" t="s">
        <v>72</v>
      </c>
      <c r="C4548" s="2">
        <v>0.73336805555555551</v>
      </c>
      <c r="D4548">
        <v>268</v>
      </c>
      <c r="E4548">
        <v>40</v>
      </c>
      <c r="F4548" s="1" t="s">
        <v>28</v>
      </c>
      <c r="G4548" s="1" t="s">
        <v>79</v>
      </c>
      <c r="H4548">
        <v>63.588799999999999</v>
      </c>
      <c r="I4548">
        <v>-115.5069</v>
      </c>
      <c r="J4548">
        <v>49</v>
      </c>
      <c r="K4548" t="b">
        <v>0</v>
      </c>
      <c r="L4548">
        <v>13</v>
      </c>
      <c r="M4548" s="1" t="s">
        <v>63</v>
      </c>
      <c r="N4548" s="1" t="s">
        <v>64</v>
      </c>
      <c r="O4548">
        <v>4</v>
      </c>
      <c r="P4548" t="b">
        <v>1</v>
      </c>
      <c r="Q4548" t="b">
        <v>0</v>
      </c>
      <c r="R4548" s="1" t="s">
        <v>52</v>
      </c>
      <c r="S4548" s="1" t="s">
        <v>53</v>
      </c>
      <c r="T4548">
        <v>3</v>
      </c>
      <c r="U4548" s="1" t="s">
        <v>45</v>
      </c>
      <c r="V4548" s="1" t="s">
        <v>59</v>
      </c>
      <c r="W4548" s="1" t="str">
        <f>IF(OR(MasterData[[#This Row],[Event]]="Christmas Market", MasterData[[#This Row],[Event]]="Christmas"), "Christmas Sale", "Non-Christmas Sale")</f>
        <v>Non-Christmas Sale</v>
      </c>
      <c r="X4548" t="b">
        <v>1</v>
      </c>
      <c r="Y4548">
        <v>1</v>
      </c>
      <c r="Z4548">
        <v>31.76</v>
      </c>
      <c r="AA4548">
        <v>127.06</v>
      </c>
      <c r="AB4548">
        <v>12.71</v>
      </c>
      <c r="AC4548" t="str">
        <f>IF(MasterData[[#This Row],[Discount Amount]]&gt;0, "Promotional sale", "Non-Promotional Sales")</f>
        <v>Promotional sale</v>
      </c>
    </row>
    <row r="4549" spans="1:29" x14ac:dyDescent="0.25">
      <c r="A4549">
        <v>4548</v>
      </c>
      <c r="B4549" s="1" t="s">
        <v>256</v>
      </c>
      <c r="C4549" s="2">
        <v>0.51976851851851857</v>
      </c>
      <c r="D4549">
        <v>392</v>
      </c>
      <c r="E4549">
        <v>33</v>
      </c>
      <c r="F4549" s="1" t="s">
        <v>61</v>
      </c>
      <c r="G4549" s="1" t="s">
        <v>48</v>
      </c>
      <c r="H4549">
        <v>53.933300000000003</v>
      </c>
      <c r="I4549">
        <v>-116.5765</v>
      </c>
      <c r="J4549">
        <v>92</v>
      </c>
      <c r="K4549" t="b">
        <v>0</v>
      </c>
      <c r="L4549">
        <v>782</v>
      </c>
      <c r="M4549" s="1" t="s">
        <v>63</v>
      </c>
      <c r="N4549" s="1" t="s">
        <v>64</v>
      </c>
      <c r="O4549">
        <v>5</v>
      </c>
      <c r="P4549" t="b">
        <v>0</v>
      </c>
      <c r="Q4549" t="b">
        <v>0</v>
      </c>
      <c r="R4549" s="1" t="s">
        <v>41</v>
      </c>
      <c r="S4549" s="1" t="s">
        <v>33</v>
      </c>
      <c r="T4549">
        <v>1</v>
      </c>
      <c r="U4549" s="1" t="s">
        <v>45</v>
      </c>
      <c r="V4549" s="1" t="s">
        <v>59</v>
      </c>
      <c r="W4549" s="1" t="str">
        <f>IF(OR(MasterData[[#This Row],[Event]]="Christmas Market", MasterData[[#This Row],[Event]]="Christmas"), "Christmas Sale", "Non-Christmas Sale")</f>
        <v>Non-Christmas Sale</v>
      </c>
      <c r="X4549" t="b">
        <v>0</v>
      </c>
      <c r="Y4549">
        <v>3</v>
      </c>
      <c r="Z4549">
        <v>66.61</v>
      </c>
      <c r="AA4549">
        <v>333.04</v>
      </c>
      <c r="AB4549">
        <v>33.299999999999997</v>
      </c>
      <c r="AC4549" t="str">
        <f>IF(MasterData[[#This Row],[Discount Amount]]&gt;0, "Promotional sale", "Non-Promotional Sales")</f>
        <v>Promotional sale</v>
      </c>
    </row>
    <row r="4550" spans="1:29" x14ac:dyDescent="0.25">
      <c r="A4550">
        <v>4549</v>
      </c>
      <c r="B4550" s="1" t="s">
        <v>144</v>
      </c>
      <c r="C4550" s="2">
        <v>0.75887731481481491</v>
      </c>
      <c r="D4550">
        <v>312</v>
      </c>
      <c r="E4550">
        <v>50</v>
      </c>
      <c r="F4550" s="1" t="s">
        <v>37</v>
      </c>
      <c r="G4550" s="1" t="s">
        <v>66</v>
      </c>
      <c r="H4550">
        <v>45.077800000000003</v>
      </c>
      <c r="I4550">
        <v>-63.546700000000001</v>
      </c>
      <c r="J4550">
        <v>35</v>
      </c>
      <c r="K4550" t="b">
        <v>1</v>
      </c>
      <c r="L4550">
        <v>896</v>
      </c>
      <c r="M4550" s="1" t="s">
        <v>56</v>
      </c>
      <c r="N4550" s="1" t="s">
        <v>57</v>
      </c>
      <c r="O4550">
        <v>4</v>
      </c>
      <c r="P4550" t="b">
        <v>0</v>
      </c>
      <c r="Q4550" t="b">
        <v>1</v>
      </c>
      <c r="R4550" s="1" t="s">
        <v>52</v>
      </c>
      <c r="S4550" s="1" t="s">
        <v>53</v>
      </c>
      <c r="T4550">
        <v>1</v>
      </c>
      <c r="U4550" s="1" t="s">
        <v>45</v>
      </c>
      <c r="V4550" s="1" t="s">
        <v>46</v>
      </c>
      <c r="W4550" s="1" t="str">
        <f>IF(OR(MasterData[[#This Row],[Event]]="Christmas Market", MasterData[[#This Row],[Event]]="Christmas"), "Christmas Sale", "Non-Christmas Sale")</f>
        <v>Christmas Sale</v>
      </c>
      <c r="X4550" t="b">
        <v>0</v>
      </c>
      <c r="Y4550">
        <v>4</v>
      </c>
      <c r="Z4550">
        <v>22.77</v>
      </c>
      <c r="AA4550">
        <v>91.08</v>
      </c>
      <c r="AB4550">
        <v>0</v>
      </c>
      <c r="AC4550" t="str">
        <f>IF(MasterData[[#This Row],[Discount Amount]]&gt;0, "Promotional sale", "Non-Promotional Sales")</f>
        <v>Non-Promotional Sales</v>
      </c>
    </row>
    <row r="4551" spans="1:29" x14ac:dyDescent="0.25">
      <c r="A4551">
        <v>4550</v>
      </c>
      <c r="B4551" s="1" t="s">
        <v>166</v>
      </c>
      <c r="C4551" s="2">
        <v>0.24864583333333323</v>
      </c>
      <c r="D4551">
        <v>194</v>
      </c>
      <c r="E4551">
        <v>47</v>
      </c>
      <c r="F4551" s="1" t="s">
        <v>28</v>
      </c>
      <c r="G4551" s="1" t="s">
        <v>77</v>
      </c>
      <c r="H4551">
        <v>64.282300000000006</v>
      </c>
      <c r="I4551">
        <v>-135</v>
      </c>
      <c r="J4551">
        <v>67</v>
      </c>
      <c r="K4551" t="b">
        <v>1</v>
      </c>
      <c r="L4551">
        <v>95</v>
      </c>
      <c r="M4551" s="1" t="s">
        <v>30</v>
      </c>
      <c r="N4551" s="1" t="s">
        <v>31</v>
      </c>
      <c r="O4551">
        <v>2</v>
      </c>
      <c r="P4551" t="b">
        <v>0</v>
      </c>
      <c r="Q4551" t="b">
        <v>1</v>
      </c>
      <c r="R4551" s="1" t="s">
        <v>32</v>
      </c>
      <c r="S4551" s="1" t="s">
        <v>58</v>
      </c>
      <c r="T4551">
        <v>1</v>
      </c>
      <c r="U4551" s="1" t="s">
        <v>34</v>
      </c>
      <c r="V4551" s="1" t="s">
        <v>35</v>
      </c>
      <c r="W4551" s="1" t="str">
        <f>IF(OR(MasterData[[#This Row],[Event]]="Christmas Market", MasterData[[#This Row],[Event]]="Christmas"), "Christmas Sale", "Non-Christmas Sale")</f>
        <v>Non-Christmas Sale</v>
      </c>
      <c r="X4551" t="b">
        <v>0</v>
      </c>
      <c r="Y4551">
        <v>1</v>
      </c>
      <c r="Z4551">
        <v>56.76</v>
      </c>
      <c r="AA4551">
        <v>113.53</v>
      </c>
      <c r="AB4551">
        <v>0</v>
      </c>
      <c r="AC4551" t="str">
        <f>IF(MasterData[[#This Row],[Discount Amount]]&gt;0, "Promotional sale", "Non-Promotional Sales")</f>
        <v>Non-Promotional Sales</v>
      </c>
    </row>
    <row r="4552" spans="1:29" x14ac:dyDescent="0.25">
      <c r="A4552">
        <v>4551</v>
      </c>
      <c r="B4552" s="1" t="s">
        <v>420</v>
      </c>
      <c r="C4552" s="2">
        <v>0.74342592592592593</v>
      </c>
      <c r="D4552">
        <v>112</v>
      </c>
      <c r="E4552">
        <v>28</v>
      </c>
      <c r="F4552" s="1" t="s">
        <v>37</v>
      </c>
      <c r="G4552" s="1" t="s">
        <v>51</v>
      </c>
      <c r="H4552">
        <v>53.760899999999999</v>
      </c>
      <c r="I4552">
        <v>-98.813900000000004</v>
      </c>
      <c r="J4552">
        <v>28</v>
      </c>
      <c r="K4552" t="b">
        <v>1</v>
      </c>
      <c r="L4552">
        <v>825</v>
      </c>
      <c r="M4552" s="1" t="s">
        <v>56</v>
      </c>
      <c r="N4552" s="1" t="s">
        <v>57</v>
      </c>
      <c r="O4552">
        <v>2</v>
      </c>
      <c r="P4552" t="b">
        <v>0</v>
      </c>
      <c r="Q4552" t="b">
        <v>0</v>
      </c>
      <c r="R4552" s="1" t="s">
        <v>41</v>
      </c>
      <c r="S4552" s="1" t="s">
        <v>58</v>
      </c>
      <c r="T4552">
        <v>1</v>
      </c>
      <c r="U4552" s="1" t="s">
        <v>34</v>
      </c>
      <c r="V4552" s="1" t="s">
        <v>59</v>
      </c>
      <c r="W4552" s="1" t="str">
        <f>IF(OR(MasterData[[#This Row],[Event]]="Christmas Market", MasterData[[#This Row],[Event]]="Christmas"), "Christmas Sale", "Non-Christmas Sale")</f>
        <v>Non-Christmas Sale</v>
      </c>
      <c r="X4552" t="b">
        <v>1</v>
      </c>
      <c r="Y4552">
        <v>2</v>
      </c>
      <c r="Z4552">
        <v>77.709999999999994</v>
      </c>
      <c r="AA4552">
        <v>155.41999999999999</v>
      </c>
      <c r="AB4552">
        <v>15.54</v>
      </c>
      <c r="AC4552" t="str">
        <f>IF(MasterData[[#This Row],[Discount Amount]]&gt;0, "Promotional sale", "Non-Promotional Sales")</f>
        <v>Promotional sale</v>
      </c>
    </row>
    <row r="4553" spans="1:29" x14ac:dyDescent="0.25">
      <c r="A4553">
        <v>4552</v>
      </c>
      <c r="B4553" s="1" t="s">
        <v>306</v>
      </c>
      <c r="C4553" s="2">
        <v>0.98300925925925919</v>
      </c>
      <c r="D4553">
        <v>151</v>
      </c>
      <c r="E4553">
        <v>23</v>
      </c>
      <c r="F4553" s="1" t="s">
        <v>37</v>
      </c>
      <c r="G4553" s="1" t="s">
        <v>70</v>
      </c>
      <c r="H4553">
        <v>54.273099999999999</v>
      </c>
      <c r="I4553">
        <v>-61.738799999999998</v>
      </c>
      <c r="J4553">
        <v>10</v>
      </c>
      <c r="K4553" t="b">
        <v>1</v>
      </c>
      <c r="L4553">
        <v>671</v>
      </c>
      <c r="M4553" s="1" t="s">
        <v>74</v>
      </c>
      <c r="N4553" s="1" t="s">
        <v>75</v>
      </c>
      <c r="O4553">
        <v>4</v>
      </c>
      <c r="P4553" t="b">
        <v>0</v>
      </c>
      <c r="Q4553" t="b">
        <v>0</v>
      </c>
      <c r="R4553" s="1" t="s">
        <v>41</v>
      </c>
      <c r="S4553" s="1" t="s">
        <v>49</v>
      </c>
      <c r="T4553">
        <v>3</v>
      </c>
      <c r="U4553" s="1" t="s">
        <v>45</v>
      </c>
      <c r="V4553" s="1" t="s">
        <v>46</v>
      </c>
      <c r="W4553" s="1" t="str">
        <f>IF(OR(MasterData[[#This Row],[Event]]="Christmas Market", MasterData[[#This Row],[Event]]="Christmas"), "Christmas Sale", "Non-Christmas Sale")</f>
        <v>Christmas Sale</v>
      </c>
      <c r="X4553" t="b">
        <v>1</v>
      </c>
      <c r="Y4553">
        <v>4</v>
      </c>
      <c r="Z4553">
        <v>97.99</v>
      </c>
      <c r="AA4553">
        <v>391.96</v>
      </c>
      <c r="AB4553">
        <v>0</v>
      </c>
      <c r="AC4553" t="str">
        <f>IF(MasterData[[#This Row],[Discount Amount]]&gt;0, "Promotional sale", "Non-Promotional Sales")</f>
        <v>Non-Promotional Sales</v>
      </c>
    </row>
    <row r="4554" spans="1:29" x14ac:dyDescent="0.25">
      <c r="A4554">
        <v>4553</v>
      </c>
      <c r="B4554" s="1" t="s">
        <v>275</v>
      </c>
      <c r="C4554" s="2">
        <v>0.41495370370370366</v>
      </c>
      <c r="D4554">
        <v>472</v>
      </c>
      <c r="E4554">
        <v>26</v>
      </c>
      <c r="F4554" s="1" t="s">
        <v>37</v>
      </c>
      <c r="G4554" s="1" t="s">
        <v>68</v>
      </c>
      <c r="H4554">
        <v>46.318800000000003</v>
      </c>
      <c r="I4554">
        <v>-63.146099999999997</v>
      </c>
      <c r="J4554">
        <v>24</v>
      </c>
      <c r="K4554" t="b">
        <v>0</v>
      </c>
      <c r="L4554">
        <v>358</v>
      </c>
      <c r="M4554" s="1" t="s">
        <v>56</v>
      </c>
      <c r="N4554" s="1" t="s">
        <v>57</v>
      </c>
      <c r="O4554">
        <v>1</v>
      </c>
      <c r="P4554" t="b">
        <v>0</v>
      </c>
      <c r="Q4554" t="b">
        <v>0</v>
      </c>
      <c r="R4554" s="1" t="s">
        <v>41</v>
      </c>
      <c r="S4554" s="1" t="s">
        <v>53</v>
      </c>
      <c r="T4554">
        <v>3</v>
      </c>
      <c r="U4554" s="1" t="s">
        <v>42</v>
      </c>
      <c r="V4554" s="1" t="s">
        <v>35</v>
      </c>
      <c r="W4554" s="1" t="str">
        <f>IF(OR(MasterData[[#This Row],[Event]]="Christmas Market", MasterData[[#This Row],[Event]]="Christmas"), "Christmas Sale", "Non-Christmas Sale")</f>
        <v>Non-Christmas Sale</v>
      </c>
      <c r="X4554" t="b">
        <v>1</v>
      </c>
      <c r="Y4554">
        <v>5</v>
      </c>
      <c r="Z4554">
        <v>69.8</v>
      </c>
      <c r="AA4554">
        <v>69.8</v>
      </c>
      <c r="AB4554">
        <v>0</v>
      </c>
      <c r="AC4554" t="str">
        <f>IF(MasterData[[#This Row],[Discount Amount]]&gt;0, "Promotional sale", "Non-Promotional Sales")</f>
        <v>Non-Promotional Sales</v>
      </c>
    </row>
    <row r="4555" spans="1:29" x14ac:dyDescent="0.25">
      <c r="A4555">
        <v>4554</v>
      </c>
      <c r="B4555" s="1" t="s">
        <v>370</v>
      </c>
      <c r="C4555" s="2">
        <v>0.11262731481481492</v>
      </c>
      <c r="D4555">
        <v>192</v>
      </c>
      <c r="E4555">
        <v>59</v>
      </c>
      <c r="F4555" s="1" t="s">
        <v>61</v>
      </c>
      <c r="G4555" s="1" t="s">
        <v>55</v>
      </c>
      <c r="H4555">
        <v>52.939900000000002</v>
      </c>
      <c r="I4555">
        <v>-106.4509</v>
      </c>
      <c r="J4555">
        <v>74</v>
      </c>
      <c r="K4555" t="b">
        <v>1</v>
      </c>
      <c r="L4555">
        <v>917</v>
      </c>
      <c r="M4555" s="1" t="s">
        <v>39</v>
      </c>
      <c r="N4555" s="1" t="s">
        <v>40</v>
      </c>
      <c r="O4555">
        <v>4</v>
      </c>
      <c r="P4555" t="b">
        <v>0</v>
      </c>
      <c r="Q4555" t="b">
        <v>1</v>
      </c>
      <c r="R4555" s="1" t="s">
        <v>41</v>
      </c>
      <c r="S4555" s="1" t="s">
        <v>33</v>
      </c>
      <c r="T4555">
        <v>2</v>
      </c>
      <c r="U4555" s="1" t="s">
        <v>45</v>
      </c>
      <c r="V4555" s="1" t="s">
        <v>46</v>
      </c>
      <c r="W4555" s="1" t="str">
        <f>IF(OR(MasterData[[#This Row],[Event]]="Christmas Market", MasterData[[#This Row],[Event]]="Christmas"), "Christmas Sale", "Non-Christmas Sale")</f>
        <v>Christmas Sale</v>
      </c>
      <c r="X4555" t="b">
        <v>1</v>
      </c>
      <c r="Y4555">
        <v>1</v>
      </c>
      <c r="Z4555">
        <v>35.58</v>
      </c>
      <c r="AA4555">
        <v>142.32</v>
      </c>
      <c r="AB4555">
        <v>0</v>
      </c>
      <c r="AC4555" t="str">
        <f>IF(MasterData[[#This Row],[Discount Amount]]&gt;0, "Promotional sale", "Non-Promotional Sales")</f>
        <v>Non-Promotional Sales</v>
      </c>
    </row>
    <row r="4556" spans="1:29" x14ac:dyDescent="0.25">
      <c r="A4556">
        <v>4555</v>
      </c>
      <c r="B4556" s="1" t="s">
        <v>221</v>
      </c>
      <c r="C4556" s="2">
        <v>0.59155092592592595</v>
      </c>
      <c r="D4556">
        <v>441</v>
      </c>
      <c r="E4556">
        <v>45</v>
      </c>
      <c r="F4556" s="1" t="s">
        <v>37</v>
      </c>
      <c r="G4556" s="1" t="s">
        <v>70</v>
      </c>
      <c r="H4556">
        <v>54.273099999999999</v>
      </c>
      <c r="I4556">
        <v>-61.738799999999998</v>
      </c>
      <c r="J4556">
        <v>67</v>
      </c>
      <c r="K4556" t="b">
        <v>0</v>
      </c>
      <c r="L4556">
        <v>279</v>
      </c>
      <c r="M4556" s="1" t="s">
        <v>39</v>
      </c>
      <c r="N4556" s="1" t="s">
        <v>40</v>
      </c>
      <c r="O4556">
        <v>2</v>
      </c>
      <c r="P4556" t="b">
        <v>1</v>
      </c>
      <c r="Q4556" t="b">
        <v>1</v>
      </c>
      <c r="R4556" s="1" t="s">
        <v>32</v>
      </c>
      <c r="S4556" s="1" t="s">
        <v>49</v>
      </c>
      <c r="T4556">
        <v>4</v>
      </c>
      <c r="U4556" s="1" t="s">
        <v>45</v>
      </c>
      <c r="V4556" s="1" t="s">
        <v>46</v>
      </c>
      <c r="W4556" s="1" t="str">
        <f>IF(OR(MasterData[[#This Row],[Event]]="Christmas Market", MasterData[[#This Row],[Event]]="Christmas"), "Christmas Sale", "Non-Christmas Sale")</f>
        <v>Christmas Sale</v>
      </c>
      <c r="X4556" t="b">
        <v>1</v>
      </c>
      <c r="Y4556">
        <v>1</v>
      </c>
      <c r="Z4556">
        <v>18.09</v>
      </c>
      <c r="AA4556">
        <v>36.17</v>
      </c>
      <c r="AB4556">
        <v>0</v>
      </c>
      <c r="AC4556" t="str">
        <f>IF(MasterData[[#This Row],[Discount Amount]]&gt;0, "Promotional sale", "Non-Promotional Sales")</f>
        <v>Non-Promotional Sales</v>
      </c>
    </row>
    <row r="4557" spans="1:29" x14ac:dyDescent="0.25">
      <c r="A4557">
        <v>4556</v>
      </c>
      <c r="B4557" s="1" t="s">
        <v>410</v>
      </c>
      <c r="C4557" s="2">
        <v>0.58568287037037048</v>
      </c>
      <c r="D4557">
        <v>42</v>
      </c>
      <c r="E4557">
        <v>18</v>
      </c>
      <c r="F4557" s="1" t="s">
        <v>28</v>
      </c>
      <c r="G4557" s="1" t="s">
        <v>81</v>
      </c>
      <c r="H4557">
        <v>64.248000000000005</v>
      </c>
      <c r="I4557">
        <v>-84.889600000000002</v>
      </c>
      <c r="J4557">
        <v>49</v>
      </c>
      <c r="K4557" t="b">
        <v>1</v>
      </c>
      <c r="L4557">
        <v>1000</v>
      </c>
      <c r="M4557" s="1" t="s">
        <v>74</v>
      </c>
      <c r="N4557" s="1" t="s">
        <v>75</v>
      </c>
      <c r="O4557">
        <v>4</v>
      </c>
      <c r="P4557" t="b">
        <v>1</v>
      </c>
      <c r="Q4557" t="b">
        <v>0</v>
      </c>
      <c r="R4557" s="1" t="s">
        <v>41</v>
      </c>
      <c r="S4557" s="1" t="s">
        <v>33</v>
      </c>
      <c r="T4557">
        <v>5</v>
      </c>
      <c r="U4557" s="1" t="s">
        <v>45</v>
      </c>
      <c r="V4557" s="1" t="s">
        <v>59</v>
      </c>
      <c r="W4557" s="1" t="str">
        <f>IF(OR(MasterData[[#This Row],[Event]]="Christmas Market", MasterData[[#This Row],[Event]]="Christmas"), "Christmas Sale", "Non-Christmas Sale")</f>
        <v>Non-Christmas Sale</v>
      </c>
      <c r="X4557" t="b">
        <v>1</v>
      </c>
      <c r="Y4557">
        <v>2</v>
      </c>
      <c r="Z4557">
        <v>78.069999999999993</v>
      </c>
      <c r="AA4557">
        <v>312.27999999999997</v>
      </c>
      <c r="AB4557">
        <v>31.23</v>
      </c>
      <c r="AC4557" t="str">
        <f>IF(MasterData[[#This Row],[Discount Amount]]&gt;0, "Promotional sale", "Non-Promotional Sales")</f>
        <v>Promotional sale</v>
      </c>
    </row>
    <row r="4558" spans="1:29" x14ac:dyDescent="0.25">
      <c r="A4558">
        <v>4557</v>
      </c>
      <c r="B4558" s="1" t="s">
        <v>286</v>
      </c>
      <c r="C4558" s="2">
        <v>0.65810185185185177</v>
      </c>
      <c r="D4558">
        <v>386</v>
      </c>
      <c r="E4558">
        <v>35</v>
      </c>
      <c r="F4558" s="1" t="s">
        <v>37</v>
      </c>
      <c r="G4558" s="1" t="s">
        <v>38</v>
      </c>
      <c r="H4558">
        <v>53.726700000000001</v>
      </c>
      <c r="I4558">
        <v>-127.6476</v>
      </c>
      <c r="J4558">
        <v>76</v>
      </c>
      <c r="K4558" t="b">
        <v>1</v>
      </c>
      <c r="L4558">
        <v>629</v>
      </c>
      <c r="M4558" s="1" t="s">
        <v>63</v>
      </c>
      <c r="N4558" s="1" t="s">
        <v>64</v>
      </c>
      <c r="O4558">
        <v>2</v>
      </c>
      <c r="P4558" t="b">
        <v>0</v>
      </c>
      <c r="Q4558" t="b">
        <v>0</v>
      </c>
      <c r="R4558" s="1" t="s">
        <v>41</v>
      </c>
      <c r="S4558" s="1" t="s">
        <v>49</v>
      </c>
      <c r="T4558">
        <v>4</v>
      </c>
      <c r="U4558" s="1" t="s">
        <v>45</v>
      </c>
      <c r="V4558" s="1" t="s">
        <v>59</v>
      </c>
      <c r="W4558" s="1" t="str">
        <f>IF(OR(MasterData[[#This Row],[Event]]="Christmas Market", MasterData[[#This Row],[Event]]="Christmas"), "Christmas Sale", "Non-Christmas Sale")</f>
        <v>Non-Christmas Sale</v>
      </c>
      <c r="X4558" t="b">
        <v>0</v>
      </c>
      <c r="Y4558">
        <v>2</v>
      </c>
      <c r="Z4558">
        <v>40.200000000000003</v>
      </c>
      <c r="AA4558">
        <v>80.39</v>
      </c>
      <c r="AB4558">
        <v>8.0399999999999991</v>
      </c>
      <c r="AC4558" t="str">
        <f>IF(MasterData[[#This Row],[Discount Amount]]&gt;0, "Promotional sale", "Non-Promotional Sales")</f>
        <v>Promotional sale</v>
      </c>
    </row>
    <row r="4559" spans="1:29" x14ac:dyDescent="0.25">
      <c r="A4559">
        <v>4558</v>
      </c>
      <c r="B4559" s="1" t="s">
        <v>348</v>
      </c>
      <c r="C4559" s="2">
        <v>0.90969907407407402</v>
      </c>
      <c r="D4559">
        <v>258</v>
      </c>
      <c r="E4559">
        <v>52</v>
      </c>
      <c r="F4559" s="1" t="s">
        <v>37</v>
      </c>
      <c r="G4559" s="1" t="s">
        <v>48</v>
      </c>
      <c r="H4559">
        <v>53.933300000000003</v>
      </c>
      <c r="I4559">
        <v>-116.5765</v>
      </c>
      <c r="J4559">
        <v>70</v>
      </c>
      <c r="K4559" t="b">
        <v>1</v>
      </c>
      <c r="L4559">
        <v>111</v>
      </c>
      <c r="M4559" s="1" t="s">
        <v>39</v>
      </c>
      <c r="N4559" s="1" t="s">
        <v>40</v>
      </c>
      <c r="O4559">
        <v>3</v>
      </c>
      <c r="P4559" t="b">
        <v>1</v>
      </c>
      <c r="Q4559" t="b">
        <v>0</v>
      </c>
      <c r="R4559" s="1" t="s">
        <v>32</v>
      </c>
      <c r="S4559" s="1" t="s">
        <v>53</v>
      </c>
      <c r="T4559">
        <v>2</v>
      </c>
      <c r="U4559" s="1" t="s">
        <v>34</v>
      </c>
      <c r="V4559" s="1" t="s">
        <v>35</v>
      </c>
      <c r="W4559" s="1" t="str">
        <f>IF(OR(MasterData[[#This Row],[Event]]="Christmas Market", MasterData[[#This Row],[Event]]="Christmas"), "Christmas Sale", "Non-Christmas Sale")</f>
        <v>Non-Christmas Sale</v>
      </c>
      <c r="X4559" t="b">
        <v>0</v>
      </c>
      <c r="Y4559">
        <v>5</v>
      </c>
      <c r="Z4559">
        <v>49.91</v>
      </c>
      <c r="AA4559">
        <v>149.72</v>
      </c>
      <c r="AB4559">
        <v>0</v>
      </c>
      <c r="AC4559" t="str">
        <f>IF(MasterData[[#This Row],[Discount Amount]]&gt;0, "Promotional sale", "Non-Promotional Sales")</f>
        <v>Non-Promotional Sales</v>
      </c>
    </row>
    <row r="4560" spans="1:29" x14ac:dyDescent="0.25">
      <c r="A4560">
        <v>4559</v>
      </c>
      <c r="B4560" s="1" t="s">
        <v>288</v>
      </c>
      <c r="C4560" s="2">
        <v>0.47386574074074073</v>
      </c>
      <c r="D4560">
        <v>278</v>
      </c>
      <c r="E4560">
        <v>41</v>
      </c>
      <c r="F4560" s="1" t="s">
        <v>37</v>
      </c>
      <c r="G4560" s="1" t="s">
        <v>29</v>
      </c>
      <c r="H4560">
        <v>51.253799999999998</v>
      </c>
      <c r="I4560">
        <v>-85.3232</v>
      </c>
      <c r="J4560">
        <v>3</v>
      </c>
      <c r="K4560" t="b">
        <v>1</v>
      </c>
      <c r="L4560">
        <v>149</v>
      </c>
      <c r="M4560" s="1" t="s">
        <v>74</v>
      </c>
      <c r="N4560" s="1" t="s">
        <v>75</v>
      </c>
      <c r="O4560">
        <v>1</v>
      </c>
      <c r="P4560" t="b">
        <v>1</v>
      </c>
      <c r="Q4560" t="b">
        <v>1</v>
      </c>
      <c r="R4560" s="1" t="s">
        <v>52</v>
      </c>
      <c r="S4560" s="1" t="s">
        <v>33</v>
      </c>
      <c r="T4560">
        <v>4</v>
      </c>
      <c r="U4560" s="1" t="s">
        <v>34</v>
      </c>
      <c r="V4560" s="1" t="s">
        <v>59</v>
      </c>
      <c r="W4560" s="1" t="str">
        <f>IF(OR(MasterData[[#This Row],[Event]]="Christmas Market", MasterData[[#This Row],[Event]]="Christmas"), "Christmas Sale", "Non-Christmas Sale")</f>
        <v>Non-Christmas Sale</v>
      </c>
      <c r="X4560" t="b">
        <v>0</v>
      </c>
      <c r="Y4560">
        <v>2</v>
      </c>
      <c r="Z4560">
        <v>96.26</v>
      </c>
      <c r="AA4560">
        <v>96.26</v>
      </c>
      <c r="AB4560">
        <v>9.6300000000000008</v>
      </c>
      <c r="AC4560" t="str">
        <f>IF(MasterData[[#This Row],[Discount Amount]]&gt;0, "Promotional sale", "Non-Promotional Sales")</f>
        <v>Promotional sale</v>
      </c>
    </row>
    <row r="4561" spans="1:29" x14ac:dyDescent="0.25">
      <c r="A4561">
        <v>4560</v>
      </c>
      <c r="B4561" s="1" t="s">
        <v>331</v>
      </c>
      <c r="C4561" s="2">
        <v>0.38746527777777784</v>
      </c>
      <c r="D4561">
        <v>323</v>
      </c>
      <c r="E4561">
        <v>18</v>
      </c>
      <c r="F4561" s="1" t="s">
        <v>28</v>
      </c>
      <c r="G4561" s="1" t="s">
        <v>51</v>
      </c>
      <c r="H4561">
        <v>53.760899999999999</v>
      </c>
      <c r="I4561">
        <v>-98.813900000000004</v>
      </c>
      <c r="J4561">
        <v>98</v>
      </c>
      <c r="K4561" t="b">
        <v>1</v>
      </c>
      <c r="L4561">
        <v>622</v>
      </c>
      <c r="M4561" s="1" t="s">
        <v>39</v>
      </c>
      <c r="N4561" s="1" t="s">
        <v>40</v>
      </c>
      <c r="O4561">
        <v>4</v>
      </c>
      <c r="P4561" t="b">
        <v>1</v>
      </c>
      <c r="Q4561" t="b">
        <v>0</v>
      </c>
      <c r="R4561" s="1" t="s">
        <v>41</v>
      </c>
      <c r="S4561" s="1" t="s">
        <v>49</v>
      </c>
      <c r="T4561">
        <v>4</v>
      </c>
      <c r="U4561" s="1" t="s">
        <v>42</v>
      </c>
      <c r="V4561" s="1" t="s">
        <v>35</v>
      </c>
      <c r="W4561" s="1" t="str">
        <f>IF(OR(MasterData[[#This Row],[Event]]="Christmas Market", MasterData[[#This Row],[Event]]="Christmas"), "Christmas Sale", "Non-Christmas Sale")</f>
        <v>Non-Christmas Sale</v>
      </c>
      <c r="X4561" t="b">
        <v>0</v>
      </c>
      <c r="Y4561">
        <v>2</v>
      </c>
      <c r="Z4561">
        <v>28.32</v>
      </c>
      <c r="AA4561">
        <v>113.28</v>
      </c>
      <c r="AB4561">
        <v>0</v>
      </c>
      <c r="AC4561" t="str">
        <f>IF(MasterData[[#This Row],[Discount Amount]]&gt;0, "Promotional sale", "Non-Promotional Sales")</f>
        <v>Non-Promotional Sales</v>
      </c>
    </row>
    <row r="4562" spans="1:29" x14ac:dyDescent="0.25">
      <c r="A4562">
        <v>4561</v>
      </c>
      <c r="B4562" s="1" t="s">
        <v>430</v>
      </c>
      <c r="C4562" s="2">
        <v>0.80994212962962964</v>
      </c>
      <c r="D4562">
        <v>318</v>
      </c>
      <c r="E4562">
        <v>67</v>
      </c>
      <c r="F4562" s="1" t="s">
        <v>37</v>
      </c>
      <c r="G4562" s="1" t="s">
        <v>62</v>
      </c>
      <c r="H4562">
        <v>46.565300000000001</v>
      </c>
      <c r="I4562">
        <v>-66.4619</v>
      </c>
      <c r="J4562">
        <v>27</v>
      </c>
      <c r="K4562" t="b">
        <v>1</v>
      </c>
      <c r="L4562">
        <v>558</v>
      </c>
      <c r="M4562" s="1" t="s">
        <v>30</v>
      </c>
      <c r="N4562" s="1" t="s">
        <v>31</v>
      </c>
      <c r="O4562">
        <v>2</v>
      </c>
      <c r="P4562" t="b">
        <v>0</v>
      </c>
      <c r="Q4562" t="b">
        <v>0</v>
      </c>
      <c r="R4562" s="1" t="s">
        <v>32</v>
      </c>
      <c r="S4562" s="1" t="s">
        <v>49</v>
      </c>
      <c r="T4562">
        <v>5</v>
      </c>
      <c r="U4562" s="1" t="s">
        <v>34</v>
      </c>
      <c r="V4562" s="1" t="s">
        <v>46</v>
      </c>
      <c r="W4562" s="1" t="str">
        <f>IF(OR(MasterData[[#This Row],[Event]]="Christmas Market", MasterData[[#This Row],[Event]]="Christmas"), "Christmas Sale", "Non-Christmas Sale")</f>
        <v>Christmas Sale</v>
      </c>
      <c r="X4562" t="b">
        <v>0</v>
      </c>
      <c r="Y4562">
        <v>5</v>
      </c>
      <c r="Z4562">
        <v>16.18</v>
      </c>
      <c r="AA4562">
        <v>32.369999999999997</v>
      </c>
      <c r="AB4562">
        <v>0</v>
      </c>
      <c r="AC4562" t="str">
        <f>IF(MasterData[[#This Row],[Discount Amount]]&gt;0, "Promotional sale", "Non-Promotional Sales")</f>
        <v>Non-Promotional Sales</v>
      </c>
    </row>
    <row r="4563" spans="1:29" x14ac:dyDescent="0.25">
      <c r="A4563">
        <v>4562</v>
      </c>
      <c r="B4563" s="1" t="s">
        <v>336</v>
      </c>
      <c r="C4563" s="2">
        <v>0.79192129629629626</v>
      </c>
      <c r="D4563">
        <v>54</v>
      </c>
      <c r="E4563">
        <v>42</v>
      </c>
      <c r="F4563" s="1" t="s">
        <v>37</v>
      </c>
      <c r="G4563" s="1" t="s">
        <v>70</v>
      </c>
      <c r="H4563">
        <v>54.273099999999999</v>
      </c>
      <c r="I4563">
        <v>-61.738799999999998</v>
      </c>
      <c r="J4563">
        <v>5</v>
      </c>
      <c r="K4563" t="b">
        <v>1</v>
      </c>
      <c r="L4563">
        <v>681</v>
      </c>
      <c r="M4563" s="1" t="s">
        <v>74</v>
      </c>
      <c r="N4563" s="1" t="s">
        <v>75</v>
      </c>
      <c r="O4563">
        <v>3</v>
      </c>
      <c r="P4563" t="b">
        <v>0</v>
      </c>
      <c r="Q4563" t="b">
        <v>1</v>
      </c>
      <c r="R4563" s="1" t="s">
        <v>32</v>
      </c>
      <c r="S4563" s="1" t="s">
        <v>53</v>
      </c>
      <c r="T4563">
        <v>1</v>
      </c>
      <c r="U4563" s="1" t="s">
        <v>42</v>
      </c>
      <c r="V4563" s="1" t="s">
        <v>59</v>
      </c>
      <c r="W4563" s="1" t="str">
        <f>IF(OR(MasterData[[#This Row],[Event]]="Christmas Market", MasterData[[#This Row],[Event]]="Christmas"), "Christmas Sale", "Non-Christmas Sale")</f>
        <v>Non-Christmas Sale</v>
      </c>
      <c r="X4563" t="b">
        <v>0</v>
      </c>
      <c r="Y4563">
        <v>1</v>
      </c>
      <c r="Z4563">
        <v>95.11</v>
      </c>
      <c r="AA4563">
        <v>285.33</v>
      </c>
      <c r="AB4563">
        <v>28.53</v>
      </c>
      <c r="AC4563" t="str">
        <f>IF(MasterData[[#This Row],[Discount Amount]]&gt;0, "Promotional sale", "Non-Promotional Sales")</f>
        <v>Promotional sale</v>
      </c>
    </row>
    <row r="4564" spans="1:29" x14ac:dyDescent="0.25">
      <c r="A4564">
        <v>4563</v>
      </c>
      <c r="B4564" s="1" t="s">
        <v>305</v>
      </c>
      <c r="C4564" s="2">
        <v>0.85656249999999989</v>
      </c>
      <c r="D4564">
        <v>343</v>
      </c>
      <c r="E4564">
        <v>27</v>
      </c>
      <c r="F4564" s="1" t="s">
        <v>37</v>
      </c>
      <c r="G4564" s="1" t="s">
        <v>77</v>
      </c>
      <c r="H4564">
        <v>64.282300000000006</v>
      </c>
      <c r="I4564">
        <v>-135</v>
      </c>
      <c r="J4564">
        <v>51</v>
      </c>
      <c r="K4564" t="b">
        <v>1</v>
      </c>
      <c r="L4564">
        <v>812</v>
      </c>
      <c r="M4564" s="1" t="s">
        <v>63</v>
      </c>
      <c r="N4564" s="1" t="s">
        <v>64</v>
      </c>
      <c r="O4564">
        <v>3</v>
      </c>
      <c r="P4564" t="b">
        <v>1</v>
      </c>
      <c r="Q4564" t="b">
        <v>1</v>
      </c>
      <c r="R4564" s="1" t="s">
        <v>41</v>
      </c>
      <c r="S4564" s="1" t="s">
        <v>53</v>
      </c>
      <c r="T4564">
        <v>1</v>
      </c>
      <c r="U4564" s="1" t="s">
        <v>42</v>
      </c>
      <c r="V4564" s="1" t="s">
        <v>59</v>
      </c>
      <c r="W4564" s="1" t="str">
        <f>IF(OR(MasterData[[#This Row],[Event]]="Christmas Market", MasterData[[#This Row],[Event]]="Christmas"), "Christmas Sale", "Non-Christmas Sale")</f>
        <v>Non-Christmas Sale</v>
      </c>
      <c r="X4564" t="b">
        <v>1</v>
      </c>
      <c r="Y4564">
        <v>5</v>
      </c>
      <c r="Z4564">
        <v>36.119999999999997</v>
      </c>
      <c r="AA4564">
        <v>108.36</v>
      </c>
      <c r="AB4564">
        <v>10.84</v>
      </c>
      <c r="AC4564" t="str">
        <f>IF(MasterData[[#This Row],[Discount Amount]]&gt;0, "Promotional sale", "Non-Promotional Sales")</f>
        <v>Promotional sale</v>
      </c>
    </row>
    <row r="4565" spans="1:29" x14ac:dyDescent="0.25">
      <c r="A4565">
        <v>4564</v>
      </c>
      <c r="B4565" s="1" t="s">
        <v>155</v>
      </c>
      <c r="C4565" s="2">
        <v>0.3660416666666666</v>
      </c>
      <c r="D4565">
        <v>213</v>
      </c>
      <c r="E4565">
        <v>22</v>
      </c>
      <c r="F4565" s="1" t="s">
        <v>28</v>
      </c>
      <c r="G4565" s="1" t="s">
        <v>77</v>
      </c>
      <c r="H4565">
        <v>64.282300000000006</v>
      </c>
      <c r="I4565">
        <v>-135</v>
      </c>
      <c r="J4565">
        <v>10</v>
      </c>
      <c r="K4565" t="b">
        <v>0</v>
      </c>
      <c r="L4565">
        <v>999</v>
      </c>
      <c r="M4565" s="1" t="s">
        <v>39</v>
      </c>
      <c r="N4565" s="1" t="s">
        <v>40</v>
      </c>
      <c r="O4565">
        <v>1</v>
      </c>
      <c r="P4565" t="b">
        <v>1</v>
      </c>
      <c r="Q4565" t="b">
        <v>1</v>
      </c>
      <c r="R4565" s="1" t="s">
        <v>32</v>
      </c>
      <c r="S4565" s="1" t="s">
        <v>58</v>
      </c>
      <c r="T4565">
        <v>1</v>
      </c>
      <c r="U4565" s="1" t="s">
        <v>34</v>
      </c>
      <c r="V4565" s="1" t="s">
        <v>35</v>
      </c>
      <c r="W4565" s="1" t="str">
        <f>IF(OR(MasterData[[#This Row],[Event]]="Christmas Market", MasterData[[#This Row],[Event]]="Christmas"), "Christmas Sale", "Non-Christmas Sale")</f>
        <v>Non-Christmas Sale</v>
      </c>
      <c r="X4565" t="b">
        <v>0</v>
      </c>
      <c r="Y4565">
        <v>4</v>
      </c>
      <c r="Z4565">
        <v>61.7</v>
      </c>
      <c r="AA4565">
        <v>61.7</v>
      </c>
      <c r="AB4565">
        <v>0</v>
      </c>
      <c r="AC4565" t="str">
        <f>IF(MasterData[[#This Row],[Discount Amount]]&gt;0, "Promotional sale", "Non-Promotional Sales")</f>
        <v>Non-Promotional Sales</v>
      </c>
    </row>
    <row r="4566" spans="1:29" x14ac:dyDescent="0.25">
      <c r="A4566">
        <v>4565</v>
      </c>
      <c r="B4566" s="1" t="s">
        <v>393</v>
      </c>
      <c r="C4566" s="2">
        <v>0.16274305555555557</v>
      </c>
      <c r="D4566">
        <v>321</v>
      </c>
      <c r="E4566">
        <v>23</v>
      </c>
      <c r="F4566" s="1" t="s">
        <v>37</v>
      </c>
      <c r="G4566" s="1" t="s">
        <v>55</v>
      </c>
      <c r="H4566">
        <v>52.939900000000002</v>
      </c>
      <c r="I4566">
        <v>-106.4509</v>
      </c>
      <c r="J4566">
        <v>93</v>
      </c>
      <c r="K4566" t="b">
        <v>1</v>
      </c>
      <c r="L4566">
        <v>277</v>
      </c>
      <c r="M4566" s="1" t="s">
        <v>56</v>
      </c>
      <c r="N4566" s="1" t="s">
        <v>57</v>
      </c>
      <c r="O4566">
        <v>2</v>
      </c>
      <c r="P4566" t="b">
        <v>1</v>
      </c>
      <c r="Q4566" t="b">
        <v>1</v>
      </c>
      <c r="R4566" s="1" t="s">
        <v>52</v>
      </c>
      <c r="S4566" s="1" t="s">
        <v>53</v>
      </c>
      <c r="T4566">
        <v>1</v>
      </c>
      <c r="U4566" s="1" t="s">
        <v>42</v>
      </c>
      <c r="V4566" s="1" t="s">
        <v>46</v>
      </c>
      <c r="W4566" s="1" t="str">
        <f>IF(OR(MasterData[[#This Row],[Event]]="Christmas Market", MasterData[[#This Row],[Event]]="Christmas"), "Christmas Sale", "Non-Christmas Sale")</f>
        <v>Christmas Sale</v>
      </c>
      <c r="X4566" t="b">
        <v>0</v>
      </c>
      <c r="Y4566">
        <v>1</v>
      </c>
      <c r="Z4566">
        <v>67.400000000000006</v>
      </c>
      <c r="AA4566">
        <v>134.80000000000001</v>
      </c>
      <c r="AB4566">
        <v>0</v>
      </c>
      <c r="AC4566" t="str">
        <f>IF(MasterData[[#This Row],[Discount Amount]]&gt;0, "Promotional sale", "Non-Promotional Sales")</f>
        <v>Non-Promotional Sales</v>
      </c>
    </row>
    <row r="4567" spans="1:29" x14ac:dyDescent="0.25">
      <c r="A4567">
        <v>4566</v>
      </c>
      <c r="B4567" s="1" t="s">
        <v>334</v>
      </c>
      <c r="C4567" s="2">
        <v>0.87952546296296297</v>
      </c>
      <c r="D4567">
        <v>134</v>
      </c>
      <c r="E4567">
        <v>31</v>
      </c>
      <c r="F4567" s="1" t="s">
        <v>61</v>
      </c>
      <c r="G4567" s="1" t="s">
        <v>77</v>
      </c>
      <c r="H4567">
        <v>64.282300000000006</v>
      </c>
      <c r="I4567">
        <v>-135</v>
      </c>
      <c r="J4567">
        <v>25</v>
      </c>
      <c r="K4567" t="b">
        <v>1</v>
      </c>
      <c r="L4567">
        <v>439</v>
      </c>
      <c r="M4567" s="1" t="s">
        <v>56</v>
      </c>
      <c r="N4567" s="1" t="s">
        <v>57</v>
      </c>
      <c r="O4567">
        <v>1</v>
      </c>
      <c r="P4567" t="b">
        <v>0</v>
      </c>
      <c r="Q4567" t="b">
        <v>1</v>
      </c>
      <c r="R4567" s="1" t="s">
        <v>32</v>
      </c>
      <c r="S4567" s="1" t="s">
        <v>33</v>
      </c>
      <c r="T4567">
        <v>4</v>
      </c>
      <c r="U4567" s="1" t="s">
        <v>34</v>
      </c>
      <c r="V4567" s="1" t="s">
        <v>35</v>
      </c>
      <c r="W4567" s="1" t="str">
        <f>IF(OR(MasterData[[#This Row],[Event]]="Christmas Market", MasterData[[#This Row],[Event]]="Christmas"), "Christmas Sale", "Non-Christmas Sale")</f>
        <v>Non-Christmas Sale</v>
      </c>
      <c r="X4567" t="b">
        <v>1</v>
      </c>
      <c r="Y4567">
        <v>3</v>
      </c>
      <c r="Z4567">
        <v>11.59</v>
      </c>
      <c r="AA4567">
        <v>11.59</v>
      </c>
      <c r="AB4567">
        <v>0</v>
      </c>
      <c r="AC4567" t="str">
        <f>IF(MasterData[[#This Row],[Discount Amount]]&gt;0, "Promotional sale", "Non-Promotional Sales")</f>
        <v>Non-Promotional Sales</v>
      </c>
    </row>
    <row r="4568" spans="1:29" x14ac:dyDescent="0.25">
      <c r="A4568">
        <v>4567</v>
      </c>
      <c r="B4568" s="1" t="s">
        <v>98</v>
      </c>
      <c r="C4568" s="2">
        <v>9.9421296296296369E-2</v>
      </c>
      <c r="D4568">
        <v>452</v>
      </c>
      <c r="E4568">
        <v>23</v>
      </c>
      <c r="F4568" s="1" t="s">
        <v>61</v>
      </c>
      <c r="G4568" s="1" t="s">
        <v>29</v>
      </c>
      <c r="H4568">
        <v>51.253799999999998</v>
      </c>
      <c r="I4568">
        <v>-85.3232</v>
      </c>
      <c r="J4568">
        <v>95</v>
      </c>
      <c r="K4568" t="b">
        <v>0</v>
      </c>
      <c r="L4568">
        <v>386</v>
      </c>
      <c r="M4568" s="1" t="s">
        <v>30</v>
      </c>
      <c r="N4568" s="1" t="s">
        <v>31</v>
      </c>
      <c r="O4568">
        <v>1</v>
      </c>
      <c r="P4568" t="b">
        <v>1</v>
      </c>
      <c r="Q4568" t="b">
        <v>0</v>
      </c>
      <c r="R4568" s="1" t="s">
        <v>52</v>
      </c>
      <c r="S4568" s="1" t="s">
        <v>53</v>
      </c>
      <c r="T4568">
        <v>4</v>
      </c>
      <c r="U4568" s="1" t="s">
        <v>42</v>
      </c>
      <c r="V4568" s="1" t="s">
        <v>35</v>
      </c>
      <c r="W4568" s="1" t="str">
        <f>IF(OR(MasterData[[#This Row],[Event]]="Christmas Market", MasterData[[#This Row],[Event]]="Christmas"), "Christmas Sale", "Non-Christmas Sale")</f>
        <v>Non-Christmas Sale</v>
      </c>
      <c r="X4568" t="b">
        <v>1</v>
      </c>
      <c r="Y4568">
        <v>2</v>
      </c>
      <c r="Z4568">
        <v>78.400000000000006</v>
      </c>
      <c r="AA4568">
        <v>78.400000000000006</v>
      </c>
      <c r="AB4568">
        <v>0</v>
      </c>
      <c r="AC4568" t="str">
        <f>IF(MasterData[[#This Row],[Discount Amount]]&gt;0, "Promotional sale", "Non-Promotional Sales")</f>
        <v>Non-Promotional Sales</v>
      </c>
    </row>
    <row r="4569" spans="1:29" x14ac:dyDescent="0.25">
      <c r="A4569">
        <v>4568</v>
      </c>
      <c r="B4569" s="1" t="s">
        <v>122</v>
      </c>
      <c r="C4569" s="2">
        <v>0.56046296296296294</v>
      </c>
      <c r="D4569">
        <v>194</v>
      </c>
      <c r="E4569">
        <v>58</v>
      </c>
      <c r="F4569" s="1" t="s">
        <v>28</v>
      </c>
      <c r="G4569" s="1" t="s">
        <v>66</v>
      </c>
      <c r="H4569">
        <v>45.077800000000003</v>
      </c>
      <c r="I4569">
        <v>-63.546700000000001</v>
      </c>
      <c r="J4569">
        <v>73</v>
      </c>
      <c r="K4569" t="b">
        <v>1</v>
      </c>
      <c r="L4569">
        <v>861</v>
      </c>
      <c r="M4569" s="1" t="s">
        <v>56</v>
      </c>
      <c r="N4569" s="1" t="s">
        <v>57</v>
      </c>
      <c r="O4569">
        <v>1</v>
      </c>
      <c r="P4569" t="b">
        <v>1</v>
      </c>
      <c r="Q4569" t="b">
        <v>1</v>
      </c>
      <c r="R4569" s="1" t="s">
        <v>52</v>
      </c>
      <c r="S4569" s="1" t="s">
        <v>49</v>
      </c>
      <c r="T4569">
        <v>1</v>
      </c>
      <c r="U4569" s="1" t="s">
        <v>34</v>
      </c>
      <c r="V4569" s="1" t="s">
        <v>46</v>
      </c>
      <c r="W4569" s="1" t="str">
        <f>IF(OR(MasterData[[#This Row],[Event]]="Christmas Market", MasterData[[#This Row],[Event]]="Christmas"), "Christmas Sale", "Non-Christmas Sale")</f>
        <v>Christmas Sale</v>
      </c>
      <c r="X4569" t="b">
        <v>0</v>
      </c>
      <c r="Y4569">
        <v>2</v>
      </c>
      <c r="Z4569">
        <v>96.2</v>
      </c>
      <c r="AA4569">
        <v>96.2</v>
      </c>
      <c r="AB4569">
        <v>0</v>
      </c>
      <c r="AC4569" t="str">
        <f>IF(MasterData[[#This Row],[Discount Amount]]&gt;0, "Promotional sale", "Non-Promotional Sales")</f>
        <v>Non-Promotional Sales</v>
      </c>
    </row>
    <row r="4570" spans="1:29" x14ac:dyDescent="0.25">
      <c r="A4570">
        <v>4569</v>
      </c>
      <c r="B4570" s="1" t="s">
        <v>94</v>
      </c>
      <c r="C4570" s="2">
        <v>0.38313657407407398</v>
      </c>
      <c r="D4570">
        <v>227</v>
      </c>
      <c r="E4570">
        <v>24</v>
      </c>
      <c r="F4570" s="1" t="s">
        <v>37</v>
      </c>
      <c r="G4570" s="1" t="s">
        <v>70</v>
      </c>
      <c r="H4570">
        <v>54.273099999999999</v>
      </c>
      <c r="I4570">
        <v>-61.738799999999998</v>
      </c>
      <c r="J4570">
        <v>86</v>
      </c>
      <c r="K4570" t="b">
        <v>0</v>
      </c>
      <c r="L4570">
        <v>120</v>
      </c>
      <c r="M4570" s="1" t="s">
        <v>63</v>
      </c>
      <c r="N4570" s="1" t="s">
        <v>64</v>
      </c>
      <c r="O4570">
        <v>5</v>
      </c>
      <c r="P4570" t="b">
        <v>1</v>
      </c>
      <c r="Q4570" t="b">
        <v>0</v>
      </c>
      <c r="R4570" s="1" t="s">
        <v>32</v>
      </c>
      <c r="S4570" s="1" t="s">
        <v>49</v>
      </c>
      <c r="T4570">
        <v>2</v>
      </c>
      <c r="U4570" s="1" t="s">
        <v>34</v>
      </c>
      <c r="V4570" s="1" t="s">
        <v>59</v>
      </c>
      <c r="W4570" s="1" t="str">
        <f>IF(OR(MasterData[[#This Row],[Event]]="Christmas Market", MasterData[[#This Row],[Event]]="Christmas"), "Christmas Sale", "Non-Christmas Sale")</f>
        <v>Non-Christmas Sale</v>
      </c>
      <c r="X4570" t="b">
        <v>0</v>
      </c>
      <c r="Y4570">
        <v>1</v>
      </c>
      <c r="Z4570">
        <v>63.29</v>
      </c>
      <c r="AA4570">
        <v>316.45999999999998</v>
      </c>
      <c r="AB4570">
        <v>31.65</v>
      </c>
      <c r="AC4570" t="str">
        <f>IF(MasterData[[#This Row],[Discount Amount]]&gt;0, "Promotional sale", "Non-Promotional Sales")</f>
        <v>Promotional sale</v>
      </c>
    </row>
    <row r="4571" spans="1:29" x14ac:dyDescent="0.25">
      <c r="A4571">
        <v>4570</v>
      </c>
      <c r="B4571" s="1" t="s">
        <v>140</v>
      </c>
      <c r="C4571" s="2">
        <v>0.18729166666666663</v>
      </c>
      <c r="D4571">
        <v>441</v>
      </c>
      <c r="E4571">
        <v>41</v>
      </c>
      <c r="F4571" s="1" t="s">
        <v>61</v>
      </c>
      <c r="G4571" s="1" t="s">
        <v>48</v>
      </c>
      <c r="H4571">
        <v>53.933300000000003</v>
      </c>
      <c r="I4571">
        <v>-116.5765</v>
      </c>
      <c r="J4571">
        <v>38</v>
      </c>
      <c r="K4571" t="b">
        <v>0</v>
      </c>
      <c r="L4571">
        <v>507</v>
      </c>
      <c r="M4571" s="1" t="s">
        <v>56</v>
      </c>
      <c r="N4571" s="1" t="s">
        <v>57</v>
      </c>
      <c r="O4571">
        <v>3</v>
      </c>
      <c r="P4571" t="b">
        <v>1</v>
      </c>
      <c r="Q4571" t="b">
        <v>0</v>
      </c>
      <c r="R4571" s="1" t="s">
        <v>32</v>
      </c>
      <c r="S4571" s="1" t="s">
        <v>53</v>
      </c>
      <c r="T4571">
        <v>3</v>
      </c>
      <c r="U4571" s="1" t="s">
        <v>34</v>
      </c>
      <c r="V4571" s="1" t="s">
        <v>59</v>
      </c>
      <c r="W4571" s="1" t="str">
        <f>IF(OR(MasterData[[#This Row],[Event]]="Christmas Market", MasterData[[#This Row],[Event]]="Christmas"), "Christmas Sale", "Non-Christmas Sale")</f>
        <v>Non-Christmas Sale</v>
      </c>
      <c r="X4571" t="b">
        <v>0</v>
      </c>
      <c r="Y4571">
        <v>3</v>
      </c>
      <c r="Z4571">
        <v>60.43</v>
      </c>
      <c r="AA4571">
        <v>181.29</v>
      </c>
      <c r="AB4571">
        <v>18.13</v>
      </c>
      <c r="AC4571" t="str">
        <f>IF(MasterData[[#This Row],[Discount Amount]]&gt;0, "Promotional sale", "Non-Promotional Sales")</f>
        <v>Promotional sale</v>
      </c>
    </row>
    <row r="4572" spans="1:29" x14ac:dyDescent="0.25">
      <c r="A4572">
        <v>4571</v>
      </c>
      <c r="B4572" s="1" t="s">
        <v>394</v>
      </c>
      <c r="C4572" s="2">
        <v>7.49537037037038E-2</v>
      </c>
      <c r="D4572">
        <v>464</v>
      </c>
      <c r="E4572">
        <v>68</v>
      </c>
      <c r="F4572" s="1" t="s">
        <v>28</v>
      </c>
      <c r="G4572" s="1" t="s">
        <v>81</v>
      </c>
      <c r="H4572">
        <v>64.248000000000005</v>
      </c>
      <c r="I4572">
        <v>-84.889600000000002</v>
      </c>
      <c r="J4572">
        <v>69</v>
      </c>
      <c r="K4572" t="b">
        <v>1</v>
      </c>
      <c r="L4572">
        <v>751</v>
      </c>
      <c r="M4572" s="1" t="s">
        <v>39</v>
      </c>
      <c r="N4572" s="1" t="s">
        <v>40</v>
      </c>
      <c r="O4572">
        <v>3</v>
      </c>
      <c r="P4572" t="b">
        <v>1</v>
      </c>
      <c r="Q4572" t="b">
        <v>0</v>
      </c>
      <c r="R4572" s="1" t="s">
        <v>52</v>
      </c>
      <c r="S4572" s="1" t="s">
        <v>58</v>
      </c>
      <c r="T4572">
        <v>5</v>
      </c>
      <c r="U4572" s="1" t="s">
        <v>34</v>
      </c>
      <c r="V4572" s="1" t="s">
        <v>35</v>
      </c>
      <c r="W4572" s="1" t="str">
        <f>IF(OR(MasterData[[#This Row],[Event]]="Christmas Market", MasterData[[#This Row],[Event]]="Christmas"), "Christmas Sale", "Non-Christmas Sale")</f>
        <v>Non-Christmas Sale</v>
      </c>
      <c r="X4572" t="b">
        <v>1</v>
      </c>
      <c r="Y4572">
        <v>4</v>
      </c>
      <c r="Z4572">
        <v>17.41</v>
      </c>
      <c r="AA4572">
        <v>52.24</v>
      </c>
      <c r="AB4572">
        <v>0</v>
      </c>
      <c r="AC4572" t="str">
        <f>IF(MasterData[[#This Row],[Discount Amount]]&gt;0, "Promotional sale", "Non-Promotional Sales")</f>
        <v>Non-Promotional Sales</v>
      </c>
    </row>
    <row r="4573" spans="1:29" x14ac:dyDescent="0.25">
      <c r="A4573">
        <v>4572</v>
      </c>
      <c r="B4573" s="1" t="s">
        <v>413</v>
      </c>
      <c r="C4573" s="2">
        <v>0.68568287037037035</v>
      </c>
      <c r="D4573">
        <v>477</v>
      </c>
      <c r="E4573">
        <v>42</v>
      </c>
      <c r="F4573" s="1" t="s">
        <v>37</v>
      </c>
      <c r="G4573" s="1" t="s">
        <v>70</v>
      </c>
      <c r="H4573">
        <v>54.273099999999999</v>
      </c>
      <c r="I4573">
        <v>-61.738799999999998</v>
      </c>
      <c r="J4573">
        <v>66</v>
      </c>
      <c r="K4573" t="b">
        <v>0</v>
      </c>
      <c r="L4573">
        <v>849</v>
      </c>
      <c r="M4573" s="1" t="s">
        <v>63</v>
      </c>
      <c r="N4573" s="1" t="s">
        <v>64</v>
      </c>
      <c r="O4573">
        <v>5</v>
      </c>
      <c r="P4573" t="b">
        <v>0</v>
      </c>
      <c r="Q4573" t="b">
        <v>1</v>
      </c>
      <c r="R4573" s="1" t="s">
        <v>32</v>
      </c>
      <c r="S4573" s="1" t="s">
        <v>53</v>
      </c>
      <c r="T4573">
        <v>4</v>
      </c>
      <c r="U4573" s="1" t="s">
        <v>45</v>
      </c>
      <c r="V4573" s="1" t="s">
        <v>59</v>
      </c>
      <c r="W4573" s="1" t="str">
        <f>IF(OR(MasterData[[#This Row],[Event]]="Christmas Market", MasterData[[#This Row],[Event]]="Christmas"), "Christmas Sale", "Non-Christmas Sale")</f>
        <v>Non-Christmas Sale</v>
      </c>
      <c r="X4573" t="b">
        <v>0</v>
      </c>
      <c r="Y4573">
        <v>1</v>
      </c>
      <c r="Z4573">
        <v>55.29</v>
      </c>
      <c r="AA4573">
        <v>276.45999999999998</v>
      </c>
      <c r="AB4573">
        <v>27.65</v>
      </c>
      <c r="AC4573" t="str">
        <f>IF(MasterData[[#This Row],[Discount Amount]]&gt;0, "Promotional sale", "Non-Promotional Sales")</f>
        <v>Promotional sale</v>
      </c>
    </row>
    <row r="4574" spans="1:29" x14ac:dyDescent="0.25">
      <c r="A4574">
        <v>4573</v>
      </c>
      <c r="B4574" s="1" t="s">
        <v>233</v>
      </c>
      <c r="C4574" s="2">
        <v>0.74343749999999997</v>
      </c>
      <c r="D4574">
        <v>143</v>
      </c>
      <c r="E4574">
        <v>19</v>
      </c>
      <c r="F4574" s="1" t="s">
        <v>61</v>
      </c>
      <c r="G4574" s="1" t="s">
        <v>38</v>
      </c>
      <c r="H4574">
        <v>53.726700000000001</v>
      </c>
      <c r="I4574">
        <v>-127.6476</v>
      </c>
      <c r="J4574">
        <v>39</v>
      </c>
      <c r="K4574" t="b">
        <v>0</v>
      </c>
      <c r="L4574">
        <v>843</v>
      </c>
      <c r="M4574" s="1" t="s">
        <v>74</v>
      </c>
      <c r="N4574" s="1" t="s">
        <v>75</v>
      </c>
      <c r="O4574">
        <v>2</v>
      </c>
      <c r="P4574" t="b">
        <v>1</v>
      </c>
      <c r="Q4574" t="b">
        <v>1</v>
      </c>
      <c r="R4574" s="1" t="s">
        <v>52</v>
      </c>
      <c r="S4574" s="1" t="s">
        <v>49</v>
      </c>
      <c r="T4574">
        <v>4</v>
      </c>
      <c r="U4574" s="1" t="s">
        <v>45</v>
      </c>
      <c r="V4574" s="1" t="s">
        <v>46</v>
      </c>
      <c r="W4574" s="1" t="str">
        <f>IF(OR(MasterData[[#This Row],[Event]]="Christmas Market", MasterData[[#This Row],[Event]]="Christmas"), "Christmas Sale", "Non-Christmas Sale")</f>
        <v>Christmas Sale</v>
      </c>
      <c r="X4574" t="b">
        <v>1</v>
      </c>
      <c r="Y4574">
        <v>1</v>
      </c>
      <c r="Z4574">
        <v>82.26</v>
      </c>
      <c r="AA4574">
        <v>164.51</v>
      </c>
      <c r="AB4574">
        <v>0</v>
      </c>
      <c r="AC4574" t="str">
        <f>IF(MasterData[[#This Row],[Discount Amount]]&gt;0, "Promotional sale", "Non-Promotional Sales")</f>
        <v>Non-Promotional Sales</v>
      </c>
    </row>
    <row r="4575" spans="1:29" x14ac:dyDescent="0.25">
      <c r="A4575">
        <v>4574</v>
      </c>
      <c r="B4575" s="1" t="s">
        <v>205</v>
      </c>
      <c r="C4575" s="2">
        <v>0.64274305555555555</v>
      </c>
      <c r="D4575">
        <v>114</v>
      </c>
      <c r="E4575">
        <v>32</v>
      </c>
      <c r="F4575" s="1" t="s">
        <v>28</v>
      </c>
      <c r="G4575" s="1" t="s">
        <v>51</v>
      </c>
      <c r="H4575">
        <v>53.760899999999999</v>
      </c>
      <c r="I4575">
        <v>-98.813900000000004</v>
      </c>
      <c r="J4575">
        <v>44</v>
      </c>
      <c r="K4575" t="b">
        <v>0</v>
      </c>
      <c r="L4575">
        <v>211</v>
      </c>
      <c r="M4575" s="1" t="s">
        <v>63</v>
      </c>
      <c r="N4575" s="1" t="s">
        <v>64</v>
      </c>
      <c r="O4575">
        <v>3</v>
      </c>
      <c r="P4575" t="b">
        <v>1</v>
      </c>
      <c r="Q4575" t="b">
        <v>1</v>
      </c>
      <c r="R4575" s="1" t="s">
        <v>41</v>
      </c>
      <c r="S4575" s="1" t="s">
        <v>33</v>
      </c>
      <c r="T4575">
        <v>1</v>
      </c>
      <c r="U4575" s="1" t="s">
        <v>34</v>
      </c>
      <c r="V4575" s="1" t="s">
        <v>35</v>
      </c>
      <c r="W4575" s="1" t="str">
        <f>IF(OR(MasterData[[#This Row],[Event]]="Christmas Market", MasterData[[#This Row],[Event]]="Christmas"), "Christmas Sale", "Non-Christmas Sale")</f>
        <v>Non-Christmas Sale</v>
      </c>
      <c r="X4575" t="b">
        <v>0</v>
      </c>
      <c r="Y4575">
        <v>3</v>
      </c>
      <c r="Z4575">
        <v>70.430000000000007</v>
      </c>
      <c r="AA4575">
        <v>211.29</v>
      </c>
      <c r="AB4575">
        <v>0</v>
      </c>
      <c r="AC4575" t="str">
        <f>IF(MasterData[[#This Row],[Discount Amount]]&gt;0, "Promotional sale", "Non-Promotional Sales")</f>
        <v>Non-Promotional Sales</v>
      </c>
    </row>
    <row r="4576" spans="1:29" x14ac:dyDescent="0.25">
      <c r="A4576">
        <v>4575</v>
      </c>
      <c r="B4576" s="1" t="s">
        <v>265</v>
      </c>
      <c r="C4576" s="2">
        <v>0.94475694444444436</v>
      </c>
      <c r="D4576">
        <v>368</v>
      </c>
      <c r="E4576">
        <v>43</v>
      </c>
      <c r="F4576" s="1" t="s">
        <v>61</v>
      </c>
      <c r="G4576" s="1" t="s">
        <v>79</v>
      </c>
      <c r="H4576">
        <v>63.588799999999999</v>
      </c>
      <c r="I4576">
        <v>-115.5069</v>
      </c>
      <c r="J4576">
        <v>16</v>
      </c>
      <c r="K4576" t="b">
        <v>0</v>
      </c>
      <c r="L4576">
        <v>902</v>
      </c>
      <c r="M4576" s="1" t="s">
        <v>56</v>
      </c>
      <c r="N4576" s="1" t="s">
        <v>57</v>
      </c>
      <c r="O4576">
        <v>5</v>
      </c>
      <c r="P4576" t="b">
        <v>1</v>
      </c>
      <c r="Q4576" t="b">
        <v>1</v>
      </c>
      <c r="R4576" s="1" t="s">
        <v>52</v>
      </c>
      <c r="S4576" s="1" t="s">
        <v>53</v>
      </c>
      <c r="T4576">
        <v>3</v>
      </c>
      <c r="U4576" s="1" t="s">
        <v>42</v>
      </c>
      <c r="V4576" s="1" t="s">
        <v>59</v>
      </c>
      <c r="W4576" s="1" t="str">
        <f>IF(OR(MasterData[[#This Row],[Event]]="Christmas Market", MasterData[[#This Row],[Event]]="Christmas"), "Christmas Sale", "Non-Christmas Sale")</f>
        <v>Non-Christmas Sale</v>
      </c>
      <c r="X4576" t="b">
        <v>0</v>
      </c>
      <c r="Y4576">
        <v>4</v>
      </c>
      <c r="Z4576">
        <v>55.78</v>
      </c>
      <c r="AA4576">
        <v>278.89999999999998</v>
      </c>
      <c r="AB4576">
        <v>27.89</v>
      </c>
      <c r="AC4576" t="str">
        <f>IF(MasterData[[#This Row],[Discount Amount]]&gt;0, "Promotional sale", "Non-Promotional Sales")</f>
        <v>Promotional sale</v>
      </c>
    </row>
    <row r="4577" spans="1:29" x14ac:dyDescent="0.25">
      <c r="A4577">
        <v>4576</v>
      </c>
      <c r="B4577" s="1" t="s">
        <v>169</v>
      </c>
      <c r="C4577" s="2">
        <v>0.45042824074074073</v>
      </c>
      <c r="D4577">
        <v>116</v>
      </c>
      <c r="E4577">
        <v>56</v>
      </c>
      <c r="F4577" s="1" t="s">
        <v>61</v>
      </c>
      <c r="G4577" s="1" t="s">
        <v>44</v>
      </c>
      <c r="H4577">
        <v>46.813099999999999</v>
      </c>
      <c r="I4577">
        <v>-71.207499999999996</v>
      </c>
      <c r="J4577">
        <v>94</v>
      </c>
      <c r="K4577" t="b">
        <v>1</v>
      </c>
      <c r="L4577">
        <v>865</v>
      </c>
      <c r="M4577" s="1" t="s">
        <v>39</v>
      </c>
      <c r="N4577" s="1" t="s">
        <v>40</v>
      </c>
      <c r="O4577">
        <v>3</v>
      </c>
      <c r="P4577" t="b">
        <v>0</v>
      </c>
      <c r="Q4577" t="b">
        <v>0</v>
      </c>
      <c r="R4577" s="1" t="s">
        <v>52</v>
      </c>
      <c r="S4577" s="1" t="s">
        <v>33</v>
      </c>
      <c r="T4577">
        <v>4</v>
      </c>
      <c r="U4577" s="1" t="s">
        <v>34</v>
      </c>
      <c r="V4577" s="1" t="s">
        <v>59</v>
      </c>
      <c r="W4577" s="1" t="str">
        <f>IF(OR(MasterData[[#This Row],[Event]]="Christmas Market", MasterData[[#This Row],[Event]]="Christmas"), "Christmas Sale", "Non-Christmas Sale")</f>
        <v>Non-Christmas Sale</v>
      </c>
      <c r="X4577" t="b">
        <v>0</v>
      </c>
      <c r="Y4577">
        <v>4</v>
      </c>
      <c r="Z4577">
        <v>68.67</v>
      </c>
      <c r="AA4577">
        <v>206.02</v>
      </c>
      <c r="AB4577">
        <v>20.6</v>
      </c>
      <c r="AC4577" t="str">
        <f>IF(MasterData[[#This Row],[Discount Amount]]&gt;0, "Promotional sale", "Non-Promotional Sales")</f>
        <v>Promotional sale</v>
      </c>
    </row>
    <row r="4578" spans="1:29" x14ac:dyDescent="0.25">
      <c r="A4578">
        <v>4577</v>
      </c>
      <c r="B4578" s="1" t="s">
        <v>362</v>
      </c>
      <c r="C4578" s="2">
        <v>0.75869212962962962</v>
      </c>
      <c r="D4578">
        <v>31</v>
      </c>
      <c r="E4578">
        <v>31</v>
      </c>
      <c r="F4578" s="1" t="s">
        <v>28</v>
      </c>
      <c r="G4578" s="1" t="s">
        <v>77</v>
      </c>
      <c r="H4578">
        <v>64.282300000000006</v>
      </c>
      <c r="I4578">
        <v>-135</v>
      </c>
      <c r="J4578">
        <v>61</v>
      </c>
      <c r="K4578" t="b">
        <v>1</v>
      </c>
      <c r="L4578">
        <v>414</v>
      </c>
      <c r="M4578" s="1" t="s">
        <v>63</v>
      </c>
      <c r="N4578" s="1" t="s">
        <v>64</v>
      </c>
      <c r="O4578">
        <v>5</v>
      </c>
      <c r="P4578" t="b">
        <v>1</v>
      </c>
      <c r="Q4578" t="b">
        <v>1</v>
      </c>
      <c r="R4578" s="1" t="s">
        <v>52</v>
      </c>
      <c r="S4578" s="1" t="s">
        <v>58</v>
      </c>
      <c r="T4578">
        <v>1</v>
      </c>
      <c r="U4578" s="1" t="s">
        <v>42</v>
      </c>
      <c r="V4578" s="1" t="s">
        <v>59</v>
      </c>
      <c r="W4578" s="1" t="str">
        <f>IF(OR(MasterData[[#This Row],[Event]]="Christmas Market", MasterData[[#This Row],[Event]]="Christmas"), "Christmas Sale", "Non-Christmas Sale")</f>
        <v>Non-Christmas Sale</v>
      </c>
      <c r="X4578" t="b">
        <v>1</v>
      </c>
      <c r="Y4578">
        <v>3</v>
      </c>
      <c r="Z4578">
        <v>20.27</v>
      </c>
      <c r="AA4578">
        <v>101.37</v>
      </c>
      <c r="AB4578">
        <v>10.14</v>
      </c>
      <c r="AC4578" t="str">
        <f>IF(MasterData[[#This Row],[Discount Amount]]&gt;0, "Promotional sale", "Non-Promotional Sales")</f>
        <v>Promotional sale</v>
      </c>
    </row>
    <row r="4579" spans="1:29" x14ac:dyDescent="0.25">
      <c r="A4579">
        <v>4578</v>
      </c>
      <c r="B4579" s="1" t="s">
        <v>391</v>
      </c>
      <c r="C4579" s="2">
        <v>0.43636574074074064</v>
      </c>
      <c r="D4579">
        <v>23</v>
      </c>
      <c r="E4579">
        <v>48</v>
      </c>
      <c r="F4579" s="1" t="s">
        <v>61</v>
      </c>
      <c r="G4579" s="1" t="s">
        <v>62</v>
      </c>
      <c r="H4579">
        <v>46.565300000000001</v>
      </c>
      <c r="I4579">
        <v>-66.4619</v>
      </c>
      <c r="J4579">
        <v>72</v>
      </c>
      <c r="K4579" t="b">
        <v>1</v>
      </c>
      <c r="L4579">
        <v>335</v>
      </c>
      <c r="M4579" s="1" t="s">
        <v>30</v>
      </c>
      <c r="N4579" s="1" t="s">
        <v>31</v>
      </c>
      <c r="O4579">
        <v>5</v>
      </c>
      <c r="P4579" t="b">
        <v>1</v>
      </c>
      <c r="Q4579" t="b">
        <v>0</v>
      </c>
      <c r="R4579" s="1" t="s">
        <v>41</v>
      </c>
      <c r="S4579" s="1" t="s">
        <v>33</v>
      </c>
      <c r="T4579">
        <v>4</v>
      </c>
      <c r="U4579" s="1" t="s">
        <v>42</v>
      </c>
      <c r="V4579" s="1" t="s">
        <v>35</v>
      </c>
      <c r="W4579" s="1" t="str">
        <f>IF(OR(MasterData[[#This Row],[Event]]="Christmas Market", MasterData[[#This Row],[Event]]="Christmas"), "Christmas Sale", "Non-Christmas Sale")</f>
        <v>Non-Christmas Sale</v>
      </c>
      <c r="X4579" t="b">
        <v>0</v>
      </c>
      <c r="Y4579">
        <v>2</v>
      </c>
      <c r="Z4579">
        <v>61.55</v>
      </c>
      <c r="AA4579">
        <v>307.74</v>
      </c>
      <c r="AB4579">
        <v>0</v>
      </c>
      <c r="AC4579" t="str">
        <f>IF(MasterData[[#This Row],[Discount Amount]]&gt;0, "Promotional sale", "Non-Promotional Sales")</f>
        <v>Non-Promotional Sales</v>
      </c>
    </row>
    <row r="4580" spans="1:29" x14ac:dyDescent="0.25">
      <c r="A4580">
        <v>4579</v>
      </c>
      <c r="B4580" s="1" t="s">
        <v>134</v>
      </c>
      <c r="C4580" s="2">
        <v>0.7560648148148148</v>
      </c>
      <c r="D4580">
        <v>93</v>
      </c>
      <c r="E4580">
        <v>43</v>
      </c>
      <c r="F4580" s="1" t="s">
        <v>28</v>
      </c>
      <c r="G4580" s="1" t="s">
        <v>66</v>
      </c>
      <c r="H4580">
        <v>45.077800000000003</v>
      </c>
      <c r="I4580">
        <v>-63.546700000000001</v>
      </c>
      <c r="J4580">
        <v>47</v>
      </c>
      <c r="K4580" t="b">
        <v>1</v>
      </c>
      <c r="L4580">
        <v>268</v>
      </c>
      <c r="M4580" s="1" t="s">
        <v>56</v>
      </c>
      <c r="N4580" s="1" t="s">
        <v>57</v>
      </c>
      <c r="O4580">
        <v>1</v>
      </c>
      <c r="P4580" t="b">
        <v>1</v>
      </c>
      <c r="Q4580" t="b">
        <v>1</v>
      </c>
      <c r="R4580" s="1" t="s">
        <v>41</v>
      </c>
      <c r="S4580" s="1" t="s">
        <v>33</v>
      </c>
      <c r="T4580">
        <v>5</v>
      </c>
      <c r="U4580" s="1" t="s">
        <v>34</v>
      </c>
      <c r="V4580" s="1" t="s">
        <v>59</v>
      </c>
      <c r="W4580" s="1" t="str">
        <f>IF(OR(MasterData[[#This Row],[Event]]="Christmas Market", MasterData[[#This Row],[Event]]="Christmas"), "Christmas Sale", "Non-Christmas Sale")</f>
        <v>Non-Christmas Sale</v>
      </c>
      <c r="X4580" t="b">
        <v>0</v>
      </c>
      <c r="Y4580">
        <v>1</v>
      </c>
      <c r="Z4580">
        <v>64.53</v>
      </c>
      <c r="AA4580">
        <v>64.53</v>
      </c>
      <c r="AB4580">
        <v>6.45</v>
      </c>
      <c r="AC4580" t="str">
        <f>IF(MasterData[[#This Row],[Discount Amount]]&gt;0, "Promotional sale", "Non-Promotional Sales")</f>
        <v>Promotional sale</v>
      </c>
    </row>
    <row r="4581" spans="1:29" x14ac:dyDescent="0.25">
      <c r="A4581">
        <v>4580</v>
      </c>
      <c r="B4581" s="1" t="s">
        <v>419</v>
      </c>
      <c r="C4581" s="2">
        <v>0.81959490740740737</v>
      </c>
      <c r="D4581">
        <v>190</v>
      </c>
      <c r="E4581">
        <v>67</v>
      </c>
      <c r="F4581" s="1" t="s">
        <v>37</v>
      </c>
      <c r="G4581" s="1" t="s">
        <v>79</v>
      </c>
      <c r="H4581">
        <v>63.588799999999999</v>
      </c>
      <c r="I4581">
        <v>-115.5069</v>
      </c>
      <c r="J4581">
        <v>58</v>
      </c>
      <c r="K4581" t="b">
        <v>0</v>
      </c>
      <c r="L4581">
        <v>926</v>
      </c>
      <c r="M4581" s="1" t="s">
        <v>63</v>
      </c>
      <c r="N4581" s="1" t="s">
        <v>64</v>
      </c>
      <c r="O4581">
        <v>3</v>
      </c>
      <c r="P4581" t="b">
        <v>0</v>
      </c>
      <c r="Q4581" t="b">
        <v>1</v>
      </c>
      <c r="R4581" s="1" t="s">
        <v>41</v>
      </c>
      <c r="S4581" s="1" t="s">
        <v>33</v>
      </c>
      <c r="T4581">
        <v>3</v>
      </c>
      <c r="U4581" s="1" t="s">
        <v>42</v>
      </c>
      <c r="V4581" s="1" t="s">
        <v>35</v>
      </c>
      <c r="W4581" s="1" t="str">
        <f>IF(OR(MasterData[[#This Row],[Event]]="Christmas Market", MasterData[[#This Row],[Event]]="Christmas"), "Christmas Sale", "Non-Christmas Sale")</f>
        <v>Non-Christmas Sale</v>
      </c>
      <c r="X4581" t="b">
        <v>1</v>
      </c>
      <c r="Y4581">
        <v>1</v>
      </c>
      <c r="Z4581">
        <v>50.84</v>
      </c>
      <c r="AA4581">
        <v>152.52000000000001</v>
      </c>
      <c r="AB4581">
        <v>0</v>
      </c>
      <c r="AC4581" t="str">
        <f>IF(MasterData[[#This Row],[Discount Amount]]&gt;0, "Promotional sale", "Non-Promotional Sales")</f>
        <v>Non-Promotional Sales</v>
      </c>
    </row>
    <row r="4582" spans="1:29" x14ac:dyDescent="0.25">
      <c r="A4582">
        <v>4581</v>
      </c>
      <c r="B4582" s="1" t="s">
        <v>93</v>
      </c>
      <c r="C4582" s="2">
        <v>0.81528935185185181</v>
      </c>
      <c r="D4582">
        <v>264</v>
      </c>
      <c r="E4582">
        <v>63</v>
      </c>
      <c r="F4582" s="1" t="s">
        <v>61</v>
      </c>
      <c r="G4582" s="1" t="s">
        <v>70</v>
      </c>
      <c r="H4582">
        <v>54.273099999999999</v>
      </c>
      <c r="I4582">
        <v>-61.738799999999998</v>
      </c>
      <c r="J4582">
        <v>47</v>
      </c>
      <c r="K4582" t="b">
        <v>0</v>
      </c>
      <c r="L4582">
        <v>679</v>
      </c>
      <c r="M4582" s="1" t="s">
        <v>30</v>
      </c>
      <c r="N4582" s="1" t="s">
        <v>31</v>
      </c>
      <c r="O4582">
        <v>3</v>
      </c>
      <c r="P4582" t="b">
        <v>1</v>
      </c>
      <c r="Q4582" t="b">
        <v>1</v>
      </c>
      <c r="R4582" s="1" t="s">
        <v>32</v>
      </c>
      <c r="S4582" s="1" t="s">
        <v>33</v>
      </c>
      <c r="T4582">
        <v>3</v>
      </c>
      <c r="U4582" s="1" t="s">
        <v>34</v>
      </c>
      <c r="V4582" s="1" t="s">
        <v>59</v>
      </c>
      <c r="W4582" s="1" t="str">
        <f>IF(OR(MasterData[[#This Row],[Event]]="Christmas Market", MasterData[[#This Row],[Event]]="Christmas"), "Christmas Sale", "Non-Christmas Sale")</f>
        <v>Non-Christmas Sale</v>
      </c>
      <c r="X4582" t="b">
        <v>0</v>
      </c>
      <c r="Y4582">
        <v>3</v>
      </c>
      <c r="Z4582">
        <v>89.68</v>
      </c>
      <c r="AA4582">
        <v>269.04000000000002</v>
      </c>
      <c r="AB4582">
        <v>26.9</v>
      </c>
      <c r="AC4582" t="str">
        <f>IF(MasterData[[#This Row],[Discount Amount]]&gt;0, "Promotional sale", "Non-Promotional Sales")</f>
        <v>Promotional sale</v>
      </c>
    </row>
    <row r="4583" spans="1:29" x14ac:dyDescent="0.25">
      <c r="A4583">
        <v>4582</v>
      </c>
      <c r="B4583" s="1" t="s">
        <v>96</v>
      </c>
      <c r="C4583" s="2">
        <v>0.88739583333333338</v>
      </c>
      <c r="D4583">
        <v>487</v>
      </c>
      <c r="E4583">
        <v>37</v>
      </c>
      <c r="F4583" s="1" t="s">
        <v>37</v>
      </c>
      <c r="G4583" s="1" t="s">
        <v>62</v>
      </c>
      <c r="H4583">
        <v>46.565300000000001</v>
      </c>
      <c r="I4583">
        <v>-66.4619</v>
      </c>
      <c r="J4583">
        <v>9</v>
      </c>
      <c r="K4583" t="b">
        <v>1</v>
      </c>
      <c r="L4583">
        <v>360</v>
      </c>
      <c r="M4583" s="1" t="s">
        <v>56</v>
      </c>
      <c r="N4583" s="1" t="s">
        <v>57</v>
      </c>
      <c r="O4583">
        <v>3</v>
      </c>
      <c r="P4583" t="b">
        <v>0</v>
      </c>
      <c r="Q4583" t="b">
        <v>1</v>
      </c>
      <c r="R4583" s="1" t="s">
        <v>41</v>
      </c>
      <c r="S4583" s="1" t="s">
        <v>33</v>
      </c>
      <c r="T4583">
        <v>3</v>
      </c>
      <c r="U4583" s="1" t="s">
        <v>45</v>
      </c>
      <c r="V4583" s="1" t="s">
        <v>35</v>
      </c>
      <c r="W4583" s="1" t="str">
        <f>IF(OR(MasterData[[#This Row],[Event]]="Christmas Market", MasterData[[#This Row],[Event]]="Christmas"), "Christmas Sale", "Non-Christmas Sale")</f>
        <v>Non-Christmas Sale</v>
      </c>
      <c r="X4583" t="b">
        <v>1</v>
      </c>
      <c r="Y4583">
        <v>2</v>
      </c>
      <c r="Z4583">
        <v>34.1</v>
      </c>
      <c r="AA4583">
        <v>102.31</v>
      </c>
      <c r="AB4583">
        <v>0</v>
      </c>
      <c r="AC4583" t="str">
        <f>IF(MasterData[[#This Row],[Discount Amount]]&gt;0, "Promotional sale", "Non-Promotional Sales")</f>
        <v>Non-Promotional Sales</v>
      </c>
    </row>
    <row r="4584" spans="1:29" x14ac:dyDescent="0.25">
      <c r="A4584">
        <v>4583</v>
      </c>
      <c r="B4584" s="1" t="s">
        <v>170</v>
      </c>
      <c r="C4584" s="2">
        <v>0.51091435185185174</v>
      </c>
      <c r="D4584">
        <v>213</v>
      </c>
      <c r="E4584">
        <v>67</v>
      </c>
      <c r="F4584" s="1" t="s">
        <v>61</v>
      </c>
      <c r="G4584" s="1" t="s">
        <v>66</v>
      </c>
      <c r="H4584">
        <v>45.077800000000003</v>
      </c>
      <c r="I4584">
        <v>-63.546700000000001</v>
      </c>
      <c r="J4584">
        <v>22</v>
      </c>
      <c r="K4584" t="b">
        <v>1</v>
      </c>
      <c r="L4584">
        <v>478</v>
      </c>
      <c r="M4584" s="1" t="s">
        <v>39</v>
      </c>
      <c r="N4584" s="1" t="s">
        <v>40</v>
      </c>
      <c r="O4584">
        <v>1</v>
      </c>
      <c r="P4584" t="b">
        <v>0</v>
      </c>
      <c r="Q4584" t="b">
        <v>0</v>
      </c>
      <c r="R4584" s="1" t="s">
        <v>52</v>
      </c>
      <c r="S4584" s="1" t="s">
        <v>33</v>
      </c>
      <c r="T4584">
        <v>4</v>
      </c>
      <c r="U4584" s="1" t="s">
        <v>45</v>
      </c>
      <c r="V4584" s="1" t="s">
        <v>46</v>
      </c>
      <c r="W4584" s="1" t="str">
        <f>IF(OR(MasterData[[#This Row],[Event]]="Christmas Market", MasterData[[#This Row],[Event]]="Christmas"), "Christmas Sale", "Non-Christmas Sale")</f>
        <v>Christmas Sale</v>
      </c>
      <c r="X4584" t="b">
        <v>0</v>
      </c>
      <c r="Y4584">
        <v>4</v>
      </c>
      <c r="Z4584">
        <v>98.78</v>
      </c>
      <c r="AA4584">
        <v>98.78</v>
      </c>
      <c r="AB4584">
        <v>0</v>
      </c>
      <c r="AC4584" t="str">
        <f>IF(MasterData[[#This Row],[Discount Amount]]&gt;0, "Promotional sale", "Non-Promotional Sales")</f>
        <v>Non-Promotional Sales</v>
      </c>
    </row>
    <row r="4585" spans="1:29" x14ac:dyDescent="0.25">
      <c r="A4585">
        <v>4584</v>
      </c>
      <c r="B4585" s="1" t="s">
        <v>368</v>
      </c>
      <c r="C4585" s="2">
        <v>0.2143287037037036</v>
      </c>
      <c r="D4585">
        <v>334</v>
      </c>
      <c r="E4585">
        <v>42</v>
      </c>
      <c r="F4585" s="1" t="s">
        <v>37</v>
      </c>
      <c r="G4585" s="1" t="s">
        <v>38</v>
      </c>
      <c r="H4585">
        <v>53.726700000000001</v>
      </c>
      <c r="I4585">
        <v>-127.6476</v>
      </c>
      <c r="J4585">
        <v>21</v>
      </c>
      <c r="K4585" t="b">
        <v>0</v>
      </c>
      <c r="L4585">
        <v>274</v>
      </c>
      <c r="M4585" s="1" t="s">
        <v>63</v>
      </c>
      <c r="N4585" s="1" t="s">
        <v>64</v>
      </c>
      <c r="O4585">
        <v>5</v>
      </c>
      <c r="P4585" t="b">
        <v>0</v>
      </c>
      <c r="Q4585" t="b">
        <v>1</v>
      </c>
      <c r="R4585" s="1" t="s">
        <v>41</v>
      </c>
      <c r="S4585" s="1" t="s">
        <v>33</v>
      </c>
      <c r="T4585">
        <v>1</v>
      </c>
      <c r="U4585" s="1" t="s">
        <v>42</v>
      </c>
      <c r="V4585" s="1" t="s">
        <v>35</v>
      </c>
      <c r="W4585" s="1" t="str">
        <f>IF(OR(MasterData[[#This Row],[Event]]="Christmas Market", MasterData[[#This Row],[Event]]="Christmas"), "Christmas Sale", "Non-Christmas Sale")</f>
        <v>Non-Christmas Sale</v>
      </c>
      <c r="X4585" t="b">
        <v>0</v>
      </c>
      <c r="Y4585">
        <v>4</v>
      </c>
      <c r="Z4585">
        <v>43.59</v>
      </c>
      <c r="AA4585">
        <v>217.97</v>
      </c>
      <c r="AB4585">
        <v>0</v>
      </c>
      <c r="AC4585" t="str">
        <f>IF(MasterData[[#This Row],[Discount Amount]]&gt;0, "Promotional sale", "Non-Promotional Sales")</f>
        <v>Non-Promotional Sales</v>
      </c>
    </row>
    <row r="4586" spans="1:29" x14ac:dyDescent="0.25">
      <c r="A4586">
        <v>4585</v>
      </c>
      <c r="B4586" s="1" t="s">
        <v>345</v>
      </c>
      <c r="C4586" s="2">
        <v>0.81248842592592596</v>
      </c>
      <c r="D4586">
        <v>414</v>
      </c>
      <c r="E4586">
        <v>67</v>
      </c>
      <c r="F4586" s="1" t="s">
        <v>28</v>
      </c>
      <c r="G4586" s="1" t="s">
        <v>62</v>
      </c>
      <c r="H4586">
        <v>46.565300000000001</v>
      </c>
      <c r="I4586">
        <v>-66.4619</v>
      </c>
      <c r="J4586">
        <v>72</v>
      </c>
      <c r="K4586" t="b">
        <v>1</v>
      </c>
      <c r="L4586">
        <v>836</v>
      </c>
      <c r="M4586" s="1" t="s">
        <v>39</v>
      </c>
      <c r="N4586" s="1" t="s">
        <v>40</v>
      </c>
      <c r="O4586">
        <v>3</v>
      </c>
      <c r="P4586" t="b">
        <v>1</v>
      </c>
      <c r="Q4586" t="b">
        <v>0</v>
      </c>
      <c r="R4586" s="1" t="s">
        <v>41</v>
      </c>
      <c r="S4586" s="1" t="s">
        <v>49</v>
      </c>
      <c r="T4586">
        <v>5</v>
      </c>
      <c r="U4586" s="1" t="s">
        <v>42</v>
      </c>
      <c r="V4586" s="1" t="s">
        <v>59</v>
      </c>
      <c r="W4586" s="1" t="str">
        <f>IF(OR(MasterData[[#This Row],[Event]]="Christmas Market", MasterData[[#This Row],[Event]]="Christmas"), "Christmas Sale", "Non-Christmas Sale")</f>
        <v>Non-Christmas Sale</v>
      </c>
      <c r="X4586" t="b">
        <v>0</v>
      </c>
      <c r="Y4586">
        <v>5</v>
      </c>
      <c r="Z4586">
        <v>51.84</v>
      </c>
      <c r="AA4586">
        <v>155.52000000000001</v>
      </c>
      <c r="AB4586">
        <v>15.55</v>
      </c>
      <c r="AC4586" t="str">
        <f>IF(MasterData[[#This Row],[Discount Amount]]&gt;0, "Promotional sale", "Non-Promotional Sales")</f>
        <v>Promotional sale</v>
      </c>
    </row>
    <row r="4587" spans="1:29" x14ac:dyDescent="0.25">
      <c r="A4587">
        <v>4586</v>
      </c>
      <c r="B4587" s="1" t="s">
        <v>244</v>
      </c>
      <c r="C4587" s="2">
        <v>0.21667824074074082</v>
      </c>
      <c r="D4587">
        <v>454</v>
      </c>
      <c r="E4587">
        <v>34</v>
      </c>
      <c r="F4587" s="1" t="s">
        <v>37</v>
      </c>
      <c r="G4587" s="1" t="s">
        <v>48</v>
      </c>
      <c r="H4587">
        <v>53.933300000000003</v>
      </c>
      <c r="I4587">
        <v>-116.5765</v>
      </c>
      <c r="J4587">
        <v>41</v>
      </c>
      <c r="K4587" t="b">
        <v>0</v>
      </c>
      <c r="L4587">
        <v>551</v>
      </c>
      <c r="M4587" s="1" t="s">
        <v>56</v>
      </c>
      <c r="N4587" s="1" t="s">
        <v>57</v>
      </c>
      <c r="O4587">
        <v>3</v>
      </c>
      <c r="P4587" t="b">
        <v>1</v>
      </c>
      <c r="Q4587" t="b">
        <v>1</v>
      </c>
      <c r="R4587" s="1" t="s">
        <v>52</v>
      </c>
      <c r="S4587" s="1" t="s">
        <v>33</v>
      </c>
      <c r="T4587">
        <v>4</v>
      </c>
      <c r="U4587" s="1" t="s">
        <v>42</v>
      </c>
      <c r="V4587" s="1" t="s">
        <v>35</v>
      </c>
      <c r="W4587" s="1" t="str">
        <f>IF(OR(MasterData[[#This Row],[Event]]="Christmas Market", MasterData[[#This Row],[Event]]="Christmas"), "Christmas Sale", "Non-Christmas Sale")</f>
        <v>Non-Christmas Sale</v>
      </c>
      <c r="X4587" t="b">
        <v>0</v>
      </c>
      <c r="Y4587">
        <v>2</v>
      </c>
      <c r="Z4587">
        <v>74.16</v>
      </c>
      <c r="AA4587">
        <v>222.48</v>
      </c>
      <c r="AB4587">
        <v>0</v>
      </c>
      <c r="AC4587" t="str">
        <f>IF(MasterData[[#This Row],[Discount Amount]]&gt;0, "Promotional sale", "Non-Promotional Sales")</f>
        <v>Non-Promotional Sales</v>
      </c>
    </row>
    <row r="4588" spans="1:29" x14ac:dyDescent="0.25">
      <c r="A4588">
        <v>4587</v>
      </c>
      <c r="B4588" s="1" t="s">
        <v>148</v>
      </c>
      <c r="C4588" s="2">
        <v>0.2468287037037038</v>
      </c>
      <c r="D4588">
        <v>357</v>
      </c>
      <c r="E4588">
        <v>36</v>
      </c>
      <c r="F4588" s="1" t="s">
        <v>28</v>
      </c>
      <c r="G4588" s="1" t="s">
        <v>55</v>
      </c>
      <c r="H4588">
        <v>52.939900000000002</v>
      </c>
      <c r="I4588">
        <v>-106.4509</v>
      </c>
      <c r="J4588">
        <v>58</v>
      </c>
      <c r="K4588" t="b">
        <v>0</v>
      </c>
      <c r="L4588">
        <v>714</v>
      </c>
      <c r="M4588" s="1" t="s">
        <v>74</v>
      </c>
      <c r="N4588" s="1" t="s">
        <v>75</v>
      </c>
      <c r="O4588">
        <v>4</v>
      </c>
      <c r="P4588" t="b">
        <v>0</v>
      </c>
      <c r="Q4588" t="b">
        <v>1</v>
      </c>
      <c r="R4588" s="1" t="s">
        <v>52</v>
      </c>
      <c r="S4588" s="1" t="s">
        <v>53</v>
      </c>
      <c r="T4588">
        <v>2</v>
      </c>
      <c r="U4588" s="1" t="s">
        <v>45</v>
      </c>
      <c r="V4588" s="1" t="s">
        <v>59</v>
      </c>
      <c r="W4588" s="1" t="str">
        <f>IF(OR(MasterData[[#This Row],[Event]]="Christmas Market", MasterData[[#This Row],[Event]]="Christmas"), "Christmas Sale", "Non-Christmas Sale")</f>
        <v>Non-Christmas Sale</v>
      </c>
      <c r="X4588" t="b">
        <v>0</v>
      </c>
      <c r="Y4588">
        <v>3</v>
      </c>
      <c r="Z4588">
        <v>99.77</v>
      </c>
      <c r="AA4588">
        <v>399.09</v>
      </c>
      <c r="AB4588">
        <v>39.909999999999997</v>
      </c>
      <c r="AC4588" t="str">
        <f>IF(MasterData[[#This Row],[Discount Amount]]&gt;0, "Promotional sale", "Non-Promotional Sales")</f>
        <v>Promotional sale</v>
      </c>
    </row>
    <row r="4589" spans="1:29" x14ac:dyDescent="0.25">
      <c r="A4589">
        <v>4588</v>
      </c>
      <c r="B4589" s="1" t="s">
        <v>67</v>
      </c>
      <c r="C4589" s="2">
        <v>7.0381944444444455E-2</v>
      </c>
      <c r="D4589">
        <v>292</v>
      </c>
      <c r="E4589">
        <v>43</v>
      </c>
      <c r="F4589" s="1" t="s">
        <v>61</v>
      </c>
      <c r="G4589" s="1" t="s">
        <v>62</v>
      </c>
      <c r="H4589">
        <v>46.565300000000001</v>
      </c>
      <c r="I4589">
        <v>-66.4619</v>
      </c>
      <c r="J4589">
        <v>58</v>
      </c>
      <c r="K4589" t="b">
        <v>0</v>
      </c>
      <c r="L4589">
        <v>605</v>
      </c>
      <c r="M4589" s="1" t="s">
        <v>56</v>
      </c>
      <c r="N4589" s="1" t="s">
        <v>57</v>
      </c>
      <c r="O4589">
        <v>2</v>
      </c>
      <c r="P4589" t="b">
        <v>0</v>
      </c>
      <c r="Q4589" t="b">
        <v>1</v>
      </c>
      <c r="R4589" s="1" t="s">
        <v>41</v>
      </c>
      <c r="S4589" s="1" t="s">
        <v>58</v>
      </c>
      <c r="T4589">
        <v>4</v>
      </c>
      <c r="U4589" s="1" t="s">
        <v>34</v>
      </c>
      <c r="V4589" s="1" t="s">
        <v>46</v>
      </c>
      <c r="W4589" s="1" t="str">
        <f>IF(OR(MasterData[[#This Row],[Event]]="Christmas Market", MasterData[[#This Row],[Event]]="Christmas"), "Christmas Sale", "Non-Christmas Sale")</f>
        <v>Christmas Sale</v>
      </c>
      <c r="X4589" t="b">
        <v>0</v>
      </c>
      <c r="Y4589">
        <v>3</v>
      </c>
      <c r="Z4589">
        <v>98.6</v>
      </c>
      <c r="AA4589">
        <v>197.21</v>
      </c>
      <c r="AB4589">
        <v>0</v>
      </c>
      <c r="AC4589" t="str">
        <f>IF(MasterData[[#This Row],[Discount Amount]]&gt;0, "Promotional sale", "Non-Promotional Sales")</f>
        <v>Non-Promotional Sales</v>
      </c>
    </row>
    <row r="4590" spans="1:29" x14ac:dyDescent="0.25">
      <c r="A4590">
        <v>4589</v>
      </c>
      <c r="B4590" s="1" t="s">
        <v>151</v>
      </c>
      <c r="C4590" s="2">
        <v>0.54226851851851854</v>
      </c>
      <c r="D4590">
        <v>400</v>
      </c>
      <c r="E4590">
        <v>60</v>
      </c>
      <c r="F4590" s="1" t="s">
        <v>28</v>
      </c>
      <c r="G4590" s="1" t="s">
        <v>66</v>
      </c>
      <c r="H4590">
        <v>45.077800000000003</v>
      </c>
      <c r="I4590">
        <v>-63.546700000000001</v>
      </c>
      <c r="J4590">
        <v>89</v>
      </c>
      <c r="K4590" t="b">
        <v>1</v>
      </c>
      <c r="L4590">
        <v>51</v>
      </c>
      <c r="M4590" s="1" t="s">
        <v>74</v>
      </c>
      <c r="N4590" s="1" t="s">
        <v>75</v>
      </c>
      <c r="O4590">
        <v>4</v>
      </c>
      <c r="P4590" t="b">
        <v>0</v>
      </c>
      <c r="Q4590" t="b">
        <v>1</v>
      </c>
      <c r="R4590" s="1" t="s">
        <v>52</v>
      </c>
      <c r="S4590" s="1" t="s">
        <v>33</v>
      </c>
      <c r="T4590">
        <v>4</v>
      </c>
      <c r="U4590" s="1" t="s">
        <v>42</v>
      </c>
      <c r="V4590" s="1" t="s">
        <v>59</v>
      </c>
      <c r="W4590" s="1" t="str">
        <f>IF(OR(MasterData[[#This Row],[Event]]="Christmas Market", MasterData[[#This Row],[Event]]="Christmas"), "Christmas Sale", "Non-Christmas Sale")</f>
        <v>Non-Christmas Sale</v>
      </c>
      <c r="X4590" t="b">
        <v>0</v>
      </c>
      <c r="Y4590">
        <v>3</v>
      </c>
      <c r="Z4590">
        <v>98.92</v>
      </c>
      <c r="AA4590">
        <v>395.67</v>
      </c>
      <c r="AB4590">
        <v>39.57</v>
      </c>
      <c r="AC4590" t="str">
        <f>IF(MasterData[[#This Row],[Discount Amount]]&gt;0, "Promotional sale", "Non-Promotional Sales")</f>
        <v>Promotional sale</v>
      </c>
    </row>
    <row r="4591" spans="1:29" x14ac:dyDescent="0.25">
      <c r="A4591">
        <v>4590</v>
      </c>
      <c r="B4591" s="1" t="s">
        <v>341</v>
      </c>
      <c r="C4591" s="2">
        <v>0.89050925925925917</v>
      </c>
      <c r="D4591">
        <v>295</v>
      </c>
      <c r="E4591">
        <v>57</v>
      </c>
      <c r="F4591" s="1" t="s">
        <v>61</v>
      </c>
      <c r="G4591" s="1" t="s">
        <v>79</v>
      </c>
      <c r="H4591">
        <v>63.588799999999999</v>
      </c>
      <c r="I4591">
        <v>-115.5069</v>
      </c>
      <c r="J4591">
        <v>64</v>
      </c>
      <c r="K4591" t="b">
        <v>0</v>
      </c>
      <c r="L4591">
        <v>782</v>
      </c>
      <c r="M4591" s="1" t="s">
        <v>63</v>
      </c>
      <c r="N4591" s="1" t="s">
        <v>64</v>
      </c>
      <c r="O4591">
        <v>3</v>
      </c>
      <c r="P4591" t="b">
        <v>0</v>
      </c>
      <c r="Q4591" t="b">
        <v>1</v>
      </c>
      <c r="R4591" s="1" t="s">
        <v>41</v>
      </c>
      <c r="S4591" s="1" t="s">
        <v>49</v>
      </c>
      <c r="T4591">
        <v>5</v>
      </c>
      <c r="U4591" s="1" t="s">
        <v>45</v>
      </c>
      <c r="V4591" s="1" t="s">
        <v>59</v>
      </c>
      <c r="W4591" s="1" t="str">
        <f>IF(OR(MasterData[[#This Row],[Event]]="Christmas Market", MasterData[[#This Row],[Event]]="Christmas"), "Christmas Sale", "Non-Christmas Sale")</f>
        <v>Non-Christmas Sale</v>
      </c>
      <c r="X4591" t="b">
        <v>0</v>
      </c>
      <c r="Y4591">
        <v>2</v>
      </c>
      <c r="Z4591">
        <v>56.24</v>
      </c>
      <c r="AA4591">
        <v>168.73</v>
      </c>
      <c r="AB4591">
        <v>16.87</v>
      </c>
      <c r="AC4591" t="str">
        <f>IF(MasterData[[#This Row],[Discount Amount]]&gt;0, "Promotional sale", "Non-Promotional Sales")</f>
        <v>Promotional sale</v>
      </c>
    </row>
    <row r="4592" spans="1:29" x14ac:dyDescent="0.25">
      <c r="A4592">
        <v>4591</v>
      </c>
      <c r="B4592" s="1" t="s">
        <v>254</v>
      </c>
      <c r="C4592" s="2">
        <v>5.0613425925925881E-2</v>
      </c>
      <c r="D4592">
        <v>242</v>
      </c>
      <c r="E4592">
        <v>28</v>
      </c>
      <c r="F4592" s="1" t="s">
        <v>28</v>
      </c>
      <c r="G4592" s="1" t="s">
        <v>29</v>
      </c>
      <c r="H4592">
        <v>51.253799999999998</v>
      </c>
      <c r="I4592">
        <v>-85.3232</v>
      </c>
      <c r="J4592">
        <v>15</v>
      </c>
      <c r="K4592" t="b">
        <v>0</v>
      </c>
      <c r="L4592">
        <v>524</v>
      </c>
      <c r="M4592" s="1" t="s">
        <v>39</v>
      </c>
      <c r="N4592" s="1" t="s">
        <v>40</v>
      </c>
      <c r="O4592">
        <v>2</v>
      </c>
      <c r="P4592" t="b">
        <v>0</v>
      </c>
      <c r="Q4592" t="b">
        <v>1</v>
      </c>
      <c r="R4592" s="1" t="s">
        <v>32</v>
      </c>
      <c r="S4592" s="1" t="s">
        <v>58</v>
      </c>
      <c r="T4592">
        <v>1</v>
      </c>
      <c r="U4592" s="1" t="s">
        <v>45</v>
      </c>
      <c r="V4592" s="1" t="s">
        <v>46</v>
      </c>
      <c r="W4592" s="1" t="str">
        <f>IF(OR(MasterData[[#This Row],[Event]]="Christmas Market", MasterData[[#This Row],[Event]]="Christmas"), "Christmas Sale", "Non-Christmas Sale")</f>
        <v>Christmas Sale</v>
      </c>
      <c r="X4592" t="b">
        <v>0</v>
      </c>
      <c r="Y4592">
        <v>1</v>
      </c>
      <c r="Z4592">
        <v>14.47</v>
      </c>
      <c r="AA4592">
        <v>28.95</v>
      </c>
      <c r="AB4592">
        <v>0</v>
      </c>
      <c r="AC4592" t="str">
        <f>IF(MasterData[[#This Row],[Discount Amount]]&gt;0, "Promotional sale", "Non-Promotional Sales")</f>
        <v>Non-Promotional Sales</v>
      </c>
    </row>
    <row r="4593" spans="1:29" x14ac:dyDescent="0.25">
      <c r="A4593">
        <v>4592</v>
      </c>
      <c r="B4593" s="1" t="s">
        <v>368</v>
      </c>
      <c r="C4593" s="2">
        <v>0.71916666666666673</v>
      </c>
      <c r="D4593">
        <v>456</v>
      </c>
      <c r="E4593">
        <v>36</v>
      </c>
      <c r="F4593" s="1" t="s">
        <v>28</v>
      </c>
      <c r="G4593" s="1" t="s">
        <v>29</v>
      </c>
      <c r="H4593">
        <v>51.253799999999998</v>
      </c>
      <c r="I4593">
        <v>-85.3232</v>
      </c>
      <c r="J4593">
        <v>57</v>
      </c>
      <c r="K4593" t="b">
        <v>1</v>
      </c>
      <c r="L4593">
        <v>921</v>
      </c>
      <c r="M4593" s="1" t="s">
        <v>56</v>
      </c>
      <c r="N4593" s="1" t="s">
        <v>57</v>
      </c>
      <c r="O4593">
        <v>4</v>
      </c>
      <c r="P4593" t="b">
        <v>0</v>
      </c>
      <c r="Q4593" t="b">
        <v>1</v>
      </c>
      <c r="R4593" s="1" t="s">
        <v>52</v>
      </c>
      <c r="S4593" s="1" t="s">
        <v>33</v>
      </c>
      <c r="T4593">
        <v>2</v>
      </c>
      <c r="U4593" s="1" t="s">
        <v>45</v>
      </c>
      <c r="V4593" s="1" t="s">
        <v>46</v>
      </c>
      <c r="W4593" s="1" t="str">
        <f>IF(OR(MasterData[[#This Row],[Event]]="Christmas Market", MasterData[[#This Row],[Event]]="Christmas"), "Christmas Sale", "Non-Christmas Sale")</f>
        <v>Christmas Sale</v>
      </c>
      <c r="X4593" t="b">
        <v>1</v>
      </c>
      <c r="Y4593">
        <v>2</v>
      </c>
      <c r="Z4593">
        <v>54.71</v>
      </c>
      <c r="AA4593">
        <v>218.85</v>
      </c>
      <c r="AB4593">
        <v>0</v>
      </c>
      <c r="AC4593" t="str">
        <f>IF(MasterData[[#This Row],[Discount Amount]]&gt;0, "Promotional sale", "Non-Promotional Sales")</f>
        <v>Non-Promotional Sales</v>
      </c>
    </row>
    <row r="4594" spans="1:29" x14ac:dyDescent="0.25">
      <c r="A4594">
        <v>4593</v>
      </c>
      <c r="B4594" s="1" t="s">
        <v>322</v>
      </c>
      <c r="C4594" s="2">
        <v>0.98939814814814819</v>
      </c>
      <c r="D4594">
        <v>114</v>
      </c>
      <c r="E4594">
        <v>20</v>
      </c>
      <c r="F4594" s="1" t="s">
        <v>61</v>
      </c>
      <c r="G4594" s="1" t="s">
        <v>62</v>
      </c>
      <c r="H4594">
        <v>46.565300000000001</v>
      </c>
      <c r="I4594">
        <v>-66.4619</v>
      </c>
      <c r="J4594">
        <v>90</v>
      </c>
      <c r="K4594" t="b">
        <v>1</v>
      </c>
      <c r="L4594">
        <v>296</v>
      </c>
      <c r="M4594" s="1" t="s">
        <v>39</v>
      </c>
      <c r="N4594" s="1" t="s">
        <v>40</v>
      </c>
      <c r="O4594">
        <v>2</v>
      </c>
      <c r="P4594" t="b">
        <v>0</v>
      </c>
      <c r="Q4594" t="b">
        <v>0</v>
      </c>
      <c r="R4594" s="1" t="s">
        <v>32</v>
      </c>
      <c r="S4594" s="1" t="s">
        <v>58</v>
      </c>
      <c r="T4594">
        <v>1</v>
      </c>
      <c r="U4594" s="1" t="s">
        <v>42</v>
      </c>
      <c r="V4594" s="1" t="s">
        <v>59</v>
      </c>
      <c r="W4594" s="1" t="str">
        <f>IF(OR(MasterData[[#This Row],[Event]]="Christmas Market", MasterData[[#This Row],[Event]]="Christmas"), "Christmas Sale", "Non-Christmas Sale")</f>
        <v>Non-Christmas Sale</v>
      </c>
      <c r="X4594" t="b">
        <v>1</v>
      </c>
      <c r="Y4594">
        <v>3</v>
      </c>
      <c r="Z4594">
        <v>41.93</v>
      </c>
      <c r="AA4594">
        <v>83.86</v>
      </c>
      <c r="AB4594">
        <v>8.39</v>
      </c>
      <c r="AC4594" t="str">
        <f>IF(MasterData[[#This Row],[Discount Amount]]&gt;0, "Promotional sale", "Non-Promotional Sales")</f>
        <v>Promotional sale</v>
      </c>
    </row>
    <row r="4595" spans="1:29" x14ac:dyDescent="0.25">
      <c r="A4595">
        <v>4594</v>
      </c>
      <c r="B4595" s="1" t="s">
        <v>290</v>
      </c>
      <c r="C4595" s="2">
        <v>0.36565972222222221</v>
      </c>
      <c r="D4595">
        <v>213</v>
      </c>
      <c r="E4595">
        <v>68</v>
      </c>
      <c r="F4595" s="1" t="s">
        <v>61</v>
      </c>
      <c r="G4595" s="1" t="s">
        <v>79</v>
      </c>
      <c r="H4595">
        <v>63.588799999999999</v>
      </c>
      <c r="I4595">
        <v>-115.5069</v>
      </c>
      <c r="J4595">
        <v>100</v>
      </c>
      <c r="K4595" t="b">
        <v>0</v>
      </c>
      <c r="L4595">
        <v>327</v>
      </c>
      <c r="M4595" s="1" t="s">
        <v>56</v>
      </c>
      <c r="N4595" s="1" t="s">
        <v>57</v>
      </c>
      <c r="O4595">
        <v>3</v>
      </c>
      <c r="P4595" t="b">
        <v>0</v>
      </c>
      <c r="Q4595" t="b">
        <v>0</v>
      </c>
      <c r="R4595" s="1" t="s">
        <v>52</v>
      </c>
      <c r="S4595" s="1" t="s">
        <v>33</v>
      </c>
      <c r="T4595">
        <v>2</v>
      </c>
      <c r="U4595" s="1" t="s">
        <v>34</v>
      </c>
      <c r="V4595" s="1" t="s">
        <v>46</v>
      </c>
      <c r="W4595" s="1" t="str">
        <f>IF(OR(MasterData[[#This Row],[Event]]="Christmas Market", MasterData[[#This Row],[Event]]="Christmas"), "Christmas Sale", "Non-Christmas Sale")</f>
        <v>Christmas Sale</v>
      </c>
      <c r="X4595" t="b">
        <v>0</v>
      </c>
      <c r="Y4595">
        <v>1</v>
      </c>
      <c r="Z4595">
        <v>47.94</v>
      </c>
      <c r="AA4595">
        <v>143.82</v>
      </c>
      <c r="AB4595">
        <v>0</v>
      </c>
      <c r="AC4595" t="str">
        <f>IF(MasterData[[#This Row],[Discount Amount]]&gt;0, "Promotional sale", "Non-Promotional Sales")</f>
        <v>Non-Promotional Sales</v>
      </c>
    </row>
    <row r="4596" spans="1:29" x14ac:dyDescent="0.25">
      <c r="A4596">
        <v>4595</v>
      </c>
      <c r="B4596" s="1" t="s">
        <v>50</v>
      </c>
      <c r="C4596" s="2">
        <v>0.7401388888888889</v>
      </c>
      <c r="D4596">
        <v>498</v>
      </c>
      <c r="E4596">
        <v>59</v>
      </c>
      <c r="F4596" s="1" t="s">
        <v>37</v>
      </c>
      <c r="G4596" s="1" t="s">
        <v>44</v>
      </c>
      <c r="H4596">
        <v>46.813099999999999</v>
      </c>
      <c r="I4596">
        <v>-71.207499999999996</v>
      </c>
      <c r="J4596">
        <v>91</v>
      </c>
      <c r="K4596" t="b">
        <v>0</v>
      </c>
      <c r="L4596">
        <v>587</v>
      </c>
      <c r="M4596" s="1" t="s">
        <v>74</v>
      </c>
      <c r="N4596" s="1" t="s">
        <v>75</v>
      </c>
      <c r="O4596">
        <v>1</v>
      </c>
      <c r="P4596" t="b">
        <v>0</v>
      </c>
      <c r="Q4596" t="b">
        <v>1</v>
      </c>
      <c r="R4596" s="1" t="s">
        <v>41</v>
      </c>
      <c r="S4596" s="1" t="s">
        <v>49</v>
      </c>
      <c r="T4596">
        <v>2</v>
      </c>
      <c r="U4596" s="1" t="s">
        <v>34</v>
      </c>
      <c r="V4596" s="1" t="s">
        <v>35</v>
      </c>
      <c r="W4596" s="1" t="str">
        <f>IF(OR(MasterData[[#This Row],[Event]]="Christmas Market", MasterData[[#This Row],[Event]]="Christmas"), "Christmas Sale", "Non-Christmas Sale")</f>
        <v>Non-Christmas Sale</v>
      </c>
      <c r="X4596" t="b">
        <v>0</v>
      </c>
      <c r="Y4596">
        <v>3</v>
      </c>
      <c r="Z4596">
        <v>92.73</v>
      </c>
      <c r="AA4596">
        <v>92.73</v>
      </c>
      <c r="AB4596">
        <v>0</v>
      </c>
      <c r="AC4596" t="str">
        <f>IF(MasterData[[#This Row],[Discount Amount]]&gt;0, "Promotional sale", "Non-Promotional Sales")</f>
        <v>Non-Promotional Sales</v>
      </c>
    </row>
    <row r="4597" spans="1:29" x14ac:dyDescent="0.25">
      <c r="A4597">
        <v>4596</v>
      </c>
      <c r="B4597" s="1" t="s">
        <v>138</v>
      </c>
      <c r="C4597" s="2">
        <v>0.9099652777777778</v>
      </c>
      <c r="D4597">
        <v>282</v>
      </c>
      <c r="E4597">
        <v>32</v>
      </c>
      <c r="F4597" s="1" t="s">
        <v>61</v>
      </c>
      <c r="G4597" s="1" t="s">
        <v>44</v>
      </c>
      <c r="H4597">
        <v>46.813099999999999</v>
      </c>
      <c r="I4597">
        <v>-71.207499999999996</v>
      </c>
      <c r="J4597">
        <v>9</v>
      </c>
      <c r="K4597" t="b">
        <v>1</v>
      </c>
      <c r="L4597">
        <v>996</v>
      </c>
      <c r="M4597" s="1" t="s">
        <v>56</v>
      </c>
      <c r="N4597" s="1" t="s">
        <v>57</v>
      </c>
      <c r="O4597">
        <v>4</v>
      </c>
      <c r="P4597" t="b">
        <v>0</v>
      </c>
      <c r="Q4597" t="b">
        <v>0</v>
      </c>
      <c r="R4597" s="1" t="s">
        <v>32</v>
      </c>
      <c r="S4597" s="1" t="s">
        <v>53</v>
      </c>
      <c r="T4597">
        <v>2</v>
      </c>
      <c r="U4597" s="1" t="s">
        <v>34</v>
      </c>
      <c r="V4597" s="1" t="s">
        <v>59</v>
      </c>
      <c r="W4597" s="1" t="str">
        <f>IF(OR(MasterData[[#This Row],[Event]]="Christmas Market", MasterData[[#This Row],[Event]]="Christmas"), "Christmas Sale", "Non-Christmas Sale")</f>
        <v>Non-Christmas Sale</v>
      </c>
      <c r="X4597" t="b">
        <v>0</v>
      </c>
      <c r="Y4597">
        <v>3</v>
      </c>
      <c r="Z4597">
        <v>53.17</v>
      </c>
      <c r="AA4597">
        <v>212.67</v>
      </c>
      <c r="AB4597">
        <v>21.27</v>
      </c>
      <c r="AC4597" t="str">
        <f>IF(MasterData[[#This Row],[Discount Amount]]&gt;0, "Promotional sale", "Non-Promotional Sales")</f>
        <v>Promotional sale</v>
      </c>
    </row>
    <row r="4598" spans="1:29" x14ac:dyDescent="0.25">
      <c r="A4598">
        <v>4597</v>
      </c>
      <c r="B4598" s="1" t="s">
        <v>121</v>
      </c>
      <c r="C4598" s="2">
        <v>0.59657407407407415</v>
      </c>
      <c r="D4598">
        <v>346</v>
      </c>
      <c r="E4598">
        <v>52</v>
      </c>
      <c r="F4598" s="1" t="s">
        <v>37</v>
      </c>
      <c r="G4598" s="1" t="s">
        <v>79</v>
      </c>
      <c r="H4598">
        <v>63.588799999999999</v>
      </c>
      <c r="I4598">
        <v>-115.5069</v>
      </c>
      <c r="J4598">
        <v>81</v>
      </c>
      <c r="K4598" t="b">
        <v>1</v>
      </c>
      <c r="L4598">
        <v>631</v>
      </c>
      <c r="M4598" s="1" t="s">
        <v>39</v>
      </c>
      <c r="N4598" s="1" t="s">
        <v>40</v>
      </c>
      <c r="O4598">
        <v>4</v>
      </c>
      <c r="P4598" t="b">
        <v>1</v>
      </c>
      <c r="Q4598" t="b">
        <v>1</v>
      </c>
      <c r="R4598" s="1" t="s">
        <v>32</v>
      </c>
      <c r="S4598" s="1" t="s">
        <v>53</v>
      </c>
      <c r="T4598">
        <v>4</v>
      </c>
      <c r="U4598" s="1" t="s">
        <v>45</v>
      </c>
      <c r="V4598" s="1" t="s">
        <v>59</v>
      </c>
      <c r="W4598" s="1" t="str">
        <f>IF(OR(MasterData[[#This Row],[Event]]="Christmas Market", MasterData[[#This Row],[Event]]="Christmas"), "Christmas Sale", "Non-Christmas Sale")</f>
        <v>Non-Christmas Sale</v>
      </c>
      <c r="X4598" t="b">
        <v>0</v>
      </c>
      <c r="Y4598">
        <v>5</v>
      </c>
      <c r="Z4598">
        <v>31.71</v>
      </c>
      <c r="AA4598">
        <v>126.83</v>
      </c>
      <c r="AB4598">
        <v>12.68</v>
      </c>
      <c r="AC4598" t="str">
        <f>IF(MasterData[[#This Row],[Discount Amount]]&gt;0, "Promotional sale", "Non-Promotional Sales")</f>
        <v>Promotional sale</v>
      </c>
    </row>
    <row r="4599" spans="1:29" x14ac:dyDescent="0.25">
      <c r="A4599">
        <v>4598</v>
      </c>
      <c r="B4599" s="1" t="s">
        <v>115</v>
      </c>
      <c r="C4599" s="2">
        <v>0.26971064814814816</v>
      </c>
      <c r="D4599">
        <v>450</v>
      </c>
      <c r="E4599">
        <v>22</v>
      </c>
      <c r="F4599" s="1" t="s">
        <v>37</v>
      </c>
      <c r="G4599" s="1" t="s">
        <v>77</v>
      </c>
      <c r="H4599">
        <v>64.282300000000006</v>
      </c>
      <c r="I4599">
        <v>-135</v>
      </c>
      <c r="J4599">
        <v>3</v>
      </c>
      <c r="K4599" t="b">
        <v>0</v>
      </c>
      <c r="L4599">
        <v>155</v>
      </c>
      <c r="M4599" s="1" t="s">
        <v>74</v>
      </c>
      <c r="N4599" s="1" t="s">
        <v>75</v>
      </c>
      <c r="O4599">
        <v>1</v>
      </c>
      <c r="P4599" t="b">
        <v>1</v>
      </c>
      <c r="Q4599" t="b">
        <v>1</v>
      </c>
      <c r="R4599" s="1" t="s">
        <v>41</v>
      </c>
      <c r="S4599" s="1" t="s">
        <v>49</v>
      </c>
      <c r="T4599">
        <v>2</v>
      </c>
      <c r="U4599" s="1" t="s">
        <v>34</v>
      </c>
      <c r="V4599" s="1" t="s">
        <v>35</v>
      </c>
      <c r="W4599" s="1" t="str">
        <f>IF(OR(MasterData[[#This Row],[Event]]="Christmas Market", MasterData[[#This Row],[Event]]="Christmas"), "Christmas Sale", "Non-Christmas Sale")</f>
        <v>Non-Christmas Sale</v>
      </c>
      <c r="X4599" t="b">
        <v>0</v>
      </c>
      <c r="Y4599">
        <v>4</v>
      </c>
      <c r="Z4599">
        <v>39.56</v>
      </c>
      <c r="AA4599">
        <v>39.56</v>
      </c>
      <c r="AB4599">
        <v>0</v>
      </c>
      <c r="AC4599" t="str">
        <f>IF(MasterData[[#This Row],[Discount Amount]]&gt;0, "Promotional sale", "Non-Promotional Sales")</f>
        <v>Non-Promotional Sales</v>
      </c>
    </row>
    <row r="4600" spans="1:29" x14ac:dyDescent="0.25">
      <c r="A4600">
        <v>4599</v>
      </c>
      <c r="B4600" s="1" t="s">
        <v>397</v>
      </c>
      <c r="C4600" s="2">
        <v>0.19150462962962966</v>
      </c>
      <c r="D4600">
        <v>196</v>
      </c>
      <c r="E4600">
        <v>18</v>
      </c>
      <c r="F4600" s="1" t="s">
        <v>28</v>
      </c>
      <c r="G4600" s="1" t="s">
        <v>51</v>
      </c>
      <c r="H4600">
        <v>53.760899999999999</v>
      </c>
      <c r="I4600">
        <v>-98.813900000000004</v>
      </c>
      <c r="J4600">
        <v>10</v>
      </c>
      <c r="K4600" t="b">
        <v>0</v>
      </c>
      <c r="L4600">
        <v>872</v>
      </c>
      <c r="M4600" s="1" t="s">
        <v>30</v>
      </c>
      <c r="N4600" s="1" t="s">
        <v>31</v>
      </c>
      <c r="O4600">
        <v>5</v>
      </c>
      <c r="P4600" t="b">
        <v>1</v>
      </c>
      <c r="Q4600" t="b">
        <v>1</v>
      </c>
      <c r="R4600" s="1" t="s">
        <v>41</v>
      </c>
      <c r="S4600" s="1" t="s">
        <v>49</v>
      </c>
      <c r="T4600">
        <v>1</v>
      </c>
      <c r="U4600" s="1" t="s">
        <v>34</v>
      </c>
      <c r="V4600" s="1" t="s">
        <v>59</v>
      </c>
      <c r="W4600" s="1" t="str">
        <f>IF(OR(MasterData[[#This Row],[Event]]="Christmas Market", MasterData[[#This Row],[Event]]="Christmas"), "Christmas Sale", "Non-Christmas Sale")</f>
        <v>Non-Christmas Sale</v>
      </c>
      <c r="X4600" t="b">
        <v>1</v>
      </c>
      <c r="Y4600">
        <v>2</v>
      </c>
      <c r="Z4600">
        <v>49.98</v>
      </c>
      <c r="AA4600">
        <v>249.89</v>
      </c>
      <c r="AB4600">
        <v>24.99</v>
      </c>
      <c r="AC4600" t="str">
        <f>IF(MasterData[[#This Row],[Discount Amount]]&gt;0, "Promotional sale", "Non-Promotional Sales")</f>
        <v>Promotional sale</v>
      </c>
    </row>
    <row r="4601" spans="1:29" x14ac:dyDescent="0.25">
      <c r="A4601">
        <v>4600</v>
      </c>
      <c r="B4601" s="1" t="s">
        <v>218</v>
      </c>
      <c r="C4601" s="2">
        <v>0.21026620370370375</v>
      </c>
      <c r="D4601">
        <v>15</v>
      </c>
      <c r="E4601">
        <v>18</v>
      </c>
      <c r="F4601" s="1" t="s">
        <v>61</v>
      </c>
      <c r="G4601" s="1" t="s">
        <v>51</v>
      </c>
      <c r="H4601">
        <v>53.760899999999999</v>
      </c>
      <c r="I4601">
        <v>-98.813900000000004</v>
      </c>
      <c r="J4601">
        <v>50</v>
      </c>
      <c r="K4601" t="b">
        <v>0</v>
      </c>
      <c r="L4601">
        <v>244</v>
      </c>
      <c r="M4601" s="1" t="s">
        <v>74</v>
      </c>
      <c r="N4601" s="1" t="s">
        <v>75</v>
      </c>
      <c r="O4601">
        <v>4</v>
      </c>
      <c r="P4601" t="b">
        <v>1</v>
      </c>
      <c r="Q4601" t="b">
        <v>0</v>
      </c>
      <c r="R4601" s="1" t="s">
        <v>52</v>
      </c>
      <c r="S4601" s="1" t="s">
        <v>53</v>
      </c>
      <c r="T4601">
        <v>5</v>
      </c>
      <c r="U4601" s="1" t="s">
        <v>42</v>
      </c>
      <c r="V4601" s="1" t="s">
        <v>59</v>
      </c>
      <c r="W4601" s="1" t="str">
        <f>IF(OR(MasterData[[#This Row],[Event]]="Christmas Market", MasterData[[#This Row],[Event]]="Christmas"), "Christmas Sale", "Non-Christmas Sale")</f>
        <v>Non-Christmas Sale</v>
      </c>
      <c r="X4601" t="b">
        <v>0</v>
      </c>
      <c r="Y4601">
        <v>2</v>
      </c>
      <c r="Z4601">
        <v>68.260000000000005</v>
      </c>
      <c r="AA4601">
        <v>273.02999999999997</v>
      </c>
      <c r="AB4601">
        <v>27.3</v>
      </c>
      <c r="AC4601" t="str">
        <f>IF(MasterData[[#This Row],[Discount Amount]]&gt;0, "Promotional sale", "Non-Promotional Sales")</f>
        <v>Promotional sale</v>
      </c>
    </row>
    <row r="4602" spans="1:29" x14ac:dyDescent="0.25">
      <c r="A4602">
        <v>4601</v>
      </c>
      <c r="B4602" s="1" t="s">
        <v>244</v>
      </c>
      <c r="C4602" s="2">
        <v>0.27329861111111109</v>
      </c>
      <c r="D4602">
        <v>493</v>
      </c>
      <c r="E4602">
        <v>21</v>
      </c>
      <c r="F4602" s="1" t="s">
        <v>61</v>
      </c>
      <c r="G4602" s="1" t="s">
        <v>29</v>
      </c>
      <c r="H4602">
        <v>51.253799999999998</v>
      </c>
      <c r="I4602">
        <v>-85.3232</v>
      </c>
      <c r="J4602">
        <v>50</v>
      </c>
      <c r="K4602" t="b">
        <v>1</v>
      </c>
      <c r="L4602">
        <v>488</v>
      </c>
      <c r="M4602" s="1" t="s">
        <v>56</v>
      </c>
      <c r="N4602" s="1" t="s">
        <v>57</v>
      </c>
      <c r="O4602">
        <v>2</v>
      </c>
      <c r="P4602" t="b">
        <v>1</v>
      </c>
      <c r="Q4602" t="b">
        <v>0</v>
      </c>
      <c r="R4602" s="1" t="s">
        <v>32</v>
      </c>
      <c r="S4602" s="1" t="s">
        <v>33</v>
      </c>
      <c r="T4602">
        <v>5</v>
      </c>
      <c r="U4602" s="1" t="s">
        <v>34</v>
      </c>
      <c r="V4602" s="1" t="s">
        <v>46</v>
      </c>
      <c r="W4602" s="1" t="str">
        <f>IF(OR(MasterData[[#This Row],[Event]]="Christmas Market", MasterData[[#This Row],[Event]]="Christmas"), "Christmas Sale", "Non-Christmas Sale")</f>
        <v>Christmas Sale</v>
      </c>
      <c r="X4602" t="b">
        <v>0</v>
      </c>
      <c r="Y4602">
        <v>1</v>
      </c>
      <c r="Z4602">
        <v>75.930000000000007</v>
      </c>
      <c r="AA4602">
        <v>151.85</v>
      </c>
      <c r="AB4602">
        <v>0</v>
      </c>
      <c r="AC4602" t="str">
        <f>IF(MasterData[[#This Row],[Discount Amount]]&gt;0, "Promotional sale", "Non-Promotional Sales")</f>
        <v>Non-Promotional Sales</v>
      </c>
    </row>
    <row r="4603" spans="1:29" x14ac:dyDescent="0.25">
      <c r="A4603">
        <v>4602</v>
      </c>
      <c r="B4603" s="1" t="s">
        <v>390</v>
      </c>
      <c r="C4603" s="2">
        <v>0.28767361111111112</v>
      </c>
      <c r="D4603">
        <v>74</v>
      </c>
      <c r="E4603">
        <v>33</v>
      </c>
      <c r="F4603" s="1" t="s">
        <v>28</v>
      </c>
      <c r="G4603" s="1" t="s">
        <v>38</v>
      </c>
      <c r="H4603">
        <v>53.726700000000001</v>
      </c>
      <c r="I4603">
        <v>-127.6476</v>
      </c>
      <c r="J4603">
        <v>33</v>
      </c>
      <c r="K4603" t="b">
        <v>0</v>
      </c>
      <c r="L4603">
        <v>951</v>
      </c>
      <c r="M4603" s="1" t="s">
        <v>56</v>
      </c>
      <c r="N4603" s="1" t="s">
        <v>57</v>
      </c>
      <c r="O4603">
        <v>5</v>
      </c>
      <c r="P4603" t="b">
        <v>1</v>
      </c>
      <c r="Q4603" t="b">
        <v>0</v>
      </c>
      <c r="R4603" s="1" t="s">
        <v>41</v>
      </c>
      <c r="S4603" s="1" t="s">
        <v>58</v>
      </c>
      <c r="T4603">
        <v>2</v>
      </c>
      <c r="U4603" s="1" t="s">
        <v>34</v>
      </c>
      <c r="V4603" s="1" t="s">
        <v>46</v>
      </c>
      <c r="W4603" s="1" t="str">
        <f>IF(OR(MasterData[[#This Row],[Event]]="Christmas Market", MasterData[[#This Row],[Event]]="Christmas"), "Christmas Sale", "Non-Christmas Sale")</f>
        <v>Christmas Sale</v>
      </c>
      <c r="X4603" t="b">
        <v>1</v>
      </c>
      <c r="Y4603">
        <v>2</v>
      </c>
      <c r="Z4603">
        <v>87.21</v>
      </c>
      <c r="AA4603">
        <v>436.05</v>
      </c>
      <c r="AB4603">
        <v>0</v>
      </c>
      <c r="AC4603" t="str">
        <f>IF(MasterData[[#This Row],[Discount Amount]]&gt;0, "Promotional sale", "Non-Promotional Sales")</f>
        <v>Non-Promotional Sales</v>
      </c>
    </row>
    <row r="4604" spans="1:29" x14ac:dyDescent="0.25">
      <c r="A4604">
        <v>4603</v>
      </c>
      <c r="B4604" s="1" t="s">
        <v>395</v>
      </c>
      <c r="C4604" s="2">
        <v>0.22319444444444447</v>
      </c>
      <c r="D4604">
        <v>170</v>
      </c>
      <c r="E4604">
        <v>47</v>
      </c>
      <c r="F4604" s="1" t="s">
        <v>28</v>
      </c>
      <c r="G4604" s="1" t="s">
        <v>79</v>
      </c>
      <c r="H4604">
        <v>63.588799999999999</v>
      </c>
      <c r="I4604">
        <v>-115.5069</v>
      </c>
      <c r="J4604">
        <v>74</v>
      </c>
      <c r="K4604" t="b">
        <v>1</v>
      </c>
      <c r="L4604">
        <v>346</v>
      </c>
      <c r="M4604" s="1" t="s">
        <v>63</v>
      </c>
      <c r="N4604" s="1" t="s">
        <v>64</v>
      </c>
      <c r="O4604">
        <v>1</v>
      </c>
      <c r="P4604" t="b">
        <v>0</v>
      </c>
      <c r="Q4604" t="b">
        <v>0</v>
      </c>
      <c r="R4604" s="1" t="s">
        <v>52</v>
      </c>
      <c r="S4604" s="1" t="s">
        <v>53</v>
      </c>
      <c r="T4604">
        <v>3</v>
      </c>
      <c r="U4604" s="1" t="s">
        <v>45</v>
      </c>
      <c r="V4604" s="1" t="s">
        <v>35</v>
      </c>
      <c r="W4604" s="1" t="str">
        <f>IF(OR(MasterData[[#This Row],[Event]]="Christmas Market", MasterData[[#This Row],[Event]]="Christmas"), "Christmas Sale", "Non-Christmas Sale")</f>
        <v>Non-Christmas Sale</v>
      </c>
      <c r="X4604" t="b">
        <v>0</v>
      </c>
      <c r="Y4604">
        <v>5</v>
      </c>
      <c r="Z4604">
        <v>49.56</v>
      </c>
      <c r="AA4604">
        <v>49.56</v>
      </c>
      <c r="AB4604">
        <v>0</v>
      </c>
      <c r="AC4604" t="str">
        <f>IF(MasterData[[#This Row],[Discount Amount]]&gt;0, "Promotional sale", "Non-Promotional Sales")</f>
        <v>Non-Promotional Sales</v>
      </c>
    </row>
    <row r="4605" spans="1:29" x14ac:dyDescent="0.25">
      <c r="A4605">
        <v>4604</v>
      </c>
      <c r="B4605" s="1" t="s">
        <v>100</v>
      </c>
      <c r="C4605" s="2">
        <v>0.62197916666666675</v>
      </c>
      <c r="D4605">
        <v>189</v>
      </c>
      <c r="E4605">
        <v>35</v>
      </c>
      <c r="F4605" s="1" t="s">
        <v>28</v>
      </c>
      <c r="G4605" s="1" t="s">
        <v>48</v>
      </c>
      <c r="H4605">
        <v>53.933300000000003</v>
      </c>
      <c r="I4605">
        <v>-116.5765</v>
      </c>
      <c r="J4605">
        <v>35</v>
      </c>
      <c r="K4605" t="b">
        <v>0</v>
      </c>
      <c r="L4605">
        <v>120</v>
      </c>
      <c r="M4605" s="1" t="s">
        <v>30</v>
      </c>
      <c r="N4605" s="1" t="s">
        <v>31</v>
      </c>
      <c r="O4605">
        <v>5</v>
      </c>
      <c r="P4605" t="b">
        <v>0</v>
      </c>
      <c r="Q4605" t="b">
        <v>1</v>
      </c>
      <c r="R4605" s="1" t="s">
        <v>41</v>
      </c>
      <c r="S4605" s="1" t="s">
        <v>58</v>
      </c>
      <c r="T4605">
        <v>5</v>
      </c>
      <c r="U4605" s="1" t="s">
        <v>34</v>
      </c>
      <c r="V4605" s="1" t="s">
        <v>59</v>
      </c>
      <c r="W4605" s="1" t="str">
        <f>IF(OR(MasterData[[#This Row],[Event]]="Christmas Market", MasterData[[#This Row],[Event]]="Christmas"), "Christmas Sale", "Non-Christmas Sale")</f>
        <v>Non-Christmas Sale</v>
      </c>
      <c r="X4605" t="b">
        <v>0</v>
      </c>
      <c r="Y4605">
        <v>4</v>
      </c>
      <c r="Z4605">
        <v>53.02</v>
      </c>
      <c r="AA4605">
        <v>265.11</v>
      </c>
      <c r="AB4605">
        <v>26.51</v>
      </c>
      <c r="AC4605" t="str">
        <f>IF(MasterData[[#This Row],[Discount Amount]]&gt;0, "Promotional sale", "Non-Promotional Sales")</f>
        <v>Promotional sale</v>
      </c>
    </row>
    <row r="4606" spans="1:29" x14ac:dyDescent="0.25">
      <c r="A4606">
        <v>4605</v>
      </c>
      <c r="B4606" s="1" t="s">
        <v>189</v>
      </c>
      <c r="C4606" s="2">
        <v>0.46231481481481485</v>
      </c>
      <c r="D4606">
        <v>326</v>
      </c>
      <c r="E4606">
        <v>64</v>
      </c>
      <c r="F4606" s="1" t="s">
        <v>61</v>
      </c>
      <c r="G4606" s="1" t="s">
        <v>44</v>
      </c>
      <c r="H4606">
        <v>46.813099999999999</v>
      </c>
      <c r="I4606">
        <v>-71.207499999999996</v>
      </c>
      <c r="J4606">
        <v>26</v>
      </c>
      <c r="K4606" t="b">
        <v>0</v>
      </c>
      <c r="L4606">
        <v>508</v>
      </c>
      <c r="M4606" s="1" t="s">
        <v>56</v>
      </c>
      <c r="N4606" s="1" t="s">
        <v>57</v>
      </c>
      <c r="O4606">
        <v>5</v>
      </c>
      <c r="P4606" t="b">
        <v>0</v>
      </c>
      <c r="Q4606" t="b">
        <v>1</v>
      </c>
      <c r="R4606" s="1" t="s">
        <v>52</v>
      </c>
      <c r="S4606" s="1" t="s">
        <v>53</v>
      </c>
      <c r="T4606">
        <v>5</v>
      </c>
      <c r="U4606" s="1" t="s">
        <v>45</v>
      </c>
      <c r="V4606" s="1" t="s">
        <v>35</v>
      </c>
      <c r="W4606" s="1" t="str">
        <f>IF(OR(MasterData[[#This Row],[Event]]="Christmas Market", MasterData[[#This Row],[Event]]="Christmas"), "Christmas Sale", "Non-Christmas Sale")</f>
        <v>Non-Christmas Sale</v>
      </c>
      <c r="X4606" t="b">
        <v>1</v>
      </c>
      <c r="Y4606">
        <v>2</v>
      </c>
      <c r="Z4606">
        <v>83.21</v>
      </c>
      <c r="AA4606">
        <v>416.05</v>
      </c>
      <c r="AB4606">
        <v>0</v>
      </c>
      <c r="AC4606" t="str">
        <f>IF(MasterData[[#This Row],[Discount Amount]]&gt;0, "Promotional sale", "Non-Promotional Sales")</f>
        <v>Non-Promotional Sales</v>
      </c>
    </row>
    <row r="4607" spans="1:29" x14ac:dyDescent="0.25">
      <c r="A4607">
        <v>4606</v>
      </c>
      <c r="B4607" s="1" t="s">
        <v>362</v>
      </c>
      <c r="C4607" s="2">
        <v>0.43344907407407418</v>
      </c>
      <c r="D4607">
        <v>185</v>
      </c>
      <c r="E4607">
        <v>67</v>
      </c>
      <c r="F4607" s="1" t="s">
        <v>37</v>
      </c>
      <c r="G4607" s="1" t="s">
        <v>68</v>
      </c>
      <c r="H4607">
        <v>46.318800000000003</v>
      </c>
      <c r="I4607">
        <v>-63.146099999999997</v>
      </c>
      <c r="J4607">
        <v>22</v>
      </c>
      <c r="K4607" t="b">
        <v>1</v>
      </c>
      <c r="L4607">
        <v>84</v>
      </c>
      <c r="M4607" s="1" t="s">
        <v>56</v>
      </c>
      <c r="N4607" s="1" t="s">
        <v>57</v>
      </c>
      <c r="O4607">
        <v>5</v>
      </c>
      <c r="P4607" t="b">
        <v>1</v>
      </c>
      <c r="Q4607" t="b">
        <v>0</v>
      </c>
      <c r="R4607" s="1" t="s">
        <v>32</v>
      </c>
      <c r="S4607" s="1" t="s">
        <v>33</v>
      </c>
      <c r="T4607">
        <v>1</v>
      </c>
      <c r="U4607" s="1" t="s">
        <v>42</v>
      </c>
      <c r="V4607" s="1" t="s">
        <v>59</v>
      </c>
      <c r="W4607" s="1" t="str">
        <f>IF(OR(MasterData[[#This Row],[Event]]="Christmas Market", MasterData[[#This Row],[Event]]="Christmas"), "Christmas Sale", "Non-Christmas Sale")</f>
        <v>Non-Christmas Sale</v>
      </c>
      <c r="X4607" t="b">
        <v>1</v>
      </c>
      <c r="Y4607">
        <v>4</v>
      </c>
      <c r="Z4607">
        <v>11.4</v>
      </c>
      <c r="AA4607">
        <v>56.99</v>
      </c>
      <c r="AB4607">
        <v>5.7</v>
      </c>
      <c r="AC4607" t="str">
        <f>IF(MasterData[[#This Row],[Discount Amount]]&gt;0, "Promotional sale", "Non-Promotional Sales")</f>
        <v>Promotional sale</v>
      </c>
    </row>
    <row r="4608" spans="1:29" x14ac:dyDescent="0.25">
      <c r="A4608">
        <v>4607</v>
      </c>
      <c r="B4608" s="1" t="s">
        <v>363</v>
      </c>
      <c r="C4608" s="2">
        <v>0.37421296296296291</v>
      </c>
      <c r="D4608">
        <v>457</v>
      </c>
      <c r="E4608">
        <v>21</v>
      </c>
      <c r="F4608" s="1" t="s">
        <v>61</v>
      </c>
      <c r="G4608" s="1" t="s">
        <v>29</v>
      </c>
      <c r="H4608">
        <v>51.253799999999998</v>
      </c>
      <c r="I4608">
        <v>-85.3232</v>
      </c>
      <c r="J4608">
        <v>22</v>
      </c>
      <c r="K4608" t="b">
        <v>1</v>
      </c>
      <c r="L4608">
        <v>463</v>
      </c>
      <c r="M4608" s="1" t="s">
        <v>63</v>
      </c>
      <c r="N4608" s="1" t="s">
        <v>64</v>
      </c>
      <c r="O4608">
        <v>2</v>
      </c>
      <c r="P4608" t="b">
        <v>0</v>
      </c>
      <c r="Q4608" t="b">
        <v>1</v>
      </c>
      <c r="R4608" s="1" t="s">
        <v>41</v>
      </c>
      <c r="S4608" s="1" t="s">
        <v>33</v>
      </c>
      <c r="T4608">
        <v>3</v>
      </c>
      <c r="U4608" s="1" t="s">
        <v>45</v>
      </c>
      <c r="V4608" s="1" t="s">
        <v>59</v>
      </c>
      <c r="W4608" s="1" t="str">
        <f>IF(OR(MasterData[[#This Row],[Event]]="Christmas Market", MasterData[[#This Row],[Event]]="Christmas"), "Christmas Sale", "Non-Christmas Sale")</f>
        <v>Non-Christmas Sale</v>
      </c>
      <c r="X4608" t="b">
        <v>1</v>
      </c>
      <c r="Y4608">
        <v>4</v>
      </c>
      <c r="Z4608">
        <v>98.14</v>
      </c>
      <c r="AA4608">
        <v>196.27</v>
      </c>
      <c r="AB4608">
        <v>19.63</v>
      </c>
      <c r="AC4608" t="str">
        <f>IF(MasterData[[#This Row],[Discount Amount]]&gt;0, "Promotional sale", "Non-Promotional Sales")</f>
        <v>Promotional sale</v>
      </c>
    </row>
    <row r="4609" spans="1:29" x14ac:dyDescent="0.25">
      <c r="A4609">
        <v>4608</v>
      </c>
      <c r="B4609" s="1" t="s">
        <v>159</v>
      </c>
      <c r="C4609" s="2">
        <v>0.3084027777777778</v>
      </c>
      <c r="D4609">
        <v>248</v>
      </c>
      <c r="E4609">
        <v>19</v>
      </c>
      <c r="F4609" s="1" t="s">
        <v>61</v>
      </c>
      <c r="G4609" s="1" t="s">
        <v>79</v>
      </c>
      <c r="H4609">
        <v>63.588799999999999</v>
      </c>
      <c r="I4609">
        <v>-115.5069</v>
      </c>
      <c r="J4609">
        <v>93</v>
      </c>
      <c r="K4609" t="b">
        <v>0</v>
      </c>
      <c r="L4609">
        <v>498</v>
      </c>
      <c r="M4609" s="1" t="s">
        <v>30</v>
      </c>
      <c r="N4609" s="1" t="s">
        <v>31</v>
      </c>
      <c r="O4609">
        <v>5</v>
      </c>
      <c r="P4609" t="b">
        <v>0</v>
      </c>
      <c r="Q4609" t="b">
        <v>1</v>
      </c>
      <c r="R4609" s="1" t="s">
        <v>52</v>
      </c>
      <c r="S4609" s="1" t="s">
        <v>49</v>
      </c>
      <c r="T4609">
        <v>5</v>
      </c>
      <c r="U4609" s="1" t="s">
        <v>45</v>
      </c>
      <c r="V4609" s="1" t="s">
        <v>46</v>
      </c>
      <c r="W4609" s="1" t="str">
        <f>IF(OR(MasterData[[#This Row],[Event]]="Christmas Market", MasterData[[#This Row],[Event]]="Christmas"), "Christmas Sale", "Non-Christmas Sale")</f>
        <v>Christmas Sale</v>
      </c>
      <c r="X4609" t="b">
        <v>0</v>
      </c>
      <c r="Y4609">
        <v>1</v>
      </c>
      <c r="Z4609">
        <v>22.12</v>
      </c>
      <c r="AA4609">
        <v>110.59</v>
      </c>
      <c r="AB4609">
        <v>0</v>
      </c>
      <c r="AC4609" t="str">
        <f>IF(MasterData[[#This Row],[Discount Amount]]&gt;0, "Promotional sale", "Non-Promotional Sales")</f>
        <v>Non-Promotional Sales</v>
      </c>
    </row>
    <row r="4610" spans="1:29" x14ac:dyDescent="0.25">
      <c r="A4610">
        <v>4609</v>
      </c>
      <c r="B4610" s="1" t="s">
        <v>145</v>
      </c>
      <c r="C4610" s="2">
        <v>0.24285879629629625</v>
      </c>
      <c r="D4610">
        <v>205</v>
      </c>
      <c r="E4610">
        <v>33</v>
      </c>
      <c r="F4610" s="1" t="s">
        <v>37</v>
      </c>
      <c r="G4610" s="1" t="s">
        <v>68</v>
      </c>
      <c r="H4610">
        <v>46.318800000000003</v>
      </c>
      <c r="I4610">
        <v>-63.146099999999997</v>
      </c>
      <c r="J4610">
        <v>55</v>
      </c>
      <c r="K4610" t="b">
        <v>0</v>
      </c>
      <c r="L4610">
        <v>251</v>
      </c>
      <c r="M4610" s="1" t="s">
        <v>74</v>
      </c>
      <c r="N4610" s="1" t="s">
        <v>75</v>
      </c>
      <c r="O4610">
        <v>5</v>
      </c>
      <c r="P4610" t="b">
        <v>0</v>
      </c>
      <c r="Q4610" t="b">
        <v>1</v>
      </c>
      <c r="R4610" s="1" t="s">
        <v>41</v>
      </c>
      <c r="S4610" s="1" t="s">
        <v>53</v>
      </c>
      <c r="T4610">
        <v>4</v>
      </c>
      <c r="U4610" s="1" t="s">
        <v>45</v>
      </c>
      <c r="V4610" s="1" t="s">
        <v>46</v>
      </c>
      <c r="W4610" s="1" t="str">
        <f>IF(OR(MasterData[[#This Row],[Event]]="Christmas Market", MasterData[[#This Row],[Event]]="Christmas"), "Christmas Sale", "Non-Christmas Sale")</f>
        <v>Christmas Sale</v>
      </c>
      <c r="X4610" t="b">
        <v>1</v>
      </c>
      <c r="Y4610">
        <v>3</v>
      </c>
      <c r="Z4610">
        <v>75.849999999999994</v>
      </c>
      <c r="AA4610">
        <v>379.25</v>
      </c>
      <c r="AB4610">
        <v>0</v>
      </c>
      <c r="AC4610" t="str">
        <f>IF(MasterData[[#This Row],[Discount Amount]]&gt;0, "Promotional sale", "Non-Promotional Sales")</f>
        <v>Non-Promotional Sales</v>
      </c>
    </row>
    <row r="4611" spans="1:29" x14ac:dyDescent="0.25">
      <c r="A4611">
        <v>4610</v>
      </c>
      <c r="B4611" s="1" t="s">
        <v>297</v>
      </c>
      <c r="C4611" s="2">
        <v>0.1440393518518519</v>
      </c>
      <c r="D4611">
        <v>268</v>
      </c>
      <c r="E4611">
        <v>21</v>
      </c>
      <c r="F4611" s="1" t="s">
        <v>28</v>
      </c>
      <c r="G4611" s="1" t="s">
        <v>70</v>
      </c>
      <c r="H4611">
        <v>54.273099999999999</v>
      </c>
      <c r="I4611">
        <v>-61.738799999999998</v>
      </c>
      <c r="J4611">
        <v>80</v>
      </c>
      <c r="K4611" t="b">
        <v>0</v>
      </c>
      <c r="L4611">
        <v>808</v>
      </c>
      <c r="M4611" s="1" t="s">
        <v>39</v>
      </c>
      <c r="N4611" s="1" t="s">
        <v>40</v>
      </c>
      <c r="O4611">
        <v>2</v>
      </c>
      <c r="P4611" t="b">
        <v>1</v>
      </c>
      <c r="Q4611" t="b">
        <v>1</v>
      </c>
      <c r="R4611" s="1" t="s">
        <v>41</v>
      </c>
      <c r="S4611" s="1" t="s">
        <v>53</v>
      </c>
      <c r="T4611">
        <v>1</v>
      </c>
      <c r="U4611" s="1" t="s">
        <v>34</v>
      </c>
      <c r="V4611" s="1" t="s">
        <v>59</v>
      </c>
      <c r="W4611" s="1" t="str">
        <f>IF(OR(MasterData[[#This Row],[Event]]="Christmas Market", MasterData[[#This Row],[Event]]="Christmas"), "Christmas Sale", "Non-Christmas Sale")</f>
        <v>Non-Christmas Sale</v>
      </c>
      <c r="X4611" t="b">
        <v>1</v>
      </c>
      <c r="Y4611">
        <v>5</v>
      </c>
      <c r="Z4611">
        <v>84.77</v>
      </c>
      <c r="AA4611">
        <v>169.53</v>
      </c>
      <c r="AB4611">
        <v>16.95</v>
      </c>
      <c r="AC4611" t="str">
        <f>IF(MasterData[[#This Row],[Discount Amount]]&gt;0, "Promotional sale", "Non-Promotional Sales")</f>
        <v>Promotional sale</v>
      </c>
    </row>
    <row r="4612" spans="1:29" x14ac:dyDescent="0.25">
      <c r="A4612">
        <v>4611</v>
      </c>
      <c r="B4612" s="1" t="s">
        <v>235</v>
      </c>
      <c r="C4612" s="2">
        <v>0.35584490740740748</v>
      </c>
      <c r="D4612">
        <v>43</v>
      </c>
      <c r="E4612">
        <v>48</v>
      </c>
      <c r="F4612" s="1" t="s">
        <v>28</v>
      </c>
      <c r="G4612" s="1" t="s">
        <v>68</v>
      </c>
      <c r="H4612">
        <v>46.318800000000003</v>
      </c>
      <c r="I4612">
        <v>-63.146099999999997</v>
      </c>
      <c r="J4612">
        <v>24</v>
      </c>
      <c r="K4612" t="b">
        <v>0</v>
      </c>
      <c r="L4612">
        <v>981</v>
      </c>
      <c r="M4612" s="1" t="s">
        <v>56</v>
      </c>
      <c r="N4612" s="1" t="s">
        <v>57</v>
      </c>
      <c r="O4612">
        <v>4</v>
      </c>
      <c r="P4612" t="b">
        <v>0</v>
      </c>
      <c r="Q4612" t="b">
        <v>0</v>
      </c>
      <c r="R4612" s="1" t="s">
        <v>32</v>
      </c>
      <c r="S4612" s="1" t="s">
        <v>33</v>
      </c>
      <c r="T4612">
        <v>2</v>
      </c>
      <c r="U4612" s="1" t="s">
        <v>34</v>
      </c>
      <c r="V4612" s="1" t="s">
        <v>59</v>
      </c>
      <c r="W4612" s="1" t="str">
        <f>IF(OR(MasterData[[#This Row],[Event]]="Christmas Market", MasterData[[#This Row],[Event]]="Christmas"), "Christmas Sale", "Non-Christmas Sale")</f>
        <v>Non-Christmas Sale</v>
      </c>
      <c r="X4612" t="b">
        <v>1</v>
      </c>
      <c r="Y4612">
        <v>4</v>
      </c>
      <c r="Z4612">
        <v>93.15</v>
      </c>
      <c r="AA4612">
        <v>372.61</v>
      </c>
      <c r="AB4612">
        <v>37.26</v>
      </c>
      <c r="AC4612" t="str">
        <f>IF(MasterData[[#This Row],[Discount Amount]]&gt;0, "Promotional sale", "Non-Promotional Sales")</f>
        <v>Promotional sale</v>
      </c>
    </row>
    <row r="4613" spans="1:29" x14ac:dyDescent="0.25">
      <c r="A4613">
        <v>4612</v>
      </c>
      <c r="B4613" s="1" t="s">
        <v>110</v>
      </c>
      <c r="C4613" s="2">
        <v>0.92413194444444446</v>
      </c>
      <c r="D4613">
        <v>126</v>
      </c>
      <c r="E4613">
        <v>28</v>
      </c>
      <c r="F4613" s="1" t="s">
        <v>28</v>
      </c>
      <c r="G4613" s="1" t="s">
        <v>66</v>
      </c>
      <c r="H4613">
        <v>45.077800000000003</v>
      </c>
      <c r="I4613">
        <v>-63.546700000000001</v>
      </c>
      <c r="J4613">
        <v>46</v>
      </c>
      <c r="K4613" t="b">
        <v>0</v>
      </c>
      <c r="L4613">
        <v>784</v>
      </c>
      <c r="M4613" s="1" t="s">
        <v>39</v>
      </c>
      <c r="N4613" s="1" t="s">
        <v>40</v>
      </c>
      <c r="O4613">
        <v>1</v>
      </c>
      <c r="P4613" t="b">
        <v>1</v>
      </c>
      <c r="Q4613" t="b">
        <v>0</v>
      </c>
      <c r="R4613" s="1" t="s">
        <v>32</v>
      </c>
      <c r="S4613" s="1" t="s">
        <v>58</v>
      </c>
      <c r="T4613">
        <v>2</v>
      </c>
      <c r="U4613" s="1" t="s">
        <v>45</v>
      </c>
      <c r="V4613" s="1" t="s">
        <v>46</v>
      </c>
      <c r="W4613" s="1" t="str">
        <f>IF(OR(MasterData[[#This Row],[Event]]="Christmas Market", MasterData[[#This Row],[Event]]="Christmas"), "Christmas Sale", "Non-Christmas Sale")</f>
        <v>Christmas Sale</v>
      </c>
      <c r="X4613" t="b">
        <v>0</v>
      </c>
      <c r="Y4613">
        <v>5</v>
      </c>
      <c r="Z4613">
        <v>97.19</v>
      </c>
      <c r="AA4613">
        <v>97.19</v>
      </c>
      <c r="AB4613">
        <v>0</v>
      </c>
      <c r="AC4613" t="str">
        <f>IF(MasterData[[#This Row],[Discount Amount]]&gt;0, "Promotional sale", "Non-Promotional Sales")</f>
        <v>Non-Promotional Sales</v>
      </c>
    </row>
    <row r="4614" spans="1:29" x14ac:dyDescent="0.25">
      <c r="A4614">
        <v>4613</v>
      </c>
      <c r="B4614" s="1" t="s">
        <v>289</v>
      </c>
      <c r="C4614" s="2">
        <v>0.22599537037037032</v>
      </c>
      <c r="D4614">
        <v>138</v>
      </c>
      <c r="E4614">
        <v>61</v>
      </c>
      <c r="F4614" s="1" t="s">
        <v>61</v>
      </c>
      <c r="G4614" s="1" t="s">
        <v>70</v>
      </c>
      <c r="H4614">
        <v>54.273099999999999</v>
      </c>
      <c r="I4614">
        <v>-61.738799999999998</v>
      </c>
      <c r="J4614">
        <v>27</v>
      </c>
      <c r="K4614" t="b">
        <v>0</v>
      </c>
      <c r="L4614">
        <v>507</v>
      </c>
      <c r="M4614" s="1" t="s">
        <v>30</v>
      </c>
      <c r="N4614" s="1" t="s">
        <v>31</v>
      </c>
      <c r="O4614">
        <v>1</v>
      </c>
      <c r="P4614" t="b">
        <v>1</v>
      </c>
      <c r="Q4614" t="b">
        <v>1</v>
      </c>
      <c r="R4614" s="1" t="s">
        <v>32</v>
      </c>
      <c r="S4614" s="1" t="s">
        <v>49</v>
      </c>
      <c r="T4614">
        <v>4</v>
      </c>
      <c r="U4614" s="1" t="s">
        <v>34</v>
      </c>
      <c r="V4614" s="1" t="s">
        <v>59</v>
      </c>
      <c r="W4614" s="1" t="str">
        <f>IF(OR(MasterData[[#This Row],[Event]]="Christmas Market", MasterData[[#This Row],[Event]]="Christmas"), "Christmas Sale", "Non-Christmas Sale")</f>
        <v>Non-Christmas Sale</v>
      </c>
      <c r="X4614" t="b">
        <v>0</v>
      </c>
      <c r="Y4614">
        <v>4</v>
      </c>
      <c r="Z4614">
        <v>75.55</v>
      </c>
      <c r="AA4614">
        <v>75.55</v>
      </c>
      <c r="AB4614">
        <v>7.56</v>
      </c>
      <c r="AC4614" t="str">
        <f>IF(MasterData[[#This Row],[Discount Amount]]&gt;0, "Promotional sale", "Non-Promotional Sales")</f>
        <v>Promotional sale</v>
      </c>
    </row>
    <row r="4615" spans="1:29" x14ac:dyDescent="0.25">
      <c r="A4615">
        <v>4614</v>
      </c>
      <c r="B4615" s="1" t="s">
        <v>202</v>
      </c>
      <c r="C4615" s="2">
        <v>0.20108796296296294</v>
      </c>
      <c r="D4615">
        <v>173</v>
      </c>
      <c r="E4615">
        <v>27</v>
      </c>
      <c r="F4615" s="1" t="s">
        <v>37</v>
      </c>
      <c r="G4615" s="1" t="s">
        <v>55</v>
      </c>
      <c r="H4615">
        <v>52.939900000000002</v>
      </c>
      <c r="I4615">
        <v>-106.4509</v>
      </c>
      <c r="J4615">
        <v>57</v>
      </c>
      <c r="K4615" t="b">
        <v>1</v>
      </c>
      <c r="L4615">
        <v>450</v>
      </c>
      <c r="M4615" s="1" t="s">
        <v>63</v>
      </c>
      <c r="N4615" s="1" t="s">
        <v>64</v>
      </c>
      <c r="O4615">
        <v>5</v>
      </c>
      <c r="P4615" t="b">
        <v>0</v>
      </c>
      <c r="Q4615" t="b">
        <v>1</v>
      </c>
      <c r="R4615" s="1" t="s">
        <v>32</v>
      </c>
      <c r="S4615" s="1" t="s">
        <v>53</v>
      </c>
      <c r="T4615">
        <v>3</v>
      </c>
      <c r="U4615" s="1" t="s">
        <v>42</v>
      </c>
      <c r="V4615" s="1" t="s">
        <v>35</v>
      </c>
      <c r="W4615" s="1" t="str">
        <f>IF(OR(MasterData[[#This Row],[Event]]="Christmas Market", MasterData[[#This Row],[Event]]="Christmas"), "Christmas Sale", "Non-Christmas Sale")</f>
        <v>Non-Christmas Sale</v>
      </c>
      <c r="X4615" t="b">
        <v>0</v>
      </c>
      <c r="Y4615">
        <v>4</v>
      </c>
      <c r="Z4615">
        <v>46.18</v>
      </c>
      <c r="AA4615">
        <v>230.91</v>
      </c>
      <c r="AB4615">
        <v>0</v>
      </c>
      <c r="AC4615" t="str">
        <f>IF(MasterData[[#This Row],[Discount Amount]]&gt;0, "Promotional sale", "Non-Promotional Sales")</f>
        <v>Non-Promotional Sales</v>
      </c>
    </row>
    <row r="4616" spans="1:29" x14ac:dyDescent="0.25">
      <c r="A4616">
        <v>4615</v>
      </c>
      <c r="B4616" s="1" t="s">
        <v>354</v>
      </c>
      <c r="C4616" s="2">
        <v>0.81606481481481485</v>
      </c>
      <c r="D4616">
        <v>204</v>
      </c>
      <c r="E4616">
        <v>40</v>
      </c>
      <c r="F4616" s="1" t="s">
        <v>37</v>
      </c>
      <c r="G4616" s="1" t="s">
        <v>38</v>
      </c>
      <c r="H4616">
        <v>53.726700000000001</v>
      </c>
      <c r="I4616">
        <v>-127.6476</v>
      </c>
      <c r="J4616">
        <v>68</v>
      </c>
      <c r="K4616" t="b">
        <v>1</v>
      </c>
      <c r="L4616">
        <v>363</v>
      </c>
      <c r="M4616" s="1" t="s">
        <v>56</v>
      </c>
      <c r="N4616" s="1" t="s">
        <v>57</v>
      </c>
      <c r="O4616">
        <v>5</v>
      </c>
      <c r="P4616" t="b">
        <v>1</v>
      </c>
      <c r="Q4616" t="b">
        <v>1</v>
      </c>
      <c r="R4616" s="1" t="s">
        <v>41</v>
      </c>
      <c r="S4616" s="1" t="s">
        <v>49</v>
      </c>
      <c r="T4616">
        <v>2</v>
      </c>
      <c r="U4616" s="1" t="s">
        <v>34</v>
      </c>
      <c r="V4616" s="1" t="s">
        <v>46</v>
      </c>
      <c r="W4616" s="1" t="str">
        <f>IF(OR(MasterData[[#This Row],[Event]]="Christmas Market", MasterData[[#This Row],[Event]]="Christmas"), "Christmas Sale", "Non-Christmas Sale")</f>
        <v>Christmas Sale</v>
      </c>
      <c r="X4616" t="b">
        <v>1</v>
      </c>
      <c r="Y4616">
        <v>5</v>
      </c>
      <c r="Z4616">
        <v>51.75</v>
      </c>
      <c r="AA4616">
        <v>258.76</v>
      </c>
      <c r="AB4616">
        <v>0</v>
      </c>
      <c r="AC4616" t="str">
        <f>IF(MasterData[[#This Row],[Discount Amount]]&gt;0, "Promotional sale", "Non-Promotional Sales")</f>
        <v>Non-Promotional Sales</v>
      </c>
    </row>
    <row r="4617" spans="1:29" x14ac:dyDescent="0.25">
      <c r="A4617">
        <v>4616</v>
      </c>
      <c r="B4617" s="1" t="s">
        <v>271</v>
      </c>
      <c r="C4617" s="2">
        <v>0.38832175925925916</v>
      </c>
      <c r="D4617">
        <v>133</v>
      </c>
      <c r="E4617">
        <v>54</v>
      </c>
      <c r="F4617" s="1" t="s">
        <v>28</v>
      </c>
      <c r="G4617" s="1" t="s">
        <v>44</v>
      </c>
      <c r="H4617">
        <v>46.813099999999999</v>
      </c>
      <c r="I4617">
        <v>-71.207499999999996</v>
      </c>
      <c r="J4617">
        <v>18</v>
      </c>
      <c r="K4617" t="b">
        <v>0</v>
      </c>
      <c r="L4617">
        <v>739</v>
      </c>
      <c r="M4617" s="1" t="s">
        <v>63</v>
      </c>
      <c r="N4617" s="1" t="s">
        <v>64</v>
      </c>
      <c r="O4617">
        <v>4</v>
      </c>
      <c r="P4617" t="b">
        <v>0</v>
      </c>
      <c r="Q4617" t="b">
        <v>0</v>
      </c>
      <c r="R4617" s="1" t="s">
        <v>41</v>
      </c>
      <c r="S4617" s="1" t="s">
        <v>58</v>
      </c>
      <c r="T4617">
        <v>2</v>
      </c>
      <c r="U4617" s="1" t="s">
        <v>34</v>
      </c>
      <c r="V4617" s="1" t="s">
        <v>46</v>
      </c>
      <c r="W4617" s="1" t="str">
        <f>IF(OR(MasterData[[#This Row],[Event]]="Christmas Market", MasterData[[#This Row],[Event]]="Christmas"), "Christmas Sale", "Non-Christmas Sale")</f>
        <v>Christmas Sale</v>
      </c>
      <c r="X4617" t="b">
        <v>1</v>
      </c>
      <c r="Y4617">
        <v>1</v>
      </c>
      <c r="Z4617">
        <v>47.08</v>
      </c>
      <c r="AA4617">
        <v>188.3</v>
      </c>
      <c r="AB4617">
        <v>0</v>
      </c>
      <c r="AC4617" t="str">
        <f>IF(MasterData[[#This Row],[Discount Amount]]&gt;0, "Promotional sale", "Non-Promotional Sales")</f>
        <v>Non-Promotional Sales</v>
      </c>
    </row>
    <row r="4618" spans="1:29" x14ac:dyDescent="0.25">
      <c r="A4618">
        <v>4617</v>
      </c>
      <c r="B4618" s="1" t="s">
        <v>415</v>
      </c>
      <c r="C4618" s="2">
        <v>2.5648148148148087E-2</v>
      </c>
      <c r="D4618">
        <v>182</v>
      </c>
      <c r="E4618">
        <v>20</v>
      </c>
      <c r="F4618" s="1" t="s">
        <v>61</v>
      </c>
      <c r="G4618" s="1" t="s">
        <v>38</v>
      </c>
      <c r="H4618">
        <v>53.726700000000001</v>
      </c>
      <c r="I4618">
        <v>-127.6476</v>
      </c>
      <c r="J4618">
        <v>70</v>
      </c>
      <c r="K4618" t="b">
        <v>1</v>
      </c>
      <c r="L4618">
        <v>937</v>
      </c>
      <c r="M4618" s="1" t="s">
        <v>30</v>
      </c>
      <c r="N4618" s="1" t="s">
        <v>31</v>
      </c>
      <c r="O4618">
        <v>1</v>
      </c>
      <c r="P4618" t="b">
        <v>1</v>
      </c>
      <c r="Q4618" t="b">
        <v>1</v>
      </c>
      <c r="R4618" s="1" t="s">
        <v>32</v>
      </c>
      <c r="S4618" s="1" t="s">
        <v>58</v>
      </c>
      <c r="T4618">
        <v>5</v>
      </c>
      <c r="U4618" s="1" t="s">
        <v>34</v>
      </c>
      <c r="V4618" s="1" t="s">
        <v>46</v>
      </c>
      <c r="W4618" s="1" t="str">
        <f>IF(OR(MasterData[[#This Row],[Event]]="Christmas Market", MasterData[[#This Row],[Event]]="Christmas"), "Christmas Sale", "Non-Christmas Sale")</f>
        <v>Christmas Sale</v>
      </c>
      <c r="X4618" t="b">
        <v>0</v>
      </c>
      <c r="Y4618">
        <v>3</v>
      </c>
      <c r="Z4618">
        <v>25.99</v>
      </c>
      <c r="AA4618">
        <v>25.99</v>
      </c>
      <c r="AB4618">
        <v>0</v>
      </c>
      <c r="AC4618" t="str">
        <f>IF(MasterData[[#This Row],[Discount Amount]]&gt;0, "Promotional sale", "Non-Promotional Sales")</f>
        <v>Non-Promotional Sales</v>
      </c>
    </row>
    <row r="4619" spans="1:29" x14ac:dyDescent="0.25">
      <c r="A4619">
        <v>4618</v>
      </c>
      <c r="B4619" s="1" t="s">
        <v>260</v>
      </c>
      <c r="C4619" s="2">
        <v>9.7916666666666652E-2</v>
      </c>
      <c r="D4619">
        <v>460</v>
      </c>
      <c r="E4619">
        <v>56</v>
      </c>
      <c r="F4619" s="1" t="s">
        <v>28</v>
      </c>
      <c r="G4619" s="1" t="s">
        <v>51</v>
      </c>
      <c r="H4619">
        <v>53.760899999999999</v>
      </c>
      <c r="I4619">
        <v>-98.813900000000004</v>
      </c>
      <c r="J4619">
        <v>21</v>
      </c>
      <c r="K4619" t="b">
        <v>1</v>
      </c>
      <c r="L4619">
        <v>888</v>
      </c>
      <c r="M4619" s="1" t="s">
        <v>63</v>
      </c>
      <c r="N4619" s="1" t="s">
        <v>64</v>
      </c>
      <c r="O4619">
        <v>2</v>
      </c>
      <c r="P4619" t="b">
        <v>0</v>
      </c>
      <c r="Q4619" t="b">
        <v>1</v>
      </c>
      <c r="R4619" s="1" t="s">
        <v>41</v>
      </c>
      <c r="S4619" s="1" t="s">
        <v>49</v>
      </c>
      <c r="T4619">
        <v>3</v>
      </c>
      <c r="U4619" s="1" t="s">
        <v>42</v>
      </c>
      <c r="V4619" s="1" t="s">
        <v>59</v>
      </c>
      <c r="W4619" s="1" t="str">
        <f>IF(OR(MasterData[[#This Row],[Event]]="Christmas Market", MasterData[[#This Row],[Event]]="Christmas"), "Christmas Sale", "Non-Christmas Sale")</f>
        <v>Non-Christmas Sale</v>
      </c>
      <c r="X4619" t="b">
        <v>0</v>
      </c>
      <c r="Y4619">
        <v>1</v>
      </c>
      <c r="Z4619">
        <v>24.48</v>
      </c>
      <c r="AA4619">
        <v>48.97</v>
      </c>
      <c r="AB4619">
        <v>4.9000000000000004</v>
      </c>
      <c r="AC4619" t="str">
        <f>IF(MasterData[[#This Row],[Discount Amount]]&gt;0, "Promotional sale", "Non-Promotional Sales")</f>
        <v>Promotional sale</v>
      </c>
    </row>
    <row r="4620" spans="1:29" x14ac:dyDescent="0.25">
      <c r="A4620">
        <v>4619</v>
      </c>
      <c r="B4620" s="1" t="s">
        <v>82</v>
      </c>
      <c r="C4620" s="2">
        <v>6.6284722222222259E-2</v>
      </c>
      <c r="D4620">
        <v>270</v>
      </c>
      <c r="E4620">
        <v>32</v>
      </c>
      <c r="F4620" s="1" t="s">
        <v>61</v>
      </c>
      <c r="G4620" s="1" t="s">
        <v>29</v>
      </c>
      <c r="H4620">
        <v>51.253799999999998</v>
      </c>
      <c r="I4620">
        <v>-85.3232</v>
      </c>
      <c r="J4620">
        <v>88</v>
      </c>
      <c r="K4620" t="b">
        <v>1</v>
      </c>
      <c r="L4620">
        <v>894</v>
      </c>
      <c r="M4620" s="1" t="s">
        <v>39</v>
      </c>
      <c r="N4620" s="1" t="s">
        <v>40</v>
      </c>
      <c r="O4620">
        <v>1</v>
      </c>
      <c r="P4620" t="b">
        <v>0</v>
      </c>
      <c r="Q4620" t="b">
        <v>0</v>
      </c>
      <c r="R4620" s="1" t="s">
        <v>41</v>
      </c>
      <c r="S4620" s="1" t="s">
        <v>33</v>
      </c>
      <c r="T4620">
        <v>2</v>
      </c>
      <c r="U4620" s="1" t="s">
        <v>45</v>
      </c>
      <c r="V4620" s="1" t="s">
        <v>35</v>
      </c>
      <c r="W4620" s="1" t="str">
        <f>IF(OR(MasterData[[#This Row],[Event]]="Christmas Market", MasterData[[#This Row],[Event]]="Christmas"), "Christmas Sale", "Non-Christmas Sale")</f>
        <v>Non-Christmas Sale</v>
      </c>
      <c r="X4620" t="b">
        <v>0</v>
      </c>
      <c r="Y4620">
        <v>4</v>
      </c>
      <c r="Z4620">
        <v>43.62</v>
      </c>
      <c r="AA4620">
        <v>43.62</v>
      </c>
      <c r="AB4620">
        <v>0</v>
      </c>
      <c r="AC4620" t="str">
        <f>IF(MasterData[[#This Row],[Discount Amount]]&gt;0, "Promotional sale", "Non-Promotional Sales")</f>
        <v>Non-Promotional Sales</v>
      </c>
    </row>
    <row r="4621" spans="1:29" x14ac:dyDescent="0.25">
      <c r="A4621">
        <v>4620</v>
      </c>
      <c r="B4621" s="1" t="s">
        <v>366</v>
      </c>
      <c r="C4621" s="2">
        <v>0.10012731481481474</v>
      </c>
      <c r="D4621">
        <v>107</v>
      </c>
      <c r="E4621">
        <v>64</v>
      </c>
      <c r="F4621" s="1" t="s">
        <v>61</v>
      </c>
      <c r="G4621" s="1" t="s">
        <v>29</v>
      </c>
      <c r="H4621">
        <v>51.253799999999998</v>
      </c>
      <c r="I4621">
        <v>-85.3232</v>
      </c>
      <c r="J4621">
        <v>82</v>
      </c>
      <c r="K4621" t="b">
        <v>1</v>
      </c>
      <c r="L4621">
        <v>846</v>
      </c>
      <c r="M4621" s="1" t="s">
        <v>30</v>
      </c>
      <c r="N4621" s="1" t="s">
        <v>31</v>
      </c>
      <c r="O4621">
        <v>3</v>
      </c>
      <c r="P4621" t="b">
        <v>1</v>
      </c>
      <c r="Q4621" t="b">
        <v>1</v>
      </c>
      <c r="R4621" s="1" t="s">
        <v>52</v>
      </c>
      <c r="S4621" s="1" t="s">
        <v>49</v>
      </c>
      <c r="T4621">
        <v>4</v>
      </c>
      <c r="U4621" s="1" t="s">
        <v>34</v>
      </c>
      <c r="V4621" s="1" t="s">
        <v>59</v>
      </c>
      <c r="W4621" s="1" t="str">
        <f>IF(OR(MasterData[[#This Row],[Event]]="Christmas Market", MasterData[[#This Row],[Event]]="Christmas"), "Christmas Sale", "Non-Christmas Sale")</f>
        <v>Non-Christmas Sale</v>
      </c>
      <c r="X4621" t="b">
        <v>0</v>
      </c>
      <c r="Y4621">
        <v>1</v>
      </c>
      <c r="Z4621">
        <v>68.94</v>
      </c>
      <c r="AA4621">
        <v>206.81</v>
      </c>
      <c r="AB4621">
        <v>20.68</v>
      </c>
      <c r="AC4621" t="str">
        <f>IF(MasterData[[#This Row],[Discount Amount]]&gt;0, "Promotional sale", "Non-Promotional Sales")</f>
        <v>Promotional sale</v>
      </c>
    </row>
    <row r="4622" spans="1:29" x14ac:dyDescent="0.25">
      <c r="A4622">
        <v>4621</v>
      </c>
      <c r="B4622" s="1" t="s">
        <v>124</v>
      </c>
      <c r="C4622" s="2">
        <v>0.53437500000000004</v>
      </c>
      <c r="D4622">
        <v>110</v>
      </c>
      <c r="E4622">
        <v>26</v>
      </c>
      <c r="F4622" s="1" t="s">
        <v>61</v>
      </c>
      <c r="G4622" s="1" t="s">
        <v>48</v>
      </c>
      <c r="H4622">
        <v>53.933300000000003</v>
      </c>
      <c r="I4622">
        <v>-116.5765</v>
      </c>
      <c r="J4622">
        <v>1</v>
      </c>
      <c r="K4622" t="b">
        <v>1</v>
      </c>
      <c r="L4622">
        <v>421</v>
      </c>
      <c r="M4622" s="1" t="s">
        <v>74</v>
      </c>
      <c r="N4622" s="1" t="s">
        <v>75</v>
      </c>
      <c r="O4622">
        <v>3</v>
      </c>
      <c r="P4622" t="b">
        <v>1</v>
      </c>
      <c r="Q4622" t="b">
        <v>0</v>
      </c>
      <c r="R4622" s="1" t="s">
        <v>41</v>
      </c>
      <c r="S4622" s="1" t="s">
        <v>33</v>
      </c>
      <c r="T4622">
        <v>2</v>
      </c>
      <c r="U4622" s="1" t="s">
        <v>34</v>
      </c>
      <c r="V4622" s="1" t="s">
        <v>59</v>
      </c>
      <c r="W4622" s="1" t="str">
        <f>IF(OR(MasterData[[#This Row],[Event]]="Christmas Market", MasterData[[#This Row],[Event]]="Christmas"), "Christmas Sale", "Non-Christmas Sale")</f>
        <v>Non-Christmas Sale</v>
      </c>
      <c r="X4622" t="b">
        <v>0</v>
      </c>
      <c r="Y4622">
        <v>5</v>
      </c>
      <c r="Z4622">
        <v>46.01</v>
      </c>
      <c r="AA4622">
        <v>138.04</v>
      </c>
      <c r="AB4622">
        <v>13.8</v>
      </c>
      <c r="AC4622" t="str">
        <f>IF(MasterData[[#This Row],[Discount Amount]]&gt;0, "Promotional sale", "Non-Promotional Sales")</f>
        <v>Promotional sale</v>
      </c>
    </row>
    <row r="4623" spans="1:29" x14ac:dyDescent="0.25">
      <c r="A4623">
        <v>4622</v>
      </c>
      <c r="B4623" s="1" t="s">
        <v>394</v>
      </c>
      <c r="C4623" s="2">
        <v>0.26163194444444438</v>
      </c>
      <c r="D4623">
        <v>316</v>
      </c>
      <c r="E4623">
        <v>32</v>
      </c>
      <c r="F4623" s="1" t="s">
        <v>61</v>
      </c>
      <c r="G4623" s="1" t="s">
        <v>81</v>
      </c>
      <c r="H4623">
        <v>64.248000000000005</v>
      </c>
      <c r="I4623">
        <v>-84.889600000000002</v>
      </c>
      <c r="J4623">
        <v>69</v>
      </c>
      <c r="K4623" t="b">
        <v>0</v>
      </c>
      <c r="L4623">
        <v>497</v>
      </c>
      <c r="M4623" s="1" t="s">
        <v>39</v>
      </c>
      <c r="N4623" s="1" t="s">
        <v>40</v>
      </c>
      <c r="O4623">
        <v>1</v>
      </c>
      <c r="P4623" t="b">
        <v>1</v>
      </c>
      <c r="Q4623" t="b">
        <v>0</v>
      </c>
      <c r="R4623" s="1" t="s">
        <v>32</v>
      </c>
      <c r="S4623" s="1" t="s">
        <v>58</v>
      </c>
      <c r="T4623">
        <v>5</v>
      </c>
      <c r="U4623" s="1" t="s">
        <v>45</v>
      </c>
      <c r="V4623" s="1" t="s">
        <v>46</v>
      </c>
      <c r="W4623" s="1" t="str">
        <f>IF(OR(MasterData[[#This Row],[Event]]="Christmas Market", MasterData[[#This Row],[Event]]="Christmas"), "Christmas Sale", "Non-Christmas Sale")</f>
        <v>Christmas Sale</v>
      </c>
      <c r="X4623" t="b">
        <v>0</v>
      </c>
      <c r="Y4623">
        <v>3</v>
      </c>
      <c r="Z4623">
        <v>75.19</v>
      </c>
      <c r="AA4623">
        <v>75.19</v>
      </c>
      <c r="AB4623">
        <v>0</v>
      </c>
      <c r="AC4623" t="str">
        <f>IF(MasterData[[#This Row],[Discount Amount]]&gt;0, "Promotional sale", "Non-Promotional Sales")</f>
        <v>Non-Promotional Sales</v>
      </c>
    </row>
    <row r="4624" spans="1:29" x14ac:dyDescent="0.25">
      <c r="A4624">
        <v>4623</v>
      </c>
      <c r="B4624" s="1" t="s">
        <v>303</v>
      </c>
      <c r="C4624" s="2">
        <v>0.69493055555555561</v>
      </c>
      <c r="D4624">
        <v>458</v>
      </c>
      <c r="E4624">
        <v>39</v>
      </c>
      <c r="F4624" s="1" t="s">
        <v>61</v>
      </c>
      <c r="G4624" s="1" t="s">
        <v>51</v>
      </c>
      <c r="H4624">
        <v>53.760899999999999</v>
      </c>
      <c r="I4624">
        <v>-98.813900000000004</v>
      </c>
      <c r="J4624">
        <v>56</v>
      </c>
      <c r="K4624" t="b">
        <v>1</v>
      </c>
      <c r="L4624">
        <v>969</v>
      </c>
      <c r="M4624" s="1" t="s">
        <v>30</v>
      </c>
      <c r="N4624" s="1" t="s">
        <v>31</v>
      </c>
      <c r="O4624">
        <v>1</v>
      </c>
      <c r="P4624" t="b">
        <v>0</v>
      </c>
      <c r="Q4624" t="b">
        <v>1</v>
      </c>
      <c r="R4624" s="1" t="s">
        <v>32</v>
      </c>
      <c r="S4624" s="1" t="s">
        <v>58</v>
      </c>
      <c r="T4624">
        <v>4</v>
      </c>
      <c r="U4624" s="1" t="s">
        <v>45</v>
      </c>
      <c r="V4624" s="1" t="s">
        <v>59</v>
      </c>
      <c r="W4624" s="1" t="str">
        <f>IF(OR(MasterData[[#This Row],[Event]]="Christmas Market", MasterData[[#This Row],[Event]]="Christmas"), "Christmas Sale", "Non-Christmas Sale")</f>
        <v>Non-Christmas Sale</v>
      </c>
      <c r="X4624" t="b">
        <v>1</v>
      </c>
      <c r="Y4624">
        <v>5</v>
      </c>
      <c r="Z4624">
        <v>21.84</v>
      </c>
      <c r="AA4624">
        <v>21.84</v>
      </c>
      <c r="AB4624">
        <v>2.1800000000000002</v>
      </c>
      <c r="AC4624" t="str">
        <f>IF(MasterData[[#This Row],[Discount Amount]]&gt;0, "Promotional sale", "Non-Promotional Sales")</f>
        <v>Promotional sale</v>
      </c>
    </row>
    <row r="4625" spans="1:29" x14ac:dyDescent="0.25">
      <c r="A4625">
        <v>4624</v>
      </c>
      <c r="B4625" s="1" t="s">
        <v>218</v>
      </c>
      <c r="C4625" s="2">
        <v>0.12503472222222212</v>
      </c>
      <c r="D4625">
        <v>184</v>
      </c>
      <c r="E4625">
        <v>62</v>
      </c>
      <c r="F4625" s="1" t="s">
        <v>37</v>
      </c>
      <c r="G4625" s="1" t="s">
        <v>66</v>
      </c>
      <c r="H4625">
        <v>45.077800000000003</v>
      </c>
      <c r="I4625">
        <v>-63.546700000000001</v>
      </c>
      <c r="J4625">
        <v>99</v>
      </c>
      <c r="K4625" t="b">
        <v>1</v>
      </c>
      <c r="L4625">
        <v>918</v>
      </c>
      <c r="M4625" s="1" t="s">
        <v>30</v>
      </c>
      <c r="N4625" s="1" t="s">
        <v>31</v>
      </c>
      <c r="O4625">
        <v>2</v>
      </c>
      <c r="P4625" t="b">
        <v>0</v>
      </c>
      <c r="Q4625" t="b">
        <v>0</v>
      </c>
      <c r="R4625" s="1" t="s">
        <v>41</v>
      </c>
      <c r="S4625" s="1" t="s">
        <v>49</v>
      </c>
      <c r="T4625">
        <v>5</v>
      </c>
      <c r="U4625" s="1" t="s">
        <v>42</v>
      </c>
      <c r="V4625" s="1" t="s">
        <v>59</v>
      </c>
      <c r="W4625" s="1" t="str">
        <f>IF(OR(MasterData[[#This Row],[Event]]="Christmas Market", MasterData[[#This Row],[Event]]="Christmas"), "Christmas Sale", "Non-Christmas Sale")</f>
        <v>Non-Christmas Sale</v>
      </c>
      <c r="X4625" t="b">
        <v>1</v>
      </c>
      <c r="Y4625">
        <v>4</v>
      </c>
      <c r="Z4625">
        <v>81.97</v>
      </c>
      <c r="AA4625">
        <v>163.93</v>
      </c>
      <c r="AB4625">
        <v>16.39</v>
      </c>
      <c r="AC4625" t="str">
        <f>IF(MasterData[[#This Row],[Discount Amount]]&gt;0, "Promotional sale", "Non-Promotional Sales")</f>
        <v>Promotional sale</v>
      </c>
    </row>
    <row r="4626" spans="1:29" x14ac:dyDescent="0.25">
      <c r="A4626">
        <v>4625</v>
      </c>
      <c r="B4626" s="1" t="s">
        <v>221</v>
      </c>
      <c r="C4626" s="2">
        <v>0.59050925925925934</v>
      </c>
      <c r="D4626">
        <v>458</v>
      </c>
      <c r="E4626">
        <v>64</v>
      </c>
      <c r="F4626" s="1" t="s">
        <v>28</v>
      </c>
      <c r="G4626" s="1" t="s">
        <v>79</v>
      </c>
      <c r="H4626">
        <v>63.588799999999999</v>
      </c>
      <c r="I4626">
        <v>-115.5069</v>
      </c>
      <c r="J4626">
        <v>50</v>
      </c>
      <c r="K4626" t="b">
        <v>0</v>
      </c>
      <c r="L4626">
        <v>887</v>
      </c>
      <c r="M4626" s="1" t="s">
        <v>56</v>
      </c>
      <c r="N4626" s="1" t="s">
        <v>57</v>
      </c>
      <c r="O4626">
        <v>2</v>
      </c>
      <c r="P4626" t="b">
        <v>1</v>
      </c>
      <c r="Q4626" t="b">
        <v>0</v>
      </c>
      <c r="R4626" s="1" t="s">
        <v>32</v>
      </c>
      <c r="S4626" s="1" t="s">
        <v>53</v>
      </c>
      <c r="T4626">
        <v>2</v>
      </c>
      <c r="U4626" s="1" t="s">
        <v>42</v>
      </c>
      <c r="V4626" s="1" t="s">
        <v>46</v>
      </c>
      <c r="W4626" s="1" t="str">
        <f>IF(OR(MasterData[[#This Row],[Event]]="Christmas Market", MasterData[[#This Row],[Event]]="Christmas"), "Christmas Sale", "Non-Christmas Sale")</f>
        <v>Christmas Sale</v>
      </c>
      <c r="X4626" t="b">
        <v>0</v>
      </c>
      <c r="Y4626">
        <v>2</v>
      </c>
      <c r="Z4626">
        <v>94.49</v>
      </c>
      <c r="AA4626">
        <v>188.97</v>
      </c>
      <c r="AB4626">
        <v>0</v>
      </c>
      <c r="AC4626" t="str">
        <f>IF(MasterData[[#This Row],[Discount Amount]]&gt;0, "Promotional sale", "Non-Promotional Sales")</f>
        <v>Non-Promotional Sales</v>
      </c>
    </row>
    <row r="4627" spans="1:29" x14ac:dyDescent="0.25">
      <c r="A4627">
        <v>4626</v>
      </c>
      <c r="B4627" s="1" t="s">
        <v>233</v>
      </c>
      <c r="C4627" s="2">
        <v>1.200231481481473E-2</v>
      </c>
      <c r="D4627">
        <v>365</v>
      </c>
      <c r="E4627">
        <v>20</v>
      </c>
      <c r="F4627" s="1" t="s">
        <v>37</v>
      </c>
      <c r="G4627" s="1" t="s">
        <v>68</v>
      </c>
      <c r="H4627">
        <v>46.318800000000003</v>
      </c>
      <c r="I4627">
        <v>-63.146099999999997</v>
      </c>
      <c r="J4627">
        <v>37</v>
      </c>
      <c r="K4627" t="b">
        <v>0</v>
      </c>
      <c r="L4627">
        <v>968</v>
      </c>
      <c r="M4627" s="1" t="s">
        <v>30</v>
      </c>
      <c r="N4627" s="1" t="s">
        <v>31</v>
      </c>
      <c r="O4627">
        <v>1</v>
      </c>
      <c r="P4627" t="b">
        <v>1</v>
      </c>
      <c r="Q4627" t="b">
        <v>1</v>
      </c>
      <c r="R4627" s="1" t="s">
        <v>52</v>
      </c>
      <c r="S4627" s="1" t="s">
        <v>53</v>
      </c>
      <c r="T4627">
        <v>2</v>
      </c>
      <c r="U4627" s="1" t="s">
        <v>45</v>
      </c>
      <c r="V4627" s="1" t="s">
        <v>59</v>
      </c>
      <c r="W4627" s="1" t="str">
        <f>IF(OR(MasterData[[#This Row],[Event]]="Christmas Market", MasterData[[#This Row],[Event]]="Christmas"), "Christmas Sale", "Non-Christmas Sale")</f>
        <v>Non-Christmas Sale</v>
      </c>
      <c r="X4627" t="b">
        <v>0</v>
      </c>
      <c r="Y4627">
        <v>5</v>
      </c>
      <c r="Z4627">
        <v>63.13</v>
      </c>
      <c r="AA4627">
        <v>63.13</v>
      </c>
      <c r="AB4627">
        <v>6.31</v>
      </c>
      <c r="AC4627" t="str">
        <f>IF(MasterData[[#This Row],[Discount Amount]]&gt;0, "Promotional sale", "Non-Promotional Sales")</f>
        <v>Promotional sale</v>
      </c>
    </row>
    <row r="4628" spans="1:29" x14ac:dyDescent="0.25">
      <c r="A4628">
        <v>4627</v>
      </c>
      <c r="B4628" s="1" t="s">
        <v>131</v>
      </c>
      <c r="C4628" s="2">
        <v>4.6041666666666758E-2</v>
      </c>
      <c r="D4628">
        <v>278</v>
      </c>
      <c r="E4628">
        <v>37</v>
      </c>
      <c r="F4628" s="1" t="s">
        <v>37</v>
      </c>
      <c r="G4628" s="1" t="s">
        <v>44</v>
      </c>
      <c r="H4628">
        <v>46.813099999999999</v>
      </c>
      <c r="I4628">
        <v>-71.207499999999996</v>
      </c>
      <c r="J4628">
        <v>59</v>
      </c>
      <c r="K4628" t="b">
        <v>0</v>
      </c>
      <c r="L4628">
        <v>451</v>
      </c>
      <c r="M4628" s="1" t="s">
        <v>63</v>
      </c>
      <c r="N4628" s="1" t="s">
        <v>64</v>
      </c>
      <c r="O4628">
        <v>1</v>
      </c>
      <c r="P4628" t="b">
        <v>0</v>
      </c>
      <c r="Q4628" t="b">
        <v>0</v>
      </c>
      <c r="R4628" s="1" t="s">
        <v>41</v>
      </c>
      <c r="S4628" s="1" t="s">
        <v>49</v>
      </c>
      <c r="T4628">
        <v>1</v>
      </c>
      <c r="U4628" s="1" t="s">
        <v>34</v>
      </c>
      <c r="V4628" s="1" t="s">
        <v>35</v>
      </c>
      <c r="W4628" s="1" t="str">
        <f>IF(OR(MasterData[[#This Row],[Event]]="Christmas Market", MasterData[[#This Row],[Event]]="Christmas"), "Christmas Sale", "Non-Christmas Sale")</f>
        <v>Non-Christmas Sale</v>
      </c>
      <c r="X4628" t="b">
        <v>1</v>
      </c>
      <c r="Y4628">
        <v>5</v>
      </c>
      <c r="Z4628">
        <v>45.53</v>
      </c>
      <c r="AA4628">
        <v>45.53</v>
      </c>
      <c r="AB4628">
        <v>0</v>
      </c>
      <c r="AC4628" t="str">
        <f>IF(MasterData[[#This Row],[Discount Amount]]&gt;0, "Promotional sale", "Non-Promotional Sales")</f>
        <v>Non-Promotional Sales</v>
      </c>
    </row>
    <row r="4629" spans="1:29" x14ac:dyDescent="0.25">
      <c r="A4629">
        <v>4628</v>
      </c>
      <c r="B4629" s="1" t="s">
        <v>287</v>
      </c>
      <c r="C4629" s="2">
        <v>0.46574074074074079</v>
      </c>
      <c r="D4629">
        <v>147</v>
      </c>
      <c r="E4629">
        <v>55</v>
      </c>
      <c r="F4629" s="1" t="s">
        <v>61</v>
      </c>
      <c r="G4629" s="1" t="s">
        <v>70</v>
      </c>
      <c r="H4629">
        <v>54.273099999999999</v>
      </c>
      <c r="I4629">
        <v>-61.738799999999998</v>
      </c>
      <c r="J4629">
        <v>84</v>
      </c>
      <c r="K4629" t="b">
        <v>0</v>
      </c>
      <c r="L4629">
        <v>743</v>
      </c>
      <c r="M4629" s="1" t="s">
        <v>30</v>
      </c>
      <c r="N4629" s="1" t="s">
        <v>31</v>
      </c>
      <c r="O4629">
        <v>3</v>
      </c>
      <c r="P4629" t="b">
        <v>1</v>
      </c>
      <c r="Q4629" t="b">
        <v>0</v>
      </c>
      <c r="R4629" s="1" t="s">
        <v>41</v>
      </c>
      <c r="S4629" s="1" t="s">
        <v>33</v>
      </c>
      <c r="T4629">
        <v>4</v>
      </c>
      <c r="U4629" s="1" t="s">
        <v>42</v>
      </c>
      <c r="V4629" s="1" t="s">
        <v>46</v>
      </c>
      <c r="W4629" s="1" t="str">
        <f>IF(OR(MasterData[[#This Row],[Event]]="Christmas Market", MasterData[[#This Row],[Event]]="Christmas"), "Christmas Sale", "Non-Christmas Sale")</f>
        <v>Christmas Sale</v>
      </c>
      <c r="X4629" t="b">
        <v>0</v>
      </c>
      <c r="Y4629">
        <v>1</v>
      </c>
      <c r="Z4629">
        <v>97.23</v>
      </c>
      <c r="AA4629">
        <v>291.69</v>
      </c>
      <c r="AB4629">
        <v>0</v>
      </c>
      <c r="AC4629" t="str">
        <f>IF(MasterData[[#This Row],[Discount Amount]]&gt;0, "Promotional sale", "Non-Promotional Sales")</f>
        <v>Non-Promotional Sales</v>
      </c>
    </row>
    <row r="4630" spans="1:29" x14ac:dyDescent="0.25">
      <c r="A4630">
        <v>4629</v>
      </c>
      <c r="B4630" s="1" t="s">
        <v>87</v>
      </c>
      <c r="C4630" s="2">
        <v>0.20835648148148156</v>
      </c>
      <c r="D4630">
        <v>394</v>
      </c>
      <c r="E4630">
        <v>29</v>
      </c>
      <c r="F4630" s="1" t="s">
        <v>37</v>
      </c>
      <c r="G4630" s="1" t="s">
        <v>51</v>
      </c>
      <c r="H4630">
        <v>53.760899999999999</v>
      </c>
      <c r="I4630">
        <v>-98.813900000000004</v>
      </c>
      <c r="J4630">
        <v>29</v>
      </c>
      <c r="K4630" t="b">
        <v>0</v>
      </c>
      <c r="L4630">
        <v>992</v>
      </c>
      <c r="M4630" s="1" t="s">
        <v>63</v>
      </c>
      <c r="N4630" s="1" t="s">
        <v>64</v>
      </c>
      <c r="O4630">
        <v>1</v>
      </c>
      <c r="P4630" t="b">
        <v>0</v>
      </c>
      <c r="Q4630" t="b">
        <v>0</v>
      </c>
      <c r="R4630" s="1" t="s">
        <v>41</v>
      </c>
      <c r="S4630" s="1" t="s">
        <v>53</v>
      </c>
      <c r="T4630">
        <v>4</v>
      </c>
      <c r="U4630" s="1" t="s">
        <v>34</v>
      </c>
      <c r="V4630" s="1" t="s">
        <v>59</v>
      </c>
      <c r="W4630" s="1" t="str">
        <f>IF(OR(MasterData[[#This Row],[Event]]="Christmas Market", MasterData[[#This Row],[Event]]="Christmas"), "Christmas Sale", "Non-Christmas Sale")</f>
        <v>Non-Christmas Sale</v>
      </c>
      <c r="X4630" t="b">
        <v>1</v>
      </c>
      <c r="Y4630">
        <v>3</v>
      </c>
      <c r="Z4630">
        <v>39.96</v>
      </c>
      <c r="AA4630">
        <v>39.96</v>
      </c>
      <c r="AB4630">
        <v>4</v>
      </c>
      <c r="AC4630" t="str">
        <f>IF(MasterData[[#This Row],[Discount Amount]]&gt;0, "Promotional sale", "Non-Promotional Sales")</f>
        <v>Promotional sale</v>
      </c>
    </row>
    <row r="4631" spans="1:29" x14ac:dyDescent="0.25">
      <c r="A4631">
        <v>4630</v>
      </c>
      <c r="B4631" s="1" t="s">
        <v>137</v>
      </c>
      <c r="C4631" s="2">
        <v>0.59884259259259265</v>
      </c>
      <c r="D4631">
        <v>415</v>
      </c>
      <c r="E4631">
        <v>32</v>
      </c>
      <c r="F4631" s="1" t="s">
        <v>28</v>
      </c>
      <c r="G4631" s="1" t="s">
        <v>68</v>
      </c>
      <c r="H4631">
        <v>46.318800000000003</v>
      </c>
      <c r="I4631">
        <v>-63.146099999999997</v>
      </c>
      <c r="J4631">
        <v>13</v>
      </c>
      <c r="K4631" t="b">
        <v>1</v>
      </c>
      <c r="L4631">
        <v>828</v>
      </c>
      <c r="M4631" s="1" t="s">
        <v>56</v>
      </c>
      <c r="N4631" s="1" t="s">
        <v>57</v>
      </c>
      <c r="O4631">
        <v>2</v>
      </c>
      <c r="P4631" t="b">
        <v>1</v>
      </c>
      <c r="Q4631" t="b">
        <v>0</v>
      </c>
      <c r="R4631" s="1" t="s">
        <v>52</v>
      </c>
      <c r="S4631" s="1" t="s">
        <v>53</v>
      </c>
      <c r="T4631">
        <v>5</v>
      </c>
      <c r="U4631" s="1" t="s">
        <v>45</v>
      </c>
      <c r="V4631" s="1" t="s">
        <v>59</v>
      </c>
      <c r="W4631" s="1" t="str">
        <f>IF(OR(MasterData[[#This Row],[Event]]="Christmas Market", MasterData[[#This Row],[Event]]="Christmas"), "Christmas Sale", "Non-Christmas Sale")</f>
        <v>Non-Christmas Sale</v>
      </c>
      <c r="X4631" t="b">
        <v>0</v>
      </c>
      <c r="Y4631">
        <v>4</v>
      </c>
      <c r="Z4631">
        <v>21.9</v>
      </c>
      <c r="AA4631">
        <v>43.79</v>
      </c>
      <c r="AB4631">
        <v>4.38</v>
      </c>
      <c r="AC4631" t="str">
        <f>IF(MasterData[[#This Row],[Discount Amount]]&gt;0, "Promotional sale", "Non-Promotional Sales")</f>
        <v>Promotional sale</v>
      </c>
    </row>
    <row r="4632" spans="1:29" x14ac:dyDescent="0.25">
      <c r="A4632">
        <v>4631</v>
      </c>
      <c r="B4632" s="1" t="s">
        <v>319</v>
      </c>
      <c r="C4632" s="2">
        <v>0.19964120370370364</v>
      </c>
      <c r="D4632">
        <v>437</v>
      </c>
      <c r="E4632">
        <v>68</v>
      </c>
      <c r="F4632" s="1" t="s">
        <v>37</v>
      </c>
      <c r="G4632" s="1" t="s">
        <v>66</v>
      </c>
      <c r="H4632">
        <v>45.077800000000003</v>
      </c>
      <c r="I4632">
        <v>-63.546700000000001</v>
      </c>
      <c r="J4632">
        <v>9</v>
      </c>
      <c r="K4632" t="b">
        <v>1</v>
      </c>
      <c r="L4632">
        <v>644</v>
      </c>
      <c r="M4632" s="1" t="s">
        <v>74</v>
      </c>
      <c r="N4632" s="1" t="s">
        <v>75</v>
      </c>
      <c r="O4632">
        <v>1</v>
      </c>
      <c r="P4632" t="b">
        <v>1</v>
      </c>
      <c r="Q4632" t="b">
        <v>0</v>
      </c>
      <c r="R4632" s="1" t="s">
        <v>41</v>
      </c>
      <c r="S4632" s="1" t="s">
        <v>33</v>
      </c>
      <c r="T4632">
        <v>2</v>
      </c>
      <c r="U4632" s="1" t="s">
        <v>42</v>
      </c>
      <c r="V4632" s="1" t="s">
        <v>46</v>
      </c>
      <c r="W4632" s="1" t="str">
        <f>IF(OR(MasterData[[#This Row],[Event]]="Christmas Market", MasterData[[#This Row],[Event]]="Christmas"), "Christmas Sale", "Non-Christmas Sale")</f>
        <v>Christmas Sale</v>
      </c>
      <c r="X4632" t="b">
        <v>1</v>
      </c>
      <c r="Y4632">
        <v>4</v>
      </c>
      <c r="Z4632">
        <v>63.77</v>
      </c>
      <c r="AA4632">
        <v>63.77</v>
      </c>
      <c r="AB4632">
        <v>0</v>
      </c>
      <c r="AC4632" t="str">
        <f>IF(MasterData[[#This Row],[Discount Amount]]&gt;0, "Promotional sale", "Non-Promotional Sales")</f>
        <v>Non-Promotional Sales</v>
      </c>
    </row>
    <row r="4633" spans="1:29" x14ac:dyDescent="0.25">
      <c r="A4633">
        <v>4632</v>
      </c>
      <c r="B4633" s="1" t="s">
        <v>417</v>
      </c>
      <c r="C4633" s="2">
        <v>0.13480324074074068</v>
      </c>
      <c r="D4633">
        <v>274</v>
      </c>
      <c r="E4633">
        <v>25</v>
      </c>
      <c r="F4633" s="1" t="s">
        <v>37</v>
      </c>
      <c r="G4633" s="1" t="s">
        <v>81</v>
      </c>
      <c r="H4633">
        <v>64.248000000000005</v>
      </c>
      <c r="I4633">
        <v>-84.889600000000002</v>
      </c>
      <c r="J4633">
        <v>65</v>
      </c>
      <c r="K4633" t="b">
        <v>1</v>
      </c>
      <c r="L4633">
        <v>340</v>
      </c>
      <c r="M4633" s="1" t="s">
        <v>39</v>
      </c>
      <c r="N4633" s="1" t="s">
        <v>40</v>
      </c>
      <c r="O4633">
        <v>1</v>
      </c>
      <c r="P4633" t="b">
        <v>0</v>
      </c>
      <c r="Q4633" t="b">
        <v>1</v>
      </c>
      <c r="R4633" s="1" t="s">
        <v>32</v>
      </c>
      <c r="S4633" s="1" t="s">
        <v>49</v>
      </c>
      <c r="T4633">
        <v>4</v>
      </c>
      <c r="U4633" s="1" t="s">
        <v>45</v>
      </c>
      <c r="V4633" s="1" t="s">
        <v>59</v>
      </c>
      <c r="W4633" s="1" t="str">
        <f>IF(OR(MasterData[[#This Row],[Event]]="Christmas Market", MasterData[[#This Row],[Event]]="Christmas"), "Christmas Sale", "Non-Christmas Sale")</f>
        <v>Non-Christmas Sale</v>
      </c>
      <c r="X4633" t="b">
        <v>1</v>
      </c>
      <c r="Y4633">
        <v>1</v>
      </c>
      <c r="Z4633">
        <v>80.17</v>
      </c>
      <c r="AA4633">
        <v>80.17</v>
      </c>
      <c r="AB4633">
        <v>8.02</v>
      </c>
      <c r="AC4633" t="str">
        <f>IF(MasterData[[#This Row],[Discount Amount]]&gt;0, "Promotional sale", "Non-Promotional Sales")</f>
        <v>Promotional sale</v>
      </c>
    </row>
    <row r="4634" spans="1:29" x14ac:dyDescent="0.25">
      <c r="A4634">
        <v>4633</v>
      </c>
      <c r="B4634" s="1" t="s">
        <v>109</v>
      </c>
      <c r="C4634" s="2">
        <v>0.98524305555555558</v>
      </c>
      <c r="D4634">
        <v>322</v>
      </c>
      <c r="E4634">
        <v>20</v>
      </c>
      <c r="F4634" s="1" t="s">
        <v>61</v>
      </c>
      <c r="G4634" s="1" t="s">
        <v>48</v>
      </c>
      <c r="H4634">
        <v>53.933300000000003</v>
      </c>
      <c r="I4634">
        <v>-116.5765</v>
      </c>
      <c r="J4634">
        <v>81</v>
      </c>
      <c r="K4634" t="b">
        <v>1</v>
      </c>
      <c r="L4634">
        <v>836</v>
      </c>
      <c r="M4634" s="1" t="s">
        <v>74</v>
      </c>
      <c r="N4634" s="1" t="s">
        <v>75</v>
      </c>
      <c r="O4634">
        <v>3</v>
      </c>
      <c r="P4634" t="b">
        <v>1</v>
      </c>
      <c r="Q4634" t="b">
        <v>0</v>
      </c>
      <c r="R4634" s="1" t="s">
        <v>32</v>
      </c>
      <c r="S4634" s="1" t="s">
        <v>49</v>
      </c>
      <c r="T4634">
        <v>4</v>
      </c>
      <c r="U4634" s="1" t="s">
        <v>42</v>
      </c>
      <c r="V4634" s="1" t="s">
        <v>35</v>
      </c>
      <c r="W4634" s="1" t="str">
        <f>IF(OR(MasterData[[#This Row],[Event]]="Christmas Market", MasterData[[#This Row],[Event]]="Christmas"), "Christmas Sale", "Non-Christmas Sale")</f>
        <v>Non-Christmas Sale</v>
      </c>
      <c r="X4634" t="b">
        <v>1</v>
      </c>
      <c r="Y4634">
        <v>3</v>
      </c>
      <c r="Z4634">
        <v>37.11</v>
      </c>
      <c r="AA4634">
        <v>111.33</v>
      </c>
      <c r="AB4634">
        <v>0</v>
      </c>
      <c r="AC4634" t="str">
        <f>IF(MasterData[[#This Row],[Discount Amount]]&gt;0, "Promotional sale", "Non-Promotional Sales")</f>
        <v>Non-Promotional Sales</v>
      </c>
    </row>
    <row r="4635" spans="1:29" x14ac:dyDescent="0.25">
      <c r="A4635">
        <v>4634</v>
      </c>
      <c r="B4635" s="1" t="s">
        <v>136</v>
      </c>
      <c r="C4635" s="2">
        <v>9.6018518518518503E-2</v>
      </c>
      <c r="D4635">
        <v>224</v>
      </c>
      <c r="E4635">
        <v>58</v>
      </c>
      <c r="F4635" s="1" t="s">
        <v>61</v>
      </c>
      <c r="G4635" s="1" t="s">
        <v>55</v>
      </c>
      <c r="H4635">
        <v>52.939900000000002</v>
      </c>
      <c r="I4635">
        <v>-106.4509</v>
      </c>
      <c r="J4635">
        <v>59</v>
      </c>
      <c r="K4635" t="b">
        <v>1</v>
      </c>
      <c r="L4635">
        <v>643</v>
      </c>
      <c r="M4635" s="1" t="s">
        <v>63</v>
      </c>
      <c r="N4635" s="1" t="s">
        <v>64</v>
      </c>
      <c r="O4635">
        <v>1</v>
      </c>
      <c r="P4635" t="b">
        <v>1</v>
      </c>
      <c r="Q4635" t="b">
        <v>1</v>
      </c>
      <c r="R4635" s="1" t="s">
        <v>41</v>
      </c>
      <c r="S4635" s="1" t="s">
        <v>49</v>
      </c>
      <c r="T4635">
        <v>3</v>
      </c>
      <c r="U4635" s="1" t="s">
        <v>45</v>
      </c>
      <c r="V4635" s="1" t="s">
        <v>59</v>
      </c>
      <c r="W4635" s="1" t="str">
        <f>IF(OR(MasterData[[#This Row],[Event]]="Christmas Market", MasterData[[#This Row],[Event]]="Christmas"), "Christmas Sale", "Non-Christmas Sale")</f>
        <v>Non-Christmas Sale</v>
      </c>
      <c r="X4635" t="b">
        <v>0</v>
      </c>
      <c r="Y4635">
        <v>1</v>
      </c>
      <c r="Z4635">
        <v>34.46</v>
      </c>
      <c r="AA4635">
        <v>34.46</v>
      </c>
      <c r="AB4635">
        <v>3.45</v>
      </c>
      <c r="AC4635" t="str">
        <f>IF(MasterData[[#This Row],[Discount Amount]]&gt;0, "Promotional sale", "Non-Promotional Sales")</f>
        <v>Promotional sale</v>
      </c>
    </row>
    <row r="4636" spans="1:29" x14ac:dyDescent="0.25">
      <c r="A4636">
        <v>4635</v>
      </c>
      <c r="B4636" s="1" t="s">
        <v>365</v>
      </c>
      <c r="C4636" s="2">
        <v>0.12966435185185188</v>
      </c>
      <c r="D4636">
        <v>160</v>
      </c>
      <c r="E4636">
        <v>56</v>
      </c>
      <c r="F4636" s="1" t="s">
        <v>61</v>
      </c>
      <c r="G4636" s="1" t="s">
        <v>29</v>
      </c>
      <c r="H4636">
        <v>51.253799999999998</v>
      </c>
      <c r="I4636">
        <v>-85.3232</v>
      </c>
      <c r="J4636">
        <v>13</v>
      </c>
      <c r="K4636" t="b">
        <v>0</v>
      </c>
      <c r="L4636">
        <v>490</v>
      </c>
      <c r="M4636" s="1" t="s">
        <v>74</v>
      </c>
      <c r="N4636" s="1" t="s">
        <v>75</v>
      </c>
      <c r="O4636">
        <v>2</v>
      </c>
      <c r="P4636" t="b">
        <v>1</v>
      </c>
      <c r="Q4636" t="b">
        <v>0</v>
      </c>
      <c r="R4636" s="1" t="s">
        <v>32</v>
      </c>
      <c r="S4636" s="1" t="s">
        <v>58</v>
      </c>
      <c r="T4636">
        <v>4</v>
      </c>
      <c r="U4636" s="1" t="s">
        <v>45</v>
      </c>
      <c r="V4636" s="1" t="s">
        <v>59</v>
      </c>
      <c r="W4636" s="1" t="str">
        <f>IF(OR(MasterData[[#This Row],[Event]]="Christmas Market", MasterData[[#This Row],[Event]]="Christmas"), "Christmas Sale", "Non-Christmas Sale")</f>
        <v>Non-Christmas Sale</v>
      </c>
      <c r="X4636" t="b">
        <v>1</v>
      </c>
      <c r="Y4636">
        <v>4</v>
      </c>
      <c r="Z4636">
        <v>40.15</v>
      </c>
      <c r="AA4636">
        <v>80.3</v>
      </c>
      <c r="AB4636">
        <v>8.0299999999999994</v>
      </c>
      <c r="AC4636" t="str">
        <f>IF(MasterData[[#This Row],[Discount Amount]]&gt;0, "Promotional sale", "Non-Promotional Sales")</f>
        <v>Promotional sale</v>
      </c>
    </row>
    <row r="4637" spans="1:29" x14ac:dyDescent="0.25">
      <c r="A4637">
        <v>4636</v>
      </c>
      <c r="B4637" s="1" t="s">
        <v>242</v>
      </c>
      <c r="C4637" s="2">
        <v>0.97538194444444448</v>
      </c>
      <c r="D4637">
        <v>269</v>
      </c>
      <c r="E4637">
        <v>66</v>
      </c>
      <c r="F4637" s="1" t="s">
        <v>28</v>
      </c>
      <c r="G4637" s="1" t="s">
        <v>77</v>
      </c>
      <c r="H4637">
        <v>64.282300000000006</v>
      </c>
      <c r="I4637">
        <v>-135</v>
      </c>
      <c r="J4637">
        <v>60</v>
      </c>
      <c r="K4637" t="b">
        <v>1</v>
      </c>
      <c r="L4637">
        <v>429</v>
      </c>
      <c r="M4637" s="1" t="s">
        <v>63</v>
      </c>
      <c r="N4637" s="1" t="s">
        <v>64</v>
      </c>
      <c r="O4637">
        <v>4</v>
      </c>
      <c r="P4637" t="b">
        <v>0</v>
      </c>
      <c r="Q4637" t="b">
        <v>0</v>
      </c>
      <c r="R4637" s="1" t="s">
        <v>52</v>
      </c>
      <c r="S4637" s="1" t="s">
        <v>33</v>
      </c>
      <c r="T4637">
        <v>1</v>
      </c>
      <c r="U4637" s="1" t="s">
        <v>45</v>
      </c>
      <c r="V4637" s="1" t="s">
        <v>59</v>
      </c>
      <c r="W4637" s="1" t="str">
        <f>IF(OR(MasterData[[#This Row],[Event]]="Christmas Market", MasterData[[#This Row],[Event]]="Christmas"), "Christmas Sale", "Non-Christmas Sale")</f>
        <v>Non-Christmas Sale</v>
      </c>
      <c r="X4637" t="b">
        <v>0</v>
      </c>
      <c r="Y4637">
        <v>1</v>
      </c>
      <c r="Z4637">
        <v>95.61</v>
      </c>
      <c r="AA4637">
        <v>382.45</v>
      </c>
      <c r="AB4637">
        <v>38.25</v>
      </c>
      <c r="AC4637" t="str">
        <f>IF(MasterData[[#This Row],[Discount Amount]]&gt;0, "Promotional sale", "Non-Promotional Sales")</f>
        <v>Promotional sale</v>
      </c>
    </row>
    <row r="4638" spans="1:29" x14ac:dyDescent="0.25">
      <c r="A4638">
        <v>4637</v>
      </c>
      <c r="B4638" s="1" t="s">
        <v>247</v>
      </c>
      <c r="C4638" s="2">
        <v>0.79332175925925918</v>
      </c>
      <c r="D4638">
        <v>205</v>
      </c>
      <c r="E4638">
        <v>55</v>
      </c>
      <c r="F4638" s="1" t="s">
        <v>37</v>
      </c>
      <c r="G4638" s="1" t="s">
        <v>79</v>
      </c>
      <c r="H4638">
        <v>63.588799999999999</v>
      </c>
      <c r="I4638">
        <v>-115.5069</v>
      </c>
      <c r="J4638">
        <v>51</v>
      </c>
      <c r="K4638" t="b">
        <v>1</v>
      </c>
      <c r="L4638">
        <v>562</v>
      </c>
      <c r="M4638" s="1" t="s">
        <v>39</v>
      </c>
      <c r="N4638" s="1" t="s">
        <v>40</v>
      </c>
      <c r="O4638">
        <v>5</v>
      </c>
      <c r="P4638" t="b">
        <v>0</v>
      </c>
      <c r="Q4638" t="b">
        <v>1</v>
      </c>
      <c r="R4638" s="1" t="s">
        <v>41</v>
      </c>
      <c r="S4638" s="1" t="s">
        <v>53</v>
      </c>
      <c r="T4638">
        <v>1</v>
      </c>
      <c r="U4638" s="1" t="s">
        <v>45</v>
      </c>
      <c r="V4638" s="1" t="s">
        <v>35</v>
      </c>
      <c r="W4638" s="1" t="str">
        <f>IF(OR(MasterData[[#This Row],[Event]]="Christmas Market", MasterData[[#This Row],[Event]]="Christmas"), "Christmas Sale", "Non-Christmas Sale")</f>
        <v>Non-Christmas Sale</v>
      </c>
      <c r="X4638" t="b">
        <v>0</v>
      </c>
      <c r="Y4638">
        <v>1</v>
      </c>
      <c r="Z4638">
        <v>73.31</v>
      </c>
      <c r="AA4638">
        <v>366.54</v>
      </c>
      <c r="AB4638">
        <v>0</v>
      </c>
      <c r="AC4638" t="str">
        <f>IF(MasterData[[#This Row],[Discount Amount]]&gt;0, "Promotional sale", "Non-Promotional Sales")</f>
        <v>Non-Promotional Sales</v>
      </c>
    </row>
    <row r="4639" spans="1:29" x14ac:dyDescent="0.25">
      <c r="A4639">
        <v>4638</v>
      </c>
      <c r="B4639" s="1" t="s">
        <v>345</v>
      </c>
      <c r="C4639" s="2">
        <v>0.98214120370370361</v>
      </c>
      <c r="D4639">
        <v>324</v>
      </c>
      <c r="E4639">
        <v>45</v>
      </c>
      <c r="F4639" s="1" t="s">
        <v>37</v>
      </c>
      <c r="G4639" s="1" t="s">
        <v>62</v>
      </c>
      <c r="H4639">
        <v>46.565300000000001</v>
      </c>
      <c r="I4639">
        <v>-66.4619</v>
      </c>
      <c r="J4639">
        <v>56</v>
      </c>
      <c r="K4639" t="b">
        <v>1</v>
      </c>
      <c r="L4639">
        <v>80</v>
      </c>
      <c r="M4639" s="1" t="s">
        <v>63</v>
      </c>
      <c r="N4639" s="1" t="s">
        <v>64</v>
      </c>
      <c r="O4639">
        <v>2</v>
      </c>
      <c r="P4639" t="b">
        <v>0</v>
      </c>
      <c r="Q4639" t="b">
        <v>0</v>
      </c>
      <c r="R4639" s="1" t="s">
        <v>32</v>
      </c>
      <c r="S4639" s="1" t="s">
        <v>33</v>
      </c>
      <c r="T4639">
        <v>3</v>
      </c>
      <c r="U4639" s="1" t="s">
        <v>34</v>
      </c>
      <c r="V4639" s="1" t="s">
        <v>46</v>
      </c>
      <c r="W4639" s="1" t="str">
        <f>IF(OR(MasterData[[#This Row],[Event]]="Christmas Market", MasterData[[#This Row],[Event]]="Christmas"), "Christmas Sale", "Non-Christmas Sale")</f>
        <v>Christmas Sale</v>
      </c>
      <c r="X4639" t="b">
        <v>0</v>
      </c>
      <c r="Y4639">
        <v>2</v>
      </c>
      <c r="Z4639">
        <v>59.49</v>
      </c>
      <c r="AA4639">
        <v>118.98</v>
      </c>
      <c r="AB4639">
        <v>0</v>
      </c>
      <c r="AC4639" t="str">
        <f>IF(MasterData[[#This Row],[Discount Amount]]&gt;0, "Promotional sale", "Non-Promotional Sales")</f>
        <v>Non-Promotional Sales</v>
      </c>
    </row>
    <row r="4640" spans="1:29" x14ac:dyDescent="0.25">
      <c r="A4640">
        <v>4639</v>
      </c>
      <c r="B4640" s="1" t="s">
        <v>296</v>
      </c>
      <c r="C4640" s="2">
        <v>8.1736111111111009E-2</v>
      </c>
      <c r="D4640">
        <v>383</v>
      </c>
      <c r="E4640">
        <v>48</v>
      </c>
      <c r="F4640" s="1" t="s">
        <v>28</v>
      </c>
      <c r="G4640" s="1" t="s">
        <v>38</v>
      </c>
      <c r="H4640">
        <v>53.726700000000001</v>
      </c>
      <c r="I4640">
        <v>-127.6476</v>
      </c>
      <c r="J4640">
        <v>81</v>
      </c>
      <c r="K4640" t="b">
        <v>1</v>
      </c>
      <c r="L4640">
        <v>890</v>
      </c>
      <c r="M4640" s="1" t="s">
        <v>74</v>
      </c>
      <c r="N4640" s="1" t="s">
        <v>75</v>
      </c>
      <c r="O4640">
        <v>4</v>
      </c>
      <c r="P4640" t="b">
        <v>0</v>
      </c>
      <c r="Q4640" t="b">
        <v>1</v>
      </c>
      <c r="R4640" s="1" t="s">
        <v>32</v>
      </c>
      <c r="S4640" s="1" t="s">
        <v>33</v>
      </c>
      <c r="T4640">
        <v>1</v>
      </c>
      <c r="U4640" s="1" t="s">
        <v>42</v>
      </c>
      <c r="V4640" s="1" t="s">
        <v>59</v>
      </c>
      <c r="W4640" s="1" t="str">
        <f>IF(OR(MasterData[[#This Row],[Event]]="Christmas Market", MasterData[[#This Row],[Event]]="Christmas"), "Christmas Sale", "Non-Christmas Sale")</f>
        <v>Non-Christmas Sale</v>
      </c>
      <c r="X4640" t="b">
        <v>1</v>
      </c>
      <c r="Y4640">
        <v>1</v>
      </c>
      <c r="Z4640">
        <v>96.3</v>
      </c>
      <c r="AA4640">
        <v>385.18</v>
      </c>
      <c r="AB4640">
        <v>38.520000000000003</v>
      </c>
      <c r="AC4640" t="str">
        <f>IF(MasterData[[#This Row],[Discount Amount]]&gt;0, "Promotional sale", "Non-Promotional Sales")</f>
        <v>Promotional sale</v>
      </c>
    </row>
    <row r="4641" spans="1:29" x14ac:dyDescent="0.25">
      <c r="A4641">
        <v>4640</v>
      </c>
      <c r="B4641" s="1" t="s">
        <v>269</v>
      </c>
      <c r="C4641" s="2">
        <v>0.46835648148148157</v>
      </c>
      <c r="D4641">
        <v>213</v>
      </c>
      <c r="E4641">
        <v>19</v>
      </c>
      <c r="F4641" s="1" t="s">
        <v>28</v>
      </c>
      <c r="G4641" s="1" t="s">
        <v>62</v>
      </c>
      <c r="H4641">
        <v>46.565300000000001</v>
      </c>
      <c r="I4641">
        <v>-66.4619</v>
      </c>
      <c r="J4641">
        <v>2</v>
      </c>
      <c r="K4641" t="b">
        <v>0</v>
      </c>
      <c r="L4641">
        <v>458</v>
      </c>
      <c r="M4641" s="1" t="s">
        <v>74</v>
      </c>
      <c r="N4641" s="1" t="s">
        <v>75</v>
      </c>
      <c r="O4641">
        <v>2</v>
      </c>
      <c r="P4641" t="b">
        <v>0</v>
      </c>
      <c r="Q4641" t="b">
        <v>0</v>
      </c>
      <c r="R4641" s="1" t="s">
        <v>41</v>
      </c>
      <c r="S4641" s="1" t="s">
        <v>49</v>
      </c>
      <c r="T4641">
        <v>1</v>
      </c>
      <c r="U4641" s="1" t="s">
        <v>42</v>
      </c>
      <c r="V4641" s="1" t="s">
        <v>59</v>
      </c>
      <c r="W4641" s="1" t="str">
        <f>IF(OR(MasterData[[#This Row],[Event]]="Christmas Market", MasterData[[#This Row],[Event]]="Christmas"), "Christmas Sale", "Non-Christmas Sale")</f>
        <v>Non-Christmas Sale</v>
      </c>
      <c r="X4641" t="b">
        <v>1</v>
      </c>
      <c r="Y4641">
        <v>2</v>
      </c>
      <c r="Z4641">
        <v>27.9</v>
      </c>
      <c r="AA4641">
        <v>55.79</v>
      </c>
      <c r="AB4641">
        <v>5.58</v>
      </c>
      <c r="AC4641" t="str">
        <f>IF(MasterData[[#This Row],[Discount Amount]]&gt;0, "Promotional sale", "Non-Promotional Sales")</f>
        <v>Promotional sale</v>
      </c>
    </row>
    <row r="4642" spans="1:29" x14ac:dyDescent="0.25">
      <c r="A4642">
        <v>4641</v>
      </c>
      <c r="B4642" s="1" t="s">
        <v>133</v>
      </c>
      <c r="C4642" s="2">
        <v>0.79216435185185174</v>
      </c>
      <c r="D4642">
        <v>472</v>
      </c>
      <c r="E4642">
        <v>52</v>
      </c>
      <c r="F4642" s="1" t="s">
        <v>37</v>
      </c>
      <c r="G4642" s="1" t="s">
        <v>55</v>
      </c>
      <c r="H4642">
        <v>52.939900000000002</v>
      </c>
      <c r="I4642">
        <v>-106.4509</v>
      </c>
      <c r="J4642">
        <v>9</v>
      </c>
      <c r="K4642" t="b">
        <v>1</v>
      </c>
      <c r="L4642">
        <v>219</v>
      </c>
      <c r="M4642" s="1" t="s">
        <v>63</v>
      </c>
      <c r="N4642" s="1" t="s">
        <v>64</v>
      </c>
      <c r="O4642">
        <v>3</v>
      </c>
      <c r="P4642" t="b">
        <v>0</v>
      </c>
      <c r="Q4642" t="b">
        <v>0</v>
      </c>
      <c r="R4642" s="1" t="s">
        <v>32</v>
      </c>
      <c r="S4642" s="1" t="s">
        <v>33</v>
      </c>
      <c r="T4642">
        <v>1</v>
      </c>
      <c r="U4642" s="1" t="s">
        <v>45</v>
      </c>
      <c r="V4642" s="1" t="s">
        <v>46</v>
      </c>
      <c r="W4642" s="1" t="str">
        <f>IF(OR(MasterData[[#This Row],[Event]]="Christmas Market", MasterData[[#This Row],[Event]]="Christmas"), "Christmas Sale", "Non-Christmas Sale")</f>
        <v>Christmas Sale</v>
      </c>
      <c r="X4642" t="b">
        <v>0</v>
      </c>
      <c r="Y4642">
        <v>2</v>
      </c>
      <c r="Z4642">
        <v>54.09</v>
      </c>
      <c r="AA4642">
        <v>162.27000000000001</v>
      </c>
      <c r="AB4642">
        <v>0</v>
      </c>
      <c r="AC4642" t="str">
        <f>IF(MasterData[[#This Row],[Discount Amount]]&gt;0, "Promotional sale", "Non-Promotional Sales")</f>
        <v>Non-Promotional Sales</v>
      </c>
    </row>
    <row r="4643" spans="1:29" x14ac:dyDescent="0.25">
      <c r="A4643">
        <v>4642</v>
      </c>
      <c r="B4643" s="1" t="s">
        <v>119</v>
      </c>
      <c r="C4643" s="2">
        <v>0.93418981481481489</v>
      </c>
      <c r="D4643">
        <v>492</v>
      </c>
      <c r="E4643">
        <v>21</v>
      </c>
      <c r="F4643" s="1" t="s">
        <v>61</v>
      </c>
      <c r="G4643" s="1" t="s">
        <v>48</v>
      </c>
      <c r="H4643">
        <v>53.933300000000003</v>
      </c>
      <c r="I4643">
        <v>-116.5765</v>
      </c>
      <c r="J4643">
        <v>77</v>
      </c>
      <c r="K4643" t="b">
        <v>0</v>
      </c>
      <c r="L4643">
        <v>227</v>
      </c>
      <c r="M4643" s="1" t="s">
        <v>39</v>
      </c>
      <c r="N4643" s="1" t="s">
        <v>40</v>
      </c>
      <c r="O4643">
        <v>2</v>
      </c>
      <c r="P4643" t="b">
        <v>1</v>
      </c>
      <c r="Q4643" t="b">
        <v>0</v>
      </c>
      <c r="R4643" s="1" t="s">
        <v>41</v>
      </c>
      <c r="S4643" s="1" t="s">
        <v>58</v>
      </c>
      <c r="T4643">
        <v>1</v>
      </c>
      <c r="U4643" s="1" t="s">
        <v>42</v>
      </c>
      <c r="V4643" s="1" t="s">
        <v>35</v>
      </c>
      <c r="W4643" s="1" t="str">
        <f>IF(OR(MasterData[[#This Row],[Event]]="Christmas Market", MasterData[[#This Row],[Event]]="Christmas"), "Christmas Sale", "Non-Christmas Sale")</f>
        <v>Non-Christmas Sale</v>
      </c>
      <c r="X4643" t="b">
        <v>0</v>
      </c>
      <c r="Y4643">
        <v>1</v>
      </c>
      <c r="Z4643">
        <v>13.24</v>
      </c>
      <c r="AA4643">
        <v>26.48</v>
      </c>
      <c r="AB4643">
        <v>0</v>
      </c>
      <c r="AC4643" t="str">
        <f>IF(MasterData[[#This Row],[Discount Amount]]&gt;0, "Promotional sale", "Non-Promotional Sales")</f>
        <v>Non-Promotional Sales</v>
      </c>
    </row>
    <row r="4644" spans="1:29" x14ac:dyDescent="0.25">
      <c r="A4644">
        <v>4643</v>
      </c>
      <c r="B4644" s="1" t="s">
        <v>313</v>
      </c>
      <c r="C4644" s="2">
        <v>0.20201388888888894</v>
      </c>
      <c r="D4644">
        <v>43</v>
      </c>
      <c r="E4644">
        <v>30</v>
      </c>
      <c r="F4644" s="1" t="s">
        <v>28</v>
      </c>
      <c r="G4644" s="1" t="s">
        <v>55</v>
      </c>
      <c r="H4644">
        <v>52.939900000000002</v>
      </c>
      <c r="I4644">
        <v>-106.4509</v>
      </c>
      <c r="J4644">
        <v>53</v>
      </c>
      <c r="K4644" t="b">
        <v>0</v>
      </c>
      <c r="L4644">
        <v>821</v>
      </c>
      <c r="M4644" s="1" t="s">
        <v>56</v>
      </c>
      <c r="N4644" s="1" t="s">
        <v>57</v>
      </c>
      <c r="O4644">
        <v>4</v>
      </c>
      <c r="P4644" t="b">
        <v>1</v>
      </c>
      <c r="Q4644" t="b">
        <v>1</v>
      </c>
      <c r="R4644" s="1" t="s">
        <v>52</v>
      </c>
      <c r="S4644" s="1" t="s">
        <v>53</v>
      </c>
      <c r="T4644">
        <v>5</v>
      </c>
      <c r="U4644" s="1" t="s">
        <v>34</v>
      </c>
      <c r="V4644" s="1" t="s">
        <v>46</v>
      </c>
      <c r="W4644" s="1" t="str">
        <f>IF(OR(MasterData[[#This Row],[Event]]="Christmas Market", MasterData[[#This Row],[Event]]="Christmas"), "Christmas Sale", "Non-Christmas Sale")</f>
        <v>Christmas Sale</v>
      </c>
      <c r="X4644" t="b">
        <v>1</v>
      </c>
      <c r="Y4644">
        <v>1</v>
      </c>
      <c r="Z4644">
        <v>60.78</v>
      </c>
      <c r="AA4644">
        <v>243.13</v>
      </c>
      <c r="AB4644">
        <v>0</v>
      </c>
      <c r="AC4644" t="str">
        <f>IF(MasterData[[#This Row],[Discount Amount]]&gt;0, "Promotional sale", "Non-Promotional Sales")</f>
        <v>Non-Promotional Sales</v>
      </c>
    </row>
    <row r="4645" spans="1:29" x14ac:dyDescent="0.25">
      <c r="A4645">
        <v>4644</v>
      </c>
      <c r="B4645" s="1" t="s">
        <v>402</v>
      </c>
      <c r="C4645" s="2">
        <v>0.20423611111111106</v>
      </c>
      <c r="D4645">
        <v>479</v>
      </c>
      <c r="E4645">
        <v>61</v>
      </c>
      <c r="F4645" s="1" t="s">
        <v>61</v>
      </c>
      <c r="G4645" s="1" t="s">
        <v>77</v>
      </c>
      <c r="H4645">
        <v>64.282300000000006</v>
      </c>
      <c r="I4645">
        <v>-135</v>
      </c>
      <c r="J4645">
        <v>94</v>
      </c>
      <c r="K4645" t="b">
        <v>0</v>
      </c>
      <c r="L4645">
        <v>657</v>
      </c>
      <c r="M4645" s="1" t="s">
        <v>30</v>
      </c>
      <c r="N4645" s="1" t="s">
        <v>31</v>
      </c>
      <c r="O4645">
        <v>1</v>
      </c>
      <c r="P4645" t="b">
        <v>1</v>
      </c>
      <c r="Q4645" t="b">
        <v>0</v>
      </c>
      <c r="R4645" s="1" t="s">
        <v>32</v>
      </c>
      <c r="S4645" s="1" t="s">
        <v>33</v>
      </c>
      <c r="T4645">
        <v>5</v>
      </c>
      <c r="U4645" s="1" t="s">
        <v>45</v>
      </c>
      <c r="V4645" s="1" t="s">
        <v>46</v>
      </c>
      <c r="W4645" s="1" t="str">
        <f>IF(OR(MasterData[[#This Row],[Event]]="Christmas Market", MasterData[[#This Row],[Event]]="Christmas"), "Christmas Sale", "Non-Christmas Sale")</f>
        <v>Christmas Sale</v>
      </c>
      <c r="X4645" t="b">
        <v>1</v>
      </c>
      <c r="Y4645">
        <v>1</v>
      </c>
      <c r="Z4645">
        <v>63.02</v>
      </c>
      <c r="AA4645">
        <v>63.02</v>
      </c>
      <c r="AB4645">
        <v>0</v>
      </c>
      <c r="AC4645" t="str">
        <f>IF(MasterData[[#This Row],[Discount Amount]]&gt;0, "Promotional sale", "Non-Promotional Sales")</f>
        <v>Non-Promotional Sales</v>
      </c>
    </row>
    <row r="4646" spans="1:29" x14ac:dyDescent="0.25">
      <c r="A4646">
        <v>4645</v>
      </c>
      <c r="B4646" s="1" t="s">
        <v>264</v>
      </c>
      <c r="C4646" s="2">
        <v>4.0729166666666705E-2</v>
      </c>
      <c r="D4646">
        <v>474</v>
      </c>
      <c r="E4646">
        <v>18</v>
      </c>
      <c r="F4646" s="1" t="s">
        <v>37</v>
      </c>
      <c r="G4646" s="1" t="s">
        <v>81</v>
      </c>
      <c r="H4646">
        <v>64.248000000000005</v>
      </c>
      <c r="I4646">
        <v>-84.889600000000002</v>
      </c>
      <c r="J4646">
        <v>48</v>
      </c>
      <c r="K4646" t="b">
        <v>0</v>
      </c>
      <c r="L4646">
        <v>480</v>
      </c>
      <c r="M4646" s="1" t="s">
        <v>63</v>
      </c>
      <c r="N4646" s="1" t="s">
        <v>64</v>
      </c>
      <c r="O4646">
        <v>4</v>
      </c>
      <c r="P4646" t="b">
        <v>0</v>
      </c>
      <c r="Q4646" t="b">
        <v>0</v>
      </c>
      <c r="R4646" s="1" t="s">
        <v>32</v>
      </c>
      <c r="S4646" s="1" t="s">
        <v>33</v>
      </c>
      <c r="T4646">
        <v>1</v>
      </c>
      <c r="U4646" s="1" t="s">
        <v>45</v>
      </c>
      <c r="V4646" s="1" t="s">
        <v>35</v>
      </c>
      <c r="W4646" s="1" t="str">
        <f>IF(OR(MasterData[[#This Row],[Event]]="Christmas Market", MasterData[[#This Row],[Event]]="Christmas"), "Christmas Sale", "Non-Christmas Sale")</f>
        <v>Non-Christmas Sale</v>
      </c>
      <c r="X4646" t="b">
        <v>1</v>
      </c>
      <c r="Y4646">
        <v>1</v>
      </c>
      <c r="Z4646">
        <v>60.58</v>
      </c>
      <c r="AA4646">
        <v>242.31</v>
      </c>
      <c r="AB4646">
        <v>0</v>
      </c>
      <c r="AC4646" t="str">
        <f>IF(MasterData[[#This Row],[Discount Amount]]&gt;0, "Promotional sale", "Non-Promotional Sales")</f>
        <v>Non-Promotional Sales</v>
      </c>
    </row>
    <row r="4647" spans="1:29" x14ac:dyDescent="0.25">
      <c r="A4647">
        <v>4646</v>
      </c>
      <c r="B4647" s="1" t="s">
        <v>116</v>
      </c>
      <c r="C4647" s="2">
        <v>0.24332175925925936</v>
      </c>
      <c r="D4647">
        <v>216</v>
      </c>
      <c r="E4647">
        <v>52</v>
      </c>
      <c r="F4647" s="1" t="s">
        <v>61</v>
      </c>
      <c r="G4647" s="1" t="s">
        <v>29</v>
      </c>
      <c r="H4647">
        <v>51.253799999999998</v>
      </c>
      <c r="I4647">
        <v>-85.3232</v>
      </c>
      <c r="J4647">
        <v>16</v>
      </c>
      <c r="K4647" t="b">
        <v>1</v>
      </c>
      <c r="L4647">
        <v>742</v>
      </c>
      <c r="M4647" s="1" t="s">
        <v>63</v>
      </c>
      <c r="N4647" s="1" t="s">
        <v>64</v>
      </c>
      <c r="O4647">
        <v>4</v>
      </c>
      <c r="P4647" t="b">
        <v>0</v>
      </c>
      <c r="Q4647" t="b">
        <v>1</v>
      </c>
      <c r="R4647" s="1" t="s">
        <v>32</v>
      </c>
      <c r="S4647" s="1" t="s">
        <v>58</v>
      </c>
      <c r="T4647">
        <v>5</v>
      </c>
      <c r="U4647" s="1" t="s">
        <v>42</v>
      </c>
      <c r="V4647" s="1" t="s">
        <v>46</v>
      </c>
      <c r="W4647" s="1" t="str">
        <f>IF(OR(MasterData[[#This Row],[Event]]="Christmas Market", MasterData[[#This Row],[Event]]="Christmas"), "Christmas Sale", "Non-Christmas Sale")</f>
        <v>Christmas Sale</v>
      </c>
      <c r="X4647" t="b">
        <v>0</v>
      </c>
      <c r="Y4647">
        <v>5</v>
      </c>
      <c r="Z4647">
        <v>56.32</v>
      </c>
      <c r="AA4647">
        <v>225.29</v>
      </c>
      <c r="AB4647">
        <v>0</v>
      </c>
      <c r="AC4647" t="str">
        <f>IF(MasterData[[#This Row],[Discount Amount]]&gt;0, "Promotional sale", "Non-Promotional Sales")</f>
        <v>Non-Promotional Sales</v>
      </c>
    </row>
    <row r="4648" spans="1:29" x14ac:dyDescent="0.25">
      <c r="A4648">
        <v>4647</v>
      </c>
      <c r="B4648" s="1" t="s">
        <v>199</v>
      </c>
      <c r="C4648" s="2">
        <v>0.39869212962962952</v>
      </c>
      <c r="D4648">
        <v>469</v>
      </c>
      <c r="E4648">
        <v>70</v>
      </c>
      <c r="F4648" s="1" t="s">
        <v>61</v>
      </c>
      <c r="G4648" s="1" t="s">
        <v>68</v>
      </c>
      <c r="H4648">
        <v>46.318800000000003</v>
      </c>
      <c r="I4648">
        <v>-63.146099999999997</v>
      </c>
      <c r="J4648">
        <v>83</v>
      </c>
      <c r="K4648" t="b">
        <v>0</v>
      </c>
      <c r="L4648">
        <v>906</v>
      </c>
      <c r="M4648" s="1" t="s">
        <v>56</v>
      </c>
      <c r="N4648" s="1" t="s">
        <v>57</v>
      </c>
      <c r="O4648">
        <v>3</v>
      </c>
      <c r="P4648" t="b">
        <v>0</v>
      </c>
      <c r="Q4648" t="b">
        <v>0</v>
      </c>
      <c r="R4648" s="1" t="s">
        <v>52</v>
      </c>
      <c r="S4648" s="1" t="s">
        <v>53</v>
      </c>
      <c r="T4648">
        <v>5</v>
      </c>
      <c r="U4648" s="1" t="s">
        <v>45</v>
      </c>
      <c r="V4648" s="1" t="s">
        <v>35</v>
      </c>
      <c r="W4648" s="1" t="str">
        <f>IF(OR(MasterData[[#This Row],[Event]]="Christmas Market", MasterData[[#This Row],[Event]]="Christmas"), "Christmas Sale", "Non-Christmas Sale")</f>
        <v>Non-Christmas Sale</v>
      </c>
      <c r="X4648" t="b">
        <v>1</v>
      </c>
      <c r="Y4648">
        <v>2</v>
      </c>
      <c r="Z4648">
        <v>71.489999999999995</v>
      </c>
      <c r="AA4648">
        <v>214.46</v>
      </c>
      <c r="AB4648">
        <v>0</v>
      </c>
      <c r="AC4648" t="str">
        <f>IF(MasterData[[#This Row],[Discount Amount]]&gt;0, "Promotional sale", "Non-Promotional Sales")</f>
        <v>Non-Promotional Sales</v>
      </c>
    </row>
    <row r="4649" spans="1:29" x14ac:dyDescent="0.25">
      <c r="A4649">
        <v>4648</v>
      </c>
      <c r="B4649" s="1" t="s">
        <v>317</v>
      </c>
      <c r="C4649" s="2">
        <v>0.80608796296296292</v>
      </c>
      <c r="D4649">
        <v>47</v>
      </c>
      <c r="E4649">
        <v>70</v>
      </c>
      <c r="F4649" s="1" t="s">
        <v>61</v>
      </c>
      <c r="G4649" s="1" t="s">
        <v>38</v>
      </c>
      <c r="H4649">
        <v>53.726700000000001</v>
      </c>
      <c r="I4649">
        <v>-127.6476</v>
      </c>
      <c r="J4649">
        <v>65</v>
      </c>
      <c r="K4649" t="b">
        <v>1</v>
      </c>
      <c r="L4649">
        <v>797</v>
      </c>
      <c r="M4649" s="1" t="s">
        <v>30</v>
      </c>
      <c r="N4649" s="1" t="s">
        <v>31</v>
      </c>
      <c r="O4649">
        <v>3</v>
      </c>
      <c r="P4649" t="b">
        <v>0</v>
      </c>
      <c r="Q4649" t="b">
        <v>1</v>
      </c>
      <c r="R4649" s="1" t="s">
        <v>52</v>
      </c>
      <c r="S4649" s="1" t="s">
        <v>49</v>
      </c>
      <c r="T4649">
        <v>5</v>
      </c>
      <c r="U4649" s="1" t="s">
        <v>34</v>
      </c>
      <c r="V4649" s="1" t="s">
        <v>46</v>
      </c>
      <c r="W4649" s="1" t="str">
        <f>IF(OR(MasterData[[#This Row],[Event]]="Christmas Market", MasterData[[#This Row],[Event]]="Christmas"), "Christmas Sale", "Non-Christmas Sale")</f>
        <v>Christmas Sale</v>
      </c>
      <c r="X4649" t="b">
        <v>1</v>
      </c>
      <c r="Y4649">
        <v>3</v>
      </c>
      <c r="Z4649">
        <v>25.65</v>
      </c>
      <c r="AA4649">
        <v>76.94</v>
      </c>
      <c r="AB4649">
        <v>0</v>
      </c>
      <c r="AC4649" t="str">
        <f>IF(MasterData[[#This Row],[Discount Amount]]&gt;0, "Promotional sale", "Non-Promotional Sales")</f>
        <v>Non-Promotional Sales</v>
      </c>
    </row>
    <row r="4650" spans="1:29" x14ac:dyDescent="0.25">
      <c r="A4650">
        <v>4649</v>
      </c>
      <c r="B4650" s="1" t="s">
        <v>326</v>
      </c>
      <c r="C4650" s="2">
        <v>0.68820601851851859</v>
      </c>
      <c r="D4650">
        <v>391</v>
      </c>
      <c r="E4650">
        <v>47</v>
      </c>
      <c r="F4650" s="1" t="s">
        <v>61</v>
      </c>
      <c r="G4650" s="1" t="s">
        <v>38</v>
      </c>
      <c r="H4650">
        <v>53.726700000000001</v>
      </c>
      <c r="I4650">
        <v>-127.6476</v>
      </c>
      <c r="J4650">
        <v>86</v>
      </c>
      <c r="K4650" t="b">
        <v>0</v>
      </c>
      <c r="L4650">
        <v>805</v>
      </c>
      <c r="M4650" s="1" t="s">
        <v>39</v>
      </c>
      <c r="N4650" s="1" t="s">
        <v>40</v>
      </c>
      <c r="O4650">
        <v>4</v>
      </c>
      <c r="P4650" t="b">
        <v>1</v>
      </c>
      <c r="Q4650" t="b">
        <v>1</v>
      </c>
      <c r="R4650" s="1" t="s">
        <v>41</v>
      </c>
      <c r="S4650" s="1" t="s">
        <v>33</v>
      </c>
      <c r="T4650">
        <v>5</v>
      </c>
      <c r="U4650" s="1" t="s">
        <v>42</v>
      </c>
      <c r="V4650" s="1" t="s">
        <v>35</v>
      </c>
      <c r="W4650" s="1" t="str">
        <f>IF(OR(MasterData[[#This Row],[Event]]="Christmas Market", MasterData[[#This Row],[Event]]="Christmas"), "Christmas Sale", "Non-Christmas Sale")</f>
        <v>Non-Christmas Sale</v>
      </c>
      <c r="X4650" t="b">
        <v>0</v>
      </c>
      <c r="Y4650">
        <v>3</v>
      </c>
      <c r="Z4650">
        <v>45.2</v>
      </c>
      <c r="AA4650">
        <v>180.8</v>
      </c>
      <c r="AB4650">
        <v>0</v>
      </c>
      <c r="AC4650" t="str">
        <f>IF(MasterData[[#This Row],[Discount Amount]]&gt;0, "Promotional sale", "Non-Promotional Sales")</f>
        <v>Non-Promotional Sales</v>
      </c>
    </row>
    <row r="4651" spans="1:29" x14ac:dyDescent="0.25">
      <c r="A4651">
        <v>4650</v>
      </c>
      <c r="B4651" s="1" t="s">
        <v>369</v>
      </c>
      <c r="C4651" s="2">
        <v>0.33325231481481477</v>
      </c>
      <c r="D4651">
        <v>307</v>
      </c>
      <c r="E4651">
        <v>18</v>
      </c>
      <c r="F4651" s="1" t="s">
        <v>37</v>
      </c>
      <c r="G4651" s="1" t="s">
        <v>70</v>
      </c>
      <c r="H4651">
        <v>54.273099999999999</v>
      </c>
      <c r="I4651">
        <v>-61.738799999999998</v>
      </c>
      <c r="J4651">
        <v>93</v>
      </c>
      <c r="K4651" t="b">
        <v>0</v>
      </c>
      <c r="L4651">
        <v>122</v>
      </c>
      <c r="M4651" s="1" t="s">
        <v>63</v>
      </c>
      <c r="N4651" s="1" t="s">
        <v>64</v>
      </c>
      <c r="O4651">
        <v>2</v>
      </c>
      <c r="P4651" t="b">
        <v>1</v>
      </c>
      <c r="Q4651" t="b">
        <v>1</v>
      </c>
      <c r="R4651" s="1" t="s">
        <v>41</v>
      </c>
      <c r="S4651" s="1" t="s">
        <v>58</v>
      </c>
      <c r="T4651">
        <v>5</v>
      </c>
      <c r="U4651" s="1" t="s">
        <v>45</v>
      </c>
      <c r="V4651" s="1" t="s">
        <v>59</v>
      </c>
      <c r="W4651" s="1" t="str">
        <f>IF(OR(MasterData[[#This Row],[Event]]="Christmas Market", MasterData[[#This Row],[Event]]="Christmas"), "Christmas Sale", "Non-Christmas Sale")</f>
        <v>Non-Christmas Sale</v>
      </c>
      <c r="X4651" t="b">
        <v>0</v>
      </c>
      <c r="Y4651">
        <v>3</v>
      </c>
      <c r="Z4651">
        <v>73.03</v>
      </c>
      <c r="AA4651">
        <v>146.05000000000001</v>
      </c>
      <c r="AB4651">
        <v>14.61</v>
      </c>
      <c r="AC4651" t="str">
        <f>IF(MasterData[[#This Row],[Discount Amount]]&gt;0, "Promotional sale", "Non-Promotional Sales")</f>
        <v>Promotional sale</v>
      </c>
    </row>
    <row r="4652" spans="1:29" x14ac:dyDescent="0.25">
      <c r="A4652">
        <v>4651</v>
      </c>
      <c r="B4652" s="1" t="s">
        <v>148</v>
      </c>
      <c r="C4652" s="2">
        <v>0.94260416666666669</v>
      </c>
      <c r="D4652">
        <v>299</v>
      </c>
      <c r="E4652">
        <v>68</v>
      </c>
      <c r="F4652" s="1" t="s">
        <v>61</v>
      </c>
      <c r="G4652" s="1" t="s">
        <v>29</v>
      </c>
      <c r="H4652">
        <v>51.253799999999998</v>
      </c>
      <c r="I4652">
        <v>-85.3232</v>
      </c>
      <c r="J4652">
        <v>79</v>
      </c>
      <c r="K4652" t="b">
        <v>0</v>
      </c>
      <c r="L4652">
        <v>856</v>
      </c>
      <c r="M4652" s="1" t="s">
        <v>30</v>
      </c>
      <c r="N4652" s="1" t="s">
        <v>31</v>
      </c>
      <c r="O4652">
        <v>5</v>
      </c>
      <c r="P4652" t="b">
        <v>1</v>
      </c>
      <c r="Q4652" t="b">
        <v>1</v>
      </c>
      <c r="R4652" s="1" t="s">
        <v>32</v>
      </c>
      <c r="S4652" s="1" t="s">
        <v>53</v>
      </c>
      <c r="T4652">
        <v>5</v>
      </c>
      <c r="U4652" s="1" t="s">
        <v>42</v>
      </c>
      <c r="V4652" s="1" t="s">
        <v>59</v>
      </c>
      <c r="W4652" s="1" t="str">
        <f>IF(OR(MasterData[[#This Row],[Event]]="Christmas Market", MasterData[[#This Row],[Event]]="Christmas"), "Christmas Sale", "Non-Christmas Sale")</f>
        <v>Non-Christmas Sale</v>
      </c>
      <c r="X4652" t="b">
        <v>1</v>
      </c>
      <c r="Y4652">
        <v>4</v>
      </c>
      <c r="Z4652">
        <v>13.31</v>
      </c>
      <c r="AA4652">
        <v>66.569999999999993</v>
      </c>
      <c r="AB4652">
        <v>6.66</v>
      </c>
      <c r="AC4652" t="str">
        <f>IF(MasterData[[#This Row],[Discount Amount]]&gt;0, "Promotional sale", "Non-Promotional Sales")</f>
        <v>Promotional sale</v>
      </c>
    </row>
    <row r="4653" spans="1:29" x14ac:dyDescent="0.25">
      <c r="A4653">
        <v>4652</v>
      </c>
      <c r="B4653" s="1" t="s">
        <v>193</v>
      </c>
      <c r="C4653" s="2">
        <v>7.550925925925922E-2</v>
      </c>
      <c r="D4653">
        <v>222</v>
      </c>
      <c r="E4653">
        <v>44</v>
      </c>
      <c r="F4653" s="1" t="s">
        <v>37</v>
      </c>
      <c r="G4653" s="1" t="s">
        <v>51</v>
      </c>
      <c r="H4653">
        <v>53.760899999999999</v>
      </c>
      <c r="I4653">
        <v>-98.813900000000004</v>
      </c>
      <c r="J4653">
        <v>55</v>
      </c>
      <c r="K4653" t="b">
        <v>1</v>
      </c>
      <c r="L4653">
        <v>293</v>
      </c>
      <c r="M4653" s="1" t="s">
        <v>56</v>
      </c>
      <c r="N4653" s="1" t="s">
        <v>57</v>
      </c>
      <c r="O4653">
        <v>1</v>
      </c>
      <c r="P4653" t="b">
        <v>0</v>
      </c>
      <c r="Q4653" t="b">
        <v>1</v>
      </c>
      <c r="R4653" s="1" t="s">
        <v>52</v>
      </c>
      <c r="S4653" s="1" t="s">
        <v>49</v>
      </c>
      <c r="T4653">
        <v>3</v>
      </c>
      <c r="U4653" s="1" t="s">
        <v>34</v>
      </c>
      <c r="V4653" s="1" t="s">
        <v>46</v>
      </c>
      <c r="W4653" s="1" t="str">
        <f>IF(OR(MasterData[[#This Row],[Event]]="Christmas Market", MasterData[[#This Row],[Event]]="Christmas"), "Christmas Sale", "Non-Christmas Sale")</f>
        <v>Christmas Sale</v>
      </c>
      <c r="X4653" t="b">
        <v>0</v>
      </c>
      <c r="Y4653">
        <v>1</v>
      </c>
      <c r="Z4653">
        <v>98.12</v>
      </c>
      <c r="AA4653">
        <v>98.12</v>
      </c>
      <c r="AB4653">
        <v>0</v>
      </c>
      <c r="AC4653" t="str">
        <f>IF(MasterData[[#This Row],[Discount Amount]]&gt;0, "Promotional sale", "Non-Promotional Sales")</f>
        <v>Non-Promotional Sales</v>
      </c>
    </row>
    <row r="4654" spans="1:29" x14ac:dyDescent="0.25">
      <c r="A4654">
        <v>4653</v>
      </c>
      <c r="B4654" s="1" t="s">
        <v>225</v>
      </c>
      <c r="C4654" s="2">
        <v>0.73556712962962956</v>
      </c>
      <c r="D4654">
        <v>312</v>
      </c>
      <c r="E4654">
        <v>63</v>
      </c>
      <c r="F4654" s="1" t="s">
        <v>28</v>
      </c>
      <c r="G4654" s="1" t="s">
        <v>70</v>
      </c>
      <c r="H4654">
        <v>54.273099999999999</v>
      </c>
      <c r="I4654">
        <v>-61.738799999999998</v>
      </c>
      <c r="J4654">
        <v>5</v>
      </c>
      <c r="K4654" t="b">
        <v>1</v>
      </c>
      <c r="L4654">
        <v>667</v>
      </c>
      <c r="M4654" s="1" t="s">
        <v>74</v>
      </c>
      <c r="N4654" s="1" t="s">
        <v>75</v>
      </c>
      <c r="O4654">
        <v>4</v>
      </c>
      <c r="P4654" t="b">
        <v>1</v>
      </c>
      <c r="Q4654" t="b">
        <v>1</v>
      </c>
      <c r="R4654" s="1" t="s">
        <v>52</v>
      </c>
      <c r="S4654" s="1" t="s">
        <v>49</v>
      </c>
      <c r="T4654">
        <v>2</v>
      </c>
      <c r="U4654" s="1" t="s">
        <v>34</v>
      </c>
      <c r="V4654" s="1" t="s">
        <v>59</v>
      </c>
      <c r="W4654" s="1" t="str">
        <f>IF(OR(MasterData[[#This Row],[Event]]="Christmas Market", MasterData[[#This Row],[Event]]="Christmas"), "Christmas Sale", "Non-Christmas Sale")</f>
        <v>Non-Christmas Sale</v>
      </c>
      <c r="X4654" t="b">
        <v>1</v>
      </c>
      <c r="Y4654">
        <v>4</v>
      </c>
      <c r="Z4654">
        <v>61.31</v>
      </c>
      <c r="AA4654">
        <v>245.23</v>
      </c>
      <c r="AB4654">
        <v>24.52</v>
      </c>
      <c r="AC4654" t="str">
        <f>IF(MasterData[[#This Row],[Discount Amount]]&gt;0, "Promotional sale", "Non-Promotional Sales")</f>
        <v>Promotional sale</v>
      </c>
    </row>
    <row r="4655" spans="1:29" x14ac:dyDescent="0.25">
      <c r="A4655">
        <v>4654</v>
      </c>
      <c r="B4655" s="1" t="s">
        <v>214</v>
      </c>
      <c r="C4655" s="2">
        <v>0.49962962962962965</v>
      </c>
      <c r="D4655">
        <v>71</v>
      </c>
      <c r="E4655">
        <v>24</v>
      </c>
      <c r="F4655" s="1" t="s">
        <v>61</v>
      </c>
      <c r="G4655" s="1" t="s">
        <v>66</v>
      </c>
      <c r="H4655">
        <v>45.077800000000003</v>
      </c>
      <c r="I4655">
        <v>-63.546700000000001</v>
      </c>
      <c r="J4655">
        <v>21</v>
      </c>
      <c r="K4655" t="b">
        <v>0</v>
      </c>
      <c r="L4655">
        <v>176</v>
      </c>
      <c r="M4655" s="1" t="s">
        <v>74</v>
      </c>
      <c r="N4655" s="1" t="s">
        <v>75</v>
      </c>
      <c r="O4655">
        <v>5</v>
      </c>
      <c r="P4655" t="b">
        <v>1</v>
      </c>
      <c r="Q4655" t="b">
        <v>0</v>
      </c>
      <c r="R4655" s="1" t="s">
        <v>32</v>
      </c>
      <c r="S4655" s="1" t="s">
        <v>53</v>
      </c>
      <c r="T4655">
        <v>1</v>
      </c>
      <c r="U4655" s="1" t="s">
        <v>45</v>
      </c>
      <c r="V4655" s="1" t="s">
        <v>35</v>
      </c>
      <c r="W4655" s="1" t="str">
        <f>IF(OR(MasterData[[#This Row],[Event]]="Christmas Market", MasterData[[#This Row],[Event]]="Christmas"), "Christmas Sale", "Non-Christmas Sale")</f>
        <v>Non-Christmas Sale</v>
      </c>
      <c r="X4655" t="b">
        <v>1</v>
      </c>
      <c r="Y4655">
        <v>4</v>
      </c>
      <c r="Z4655">
        <v>92.11</v>
      </c>
      <c r="AA4655">
        <v>460.53</v>
      </c>
      <c r="AB4655">
        <v>0</v>
      </c>
      <c r="AC4655" t="str">
        <f>IF(MasterData[[#This Row],[Discount Amount]]&gt;0, "Promotional sale", "Non-Promotional Sales")</f>
        <v>Non-Promotional Sales</v>
      </c>
    </row>
    <row r="4656" spans="1:29" x14ac:dyDescent="0.25">
      <c r="A4656">
        <v>4655</v>
      </c>
      <c r="B4656" s="1" t="s">
        <v>112</v>
      </c>
      <c r="C4656" s="2">
        <v>0.6400231481481482</v>
      </c>
      <c r="D4656">
        <v>481</v>
      </c>
      <c r="E4656">
        <v>54</v>
      </c>
      <c r="F4656" s="1" t="s">
        <v>61</v>
      </c>
      <c r="G4656" s="1" t="s">
        <v>79</v>
      </c>
      <c r="H4656">
        <v>63.588799999999999</v>
      </c>
      <c r="I4656">
        <v>-115.5069</v>
      </c>
      <c r="J4656">
        <v>81</v>
      </c>
      <c r="K4656" t="b">
        <v>0</v>
      </c>
      <c r="L4656">
        <v>797</v>
      </c>
      <c r="M4656" s="1" t="s">
        <v>30</v>
      </c>
      <c r="N4656" s="1" t="s">
        <v>31</v>
      </c>
      <c r="O4656">
        <v>5</v>
      </c>
      <c r="P4656" t="b">
        <v>1</v>
      </c>
      <c r="Q4656" t="b">
        <v>1</v>
      </c>
      <c r="R4656" s="1" t="s">
        <v>41</v>
      </c>
      <c r="S4656" s="1" t="s">
        <v>53</v>
      </c>
      <c r="T4656">
        <v>5</v>
      </c>
      <c r="U4656" s="1" t="s">
        <v>42</v>
      </c>
      <c r="V4656" s="1" t="s">
        <v>46</v>
      </c>
      <c r="W4656" s="1" t="str">
        <f>IF(OR(MasterData[[#This Row],[Event]]="Christmas Market", MasterData[[#This Row],[Event]]="Christmas"), "Christmas Sale", "Non-Christmas Sale")</f>
        <v>Christmas Sale</v>
      </c>
      <c r="X4656" t="b">
        <v>0</v>
      </c>
      <c r="Y4656">
        <v>1</v>
      </c>
      <c r="Z4656">
        <v>81.88</v>
      </c>
      <c r="AA4656">
        <v>409.38</v>
      </c>
      <c r="AB4656">
        <v>0</v>
      </c>
      <c r="AC4656" t="str">
        <f>IF(MasterData[[#This Row],[Discount Amount]]&gt;0, "Promotional sale", "Non-Promotional Sales")</f>
        <v>Non-Promotional Sales</v>
      </c>
    </row>
    <row r="4657" spans="1:29" x14ac:dyDescent="0.25">
      <c r="A4657">
        <v>4656</v>
      </c>
      <c r="B4657" s="1" t="s">
        <v>255</v>
      </c>
      <c r="C4657" s="2">
        <v>0.62814814814814812</v>
      </c>
      <c r="D4657">
        <v>468</v>
      </c>
      <c r="E4657">
        <v>55</v>
      </c>
      <c r="F4657" s="1" t="s">
        <v>37</v>
      </c>
      <c r="G4657" s="1" t="s">
        <v>70</v>
      </c>
      <c r="H4657">
        <v>54.273099999999999</v>
      </c>
      <c r="I4657">
        <v>-61.738799999999998</v>
      </c>
      <c r="J4657">
        <v>95</v>
      </c>
      <c r="K4657" t="b">
        <v>0</v>
      </c>
      <c r="L4657">
        <v>734</v>
      </c>
      <c r="M4657" s="1" t="s">
        <v>39</v>
      </c>
      <c r="N4657" s="1" t="s">
        <v>40</v>
      </c>
      <c r="O4657">
        <v>1</v>
      </c>
      <c r="P4657" t="b">
        <v>1</v>
      </c>
      <c r="Q4657" t="b">
        <v>1</v>
      </c>
      <c r="R4657" s="1" t="s">
        <v>32</v>
      </c>
      <c r="S4657" s="1" t="s">
        <v>58</v>
      </c>
      <c r="T4657">
        <v>1</v>
      </c>
      <c r="U4657" s="1" t="s">
        <v>42</v>
      </c>
      <c r="V4657" s="1" t="s">
        <v>35</v>
      </c>
      <c r="W4657" s="1" t="str">
        <f>IF(OR(MasterData[[#This Row],[Event]]="Christmas Market", MasterData[[#This Row],[Event]]="Christmas"), "Christmas Sale", "Non-Christmas Sale")</f>
        <v>Non-Christmas Sale</v>
      </c>
      <c r="X4657" t="b">
        <v>1</v>
      </c>
      <c r="Y4657">
        <v>2</v>
      </c>
      <c r="Z4657">
        <v>31.72</v>
      </c>
      <c r="AA4657">
        <v>31.72</v>
      </c>
      <c r="AB4657">
        <v>0</v>
      </c>
      <c r="AC4657" t="str">
        <f>IF(MasterData[[#This Row],[Discount Amount]]&gt;0, "Promotional sale", "Non-Promotional Sales")</f>
        <v>Non-Promotional Sales</v>
      </c>
    </row>
    <row r="4658" spans="1:29" x14ac:dyDescent="0.25">
      <c r="A4658">
        <v>4657</v>
      </c>
      <c r="B4658" s="1" t="s">
        <v>386</v>
      </c>
      <c r="C4658" s="2">
        <v>0.36042824074074065</v>
      </c>
      <c r="D4658">
        <v>123</v>
      </c>
      <c r="E4658">
        <v>57</v>
      </c>
      <c r="F4658" s="1" t="s">
        <v>61</v>
      </c>
      <c r="G4658" s="1" t="s">
        <v>68</v>
      </c>
      <c r="H4658">
        <v>46.318800000000003</v>
      </c>
      <c r="I4658">
        <v>-63.146099999999997</v>
      </c>
      <c r="J4658">
        <v>65</v>
      </c>
      <c r="K4658" t="b">
        <v>0</v>
      </c>
      <c r="L4658">
        <v>368</v>
      </c>
      <c r="M4658" s="1" t="s">
        <v>74</v>
      </c>
      <c r="N4658" s="1" t="s">
        <v>75</v>
      </c>
      <c r="O4658">
        <v>4</v>
      </c>
      <c r="P4658" t="b">
        <v>0</v>
      </c>
      <c r="Q4658" t="b">
        <v>0</v>
      </c>
      <c r="R4658" s="1" t="s">
        <v>41</v>
      </c>
      <c r="S4658" s="1" t="s">
        <v>58</v>
      </c>
      <c r="T4658">
        <v>4</v>
      </c>
      <c r="U4658" s="1" t="s">
        <v>45</v>
      </c>
      <c r="V4658" s="1" t="s">
        <v>59</v>
      </c>
      <c r="W4658" s="1" t="str">
        <f>IF(OR(MasterData[[#This Row],[Event]]="Christmas Market", MasterData[[#This Row],[Event]]="Christmas"), "Christmas Sale", "Non-Christmas Sale")</f>
        <v>Non-Christmas Sale</v>
      </c>
      <c r="X4658" t="b">
        <v>0</v>
      </c>
      <c r="Y4658">
        <v>4</v>
      </c>
      <c r="Z4658">
        <v>89.23</v>
      </c>
      <c r="AA4658">
        <v>356.92</v>
      </c>
      <c r="AB4658">
        <v>35.69</v>
      </c>
      <c r="AC4658" t="str">
        <f>IF(MasterData[[#This Row],[Discount Amount]]&gt;0, "Promotional sale", "Non-Promotional Sales")</f>
        <v>Promotional sale</v>
      </c>
    </row>
    <row r="4659" spans="1:29" x14ac:dyDescent="0.25">
      <c r="A4659">
        <v>4658</v>
      </c>
      <c r="B4659" s="1" t="s">
        <v>372</v>
      </c>
      <c r="C4659" s="2">
        <v>0.44243055555555566</v>
      </c>
      <c r="D4659">
        <v>367</v>
      </c>
      <c r="E4659">
        <v>52</v>
      </c>
      <c r="F4659" s="1" t="s">
        <v>28</v>
      </c>
      <c r="G4659" s="1" t="s">
        <v>29</v>
      </c>
      <c r="H4659">
        <v>51.253799999999998</v>
      </c>
      <c r="I4659">
        <v>-85.3232</v>
      </c>
      <c r="J4659">
        <v>31</v>
      </c>
      <c r="K4659" t="b">
        <v>0</v>
      </c>
      <c r="L4659">
        <v>994</v>
      </c>
      <c r="M4659" s="1" t="s">
        <v>56</v>
      </c>
      <c r="N4659" s="1" t="s">
        <v>57</v>
      </c>
      <c r="O4659">
        <v>3</v>
      </c>
      <c r="P4659" t="b">
        <v>1</v>
      </c>
      <c r="Q4659" t="b">
        <v>0</v>
      </c>
      <c r="R4659" s="1" t="s">
        <v>32</v>
      </c>
      <c r="S4659" s="1" t="s">
        <v>33</v>
      </c>
      <c r="T4659">
        <v>4</v>
      </c>
      <c r="U4659" s="1" t="s">
        <v>42</v>
      </c>
      <c r="V4659" s="1" t="s">
        <v>35</v>
      </c>
      <c r="W4659" s="1" t="str">
        <f>IF(OR(MasterData[[#This Row],[Event]]="Christmas Market", MasterData[[#This Row],[Event]]="Christmas"), "Christmas Sale", "Non-Christmas Sale")</f>
        <v>Non-Christmas Sale</v>
      </c>
      <c r="X4659" t="b">
        <v>0</v>
      </c>
      <c r="Y4659">
        <v>1</v>
      </c>
      <c r="Z4659">
        <v>95.74</v>
      </c>
      <c r="AA4659">
        <v>287.22000000000003</v>
      </c>
      <c r="AB4659">
        <v>0</v>
      </c>
      <c r="AC4659" t="str">
        <f>IF(MasterData[[#This Row],[Discount Amount]]&gt;0, "Promotional sale", "Non-Promotional Sales")</f>
        <v>Non-Promotional Sales</v>
      </c>
    </row>
    <row r="4660" spans="1:29" x14ac:dyDescent="0.25">
      <c r="A4660">
        <v>4659</v>
      </c>
      <c r="B4660" s="1" t="s">
        <v>289</v>
      </c>
      <c r="C4660" s="2">
        <v>0.81241898148148151</v>
      </c>
      <c r="D4660">
        <v>164</v>
      </c>
      <c r="E4660">
        <v>37</v>
      </c>
      <c r="F4660" s="1" t="s">
        <v>61</v>
      </c>
      <c r="G4660" s="1" t="s">
        <v>38</v>
      </c>
      <c r="H4660">
        <v>53.726700000000001</v>
      </c>
      <c r="I4660">
        <v>-127.6476</v>
      </c>
      <c r="J4660">
        <v>97</v>
      </c>
      <c r="K4660" t="b">
        <v>0</v>
      </c>
      <c r="L4660">
        <v>629</v>
      </c>
      <c r="M4660" s="1" t="s">
        <v>74</v>
      </c>
      <c r="N4660" s="1" t="s">
        <v>75</v>
      </c>
      <c r="O4660">
        <v>2</v>
      </c>
      <c r="P4660" t="b">
        <v>0</v>
      </c>
      <c r="Q4660" t="b">
        <v>0</v>
      </c>
      <c r="R4660" s="1" t="s">
        <v>32</v>
      </c>
      <c r="S4660" s="1" t="s">
        <v>58</v>
      </c>
      <c r="T4660">
        <v>1</v>
      </c>
      <c r="U4660" s="1" t="s">
        <v>45</v>
      </c>
      <c r="V4660" s="1" t="s">
        <v>35</v>
      </c>
      <c r="W4660" s="1" t="str">
        <f>IF(OR(MasterData[[#This Row],[Event]]="Christmas Market", MasterData[[#This Row],[Event]]="Christmas"), "Christmas Sale", "Non-Christmas Sale")</f>
        <v>Non-Christmas Sale</v>
      </c>
      <c r="X4660" t="b">
        <v>0</v>
      </c>
      <c r="Y4660">
        <v>3</v>
      </c>
      <c r="Z4660">
        <v>97.08</v>
      </c>
      <c r="AA4660">
        <v>194.16</v>
      </c>
      <c r="AB4660">
        <v>0</v>
      </c>
      <c r="AC4660" t="str">
        <f>IF(MasterData[[#This Row],[Discount Amount]]&gt;0, "Promotional sale", "Non-Promotional Sales")</f>
        <v>Non-Promotional Sales</v>
      </c>
    </row>
    <row r="4661" spans="1:29" x14ac:dyDescent="0.25">
      <c r="A4661">
        <v>4660</v>
      </c>
      <c r="B4661" s="1" t="s">
        <v>92</v>
      </c>
      <c r="C4661" s="2">
        <v>0.47840277777777773</v>
      </c>
      <c r="D4661">
        <v>366</v>
      </c>
      <c r="E4661">
        <v>27</v>
      </c>
      <c r="F4661" s="1" t="s">
        <v>61</v>
      </c>
      <c r="G4661" s="1" t="s">
        <v>48</v>
      </c>
      <c r="H4661">
        <v>53.933300000000003</v>
      </c>
      <c r="I4661">
        <v>-116.5765</v>
      </c>
      <c r="J4661">
        <v>44</v>
      </c>
      <c r="K4661" t="b">
        <v>1</v>
      </c>
      <c r="L4661">
        <v>30</v>
      </c>
      <c r="M4661" s="1" t="s">
        <v>63</v>
      </c>
      <c r="N4661" s="1" t="s">
        <v>64</v>
      </c>
      <c r="O4661">
        <v>4</v>
      </c>
      <c r="P4661" t="b">
        <v>1</v>
      </c>
      <c r="Q4661" t="b">
        <v>0</v>
      </c>
      <c r="R4661" s="1" t="s">
        <v>41</v>
      </c>
      <c r="S4661" s="1" t="s">
        <v>33</v>
      </c>
      <c r="T4661">
        <v>1</v>
      </c>
      <c r="U4661" s="1" t="s">
        <v>45</v>
      </c>
      <c r="V4661" s="1" t="s">
        <v>59</v>
      </c>
      <c r="W4661" s="1" t="str">
        <f>IF(OR(MasterData[[#This Row],[Event]]="Christmas Market", MasterData[[#This Row],[Event]]="Christmas"), "Christmas Sale", "Non-Christmas Sale")</f>
        <v>Non-Christmas Sale</v>
      </c>
      <c r="X4661" t="b">
        <v>0</v>
      </c>
      <c r="Y4661">
        <v>2</v>
      </c>
      <c r="Z4661">
        <v>48.16</v>
      </c>
      <c r="AA4661">
        <v>192.64</v>
      </c>
      <c r="AB4661">
        <v>19.260000000000002</v>
      </c>
      <c r="AC4661" t="str">
        <f>IF(MasterData[[#This Row],[Discount Amount]]&gt;0, "Promotional sale", "Non-Promotional Sales")</f>
        <v>Promotional sale</v>
      </c>
    </row>
    <row r="4662" spans="1:29" x14ac:dyDescent="0.25">
      <c r="A4662">
        <v>4661</v>
      </c>
      <c r="B4662" s="1" t="s">
        <v>121</v>
      </c>
      <c r="C4662" s="2">
        <v>0.25870370370370366</v>
      </c>
      <c r="D4662">
        <v>456</v>
      </c>
      <c r="E4662">
        <v>66</v>
      </c>
      <c r="F4662" s="1" t="s">
        <v>28</v>
      </c>
      <c r="G4662" s="1" t="s">
        <v>66</v>
      </c>
      <c r="H4662">
        <v>45.077800000000003</v>
      </c>
      <c r="I4662">
        <v>-63.546700000000001</v>
      </c>
      <c r="J4662">
        <v>5</v>
      </c>
      <c r="K4662" t="b">
        <v>1</v>
      </c>
      <c r="L4662">
        <v>832</v>
      </c>
      <c r="M4662" s="1" t="s">
        <v>30</v>
      </c>
      <c r="N4662" s="1" t="s">
        <v>31</v>
      </c>
      <c r="O4662">
        <v>1</v>
      </c>
      <c r="P4662" t="b">
        <v>1</v>
      </c>
      <c r="Q4662" t="b">
        <v>0</v>
      </c>
      <c r="R4662" s="1" t="s">
        <v>41</v>
      </c>
      <c r="S4662" s="1" t="s">
        <v>53</v>
      </c>
      <c r="T4662">
        <v>5</v>
      </c>
      <c r="U4662" s="1" t="s">
        <v>45</v>
      </c>
      <c r="V4662" s="1" t="s">
        <v>59</v>
      </c>
      <c r="W4662" s="1" t="str">
        <f>IF(OR(MasterData[[#This Row],[Event]]="Christmas Market", MasterData[[#This Row],[Event]]="Christmas"), "Christmas Sale", "Non-Christmas Sale")</f>
        <v>Non-Christmas Sale</v>
      </c>
      <c r="X4662" t="b">
        <v>0</v>
      </c>
      <c r="Y4662">
        <v>2</v>
      </c>
      <c r="Z4662">
        <v>80.78</v>
      </c>
      <c r="AA4662">
        <v>80.78</v>
      </c>
      <c r="AB4662">
        <v>8.08</v>
      </c>
      <c r="AC4662" t="str">
        <f>IF(MasterData[[#This Row],[Discount Amount]]&gt;0, "Promotional sale", "Non-Promotional Sales")</f>
        <v>Promotional sale</v>
      </c>
    </row>
    <row r="4663" spans="1:29" x14ac:dyDescent="0.25">
      <c r="A4663">
        <v>4662</v>
      </c>
      <c r="B4663" s="1" t="s">
        <v>415</v>
      </c>
      <c r="C4663" s="2">
        <v>0.11444444444444435</v>
      </c>
      <c r="D4663">
        <v>468</v>
      </c>
      <c r="E4663">
        <v>30</v>
      </c>
      <c r="F4663" s="1" t="s">
        <v>28</v>
      </c>
      <c r="G4663" s="1" t="s">
        <v>62</v>
      </c>
      <c r="H4663">
        <v>46.565300000000001</v>
      </c>
      <c r="I4663">
        <v>-66.4619</v>
      </c>
      <c r="J4663">
        <v>96</v>
      </c>
      <c r="K4663" t="b">
        <v>0</v>
      </c>
      <c r="L4663">
        <v>988</v>
      </c>
      <c r="M4663" s="1" t="s">
        <v>74</v>
      </c>
      <c r="N4663" s="1" t="s">
        <v>75</v>
      </c>
      <c r="O4663">
        <v>1</v>
      </c>
      <c r="P4663" t="b">
        <v>1</v>
      </c>
      <c r="Q4663" t="b">
        <v>1</v>
      </c>
      <c r="R4663" s="1" t="s">
        <v>32</v>
      </c>
      <c r="S4663" s="1" t="s">
        <v>53</v>
      </c>
      <c r="T4663">
        <v>1</v>
      </c>
      <c r="U4663" s="1" t="s">
        <v>42</v>
      </c>
      <c r="V4663" s="1" t="s">
        <v>59</v>
      </c>
      <c r="W4663" s="1" t="str">
        <f>IF(OR(MasterData[[#This Row],[Event]]="Christmas Market", MasterData[[#This Row],[Event]]="Christmas"), "Christmas Sale", "Non-Christmas Sale")</f>
        <v>Non-Christmas Sale</v>
      </c>
      <c r="X4663" t="b">
        <v>0</v>
      </c>
      <c r="Y4663">
        <v>2</v>
      </c>
      <c r="Z4663">
        <v>71.14</v>
      </c>
      <c r="AA4663">
        <v>71.14</v>
      </c>
      <c r="AB4663">
        <v>7.11</v>
      </c>
      <c r="AC4663" t="str">
        <f>IF(MasterData[[#This Row],[Discount Amount]]&gt;0, "Promotional sale", "Non-Promotional Sales")</f>
        <v>Promotional sale</v>
      </c>
    </row>
    <row r="4664" spans="1:29" x14ac:dyDescent="0.25">
      <c r="A4664">
        <v>4663</v>
      </c>
      <c r="B4664" s="1" t="s">
        <v>304</v>
      </c>
      <c r="C4664" s="2">
        <v>0.48881944444444447</v>
      </c>
      <c r="D4664">
        <v>403</v>
      </c>
      <c r="E4664">
        <v>30</v>
      </c>
      <c r="F4664" s="1" t="s">
        <v>37</v>
      </c>
      <c r="G4664" s="1" t="s">
        <v>70</v>
      </c>
      <c r="H4664">
        <v>54.273099999999999</v>
      </c>
      <c r="I4664">
        <v>-61.738799999999998</v>
      </c>
      <c r="J4664">
        <v>69</v>
      </c>
      <c r="K4664" t="b">
        <v>0</v>
      </c>
      <c r="L4664">
        <v>88</v>
      </c>
      <c r="M4664" s="1" t="s">
        <v>30</v>
      </c>
      <c r="N4664" s="1" t="s">
        <v>31</v>
      </c>
      <c r="O4664">
        <v>4</v>
      </c>
      <c r="P4664" t="b">
        <v>0</v>
      </c>
      <c r="Q4664" t="b">
        <v>1</v>
      </c>
      <c r="R4664" s="1" t="s">
        <v>32</v>
      </c>
      <c r="S4664" s="1" t="s">
        <v>33</v>
      </c>
      <c r="T4664">
        <v>1</v>
      </c>
      <c r="U4664" s="1" t="s">
        <v>45</v>
      </c>
      <c r="V4664" s="1" t="s">
        <v>46</v>
      </c>
      <c r="W4664" s="1" t="str">
        <f>IF(OR(MasterData[[#This Row],[Event]]="Christmas Market", MasterData[[#This Row],[Event]]="Christmas"), "Christmas Sale", "Non-Christmas Sale")</f>
        <v>Christmas Sale</v>
      </c>
      <c r="X4664" t="b">
        <v>0</v>
      </c>
      <c r="Y4664">
        <v>4</v>
      </c>
      <c r="Z4664">
        <v>94.86</v>
      </c>
      <c r="AA4664">
        <v>379.43</v>
      </c>
      <c r="AB4664">
        <v>0</v>
      </c>
      <c r="AC4664" t="str">
        <f>IF(MasterData[[#This Row],[Discount Amount]]&gt;0, "Promotional sale", "Non-Promotional Sales")</f>
        <v>Non-Promotional Sales</v>
      </c>
    </row>
    <row r="4665" spans="1:29" x14ac:dyDescent="0.25">
      <c r="A4665">
        <v>4664</v>
      </c>
      <c r="B4665" s="1" t="s">
        <v>268</v>
      </c>
      <c r="C4665" s="2">
        <v>0.44309027777777787</v>
      </c>
      <c r="D4665">
        <v>32</v>
      </c>
      <c r="E4665">
        <v>22</v>
      </c>
      <c r="F4665" s="1" t="s">
        <v>37</v>
      </c>
      <c r="G4665" s="1" t="s">
        <v>51</v>
      </c>
      <c r="H4665">
        <v>53.760899999999999</v>
      </c>
      <c r="I4665">
        <v>-98.813900000000004</v>
      </c>
      <c r="J4665">
        <v>10</v>
      </c>
      <c r="K4665" t="b">
        <v>1</v>
      </c>
      <c r="L4665">
        <v>865</v>
      </c>
      <c r="M4665" s="1" t="s">
        <v>39</v>
      </c>
      <c r="N4665" s="1" t="s">
        <v>40</v>
      </c>
      <c r="O4665">
        <v>1</v>
      </c>
      <c r="P4665" t="b">
        <v>1</v>
      </c>
      <c r="Q4665" t="b">
        <v>1</v>
      </c>
      <c r="R4665" s="1" t="s">
        <v>41</v>
      </c>
      <c r="S4665" s="1" t="s">
        <v>53</v>
      </c>
      <c r="T4665">
        <v>3</v>
      </c>
      <c r="U4665" s="1" t="s">
        <v>34</v>
      </c>
      <c r="V4665" s="1" t="s">
        <v>35</v>
      </c>
      <c r="W4665" s="1" t="str">
        <f>IF(OR(MasterData[[#This Row],[Event]]="Christmas Market", MasterData[[#This Row],[Event]]="Christmas"), "Christmas Sale", "Non-Christmas Sale")</f>
        <v>Non-Christmas Sale</v>
      </c>
      <c r="X4665" t="b">
        <v>1</v>
      </c>
      <c r="Y4665">
        <v>3</v>
      </c>
      <c r="Z4665">
        <v>87.84</v>
      </c>
      <c r="AA4665">
        <v>87.84</v>
      </c>
      <c r="AB4665">
        <v>0</v>
      </c>
      <c r="AC4665" t="str">
        <f>IF(MasterData[[#This Row],[Discount Amount]]&gt;0, "Promotional sale", "Non-Promotional Sales")</f>
        <v>Non-Promotional Sales</v>
      </c>
    </row>
    <row r="4666" spans="1:29" x14ac:dyDescent="0.25">
      <c r="A4666">
        <v>4665</v>
      </c>
      <c r="B4666" s="1" t="s">
        <v>362</v>
      </c>
      <c r="C4666" s="2">
        <v>0.39391203703703703</v>
      </c>
      <c r="D4666">
        <v>21</v>
      </c>
      <c r="E4666">
        <v>46</v>
      </c>
      <c r="F4666" s="1" t="s">
        <v>28</v>
      </c>
      <c r="G4666" s="1" t="s">
        <v>38</v>
      </c>
      <c r="H4666">
        <v>53.726700000000001</v>
      </c>
      <c r="I4666">
        <v>-127.6476</v>
      </c>
      <c r="J4666">
        <v>97</v>
      </c>
      <c r="K4666" t="b">
        <v>1</v>
      </c>
      <c r="L4666">
        <v>162</v>
      </c>
      <c r="M4666" s="1" t="s">
        <v>39</v>
      </c>
      <c r="N4666" s="1" t="s">
        <v>40</v>
      </c>
      <c r="O4666">
        <v>1</v>
      </c>
      <c r="P4666" t="b">
        <v>0</v>
      </c>
      <c r="Q4666" t="b">
        <v>1</v>
      </c>
      <c r="R4666" s="1" t="s">
        <v>32</v>
      </c>
      <c r="S4666" s="1" t="s">
        <v>49</v>
      </c>
      <c r="T4666">
        <v>2</v>
      </c>
      <c r="U4666" s="1" t="s">
        <v>42</v>
      </c>
      <c r="V4666" s="1" t="s">
        <v>46</v>
      </c>
      <c r="W4666" s="1" t="str">
        <f>IF(OR(MasterData[[#This Row],[Event]]="Christmas Market", MasterData[[#This Row],[Event]]="Christmas"), "Christmas Sale", "Non-Christmas Sale")</f>
        <v>Christmas Sale</v>
      </c>
      <c r="X4666" t="b">
        <v>1</v>
      </c>
      <c r="Y4666">
        <v>2</v>
      </c>
      <c r="Z4666">
        <v>31.48</v>
      </c>
      <c r="AA4666">
        <v>31.48</v>
      </c>
      <c r="AB4666">
        <v>0</v>
      </c>
      <c r="AC4666" t="str">
        <f>IF(MasterData[[#This Row],[Discount Amount]]&gt;0, "Promotional sale", "Non-Promotional Sales")</f>
        <v>Non-Promotional Sales</v>
      </c>
    </row>
    <row r="4667" spans="1:29" x14ac:dyDescent="0.25">
      <c r="A4667">
        <v>4666</v>
      </c>
      <c r="B4667" s="1" t="s">
        <v>356</v>
      </c>
      <c r="C4667" s="2">
        <v>0.7502199074074074</v>
      </c>
      <c r="D4667">
        <v>19</v>
      </c>
      <c r="E4667">
        <v>46</v>
      </c>
      <c r="F4667" s="1" t="s">
        <v>28</v>
      </c>
      <c r="G4667" s="1" t="s">
        <v>77</v>
      </c>
      <c r="H4667">
        <v>64.282300000000006</v>
      </c>
      <c r="I4667">
        <v>-135</v>
      </c>
      <c r="J4667">
        <v>57</v>
      </c>
      <c r="K4667" t="b">
        <v>0</v>
      </c>
      <c r="L4667">
        <v>272</v>
      </c>
      <c r="M4667" s="1" t="s">
        <v>63</v>
      </c>
      <c r="N4667" s="1" t="s">
        <v>64</v>
      </c>
      <c r="O4667">
        <v>1</v>
      </c>
      <c r="P4667" t="b">
        <v>1</v>
      </c>
      <c r="Q4667" t="b">
        <v>0</v>
      </c>
      <c r="R4667" s="1" t="s">
        <v>52</v>
      </c>
      <c r="S4667" s="1" t="s">
        <v>33</v>
      </c>
      <c r="T4667">
        <v>1</v>
      </c>
      <c r="U4667" s="1" t="s">
        <v>42</v>
      </c>
      <c r="V4667" s="1" t="s">
        <v>46</v>
      </c>
      <c r="W4667" s="1" t="str">
        <f>IF(OR(MasterData[[#This Row],[Event]]="Christmas Market", MasterData[[#This Row],[Event]]="Christmas"), "Christmas Sale", "Non-Christmas Sale")</f>
        <v>Christmas Sale</v>
      </c>
      <c r="X4667" t="b">
        <v>0</v>
      </c>
      <c r="Y4667">
        <v>3</v>
      </c>
      <c r="Z4667">
        <v>76.849999999999994</v>
      </c>
      <c r="AA4667">
        <v>76.849999999999994</v>
      </c>
      <c r="AB4667">
        <v>0</v>
      </c>
      <c r="AC4667" t="str">
        <f>IF(MasterData[[#This Row],[Discount Amount]]&gt;0, "Promotional sale", "Non-Promotional Sales")</f>
        <v>Non-Promotional Sales</v>
      </c>
    </row>
    <row r="4668" spans="1:29" x14ac:dyDescent="0.25">
      <c r="A4668">
        <v>4667</v>
      </c>
      <c r="B4668" s="1" t="s">
        <v>200</v>
      </c>
      <c r="C4668" s="2">
        <v>0.28569444444444447</v>
      </c>
      <c r="D4668">
        <v>51</v>
      </c>
      <c r="E4668">
        <v>25</v>
      </c>
      <c r="F4668" s="1" t="s">
        <v>61</v>
      </c>
      <c r="G4668" s="1" t="s">
        <v>81</v>
      </c>
      <c r="H4668">
        <v>64.248000000000005</v>
      </c>
      <c r="I4668">
        <v>-84.889600000000002</v>
      </c>
      <c r="J4668">
        <v>55</v>
      </c>
      <c r="K4668" t="b">
        <v>1</v>
      </c>
      <c r="L4668">
        <v>230</v>
      </c>
      <c r="M4668" s="1" t="s">
        <v>30</v>
      </c>
      <c r="N4668" s="1" t="s">
        <v>31</v>
      </c>
      <c r="O4668">
        <v>4</v>
      </c>
      <c r="P4668" t="b">
        <v>0</v>
      </c>
      <c r="Q4668" t="b">
        <v>1</v>
      </c>
      <c r="R4668" s="1" t="s">
        <v>32</v>
      </c>
      <c r="S4668" s="1" t="s">
        <v>58</v>
      </c>
      <c r="T4668">
        <v>2</v>
      </c>
      <c r="U4668" s="1" t="s">
        <v>45</v>
      </c>
      <c r="V4668" s="1" t="s">
        <v>35</v>
      </c>
      <c r="W4668" s="1" t="str">
        <f>IF(OR(MasterData[[#This Row],[Event]]="Christmas Market", MasterData[[#This Row],[Event]]="Christmas"), "Christmas Sale", "Non-Christmas Sale")</f>
        <v>Non-Christmas Sale</v>
      </c>
      <c r="X4668" t="b">
        <v>1</v>
      </c>
      <c r="Y4668">
        <v>3</v>
      </c>
      <c r="Z4668">
        <v>52.06</v>
      </c>
      <c r="AA4668">
        <v>208.23</v>
      </c>
      <c r="AB4668">
        <v>0</v>
      </c>
      <c r="AC4668" t="str">
        <f>IF(MasterData[[#This Row],[Discount Amount]]&gt;0, "Promotional sale", "Non-Promotional Sales")</f>
        <v>Non-Promotional Sales</v>
      </c>
    </row>
    <row r="4669" spans="1:29" x14ac:dyDescent="0.25">
      <c r="A4669">
        <v>4668</v>
      </c>
      <c r="B4669" s="1" t="s">
        <v>345</v>
      </c>
      <c r="C4669" s="2">
        <v>7.95717592592593E-2</v>
      </c>
      <c r="D4669">
        <v>482</v>
      </c>
      <c r="E4669">
        <v>64</v>
      </c>
      <c r="F4669" s="1" t="s">
        <v>37</v>
      </c>
      <c r="G4669" s="1" t="s">
        <v>44</v>
      </c>
      <c r="H4669">
        <v>46.813099999999999</v>
      </c>
      <c r="I4669">
        <v>-71.207499999999996</v>
      </c>
      <c r="J4669">
        <v>83</v>
      </c>
      <c r="K4669" t="b">
        <v>0</v>
      </c>
      <c r="L4669">
        <v>102</v>
      </c>
      <c r="M4669" s="1" t="s">
        <v>30</v>
      </c>
      <c r="N4669" s="1" t="s">
        <v>31</v>
      </c>
      <c r="O4669">
        <v>1</v>
      </c>
      <c r="P4669" t="b">
        <v>1</v>
      </c>
      <c r="Q4669" t="b">
        <v>0</v>
      </c>
      <c r="R4669" s="1" t="s">
        <v>32</v>
      </c>
      <c r="S4669" s="1" t="s">
        <v>49</v>
      </c>
      <c r="T4669">
        <v>1</v>
      </c>
      <c r="U4669" s="1" t="s">
        <v>45</v>
      </c>
      <c r="V4669" s="1" t="s">
        <v>46</v>
      </c>
      <c r="W4669" s="1" t="str">
        <f>IF(OR(MasterData[[#This Row],[Event]]="Christmas Market", MasterData[[#This Row],[Event]]="Christmas"), "Christmas Sale", "Non-Christmas Sale")</f>
        <v>Christmas Sale</v>
      </c>
      <c r="X4669" t="b">
        <v>1</v>
      </c>
      <c r="Y4669">
        <v>3</v>
      </c>
      <c r="Z4669">
        <v>70.67</v>
      </c>
      <c r="AA4669">
        <v>70.67</v>
      </c>
      <c r="AB4669">
        <v>0</v>
      </c>
      <c r="AC4669" t="str">
        <f>IF(MasterData[[#This Row],[Discount Amount]]&gt;0, "Promotional sale", "Non-Promotional Sales")</f>
        <v>Non-Promotional Sales</v>
      </c>
    </row>
    <row r="4670" spans="1:29" x14ac:dyDescent="0.25">
      <c r="A4670">
        <v>4669</v>
      </c>
      <c r="B4670" s="1" t="s">
        <v>144</v>
      </c>
      <c r="C4670" s="2">
        <v>0.51394675925925926</v>
      </c>
      <c r="D4670">
        <v>265</v>
      </c>
      <c r="E4670">
        <v>59</v>
      </c>
      <c r="F4670" s="1" t="s">
        <v>61</v>
      </c>
      <c r="G4670" s="1" t="s">
        <v>51</v>
      </c>
      <c r="H4670">
        <v>53.760899999999999</v>
      </c>
      <c r="I4670">
        <v>-98.813900000000004</v>
      </c>
      <c r="J4670">
        <v>48</v>
      </c>
      <c r="K4670" t="b">
        <v>0</v>
      </c>
      <c r="L4670">
        <v>234</v>
      </c>
      <c r="M4670" s="1" t="s">
        <v>30</v>
      </c>
      <c r="N4670" s="1" t="s">
        <v>31</v>
      </c>
      <c r="O4670">
        <v>1</v>
      </c>
      <c r="P4670" t="b">
        <v>1</v>
      </c>
      <c r="Q4670" t="b">
        <v>0</v>
      </c>
      <c r="R4670" s="1" t="s">
        <v>52</v>
      </c>
      <c r="S4670" s="1" t="s">
        <v>53</v>
      </c>
      <c r="T4670">
        <v>3</v>
      </c>
      <c r="U4670" s="1" t="s">
        <v>45</v>
      </c>
      <c r="V4670" s="1" t="s">
        <v>59</v>
      </c>
      <c r="W4670" s="1" t="str">
        <f>IF(OR(MasterData[[#This Row],[Event]]="Christmas Market", MasterData[[#This Row],[Event]]="Christmas"), "Christmas Sale", "Non-Christmas Sale")</f>
        <v>Non-Christmas Sale</v>
      </c>
      <c r="X4670" t="b">
        <v>0</v>
      </c>
      <c r="Y4670">
        <v>5</v>
      </c>
      <c r="Z4670">
        <v>75.52</v>
      </c>
      <c r="AA4670">
        <v>75.52</v>
      </c>
      <c r="AB4670">
        <v>7.55</v>
      </c>
      <c r="AC4670" t="str">
        <f>IF(MasterData[[#This Row],[Discount Amount]]&gt;0, "Promotional sale", "Non-Promotional Sales")</f>
        <v>Promotional sale</v>
      </c>
    </row>
    <row r="4671" spans="1:29" x14ac:dyDescent="0.25">
      <c r="A4671">
        <v>4670</v>
      </c>
      <c r="B4671" s="1" t="s">
        <v>302</v>
      </c>
      <c r="C4671" s="2">
        <v>0.79844907407407417</v>
      </c>
      <c r="D4671">
        <v>150</v>
      </c>
      <c r="E4671">
        <v>37</v>
      </c>
      <c r="F4671" s="1" t="s">
        <v>61</v>
      </c>
      <c r="G4671" s="1" t="s">
        <v>51</v>
      </c>
      <c r="H4671">
        <v>53.760899999999999</v>
      </c>
      <c r="I4671">
        <v>-98.813900000000004</v>
      </c>
      <c r="J4671">
        <v>37</v>
      </c>
      <c r="K4671" t="b">
        <v>1</v>
      </c>
      <c r="L4671">
        <v>612</v>
      </c>
      <c r="M4671" s="1" t="s">
        <v>39</v>
      </c>
      <c r="N4671" s="1" t="s">
        <v>40</v>
      </c>
      <c r="O4671">
        <v>2</v>
      </c>
      <c r="P4671" t="b">
        <v>0</v>
      </c>
      <c r="Q4671" t="b">
        <v>0</v>
      </c>
      <c r="R4671" s="1" t="s">
        <v>52</v>
      </c>
      <c r="S4671" s="1" t="s">
        <v>53</v>
      </c>
      <c r="T4671">
        <v>5</v>
      </c>
      <c r="U4671" s="1" t="s">
        <v>45</v>
      </c>
      <c r="V4671" s="1" t="s">
        <v>59</v>
      </c>
      <c r="W4671" s="1" t="str">
        <f>IF(OR(MasterData[[#This Row],[Event]]="Christmas Market", MasterData[[#This Row],[Event]]="Christmas"), "Christmas Sale", "Non-Christmas Sale")</f>
        <v>Non-Christmas Sale</v>
      </c>
      <c r="X4671" t="b">
        <v>1</v>
      </c>
      <c r="Y4671">
        <v>5</v>
      </c>
      <c r="Z4671">
        <v>74.37</v>
      </c>
      <c r="AA4671">
        <v>148.74</v>
      </c>
      <c r="AB4671">
        <v>14.87</v>
      </c>
      <c r="AC4671" t="str">
        <f>IF(MasterData[[#This Row],[Discount Amount]]&gt;0, "Promotional sale", "Non-Promotional Sales")</f>
        <v>Promotional sale</v>
      </c>
    </row>
    <row r="4672" spans="1:29" x14ac:dyDescent="0.25">
      <c r="A4672">
        <v>4671</v>
      </c>
      <c r="B4672" s="1" t="s">
        <v>97</v>
      </c>
      <c r="C4672" s="2">
        <v>0.39887731481481481</v>
      </c>
      <c r="D4672">
        <v>424</v>
      </c>
      <c r="E4672">
        <v>70</v>
      </c>
      <c r="F4672" s="1" t="s">
        <v>61</v>
      </c>
      <c r="G4672" s="1" t="s">
        <v>55</v>
      </c>
      <c r="H4672">
        <v>52.939900000000002</v>
      </c>
      <c r="I4672">
        <v>-106.4509</v>
      </c>
      <c r="J4672">
        <v>41</v>
      </c>
      <c r="K4672" t="b">
        <v>0</v>
      </c>
      <c r="L4672">
        <v>152</v>
      </c>
      <c r="M4672" s="1" t="s">
        <v>63</v>
      </c>
      <c r="N4672" s="1" t="s">
        <v>64</v>
      </c>
      <c r="O4672">
        <v>5</v>
      </c>
      <c r="P4672" t="b">
        <v>1</v>
      </c>
      <c r="Q4672" t="b">
        <v>1</v>
      </c>
      <c r="R4672" s="1" t="s">
        <v>41</v>
      </c>
      <c r="S4672" s="1" t="s">
        <v>53</v>
      </c>
      <c r="T4672">
        <v>1</v>
      </c>
      <c r="U4672" s="1" t="s">
        <v>34</v>
      </c>
      <c r="V4672" s="1" t="s">
        <v>46</v>
      </c>
      <c r="W4672" s="1" t="str">
        <f>IF(OR(MasterData[[#This Row],[Event]]="Christmas Market", MasterData[[#This Row],[Event]]="Christmas"), "Christmas Sale", "Non-Christmas Sale")</f>
        <v>Christmas Sale</v>
      </c>
      <c r="X4672" t="b">
        <v>0</v>
      </c>
      <c r="Y4672">
        <v>4</v>
      </c>
      <c r="Z4672">
        <v>56.55</v>
      </c>
      <c r="AA4672">
        <v>282.77</v>
      </c>
      <c r="AB4672">
        <v>0</v>
      </c>
      <c r="AC4672" t="str">
        <f>IF(MasterData[[#This Row],[Discount Amount]]&gt;0, "Promotional sale", "Non-Promotional Sales")</f>
        <v>Non-Promotional Sales</v>
      </c>
    </row>
    <row r="4673" spans="1:29" x14ac:dyDescent="0.25">
      <c r="A4673">
        <v>4672</v>
      </c>
      <c r="B4673" s="1" t="s">
        <v>181</v>
      </c>
      <c r="C4673" s="2">
        <v>0.81328703703703709</v>
      </c>
      <c r="D4673">
        <v>112</v>
      </c>
      <c r="E4673">
        <v>58</v>
      </c>
      <c r="F4673" s="1" t="s">
        <v>61</v>
      </c>
      <c r="G4673" s="1" t="s">
        <v>29</v>
      </c>
      <c r="H4673">
        <v>51.253799999999998</v>
      </c>
      <c r="I4673">
        <v>-85.3232</v>
      </c>
      <c r="J4673">
        <v>60</v>
      </c>
      <c r="K4673" t="b">
        <v>0</v>
      </c>
      <c r="L4673">
        <v>340</v>
      </c>
      <c r="M4673" s="1" t="s">
        <v>39</v>
      </c>
      <c r="N4673" s="1" t="s">
        <v>40</v>
      </c>
      <c r="O4673">
        <v>1</v>
      </c>
      <c r="P4673" t="b">
        <v>1</v>
      </c>
      <c r="Q4673" t="b">
        <v>0</v>
      </c>
      <c r="R4673" s="1" t="s">
        <v>41</v>
      </c>
      <c r="S4673" s="1" t="s">
        <v>49</v>
      </c>
      <c r="T4673">
        <v>4</v>
      </c>
      <c r="U4673" s="1" t="s">
        <v>42</v>
      </c>
      <c r="V4673" s="1" t="s">
        <v>46</v>
      </c>
      <c r="W4673" s="1" t="str">
        <f>IF(OR(MasterData[[#This Row],[Event]]="Christmas Market", MasterData[[#This Row],[Event]]="Christmas"), "Christmas Sale", "Non-Christmas Sale")</f>
        <v>Christmas Sale</v>
      </c>
      <c r="X4673" t="b">
        <v>1</v>
      </c>
      <c r="Y4673">
        <v>2</v>
      </c>
      <c r="Z4673">
        <v>51.72</v>
      </c>
      <c r="AA4673">
        <v>51.72</v>
      </c>
      <c r="AB4673">
        <v>0</v>
      </c>
      <c r="AC4673" t="str">
        <f>IF(MasterData[[#This Row],[Discount Amount]]&gt;0, "Promotional sale", "Non-Promotional Sales")</f>
        <v>Non-Promotional Sales</v>
      </c>
    </row>
    <row r="4674" spans="1:29" x14ac:dyDescent="0.25">
      <c r="A4674">
        <v>4673</v>
      </c>
      <c r="B4674" s="1" t="s">
        <v>87</v>
      </c>
      <c r="C4674" s="2">
        <v>3.1006944444444517E-2</v>
      </c>
      <c r="D4674">
        <v>63</v>
      </c>
      <c r="E4674">
        <v>64</v>
      </c>
      <c r="F4674" s="1" t="s">
        <v>37</v>
      </c>
      <c r="G4674" s="1" t="s">
        <v>62</v>
      </c>
      <c r="H4674">
        <v>46.565300000000001</v>
      </c>
      <c r="I4674">
        <v>-66.4619</v>
      </c>
      <c r="J4674">
        <v>4</v>
      </c>
      <c r="K4674" t="b">
        <v>0</v>
      </c>
      <c r="L4674">
        <v>250</v>
      </c>
      <c r="M4674" s="1" t="s">
        <v>63</v>
      </c>
      <c r="N4674" s="1" t="s">
        <v>64</v>
      </c>
      <c r="O4674">
        <v>4</v>
      </c>
      <c r="P4674" t="b">
        <v>0</v>
      </c>
      <c r="Q4674" t="b">
        <v>1</v>
      </c>
      <c r="R4674" s="1" t="s">
        <v>32</v>
      </c>
      <c r="S4674" s="1" t="s">
        <v>49</v>
      </c>
      <c r="T4674">
        <v>4</v>
      </c>
      <c r="U4674" s="1" t="s">
        <v>42</v>
      </c>
      <c r="V4674" s="1" t="s">
        <v>35</v>
      </c>
      <c r="W4674" s="1" t="str">
        <f>IF(OR(MasterData[[#This Row],[Event]]="Christmas Market", MasterData[[#This Row],[Event]]="Christmas"), "Christmas Sale", "Non-Christmas Sale")</f>
        <v>Non-Christmas Sale</v>
      </c>
      <c r="X4674" t="b">
        <v>0</v>
      </c>
      <c r="Y4674">
        <v>1</v>
      </c>
      <c r="Z4674">
        <v>89.78</v>
      </c>
      <c r="AA4674">
        <v>359.13</v>
      </c>
      <c r="AB4674">
        <v>0</v>
      </c>
      <c r="AC4674" t="str">
        <f>IF(MasterData[[#This Row],[Discount Amount]]&gt;0, "Promotional sale", "Non-Promotional Sales")</f>
        <v>Non-Promotional Sales</v>
      </c>
    </row>
    <row r="4675" spans="1:29" x14ac:dyDescent="0.25">
      <c r="A4675">
        <v>4674</v>
      </c>
      <c r="B4675" s="1" t="s">
        <v>259</v>
      </c>
      <c r="C4675" s="2">
        <v>0.32629629629629631</v>
      </c>
      <c r="D4675">
        <v>91</v>
      </c>
      <c r="E4675">
        <v>55</v>
      </c>
      <c r="F4675" s="1" t="s">
        <v>61</v>
      </c>
      <c r="G4675" s="1" t="s">
        <v>68</v>
      </c>
      <c r="H4675">
        <v>46.318800000000003</v>
      </c>
      <c r="I4675">
        <v>-63.146099999999997</v>
      </c>
      <c r="J4675">
        <v>33</v>
      </c>
      <c r="K4675" t="b">
        <v>1</v>
      </c>
      <c r="L4675">
        <v>507</v>
      </c>
      <c r="M4675" s="1" t="s">
        <v>56</v>
      </c>
      <c r="N4675" s="1" t="s">
        <v>57</v>
      </c>
      <c r="O4675">
        <v>3</v>
      </c>
      <c r="P4675" t="b">
        <v>1</v>
      </c>
      <c r="Q4675" t="b">
        <v>1</v>
      </c>
      <c r="R4675" s="1" t="s">
        <v>41</v>
      </c>
      <c r="S4675" s="1" t="s">
        <v>33</v>
      </c>
      <c r="T4675">
        <v>1</v>
      </c>
      <c r="U4675" s="1" t="s">
        <v>42</v>
      </c>
      <c r="V4675" s="1" t="s">
        <v>46</v>
      </c>
      <c r="W4675" s="1" t="str">
        <f>IF(OR(MasterData[[#This Row],[Event]]="Christmas Market", MasterData[[#This Row],[Event]]="Christmas"), "Christmas Sale", "Non-Christmas Sale")</f>
        <v>Christmas Sale</v>
      </c>
      <c r="X4675" t="b">
        <v>0</v>
      </c>
      <c r="Y4675">
        <v>4</v>
      </c>
      <c r="Z4675">
        <v>23.89</v>
      </c>
      <c r="AA4675">
        <v>71.680000000000007</v>
      </c>
      <c r="AB4675">
        <v>0</v>
      </c>
      <c r="AC4675" t="str">
        <f>IF(MasterData[[#This Row],[Discount Amount]]&gt;0, "Promotional sale", "Non-Promotional Sales")</f>
        <v>Non-Promotional Sales</v>
      </c>
    </row>
    <row r="4676" spans="1:29" x14ac:dyDescent="0.25">
      <c r="A4676">
        <v>4675</v>
      </c>
      <c r="B4676" s="1" t="s">
        <v>354</v>
      </c>
      <c r="C4676" s="2">
        <v>0.30762731481481476</v>
      </c>
      <c r="D4676">
        <v>218</v>
      </c>
      <c r="E4676">
        <v>43</v>
      </c>
      <c r="F4676" s="1" t="s">
        <v>28</v>
      </c>
      <c r="G4676" s="1" t="s">
        <v>66</v>
      </c>
      <c r="H4676">
        <v>45.077800000000003</v>
      </c>
      <c r="I4676">
        <v>-63.546700000000001</v>
      </c>
      <c r="J4676">
        <v>64</v>
      </c>
      <c r="K4676" t="b">
        <v>0</v>
      </c>
      <c r="L4676">
        <v>291</v>
      </c>
      <c r="M4676" s="1" t="s">
        <v>30</v>
      </c>
      <c r="N4676" s="1" t="s">
        <v>31</v>
      </c>
      <c r="O4676">
        <v>2</v>
      </c>
      <c r="P4676" t="b">
        <v>0</v>
      </c>
      <c r="Q4676" t="b">
        <v>0</v>
      </c>
      <c r="R4676" s="1" t="s">
        <v>52</v>
      </c>
      <c r="S4676" s="1" t="s">
        <v>53</v>
      </c>
      <c r="T4676">
        <v>1</v>
      </c>
      <c r="U4676" s="1" t="s">
        <v>45</v>
      </c>
      <c r="V4676" s="1" t="s">
        <v>35</v>
      </c>
      <c r="W4676" s="1" t="str">
        <f>IF(OR(MasterData[[#This Row],[Event]]="Christmas Market", MasterData[[#This Row],[Event]]="Christmas"), "Christmas Sale", "Non-Christmas Sale")</f>
        <v>Non-Christmas Sale</v>
      </c>
      <c r="X4676" t="b">
        <v>0</v>
      </c>
      <c r="Y4676">
        <v>4</v>
      </c>
      <c r="Z4676">
        <v>26.52</v>
      </c>
      <c r="AA4676">
        <v>53.03</v>
      </c>
      <c r="AB4676">
        <v>0</v>
      </c>
      <c r="AC4676" t="str">
        <f>IF(MasterData[[#This Row],[Discount Amount]]&gt;0, "Promotional sale", "Non-Promotional Sales")</f>
        <v>Non-Promotional Sales</v>
      </c>
    </row>
    <row r="4677" spans="1:29" x14ac:dyDescent="0.25">
      <c r="A4677">
        <v>4676</v>
      </c>
      <c r="B4677" s="1" t="s">
        <v>150</v>
      </c>
      <c r="C4677" s="2">
        <v>1.7037037037036962E-2</v>
      </c>
      <c r="D4677">
        <v>323</v>
      </c>
      <c r="E4677">
        <v>58</v>
      </c>
      <c r="F4677" s="1" t="s">
        <v>37</v>
      </c>
      <c r="G4677" s="1" t="s">
        <v>38</v>
      </c>
      <c r="H4677">
        <v>53.726700000000001</v>
      </c>
      <c r="I4677">
        <v>-127.6476</v>
      </c>
      <c r="J4677">
        <v>67</v>
      </c>
      <c r="K4677" t="b">
        <v>1</v>
      </c>
      <c r="L4677">
        <v>620</v>
      </c>
      <c r="M4677" s="1" t="s">
        <v>56</v>
      </c>
      <c r="N4677" s="1" t="s">
        <v>57</v>
      </c>
      <c r="O4677">
        <v>2</v>
      </c>
      <c r="P4677" t="b">
        <v>0</v>
      </c>
      <c r="Q4677" t="b">
        <v>0</v>
      </c>
      <c r="R4677" s="1" t="s">
        <v>41</v>
      </c>
      <c r="S4677" s="1" t="s">
        <v>53</v>
      </c>
      <c r="T4677">
        <v>2</v>
      </c>
      <c r="U4677" s="1" t="s">
        <v>42</v>
      </c>
      <c r="V4677" s="1" t="s">
        <v>46</v>
      </c>
      <c r="W4677" s="1" t="str">
        <f>IF(OR(MasterData[[#This Row],[Event]]="Christmas Market", MasterData[[#This Row],[Event]]="Christmas"), "Christmas Sale", "Non-Christmas Sale")</f>
        <v>Christmas Sale</v>
      </c>
      <c r="X4677" t="b">
        <v>1</v>
      </c>
      <c r="Y4677">
        <v>2</v>
      </c>
      <c r="Z4677">
        <v>14.21</v>
      </c>
      <c r="AA4677">
        <v>28.42</v>
      </c>
      <c r="AB4677">
        <v>0</v>
      </c>
      <c r="AC4677" t="str">
        <f>IF(MasterData[[#This Row],[Discount Amount]]&gt;0, "Promotional sale", "Non-Promotional Sales")</f>
        <v>Non-Promotional Sales</v>
      </c>
    </row>
    <row r="4678" spans="1:29" x14ac:dyDescent="0.25">
      <c r="A4678">
        <v>4677</v>
      </c>
      <c r="B4678" s="1" t="s">
        <v>347</v>
      </c>
      <c r="C4678" s="2">
        <v>7.521990740740736E-2</v>
      </c>
      <c r="D4678">
        <v>387</v>
      </c>
      <c r="E4678">
        <v>18</v>
      </c>
      <c r="F4678" s="1" t="s">
        <v>37</v>
      </c>
      <c r="G4678" s="1" t="s">
        <v>51</v>
      </c>
      <c r="H4678">
        <v>53.760899999999999</v>
      </c>
      <c r="I4678">
        <v>-98.813900000000004</v>
      </c>
      <c r="J4678">
        <v>42</v>
      </c>
      <c r="K4678" t="b">
        <v>1</v>
      </c>
      <c r="L4678">
        <v>700</v>
      </c>
      <c r="M4678" s="1" t="s">
        <v>39</v>
      </c>
      <c r="N4678" s="1" t="s">
        <v>40</v>
      </c>
      <c r="O4678">
        <v>2</v>
      </c>
      <c r="P4678" t="b">
        <v>0</v>
      </c>
      <c r="Q4678" t="b">
        <v>0</v>
      </c>
      <c r="R4678" s="1" t="s">
        <v>52</v>
      </c>
      <c r="S4678" s="1" t="s">
        <v>49</v>
      </c>
      <c r="T4678">
        <v>4</v>
      </c>
      <c r="U4678" s="1" t="s">
        <v>42</v>
      </c>
      <c r="V4678" s="1" t="s">
        <v>59</v>
      </c>
      <c r="W4678" s="1" t="str">
        <f>IF(OR(MasterData[[#This Row],[Event]]="Christmas Market", MasterData[[#This Row],[Event]]="Christmas"), "Christmas Sale", "Non-Christmas Sale")</f>
        <v>Non-Christmas Sale</v>
      </c>
      <c r="X4678" t="b">
        <v>1</v>
      </c>
      <c r="Y4678">
        <v>5</v>
      </c>
      <c r="Z4678">
        <v>37.630000000000003</v>
      </c>
      <c r="AA4678">
        <v>75.25</v>
      </c>
      <c r="AB4678">
        <v>7.53</v>
      </c>
      <c r="AC4678" t="str">
        <f>IF(MasterData[[#This Row],[Discount Amount]]&gt;0, "Promotional sale", "Non-Promotional Sales")</f>
        <v>Promotional sale</v>
      </c>
    </row>
    <row r="4679" spans="1:29" x14ac:dyDescent="0.25">
      <c r="A4679">
        <v>4678</v>
      </c>
      <c r="B4679" s="1" t="s">
        <v>407</v>
      </c>
      <c r="C4679" s="2">
        <v>0.10576388888888899</v>
      </c>
      <c r="D4679">
        <v>481</v>
      </c>
      <c r="E4679">
        <v>25</v>
      </c>
      <c r="F4679" s="1" t="s">
        <v>61</v>
      </c>
      <c r="G4679" s="1" t="s">
        <v>77</v>
      </c>
      <c r="H4679">
        <v>64.282300000000006</v>
      </c>
      <c r="I4679">
        <v>-135</v>
      </c>
      <c r="J4679">
        <v>1</v>
      </c>
      <c r="K4679" t="b">
        <v>0</v>
      </c>
      <c r="L4679">
        <v>522</v>
      </c>
      <c r="M4679" s="1" t="s">
        <v>56</v>
      </c>
      <c r="N4679" s="1" t="s">
        <v>57</v>
      </c>
      <c r="O4679">
        <v>1</v>
      </c>
      <c r="P4679" t="b">
        <v>1</v>
      </c>
      <c r="Q4679" t="b">
        <v>0</v>
      </c>
      <c r="R4679" s="1" t="s">
        <v>52</v>
      </c>
      <c r="S4679" s="1" t="s">
        <v>33</v>
      </c>
      <c r="T4679">
        <v>2</v>
      </c>
      <c r="U4679" s="1" t="s">
        <v>42</v>
      </c>
      <c r="V4679" s="1" t="s">
        <v>59</v>
      </c>
      <c r="W4679" s="1" t="str">
        <f>IF(OR(MasterData[[#This Row],[Event]]="Christmas Market", MasterData[[#This Row],[Event]]="Christmas"), "Christmas Sale", "Non-Christmas Sale")</f>
        <v>Non-Christmas Sale</v>
      </c>
      <c r="X4679" t="b">
        <v>1</v>
      </c>
      <c r="Y4679">
        <v>2</v>
      </c>
      <c r="Z4679">
        <v>50.88</v>
      </c>
      <c r="AA4679">
        <v>50.88</v>
      </c>
      <c r="AB4679">
        <v>5.09</v>
      </c>
      <c r="AC4679" t="str">
        <f>IF(MasterData[[#This Row],[Discount Amount]]&gt;0, "Promotional sale", "Non-Promotional Sales")</f>
        <v>Promotional sale</v>
      </c>
    </row>
    <row r="4680" spans="1:29" x14ac:dyDescent="0.25">
      <c r="A4680">
        <v>4679</v>
      </c>
      <c r="B4680" s="1" t="s">
        <v>424</v>
      </c>
      <c r="C4680" s="2">
        <v>0.91344907407407416</v>
      </c>
      <c r="D4680">
        <v>63</v>
      </c>
      <c r="E4680">
        <v>21</v>
      </c>
      <c r="F4680" s="1" t="s">
        <v>28</v>
      </c>
      <c r="G4680" s="1" t="s">
        <v>77</v>
      </c>
      <c r="H4680">
        <v>64.282300000000006</v>
      </c>
      <c r="I4680">
        <v>-135</v>
      </c>
      <c r="J4680">
        <v>87</v>
      </c>
      <c r="K4680" t="b">
        <v>1</v>
      </c>
      <c r="L4680">
        <v>29</v>
      </c>
      <c r="M4680" s="1" t="s">
        <v>56</v>
      </c>
      <c r="N4680" s="1" t="s">
        <v>57</v>
      </c>
      <c r="O4680">
        <v>1</v>
      </c>
      <c r="P4680" t="b">
        <v>1</v>
      </c>
      <c r="Q4680" t="b">
        <v>1</v>
      </c>
      <c r="R4680" s="1" t="s">
        <v>41</v>
      </c>
      <c r="S4680" s="1" t="s">
        <v>58</v>
      </c>
      <c r="T4680">
        <v>4</v>
      </c>
      <c r="U4680" s="1" t="s">
        <v>42</v>
      </c>
      <c r="V4680" s="1" t="s">
        <v>59</v>
      </c>
      <c r="W4680" s="1" t="str">
        <f>IF(OR(MasterData[[#This Row],[Event]]="Christmas Market", MasterData[[#This Row],[Event]]="Christmas"), "Christmas Sale", "Non-Christmas Sale")</f>
        <v>Non-Christmas Sale</v>
      </c>
      <c r="X4680" t="b">
        <v>0</v>
      </c>
      <c r="Y4680">
        <v>3</v>
      </c>
      <c r="Z4680">
        <v>31.07</v>
      </c>
      <c r="AA4680">
        <v>31.07</v>
      </c>
      <c r="AB4680">
        <v>3.11</v>
      </c>
      <c r="AC4680" t="str">
        <f>IF(MasterData[[#This Row],[Discount Amount]]&gt;0, "Promotional sale", "Non-Promotional Sales")</f>
        <v>Promotional sale</v>
      </c>
    </row>
    <row r="4681" spans="1:29" x14ac:dyDescent="0.25">
      <c r="A4681">
        <v>4680</v>
      </c>
      <c r="B4681" s="1" t="s">
        <v>245</v>
      </c>
      <c r="C4681" s="2">
        <v>1.1168981481481488E-2</v>
      </c>
      <c r="D4681">
        <v>183</v>
      </c>
      <c r="E4681">
        <v>56</v>
      </c>
      <c r="F4681" s="1" t="s">
        <v>37</v>
      </c>
      <c r="G4681" s="1" t="s">
        <v>38</v>
      </c>
      <c r="H4681">
        <v>53.726700000000001</v>
      </c>
      <c r="I4681">
        <v>-127.6476</v>
      </c>
      <c r="J4681">
        <v>15</v>
      </c>
      <c r="K4681" t="b">
        <v>1</v>
      </c>
      <c r="L4681">
        <v>839</v>
      </c>
      <c r="M4681" s="1" t="s">
        <v>39</v>
      </c>
      <c r="N4681" s="1" t="s">
        <v>40</v>
      </c>
      <c r="O4681">
        <v>3</v>
      </c>
      <c r="P4681" t="b">
        <v>0</v>
      </c>
      <c r="Q4681" t="b">
        <v>0</v>
      </c>
      <c r="R4681" s="1" t="s">
        <v>32</v>
      </c>
      <c r="S4681" s="1" t="s">
        <v>53</v>
      </c>
      <c r="T4681">
        <v>4</v>
      </c>
      <c r="U4681" s="1" t="s">
        <v>42</v>
      </c>
      <c r="V4681" s="1" t="s">
        <v>59</v>
      </c>
      <c r="W4681" s="1" t="str">
        <f>IF(OR(MasterData[[#This Row],[Event]]="Christmas Market", MasterData[[#This Row],[Event]]="Christmas"), "Christmas Sale", "Non-Christmas Sale")</f>
        <v>Non-Christmas Sale</v>
      </c>
      <c r="X4681" t="b">
        <v>1</v>
      </c>
      <c r="Y4681">
        <v>5</v>
      </c>
      <c r="Z4681">
        <v>79.5</v>
      </c>
      <c r="AA4681">
        <v>238.51</v>
      </c>
      <c r="AB4681">
        <v>23.85</v>
      </c>
      <c r="AC4681" t="str">
        <f>IF(MasterData[[#This Row],[Discount Amount]]&gt;0, "Promotional sale", "Non-Promotional Sales")</f>
        <v>Promotional sale</v>
      </c>
    </row>
    <row r="4682" spans="1:29" x14ac:dyDescent="0.25">
      <c r="A4682">
        <v>4681</v>
      </c>
      <c r="B4682" s="1" t="s">
        <v>331</v>
      </c>
      <c r="C4682" s="2">
        <v>0.24319444444444449</v>
      </c>
      <c r="D4682">
        <v>25</v>
      </c>
      <c r="E4682">
        <v>18</v>
      </c>
      <c r="F4682" s="1" t="s">
        <v>37</v>
      </c>
      <c r="G4682" s="1" t="s">
        <v>70</v>
      </c>
      <c r="H4682">
        <v>54.273099999999999</v>
      </c>
      <c r="I4682">
        <v>-61.738799999999998</v>
      </c>
      <c r="J4682">
        <v>92</v>
      </c>
      <c r="K4682" t="b">
        <v>1</v>
      </c>
      <c r="L4682">
        <v>245</v>
      </c>
      <c r="M4682" s="1" t="s">
        <v>39</v>
      </c>
      <c r="N4682" s="1" t="s">
        <v>40</v>
      </c>
      <c r="O4682">
        <v>5</v>
      </c>
      <c r="P4682" t="b">
        <v>0</v>
      </c>
      <c r="Q4682" t="b">
        <v>1</v>
      </c>
      <c r="R4682" s="1" t="s">
        <v>32</v>
      </c>
      <c r="S4682" s="1" t="s">
        <v>53</v>
      </c>
      <c r="T4682">
        <v>3</v>
      </c>
      <c r="U4682" s="1" t="s">
        <v>34</v>
      </c>
      <c r="V4682" s="1" t="s">
        <v>35</v>
      </c>
      <c r="W4682" s="1" t="str">
        <f>IF(OR(MasterData[[#This Row],[Event]]="Christmas Market", MasterData[[#This Row],[Event]]="Christmas"), "Christmas Sale", "Non-Christmas Sale")</f>
        <v>Non-Christmas Sale</v>
      </c>
      <c r="X4682" t="b">
        <v>1</v>
      </c>
      <c r="Y4682">
        <v>3</v>
      </c>
      <c r="Z4682">
        <v>50.41</v>
      </c>
      <c r="AA4682">
        <v>252.07</v>
      </c>
      <c r="AB4682">
        <v>0</v>
      </c>
      <c r="AC4682" t="str">
        <f>IF(MasterData[[#This Row],[Discount Amount]]&gt;0, "Promotional sale", "Non-Promotional Sales")</f>
        <v>Non-Promotional Sales</v>
      </c>
    </row>
    <row r="4683" spans="1:29" x14ac:dyDescent="0.25">
      <c r="A4683">
        <v>4682</v>
      </c>
      <c r="B4683" s="1" t="s">
        <v>275</v>
      </c>
      <c r="C4683" s="2">
        <v>0.19429398148148147</v>
      </c>
      <c r="D4683">
        <v>34</v>
      </c>
      <c r="E4683">
        <v>63</v>
      </c>
      <c r="F4683" s="1" t="s">
        <v>61</v>
      </c>
      <c r="G4683" s="1" t="s">
        <v>77</v>
      </c>
      <c r="H4683">
        <v>64.282300000000006</v>
      </c>
      <c r="I4683">
        <v>-135</v>
      </c>
      <c r="J4683">
        <v>39</v>
      </c>
      <c r="K4683" t="b">
        <v>1</v>
      </c>
      <c r="L4683">
        <v>807</v>
      </c>
      <c r="M4683" s="1" t="s">
        <v>63</v>
      </c>
      <c r="N4683" s="1" t="s">
        <v>64</v>
      </c>
      <c r="O4683">
        <v>3</v>
      </c>
      <c r="P4683" t="b">
        <v>1</v>
      </c>
      <c r="Q4683" t="b">
        <v>1</v>
      </c>
      <c r="R4683" s="1" t="s">
        <v>32</v>
      </c>
      <c r="S4683" s="1" t="s">
        <v>33</v>
      </c>
      <c r="T4683">
        <v>4</v>
      </c>
      <c r="U4683" s="1" t="s">
        <v>34</v>
      </c>
      <c r="V4683" s="1" t="s">
        <v>59</v>
      </c>
      <c r="W4683" s="1" t="str">
        <f>IF(OR(MasterData[[#This Row],[Event]]="Christmas Market", MasterData[[#This Row],[Event]]="Christmas"), "Christmas Sale", "Non-Christmas Sale")</f>
        <v>Non-Christmas Sale</v>
      </c>
      <c r="X4683" t="b">
        <v>0</v>
      </c>
      <c r="Y4683">
        <v>2</v>
      </c>
      <c r="Z4683">
        <v>88.31</v>
      </c>
      <c r="AA4683">
        <v>264.92</v>
      </c>
      <c r="AB4683">
        <v>26.49</v>
      </c>
      <c r="AC4683" t="str">
        <f>IF(MasterData[[#This Row],[Discount Amount]]&gt;0, "Promotional sale", "Non-Promotional Sales")</f>
        <v>Promotional sale</v>
      </c>
    </row>
    <row r="4684" spans="1:29" x14ac:dyDescent="0.25">
      <c r="A4684">
        <v>4683</v>
      </c>
      <c r="B4684" s="1" t="s">
        <v>50</v>
      </c>
      <c r="C4684" s="2">
        <v>6.697916666666659E-2</v>
      </c>
      <c r="D4684">
        <v>445</v>
      </c>
      <c r="E4684">
        <v>59</v>
      </c>
      <c r="F4684" s="1" t="s">
        <v>37</v>
      </c>
      <c r="G4684" s="1" t="s">
        <v>62</v>
      </c>
      <c r="H4684">
        <v>46.565300000000001</v>
      </c>
      <c r="I4684">
        <v>-66.4619</v>
      </c>
      <c r="J4684">
        <v>53</v>
      </c>
      <c r="K4684" t="b">
        <v>0</v>
      </c>
      <c r="L4684">
        <v>744</v>
      </c>
      <c r="M4684" s="1" t="s">
        <v>39</v>
      </c>
      <c r="N4684" s="1" t="s">
        <v>40</v>
      </c>
      <c r="O4684">
        <v>2</v>
      </c>
      <c r="P4684" t="b">
        <v>0</v>
      </c>
      <c r="Q4684" t="b">
        <v>0</v>
      </c>
      <c r="R4684" s="1" t="s">
        <v>41</v>
      </c>
      <c r="S4684" s="1" t="s">
        <v>58</v>
      </c>
      <c r="T4684">
        <v>3</v>
      </c>
      <c r="U4684" s="1" t="s">
        <v>45</v>
      </c>
      <c r="V4684" s="1" t="s">
        <v>35</v>
      </c>
      <c r="W4684" s="1" t="str">
        <f>IF(OR(MasterData[[#This Row],[Event]]="Christmas Market", MasterData[[#This Row],[Event]]="Christmas"), "Christmas Sale", "Non-Christmas Sale")</f>
        <v>Non-Christmas Sale</v>
      </c>
      <c r="X4684" t="b">
        <v>1</v>
      </c>
      <c r="Y4684">
        <v>2</v>
      </c>
      <c r="Z4684">
        <v>83.78</v>
      </c>
      <c r="AA4684">
        <v>167.55</v>
      </c>
      <c r="AB4684">
        <v>0</v>
      </c>
      <c r="AC4684" t="str">
        <f>IF(MasterData[[#This Row],[Discount Amount]]&gt;0, "Promotional sale", "Non-Promotional Sales")</f>
        <v>Non-Promotional Sales</v>
      </c>
    </row>
    <row r="4685" spans="1:29" x14ac:dyDescent="0.25">
      <c r="A4685">
        <v>4684</v>
      </c>
      <c r="B4685" s="1" t="s">
        <v>410</v>
      </c>
      <c r="C4685" s="2">
        <v>0.20508101851851857</v>
      </c>
      <c r="D4685">
        <v>4</v>
      </c>
      <c r="E4685">
        <v>37</v>
      </c>
      <c r="F4685" s="1" t="s">
        <v>61</v>
      </c>
      <c r="G4685" s="1" t="s">
        <v>51</v>
      </c>
      <c r="H4685">
        <v>53.760899999999999</v>
      </c>
      <c r="I4685">
        <v>-98.813900000000004</v>
      </c>
      <c r="J4685">
        <v>59</v>
      </c>
      <c r="K4685" t="b">
        <v>0</v>
      </c>
      <c r="L4685">
        <v>741</v>
      </c>
      <c r="M4685" s="1" t="s">
        <v>39</v>
      </c>
      <c r="N4685" s="1" t="s">
        <v>40</v>
      </c>
      <c r="O4685">
        <v>1</v>
      </c>
      <c r="P4685" t="b">
        <v>1</v>
      </c>
      <c r="Q4685" t="b">
        <v>1</v>
      </c>
      <c r="R4685" s="1" t="s">
        <v>52</v>
      </c>
      <c r="S4685" s="1" t="s">
        <v>49</v>
      </c>
      <c r="T4685">
        <v>2</v>
      </c>
      <c r="U4685" s="1" t="s">
        <v>34</v>
      </c>
      <c r="V4685" s="1" t="s">
        <v>59</v>
      </c>
      <c r="W4685" s="1" t="str">
        <f>IF(OR(MasterData[[#This Row],[Event]]="Christmas Market", MasterData[[#This Row],[Event]]="Christmas"), "Christmas Sale", "Non-Christmas Sale")</f>
        <v>Non-Christmas Sale</v>
      </c>
      <c r="X4685" t="b">
        <v>0</v>
      </c>
      <c r="Y4685">
        <v>5</v>
      </c>
      <c r="Z4685">
        <v>46.41</v>
      </c>
      <c r="AA4685">
        <v>46.41</v>
      </c>
      <c r="AB4685">
        <v>4.6399999999999997</v>
      </c>
      <c r="AC4685" t="str">
        <f>IF(MasterData[[#This Row],[Discount Amount]]&gt;0, "Promotional sale", "Non-Promotional Sales")</f>
        <v>Promotional sale</v>
      </c>
    </row>
    <row r="4686" spans="1:29" x14ac:dyDescent="0.25">
      <c r="A4686">
        <v>4685</v>
      </c>
      <c r="B4686" s="1" t="s">
        <v>305</v>
      </c>
      <c r="C4686" s="2">
        <v>0.26807870370370379</v>
      </c>
      <c r="D4686">
        <v>111</v>
      </c>
      <c r="E4686">
        <v>58</v>
      </c>
      <c r="F4686" s="1" t="s">
        <v>28</v>
      </c>
      <c r="G4686" s="1" t="s">
        <v>29</v>
      </c>
      <c r="H4686">
        <v>51.253799999999998</v>
      </c>
      <c r="I4686">
        <v>-85.3232</v>
      </c>
      <c r="J4686">
        <v>45</v>
      </c>
      <c r="K4686" t="b">
        <v>1</v>
      </c>
      <c r="L4686">
        <v>559</v>
      </c>
      <c r="M4686" s="1" t="s">
        <v>30</v>
      </c>
      <c r="N4686" s="1" t="s">
        <v>31</v>
      </c>
      <c r="O4686">
        <v>5</v>
      </c>
      <c r="P4686" t="b">
        <v>1</v>
      </c>
      <c r="Q4686" t="b">
        <v>0</v>
      </c>
      <c r="R4686" s="1" t="s">
        <v>52</v>
      </c>
      <c r="S4686" s="1" t="s">
        <v>49</v>
      </c>
      <c r="T4686">
        <v>4</v>
      </c>
      <c r="U4686" s="1" t="s">
        <v>42</v>
      </c>
      <c r="V4686" s="1" t="s">
        <v>35</v>
      </c>
      <c r="W4686" s="1" t="str">
        <f>IF(OR(MasterData[[#This Row],[Event]]="Christmas Market", MasterData[[#This Row],[Event]]="Christmas"), "Christmas Sale", "Non-Christmas Sale")</f>
        <v>Non-Christmas Sale</v>
      </c>
      <c r="X4686" t="b">
        <v>0</v>
      </c>
      <c r="Y4686">
        <v>4</v>
      </c>
      <c r="Z4686">
        <v>76.63</v>
      </c>
      <c r="AA4686">
        <v>383.13</v>
      </c>
      <c r="AB4686">
        <v>0</v>
      </c>
      <c r="AC4686" t="str">
        <f>IF(MasterData[[#This Row],[Discount Amount]]&gt;0, "Promotional sale", "Non-Promotional Sales")</f>
        <v>Non-Promotional Sales</v>
      </c>
    </row>
    <row r="4687" spans="1:29" x14ac:dyDescent="0.25">
      <c r="A4687">
        <v>4686</v>
      </c>
      <c r="B4687" s="1" t="s">
        <v>225</v>
      </c>
      <c r="C4687" s="2">
        <v>0.99782407407407403</v>
      </c>
      <c r="D4687">
        <v>349</v>
      </c>
      <c r="E4687">
        <v>44</v>
      </c>
      <c r="F4687" s="1" t="s">
        <v>37</v>
      </c>
      <c r="G4687" s="1" t="s">
        <v>55</v>
      </c>
      <c r="H4687">
        <v>52.939900000000002</v>
      </c>
      <c r="I4687">
        <v>-106.4509</v>
      </c>
      <c r="J4687">
        <v>93</v>
      </c>
      <c r="K4687" t="b">
        <v>0</v>
      </c>
      <c r="L4687">
        <v>272</v>
      </c>
      <c r="M4687" s="1" t="s">
        <v>39</v>
      </c>
      <c r="N4687" s="1" t="s">
        <v>40</v>
      </c>
      <c r="O4687">
        <v>3</v>
      </c>
      <c r="P4687" t="b">
        <v>1</v>
      </c>
      <c r="Q4687" t="b">
        <v>1</v>
      </c>
      <c r="R4687" s="1" t="s">
        <v>32</v>
      </c>
      <c r="S4687" s="1" t="s">
        <v>49</v>
      </c>
      <c r="T4687">
        <v>2</v>
      </c>
      <c r="U4687" s="1" t="s">
        <v>45</v>
      </c>
      <c r="V4687" s="1" t="s">
        <v>35</v>
      </c>
      <c r="W4687" s="1" t="str">
        <f>IF(OR(MasterData[[#This Row],[Event]]="Christmas Market", MasterData[[#This Row],[Event]]="Christmas"), "Christmas Sale", "Non-Christmas Sale")</f>
        <v>Non-Christmas Sale</v>
      </c>
      <c r="X4687" t="b">
        <v>1</v>
      </c>
      <c r="Y4687">
        <v>3</v>
      </c>
      <c r="Z4687">
        <v>41.63</v>
      </c>
      <c r="AA4687">
        <v>124.9</v>
      </c>
      <c r="AB4687">
        <v>0</v>
      </c>
      <c r="AC4687" t="str">
        <f>IF(MasterData[[#This Row],[Discount Amount]]&gt;0, "Promotional sale", "Non-Promotional Sales")</f>
        <v>Non-Promotional Sales</v>
      </c>
    </row>
    <row r="4688" spans="1:29" x14ac:dyDescent="0.25">
      <c r="A4688">
        <v>4687</v>
      </c>
      <c r="B4688" s="1" t="s">
        <v>342</v>
      </c>
      <c r="C4688" s="2">
        <v>9.1412037037037042E-2</v>
      </c>
      <c r="D4688">
        <v>190</v>
      </c>
      <c r="E4688">
        <v>34</v>
      </c>
      <c r="F4688" s="1" t="s">
        <v>61</v>
      </c>
      <c r="G4688" s="1" t="s">
        <v>81</v>
      </c>
      <c r="H4688">
        <v>64.248000000000005</v>
      </c>
      <c r="I4688">
        <v>-84.889600000000002</v>
      </c>
      <c r="J4688">
        <v>92</v>
      </c>
      <c r="K4688" t="b">
        <v>1</v>
      </c>
      <c r="L4688">
        <v>532</v>
      </c>
      <c r="M4688" s="1" t="s">
        <v>74</v>
      </c>
      <c r="N4688" s="1" t="s">
        <v>75</v>
      </c>
      <c r="O4688">
        <v>5</v>
      </c>
      <c r="P4688" t="b">
        <v>1</v>
      </c>
      <c r="Q4688" t="b">
        <v>0</v>
      </c>
      <c r="R4688" s="1" t="s">
        <v>52</v>
      </c>
      <c r="S4688" s="1" t="s">
        <v>33</v>
      </c>
      <c r="T4688">
        <v>1</v>
      </c>
      <c r="U4688" s="1" t="s">
        <v>42</v>
      </c>
      <c r="V4688" s="1" t="s">
        <v>46</v>
      </c>
      <c r="W4688" s="1" t="str">
        <f>IF(OR(MasterData[[#This Row],[Event]]="Christmas Market", MasterData[[#This Row],[Event]]="Christmas"), "Christmas Sale", "Non-Christmas Sale")</f>
        <v>Christmas Sale</v>
      </c>
      <c r="X4688" t="b">
        <v>1</v>
      </c>
      <c r="Y4688">
        <v>4</v>
      </c>
      <c r="Z4688">
        <v>67.08</v>
      </c>
      <c r="AA4688">
        <v>335.38</v>
      </c>
      <c r="AB4688">
        <v>0</v>
      </c>
      <c r="AC4688" t="str">
        <f>IF(MasterData[[#This Row],[Discount Amount]]&gt;0, "Promotional sale", "Non-Promotional Sales")</f>
        <v>Non-Promotional Sales</v>
      </c>
    </row>
    <row r="4689" spans="1:29" x14ac:dyDescent="0.25">
      <c r="A4689">
        <v>4688</v>
      </c>
      <c r="B4689" s="1" t="s">
        <v>252</v>
      </c>
      <c r="C4689" s="2">
        <v>0.95930555555555563</v>
      </c>
      <c r="D4689">
        <v>443</v>
      </c>
      <c r="E4689">
        <v>39</v>
      </c>
      <c r="F4689" s="1" t="s">
        <v>28</v>
      </c>
      <c r="G4689" s="1" t="s">
        <v>77</v>
      </c>
      <c r="H4689">
        <v>64.282300000000006</v>
      </c>
      <c r="I4689">
        <v>-135</v>
      </c>
      <c r="J4689">
        <v>24</v>
      </c>
      <c r="K4689" t="b">
        <v>1</v>
      </c>
      <c r="L4689">
        <v>142</v>
      </c>
      <c r="M4689" s="1" t="s">
        <v>30</v>
      </c>
      <c r="N4689" s="1" t="s">
        <v>31</v>
      </c>
      <c r="O4689">
        <v>2</v>
      </c>
      <c r="P4689" t="b">
        <v>1</v>
      </c>
      <c r="Q4689" t="b">
        <v>1</v>
      </c>
      <c r="R4689" s="1" t="s">
        <v>52</v>
      </c>
      <c r="S4689" s="1" t="s">
        <v>58</v>
      </c>
      <c r="T4689">
        <v>5</v>
      </c>
      <c r="U4689" s="1" t="s">
        <v>34</v>
      </c>
      <c r="V4689" s="1" t="s">
        <v>46</v>
      </c>
      <c r="W4689" s="1" t="str">
        <f>IF(OR(MasterData[[#This Row],[Event]]="Christmas Market", MasterData[[#This Row],[Event]]="Christmas"), "Christmas Sale", "Non-Christmas Sale")</f>
        <v>Christmas Sale</v>
      </c>
      <c r="X4689" t="b">
        <v>0</v>
      </c>
      <c r="Y4689">
        <v>5</v>
      </c>
      <c r="Z4689">
        <v>17.239999999999998</v>
      </c>
      <c r="AA4689">
        <v>34.479999999999997</v>
      </c>
      <c r="AB4689">
        <v>0</v>
      </c>
      <c r="AC4689" t="str">
        <f>IF(MasterData[[#This Row],[Discount Amount]]&gt;0, "Promotional sale", "Non-Promotional Sales")</f>
        <v>Non-Promotional Sales</v>
      </c>
    </row>
    <row r="4690" spans="1:29" x14ac:dyDescent="0.25">
      <c r="A4690">
        <v>4689</v>
      </c>
      <c r="B4690" s="1" t="s">
        <v>160</v>
      </c>
      <c r="C4690" s="2">
        <v>5.4375000000000062E-2</v>
      </c>
      <c r="D4690">
        <v>130</v>
      </c>
      <c r="E4690">
        <v>70</v>
      </c>
      <c r="F4690" s="1" t="s">
        <v>28</v>
      </c>
      <c r="G4690" s="1" t="s">
        <v>55</v>
      </c>
      <c r="H4690">
        <v>52.939900000000002</v>
      </c>
      <c r="I4690">
        <v>-106.4509</v>
      </c>
      <c r="J4690">
        <v>22</v>
      </c>
      <c r="K4690" t="b">
        <v>0</v>
      </c>
      <c r="L4690">
        <v>880</v>
      </c>
      <c r="M4690" s="1" t="s">
        <v>30</v>
      </c>
      <c r="N4690" s="1" t="s">
        <v>31</v>
      </c>
      <c r="O4690">
        <v>1</v>
      </c>
      <c r="P4690" t="b">
        <v>0</v>
      </c>
      <c r="Q4690" t="b">
        <v>1</v>
      </c>
      <c r="R4690" s="1" t="s">
        <v>41</v>
      </c>
      <c r="S4690" s="1" t="s">
        <v>49</v>
      </c>
      <c r="T4690">
        <v>5</v>
      </c>
      <c r="U4690" s="1" t="s">
        <v>45</v>
      </c>
      <c r="V4690" s="1" t="s">
        <v>46</v>
      </c>
      <c r="W4690" s="1" t="str">
        <f>IF(OR(MasterData[[#This Row],[Event]]="Christmas Market", MasterData[[#This Row],[Event]]="Christmas"), "Christmas Sale", "Non-Christmas Sale")</f>
        <v>Christmas Sale</v>
      </c>
      <c r="X4690" t="b">
        <v>1</v>
      </c>
      <c r="Y4690">
        <v>1</v>
      </c>
      <c r="Z4690">
        <v>96.08</v>
      </c>
      <c r="AA4690">
        <v>96.08</v>
      </c>
      <c r="AB4690">
        <v>0</v>
      </c>
      <c r="AC4690" t="str">
        <f>IF(MasterData[[#This Row],[Discount Amount]]&gt;0, "Promotional sale", "Non-Promotional Sales")</f>
        <v>Non-Promotional Sales</v>
      </c>
    </row>
    <row r="4691" spans="1:29" x14ac:dyDescent="0.25">
      <c r="A4691">
        <v>4690</v>
      </c>
      <c r="B4691" s="1" t="s">
        <v>417</v>
      </c>
      <c r="C4691" s="2">
        <v>0.36018518518518516</v>
      </c>
      <c r="D4691">
        <v>115</v>
      </c>
      <c r="E4691">
        <v>59</v>
      </c>
      <c r="F4691" s="1" t="s">
        <v>61</v>
      </c>
      <c r="G4691" s="1" t="s">
        <v>77</v>
      </c>
      <c r="H4691">
        <v>64.282300000000006</v>
      </c>
      <c r="I4691">
        <v>-135</v>
      </c>
      <c r="J4691">
        <v>89</v>
      </c>
      <c r="K4691" t="b">
        <v>1</v>
      </c>
      <c r="L4691">
        <v>899</v>
      </c>
      <c r="M4691" s="1" t="s">
        <v>56</v>
      </c>
      <c r="N4691" s="1" t="s">
        <v>57</v>
      </c>
      <c r="O4691">
        <v>3</v>
      </c>
      <c r="P4691" t="b">
        <v>1</v>
      </c>
      <c r="Q4691" t="b">
        <v>0</v>
      </c>
      <c r="R4691" s="1" t="s">
        <v>52</v>
      </c>
      <c r="S4691" s="1" t="s">
        <v>33</v>
      </c>
      <c r="T4691">
        <v>1</v>
      </c>
      <c r="U4691" s="1" t="s">
        <v>45</v>
      </c>
      <c r="V4691" s="1" t="s">
        <v>35</v>
      </c>
      <c r="W4691" s="1" t="str">
        <f>IF(OR(MasterData[[#This Row],[Event]]="Christmas Market", MasterData[[#This Row],[Event]]="Christmas"), "Christmas Sale", "Non-Christmas Sale")</f>
        <v>Non-Christmas Sale</v>
      </c>
      <c r="X4691" t="b">
        <v>0</v>
      </c>
      <c r="Y4691">
        <v>4</v>
      </c>
      <c r="Z4691">
        <v>22.52</v>
      </c>
      <c r="AA4691">
        <v>67.55</v>
      </c>
      <c r="AB4691">
        <v>0</v>
      </c>
      <c r="AC4691" t="str">
        <f>IF(MasterData[[#This Row],[Discount Amount]]&gt;0, "Promotional sale", "Non-Promotional Sales")</f>
        <v>Non-Promotional Sales</v>
      </c>
    </row>
    <row r="4692" spans="1:29" x14ac:dyDescent="0.25">
      <c r="A4692">
        <v>4691</v>
      </c>
      <c r="B4692" s="1" t="s">
        <v>172</v>
      </c>
      <c r="C4692" s="2">
        <v>0.34918981481481493</v>
      </c>
      <c r="D4692">
        <v>2</v>
      </c>
      <c r="E4692">
        <v>22</v>
      </c>
      <c r="F4692" s="1" t="s">
        <v>37</v>
      </c>
      <c r="G4692" s="1" t="s">
        <v>77</v>
      </c>
      <c r="H4692">
        <v>64.282300000000006</v>
      </c>
      <c r="I4692">
        <v>-135</v>
      </c>
      <c r="J4692">
        <v>28</v>
      </c>
      <c r="K4692" t="b">
        <v>0</v>
      </c>
      <c r="L4692">
        <v>392</v>
      </c>
      <c r="M4692" s="1" t="s">
        <v>63</v>
      </c>
      <c r="N4692" s="1" t="s">
        <v>64</v>
      </c>
      <c r="O4692">
        <v>1</v>
      </c>
      <c r="P4692" t="b">
        <v>1</v>
      </c>
      <c r="Q4692" t="b">
        <v>1</v>
      </c>
      <c r="R4692" s="1" t="s">
        <v>41</v>
      </c>
      <c r="S4692" s="1" t="s">
        <v>53</v>
      </c>
      <c r="T4692">
        <v>3</v>
      </c>
      <c r="U4692" s="1" t="s">
        <v>42</v>
      </c>
      <c r="V4692" s="1" t="s">
        <v>46</v>
      </c>
      <c r="W4692" s="1" t="str">
        <f>IF(OR(MasterData[[#This Row],[Event]]="Christmas Market", MasterData[[#This Row],[Event]]="Christmas"), "Christmas Sale", "Non-Christmas Sale")</f>
        <v>Christmas Sale</v>
      </c>
      <c r="X4692" t="b">
        <v>0</v>
      </c>
      <c r="Y4692">
        <v>4</v>
      </c>
      <c r="Z4692">
        <v>47.41</v>
      </c>
      <c r="AA4692">
        <v>47.41</v>
      </c>
      <c r="AB4692">
        <v>0</v>
      </c>
      <c r="AC4692" t="str">
        <f>IF(MasterData[[#This Row],[Discount Amount]]&gt;0, "Promotional sale", "Non-Promotional Sales")</f>
        <v>Non-Promotional Sales</v>
      </c>
    </row>
    <row r="4693" spans="1:29" x14ac:dyDescent="0.25">
      <c r="A4693">
        <v>4692</v>
      </c>
      <c r="B4693" s="1" t="s">
        <v>130</v>
      </c>
      <c r="C4693" s="2">
        <v>0.80753472222222222</v>
      </c>
      <c r="D4693">
        <v>167</v>
      </c>
      <c r="E4693">
        <v>54</v>
      </c>
      <c r="F4693" s="1" t="s">
        <v>28</v>
      </c>
      <c r="G4693" s="1" t="s">
        <v>29</v>
      </c>
      <c r="H4693">
        <v>51.253799999999998</v>
      </c>
      <c r="I4693">
        <v>-85.3232</v>
      </c>
      <c r="J4693">
        <v>21</v>
      </c>
      <c r="K4693" t="b">
        <v>1</v>
      </c>
      <c r="L4693">
        <v>730</v>
      </c>
      <c r="M4693" s="1" t="s">
        <v>56</v>
      </c>
      <c r="N4693" s="1" t="s">
        <v>57</v>
      </c>
      <c r="O4693">
        <v>4</v>
      </c>
      <c r="P4693" t="b">
        <v>1</v>
      </c>
      <c r="Q4693" t="b">
        <v>1</v>
      </c>
      <c r="R4693" s="1" t="s">
        <v>52</v>
      </c>
      <c r="S4693" s="1" t="s">
        <v>49</v>
      </c>
      <c r="T4693">
        <v>2</v>
      </c>
      <c r="U4693" s="1" t="s">
        <v>34</v>
      </c>
      <c r="V4693" s="1" t="s">
        <v>35</v>
      </c>
      <c r="W4693" s="1" t="str">
        <f>IF(OR(MasterData[[#This Row],[Event]]="Christmas Market", MasterData[[#This Row],[Event]]="Christmas"), "Christmas Sale", "Non-Christmas Sale")</f>
        <v>Non-Christmas Sale</v>
      </c>
      <c r="X4693" t="b">
        <v>0</v>
      </c>
      <c r="Y4693">
        <v>3</v>
      </c>
      <c r="Z4693">
        <v>23.4</v>
      </c>
      <c r="AA4693">
        <v>93.58</v>
      </c>
      <c r="AB4693">
        <v>0</v>
      </c>
      <c r="AC4693" t="str">
        <f>IF(MasterData[[#This Row],[Discount Amount]]&gt;0, "Promotional sale", "Non-Promotional Sales")</f>
        <v>Non-Promotional Sales</v>
      </c>
    </row>
    <row r="4694" spans="1:29" x14ac:dyDescent="0.25">
      <c r="A4694">
        <v>4693</v>
      </c>
      <c r="B4694" s="1" t="s">
        <v>109</v>
      </c>
      <c r="C4694" s="2">
        <v>0.43914351851851863</v>
      </c>
      <c r="D4694">
        <v>16</v>
      </c>
      <c r="E4694">
        <v>61</v>
      </c>
      <c r="F4694" s="1" t="s">
        <v>61</v>
      </c>
      <c r="G4694" s="1" t="s">
        <v>79</v>
      </c>
      <c r="H4694">
        <v>63.588799999999999</v>
      </c>
      <c r="I4694">
        <v>-115.5069</v>
      </c>
      <c r="J4694">
        <v>28</v>
      </c>
      <c r="K4694" t="b">
        <v>0</v>
      </c>
      <c r="L4694">
        <v>43</v>
      </c>
      <c r="M4694" s="1" t="s">
        <v>56</v>
      </c>
      <c r="N4694" s="1" t="s">
        <v>57</v>
      </c>
      <c r="O4694">
        <v>4</v>
      </c>
      <c r="P4694" t="b">
        <v>1</v>
      </c>
      <c r="Q4694" t="b">
        <v>0</v>
      </c>
      <c r="R4694" s="1" t="s">
        <v>32</v>
      </c>
      <c r="S4694" s="1" t="s">
        <v>33</v>
      </c>
      <c r="T4694">
        <v>1</v>
      </c>
      <c r="U4694" s="1" t="s">
        <v>34</v>
      </c>
      <c r="V4694" s="1" t="s">
        <v>59</v>
      </c>
      <c r="W4694" s="1" t="str">
        <f>IF(OR(MasterData[[#This Row],[Event]]="Christmas Market", MasterData[[#This Row],[Event]]="Christmas"), "Christmas Sale", "Non-Christmas Sale")</f>
        <v>Non-Christmas Sale</v>
      </c>
      <c r="X4694" t="b">
        <v>1</v>
      </c>
      <c r="Y4694">
        <v>4</v>
      </c>
      <c r="Z4694">
        <v>99.54</v>
      </c>
      <c r="AA4694">
        <v>398.16</v>
      </c>
      <c r="AB4694">
        <v>39.82</v>
      </c>
      <c r="AC4694" t="str">
        <f>IF(MasterData[[#This Row],[Discount Amount]]&gt;0, "Promotional sale", "Non-Promotional Sales")</f>
        <v>Promotional sale</v>
      </c>
    </row>
    <row r="4695" spans="1:29" x14ac:dyDescent="0.25">
      <c r="A4695">
        <v>4694</v>
      </c>
      <c r="B4695" s="1" t="s">
        <v>426</v>
      </c>
      <c r="C4695" s="2">
        <v>0.95942129629629624</v>
      </c>
      <c r="D4695">
        <v>128</v>
      </c>
      <c r="E4695">
        <v>19</v>
      </c>
      <c r="F4695" s="1" t="s">
        <v>28</v>
      </c>
      <c r="G4695" s="1" t="s">
        <v>81</v>
      </c>
      <c r="H4695">
        <v>64.248000000000005</v>
      </c>
      <c r="I4695">
        <v>-84.889600000000002</v>
      </c>
      <c r="J4695">
        <v>80</v>
      </c>
      <c r="K4695" t="b">
        <v>1</v>
      </c>
      <c r="L4695">
        <v>818</v>
      </c>
      <c r="M4695" s="1" t="s">
        <v>30</v>
      </c>
      <c r="N4695" s="1" t="s">
        <v>31</v>
      </c>
      <c r="O4695">
        <v>4</v>
      </c>
      <c r="P4695" t="b">
        <v>1</v>
      </c>
      <c r="Q4695" t="b">
        <v>0</v>
      </c>
      <c r="R4695" s="1" t="s">
        <v>41</v>
      </c>
      <c r="S4695" s="1" t="s">
        <v>33</v>
      </c>
      <c r="T4695">
        <v>4</v>
      </c>
      <c r="U4695" s="1" t="s">
        <v>42</v>
      </c>
      <c r="V4695" s="1" t="s">
        <v>46</v>
      </c>
      <c r="W4695" s="1" t="str">
        <f>IF(OR(MasterData[[#This Row],[Event]]="Christmas Market", MasterData[[#This Row],[Event]]="Christmas"), "Christmas Sale", "Non-Christmas Sale")</f>
        <v>Christmas Sale</v>
      </c>
      <c r="X4695" t="b">
        <v>0</v>
      </c>
      <c r="Y4695">
        <v>2</v>
      </c>
      <c r="Z4695">
        <v>79.59</v>
      </c>
      <c r="AA4695">
        <v>318.35000000000002</v>
      </c>
      <c r="AB4695">
        <v>0</v>
      </c>
      <c r="AC4695" t="str">
        <f>IF(MasterData[[#This Row],[Discount Amount]]&gt;0, "Promotional sale", "Non-Promotional Sales")</f>
        <v>Non-Promotional Sales</v>
      </c>
    </row>
    <row r="4696" spans="1:29" x14ac:dyDescent="0.25">
      <c r="A4696">
        <v>4695</v>
      </c>
      <c r="B4696" s="1" t="s">
        <v>302</v>
      </c>
      <c r="C4696" s="2">
        <v>0.11759259259259269</v>
      </c>
      <c r="D4696">
        <v>1</v>
      </c>
      <c r="E4696">
        <v>34</v>
      </c>
      <c r="F4696" s="1" t="s">
        <v>37</v>
      </c>
      <c r="G4696" s="1" t="s">
        <v>68</v>
      </c>
      <c r="H4696">
        <v>46.318800000000003</v>
      </c>
      <c r="I4696">
        <v>-63.146099999999997</v>
      </c>
      <c r="J4696">
        <v>57</v>
      </c>
      <c r="K4696" t="b">
        <v>1</v>
      </c>
      <c r="L4696">
        <v>862</v>
      </c>
      <c r="M4696" s="1" t="s">
        <v>39</v>
      </c>
      <c r="N4696" s="1" t="s">
        <v>40</v>
      </c>
      <c r="O4696">
        <v>2</v>
      </c>
      <c r="P4696" t="b">
        <v>0</v>
      </c>
      <c r="Q4696" t="b">
        <v>0</v>
      </c>
      <c r="R4696" s="1" t="s">
        <v>32</v>
      </c>
      <c r="S4696" s="1" t="s">
        <v>33</v>
      </c>
      <c r="T4696">
        <v>5</v>
      </c>
      <c r="U4696" s="1" t="s">
        <v>45</v>
      </c>
      <c r="V4696" s="1" t="s">
        <v>59</v>
      </c>
      <c r="W4696" s="1" t="str">
        <f>IF(OR(MasterData[[#This Row],[Event]]="Christmas Market", MasterData[[#This Row],[Event]]="Christmas"), "Christmas Sale", "Non-Christmas Sale")</f>
        <v>Non-Christmas Sale</v>
      </c>
      <c r="X4696" t="b">
        <v>1</v>
      </c>
      <c r="Y4696">
        <v>2</v>
      </c>
      <c r="Z4696">
        <v>25.24</v>
      </c>
      <c r="AA4696">
        <v>50.47</v>
      </c>
      <c r="AB4696">
        <v>5.05</v>
      </c>
      <c r="AC4696" t="str">
        <f>IF(MasterData[[#This Row],[Discount Amount]]&gt;0, "Promotional sale", "Non-Promotional Sales")</f>
        <v>Promotional sale</v>
      </c>
    </row>
    <row r="4697" spans="1:29" x14ac:dyDescent="0.25">
      <c r="A4697">
        <v>4696</v>
      </c>
      <c r="B4697" s="1" t="s">
        <v>288</v>
      </c>
      <c r="C4697" s="2">
        <v>0.23141203703703694</v>
      </c>
      <c r="D4697">
        <v>222</v>
      </c>
      <c r="E4697">
        <v>63</v>
      </c>
      <c r="F4697" s="1" t="s">
        <v>37</v>
      </c>
      <c r="G4697" s="1" t="s">
        <v>81</v>
      </c>
      <c r="H4697">
        <v>64.248000000000005</v>
      </c>
      <c r="I4697">
        <v>-84.889600000000002</v>
      </c>
      <c r="J4697">
        <v>89</v>
      </c>
      <c r="K4697" t="b">
        <v>1</v>
      </c>
      <c r="L4697">
        <v>840</v>
      </c>
      <c r="M4697" s="1" t="s">
        <v>56</v>
      </c>
      <c r="N4697" s="1" t="s">
        <v>57</v>
      </c>
      <c r="O4697">
        <v>2</v>
      </c>
      <c r="P4697" t="b">
        <v>1</v>
      </c>
      <c r="Q4697" t="b">
        <v>1</v>
      </c>
      <c r="R4697" s="1" t="s">
        <v>32</v>
      </c>
      <c r="S4697" s="1" t="s">
        <v>53</v>
      </c>
      <c r="T4697">
        <v>2</v>
      </c>
      <c r="U4697" s="1" t="s">
        <v>45</v>
      </c>
      <c r="V4697" s="1" t="s">
        <v>59</v>
      </c>
      <c r="W4697" s="1" t="str">
        <f>IF(OR(MasterData[[#This Row],[Event]]="Christmas Market", MasterData[[#This Row],[Event]]="Christmas"), "Christmas Sale", "Non-Christmas Sale")</f>
        <v>Non-Christmas Sale</v>
      </c>
      <c r="X4697" t="b">
        <v>0</v>
      </c>
      <c r="Y4697">
        <v>1</v>
      </c>
      <c r="Z4697">
        <v>24.54</v>
      </c>
      <c r="AA4697">
        <v>49.08</v>
      </c>
      <c r="AB4697">
        <v>4.91</v>
      </c>
      <c r="AC4697" t="str">
        <f>IF(MasterData[[#This Row],[Discount Amount]]&gt;0, "Promotional sale", "Non-Promotional Sales")</f>
        <v>Promotional sale</v>
      </c>
    </row>
    <row r="4698" spans="1:29" x14ac:dyDescent="0.25">
      <c r="A4698">
        <v>4697</v>
      </c>
      <c r="B4698" s="1" t="s">
        <v>381</v>
      </c>
      <c r="C4698" s="2">
        <v>0.26471064814814804</v>
      </c>
      <c r="D4698">
        <v>429</v>
      </c>
      <c r="E4698">
        <v>65</v>
      </c>
      <c r="F4698" s="1" t="s">
        <v>61</v>
      </c>
      <c r="G4698" s="1" t="s">
        <v>68</v>
      </c>
      <c r="H4698">
        <v>46.318800000000003</v>
      </c>
      <c r="I4698">
        <v>-63.146099999999997</v>
      </c>
      <c r="J4698">
        <v>21</v>
      </c>
      <c r="K4698" t="b">
        <v>1</v>
      </c>
      <c r="L4698">
        <v>730</v>
      </c>
      <c r="M4698" s="1" t="s">
        <v>74</v>
      </c>
      <c r="N4698" s="1" t="s">
        <v>75</v>
      </c>
      <c r="O4698">
        <v>4</v>
      </c>
      <c r="P4698" t="b">
        <v>1</v>
      </c>
      <c r="Q4698" t="b">
        <v>0</v>
      </c>
      <c r="R4698" s="1" t="s">
        <v>41</v>
      </c>
      <c r="S4698" s="1" t="s">
        <v>49</v>
      </c>
      <c r="T4698">
        <v>5</v>
      </c>
      <c r="U4698" s="1" t="s">
        <v>34</v>
      </c>
      <c r="V4698" s="1" t="s">
        <v>46</v>
      </c>
      <c r="W4698" s="1" t="str">
        <f>IF(OR(MasterData[[#This Row],[Event]]="Christmas Market", MasterData[[#This Row],[Event]]="Christmas"), "Christmas Sale", "Non-Christmas Sale")</f>
        <v>Christmas Sale</v>
      </c>
      <c r="X4698" t="b">
        <v>0</v>
      </c>
      <c r="Y4698">
        <v>1</v>
      </c>
      <c r="Z4698">
        <v>43.45</v>
      </c>
      <c r="AA4698">
        <v>173.8</v>
      </c>
      <c r="AB4698">
        <v>0</v>
      </c>
      <c r="AC4698" t="str">
        <f>IF(MasterData[[#This Row],[Discount Amount]]&gt;0, "Promotional sale", "Non-Promotional Sales")</f>
        <v>Non-Promotional Sales</v>
      </c>
    </row>
    <row r="4699" spans="1:29" x14ac:dyDescent="0.25">
      <c r="A4699">
        <v>4698</v>
      </c>
      <c r="B4699" s="1" t="s">
        <v>154</v>
      </c>
      <c r="C4699" s="2">
        <v>0.4035763888888888</v>
      </c>
      <c r="D4699">
        <v>357</v>
      </c>
      <c r="E4699">
        <v>63</v>
      </c>
      <c r="F4699" s="1" t="s">
        <v>28</v>
      </c>
      <c r="G4699" s="1" t="s">
        <v>44</v>
      </c>
      <c r="H4699">
        <v>46.813099999999999</v>
      </c>
      <c r="I4699">
        <v>-71.207499999999996</v>
      </c>
      <c r="J4699">
        <v>98</v>
      </c>
      <c r="K4699" t="b">
        <v>0</v>
      </c>
      <c r="L4699">
        <v>741</v>
      </c>
      <c r="M4699" s="1" t="s">
        <v>63</v>
      </c>
      <c r="N4699" s="1" t="s">
        <v>64</v>
      </c>
      <c r="O4699">
        <v>5</v>
      </c>
      <c r="P4699" t="b">
        <v>0</v>
      </c>
      <c r="Q4699" t="b">
        <v>0</v>
      </c>
      <c r="R4699" s="1" t="s">
        <v>41</v>
      </c>
      <c r="S4699" s="1" t="s">
        <v>33</v>
      </c>
      <c r="T4699">
        <v>5</v>
      </c>
      <c r="U4699" s="1" t="s">
        <v>34</v>
      </c>
      <c r="V4699" s="1" t="s">
        <v>46</v>
      </c>
      <c r="W4699" s="1" t="str">
        <f>IF(OR(MasterData[[#This Row],[Event]]="Christmas Market", MasterData[[#This Row],[Event]]="Christmas"), "Christmas Sale", "Non-Christmas Sale")</f>
        <v>Christmas Sale</v>
      </c>
      <c r="X4699" t="b">
        <v>1</v>
      </c>
      <c r="Y4699">
        <v>1</v>
      </c>
      <c r="Z4699">
        <v>75.739999999999995</v>
      </c>
      <c r="AA4699">
        <v>378.71</v>
      </c>
      <c r="AB4699">
        <v>0</v>
      </c>
      <c r="AC4699" t="str">
        <f>IF(MasterData[[#This Row],[Discount Amount]]&gt;0, "Promotional sale", "Non-Promotional Sales")</f>
        <v>Non-Promotional Sales</v>
      </c>
    </row>
    <row r="4700" spans="1:29" x14ac:dyDescent="0.25">
      <c r="A4700">
        <v>4699</v>
      </c>
      <c r="B4700" s="1" t="s">
        <v>227</v>
      </c>
      <c r="C4700" s="2">
        <v>0.54915509259259254</v>
      </c>
      <c r="D4700">
        <v>448</v>
      </c>
      <c r="E4700">
        <v>36</v>
      </c>
      <c r="F4700" s="1" t="s">
        <v>37</v>
      </c>
      <c r="G4700" s="1" t="s">
        <v>44</v>
      </c>
      <c r="H4700">
        <v>46.813099999999999</v>
      </c>
      <c r="I4700">
        <v>-71.207499999999996</v>
      </c>
      <c r="J4700">
        <v>7</v>
      </c>
      <c r="K4700" t="b">
        <v>1</v>
      </c>
      <c r="L4700">
        <v>409</v>
      </c>
      <c r="M4700" s="1" t="s">
        <v>74</v>
      </c>
      <c r="N4700" s="1" t="s">
        <v>75</v>
      </c>
      <c r="O4700">
        <v>1</v>
      </c>
      <c r="P4700" t="b">
        <v>1</v>
      </c>
      <c r="Q4700" t="b">
        <v>0</v>
      </c>
      <c r="R4700" s="1" t="s">
        <v>41</v>
      </c>
      <c r="S4700" s="1" t="s">
        <v>58</v>
      </c>
      <c r="T4700">
        <v>1</v>
      </c>
      <c r="U4700" s="1" t="s">
        <v>42</v>
      </c>
      <c r="V4700" s="1" t="s">
        <v>46</v>
      </c>
      <c r="W4700" s="1" t="str">
        <f>IF(OR(MasterData[[#This Row],[Event]]="Christmas Market", MasterData[[#This Row],[Event]]="Christmas"), "Christmas Sale", "Non-Christmas Sale")</f>
        <v>Christmas Sale</v>
      </c>
      <c r="X4700" t="b">
        <v>1</v>
      </c>
      <c r="Y4700">
        <v>5</v>
      </c>
      <c r="Z4700">
        <v>22.73</v>
      </c>
      <c r="AA4700">
        <v>22.73</v>
      </c>
      <c r="AB4700">
        <v>0</v>
      </c>
      <c r="AC4700" t="str">
        <f>IF(MasterData[[#This Row],[Discount Amount]]&gt;0, "Promotional sale", "Non-Promotional Sales")</f>
        <v>Non-Promotional Sales</v>
      </c>
    </row>
    <row r="4701" spans="1:29" x14ac:dyDescent="0.25">
      <c r="A4701">
        <v>4700</v>
      </c>
      <c r="B4701" s="1" t="s">
        <v>96</v>
      </c>
      <c r="C4701" s="2">
        <v>0.91659722222222229</v>
      </c>
      <c r="D4701">
        <v>160</v>
      </c>
      <c r="E4701">
        <v>53</v>
      </c>
      <c r="F4701" s="1" t="s">
        <v>28</v>
      </c>
      <c r="G4701" s="1" t="s">
        <v>70</v>
      </c>
      <c r="H4701">
        <v>54.273099999999999</v>
      </c>
      <c r="I4701">
        <v>-61.738799999999998</v>
      </c>
      <c r="J4701">
        <v>20</v>
      </c>
      <c r="K4701" t="b">
        <v>0</v>
      </c>
      <c r="L4701">
        <v>21</v>
      </c>
      <c r="M4701" s="1" t="s">
        <v>30</v>
      </c>
      <c r="N4701" s="1" t="s">
        <v>31</v>
      </c>
      <c r="O4701">
        <v>5</v>
      </c>
      <c r="P4701" t="b">
        <v>0</v>
      </c>
      <c r="Q4701" t="b">
        <v>0</v>
      </c>
      <c r="R4701" s="1" t="s">
        <v>32</v>
      </c>
      <c r="S4701" s="1" t="s">
        <v>53</v>
      </c>
      <c r="T4701">
        <v>1</v>
      </c>
      <c r="U4701" s="1" t="s">
        <v>45</v>
      </c>
      <c r="V4701" s="1" t="s">
        <v>35</v>
      </c>
      <c r="W4701" s="1" t="str">
        <f>IF(OR(MasterData[[#This Row],[Event]]="Christmas Market", MasterData[[#This Row],[Event]]="Christmas"), "Christmas Sale", "Non-Christmas Sale")</f>
        <v>Non-Christmas Sale</v>
      </c>
      <c r="X4701" t="b">
        <v>0</v>
      </c>
      <c r="Y4701">
        <v>5</v>
      </c>
      <c r="Z4701">
        <v>34.79</v>
      </c>
      <c r="AA4701">
        <v>173.94</v>
      </c>
      <c r="AB4701">
        <v>0</v>
      </c>
      <c r="AC4701" t="str">
        <f>IF(MasterData[[#This Row],[Discount Amount]]&gt;0, "Promotional sale", "Non-Promotional Sales")</f>
        <v>Non-Promotional Sales</v>
      </c>
    </row>
    <row r="4702" spans="1:29" x14ac:dyDescent="0.25">
      <c r="A4702">
        <v>4701</v>
      </c>
      <c r="B4702" s="1" t="s">
        <v>419</v>
      </c>
      <c r="C4702" s="2">
        <v>0.74113425925925935</v>
      </c>
      <c r="D4702">
        <v>367</v>
      </c>
      <c r="E4702">
        <v>19</v>
      </c>
      <c r="F4702" s="1" t="s">
        <v>61</v>
      </c>
      <c r="G4702" s="1" t="s">
        <v>81</v>
      </c>
      <c r="H4702">
        <v>64.248000000000005</v>
      </c>
      <c r="I4702">
        <v>-84.889600000000002</v>
      </c>
      <c r="J4702">
        <v>34</v>
      </c>
      <c r="K4702" t="b">
        <v>0</v>
      </c>
      <c r="L4702">
        <v>384</v>
      </c>
      <c r="M4702" s="1" t="s">
        <v>63</v>
      </c>
      <c r="N4702" s="1" t="s">
        <v>64</v>
      </c>
      <c r="O4702">
        <v>2</v>
      </c>
      <c r="P4702" t="b">
        <v>0</v>
      </c>
      <c r="Q4702" t="b">
        <v>1</v>
      </c>
      <c r="R4702" s="1" t="s">
        <v>32</v>
      </c>
      <c r="S4702" s="1" t="s">
        <v>58</v>
      </c>
      <c r="T4702">
        <v>5</v>
      </c>
      <c r="U4702" s="1" t="s">
        <v>45</v>
      </c>
      <c r="V4702" s="1" t="s">
        <v>59</v>
      </c>
      <c r="W4702" s="1" t="str">
        <f>IF(OR(MasterData[[#This Row],[Event]]="Christmas Market", MasterData[[#This Row],[Event]]="Christmas"), "Christmas Sale", "Non-Christmas Sale")</f>
        <v>Non-Christmas Sale</v>
      </c>
      <c r="X4702" t="b">
        <v>1</v>
      </c>
      <c r="Y4702">
        <v>4</v>
      </c>
      <c r="Z4702">
        <v>92.68</v>
      </c>
      <c r="AA4702">
        <v>185.36</v>
      </c>
      <c r="AB4702">
        <v>18.54</v>
      </c>
      <c r="AC4702" t="str">
        <f>IF(MasterData[[#This Row],[Discount Amount]]&gt;0, "Promotional sale", "Non-Promotional Sales")</f>
        <v>Promotional sale</v>
      </c>
    </row>
    <row r="4703" spans="1:29" x14ac:dyDescent="0.25">
      <c r="A4703">
        <v>4702</v>
      </c>
      <c r="B4703" s="1" t="s">
        <v>36</v>
      </c>
      <c r="C4703" s="2">
        <v>0.77482638888888888</v>
      </c>
      <c r="D4703">
        <v>94</v>
      </c>
      <c r="E4703">
        <v>22</v>
      </c>
      <c r="F4703" s="1" t="s">
        <v>37</v>
      </c>
      <c r="G4703" s="1" t="s">
        <v>79</v>
      </c>
      <c r="H4703">
        <v>63.588799999999999</v>
      </c>
      <c r="I4703">
        <v>-115.5069</v>
      </c>
      <c r="J4703">
        <v>13</v>
      </c>
      <c r="K4703" t="b">
        <v>1</v>
      </c>
      <c r="L4703">
        <v>355</v>
      </c>
      <c r="M4703" s="1" t="s">
        <v>56</v>
      </c>
      <c r="N4703" s="1" t="s">
        <v>57</v>
      </c>
      <c r="O4703">
        <v>3</v>
      </c>
      <c r="P4703" t="b">
        <v>0</v>
      </c>
      <c r="Q4703" t="b">
        <v>0</v>
      </c>
      <c r="R4703" s="1" t="s">
        <v>32</v>
      </c>
      <c r="S4703" s="1" t="s">
        <v>53</v>
      </c>
      <c r="T4703">
        <v>5</v>
      </c>
      <c r="U4703" s="1" t="s">
        <v>45</v>
      </c>
      <c r="V4703" s="1" t="s">
        <v>35</v>
      </c>
      <c r="W4703" s="1" t="str">
        <f>IF(OR(MasterData[[#This Row],[Event]]="Christmas Market", MasterData[[#This Row],[Event]]="Christmas"), "Christmas Sale", "Non-Christmas Sale")</f>
        <v>Non-Christmas Sale</v>
      </c>
      <c r="X4703" t="b">
        <v>1</v>
      </c>
      <c r="Y4703">
        <v>3</v>
      </c>
      <c r="Z4703">
        <v>82.3</v>
      </c>
      <c r="AA4703">
        <v>246.89</v>
      </c>
      <c r="AB4703">
        <v>0</v>
      </c>
      <c r="AC4703" t="str">
        <f>IF(MasterData[[#This Row],[Discount Amount]]&gt;0, "Promotional sale", "Non-Promotional Sales")</f>
        <v>Non-Promotional Sales</v>
      </c>
    </row>
    <row r="4704" spans="1:29" x14ac:dyDescent="0.25">
      <c r="A4704">
        <v>4703</v>
      </c>
      <c r="B4704" s="1" t="s">
        <v>269</v>
      </c>
      <c r="C4704" s="2">
        <v>0.25011574074074083</v>
      </c>
      <c r="D4704">
        <v>83</v>
      </c>
      <c r="E4704">
        <v>48</v>
      </c>
      <c r="F4704" s="1" t="s">
        <v>37</v>
      </c>
      <c r="G4704" s="1" t="s">
        <v>51</v>
      </c>
      <c r="H4704">
        <v>53.760899999999999</v>
      </c>
      <c r="I4704">
        <v>-98.813900000000004</v>
      </c>
      <c r="J4704">
        <v>53</v>
      </c>
      <c r="K4704" t="b">
        <v>0</v>
      </c>
      <c r="L4704">
        <v>698</v>
      </c>
      <c r="M4704" s="1" t="s">
        <v>30</v>
      </c>
      <c r="N4704" s="1" t="s">
        <v>31</v>
      </c>
      <c r="O4704">
        <v>5</v>
      </c>
      <c r="P4704" t="b">
        <v>1</v>
      </c>
      <c r="Q4704" t="b">
        <v>0</v>
      </c>
      <c r="R4704" s="1" t="s">
        <v>41</v>
      </c>
      <c r="S4704" s="1" t="s">
        <v>49</v>
      </c>
      <c r="T4704">
        <v>5</v>
      </c>
      <c r="U4704" s="1" t="s">
        <v>42</v>
      </c>
      <c r="V4704" s="1" t="s">
        <v>46</v>
      </c>
      <c r="W4704" s="1" t="str">
        <f>IF(OR(MasterData[[#This Row],[Event]]="Christmas Market", MasterData[[#This Row],[Event]]="Christmas"), "Christmas Sale", "Non-Christmas Sale")</f>
        <v>Christmas Sale</v>
      </c>
      <c r="X4704" t="b">
        <v>0</v>
      </c>
      <c r="Y4704">
        <v>1</v>
      </c>
      <c r="Z4704">
        <v>99.11</v>
      </c>
      <c r="AA4704">
        <v>495.56</v>
      </c>
      <c r="AB4704">
        <v>0</v>
      </c>
      <c r="AC4704" t="str">
        <f>IF(MasterData[[#This Row],[Discount Amount]]&gt;0, "Promotional sale", "Non-Promotional Sales")</f>
        <v>Non-Promotional Sales</v>
      </c>
    </row>
    <row r="4705" spans="1:29" x14ac:dyDescent="0.25">
      <c r="A4705">
        <v>4704</v>
      </c>
      <c r="B4705" s="1" t="s">
        <v>216</v>
      </c>
      <c r="C4705" s="2">
        <v>0.12332175925925926</v>
      </c>
      <c r="D4705">
        <v>378</v>
      </c>
      <c r="E4705">
        <v>21</v>
      </c>
      <c r="F4705" s="1" t="s">
        <v>61</v>
      </c>
      <c r="G4705" s="1" t="s">
        <v>77</v>
      </c>
      <c r="H4705">
        <v>64.282300000000006</v>
      </c>
      <c r="I4705">
        <v>-135</v>
      </c>
      <c r="J4705">
        <v>99</v>
      </c>
      <c r="K4705" t="b">
        <v>1</v>
      </c>
      <c r="L4705">
        <v>712</v>
      </c>
      <c r="M4705" s="1" t="s">
        <v>74</v>
      </c>
      <c r="N4705" s="1" t="s">
        <v>75</v>
      </c>
      <c r="O4705">
        <v>1</v>
      </c>
      <c r="P4705" t="b">
        <v>1</v>
      </c>
      <c r="Q4705" t="b">
        <v>0</v>
      </c>
      <c r="R4705" s="1" t="s">
        <v>32</v>
      </c>
      <c r="S4705" s="1" t="s">
        <v>33</v>
      </c>
      <c r="T4705">
        <v>2</v>
      </c>
      <c r="U4705" s="1" t="s">
        <v>42</v>
      </c>
      <c r="V4705" s="1" t="s">
        <v>35</v>
      </c>
      <c r="W4705" s="1" t="str">
        <f>IF(OR(MasterData[[#This Row],[Event]]="Christmas Market", MasterData[[#This Row],[Event]]="Christmas"), "Christmas Sale", "Non-Christmas Sale")</f>
        <v>Non-Christmas Sale</v>
      </c>
      <c r="X4705" t="b">
        <v>0</v>
      </c>
      <c r="Y4705">
        <v>4</v>
      </c>
      <c r="Z4705">
        <v>81.650000000000006</v>
      </c>
      <c r="AA4705">
        <v>81.650000000000006</v>
      </c>
      <c r="AB4705">
        <v>0</v>
      </c>
      <c r="AC4705" t="str">
        <f>IF(MasterData[[#This Row],[Discount Amount]]&gt;0, "Promotional sale", "Non-Promotional Sales")</f>
        <v>Non-Promotional Sales</v>
      </c>
    </row>
    <row r="4706" spans="1:29" x14ac:dyDescent="0.25">
      <c r="A4706">
        <v>4705</v>
      </c>
      <c r="B4706" s="1" t="s">
        <v>152</v>
      </c>
      <c r="C4706" s="2">
        <v>2.9027777777777874E-2</v>
      </c>
      <c r="D4706">
        <v>430</v>
      </c>
      <c r="E4706">
        <v>23</v>
      </c>
      <c r="F4706" s="1" t="s">
        <v>61</v>
      </c>
      <c r="G4706" s="1" t="s">
        <v>55</v>
      </c>
      <c r="H4706">
        <v>52.939900000000002</v>
      </c>
      <c r="I4706">
        <v>-106.4509</v>
      </c>
      <c r="J4706">
        <v>72</v>
      </c>
      <c r="K4706" t="b">
        <v>1</v>
      </c>
      <c r="L4706">
        <v>137</v>
      </c>
      <c r="M4706" s="1" t="s">
        <v>30</v>
      </c>
      <c r="N4706" s="1" t="s">
        <v>31</v>
      </c>
      <c r="O4706">
        <v>3</v>
      </c>
      <c r="P4706" t="b">
        <v>1</v>
      </c>
      <c r="Q4706" t="b">
        <v>1</v>
      </c>
      <c r="R4706" s="1" t="s">
        <v>41</v>
      </c>
      <c r="S4706" s="1" t="s">
        <v>49</v>
      </c>
      <c r="T4706">
        <v>5</v>
      </c>
      <c r="U4706" s="1" t="s">
        <v>45</v>
      </c>
      <c r="V4706" s="1" t="s">
        <v>46</v>
      </c>
      <c r="W4706" s="1" t="str">
        <f>IF(OR(MasterData[[#This Row],[Event]]="Christmas Market", MasterData[[#This Row],[Event]]="Christmas"), "Christmas Sale", "Non-Christmas Sale")</f>
        <v>Christmas Sale</v>
      </c>
      <c r="X4706" t="b">
        <v>1</v>
      </c>
      <c r="Y4706">
        <v>2</v>
      </c>
      <c r="Z4706">
        <v>63.33</v>
      </c>
      <c r="AA4706">
        <v>189.98</v>
      </c>
      <c r="AB4706">
        <v>0</v>
      </c>
      <c r="AC4706" t="str">
        <f>IF(MasterData[[#This Row],[Discount Amount]]&gt;0, "Promotional sale", "Non-Promotional Sales")</f>
        <v>Non-Promotional Sales</v>
      </c>
    </row>
    <row r="4707" spans="1:29" x14ac:dyDescent="0.25">
      <c r="A4707">
        <v>4706</v>
      </c>
      <c r="B4707" s="1" t="s">
        <v>333</v>
      </c>
      <c r="C4707" s="2">
        <v>0.77689814814814806</v>
      </c>
      <c r="D4707">
        <v>108</v>
      </c>
      <c r="E4707">
        <v>24</v>
      </c>
      <c r="F4707" s="1" t="s">
        <v>61</v>
      </c>
      <c r="G4707" s="1" t="s">
        <v>48</v>
      </c>
      <c r="H4707">
        <v>53.933300000000003</v>
      </c>
      <c r="I4707">
        <v>-116.5765</v>
      </c>
      <c r="J4707">
        <v>63</v>
      </c>
      <c r="K4707" t="b">
        <v>1</v>
      </c>
      <c r="L4707">
        <v>555</v>
      </c>
      <c r="M4707" s="1" t="s">
        <v>63</v>
      </c>
      <c r="N4707" s="1" t="s">
        <v>64</v>
      </c>
      <c r="O4707">
        <v>3</v>
      </c>
      <c r="P4707" t="b">
        <v>1</v>
      </c>
      <c r="Q4707" t="b">
        <v>0</v>
      </c>
      <c r="R4707" s="1" t="s">
        <v>41</v>
      </c>
      <c r="S4707" s="1" t="s">
        <v>58</v>
      </c>
      <c r="T4707">
        <v>5</v>
      </c>
      <c r="U4707" s="1" t="s">
        <v>45</v>
      </c>
      <c r="V4707" s="1" t="s">
        <v>59</v>
      </c>
      <c r="W4707" s="1" t="str">
        <f>IF(OR(MasterData[[#This Row],[Event]]="Christmas Market", MasterData[[#This Row],[Event]]="Christmas"), "Christmas Sale", "Non-Christmas Sale")</f>
        <v>Non-Christmas Sale</v>
      </c>
      <c r="X4707" t="b">
        <v>0</v>
      </c>
      <c r="Y4707">
        <v>1</v>
      </c>
      <c r="Z4707">
        <v>46.73</v>
      </c>
      <c r="AA4707">
        <v>140.19999999999999</v>
      </c>
      <c r="AB4707">
        <v>14.02</v>
      </c>
      <c r="AC4707" t="str">
        <f>IF(MasterData[[#This Row],[Discount Amount]]&gt;0, "Promotional sale", "Non-Promotional Sales")</f>
        <v>Promotional sale</v>
      </c>
    </row>
    <row r="4708" spans="1:29" x14ac:dyDescent="0.25">
      <c r="A4708">
        <v>4707</v>
      </c>
      <c r="B4708" s="1" t="s">
        <v>87</v>
      </c>
      <c r="C4708" s="2">
        <v>0.98488425925925926</v>
      </c>
      <c r="D4708">
        <v>367</v>
      </c>
      <c r="E4708">
        <v>20</v>
      </c>
      <c r="F4708" s="1" t="s">
        <v>37</v>
      </c>
      <c r="G4708" s="1" t="s">
        <v>66</v>
      </c>
      <c r="H4708">
        <v>45.077800000000003</v>
      </c>
      <c r="I4708">
        <v>-63.546700000000001</v>
      </c>
      <c r="J4708">
        <v>8</v>
      </c>
      <c r="K4708" t="b">
        <v>1</v>
      </c>
      <c r="L4708">
        <v>146</v>
      </c>
      <c r="M4708" s="1" t="s">
        <v>63</v>
      </c>
      <c r="N4708" s="1" t="s">
        <v>64</v>
      </c>
      <c r="O4708">
        <v>3</v>
      </c>
      <c r="P4708" t="b">
        <v>0</v>
      </c>
      <c r="Q4708" t="b">
        <v>0</v>
      </c>
      <c r="R4708" s="1" t="s">
        <v>41</v>
      </c>
      <c r="S4708" s="1" t="s">
        <v>49</v>
      </c>
      <c r="T4708">
        <v>3</v>
      </c>
      <c r="U4708" s="1" t="s">
        <v>45</v>
      </c>
      <c r="V4708" s="1" t="s">
        <v>35</v>
      </c>
      <c r="W4708" s="1" t="str">
        <f>IF(OR(MasterData[[#This Row],[Event]]="Christmas Market", MasterData[[#This Row],[Event]]="Christmas"), "Christmas Sale", "Non-Christmas Sale")</f>
        <v>Non-Christmas Sale</v>
      </c>
      <c r="X4708" t="b">
        <v>1</v>
      </c>
      <c r="Y4708">
        <v>1</v>
      </c>
      <c r="Z4708">
        <v>56.21</v>
      </c>
      <c r="AA4708">
        <v>168.63</v>
      </c>
      <c r="AB4708">
        <v>0</v>
      </c>
      <c r="AC4708" t="str">
        <f>IF(MasterData[[#This Row],[Discount Amount]]&gt;0, "Promotional sale", "Non-Promotional Sales")</f>
        <v>Non-Promotional Sales</v>
      </c>
    </row>
    <row r="4709" spans="1:29" x14ac:dyDescent="0.25">
      <c r="A4709">
        <v>4708</v>
      </c>
      <c r="B4709" s="1" t="s">
        <v>134</v>
      </c>
      <c r="C4709" s="2">
        <v>0.88175925925925935</v>
      </c>
      <c r="D4709">
        <v>472</v>
      </c>
      <c r="E4709">
        <v>67</v>
      </c>
      <c r="F4709" s="1" t="s">
        <v>61</v>
      </c>
      <c r="G4709" s="1" t="s">
        <v>38</v>
      </c>
      <c r="H4709">
        <v>53.726700000000001</v>
      </c>
      <c r="I4709">
        <v>-127.6476</v>
      </c>
      <c r="J4709">
        <v>46</v>
      </c>
      <c r="K4709" t="b">
        <v>1</v>
      </c>
      <c r="L4709">
        <v>194</v>
      </c>
      <c r="M4709" s="1" t="s">
        <v>74</v>
      </c>
      <c r="N4709" s="1" t="s">
        <v>75</v>
      </c>
      <c r="O4709">
        <v>4</v>
      </c>
      <c r="P4709" t="b">
        <v>1</v>
      </c>
      <c r="Q4709" t="b">
        <v>1</v>
      </c>
      <c r="R4709" s="1" t="s">
        <v>41</v>
      </c>
      <c r="S4709" s="1" t="s">
        <v>58</v>
      </c>
      <c r="T4709">
        <v>3</v>
      </c>
      <c r="U4709" s="1" t="s">
        <v>34</v>
      </c>
      <c r="V4709" s="1" t="s">
        <v>59</v>
      </c>
      <c r="W4709" s="1" t="str">
        <f>IF(OR(MasterData[[#This Row],[Event]]="Christmas Market", MasterData[[#This Row],[Event]]="Christmas"), "Christmas Sale", "Non-Christmas Sale")</f>
        <v>Non-Christmas Sale</v>
      </c>
      <c r="X4709" t="b">
        <v>1</v>
      </c>
      <c r="Y4709">
        <v>2</v>
      </c>
      <c r="Z4709">
        <v>70.62</v>
      </c>
      <c r="AA4709">
        <v>282.49</v>
      </c>
      <c r="AB4709">
        <v>28.25</v>
      </c>
      <c r="AC4709" t="str">
        <f>IF(MasterData[[#This Row],[Discount Amount]]&gt;0, "Promotional sale", "Non-Promotional Sales")</f>
        <v>Promotional sale</v>
      </c>
    </row>
    <row r="4710" spans="1:29" x14ac:dyDescent="0.25">
      <c r="A4710">
        <v>4709</v>
      </c>
      <c r="B4710" s="1" t="s">
        <v>371</v>
      </c>
      <c r="C4710" s="2">
        <v>0.72553240740740743</v>
      </c>
      <c r="D4710">
        <v>168</v>
      </c>
      <c r="E4710">
        <v>66</v>
      </c>
      <c r="F4710" s="1" t="s">
        <v>28</v>
      </c>
      <c r="G4710" s="1" t="s">
        <v>79</v>
      </c>
      <c r="H4710">
        <v>63.588799999999999</v>
      </c>
      <c r="I4710">
        <v>-115.5069</v>
      </c>
      <c r="J4710">
        <v>21</v>
      </c>
      <c r="K4710" t="b">
        <v>0</v>
      </c>
      <c r="L4710">
        <v>958</v>
      </c>
      <c r="M4710" s="1" t="s">
        <v>56</v>
      </c>
      <c r="N4710" s="1" t="s">
        <v>57</v>
      </c>
      <c r="O4710">
        <v>3</v>
      </c>
      <c r="P4710" t="b">
        <v>1</v>
      </c>
      <c r="Q4710" t="b">
        <v>1</v>
      </c>
      <c r="R4710" s="1" t="s">
        <v>41</v>
      </c>
      <c r="S4710" s="1" t="s">
        <v>53</v>
      </c>
      <c r="T4710">
        <v>2</v>
      </c>
      <c r="U4710" s="1" t="s">
        <v>42</v>
      </c>
      <c r="V4710" s="1" t="s">
        <v>59</v>
      </c>
      <c r="W4710" s="1" t="str">
        <f>IF(OR(MasterData[[#This Row],[Event]]="Christmas Market", MasterData[[#This Row],[Event]]="Christmas"), "Christmas Sale", "Non-Christmas Sale")</f>
        <v>Non-Christmas Sale</v>
      </c>
      <c r="X4710" t="b">
        <v>0</v>
      </c>
      <c r="Y4710">
        <v>3</v>
      </c>
      <c r="Z4710">
        <v>79.16</v>
      </c>
      <c r="AA4710">
        <v>237.47</v>
      </c>
      <c r="AB4710">
        <v>23.75</v>
      </c>
      <c r="AC4710" t="str">
        <f>IF(MasterData[[#This Row],[Discount Amount]]&gt;0, "Promotional sale", "Non-Promotional Sales")</f>
        <v>Promotional sale</v>
      </c>
    </row>
    <row r="4711" spans="1:29" x14ac:dyDescent="0.25">
      <c r="A4711">
        <v>4710</v>
      </c>
      <c r="B4711" s="1" t="s">
        <v>342</v>
      </c>
      <c r="C4711" s="2">
        <v>2.401620370370372E-2</v>
      </c>
      <c r="D4711">
        <v>371</v>
      </c>
      <c r="E4711">
        <v>21</v>
      </c>
      <c r="F4711" s="1" t="s">
        <v>28</v>
      </c>
      <c r="G4711" s="1" t="s">
        <v>77</v>
      </c>
      <c r="H4711">
        <v>64.282300000000006</v>
      </c>
      <c r="I4711">
        <v>-135</v>
      </c>
      <c r="J4711">
        <v>50</v>
      </c>
      <c r="K4711" t="b">
        <v>1</v>
      </c>
      <c r="L4711">
        <v>190</v>
      </c>
      <c r="M4711" s="1" t="s">
        <v>39</v>
      </c>
      <c r="N4711" s="1" t="s">
        <v>40</v>
      </c>
      <c r="O4711">
        <v>2</v>
      </c>
      <c r="P4711" t="b">
        <v>0</v>
      </c>
      <c r="Q4711" t="b">
        <v>1</v>
      </c>
      <c r="R4711" s="1" t="s">
        <v>32</v>
      </c>
      <c r="S4711" s="1" t="s">
        <v>58</v>
      </c>
      <c r="T4711">
        <v>3</v>
      </c>
      <c r="U4711" s="1" t="s">
        <v>34</v>
      </c>
      <c r="V4711" s="1" t="s">
        <v>59</v>
      </c>
      <c r="W4711" s="1" t="str">
        <f>IF(OR(MasterData[[#This Row],[Event]]="Christmas Market", MasterData[[#This Row],[Event]]="Christmas"), "Christmas Sale", "Non-Christmas Sale")</f>
        <v>Non-Christmas Sale</v>
      </c>
      <c r="X4711" t="b">
        <v>0</v>
      </c>
      <c r="Y4711">
        <v>1</v>
      </c>
      <c r="Z4711">
        <v>31.43</v>
      </c>
      <c r="AA4711">
        <v>62.86</v>
      </c>
      <c r="AB4711">
        <v>6.29</v>
      </c>
      <c r="AC4711" t="str">
        <f>IF(MasterData[[#This Row],[Discount Amount]]&gt;0, "Promotional sale", "Non-Promotional Sales")</f>
        <v>Promotional sale</v>
      </c>
    </row>
    <row r="4712" spans="1:29" x14ac:dyDescent="0.25">
      <c r="A4712">
        <v>4711</v>
      </c>
      <c r="B4712" s="1" t="s">
        <v>290</v>
      </c>
      <c r="C4712" s="2">
        <v>0.73432870370370362</v>
      </c>
      <c r="D4712">
        <v>123</v>
      </c>
      <c r="E4712">
        <v>68</v>
      </c>
      <c r="F4712" s="1" t="s">
        <v>61</v>
      </c>
      <c r="G4712" s="1" t="s">
        <v>38</v>
      </c>
      <c r="H4712">
        <v>53.726700000000001</v>
      </c>
      <c r="I4712">
        <v>-127.6476</v>
      </c>
      <c r="J4712">
        <v>52</v>
      </c>
      <c r="K4712" t="b">
        <v>1</v>
      </c>
      <c r="L4712">
        <v>898</v>
      </c>
      <c r="M4712" s="1" t="s">
        <v>39</v>
      </c>
      <c r="N4712" s="1" t="s">
        <v>40</v>
      </c>
      <c r="O4712">
        <v>3</v>
      </c>
      <c r="P4712" t="b">
        <v>0</v>
      </c>
      <c r="Q4712" t="b">
        <v>0</v>
      </c>
      <c r="R4712" s="1" t="s">
        <v>32</v>
      </c>
      <c r="S4712" s="1" t="s">
        <v>53</v>
      </c>
      <c r="T4712">
        <v>5</v>
      </c>
      <c r="U4712" s="1" t="s">
        <v>45</v>
      </c>
      <c r="V4712" s="1" t="s">
        <v>46</v>
      </c>
      <c r="W4712" s="1" t="str">
        <f>IF(OR(MasterData[[#This Row],[Event]]="Christmas Market", MasterData[[#This Row],[Event]]="Christmas"), "Christmas Sale", "Non-Christmas Sale")</f>
        <v>Christmas Sale</v>
      </c>
      <c r="X4712" t="b">
        <v>0</v>
      </c>
      <c r="Y4712">
        <v>3</v>
      </c>
      <c r="Z4712">
        <v>67.349999999999994</v>
      </c>
      <c r="AA4712">
        <v>202.05</v>
      </c>
      <c r="AB4712">
        <v>0</v>
      </c>
      <c r="AC4712" t="str">
        <f>IF(MasterData[[#This Row],[Discount Amount]]&gt;0, "Promotional sale", "Non-Promotional Sales")</f>
        <v>Non-Promotional Sales</v>
      </c>
    </row>
    <row r="4713" spans="1:29" x14ac:dyDescent="0.25">
      <c r="A4713">
        <v>4712</v>
      </c>
      <c r="B4713" s="1" t="s">
        <v>187</v>
      </c>
      <c r="C4713" s="2">
        <v>6.0462962962962941E-2</v>
      </c>
      <c r="D4713">
        <v>464</v>
      </c>
      <c r="E4713">
        <v>59</v>
      </c>
      <c r="F4713" s="1" t="s">
        <v>61</v>
      </c>
      <c r="G4713" s="1" t="s">
        <v>81</v>
      </c>
      <c r="H4713">
        <v>64.248000000000005</v>
      </c>
      <c r="I4713">
        <v>-84.889600000000002</v>
      </c>
      <c r="J4713">
        <v>47</v>
      </c>
      <c r="K4713" t="b">
        <v>1</v>
      </c>
      <c r="L4713">
        <v>971</v>
      </c>
      <c r="M4713" s="1" t="s">
        <v>39</v>
      </c>
      <c r="N4713" s="1" t="s">
        <v>40</v>
      </c>
      <c r="O4713">
        <v>3</v>
      </c>
      <c r="P4713" t="b">
        <v>0</v>
      </c>
      <c r="Q4713" t="b">
        <v>0</v>
      </c>
      <c r="R4713" s="1" t="s">
        <v>52</v>
      </c>
      <c r="S4713" s="1" t="s">
        <v>33</v>
      </c>
      <c r="T4713">
        <v>3</v>
      </c>
      <c r="U4713" s="1" t="s">
        <v>42</v>
      </c>
      <c r="V4713" s="1" t="s">
        <v>59</v>
      </c>
      <c r="W4713" s="1" t="str">
        <f>IF(OR(MasterData[[#This Row],[Event]]="Christmas Market", MasterData[[#This Row],[Event]]="Christmas"), "Christmas Sale", "Non-Christmas Sale")</f>
        <v>Non-Christmas Sale</v>
      </c>
      <c r="X4713" t="b">
        <v>1</v>
      </c>
      <c r="Y4713">
        <v>2</v>
      </c>
      <c r="Z4713">
        <v>43.16</v>
      </c>
      <c r="AA4713">
        <v>129.47999999999999</v>
      </c>
      <c r="AB4713">
        <v>12.95</v>
      </c>
      <c r="AC4713" t="str">
        <f>IF(MasterData[[#This Row],[Discount Amount]]&gt;0, "Promotional sale", "Non-Promotional Sales")</f>
        <v>Promotional sale</v>
      </c>
    </row>
    <row r="4714" spans="1:29" x14ac:dyDescent="0.25">
      <c r="A4714">
        <v>4713</v>
      </c>
      <c r="B4714" s="1" t="s">
        <v>136</v>
      </c>
      <c r="C4714" s="2">
        <v>0.41521990740740744</v>
      </c>
      <c r="D4714">
        <v>308</v>
      </c>
      <c r="E4714">
        <v>30</v>
      </c>
      <c r="F4714" s="1" t="s">
        <v>61</v>
      </c>
      <c r="G4714" s="1" t="s">
        <v>44</v>
      </c>
      <c r="H4714">
        <v>46.813099999999999</v>
      </c>
      <c r="I4714">
        <v>-71.207499999999996</v>
      </c>
      <c r="J4714">
        <v>1</v>
      </c>
      <c r="K4714" t="b">
        <v>0</v>
      </c>
      <c r="L4714">
        <v>303</v>
      </c>
      <c r="M4714" s="1" t="s">
        <v>30</v>
      </c>
      <c r="N4714" s="1" t="s">
        <v>31</v>
      </c>
      <c r="O4714">
        <v>2</v>
      </c>
      <c r="P4714" t="b">
        <v>0</v>
      </c>
      <c r="Q4714" t="b">
        <v>0</v>
      </c>
      <c r="R4714" s="1" t="s">
        <v>32</v>
      </c>
      <c r="S4714" s="1" t="s">
        <v>58</v>
      </c>
      <c r="T4714">
        <v>3</v>
      </c>
      <c r="U4714" s="1" t="s">
        <v>42</v>
      </c>
      <c r="V4714" s="1" t="s">
        <v>59</v>
      </c>
      <c r="W4714" s="1" t="str">
        <f>IF(OR(MasterData[[#This Row],[Event]]="Christmas Market", MasterData[[#This Row],[Event]]="Christmas"), "Christmas Sale", "Non-Christmas Sale")</f>
        <v>Non-Christmas Sale</v>
      </c>
      <c r="X4714" t="b">
        <v>1</v>
      </c>
      <c r="Y4714">
        <v>4</v>
      </c>
      <c r="Z4714">
        <v>90.26</v>
      </c>
      <c r="AA4714">
        <v>180.51</v>
      </c>
      <c r="AB4714">
        <v>18.05</v>
      </c>
      <c r="AC4714" t="str">
        <f>IF(MasterData[[#This Row],[Discount Amount]]&gt;0, "Promotional sale", "Non-Promotional Sales")</f>
        <v>Promotional sale</v>
      </c>
    </row>
    <row r="4715" spans="1:29" x14ac:dyDescent="0.25">
      <c r="A4715">
        <v>4714</v>
      </c>
      <c r="B4715" s="1" t="s">
        <v>106</v>
      </c>
      <c r="C4715" s="2">
        <v>0.12716435185185193</v>
      </c>
      <c r="D4715">
        <v>120</v>
      </c>
      <c r="E4715">
        <v>50</v>
      </c>
      <c r="F4715" s="1" t="s">
        <v>37</v>
      </c>
      <c r="G4715" s="1" t="s">
        <v>77</v>
      </c>
      <c r="H4715">
        <v>64.282300000000006</v>
      </c>
      <c r="I4715">
        <v>-135</v>
      </c>
      <c r="J4715">
        <v>53</v>
      </c>
      <c r="K4715" t="b">
        <v>1</v>
      </c>
      <c r="L4715">
        <v>771</v>
      </c>
      <c r="M4715" s="1" t="s">
        <v>63</v>
      </c>
      <c r="N4715" s="1" t="s">
        <v>64</v>
      </c>
      <c r="O4715">
        <v>2</v>
      </c>
      <c r="P4715" t="b">
        <v>1</v>
      </c>
      <c r="Q4715" t="b">
        <v>0</v>
      </c>
      <c r="R4715" s="1" t="s">
        <v>52</v>
      </c>
      <c r="S4715" s="1" t="s">
        <v>49</v>
      </c>
      <c r="T4715">
        <v>3</v>
      </c>
      <c r="U4715" s="1" t="s">
        <v>45</v>
      </c>
      <c r="V4715" s="1" t="s">
        <v>35</v>
      </c>
      <c r="W4715" s="1" t="str">
        <f>IF(OR(MasterData[[#This Row],[Event]]="Christmas Market", MasterData[[#This Row],[Event]]="Christmas"), "Christmas Sale", "Non-Christmas Sale")</f>
        <v>Non-Christmas Sale</v>
      </c>
      <c r="X4715" t="b">
        <v>1</v>
      </c>
      <c r="Y4715">
        <v>5</v>
      </c>
      <c r="Z4715">
        <v>84.89</v>
      </c>
      <c r="AA4715">
        <v>169.78</v>
      </c>
      <c r="AB4715">
        <v>0</v>
      </c>
      <c r="AC4715" t="str">
        <f>IF(MasterData[[#This Row],[Discount Amount]]&gt;0, "Promotional sale", "Non-Promotional Sales")</f>
        <v>Non-Promotional Sales</v>
      </c>
    </row>
    <row r="4716" spans="1:29" x14ac:dyDescent="0.25">
      <c r="A4716">
        <v>4715</v>
      </c>
      <c r="B4716" s="1" t="s">
        <v>276</v>
      </c>
      <c r="C4716" s="2">
        <v>0.75292824074074072</v>
      </c>
      <c r="D4716">
        <v>52</v>
      </c>
      <c r="E4716">
        <v>41</v>
      </c>
      <c r="F4716" s="1" t="s">
        <v>37</v>
      </c>
      <c r="G4716" s="1" t="s">
        <v>79</v>
      </c>
      <c r="H4716">
        <v>63.588799999999999</v>
      </c>
      <c r="I4716">
        <v>-115.5069</v>
      </c>
      <c r="J4716">
        <v>70</v>
      </c>
      <c r="K4716" t="b">
        <v>1</v>
      </c>
      <c r="L4716">
        <v>779</v>
      </c>
      <c r="M4716" s="1" t="s">
        <v>74</v>
      </c>
      <c r="N4716" s="1" t="s">
        <v>75</v>
      </c>
      <c r="O4716">
        <v>3</v>
      </c>
      <c r="P4716" t="b">
        <v>1</v>
      </c>
      <c r="Q4716" t="b">
        <v>0</v>
      </c>
      <c r="R4716" s="1" t="s">
        <v>41</v>
      </c>
      <c r="S4716" s="1" t="s">
        <v>58</v>
      </c>
      <c r="T4716">
        <v>4</v>
      </c>
      <c r="U4716" s="1" t="s">
        <v>45</v>
      </c>
      <c r="V4716" s="1" t="s">
        <v>59</v>
      </c>
      <c r="W4716" s="1" t="str">
        <f>IF(OR(MasterData[[#This Row],[Event]]="Christmas Market", MasterData[[#This Row],[Event]]="Christmas"), "Christmas Sale", "Non-Christmas Sale")</f>
        <v>Non-Christmas Sale</v>
      </c>
      <c r="X4716" t="b">
        <v>1</v>
      </c>
      <c r="Y4716">
        <v>4</v>
      </c>
      <c r="Z4716">
        <v>11.98</v>
      </c>
      <c r="AA4716">
        <v>35.93</v>
      </c>
      <c r="AB4716">
        <v>3.59</v>
      </c>
      <c r="AC4716" t="str">
        <f>IF(MasterData[[#This Row],[Discount Amount]]&gt;0, "Promotional sale", "Non-Promotional Sales")</f>
        <v>Promotional sale</v>
      </c>
    </row>
    <row r="4717" spans="1:29" x14ac:dyDescent="0.25">
      <c r="A4717">
        <v>4716</v>
      </c>
      <c r="B4717" s="1" t="s">
        <v>305</v>
      </c>
      <c r="C4717" s="2">
        <v>0.66938657407407409</v>
      </c>
      <c r="D4717">
        <v>131</v>
      </c>
      <c r="E4717">
        <v>29</v>
      </c>
      <c r="F4717" s="1" t="s">
        <v>28</v>
      </c>
      <c r="G4717" s="1" t="s">
        <v>38</v>
      </c>
      <c r="H4717">
        <v>53.726700000000001</v>
      </c>
      <c r="I4717">
        <v>-127.6476</v>
      </c>
      <c r="J4717">
        <v>7</v>
      </c>
      <c r="K4717" t="b">
        <v>0</v>
      </c>
      <c r="L4717">
        <v>18</v>
      </c>
      <c r="M4717" s="1" t="s">
        <v>63</v>
      </c>
      <c r="N4717" s="1" t="s">
        <v>64</v>
      </c>
      <c r="O4717">
        <v>1</v>
      </c>
      <c r="P4717" t="b">
        <v>0</v>
      </c>
      <c r="Q4717" t="b">
        <v>1</v>
      </c>
      <c r="R4717" s="1" t="s">
        <v>32</v>
      </c>
      <c r="S4717" s="1" t="s">
        <v>49</v>
      </c>
      <c r="T4717">
        <v>1</v>
      </c>
      <c r="U4717" s="1" t="s">
        <v>45</v>
      </c>
      <c r="V4717" s="1" t="s">
        <v>35</v>
      </c>
      <c r="W4717" s="1" t="str">
        <f>IF(OR(MasterData[[#This Row],[Event]]="Christmas Market", MasterData[[#This Row],[Event]]="Christmas"), "Christmas Sale", "Non-Christmas Sale")</f>
        <v>Non-Christmas Sale</v>
      </c>
      <c r="X4717" t="b">
        <v>1</v>
      </c>
      <c r="Y4717">
        <v>5</v>
      </c>
      <c r="Z4717">
        <v>85.43</v>
      </c>
      <c r="AA4717">
        <v>85.43</v>
      </c>
      <c r="AB4717">
        <v>0</v>
      </c>
      <c r="AC4717" t="str">
        <f>IF(MasterData[[#This Row],[Discount Amount]]&gt;0, "Promotional sale", "Non-Promotional Sales")</f>
        <v>Non-Promotional Sales</v>
      </c>
    </row>
    <row r="4718" spans="1:29" x14ac:dyDescent="0.25">
      <c r="A4718">
        <v>4717</v>
      </c>
      <c r="B4718" s="1" t="s">
        <v>344</v>
      </c>
      <c r="C4718" s="2">
        <v>0.89641203703703698</v>
      </c>
      <c r="D4718">
        <v>122</v>
      </c>
      <c r="E4718">
        <v>50</v>
      </c>
      <c r="F4718" s="1" t="s">
        <v>28</v>
      </c>
      <c r="G4718" s="1" t="s">
        <v>38</v>
      </c>
      <c r="H4718">
        <v>53.726700000000001</v>
      </c>
      <c r="I4718">
        <v>-127.6476</v>
      </c>
      <c r="J4718">
        <v>93</v>
      </c>
      <c r="K4718" t="b">
        <v>1</v>
      </c>
      <c r="L4718">
        <v>970</v>
      </c>
      <c r="M4718" s="1" t="s">
        <v>39</v>
      </c>
      <c r="N4718" s="1" t="s">
        <v>40</v>
      </c>
      <c r="O4718">
        <v>5</v>
      </c>
      <c r="P4718" t="b">
        <v>0</v>
      </c>
      <c r="Q4718" t="b">
        <v>1</v>
      </c>
      <c r="R4718" s="1" t="s">
        <v>52</v>
      </c>
      <c r="S4718" s="1" t="s">
        <v>58</v>
      </c>
      <c r="T4718">
        <v>1</v>
      </c>
      <c r="U4718" s="1" t="s">
        <v>45</v>
      </c>
      <c r="V4718" s="1" t="s">
        <v>59</v>
      </c>
      <c r="W4718" s="1" t="str">
        <f>IF(OR(MasterData[[#This Row],[Event]]="Christmas Market", MasterData[[#This Row],[Event]]="Christmas"), "Christmas Sale", "Non-Christmas Sale")</f>
        <v>Non-Christmas Sale</v>
      </c>
      <c r="X4718" t="b">
        <v>1</v>
      </c>
      <c r="Y4718">
        <v>2</v>
      </c>
      <c r="Z4718">
        <v>84.48</v>
      </c>
      <c r="AA4718">
        <v>422.41</v>
      </c>
      <c r="AB4718">
        <v>42.24</v>
      </c>
      <c r="AC4718" t="str">
        <f>IF(MasterData[[#This Row],[Discount Amount]]&gt;0, "Promotional sale", "Non-Promotional Sales")</f>
        <v>Promotional sale</v>
      </c>
    </row>
    <row r="4719" spans="1:29" x14ac:dyDescent="0.25">
      <c r="A4719">
        <v>4718</v>
      </c>
      <c r="B4719" s="1" t="s">
        <v>414</v>
      </c>
      <c r="C4719" s="2">
        <v>0.35094907407407416</v>
      </c>
      <c r="D4719">
        <v>268</v>
      </c>
      <c r="E4719">
        <v>51</v>
      </c>
      <c r="F4719" s="1" t="s">
        <v>28</v>
      </c>
      <c r="G4719" s="1" t="s">
        <v>62</v>
      </c>
      <c r="H4719">
        <v>46.565300000000001</v>
      </c>
      <c r="I4719">
        <v>-66.4619</v>
      </c>
      <c r="J4719">
        <v>72</v>
      </c>
      <c r="K4719" t="b">
        <v>1</v>
      </c>
      <c r="L4719">
        <v>842</v>
      </c>
      <c r="M4719" s="1" t="s">
        <v>63</v>
      </c>
      <c r="N4719" s="1" t="s">
        <v>64</v>
      </c>
      <c r="O4719">
        <v>3</v>
      </c>
      <c r="P4719" t="b">
        <v>1</v>
      </c>
      <c r="Q4719" t="b">
        <v>1</v>
      </c>
      <c r="R4719" s="1" t="s">
        <v>52</v>
      </c>
      <c r="S4719" s="1" t="s">
        <v>58</v>
      </c>
      <c r="T4719">
        <v>4</v>
      </c>
      <c r="U4719" s="1" t="s">
        <v>45</v>
      </c>
      <c r="V4719" s="1" t="s">
        <v>46</v>
      </c>
      <c r="W4719" s="1" t="str">
        <f>IF(OR(MasterData[[#This Row],[Event]]="Christmas Market", MasterData[[#This Row],[Event]]="Christmas"), "Christmas Sale", "Non-Christmas Sale")</f>
        <v>Christmas Sale</v>
      </c>
      <c r="X4719" t="b">
        <v>1</v>
      </c>
      <c r="Y4719">
        <v>4</v>
      </c>
      <c r="Z4719">
        <v>81.88</v>
      </c>
      <c r="AA4719">
        <v>245.64</v>
      </c>
      <c r="AB4719">
        <v>0</v>
      </c>
      <c r="AC4719" t="str">
        <f>IF(MasterData[[#This Row],[Discount Amount]]&gt;0, "Promotional sale", "Non-Promotional Sales")</f>
        <v>Non-Promotional Sales</v>
      </c>
    </row>
    <row r="4720" spans="1:29" x14ac:dyDescent="0.25">
      <c r="A4720">
        <v>4719</v>
      </c>
      <c r="B4720" s="1" t="s">
        <v>369</v>
      </c>
      <c r="C4720" s="2">
        <v>0.82783564814814814</v>
      </c>
      <c r="D4720">
        <v>345</v>
      </c>
      <c r="E4720">
        <v>38</v>
      </c>
      <c r="F4720" s="1" t="s">
        <v>37</v>
      </c>
      <c r="G4720" s="1" t="s">
        <v>38</v>
      </c>
      <c r="H4720">
        <v>53.726700000000001</v>
      </c>
      <c r="I4720">
        <v>-127.6476</v>
      </c>
      <c r="J4720">
        <v>53</v>
      </c>
      <c r="K4720" t="b">
        <v>0</v>
      </c>
      <c r="L4720">
        <v>778</v>
      </c>
      <c r="M4720" s="1" t="s">
        <v>39</v>
      </c>
      <c r="N4720" s="1" t="s">
        <v>40</v>
      </c>
      <c r="O4720">
        <v>2</v>
      </c>
      <c r="P4720" t="b">
        <v>1</v>
      </c>
      <c r="Q4720" t="b">
        <v>1</v>
      </c>
      <c r="R4720" s="1" t="s">
        <v>41</v>
      </c>
      <c r="S4720" s="1" t="s">
        <v>53</v>
      </c>
      <c r="T4720">
        <v>1</v>
      </c>
      <c r="U4720" s="1" t="s">
        <v>45</v>
      </c>
      <c r="V4720" s="1" t="s">
        <v>59</v>
      </c>
      <c r="W4720" s="1" t="str">
        <f>IF(OR(MasterData[[#This Row],[Event]]="Christmas Market", MasterData[[#This Row],[Event]]="Christmas"), "Christmas Sale", "Non-Christmas Sale")</f>
        <v>Non-Christmas Sale</v>
      </c>
      <c r="X4720" t="b">
        <v>0</v>
      </c>
      <c r="Y4720">
        <v>2</v>
      </c>
      <c r="Z4720">
        <v>61.47</v>
      </c>
      <c r="AA4720">
        <v>122.94</v>
      </c>
      <c r="AB4720">
        <v>12.29</v>
      </c>
      <c r="AC4720" t="str">
        <f>IF(MasterData[[#This Row],[Discount Amount]]&gt;0, "Promotional sale", "Non-Promotional Sales")</f>
        <v>Promotional sale</v>
      </c>
    </row>
    <row r="4721" spans="1:29" x14ac:dyDescent="0.25">
      <c r="A4721">
        <v>4720</v>
      </c>
      <c r="B4721" s="1" t="s">
        <v>253</v>
      </c>
      <c r="C4721" s="2">
        <v>0.8330439814814814</v>
      </c>
      <c r="D4721">
        <v>154</v>
      </c>
      <c r="E4721">
        <v>43</v>
      </c>
      <c r="F4721" s="1" t="s">
        <v>61</v>
      </c>
      <c r="G4721" s="1" t="s">
        <v>66</v>
      </c>
      <c r="H4721">
        <v>45.077800000000003</v>
      </c>
      <c r="I4721">
        <v>-63.546700000000001</v>
      </c>
      <c r="J4721">
        <v>43</v>
      </c>
      <c r="K4721" t="b">
        <v>0</v>
      </c>
      <c r="L4721">
        <v>422</v>
      </c>
      <c r="M4721" s="1" t="s">
        <v>30</v>
      </c>
      <c r="N4721" s="1" t="s">
        <v>31</v>
      </c>
      <c r="O4721">
        <v>3</v>
      </c>
      <c r="P4721" t="b">
        <v>0</v>
      </c>
      <c r="Q4721" t="b">
        <v>0</v>
      </c>
      <c r="R4721" s="1" t="s">
        <v>41</v>
      </c>
      <c r="S4721" s="1" t="s">
        <v>49</v>
      </c>
      <c r="T4721">
        <v>2</v>
      </c>
      <c r="U4721" s="1" t="s">
        <v>34</v>
      </c>
      <c r="V4721" s="1" t="s">
        <v>35</v>
      </c>
      <c r="W4721" s="1" t="str">
        <f>IF(OR(MasterData[[#This Row],[Event]]="Christmas Market", MasterData[[#This Row],[Event]]="Christmas"), "Christmas Sale", "Non-Christmas Sale")</f>
        <v>Non-Christmas Sale</v>
      </c>
      <c r="X4721" t="b">
        <v>1</v>
      </c>
      <c r="Y4721">
        <v>2</v>
      </c>
      <c r="Z4721">
        <v>80.7</v>
      </c>
      <c r="AA4721">
        <v>242.09</v>
      </c>
      <c r="AB4721">
        <v>0</v>
      </c>
      <c r="AC4721" t="str">
        <f>IF(MasterData[[#This Row],[Discount Amount]]&gt;0, "Promotional sale", "Non-Promotional Sales")</f>
        <v>Non-Promotional Sales</v>
      </c>
    </row>
    <row r="4722" spans="1:29" x14ac:dyDescent="0.25">
      <c r="A4722">
        <v>4721</v>
      </c>
      <c r="B4722" s="1" t="s">
        <v>144</v>
      </c>
      <c r="C4722" s="2">
        <v>0.65666666666666673</v>
      </c>
      <c r="D4722">
        <v>94</v>
      </c>
      <c r="E4722">
        <v>64</v>
      </c>
      <c r="F4722" s="1" t="s">
        <v>28</v>
      </c>
      <c r="G4722" s="1" t="s">
        <v>70</v>
      </c>
      <c r="H4722">
        <v>54.273099999999999</v>
      </c>
      <c r="I4722">
        <v>-61.738799999999998</v>
      </c>
      <c r="J4722">
        <v>36</v>
      </c>
      <c r="K4722" t="b">
        <v>1</v>
      </c>
      <c r="L4722">
        <v>964</v>
      </c>
      <c r="M4722" s="1" t="s">
        <v>63</v>
      </c>
      <c r="N4722" s="1" t="s">
        <v>64</v>
      </c>
      <c r="O4722">
        <v>3</v>
      </c>
      <c r="P4722" t="b">
        <v>0</v>
      </c>
      <c r="Q4722" t="b">
        <v>0</v>
      </c>
      <c r="R4722" s="1" t="s">
        <v>52</v>
      </c>
      <c r="S4722" s="1" t="s">
        <v>53</v>
      </c>
      <c r="T4722">
        <v>4</v>
      </c>
      <c r="U4722" s="1" t="s">
        <v>45</v>
      </c>
      <c r="V4722" s="1" t="s">
        <v>35</v>
      </c>
      <c r="W4722" s="1" t="str">
        <f>IF(OR(MasterData[[#This Row],[Event]]="Christmas Market", MasterData[[#This Row],[Event]]="Christmas"), "Christmas Sale", "Non-Christmas Sale")</f>
        <v>Non-Christmas Sale</v>
      </c>
      <c r="X4722" t="b">
        <v>1</v>
      </c>
      <c r="Y4722">
        <v>3</v>
      </c>
      <c r="Z4722">
        <v>77.849999999999994</v>
      </c>
      <c r="AA4722">
        <v>233.54</v>
      </c>
      <c r="AB4722">
        <v>0</v>
      </c>
      <c r="AC4722" t="str">
        <f>IF(MasterData[[#This Row],[Discount Amount]]&gt;0, "Promotional sale", "Non-Promotional Sales")</f>
        <v>Non-Promotional Sales</v>
      </c>
    </row>
    <row r="4723" spans="1:29" x14ac:dyDescent="0.25">
      <c r="A4723">
        <v>4722</v>
      </c>
      <c r="B4723" s="1" t="s">
        <v>253</v>
      </c>
      <c r="C4723" s="2">
        <v>2.8657407407407298E-2</v>
      </c>
      <c r="D4723">
        <v>217</v>
      </c>
      <c r="E4723">
        <v>68</v>
      </c>
      <c r="F4723" s="1" t="s">
        <v>37</v>
      </c>
      <c r="G4723" s="1" t="s">
        <v>68</v>
      </c>
      <c r="H4723">
        <v>46.318800000000003</v>
      </c>
      <c r="I4723">
        <v>-63.146099999999997</v>
      </c>
      <c r="J4723">
        <v>4</v>
      </c>
      <c r="K4723" t="b">
        <v>0</v>
      </c>
      <c r="L4723">
        <v>744</v>
      </c>
      <c r="M4723" s="1" t="s">
        <v>30</v>
      </c>
      <c r="N4723" s="1" t="s">
        <v>31</v>
      </c>
      <c r="O4723">
        <v>1</v>
      </c>
      <c r="P4723" t="b">
        <v>0</v>
      </c>
      <c r="Q4723" t="b">
        <v>0</v>
      </c>
      <c r="R4723" s="1" t="s">
        <v>32</v>
      </c>
      <c r="S4723" s="1" t="s">
        <v>33</v>
      </c>
      <c r="T4723">
        <v>3</v>
      </c>
      <c r="U4723" s="1" t="s">
        <v>45</v>
      </c>
      <c r="V4723" s="1" t="s">
        <v>35</v>
      </c>
      <c r="W4723" s="1" t="str">
        <f>IF(OR(MasterData[[#This Row],[Event]]="Christmas Market", MasterData[[#This Row],[Event]]="Christmas"), "Christmas Sale", "Non-Christmas Sale")</f>
        <v>Non-Christmas Sale</v>
      </c>
      <c r="X4723" t="b">
        <v>1</v>
      </c>
      <c r="Y4723">
        <v>4</v>
      </c>
      <c r="Z4723">
        <v>56.28</v>
      </c>
      <c r="AA4723">
        <v>56.28</v>
      </c>
      <c r="AB4723">
        <v>0</v>
      </c>
      <c r="AC4723" t="str">
        <f>IF(MasterData[[#This Row],[Discount Amount]]&gt;0, "Promotional sale", "Non-Promotional Sales")</f>
        <v>Non-Promotional Sales</v>
      </c>
    </row>
    <row r="4724" spans="1:29" x14ac:dyDescent="0.25">
      <c r="A4724">
        <v>4723</v>
      </c>
      <c r="B4724" s="1" t="s">
        <v>259</v>
      </c>
      <c r="C4724" s="2">
        <v>0.87864583333333335</v>
      </c>
      <c r="D4724">
        <v>492</v>
      </c>
      <c r="E4724">
        <v>70</v>
      </c>
      <c r="F4724" s="1" t="s">
        <v>61</v>
      </c>
      <c r="G4724" s="1" t="s">
        <v>29</v>
      </c>
      <c r="H4724">
        <v>51.253799999999998</v>
      </c>
      <c r="I4724">
        <v>-85.3232</v>
      </c>
      <c r="J4724">
        <v>19</v>
      </c>
      <c r="K4724" t="b">
        <v>0</v>
      </c>
      <c r="L4724">
        <v>369</v>
      </c>
      <c r="M4724" s="1" t="s">
        <v>63</v>
      </c>
      <c r="N4724" s="1" t="s">
        <v>64</v>
      </c>
      <c r="O4724">
        <v>2</v>
      </c>
      <c r="P4724" t="b">
        <v>0</v>
      </c>
      <c r="Q4724" t="b">
        <v>1</v>
      </c>
      <c r="R4724" s="1" t="s">
        <v>32</v>
      </c>
      <c r="S4724" s="1" t="s">
        <v>58</v>
      </c>
      <c r="T4724">
        <v>5</v>
      </c>
      <c r="U4724" s="1" t="s">
        <v>34</v>
      </c>
      <c r="V4724" s="1" t="s">
        <v>35</v>
      </c>
      <c r="W4724" s="1" t="str">
        <f>IF(OR(MasterData[[#This Row],[Event]]="Christmas Market", MasterData[[#This Row],[Event]]="Christmas"), "Christmas Sale", "Non-Christmas Sale")</f>
        <v>Non-Christmas Sale</v>
      </c>
      <c r="X4724" t="b">
        <v>1</v>
      </c>
      <c r="Y4724">
        <v>4</v>
      </c>
      <c r="Z4724">
        <v>56.47</v>
      </c>
      <c r="AA4724">
        <v>112.93</v>
      </c>
      <c r="AB4724">
        <v>0</v>
      </c>
      <c r="AC4724" t="str">
        <f>IF(MasterData[[#This Row],[Discount Amount]]&gt;0, "Promotional sale", "Non-Promotional Sales")</f>
        <v>Non-Promotional Sales</v>
      </c>
    </row>
    <row r="4725" spans="1:29" x14ac:dyDescent="0.25">
      <c r="A4725">
        <v>4724</v>
      </c>
      <c r="B4725" s="1" t="s">
        <v>424</v>
      </c>
      <c r="C4725" s="2">
        <v>0.10526620370370376</v>
      </c>
      <c r="D4725">
        <v>279</v>
      </c>
      <c r="E4725">
        <v>23</v>
      </c>
      <c r="F4725" s="1" t="s">
        <v>28</v>
      </c>
      <c r="G4725" s="1" t="s">
        <v>51</v>
      </c>
      <c r="H4725">
        <v>53.760899999999999</v>
      </c>
      <c r="I4725">
        <v>-98.813900000000004</v>
      </c>
      <c r="J4725">
        <v>82</v>
      </c>
      <c r="K4725" t="b">
        <v>0</v>
      </c>
      <c r="L4725">
        <v>9</v>
      </c>
      <c r="M4725" s="1" t="s">
        <v>74</v>
      </c>
      <c r="N4725" s="1" t="s">
        <v>75</v>
      </c>
      <c r="O4725">
        <v>4</v>
      </c>
      <c r="P4725" t="b">
        <v>1</v>
      </c>
      <c r="Q4725" t="b">
        <v>0</v>
      </c>
      <c r="R4725" s="1" t="s">
        <v>41</v>
      </c>
      <c r="S4725" s="1" t="s">
        <v>33</v>
      </c>
      <c r="T4725">
        <v>3</v>
      </c>
      <c r="U4725" s="1" t="s">
        <v>45</v>
      </c>
      <c r="V4725" s="1" t="s">
        <v>59</v>
      </c>
      <c r="W4725" s="1" t="str">
        <f>IF(OR(MasterData[[#This Row],[Event]]="Christmas Market", MasterData[[#This Row],[Event]]="Christmas"), "Christmas Sale", "Non-Christmas Sale")</f>
        <v>Non-Christmas Sale</v>
      </c>
      <c r="X4725" t="b">
        <v>1</v>
      </c>
      <c r="Y4725">
        <v>1</v>
      </c>
      <c r="Z4725">
        <v>49.92</v>
      </c>
      <c r="AA4725">
        <v>199.68</v>
      </c>
      <c r="AB4725">
        <v>19.97</v>
      </c>
      <c r="AC4725" t="str">
        <f>IF(MasterData[[#This Row],[Discount Amount]]&gt;0, "Promotional sale", "Non-Promotional Sales")</f>
        <v>Promotional sale</v>
      </c>
    </row>
    <row r="4726" spans="1:29" x14ac:dyDescent="0.25">
      <c r="A4726">
        <v>4725</v>
      </c>
      <c r="B4726" s="1" t="s">
        <v>295</v>
      </c>
      <c r="C4726" s="2">
        <v>0.50435185185185194</v>
      </c>
      <c r="D4726">
        <v>3</v>
      </c>
      <c r="E4726">
        <v>55</v>
      </c>
      <c r="F4726" s="1" t="s">
        <v>37</v>
      </c>
      <c r="G4726" s="1" t="s">
        <v>55</v>
      </c>
      <c r="H4726">
        <v>52.939900000000002</v>
      </c>
      <c r="I4726">
        <v>-106.4509</v>
      </c>
      <c r="J4726">
        <v>80</v>
      </c>
      <c r="K4726" t="b">
        <v>1</v>
      </c>
      <c r="L4726">
        <v>733</v>
      </c>
      <c r="M4726" s="1" t="s">
        <v>56</v>
      </c>
      <c r="N4726" s="1" t="s">
        <v>57</v>
      </c>
      <c r="O4726">
        <v>2</v>
      </c>
      <c r="P4726" t="b">
        <v>1</v>
      </c>
      <c r="Q4726" t="b">
        <v>0</v>
      </c>
      <c r="R4726" s="1" t="s">
        <v>41</v>
      </c>
      <c r="S4726" s="1" t="s">
        <v>58</v>
      </c>
      <c r="T4726">
        <v>2</v>
      </c>
      <c r="U4726" s="1" t="s">
        <v>42</v>
      </c>
      <c r="V4726" s="1" t="s">
        <v>59</v>
      </c>
      <c r="W4726" s="1" t="str">
        <f>IF(OR(MasterData[[#This Row],[Event]]="Christmas Market", MasterData[[#This Row],[Event]]="Christmas"), "Christmas Sale", "Non-Christmas Sale")</f>
        <v>Non-Christmas Sale</v>
      </c>
      <c r="X4726" t="b">
        <v>0</v>
      </c>
      <c r="Y4726">
        <v>3</v>
      </c>
      <c r="Z4726">
        <v>12.67</v>
      </c>
      <c r="AA4726">
        <v>25.35</v>
      </c>
      <c r="AB4726">
        <v>2.5299999999999998</v>
      </c>
      <c r="AC4726" t="str">
        <f>IF(MasterData[[#This Row],[Discount Amount]]&gt;0, "Promotional sale", "Non-Promotional Sales")</f>
        <v>Promotional sale</v>
      </c>
    </row>
    <row r="4727" spans="1:29" x14ac:dyDescent="0.25">
      <c r="A4727">
        <v>4726</v>
      </c>
      <c r="B4727" s="1" t="s">
        <v>373</v>
      </c>
      <c r="C4727" s="2">
        <v>0.48828703703703713</v>
      </c>
      <c r="D4727">
        <v>275</v>
      </c>
      <c r="E4727">
        <v>18</v>
      </c>
      <c r="F4727" s="1" t="s">
        <v>37</v>
      </c>
      <c r="G4727" s="1" t="s">
        <v>29</v>
      </c>
      <c r="H4727">
        <v>51.253799999999998</v>
      </c>
      <c r="I4727">
        <v>-85.3232</v>
      </c>
      <c r="J4727">
        <v>95</v>
      </c>
      <c r="K4727" t="b">
        <v>1</v>
      </c>
      <c r="L4727">
        <v>216</v>
      </c>
      <c r="M4727" s="1" t="s">
        <v>30</v>
      </c>
      <c r="N4727" s="1" t="s">
        <v>31</v>
      </c>
      <c r="O4727">
        <v>4</v>
      </c>
      <c r="P4727" t="b">
        <v>0</v>
      </c>
      <c r="Q4727" t="b">
        <v>0</v>
      </c>
      <c r="R4727" s="1" t="s">
        <v>32</v>
      </c>
      <c r="S4727" s="1" t="s">
        <v>53</v>
      </c>
      <c r="T4727">
        <v>4</v>
      </c>
      <c r="U4727" s="1" t="s">
        <v>42</v>
      </c>
      <c r="V4727" s="1" t="s">
        <v>46</v>
      </c>
      <c r="W4727" s="1" t="str">
        <f>IF(OR(MasterData[[#This Row],[Event]]="Christmas Market", MasterData[[#This Row],[Event]]="Christmas"), "Christmas Sale", "Non-Christmas Sale")</f>
        <v>Christmas Sale</v>
      </c>
      <c r="X4727" t="b">
        <v>0</v>
      </c>
      <c r="Y4727">
        <v>4</v>
      </c>
      <c r="Z4727">
        <v>97.96</v>
      </c>
      <c r="AA4727">
        <v>391.84</v>
      </c>
      <c r="AB4727">
        <v>0</v>
      </c>
      <c r="AC4727" t="str">
        <f>IF(MasterData[[#This Row],[Discount Amount]]&gt;0, "Promotional sale", "Non-Promotional Sales")</f>
        <v>Non-Promotional Sales</v>
      </c>
    </row>
    <row r="4728" spans="1:29" x14ac:dyDescent="0.25">
      <c r="A4728">
        <v>4727</v>
      </c>
      <c r="B4728" s="1" t="s">
        <v>36</v>
      </c>
      <c r="C4728" s="2">
        <v>0.76678240740740744</v>
      </c>
      <c r="D4728">
        <v>119</v>
      </c>
      <c r="E4728">
        <v>23</v>
      </c>
      <c r="F4728" s="1" t="s">
        <v>37</v>
      </c>
      <c r="G4728" s="1" t="s">
        <v>77</v>
      </c>
      <c r="H4728">
        <v>64.282300000000006</v>
      </c>
      <c r="I4728">
        <v>-135</v>
      </c>
      <c r="J4728">
        <v>80</v>
      </c>
      <c r="K4728" t="b">
        <v>1</v>
      </c>
      <c r="L4728">
        <v>990</v>
      </c>
      <c r="M4728" s="1" t="s">
        <v>39</v>
      </c>
      <c r="N4728" s="1" t="s">
        <v>40</v>
      </c>
      <c r="O4728">
        <v>1</v>
      </c>
      <c r="P4728" t="b">
        <v>0</v>
      </c>
      <c r="Q4728" t="b">
        <v>1</v>
      </c>
      <c r="R4728" s="1" t="s">
        <v>52</v>
      </c>
      <c r="S4728" s="1" t="s">
        <v>58</v>
      </c>
      <c r="T4728">
        <v>4</v>
      </c>
      <c r="U4728" s="1" t="s">
        <v>34</v>
      </c>
      <c r="V4728" s="1" t="s">
        <v>46</v>
      </c>
      <c r="W4728" s="1" t="str">
        <f>IF(OR(MasterData[[#This Row],[Event]]="Christmas Market", MasterData[[#This Row],[Event]]="Christmas"), "Christmas Sale", "Non-Christmas Sale")</f>
        <v>Christmas Sale</v>
      </c>
      <c r="X4728" t="b">
        <v>0</v>
      </c>
      <c r="Y4728">
        <v>4</v>
      </c>
      <c r="Z4728">
        <v>66.349999999999994</v>
      </c>
      <c r="AA4728">
        <v>66.349999999999994</v>
      </c>
      <c r="AB4728">
        <v>0</v>
      </c>
      <c r="AC4728" t="str">
        <f>IF(MasterData[[#This Row],[Discount Amount]]&gt;0, "Promotional sale", "Non-Promotional Sales")</f>
        <v>Non-Promotional Sales</v>
      </c>
    </row>
    <row r="4729" spans="1:29" x14ac:dyDescent="0.25">
      <c r="A4729">
        <v>4728</v>
      </c>
      <c r="B4729" s="1" t="s">
        <v>363</v>
      </c>
      <c r="C4729" s="2">
        <v>0.71112268518518529</v>
      </c>
      <c r="D4729">
        <v>101</v>
      </c>
      <c r="E4729">
        <v>50</v>
      </c>
      <c r="F4729" s="1" t="s">
        <v>37</v>
      </c>
      <c r="G4729" s="1" t="s">
        <v>77</v>
      </c>
      <c r="H4729">
        <v>64.282300000000006</v>
      </c>
      <c r="I4729">
        <v>-135</v>
      </c>
      <c r="J4729">
        <v>23</v>
      </c>
      <c r="K4729" t="b">
        <v>1</v>
      </c>
      <c r="L4729">
        <v>198</v>
      </c>
      <c r="M4729" s="1" t="s">
        <v>56</v>
      </c>
      <c r="N4729" s="1" t="s">
        <v>57</v>
      </c>
      <c r="O4729">
        <v>5</v>
      </c>
      <c r="P4729" t="b">
        <v>0</v>
      </c>
      <c r="Q4729" t="b">
        <v>1</v>
      </c>
      <c r="R4729" s="1" t="s">
        <v>52</v>
      </c>
      <c r="S4729" s="1" t="s">
        <v>58</v>
      </c>
      <c r="T4729">
        <v>4</v>
      </c>
      <c r="U4729" s="1" t="s">
        <v>45</v>
      </c>
      <c r="V4729" s="1" t="s">
        <v>35</v>
      </c>
      <c r="W4729" s="1" t="str">
        <f>IF(OR(MasterData[[#This Row],[Event]]="Christmas Market", MasterData[[#This Row],[Event]]="Christmas"), "Christmas Sale", "Non-Christmas Sale")</f>
        <v>Non-Christmas Sale</v>
      </c>
      <c r="X4729" t="b">
        <v>1</v>
      </c>
      <c r="Y4729">
        <v>2</v>
      </c>
      <c r="Z4729">
        <v>27.37</v>
      </c>
      <c r="AA4729">
        <v>136.84</v>
      </c>
      <c r="AB4729">
        <v>0</v>
      </c>
      <c r="AC4729" t="str">
        <f>IF(MasterData[[#This Row],[Discount Amount]]&gt;0, "Promotional sale", "Non-Promotional Sales")</f>
        <v>Non-Promotional Sales</v>
      </c>
    </row>
    <row r="4730" spans="1:29" x14ac:dyDescent="0.25">
      <c r="A4730">
        <v>4729</v>
      </c>
      <c r="B4730" s="1" t="s">
        <v>277</v>
      </c>
      <c r="C4730" s="2">
        <v>0.29765046296296305</v>
      </c>
      <c r="D4730">
        <v>200</v>
      </c>
      <c r="E4730">
        <v>51</v>
      </c>
      <c r="F4730" s="1" t="s">
        <v>28</v>
      </c>
      <c r="G4730" s="1" t="s">
        <v>48</v>
      </c>
      <c r="H4730">
        <v>53.933300000000003</v>
      </c>
      <c r="I4730">
        <v>-116.5765</v>
      </c>
      <c r="J4730">
        <v>81</v>
      </c>
      <c r="K4730" t="b">
        <v>1</v>
      </c>
      <c r="L4730">
        <v>900</v>
      </c>
      <c r="M4730" s="1" t="s">
        <v>30</v>
      </c>
      <c r="N4730" s="1" t="s">
        <v>31</v>
      </c>
      <c r="O4730">
        <v>2</v>
      </c>
      <c r="P4730" t="b">
        <v>1</v>
      </c>
      <c r="Q4730" t="b">
        <v>1</v>
      </c>
      <c r="R4730" s="1" t="s">
        <v>52</v>
      </c>
      <c r="S4730" s="1" t="s">
        <v>49</v>
      </c>
      <c r="T4730">
        <v>3</v>
      </c>
      <c r="U4730" s="1" t="s">
        <v>45</v>
      </c>
      <c r="V4730" s="1" t="s">
        <v>59</v>
      </c>
      <c r="W4730" s="1" t="str">
        <f>IF(OR(MasterData[[#This Row],[Event]]="Christmas Market", MasterData[[#This Row],[Event]]="Christmas"), "Christmas Sale", "Non-Christmas Sale")</f>
        <v>Non-Christmas Sale</v>
      </c>
      <c r="X4730" t="b">
        <v>1</v>
      </c>
      <c r="Y4730">
        <v>1</v>
      </c>
      <c r="Z4730">
        <v>59.97</v>
      </c>
      <c r="AA4730">
        <v>119.94</v>
      </c>
      <c r="AB4730">
        <v>11.99</v>
      </c>
      <c r="AC4730" t="str">
        <f>IF(MasterData[[#This Row],[Discount Amount]]&gt;0, "Promotional sale", "Non-Promotional Sales")</f>
        <v>Promotional sale</v>
      </c>
    </row>
    <row r="4731" spans="1:29" x14ac:dyDescent="0.25">
      <c r="A4731">
        <v>4730</v>
      </c>
      <c r="B4731" s="1" t="s">
        <v>285</v>
      </c>
      <c r="C4731" s="2">
        <v>0.67309027777777786</v>
      </c>
      <c r="D4731">
        <v>172</v>
      </c>
      <c r="E4731">
        <v>23</v>
      </c>
      <c r="F4731" s="1" t="s">
        <v>37</v>
      </c>
      <c r="G4731" s="1" t="s">
        <v>77</v>
      </c>
      <c r="H4731">
        <v>64.282300000000006</v>
      </c>
      <c r="I4731">
        <v>-135</v>
      </c>
      <c r="J4731">
        <v>98</v>
      </c>
      <c r="K4731" t="b">
        <v>0</v>
      </c>
      <c r="L4731">
        <v>5</v>
      </c>
      <c r="M4731" s="1" t="s">
        <v>30</v>
      </c>
      <c r="N4731" s="1" t="s">
        <v>31</v>
      </c>
      <c r="O4731">
        <v>4</v>
      </c>
      <c r="P4731" t="b">
        <v>1</v>
      </c>
      <c r="Q4731" t="b">
        <v>0</v>
      </c>
      <c r="R4731" s="1" t="s">
        <v>32</v>
      </c>
      <c r="S4731" s="1" t="s">
        <v>58</v>
      </c>
      <c r="T4731">
        <v>1</v>
      </c>
      <c r="U4731" s="1" t="s">
        <v>45</v>
      </c>
      <c r="V4731" s="1" t="s">
        <v>35</v>
      </c>
      <c r="W4731" s="1" t="str">
        <f>IF(OR(MasterData[[#This Row],[Event]]="Christmas Market", MasterData[[#This Row],[Event]]="Christmas"), "Christmas Sale", "Non-Christmas Sale")</f>
        <v>Non-Christmas Sale</v>
      </c>
      <c r="X4731" t="b">
        <v>0</v>
      </c>
      <c r="Y4731">
        <v>3</v>
      </c>
      <c r="Z4731">
        <v>22.71</v>
      </c>
      <c r="AA4731">
        <v>90.86</v>
      </c>
      <c r="AB4731">
        <v>0</v>
      </c>
      <c r="AC4731" t="str">
        <f>IF(MasterData[[#This Row],[Discount Amount]]&gt;0, "Promotional sale", "Non-Promotional Sales")</f>
        <v>Non-Promotional Sales</v>
      </c>
    </row>
    <row r="4732" spans="1:29" x14ac:dyDescent="0.25">
      <c r="A4732">
        <v>4731</v>
      </c>
      <c r="B4732" s="1" t="s">
        <v>322</v>
      </c>
      <c r="C4732" s="2">
        <v>3.429398148148155E-2</v>
      </c>
      <c r="D4732">
        <v>487</v>
      </c>
      <c r="E4732">
        <v>40</v>
      </c>
      <c r="F4732" s="1" t="s">
        <v>61</v>
      </c>
      <c r="G4732" s="1" t="s">
        <v>55</v>
      </c>
      <c r="H4732">
        <v>52.939900000000002</v>
      </c>
      <c r="I4732">
        <v>-106.4509</v>
      </c>
      <c r="J4732">
        <v>83</v>
      </c>
      <c r="K4732" t="b">
        <v>1</v>
      </c>
      <c r="L4732">
        <v>907</v>
      </c>
      <c r="M4732" s="1" t="s">
        <v>63</v>
      </c>
      <c r="N4732" s="1" t="s">
        <v>64</v>
      </c>
      <c r="O4732">
        <v>4</v>
      </c>
      <c r="P4732" t="b">
        <v>0</v>
      </c>
      <c r="Q4732" t="b">
        <v>0</v>
      </c>
      <c r="R4732" s="1" t="s">
        <v>41</v>
      </c>
      <c r="S4732" s="1" t="s">
        <v>58</v>
      </c>
      <c r="T4732">
        <v>3</v>
      </c>
      <c r="U4732" s="1" t="s">
        <v>45</v>
      </c>
      <c r="V4732" s="1" t="s">
        <v>46</v>
      </c>
      <c r="W4732" s="1" t="str">
        <f>IF(OR(MasterData[[#This Row],[Event]]="Christmas Market", MasterData[[#This Row],[Event]]="Christmas"), "Christmas Sale", "Non-Christmas Sale")</f>
        <v>Christmas Sale</v>
      </c>
      <c r="X4732" t="b">
        <v>1</v>
      </c>
      <c r="Y4732">
        <v>5</v>
      </c>
      <c r="Z4732">
        <v>43.48</v>
      </c>
      <c r="AA4732">
        <v>173.9</v>
      </c>
      <c r="AB4732">
        <v>0</v>
      </c>
      <c r="AC4732" t="str">
        <f>IF(MasterData[[#This Row],[Discount Amount]]&gt;0, "Promotional sale", "Non-Promotional Sales")</f>
        <v>Non-Promotional Sales</v>
      </c>
    </row>
    <row r="4733" spans="1:29" x14ac:dyDescent="0.25">
      <c r="A4733">
        <v>4732</v>
      </c>
      <c r="B4733" s="1" t="s">
        <v>380</v>
      </c>
      <c r="C4733" s="2">
        <v>0.7653240740740741</v>
      </c>
      <c r="D4733">
        <v>332</v>
      </c>
      <c r="E4733">
        <v>29</v>
      </c>
      <c r="F4733" s="1" t="s">
        <v>37</v>
      </c>
      <c r="G4733" s="1" t="s">
        <v>77</v>
      </c>
      <c r="H4733">
        <v>64.282300000000006</v>
      </c>
      <c r="I4733">
        <v>-135</v>
      </c>
      <c r="J4733">
        <v>80</v>
      </c>
      <c r="K4733" t="b">
        <v>1</v>
      </c>
      <c r="L4733">
        <v>634</v>
      </c>
      <c r="M4733" s="1" t="s">
        <v>63</v>
      </c>
      <c r="N4733" s="1" t="s">
        <v>64</v>
      </c>
      <c r="O4733">
        <v>4</v>
      </c>
      <c r="P4733" t="b">
        <v>0</v>
      </c>
      <c r="Q4733" t="b">
        <v>1</v>
      </c>
      <c r="R4733" s="1" t="s">
        <v>52</v>
      </c>
      <c r="S4733" s="1" t="s">
        <v>58</v>
      </c>
      <c r="T4733">
        <v>5</v>
      </c>
      <c r="U4733" s="1" t="s">
        <v>34</v>
      </c>
      <c r="V4733" s="1" t="s">
        <v>46</v>
      </c>
      <c r="W4733" s="1" t="str">
        <f>IF(OR(MasterData[[#This Row],[Event]]="Christmas Market", MasterData[[#This Row],[Event]]="Christmas"), "Christmas Sale", "Non-Christmas Sale")</f>
        <v>Christmas Sale</v>
      </c>
      <c r="X4733" t="b">
        <v>1</v>
      </c>
      <c r="Y4733">
        <v>2</v>
      </c>
      <c r="Z4733">
        <v>23.09</v>
      </c>
      <c r="AA4733">
        <v>92.37</v>
      </c>
      <c r="AB4733">
        <v>0</v>
      </c>
      <c r="AC4733" t="str">
        <f>IF(MasterData[[#This Row],[Discount Amount]]&gt;0, "Promotional sale", "Non-Promotional Sales")</f>
        <v>Non-Promotional Sales</v>
      </c>
    </row>
    <row r="4734" spans="1:29" x14ac:dyDescent="0.25">
      <c r="A4734">
        <v>4733</v>
      </c>
      <c r="B4734" s="1" t="s">
        <v>111</v>
      </c>
      <c r="C4734" s="2">
        <v>0.23434027777777788</v>
      </c>
      <c r="D4734">
        <v>117</v>
      </c>
      <c r="E4734">
        <v>21</v>
      </c>
      <c r="F4734" s="1" t="s">
        <v>61</v>
      </c>
      <c r="G4734" s="1" t="s">
        <v>77</v>
      </c>
      <c r="H4734">
        <v>64.282300000000006</v>
      </c>
      <c r="I4734">
        <v>-135</v>
      </c>
      <c r="J4734">
        <v>10</v>
      </c>
      <c r="K4734" t="b">
        <v>1</v>
      </c>
      <c r="L4734">
        <v>587</v>
      </c>
      <c r="M4734" s="1" t="s">
        <v>39</v>
      </c>
      <c r="N4734" s="1" t="s">
        <v>40</v>
      </c>
      <c r="O4734">
        <v>1</v>
      </c>
      <c r="P4734" t="b">
        <v>0</v>
      </c>
      <c r="Q4734" t="b">
        <v>0</v>
      </c>
      <c r="R4734" s="1" t="s">
        <v>32</v>
      </c>
      <c r="S4734" s="1" t="s">
        <v>33</v>
      </c>
      <c r="T4734">
        <v>3</v>
      </c>
      <c r="U4734" s="1" t="s">
        <v>45</v>
      </c>
      <c r="V4734" s="1" t="s">
        <v>59</v>
      </c>
      <c r="W4734" s="1" t="str">
        <f>IF(OR(MasterData[[#This Row],[Event]]="Christmas Market", MasterData[[#This Row],[Event]]="Christmas"), "Christmas Sale", "Non-Christmas Sale")</f>
        <v>Non-Christmas Sale</v>
      </c>
      <c r="X4734" t="b">
        <v>0</v>
      </c>
      <c r="Y4734">
        <v>3</v>
      </c>
      <c r="Z4734">
        <v>66.27</v>
      </c>
      <c r="AA4734">
        <v>66.27</v>
      </c>
      <c r="AB4734">
        <v>6.63</v>
      </c>
      <c r="AC4734" t="str">
        <f>IF(MasterData[[#This Row],[Discount Amount]]&gt;0, "Promotional sale", "Non-Promotional Sales")</f>
        <v>Promotional sale</v>
      </c>
    </row>
    <row r="4735" spans="1:29" x14ac:dyDescent="0.25">
      <c r="A4735">
        <v>4734</v>
      </c>
      <c r="B4735" s="1" t="s">
        <v>390</v>
      </c>
      <c r="C4735" s="2">
        <v>0.76858796296296306</v>
      </c>
      <c r="D4735">
        <v>368</v>
      </c>
      <c r="E4735">
        <v>45</v>
      </c>
      <c r="F4735" s="1" t="s">
        <v>28</v>
      </c>
      <c r="G4735" s="1" t="s">
        <v>51</v>
      </c>
      <c r="H4735">
        <v>53.760899999999999</v>
      </c>
      <c r="I4735">
        <v>-98.813900000000004</v>
      </c>
      <c r="J4735">
        <v>75</v>
      </c>
      <c r="K4735" t="b">
        <v>1</v>
      </c>
      <c r="L4735">
        <v>284</v>
      </c>
      <c r="M4735" s="1" t="s">
        <v>30</v>
      </c>
      <c r="N4735" s="1" t="s">
        <v>31</v>
      </c>
      <c r="O4735">
        <v>3</v>
      </c>
      <c r="P4735" t="b">
        <v>1</v>
      </c>
      <c r="Q4735" t="b">
        <v>0</v>
      </c>
      <c r="R4735" s="1" t="s">
        <v>52</v>
      </c>
      <c r="S4735" s="1" t="s">
        <v>58</v>
      </c>
      <c r="T4735">
        <v>4</v>
      </c>
      <c r="U4735" s="1" t="s">
        <v>45</v>
      </c>
      <c r="V4735" s="1" t="s">
        <v>35</v>
      </c>
      <c r="W4735" s="1" t="str">
        <f>IF(OR(MasterData[[#This Row],[Event]]="Christmas Market", MasterData[[#This Row],[Event]]="Christmas"), "Christmas Sale", "Non-Christmas Sale")</f>
        <v>Non-Christmas Sale</v>
      </c>
      <c r="X4735" t="b">
        <v>0</v>
      </c>
      <c r="Y4735">
        <v>1</v>
      </c>
      <c r="Z4735">
        <v>40.380000000000003</v>
      </c>
      <c r="AA4735">
        <v>121.15</v>
      </c>
      <c r="AB4735">
        <v>0</v>
      </c>
      <c r="AC4735" t="str">
        <f>IF(MasterData[[#This Row],[Discount Amount]]&gt;0, "Promotional sale", "Non-Promotional Sales")</f>
        <v>Non-Promotional Sales</v>
      </c>
    </row>
    <row r="4736" spans="1:29" x14ac:dyDescent="0.25">
      <c r="A4736">
        <v>4735</v>
      </c>
      <c r="B4736" s="1" t="s">
        <v>210</v>
      </c>
      <c r="C4736" s="2">
        <v>0.83603009259259253</v>
      </c>
      <c r="D4736">
        <v>197</v>
      </c>
      <c r="E4736">
        <v>66</v>
      </c>
      <c r="F4736" s="1" t="s">
        <v>28</v>
      </c>
      <c r="G4736" s="1" t="s">
        <v>68</v>
      </c>
      <c r="H4736">
        <v>46.318800000000003</v>
      </c>
      <c r="I4736">
        <v>-63.146099999999997</v>
      </c>
      <c r="J4736">
        <v>59</v>
      </c>
      <c r="K4736" t="b">
        <v>1</v>
      </c>
      <c r="L4736">
        <v>38</v>
      </c>
      <c r="M4736" s="1" t="s">
        <v>74</v>
      </c>
      <c r="N4736" s="1" t="s">
        <v>75</v>
      </c>
      <c r="O4736">
        <v>3</v>
      </c>
      <c r="P4736" t="b">
        <v>1</v>
      </c>
      <c r="Q4736" t="b">
        <v>1</v>
      </c>
      <c r="R4736" s="1" t="s">
        <v>32</v>
      </c>
      <c r="S4736" s="1" t="s">
        <v>53</v>
      </c>
      <c r="T4736">
        <v>3</v>
      </c>
      <c r="U4736" s="1" t="s">
        <v>45</v>
      </c>
      <c r="V4736" s="1" t="s">
        <v>35</v>
      </c>
      <c r="W4736" s="1" t="str">
        <f>IF(OR(MasterData[[#This Row],[Event]]="Christmas Market", MasterData[[#This Row],[Event]]="Christmas"), "Christmas Sale", "Non-Christmas Sale")</f>
        <v>Non-Christmas Sale</v>
      </c>
      <c r="X4736" t="b">
        <v>1</v>
      </c>
      <c r="Y4736">
        <v>1</v>
      </c>
      <c r="Z4736">
        <v>44.56</v>
      </c>
      <c r="AA4736">
        <v>133.66999999999999</v>
      </c>
      <c r="AB4736">
        <v>0</v>
      </c>
      <c r="AC4736" t="str">
        <f>IF(MasterData[[#This Row],[Discount Amount]]&gt;0, "Promotional sale", "Non-Promotional Sales")</f>
        <v>Non-Promotional Sales</v>
      </c>
    </row>
    <row r="4737" spans="1:29" x14ac:dyDescent="0.25">
      <c r="A4737">
        <v>4736</v>
      </c>
      <c r="B4737" s="1" t="s">
        <v>351</v>
      </c>
      <c r="C4737" s="2">
        <v>0.7809490740740741</v>
      </c>
      <c r="D4737">
        <v>277</v>
      </c>
      <c r="E4737">
        <v>68</v>
      </c>
      <c r="F4737" s="1" t="s">
        <v>37</v>
      </c>
      <c r="G4737" s="1" t="s">
        <v>79</v>
      </c>
      <c r="H4737">
        <v>63.588799999999999</v>
      </c>
      <c r="I4737">
        <v>-115.5069</v>
      </c>
      <c r="J4737">
        <v>83</v>
      </c>
      <c r="K4737" t="b">
        <v>1</v>
      </c>
      <c r="L4737">
        <v>223</v>
      </c>
      <c r="M4737" s="1" t="s">
        <v>63</v>
      </c>
      <c r="N4737" s="1" t="s">
        <v>64</v>
      </c>
      <c r="O4737">
        <v>2</v>
      </c>
      <c r="P4737" t="b">
        <v>0</v>
      </c>
      <c r="Q4737" t="b">
        <v>1</v>
      </c>
      <c r="R4737" s="1" t="s">
        <v>52</v>
      </c>
      <c r="S4737" s="1" t="s">
        <v>58</v>
      </c>
      <c r="T4737">
        <v>1</v>
      </c>
      <c r="U4737" s="1" t="s">
        <v>34</v>
      </c>
      <c r="V4737" s="1" t="s">
        <v>46</v>
      </c>
      <c r="W4737" s="1" t="str">
        <f>IF(OR(MasterData[[#This Row],[Event]]="Christmas Market", MasterData[[#This Row],[Event]]="Christmas"), "Christmas Sale", "Non-Christmas Sale")</f>
        <v>Christmas Sale</v>
      </c>
      <c r="X4737" t="b">
        <v>0</v>
      </c>
      <c r="Y4737">
        <v>5</v>
      </c>
      <c r="Z4737">
        <v>15.2</v>
      </c>
      <c r="AA4737">
        <v>30.4</v>
      </c>
      <c r="AB4737">
        <v>0</v>
      </c>
      <c r="AC4737" t="str">
        <f>IF(MasterData[[#This Row],[Discount Amount]]&gt;0, "Promotional sale", "Non-Promotional Sales")</f>
        <v>Non-Promotional Sales</v>
      </c>
    </row>
    <row r="4738" spans="1:29" x14ac:dyDescent="0.25">
      <c r="A4738">
        <v>4737</v>
      </c>
      <c r="B4738" s="1" t="s">
        <v>219</v>
      </c>
      <c r="C4738" s="2">
        <v>0.61444444444444435</v>
      </c>
      <c r="D4738">
        <v>324</v>
      </c>
      <c r="E4738">
        <v>57</v>
      </c>
      <c r="F4738" s="1" t="s">
        <v>28</v>
      </c>
      <c r="G4738" s="1" t="s">
        <v>81</v>
      </c>
      <c r="H4738">
        <v>64.248000000000005</v>
      </c>
      <c r="I4738">
        <v>-84.889600000000002</v>
      </c>
      <c r="J4738">
        <v>10</v>
      </c>
      <c r="K4738" t="b">
        <v>1</v>
      </c>
      <c r="L4738">
        <v>482</v>
      </c>
      <c r="M4738" s="1" t="s">
        <v>63</v>
      </c>
      <c r="N4738" s="1" t="s">
        <v>64</v>
      </c>
      <c r="O4738">
        <v>4</v>
      </c>
      <c r="P4738" t="b">
        <v>1</v>
      </c>
      <c r="Q4738" t="b">
        <v>1</v>
      </c>
      <c r="R4738" s="1" t="s">
        <v>41</v>
      </c>
      <c r="S4738" s="1" t="s">
        <v>49</v>
      </c>
      <c r="T4738">
        <v>1</v>
      </c>
      <c r="U4738" s="1" t="s">
        <v>34</v>
      </c>
      <c r="V4738" s="1" t="s">
        <v>46</v>
      </c>
      <c r="W4738" s="1" t="str">
        <f>IF(OR(MasterData[[#This Row],[Event]]="Christmas Market", MasterData[[#This Row],[Event]]="Christmas"), "Christmas Sale", "Non-Christmas Sale")</f>
        <v>Christmas Sale</v>
      </c>
      <c r="X4738" t="b">
        <v>1</v>
      </c>
      <c r="Y4738">
        <v>3</v>
      </c>
      <c r="Z4738">
        <v>17.03</v>
      </c>
      <c r="AA4738">
        <v>68.12</v>
      </c>
      <c r="AB4738">
        <v>0</v>
      </c>
      <c r="AC4738" t="str">
        <f>IF(MasterData[[#This Row],[Discount Amount]]&gt;0, "Promotional sale", "Non-Promotional Sales")</f>
        <v>Non-Promotional Sales</v>
      </c>
    </row>
    <row r="4739" spans="1:29" x14ac:dyDescent="0.25">
      <c r="A4739">
        <v>4738</v>
      </c>
      <c r="B4739" s="1" t="s">
        <v>236</v>
      </c>
      <c r="C4739" s="2">
        <v>0.38961805555555551</v>
      </c>
      <c r="D4739">
        <v>349</v>
      </c>
      <c r="E4739">
        <v>68</v>
      </c>
      <c r="F4739" s="1" t="s">
        <v>37</v>
      </c>
      <c r="G4739" s="1" t="s">
        <v>55</v>
      </c>
      <c r="H4739">
        <v>52.939900000000002</v>
      </c>
      <c r="I4739">
        <v>-106.4509</v>
      </c>
      <c r="J4739">
        <v>23</v>
      </c>
      <c r="K4739" t="b">
        <v>1</v>
      </c>
      <c r="L4739">
        <v>374</v>
      </c>
      <c r="M4739" s="1" t="s">
        <v>30</v>
      </c>
      <c r="N4739" s="1" t="s">
        <v>31</v>
      </c>
      <c r="O4739">
        <v>4</v>
      </c>
      <c r="P4739" t="b">
        <v>1</v>
      </c>
      <c r="Q4739" t="b">
        <v>0</v>
      </c>
      <c r="R4739" s="1" t="s">
        <v>52</v>
      </c>
      <c r="S4739" s="1" t="s">
        <v>58</v>
      </c>
      <c r="T4739">
        <v>3</v>
      </c>
      <c r="U4739" s="1" t="s">
        <v>42</v>
      </c>
      <c r="V4739" s="1" t="s">
        <v>46</v>
      </c>
      <c r="W4739" s="1" t="str">
        <f>IF(OR(MasterData[[#This Row],[Event]]="Christmas Market", MasterData[[#This Row],[Event]]="Christmas"), "Christmas Sale", "Non-Christmas Sale")</f>
        <v>Christmas Sale</v>
      </c>
      <c r="X4739" t="b">
        <v>1</v>
      </c>
      <c r="Y4739">
        <v>3</v>
      </c>
      <c r="Z4739">
        <v>58.99</v>
      </c>
      <c r="AA4739">
        <v>235.97</v>
      </c>
      <c r="AB4739">
        <v>0</v>
      </c>
      <c r="AC4739" t="str">
        <f>IF(MasterData[[#This Row],[Discount Amount]]&gt;0, "Promotional sale", "Non-Promotional Sales")</f>
        <v>Non-Promotional Sales</v>
      </c>
    </row>
    <row r="4740" spans="1:29" x14ac:dyDescent="0.25">
      <c r="A4740">
        <v>4739</v>
      </c>
      <c r="B4740" s="1" t="s">
        <v>242</v>
      </c>
      <c r="C4740" s="2">
        <v>0.89104166666666673</v>
      </c>
      <c r="D4740">
        <v>103</v>
      </c>
      <c r="E4740">
        <v>29</v>
      </c>
      <c r="F4740" s="1" t="s">
        <v>61</v>
      </c>
      <c r="G4740" s="1" t="s">
        <v>66</v>
      </c>
      <c r="H4740">
        <v>45.077800000000003</v>
      </c>
      <c r="I4740">
        <v>-63.546700000000001</v>
      </c>
      <c r="J4740">
        <v>20</v>
      </c>
      <c r="K4740" t="b">
        <v>1</v>
      </c>
      <c r="L4740">
        <v>30</v>
      </c>
      <c r="M4740" s="1" t="s">
        <v>63</v>
      </c>
      <c r="N4740" s="1" t="s">
        <v>64</v>
      </c>
      <c r="O4740">
        <v>1</v>
      </c>
      <c r="P4740" t="b">
        <v>0</v>
      </c>
      <c r="Q4740" t="b">
        <v>0</v>
      </c>
      <c r="R4740" s="1" t="s">
        <v>52</v>
      </c>
      <c r="S4740" s="1" t="s">
        <v>53</v>
      </c>
      <c r="T4740">
        <v>5</v>
      </c>
      <c r="U4740" s="1" t="s">
        <v>42</v>
      </c>
      <c r="V4740" s="1" t="s">
        <v>35</v>
      </c>
      <c r="W4740" s="1" t="str">
        <f>IF(OR(MasterData[[#This Row],[Event]]="Christmas Market", MasterData[[#This Row],[Event]]="Christmas"), "Christmas Sale", "Non-Christmas Sale")</f>
        <v>Non-Christmas Sale</v>
      </c>
      <c r="X4740" t="b">
        <v>1</v>
      </c>
      <c r="Y4740">
        <v>3</v>
      </c>
      <c r="Z4740">
        <v>69.33</v>
      </c>
      <c r="AA4740">
        <v>69.33</v>
      </c>
      <c r="AB4740">
        <v>0</v>
      </c>
      <c r="AC4740" t="str">
        <f>IF(MasterData[[#This Row],[Discount Amount]]&gt;0, "Promotional sale", "Non-Promotional Sales")</f>
        <v>Non-Promotional Sales</v>
      </c>
    </row>
    <row r="4741" spans="1:29" x14ac:dyDescent="0.25">
      <c r="A4741">
        <v>4740</v>
      </c>
      <c r="B4741" s="1" t="s">
        <v>397</v>
      </c>
      <c r="C4741" s="2">
        <v>0.52802083333333338</v>
      </c>
      <c r="D4741">
        <v>82</v>
      </c>
      <c r="E4741">
        <v>21</v>
      </c>
      <c r="F4741" s="1" t="s">
        <v>61</v>
      </c>
      <c r="G4741" s="1" t="s">
        <v>48</v>
      </c>
      <c r="H4741">
        <v>53.933300000000003</v>
      </c>
      <c r="I4741">
        <v>-116.5765</v>
      </c>
      <c r="J4741">
        <v>95</v>
      </c>
      <c r="K4741" t="b">
        <v>0</v>
      </c>
      <c r="L4741">
        <v>311</v>
      </c>
      <c r="M4741" s="1" t="s">
        <v>30</v>
      </c>
      <c r="N4741" s="1" t="s">
        <v>31</v>
      </c>
      <c r="O4741">
        <v>4</v>
      </c>
      <c r="P4741" t="b">
        <v>1</v>
      </c>
      <c r="Q4741" t="b">
        <v>0</v>
      </c>
      <c r="R4741" s="1" t="s">
        <v>41</v>
      </c>
      <c r="S4741" s="1" t="s">
        <v>58</v>
      </c>
      <c r="T4741">
        <v>4</v>
      </c>
      <c r="U4741" s="1" t="s">
        <v>34</v>
      </c>
      <c r="V4741" s="1" t="s">
        <v>59</v>
      </c>
      <c r="W4741" s="1" t="str">
        <f>IF(OR(MasterData[[#This Row],[Event]]="Christmas Market", MasterData[[#This Row],[Event]]="Christmas"), "Christmas Sale", "Non-Christmas Sale")</f>
        <v>Non-Christmas Sale</v>
      </c>
      <c r="X4741" t="b">
        <v>1</v>
      </c>
      <c r="Y4741">
        <v>4</v>
      </c>
      <c r="Z4741">
        <v>96.81</v>
      </c>
      <c r="AA4741">
        <v>387.22</v>
      </c>
      <c r="AB4741">
        <v>38.72</v>
      </c>
      <c r="AC4741" t="str">
        <f>IF(MasterData[[#This Row],[Discount Amount]]&gt;0, "Promotional sale", "Non-Promotional Sales")</f>
        <v>Promotional sale</v>
      </c>
    </row>
    <row r="4742" spans="1:29" x14ac:dyDescent="0.25">
      <c r="A4742">
        <v>4741</v>
      </c>
      <c r="B4742" s="1" t="s">
        <v>188</v>
      </c>
      <c r="C4742" s="2">
        <v>0.19655092592592593</v>
      </c>
      <c r="D4742">
        <v>199</v>
      </c>
      <c r="E4742">
        <v>29</v>
      </c>
      <c r="F4742" s="1" t="s">
        <v>28</v>
      </c>
      <c r="G4742" s="1" t="s">
        <v>29</v>
      </c>
      <c r="H4742">
        <v>51.253799999999998</v>
      </c>
      <c r="I4742">
        <v>-85.3232</v>
      </c>
      <c r="J4742">
        <v>12</v>
      </c>
      <c r="K4742" t="b">
        <v>0</v>
      </c>
      <c r="L4742">
        <v>306</v>
      </c>
      <c r="M4742" s="1" t="s">
        <v>39</v>
      </c>
      <c r="N4742" s="1" t="s">
        <v>40</v>
      </c>
      <c r="O4742">
        <v>2</v>
      </c>
      <c r="P4742" t="b">
        <v>1</v>
      </c>
      <c r="Q4742" t="b">
        <v>1</v>
      </c>
      <c r="R4742" s="1" t="s">
        <v>32</v>
      </c>
      <c r="S4742" s="1" t="s">
        <v>33</v>
      </c>
      <c r="T4742">
        <v>5</v>
      </c>
      <c r="U4742" s="1" t="s">
        <v>34</v>
      </c>
      <c r="V4742" s="1" t="s">
        <v>46</v>
      </c>
      <c r="W4742" s="1" t="str">
        <f>IF(OR(MasterData[[#This Row],[Event]]="Christmas Market", MasterData[[#This Row],[Event]]="Christmas"), "Christmas Sale", "Non-Christmas Sale")</f>
        <v>Christmas Sale</v>
      </c>
      <c r="X4742" t="b">
        <v>1</v>
      </c>
      <c r="Y4742">
        <v>1</v>
      </c>
      <c r="Z4742">
        <v>55.25</v>
      </c>
      <c r="AA4742">
        <v>110.51</v>
      </c>
      <c r="AB4742">
        <v>0</v>
      </c>
      <c r="AC4742" t="str">
        <f>IF(MasterData[[#This Row],[Discount Amount]]&gt;0, "Promotional sale", "Non-Promotional Sales")</f>
        <v>Non-Promotional Sales</v>
      </c>
    </row>
    <row r="4743" spans="1:29" x14ac:dyDescent="0.25">
      <c r="A4743">
        <v>4742</v>
      </c>
      <c r="B4743" s="1" t="s">
        <v>366</v>
      </c>
      <c r="C4743" s="2">
        <v>0.71269675925925924</v>
      </c>
      <c r="D4743">
        <v>204</v>
      </c>
      <c r="E4743">
        <v>69</v>
      </c>
      <c r="F4743" s="1" t="s">
        <v>61</v>
      </c>
      <c r="G4743" s="1" t="s">
        <v>51</v>
      </c>
      <c r="H4743">
        <v>53.760899999999999</v>
      </c>
      <c r="I4743">
        <v>-98.813900000000004</v>
      </c>
      <c r="J4743">
        <v>93</v>
      </c>
      <c r="K4743" t="b">
        <v>1</v>
      </c>
      <c r="L4743">
        <v>306</v>
      </c>
      <c r="M4743" s="1" t="s">
        <v>63</v>
      </c>
      <c r="N4743" s="1" t="s">
        <v>64</v>
      </c>
      <c r="O4743">
        <v>3</v>
      </c>
      <c r="P4743" t="b">
        <v>0</v>
      </c>
      <c r="Q4743" t="b">
        <v>0</v>
      </c>
      <c r="R4743" s="1" t="s">
        <v>32</v>
      </c>
      <c r="S4743" s="1" t="s">
        <v>58</v>
      </c>
      <c r="T4743">
        <v>1</v>
      </c>
      <c r="U4743" s="1" t="s">
        <v>45</v>
      </c>
      <c r="V4743" s="1" t="s">
        <v>59</v>
      </c>
      <c r="W4743" s="1" t="str">
        <f>IF(OR(MasterData[[#This Row],[Event]]="Christmas Market", MasterData[[#This Row],[Event]]="Christmas"), "Christmas Sale", "Non-Christmas Sale")</f>
        <v>Non-Christmas Sale</v>
      </c>
      <c r="X4743" t="b">
        <v>1</v>
      </c>
      <c r="Y4743">
        <v>2</v>
      </c>
      <c r="Z4743">
        <v>45.41</v>
      </c>
      <c r="AA4743">
        <v>136.24</v>
      </c>
      <c r="AB4743">
        <v>13.62</v>
      </c>
      <c r="AC4743" t="str">
        <f>IF(MasterData[[#This Row],[Discount Amount]]&gt;0, "Promotional sale", "Non-Promotional Sales")</f>
        <v>Promotional sale</v>
      </c>
    </row>
    <row r="4744" spans="1:29" x14ac:dyDescent="0.25">
      <c r="A4744">
        <v>4743</v>
      </c>
      <c r="B4744" s="1" t="s">
        <v>123</v>
      </c>
      <c r="C4744" s="2">
        <v>0.24164351851851862</v>
      </c>
      <c r="D4744">
        <v>42</v>
      </c>
      <c r="E4744">
        <v>45</v>
      </c>
      <c r="F4744" s="1" t="s">
        <v>37</v>
      </c>
      <c r="G4744" s="1" t="s">
        <v>48</v>
      </c>
      <c r="H4744">
        <v>53.933300000000003</v>
      </c>
      <c r="I4744">
        <v>-116.5765</v>
      </c>
      <c r="J4744">
        <v>75</v>
      </c>
      <c r="K4744" t="b">
        <v>1</v>
      </c>
      <c r="L4744">
        <v>298</v>
      </c>
      <c r="M4744" s="1" t="s">
        <v>30</v>
      </c>
      <c r="N4744" s="1" t="s">
        <v>31</v>
      </c>
      <c r="O4744">
        <v>5</v>
      </c>
      <c r="P4744" t="b">
        <v>0</v>
      </c>
      <c r="Q4744" t="b">
        <v>1</v>
      </c>
      <c r="R4744" s="1" t="s">
        <v>52</v>
      </c>
      <c r="S4744" s="1" t="s">
        <v>49</v>
      </c>
      <c r="T4744">
        <v>2</v>
      </c>
      <c r="U4744" s="1" t="s">
        <v>45</v>
      </c>
      <c r="V4744" s="1" t="s">
        <v>35</v>
      </c>
      <c r="W4744" s="1" t="str">
        <f>IF(OR(MasterData[[#This Row],[Event]]="Christmas Market", MasterData[[#This Row],[Event]]="Christmas"), "Christmas Sale", "Non-Christmas Sale")</f>
        <v>Non-Christmas Sale</v>
      </c>
      <c r="X4744" t="b">
        <v>0</v>
      </c>
      <c r="Y4744">
        <v>3</v>
      </c>
      <c r="Z4744">
        <v>97.21</v>
      </c>
      <c r="AA4744">
        <v>486.03</v>
      </c>
      <c r="AB4744">
        <v>0</v>
      </c>
      <c r="AC4744" t="str">
        <f>IF(MasterData[[#This Row],[Discount Amount]]&gt;0, "Promotional sale", "Non-Promotional Sales")</f>
        <v>Non-Promotional Sales</v>
      </c>
    </row>
    <row r="4745" spans="1:29" x14ac:dyDescent="0.25">
      <c r="A4745">
        <v>4744</v>
      </c>
      <c r="B4745" s="1" t="s">
        <v>240</v>
      </c>
      <c r="C4745" s="2">
        <v>0.16445601851851843</v>
      </c>
      <c r="D4745">
        <v>447</v>
      </c>
      <c r="E4745">
        <v>62</v>
      </c>
      <c r="F4745" s="1" t="s">
        <v>37</v>
      </c>
      <c r="G4745" s="1" t="s">
        <v>48</v>
      </c>
      <c r="H4745">
        <v>53.933300000000003</v>
      </c>
      <c r="I4745">
        <v>-116.5765</v>
      </c>
      <c r="J4745">
        <v>49</v>
      </c>
      <c r="K4745" t="b">
        <v>1</v>
      </c>
      <c r="L4745">
        <v>978</v>
      </c>
      <c r="M4745" s="1" t="s">
        <v>30</v>
      </c>
      <c r="N4745" s="1" t="s">
        <v>31</v>
      </c>
      <c r="O4745">
        <v>2</v>
      </c>
      <c r="P4745" t="b">
        <v>1</v>
      </c>
      <c r="Q4745" t="b">
        <v>1</v>
      </c>
      <c r="R4745" s="1" t="s">
        <v>52</v>
      </c>
      <c r="S4745" s="1" t="s">
        <v>58</v>
      </c>
      <c r="T4745">
        <v>3</v>
      </c>
      <c r="U4745" s="1" t="s">
        <v>34</v>
      </c>
      <c r="V4745" s="1" t="s">
        <v>59</v>
      </c>
      <c r="W4745" s="1" t="str">
        <f>IF(OR(MasterData[[#This Row],[Event]]="Christmas Market", MasterData[[#This Row],[Event]]="Christmas"), "Christmas Sale", "Non-Christmas Sale")</f>
        <v>Non-Christmas Sale</v>
      </c>
      <c r="X4745" t="b">
        <v>0</v>
      </c>
      <c r="Y4745">
        <v>3</v>
      </c>
      <c r="Z4745">
        <v>18.29</v>
      </c>
      <c r="AA4745">
        <v>36.58</v>
      </c>
      <c r="AB4745">
        <v>3.66</v>
      </c>
      <c r="AC4745" t="str">
        <f>IF(MasterData[[#This Row],[Discount Amount]]&gt;0, "Promotional sale", "Non-Promotional Sales")</f>
        <v>Promotional sale</v>
      </c>
    </row>
    <row r="4746" spans="1:29" x14ac:dyDescent="0.25">
      <c r="A4746">
        <v>4745</v>
      </c>
      <c r="B4746" s="1" t="s">
        <v>428</v>
      </c>
      <c r="C4746" s="2">
        <v>2.1620370370370345E-2</v>
      </c>
      <c r="D4746">
        <v>336</v>
      </c>
      <c r="E4746">
        <v>60</v>
      </c>
      <c r="F4746" s="1" t="s">
        <v>37</v>
      </c>
      <c r="G4746" s="1" t="s">
        <v>48</v>
      </c>
      <c r="H4746">
        <v>53.933300000000003</v>
      </c>
      <c r="I4746">
        <v>-116.5765</v>
      </c>
      <c r="J4746">
        <v>19</v>
      </c>
      <c r="K4746" t="b">
        <v>0</v>
      </c>
      <c r="L4746">
        <v>61</v>
      </c>
      <c r="M4746" s="1" t="s">
        <v>63</v>
      </c>
      <c r="N4746" s="1" t="s">
        <v>64</v>
      </c>
      <c r="O4746">
        <v>5</v>
      </c>
      <c r="P4746" t="b">
        <v>1</v>
      </c>
      <c r="Q4746" t="b">
        <v>0</v>
      </c>
      <c r="R4746" s="1" t="s">
        <v>52</v>
      </c>
      <c r="S4746" s="1" t="s">
        <v>49</v>
      </c>
      <c r="T4746">
        <v>5</v>
      </c>
      <c r="U4746" s="1" t="s">
        <v>45</v>
      </c>
      <c r="V4746" s="1" t="s">
        <v>35</v>
      </c>
      <c r="W4746" s="1" t="str">
        <f>IF(OR(MasterData[[#This Row],[Event]]="Christmas Market", MasterData[[#This Row],[Event]]="Christmas"), "Christmas Sale", "Non-Christmas Sale")</f>
        <v>Non-Christmas Sale</v>
      </c>
      <c r="X4746" t="b">
        <v>1</v>
      </c>
      <c r="Y4746">
        <v>2</v>
      </c>
      <c r="Z4746">
        <v>25.06</v>
      </c>
      <c r="AA4746">
        <v>125.3</v>
      </c>
      <c r="AB4746">
        <v>0</v>
      </c>
      <c r="AC4746" t="str">
        <f>IF(MasterData[[#This Row],[Discount Amount]]&gt;0, "Promotional sale", "Non-Promotional Sales")</f>
        <v>Non-Promotional Sales</v>
      </c>
    </row>
    <row r="4747" spans="1:29" x14ac:dyDescent="0.25">
      <c r="A4747">
        <v>4746</v>
      </c>
      <c r="B4747" s="1" t="s">
        <v>278</v>
      </c>
      <c r="C4747" s="2">
        <v>0.97278935185185178</v>
      </c>
      <c r="D4747">
        <v>474</v>
      </c>
      <c r="E4747">
        <v>63</v>
      </c>
      <c r="F4747" s="1" t="s">
        <v>37</v>
      </c>
      <c r="G4747" s="1" t="s">
        <v>62</v>
      </c>
      <c r="H4747">
        <v>46.565300000000001</v>
      </c>
      <c r="I4747">
        <v>-66.4619</v>
      </c>
      <c r="J4747">
        <v>29</v>
      </c>
      <c r="K4747" t="b">
        <v>1</v>
      </c>
      <c r="L4747">
        <v>917</v>
      </c>
      <c r="M4747" s="1" t="s">
        <v>74</v>
      </c>
      <c r="N4747" s="1" t="s">
        <v>75</v>
      </c>
      <c r="O4747">
        <v>5</v>
      </c>
      <c r="P4747" t="b">
        <v>1</v>
      </c>
      <c r="Q4747" t="b">
        <v>1</v>
      </c>
      <c r="R4747" s="1" t="s">
        <v>52</v>
      </c>
      <c r="S4747" s="1" t="s">
        <v>49</v>
      </c>
      <c r="T4747">
        <v>4</v>
      </c>
      <c r="U4747" s="1" t="s">
        <v>34</v>
      </c>
      <c r="V4747" s="1" t="s">
        <v>46</v>
      </c>
      <c r="W4747" s="1" t="str">
        <f>IF(OR(MasterData[[#This Row],[Event]]="Christmas Market", MasterData[[#This Row],[Event]]="Christmas"), "Christmas Sale", "Non-Christmas Sale")</f>
        <v>Christmas Sale</v>
      </c>
      <c r="X4747" t="b">
        <v>0</v>
      </c>
      <c r="Y4747">
        <v>3</v>
      </c>
      <c r="Z4747">
        <v>25.13</v>
      </c>
      <c r="AA4747">
        <v>125.63</v>
      </c>
      <c r="AB4747">
        <v>0</v>
      </c>
      <c r="AC4747" t="str">
        <f>IF(MasterData[[#This Row],[Discount Amount]]&gt;0, "Promotional sale", "Non-Promotional Sales")</f>
        <v>Non-Promotional Sales</v>
      </c>
    </row>
    <row r="4748" spans="1:29" x14ac:dyDescent="0.25">
      <c r="A4748">
        <v>4747</v>
      </c>
      <c r="B4748" s="1" t="s">
        <v>99</v>
      </c>
      <c r="C4748" s="2">
        <v>0.86593750000000003</v>
      </c>
      <c r="D4748">
        <v>107</v>
      </c>
      <c r="E4748">
        <v>37</v>
      </c>
      <c r="F4748" s="1" t="s">
        <v>61</v>
      </c>
      <c r="G4748" s="1" t="s">
        <v>68</v>
      </c>
      <c r="H4748">
        <v>46.318800000000003</v>
      </c>
      <c r="I4748">
        <v>-63.146099999999997</v>
      </c>
      <c r="J4748">
        <v>98</v>
      </c>
      <c r="K4748" t="b">
        <v>1</v>
      </c>
      <c r="L4748">
        <v>553</v>
      </c>
      <c r="M4748" s="1" t="s">
        <v>74</v>
      </c>
      <c r="N4748" s="1" t="s">
        <v>75</v>
      </c>
      <c r="O4748">
        <v>2</v>
      </c>
      <c r="P4748" t="b">
        <v>1</v>
      </c>
      <c r="Q4748" t="b">
        <v>0</v>
      </c>
      <c r="R4748" s="1" t="s">
        <v>32</v>
      </c>
      <c r="S4748" s="1" t="s">
        <v>53</v>
      </c>
      <c r="T4748">
        <v>3</v>
      </c>
      <c r="U4748" s="1" t="s">
        <v>45</v>
      </c>
      <c r="V4748" s="1" t="s">
        <v>46</v>
      </c>
      <c r="W4748" s="1" t="str">
        <f>IF(OR(MasterData[[#This Row],[Event]]="Christmas Market", MasterData[[#This Row],[Event]]="Christmas"), "Christmas Sale", "Non-Christmas Sale")</f>
        <v>Christmas Sale</v>
      </c>
      <c r="X4748" t="b">
        <v>0</v>
      </c>
      <c r="Y4748">
        <v>2</v>
      </c>
      <c r="Z4748">
        <v>96.79</v>
      </c>
      <c r="AA4748">
        <v>193.57</v>
      </c>
      <c r="AB4748">
        <v>0</v>
      </c>
      <c r="AC4748" t="str">
        <f>IF(MasterData[[#This Row],[Discount Amount]]&gt;0, "Promotional sale", "Non-Promotional Sales")</f>
        <v>Non-Promotional Sales</v>
      </c>
    </row>
    <row r="4749" spans="1:29" x14ac:dyDescent="0.25">
      <c r="A4749">
        <v>4748</v>
      </c>
      <c r="B4749" s="1" t="s">
        <v>169</v>
      </c>
      <c r="C4749" s="2">
        <v>0.50511574074074073</v>
      </c>
      <c r="D4749">
        <v>346</v>
      </c>
      <c r="E4749">
        <v>29</v>
      </c>
      <c r="F4749" s="1" t="s">
        <v>37</v>
      </c>
      <c r="G4749" s="1" t="s">
        <v>48</v>
      </c>
      <c r="H4749">
        <v>53.933300000000003</v>
      </c>
      <c r="I4749">
        <v>-116.5765</v>
      </c>
      <c r="J4749">
        <v>94</v>
      </c>
      <c r="K4749" t="b">
        <v>0</v>
      </c>
      <c r="L4749">
        <v>81</v>
      </c>
      <c r="M4749" s="1" t="s">
        <v>63</v>
      </c>
      <c r="N4749" s="1" t="s">
        <v>64</v>
      </c>
      <c r="O4749">
        <v>4</v>
      </c>
      <c r="P4749" t="b">
        <v>0</v>
      </c>
      <c r="Q4749" t="b">
        <v>0</v>
      </c>
      <c r="R4749" s="1" t="s">
        <v>32</v>
      </c>
      <c r="S4749" s="1" t="s">
        <v>33</v>
      </c>
      <c r="T4749">
        <v>4</v>
      </c>
      <c r="U4749" s="1" t="s">
        <v>45</v>
      </c>
      <c r="V4749" s="1" t="s">
        <v>46</v>
      </c>
      <c r="W4749" s="1" t="str">
        <f>IF(OR(MasterData[[#This Row],[Event]]="Christmas Market", MasterData[[#This Row],[Event]]="Christmas"), "Christmas Sale", "Non-Christmas Sale")</f>
        <v>Christmas Sale</v>
      </c>
      <c r="X4749" t="b">
        <v>1</v>
      </c>
      <c r="Y4749">
        <v>4</v>
      </c>
      <c r="Z4749">
        <v>58.3</v>
      </c>
      <c r="AA4749">
        <v>233.19</v>
      </c>
      <c r="AB4749">
        <v>0</v>
      </c>
      <c r="AC4749" t="str">
        <f>IF(MasterData[[#This Row],[Discount Amount]]&gt;0, "Promotional sale", "Non-Promotional Sales")</f>
        <v>Non-Promotional Sales</v>
      </c>
    </row>
    <row r="4750" spans="1:29" x14ac:dyDescent="0.25">
      <c r="A4750">
        <v>4749</v>
      </c>
      <c r="B4750" s="1" t="s">
        <v>269</v>
      </c>
      <c r="C4750" s="2">
        <v>0.78473379629629636</v>
      </c>
      <c r="D4750">
        <v>421</v>
      </c>
      <c r="E4750">
        <v>29</v>
      </c>
      <c r="F4750" s="1" t="s">
        <v>37</v>
      </c>
      <c r="G4750" s="1" t="s">
        <v>38</v>
      </c>
      <c r="H4750">
        <v>53.726700000000001</v>
      </c>
      <c r="I4750">
        <v>-127.6476</v>
      </c>
      <c r="J4750">
        <v>69</v>
      </c>
      <c r="K4750" t="b">
        <v>1</v>
      </c>
      <c r="L4750">
        <v>163</v>
      </c>
      <c r="M4750" s="1" t="s">
        <v>39</v>
      </c>
      <c r="N4750" s="1" t="s">
        <v>40</v>
      </c>
      <c r="O4750">
        <v>1</v>
      </c>
      <c r="P4750" t="b">
        <v>1</v>
      </c>
      <c r="Q4750" t="b">
        <v>0</v>
      </c>
      <c r="R4750" s="1" t="s">
        <v>32</v>
      </c>
      <c r="S4750" s="1" t="s">
        <v>53</v>
      </c>
      <c r="T4750">
        <v>2</v>
      </c>
      <c r="U4750" s="1" t="s">
        <v>34</v>
      </c>
      <c r="V4750" s="1" t="s">
        <v>46</v>
      </c>
      <c r="W4750" s="1" t="str">
        <f>IF(OR(MasterData[[#This Row],[Event]]="Christmas Market", MasterData[[#This Row],[Event]]="Christmas"), "Christmas Sale", "Non-Christmas Sale")</f>
        <v>Christmas Sale</v>
      </c>
      <c r="X4750" t="b">
        <v>0</v>
      </c>
      <c r="Y4750">
        <v>3</v>
      </c>
      <c r="Z4750">
        <v>50.16</v>
      </c>
      <c r="AA4750">
        <v>50.16</v>
      </c>
      <c r="AB4750">
        <v>0</v>
      </c>
      <c r="AC4750" t="str">
        <f>IF(MasterData[[#This Row],[Discount Amount]]&gt;0, "Promotional sale", "Non-Promotional Sales")</f>
        <v>Non-Promotional Sales</v>
      </c>
    </row>
    <row r="4751" spans="1:29" x14ac:dyDescent="0.25">
      <c r="A4751">
        <v>4750</v>
      </c>
      <c r="B4751" s="1" t="s">
        <v>364</v>
      </c>
      <c r="C4751" s="2">
        <v>7.4467592592592613E-2</v>
      </c>
      <c r="D4751">
        <v>177</v>
      </c>
      <c r="E4751">
        <v>45</v>
      </c>
      <c r="F4751" s="1" t="s">
        <v>37</v>
      </c>
      <c r="G4751" s="1" t="s">
        <v>81</v>
      </c>
      <c r="H4751">
        <v>64.248000000000005</v>
      </c>
      <c r="I4751">
        <v>-84.889600000000002</v>
      </c>
      <c r="J4751">
        <v>79</v>
      </c>
      <c r="K4751" t="b">
        <v>1</v>
      </c>
      <c r="L4751">
        <v>290</v>
      </c>
      <c r="M4751" s="1" t="s">
        <v>30</v>
      </c>
      <c r="N4751" s="1" t="s">
        <v>31</v>
      </c>
      <c r="O4751">
        <v>5</v>
      </c>
      <c r="P4751" t="b">
        <v>0</v>
      </c>
      <c r="Q4751" t="b">
        <v>1</v>
      </c>
      <c r="R4751" s="1" t="s">
        <v>32</v>
      </c>
      <c r="S4751" s="1" t="s">
        <v>49</v>
      </c>
      <c r="T4751">
        <v>2</v>
      </c>
      <c r="U4751" s="1" t="s">
        <v>34</v>
      </c>
      <c r="V4751" s="1" t="s">
        <v>35</v>
      </c>
      <c r="W4751" s="1" t="str">
        <f>IF(OR(MasterData[[#This Row],[Event]]="Christmas Market", MasterData[[#This Row],[Event]]="Christmas"), "Christmas Sale", "Non-Christmas Sale")</f>
        <v>Non-Christmas Sale</v>
      </c>
      <c r="X4751" t="b">
        <v>1</v>
      </c>
      <c r="Y4751">
        <v>5</v>
      </c>
      <c r="Z4751">
        <v>87.63</v>
      </c>
      <c r="AA4751">
        <v>438.16</v>
      </c>
      <c r="AB4751">
        <v>0</v>
      </c>
      <c r="AC4751" t="str">
        <f>IF(MasterData[[#This Row],[Discount Amount]]&gt;0, "Promotional sale", "Non-Promotional Sales")</f>
        <v>Non-Promotional Sales</v>
      </c>
    </row>
    <row r="4752" spans="1:29" x14ac:dyDescent="0.25">
      <c r="A4752">
        <v>4751</v>
      </c>
      <c r="B4752" s="1" t="s">
        <v>320</v>
      </c>
      <c r="C4752" s="2">
        <v>0.94340277777777781</v>
      </c>
      <c r="D4752">
        <v>346</v>
      </c>
      <c r="E4752">
        <v>62</v>
      </c>
      <c r="F4752" s="1" t="s">
        <v>61</v>
      </c>
      <c r="G4752" s="1" t="s">
        <v>48</v>
      </c>
      <c r="H4752">
        <v>53.933300000000003</v>
      </c>
      <c r="I4752">
        <v>-116.5765</v>
      </c>
      <c r="J4752">
        <v>48</v>
      </c>
      <c r="K4752" t="b">
        <v>0</v>
      </c>
      <c r="L4752">
        <v>830</v>
      </c>
      <c r="M4752" s="1" t="s">
        <v>39</v>
      </c>
      <c r="N4752" s="1" t="s">
        <v>40</v>
      </c>
      <c r="O4752">
        <v>1</v>
      </c>
      <c r="P4752" t="b">
        <v>1</v>
      </c>
      <c r="Q4752" t="b">
        <v>0</v>
      </c>
      <c r="R4752" s="1" t="s">
        <v>41</v>
      </c>
      <c r="S4752" s="1" t="s">
        <v>53</v>
      </c>
      <c r="T4752">
        <v>4</v>
      </c>
      <c r="U4752" s="1" t="s">
        <v>34</v>
      </c>
      <c r="V4752" s="1" t="s">
        <v>59</v>
      </c>
      <c r="W4752" s="1" t="str">
        <f>IF(OR(MasterData[[#This Row],[Event]]="Christmas Market", MasterData[[#This Row],[Event]]="Christmas"), "Christmas Sale", "Non-Christmas Sale")</f>
        <v>Non-Christmas Sale</v>
      </c>
      <c r="X4752" t="b">
        <v>0</v>
      </c>
      <c r="Y4752">
        <v>5</v>
      </c>
      <c r="Z4752">
        <v>78.55</v>
      </c>
      <c r="AA4752">
        <v>78.55</v>
      </c>
      <c r="AB4752">
        <v>7.85</v>
      </c>
      <c r="AC4752" t="str">
        <f>IF(MasterData[[#This Row],[Discount Amount]]&gt;0, "Promotional sale", "Non-Promotional Sales")</f>
        <v>Promotional sale</v>
      </c>
    </row>
    <row r="4753" spans="1:29" x14ac:dyDescent="0.25">
      <c r="A4753">
        <v>4752</v>
      </c>
      <c r="B4753" s="1" t="s">
        <v>120</v>
      </c>
      <c r="C4753" s="2">
        <v>0.56350694444444449</v>
      </c>
      <c r="D4753">
        <v>69</v>
      </c>
      <c r="E4753">
        <v>32</v>
      </c>
      <c r="F4753" s="1" t="s">
        <v>61</v>
      </c>
      <c r="G4753" s="1" t="s">
        <v>48</v>
      </c>
      <c r="H4753">
        <v>53.933300000000003</v>
      </c>
      <c r="I4753">
        <v>-116.5765</v>
      </c>
      <c r="J4753">
        <v>21</v>
      </c>
      <c r="K4753" t="b">
        <v>1</v>
      </c>
      <c r="L4753">
        <v>857</v>
      </c>
      <c r="M4753" s="1" t="s">
        <v>63</v>
      </c>
      <c r="N4753" s="1" t="s">
        <v>64</v>
      </c>
      <c r="O4753">
        <v>2</v>
      </c>
      <c r="P4753" t="b">
        <v>0</v>
      </c>
      <c r="Q4753" t="b">
        <v>0</v>
      </c>
      <c r="R4753" s="1" t="s">
        <v>41</v>
      </c>
      <c r="S4753" s="1" t="s">
        <v>49</v>
      </c>
      <c r="T4753">
        <v>5</v>
      </c>
      <c r="U4753" s="1" t="s">
        <v>34</v>
      </c>
      <c r="V4753" s="1" t="s">
        <v>46</v>
      </c>
      <c r="W4753" s="1" t="str">
        <f>IF(OR(MasterData[[#This Row],[Event]]="Christmas Market", MasterData[[#This Row],[Event]]="Christmas"), "Christmas Sale", "Non-Christmas Sale")</f>
        <v>Christmas Sale</v>
      </c>
      <c r="X4753" t="b">
        <v>0</v>
      </c>
      <c r="Y4753">
        <v>3</v>
      </c>
      <c r="Z4753">
        <v>28.7</v>
      </c>
      <c r="AA4753">
        <v>57.4</v>
      </c>
      <c r="AB4753">
        <v>0</v>
      </c>
      <c r="AC4753" t="str">
        <f>IF(MasterData[[#This Row],[Discount Amount]]&gt;0, "Promotional sale", "Non-Promotional Sales")</f>
        <v>Non-Promotional Sales</v>
      </c>
    </row>
    <row r="4754" spans="1:29" x14ac:dyDescent="0.25">
      <c r="A4754">
        <v>4753</v>
      </c>
      <c r="B4754" s="1" t="s">
        <v>97</v>
      </c>
      <c r="C4754" s="2">
        <v>0.69068287037037046</v>
      </c>
      <c r="D4754">
        <v>267</v>
      </c>
      <c r="E4754">
        <v>54</v>
      </c>
      <c r="F4754" s="1" t="s">
        <v>37</v>
      </c>
      <c r="G4754" s="1" t="s">
        <v>79</v>
      </c>
      <c r="H4754">
        <v>63.588799999999999</v>
      </c>
      <c r="I4754">
        <v>-115.5069</v>
      </c>
      <c r="J4754">
        <v>93</v>
      </c>
      <c r="K4754" t="b">
        <v>1</v>
      </c>
      <c r="L4754">
        <v>987</v>
      </c>
      <c r="M4754" s="1" t="s">
        <v>63</v>
      </c>
      <c r="N4754" s="1" t="s">
        <v>64</v>
      </c>
      <c r="O4754">
        <v>5</v>
      </c>
      <c r="P4754" t="b">
        <v>0</v>
      </c>
      <c r="Q4754" t="b">
        <v>0</v>
      </c>
      <c r="R4754" s="1" t="s">
        <v>32</v>
      </c>
      <c r="S4754" s="1" t="s">
        <v>49</v>
      </c>
      <c r="T4754">
        <v>1</v>
      </c>
      <c r="U4754" s="1" t="s">
        <v>42</v>
      </c>
      <c r="V4754" s="1" t="s">
        <v>35</v>
      </c>
      <c r="W4754" s="1" t="str">
        <f>IF(OR(MasterData[[#This Row],[Event]]="Christmas Market", MasterData[[#This Row],[Event]]="Christmas"), "Christmas Sale", "Non-Christmas Sale")</f>
        <v>Non-Christmas Sale</v>
      </c>
      <c r="X4754" t="b">
        <v>1</v>
      </c>
      <c r="Y4754">
        <v>1</v>
      </c>
      <c r="Z4754">
        <v>66.39</v>
      </c>
      <c r="AA4754">
        <v>331.94</v>
      </c>
      <c r="AB4754">
        <v>0</v>
      </c>
      <c r="AC4754" t="str">
        <f>IF(MasterData[[#This Row],[Discount Amount]]&gt;0, "Promotional sale", "Non-Promotional Sales")</f>
        <v>Non-Promotional Sales</v>
      </c>
    </row>
    <row r="4755" spans="1:29" x14ac:dyDescent="0.25">
      <c r="A4755">
        <v>4754</v>
      </c>
      <c r="B4755" s="1" t="s">
        <v>122</v>
      </c>
      <c r="C4755" s="2">
        <v>0.74774305555555554</v>
      </c>
      <c r="D4755">
        <v>161</v>
      </c>
      <c r="E4755">
        <v>32</v>
      </c>
      <c r="F4755" s="1" t="s">
        <v>37</v>
      </c>
      <c r="G4755" s="1" t="s">
        <v>29</v>
      </c>
      <c r="H4755">
        <v>51.253799999999998</v>
      </c>
      <c r="I4755">
        <v>-85.3232</v>
      </c>
      <c r="J4755">
        <v>1</v>
      </c>
      <c r="K4755" t="b">
        <v>1</v>
      </c>
      <c r="L4755">
        <v>594</v>
      </c>
      <c r="M4755" s="1" t="s">
        <v>30</v>
      </c>
      <c r="N4755" s="1" t="s">
        <v>31</v>
      </c>
      <c r="O4755">
        <v>1</v>
      </c>
      <c r="P4755" t="b">
        <v>0</v>
      </c>
      <c r="Q4755" t="b">
        <v>0</v>
      </c>
      <c r="R4755" s="1" t="s">
        <v>52</v>
      </c>
      <c r="S4755" s="1" t="s">
        <v>58</v>
      </c>
      <c r="T4755">
        <v>2</v>
      </c>
      <c r="U4755" s="1" t="s">
        <v>45</v>
      </c>
      <c r="V4755" s="1" t="s">
        <v>59</v>
      </c>
      <c r="W4755" s="1" t="str">
        <f>IF(OR(MasterData[[#This Row],[Event]]="Christmas Market", MasterData[[#This Row],[Event]]="Christmas"), "Christmas Sale", "Non-Christmas Sale")</f>
        <v>Non-Christmas Sale</v>
      </c>
      <c r="X4755" t="b">
        <v>0</v>
      </c>
      <c r="Y4755">
        <v>4</v>
      </c>
      <c r="Z4755">
        <v>78.290000000000006</v>
      </c>
      <c r="AA4755">
        <v>78.290000000000006</v>
      </c>
      <c r="AB4755">
        <v>7.83</v>
      </c>
      <c r="AC4755" t="str">
        <f>IF(MasterData[[#This Row],[Discount Amount]]&gt;0, "Promotional sale", "Non-Promotional Sales")</f>
        <v>Promotional sale</v>
      </c>
    </row>
    <row r="4756" spans="1:29" x14ac:dyDescent="0.25">
      <c r="A4756">
        <v>4755</v>
      </c>
      <c r="B4756" s="1" t="s">
        <v>89</v>
      </c>
      <c r="C4756" s="2">
        <v>0.44517361111111109</v>
      </c>
      <c r="D4756">
        <v>195</v>
      </c>
      <c r="E4756">
        <v>59</v>
      </c>
      <c r="F4756" s="1" t="s">
        <v>61</v>
      </c>
      <c r="G4756" s="1" t="s">
        <v>66</v>
      </c>
      <c r="H4756">
        <v>45.077800000000003</v>
      </c>
      <c r="I4756">
        <v>-63.546700000000001</v>
      </c>
      <c r="J4756">
        <v>81</v>
      </c>
      <c r="K4756" t="b">
        <v>1</v>
      </c>
      <c r="L4756">
        <v>689</v>
      </c>
      <c r="M4756" s="1" t="s">
        <v>39</v>
      </c>
      <c r="N4756" s="1" t="s">
        <v>40</v>
      </c>
      <c r="O4756">
        <v>2</v>
      </c>
      <c r="P4756" t="b">
        <v>0</v>
      </c>
      <c r="Q4756" t="b">
        <v>1</v>
      </c>
      <c r="R4756" s="1" t="s">
        <v>52</v>
      </c>
      <c r="S4756" s="1" t="s">
        <v>53</v>
      </c>
      <c r="T4756">
        <v>3</v>
      </c>
      <c r="U4756" s="1" t="s">
        <v>45</v>
      </c>
      <c r="V4756" s="1" t="s">
        <v>59</v>
      </c>
      <c r="W4756" s="1" t="str">
        <f>IF(OR(MasterData[[#This Row],[Event]]="Christmas Market", MasterData[[#This Row],[Event]]="Christmas"), "Christmas Sale", "Non-Christmas Sale")</f>
        <v>Non-Christmas Sale</v>
      </c>
      <c r="X4756" t="b">
        <v>1</v>
      </c>
      <c r="Y4756">
        <v>4</v>
      </c>
      <c r="Z4756">
        <v>81.12</v>
      </c>
      <c r="AA4756">
        <v>162.24</v>
      </c>
      <c r="AB4756">
        <v>16.22</v>
      </c>
      <c r="AC4756" t="str">
        <f>IF(MasterData[[#This Row],[Discount Amount]]&gt;0, "Promotional sale", "Non-Promotional Sales")</f>
        <v>Promotional sale</v>
      </c>
    </row>
    <row r="4757" spans="1:29" x14ac:dyDescent="0.25">
      <c r="A4757">
        <v>4756</v>
      </c>
      <c r="B4757" s="1" t="s">
        <v>91</v>
      </c>
      <c r="C4757" s="2">
        <v>0.30072916666666671</v>
      </c>
      <c r="D4757">
        <v>154</v>
      </c>
      <c r="E4757">
        <v>24</v>
      </c>
      <c r="F4757" s="1" t="s">
        <v>61</v>
      </c>
      <c r="G4757" s="1" t="s">
        <v>44</v>
      </c>
      <c r="H4757">
        <v>46.813099999999999</v>
      </c>
      <c r="I4757">
        <v>-71.207499999999996</v>
      </c>
      <c r="J4757">
        <v>67</v>
      </c>
      <c r="K4757" t="b">
        <v>1</v>
      </c>
      <c r="L4757">
        <v>975</v>
      </c>
      <c r="M4757" s="1" t="s">
        <v>39</v>
      </c>
      <c r="N4757" s="1" t="s">
        <v>40</v>
      </c>
      <c r="O4757">
        <v>5</v>
      </c>
      <c r="P4757" t="b">
        <v>0</v>
      </c>
      <c r="Q4757" t="b">
        <v>0</v>
      </c>
      <c r="R4757" s="1" t="s">
        <v>32</v>
      </c>
      <c r="S4757" s="1" t="s">
        <v>49</v>
      </c>
      <c r="T4757">
        <v>5</v>
      </c>
      <c r="U4757" s="1" t="s">
        <v>45</v>
      </c>
      <c r="V4757" s="1" t="s">
        <v>59</v>
      </c>
      <c r="W4757" s="1" t="str">
        <f>IF(OR(MasterData[[#This Row],[Event]]="Christmas Market", MasterData[[#This Row],[Event]]="Christmas"), "Christmas Sale", "Non-Christmas Sale")</f>
        <v>Non-Christmas Sale</v>
      </c>
      <c r="X4757" t="b">
        <v>0</v>
      </c>
      <c r="Y4757">
        <v>1</v>
      </c>
      <c r="Z4757">
        <v>45.26</v>
      </c>
      <c r="AA4757">
        <v>226.31</v>
      </c>
      <c r="AB4757">
        <v>22.63</v>
      </c>
      <c r="AC4757" t="str">
        <f>IF(MasterData[[#This Row],[Discount Amount]]&gt;0, "Promotional sale", "Non-Promotional Sales")</f>
        <v>Promotional sale</v>
      </c>
    </row>
    <row r="4758" spans="1:29" x14ac:dyDescent="0.25">
      <c r="A4758">
        <v>4757</v>
      </c>
      <c r="B4758" s="1" t="s">
        <v>281</v>
      </c>
      <c r="C4758" s="2">
        <v>0.92062500000000003</v>
      </c>
      <c r="D4758">
        <v>274</v>
      </c>
      <c r="E4758">
        <v>55</v>
      </c>
      <c r="F4758" s="1" t="s">
        <v>28</v>
      </c>
      <c r="G4758" s="1" t="s">
        <v>79</v>
      </c>
      <c r="H4758">
        <v>63.588799999999999</v>
      </c>
      <c r="I4758">
        <v>-115.5069</v>
      </c>
      <c r="J4758">
        <v>79</v>
      </c>
      <c r="K4758" t="b">
        <v>1</v>
      </c>
      <c r="L4758">
        <v>354</v>
      </c>
      <c r="M4758" s="1" t="s">
        <v>56</v>
      </c>
      <c r="N4758" s="1" t="s">
        <v>57</v>
      </c>
      <c r="O4758">
        <v>5</v>
      </c>
      <c r="P4758" t="b">
        <v>1</v>
      </c>
      <c r="Q4758" t="b">
        <v>1</v>
      </c>
      <c r="R4758" s="1" t="s">
        <v>52</v>
      </c>
      <c r="S4758" s="1" t="s">
        <v>58</v>
      </c>
      <c r="T4758">
        <v>3</v>
      </c>
      <c r="U4758" s="1" t="s">
        <v>45</v>
      </c>
      <c r="V4758" s="1" t="s">
        <v>35</v>
      </c>
      <c r="W4758" s="1" t="str">
        <f>IF(OR(MasterData[[#This Row],[Event]]="Christmas Market", MasterData[[#This Row],[Event]]="Christmas"), "Christmas Sale", "Non-Christmas Sale")</f>
        <v>Non-Christmas Sale</v>
      </c>
      <c r="X4758" t="b">
        <v>1</v>
      </c>
      <c r="Y4758">
        <v>4</v>
      </c>
      <c r="Z4758">
        <v>52.37</v>
      </c>
      <c r="AA4758">
        <v>261.83999999999997</v>
      </c>
      <c r="AB4758">
        <v>0</v>
      </c>
      <c r="AC4758" t="str">
        <f>IF(MasterData[[#This Row],[Discount Amount]]&gt;0, "Promotional sale", "Non-Promotional Sales")</f>
        <v>Non-Promotional Sales</v>
      </c>
    </row>
    <row r="4759" spans="1:29" x14ac:dyDescent="0.25">
      <c r="A4759">
        <v>4758</v>
      </c>
      <c r="B4759" s="1" t="s">
        <v>251</v>
      </c>
      <c r="C4759" s="2">
        <v>0.44247685185185182</v>
      </c>
      <c r="D4759">
        <v>229</v>
      </c>
      <c r="E4759">
        <v>63</v>
      </c>
      <c r="F4759" s="1" t="s">
        <v>61</v>
      </c>
      <c r="G4759" s="1" t="s">
        <v>51</v>
      </c>
      <c r="H4759">
        <v>53.760899999999999</v>
      </c>
      <c r="I4759">
        <v>-98.813900000000004</v>
      </c>
      <c r="J4759">
        <v>27</v>
      </c>
      <c r="K4759" t="b">
        <v>1</v>
      </c>
      <c r="L4759">
        <v>455</v>
      </c>
      <c r="M4759" s="1" t="s">
        <v>56</v>
      </c>
      <c r="N4759" s="1" t="s">
        <v>57</v>
      </c>
      <c r="O4759">
        <v>2</v>
      </c>
      <c r="P4759" t="b">
        <v>1</v>
      </c>
      <c r="Q4759" t="b">
        <v>0</v>
      </c>
      <c r="R4759" s="1" t="s">
        <v>32</v>
      </c>
      <c r="S4759" s="1" t="s">
        <v>58</v>
      </c>
      <c r="T4759">
        <v>3</v>
      </c>
      <c r="U4759" s="1" t="s">
        <v>34</v>
      </c>
      <c r="V4759" s="1" t="s">
        <v>59</v>
      </c>
      <c r="W4759" s="1" t="str">
        <f>IF(OR(MasterData[[#This Row],[Event]]="Christmas Market", MasterData[[#This Row],[Event]]="Christmas"), "Christmas Sale", "Non-Christmas Sale")</f>
        <v>Non-Christmas Sale</v>
      </c>
      <c r="X4759" t="b">
        <v>1</v>
      </c>
      <c r="Y4759">
        <v>3</v>
      </c>
      <c r="Z4759">
        <v>10.74</v>
      </c>
      <c r="AA4759">
        <v>21.47</v>
      </c>
      <c r="AB4759">
        <v>2.15</v>
      </c>
      <c r="AC4759" t="str">
        <f>IF(MasterData[[#This Row],[Discount Amount]]&gt;0, "Promotional sale", "Non-Promotional Sales")</f>
        <v>Promotional sale</v>
      </c>
    </row>
    <row r="4760" spans="1:29" x14ac:dyDescent="0.25">
      <c r="A4760">
        <v>4759</v>
      </c>
      <c r="B4760" s="1" t="s">
        <v>233</v>
      </c>
      <c r="C4760" s="2">
        <v>0.15391203703703704</v>
      </c>
      <c r="D4760">
        <v>390</v>
      </c>
      <c r="E4760">
        <v>45</v>
      </c>
      <c r="F4760" s="1" t="s">
        <v>37</v>
      </c>
      <c r="G4760" s="1" t="s">
        <v>29</v>
      </c>
      <c r="H4760">
        <v>51.253799999999998</v>
      </c>
      <c r="I4760">
        <v>-85.3232</v>
      </c>
      <c r="J4760">
        <v>13</v>
      </c>
      <c r="K4760" t="b">
        <v>1</v>
      </c>
      <c r="L4760">
        <v>593</v>
      </c>
      <c r="M4760" s="1" t="s">
        <v>74</v>
      </c>
      <c r="N4760" s="1" t="s">
        <v>75</v>
      </c>
      <c r="O4760">
        <v>1</v>
      </c>
      <c r="P4760" t="b">
        <v>0</v>
      </c>
      <c r="Q4760" t="b">
        <v>0</v>
      </c>
      <c r="R4760" s="1" t="s">
        <v>32</v>
      </c>
      <c r="S4760" s="1" t="s">
        <v>33</v>
      </c>
      <c r="T4760">
        <v>2</v>
      </c>
      <c r="U4760" s="1" t="s">
        <v>45</v>
      </c>
      <c r="V4760" s="1" t="s">
        <v>35</v>
      </c>
      <c r="W4760" s="1" t="str">
        <f>IF(OR(MasterData[[#This Row],[Event]]="Christmas Market", MasterData[[#This Row],[Event]]="Christmas"), "Christmas Sale", "Non-Christmas Sale")</f>
        <v>Non-Christmas Sale</v>
      </c>
      <c r="X4760" t="b">
        <v>0</v>
      </c>
      <c r="Y4760">
        <v>2</v>
      </c>
      <c r="Z4760">
        <v>21.78</v>
      </c>
      <c r="AA4760">
        <v>21.78</v>
      </c>
      <c r="AB4760">
        <v>0</v>
      </c>
      <c r="AC4760" t="str">
        <f>IF(MasterData[[#This Row],[Discount Amount]]&gt;0, "Promotional sale", "Non-Promotional Sales")</f>
        <v>Non-Promotional Sales</v>
      </c>
    </row>
    <row r="4761" spans="1:29" x14ac:dyDescent="0.25">
      <c r="A4761">
        <v>4760</v>
      </c>
      <c r="B4761" s="1" t="s">
        <v>368</v>
      </c>
      <c r="C4761" s="2">
        <v>0.51597222222222228</v>
      </c>
      <c r="D4761">
        <v>402</v>
      </c>
      <c r="E4761">
        <v>52</v>
      </c>
      <c r="F4761" s="1" t="s">
        <v>61</v>
      </c>
      <c r="G4761" s="1" t="s">
        <v>70</v>
      </c>
      <c r="H4761">
        <v>54.273099999999999</v>
      </c>
      <c r="I4761">
        <v>-61.738799999999998</v>
      </c>
      <c r="J4761">
        <v>18</v>
      </c>
      <c r="K4761" t="b">
        <v>1</v>
      </c>
      <c r="L4761">
        <v>267</v>
      </c>
      <c r="M4761" s="1" t="s">
        <v>74</v>
      </c>
      <c r="N4761" s="1" t="s">
        <v>75</v>
      </c>
      <c r="O4761">
        <v>2</v>
      </c>
      <c r="P4761" t="b">
        <v>0</v>
      </c>
      <c r="Q4761" t="b">
        <v>1</v>
      </c>
      <c r="R4761" s="1" t="s">
        <v>32</v>
      </c>
      <c r="S4761" s="1" t="s">
        <v>33</v>
      </c>
      <c r="T4761">
        <v>1</v>
      </c>
      <c r="U4761" s="1" t="s">
        <v>34</v>
      </c>
      <c r="V4761" s="1" t="s">
        <v>59</v>
      </c>
      <c r="W4761" s="1" t="str">
        <f>IF(OR(MasterData[[#This Row],[Event]]="Christmas Market", MasterData[[#This Row],[Event]]="Christmas"), "Christmas Sale", "Non-Christmas Sale")</f>
        <v>Non-Christmas Sale</v>
      </c>
      <c r="X4761" t="b">
        <v>1</v>
      </c>
      <c r="Y4761">
        <v>3</v>
      </c>
      <c r="Z4761">
        <v>77.69</v>
      </c>
      <c r="AA4761">
        <v>155.38999999999999</v>
      </c>
      <c r="AB4761">
        <v>15.54</v>
      </c>
      <c r="AC4761" t="str">
        <f>IF(MasterData[[#This Row],[Discount Amount]]&gt;0, "Promotional sale", "Non-Promotional Sales")</f>
        <v>Promotional sale</v>
      </c>
    </row>
    <row r="4762" spans="1:29" x14ac:dyDescent="0.25">
      <c r="A4762">
        <v>4761</v>
      </c>
      <c r="B4762" s="1" t="s">
        <v>350</v>
      </c>
      <c r="C4762" s="2">
        <v>9.5543981481481577E-2</v>
      </c>
      <c r="D4762">
        <v>104</v>
      </c>
      <c r="E4762">
        <v>45</v>
      </c>
      <c r="F4762" s="1" t="s">
        <v>28</v>
      </c>
      <c r="G4762" s="1" t="s">
        <v>62</v>
      </c>
      <c r="H4762">
        <v>46.565300000000001</v>
      </c>
      <c r="I4762">
        <v>-66.4619</v>
      </c>
      <c r="J4762">
        <v>13</v>
      </c>
      <c r="K4762" t="b">
        <v>0</v>
      </c>
      <c r="L4762">
        <v>258</v>
      </c>
      <c r="M4762" s="1" t="s">
        <v>56</v>
      </c>
      <c r="N4762" s="1" t="s">
        <v>57</v>
      </c>
      <c r="O4762">
        <v>4</v>
      </c>
      <c r="P4762" t="b">
        <v>1</v>
      </c>
      <c r="Q4762" t="b">
        <v>1</v>
      </c>
      <c r="R4762" s="1" t="s">
        <v>41</v>
      </c>
      <c r="S4762" s="1" t="s">
        <v>49</v>
      </c>
      <c r="T4762">
        <v>3</v>
      </c>
      <c r="U4762" s="1" t="s">
        <v>34</v>
      </c>
      <c r="V4762" s="1" t="s">
        <v>59</v>
      </c>
      <c r="W4762" s="1" t="str">
        <f>IF(OR(MasterData[[#This Row],[Event]]="Christmas Market", MasterData[[#This Row],[Event]]="Christmas"), "Christmas Sale", "Non-Christmas Sale")</f>
        <v>Non-Christmas Sale</v>
      </c>
      <c r="X4762" t="b">
        <v>1</v>
      </c>
      <c r="Y4762">
        <v>5</v>
      </c>
      <c r="Z4762">
        <v>34.24</v>
      </c>
      <c r="AA4762">
        <v>136.97999999999999</v>
      </c>
      <c r="AB4762">
        <v>13.7</v>
      </c>
      <c r="AC4762" t="str">
        <f>IF(MasterData[[#This Row],[Discount Amount]]&gt;0, "Promotional sale", "Non-Promotional Sales")</f>
        <v>Promotional sale</v>
      </c>
    </row>
    <row r="4763" spans="1:29" x14ac:dyDescent="0.25">
      <c r="A4763">
        <v>4762</v>
      </c>
      <c r="B4763" s="1" t="s">
        <v>340</v>
      </c>
      <c r="C4763" s="2">
        <v>0.79590277777777785</v>
      </c>
      <c r="D4763">
        <v>405</v>
      </c>
      <c r="E4763">
        <v>21</v>
      </c>
      <c r="F4763" s="1" t="s">
        <v>37</v>
      </c>
      <c r="G4763" s="1" t="s">
        <v>70</v>
      </c>
      <c r="H4763">
        <v>54.273099999999999</v>
      </c>
      <c r="I4763">
        <v>-61.738799999999998</v>
      </c>
      <c r="J4763">
        <v>2</v>
      </c>
      <c r="K4763" t="b">
        <v>1</v>
      </c>
      <c r="L4763">
        <v>547</v>
      </c>
      <c r="M4763" s="1" t="s">
        <v>30</v>
      </c>
      <c r="N4763" s="1" t="s">
        <v>31</v>
      </c>
      <c r="O4763">
        <v>4</v>
      </c>
      <c r="P4763" t="b">
        <v>1</v>
      </c>
      <c r="Q4763" t="b">
        <v>0</v>
      </c>
      <c r="R4763" s="1" t="s">
        <v>41</v>
      </c>
      <c r="S4763" s="1" t="s">
        <v>33</v>
      </c>
      <c r="T4763">
        <v>5</v>
      </c>
      <c r="U4763" s="1" t="s">
        <v>42</v>
      </c>
      <c r="V4763" s="1" t="s">
        <v>35</v>
      </c>
      <c r="W4763" s="1" t="str">
        <f>IF(OR(MasterData[[#This Row],[Event]]="Christmas Market", MasterData[[#This Row],[Event]]="Christmas"), "Christmas Sale", "Non-Christmas Sale")</f>
        <v>Non-Christmas Sale</v>
      </c>
      <c r="X4763" t="b">
        <v>1</v>
      </c>
      <c r="Y4763">
        <v>1</v>
      </c>
      <c r="Z4763">
        <v>25.96</v>
      </c>
      <c r="AA4763">
        <v>103.84</v>
      </c>
      <c r="AB4763">
        <v>0</v>
      </c>
      <c r="AC4763" t="str">
        <f>IF(MasterData[[#This Row],[Discount Amount]]&gt;0, "Promotional sale", "Non-Promotional Sales")</f>
        <v>Non-Promotional Sales</v>
      </c>
    </row>
    <row r="4764" spans="1:29" x14ac:dyDescent="0.25">
      <c r="A4764">
        <v>4763</v>
      </c>
      <c r="B4764" s="1" t="s">
        <v>386</v>
      </c>
      <c r="C4764" s="2">
        <v>0.25621527777777775</v>
      </c>
      <c r="D4764">
        <v>439</v>
      </c>
      <c r="E4764">
        <v>67</v>
      </c>
      <c r="F4764" s="1" t="s">
        <v>28</v>
      </c>
      <c r="G4764" s="1" t="s">
        <v>68</v>
      </c>
      <c r="H4764">
        <v>46.318800000000003</v>
      </c>
      <c r="I4764">
        <v>-63.146099999999997</v>
      </c>
      <c r="J4764">
        <v>44</v>
      </c>
      <c r="K4764" t="b">
        <v>0</v>
      </c>
      <c r="L4764">
        <v>26</v>
      </c>
      <c r="M4764" s="1" t="s">
        <v>30</v>
      </c>
      <c r="N4764" s="1" t="s">
        <v>31</v>
      </c>
      <c r="O4764">
        <v>1</v>
      </c>
      <c r="P4764" t="b">
        <v>0</v>
      </c>
      <c r="Q4764" t="b">
        <v>0</v>
      </c>
      <c r="R4764" s="1" t="s">
        <v>41</v>
      </c>
      <c r="S4764" s="1" t="s">
        <v>53</v>
      </c>
      <c r="T4764">
        <v>3</v>
      </c>
      <c r="U4764" s="1" t="s">
        <v>45</v>
      </c>
      <c r="V4764" s="1" t="s">
        <v>59</v>
      </c>
      <c r="W4764" s="1" t="str">
        <f>IF(OR(MasterData[[#This Row],[Event]]="Christmas Market", MasterData[[#This Row],[Event]]="Christmas"), "Christmas Sale", "Non-Christmas Sale")</f>
        <v>Non-Christmas Sale</v>
      </c>
      <c r="X4764" t="b">
        <v>0</v>
      </c>
      <c r="Y4764">
        <v>4</v>
      </c>
      <c r="Z4764">
        <v>93.36</v>
      </c>
      <c r="AA4764">
        <v>93.36</v>
      </c>
      <c r="AB4764">
        <v>9.34</v>
      </c>
      <c r="AC4764" t="str">
        <f>IF(MasterData[[#This Row],[Discount Amount]]&gt;0, "Promotional sale", "Non-Promotional Sales")</f>
        <v>Promotional sale</v>
      </c>
    </row>
    <row r="4765" spans="1:29" x14ac:dyDescent="0.25">
      <c r="A4765">
        <v>4764</v>
      </c>
      <c r="B4765" s="1" t="s">
        <v>235</v>
      </c>
      <c r="C4765" s="2">
        <v>0.16202546296296294</v>
      </c>
      <c r="D4765">
        <v>197</v>
      </c>
      <c r="E4765">
        <v>31</v>
      </c>
      <c r="F4765" s="1" t="s">
        <v>61</v>
      </c>
      <c r="G4765" s="1" t="s">
        <v>77</v>
      </c>
      <c r="H4765">
        <v>64.282300000000006</v>
      </c>
      <c r="I4765">
        <v>-135</v>
      </c>
      <c r="J4765">
        <v>28</v>
      </c>
      <c r="K4765" t="b">
        <v>1</v>
      </c>
      <c r="L4765">
        <v>877</v>
      </c>
      <c r="M4765" s="1" t="s">
        <v>63</v>
      </c>
      <c r="N4765" s="1" t="s">
        <v>64</v>
      </c>
      <c r="O4765">
        <v>4</v>
      </c>
      <c r="P4765" t="b">
        <v>1</v>
      </c>
      <c r="Q4765" t="b">
        <v>0</v>
      </c>
      <c r="R4765" s="1" t="s">
        <v>41</v>
      </c>
      <c r="S4765" s="1" t="s">
        <v>33</v>
      </c>
      <c r="T4765">
        <v>4</v>
      </c>
      <c r="U4765" s="1" t="s">
        <v>34</v>
      </c>
      <c r="V4765" s="1" t="s">
        <v>35</v>
      </c>
      <c r="W4765" s="1" t="str">
        <f>IF(OR(MasterData[[#This Row],[Event]]="Christmas Market", MasterData[[#This Row],[Event]]="Christmas"), "Christmas Sale", "Non-Christmas Sale")</f>
        <v>Non-Christmas Sale</v>
      </c>
      <c r="X4765" t="b">
        <v>1</v>
      </c>
      <c r="Y4765">
        <v>5</v>
      </c>
      <c r="Z4765">
        <v>60.47</v>
      </c>
      <c r="AA4765">
        <v>241.89</v>
      </c>
      <c r="AB4765">
        <v>0</v>
      </c>
      <c r="AC4765" t="str">
        <f>IF(MasterData[[#This Row],[Discount Amount]]&gt;0, "Promotional sale", "Non-Promotional Sales")</f>
        <v>Non-Promotional Sales</v>
      </c>
    </row>
    <row r="4766" spans="1:29" x14ac:dyDescent="0.25">
      <c r="A4766">
        <v>4765</v>
      </c>
      <c r="B4766" s="1" t="s">
        <v>262</v>
      </c>
      <c r="C4766" s="2">
        <v>0.35675925925925922</v>
      </c>
      <c r="D4766">
        <v>464</v>
      </c>
      <c r="E4766">
        <v>50</v>
      </c>
      <c r="F4766" s="1" t="s">
        <v>28</v>
      </c>
      <c r="G4766" s="1" t="s">
        <v>44</v>
      </c>
      <c r="H4766">
        <v>46.813099999999999</v>
      </c>
      <c r="I4766">
        <v>-71.207499999999996</v>
      </c>
      <c r="J4766">
        <v>69</v>
      </c>
      <c r="K4766" t="b">
        <v>0</v>
      </c>
      <c r="L4766">
        <v>603</v>
      </c>
      <c r="M4766" s="1" t="s">
        <v>56</v>
      </c>
      <c r="N4766" s="1" t="s">
        <v>57</v>
      </c>
      <c r="O4766">
        <v>3</v>
      </c>
      <c r="P4766" t="b">
        <v>1</v>
      </c>
      <c r="Q4766" t="b">
        <v>0</v>
      </c>
      <c r="R4766" s="1" t="s">
        <v>41</v>
      </c>
      <c r="S4766" s="1" t="s">
        <v>33</v>
      </c>
      <c r="T4766">
        <v>3</v>
      </c>
      <c r="U4766" s="1" t="s">
        <v>45</v>
      </c>
      <c r="V4766" s="1" t="s">
        <v>59</v>
      </c>
      <c r="W4766" s="1" t="str">
        <f>IF(OR(MasterData[[#This Row],[Event]]="Christmas Market", MasterData[[#This Row],[Event]]="Christmas"), "Christmas Sale", "Non-Christmas Sale")</f>
        <v>Non-Christmas Sale</v>
      </c>
      <c r="X4766" t="b">
        <v>1</v>
      </c>
      <c r="Y4766">
        <v>3</v>
      </c>
      <c r="Z4766">
        <v>10.69</v>
      </c>
      <c r="AA4766">
        <v>32.08</v>
      </c>
      <c r="AB4766">
        <v>3.21</v>
      </c>
      <c r="AC4766" t="str">
        <f>IF(MasterData[[#This Row],[Discount Amount]]&gt;0, "Promotional sale", "Non-Promotional Sales")</f>
        <v>Promotional sale</v>
      </c>
    </row>
    <row r="4767" spans="1:29" x14ac:dyDescent="0.25">
      <c r="A4767">
        <v>4766</v>
      </c>
      <c r="B4767" s="1" t="s">
        <v>261</v>
      </c>
      <c r="C4767" s="2">
        <v>0.92232638888888885</v>
      </c>
      <c r="D4767">
        <v>98</v>
      </c>
      <c r="E4767">
        <v>37</v>
      </c>
      <c r="F4767" s="1" t="s">
        <v>37</v>
      </c>
      <c r="G4767" s="1" t="s">
        <v>48</v>
      </c>
      <c r="H4767">
        <v>53.933300000000003</v>
      </c>
      <c r="I4767">
        <v>-116.5765</v>
      </c>
      <c r="J4767">
        <v>21</v>
      </c>
      <c r="K4767" t="b">
        <v>1</v>
      </c>
      <c r="L4767">
        <v>970</v>
      </c>
      <c r="M4767" s="1" t="s">
        <v>30</v>
      </c>
      <c r="N4767" s="1" t="s">
        <v>31</v>
      </c>
      <c r="O4767">
        <v>4</v>
      </c>
      <c r="P4767" t="b">
        <v>1</v>
      </c>
      <c r="Q4767" t="b">
        <v>1</v>
      </c>
      <c r="R4767" s="1" t="s">
        <v>41</v>
      </c>
      <c r="S4767" s="1" t="s">
        <v>49</v>
      </c>
      <c r="T4767">
        <v>5</v>
      </c>
      <c r="U4767" s="1" t="s">
        <v>42</v>
      </c>
      <c r="V4767" s="1" t="s">
        <v>59</v>
      </c>
      <c r="W4767" s="1" t="str">
        <f>IF(OR(MasterData[[#This Row],[Event]]="Christmas Market", MasterData[[#This Row],[Event]]="Christmas"), "Christmas Sale", "Non-Christmas Sale")</f>
        <v>Non-Christmas Sale</v>
      </c>
      <c r="X4767" t="b">
        <v>0</v>
      </c>
      <c r="Y4767">
        <v>4</v>
      </c>
      <c r="Z4767">
        <v>51.56</v>
      </c>
      <c r="AA4767">
        <v>206.23</v>
      </c>
      <c r="AB4767">
        <v>20.62</v>
      </c>
      <c r="AC4767" t="str">
        <f>IF(MasterData[[#This Row],[Discount Amount]]&gt;0, "Promotional sale", "Non-Promotional Sales")</f>
        <v>Promotional sale</v>
      </c>
    </row>
    <row r="4768" spans="1:29" x14ac:dyDescent="0.25">
      <c r="A4768">
        <v>4767</v>
      </c>
      <c r="B4768" s="1" t="s">
        <v>159</v>
      </c>
      <c r="C4768" s="2">
        <v>0.10922453703703705</v>
      </c>
      <c r="D4768">
        <v>223</v>
      </c>
      <c r="E4768">
        <v>29</v>
      </c>
      <c r="F4768" s="1" t="s">
        <v>61</v>
      </c>
      <c r="G4768" s="1" t="s">
        <v>48</v>
      </c>
      <c r="H4768">
        <v>53.933300000000003</v>
      </c>
      <c r="I4768">
        <v>-116.5765</v>
      </c>
      <c r="J4768">
        <v>56</v>
      </c>
      <c r="K4768" t="b">
        <v>0</v>
      </c>
      <c r="L4768">
        <v>487</v>
      </c>
      <c r="M4768" s="1" t="s">
        <v>39</v>
      </c>
      <c r="N4768" s="1" t="s">
        <v>40</v>
      </c>
      <c r="O4768">
        <v>1</v>
      </c>
      <c r="P4768" t="b">
        <v>0</v>
      </c>
      <c r="Q4768" t="b">
        <v>1</v>
      </c>
      <c r="R4768" s="1" t="s">
        <v>41</v>
      </c>
      <c r="S4768" s="1" t="s">
        <v>33</v>
      </c>
      <c r="T4768">
        <v>2</v>
      </c>
      <c r="U4768" s="1" t="s">
        <v>34</v>
      </c>
      <c r="V4768" s="1" t="s">
        <v>59</v>
      </c>
      <c r="W4768" s="1" t="str">
        <f>IF(OR(MasterData[[#This Row],[Event]]="Christmas Market", MasterData[[#This Row],[Event]]="Christmas"), "Christmas Sale", "Non-Christmas Sale")</f>
        <v>Non-Christmas Sale</v>
      </c>
      <c r="X4768" t="b">
        <v>0</v>
      </c>
      <c r="Y4768">
        <v>2</v>
      </c>
      <c r="Z4768">
        <v>82.97</v>
      </c>
      <c r="AA4768">
        <v>82.97</v>
      </c>
      <c r="AB4768">
        <v>8.3000000000000007</v>
      </c>
      <c r="AC4768" t="str">
        <f>IF(MasterData[[#This Row],[Discount Amount]]&gt;0, "Promotional sale", "Non-Promotional Sales")</f>
        <v>Promotional sale</v>
      </c>
    </row>
    <row r="4769" spans="1:29" x14ac:dyDescent="0.25">
      <c r="A4769">
        <v>4768</v>
      </c>
      <c r="B4769" s="1" t="s">
        <v>225</v>
      </c>
      <c r="C4769" s="2">
        <v>6.6006944444444438E-2</v>
      </c>
      <c r="D4769">
        <v>170</v>
      </c>
      <c r="E4769">
        <v>55</v>
      </c>
      <c r="F4769" s="1" t="s">
        <v>28</v>
      </c>
      <c r="G4769" s="1" t="s">
        <v>66</v>
      </c>
      <c r="H4769">
        <v>45.077800000000003</v>
      </c>
      <c r="I4769">
        <v>-63.546700000000001</v>
      </c>
      <c r="J4769">
        <v>43</v>
      </c>
      <c r="K4769" t="b">
        <v>1</v>
      </c>
      <c r="L4769">
        <v>439</v>
      </c>
      <c r="M4769" s="1" t="s">
        <v>56</v>
      </c>
      <c r="N4769" s="1" t="s">
        <v>57</v>
      </c>
      <c r="O4769">
        <v>4</v>
      </c>
      <c r="P4769" t="b">
        <v>0</v>
      </c>
      <c r="Q4769" t="b">
        <v>1</v>
      </c>
      <c r="R4769" s="1" t="s">
        <v>52</v>
      </c>
      <c r="S4769" s="1" t="s">
        <v>58</v>
      </c>
      <c r="T4769">
        <v>5</v>
      </c>
      <c r="U4769" s="1" t="s">
        <v>34</v>
      </c>
      <c r="V4769" s="1" t="s">
        <v>59</v>
      </c>
      <c r="W4769" s="1" t="str">
        <f>IF(OR(MasterData[[#This Row],[Event]]="Christmas Market", MasterData[[#This Row],[Event]]="Christmas"), "Christmas Sale", "Non-Christmas Sale")</f>
        <v>Non-Christmas Sale</v>
      </c>
      <c r="X4769" t="b">
        <v>1</v>
      </c>
      <c r="Y4769">
        <v>3</v>
      </c>
      <c r="Z4769">
        <v>85.63</v>
      </c>
      <c r="AA4769">
        <v>342.53</v>
      </c>
      <c r="AB4769">
        <v>34.25</v>
      </c>
      <c r="AC4769" t="str">
        <f>IF(MasterData[[#This Row],[Discount Amount]]&gt;0, "Promotional sale", "Non-Promotional Sales")</f>
        <v>Promotional sale</v>
      </c>
    </row>
    <row r="4770" spans="1:29" x14ac:dyDescent="0.25">
      <c r="A4770">
        <v>4769</v>
      </c>
      <c r="B4770" s="1" t="s">
        <v>420</v>
      </c>
      <c r="C4770" s="2">
        <v>0.21681712962962973</v>
      </c>
      <c r="D4770">
        <v>313</v>
      </c>
      <c r="E4770">
        <v>59</v>
      </c>
      <c r="F4770" s="1" t="s">
        <v>61</v>
      </c>
      <c r="G4770" s="1" t="s">
        <v>77</v>
      </c>
      <c r="H4770">
        <v>64.282300000000006</v>
      </c>
      <c r="I4770">
        <v>-135</v>
      </c>
      <c r="J4770">
        <v>45</v>
      </c>
      <c r="K4770" t="b">
        <v>1</v>
      </c>
      <c r="L4770">
        <v>135</v>
      </c>
      <c r="M4770" s="1" t="s">
        <v>39</v>
      </c>
      <c r="N4770" s="1" t="s">
        <v>40</v>
      </c>
      <c r="O4770">
        <v>3</v>
      </c>
      <c r="P4770" t="b">
        <v>1</v>
      </c>
      <c r="Q4770" t="b">
        <v>1</v>
      </c>
      <c r="R4770" s="1" t="s">
        <v>41</v>
      </c>
      <c r="S4770" s="1" t="s">
        <v>49</v>
      </c>
      <c r="T4770">
        <v>5</v>
      </c>
      <c r="U4770" s="1" t="s">
        <v>42</v>
      </c>
      <c r="V4770" s="1" t="s">
        <v>46</v>
      </c>
      <c r="W4770" s="1" t="str">
        <f>IF(OR(MasterData[[#This Row],[Event]]="Christmas Market", MasterData[[#This Row],[Event]]="Christmas"), "Christmas Sale", "Non-Christmas Sale")</f>
        <v>Christmas Sale</v>
      </c>
      <c r="X4770" t="b">
        <v>1</v>
      </c>
      <c r="Y4770">
        <v>1</v>
      </c>
      <c r="Z4770">
        <v>21.99</v>
      </c>
      <c r="AA4770">
        <v>65.97</v>
      </c>
      <c r="AB4770">
        <v>0</v>
      </c>
      <c r="AC4770" t="str">
        <f>IF(MasterData[[#This Row],[Discount Amount]]&gt;0, "Promotional sale", "Non-Promotional Sales")</f>
        <v>Non-Promotional Sales</v>
      </c>
    </row>
    <row r="4771" spans="1:29" x14ac:dyDescent="0.25">
      <c r="A4771">
        <v>4770</v>
      </c>
      <c r="B4771" s="1" t="s">
        <v>83</v>
      </c>
      <c r="C4771" s="2">
        <v>0.20592592592592585</v>
      </c>
      <c r="D4771">
        <v>236</v>
      </c>
      <c r="E4771">
        <v>56</v>
      </c>
      <c r="F4771" s="1" t="s">
        <v>61</v>
      </c>
      <c r="G4771" s="1" t="s">
        <v>68</v>
      </c>
      <c r="H4771">
        <v>46.318800000000003</v>
      </c>
      <c r="I4771">
        <v>-63.146099999999997</v>
      </c>
      <c r="J4771">
        <v>47</v>
      </c>
      <c r="K4771" t="b">
        <v>0</v>
      </c>
      <c r="L4771">
        <v>586</v>
      </c>
      <c r="M4771" s="1" t="s">
        <v>56</v>
      </c>
      <c r="N4771" s="1" t="s">
        <v>57</v>
      </c>
      <c r="O4771">
        <v>4</v>
      </c>
      <c r="P4771" t="b">
        <v>1</v>
      </c>
      <c r="Q4771" t="b">
        <v>1</v>
      </c>
      <c r="R4771" s="1" t="s">
        <v>32</v>
      </c>
      <c r="S4771" s="1" t="s">
        <v>58</v>
      </c>
      <c r="T4771">
        <v>4</v>
      </c>
      <c r="U4771" s="1" t="s">
        <v>45</v>
      </c>
      <c r="V4771" s="1" t="s">
        <v>46</v>
      </c>
      <c r="W4771" s="1" t="str">
        <f>IF(OR(MasterData[[#This Row],[Event]]="Christmas Market", MasterData[[#This Row],[Event]]="Christmas"), "Christmas Sale", "Non-Christmas Sale")</f>
        <v>Christmas Sale</v>
      </c>
      <c r="X4771" t="b">
        <v>1</v>
      </c>
      <c r="Y4771">
        <v>4</v>
      </c>
      <c r="Z4771">
        <v>36.81</v>
      </c>
      <c r="AA4771">
        <v>147.25</v>
      </c>
      <c r="AB4771">
        <v>0</v>
      </c>
      <c r="AC4771" t="str">
        <f>IF(MasterData[[#This Row],[Discount Amount]]&gt;0, "Promotional sale", "Non-Promotional Sales")</f>
        <v>Non-Promotional Sales</v>
      </c>
    </row>
    <row r="4772" spans="1:29" x14ac:dyDescent="0.25">
      <c r="A4772">
        <v>4771</v>
      </c>
      <c r="B4772" s="1" t="s">
        <v>121</v>
      </c>
      <c r="C4772" s="2">
        <v>0.47420138888888896</v>
      </c>
      <c r="D4772">
        <v>176</v>
      </c>
      <c r="E4772">
        <v>49</v>
      </c>
      <c r="F4772" s="1" t="s">
        <v>37</v>
      </c>
      <c r="G4772" s="1" t="s">
        <v>66</v>
      </c>
      <c r="H4772">
        <v>45.077800000000003</v>
      </c>
      <c r="I4772">
        <v>-63.546700000000001</v>
      </c>
      <c r="J4772">
        <v>52</v>
      </c>
      <c r="K4772" t="b">
        <v>1</v>
      </c>
      <c r="L4772">
        <v>136</v>
      </c>
      <c r="M4772" s="1" t="s">
        <v>39</v>
      </c>
      <c r="N4772" s="1" t="s">
        <v>40</v>
      </c>
      <c r="O4772">
        <v>2</v>
      </c>
      <c r="P4772" t="b">
        <v>1</v>
      </c>
      <c r="Q4772" t="b">
        <v>0</v>
      </c>
      <c r="R4772" s="1" t="s">
        <v>52</v>
      </c>
      <c r="S4772" s="1" t="s">
        <v>49</v>
      </c>
      <c r="T4772">
        <v>4</v>
      </c>
      <c r="U4772" s="1" t="s">
        <v>45</v>
      </c>
      <c r="V4772" s="1" t="s">
        <v>35</v>
      </c>
      <c r="W4772" s="1" t="str">
        <f>IF(OR(MasterData[[#This Row],[Event]]="Christmas Market", MasterData[[#This Row],[Event]]="Christmas"), "Christmas Sale", "Non-Christmas Sale")</f>
        <v>Non-Christmas Sale</v>
      </c>
      <c r="X4772" t="b">
        <v>1</v>
      </c>
      <c r="Y4772">
        <v>4</v>
      </c>
      <c r="Z4772">
        <v>98.57</v>
      </c>
      <c r="AA4772">
        <v>197.14</v>
      </c>
      <c r="AB4772">
        <v>0</v>
      </c>
      <c r="AC4772" t="str">
        <f>IF(MasterData[[#This Row],[Discount Amount]]&gt;0, "Promotional sale", "Non-Promotional Sales")</f>
        <v>Non-Promotional Sales</v>
      </c>
    </row>
    <row r="4773" spans="1:29" x14ac:dyDescent="0.25">
      <c r="A4773">
        <v>4772</v>
      </c>
      <c r="B4773" s="1" t="s">
        <v>215</v>
      </c>
      <c r="C4773" s="2">
        <v>0.10072916666666676</v>
      </c>
      <c r="D4773">
        <v>178</v>
      </c>
      <c r="E4773">
        <v>46</v>
      </c>
      <c r="F4773" s="1" t="s">
        <v>28</v>
      </c>
      <c r="G4773" s="1" t="s">
        <v>81</v>
      </c>
      <c r="H4773">
        <v>64.248000000000005</v>
      </c>
      <c r="I4773">
        <v>-84.889600000000002</v>
      </c>
      <c r="J4773">
        <v>100</v>
      </c>
      <c r="K4773" t="b">
        <v>0</v>
      </c>
      <c r="L4773">
        <v>299</v>
      </c>
      <c r="M4773" s="1" t="s">
        <v>63</v>
      </c>
      <c r="N4773" s="1" t="s">
        <v>64</v>
      </c>
      <c r="O4773">
        <v>3</v>
      </c>
      <c r="P4773" t="b">
        <v>0</v>
      </c>
      <c r="Q4773" t="b">
        <v>1</v>
      </c>
      <c r="R4773" s="1" t="s">
        <v>41</v>
      </c>
      <c r="S4773" s="1" t="s">
        <v>58</v>
      </c>
      <c r="T4773">
        <v>1</v>
      </c>
      <c r="U4773" s="1" t="s">
        <v>34</v>
      </c>
      <c r="V4773" s="1" t="s">
        <v>35</v>
      </c>
      <c r="W4773" s="1" t="str">
        <f>IF(OR(MasterData[[#This Row],[Event]]="Christmas Market", MasterData[[#This Row],[Event]]="Christmas"), "Christmas Sale", "Non-Christmas Sale")</f>
        <v>Non-Christmas Sale</v>
      </c>
      <c r="X4773" t="b">
        <v>0</v>
      </c>
      <c r="Y4773">
        <v>3</v>
      </c>
      <c r="Z4773">
        <v>51.03</v>
      </c>
      <c r="AA4773">
        <v>153.08000000000001</v>
      </c>
      <c r="AB4773">
        <v>0</v>
      </c>
      <c r="AC4773" t="str">
        <f>IF(MasterData[[#This Row],[Discount Amount]]&gt;0, "Promotional sale", "Non-Promotional Sales")</f>
        <v>Non-Promotional Sales</v>
      </c>
    </row>
    <row r="4774" spans="1:29" x14ac:dyDescent="0.25">
      <c r="A4774">
        <v>4773</v>
      </c>
      <c r="B4774" s="1" t="s">
        <v>166</v>
      </c>
      <c r="C4774" s="2">
        <v>0.99844907407407413</v>
      </c>
      <c r="D4774">
        <v>340</v>
      </c>
      <c r="E4774">
        <v>46</v>
      </c>
      <c r="F4774" s="1" t="s">
        <v>61</v>
      </c>
      <c r="G4774" s="1" t="s">
        <v>55</v>
      </c>
      <c r="H4774">
        <v>52.939900000000002</v>
      </c>
      <c r="I4774">
        <v>-106.4509</v>
      </c>
      <c r="J4774">
        <v>28</v>
      </c>
      <c r="K4774" t="b">
        <v>0</v>
      </c>
      <c r="L4774">
        <v>969</v>
      </c>
      <c r="M4774" s="1" t="s">
        <v>39</v>
      </c>
      <c r="N4774" s="1" t="s">
        <v>40</v>
      </c>
      <c r="O4774">
        <v>3</v>
      </c>
      <c r="P4774" t="b">
        <v>1</v>
      </c>
      <c r="Q4774" t="b">
        <v>0</v>
      </c>
      <c r="R4774" s="1" t="s">
        <v>32</v>
      </c>
      <c r="S4774" s="1" t="s">
        <v>33</v>
      </c>
      <c r="T4774">
        <v>3</v>
      </c>
      <c r="U4774" s="1" t="s">
        <v>34</v>
      </c>
      <c r="V4774" s="1" t="s">
        <v>46</v>
      </c>
      <c r="W4774" s="1" t="str">
        <f>IF(OR(MasterData[[#This Row],[Event]]="Christmas Market", MasterData[[#This Row],[Event]]="Christmas"), "Christmas Sale", "Non-Christmas Sale")</f>
        <v>Christmas Sale</v>
      </c>
      <c r="X4774" t="b">
        <v>1</v>
      </c>
      <c r="Y4774">
        <v>3</v>
      </c>
      <c r="Z4774">
        <v>97.49</v>
      </c>
      <c r="AA4774">
        <v>292.45999999999998</v>
      </c>
      <c r="AB4774">
        <v>0</v>
      </c>
      <c r="AC4774" t="str">
        <f>IF(MasterData[[#This Row],[Discount Amount]]&gt;0, "Promotional sale", "Non-Promotional Sales")</f>
        <v>Non-Promotional Sales</v>
      </c>
    </row>
    <row r="4775" spans="1:29" x14ac:dyDescent="0.25">
      <c r="A4775">
        <v>4774</v>
      </c>
      <c r="B4775" s="1" t="s">
        <v>229</v>
      </c>
      <c r="C4775" s="2">
        <v>0.64371527777777771</v>
      </c>
      <c r="D4775">
        <v>238</v>
      </c>
      <c r="E4775">
        <v>52</v>
      </c>
      <c r="F4775" s="1" t="s">
        <v>28</v>
      </c>
      <c r="G4775" s="1" t="s">
        <v>51</v>
      </c>
      <c r="H4775">
        <v>53.760899999999999</v>
      </c>
      <c r="I4775">
        <v>-98.813900000000004</v>
      </c>
      <c r="J4775">
        <v>56</v>
      </c>
      <c r="K4775" t="b">
        <v>0</v>
      </c>
      <c r="L4775">
        <v>753</v>
      </c>
      <c r="M4775" s="1" t="s">
        <v>56</v>
      </c>
      <c r="N4775" s="1" t="s">
        <v>57</v>
      </c>
      <c r="O4775">
        <v>3</v>
      </c>
      <c r="P4775" t="b">
        <v>0</v>
      </c>
      <c r="Q4775" t="b">
        <v>0</v>
      </c>
      <c r="R4775" s="1" t="s">
        <v>52</v>
      </c>
      <c r="S4775" s="1" t="s">
        <v>58</v>
      </c>
      <c r="T4775">
        <v>5</v>
      </c>
      <c r="U4775" s="1" t="s">
        <v>45</v>
      </c>
      <c r="V4775" s="1" t="s">
        <v>59</v>
      </c>
      <c r="W4775" s="1" t="str">
        <f>IF(OR(MasterData[[#This Row],[Event]]="Christmas Market", MasterData[[#This Row],[Event]]="Christmas"), "Christmas Sale", "Non-Christmas Sale")</f>
        <v>Non-Christmas Sale</v>
      </c>
      <c r="X4775" t="b">
        <v>1</v>
      </c>
      <c r="Y4775">
        <v>1</v>
      </c>
      <c r="Z4775">
        <v>35.51</v>
      </c>
      <c r="AA4775">
        <v>106.52</v>
      </c>
      <c r="AB4775">
        <v>10.65</v>
      </c>
      <c r="AC4775" t="str">
        <f>IF(MasterData[[#This Row],[Discount Amount]]&gt;0, "Promotional sale", "Non-Promotional Sales")</f>
        <v>Promotional sale</v>
      </c>
    </row>
    <row r="4776" spans="1:29" x14ac:dyDescent="0.25">
      <c r="A4776">
        <v>4775</v>
      </c>
      <c r="B4776" s="1" t="s">
        <v>267</v>
      </c>
      <c r="C4776" s="2">
        <v>0.23479166666666673</v>
      </c>
      <c r="D4776">
        <v>13</v>
      </c>
      <c r="E4776">
        <v>56</v>
      </c>
      <c r="F4776" s="1" t="s">
        <v>37</v>
      </c>
      <c r="G4776" s="1" t="s">
        <v>66</v>
      </c>
      <c r="H4776">
        <v>45.077800000000003</v>
      </c>
      <c r="I4776">
        <v>-63.546700000000001</v>
      </c>
      <c r="J4776">
        <v>27</v>
      </c>
      <c r="K4776" t="b">
        <v>1</v>
      </c>
      <c r="L4776">
        <v>87</v>
      </c>
      <c r="M4776" s="1" t="s">
        <v>30</v>
      </c>
      <c r="N4776" s="1" t="s">
        <v>31</v>
      </c>
      <c r="O4776">
        <v>3</v>
      </c>
      <c r="P4776" t="b">
        <v>1</v>
      </c>
      <c r="Q4776" t="b">
        <v>0</v>
      </c>
      <c r="R4776" s="1" t="s">
        <v>41</v>
      </c>
      <c r="S4776" s="1" t="s">
        <v>58</v>
      </c>
      <c r="T4776">
        <v>4</v>
      </c>
      <c r="U4776" s="1" t="s">
        <v>42</v>
      </c>
      <c r="V4776" s="1" t="s">
        <v>35</v>
      </c>
      <c r="W4776" s="1" t="str">
        <f>IF(OR(MasterData[[#This Row],[Event]]="Christmas Market", MasterData[[#This Row],[Event]]="Christmas"), "Christmas Sale", "Non-Christmas Sale")</f>
        <v>Non-Christmas Sale</v>
      </c>
      <c r="X4776" t="b">
        <v>0</v>
      </c>
      <c r="Y4776">
        <v>2</v>
      </c>
      <c r="Z4776">
        <v>30.91</v>
      </c>
      <c r="AA4776">
        <v>92.73</v>
      </c>
      <c r="AB4776">
        <v>0</v>
      </c>
      <c r="AC4776" t="str">
        <f>IF(MasterData[[#This Row],[Discount Amount]]&gt;0, "Promotional sale", "Non-Promotional Sales")</f>
        <v>Non-Promotional Sales</v>
      </c>
    </row>
    <row r="4777" spans="1:29" x14ac:dyDescent="0.25">
      <c r="A4777">
        <v>4776</v>
      </c>
      <c r="B4777" s="1" t="s">
        <v>297</v>
      </c>
      <c r="C4777" s="2">
        <v>0.81056712962962973</v>
      </c>
      <c r="D4777">
        <v>243</v>
      </c>
      <c r="E4777">
        <v>24</v>
      </c>
      <c r="F4777" s="1" t="s">
        <v>61</v>
      </c>
      <c r="G4777" s="1" t="s">
        <v>62</v>
      </c>
      <c r="H4777">
        <v>46.565300000000001</v>
      </c>
      <c r="I4777">
        <v>-66.4619</v>
      </c>
      <c r="J4777">
        <v>55</v>
      </c>
      <c r="K4777" t="b">
        <v>0</v>
      </c>
      <c r="L4777">
        <v>711</v>
      </c>
      <c r="M4777" s="1" t="s">
        <v>56</v>
      </c>
      <c r="N4777" s="1" t="s">
        <v>57</v>
      </c>
      <c r="O4777">
        <v>3</v>
      </c>
      <c r="P4777" t="b">
        <v>1</v>
      </c>
      <c r="Q4777" t="b">
        <v>1</v>
      </c>
      <c r="R4777" s="1" t="s">
        <v>41</v>
      </c>
      <c r="S4777" s="1" t="s">
        <v>49</v>
      </c>
      <c r="T4777">
        <v>4</v>
      </c>
      <c r="U4777" s="1" t="s">
        <v>45</v>
      </c>
      <c r="V4777" s="1" t="s">
        <v>59</v>
      </c>
      <c r="W4777" s="1" t="str">
        <f>IF(OR(MasterData[[#This Row],[Event]]="Christmas Market", MasterData[[#This Row],[Event]]="Christmas"), "Christmas Sale", "Non-Christmas Sale")</f>
        <v>Non-Christmas Sale</v>
      </c>
      <c r="X4777" t="b">
        <v>0</v>
      </c>
      <c r="Y4777">
        <v>1</v>
      </c>
      <c r="Z4777">
        <v>39.97</v>
      </c>
      <c r="AA4777">
        <v>119.9</v>
      </c>
      <c r="AB4777">
        <v>11.99</v>
      </c>
      <c r="AC4777" t="str">
        <f>IF(MasterData[[#This Row],[Discount Amount]]&gt;0, "Promotional sale", "Non-Promotional Sales")</f>
        <v>Promotional sale</v>
      </c>
    </row>
    <row r="4778" spans="1:29" x14ac:dyDescent="0.25">
      <c r="A4778">
        <v>4777</v>
      </c>
      <c r="B4778" s="1" t="s">
        <v>267</v>
      </c>
      <c r="C4778" s="2">
        <v>0.18047453703703709</v>
      </c>
      <c r="D4778">
        <v>296</v>
      </c>
      <c r="E4778">
        <v>69</v>
      </c>
      <c r="F4778" s="1" t="s">
        <v>61</v>
      </c>
      <c r="G4778" s="1" t="s">
        <v>44</v>
      </c>
      <c r="H4778">
        <v>46.813099999999999</v>
      </c>
      <c r="I4778">
        <v>-71.207499999999996</v>
      </c>
      <c r="J4778">
        <v>6</v>
      </c>
      <c r="K4778" t="b">
        <v>0</v>
      </c>
      <c r="L4778">
        <v>33</v>
      </c>
      <c r="M4778" s="1" t="s">
        <v>30</v>
      </c>
      <c r="N4778" s="1" t="s">
        <v>31</v>
      </c>
      <c r="O4778">
        <v>3</v>
      </c>
      <c r="P4778" t="b">
        <v>1</v>
      </c>
      <c r="Q4778" t="b">
        <v>1</v>
      </c>
      <c r="R4778" s="1" t="s">
        <v>41</v>
      </c>
      <c r="S4778" s="1" t="s">
        <v>58</v>
      </c>
      <c r="T4778">
        <v>5</v>
      </c>
      <c r="U4778" s="1" t="s">
        <v>45</v>
      </c>
      <c r="V4778" s="1" t="s">
        <v>35</v>
      </c>
      <c r="W4778" s="1" t="str">
        <f>IF(OR(MasterData[[#This Row],[Event]]="Christmas Market", MasterData[[#This Row],[Event]]="Christmas"), "Christmas Sale", "Non-Christmas Sale")</f>
        <v>Non-Christmas Sale</v>
      </c>
      <c r="X4778" t="b">
        <v>1</v>
      </c>
      <c r="Y4778">
        <v>2</v>
      </c>
      <c r="Z4778">
        <v>88.96</v>
      </c>
      <c r="AA4778">
        <v>266.87</v>
      </c>
      <c r="AB4778">
        <v>0</v>
      </c>
      <c r="AC4778" t="str">
        <f>IF(MasterData[[#This Row],[Discount Amount]]&gt;0, "Promotional sale", "Non-Promotional Sales")</f>
        <v>Non-Promotional Sales</v>
      </c>
    </row>
    <row r="4779" spans="1:29" x14ac:dyDescent="0.25">
      <c r="A4779">
        <v>4778</v>
      </c>
      <c r="B4779" s="1" t="s">
        <v>293</v>
      </c>
      <c r="C4779" s="2">
        <v>0.43098379629629635</v>
      </c>
      <c r="D4779">
        <v>355</v>
      </c>
      <c r="E4779">
        <v>55</v>
      </c>
      <c r="F4779" s="1" t="s">
        <v>28</v>
      </c>
      <c r="G4779" s="1" t="s">
        <v>70</v>
      </c>
      <c r="H4779">
        <v>54.273099999999999</v>
      </c>
      <c r="I4779">
        <v>-61.738799999999998</v>
      </c>
      <c r="J4779">
        <v>49</v>
      </c>
      <c r="K4779" t="b">
        <v>0</v>
      </c>
      <c r="L4779">
        <v>707</v>
      </c>
      <c r="M4779" s="1" t="s">
        <v>30</v>
      </c>
      <c r="N4779" s="1" t="s">
        <v>31</v>
      </c>
      <c r="O4779">
        <v>3</v>
      </c>
      <c r="P4779" t="b">
        <v>1</v>
      </c>
      <c r="Q4779" t="b">
        <v>1</v>
      </c>
      <c r="R4779" s="1" t="s">
        <v>41</v>
      </c>
      <c r="S4779" s="1" t="s">
        <v>33</v>
      </c>
      <c r="T4779">
        <v>3</v>
      </c>
      <c r="U4779" s="1" t="s">
        <v>45</v>
      </c>
      <c r="V4779" s="1" t="s">
        <v>59</v>
      </c>
      <c r="W4779" s="1" t="str">
        <f>IF(OR(MasterData[[#This Row],[Event]]="Christmas Market", MasterData[[#This Row],[Event]]="Christmas"), "Christmas Sale", "Non-Christmas Sale")</f>
        <v>Non-Christmas Sale</v>
      </c>
      <c r="X4779" t="b">
        <v>1</v>
      </c>
      <c r="Y4779">
        <v>1</v>
      </c>
      <c r="Z4779">
        <v>11.93</v>
      </c>
      <c r="AA4779">
        <v>35.78</v>
      </c>
      <c r="AB4779">
        <v>3.58</v>
      </c>
      <c r="AC4779" t="str">
        <f>IF(MasterData[[#This Row],[Discount Amount]]&gt;0, "Promotional sale", "Non-Promotional Sales")</f>
        <v>Promotional sale</v>
      </c>
    </row>
    <row r="4780" spans="1:29" x14ac:dyDescent="0.25">
      <c r="A4780">
        <v>4779</v>
      </c>
      <c r="B4780" s="1" t="s">
        <v>359</v>
      </c>
      <c r="C4780" s="2">
        <v>0.45552083333333337</v>
      </c>
      <c r="D4780">
        <v>494</v>
      </c>
      <c r="E4780">
        <v>44</v>
      </c>
      <c r="F4780" s="1" t="s">
        <v>61</v>
      </c>
      <c r="G4780" s="1" t="s">
        <v>38</v>
      </c>
      <c r="H4780">
        <v>53.726700000000001</v>
      </c>
      <c r="I4780">
        <v>-127.6476</v>
      </c>
      <c r="J4780">
        <v>64</v>
      </c>
      <c r="K4780" t="b">
        <v>0</v>
      </c>
      <c r="L4780">
        <v>936</v>
      </c>
      <c r="M4780" s="1" t="s">
        <v>63</v>
      </c>
      <c r="N4780" s="1" t="s">
        <v>64</v>
      </c>
      <c r="O4780">
        <v>1</v>
      </c>
      <c r="P4780" t="b">
        <v>1</v>
      </c>
      <c r="Q4780" t="b">
        <v>0</v>
      </c>
      <c r="R4780" s="1" t="s">
        <v>41</v>
      </c>
      <c r="S4780" s="1" t="s">
        <v>33</v>
      </c>
      <c r="T4780">
        <v>3</v>
      </c>
      <c r="U4780" s="1" t="s">
        <v>34</v>
      </c>
      <c r="V4780" s="1" t="s">
        <v>59</v>
      </c>
      <c r="W4780" s="1" t="str">
        <f>IF(OR(MasterData[[#This Row],[Event]]="Christmas Market", MasterData[[#This Row],[Event]]="Christmas"), "Christmas Sale", "Non-Christmas Sale")</f>
        <v>Non-Christmas Sale</v>
      </c>
      <c r="X4780" t="b">
        <v>0</v>
      </c>
      <c r="Y4780">
        <v>1</v>
      </c>
      <c r="Z4780">
        <v>12.46</v>
      </c>
      <c r="AA4780">
        <v>12.46</v>
      </c>
      <c r="AB4780">
        <v>1.25</v>
      </c>
      <c r="AC4780" t="str">
        <f>IF(MasterData[[#This Row],[Discount Amount]]&gt;0, "Promotional sale", "Non-Promotional Sales")</f>
        <v>Promotional sale</v>
      </c>
    </row>
    <row r="4781" spans="1:29" x14ac:dyDescent="0.25">
      <c r="A4781">
        <v>4780</v>
      </c>
      <c r="B4781" s="1" t="s">
        <v>176</v>
      </c>
      <c r="C4781" s="2">
        <v>0.94846064814814812</v>
      </c>
      <c r="D4781">
        <v>65</v>
      </c>
      <c r="E4781">
        <v>52</v>
      </c>
      <c r="F4781" s="1" t="s">
        <v>28</v>
      </c>
      <c r="G4781" s="1" t="s">
        <v>66</v>
      </c>
      <c r="H4781">
        <v>45.077800000000003</v>
      </c>
      <c r="I4781">
        <v>-63.546700000000001</v>
      </c>
      <c r="J4781">
        <v>31</v>
      </c>
      <c r="K4781" t="b">
        <v>1</v>
      </c>
      <c r="L4781">
        <v>481</v>
      </c>
      <c r="M4781" s="1" t="s">
        <v>74</v>
      </c>
      <c r="N4781" s="1" t="s">
        <v>75</v>
      </c>
      <c r="O4781">
        <v>4</v>
      </c>
      <c r="P4781" t="b">
        <v>1</v>
      </c>
      <c r="Q4781" t="b">
        <v>1</v>
      </c>
      <c r="R4781" s="1" t="s">
        <v>41</v>
      </c>
      <c r="S4781" s="1" t="s">
        <v>53</v>
      </c>
      <c r="T4781">
        <v>2</v>
      </c>
      <c r="U4781" s="1" t="s">
        <v>42</v>
      </c>
      <c r="V4781" s="1" t="s">
        <v>59</v>
      </c>
      <c r="W4781" s="1" t="str">
        <f>IF(OR(MasterData[[#This Row],[Event]]="Christmas Market", MasterData[[#This Row],[Event]]="Christmas"), "Christmas Sale", "Non-Christmas Sale")</f>
        <v>Non-Christmas Sale</v>
      </c>
      <c r="X4781" t="b">
        <v>0</v>
      </c>
      <c r="Y4781">
        <v>1</v>
      </c>
      <c r="Z4781">
        <v>17.84</v>
      </c>
      <c r="AA4781">
        <v>71.37</v>
      </c>
      <c r="AB4781">
        <v>7.14</v>
      </c>
      <c r="AC4781" t="str">
        <f>IF(MasterData[[#This Row],[Discount Amount]]&gt;0, "Promotional sale", "Non-Promotional Sales")</f>
        <v>Promotional sale</v>
      </c>
    </row>
    <row r="4782" spans="1:29" x14ac:dyDescent="0.25">
      <c r="A4782">
        <v>4781</v>
      </c>
      <c r="B4782" s="1" t="s">
        <v>314</v>
      </c>
      <c r="C4782" s="2">
        <v>0.16556712962962972</v>
      </c>
      <c r="D4782">
        <v>92</v>
      </c>
      <c r="E4782">
        <v>64</v>
      </c>
      <c r="F4782" s="1" t="s">
        <v>37</v>
      </c>
      <c r="G4782" s="1" t="s">
        <v>48</v>
      </c>
      <c r="H4782">
        <v>53.933300000000003</v>
      </c>
      <c r="I4782">
        <v>-116.5765</v>
      </c>
      <c r="J4782">
        <v>21</v>
      </c>
      <c r="K4782" t="b">
        <v>0</v>
      </c>
      <c r="L4782">
        <v>322</v>
      </c>
      <c r="M4782" s="1" t="s">
        <v>39</v>
      </c>
      <c r="N4782" s="1" t="s">
        <v>40</v>
      </c>
      <c r="O4782">
        <v>2</v>
      </c>
      <c r="P4782" t="b">
        <v>1</v>
      </c>
      <c r="Q4782" t="b">
        <v>0</v>
      </c>
      <c r="R4782" s="1" t="s">
        <v>32</v>
      </c>
      <c r="S4782" s="1" t="s">
        <v>53</v>
      </c>
      <c r="T4782">
        <v>5</v>
      </c>
      <c r="U4782" s="1" t="s">
        <v>34</v>
      </c>
      <c r="V4782" s="1" t="s">
        <v>35</v>
      </c>
      <c r="W4782" s="1" t="str">
        <f>IF(OR(MasterData[[#This Row],[Event]]="Christmas Market", MasterData[[#This Row],[Event]]="Christmas"), "Christmas Sale", "Non-Christmas Sale")</f>
        <v>Non-Christmas Sale</v>
      </c>
      <c r="X4782" t="b">
        <v>0</v>
      </c>
      <c r="Y4782">
        <v>1</v>
      </c>
      <c r="Z4782">
        <v>35.44</v>
      </c>
      <c r="AA4782">
        <v>70.87</v>
      </c>
      <c r="AB4782">
        <v>0</v>
      </c>
      <c r="AC4782" t="str">
        <f>IF(MasterData[[#This Row],[Discount Amount]]&gt;0, "Promotional sale", "Non-Promotional Sales")</f>
        <v>Non-Promotional Sales</v>
      </c>
    </row>
    <row r="4783" spans="1:29" x14ac:dyDescent="0.25">
      <c r="A4783">
        <v>4782</v>
      </c>
      <c r="B4783" s="1" t="s">
        <v>192</v>
      </c>
      <c r="C4783" s="2">
        <v>0.19318287037037041</v>
      </c>
      <c r="D4783">
        <v>343</v>
      </c>
      <c r="E4783">
        <v>21</v>
      </c>
      <c r="F4783" s="1" t="s">
        <v>37</v>
      </c>
      <c r="G4783" s="1" t="s">
        <v>55</v>
      </c>
      <c r="H4783">
        <v>52.939900000000002</v>
      </c>
      <c r="I4783">
        <v>-106.4509</v>
      </c>
      <c r="J4783">
        <v>66</v>
      </c>
      <c r="K4783" t="b">
        <v>1</v>
      </c>
      <c r="L4783">
        <v>701</v>
      </c>
      <c r="M4783" s="1" t="s">
        <v>56</v>
      </c>
      <c r="N4783" s="1" t="s">
        <v>57</v>
      </c>
      <c r="O4783">
        <v>5</v>
      </c>
      <c r="P4783" t="b">
        <v>1</v>
      </c>
      <c r="Q4783" t="b">
        <v>0</v>
      </c>
      <c r="R4783" s="1" t="s">
        <v>41</v>
      </c>
      <c r="S4783" s="1" t="s">
        <v>58</v>
      </c>
      <c r="T4783">
        <v>1</v>
      </c>
      <c r="U4783" s="1" t="s">
        <v>45</v>
      </c>
      <c r="V4783" s="1" t="s">
        <v>59</v>
      </c>
      <c r="W4783" s="1" t="str">
        <f>IF(OR(MasterData[[#This Row],[Event]]="Christmas Market", MasterData[[#This Row],[Event]]="Christmas"), "Christmas Sale", "Non-Christmas Sale")</f>
        <v>Non-Christmas Sale</v>
      </c>
      <c r="X4783" t="b">
        <v>1</v>
      </c>
      <c r="Y4783">
        <v>5</v>
      </c>
      <c r="Z4783">
        <v>79.319999999999993</v>
      </c>
      <c r="AA4783">
        <v>396.6</v>
      </c>
      <c r="AB4783">
        <v>39.659999999999997</v>
      </c>
      <c r="AC4783" t="str">
        <f>IF(MasterData[[#This Row],[Discount Amount]]&gt;0, "Promotional sale", "Non-Promotional Sales")</f>
        <v>Promotional sale</v>
      </c>
    </row>
    <row r="4784" spans="1:29" x14ac:dyDescent="0.25">
      <c r="A4784">
        <v>4783</v>
      </c>
      <c r="B4784" s="1" t="s">
        <v>134</v>
      </c>
      <c r="C4784" s="2">
        <v>5.2627314814814863E-2</v>
      </c>
      <c r="D4784">
        <v>128</v>
      </c>
      <c r="E4784">
        <v>27</v>
      </c>
      <c r="F4784" s="1" t="s">
        <v>61</v>
      </c>
      <c r="G4784" s="1" t="s">
        <v>77</v>
      </c>
      <c r="H4784">
        <v>64.282300000000006</v>
      </c>
      <c r="I4784">
        <v>-135</v>
      </c>
      <c r="J4784">
        <v>13</v>
      </c>
      <c r="K4784" t="b">
        <v>0</v>
      </c>
      <c r="L4784">
        <v>917</v>
      </c>
      <c r="M4784" s="1" t="s">
        <v>74</v>
      </c>
      <c r="N4784" s="1" t="s">
        <v>75</v>
      </c>
      <c r="O4784">
        <v>3</v>
      </c>
      <c r="P4784" t="b">
        <v>1</v>
      </c>
      <c r="Q4784" t="b">
        <v>0</v>
      </c>
      <c r="R4784" s="1" t="s">
        <v>32</v>
      </c>
      <c r="S4784" s="1" t="s">
        <v>53</v>
      </c>
      <c r="T4784">
        <v>1</v>
      </c>
      <c r="U4784" s="1" t="s">
        <v>42</v>
      </c>
      <c r="V4784" s="1" t="s">
        <v>59</v>
      </c>
      <c r="W4784" s="1" t="str">
        <f>IF(OR(MasterData[[#This Row],[Event]]="Christmas Market", MasterData[[#This Row],[Event]]="Christmas"), "Christmas Sale", "Non-Christmas Sale")</f>
        <v>Non-Christmas Sale</v>
      </c>
      <c r="X4784" t="b">
        <v>0</v>
      </c>
      <c r="Y4784">
        <v>3</v>
      </c>
      <c r="Z4784">
        <v>33.82</v>
      </c>
      <c r="AA4784">
        <v>101.46</v>
      </c>
      <c r="AB4784">
        <v>10.15</v>
      </c>
      <c r="AC4784" t="str">
        <f>IF(MasterData[[#This Row],[Discount Amount]]&gt;0, "Promotional sale", "Non-Promotional Sales")</f>
        <v>Promotional sale</v>
      </c>
    </row>
    <row r="4785" spans="1:29" x14ac:dyDescent="0.25">
      <c r="A4785">
        <v>4784</v>
      </c>
      <c r="B4785" s="1" t="s">
        <v>160</v>
      </c>
      <c r="C4785" s="2">
        <v>0.72053240740740732</v>
      </c>
      <c r="D4785">
        <v>378</v>
      </c>
      <c r="E4785">
        <v>22</v>
      </c>
      <c r="F4785" s="1" t="s">
        <v>28</v>
      </c>
      <c r="G4785" s="1" t="s">
        <v>68</v>
      </c>
      <c r="H4785">
        <v>46.318800000000003</v>
      </c>
      <c r="I4785">
        <v>-63.146099999999997</v>
      </c>
      <c r="J4785">
        <v>24</v>
      </c>
      <c r="K4785" t="b">
        <v>1</v>
      </c>
      <c r="L4785">
        <v>588</v>
      </c>
      <c r="M4785" s="1" t="s">
        <v>74</v>
      </c>
      <c r="N4785" s="1" t="s">
        <v>75</v>
      </c>
      <c r="O4785">
        <v>3</v>
      </c>
      <c r="P4785" t="b">
        <v>1</v>
      </c>
      <c r="Q4785" t="b">
        <v>0</v>
      </c>
      <c r="R4785" s="1" t="s">
        <v>41</v>
      </c>
      <c r="S4785" s="1" t="s">
        <v>33</v>
      </c>
      <c r="T4785">
        <v>2</v>
      </c>
      <c r="U4785" s="1" t="s">
        <v>45</v>
      </c>
      <c r="V4785" s="1" t="s">
        <v>35</v>
      </c>
      <c r="W4785" s="1" t="str">
        <f>IF(OR(MasterData[[#This Row],[Event]]="Christmas Market", MasterData[[#This Row],[Event]]="Christmas"), "Christmas Sale", "Non-Christmas Sale")</f>
        <v>Non-Christmas Sale</v>
      </c>
      <c r="X4785" t="b">
        <v>0</v>
      </c>
      <c r="Y4785">
        <v>4</v>
      </c>
      <c r="Z4785">
        <v>47.71</v>
      </c>
      <c r="AA4785">
        <v>143.13</v>
      </c>
      <c r="AB4785">
        <v>0</v>
      </c>
      <c r="AC4785" t="str">
        <f>IF(MasterData[[#This Row],[Discount Amount]]&gt;0, "Promotional sale", "Non-Promotional Sales")</f>
        <v>Non-Promotional Sales</v>
      </c>
    </row>
    <row r="4786" spans="1:29" x14ac:dyDescent="0.25">
      <c r="A4786">
        <v>4785</v>
      </c>
      <c r="B4786" s="1" t="s">
        <v>72</v>
      </c>
      <c r="C4786" s="2">
        <v>0.37619212962962956</v>
      </c>
      <c r="D4786">
        <v>175</v>
      </c>
      <c r="E4786">
        <v>33</v>
      </c>
      <c r="F4786" s="1" t="s">
        <v>37</v>
      </c>
      <c r="G4786" s="1" t="s">
        <v>55</v>
      </c>
      <c r="H4786">
        <v>52.939900000000002</v>
      </c>
      <c r="I4786">
        <v>-106.4509</v>
      </c>
      <c r="J4786">
        <v>57</v>
      </c>
      <c r="K4786" t="b">
        <v>0</v>
      </c>
      <c r="L4786">
        <v>99</v>
      </c>
      <c r="M4786" s="1" t="s">
        <v>56</v>
      </c>
      <c r="N4786" s="1" t="s">
        <v>57</v>
      </c>
      <c r="O4786">
        <v>2</v>
      </c>
      <c r="P4786" t="b">
        <v>0</v>
      </c>
      <c r="Q4786" t="b">
        <v>1</v>
      </c>
      <c r="R4786" s="1" t="s">
        <v>32</v>
      </c>
      <c r="S4786" s="1" t="s">
        <v>58</v>
      </c>
      <c r="T4786">
        <v>2</v>
      </c>
      <c r="U4786" s="1" t="s">
        <v>42</v>
      </c>
      <c r="V4786" s="1" t="s">
        <v>59</v>
      </c>
      <c r="W4786" s="1" t="str">
        <f>IF(OR(MasterData[[#This Row],[Event]]="Christmas Market", MasterData[[#This Row],[Event]]="Christmas"), "Christmas Sale", "Non-Christmas Sale")</f>
        <v>Non-Christmas Sale</v>
      </c>
      <c r="X4786" t="b">
        <v>1</v>
      </c>
      <c r="Y4786">
        <v>4</v>
      </c>
      <c r="Z4786">
        <v>74.150000000000006</v>
      </c>
      <c r="AA4786">
        <v>148.30000000000001</v>
      </c>
      <c r="AB4786">
        <v>14.83</v>
      </c>
      <c r="AC4786" t="str">
        <f>IF(MasterData[[#This Row],[Discount Amount]]&gt;0, "Promotional sale", "Non-Promotional Sales")</f>
        <v>Promotional sale</v>
      </c>
    </row>
    <row r="4787" spans="1:29" x14ac:dyDescent="0.25">
      <c r="A4787">
        <v>4786</v>
      </c>
      <c r="B4787" s="1" t="s">
        <v>183</v>
      </c>
      <c r="C4787" s="2">
        <v>0.83921296296296299</v>
      </c>
      <c r="D4787">
        <v>78</v>
      </c>
      <c r="E4787">
        <v>19</v>
      </c>
      <c r="F4787" s="1" t="s">
        <v>28</v>
      </c>
      <c r="G4787" s="1" t="s">
        <v>77</v>
      </c>
      <c r="H4787">
        <v>64.282300000000006</v>
      </c>
      <c r="I4787">
        <v>-135</v>
      </c>
      <c r="J4787">
        <v>19</v>
      </c>
      <c r="K4787" t="b">
        <v>1</v>
      </c>
      <c r="L4787">
        <v>724</v>
      </c>
      <c r="M4787" s="1" t="s">
        <v>56</v>
      </c>
      <c r="N4787" s="1" t="s">
        <v>57</v>
      </c>
      <c r="O4787">
        <v>1</v>
      </c>
      <c r="P4787" t="b">
        <v>1</v>
      </c>
      <c r="Q4787" t="b">
        <v>0</v>
      </c>
      <c r="R4787" s="1" t="s">
        <v>41</v>
      </c>
      <c r="S4787" s="1" t="s">
        <v>58</v>
      </c>
      <c r="T4787">
        <v>3</v>
      </c>
      <c r="U4787" s="1" t="s">
        <v>34</v>
      </c>
      <c r="V4787" s="1" t="s">
        <v>46</v>
      </c>
      <c r="W4787" s="1" t="str">
        <f>IF(OR(MasterData[[#This Row],[Event]]="Christmas Market", MasterData[[#This Row],[Event]]="Christmas"), "Christmas Sale", "Non-Christmas Sale")</f>
        <v>Christmas Sale</v>
      </c>
      <c r="X4787" t="b">
        <v>0</v>
      </c>
      <c r="Y4787">
        <v>2</v>
      </c>
      <c r="Z4787">
        <v>67.010000000000005</v>
      </c>
      <c r="AA4787">
        <v>67.010000000000005</v>
      </c>
      <c r="AB4787">
        <v>0</v>
      </c>
      <c r="AC4787" t="str">
        <f>IF(MasterData[[#This Row],[Discount Amount]]&gt;0, "Promotional sale", "Non-Promotional Sales")</f>
        <v>Non-Promotional Sales</v>
      </c>
    </row>
    <row r="4788" spans="1:29" x14ac:dyDescent="0.25">
      <c r="A4788">
        <v>4787</v>
      </c>
      <c r="B4788" s="1" t="s">
        <v>204</v>
      </c>
      <c r="C4788" s="2">
        <v>0.75574074074074082</v>
      </c>
      <c r="D4788">
        <v>474</v>
      </c>
      <c r="E4788">
        <v>26</v>
      </c>
      <c r="F4788" s="1" t="s">
        <v>61</v>
      </c>
      <c r="G4788" s="1" t="s">
        <v>70</v>
      </c>
      <c r="H4788">
        <v>54.273099999999999</v>
      </c>
      <c r="I4788">
        <v>-61.738799999999998</v>
      </c>
      <c r="J4788">
        <v>18</v>
      </c>
      <c r="K4788" t="b">
        <v>1</v>
      </c>
      <c r="L4788">
        <v>450</v>
      </c>
      <c r="M4788" s="1" t="s">
        <v>30</v>
      </c>
      <c r="N4788" s="1" t="s">
        <v>31</v>
      </c>
      <c r="O4788">
        <v>2</v>
      </c>
      <c r="P4788" t="b">
        <v>1</v>
      </c>
      <c r="Q4788" t="b">
        <v>0</v>
      </c>
      <c r="R4788" s="1" t="s">
        <v>32</v>
      </c>
      <c r="S4788" s="1" t="s">
        <v>49</v>
      </c>
      <c r="T4788">
        <v>1</v>
      </c>
      <c r="U4788" s="1" t="s">
        <v>45</v>
      </c>
      <c r="V4788" s="1" t="s">
        <v>59</v>
      </c>
      <c r="W4788" s="1" t="str">
        <f>IF(OR(MasterData[[#This Row],[Event]]="Christmas Market", MasterData[[#This Row],[Event]]="Christmas"), "Christmas Sale", "Non-Christmas Sale")</f>
        <v>Non-Christmas Sale</v>
      </c>
      <c r="X4788" t="b">
        <v>0</v>
      </c>
      <c r="Y4788">
        <v>5</v>
      </c>
      <c r="Z4788">
        <v>28.25</v>
      </c>
      <c r="AA4788">
        <v>56.5</v>
      </c>
      <c r="AB4788">
        <v>5.65</v>
      </c>
      <c r="AC4788" t="str">
        <f>IF(MasterData[[#This Row],[Discount Amount]]&gt;0, "Promotional sale", "Non-Promotional Sales")</f>
        <v>Promotional sale</v>
      </c>
    </row>
    <row r="4789" spans="1:29" x14ac:dyDescent="0.25">
      <c r="A4789">
        <v>4788</v>
      </c>
      <c r="B4789" s="1" t="s">
        <v>379</v>
      </c>
      <c r="C4789" s="2">
        <v>0.29722222222222228</v>
      </c>
      <c r="D4789">
        <v>151</v>
      </c>
      <c r="E4789">
        <v>68</v>
      </c>
      <c r="F4789" s="1" t="s">
        <v>28</v>
      </c>
      <c r="G4789" s="1" t="s">
        <v>66</v>
      </c>
      <c r="H4789">
        <v>45.077800000000003</v>
      </c>
      <c r="I4789">
        <v>-63.546700000000001</v>
      </c>
      <c r="J4789">
        <v>26</v>
      </c>
      <c r="K4789" t="b">
        <v>0</v>
      </c>
      <c r="L4789">
        <v>183</v>
      </c>
      <c r="M4789" s="1" t="s">
        <v>74</v>
      </c>
      <c r="N4789" s="1" t="s">
        <v>75</v>
      </c>
      <c r="O4789">
        <v>4</v>
      </c>
      <c r="P4789" t="b">
        <v>0</v>
      </c>
      <c r="Q4789" t="b">
        <v>1</v>
      </c>
      <c r="R4789" s="1" t="s">
        <v>32</v>
      </c>
      <c r="S4789" s="1" t="s">
        <v>58</v>
      </c>
      <c r="T4789">
        <v>4</v>
      </c>
      <c r="U4789" s="1" t="s">
        <v>42</v>
      </c>
      <c r="V4789" s="1" t="s">
        <v>59</v>
      </c>
      <c r="W4789" s="1" t="str">
        <f>IF(OR(MasterData[[#This Row],[Event]]="Christmas Market", MasterData[[#This Row],[Event]]="Christmas"), "Christmas Sale", "Non-Christmas Sale")</f>
        <v>Non-Christmas Sale</v>
      </c>
      <c r="X4789" t="b">
        <v>0</v>
      </c>
      <c r="Y4789">
        <v>5</v>
      </c>
      <c r="Z4789">
        <v>67.8</v>
      </c>
      <c r="AA4789">
        <v>271.22000000000003</v>
      </c>
      <c r="AB4789">
        <v>27.12</v>
      </c>
      <c r="AC4789" t="str">
        <f>IF(MasterData[[#This Row],[Discount Amount]]&gt;0, "Promotional sale", "Non-Promotional Sales")</f>
        <v>Promotional sale</v>
      </c>
    </row>
    <row r="4790" spans="1:29" x14ac:dyDescent="0.25">
      <c r="A4790">
        <v>4789</v>
      </c>
      <c r="B4790" s="1" t="s">
        <v>245</v>
      </c>
      <c r="C4790" s="2">
        <v>0.63130787037037028</v>
      </c>
      <c r="D4790">
        <v>334</v>
      </c>
      <c r="E4790">
        <v>49</v>
      </c>
      <c r="F4790" s="1" t="s">
        <v>61</v>
      </c>
      <c r="G4790" s="1" t="s">
        <v>38</v>
      </c>
      <c r="H4790">
        <v>53.726700000000001</v>
      </c>
      <c r="I4790">
        <v>-127.6476</v>
      </c>
      <c r="J4790">
        <v>45</v>
      </c>
      <c r="K4790" t="b">
        <v>0</v>
      </c>
      <c r="L4790">
        <v>960</v>
      </c>
      <c r="M4790" s="1" t="s">
        <v>63</v>
      </c>
      <c r="N4790" s="1" t="s">
        <v>64</v>
      </c>
      <c r="O4790">
        <v>4</v>
      </c>
      <c r="P4790" t="b">
        <v>0</v>
      </c>
      <c r="Q4790" t="b">
        <v>0</v>
      </c>
      <c r="R4790" s="1" t="s">
        <v>32</v>
      </c>
      <c r="S4790" s="1" t="s">
        <v>33</v>
      </c>
      <c r="T4790">
        <v>1</v>
      </c>
      <c r="U4790" s="1" t="s">
        <v>42</v>
      </c>
      <c r="V4790" s="1" t="s">
        <v>59</v>
      </c>
      <c r="W4790" s="1" t="str">
        <f>IF(OR(MasterData[[#This Row],[Event]]="Christmas Market", MasterData[[#This Row],[Event]]="Christmas"), "Christmas Sale", "Non-Christmas Sale")</f>
        <v>Non-Christmas Sale</v>
      </c>
      <c r="X4790" t="b">
        <v>1</v>
      </c>
      <c r="Y4790">
        <v>2</v>
      </c>
      <c r="Z4790">
        <v>50.37</v>
      </c>
      <c r="AA4790">
        <v>201.47</v>
      </c>
      <c r="AB4790">
        <v>20.149999999999999</v>
      </c>
      <c r="AC4790" t="str">
        <f>IF(MasterData[[#This Row],[Discount Amount]]&gt;0, "Promotional sale", "Non-Promotional Sales")</f>
        <v>Promotional sale</v>
      </c>
    </row>
    <row r="4791" spans="1:29" x14ac:dyDescent="0.25">
      <c r="A4791">
        <v>4790</v>
      </c>
      <c r="B4791" s="1" t="s">
        <v>344</v>
      </c>
      <c r="C4791" s="2">
        <v>0.61651620370370375</v>
      </c>
      <c r="D4791">
        <v>100</v>
      </c>
      <c r="E4791">
        <v>52</v>
      </c>
      <c r="F4791" s="1" t="s">
        <v>37</v>
      </c>
      <c r="G4791" s="1" t="s">
        <v>79</v>
      </c>
      <c r="H4791">
        <v>63.588799999999999</v>
      </c>
      <c r="I4791">
        <v>-115.5069</v>
      </c>
      <c r="J4791">
        <v>96</v>
      </c>
      <c r="K4791" t="b">
        <v>1</v>
      </c>
      <c r="L4791">
        <v>841</v>
      </c>
      <c r="M4791" s="1" t="s">
        <v>56</v>
      </c>
      <c r="N4791" s="1" t="s">
        <v>57</v>
      </c>
      <c r="O4791">
        <v>4</v>
      </c>
      <c r="P4791" t="b">
        <v>1</v>
      </c>
      <c r="Q4791" t="b">
        <v>0</v>
      </c>
      <c r="R4791" s="1" t="s">
        <v>52</v>
      </c>
      <c r="S4791" s="1" t="s">
        <v>53</v>
      </c>
      <c r="T4791">
        <v>1</v>
      </c>
      <c r="U4791" s="1" t="s">
        <v>42</v>
      </c>
      <c r="V4791" s="1" t="s">
        <v>35</v>
      </c>
      <c r="W4791" s="1" t="str">
        <f>IF(OR(MasterData[[#This Row],[Event]]="Christmas Market", MasterData[[#This Row],[Event]]="Christmas"), "Christmas Sale", "Non-Christmas Sale")</f>
        <v>Non-Christmas Sale</v>
      </c>
      <c r="X4791" t="b">
        <v>1</v>
      </c>
      <c r="Y4791">
        <v>1</v>
      </c>
      <c r="Z4791">
        <v>78.430000000000007</v>
      </c>
      <c r="AA4791">
        <v>313.72000000000003</v>
      </c>
      <c r="AB4791">
        <v>0</v>
      </c>
      <c r="AC4791" t="str">
        <f>IF(MasterData[[#This Row],[Discount Amount]]&gt;0, "Promotional sale", "Non-Promotional Sales")</f>
        <v>Non-Promotional Sales</v>
      </c>
    </row>
    <row r="4792" spans="1:29" x14ac:dyDescent="0.25">
      <c r="A4792">
        <v>4791</v>
      </c>
      <c r="B4792" s="1" t="s">
        <v>424</v>
      </c>
      <c r="C4792" s="2">
        <v>0.90091435185185187</v>
      </c>
      <c r="D4792">
        <v>256</v>
      </c>
      <c r="E4792">
        <v>55</v>
      </c>
      <c r="F4792" s="1" t="s">
        <v>61</v>
      </c>
      <c r="G4792" s="1" t="s">
        <v>48</v>
      </c>
      <c r="H4792">
        <v>53.933300000000003</v>
      </c>
      <c r="I4792">
        <v>-116.5765</v>
      </c>
      <c r="J4792">
        <v>37</v>
      </c>
      <c r="K4792" t="b">
        <v>0</v>
      </c>
      <c r="L4792">
        <v>60</v>
      </c>
      <c r="M4792" s="1" t="s">
        <v>56</v>
      </c>
      <c r="N4792" s="1" t="s">
        <v>57</v>
      </c>
      <c r="O4792">
        <v>1</v>
      </c>
      <c r="P4792" t="b">
        <v>0</v>
      </c>
      <c r="Q4792" t="b">
        <v>0</v>
      </c>
      <c r="R4792" s="1" t="s">
        <v>32</v>
      </c>
      <c r="S4792" s="1" t="s">
        <v>33</v>
      </c>
      <c r="T4792">
        <v>4</v>
      </c>
      <c r="U4792" s="1" t="s">
        <v>42</v>
      </c>
      <c r="V4792" s="1" t="s">
        <v>59</v>
      </c>
      <c r="W4792" s="1" t="str">
        <f>IF(OR(MasterData[[#This Row],[Event]]="Christmas Market", MasterData[[#This Row],[Event]]="Christmas"), "Christmas Sale", "Non-Christmas Sale")</f>
        <v>Non-Christmas Sale</v>
      </c>
      <c r="X4792" t="b">
        <v>1</v>
      </c>
      <c r="Y4792">
        <v>4</v>
      </c>
      <c r="Z4792">
        <v>58.26</v>
      </c>
      <c r="AA4792">
        <v>58.26</v>
      </c>
      <c r="AB4792">
        <v>5.83</v>
      </c>
      <c r="AC4792" t="str">
        <f>IF(MasterData[[#This Row],[Discount Amount]]&gt;0, "Promotional sale", "Non-Promotional Sales")</f>
        <v>Promotional sale</v>
      </c>
    </row>
    <row r="4793" spans="1:29" x14ac:dyDescent="0.25">
      <c r="A4793">
        <v>4792</v>
      </c>
      <c r="B4793" s="1" t="s">
        <v>151</v>
      </c>
      <c r="C4793" s="2">
        <v>0.2107175925925926</v>
      </c>
      <c r="D4793">
        <v>135</v>
      </c>
      <c r="E4793">
        <v>58</v>
      </c>
      <c r="F4793" s="1" t="s">
        <v>28</v>
      </c>
      <c r="G4793" s="1" t="s">
        <v>68</v>
      </c>
      <c r="H4793">
        <v>46.318800000000003</v>
      </c>
      <c r="I4793">
        <v>-63.146099999999997</v>
      </c>
      <c r="J4793">
        <v>96</v>
      </c>
      <c r="K4793" t="b">
        <v>1</v>
      </c>
      <c r="L4793">
        <v>261</v>
      </c>
      <c r="M4793" s="1" t="s">
        <v>63</v>
      </c>
      <c r="N4793" s="1" t="s">
        <v>64</v>
      </c>
      <c r="O4793">
        <v>5</v>
      </c>
      <c r="P4793" t="b">
        <v>0</v>
      </c>
      <c r="Q4793" t="b">
        <v>0</v>
      </c>
      <c r="R4793" s="1" t="s">
        <v>32</v>
      </c>
      <c r="S4793" s="1" t="s">
        <v>58</v>
      </c>
      <c r="T4793">
        <v>4</v>
      </c>
      <c r="U4793" s="1" t="s">
        <v>45</v>
      </c>
      <c r="V4793" s="1" t="s">
        <v>46</v>
      </c>
      <c r="W4793" s="1" t="str">
        <f>IF(OR(MasterData[[#This Row],[Event]]="Christmas Market", MasterData[[#This Row],[Event]]="Christmas"), "Christmas Sale", "Non-Christmas Sale")</f>
        <v>Christmas Sale</v>
      </c>
      <c r="X4793" t="b">
        <v>0</v>
      </c>
      <c r="Y4793">
        <v>3</v>
      </c>
      <c r="Z4793">
        <v>18.57</v>
      </c>
      <c r="AA4793">
        <v>92.87</v>
      </c>
      <c r="AB4793">
        <v>0</v>
      </c>
      <c r="AC4793" t="str">
        <f>IF(MasterData[[#This Row],[Discount Amount]]&gt;0, "Promotional sale", "Non-Promotional Sales")</f>
        <v>Non-Promotional Sales</v>
      </c>
    </row>
    <row r="4794" spans="1:29" x14ac:dyDescent="0.25">
      <c r="A4794">
        <v>4793</v>
      </c>
      <c r="B4794" s="1" t="s">
        <v>284</v>
      </c>
      <c r="C4794" s="2">
        <v>0.27447916666666661</v>
      </c>
      <c r="D4794">
        <v>203</v>
      </c>
      <c r="E4794">
        <v>33</v>
      </c>
      <c r="F4794" s="1" t="s">
        <v>28</v>
      </c>
      <c r="G4794" s="1" t="s">
        <v>70</v>
      </c>
      <c r="H4794">
        <v>54.273099999999999</v>
      </c>
      <c r="I4794">
        <v>-61.738799999999998</v>
      </c>
      <c r="J4794">
        <v>23</v>
      </c>
      <c r="K4794" t="b">
        <v>0</v>
      </c>
      <c r="L4794">
        <v>262</v>
      </c>
      <c r="M4794" s="1" t="s">
        <v>56</v>
      </c>
      <c r="N4794" s="1" t="s">
        <v>57</v>
      </c>
      <c r="O4794">
        <v>4</v>
      </c>
      <c r="P4794" t="b">
        <v>0</v>
      </c>
      <c r="Q4794" t="b">
        <v>0</v>
      </c>
      <c r="R4794" s="1" t="s">
        <v>32</v>
      </c>
      <c r="S4794" s="1" t="s">
        <v>58</v>
      </c>
      <c r="T4794">
        <v>4</v>
      </c>
      <c r="U4794" s="1" t="s">
        <v>45</v>
      </c>
      <c r="V4794" s="1" t="s">
        <v>59</v>
      </c>
      <c r="W4794" s="1" t="str">
        <f>IF(OR(MasterData[[#This Row],[Event]]="Christmas Market", MasterData[[#This Row],[Event]]="Christmas"), "Christmas Sale", "Non-Christmas Sale")</f>
        <v>Non-Christmas Sale</v>
      </c>
      <c r="X4794" t="b">
        <v>1</v>
      </c>
      <c r="Y4794">
        <v>3</v>
      </c>
      <c r="Z4794">
        <v>28.11</v>
      </c>
      <c r="AA4794">
        <v>112.46</v>
      </c>
      <c r="AB4794">
        <v>11.25</v>
      </c>
      <c r="AC4794" t="str">
        <f>IF(MasterData[[#This Row],[Discount Amount]]&gt;0, "Promotional sale", "Non-Promotional Sales")</f>
        <v>Promotional sale</v>
      </c>
    </row>
    <row r="4795" spans="1:29" x14ac:dyDescent="0.25">
      <c r="A4795">
        <v>4794</v>
      </c>
      <c r="B4795" s="1" t="s">
        <v>377</v>
      </c>
      <c r="C4795" s="2">
        <v>0.38484953703703706</v>
      </c>
      <c r="D4795">
        <v>129</v>
      </c>
      <c r="E4795">
        <v>21</v>
      </c>
      <c r="F4795" s="1" t="s">
        <v>37</v>
      </c>
      <c r="G4795" s="1" t="s">
        <v>55</v>
      </c>
      <c r="H4795">
        <v>52.939900000000002</v>
      </c>
      <c r="I4795">
        <v>-106.4509</v>
      </c>
      <c r="J4795">
        <v>31</v>
      </c>
      <c r="K4795" t="b">
        <v>0</v>
      </c>
      <c r="L4795">
        <v>359</v>
      </c>
      <c r="M4795" s="1" t="s">
        <v>74</v>
      </c>
      <c r="N4795" s="1" t="s">
        <v>75</v>
      </c>
      <c r="O4795">
        <v>1</v>
      </c>
      <c r="P4795" t="b">
        <v>0</v>
      </c>
      <c r="Q4795" t="b">
        <v>1</v>
      </c>
      <c r="R4795" s="1" t="s">
        <v>52</v>
      </c>
      <c r="S4795" s="1" t="s">
        <v>49</v>
      </c>
      <c r="T4795">
        <v>3</v>
      </c>
      <c r="U4795" s="1" t="s">
        <v>42</v>
      </c>
      <c r="V4795" s="1" t="s">
        <v>46</v>
      </c>
      <c r="W4795" s="1" t="str">
        <f>IF(OR(MasterData[[#This Row],[Event]]="Christmas Market", MasterData[[#This Row],[Event]]="Christmas"), "Christmas Sale", "Non-Christmas Sale")</f>
        <v>Christmas Sale</v>
      </c>
      <c r="X4795" t="b">
        <v>0</v>
      </c>
      <c r="Y4795">
        <v>2</v>
      </c>
      <c r="Z4795">
        <v>15.76</v>
      </c>
      <c r="AA4795">
        <v>15.76</v>
      </c>
      <c r="AB4795">
        <v>0</v>
      </c>
      <c r="AC4795" t="str">
        <f>IF(MasterData[[#This Row],[Discount Amount]]&gt;0, "Promotional sale", "Non-Promotional Sales")</f>
        <v>Non-Promotional Sales</v>
      </c>
    </row>
    <row r="4796" spans="1:29" x14ac:dyDescent="0.25">
      <c r="A4796">
        <v>4795</v>
      </c>
      <c r="B4796" s="1" t="s">
        <v>189</v>
      </c>
      <c r="C4796" s="2">
        <v>0.60255787037037045</v>
      </c>
      <c r="D4796">
        <v>48</v>
      </c>
      <c r="E4796">
        <v>21</v>
      </c>
      <c r="F4796" s="1" t="s">
        <v>37</v>
      </c>
      <c r="G4796" s="1" t="s">
        <v>70</v>
      </c>
      <c r="H4796">
        <v>54.273099999999999</v>
      </c>
      <c r="I4796">
        <v>-61.738799999999998</v>
      </c>
      <c r="J4796">
        <v>83</v>
      </c>
      <c r="K4796" t="b">
        <v>0</v>
      </c>
      <c r="L4796">
        <v>798</v>
      </c>
      <c r="M4796" s="1" t="s">
        <v>56</v>
      </c>
      <c r="N4796" s="1" t="s">
        <v>57</v>
      </c>
      <c r="O4796">
        <v>2</v>
      </c>
      <c r="P4796" t="b">
        <v>0</v>
      </c>
      <c r="Q4796" t="b">
        <v>0</v>
      </c>
      <c r="R4796" s="1" t="s">
        <v>41</v>
      </c>
      <c r="S4796" s="1" t="s">
        <v>49</v>
      </c>
      <c r="T4796">
        <v>3</v>
      </c>
      <c r="U4796" s="1" t="s">
        <v>45</v>
      </c>
      <c r="V4796" s="1" t="s">
        <v>35</v>
      </c>
      <c r="W4796" s="1" t="str">
        <f>IF(OR(MasterData[[#This Row],[Event]]="Christmas Market", MasterData[[#This Row],[Event]]="Christmas"), "Christmas Sale", "Non-Christmas Sale")</f>
        <v>Non-Christmas Sale</v>
      </c>
      <c r="X4796" t="b">
        <v>1</v>
      </c>
      <c r="Y4796">
        <v>3</v>
      </c>
      <c r="Z4796">
        <v>87.66</v>
      </c>
      <c r="AA4796">
        <v>175.32</v>
      </c>
      <c r="AB4796">
        <v>0</v>
      </c>
      <c r="AC4796" t="str">
        <f>IF(MasterData[[#This Row],[Discount Amount]]&gt;0, "Promotional sale", "Non-Promotional Sales")</f>
        <v>Non-Promotional Sales</v>
      </c>
    </row>
    <row r="4797" spans="1:29" x14ac:dyDescent="0.25">
      <c r="A4797">
        <v>4796</v>
      </c>
      <c r="B4797" s="1" t="s">
        <v>311</v>
      </c>
      <c r="C4797" s="2">
        <v>4.8460648148148211E-2</v>
      </c>
      <c r="D4797">
        <v>187</v>
      </c>
      <c r="E4797">
        <v>20</v>
      </c>
      <c r="F4797" s="1" t="s">
        <v>28</v>
      </c>
      <c r="G4797" s="1" t="s">
        <v>81</v>
      </c>
      <c r="H4797">
        <v>64.248000000000005</v>
      </c>
      <c r="I4797">
        <v>-84.889600000000002</v>
      </c>
      <c r="J4797">
        <v>29</v>
      </c>
      <c r="K4797" t="b">
        <v>1</v>
      </c>
      <c r="L4797">
        <v>825</v>
      </c>
      <c r="M4797" s="1" t="s">
        <v>74</v>
      </c>
      <c r="N4797" s="1" t="s">
        <v>75</v>
      </c>
      <c r="O4797">
        <v>3</v>
      </c>
      <c r="P4797" t="b">
        <v>0</v>
      </c>
      <c r="Q4797" t="b">
        <v>1</v>
      </c>
      <c r="R4797" s="1" t="s">
        <v>52</v>
      </c>
      <c r="S4797" s="1" t="s">
        <v>33</v>
      </c>
      <c r="T4797">
        <v>2</v>
      </c>
      <c r="U4797" s="1" t="s">
        <v>45</v>
      </c>
      <c r="V4797" s="1" t="s">
        <v>59</v>
      </c>
      <c r="W4797" s="1" t="str">
        <f>IF(OR(MasterData[[#This Row],[Event]]="Christmas Market", MasterData[[#This Row],[Event]]="Christmas"), "Christmas Sale", "Non-Christmas Sale")</f>
        <v>Non-Christmas Sale</v>
      </c>
      <c r="X4797" t="b">
        <v>1</v>
      </c>
      <c r="Y4797">
        <v>5</v>
      </c>
      <c r="Z4797">
        <v>75.38</v>
      </c>
      <c r="AA4797">
        <v>226.13</v>
      </c>
      <c r="AB4797">
        <v>22.61</v>
      </c>
      <c r="AC4797" t="str">
        <f>IF(MasterData[[#This Row],[Discount Amount]]&gt;0, "Promotional sale", "Non-Promotional Sales")</f>
        <v>Promotional sale</v>
      </c>
    </row>
    <row r="4798" spans="1:29" x14ac:dyDescent="0.25">
      <c r="A4798">
        <v>4797</v>
      </c>
      <c r="B4798" s="1" t="s">
        <v>358</v>
      </c>
      <c r="C4798" s="2">
        <v>0.95321759259259253</v>
      </c>
      <c r="D4798">
        <v>139</v>
      </c>
      <c r="E4798">
        <v>59</v>
      </c>
      <c r="F4798" s="1" t="s">
        <v>37</v>
      </c>
      <c r="G4798" s="1" t="s">
        <v>48</v>
      </c>
      <c r="H4798">
        <v>53.933300000000003</v>
      </c>
      <c r="I4798">
        <v>-116.5765</v>
      </c>
      <c r="J4798">
        <v>54</v>
      </c>
      <c r="K4798" t="b">
        <v>1</v>
      </c>
      <c r="L4798">
        <v>545</v>
      </c>
      <c r="M4798" s="1" t="s">
        <v>56</v>
      </c>
      <c r="N4798" s="1" t="s">
        <v>57</v>
      </c>
      <c r="O4798">
        <v>2</v>
      </c>
      <c r="P4798" t="b">
        <v>0</v>
      </c>
      <c r="Q4798" t="b">
        <v>0</v>
      </c>
      <c r="R4798" s="1" t="s">
        <v>32</v>
      </c>
      <c r="S4798" s="1" t="s">
        <v>58</v>
      </c>
      <c r="T4798">
        <v>4</v>
      </c>
      <c r="U4798" s="1" t="s">
        <v>34</v>
      </c>
      <c r="V4798" s="1" t="s">
        <v>59</v>
      </c>
      <c r="W4798" s="1" t="str">
        <f>IF(OR(MasterData[[#This Row],[Event]]="Christmas Market", MasterData[[#This Row],[Event]]="Christmas"), "Christmas Sale", "Non-Christmas Sale")</f>
        <v>Non-Christmas Sale</v>
      </c>
      <c r="X4798" t="b">
        <v>0</v>
      </c>
      <c r="Y4798">
        <v>5</v>
      </c>
      <c r="Z4798">
        <v>28.29</v>
      </c>
      <c r="AA4798">
        <v>56.59</v>
      </c>
      <c r="AB4798">
        <v>5.66</v>
      </c>
      <c r="AC4798" t="str">
        <f>IF(MasterData[[#This Row],[Discount Amount]]&gt;0, "Promotional sale", "Non-Promotional Sales")</f>
        <v>Promotional sale</v>
      </c>
    </row>
    <row r="4799" spans="1:29" x14ac:dyDescent="0.25">
      <c r="A4799">
        <v>4798</v>
      </c>
      <c r="B4799" s="1" t="s">
        <v>275</v>
      </c>
      <c r="C4799" s="2">
        <v>0.18497685185185175</v>
      </c>
      <c r="D4799">
        <v>326</v>
      </c>
      <c r="E4799">
        <v>49</v>
      </c>
      <c r="F4799" s="1" t="s">
        <v>37</v>
      </c>
      <c r="G4799" s="1" t="s">
        <v>79</v>
      </c>
      <c r="H4799">
        <v>63.588799999999999</v>
      </c>
      <c r="I4799">
        <v>-115.5069</v>
      </c>
      <c r="J4799">
        <v>53</v>
      </c>
      <c r="K4799" t="b">
        <v>1</v>
      </c>
      <c r="L4799">
        <v>262</v>
      </c>
      <c r="M4799" s="1" t="s">
        <v>56</v>
      </c>
      <c r="N4799" s="1" t="s">
        <v>57</v>
      </c>
      <c r="O4799">
        <v>1</v>
      </c>
      <c r="P4799" t="b">
        <v>1</v>
      </c>
      <c r="Q4799" t="b">
        <v>1</v>
      </c>
      <c r="R4799" s="1" t="s">
        <v>41</v>
      </c>
      <c r="S4799" s="1" t="s">
        <v>58</v>
      </c>
      <c r="T4799">
        <v>3</v>
      </c>
      <c r="U4799" s="1" t="s">
        <v>45</v>
      </c>
      <c r="V4799" s="1" t="s">
        <v>59</v>
      </c>
      <c r="W4799" s="1" t="str">
        <f>IF(OR(MasterData[[#This Row],[Event]]="Christmas Market", MasterData[[#This Row],[Event]]="Christmas"), "Christmas Sale", "Non-Christmas Sale")</f>
        <v>Non-Christmas Sale</v>
      </c>
      <c r="X4799" t="b">
        <v>0</v>
      </c>
      <c r="Y4799">
        <v>4</v>
      </c>
      <c r="Z4799">
        <v>98.85</v>
      </c>
      <c r="AA4799">
        <v>98.85</v>
      </c>
      <c r="AB4799">
        <v>9.8800000000000008</v>
      </c>
      <c r="AC4799" t="str">
        <f>IF(MasterData[[#This Row],[Discount Amount]]&gt;0, "Promotional sale", "Non-Promotional Sales")</f>
        <v>Promotional sale</v>
      </c>
    </row>
    <row r="4800" spans="1:29" x14ac:dyDescent="0.25">
      <c r="A4800">
        <v>4799</v>
      </c>
      <c r="B4800" s="1" t="s">
        <v>351</v>
      </c>
      <c r="C4800" s="2">
        <v>0.18680555555555545</v>
      </c>
      <c r="D4800">
        <v>183</v>
      </c>
      <c r="E4800">
        <v>47</v>
      </c>
      <c r="F4800" s="1" t="s">
        <v>61</v>
      </c>
      <c r="G4800" s="1" t="s">
        <v>29</v>
      </c>
      <c r="H4800">
        <v>51.253799999999998</v>
      </c>
      <c r="I4800">
        <v>-85.3232</v>
      </c>
      <c r="J4800">
        <v>59</v>
      </c>
      <c r="K4800" t="b">
        <v>0</v>
      </c>
      <c r="L4800">
        <v>677</v>
      </c>
      <c r="M4800" s="1" t="s">
        <v>30</v>
      </c>
      <c r="N4800" s="1" t="s">
        <v>31</v>
      </c>
      <c r="O4800">
        <v>4</v>
      </c>
      <c r="P4800" t="b">
        <v>1</v>
      </c>
      <c r="Q4800" t="b">
        <v>1</v>
      </c>
      <c r="R4800" s="1" t="s">
        <v>41</v>
      </c>
      <c r="S4800" s="1" t="s">
        <v>33</v>
      </c>
      <c r="T4800">
        <v>3</v>
      </c>
      <c r="U4800" s="1" t="s">
        <v>42</v>
      </c>
      <c r="V4800" s="1" t="s">
        <v>59</v>
      </c>
      <c r="W4800" s="1" t="str">
        <f>IF(OR(MasterData[[#This Row],[Event]]="Christmas Market", MasterData[[#This Row],[Event]]="Christmas"), "Christmas Sale", "Non-Christmas Sale")</f>
        <v>Non-Christmas Sale</v>
      </c>
      <c r="X4800" t="b">
        <v>1</v>
      </c>
      <c r="Y4800">
        <v>2</v>
      </c>
      <c r="Z4800">
        <v>96.02</v>
      </c>
      <c r="AA4800">
        <v>384.09</v>
      </c>
      <c r="AB4800">
        <v>38.409999999999997</v>
      </c>
      <c r="AC4800" t="str">
        <f>IF(MasterData[[#This Row],[Discount Amount]]&gt;0, "Promotional sale", "Non-Promotional Sales")</f>
        <v>Promotional sale</v>
      </c>
    </row>
    <row r="4801" spans="1:29" x14ac:dyDescent="0.25">
      <c r="A4801">
        <v>4800</v>
      </c>
      <c r="B4801" s="1" t="s">
        <v>136</v>
      </c>
      <c r="C4801" s="2">
        <v>0.25692129629629634</v>
      </c>
      <c r="D4801">
        <v>362</v>
      </c>
      <c r="E4801">
        <v>35</v>
      </c>
      <c r="F4801" s="1" t="s">
        <v>37</v>
      </c>
      <c r="G4801" s="1" t="s">
        <v>77</v>
      </c>
      <c r="H4801">
        <v>64.282300000000006</v>
      </c>
      <c r="I4801">
        <v>-135</v>
      </c>
      <c r="J4801">
        <v>12</v>
      </c>
      <c r="K4801" t="b">
        <v>0</v>
      </c>
      <c r="L4801">
        <v>105</v>
      </c>
      <c r="M4801" s="1" t="s">
        <v>30</v>
      </c>
      <c r="N4801" s="1" t="s">
        <v>31</v>
      </c>
      <c r="O4801">
        <v>2</v>
      </c>
      <c r="P4801" t="b">
        <v>0</v>
      </c>
      <c r="Q4801" t="b">
        <v>1</v>
      </c>
      <c r="R4801" s="1" t="s">
        <v>41</v>
      </c>
      <c r="S4801" s="1" t="s">
        <v>53</v>
      </c>
      <c r="T4801">
        <v>2</v>
      </c>
      <c r="U4801" s="1" t="s">
        <v>34</v>
      </c>
      <c r="V4801" s="1" t="s">
        <v>59</v>
      </c>
      <c r="W4801" s="1" t="str">
        <f>IF(OR(MasterData[[#This Row],[Event]]="Christmas Market", MasterData[[#This Row],[Event]]="Christmas"), "Christmas Sale", "Non-Christmas Sale")</f>
        <v>Non-Christmas Sale</v>
      </c>
      <c r="X4801" t="b">
        <v>1</v>
      </c>
      <c r="Y4801">
        <v>2</v>
      </c>
      <c r="Z4801">
        <v>40.08</v>
      </c>
      <c r="AA4801">
        <v>80.17</v>
      </c>
      <c r="AB4801">
        <v>8.02</v>
      </c>
      <c r="AC4801" t="str">
        <f>IF(MasterData[[#This Row],[Discount Amount]]&gt;0, "Promotional sale", "Non-Promotional Sales")</f>
        <v>Promotional sale</v>
      </c>
    </row>
    <row r="4802" spans="1:29" x14ac:dyDescent="0.25">
      <c r="A4802">
        <v>4801</v>
      </c>
      <c r="B4802" s="1" t="s">
        <v>285</v>
      </c>
      <c r="C4802" s="2">
        <v>0.81461805555555555</v>
      </c>
      <c r="D4802">
        <v>451</v>
      </c>
      <c r="E4802">
        <v>54</v>
      </c>
      <c r="F4802" s="1" t="s">
        <v>61</v>
      </c>
      <c r="G4802" s="1" t="s">
        <v>77</v>
      </c>
      <c r="H4802">
        <v>64.282300000000006</v>
      </c>
      <c r="I4802">
        <v>-135</v>
      </c>
      <c r="J4802">
        <v>45</v>
      </c>
      <c r="K4802" t="b">
        <v>1</v>
      </c>
      <c r="L4802">
        <v>798</v>
      </c>
      <c r="M4802" s="1" t="s">
        <v>56</v>
      </c>
      <c r="N4802" s="1" t="s">
        <v>57</v>
      </c>
      <c r="O4802">
        <v>4</v>
      </c>
      <c r="P4802" t="b">
        <v>0</v>
      </c>
      <c r="Q4802" t="b">
        <v>0</v>
      </c>
      <c r="R4802" s="1" t="s">
        <v>32</v>
      </c>
      <c r="S4802" s="1" t="s">
        <v>53</v>
      </c>
      <c r="T4802">
        <v>4</v>
      </c>
      <c r="U4802" s="1" t="s">
        <v>45</v>
      </c>
      <c r="V4802" s="1" t="s">
        <v>59</v>
      </c>
      <c r="W4802" s="1" t="str">
        <f>IF(OR(MasterData[[#This Row],[Event]]="Christmas Market", MasterData[[#This Row],[Event]]="Christmas"), "Christmas Sale", "Non-Christmas Sale")</f>
        <v>Non-Christmas Sale</v>
      </c>
      <c r="X4802" t="b">
        <v>0</v>
      </c>
      <c r="Y4802">
        <v>5</v>
      </c>
      <c r="Z4802">
        <v>16.559999999999999</v>
      </c>
      <c r="AA4802">
        <v>66.239999999999995</v>
      </c>
      <c r="AB4802">
        <v>6.62</v>
      </c>
      <c r="AC4802" t="str">
        <f>IF(MasterData[[#This Row],[Discount Amount]]&gt;0, "Promotional sale", "Non-Promotional Sales")</f>
        <v>Promotional sale</v>
      </c>
    </row>
    <row r="4803" spans="1:29" x14ac:dyDescent="0.25">
      <c r="A4803">
        <v>4802</v>
      </c>
      <c r="B4803" s="1" t="s">
        <v>119</v>
      </c>
      <c r="C4803" s="2">
        <v>0.83555555555555561</v>
      </c>
      <c r="D4803">
        <v>494</v>
      </c>
      <c r="E4803">
        <v>60</v>
      </c>
      <c r="F4803" s="1" t="s">
        <v>37</v>
      </c>
      <c r="G4803" s="1" t="s">
        <v>70</v>
      </c>
      <c r="H4803">
        <v>54.273099999999999</v>
      </c>
      <c r="I4803">
        <v>-61.738799999999998</v>
      </c>
      <c r="J4803">
        <v>21</v>
      </c>
      <c r="K4803" t="b">
        <v>1</v>
      </c>
      <c r="L4803">
        <v>362</v>
      </c>
      <c r="M4803" s="1" t="s">
        <v>30</v>
      </c>
      <c r="N4803" s="1" t="s">
        <v>31</v>
      </c>
      <c r="O4803">
        <v>3</v>
      </c>
      <c r="P4803" t="b">
        <v>1</v>
      </c>
      <c r="Q4803" t="b">
        <v>1</v>
      </c>
      <c r="R4803" s="1" t="s">
        <v>52</v>
      </c>
      <c r="S4803" s="1" t="s">
        <v>33</v>
      </c>
      <c r="T4803">
        <v>5</v>
      </c>
      <c r="U4803" s="1" t="s">
        <v>34</v>
      </c>
      <c r="V4803" s="1" t="s">
        <v>46</v>
      </c>
      <c r="W4803" s="1" t="str">
        <f>IF(OR(MasterData[[#This Row],[Event]]="Christmas Market", MasterData[[#This Row],[Event]]="Christmas"), "Christmas Sale", "Non-Christmas Sale")</f>
        <v>Christmas Sale</v>
      </c>
      <c r="X4803" t="b">
        <v>1</v>
      </c>
      <c r="Y4803">
        <v>3</v>
      </c>
      <c r="Z4803">
        <v>87.45</v>
      </c>
      <c r="AA4803">
        <v>262.35000000000002</v>
      </c>
      <c r="AB4803">
        <v>0</v>
      </c>
      <c r="AC4803" t="str">
        <f>IF(MasterData[[#This Row],[Discount Amount]]&gt;0, "Promotional sale", "Non-Promotional Sales")</f>
        <v>Non-Promotional Sales</v>
      </c>
    </row>
    <row r="4804" spans="1:29" x14ac:dyDescent="0.25">
      <c r="A4804">
        <v>4803</v>
      </c>
      <c r="B4804" s="1" t="s">
        <v>223</v>
      </c>
      <c r="C4804" s="2">
        <v>0.83504629629629634</v>
      </c>
      <c r="D4804">
        <v>141</v>
      </c>
      <c r="E4804">
        <v>43</v>
      </c>
      <c r="F4804" s="1" t="s">
        <v>61</v>
      </c>
      <c r="G4804" s="1" t="s">
        <v>68</v>
      </c>
      <c r="H4804">
        <v>46.318800000000003</v>
      </c>
      <c r="I4804">
        <v>-63.146099999999997</v>
      </c>
      <c r="J4804">
        <v>100</v>
      </c>
      <c r="K4804" t="b">
        <v>1</v>
      </c>
      <c r="L4804">
        <v>259</v>
      </c>
      <c r="M4804" s="1" t="s">
        <v>63</v>
      </c>
      <c r="N4804" s="1" t="s">
        <v>64</v>
      </c>
      <c r="O4804">
        <v>5</v>
      </c>
      <c r="P4804" t="b">
        <v>1</v>
      </c>
      <c r="Q4804" t="b">
        <v>0</v>
      </c>
      <c r="R4804" s="1" t="s">
        <v>32</v>
      </c>
      <c r="S4804" s="1" t="s">
        <v>33</v>
      </c>
      <c r="T4804">
        <v>1</v>
      </c>
      <c r="U4804" s="1" t="s">
        <v>45</v>
      </c>
      <c r="V4804" s="1" t="s">
        <v>46</v>
      </c>
      <c r="W4804" s="1" t="str">
        <f>IF(OR(MasterData[[#This Row],[Event]]="Christmas Market", MasterData[[#This Row],[Event]]="Christmas"), "Christmas Sale", "Non-Christmas Sale")</f>
        <v>Christmas Sale</v>
      </c>
      <c r="X4804" t="b">
        <v>0</v>
      </c>
      <c r="Y4804">
        <v>1</v>
      </c>
      <c r="Z4804">
        <v>81.430000000000007</v>
      </c>
      <c r="AA4804">
        <v>407.16</v>
      </c>
      <c r="AB4804">
        <v>0</v>
      </c>
      <c r="AC4804" t="str">
        <f>IF(MasterData[[#This Row],[Discount Amount]]&gt;0, "Promotional sale", "Non-Promotional Sales")</f>
        <v>Non-Promotional Sales</v>
      </c>
    </row>
    <row r="4805" spans="1:29" x14ac:dyDescent="0.25">
      <c r="A4805">
        <v>4804</v>
      </c>
      <c r="B4805" s="1" t="s">
        <v>279</v>
      </c>
      <c r="C4805" s="2">
        <v>0.91638888888888892</v>
      </c>
      <c r="D4805">
        <v>216</v>
      </c>
      <c r="E4805">
        <v>47</v>
      </c>
      <c r="F4805" s="1" t="s">
        <v>61</v>
      </c>
      <c r="G4805" s="1" t="s">
        <v>70</v>
      </c>
      <c r="H4805">
        <v>54.273099999999999</v>
      </c>
      <c r="I4805">
        <v>-61.738799999999998</v>
      </c>
      <c r="J4805">
        <v>91</v>
      </c>
      <c r="K4805" t="b">
        <v>1</v>
      </c>
      <c r="L4805">
        <v>67</v>
      </c>
      <c r="M4805" s="1" t="s">
        <v>63</v>
      </c>
      <c r="N4805" s="1" t="s">
        <v>64</v>
      </c>
      <c r="O4805">
        <v>4</v>
      </c>
      <c r="P4805" t="b">
        <v>1</v>
      </c>
      <c r="Q4805" t="b">
        <v>1</v>
      </c>
      <c r="R4805" s="1" t="s">
        <v>52</v>
      </c>
      <c r="S4805" s="1" t="s">
        <v>33</v>
      </c>
      <c r="T4805">
        <v>1</v>
      </c>
      <c r="U4805" s="1" t="s">
        <v>45</v>
      </c>
      <c r="V4805" s="1" t="s">
        <v>35</v>
      </c>
      <c r="W4805" s="1" t="str">
        <f>IF(OR(MasterData[[#This Row],[Event]]="Christmas Market", MasterData[[#This Row],[Event]]="Christmas"), "Christmas Sale", "Non-Christmas Sale")</f>
        <v>Non-Christmas Sale</v>
      </c>
      <c r="X4805" t="b">
        <v>1</v>
      </c>
      <c r="Y4805">
        <v>2</v>
      </c>
      <c r="Z4805">
        <v>85.47</v>
      </c>
      <c r="AA4805">
        <v>341.87</v>
      </c>
      <c r="AB4805">
        <v>0</v>
      </c>
      <c r="AC4805" t="str">
        <f>IF(MasterData[[#This Row],[Discount Amount]]&gt;0, "Promotional sale", "Non-Promotional Sales")</f>
        <v>Non-Promotional Sales</v>
      </c>
    </row>
    <row r="4806" spans="1:29" x14ac:dyDescent="0.25">
      <c r="A4806">
        <v>4805</v>
      </c>
      <c r="B4806" s="1" t="s">
        <v>215</v>
      </c>
      <c r="C4806" s="2">
        <v>0.75097222222222215</v>
      </c>
      <c r="D4806">
        <v>25</v>
      </c>
      <c r="E4806">
        <v>24</v>
      </c>
      <c r="F4806" s="1" t="s">
        <v>61</v>
      </c>
      <c r="G4806" s="1" t="s">
        <v>44</v>
      </c>
      <c r="H4806">
        <v>46.813099999999999</v>
      </c>
      <c r="I4806">
        <v>-71.207499999999996</v>
      </c>
      <c r="J4806">
        <v>96</v>
      </c>
      <c r="K4806" t="b">
        <v>0</v>
      </c>
      <c r="L4806">
        <v>318</v>
      </c>
      <c r="M4806" s="1" t="s">
        <v>74</v>
      </c>
      <c r="N4806" s="1" t="s">
        <v>75</v>
      </c>
      <c r="O4806">
        <v>2</v>
      </c>
      <c r="P4806" t="b">
        <v>1</v>
      </c>
      <c r="Q4806" t="b">
        <v>0</v>
      </c>
      <c r="R4806" s="1" t="s">
        <v>52</v>
      </c>
      <c r="S4806" s="1" t="s">
        <v>33</v>
      </c>
      <c r="T4806">
        <v>1</v>
      </c>
      <c r="U4806" s="1" t="s">
        <v>34</v>
      </c>
      <c r="V4806" s="1" t="s">
        <v>59</v>
      </c>
      <c r="W4806" s="1" t="str">
        <f>IF(OR(MasterData[[#This Row],[Event]]="Christmas Market", MasterData[[#This Row],[Event]]="Christmas"), "Christmas Sale", "Non-Christmas Sale")</f>
        <v>Non-Christmas Sale</v>
      </c>
      <c r="X4806" t="b">
        <v>1</v>
      </c>
      <c r="Y4806">
        <v>1</v>
      </c>
      <c r="Z4806">
        <v>84.26</v>
      </c>
      <c r="AA4806">
        <v>168.52</v>
      </c>
      <c r="AB4806">
        <v>16.850000000000001</v>
      </c>
      <c r="AC4806" t="str">
        <f>IF(MasterData[[#This Row],[Discount Amount]]&gt;0, "Promotional sale", "Non-Promotional Sales")</f>
        <v>Promotional sale</v>
      </c>
    </row>
    <row r="4807" spans="1:29" x14ac:dyDescent="0.25">
      <c r="A4807">
        <v>4806</v>
      </c>
      <c r="B4807" s="1" t="s">
        <v>257</v>
      </c>
      <c r="C4807" s="2">
        <v>0.86008101851851859</v>
      </c>
      <c r="D4807">
        <v>75</v>
      </c>
      <c r="E4807">
        <v>33</v>
      </c>
      <c r="F4807" s="1" t="s">
        <v>37</v>
      </c>
      <c r="G4807" s="1" t="s">
        <v>51</v>
      </c>
      <c r="H4807">
        <v>53.760899999999999</v>
      </c>
      <c r="I4807">
        <v>-98.813900000000004</v>
      </c>
      <c r="J4807">
        <v>100</v>
      </c>
      <c r="K4807" t="b">
        <v>1</v>
      </c>
      <c r="L4807">
        <v>747</v>
      </c>
      <c r="M4807" s="1" t="s">
        <v>39</v>
      </c>
      <c r="N4807" s="1" t="s">
        <v>40</v>
      </c>
      <c r="O4807">
        <v>3</v>
      </c>
      <c r="P4807" t="b">
        <v>0</v>
      </c>
      <c r="Q4807" t="b">
        <v>0</v>
      </c>
      <c r="R4807" s="1" t="s">
        <v>32</v>
      </c>
      <c r="S4807" s="1" t="s">
        <v>58</v>
      </c>
      <c r="T4807">
        <v>5</v>
      </c>
      <c r="U4807" s="1" t="s">
        <v>45</v>
      </c>
      <c r="V4807" s="1" t="s">
        <v>59</v>
      </c>
      <c r="W4807" s="1" t="str">
        <f>IF(OR(MasterData[[#This Row],[Event]]="Christmas Market", MasterData[[#This Row],[Event]]="Christmas"), "Christmas Sale", "Non-Christmas Sale")</f>
        <v>Non-Christmas Sale</v>
      </c>
      <c r="X4807" t="b">
        <v>0</v>
      </c>
      <c r="Y4807">
        <v>2</v>
      </c>
      <c r="Z4807">
        <v>80.12</v>
      </c>
      <c r="AA4807">
        <v>240.37</v>
      </c>
      <c r="AB4807">
        <v>24.04</v>
      </c>
      <c r="AC4807" t="str">
        <f>IF(MasterData[[#This Row],[Discount Amount]]&gt;0, "Promotional sale", "Non-Promotional Sales")</f>
        <v>Promotional sale</v>
      </c>
    </row>
    <row r="4808" spans="1:29" x14ac:dyDescent="0.25">
      <c r="A4808">
        <v>4807</v>
      </c>
      <c r="B4808" s="1" t="s">
        <v>317</v>
      </c>
      <c r="C4808" s="2">
        <v>0.51687499999999997</v>
      </c>
      <c r="D4808">
        <v>29</v>
      </c>
      <c r="E4808">
        <v>70</v>
      </c>
      <c r="F4808" s="1" t="s">
        <v>28</v>
      </c>
      <c r="G4808" s="1" t="s">
        <v>79</v>
      </c>
      <c r="H4808">
        <v>63.588799999999999</v>
      </c>
      <c r="I4808">
        <v>-115.5069</v>
      </c>
      <c r="J4808">
        <v>80</v>
      </c>
      <c r="K4808" t="b">
        <v>1</v>
      </c>
      <c r="L4808">
        <v>916</v>
      </c>
      <c r="M4808" s="1" t="s">
        <v>30</v>
      </c>
      <c r="N4808" s="1" t="s">
        <v>31</v>
      </c>
      <c r="O4808">
        <v>5</v>
      </c>
      <c r="P4808" t="b">
        <v>1</v>
      </c>
      <c r="Q4808" t="b">
        <v>0</v>
      </c>
      <c r="R4808" s="1" t="s">
        <v>41</v>
      </c>
      <c r="S4808" s="1" t="s">
        <v>33</v>
      </c>
      <c r="T4808">
        <v>2</v>
      </c>
      <c r="U4808" s="1" t="s">
        <v>34</v>
      </c>
      <c r="V4808" s="1" t="s">
        <v>59</v>
      </c>
      <c r="W4808" s="1" t="str">
        <f>IF(OR(MasterData[[#This Row],[Event]]="Christmas Market", MasterData[[#This Row],[Event]]="Christmas"), "Christmas Sale", "Non-Christmas Sale")</f>
        <v>Non-Christmas Sale</v>
      </c>
      <c r="X4808" t="b">
        <v>0</v>
      </c>
      <c r="Y4808">
        <v>4</v>
      </c>
      <c r="Z4808">
        <v>14.03</v>
      </c>
      <c r="AA4808">
        <v>70.14</v>
      </c>
      <c r="AB4808">
        <v>7.01</v>
      </c>
      <c r="AC4808" t="str">
        <f>IF(MasterData[[#This Row],[Discount Amount]]&gt;0, "Promotional sale", "Non-Promotional Sales")</f>
        <v>Promotional sale</v>
      </c>
    </row>
    <row r="4809" spans="1:29" x14ac:dyDescent="0.25">
      <c r="A4809">
        <v>4808</v>
      </c>
      <c r="B4809" s="1" t="s">
        <v>275</v>
      </c>
      <c r="C4809" s="2">
        <v>0.23932870370370374</v>
      </c>
      <c r="D4809">
        <v>326</v>
      </c>
      <c r="E4809">
        <v>25</v>
      </c>
      <c r="F4809" s="1" t="s">
        <v>37</v>
      </c>
      <c r="G4809" s="1" t="s">
        <v>62</v>
      </c>
      <c r="H4809">
        <v>46.565300000000001</v>
      </c>
      <c r="I4809">
        <v>-66.4619</v>
      </c>
      <c r="J4809">
        <v>26</v>
      </c>
      <c r="K4809" t="b">
        <v>1</v>
      </c>
      <c r="L4809">
        <v>336</v>
      </c>
      <c r="M4809" s="1" t="s">
        <v>56</v>
      </c>
      <c r="N4809" s="1" t="s">
        <v>57</v>
      </c>
      <c r="O4809">
        <v>2</v>
      </c>
      <c r="P4809" t="b">
        <v>1</v>
      </c>
      <c r="Q4809" t="b">
        <v>0</v>
      </c>
      <c r="R4809" s="1" t="s">
        <v>41</v>
      </c>
      <c r="S4809" s="1" t="s">
        <v>58</v>
      </c>
      <c r="T4809">
        <v>3</v>
      </c>
      <c r="U4809" s="1" t="s">
        <v>45</v>
      </c>
      <c r="V4809" s="1" t="s">
        <v>46</v>
      </c>
      <c r="W4809" s="1" t="str">
        <f>IF(OR(MasterData[[#This Row],[Event]]="Christmas Market", MasterData[[#This Row],[Event]]="Christmas"), "Christmas Sale", "Non-Christmas Sale")</f>
        <v>Christmas Sale</v>
      </c>
      <c r="X4809" t="b">
        <v>0</v>
      </c>
      <c r="Y4809">
        <v>2</v>
      </c>
      <c r="Z4809">
        <v>12.44</v>
      </c>
      <c r="AA4809">
        <v>24.88</v>
      </c>
      <c r="AB4809">
        <v>0</v>
      </c>
      <c r="AC4809" t="str">
        <f>IF(MasterData[[#This Row],[Discount Amount]]&gt;0, "Promotional sale", "Non-Promotional Sales")</f>
        <v>Non-Promotional Sales</v>
      </c>
    </row>
    <row r="4810" spans="1:29" x14ac:dyDescent="0.25">
      <c r="A4810">
        <v>4809</v>
      </c>
      <c r="B4810" s="1" t="s">
        <v>376</v>
      </c>
      <c r="C4810" s="2">
        <v>0.93189814814814809</v>
      </c>
      <c r="D4810">
        <v>353</v>
      </c>
      <c r="E4810">
        <v>32</v>
      </c>
      <c r="F4810" s="1" t="s">
        <v>61</v>
      </c>
      <c r="G4810" s="1" t="s">
        <v>51</v>
      </c>
      <c r="H4810">
        <v>53.760899999999999</v>
      </c>
      <c r="I4810">
        <v>-98.813900000000004</v>
      </c>
      <c r="J4810">
        <v>36</v>
      </c>
      <c r="K4810" t="b">
        <v>0</v>
      </c>
      <c r="L4810">
        <v>558</v>
      </c>
      <c r="M4810" s="1" t="s">
        <v>63</v>
      </c>
      <c r="N4810" s="1" t="s">
        <v>64</v>
      </c>
      <c r="O4810">
        <v>1</v>
      </c>
      <c r="P4810" t="b">
        <v>0</v>
      </c>
      <c r="Q4810" t="b">
        <v>1</v>
      </c>
      <c r="R4810" s="1" t="s">
        <v>52</v>
      </c>
      <c r="S4810" s="1" t="s">
        <v>49</v>
      </c>
      <c r="T4810">
        <v>5</v>
      </c>
      <c r="U4810" s="1" t="s">
        <v>34</v>
      </c>
      <c r="V4810" s="1" t="s">
        <v>59</v>
      </c>
      <c r="W4810" s="1" t="str">
        <f>IF(OR(MasterData[[#This Row],[Event]]="Christmas Market", MasterData[[#This Row],[Event]]="Christmas"), "Christmas Sale", "Non-Christmas Sale")</f>
        <v>Non-Christmas Sale</v>
      </c>
      <c r="X4810" t="b">
        <v>1</v>
      </c>
      <c r="Y4810">
        <v>4</v>
      </c>
      <c r="Z4810">
        <v>45.04</v>
      </c>
      <c r="AA4810">
        <v>45.04</v>
      </c>
      <c r="AB4810">
        <v>4.5</v>
      </c>
      <c r="AC4810" t="str">
        <f>IF(MasterData[[#This Row],[Discount Amount]]&gt;0, "Promotional sale", "Non-Promotional Sales")</f>
        <v>Promotional sale</v>
      </c>
    </row>
    <row r="4811" spans="1:29" x14ac:dyDescent="0.25">
      <c r="A4811">
        <v>4810</v>
      </c>
      <c r="B4811" s="1" t="s">
        <v>347</v>
      </c>
      <c r="C4811" s="2">
        <v>0.42297453703703702</v>
      </c>
      <c r="D4811">
        <v>169</v>
      </c>
      <c r="E4811">
        <v>59</v>
      </c>
      <c r="F4811" s="1" t="s">
        <v>37</v>
      </c>
      <c r="G4811" s="1" t="s">
        <v>66</v>
      </c>
      <c r="H4811">
        <v>45.077800000000003</v>
      </c>
      <c r="I4811">
        <v>-63.546700000000001</v>
      </c>
      <c r="J4811">
        <v>35</v>
      </c>
      <c r="K4811" t="b">
        <v>1</v>
      </c>
      <c r="L4811">
        <v>374</v>
      </c>
      <c r="M4811" s="1" t="s">
        <v>39</v>
      </c>
      <c r="N4811" s="1" t="s">
        <v>40</v>
      </c>
      <c r="O4811">
        <v>3</v>
      </c>
      <c r="P4811" t="b">
        <v>1</v>
      </c>
      <c r="Q4811" t="b">
        <v>0</v>
      </c>
      <c r="R4811" s="1" t="s">
        <v>32</v>
      </c>
      <c r="S4811" s="1" t="s">
        <v>58</v>
      </c>
      <c r="T4811">
        <v>4</v>
      </c>
      <c r="U4811" s="1" t="s">
        <v>34</v>
      </c>
      <c r="V4811" s="1" t="s">
        <v>59</v>
      </c>
      <c r="W4811" s="1" t="str">
        <f>IF(OR(MasterData[[#This Row],[Event]]="Christmas Market", MasterData[[#This Row],[Event]]="Christmas"), "Christmas Sale", "Non-Christmas Sale")</f>
        <v>Non-Christmas Sale</v>
      </c>
      <c r="X4811" t="b">
        <v>0</v>
      </c>
      <c r="Y4811">
        <v>2</v>
      </c>
      <c r="Z4811">
        <v>86.62</v>
      </c>
      <c r="AA4811">
        <v>259.86</v>
      </c>
      <c r="AB4811">
        <v>25.99</v>
      </c>
      <c r="AC4811" t="str">
        <f>IF(MasterData[[#This Row],[Discount Amount]]&gt;0, "Promotional sale", "Non-Promotional Sales")</f>
        <v>Promotional sale</v>
      </c>
    </row>
    <row r="4812" spans="1:29" x14ac:dyDescent="0.25">
      <c r="A4812">
        <v>4811</v>
      </c>
      <c r="B4812" s="1" t="s">
        <v>65</v>
      </c>
      <c r="C4812" s="2">
        <v>0.78572916666666659</v>
      </c>
      <c r="D4812">
        <v>462</v>
      </c>
      <c r="E4812">
        <v>49</v>
      </c>
      <c r="F4812" s="1" t="s">
        <v>28</v>
      </c>
      <c r="G4812" s="1" t="s">
        <v>79</v>
      </c>
      <c r="H4812">
        <v>63.588799999999999</v>
      </c>
      <c r="I4812">
        <v>-115.5069</v>
      </c>
      <c r="J4812">
        <v>1</v>
      </c>
      <c r="K4812" t="b">
        <v>1</v>
      </c>
      <c r="L4812">
        <v>895</v>
      </c>
      <c r="M4812" s="1" t="s">
        <v>56</v>
      </c>
      <c r="N4812" s="1" t="s">
        <v>57</v>
      </c>
      <c r="O4812">
        <v>3</v>
      </c>
      <c r="P4812" t="b">
        <v>0</v>
      </c>
      <c r="Q4812" t="b">
        <v>0</v>
      </c>
      <c r="R4812" s="1" t="s">
        <v>32</v>
      </c>
      <c r="S4812" s="1" t="s">
        <v>49</v>
      </c>
      <c r="T4812">
        <v>3</v>
      </c>
      <c r="U4812" s="1" t="s">
        <v>34</v>
      </c>
      <c r="V4812" s="1" t="s">
        <v>59</v>
      </c>
      <c r="W4812" s="1" t="str">
        <f>IF(OR(MasterData[[#This Row],[Event]]="Christmas Market", MasterData[[#This Row],[Event]]="Christmas"), "Christmas Sale", "Non-Christmas Sale")</f>
        <v>Non-Christmas Sale</v>
      </c>
      <c r="X4812" t="b">
        <v>0</v>
      </c>
      <c r="Y4812">
        <v>2</v>
      </c>
      <c r="Z4812">
        <v>25.99</v>
      </c>
      <c r="AA4812">
        <v>77.959999999999994</v>
      </c>
      <c r="AB4812">
        <v>7.8</v>
      </c>
      <c r="AC4812" t="str">
        <f>IF(MasterData[[#This Row],[Discount Amount]]&gt;0, "Promotional sale", "Non-Promotional Sales")</f>
        <v>Promotional sale</v>
      </c>
    </row>
    <row r="4813" spans="1:29" x14ac:dyDescent="0.25">
      <c r="A4813">
        <v>4812</v>
      </c>
      <c r="B4813" s="1" t="s">
        <v>296</v>
      </c>
      <c r="C4813" s="2">
        <v>0.20160879629629624</v>
      </c>
      <c r="D4813">
        <v>144</v>
      </c>
      <c r="E4813">
        <v>68</v>
      </c>
      <c r="F4813" s="1" t="s">
        <v>61</v>
      </c>
      <c r="G4813" s="1" t="s">
        <v>81</v>
      </c>
      <c r="H4813">
        <v>64.248000000000005</v>
      </c>
      <c r="I4813">
        <v>-84.889600000000002</v>
      </c>
      <c r="J4813">
        <v>35</v>
      </c>
      <c r="K4813" t="b">
        <v>0</v>
      </c>
      <c r="L4813">
        <v>235</v>
      </c>
      <c r="M4813" s="1" t="s">
        <v>56</v>
      </c>
      <c r="N4813" s="1" t="s">
        <v>57</v>
      </c>
      <c r="O4813">
        <v>5</v>
      </c>
      <c r="P4813" t="b">
        <v>1</v>
      </c>
      <c r="Q4813" t="b">
        <v>1</v>
      </c>
      <c r="R4813" s="1" t="s">
        <v>41</v>
      </c>
      <c r="S4813" s="1" t="s">
        <v>49</v>
      </c>
      <c r="T4813">
        <v>4</v>
      </c>
      <c r="U4813" s="1" t="s">
        <v>42</v>
      </c>
      <c r="V4813" s="1" t="s">
        <v>46</v>
      </c>
      <c r="W4813" s="1" t="str">
        <f>IF(OR(MasterData[[#This Row],[Event]]="Christmas Market", MasterData[[#This Row],[Event]]="Christmas"), "Christmas Sale", "Non-Christmas Sale")</f>
        <v>Christmas Sale</v>
      </c>
      <c r="X4813" t="b">
        <v>0</v>
      </c>
      <c r="Y4813">
        <v>5</v>
      </c>
      <c r="Z4813">
        <v>46.4</v>
      </c>
      <c r="AA4813">
        <v>232</v>
      </c>
      <c r="AB4813">
        <v>0</v>
      </c>
      <c r="AC4813" t="str">
        <f>IF(MasterData[[#This Row],[Discount Amount]]&gt;0, "Promotional sale", "Non-Promotional Sales")</f>
        <v>Non-Promotional Sales</v>
      </c>
    </row>
    <row r="4814" spans="1:29" x14ac:dyDescent="0.25">
      <c r="A4814">
        <v>4813</v>
      </c>
      <c r="B4814" s="1" t="s">
        <v>209</v>
      </c>
      <c r="C4814" s="2">
        <v>0.95712962962962966</v>
      </c>
      <c r="D4814">
        <v>362</v>
      </c>
      <c r="E4814">
        <v>53</v>
      </c>
      <c r="F4814" s="1" t="s">
        <v>28</v>
      </c>
      <c r="G4814" s="1" t="s">
        <v>55</v>
      </c>
      <c r="H4814">
        <v>52.939900000000002</v>
      </c>
      <c r="I4814">
        <v>-106.4509</v>
      </c>
      <c r="J4814">
        <v>27</v>
      </c>
      <c r="K4814" t="b">
        <v>0</v>
      </c>
      <c r="L4814">
        <v>867</v>
      </c>
      <c r="M4814" s="1" t="s">
        <v>56</v>
      </c>
      <c r="N4814" s="1" t="s">
        <v>57</v>
      </c>
      <c r="O4814">
        <v>4</v>
      </c>
      <c r="P4814" t="b">
        <v>1</v>
      </c>
      <c r="Q4814" t="b">
        <v>0</v>
      </c>
      <c r="R4814" s="1" t="s">
        <v>32</v>
      </c>
      <c r="S4814" s="1" t="s">
        <v>49</v>
      </c>
      <c r="T4814">
        <v>2</v>
      </c>
      <c r="U4814" s="1" t="s">
        <v>45</v>
      </c>
      <c r="V4814" s="1" t="s">
        <v>46</v>
      </c>
      <c r="W4814" s="1" t="str">
        <f>IF(OR(MasterData[[#This Row],[Event]]="Christmas Market", MasterData[[#This Row],[Event]]="Christmas"), "Christmas Sale", "Non-Christmas Sale")</f>
        <v>Christmas Sale</v>
      </c>
      <c r="X4814" t="b">
        <v>0</v>
      </c>
      <c r="Y4814">
        <v>1</v>
      </c>
      <c r="Z4814">
        <v>88.47</v>
      </c>
      <c r="AA4814">
        <v>353.87</v>
      </c>
      <c r="AB4814">
        <v>0</v>
      </c>
      <c r="AC4814" t="str">
        <f>IF(MasterData[[#This Row],[Discount Amount]]&gt;0, "Promotional sale", "Non-Promotional Sales")</f>
        <v>Non-Promotional Sales</v>
      </c>
    </row>
    <row r="4815" spans="1:29" x14ac:dyDescent="0.25">
      <c r="A4815">
        <v>4814</v>
      </c>
      <c r="B4815" s="1" t="s">
        <v>235</v>
      </c>
      <c r="C4815" s="2">
        <v>0.40804398148148158</v>
      </c>
      <c r="D4815">
        <v>166</v>
      </c>
      <c r="E4815">
        <v>62</v>
      </c>
      <c r="F4815" s="1" t="s">
        <v>37</v>
      </c>
      <c r="G4815" s="1" t="s">
        <v>44</v>
      </c>
      <c r="H4815">
        <v>46.813099999999999</v>
      </c>
      <c r="I4815">
        <v>-71.207499999999996</v>
      </c>
      <c r="J4815">
        <v>95</v>
      </c>
      <c r="K4815" t="b">
        <v>0</v>
      </c>
      <c r="L4815">
        <v>772</v>
      </c>
      <c r="M4815" s="1" t="s">
        <v>56</v>
      </c>
      <c r="N4815" s="1" t="s">
        <v>57</v>
      </c>
      <c r="O4815">
        <v>3</v>
      </c>
      <c r="P4815" t="b">
        <v>1</v>
      </c>
      <c r="Q4815" t="b">
        <v>1</v>
      </c>
      <c r="R4815" s="1" t="s">
        <v>52</v>
      </c>
      <c r="S4815" s="1" t="s">
        <v>53</v>
      </c>
      <c r="T4815">
        <v>5</v>
      </c>
      <c r="U4815" s="1" t="s">
        <v>34</v>
      </c>
      <c r="V4815" s="1" t="s">
        <v>59</v>
      </c>
      <c r="W4815" s="1" t="str">
        <f>IF(OR(MasterData[[#This Row],[Event]]="Christmas Market", MasterData[[#This Row],[Event]]="Christmas"), "Christmas Sale", "Non-Christmas Sale")</f>
        <v>Non-Christmas Sale</v>
      </c>
      <c r="X4815" t="b">
        <v>1</v>
      </c>
      <c r="Y4815">
        <v>4</v>
      </c>
      <c r="Z4815">
        <v>22.46</v>
      </c>
      <c r="AA4815">
        <v>67.39</v>
      </c>
      <c r="AB4815">
        <v>6.74</v>
      </c>
      <c r="AC4815" t="str">
        <f>IF(MasterData[[#This Row],[Discount Amount]]&gt;0, "Promotional sale", "Non-Promotional Sales")</f>
        <v>Promotional sale</v>
      </c>
    </row>
    <row r="4816" spans="1:29" x14ac:dyDescent="0.25">
      <c r="A4816">
        <v>4815</v>
      </c>
      <c r="B4816" s="1" t="s">
        <v>428</v>
      </c>
      <c r="C4816" s="2">
        <v>0.10662037037037031</v>
      </c>
      <c r="D4816">
        <v>84</v>
      </c>
      <c r="E4816">
        <v>28</v>
      </c>
      <c r="F4816" s="1" t="s">
        <v>37</v>
      </c>
      <c r="G4816" s="1" t="s">
        <v>48</v>
      </c>
      <c r="H4816">
        <v>53.933300000000003</v>
      </c>
      <c r="I4816">
        <v>-116.5765</v>
      </c>
      <c r="J4816">
        <v>52</v>
      </c>
      <c r="K4816" t="b">
        <v>1</v>
      </c>
      <c r="L4816">
        <v>849</v>
      </c>
      <c r="M4816" s="1" t="s">
        <v>30</v>
      </c>
      <c r="N4816" s="1" t="s">
        <v>31</v>
      </c>
      <c r="O4816">
        <v>5</v>
      </c>
      <c r="P4816" t="b">
        <v>1</v>
      </c>
      <c r="Q4816" t="b">
        <v>0</v>
      </c>
      <c r="R4816" s="1" t="s">
        <v>32</v>
      </c>
      <c r="S4816" s="1" t="s">
        <v>49</v>
      </c>
      <c r="T4816">
        <v>5</v>
      </c>
      <c r="U4816" s="1" t="s">
        <v>42</v>
      </c>
      <c r="V4816" s="1" t="s">
        <v>35</v>
      </c>
      <c r="W4816" s="1" t="str">
        <f>IF(OR(MasterData[[#This Row],[Event]]="Christmas Market", MasterData[[#This Row],[Event]]="Christmas"), "Christmas Sale", "Non-Christmas Sale")</f>
        <v>Non-Christmas Sale</v>
      </c>
      <c r="X4816" t="b">
        <v>0</v>
      </c>
      <c r="Y4816">
        <v>4</v>
      </c>
      <c r="Z4816">
        <v>10.34</v>
      </c>
      <c r="AA4816">
        <v>51.69</v>
      </c>
      <c r="AB4816">
        <v>0</v>
      </c>
      <c r="AC4816" t="str">
        <f>IF(MasterData[[#This Row],[Discount Amount]]&gt;0, "Promotional sale", "Non-Promotional Sales")</f>
        <v>Non-Promotional Sales</v>
      </c>
    </row>
    <row r="4817" spans="1:29" x14ac:dyDescent="0.25">
      <c r="A4817">
        <v>4816</v>
      </c>
      <c r="B4817" s="1" t="s">
        <v>179</v>
      </c>
      <c r="C4817" s="2">
        <v>0.29788194444444449</v>
      </c>
      <c r="D4817">
        <v>310</v>
      </c>
      <c r="E4817">
        <v>68</v>
      </c>
      <c r="F4817" s="1" t="s">
        <v>28</v>
      </c>
      <c r="G4817" s="1" t="s">
        <v>38</v>
      </c>
      <c r="H4817">
        <v>53.726700000000001</v>
      </c>
      <c r="I4817">
        <v>-127.6476</v>
      </c>
      <c r="J4817">
        <v>55</v>
      </c>
      <c r="K4817" t="b">
        <v>0</v>
      </c>
      <c r="L4817">
        <v>416</v>
      </c>
      <c r="M4817" s="1" t="s">
        <v>30</v>
      </c>
      <c r="N4817" s="1" t="s">
        <v>31</v>
      </c>
      <c r="O4817">
        <v>4</v>
      </c>
      <c r="P4817" t="b">
        <v>1</v>
      </c>
      <c r="Q4817" t="b">
        <v>1</v>
      </c>
      <c r="R4817" s="1" t="s">
        <v>41</v>
      </c>
      <c r="S4817" s="1" t="s">
        <v>58</v>
      </c>
      <c r="T4817">
        <v>5</v>
      </c>
      <c r="U4817" s="1" t="s">
        <v>42</v>
      </c>
      <c r="V4817" s="1" t="s">
        <v>35</v>
      </c>
      <c r="W4817" s="1" t="str">
        <f>IF(OR(MasterData[[#This Row],[Event]]="Christmas Market", MasterData[[#This Row],[Event]]="Christmas"), "Christmas Sale", "Non-Christmas Sale")</f>
        <v>Non-Christmas Sale</v>
      </c>
      <c r="X4817" t="b">
        <v>0</v>
      </c>
      <c r="Y4817">
        <v>4</v>
      </c>
      <c r="Z4817">
        <v>58.56</v>
      </c>
      <c r="AA4817">
        <v>234.24</v>
      </c>
      <c r="AB4817">
        <v>0</v>
      </c>
      <c r="AC4817" t="str">
        <f>IF(MasterData[[#This Row],[Discount Amount]]&gt;0, "Promotional sale", "Non-Promotional Sales")</f>
        <v>Non-Promotional Sales</v>
      </c>
    </row>
    <row r="4818" spans="1:29" x14ac:dyDescent="0.25">
      <c r="A4818">
        <v>4817</v>
      </c>
      <c r="B4818" s="1" t="s">
        <v>122</v>
      </c>
      <c r="C4818" s="2">
        <v>0.37040509259259258</v>
      </c>
      <c r="D4818">
        <v>280</v>
      </c>
      <c r="E4818">
        <v>49</v>
      </c>
      <c r="F4818" s="1" t="s">
        <v>28</v>
      </c>
      <c r="G4818" s="1" t="s">
        <v>55</v>
      </c>
      <c r="H4818">
        <v>52.939900000000002</v>
      </c>
      <c r="I4818">
        <v>-106.4509</v>
      </c>
      <c r="J4818">
        <v>11</v>
      </c>
      <c r="K4818" t="b">
        <v>1</v>
      </c>
      <c r="L4818">
        <v>165</v>
      </c>
      <c r="M4818" s="1" t="s">
        <v>63</v>
      </c>
      <c r="N4818" s="1" t="s">
        <v>64</v>
      </c>
      <c r="O4818">
        <v>1</v>
      </c>
      <c r="P4818" t="b">
        <v>1</v>
      </c>
      <c r="Q4818" t="b">
        <v>1</v>
      </c>
      <c r="R4818" s="1" t="s">
        <v>52</v>
      </c>
      <c r="S4818" s="1" t="s">
        <v>49</v>
      </c>
      <c r="T4818">
        <v>5</v>
      </c>
      <c r="U4818" s="1" t="s">
        <v>45</v>
      </c>
      <c r="V4818" s="1" t="s">
        <v>59</v>
      </c>
      <c r="W4818" s="1" t="str">
        <f>IF(OR(MasterData[[#This Row],[Event]]="Christmas Market", MasterData[[#This Row],[Event]]="Christmas"), "Christmas Sale", "Non-Christmas Sale")</f>
        <v>Non-Christmas Sale</v>
      </c>
      <c r="X4818" t="b">
        <v>0</v>
      </c>
      <c r="Y4818">
        <v>3</v>
      </c>
      <c r="Z4818">
        <v>31.83</v>
      </c>
      <c r="AA4818">
        <v>31.83</v>
      </c>
      <c r="AB4818">
        <v>3.18</v>
      </c>
      <c r="AC4818" t="str">
        <f>IF(MasterData[[#This Row],[Discount Amount]]&gt;0, "Promotional sale", "Non-Promotional Sales")</f>
        <v>Promotional sale</v>
      </c>
    </row>
    <row r="4819" spans="1:29" x14ac:dyDescent="0.25">
      <c r="A4819">
        <v>4818</v>
      </c>
      <c r="B4819" s="1" t="s">
        <v>287</v>
      </c>
      <c r="C4819" s="2">
        <v>7.1261574074074074E-2</v>
      </c>
      <c r="D4819">
        <v>422</v>
      </c>
      <c r="E4819">
        <v>58</v>
      </c>
      <c r="F4819" s="1" t="s">
        <v>28</v>
      </c>
      <c r="G4819" s="1" t="s">
        <v>29</v>
      </c>
      <c r="H4819">
        <v>51.253799999999998</v>
      </c>
      <c r="I4819">
        <v>-85.3232</v>
      </c>
      <c r="J4819">
        <v>76</v>
      </c>
      <c r="K4819" t="b">
        <v>0</v>
      </c>
      <c r="L4819">
        <v>336</v>
      </c>
      <c r="M4819" s="1" t="s">
        <v>63</v>
      </c>
      <c r="N4819" s="1" t="s">
        <v>64</v>
      </c>
      <c r="O4819">
        <v>3</v>
      </c>
      <c r="P4819" t="b">
        <v>0</v>
      </c>
      <c r="Q4819" t="b">
        <v>0</v>
      </c>
      <c r="R4819" s="1" t="s">
        <v>32</v>
      </c>
      <c r="S4819" s="1" t="s">
        <v>53</v>
      </c>
      <c r="T4819">
        <v>4</v>
      </c>
      <c r="U4819" s="1" t="s">
        <v>34</v>
      </c>
      <c r="V4819" s="1" t="s">
        <v>59</v>
      </c>
      <c r="W4819" s="1" t="str">
        <f>IF(OR(MasterData[[#This Row],[Event]]="Christmas Market", MasterData[[#This Row],[Event]]="Christmas"), "Christmas Sale", "Non-Christmas Sale")</f>
        <v>Non-Christmas Sale</v>
      </c>
      <c r="X4819" t="b">
        <v>0</v>
      </c>
      <c r="Y4819">
        <v>1</v>
      </c>
      <c r="Z4819">
        <v>15.84</v>
      </c>
      <c r="AA4819">
        <v>47.51</v>
      </c>
      <c r="AB4819">
        <v>4.75</v>
      </c>
      <c r="AC4819" t="str">
        <f>IF(MasterData[[#This Row],[Discount Amount]]&gt;0, "Promotional sale", "Non-Promotional Sales")</f>
        <v>Promotional sale</v>
      </c>
    </row>
    <row r="4820" spans="1:29" x14ac:dyDescent="0.25">
      <c r="A4820">
        <v>4819</v>
      </c>
      <c r="B4820" s="1" t="s">
        <v>284</v>
      </c>
      <c r="C4820" s="2">
        <v>0.71842592592592602</v>
      </c>
      <c r="D4820">
        <v>49</v>
      </c>
      <c r="E4820">
        <v>20</v>
      </c>
      <c r="F4820" s="1" t="s">
        <v>61</v>
      </c>
      <c r="G4820" s="1" t="s">
        <v>66</v>
      </c>
      <c r="H4820">
        <v>45.077800000000003</v>
      </c>
      <c r="I4820">
        <v>-63.546700000000001</v>
      </c>
      <c r="J4820">
        <v>89</v>
      </c>
      <c r="K4820" t="b">
        <v>0</v>
      </c>
      <c r="L4820">
        <v>563</v>
      </c>
      <c r="M4820" s="1" t="s">
        <v>63</v>
      </c>
      <c r="N4820" s="1" t="s">
        <v>64</v>
      </c>
      <c r="O4820">
        <v>4</v>
      </c>
      <c r="P4820" t="b">
        <v>1</v>
      </c>
      <c r="Q4820" t="b">
        <v>1</v>
      </c>
      <c r="R4820" s="1" t="s">
        <v>41</v>
      </c>
      <c r="S4820" s="1" t="s">
        <v>49</v>
      </c>
      <c r="T4820">
        <v>1</v>
      </c>
      <c r="U4820" s="1" t="s">
        <v>45</v>
      </c>
      <c r="V4820" s="1" t="s">
        <v>35</v>
      </c>
      <c r="W4820" s="1" t="str">
        <f>IF(OR(MasterData[[#This Row],[Event]]="Christmas Market", MasterData[[#This Row],[Event]]="Christmas"), "Christmas Sale", "Non-Christmas Sale")</f>
        <v>Non-Christmas Sale</v>
      </c>
      <c r="X4820" t="b">
        <v>1</v>
      </c>
      <c r="Y4820">
        <v>4</v>
      </c>
      <c r="Z4820">
        <v>61.62</v>
      </c>
      <c r="AA4820">
        <v>246.48</v>
      </c>
      <c r="AB4820">
        <v>0</v>
      </c>
      <c r="AC4820" t="str">
        <f>IF(MasterData[[#This Row],[Discount Amount]]&gt;0, "Promotional sale", "Non-Promotional Sales")</f>
        <v>Non-Promotional Sales</v>
      </c>
    </row>
    <row r="4821" spans="1:29" x14ac:dyDescent="0.25">
      <c r="A4821">
        <v>4820</v>
      </c>
      <c r="B4821" s="1" t="s">
        <v>195</v>
      </c>
      <c r="C4821" s="2">
        <v>0.71038194444444436</v>
      </c>
      <c r="D4821">
        <v>434</v>
      </c>
      <c r="E4821">
        <v>43</v>
      </c>
      <c r="F4821" s="1" t="s">
        <v>61</v>
      </c>
      <c r="G4821" s="1" t="s">
        <v>62</v>
      </c>
      <c r="H4821">
        <v>46.565300000000001</v>
      </c>
      <c r="I4821">
        <v>-66.4619</v>
      </c>
      <c r="J4821">
        <v>35</v>
      </c>
      <c r="K4821" t="b">
        <v>1</v>
      </c>
      <c r="L4821">
        <v>598</v>
      </c>
      <c r="M4821" s="1" t="s">
        <v>56</v>
      </c>
      <c r="N4821" s="1" t="s">
        <v>57</v>
      </c>
      <c r="O4821">
        <v>5</v>
      </c>
      <c r="P4821" t="b">
        <v>1</v>
      </c>
      <c r="Q4821" t="b">
        <v>0</v>
      </c>
      <c r="R4821" s="1" t="s">
        <v>52</v>
      </c>
      <c r="S4821" s="1" t="s">
        <v>53</v>
      </c>
      <c r="T4821">
        <v>5</v>
      </c>
      <c r="U4821" s="1" t="s">
        <v>34</v>
      </c>
      <c r="V4821" s="1" t="s">
        <v>46</v>
      </c>
      <c r="W4821" s="1" t="str">
        <f>IF(OR(MasterData[[#This Row],[Event]]="Christmas Market", MasterData[[#This Row],[Event]]="Christmas"), "Christmas Sale", "Non-Christmas Sale")</f>
        <v>Christmas Sale</v>
      </c>
      <c r="X4821" t="b">
        <v>1</v>
      </c>
      <c r="Y4821">
        <v>3</v>
      </c>
      <c r="Z4821">
        <v>70.38</v>
      </c>
      <c r="AA4821">
        <v>351.88</v>
      </c>
      <c r="AB4821">
        <v>0</v>
      </c>
      <c r="AC4821" t="str">
        <f>IF(MasterData[[#This Row],[Discount Amount]]&gt;0, "Promotional sale", "Non-Promotional Sales")</f>
        <v>Non-Promotional Sales</v>
      </c>
    </row>
    <row r="4822" spans="1:29" x14ac:dyDescent="0.25">
      <c r="A4822">
        <v>4821</v>
      </c>
      <c r="B4822" s="1" t="s">
        <v>361</v>
      </c>
      <c r="C4822" s="2">
        <v>0.45326388888888891</v>
      </c>
      <c r="D4822">
        <v>104</v>
      </c>
      <c r="E4822">
        <v>41</v>
      </c>
      <c r="F4822" s="1" t="s">
        <v>61</v>
      </c>
      <c r="G4822" s="1" t="s">
        <v>62</v>
      </c>
      <c r="H4822">
        <v>46.565300000000001</v>
      </c>
      <c r="I4822">
        <v>-66.4619</v>
      </c>
      <c r="J4822">
        <v>32</v>
      </c>
      <c r="K4822" t="b">
        <v>0</v>
      </c>
      <c r="L4822">
        <v>953</v>
      </c>
      <c r="M4822" s="1" t="s">
        <v>63</v>
      </c>
      <c r="N4822" s="1" t="s">
        <v>64</v>
      </c>
      <c r="O4822">
        <v>3</v>
      </c>
      <c r="P4822" t="b">
        <v>1</v>
      </c>
      <c r="Q4822" t="b">
        <v>1</v>
      </c>
      <c r="R4822" s="1" t="s">
        <v>52</v>
      </c>
      <c r="S4822" s="1" t="s">
        <v>58</v>
      </c>
      <c r="T4822">
        <v>1</v>
      </c>
      <c r="U4822" s="1" t="s">
        <v>45</v>
      </c>
      <c r="V4822" s="1" t="s">
        <v>46</v>
      </c>
      <c r="W4822" s="1" t="str">
        <f>IF(OR(MasterData[[#This Row],[Event]]="Christmas Market", MasterData[[#This Row],[Event]]="Christmas"), "Christmas Sale", "Non-Christmas Sale")</f>
        <v>Christmas Sale</v>
      </c>
      <c r="X4822" t="b">
        <v>0</v>
      </c>
      <c r="Y4822">
        <v>1</v>
      </c>
      <c r="Z4822">
        <v>92.97</v>
      </c>
      <c r="AA4822">
        <v>278.91000000000003</v>
      </c>
      <c r="AB4822">
        <v>0</v>
      </c>
      <c r="AC4822" t="str">
        <f>IF(MasterData[[#This Row],[Discount Amount]]&gt;0, "Promotional sale", "Non-Promotional Sales")</f>
        <v>Non-Promotional Sales</v>
      </c>
    </row>
    <row r="4823" spans="1:29" x14ac:dyDescent="0.25">
      <c r="A4823">
        <v>4822</v>
      </c>
      <c r="B4823" s="1" t="s">
        <v>86</v>
      </c>
      <c r="C4823" s="2">
        <v>0.56934027777777785</v>
      </c>
      <c r="D4823">
        <v>76</v>
      </c>
      <c r="E4823">
        <v>51</v>
      </c>
      <c r="F4823" s="1" t="s">
        <v>37</v>
      </c>
      <c r="G4823" s="1" t="s">
        <v>48</v>
      </c>
      <c r="H4823">
        <v>53.933300000000003</v>
      </c>
      <c r="I4823">
        <v>-116.5765</v>
      </c>
      <c r="J4823">
        <v>13</v>
      </c>
      <c r="K4823" t="b">
        <v>1</v>
      </c>
      <c r="L4823">
        <v>988</v>
      </c>
      <c r="M4823" s="1" t="s">
        <v>30</v>
      </c>
      <c r="N4823" s="1" t="s">
        <v>31</v>
      </c>
      <c r="O4823">
        <v>1</v>
      </c>
      <c r="P4823" t="b">
        <v>0</v>
      </c>
      <c r="Q4823" t="b">
        <v>1</v>
      </c>
      <c r="R4823" s="1" t="s">
        <v>52</v>
      </c>
      <c r="S4823" s="1" t="s">
        <v>49</v>
      </c>
      <c r="T4823">
        <v>5</v>
      </c>
      <c r="U4823" s="1" t="s">
        <v>42</v>
      </c>
      <c r="V4823" s="1" t="s">
        <v>59</v>
      </c>
      <c r="W4823" s="1" t="str">
        <f>IF(OR(MasterData[[#This Row],[Event]]="Christmas Market", MasterData[[#This Row],[Event]]="Christmas"), "Christmas Sale", "Non-Christmas Sale")</f>
        <v>Non-Christmas Sale</v>
      </c>
      <c r="X4823" t="b">
        <v>1</v>
      </c>
      <c r="Y4823">
        <v>5</v>
      </c>
      <c r="Z4823">
        <v>96.17</v>
      </c>
      <c r="AA4823">
        <v>96.17</v>
      </c>
      <c r="AB4823">
        <v>9.6199999999999992</v>
      </c>
      <c r="AC4823" t="str">
        <f>IF(MasterData[[#This Row],[Discount Amount]]&gt;0, "Promotional sale", "Non-Promotional Sales")</f>
        <v>Promotional sale</v>
      </c>
    </row>
    <row r="4824" spans="1:29" x14ac:dyDescent="0.25">
      <c r="A4824">
        <v>4823</v>
      </c>
      <c r="B4824" s="1" t="s">
        <v>50</v>
      </c>
      <c r="C4824" s="2">
        <v>0.5925231481481481</v>
      </c>
      <c r="D4824">
        <v>334</v>
      </c>
      <c r="E4824">
        <v>21</v>
      </c>
      <c r="F4824" s="1" t="s">
        <v>28</v>
      </c>
      <c r="G4824" s="1" t="s">
        <v>81</v>
      </c>
      <c r="H4824">
        <v>64.248000000000005</v>
      </c>
      <c r="I4824">
        <v>-84.889600000000002</v>
      </c>
      <c r="J4824">
        <v>48</v>
      </c>
      <c r="K4824" t="b">
        <v>1</v>
      </c>
      <c r="L4824">
        <v>753</v>
      </c>
      <c r="M4824" s="1" t="s">
        <v>63</v>
      </c>
      <c r="N4824" s="1" t="s">
        <v>64</v>
      </c>
      <c r="O4824">
        <v>3</v>
      </c>
      <c r="P4824" t="b">
        <v>1</v>
      </c>
      <c r="Q4824" t="b">
        <v>1</v>
      </c>
      <c r="R4824" s="1" t="s">
        <v>41</v>
      </c>
      <c r="S4824" s="1" t="s">
        <v>49</v>
      </c>
      <c r="T4824">
        <v>4</v>
      </c>
      <c r="U4824" s="1" t="s">
        <v>34</v>
      </c>
      <c r="V4824" s="1" t="s">
        <v>46</v>
      </c>
      <c r="W4824" s="1" t="str">
        <f>IF(OR(MasterData[[#This Row],[Event]]="Christmas Market", MasterData[[#This Row],[Event]]="Christmas"), "Christmas Sale", "Non-Christmas Sale")</f>
        <v>Christmas Sale</v>
      </c>
      <c r="X4824" t="b">
        <v>1</v>
      </c>
      <c r="Y4824">
        <v>1</v>
      </c>
      <c r="Z4824">
        <v>97.37</v>
      </c>
      <c r="AA4824">
        <v>292.12</v>
      </c>
      <c r="AB4824">
        <v>0</v>
      </c>
      <c r="AC4824" t="str">
        <f>IF(MasterData[[#This Row],[Discount Amount]]&gt;0, "Promotional sale", "Non-Promotional Sales")</f>
        <v>Non-Promotional Sales</v>
      </c>
    </row>
    <row r="4825" spans="1:29" x14ac:dyDescent="0.25">
      <c r="A4825">
        <v>4824</v>
      </c>
      <c r="B4825" s="1" t="s">
        <v>296</v>
      </c>
      <c r="C4825" s="2">
        <v>9.8483796296296333E-2</v>
      </c>
      <c r="D4825">
        <v>412</v>
      </c>
      <c r="E4825">
        <v>37</v>
      </c>
      <c r="F4825" s="1" t="s">
        <v>28</v>
      </c>
      <c r="G4825" s="1" t="s">
        <v>44</v>
      </c>
      <c r="H4825">
        <v>46.813099999999999</v>
      </c>
      <c r="I4825">
        <v>-71.207499999999996</v>
      </c>
      <c r="J4825">
        <v>5</v>
      </c>
      <c r="K4825" t="b">
        <v>1</v>
      </c>
      <c r="L4825">
        <v>980</v>
      </c>
      <c r="M4825" s="1" t="s">
        <v>39</v>
      </c>
      <c r="N4825" s="1" t="s">
        <v>40</v>
      </c>
      <c r="O4825">
        <v>5</v>
      </c>
      <c r="P4825" t="b">
        <v>1</v>
      </c>
      <c r="Q4825" t="b">
        <v>0</v>
      </c>
      <c r="R4825" s="1" t="s">
        <v>41</v>
      </c>
      <c r="S4825" s="1" t="s">
        <v>53</v>
      </c>
      <c r="T4825">
        <v>5</v>
      </c>
      <c r="U4825" s="1" t="s">
        <v>45</v>
      </c>
      <c r="V4825" s="1" t="s">
        <v>46</v>
      </c>
      <c r="W4825" s="1" t="str">
        <f>IF(OR(MasterData[[#This Row],[Event]]="Christmas Market", MasterData[[#This Row],[Event]]="Christmas"), "Christmas Sale", "Non-Christmas Sale")</f>
        <v>Christmas Sale</v>
      </c>
      <c r="X4825" t="b">
        <v>1</v>
      </c>
      <c r="Y4825">
        <v>3</v>
      </c>
      <c r="Z4825">
        <v>27.02</v>
      </c>
      <c r="AA4825">
        <v>135.11000000000001</v>
      </c>
      <c r="AB4825">
        <v>0</v>
      </c>
      <c r="AC4825" t="str">
        <f>IF(MasterData[[#This Row],[Discount Amount]]&gt;0, "Promotional sale", "Non-Promotional Sales")</f>
        <v>Non-Promotional Sales</v>
      </c>
    </row>
    <row r="4826" spans="1:29" x14ac:dyDescent="0.25">
      <c r="A4826">
        <v>4825</v>
      </c>
      <c r="B4826" s="1" t="s">
        <v>142</v>
      </c>
      <c r="C4826" s="2">
        <v>0.41565972222222225</v>
      </c>
      <c r="D4826">
        <v>90</v>
      </c>
      <c r="E4826">
        <v>67</v>
      </c>
      <c r="F4826" s="1" t="s">
        <v>37</v>
      </c>
      <c r="G4826" s="1" t="s">
        <v>77</v>
      </c>
      <c r="H4826">
        <v>64.282300000000006</v>
      </c>
      <c r="I4826">
        <v>-135</v>
      </c>
      <c r="J4826">
        <v>86</v>
      </c>
      <c r="K4826" t="b">
        <v>1</v>
      </c>
      <c r="L4826">
        <v>976</v>
      </c>
      <c r="M4826" s="1" t="s">
        <v>63</v>
      </c>
      <c r="N4826" s="1" t="s">
        <v>64</v>
      </c>
      <c r="O4826">
        <v>3</v>
      </c>
      <c r="P4826" t="b">
        <v>0</v>
      </c>
      <c r="Q4826" t="b">
        <v>1</v>
      </c>
      <c r="R4826" s="1" t="s">
        <v>41</v>
      </c>
      <c r="S4826" s="1" t="s">
        <v>58</v>
      </c>
      <c r="T4826">
        <v>1</v>
      </c>
      <c r="U4826" s="1" t="s">
        <v>45</v>
      </c>
      <c r="V4826" s="1" t="s">
        <v>59</v>
      </c>
      <c r="W4826" s="1" t="str">
        <f>IF(OR(MasterData[[#This Row],[Event]]="Christmas Market", MasterData[[#This Row],[Event]]="Christmas"), "Christmas Sale", "Non-Christmas Sale")</f>
        <v>Non-Christmas Sale</v>
      </c>
      <c r="X4826" t="b">
        <v>1</v>
      </c>
      <c r="Y4826">
        <v>5</v>
      </c>
      <c r="Z4826">
        <v>77.41</v>
      </c>
      <c r="AA4826">
        <v>232.22</v>
      </c>
      <c r="AB4826">
        <v>23.22</v>
      </c>
      <c r="AC4826" t="str">
        <f>IF(MasterData[[#This Row],[Discount Amount]]&gt;0, "Promotional sale", "Non-Promotional Sales")</f>
        <v>Promotional sale</v>
      </c>
    </row>
    <row r="4827" spans="1:29" x14ac:dyDescent="0.25">
      <c r="A4827">
        <v>4826</v>
      </c>
      <c r="B4827" s="1" t="s">
        <v>337</v>
      </c>
      <c r="C4827" s="2">
        <v>0.8290277777777777</v>
      </c>
      <c r="D4827">
        <v>346</v>
      </c>
      <c r="E4827">
        <v>23</v>
      </c>
      <c r="F4827" s="1" t="s">
        <v>61</v>
      </c>
      <c r="G4827" s="1" t="s">
        <v>29</v>
      </c>
      <c r="H4827">
        <v>51.253799999999998</v>
      </c>
      <c r="I4827">
        <v>-85.3232</v>
      </c>
      <c r="J4827">
        <v>66</v>
      </c>
      <c r="K4827" t="b">
        <v>1</v>
      </c>
      <c r="L4827">
        <v>82</v>
      </c>
      <c r="M4827" s="1" t="s">
        <v>39</v>
      </c>
      <c r="N4827" s="1" t="s">
        <v>40</v>
      </c>
      <c r="O4827">
        <v>3</v>
      </c>
      <c r="P4827" t="b">
        <v>0</v>
      </c>
      <c r="Q4827" t="b">
        <v>1</v>
      </c>
      <c r="R4827" s="1" t="s">
        <v>41</v>
      </c>
      <c r="S4827" s="1" t="s">
        <v>33</v>
      </c>
      <c r="T4827">
        <v>2</v>
      </c>
      <c r="U4827" s="1" t="s">
        <v>34</v>
      </c>
      <c r="V4827" s="1" t="s">
        <v>46</v>
      </c>
      <c r="W4827" s="1" t="str">
        <f>IF(OR(MasterData[[#This Row],[Event]]="Christmas Market", MasterData[[#This Row],[Event]]="Christmas"), "Christmas Sale", "Non-Christmas Sale")</f>
        <v>Christmas Sale</v>
      </c>
      <c r="X4827" t="b">
        <v>0</v>
      </c>
      <c r="Y4827">
        <v>3</v>
      </c>
      <c r="Z4827">
        <v>73.38</v>
      </c>
      <c r="AA4827">
        <v>220.14</v>
      </c>
      <c r="AB4827">
        <v>0</v>
      </c>
      <c r="AC4827" t="str">
        <f>IF(MasterData[[#This Row],[Discount Amount]]&gt;0, "Promotional sale", "Non-Promotional Sales")</f>
        <v>Non-Promotional Sales</v>
      </c>
    </row>
    <row r="4828" spans="1:29" x14ac:dyDescent="0.25">
      <c r="A4828">
        <v>4827</v>
      </c>
      <c r="B4828" s="1" t="s">
        <v>93</v>
      </c>
      <c r="C4828" s="2">
        <v>0.21237268518518526</v>
      </c>
      <c r="D4828">
        <v>360</v>
      </c>
      <c r="E4828">
        <v>66</v>
      </c>
      <c r="F4828" s="1" t="s">
        <v>37</v>
      </c>
      <c r="G4828" s="1" t="s">
        <v>68</v>
      </c>
      <c r="H4828">
        <v>46.318800000000003</v>
      </c>
      <c r="I4828">
        <v>-63.146099999999997</v>
      </c>
      <c r="J4828">
        <v>41</v>
      </c>
      <c r="K4828" t="b">
        <v>0</v>
      </c>
      <c r="L4828">
        <v>946</v>
      </c>
      <c r="M4828" s="1" t="s">
        <v>56</v>
      </c>
      <c r="N4828" s="1" t="s">
        <v>57</v>
      </c>
      <c r="O4828">
        <v>1</v>
      </c>
      <c r="P4828" t="b">
        <v>0</v>
      </c>
      <c r="Q4828" t="b">
        <v>1</v>
      </c>
      <c r="R4828" s="1" t="s">
        <v>32</v>
      </c>
      <c r="S4828" s="1" t="s">
        <v>53</v>
      </c>
      <c r="T4828">
        <v>5</v>
      </c>
      <c r="U4828" s="1" t="s">
        <v>45</v>
      </c>
      <c r="V4828" s="1" t="s">
        <v>59</v>
      </c>
      <c r="W4828" s="1" t="str">
        <f>IF(OR(MasterData[[#This Row],[Event]]="Christmas Market", MasterData[[#This Row],[Event]]="Christmas"), "Christmas Sale", "Non-Christmas Sale")</f>
        <v>Non-Christmas Sale</v>
      </c>
      <c r="X4828" t="b">
        <v>0</v>
      </c>
      <c r="Y4828">
        <v>4</v>
      </c>
      <c r="Z4828">
        <v>83.65</v>
      </c>
      <c r="AA4828">
        <v>83.65</v>
      </c>
      <c r="AB4828">
        <v>8.36</v>
      </c>
      <c r="AC4828" t="str">
        <f>IF(MasterData[[#This Row],[Discount Amount]]&gt;0, "Promotional sale", "Non-Promotional Sales")</f>
        <v>Promotional sale</v>
      </c>
    </row>
    <row r="4829" spans="1:29" x14ac:dyDescent="0.25">
      <c r="A4829">
        <v>4828</v>
      </c>
      <c r="B4829" s="1" t="s">
        <v>341</v>
      </c>
      <c r="C4829" s="2">
        <v>0.1771180555555556</v>
      </c>
      <c r="D4829">
        <v>388</v>
      </c>
      <c r="E4829">
        <v>40</v>
      </c>
      <c r="F4829" s="1" t="s">
        <v>28</v>
      </c>
      <c r="G4829" s="1" t="s">
        <v>81</v>
      </c>
      <c r="H4829">
        <v>64.248000000000005</v>
      </c>
      <c r="I4829">
        <v>-84.889600000000002</v>
      </c>
      <c r="J4829">
        <v>25</v>
      </c>
      <c r="K4829" t="b">
        <v>0</v>
      </c>
      <c r="L4829">
        <v>6</v>
      </c>
      <c r="M4829" s="1" t="s">
        <v>74</v>
      </c>
      <c r="N4829" s="1" t="s">
        <v>75</v>
      </c>
      <c r="O4829">
        <v>3</v>
      </c>
      <c r="P4829" t="b">
        <v>0</v>
      </c>
      <c r="Q4829" t="b">
        <v>1</v>
      </c>
      <c r="R4829" s="1" t="s">
        <v>32</v>
      </c>
      <c r="S4829" s="1" t="s">
        <v>49</v>
      </c>
      <c r="T4829">
        <v>4</v>
      </c>
      <c r="U4829" s="1" t="s">
        <v>42</v>
      </c>
      <c r="V4829" s="1" t="s">
        <v>35</v>
      </c>
      <c r="W4829" s="1" t="str">
        <f>IF(OR(MasterData[[#This Row],[Event]]="Christmas Market", MasterData[[#This Row],[Event]]="Christmas"), "Christmas Sale", "Non-Christmas Sale")</f>
        <v>Non-Christmas Sale</v>
      </c>
      <c r="X4829" t="b">
        <v>1</v>
      </c>
      <c r="Y4829">
        <v>2</v>
      </c>
      <c r="Z4829">
        <v>13.4</v>
      </c>
      <c r="AA4829">
        <v>40.19</v>
      </c>
      <c r="AB4829">
        <v>0</v>
      </c>
      <c r="AC4829" t="str">
        <f>IF(MasterData[[#This Row],[Discount Amount]]&gt;0, "Promotional sale", "Non-Promotional Sales")</f>
        <v>Non-Promotional Sales</v>
      </c>
    </row>
    <row r="4830" spans="1:29" x14ac:dyDescent="0.25">
      <c r="A4830">
        <v>4829</v>
      </c>
      <c r="B4830" s="1" t="s">
        <v>210</v>
      </c>
      <c r="C4830" s="2">
        <v>0.47641203703703705</v>
      </c>
      <c r="D4830">
        <v>190</v>
      </c>
      <c r="E4830">
        <v>51</v>
      </c>
      <c r="F4830" s="1" t="s">
        <v>61</v>
      </c>
      <c r="G4830" s="1" t="s">
        <v>70</v>
      </c>
      <c r="H4830">
        <v>54.273099999999999</v>
      </c>
      <c r="I4830">
        <v>-61.738799999999998</v>
      </c>
      <c r="J4830">
        <v>13</v>
      </c>
      <c r="K4830" t="b">
        <v>1</v>
      </c>
      <c r="L4830">
        <v>178</v>
      </c>
      <c r="M4830" s="1" t="s">
        <v>39</v>
      </c>
      <c r="N4830" s="1" t="s">
        <v>40</v>
      </c>
      <c r="O4830">
        <v>4</v>
      </c>
      <c r="P4830" t="b">
        <v>0</v>
      </c>
      <c r="Q4830" t="b">
        <v>0</v>
      </c>
      <c r="R4830" s="1" t="s">
        <v>41</v>
      </c>
      <c r="S4830" s="1" t="s">
        <v>49</v>
      </c>
      <c r="T4830">
        <v>4</v>
      </c>
      <c r="U4830" s="1" t="s">
        <v>34</v>
      </c>
      <c r="V4830" s="1" t="s">
        <v>46</v>
      </c>
      <c r="W4830" s="1" t="str">
        <f>IF(OR(MasterData[[#This Row],[Event]]="Christmas Market", MasterData[[#This Row],[Event]]="Christmas"), "Christmas Sale", "Non-Christmas Sale")</f>
        <v>Christmas Sale</v>
      </c>
      <c r="X4830" t="b">
        <v>1</v>
      </c>
      <c r="Y4830">
        <v>2</v>
      </c>
      <c r="Z4830">
        <v>66.459999999999994</v>
      </c>
      <c r="AA4830">
        <v>265.85000000000002</v>
      </c>
      <c r="AB4830">
        <v>0</v>
      </c>
      <c r="AC4830" t="str">
        <f>IF(MasterData[[#This Row],[Discount Amount]]&gt;0, "Promotional sale", "Non-Promotional Sales")</f>
        <v>Non-Promotional Sales</v>
      </c>
    </row>
    <row r="4831" spans="1:29" x14ac:dyDescent="0.25">
      <c r="A4831">
        <v>4830</v>
      </c>
      <c r="B4831" s="1" t="s">
        <v>174</v>
      </c>
      <c r="C4831" s="2">
        <v>0.12510416666666657</v>
      </c>
      <c r="D4831">
        <v>168</v>
      </c>
      <c r="E4831">
        <v>52</v>
      </c>
      <c r="F4831" s="1" t="s">
        <v>37</v>
      </c>
      <c r="G4831" s="1" t="s">
        <v>55</v>
      </c>
      <c r="H4831">
        <v>52.939900000000002</v>
      </c>
      <c r="I4831">
        <v>-106.4509</v>
      </c>
      <c r="J4831">
        <v>5</v>
      </c>
      <c r="K4831" t="b">
        <v>0</v>
      </c>
      <c r="L4831">
        <v>189</v>
      </c>
      <c r="M4831" s="1" t="s">
        <v>39</v>
      </c>
      <c r="N4831" s="1" t="s">
        <v>40</v>
      </c>
      <c r="O4831">
        <v>3</v>
      </c>
      <c r="P4831" t="b">
        <v>0</v>
      </c>
      <c r="Q4831" t="b">
        <v>0</v>
      </c>
      <c r="R4831" s="1" t="s">
        <v>32</v>
      </c>
      <c r="S4831" s="1" t="s">
        <v>53</v>
      </c>
      <c r="T4831">
        <v>2</v>
      </c>
      <c r="U4831" s="1" t="s">
        <v>34</v>
      </c>
      <c r="V4831" s="1" t="s">
        <v>59</v>
      </c>
      <c r="W4831" s="1" t="str">
        <f>IF(OR(MasterData[[#This Row],[Event]]="Christmas Market", MasterData[[#This Row],[Event]]="Christmas"), "Christmas Sale", "Non-Christmas Sale")</f>
        <v>Non-Christmas Sale</v>
      </c>
      <c r="X4831" t="b">
        <v>0</v>
      </c>
      <c r="Y4831">
        <v>3</v>
      </c>
      <c r="Z4831">
        <v>59.08</v>
      </c>
      <c r="AA4831">
        <v>177.23</v>
      </c>
      <c r="AB4831">
        <v>17.72</v>
      </c>
      <c r="AC4831" t="str">
        <f>IF(MasterData[[#This Row],[Discount Amount]]&gt;0, "Promotional sale", "Non-Promotional Sales")</f>
        <v>Promotional sale</v>
      </c>
    </row>
    <row r="4832" spans="1:29" x14ac:dyDescent="0.25">
      <c r="A4832">
        <v>4831</v>
      </c>
      <c r="B4832" s="1" t="s">
        <v>87</v>
      </c>
      <c r="C4832" s="2">
        <v>0.86605324074074064</v>
      </c>
      <c r="D4832">
        <v>411</v>
      </c>
      <c r="E4832">
        <v>70</v>
      </c>
      <c r="F4832" s="1" t="s">
        <v>28</v>
      </c>
      <c r="G4832" s="1" t="s">
        <v>38</v>
      </c>
      <c r="H4832">
        <v>53.726700000000001</v>
      </c>
      <c r="I4832">
        <v>-127.6476</v>
      </c>
      <c r="J4832">
        <v>71</v>
      </c>
      <c r="K4832" t="b">
        <v>1</v>
      </c>
      <c r="L4832">
        <v>803</v>
      </c>
      <c r="M4832" s="1" t="s">
        <v>39</v>
      </c>
      <c r="N4832" s="1" t="s">
        <v>40</v>
      </c>
      <c r="O4832">
        <v>4</v>
      </c>
      <c r="P4832" t="b">
        <v>0</v>
      </c>
      <c r="Q4832" t="b">
        <v>0</v>
      </c>
      <c r="R4832" s="1" t="s">
        <v>52</v>
      </c>
      <c r="S4832" s="1" t="s">
        <v>53</v>
      </c>
      <c r="T4832">
        <v>1</v>
      </c>
      <c r="U4832" s="1" t="s">
        <v>45</v>
      </c>
      <c r="V4832" s="1" t="s">
        <v>35</v>
      </c>
      <c r="W4832" s="1" t="str">
        <f>IF(OR(MasterData[[#This Row],[Event]]="Christmas Market", MasterData[[#This Row],[Event]]="Christmas"), "Christmas Sale", "Non-Christmas Sale")</f>
        <v>Non-Christmas Sale</v>
      </c>
      <c r="X4832" t="b">
        <v>0</v>
      </c>
      <c r="Y4832">
        <v>2</v>
      </c>
      <c r="Z4832">
        <v>81.81</v>
      </c>
      <c r="AA4832">
        <v>327.24</v>
      </c>
      <c r="AB4832">
        <v>0</v>
      </c>
      <c r="AC4832" t="str">
        <f>IF(MasterData[[#This Row],[Discount Amount]]&gt;0, "Promotional sale", "Non-Promotional Sales")</f>
        <v>Non-Promotional Sales</v>
      </c>
    </row>
    <row r="4833" spans="1:29" x14ac:dyDescent="0.25">
      <c r="A4833">
        <v>4832</v>
      </c>
      <c r="B4833" s="1" t="s">
        <v>93</v>
      </c>
      <c r="C4833" s="2">
        <v>0.36885416666666671</v>
      </c>
      <c r="D4833">
        <v>198</v>
      </c>
      <c r="E4833">
        <v>45</v>
      </c>
      <c r="F4833" s="1" t="s">
        <v>61</v>
      </c>
      <c r="G4833" s="1" t="s">
        <v>29</v>
      </c>
      <c r="H4833">
        <v>51.253799999999998</v>
      </c>
      <c r="I4833">
        <v>-85.3232</v>
      </c>
      <c r="J4833">
        <v>46</v>
      </c>
      <c r="K4833" t="b">
        <v>1</v>
      </c>
      <c r="L4833">
        <v>113</v>
      </c>
      <c r="M4833" s="1" t="s">
        <v>56</v>
      </c>
      <c r="N4833" s="1" t="s">
        <v>57</v>
      </c>
      <c r="O4833">
        <v>2</v>
      </c>
      <c r="P4833" t="b">
        <v>1</v>
      </c>
      <c r="Q4833" t="b">
        <v>1</v>
      </c>
      <c r="R4833" s="1" t="s">
        <v>52</v>
      </c>
      <c r="S4833" s="1" t="s">
        <v>49</v>
      </c>
      <c r="T4833">
        <v>5</v>
      </c>
      <c r="U4833" s="1" t="s">
        <v>34</v>
      </c>
      <c r="V4833" s="1" t="s">
        <v>59</v>
      </c>
      <c r="W4833" s="1" t="str">
        <f>IF(OR(MasterData[[#This Row],[Event]]="Christmas Market", MasterData[[#This Row],[Event]]="Christmas"), "Christmas Sale", "Non-Christmas Sale")</f>
        <v>Non-Christmas Sale</v>
      </c>
      <c r="X4833" t="b">
        <v>1</v>
      </c>
      <c r="Y4833">
        <v>5</v>
      </c>
      <c r="Z4833">
        <v>65.11</v>
      </c>
      <c r="AA4833">
        <v>130.21</v>
      </c>
      <c r="AB4833">
        <v>13.02</v>
      </c>
      <c r="AC4833" t="str">
        <f>IF(MasterData[[#This Row],[Discount Amount]]&gt;0, "Promotional sale", "Non-Promotional Sales")</f>
        <v>Promotional sale</v>
      </c>
    </row>
    <row r="4834" spans="1:29" x14ac:dyDescent="0.25">
      <c r="A4834">
        <v>4833</v>
      </c>
      <c r="B4834" s="1" t="s">
        <v>392</v>
      </c>
      <c r="C4834" s="2">
        <v>0.96839120370370368</v>
      </c>
      <c r="D4834">
        <v>245</v>
      </c>
      <c r="E4834">
        <v>67</v>
      </c>
      <c r="F4834" s="1" t="s">
        <v>61</v>
      </c>
      <c r="G4834" s="1" t="s">
        <v>77</v>
      </c>
      <c r="H4834">
        <v>64.282300000000006</v>
      </c>
      <c r="I4834">
        <v>-135</v>
      </c>
      <c r="J4834">
        <v>23</v>
      </c>
      <c r="K4834" t="b">
        <v>0</v>
      </c>
      <c r="L4834">
        <v>12</v>
      </c>
      <c r="M4834" s="1" t="s">
        <v>74</v>
      </c>
      <c r="N4834" s="1" t="s">
        <v>75</v>
      </c>
      <c r="O4834">
        <v>1</v>
      </c>
      <c r="P4834" t="b">
        <v>0</v>
      </c>
      <c r="Q4834" t="b">
        <v>1</v>
      </c>
      <c r="R4834" s="1" t="s">
        <v>52</v>
      </c>
      <c r="S4834" s="1" t="s">
        <v>53</v>
      </c>
      <c r="T4834">
        <v>2</v>
      </c>
      <c r="U4834" s="1" t="s">
        <v>45</v>
      </c>
      <c r="V4834" s="1" t="s">
        <v>59</v>
      </c>
      <c r="W4834" s="1" t="str">
        <f>IF(OR(MasterData[[#This Row],[Event]]="Christmas Market", MasterData[[#This Row],[Event]]="Christmas"), "Christmas Sale", "Non-Christmas Sale")</f>
        <v>Non-Christmas Sale</v>
      </c>
      <c r="X4834" t="b">
        <v>0</v>
      </c>
      <c r="Y4834">
        <v>3</v>
      </c>
      <c r="Z4834">
        <v>97.53</v>
      </c>
      <c r="AA4834">
        <v>97.53</v>
      </c>
      <c r="AB4834">
        <v>9.75</v>
      </c>
      <c r="AC4834" t="str">
        <f>IF(MasterData[[#This Row],[Discount Amount]]&gt;0, "Promotional sale", "Non-Promotional Sales")</f>
        <v>Promotional sale</v>
      </c>
    </row>
    <row r="4835" spans="1:29" x14ac:dyDescent="0.25">
      <c r="A4835">
        <v>4834</v>
      </c>
      <c r="B4835" s="1" t="s">
        <v>117</v>
      </c>
      <c r="C4835" s="2">
        <v>0.24547453703703703</v>
      </c>
      <c r="D4835">
        <v>52</v>
      </c>
      <c r="E4835">
        <v>21</v>
      </c>
      <c r="F4835" s="1" t="s">
        <v>37</v>
      </c>
      <c r="G4835" s="1" t="s">
        <v>29</v>
      </c>
      <c r="H4835">
        <v>51.253799999999998</v>
      </c>
      <c r="I4835">
        <v>-85.3232</v>
      </c>
      <c r="J4835">
        <v>6</v>
      </c>
      <c r="K4835" t="b">
        <v>0</v>
      </c>
      <c r="L4835">
        <v>148</v>
      </c>
      <c r="M4835" s="1" t="s">
        <v>30</v>
      </c>
      <c r="N4835" s="1" t="s">
        <v>31</v>
      </c>
      <c r="O4835">
        <v>3</v>
      </c>
      <c r="P4835" t="b">
        <v>1</v>
      </c>
      <c r="Q4835" t="b">
        <v>0</v>
      </c>
      <c r="R4835" s="1" t="s">
        <v>32</v>
      </c>
      <c r="S4835" s="1" t="s">
        <v>33</v>
      </c>
      <c r="T4835">
        <v>4</v>
      </c>
      <c r="U4835" s="1" t="s">
        <v>34</v>
      </c>
      <c r="V4835" s="1" t="s">
        <v>35</v>
      </c>
      <c r="W4835" s="1" t="str">
        <f>IF(OR(MasterData[[#This Row],[Event]]="Christmas Market", MasterData[[#This Row],[Event]]="Christmas"), "Christmas Sale", "Non-Christmas Sale")</f>
        <v>Non-Christmas Sale</v>
      </c>
      <c r="X4835" t="b">
        <v>0</v>
      </c>
      <c r="Y4835">
        <v>2</v>
      </c>
      <c r="Z4835">
        <v>38.22</v>
      </c>
      <c r="AA4835">
        <v>114.67</v>
      </c>
      <c r="AB4835">
        <v>0</v>
      </c>
      <c r="AC4835" t="str">
        <f>IF(MasterData[[#This Row],[Discount Amount]]&gt;0, "Promotional sale", "Non-Promotional Sales")</f>
        <v>Non-Promotional Sales</v>
      </c>
    </row>
    <row r="4836" spans="1:29" x14ac:dyDescent="0.25">
      <c r="A4836">
        <v>4835</v>
      </c>
      <c r="B4836" s="1" t="s">
        <v>388</v>
      </c>
      <c r="C4836" s="2">
        <v>0.23451388888888891</v>
      </c>
      <c r="D4836">
        <v>338</v>
      </c>
      <c r="E4836">
        <v>59</v>
      </c>
      <c r="F4836" s="1" t="s">
        <v>28</v>
      </c>
      <c r="G4836" s="1" t="s">
        <v>81</v>
      </c>
      <c r="H4836">
        <v>64.248000000000005</v>
      </c>
      <c r="I4836">
        <v>-84.889600000000002</v>
      </c>
      <c r="J4836">
        <v>20</v>
      </c>
      <c r="K4836" t="b">
        <v>0</v>
      </c>
      <c r="L4836">
        <v>986</v>
      </c>
      <c r="M4836" s="1" t="s">
        <v>39</v>
      </c>
      <c r="N4836" s="1" t="s">
        <v>40</v>
      </c>
      <c r="O4836">
        <v>5</v>
      </c>
      <c r="P4836" t="b">
        <v>0</v>
      </c>
      <c r="Q4836" t="b">
        <v>0</v>
      </c>
      <c r="R4836" s="1" t="s">
        <v>32</v>
      </c>
      <c r="S4836" s="1" t="s">
        <v>33</v>
      </c>
      <c r="T4836">
        <v>5</v>
      </c>
      <c r="U4836" s="1" t="s">
        <v>42</v>
      </c>
      <c r="V4836" s="1" t="s">
        <v>35</v>
      </c>
      <c r="W4836" s="1" t="str">
        <f>IF(OR(MasterData[[#This Row],[Event]]="Christmas Market", MasterData[[#This Row],[Event]]="Christmas"), "Christmas Sale", "Non-Christmas Sale")</f>
        <v>Non-Christmas Sale</v>
      </c>
      <c r="X4836" t="b">
        <v>1</v>
      </c>
      <c r="Y4836">
        <v>5</v>
      </c>
      <c r="Z4836">
        <v>47.29</v>
      </c>
      <c r="AA4836">
        <v>236.45</v>
      </c>
      <c r="AB4836">
        <v>0</v>
      </c>
      <c r="AC4836" t="str">
        <f>IF(MasterData[[#This Row],[Discount Amount]]&gt;0, "Promotional sale", "Non-Promotional Sales")</f>
        <v>Non-Promotional Sales</v>
      </c>
    </row>
    <row r="4837" spans="1:29" x14ac:dyDescent="0.25">
      <c r="A4837">
        <v>4836</v>
      </c>
      <c r="B4837" s="1" t="s">
        <v>406</v>
      </c>
      <c r="C4837" s="2">
        <v>0.67881944444444442</v>
      </c>
      <c r="D4837">
        <v>437</v>
      </c>
      <c r="E4837">
        <v>20</v>
      </c>
      <c r="F4837" s="1" t="s">
        <v>37</v>
      </c>
      <c r="G4837" s="1" t="s">
        <v>38</v>
      </c>
      <c r="H4837">
        <v>53.726700000000001</v>
      </c>
      <c r="I4837">
        <v>-127.6476</v>
      </c>
      <c r="J4837">
        <v>80</v>
      </c>
      <c r="K4837" t="b">
        <v>0</v>
      </c>
      <c r="L4837">
        <v>869</v>
      </c>
      <c r="M4837" s="1" t="s">
        <v>39</v>
      </c>
      <c r="N4837" s="1" t="s">
        <v>40</v>
      </c>
      <c r="O4837">
        <v>2</v>
      </c>
      <c r="P4837" t="b">
        <v>0</v>
      </c>
      <c r="Q4837" t="b">
        <v>0</v>
      </c>
      <c r="R4837" s="1" t="s">
        <v>52</v>
      </c>
      <c r="S4837" s="1" t="s">
        <v>53</v>
      </c>
      <c r="T4837">
        <v>3</v>
      </c>
      <c r="U4837" s="1" t="s">
        <v>34</v>
      </c>
      <c r="V4837" s="1" t="s">
        <v>35</v>
      </c>
      <c r="W4837" s="1" t="str">
        <f>IF(OR(MasterData[[#This Row],[Event]]="Christmas Market", MasterData[[#This Row],[Event]]="Christmas"), "Christmas Sale", "Non-Christmas Sale")</f>
        <v>Non-Christmas Sale</v>
      </c>
      <c r="X4837" t="b">
        <v>0</v>
      </c>
      <c r="Y4837">
        <v>1</v>
      </c>
      <c r="Z4837">
        <v>44.98</v>
      </c>
      <c r="AA4837">
        <v>89.96</v>
      </c>
      <c r="AB4837">
        <v>0</v>
      </c>
      <c r="AC4837" t="str">
        <f>IF(MasterData[[#This Row],[Discount Amount]]&gt;0, "Promotional sale", "Non-Promotional Sales")</f>
        <v>Non-Promotional Sales</v>
      </c>
    </row>
    <row r="4838" spans="1:29" x14ac:dyDescent="0.25">
      <c r="A4838">
        <v>4837</v>
      </c>
      <c r="B4838" s="1" t="s">
        <v>137</v>
      </c>
      <c r="C4838" s="2">
        <v>0.17749999999999999</v>
      </c>
      <c r="D4838">
        <v>128</v>
      </c>
      <c r="E4838">
        <v>37</v>
      </c>
      <c r="F4838" s="1" t="s">
        <v>37</v>
      </c>
      <c r="G4838" s="1" t="s">
        <v>79</v>
      </c>
      <c r="H4838">
        <v>63.588799999999999</v>
      </c>
      <c r="I4838">
        <v>-115.5069</v>
      </c>
      <c r="J4838">
        <v>97</v>
      </c>
      <c r="K4838" t="b">
        <v>1</v>
      </c>
      <c r="L4838">
        <v>987</v>
      </c>
      <c r="M4838" s="1" t="s">
        <v>39</v>
      </c>
      <c r="N4838" s="1" t="s">
        <v>40</v>
      </c>
      <c r="O4838">
        <v>1</v>
      </c>
      <c r="P4838" t="b">
        <v>0</v>
      </c>
      <c r="Q4838" t="b">
        <v>0</v>
      </c>
      <c r="R4838" s="1" t="s">
        <v>52</v>
      </c>
      <c r="S4838" s="1" t="s">
        <v>58</v>
      </c>
      <c r="T4838">
        <v>4</v>
      </c>
      <c r="U4838" s="1" t="s">
        <v>34</v>
      </c>
      <c r="V4838" s="1" t="s">
        <v>35</v>
      </c>
      <c r="W4838" s="1" t="str">
        <f>IF(OR(MasterData[[#This Row],[Event]]="Christmas Market", MasterData[[#This Row],[Event]]="Christmas"), "Christmas Sale", "Non-Christmas Sale")</f>
        <v>Non-Christmas Sale</v>
      </c>
      <c r="X4838" t="b">
        <v>0</v>
      </c>
      <c r="Y4838">
        <v>5</v>
      </c>
      <c r="Z4838">
        <v>58.3</v>
      </c>
      <c r="AA4838">
        <v>58.3</v>
      </c>
      <c r="AB4838">
        <v>0</v>
      </c>
      <c r="AC4838" t="str">
        <f>IF(MasterData[[#This Row],[Discount Amount]]&gt;0, "Promotional sale", "Non-Promotional Sales")</f>
        <v>Non-Promotional Sales</v>
      </c>
    </row>
    <row r="4839" spans="1:29" x14ac:dyDescent="0.25">
      <c r="A4839">
        <v>4838</v>
      </c>
      <c r="B4839" s="1" t="s">
        <v>114</v>
      </c>
      <c r="C4839" s="2">
        <v>0.62613425925925936</v>
      </c>
      <c r="D4839">
        <v>381</v>
      </c>
      <c r="E4839">
        <v>26</v>
      </c>
      <c r="F4839" s="1" t="s">
        <v>28</v>
      </c>
      <c r="G4839" s="1" t="s">
        <v>55</v>
      </c>
      <c r="H4839">
        <v>52.939900000000002</v>
      </c>
      <c r="I4839">
        <v>-106.4509</v>
      </c>
      <c r="J4839">
        <v>92</v>
      </c>
      <c r="K4839" t="b">
        <v>0</v>
      </c>
      <c r="L4839">
        <v>208</v>
      </c>
      <c r="M4839" s="1" t="s">
        <v>30</v>
      </c>
      <c r="N4839" s="1" t="s">
        <v>31</v>
      </c>
      <c r="O4839">
        <v>2</v>
      </c>
      <c r="P4839" t="b">
        <v>1</v>
      </c>
      <c r="Q4839" t="b">
        <v>0</v>
      </c>
      <c r="R4839" s="1" t="s">
        <v>32</v>
      </c>
      <c r="S4839" s="1" t="s">
        <v>58</v>
      </c>
      <c r="T4839">
        <v>4</v>
      </c>
      <c r="U4839" s="1" t="s">
        <v>45</v>
      </c>
      <c r="V4839" s="1" t="s">
        <v>35</v>
      </c>
      <c r="W4839" s="1" t="str">
        <f>IF(OR(MasterData[[#This Row],[Event]]="Christmas Market", MasterData[[#This Row],[Event]]="Christmas"), "Christmas Sale", "Non-Christmas Sale")</f>
        <v>Non-Christmas Sale</v>
      </c>
      <c r="X4839" t="b">
        <v>1</v>
      </c>
      <c r="Y4839">
        <v>2</v>
      </c>
      <c r="Z4839">
        <v>34.28</v>
      </c>
      <c r="AA4839">
        <v>68.55</v>
      </c>
      <c r="AB4839">
        <v>0</v>
      </c>
      <c r="AC4839" t="str">
        <f>IF(MasterData[[#This Row],[Discount Amount]]&gt;0, "Promotional sale", "Non-Promotional Sales")</f>
        <v>Non-Promotional Sales</v>
      </c>
    </row>
    <row r="4840" spans="1:29" x14ac:dyDescent="0.25">
      <c r="A4840">
        <v>4839</v>
      </c>
      <c r="B4840" s="1" t="s">
        <v>307</v>
      </c>
      <c r="C4840" s="2">
        <v>0.32018518518518513</v>
      </c>
      <c r="D4840">
        <v>331</v>
      </c>
      <c r="E4840">
        <v>35</v>
      </c>
      <c r="F4840" s="1" t="s">
        <v>37</v>
      </c>
      <c r="G4840" s="1" t="s">
        <v>68</v>
      </c>
      <c r="H4840">
        <v>46.318800000000003</v>
      </c>
      <c r="I4840">
        <v>-63.146099999999997</v>
      </c>
      <c r="J4840">
        <v>39</v>
      </c>
      <c r="K4840" t="b">
        <v>0</v>
      </c>
      <c r="L4840">
        <v>78</v>
      </c>
      <c r="M4840" s="1" t="s">
        <v>63</v>
      </c>
      <c r="N4840" s="1" t="s">
        <v>64</v>
      </c>
      <c r="O4840">
        <v>4</v>
      </c>
      <c r="P4840" t="b">
        <v>0</v>
      </c>
      <c r="Q4840" t="b">
        <v>0</v>
      </c>
      <c r="R4840" s="1" t="s">
        <v>32</v>
      </c>
      <c r="S4840" s="1" t="s">
        <v>33</v>
      </c>
      <c r="T4840">
        <v>4</v>
      </c>
      <c r="U4840" s="1" t="s">
        <v>45</v>
      </c>
      <c r="V4840" s="1" t="s">
        <v>46</v>
      </c>
      <c r="W4840" s="1" t="str">
        <f>IF(OR(MasterData[[#This Row],[Event]]="Christmas Market", MasterData[[#This Row],[Event]]="Christmas"), "Christmas Sale", "Non-Christmas Sale")</f>
        <v>Christmas Sale</v>
      </c>
      <c r="X4840" t="b">
        <v>1</v>
      </c>
      <c r="Y4840">
        <v>5</v>
      </c>
      <c r="Z4840">
        <v>22.49</v>
      </c>
      <c r="AA4840">
        <v>89.95</v>
      </c>
      <c r="AB4840">
        <v>0</v>
      </c>
      <c r="AC4840" t="str">
        <f>IF(MasterData[[#This Row],[Discount Amount]]&gt;0, "Promotional sale", "Non-Promotional Sales")</f>
        <v>Non-Promotional Sales</v>
      </c>
    </row>
    <row r="4841" spans="1:29" x14ac:dyDescent="0.25">
      <c r="A4841">
        <v>4840</v>
      </c>
      <c r="B4841" s="1" t="s">
        <v>115</v>
      </c>
      <c r="C4841" s="2">
        <v>0.65238425925925925</v>
      </c>
      <c r="D4841">
        <v>500</v>
      </c>
      <c r="E4841">
        <v>58</v>
      </c>
      <c r="F4841" s="1" t="s">
        <v>28</v>
      </c>
      <c r="G4841" s="1" t="s">
        <v>44</v>
      </c>
      <c r="H4841">
        <v>46.813099999999999</v>
      </c>
      <c r="I4841">
        <v>-71.207499999999996</v>
      </c>
      <c r="J4841">
        <v>91</v>
      </c>
      <c r="K4841" t="b">
        <v>1</v>
      </c>
      <c r="L4841">
        <v>985</v>
      </c>
      <c r="M4841" s="1" t="s">
        <v>56</v>
      </c>
      <c r="N4841" s="1" t="s">
        <v>57</v>
      </c>
      <c r="O4841">
        <v>1</v>
      </c>
      <c r="P4841" t="b">
        <v>1</v>
      </c>
      <c r="Q4841" t="b">
        <v>0</v>
      </c>
      <c r="R4841" s="1" t="s">
        <v>32</v>
      </c>
      <c r="S4841" s="1" t="s">
        <v>58</v>
      </c>
      <c r="T4841">
        <v>5</v>
      </c>
      <c r="U4841" s="1" t="s">
        <v>42</v>
      </c>
      <c r="V4841" s="1" t="s">
        <v>35</v>
      </c>
      <c r="W4841" s="1" t="str">
        <f>IF(OR(MasterData[[#This Row],[Event]]="Christmas Market", MasterData[[#This Row],[Event]]="Christmas"), "Christmas Sale", "Non-Christmas Sale")</f>
        <v>Non-Christmas Sale</v>
      </c>
      <c r="X4841" t="b">
        <v>0</v>
      </c>
      <c r="Y4841">
        <v>4</v>
      </c>
      <c r="Z4841">
        <v>96.03</v>
      </c>
      <c r="AA4841">
        <v>96.03</v>
      </c>
      <c r="AB4841">
        <v>0</v>
      </c>
      <c r="AC4841" t="str">
        <f>IF(MasterData[[#This Row],[Discount Amount]]&gt;0, "Promotional sale", "Non-Promotional Sales")</f>
        <v>Non-Promotional Sales</v>
      </c>
    </row>
    <row r="4842" spans="1:29" x14ac:dyDescent="0.25">
      <c r="A4842">
        <v>4841</v>
      </c>
      <c r="B4842" s="1" t="s">
        <v>114</v>
      </c>
      <c r="C4842" s="2">
        <v>0.29131944444444446</v>
      </c>
      <c r="D4842">
        <v>53</v>
      </c>
      <c r="E4842">
        <v>40</v>
      </c>
      <c r="F4842" s="1" t="s">
        <v>28</v>
      </c>
      <c r="G4842" s="1" t="s">
        <v>66</v>
      </c>
      <c r="H4842">
        <v>45.077800000000003</v>
      </c>
      <c r="I4842">
        <v>-63.546700000000001</v>
      </c>
      <c r="J4842">
        <v>4</v>
      </c>
      <c r="K4842" t="b">
        <v>0</v>
      </c>
      <c r="L4842">
        <v>161</v>
      </c>
      <c r="M4842" s="1" t="s">
        <v>74</v>
      </c>
      <c r="N4842" s="1" t="s">
        <v>75</v>
      </c>
      <c r="O4842">
        <v>4</v>
      </c>
      <c r="P4842" t="b">
        <v>0</v>
      </c>
      <c r="Q4842" t="b">
        <v>1</v>
      </c>
      <c r="R4842" s="1" t="s">
        <v>52</v>
      </c>
      <c r="S4842" s="1" t="s">
        <v>53</v>
      </c>
      <c r="T4842">
        <v>2</v>
      </c>
      <c r="U4842" s="1" t="s">
        <v>45</v>
      </c>
      <c r="V4842" s="1" t="s">
        <v>46</v>
      </c>
      <c r="W4842" s="1" t="str">
        <f>IF(OR(MasterData[[#This Row],[Event]]="Christmas Market", MasterData[[#This Row],[Event]]="Christmas"), "Christmas Sale", "Non-Christmas Sale")</f>
        <v>Christmas Sale</v>
      </c>
      <c r="X4842" t="b">
        <v>0</v>
      </c>
      <c r="Y4842">
        <v>5</v>
      </c>
      <c r="Z4842">
        <v>20.3</v>
      </c>
      <c r="AA4842">
        <v>81.209999999999994</v>
      </c>
      <c r="AB4842">
        <v>0</v>
      </c>
      <c r="AC4842" t="str">
        <f>IF(MasterData[[#This Row],[Discount Amount]]&gt;0, "Promotional sale", "Non-Promotional Sales")</f>
        <v>Non-Promotional Sales</v>
      </c>
    </row>
    <row r="4843" spans="1:29" x14ac:dyDescent="0.25">
      <c r="A4843">
        <v>4842</v>
      </c>
      <c r="B4843" s="1" t="s">
        <v>155</v>
      </c>
      <c r="C4843" s="2">
        <v>0.10851851851851846</v>
      </c>
      <c r="D4843">
        <v>367</v>
      </c>
      <c r="E4843">
        <v>35</v>
      </c>
      <c r="F4843" s="1" t="s">
        <v>37</v>
      </c>
      <c r="G4843" s="1" t="s">
        <v>55</v>
      </c>
      <c r="H4843">
        <v>52.939900000000002</v>
      </c>
      <c r="I4843">
        <v>-106.4509</v>
      </c>
      <c r="J4843">
        <v>95</v>
      </c>
      <c r="K4843" t="b">
        <v>0</v>
      </c>
      <c r="L4843">
        <v>216</v>
      </c>
      <c r="M4843" s="1" t="s">
        <v>74</v>
      </c>
      <c r="N4843" s="1" t="s">
        <v>75</v>
      </c>
      <c r="O4843">
        <v>3</v>
      </c>
      <c r="P4843" t="b">
        <v>0</v>
      </c>
      <c r="Q4843" t="b">
        <v>0</v>
      </c>
      <c r="R4843" s="1" t="s">
        <v>32</v>
      </c>
      <c r="S4843" s="1" t="s">
        <v>58</v>
      </c>
      <c r="T4843">
        <v>5</v>
      </c>
      <c r="U4843" s="1" t="s">
        <v>42</v>
      </c>
      <c r="V4843" s="1" t="s">
        <v>59</v>
      </c>
      <c r="W4843" s="1" t="str">
        <f>IF(OR(MasterData[[#This Row],[Event]]="Christmas Market", MasterData[[#This Row],[Event]]="Christmas"), "Christmas Sale", "Non-Christmas Sale")</f>
        <v>Non-Christmas Sale</v>
      </c>
      <c r="X4843" t="b">
        <v>0</v>
      </c>
      <c r="Y4843">
        <v>4</v>
      </c>
      <c r="Z4843">
        <v>76.3</v>
      </c>
      <c r="AA4843">
        <v>228.9</v>
      </c>
      <c r="AB4843">
        <v>22.89</v>
      </c>
      <c r="AC4843" t="str">
        <f>IF(MasterData[[#This Row],[Discount Amount]]&gt;0, "Promotional sale", "Non-Promotional Sales")</f>
        <v>Promotional sale</v>
      </c>
    </row>
    <row r="4844" spans="1:29" x14ac:dyDescent="0.25">
      <c r="A4844">
        <v>4843</v>
      </c>
      <c r="B4844" s="1" t="s">
        <v>216</v>
      </c>
      <c r="C4844" s="2">
        <v>0.50946759259259267</v>
      </c>
      <c r="D4844">
        <v>69</v>
      </c>
      <c r="E4844">
        <v>57</v>
      </c>
      <c r="F4844" s="1" t="s">
        <v>61</v>
      </c>
      <c r="G4844" s="1" t="s">
        <v>70</v>
      </c>
      <c r="H4844">
        <v>54.273099999999999</v>
      </c>
      <c r="I4844">
        <v>-61.738799999999998</v>
      </c>
      <c r="J4844">
        <v>31</v>
      </c>
      <c r="K4844" t="b">
        <v>0</v>
      </c>
      <c r="L4844">
        <v>227</v>
      </c>
      <c r="M4844" s="1" t="s">
        <v>74</v>
      </c>
      <c r="N4844" s="1" t="s">
        <v>75</v>
      </c>
      <c r="O4844">
        <v>4</v>
      </c>
      <c r="P4844" t="b">
        <v>0</v>
      </c>
      <c r="Q4844" t="b">
        <v>0</v>
      </c>
      <c r="R4844" s="1" t="s">
        <v>32</v>
      </c>
      <c r="S4844" s="1" t="s">
        <v>53</v>
      </c>
      <c r="T4844">
        <v>3</v>
      </c>
      <c r="U4844" s="1" t="s">
        <v>42</v>
      </c>
      <c r="V4844" s="1" t="s">
        <v>59</v>
      </c>
      <c r="W4844" s="1" t="str">
        <f>IF(OR(MasterData[[#This Row],[Event]]="Christmas Market", MasterData[[#This Row],[Event]]="Christmas"), "Christmas Sale", "Non-Christmas Sale")</f>
        <v>Non-Christmas Sale</v>
      </c>
      <c r="X4844" t="b">
        <v>1</v>
      </c>
      <c r="Y4844">
        <v>4</v>
      </c>
      <c r="Z4844">
        <v>69.86</v>
      </c>
      <c r="AA4844">
        <v>279.43</v>
      </c>
      <c r="AB4844">
        <v>27.94</v>
      </c>
      <c r="AC4844" t="str">
        <f>IF(MasterData[[#This Row],[Discount Amount]]&gt;0, "Promotional sale", "Non-Promotional Sales")</f>
        <v>Promotional sale</v>
      </c>
    </row>
    <row r="4845" spans="1:29" x14ac:dyDescent="0.25">
      <c r="A4845">
        <v>4844</v>
      </c>
      <c r="B4845" s="1" t="s">
        <v>241</v>
      </c>
      <c r="C4845" s="2">
        <v>0.43878472222222231</v>
      </c>
      <c r="D4845">
        <v>315</v>
      </c>
      <c r="E4845">
        <v>38</v>
      </c>
      <c r="F4845" s="1" t="s">
        <v>61</v>
      </c>
      <c r="G4845" s="1" t="s">
        <v>55</v>
      </c>
      <c r="H4845">
        <v>52.939900000000002</v>
      </c>
      <c r="I4845">
        <v>-106.4509</v>
      </c>
      <c r="J4845">
        <v>57</v>
      </c>
      <c r="K4845" t="b">
        <v>1</v>
      </c>
      <c r="L4845">
        <v>938</v>
      </c>
      <c r="M4845" s="1" t="s">
        <v>63</v>
      </c>
      <c r="N4845" s="1" t="s">
        <v>64</v>
      </c>
      <c r="O4845">
        <v>5</v>
      </c>
      <c r="P4845" t="b">
        <v>1</v>
      </c>
      <c r="Q4845" t="b">
        <v>1</v>
      </c>
      <c r="R4845" s="1" t="s">
        <v>41</v>
      </c>
      <c r="S4845" s="1" t="s">
        <v>53</v>
      </c>
      <c r="T4845">
        <v>3</v>
      </c>
      <c r="U4845" s="1" t="s">
        <v>42</v>
      </c>
      <c r="V4845" s="1" t="s">
        <v>35</v>
      </c>
      <c r="W4845" s="1" t="str">
        <f>IF(OR(MasterData[[#This Row],[Event]]="Christmas Market", MasterData[[#This Row],[Event]]="Christmas"), "Christmas Sale", "Non-Christmas Sale")</f>
        <v>Non-Christmas Sale</v>
      </c>
      <c r="X4845" t="b">
        <v>0</v>
      </c>
      <c r="Y4845">
        <v>5</v>
      </c>
      <c r="Z4845">
        <v>25</v>
      </c>
      <c r="AA4845">
        <v>125.01</v>
      </c>
      <c r="AB4845">
        <v>0</v>
      </c>
      <c r="AC4845" t="str">
        <f>IF(MasterData[[#This Row],[Discount Amount]]&gt;0, "Promotional sale", "Non-Promotional Sales")</f>
        <v>Non-Promotional Sales</v>
      </c>
    </row>
    <row r="4846" spans="1:29" x14ac:dyDescent="0.25">
      <c r="A4846">
        <v>4845</v>
      </c>
      <c r="B4846" s="1" t="s">
        <v>190</v>
      </c>
      <c r="C4846" s="2">
        <v>0.32866898148148138</v>
      </c>
      <c r="D4846">
        <v>212</v>
      </c>
      <c r="E4846">
        <v>29</v>
      </c>
      <c r="F4846" s="1" t="s">
        <v>61</v>
      </c>
      <c r="G4846" s="1" t="s">
        <v>68</v>
      </c>
      <c r="H4846">
        <v>46.318800000000003</v>
      </c>
      <c r="I4846">
        <v>-63.146099999999997</v>
      </c>
      <c r="J4846">
        <v>5</v>
      </c>
      <c r="K4846" t="b">
        <v>1</v>
      </c>
      <c r="L4846">
        <v>360</v>
      </c>
      <c r="M4846" s="1" t="s">
        <v>56</v>
      </c>
      <c r="N4846" s="1" t="s">
        <v>57</v>
      </c>
      <c r="O4846">
        <v>5</v>
      </c>
      <c r="P4846" t="b">
        <v>1</v>
      </c>
      <c r="Q4846" t="b">
        <v>1</v>
      </c>
      <c r="R4846" s="1" t="s">
        <v>41</v>
      </c>
      <c r="S4846" s="1" t="s">
        <v>58</v>
      </c>
      <c r="T4846">
        <v>1</v>
      </c>
      <c r="U4846" s="1" t="s">
        <v>34</v>
      </c>
      <c r="V4846" s="1" t="s">
        <v>59</v>
      </c>
      <c r="W4846" s="1" t="str">
        <f>IF(OR(MasterData[[#This Row],[Event]]="Christmas Market", MasterData[[#This Row],[Event]]="Christmas"), "Christmas Sale", "Non-Christmas Sale")</f>
        <v>Non-Christmas Sale</v>
      </c>
      <c r="X4846" t="b">
        <v>1</v>
      </c>
      <c r="Y4846">
        <v>1</v>
      </c>
      <c r="Z4846">
        <v>96.2</v>
      </c>
      <c r="AA4846">
        <v>481.01</v>
      </c>
      <c r="AB4846">
        <v>48.1</v>
      </c>
      <c r="AC4846" t="str">
        <f>IF(MasterData[[#This Row],[Discount Amount]]&gt;0, "Promotional sale", "Non-Promotional Sales")</f>
        <v>Promotional sale</v>
      </c>
    </row>
    <row r="4847" spans="1:29" x14ac:dyDescent="0.25">
      <c r="A4847">
        <v>4846</v>
      </c>
      <c r="B4847" s="1" t="s">
        <v>341</v>
      </c>
      <c r="C4847" s="2">
        <v>0.53899305555555554</v>
      </c>
      <c r="D4847">
        <v>488</v>
      </c>
      <c r="E4847">
        <v>27</v>
      </c>
      <c r="F4847" s="1" t="s">
        <v>61</v>
      </c>
      <c r="G4847" s="1" t="s">
        <v>51</v>
      </c>
      <c r="H4847">
        <v>53.760899999999999</v>
      </c>
      <c r="I4847">
        <v>-98.813900000000004</v>
      </c>
      <c r="J4847">
        <v>8</v>
      </c>
      <c r="K4847" t="b">
        <v>0</v>
      </c>
      <c r="L4847">
        <v>594</v>
      </c>
      <c r="M4847" s="1" t="s">
        <v>39</v>
      </c>
      <c r="N4847" s="1" t="s">
        <v>40</v>
      </c>
      <c r="O4847">
        <v>5</v>
      </c>
      <c r="P4847" t="b">
        <v>1</v>
      </c>
      <c r="Q4847" t="b">
        <v>0</v>
      </c>
      <c r="R4847" s="1" t="s">
        <v>41</v>
      </c>
      <c r="S4847" s="1" t="s">
        <v>58</v>
      </c>
      <c r="T4847">
        <v>3</v>
      </c>
      <c r="U4847" s="1" t="s">
        <v>34</v>
      </c>
      <c r="V4847" s="1" t="s">
        <v>46</v>
      </c>
      <c r="W4847" s="1" t="str">
        <f>IF(OR(MasterData[[#This Row],[Event]]="Christmas Market", MasterData[[#This Row],[Event]]="Christmas"), "Christmas Sale", "Non-Christmas Sale")</f>
        <v>Christmas Sale</v>
      </c>
      <c r="X4847" t="b">
        <v>1</v>
      </c>
      <c r="Y4847">
        <v>2</v>
      </c>
      <c r="Z4847">
        <v>38.909999999999997</v>
      </c>
      <c r="AA4847">
        <v>194.56</v>
      </c>
      <c r="AB4847">
        <v>0</v>
      </c>
      <c r="AC4847" t="str">
        <f>IF(MasterData[[#This Row],[Discount Amount]]&gt;0, "Promotional sale", "Non-Promotional Sales")</f>
        <v>Non-Promotional Sales</v>
      </c>
    </row>
    <row r="4848" spans="1:29" x14ac:dyDescent="0.25">
      <c r="A4848">
        <v>4847</v>
      </c>
      <c r="B4848" s="1" t="s">
        <v>183</v>
      </c>
      <c r="C4848" s="2">
        <v>0.47270833333333329</v>
      </c>
      <c r="D4848">
        <v>36</v>
      </c>
      <c r="E4848">
        <v>49</v>
      </c>
      <c r="F4848" s="1" t="s">
        <v>37</v>
      </c>
      <c r="G4848" s="1" t="s">
        <v>77</v>
      </c>
      <c r="H4848">
        <v>64.282300000000006</v>
      </c>
      <c r="I4848">
        <v>-135</v>
      </c>
      <c r="J4848">
        <v>48</v>
      </c>
      <c r="K4848" t="b">
        <v>1</v>
      </c>
      <c r="L4848">
        <v>748</v>
      </c>
      <c r="M4848" s="1" t="s">
        <v>74</v>
      </c>
      <c r="N4848" s="1" t="s">
        <v>75</v>
      </c>
      <c r="O4848">
        <v>5</v>
      </c>
      <c r="P4848" t="b">
        <v>0</v>
      </c>
      <c r="Q4848" t="b">
        <v>0</v>
      </c>
      <c r="R4848" s="1" t="s">
        <v>32</v>
      </c>
      <c r="S4848" s="1" t="s">
        <v>49</v>
      </c>
      <c r="T4848">
        <v>1</v>
      </c>
      <c r="U4848" s="1" t="s">
        <v>42</v>
      </c>
      <c r="V4848" s="1" t="s">
        <v>46</v>
      </c>
      <c r="W4848" s="1" t="str">
        <f>IF(OR(MasterData[[#This Row],[Event]]="Christmas Market", MasterData[[#This Row],[Event]]="Christmas"), "Christmas Sale", "Non-Christmas Sale")</f>
        <v>Christmas Sale</v>
      </c>
      <c r="X4848" t="b">
        <v>1</v>
      </c>
      <c r="Y4848">
        <v>3</v>
      </c>
      <c r="Z4848">
        <v>76.89</v>
      </c>
      <c r="AA4848">
        <v>384.46</v>
      </c>
      <c r="AB4848">
        <v>0</v>
      </c>
      <c r="AC4848" t="str">
        <f>IF(MasterData[[#This Row],[Discount Amount]]&gt;0, "Promotional sale", "Non-Promotional Sales")</f>
        <v>Non-Promotional Sales</v>
      </c>
    </row>
    <row r="4849" spans="1:29" x14ac:dyDescent="0.25">
      <c r="A4849">
        <v>4848</v>
      </c>
      <c r="B4849" s="1" t="s">
        <v>299</v>
      </c>
      <c r="C4849" s="2">
        <v>0.7306597222222222</v>
      </c>
      <c r="D4849">
        <v>52</v>
      </c>
      <c r="E4849">
        <v>44</v>
      </c>
      <c r="F4849" s="1" t="s">
        <v>61</v>
      </c>
      <c r="G4849" s="1" t="s">
        <v>38</v>
      </c>
      <c r="H4849">
        <v>53.726700000000001</v>
      </c>
      <c r="I4849">
        <v>-127.6476</v>
      </c>
      <c r="J4849">
        <v>21</v>
      </c>
      <c r="K4849" t="b">
        <v>0</v>
      </c>
      <c r="L4849">
        <v>135</v>
      </c>
      <c r="M4849" s="1" t="s">
        <v>56</v>
      </c>
      <c r="N4849" s="1" t="s">
        <v>57</v>
      </c>
      <c r="O4849">
        <v>1</v>
      </c>
      <c r="P4849" t="b">
        <v>1</v>
      </c>
      <c r="Q4849" t="b">
        <v>1</v>
      </c>
      <c r="R4849" s="1" t="s">
        <v>32</v>
      </c>
      <c r="S4849" s="1" t="s">
        <v>33</v>
      </c>
      <c r="T4849">
        <v>1</v>
      </c>
      <c r="U4849" s="1" t="s">
        <v>34</v>
      </c>
      <c r="V4849" s="1" t="s">
        <v>35</v>
      </c>
      <c r="W4849" s="1" t="str">
        <f>IF(OR(MasterData[[#This Row],[Event]]="Christmas Market", MasterData[[#This Row],[Event]]="Christmas"), "Christmas Sale", "Non-Christmas Sale")</f>
        <v>Non-Christmas Sale</v>
      </c>
      <c r="X4849" t="b">
        <v>1</v>
      </c>
      <c r="Y4849">
        <v>2</v>
      </c>
      <c r="Z4849">
        <v>28.84</v>
      </c>
      <c r="AA4849">
        <v>28.84</v>
      </c>
      <c r="AB4849">
        <v>0</v>
      </c>
      <c r="AC4849" t="str">
        <f>IF(MasterData[[#This Row],[Discount Amount]]&gt;0, "Promotional sale", "Non-Promotional Sales")</f>
        <v>Non-Promotional Sales</v>
      </c>
    </row>
    <row r="4850" spans="1:29" x14ac:dyDescent="0.25">
      <c r="A4850">
        <v>4849</v>
      </c>
      <c r="B4850" s="1" t="s">
        <v>235</v>
      </c>
      <c r="C4850" s="2">
        <v>0.73047453703703713</v>
      </c>
      <c r="D4850">
        <v>41</v>
      </c>
      <c r="E4850">
        <v>64</v>
      </c>
      <c r="F4850" s="1" t="s">
        <v>28</v>
      </c>
      <c r="G4850" s="1" t="s">
        <v>66</v>
      </c>
      <c r="H4850">
        <v>45.077800000000003</v>
      </c>
      <c r="I4850">
        <v>-63.546700000000001</v>
      </c>
      <c r="J4850">
        <v>87</v>
      </c>
      <c r="K4850" t="b">
        <v>0</v>
      </c>
      <c r="L4850">
        <v>223</v>
      </c>
      <c r="M4850" s="1" t="s">
        <v>74</v>
      </c>
      <c r="N4850" s="1" t="s">
        <v>75</v>
      </c>
      <c r="O4850">
        <v>2</v>
      </c>
      <c r="P4850" t="b">
        <v>0</v>
      </c>
      <c r="Q4850" t="b">
        <v>1</v>
      </c>
      <c r="R4850" s="1" t="s">
        <v>52</v>
      </c>
      <c r="S4850" s="1" t="s">
        <v>33</v>
      </c>
      <c r="T4850">
        <v>2</v>
      </c>
      <c r="U4850" s="1" t="s">
        <v>42</v>
      </c>
      <c r="V4850" s="1" t="s">
        <v>59</v>
      </c>
      <c r="W4850" s="1" t="str">
        <f>IF(OR(MasterData[[#This Row],[Event]]="Christmas Market", MasterData[[#This Row],[Event]]="Christmas"), "Christmas Sale", "Non-Christmas Sale")</f>
        <v>Non-Christmas Sale</v>
      </c>
      <c r="X4850" t="b">
        <v>1</v>
      </c>
      <c r="Y4850">
        <v>5</v>
      </c>
      <c r="Z4850">
        <v>62.5</v>
      </c>
      <c r="AA4850">
        <v>125</v>
      </c>
      <c r="AB4850">
        <v>12.5</v>
      </c>
      <c r="AC4850" t="str">
        <f>IF(MasterData[[#This Row],[Discount Amount]]&gt;0, "Promotional sale", "Non-Promotional Sales")</f>
        <v>Promotional sale</v>
      </c>
    </row>
    <row r="4851" spans="1:29" x14ac:dyDescent="0.25">
      <c r="A4851">
        <v>4850</v>
      </c>
      <c r="B4851" s="1" t="s">
        <v>368</v>
      </c>
      <c r="C4851" s="2">
        <v>0.75748842592592602</v>
      </c>
      <c r="D4851">
        <v>9</v>
      </c>
      <c r="E4851">
        <v>27</v>
      </c>
      <c r="F4851" s="1" t="s">
        <v>37</v>
      </c>
      <c r="G4851" s="1" t="s">
        <v>55</v>
      </c>
      <c r="H4851">
        <v>52.939900000000002</v>
      </c>
      <c r="I4851">
        <v>-106.4509</v>
      </c>
      <c r="J4851">
        <v>45</v>
      </c>
      <c r="K4851" t="b">
        <v>0</v>
      </c>
      <c r="L4851">
        <v>947</v>
      </c>
      <c r="M4851" s="1" t="s">
        <v>63</v>
      </c>
      <c r="N4851" s="1" t="s">
        <v>64</v>
      </c>
      <c r="O4851">
        <v>5</v>
      </c>
      <c r="P4851" t="b">
        <v>1</v>
      </c>
      <c r="Q4851" t="b">
        <v>1</v>
      </c>
      <c r="R4851" s="1" t="s">
        <v>41</v>
      </c>
      <c r="S4851" s="1" t="s">
        <v>33</v>
      </c>
      <c r="T4851">
        <v>1</v>
      </c>
      <c r="U4851" s="1" t="s">
        <v>45</v>
      </c>
      <c r="V4851" s="1" t="s">
        <v>35</v>
      </c>
      <c r="W4851" s="1" t="str">
        <f>IF(OR(MasterData[[#This Row],[Event]]="Christmas Market", MasterData[[#This Row],[Event]]="Christmas"), "Christmas Sale", "Non-Christmas Sale")</f>
        <v>Non-Christmas Sale</v>
      </c>
      <c r="X4851" t="b">
        <v>1</v>
      </c>
      <c r="Y4851">
        <v>3</v>
      </c>
      <c r="Z4851">
        <v>27.15</v>
      </c>
      <c r="AA4851">
        <v>135.76</v>
      </c>
      <c r="AB4851">
        <v>0</v>
      </c>
      <c r="AC4851" t="str">
        <f>IF(MasterData[[#This Row],[Discount Amount]]&gt;0, "Promotional sale", "Non-Promotional Sales")</f>
        <v>Non-Promotional Sales</v>
      </c>
    </row>
    <row r="4852" spans="1:29" x14ac:dyDescent="0.25">
      <c r="A4852">
        <v>4851</v>
      </c>
      <c r="B4852" s="1" t="s">
        <v>413</v>
      </c>
      <c r="C4852" s="2">
        <v>0.1437962962962962</v>
      </c>
      <c r="D4852">
        <v>52</v>
      </c>
      <c r="E4852">
        <v>62</v>
      </c>
      <c r="F4852" s="1" t="s">
        <v>28</v>
      </c>
      <c r="G4852" s="1" t="s">
        <v>81</v>
      </c>
      <c r="H4852">
        <v>64.248000000000005</v>
      </c>
      <c r="I4852">
        <v>-84.889600000000002</v>
      </c>
      <c r="J4852">
        <v>93</v>
      </c>
      <c r="K4852" t="b">
        <v>0</v>
      </c>
      <c r="L4852">
        <v>133</v>
      </c>
      <c r="M4852" s="1" t="s">
        <v>74</v>
      </c>
      <c r="N4852" s="1" t="s">
        <v>75</v>
      </c>
      <c r="O4852">
        <v>2</v>
      </c>
      <c r="P4852" t="b">
        <v>1</v>
      </c>
      <c r="Q4852" t="b">
        <v>1</v>
      </c>
      <c r="R4852" s="1" t="s">
        <v>32</v>
      </c>
      <c r="S4852" s="1" t="s">
        <v>53</v>
      </c>
      <c r="T4852">
        <v>2</v>
      </c>
      <c r="U4852" s="1" t="s">
        <v>34</v>
      </c>
      <c r="V4852" s="1" t="s">
        <v>59</v>
      </c>
      <c r="W4852" s="1" t="str">
        <f>IF(OR(MasterData[[#This Row],[Event]]="Christmas Market", MasterData[[#This Row],[Event]]="Christmas"), "Christmas Sale", "Non-Christmas Sale")</f>
        <v>Non-Christmas Sale</v>
      </c>
      <c r="X4852" t="b">
        <v>1</v>
      </c>
      <c r="Y4852">
        <v>4</v>
      </c>
      <c r="Z4852">
        <v>57.73</v>
      </c>
      <c r="AA4852">
        <v>115.46</v>
      </c>
      <c r="AB4852">
        <v>11.55</v>
      </c>
      <c r="AC4852" t="str">
        <f>IF(MasterData[[#This Row],[Discount Amount]]&gt;0, "Promotional sale", "Non-Promotional Sales")</f>
        <v>Promotional sale</v>
      </c>
    </row>
    <row r="4853" spans="1:29" x14ac:dyDescent="0.25">
      <c r="A4853">
        <v>4852</v>
      </c>
      <c r="B4853" s="1" t="s">
        <v>363</v>
      </c>
      <c r="C4853" s="2">
        <v>0.2627314814814814</v>
      </c>
      <c r="D4853">
        <v>209</v>
      </c>
      <c r="E4853">
        <v>30</v>
      </c>
      <c r="F4853" s="1" t="s">
        <v>61</v>
      </c>
      <c r="G4853" s="1" t="s">
        <v>70</v>
      </c>
      <c r="H4853">
        <v>54.273099999999999</v>
      </c>
      <c r="I4853">
        <v>-61.738799999999998</v>
      </c>
      <c r="J4853">
        <v>63</v>
      </c>
      <c r="K4853" t="b">
        <v>0</v>
      </c>
      <c r="L4853">
        <v>445</v>
      </c>
      <c r="M4853" s="1" t="s">
        <v>63</v>
      </c>
      <c r="N4853" s="1" t="s">
        <v>64</v>
      </c>
      <c r="O4853">
        <v>2</v>
      </c>
      <c r="P4853" t="b">
        <v>0</v>
      </c>
      <c r="Q4853" t="b">
        <v>1</v>
      </c>
      <c r="R4853" s="1" t="s">
        <v>52</v>
      </c>
      <c r="S4853" s="1" t="s">
        <v>53</v>
      </c>
      <c r="T4853">
        <v>1</v>
      </c>
      <c r="U4853" s="1" t="s">
        <v>42</v>
      </c>
      <c r="V4853" s="1" t="s">
        <v>46</v>
      </c>
      <c r="W4853" s="1" t="str">
        <f>IF(OR(MasterData[[#This Row],[Event]]="Christmas Market", MasterData[[#This Row],[Event]]="Christmas"), "Christmas Sale", "Non-Christmas Sale")</f>
        <v>Christmas Sale</v>
      </c>
      <c r="X4853" t="b">
        <v>0</v>
      </c>
      <c r="Y4853">
        <v>4</v>
      </c>
      <c r="Z4853">
        <v>55.12</v>
      </c>
      <c r="AA4853">
        <v>110.23</v>
      </c>
      <c r="AB4853">
        <v>0</v>
      </c>
      <c r="AC4853" t="str">
        <f>IF(MasterData[[#This Row],[Discount Amount]]&gt;0, "Promotional sale", "Non-Promotional Sales")</f>
        <v>Non-Promotional Sales</v>
      </c>
    </row>
    <row r="4854" spans="1:29" x14ac:dyDescent="0.25">
      <c r="A4854">
        <v>4853</v>
      </c>
      <c r="B4854" s="1" t="s">
        <v>411</v>
      </c>
      <c r="C4854" s="2">
        <v>0.57599537037037041</v>
      </c>
      <c r="D4854">
        <v>380</v>
      </c>
      <c r="E4854">
        <v>33</v>
      </c>
      <c r="F4854" s="1" t="s">
        <v>28</v>
      </c>
      <c r="G4854" s="1" t="s">
        <v>38</v>
      </c>
      <c r="H4854">
        <v>53.726700000000001</v>
      </c>
      <c r="I4854">
        <v>-127.6476</v>
      </c>
      <c r="J4854">
        <v>20</v>
      </c>
      <c r="K4854" t="b">
        <v>1</v>
      </c>
      <c r="L4854">
        <v>726</v>
      </c>
      <c r="M4854" s="1" t="s">
        <v>63</v>
      </c>
      <c r="N4854" s="1" t="s">
        <v>64</v>
      </c>
      <c r="O4854">
        <v>3</v>
      </c>
      <c r="P4854" t="b">
        <v>0</v>
      </c>
      <c r="Q4854" t="b">
        <v>0</v>
      </c>
      <c r="R4854" s="1" t="s">
        <v>52</v>
      </c>
      <c r="S4854" s="1" t="s">
        <v>33</v>
      </c>
      <c r="T4854">
        <v>5</v>
      </c>
      <c r="U4854" s="1" t="s">
        <v>42</v>
      </c>
      <c r="V4854" s="1" t="s">
        <v>46</v>
      </c>
      <c r="W4854" s="1" t="str">
        <f>IF(OR(MasterData[[#This Row],[Event]]="Christmas Market", MasterData[[#This Row],[Event]]="Christmas"), "Christmas Sale", "Non-Christmas Sale")</f>
        <v>Christmas Sale</v>
      </c>
      <c r="X4854" t="b">
        <v>1</v>
      </c>
      <c r="Y4854">
        <v>3</v>
      </c>
      <c r="Z4854">
        <v>39.57</v>
      </c>
      <c r="AA4854">
        <v>118.7</v>
      </c>
      <c r="AB4854">
        <v>0</v>
      </c>
      <c r="AC4854" t="str">
        <f>IF(MasterData[[#This Row],[Discount Amount]]&gt;0, "Promotional sale", "Non-Promotional Sales")</f>
        <v>Non-Promotional Sales</v>
      </c>
    </row>
    <row r="4855" spans="1:29" x14ac:dyDescent="0.25">
      <c r="A4855">
        <v>4854</v>
      </c>
      <c r="B4855" s="1" t="s">
        <v>220</v>
      </c>
      <c r="C4855" s="2">
        <v>0.1119444444444444</v>
      </c>
      <c r="D4855">
        <v>135</v>
      </c>
      <c r="E4855">
        <v>36</v>
      </c>
      <c r="F4855" s="1" t="s">
        <v>28</v>
      </c>
      <c r="G4855" s="1" t="s">
        <v>68</v>
      </c>
      <c r="H4855">
        <v>46.318800000000003</v>
      </c>
      <c r="I4855">
        <v>-63.146099999999997</v>
      </c>
      <c r="J4855">
        <v>10</v>
      </c>
      <c r="K4855" t="b">
        <v>1</v>
      </c>
      <c r="L4855">
        <v>565</v>
      </c>
      <c r="M4855" s="1" t="s">
        <v>30</v>
      </c>
      <c r="N4855" s="1" t="s">
        <v>31</v>
      </c>
      <c r="O4855">
        <v>4</v>
      </c>
      <c r="P4855" t="b">
        <v>1</v>
      </c>
      <c r="Q4855" t="b">
        <v>1</v>
      </c>
      <c r="R4855" s="1" t="s">
        <v>41</v>
      </c>
      <c r="S4855" s="1" t="s">
        <v>33</v>
      </c>
      <c r="T4855">
        <v>2</v>
      </c>
      <c r="U4855" s="1" t="s">
        <v>45</v>
      </c>
      <c r="V4855" s="1" t="s">
        <v>59</v>
      </c>
      <c r="W4855" s="1" t="str">
        <f>IF(OR(MasterData[[#This Row],[Event]]="Christmas Market", MasterData[[#This Row],[Event]]="Christmas"), "Christmas Sale", "Non-Christmas Sale")</f>
        <v>Non-Christmas Sale</v>
      </c>
      <c r="X4855" t="b">
        <v>1</v>
      </c>
      <c r="Y4855">
        <v>2</v>
      </c>
      <c r="Z4855">
        <v>70.38</v>
      </c>
      <c r="AA4855">
        <v>281.52999999999997</v>
      </c>
      <c r="AB4855">
        <v>28.15</v>
      </c>
      <c r="AC4855" t="str">
        <f>IF(MasterData[[#This Row],[Discount Amount]]&gt;0, "Promotional sale", "Non-Promotional Sales")</f>
        <v>Promotional sale</v>
      </c>
    </row>
    <row r="4856" spans="1:29" x14ac:dyDescent="0.25">
      <c r="A4856">
        <v>4855</v>
      </c>
      <c r="B4856" s="1" t="s">
        <v>405</v>
      </c>
      <c r="C4856" s="2">
        <v>0.95637731481481492</v>
      </c>
      <c r="D4856">
        <v>250</v>
      </c>
      <c r="E4856">
        <v>70</v>
      </c>
      <c r="F4856" s="1" t="s">
        <v>37</v>
      </c>
      <c r="G4856" s="1" t="s">
        <v>79</v>
      </c>
      <c r="H4856">
        <v>63.588799999999999</v>
      </c>
      <c r="I4856">
        <v>-115.5069</v>
      </c>
      <c r="J4856">
        <v>68</v>
      </c>
      <c r="K4856" t="b">
        <v>0</v>
      </c>
      <c r="L4856">
        <v>81</v>
      </c>
      <c r="M4856" s="1" t="s">
        <v>39</v>
      </c>
      <c r="N4856" s="1" t="s">
        <v>40</v>
      </c>
      <c r="O4856">
        <v>3</v>
      </c>
      <c r="P4856" t="b">
        <v>1</v>
      </c>
      <c r="Q4856" t="b">
        <v>0</v>
      </c>
      <c r="R4856" s="1" t="s">
        <v>41</v>
      </c>
      <c r="S4856" s="1" t="s">
        <v>58</v>
      </c>
      <c r="T4856">
        <v>1</v>
      </c>
      <c r="U4856" s="1" t="s">
        <v>42</v>
      </c>
      <c r="V4856" s="1" t="s">
        <v>46</v>
      </c>
      <c r="W4856" s="1" t="str">
        <f>IF(OR(MasterData[[#This Row],[Event]]="Christmas Market", MasterData[[#This Row],[Event]]="Christmas"), "Christmas Sale", "Non-Christmas Sale")</f>
        <v>Christmas Sale</v>
      </c>
      <c r="X4856" t="b">
        <v>0</v>
      </c>
      <c r="Y4856">
        <v>5</v>
      </c>
      <c r="Z4856">
        <v>21.74</v>
      </c>
      <c r="AA4856">
        <v>65.22</v>
      </c>
      <c r="AB4856">
        <v>0</v>
      </c>
      <c r="AC4856" t="str">
        <f>IF(MasterData[[#This Row],[Discount Amount]]&gt;0, "Promotional sale", "Non-Promotional Sales")</f>
        <v>Non-Promotional Sales</v>
      </c>
    </row>
    <row r="4857" spans="1:29" x14ac:dyDescent="0.25">
      <c r="A4857">
        <v>4856</v>
      </c>
      <c r="B4857" s="1" t="s">
        <v>364</v>
      </c>
      <c r="C4857" s="2">
        <v>0.3046875</v>
      </c>
      <c r="D4857">
        <v>90</v>
      </c>
      <c r="E4857">
        <v>48</v>
      </c>
      <c r="F4857" s="1" t="s">
        <v>28</v>
      </c>
      <c r="G4857" s="1" t="s">
        <v>55</v>
      </c>
      <c r="H4857">
        <v>52.939900000000002</v>
      </c>
      <c r="I4857">
        <v>-106.4509</v>
      </c>
      <c r="J4857">
        <v>89</v>
      </c>
      <c r="K4857" t="b">
        <v>1</v>
      </c>
      <c r="L4857">
        <v>86</v>
      </c>
      <c r="M4857" s="1" t="s">
        <v>63</v>
      </c>
      <c r="N4857" s="1" t="s">
        <v>64</v>
      </c>
      <c r="O4857">
        <v>2</v>
      </c>
      <c r="P4857" t="b">
        <v>1</v>
      </c>
      <c r="Q4857" t="b">
        <v>0</v>
      </c>
      <c r="R4857" s="1" t="s">
        <v>41</v>
      </c>
      <c r="S4857" s="1" t="s">
        <v>58</v>
      </c>
      <c r="T4857">
        <v>2</v>
      </c>
      <c r="U4857" s="1" t="s">
        <v>34</v>
      </c>
      <c r="V4857" s="1" t="s">
        <v>35</v>
      </c>
      <c r="W4857" s="1" t="str">
        <f>IF(OR(MasterData[[#This Row],[Event]]="Christmas Market", MasterData[[#This Row],[Event]]="Christmas"), "Christmas Sale", "Non-Christmas Sale")</f>
        <v>Non-Christmas Sale</v>
      </c>
      <c r="X4857" t="b">
        <v>0</v>
      </c>
      <c r="Y4857">
        <v>4</v>
      </c>
      <c r="Z4857">
        <v>31.14</v>
      </c>
      <c r="AA4857">
        <v>62.29</v>
      </c>
      <c r="AB4857">
        <v>0</v>
      </c>
      <c r="AC4857" t="str">
        <f>IF(MasterData[[#This Row],[Discount Amount]]&gt;0, "Promotional sale", "Non-Promotional Sales")</f>
        <v>Non-Promotional Sales</v>
      </c>
    </row>
    <row r="4858" spans="1:29" x14ac:dyDescent="0.25">
      <c r="A4858">
        <v>4857</v>
      </c>
      <c r="B4858" s="1" t="s">
        <v>301</v>
      </c>
      <c r="C4858" s="2">
        <v>0.79421296296296306</v>
      </c>
      <c r="D4858">
        <v>70</v>
      </c>
      <c r="E4858">
        <v>30</v>
      </c>
      <c r="F4858" s="1" t="s">
        <v>28</v>
      </c>
      <c r="G4858" s="1" t="s">
        <v>48</v>
      </c>
      <c r="H4858">
        <v>53.933300000000003</v>
      </c>
      <c r="I4858">
        <v>-116.5765</v>
      </c>
      <c r="J4858">
        <v>35</v>
      </c>
      <c r="K4858" t="b">
        <v>0</v>
      </c>
      <c r="L4858">
        <v>77</v>
      </c>
      <c r="M4858" s="1" t="s">
        <v>74</v>
      </c>
      <c r="N4858" s="1" t="s">
        <v>75</v>
      </c>
      <c r="O4858">
        <v>1</v>
      </c>
      <c r="P4858" t="b">
        <v>1</v>
      </c>
      <c r="Q4858" t="b">
        <v>0</v>
      </c>
      <c r="R4858" s="1" t="s">
        <v>32</v>
      </c>
      <c r="S4858" s="1" t="s">
        <v>49</v>
      </c>
      <c r="T4858">
        <v>1</v>
      </c>
      <c r="U4858" s="1" t="s">
        <v>34</v>
      </c>
      <c r="V4858" s="1" t="s">
        <v>46</v>
      </c>
      <c r="W4858" s="1" t="str">
        <f>IF(OR(MasterData[[#This Row],[Event]]="Christmas Market", MasterData[[#This Row],[Event]]="Christmas"), "Christmas Sale", "Non-Christmas Sale")</f>
        <v>Christmas Sale</v>
      </c>
      <c r="X4858" t="b">
        <v>0</v>
      </c>
      <c r="Y4858">
        <v>4</v>
      </c>
      <c r="Z4858">
        <v>82.25</v>
      </c>
      <c r="AA4858">
        <v>82.25</v>
      </c>
      <c r="AB4858">
        <v>0</v>
      </c>
      <c r="AC4858" t="str">
        <f>IF(MasterData[[#This Row],[Discount Amount]]&gt;0, "Promotional sale", "Non-Promotional Sales")</f>
        <v>Non-Promotional Sales</v>
      </c>
    </row>
    <row r="4859" spans="1:29" x14ac:dyDescent="0.25">
      <c r="A4859">
        <v>4858</v>
      </c>
      <c r="B4859" s="1" t="s">
        <v>287</v>
      </c>
      <c r="C4859" s="2">
        <v>0.76172453703703713</v>
      </c>
      <c r="D4859">
        <v>96</v>
      </c>
      <c r="E4859">
        <v>26</v>
      </c>
      <c r="F4859" s="1" t="s">
        <v>37</v>
      </c>
      <c r="G4859" s="1" t="s">
        <v>55</v>
      </c>
      <c r="H4859">
        <v>52.939900000000002</v>
      </c>
      <c r="I4859">
        <v>-106.4509</v>
      </c>
      <c r="J4859">
        <v>95</v>
      </c>
      <c r="K4859" t="b">
        <v>0</v>
      </c>
      <c r="L4859">
        <v>362</v>
      </c>
      <c r="M4859" s="1" t="s">
        <v>56</v>
      </c>
      <c r="N4859" s="1" t="s">
        <v>57</v>
      </c>
      <c r="O4859">
        <v>1</v>
      </c>
      <c r="P4859" t="b">
        <v>1</v>
      </c>
      <c r="Q4859" t="b">
        <v>0</v>
      </c>
      <c r="R4859" s="1" t="s">
        <v>52</v>
      </c>
      <c r="S4859" s="1" t="s">
        <v>58</v>
      </c>
      <c r="T4859">
        <v>2</v>
      </c>
      <c r="U4859" s="1" t="s">
        <v>42</v>
      </c>
      <c r="V4859" s="1" t="s">
        <v>35</v>
      </c>
      <c r="W4859" s="1" t="str">
        <f>IF(OR(MasterData[[#This Row],[Event]]="Christmas Market", MasterData[[#This Row],[Event]]="Christmas"), "Christmas Sale", "Non-Christmas Sale")</f>
        <v>Non-Christmas Sale</v>
      </c>
      <c r="X4859" t="b">
        <v>1</v>
      </c>
      <c r="Y4859">
        <v>2</v>
      </c>
      <c r="Z4859">
        <v>16.510000000000002</v>
      </c>
      <c r="AA4859">
        <v>16.510000000000002</v>
      </c>
      <c r="AB4859">
        <v>0</v>
      </c>
      <c r="AC4859" t="str">
        <f>IF(MasterData[[#This Row],[Discount Amount]]&gt;0, "Promotional sale", "Non-Promotional Sales")</f>
        <v>Non-Promotional Sales</v>
      </c>
    </row>
    <row r="4860" spans="1:29" x14ac:dyDescent="0.25">
      <c r="A4860">
        <v>4859</v>
      </c>
      <c r="B4860" s="1" t="s">
        <v>90</v>
      </c>
      <c r="C4860" s="2">
        <v>9.7129629629629566E-2</v>
      </c>
      <c r="D4860">
        <v>6</v>
      </c>
      <c r="E4860">
        <v>42</v>
      </c>
      <c r="F4860" s="1" t="s">
        <v>37</v>
      </c>
      <c r="G4860" s="1" t="s">
        <v>66</v>
      </c>
      <c r="H4860">
        <v>45.077800000000003</v>
      </c>
      <c r="I4860">
        <v>-63.546700000000001</v>
      </c>
      <c r="J4860">
        <v>85</v>
      </c>
      <c r="K4860" t="b">
        <v>0</v>
      </c>
      <c r="L4860">
        <v>587</v>
      </c>
      <c r="M4860" s="1" t="s">
        <v>63</v>
      </c>
      <c r="N4860" s="1" t="s">
        <v>64</v>
      </c>
      <c r="O4860">
        <v>3</v>
      </c>
      <c r="P4860" t="b">
        <v>1</v>
      </c>
      <c r="Q4860" t="b">
        <v>0</v>
      </c>
      <c r="R4860" s="1" t="s">
        <v>32</v>
      </c>
      <c r="S4860" s="1" t="s">
        <v>49</v>
      </c>
      <c r="T4860">
        <v>2</v>
      </c>
      <c r="U4860" s="1" t="s">
        <v>45</v>
      </c>
      <c r="V4860" s="1" t="s">
        <v>35</v>
      </c>
      <c r="W4860" s="1" t="str">
        <f>IF(OR(MasterData[[#This Row],[Event]]="Christmas Market", MasterData[[#This Row],[Event]]="Christmas"), "Christmas Sale", "Non-Christmas Sale")</f>
        <v>Non-Christmas Sale</v>
      </c>
      <c r="X4860" t="b">
        <v>0</v>
      </c>
      <c r="Y4860">
        <v>5</v>
      </c>
      <c r="Z4860">
        <v>54.86</v>
      </c>
      <c r="AA4860">
        <v>164.59</v>
      </c>
      <c r="AB4860">
        <v>0</v>
      </c>
      <c r="AC4860" t="str">
        <f>IF(MasterData[[#This Row],[Discount Amount]]&gt;0, "Promotional sale", "Non-Promotional Sales")</f>
        <v>Non-Promotional Sales</v>
      </c>
    </row>
    <row r="4861" spans="1:29" x14ac:dyDescent="0.25">
      <c r="A4861">
        <v>4860</v>
      </c>
      <c r="B4861" s="1" t="s">
        <v>236</v>
      </c>
      <c r="C4861" s="2">
        <v>6.9861111111111152E-2</v>
      </c>
      <c r="D4861">
        <v>137</v>
      </c>
      <c r="E4861">
        <v>44</v>
      </c>
      <c r="F4861" s="1" t="s">
        <v>61</v>
      </c>
      <c r="G4861" s="1" t="s">
        <v>70</v>
      </c>
      <c r="H4861">
        <v>54.273099999999999</v>
      </c>
      <c r="I4861">
        <v>-61.738799999999998</v>
      </c>
      <c r="J4861">
        <v>57</v>
      </c>
      <c r="K4861" t="b">
        <v>1</v>
      </c>
      <c r="L4861">
        <v>335</v>
      </c>
      <c r="M4861" s="1" t="s">
        <v>56</v>
      </c>
      <c r="N4861" s="1" t="s">
        <v>57</v>
      </c>
      <c r="O4861">
        <v>2</v>
      </c>
      <c r="P4861" t="b">
        <v>1</v>
      </c>
      <c r="Q4861" t="b">
        <v>1</v>
      </c>
      <c r="R4861" s="1" t="s">
        <v>52</v>
      </c>
      <c r="S4861" s="1" t="s">
        <v>58</v>
      </c>
      <c r="T4861">
        <v>1</v>
      </c>
      <c r="U4861" s="1" t="s">
        <v>42</v>
      </c>
      <c r="V4861" s="1" t="s">
        <v>35</v>
      </c>
      <c r="W4861" s="1" t="str">
        <f>IF(OR(MasterData[[#This Row],[Event]]="Christmas Market", MasterData[[#This Row],[Event]]="Christmas"), "Christmas Sale", "Non-Christmas Sale")</f>
        <v>Non-Christmas Sale</v>
      </c>
      <c r="X4861" t="b">
        <v>0</v>
      </c>
      <c r="Y4861">
        <v>1</v>
      </c>
      <c r="Z4861">
        <v>89.09</v>
      </c>
      <c r="AA4861">
        <v>178.17</v>
      </c>
      <c r="AB4861">
        <v>0</v>
      </c>
      <c r="AC4861" t="str">
        <f>IF(MasterData[[#This Row],[Discount Amount]]&gt;0, "Promotional sale", "Non-Promotional Sales")</f>
        <v>Non-Promotional Sales</v>
      </c>
    </row>
    <row r="4862" spans="1:29" x14ac:dyDescent="0.25">
      <c r="A4862">
        <v>4861</v>
      </c>
      <c r="B4862" s="1" t="s">
        <v>176</v>
      </c>
      <c r="C4862" s="2">
        <v>0.34763888888888883</v>
      </c>
      <c r="D4862">
        <v>340</v>
      </c>
      <c r="E4862">
        <v>28</v>
      </c>
      <c r="F4862" s="1" t="s">
        <v>61</v>
      </c>
      <c r="G4862" s="1" t="s">
        <v>29</v>
      </c>
      <c r="H4862">
        <v>51.253799999999998</v>
      </c>
      <c r="I4862">
        <v>-85.3232</v>
      </c>
      <c r="J4862">
        <v>70</v>
      </c>
      <c r="K4862" t="b">
        <v>1</v>
      </c>
      <c r="L4862">
        <v>829</v>
      </c>
      <c r="M4862" s="1" t="s">
        <v>56</v>
      </c>
      <c r="N4862" s="1" t="s">
        <v>57</v>
      </c>
      <c r="O4862">
        <v>1</v>
      </c>
      <c r="P4862" t="b">
        <v>1</v>
      </c>
      <c r="Q4862" t="b">
        <v>1</v>
      </c>
      <c r="R4862" s="1" t="s">
        <v>52</v>
      </c>
      <c r="S4862" s="1" t="s">
        <v>33</v>
      </c>
      <c r="T4862">
        <v>1</v>
      </c>
      <c r="U4862" s="1" t="s">
        <v>34</v>
      </c>
      <c r="V4862" s="1" t="s">
        <v>46</v>
      </c>
      <c r="W4862" s="1" t="str">
        <f>IF(OR(MasterData[[#This Row],[Event]]="Christmas Market", MasterData[[#This Row],[Event]]="Christmas"), "Christmas Sale", "Non-Christmas Sale")</f>
        <v>Christmas Sale</v>
      </c>
      <c r="X4862" t="b">
        <v>1</v>
      </c>
      <c r="Y4862">
        <v>4</v>
      </c>
      <c r="Z4862">
        <v>50.25</v>
      </c>
      <c r="AA4862">
        <v>50.25</v>
      </c>
      <c r="AB4862">
        <v>0</v>
      </c>
      <c r="AC4862" t="str">
        <f>IF(MasterData[[#This Row],[Discount Amount]]&gt;0, "Promotional sale", "Non-Promotional Sales")</f>
        <v>Non-Promotional Sales</v>
      </c>
    </row>
    <row r="4863" spans="1:29" x14ac:dyDescent="0.25">
      <c r="A4863">
        <v>4862</v>
      </c>
      <c r="B4863" s="1" t="s">
        <v>277</v>
      </c>
      <c r="C4863" s="2">
        <v>0.46775462962962955</v>
      </c>
      <c r="D4863">
        <v>149</v>
      </c>
      <c r="E4863">
        <v>32</v>
      </c>
      <c r="F4863" s="1" t="s">
        <v>37</v>
      </c>
      <c r="G4863" s="1" t="s">
        <v>70</v>
      </c>
      <c r="H4863">
        <v>54.273099999999999</v>
      </c>
      <c r="I4863">
        <v>-61.738799999999998</v>
      </c>
      <c r="J4863">
        <v>23</v>
      </c>
      <c r="K4863" t="b">
        <v>1</v>
      </c>
      <c r="L4863">
        <v>56</v>
      </c>
      <c r="M4863" s="1" t="s">
        <v>30</v>
      </c>
      <c r="N4863" s="1" t="s">
        <v>31</v>
      </c>
      <c r="O4863">
        <v>4</v>
      </c>
      <c r="P4863" t="b">
        <v>0</v>
      </c>
      <c r="Q4863" t="b">
        <v>0</v>
      </c>
      <c r="R4863" s="1" t="s">
        <v>32</v>
      </c>
      <c r="S4863" s="1" t="s">
        <v>33</v>
      </c>
      <c r="T4863">
        <v>5</v>
      </c>
      <c r="U4863" s="1" t="s">
        <v>45</v>
      </c>
      <c r="V4863" s="1" t="s">
        <v>35</v>
      </c>
      <c r="W4863" s="1" t="str">
        <f>IF(OR(MasterData[[#This Row],[Event]]="Christmas Market", MasterData[[#This Row],[Event]]="Christmas"), "Christmas Sale", "Non-Christmas Sale")</f>
        <v>Non-Christmas Sale</v>
      </c>
      <c r="X4863" t="b">
        <v>0</v>
      </c>
      <c r="Y4863">
        <v>2</v>
      </c>
      <c r="Z4863">
        <v>52.94</v>
      </c>
      <c r="AA4863">
        <v>211.77</v>
      </c>
      <c r="AB4863">
        <v>0</v>
      </c>
      <c r="AC4863" t="str">
        <f>IF(MasterData[[#This Row],[Discount Amount]]&gt;0, "Promotional sale", "Non-Promotional Sales")</f>
        <v>Non-Promotional Sales</v>
      </c>
    </row>
    <row r="4864" spans="1:29" x14ac:dyDescent="0.25">
      <c r="A4864">
        <v>4863</v>
      </c>
      <c r="B4864" s="1" t="s">
        <v>272</v>
      </c>
      <c r="C4864" s="2">
        <v>0.22629629629629622</v>
      </c>
      <c r="D4864">
        <v>3</v>
      </c>
      <c r="E4864">
        <v>55</v>
      </c>
      <c r="F4864" s="1" t="s">
        <v>61</v>
      </c>
      <c r="G4864" s="1" t="s">
        <v>70</v>
      </c>
      <c r="H4864">
        <v>54.273099999999999</v>
      </c>
      <c r="I4864">
        <v>-61.738799999999998</v>
      </c>
      <c r="J4864">
        <v>26</v>
      </c>
      <c r="K4864" t="b">
        <v>0</v>
      </c>
      <c r="L4864">
        <v>103</v>
      </c>
      <c r="M4864" s="1" t="s">
        <v>56</v>
      </c>
      <c r="N4864" s="1" t="s">
        <v>57</v>
      </c>
      <c r="O4864">
        <v>5</v>
      </c>
      <c r="P4864" t="b">
        <v>1</v>
      </c>
      <c r="Q4864" t="b">
        <v>1</v>
      </c>
      <c r="R4864" s="1" t="s">
        <v>32</v>
      </c>
      <c r="S4864" s="1" t="s">
        <v>53</v>
      </c>
      <c r="T4864">
        <v>3</v>
      </c>
      <c r="U4864" s="1" t="s">
        <v>42</v>
      </c>
      <c r="V4864" s="1" t="s">
        <v>35</v>
      </c>
      <c r="W4864" s="1" t="str">
        <f>IF(OR(MasterData[[#This Row],[Event]]="Christmas Market", MasterData[[#This Row],[Event]]="Christmas"), "Christmas Sale", "Non-Christmas Sale")</f>
        <v>Non-Christmas Sale</v>
      </c>
      <c r="X4864" t="b">
        <v>0</v>
      </c>
      <c r="Y4864">
        <v>5</v>
      </c>
      <c r="Z4864">
        <v>37.31</v>
      </c>
      <c r="AA4864">
        <v>186.57</v>
      </c>
      <c r="AB4864">
        <v>0</v>
      </c>
      <c r="AC4864" t="str">
        <f>IF(MasterData[[#This Row],[Discount Amount]]&gt;0, "Promotional sale", "Non-Promotional Sales")</f>
        <v>Non-Promotional Sales</v>
      </c>
    </row>
    <row r="4865" spans="1:29" x14ac:dyDescent="0.25">
      <c r="A4865">
        <v>4864</v>
      </c>
      <c r="B4865" s="1" t="s">
        <v>284</v>
      </c>
      <c r="C4865" s="2">
        <v>3.8148148148148042E-2</v>
      </c>
      <c r="D4865">
        <v>309</v>
      </c>
      <c r="E4865">
        <v>40</v>
      </c>
      <c r="F4865" s="1" t="s">
        <v>37</v>
      </c>
      <c r="G4865" s="1" t="s">
        <v>51</v>
      </c>
      <c r="H4865">
        <v>53.760899999999999</v>
      </c>
      <c r="I4865">
        <v>-98.813900000000004</v>
      </c>
      <c r="J4865">
        <v>13</v>
      </c>
      <c r="K4865" t="b">
        <v>1</v>
      </c>
      <c r="L4865">
        <v>985</v>
      </c>
      <c r="M4865" s="1" t="s">
        <v>63</v>
      </c>
      <c r="N4865" s="1" t="s">
        <v>64</v>
      </c>
      <c r="O4865">
        <v>1</v>
      </c>
      <c r="P4865" t="b">
        <v>0</v>
      </c>
      <c r="Q4865" t="b">
        <v>0</v>
      </c>
      <c r="R4865" s="1" t="s">
        <v>32</v>
      </c>
      <c r="S4865" s="1" t="s">
        <v>33</v>
      </c>
      <c r="T4865">
        <v>5</v>
      </c>
      <c r="U4865" s="1" t="s">
        <v>42</v>
      </c>
      <c r="V4865" s="1" t="s">
        <v>35</v>
      </c>
      <c r="W4865" s="1" t="str">
        <f>IF(OR(MasterData[[#This Row],[Event]]="Christmas Market", MasterData[[#This Row],[Event]]="Christmas"), "Christmas Sale", "Non-Christmas Sale")</f>
        <v>Non-Christmas Sale</v>
      </c>
      <c r="X4865" t="b">
        <v>1</v>
      </c>
      <c r="Y4865">
        <v>4</v>
      </c>
      <c r="Z4865">
        <v>11.49</v>
      </c>
      <c r="AA4865">
        <v>11.49</v>
      </c>
      <c r="AB4865">
        <v>0</v>
      </c>
      <c r="AC4865" t="str">
        <f>IF(MasterData[[#This Row],[Discount Amount]]&gt;0, "Promotional sale", "Non-Promotional Sales")</f>
        <v>Non-Promotional Sales</v>
      </c>
    </row>
    <row r="4866" spans="1:29" x14ac:dyDescent="0.25">
      <c r="A4866">
        <v>4865</v>
      </c>
      <c r="B4866" s="1" t="s">
        <v>256</v>
      </c>
      <c r="C4866" s="2">
        <v>0.34652777777777777</v>
      </c>
      <c r="D4866">
        <v>51</v>
      </c>
      <c r="E4866">
        <v>41</v>
      </c>
      <c r="F4866" s="1" t="s">
        <v>28</v>
      </c>
      <c r="G4866" s="1" t="s">
        <v>77</v>
      </c>
      <c r="H4866">
        <v>64.282300000000006</v>
      </c>
      <c r="I4866">
        <v>-135</v>
      </c>
      <c r="J4866">
        <v>46</v>
      </c>
      <c r="K4866" t="b">
        <v>1</v>
      </c>
      <c r="L4866">
        <v>4</v>
      </c>
      <c r="M4866" s="1" t="s">
        <v>39</v>
      </c>
      <c r="N4866" s="1" t="s">
        <v>40</v>
      </c>
      <c r="O4866">
        <v>1</v>
      </c>
      <c r="P4866" t="b">
        <v>0</v>
      </c>
      <c r="Q4866" t="b">
        <v>0</v>
      </c>
      <c r="R4866" s="1" t="s">
        <v>41</v>
      </c>
      <c r="S4866" s="1" t="s">
        <v>58</v>
      </c>
      <c r="T4866">
        <v>4</v>
      </c>
      <c r="U4866" s="1" t="s">
        <v>45</v>
      </c>
      <c r="V4866" s="1" t="s">
        <v>46</v>
      </c>
      <c r="W4866" s="1" t="str">
        <f>IF(OR(MasterData[[#This Row],[Event]]="Christmas Market", MasterData[[#This Row],[Event]]="Christmas"), "Christmas Sale", "Non-Christmas Sale")</f>
        <v>Christmas Sale</v>
      </c>
      <c r="X4866" t="b">
        <v>0</v>
      </c>
      <c r="Y4866">
        <v>5</v>
      </c>
      <c r="Z4866">
        <v>15.6</v>
      </c>
      <c r="AA4866">
        <v>15.6</v>
      </c>
      <c r="AB4866">
        <v>0</v>
      </c>
      <c r="AC4866" t="str">
        <f>IF(MasterData[[#This Row],[Discount Amount]]&gt;0, "Promotional sale", "Non-Promotional Sales")</f>
        <v>Non-Promotional Sales</v>
      </c>
    </row>
    <row r="4867" spans="1:29" x14ac:dyDescent="0.25">
      <c r="A4867">
        <v>4866</v>
      </c>
      <c r="B4867" s="1" t="s">
        <v>375</v>
      </c>
      <c r="C4867" s="2">
        <v>0.74952546296296307</v>
      </c>
      <c r="D4867">
        <v>273</v>
      </c>
      <c r="E4867">
        <v>26</v>
      </c>
      <c r="F4867" s="1" t="s">
        <v>28</v>
      </c>
      <c r="G4867" s="1" t="s">
        <v>51</v>
      </c>
      <c r="H4867">
        <v>53.760899999999999</v>
      </c>
      <c r="I4867">
        <v>-98.813900000000004</v>
      </c>
      <c r="J4867">
        <v>47</v>
      </c>
      <c r="K4867" t="b">
        <v>0</v>
      </c>
      <c r="L4867">
        <v>608</v>
      </c>
      <c r="M4867" s="1" t="s">
        <v>74</v>
      </c>
      <c r="N4867" s="1" t="s">
        <v>75</v>
      </c>
      <c r="O4867">
        <v>4</v>
      </c>
      <c r="P4867" t="b">
        <v>0</v>
      </c>
      <c r="Q4867" t="b">
        <v>0</v>
      </c>
      <c r="R4867" s="1" t="s">
        <v>32</v>
      </c>
      <c r="S4867" s="1" t="s">
        <v>53</v>
      </c>
      <c r="T4867">
        <v>1</v>
      </c>
      <c r="U4867" s="1" t="s">
        <v>42</v>
      </c>
      <c r="V4867" s="1" t="s">
        <v>59</v>
      </c>
      <c r="W4867" s="1" t="str">
        <f>IF(OR(MasterData[[#This Row],[Event]]="Christmas Market", MasterData[[#This Row],[Event]]="Christmas"), "Christmas Sale", "Non-Christmas Sale")</f>
        <v>Non-Christmas Sale</v>
      </c>
      <c r="X4867" t="b">
        <v>1</v>
      </c>
      <c r="Y4867">
        <v>1</v>
      </c>
      <c r="Z4867">
        <v>78.81</v>
      </c>
      <c r="AA4867">
        <v>315.24</v>
      </c>
      <c r="AB4867">
        <v>31.52</v>
      </c>
      <c r="AC4867" t="str">
        <f>IF(MasterData[[#This Row],[Discount Amount]]&gt;0, "Promotional sale", "Non-Promotional Sales")</f>
        <v>Promotional sale</v>
      </c>
    </row>
    <row r="4868" spans="1:29" x14ac:dyDescent="0.25">
      <c r="A4868">
        <v>4867</v>
      </c>
      <c r="B4868" s="1" t="s">
        <v>187</v>
      </c>
      <c r="C4868" s="2">
        <v>0.20711805555555562</v>
      </c>
      <c r="D4868">
        <v>9</v>
      </c>
      <c r="E4868">
        <v>58</v>
      </c>
      <c r="F4868" s="1" t="s">
        <v>37</v>
      </c>
      <c r="G4868" s="1" t="s">
        <v>62</v>
      </c>
      <c r="H4868">
        <v>46.565300000000001</v>
      </c>
      <c r="I4868">
        <v>-66.4619</v>
      </c>
      <c r="J4868">
        <v>63</v>
      </c>
      <c r="K4868" t="b">
        <v>0</v>
      </c>
      <c r="L4868">
        <v>847</v>
      </c>
      <c r="M4868" s="1" t="s">
        <v>74</v>
      </c>
      <c r="N4868" s="1" t="s">
        <v>75</v>
      </c>
      <c r="O4868">
        <v>2</v>
      </c>
      <c r="P4868" t="b">
        <v>1</v>
      </c>
      <c r="Q4868" t="b">
        <v>0</v>
      </c>
      <c r="R4868" s="1" t="s">
        <v>41</v>
      </c>
      <c r="S4868" s="1" t="s">
        <v>53</v>
      </c>
      <c r="T4868">
        <v>3</v>
      </c>
      <c r="U4868" s="1" t="s">
        <v>42</v>
      </c>
      <c r="V4868" s="1" t="s">
        <v>35</v>
      </c>
      <c r="W4868" s="1" t="str">
        <f>IF(OR(MasterData[[#This Row],[Event]]="Christmas Market", MasterData[[#This Row],[Event]]="Christmas"), "Christmas Sale", "Non-Christmas Sale")</f>
        <v>Non-Christmas Sale</v>
      </c>
      <c r="X4868" t="b">
        <v>1</v>
      </c>
      <c r="Y4868">
        <v>2</v>
      </c>
      <c r="Z4868">
        <v>45.87</v>
      </c>
      <c r="AA4868">
        <v>91.74</v>
      </c>
      <c r="AB4868">
        <v>0</v>
      </c>
      <c r="AC4868" t="str">
        <f>IF(MasterData[[#This Row],[Discount Amount]]&gt;0, "Promotional sale", "Non-Promotional Sales")</f>
        <v>Non-Promotional Sales</v>
      </c>
    </row>
    <row r="4869" spans="1:29" x14ac:dyDescent="0.25">
      <c r="A4869">
        <v>4868</v>
      </c>
      <c r="B4869" s="1" t="s">
        <v>367</v>
      </c>
      <c r="C4869" s="2">
        <v>0.96686342592592589</v>
      </c>
      <c r="D4869">
        <v>171</v>
      </c>
      <c r="E4869">
        <v>30</v>
      </c>
      <c r="F4869" s="1" t="s">
        <v>37</v>
      </c>
      <c r="G4869" s="1" t="s">
        <v>70</v>
      </c>
      <c r="H4869">
        <v>54.273099999999999</v>
      </c>
      <c r="I4869">
        <v>-61.738799999999998</v>
      </c>
      <c r="J4869">
        <v>19</v>
      </c>
      <c r="K4869" t="b">
        <v>0</v>
      </c>
      <c r="L4869">
        <v>724</v>
      </c>
      <c r="M4869" s="1" t="s">
        <v>39</v>
      </c>
      <c r="N4869" s="1" t="s">
        <v>40</v>
      </c>
      <c r="O4869">
        <v>2</v>
      </c>
      <c r="P4869" t="b">
        <v>0</v>
      </c>
      <c r="Q4869" t="b">
        <v>0</v>
      </c>
      <c r="R4869" s="1" t="s">
        <v>32</v>
      </c>
      <c r="S4869" s="1" t="s">
        <v>33</v>
      </c>
      <c r="T4869">
        <v>3</v>
      </c>
      <c r="U4869" s="1" t="s">
        <v>45</v>
      </c>
      <c r="V4869" s="1" t="s">
        <v>59</v>
      </c>
      <c r="W4869" s="1" t="str">
        <f>IF(OR(MasterData[[#This Row],[Event]]="Christmas Market", MasterData[[#This Row],[Event]]="Christmas"), "Christmas Sale", "Non-Christmas Sale")</f>
        <v>Non-Christmas Sale</v>
      </c>
      <c r="X4869" t="b">
        <v>1</v>
      </c>
      <c r="Y4869">
        <v>2</v>
      </c>
      <c r="Z4869">
        <v>84.88</v>
      </c>
      <c r="AA4869">
        <v>169.76</v>
      </c>
      <c r="AB4869">
        <v>16.98</v>
      </c>
      <c r="AC4869" t="str">
        <f>IF(MasterData[[#This Row],[Discount Amount]]&gt;0, "Promotional sale", "Non-Promotional Sales")</f>
        <v>Promotional sale</v>
      </c>
    </row>
    <row r="4870" spans="1:29" x14ac:dyDescent="0.25">
      <c r="A4870">
        <v>4869</v>
      </c>
      <c r="B4870" s="1" t="s">
        <v>200</v>
      </c>
      <c r="C4870" s="2">
        <v>0.92108796296296291</v>
      </c>
      <c r="D4870">
        <v>296</v>
      </c>
      <c r="E4870">
        <v>59</v>
      </c>
      <c r="F4870" s="1" t="s">
        <v>28</v>
      </c>
      <c r="G4870" s="1" t="s">
        <v>48</v>
      </c>
      <c r="H4870">
        <v>53.933300000000003</v>
      </c>
      <c r="I4870">
        <v>-116.5765</v>
      </c>
      <c r="J4870">
        <v>74</v>
      </c>
      <c r="K4870" t="b">
        <v>0</v>
      </c>
      <c r="L4870">
        <v>197</v>
      </c>
      <c r="M4870" s="1" t="s">
        <v>74</v>
      </c>
      <c r="N4870" s="1" t="s">
        <v>75</v>
      </c>
      <c r="O4870">
        <v>2</v>
      </c>
      <c r="P4870" t="b">
        <v>1</v>
      </c>
      <c r="Q4870" t="b">
        <v>0</v>
      </c>
      <c r="R4870" s="1" t="s">
        <v>41</v>
      </c>
      <c r="S4870" s="1" t="s">
        <v>33</v>
      </c>
      <c r="T4870">
        <v>1</v>
      </c>
      <c r="U4870" s="1" t="s">
        <v>45</v>
      </c>
      <c r="V4870" s="1" t="s">
        <v>59</v>
      </c>
      <c r="W4870" s="1" t="str">
        <f>IF(OR(MasterData[[#This Row],[Event]]="Christmas Market", MasterData[[#This Row],[Event]]="Christmas"), "Christmas Sale", "Non-Christmas Sale")</f>
        <v>Non-Christmas Sale</v>
      </c>
      <c r="X4870" t="b">
        <v>0</v>
      </c>
      <c r="Y4870">
        <v>3</v>
      </c>
      <c r="Z4870">
        <v>72.09</v>
      </c>
      <c r="AA4870">
        <v>144.19</v>
      </c>
      <c r="AB4870">
        <v>14.42</v>
      </c>
      <c r="AC4870" t="str">
        <f>IF(MasterData[[#This Row],[Discount Amount]]&gt;0, "Promotional sale", "Non-Promotional Sales")</f>
        <v>Promotional sale</v>
      </c>
    </row>
    <row r="4871" spans="1:29" x14ac:dyDescent="0.25">
      <c r="A4871">
        <v>4870</v>
      </c>
      <c r="B4871" s="1" t="s">
        <v>257</v>
      </c>
      <c r="C4871" s="2">
        <v>0.62358796296296304</v>
      </c>
      <c r="D4871">
        <v>136</v>
      </c>
      <c r="E4871">
        <v>31</v>
      </c>
      <c r="F4871" s="1" t="s">
        <v>28</v>
      </c>
      <c r="G4871" s="1" t="s">
        <v>44</v>
      </c>
      <c r="H4871">
        <v>46.813099999999999</v>
      </c>
      <c r="I4871">
        <v>-71.207499999999996</v>
      </c>
      <c r="J4871">
        <v>85</v>
      </c>
      <c r="K4871" t="b">
        <v>0</v>
      </c>
      <c r="L4871">
        <v>258</v>
      </c>
      <c r="M4871" s="1" t="s">
        <v>30</v>
      </c>
      <c r="N4871" s="1" t="s">
        <v>31</v>
      </c>
      <c r="O4871">
        <v>5</v>
      </c>
      <c r="P4871" t="b">
        <v>1</v>
      </c>
      <c r="Q4871" t="b">
        <v>1</v>
      </c>
      <c r="R4871" s="1" t="s">
        <v>52</v>
      </c>
      <c r="S4871" s="1" t="s">
        <v>33</v>
      </c>
      <c r="T4871">
        <v>1</v>
      </c>
      <c r="U4871" s="1" t="s">
        <v>42</v>
      </c>
      <c r="V4871" s="1" t="s">
        <v>59</v>
      </c>
      <c r="W4871" s="1" t="str">
        <f>IF(OR(MasterData[[#This Row],[Event]]="Christmas Market", MasterData[[#This Row],[Event]]="Christmas"), "Christmas Sale", "Non-Christmas Sale")</f>
        <v>Non-Christmas Sale</v>
      </c>
      <c r="X4871" t="b">
        <v>0</v>
      </c>
      <c r="Y4871">
        <v>1</v>
      </c>
      <c r="Z4871">
        <v>30.78</v>
      </c>
      <c r="AA4871">
        <v>153.91999999999999</v>
      </c>
      <c r="AB4871">
        <v>15.39</v>
      </c>
      <c r="AC4871" t="str">
        <f>IF(MasterData[[#This Row],[Discount Amount]]&gt;0, "Promotional sale", "Non-Promotional Sales")</f>
        <v>Promotional sale</v>
      </c>
    </row>
    <row r="4872" spans="1:29" x14ac:dyDescent="0.25">
      <c r="A4872">
        <v>4871</v>
      </c>
      <c r="B4872" s="1" t="s">
        <v>116</v>
      </c>
      <c r="C4872" s="2">
        <v>0.79815972222222231</v>
      </c>
      <c r="D4872">
        <v>76</v>
      </c>
      <c r="E4872">
        <v>53</v>
      </c>
      <c r="F4872" s="1" t="s">
        <v>61</v>
      </c>
      <c r="G4872" s="1" t="s">
        <v>44</v>
      </c>
      <c r="H4872">
        <v>46.813099999999999</v>
      </c>
      <c r="I4872">
        <v>-71.207499999999996</v>
      </c>
      <c r="J4872">
        <v>66</v>
      </c>
      <c r="K4872" t="b">
        <v>1</v>
      </c>
      <c r="L4872">
        <v>340</v>
      </c>
      <c r="M4872" s="1" t="s">
        <v>56</v>
      </c>
      <c r="N4872" s="1" t="s">
        <v>57</v>
      </c>
      <c r="O4872">
        <v>4</v>
      </c>
      <c r="P4872" t="b">
        <v>1</v>
      </c>
      <c r="Q4872" t="b">
        <v>1</v>
      </c>
      <c r="R4872" s="1" t="s">
        <v>32</v>
      </c>
      <c r="S4872" s="1" t="s">
        <v>53</v>
      </c>
      <c r="T4872">
        <v>4</v>
      </c>
      <c r="U4872" s="1" t="s">
        <v>34</v>
      </c>
      <c r="V4872" s="1" t="s">
        <v>59</v>
      </c>
      <c r="W4872" s="1" t="str">
        <f>IF(OR(MasterData[[#This Row],[Event]]="Christmas Market", MasterData[[#This Row],[Event]]="Christmas"), "Christmas Sale", "Non-Christmas Sale")</f>
        <v>Non-Christmas Sale</v>
      </c>
      <c r="X4872" t="b">
        <v>0</v>
      </c>
      <c r="Y4872">
        <v>4</v>
      </c>
      <c r="Z4872">
        <v>79.599999999999994</v>
      </c>
      <c r="AA4872">
        <v>318.39</v>
      </c>
      <c r="AB4872">
        <v>31.84</v>
      </c>
      <c r="AC4872" t="str">
        <f>IF(MasterData[[#This Row],[Discount Amount]]&gt;0, "Promotional sale", "Non-Promotional Sales")</f>
        <v>Promotional sale</v>
      </c>
    </row>
    <row r="4873" spans="1:29" x14ac:dyDescent="0.25">
      <c r="A4873">
        <v>4872</v>
      </c>
      <c r="B4873" s="1" t="s">
        <v>182</v>
      </c>
      <c r="C4873" s="2">
        <v>0.93991898148148145</v>
      </c>
      <c r="D4873">
        <v>369</v>
      </c>
      <c r="E4873">
        <v>57</v>
      </c>
      <c r="F4873" s="1" t="s">
        <v>37</v>
      </c>
      <c r="G4873" s="1" t="s">
        <v>66</v>
      </c>
      <c r="H4873">
        <v>45.077800000000003</v>
      </c>
      <c r="I4873">
        <v>-63.546700000000001</v>
      </c>
      <c r="J4873">
        <v>90</v>
      </c>
      <c r="K4873" t="b">
        <v>1</v>
      </c>
      <c r="L4873">
        <v>565</v>
      </c>
      <c r="M4873" s="1" t="s">
        <v>63</v>
      </c>
      <c r="N4873" s="1" t="s">
        <v>64</v>
      </c>
      <c r="O4873">
        <v>2</v>
      </c>
      <c r="P4873" t="b">
        <v>1</v>
      </c>
      <c r="Q4873" t="b">
        <v>1</v>
      </c>
      <c r="R4873" s="1" t="s">
        <v>32</v>
      </c>
      <c r="S4873" s="1" t="s">
        <v>33</v>
      </c>
      <c r="T4873">
        <v>4</v>
      </c>
      <c r="U4873" s="1" t="s">
        <v>42</v>
      </c>
      <c r="V4873" s="1" t="s">
        <v>59</v>
      </c>
      <c r="W4873" s="1" t="str">
        <f>IF(OR(MasterData[[#This Row],[Event]]="Christmas Market", MasterData[[#This Row],[Event]]="Christmas"), "Christmas Sale", "Non-Christmas Sale")</f>
        <v>Non-Christmas Sale</v>
      </c>
      <c r="X4873" t="b">
        <v>0</v>
      </c>
      <c r="Y4873">
        <v>1</v>
      </c>
      <c r="Z4873">
        <v>85.38</v>
      </c>
      <c r="AA4873">
        <v>170.76</v>
      </c>
      <c r="AB4873">
        <v>17.079999999999998</v>
      </c>
      <c r="AC4873" t="str">
        <f>IF(MasterData[[#This Row],[Discount Amount]]&gt;0, "Promotional sale", "Non-Promotional Sales")</f>
        <v>Promotional sale</v>
      </c>
    </row>
    <row r="4874" spans="1:29" x14ac:dyDescent="0.25">
      <c r="A4874">
        <v>4873</v>
      </c>
      <c r="B4874" s="1" t="s">
        <v>153</v>
      </c>
      <c r="C4874" s="2">
        <v>0.76121527777777787</v>
      </c>
      <c r="D4874">
        <v>296</v>
      </c>
      <c r="E4874">
        <v>45</v>
      </c>
      <c r="F4874" s="1" t="s">
        <v>28</v>
      </c>
      <c r="G4874" s="1" t="s">
        <v>66</v>
      </c>
      <c r="H4874">
        <v>45.077800000000003</v>
      </c>
      <c r="I4874">
        <v>-63.546700000000001</v>
      </c>
      <c r="J4874">
        <v>100</v>
      </c>
      <c r="K4874" t="b">
        <v>0</v>
      </c>
      <c r="L4874">
        <v>360</v>
      </c>
      <c r="M4874" s="1" t="s">
        <v>39</v>
      </c>
      <c r="N4874" s="1" t="s">
        <v>40</v>
      </c>
      <c r="O4874">
        <v>1</v>
      </c>
      <c r="P4874" t="b">
        <v>0</v>
      </c>
      <c r="Q4874" t="b">
        <v>0</v>
      </c>
      <c r="R4874" s="1" t="s">
        <v>32</v>
      </c>
      <c r="S4874" s="1" t="s">
        <v>33</v>
      </c>
      <c r="T4874">
        <v>4</v>
      </c>
      <c r="U4874" s="1" t="s">
        <v>42</v>
      </c>
      <c r="V4874" s="1" t="s">
        <v>59</v>
      </c>
      <c r="W4874" s="1" t="str">
        <f>IF(OR(MasterData[[#This Row],[Event]]="Christmas Market", MasterData[[#This Row],[Event]]="Christmas"), "Christmas Sale", "Non-Christmas Sale")</f>
        <v>Non-Christmas Sale</v>
      </c>
      <c r="X4874" t="b">
        <v>0</v>
      </c>
      <c r="Y4874">
        <v>1</v>
      </c>
      <c r="Z4874">
        <v>68.41</v>
      </c>
      <c r="AA4874">
        <v>68.41</v>
      </c>
      <c r="AB4874">
        <v>6.84</v>
      </c>
      <c r="AC4874" t="str">
        <f>IF(MasterData[[#This Row],[Discount Amount]]&gt;0, "Promotional sale", "Non-Promotional Sales")</f>
        <v>Promotional sale</v>
      </c>
    </row>
    <row r="4875" spans="1:29" x14ac:dyDescent="0.25">
      <c r="A4875">
        <v>4874</v>
      </c>
      <c r="B4875" s="1" t="s">
        <v>205</v>
      </c>
      <c r="C4875" s="2">
        <v>0.60206018518518523</v>
      </c>
      <c r="D4875">
        <v>222</v>
      </c>
      <c r="E4875">
        <v>44</v>
      </c>
      <c r="F4875" s="1" t="s">
        <v>37</v>
      </c>
      <c r="G4875" s="1" t="s">
        <v>66</v>
      </c>
      <c r="H4875">
        <v>45.077800000000003</v>
      </c>
      <c r="I4875">
        <v>-63.546700000000001</v>
      </c>
      <c r="J4875">
        <v>47</v>
      </c>
      <c r="K4875" t="b">
        <v>0</v>
      </c>
      <c r="L4875">
        <v>856</v>
      </c>
      <c r="M4875" s="1" t="s">
        <v>56</v>
      </c>
      <c r="N4875" s="1" t="s">
        <v>57</v>
      </c>
      <c r="O4875">
        <v>3</v>
      </c>
      <c r="P4875" t="b">
        <v>1</v>
      </c>
      <c r="Q4875" t="b">
        <v>0</v>
      </c>
      <c r="R4875" s="1" t="s">
        <v>52</v>
      </c>
      <c r="S4875" s="1" t="s">
        <v>58</v>
      </c>
      <c r="T4875">
        <v>1</v>
      </c>
      <c r="U4875" s="1" t="s">
        <v>42</v>
      </c>
      <c r="V4875" s="1" t="s">
        <v>46</v>
      </c>
      <c r="W4875" s="1" t="str">
        <f>IF(OR(MasterData[[#This Row],[Event]]="Christmas Market", MasterData[[#This Row],[Event]]="Christmas"), "Christmas Sale", "Non-Christmas Sale")</f>
        <v>Christmas Sale</v>
      </c>
      <c r="X4875" t="b">
        <v>1</v>
      </c>
      <c r="Y4875">
        <v>1</v>
      </c>
      <c r="Z4875">
        <v>15.91</v>
      </c>
      <c r="AA4875">
        <v>47.74</v>
      </c>
      <c r="AB4875">
        <v>0</v>
      </c>
      <c r="AC4875" t="str">
        <f>IF(MasterData[[#This Row],[Discount Amount]]&gt;0, "Promotional sale", "Non-Promotional Sales")</f>
        <v>Non-Promotional Sales</v>
      </c>
    </row>
    <row r="4876" spans="1:29" x14ac:dyDescent="0.25">
      <c r="A4876">
        <v>4875</v>
      </c>
      <c r="B4876" s="1" t="s">
        <v>128</v>
      </c>
      <c r="C4876" s="2">
        <v>0.46568287037037037</v>
      </c>
      <c r="D4876">
        <v>400</v>
      </c>
      <c r="E4876">
        <v>31</v>
      </c>
      <c r="F4876" s="1" t="s">
        <v>37</v>
      </c>
      <c r="G4876" s="1" t="s">
        <v>38</v>
      </c>
      <c r="H4876">
        <v>53.726700000000001</v>
      </c>
      <c r="I4876">
        <v>-127.6476</v>
      </c>
      <c r="J4876">
        <v>41</v>
      </c>
      <c r="K4876" t="b">
        <v>1</v>
      </c>
      <c r="L4876">
        <v>150</v>
      </c>
      <c r="M4876" s="1" t="s">
        <v>30</v>
      </c>
      <c r="N4876" s="1" t="s">
        <v>31</v>
      </c>
      <c r="O4876">
        <v>4</v>
      </c>
      <c r="P4876" t="b">
        <v>0</v>
      </c>
      <c r="Q4876" t="b">
        <v>0</v>
      </c>
      <c r="R4876" s="1" t="s">
        <v>41</v>
      </c>
      <c r="S4876" s="1" t="s">
        <v>33</v>
      </c>
      <c r="T4876">
        <v>4</v>
      </c>
      <c r="U4876" s="1" t="s">
        <v>34</v>
      </c>
      <c r="V4876" s="1" t="s">
        <v>46</v>
      </c>
      <c r="W4876" s="1" t="str">
        <f>IF(OR(MasterData[[#This Row],[Event]]="Christmas Market", MasterData[[#This Row],[Event]]="Christmas"), "Christmas Sale", "Non-Christmas Sale")</f>
        <v>Christmas Sale</v>
      </c>
      <c r="X4876" t="b">
        <v>0</v>
      </c>
      <c r="Y4876">
        <v>1</v>
      </c>
      <c r="Z4876">
        <v>24.5</v>
      </c>
      <c r="AA4876">
        <v>98</v>
      </c>
      <c r="AB4876">
        <v>0</v>
      </c>
      <c r="AC4876" t="str">
        <f>IF(MasterData[[#This Row],[Discount Amount]]&gt;0, "Promotional sale", "Non-Promotional Sales")</f>
        <v>Non-Promotional Sales</v>
      </c>
    </row>
    <row r="4877" spans="1:29" x14ac:dyDescent="0.25">
      <c r="A4877">
        <v>4876</v>
      </c>
      <c r="B4877" s="1" t="s">
        <v>278</v>
      </c>
      <c r="C4877" s="2">
        <v>0.41820601851851857</v>
      </c>
      <c r="D4877">
        <v>30</v>
      </c>
      <c r="E4877">
        <v>49</v>
      </c>
      <c r="F4877" s="1" t="s">
        <v>37</v>
      </c>
      <c r="G4877" s="1" t="s">
        <v>44</v>
      </c>
      <c r="H4877">
        <v>46.813099999999999</v>
      </c>
      <c r="I4877">
        <v>-71.207499999999996</v>
      </c>
      <c r="J4877">
        <v>72</v>
      </c>
      <c r="K4877" t="b">
        <v>1</v>
      </c>
      <c r="L4877">
        <v>254</v>
      </c>
      <c r="M4877" s="1" t="s">
        <v>74</v>
      </c>
      <c r="N4877" s="1" t="s">
        <v>75</v>
      </c>
      <c r="O4877">
        <v>3</v>
      </c>
      <c r="P4877" t="b">
        <v>0</v>
      </c>
      <c r="Q4877" t="b">
        <v>1</v>
      </c>
      <c r="R4877" s="1" t="s">
        <v>52</v>
      </c>
      <c r="S4877" s="1" t="s">
        <v>58</v>
      </c>
      <c r="T4877">
        <v>3</v>
      </c>
      <c r="U4877" s="1" t="s">
        <v>34</v>
      </c>
      <c r="V4877" s="1" t="s">
        <v>46</v>
      </c>
      <c r="W4877" s="1" t="str">
        <f>IF(OR(MasterData[[#This Row],[Event]]="Christmas Market", MasterData[[#This Row],[Event]]="Christmas"), "Christmas Sale", "Non-Christmas Sale")</f>
        <v>Christmas Sale</v>
      </c>
      <c r="X4877" t="b">
        <v>0</v>
      </c>
      <c r="Y4877">
        <v>1</v>
      </c>
      <c r="Z4877">
        <v>22.48</v>
      </c>
      <c r="AA4877">
        <v>67.430000000000007</v>
      </c>
      <c r="AB4877">
        <v>0</v>
      </c>
      <c r="AC4877" t="str">
        <f>IF(MasterData[[#This Row],[Discount Amount]]&gt;0, "Promotional sale", "Non-Promotional Sales")</f>
        <v>Non-Promotional Sales</v>
      </c>
    </row>
    <row r="4878" spans="1:29" x14ac:dyDescent="0.25">
      <c r="A4878">
        <v>4877</v>
      </c>
      <c r="B4878" s="1" t="s">
        <v>258</v>
      </c>
      <c r="C4878" s="2">
        <v>0.89714120370370365</v>
      </c>
      <c r="D4878">
        <v>484</v>
      </c>
      <c r="E4878">
        <v>58</v>
      </c>
      <c r="F4878" s="1" t="s">
        <v>37</v>
      </c>
      <c r="G4878" s="1" t="s">
        <v>79</v>
      </c>
      <c r="H4878">
        <v>63.588799999999999</v>
      </c>
      <c r="I4878">
        <v>-115.5069</v>
      </c>
      <c r="J4878">
        <v>67</v>
      </c>
      <c r="K4878" t="b">
        <v>1</v>
      </c>
      <c r="L4878">
        <v>392</v>
      </c>
      <c r="M4878" s="1" t="s">
        <v>74</v>
      </c>
      <c r="N4878" s="1" t="s">
        <v>75</v>
      </c>
      <c r="O4878">
        <v>3</v>
      </c>
      <c r="P4878" t="b">
        <v>1</v>
      </c>
      <c r="Q4878" t="b">
        <v>1</v>
      </c>
      <c r="R4878" s="1" t="s">
        <v>32</v>
      </c>
      <c r="S4878" s="1" t="s">
        <v>53</v>
      </c>
      <c r="T4878">
        <v>3</v>
      </c>
      <c r="U4878" s="1" t="s">
        <v>42</v>
      </c>
      <c r="V4878" s="1" t="s">
        <v>46</v>
      </c>
      <c r="W4878" s="1" t="str">
        <f>IF(OR(MasterData[[#This Row],[Event]]="Christmas Market", MasterData[[#This Row],[Event]]="Christmas"), "Christmas Sale", "Non-Christmas Sale")</f>
        <v>Christmas Sale</v>
      </c>
      <c r="X4878" t="b">
        <v>1</v>
      </c>
      <c r="Y4878">
        <v>3</v>
      </c>
      <c r="Z4878">
        <v>42.38</v>
      </c>
      <c r="AA4878">
        <v>127.15</v>
      </c>
      <c r="AB4878">
        <v>0</v>
      </c>
      <c r="AC4878" t="str">
        <f>IF(MasterData[[#This Row],[Discount Amount]]&gt;0, "Promotional sale", "Non-Promotional Sales")</f>
        <v>Non-Promotional Sales</v>
      </c>
    </row>
    <row r="4879" spans="1:29" x14ac:dyDescent="0.25">
      <c r="A4879">
        <v>4878</v>
      </c>
      <c r="B4879" s="1" t="s">
        <v>288</v>
      </c>
      <c r="C4879" s="2">
        <v>0.5942708333333333</v>
      </c>
      <c r="D4879">
        <v>317</v>
      </c>
      <c r="E4879">
        <v>33</v>
      </c>
      <c r="F4879" s="1" t="s">
        <v>37</v>
      </c>
      <c r="G4879" s="1" t="s">
        <v>66</v>
      </c>
      <c r="H4879">
        <v>45.077800000000003</v>
      </c>
      <c r="I4879">
        <v>-63.546700000000001</v>
      </c>
      <c r="J4879">
        <v>18</v>
      </c>
      <c r="K4879" t="b">
        <v>1</v>
      </c>
      <c r="L4879">
        <v>517</v>
      </c>
      <c r="M4879" s="1" t="s">
        <v>39</v>
      </c>
      <c r="N4879" s="1" t="s">
        <v>40</v>
      </c>
      <c r="O4879">
        <v>2</v>
      </c>
      <c r="P4879" t="b">
        <v>1</v>
      </c>
      <c r="Q4879" t="b">
        <v>1</v>
      </c>
      <c r="R4879" s="1" t="s">
        <v>41</v>
      </c>
      <c r="S4879" s="1" t="s">
        <v>49</v>
      </c>
      <c r="T4879">
        <v>3</v>
      </c>
      <c r="U4879" s="1" t="s">
        <v>45</v>
      </c>
      <c r="V4879" s="1" t="s">
        <v>59</v>
      </c>
      <c r="W4879" s="1" t="str">
        <f>IF(OR(MasterData[[#This Row],[Event]]="Christmas Market", MasterData[[#This Row],[Event]]="Christmas"), "Christmas Sale", "Non-Christmas Sale")</f>
        <v>Non-Christmas Sale</v>
      </c>
      <c r="X4879" t="b">
        <v>1</v>
      </c>
      <c r="Y4879">
        <v>2</v>
      </c>
      <c r="Z4879">
        <v>36.340000000000003</v>
      </c>
      <c r="AA4879">
        <v>72.67</v>
      </c>
      <c r="AB4879">
        <v>7.27</v>
      </c>
      <c r="AC4879" t="str">
        <f>IF(MasterData[[#This Row],[Discount Amount]]&gt;0, "Promotional sale", "Non-Promotional Sales")</f>
        <v>Promotional sale</v>
      </c>
    </row>
    <row r="4880" spans="1:29" x14ac:dyDescent="0.25">
      <c r="A4880">
        <v>4879</v>
      </c>
      <c r="B4880" s="1" t="s">
        <v>83</v>
      </c>
      <c r="C4880" s="2">
        <v>0.61592592592592599</v>
      </c>
      <c r="D4880">
        <v>398</v>
      </c>
      <c r="E4880">
        <v>46</v>
      </c>
      <c r="F4880" s="1" t="s">
        <v>37</v>
      </c>
      <c r="G4880" s="1" t="s">
        <v>66</v>
      </c>
      <c r="H4880">
        <v>45.077800000000003</v>
      </c>
      <c r="I4880">
        <v>-63.546700000000001</v>
      </c>
      <c r="J4880">
        <v>98</v>
      </c>
      <c r="K4880" t="b">
        <v>0</v>
      </c>
      <c r="L4880">
        <v>445</v>
      </c>
      <c r="M4880" s="1" t="s">
        <v>39</v>
      </c>
      <c r="N4880" s="1" t="s">
        <v>40</v>
      </c>
      <c r="O4880">
        <v>4</v>
      </c>
      <c r="P4880" t="b">
        <v>1</v>
      </c>
      <c r="Q4880" t="b">
        <v>0</v>
      </c>
      <c r="R4880" s="1" t="s">
        <v>41</v>
      </c>
      <c r="S4880" s="1" t="s">
        <v>58</v>
      </c>
      <c r="T4880">
        <v>3</v>
      </c>
      <c r="U4880" s="1" t="s">
        <v>34</v>
      </c>
      <c r="V4880" s="1" t="s">
        <v>35</v>
      </c>
      <c r="W4880" s="1" t="str">
        <f>IF(OR(MasterData[[#This Row],[Event]]="Christmas Market", MasterData[[#This Row],[Event]]="Christmas"), "Christmas Sale", "Non-Christmas Sale")</f>
        <v>Non-Christmas Sale</v>
      </c>
      <c r="X4880" t="b">
        <v>1</v>
      </c>
      <c r="Y4880">
        <v>5</v>
      </c>
      <c r="Z4880">
        <v>53.85</v>
      </c>
      <c r="AA4880">
        <v>215.41</v>
      </c>
      <c r="AB4880">
        <v>0</v>
      </c>
      <c r="AC4880" t="str">
        <f>IF(MasterData[[#This Row],[Discount Amount]]&gt;0, "Promotional sale", "Non-Promotional Sales")</f>
        <v>Non-Promotional Sales</v>
      </c>
    </row>
    <row r="4881" spans="1:29" x14ac:dyDescent="0.25">
      <c r="A4881">
        <v>4880</v>
      </c>
      <c r="B4881" s="1" t="s">
        <v>313</v>
      </c>
      <c r="C4881" s="2">
        <v>0.38354166666666667</v>
      </c>
      <c r="D4881">
        <v>400</v>
      </c>
      <c r="E4881">
        <v>67</v>
      </c>
      <c r="F4881" s="1" t="s">
        <v>37</v>
      </c>
      <c r="G4881" s="1" t="s">
        <v>29</v>
      </c>
      <c r="H4881">
        <v>51.253799999999998</v>
      </c>
      <c r="I4881">
        <v>-85.3232</v>
      </c>
      <c r="J4881">
        <v>83</v>
      </c>
      <c r="K4881" t="b">
        <v>1</v>
      </c>
      <c r="L4881">
        <v>214</v>
      </c>
      <c r="M4881" s="1" t="s">
        <v>56</v>
      </c>
      <c r="N4881" s="1" t="s">
        <v>57</v>
      </c>
      <c r="O4881">
        <v>5</v>
      </c>
      <c r="P4881" t="b">
        <v>1</v>
      </c>
      <c r="Q4881" t="b">
        <v>0</v>
      </c>
      <c r="R4881" s="1" t="s">
        <v>52</v>
      </c>
      <c r="S4881" s="1" t="s">
        <v>58</v>
      </c>
      <c r="T4881">
        <v>4</v>
      </c>
      <c r="U4881" s="1" t="s">
        <v>34</v>
      </c>
      <c r="V4881" s="1" t="s">
        <v>35</v>
      </c>
      <c r="W4881" s="1" t="str">
        <f>IF(OR(MasterData[[#This Row],[Event]]="Christmas Market", MasterData[[#This Row],[Event]]="Christmas"), "Christmas Sale", "Non-Christmas Sale")</f>
        <v>Non-Christmas Sale</v>
      </c>
      <c r="X4881" t="b">
        <v>1</v>
      </c>
      <c r="Y4881">
        <v>5</v>
      </c>
      <c r="Z4881">
        <v>16.21</v>
      </c>
      <c r="AA4881">
        <v>81.040000000000006</v>
      </c>
      <c r="AB4881">
        <v>0</v>
      </c>
      <c r="AC4881" t="str">
        <f>IF(MasterData[[#This Row],[Discount Amount]]&gt;0, "Promotional sale", "Non-Promotional Sales")</f>
        <v>Non-Promotional Sales</v>
      </c>
    </row>
    <row r="4882" spans="1:29" x14ac:dyDescent="0.25">
      <c r="A4882">
        <v>4881</v>
      </c>
      <c r="B4882" s="1" t="s">
        <v>379</v>
      </c>
      <c r="C4882" s="2">
        <v>0.52136574074074082</v>
      </c>
      <c r="D4882">
        <v>56</v>
      </c>
      <c r="E4882">
        <v>60</v>
      </c>
      <c r="F4882" s="1" t="s">
        <v>37</v>
      </c>
      <c r="G4882" s="1" t="s">
        <v>44</v>
      </c>
      <c r="H4882">
        <v>46.813099999999999</v>
      </c>
      <c r="I4882">
        <v>-71.207499999999996</v>
      </c>
      <c r="J4882">
        <v>27</v>
      </c>
      <c r="K4882" t="b">
        <v>1</v>
      </c>
      <c r="L4882">
        <v>667</v>
      </c>
      <c r="M4882" s="1" t="s">
        <v>39</v>
      </c>
      <c r="N4882" s="1" t="s">
        <v>40</v>
      </c>
      <c r="O4882">
        <v>2</v>
      </c>
      <c r="P4882" t="b">
        <v>1</v>
      </c>
      <c r="Q4882" t="b">
        <v>1</v>
      </c>
      <c r="R4882" s="1" t="s">
        <v>41</v>
      </c>
      <c r="S4882" s="1" t="s">
        <v>49</v>
      </c>
      <c r="T4882">
        <v>5</v>
      </c>
      <c r="U4882" s="1" t="s">
        <v>45</v>
      </c>
      <c r="V4882" s="1" t="s">
        <v>35</v>
      </c>
      <c r="W4882" s="1" t="str">
        <f>IF(OR(MasterData[[#This Row],[Event]]="Christmas Market", MasterData[[#This Row],[Event]]="Christmas"), "Christmas Sale", "Non-Christmas Sale")</f>
        <v>Non-Christmas Sale</v>
      </c>
      <c r="X4882" t="b">
        <v>0</v>
      </c>
      <c r="Y4882">
        <v>1</v>
      </c>
      <c r="Z4882">
        <v>27.02</v>
      </c>
      <c r="AA4882">
        <v>54.04</v>
      </c>
      <c r="AB4882">
        <v>0</v>
      </c>
      <c r="AC4882" t="str">
        <f>IF(MasterData[[#This Row],[Discount Amount]]&gt;0, "Promotional sale", "Non-Promotional Sales")</f>
        <v>Non-Promotional Sales</v>
      </c>
    </row>
    <row r="4883" spans="1:29" x14ac:dyDescent="0.25">
      <c r="A4883">
        <v>4882</v>
      </c>
      <c r="B4883" s="1" t="s">
        <v>293</v>
      </c>
      <c r="C4883" s="2">
        <v>0.83016203703703706</v>
      </c>
      <c r="D4883">
        <v>337</v>
      </c>
      <c r="E4883">
        <v>42</v>
      </c>
      <c r="F4883" s="1" t="s">
        <v>61</v>
      </c>
      <c r="G4883" s="1" t="s">
        <v>55</v>
      </c>
      <c r="H4883">
        <v>52.939900000000002</v>
      </c>
      <c r="I4883">
        <v>-106.4509</v>
      </c>
      <c r="J4883">
        <v>63</v>
      </c>
      <c r="K4883" t="b">
        <v>0</v>
      </c>
      <c r="L4883">
        <v>839</v>
      </c>
      <c r="M4883" s="1" t="s">
        <v>39</v>
      </c>
      <c r="N4883" s="1" t="s">
        <v>40</v>
      </c>
      <c r="O4883">
        <v>2</v>
      </c>
      <c r="P4883" t="b">
        <v>0</v>
      </c>
      <c r="Q4883" t="b">
        <v>0</v>
      </c>
      <c r="R4883" s="1" t="s">
        <v>52</v>
      </c>
      <c r="S4883" s="1" t="s">
        <v>33</v>
      </c>
      <c r="T4883">
        <v>3</v>
      </c>
      <c r="U4883" s="1" t="s">
        <v>34</v>
      </c>
      <c r="V4883" s="1" t="s">
        <v>35</v>
      </c>
      <c r="W4883" s="1" t="str">
        <f>IF(OR(MasterData[[#This Row],[Event]]="Christmas Market", MasterData[[#This Row],[Event]]="Christmas"), "Christmas Sale", "Non-Christmas Sale")</f>
        <v>Non-Christmas Sale</v>
      </c>
      <c r="X4883" t="b">
        <v>0</v>
      </c>
      <c r="Y4883">
        <v>5</v>
      </c>
      <c r="Z4883">
        <v>64.44</v>
      </c>
      <c r="AA4883">
        <v>128.88999999999999</v>
      </c>
      <c r="AB4883">
        <v>0</v>
      </c>
      <c r="AC4883" t="str">
        <f>IF(MasterData[[#This Row],[Discount Amount]]&gt;0, "Promotional sale", "Non-Promotional Sales")</f>
        <v>Non-Promotional Sales</v>
      </c>
    </row>
    <row r="4884" spans="1:29" x14ac:dyDescent="0.25">
      <c r="A4884">
        <v>4883</v>
      </c>
      <c r="B4884" s="1" t="s">
        <v>400</v>
      </c>
      <c r="C4884" s="2">
        <v>0.26403935185185179</v>
      </c>
      <c r="D4884">
        <v>162</v>
      </c>
      <c r="E4884">
        <v>64</v>
      </c>
      <c r="F4884" s="1" t="s">
        <v>37</v>
      </c>
      <c r="G4884" s="1" t="s">
        <v>44</v>
      </c>
      <c r="H4884">
        <v>46.813099999999999</v>
      </c>
      <c r="I4884">
        <v>-71.207499999999996</v>
      </c>
      <c r="J4884">
        <v>89</v>
      </c>
      <c r="K4884" t="b">
        <v>0</v>
      </c>
      <c r="L4884">
        <v>839</v>
      </c>
      <c r="M4884" s="1" t="s">
        <v>63</v>
      </c>
      <c r="N4884" s="1" t="s">
        <v>64</v>
      </c>
      <c r="O4884">
        <v>2</v>
      </c>
      <c r="P4884" t="b">
        <v>0</v>
      </c>
      <c r="Q4884" t="b">
        <v>1</v>
      </c>
      <c r="R4884" s="1" t="s">
        <v>41</v>
      </c>
      <c r="S4884" s="1" t="s">
        <v>49</v>
      </c>
      <c r="T4884">
        <v>4</v>
      </c>
      <c r="U4884" s="1" t="s">
        <v>42</v>
      </c>
      <c r="V4884" s="1" t="s">
        <v>35</v>
      </c>
      <c r="W4884" s="1" t="str">
        <f>IF(OR(MasterData[[#This Row],[Event]]="Christmas Market", MasterData[[#This Row],[Event]]="Christmas"), "Christmas Sale", "Non-Christmas Sale")</f>
        <v>Non-Christmas Sale</v>
      </c>
      <c r="X4884" t="b">
        <v>0</v>
      </c>
      <c r="Y4884">
        <v>3</v>
      </c>
      <c r="Z4884">
        <v>39.090000000000003</v>
      </c>
      <c r="AA4884">
        <v>78.19</v>
      </c>
      <c r="AB4884">
        <v>0</v>
      </c>
      <c r="AC4884" t="str">
        <f>IF(MasterData[[#This Row],[Discount Amount]]&gt;0, "Promotional sale", "Non-Promotional Sales")</f>
        <v>Non-Promotional Sales</v>
      </c>
    </row>
    <row r="4885" spans="1:29" x14ac:dyDescent="0.25">
      <c r="A4885">
        <v>4884</v>
      </c>
      <c r="B4885" s="1" t="s">
        <v>97</v>
      </c>
      <c r="C4885" s="2">
        <v>0.5043981481481481</v>
      </c>
      <c r="D4885">
        <v>54</v>
      </c>
      <c r="E4885">
        <v>34</v>
      </c>
      <c r="F4885" s="1" t="s">
        <v>61</v>
      </c>
      <c r="G4885" s="1" t="s">
        <v>62</v>
      </c>
      <c r="H4885">
        <v>46.565300000000001</v>
      </c>
      <c r="I4885">
        <v>-66.4619</v>
      </c>
      <c r="J4885">
        <v>74</v>
      </c>
      <c r="K4885" t="b">
        <v>1</v>
      </c>
      <c r="L4885">
        <v>150</v>
      </c>
      <c r="M4885" s="1" t="s">
        <v>39</v>
      </c>
      <c r="N4885" s="1" t="s">
        <v>40</v>
      </c>
      <c r="O4885">
        <v>1</v>
      </c>
      <c r="P4885" t="b">
        <v>0</v>
      </c>
      <c r="Q4885" t="b">
        <v>1</v>
      </c>
      <c r="R4885" s="1" t="s">
        <v>32</v>
      </c>
      <c r="S4885" s="1" t="s">
        <v>33</v>
      </c>
      <c r="T4885">
        <v>1</v>
      </c>
      <c r="U4885" s="1" t="s">
        <v>45</v>
      </c>
      <c r="V4885" s="1" t="s">
        <v>46</v>
      </c>
      <c r="W4885" s="1" t="str">
        <f>IF(OR(MasterData[[#This Row],[Event]]="Christmas Market", MasterData[[#This Row],[Event]]="Christmas"), "Christmas Sale", "Non-Christmas Sale")</f>
        <v>Christmas Sale</v>
      </c>
      <c r="X4885" t="b">
        <v>0</v>
      </c>
      <c r="Y4885">
        <v>2</v>
      </c>
      <c r="Z4885">
        <v>97.34</v>
      </c>
      <c r="AA4885">
        <v>97.34</v>
      </c>
      <c r="AB4885">
        <v>0</v>
      </c>
      <c r="AC4885" t="str">
        <f>IF(MasterData[[#This Row],[Discount Amount]]&gt;0, "Promotional sale", "Non-Promotional Sales")</f>
        <v>Non-Promotional Sales</v>
      </c>
    </row>
    <row r="4886" spans="1:29" x14ac:dyDescent="0.25">
      <c r="A4886">
        <v>4885</v>
      </c>
      <c r="B4886" s="1" t="s">
        <v>301</v>
      </c>
      <c r="C4886" s="2">
        <v>2.9664351851851789E-2</v>
      </c>
      <c r="D4886">
        <v>478</v>
      </c>
      <c r="E4886">
        <v>52</v>
      </c>
      <c r="F4886" s="1" t="s">
        <v>61</v>
      </c>
      <c r="G4886" s="1" t="s">
        <v>70</v>
      </c>
      <c r="H4886">
        <v>54.273099999999999</v>
      </c>
      <c r="I4886">
        <v>-61.738799999999998</v>
      </c>
      <c r="J4886">
        <v>62</v>
      </c>
      <c r="K4886" t="b">
        <v>0</v>
      </c>
      <c r="L4886">
        <v>939</v>
      </c>
      <c r="M4886" s="1" t="s">
        <v>39</v>
      </c>
      <c r="N4886" s="1" t="s">
        <v>40</v>
      </c>
      <c r="O4886">
        <v>5</v>
      </c>
      <c r="P4886" t="b">
        <v>1</v>
      </c>
      <c r="Q4886" t="b">
        <v>0</v>
      </c>
      <c r="R4886" s="1" t="s">
        <v>32</v>
      </c>
      <c r="S4886" s="1" t="s">
        <v>49</v>
      </c>
      <c r="T4886">
        <v>5</v>
      </c>
      <c r="U4886" s="1" t="s">
        <v>45</v>
      </c>
      <c r="V4886" s="1" t="s">
        <v>35</v>
      </c>
      <c r="W4886" s="1" t="str">
        <f>IF(OR(MasterData[[#This Row],[Event]]="Christmas Market", MasterData[[#This Row],[Event]]="Christmas"), "Christmas Sale", "Non-Christmas Sale")</f>
        <v>Non-Christmas Sale</v>
      </c>
      <c r="X4886" t="b">
        <v>0</v>
      </c>
      <c r="Y4886">
        <v>5</v>
      </c>
      <c r="Z4886">
        <v>80.98</v>
      </c>
      <c r="AA4886">
        <v>404.91</v>
      </c>
      <c r="AB4886">
        <v>0</v>
      </c>
      <c r="AC4886" t="str">
        <f>IF(MasterData[[#This Row],[Discount Amount]]&gt;0, "Promotional sale", "Non-Promotional Sales")</f>
        <v>Non-Promotional Sales</v>
      </c>
    </row>
    <row r="4887" spans="1:29" x14ac:dyDescent="0.25">
      <c r="A4887">
        <v>4886</v>
      </c>
      <c r="B4887" s="1" t="s">
        <v>340</v>
      </c>
      <c r="C4887" s="2">
        <v>0.92700231481481477</v>
      </c>
      <c r="D4887">
        <v>259</v>
      </c>
      <c r="E4887">
        <v>26</v>
      </c>
      <c r="F4887" s="1" t="s">
        <v>28</v>
      </c>
      <c r="G4887" s="1" t="s">
        <v>55</v>
      </c>
      <c r="H4887">
        <v>52.939900000000002</v>
      </c>
      <c r="I4887">
        <v>-106.4509</v>
      </c>
      <c r="J4887">
        <v>54</v>
      </c>
      <c r="K4887" t="b">
        <v>1</v>
      </c>
      <c r="L4887">
        <v>526</v>
      </c>
      <c r="M4887" s="1" t="s">
        <v>56</v>
      </c>
      <c r="N4887" s="1" t="s">
        <v>57</v>
      </c>
      <c r="O4887">
        <v>5</v>
      </c>
      <c r="P4887" t="b">
        <v>0</v>
      </c>
      <c r="Q4887" t="b">
        <v>1</v>
      </c>
      <c r="R4887" s="1" t="s">
        <v>32</v>
      </c>
      <c r="S4887" s="1" t="s">
        <v>58</v>
      </c>
      <c r="T4887">
        <v>3</v>
      </c>
      <c r="U4887" s="1" t="s">
        <v>45</v>
      </c>
      <c r="V4887" s="1" t="s">
        <v>35</v>
      </c>
      <c r="W4887" s="1" t="str">
        <f>IF(OR(MasterData[[#This Row],[Event]]="Christmas Market", MasterData[[#This Row],[Event]]="Christmas"), "Christmas Sale", "Non-Christmas Sale")</f>
        <v>Non-Christmas Sale</v>
      </c>
      <c r="X4887" t="b">
        <v>1</v>
      </c>
      <c r="Y4887">
        <v>2</v>
      </c>
      <c r="Z4887">
        <v>66.48</v>
      </c>
      <c r="AA4887">
        <v>332.39</v>
      </c>
      <c r="AB4887">
        <v>0</v>
      </c>
      <c r="AC4887" t="str">
        <f>IF(MasterData[[#This Row],[Discount Amount]]&gt;0, "Promotional sale", "Non-Promotional Sales")</f>
        <v>Non-Promotional Sales</v>
      </c>
    </row>
    <row r="4888" spans="1:29" x14ac:dyDescent="0.25">
      <c r="A4888">
        <v>4887</v>
      </c>
      <c r="B4888" s="1" t="s">
        <v>412</v>
      </c>
      <c r="C4888" s="2">
        <v>1.1736111111111169E-2</v>
      </c>
      <c r="D4888">
        <v>366</v>
      </c>
      <c r="E4888">
        <v>33</v>
      </c>
      <c r="F4888" s="1" t="s">
        <v>37</v>
      </c>
      <c r="G4888" s="1" t="s">
        <v>68</v>
      </c>
      <c r="H4888">
        <v>46.318800000000003</v>
      </c>
      <c r="I4888">
        <v>-63.146099999999997</v>
      </c>
      <c r="J4888">
        <v>52</v>
      </c>
      <c r="K4888" t="b">
        <v>0</v>
      </c>
      <c r="L4888">
        <v>16</v>
      </c>
      <c r="M4888" s="1" t="s">
        <v>30</v>
      </c>
      <c r="N4888" s="1" t="s">
        <v>31</v>
      </c>
      <c r="O4888">
        <v>3</v>
      </c>
      <c r="P4888" t="b">
        <v>0</v>
      </c>
      <c r="Q4888" t="b">
        <v>1</v>
      </c>
      <c r="R4888" s="1" t="s">
        <v>52</v>
      </c>
      <c r="S4888" s="1" t="s">
        <v>58</v>
      </c>
      <c r="T4888">
        <v>5</v>
      </c>
      <c r="U4888" s="1" t="s">
        <v>34</v>
      </c>
      <c r="V4888" s="1" t="s">
        <v>35</v>
      </c>
      <c r="W4888" s="1" t="str">
        <f>IF(OR(MasterData[[#This Row],[Event]]="Christmas Market", MasterData[[#This Row],[Event]]="Christmas"), "Christmas Sale", "Non-Christmas Sale")</f>
        <v>Non-Christmas Sale</v>
      </c>
      <c r="X4888" t="b">
        <v>1</v>
      </c>
      <c r="Y4888">
        <v>5</v>
      </c>
      <c r="Z4888">
        <v>86.03</v>
      </c>
      <c r="AA4888">
        <v>258.08</v>
      </c>
      <c r="AB4888">
        <v>0</v>
      </c>
      <c r="AC4888" t="str">
        <f>IF(MasterData[[#This Row],[Discount Amount]]&gt;0, "Promotional sale", "Non-Promotional Sales")</f>
        <v>Non-Promotional Sales</v>
      </c>
    </row>
    <row r="4889" spans="1:29" x14ac:dyDescent="0.25">
      <c r="A4889">
        <v>4888</v>
      </c>
      <c r="B4889" s="1" t="s">
        <v>369</v>
      </c>
      <c r="C4889" s="2">
        <v>0.81185185185185182</v>
      </c>
      <c r="D4889">
        <v>204</v>
      </c>
      <c r="E4889">
        <v>57</v>
      </c>
      <c r="F4889" s="1" t="s">
        <v>61</v>
      </c>
      <c r="G4889" s="1" t="s">
        <v>68</v>
      </c>
      <c r="H4889">
        <v>46.318800000000003</v>
      </c>
      <c r="I4889">
        <v>-63.146099999999997</v>
      </c>
      <c r="J4889">
        <v>46</v>
      </c>
      <c r="K4889" t="b">
        <v>0</v>
      </c>
      <c r="L4889">
        <v>567</v>
      </c>
      <c r="M4889" s="1" t="s">
        <v>74</v>
      </c>
      <c r="N4889" s="1" t="s">
        <v>75</v>
      </c>
      <c r="O4889">
        <v>3</v>
      </c>
      <c r="P4889" t="b">
        <v>0</v>
      </c>
      <c r="Q4889" t="b">
        <v>1</v>
      </c>
      <c r="R4889" s="1" t="s">
        <v>41</v>
      </c>
      <c r="S4889" s="1" t="s">
        <v>49</v>
      </c>
      <c r="T4889">
        <v>5</v>
      </c>
      <c r="U4889" s="1" t="s">
        <v>42</v>
      </c>
      <c r="V4889" s="1" t="s">
        <v>59</v>
      </c>
      <c r="W4889" s="1" t="str">
        <f>IF(OR(MasterData[[#This Row],[Event]]="Christmas Market", MasterData[[#This Row],[Event]]="Christmas"), "Christmas Sale", "Non-Christmas Sale")</f>
        <v>Non-Christmas Sale</v>
      </c>
      <c r="X4889" t="b">
        <v>0</v>
      </c>
      <c r="Y4889">
        <v>4</v>
      </c>
      <c r="Z4889">
        <v>88.84</v>
      </c>
      <c r="AA4889">
        <v>266.51</v>
      </c>
      <c r="AB4889">
        <v>26.65</v>
      </c>
      <c r="AC4889" t="str">
        <f>IF(MasterData[[#This Row],[Discount Amount]]&gt;0, "Promotional sale", "Non-Promotional Sales")</f>
        <v>Promotional sale</v>
      </c>
    </row>
    <row r="4890" spans="1:29" x14ac:dyDescent="0.25">
      <c r="A4890">
        <v>4889</v>
      </c>
      <c r="B4890" s="1" t="s">
        <v>219</v>
      </c>
      <c r="C4890" s="2">
        <v>5.3449074074074066E-2</v>
      </c>
      <c r="D4890">
        <v>83</v>
      </c>
      <c r="E4890">
        <v>28</v>
      </c>
      <c r="F4890" s="1" t="s">
        <v>37</v>
      </c>
      <c r="G4890" s="1" t="s">
        <v>44</v>
      </c>
      <c r="H4890">
        <v>46.813099999999999</v>
      </c>
      <c r="I4890">
        <v>-71.207499999999996</v>
      </c>
      <c r="J4890">
        <v>48</v>
      </c>
      <c r="K4890" t="b">
        <v>0</v>
      </c>
      <c r="L4890">
        <v>444</v>
      </c>
      <c r="M4890" s="1" t="s">
        <v>30</v>
      </c>
      <c r="N4890" s="1" t="s">
        <v>31</v>
      </c>
      <c r="O4890">
        <v>5</v>
      </c>
      <c r="P4890" t="b">
        <v>0</v>
      </c>
      <c r="Q4890" t="b">
        <v>0</v>
      </c>
      <c r="R4890" s="1" t="s">
        <v>32</v>
      </c>
      <c r="S4890" s="1" t="s">
        <v>58</v>
      </c>
      <c r="T4890">
        <v>5</v>
      </c>
      <c r="U4890" s="1" t="s">
        <v>42</v>
      </c>
      <c r="V4890" s="1" t="s">
        <v>59</v>
      </c>
      <c r="W4890" s="1" t="str">
        <f>IF(OR(MasterData[[#This Row],[Event]]="Christmas Market", MasterData[[#This Row],[Event]]="Christmas"), "Christmas Sale", "Non-Christmas Sale")</f>
        <v>Non-Christmas Sale</v>
      </c>
      <c r="X4890" t="b">
        <v>0</v>
      </c>
      <c r="Y4890">
        <v>1</v>
      </c>
      <c r="Z4890">
        <v>67.09</v>
      </c>
      <c r="AA4890">
        <v>335.45</v>
      </c>
      <c r="AB4890">
        <v>33.54</v>
      </c>
      <c r="AC4890" t="str">
        <f>IF(MasterData[[#This Row],[Discount Amount]]&gt;0, "Promotional sale", "Non-Promotional Sales")</f>
        <v>Promotional sale</v>
      </c>
    </row>
    <row r="4891" spans="1:29" x14ac:dyDescent="0.25">
      <c r="A4891">
        <v>4890</v>
      </c>
      <c r="B4891" s="1" t="s">
        <v>115</v>
      </c>
      <c r="C4891" s="2">
        <v>0.83616898148148144</v>
      </c>
      <c r="D4891">
        <v>26</v>
      </c>
      <c r="E4891">
        <v>30</v>
      </c>
      <c r="F4891" s="1" t="s">
        <v>28</v>
      </c>
      <c r="G4891" s="1" t="s">
        <v>44</v>
      </c>
      <c r="H4891">
        <v>46.813099999999999</v>
      </c>
      <c r="I4891">
        <v>-71.207499999999996</v>
      </c>
      <c r="J4891">
        <v>49</v>
      </c>
      <c r="K4891" t="b">
        <v>1</v>
      </c>
      <c r="L4891">
        <v>125</v>
      </c>
      <c r="M4891" s="1" t="s">
        <v>39</v>
      </c>
      <c r="N4891" s="1" t="s">
        <v>40</v>
      </c>
      <c r="O4891">
        <v>2</v>
      </c>
      <c r="P4891" t="b">
        <v>0</v>
      </c>
      <c r="Q4891" t="b">
        <v>1</v>
      </c>
      <c r="R4891" s="1" t="s">
        <v>52</v>
      </c>
      <c r="S4891" s="1" t="s">
        <v>58</v>
      </c>
      <c r="T4891">
        <v>2</v>
      </c>
      <c r="U4891" s="1" t="s">
        <v>45</v>
      </c>
      <c r="V4891" s="1" t="s">
        <v>35</v>
      </c>
      <c r="W4891" s="1" t="str">
        <f>IF(OR(MasterData[[#This Row],[Event]]="Christmas Market", MasterData[[#This Row],[Event]]="Christmas"), "Christmas Sale", "Non-Christmas Sale")</f>
        <v>Non-Christmas Sale</v>
      </c>
      <c r="X4891" t="b">
        <v>0</v>
      </c>
      <c r="Y4891">
        <v>2</v>
      </c>
      <c r="Z4891">
        <v>48.2</v>
      </c>
      <c r="AA4891">
        <v>96.41</v>
      </c>
      <c r="AB4891">
        <v>0</v>
      </c>
      <c r="AC4891" t="str">
        <f>IF(MasterData[[#This Row],[Discount Amount]]&gt;0, "Promotional sale", "Non-Promotional Sales")</f>
        <v>Non-Promotional Sales</v>
      </c>
    </row>
    <row r="4892" spans="1:29" x14ac:dyDescent="0.25">
      <c r="A4892">
        <v>4891</v>
      </c>
      <c r="B4892" s="1" t="s">
        <v>175</v>
      </c>
      <c r="C4892" s="2">
        <v>0.90690972222222221</v>
      </c>
      <c r="D4892">
        <v>449</v>
      </c>
      <c r="E4892">
        <v>21</v>
      </c>
      <c r="F4892" s="1" t="s">
        <v>37</v>
      </c>
      <c r="G4892" s="1" t="s">
        <v>29</v>
      </c>
      <c r="H4892">
        <v>51.253799999999998</v>
      </c>
      <c r="I4892">
        <v>-85.3232</v>
      </c>
      <c r="J4892">
        <v>93</v>
      </c>
      <c r="K4892" t="b">
        <v>1</v>
      </c>
      <c r="L4892">
        <v>270</v>
      </c>
      <c r="M4892" s="1" t="s">
        <v>63</v>
      </c>
      <c r="N4892" s="1" t="s">
        <v>64</v>
      </c>
      <c r="O4892">
        <v>4</v>
      </c>
      <c r="P4892" t="b">
        <v>1</v>
      </c>
      <c r="Q4892" t="b">
        <v>0</v>
      </c>
      <c r="R4892" s="1" t="s">
        <v>41</v>
      </c>
      <c r="S4892" s="1" t="s">
        <v>58</v>
      </c>
      <c r="T4892">
        <v>5</v>
      </c>
      <c r="U4892" s="1" t="s">
        <v>34</v>
      </c>
      <c r="V4892" s="1" t="s">
        <v>46</v>
      </c>
      <c r="W4892" s="1" t="str">
        <f>IF(OR(MasterData[[#This Row],[Event]]="Christmas Market", MasterData[[#This Row],[Event]]="Christmas"), "Christmas Sale", "Non-Christmas Sale")</f>
        <v>Christmas Sale</v>
      </c>
      <c r="X4892" t="b">
        <v>1</v>
      </c>
      <c r="Y4892">
        <v>1</v>
      </c>
      <c r="Z4892">
        <v>90</v>
      </c>
      <c r="AA4892">
        <v>360.01</v>
      </c>
      <c r="AB4892">
        <v>0</v>
      </c>
      <c r="AC4892" t="str">
        <f>IF(MasterData[[#This Row],[Discount Amount]]&gt;0, "Promotional sale", "Non-Promotional Sales")</f>
        <v>Non-Promotional Sales</v>
      </c>
    </row>
    <row r="4893" spans="1:29" x14ac:dyDescent="0.25">
      <c r="A4893">
        <v>4892</v>
      </c>
      <c r="B4893" s="1" t="s">
        <v>365</v>
      </c>
      <c r="C4893" s="2">
        <v>0.54238425925925915</v>
      </c>
      <c r="D4893">
        <v>357</v>
      </c>
      <c r="E4893">
        <v>58</v>
      </c>
      <c r="F4893" s="1" t="s">
        <v>28</v>
      </c>
      <c r="G4893" s="1" t="s">
        <v>68</v>
      </c>
      <c r="H4893">
        <v>46.318800000000003</v>
      </c>
      <c r="I4893">
        <v>-63.146099999999997</v>
      </c>
      <c r="J4893">
        <v>30</v>
      </c>
      <c r="K4893" t="b">
        <v>0</v>
      </c>
      <c r="L4893">
        <v>40</v>
      </c>
      <c r="M4893" s="1" t="s">
        <v>30</v>
      </c>
      <c r="N4893" s="1" t="s">
        <v>31</v>
      </c>
      <c r="O4893">
        <v>4</v>
      </c>
      <c r="P4893" t="b">
        <v>1</v>
      </c>
      <c r="Q4893" t="b">
        <v>1</v>
      </c>
      <c r="R4893" s="1" t="s">
        <v>32</v>
      </c>
      <c r="S4893" s="1" t="s">
        <v>53</v>
      </c>
      <c r="T4893">
        <v>1</v>
      </c>
      <c r="U4893" s="1" t="s">
        <v>42</v>
      </c>
      <c r="V4893" s="1" t="s">
        <v>35</v>
      </c>
      <c r="W4893" s="1" t="str">
        <f>IF(OR(MasterData[[#This Row],[Event]]="Christmas Market", MasterData[[#This Row],[Event]]="Christmas"), "Christmas Sale", "Non-Christmas Sale")</f>
        <v>Non-Christmas Sale</v>
      </c>
      <c r="X4893" t="b">
        <v>0</v>
      </c>
      <c r="Y4893">
        <v>1</v>
      </c>
      <c r="Z4893">
        <v>48.45</v>
      </c>
      <c r="AA4893">
        <v>193.82</v>
      </c>
      <c r="AB4893">
        <v>0</v>
      </c>
      <c r="AC4893" t="str">
        <f>IF(MasterData[[#This Row],[Discount Amount]]&gt;0, "Promotional sale", "Non-Promotional Sales")</f>
        <v>Non-Promotional Sales</v>
      </c>
    </row>
    <row r="4894" spans="1:29" x14ac:dyDescent="0.25">
      <c r="A4894">
        <v>4893</v>
      </c>
      <c r="B4894" s="1" t="s">
        <v>253</v>
      </c>
      <c r="C4894" s="2">
        <v>0.94951388888888899</v>
      </c>
      <c r="D4894">
        <v>138</v>
      </c>
      <c r="E4894">
        <v>32</v>
      </c>
      <c r="F4894" s="1" t="s">
        <v>61</v>
      </c>
      <c r="G4894" s="1" t="s">
        <v>44</v>
      </c>
      <c r="H4894">
        <v>46.813099999999999</v>
      </c>
      <c r="I4894">
        <v>-71.207499999999996</v>
      </c>
      <c r="J4894">
        <v>27</v>
      </c>
      <c r="K4894" t="b">
        <v>0</v>
      </c>
      <c r="L4894">
        <v>527</v>
      </c>
      <c r="M4894" s="1" t="s">
        <v>63</v>
      </c>
      <c r="N4894" s="1" t="s">
        <v>64</v>
      </c>
      <c r="O4894">
        <v>4</v>
      </c>
      <c r="P4894" t="b">
        <v>1</v>
      </c>
      <c r="Q4894" t="b">
        <v>1</v>
      </c>
      <c r="R4894" s="1" t="s">
        <v>32</v>
      </c>
      <c r="S4894" s="1" t="s">
        <v>53</v>
      </c>
      <c r="T4894">
        <v>2</v>
      </c>
      <c r="U4894" s="1" t="s">
        <v>45</v>
      </c>
      <c r="V4894" s="1" t="s">
        <v>35</v>
      </c>
      <c r="W4894" s="1" t="str">
        <f>IF(OR(MasterData[[#This Row],[Event]]="Christmas Market", MasterData[[#This Row],[Event]]="Christmas"), "Christmas Sale", "Non-Christmas Sale")</f>
        <v>Non-Christmas Sale</v>
      </c>
      <c r="X4894" t="b">
        <v>0</v>
      </c>
      <c r="Y4894">
        <v>3</v>
      </c>
      <c r="Z4894">
        <v>83.9</v>
      </c>
      <c r="AA4894">
        <v>335.59</v>
      </c>
      <c r="AB4894">
        <v>0</v>
      </c>
      <c r="AC4894" t="str">
        <f>IF(MasterData[[#This Row],[Discount Amount]]&gt;0, "Promotional sale", "Non-Promotional Sales")</f>
        <v>Non-Promotional Sales</v>
      </c>
    </row>
    <row r="4895" spans="1:29" x14ac:dyDescent="0.25">
      <c r="A4895">
        <v>4894</v>
      </c>
      <c r="B4895" s="1" t="s">
        <v>279</v>
      </c>
      <c r="C4895" s="2">
        <v>0.88379629629629619</v>
      </c>
      <c r="D4895">
        <v>257</v>
      </c>
      <c r="E4895">
        <v>58</v>
      </c>
      <c r="F4895" s="1" t="s">
        <v>61</v>
      </c>
      <c r="G4895" s="1" t="s">
        <v>48</v>
      </c>
      <c r="H4895">
        <v>53.933300000000003</v>
      </c>
      <c r="I4895">
        <v>-116.5765</v>
      </c>
      <c r="J4895">
        <v>23</v>
      </c>
      <c r="K4895" t="b">
        <v>1</v>
      </c>
      <c r="L4895">
        <v>136</v>
      </c>
      <c r="M4895" s="1" t="s">
        <v>63</v>
      </c>
      <c r="N4895" s="1" t="s">
        <v>64</v>
      </c>
      <c r="O4895">
        <v>5</v>
      </c>
      <c r="P4895" t="b">
        <v>1</v>
      </c>
      <c r="Q4895" t="b">
        <v>0</v>
      </c>
      <c r="R4895" s="1" t="s">
        <v>41</v>
      </c>
      <c r="S4895" s="1" t="s">
        <v>33</v>
      </c>
      <c r="T4895">
        <v>1</v>
      </c>
      <c r="U4895" s="1" t="s">
        <v>42</v>
      </c>
      <c r="V4895" s="1" t="s">
        <v>59</v>
      </c>
      <c r="W4895" s="1" t="str">
        <f>IF(OR(MasterData[[#This Row],[Event]]="Christmas Market", MasterData[[#This Row],[Event]]="Christmas"), "Christmas Sale", "Non-Christmas Sale")</f>
        <v>Non-Christmas Sale</v>
      </c>
      <c r="X4895" t="b">
        <v>0</v>
      </c>
      <c r="Y4895">
        <v>5</v>
      </c>
      <c r="Z4895">
        <v>85.82</v>
      </c>
      <c r="AA4895">
        <v>429.08</v>
      </c>
      <c r="AB4895">
        <v>42.91</v>
      </c>
      <c r="AC4895" t="str">
        <f>IF(MasterData[[#This Row],[Discount Amount]]&gt;0, "Promotional sale", "Non-Promotional Sales")</f>
        <v>Promotional sale</v>
      </c>
    </row>
    <row r="4896" spans="1:29" x14ac:dyDescent="0.25">
      <c r="A4896">
        <v>4895</v>
      </c>
      <c r="B4896" s="1" t="s">
        <v>105</v>
      </c>
      <c r="C4896" s="2">
        <v>0.3439699074074074</v>
      </c>
      <c r="D4896">
        <v>31</v>
      </c>
      <c r="E4896">
        <v>62</v>
      </c>
      <c r="F4896" s="1" t="s">
        <v>28</v>
      </c>
      <c r="G4896" s="1" t="s">
        <v>77</v>
      </c>
      <c r="H4896">
        <v>64.282300000000006</v>
      </c>
      <c r="I4896">
        <v>-135</v>
      </c>
      <c r="J4896">
        <v>36</v>
      </c>
      <c r="K4896" t="b">
        <v>0</v>
      </c>
      <c r="L4896">
        <v>44</v>
      </c>
      <c r="M4896" s="1" t="s">
        <v>39</v>
      </c>
      <c r="N4896" s="1" t="s">
        <v>40</v>
      </c>
      <c r="O4896">
        <v>5</v>
      </c>
      <c r="P4896" t="b">
        <v>0</v>
      </c>
      <c r="Q4896" t="b">
        <v>0</v>
      </c>
      <c r="R4896" s="1" t="s">
        <v>52</v>
      </c>
      <c r="S4896" s="1" t="s">
        <v>53</v>
      </c>
      <c r="T4896">
        <v>3</v>
      </c>
      <c r="U4896" s="1" t="s">
        <v>45</v>
      </c>
      <c r="V4896" s="1" t="s">
        <v>35</v>
      </c>
      <c r="W4896" s="1" t="str">
        <f>IF(OR(MasterData[[#This Row],[Event]]="Christmas Market", MasterData[[#This Row],[Event]]="Christmas"), "Christmas Sale", "Non-Christmas Sale")</f>
        <v>Non-Christmas Sale</v>
      </c>
      <c r="X4896" t="b">
        <v>0</v>
      </c>
      <c r="Y4896">
        <v>4</v>
      </c>
      <c r="Z4896">
        <v>98.54</v>
      </c>
      <c r="AA4896">
        <v>492.72</v>
      </c>
      <c r="AB4896">
        <v>0</v>
      </c>
      <c r="AC4896" t="str">
        <f>IF(MasterData[[#This Row],[Discount Amount]]&gt;0, "Promotional sale", "Non-Promotional Sales")</f>
        <v>Non-Promotional Sales</v>
      </c>
    </row>
    <row r="4897" spans="1:29" x14ac:dyDescent="0.25">
      <c r="A4897">
        <v>4896</v>
      </c>
      <c r="B4897" s="1" t="s">
        <v>391</v>
      </c>
      <c r="C4897" s="2">
        <v>0.38997685185185182</v>
      </c>
      <c r="D4897">
        <v>276</v>
      </c>
      <c r="E4897">
        <v>39</v>
      </c>
      <c r="F4897" s="1" t="s">
        <v>61</v>
      </c>
      <c r="G4897" s="1" t="s">
        <v>70</v>
      </c>
      <c r="H4897">
        <v>54.273099999999999</v>
      </c>
      <c r="I4897">
        <v>-61.738799999999998</v>
      </c>
      <c r="J4897">
        <v>70</v>
      </c>
      <c r="K4897" t="b">
        <v>1</v>
      </c>
      <c r="L4897">
        <v>726</v>
      </c>
      <c r="M4897" s="1" t="s">
        <v>39</v>
      </c>
      <c r="N4897" s="1" t="s">
        <v>40</v>
      </c>
      <c r="O4897">
        <v>3</v>
      </c>
      <c r="P4897" t="b">
        <v>1</v>
      </c>
      <c r="Q4897" t="b">
        <v>0</v>
      </c>
      <c r="R4897" s="1" t="s">
        <v>32</v>
      </c>
      <c r="S4897" s="1" t="s">
        <v>33</v>
      </c>
      <c r="T4897">
        <v>1</v>
      </c>
      <c r="U4897" s="1" t="s">
        <v>42</v>
      </c>
      <c r="V4897" s="1" t="s">
        <v>35</v>
      </c>
      <c r="W4897" s="1" t="str">
        <f>IF(OR(MasterData[[#This Row],[Event]]="Christmas Market", MasterData[[#This Row],[Event]]="Christmas"), "Christmas Sale", "Non-Christmas Sale")</f>
        <v>Non-Christmas Sale</v>
      </c>
      <c r="X4897" t="b">
        <v>0</v>
      </c>
      <c r="Y4897">
        <v>2</v>
      </c>
      <c r="Z4897">
        <v>58.43</v>
      </c>
      <c r="AA4897">
        <v>175.28</v>
      </c>
      <c r="AB4897">
        <v>0</v>
      </c>
      <c r="AC4897" t="str">
        <f>IF(MasterData[[#This Row],[Discount Amount]]&gt;0, "Promotional sale", "Non-Promotional Sales")</f>
        <v>Non-Promotional Sales</v>
      </c>
    </row>
    <row r="4898" spans="1:29" x14ac:dyDescent="0.25">
      <c r="A4898">
        <v>4897</v>
      </c>
      <c r="B4898" s="1" t="s">
        <v>232</v>
      </c>
      <c r="C4898" s="2">
        <v>0.21907407407407398</v>
      </c>
      <c r="D4898">
        <v>42</v>
      </c>
      <c r="E4898">
        <v>54</v>
      </c>
      <c r="F4898" s="1" t="s">
        <v>28</v>
      </c>
      <c r="G4898" s="1" t="s">
        <v>44</v>
      </c>
      <c r="H4898">
        <v>46.813099999999999</v>
      </c>
      <c r="I4898">
        <v>-71.207499999999996</v>
      </c>
      <c r="J4898">
        <v>26</v>
      </c>
      <c r="K4898" t="b">
        <v>1</v>
      </c>
      <c r="L4898">
        <v>489</v>
      </c>
      <c r="M4898" s="1" t="s">
        <v>63</v>
      </c>
      <c r="N4898" s="1" t="s">
        <v>64</v>
      </c>
      <c r="O4898">
        <v>5</v>
      </c>
      <c r="P4898" t="b">
        <v>0</v>
      </c>
      <c r="Q4898" t="b">
        <v>1</v>
      </c>
      <c r="R4898" s="1" t="s">
        <v>52</v>
      </c>
      <c r="S4898" s="1" t="s">
        <v>53</v>
      </c>
      <c r="T4898">
        <v>2</v>
      </c>
      <c r="U4898" s="1" t="s">
        <v>34</v>
      </c>
      <c r="V4898" s="1" t="s">
        <v>59</v>
      </c>
      <c r="W4898" s="1" t="str">
        <f>IF(OR(MasterData[[#This Row],[Event]]="Christmas Market", MasterData[[#This Row],[Event]]="Christmas"), "Christmas Sale", "Non-Christmas Sale")</f>
        <v>Non-Christmas Sale</v>
      </c>
      <c r="X4898" t="b">
        <v>1</v>
      </c>
      <c r="Y4898">
        <v>4</v>
      </c>
      <c r="Z4898">
        <v>35.700000000000003</v>
      </c>
      <c r="AA4898">
        <v>178.52</v>
      </c>
      <c r="AB4898">
        <v>17.850000000000001</v>
      </c>
      <c r="AC4898" t="str">
        <f>IF(MasterData[[#This Row],[Discount Amount]]&gt;0, "Promotional sale", "Non-Promotional Sales")</f>
        <v>Promotional sale</v>
      </c>
    </row>
    <row r="4899" spans="1:29" x14ac:dyDescent="0.25">
      <c r="A4899">
        <v>4898</v>
      </c>
      <c r="B4899" s="1" t="s">
        <v>255</v>
      </c>
      <c r="C4899" s="2">
        <v>0.41333333333333333</v>
      </c>
      <c r="D4899">
        <v>465</v>
      </c>
      <c r="E4899">
        <v>33</v>
      </c>
      <c r="F4899" s="1" t="s">
        <v>61</v>
      </c>
      <c r="G4899" s="1" t="s">
        <v>81</v>
      </c>
      <c r="H4899">
        <v>64.248000000000005</v>
      </c>
      <c r="I4899">
        <v>-84.889600000000002</v>
      </c>
      <c r="J4899">
        <v>74</v>
      </c>
      <c r="K4899" t="b">
        <v>1</v>
      </c>
      <c r="L4899">
        <v>93</v>
      </c>
      <c r="M4899" s="1" t="s">
        <v>56</v>
      </c>
      <c r="N4899" s="1" t="s">
        <v>57</v>
      </c>
      <c r="O4899">
        <v>5</v>
      </c>
      <c r="P4899" t="b">
        <v>0</v>
      </c>
      <c r="Q4899" t="b">
        <v>1</v>
      </c>
      <c r="R4899" s="1" t="s">
        <v>52</v>
      </c>
      <c r="S4899" s="1" t="s">
        <v>33</v>
      </c>
      <c r="T4899">
        <v>5</v>
      </c>
      <c r="U4899" s="1" t="s">
        <v>45</v>
      </c>
      <c r="V4899" s="1" t="s">
        <v>46</v>
      </c>
      <c r="W4899" s="1" t="str">
        <f>IF(OR(MasterData[[#This Row],[Event]]="Christmas Market", MasterData[[#This Row],[Event]]="Christmas"), "Christmas Sale", "Non-Christmas Sale")</f>
        <v>Christmas Sale</v>
      </c>
      <c r="X4899" t="b">
        <v>0</v>
      </c>
      <c r="Y4899">
        <v>5</v>
      </c>
      <c r="Z4899">
        <v>85.88</v>
      </c>
      <c r="AA4899">
        <v>429.38</v>
      </c>
      <c r="AB4899">
        <v>0</v>
      </c>
      <c r="AC4899" t="str">
        <f>IF(MasterData[[#This Row],[Discount Amount]]&gt;0, "Promotional sale", "Non-Promotional Sales")</f>
        <v>Non-Promotional Sales</v>
      </c>
    </row>
    <row r="4900" spans="1:29" x14ac:dyDescent="0.25">
      <c r="A4900">
        <v>4899</v>
      </c>
      <c r="B4900" s="1" t="s">
        <v>368</v>
      </c>
      <c r="C4900" s="2">
        <v>0.65121527777777777</v>
      </c>
      <c r="D4900">
        <v>227</v>
      </c>
      <c r="E4900">
        <v>18</v>
      </c>
      <c r="F4900" s="1" t="s">
        <v>28</v>
      </c>
      <c r="G4900" s="1" t="s">
        <v>51</v>
      </c>
      <c r="H4900">
        <v>53.760899999999999</v>
      </c>
      <c r="I4900">
        <v>-98.813900000000004</v>
      </c>
      <c r="J4900">
        <v>92</v>
      </c>
      <c r="K4900" t="b">
        <v>1</v>
      </c>
      <c r="L4900">
        <v>39</v>
      </c>
      <c r="M4900" s="1" t="s">
        <v>74</v>
      </c>
      <c r="N4900" s="1" t="s">
        <v>75</v>
      </c>
      <c r="O4900">
        <v>5</v>
      </c>
      <c r="P4900" t="b">
        <v>1</v>
      </c>
      <c r="Q4900" t="b">
        <v>0</v>
      </c>
      <c r="R4900" s="1" t="s">
        <v>32</v>
      </c>
      <c r="S4900" s="1" t="s">
        <v>33</v>
      </c>
      <c r="T4900">
        <v>2</v>
      </c>
      <c r="U4900" s="1" t="s">
        <v>42</v>
      </c>
      <c r="V4900" s="1" t="s">
        <v>35</v>
      </c>
      <c r="W4900" s="1" t="str">
        <f>IF(OR(MasterData[[#This Row],[Event]]="Christmas Market", MasterData[[#This Row],[Event]]="Christmas"), "Christmas Sale", "Non-Christmas Sale")</f>
        <v>Non-Christmas Sale</v>
      </c>
      <c r="X4900" t="b">
        <v>1</v>
      </c>
      <c r="Y4900">
        <v>4</v>
      </c>
      <c r="Z4900">
        <v>78.040000000000006</v>
      </c>
      <c r="AA4900">
        <v>390.21</v>
      </c>
      <c r="AB4900">
        <v>0</v>
      </c>
      <c r="AC4900" t="str">
        <f>IF(MasterData[[#This Row],[Discount Amount]]&gt;0, "Promotional sale", "Non-Promotional Sales")</f>
        <v>Non-Promotional Sales</v>
      </c>
    </row>
    <row r="4901" spans="1:29" x14ac:dyDescent="0.25">
      <c r="A4901">
        <v>4900</v>
      </c>
      <c r="B4901" s="1" t="s">
        <v>149</v>
      </c>
      <c r="C4901" s="2">
        <v>0.87339120370370371</v>
      </c>
      <c r="D4901">
        <v>278</v>
      </c>
      <c r="E4901">
        <v>42</v>
      </c>
      <c r="F4901" s="1" t="s">
        <v>28</v>
      </c>
      <c r="G4901" s="1" t="s">
        <v>81</v>
      </c>
      <c r="H4901">
        <v>64.248000000000005</v>
      </c>
      <c r="I4901">
        <v>-84.889600000000002</v>
      </c>
      <c r="J4901">
        <v>7</v>
      </c>
      <c r="K4901" t="b">
        <v>1</v>
      </c>
      <c r="L4901">
        <v>99</v>
      </c>
      <c r="M4901" s="1" t="s">
        <v>74</v>
      </c>
      <c r="N4901" s="1" t="s">
        <v>75</v>
      </c>
      <c r="O4901">
        <v>1</v>
      </c>
      <c r="P4901" t="b">
        <v>0</v>
      </c>
      <c r="Q4901" t="b">
        <v>1</v>
      </c>
      <c r="R4901" s="1" t="s">
        <v>52</v>
      </c>
      <c r="S4901" s="1" t="s">
        <v>53</v>
      </c>
      <c r="T4901">
        <v>5</v>
      </c>
      <c r="U4901" s="1" t="s">
        <v>34</v>
      </c>
      <c r="V4901" s="1" t="s">
        <v>46</v>
      </c>
      <c r="W4901" s="1" t="str">
        <f>IF(OR(MasterData[[#This Row],[Event]]="Christmas Market", MasterData[[#This Row],[Event]]="Christmas"), "Christmas Sale", "Non-Christmas Sale")</f>
        <v>Christmas Sale</v>
      </c>
      <c r="X4901" t="b">
        <v>1</v>
      </c>
      <c r="Y4901">
        <v>2</v>
      </c>
      <c r="Z4901">
        <v>41.14</v>
      </c>
      <c r="AA4901">
        <v>41.14</v>
      </c>
      <c r="AB4901">
        <v>0</v>
      </c>
      <c r="AC4901" t="str">
        <f>IF(MasterData[[#This Row],[Discount Amount]]&gt;0, "Promotional sale", "Non-Promotional Sales")</f>
        <v>Non-Promotional Sales</v>
      </c>
    </row>
    <row r="4902" spans="1:29" x14ac:dyDescent="0.25">
      <c r="A4902">
        <v>4901</v>
      </c>
      <c r="B4902" s="1" t="s">
        <v>228</v>
      </c>
      <c r="C4902" s="2">
        <v>9.6307870370370363E-2</v>
      </c>
      <c r="D4902">
        <v>160</v>
      </c>
      <c r="E4902">
        <v>36</v>
      </c>
      <c r="F4902" s="1" t="s">
        <v>61</v>
      </c>
      <c r="G4902" s="1" t="s">
        <v>70</v>
      </c>
      <c r="H4902">
        <v>54.273099999999999</v>
      </c>
      <c r="I4902">
        <v>-61.738799999999998</v>
      </c>
      <c r="J4902">
        <v>83</v>
      </c>
      <c r="K4902" t="b">
        <v>1</v>
      </c>
      <c r="L4902">
        <v>914</v>
      </c>
      <c r="M4902" s="1" t="s">
        <v>30</v>
      </c>
      <c r="N4902" s="1" t="s">
        <v>31</v>
      </c>
      <c r="O4902">
        <v>5</v>
      </c>
      <c r="P4902" t="b">
        <v>1</v>
      </c>
      <c r="Q4902" t="b">
        <v>1</v>
      </c>
      <c r="R4902" s="1" t="s">
        <v>41</v>
      </c>
      <c r="S4902" s="1" t="s">
        <v>33</v>
      </c>
      <c r="T4902">
        <v>1</v>
      </c>
      <c r="U4902" s="1" t="s">
        <v>42</v>
      </c>
      <c r="V4902" s="1" t="s">
        <v>46</v>
      </c>
      <c r="W4902" s="1" t="str">
        <f>IF(OR(MasterData[[#This Row],[Event]]="Christmas Market", MasterData[[#This Row],[Event]]="Christmas"), "Christmas Sale", "Non-Christmas Sale")</f>
        <v>Christmas Sale</v>
      </c>
      <c r="X4902" t="b">
        <v>0</v>
      </c>
      <c r="Y4902">
        <v>1</v>
      </c>
      <c r="Z4902">
        <v>47.95</v>
      </c>
      <c r="AA4902">
        <v>239.77</v>
      </c>
      <c r="AB4902">
        <v>0</v>
      </c>
      <c r="AC4902" t="str">
        <f>IF(MasterData[[#This Row],[Discount Amount]]&gt;0, "Promotional sale", "Non-Promotional Sales")</f>
        <v>Non-Promotional Sales</v>
      </c>
    </row>
    <row r="4903" spans="1:29" x14ac:dyDescent="0.25">
      <c r="A4903">
        <v>4902</v>
      </c>
      <c r="B4903" s="1" t="s">
        <v>313</v>
      </c>
      <c r="C4903" s="2">
        <v>0.66856481481481489</v>
      </c>
      <c r="D4903">
        <v>140</v>
      </c>
      <c r="E4903">
        <v>52</v>
      </c>
      <c r="F4903" s="1" t="s">
        <v>61</v>
      </c>
      <c r="G4903" s="1" t="s">
        <v>68</v>
      </c>
      <c r="H4903">
        <v>46.318800000000003</v>
      </c>
      <c r="I4903">
        <v>-63.146099999999997</v>
      </c>
      <c r="J4903">
        <v>47</v>
      </c>
      <c r="K4903" t="b">
        <v>1</v>
      </c>
      <c r="L4903">
        <v>181</v>
      </c>
      <c r="M4903" s="1" t="s">
        <v>30</v>
      </c>
      <c r="N4903" s="1" t="s">
        <v>31</v>
      </c>
      <c r="O4903">
        <v>1</v>
      </c>
      <c r="P4903" t="b">
        <v>0</v>
      </c>
      <c r="Q4903" t="b">
        <v>1</v>
      </c>
      <c r="R4903" s="1" t="s">
        <v>52</v>
      </c>
      <c r="S4903" s="1" t="s">
        <v>49</v>
      </c>
      <c r="T4903">
        <v>3</v>
      </c>
      <c r="U4903" s="1" t="s">
        <v>42</v>
      </c>
      <c r="V4903" s="1" t="s">
        <v>35</v>
      </c>
      <c r="W4903" s="1" t="str">
        <f>IF(OR(MasterData[[#This Row],[Event]]="Christmas Market", MasterData[[#This Row],[Event]]="Christmas"), "Christmas Sale", "Non-Christmas Sale")</f>
        <v>Non-Christmas Sale</v>
      </c>
      <c r="X4903" t="b">
        <v>1</v>
      </c>
      <c r="Y4903">
        <v>3</v>
      </c>
      <c r="Z4903">
        <v>35.11</v>
      </c>
      <c r="AA4903">
        <v>35.11</v>
      </c>
      <c r="AB4903">
        <v>0</v>
      </c>
      <c r="AC4903" t="str">
        <f>IF(MasterData[[#This Row],[Discount Amount]]&gt;0, "Promotional sale", "Non-Promotional Sales")</f>
        <v>Non-Promotional Sales</v>
      </c>
    </row>
    <row r="4904" spans="1:29" x14ac:dyDescent="0.25">
      <c r="A4904">
        <v>4903</v>
      </c>
      <c r="B4904" s="1" t="s">
        <v>258</v>
      </c>
      <c r="C4904" s="2">
        <v>0.57037037037037042</v>
      </c>
      <c r="D4904">
        <v>137</v>
      </c>
      <c r="E4904">
        <v>53</v>
      </c>
      <c r="F4904" s="1" t="s">
        <v>28</v>
      </c>
      <c r="G4904" s="1" t="s">
        <v>81</v>
      </c>
      <c r="H4904">
        <v>64.248000000000005</v>
      </c>
      <c r="I4904">
        <v>-84.889600000000002</v>
      </c>
      <c r="J4904">
        <v>21</v>
      </c>
      <c r="K4904" t="b">
        <v>1</v>
      </c>
      <c r="L4904">
        <v>793</v>
      </c>
      <c r="M4904" s="1" t="s">
        <v>30</v>
      </c>
      <c r="N4904" s="1" t="s">
        <v>31</v>
      </c>
      <c r="O4904">
        <v>5</v>
      </c>
      <c r="P4904" t="b">
        <v>1</v>
      </c>
      <c r="Q4904" t="b">
        <v>1</v>
      </c>
      <c r="R4904" s="1" t="s">
        <v>41</v>
      </c>
      <c r="S4904" s="1" t="s">
        <v>49</v>
      </c>
      <c r="T4904">
        <v>2</v>
      </c>
      <c r="U4904" s="1" t="s">
        <v>45</v>
      </c>
      <c r="V4904" s="1" t="s">
        <v>35</v>
      </c>
      <c r="W4904" s="1" t="str">
        <f>IF(OR(MasterData[[#This Row],[Event]]="Christmas Market", MasterData[[#This Row],[Event]]="Christmas"), "Christmas Sale", "Non-Christmas Sale")</f>
        <v>Non-Christmas Sale</v>
      </c>
      <c r="X4904" t="b">
        <v>0</v>
      </c>
      <c r="Y4904">
        <v>4</v>
      </c>
      <c r="Z4904">
        <v>20.98</v>
      </c>
      <c r="AA4904">
        <v>104.9</v>
      </c>
      <c r="AB4904">
        <v>0</v>
      </c>
      <c r="AC4904" t="str">
        <f>IF(MasterData[[#This Row],[Discount Amount]]&gt;0, "Promotional sale", "Non-Promotional Sales")</f>
        <v>Non-Promotional Sales</v>
      </c>
    </row>
    <row r="4905" spans="1:29" x14ac:dyDescent="0.25">
      <c r="A4905">
        <v>4904</v>
      </c>
      <c r="B4905" s="1" t="s">
        <v>348</v>
      </c>
      <c r="C4905" s="2">
        <v>0.96513888888888899</v>
      </c>
      <c r="D4905">
        <v>425</v>
      </c>
      <c r="E4905">
        <v>50</v>
      </c>
      <c r="F4905" s="1" t="s">
        <v>37</v>
      </c>
      <c r="G4905" s="1" t="s">
        <v>48</v>
      </c>
      <c r="H4905">
        <v>53.933300000000003</v>
      </c>
      <c r="I4905">
        <v>-116.5765</v>
      </c>
      <c r="J4905">
        <v>50</v>
      </c>
      <c r="K4905" t="b">
        <v>1</v>
      </c>
      <c r="L4905">
        <v>571</v>
      </c>
      <c r="M4905" s="1" t="s">
        <v>30</v>
      </c>
      <c r="N4905" s="1" t="s">
        <v>31</v>
      </c>
      <c r="O4905">
        <v>1</v>
      </c>
      <c r="P4905" t="b">
        <v>0</v>
      </c>
      <c r="Q4905" t="b">
        <v>1</v>
      </c>
      <c r="R4905" s="1" t="s">
        <v>32</v>
      </c>
      <c r="S4905" s="1" t="s">
        <v>53</v>
      </c>
      <c r="T4905">
        <v>2</v>
      </c>
      <c r="U4905" s="1" t="s">
        <v>42</v>
      </c>
      <c r="V4905" s="1" t="s">
        <v>35</v>
      </c>
      <c r="W4905" s="1" t="str">
        <f>IF(OR(MasterData[[#This Row],[Event]]="Christmas Market", MasterData[[#This Row],[Event]]="Christmas"), "Christmas Sale", "Non-Christmas Sale")</f>
        <v>Non-Christmas Sale</v>
      </c>
      <c r="X4905" t="b">
        <v>0</v>
      </c>
      <c r="Y4905">
        <v>1</v>
      </c>
      <c r="Z4905">
        <v>38.61</v>
      </c>
      <c r="AA4905">
        <v>38.61</v>
      </c>
      <c r="AB4905">
        <v>0</v>
      </c>
      <c r="AC4905" t="str">
        <f>IF(MasterData[[#This Row],[Discount Amount]]&gt;0, "Promotional sale", "Non-Promotional Sales")</f>
        <v>Non-Promotional Sales</v>
      </c>
    </row>
    <row r="4906" spans="1:29" x14ac:dyDescent="0.25">
      <c r="A4906">
        <v>4905</v>
      </c>
      <c r="B4906" s="1" t="s">
        <v>377</v>
      </c>
      <c r="C4906" s="2">
        <v>0.94394675925925919</v>
      </c>
      <c r="D4906">
        <v>98</v>
      </c>
      <c r="E4906">
        <v>64</v>
      </c>
      <c r="F4906" s="1" t="s">
        <v>61</v>
      </c>
      <c r="G4906" s="1" t="s">
        <v>51</v>
      </c>
      <c r="H4906">
        <v>53.760899999999999</v>
      </c>
      <c r="I4906">
        <v>-98.813900000000004</v>
      </c>
      <c r="J4906">
        <v>38</v>
      </c>
      <c r="K4906" t="b">
        <v>0</v>
      </c>
      <c r="L4906">
        <v>100</v>
      </c>
      <c r="M4906" s="1" t="s">
        <v>39</v>
      </c>
      <c r="N4906" s="1" t="s">
        <v>40</v>
      </c>
      <c r="O4906">
        <v>1</v>
      </c>
      <c r="P4906" t="b">
        <v>0</v>
      </c>
      <c r="Q4906" t="b">
        <v>0</v>
      </c>
      <c r="R4906" s="1" t="s">
        <v>32</v>
      </c>
      <c r="S4906" s="1" t="s">
        <v>53</v>
      </c>
      <c r="T4906">
        <v>3</v>
      </c>
      <c r="U4906" s="1" t="s">
        <v>45</v>
      </c>
      <c r="V4906" s="1" t="s">
        <v>46</v>
      </c>
      <c r="W4906" s="1" t="str">
        <f>IF(OR(MasterData[[#This Row],[Event]]="Christmas Market", MasterData[[#This Row],[Event]]="Christmas"), "Christmas Sale", "Non-Christmas Sale")</f>
        <v>Christmas Sale</v>
      </c>
      <c r="X4906" t="b">
        <v>0</v>
      </c>
      <c r="Y4906">
        <v>2</v>
      </c>
      <c r="Z4906">
        <v>37.9</v>
      </c>
      <c r="AA4906">
        <v>37.9</v>
      </c>
      <c r="AB4906">
        <v>0</v>
      </c>
      <c r="AC4906" t="str">
        <f>IF(MasterData[[#This Row],[Discount Amount]]&gt;0, "Promotional sale", "Non-Promotional Sales")</f>
        <v>Non-Promotional Sales</v>
      </c>
    </row>
    <row r="4907" spans="1:29" x14ac:dyDescent="0.25">
      <c r="A4907">
        <v>4906</v>
      </c>
      <c r="B4907" s="1" t="s">
        <v>429</v>
      </c>
      <c r="C4907" s="2">
        <v>0.71839120370370368</v>
      </c>
      <c r="D4907">
        <v>264</v>
      </c>
      <c r="E4907">
        <v>61</v>
      </c>
      <c r="F4907" s="1" t="s">
        <v>61</v>
      </c>
      <c r="G4907" s="1" t="s">
        <v>66</v>
      </c>
      <c r="H4907">
        <v>45.077800000000003</v>
      </c>
      <c r="I4907">
        <v>-63.546700000000001</v>
      </c>
      <c r="J4907">
        <v>36</v>
      </c>
      <c r="K4907" t="b">
        <v>0</v>
      </c>
      <c r="L4907">
        <v>103</v>
      </c>
      <c r="M4907" s="1" t="s">
        <v>39</v>
      </c>
      <c r="N4907" s="1" t="s">
        <v>40</v>
      </c>
      <c r="O4907">
        <v>4</v>
      </c>
      <c r="P4907" t="b">
        <v>0</v>
      </c>
      <c r="Q4907" t="b">
        <v>0</v>
      </c>
      <c r="R4907" s="1" t="s">
        <v>41</v>
      </c>
      <c r="S4907" s="1" t="s">
        <v>53</v>
      </c>
      <c r="T4907">
        <v>2</v>
      </c>
      <c r="U4907" s="1" t="s">
        <v>34</v>
      </c>
      <c r="V4907" s="1" t="s">
        <v>46</v>
      </c>
      <c r="W4907" s="1" t="str">
        <f>IF(OR(MasterData[[#This Row],[Event]]="Christmas Market", MasterData[[#This Row],[Event]]="Christmas"), "Christmas Sale", "Non-Christmas Sale")</f>
        <v>Christmas Sale</v>
      </c>
      <c r="X4907" t="b">
        <v>1</v>
      </c>
      <c r="Y4907">
        <v>1</v>
      </c>
      <c r="Z4907">
        <v>78.59</v>
      </c>
      <c r="AA4907">
        <v>314.38</v>
      </c>
      <c r="AB4907">
        <v>0</v>
      </c>
      <c r="AC4907" t="str">
        <f>IF(MasterData[[#This Row],[Discount Amount]]&gt;0, "Promotional sale", "Non-Promotional Sales")</f>
        <v>Non-Promotional Sales</v>
      </c>
    </row>
    <row r="4908" spans="1:29" x14ac:dyDescent="0.25">
      <c r="A4908">
        <v>4907</v>
      </c>
      <c r="B4908" s="1" t="s">
        <v>283</v>
      </c>
      <c r="C4908" s="2">
        <v>0.63326388888888885</v>
      </c>
      <c r="D4908">
        <v>72</v>
      </c>
      <c r="E4908">
        <v>51</v>
      </c>
      <c r="F4908" s="1" t="s">
        <v>61</v>
      </c>
      <c r="G4908" s="1" t="s">
        <v>51</v>
      </c>
      <c r="H4908">
        <v>53.760899999999999</v>
      </c>
      <c r="I4908">
        <v>-98.813900000000004</v>
      </c>
      <c r="J4908">
        <v>26</v>
      </c>
      <c r="K4908" t="b">
        <v>1</v>
      </c>
      <c r="L4908">
        <v>553</v>
      </c>
      <c r="M4908" s="1" t="s">
        <v>74</v>
      </c>
      <c r="N4908" s="1" t="s">
        <v>75</v>
      </c>
      <c r="O4908">
        <v>3</v>
      </c>
      <c r="P4908" t="b">
        <v>1</v>
      </c>
      <c r="Q4908" t="b">
        <v>1</v>
      </c>
      <c r="R4908" s="1" t="s">
        <v>52</v>
      </c>
      <c r="S4908" s="1" t="s">
        <v>53</v>
      </c>
      <c r="T4908">
        <v>1</v>
      </c>
      <c r="U4908" s="1" t="s">
        <v>45</v>
      </c>
      <c r="V4908" s="1" t="s">
        <v>46</v>
      </c>
      <c r="W4908" s="1" t="str">
        <f>IF(OR(MasterData[[#This Row],[Event]]="Christmas Market", MasterData[[#This Row],[Event]]="Christmas"), "Christmas Sale", "Non-Christmas Sale")</f>
        <v>Christmas Sale</v>
      </c>
      <c r="X4908" t="b">
        <v>0</v>
      </c>
      <c r="Y4908">
        <v>2</v>
      </c>
      <c r="Z4908">
        <v>61.43</v>
      </c>
      <c r="AA4908">
        <v>184.28</v>
      </c>
      <c r="AB4908">
        <v>0</v>
      </c>
      <c r="AC4908" t="str">
        <f>IF(MasterData[[#This Row],[Discount Amount]]&gt;0, "Promotional sale", "Non-Promotional Sales")</f>
        <v>Non-Promotional Sales</v>
      </c>
    </row>
    <row r="4909" spans="1:29" x14ac:dyDescent="0.25">
      <c r="A4909">
        <v>4908</v>
      </c>
      <c r="B4909" s="1" t="s">
        <v>340</v>
      </c>
      <c r="C4909" s="2">
        <v>1.3287037037037042E-2</v>
      </c>
      <c r="D4909">
        <v>105</v>
      </c>
      <c r="E4909">
        <v>47</v>
      </c>
      <c r="F4909" s="1" t="s">
        <v>28</v>
      </c>
      <c r="G4909" s="1" t="s">
        <v>66</v>
      </c>
      <c r="H4909">
        <v>45.077800000000003</v>
      </c>
      <c r="I4909">
        <v>-63.546700000000001</v>
      </c>
      <c r="J4909">
        <v>93</v>
      </c>
      <c r="K4909" t="b">
        <v>0</v>
      </c>
      <c r="L4909">
        <v>225</v>
      </c>
      <c r="M4909" s="1" t="s">
        <v>74</v>
      </c>
      <c r="N4909" s="1" t="s">
        <v>75</v>
      </c>
      <c r="O4909">
        <v>4</v>
      </c>
      <c r="P4909" t="b">
        <v>0</v>
      </c>
      <c r="Q4909" t="b">
        <v>1</v>
      </c>
      <c r="R4909" s="1" t="s">
        <v>41</v>
      </c>
      <c r="S4909" s="1" t="s">
        <v>49</v>
      </c>
      <c r="T4909">
        <v>5</v>
      </c>
      <c r="U4909" s="1" t="s">
        <v>34</v>
      </c>
      <c r="V4909" s="1" t="s">
        <v>46</v>
      </c>
      <c r="W4909" s="1" t="str">
        <f>IF(OR(MasterData[[#This Row],[Event]]="Christmas Market", MasterData[[#This Row],[Event]]="Christmas"), "Christmas Sale", "Non-Christmas Sale")</f>
        <v>Christmas Sale</v>
      </c>
      <c r="X4909" t="b">
        <v>0</v>
      </c>
      <c r="Y4909">
        <v>2</v>
      </c>
      <c r="Z4909">
        <v>85.47</v>
      </c>
      <c r="AA4909">
        <v>341.87</v>
      </c>
      <c r="AB4909">
        <v>0</v>
      </c>
      <c r="AC4909" t="str">
        <f>IF(MasterData[[#This Row],[Discount Amount]]&gt;0, "Promotional sale", "Non-Promotional Sales")</f>
        <v>Non-Promotional Sales</v>
      </c>
    </row>
    <row r="4910" spans="1:29" x14ac:dyDescent="0.25">
      <c r="A4910">
        <v>4909</v>
      </c>
      <c r="B4910" s="1" t="s">
        <v>332</v>
      </c>
      <c r="C4910" s="2">
        <v>0.12802083333333325</v>
      </c>
      <c r="D4910">
        <v>300</v>
      </c>
      <c r="E4910">
        <v>44</v>
      </c>
      <c r="F4910" s="1" t="s">
        <v>28</v>
      </c>
      <c r="G4910" s="1" t="s">
        <v>48</v>
      </c>
      <c r="H4910">
        <v>53.933300000000003</v>
      </c>
      <c r="I4910">
        <v>-116.5765</v>
      </c>
      <c r="J4910">
        <v>78</v>
      </c>
      <c r="K4910" t="b">
        <v>1</v>
      </c>
      <c r="L4910">
        <v>933</v>
      </c>
      <c r="M4910" s="1" t="s">
        <v>56</v>
      </c>
      <c r="N4910" s="1" t="s">
        <v>57</v>
      </c>
      <c r="O4910">
        <v>1</v>
      </c>
      <c r="P4910" t="b">
        <v>0</v>
      </c>
      <c r="Q4910" t="b">
        <v>1</v>
      </c>
      <c r="R4910" s="1" t="s">
        <v>41</v>
      </c>
      <c r="S4910" s="1" t="s">
        <v>58</v>
      </c>
      <c r="T4910">
        <v>3</v>
      </c>
      <c r="U4910" s="1" t="s">
        <v>45</v>
      </c>
      <c r="V4910" s="1" t="s">
        <v>59</v>
      </c>
      <c r="W4910" s="1" t="str">
        <f>IF(OR(MasterData[[#This Row],[Event]]="Christmas Market", MasterData[[#This Row],[Event]]="Christmas"), "Christmas Sale", "Non-Christmas Sale")</f>
        <v>Non-Christmas Sale</v>
      </c>
      <c r="X4910" t="b">
        <v>1</v>
      </c>
      <c r="Y4910">
        <v>5</v>
      </c>
      <c r="Z4910">
        <v>97.47</v>
      </c>
      <c r="AA4910">
        <v>97.47</v>
      </c>
      <c r="AB4910">
        <v>9.75</v>
      </c>
      <c r="AC4910" t="str">
        <f>IF(MasterData[[#This Row],[Discount Amount]]&gt;0, "Promotional sale", "Non-Promotional Sales")</f>
        <v>Promotional sale</v>
      </c>
    </row>
    <row r="4911" spans="1:29" x14ac:dyDescent="0.25">
      <c r="A4911">
        <v>4910</v>
      </c>
      <c r="B4911" s="1" t="s">
        <v>426</v>
      </c>
      <c r="C4911" s="2">
        <v>0.66968749999999999</v>
      </c>
      <c r="D4911">
        <v>221</v>
      </c>
      <c r="E4911">
        <v>51</v>
      </c>
      <c r="F4911" s="1" t="s">
        <v>28</v>
      </c>
      <c r="G4911" s="1" t="s">
        <v>48</v>
      </c>
      <c r="H4911">
        <v>53.933300000000003</v>
      </c>
      <c r="I4911">
        <v>-116.5765</v>
      </c>
      <c r="J4911">
        <v>12</v>
      </c>
      <c r="K4911" t="b">
        <v>0</v>
      </c>
      <c r="L4911">
        <v>906</v>
      </c>
      <c r="M4911" s="1" t="s">
        <v>30</v>
      </c>
      <c r="N4911" s="1" t="s">
        <v>31</v>
      </c>
      <c r="O4911">
        <v>1</v>
      </c>
      <c r="P4911" t="b">
        <v>0</v>
      </c>
      <c r="Q4911" t="b">
        <v>1</v>
      </c>
      <c r="R4911" s="1" t="s">
        <v>32</v>
      </c>
      <c r="S4911" s="1" t="s">
        <v>58</v>
      </c>
      <c r="T4911">
        <v>5</v>
      </c>
      <c r="U4911" s="1" t="s">
        <v>45</v>
      </c>
      <c r="V4911" s="1" t="s">
        <v>59</v>
      </c>
      <c r="W4911" s="1" t="str">
        <f>IF(OR(MasterData[[#This Row],[Event]]="Christmas Market", MasterData[[#This Row],[Event]]="Christmas"), "Christmas Sale", "Non-Christmas Sale")</f>
        <v>Non-Christmas Sale</v>
      </c>
      <c r="X4911" t="b">
        <v>0</v>
      </c>
      <c r="Y4911">
        <v>5</v>
      </c>
      <c r="Z4911">
        <v>28.66</v>
      </c>
      <c r="AA4911">
        <v>28.66</v>
      </c>
      <c r="AB4911">
        <v>2.87</v>
      </c>
      <c r="AC4911" t="str">
        <f>IF(MasterData[[#This Row],[Discount Amount]]&gt;0, "Promotional sale", "Non-Promotional Sales")</f>
        <v>Promotional sale</v>
      </c>
    </row>
    <row r="4912" spans="1:29" x14ac:dyDescent="0.25">
      <c r="A4912">
        <v>4911</v>
      </c>
      <c r="B4912" s="1" t="s">
        <v>134</v>
      </c>
      <c r="C4912" s="2">
        <v>0.50170138888888882</v>
      </c>
      <c r="D4912">
        <v>2</v>
      </c>
      <c r="E4912">
        <v>33</v>
      </c>
      <c r="F4912" s="1" t="s">
        <v>37</v>
      </c>
      <c r="G4912" s="1" t="s">
        <v>68</v>
      </c>
      <c r="H4912">
        <v>46.318800000000003</v>
      </c>
      <c r="I4912">
        <v>-63.146099999999997</v>
      </c>
      <c r="J4912">
        <v>6</v>
      </c>
      <c r="K4912" t="b">
        <v>0</v>
      </c>
      <c r="L4912">
        <v>367</v>
      </c>
      <c r="M4912" s="1" t="s">
        <v>56</v>
      </c>
      <c r="N4912" s="1" t="s">
        <v>57</v>
      </c>
      <c r="O4912">
        <v>4</v>
      </c>
      <c r="P4912" t="b">
        <v>1</v>
      </c>
      <c r="Q4912" t="b">
        <v>1</v>
      </c>
      <c r="R4912" s="1" t="s">
        <v>32</v>
      </c>
      <c r="S4912" s="1" t="s">
        <v>49</v>
      </c>
      <c r="T4912">
        <v>1</v>
      </c>
      <c r="U4912" s="1" t="s">
        <v>45</v>
      </c>
      <c r="V4912" s="1" t="s">
        <v>46</v>
      </c>
      <c r="W4912" s="1" t="str">
        <f>IF(OR(MasterData[[#This Row],[Event]]="Christmas Market", MasterData[[#This Row],[Event]]="Christmas"), "Christmas Sale", "Non-Christmas Sale")</f>
        <v>Christmas Sale</v>
      </c>
      <c r="X4912" t="b">
        <v>1</v>
      </c>
      <c r="Y4912">
        <v>2</v>
      </c>
      <c r="Z4912">
        <v>98.2</v>
      </c>
      <c r="AA4912">
        <v>392.82</v>
      </c>
      <c r="AB4912">
        <v>0</v>
      </c>
      <c r="AC4912" t="str">
        <f>IF(MasterData[[#This Row],[Discount Amount]]&gt;0, "Promotional sale", "Non-Promotional Sales")</f>
        <v>Non-Promotional Sales</v>
      </c>
    </row>
    <row r="4913" spans="1:29" x14ac:dyDescent="0.25">
      <c r="A4913">
        <v>4912</v>
      </c>
      <c r="B4913" s="1" t="s">
        <v>296</v>
      </c>
      <c r="C4913" s="2">
        <v>0.60681712962962964</v>
      </c>
      <c r="D4913">
        <v>108</v>
      </c>
      <c r="E4913">
        <v>56</v>
      </c>
      <c r="F4913" s="1" t="s">
        <v>37</v>
      </c>
      <c r="G4913" s="1" t="s">
        <v>38</v>
      </c>
      <c r="H4913">
        <v>53.726700000000001</v>
      </c>
      <c r="I4913">
        <v>-127.6476</v>
      </c>
      <c r="J4913">
        <v>69</v>
      </c>
      <c r="K4913" t="b">
        <v>1</v>
      </c>
      <c r="L4913">
        <v>498</v>
      </c>
      <c r="M4913" s="1" t="s">
        <v>74</v>
      </c>
      <c r="N4913" s="1" t="s">
        <v>75</v>
      </c>
      <c r="O4913">
        <v>5</v>
      </c>
      <c r="P4913" t="b">
        <v>0</v>
      </c>
      <c r="Q4913" t="b">
        <v>1</v>
      </c>
      <c r="R4913" s="1" t="s">
        <v>52</v>
      </c>
      <c r="S4913" s="1" t="s">
        <v>53</v>
      </c>
      <c r="T4913">
        <v>4</v>
      </c>
      <c r="U4913" s="1" t="s">
        <v>45</v>
      </c>
      <c r="V4913" s="1" t="s">
        <v>59</v>
      </c>
      <c r="W4913" s="1" t="str">
        <f>IF(OR(MasterData[[#This Row],[Event]]="Christmas Market", MasterData[[#This Row],[Event]]="Christmas"), "Christmas Sale", "Non-Christmas Sale")</f>
        <v>Non-Christmas Sale</v>
      </c>
      <c r="X4913" t="b">
        <v>1</v>
      </c>
      <c r="Y4913">
        <v>3</v>
      </c>
      <c r="Z4913">
        <v>66.459999999999994</v>
      </c>
      <c r="AA4913">
        <v>332.32</v>
      </c>
      <c r="AB4913">
        <v>33.229999999999997</v>
      </c>
      <c r="AC4913" t="str">
        <f>IF(MasterData[[#This Row],[Discount Amount]]&gt;0, "Promotional sale", "Non-Promotional Sales")</f>
        <v>Promotional sale</v>
      </c>
    </row>
    <row r="4914" spans="1:29" x14ac:dyDescent="0.25">
      <c r="A4914">
        <v>4913</v>
      </c>
      <c r="B4914" s="1" t="s">
        <v>101</v>
      </c>
      <c r="C4914" s="2">
        <v>0.44063657407407408</v>
      </c>
      <c r="D4914">
        <v>17</v>
      </c>
      <c r="E4914">
        <v>27</v>
      </c>
      <c r="F4914" s="1" t="s">
        <v>61</v>
      </c>
      <c r="G4914" s="1" t="s">
        <v>29</v>
      </c>
      <c r="H4914">
        <v>51.253799999999998</v>
      </c>
      <c r="I4914">
        <v>-85.3232</v>
      </c>
      <c r="J4914">
        <v>3</v>
      </c>
      <c r="K4914" t="b">
        <v>1</v>
      </c>
      <c r="L4914">
        <v>928</v>
      </c>
      <c r="M4914" s="1" t="s">
        <v>39</v>
      </c>
      <c r="N4914" s="1" t="s">
        <v>40</v>
      </c>
      <c r="O4914">
        <v>2</v>
      </c>
      <c r="P4914" t="b">
        <v>1</v>
      </c>
      <c r="Q4914" t="b">
        <v>1</v>
      </c>
      <c r="R4914" s="1" t="s">
        <v>32</v>
      </c>
      <c r="S4914" s="1" t="s">
        <v>58</v>
      </c>
      <c r="T4914">
        <v>5</v>
      </c>
      <c r="U4914" s="1" t="s">
        <v>42</v>
      </c>
      <c r="V4914" s="1" t="s">
        <v>46</v>
      </c>
      <c r="W4914" s="1" t="str">
        <f>IF(OR(MasterData[[#This Row],[Event]]="Christmas Market", MasterData[[#This Row],[Event]]="Christmas"), "Christmas Sale", "Non-Christmas Sale")</f>
        <v>Christmas Sale</v>
      </c>
      <c r="X4914" t="b">
        <v>1</v>
      </c>
      <c r="Y4914">
        <v>2</v>
      </c>
      <c r="Z4914">
        <v>89.69</v>
      </c>
      <c r="AA4914">
        <v>179.37</v>
      </c>
      <c r="AB4914">
        <v>0</v>
      </c>
      <c r="AC4914" t="str">
        <f>IF(MasterData[[#This Row],[Discount Amount]]&gt;0, "Promotional sale", "Non-Promotional Sales")</f>
        <v>Non-Promotional Sales</v>
      </c>
    </row>
    <row r="4915" spans="1:29" x14ac:dyDescent="0.25">
      <c r="A4915">
        <v>4914</v>
      </c>
      <c r="B4915" s="1" t="s">
        <v>390</v>
      </c>
      <c r="C4915" s="2">
        <v>7.7511574074074163E-2</v>
      </c>
      <c r="D4915">
        <v>212</v>
      </c>
      <c r="E4915">
        <v>23</v>
      </c>
      <c r="F4915" s="1" t="s">
        <v>61</v>
      </c>
      <c r="G4915" s="1" t="s">
        <v>48</v>
      </c>
      <c r="H4915">
        <v>53.933300000000003</v>
      </c>
      <c r="I4915">
        <v>-116.5765</v>
      </c>
      <c r="J4915">
        <v>97</v>
      </c>
      <c r="K4915" t="b">
        <v>0</v>
      </c>
      <c r="L4915">
        <v>155</v>
      </c>
      <c r="M4915" s="1" t="s">
        <v>39</v>
      </c>
      <c r="N4915" s="1" t="s">
        <v>40</v>
      </c>
      <c r="O4915">
        <v>5</v>
      </c>
      <c r="P4915" t="b">
        <v>0</v>
      </c>
      <c r="Q4915" t="b">
        <v>1</v>
      </c>
      <c r="R4915" s="1" t="s">
        <v>32</v>
      </c>
      <c r="S4915" s="1" t="s">
        <v>33</v>
      </c>
      <c r="T4915">
        <v>1</v>
      </c>
      <c r="U4915" s="1" t="s">
        <v>45</v>
      </c>
      <c r="V4915" s="1" t="s">
        <v>35</v>
      </c>
      <c r="W4915" s="1" t="str">
        <f>IF(OR(MasterData[[#This Row],[Event]]="Christmas Market", MasterData[[#This Row],[Event]]="Christmas"), "Christmas Sale", "Non-Christmas Sale")</f>
        <v>Non-Christmas Sale</v>
      </c>
      <c r="X4915" t="b">
        <v>1</v>
      </c>
      <c r="Y4915">
        <v>1</v>
      </c>
      <c r="Z4915">
        <v>98.47</v>
      </c>
      <c r="AA4915">
        <v>492.37</v>
      </c>
      <c r="AB4915">
        <v>0</v>
      </c>
      <c r="AC4915" t="str">
        <f>IF(MasterData[[#This Row],[Discount Amount]]&gt;0, "Promotional sale", "Non-Promotional Sales")</f>
        <v>Non-Promotional Sales</v>
      </c>
    </row>
    <row r="4916" spans="1:29" x14ac:dyDescent="0.25">
      <c r="A4916">
        <v>4915</v>
      </c>
      <c r="B4916" s="1" t="s">
        <v>112</v>
      </c>
      <c r="C4916" s="2">
        <v>0.37898148148148159</v>
      </c>
      <c r="D4916">
        <v>293</v>
      </c>
      <c r="E4916">
        <v>32</v>
      </c>
      <c r="F4916" s="1" t="s">
        <v>61</v>
      </c>
      <c r="G4916" s="1" t="s">
        <v>51</v>
      </c>
      <c r="H4916">
        <v>53.760899999999999</v>
      </c>
      <c r="I4916">
        <v>-98.813900000000004</v>
      </c>
      <c r="J4916">
        <v>55</v>
      </c>
      <c r="K4916" t="b">
        <v>0</v>
      </c>
      <c r="L4916">
        <v>407</v>
      </c>
      <c r="M4916" s="1" t="s">
        <v>56</v>
      </c>
      <c r="N4916" s="1" t="s">
        <v>57</v>
      </c>
      <c r="O4916">
        <v>5</v>
      </c>
      <c r="P4916" t="b">
        <v>0</v>
      </c>
      <c r="Q4916" t="b">
        <v>0</v>
      </c>
      <c r="R4916" s="1" t="s">
        <v>52</v>
      </c>
      <c r="S4916" s="1" t="s">
        <v>58</v>
      </c>
      <c r="T4916">
        <v>1</v>
      </c>
      <c r="U4916" s="1" t="s">
        <v>42</v>
      </c>
      <c r="V4916" s="1" t="s">
        <v>59</v>
      </c>
      <c r="W4916" s="1" t="str">
        <f>IF(OR(MasterData[[#This Row],[Event]]="Christmas Market", MasterData[[#This Row],[Event]]="Christmas"), "Christmas Sale", "Non-Christmas Sale")</f>
        <v>Non-Christmas Sale</v>
      </c>
      <c r="X4916" t="b">
        <v>0</v>
      </c>
      <c r="Y4916">
        <v>1</v>
      </c>
      <c r="Z4916">
        <v>42.65</v>
      </c>
      <c r="AA4916">
        <v>213.23</v>
      </c>
      <c r="AB4916">
        <v>21.32</v>
      </c>
      <c r="AC4916" t="str">
        <f>IF(MasterData[[#This Row],[Discount Amount]]&gt;0, "Promotional sale", "Non-Promotional Sales")</f>
        <v>Promotional sale</v>
      </c>
    </row>
    <row r="4917" spans="1:29" x14ac:dyDescent="0.25">
      <c r="A4917">
        <v>4916</v>
      </c>
      <c r="B4917" s="1" t="s">
        <v>341</v>
      </c>
      <c r="C4917" s="2">
        <v>0.49766203703703704</v>
      </c>
      <c r="D4917">
        <v>377</v>
      </c>
      <c r="E4917">
        <v>42</v>
      </c>
      <c r="F4917" s="1" t="s">
        <v>61</v>
      </c>
      <c r="G4917" s="1" t="s">
        <v>68</v>
      </c>
      <c r="H4917">
        <v>46.318800000000003</v>
      </c>
      <c r="I4917">
        <v>-63.146099999999997</v>
      </c>
      <c r="J4917">
        <v>49</v>
      </c>
      <c r="K4917" t="b">
        <v>1</v>
      </c>
      <c r="L4917">
        <v>852</v>
      </c>
      <c r="M4917" s="1" t="s">
        <v>39</v>
      </c>
      <c r="N4917" s="1" t="s">
        <v>40</v>
      </c>
      <c r="O4917">
        <v>1</v>
      </c>
      <c r="P4917" t="b">
        <v>1</v>
      </c>
      <c r="Q4917" t="b">
        <v>1</v>
      </c>
      <c r="R4917" s="1" t="s">
        <v>41</v>
      </c>
      <c r="S4917" s="1" t="s">
        <v>49</v>
      </c>
      <c r="T4917">
        <v>2</v>
      </c>
      <c r="U4917" s="1" t="s">
        <v>45</v>
      </c>
      <c r="V4917" s="1" t="s">
        <v>35</v>
      </c>
      <c r="W4917" s="1" t="str">
        <f>IF(OR(MasterData[[#This Row],[Event]]="Christmas Market", MasterData[[#This Row],[Event]]="Christmas"), "Christmas Sale", "Non-Christmas Sale")</f>
        <v>Non-Christmas Sale</v>
      </c>
      <c r="X4917" t="b">
        <v>0</v>
      </c>
      <c r="Y4917">
        <v>1</v>
      </c>
      <c r="Z4917">
        <v>14.24</v>
      </c>
      <c r="AA4917">
        <v>14.24</v>
      </c>
      <c r="AB4917">
        <v>0</v>
      </c>
      <c r="AC4917" t="str">
        <f>IF(MasterData[[#This Row],[Discount Amount]]&gt;0, "Promotional sale", "Non-Promotional Sales")</f>
        <v>Non-Promotional Sales</v>
      </c>
    </row>
    <row r="4918" spans="1:29" x14ac:dyDescent="0.25">
      <c r="A4918">
        <v>4917</v>
      </c>
      <c r="B4918" s="1" t="s">
        <v>137</v>
      </c>
      <c r="C4918" s="2">
        <v>0.53322916666666664</v>
      </c>
      <c r="D4918">
        <v>141</v>
      </c>
      <c r="E4918">
        <v>43</v>
      </c>
      <c r="F4918" s="1" t="s">
        <v>28</v>
      </c>
      <c r="G4918" s="1" t="s">
        <v>38</v>
      </c>
      <c r="H4918">
        <v>53.726700000000001</v>
      </c>
      <c r="I4918">
        <v>-127.6476</v>
      </c>
      <c r="J4918">
        <v>83</v>
      </c>
      <c r="K4918" t="b">
        <v>0</v>
      </c>
      <c r="L4918">
        <v>729</v>
      </c>
      <c r="M4918" s="1" t="s">
        <v>56</v>
      </c>
      <c r="N4918" s="1" t="s">
        <v>57</v>
      </c>
      <c r="O4918">
        <v>5</v>
      </c>
      <c r="P4918" t="b">
        <v>0</v>
      </c>
      <c r="Q4918" t="b">
        <v>1</v>
      </c>
      <c r="R4918" s="1" t="s">
        <v>32</v>
      </c>
      <c r="S4918" s="1" t="s">
        <v>49</v>
      </c>
      <c r="T4918">
        <v>2</v>
      </c>
      <c r="U4918" s="1" t="s">
        <v>45</v>
      </c>
      <c r="V4918" s="1" t="s">
        <v>59</v>
      </c>
      <c r="W4918" s="1" t="str">
        <f>IF(OR(MasterData[[#This Row],[Event]]="Christmas Market", MasterData[[#This Row],[Event]]="Christmas"), "Christmas Sale", "Non-Christmas Sale")</f>
        <v>Non-Christmas Sale</v>
      </c>
      <c r="X4918" t="b">
        <v>0</v>
      </c>
      <c r="Y4918">
        <v>4</v>
      </c>
      <c r="Z4918">
        <v>21.53</v>
      </c>
      <c r="AA4918">
        <v>107.65</v>
      </c>
      <c r="AB4918">
        <v>10.77</v>
      </c>
      <c r="AC4918" t="str">
        <f>IF(MasterData[[#This Row],[Discount Amount]]&gt;0, "Promotional sale", "Non-Promotional Sales")</f>
        <v>Promotional sale</v>
      </c>
    </row>
    <row r="4919" spans="1:29" x14ac:dyDescent="0.25">
      <c r="A4919">
        <v>4918</v>
      </c>
      <c r="B4919" s="1" t="s">
        <v>355</v>
      </c>
      <c r="C4919" s="2">
        <v>0.34244212962962961</v>
      </c>
      <c r="D4919">
        <v>43</v>
      </c>
      <c r="E4919">
        <v>49</v>
      </c>
      <c r="F4919" s="1" t="s">
        <v>28</v>
      </c>
      <c r="G4919" s="1" t="s">
        <v>44</v>
      </c>
      <c r="H4919">
        <v>46.813099999999999</v>
      </c>
      <c r="I4919">
        <v>-71.207499999999996</v>
      </c>
      <c r="J4919">
        <v>38</v>
      </c>
      <c r="K4919" t="b">
        <v>0</v>
      </c>
      <c r="L4919">
        <v>147</v>
      </c>
      <c r="M4919" s="1" t="s">
        <v>56</v>
      </c>
      <c r="N4919" s="1" t="s">
        <v>57</v>
      </c>
      <c r="O4919">
        <v>2</v>
      </c>
      <c r="P4919" t="b">
        <v>1</v>
      </c>
      <c r="Q4919" t="b">
        <v>1</v>
      </c>
      <c r="R4919" s="1" t="s">
        <v>41</v>
      </c>
      <c r="S4919" s="1" t="s">
        <v>49</v>
      </c>
      <c r="T4919">
        <v>2</v>
      </c>
      <c r="U4919" s="1" t="s">
        <v>42</v>
      </c>
      <c r="V4919" s="1" t="s">
        <v>35</v>
      </c>
      <c r="W4919" s="1" t="str">
        <f>IF(OR(MasterData[[#This Row],[Event]]="Christmas Market", MasterData[[#This Row],[Event]]="Christmas"), "Christmas Sale", "Non-Christmas Sale")</f>
        <v>Non-Christmas Sale</v>
      </c>
      <c r="X4919" t="b">
        <v>0</v>
      </c>
      <c r="Y4919">
        <v>3</v>
      </c>
      <c r="Z4919">
        <v>78.08</v>
      </c>
      <c r="AA4919">
        <v>156.15</v>
      </c>
      <c r="AB4919">
        <v>0</v>
      </c>
      <c r="AC4919" t="str">
        <f>IF(MasterData[[#This Row],[Discount Amount]]&gt;0, "Promotional sale", "Non-Promotional Sales")</f>
        <v>Non-Promotional Sales</v>
      </c>
    </row>
    <row r="4920" spans="1:29" x14ac:dyDescent="0.25">
      <c r="A4920">
        <v>4919</v>
      </c>
      <c r="B4920" s="1" t="s">
        <v>307</v>
      </c>
      <c r="C4920" s="2">
        <v>0.31666666666666665</v>
      </c>
      <c r="D4920">
        <v>257</v>
      </c>
      <c r="E4920">
        <v>27</v>
      </c>
      <c r="F4920" s="1" t="s">
        <v>37</v>
      </c>
      <c r="G4920" s="1" t="s">
        <v>51</v>
      </c>
      <c r="H4920">
        <v>53.760899999999999</v>
      </c>
      <c r="I4920">
        <v>-98.813900000000004</v>
      </c>
      <c r="J4920">
        <v>21</v>
      </c>
      <c r="K4920" t="b">
        <v>1</v>
      </c>
      <c r="L4920">
        <v>823</v>
      </c>
      <c r="M4920" s="1" t="s">
        <v>63</v>
      </c>
      <c r="N4920" s="1" t="s">
        <v>64</v>
      </c>
      <c r="O4920">
        <v>1</v>
      </c>
      <c r="P4920" t="b">
        <v>0</v>
      </c>
      <c r="Q4920" t="b">
        <v>1</v>
      </c>
      <c r="R4920" s="1" t="s">
        <v>32</v>
      </c>
      <c r="S4920" s="1" t="s">
        <v>53</v>
      </c>
      <c r="T4920">
        <v>2</v>
      </c>
      <c r="U4920" s="1" t="s">
        <v>34</v>
      </c>
      <c r="V4920" s="1" t="s">
        <v>59</v>
      </c>
      <c r="W4920" s="1" t="str">
        <f>IF(OR(MasterData[[#This Row],[Event]]="Christmas Market", MasterData[[#This Row],[Event]]="Christmas"), "Christmas Sale", "Non-Christmas Sale")</f>
        <v>Non-Christmas Sale</v>
      </c>
      <c r="X4920" t="b">
        <v>0</v>
      </c>
      <c r="Y4920">
        <v>3</v>
      </c>
      <c r="Z4920">
        <v>85.42</v>
      </c>
      <c r="AA4920">
        <v>85.42</v>
      </c>
      <c r="AB4920">
        <v>8.5399999999999991</v>
      </c>
      <c r="AC4920" t="str">
        <f>IF(MasterData[[#This Row],[Discount Amount]]&gt;0, "Promotional sale", "Non-Promotional Sales")</f>
        <v>Promotional sale</v>
      </c>
    </row>
    <row r="4921" spans="1:29" x14ac:dyDescent="0.25">
      <c r="A4921">
        <v>4920</v>
      </c>
      <c r="B4921" s="1" t="s">
        <v>332</v>
      </c>
      <c r="C4921" s="2">
        <v>0.62946759259259255</v>
      </c>
      <c r="D4921">
        <v>36</v>
      </c>
      <c r="E4921">
        <v>30</v>
      </c>
      <c r="F4921" s="1" t="s">
        <v>37</v>
      </c>
      <c r="G4921" s="1" t="s">
        <v>70</v>
      </c>
      <c r="H4921">
        <v>54.273099999999999</v>
      </c>
      <c r="I4921">
        <v>-61.738799999999998</v>
      </c>
      <c r="J4921">
        <v>12</v>
      </c>
      <c r="K4921" t="b">
        <v>1</v>
      </c>
      <c r="L4921">
        <v>459</v>
      </c>
      <c r="M4921" s="1" t="s">
        <v>39</v>
      </c>
      <c r="N4921" s="1" t="s">
        <v>40</v>
      </c>
      <c r="O4921">
        <v>2</v>
      </c>
      <c r="P4921" t="b">
        <v>1</v>
      </c>
      <c r="Q4921" t="b">
        <v>0</v>
      </c>
      <c r="R4921" s="1" t="s">
        <v>41</v>
      </c>
      <c r="S4921" s="1" t="s">
        <v>58</v>
      </c>
      <c r="T4921">
        <v>2</v>
      </c>
      <c r="U4921" s="1" t="s">
        <v>42</v>
      </c>
      <c r="V4921" s="1" t="s">
        <v>59</v>
      </c>
      <c r="W4921" s="1" t="str">
        <f>IF(OR(MasterData[[#This Row],[Event]]="Christmas Market", MasterData[[#This Row],[Event]]="Christmas"), "Christmas Sale", "Non-Christmas Sale")</f>
        <v>Non-Christmas Sale</v>
      </c>
      <c r="X4921" t="b">
        <v>0</v>
      </c>
      <c r="Y4921">
        <v>1</v>
      </c>
      <c r="Z4921">
        <v>15.98</v>
      </c>
      <c r="AA4921">
        <v>31.96</v>
      </c>
      <c r="AB4921">
        <v>3.2</v>
      </c>
      <c r="AC4921" t="str">
        <f>IF(MasterData[[#This Row],[Discount Amount]]&gt;0, "Promotional sale", "Non-Promotional Sales")</f>
        <v>Promotional sale</v>
      </c>
    </row>
    <row r="4922" spans="1:29" x14ac:dyDescent="0.25">
      <c r="A4922">
        <v>4921</v>
      </c>
      <c r="B4922" s="1" t="s">
        <v>345</v>
      </c>
      <c r="C4922" s="2">
        <v>0.9728472222222222</v>
      </c>
      <c r="D4922">
        <v>98</v>
      </c>
      <c r="E4922">
        <v>65</v>
      </c>
      <c r="F4922" s="1" t="s">
        <v>37</v>
      </c>
      <c r="G4922" s="1" t="s">
        <v>66</v>
      </c>
      <c r="H4922">
        <v>45.077800000000003</v>
      </c>
      <c r="I4922">
        <v>-63.546700000000001</v>
      </c>
      <c r="J4922">
        <v>73</v>
      </c>
      <c r="K4922" t="b">
        <v>1</v>
      </c>
      <c r="L4922">
        <v>220</v>
      </c>
      <c r="M4922" s="1" t="s">
        <v>30</v>
      </c>
      <c r="N4922" s="1" t="s">
        <v>31</v>
      </c>
      <c r="O4922">
        <v>5</v>
      </c>
      <c r="P4922" t="b">
        <v>0</v>
      </c>
      <c r="Q4922" t="b">
        <v>1</v>
      </c>
      <c r="R4922" s="1" t="s">
        <v>32</v>
      </c>
      <c r="S4922" s="1" t="s">
        <v>58</v>
      </c>
      <c r="T4922">
        <v>4</v>
      </c>
      <c r="U4922" s="1" t="s">
        <v>42</v>
      </c>
      <c r="V4922" s="1" t="s">
        <v>46</v>
      </c>
      <c r="W4922" s="1" t="str">
        <f>IF(OR(MasterData[[#This Row],[Event]]="Christmas Market", MasterData[[#This Row],[Event]]="Christmas"), "Christmas Sale", "Non-Christmas Sale")</f>
        <v>Christmas Sale</v>
      </c>
      <c r="X4922" t="b">
        <v>0</v>
      </c>
      <c r="Y4922">
        <v>1</v>
      </c>
      <c r="Z4922">
        <v>29.35</v>
      </c>
      <c r="AA4922">
        <v>146.77000000000001</v>
      </c>
      <c r="AB4922">
        <v>0</v>
      </c>
      <c r="AC4922" t="str">
        <f>IF(MasterData[[#This Row],[Discount Amount]]&gt;0, "Promotional sale", "Non-Promotional Sales")</f>
        <v>Non-Promotional Sales</v>
      </c>
    </row>
    <row r="4923" spans="1:29" x14ac:dyDescent="0.25">
      <c r="A4923">
        <v>4922</v>
      </c>
      <c r="B4923" s="1" t="s">
        <v>309</v>
      </c>
      <c r="C4923" s="2">
        <v>0.53907407407407404</v>
      </c>
      <c r="D4923">
        <v>463</v>
      </c>
      <c r="E4923">
        <v>24</v>
      </c>
      <c r="F4923" s="1" t="s">
        <v>28</v>
      </c>
      <c r="G4923" s="1" t="s">
        <v>81</v>
      </c>
      <c r="H4923">
        <v>64.248000000000005</v>
      </c>
      <c r="I4923">
        <v>-84.889600000000002</v>
      </c>
      <c r="J4923">
        <v>80</v>
      </c>
      <c r="K4923" t="b">
        <v>0</v>
      </c>
      <c r="L4923">
        <v>503</v>
      </c>
      <c r="M4923" s="1" t="s">
        <v>56</v>
      </c>
      <c r="N4923" s="1" t="s">
        <v>57</v>
      </c>
      <c r="O4923">
        <v>4</v>
      </c>
      <c r="P4923" t="b">
        <v>0</v>
      </c>
      <c r="Q4923" t="b">
        <v>1</v>
      </c>
      <c r="R4923" s="1" t="s">
        <v>52</v>
      </c>
      <c r="S4923" s="1" t="s">
        <v>53</v>
      </c>
      <c r="T4923">
        <v>3</v>
      </c>
      <c r="U4923" s="1" t="s">
        <v>34</v>
      </c>
      <c r="V4923" s="1" t="s">
        <v>46</v>
      </c>
      <c r="W4923" s="1" t="str">
        <f>IF(OR(MasterData[[#This Row],[Event]]="Christmas Market", MasterData[[#This Row],[Event]]="Christmas"), "Christmas Sale", "Non-Christmas Sale")</f>
        <v>Christmas Sale</v>
      </c>
      <c r="X4923" t="b">
        <v>0</v>
      </c>
      <c r="Y4923">
        <v>2</v>
      </c>
      <c r="Z4923">
        <v>16.02</v>
      </c>
      <c r="AA4923">
        <v>64.069999999999993</v>
      </c>
      <c r="AB4923">
        <v>0</v>
      </c>
      <c r="AC4923" t="str">
        <f>IF(MasterData[[#This Row],[Discount Amount]]&gt;0, "Promotional sale", "Non-Promotional Sales")</f>
        <v>Non-Promotional Sales</v>
      </c>
    </row>
    <row r="4924" spans="1:29" x14ac:dyDescent="0.25">
      <c r="A4924">
        <v>4923</v>
      </c>
      <c r="B4924" s="1" t="s">
        <v>339</v>
      </c>
      <c r="C4924" s="2">
        <v>0.91562499999999991</v>
      </c>
      <c r="D4924">
        <v>158</v>
      </c>
      <c r="E4924">
        <v>37</v>
      </c>
      <c r="F4924" s="1" t="s">
        <v>61</v>
      </c>
      <c r="G4924" s="1" t="s">
        <v>62</v>
      </c>
      <c r="H4924">
        <v>46.565300000000001</v>
      </c>
      <c r="I4924">
        <v>-66.4619</v>
      </c>
      <c r="J4924">
        <v>41</v>
      </c>
      <c r="K4924" t="b">
        <v>1</v>
      </c>
      <c r="L4924">
        <v>325</v>
      </c>
      <c r="M4924" s="1" t="s">
        <v>30</v>
      </c>
      <c r="N4924" s="1" t="s">
        <v>31</v>
      </c>
      <c r="O4924">
        <v>2</v>
      </c>
      <c r="P4924" t="b">
        <v>1</v>
      </c>
      <c r="Q4924" t="b">
        <v>1</v>
      </c>
      <c r="R4924" s="1" t="s">
        <v>52</v>
      </c>
      <c r="S4924" s="1" t="s">
        <v>49</v>
      </c>
      <c r="T4924">
        <v>3</v>
      </c>
      <c r="U4924" s="1" t="s">
        <v>45</v>
      </c>
      <c r="V4924" s="1" t="s">
        <v>59</v>
      </c>
      <c r="W4924" s="1" t="str">
        <f>IF(OR(MasterData[[#This Row],[Event]]="Christmas Market", MasterData[[#This Row],[Event]]="Christmas"), "Christmas Sale", "Non-Christmas Sale")</f>
        <v>Non-Christmas Sale</v>
      </c>
      <c r="X4924" t="b">
        <v>0</v>
      </c>
      <c r="Y4924">
        <v>3</v>
      </c>
      <c r="Z4924">
        <v>83.66</v>
      </c>
      <c r="AA4924">
        <v>167.32</v>
      </c>
      <c r="AB4924">
        <v>16.73</v>
      </c>
      <c r="AC4924" t="str">
        <f>IF(MasterData[[#This Row],[Discount Amount]]&gt;0, "Promotional sale", "Non-Promotional Sales")</f>
        <v>Promotional sale</v>
      </c>
    </row>
    <row r="4925" spans="1:29" x14ac:dyDescent="0.25">
      <c r="A4925">
        <v>4924</v>
      </c>
      <c r="B4925" s="1" t="s">
        <v>224</v>
      </c>
      <c r="C4925" s="2">
        <v>0.55439814814814814</v>
      </c>
      <c r="D4925">
        <v>204</v>
      </c>
      <c r="E4925">
        <v>52</v>
      </c>
      <c r="F4925" s="1" t="s">
        <v>61</v>
      </c>
      <c r="G4925" s="1" t="s">
        <v>38</v>
      </c>
      <c r="H4925">
        <v>53.726700000000001</v>
      </c>
      <c r="I4925">
        <v>-127.6476</v>
      </c>
      <c r="J4925">
        <v>60</v>
      </c>
      <c r="K4925" t="b">
        <v>1</v>
      </c>
      <c r="L4925">
        <v>161</v>
      </c>
      <c r="M4925" s="1" t="s">
        <v>30</v>
      </c>
      <c r="N4925" s="1" t="s">
        <v>31</v>
      </c>
      <c r="O4925">
        <v>4</v>
      </c>
      <c r="P4925" t="b">
        <v>0</v>
      </c>
      <c r="Q4925" t="b">
        <v>0</v>
      </c>
      <c r="R4925" s="1" t="s">
        <v>32</v>
      </c>
      <c r="S4925" s="1" t="s">
        <v>53</v>
      </c>
      <c r="T4925">
        <v>4</v>
      </c>
      <c r="U4925" s="1" t="s">
        <v>34</v>
      </c>
      <c r="V4925" s="1" t="s">
        <v>46</v>
      </c>
      <c r="W4925" s="1" t="str">
        <f>IF(OR(MasterData[[#This Row],[Event]]="Christmas Market", MasterData[[#This Row],[Event]]="Christmas"), "Christmas Sale", "Non-Christmas Sale")</f>
        <v>Christmas Sale</v>
      </c>
      <c r="X4925" t="b">
        <v>1</v>
      </c>
      <c r="Y4925">
        <v>1</v>
      </c>
      <c r="Z4925">
        <v>52.34</v>
      </c>
      <c r="AA4925">
        <v>209.37</v>
      </c>
      <c r="AB4925">
        <v>0</v>
      </c>
      <c r="AC4925" t="str">
        <f>IF(MasterData[[#This Row],[Discount Amount]]&gt;0, "Promotional sale", "Non-Promotional Sales")</f>
        <v>Non-Promotional Sales</v>
      </c>
    </row>
    <row r="4926" spans="1:29" x14ac:dyDescent="0.25">
      <c r="A4926">
        <v>4925</v>
      </c>
      <c r="B4926" s="1" t="s">
        <v>306</v>
      </c>
      <c r="C4926" s="2">
        <v>0.92284722222222215</v>
      </c>
      <c r="D4926">
        <v>226</v>
      </c>
      <c r="E4926">
        <v>21</v>
      </c>
      <c r="F4926" s="1" t="s">
        <v>28</v>
      </c>
      <c r="G4926" s="1" t="s">
        <v>62</v>
      </c>
      <c r="H4926">
        <v>46.565300000000001</v>
      </c>
      <c r="I4926">
        <v>-66.4619</v>
      </c>
      <c r="J4926">
        <v>60</v>
      </c>
      <c r="K4926" t="b">
        <v>1</v>
      </c>
      <c r="L4926">
        <v>511</v>
      </c>
      <c r="M4926" s="1" t="s">
        <v>30</v>
      </c>
      <c r="N4926" s="1" t="s">
        <v>31</v>
      </c>
      <c r="O4926">
        <v>2</v>
      </c>
      <c r="P4926" t="b">
        <v>0</v>
      </c>
      <c r="Q4926" t="b">
        <v>0</v>
      </c>
      <c r="R4926" s="1" t="s">
        <v>41</v>
      </c>
      <c r="S4926" s="1" t="s">
        <v>58</v>
      </c>
      <c r="T4926">
        <v>2</v>
      </c>
      <c r="U4926" s="1" t="s">
        <v>45</v>
      </c>
      <c r="V4926" s="1" t="s">
        <v>35</v>
      </c>
      <c r="W4926" s="1" t="str">
        <f>IF(OR(MasterData[[#This Row],[Event]]="Christmas Market", MasterData[[#This Row],[Event]]="Christmas"), "Christmas Sale", "Non-Christmas Sale")</f>
        <v>Non-Christmas Sale</v>
      </c>
      <c r="X4926" t="b">
        <v>1</v>
      </c>
      <c r="Y4926">
        <v>4</v>
      </c>
      <c r="Z4926">
        <v>42.9</v>
      </c>
      <c r="AA4926">
        <v>85.79</v>
      </c>
      <c r="AB4926">
        <v>0</v>
      </c>
      <c r="AC4926" t="str">
        <f>IF(MasterData[[#This Row],[Discount Amount]]&gt;0, "Promotional sale", "Non-Promotional Sales")</f>
        <v>Non-Promotional Sales</v>
      </c>
    </row>
    <row r="4927" spans="1:29" x14ac:dyDescent="0.25">
      <c r="A4927">
        <v>4926</v>
      </c>
      <c r="B4927" s="1" t="s">
        <v>255</v>
      </c>
      <c r="C4927" s="2">
        <v>0.72862268518518514</v>
      </c>
      <c r="D4927">
        <v>135</v>
      </c>
      <c r="E4927">
        <v>59</v>
      </c>
      <c r="F4927" s="1" t="s">
        <v>61</v>
      </c>
      <c r="G4927" s="1" t="s">
        <v>29</v>
      </c>
      <c r="H4927">
        <v>51.253799999999998</v>
      </c>
      <c r="I4927">
        <v>-85.3232</v>
      </c>
      <c r="J4927">
        <v>88</v>
      </c>
      <c r="K4927" t="b">
        <v>1</v>
      </c>
      <c r="L4927">
        <v>987</v>
      </c>
      <c r="M4927" s="1" t="s">
        <v>74</v>
      </c>
      <c r="N4927" s="1" t="s">
        <v>75</v>
      </c>
      <c r="O4927">
        <v>1</v>
      </c>
      <c r="P4927" t="b">
        <v>1</v>
      </c>
      <c r="Q4927" t="b">
        <v>1</v>
      </c>
      <c r="R4927" s="1" t="s">
        <v>32</v>
      </c>
      <c r="S4927" s="1" t="s">
        <v>33</v>
      </c>
      <c r="T4927">
        <v>4</v>
      </c>
      <c r="U4927" s="1" t="s">
        <v>42</v>
      </c>
      <c r="V4927" s="1" t="s">
        <v>35</v>
      </c>
      <c r="W4927" s="1" t="str">
        <f>IF(OR(MasterData[[#This Row],[Event]]="Christmas Market", MasterData[[#This Row],[Event]]="Christmas"), "Christmas Sale", "Non-Christmas Sale")</f>
        <v>Non-Christmas Sale</v>
      </c>
      <c r="X4927" t="b">
        <v>0</v>
      </c>
      <c r="Y4927">
        <v>4</v>
      </c>
      <c r="Z4927">
        <v>25.94</v>
      </c>
      <c r="AA4927">
        <v>25.94</v>
      </c>
      <c r="AB4927">
        <v>0</v>
      </c>
      <c r="AC4927" t="str">
        <f>IF(MasterData[[#This Row],[Discount Amount]]&gt;0, "Promotional sale", "Non-Promotional Sales")</f>
        <v>Non-Promotional Sales</v>
      </c>
    </row>
    <row r="4928" spans="1:29" x14ac:dyDescent="0.25">
      <c r="A4928">
        <v>4927</v>
      </c>
      <c r="B4928" s="1" t="s">
        <v>164</v>
      </c>
      <c r="C4928" s="2">
        <v>0.86810185185185196</v>
      </c>
      <c r="D4928">
        <v>387</v>
      </c>
      <c r="E4928">
        <v>41</v>
      </c>
      <c r="F4928" s="1" t="s">
        <v>28</v>
      </c>
      <c r="G4928" s="1" t="s">
        <v>48</v>
      </c>
      <c r="H4928">
        <v>53.933300000000003</v>
      </c>
      <c r="I4928">
        <v>-116.5765</v>
      </c>
      <c r="J4928">
        <v>60</v>
      </c>
      <c r="K4928" t="b">
        <v>1</v>
      </c>
      <c r="L4928">
        <v>568</v>
      </c>
      <c r="M4928" s="1" t="s">
        <v>56</v>
      </c>
      <c r="N4928" s="1" t="s">
        <v>57</v>
      </c>
      <c r="O4928">
        <v>5</v>
      </c>
      <c r="P4928" t="b">
        <v>1</v>
      </c>
      <c r="Q4928" t="b">
        <v>0</v>
      </c>
      <c r="R4928" s="1" t="s">
        <v>41</v>
      </c>
      <c r="S4928" s="1" t="s">
        <v>33</v>
      </c>
      <c r="T4928">
        <v>1</v>
      </c>
      <c r="U4928" s="1" t="s">
        <v>34</v>
      </c>
      <c r="V4928" s="1" t="s">
        <v>35</v>
      </c>
      <c r="W4928" s="1" t="str">
        <f>IF(OR(MasterData[[#This Row],[Event]]="Christmas Market", MasterData[[#This Row],[Event]]="Christmas"), "Christmas Sale", "Non-Christmas Sale")</f>
        <v>Non-Christmas Sale</v>
      </c>
      <c r="X4928" t="b">
        <v>1</v>
      </c>
      <c r="Y4928">
        <v>3</v>
      </c>
      <c r="Z4928">
        <v>41.22</v>
      </c>
      <c r="AA4928">
        <v>206.1</v>
      </c>
      <c r="AB4928">
        <v>0</v>
      </c>
      <c r="AC4928" t="str">
        <f>IF(MasterData[[#This Row],[Discount Amount]]&gt;0, "Promotional sale", "Non-Promotional Sales")</f>
        <v>Non-Promotional Sales</v>
      </c>
    </row>
    <row r="4929" spans="1:29" x14ac:dyDescent="0.25">
      <c r="A4929">
        <v>4928</v>
      </c>
      <c r="B4929" s="1" t="s">
        <v>180</v>
      </c>
      <c r="C4929" s="2">
        <v>0.47818287037037033</v>
      </c>
      <c r="D4929">
        <v>460</v>
      </c>
      <c r="E4929">
        <v>29</v>
      </c>
      <c r="F4929" s="1" t="s">
        <v>37</v>
      </c>
      <c r="G4929" s="1" t="s">
        <v>66</v>
      </c>
      <c r="H4929">
        <v>45.077800000000003</v>
      </c>
      <c r="I4929">
        <v>-63.546700000000001</v>
      </c>
      <c r="J4929">
        <v>84</v>
      </c>
      <c r="K4929" t="b">
        <v>1</v>
      </c>
      <c r="L4929">
        <v>654</v>
      </c>
      <c r="M4929" s="1" t="s">
        <v>74</v>
      </c>
      <c r="N4929" s="1" t="s">
        <v>75</v>
      </c>
      <c r="O4929">
        <v>4</v>
      </c>
      <c r="P4929" t="b">
        <v>1</v>
      </c>
      <c r="Q4929" t="b">
        <v>0</v>
      </c>
      <c r="R4929" s="1" t="s">
        <v>41</v>
      </c>
      <c r="S4929" s="1" t="s">
        <v>58</v>
      </c>
      <c r="T4929">
        <v>2</v>
      </c>
      <c r="U4929" s="1" t="s">
        <v>45</v>
      </c>
      <c r="V4929" s="1" t="s">
        <v>59</v>
      </c>
      <c r="W4929" s="1" t="str">
        <f>IF(OR(MasterData[[#This Row],[Event]]="Christmas Market", MasterData[[#This Row],[Event]]="Christmas"), "Christmas Sale", "Non-Christmas Sale")</f>
        <v>Non-Christmas Sale</v>
      </c>
      <c r="X4929" t="b">
        <v>1</v>
      </c>
      <c r="Y4929">
        <v>4</v>
      </c>
      <c r="Z4929">
        <v>68.13</v>
      </c>
      <c r="AA4929">
        <v>272.52</v>
      </c>
      <c r="AB4929">
        <v>27.25</v>
      </c>
      <c r="AC4929" t="str">
        <f>IF(MasterData[[#This Row],[Discount Amount]]&gt;0, "Promotional sale", "Non-Promotional Sales")</f>
        <v>Promotional sale</v>
      </c>
    </row>
    <row r="4930" spans="1:29" x14ac:dyDescent="0.25">
      <c r="A4930">
        <v>4929</v>
      </c>
      <c r="B4930" s="1" t="s">
        <v>93</v>
      </c>
      <c r="C4930" s="2">
        <v>0.72379629629629627</v>
      </c>
      <c r="D4930">
        <v>429</v>
      </c>
      <c r="E4930">
        <v>23</v>
      </c>
      <c r="F4930" s="1" t="s">
        <v>61</v>
      </c>
      <c r="G4930" s="1" t="s">
        <v>66</v>
      </c>
      <c r="H4930">
        <v>45.077800000000003</v>
      </c>
      <c r="I4930">
        <v>-63.546700000000001</v>
      </c>
      <c r="J4930">
        <v>25</v>
      </c>
      <c r="K4930" t="b">
        <v>0</v>
      </c>
      <c r="L4930">
        <v>360</v>
      </c>
      <c r="M4930" s="1" t="s">
        <v>56</v>
      </c>
      <c r="N4930" s="1" t="s">
        <v>57</v>
      </c>
      <c r="O4930">
        <v>4</v>
      </c>
      <c r="P4930" t="b">
        <v>1</v>
      </c>
      <c r="Q4930" t="b">
        <v>1</v>
      </c>
      <c r="R4930" s="1" t="s">
        <v>41</v>
      </c>
      <c r="S4930" s="1" t="s">
        <v>58</v>
      </c>
      <c r="T4930">
        <v>1</v>
      </c>
      <c r="U4930" s="1" t="s">
        <v>45</v>
      </c>
      <c r="V4930" s="1" t="s">
        <v>59</v>
      </c>
      <c r="W4930" s="1" t="str">
        <f>IF(OR(MasterData[[#This Row],[Event]]="Christmas Market", MasterData[[#This Row],[Event]]="Christmas"), "Christmas Sale", "Non-Christmas Sale")</f>
        <v>Non-Christmas Sale</v>
      </c>
      <c r="X4930" t="b">
        <v>0</v>
      </c>
      <c r="Y4930">
        <v>3</v>
      </c>
      <c r="Z4930">
        <v>92.35</v>
      </c>
      <c r="AA4930">
        <v>369.38</v>
      </c>
      <c r="AB4930">
        <v>36.94</v>
      </c>
      <c r="AC4930" t="str">
        <f>IF(MasterData[[#This Row],[Discount Amount]]&gt;0, "Promotional sale", "Non-Promotional Sales")</f>
        <v>Promotional sale</v>
      </c>
    </row>
    <row r="4931" spans="1:29" x14ac:dyDescent="0.25">
      <c r="A4931">
        <v>4930</v>
      </c>
      <c r="B4931" s="1" t="s">
        <v>118</v>
      </c>
      <c r="C4931" s="2">
        <v>1.1157407407407449E-2</v>
      </c>
      <c r="D4931">
        <v>226</v>
      </c>
      <c r="E4931">
        <v>70</v>
      </c>
      <c r="F4931" s="1" t="s">
        <v>28</v>
      </c>
      <c r="G4931" s="1" t="s">
        <v>66</v>
      </c>
      <c r="H4931">
        <v>45.077800000000003</v>
      </c>
      <c r="I4931">
        <v>-63.546700000000001</v>
      </c>
      <c r="J4931">
        <v>48</v>
      </c>
      <c r="K4931" t="b">
        <v>0</v>
      </c>
      <c r="L4931">
        <v>291</v>
      </c>
      <c r="M4931" s="1" t="s">
        <v>56</v>
      </c>
      <c r="N4931" s="1" t="s">
        <v>57</v>
      </c>
      <c r="O4931">
        <v>2</v>
      </c>
      <c r="P4931" t="b">
        <v>1</v>
      </c>
      <c r="Q4931" t="b">
        <v>0</v>
      </c>
      <c r="R4931" s="1" t="s">
        <v>32</v>
      </c>
      <c r="S4931" s="1" t="s">
        <v>49</v>
      </c>
      <c r="T4931">
        <v>2</v>
      </c>
      <c r="U4931" s="1" t="s">
        <v>42</v>
      </c>
      <c r="V4931" s="1" t="s">
        <v>46</v>
      </c>
      <c r="W4931" s="1" t="str">
        <f>IF(OR(MasterData[[#This Row],[Event]]="Christmas Market", MasterData[[#This Row],[Event]]="Christmas"), "Christmas Sale", "Non-Christmas Sale")</f>
        <v>Christmas Sale</v>
      </c>
      <c r="X4931" t="b">
        <v>1</v>
      </c>
      <c r="Y4931">
        <v>5</v>
      </c>
      <c r="Z4931">
        <v>73.59</v>
      </c>
      <c r="AA4931">
        <v>147.19</v>
      </c>
      <c r="AB4931">
        <v>0</v>
      </c>
      <c r="AC4931" t="str">
        <f>IF(MasterData[[#This Row],[Discount Amount]]&gt;0, "Promotional sale", "Non-Promotional Sales")</f>
        <v>Non-Promotional Sales</v>
      </c>
    </row>
    <row r="4932" spans="1:29" x14ac:dyDescent="0.25">
      <c r="A4932">
        <v>4931</v>
      </c>
      <c r="B4932" s="1" t="s">
        <v>399</v>
      </c>
      <c r="C4932" s="2">
        <v>0.12087962962962973</v>
      </c>
      <c r="D4932">
        <v>278</v>
      </c>
      <c r="E4932">
        <v>63</v>
      </c>
      <c r="F4932" s="1" t="s">
        <v>28</v>
      </c>
      <c r="G4932" s="1" t="s">
        <v>29</v>
      </c>
      <c r="H4932">
        <v>51.253799999999998</v>
      </c>
      <c r="I4932">
        <v>-85.3232</v>
      </c>
      <c r="J4932">
        <v>14</v>
      </c>
      <c r="K4932" t="b">
        <v>1</v>
      </c>
      <c r="L4932">
        <v>513</v>
      </c>
      <c r="M4932" s="1" t="s">
        <v>56</v>
      </c>
      <c r="N4932" s="1" t="s">
        <v>57</v>
      </c>
      <c r="O4932">
        <v>2</v>
      </c>
      <c r="P4932" t="b">
        <v>1</v>
      </c>
      <c r="Q4932" t="b">
        <v>1</v>
      </c>
      <c r="R4932" s="1" t="s">
        <v>41</v>
      </c>
      <c r="S4932" s="1" t="s">
        <v>58</v>
      </c>
      <c r="T4932">
        <v>4</v>
      </c>
      <c r="U4932" s="1" t="s">
        <v>34</v>
      </c>
      <c r="V4932" s="1" t="s">
        <v>35</v>
      </c>
      <c r="W4932" s="1" t="str">
        <f>IF(OR(MasterData[[#This Row],[Event]]="Christmas Market", MasterData[[#This Row],[Event]]="Christmas"), "Christmas Sale", "Non-Christmas Sale")</f>
        <v>Non-Christmas Sale</v>
      </c>
      <c r="X4932" t="b">
        <v>0</v>
      </c>
      <c r="Y4932">
        <v>2</v>
      </c>
      <c r="Z4932">
        <v>51.56</v>
      </c>
      <c r="AA4932">
        <v>103.12</v>
      </c>
      <c r="AB4932">
        <v>0</v>
      </c>
      <c r="AC4932" t="str">
        <f>IF(MasterData[[#This Row],[Discount Amount]]&gt;0, "Promotional sale", "Non-Promotional Sales")</f>
        <v>Non-Promotional Sales</v>
      </c>
    </row>
    <row r="4933" spans="1:29" x14ac:dyDescent="0.25">
      <c r="A4933">
        <v>4932</v>
      </c>
      <c r="B4933" s="1" t="s">
        <v>198</v>
      </c>
      <c r="C4933" s="2">
        <v>0.57571759259259259</v>
      </c>
      <c r="D4933">
        <v>385</v>
      </c>
      <c r="E4933">
        <v>69</v>
      </c>
      <c r="F4933" s="1" t="s">
        <v>28</v>
      </c>
      <c r="G4933" s="1" t="s">
        <v>48</v>
      </c>
      <c r="H4933">
        <v>53.933300000000003</v>
      </c>
      <c r="I4933">
        <v>-116.5765</v>
      </c>
      <c r="J4933">
        <v>32</v>
      </c>
      <c r="K4933" t="b">
        <v>0</v>
      </c>
      <c r="L4933">
        <v>31</v>
      </c>
      <c r="M4933" s="1" t="s">
        <v>74</v>
      </c>
      <c r="N4933" s="1" t="s">
        <v>75</v>
      </c>
      <c r="O4933">
        <v>3</v>
      </c>
      <c r="P4933" t="b">
        <v>1</v>
      </c>
      <c r="Q4933" t="b">
        <v>0</v>
      </c>
      <c r="R4933" s="1" t="s">
        <v>52</v>
      </c>
      <c r="S4933" s="1" t="s">
        <v>49</v>
      </c>
      <c r="T4933">
        <v>3</v>
      </c>
      <c r="U4933" s="1" t="s">
        <v>45</v>
      </c>
      <c r="V4933" s="1" t="s">
        <v>46</v>
      </c>
      <c r="W4933" s="1" t="str">
        <f>IF(OR(MasterData[[#This Row],[Event]]="Christmas Market", MasterData[[#This Row],[Event]]="Christmas"), "Christmas Sale", "Non-Christmas Sale")</f>
        <v>Christmas Sale</v>
      </c>
      <c r="X4933" t="b">
        <v>0</v>
      </c>
      <c r="Y4933">
        <v>5</v>
      </c>
      <c r="Z4933">
        <v>63.81</v>
      </c>
      <c r="AA4933">
        <v>191.44</v>
      </c>
      <c r="AB4933">
        <v>0</v>
      </c>
      <c r="AC4933" t="str">
        <f>IF(MasterData[[#This Row],[Discount Amount]]&gt;0, "Promotional sale", "Non-Promotional Sales")</f>
        <v>Non-Promotional Sales</v>
      </c>
    </row>
    <row r="4934" spans="1:29" x14ac:dyDescent="0.25">
      <c r="A4934">
        <v>4933</v>
      </c>
      <c r="B4934" s="1" t="s">
        <v>117</v>
      </c>
      <c r="C4934" s="2">
        <v>0.67431712962962953</v>
      </c>
      <c r="D4934">
        <v>242</v>
      </c>
      <c r="E4934">
        <v>45</v>
      </c>
      <c r="F4934" s="1" t="s">
        <v>37</v>
      </c>
      <c r="G4934" s="1" t="s">
        <v>68</v>
      </c>
      <c r="H4934">
        <v>46.318800000000003</v>
      </c>
      <c r="I4934">
        <v>-63.146099999999997</v>
      </c>
      <c r="J4934">
        <v>28</v>
      </c>
      <c r="K4934" t="b">
        <v>1</v>
      </c>
      <c r="L4934">
        <v>684</v>
      </c>
      <c r="M4934" s="1" t="s">
        <v>74</v>
      </c>
      <c r="N4934" s="1" t="s">
        <v>75</v>
      </c>
      <c r="O4934">
        <v>4</v>
      </c>
      <c r="P4934" t="b">
        <v>1</v>
      </c>
      <c r="Q4934" t="b">
        <v>1</v>
      </c>
      <c r="R4934" s="1" t="s">
        <v>41</v>
      </c>
      <c r="S4934" s="1" t="s">
        <v>49</v>
      </c>
      <c r="T4934">
        <v>4</v>
      </c>
      <c r="U4934" s="1" t="s">
        <v>45</v>
      </c>
      <c r="V4934" s="1" t="s">
        <v>35</v>
      </c>
      <c r="W4934" s="1" t="str">
        <f>IF(OR(MasterData[[#This Row],[Event]]="Christmas Market", MasterData[[#This Row],[Event]]="Christmas"), "Christmas Sale", "Non-Christmas Sale")</f>
        <v>Non-Christmas Sale</v>
      </c>
      <c r="X4934" t="b">
        <v>1</v>
      </c>
      <c r="Y4934">
        <v>3</v>
      </c>
      <c r="Z4934">
        <v>87.55</v>
      </c>
      <c r="AA4934">
        <v>350.19</v>
      </c>
      <c r="AB4934">
        <v>0</v>
      </c>
      <c r="AC4934" t="str">
        <f>IF(MasterData[[#This Row],[Discount Amount]]&gt;0, "Promotional sale", "Non-Promotional Sales")</f>
        <v>Non-Promotional Sales</v>
      </c>
    </row>
    <row r="4935" spans="1:29" x14ac:dyDescent="0.25">
      <c r="A4935">
        <v>4934</v>
      </c>
      <c r="B4935" s="1" t="s">
        <v>237</v>
      </c>
      <c r="C4935" s="2">
        <v>0.44170138888888899</v>
      </c>
      <c r="D4935">
        <v>450</v>
      </c>
      <c r="E4935">
        <v>35</v>
      </c>
      <c r="F4935" s="1" t="s">
        <v>61</v>
      </c>
      <c r="G4935" s="1" t="s">
        <v>79</v>
      </c>
      <c r="H4935">
        <v>63.588799999999999</v>
      </c>
      <c r="I4935">
        <v>-115.5069</v>
      </c>
      <c r="J4935">
        <v>89</v>
      </c>
      <c r="K4935" t="b">
        <v>1</v>
      </c>
      <c r="L4935">
        <v>542</v>
      </c>
      <c r="M4935" s="1" t="s">
        <v>30</v>
      </c>
      <c r="N4935" s="1" t="s">
        <v>31</v>
      </c>
      <c r="O4935">
        <v>5</v>
      </c>
      <c r="P4935" t="b">
        <v>1</v>
      </c>
      <c r="Q4935" t="b">
        <v>0</v>
      </c>
      <c r="R4935" s="1" t="s">
        <v>41</v>
      </c>
      <c r="S4935" s="1" t="s">
        <v>33</v>
      </c>
      <c r="T4935">
        <v>1</v>
      </c>
      <c r="U4935" s="1" t="s">
        <v>42</v>
      </c>
      <c r="V4935" s="1" t="s">
        <v>46</v>
      </c>
      <c r="W4935" s="1" t="str">
        <f>IF(OR(MasterData[[#This Row],[Event]]="Christmas Market", MasterData[[#This Row],[Event]]="Christmas"), "Christmas Sale", "Non-Christmas Sale")</f>
        <v>Christmas Sale</v>
      </c>
      <c r="X4935" t="b">
        <v>1</v>
      </c>
      <c r="Y4935">
        <v>2</v>
      </c>
      <c r="Z4935">
        <v>70.73</v>
      </c>
      <c r="AA4935">
        <v>353.67</v>
      </c>
      <c r="AB4935">
        <v>0</v>
      </c>
      <c r="AC4935" t="str">
        <f>IF(MasterData[[#This Row],[Discount Amount]]&gt;0, "Promotional sale", "Non-Promotional Sales")</f>
        <v>Non-Promotional Sales</v>
      </c>
    </row>
    <row r="4936" spans="1:29" x14ac:dyDescent="0.25">
      <c r="A4936">
        <v>4935</v>
      </c>
      <c r="B4936" s="1" t="s">
        <v>402</v>
      </c>
      <c r="C4936" s="2">
        <v>0.80576388888888895</v>
      </c>
      <c r="D4936">
        <v>293</v>
      </c>
      <c r="E4936">
        <v>63</v>
      </c>
      <c r="F4936" s="1" t="s">
        <v>28</v>
      </c>
      <c r="G4936" s="1" t="s">
        <v>77</v>
      </c>
      <c r="H4936">
        <v>64.282300000000006</v>
      </c>
      <c r="I4936">
        <v>-135</v>
      </c>
      <c r="J4936">
        <v>44</v>
      </c>
      <c r="K4936" t="b">
        <v>1</v>
      </c>
      <c r="L4936">
        <v>932</v>
      </c>
      <c r="M4936" s="1" t="s">
        <v>30</v>
      </c>
      <c r="N4936" s="1" t="s">
        <v>31</v>
      </c>
      <c r="O4936">
        <v>3</v>
      </c>
      <c r="P4936" t="b">
        <v>1</v>
      </c>
      <c r="Q4936" t="b">
        <v>0</v>
      </c>
      <c r="R4936" s="1" t="s">
        <v>52</v>
      </c>
      <c r="S4936" s="1" t="s">
        <v>33</v>
      </c>
      <c r="T4936">
        <v>4</v>
      </c>
      <c r="U4936" s="1" t="s">
        <v>34</v>
      </c>
      <c r="V4936" s="1" t="s">
        <v>59</v>
      </c>
      <c r="W4936" s="1" t="str">
        <f>IF(OR(MasterData[[#This Row],[Event]]="Christmas Market", MasterData[[#This Row],[Event]]="Christmas"), "Christmas Sale", "Non-Christmas Sale")</f>
        <v>Non-Christmas Sale</v>
      </c>
      <c r="X4936" t="b">
        <v>0</v>
      </c>
      <c r="Y4936">
        <v>5</v>
      </c>
      <c r="Z4936">
        <v>34.56</v>
      </c>
      <c r="AA4936">
        <v>103.67</v>
      </c>
      <c r="AB4936">
        <v>10.37</v>
      </c>
      <c r="AC4936" t="str">
        <f>IF(MasterData[[#This Row],[Discount Amount]]&gt;0, "Promotional sale", "Non-Promotional Sales")</f>
        <v>Promotional sale</v>
      </c>
    </row>
    <row r="4937" spans="1:29" x14ac:dyDescent="0.25">
      <c r="A4937">
        <v>4936</v>
      </c>
      <c r="B4937" s="1" t="s">
        <v>110</v>
      </c>
      <c r="C4937" s="2">
        <v>0.98998842592592595</v>
      </c>
      <c r="D4937">
        <v>354</v>
      </c>
      <c r="E4937">
        <v>62</v>
      </c>
      <c r="F4937" s="1" t="s">
        <v>61</v>
      </c>
      <c r="G4937" s="1" t="s">
        <v>44</v>
      </c>
      <c r="H4937">
        <v>46.813099999999999</v>
      </c>
      <c r="I4937">
        <v>-71.207499999999996</v>
      </c>
      <c r="J4937">
        <v>21</v>
      </c>
      <c r="K4937" t="b">
        <v>1</v>
      </c>
      <c r="L4937">
        <v>146</v>
      </c>
      <c r="M4937" s="1" t="s">
        <v>56</v>
      </c>
      <c r="N4937" s="1" t="s">
        <v>57</v>
      </c>
      <c r="O4937">
        <v>2</v>
      </c>
      <c r="P4937" t="b">
        <v>0</v>
      </c>
      <c r="Q4937" t="b">
        <v>0</v>
      </c>
      <c r="R4937" s="1" t="s">
        <v>32</v>
      </c>
      <c r="S4937" s="1" t="s">
        <v>58</v>
      </c>
      <c r="T4937">
        <v>1</v>
      </c>
      <c r="U4937" s="1" t="s">
        <v>34</v>
      </c>
      <c r="V4937" s="1" t="s">
        <v>59</v>
      </c>
      <c r="W4937" s="1" t="str">
        <f>IF(OR(MasterData[[#This Row],[Event]]="Christmas Market", MasterData[[#This Row],[Event]]="Christmas"), "Christmas Sale", "Non-Christmas Sale")</f>
        <v>Non-Christmas Sale</v>
      </c>
      <c r="X4937" t="b">
        <v>0</v>
      </c>
      <c r="Y4937">
        <v>3</v>
      </c>
      <c r="Z4937">
        <v>39.56</v>
      </c>
      <c r="AA4937">
        <v>79.13</v>
      </c>
      <c r="AB4937">
        <v>7.91</v>
      </c>
      <c r="AC4937" t="str">
        <f>IF(MasterData[[#This Row],[Discount Amount]]&gt;0, "Promotional sale", "Non-Promotional Sales")</f>
        <v>Promotional sale</v>
      </c>
    </row>
    <row r="4938" spans="1:29" x14ac:dyDescent="0.25">
      <c r="A4938">
        <v>4937</v>
      </c>
      <c r="B4938" s="1" t="s">
        <v>302</v>
      </c>
      <c r="C4938" s="2">
        <v>0.8469212962962962</v>
      </c>
      <c r="D4938">
        <v>403</v>
      </c>
      <c r="E4938">
        <v>31</v>
      </c>
      <c r="F4938" s="1" t="s">
        <v>37</v>
      </c>
      <c r="G4938" s="1" t="s">
        <v>68</v>
      </c>
      <c r="H4938">
        <v>46.318800000000003</v>
      </c>
      <c r="I4938">
        <v>-63.146099999999997</v>
      </c>
      <c r="J4938">
        <v>62</v>
      </c>
      <c r="K4938" t="b">
        <v>0</v>
      </c>
      <c r="L4938">
        <v>181</v>
      </c>
      <c r="M4938" s="1" t="s">
        <v>74</v>
      </c>
      <c r="N4938" s="1" t="s">
        <v>75</v>
      </c>
      <c r="O4938">
        <v>1</v>
      </c>
      <c r="P4938" t="b">
        <v>1</v>
      </c>
      <c r="Q4938" t="b">
        <v>0</v>
      </c>
      <c r="R4938" s="1" t="s">
        <v>52</v>
      </c>
      <c r="S4938" s="1" t="s">
        <v>53</v>
      </c>
      <c r="T4938">
        <v>4</v>
      </c>
      <c r="U4938" s="1" t="s">
        <v>34</v>
      </c>
      <c r="V4938" s="1" t="s">
        <v>46</v>
      </c>
      <c r="W4938" s="1" t="str">
        <f>IF(OR(MasterData[[#This Row],[Event]]="Christmas Market", MasterData[[#This Row],[Event]]="Christmas"), "Christmas Sale", "Non-Christmas Sale")</f>
        <v>Christmas Sale</v>
      </c>
      <c r="X4938" t="b">
        <v>1</v>
      </c>
      <c r="Y4938">
        <v>3</v>
      </c>
      <c r="Z4938">
        <v>53.87</v>
      </c>
      <c r="AA4938">
        <v>53.87</v>
      </c>
      <c r="AB4938">
        <v>0</v>
      </c>
      <c r="AC4938" t="str">
        <f>IF(MasterData[[#This Row],[Discount Amount]]&gt;0, "Promotional sale", "Non-Promotional Sales")</f>
        <v>Non-Promotional Sales</v>
      </c>
    </row>
    <row r="4939" spans="1:29" x14ac:dyDescent="0.25">
      <c r="A4939">
        <v>4938</v>
      </c>
      <c r="B4939" s="1" t="s">
        <v>174</v>
      </c>
      <c r="C4939" s="2">
        <v>0.44533564814814808</v>
      </c>
      <c r="D4939">
        <v>491</v>
      </c>
      <c r="E4939">
        <v>25</v>
      </c>
      <c r="F4939" s="1" t="s">
        <v>37</v>
      </c>
      <c r="G4939" s="1" t="s">
        <v>55</v>
      </c>
      <c r="H4939">
        <v>52.939900000000002</v>
      </c>
      <c r="I4939">
        <v>-106.4509</v>
      </c>
      <c r="J4939">
        <v>62</v>
      </c>
      <c r="K4939" t="b">
        <v>0</v>
      </c>
      <c r="L4939">
        <v>389</v>
      </c>
      <c r="M4939" s="1" t="s">
        <v>74</v>
      </c>
      <c r="N4939" s="1" t="s">
        <v>75</v>
      </c>
      <c r="O4939">
        <v>4</v>
      </c>
      <c r="P4939" t="b">
        <v>1</v>
      </c>
      <c r="Q4939" t="b">
        <v>1</v>
      </c>
      <c r="R4939" s="1" t="s">
        <v>52</v>
      </c>
      <c r="S4939" s="1" t="s">
        <v>58</v>
      </c>
      <c r="T4939">
        <v>5</v>
      </c>
      <c r="U4939" s="1" t="s">
        <v>34</v>
      </c>
      <c r="V4939" s="1" t="s">
        <v>59</v>
      </c>
      <c r="W4939" s="1" t="str">
        <f>IF(OR(MasterData[[#This Row],[Event]]="Christmas Market", MasterData[[#This Row],[Event]]="Christmas"), "Christmas Sale", "Non-Christmas Sale")</f>
        <v>Non-Christmas Sale</v>
      </c>
      <c r="X4939" t="b">
        <v>0</v>
      </c>
      <c r="Y4939">
        <v>3</v>
      </c>
      <c r="Z4939">
        <v>68.03</v>
      </c>
      <c r="AA4939">
        <v>272.12</v>
      </c>
      <c r="AB4939">
        <v>27.21</v>
      </c>
      <c r="AC4939" t="str">
        <f>IF(MasterData[[#This Row],[Discount Amount]]&gt;0, "Promotional sale", "Non-Promotional Sales")</f>
        <v>Promotional sale</v>
      </c>
    </row>
    <row r="4940" spans="1:29" x14ac:dyDescent="0.25">
      <c r="A4940">
        <v>4939</v>
      </c>
      <c r="B4940" s="1" t="s">
        <v>270</v>
      </c>
      <c r="C4940" s="2">
        <v>0.8741550925925925</v>
      </c>
      <c r="D4940">
        <v>280</v>
      </c>
      <c r="E4940">
        <v>22</v>
      </c>
      <c r="F4940" s="1" t="s">
        <v>61</v>
      </c>
      <c r="G4940" s="1" t="s">
        <v>38</v>
      </c>
      <c r="H4940">
        <v>53.726700000000001</v>
      </c>
      <c r="I4940">
        <v>-127.6476</v>
      </c>
      <c r="J4940">
        <v>64</v>
      </c>
      <c r="K4940" t="b">
        <v>1</v>
      </c>
      <c r="L4940">
        <v>641</v>
      </c>
      <c r="M4940" s="1" t="s">
        <v>30</v>
      </c>
      <c r="N4940" s="1" t="s">
        <v>31</v>
      </c>
      <c r="O4940">
        <v>5</v>
      </c>
      <c r="P4940" t="b">
        <v>1</v>
      </c>
      <c r="Q4940" t="b">
        <v>0</v>
      </c>
      <c r="R4940" s="1" t="s">
        <v>52</v>
      </c>
      <c r="S4940" s="1" t="s">
        <v>49</v>
      </c>
      <c r="T4940">
        <v>5</v>
      </c>
      <c r="U4940" s="1" t="s">
        <v>45</v>
      </c>
      <c r="V4940" s="1" t="s">
        <v>46</v>
      </c>
      <c r="W4940" s="1" t="str">
        <f>IF(OR(MasterData[[#This Row],[Event]]="Christmas Market", MasterData[[#This Row],[Event]]="Christmas"), "Christmas Sale", "Non-Christmas Sale")</f>
        <v>Christmas Sale</v>
      </c>
      <c r="X4940" t="b">
        <v>1</v>
      </c>
      <c r="Y4940">
        <v>1</v>
      </c>
      <c r="Z4940">
        <v>22.37</v>
      </c>
      <c r="AA4940">
        <v>111.86</v>
      </c>
      <c r="AB4940">
        <v>0</v>
      </c>
      <c r="AC4940" t="str">
        <f>IF(MasterData[[#This Row],[Discount Amount]]&gt;0, "Promotional sale", "Non-Promotional Sales")</f>
        <v>Non-Promotional Sales</v>
      </c>
    </row>
    <row r="4941" spans="1:29" x14ac:dyDescent="0.25">
      <c r="A4941">
        <v>4940</v>
      </c>
      <c r="B4941" s="1" t="s">
        <v>214</v>
      </c>
      <c r="C4941" s="2">
        <v>0.94232638888888887</v>
      </c>
      <c r="D4941">
        <v>227</v>
      </c>
      <c r="E4941">
        <v>70</v>
      </c>
      <c r="F4941" s="1" t="s">
        <v>28</v>
      </c>
      <c r="G4941" s="1" t="s">
        <v>66</v>
      </c>
      <c r="H4941">
        <v>45.077800000000003</v>
      </c>
      <c r="I4941">
        <v>-63.546700000000001</v>
      </c>
      <c r="J4941">
        <v>36</v>
      </c>
      <c r="K4941" t="b">
        <v>1</v>
      </c>
      <c r="L4941">
        <v>770</v>
      </c>
      <c r="M4941" s="1" t="s">
        <v>39</v>
      </c>
      <c r="N4941" s="1" t="s">
        <v>40</v>
      </c>
      <c r="O4941">
        <v>1</v>
      </c>
      <c r="P4941" t="b">
        <v>0</v>
      </c>
      <c r="Q4941" t="b">
        <v>1</v>
      </c>
      <c r="R4941" s="1" t="s">
        <v>52</v>
      </c>
      <c r="S4941" s="1" t="s">
        <v>58</v>
      </c>
      <c r="T4941">
        <v>1</v>
      </c>
      <c r="U4941" s="1" t="s">
        <v>34</v>
      </c>
      <c r="V4941" s="1" t="s">
        <v>35</v>
      </c>
      <c r="W4941" s="1" t="str">
        <f>IF(OR(MasterData[[#This Row],[Event]]="Christmas Market", MasterData[[#This Row],[Event]]="Christmas"), "Christmas Sale", "Non-Christmas Sale")</f>
        <v>Non-Christmas Sale</v>
      </c>
      <c r="X4941" t="b">
        <v>1</v>
      </c>
      <c r="Y4941">
        <v>3</v>
      </c>
      <c r="Z4941">
        <v>62.51</v>
      </c>
      <c r="AA4941">
        <v>62.51</v>
      </c>
      <c r="AB4941">
        <v>0</v>
      </c>
      <c r="AC4941" t="str">
        <f>IF(MasterData[[#This Row],[Discount Amount]]&gt;0, "Promotional sale", "Non-Promotional Sales")</f>
        <v>Non-Promotional Sales</v>
      </c>
    </row>
    <row r="4942" spans="1:29" x14ac:dyDescent="0.25">
      <c r="A4942">
        <v>4941</v>
      </c>
      <c r="B4942" s="1" t="s">
        <v>417</v>
      </c>
      <c r="C4942" s="2">
        <v>0.11385416666666659</v>
      </c>
      <c r="D4942">
        <v>203</v>
      </c>
      <c r="E4942">
        <v>68</v>
      </c>
      <c r="F4942" s="1" t="s">
        <v>28</v>
      </c>
      <c r="G4942" s="1" t="s">
        <v>29</v>
      </c>
      <c r="H4942">
        <v>51.253799999999998</v>
      </c>
      <c r="I4942">
        <v>-85.3232</v>
      </c>
      <c r="J4942">
        <v>1</v>
      </c>
      <c r="K4942" t="b">
        <v>0</v>
      </c>
      <c r="L4942">
        <v>444</v>
      </c>
      <c r="M4942" s="1" t="s">
        <v>56</v>
      </c>
      <c r="N4942" s="1" t="s">
        <v>57</v>
      </c>
      <c r="O4942">
        <v>4</v>
      </c>
      <c r="P4942" t="b">
        <v>1</v>
      </c>
      <c r="Q4942" t="b">
        <v>1</v>
      </c>
      <c r="R4942" s="1" t="s">
        <v>52</v>
      </c>
      <c r="S4942" s="1" t="s">
        <v>58</v>
      </c>
      <c r="T4942">
        <v>5</v>
      </c>
      <c r="U4942" s="1" t="s">
        <v>42</v>
      </c>
      <c r="V4942" s="1" t="s">
        <v>59</v>
      </c>
      <c r="W4942" s="1" t="str">
        <f>IF(OR(MasterData[[#This Row],[Event]]="Christmas Market", MasterData[[#This Row],[Event]]="Christmas"), "Christmas Sale", "Non-Christmas Sale")</f>
        <v>Non-Christmas Sale</v>
      </c>
      <c r="X4942" t="b">
        <v>1</v>
      </c>
      <c r="Y4942">
        <v>4</v>
      </c>
      <c r="Z4942">
        <v>93.98</v>
      </c>
      <c r="AA4942">
        <v>375.94</v>
      </c>
      <c r="AB4942">
        <v>37.590000000000003</v>
      </c>
      <c r="AC4942" t="str">
        <f>IF(MasterData[[#This Row],[Discount Amount]]&gt;0, "Promotional sale", "Non-Promotional Sales")</f>
        <v>Promotional sale</v>
      </c>
    </row>
    <row r="4943" spans="1:29" x14ac:dyDescent="0.25">
      <c r="A4943">
        <v>4942</v>
      </c>
      <c r="B4943" s="1" t="s">
        <v>341</v>
      </c>
      <c r="C4943" s="2">
        <v>0.93266203703703709</v>
      </c>
      <c r="D4943">
        <v>81</v>
      </c>
      <c r="E4943">
        <v>69</v>
      </c>
      <c r="F4943" s="1" t="s">
        <v>61</v>
      </c>
      <c r="G4943" s="1" t="s">
        <v>51</v>
      </c>
      <c r="H4943">
        <v>53.760899999999999</v>
      </c>
      <c r="I4943">
        <v>-98.813900000000004</v>
      </c>
      <c r="J4943">
        <v>100</v>
      </c>
      <c r="K4943" t="b">
        <v>0</v>
      </c>
      <c r="L4943">
        <v>86</v>
      </c>
      <c r="M4943" s="1" t="s">
        <v>39</v>
      </c>
      <c r="N4943" s="1" t="s">
        <v>40</v>
      </c>
      <c r="O4943">
        <v>1</v>
      </c>
      <c r="P4943" t="b">
        <v>1</v>
      </c>
      <c r="Q4943" t="b">
        <v>1</v>
      </c>
      <c r="R4943" s="1" t="s">
        <v>41</v>
      </c>
      <c r="S4943" s="1" t="s">
        <v>49</v>
      </c>
      <c r="T4943">
        <v>5</v>
      </c>
      <c r="U4943" s="1" t="s">
        <v>45</v>
      </c>
      <c r="V4943" s="1" t="s">
        <v>46</v>
      </c>
      <c r="W4943" s="1" t="str">
        <f>IF(OR(MasterData[[#This Row],[Event]]="Christmas Market", MasterData[[#This Row],[Event]]="Christmas"), "Christmas Sale", "Non-Christmas Sale")</f>
        <v>Christmas Sale</v>
      </c>
      <c r="X4943" t="b">
        <v>0</v>
      </c>
      <c r="Y4943">
        <v>2</v>
      </c>
      <c r="Z4943">
        <v>42.34</v>
      </c>
      <c r="AA4943">
        <v>42.34</v>
      </c>
      <c r="AB4943">
        <v>0</v>
      </c>
      <c r="AC4943" t="str">
        <f>IF(MasterData[[#This Row],[Discount Amount]]&gt;0, "Promotional sale", "Non-Promotional Sales")</f>
        <v>Non-Promotional Sales</v>
      </c>
    </row>
    <row r="4944" spans="1:29" x14ac:dyDescent="0.25">
      <c r="A4944">
        <v>4943</v>
      </c>
      <c r="B4944" s="1" t="s">
        <v>298</v>
      </c>
      <c r="C4944" s="2">
        <v>0.27731481481481479</v>
      </c>
      <c r="D4944">
        <v>292</v>
      </c>
      <c r="E4944">
        <v>63</v>
      </c>
      <c r="F4944" s="1" t="s">
        <v>37</v>
      </c>
      <c r="G4944" s="1" t="s">
        <v>79</v>
      </c>
      <c r="H4944">
        <v>63.588799999999999</v>
      </c>
      <c r="I4944">
        <v>-115.5069</v>
      </c>
      <c r="J4944">
        <v>82</v>
      </c>
      <c r="K4944" t="b">
        <v>1</v>
      </c>
      <c r="L4944">
        <v>953</v>
      </c>
      <c r="M4944" s="1" t="s">
        <v>63</v>
      </c>
      <c r="N4944" s="1" t="s">
        <v>64</v>
      </c>
      <c r="O4944">
        <v>5</v>
      </c>
      <c r="P4944" t="b">
        <v>0</v>
      </c>
      <c r="Q4944" t="b">
        <v>0</v>
      </c>
      <c r="R4944" s="1" t="s">
        <v>32</v>
      </c>
      <c r="S4944" s="1" t="s">
        <v>49</v>
      </c>
      <c r="T4944">
        <v>3</v>
      </c>
      <c r="U4944" s="1" t="s">
        <v>34</v>
      </c>
      <c r="V4944" s="1" t="s">
        <v>46</v>
      </c>
      <c r="W4944" s="1" t="str">
        <f>IF(OR(MasterData[[#This Row],[Event]]="Christmas Market", MasterData[[#This Row],[Event]]="Christmas"), "Christmas Sale", "Non-Christmas Sale")</f>
        <v>Christmas Sale</v>
      </c>
      <c r="X4944" t="b">
        <v>0</v>
      </c>
      <c r="Y4944">
        <v>5</v>
      </c>
      <c r="Z4944">
        <v>54.92</v>
      </c>
      <c r="AA4944">
        <v>274.58999999999997</v>
      </c>
      <c r="AB4944">
        <v>0</v>
      </c>
      <c r="AC4944" t="str">
        <f>IF(MasterData[[#This Row],[Discount Amount]]&gt;0, "Promotional sale", "Non-Promotional Sales")</f>
        <v>Non-Promotional Sales</v>
      </c>
    </row>
    <row r="4945" spans="1:29" x14ac:dyDescent="0.25">
      <c r="A4945">
        <v>4944</v>
      </c>
      <c r="B4945" s="1" t="s">
        <v>263</v>
      </c>
      <c r="C4945" s="2">
        <v>0.10425925925925927</v>
      </c>
      <c r="D4945">
        <v>85</v>
      </c>
      <c r="E4945">
        <v>62</v>
      </c>
      <c r="F4945" s="1" t="s">
        <v>37</v>
      </c>
      <c r="G4945" s="1" t="s">
        <v>79</v>
      </c>
      <c r="H4945">
        <v>63.588799999999999</v>
      </c>
      <c r="I4945">
        <v>-115.5069</v>
      </c>
      <c r="J4945">
        <v>14</v>
      </c>
      <c r="K4945" t="b">
        <v>0</v>
      </c>
      <c r="L4945">
        <v>4</v>
      </c>
      <c r="M4945" s="1" t="s">
        <v>39</v>
      </c>
      <c r="N4945" s="1" t="s">
        <v>40</v>
      </c>
      <c r="O4945">
        <v>2</v>
      </c>
      <c r="P4945" t="b">
        <v>0</v>
      </c>
      <c r="Q4945" t="b">
        <v>1</v>
      </c>
      <c r="R4945" s="1" t="s">
        <v>41</v>
      </c>
      <c r="S4945" s="1" t="s">
        <v>49</v>
      </c>
      <c r="T4945">
        <v>3</v>
      </c>
      <c r="U4945" s="1" t="s">
        <v>45</v>
      </c>
      <c r="V4945" s="1" t="s">
        <v>46</v>
      </c>
      <c r="W4945" s="1" t="str">
        <f>IF(OR(MasterData[[#This Row],[Event]]="Christmas Market", MasterData[[#This Row],[Event]]="Christmas"), "Christmas Sale", "Non-Christmas Sale")</f>
        <v>Christmas Sale</v>
      </c>
      <c r="X4945" t="b">
        <v>1</v>
      </c>
      <c r="Y4945">
        <v>5</v>
      </c>
      <c r="Z4945">
        <v>90.57</v>
      </c>
      <c r="AA4945">
        <v>181.14</v>
      </c>
      <c r="AB4945">
        <v>0</v>
      </c>
      <c r="AC4945" t="str">
        <f>IF(MasterData[[#This Row],[Discount Amount]]&gt;0, "Promotional sale", "Non-Promotional Sales")</f>
        <v>Non-Promotional Sales</v>
      </c>
    </row>
    <row r="4946" spans="1:29" x14ac:dyDescent="0.25">
      <c r="A4946">
        <v>4945</v>
      </c>
      <c r="B4946" s="1" t="s">
        <v>214</v>
      </c>
      <c r="C4946" s="2">
        <v>0.10745370370370377</v>
      </c>
      <c r="D4946">
        <v>147</v>
      </c>
      <c r="E4946">
        <v>26</v>
      </c>
      <c r="F4946" s="1" t="s">
        <v>61</v>
      </c>
      <c r="G4946" s="1" t="s">
        <v>81</v>
      </c>
      <c r="H4946">
        <v>64.248000000000005</v>
      </c>
      <c r="I4946">
        <v>-84.889600000000002</v>
      </c>
      <c r="J4946">
        <v>61</v>
      </c>
      <c r="K4946" t="b">
        <v>0</v>
      </c>
      <c r="L4946">
        <v>573</v>
      </c>
      <c r="M4946" s="1" t="s">
        <v>63</v>
      </c>
      <c r="N4946" s="1" t="s">
        <v>64</v>
      </c>
      <c r="O4946">
        <v>1</v>
      </c>
      <c r="P4946" t="b">
        <v>1</v>
      </c>
      <c r="Q4946" t="b">
        <v>0</v>
      </c>
      <c r="R4946" s="1" t="s">
        <v>32</v>
      </c>
      <c r="S4946" s="1" t="s">
        <v>58</v>
      </c>
      <c r="T4946">
        <v>3</v>
      </c>
      <c r="U4946" s="1" t="s">
        <v>42</v>
      </c>
      <c r="V4946" s="1" t="s">
        <v>59</v>
      </c>
      <c r="W4946" s="1" t="str">
        <f>IF(OR(MasterData[[#This Row],[Event]]="Christmas Market", MasterData[[#This Row],[Event]]="Christmas"), "Christmas Sale", "Non-Christmas Sale")</f>
        <v>Non-Christmas Sale</v>
      </c>
      <c r="X4946" t="b">
        <v>0</v>
      </c>
      <c r="Y4946">
        <v>5</v>
      </c>
      <c r="Z4946">
        <v>74.040000000000006</v>
      </c>
      <c r="AA4946">
        <v>74.040000000000006</v>
      </c>
      <c r="AB4946">
        <v>7.4</v>
      </c>
      <c r="AC4946" t="str">
        <f>IF(MasterData[[#This Row],[Discount Amount]]&gt;0, "Promotional sale", "Non-Promotional Sales")</f>
        <v>Promotional sale</v>
      </c>
    </row>
    <row r="4947" spans="1:29" x14ac:dyDescent="0.25">
      <c r="A4947">
        <v>4946</v>
      </c>
      <c r="B4947" s="1" t="s">
        <v>354</v>
      </c>
      <c r="C4947" s="2">
        <v>0.1420717592592593</v>
      </c>
      <c r="D4947">
        <v>307</v>
      </c>
      <c r="E4947">
        <v>39</v>
      </c>
      <c r="F4947" s="1" t="s">
        <v>37</v>
      </c>
      <c r="G4947" s="1" t="s">
        <v>44</v>
      </c>
      <c r="H4947">
        <v>46.813099999999999</v>
      </c>
      <c r="I4947">
        <v>-71.207499999999996</v>
      </c>
      <c r="J4947">
        <v>80</v>
      </c>
      <c r="K4947" t="b">
        <v>1</v>
      </c>
      <c r="L4947">
        <v>425</v>
      </c>
      <c r="M4947" s="1" t="s">
        <v>74</v>
      </c>
      <c r="N4947" s="1" t="s">
        <v>75</v>
      </c>
      <c r="O4947">
        <v>4</v>
      </c>
      <c r="P4947" t="b">
        <v>1</v>
      </c>
      <c r="Q4947" t="b">
        <v>0</v>
      </c>
      <c r="R4947" s="1" t="s">
        <v>41</v>
      </c>
      <c r="S4947" s="1" t="s">
        <v>49</v>
      </c>
      <c r="T4947">
        <v>4</v>
      </c>
      <c r="U4947" s="1" t="s">
        <v>45</v>
      </c>
      <c r="V4947" s="1" t="s">
        <v>46</v>
      </c>
      <c r="W4947" s="1" t="str">
        <f>IF(OR(MasterData[[#This Row],[Event]]="Christmas Market", MasterData[[#This Row],[Event]]="Christmas"), "Christmas Sale", "Non-Christmas Sale")</f>
        <v>Christmas Sale</v>
      </c>
      <c r="X4947" t="b">
        <v>0</v>
      </c>
      <c r="Y4947">
        <v>2</v>
      </c>
      <c r="Z4947">
        <v>16.54</v>
      </c>
      <c r="AA4947">
        <v>66.14</v>
      </c>
      <c r="AB4947">
        <v>0</v>
      </c>
      <c r="AC4947" t="str">
        <f>IF(MasterData[[#This Row],[Discount Amount]]&gt;0, "Promotional sale", "Non-Promotional Sales")</f>
        <v>Non-Promotional Sales</v>
      </c>
    </row>
    <row r="4948" spans="1:29" x14ac:dyDescent="0.25">
      <c r="A4948">
        <v>4947</v>
      </c>
      <c r="B4948" s="1" t="s">
        <v>231</v>
      </c>
      <c r="C4948" s="2">
        <v>0.2490972222222223</v>
      </c>
      <c r="D4948">
        <v>49</v>
      </c>
      <c r="E4948">
        <v>18</v>
      </c>
      <c r="F4948" s="1" t="s">
        <v>37</v>
      </c>
      <c r="G4948" s="1" t="s">
        <v>44</v>
      </c>
      <c r="H4948">
        <v>46.813099999999999</v>
      </c>
      <c r="I4948">
        <v>-71.207499999999996</v>
      </c>
      <c r="J4948">
        <v>46</v>
      </c>
      <c r="K4948" t="b">
        <v>0</v>
      </c>
      <c r="L4948">
        <v>491</v>
      </c>
      <c r="M4948" s="1" t="s">
        <v>56</v>
      </c>
      <c r="N4948" s="1" t="s">
        <v>57</v>
      </c>
      <c r="O4948">
        <v>4</v>
      </c>
      <c r="P4948" t="b">
        <v>1</v>
      </c>
      <c r="Q4948" t="b">
        <v>1</v>
      </c>
      <c r="R4948" s="1" t="s">
        <v>52</v>
      </c>
      <c r="S4948" s="1" t="s">
        <v>49</v>
      </c>
      <c r="T4948">
        <v>3</v>
      </c>
      <c r="U4948" s="1" t="s">
        <v>34</v>
      </c>
      <c r="V4948" s="1" t="s">
        <v>59</v>
      </c>
      <c r="W4948" s="1" t="str">
        <f>IF(OR(MasterData[[#This Row],[Event]]="Christmas Market", MasterData[[#This Row],[Event]]="Christmas"), "Christmas Sale", "Non-Christmas Sale")</f>
        <v>Non-Christmas Sale</v>
      </c>
      <c r="X4948" t="b">
        <v>1</v>
      </c>
      <c r="Y4948">
        <v>1</v>
      </c>
      <c r="Z4948">
        <v>73.489999999999995</v>
      </c>
      <c r="AA4948">
        <v>293.97000000000003</v>
      </c>
      <c r="AB4948">
        <v>29.4</v>
      </c>
      <c r="AC4948" t="str">
        <f>IF(MasterData[[#This Row],[Discount Amount]]&gt;0, "Promotional sale", "Non-Promotional Sales")</f>
        <v>Promotional sale</v>
      </c>
    </row>
    <row r="4949" spans="1:29" x14ac:dyDescent="0.25">
      <c r="A4949">
        <v>4948</v>
      </c>
      <c r="B4949" s="1" t="s">
        <v>134</v>
      </c>
      <c r="C4949" s="2">
        <v>1.1342592592592515E-2</v>
      </c>
      <c r="D4949">
        <v>40</v>
      </c>
      <c r="E4949">
        <v>36</v>
      </c>
      <c r="F4949" s="1" t="s">
        <v>28</v>
      </c>
      <c r="G4949" s="1" t="s">
        <v>68</v>
      </c>
      <c r="H4949">
        <v>46.318800000000003</v>
      </c>
      <c r="I4949">
        <v>-63.146099999999997</v>
      </c>
      <c r="J4949">
        <v>9</v>
      </c>
      <c r="K4949" t="b">
        <v>0</v>
      </c>
      <c r="L4949">
        <v>171</v>
      </c>
      <c r="M4949" s="1" t="s">
        <v>56</v>
      </c>
      <c r="N4949" s="1" t="s">
        <v>57</v>
      </c>
      <c r="O4949">
        <v>4</v>
      </c>
      <c r="P4949" t="b">
        <v>1</v>
      </c>
      <c r="Q4949" t="b">
        <v>1</v>
      </c>
      <c r="R4949" s="1" t="s">
        <v>32</v>
      </c>
      <c r="S4949" s="1" t="s">
        <v>58</v>
      </c>
      <c r="T4949">
        <v>3</v>
      </c>
      <c r="U4949" s="1" t="s">
        <v>34</v>
      </c>
      <c r="V4949" s="1" t="s">
        <v>46</v>
      </c>
      <c r="W4949" s="1" t="str">
        <f>IF(OR(MasterData[[#This Row],[Event]]="Christmas Market", MasterData[[#This Row],[Event]]="Christmas"), "Christmas Sale", "Non-Christmas Sale")</f>
        <v>Christmas Sale</v>
      </c>
      <c r="X4949" t="b">
        <v>1</v>
      </c>
      <c r="Y4949">
        <v>3</v>
      </c>
      <c r="Z4949">
        <v>66.06</v>
      </c>
      <c r="AA4949">
        <v>264.24</v>
      </c>
      <c r="AB4949">
        <v>0</v>
      </c>
      <c r="AC4949" t="str">
        <f>IF(MasterData[[#This Row],[Discount Amount]]&gt;0, "Promotional sale", "Non-Promotional Sales")</f>
        <v>Non-Promotional Sales</v>
      </c>
    </row>
    <row r="4950" spans="1:29" x14ac:dyDescent="0.25">
      <c r="A4950">
        <v>4949</v>
      </c>
      <c r="B4950" s="1" t="s">
        <v>378</v>
      </c>
      <c r="C4950" s="2">
        <v>0.59905092592592601</v>
      </c>
      <c r="D4950">
        <v>218</v>
      </c>
      <c r="E4950">
        <v>69</v>
      </c>
      <c r="F4950" s="1" t="s">
        <v>61</v>
      </c>
      <c r="G4950" s="1" t="s">
        <v>29</v>
      </c>
      <c r="H4950">
        <v>51.253799999999998</v>
      </c>
      <c r="I4950">
        <v>-85.3232</v>
      </c>
      <c r="J4950">
        <v>22</v>
      </c>
      <c r="K4950" t="b">
        <v>0</v>
      </c>
      <c r="L4950">
        <v>566</v>
      </c>
      <c r="M4950" s="1" t="s">
        <v>39</v>
      </c>
      <c r="N4950" s="1" t="s">
        <v>40</v>
      </c>
      <c r="O4950">
        <v>4</v>
      </c>
      <c r="P4950" t="b">
        <v>0</v>
      </c>
      <c r="Q4950" t="b">
        <v>0</v>
      </c>
      <c r="R4950" s="1" t="s">
        <v>41</v>
      </c>
      <c r="S4950" s="1" t="s">
        <v>49</v>
      </c>
      <c r="T4950">
        <v>1</v>
      </c>
      <c r="U4950" s="1" t="s">
        <v>34</v>
      </c>
      <c r="V4950" s="1" t="s">
        <v>59</v>
      </c>
      <c r="W4950" s="1" t="str">
        <f>IF(OR(MasterData[[#This Row],[Event]]="Christmas Market", MasterData[[#This Row],[Event]]="Christmas"), "Christmas Sale", "Non-Christmas Sale")</f>
        <v>Non-Christmas Sale</v>
      </c>
      <c r="X4950" t="b">
        <v>1</v>
      </c>
      <c r="Y4950">
        <v>4</v>
      </c>
      <c r="Z4950">
        <v>11.48</v>
      </c>
      <c r="AA4950">
        <v>45.91</v>
      </c>
      <c r="AB4950">
        <v>4.59</v>
      </c>
      <c r="AC4950" t="str">
        <f>IF(MasterData[[#This Row],[Discount Amount]]&gt;0, "Promotional sale", "Non-Promotional Sales")</f>
        <v>Promotional sale</v>
      </c>
    </row>
    <row r="4951" spans="1:29" x14ac:dyDescent="0.25">
      <c r="A4951">
        <v>4950</v>
      </c>
      <c r="B4951" s="1" t="s">
        <v>280</v>
      </c>
      <c r="C4951" s="2">
        <v>6.5277777777777768E-2</v>
      </c>
      <c r="D4951">
        <v>446</v>
      </c>
      <c r="E4951">
        <v>60</v>
      </c>
      <c r="F4951" s="1" t="s">
        <v>37</v>
      </c>
      <c r="G4951" s="1" t="s">
        <v>38</v>
      </c>
      <c r="H4951">
        <v>53.726700000000001</v>
      </c>
      <c r="I4951">
        <v>-127.6476</v>
      </c>
      <c r="J4951">
        <v>93</v>
      </c>
      <c r="K4951" t="b">
        <v>0</v>
      </c>
      <c r="L4951">
        <v>705</v>
      </c>
      <c r="M4951" s="1" t="s">
        <v>56</v>
      </c>
      <c r="N4951" s="1" t="s">
        <v>57</v>
      </c>
      <c r="O4951">
        <v>3</v>
      </c>
      <c r="P4951" t="b">
        <v>0</v>
      </c>
      <c r="Q4951" t="b">
        <v>0</v>
      </c>
      <c r="R4951" s="1" t="s">
        <v>32</v>
      </c>
      <c r="S4951" s="1" t="s">
        <v>53</v>
      </c>
      <c r="T4951">
        <v>2</v>
      </c>
      <c r="U4951" s="1" t="s">
        <v>42</v>
      </c>
      <c r="V4951" s="1" t="s">
        <v>59</v>
      </c>
      <c r="W4951" s="1" t="str">
        <f>IF(OR(MasterData[[#This Row],[Event]]="Christmas Market", MasterData[[#This Row],[Event]]="Christmas"), "Christmas Sale", "Non-Christmas Sale")</f>
        <v>Non-Christmas Sale</v>
      </c>
      <c r="X4951" t="b">
        <v>0</v>
      </c>
      <c r="Y4951">
        <v>4</v>
      </c>
      <c r="Z4951">
        <v>62.18</v>
      </c>
      <c r="AA4951">
        <v>186.54</v>
      </c>
      <c r="AB4951">
        <v>18.649999999999999</v>
      </c>
      <c r="AC4951" t="str">
        <f>IF(MasterData[[#This Row],[Discount Amount]]&gt;0, "Promotional sale", "Non-Promotional Sales")</f>
        <v>Promotional sale</v>
      </c>
    </row>
    <row r="4952" spans="1:29" x14ac:dyDescent="0.25">
      <c r="A4952">
        <v>4951</v>
      </c>
      <c r="B4952" s="1" t="s">
        <v>263</v>
      </c>
      <c r="C4952" s="2">
        <v>0.94900462962962973</v>
      </c>
      <c r="D4952">
        <v>110</v>
      </c>
      <c r="E4952">
        <v>36</v>
      </c>
      <c r="F4952" s="1" t="s">
        <v>61</v>
      </c>
      <c r="G4952" s="1" t="s">
        <v>38</v>
      </c>
      <c r="H4952">
        <v>53.726700000000001</v>
      </c>
      <c r="I4952">
        <v>-127.6476</v>
      </c>
      <c r="J4952">
        <v>79</v>
      </c>
      <c r="K4952" t="b">
        <v>1</v>
      </c>
      <c r="L4952">
        <v>180</v>
      </c>
      <c r="M4952" s="1" t="s">
        <v>74</v>
      </c>
      <c r="N4952" s="1" t="s">
        <v>75</v>
      </c>
      <c r="O4952">
        <v>4</v>
      </c>
      <c r="P4952" t="b">
        <v>0</v>
      </c>
      <c r="Q4952" t="b">
        <v>1</v>
      </c>
      <c r="R4952" s="1" t="s">
        <v>32</v>
      </c>
      <c r="S4952" s="1" t="s">
        <v>49</v>
      </c>
      <c r="T4952">
        <v>4</v>
      </c>
      <c r="U4952" s="1" t="s">
        <v>42</v>
      </c>
      <c r="V4952" s="1" t="s">
        <v>59</v>
      </c>
      <c r="W4952" s="1" t="str">
        <f>IF(OR(MasterData[[#This Row],[Event]]="Christmas Market", MasterData[[#This Row],[Event]]="Christmas"), "Christmas Sale", "Non-Christmas Sale")</f>
        <v>Non-Christmas Sale</v>
      </c>
      <c r="X4952" t="b">
        <v>0</v>
      </c>
      <c r="Y4952">
        <v>1</v>
      </c>
      <c r="Z4952">
        <v>21.07</v>
      </c>
      <c r="AA4952">
        <v>84.29</v>
      </c>
      <c r="AB4952">
        <v>8.43</v>
      </c>
      <c r="AC4952" t="str">
        <f>IF(MasterData[[#This Row],[Discount Amount]]&gt;0, "Promotional sale", "Non-Promotional Sales")</f>
        <v>Promotional sale</v>
      </c>
    </row>
    <row r="4953" spans="1:29" x14ac:dyDescent="0.25">
      <c r="A4953">
        <v>4952</v>
      </c>
      <c r="B4953" s="1" t="s">
        <v>118</v>
      </c>
      <c r="C4953" s="2">
        <v>0.73925925925925928</v>
      </c>
      <c r="D4953">
        <v>335</v>
      </c>
      <c r="E4953">
        <v>25</v>
      </c>
      <c r="F4953" s="1" t="s">
        <v>37</v>
      </c>
      <c r="G4953" s="1" t="s">
        <v>77</v>
      </c>
      <c r="H4953">
        <v>64.282300000000006</v>
      </c>
      <c r="I4953">
        <v>-135</v>
      </c>
      <c r="J4953">
        <v>44</v>
      </c>
      <c r="K4953" t="b">
        <v>0</v>
      </c>
      <c r="L4953">
        <v>870</v>
      </c>
      <c r="M4953" s="1" t="s">
        <v>56</v>
      </c>
      <c r="N4953" s="1" t="s">
        <v>57</v>
      </c>
      <c r="O4953">
        <v>5</v>
      </c>
      <c r="P4953" t="b">
        <v>0</v>
      </c>
      <c r="Q4953" t="b">
        <v>0</v>
      </c>
      <c r="R4953" s="1" t="s">
        <v>32</v>
      </c>
      <c r="S4953" s="1" t="s">
        <v>33</v>
      </c>
      <c r="T4953">
        <v>1</v>
      </c>
      <c r="U4953" s="1" t="s">
        <v>34</v>
      </c>
      <c r="V4953" s="1" t="s">
        <v>35</v>
      </c>
      <c r="W4953" s="1" t="str">
        <f>IF(OR(MasterData[[#This Row],[Event]]="Christmas Market", MasterData[[#This Row],[Event]]="Christmas"), "Christmas Sale", "Non-Christmas Sale")</f>
        <v>Non-Christmas Sale</v>
      </c>
      <c r="X4953" t="b">
        <v>1</v>
      </c>
      <c r="Y4953">
        <v>2</v>
      </c>
      <c r="Z4953">
        <v>44.7</v>
      </c>
      <c r="AA4953">
        <v>223.48</v>
      </c>
      <c r="AB4953">
        <v>0</v>
      </c>
      <c r="AC4953" t="str">
        <f>IF(MasterData[[#This Row],[Discount Amount]]&gt;0, "Promotional sale", "Non-Promotional Sales")</f>
        <v>Non-Promotional Sales</v>
      </c>
    </row>
    <row r="4954" spans="1:29" x14ac:dyDescent="0.25">
      <c r="A4954">
        <v>4953</v>
      </c>
      <c r="B4954" s="1" t="s">
        <v>91</v>
      </c>
      <c r="C4954" s="2">
        <v>0.23409722222222218</v>
      </c>
      <c r="D4954">
        <v>427</v>
      </c>
      <c r="E4954">
        <v>47</v>
      </c>
      <c r="F4954" s="1" t="s">
        <v>37</v>
      </c>
      <c r="G4954" s="1" t="s">
        <v>48</v>
      </c>
      <c r="H4954">
        <v>53.933300000000003</v>
      </c>
      <c r="I4954">
        <v>-116.5765</v>
      </c>
      <c r="J4954">
        <v>84</v>
      </c>
      <c r="K4954" t="b">
        <v>0</v>
      </c>
      <c r="L4954">
        <v>152</v>
      </c>
      <c r="M4954" s="1" t="s">
        <v>39</v>
      </c>
      <c r="N4954" s="1" t="s">
        <v>40</v>
      </c>
      <c r="O4954">
        <v>2</v>
      </c>
      <c r="P4954" t="b">
        <v>1</v>
      </c>
      <c r="Q4954" t="b">
        <v>0</v>
      </c>
      <c r="R4954" s="1" t="s">
        <v>41</v>
      </c>
      <c r="S4954" s="1" t="s">
        <v>33</v>
      </c>
      <c r="T4954">
        <v>4</v>
      </c>
      <c r="U4954" s="1" t="s">
        <v>42</v>
      </c>
      <c r="V4954" s="1" t="s">
        <v>46</v>
      </c>
      <c r="W4954" s="1" t="str">
        <f>IF(OR(MasterData[[#This Row],[Event]]="Christmas Market", MasterData[[#This Row],[Event]]="Christmas"), "Christmas Sale", "Non-Christmas Sale")</f>
        <v>Christmas Sale</v>
      </c>
      <c r="X4954" t="b">
        <v>1</v>
      </c>
      <c r="Y4954">
        <v>1</v>
      </c>
      <c r="Z4954">
        <v>33.42</v>
      </c>
      <c r="AA4954">
        <v>66.83</v>
      </c>
      <c r="AB4954">
        <v>0</v>
      </c>
      <c r="AC4954" t="str">
        <f>IF(MasterData[[#This Row],[Discount Amount]]&gt;0, "Promotional sale", "Non-Promotional Sales")</f>
        <v>Non-Promotional Sales</v>
      </c>
    </row>
    <row r="4955" spans="1:29" x14ac:dyDescent="0.25">
      <c r="A4955">
        <v>4954</v>
      </c>
      <c r="B4955" s="1" t="s">
        <v>210</v>
      </c>
      <c r="C4955" s="2">
        <v>0.40052083333333344</v>
      </c>
      <c r="D4955">
        <v>189</v>
      </c>
      <c r="E4955">
        <v>46</v>
      </c>
      <c r="F4955" s="1" t="s">
        <v>37</v>
      </c>
      <c r="G4955" s="1" t="s">
        <v>66</v>
      </c>
      <c r="H4955">
        <v>45.077800000000003</v>
      </c>
      <c r="I4955">
        <v>-63.546700000000001</v>
      </c>
      <c r="J4955">
        <v>43</v>
      </c>
      <c r="K4955" t="b">
        <v>0</v>
      </c>
      <c r="L4955">
        <v>994</v>
      </c>
      <c r="M4955" s="1" t="s">
        <v>56</v>
      </c>
      <c r="N4955" s="1" t="s">
        <v>57</v>
      </c>
      <c r="O4955">
        <v>4</v>
      </c>
      <c r="P4955" t="b">
        <v>0</v>
      </c>
      <c r="Q4955" t="b">
        <v>1</v>
      </c>
      <c r="R4955" s="1" t="s">
        <v>32</v>
      </c>
      <c r="S4955" s="1" t="s">
        <v>33</v>
      </c>
      <c r="T4955">
        <v>4</v>
      </c>
      <c r="U4955" s="1" t="s">
        <v>45</v>
      </c>
      <c r="V4955" s="1" t="s">
        <v>46</v>
      </c>
      <c r="W4955" s="1" t="str">
        <f>IF(OR(MasterData[[#This Row],[Event]]="Christmas Market", MasterData[[#This Row],[Event]]="Christmas"), "Christmas Sale", "Non-Christmas Sale")</f>
        <v>Christmas Sale</v>
      </c>
      <c r="X4955" t="b">
        <v>1</v>
      </c>
      <c r="Y4955">
        <v>2</v>
      </c>
      <c r="Z4955">
        <v>48.44</v>
      </c>
      <c r="AA4955">
        <v>193.78</v>
      </c>
      <c r="AB4955">
        <v>0</v>
      </c>
      <c r="AC4955" t="str">
        <f>IF(MasterData[[#This Row],[Discount Amount]]&gt;0, "Promotional sale", "Non-Promotional Sales")</f>
        <v>Non-Promotional Sales</v>
      </c>
    </row>
    <row r="4956" spans="1:29" x14ac:dyDescent="0.25">
      <c r="A4956">
        <v>4955</v>
      </c>
      <c r="B4956" s="1" t="s">
        <v>94</v>
      </c>
      <c r="C4956" s="2">
        <v>0.55646990740740732</v>
      </c>
      <c r="D4956">
        <v>214</v>
      </c>
      <c r="E4956">
        <v>55</v>
      </c>
      <c r="F4956" s="1" t="s">
        <v>61</v>
      </c>
      <c r="G4956" s="1" t="s">
        <v>70</v>
      </c>
      <c r="H4956">
        <v>54.273099999999999</v>
      </c>
      <c r="I4956">
        <v>-61.738799999999998</v>
      </c>
      <c r="J4956">
        <v>21</v>
      </c>
      <c r="K4956" t="b">
        <v>0</v>
      </c>
      <c r="L4956">
        <v>596</v>
      </c>
      <c r="M4956" s="1" t="s">
        <v>56</v>
      </c>
      <c r="N4956" s="1" t="s">
        <v>57</v>
      </c>
      <c r="O4956">
        <v>4</v>
      </c>
      <c r="P4956" t="b">
        <v>0</v>
      </c>
      <c r="Q4956" t="b">
        <v>0</v>
      </c>
      <c r="R4956" s="1" t="s">
        <v>32</v>
      </c>
      <c r="S4956" s="1" t="s">
        <v>58</v>
      </c>
      <c r="T4956">
        <v>2</v>
      </c>
      <c r="U4956" s="1" t="s">
        <v>34</v>
      </c>
      <c r="V4956" s="1" t="s">
        <v>59</v>
      </c>
      <c r="W4956" s="1" t="str">
        <f>IF(OR(MasterData[[#This Row],[Event]]="Christmas Market", MasterData[[#This Row],[Event]]="Christmas"), "Christmas Sale", "Non-Christmas Sale")</f>
        <v>Non-Christmas Sale</v>
      </c>
      <c r="X4956" t="b">
        <v>0</v>
      </c>
      <c r="Y4956">
        <v>3</v>
      </c>
      <c r="Z4956">
        <v>37.58</v>
      </c>
      <c r="AA4956">
        <v>150.31</v>
      </c>
      <c r="AB4956">
        <v>15.03</v>
      </c>
      <c r="AC4956" t="str">
        <f>IF(MasterData[[#This Row],[Discount Amount]]&gt;0, "Promotional sale", "Non-Promotional Sales")</f>
        <v>Promotional sale</v>
      </c>
    </row>
    <row r="4957" spans="1:29" x14ac:dyDescent="0.25">
      <c r="A4957">
        <v>4956</v>
      </c>
      <c r="B4957" s="1" t="s">
        <v>211</v>
      </c>
      <c r="C4957" s="2">
        <v>2.4513888888888946E-2</v>
      </c>
      <c r="D4957">
        <v>493</v>
      </c>
      <c r="E4957">
        <v>21</v>
      </c>
      <c r="F4957" s="1" t="s">
        <v>28</v>
      </c>
      <c r="G4957" s="1" t="s">
        <v>51</v>
      </c>
      <c r="H4957">
        <v>53.760899999999999</v>
      </c>
      <c r="I4957">
        <v>-98.813900000000004</v>
      </c>
      <c r="J4957">
        <v>31</v>
      </c>
      <c r="K4957" t="b">
        <v>1</v>
      </c>
      <c r="L4957">
        <v>946</v>
      </c>
      <c r="M4957" s="1" t="s">
        <v>30</v>
      </c>
      <c r="N4957" s="1" t="s">
        <v>31</v>
      </c>
      <c r="O4957">
        <v>5</v>
      </c>
      <c r="P4957" t="b">
        <v>1</v>
      </c>
      <c r="Q4957" t="b">
        <v>1</v>
      </c>
      <c r="R4957" s="1" t="s">
        <v>41</v>
      </c>
      <c r="S4957" s="1" t="s">
        <v>53</v>
      </c>
      <c r="T4957">
        <v>5</v>
      </c>
      <c r="U4957" s="1" t="s">
        <v>45</v>
      </c>
      <c r="V4957" s="1" t="s">
        <v>46</v>
      </c>
      <c r="W4957" s="1" t="str">
        <f>IF(OR(MasterData[[#This Row],[Event]]="Christmas Market", MasterData[[#This Row],[Event]]="Christmas"), "Christmas Sale", "Non-Christmas Sale")</f>
        <v>Christmas Sale</v>
      </c>
      <c r="X4957" t="b">
        <v>1</v>
      </c>
      <c r="Y4957">
        <v>3</v>
      </c>
      <c r="Z4957">
        <v>56.6</v>
      </c>
      <c r="AA4957">
        <v>282.99</v>
      </c>
      <c r="AB4957">
        <v>0</v>
      </c>
      <c r="AC4957" t="str">
        <f>IF(MasterData[[#This Row],[Discount Amount]]&gt;0, "Promotional sale", "Non-Promotional Sales")</f>
        <v>Non-Promotional Sales</v>
      </c>
    </row>
    <row r="4958" spans="1:29" x14ac:dyDescent="0.25">
      <c r="A4958">
        <v>4957</v>
      </c>
      <c r="B4958" s="1" t="s">
        <v>142</v>
      </c>
      <c r="C4958" s="2">
        <v>0.18238425925925927</v>
      </c>
      <c r="D4958">
        <v>411</v>
      </c>
      <c r="E4958">
        <v>34</v>
      </c>
      <c r="F4958" s="1" t="s">
        <v>37</v>
      </c>
      <c r="G4958" s="1" t="s">
        <v>81</v>
      </c>
      <c r="H4958">
        <v>64.248000000000005</v>
      </c>
      <c r="I4958">
        <v>-84.889600000000002</v>
      </c>
      <c r="J4958">
        <v>22</v>
      </c>
      <c r="K4958" t="b">
        <v>1</v>
      </c>
      <c r="L4958">
        <v>79</v>
      </c>
      <c r="M4958" s="1" t="s">
        <v>30</v>
      </c>
      <c r="N4958" s="1" t="s">
        <v>31</v>
      </c>
      <c r="O4958">
        <v>4</v>
      </c>
      <c r="P4958" t="b">
        <v>0</v>
      </c>
      <c r="Q4958" t="b">
        <v>1</v>
      </c>
      <c r="R4958" s="1" t="s">
        <v>32</v>
      </c>
      <c r="S4958" s="1" t="s">
        <v>58</v>
      </c>
      <c r="T4958">
        <v>1</v>
      </c>
      <c r="U4958" s="1" t="s">
        <v>42</v>
      </c>
      <c r="V4958" s="1" t="s">
        <v>59</v>
      </c>
      <c r="W4958" s="1" t="str">
        <f>IF(OR(MasterData[[#This Row],[Event]]="Christmas Market", MasterData[[#This Row],[Event]]="Christmas"), "Christmas Sale", "Non-Christmas Sale")</f>
        <v>Non-Christmas Sale</v>
      </c>
      <c r="X4958" t="b">
        <v>1</v>
      </c>
      <c r="Y4958">
        <v>2</v>
      </c>
      <c r="Z4958">
        <v>66.91</v>
      </c>
      <c r="AA4958">
        <v>267.66000000000003</v>
      </c>
      <c r="AB4958">
        <v>26.77</v>
      </c>
      <c r="AC4958" t="str">
        <f>IF(MasterData[[#This Row],[Discount Amount]]&gt;0, "Promotional sale", "Non-Promotional Sales")</f>
        <v>Promotional sale</v>
      </c>
    </row>
    <row r="4959" spans="1:29" x14ac:dyDescent="0.25">
      <c r="A4959">
        <v>4958</v>
      </c>
      <c r="B4959" s="1" t="s">
        <v>144</v>
      </c>
      <c r="C4959" s="2">
        <v>0.98288194444444454</v>
      </c>
      <c r="D4959">
        <v>164</v>
      </c>
      <c r="E4959">
        <v>18</v>
      </c>
      <c r="F4959" s="1" t="s">
        <v>37</v>
      </c>
      <c r="G4959" s="1" t="s">
        <v>48</v>
      </c>
      <c r="H4959">
        <v>53.933300000000003</v>
      </c>
      <c r="I4959">
        <v>-116.5765</v>
      </c>
      <c r="J4959">
        <v>72</v>
      </c>
      <c r="K4959" t="b">
        <v>1</v>
      </c>
      <c r="L4959">
        <v>765</v>
      </c>
      <c r="M4959" s="1" t="s">
        <v>63</v>
      </c>
      <c r="N4959" s="1" t="s">
        <v>64</v>
      </c>
      <c r="O4959">
        <v>1</v>
      </c>
      <c r="P4959" t="b">
        <v>1</v>
      </c>
      <c r="Q4959" t="b">
        <v>0</v>
      </c>
      <c r="R4959" s="1" t="s">
        <v>52</v>
      </c>
      <c r="S4959" s="1" t="s">
        <v>49</v>
      </c>
      <c r="T4959">
        <v>3</v>
      </c>
      <c r="U4959" s="1" t="s">
        <v>42</v>
      </c>
      <c r="V4959" s="1" t="s">
        <v>35</v>
      </c>
      <c r="W4959" s="1" t="str">
        <f>IF(OR(MasterData[[#This Row],[Event]]="Christmas Market", MasterData[[#This Row],[Event]]="Christmas"), "Christmas Sale", "Non-Christmas Sale")</f>
        <v>Non-Christmas Sale</v>
      </c>
      <c r="X4959" t="b">
        <v>1</v>
      </c>
      <c r="Y4959">
        <v>5</v>
      </c>
      <c r="Z4959">
        <v>75.760000000000005</v>
      </c>
      <c r="AA4959">
        <v>75.760000000000005</v>
      </c>
      <c r="AB4959">
        <v>0</v>
      </c>
      <c r="AC4959" t="str">
        <f>IF(MasterData[[#This Row],[Discount Amount]]&gt;0, "Promotional sale", "Non-Promotional Sales")</f>
        <v>Non-Promotional Sales</v>
      </c>
    </row>
    <row r="4960" spans="1:29" x14ac:dyDescent="0.25">
      <c r="A4960">
        <v>4959</v>
      </c>
      <c r="B4960" s="1" t="s">
        <v>265</v>
      </c>
      <c r="C4960" s="2">
        <v>5.3819444444445086E-3</v>
      </c>
      <c r="D4960">
        <v>418</v>
      </c>
      <c r="E4960">
        <v>45</v>
      </c>
      <c r="F4960" s="1" t="s">
        <v>61</v>
      </c>
      <c r="G4960" s="1" t="s">
        <v>55</v>
      </c>
      <c r="H4960">
        <v>52.939900000000002</v>
      </c>
      <c r="I4960">
        <v>-106.4509</v>
      </c>
      <c r="J4960">
        <v>98</v>
      </c>
      <c r="K4960" t="b">
        <v>1</v>
      </c>
      <c r="L4960">
        <v>69</v>
      </c>
      <c r="M4960" s="1" t="s">
        <v>74</v>
      </c>
      <c r="N4960" s="1" t="s">
        <v>75</v>
      </c>
      <c r="O4960">
        <v>3</v>
      </c>
      <c r="P4960" t="b">
        <v>0</v>
      </c>
      <c r="Q4960" t="b">
        <v>1</v>
      </c>
      <c r="R4960" s="1" t="s">
        <v>52</v>
      </c>
      <c r="S4960" s="1" t="s">
        <v>53</v>
      </c>
      <c r="T4960">
        <v>4</v>
      </c>
      <c r="U4960" s="1" t="s">
        <v>45</v>
      </c>
      <c r="V4960" s="1" t="s">
        <v>46</v>
      </c>
      <c r="W4960" s="1" t="str">
        <f>IF(OR(MasterData[[#This Row],[Event]]="Christmas Market", MasterData[[#This Row],[Event]]="Christmas"), "Christmas Sale", "Non-Christmas Sale")</f>
        <v>Christmas Sale</v>
      </c>
      <c r="X4960" t="b">
        <v>0</v>
      </c>
      <c r="Y4960">
        <v>1</v>
      </c>
      <c r="Z4960">
        <v>70.75</v>
      </c>
      <c r="AA4960">
        <v>212.24</v>
      </c>
      <c r="AB4960">
        <v>0</v>
      </c>
      <c r="AC4960" t="str">
        <f>IF(MasterData[[#This Row],[Discount Amount]]&gt;0, "Promotional sale", "Non-Promotional Sales")</f>
        <v>Non-Promotional Sales</v>
      </c>
    </row>
    <row r="4961" spans="1:29" x14ac:dyDescent="0.25">
      <c r="A4961">
        <v>4960</v>
      </c>
      <c r="B4961" s="1" t="s">
        <v>268</v>
      </c>
      <c r="C4961" s="2">
        <v>0.81932870370370381</v>
      </c>
      <c r="D4961">
        <v>499</v>
      </c>
      <c r="E4961">
        <v>19</v>
      </c>
      <c r="F4961" s="1" t="s">
        <v>28</v>
      </c>
      <c r="G4961" s="1" t="s">
        <v>44</v>
      </c>
      <c r="H4961">
        <v>46.813099999999999</v>
      </c>
      <c r="I4961">
        <v>-71.207499999999996</v>
      </c>
      <c r="J4961">
        <v>72</v>
      </c>
      <c r="K4961" t="b">
        <v>0</v>
      </c>
      <c r="L4961">
        <v>903</v>
      </c>
      <c r="M4961" s="1" t="s">
        <v>74</v>
      </c>
      <c r="N4961" s="1" t="s">
        <v>75</v>
      </c>
      <c r="O4961">
        <v>4</v>
      </c>
      <c r="P4961" t="b">
        <v>1</v>
      </c>
      <c r="Q4961" t="b">
        <v>0</v>
      </c>
      <c r="R4961" s="1" t="s">
        <v>41</v>
      </c>
      <c r="S4961" s="1" t="s">
        <v>53</v>
      </c>
      <c r="T4961">
        <v>1</v>
      </c>
      <c r="U4961" s="1" t="s">
        <v>34</v>
      </c>
      <c r="V4961" s="1" t="s">
        <v>59</v>
      </c>
      <c r="W4961" s="1" t="str">
        <f>IF(OR(MasterData[[#This Row],[Event]]="Christmas Market", MasterData[[#This Row],[Event]]="Christmas"), "Christmas Sale", "Non-Christmas Sale")</f>
        <v>Non-Christmas Sale</v>
      </c>
      <c r="X4961" t="b">
        <v>0</v>
      </c>
      <c r="Y4961">
        <v>2</v>
      </c>
      <c r="Z4961">
        <v>36.729999999999997</v>
      </c>
      <c r="AA4961">
        <v>146.9</v>
      </c>
      <c r="AB4961">
        <v>14.69</v>
      </c>
      <c r="AC4961" t="str">
        <f>IF(MasterData[[#This Row],[Discount Amount]]&gt;0, "Promotional sale", "Non-Promotional Sales")</f>
        <v>Promotional sale</v>
      </c>
    </row>
    <row r="4962" spans="1:29" x14ac:dyDescent="0.25">
      <c r="A4962">
        <v>4961</v>
      </c>
      <c r="B4962" s="1" t="s">
        <v>385</v>
      </c>
      <c r="C4962" s="2">
        <v>0.96508101851851857</v>
      </c>
      <c r="D4962">
        <v>97</v>
      </c>
      <c r="E4962">
        <v>31</v>
      </c>
      <c r="F4962" s="1" t="s">
        <v>28</v>
      </c>
      <c r="G4962" s="1" t="s">
        <v>48</v>
      </c>
      <c r="H4962">
        <v>53.933300000000003</v>
      </c>
      <c r="I4962">
        <v>-116.5765</v>
      </c>
      <c r="J4962">
        <v>31</v>
      </c>
      <c r="K4962" t="b">
        <v>1</v>
      </c>
      <c r="L4962">
        <v>184</v>
      </c>
      <c r="M4962" s="1" t="s">
        <v>39</v>
      </c>
      <c r="N4962" s="1" t="s">
        <v>40</v>
      </c>
      <c r="O4962">
        <v>1</v>
      </c>
      <c r="P4962" t="b">
        <v>0</v>
      </c>
      <c r="Q4962" t="b">
        <v>1</v>
      </c>
      <c r="R4962" s="1" t="s">
        <v>41</v>
      </c>
      <c r="S4962" s="1" t="s">
        <v>53</v>
      </c>
      <c r="T4962">
        <v>2</v>
      </c>
      <c r="U4962" s="1" t="s">
        <v>34</v>
      </c>
      <c r="V4962" s="1" t="s">
        <v>59</v>
      </c>
      <c r="W4962" s="1" t="str">
        <f>IF(OR(MasterData[[#This Row],[Event]]="Christmas Market", MasterData[[#This Row],[Event]]="Christmas"), "Christmas Sale", "Non-Christmas Sale")</f>
        <v>Non-Christmas Sale</v>
      </c>
      <c r="X4962" t="b">
        <v>1</v>
      </c>
      <c r="Y4962">
        <v>1</v>
      </c>
      <c r="Z4962">
        <v>92.66</v>
      </c>
      <c r="AA4962">
        <v>92.66</v>
      </c>
      <c r="AB4962">
        <v>9.27</v>
      </c>
      <c r="AC4962" t="str">
        <f>IF(MasterData[[#This Row],[Discount Amount]]&gt;0, "Promotional sale", "Non-Promotional Sales")</f>
        <v>Promotional sale</v>
      </c>
    </row>
    <row r="4963" spans="1:29" x14ac:dyDescent="0.25">
      <c r="A4963">
        <v>4962</v>
      </c>
      <c r="B4963" s="1" t="s">
        <v>128</v>
      </c>
      <c r="C4963" s="2">
        <v>0.76285879629629627</v>
      </c>
      <c r="D4963">
        <v>469</v>
      </c>
      <c r="E4963">
        <v>45</v>
      </c>
      <c r="F4963" s="1" t="s">
        <v>37</v>
      </c>
      <c r="G4963" s="1" t="s">
        <v>55</v>
      </c>
      <c r="H4963">
        <v>52.939900000000002</v>
      </c>
      <c r="I4963">
        <v>-106.4509</v>
      </c>
      <c r="J4963">
        <v>37</v>
      </c>
      <c r="K4963" t="b">
        <v>0</v>
      </c>
      <c r="L4963">
        <v>530</v>
      </c>
      <c r="M4963" s="1" t="s">
        <v>39</v>
      </c>
      <c r="N4963" s="1" t="s">
        <v>40</v>
      </c>
      <c r="O4963">
        <v>5</v>
      </c>
      <c r="P4963" t="b">
        <v>0</v>
      </c>
      <c r="Q4963" t="b">
        <v>1</v>
      </c>
      <c r="R4963" s="1" t="s">
        <v>52</v>
      </c>
      <c r="S4963" s="1" t="s">
        <v>53</v>
      </c>
      <c r="T4963">
        <v>3</v>
      </c>
      <c r="U4963" s="1" t="s">
        <v>42</v>
      </c>
      <c r="V4963" s="1" t="s">
        <v>46</v>
      </c>
      <c r="W4963" s="1" t="str">
        <f>IF(OR(MasterData[[#This Row],[Event]]="Christmas Market", MasterData[[#This Row],[Event]]="Christmas"), "Christmas Sale", "Non-Christmas Sale")</f>
        <v>Christmas Sale</v>
      </c>
      <c r="X4963" t="b">
        <v>0</v>
      </c>
      <c r="Y4963">
        <v>1</v>
      </c>
      <c r="Z4963">
        <v>18.53</v>
      </c>
      <c r="AA4963">
        <v>92.63</v>
      </c>
      <c r="AB4963">
        <v>0</v>
      </c>
      <c r="AC4963" t="str">
        <f>IF(MasterData[[#This Row],[Discount Amount]]&gt;0, "Promotional sale", "Non-Promotional Sales")</f>
        <v>Non-Promotional Sales</v>
      </c>
    </row>
    <row r="4964" spans="1:29" x14ac:dyDescent="0.25">
      <c r="A4964">
        <v>4963</v>
      </c>
      <c r="B4964" s="1" t="s">
        <v>216</v>
      </c>
      <c r="C4964" s="2">
        <v>0.25793981481481487</v>
      </c>
      <c r="D4964">
        <v>378</v>
      </c>
      <c r="E4964">
        <v>18</v>
      </c>
      <c r="F4964" s="1" t="s">
        <v>28</v>
      </c>
      <c r="G4964" s="1" t="s">
        <v>44</v>
      </c>
      <c r="H4964">
        <v>46.813099999999999</v>
      </c>
      <c r="I4964">
        <v>-71.207499999999996</v>
      </c>
      <c r="J4964">
        <v>70</v>
      </c>
      <c r="K4964" t="b">
        <v>1</v>
      </c>
      <c r="L4964">
        <v>817</v>
      </c>
      <c r="M4964" s="1" t="s">
        <v>39</v>
      </c>
      <c r="N4964" s="1" t="s">
        <v>40</v>
      </c>
      <c r="O4964">
        <v>4</v>
      </c>
      <c r="P4964" t="b">
        <v>1</v>
      </c>
      <c r="Q4964" t="b">
        <v>1</v>
      </c>
      <c r="R4964" s="1" t="s">
        <v>41</v>
      </c>
      <c r="S4964" s="1" t="s">
        <v>53</v>
      </c>
      <c r="T4964">
        <v>3</v>
      </c>
      <c r="U4964" s="1" t="s">
        <v>45</v>
      </c>
      <c r="V4964" s="1" t="s">
        <v>59</v>
      </c>
      <c r="W4964" s="1" t="str">
        <f>IF(OR(MasterData[[#This Row],[Event]]="Christmas Market", MasterData[[#This Row],[Event]]="Christmas"), "Christmas Sale", "Non-Christmas Sale")</f>
        <v>Non-Christmas Sale</v>
      </c>
      <c r="X4964" t="b">
        <v>0</v>
      </c>
      <c r="Y4964">
        <v>3</v>
      </c>
      <c r="Z4964">
        <v>33.85</v>
      </c>
      <c r="AA4964">
        <v>135.41</v>
      </c>
      <c r="AB4964">
        <v>13.54</v>
      </c>
      <c r="AC4964" t="str">
        <f>IF(MasterData[[#This Row],[Discount Amount]]&gt;0, "Promotional sale", "Non-Promotional Sales")</f>
        <v>Promotional sale</v>
      </c>
    </row>
    <row r="4965" spans="1:29" x14ac:dyDescent="0.25">
      <c r="A4965">
        <v>4964</v>
      </c>
      <c r="B4965" s="1" t="s">
        <v>124</v>
      </c>
      <c r="C4965" s="2">
        <v>0.23903935185185188</v>
      </c>
      <c r="D4965">
        <v>102</v>
      </c>
      <c r="E4965">
        <v>26</v>
      </c>
      <c r="F4965" s="1" t="s">
        <v>37</v>
      </c>
      <c r="G4965" s="1" t="s">
        <v>70</v>
      </c>
      <c r="H4965">
        <v>54.273099999999999</v>
      </c>
      <c r="I4965">
        <v>-61.738799999999998</v>
      </c>
      <c r="J4965">
        <v>1</v>
      </c>
      <c r="K4965" t="b">
        <v>1</v>
      </c>
      <c r="L4965">
        <v>300</v>
      </c>
      <c r="M4965" s="1" t="s">
        <v>63</v>
      </c>
      <c r="N4965" s="1" t="s">
        <v>64</v>
      </c>
      <c r="O4965">
        <v>4</v>
      </c>
      <c r="P4965" t="b">
        <v>0</v>
      </c>
      <c r="Q4965" t="b">
        <v>0</v>
      </c>
      <c r="R4965" s="1" t="s">
        <v>52</v>
      </c>
      <c r="S4965" s="1" t="s">
        <v>53</v>
      </c>
      <c r="T4965">
        <v>2</v>
      </c>
      <c r="U4965" s="1" t="s">
        <v>34</v>
      </c>
      <c r="V4965" s="1" t="s">
        <v>35</v>
      </c>
      <c r="W4965" s="1" t="str">
        <f>IF(OR(MasterData[[#This Row],[Event]]="Christmas Market", MasterData[[#This Row],[Event]]="Christmas"), "Christmas Sale", "Non-Christmas Sale")</f>
        <v>Non-Christmas Sale</v>
      </c>
      <c r="X4965" t="b">
        <v>0</v>
      </c>
      <c r="Y4965">
        <v>2</v>
      </c>
      <c r="Z4965">
        <v>37.950000000000003</v>
      </c>
      <c r="AA4965">
        <v>151.78</v>
      </c>
      <c r="AB4965">
        <v>0</v>
      </c>
      <c r="AC4965" t="str">
        <f>IF(MasterData[[#This Row],[Discount Amount]]&gt;0, "Promotional sale", "Non-Promotional Sales")</f>
        <v>Non-Promotional Sales</v>
      </c>
    </row>
    <row r="4966" spans="1:29" x14ac:dyDescent="0.25">
      <c r="A4966">
        <v>4965</v>
      </c>
      <c r="B4966" s="1" t="s">
        <v>78</v>
      </c>
      <c r="C4966" s="2">
        <v>0.70759259259259255</v>
      </c>
      <c r="D4966">
        <v>104</v>
      </c>
      <c r="E4966">
        <v>28</v>
      </c>
      <c r="F4966" s="1" t="s">
        <v>61</v>
      </c>
      <c r="G4966" s="1" t="s">
        <v>77</v>
      </c>
      <c r="H4966">
        <v>64.282300000000006</v>
      </c>
      <c r="I4966">
        <v>-135</v>
      </c>
      <c r="J4966">
        <v>33</v>
      </c>
      <c r="K4966" t="b">
        <v>0</v>
      </c>
      <c r="L4966">
        <v>203</v>
      </c>
      <c r="M4966" s="1" t="s">
        <v>74</v>
      </c>
      <c r="N4966" s="1" t="s">
        <v>75</v>
      </c>
      <c r="O4966">
        <v>1</v>
      </c>
      <c r="P4966" t="b">
        <v>0</v>
      </c>
      <c r="Q4966" t="b">
        <v>1</v>
      </c>
      <c r="R4966" s="1" t="s">
        <v>32</v>
      </c>
      <c r="S4966" s="1" t="s">
        <v>49</v>
      </c>
      <c r="T4966">
        <v>4</v>
      </c>
      <c r="U4966" s="1" t="s">
        <v>42</v>
      </c>
      <c r="V4966" s="1" t="s">
        <v>35</v>
      </c>
      <c r="W4966" s="1" t="str">
        <f>IF(OR(MasterData[[#This Row],[Event]]="Christmas Market", MasterData[[#This Row],[Event]]="Christmas"), "Christmas Sale", "Non-Christmas Sale")</f>
        <v>Non-Christmas Sale</v>
      </c>
      <c r="X4966" t="b">
        <v>1</v>
      </c>
      <c r="Y4966">
        <v>5</v>
      </c>
      <c r="Z4966">
        <v>52.62</v>
      </c>
      <c r="AA4966">
        <v>52.62</v>
      </c>
      <c r="AB4966">
        <v>0</v>
      </c>
      <c r="AC4966" t="str">
        <f>IF(MasterData[[#This Row],[Discount Amount]]&gt;0, "Promotional sale", "Non-Promotional Sales")</f>
        <v>Non-Promotional Sales</v>
      </c>
    </row>
    <row r="4967" spans="1:29" x14ac:dyDescent="0.25">
      <c r="A4967">
        <v>4966</v>
      </c>
      <c r="B4967" s="1" t="s">
        <v>27</v>
      </c>
      <c r="C4967" s="2">
        <v>0.63659722222222226</v>
      </c>
      <c r="D4967">
        <v>90</v>
      </c>
      <c r="E4967">
        <v>51</v>
      </c>
      <c r="F4967" s="1" t="s">
        <v>61</v>
      </c>
      <c r="G4967" s="1" t="s">
        <v>79</v>
      </c>
      <c r="H4967">
        <v>63.588799999999999</v>
      </c>
      <c r="I4967">
        <v>-115.5069</v>
      </c>
      <c r="J4967">
        <v>95</v>
      </c>
      <c r="K4967" t="b">
        <v>1</v>
      </c>
      <c r="L4967">
        <v>909</v>
      </c>
      <c r="M4967" s="1" t="s">
        <v>39</v>
      </c>
      <c r="N4967" s="1" t="s">
        <v>40</v>
      </c>
      <c r="O4967">
        <v>5</v>
      </c>
      <c r="P4967" t="b">
        <v>1</v>
      </c>
      <c r="Q4967" t="b">
        <v>1</v>
      </c>
      <c r="R4967" s="1" t="s">
        <v>52</v>
      </c>
      <c r="S4967" s="1" t="s">
        <v>58</v>
      </c>
      <c r="T4967">
        <v>4</v>
      </c>
      <c r="U4967" s="1" t="s">
        <v>34</v>
      </c>
      <c r="V4967" s="1" t="s">
        <v>59</v>
      </c>
      <c r="W4967" s="1" t="str">
        <f>IF(OR(MasterData[[#This Row],[Event]]="Christmas Market", MasterData[[#This Row],[Event]]="Christmas"), "Christmas Sale", "Non-Christmas Sale")</f>
        <v>Non-Christmas Sale</v>
      </c>
      <c r="X4967" t="b">
        <v>1</v>
      </c>
      <c r="Y4967">
        <v>3</v>
      </c>
      <c r="Z4967">
        <v>69.599999999999994</v>
      </c>
      <c r="AA4967">
        <v>348.01</v>
      </c>
      <c r="AB4967">
        <v>34.799999999999997</v>
      </c>
      <c r="AC4967" t="str">
        <f>IF(MasterData[[#This Row],[Discount Amount]]&gt;0, "Promotional sale", "Non-Promotional Sales")</f>
        <v>Promotional sale</v>
      </c>
    </row>
    <row r="4968" spans="1:29" x14ac:dyDescent="0.25">
      <c r="A4968">
        <v>4967</v>
      </c>
      <c r="B4968" s="1" t="s">
        <v>188</v>
      </c>
      <c r="C4968" s="2">
        <v>9.317129629629628E-2</v>
      </c>
      <c r="D4968">
        <v>217</v>
      </c>
      <c r="E4968">
        <v>27</v>
      </c>
      <c r="F4968" s="1" t="s">
        <v>61</v>
      </c>
      <c r="G4968" s="1" t="s">
        <v>66</v>
      </c>
      <c r="H4968">
        <v>45.077800000000003</v>
      </c>
      <c r="I4968">
        <v>-63.546700000000001</v>
      </c>
      <c r="J4968">
        <v>66</v>
      </c>
      <c r="K4968" t="b">
        <v>1</v>
      </c>
      <c r="L4968">
        <v>394</v>
      </c>
      <c r="M4968" s="1" t="s">
        <v>30</v>
      </c>
      <c r="N4968" s="1" t="s">
        <v>31</v>
      </c>
      <c r="O4968">
        <v>5</v>
      </c>
      <c r="P4968" t="b">
        <v>0</v>
      </c>
      <c r="Q4968" t="b">
        <v>1</v>
      </c>
      <c r="R4968" s="1" t="s">
        <v>32</v>
      </c>
      <c r="S4968" s="1" t="s">
        <v>33</v>
      </c>
      <c r="T4968">
        <v>2</v>
      </c>
      <c r="U4968" s="1" t="s">
        <v>42</v>
      </c>
      <c r="V4968" s="1" t="s">
        <v>59</v>
      </c>
      <c r="W4968" s="1" t="str">
        <f>IF(OR(MasterData[[#This Row],[Event]]="Christmas Market", MasterData[[#This Row],[Event]]="Christmas"), "Christmas Sale", "Non-Christmas Sale")</f>
        <v>Non-Christmas Sale</v>
      </c>
      <c r="X4968" t="b">
        <v>1</v>
      </c>
      <c r="Y4968">
        <v>5</v>
      </c>
      <c r="Z4968">
        <v>94.42</v>
      </c>
      <c r="AA4968">
        <v>472.11</v>
      </c>
      <c r="AB4968">
        <v>47.21</v>
      </c>
      <c r="AC4968" t="str">
        <f>IF(MasterData[[#This Row],[Discount Amount]]&gt;0, "Promotional sale", "Non-Promotional Sales")</f>
        <v>Promotional sale</v>
      </c>
    </row>
    <row r="4969" spans="1:29" x14ac:dyDescent="0.25">
      <c r="A4969">
        <v>4968</v>
      </c>
      <c r="B4969" s="1" t="s">
        <v>143</v>
      </c>
      <c r="C4969" s="2">
        <v>0.83262731481481489</v>
      </c>
      <c r="D4969">
        <v>307</v>
      </c>
      <c r="E4969">
        <v>45</v>
      </c>
      <c r="F4969" s="1" t="s">
        <v>61</v>
      </c>
      <c r="G4969" s="1" t="s">
        <v>77</v>
      </c>
      <c r="H4969">
        <v>64.282300000000006</v>
      </c>
      <c r="I4969">
        <v>-135</v>
      </c>
      <c r="J4969">
        <v>5</v>
      </c>
      <c r="K4969" t="b">
        <v>0</v>
      </c>
      <c r="L4969">
        <v>400</v>
      </c>
      <c r="M4969" s="1" t="s">
        <v>56</v>
      </c>
      <c r="N4969" s="1" t="s">
        <v>57</v>
      </c>
      <c r="O4969">
        <v>5</v>
      </c>
      <c r="P4969" t="b">
        <v>0</v>
      </c>
      <c r="Q4969" t="b">
        <v>0</v>
      </c>
      <c r="R4969" s="1" t="s">
        <v>32</v>
      </c>
      <c r="S4969" s="1" t="s">
        <v>49</v>
      </c>
      <c r="T4969">
        <v>2</v>
      </c>
      <c r="U4969" s="1" t="s">
        <v>45</v>
      </c>
      <c r="V4969" s="1" t="s">
        <v>46</v>
      </c>
      <c r="W4969" s="1" t="str">
        <f>IF(OR(MasterData[[#This Row],[Event]]="Christmas Market", MasterData[[#This Row],[Event]]="Christmas"), "Christmas Sale", "Non-Christmas Sale")</f>
        <v>Christmas Sale</v>
      </c>
      <c r="X4969" t="b">
        <v>0</v>
      </c>
      <c r="Y4969">
        <v>5</v>
      </c>
      <c r="Z4969">
        <v>39.31</v>
      </c>
      <c r="AA4969">
        <v>196.56</v>
      </c>
      <c r="AB4969">
        <v>0</v>
      </c>
      <c r="AC4969" t="str">
        <f>IF(MasterData[[#This Row],[Discount Amount]]&gt;0, "Promotional sale", "Non-Promotional Sales")</f>
        <v>Non-Promotional Sales</v>
      </c>
    </row>
    <row r="4970" spans="1:29" x14ac:dyDescent="0.25">
      <c r="A4970">
        <v>4969</v>
      </c>
      <c r="B4970" s="1" t="s">
        <v>153</v>
      </c>
      <c r="C4970" s="2">
        <v>0.2569907407407408</v>
      </c>
      <c r="D4970">
        <v>147</v>
      </c>
      <c r="E4970">
        <v>54</v>
      </c>
      <c r="F4970" s="1" t="s">
        <v>61</v>
      </c>
      <c r="G4970" s="1" t="s">
        <v>70</v>
      </c>
      <c r="H4970">
        <v>54.273099999999999</v>
      </c>
      <c r="I4970">
        <v>-61.738799999999998</v>
      </c>
      <c r="J4970">
        <v>60</v>
      </c>
      <c r="K4970" t="b">
        <v>1</v>
      </c>
      <c r="L4970">
        <v>972</v>
      </c>
      <c r="M4970" s="1" t="s">
        <v>39</v>
      </c>
      <c r="N4970" s="1" t="s">
        <v>40</v>
      </c>
      <c r="O4970">
        <v>1</v>
      </c>
      <c r="P4970" t="b">
        <v>0</v>
      </c>
      <c r="Q4970" t="b">
        <v>1</v>
      </c>
      <c r="R4970" s="1" t="s">
        <v>41</v>
      </c>
      <c r="S4970" s="1" t="s">
        <v>58</v>
      </c>
      <c r="T4970">
        <v>2</v>
      </c>
      <c r="U4970" s="1" t="s">
        <v>34</v>
      </c>
      <c r="V4970" s="1" t="s">
        <v>35</v>
      </c>
      <c r="W4970" s="1" t="str">
        <f>IF(OR(MasterData[[#This Row],[Event]]="Christmas Market", MasterData[[#This Row],[Event]]="Christmas"), "Christmas Sale", "Non-Christmas Sale")</f>
        <v>Non-Christmas Sale</v>
      </c>
      <c r="X4970" t="b">
        <v>1</v>
      </c>
      <c r="Y4970">
        <v>1</v>
      </c>
      <c r="Z4970">
        <v>53.98</v>
      </c>
      <c r="AA4970">
        <v>53.98</v>
      </c>
      <c r="AB4970">
        <v>0</v>
      </c>
      <c r="AC4970" t="str">
        <f>IF(MasterData[[#This Row],[Discount Amount]]&gt;0, "Promotional sale", "Non-Promotional Sales")</f>
        <v>Non-Promotional Sales</v>
      </c>
    </row>
    <row r="4971" spans="1:29" x14ac:dyDescent="0.25">
      <c r="A4971">
        <v>4970</v>
      </c>
      <c r="B4971" s="1" t="s">
        <v>399</v>
      </c>
      <c r="C4971" s="2">
        <v>3.9664351851851798E-2</v>
      </c>
      <c r="D4971">
        <v>352</v>
      </c>
      <c r="E4971">
        <v>63</v>
      </c>
      <c r="F4971" s="1" t="s">
        <v>28</v>
      </c>
      <c r="G4971" s="1" t="s">
        <v>66</v>
      </c>
      <c r="H4971">
        <v>45.077800000000003</v>
      </c>
      <c r="I4971">
        <v>-63.546700000000001</v>
      </c>
      <c r="J4971">
        <v>58</v>
      </c>
      <c r="K4971" t="b">
        <v>1</v>
      </c>
      <c r="L4971">
        <v>563</v>
      </c>
      <c r="M4971" s="1" t="s">
        <v>56</v>
      </c>
      <c r="N4971" s="1" t="s">
        <v>57</v>
      </c>
      <c r="O4971">
        <v>3</v>
      </c>
      <c r="P4971" t="b">
        <v>1</v>
      </c>
      <c r="Q4971" t="b">
        <v>0</v>
      </c>
      <c r="R4971" s="1" t="s">
        <v>52</v>
      </c>
      <c r="S4971" s="1" t="s">
        <v>49</v>
      </c>
      <c r="T4971">
        <v>2</v>
      </c>
      <c r="U4971" s="1" t="s">
        <v>34</v>
      </c>
      <c r="V4971" s="1" t="s">
        <v>59</v>
      </c>
      <c r="W4971" s="1" t="str">
        <f>IF(OR(MasterData[[#This Row],[Event]]="Christmas Market", MasterData[[#This Row],[Event]]="Christmas"), "Christmas Sale", "Non-Christmas Sale")</f>
        <v>Non-Christmas Sale</v>
      </c>
      <c r="X4971" t="b">
        <v>1</v>
      </c>
      <c r="Y4971">
        <v>2</v>
      </c>
      <c r="Z4971">
        <v>73.16</v>
      </c>
      <c r="AA4971">
        <v>219.48</v>
      </c>
      <c r="AB4971">
        <v>21.95</v>
      </c>
      <c r="AC4971" t="str">
        <f>IF(MasterData[[#This Row],[Discount Amount]]&gt;0, "Promotional sale", "Non-Promotional Sales")</f>
        <v>Promotional sale</v>
      </c>
    </row>
    <row r="4972" spans="1:29" x14ac:dyDescent="0.25">
      <c r="A4972">
        <v>4971</v>
      </c>
      <c r="B4972" s="1" t="s">
        <v>380</v>
      </c>
      <c r="C4972" s="2">
        <v>0.2636574074074074</v>
      </c>
      <c r="D4972">
        <v>98</v>
      </c>
      <c r="E4972">
        <v>50</v>
      </c>
      <c r="F4972" s="1" t="s">
        <v>28</v>
      </c>
      <c r="G4972" s="1" t="s">
        <v>70</v>
      </c>
      <c r="H4972">
        <v>54.273099999999999</v>
      </c>
      <c r="I4972">
        <v>-61.738799999999998</v>
      </c>
      <c r="J4972">
        <v>36</v>
      </c>
      <c r="K4972" t="b">
        <v>0</v>
      </c>
      <c r="L4972">
        <v>492</v>
      </c>
      <c r="M4972" s="1" t="s">
        <v>30</v>
      </c>
      <c r="N4972" s="1" t="s">
        <v>31</v>
      </c>
      <c r="O4972">
        <v>2</v>
      </c>
      <c r="P4972" t="b">
        <v>0</v>
      </c>
      <c r="Q4972" t="b">
        <v>0</v>
      </c>
      <c r="R4972" s="1" t="s">
        <v>41</v>
      </c>
      <c r="S4972" s="1" t="s">
        <v>53</v>
      </c>
      <c r="T4972">
        <v>3</v>
      </c>
      <c r="U4972" s="1" t="s">
        <v>34</v>
      </c>
      <c r="V4972" s="1" t="s">
        <v>59</v>
      </c>
      <c r="W4972" s="1" t="str">
        <f>IF(OR(MasterData[[#This Row],[Event]]="Christmas Market", MasterData[[#This Row],[Event]]="Christmas"), "Christmas Sale", "Non-Christmas Sale")</f>
        <v>Non-Christmas Sale</v>
      </c>
      <c r="X4972" t="b">
        <v>1</v>
      </c>
      <c r="Y4972">
        <v>1</v>
      </c>
      <c r="Z4972">
        <v>30.34</v>
      </c>
      <c r="AA4972">
        <v>60.67</v>
      </c>
      <c r="AB4972">
        <v>6.07</v>
      </c>
      <c r="AC4972" t="str">
        <f>IF(MasterData[[#This Row],[Discount Amount]]&gt;0, "Promotional sale", "Non-Promotional Sales")</f>
        <v>Promotional sale</v>
      </c>
    </row>
    <row r="4973" spans="1:29" x14ac:dyDescent="0.25">
      <c r="A4973">
        <v>4972</v>
      </c>
      <c r="B4973" s="1" t="s">
        <v>254</v>
      </c>
      <c r="C4973" s="2">
        <v>0.17472222222222222</v>
      </c>
      <c r="D4973">
        <v>181</v>
      </c>
      <c r="E4973">
        <v>44</v>
      </c>
      <c r="F4973" s="1" t="s">
        <v>61</v>
      </c>
      <c r="G4973" s="1" t="s">
        <v>38</v>
      </c>
      <c r="H4973">
        <v>53.726700000000001</v>
      </c>
      <c r="I4973">
        <v>-127.6476</v>
      </c>
      <c r="J4973">
        <v>42</v>
      </c>
      <c r="K4973" t="b">
        <v>0</v>
      </c>
      <c r="L4973">
        <v>132</v>
      </c>
      <c r="M4973" s="1" t="s">
        <v>74</v>
      </c>
      <c r="N4973" s="1" t="s">
        <v>75</v>
      </c>
      <c r="O4973">
        <v>5</v>
      </c>
      <c r="P4973" t="b">
        <v>1</v>
      </c>
      <c r="Q4973" t="b">
        <v>0</v>
      </c>
      <c r="R4973" s="1" t="s">
        <v>32</v>
      </c>
      <c r="S4973" s="1" t="s">
        <v>53</v>
      </c>
      <c r="T4973">
        <v>3</v>
      </c>
      <c r="U4973" s="1" t="s">
        <v>34</v>
      </c>
      <c r="V4973" s="1" t="s">
        <v>46</v>
      </c>
      <c r="W4973" s="1" t="str">
        <f>IF(OR(MasterData[[#This Row],[Event]]="Christmas Market", MasterData[[#This Row],[Event]]="Christmas"), "Christmas Sale", "Non-Christmas Sale")</f>
        <v>Christmas Sale</v>
      </c>
      <c r="X4973" t="b">
        <v>0</v>
      </c>
      <c r="Y4973">
        <v>4</v>
      </c>
      <c r="Z4973">
        <v>12.92</v>
      </c>
      <c r="AA4973">
        <v>64.59</v>
      </c>
      <c r="AB4973">
        <v>0</v>
      </c>
      <c r="AC4973" t="str">
        <f>IF(MasterData[[#This Row],[Discount Amount]]&gt;0, "Promotional sale", "Non-Promotional Sales")</f>
        <v>Non-Promotional Sales</v>
      </c>
    </row>
    <row r="4974" spans="1:29" x14ac:dyDescent="0.25">
      <c r="A4974">
        <v>4973</v>
      </c>
      <c r="B4974" s="1" t="s">
        <v>113</v>
      </c>
      <c r="C4974" s="2">
        <v>0.89136574074074071</v>
      </c>
      <c r="D4974">
        <v>337</v>
      </c>
      <c r="E4974">
        <v>57</v>
      </c>
      <c r="F4974" s="1" t="s">
        <v>37</v>
      </c>
      <c r="G4974" s="1" t="s">
        <v>51</v>
      </c>
      <c r="H4974">
        <v>53.760899999999999</v>
      </c>
      <c r="I4974">
        <v>-98.813900000000004</v>
      </c>
      <c r="J4974">
        <v>83</v>
      </c>
      <c r="K4974" t="b">
        <v>0</v>
      </c>
      <c r="L4974">
        <v>512</v>
      </c>
      <c r="M4974" s="1" t="s">
        <v>56</v>
      </c>
      <c r="N4974" s="1" t="s">
        <v>57</v>
      </c>
      <c r="O4974">
        <v>2</v>
      </c>
      <c r="P4974" t="b">
        <v>0</v>
      </c>
      <c r="Q4974" t="b">
        <v>0</v>
      </c>
      <c r="R4974" s="1" t="s">
        <v>52</v>
      </c>
      <c r="S4974" s="1" t="s">
        <v>53</v>
      </c>
      <c r="T4974">
        <v>2</v>
      </c>
      <c r="U4974" s="1" t="s">
        <v>45</v>
      </c>
      <c r="V4974" s="1" t="s">
        <v>59</v>
      </c>
      <c r="W4974" s="1" t="str">
        <f>IF(OR(MasterData[[#This Row],[Event]]="Christmas Market", MasterData[[#This Row],[Event]]="Christmas"), "Christmas Sale", "Non-Christmas Sale")</f>
        <v>Non-Christmas Sale</v>
      </c>
      <c r="X4974" t="b">
        <v>1</v>
      </c>
      <c r="Y4974">
        <v>3</v>
      </c>
      <c r="Z4974">
        <v>56.77</v>
      </c>
      <c r="AA4974">
        <v>113.54</v>
      </c>
      <c r="AB4974">
        <v>11.35</v>
      </c>
      <c r="AC4974" t="str">
        <f>IF(MasterData[[#This Row],[Discount Amount]]&gt;0, "Promotional sale", "Non-Promotional Sales")</f>
        <v>Promotional sale</v>
      </c>
    </row>
    <row r="4975" spans="1:29" x14ac:dyDescent="0.25">
      <c r="A4975">
        <v>4974</v>
      </c>
      <c r="B4975" s="1" t="s">
        <v>333</v>
      </c>
      <c r="C4975" s="2">
        <v>0.34552083333333328</v>
      </c>
      <c r="D4975">
        <v>301</v>
      </c>
      <c r="E4975">
        <v>48</v>
      </c>
      <c r="F4975" s="1" t="s">
        <v>28</v>
      </c>
      <c r="G4975" s="1" t="s">
        <v>79</v>
      </c>
      <c r="H4975">
        <v>63.588799999999999</v>
      </c>
      <c r="I4975">
        <v>-115.5069</v>
      </c>
      <c r="J4975">
        <v>2</v>
      </c>
      <c r="K4975" t="b">
        <v>1</v>
      </c>
      <c r="L4975">
        <v>180</v>
      </c>
      <c r="M4975" s="1" t="s">
        <v>74</v>
      </c>
      <c r="N4975" s="1" t="s">
        <v>75</v>
      </c>
      <c r="O4975">
        <v>5</v>
      </c>
      <c r="P4975" t="b">
        <v>1</v>
      </c>
      <c r="Q4975" t="b">
        <v>1</v>
      </c>
      <c r="R4975" s="1" t="s">
        <v>32</v>
      </c>
      <c r="S4975" s="1" t="s">
        <v>58</v>
      </c>
      <c r="T4975">
        <v>4</v>
      </c>
      <c r="U4975" s="1" t="s">
        <v>45</v>
      </c>
      <c r="V4975" s="1" t="s">
        <v>35</v>
      </c>
      <c r="W4975" s="1" t="str">
        <f>IF(OR(MasterData[[#This Row],[Event]]="Christmas Market", MasterData[[#This Row],[Event]]="Christmas"), "Christmas Sale", "Non-Christmas Sale")</f>
        <v>Non-Christmas Sale</v>
      </c>
      <c r="X4975" t="b">
        <v>1</v>
      </c>
      <c r="Y4975">
        <v>2</v>
      </c>
      <c r="Z4975">
        <v>31.51</v>
      </c>
      <c r="AA4975">
        <v>157.54</v>
      </c>
      <c r="AB4975">
        <v>0</v>
      </c>
      <c r="AC4975" t="str">
        <f>IF(MasterData[[#This Row],[Discount Amount]]&gt;0, "Promotional sale", "Non-Promotional Sales")</f>
        <v>Non-Promotional Sales</v>
      </c>
    </row>
    <row r="4976" spans="1:29" x14ac:dyDescent="0.25">
      <c r="A4976">
        <v>4975</v>
      </c>
      <c r="B4976" s="1" t="s">
        <v>349</v>
      </c>
      <c r="C4976" s="2">
        <v>0.35420138888888886</v>
      </c>
      <c r="D4976">
        <v>86</v>
      </c>
      <c r="E4976">
        <v>20</v>
      </c>
      <c r="F4976" s="1" t="s">
        <v>61</v>
      </c>
      <c r="G4976" s="1" t="s">
        <v>44</v>
      </c>
      <c r="H4976">
        <v>46.813099999999999</v>
      </c>
      <c r="I4976">
        <v>-71.207499999999996</v>
      </c>
      <c r="J4976">
        <v>88</v>
      </c>
      <c r="K4976" t="b">
        <v>1</v>
      </c>
      <c r="L4976">
        <v>197</v>
      </c>
      <c r="M4976" s="1" t="s">
        <v>56</v>
      </c>
      <c r="N4976" s="1" t="s">
        <v>57</v>
      </c>
      <c r="O4976">
        <v>2</v>
      </c>
      <c r="P4976" t="b">
        <v>1</v>
      </c>
      <c r="Q4976" t="b">
        <v>0</v>
      </c>
      <c r="R4976" s="1" t="s">
        <v>32</v>
      </c>
      <c r="S4976" s="1" t="s">
        <v>33</v>
      </c>
      <c r="T4976">
        <v>5</v>
      </c>
      <c r="U4976" s="1" t="s">
        <v>34</v>
      </c>
      <c r="V4976" s="1" t="s">
        <v>35</v>
      </c>
      <c r="W4976" s="1" t="str">
        <f>IF(OR(MasterData[[#This Row],[Event]]="Christmas Market", MasterData[[#This Row],[Event]]="Christmas"), "Christmas Sale", "Non-Christmas Sale")</f>
        <v>Non-Christmas Sale</v>
      </c>
      <c r="X4976" t="b">
        <v>0</v>
      </c>
      <c r="Y4976">
        <v>4</v>
      </c>
      <c r="Z4976">
        <v>62.46</v>
      </c>
      <c r="AA4976">
        <v>124.93</v>
      </c>
      <c r="AB4976">
        <v>0</v>
      </c>
      <c r="AC4976" t="str">
        <f>IF(MasterData[[#This Row],[Discount Amount]]&gt;0, "Promotional sale", "Non-Promotional Sales")</f>
        <v>Non-Promotional Sales</v>
      </c>
    </row>
    <row r="4977" spans="1:29" x14ac:dyDescent="0.25">
      <c r="A4977">
        <v>4976</v>
      </c>
      <c r="B4977" s="1" t="s">
        <v>373</v>
      </c>
      <c r="C4977" s="2">
        <v>0.7077430555555555</v>
      </c>
      <c r="D4977">
        <v>292</v>
      </c>
      <c r="E4977">
        <v>52</v>
      </c>
      <c r="F4977" s="1" t="s">
        <v>28</v>
      </c>
      <c r="G4977" s="1" t="s">
        <v>66</v>
      </c>
      <c r="H4977">
        <v>45.077800000000003</v>
      </c>
      <c r="I4977">
        <v>-63.546700000000001</v>
      </c>
      <c r="J4977">
        <v>49</v>
      </c>
      <c r="K4977" t="b">
        <v>1</v>
      </c>
      <c r="L4977">
        <v>309</v>
      </c>
      <c r="M4977" s="1" t="s">
        <v>63</v>
      </c>
      <c r="N4977" s="1" t="s">
        <v>64</v>
      </c>
      <c r="O4977">
        <v>4</v>
      </c>
      <c r="P4977" t="b">
        <v>0</v>
      </c>
      <c r="Q4977" t="b">
        <v>0</v>
      </c>
      <c r="R4977" s="1" t="s">
        <v>32</v>
      </c>
      <c r="S4977" s="1" t="s">
        <v>49</v>
      </c>
      <c r="T4977">
        <v>1</v>
      </c>
      <c r="U4977" s="1" t="s">
        <v>45</v>
      </c>
      <c r="V4977" s="1" t="s">
        <v>46</v>
      </c>
      <c r="W4977" s="1" t="str">
        <f>IF(OR(MasterData[[#This Row],[Event]]="Christmas Market", MasterData[[#This Row],[Event]]="Christmas"), "Christmas Sale", "Non-Christmas Sale")</f>
        <v>Christmas Sale</v>
      </c>
      <c r="X4977" t="b">
        <v>1</v>
      </c>
      <c r="Y4977">
        <v>3</v>
      </c>
      <c r="Z4977">
        <v>50.21</v>
      </c>
      <c r="AA4977">
        <v>200.85</v>
      </c>
      <c r="AB4977">
        <v>0</v>
      </c>
      <c r="AC4977" t="str">
        <f>IF(MasterData[[#This Row],[Discount Amount]]&gt;0, "Promotional sale", "Non-Promotional Sales")</f>
        <v>Non-Promotional Sales</v>
      </c>
    </row>
    <row r="4978" spans="1:29" x14ac:dyDescent="0.25">
      <c r="A4978">
        <v>4977</v>
      </c>
      <c r="B4978" s="1" t="s">
        <v>259</v>
      </c>
      <c r="C4978" s="2">
        <v>0.47917824074074078</v>
      </c>
      <c r="D4978">
        <v>372</v>
      </c>
      <c r="E4978">
        <v>20</v>
      </c>
      <c r="F4978" s="1" t="s">
        <v>28</v>
      </c>
      <c r="G4978" s="1" t="s">
        <v>29</v>
      </c>
      <c r="H4978">
        <v>51.253799999999998</v>
      </c>
      <c r="I4978">
        <v>-85.3232</v>
      </c>
      <c r="J4978">
        <v>59</v>
      </c>
      <c r="K4978" t="b">
        <v>1</v>
      </c>
      <c r="L4978">
        <v>258</v>
      </c>
      <c r="M4978" s="1" t="s">
        <v>74</v>
      </c>
      <c r="N4978" s="1" t="s">
        <v>75</v>
      </c>
      <c r="O4978">
        <v>5</v>
      </c>
      <c r="P4978" t="b">
        <v>1</v>
      </c>
      <c r="Q4978" t="b">
        <v>1</v>
      </c>
      <c r="R4978" s="1" t="s">
        <v>41</v>
      </c>
      <c r="S4978" s="1" t="s">
        <v>58</v>
      </c>
      <c r="T4978">
        <v>4</v>
      </c>
      <c r="U4978" s="1" t="s">
        <v>42</v>
      </c>
      <c r="V4978" s="1" t="s">
        <v>35</v>
      </c>
      <c r="W4978" s="1" t="str">
        <f>IF(OR(MasterData[[#This Row],[Event]]="Christmas Market", MasterData[[#This Row],[Event]]="Christmas"), "Christmas Sale", "Non-Christmas Sale")</f>
        <v>Non-Christmas Sale</v>
      </c>
      <c r="X4978" t="b">
        <v>1</v>
      </c>
      <c r="Y4978">
        <v>3</v>
      </c>
      <c r="Z4978">
        <v>93.57</v>
      </c>
      <c r="AA4978">
        <v>467.83</v>
      </c>
      <c r="AB4978">
        <v>0</v>
      </c>
      <c r="AC4978" t="str">
        <f>IF(MasterData[[#This Row],[Discount Amount]]&gt;0, "Promotional sale", "Non-Promotional Sales")</f>
        <v>Non-Promotional Sales</v>
      </c>
    </row>
    <row r="4979" spans="1:29" x14ac:dyDescent="0.25">
      <c r="A4979">
        <v>4978</v>
      </c>
      <c r="B4979" s="1" t="s">
        <v>398</v>
      </c>
      <c r="C4979" s="2">
        <v>0.43510416666666663</v>
      </c>
      <c r="D4979">
        <v>309</v>
      </c>
      <c r="E4979">
        <v>30</v>
      </c>
      <c r="F4979" s="1" t="s">
        <v>28</v>
      </c>
      <c r="G4979" s="1" t="s">
        <v>70</v>
      </c>
      <c r="H4979">
        <v>54.273099999999999</v>
      </c>
      <c r="I4979">
        <v>-61.738799999999998</v>
      </c>
      <c r="J4979">
        <v>82</v>
      </c>
      <c r="K4979" t="b">
        <v>1</v>
      </c>
      <c r="L4979">
        <v>974</v>
      </c>
      <c r="M4979" s="1" t="s">
        <v>63</v>
      </c>
      <c r="N4979" s="1" t="s">
        <v>64</v>
      </c>
      <c r="O4979">
        <v>2</v>
      </c>
      <c r="P4979" t="b">
        <v>0</v>
      </c>
      <c r="Q4979" t="b">
        <v>1</v>
      </c>
      <c r="R4979" s="1" t="s">
        <v>41</v>
      </c>
      <c r="S4979" s="1" t="s">
        <v>58</v>
      </c>
      <c r="T4979">
        <v>1</v>
      </c>
      <c r="U4979" s="1" t="s">
        <v>42</v>
      </c>
      <c r="V4979" s="1" t="s">
        <v>59</v>
      </c>
      <c r="W4979" s="1" t="str">
        <f>IF(OR(MasterData[[#This Row],[Event]]="Christmas Market", MasterData[[#This Row],[Event]]="Christmas"), "Christmas Sale", "Non-Christmas Sale")</f>
        <v>Non-Christmas Sale</v>
      </c>
      <c r="X4979" t="b">
        <v>0</v>
      </c>
      <c r="Y4979">
        <v>1</v>
      </c>
      <c r="Z4979">
        <v>68.569999999999993</v>
      </c>
      <c r="AA4979">
        <v>137.13999999999999</v>
      </c>
      <c r="AB4979">
        <v>13.71</v>
      </c>
      <c r="AC4979" t="str">
        <f>IF(MasterData[[#This Row],[Discount Amount]]&gt;0, "Promotional sale", "Non-Promotional Sales")</f>
        <v>Promotional sale</v>
      </c>
    </row>
    <row r="4980" spans="1:29" x14ac:dyDescent="0.25">
      <c r="A4980">
        <v>4979</v>
      </c>
      <c r="B4980" s="1" t="s">
        <v>392</v>
      </c>
      <c r="C4980" s="2">
        <v>0.10703703703703704</v>
      </c>
      <c r="D4980">
        <v>415</v>
      </c>
      <c r="E4980">
        <v>27</v>
      </c>
      <c r="F4980" s="1" t="s">
        <v>28</v>
      </c>
      <c r="G4980" s="1" t="s">
        <v>51</v>
      </c>
      <c r="H4980">
        <v>53.760899999999999</v>
      </c>
      <c r="I4980">
        <v>-98.813900000000004</v>
      </c>
      <c r="J4980">
        <v>10</v>
      </c>
      <c r="K4980" t="b">
        <v>0</v>
      </c>
      <c r="L4980">
        <v>495</v>
      </c>
      <c r="M4980" s="1" t="s">
        <v>39</v>
      </c>
      <c r="N4980" s="1" t="s">
        <v>40</v>
      </c>
      <c r="O4980">
        <v>1</v>
      </c>
      <c r="P4980" t="b">
        <v>1</v>
      </c>
      <c r="Q4980" t="b">
        <v>0</v>
      </c>
      <c r="R4980" s="1" t="s">
        <v>41</v>
      </c>
      <c r="S4980" s="1" t="s">
        <v>58</v>
      </c>
      <c r="T4980">
        <v>5</v>
      </c>
      <c r="U4980" s="1" t="s">
        <v>42</v>
      </c>
      <c r="V4980" s="1" t="s">
        <v>46</v>
      </c>
      <c r="W4980" s="1" t="str">
        <f>IF(OR(MasterData[[#This Row],[Event]]="Christmas Market", MasterData[[#This Row],[Event]]="Christmas"), "Christmas Sale", "Non-Christmas Sale")</f>
        <v>Christmas Sale</v>
      </c>
      <c r="X4980" t="b">
        <v>0</v>
      </c>
      <c r="Y4980">
        <v>5</v>
      </c>
      <c r="Z4980">
        <v>54.97</v>
      </c>
      <c r="AA4980">
        <v>54.97</v>
      </c>
      <c r="AB4980">
        <v>0</v>
      </c>
      <c r="AC4980" t="str">
        <f>IF(MasterData[[#This Row],[Discount Amount]]&gt;0, "Promotional sale", "Non-Promotional Sales")</f>
        <v>Non-Promotional Sales</v>
      </c>
    </row>
    <row r="4981" spans="1:29" x14ac:dyDescent="0.25">
      <c r="A4981">
        <v>4980</v>
      </c>
      <c r="B4981" s="1" t="s">
        <v>72</v>
      </c>
      <c r="C4981" s="2">
        <v>0.80969907407407415</v>
      </c>
      <c r="D4981">
        <v>8</v>
      </c>
      <c r="E4981">
        <v>55</v>
      </c>
      <c r="F4981" s="1" t="s">
        <v>61</v>
      </c>
      <c r="G4981" s="1" t="s">
        <v>68</v>
      </c>
      <c r="H4981">
        <v>46.318800000000003</v>
      </c>
      <c r="I4981">
        <v>-63.146099999999997</v>
      </c>
      <c r="J4981">
        <v>23</v>
      </c>
      <c r="K4981" t="b">
        <v>1</v>
      </c>
      <c r="L4981">
        <v>305</v>
      </c>
      <c r="M4981" s="1" t="s">
        <v>39</v>
      </c>
      <c r="N4981" s="1" t="s">
        <v>40</v>
      </c>
      <c r="O4981">
        <v>5</v>
      </c>
      <c r="P4981" t="b">
        <v>1</v>
      </c>
      <c r="Q4981" t="b">
        <v>0</v>
      </c>
      <c r="R4981" s="1" t="s">
        <v>52</v>
      </c>
      <c r="S4981" s="1" t="s">
        <v>58</v>
      </c>
      <c r="T4981">
        <v>1</v>
      </c>
      <c r="U4981" s="1" t="s">
        <v>45</v>
      </c>
      <c r="V4981" s="1" t="s">
        <v>59</v>
      </c>
      <c r="W4981" s="1" t="str">
        <f>IF(OR(MasterData[[#This Row],[Event]]="Christmas Market", MasterData[[#This Row],[Event]]="Christmas"), "Christmas Sale", "Non-Christmas Sale")</f>
        <v>Non-Christmas Sale</v>
      </c>
      <c r="X4981" t="b">
        <v>1</v>
      </c>
      <c r="Y4981">
        <v>3</v>
      </c>
      <c r="Z4981">
        <v>37.869999999999997</v>
      </c>
      <c r="AA4981">
        <v>189.34</v>
      </c>
      <c r="AB4981">
        <v>18.93</v>
      </c>
      <c r="AC4981" t="str">
        <f>IF(MasterData[[#This Row],[Discount Amount]]&gt;0, "Promotional sale", "Non-Promotional Sales")</f>
        <v>Promotional sale</v>
      </c>
    </row>
    <row r="4982" spans="1:29" x14ac:dyDescent="0.25">
      <c r="A4982">
        <v>4981</v>
      </c>
      <c r="B4982" s="1" t="s">
        <v>410</v>
      </c>
      <c r="C4982" s="2">
        <v>0.68052083333333324</v>
      </c>
      <c r="D4982">
        <v>439</v>
      </c>
      <c r="E4982">
        <v>55</v>
      </c>
      <c r="F4982" s="1" t="s">
        <v>28</v>
      </c>
      <c r="G4982" s="1" t="s">
        <v>81</v>
      </c>
      <c r="H4982">
        <v>64.248000000000005</v>
      </c>
      <c r="I4982">
        <v>-84.889600000000002</v>
      </c>
      <c r="J4982">
        <v>64</v>
      </c>
      <c r="K4982" t="b">
        <v>1</v>
      </c>
      <c r="L4982">
        <v>490</v>
      </c>
      <c r="M4982" s="1" t="s">
        <v>39</v>
      </c>
      <c r="N4982" s="1" t="s">
        <v>40</v>
      </c>
      <c r="O4982">
        <v>2</v>
      </c>
      <c r="P4982" t="b">
        <v>0</v>
      </c>
      <c r="Q4982" t="b">
        <v>0</v>
      </c>
      <c r="R4982" s="1" t="s">
        <v>52</v>
      </c>
      <c r="S4982" s="1" t="s">
        <v>49</v>
      </c>
      <c r="T4982">
        <v>3</v>
      </c>
      <c r="U4982" s="1" t="s">
        <v>34</v>
      </c>
      <c r="V4982" s="1" t="s">
        <v>46</v>
      </c>
      <c r="W4982" s="1" t="str">
        <f>IF(OR(MasterData[[#This Row],[Event]]="Christmas Market", MasterData[[#This Row],[Event]]="Christmas"), "Christmas Sale", "Non-Christmas Sale")</f>
        <v>Christmas Sale</v>
      </c>
      <c r="X4982" t="b">
        <v>0</v>
      </c>
      <c r="Y4982">
        <v>1</v>
      </c>
      <c r="Z4982">
        <v>81.69</v>
      </c>
      <c r="AA4982">
        <v>163.37</v>
      </c>
      <c r="AB4982">
        <v>0</v>
      </c>
      <c r="AC4982" t="str">
        <f>IF(MasterData[[#This Row],[Discount Amount]]&gt;0, "Promotional sale", "Non-Promotional Sales")</f>
        <v>Non-Promotional Sales</v>
      </c>
    </row>
    <row r="4983" spans="1:29" x14ac:dyDescent="0.25">
      <c r="A4983">
        <v>4982</v>
      </c>
      <c r="B4983" s="1" t="s">
        <v>47</v>
      </c>
      <c r="C4983" s="2">
        <v>0.30582175925925936</v>
      </c>
      <c r="D4983">
        <v>294</v>
      </c>
      <c r="E4983">
        <v>46</v>
      </c>
      <c r="F4983" s="1" t="s">
        <v>37</v>
      </c>
      <c r="G4983" s="1" t="s">
        <v>38</v>
      </c>
      <c r="H4983">
        <v>53.726700000000001</v>
      </c>
      <c r="I4983">
        <v>-127.6476</v>
      </c>
      <c r="J4983">
        <v>41</v>
      </c>
      <c r="K4983" t="b">
        <v>0</v>
      </c>
      <c r="L4983">
        <v>564</v>
      </c>
      <c r="M4983" s="1" t="s">
        <v>74</v>
      </c>
      <c r="N4983" s="1" t="s">
        <v>75</v>
      </c>
      <c r="O4983">
        <v>3</v>
      </c>
      <c r="P4983" t="b">
        <v>1</v>
      </c>
      <c r="Q4983" t="b">
        <v>0</v>
      </c>
      <c r="R4983" s="1" t="s">
        <v>32</v>
      </c>
      <c r="S4983" s="1" t="s">
        <v>58</v>
      </c>
      <c r="T4983">
        <v>4</v>
      </c>
      <c r="U4983" s="1" t="s">
        <v>42</v>
      </c>
      <c r="V4983" s="1" t="s">
        <v>35</v>
      </c>
      <c r="W4983" s="1" t="str">
        <f>IF(OR(MasterData[[#This Row],[Event]]="Christmas Market", MasterData[[#This Row],[Event]]="Christmas"), "Christmas Sale", "Non-Christmas Sale")</f>
        <v>Non-Christmas Sale</v>
      </c>
      <c r="X4983" t="b">
        <v>1</v>
      </c>
      <c r="Y4983">
        <v>1</v>
      </c>
      <c r="Z4983">
        <v>30.3</v>
      </c>
      <c r="AA4983">
        <v>90.91</v>
      </c>
      <c r="AB4983">
        <v>0</v>
      </c>
      <c r="AC4983" t="str">
        <f>IF(MasterData[[#This Row],[Discount Amount]]&gt;0, "Promotional sale", "Non-Promotional Sales")</f>
        <v>Non-Promotional Sales</v>
      </c>
    </row>
    <row r="4984" spans="1:29" x14ac:dyDescent="0.25">
      <c r="A4984">
        <v>4983</v>
      </c>
      <c r="B4984" s="1" t="s">
        <v>180</v>
      </c>
      <c r="C4984" s="2">
        <v>0.37185185185185188</v>
      </c>
      <c r="D4984">
        <v>5</v>
      </c>
      <c r="E4984">
        <v>46</v>
      </c>
      <c r="F4984" s="1" t="s">
        <v>37</v>
      </c>
      <c r="G4984" s="1" t="s">
        <v>62</v>
      </c>
      <c r="H4984">
        <v>46.565300000000001</v>
      </c>
      <c r="I4984">
        <v>-66.4619</v>
      </c>
      <c r="J4984">
        <v>50</v>
      </c>
      <c r="K4984" t="b">
        <v>0</v>
      </c>
      <c r="L4984">
        <v>781</v>
      </c>
      <c r="M4984" s="1" t="s">
        <v>39</v>
      </c>
      <c r="N4984" s="1" t="s">
        <v>40</v>
      </c>
      <c r="O4984">
        <v>4</v>
      </c>
      <c r="P4984" t="b">
        <v>0</v>
      </c>
      <c r="Q4984" t="b">
        <v>0</v>
      </c>
      <c r="R4984" s="1" t="s">
        <v>32</v>
      </c>
      <c r="S4984" s="1" t="s">
        <v>33</v>
      </c>
      <c r="T4984">
        <v>4</v>
      </c>
      <c r="U4984" s="1" t="s">
        <v>42</v>
      </c>
      <c r="V4984" s="1" t="s">
        <v>59</v>
      </c>
      <c r="W4984" s="1" t="str">
        <f>IF(OR(MasterData[[#This Row],[Event]]="Christmas Market", MasterData[[#This Row],[Event]]="Christmas"), "Christmas Sale", "Non-Christmas Sale")</f>
        <v>Non-Christmas Sale</v>
      </c>
      <c r="X4984" t="b">
        <v>0</v>
      </c>
      <c r="Y4984">
        <v>4</v>
      </c>
      <c r="Z4984">
        <v>80.58</v>
      </c>
      <c r="AA4984">
        <v>322.3</v>
      </c>
      <c r="AB4984">
        <v>32.229999999999997</v>
      </c>
      <c r="AC4984" t="str">
        <f>IF(MasterData[[#This Row],[Discount Amount]]&gt;0, "Promotional sale", "Non-Promotional Sales")</f>
        <v>Promotional sale</v>
      </c>
    </row>
    <row r="4985" spans="1:29" x14ac:dyDescent="0.25">
      <c r="A4985">
        <v>4984</v>
      </c>
      <c r="B4985" s="1" t="s">
        <v>340</v>
      </c>
      <c r="C4985" s="2">
        <v>1.7916666666666581E-2</v>
      </c>
      <c r="D4985">
        <v>49</v>
      </c>
      <c r="E4985">
        <v>66</v>
      </c>
      <c r="F4985" s="1" t="s">
        <v>61</v>
      </c>
      <c r="G4985" s="1" t="s">
        <v>79</v>
      </c>
      <c r="H4985">
        <v>63.588799999999999</v>
      </c>
      <c r="I4985">
        <v>-115.5069</v>
      </c>
      <c r="J4985">
        <v>51</v>
      </c>
      <c r="K4985" t="b">
        <v>1</v>
      </c>
      <c r="L4985">
        <v>787</v>
      </c>
      <c r="M4985" s="1" t="s">
        <v>39</v>
      </c>
      <c r="N4985" s="1" t="s">
        <v>40</v>
      </c>
      <c r="O4985">
        <v>3</v>
      </c>
      <c r="P4985" t="b">
        <v>0</v>
      </c>
      <c r="Q4985" t="b">
        <v>0</v>
      </c>
      <c r="R4985" s="1" t="s">
        <v>52</v>
      </c>
      <c r="S4985" s="1" t="s">
        <v>33</v>
      </c>
      <c r="T4985">
        <v>2</v>
      </c>
      <c r="U4985" s="1" t="s">
        <v>34</v>
      </c>
      <c r="V4985" s="1" t="s">
        <v>35</v>
      </c>
      <c r="W4985" s="1" t="str">
        <f>IF(OR(MasterData[[#This Row],[Event]]="Christmas Market", MasterData[[#This Row],[Event]]="Christmas"), "Christmas Sale", "Non-Christmas Sale")</f>
        <v>Non-Christmas Sale</v>
      </c>
      <c r="X4985" t="b">
        <v>0</v>
      </c>
      <c r="Y4985">
        <v>5</v>
      </c>
      <c r="Z4985">
        <v>18.170000000000002</v>
      </c>
      <c r="AA4985">
        <v>54.5</v>
      </c>
      <c r="AB4985">
        <v>0</v>
      </c>
      <c r="AC4985" t="str">
        <f>IF(MasterData[[#This Row],[Discount Amount]]&gt;0, "Promotional sale", "Non-Promotional Sales")</f>
        <v>Non-Promotional Sales</v>
      </c>
    </row>
    <row r="4986" spans="1:29" x14ac:dyDescent="0.25">
      <c r="A4986">
        <v>4985</v>
      </c>
      <c r="B4986" s="1" t="s">
        <v>218</v>
      </c>
      <c r="C4986" s="2">
        <v>0.54689814814814808</v>
      </c>
      <c r="D4986">
        <v>447</v>
      </c>
      <c r="E4986">
        <v>68</v>
      </c>
      <c r="F4986" s="1" t="s">
        <v>37</v>
      </c>
      <c r="G4986" s="1" t="s">
        <v>79</v>
      </c>
      <c r="H4986">
        <v>63.588799999999999</v>
      </c>
      <c r="I4986">
        <v>-115.5069</v>
      </c>
      <c r="J4986">
        <v>84</v>
      </c>
      <c r="K4986" t="b">
        <v>0</v>
      </c>
      <c r="L4986">
        <v>334</v>
      </c>
      <c r="M4986" s="1" t="s">
        <v>74</v>
      </c>
      <c r="N4986" s="1" t="s">
        <v>75</v>
      </c>
      <c r="O4986">
        <v>1</v>
      </c>
      <c r="P4986" t="b">
        <v>0</v>
      </c>
      <c r="Q4986" t="b">
        <v>0</v>
      </c>
      <c r="R4986" s="1" t="s">
        <v>32</v>
      </c>
      <c r="S4986" s="1" t="s">
        <v>58</v>
      </c>
      <c r="T4986">
        <v>3</v>
      </c>
      <c r="U4986" s="1" t="s">
        <v>34</v>
      </c>
      <c r="V4986" s="1" t="s">
        <v>59</v>
      </c>
      <c r="W4986" s="1" t="str">
        <f>IF(OR(MasterData[[#This Row],[Event]]="Christmas Market", MasterData[[#This Row],[Event]]="Christmas"), "Christmas Sale", "Non-Christmas Sale")</f>
        <v>Non-Christmas Sale</v>
      </c>
      <c r="X4986" t="b">
        <v>0</v>
      </c>
      <c r="Y4986">
        <v>4</v>
      </c>
      <c r="Z4986">
        <v>91.72</v>
      </c>
      <c r="AA4986">
        <v>91.72</v>
      </c>
      <c r="AB4986">
        <v>9.17</v>
      </c>
      <c r="AC4986" t="str">
        <f>IF(MasterData[[#This Row],[Discount Amount]]&gt;0, "Promotional sale", "Non-Promotional Sales")</f>
        <v>Promotional sale</v>
      </c>
    </row>
    <row r="4987" spans="1:29" x14ac:dyDescent="0.25">
      <c r="A4987">
        <v>4986</v>
      </c>
      <c r="B4987" s="1" t="s">
        <v>281</v>
      </c>
      <c r="C4987" s="2">
        <v>0.48243055555555547</v>
      </c>
      <c r="D4987">
        <v>492</v>
      </c>
      <c r="E4987">
        <v>27</v>
      </c>
      <c r="F4987" s="1" t="s">
        <v>37</v>
      </c>
      <c r="G4987" s="1" t="s">
        <v>81</v>
      </c>
      <c r="H4987">
        <v>64.248000000000005</v>
      </c>
      <c r="I4987">
        <v>-84.889600000000002</v>
      </c>
      <c r="J4987">
        <v>54</v>
      </c>
      <c r="K4987" t="b">
        <v>1</v>
      </c>
      <c r="L4987">
        <v>917</v>
      </c>
      <c r="M4987" s="1" t="s">
        <v>74</v>
      </c>
      <c r="N4987" s="1" t="s">
        <v>75</v>
      </c>
      <c r="O4987">
        <v>3</v>
      </c>
      <c r="P4987" t="b">
        <v>0</v>
      </c>
      <c r="Q4987" t="b">
        <v>1</v>
      </c>
      <c r="R4987" s="1" t="s">
        <v>52</v>
      </c>
      <c r="S4987" s="1" t="s">
        <v>33</v>
      </c>
      <c r="T4987">
        <v>3</v>
      </c>
      <c r="U4987" s="1" t="s">
        <v>42</v>
      </c>
      <c r="V4987" s="1" t="s">
        <v>59</v>
      </c>
      <c r="W4987" s="1" t="str">
        <f>IF(OR(MasterData[[#This Row],[Event]]="Christmas Market", MasterData[[#This Row],[Event]]="Christmas"), "Christmas Sale", "Non-Christmas Sale")</f>
        <v>Non-Christmas Sale</v>
      </c>
      <c r="X4987" t="b">
        <v>0</v>
      </c>
      <c r="Y4987">
        <v>2</v>
      </c>
      <c r="Z4987">
        <v>77.02</v>
      </c>
      <c r="AA4987">
        <v>231.05</v>
      </c>
      <c r="AB4987">
        <v>23.1</v>
      </c>
      <c r="AC4987" t="str">
        <f>IF(MasterData[[#This Row],[Discount Amount]]&gt;0, "Promotional sale", "Non-Promotional Sales")</f>
        <v>Promotional sale</v>
      </c>
    </row>
    <row r="4988" spans="1:29" x14ac:dyDescent="0.25">
      <c r="A4988">
        <v>4987</v>
      </c>
      <c r="B4988" s="1" t="s">
        <v>156</v>
      </c>
      <c r="C4988" s="2">
        <v>0.38297453703703699</v>
      </c>
      <c r="D4988">
        <v>262</v>
      </c>
      <c r="E4988">
        <v>54</v>
      </c>
      <c r="F4988" s="1" t="s">
        <v>61</v>
      </c>
      <c r="G4988" s="1" t="s">
        <v>38</v>
      </c>
      <c r="H4988">
        <v>53.726700000000001</v>
      </c>
      <c r="I4988">
        <v>-127.6476</v>
      </c>
      <c r="J4988">
        <v>77</v>
      </c>
      <c r="K4988" t="b">
        <v>1</v>
      </c>
      <c r="L4988">
        <v>332</v>
      </c>
      <c r="M4988" s="1" t="s">
        <v>74</v>
      </c>
      <c r="N4988" s="1" t="s">
        <v>75</v>
      </c>
      <c r="O4988">
        <v>4</v>
      </c>
      <c r="P4988" t="b">
        <v>0</v>
      </c>
      <c r="Q4988" t="b">
        <v>0</v>
      </c>
      <c r="R4988" s="1" t="s">
        <v>52</v>
      </c>
      <c r="S4988" s="1" t="s">
        <v>53</v>
      </c>
      <c r="T4988">
        <v>5</v>
      </c>
      <c r="U4988" s="1" t="s">
        <v>34</v>
      </c>
      <c r="V4988" s="1" t="s">
        <v>35</v>
      </c>
      <c r="W4988" s="1" t="str">
        <f>IF(OR(MasterData[[#This Row],[Event]]="Christmas Market", MasterData[[#This Row],[Event]]="Christmas"), "Christmas Sale", "Non-Christmas Sale")</f>
        <v>Non-Christmas Sale</v>
      </c>
      <c r="X4988" t="b">
        <v>0</v>
      </c>
      <c r="Y4988">
        <v>1</v>
      </c>
      <c r="Z4988">
        <v>95.18</v>
      </c>
      <c r="AA4988">
        <v>380.74</v>
      </c>
      <c r="AB4988">
        <v>0</v>
      </c>
      <c r="AC4988" t="str">
        <f>IF(MasterData[[#This Row],[Discount Amount]]&gt;0, "Promotional sale", "Non-Promotional Sales")</f>
        <v>Non-Promotional Sales</v>
      </c>
    </row>
    <row r="4989" spans="1:29" x14ac:dyDescent="0.25">
      <c r="A4989">
        <v>4988</v>
      </c>
      <c r="B4989" s="1" t="s">
        <v>427</v>
      </c>
      <c r="C4989" s="2">
        <v>0.6557291666666667</v>
      </c>
      <c r="D4989">
        <v>371</v>
      </c>
      <c r="E4989">
        <v>32</v>
      </c>
      <c r="F4989" s="1" t="s">
        <v>61</v>
      </c>
      <c r="G4989" s="1" t="s">
        <v>51</v>
      </c>
      <c r="H4989">
        <v>53.760899999999999</v>
      </c>
      <c r="I4989">
        <v>-98.813900000000004</v>
      </c>
      <c r="J4989">
        <v>45</v>
      </c>
      <c r="K4989" t="b">
        <v>0</v>
      </c>
      <c r="L4989">
        <v>989</v>
      </c>
      <c r="M4989" s="1" t="s">
        <v>30</v>
      </c>
      <c r="N4989" s="1" t="s">
        <v>31</v>
      </c>
      <c r="O4989">
        <v>3</v>
      </c>
      <c r="P4989" t="b">
        <v>1</v>
      </c>
      <c r="Q4989" t="b">
        <v>1</v>
      </c>
      <c r="R4989" s="1" t="s">
        <v>41</v>
      </c>
      <c r="S4989" s="1" t="s">
        <v>33</v>
      </c>
      <c r="T4989">
        <v>2</v>
      </c>
      <c r="U4989" s="1" t="s">
        <v>42</v>
      </c>
      <c r="V4989" s="1" t="s">
        <v>46</v>
      </c>
      <c r="W4989" s="1" t="str">
        <f>IF(OR(MasterData[[#This Row],[Event]]="Christmas Market", MasterData[[#This Row],[Event]]="Christmas"), "Christmas Sale", "Non-Christmas Sale")</f>
        <v>Christmas Sale</v>
      </c>
      <c r="X4989" t="b">
        <v>0</v>
      </c>
      <c r="Y4989">
        <v>3</v>
      </c>
      <c r="Z4989">
        <v>32.369999999999997</v>
      </c>
      <c r="AA4989">
        <v>97.1</v>
      </c>
      <c r="AB4989">
        <v>0</v>
      </c>
      <c r="AC4989" t="str">
        <f>IF(MasterData[[#This Row],[Discount Amount]]&gt;0, "Promotional sale", "Non-Promotional Sales")</f>
        <v>Non-Promotional Sales</v>
      </c>
    </row>
    <row r="4990" spans="1:29" x14ac:dyDescent="0.25">
      <c r="A4990">
        <v>4989</v>
      </c>
      <c r="B4990" s="1" t="s">
        <v>345</v>
      </c>
      <c r="C4990" s="2">
        <v>0.79653935185185176</v>
      </c>
      <c r="D4990">
        <v>372</v>
      </c>
      <c r="E4990">
        <v>34</v>
      </c>
      <c r="F4990" s="1" t="s">
        <v>28</v>
      </c>
      <c r="G4990" s="1" t="s">
        <v>81</v>
      </c>
      <c r="H4990">
        <v>64.248000000000005</v>
      </c>
      <c r="I4990">
        <v>-84.889600000000002</v>
      </c>
      <c r="J4990">
        <v>50</v>
      </c>
      <c r="K4990" t="b">
        <v>1</v>
      </c>
      <c r="L4990">
        <v>428</v>
      </c>
      <c r="M4990" s="1" t="s">
        <v>74</v>
      </c>
      <c r="N4990" s="1" t="s">
        <v>75</v>
      </c>
      <c r="O4990">
        <v>3</v>
      </c>
      <c r="P4990" t="b">
        <v>1</v>
      </c>
      <c r="Q4990" t="b">
        <v>0</v>
      </c>
      <c r="R4990" s="1" t="s">
        <v>41</v>
      </c>
      <c r="S4990" s="1" t="s">
        <v>49</v>
      </c>
      <c r="T4990">
        <v>3</v>
      </c>
      <c r="U4990" s="1" t="s">
        <v>45</v>
      </c>
      <c r="V4990" s="1" t="s">
        <v>59</v>
      </c>
      <c r="W4990" s="1" t="str">
        <f>IF(OR(MasterData[[#This Row],[Event]]="Christmas Market", MasterData[[#This Row],[Event]]="Christmas"), "Christmas Sale", "Non-Christmas Sale")</f>
        <v>Non-Christmas Sale</v>
      </c>
      <c r="X4990" t="b">
        <v>1</v>
      </c>
      <c r="Y4990">
        <v>4</v>
      </c>
      <c r="Z4990">
        <v>94.52</v>
      </c>
      <c r="AA4990">
        <v>283.56</v>
      </c>
      <c r="AB4990">
        <v>28.36</v>
      </c>
      <c r="AC4990" t="str">
        <f>IF(MasterData[[#This Row],[Discount Amount]]&gt;0, "Promotional sale", "Non-Promotional Sales")</f>
        <v>Promotional sale</v>
      </c>
    </row>
    <row r="4991" spans="1:29" x14ac:dyDescent="0.25">
      <c r="A4991">
        <v>4990</v>
      </c>
      <c r="B4991" s="1" t="s">
        <v>255</v>
      </c>
      <c r="C4991" s="2">
        <v>0.93391203703703707</v>
      </c>
      <c r="D4991">
        <v>256</v>
      </c>
      <c r="E4991">
        <v>55</v>
      </c>
      <c r="F4991" s="1" t="s">
        <v>37</v>
      </c>
      <c r="G4991" s="1" t="s">
        <v>38</v>
      </c>
      <c r="H4991">
        <v>53.726700000000001</v>
      </c>
      <c r="I4991">
        <v>-127.6476</v>
      </c>
      <c r="J4991">
        <v>83</v>
      </c>
      <c r="K4991" t="b">
        <v>0</v>
      </c>
      <c r="L4991">
        <v>652</v>
      </c>
      <c r="M4991" s="1" t="s">
        <v>56</v>
      </c>
      <c r="N4991" s="1" t="s">
        <v>57</v>
      </c>
      <c r="O4991">
        <v>1</v>
      </c>
      <c r="P4991" t="b">
        <v>0</v>
      </c>
      <c r="Q4991" t="b">
        <v>1</v>
      </c>
      <c r="R4991" s="1" t="s">
        <v>32</v>
      </c>
      <c r="S4991" s="1" t="s">
        <v>53</v>
      </c>
      <c r="T4991">
        <v>5</v>
      </c>
      <c r="U4991" s="1" t="s">
        <v>42</v>
      </c>
      <c r="V4991" s="1" t="s">
        <v>35</v>
      </c>
      <c r="W4991" s="1" t="str">
        <f>IF(OR(MasterData[[#This Row],[Event]]="Christmas Market", MasterData[[#This Row],[Event]]="Christmas"), "Christmas Sale", "Non-Christmas Sale")</f>
        <v>Non-Christmas Sale</v>
      </c>
      <c r="X4991" t="b">
        <v>0</v>
      </c>
      <c r="Y4991">
        <v>5</v>
      </c>
      <c r="Z4991">
        <v>77.739999999999995</v>
      </c>
      <c r="AA4991">
        <v>77.739999999999995</v>
      </c>
      <c r="AB4991">
        <v>0</v>
      </c>
      <c r="AC4991" t="str">
        <f>IF(MasterData[[#This Row],[Discount Amount]]&gt;0, "Promotional sale", "Non-Promotional Sales")</f>
        <v>Non-Promotional Sales</v>
      </c>
    </row>
    <row r="4992" spans="1:29" x14ac:dyDescent="0.25">
      <c r="A4992">
        <v>4991</v>
      </c>
      <c r="B4992" s="1" t="s">
        <v>360</v>
      </c>
      <c r="C4992" s="2">
        <v>0.70193287037037044</v>
      </c>
      <c r="D4992">
        <v>75</v>
      </c>
      <c r="E4992">
        <v>38</v>
      </c>
      <c r="F4992" s="1" t="s">
        <v>37</v>
      </c>
      <c r="G4992" s="1" t="s">
        <v>48</v>
      </c>
      <c r="H4992">
        <v>53.933300000000003</v>
      </c>
      <c r="I4992">
        <v>-116.5765</v>
      </c>
      <c r="J4992">
        <v>83</v>
      </c>
      <c r="K4992" t="b">
        <v>1</v>
      </c>
      <c r="L4992">
        <v>895</v>
      </c>
      <c r="M4992" s="1" t="s">
        <v>39</v>
      </c>
      <c r="N4992" s="1" t="s">
        <v>40</v>
      </c>
      <c r="O4992">
        <v>4</v>
      </c>
      <c r="P4992" t="b">
        <v>0</v>
      </c>
      <c r="Q4992" t="b">
        <v>0</v>
      </c>
      <c r="R4992" s="1" t="s">
        <v>41</v>
      </c>
      <c r="S4992" s="1" t="s">
        <v>33</v>
      </c>
      <c r="T4992">
        <v>2</v>
      </c>
      <c r="U4992" s="1" t="s">
        <v>34</v>
      </c>
      <c r="V4992" s="1" t="s">
        <v>59</v>
      </c>
      <c r="W4992" s="1" t="str">
        <f>IF(OR(MasterData[[#This Row],[Event]]="Christmas Market", MasterData[[#This Row],[Event]]="Christmas"), "Christmas Sale", "Non-Christmas Sale")</f>
        <v>Non-Christmas Sale</v>
      </c>
      <c r="X4992" t="b">
        <v>0</v>
      </c>
      <c r="Y4992">
        <v>4</v>
      </c>
      <c r="Z4992">
        <v>61.91</v>
      </c>
      <c r="AA4992">
        <v>247.66</v>
      </c>
      <c r="AB4992">
        <v>24.77</v>
      </c>
      <c r="AC4992" t="str">
        <f>IF(MasterData[[#This Row],[Discount Amount]]&gt;0, "Promotional sale", "Non-Promotional Sales")</f>
        <v>Promotional sale</v>
      </c>
    </row>
    <row r="4993" spans="1:29" x14ac:dyDescent="0.25">
      <c r="A4993">
        <v>4992</v>
      </c>
      <c r="B4993" s="1" t="s">
        <v>239</v>
      </c>
      <c r="C4993" s="2">
        <v>0.4545717592592593</v>
      </c>
      <c r="D4993">
        <v>493</v>
      </c>
      <c r="E4993">
        <v>23</v>
      </c>
      <c r="F4993" s="1" t="s">
        <v>37</v>
      </c>
      <c r="G4993" s="1" t="s">
        <v>48</v>
      </c>
      <c r="H4993">
        <v>53.933300000000003</v>
      </c>
      <c r="I4993">
        <v>-116.5765</v>
      </c>
      <c r="J4993">
        <v>64</v>
      </c>
      <c r="K4993" t="b">
        <v>1</v>
      </c>
      <c r="L4993">
        <v>986</v>
      </c>
      <c r="M4993" s="1" t="s">
        <v>56</v>
      </c>
      <c r="N4993" s="1" t="s">
        <v>57</v>
      </c>
      <c r="O4993">
        <v>3</v>
      </c>
      <c r="P4993" t="b">
        <v>0</v>
      </c>
      <c r="Q4993" t="b">
        <v>0</v>
      </c>
      <c r="R4993" s="1" t="s">
        <v>32</v>
      </c>
      <c r="S4993" s="1" t="s">
        <v>58</v>
      </c>
      <c r="T4993">
        <v>1</v>
      </c>
      <c r="U4993" s="1" t="s">
        <v>42</v>
      </c>
      <c r="V4993" s="1" t="s">
        <v>59</v>
      </c>
      <c r="W4993" s="1" t="str">
        <f>IF(OR(MasterData[[#This Row],[Event]]="Christmas Market", MasterData[[#This Row],[Event]]="Christmas"), "Christmas Sale", "Non-Christmas Sale")</f>
        <v>Non-Christmas Sale</v>
      </c>
      <c r="X4993" t="b">
        <v>1</v>
      </c>
      <c r="Y4993">
        <v>2</v>
      </c>
      <c r="Z4993">
        <v>91.32</v>
      </c>
      <c r="AA4993">
        <v>273.97000000000003</v>
      </c>
      <c r="AB4993">
        <v>27.4</v>
      </c>
      <c r="AC4993" t="str">
        <f>IF(MasterData[[#This Row],[Discount Amount]]&gt;0, "Promotional sale", "Non-Promotional Sales")</f>
        <v>Promotional sale</v>
      </c>
    </row>
    <row r="4994" spans="1:29" x14ac:dyDescent="0.25">
      <c r="A4994">
        <v>4993</v>
      </c>
      <c r="B4994" s="1" t="s">
        <v>364</v>
      </c>
      <c r="C4994" s="2">
        <v>0.59818287037037043</v>
      </c>
      <c r="D4994">
        <v>213</v>
      </c>
      <c r="E4994">
        <v>30</v>
      </c>
      <c r="F4994" s="1" t="s">
        <v>61</v>
      </c>
      <c r="G4994" s="1" t="s">
        <v>38</v>
      </c>
      <c r="H4994">
        <v>53.726700000000001</v>
      </c>
      <c r="I4994">
        <v>-127.6476</v>
      </c>
      <c r="J4994">
        <v>63</v>
      </c>
      <c r="K4994" t="b">
        <v>1</v>
      </c>
      <c r="L4994">
        <v>838</v>
      </c>
      <c r="M4994" s="1" t="s">
        <v>30</v>
      </c>
      <c r="N4994" s="1" t="s">
        <v>31</v>
      </c>
      <c r="O4994">
        <v>5</v>
      </c>
      <c r="P4994" t="b">
        <v>1</v>
      </c>
      <c r="Q4994" t="b">
        <v>0</v>
      </c>
      <c r="R4994" s="1" t="s">
        <v>32</v>
      </c>
      <c r="S4994" s="1" t="s">
        <v>49</v>
      </c>
      <c r="T4994">
        <v>2</v>
      </c>
      <c r="U4994" s="1" t="s">
        <v>45</v>
      </c>
      <c r="V4994" s="1" t="s">
        <v>46</v>
      </c>
      <c r="W4994" s="1" t="str">
        <f>IF(OR(MasterData[[#This Row],[Event]]="Christmas Market", MasterData[[#This Row],[Event]]="Christmas"), "Christmas Sale", "Non-Christmas Sale")</f>
        <v>Christmas Sale</v>
      </c>
      <c r="X4994" t="b">
        <v>1</v>
      </c>
      <c r="Y4994">
        <v>3</v>
      </c>
      <c r="Z4994">
        <v>58.25</v>
      </c>
      <c r="AA4994">
        <v>291.24</v>
      </c>
      <c r="AB4994">
        <v>0</v>
      </c>
      <c r="AC4994" t="str">
        <f>IF(MasterData[[#This Row],[Discount Amount]]&gt;0, "Promotional sale", "Non-Promotional Sales")</f>
        <v>Non-Promotional Sales</v>
      </c>
    </row>
    <row r="4995" spans="1:29" x14ac:dyDescent="0.25">
      <c r="A4995">
        <v>4994</v>
      </c>
      <c r="B4995" s="1" t="s">
        <v>191</v>
      </c>
      <c r="C4995" s="2">
        <v>0.67260416666666667</v>
      </c>
      <c r="D4995">
        <v>258</v>
      </c>
      <c r="E4995">
        <v>26</v>
      </c>
      <c r="F4995" s="1" t="s">
        <v>28</v>
      </c>
      <c r="G4995" s="1" t="s">
        <v>48</v>
      </c>
      <c r="H4995">
        <v>53.933300000000003</v>
      </c>
      <c r="I4995">
        <v>-116.5765</v>
      </c>
      <c r="J4995">
        <v>82</v>
      </c>
      <c r="K4995" t="b">
        <v>0</v>
      </c>
      <c r="L4995">
        <v>797</v>
      </c>
      <c r="M4995" s="1" t="s">
        <v>39</v>
      </c>
      <c r="N4995" s="1" t="s">
        <v>40</v>
      </c>
      <c r="O4995">
        <v>2</v>
      </c>
      <c r="P4995" t="b">
        <v>0</v>
      </c>
      <c r="Q4995" t="b">
        <v>0</v>
      </c>
      <c r="R4995" s="1" t="s">
        <v>52</v>
      </c>
      <c r="S4995" s="1" t="s">
        <v>58</v>
      </c>
      <c r="T4995">
        <v>3</v>
      </c>
      <c r="U4995" s="1" t="s">
        <v>34</v>
      </c>
      <c r="V4995" s="1" t="s">
        <v>35</v>
      </c>
      <c r="W4995" s="1" t="str">
        <f>IF(OR(MasterData[[#This Row],[Event]]="Christmas Market", MasterData[[#This Row],[Event]]="Christmas"), "Christmas Sale", "Non-Christmas Sale")</f>
        <v>Non-Christmas Sale</v>
      </c>
      <c r="X4995" t="b">
        <v>0</v>
      </c>
      <c r="Y4995">
        <v>2</v>
      </c>
      <c r="Z4995">
        <v>49.95</v>
      </c>
      <c r="AA4995">
        <v>99.9</v>
      </c>
      <c r="AB4995">
        <v>0</v>
      </c>
      <c r="AC4995" t="str">
        <f>IF(MasterData[[#This Row],[Discount Amount]]&gt;0, "Promotional sale", "Non-Promotional Sales")</f>
        <v>Non-Promotional Sales</v>
      </c>
    </row>
    <row r="4996" spans="1:29" x14ac:dyDescent="0.25">
      <c r="A4996">
        <v>4995</v>
      </c>
      <c r="B4996" s="1" t="s">
        <v>83</v>
      </c>
      <c r="C4996" s="2">
        <v>4.0625000000000799E-3</v>
      </c>
      <c r="D4996">
        <v>364</v>
      </c>
      <c r="E4996">
        <v>58</v>
      </c>
      <c r="F4996" s="1" t="s">
        <v>37</v>
      </c>
      <c r="G4996" s="1" t="s">
        <v>29</v>
      </c>
      <c r="H4996">
        <v>51.253799999999998</v>
      </c>
      <c r="I4996">
        <v>-85.3232</v>
      </c>
      <c r="J4996">
        <v>80</v>
      </c>
      <c r="K4996" t="b">
        <v>1</v>
      </c>
      <c r="L4996">
        <v>895</v>
      </c>
      <c r="M4996" s="1" t="s">
        <v>30</v>
      </c>
      <c r="N4996" s="1" t="s">
        <v>31</v>
      </c>
      <c r="O4996">
        <v>1</v>
      </c>
      <c r="P4996" t="b">
        <v>0</v>
      </c>
      <c r="Q4996" t="b">
        <v>1</v>
      </c>
      <c r="R4996" s="1" t="s">
        <v>52</v>
      </c>
      <c r="S4996" s="1" t="s">
        <v>53</v>
      </c>
      <c r="T4996">
        <v>4</v>
      </c>
      <c r="U4996" s="1" t="s">
        <v>34</v>
      </c>
      <c r="V4996" s="1" t="s">
        <v>35</v>
      </c>
      <c r="W4996" s="1" t="str">
        <f>IF(OR(MasterData[[#This Row],[Event]]="Christmas Market", MasterData[[#This Row],[Event]]="Christmas"), "Christmas Sale", "Non-Christmas Sale")</f>
        <v>Non-Christmas Sale</v>
      </c>
      <c r="X4996" t="b">
        <v>0</v>
      </c>
      <c r="Y4996">
        <v>4</v>
      </c>
      <c r="Z4996">
        <v>87.69</v>
      </c>
      <c r="AA4996">
        <v>87.69</v>
      </c>
      <c r="AB4996">
        <v>0</v>
      </c>
      <c r="AC4996" t="str">
        <f>IF(MasterData[[#This Row],[Discount Amount]]&gt;0, "Promotional sale", "Non-Promotional Sales")</f>
        <v>Non-Promotional Sales</v>
      </c>
    </row>
    <row r="4997" spans="1:29" x14ac:dyDescent="0.25">
      <c r="A4997">
        <v>4996</v>
      </c>
      <c r="B4997" s="1" t="s">
        <v>78</v>
      </c>
      <c r="C4997" s="2">
        <v>0.21355324074074078</v>
      </c>
      <c r="D4997">
        <v>130</v>
      </c>
      <c r="E4997">
        <v>33</v>
      </c>
      <c r="F4997" s="1" t="s">
        <v>37</v>
      </c>
      <c r="G4997" s="1" t="s">
        <v>66</v>
      </c>
      <c r="H4997">
        <v>45.077800000000003</v>
      </c>
      <c r="I4997">
        <v>-63.546700000000001</v>
      </c>
      <c r="J4997">
        <v>42</v>
      </c>
      <c r="K4997" t="b">
        <v>0</v>
      </c>
      <c r="L4997">
        <v>812</v>
      </c>
      <c r="M4997" s="1" t="s">
        <v>74</v>
      </c>
      <c r="N4997" s="1" t="s">
        <v>75</v>
      </c>
      <c r="O4997">
        <v>1</v>
      </c>
      <c r="P4997" t="b">
        <v>0</v>
      </c>
      <c r="Q4997" t="b">
        <v>1</v>
      </c>
      <c r="R4997" s="1" t="s">
        <v>41</v>
      </c>
      <c r="S4997" s="1" t="s">
        <v>33</v>
      </c>
      <c r="T4997">
        <v>4</v>
      </c>
      <c r="U4997" s="1" t="s">
        <v>45</v>
      </c>
      <c r="V4997" s="1" t="s">
        <v>35</v>
      </c>
      <c r="W4997" s="1" t="str">
        <f>IF(OR(MasterData[[#This Row],[Event]]="Christmas Market", MasterData[[#This Row],[Event]]="Christmas"), "Christmas Sale", "Non-Christmas Sale")</f>
        <v>Non-Christmas Sale</v>
      </c>
      <c r="X4997" t="b">
        <v>0</v>
      </c>
      <c r="Y4997">
        <v>1</v>
      </c>
      <c r="Z4997">
        <v>82.1</v>
      </c>
      <c r="AA4997">
        <v>82.1</v>
      </c>
      <c r="AB4997">
        <v>0</v>
      </c>
      <c r="AC4997" t="str">
        <f>IF(MasterData[[#This Row],[Discount Amount]]&gt;0, "Promotional sale", "Non-Promotional Sales")</f>
        <v>Non-Promotional Sales</v>
      </c>
    </row>
    <row r="4998" spans="1:29" x14ac:dyDescent="0.25">
      <c r="A4998">
        <v>4997</v>
      </c>
      <c r="B4998" s="1" t="s">
        <v>222</v>
      </c>
      <c r="C4998" s="2">
        <v>0.46053240740740731</v>
      </c>
      <c r="D4998">
        <v>243</v>
      </c>
      <c r="E4998">
        <v>21</v>
      </c>
      <c r="F4998" s="1" t="s">
        <v>37</v>
      </c>
      <c r="G4998" s="1" t="s">
        <v>44</v>
      </c>
      <c r="H4998">
        <v>46.813099999999999</v>
      </c>
      <c r="I4998">
        <v>-71.207499999999996</v>
      </c>
      <c r="J4998">
        <v>31</v>
      </c>
      <c r="K4998" t="b">
        <v>1</v>
      </c>
      <c r="L4998">
        <v>247</v>
      </c>
      <c r="M4998" s="1" t="s">
        <v>56</v>
      </c>
      <c r="N4998" s="1" t="s">
        <v>57</v>
      </c>
      <c r="O4998">
        <v>1</v>
      </c>
      <c r="P4998" t="b">
        <v>1</v>
      </c>
      <c r="Q4998" t="b">
        <v>1</v>
      </c>
      <c r="R4998" s="1" t="s">
        <v>52</v>
      </c>
      <c r="S4998" s="1" t="s">
        <v>53</v>
      </c>
      <c r="T4998">
        <v>1</v>
      </c>
      <c r="U4998" s="1" t="s">
        <v>42</v>
      </c>
      <c r="V4998" s="1" t="s">
        <v>46</v>
      </c>
      <c r="W4998" s="1" t="str">
        <f>IF(OR(MasterData[[#This Row],[Event]]="Christmas Market", MasterData[[#This Row],[Event]]="Christmas"), "Christmas Sale", "Non-Christmas Sale")</f>
        <v>Christmas Sale</v>
      </c>
      <c r="X4998" t="b">
        <v>1</v>
      </c>
      <c r="Y4998">
        <v>5</v>
      </c>
      <c r="Z4998">
        <v>73.569999999999993</v>
      </c>
      <c r="AA4998">
        <v>73.569999999999993</v>
      </c>
      <c r="AB4998">
        <v>0</v>
      </c>
      <c r="AC4998" t="str">
        <f>IF(MasterData[[#This Row],[Discount Amount]]&gt;0, "Promotional sale", "Non-Promotional Sales")</f>
        <v>Non-Promotional Sales</v>
      </c>
    </row>
    <row r="4999" spans="1:29" x14ac:dyDescent="0.25">
      <c r="A4999">
        <v>4998</v>
      </c>
      <c r="B4999" s="1" t="s">
        <v>303</v>
      </c>
      <c r="C4999" s="2">
        <v>0.51366898148148143</v>
      </c>
      <c r="D4999">
        <v>39</v>
      </c>
      <c r="E4999">
        <v>27</v>
      </c>
      <c r="F4999" s="1" t="s">
        <v>37</v>
      </c>
      <c r="G4999" s="1" t="s">
        <v>77</v>
      </c>
      <c r="H4999">
        <v>64.282300000000006</v>
      </c>
      <c r="I4999">
        <v>-135</v>
      </c>
      <c r="J4999">
        <v>95</v>
      </c>
      <c r="K4999" t="b">
        <v>1</v>
      </c>
      <c r="L4999">
        <v>171</v>
      </c>
      <c r="M4999" s="1" t="s">
        <v>63</v>
      </c>
      <c r="N4999" s="1" t="s">
        <v>64</v>
      </c>
      <c r="O4999">
        <v>3</v>
      </c>
      <c r="P4999" t="b">
        <v>0</v>
      </c>
      <c r="Q4999" t="b">
        <v>1</v>
      </c>
      <c r="R4999" s="1" t="s">
        <v>52</v>
      </c>
      <c r="S4999" s="1" t="s">
        <v>49</v>
      </c>
      <c r="T4999">
        <v>2</v>
      </c>
      <c r="U4999" s="1" t="s">
        <v>42</v>
      </c>
      <c r="V4999" s="1" t="s">
        <v>59</v>
      </c>
      <c r="W4999" s="1" t="str">
        <f>IF(OR(MasterData[[#This Row],[Event]]="Christmas Market", MasterData[[#This Row],[Event]]="Christmas"), "Christmas Sale", "Non-Christmas Sale")</f>
        <v>Non-Christmas Sale</v>
      </c>
      <c r="X4999" t="b">
        <v>0</v>
      </c>
      <c r="Y4999">
        <v>3</v>
      </c>
      <c r="Z4999">
        <v>62.47</v>
      </c>
      <c r="AA4999">
        <v>187.42</v>
      </c>
      <c r="AB4999">
        <v>18.739999999999998</v>
      </c>
      <c r="AC4999" t="str">
        <f>IF(MasterData[[#This Row],[Discount Amount]]&gt;0, "Promotional sale", "Non-Promotional Sales")</f>
        <v>Promotional sale</v>
      </c>
    </row>
    <row r="5000" spans="1:29" x14ac:dyDescent="0.25">
      <c r="A5000">
        <v>4999</v>
      </c>
      <c r="B5000" s="1" t="s">
        <v>420</v>
      </c>
      <c r="C5000" s="2">
        <v>0.86762731481481481</v>
      </c>
      <c r="D5000">
        <v>464</v>
      </c>
      <c r="E5000">
        <v>40</v>
      </c>
      <c r="F5000" s="1" t="s">
        <v>61</v>
      </c>
      <c r="G5000" s="1" t="s">
        <v>51</v>
      </c>
      <c r="H5000">
        <v>53.760899999999999</v>
      </c>
      <c r="I5000">
        <v>-98.813900000000004</v>
      </c>
      <c r="J5000">
        <v>42</v>
      </c>
      <c r="K5000" t="b">
        <v>1</v>
      </c>
      <c r="L5000">
        <v>858</v>
      </c>
      <c r="M5000" s="1" t="s">
        <v>56</v>
      </c>
      <c r="N5000" s="1" t="s">
        <v>57</v>
      </c>
      <c r="O5000">
        <v>1</v>
      </c>
      <c r="P5000" t="b">
        <v>0</v>
      </c>
      <c r="Q5000" t="b">
        <v>1</v>
      </c>
      <c r="R5000" s="1" t="s">
        <v>52</v>
      </c>
      <c r="S5000" s="1" t="s">
        <v>53</v>
      </c>
      <c r="T5000">
        <v>4</v>
      </c>
      <c r="U5000" s="1" t="s">
        <v>42</v>
      </c>
      <c r="V5000" s="1" t="s">
        <v>46</v>
      </c>
      <c r="W5000" s="1" t="str">
        <f>IF(OR(MasterData[[#This Row],[Event]]="Christmas Market", MasterData[[#This Row],[Event]]="Christmas"), "Christmas Sale", "Non-Christmas Sale")</f>
        <v>Christmas Sale</v>
      </c>
      <c r="X5000" t="b">
        <v>1</v>
      </c>
      <c r="Y5000">
        <v>1</v>
      </c>
      <c r="Z5000">
        <v>24.69</v>
      </c>
      <c r="AA5000">
        <v>24.69</v>
      </c>
      <c r="AB5000">
        <v>0</v>
      </c>
      <c r="AC5000" t="str">
        <f>IF(MasterData[[#This Row],[Discount Amount]]&gt;0, "Promotional sale", "Non-Promotional Sales")</f>
        <v>Non-Promotional Sales</v>
      </c>
    </row>
    <row r="5001" spans="1:29" x14ac:dyDescent="0.25">
      <c r="A5001">
        <v>5000</v>
      </c>
      <c r="B5001" s="1" t="s">
        <v>161</v>
      </c>
      <c r="C5001" s="2">
        <v>0.3414814814814815</v>
      </c>
      <c r="D5001">
        <v>159</v>
      </c>
      <c r="E5001">
        <v>53</v>
      </c>
      <c r="F5001" s="1" t="s">
        <v>28</v>
      </c>
      <c r="G5001" s="1" t="s">
        <v>29</v>
      </c>
      <c r="H5001">
        <v>51.253799999999998</v>
      </c>
      <c r="I5001">
        <v>-85.3232</v>
      </c>
      <c r="J5001">
        <v>40</v>
      </c>
      <c r="K5001" t="b">
        <v>0</v>
      </c>
      <c r="L5001">
        <v>410</v>
      </c>
      <c r="M5001" s="1" t="s">
        <v>63</v>
      </c>
      <c r="N5001" s="1" t="s">
        <v>64</v>
      </c>
      <c r="O5001">
        <v>3</v>
      </c>
      <c r="P5001" t="b">
        <v>0</v>
      </c>
      <c r="Q5001" t="b">
        <v>0</v>
      </c>
      <c r="R5001" s="1" t="s">
        <v>32</v>
      </c>
      <c r="S5001" s="1" t="s">
        <v>33</v>
      </c>
      <c r="T5001">
        <v>2</v>
      </c>
      <c r="U5001" s="1" t="s">
        <v>42</v>
      </c>
      <c r="V5001" s="1" t="s">
        <v>35</v>
      </c>
      <c r="W5001" s="1" t="str">
        <f>IF(OR(MasterData[[#This Row],[Event]]="Christmas Market", MasterData[[#This Row],[Event]]="Christmas"), "Christmas Sale", "Non-Christmas Sale")</f>
        <v>Non-Christmas Sale</v>
      </c>
      <c r="X5001" t="b">
        <v>0</v>
      </c>
      <c r="Y5001">
        <v>1</v>
      </c>
      <c r="Z5001">
        <v>70.98</v>
      </c>
      <c r="AA5001">
        <v>212.95</v>
      </c>
      <c r="AB5001">
        <v>0</v>
      </c>
      <c r="AC5001" t="str">
        <f>IF(MasterData[[#This Row],[Discount Amount]]&gt;0, "Promotional sale", "Non-Promotional Sales")</f>
        <v>Non-Promotional Sales</v>
      </c>
    </row>
    <row r="5002" spans="1:29" x14ac:dyDescent="0.25">
      <c r="A5002">
        <v>5001</v>
      </c>
      <c r="B5002" s="1" t="s">
        <v>267</v>
      </c>
      <c r="C5002" s="2">
        <v>0.53612268518518524</v>
      </c>
      <c r="D5002">
        <v>128</v>
      </c>
      <c r="E5002">
        <v>25</v>
      </c>
      <c r="F5002" s="1" t="s">
        <v>37</v>
      </c>
      <c r="G5002" s="1" t="s">
        <v>66</v>
      </c>
      <c r="H5002">
        <v>45.077800000000003</v>
      </c>
      <c r="I5002">
        <v>-63.546700000000001</v>
      </c>
      <c r="J5002">
        <v>25</v>
      </c>
      <c r="K5002" t="b">
        <v>1</v>
      </c>
      <c r="L5002">
        <v>753</v>
      </c>
      <c r="M5002" s="1" t="s">
        <v>63</v>
      </c>
      <c r="N5002" s="1" t="s">
        <v>64</v>
      </c>
      <c r="O5002">
        <v>2</v>
      </c>
      <c r="P5002" t="b">
        <v>0</v>
      </c>
      <c r="Q5002" t="b">
        <v>1</v>
      </c>
      <c r="R5002" s="1" t="s">
        <v>52</v>
      </c>
      <c r="S5002" s="1" t="s">
        <v>58</v>
      </c>
      <c r="T5002">
        <v>4</v>
      </c>
      <c r="U5002" s="1" t="s">
        <v>42</v>
      </c>
      <c r="V5002" s="1" t="s">
        <v>35</v>
      </c>
      <c r="W5002" s="1" t="str">
        <f>IF(OR(MasterData[[#This Row],[Event]]="Christmas Market", MasterData[[#This Row],[Event]]="Christmas"), "Christmas Sale", "Non-Christmas Sale")</f>
        <v>Non-Christmas Sale</v>
      </c>
      <c r="X5002" t="b">
        <v>0</v>
      </c>
      <c r="Y5002">
        <v>2</v>
      </c>
      <c r="Z5002">
        <v>93.95</v>
      </c>
      <c r="AA5002">
        <v>187.89</v>
      </c>
      <c r="AB5002">
        <v>0</v>
      </c>
      <c r="AC5002" t="str">
        <f>IF(MasterData[[#This Row],[Discount Amount]]&gt;0, "Promotional sale", "Non-Promotional Sales")</f>
        <v>Non-Promotional Sales</v>
      </c>
    </row>
    <row r="5003" spans="1:29" x14ac:dyDescent="0.25">
      <c r="A5003">
        <v>5002</v>
      </c>
      <c r="B5003" s="1" t="s">
        <v>335</v>
      </c>
      <c r="C5003" s="2">
        <v>0.15725694444444449</v>
      </c>
      <c r="D5003">
        <v>17</v>
      </c>
      <c r="E5003">
        <v>46</v>
      </c>
      <c r="F5003" s="1" t="s">
        <v>37</v>
      </c>
      <c r="G5003" s="1" t="s">
        <v>44</v>
      </c>
      <c r="H5003">
        <v>46.813099999999999</v>
      </c>
      <c r="I5003">
        <v>-71.207499999999996</v>
      </c>
      <c r="J5003">
        <v>18</v>
      </c>
      <c r="K5003" t="b">
        <v>1</v>
      </c>
      <c r="L5003">
        <v>195</v>
      </c>
      <c r="M5003" s="1" t="s">
        <v>74</v>
      </c>
      <c r="N5003" s="1" t="s">
        <v>75</v>
      </c>
      <c r="O5003">
        <v>5</v>
      </c>
      <c r="P5003" t="b">
        <v>1</v>
      </c>
      <c r="Q5003" t="b">
        <v>1</v>
      </c>
      <c r="R5003" s="1" t="s">
        <v>52</v>
      </c>
      <c r="S5003" s="1" t="s">
        <v>49</v>
      </c>
      <c r="T5003">
        <v>2</v>
      </c>
      <c r="U5003" s="1" t="s">
        <v>34</v>
      </c>
      <c r="V5003" s="1" t="s">
        <v>46</v>
      </c>
      <c r="W5003" s="1" t="str">
        <f>IF(OR(MasterData[[#This Row],[Event]]="Christmas Market", MasterData[[#This Row],[Event]]="Christmas"), "Christmas Sale", "Non-Christmas Sale")</f>
        <v>Christmas Sale</v>
      </c>
      <c r="X5003" t="b">
        <v>0</v>
      </c>
      <c r="Y5003">
        <v>4</v>
      </c>
      <c r="Z5003">
        <v>80.64</v>
      </c>
      <c r="AA5003">
        <v>403.19</v>
      </c>
      <c r="AB5003">
        <v>0</v>
      </c>
      <c r="AC5003" t="str">
        <f>IF(MasterData[[#This Row],[Discount Amount]]&gt;0, "Promotional sale", "Non-Promotional Sales")</f>
        <v>Non-Promotional Sales</v>
      </c>
    </row>
    <row r="5004" spans="1:29" x14ac:dyDescent="0.25">
      <c r="A5004">
        <v>5003</v>
      </c>
      <c r="B5004" s="1" t="s">
        <v>368</v>
      </c>
      <c r="C5004" s="2">
        <v>0.325775462962963</v>
      </c>
      <c r="D5004">
        <v>283</v>
      </c>
      <c r="E5004">
        <v>56</v>
      </c>
      <c r="F5004" s="1" t="s">
        <v>61</v>
      </c>
      <c r="G5004" s="1" t="s">
        <v>48</v>
      </c>
      <c r="H5004">
        <v>53.933300000000003</v>
      </c>
      <c r="I5004">
        <v>-116.5765</v>
      </c>
      <c r="J5004">
        <v>25</v>
      </c>
      <c r="K5004" t="b">
        <v>0</v>
      </c>
      <c r="L5004">
        <v>585</v>
      </c>
      <c r="M5004" s="1" t="s">
        <v>74</v>
      </c>
      <c r="N5004" s="1" t="s">
        <v>75</v>
      </c>
      <c r="O5004">
        <v>3</v>
      </c>
      <c r="P5004" t="b">
        <v>1</v>
      </c>
      <c r="Q5004" t="b">
        <v>0</v>
      </c>
      <c r="R5004" s="1" t="s">
        <v>41</v>
      </c>
      <c r="S5004" s="1" t="s">
        <v>33</v>
      </c>
      <c r="T5004">
        <v>4</v>
      </c>
      <c r="U5004" s="1" t="s">
        <v>45</v>
      </c>
      <c r="V5004" s="1" t="s">
        <v>35</v>
      </c>
      <c r="W5004" s="1" t="str">
        <f>IF(OR(MasterData[[#This Row],[Event]]="Christmas Market", MasterData[[#This Row],[Event]]="Christmas"), "Christmas Sale", "Non-Christmas Sale")</f>
        <v>Non-Christmas Sale</v>
      </c>
      <c r="X5004" t="b">
        <v>0</v>
      </c>
      <c r="Y5004">
        <v>5</v>
      </c>
      <c r="Z5004">
        <v>14.29</v>
      </c>
      <c r="AA5004">
        <v>42.88</v>
      </c>
      <c r="AB5004">
        <v>0</v>
      </c>
      <c r="AC5004" t="str">
        <f>IF(MasterData[[#This Row],[Discount Amount]]&gt;0, "Promotional sale", "Non-Promotional Sales")</f>
        <v>Non-Promotional Sales</v>
      </c>
    </row>
    <row r="5005" spans="1:29" x14ac:dyDescent="0.25">
      <c r="A5005">
        <v>5004</v>
      </c>
      <c r="B5005" s="1" t="s">
        <v>290</v>
      </c>
      <c r="C5005" s="2">
        <v>0.31259259259259253</v>
      </c>
      <c r="D5005">
        <v>173</v>
      </c>
      <c r="E5005">
        <v>18</v>
      </c>
      <c r="F5005" s="1" t="s">
        <v>61</v>
      </c>
      <c r="G5005" s="1" t="s">
        <v>62</v>
      </c>
      <c r="H5005">
        <v>46.565300000000001</v>
      </c>
      <c r="I5005">
        <v>-66.4619</v>
      </c>
      <c r="J5005">
        <v>72</v>
      </c>
      <c r="K5005" t="b">
        <v>1</v>
      </c>
      <c r="L5005">
        <v>720</v>
      </c>
      <c r="M5005" s="1" t="s">
        <v>39</v>
      </c>
      <c r="N5005" s="1" t="s">
        <v>40</v>
      </c>
      <c r="O5005">
        <v>3</v>
      </c>
      <c r="P5005" t="b">
        <v>1</v>
      </c>
      <c r="Q5005" t="b">
        <v>1</v>
      </c>
      <c r="R5005" s="1" t="s">
        <v>41</v>
      </c>
      <c r="S5005" s="1" t="s">
        <v>58</v>
      </c>
      <c r="T5005">
        <v>3</v>
      </c>
      <c r="U5005" s="1" t="s">
        <v>34</v>
      </c>
      <c r="V5005" s="1" t="s">
        <v>59</v>
      </c>
      <c r="W5005" s="1" t="str">
        <f>IF(OR(MasterData[[#This Row],[Event]]="Christmas Market", MasterData[[#This Row],[Event]]="Christmas"), "Christmas Sale", "Non-Christmas Sale")</f>
        <v>Non-Christmas Sale</v>
      </c>
      <c r="X5005" t="b">
        <v>0</v>
      </c>
      <c r="Y5005">
        <v>2</v>
      </c>
      <c r="Z5005">
        <v>62.84</v>
      </c>
      <c r="AA5005">
        <v>188.52</v>
      </c>
      <c r="AB5005">
        <v>18.850000000000001</v>
      </c>
      <c r="AC5005" t="str">
        <f>IF(MasterData[[#This Row],[Discount Amount]]&gt;0, "Promotional sale", "Non-Promotional Sales")</f>
        <v>Promotional sale</v>
      </c>
    </row>
    <row r="5006" spans="1:29" x14ac:dyDescent="0.25">
      <c r="A5006">
        <v>5005</v>
      </c>
      <c r="B5006" s="1" t="s">
        <v>89</v>
      </c>
      <c r="C5006" s="2">
        <v>0.36162037037037043</v>
      </c>
      <c r="D5006">
        <v>377</v>
      </c>
      <c r="E5006">
        <v>49</v>
      </c>
      <c r="F5006" s="1" t="s">
        <v>37</v>
      </c>
      <c r="G5006" s="1" t="s">
        <v>77</v>
      </c>
      <c r="H5006">
        <v>64.282300000000006</v>
      </c>
      <c r="I5006">
        <v>-135</v>
      </c>
      <c r="J5006">
        <v>3</v>
      </c>
      <c r="K5006" t="b">
        <v>1</v>
      </c>
      <c r="L5006">
        <v>542</v>
      </c>
      <c r="M5006" s="1" t="s">
        <v>63</v>
      </c>
      <c r="N5006" s="1" t="s">
        <v>64</v>
      </c>
      <c r="O5006">
        <v>5</v>
      </c>
      <c r="P5006" t="b">
        <v>1</v>
      </c>
      <c r="Q5006" t="b">
        <v>1</v>
      </c>
      <c r="R5006" s="1" t="s">
        <v>52</v>
      </c>
      <c r="S5006" s="1" t="s">
        <v>58</v>
      </c>
      <c r="T5006">
        <v>5</v>
      </c>
      <c r="U5006" s="1" t="s">
        <v>45</v>
      </c>
      <c r="V5006" s="1" t="s">
        <v>46</v>
      </c>
      <c r="W5006" s="1" t="str">
        <f>IF(OR(MasterData[[#This Row],[Event]]="Christmas Market", MasterData[[#This Row],[Event]]="Christmas"), "Christmas Sale", "Non-Christmas Sale")</f>
        <v>Christmas Sale</v>
      </c>
      <c r="X5006" t="b">
        <v>0</v>
      </c>
      <c r="Y5006">
        <v>3</v>
      </c>
      <c r="Z5006">
        <v>15.41</v>
      </c>
      <c r="AA5006">
        <v>77.040000000000006</v>
      </c>
      <c r="AB5006">
        <v>0</v>
      </c>
      <c r="AC5006" t="str">
        <f>IF(MasterData[[#This Row],[Discount Amount]]&gt;0, "Promotional sale", "Non-Promotional Sales")</f>
        <v>Non-Promotional Sales</v>
      </c>
    </row>
    <row r="5007" spans="1:29" x14ac:dyDescent="0.25">
      <c r="A5007">
        <v>5006</v>
      </c>
      <c r="B5007" s="1" t="s">
        <v>123</v>
      </c>
      <c r="C5007" s="2">
        <v>0.12822916666666662</v>
      </c>
      <c r="D5007">
        <v>353</v>
      </c>
      <c r="E5007">
        <v>31</v>
      </c>
      <c r="F5007" s="1" t="s">
        <v>37</v>
      </c>
      <c r="G5007" s="1" t="s">
        <v>62</v>
      </c>
      <c r="H5007">
        <v>46.565300000000001</v>
      </c>
      <c r="I5007">
        <v>-66.4619</v>
      </c>
      <c r="J5007">
        <v>10</v>
      </c>
      <c r="K5007" t="b">
        <v>0</v>
      </c>
      <c r="L5007">
        <v>213</v>
      </c>
      <c r="M5007" s="1" t="s">
        <v>63</v>
      </c>
      <c r="N5007" s="1" t="s">
        <v>64</v>
      </c>
      <c r="O5007">
        <v>1</v>
      </c>
      <c r="P5007" t="b">
        <v>1</v>
      </c>
      <c r="Q5007" t="b">
        <v>1</v>
      </c>
      <c r="R5007" s="1" t="s">
        <v>41</v>
      </c>
      <c r="S5007" s="1" t="s">
        <v>53</v>
      </c>
      <c r="T5007">
        <v>4</v>
      </c>
      <c r="U5007" s="1" t="s">
        <v>42</v>
      </c>
      <c r="V5007" s="1" t="s">
        <v>46</v>
      </c>
      <c r="W5007" s="1" t="str">
        <f>IF(OR(MasterData[[#This Row],[Event]]="Christmas Market", MasterData[[#This Row],[Event]]="Christmas"), "Christmas Sale", "Non-Christmas Sale")</f>
        <v>Christmas Sale</v>
      </c>
      <c r="X5007" t="b">
        <v>0</v>
      </c>
      <c r="Y5007">
        <v>3</v>
      </c>
      <c r="Z5007">
        <v>46.53</v>
      </c>
      <c r="AA5007">
        <v>46.53</v>
      </c>
      <c r="AB5007">
        <v>0</v>
      </c>
      <c r="AC5007" t="str">
        <f>IF(MasterData[[#This Row],[Discount Amount]]&gt;0, "Promotional sale", "Non-Promotional Sales")</f>
        <v>Non-Promotional Sales</v>
      </c>
    </row>
    <row r="5008" spans="1:29" x14ac:dyDescent="0.25">
      <c r="A5008">
        <v>5007</v>
      </c>
      <c r="B5008" s="1" t="s">
        <v>286</v>
      </c>
      <c r="C5008" s="2">
        <v>0.5854166666666667</v>
      </c>
      <c r="D5008">
        <v>95</v>
      </c>
      <c r="E5008">
        <v>46</v>
      </c>
      <c r="F5008" s="1" t="s">
        <v>37</v>
      </c>
      <c r="G5008" s="1" t="s">
        <v>77</v>
      </c>
      <c r="H5008">
        <v>64.282300000000006</v>
      </c>
      <c r="I5008">
        <v>-135</v>
      </c>
      <c r="J5008">
        <v>68</v>
      </c>
      <c r="K5008" t="b">
        <v>0</v>
      </c>
      <c r="L5008">
        <v>743</v>
      </c>
      <c r="M5008" s="1" t="s">
        <v>63</v>
      </c>
      <c r="N5008" s="1" t="s">
        <v>64</v>
      </c>
      <c r="O5008">
        <v>5</v>
      </c>
      <c r="P5008" t="b">
        <v>1</v>
      </c>
      <c r="Q5008" t="b">
        <v>1</v>
      </c>
      <c r="R5008" s="1" t="s">
        <v>41</v>
      </c>
      <c r="S5008" s="1" t="s">
        <v>58</v>
      </c>
      <c r="T5008">
        <v>1</v>
      </c>
      <c r="U5008" s="1" t="s">
        <v>45</v>
      </c>
      <c r="V5008" s="1" t="s">
        <v>46</v>
      </c>
      <c r="W5008" s="1" t="str">
        <f>IF(OR(MasterData[[#This Row],[Event]]="Christmas Market", MasterData[[#This Row],[Event]]="Christmas"), "Christmas Sale", "Non-Christmas Sale")</f>
        <v>Christmas Sale</v>
      </c>
      <c r="X5008" t="b">
        <v>1</v>
      </c>
      <c r="Y5008">
        <v>3</v>
      </c>
      <c r="Z5008">
        <v>43.8</v>
      </c>
      <c r="AA5008">
        <v>219</v>
      </c>
      <c r="AB5008">
        <v>0</v>
      </c>
      <c r="AC5008" t="str">
        <f>IF(MasterData[[#This Row],[Discount Amount]]&gt;0, "Promotional sale", "Non-Promotional Sales")</f>
        <v>Non-Promotional Sales</v>
      </c>
    </row>
    <row r="5009" spans="1:29" x14ac:dyDescent="0.25">
      <c r="A5009">
        <v>5008</v>
      </c>
      <c r="B5009" s="1" t="s">
        <v>110</v>
      </c>
      <c r="C5009" s="2">
        <v>0.27994212962962961</v>
      </c>
      <c r="D5009">
        <v>167</v>
      </c>
      <c r="E5009">
        <v>65</v>
      </c>
      <c r="F5009" s="1" t="s">
        <v>37</v>
      </c>
      <c r="G5009" s="1" t="s">
        <v>70</v>
      </c>
      <c r="H5009">
        <v>54.273099999999999</v>
      </c>
      <c r="I5009">
        <v>-61.738799999999998</v>
      </c>
      <c r="J5009">
        <v>48</v>
      </c>
      <c r="K5009" t="b">
        <v>1</v>
      </c>
      <c r="L5009">
        <v>120</v>
      </c>
      <c r="M5009" s="1" t="s">
        <v>56</v>
      </c>
      <c r="N5009" s="1" t="s">
        <v>57</v>
      </c>
      <c r="O5009">
        <v>5</v>
      </c>
      <c r="P5009" t="b">
        <v>0</v>
      </c>
      <c r="Q5009" t="b">
        <v>1</v>
      </c>
      <c r="R5009" s="1" t="s">
        <v>52</v>
      </c>
      <c r="S5009" s="1" t="s">
        <v>33</v>
      </c>
      <c r="T5009">
        <v>2</v>
      </c>
      <c r="U5009" s="1" t="s">
        <v>34</v>
      </c>
      <c r="V5009" s="1" t="s">
        <v>35</v>
      </c>
      <c r="W5009" s="1" t="str">
        <f>IF(OR(MasterData[[#This Row],[Event]]="Christmas Market", MasterData[[#This Row],[Event]]="Christmas"), "Christmas Sale", "Non-Christmas Sale")</f>
        <v>Non-Christmas Sale</v>
      </c>
      <c r="X5009" t="b">
        <v>0</v>
      </c>
      <c r="Y5009">
        <v>1</v>
      </c>
      <c r="Z5009">
        <v>44.31</v>
      </c>
      <c r="AA5009">
        <v>221.56</v>
      </c>
      <c r="AB5009">
        <v>0</v>
      </c>
      <c r="AC5009" t="str">
        <f>IF(MasterData[[#This Row],[Discount Amount]]&gt;0, "Promotional sale", "Non-Promotional Sales")</f>
        <v>Non-Promotional Sales</v>
      </c>
    </row>
    <row r="5010" spans="1:29" x14ac:dyDescent="0.25">
      <c r="A5010">
        <v>5009</v>
      </c>
      <c r="B5010" s="1" t="s">
        <v>223</v>
      </c>
      <c r="C5010" s="2">
        <v>0.13200231481481484</v>
      </c>
      <c r="D5010">
        <v>327</v>
      </c>
      <c r="E5010">
        <v>39</v>
      </c>
      <c r="F5010" s="1" t="s">
        <v>61</v>
      </c>
      <c r="G5010" s="1" t="s">
        <v>48</v>
      </c>
      <c r="H5010">
        <v>53.933300000000003</v>
      </c>
      <c r="I5010">
        <v>-116.5765</v>
      </c>
      <c r="J5010">
        <v>4</v>
      </c>
      <c r="K5010" t="b">
        <v>1</v>
      </c>
      <c r="L5010">
        <v>874</v>
      </c>
      <c r="M5010" s="1" t="s">
        <v>30</v>
      </c>
      <c r="N5010" s="1" t="s">
        <v>31</v>
      </c>
      <c r="O5010">
        <v>2</v>
      </c>
      <c r="P5010" t="b">
        <v>1</v>
      </c>
      <c r="Q5010" t="b">
        <v>1</v>
      </c>
      <c r="R5010" s="1" t="s">
        <v>41</v>
      </c>
      <c r="S5010" s="1" t="s">
        <v>49</v>
      </c>
      <c r="T5010">
        <v>5</v>
      </c>
      <c r="U5010" s="1" t="s">
        <v>42</v>
      </c>
      <c r="V5010" s="1" t="s">
        <v>46</v>
      </c>
      <c r="W5010" s="1" t="str">
        <f>IF(OR(MasterData[[#This Row],[Event]]="Christmas Market", MasterData[[#This Row],[Event]]="Christmas"), "Christmas Sale", "Non-Christmas Sale")</f>
        <v>Christmas Sale</v>
      </c>
      <c r="X5010" t="b">
        <v>0</v>
      </c>
      <c r="Y5010">
        <v>2</v>
      </c>
      <c r="Z5010">
        <v>27.23</v>
      </c>
      <c r="AA5010">
        <v>54.47</v>
      </c>
      <c r="AB5010">
        <v>0</v>
      </c>
      <c r="AC5010" t="str">
        <f>IF(MasterData[[#This Row],[Discount Amount]]&gt;0, "Promotional sale", "Non-Promotional Sales")</f>
        <v>Non-Promotional Sales</v>
      </c>
    </row>
    <row r="5011" spans="1:29" x14ac:dyDescent="0.25">
      <c r="A5011">
        <v>5010</v>
      </c>
      <c r="B5011" s="1" t="s">
        <v>122</v>
      </c>
      <c r="C5011" s="2">
        <v>0.44901620370370376</v>
      </c>
      <c r="D5011">
        <v>48</v>
      </c>
      <c r="E5011">
        <v>36</v>
      </c>
      <c r="F5011" s="1" t="s">
        <v>61</v>
      </c>
      <c r="G5011" s="1" t="s">
        <v>62</v>
      </c>
      <c r="H5011">
        <v>46.565300000000001</v>
      </c>
      <c r="I5011">
        <v>-66.4619</v>
      </c>
      <c r="J5011">
        <v>75</v>
      </c>
      <c r="K5011" t="b">
        <v>0</v>
      </c>
      <c r="L5011">
        <v>173</v>
      </c>
      <c r="M5011" s="1" t="s">
        <v>39</v>
      </c>
      <c r="N5011" s="1" t="s">
        <v>40</v>
      </c>
      <c r="O5011">
        <v>2</v>
      </c>
      <c r="P5011" t="b">
        <v>1</v>
      </c>
      <c r="Q5011" t="b">
        <v>0</v>
      </c>
      <c r="R5011" s="1" t="s">
        <v>41</v>
      </c>
      <c r="S5011" s="1" t="s">
        <v>49</v>
      </c>
      <c r="T5011">
        <v>2</v>
      </c>
      <c r="U5011" s="1" t="s">
        <v>42</v>
      </c>
      <c r="V5011" s="1" t="s">
        <v>46</v>
      </c>
      <c r="W5011" s="1" t="str">
        <f>IF(OR(MasterData[[#This Row],[Event]]="Christmas Market", MasterData[[#This Row],[Event]]="Christmas"), "Christmas Sale", "Non-Christmas Sale")</f>
        <v>Christmas Sale</v>
      </c>
      <c r="X5011" t="b">
        <v>0</v>
      </c>
      <c r="Y5011">
        <v>3</v>
      </c>
      <c r="Z5011">
        <v>37.369999999999997</v>
      </c>
      <c r="AA5011">
        <v>74.739999999999995</v>
      </c>
      <c r="AB5011">
        <v>0</v>
      </c>
      <c r="AC5011" t="str">
        <f>IF(MasterData[[#This Row],[Discount Amount]]&gt;0, "Promotional sale", "Non-Promotional Sales")</f>
        <v>Non-Promotional Sales</v>
      </c>
    </row>
    <row r="5012" spans="1:29" x14ac:dyDescent="0.25">
      <c r="A5012">
        <v>5011</v>
      </c>
      <c r="B5012" s="1" t="s">
        <v>302</v>
      </c>
      <c r="C5012" s="2">
        <v>0.47204861111111107</v>
      </c>
      <c r="D5012">
        <v>448</v>
      </c>
      <c r="E5012">
        <v>63</v>
      </c>
      <c r="F5012" s="1" t="s">
        <v>37</v>
      </c>
      <c r="G5012" s="1" t="s">
        <v>79</v>
      </c>
      <c r="H5012">
        <v>63.588799999999999</v>
      </c>
      <c r="I5012">
        <v>-115.5069</v>
      </c>
      <c r="J5012">
        <v>67</v>
      </c>
      <c r="K5012" t="b">
        <v>1</v>
      </c>
      <c r="L5012">
        <v>157</v>
      </c>
      <c r="M5012" s="1" t="s">
        <v>74</v>
      </c>
      <c r="N5012" s="1" t="s">
        <v>75</v>
      </c>
      <c r="O5012">
        <v>4</v>
      </c>
      <c r="P5012" t="b">
        <v>0</v>
      </c>
      <c r="Q5012" t="b">
        <v>1</v>
      </c>
      <c r="R5012" s="1" t="s">
        <v>52</v>
      </c>
      <c r="S5012" s="1" t="s">
        <v>33</v>
      </c>
      <c r="T5012">
        <v>3</v>
      </c>
      <c r="U5012" s="1" t="s">
        <v>42</v>
      </c>
      <c r="V5012" s="1" t="s">
        <v>35</v>
      </c>
      <c r="W5012" s="1" t="str">
        <f>IF(OR(MasterData[[#This Row],[Event]]="Christmas Market", MasterData[[#This Row],[Event]]="Christmas"), "Christmas Sale", "Non-Christmas Sale")</f>
        <v>Non-Christmas Sale</v>
      </c>
      <c r="X5012" t="b">
        <v>1</v>
      </c>
      <c r="Y5012">
        <v>5</v>
      </c>
      <c r="Z5012">
        <v>19.170000000000002</v>
      </c>
      <c r="AA5012">
        <v>76.69</v>
      </c>
      <c r="AB5012">
        <v>0</v>
      </c>
      <c r="AC5012" t="str">
        <f>IF(MasterData[[#This Row],[Discount Amount]]&gt;0, "Promotional sale", "Non-Promotional Sales")</f>
        <v>Non-Promotional Sales</v>
      </c>
    </row>
    <row r="5013" spans="1:29" x14ac:dyDescent="0.25">
      <c r="A5013">
        <v>5012</v>
      </c>
      <c r="B5013" s="1" t="s">
        <v>321</v>
      </c>
      <c r="C5013" s="2">
        <v>5.3263888888888999E-2</v>
      </c>
      <c r="D5013">
        <v>465</v>
      </c>
      <c r="E5013">
        <v>36</v>
      </c>
      <c r="F5013" s="1" t="s">
        <v>37</v>
      </c>
      <c r="G5013" s="1" t="s">
        <v>44</v>
      </c>
      <c r="H5013">
        <v>46.813099999999999</v>
      </c>
      <c r="I5013">
        <v>-71.207499999999996</v>
      </c>
      <c r="J5013">
        <v>84</v>
      </c>
      <c r="K5013" t="b">
        <v>1</v>
      </c>
      <c r="L5013">
        <v>844</v>
      </c>
      <c r="M5013" s="1" t="s">
        <v>56</v>
      </c>
      <c r="N5013" s="1" t="s">
        <v>57</v>
      </c>
      <c r="O5013">
        <v>3</v>
      </c>
      <c r="P5013" t="b">
        <v>1</v>
      </c>
      <c r="Q5013" t="b">
        <v>1</v>
      </c>
      <c r="R5013" s="1" t="s">
        <v>41</v>
      </c>
      <c r="S5013" s="1" t="s">
        <v>58</v>
      </c>
      <c r="T5013">
        <v>2</v>
      </c>
      <c r="U5013" s="1" t="s">
        <v>34</v>
      </c>
      <c r="V5013" s="1" t="s">
        <v>46</v>
      </c>
      <c r="W5013" s="1" t="str">
        <f>IF(OR(MasterData[[#This Row],[Event]]="Christmas Market", MasterData[[#This Row],[Event]]="Christmas"), "Christmas Sale", "Non-Christmas Sale")</f>
        <v>Christmas Sale</v>
      </c>
      <c r="X5013" t="b">
        <v>1</v>
      </c>
      <c r="Y5013">
        <v>2</v>
      </c>
      <c r="Z5013">
        <v>48.5</v>
      </c>
      <c r="AA5013">
        <v>145.5</v>
      </c>
      <c r="AB5013">
        <v>0</v>
      </c>
      <c r="AC5013" t="str">
        <f>IF(MasterData[[#This Row],[Discount Amount]]&gt;0, "Promotional sale", "Non-Promotional Sales")</f>
        <v>Non-Promotional Sales</v>
      </c>
    </row>
    <row r="5014" spans="1:29" x14ac:dyDescent="0.25">
      <c r="A5014">
        <v>5013</v>
      </c>
      <c r="B5014" s="1" t="s">
        <v>60</v>
      </c>
      <c r="C5014" s="2">
        <v>0.91511574074074065</v>
      </c>
      <c r="D5014">
        <v>97</v>
      </c>
      <c r="E5014">
        <v>48</v>
      </c>
      <c r="F5014" s="1" t="s">
        <v>61</v>
      </c>
      <c r="G5014" s="1" t="s">
        <v>38</v>
      </c>
      <c r="H5014">
        <v>53.726700000000001</v>
      </c>
      <c r="I5014">
        <v>-127.6476</v>
      </c>
      <c r="J5014">
        <v>57</v>
      </c>
      <c r="K5014" t="b">
        <v>1</v>
      </c>
      <c r="L5014">
        <v>663</v>
      </c>
      <c r="M5014" s="1" t="s">
        <v>30</v>
      </c>
      <c r="N5014" s="1" t="s">
        <v>31</v>
      </c>
      <c r="O5014">
        <v>3</v>
      </c>
      <c r="P5014" t="b">
        <v>1</v>
      </c>
      <c r="Q5014" t="b">
        <v>0</v>
      </c>
      <c r="R5014" s="1" t="s">
        <v>52</v>
      </c>
      <c r="S5014" s="1" t="s">
        <v>53</v>
      </c>
      <c r="T5014">
        <v>1</v>
      </c>
      <c r="U5014" s="1" t="s">
        <v>42</v>
      </c>
      <c r="V5014" s="1" t="s">
        <v>59</v>
      </c>
      <c r="W5014" s="1" t="str">
        <f>IF(OR(MasterData[[#This Row],[Event]]="Christmas Market", MasterData[[#This Row],[Event]]="Christmas"), "Christmas Sale", "Non-Christmas Sale")</f>
        <v>Non-Christmas Sale</v>
      </c>
      <c r="X5014" t="b">
        <v>1</v>
      </c>
      <c r="Y5014">
        <v>1</v>
      </c>
      <c r="Z5014">
        <v>77.989999999999995</v>
      </c>
      <c r="AA5014">
        <v>233.97</v>
      </c>
      <c r="AB5014">
        <v>23.4</v>
      </c>
      <c r="AC5014" t="str">
        <f>IF(MasterData[[#This Row],[Discount Amount]]&gt;0, "Promotional sale", "Non-Promotional Sales")</f>
        <v>Promotional sale</v>
      </c>
    </row>
    <row r="5015" spans="1:29" x14ac:dyDescent="0.25">
      <c r="A5015">
        <v>5014</v>
      </c>
      <c r="B5015" s="1" t="s">
        <v>317</v>
      </c>
      <c r="C5015" s="2">
        <v>0.72487268518518522</v>
      </c>
      <c r="D5015">
        <v>381</v>
      </c>
      <c r="E5015">
        <v>65</v>
      </c>
      <c r="F5015" s="1" t="s">
        <v>28</v>
      </c>
      <c r="G5015" s="1" t="s">
        <v>29</v>
      </c>
      <c r="H5015">
        <v>51.253799999999998</v>
      </c>
      <c r="I5015">
        <v>-85.3232</v>
      </c>
      <c r="J5015">
        <v>59</v>
      </c>
      <c r="K5015" t="b">
        <v>1</v>
      </c>
      <c r="L5015">
        <v>170</v>
      </c>
      <c r="M5015" s="1" t="s">
        <v>63</v>
      </c>
      <c r="N5015" s="1" t="s">
        <v>64</v>
      </c>
      <c r="O5015">
        <v>4</v>
      </c>
      <c r="P5015" t="b">
        <v>1</v>
      </c>
      <c r="Q5015" t="b">
        <v>0</v>
      </c>
      <c r="R5015" s="1" t="s">
        <v>32</v>
      </c>
      <c r="S5015" s="1" t="s">
        <v>33</v>
      </c>
      <c r="T5015">
        <v>3</v>
      </c>
      <c r="U5015" s="1" t="s">
        <v>45</v>
      </c>
      <c r="V5015" s="1" t="s">
        <v>46</v>
      </c>
      <c r="W5015" s="1" t="str">
        <f>IF(OR(MasterData[[#This Row],[Event]]="Christmas Market", MasterData[[#This Row],[Event]]="Christmas"), "Christmas Sale", "Non-Christmas Sale")</f>
        <v>Christmas Sale</v>
      </c>
      <c r="X5015" t="b">
        <v>0</v>
      </c>
      <c r="Y5015">
        <v>2</v>
      </c>
      <c r="Z5015">
        <v>36.83</v>
      </c>
      <c r="AA5015">
        <v>147.32</v>
      </c>
      <c r="AB5015">
        <v>0</v>
      </c>
      <c r="AC5015" t="str">
        <f>IF(MasterData[[#This Row],[Discount Amount]]&gt;0, "Promotional sale", "Non-Promotional Sales")</f>
        <v>Non-Promotional Sales</v>
      </c>
    </row>
    <row r="5016" spans="1:29" x14ac:dyDescent="0.25">
      <c r="A5016">
        <v>5015</v>
      </c>
      <c r="B5016" s="1" t="s">
        <v>355</v>
      </c>
      <c r="C5016" s="2">
        <v>0.38800925925925922</v>
      </c>
      <c r="D5016">
        <v>238</v>
      </c>
      <c r="E5016">
        <v>40</v>
      </c>
      <c r="F5016" s="1" t="s">
        <v>37</v>
      </c>
      <c r="G5016" s="1" t="s">
        <v>62</v>
      </c>
      <c r="H5016">
        <v>46.565300000000001</v>
      </c>
      <c r="I5016">
        <v>-66.4619</v>
      </c>
      <c r="J5016">
        <v>15</v>
      </c>
      <c r="K5016" t="b">
        <v>0</v>
      </c>
      <c r="L5016">
        <v>508</v>
      </c>
      <c r="M5016" s="1" t="s">
        <v>63</v>
      </c>
      <c r="N5016" s="1" t="s">
        <v>64</v>
      </c>
      <c r="O5016">
        <v>2</v>
      </c>
      <c r="P5016" t="b">
        <v>1</v>
      </c>
      <c r="Q5016" t="b">
        <v>1</v>
      </c>
      <c r="R5016" s="1" t="s">
        <v>32</v>
      </c>
      <c r="S5016" s="1" t="s">
        <v>53</v>
      </c>
      <c r="T5016">
        <v>3</v>
      </c>
      <c r="U5016" s="1" t="s">
        <v>42</v>
      </c>
      <c r="V5016" s="1" t="s">
        <v>35</v>
      </c>
      <c r="W5016" s="1" t="str">
        <f>IF(OR(MasterData[[#This Row],[Event]]="Christmas Market", MasterData[[#This Row],[Event]]="Christmas"), "Christmas Sale", "Non-Christmas Sale")</f>
        <v>Non-Christmas Sale</v>
      </c>
      <c r="X5016" t="b">
        <v>0</v>
      </c>
      <c r="Y5016">
        <v>4</v>
      </c>
      <c r="Z5016">
        <v>99.62</v>
      </c>
      <c r="AA5016">
        <v>199.24</v>
      </c>
      <c r="AB5016">
        <v>0</v>
      </c>
      <c r="AC5016" t="str">
        <f>IF(MasterData[[#This Row],[Discount Amount]]&gt;0, "Promotional sale", "Non-Promotional Sales")</f>
        <v>Non-Promotional Sales</v>
      </c>
    </row>
    <row r="5017" spans="1:29" x14ac:dyDescent="0.25">
      <c r="A5017">
        <v>5016</v>
      </c>
      <c r="B5017" s="1" t="s">
        <v>275</v>
      </c>
      <c r="C5017" s="2">
        <v>0.36158564814814809</v>
      </c>
      <c r="D5017">
        <v>173</v>
      </c>
      <c r="E5017">
        <v>54</v>
      </c>
      <c r="F5017" s="1" t="s">
        <v>37</v>
      </c>
      <c r="G5017" s="1" t="s">
        <v>51</v>
      </c>
      <c r="H5017">
        <v>53.760899999999999</v>
      </c>
      <c r="I5017">
        <v>-98.813900000000004</v>
      </c>
      <c r="J5017">
        <v>82</v>
      </c>
      <c r="K5017" t="b">
        <v>1</v>
      </c>
      <c r="L5017">
        <v>730</v>
      </c>
      <c r="M5017" s="1" t="s">
        <v>74</v>
      </c>
      <c r="N5017" s="1" t="s">
        <v>75</v>
      </c>
      <c r="O5017">
        <v>3</v>
      </c>
      <c r="P5017" t="b">
        <v>0</v>
      </c>
      <c r="Q5017" t="b">
        <v>1</v>
      </c>
      <c r="R5017" s="1" t="s">
        <v>32</v>
      </c>
      <c r="S5017" s="1" t="s">
        <v>49</v>
      </c>
      <c r="T5017">
        <v>1</v>
      </c>
      <c r="U5017" s="1" t="s">
        <v>34</v>
      </c>
      <c r="V5017" s="1" t="s">
        <v>59</v>
      </c>
      <c r="W5017" s="1" t="str">
        <f>IF(OR(MasterData[[#This Row],[Event]]="Christmas Market", MasterData[[#This Row],[Event]]="Christmas"), "Christmas Sale", "Non-Christmas Sale")</f>
        <v>Non-Christmas Sale</v>
      </c>
      <c r="X5017" t="b">
        <v>1</v>
      </c>
      <c r="Y5017">
        <v>4</v>
      </c>
      <c r="Z5017">
        <v>83.04</v>
      </c>
      <c r="AA5017">
        <v>249.13</v>
      </c>
      <c r="AB5017">
        <v>24.91</v>
      </c>
      <c r="AC5017" t="str">
        <f>IF(MasterData[[#This Row],[Discount Amount]]&gt;0, "Promotional sale", "Non-Promotional Sales")</f>
        <v>Promotional sale</v>
      </c>
    </row>
    <row r="5018" spans="1:29" x14ac:dyDescent="0.25">
      <c r="A5018">
        <v>5017</v>
      </c>
      <c r="B5018" s="1" t="s">
        <v>391</v>
      </c>
      <c r="C5018" s="2">
        <v>0.97767361111111106</v>
      </c>
      <c r="D5018">
        <v>52</v>
      </c>
      <c r="E5018">
        <v>57</v>
      </c>
      <c r="F5018" s="1" t="s">
        <v>37</v>
      </c>
      <c r="G5018" s="1" t="s">
        <v>68</v>
      </c>
      <c r="H5018">
        <v>46.318800000000003</v>
      </c>
      <c r="I5018">
        <v>-63.146099999999997</v>
      </c>
      <c r="J5018">
        <v>33</v>
      </c>
      <c r="K5018" t="b">
        <v>1</v>
      </c>
      <c r="L5018">
        <v>620</v>
      </c>
      <c r="M5018" s="1" t="s">
        <v>56</v>
      </c>
      <c r="N5018" s="1" t="s">
        <v>57</v>
      </c>
      <c r="O5018">
        <v>1</v>
      </c>
      <c r="P5018" t="b">
        <v>1</v>
      </c>
      <c r="Q5018" t="b">
        <v>0</v>
      </c>
      <c r="R5018" s="1" t="s">
        <v>41</v>
      </c>
      <c r="S5018" s="1" t="s">
        <v>58</v>
      </c>
      <c r="T5018">
        <v>4</v>
      </c>
      <c r="U5018" s="1" t="s">
        <v>34</v>
      </c>
      <c r="V5018" s="1" t="s">
        <v>35</v>
      </c>
      <c r="W5018" s="1" t="str">
        <f>IF(OR(MasterData[[#This Row],[Event]]="Christmas Market", MasterData[[#This Row],[Event]]="Christmas"), "Christmas Sale", "Non-Christmas Sale")</f>
        <v>Non-Christmas Sale</v>
      </c>
      <c r="X5018" t="b">
        <v>1</v>
      </c>
      <c r="Y5018">
        <v>4</v>
      </c>
      <c r="Z5018">
        <v>98.06</v>
      </c>
      <c r="AA5018">
        <v>98.06</v>
      </c>
      <c r="AB5018">
        <v>0</v>
      </c>
      <c r="AC5018" t="str">
        <f>IF(MasterData[[#This Row],[Discount Amount]]&gt;0, "Promotional sale", "Non-Promotional Sales")</f>
        <v>Non-Promotional Sales</v>
      </c>
    </row>
    <row r="5019" spans="1:29" x14ac:dyDescent="0.25">
      <c r="A5019">
        <v>5018</v>
      </c>
      <c r="B5019" s="1" t="s">
        <v>185</v>
      </c>
      <c r="C5019" s="2">
        <v>0.39655092592592589</v>
      </c>
      <c r="D5019">
        <v>149</v>
      </c>
      <c r="E5019">
        <v>30</v>
      </c>
      <c r="F5019" s="1" t="s">
        <v>37</v>
      </c>
      <c r="G5019" s="1" t="s">
        <v>55</v>
      </c>
      <c r="H5019">
        <v>52.939900000000002</v>
      </c>
      <c r="I5019">
        <v>-106.4509</v>
      </c>
      <c r="J5019">
        <v>53</v>
      </c>
      <c r="K5019" t="b">
        <v>0</v>
      </c>
      <c r="L5019">
        <v>792</v>
      </c>
      <c r="M5019" s="1" t="s">
        <v>63</v>
      </c>
      <c r="N5019" s="1" t="s">
        <v>64</v>
      </c>
      <c r="O5019">
        <v>1</v>
      </c>
      <c r="P5019" t="b">
        <v>0</v>
      </c>
      <c r="Q5019" t="b">
        <v>0</v>
      </c>
      <c r="R5019" s="1" t="s">
        <v>32</v>
      </c>
      <c r="S5019" s="1" t="s">
        <v>49</v>
      </c>
      <c r="T5019">
        <v>5</v>
      </c>
      <c r="U5019" s="1" t="s">
        <v>42</v>
      </c>
      <c r="V5019" s="1" t="s">
        <v>35</v>
      </c>
      <c r="W5019" s="1" t="str">
        <f>IF(OR(MasterData[[#This Row],[Event]]="Christmas Market", MasterData[[#This Row],[Event]]="Christmas"), "Christmas Sale", "Non-Christmas Sale")</f>
        <v>Non-Christmas Sale</v>
      </c>
      <c r="X5019" t="b">
        <v>1</v>
      </c>
      <c r="Y5019">
        <v>2</v>
      </c>
      <c r="Z5019">
        <v>54.19</v>
      </c>
      <c r="AA5019">
        <v>54.19</v>
      </c>
      <c r="AB5019">
        <v>0</v>
      </c>
      <c r="AC5019" t="str">
        <f>IF(MasterData[[#This Row],[Discount Amount]]&gt;0, "Promotional sale", "Non-Promotional Sales")</f>
        <v>Non-Promotional Sales</v>
      </c>
    </row>
    <row r="5020" spans="1:29" x14ac:dyDescent="0.25">
      <c r="A5020">
        <v>5019</v>
      </c>
      <c r="B5020" s="1" t="s">
        <v>163</v>
      </c>
      <c r="C5020" s="2">
        <v>0.62826388888888896</v>
      </c>
      <c r="D5020">
        <v>303</v>
      </c>
      <c r="E5020">
        <v>24</v>
      </c>
      <c r="F5020" s="1" t="s">
        <v>37</v>
      </c>
      <c r="G5020" s="1" t="s">
        <v>48</v>
      </c>
      <c r="H5020">
        <v>53.933300000000003</v>
      </c>
      <c r="I5020">
        <v>-116.5765</v>
      </c>
      <c r="J5020">
        <v>48</v>
      </c>
      <c r="K5020" t="b">
        <v>1</v>
      </c>
      <c r="L5020">
        <v>830</v>
      </c>
      <c r="M5020" s="1" t="s">
        <v>30</v>
      </c>
      <c r="N5020" s="1" t="s">
        <v>31</v>
      </c>
      <c r="O5020">
        <v>1</v>
      </c>
      <c r="P5020" t="b">
        <v>1</v>
      </c>
      <c r="Q5020" t="b">
        <v>0</v>
      </c>
      <c r="R5020" s="1" t="s">
        <v>52</v>
      </c>
      <c r="S5020" s="1" t="s">
        <v>53</v>
      </c>
      <c r="T5020">
        <v>1</v>
      </c>
      <c r="U5020" s="1" t="s">
        <v>34</v>
      </c>
      <c r="V5020" s="1" t="s">
        <v>59</v>
      </c>
      <c r="W5020" s="1" t="str">
        <f>IF(OR(MasterData[[#This Row],[Event]]="Christmas Market", MasterData[[#This Row],[Event]]="Christmas"), "Christmas Sale", "Non-Christmas Sale")</f>
        <v>Non-Christmas Sale</v>
      </c>
      <c r="X5020" t="b">
        <v>0</v>
      </c>
      <c r="Y5020">
        <v>3</v>
      </c>
      <c r="Z5020">
        <v>68.150000000000006</v>
      </c>
      <c r="AA5020">
        <v>68.150000000000006</v>
      </c>
      <c r="AB5020">
        <v>6.81</v>
      </c>
      <c r="AC5020" t="str">
        <f>IF(MasterData[[#This Row],[Discount Amount]]&gt;0, "Promotional sale", "Non-Promotional Sales")</f>
        <v>Promotional sale</v>
      </c>
    </row>
    <row r="5021" spans="1:29" x14ac:dyDescent="0.25">
      <c r="A5021">
        <v>5020</v>
      </c>
      <c r="B5021" s="1" t="s">
        <v>170</v>
      </c>
      <c r="C5021" s="2">
        <v>0.94743055555555555</v>
      </c>
      <c r="D5021">
        <v>330</v>
      </c>
      <c r="E5021">
        <v>44</v>
      </c>
      <c r="F5021" s="1" t="s">
        <v>28</v>
      </c>
      <c r="G5021" s="1" t="s">
        <v>77</v>
      </c>
      <c r="H5021">
        <v>64.282300000000006</v>
      </c>
      <c r="I5021">
        <v>-135</v>
      </c>
      <c r="J5021">
        <v>58</v>
      </c>
      <c r="K5021" t="b">
        <v>1</v>
      </c>
      <c r="L5021">
        <v>924</v>
      </c>
      <c r="M5021" s="1" t="s">
        <v>30</v>
      </c>
      <c r="N5021" s="1" t="s">
        <v>31</v>
      </c>
      <c r="O5021">
        <v>2</v>
      </c>
      <c r="P5021" t="b">
        <v>1</v>
      </c>
      <c r="Q5021" t="b">
        <v>0</v>
      </c>
      <c r="R5021" s="1" t="s">
        <v>41</v>
      </c>
      <c r="S5021" s="1" t="s">
        <v>58</v>
      </c>
      <c r="T5021">
        <v>1</v>
      </c>
      <c r="U5021" s="1" t="s">
        <v>34</v>
      </c>
      <c r="V5021" s="1" t="s">
        <v>35</v>
      </c>
      <c r="W5021" s="1" t="str">
        <f>IF(OR(MasterData[[#This Row],[Event]]="Christmas Market", MasterData[[#This Row],[Event]]="Christmas"), "Christmas Sale", "Non-Christmas Sale")</f>
        <v>Non-Christmas Sale</v>
      </c>
      <c r="X5021" t="b">
        <v>1</v>
      </c>
      <c r="Y5021">
        <v>4</v>
      </c>
      <c r="Z5021">
        <v>11.48</v>
      </c>
      <c r="AA5021">
        <v>22.95</v>
      </c>
      <c r="AB5021">
        <v>0</v>
      </c>
      <c r="AC5021" t="str">
        <f>IF(MasterData[[#This Row],[Discount Amount]]&gt;0, "Promotional sale", "Non-Promotional Sales")</f>
        <v>Non-Promotional Sales</v>
      </c>
    </row>
    <row r="5022" spans="1:29" x14ac:dyDescent="0.25">
      <c r="A5022">
        <v>5021</v>
      </c>
      <c r="B5022" s="1" t="s">
        <v>344</v>
      </c>
      <c r="C5022" s="2">
        <v>0.60866898148148141</v>
      </c>
      <c r="D5022">
        <v>292</v>
      </c>
      <c r="E5022">
        <v>52</v>
      </c>
      <c r="F5022" s="1" t="s">
        <v>61</v>
      </c>
      <c r="G5022" s="1" t="s">
        <v>66</v>
      </c>
      <c r="H5022">
        <v>45.077800000000003</v>
      </c>
      <c r="I5022">
        <v>-63.546700000000001</v>
      </c>
      <c r="J5022">
        <v>1</v>
      </c>
      <c r="K5022" t="b">
        <v>1</v>
      </c>
      <c r="L5022">
        <v>241</v>
      </c>
      <c r="M5022" s="1" t="s">
        <v>74</v>
      </c>
      <c r="N5022" s="1" t="s">
        <v>75</v>
      </c>
      <c r="O5022">
        <v>5</v>
      </c>
      <c r="P5022" t="b">
        <v>1</v>
      </c>
      <c r="Q5022" t="b">
        <v>0</v>
      </c>
      <c r="R5022" s="1" t="s">
        <v>41</v>
      </c>
      <c r="S5022" s="1" t="s">
        <v>53</v>
      </c>
      <c r="T5022">
        <v>4</v>
      </c>
      <c r="U5022" s="1" t="s">
        <v>45</v>
      </c>
      <c r="V5022" s="1" t="s">
        <v>59</v>
      </c>
      <c r="W5022" s="1" t="str">
        <f>IF(OR(MasterData[[#This Row],[Event]]="Christmas Market", MasterData[[#This Row],[Event]]="Christmas"), "Christmas Sale", "Non-Christmas Sale")</f>
        <v>Non-Christmas Sale</v>
      </c>
      <c r="X5022" t="b">
        <v>0</v>
      </c>
      <c r="Y5022">
        <v>5</v>
      </c>
      <c r="Z5022">
        <v>33.33</v>
      </c>
      <c r="AA5022">
        <v>166.64</v>
      </c>
      <c r="AB5022">
        <v>16.66</v>
      </c>
      <c r="AC5022" t="str">
        <f>IF(MasterData[[#This Row],[Discount Amount]]&gt;0, "Promotional sale", "Non-Promotional Sales")</f>
        <v>Promotional sale</v>
      </c>
    </row>
    <row r="5023" spans="1:29" x14ac:dyDescent="0.25">
      <c r="A5023">
        <v>5022</v>
      </c>
      <c r="B5023" s="1" t="s">
        <v>191</v>
      </c>
      <c r="C5023" s="2">
        <v>0.15208333333333335</v>
      </c>
      <c r="D5023">
        <v>307</v>
      </c>
      <c r="E5023">
        <v>37</v>
      </c>
      <c r="F5023" s="1" t="s">
        <v>61</v>
      </c>
      <c r="G5023" s="1" t="s">
        <v>29</v>
      </c>
      <c r="H5023">
        <v>51.253799999999998</v>
      </c>
      <c r="I5023">
        <v>-85.3232</v>
      </c>
      <c r="J5023">
        <v>31</v>
      </c>
      <c r="K5023" t="b">
        <v>1</v>
      </c>
      <c r="L5023">
        <v>681</v>
      </c>
      <c r="M5023" s="1" t="s">
        <v>56</v>
      </c>
      <c r="N5023" s="1" t="s">
        <v>57</v>
      </c>
      <c r="O5023">
        <v>5</v>
      </c>
      <c r="P5023" t="b">
        <v>0</v>
      </c>
      <c r="Q5023" t="b">
        <v>1</v>
      </c>
      <c r="R5023" s="1" t="s">
        <v>52</v>
      </c>
      <c r="S5023" s="1" t="s">
        <v>53</v>
      </c>
      <c r="T5023">
        <v>4</v>
      </c>
      <c r="U5023" s="1" t="s">
        <v>45</v>
      </c>
      <c r="V5023" s="1" t="s">
        <v>46</v>
      </c>
      <c r="W5023" s="1" t="str">
        <f>IF(OR(MasterData[[#This Row],[Event]]="Christmas Market", MasterData[[#This Row],[Event]]="Christmas"), "Christmas Sale", "Non-Christmas Sale")</f>
        <v>Christmas Sale</v>
      </c>
      <c r="X5023" t="b">
        <v>0</v>
      </c>
      <c r="Y5023">
        <v>2</v>
      </c>
      <c r="Z5023">
        <v>27.1</v>
      </c>
      <c r="AA5023">
        <v>135.5</v>
      </c>
      <c r="AB5023">
        <v>0</v>
      </c>
      <c r="AC5023" t="str">
        <f>IF(MasterData[[#This Row],[Discount Amount]]&gt;0, "Promotional sale", "Non-Promotional Sales")</f>
        <v>Non-Promotional Sales</v>
      </c>
    </row>
    <row r="5024" spans="1:29" x14ac:dyDescent="0.25">
      <c r="A5024">
        <v>5023</v>
      </c>
      <c r="B5024" s="1" t="s">
        <v>263</v>
      </c>
      <c r="C5024" s="2">
        <v>0.92295138888888895</v>
      </c>
      <c r="D5024">
        <v>483</v>
      </c>
      <c r="E5024">
        <v>20</v>
      </c>
      <c r="F5024" s="1" t="s">
        <v>37</v>
      </c>
      <c r="G5024" s="1" t="s">
        <v>62</v>
      </c>
      <c r="H5024">
        <v>46.565300000000001</v>
      </c>
      <c r="I5024">
        <v>-66.4619</v>
      </c>
      <c r="J5024">
        <v>99</v>
      </c>
      <c r="K5024" t="b">
        <v>1</v>
      </c>
      <c r="L5024">
        <v>921</v>
      </c>
      <c r="M5024" s="1" t="s">
        <v>63</v>
      </c>
      <c r="N5024" s="1" t="s">
        <v>64</v>
      </c>
      <c r="O5024">
        <v>3</v>
      </c>
      <c r="P5024" t="b">
        <v>0</v>
      </c>
      <c r="Q5024" t="b">
        <v>0</v>
      </c>
      <c r="R5024" s="1" t="s">
        <v>41</v>
      </c>
      <c r="S5024" s="1" t="s">
        <v>53</v>
      </c>
      <c r="T5024">
        <v>3</v>
      </c>
      <c r="U5024" s="1" t="s">
        <v>45</v>
      </c>
      <c r="V5024" s="1" t="s">
        <v>35</v>
      </c>
      <c r="W5024" s="1" t="str">
        <f>IF(OR(MasterData[[#This Row],[Event]]="Christmas Market", MasterData[[#This Row],[Event]]="Christmas"), "Christmas Sale", "Non-Christmas Sale")</f>
        <v>Non-Christmas Sale</v>
      </c>
      <c r="X5024" t="b">
        <v>0</v>
      </c>
      <c r="Y5024">
        <v>1</v>
      </c>
      <c r="Z5024">
        <v>98.74</v>
      </c>
      <c r="AA5024">
        <v>296.23</v>
      </c>
      <c r="AB5024">
        <v>0</v>
      </c>
      <c r="AC5024" t="str">
        <f>IF(MasterData[[#This Row],[Discount Amount]]&gt;0, "Promotional sale", "Non-Promotional Sales")</f>
        <v>Non-Promotional Sales</v>
      </c>
    </row>
    <row r="5025" spans="1:29" x14ac:dyDescent="0.25">
      <c r="A5025">
        <v>5024</v>
      </c>
      <c r="B5025" s="1" t="s">
        <v>243</v>
      </c>
      <c r="C5025" s="2">
        <v>0.5709375000000001</v>
      </c>
      <c r="D5025">
        <v>182</v>
      </c>
      <c r="E5025">
        <v>48</v>
      </c>
      <c r="F5025" s="1" t="s">
        <v>61</v>
      </c>
      <c r="G5025" s="1" t="s">
        <v>68</v>
      </c>
      <c r="H5025">
        <v>46.318800000000003</v>
      </c>
      <c r="I5025">
        <v>-63.146099999999997</v>
      </c>
      <c r="J5025">
        <v>69</v>
      </c>
      <c r="K5025" t="b">
        <v>1</v>
      </c>
      <c r="L5025">
        <v>283</v>
      </c>
      <c r="M5025" s="1" t="s">
        <v>56</v>
      </c>
      <c r="N5025" s="1" t="s">
        <v>57</v>
      </c>
      <c r="O5025">
        <v>3</v>
      </c>
      <c r="P5025" t="b">
        <v>0</v>
      </c>
      <c r="Q5025" t="b">
        <v>0</v>
      </c>
      <c r="R5025" s="1" t="s">
        <v>32</v>
      </c>
      <c r="S5025" s="1" t="s">
        <v>58</v>
      </c>
      <c r="T5025">
        <v>5</v>
      </c>
      <c r="U5025" s="1" t="s">
        <v>45</v>
      </c>
      <c r="V5025" s="1" t="s">
        <v>59</v>
      </c>
      <c r="W5025" s="1" t="str">
        <f>IF(OR(MasterData[[#This Row],[Event]]="Christmas Market", MasterData[[#This Row],[Event]]="Christmas"), "Christmas Sale", "Non-Christmas Sale")</f>
        <v>Non-Christmas Sale</v>
      </c>
      <c r="X5025" t="b">
        <v>1</v>
      </c>
      <c r="Y5025">
        <v>3</v>
      </c>
      <c r="Z5025">
        <v>53.79</v>
      </c>
      <c r="AA5025">
        <v>161.38</v>
      </c>
      <c r="AB5025">
        <v>16.14</v>
      </c>
      <c r="AC5025" t="str">
        <f>IF(MasterData[[#This Row],[Discount Amount]]&gt;0, "Promotional sale", "Non-Promotional Sales")</f>
        <v>Promotional sale</v>
      </c>
    </row>
    <row r="5026" spans="1:29" x14ac:dyDescent="0.25">
      <c r="A5026">
        <v>5025</v>
      </c>
      <c r="B5026" s="1" t="s">
        <v>354</v>
      </c>
      <c r="C5026" s="2">
        <v>0.90430555555555547</v>
      </c>
      <c r="D5026">
        <v>362</v>
      </c>
      <c r="E5026">
        <v>52</v>
      </c>
      <c r="F5026" s="1" t="s">
        <v>28</v>
      </c>
      <c r="G5026" s="1" t="s">
        <v>66</v>
      </c>
      <c r="H5026">
        <v>45.077800000000003</v>
      </c>
      <c r="I5026">
        <v>-63.546700000000001</v>
      </c>
      <c r="J5026">
        <v>18</v>
      </c>
      <c r="K5026" t="b">
        <v>1</v>
      </c>
      <c r="L5026">
        <v>319</v>
      </c>
      <c r="M5026" s="1" t="s">
        <v>39</v>
      </c>
      <c r="N5026" s="1" t="s">
        <v>40</v>
      </c>
      <c r="O5026">
        <v>2</v>
      </c>
      <c r="P5026" t="b">
        <v>0</v>
      </c>
      <c r="Q5026" t="b">
        <v>1</v>
      </c>
      <c r="R5026" s="1" t="s">
        <v>52</v>
      </c>
      <c r="S5026" s="1" t="s">
        <v>33</v>
      </c>
      <c r="T5026">
        <v>4</v>
      </c>
      <c r="U5026" s="1" t="s">
        <v>34</v>
      </c>
      <c r="V5026" s="1" t="s">
        <v>59</v>
      </c>
      <c r="W5026" s="1" t="str">
        <f>IF(OR(MasterData[[#This Row],[Event]]="Christmas Market", MasterData[[#This Row],[Event]]="Christmas"), "Christmas Sale", "Non-Christmas Sale")</f>
        <v>Non-Christmas Sale</v>
      </c>
      <c r="X5026" t="b">
        <v>1</v>
      </c>
      <c r="Y5026">
        <v>3</v>
      </c>
      <c r="Z5026">
        <v>57.75</v>
      </c>
      <c r="AA5026">
        <v>115.51</v>
      </c>
      <c r="AB5026">
        <v>11.55</v>
      </c>
      <c r="AC5026" t="str">
        <f>IF(MasterData[[#This Row],[Discount Amount]]&gt;0, "Promotional sale", "Non-Promotional Sales")</f>
        <v>Promotional sale</v>
      </c>
    </row>
    <row r="5027" spans="1:29" x14ac:dyDescent="0.25">
      <c r="A5027">
        <v>5026</v>
      </c>
      <c r="B5027" s="1" t="s">
        <v>249</v>
      </c>
      <c r="C5027" s="2">
        <v>0.56880787037037028</v>
      </c>
      <c r="D5027">
        <v>179</v>
      </c>
      <c r="E5027">
        <v>33</v>
      </c>
      <c r="F5027" s="1" t="s">
        <v>37</v>
      </c>
      <c r="G5027" s="1" t="s">
        <v>81</v>
      </c>
      <c r="H5027">
        <v>64.248000000000005</v>
      </c>
      <c r="I5027">
        <v>-84.889600000000002</v>
      </c>
      <c r="J5027">
        <v>16</v>
      </c>
      <c r="K5027" t="b">
        <v>0</v>
      </c>
      <c r="L5027">
        <v>1</v>
      </c>
      <c r="M5027" s="1" t="s">
        <v>30</v>
      </c>
      <c r="N5027" s="1" t="s">
        <v>31</v>
      </c>
      <c r="O5027">
        <v>5</v>
      </c>
      <c r="P5027" t="b">
        <v>0</v>
      </c>
      <c r="Q5027" t="b">
        <v>0</v>
      </c>
      <c r="R5027" s="1" t="s">
        <v>41</v>
      </c>
      <c r="S5027" s="1" t="s">
        <v>49</v>
      </c>
      <c r="T5027">
        <v>4</v>
      </c>
      <c r="U5027" s="1" t="s">
        <v>42</v>
      </c>
      <c r="V5027" s="1" t="s">
        <v>59</v>
      </c>
      <c r="W5027" s="1" t="str">
        <f>IF(OR(MasterData[[#This Row],[Event]]="Christmas Market", MasterData[[#This Row],[Event]]="Christmas"), "Christmas Sale", "Non-Christmas Sale")</f>
        <v>Non-Christmas Sale</v>
      </c>
      <c r="X5027" t="b">
        <v>0</v>
      </c>
      <c r="Y5027">
        <v>4</v>
      </c>
      <c r="Z5027">
        <v>55.66</v>
      </c>
      <c r="AA5027">
        <v>278.29000000000002</v>
      </c>
      <c r="AB5027">
        <v>27.83</v>
      </c>
      <c r="AC5027" t="str">
        <f>IF(MasterData[[#This Row],[Discount Amount]]&gt;0, "Promotional sale", "Non-Promotional Sales")</f>
        <v>Promotional sale</v>
      </c>
    </row>
    <row r="5028" spans="1:29" x14ac:dyDescent="0.25">
      <c r="A5028">
        <v>5027</v>
      </c>
      <c r="B5028" s="1" t="s">
        <v>175</v>
      </c>
      <c r="C5028" s="2">
        <v>0.93004629629629632</v>
      </c>
      <c r="D5028">
        <v>15</v>
      </c>
      <c r="E5028">
        <v>36</v>
      </c>
      <c r="F5028" s="1" t="s">
        <v>37</v>
      </c>
      <c r="G5028" s="1" t="s">
        <v>79</v>
      </c>
      <c r="H5028">
        <v>63.588799999999999</v>
      </c>
      <c r="I5028">
        <v>-115.5069</v>
      </c>
      <c r="J5028">
        <v>12</v>
      </c>
      <c r="K5028" t="b">
        <v>0</v>
      </c>
      <c r="L5028">
        <v>737</v>
      </c>
      <c r="M5028" s="1" t="s">
        <v>30</v>
      </c>
      <c r="N5028" s="1" t="s">
        <v>31</v>
      </c>
      <c r="O5028">
        <v>3</v>
      </c>
      <c r="P5028" t="b">
        <v>1</v>
      </c>
      <c r="Q5028" t="b">
        <v>0</v>
      </c>
      <c r="R5028" s="1" t="s">
        <v>32</v>
      </c>
      <c r="S5028" s="1" t="s">
        <v>58</v>
      </c>
      <c r="T5028">
        <v>4</v>
      </c>
      <c r="U5028" s="1" t="s">
        <v>34</v>
      </c>
      <c r="V5028" s="1" t="s">
        <v>35</v>
      </c>
      <c r="W5028" s="1" t="str">
        <f>IF(OR(MasterData[[#This Row],[Event]]="Christmas Market", MasterData[[#This Row],[Event]]="Christmas"), "Christmas Sale", "Non-Christmas Sale")</f>
        <v>Non-Christmas Sale</v>
      </c>
      <c r="X5028" t="b">
        <v>1</v>
      </c>
      <c r="Y5028">
        <v>3</v>
      </c>
      <c r="Z5028">
        <v>92.87</v>
      </c>
      <c r="AA5028">
        <v>278.62</v>
      </c>
      <c r="AB5028">
        <v>0</v>
      </c>
      <c r="AC5028" t="str">
        <f>IF(MasterData[[#This Row],[Discount Amount]]&gt;0, "Promotional sale", "Non-Promotional Sales")</f>
        <v>Non-Promotional Sales</v>
      </c>
    </row>
    <row r="5029" spans="1:29" x14ac:dyDescent="0.25">
      <c r="A5029">
        <v>5028</v>
      </c>
      <c r="B5029" s="1" t="s">
        <v>316</v>
      </c>
      <c r="C5029" s="2">
        <v>0.57141203703703702</v>
      </c>
      <c r="D5029">
        <v>200</v>
      </c>
      <c r="E5029">
        <v>59</v>
      </c>
      <c r="F5029" s="1" t="s">
        <v>37</v>
      </c>
      <c r="G5029" s="1" t="s">
        <v>81</v>
      </c>
      <c r="H5029">
        <v>64.248000000000005</v>
      </c>
      <c r="I5029">
        <v>-84.889600000000002</v>
      </c>
      <c r="J5029">
        <v>18</v>
      </c>
      <c r="K5029" t="b">
        <v>1</v>
      </c>
      <c r="L5029">
        <v>415</v>
      </c>
      <c r="M5029" s="1" t="s">
        <v>30</v>
      </c>
      <c r="N5029" s="1" t="s">
        <v>31</v>
      </c>
      <c r="O5029">
        <v>1</v>
      </c>
      <c r="P5029" t="b">
        <v>0</v>
      </c>
      <c r="Q5029" t="b">
        <v>0</v>
      </c>
      <c r="R5029" s="1" t="s">
        <v>52</v>
      </c>
      <c r="S5029" s="1" t="s">
        <v>33</v>
      </c>
      <c r="T5029">
        <v>5</v>
      </c>
      <c r="U5029" s="1" t="s">
        <v>34</v>
      </c>
      <c r="V5029" s="1" t="s">
        <v>59</v>
      </c>
      <c r="W5029" s="1" t="str">
        <f>IF(OR(MasterData[[#This Row],[Event]]="Christmas Market", MasterData[[#This Row],[Event]]="Christmas"), "Christmas Sale", "Non-Christmas Sale")</f>
        <v>Non-Christmas Sale</v>
      </c>
      <c r="X5029" t="b">
        <v>0</v>
      </c>
      <c r="Y5029">
        <v>2</v>
      </c>
      <c r="Z5029">
        <v>94.86</v>
      </c>
      <c r="AA5029">
        <v>94.86</v>
      </c>
      <c r="AB5029">
        <v>9.49</v>
      </c>
      <c r="AC5029" t="str">
        <f>IF(MasterData[[#This Row],[Discount Amount]]&gt;0, "Promotional sale", "Non-Promotional Sales")</f>
        <v>Promotional sale</v>
      </c>
    </row>
    <row r="5030" spans="1:29" x14ac:dyDescent="0.25">
      <c r="A5030">
        <v>5029</v>
      </c>
      <c r="B5030" s="1" t="s">
        <v>179</v>
      </c>
      <c r="C5030" s="2">
        <v>7.4166666666666714E-2</v>
      </c>
      <c r="D5030">
        <v>354</v>
      </c>
      <c r="E5030">
        <v>46</v>
      </c>
      <c r="F5030" s="1" t="s">
        <v>61</v>
      </c>
      <c r="G5030" s="1" t="s">
        <v>81</v>
      </c>
      <c r="H5030">
        <v>64.248000000000005</v>
      </c>
      <c r="I5030">
        <v>-84.889600000000002</v>
      </c>
      <c r="J5030">
        <v>42</v>
      </c>
      <c r="K5030" t="b">
        <v>0</v>
      </c>
      <c r="L5030">
        <v>632</v>
      </c>
      <c r="M5030" s="1" t="s">
        <v>30</v>
      </c>
      <c r="N5030" s="1" t="s">
        <v>31</v>
      </c>
      <c r="O5030">
        <v>3</v>
      </c>
      <c r="P5030" t="b">
        <v>1</v>
      </c>
      <c r="Q5030" t="b">
        <v>0</v>
      </c>
      <c r="R5030" s="1" t="s">
        <v>32</v>
      </c>
      <c r="S5030" s="1" t="s">
        <v>58</v>
      </c>
      <c r="T5030">
        <v>3</v>
      </c>
      <c r="U5030" s="1" t="s">
        <v>42</v>
      </c>
      <c r="V5030" s="1" t="s">
        <v>46</v>
      </c>
      <c r="W5030" s="1" t="str">
        <f>IF(OR(MasterData[[#This Row],[Event]]="Christmas Market", MasterData[[#This Row],[Event]]="Christmas"), "Christmas Sale", "Non-Christmas Sale")</f>
        <v>Christmas Sale</v>
      </c>
      <c r="X5030" t="b">
        <v>1</v>
      </c>
      <c r="Y5030">
        <v>2</v>
      </c>
      <c r="Z5030">
        <v>85.39</v>
      </c>
      <c r="AA5030">
        <v>256.16000000000003</v>
      </c>
      <c r="AB5030">
        <v>0</v>
      </c>
      <c r="AC5030" t="str">
        <f>IF(MasterData[[#This Row],[Discount Amount]]&gt;0, "Promotional sale", "Non-Promotional Sales")</f>
        <v>Non-Promotional Sales</v>
      </c>
    </row>
    <row r="5031" spans="1:29" x14ac:dyDescent="0.25">
      <c r="A5031">
        <v>5030</v>
      </c>
      <c r="B5031" s="1" t="s">
        <v>329</v>
      </c>
      <c r="C5031" s="2">
        <v>5.1076388888888991E-2</v>
      </c>
      <c r="D5031">
        <v>24</v>
      </c>
      <c r="E5031">
        <v>18</v>
      </c>
      <c r="F5031" s="1" t="s">
        <v>28</v>
      </c>
      <c r="G5031" s="1" t="s">
        <v>38</v>
      </c>
      <c r="H5031">
        <v>53.726700000000001</v>
      </c>
      <c r="I5031">
        <v>-127.6476</v>
      </c>
      <c r="J5031">
        <v>86</v>
      </c>
      <c r="K5031" t="b">
        <v>0</v>
      </c>
      <c r="L5031">
        <v>477</v>
      </c>
      <c r="M5031" s="1" t="s">
        <v>63</v>
      </c>
      <c r="N5031" s="1" t="s">
        <v>64</v>
      </c>
      <c r="O5031">
        <v>1</v>
      </c>
      <c r="P5031" t="b">
        <v>1</v>
      </c>
      <c r="Q5031" t="b">
        <v>0</v>
      </c>
      <c r="R5031" s="1" t="s">
        <v>41</v>
      </c>
      <c r="S5031" s="1" t="s">
        <v>33</v>
      </c>
      <c r="T5031">
        <v>1</v>
      </c>
      <c r="U5031" s="1" t="s">
        <v>42</v>
      </c>
      <c r="V5031" s="1" t="s">
        <v>59</v>
      </c>
      <c r="W5031" s="1" t="str">
        <f>IF(OR(MasterData[[#This Row],[Event]]="Christmas Market", MasterData[[#This Row],[Event]]="Christmas"), "Christmas Sale", "Non-Christmas Sale")</f>
        <v>Non-Christmas Sale</v>
      </c>
      <c r="X5031" t="b">
        <v>1</v>
      </c>
      <c r="Y5031">
        <v>4</v>
      </c>
      <c r="Z5031">
        <v>30.03</v>
      </c>
      <c r="AA5031">
        <v>30.03</v>
      </c>
      <c r="AB5031">
        <v>3</v>
      </c>
      <c r="AC5031" t="str">
        <f>IF(MasterData[[#This Row],[Discount Amount]]&gt;0, "Promotional sale", "Non-Promotional Sales")</f>
        <v>Promotional sale</v>
      </c>
    </row>
    <row r="5032" spans="1:29" x14ac:dyDescent="0.25">
      <c r="A5032">
        <v>5031</v>
      </c>
      <c r="B5032" s="1" t="s">
        <v>173</v>
      </c>
      <c r="C5032" s="2">
        <v>0.11697916666666663</v>
      </c>
      <c r="D5032">
        <v>67</v>
      </c>
      <c r="E5032">
        <v>27</v>
      </c>
      <c r="F5032" s="1" t="s">
        <v>37</v>
      </c>
      <c r="G5032" s="1" t="s">
        <v>81</v>
      </c>
      <c r="H5032">
        <v>64.248000000000005</v>
      </c>
      <c r="I5032">
        <v>-84.889600000000002</v>
      </c>
      <c r="J5032">
        <v>54</v>
      </c>
      <c r="K5032" t="b">
        <v>1</v>
      </c>
      <c r="L5032">
        <v>196</v>
      </c>
      <c r="M5032" s="1" t="s">
        <v>63</v>
      </c>
      <c r="N5032" s="1" t="s">
        <v>64</v>
      </c>
      <c r="O5032">
        <v>3</v>
      </c>
      <c r="P5032" t="b">
        <v>1</v>
      </c>
      <c r="Q5032" t="b">
        <v>0</v>
      </c>
      <c r="R5032" s="1" t="s">
        <v>41</v>
      </c>
      <c r="S5032" s="1" t="s">
        <v>49</v>
      </c>
      <c r="T5032">
        <v>4</v>
      </c>
      <c r="U5032" s="1" t="s">
        <v>42</v>
      </c>
      <c r="V5032" s="1" t="s">
        <v>35</v>
      </c>
      <c r="W5032" s="1" t="str">
        <f>IF(OR(MasterData[[#This Row],[Event]]="Christmas Market", MasterData[[#This Row],[Event]]="Christmas"), "Christmas Sale", "Non-Christmas Sale")</f>
        <v>Non-Christmas Sale</v>
      </c>
      <c r="X5032" t="b">
        <v>0</v>
      </c>
      <c r="Y5032">
        <v>2</v>
      </c>
      <c r="Z5032">
        <v>73.150000000000006</v>
      </c>
      <c r="AA5032">
        <v>219.44</v>
      </c>
      <c r="AB5032">
        <v>0</v>
      </c>
      <c r="AC5032" t="str">
        <f>IF(MasterData[[#This Row],[Discount Amount]]&gt;0, "Promotional sale", "Non-Promotional Sales")</f>
        <v>Non-Promotional Sales</v>
      </c>
    </row>
    <row r="5033" spans="1:29" x14ac:dyDescent="0.25">
      <c r="A5033">
        <v>5032</v>
      </c>
      <c r="B5033" s="1" t="s">
        <v>114</v>
      </c>
      <c r="C5033" s="2">
        <v>0.20214120370370381</v>
      </c>
      <c r="D5033">
        <v>482</v>
      </c>
      <c r="E5033">
        <v>33</v>
      </c>
      <c r="F5033" s="1" t="s">
        <v>28</v>
      </c>
      <c r="G5033" s="1" t="s">
        <v>55</v>
      </c>
      <c r="H5033">
        <v>52.939900000000002</v>
      </c>
      <c r="I5033">
        <v>-106.4509</v>
      </c>
      <c r="J5033">
        <v>16</v>
      </c>
      <c r="K5033" t="b">
        <v>0</v>
      </c>
      <c r="L5033">
        <v>230</v>
      </c>
      <c r="M5033" s="1" t="s">
        <v>39</v>
      </c>
      <c r="N5033" s="1" t="s">
        <v>40</v>
      </c>
      <c r="O5033">
        <v>4</v>
      </c>
      <c r="P5033" t="b">
        <v>0</v>
      </c>
      <c r="Q5033" t="b">
        <v>1</v>
      </c>
      <c r="R5033" s="1" t="s">
        <v>41</v>
      </c>
      <c r="S5033" s="1" t="s">
        <v>33</v>
      </c>
      <c r="T5033">
        <v>4</v>
      </c>
      <c r="U5033" s="1" t="s">
        <v>45</v>
      </c>
      <c r="V5033" s="1" t="s">
        <v>46</v>
      </c>
      <c r="W5033" s="1" t="str">
        <f>IF(OR(MasterData[[#This Row],[Event]]="Christmas Market", MasterData[[#This Row],[Event]]="Christmas"), "Christmas Sale", "Non-Christmas Sale")</f>
        <v>Christmas Sale</v>
      </c>
      <c r="X5033" t="b">
        <v>1</v>
      </c>
      <c r="Y5033">
        <v>3</v>
      </c>
      <c r="Z5033">
        <v>95.37</v>
      </c>
      <c r="AA5033">
        <v>381.49</v>
      </c>
      <c r="AB5033">
        <v>0</v>
      </c>
      <c r="AC5033" t="str">
        <f>IF(MasterData[[#This Row],[Discount Amount]]&gt;0, "Promotional sale", "Non-Promotional Sales")</f>
        <v>Non-Promotional Sales</v>
      </c>
    </row>
    <row r="5034" spans="1:29" x14ac:dyDescent="0.25">
      <c r="A5034">
        <v>5033</v>
      </c>
      <c r="B5034" s="1" t="s">
        <v>307</v>
      </c>
      <c r="C5034" s="2">
        <v>6.5069444444444402E-2</v>
      </c>
      <c r="D5034">
        <v>101</v>
      </c>
      <c r="E5034">
        <v>30</v>
      </c>
      <c r="F5034" s="1" t="s">
        <v>28</v>
      </c>
      <c r="G5034" s="1" t="s">
        <v>66</v>
      </c>
      <c r="H5034">
        <v>45.077800000000003</v>
      </c>
      <c r="I5034">
        <v>-63.546700000000001</v>
      </c>
      <c r="J5034">
        <v>16</v>
      </c>
      <c r="K5034" t="b">
        <v>1</v>
      </c>
      <c r="L5034">
        <v>725</v>
      </c>
      <c r="M5034" s="1" t="s">
        <v>56</v>
      </c>
      <c r="N5034" s="1" t="s">
        <v>57</v>
      </c>
      <c r="O5034">
        <v>1</v>
      </c>
      <c r="P5034" t="b">
        <v>1</v>
      </c>
      <c r="Q5034" t="b">
        <v>0</v>
      </c>
      <c r="R5034" s="1" t="s">
        <v>41</v>
      </c>
      <c r="S5034" s="1" t="s">
        <v>58</v>
      </c>
      <c r="T5034">
        <v>2</v>
      </c>
      <c r="U5034" s="1" t="s">
        <v>42</v>
      </c>
      <c r="V5034" s="1" t="s">
        <v>46</v>
      </c>
      <c r="W5034" s="1" t="str">
        <f>IF(OR(MasterData[[#This Row],[Event]]="Christmas Market", MasterData[[#This Row],[Event]]="Christmas"), "Christmas Sale", "Non-Christmas Sale")</f>
        <v>Christmas Sale</v>
      </c>
      <c r="X5034" t="b">
        <v>0</v>
      </c>
      <c r="Y5034">
        <v>5</v>
      </c>
      <c r="Z5034">
        <v>26.07</v>
      </c>
      <c r="AA5034">
        <v>26.07</v>
      </c>
      <c r="AB5034">
        <v>0</v>
      </c>
      <c r="AC5034" t="str">
        <f>IF(MasterData[[#This Row],[Discount Amount]]&gt;0, "Promotional sale", "Non-Promotional Sales")</f>
        <v>Non-Promotional Sales</v>
      </c>
    </row>
    <row r="5035" spans="1:29" x14ac:dyDescent="0.25">
      <c r="A5035">
        <v>5034</v>
      </c>
      <c r="B5035" s="1" t="s">
        <v>210</v>
      </c>
      <c r="C5035" s="2">
        <v>0.64218749999999991</v>
      </c>
      <c r="D5035">
        <v>435</v>
      </c>
      <c r="E5035">
        <v>27</v>
      </c>
      <c r="F5035" s="1" t="s">
        <v>61</v>
      </c>
      <c r="G5035" s="1" t="s">
        <v>66</v>
      </c>
      <c r="H5035">
        <v>45.077800000000003</v>
      </c>
      <c r="I5035">
        <v>-63.546700000000001</v>
      </c>
      <c r="J5035">
        <v>94</v>
      </c>
      <c r="K5035" t="b">
        <v>1</v>
      </c>
      <c r="L5035">
        <v>542</v>
      </c>
      <c r="M5035" s="1" t="s">
        <v>39</v>
      </c>
      <c r="N5035" s="1" t="s">
        <v>40</v>
      </c>
      <c r="O5035">
        <v>3</v>
      </c>
      <c r="P5035" t="b">
        <v>0</v>
      </c>
      <c r="Q5035" t="b">
        <v>1</v>
      </c>
      <c r="R5035" s="1" t="s">
        <v>41</v>
      </c>
      <c r="S5035" s="1" t="s">
        <v>53</v>
      </c>
      <c r="T5035">
        <v>2</v>
      </c>
      <c r="U5035" s="1" t="s">
        <v>34</v>
      </c>
      <c r="V5035" s="1" t="s">
        <v>59</v>
      </c>
      <c r="W5035" s="1" t="str">
        <f>IF(OR(MasterData[[#This Row],[Event]]="Christmas Market", MasterData[[#This Row],[Event]]="Christmas"), "Christmas Sale", "Non-Christmas Sale")</f>
        <v>Non-Christmas Sale</v>
      </c>
      <c r="X5035" t="b">
        <v>0</v>
      </c>
      <c r="Y5035">
        <v>2</v>
      </c>
      <c r="Z5035">
        <v>82.31</v>
      </c>
      <c r="AA5035">
        <v>246.93</v>
      </c>
      <c r="AB5035">
        <v>24.69</v>
      </c>
      <c r="AC5035" t="str">
        <f>IF(MasterData[[#This Row],[Discount Amount]]&gt;0, "Promotional sale", "Non-Promotional Sales")</f>
        <v>Promotional sale</v>
      </c>
    </row>
    <row r="5036" spans="1:29" x14ac:dyDescent="0.25">
      <c r="A5036">
        <v>5035</v>
      </c>
      <c r="B5036" s="1" t="s">
        <v>409</v>
      </c>
      <c r="C5036" s="2">
        <v>0.37055555555555553</v>
      </c>
      <c r="D5036">
        <v>278</v>
      </c>
      <c r="E5036">
        <v>47</v>
      </c>
      <c r="F5036" s="1" t="s">
        <v>37</v>
      </c>
      <c r="G5036" s="1" t="s">
        <v>79</v>
      </c>
      <c r="H5036">
        <v>63.588799999999999</v>
      </c>
      <c r="I5036">
        <v>-115.5069</v>
      </c>
      <c r="J5036">
        <v>71</v>
      </c>
      <c r="K5036" t="b">
        <v>0</v>
      </c>
      <c r="L5036">
        <v>328</v>
      </c>
      <c r="M5036" s="1" t="s">
        <v>30</v>
      </c>
      <c r="N5036" s="1" t="s">
        <v>31</v>
      </c>
      <c r="O5036">
        <v>1</v>
      </c>
      <c r="P5036" t="b">
        <v>1</v>
      </c>
      <c r="Q5036" t="b">
        <v>0</v>
      </c>
      <c r="R5036" s="1" t="s">
        <v>52</v>
      </c>
      <c r="S5036" s="1" t="s">
        <v>53</v>
      </c>
      <c r="T5036">
        <v>2</v>
      </c>
      <c r="U5036" s="1" t="s">
        <v>45</v>
      </c>
      <c r="V5036" s="1" t="s">
        <v>46</v>
      </c>
      <c r="W5036" s="1" t="str">
        <f>IF(OR(MasterData[[#This Row],[Event]]="Christmas Market", MasterData[[#This Row],[Event]]="Christmas"), "Christmas Sale", "Non-Christmas Sale")</f>
        <v>Christmas Sale</v>
      </c>
      <c r="X5036" t="b">
        <v>1</v>
      </c>
      <c r="Y5036">
        <v>5</v>
      </c>
      <c r="Z5036">
        <v>19.510000000000002</v>
      </c>
      <c r="AA5036">
        <v>19.510000000000002</v>
      </c>
      <c r="AB5036">
        <v>0</v>
      </c>
      <c r="AC5036" t="str">
        <f>IF(MasterData[[#This Row],[Discount Amount]]&gt;0, "Promotional sale", "Non-Promotional Sales")</f>
        <v>Non-Promotional Sales</v>
      </c>
    </row>
    <row r="5037" spans="1:29" x14ac:dyDescent="0.25">
      <c r="A5037">
        <v>5036</v>
      </c>
      <c r="B5037" s="1" t="s">
        <v>340</v>
      </c>
      <c r="C5037" s="2">
        <v>9.4803240740740646E-2</v>
      </c>
      <c r="D5037">
        <v>262</v>
      </c>
      <c r="E5037">
        <v>22</v>
      </c>
      <c r="F5037" s="1" t="s">
        <v>28</v>
      </c>
      <c r="G5037" s="1" t="s">
        <v>44</v>
      </c>
      <c r="H5037">
        <v>46.813099999999999</v>
      </c>
      <c r="I5037">
        <v>-71.207499999999996</v>
      </c>
      <c r="J5037">
        <v>66</v>
      </c>
      <c r="K5037" t="b">
        <v>1</v>
      </c>
      <c r="L5037">
        <v>279</v>
      </c>
      <c r="M5037" s="1" t="s">
        <v>63</v>
      </c>
      <c r="N5037" s="1" t="s">
        <v>64</v>
      </c>
      <c r="O5037">
        <v>2</v>
      </c>
      <c r="P5037" t="b">
        <v>1</v>
      </c>
      <c r="Q5037" t="b">
        <v>0</v>
      </c>
      <c r="R5037" s="1" t="s">
        <v>52</v>
      </c>
      <c r="S5037" s="1" t="s">
        <v>53</v>
      </c>
      <c r="T5037">
        <v>1</v>
      </c>
      <c r="U5037" s="1" t="s">
        <v>45</v>
      </c>
      <c r="V5037" s="1" t="s">
        <v>59</v>
      </c>
      <c r="W5037" s="1" t="str">
        <f>IF(OR(MasterData[[#This Row],[Event]]="Christmas Market", MasterData[[#This Row],[Event]]="Christmas"), "Christmas Sale", "Non-Christmas Sale")</f>
        <v>Non-Christmas Sale</v>
      </c>
      <c r="X5037" t="b">
        <v>1</v>
      </c>
      <c r="Y5037">
        <v>2</v>
      </c>
      <c r="Z5037">
        <v>38.5</v>
      </c>
      <c r="AA5037">
        <v>77</v>
      </c>
      <c r="AB5037">
        <v>7.7</v>
      </c>
      <c r="AC5037" t="str">
        <f>IF(MasterData[[#This Row],[Discount Amount]]&gt;0, "Promotional sale", "Non-Promotional Sales")</f>
        <v>Promotional sale</v>
      </c>
    </row>
    <row r="5038" spans="1:29" x14ac:dyDescent="0.25">
      <c r="A5038">
        <v>5037</v>
      </c>
      <c r="B5038" s="1" t="s">
        <v>281</v>
      </c>
      <c r="C5038" s="2">
        <v>0.72296296296296303</v>
      </c>
      <c r="D5038">
        <v>411</v>
      </c>
      <c r="E5038">
        <v>52</v>
      </c>
      <c r="F5038" s="1" t="s">
        <v>37</v>
      </c>
      <c r="G5038" s="1" t="s">
        <v>62</v>
      </c>
      <c r="H5038">
        <v>46.565300000000001</v>
      </c>
      <c r="I5038">
        <v>-66.4619</v>
      </c>
      <c r="J5038">
        <v>91</v>
      </c>
      <c r="K5038" t="b">
        <v>1</v>
      </c>
      <c r="L5038">
        <v>749</v>
      </c>
      <c r="M5038" s="1" t="s">
        <v>39</v>
      </c>
      <c r="N5038" s="1" t="s">
        <v>40</v>
      </c>
      <c r="O5038">
        <v>1</v>
      </c>
      <c r="P5038" t="b">
        <v>0</v>
      </c>
      <c r="Q5038" t="b">
        <v>1</v>
      </c>
      <c r="R5038" s="1" t="s">
        <v>32</v>
      </c>
      <c r="S5038" s="1" t="s">
        <v>53</v>
      </c>
      <c r="T5038">
        <v>1</v>
      </c>
      <c r="U5038" s="1" t="s">
        <v>42</v>
      </c>
      <c r="V5038" s="1" t="s">
        <v>59</v>
      </c>
      <c r="W5038" s="1" t="str">
        <f>IF(OR(MasterData[[#This Row],[Event]]="Christmas Market", MasterData[[#This Row],[Event]]="Christmas"), "Christmas Sale", "Non-Christmas Sale")</f>
        <v>Non-Christmas Sale</v>
      </c>
      <c r="X5038" t="b">
        <v>1</v>
      </c>
      <c r="Y5038">
        <v>1</v>
      </c>
      <c r="Z5038">
        <v>55.53</v>
      </c>
      <c r="AA5038">
        <v>55.53</v>
      </c>
      <c r="AB5038">
        <v>5.55</v>
      </c>
      <c r="AC5038" t="str">
        <f>IF(MasterData[[#This Row],[Discount Amount]]&gt;0, "Promotional sale", "Non-Promotional Sales")</f>
        <v>Promotional sale</v>
      </c>
    </row>
    <row r="5039" spans="1:29" x14ac:dyDescent="0.25">
      <c r="A5039">
        <v>5038</v>
      </c>
      <c r="B5039" s="1" t="s">
        <v>90</v>
      </c>
      <c r="C5039" s="2">
        <v>0.43300925925925915</v>
      </c>
      <c r="D5039">
        <v>184</v>
      </c>
      <c r="E5039">
        <v>69</v>
      </c>
      <c r="F5039" s="1" t="s">
        <v>61</v>
      </c>
      <c r="G5039" s="1" t="s">
        <v>55</v>
      </c>
      <c r="H5039">
        <v>52.939900000000002</v>
      </c>
      <c r="I5039">
        <v>-106.4509</v>
      </c>
      <c r="J5039">
        <v>49</v>
      </c>
      <c r="K5039" t="b">
        <v>0</v>
      </c>
      <c r="L5039">
        <v>46</v>
      </c>
      <c r="M5039" s="1" t="s">
        <v>63</v>
      </c>
      <c r="N5039" s="1" t="s">
        <v>64</v>
      </c>
      <c r="O5039">
        <v>3</v>
      </c>
      <c r="P5039" t="b">
        <v>1</v>
      </c>
      <c r="Q5039" t="b">
        <v>1</v>
      </c>
      <c r="R5039" s="1" t="s">
        <v>52</v>
      </c>
      <c r="S5039" s="1" t="s">
        <v>53</v>
      </c>
      <c r="T5039">
        <v>3</v>
      </c>
      <c r="U5039" s="1" t="s">
        <v>42</v>
      </c>
      <c r="V5039" s="1" t="s">
        <v>35</v>
      </c>
      <c r="W5039" s="1" t="str">
        <f>IF(OR(MasterData[[#This Row],[Event]]="Christmas Market", MasterData[[#This Row],[Event]]="Christmas"), "Christmas Sale", "Non-Christmas Sale")</f>
        <v>Non-Christmas Sale</v>
      </c>
      <c r="X5039" t="b">
        <v>0</v>
      </c>
      <c r="Y5039">
        <v>1</v>
      </c>
      <c r="Z5039">
        <v>69.09</v>
      </c>
      <c r="AA5039">
        <v>207.27</v>
      </c>
      <c r="AB5039">
        <v>0</v>
      </c>
      <c r="AC5039" t="str">
        <f>IF(MasterData[[#This Row],[Discount Amount]]&gt;0, "Promotional sale", "Non-Promotional Sales")</f>
        <v>Non-Promotional Sales</v>
      </c>
    </row>
    <row r="5040" spans="1:29" x14ac:dyDescent="0.25">
      <c r="A5040">
        <v>5039</v>
      </c>
      <c r="B5040" s="1" t="s">
        <v>110</v>
      </c>
      <c r="C5040" s="2">
        <v>0.26931712962962973</v>
      </c>
      <c r="D5040">
        <v>274</v>
      </c>
      <c r="E5040">
        <v>70</v>
      </c>
      <c r="F5040" s="1" t="s">
        <v>61</v>
      </c>
      <c r="G5040" s="1" t="s">
        <v>81</v>
      </c>
      <c r="H5040">
        <v>64.248000000000005</v>
      </c>
      <c r="I5040">
        <v>-84.889600000000002</v>
      </c>
      <c r="J5040">
        <v>3</v>
      </c>
      <c r="K5040" t="b">
        <v>0</v>
      </c>
      <c r="L5040">
        <v>90</v>
      </c>
      <c r="M5040" s="1" t="s">
        <v>63</v>
      </c>
      <c r="N5040" s="1" t="s">
        <v>64</v>
      </c>
      <c r="O5040">
        <v>3</v>
      </c>
      <c r="P5040" t="b">
        <v>1</v>
      </c>
      <c r="Q5040" t="b">
        <v>1</v>
      </c>
      <c r="R5040" s="1" t="s">
        <v>41</v>
      </c>
      <c r="S5040" s="1" t="s">
        <v>53</v>
      </c>
      <c r="T5040">
        <v>2</v>
      </c>
      <c r="U5040" s="1" t="s">
        <v>45</v>
      </c>
      <c r="V5040" s="1" t="s">
        <v>35</v>
      </c>
      <c r="W5040" s="1" t="str">
        <f>IF(OR(MasterData[[#This Row],[Event]]="Christmas Market", MasterData[[#This Row],[Event]]="Christmas"), "Christmas Sale", "Non-Christmas Sale")</f>
        <v>Non-Christmas Sale</v>
      </c>
      <c r="X5040" t="b">
        <v>0</v>
      </c>
      <c r="Y5040">
        <v>3</v>
      </c>
      <c r="Z5040">
        <v>47.32</v>
      </c>
      <c r="AA5040">
        <v>141.96</v>
      </c>
      <c r="AB5040">
        <v>0</v>
      </c>
      <c r="AC5040" t="str">
        <f>IF(MasterData[[#This Row],[Discount Amount]]&gt;0, "Promotional sale", "Non-Promotional Sales")</f>
        <v>Non-Promotional Sales</v>
      </c>
    </row>
    <row r="5041" spans="1:29" x14ac:dyDescent="0.25">
      <c r="A5041">
        <v>5040</v>
      </c>
      <c r="B5041" s="1" t="s">
        <v>385</v>
      </c>
      <c r="C5041" s="2">
        <v>0.6220486111111112</v>
      </c>
      <c r="D5041">
        <v>275</v>
      </c>
      <c r="E5041">
        <v>41</v>
      </c>
      <c r="F5041" s="1" t="s">
        <v>61</v>
      </c>
      <c r="G5041" s="1" t="s">
        <v>44</v>
      </c>
      <c r="H5041">
        <v>46.813099999999999</v>
      </c>
      <c r="I5041">
        <v>-71.207499999999996</v>
      </c>
      <c r="J5041">
        <v>6</v>
      </c>
      <c r="K5041" t="b">
        <v>0</v>
      </c>
      <c r="L5041">
        <v>312</v>
      </c>
      <c r="M5041" s="1" t="s">
        <v>63</v>
      </c>
      <c r="N5041" s="1" t="s">
        <v>64</v>
      </c>
      <c r="O5041">
        <v>4</v>
      </c>
      <c r="P5041" t="b">
        <v>0</v>
      </c>
      <c r="Q5041" t="b">
        <v>0</v>
      </c>
      <c r="R5041" s="1" t="s">
        <v>52</v>
      </c>
      <c r="S5041" s="1" t="s">
        <v>53</v>
      </c>
      <c r="T5041">
        <v>3</v>
      </c>
      <c r="U5041" s="1" t="s">
        <v>42</v>
      </c>
      <c r="V5041" s="1" t="s">
        <v>59</v>
      </c>
      <c r="W5041" s="1" t="str">
        <f>IF(OR(MasterData[[#This Row],[Event]]="Christmas Market", MasterData[[#This Row],[Event]]="Christmas"), "Christmas Sale", "Non-Christmas Sale")</f>
        <v>Non-Christmas Sale</v>
      </c>
      <c r="X5041" t="b">
        <v>0</v>
      </c>
      <c r="Y5041">
        <v>4</v>
      </c>
      <c r="Z5041">
        <v>86.58</v>
      </c>
      <c r="AA5041">
        <v>346.32</v>
      </c>
      <c r="AB5041">
        <v>34.630000000000003</v>
      </c>
      <c r="AC5041" t="str">
        <f>IF(MasterData[[#This Row],[Discount Amount]]&gt;0, "Promotional sale", "Non-Promotional Sales")</f>
        <v>Promotional sale</v>
      </c>
    </row>
    <row r="5042" spans="1:29" x14ac:dyDescent="0.25">
      <c r="A5042">
        <v>5041</v>
      </c>
      <c r="B5042" s="1" t="s">
        <v>382</v>
      </c>
      <c r="C5042" s="2">
        <v>0.52028935185185188</v>
      </c>
      <c r="D5042">
        <v>76</v>
      </c>
      <c r="E5042">
        <v>27</v>
      </c>
      <c r="F5042" s="1" t="s">
        <v>37</v>
      </c>
      <c r="G5042" s="1" t="s">
        <v>81</v>
      </c>
      <c r="H5042">
        <v>64.248000000000005</v>
      </c>
      <c r="I5042">
        <v>-84.889600000000002</v>
      </c>
      <c r="J5042">
        <v>38</v>
      </c>
      <c r="K5042" t="b">
        <v>1</v>
      </c>
      <c r="L5042">
        <v>511</v>
      </c>
      <c r="M5042" s="1" t="s">
        <v>74</v>
      </c>
      <c r="N5042" s="1" t="s">
        <v>75</v>
      </c>
      <c r="O5042">
        <v>5</v>
      </c>
      <c r="P5042" t="b">
        <v>0</v>
      </c>
      <c r="Q5042" t="b">
        <v>0</v>
      </c>
      <c r="R5042" s="1" t="s">
        <v>41</v>
      </c>
      <c r="S5042" s="1" t="s">
        <v>49</v>
      </c>
      <c r="T5042">
        <v>5</v>
      </c>
      <c r="U5042" s="1" t="s">
        <v>42</v>
      </c>
      <c r="V5042" s="1" t="s">
        <v>59</v>
      </c>
      <c r="W5042" s="1" t="str">
        <f>IF(OR(MasterData[[#This Row],[Event]]="Christmas Market", MasterData[[#This Row],[Event]]="Christmas"), "Christmas Sale", "Non-Christmas Sale")</f>
        <v>Non-Christmas Sale</v>
      </c>
      <c r="X5042" t="b">
        <v>0</v>
      </c>
      <c r="Y5042">
        <v>2</v>
      </c>
      <c r="Z5042">
        <v>57.97</v>
      </c>
      <c r="AA5042">
        <v>289.83999999999997</v>
      </c>
      <c r="AB5042">
        <v>28.98</v>
      </c>
      <c r="AC5042" t="str">
        <f>IF(MasterData[[#This Row],[Discount Amount]]&gt;0, "Promotional sale", "Non-Promotional Sales")</f>
        <v>Promotional sale</v>
      </c>
    </row>
    <row r="5043" spans="1:29" x14ac:dyDescent="0.25">
      <c r="A5043">
        <v>5042</v>
      </c>
      <c r="B5043" s="1" t="s">
        <v>191</v>
      </c>
      <c r="C5043" s="2">
        <v>0.30959490740740736</v>
      </c>
      <c r="D5043">
        <v>81</v>
      </c>
      <c r="E5043">
        <v>39</v>
      </c>
      <c r="F5043" s="1" t="s">
        <v>28</v>
      </c>
      <c r="G5043" s="1" t="s">
        <v>77</v>
      </c>
      <c r="H5043">
        <v>64.282300000000006</v>
      </c>
      <c r="I5043">
        <v>-135</v>
      </c>
      <c r="J5043">
        <v>39</v>
      </c>
      <c r="K5043" t="b">
        <v>1</v>
      </c>
      <c r="L5043">
        <v>268</v>
      </c>
      <c r="M5043" s="1" t="s">
        <v>30</v>
      </c>
      <c r="N5043" s="1" t="s">
        <v>31</v>
      </c>
      <c r="O5043">
        <v>5</v>
      </c>
      <c r="P5043" t="b">
        <v>1</v>
      </c>
      <c r="Q5043" t="b">
        <v>0</v>
      </c>
      <c r="R5043" s="1" t="s">
        <v>52</v>
      </c>
      <c r="S5043" s="1" t="s">
        <v>33</v>
      </c>
      <c r="T5043">
        <v>5</v>
      </c>
      <c r="U5043" s="1" t="s">
        <v>42</v>
      </c>
      <c r="V5043" s="1" t="s">
        <v>59</v>
      </c>
      <c r="W5043" s="1" t="str">
        <f>IF(OR(MasterData[[#This Row],[Event]]="Christmas Market", MasterData[[#This Row],[Event]]="Christmas"), "Christmas Sale", "Non-Christmas Sale")</f>
        <v>Non-Christmas Sale</v>
      </c>
      <c r="X5043" t="b">
        <v>0</v>
      </c>
      <c r="Y5043">
        <v>2</v>
      </c>
      <c r="Z5043">
        <v>55.05</v>
      </c>
      <c r="AA5043">
        <v>275.24</v>
      </c>
      <c r="AB5043">
        <v>27.52</v>
      </c>
      <c r="AC5043" t="str">
        <f>IF(MasterData[[#This Row],[Discount Amount]]&gt;0, "Promotional sale", "Non-Promotional Sales")</f>
        <v>Promotional sale</v>
      </c>
    </row>
    <row r="5044" spans="1:29" x14ac:dyDescent="0.25">
      <c r="A5044">
        <v>5043</v>
      </c>
      <c r="B5044" s="1" t="s">
        <v>420</v>
      </c>
      <c r="C5044" s="2">
        <v>0.59468750000000004</v>
      </c>
      <c r="D5044">
        <v>37</v>
      </c>
      <c r="E5044">
        <v>70</v>
      </c>
      <c r="F5044" s="1" t="s">
        <v>28</v>
      </c>
      <c r="G5044" s="1" t="s">
        <v>77</v>
      </c>
      <c r="H5044">
        <v>64.282300000000006</v>
      </c>
      <c r="I5044">
        <v>-135</v>
      </c>
      <c r="J5044">
        <v>91</v>
      </c>
      <c r="K5044" t="b">
        <v>1</v>
      </c>
      <c r="L5044">
        <v>219</v>
      </c>
      <c r="M5044" s="1" t="s">
        <v>56</v>
      </c>
      <c r="N5044" s="1" t="s">
        <v>57</v>
      </c>
      <c r="O5044">
        <v>4</v>
      </c>
      <c r="P5044" t="b">
        <v>0</v>
      </c>
      <c r="Q5044" t="b">
        <v>1</v>
      </c>
      <c r="R5044" s="1" t="s">
        <v>32</v>
      </c>
      <c r="S5044" s="1" t="s">
        <v>58</v>
      </c>
      <c r="T5044">
        <v>5</v>
      </c>
      <c r="U5044" s="1" t="s">
        <v>34</v>
      </c>
      <c r="V5044" s="1" t="s">
        <v>59</v>
      </c>
      <c r="W5044" s="1" t="str">
        <f>IF(OR(MasterData[[#This Row],[Event]]="Christmas Market", MasterData[[#This Row],[Event]]="Christmas"), "Christmas Sale", "Non-Christmas Sale")</f>
        <v>Non-Christmas Sale</v>
      </c>
      <c r="X5044" t="b">
        <v>0</v>
      </c>
      <c r="Y5044">
        <v>1</v>
      </c>
      <c r="Z5044">
        <v>84.95</v>
      </c>
      <c r="AA5044">
        <v>339.8</v>
      </c>
      <c r="AB5044">
        <v>33.979999999999997</v>
      </c>
      <c r="AC5044" t="str">
        <f>IF(MasterData[[#This Row],[Discount Amount]]&gt;0, "Promotional sale", "Non-Promotional Sales")</f>
        <v>Promotional sale</v>
      </c>
    </row>
    <row r="5045" spans="1:29" x14ac:dyDescent="0.25">
      <c r="A5045">
        <v>5044</v>
      </c>
      <c r="B5045" s="1" t="s">
        <v>96</v>
      </c>
      <c r="C5045" s="2">
        <v>0.95538194444444446</v>
      </c>
      <c r="D5045">
        <v>397</v>
      </c>
      <c r="E5045">
        <v>21</v>
      </c>
      <c r="F5045" s="1" t="s">
        <v>28</v>
      </c>
      <c r="G5045" s="1" t="s">
        <v>79</v>
      </c>
      <c r="H5045">
        <v>63.588799999999999</v>
      </c>
      <c r="I5045">
        <v>-115.5069</v>
      </c>
      <c r="J5045">
        <v>42</v>
      </c>
      <c r="K5045" t="b">
        <v>1</v>
      </c>
      <c r="L5045">
        <v>626</v>
      </c>
      <c r="M5045" s="1" t="s">
        <v>30</v>
      </c>
      <c r="N5045" s="1" t="s">
        <v>31</v>
      </c>
      <c r="O5045">
        <v>1</v>
      </c>
      <c r="P5045" t="b">
        <v>0</v>
      </c>
      <c r="Q5045" t="b">
        <v>1</v>
      </c>
      <c r="R5045" s="1" t="s">
        <v>52</v>
      </c>
      <c r="S5045" s="1" t="s">
        <v>53</v>
      </c>
      <c r="T5045">
        <v>3</v>
      </c>
      <c r="U5045" s="1" t="s">
        <v>42</v>
      </c>
      <c r="V5045" s="1" t="s">
        <v>46</v>
      </c>
      <c r="W5045" s="1" t="str">
        <f>IF(OR(MasterData[[#This Row],[Event]]="Christmas Market", MasterData[[#This Row],[Event]]="Christmas"), "Christmas Sale", "Non-Christmas Sale")</f>
        <v>Christmas Sale</v>
      </c>
      <c r="X5045" t="b">
        <v>0</v>
      </c>
      <c r="Y5045">
        <v>2</v>
      </c>
      <c r="Z5045">
        <v>82.99</v>
      </c>
      <c r="AA5045">
        <v>82.99</v>
      </c>
      <c r="AB5045">
        <v>0</v>
      </c>
      <c r="AC5045" t="str">
        <f>IF(MasterData[[#This Row],[Discount Amount]]&gt;0, "Promotional sale", "Non-Promotional Sales")</f>
        <v>Non-Promotional Sales</v>
      </c>
    </row>
    <row r="5046" spans="1:29" x14ac:dyDescent="0.25">
      <c r="A5046">
        <v>5045</v>
      </c>
      <c r="B5046" s="1" t="s">
        <v>226</v>
      </c>
      <c r="C5046" s="2">
        <v>0.90972222222222232</v>
      </c>
      <c r="D5046">
        <v>122</v>
      </c>
      <c r="E5046">
        <v>24</v>
      </c>
      <c r="F5046" s="1" t="s">
        <v>28</v>
      </c>
      <c r="G5046" s="1" t="s">
        <v>55</v>
      </c>
      <c r="H5046">
        <v>52.939900000000002</v>
      </c>
      <c r="I5046">
        <v>-106.4509</v>
      </c>
      <c r="J5046">
        <v>11</v>
      </c>
      <c r="K5046" t="b">
        <v>0</v>
      </c>
      <c r="L5046">
        <v>828</v>
      </c>
      <c r="M5046" s="1" t="s">
        <v>39</v>
      </c>
      <c r="N5046" s="1" t="s">
        <v>40</v>
      </c>
      <c r="O5046">
        <v>5</v>
      </c>
      <c r="P5046" t="b">
        <v>0</v>
      </c>
      <c r="Q5046" t="b">
        <v>0</v>
      </c>
      <c r="R5046" s="1" t="s">
        <v>32</v>
      </c>
      <c r="S5046" s="1" t="s">
        <v>58</v>
      </c>
      <c r="T5046">
        <v>5</v>
      </c>
      <c r="U5046" s="1" t="s">
        <v>45</v>
      </c>
      <c r="V5046" s="1" t="s">
        <v>59</v>
      </c>
      <c r="W5046" s="1" t="str">
        <f>IF(OR(MasterData[[#This Row],[Event]]="Christmas Market", MasterData[[#This Row],[Event]]="Christmas"), "Christmas Sale", "Non-Christmas Sale")</f>
        <v>Non-Christmas Sale</v>
      </c>
      <c r="X5046" t="b">
        <v>1</v>
      </c>
      <c r="Y5046">
        <v>1</v>
      </c>
      <c r="Z5046">
        <v>34.89</v>
      </c>
      <c r="AA5046">
        <v>174.44</v>
      </c>
      <c r="AB5046">
        <v>17.440000000000001</v>
      </c>
      <c r="AC5046" t="str">
        <f>IF(MasterData[[#This Row],[Discount Amount]]&gt;0, "Promotional sale", "Non-Promotional Sales")</f>
        <v>Promotional sale</v>
      </c>
    </row>
    <row r="5047" spans="1:29" x14ac:dyDescent="0.25">
      <c r="A5047">
        <v>5046</v>
      </c>
      <c r="B5047" s="1" t="s">
        <v>418</v>
      </c>
      <c r="C5047" s="2">
        <v>0.67574074074074075</v>
      </c>
      <c r="D5047">
        <v>207</v>
      </c>
      <c r="E5047">
        <v>36</v>
      </c>
      <c r="F5047" s="1" t="s">
        <v>37</v>
      </c>
      <c r="G5047" s="1" t="s">
        <v>62</v>
      </c>
      <c r="H5047">
        <v>46.565300000000001</v>
      </c>
      <c r="I5047">
        <v>-66.4619</v>
      </c>
      <c r="J5047">
        <v>23</v>
      </c>
      <c r="K5047" t="b">
        <v>1</v>
      </c>
      <c r="L5047">
        <v>548</v>
      </c>
      <c r="M5047" s="1" t="s">
        <v>56</v>
      </c>
      <c r="N5047" s="1" t="s">
        <v>57</v>
      </c>
      <c r="O5047">
        <v>1</v>
      </c>
      <c r="P5047" t="b">
        <v>0</v>
      </c>
      <c r="Q5047" t="b">
        <v>1</v>
      </c>
      <c r="R5047" s="1" t="s">
        <v>52</v>
      </c>
      <c r="S5047" s="1" t="s">
        <v>33</v>
      </c>
      <c r="T5047">
        <v>4</v>
      </c>
      <c r="U5047" s="1" t="s">
        <v>45</v>
      </c>
      <c r="V5047" s="1" t="s">
        <v>35</v>
      </c>
      <c r="W5047" s="1" t="str">
        <f>IF(OR(MasterData[[#This Row],[Event]]="Christmas Market", MasterData[[#This Row],[Event]]="Christmas"), "Christmas Sale", "Non-Christmas Sale")</f>
        <v>Non-Christmas Sale</v>
      </c>
      <c r="X5047" t="b">
        <v>0</v>
      </c>
      <c r="Y5047">
        <v>2</v>
      </c>
      <c r="Z5047">
        <v>19.8</v>
      </c>
      <c r="AA5047">
        <v>19.8</v>
      </c>
      <c r="AB5047">
        <v>0</v>
      </c>
      <c r="AC5047" t="str">
        <f>IF(MasterData[[#This Row],[Discount Amount]]&gt;0, "Promotional sale", "Non-Promotional Sales")</f>
        <v>Non-Promotional Sales</v>
      </c>
    </row>
    <row r="5048" spans="1:29" x14ac:dyDescent="0.25">
      <c r="A5048">
        <v>5047</v>
      </c>
      <c r="B5048" s="1" t="s">
        <v>420</v>
      </c>
      <c r="C5048" s="2">
        <v>0.66593750000000007</v>
      </c>
      <c r="D5048">
        <v>86</v>
      </c>
      <c r="E5048">
        <v>32</v>
      </c>
      <c r="F5048" s="1" t="s">
        <v>61</v>
      </c>
      <c r="G5048" s="1" t="s">
        <v>68</v>
      </c>
      <c r="H5048">
        <v>46.318800000000003</v>
      </c>
      <c r="I5048">
        <v>-63.146099999999997</v>
      </c>
      <c r="J5048">
        <v>48</v>
      </c>
      <c r="K5048" t="b">
        <v>0</v>
      </c>
      <c r="L5048">
        <v>199</v>
      </c>
      <c r="M5048" s="1" t="s">
        <v>30</v>
      </c>
      <c r="N5048" s="1" t="s">
        <v>31</v>
      </c>
      <c r="O5048">
        <v>4</v>
      </c>
      <c r="P5048" t="b">
        <v>0</v>
      </c>
      <c r="Q5048" t="b">
        <v>0</v>
      </c>
      <c r="R5048" s="1" t="s">
        <v>52</v>
      </c>
      <c r="S5048" s="1" t="s">
        <v>49</v>
      </c>
      <c r="T5048">
        <v>2</v>
      </c>
      <c r="U5048" s="1" t="s">
        <v>45</v>
      </c>
      <c r="V5048" s="1" t="s">
        <v>35</v>
      </c>
      <c r="W5048" s="1" t="str">
        <f>IF(OR(MasterData[[#This Row],[Event]]="Christmas Market", MasterData[[#This Row],[Event]]="Christmas"), "Christmas Sale", "Non-Christmas Sale")</f>
        <v>Non-Christmas Sale</v>
      </c>
      <c r="X5048" t="b">
        <v>0</v>
      </c>
      <c r="Y5048">
        <v>3</v>
      </c>
      <c r="Z5048">
        <v>78.959999999999994</v>
      </c>
      <c r="AA5048">
        <v>315.83</v>
      </c>
      <c r="AB5048">
        <v>0</v>
      </c>
      <c r="AC5048" t="str">
        <f>IF(MasterData[[#This Row],[Discount Amount]]&gt;0, "Promotional sale", "Non-Promotional Sales")</f>
        <v>Non-Promotional Sales</v>
      </c>
    </row>
    <row r="5049" spans="1:29" x14ac:dyDescent="0.25">
      <c r="A5049">
        <v>5048</v>
      </c>
      <c r="B5049" s="1" t="s">
        <v>424</v>
      </c>
      <c r="C5049" s="2">
        <v>9.4097222222222499E-3</v>
      </c>
      <c r="D5049">
        <v>164</v>
      </c>
      <c r="E5049">
        <v>37</v>
      </c>
      <c r="F5049" s="1" t="s">
        <v>37</v>
      </c>
      <c r="G5049" s="1" t="s">
        <v>62</v>
      </c>
      <c r="H5049">
        <v>46.565300000000001</v>
      </c>
      <c r="I5049">
        <v>-66.4619</v>
      </c>
      <c r="J5049">
        <v>17</v>
      </c>
      <c r="K5049" t="b">
        <v>1</v>
      </c>
      <c r="L5049">
        <v>801</v>
      </c>
      <c r="M5049" s="1" t="s">
        <v>30</v>
      </c>
      <c r="N5049" s="1" t="s">
        <v>31</v>
      </c>
      <c r="O5049">
        <v>5</v>
      </c>
      <c r="P5049" t="b">
        <v>1</v>
      </c>
      <c r="Q5049" t="b">
        <v>0</v>
      </c>
      <c r="R5049" s="1" t="s">
        <v>32</v>
      </c>
      <c r="S5049" s="1" t="s">
        <v>53</v>
      </c>
      <c r="T5049">
        <v>5</v>
      </c>
      <c r="U5049" s="1" t="s">
        <v>42</v>
      </c>
      <c r="V5049" s="1" t="s">
        <v>59</v>
      </c>
      <c r="W5049" s="1" t="str">
        <f>IF(OR(MasterData[[#This Row],[Event]]="Christmas Market", MasterData[[#This Row],[Event]]="Christmas"), "Christmas Sale", "Non-Christmas Sale")</f>
        <v>Non-Christmas Sale</v>
      </c>
      <c r="X5049" t="b">
        <v>1</v>
      </c>
      <c r="Y5049">
        <v>1</v>
      </c>
      <c r="Z5049">
        <v>53.96</v>
      </c>
      <c r="AA5049">
        <v>269.8</v>
      </c>
      <c r="AB5049">
        <v>26.98</v>
      </c>
      <c r="AC5049" t="str">
        <f>IF(MasterData[[#This Row],[Discount Amount]]&gt;0, "Promotional sale", "Non-Promotional Sales")</f>
        <v>Promotional sale</v>
      </c>
    </row>
    <row r="5050" spans="1:29" x14ac:dyDescent="0.25">
      <c r="A5050">
        <v>5049</v>
      </c>
      <c r="B5050" s="1" t="s">
        <v>379</v>
      </c>
      <c r="C5050" s="2">
        <v>0.7818750000000001</v>
      </c>
      <c r="D5050">
        <v>26</v>
      </c>
      <c r="E5050">
        <v>56</v>
      </c>
      <c r="F5050" s="1" t="s">
        <v>61</v>
      </c>
      <c r="G5050" s="1" t="s">
        <v>62</v>
      </c>
      <c r="H5050">
        <v>46.565300000000001</v>
      </c>
      <c r="I5050">
        <v>-66.4619</v>
      </c>
      <c r="J5050">
        <v>100</v>
      </c>
      <c r="K5050" t="b">
        <v>0</v>
      </c>
      <c r="L5050">
        <v>742</v>
      </c>
      <c r="M5050" s="1" t="s">
        <v>56</v>
      </c>
      <c r="N5050" s="1" t="s">
        <v>57</v>
      </c>
      <c r="O5050">
        <v>1</v>
      </c>
      <c r="P5050" t="b">
        <v>0</v>
      </c>
      <c r="Q5050" t="b">
        <v>1</v>
      </c>
      <c r="R5050" s="1" t="s">
        <v>32</v>
      </c>
      <c r="S5050" s="1" t="s">
        <v>49</v>
      </c>
      <c r="T5050">
        <v>3</v>
      </c>
      <c r="U5050" s="1" t="s">
        <v>45</v>
      </c>
      <c r="V5050" s="1" t="s">
        <v>35</v>
      </c>
      <c r="W5050" s="1" t="str">
        <f>IF(OR(MasterData[[#This Row],[Event]]="Christmas Market", MasterData[[#This Row],[Event]]="Christmas"), "Christmas Sale", "Non-Christmas Sale")</f>
        <v>Non-Christmas Sale</v>
      </c>
      <c r="X5050" t="b">
        <v>1</v>
      </c>
      <c r="Y5050">
        <v>5</v>
      </c>
      <c r="Z5050">
        <v>82.69</v>
      </c>
      <c r="AA5050">
        <v>82.69</v>
      </c>
      <c r="AB5050">
        <v>0</v>
      </c>
      <c r="AC5050" t="str">
        <f>IF(MasterData[[#This Row],[Discount Amount]]&gt;0, "Promotional sale", "Non-Promotional Sales")</f>
        <v>Non-Promotional Sales</v>
      </c>
    </row>
    <row r="5051" spans="1:29" x14ac:dyDescent="0.25">
      <c r="A5051">
        <v>5050</v>
      </c>
      <c r="B5051" s="1" t="s">
        <v>201</v>
      </c>
      <c r="C5051" s="2">
        <v>0.5457291666666666</v>
      </c>
      <c r="D5051">
        <v>345</v>
      </c>
      <c r="E5051">
        <v>20</v>
      </c>
      <c r="F5051" s="1" t="s">
        <v>37</v>
      </c>
      <c r="G5051" s="1" t="s">
        <v>68</v>
      </c>
      <c r="H5051">
        <v>46.318800000000003</v>
      </c>
      <c r="I5051">
        <v>-63.146099999999997</v>
      </c>
      <c r="J5051">
        <v>56</v>
      </c>
      <c r="K5051" t="b">
        <v>0</v>
      </c>
      <c r="L5051">
        <v>216</v>
      </c>
      <c r="M5051" s="1" t="s">
        <v>74</v>
      </c>
      <c r="N5051" s="1" t="s">
        <v>75</v>
      </c>
      <c r="O5051">
        <v>4</v>
      </c>
      <c r="P5051" t="b">
        <v>1</v>
      </c>
      <c r="Q5051" t="b">
        <v>0</v>
      </c>
      <c r="R5051" s="1" t="s">
        <v>52</v>
      </c>
      <c r="S5051" s="1" t="s">
        <v>58</v>
      </c>
      <c r="T5051">
        <v>4</v>
      </c>
      <c r="U5051" s="1" t="s">
        <v>45</v>
      </c>
      <c r="V5051" s="1" t="s">
        <v>46</v>
      </c>
      <c r="W5051" s="1" t="str">
        <f>IF(OR(MasterData[[#This Row],[Event]]="Christmas Market", MasterData[[#This Row],[Event]]="Christmas"), "Christmas Sale", "Non-Christmas Sale")</f>
        <v>Christmas Sale</v>
      </c>
      <c r="X5051" t="b">
        <v>0</v>
      </c>
      <c r="Y5051">
        <v>5</v>
      </c>
      <c r="Z5051">
        <v>58.15</v>
      </c>
      <c r="AA5051">
        <v>232.58</v>
      </c>
      <c r="AB5051">
        <v>0</v>
      </c>
      <c r="AC5051" t="str">
        <f>IF(MasterData[[#This Row],[Discount Amount]]&gt;0, "Promotional sale", "Non-Promotional Sales")</f>
        <v>Non-Promotional Sales</v>
      </c>
    </row>
    <row r="5052" spans="1:29" x14ac:dyDescent="0.25">
      <c r="A5052">
        <v>5051</v>
      </c>
      <c r="B5052" s="1" t="s">
        <v>307</v>
      </c>
      <c r="C5052" s="2">
        <v>0.31990740740740731</v>
      </c>
      <c r="D5052">
        <v>229</v>
      </c>
      <c r="E5052">
        <v>56</v>
      </c>
      <c r="F5052" s="1" t="s">
        <v>61</v>
      </c>
      <c r="G5052" s="1" t="s">
        <v>51</v>
      </c>
      <c r="H5052">
        <v>53.760899999999999</v>
      </c>
      <c r="I5052">
        <v>-98.813900000000004</v>
      </c>
      <c r="J5052">
        <v>87</v>
      </c>
      <c r="K5052" t="b">
        <v>0</v>
      </c>
      <c r="L5052">
        <v>378</v>
      </c>
      <c r="M5052" s="1" t="s">
        <v>63</v>
      </c>
      <c r="N5052" s="1" t="s">
        <v>64</v>
      </c>
      <c r="O5052">
        <v>1</v>
      </c>
      <c r="P5052" t="b">
        <v>0</v>
      </c>
      <c r="Q5052" t="b">
        <v>0</v>
      </c>
      <c r="R5052" s="1" t="s">
        <v>32</v>
      </c>
      <c r="S5052" s="1" t="s">
        <v>58</v>
      </c>
      <c r="T5052">
        <v>3</v>
      </c>
      <c r="U5052" s="1" t="s">
        <v>34</v>
      </c>
      <c r="V5052" s="1" t="s">
        <v>59</v>
      </c>
      <c r="W5052" s="1" t="str">
        <f>IF(OR(MasterData[[#This Row],[Event]]="Christmas Market", MasterData[[#This Row],[Event]]="Christmas"), "Christmas Sale", "Non-Christmas Sale")</f>
        <v>Non-Christmas Sale</v>
      </c>
      <c r="X5052" t="b">
        <v>1</v>
      </c>
      <c r="Y5052">
        <v>1</v>
      </c>
      <c r="Z5052">
        <v>21.38</v>
      </c>
      <c r="AA5052">
        <v>21.38</v>
      </c>
      <c r="AB5052">
        <v>2.14</v>
      </c>
      <c r="AC5052" t="str">
        <f>IF(MasterData[[#This Row],[Discount Amount]]&gt;0, "Promotional sale", "Non-Promotional Sales")</f>
        <v>Promotional sale</v>
      </c>
    </row>
    <row r="5053" spans="1:29" x14ac:dyDescent="0.25">
      <c r="A5053">
        <v>5052</v>
      </c>
      <c r="B5053" s="1" t="s">
        <v>244</v>
      </c>
      <c r="C5053" s="2">
        <v>0.40858796296296296</v>
      </c>
      <c r="D5053">
        <v>19</v>
      </c>
      <c r="E5053">
        <v>62</v>
      </c>
      <c r="F5053" s="1" t="s">
        <v>61</v>
      </c>
      <c r="G5053" s="1" t="s">
        <v>51</v>
      </c>
      <c r="H5053">
        <v>53.760899999999999</v>
      </c>
      <c r="I5053">
        <v>-98.813900000000004</v>
      </c>
      <c r="J5053">
        <v>6</v>
      </c>
      <c r="K5053" t="b">
        <v>0</v>
      </c>
      <c r="L5053">
        <v>659</v>
      </c>
      <c r="M5053" s="1" t="s">
        <v>39</v>
      </c>
      <c r="N5053" s="1" t="s">
        <v>40</v>
      </c>
      <c r="O5053">
        <v>5</v>
      </c>
      <c r="P5053" t="b">
        <v>1</v>
      </c>
      <c r="Q5053" t="b">
        <v>1</v>
      </c>
      <c r="R5053" s="1" t="s">
        <v>41</v>
      </c>
      <c r="S5053" s="1" t="s">
        <v>53</v>
      </c>
      <c r="T5053">
        <v>5</v>
      </c>
      <c r="U5053" s="1" t="s">
        <v>45</v>
      </c>
      <c r="V5053" s="1" t="s">
        <v>46</v>
      </c>
      <c r="W5053" s="1" t="str">
        <f>IF(OR(MasterData[[#This Row],[Event]]="Christmas Market", MasterData[[#This Row],[Event]]="Christmas"), "Christmas Sale", "Non-Christmas Sale")</f>
        <v>Christmas Sale</v>
      </c>
      <c r="X5053" t="b">
        <v>1</v>
      </c>
      <c r="Y5053">
        <v>1</v>
      </c>
      <c r="Z5053">
        <v>28.26</v>
      </c>
      <c r="AA5053">
        <v>141.31</v>
      </c>
      <c r="AB5053">
        <v>0</v>
      </c>
      <c r="AC5053" t="str">
        <f>IF(MasterData[[#This Row],[Discount Amount]]&gt;0, "Promotional sale", "Non-Promotional Sales")</f>
        <v>Non-Promotional Sales</v>
      </c>
    </row>
    <row r="5054" spans="1:29" x14ac:dyDescent="0.25">
      <c r="A5054">
        <v>5053</v>
      </c>
      <c r="B5054" s="1" t="s">
        <v>331</v>
      </c>
      <c r="C5054" s="2">
        <v>0.10748842592592589</v>
      </c>
      <c r="D5054">
        <v>480</v>
      </c>
      <c r="E5054">
        <v>35</v>
      </c>
      <c r="F5054" s="1" t="s">
        <v>37</v>
      </c>
      <c r="G5054" s="1" t="s">
        <v>44</v>
      </c>
      <c r="H5054">
        <v>46.813099999999999</v>
      </c>
      <c r="I5054">
        <v>-71.207499999999996</v>
      </c>
      <c r="J5054">
        <v>33</v>
      </c>
      <c r="K5054" t="b">
        <v>0</v>
      </c>
      <c r="L5054">
        <v>917</v>
      </c>
      <c r="M5054" s="1" t="s">
        <v>30</v>
      </c>
      <c r="N5054" s="1" t="s">
        <v>31</v>
      </c>
      <c r="O5054">
        <v>4</v>
      </c>
      <c r="P5054" t="b">
        <v>0</v>
      </c>
      <c r="Q5054" t="b">
        <v>1</v>
      </c>
      <c r="R5054" s="1" t="s">
        <v>52</v>
      </c>
      <c r="S5054" s="1" t="s">
        <v>49</v>
      </c>
      <c r="T5054">
        <v>3</v>
      </c>
      <c r="U5054" s="1" t="s">
        <v>42</v>
      </c>
      <c r="V5054" s="1" t="s">
        <v>46</v>
      </c>
      <c r="W5054" s="1" t="str">
        <f>IF(OR(MasterData[[#This Row],[Event]]="Christmas Market", MasterData[[#This Row],[Event]]="Christmas"), "Christmas Sale", "Non-Christmas Sale")</f>
        <v>Christmas Sale</v>
      </c>
      <c r="X5054" t="b">
        <v>0</v>
      </c>
      <c r="Y5054">
        <v>5</v>
      </c>
      <c r="Z5054">
        <v>19.77</v>
      </c>
      <c r="AA5054">
        <v>79.06</v>
      </c>
      <c r="AB5054">
        <v>0</v>
      </c>
      <c r="AC5054" t="str">
        <f>IF(MasterData[[#This Row],[Discount Amount]]&gt;0, "Promotional sale", "Non-Promotional Sales")</f>
        <v>Non-Promotional Sales</v>
      </c>
    </row>
    <row r="5055" spans="1:29" x14ac:dyDescent="0.25">
      <c r="A5055">
        <v>5054</v>
      </c>
      <c r="B5055" s="1" t="s">
        <v>295</v>
      </c>
      <c r="C5055" s="2">
        <v>0.64159722222222215</v>
      </c>
      <c r="D5055">
        <v>416</v>
      </c>
      <c r="E5055">
        <v>69</v>
      </c>
      <c r="F5055" s="1" t="s">
        <v>61</v>
      </c>
      <c r="G5055" s="1" t="s">
        <v>44</v>
      </c>
      <c r="H5055">
        <v>46.813099999999999</v>
      </c>
      <c r="I5055">
        <v>-71.207499999999996</v>
      </c>
      <c r="J5055">
        <v>95</v>
      </c>
      <c r="K5055" t="b">
        <v>1</v>
      </c>
      <c r="L5055">
        <v>585</v>
      </c>
      <c r="M5055" s="1" t="s">
        <v>74</v>
      </c>
      <c r="N5055" s="1" t="s">
        <v>75</v>
      </c>
      <c r="O5055">
        <v>4</v>
      </c>
      <c r="P5055" t="b">
        <v>0</v>
      </c>
      <c r="Q5055" t="b">
        <v>0</v>
      </c>
      <c r="R5055" s="1" t="s">
        <v>32</v>
      </c>
      <c r="S5055" s="1" t="s">
        <v>33</v>
      </c>
      <c r="T5055">
        <v>5</v>
      </c>
      <c r="U5055" s="1" t="s">
        <v>45</v>
      </c>
      <c r="V5055" s="1" t="s">
        <v>59</v>
      </c>
      <c r="W5055" s="1" t="str">
        <f>IF(OR(MasterData[[#This Row],[Event]]="Christmas Market", MasterData[[#This Row],[Event]]="Christmas"), "Christmas Sale", "Non-Christmas Sale")</f>
        <v>Non-Christmas Sale</v>
      </c>
      <c r="X5055" t="b">
        <v>1</v>
      </c>
      <c r="Y5055">
        <v>5</v>
      </c>
      <c r="Z5055">
        <v>87</v>
      </c>
      <c r="AA5055">
        <v>348.01</v>
      </c>
      <c r="AB5055">
        <v>34.799999999999997</v>
      </c>
      <c r="AC5055" t="str">
        <f>IF(MasterData[[#This Row],[Discount Amount]]&gt;0, "Promotional sale", "Non-Promotional Sales")</f>
        <v>Promotional sale</v>
      </c>
    </row>
    <row r="5056" spans="1:29" x14ac:dyDescent="0.25">
      <c r="A5056">
        <v>5055</v>
      </c>
      <c r="B5056" s="1" t="s">
        <v>151</v>
      </c>
      <c r="C5056" s="2">
        <v>0.14817129629629622</v>
      </c>
      <c r="D5056">
        <v>135</v>
      </c>
      <c r="E5056">
        <v>30</v>
      </c>
      <c r="F5056" s="1" t="s">
        <v>28</v>
      </c>
      <c r="G5056" s="1" t="s">
        <v>44</v>
      </c>
      <c r="H5056">
        <v>46.813099999999999</v>
      </c>
      <c r="I5056">
        <v>-71.207499999999996</v>
      </c>
      <c r="J5056">
        <v>52</v>
      </c>
      <c r="K5056" t="b">
        <v>1</v>
      </c>
      <c r="L5056">
        <v>988</v>
      </c>
      <c r="M5056" s="1" t="s">
        <v>30</v>
      </c>
      <c r="N5056" s="1" t="s">
        <v>31</v>
      </c>
      <c r="O5056">
        <v>1</v>
      </c>
      <c r="P5056" t="b">
        <v>0</v>
      </c>
      <c r="Q5056" t="b">
        <v>1</v>
      </c>
      <c r="R5056" s="1" t="s">
        <v>41</v>
      </c>
      <c r="S5056" s="1" t="s">
        <v>53</v>
      </c>
      <c r="T5056">
        <v>1</v>
      </c>
      <c r="U5056" s="1" t="s">
        <v>34</v>
      </c>
      <c r="V5056" s="1" t="s">
        <v>35</v>
      </c>
      <c r="W5056" s="1" t="str">
        <f>IF(OR(MasterData[[#This Row],[Event]]="Christmas Market", MasterData[[#This Row],[Event]]="Christmas"), "Christmas Sale", "Non-Christmas Sale")</f>
        <v>Non-Christmas Sale</v>
      </c>
      <c r="X5056" t="b">
        <v>0</v>
      </c>
      <c r="Y5056">
        <v>5</v>
      </c>
      <c r="Z5056">
        <v>64.2</v>
      </c>
      <c r="AA5056">
        <v>64.2</v>
      </c>
      <c r="AB5056">
        <v>0</v>
      </c>
      <c r="AC5056" t="str">
        <f>IF(MasterData[[#This Row],[Discount Amount]]&gt;0, "Promotional sale", "Non-Promotional Sales")</f>
        <v>Non-Promotional Sales</v>
      </c>
    </row>
    <row r="5057" spans="1:29" x14ac:dyDescent="0.25">
      <c r="A5057">
        <v>5056</v>
      </c>
      <c r="B5057" s="1" t="s">
        <v>182</v>
      </c>
      <c r="C5057" s="2">
        <v>9.1400462962963003E-2</v>
      </c>
      <c r="D5057">
        <v>128</v>
      </c>
      <c r="E5057">
        <v>50</v>
      </c>
      <c r="F5057" s="1" t="s">
        <v>28</v>
      </c>
      <c r="G5057" s="1" t="s">
        <v>44</v>
      </c>
      <c r="H5057">
        <v>46.813099999999999</v>
      </c>
      <c r="I5057">
        <v>-71.207499999999996</v>
      </c>
      <c r="J5057">
        <v>84</v>
      </c>
      <c r="K5057" t="b">
        <v>0</v>
      </c>
      <c r="L5057">
        <v>405</v>
      </c>
      <c r="M5057" s="1" t="s">
        <v>30</v>
      </c>
      <c r="N5057" s="1" t="s">
        <v>31</v>
      </c>
      <c r="O5057">
        <v>1</v>
      </c>
      <c r="P5057" t="b">
        <v>1</v>
      </c>
      <c r="Q5057" t="b">
        <v>0</v>
      </c>
      <c r="R5057" s="1" t="s">
        <v>32</v>
      </c>
      <c r="S5057" s="1" t="s">
        <v>53</v>
      </c>
      <c r="T5057">
        <v>3</v>
      </c>
      <c r="U5057" s="1" t="s">
        <v>42</v>
      </c>
      <c r="V5057" s="1" t="s">
        <v>46</v>
      </c>
      <c r="W5057" s="1" t="str">
        <f>IF(OR(MasterData[[#This Row],[Event]]="Christmas Market", MasterData[[#This Row],[Event]]="Christmas"), "Christmas Sale", "Non-Christmas Sale")</f>
        <v>Christmas Sale</v>
      </c>
      <c r="X5057" t="b">
        <v>1</v>
      </c>
      <c r="Y5057">
        <v>4</v>
      </c>
      <c r="Z5057">
        <v>62.53</v>
      </c>
      <c r="AA5057">
        <v>62.53</v>
      </c>
      <c r="AB5057">
        <v>0</v>
      </c>
      <c r="AC5057" t="str">
        <f>IF(MasterData[[#This Row],[Discount Amount]]&gt;0, "Promotional sale", "Non-Promotional Sales")</f>
        <v>Non-Promotional Sales</v>
      </c>
    </row>
    <row r="5058" spans="1:29" x14ac:dyDescent="0.25">
      <c r="A5058">
        <v>5057</v>
      </c>
      <c r="B5058" s="1" t="s">
        <v>255</v>
      </c>
      <c r="C5058" s="2">
        <v>0.99872685185185195</v>
      </c>
      <c r="D5058">
        <v>447</v>
      </c>
      <c r="E5058">
        <v>46</v>
      </c>
      <c r="F5058" s="1" t="s">
        <v>37</v>
      </c>
      <c r="G5058" s="1" t="s">
        <v>77</v>
      </c>
      <c r="H5058">
        <v>64.282300000000006</v>
      </c>
      <c r="I5058">
        <v>-135</v>
      </c>
      <c r="J5058">
        <v>74</v>
      </c>
      <c r="K5058" t="b">
        <v>1</v>
      </c>
      <c r="L5058">
        <v>530</v>
      </c>
      <c r="M5058" s="1" t="s">
        <v>63</v>
      </c>
      <c r="N5058" s="1" t="s">
        <v>64</v>
      </c>
      <c r="O5058">
        <v>2</v>
      </c>
      <c r="P5058" t="b">
        <v>0</v>
      </c>
      <c r="Q5058" t="b">
        <v>1</v>
      </c>
      <c r="R5058" s="1" t="s">
        <v>32</v>
      </c>
      <c r="S5058" s="1" t="s">
        <v>49</v>
      </c>
      <c r="T5058">
        <v>2</v>
      </c>
      <c r="U5058" s="1" t="s">
        <v>42</v>
      </c>
      <c r="V5058" s="1" t="s">
        <v>46</v>
      </c>
      <c r="W5058" s="1" t="str">
        <f>IF(OR(MasterData[[#This Row],[Event]]="Christmas Market", MasterData[[#This Row],[Event]]="Christmas"), "Christmas Sale", "Non-Christmas Sale")</f>
        <v>Christmas Sale</v>
      </c>
      <c r="X5058" t="b">
        <v>1</v>
      </c>
      <c r="Y5058">
        <v>1</v>
      </c>
      <c r="Z5058">
        <v>86.46</v>
      </c>
      <c r="AA5058">
        <v>172.93</v>
      </c>
      <c r="AB5058">
        <v>0</v>
      </c>
      <c r="AC5058" t="str">
        <f>IF(MasterData[[#This Row],[Discount Amount]]&gt;0, "Promotional sale", "Non-Promotional Sales")</f>
        <v>Non-Promotional Sales</v>
      </c>
    </row>
    <row r="5059" spans="1:29" x14ac:dyDescent="0.25">
      <c r="A5059">
        <v>5058</v>
      </c>
      <c r="B5059" s="1" t="s">
        <v>262</v>
      </c>
      <c r="C5059" s="2">
        <v>0.6035300925925926</v>
      </c>
      <c r="D5059">
        <v>364</v>
      </c>
      <c r="E5059">
        <v>36</v>
      </c>
      <c r="F5059" s="1" t="s">
        <v>28</v>
      </c>
      <c r="G5059" s="1" t="s">
        <v>44</v>
      </c>
      <c r="H5059">
        <v>46.813099999999999</v>
      </c>
      <c r="I5059">
        <v>-71.207499999999996</v>
      </c>
      <c r="J5059">
        <v>56</v>
      </c>
      <c r="K5059" t="b">
        <v>1</v>
      </c>
      <c r="L5059">
        <v>679</v>
      </c>
      <c r="M5059" s="1" t="s">
        <v>56</v>
      </c>
      <c r="N5059" s="1" t="s">
        <v>57</v>
      </c>
      <c r="O5059">
        <v>1</v>
      </c>
      <c r="P5059" t="b">
        <v>1</v>
      </c>
      <c r="Q5059" t="b">
        <v>1</v>
      </c>
      <c r="R5059" s="1" t="s">
        <v>41</v>
      </c>
      <c r="S5059" s="1" t="s">
        <v>33</v>
      </c>
      <c r="T5059">
        <v>3</v>
      </c>
      <c r="U5059" s="1" t="s">
        <v>34</v>
      </c>
      <c r="V5059" s="1" t="s">
        <v>35</v>
      </c>
      <c r="W5059" s="1" t="str">
        <f>IF(OR(MasterData[[#This Row],[Event]]="Christmas Market", MasterData[[#This Row],[Event]]="Christmas"), "Christmas Sale", "Non-Christmas Sale")</f>
        <v>Non-Christmas Sale</v>
      </c>
      <c r="X5059" t="b">
        <v>0</v>
      </c>
      <c r="Y5059">
        <v>4</v>
      </c>
      <c r="Z5059">
        <v>60.23</v>
      </c>
      <c r="AA5059">
        <v>60.23</v>
      </c>
      <c r="AB5059">
        <v>0</v>
      </c>
      <c r="AC5059" t="str">
        <f>IF(MasterData[[#This Row],[Discount Amount]]&gt;0, "Promotional sale", "Non-Promotional Sales")</f>
        <v>Non-Promotional Sales</v>
      </c>
    </row>
    <row r="5060" spans="1:29" x14ac:dyDescent="0.25">
      <c r="A5060">
        <v>5059</v>
      </c>
      <c r="B5060" s="1" t="s">
        <v>299</v>
      </c>
      <c r="C5060" s="2">
        <v>0.89880787037037035</v>
      </c>
      <c r="D5060">
        <v>270</v>
      </c>
      <c r="E5060">
        <v>41</v>
      </c>
      <c r="F5060" s="1" t="s">
        <v>28</v>
      </c>
      <c r="G5060" s="1" t="s">
        <v>68</v>
      </c>
      <c r="H5060">
        <v>46.318800000000003</v>
      </c>
      <c r="I5060">
        <v>-63.146099999999997</v>
      </c>
      <c r="J5060">
        <v>38</v>
      </c>
      <c r="K5060" t="b">
        <v>1</v>
      </c>
      <c r="L5060">
        <v>355</v>
      </c>
      <c r="M5060" s="1" t="s">
        <v>74</v>
      </c>
      <c r="N5060" s="1" t="s">
        <v>75</v>
      </c>
      <c r="O5060">
        <v>2</v>
      </c>
      <c r="P5060" t="b">
        <v>1</v>
      </c>
      <c r="Q5060" t="b">
        <v>0</v>
      </c>
      <c r="R5060" s="1" t="s">
        <v>41</v>
      </c>
      <c r="S5060" s="1" t="s">
        <v>53</v>
      </c>
      <c r="T5060">
        <v>4</v>
      </c>
      <c r="U5060" s="1" t="s">
        <v>34</v>
      </c>
      <c r="V5060" s="1" t="s">
        <v>59</v>
      </c>
      <c r="W5060" s="1" t="str">
        <f>IF(OR(MasterData[[#This Row],[Event]]="Christmas Market", MasterData[[#This Row],[Event]]="Christmas"), "Christmas Sale", "Non-Christmas Sale")</f>
        <v>Non-Christmas Sale</v>
      </c>
      <c r="X5060" t="b">
        <v>1</v>
      </c>
      <c r="Y5060">
        <v>3</v>
      </c>
      <c r="Z5060">
        <v>20.8</v>
      </c>
      <c r="AA5060">
        <v>41.6</v>
      </c>
      <c r="AB5060">
        <v>4.16</v>
      </c>
      <c r="AC5060" t="str">
        <f>IF(MasterData[[#This Row],[Discount Amount]]&gt;0, "Promotional sale", "Non-Promotional Sales")</f>
        <v>Promotional sale</v>
      </c>
    </row>
    <row r="5061" spans="1:29" x14ac:dyDescent="0.25">
      <c r="A5061">
        <v>5060</v>
      </c>
      <c r="B5061" s="1" t="s">
        <v>72</v>
      </c>
      <c r="C5061" s="2">
        <v>0.11358796296296303</v>
      </c>
      <c r="D5061">
        <v>323</v>
      </c>
      <c r="E5061">
        <v>25</v>
      </c>
      <c r="F5061" s="1" t="s">
        <v>61</v>
      </c>
      <c r="G5061" s="1" t="s">
        <v>62</v>
      </c>
      <c r="H5061">
        <v>46.565300000000001</v>
      </c>
      <c r="I5061">
        <v>-66.4619</v>
      </c>
      <c r="J5061">
        <v>80</v>
      </c>
      <c r="K5061" t="b">
        <v>1</v>
      </c>
      <c r="L5061">
        <v>653</v>
      </c>
      <c r="M5061" s="1" t="s">
        <v>30</v>
      </c>
      <c r="N5061" s="1" t="s">
        <v>31</v>
      </c>
      <c r="O5061">
        <v>5</v>
      </c>
      <c r="P5061" t="b">
        <v>1</v>
      </c>
      <c r="Q5061" t="b">
        <v>0</v>
      </c>
      <c r="R5061" s="1" t="s">
        <v>41</v>
      </c>
      <c r="S5061" s="1" t="s">
        <v>33</v>
      </c>
      <c r="T5061">
        <v>4</v>
      </c>
      <c r="U5061" s="1" t="s">
        <v>42</v>
      </c>
      <c r="V5061" s="1" t="s">
        <v>35</v>
      </c>
      <c r="W5061" s="1" t="str">
        <f>IF(OR(MasterData[[#This Row],[Event]]="Christmas Market", MasterData[[#This Row],[Event]]="Christmas"), "Christmas Sale", "Non-Christmas Sale")</f>
        <v>Non-Christmas Sale</v>
      </c>
      <c r="X5061" t="b">
        <v>1</v>
      </c>
      <c r="Y5061">
        <v>4</v>
      </c>
      <c r="Z5061">
        <v>80.819999999999993</v>
      </c>
      <c r="AA5061">
        <v>404.1</v>
      </c>
      <c r="AB5061">
        <v>0</v>
      </c>
      <c r="AC5061" t="str">
        <f>IF(MasterData[[#This Row],[Discount Amount]]&gt;0, "Promotional sale", "Non-Promotional Sales")</f>
        <v>Non-Promotional Sales</v>
      </c>
    </row>
    <row r="5062" spans="1:29" x14ac:dyDescent="0.25">
      <c r="A5062">
        <v>5061</v>
      </c>
      <c r="B5062" s="1" t="s">
        <v>267</v>
      </c>
      <c r="C5062" s="2">
        <v>7.1076388888888786E-2</v>
      </c>
      <c r="D5062">
        <v>40</v>
      </c>
      <c r="E5062">
        <v>54</v>
      </c>
      <c r="F5062" s="1" t="s">
        <v>28</v>
      </c>
      <c r="G5062" s="1" t="s">
        <v>81</v>
      </c>
      <c r="H5062">
        <v>64.248000000000005</v>
      </c>
      <c r="I5062">
        <v>-84.889600000000002</v>
      </c>
      <c r="J5062">
        <v>29</v>
      </c>
      <c r="K5062" t="b">
        <v>1</v>
      </c>
      <c r="L5062">
        <v>36</v>
      </c>
      <c r="M5062" s="1" t="s">
        <v>63</v>
      </c>
      <c r="N5062" s="1" t="s">
        <v>64</v>
      </c>
      <c r="O5062">
        <v>2</v>
      </c>
      <c r="P5062" t="b">
        <v>1</v>
      </c>
      <c r="Q5062" t="b">
        <v>1</v>
      </c>
      <c r="R5062" s="1" t="s">
        <v>41</v>
      </c>
      <c r="S5062" s="1" t="s">
        <v>49</v>
      </c>
      <c r="T5062">
        <v>2</v>
      </c>
      <c r="U5062" s="1" t="s">
        <v>42</v>
      </c>
      <c r="V5062" s="1" t="s">
        <v>59</v>
      </c>
      <c r="W5062" s="1" t="str">
        <f>IF(OR(MasterData[[#This Row],[Event]]="Christmas Market", MasterData[[#This Row],[Event]]="Christmas"), "Christmas Sale", "Non-Christmas Sale")</f>
        <v>Non-Christmas Sale</v>
      </c>
      <c r="X5062" t="b">
        <v>1</v>
      </c>
      <c r="Y5062">
        <v>2</v>
      </c>
      <c r="Z5062">
        <v>37.6</v>
      </c>
      <c r="AA5062">
        <v>75.2</v>
      </c>
      <c r="AB5062">
        <v>7.52</v>
      </c>
      <c r="AC5062" t="str">
        <f>IF(MasterData[[#This Row],[Discount Amount]]&gt;0, "Promotional sale", "Non-Promotional Sales")</f>
        <v>Promotional sale</v>
      </c>
    </row>
    <row r="5063" spans="1:29" x14ac:dyDescent="0.25">
      <c r="A5063">
        <v>5062</v>
      </c>
      <c r="B5063" s="1" t="s">
        <v>399</v>
      </c>
      <c r="C5063" s="2">
        <v>0.72952546296296306</v>
      </c>
      <c r="D5063">
        <v>307</v>
      </c>
      <c r="E5063">
        <v>50</v>
      </c>
      <c r="F5063" s="1" t="s">
        <v>28</v>
      </c>
      <c r="G5063" s="1" t="s">
        <v>48</v>
      </c>
      <c r="H5063">
        <v>53.933300000000003</v>
      </c>
      <c r="I5063">
        <v>-116.5765</v>
      </c>
      <c r="J5063">
        <v>17</v>
      </c>
      <c r="K5063" t="b">
        <v>0</v>
      </c>
      <c r="L5063">
        <v>168</v>
      </c>
      <c r="M5063" s="1" t="s">
        <v>39</v>
      </c>
      <c r="N5063" s="1" t="s">
        <v>40</v>
      </c>
      <c r="O5063">
        <v>1</v>
      </c>
      <c r="P5063" t="b">
        <v>1</v>
      </c>
      <c r="Q5063" t="b">
        <v>0</v>
      </c>
      <c r="R5063" s="1" t="s">
        <v>32</v>
      </c>
      <c r="S5063" s="1" t="s">
        <v>33</v>
      </c>
      <c r="T5063">
        <v>3</v>
      </c>
      <c r="U5063" s="1" t="s">
        <v>45</v>
      </c>
      <c r="V5063" s="1" t="s">
        <v>59</v>
      </c>
      <c r="W5063" s="1" t="str">
        <f>IF(OR(MasterData[[#This Row],[Event]]="Christmas Market", MasterData[[#This Row],[Event]]="Christmas"), "Christmas Sale", "Non-Christmas Sale")</f>
        <v>Non-Christmas Sale</v>
      </c>
      <c r="X5063" t="b">
        <v>0</v>
      </c>
      <c r="Y5063">
        <v>5</v>
      </c>
      <c r="Z5063">
        <v>90.11</v>
      </c>
      <c r="AA5063">
        <v>90.11</v>
      </c>
      <c r="AB5063">
        <v>9.01</v>
      </c>
      <c r="AC5063" t="str">
        <f>IF(MasterData[[#This Row],[Discount Amount]]&gt;0, "Promotional sale", "Non-Promotional Sales")</f>
        <v>Promotional sale</v>
      </c>
    </row>
    <row r="5064" spans="1:29" x14ac:dyDescent="0.25">
      <c r="A5064">
        <v>5063</v>
      </c>
      <c r="B5064" s="1" t="s">
        <v>264</v>
      </c>
      <c r="C5064" s="2">
        <v>0.46943287037037029</v>
      </c>
      <c r="D5064">
        <v>358</v>
      </c>
      <c r="E5064">
        <v>41</v>
      </c>
      <c r="F5064" s="1" t="s">
        <v>61</v>
      </c>
      <c r="G5064" s="1" t="s">
        <v>38</v>
      </c>
      <c r="H5064">
        <v>53.726700000000001</v>
      </c>
      <c r="I5064">
        <v>-127.6476</v>
      </c>
      <c r="J5064">
        <v>77</v>
      </c>
      <c r="K5064" t="b">
        <v>0</v>
      </c>
      <c r="L5064">
        <v>60</v>
      </c>
      <c r="M5064" s="1" t="s">
        <v>39</v>
      </c>
      <c r="N5064" s="1" t="s">
        <v>40</v>
      </c>
      <c r="O5064">
        <v>1</v>
      </c>
      <c r="P5064" t="b">
        <v>0</v>
      </c>
      <c r="Q5064" t="b">
        <v>1</v>
      </c>
      <c r="R5064" s="1" t="s">
        <v>41</v>
      </c>
      <c r="S5064" s="1" t="s">
        <v>49</v>
      </c>
      <c r="T5064">
        <v>1</v>
      </c>
      <c r="U5064" s="1" t="s">
        <v>42</v>
      </c>
      <c r="V5064" s="1" t="s">
        <v>46</v>
      </c>
      <c r="W5064" s="1" t="str">
        <f>IF(OR(MasterData[[#This Row],[Event]]="Christmas Market", MasterData[[#This Row],[Event]]="Christmas"), "Christmas Sale", "Non-Christmas Sale")</f>
        <v>Christmas Sale</v>
      </c>
      <c r="X5064" t="b">
        <v>1</v>
      </c>
      <c r="Y5064">
        <v>1</v>
      </c>
      <c r="Z5064">
        <v>79.17</v>
      </c>
      <c r="AA5064">
        <v>79.17</v>
      </c>
      <c r="AB5064">
        <v>0</v>
      </c>
      <c r="AC5064" t="str">
        <f>IF(MasterData[[#This Row],[Discount Amount]]&gt;0, "Promotional sale", "Non-Promotional Sales")</f>
        <v>Non-Promotional Sales</v>
      </c>
    </row>
    <row r="5065" spans="1:29" x14ac:dyDescent="0.25">
      <c r="A5065">
        <v>5064</v>
      </c>
      <c r="B5065" s="1" t="s">
        <v>377</v>
      </c>
      <c r="C5065" s="2">
        <v>1.3229166666666625E-2</v>
      </c>
      <c r="D5065">
        <v>78</v>
      </c>
      <c r="E5065">
        <v>28</v>
      </c>
      <c r="F5065" s="1" t="s">
        <v>61</v>
      </c>
      <c r="G5065" s="1" t="s">
        <v>77</v>
      </c>
      <c r="H5065">
        <v>64.282300000000006</v>
      </c>
      <c r="I5065">
        <v>-135</v>
      </c>
      <c r="J5065">
        <v>92</v>
      </c>
      <c r="K5065" t="b">
        <v>0</v>
      </c>
      <c r="L5065">
        <v>697</v>
      </c>
      <c r="M5065" s="1" t="s">
        <v>39</v>
      </c>
      <c r="N5065" s="1" t="s">
        <v>40</v>
      </c>
      <c r="O5065">
        <v>2</v>
      </c>
      <c r="P5065" t="b">
        <v>1</v>
      </c>
      <c r="Q5065" t="b">
        <v>1</v>
      </c>
      <c r="R5065" s="1" t="s">
        <v>52</v>
      </c>
      <c r="S5065" s="1" t="s">
        <v>53</v>
      </c>
      <c r="T5065">
        <v>4</v>
      </c>
      <c r="U5065" s="1" t="s">
        <v>42</v>
      </c>
      <c r="V5065" s="1" t="s">
        <v>46</v>
      </c>
      <c r="W5065" s="1" t="str">
        <f>IF(OR(MasterData[[#This Row],[Event]]="Christmas Market", MasterData[[#This Row],[Event]]="Christmas"), "Christmas Sale", "Non-Christmas Sale")</f>
        <v>Christmas Sale</v>
      </c>
      <c r="X5065" t="b">
        <v>1</v>
      </c>
      <c r="Y5065">
        <v>4</v>
      </c>
      <c r="Z5065">
        <v>24.1</v>
      </c>
      <c r="AA5065">
        <v>48.2</v>
      </c>
      <c r="AB5065">
        <v>0</v>
      </c>
      <c r="AC5065" t="str">
        <f>IF(MasterData[[#This Row],[Discount Amount]]&gt;0, "Promotional sale", "Non-Promotional Sales")</f>
        <v>Non-Promotional Sales</v>
      </c>
    </row>
    <row r="5066" spans="1:29" x14ac:dyDescent="0.25">
      <c r="A5066">
        <v>5065</v>
      </c>
      <c r="B5066" s="1" t="s">
        <v>368</v>
      </c>
      <c r="C5066" s="2">
        <v>0.72364583333333332</v>
      </c>
      <c r="D5066">
        <v>18</v>
      </c>
      <c r="E5066">
        <v>49</v>
      </c>
      <c r="F5066" s="1" t="s">
        <v>61</v>
      </c>
      <c r="G5066" s="1" t="s">
        <v>70</v>
      </c>
      <c r="H5066">
        <v>54.273099999999999</v>
      </c>
      <c r="I5066">
        <v>-61.738799999999998</v>
      </c>
      <c r="J5066">
        <v>25</v>
      </c>
      <c r="K5066" t="b">
        <v>1</v>
      </c>
      <c r="L5066">
        <v>536</v>
      </c>
      <c r="M5066" s="1" t="s">
        <v>74</v>
      </c>
      <c r="N5066" s="1" t="s">
        <v>75</v>
      </c>
      <c r="O5066">
        <v>3</v>
      </c>
      <c r="P5066" t="b">
        <v>0</v>
      </c>
      <c r="Q5066" t="b">
        <v>1</v>
      </c>
      <c r="R5066" s="1" t="s">
        <v>41</v>
      </c>
      <c r="S5066" s="1" t="s">
        <v>58</v>
      </c>
      <c r="T5066">
        <v>2</v>
      </c>
      <c r="U5066" s="1" t="s">
        <v>42</v>
      </c>
      <c r="V5066" s="1" t="s">
        <v>59</v>
      </c>
      <c r="W5066" s="1" t="str">
        <f>IF(OR(MasterData[[#This Row],[Event]]="Christmas Market", MasterData[[#This Row],[Event]]="Christmas"), "Christmas Sale", "Non-Christmas Sale")</f>
        <v>Non-Christmas Sale</v>
      </c>
      <c r="X5066" t="b">
        <v>0</v>
      </c>
      <c r="Y5066">
        <v>1</v>
      </c>
      <c r="Z5066">
        <v>15.98</v>
      </c>
      <c r="AA5066">
        <v>47.94</v>
      </c>
      <c r="AB5066">
        <v>4.79</v>
      </c>
      <c r="AC5066" t="str">
        <f>IF(MasterData[[#This Row],[Discount Amount]]&gt;0, "Promotional sale", "Non-Promotional Sales")</f>
        <v>Promotional sale</v>
      </c>
    </row>
    <row r="5067" spans="1:29" x14ac:dyDescent="0.25">
      <c r="A5067">
        <v>5066</v>
      </c>
      <c r="B5067" s="1" t="s">
        <v>160</v>
      </c>
      <c r="C5067" s="2">
        <v>0.75180555555555562</v>
      </c>
      <c r="D5067">
        <v>52</v>
      </c>
      <c r="E5067">
        <v>28</v>
      </c>
      <c r="F5067" s="1" t="s">
        <v>37</v>
      </c>
      <c r="G5067" s="1" t="s">
        <v>38</v>
      </c>
      <c r="H5067">
        <v>53.726700000000001</v>
      </c>
      <c r="I5067">
        <v>-127.6476</v>
      </c>
      <c r="J5067">
        <v>40</v>
      </c>
      <c r="K5067" t="b">
        <v>1</v>
      </c>
      <c r="L5067">
        <v>103</v>
      </c>
      <c r="M5067" s="1" t="s">
        <v>39</v>
      </c>
      <c r="N5067" s="1" t="s">
        <v>40</v>
      </c>
      <c r="O5067">
        <v>4</v>
      </c>
      <c r="P5067" t="b">
        <v>0</v>
      </c>
      <c r="Q5067" t="b">
        <v>0</v>
      </c>
      <c r="R5067" s="1" t="s">
        <v>41</v>
      </c>
      <c r="S5067" s="1" t="s">
        <v>53</v>
      </c>
      <c r="T5067">
        <v>5</v>
      </c>
      <c r="U5067" s="1" t="s">
        <v>34</v>
      </c>
      <c r="V5067" s="1" t="s">
        <v>59</v>
      </c>
      <c r="W5067" s="1" t="str">
        <f>IF(OR(MasterData[[#This Row],[Event]]="Christmas Market", MasterData[[#This Row],[Event]]="Christmas"), "Christmas Sale", "Non-Christmas Sale")</f>
        <v>Non-Christmas Sale</v>
      </c>
      <c r="X5067" t="b">
        <v>0</v>
      </c>
      <c r="Y5067">
        <v>1</v>
      </c>
      <c r="Z5067">
        <v>30.3</v>
      </c>
      <c r="AA5067">
        <v>121.18</v>
      </c>
      <c r="AB5067">
        <v>12.12</v>
      </c>
      <c r="AC5067" t="str">
        <f>IF(MasterData[[#This Row],[Discount Amount]]&gt;0, "Promotional sale", "Non-Promotional Sales")</f>
        <v>Promotional sale</v>
      </c>
    </row>
    <row r="5068" spans="1:29" x14ac:dyDescent="0.25">
      <c r="A5068">
        <v>5067</v>
      </c>
      <c r="B5068" s="1" t="s">
        <v>117</v>
      </c>
      <c r="C5068" s="2">
        <v>0.82627314814814823</v>
      </c>
      <c r="D5068">
        <v>22</v>
      </c>
      <c r="E5068">
        <v>59</v>
      </c>
      <c r="F5068" s="1" t="s">
        <v>61</v>
      </c>
      <c r="G5068" s="1" t="s">
        <v>38</v>
      </c>
      <c r="H5068">
        <v>53.726700000000001</v>
      </c>
      <c r="I5068">
        <v>-127.6476</v>
      </c>
      <c r="J5068">
        <v>25</v>
      </c>
      <c r="K5068" t="b">
        <v>1</v>
      </c>
      <c r="L5068">
        <v>750</v>
      </c>
      <c r="M5068" s="1" t="s">
        <v>74</v>
      </c>
      <c r="N5068" s="1" t="s">
        <v>75</v>
      </c>
      <c r="O5068">
        <v>4</v>
      </c>
      <c r="P5068" t="b">
        <v>0</v>
      </c>
      <c r="Q5068" t="b">
        <v>1</v>
      </c>
      <c r="R5068" s="1" t="s">
        <v>41</v>
      </c>
      <c r="S5068" s="1" t="s">
        <v>58</v>
      </c>
      <c r="T5068">
        <v>3</v>
      </c>
      <c r="U5068" s="1" t="s">
        <v>45</v>
      </c>
      <c r="V5068" s="1" t="s">
        <v>59</v>
      </c>
      <c r="W5068" s="1" t="str">
        <f>IF(OR(MasterData[[#This Row],[Event]]="Christmas Market", MasterData[[#This Row],[Event]]="Christmas"), "Christmas Sale", "Non-Christmas Sale")</f>
        <v>Non-Christmas Sale</v>
      </c>
      <c r="X5068" t="b">
        <v>0</v>
      </c>
      <c r="Y5068">
        <v>3</v>
      </c>
      <c r="Z5068">
        <v>99.44</v>
      </c>
      <c r="AA5068">
        <v>397.76</v>
      </c>
      <c r="AB5068">
        <v>39.78</v>
      </c>
      <c r="AC5068" t="str">
        <f>IF(MasterData[[#This Row],[Discount Amount]]&gt;0, "Promotional sale", "Non-Promotional Sales")</f>
        <v>Promotional sale</v>
      </c>
    </row>
    <row r="5069" spans="1:29" x14ac:dyDescent="0.25">
      <c r="A5069">
        <v>5068</v>
      </c>
      <c r="B5069" s="1" t="s">
        <v>203</v>
      </c>
      <c r="C5069" s="2">
        <v>0.32701388888888894</v>
      </c>
      <c r="D5069">
        <v>376</v>
      </c>
      <c r="E5069">
        <v>50</v>
      </c>
      <c r="F5069" s="1" t="s">
        <v>28</v>
      </c>
      <c r="G5069" s="1" t="s">
        <v>55</v>
      </c>
      <c r="H5069">
        <v>52.939900000000002</v>
      </c>
      <c r="I5069">
        <v>-106.4509</v>
      </c>
      <c r="J5069">
        <v>82</v>
      </c>
      <c r="K5069" t="b">
        <v>0</v>
      </c>
      <c r="L5069">
        <v>864</v>
      </c>
      <c r="M5069" s="1" t="s">
        <v>74</v>
      </c>
      <c r="N5069" s="1" t="s">
        <v>75</v>
      </c>
      <c r="O5069">
        <v>1</v>
      </c>
      <c r="P5069" t="b">
        <v>1</v>
      </c>
      <c r="Q5069" t="b">
        <v>0</v>
      </c>
      <c r="R5069" s="1" t="s">
        <v>52</v>
      </c>
      <c r="S5069" s="1" t="s">
        <v>58</v>
      </c>
      <c r="T5069">
        <v>3</v>
      </c>
      <c r="U5069" s="1" t="s">
        <v>42</v>
      </c>
      <c r="V5069" s="1" t="s">
        <v>35</v>
      </c>
      <c r="W5069" s="1" t="str">
        <f>IF(OR(MasterData[[#This Row],[Event]]="Christmas Market", MasterData[[#This Row],[Event]]="Christmas"), "Christmas Sale", "Non-Christmas Sale")</f>
        <v>Non-Christmas Sale</v>
      </c>
      <c r="X5069" t="b">
        <v>0</v>
      </c>
      <c r="Y5069">
        <v>1</v>
      </c>
      <c r="Z5069">
        <v>75.5</v>
      </c>
      <c r="AA5069">
        <v>75.5</v>
      </c>
      <c r="AB5069">
        <v>0</v>
      </c>
      <c r="AC5069" t="str">
        <f>IF(MasterData[[#This Row],[Discount Amount]]&gt;0, "Promotional sale", "Non-Promotional Sales")</f>
        <v>Non-Promotional Sales</v>
      </c>
    </row>
    <row r="5070" spans="1:29" x14ac:dyDescent="0.25">
      <c r="A5070">
        <v>5069</v>
      </c>
      <c r="B5070" s="1" t="s">
        <v>314</v>
      </c>
      <c r="C5070" s="2">
        <v>0.56721064814814826</v>
      </c>
      <c r="D5070">
        <v>61</v>
      </c>
      <c r="E5070">
        <v>28</v>
      </c>
      <c r="F5070" s="1" t="s">
        <v>28</v>
      </c>
      <c r="G5070" s="1" t="s">
        <v>77</v>
      </c>
      <c r="H5070">
        <v>64.282300000000006</v>
      </c>
      <c r="I5070">
        <v>-135</v>
      </c>
      <c r="J5070">
        <v>1</v>
      </c>
      <c r="K5070" t="b">
        <v>0</v>
      </c>
      <c r="L5070">
        <v>471</v>
      </c>
      <c r="M5070" s="1" t="s">
        <v>39</v>
      </c>
      <c r="N5070" s="1" t="s">
        <v>40</v>
      </c>
      <c r="O5070">
        <v>5</v>
      </c>
      <c r="P5070" t="b">
        <v>1</v>
      </c>
      <c r="Q5070" t="b">
        <v>0</v>
      </c>
      <c r="R5070" s="1" t="s">
        <v>52</v>
      </c>
      <c r="S5070" s="1" t="s">
        <v>53</v>
      </c>
      <c r="T5070">
        <v>5</v>
      </c>
      <c r="U5070" s="1" t="s">
        <v>45</v>
      </c>
      <c r="V5070" s="1" t="s">
        <v>35</v>
      </c>
      <c r="W5070" s="1" t="str">
        <f>IF(OR(MasterData[[#This Row],[Event]]="Christmas Market", MasterData[[#This Row],[Event]]="Christmas"), "Christmas Sale", "Non-Christmas Sale")</f>
        <v>Non-Christmas Sale</v>
      </c>
      <c r="X5070" t="b">
        <v>1</v>
      </c>
      <c r="Y5070">
        <v>5</v>
      </c>
      <c r="Z5070">
        <v>16.64</v>
      </c>
      <c r="AA5070">
        <v>83.21</v>
      </c>
      <c r="AB5070">
        <v>0</v>
      </c>
      <c r="AC5070" t="str">
        <f>IF(MasterData[[#This Row],[Discount Amount]]&gt;0, "Promotional sale", "Non-Promotional Sales")</f>
        <v>Non-Promotional Sales</v>
      </c>
    </row>
    <row r="5071" spans="1:29" x14ac:dyDescent="0.25">
      <c r="A5071">
        <v>5070</v>
      </c>
      <c r="B5071" s="1" t="s">
        <v>216</v>
      </c>
      <c r="C5071" s="2">
        <v>0.46275462962962965</v>
      </c>
      <c r="D5071">
        <v>409</v>
      </c>
      <c r="E5071">
        <v>25</v>
      </c>
      <c r="F5071" s="1" t="s">
        <v>61</v>
      </c>
      <c r="G5071" s="1" t="s">
        <v>79</v>
      </c>
      <c r="H5071">
        <v>63.588799999999999</v>
      </c>
      <c r="I5071">
        <v>-115.5069</v>
      </c>
      <c r="J5071">
        <v>47</v>
      </c>
      <c r="K5071" t="b">
        <v>1</v>
      </c>
      <c r="L5071">
        <v>852</v>
      </c>
      <c r="M5071" s="1" t="s">
        <v>56</v>
      </c>
      <c r="N5071" s="1" t="s">
        <v>57</v>
      </c>
      <c r="O5071">
        <v>3</v>
      </c>
      <c r="P5071" t="b">
        <v>1</v>
      </c>
      <c r="Q5071" t="b">
        <v>0</v>
      </c>
      <c r="R5071" s="1" t="s">
        <v>41</v>
      </c>
      <c r="S5071" s="1" t="s">
        <v>33</v>
      </c>
      <c r="T5071">
        <v>2</v>
      </c>
      <c r="U5071" s="1" t="s">
        <v>34</v>
      </c>
      <c r="V5071" s="1" t="s">
        <v>59</v>
      </c>
      <c r="W5071" s="1" t="str">
        <f>IF(OR(MasterData[[#This Row],[Event]]="Christmas Market", MasterData[[#This Row],[Event]]="Christmas"), "Christmas Sale", "Non-Christmas Sale")</f>
        <v>Non-Christmas Sale</v>
      </c>
      <c r="X5071" t="b">
        <v>0</v>
      </c>
      <c r="Y5071">
        <v>5</v>
      </c>
      <c r="Z5071">
        <v>56.86</v>
      </c>
      <c r="AA5071">
        <v>170.59</v>
      </c>
      <c r="AB5071">
        <v>17.059999999999999</v>
      </c>
      <c r="AC5071" t="str">
        <f>IF(MasterData[[#This Row],[Discount Amount]]&gt;0, "Promotional sale", "Non-Promotional Sales")</f>
        <v>Promotional sale</v>
      </c>
    </row>
    <row r="5072" spans="1:29" x14ac:dyDescent="0.25">
      <c r="A5072">
        <v>5071</v>
      </c>
      <c r="B5072" s="1" t="s">
        <v>366</v>
      </c>
      <c r="C5072" s="2">
        <v>0.9089004629629629</v>
      </c>
      <c r="D5072">
        <v>353</v>
      </c>
      <c r="E5072">
        <v>68</v>
      </c>
      <c r="F5072" s="1" t="s">
        <v>37</v>
      </c>
      <c r="G5072" s="1" t="s">
        <v>51</v>
      </c>
      <c r="H5072">
        <v>53.760899999999999</v>
      </c>
      <c r="I5072">
        <v>-98.813900000000004</v>
      </c>
      <c r="J5072">
        <v>42</v>
      </c>
      <c r="K5072" t="b">
        <v>1</v>
      </c>
      <c r="L5072">
        <v>957</v>
      </c>
      <c r="M5072" s="1" t="s">
        <v>39</v>
      </c>
      <c r="N5072" s="1" t="s">
        <v>40</v>
      </c>
      <c r="O5072">
        <v>5</v>
      </c>
      <c r="P5072" t="b">
        <v>0</v>
      </c>
      <c r="Q5072" t="b">
        <v>1</v>
      </c>
      <c r="R5072" s="1" t="s">
        <v>32</v>
      </c>
      <c r="S5072" s="1" t="s">
        <v>53</v>
      </c>
      <c r="T5072">
        <v>5</v>
      </c>
      <c r="U5072" s="1" t="s">
        <v>45</v>
      </c>
      <c r="V5072" s="1" t="s">
        <v>59</v>
      </c>
      <c r="W5072" s="1" t="str">
        <f>IF(OR(MasterData[[#This Row],[Event]]="Christmas Market", MasterData[[#This Row],[Event]]="Christmas"), "Christmas Sale", "Non-Christmas Sale")</f>
        <v>Non-Christmas Sale</v>
      </c>
      <c r="X5072" t="b">
        <v>1</v>
      </c>
      <c r="Y5072">
        <v>1</v>
      </c>
      <c r="Z5072">
        <v>18.440000000000001</v>
      </c>
      <c r="AA5072">
        <v>92.21</v>
      </c>
      <c r="AB5072">
        <v>9.2200000000000006</v>
      </c>
      <c r="AC5072" t="str">
        <f>IF(MasterData[[#This Row],[Discount Amount]]&gt;0, "Promotional sale", "Non-Promotional Sales")</f>
        <v>Promotional sale</v>
      </c>
    </row>
    <row r="5073" spans="1:29" x14ac:dyDescent="0.25">
      <c r="A5073">
        <v>5072</v>
      </c>
      <c r="B5073" s="1" t="s">
        <v>73</v>
      </c>
      <c r="C5073" s="2">
        <v>0.26581018518518529</v>
      </c>
      <c r="D5073">
        <v>258</v>
      </c>
      <c r="E5073">
        <v>34</v>
      </c>
      <c r="F5073" s="1" t="s">
        <v>37</v>
      </c>
      <c r="G5073" s="1" t="s">
        <v>68</v>
      </c>
      <c r="H5073">
        <v>46.318800000000003</v>
      </c>
      <c r="I5073">
        <v>-63.146099999999997</v>
      </c>
      <c r="J5073">
        <v>37</v>
      </c>
      <c r="K5073" t="b">
        <v>0</v>
      </c>
      <c r="L5073">
        <v>411</v>
      </c>
      <c r="M5073" s="1" t="s">
        <v>39</v>
      </c>
      <c r="N5073" s="1" t="s">
        <v>40</v>
      </c>
      <c r="O5073">
        <v>5</v>
      </c>
      <c r="P5073" t="b">
        <v>1</v>
      </c>
      <c r="Q5073" t="b">
        <v>1</v>
      </c>
      <c r="R5073" s="1" t="s">
        <v>52</v>
      </c>
      <c r="S5073" s="1" t="s">
        <v>58</v>
      </c>
      <c r="T5073">
        <v>4</v>
      </c>
      <c r="U5073" s="1" t="s">
        <v>45</v>
      </c>
      <c r="V5073" s="1" t="s">
        <v>59</v>
      </c>
      <c r="W5073" s="1" t="str">
        <f>IF(OR(MasterData[[#This Row],[Event]]="Christmas Market", MasterData[[#This Row],[Event]]="Christmas"), "Christmas Sale", "Non-Christmas Sale")</f>
        <v>Non-Christmas Sale</v>
      </c>
      <c r="X5073" t="b">
        <v>0</v>
      </c>
      <c r="Y5073">
        <v>3</v>
      </c>
      <c r="Z5073">
        <v>93.32</v>
      </c>
      <c r="AA5073">
        <v>466.58</v>
      </c>
      <c r="AB5073">
        <v>46.66</v>
      </c>
      <c r="AC5073" t="str">
        <f>IF(MasterData[[#This Row],[Discount Amount]]&gt;0, "Promotional sale", "Non-Promotional Sales")</f>
        <v>Promotional sale</v>
      </c>
    </row>
    <row r="5074" spans="1:29" x14ac:dyDescent="0.25">
      <c r="A5074">
        <v>5073</v>
      </c>
      <c r="B5074" s="1" t="s">
        <v>159</v>
      </c>
      <c r="C5074" s="2">
        <v>0.35807870370370365</v>
      </c>
      <c r="D5074">
        <v>169</v>
      </c>
      <c r="E5074">
        <v>47</v>
      </c>
      <c r="F5074" s="1" t="s">
        <v>61</v>
      </c>
      <c r="G5074" s="1" t="s">
        <v>29</v>
      </c>
      <c r="H5074">
        <v>51.253799999999998</v>
      </c>
      <c r="I5074">
        <v>-85.3232</v>
      </c>
      <c r="J5074">
        <v>6</v>
      </c>
      <c r="K5074" t="b">
        <v>0</v>
      </c>
      <c r="L5074">
        <v>701</v>
      </c>
      <c r="M5074" s="1" t="s">
        <v>63</v>
      </c>
      <c r="N5074" s="1" t="s">
        <v>64</v>
      </c>
      <c r="O5074">
        <v>2</v>
      </c>
      <c r="P5074" t="b">
        <v>0</v>
      </c>
      <c r="Q5074" t="b">
        <v>1</v>
      </c>
      <c r="R5074" s="1" t="s">
        <v>41</v>
      </c>
      <c r="S5074" s="1" t="s">
        <v>58</v>
      </c>
      <c r="T5074">
        <v>5</v>
      </c>
      <c r="U5074" s="1" t="s">
        <v>34</v>
      </c>
      <c r="V5074" s="1" t="s">
        <v>46</v>
      </c>
      <c r="W5074" s="1" t="str">
        <f>IF(OR(MasterData[[#This Row],[Event]]="Christmas Market", MasterData[[#This Row],[Event]]="Christmas"), "Christmas Sale", "Non-Christmas Sale")</f>
        <v>Christmas Sale</v>
      </c>
      <c r="X5074" t="b">
        <v>1</v>
      </c>
      <c r="Y5074">
        <v>4</v>
      </c>
      <c r="Z5074">
        <v>57.94</v>
      </c>
      <c r="AA5074">
        <v>115.87</v>
      </c>
      <c r="AB5074">
        <v>0</v>
      </c>
      <c r="AC5074" t="str">
        <f>IF(MasterData[[#This Row],[Discount Amount]]&gt;0, "Promotional sale", "Non-Promotional Sales")</f>
        <v>Non-Promotional Sales</v>
      </c>
    </row>
    <row r="5075" spans="1:29" x14ac:dyDescent="0.25">
      <c r="A5075">
        <v>5074</v>
      </c>
      <c r="B5075" s="1" t="s">
        <v>196</v>
      </c>
      <c r="C5075" s="2">
        <v>0.62825231481481492</v>
      </c>
      <c r="D5075">
        <v>334</v>
      </c>
      <c r="E5075">
        <v>69</v>
      </c>
      <c r="F5075" s="1" t="s">
        <v>28</v>
      </c>
      <c r="G5075" s="1" t="s">
        <v>66</v>
      </c>
      <c r="H5075">
        <v>45.077800000000003</v>
      </c>
      <c r="I5075">
        <v>-63.546700000000001</v>
      </c>
      <c r="J5075">
        <v>48</v>
      </c>
      <c r="K5075" t="b">
        <v>1</v>
      </c>
      <c r="L5075">
        <v>29</v>
      </c>
      <c r="M5075" s="1" t="s">
        <v>74</v>
      </c>
      <c r="N5075" s="1" t="s">
        <v>75</v>
      </c>
      <c r="O5075">
        <v>5</v>
      </c>
      <c r="P5075" t="b">
        <v>0</v>
      </c>
      <c r="Q5075" t="b">
        <v>0</v>
      </c>
      <c r="R5075" s="1" t="s">
        <v>32</v>
      </c>
      <c r="S5075" s="1" t="s">
        <v>33</v>
      </c>
      <c r="T5075">
        <v>4</v>
      </c>
      <c r="U5075" s="1" t="s">
        <v>34</v>
      </c>
      <c r="V5075" s="1" t="s">
        <v>35</v>
      </c>
      <c r="W5075" s="1" t="str">
        <f>IF(OR(MasterData[[#This Row],[Event]]="Christmas Market", MasterData[[#This Row],[Event]]="Christmas"), "Christmas Sale", "Non-Christmas Sale")</f>
        <v>Non-Christmas Sale</v>
      </c>
      <c r="X5075" t="b">
        <v>1</v>
      </c>
      <c r="Y5075">
        <v>5</v>
      </c>
      <c r="Z5075">
        <v>52.44</v>
      </c>
      <c r="AA5075">
        <v>262.22000000000003</v>
      </c>
      <c r="AB5075">
        <v>0</v>
      </c>
      <c r="AC5075" t="str">
        <f>IF(MasterData[[#This Row],[Discount Amount]]&gt;0, "Promotional sale", "Non-Promotional Sales")</f>
        <v>Non-Promotional Sales</v>
      </c>
    </row>
    <row r="5076" spans="1:29" x14ac:dyDescent="0.25">
      <c r="A5076">
        <v>5075</v>
      </c>
      <c r="B5076" s="1" t="s">
        <v>149</v>
      </c>
      <c r="C5076" s="2">
        <v>0.87974537037037037</v>
      </c>
      <c r="D5076">
        <v>348</v>
      </c>
      <c r="E5076">
        <v>30</v>
      </c>
      <c r="F5076" s="1" t="s">
        <v>28</v>
      </c>
      <c r="G5076" s="1" t="s">
        <v>38</v>
      </c>
      <c r="H5076">
        <v>53.726700000000001</v>
      </c>
      <c r="I5076">
        <v>-127.6476</v>
      </c>
      <c r="J5076">
        <v>90</v>
      </c>
      <c r="K5076" t="b">
        <v>1</v>
      </c>
      <c r="L5076">
        <v>973</v>
      </c>
      <c r="M5076" s="1" t="s">
        <v>30</v>
      </c>
      <c r="N5076" s="1" t="s">
        <v>31</v>
      </c>
      <c r="O5076">
        <v>2</v>
      </c>
      <c r="P5076" t="b">
        <v>0</v>
      </c>
      <c r="Q5076" t="b">
        <v>1</v>
      </c>
      <c r="R5076" s="1" t="s">
        <v>52</v>
      </c>
      <c r="S5076" s="1" t="s">
        <v>49</v>
      </c>
      <c r="T5076">
        <v>3</v>
      </c>
      <c r="U5076" s="1" t="s">
        <v>45</v>
      </c>
      <c r="V5076" s="1" t="s">
        <v>59</v>
      </c>
      <c r="W5076" s="1" t="str">
        <f>IF(OR(MasterData[[#This Row],[Event]]="Christmas Market", MasterData[[#This Row],[Event]]="Christmas"), "Christmas Sale", "Non-Christmas Sale")</f>
        <v>Non-Christmas Sale</v>
      </c>
      <c r="X5076" t="b">
        <v>1</v>
      </c>
      <c r="Y5076">
        <v>4</v>
      </c>
      <c r="Z5076">
        <v>22.39</v>
      </c>
      <c r="AA5076">
        <v>44.78</v>
      </c>
      <c r="AB5076">
        <v>4.4800000000000004</v>
      </c>
      <c r="AC5076" t="str">
        <f>IF(MasterData[[#This Row],[Discount Amount]]&gt;0, "Promotional sale", "Non-Promotional Sales")</f>
        <v>Promotional sale</v>
      </c>
    </row>
    <row r="5077" spans="1:29" x14ac:dyDescent="0.25">
      <c r="A5077">
        <v>5076</v>
      </c>
      <c r="B5077" s="1" t="s">
        <v>385</v>
      </c>
      <c r="C5077" s="2">
        <v>0.51124999999999998</v>
      </c>
      <c r="D5077">
        <v>440</v>
      </c>
      <c r="E5077">
        <v>41</v>
      </c>
      <c r="F5077" s="1" t="s">
        <v>61</v>
      </c>
      <c r="G5077" s="1" t="s">
        <v>66</v>
      </c>
      <c r="H5077">
        <v>45.077800000000003</v>
      </c>
      <c r="I5077">
        <v>-63.546700000000001</v>
      </c>
      <c r="J5077">
        <v>11</v>
      </c>
      <c r="K5077" t="b">
        <v>1</v>
      </c>
      <c r="L5077">
        <v>875</v>
      </c>
      <c r="M5077" s="1" t="s">
        <v>74</v>
      </c>
      <c r="N5077" s="1" t="s">
        <v>75</v>
      </c>
      <c r="O5077">
        <v>5</v>
      </c>
      <c r="P5077" t="b">
        <v>0</v>
      </c>
      <c r="Q5077" t="b">
        <v>0</v>
      </c>
      <c r="R5077" s="1" t="s">
        <v>41</v>
      </c>
      <c r="S5077" s="1" t="s">
        <v>33</v>
      </c>
      <c r="T5077">
        <v>2</v>
      </c>
      <c r="U5077" s="1" t="s">
        <v>42</v>
      </c>
      <c r="V5077" s="1" t="s">
        <v>59</v>
      </c>
      <c r="W5077" s="1" t="str">
        <f>IF(OR(MasterData[[#This Row],[Event]]="Christmas Market", MasterData[[#This Row],[Event]]="Christmas"), "Christmas Sale", "Non-Christmas Sale")</f>
        <v>Non-Christmas Sale</v>
      </c>
      <c r="X5077" t="b">
        <v>1</v>
      </c>
      <c r="Y5077">
        <v>4</v>
      </c>
      <c r="Z5077">
        <v>13.26</v>
      </c>
      <c r="AA5077">
        <v>66.290000000000006</v>
      </c>
      <c r="AB5077">
        <v>6.63</v>
      </c>
      <c r="AC5077" t="str">
        <f>IF(MasterData[[#This Row],[Discount Amount]]&gt;0, "Promotional sale", "Non-Promotional Sales")</f>
        <v>Promotional sale</v>
      </c>
    </row>
    <row r="5078" spans="1:29" x14ac:dyDescent="0.25">
      <c r="A5078">
        <v>5077</v>
      </c>
      <c r="B5078" s="1" t="s">
        <v>195</v>
      </c>
      <c r="C5078" s="2">
        <v>0.48416666666666663</v>
      </c>
      <c r="D5078">
        <v>173</v>
      </c>
      <c r="E5078">
        <v>29</v>
      </c>
      <c r="F5078" s="1" t="s">
        <v>37</v>
      </c>
      <c r="G5078" s="1" t="s">
        <v>48</v>
      </c>
      <c r="H5078">
        <v>53.933300000000003</v>
      </c>
      <c r="I5078">
        <v>-116.5765</v>
      </c>
      <c r="J5078">
        <v>50</v>
      </c>
      <c r="K5078" t="b">
        <v>1</v>
      </c>
      <c r="L5078">
        <v>394</v>
      </c>
      <c r="M5078" s="1" t="s">
        <v>56</v>
      </c>
      <c r="N5078" s="1" t="s">
        <v>57</v>
      </c>
      <c r="O5078">
        <v>3</v>
      </c>
      <c r="P5078" t="b">
        <v>1</v>
      </c>
      <c r="Q5078" t="b">
        <v>1</v>
      </c>
      <c r="R5078" s="1" t="s">
        <v>52</v>
      </c>
      <c r="S5078" s="1" t="s">
        <v>53</v>
      </c>
      <c r="T5078">
        <v>4</v>
      </c>
      <c r="U5078" s="1" t="s">
        <v>45</v>
      </c>
      <c r="V5078" s="1" t="s">
        <v>35</v>
      </c>
      <c r="W5078" s="1" t="str">
        <f>IF(OR(MasterData[[#This Row],[Event]]="Christmas Market", MasterData[[#This Row],[Event]]="Christmas"), "Christmas Sale", "Non-Christmas Sale")</f>
        <v>Non-Christmas Sale</v>
      </c>
      <c r="X5078" t="b">
        <v>1</v>
      </c>
      <c r="Y5078">
        <v>3</v>
      </c>
      <c r="Z5078">
        <v>73.150000000000006</v>
      </c>
      <c r="AA5078">
        <v>219.46</v>
      </c>
      <c r="AB5078">
        <v>0</v>
      </c>
      <c r="AC5078" t="str">
        <f>IF(MasterData[[#This Row],[Discount Amount]]&gt;0, "Promotional sale", "Non-Promotional Sales")</f>
        <v>Non-Promotional Sales</v>
      </c>
    </row>
    <row r="5079" spans="1:29" x14ac:dyDescent="0.25">
      <c r="A5079">
        <v>5078</v>
      </c>
      <c r="B5079" s="1" t="s">
        <v>185</v>
      </c>
      <c r="C5079" s="2">
        <v>0.5014467592592593</v>
      </c>
      <c r="D5079">
        <v>398</v>
      </c>
      <c r="E5079">
        <v>52</v>
      </c>
      <c r="F5079" s="1" t="s">
        <v>61</v>
      </c>
      <c r="G5079" s="1" t="s">
        <v>77</v>
      </c>
      <c r="H5079">
        <v>64.282300000000006</v>
      </c>
      <c r="I5079">
        <v>-135</v>
      </c>
      <c r="J5079">
        <v>80</v>
      </c>
      <c r="K5079" t="b">
        <v>1</v>
      </c>
      <c r="L5079">
        <v>934</v>
      </c>
      <c r="M5079" s="1" t="s">
        <v>30</v>
      </c>
      <c r="N5079" s="1" t="s">
        <v>31</v>
      </c>
      <c r="O5079">
        <v>5</v>
      </c>
      <c r="P5079" t="b">
        <v>0</v>
      </c>
      <c r="Q5079" t="b">
        <v>0</v>
      </c>
      <c r="R5079" s="1" t="s">
        <v>41</v>
      </c>
      <c r="S5079" s="1" t="s">
        <v>58</v>
      </c>
      <c r="T5079">
        <v>3</v>
      </c>
      <c r="U5079" s="1" t="s">
        <v>42</v>
      </c>
      <c r="V5079" s="1" t="s">
        <v>59</v>
      </c>
      <c r="W5079" s="1" t="str">
        <f>IF(OR(MasterData[[#This Row],[Event]]="Christmas Market", MasterData[[#This Row],[Event]]="Christmas"), "Christmas Sale", "Non-Christmas Sale")</f>
        <v>Non-Christmas Sale</v>
      </c>
      <c r="X5079" t="b">
        <v>1</v>
      </c>
      <c r="Y5079">
        <v>1</v>
      </c>
      <c r="Z5079">
        <v>92.01</v>
      </c>
      <c r="AA5079">
        <v>460.03</v>
      </c>
      <c r="AB5079">
        <v>46</v>
      </c>
      <c r="AC5079" t="str">
        <f>IF(MasterData[[#This Row],[Discount Amount]]&gt;0, "Promotional sale", "Non-Promotional Sales")</f>
        <v>Promotional sale</v>
      </c>
    </row>
    <row r="5080" spans="1:29" x14ac:dyDescent="0.25">
      <c r="A5080">
        <v>5079</v>
      </c>
      <c r="B5080" s="1" t="s">
        <v>178</v>
      </c>
      <c r="C5080" s="2">
        <v>0.10534722222222226</v>
      </c>
      <c r="D5080">
        <v>206</v>
      </c>
      <c r="E5080">
        <v>47</v>
      </c>
      <c r="F5080" s="1" t="s">
        <v>28</v>
      </c>
      <c r="G5080" s="1" t="s">
        <v>48</v>
      </c>
      <c r="H5080">
        <v>53.933300000000003</v>
      </c>
      <c r="I5080">
        <v>-116.5765</v>
      </c>
      <c r="J5080">
        <v>78</v>
      </c>
      <c r="K5080" t="b">
        <v>1</v>
      </c>
      <c r="L5080">
        <v>583</v>
      </c>
      <c r="M5080" s="1" t="s">
        <v>39</v>
      </c>
      <c r="N5080" s="1" t="s">
        <v>40</v>
      </c>
      <c r="O5080">
        <v>4</v>
      </c>
      <c r="P5080" t="b">
        <v>0</v>
      </c>
      <c r="Q5080" t="b">
        <v>0</v>
      </c>
      <c r="R5080" s="1" t="s">
        <v>41</v>
      </c>
      <c r="S5080" s="1" t="s">
        <v>58</v>
      </c>
      <c r="T5080">
        <v>4</v>
      </c>
      <c r="U5080" s="1" t="s">
        <v>42</v>
      </c>
      <c r="V5080" s="1" t="s">
        <v>46</v>
      </c>
      <c r="W5080" s="1" t="str">
        <f>IF(OR(MasterData[[#This Row],[Event]]="Christmas Market", MasterData[[#This Row],[Event]]="Christmas"), "Christmas Sale", "Non-Christmas Sale")</f>
        <v>Christmas Sale</v>
      </c>
      <c r="X5080" t="b">
        <v>1</v>
      </c>
      <c r="Y5080">
        <v>1</v>
      </c>
      <c r="Z5080">
        <v>19.98</v>
      </c>
      <c r="AA5080">
        <v>79.900000000000006</v>
      </c>
      <c r="AB5080">
        <v>0</v>
      </c>
      <c r="AC5080" t="str">
        <f>IF(MasterData[[#This Row],[Discount Amount]]&gt;0, "Promotional sale", "Non-Promotional Sales")</f>
        <v>Non-Promotional Sales</v>
      </c>
    </row>
    <row r="5081" spans="1:29" x14ac:dyDescent="0.25">
      <c r="A5081">
        <v>5080</v>
      </c>
      <c r="B5081" s="1" t="s">
        <v>143</v>
      </c>
      <c r="C5081" s="2">
        <v>0.41778935185185184</v>
      </c>
      <c r="D5081">
        <v>308</v>
      </c>
      <c r="E5081">
        <v>65</v>
      </c>
      <c r="F5081" s="1" t="s">
        <v>28</v>
      </c>
      <c r="G5081" s="1" t="s">
        <v>48</v>
      </c>
      <c r="H5081">
        <v>53.933300000000003</v>
      </c>
      <c r="I5081">
        <v>-116.5765</v>
      </c>
      <c r="J5081">
        <v>65</v>
      </c>
      <c r="K5081" t="b">
        <v>0</v>
      </c>
      <c r="L5081">
        <v>291</v>
      </c>
      <c r="M5081" s="1" t="s">
        <v>63</v>
      </c>
      <c r="N5081" s="1" t="s">
        <v>64</v>
      </c>
      <c r="O5081">
        <v>3</v>
      </c>
      <c r="P5081" t="b">
        <v>0</v>
      </c>
      <c r="Q5081" t="b">
        <v>1</v>
      </c>
      <c r="R5081" s="1" t="s">
        <v>52</v>
      </c>
      <c r="S5081" s="1" t="s">
        <v>58</v>
      </c>
      <c r="T5081">
        <v>2</v>
      </c>
      <c r="U5081" s="1" t="s">
        <v>42</v>
      </c>
      <c r="V5081" s="1" t="s">
        <v>46</v>
      </c>
      <c r="W5081" s="1" t="str">
        <f>IF(OR(MasterData[[#This Row],[Event]]="Christmas Market", MasterData[[#This Row],[Event]]="Christmas"), "Christmas Sale", "Non-Christmas Sale")</f>
        <v>Christmas Sale</v>
      </c>
      <c r="X5081" t="b">
        <v>0</v>
      </c>
      <c r="Y5081">
        <v>5</v>
      </c>
      <c r="Z5081">
        <v>29.5</v>
      </c>
      <c r="AA5081">
        <v>88.51</v>
      </c>
      <c r="AB5081">
        <v>0</v>
      </c>
      <c r="AC5081" t="str">
        <f>IF(MasterData[[#This Row],[Discount Amount]]&gt;0, "Promotional sale", "Non-Promotional Sales")</f>
        <v>Non-Promotional Sales</v>
      </c>
    </row>
    <row r="5082" spans="1:29" x14ac:dyDescent="0.25">
      <c r="A5082">
        <v>5081</v>
      </c>
      <c r="B5082" s="1" t="s">
        <v>200</v>
      </c>
      <c r="C5082" s="2">
        <v>0.93671296296296291</v>
      </c>
      <c r="D5082">
        <v>210</v>
      </c>
      <c r="E5082">
        <v>43</v>
      </c>
      <c r="F5082" s="1" t="s">
        <v>37</v>
      </c>
      <c r="G5082" s="1" t="s">
        <v>77</v>
      </c>
      <c r="H5082">
        <v>64.282300000000006</v>
      </c>
      <c r="I5082">
        <v>-135</v>
      </c>
      <c r="J5082">
        <v>64</v>
      </c>
      <c r="K5082" t="b">
        <v>1</v>
      </c>
      <c r="L5082">
        <v>203</v>
      </c>
      <c r="M5082" s="1" t="s">
        <v>39</v>
      </c>
      <c r="N5082" s="1" t="s">
        <v>40</v>
      </c>
      <c r="O5082">
        <v>5</v>
      </c>
      <c r="P5082" t="b">
        <v>0</v>
      </c>
      <c r="Q5082" t="b">
        <v>1</v>
      </c>
      <c r="R5082" s="1" t="s">
        <v>52</v>
      </c>
      <c r="S5082" s="1" t="s">
        <v>49</v>
      </c>
      <c r="T5082">
        <v>1</v>
      </c>
      <c r="U5082" s="1" t="s">
        <v>34</v>
      </c>
      <c r="V5082" s="1" t="s">
        <v>35</v>
      </c>
      <c r="W5082" s="1" t="str">
        <f>IF(OR(MasterData[[#This Row],[Event]]="Christmas Market", MasterData[[#This Row],[Event]]="Christmas"), "Christmas Sale", "Non-Christmas Sale")</f>
        <v>Non-Christmas Sale</v>
      </c>
      <c r="X5082" t="b">
        <v>0</v>
      </c>
      <c r="Y5082">
        <v>2</v>
      </c>
      <c r="Z5082">
        <v>12.71</v>
      </c>
      <c r="AA5082">
        <v>63.53</v>
      </c>
      <c r="AB5082">
        <v>0</v>
      </c>
      <c r="AC5082" t="str">
        <f>IF(MasterData[[#This Row],[Discount Amount]]&gt;0, "Promotional sale", "Non-Promotional Sales")</f>
        <v>Non-Promotional Sales</v>
      </c>
    </row>
    <row r="5083" spans="1:29" x14ac:dyDescent="0.25">
      <c r="A5083">
        <v>5082</v>
      </c>
      <c r="B5083" s="1" t="s">
        <v>73</v>
      </c>
      <c r="C5083" s="2">
        <v>0.73699074074074078</v>
      </c>
      <c r="D5083">
        <v>253</v>
      </c>
      <c r="E5083">
        <v>68</v>
      </c>
      <c r="F5083" s="1" t="s">
        <v>61</v>
      </c>
      <c r="G5083" s="1" t="s">
        <v>77</v>
      </c>
      <c r="H5083">
        <v>64.282300000000006</v>
      </c>
      <c r="I5083">
        <v>-135</v>
      </c>
      <c r="J5083">
        <v>40</v>
      </c>
      <c r="K5083" t="b">
        <v>1</v>
      </c>
      <c r="L5083">
        <v>796</v>
      </c>
      <c r="M5083" s="1" t="s">
        <v>63</v>
      </c>
      <c r="N5083" s="1" t="s">
        <v>64</v>
      </c>
      <c r="O5083">
        <v>2</v>
      </c>
      <c r="P5083" t="b">
        <v>0</v>
      </c>
      <c r="Q5083" t="b">
        <v>0</v>
      </c>
      <c r="R5083" s="1" t="s">
        <v>52</v>
      </c>
      <c r="S5083" s="1" t="s">
        <v>58</v>
      </c>
      <c r="T5083">
        <v>5</v>
      </c>
      <c r="U5083" s="1" t="s">
        <v>45</v>
      </c>
      <c r="V5083" s="1" t="s">
        <v>59</v>
      </c>
      <c r="W5083" s="1" t="str">
        <f>IF(OR(MasterData[[#This Row],[Event]]="Christmas Market", MasterData[[#This Row],[Event]]="Christmas"), "Christmas Sale", "Non-Christmas Sale")</f>
        <v>Non-Christmas Sale</v>
      </c>
      <c r="X5083" t="b">
        <v>0</v>
      </c>
      <c r="Y5083">
        <v>1</v>
      </c>
      <c r="Z5083">
        <v>39.6</v>
      </c>
      <c r="AA5083">
        <v>79.19</v>
      </c>
      <c r="AB5083">
        <v>7.92</v>
      </c>
      <c r="AC5083" t="str">
        <f>IF(MasterData[[#This Row],[Discount Amount]]&gt;0, "Promotional sale", "Non-Promotional Sales")</f>
        <v>Promotional sale</v>
      </c>
    </row>
    <row r="5084" spans="1:29" x14ac:dyDescent="0.25">
      <c r="A5084">
        <v>5083</v>
      </c>
      <c r="B5084" s="1" t="s">
        <v>308</v>
      </c>
      <c r="C5084" s="2">
        <v>0.21702546296296288</v>
      </c>
      <c r="D5084">
        <v>138</v>
      </c>
      <c r="E5084">
        <v>56</v>
      </c>
      <c r="F5084" s="1" t="s">
        <v>61</v>
      </c>
      <c r="G5084" s="1" t="s">
        <v>51</v>
      </c>
      <c r="H5084">
        <v>53.760899999999999</v>
      </c>
      <c r="I5084">
        <v>-98.813900000000004</v>
      </c>
      <c r="J5084">
        <v>28</v>
      </c>
      <c r="K5084" t="b">
        <v>0</v>
      </c>
      <c r="L5084">
        <v>925</v>
      </c>
      <c r="M5084" s="1" t="s">
        <v>63</v>
      </c>
      <c r="N5084" s="1" t="s">
        <v>64</v>
      </c>
      <c r="O5084">
        <v>1</v>
      </c>
      <c r="P5084" t="b">
        <v>0</v>
      </c>
      <c r="Q5084" t="b">
        <v>0</v>
      </c>
      <c r="R5084" s="1" t="s">
        <v>41</v>
      </c>
      <c r="S5084" s="1" t="s">
        <v>33</v>
      </c>
      <c r="T5084">
        <v>5</v>
      </c>
      <c r="U5084" s="1" t="s">
        <v>42</v>
      </c>
      <c r="V5084" s="1" t="s">
        <v>46</v>
      </c>
      <c r="W5084" s="1" t="str">
        <f>IF(OR(MasterData[[#This Row],[Event]]="Christmas Market", MasterData[[#This Row],[Event]]="Christmas"), "Christmas Sale", "Non-Christmas Sale")</f>
        <v>Christmas Sale</v>
      </c>
      <c r="X5084" t="b">
        <v>1</v>
      </c>
      <c r="Y5084">
        <v>2</v>
      </c>
      <c r="Z5084">
        <v>50.28</v>
      </c>
      <c r="AA5084">
        <v>50.28</v>
      </c>
      <c r="AB5084">
        <v>0</v>
      </c>
      <c r="AC5084" t="str">
        <f>IF(MasterData[[#This Row],[Discount Amount]]&gt;0, "Promotional sale", "Non-Promotional Sales")</f>
        <v>Non-Promotional Sales</v>
      </c>
    </row>
    <row r="5085" spans="1:29" x14ac:dyDescent="0.25">
      <c r="A5085">
        <v>5084</v>
      </c>
      <c r="B5085" s="1" t="s">
        <v>313</v>
      </c>
      <c r="C5085" s="2">
        <v>0.23040509259259268</v>
      </c>
      <c r="D5085">
        <v>328</v>
      </c>
      <c r="E5085">
        <v>67</v>
      </c>
      <c r="F5085" s="1" t="s">
        <v>28</v>
      </c>
      <c r="G5085" s="1" t="s">
        <v>55</v>
      </c>
      <c r="H5085">
        <v>52.939900000000002</v>
      </c>
      <c r="I5085">
        <v>-106.4509</v>
      </c>
      <c r="J5085">
        <v>56</v>
      </c>
      <c r="K5085" t="b">
        <v>0</v>
      </c>
      <c r="L5085">
        <v>731</v>
      </c>
      <c r="M5085" s="1" t="s">
        <v>39</v>
      </c>
      <c r="N5085" s="1" t="s">
        <v>40</v>
      </c>
      <c r="O5085">
        <v>1</v>
      </c>
      <c r="P5085" t="b">
        <v>1</v>
      </c>
      <c r="Q5085" t="b">
        <v>0</v>
      </c>
      <c r="R5085" s="1" t="s">
        <v>41</v>
      </c>
      <c r="S5085" s="1" t="s">
        <v>49</v>
      </c>
      <c r="T5085">
        <v>3</v>
      </c>
      <c r="U5085" s="1" t="s">
        <v>45</v>
      </c>
      <c r="V5085" s="1" t="s">
        <v>59</v>
      </c>
      <c r="W5085" s="1" t="str">
        <f>IF(OR(MasterData[[#This Row],[Event]]="Christmas Market", MasterData[[#This Row],[Event]]="Christmas"), "Christmas Sale", "Non-Christmas Sale")</f>
        <v>Non-Christmas Sale</v>
      </c>
      <c r="X5085" t="b">
        <v>1</v>
      </c>
      <c r="Y5085">
        <v>4</v>
      </c>
      <c r="Z5085">
        <v>69.25</v>
      </c>
      <c r="AA5085">
        <v>69.25</v>
      </c>
      <c r="AB5085">
        <v>6.93</v>
      </c>
      <c r="AC5085" t="str">
        <f>IF(MasterData[[#This Row],[Discount Amount]]&gt;0, "Promotional sale", "Non-Promotional Sales")</f>
        <v>Promotional sale</v>
      </c>
    </row>
    <row r="5086" spans="1:29" x14ac:dyDescent="0.25">
      <c r="A5086">
        <v>5085</v>
      </c>
      <c r="B5086" s="1" t="s">
        <v>177</v>
      </c>
      <c r="C5086" s="2">
        <v>0.26260416666666675</v>
      </c>
      <c r="D5086">
        <v>8</v>
      </c>
      <c r="E5086">
        <v>23</v>
      </c>
      <c r="F5086" s="1" t="s">
        <v>61</v>
      </c>
      <c r="G5086" s="1" t="s">
        <v>68</v>
      </c>
      <c r="H5086">
        <v>46.318800000000003</v>
      </c>
      <c r="I5086">
        <v>-63.146099999999997</v>
      </c>
      <c r="J5086">
        <v>6</v>
      </c>
      <c r="K5086" t="b">
        <v>0</v>
      </c>
      <c r="L5086">
        <v>633</v>
      </c>
      <c r="M5086" s="1" t="s">
        <v>56</v>
      </c>
      <c r="N5086" s="1" t="s">
        <v>57</v>
      </c>
      <c r="O5086">
        <v>4</v>
      </c>
      <c r="P5086" t="b">
        <v>1</v>
      </c>
      <c r="Q5086" t="b">
        <v>1</v>
      </c>
      <c r="R5086" s="1" t="s">
        <v>41</v>
      </c>
      <c r="S5086" s="1" t="s">
        <v>33</v>
      </c>
      <c r="T5086">
        <v>1</v>
      </c>
      <c r="U5086" s="1" t="s">
        <v>45</v>
      </c>
      <c r="V5086" s="1" t="s">
        <v>59</v>
      </c>
      <c r="W5086" s="1" t="str">
        <f>IF(OR(MasterData[[#This Row],[Event]]="Christmas Market", MasterData[[#This Row],[Event]]="Christmas"), "Christmas Sale", "Non-Christmas Sale")</f>
        <v>Non-Christmas Sale</v>
      </c>
      <c r="X5086" t="b">
        <v>1</v>
      </c>
      <c r="Y5086">
        <v>5</v>
      </c>
      <c r="Z5086">
        <v>46.51</v>
      </c>
      <c r="AA5086">
        <v>186.05</v>
      </c>
      <c r="AB5086">
        <v>18.61</v>
      </c>
      <c r="AC5086" t="str">
        <f>IF(MasterData[[#This Row],[Discount Amount]]&gt;0, "Promotional sale", "Non-Promotional Sales")</f>
        <v>Promotional sale</v>
      </c>
    </row>
    <row r="5087" spans="1:29" x14ac:dyDescent="0.25">
      <c r="A5087">
        <v>5086</v>
      </c>
      <c r="B5087" s="1" t="s">
        <v>366</v>
      </c>
      <c r="C5087" s="2">
        <v>0.20378472222222221</v>
      </c>
      <c r="D5087">
        <v>412</v>
      </c>
      <c r="E5087">
        <v>37</v>
      </c>
      <c r="F5087" s="1" t="s">
        <v>28</v>
      </c>
      <c r="G5087" s="1" t="s">
        <v>66</v>
      </c>
      <c r="H5087">
        <v>45.077800000000003</v>
      </c>
      <c r="I5087">
        <v>-63.546700000000001</v>
      </c>
      <c r="J5087">
        <v>89</v>
      </c>
      <c r="K5087" t="b">
        <v>0</v>
      </c>
      <c r="L5087">
        <v>258</v>
      </c>
      <c r="M5087" s="1" t="s">
        <v>39</v>
      </c>
      <c r="N5087" s="1" t="s">
        <v>40</v>
      </c>
      <c r="O5087">
        <v>3</v>
      </c>
      <c r="P5087" t="b">
        <v>1</v>
      </c>
      <c r="Q5087" t="b">
        <v>1</v>
      </c>
      <c r="R5087" s="1" t="s">
        <v>41</v>
      </c>
      <c r="S5087" s="1" t="s">
        <v>49</v>
      </c>
      <c r="T5087">
        <v>2</v>
      </c>
      <c r="U5087" s="1" t="s">
        <v>34</v>
      </c>
      <c r="V5087" s="1" t="s">
        <v>59</v>
      </c>
      <c r="W5087" s="1" t="str">
        <f>IF(OR(MasterData[[#This Row],[Event]]="Christmas Market", MasterData[[#This Row],[Event]]="Christmas"), "Christmas Sale", "Non-Christmas Sale")</f>
        <v>Non-Christmas Sale</v>
      </c>
      <c r="X5087" t="b">
        <v>0</v>
      </c>
      <c r="Y5087">
        <v>4</v>
      </c>
      <c r="Z5087">
        <v>15.22</v>
      </c>
      <c r="AA5087">
        <v>45.66</v>
      </c>
      <c r="AB5087">
        <v>4.57</v>
      </c>
      <c r="AC5087" t="str">
        <f>IF(MasterData[[#This Row],[Discount Amount]]&gt;0, "Promotional sale", "Non-Promotional Sales")</f>
        <v>Promotional sale</v>
      </c>
    </row>
    <row r="5088" spans="1:29" x14ac:dyDescent="0.25">
      <c r="A5088">
        <v>5087</v>
      </c>
      <c r="B5088" s="1" t="s">
        <v>99</v>
      </c>
      <c r="C5088" s="2">
        <v>0.66734953703703703</v>
      </c>
      <c r="D5088">
        <v>467</v>
      </c>
      <c r="E5088">
        <v>45</v>
      </c>
      <c r="F5088" s="1" t="s">
        <v>61</v>
      </c>
      <c r="G5088" s="1" t="s">
        <v>79</v>
      </c>
      <c r="H5088">
        <v>63.588799999999999</v>
      </c>
      <c r="I5088">
        <v>-115.5069</v>
      </c>
      <c r="J5088">
        <v>98</v>
      </c>
      <c r="K5088" t="b">
        <v>0</v>
      </c>
      <c r="L5088">
        <v>879</v>
      </c>
      <c r="M5088" s="1" t="s">
        <v>30</v>
      </c>
      <c r="N5088" s="1" t="s">
        <v>31</v>
      </c>
      <c r="O5088">
        <v>1</v>
      </c>
      <c r="P5088" t="b">
        <v>0</v>
      </c>
      <c r="Q5088" t="b">
        <v>0</v>
      </c>
      <c r="R5088" s="1" t="s">
        <v>52</v>
      </c>
      <c r="S5088" s="1" t="s">
        <v>49</v>
      </c>
      <c r="T5088">
        <v>1</v>
      </c>
      <c r="U5088" s="1" t="s">
        <v>45</v>
      </c>
      <c r="V5088" s="1" t="s">
        <v>46</v>
      </c>
      <c r="W5088" s="1" t="str">
        <f>IF(OR(MasterData[[#This Row],[Event]]="Christmas Market", MasterData[[#This Row],[Event]]="Christmas"), "Christmas Sale", "Non-Christmas Sale")</f>
        <v>Christmas Sale</v>
      </c>
      <c r="X5088" t="b">
        <v>1</v>
      </c>
      <c r="Y5088">
        <v>3</v>
      </c>
      <c r="Z5088">
        <v>72.63</v>
      </c>
      <c r="AA5088">
        <v>72.63</v>
      </c>
      <c r="AB5088">
        <v>0</v>
      </c>
      <c r="AC5088" t="str">
        <f>IF(MasterData[[#This Row],[Discount Amount]]&gt;0, "Promotional sale", "Non-Promotional Sales")</f>
        <v>Non-Promotional Sales</v>
      </c>
    </row>
    <row r="5089" spans="1:29" x14ac:dyDescent="0.25">
      <c r="A5089">
        <v>5088</v>
      </c>
      <c r="B5089" s="1" t="s">
        <v>356</v>
      </c>
      <c r="C5089" s="2">
        <v>0.11673611111111115</v>
      </c>
      <c r="D5089">
        <v>196</v>
      </c>
      <c r="E5089">
        <v>48</v>
      </c>
      <c r="F5089" s="1" t="s">
        <v>61</v>
      </c>
      <c r="G5089" s="1" t="s">
        <v>66</v>
      </c>
      <c r="H5089">
        <v>45.077800000000003</v>
      </c>
      <c r="I5089">
        <v>-63.546700000000001</v>
      </c>
      <c r="J5089">
        <v>18</v>
      </c>
      <c r="K5089" t="b">
        <v>0</v>
      </c>
      <c r="L5089">
        <v>108</v>
      </c>
      <c r="M5089" s="1" t="s">
        <v>56</v>
      </c>
      <c r="N5089" s="1" t="s">
        <v>57</v>
      </c>
      <c r="O5089">
        <v>1</v>
      </c>
      <c r="P5089" t="b">
        <v>0</v>
      </c>
      <c r="Q5089" t="b">
        <v>0</v>
      </c>
      <c r="R5089" s="1" t="s">
        <v>32</v>
      </c>
      <c r="S5089" s="1" t="s">
        <v>49</v>
      </c>
      <c r="T5089">
        <v>4</v>
      </c>
      <c r="U5089" s="1" t="s">
        <v>34</v>
      </c>
      <c r="V5089" s="1" t="s">
        <v>46</v>
      </c>
      <c r="W5089" s="1" t="str">
        <f>IF(OR(MasterData[[#This Row],[Event]]="Christmas Market", MasterData[[#This Row],[Event]]="Christmas"), "Christmas Sale", "Non-Christmas Sale")</f>
        <v>Christmas Sale</v>
      </c>
      <c r="X5089" t="b">
        <v>1</v>
      </c>
      <c r="Y5089">
        <v>1</v>
      </c>
      <c r="Z5089">
        <v>91.22</v>
      </c>
      <c r="AA5089">
        <v>91.22</v>
      </c>
      <c r="AB5089">
        <v>0</v>
      </c>
      <c r="AC5089" t="str">
        <f>IF(MasterData[[#This Row],[Discount Amount]]&gt;0, "Promotional sale", "Non-Promotional Sales")</f>
        <v>Non-Promotional Sales</v>
      </c>
    </row>
    <row r="5090" spans="1:29" x14ac:dyDescent="0.25">
      <c r="A5090">
        <v>5089</v>
      </c>
      <c r="B5090" s="1" t="s">
        <v>110</v>
      </c>
      <c r="C5090" s="2">
        <v>0.68153935185185177</v>
      </c>
      <c r="D5090">
        <v>3</v>
      </c>
      <c r="E5090">
        <v>41</v>
      </c>
      <c r="F5090" s="1" t="s">
        <v>28</v>
      </c>
      <c r="G5090" s="1" t="s">
        <v>79</v>
      </c>
      <c r="H5090">
        <v>63.588799999999999</v>
      </c>
      <c r="I5090">
        <v>-115.5069</v>
      </c>
      <c r="J5090">
        <v>66</v>
      </c>
      <c r="K5090" t="b">
        <v>0</v>
      </c>
      <c r="L5090">
        <v>110</v>
      </c>
      <c r="M5090" s="1" t="s">
        <v>30</v>
      </c>
      <c r="N5090" s="1" t="s">
        <v>31</v>
      </c>
      <c r="O5090">
        <v>1</v>
      </c>
      <c r="P5090" t="b">
        <v>1</v>
      </c>
      <c r="Q5090" t="b">
        <v>1</v>
      </c>
      <c r="R5090" s="1" t="s">
        <v>32</v>
      </c>
      <c r="S5090" s="1" t="s">
        <v>53</v>
      </c>
      <c r="T5090">
        <v>5</v>
      </c>
      <c r="U5090" s="1" t="s">
        <v>42</v>
      </c>
      <c r="V5090" s="1" t="s">
        <v>59</v>
      </c>
      <c r="W5090" s="1" t="str">
        <f>IF(OR(MasterData[[#This Row],[Event]]="Christmas Market", MasterData[[#This Row],[Event]]="Christmas"), "Christmas Sale", "Non-Christmas Sale")</f>
        <v>Non-Christmas Sale</v>
      </c>
      <c r="X5090" t="b">
        <v>0</v>
      </c>
      <c r="Y5090">
        <v>4</v>
      </c>
      <c r="Z5090">
        <v>11.67</v>
      </c>
      <c r="AA5090">
        <v>11.67</v>
      </c>
      <c r="AB5090">
        <v>1.17</v>
      </c>
      <c r="AC5090" t="str">
        <f>IF(MasterData[[#This Row],[Discount Amount]]&gt;0, "Promotional sale", "Non-Promotional Sales")</f>
        <v>Promotional sale</v>
      </c>
    </row>
    <row r="5091" spans="1:29" x14ac:dyDescent="0.25">
      <c r="A5091">
        <v>5090</v>
      </c>
      <c r="B5091" s="1" t="s">
        <v>183</v>
      </c>
      <c r="C5091" s="2">
        <v>0.50958333333333328</v>
      </c>
      <c r="D5091">
        <v>394</v>
      </c>
      <c r="E5091">
        <v>37</v>
      </c>
      <c r="F5091" s="1" t="s">
        <v>61</v>
      </c>
      <c r="G5091" s="1" t="s">
        <v>66</v>
      </c>
      <c r="H5091">
        <v>45.077800000000003</v>
      </c>
      <c r="I5091">
        <v>-63.546700000000001</v>
      </c>
      <c r="J5091">
        <v>91</v>
      </c>
      <c r="K5091" t="b">
        <v>1</v>
      </c>
      <c r="L5091">
        <v>224</v>
      </c>
      <c r="M5091" s="1" t="s">
        <v>39</v>
      </c>
      <c r="N5091" s="1" t="s">
        <v>40</v>
      </c>
      <c r="O5091">
        <v>1</v>
      </c>
      <c r="P5091" t="b">
        <v>0</v>
      </c>
      <c r="Q5091" t="b">
        <v>0</v>
      </c>
      <c r="R5091" s="1" t="s">
        <v>32</v>
      </c>
      <c r="S5091" s="1" t="s">
        <v>53</v>
      </c>
      <c r="T5091">
        <v>3</v>
      </c>
      <c r="U5091" s="1" t="s">
        <v>42</v>
      </c>
      <c r="V5091" s="1" t="s">
        <v>35</v>
      </c>
      <c r="W5091" s="1" t="str">
        <f>IF(OR(MasterData[[#This Row],[Event]]="Christmas Market", MasterData[[#This Row],[Event]]="Christmas"), "Christmas Sale", "Non-Christmas Sale")</f>
        <v>Non-Christmas Sale</v>
      </c>
      <c r="X5091" t="b">
        <v>1</v>
      </c>
      <c r="Y5091">
        <v>4</v>
      </c>
      <c r="Z5091">
        <v>69.41</v>
      </c>
      <c r="AA5091">
        <v>69.41</v>
      </c>
      <c r="AB5091">
        <v>0</v>
      </c>
      <c r="AC5091" t="str">
        <f>IF(MasterData[[#This Row],[Discount Amount]]&gt;0, "Promotional sale", "Non-Promotional Sales")</f>
        <v>Non-Promotional Sales</v>
      </c>
    </row>
    <row r="5092" spans="1:29" x14ac:dyDescent="0.25">
      <c r="A5092">
        <v>5091</v>
      </c>
      <c r="B5092" s="1" t="s">
        <v>336</v>
      </c>
      <c r="C5092" s="2">
        <v>0.2694212962962963</v>
      </c>
      <c r="D5092">
        <v>227</v>
      </c>
      <c r="E5092">
        <v>53</v>
      </c>
      <c r="F5092" s="1" t="s">
        <v>61</v>
      </c>
      <c r="G5092" s="1" t="s">
        <v>44</v>
      </c>
      <c r="H5092">
        <v>46.813099999999999</v>
      </c>
      <c r="I5092">
        <v>-71.207499999999996</v>
      </c>
      <c r="J5092">
        <v>4</v>
      </c>
      <c r="K5092" t="b">
        <v>0</v>
      </c>
      <c r="L5092">
        <v>994</v>
      </c>
      <c r="M5092" s="1" t="s">
        <v>39</v>
      </c>
      <c r="N5092" s="1" t="s">
        <v>40</v>
      </c>
      <c r="O5092">
        <v>3</v>
      </c>
      <c r="P5092" t="b">
        <v>1</v>
      </c>
      <c r="Q5092" t="b">
        <v>1</v>
      </c>
      <c r="R5092" s="1" t="s">
        <v>32</v>
      </c>
      <c r="S5092" s="1" t="s">
        <v>49</v>
      </c>
      <c r="T5092">
        <v>1</v>
      </c>
      <c r="U5092" s="1" t="s">
        <v>34</v>
      </c>
      <c r="V5092" s="1" t="s">
        <v>59</v>
      </c>
      <c r="W5092" s="1" t="str">
        <f>IF(OR(MasterData[[#This Row],[Event]]="Christmas Market", MasterData[[#This Row],[Event]]="Christmas"), "Christmas Sale", "Non-Christmas Sale")</f>
        <v>Non-Christmas Sale</v>
      </c>
      <c r="X5092" t="b">
        <v>0</v>
      </c>
      <c r="Y5092">
        <v>5</v>
      </c>
      <c r="Z5092">
        <v>57.93</v>
      </c>
      <c r="AA5092">
        <v>173.78</v>
      </c>
      <c r="AB5092">
        <v>17.38</v>
      </c>
      <c r="AC5092" t="str">
        <f>IF(MasterData[[#This Row],[Discount Amount]]&gt;0, "Promotional sale", "Non-Promotional Sales")</f>
        <v>Promotional sale</v>
      </c>
    </row>
    <row r="5093" spans="1:29" x14ac:dyDescent="0.25">
      <c r="A5093">
        <v>5092</v>
      </c>
      <c r="B5093" s="1" t="s">
        <v>287</v>
      </c>
      <c r="C5093" s="2">
        <v>0.44306712962962957</v>
      </c>
      <c r="D5093">
        <v>343</v>
      </c>
      <c r="E5093">
        <v>55</v>
      </c>
      <c r="F5093" s="1" t="s">
        <v>28</v>
      </c>
      <c r="G5093" s="1" t="s">
        <v>29</v>
      </c>
      <c r="H5093">
        <v>51.253799999999998</v>
      </c>
      <c r="I5093">
        <v>-85.3232</v>
      </c>
      <c r="J5093">
        <v>3</v>
      </c>
      <c r="K5093" t="b">
        <v>1</v>
      </c>
      <c r="L5093">
        <v>999</v>
      </c>
      <c r="M5093" s="1" t="s">
        <v>74</v>
      </c>
      <c r="N5093" s="1" t="s">
        <v>75</v>
      </c>
      <c r="O5093">
        <v>1</v>
      </c>
      <c r="P5093" t="b">
        <v>1</v>
      </c>
      <c r="Q5093" t="b">
        <v>1</v>
      </c>
      <c r="R5093" s="1" t="s">
        <v>52</v>
      </c>
      <c r="S5093" s="1" t="s">
        <v>53</v>
      </c>
      <c r="T5093">
        <v>2</v>
      </c>
      <c r="U5093" s="1" t="s">
        <v>42</v>
      </c>
      <c r="V5093" s="1" t="s">
        <v>35</v>
      </c>
      <c r="W5093" s="1" t="str">
        <f>IF(OR(MasterData[[#This Row],[Event]]="Christmas Market", MasterData[[#This Row],[Event]]="Christmas"), "Christmas Sale", "Non-Christmas Sale")</f>
        <v>Non-Christmas Sale</v>
      </c>
      <c r="X5093" t="b">
        <v>1</v>
      </c>
      <c r="Y5093">
        <v>1</v>
      </c>
      <c r="Z5093">
        <v>93.72</v>
      </c>
      <c r="AA5093">
        <v>93.72</v>
      </c>
      <c r="AB5093">
        <v>0</v>
      </c>
      <c r="AC5093" t="str">
        <f>IF(MasterData[[#This Row],[Discount Amount]]&gt;0, "Promotional sale", "Non-Promotional Sales")</f>
        <v>Non-Promotional Sales</v>
      </c>
    </row>
    <row r="5094" spans="1:29" x14ac:dyDescent="0.25">
      <c r="A5094">
        <v>5093</v>
      </c>
      <c r="B5094" s="1" t="s">
        <v>388</v>
      </c>
      <c r="C5094" s="2">
        <v>0.25743055555555561</v>
      </c>
      <c r="D5094">
        <v>45</v>
      </c>
      <c r="E5094">
        <v>21</v>
      </c>
      <c r="F5094" s="1" t="s">
        <v>37</v>
      </c>
      <c r="G5094" s="1" t="s">
        <v>77</v>
      </c>
      <c r="H5094">
        <v>64.282300000000006</v>
      </c>
      <c r="I5094">
        <v>-135</v>
      </c>
      <c r="J5094">
        <v>34</v>
      </c>
      <c r="K5094" t="b">
        <v>1</v>
      </c>
      <c r="L5094">
        <v>416</v>
      </c>
      <c r="M5094" s="1" t="s">
        <v>63</v>
      </c>
      <c r="N5094" s="1" t="s">
        <v>64</v>
      </c>
      <c r="O5094">
        <v>1</v>
      </c>
      <c r="P5094" t="b">
        <v>1</v>
      </c>
      <c r="Q5094" t="b">
        <v>1</v>
      </c>
      <c r="R5094" s="1" t="s">
        <v>52</v>
      </c>
      <c r="S5094" s="1" t="s">
        <v>53</v>
      </c>
      <c r="T5094">
        <v>2</v>
      </c>
      <c r="U5094" s="1" t="s">
        <v>45</v>
      </c>
      <c r="V5094" s="1" t="s">
        <v>46</v>
      </c>
      <c r="W5094" s="1" t="str">
        <f>IF(OR(MasterData[[#This Row],[Event]]="Christmas Market", MasterData[[#This Row],[Event]]="Christmas"), "Christmas Sale", "Non-Christmas Sale")</f>
        <v>Christmas Sale</v>
      </c>
      <c r="X5094" t="b">
        <v>0</v>
      </c>
      <c r="Y5094">
        <v>4</v>
      </c>
      <c r="Z5094">
        <v>66.73</v>
      </c>
      <c r="AA5094">
        <v>66.73</v>
      </c>
      <c r="AB5094">
        <v>0</v>
      </c>
      <c r="AC5094" t="str">
        <f>IF(MasterData[[#This Row],[Discount Amount]]&gt;0, "Promotional sale", "Non-Promotional Sales")</f>
        <v>Non-Promotional Sales</v>
      </c>
    </row>
    <row r="5095" spans="1:29" x14ac:dyDescent="0.25">
      <c r="A5095">
        <v>5094</v>
      </c>
      <c r="B5095" s="1" t="s">
        <v>412</v>
      </c>
      <c r="C5095" s="2">
        <v>6.1840277777777786E-2</v>
      </c>
      <c r="D5095">
        <v>65</v>
      </c>
      <c r="E5095">
        <v>67</v>
      </c>
      <c r="F5095" s="1" t="s">
        <v>28</v>
      </c>
      <c r="G5095" s="1" t="s">
        <v>68</v>
      </c>
      <c r="H5095">
        <v>46.318800000000003</v>
      </c>
      <c r="I5095">
        <v>-63.146099999999997</v>
      </c>
      <c r="J5095">
        <v>74</v>
      </c>
      <c r="K5095" t="b">
        <v>0</v>
      </c>
      <c r="L5095">
        <v>554</v>
      </c>
      <c r="M5095" s="1" t="s">
        <v>39</v>
      </c>
      <c r="N5095" s="1" t="s">
        <v>40</v>
      </c>
      <c r="O5095">
        <v>3</v>
      </c>
      <c r="P5095" t="b">
        <v>1</v>
      </c>
      <c r="Q5095" t="b">
        <v>0</v>
      </c>
      <c r="R5095" s="1" t="s">
        <v>52</v>
      </c>
      <c r="S5095" s="1" t="s">
        <v>53</v>
      </c>
      <c r="T5095">
        <v>2</v>
      </c>
      <c r="U5095" s="1" t="s">
        <v>45</v>
      </c>
      <c r="V5095" s="1" t="s">
        <v>59</v>
      </c>
      <c r="W5095" s="1" t="str">
        <f>IF(OR(MasterData[[#This Row],[Event]]="Christmas Market", MasterData[[#This Row],[Event]]="Christmas"), "Christmas Sale", "Non-Christmas Sale")</f>
        <v>Non-Christmas Sale</v>
      </c>
      <c r="X5095" t="b">
        <v>0</v>
      </c>
      <c r="Y5095">
        <v>4</v>
      </c>
      <c r="Z5095">
        <v>80.53</v>
      </c>
      <c r="AA5095">
        <v>241.59</v>
      </c>
      <c r="AB5095">
        <v>24.16</v>
      </c>
      <c r="AC5095" t="str">
        <f>IF(MasterData[[#This Row],[Discount Amount]]&gt;0, "Promotional sale", "Non-Promotional Sales")</f>
        <v>Promotional sale</v>
      </c>
    </row>
    <row r="5096" spans="1:29" x14ac:dyDescent="0.25">
      <c r="A5096">
        <v>5095</v>
      </c>
      <c r="B5096" s="1" t="s">
        <v>306</v>
      </c>
      <c r="C5096" s="2">
        <v>0.67078703703703701</v>
      </c>
      <c r="D5096">
        <v>296</v>
      </c>
      <c r="E5096">
        <v>28</v>
      </c>
      <c r="F5096" s="1" t="s">
        <v>28</v>
      </c>
      <c r="G5096" s="1" t="s">
        <v>77</v>
      </c>
      <c r="H5096">
        <v>64.282300000000006</v>
      </c>
      <c r="I5096">
        <v>-135</v>
      </c>
      <c r="J5096">
        <v>100</v>
      </c>
      <c r="K5096" t="b">
        <v>1</v>
      </c>
      <c r="L5096">
        <v>462</v>
      </c>
      <c r="M5096" s="1" t="s">
        <v>74</v>
      </c>
      <c r="N5096" s="1" t="s">
        <v>75</v>
      </c>
      <c r="O5096">
        <v>3</v>
      </c>
      <c r="P5096" t="b">
        <v>1</v>
      </c>
      <c r="Q5096" t="b">
        <v>0</v>
      </c>
      <c r="R5096" s="1" t="s">
        <v>41</v>
      </c>
      <c r="S5096" s="1" t="s">
        <v>58</v>
      </c>
      <c r="T5096">
        <v>2</v>
      </c>
      <c r="U5096" s="1" t="s">
        <v>45</v>
      </c>
      <c r="V5096" s="1" t="s">
        <v>59</v>
      </c>
      <c r="W5096" s="1" t="str">
        <f>IF(OR(MasterData[[#This Row],[Event]]="Christmas Market", MasterData[[#This Row],[Event]]="Christmas"), "Christmas Sale", "Non-Christmas Sale")</f>
        <v>Non-Christmas Sale</v>
      </c>
      <c r="X5096" t="b">
        <v>0</v>
      </c>
      <c r="Y5096">
        <v>4</v>
      </c>
      <c r="Z5096">
        <v>42.4</v>
      </c>
      <c r="AA5096">
        <v>127.2</v>
      </c>
      <c r="AB5096">
        <v>12.72</v>
      </c>
      <c r="AC5096" t="str">
        <f>IF(MasterData[[#This Row],[Discount Amount]]&gt;0, "Promotional sale", "Non-Promotional Sales")</f>
        <v>Promotional sale</v>
      </c>
    </row>
    <row r="5097" spans="1:29" x14ac:dyDescent="0.25">
      <c r="A5097">
        <v>5096</v>
      </c>
      <c r="B5097" s="1" t="s">
        <v>409</v>
      </c>
      <c r="C5097" s="2">
        <v>0.2488541666666666</v>
      </c>
      <c r="D5097">
        <v>18</v>
      </c>
      <c r="E5097">
        <v>36</v>
      </c>
      <c r="F5097" s="1" t="s">
        <v>37</v>
      </c>
      <c r="G5097" s="1" t="s">
        <v>55</v>
      </c>
      <c r="H5097">
        <v>52.939900000000002</v>
      </c>
      <c r="I5097">
        <v>-106.4509</v>
      </c>
      <c r="J5097">
        <v>21</v>
      </c>
      <c r="K5097" t="b">
        <v>1</v>
      </c>
      <c r="L5097">
        <v>711</v>
      </c>
      <c r="M5097" s="1" t="s">
        <v>30</v>
      </c>
      <c r="N5097" s="1" t="s">
        <v>31</v>
      </c>
      <c r="O5097">
        <v>4</v>
      </c>
      <c r="P5097" t="b">
        <v>1</v>
      </c>
      <c r="Q5097" t="b">
        <v>0</v>
      </c>
      <c r="R5097" s="1" t="s">
        <v>52</v>
      </c>
      <c r="S5097" s="1" t="s">
        <v>33</v>
      </c>
      <c r="T5097">
        <v>2</v>
      </c>
      <c r="U5097" s="1" t="s">
        <v>45</v>
      </c>
      <c r="V5097" s="1" t="s">
        <v>59</v>
      </c>
      <c r="W5097" s="1" t="str">
        <f>IF(OR(MasterData[[#This Row],[Event]]="Christmas Market", MasterData[[#This Row],[Event]]="Christmas"), "Christmas Sale", "Non-Christmas Sale")</f>
        <v>Non-Christmas Sale</v>
      </c>
      <c r="X5097" t="b">
        <v>0</v>
      </c>
      <c r="Y5097">
        <v>3</v>
      </c>
      <c r="Z5097">
        <v>97.02</v>
      </c>
      <c r="AA5097">
        <v>388.06</v>
      </c>
      <c r="AB5097">
        <v>38.81</v>
      </c>
      <c r="AC5097" t="str">
        <f>IF(MasterData[[#This Row],[Discount Amount]]&gt;0, "Promotional sale", "Non-Promotional Sales")</f>
        <v>Promotional sale</v>
      </c>
    </row>
    <row r="5098" spans="1:29" x14ac:dyDescent="0.25">
      <c r="A5098">
        <v>5097</v>
      </c>
      <c r="B5098" s="1" t="s">
        <v>254</v>
      </c>
      <c r="C5098" s="2">
        <v>0.81438657407407411</v>
      </c>
      <c r="D5098">
        <v>402</v>
      </c>
      <c r="E5098">
        <v>34</v>
      </c>
      <c r="F5098" s="1" t="s">
        <v>61</v>
      </c>
      <c r="G5098" s="1" t="s">
        <v>55</v>
      </c>
      <c r="H5098">
        <v>52.939900000000002</v>
      </c>
      <c r="I5098">
        <v>-106.4509</v>
      </c>
      <c r="J5098">
        <v>39</v>
      </c>
      <c r="K5098" t="b">
        <v>0</v>
      </c>
      <c r="L5098">
        <v>493</v>
      </c>
      <c r="M5098" s="1" t="s">
        <v>74</v>
      </c>
      <c r="N5098" s="1" t="s">
        <v>75</v>
      </c>
      <c r="O5098">
        <v>2</v>
      </c>
      <c r="P5098" t="b">
        <v>0</v>
      </c>
      <c r="Q5098" t="b">
        <v>1</v>
      </c>
      <c r="R5098" s="1" t="s">
        <v>32</v>
      </c>
      <c r="S5098" s="1" t="s">
        <v>58</v>
      </c>
      <c r="T5098">
        <v>4</v>
      </c>
      <c r="U5098" s="1" t="s">
        <v>45</v>
      </c>
      <c r="V5098" s="1" t="s">
        <v>59</v>
      </c>
      <c r="W5098" s="1" t="str">
        <f>IF(OR(MasterData[[#This Row],[Event]]="Christmas Market", MasterData[[#This Row],[Event]]="Christmas"), "Christmas Sale", "Non-Christmas Sale")</f>
        <v>Non-Christmas Sale</v>
      </c>
      <c r="X5098" t="b">
        <v>0</v>
      </c>
      <c r="Y5098">
        <v>2</v>
      </c>
      <c r="Z5098">
        <v>13.24</v>
      </c>
      <c r="AA5098">
        <v>26.47</v>
      </c>
      <c r="AB5098">
        <v>2.65</v>
      </c>
      <c r="AC5098" t="str">
        <f>IF(MasterData[[#This Row],[Discount Amount]]&gt;0, "Promotional sale", "Non-Promotional Sales")</f>
        <v>Promotional sale</v>
      </c>
    </row>
    <row r="5099" spans="1:29" x14ac:dyDescent="0.25">
      <c r="A5099">
        <v>5098</v>
      </c>
      <c r="B5099" s="1" t="s">
        <v>185</v>
      </c>
      <c r="C5099" s="2">
        <v>0.80247685185185191</v>
      </c>
      <c r="D5099">
        <v>61</v>
      </c>
      <c r="E5099">
        <v>27</v>
      </c>
      <c r="F5099" s="1" t="s">
        <v>61</v>
      </c>
      <c r="G5099" s="1" t="s">
        <v>48</v>
      </c>
      <c r="H5099">
        <v>53.933300000000003</v>
      </c>
      <c r="I5099">
        <v>-116.5765</v>
      </c>
      <c r="J5099">
        <v>11</v>
      </c>
      <c r="K5099" t="b">
        <v>0</v>
      </c>
      <c r="L5099">
        <v>789</v>
      </c>
      <c r="M5099" s="1" t="s">
        <v>63</v>
      </c>
      <c r="N5099" s="1" t="s">
        <v>64</v>
      </c>
      <c r="O5099">
        <v>3</v>
      </c>
      <c r="P5099" t="b">
        <v>0</v>
      </c>
      <c r="Q5099" t="b">
        <v>0</v>
      </c>
      <c r="R5099" s="1" t="s">
        <v>41</v>
      </c>
      <c r="S5099" s="1" t="s">
        <v>49</v>
      </c>
      <c r="T5099">
        <v>2</v>
      </c>
      <c r="U5099" s="1" t="s">
        <v>42</v>
      </c>
      <c r="V5099" s="1" t="s">
        <v>35</v>
      </c>
      <c r="W5099" s="1" t="str">
        <f>IF(OR(MasterData[[#This Row],[Event]]="Christmas Market", MasterData[[#This Row],[Event]]="Christmas"), "Christmas Sale", "Non-Christmas Sale")</f>
        <v>Non-Christmas Sale</v>
      </c>
      <c r="X5099" t="b">
        <v>0</v>
      </c>
      <c r="Y5099">
        <v>5</v>
      </c>
      <c r="Z5099">
        <v>86.39</v>
      </c>
      <c r="AA5099">
        <v>259.16000000000003</v>
      </c>
      <c r="AB5099">
        <v>0</v>
      </c>
      <c r="AC5099" t="str">
        <f>IF(MasterData[[#This Row],[Discount Amount]]&gt;0, "Promotional sale", "Non-Promotional Sales")</f>
        <v>Non-Promotional Sales</v>
      </c>
    </row>
    <row r="5100" spans="1:29" x14ac:dyDescent="0.25">
      <c r="A5100">
        <v>5099</v>
      </c>
      <c r="B5100" s="1" t="s">
        <v>287</v>
      </c>
      <c r="C5100" s="2">
        <v>0.72681712962962952</v>
      </c>
      <c r="D5100">
        <v>90</v>
      </c>
      <c r="E5100">
        <v>44</v>
      </c>
      <c r="F5100" s="1" t="s">
        <v>37</v>
      </c>
      <c r="G5100" s="1" t="s">
        <v>79</v>
      </c>
      <c r="H5100">
        <v>63.588799999999999</v>
      </c>
      <c r="I5100">
        <v>-115.5069</v>
      </c>
      <c r="J5100">
        <v>79</v>
      </c>
      <c r="K5100" t="b">
        <v>1</v>
      </c>
      <c r="L5100">
        <v>969</v>
      </c>
      <c r="M5100" s="1" t="s">
        <v>63</v>
      </c>
      <c r="N5100" s="1" t="s">
        <v>64</v>
      </c>
      <c r="O5100">
        <v>4</v>
      </c>
      <c r="P5100" t="b">
        <v>1</v>
      </c>
      <c r="Q5100" t="b">
        <v>0</v>
      </c>
      <c r="R5100" s="1" t="s">
        <v>41</v>
      </c>
      <c r="S5100" s="1" t="s">
        <v>33</v>
      </c>
      <c r="T5100">
        <v>4</v>
      </c>
      <c r="U5100" s="1" t="s">
        <v>42</v>
      </c>
      <c r="V5100" s="1" t="s">
        <v>59</v>
      </c>
      <c r="W5100" s="1" t="str">
        <f>IF(OR(MasterData[[#This Row],[Event]]="Christmas Market", MasterData[[#This Row],[Event]]="Christmas"), "Christmas Sale", "Non-Christmas Sale")</f>
        <v>Non-Christmas Sale</v>
      </c>
      <c r="X5100" t="b">
        <v>0</v>
      </c>
      <c r="Y5100">
        <v>1</v>
      </c>
      <c r="Z5100">
        <v>82.36</v>
      </c>
      <c r="AA5100">
        <v>329.44</v>
      </c>
      <c r="AB5100">
        <v>32.94</v>
      </c>
      <c r="AC5100" t="str">
        <f>IF(MasterData[[#This Row],[Discount Amount]]&gt;0, "Promotional sale", "Non-Promotional Sales")</f>
        <v>Promotional sale</v>
      </c>
    </row>
    <row r="5101" spans="1:29" x14ac:dyDescent="0.25">
      <c r="A5101">
        <v>5100</v>
      </c>
      <c r="B5101" s="1" t="s">
        <v>80</v>
      </c>
      <c r="C5101" s="2">
        <v>0.61065972222222231</v>
      </c>
      <c r="D5101">
        <v>63</v>
      </c>
      <c r="E5101">
        <v>60</v>
      </c>
      <c r="F5101" s="1" t="s">
        <v>61</v>
      </c>
      <c r="G5101" s="1" t="s">
        <v>29</v>
      </c>
      <c r="H5101">
        <v>51.253799999999998</v>
      </c>
      <c r="I5101">
        <v>-85.3232</v>
      </c>
      <c r="J5101">
        <v>7</v>
      </c>
      <c r="K5101" t="b">
        <v>0</v>
      </c>
      <c r="L5101">
        <v>208</v>
      </c>
      <c r="M5101" s="1" t="s">
        <v>56</v>
      </c>
      <c r="N5101" s="1" t="s">
        <v>57</v>
      </c>
      <c r="O5101">
        <v>3</v>
      </c>
      <c r="P5101" t="b">
        <v>0</v>
      </c>
      <c r="Q5101" t="b">
        <v>1</v>
      </c>
      <c r="R5101" s="1" t="s">
        <v>52</v>
      </c>
      <c r="S5101" s="1" t="s">
        <v>58</v>
      </c>
      <c r="T5101">
        <v>5</v>
      </c>
      <c r="U5101" s="1" t="s">
        <v>42</v>
      </c>
      <c r="V5101" s="1" t="s">
        <v>46</v>
      </c>
      <c r="W5101" s="1" t="str">
        <f>IF(OR(MasterData[[#This Row],[Event]]="Christmas Market", MasterData[[#This Row],[Event]]="Christmas"), "Christmas Sale", "Non-Christmas Sale")</f>
        <v>Christmas Sale</v>
      </c>
      <c r="X5101" t="b">
        <v>0</v>
      </c>
      <c r="Y5101">
        <v>4</v>
      </c>
      <c r="Z5101">
        <v>80.180000000000007</v>
      </c>
      <c r="AA5101">
        <v>240.53</v>
      </c>
      <c r="AB5101">
        <v>0</v>
      </c>
      <c r="AC5101" t="str">
        <f>IF(MasterData[[#This Row],[Discount Amount]]&gt;0, "Promotional sale", "Non-Promotional Sales")</f>
        <v>Non-Promotional Sales</v>
      </c>
    </row>
    <row r="5102" spans="1:29" x14ac:dyDescent="0.25">
      <c r="A5102">
        <v>5101</v>
      </c>
      <c r="B5102" s="1" t="s">
        <v>322</v>
      </c>
      <c r="C5102" s="2">
        <v>0.51930555555555546</v>
      </c>
      <c r="D5102">
        <v>474</v>
      </c>
      <c r="E5102">
        <v>49</v>
      </c>
      <c r="F5102" s="1" t="s">
        <v>37</v>
      </c>
      <c r="G5102" s="1" t="s">
        <v>68</v>
      </c>
      <c r="H5102">
        <v>46.318800000000003</v>
      </c>
      <c r="I5102">
        <v>-63.146099999999997</v>
      </c>
      <c r="J5102">
        <v>33</v>
      </c>
      <c r="K5102" t="b">
        <v>1</v>
      </c>
      <c r="L5102">
        <v>738</v>
      </c>
      <c r="M5102" s="1" t="s">
        <v>56</v>
      </c>
      <c r="N5102" s="1" t="s">
        <v>57</v>
      </c>
      <c r="O5102">
        <v>2</v>
      </c>
      <c r="P5102" t="b">
        <v>0</v>
      </c>
      <c r="Q5102" t="b">
        <v>0</v>
      </c>
      <c r="R5102" s="1" t="s">
        <v>32</v>
      </c>
      <c r="S5102" s="1" t="s">
        <v>49</v>
      </c>
      <c r="T5102">
        <v>4</v>
      </c>
      <c r="U5102" s="1" t="s">
        <v>34</v>
      </c>
      <c r="V5102" s="1" t="s">
        <v>46</v>
      </c>
      <c r="W5102" s="1" t="str">
        <f>IF(OR(MasterData[[#This Row],[Event]]="Christmas Market", MasterData[[#This Row],[Event]]="Christmas"), "Christmas Sale", "Non-Christmas Sale")</f>
        <v>Christmas Sale</v>
      </c>
      <c r="X5102" t="b">
        <v>0</v>
      </c>
      <c r="Y5102">
        <v>5</v>
      </c>
      <c r="Z5102">
        <v>18.37</v>
      </c>
      <c r="AA5102">
        <v>36.74</v>
      </c>
      <c r="AB5102">
        <v>0</v>
      </c>
      <c r="AC5102" t="str">
        <f>IF(MasterData[[#This Row],[Discount Amount]]&gt;0, "Promotional sale", "Non-Promotional Sales")</f>
        <v>Non-Promotional Sales</v>
      </c>
    </row>
    <row r="5103" spans="1:29" x14ac:dyDescent="0.25">
      <c r="A5103">
        <v>5102</v>
      </c>
      <c r="B5103" s="1" t="s">
        <v>388</v>
      </c>
      <c r="C5103" s="2">
        <v>0.80055555555555546</v>
      </c>
      <c r="D5103">
        <v>49</v>
      </c>
      <c r="E5103">
        <v>62</v>
      </c>
      <c r="F5103" s="1" t="s">
        <v>61</v>
      </c>
      <c r="G5103" s="1" t="s">
        <v>66</v>
      </c>
      <c r="H5103">
        <v>45.077800000000003</v>
      </c>
      <c r="I5103">
        <v>-63.546700000000001</v>
      </c>
      <c r="J5103">
        <v>99</v>
      </c>
      <c r="K5103" t="b">
        <v>0</v>
      </c>
      <c r="L5103">
        <v>176</v>
      </c>
      <c r="M5103" s="1" t="s">
        <v>39</v>
      </c>
      <c r="N5103" s="1" t="s">
        <v>40</v>
      </c>
      <c r="O5103">
        <v>3</v>
      </c>
      <c r="P5103" t="b">
        <v>1</v>
      </c>
      <c r="Q5103" t="b">
        <v>0</v>
      </c>
      <c r="R5103" s="1" t="s">
        <v>52</v>
      </c>
      <c r="S5103" s="1" t="s">
        <v>49</v>
      </c>
      <c r="T5103">
        <v>1</v>
      </c>
      <c r="U5103" s="1" t="s">
        <v>34</v>
      </c>
      <c r="V5103" s="1" t="s">
        <v>35</v>
      </c>
      <c r="W5103" s="1" t="str">
        <f>IF(OR(MasterData[[#This Row],[Event]]="Christmas Market", MasterData[[#This Row],[Event]]="Christmas"), "Christmas Sale", "Non-Christmas Sale")</f>
        <v>Non-Christmas Sale</v>
      </c>
      <c r="X5103" t="b">
        <v>1</v>
      </c>
      <c r="Y5103">
        <v>5</v>
      </c>
      <c r="Z5103">
        <v>82.34</v>
      </c>
      <c r="AA5103">
        <v>247.03</v>
      </c>
      <c r="AB5103">
        <v>0</v>
      </c>
      <c r="AC5103" t="str">
        <f>IF(MasterData[[#This Row],[Discount Amount]]&gt;0, "Promotional sale", "Non-Promotional Sales")</f>
        <v>Non-Promotional Sales</v>
      </c>
    </row>
    <row r="5104" spans="1:29" x14ac:dyDescent="0.25">
      <c r="A5104">
        <v>5103</v>
      </c>
      <c r="B5104" s="1" t="s">
        <v>197</v>
      </c>
      <c r="C5104" s="2">
        <v>0.63725694444444447</v>
      </c>
      <c r="D5104">
        <v>203</v>
      </c>
      <c r="E5104">
        <v>62</v>
      </c>
      <c r="F5104" s="1" t="s">
        <v>28</v>
      </c>
      <c r="G5104" s="1" t="s">
        <v>66</v>
      </c>
      <c r="H5104">
        <v>45.077800000000003</v>
      </c>
      <c r="I5104">
        <v>-63.546700000000001</v>
      </c>
      <c r="J5104">
        <v>29</v>
      </c>
      <c r="K5104" t="b">
        <v>1</v>
      </c>
      <c r="L5104">
        <v>938</v>
      </c>
      <c r="M5104" s="1" t="s">
        <v>74</v>
      </c>
      <c r="N5104" s="1" t="s">
        <v>75</v>
      </c>
      <c r="O5104">
        <v>1</v>
      </c>
      <c r="P5104" t="b">
        <v>1</v>
      </c>
      <c r="Q5104" t="b">
        <v>1</v>
      </c>
      <c r="R5104" s="1" t="s">
        <v>41</v>
      </c>
      <c r="S5104" s="1" t="s">
        <v>58</v>
      </c>
      <c r="T5104">
        <v>1</v>
      </c>
      <c r="U5104" s="1" t="s">
        <v>34</v>
      </c>
      <c r="V5104" s="1" t="s">
        <v>46</v>
      </c>
      <c r="W5104" s="1" t="str">
        <f>IF(OR(MasterData[[#This Row],[Event]]="Christmas Market", MasterData[[#This Row],[Event]]="Christmas"), "Christmas Sale", "Non-Christmas Sale")</f>
        <v>Christmas Sale</v>
      </c>
      <c r="X5104" t="b">
        <v>1</v>
      </c>
      <c r="Y5104">
        <v>5</v>
      </c>
      <c r="Z5104">
        <v>89.7</v>
      </c>
      <c r="AA5104">
        <v>89.7</v>
      </c>
      <c r="AB5104">
        <v>0</v>
      </c>
      <c r="AC5104" t="str">
        <f>IF(MasterData[[#This Row],[Discount Amount]]&gt;0, "Promotional sale", "Non-Promotional Sales")</f>
        <v>Non-Promotional Sales</v>
      </c>
    </row>
    <row r="5105" spans="1:29" x14ac:dyDescent="0.25">
      <c r="A5105">
        <v>5104</v>
      </c>
      <c r="B5105" s="1" t="s">
        <v>337</v>
      </c>
      <c r="C5105" s="2">
        <v>0.20328703703703699</v>
      </c>
      <c r="D5105">
        <v>152</v>
      </c>
      <c r="E5105">
        <v>49</v>
      </c>
      <c r="F5105" s="1" t="s">
        <v>28</v>
      </c>
      <c r="G5105" s="1" t="s">
        <v>77</v>
      </c>
      <c r="H5105">
        <v>64.282300000000006</v>
      </c>
      <c r="I5105">
        <v>-135</v>
      </c>
      <c r="J5105">
        <v>29</v>
      </c>
      <c r="K5105" t="b">
        <v>1</v>
      </c>
      <c r="L5105">
        <v>591</v>
      </c>
      <c r="M5105" s="1" t="s">
        <v>30</v>
      </c>
      <c r="N5105" s="1" t="s">
        <v>31</v>
      </c>
      <c r="O5105">
        <v>4</v>
      </c>
      <c r="P5105" t="b">
        <v>0</v>
      </c>
      <c r="Q5105" t="b">
        <v>0</v>
      </c>
      <c r="R5105" s="1" t="s">
        <v>41</v>
      </c>
      <c r="S5105" s="1" t="s">
        <v>58</v>
      </c>
      <c r="T5105">
        <v>5</v>
      </c>
      <c r="U5105" s="1" t="s">
        <v>45</v>
      </c>
      <c r="V5105" s="1" t="s">
        <v>46</v>
      </c>
      <c r="W5105" s="1" t="str">
        <f>IF(OR(MasterData[[#This Row],[Event]]="Christmas Market", MasterData[[#This Row],[Event]]="Christmas"), "Christmas Sale", "Non-Christmas Sale")</f>
        <v>Christmas Sale</v>
      </c>
      <c r="X5105" t="b">
        <v>0</v>
      </c>
      <c r="Y5105">
        <v>4</v>
      </c>
      <c r="Z5105">
        <v>30.92</v>
      </c>
      <c r="AA5105">
        <v>123.67</v>
      </c>
      <c r="AB5105">
        <v>0</v>
      </c>
      <c r="AC5105" t="str">
        <f>IF(MasterData[[#This Row],[Discount Amount]]&gt;0, "Promotional sale", "Non-Promotional Sales")</f>
        <v>Non-Promotional Sales</v>
      </c>
    </row>
    <row r="5106" spans="1:29" x14ac:dyDescent="0.25">
      <c r="A5106">
        <v>5105</v>
      </c>
      <c r="B5106" s="1" t="s">
        <v>267</v>
      </c>
      <c r="C5106" s="2">
        <v>0.52708333333333335</v>
      </c>
      <c r="D5106">
        <v>397</v>
      </c>
      <c r="E5106">
        <v>56</v>
      </c>
      <c r="F5106" s="1" t="s">
        <v>37</v>
      </c>
      <c r="G5106" s="1" t="s">
        <v>55</v>
      </c>
      <c r="H5106">
        <v>52.939900000000002</v>
      </c>
      <c r="I5106">
        <v>-106.4509</v>
      </c>
      <c r="J5106">
        <v>38</v>
      </c>
      <c r="K5106" t="b">
        <v>1</v>
      </c>
      <c r="L5106">
        <v>886</v>
      </c>
      <c r="M5106" s="1" t="s">
        <v>39</v>
      </c>
      <c r="N5106" s="1" t="s">
        <v>40</v>
      </c>
      <c r="O5106">
        <v>1</v>
      </c>
      <c r="P5106" t="b">
        <v>1</v>
      </c>
      <c r="Q5106" t="b">
        <v>0</v>
      </c>
      <c r="R5106" s="1" t="s">
        <v>41</v>
      </c>
      <c r="S5106" s="1" t="s">
        <v>58</v>
      </c>
      <c r="T5106">
        <v>1</v>
      </c>
      <c r="U5106" s="1" t="s">
        <v>34</v>
      </c>
      <c r="V5106" s="1" t="s">
        <v>46</v>
      </c>
      <c r="W5106" s="1" t="str">
        <f>IF(OR(MasterData[[#This Row],[Event]]="Christmas Market", MasterData[[#This Row],[Event]]="Christmas"), "Christmas Sale", "Non-Christmas Sale")</f>
        <v>Christmas Sale</v>
      </c>
      <c r="X5106" t="b">
        <v>0</v>
      </c>
      <c r="Y5106">
        <v>4</v>
      </c>
      <c r="Z5106">
        <v>97.35</v>
      </c>
      <c r="AA5106">
        <v>97.35</v>
      </c>
      <c r="AB5106">
        <v>0</v>
      </c>
      <c r="AC5106" t="str">
        <f>IF(MasterData[[#This Row],[Discount Amount]]&gt;0, "Promotional sale", "Non-Promotional Sales")</f>
        <v>Non-Promotional Sales</v>
      </c>
    </row>
    <row r="5107" spans="1:29" x14ac:dyDescent="0.25">
      <c r="A5107">
        <v>5106</v>
      </c>
      <c r="B5107" s="1" t="s">
        <v>153</v>
      </c>
      <c r="C5107" s="2">
        <v>0.1357060185185186</v>
      </c>
      <c r="D5107">
        <v>58</v>
      </c>
      <c r="E5107">
        <v>54</v>
      </c>
      <c r="F5107" s="1" t="s">
        <v>28</v>
      </c>
      <c r="G5107" s="1" t="s">
        <v>79</v>
      </c>
      <c r="H5107">
        <v>63.588799999999999</v>
      </c>
      <c r="I5107">
        <v>-115.5069</v>
      </c>
      <c r="J5107">
        <v>78</v>
      </c>
      <c r="K5107" t="b">
        <v>1</v>
      </c>
      <c r="L5107">
        <v>367</v>
      </c>
      <c r="M5107" s="1" t="s">
        <v>56</v>
      </c>
      <c r="N5107" s="1" t="s">
        <v>57</v>
      </c>
      <c r="O5107">
        <v>4</v>
      </c>
      <c r="P5107" t="b">
        <v>1</v>
      </c>
      <c r="Q5107" t="b">
        <v>1</v>
      </c>
      <c r="R5107" s="1" t="s">
        <v>32</v>
      </c>
      <c r="S5107" s="1" t="s">
        <v>49</v>
      </c>
      <c r="T5107">
        <v>2</v>
      </c>
      <c r="U5107" s="1" t="s">
        <v>34</v>
      </c>
      <c r="V5107" s="1" t="s">
        <v>46</v>
      </c>
      <c r="W5107" s="1" t="str">
        <f>IF(OR(MasterData[[#This Row],[Event]]="Christmas Market", MasterData[[#This Row],[Event]]="Christmas"), "Christmas Sale", "Non-Christmas Sale")</f>
        <v>Christmas Sale</v>
      </c>
      <c r="X5107" t="b">
        <v>0</v>
      </c>
      <c r="Y5107">
        <v>5</v>
      </c>
      <c r="Z5107">
        <v>54.48</v>
      </c>
      <c r="AA5107">
        <v>217.91</v>
      </c>
      <c r="AB5107">
        <v>0</v>
      </c>
      <c r="AC5107" t="str">
        <f>IF(MasterData[[#This Row],[Discount Amount]]&gt;0, "Promotional sale", "Non-Promotional Sales")</f>
        <v>Non-Promotional Sales</v>
      </c>
    </row>
    <row r="5108" spans="1:29" x14ac:dyDescent="0.25">
      <c r="A5108">
        <v>5107</v>
      </c>
      <c r="B5108" s="1" t="s">
        <v>249</v>
      </c>
      <c r="C5108" s="2">
        <v>0.54077546296296286</v>
      </c>
      <c r="D5108">
        <v>346</v>
      </c>
      <c r="E5108">
        <v>52</v>
      </c>
      <c r="F5108" s="1" t="s">
        <v>28</v>
      </c>
      <c r="G5108" s="1" t="s">
        <v>68</v>
      </c>
      <c r="H5108">
        <v>46.318800000000003</v>
      </c>
      <c r="I5108">
        <v>-63.146099999999997</v>
      </c>
      <c r="J5108">
        <v>2</v>
      </c>
      <c r="K5108" t="b">
        <v>1</v>
      </c>
      <c r="L5108">
        <v>625</v>
      </c>
      <c r="M5108" s="1" t="s">
        <v>30</v>
      </c>
      <c r="N5108" s="1" t="s">
        <v>31</v>
      </c>
      <c r="O5108">
        <v>4</v>
      </c>
      <c r="P5108" t="b">
        <v>0</v>
      </c>
      <c r="Q5108" t="b">
        <v>0</v>
      </c>
      <c r="R5108" s="1" t="s">
        <v>41</v>
      </c>
      <c r="S5108" s="1" t="s">
        <v>53</v>
      </c>
      <c r="T5108">
        <v>1</v>
      </c>
      <c r="U5108" s="1" t="s">
        <v>34</v>
      </c>
      <c r="V5108" s="1" t="s">
        <v>59</v>
      </c>
      <c r="W5108" s="1" t="str">
        <f>IF(OR(MasterData[[#This Row],[Event]]="Christmas Market", MasterData[[#This Row],[Event]]="Christmas"), "Christmas Sale", "Non-Christmas Sale")</f>
        <v>Non-Christmas Sale</v>
      </c>
      <c r="X5108" t="b">
        <v>0</v>
      </c>
      <c r="Y5108">
        <v>3</v>
      </c>
      <c r="Z5108">
        <v>14.15</v>
      </c>
      <c r="AA5108">
        <v>56.58</v>
      </c>
      <c r="AB5108">
        <v>5.66</v>
      </c>
      <c r="AC5108" t="str">
        <f>IF(MasterData[[#This Row],[Discount Amount]]&gt;0, "Promotional sale", "Non-Promotional Sales")</f>
        <v>Promotional sale</v>
      </c>
    </row>
    <row r="5109" spans="1:29" x14ac:dyDescent="0.25">
      <c r="A5109">
        <v>5108</v>
      </c>
      <c r="B5109" s="1" t="s">
        <v>416</v>
      </c>
      <c r="C5109" s="2">
        <v>0.86042824074074065</v>
      </c>
      <c r="D5109">
        <v>41</v>
      </c>
      <c r="E5109">
        <v>40</v>
      </c>
      <c r="F5109" s="1" t="s">
        <v>28</v>
      </c>
      <c r="G5109" s="1" t="s">
        <v>62</v>
      </c>
      <c r="H5109">
        <v>46.565300000000001</v>
      </c>
      <c r="I5109">
        <v>-66.4619</v>
      </c>
      <c r="J5109">
        <v>53</v>
      </c>
      <c r="K5109" t="b">
        <v>1</v>
      </c>
      <c r="L5109">
        <v>681</v>
      </c>
      <c r="M5109" s="1" t="s">
        <v>39</v>
      </c>
      <c r="N5109" s="1" t="s">
        <v>40</v>
      </c>
      <c r="O5109">
        <v>2</v>
      </c>
      <c r="P5109" t="b">
        <v>1</v>
      </c>
      <c r="Q5109" t="b">
        <v>1</v>
      </c>
      <c r="R5109" s="1" t="s">
        <v>41</v>
      </c>
      <c r="S5109" s="1" t="s">
        <v>33</v>
      </c>
      <c r="T5109">
        <v>5</v>
      </c>
      <c r="U5109" s="1" t="s">
        <v>45</v>
      </c>
      <c r="V5109" s="1" t="s">
        <v>59</v>
      </c>
      <c r="W5109" s="1" t="str">
        <f>IF(OR(MasterData[[#This Row],[Event]]="Christmas Market", MasterData[[#This Row],[Event]]="Christmas"), "Christmas Sale", "Non-Christmas Sale")</f>
        <v>Non-Christmas Sale</v>
      </c>
      <c r="X5109" t="b">
        <v>1</v>
      </c>
      <c r="Y5109">
        <v>3</v>
      </c>
      <c r="Z5109">
        <v>29.01</v>
      </c>
      <c r="AA5109">
        <v>58.01</v>
      </c>
      <c r="AB5109">
        <v>5.8</v>
      </c>
      <c r="AC5109" t="str">
        <f>IF(MasterData[[#This Row],[Discount Amount]]&gt;0, "Promotional sale", "Non-Promotional Sales")</f>
        <v>Promotional sale</v>
      </c>
    </row>
    <row r="5110" spans="1:29" x14ac:dyDescent="0.25">
      <c r="A5110">
        <v>5109</v>
      </c>
      <c r="B5110" s="1" t="s">
        <v>69</v>
      </c>
      <c r="C5110" s="2">
        <v>0.93420138888888893</v>
      </c>
      <c r="D5110">
        <v>441</v>
      </c>
      <c r="E5110">
        <v>27</v>
      </c>
      <c r="F5110" s="1" t="s">
        <v>37</v>
      </c>
      <c r="G5110" s="1" t="s">
        <v>62</v>
      </c>
      <c r="H5110">
        <v>46.565300000000001</v>
      </c>
      <c r="I5110">
        <v>-66.4619</v>
      </c>
      <c r="J5110">
        <v>94</v>
      </c>
      <c r="K5110" t="b">
        <v>1</v>
      </c>
      <c r="L5110">
        <v>383</v>
      </c>
      <c r="M5110" s="1" t="s">
        <v>63</v>
      </c>
      <c r="N5110" s="1" t="s">
        <v>64</v>
      </c>
      <c r="O5110">
        <v>4</v>
      </c>
      <c r="P5110" t="b">
        <v>0</v>
      </c>
      <c r="Q5110" t="b">
        <v>0</v>
      </c>
      <c r="R5110" s="1" t="s">
        <v>52</v>
      </c>
      <c r="S5110" s="1" t="s">
        <v>53</v>
      </c>
      <c r="T5110">
        <v>4</v>
      </c>
      <c r="U5110" s="1" t="s">
        <v>45</v>
      </c>
      <c r="V5110" s="1" t="s">
        <v>59</v>
      </c>
      <c r="W5110" s="1" t="str">
        <f>IF(OR(MasterData[[#This Row],[Event]]="Christmas Market", MasterData[[#This Row],[Event]]="Christmas"), "Christmas Sale", "Non-Christmas Sale")</f>
        <v>Non-Christmas Sale</v>
      </c>
      <c r="X5110" t="b">
        <v>1</v>
      </c>
      <c r="Y5110">
        <v>5</v>
      </c>
      <c r="Z5110">
        <v>40.39</v>
      </c>
      <c r="AA5110">
        <v>161.57</v>
      </c>
      <c r="AB5110">
        <v>16.16</v>
      </c>
      <c r="AC5110" t="str">
        <f>IF(MasterData[[#This Row],[Discount Amount]]&gt;0, "Promotional sale", "Non-Promotional Sales")</f>
        <v>Promotional sale</v>
      </c>
    </row>
    <row r="5111" spans="1:29" x14ac:dyDescent="0.25">
      <c r="A5111">
        <v>5110</v>
      </c>
      <c r="B5111" s="1" t="s">
        <v>355</v>
      </c>
      <c r="C5111" s="2">
        <v>0.53353009259259254</v>
      </c>
      <c r="D5111">
        <v>79</v>
      </c>
      <c r="E5111">
        <v>58</v>
      </c>
      <c r="F5111" s="1" t="s">
        <v>61</v>
      </c>
      <c r="G5111" s="1" t="s">
        <v>66</v>
      </c>
      <c r="H5111">
        <v>45.077800000000003</v>
      </c>
      <c r="I5111">
        <v>-63.546700000000001</v>
      </c>
      <c r="J5111">
        <v>96</v>
      </c>
      <c r="K5111" t="b">
        <v>0</v>
      </c>
      <c r="L5111">
        <v>962</v>
      </c>
      <c r="M5111" s="1" t="s">
        <v>30</v>
      </c>
      <c r="N5111" s="1" t="s">
        <v>31</v>
      </c>
      <c r="O5111">
        <v>3</v>
      </c>
      <c r="P5111" t="b">
        <v>0</v>
      </c>
      <c r="Q5111" t="b">
        <v>0</v>
      </c>
      <c r="R5111" s="1" t="s">
        <v>32</v>
      </c>
      <c r="S5111" s="1" t="s">
        <v>58</v>
      </c>
      <c r="T5111">
        <v>5</v>
      </c>
      <c r="U5111" s="1" t="s">
        <v>45</v>
      </c>
      <c r="V5111" s="1" t="s">
        <v>59</v>
      </c>
      <c r="W5111" s="1" t="str">
        <f>IF(OR(MasterData[[#This Row],[Event]]="Christmas Market", MasterData[[#This Row],[Event]]="Christmas"), "Christmas Sale", "Non-Christmas Sale")</f>
        <v>Non-Christmas Sale</v>
      </c>
      <c r="X5111" t="b">
        <v>1</v>
      </c>
      <c r="Y5111">
        <v>3</v>
      </c>
      <c r="Z5111">
        <v>18.309999999999999</v>
      </c>
      <c r="AA5111">
        <v>54.94</v>
      </c>
      <c r="AB5111">
        <v>5.49</v>
      </c>
      <c r="AC5111" t="str">
        <f>IF(MasterData[[#This Row],[Discount Amount]]&gt;0, "Promotional sale", "Non-Promotional Sales")</f>
        <v>Promotional sale</v>
      </c>
    </row>
    <row r="5112" spans="1:29" x14ac:dyDescent="0.25">
      <c r="A5112">
        <v>5111</v>
      </c>
      <c r="B5112" s="1" t="s">
        <v>310</v>
      </c>
      <c r="C5112" s="2">
        <v>0.90299768518518508</v>
      </c>
      <c r="D5112">
        <v>286</v>
      </c>
      <c r="E5112">
        <v>68</v>
      </c>
      <c r="F5112" s="1" t="s">
        <v>28</v>
      </c>
      <c r="G5112" s="1" t="s">
        <v>77</v>
      </c>
      <c r="H5112">
        <v>64.282300000000006</v>
      </c>
      <c r="I5112">
        <v>-135</v>
      </c>
      <c r="J5112">
        <v>33</v>
      </c>
      <c r="K5112" t="b">
        <v>1</v>
      </c>
      <c r="L5112">
        <v>658</v>
      </c>
      <c r="M5112" s="1" t="s">
        <v>74</v>
      </c>
      <c r="N5112" s="1" t="s">
        <v>75</v>
      </c>
      <c r="O5112">
        <v>4</v>
      </c>
      <c r="P5112" t="b">
        <v>0</v>
      </c>
      <c r="Q5112" t="b">
        <v>1</v>
      </c>
      <c r="R5112" s="1" t="s">
        <v>32</v>
      </c>
      <c r="S5112" s="1" t="s">
        <v>58</v>
      </c>
      <c r="T5112">
        <v>4</v>
      </c>
      <c r="U5112" s="1" t="s">
        <v>34</v>
      </c>
      <c r="V5112" s="1" t="s">
        <v>59</v>
      </c>
      <c r="W5112" s="1" t="str">
        <f>IF(OR(MasterData[[#This Row],[Event]]="Christmas Market", MasterData[[#This Row],[Event]]="Christmas"), "Christmas Sale", "Non-Christmas Sale")</f>
        <v>Non-Christmas Sale</v>
      </c>
      <c r="X5112" t="b">
        <v>0</v>
      </c>
      <c r="Y5112">
        <v>1</v>
      </c>
      <c r="Z5112">
        <v>75.209999999999994</v>
      </c>
      <c r="AA5112">
        <v>300.83</v>
      </c>
      <c r="AB5112">
        <v>30.08</v>
      </c>
      <c r="AC5112" t="str">
        <f>IF(MasterData[[#This Row],[Discount Amount]]&gt;0, "Promotional sale", "Non-Promotional Sales")</f>
        <v>Promotional sale</v>
      </c>
    </row>
    <row r="5113" spans="1:29" x14ac:dyDescent="0.25">
      <c r="A5113">
        <v>5112</v>
      </c>
      <c r="B5113" s="1" t="s">
        <v>324</v>
      </c>
      <c r="C5113" s="2">
        <v>0.75628472222222221</v>
      </c>
      <c r="D5113">
        <v>67</v>
      </c>
      <c r="E5113">
        <v>39</v>
      </c>
      <c r="F5113" s="1" t="s">
        <v>61</v>
      </c>
      <c r="G5113" s="1" t="s">
        <v>29</v>
      </c>
      <c r="H5113">
        <v>51.253799999999998</v>
      </c>
      <c r="I5113">
        <v>-85.3232</v>
      </c>
      <c r="J5113">
        <v>38</v>
      </c>
      <c r="K5113" t="b">
        <v>0</v>
      </c>
      <c r="L5113">
        <v>448</v>
      </c>
      <c r="M5113" s="1" t="s">
        <v>30</v>
      </c>
      <c r="N5113" s="1" t="s">
        <v>31</v>
      </c>
      <c r="O5113">
        <v>3</v>
      </c>
      <c r="P5113" t="b">
        <v>0</v>
      </c>
      <c r="Q5113" t="b">
        <v>0</v>
      </c>
      <c r="R5113" s="1" t="s">
        <v>41</v>
      </c>
      <c r="S5113" s="1" t="s">
        <v>33</v>
      </c>
      <c r="T5113">
        <v>5</v>
      </c>
      <c r="U5113" s="1" t="s">
        <v>34</v>
      </c>
      <c r="V5113" s="1" t="s">
        <v>59</v>
      </c>
      <c r="W5113" s="1" t="str">
        <f>IF(OR(MasterData[[#This Row],[Event]]="Christmas Market", MasterData[[#This Row],[Event]]="Christmas"), "Christmas Sale", "Non-Christmas Sale")</f>
        <v>Non-Christmas Sale</v>
      </c>
      <c r="X5113" t="b">
        <v>1</v>
      </c>
      <c r="Y5113">
        <v>3</v>
      </c>
      <c r="Z5113">
        <v>71.72</v>
      </c>
      <c r="AA5113">
        <v>215.15</v>
      </c>
      <c r="AB5113">
        <v>21.52</v>
      </c>
      <c r="AC5113" t="str">
        <f>IF(MasterData[[#This Row],[Discount Amount]]&gt;0, "Promotional sale", "Non-Promotional Sales")</f>
        <v>Promotional sale</v>
      </c>
    </row>
    <row r="5114" spans="1:29" x14ac:dyDescent="0.25">
      <c r="A5114">
        <v>5113</v>
      </c>
      <c r="B5114" s="1" t="s">
        <v>193</v>
      </c>
      <c r="C5114" s="2">
        <v>0.43815972222222221</v>
      </c>
      <c r="D5114">
        <v>194</v>
      </c>
      <c r="E5114">
        <v>56</v>
      </c>
      <c r="F5114" s="1" t="s">
        <v>28</v>
      </c>
      <c r="G5114" s="1" t="s">
        <v>51</v>
      </c>
      <c r="H5114">
        <v>53.760899999999999</v>
      </c>
      <c r="I5114">
        <v>-98.813900000000004</v>
      </c>
      <c r="J5114">
        <v>51</v>
      </c>
      <c r="K5114" t="b">
        <v>0</v>
      </c>
      <c r="L5114">
        <v>398</v>
      </c>
      <c r="M5114" s="1" t="s">
        <v>63</v>
      </c>
      <c r="N5114" s="1" t="s">
        <v>64</v>
      </c>
      <c r="O5114">
        <v>3</v>
      </c>
      <c r="P5114" t="b">
        <v>0</v>
      </c>
      <c r="Q5114" t="b">
        <v>0</v>
      </c>
      <c r="R5114" s="1" t="s">
        <v>32</v>
      </c>
      <c r="S5114" s="1" t="s">
        <v>58</v>
      </c>
      <c r="T5114">
        <v>4</v>
      </c>
      <c r="U5114" s="1" t="s">
        <v>34</v>
      </c>
      <c r="V5114" s="1" t="s">
        <v>35</v>
      </c>
      <c r="W5114" s="1" t="str">
        <f>IF(OR(MasterData[[#This Row],[Event]]="Christmas Market", MasterData[[#This Row],[Event]]="Christmas"), "Christmas Sale", "Non-Christmas Sale")</f>
        <v>Non-Christmas Sale</v>
      </c>
      <c r="X5114" t="b">
        <v>0</v>
      </c>
      <c r="Y5114">
        <v>5</v>
      </c>
      <c r="Z5114">
        <v>67.38</v>
      </c>
      <c r="AA5114">
        <v>202.13</v>
      </c>
      <c r="AB5114">
        <v>0</v>
      </c>
      <c r="AC5114" t="str">
        <f>IF(MasterData[[#This Row],[Discount Amount]]&gt;0, "Promotional sale", "Non-Promotional Sales")</f>
        <v>Non-Promotional Sales</v>
      </c>
    </row>
    <row r="5115" spans="1:29" x14ac:dyDescent="0.25">
      <c r="A5115">
        <v>5114</v>
      </c>
      <c r="B5115" s="1" t="s">
        <v>289</v>
      </c>
      <c r="C5115" s="2">
        <v>0.15067129629629639</v>
      </c>
      <c r="D5115">
        <v>254</v>
      </c>
      <c r="E5115">
        <v>20</v>
      </c>
      <c r="F5115" s="1" t="s">
        <v>28</v>
      </c>
      <c r="G5115" s="1" t="s">
        <v>44</v>
      </c>
      <c r="H5115">
        <v>46.813099999999999</v>
      </c>
      <c r="I5115">
        <v>-71.207499999999996</v>
      </c>
      <c r="J5115">
        <v>50</v>
      </c>
      <c r="K5115" t="b">
        <v>0</v>
      </c>
      <c r="L5115">
        <v>249</v>
      </c>
      <c r="M5115" s="1" t="s">
        <v>30</v>
      </c>
      <c r="N5115" s="1" t="s">
        <v>31</v>
      </c>
      <c r="O5115">
        <v>1</v>
      </c>
      <c r="P5115" t="b">
        <v>0</v>
      </c>
      <c r="Q5115" t="b">
        <v>1</v>
      </c>
      <c r="R5115" s="1" t="s">
        <v>32</v>
      </c>
      <c r="S5115" s="1" t="s">
        <v>53</v>
      </c>
      <c r="T5115">
        <v>2</v>
      </c>
      <c r="U5115" s="1" t="s">
        <v>34</v>
      </c>
      <c r="V5115" s="1" t="s">
        <v>59</v>
      </c>
      <c r="W5115" s="1" t="str">
        <f>IF(OR(MasterData[[#This Row],[Event]]="Christmas Market", MasterData[[#This Row],[Event]]="Christmas"), "Christmas Sale", "Non-Christmas Sale")</f>
        <v>Non-Christmas Sale</v>
      </c>
      <c r="X5115" t="b">
        <v>1</v>
      </c>
      <c r="Y5115">
        <v>3</v>
      </c>
      <c r="Z5115">
        <v>23.71</v>
      </c>
      <c r="AA5115">
        <v>23.71</v>
      </c>
      <c r="AB5115">
        <v>2.37</v>
      </c>
      <c r="AC5115" t="str">
        <f>IF(MasterData[[#This Row],[Discount Amount]]&gt;0, "Promotional sale", "Non-Promotional Sales")</f>
        <v>Promotional sale</v>
      </c>
    </row>
    <row r="5116" spans="1:29" x14ac:dyDescent="0.25">
      <c r="A5116">
        <v>5115</v>
      </c>
      <c r="B5116" s="1" t="s">
        <v>325</v>
      </c>
      <c r="C5116" s="2">
        <v>0.45703703703703713</v>
      </c>
      <c r="D5116">
        <v>358</v>
      </c>
      <c r="E5116">
        <v>45</v>
      </c>
      <c r="F5116" s="1" t="s">
        <v>28</v>
      </c>
      <c r="G5116" s="1" t="s">
        <v>77</v>
      </c>
      <c r="H5116">
        <v>64.282300000000006</v>
      </c>
      <c r="I5116">
        <v>-135</v>
      </c>
      <c r="J5116">
        <v>11</v>
      </c>
      <c r="K5116" t="b">
        <v>0</v>
      </c>
      <c r="L5116">
        <v>409</v>
      </c>
      <c r="M5116" s="1" t="s">
        <v>56</v>
      </c>
      <c r="N5116" s="1" t="s">
        <v>57</v>
      </c>
      <c r="O5116">
        <v>3</v>
      </c>
      <c r="P5116" t="b">
        <v>0</v>
      </c>
      <c r="Q5116" t="b">
        <v>1</v>
      </c>
      <c r="R5116" s="1" t="s">
        <v>52</v>
      </c>
      <c r="S5116" s="1" t="s">
        <v>49</v>
      </c>
      <c r="T5116">
        <v>3</v>
      </c>
      <c r="U5116" s="1" t="s">
        <v>34</v>
      </c>
      <c r="V5116" s="1" t="s">
        <v>35</v>
      </c>
      <c r="W5116" s="1" t="str">
        <f>IF(OR(MasterData[[#This Row],[Event]]="Christmas Market", MasterData[[#This Row],[Event]]="Christmas"), "Christmas Sale", "Non-Christmas Sale")</f>
        <v>Non-Christmas Sale</v>
      </c>
      <c r="X5116" t="b">
        <v>1</v>
      </c>
      <c r="Y5116">
        <v>3</v>
      </c>
      <c r="Z5116">
        <v>26.83</v>
      </c>
      <c r="AA5116">
        <v>80.48</v>
      </c>
      <c r="AB5116">
        <v>0</v>
      </c>
      <c r="AC5116" t="str">
        <f>IF(MasterData[[#This Row],[Discount Amount]]&gt;0, "Promotional sale", "Non-Promotional Sales")</f>
        <v>Non-Promotional Sales</v>
      </c>
    </row>
    <row r="5117" spans="1:29" x14ac:dyDescent="0.25">
      <c r="A5117">
        <v>5116</v>
      </c>
      <c r="B5117" s="1" t="s">
        <v>238</v>
      </c>
      <c r="C5117" s="2">
        <v>0.577199074074074</v>
      </c>
      <c r="D5117">
        <v>168</v>
      </c>
      <c r="E5117">
        <v>39</v>
      </c>
      <c r="F5117" s="1" t="s">
        <v>61</v>
      </c>
      <c r="G5117" s="1" t="s">
        <v>79</v>
      </c>
      <c r="H5117">
        <v>63.588799999999999</v>
      </c>
      <c r="I5117">
        <v>-115.5069</v>
      </c>
      <c r="J5117">
        <v>36</v>
      </c>
      <c r="K5117" t="b">
        <v>1</v>
      </c>
      <c r="L5117">
        <v>388</v>
      </c>
      <c r="M5117" s="1" t="s">
        <v>56</v>
      </c>
      <c r="N5117" s="1" t="s">
        <v>57</v>
      </c>
      <c r="O5117">
        <v>1</v>
      </c>
      <c r="P5117" t="b">
        <v>1</v>
      </c>
      <c r="Q5117" t="b">
        <v>1</v>
      </c>
      <c r="R5117" s="1" t="s">
        <v>41</v>
      </c>
      <c r="S5117" s="1" t="s">
        <v>58</v>
      </c>
      <c r="T5117">
        <v>4</v>
      </c>
      <c r="U5117" s="1" t="s">
        <v>34</v>
      </c>
      <c r="V5117" s="1" t="s">
        <v>59</v>
      </c>
      <c r="W5117" s="1" t="str">
        <f>IF(OR(MasterData[[#This Row],[Event]]="Christmas Market", MasterData[[#This Row],[Event]]="Christmas"), "Christmas Sale", "Non-Christmas Sale")</f>
        <v>Non-Christmas Sale</v>
      </c>
      <c r="X5117" t="b">
        <v>0</v>
      </c>
      <c r="Y5117">
        <v>3</v>
      </c>
      <c r="Z5117">
        <v>50.31</v>
      </c>
      <c r="AA5117">
        <v>50.31</v>
      </c>
      <c r="AB5117">
        <v>5.03</v>
      </c>
      <c r="AC5117" t="str">
        <f>IF(MasterData[[#This Row],[Discount Amount]]&gt;0, "Promotional sale", "Non-Promotional Sales")</f>
        <v>Promotional sale</v>
      </c>
    </row>
    <row r="5118" spans="1:29" x14ac:dyDescent="0.25">
      <c r="A5118">
        <v>5117</v>
      </c>
      <c r="B5118" s="1" t="s">
        <v>413</v>
      </c>
      <c r="C5118" s="2">
        <v>0.92798611111111118</v>
      </c>
      <c r="D5118">
        <v>358</v>
      </c>
      <c r="E5118">
        <v>40</v>
      </c>
      <c r="F5118" s="1" t="s">
        <v>37</v>
      </c>
      <c r="G5118" s="1" t="s">
        <v>38</v>
      </c>
      <c r="H5118">
        <v>53.726700000000001</v>
      </c>
      <c r="I5118">
        <v>-127.6476</v>
      </c>
      <c r="J5118">
        <v>78</v>
      </c>
      <c r="K5118" t="b">
        <v>0</v>
      </c>
      <c r="L5118">
        <v>438</v>
      </c>
      <c r="M5118" s="1" t="s">
        <v>30</v>
      </c>
      <c r="N5118" s="1" t="s">
        <v>31</v>
      </c>
      <c r="O5118">
        <v>1</v>
      </c>
      <c r="P5118" t="b">
        <v>0</v>
      </c>
      <c r="Q5118" t="b">
        <v>1</v>
      </c>
      <c r="R5118" s="1" t="s">
        <v>32</v>
      </c>
      <c r="S5118" s="1" t="s">
        <v>53</v>
      </c>
      <c r="T5118">
        <v>3</v>
      </c>
      <c r="U5118" s="1" t="s">
        <v>34</v>
      </c>
      <c r="V5118" s="1" t="s">
        <v>59</v>
      </c>
      <c r="W5118" s="1" t="str">
        <f>IF(OR(MasterData[[#This Row],[Event]]="Christmas Market", MasterData[[#This Row],[Event]]="Christmas"), "Christmas Sale", "Non-Christmas Sale")</f>
        <v>Non-Christmas Sale</v>
      </c>
      <c r="X5118" t="b">
        <v>0</v>
      </c>
      <c r="Y5118">
        <v>5</v>
      </c>
      <c r="Z5118">
        <v>10.53</v>
      </c>
      <c r="AA5118">
        <v>10.53</v>
      </c>
      <c r="AB5118">
        <v>1.05</v>
      </c>
      <c r="AC5118" t="str">
        <f>IF(MasterData[[#This Row],[Discount Amount]]&gt;0, "Promotional sale", "Non-Promotional Sales")</f>
        <v>Promotional sale</v>
      </c>
    </row>
    <row r="5119" spans="1:29" x14ac:dyDescent="0.25">
      <c r="A5119">
        <v>5118</v>
      </c>
      <c r="B5119" s="1" t="s">
        <v>101</v>
      </c>
      <c r="C5119" s="2">
        <v>0.4930092592592592</v>
      </c>
      <c r="D5119">
        <v>217</v>
      </c>
      <c r="E5119">
        <v>65</v>
      </c>
      <c r="F5119" s="1" t="s">
        <v>28</v>
      </c>
      <c r="G5119" s="1" t="s">
        <v>70</v>
      </c>
      <c r="H5119">
        <v>54.273099999999999</v>
      </c>
      <c r="I5119">
        <v>-61.738799999999998</v>
      </c>
      <c r="J5119">
        <v>56</v>
      </c>
      <c r="K5119" t="b">
        <v>1</v>
      </c>
      <c r="L5119">
        <v>491</v>
      </c>
      <c r="M5119" s="1" t="s">
        <v>74</v>
      </c>
      <c r="N5119" s="1" t="s">
        <v>75</v>
      </c>
      <c r="O5119">
        <v>3</v>
      </c>
      <c r="P5119" t="b">
        <v>1</v>
      </c>
      <c r="Q5119" t="b">
        <v>1</v>
      </c>
      <c r="R5119" s="1" t="s">
        <v>41</v>
      </c>
      <c r="S5119" s="1" t="s">
        <v>58</v>
      </c>
      <c r="T5119">
        <v>3</v>
      </c>
      <c r="U5119" s="1" t="s">
        <v>34</v>
      </c>
      <c r="V5119" s="1" t="s">
        <v>35</v>
      </c>
      <c r="W5119" s="1" t="str">
        <f>IF(OR(MasterData[[#This Row],[Event]]="Christmas Market", MasterData[[#This Row],[Event]]="Christmas"), "Christmas Sale", "Non-Christmas Sale")</f>
        <v>Non-Christmas Sale</v>
      </c>
      <c r="X5119" t="b">
        <v>1</v>
      </c>
      <c r="Y5119">
        <v>3</v>
      </c>
      <c r="Z5119">
        <v>59.36</v>
      </c>
      <c r="AA5119">
        <v>178.08</v>
      </c>
      <c r="AB5119">
        <v>0</v>
      </c>
      <c r="AC5119" t="str">
        <f>IF(MasterData[[#This Row],[Discount Amount]]&gt;0, "Promotional sale", "Non-Promotional Sales")</f>
        <v>Non-Promotional Sales</v>
      </c>
    </row>
    <row r="5120" spans="1:29" x14ac:dyDescent="0.25">
      <c r="A5120">
        <v>5119</v>
      </c>
      <c r="B5120" s="1" t="s">
        <v>124</v>
      </c>
      <c r="C5120" s="2">
        <v>0.22957175925925921</v>
      </c>
      <c r="D5120">
        <v>162</v>
      </c>
      <c r="E5120">
        <v>44</v>
      </c>
      <c r="F5120" s="1" t="s">
        <v>28</v>
      </c>
      <c r="G5120" s="1" t="s">
        <v>79</v>
      </c>
      <c r="H5120">
        <v>63.588799999999999</v>
      </c>
      <c r="I5120">
        <v>-115.5069</v>
      </c>
      <c r="J5120">
        <v>10</v>
      </c>
      <c r="K5120" t="b">
        <v>1</v>
      </c>
      <c r="L5120">
        <v>787</v>
      </c>
      <c r="M5120" s="1" t="s">
        <v>30</v>
      </c>
      <c r="N5120" s="1" t="s">
        <v>31</v>
      </c>
      <c r="O5120">
        <v>1</v>
      </c>
      <c r="P5120" t="b">
        <v>1</v>
      </c>
      <c r="Q5120" t="b">
        <v>1</v>
      </c>
      <c r="R5120" s="1" t="s">
        <v>52</v>
      </c>
      <c r="S5120" s="1" t="s">
        <v>58</v>
      </c>
      <c r="T5120">
        <v>3</v>
      </c>
      <c r="U5120" s="1" t="s">
        <v>34</v>
      </c>
      <c r="V5120" s="1" t="s">
        <v>59</v>
      </c>
      <c r="W5120" s="1" t="str">
        <f>IF(OR(MasterData[[#This Row],[Event]]="Christmas Market", MasterData[[#This Row],[Event]]="Christmas"), "Christmas Sale", "Non-Christmas Sale")</f>
        <v>Non-Christmas Sale</v>
      </c>
      <c r="X5120" t="b">
        <v>0</v>
      </c>
      <c r="Y5120">
        <v>2</v>
      </c>
      <c r="Z5120">
        <v>17.36</v>
      </c>
      <c r="AA5120">
        <v>17.36</v>
      </c>
      <c r="AB5120">
        <v>1.74</v>
      </c>
      <c r="AC5120" t="str">
        <f>IF(MasterData[[#This Row],[Discount Amount]]&gt;0, "Promotional sale", "Non-Promotional Sales")</f>
        <v>Promotional sale</v>
      </c>
    </row>
    <row r="5121" spans="1:29" x14ac:dyDescent="0.25">
      <c r="A5121">
        <v>5120</v>
      </c>
      <c r="B5121" s="1" t="s">
        <v>358</v>
      </c>
      <c r="C5121" s="2">
        <v>0.30640046296296286</v>
      </c>
      <c r="D5121">
        <v>394</v>
      </c>
      <c r="E5121">
        <v>55</v>
      </c>
      <c r="F5121" s="1" t="s">
        <v>37</v>
      </c>
      <c r="G5121" s="1" t="s">
        <v>79</v>
      </c>
      <c r="H5121">
        <v>63.588799999999999</v>
      </c>
      <c r="I5121">
        <v>-115.5069</v>
      </c>
      <c r="J5121">
        <v>45</v>
      </c>
      <c r="K5121" t="b">
        <v>1</v>
      </c>
      <c r="L5121">
        <v>117</v>
      </c>
      <c r="M5121" s="1" t="s">
        <v>74</v>
      </c>
      <c r="N5121" s="1" t="s">
        <v>75</v>
      </c>
      <c r="O5121">
        <v>2</v>
      </c>
      <c r="P5121" t="b">
        <v>1</v>
      </c>
      <c r="Q5121" t="b">
        <v>1</v>
      </c>
      <c r="R5121" s="1" t="s">
        <v>32</v>
      </c>
      <c r="S5121" s="1" t="s">
        <v>33</v>
      </c>
      <c r="T5121">
        <v>4</v>
      </c>
      <c r="U5121" s="1" t="s">
        <v>42</v>
      </c>
      <c r="V5121" s="1" t="s">
        <v>46</v>
      </c>
      <c r="W5121" s="1" t="str">
        <f>IF(OR(MasterData[[#This Row],[Event]]="Christmas Market", MasterData[[#This Row],[Event]]="Christmas"), "Christmas Sale", "Non-Christmas Sale")</f>
        <v>Christmas Sale</v>
      </c>
      <c r="X5121" t="b">
        <v>0</v>
      </c>
      <c r="Y5121">
        <v>1</v>
      </c>
      <c r="Z5121">
        <v>70.930000000000007</v>
      </c>
      <c r="AA5121">
        <v>141.85</v>
      </c>
      <c r="AB5121">
        <v>0</v>
      </c>
      <c r="AC5121" t="str">
        <f>IF(MasterData[[#This Row],[Discount Amount]]&gt;0, "Promotional sale", "Non-Promotional Sales")</f>
        <v>Non-Promotional Sales</v>
      </c>
    </row>
    <row r="5122" spans="1:29" x14ac:dyDescent="0.25">
      <c r="A5122">
        <v>5121</v>
      </c>
      <c r="B5122" s="1" t="s">
        <v>221</v>
      </c>
      <c r="C5122" s="2">
        <v>0.84848379629629633</v>
      </c>
      <c r="D5122">
        <v>288</v>
      </c>
      <c r="E5122">
        <v>22</v>
      </c>
      <c r="F5122" s="1" t="s">
        <v>37</v>
      </c>
      <c r="G5122" s="1" t="s">
        <v>51</v>
      </c>
      <c r="H5122">
        <v>53.760899999999999</v>
      </c>
      <c r="I5122">
        <v>-98.813900000000004</v>
      </c>
      <c r="J5122">
        <v>74</v>
      </c>
      <c r="K5122" t="b">
        <v>0</v>
      </c>
      <c r="L5122">
        <v>390</v>
      </c>
      <c r="M5122" s="1" t="s">
        <v>74</v>
      </c>
      <c r="N5122" s="1" t="s">
        <v>75</v>
      </c>
      <c r="O5122">
        <v>1</v>
      </c>
      <c r="P5122" t="b">
        <v>0</v>
      </c>
      <c r="Q5122" t="b">
        <v>0</v>
      </c>
      <c r="R5122" s="1" t="s">
        <v>41</v>
      </c>
      <c r="S5122" s="1" t="s">
        <v>49</v>
      </c>
      <c r="T5122">
        <v>3</v>
      </c>
      <c r="U5122" s="1" t="s">
        <v>45</v>
      </c>
      <c r="V5122" s="1" t="s">
        <v>46</v>
      </c>
      <c r="W5122" s="1" t="str">
        <f>IF(OR(MasterData[[#This Row],[Event]]="Christmas Market", MasterData[[#This Row],[Event]]="Christmas"), "Christmas Sale", "Non-Christmas Sale")</f>
        <v>Christmas Sale</v>
      </c>
      <c r="X5122" t="b">
        <v>1</v>
      </c>
      <c r="Y5122">
        <v>3</v>
      </c>
      <c r="Z5122">
        <v>56.64</v>
      </c>
      <c r="AA5122">
        <v>56.64</v>
      </c>
      <c r="AB5122">
        <v>0</v>
      </c>
      <c r="AC5122" t="str">
        <f>IF(MasterData[[#This Row],[Discount Amount]]&gt;0, "Promotional sale", "Non-Promotional Sales")</f>
        <v>Non-Promotional Sales</v>
      </c>
    </row>
    <row r="5123" spans="1:29" x14ac:dyDescent="0.25">
      <c r="A5123">
        <v>5122</v>
      </c>
      <c r="B5123" s="1" t="s">
        <v>297</v>
      </c>
      <c r="C5123" s="2">
        <v>0.46155092592592584</v>
      </c>
      <c r="D5123">
        <v>440</v>
      </c>
      <c r="E5123">
        <v>62</v>
      </c>
      <c r="F5123" s="1" t="s">
        <v>61</v>
      </c>
      <c r="G5123" s="1" t="s">
        <v>79</v>
      </c>
      <c r="H5123">
        <v>63.588799999999999</v>
      </c>
      <c r="I5123">
        <v>-115.5069</v>
      </c>
      <c r="J5123">
        <v>100</v>
      </c>
      <c r="K5123" t="b">
        <v>1</v>
      </c>
      <c r="L5123">
        <v>527</v>
      </c>
      <c r="M5123" s="1" t="s">
        <v>56</v>
      </c>
      <c r="N5123" s="1" t="s">
        <v>57</v>
      </c>
      <c r="O5123">
        <v>1</v>
      </c>
      <c r="P5123" t="b">
        <v>0</v>
      </c>
      <c r="Q5123" t="b">
        <v>1</v>
      </c>
      <c r="R5123" s="1" t="s">
        <v>41</v>
      </c>
      <c r="S5123" s="1" t="s">
        <v>49</v>
      </c>
      <c r="T5123">
        <v>3</v>
      </c>
      <c r="U5123" s="1" t="s">
        <v>42</v>
      </c>
      <c r="V5123" s="1" t="s">
        <v>35</v>
      </c>
      <c r="W5123" s="1" t="str">
        <f>IF(OR(MasterData[[#This Row],[Event]]="Christmas Market", MasterData[[#This Row],[Event]]="Christmas"), "Christmas Sale", "Non-Christmas Sale")</f>
        <v>Non-Christmas Sale</v>
      </c>
      <c r="X5123" t="b">
        <v>0</v>
      </c>
      <c r="Y5123">
        <v>1</v>
      </c>
      <c r="Z5123">
        <v>63.76</v>
      </c>
      <c r="AA5123">
        <v>63.76</v>
      </c>
      <c r="AB5123">
        <v>0</v>
      </c>
      <c r="AC5123" t="str">
        <f>IF(MasterData[[#This Row],[Discount Amount]]&gt;0, "Promotional sale", "Non-Promotional Sales")</f>
        <v>Non-Promotional Sales</v>
      </c>
    </row>
    <row r="5124" spans="1:29" x14ac:dyDescent="0.25">
      <c r="A5124">
        <v>5123</v>
      </c>
      <c r="B5124" s="1" t="s">
        <v>128</v>
      </c>
      <c r="C5124" s="2">
        <v>0.64422453703703697</v>
      </c>
      <c r="D5124">
        <v>287</v>
      </c>
      <c r="E5124">
        <v>47</v>
      </c>
      <c r="F5124" s="1" t="s">
        <v>28</v>
      </c>
      <c r="G5124" s="1" t="s">
        <v>68</v>
      </c>
      <c r="H5124">
        <v>46.318800000000003</v>
      </c>
      <c r="I5124">
        <v>-63.146099999999997</v>
      </c>
      <c r="J5124">
        <v>53</v>
      </c>
      <c r="K5124" t="b">
        <v>1</v>
      </c>
      <c r="L5124">
        <v>454</v>
      </c>
      <c r="M5124" s="1" t="s">
        <v>63</v>
      </c>
      <c r="N5124" s="1" t="s">
        <v>64</v>
      </c>
      <c r="O5124">
        <v>5</v>
      </c>
      <c r="P5124" t="b">
        <v>1</v>
      </c>
      <c r="Q5124" t="b">
        <v>1</v>
      </c>
      <c r="R5124" s="1" t="s">
        <v>52</v>
      </c>
      <c r="S5124" s="1" t="s">
        <v>53</v>
      </c>
      <c r="T5124">
        <v>4</v>
      </c>
      <c r="U5124" s="1" t="s">
        <v>42</v>
      </c>
      <c r="V5124" s="1" t="s">
        <v>59</v>
      </c>
      <c r="W5124" s="1" t="str">
        <f>IF(OR(MasterData[[#This Row],[Event]]="Christmas Market", MasterData[[#This Row],[Event]]="Christmas"), "Christmas Sale", "Non-Christmas Sale")</f>
        <v>Non-Christmas Sale</v>
      </c>
      <c r="X5124" t="b">
        <v>0</v>
      </c>
      <c r="Y5124">
        <v>1</v>
      </c>
      <c r="Z5124">
        <v>79.95</v>
      </c>
      <c r="AA5124">
        <v>399.73</v>
      </c>
      <c r="AB5124">
        <v>39.97</v>
      </c>
      <c r="AC5124" t="str">
        <f>IF(MasterData[[#This Row],[Discount Amount]]&gt;0, "Promotional sale", "Non-Promotional Sales")</f>
        <v>Promotional sale</v>
      </c>
    </row>
    <row r="5125" spans="1:29" x14ac:dyDescent="0.25">
      <c r="A5125">
        <v>5124</v>
      </c>
      <c r="B5125" s="1" t="s">
        <v>169</v>
      </c>
      <c r="C5125" s="2">
        <v>0.40354166666666669</v>
      </c>
      <c r="D5125">
        <v>159</v>
      </c>
      <c r="E5125">
        <v>52</v>
      </c>
      <c r="F5125" s="1" t="s">
        <v>28</v>
      </c>
      <c r="G5125" s="1" t="s">
        <v>29</v>
      </c>
      <c r="H5125">
        <v>51.253799999999998</v>
      </c>
      <c r="I5125">
        <v>-85.3232</v>
      </c>
      <c r="J5125">
        <v>83</v>
      </c>
      <c r="K5125" t="b">
        <v>1</v>
      </c>
      <c r="L5125">
        <v>850</v>
      </c>
      <c r="M5125" s="1" t="s">
        <v>74</v>
      </c>
      <c r="N5125" s="1" t="s">
        <v>75</v>
      </c>
      <c r="O5125">
        <v>1</v>
      </c>
      <c r="P5125" t="b">
        <v>1</v>
      </c>
      <c r="Q5125" t="b">
        <v>1</v>
      </c>
      <c r="R5125" s="1" t="s">
        <v>52</v>
      </c>
      <c r="S5125" s="1" t="s">
        <v>58</v>
      </c>
      <c r="T5125">
        <v>1</v>
      </c>
      <c r="U5125" s="1" t="s">
        <v>34</v>
      </c>
      <c r="V5125" s="1" t="s">
        <v>46</v>
      </c>
      <c r="W5125" s="1" t="str">
        <f>IF(OR(MasterData[[#This Row],[Event]]="Christmas Market", MasterData[[#This Row],[Event]]="Christmas"), "Christmas Sale", "Non-Christmas Sale")</f>
        <v>Christmas Sale</v>
      </c>
      <c r="X5125" t="b">
        <v>1</v>
      </c>
      <c r="Y5125">
        <v>4</v>
      </c>
      <c r="Z5125">
        <v>15.12</v>
      </c>
      <c r="AA5125">
        <v>15.12</v>
      </c>
      <c r="AB5125">
        <v>0</v>
      </c>
      <c r="AC5125" t="str">
        <f>IF(MasterData[[#This Row],[Discount Amount]]&gt;0, "Promotional sale", "Non-Promotional Sales")</f>
        <v>Non-Promotional Sales</v>
      </c>
    </row>
    <row r="5126" spans="1:29" x14ac:dyDescent="0.25">
      <c r="A5126">
        <v>5125</v>
      </c>
      <c r="B5126" s="1" t="s">
        <v>407</v>
      </c>
      <c r="C5126" s="2">
        <v>0.38774305555555566</v>
      </c>
      <c r="D5126">
        <v>418</v>
      </c>
      <c r="E5126">
        <v>43</v>
      </c>
      <c r="F5126" s="1" t="s">
        <v>37</v>
      </c>
      <c r="G5126" s="1" t="s">
        <v>51</v>
      </c>
      <c r="H5126">
        <v>53.760899999999999</v>
      </c>
      <c r="I5126">
        <v>-98.813900000000004</v>
      </c>
      <c r="J5126">
        <v>10</v>
      </c>
      <c r="K5126" t="b">
        <v>1</v>
      </c>
      <c r="L5126">
        <v>97</v>
      </c>
      <c r="M5126" s="1" t="s">
        <v>39</v>
      </c>
      <c r="N5126" s="1" t="s">
        <v>40</v>
      </c>
      <c r="O5126">
        <v>2</v>
      </c>
      <c r="P5126" t="b">
        <v>0</v>
      </c>
      <c r="Q5126" t="b">
        <v>0</v>
      </c>
      <c r="R5126" s="1" t="s">
        <v>32</v>
      </c>
      <c r="S5126" s="1" t="s">
        <v>33</v>
      </c>
      <c r="T5126">
        <v>4</v>
      </c>
      <c r="U5126" s="1" t="s">
        <v>45</v>
      </c>
      <c r="V5126" s="1" t="s">
        <v>59</v>
      </c>
      <c r="W5126" s="1" t="str">
        <f>IF(OR(MasterData[[#This Row],[Event]]="Christmas Market", MasterData[[#This Row],[Event]]="Christmas"), "Christmas Sale", "Non-Christmas Sale")</f>
        <v>Non-Christmas Sale</v>
      </c>
      <c r="X5126" t="b">
        <v>1</v>
      </c>
      <c r="Y5126">
        <v>3</v>
      </c>
      <c r="Z5126">
        <v>79.34</v>
      </c>
      <c r="AA5126">
        <v>158.66999999999999</v>
      </c>
      <c r="AB5126">
        <v>15.87</v>
      </c>
      <c r="AC5126" t="str">
        <f>IF(MasterData[[#This Row],[Discount Amount]]&gt;0, "Promotional sale", "Non-Promotional Sales")</f>
        <v>Promotional sale</v>
      </c>
    </row>
    <row r="5127" spans="1:29" x14ac:dyDescent="0.25">
      <c r="A5127">
        <v>5126</v>
      </c>
      <c r="B5127" s="1" t="s">
        <v>376</v>
      </c>
      <c r="C5127" s="2">
        <v>0.57207175925925924</v>
      </c>
      <c r="D5127">
        <v>123</v>
      </c>
      <c r="E5127">
        <v>58</v>
      </c>
      <c r="F5127" s="1" t="s">
        <v>37</v>
      </c>
      <c r="G5127" s="1" t="s">
        <v>55</v>
      </c>
      <c r="H5127">
        <v>52.939900000000002</v>
      </c>
      <c r="I5127">
        <v>-106.4509</v>
      </c>
      <c r="J5127">
        <v>28</v>
      </c>
      <c r="K5127" t="b">
        <v>0</v>
      </c>
      <c r="L5127">
        <v>329</v>
      </c>
      <c r="M5127" s="1" t="s">
        <v>74</v>
      </c>
      <c r="N5127" s="1" t="s">
        <v>75</v>
      </c>
      <c r="O5127">
        <v>5</v>
      </c>
      <c r="P5127" t="b">
        <v>1</v>
      </c>
      <c r="Q5127" t="b">
        <v>0</v>
      </c>
      <c r="R5127" s="1" t="s">
        <v>41</v>
      </c>
      <c r="S5127" s="1" t="s">
        <v>53</v>
      </c>
      <c r="T5127">
        <v>3</v>
      </c>
      <c r="U5127" s="1" t="s">
        <v>45</v>
      </c>
      <c r="V5127" s="1" t="s">
        <v>59</v>
      </c>
      <c r="W5127" s="1" t="str">
        <f>IF(OR(MasterData[[#This Row],[Event]]="Christmas Market", MasterData[[#This Row],[Event]]="Christmas"), "Christmas Sale", "Non-Christmas Sale")</f>
        <v>Non-Christmas Sale</v>
      </c>
      <c r="X5127" t="b">
        <v>1</v>
      </c>
      <c r="Y5127">
        <v>2</v>
      </c>
      <c r="Z5127">
        <v>71.91</v>
      </c>
      <c r="AA5127">
        <v>359.54</v>
      </c>
      <c r="AB5127">
        <v>35.950000000000003</v>
      </c>
      <c r="AC5127" t="str">
        <f>IF(MasterData[[#This Row],[Discount Amount]]&gt;0, "Promotional sale", "Non-Promotional Sales")</f>
        <v>Promotional sale</v>
      </c>
    </row>
    <row r="5128" spans="1:29" x14ac:dyDescent="0.25">
      <c r="A5128">
        <v>5127</v>
      </c>
      <c r="B5128" s="1" t="s">
        <v>211</v>
      </c>
      <c r="C5128" s="2">
        <v>0.26494212962962971</v>
      </c>
      <c r="D5128">
        <v>65</v>
      </c>
      <c r="E5128">
        <v>31</v>
      </c>
      <c r="F5128" s="1" t="s">
        <v>61</v>
      </c>
      <c r="G5128" s="1" t="s">
        <v>44</v>
      </c>
      <c r="H5128">
        <v>46.813099999999999</v>
      </c>
      <c r="I5128">
        <v>-71.207499999999996</v>
      </c>
      <c r="J5128">
        <v>61</v>
      </c>
      <c r="K5128" t="b">
        <v>1</v>
      </c>
      <c r="L5128">
        <v>1000</v>
      </c>
      <c r="M5128" s="1" t="s">
        <v>56</v>
      </c>
      <c r="N5128" s="1" t="s">
        <v>57</v>
      </c>
      <c r="O5128">
        <v>4</v>
      </c>
      <c r="P5128" t="b">
        <v>0</v>
      </c>
      <c r="Q5128" t="b">
        <v>1</v>
      </c>
      <c r="R5128" s="1" t="s">
        <v>52</v>
      </c>
      <c r="S5128" s="1" t="s">
        <v>58</v>
      </c>
      <c r="T5128">
        <v>2</v>
      </c>
      <c r="U5128" s="1" t="s">
        <v>42</v>
      </c>
      <c r="V5128" s="1" t="s">
        <v>59</v>
      </c>
      <c r="W5128" s="1" t="str">
        <f>IF(OR(MasterData[[#This Row],[Event]]="Christmas Market", MasterData[[#This Row],[Event]]="Christmas"), "Christmas Sale", "Non-Christmas Sale")</f>
        <v>Non-Christmas Sale</v>
      </c>
      <c r="X5128" t="b">
        <v>1</v>
      </c>
      <c r="Y5128">
        <v>4</v>
      </c>
      <c r="Z5128">
        <v>60.49</v>
      </c>
      <c r="AA5128">
        <v>241.97</v>
      </c>
      <c r="AB5128">
        <v>24.2</v>
      </c>
      <c r="AC5128" t="str">
        <f>IF(MasterData[[#This Row],[Discount Amount]]&gt;0, "Promotional sale", "Non-Promotional Sales")</f>
        <v>Promotional sale</v>
      </c>
    </row>
    <row r="5129" spans="1:29" x14ac:dyDescent="0.25">
      <c r="A5129">
        <v>5128</v>
      </c>
      <c r="B5129" s="1" t="s">
        <v>280</v>
      </c>
      <c r="C5129" s="2">
        <v>0.21923611111111119</v>
      </c>
      <c r="D5129">
        <v>18</v>
      </c>
      <c r="E5129">
        <v>19</v>
      </c>
      <c r="F5129" s="1" t="s">
        <v>28</v>
      </c>
      <c r="G5129" s="1" t="s">
        <v>79</v>
      </c>
      <c r="H5129">
        <v>63.588799999999999</v>
      </c>
      <c r="I5129">
        <v>-115.5069</v>
      </c>
      <c r="J5129">
        <v>79</v>
      </c>
      <c r="K5129" t="b">
        <v>1</v>
      </c>
      <c r="L5129">
        <v>403</v>
      </c>
      <c r="M5129" s="1" t="s">
        <v>30</v>
      </c>
      <c r="N5129" s="1" t="s">
        <v>31</v>
      </c>
      <c r="O5129">
        <v>4</v>
      </c>
      <c r="P5129" t="b">
        <v>0</v>
      </c>
      <c r="Q5129" t="b">
        <v>0</v>
      </c>
      <c r="R5129" s="1" t="s">
        <v>41</v>
      </c>
      <c r="S5129" s="1" t="s">
        <v>53</v>
      </c>
      <c r="T5129">
        <v>1</v>
      </c>
      <c r="U5129" s="1" t="s">
        <v>45</v>
      </c>
      <c r="V5129" s="1" t="s">
        <v>35</v>
      </c>
      <c r="W5129" s="1" t="str">
        <f>IF(OR(MasterData[[#This Row],[Event]]="Christmas Market", MasterData[[#This Row],[Event]]="Christmas"), "Christmas Sale", "Non-Christmas Sale")</f>
        <v>Non-Christmas Sale</v>
      </c>
      <c r="X5129" t="b">
        <v>0</v>
      </c>
      <c r="Y5129">
        <v>4</v>
      </c>
      <c r="Z5129">
        <v>64.41</v>
      </c>
      <c r="AA5129">
        <v>257.64</v>
      </c>
      <c r="AB5129">
        <v>0</v>
      </c>
      <c r="AC5129" t="str">
        <f>IF(MasterData[[#This Row],[Discount Amount]]&gt;0, "Promotional sale", "Non-Promotional Sales")</f>
        <v>Non-Promotional Sales</v>
      </c>
    </row>
    <row r="5130" spans="1:29" x14ac:dyDescent="0.25">
      <c r="A5130">
        <v>5129</v>
      </c>
      <c r="B5130" s="1" t="s">
        <v>283</v>
      </c>
      <c r="C5130" s="2">
        <v>0.69390046296296304</v>
      </c>
      <c r="D5130">
        <v>208</v>
      </c>
      <c r="E5130">
        <v>24</v>
      </c>
      <c r="F5130" s="1" t="s">
        <v>37</v>
      </c>
      <c r="G5130" s="1" t="s">
        <v>66</v>
      </c>
      <c r="H5130">
        <v>45.077800000000003</v>
      </c>
      <c r="I5130">
        <v>-63.546700000000001</v>
      </c>
      <c r="J5130">
        <v>62</v>
      </c>
      <c r="K5130" t="b">
        <v>0</v>
      </c>
      <c r="L5130">
        <v>332</v>
      </c>
      <c r="M5130" s="1" t="s">
        <v>39</v>
      </c>
      <c r="N5130" s="1" t="s">
        <v>40</v>
      </c>
      <c r="O5130">
        <v>1</v>
      </c>
      <c r="P5130" t="b">
        <v>1</v>
      </c>
      <c r="Q5130" t="b">
        <v>1</v>
      </c>
      <c r="R5130" s="1" t="s">
        <v>52</v>
      </c>
      <c r="S5130" s="1" t="s">
        <v>58</v>
      </c>
      <c r="T5130">
        <v>5</v>
      </c>
      <c r="U5130" s="1" t="s">
        <v>34</v>
      </c>
      <c r="V5130" s="1" t="s">
        <v>46</v>
      </c>
      <c r="W5130" s="1" t="str">
        <f>IF(OR(MasterData[[#This Row],[Event]]="Christmas Market", MasterData[[#This Row],[Event]]="Christmas"), "Christmas Sale", "Non-Christmas Sale")</f>
        <v>Christmas Sale</v>
      </c>
      <c r="X5130" t="b">
        <v>1</v>
      </c>
      <c r="Y5130">
        <v>4</v>
      </c>
      <c r="Z5130">
        <v>55.89</v>
      </c>
      <c r="AA5130">
        <v>55.89</v>
      </c>
      <c r="AB5130">
        <v>0</v>
      </c>
      <c r="AC5130" t="str">
        <f>IF(MasterData[[#This Row],[Discount Amount]]&gt;0, "Promotional sale", "Non-Promotional Sales")</f>
        <v>Non-Promotional Sales</v>
      </c>
    </row>
    <row r="5131" spans="1:29" x14ac:dyDescent="0.25">
      <c r="A5131">
        <v>5130</v>
      </c>
      <c r="B5131" s="1" t="s">
        <v>318</v>
      </c>
      <c r="C5131" s="2">
        <v>0.45120370370370377</v>
      </c>
      <c r="D5131">
        <v>380</v>
      </c>
      <c r="E5131">
        <v>63</v>
      </c>
      <c r="F5131" s="1" t="s">
        <v>61</v>
      </c>
      <c r="G5131" s="1" t="s">
        <v>79</v>
      </c>
      <c r="H5131">
        <v>63.588799999999999</v>
      </c>
      <c r="I5131">
        <v>-115.5069</v>
      </c>
      <c r="J5131">
        <v>35</v>
      </c>
      <c r="K5131" t="b">
        <v>1</v>
      </c>
      <c r="L5131">
        <v>382</v>
      </c>
      <c r="M5131" s="1" t="s">
        <v>39</v>
      </c>
      <c r="N5131" s="1" t="s">
        <v>40</v>
      </c>
      <c r="O5131">
        <v>4</v>
      </c>
      <c r="P5131" t="b">
        <v>0</v>
      </c>
      <c r="Q5131" t="b">
        <v>0</v>
      </c>
      <c r="R5131" s="1" t="s">
        <v>32</v>
      </c>
      <c r="S5131" s="1" t="s">
        <v>49</v>
      </c>
      <c r="T5131">
        <v>1</v>
      </c>
      <c r="U5131" s="1" t="s">
        <v>34</v>
      </c>
      <c r="V5131" s="1" t="s">
        <v>46</v>
      </c>
      <c r="W5131" s="1" t="str">
        <f>IF(OR(MasterData[[#This Row],[Event]]="Christmas Market", MasterData[[#This Row],[Event]]="Christmas"), "Christmas Sale", "Non-Christmas Sale")</f>
        <v>Christmas Sale</v>
      </c>
      <c r="X5131" t="b">
        <v>0</v>
      </c>
      <c r="Y5131">
        <v>2</v>
      </c>
      <c r="Z5131">
        <v>26.47</v>
      </c>
      <c r="AA5131">
        <v>105.9</v>
      </c>
      <c r="AB5131">
        <v>0</v>
      </c>
      <c r="AC5131" t="str">
        <f>IF(MasterData[[#This Row],[Discount Amount]]&gt;0, "Promotional sale", "Non-Promotional Sales")</f>
        <v>Non-Promotional Sales</v>
      </c>
    </row>
    <row r="5132" spans="1:29" x14ac:dyDescent="0.25">
      <c r="A5132">
        <v>5131</v>
      </c>
      <c r="B5132" s="1" t="s">
        <v>198</v>
      </c>
      <c r="C5132" s="2">
        <v>0.50023148148148144</v>
      </c>
      <c r="D5132">
        <v>156</v>
      </c>
      <c r="E5132">
        <v>48</v>
      </c>
      <c r="F5132" s="1" t="s">
        <v>28</v>
      </c>
      <c r="G5132" s="1" t="s">
        <v>55</v>
      </c>
      <c r="H5132">
        <v>52.939900000000002</v>
      </c>
      <c r="I5132">
        <v>-106.4509</v>
      </c>
      <c r="J5132">
        <v>96</v>
      </c>
      <c r="K5132" t="b">
        <v>1</v>
      </c>
      <c r="L5132">
        <v>91</v>
      </c>
      <c r="M5132" s="1" t="s">
        <v>30</v>
      </c>
      <c r="N5132" s="1" t="s">
        <v>31</v>
      </c>
      <c r="O5132">
        <v>4</v>
      </c>
      <c r="P5132" t="b">
        <v>1</v>
      </c>
      <c r="Q5132" t="b">
        <v>0</v>
      </c>
      <c r="R5132" s="1" t="s">
        <v>41</v>
      </c>
      <c r="S5132" s="1" t="s">
        <v>33</v>
      </c>
      <c r="T5132">
        <v>4</v>
      </c>
      <c r="U5132" s="1" t="s">
        <v>45</v>
      </c>
      <c r="V5132" s="1" t="s">
        <v>59</v>
      </c>
      <c r="W5132" s="1" t="str">
        <f>IF(OR(MasterData[[#This Row],[Event]]="Christmas Market", MasterData[[#This Row],[Event]]="Christmas"), "Christmas Sale", "Non-Christmas Sale")</f>
        <v>Non-Christmas Sale</v>
      </c>
      <c r="X5132" t="b">
        <v>1</v>
      </c>
      <c r="Y5132">
        <v>4</v>
      </c>
      <c r="Z5132">
        <v>10.02</v>
      </c>
      <c r="AA5132">
        <v>40.06</v>
      </c>
      <c r="AB5132">
        <v>4.01</v>
      </c>
      <c r="AC5132" t="str">
        <f>IF(MasterData[[#This Row],[Discount Amount]]&gt;0, "Promotional sale", "Non-Promotional Sales")</f>
        <v>Promotional sale</v>
      </c>
    </row>
    <row r="5133" spans="1:29" x14ac:dyDescent="0.25">
      <c r="A5133">
        <v>5132</v>
      </c>
      <c r="B5133" s="1" t="s">
        <v>60</v>
      </c>
      <c r="C5133" s="2">
        <v>0.88275462962962958</v>
      </c>
      <c r="D5133">
        <v>133</v>
      </c>
      <c r="E5133">
        <v>45</v>
      </c>
      <c r="F5133" s="1" t="s">
        <v>61</v>
      </c>
      <c r="G5133" s="1" t="s">
        <v>77</v>
      </c>
      <c r="H5133">
        <v>64.282300000000006</v>
      </c>
      <c r="I5133">
        <v>-135</v>
      </c>
      <c r="J5133">
        <v>45</v>
      </c>
      <c r="K5133" t="b">
        <v>0</v>
      </c>
      <c r="L5133">
        <v>828</v>
      </c>
      <c r="M5133" s="1" t="s">
        <v>74</v>
      </c>
      <c r="N5133" s="1" t="s">
        <v>75</v>
      </c>
      <c r="O5133">
        <v>1</v>
      </c>
      <c r="P5133" t="b">
        <v>0</v>
      </c>
      <c r="Q5133" t="b">
        <v>1</v>
      </c>
      <c r="R5133" s="1" t="s">
        <v>52</v>
      </c>
      <c r="S5133" s="1" t="s">
        <v>49</v>
      </c>
      <c r="T5133">
        <v>5</v>
      </c>
      <c r="U5133" s="1" t="s">
        <v>42</v>
      </c>
      <c r="V5133" s="1" t="s">
        <v>59</v>
      </c>
      <c r="W5133" s="1" t="str">
        <f>IF(OR(MasterData[[#This Row],[Event]]="Christmas Market", MasterData[[#This Row],[Event]]="Christmas"), "Christmas Sale", "Non-Christmas Sale")</f>
        <v>Non-Christmas Sale</v>
      </c>
      <c r="X5133" t="b">
        <v>1</v>
      </c>
      <c r="Y5133">
        <v>3</v>
      </c>
      <c r="Z5133">
        <v>22.82</v>
      </c>
      <c r="AA5133">
        <v>22.82</v>
      </c>
      <c r="AB5133">
        <v>2.2799999999999998</v>
      </c>
      <c r="AC5133" t="str">
        <f>IF(MasterData[[#This Row],[Discount Amount]]&gt;0, "Promotional sale", "Non-Promotional Sales")</f>
        <v>Promotional sale</v>
      </c>
    </row>
    <row r="5134" spans="1:29" x14ac:dyDescent="0.25">
      <c r="A5134">
        <v>5133</v>
      </c>
      <c r="B5134" s="1" t="s">
        <v>261</v>
      </c>
      <c r="C5134" s="2">
        <v>0.11844907407407401</v>
      </c>
      <c r="D5134">
        <v>204</v>
      </c>
      <c r="E5134">
        <v>44</v>
      </c>
      <c r="F5134" s="1" t="s">
        <v>28</v>
      </c>
      <c r="G5134" s="1" t="s">
        <v>81</v>
      </c>
      <c r="H5134">
        <v>64.248000000000005</v>
      </c>
      <c r="I5134">
        <v>-84.889600000000002</v>
      </c>
      <c r="J5134">
        <v>29</v>
      </c>
      <c r="K5134" t="b">
        <v>0</v>
      </c>
      <c r="L5134">
        <v>564</v>
      </c>
      <c r="M5134" s="1" t="s">
        <v>56</v>
      </c>
      <c r="N5134" s="1" t="s">
        <v>57</v>
      </c>
      <c r="O5134">
        <v>5</v>
      </c>
      <c r="P5134" t="b">
        <v>0</v>
      </c>
      <c r="Q5134" t="b">
        <v>1</v>
      </c>
      <c r="R5134" s="1" t="s">
        <v>41</v>
      </c>
      <c r="S5134" s="1" t="s">
        <v>53</v>
      </c>
      <c r="T5134">
        <v>5</v>
      </c>
      <c r="U5134" s="1" t="s">
        <v>45</v>
      </c>
      <c r="V5134" s="1" t="s">
        <v>46</v>
      </c>
      <c r="W5134" s="1" t="str">
        <f>IF(OR(MasterData[[#This Row],[Event]]="Christmas Market", MasterData[[#This Row],[Event]]="Christmas"), "Christmas Sale", "Non-Christmas Sale")</f>
        <v>Christmas Sale</v>
      </c>
      <c r="X5134" t="b">
        <v>0</v>
      </c>
      <c r="Y5134">
        <v>4</v>
      </c>
      <c r="Z5134">
        <v>29.36</v>
      </c>
      <c r="AA5134">
        <v>146.80000000000001</v>
      </c>
      <c r="AB5134">
        <v>0</v>
      </c>
      <c r="AC5134" t="str">
        <f>IF(MasterData[[#This Row],[Discount Amount]]&gt;0, "Promotional sale", "Non-Promotional Sales")</f>
        <v>Non-Promotional Sales</v>
      </c>
    </row>
    <row r="5135" spans="1:29" x14ac:dyDescent="0.25">
      <c r="A5135">
        <v>5134</v>
      </c>
      <c r="B5135" s="1" t="s">
        <v>176</v>
      </c>
      <c r="C5135" s="2">
        <v>0.13862268518518528</v>
      </c>
      <c r="D5135">
        <v>159</v>
      </c>
      <c r="E5135">
        <v>56</v>
      </c>
      <c r="F5135" s="1" t="s">
        <v>37</v>
      </c>
      <c r="G5135" s="1" t="s">
        <v>38</v>
      </c>
      <c r="H5135">
        <v>53.726700000000001</v>
      </c>
      <c r="I5135">
        <v>-127.6476</v>
      </c>
      <c r="J5135">
        <v>61</v>
      </c>
      <c r="K5135" t="b">
        <v>0</v>
      </c>
      <c r="L5135">
        <v>699</v>
      </c>
      <c r="M5135" s="1" t="s">
        <v>39</v>
      </c>
      <c r="N5135" s="1" t="s">
        <v>40</v>
      </c>
      <c r="O5135">
        <v>5</v>
      </c>
      <c r="P5135" t="b">
        <v>0</v>
      </c>
      <c r="Q5135" t="b">
        <v>1</v>
      </c>
      <c r="R5135" s="1" t="s">
        <v>32</v>
      </c>
      <c r="S5135" s="1" t="s">
        <v>49</v>
      </c>
      <c r="T5135">
        <v>3</v>
      </c>
      <c r="U5135" s="1" t="s">
        <v>45</v>
      </c>
      <c r="V5135" s="1" t="s">
        <v>46</v>
      </c>
      <c r="W5135" s="1" t="str">
        <f>IF(OR(MasterData[[#This Row],[Event]]="Christmas Market", MasterData[[#This Row],[Event]]="Christmas"), "Christmas Sale", "Non-Christmas Sale")</f>
        <v>Christmas Sale</v>
      </c>
      <c r="X5135" t="b">
        <v>0</v>
      </c>
      <c r="Y5135">
        <v>4</v>
      </c>
      <c r="Z5135">
        <v>11.12</v>
      </c>
      <c r="AA5135">
        <v>55.59</v>
      </c>
      <c r="AB5135">
        <v>0</v>
      </c>
      <c r="AC5135" t="str">
        <f>IF(MasterData[[#This Row],[Discount Amount]]&gt;0, "Promotional sale", "Non-Promotional Sales")</f>
        <v>Non-Promotional Sales</v>
      </c>
    </row>
    <row r="5136" spans="1:29" x14ac:dyDescent="0.25">
      <c r="A5136">
        <v>5135</v>
      </c>
      <c r="B5136" s="1" t="s">
        <v>411</v>
      </c>
      <c r="C5136" s="2">
        <v>0.16586805555555562</v>
      </c>
      <c r="D5136">
        <v>487</v>
      </c>
      <c r="E5136">
        <v>68</v>
      </c>
      <c r="F5136" s="1" t="s">
        <v>37</v>
      </c>
      <c r="G5136" s="1" t="s">
        <v>29</v>
      </c>
      <c r="H5136">
        <v>51.253799999999998</v>
      </c>
      <c r="I5136">
        <v>-85.3232</v>
      </c>
      <c r="J5136">
        <v>28</v>
      </c>
      <c r="K5136" t="b">
        <v>1</v>
      </c>
      <c r="L5136">
        <v>986</v>
      </c>
      <c r="M5136" s="1" t="s">
        <v>74</v>
      </c>
      <c r="N5136" s="1" t="s">
        <v>75</v>
      </c>
      <c r="O5136">
        <v>5</v>
      </c>
      <c r="P5136" t="b">
        <v>1</v>
      </c>
      <c r="Q5136" t="b">
        <v>1</v>
      </c>
      <c r="R5136" s="1" t="s">
        <v>32</v>
      </c>
      <c r="S5136" s="1" t="s">
        <v>33</v>
      </c>
      <c r="T5136">
        <v>4</v>
      </c>
      <c r="U5136" s="1" t="s">
        <v>34</v>
      </c>
      <c r="V5136" s="1" t="s">
        <v>35</v>
      </c>
      <c r="W5136" s="1" t="str">
        <f>IF(OR(MasterData[[#This Row],[Event]]="Christmas Market", MasterData[[#This Row],[Event]]="Christmas"), "Christmas Sale", "Non-Christmas Sale")</f>
        <v>Non-Christmas Sale</v>
      </c>
      <c r="X5136" t="b">
        <v>1</v>
      </c>
      <c r="Y5136">
        <v>1</v>
      </c>
      <c r="Z5136">
        <v>79.13</v>
      </c>
      <c r="AA5136">
        <v>395.65</v>
      </c>
      <c r="AB5136">
        <v>0</v>
      </c>
      <c r="AC5136" t="str">
        <f>IF(MasterData[[#This Row],[Discount Amount]]&gt;0, "Promotional sale", "Non-Promotional Sales")</f>
        <v>Non-Promotional Sales</v>
      </c>
    </row>
    <row r="5137" spans="1:29" x14ac:dyDescent="0.25">
      <c r="A5137">
        <v>5136</v>
      </c>
      <c r="B5137" s="1" t="s">
        <v>406</v>
      </c>
      <c r="C5137" s="2">
        <v>0.5951967592592593</v>
      </c>
      <c r="D5137">
        <v>355</v>
      </c>
      <c r="E5137">
        <v>54</v>
      </c>
      <c r="F5137" s="1" t="s">
        <v>61</v>
      </c>
      <c r="G5137" s="1" t="s">
        <v>29</v>
      </c>
      <c r="H5137">
        <v>51.253799999999998</v>
      </c>
      <c r="I5137">
        <v>-85.3232</v>
      </c>
      <c r="J5137">
        <v>43</v>
      </c>
      <c r="K5137" t="b">
        <v>1</v>
      </c>
      <c r="L5137">
        <v>834</v>
      </c>
      <c r="M5137" s="1" t="s">
        <v>63</v>
      </c>
      <c r="N5137" s="1" t="s">
        <v>64</v>
      </c>
      <c r="O5137">
        <v>2</v>
      </c>
      <c r="P5137" t="b">
        <v>0</v>
      </c>
      <c r="Q5137" t="b">
        <v>0</v>
      </c>
      <c r="R5137" s="1" t="s">
        <v>52</v>
      </c>
      <c r="S5137" s="1" t="s">
        <v>49</v>
      </c>
      <c r="T5137">
        <v>4</v>
      </c>
      <c r="U5137" s="1" t="s">
        <v>42</v>
      </c>
      <c r="V5137" s="1" t="s">
        <v>35</v>
      </c>
      <c r="W5137" s="1" t="str">
        <f>IF(OR(MasterData[[#This Row],[Event]]="Christmas Market", MasterData[[#This Row],[Event]]="Christmas"), "Christmas Sale", "Non-Christmas Sale")</f>
        <v>Non-Christmas Sale</v>
      </c>
      <c r="X5137" t="b">
        <v>1</v>
      </c>
      <c r="Y5137">
        <v>2</v>
      </c>
      <c r="Z5137">
        <v>76.209999999999994</v>
      </c>
      <c r="AA5137">
        <v>152.41999999999999</v>
      </c>
      <c r="AB5137">
        <v>0</v>
      </c>
      <c r="AC5137" t="str">
        <f>IF(MasterData[[#This Row],[Discount Amount]]&gt;0, "Promotional sale", "Non-Promotional Sales")</f>
        <v>Non-Promotional Sales</v>
      </c>
    </row>
    <row r="5138" spans="1:29" x14ac:dyDescent="0.25">
      <c r="A5138">
        <v>5137</v>
      </c>
      <c r="B5138" s="1" t="s">
        <v>127</v>
      </c>
      <c r="C5138" s="2">
        <v>0.14167824074074065</v>
      </c>
      <c r="D5138">
        <v>324</v>
      </c>
      <c r="E5138">
        <v>45</v>
      </c>
      <c r="F5138" s="1" t="s">
        <v>61</v>
      </c>
      <c r="G5138" s="1" t="s">
        <v>29</v>
      </c>
      <c r="H5138">
        <v>51.253799999999998</v>
      </c>
      <c r="I5138">
        <v>-85.3232</v>
      </c>
      <c r="J5138">
        <v>7</v>
      </c>
      <c r="K5138" t="b">
        <v>1</v>
      </c>
      <c r="L5138">
        <v>92</v>
      </c>
      <c r="M5138" s="1" t="s">
        <v>30</v>
      </c>
      <c r="N5138" s="1" t="s">
        <v>31</v>
      </c>
      <c r="O5138">
        <v>4</v>
      </c>
      <c r="P5138" t="b">
        <v>1</v>
      </c>
      <c r="Q5138" t="b">
        <v>0</v>
      </c>
      <c r="R5138" s="1" t="s">
        <v>32</v>
      </c>
      <c r="S5138" s="1" t="s">
        <v>53</v>
      </c>
      <c r="T5138">
        <v>3</v>
      </c>
      <c r="U5138" s="1" t="s">
        <v>34</v>
      </c>
      <c r="V5138" s="1" t="s">
        <v>35</v>
      </c>
      <c r="W5138" s="1" t="str">
        <f>IF(OR(MasterData[[#This Row],[Event]]="Christmas Market", MasterData[[#This Row],[Event]]="Christmas"), "Christmas Sale", "Non-Christmas Sale")</f>
        <v>Non-Christmas Sale</v>
      </c>
      <c r="X5138" t="b">
        <v>1</v>
      </c>
      <c r="Y5138">
        <v>2</v>
      </c>
      <c r="Z5138">
        <v>73.61</v>
      </c>
      <c r="AA5138">
        <v>294.45999999999998</v>
      </c>
      <c r="AB5138">
        <v>0</v>
      </c>
      <c r="AC5138" t="str">
        <f>IF(MasterData[[#This Row],[Discount Amount]]&gt;0, "Promotional sale", "Non-Promotional Sales")</f>
        <v>Non-Promotional Sales</v>
      </c>
    </row>
    <row r="5139" spans="1:29" x14ac:dyDescent="0.25">
      <c r="A5139">
        <v>5138</v>
      </c>
      <c r="B5139" s="1" t="s">
        <v>184</v>
      </c>
      <c r="C5139" s="2">
        <v>0.98906249999999996</v>
      </c>
      <c r="D5139">
        <v>436</v>
      </c>
      <c r="E5139">
        <v>69</v>
      </c>
      <c r="F5139" s="1" t="s">
        <v>37</v>
      </c>
      <c r="G5139" s="1" t="s">
        <v>68</v>
      </c>
      <c r="H5139">
        <v>46.318800000000003</v>
      </c>
      <c r="I5139">
        <v>-63.146099999999997</v>
      </c>
      <c r="J5139">
        <v>85</v>
      </c>
      <c r="K5139" t="b">
        <v>1</v>
      </c>
      <c r="L5139">
        <v>992</v>
      </c>
      <c r="M5139" s="1" t="s">
        <v>56</v>
      </c>
      <c r="N5139" s="1" t="s">
        <v>57</v>
      </c>
      <c r="O5139">
        <v>5</v>
      </c>
      <c r="P5139" t="b">
        <v>0</v>
      </c>
      <c r="Q5139" t="b">
        <v>1</v>
      </c>
      <c r="R5139" s="1" t="s">
        <v>41</v>
      </c>
      <c r="S5139" s="1" t="s">
        <v>49</v>
      </c>
      <c r="T5139">
        <v>5</v>
      </c>
      <c r="U5139" s="1" t="s">
        <v>42</v>
      </c>
      <c r="V5139" s="1" t="s">
        <v>46</v>
      </c>
      <c r="W5139" s="1" t="str">
        <f>IF(OR(MasterData[[#This Row],[Event]]="Christmas Market", MasterData[[#This Row],[Event]]="Christmas"), "Christmas Sale", "Non-Christmas Sale")</f>
        <v>Christmas Sale</v>
      </c>
      <c r="X5139" t="b">
        <v>0</v>
      </c>
      <c r="Y5139">
        <v>5</v>
      </c>
      <c r="Z5139">
        <v>62.35</v>
      </c>
      <c r="AA5139">
        <v>311.73</v>
      </c>
      <c r="AB5139">
        <v>0</v>
      </c>
      <c r="AC5139" t="str">
        <f>IF(MasterData[[#This Row],[Discount Amount]]&gt;0, "Promotional sale", "Non-Promotional Sales")</f>
        <v>Non-Promotional Sales</v>
      </c>
    </row>
    <row r="5140" spans="1:29" x14ac:dyDescent="0.25">
      <c r="A5140">
        <v>5139</v>
      </c>
      <c r="B5140" s="1" t="s">
        <v>225</v>
      </c>
      <c r="C5140" s="2">
        <v>0.96005787037037038</v>
      </c>
      <c r="D5140">
        <v>293</v>
      </c>
      <c r="E5140">
        <v>27</v>
      </c>
      <c r="F5140" s="1" t="s">
        <v>28</v>
      </c>
      <c r="G5140" s="1" t="s">
        <v>79</v>
      </c>
      <c r="H5140">
        <v>63.588799999999999</v>
      </c>
      <c r="I5140">
        <v>-115.5069</v>
      </c>
      <c r="J5140">
        <v>39</v>
      </c>
      <c r="K5140" t="b">
        <v>0</v>
      </c>
      <c r="L5140">
        <v>762</v>
      </c>
      <c r="M5140" s="1" t="s">
        <v>56</v>
      </c>
      <c r="N5140" s="1" t="s">
        <v>57</v>
      </c>
      <c r="O5140">
        <v>5</v>
      </c>
      <c r="P5140" t="b">
        <v>0</v>
      </c>
      <c r="Q5140" t="b">
        <v>1</v>
      </c>
      <c r="R5140" s="1" t="s">
        <v>41</v>
      </c>
      <c r="S5140" s="1" t="s">
        <v>49</v>
      </c>
      <c r="T5140">
        <v>4</v>
      </c>
      <c r="U5140" s="1" t="s">
        <v>34</v>
      </c>
      <c r="V5140" s="1" t="s">
        <v>46</v>
      </c>
      <c r="W5140" s="1" t="str">
        <f>IF(OR(MasterData[[#This Row],[Event]]="Christmas Market", MasterData[[#This Row],[Event]]="Christmas"), "Christmas Sale", "Non-Christmas Sale")</f>
        <v>Christmas Sale</v>
      </c>
      <c r="X5140" t="b">
        <v>1</v>
      </c>
      <c r="Y5140">
        <v>1</v>
      </c>
      <c r="Z5140">
        <v>54.24</v>
      </c>
      <c r="AA5140">
        <v>271.18</v>
      </c>
      <c r="AB5140">
        <v>0</v>
      </c>
      <c r="AC5140" t="str">
        <f>IF(MasterData[[#This Row],[Discount Amount]]&gt;0, "Promotional sale", "Non-Promotional Sales")</f>
        <v>Non-Promotional Sales</v>
      </c>
    </row>
    <row r="5141" spans="1:29" x14ac:dyDescent="0.25">
      <c r="A5141">
        <v>5140</v>
      </c>
      <c r="B5141" s="1" t="s">
        <v>298</v>
      </c>
      <c r="C5141" s="2">
        <v>0.65899305555555565</v>
      </c>
      <c r="D5141">
        <v>470</v>
      </c>
      <c r="E5141">
        <v>63</v>
      </c>
      <c r="F5141" s="1" t="s">
        <v>28</v>
      </c>
      <c r="G5141" s="1" t="s">
        <v>70</v>
      </c>
      <c r="H5141">
        <v>54.273099999999999</v>
      </c>
      <c r="I5141">
        <v>-61.738799999999998</v>
      </c>
      <c r="J5141">
        <v>43</v>
      </c>
      <c r="K5141" t="b">
        <v>0</v>
      </c>
      <c r="L5141">
        <v>679</v>
      </c>
      <c r="M5141" s="1" t="s">
        <v>56</v>
      </c>
      <c r="N5141" s="1" t="s">
        <v>57</v>
      </c>
      <c r="O5141">
        <v>2</v>
      </c>
      <c r="P5141" t="b">
        <v>0</v>
      </c>
      <c r="Q5141" t="b">
        <v>0</v>
      </c>
      <c r="R5141" s="1" t="s">
        <v>32</v>
      </c>
      <c r="S5141" s="1" t="s">
        <v>33</v>
      </c>
      <c r="T5141">
        <v>1</v>
      </c>
      <c r="U5141" s="1" t="s">
        <v>42</v>
      </c>
      <c r="V5141" s="1" t="s">
        <v>35</v>
      </c>
      <c r="W5141" s="1" t="str">
        <f>IF(OR(MasterData[[#This Row],[Event]]="Christmas Market", MasterData[[#This Row],[Event]]="Christmas"), "Christmas Sale", "Non-Christmas Sale")</f>
        <v>Non-Christmas Sale</v>
      </c>
      <c r="X5141" t="b">
        <v>0</v>
      </c>
      <c r="Y5141">
        <v>4</v>
      </c>
      <c r="Z5141">
        <v>26.95</v>
      </c>
      <c r="AA5141">
        <v>53.9</v>
      </c>
      <c r="AB5141">
        <v>0</v>
      </c>
      <c r="AC5141" t="str">
        <f>IF(MasterData[[#This Row],[Discount Amount]]&gt;0, "Promotional sale", "Non-Promotional Sales")</f>
        <v>Non-Promotional Sales</v>
      </c>
    </row>
    <row r="5142" spans="1:29" x14ac:dyDescent="0.25">
      <c r="A5142">
        <v>5141</v>
      </c>
      <c r="B5142" s="1" t="s">
        <v>379</v>
      </c>
      <c r="C5142" s="2">
        <v>6.7418981481481399E-2</v>
      </c>
      <c r="D5142">
        <v>83</v>
      </c>
      <c r="E5142">
        <v>41</v>
      </c>
      <c r="F5142" s="1" t="s">
        <v>37</v>
      </c>
      <c r="G5142" s="1" t="s">
        <v>81</v>
      </c>
      <c r="H5142">
        <v>64.248000000000005</v>
      </c>
      <c r="I5142">
        <v>-84.889600000000002</v>
      </c>
      <c r="J5142">
        <v>33</v>
      </c>
      <c r="K5142" t="b">
        <v>1</v>
      </c>
      <c r="L5142">
        <v>701</v>
      </c>
      <c r="M5142" s="1" t="s">
        <v>74</v>
      </c>
      <c r="N5142" s="1" t="s">
        <v>75</v>
      </c>
      <c r="O5142">
        <v>5</v>
      </c>
      <c r="P5142" t="b">
        <v>1</v>
      </c>
      <c r="Q5142" t="b">
        <v>1</v>
      </c>
      <c r="R5142" s="1" t="s">
        <v>52</v>
      </c>
      <c r="S5142" s="1" t="s">
        <v>33</v>
      </c>
      <c r="T5142">
        <v>3</v>
      </c>
      <c r="U5142" s="1" t="s">
        <v>42</v>
      </c>
      <c r="V5142" s="1" t="s">
        <v>46</v>
      </c>
      <c r="W5142" s="1" t="str">
        <f>IF(OR(MasterData[[#This Row],[Event]]="Christmas Market", MasterData[[#This Row],[Event]]="Christmas"), "Christmas Sale", "Non-Christmas Sale")</f>
        <v>Christmas Sale</v>
      </c>
      <c r="X5142" t="b">
        <v>0</v>
      </c>
      <c r="Y5142">
        <v>5</v>
      </c>
      <c r="Z5142">
        <v>58.3</v>
      </c>
      <c r="AA5142">
        <v>291.52</v>
      </c>
      <c r="AB5142">
        <v>0</v>
      </c>
      <c r="AC5142" t="str">
        <f>IF(MasterData[[#This Row],[Discount Amount]]&gt;0, "Promotional sale", "Non-Promotional Sales")</f>
        <v>Non-Promotional Sales</v>
      </c>
    </row>
    <row r="5143" spans="1:29" x14ac:dyDescent="0.25">
      <c r="A5143">
        <v>5142</v>
      </c>
      <c r="B5143" s="1" t="s">
        <v>317</v>
      </c>
      <c r="C5143" s="2">
        <v>0.4050462962962964</v>
      </c>
      <c r="D5143">
        <v>362</v>
      </c>
      <c r="E5143">
        <v>29</v>
      </c>
      <c r="F5143" s="1" t="s">
        <v>28</v>
      </c>
      <c r="G5143" s="1" t="s">
        <v>48</v>
      </c>
      <c r="H5143">
        <v>53.933300000000003</v>
      </c>
      <c r="I5143">
        <v>-116.5765</v>
      </c>
      <c r="J5143">
        <v>75</v>
      </c>
      <c r="K5143" t="b">
        <v>1</v>
      </c>
      <c r="L5143">
        <v>982</v>
      </c>
      <c r="M5143" s="1" t="s">
        <v>74</v>
      </c>
      <c r="N5143" s="1" t="s">
        <v>75</v>
      </c>
      <c r="O5143">
        <v>2</v>
      </c>
      <c r="P5143" t="b">
        <v>0</v>
      </c>
      <c r="Q5143" t="b">
        <v>1</v>
      </c>
      <c r="R5143" s="1" t="s">
        <v>41</v>
      </c>
      <c r="S5143" s="1" t="s">
        <v>58</v>
      </c>
      <c r="T5143">
        <v>2</v>
      </c>
      <c r="U5143" s="1" t="s">
        <v>34</v>
      </c>
      <c r="V5143" s="1" t="s">
        <v>59</v>
      </c>
      <c r="W5143" s="1" t="str">
        <f>IF(OR(MasterData[[#This Row],[Event]]="Christmas Market", MasterData[[#This Row],[Event]]="Christmas"), "Christmas Sale", "Non-Christmas Sale")</f>
        <v>Non-Christmas Sale</v>
      </c>
      <c r="X5143" t="b">
        <v>0</v>
      </c>
      <c r="Y5143">
        <v>5</v>
      </c>
      <c r="Z5143">
        <v>11.65</v>
      </c>
      <c r="AA5143">
        <v>23.31</v>
      </c>
      <c r="AB5143">
        <v>2.33</v>
      </c>
      <c r="AC5143" t="str">
        <f>IF(MasterData[[#This Row],[Discount Amount]]&gt;0, "Promotional sale", "Non-Promotional Sales")</f>
        <v>Promotional sale</v>
      </c>
    </row>
    <row r="5144" spans="1:29" x14ac:dyDescent="0.25">
      <c r="A5144">
        <v>5143</v>
      </c>
      <c r="B5144" s="1" t="s">
        <v>410</v>
      </c>
      <c r="C5144" s="2">
        <v>0.58060185185185187</v>
      </c>
      <c r="D5144">
        <v>332</v>
      </c>
      <c r="E5144">
        <v>49</v>
      </c>
      <c r="F5144" s="1" t="s">
        <v>28</v>
      </c>
      <c r="G5144" s="1" t="s">
        <v>44</v>
      </c>
      <c r="H5144">
        <v>46.813099999999999</v>
      </c>
      <c r="I5144">
        <v>-71.207499999999996</v>
      </c>
      <c r="J5144">
        <v>49</v>
      </c>
      <c r="K5144" t="b">
        <v>1</v>
      </c>
      <c r="L5144">
        <v>439</v>
      </c>
      <c r="M5144" s="1" t="s">
        <v>74</v>
      </c>
      <c r="N5144" s="1" t="s">
        <v>75</v>
      </c>
      <c r="O5144">
        <v>5</v>
      </c>
      <c r="P5144" t="b">
        <v>0</v>
      </c>
      <c r="Q5144" t="b">
        <v>1</v>
      </c>
      <c r="R5144" s="1" t="s">
        <v>52</v>
      </c>
      <c r="S5144" s="1" t="s">
        <v>33</v>
      </c>
      <c r="T5144">
        <v>2</v>
      </c>
      <c r="U5144" s="1" t="s">
        <v>34</v>
      </c>
      <c r="V5144" s="1" t="s">
        <v>59</v>
      </c>
      <c r="W5144" s="1" t="str">
        <f>IF(OR(MasterData[[#This Row],[Event]]="Christmas Market", MasterData[[#This Row],[Event]]="Christmas"), "Christmas Sale", "Non-Christmas Sale")</f>
        <v>Non-Christmas Sale</v>
      </c>
      <c r="X5144" t="b">
        <v>0</v>
      </c>
      <c r="Y5144">
        <v>4</v>
      </c>
      <c r="Z5144">
        <v>53.55</v>
      </c>
      <c r="AA5144">
        <v>267.76</v>
      </c>
      <c r="AB5144">
        <v>26.78</v>
      </c>
      <c r="AC5144" t="str">
        <f>IF(MasterData[[#This Row],[Discount Amount]]&gt;0, "Promotional sale", "Non-Promotional Sales")</f>
        <v>Promotional sale</v>
      </c>
    </row>
    <row r="5145" spans="1:29" x14ac:dyDescent="0.25">
      <c r="A5145">
        <v>5144</v>
      </c>
      <c r="B5145" s="1" t="s">
        <v>109</v>
      </c>
      <c r="C5145" s="2">
        <v>0.55896990740740748</v>
      </c>
      <c r="D5145">
        <v>493</v>
      </c>
      <c r="E5145">
        <v>35</v>
      </c>
      <c r="F5145" s="1" t="s">
        <v>28</v>
      </c>
      <c r="G5145" s="1" t="s">
        <v>66</v>
      </c>
      <c r="H5145">
        <v>45.077800000000003</v>
      </c>
      <c r="I5145">
        <v>-63.546700000000001</v>
      </c>
      <c r="J5145">
        <v>5</v>
      </c>
      <c r="K5145" t="b">
        <v>0</v>
      </c>
      <c r="L5145">
        <v>814</v>
      </c>
      <c r="M5145" s="1" t="s">
        <v>63</v>
      </c>
      <c r="N5145" s="1" t="s">
        <v>64</v>
      </c>
      <c r="O5145">
        <v>3</v>
      </c>
      <c r="P5145" t="b">
        <v>1</v>
      </c>
      <c r="Q5145" t="b">
        <v>0</v>
      </c>
      <c r="R5145" s="1" t="s">
        <v>52</v>
      </c>
      <c r="S5145" s="1" t="s">
        <v>58</v>
      </c>
      <c r="T5145">
        <v>2</v>
      </c>
      <c r="U5145" s="1" t="s">
        <v>45</v>
      </c>
      <c r="V5145" s="1" t="s">
        <v>35</v>
      </c>
      <c r="W5145" s="1" t="str">
        <f>IF(OR(MasterData[[#This Row],[Event]]="Christmas Market", MasterData[[#This Row],[Event]]="Christmas"), "Christmas Sale", "Non-Christmas Sale")</f>
        <v>Non-Christmas Sale</v>
      </c>
      <c r="X5145" t="b">
        <v>1</v>
      </c>
      <c r="Y5145">
        <v>1</v>
      </c>
      <c r="Z5145">
        <v>95.14</v>
      </c>
      <c r="AA5145">
        <v>285.43</v>
      </c>
      <c r="AB5145">
        <v>0</v>
      </c>
      <c r="AC5145" t="str">
        <f>IF(MasterData[[#This Row],[Discount Amount]]&gt;0, "Promotional sale", "Non-Promotional Sales")</f>
        <v>Non-Promotional Sales</v>
      </c>
    </row>
    <row r="5146" spans="1:29" x14ac:dyDescent="0.25">
      <c r="A5146">
        <v>5145</v>
      </c>
      <c r="B5146" s="1" t="s">
        <v>104</v>
      </c>
      <c r="C5146" s="2">
        <v>0.47357638888888887</v>
      </c>
      <c r="D5146">
        <v>351</v>
      </c>
      <c r="E5146">
        <v>57</v>
      </c>
      <c r="F5146" s="1" t="s">
        <v>28</v>
      </c>
      <c r="G5146" s="1" t="s">
        <v>77</v>
      </c>
      <c r="H5146">
        <v>64.282300000000006</v>
      </c>
      <c r="I5146">
        <v>-135</v>
      </c>
      <c r="J5146">
        <v>80</v>
      </c>
      <c r="K5146" t="b">
        <v>0</v>
      </c>
      <c r="L5146">
        <v>238</v>
      </c>
      <c r="M5146" s="1" t="s">
        <v>56</v>
      </c>
      <c r="N5146" s="1" t="s">
        <v>57</v>
      </c>
      <c r="O5146">
        <v>4</v>
      </c>
      <c r="P5146" t="b">
        <v>0</v>
      </c>
      <c r="Q5146" t="b">
        <v>0</v>
      </c>
      <c r="R5146" s="1" t="s">
        <v>41</v>
      </c>
      <c r="S5146" s="1" t="s">
        <v>53</v>
      </c>
      <c r="T5146">
        <v>4</v>
      </c>
      <c r="U5146" s="1" t="s">
        <v>42</v>
      </c>
      <c r="V5146" s="1" t="s">
        <v>35</v>
      </c>
      <c r="W5146" s="1" t="str">
        <f>IF(OR(MasterData[[#This Row],[Event]]="Christmas Market", MasterData[[#This Row],[Event]]="Christmas"), "Christmas Sale", "Non-Christmas Sale")</f>
        <v>Non-Christmas Sale</v>
      </c>
      <c r="X5146" t="b">
        <v>1</v>
      </c>
      <c r="Y5146">
        <v>2</v>
      </c>
      <c r="Z5146">
        <v>60.09</v>
      </c>
      <c r="AA5146">
        <v>240.34</v>
      </c>
      <c r="AB5146">
        <v>0</v>
      </c>
      <c r="AC5146" t="str">
        <f>IF(MasterData[[#This Row],[Discount Amount]]&gt;0, "Promotional sale", "Non-Promotional Sales")</f>
        <v>Non-Promotional Sales</v>
      </c>
    </row>
    <row r="5147" spans="1:29" x14ac:dyDescent="0.25">
      <c r="A5147">
        <v>5146</v>
      </c>
      <c r="B5147" s="1" t="s">
        <v>282</v>
      </c>
      <c r="C5147" s="2">
        <v>0.32346064814814812</v>
      </c>
      <c r="D5147">
        <v>191</v>
      </c>
      <c r="E5147">
        <v>50</v>
      </c>
      <c r="F5147" s="1" t="s">
        <v>61</v>
      </c>
      <c r="G5147" s="1" t="s">
        <v>55</v>
      </c>
      <c r="H5147">
        <v>52.939900000000002</v>
      </c>
      <c r="I5147">
        <v>-106.4509</v>
      </c>
      <c r="J5147">
        <v>100</v>
      </c>
      <c r="K5147" t="b">
        <v>1</v>
      </c>
      <c r="L5147">
        <v>199</v>
      </c>
      <c r="M5147" s="1" t="s">
        <v>30</v>
      </c>
      <c r="N5147" s="1" t="s">
        <v>31</v>
      </c>
      <c r="O5147">
        <v>1</v>
      </c>
      <c r="P5147" t="b">
        <v>1</v>
      </c>
      <c r="Q5147" t="b">
        <v>1</v>
      </c>
      <c r="R5147" s="1" t="s">
        <v>52</v>
      </c>
      <c r="S5147" s="1" t="s">
        <v>49</v>
      </c>
      <c r="T5147">
        <v>2</v>
      </c>
      <c r="U5147" s="1" t="s">
        <v>45</v>
      </c>
      <c r="V5147" s="1" t="s">
        <v>59</v>
      </c>
      <c r="W5147" s="1" t="str">
        <f>IF(OR(MasterData[[#This Row],[Event]]="Christmas Market", MasterData[[#This Row],[Event]]="Christmas"), "Christmas Sale", "Non-Christmas Sale")</f>
        <v>Non-Christmas Sale</v>
      </c>
      <c r="X5147" t="b">
        <v>1</v>
      </c>
      <c r="Y5147">
        <v>3</v>
      </c>
      <c r="Z5147">
        <v>50.02</v>
      </c>
      <c r="AA5147">
        <v>50.02</v>
      </c>
      <c r="AB5147">
        <v>5</v>
      </c>
      <c r="AC5147" t="str">
        <f>IF(MasterData[[#This Row],[Discount Amount]]&gt;0, "Promotional sale", "Non-Promotional Sales")</f>
        <v>Promotional sale</v>
      </c>
    </row>
    <row r="5148" spans="1:29" x14ac:dyDescent="0.25">
      <c r="A5148">
        <v>5147</v>
      </c>
      <c r="B5148" s="1" t="s">
        <v>205</v>
      </c>
      <c r="C5148" s="2">
        <v>0.9673032407407407</v>
      </c>
      <c r="D5148">
        <v>55</v>
      </c>
      <c r="E5148">
        <v>30</v>
      </c>
      <c r="F5148" s="1" t="s">
        <v>37</v>
      </c>
      <c r="G5148" s="1" t="s">
        <v>68</v>
      </c>
      <c r="H5148">
        <v>46.318800000000003</v>
      </c>
      <c r="I5148">
        <v>-63.146099999999997</v>
      </c>
      <c r="J5148">
        <v>24</v>
      </c>
      <c r="K5148" t="b">
        <v>1</v>
      </c>
      <c r="L5148">
        <v>19</v>
      </c>
      <c r="M5148" s="1" t="s">
        <v>63</v>
      </c>
      <c r="N5148" s="1" t="s">
        <v>64</v>
      </c>
      <c r="O5148">
        <v>3</v>
      </c>
      <c r="P5148" t="b">
        <v>0</v>
      </c>
      <c r="Q5148" t="b">
        <v>0</v>
      </c>
      <c r="R5148" s="1" t="s">
        <v>41</v>
      </c>
      <c r="S5148" s="1" t="s">
        <v>33</v>
      </c>
      <c r="T5148">
        <v>4</v>
      </c>
      <c r="U5148" s="1" t="s">
        <v>42</v>
      </c>
      <c r="V5148" s="1" t="s">
        <v>59</v>
      </c>
      <c r="W5148" s="1" t="str">
        <f>IF(OR(MasterData[[#This Row],[Event]]="Christmas Market", MasterData[[#This Row],[Event]]="Christmas"), "Christmas Sale", "Non-Christmas Sale")</f>
        <v>Non-Christmas Sale</v>
      </c>
      <c r="X5148" t="b">
        <v>0</v>
      </c>
      <c r="Y5148">
        <v>5</v>
      </c>
      <c r="Z5148">
        <v>87.84</v>
      </c>
      <c r="AA5148">
        <v>263.52</v>
      </c>
      <c r="AB5148">
        <v>26.35</v>
      </c>
      <c r="AC5148" t="str">
        <f>IF(MasterData[[#This Row],[Discount Amount]]&gt;0, "Promotional sale", "Non-Promotional Sales")</f>
        <v>Promotional sale</v>
      </c>
    </row>
    <row r="5149" spans="1:29" x14ac:dyDescent="0.25">
      <c r="A5149">
        <v>5148</v>
      </c>
      <c r="B5149" s="1" t="s">
        <v>267</v>
      </c>
      <c r="C5149" s="2">
        <v>0.41462962962962968</v>
      </c>
      <c r="D5149">
        <v>112</v>
      </c>
      <c r="E5149">
        <v>27</v>
      </c>
      <c r="F5149" s="1" t="s">
        <v>61</v>
      </c>
      <c r="G5149" s="1" t="s">
        <v>44</v>
      </c>
      <c r="H5149">
        <v>46.813099999999999</v>
      </c>
      <c r="I5149">
        <v>-71.207499999999996</v>
      </c>
      <c r="J5149">
        <v>59</v>
      </c>
      <c r="K5149" t="b">
        <v>0</v>
      </c>
      <c r="L5149">
        <v>705</v>
      </c>
      <c r="M5149" s="1" t="s">
        <v>39</v>
      </c>
      <c r="N5149" s="1" t="s">
        <v>40</v>
      </c>
      <c r="O5149">
        <v>3</v>
      </c>
      <c r="P5149" t="b">
        <v>0</v>
      </c>
      <c r="Q5149" t="b">
        <v>1</v>
      </c>
      <c r="R5149" s="1" t="s">
        <v>32</v>
      </c>
      <c r="S5149" s="1" t="s">
        <v>33</v>
      </c>
      <c r="T5149">
        <v>5</v>
      </c>
      <c r="U5149" s="1" t="s">
        <v>45</v>
      </c>
      <c r="V5149" s="1" t="s">
        <v>46</v>
      </c>
      <c r="W5149" s="1" t="str">
        <f>IF(OR(MasterData[[#This Row],[Event]]="Christmas Market", MasterData[[#This Row],[Event]]="Christmas"), "Christmas Sale", "Non-Christmas Sale")</f>
        <v>Christmas Sale</v>
      </c>
      <c r="X5149" t="b">
        <v>1</v>
      </c>
      <c r="Y5149">
        <v>5</v>
      </c>
      <c r="Z5149">
        <v>98.67</v>
      </c>
      <c r="AA5149">
        <v>296.02</v>
      </c>
      <c r="AB5149">
        <v>0</v>
      </c>
      <c r="AC5149" t="str">
        <f>IF(MasterData[[#This Row],[Discount Amount]]&gt;0, "Promotional sale", "Non-Promotional Sales")</f>
        <v>Non-Promotional Sales</v>
      </c>
    </row>
    <row r="5150" spans="1:29" x14ac:dyDescent="0.25">
      <c r="A5150">
        <v>5149</v>
      </c>
      <c r="B5150" s="1" t="s">
        <v>306</v>
      </c>
      <c r="C5150" s="2">
        <v>0.44481481481481477</v>
      </c>
      <c r="D5150">
        <v>141</v>
      </c>
      <c r="E5150">
        <v>53</v>
      </c>
      <c r="F5150" s="1" t="s">
        <v>28</v>
      </c>
      <c r="G5150" s="1" t="s">
        <v>38</v>
      </c>
      <c r="H5150">
        <v>53.726700000000001</v>
      </c>
      <c r="I5150">
        <v>-127.6476</v>
      </c>
      <c r="J5150">
        <v>69</v>
      </c>
      <c r="K5150" t="b">
        <v>1</v>
      </c>
      <c r="L5150">
        <v>357</v>
      </c>
      <c r="M5150" s="1" t="s">
        <v>39</v>
      </c>
      <c r="N5150" s="1" t="s">
        <v>40</v>
      </c>
      <c r="O5150">
        <v>4</v>
      </c>
      <c r="P5150" t="b">
        <v>0</v>
      </c>
      <c r="Q5150" t="b">
        <v>1</v>
      </c>
      <c r="R5150" s="1" t="s">
        <v>52</v>
      </c>
      <c r="S5150" s="1" t="s">
        <v>53</v>
      </c>
      <c r="T5150">
        <v>5</v>
      </c>
      <c r="U5150" s="1" t="s">
        <v>34</v>
      </c>
      <c r="V5150" s="1" t="s">
        <v>46</v>
      </c>
      <c r="W5150" s="1" t="str">
        <f>IF(OR(MasterData[[#This Row],[Event]]="Christmas Market", MasterData[[#This Row],[Event]]="Christmas"), "Christmas Sale", "Non-Christmas Sale")</f>
        <v>Christmas Sale</v>
      </c>
      <c r="X5150" t="b">
        <v>0</v>
      </c>
      <c r="Y5150">
        <v>1</v>
      </c>
      <c r="Z5150">
        <v>31.92</v>
      </c>
      <c r="AA5150">
        <v>127.69</v>
      </c>
      <c r="AB5150">
        <v>0</v>
      </c>
      <c r="AC5150" t="str">
        <f>IF(MasterData[[#This Row],[Discount Amount]]&gt;0, "Promotional sale", "Non-Promotional Sales")</f>
        <v>Non-Promotional Sales</v>
      </c>
    </row>
    <row r="5151" spans="1:29" x14ac:dyDescent="0.25">
      <c r="A5151">
        <v>5150</v>
      </c>
      <c r="B5151" s="1" t="s">
        <v>183</v>
      </c>
      <c r="C5151" s="2">
        <v>0.52141203703703698</v>
      </c>
      <c r="D5151">
        <v>105</v>
      </c>
      <c r="E5151">
        <v>37</v>
      </c>
      <c r="F5151" s="1" t="s">
        <v>61</v>
      </c>
      <c r="G5151" s="1" t="s">
        <v>62</v>
      </c>
      <c r="H5151">
        <v>46.565300000000001</v>
      </c>
      <c r="I5151">
        <v>-66.4619</v>
      </c>
      <c r="J5151">
        <v>75</v>
      </c>
      <c r="K5151" t="b">
        <v>1</v>
      </c>
      <c r="L5151">
        <v>520</v>
      </c>
      <c r="M5151" s="1" t="s">
        <v>74</v>
      </c>
      <c r="N5151" s="1" t="s">
        <v>75</v>
      </c>
      <c r="O5151">
        <v>4</v>
      </c>
      <c r="P5151" t="b">
        <v>0</v>
      </c>
      <c r="Q5151" t="b">
        <v>0</v>
      </c>
      <c r="R5151" s="1" t="s">
        <v>41</v>
      </c>
      <c r="S5151" s="1" t="s">
        <v>33</v>
      </c>
      <c r="T5151">
        <v>4</v>
      </c>
      <c r="U5151" s="1" t="s">
        <v>45</v>
      </c>
      <c r="V5151" s="1" t="s">
        <v>46</v>
      </c>
      <c r="W5151" s="1" t="str">
        <f>IF(OR(MasterData[[#This Row],[Event]]="Christmas Market", MasterData[[#This Row],[Event]]="Christmas"), "Christmas Sale", "Non-Christmas Sale")</f>
        <v>Christmas Sale</v>
      </c>
      <c r="X5151" t="b">
        <v>1</v>
      </c>
      <c r="Y5151">
        <v>4</v>
      </c>
      <c r="Z5151">
        <v>36.880000000000003</v>
      </c>
      <c r="AA5151">
        <v>147.52000000000001</v>
      </c>
      <c r="AB5151">
        <v>0</v>
      </c>
      <c r="AC5151" t="str">
        <f>IF(MasterData[[#This Row],[Discount Amount]]&gt;0, "Promotional sale", "Non-Promotional Sales")</f>
        <v>Non-Promotional Sales</v>
      </c>
    </row>
    <row r="5152" spans="1:29" x14ac:dyDescent="0.25">
      <c r="A5152">
        <v>5151</v>
      </c>
      <c r="B5152" s="1" t="s">
        <v>91</v>
      </c>
      <c r="C5152" s="2">
        <v>0.69833333333333325</v>
      </c>
      <c r="D5152">
        <v>401</v>
      </c>
      <c r="E5152">
        <v>31</v>
      </c>
      <c r="F5152" s="1" t="s">
        <v>61</v>
      </c>
      <c r="G5152" s="1" t="s">
        <v>48</v>
      </c>
      <c r="H5152">
        <v>53.933300000000003</v>
      </c>
      <c r="I5152">
        <v>-116.5765</v>
      </c>
      <c r="J5152">
        <v>53</v>
      </c>
      <c r="K5152" t="b">
        <v>1</v>
      </c>
      <c r="L5152">
        <v>138</v>
      </c>
      <c r="M5152" s="1" t="s">
        <v>63</v>
      </c>
      <c r="N5152" s="1" t="s">
        <v>64</v>
      </c>
      <c r="O5152">
        <v>2</v>
      </c>
      <c r="P5152" t="b">
        <v>0</v>
      </c>
      <c r="Q5152" t="b">
        <v>0</v>
      </c>
      <c r="R5152" s="1" t="s">
        <v>52</v>
      </c>
      <c r="S5152" s="1" t="s">
        <v>33</v>
      </c>
      <c r="T5152">
        <v>3</v>
      </c>
      <c r="U5152" s="1" t="s">
        <v>45</v>
      </c>
      <c r="V5152" s="1" t="s">
        <v>46</v>
      </c>
      <c r="W5152" s="1" t="str">
        <f>IF(OR(MasterData[[#This Row],[Event]]="Christmas Market", MasterData[[#This Row],[Event]]="Christmas"), "Christmas Sale", "Non-Christmas Sale")</f>
        <v>Christmas Sale</v>
      </c>
      <c r="X5152" t="b">
        <v>0</v>
      </c>
      <c r="Y5152">
        <v>2</v>
      </c>
      <c r="Z5152">
        <v>91.85</v>
      </c>
      <c r="AA5152">
        <v>183.7</v>
      </c>
      <c r="AB5152">
        <v>0</v>
      </c>
      <c r="AC5152" t="str">
        <f>IF(MasterData[[#This Row],[Discount Amount]]&gt;0, "Promotional sale", "Non-Promotional Sales")</f>
        <v>Non-Promotional Sales</v>
      </c>
    </row>
    <row r="5153" spans="1:29" x14ac:dyDescent="0.25">
      <c r="A5153">
        <v>5152</v>
      </c>
      <c r="B5153" s="1" t="s">
        <v>85</v>
      </c>
      <c r="C5153" s="2">
        <v>0.37086805555555546</v>
      </c>
      <c r="D5153">
        <v>140</v>
      </c>
      <c r="E5153">
        <v>35</v>
      </c>
      <c r="F5153" s="1" t="s">
        <v>37</v>
      </c>
      <c r="G5153" s="1" t="s">
        <v>66</v>
      </c>
      <c r="H5153">
        <v>45.077800000000003</v>
      </c>
      <c r="I5153">
        <v>-63.546700000000001</v>
      </c>
      <c r="J5153">
        <v>30</v>
      </c>
      <c r="K5153" t="b">
        <v>1</v>
      </c>
      <c r="L5153">
        <v>582</v>
      </c>
      <c r="M5153" s="1" t="s">
        <v>74</v>
      </c>
      <c r="N5153" s="1" t="s">
        <v>75</v>
      </c>
      <c r="O5153">
        <v>3</v>
      </c>
      <c r="P5153" t="b">
        <v>0</v>
      </c>
      <c r="Q5153" t="b">
        <v>0</v>
      </c>
      <c r="R5153" s="1" t="s">
        <v>41</v>
      </c>
      <c r="S5153" s="1" t="s">
        <v>58</v>
      </c>
      <c r="T5153">
        <v>4</v>
      </c>
      <c r="U5153" s="1" t="s">
        <v>34</v>
      </c>
      <c r="V5153" s="1" t="s">
        <v>59</v>
      </c>
      <c r="W5153" s="1" t="str">
        <f>IF(OR(MasterData[[#This Row],[Event]]="Christmas Market", MasterData[[#This Row],[Event]]="Christmas"), "Christmas Sale", "Non-Christmas Sale")</f>
        <v>Non-Christmas Sale</v>
      </c>
      <c r="X5153" t="b">
        <v>0</v>
      </c>
      <c r="Y5153">
        <v>4</v>
      </c>
      <c r="Z5153">
        <v>46.44</v>
      </c>
      <c r="AA5153">
        <v>139.33000000000001</v>
      </c>
      <c r="AB5153">
        <v>13.93</v>
      </c>
      <c r="AC5153" t="str">
        <f>IF(MasterData[[#This Row],[Discount Amount]]&gt;0, "Promotional sale", "Non-Promotional Sales")</f>
        <v>Promotional sale</v>
      </c>
    </row>
    <row r="5154" spans="1:29" x14ac:dyDescent="0.25">
      <c r="A5154">
        <v>5153</v>
      </c>
      <c r="B5154" s="1" t="s">
        <v>241</v>
      </c>
      <c r="C5154" s="2">
        <v>0.47987268518518511</v>
      </c>
      <c r="D5154">
        <v>69</v>
      </c>
      <c r="E5154">
        <v>33</v>
      </c>
      <c r="F5154" s="1" t="s">
        <v>61</v>
      </c>
      <c r="G5154" s="1" t="s">
        <v>29</v>
      </c>
      <c r="H5154">
        <v>51.253799999999998</v>
      </c>
      <c r="I5154">
        <v>-85.3232</v>
      </c>
      <c r="J5154">
        <v>59</v>
      </c>
      <c r="K5154" t="b">
        <v>1</v>
      </c>
      <c r="L5154">
        <v>759</v>
      </c>
      <c r="M5154" s="1" t="s">
        <v>74</v>
      </c>
      <c r="N5154" s="1" t="s">
        <v>75</v>
      </c>
      <c r="O5154">
        <v>5</v>
      </c>
      <c r="P5154" t="b">
        <v>1</v>
      </c>
      <c r="Q5154" t="b">
        <v>0</v>
      </c>
      <c r="R5154" s="1" t="s">
        <v>41</v>
      </c>
      <c r="S5154" s="1" t="s">
        <v>49</v>
      </c>
      <c r="T5154">
        <v>4</v>
      </c>
      <c r="U5154" s="1" t="s">
        <v>45</v>
      </c>
      <c r="V5154" s="1" t="s">
        <v>46</v>
      </c>
      <c r="W5154" s="1" t="str">
        <f>IF(OR(MasterData[[#This Row],[Event]]="Christmas Market", MasterData[[#This Row],[Event]]="Christmas"), "Christmas Sale", "Non-Christmas Sale")</f>
        <v>Christmas Sale</v>
      </c>
      <c r="X5154" t="b">
        <v>1</v>
      </c>
      <c r="Y5154">
        <v>3</v>
      </c>
      <c r="Z5154">
        <v>69.23</v>
      </c>
      <c r="AA5154">
        <v>346.14</v>
      </c>
      <c r="AB5154">
        <v>0</v>
      </c>
      <c r="AC5154" t="str">
        <f>IF(MasterData[[#This Row],[Discount Amount]]&gt;0, "Promotional sale", "Non-Promotional Sales")</f>
        <v>Non-Promotional Sales</v>
      </c>
    </row>
    <row r="5155" spans="1:29" x14ac:dyDescent="0.25">
      <c r="A5155">
        <v>5154</v>
      </c>
      <c r="B5155" s="1" t="s">
        <v>255</v>
      </c>
      <c r="C5155" s="2">
        <v>0.62896990740740732</v>
      </c>
      <c r="D5155">
        <v>104</v>
      </c>
      <c r="E5155">
        <v>54</v>
      </c>
      <c r="F5155" s="1" t="s">
        <v>28</v>
      </c>
      <c r="G5155" s="1" t="s">
        <v>68</v>
      </c>
      <c r="H5155">
        <v>46.318800000000003</v>
      </c>
      <c r="I5155">
        <v>-63.146099999999997</v>
      </c>
      <c r="J5155">
        <v>25</v>
      </c>
      <c r="K5155" t="b">
        <v>0</v>
      </c>
      <c r="L5155">
        <v>50</v>
      </c>
      <c r="M5155" s="1" t="s">
        <v>39</v>
      </c>
      <c r="N5155" s="1" t="s">
        <v>40</v>
      </c>
      <c r="O5155">
        <v>2</v>
      </c>
      <c r="P5155" t="b">
        <v>0</v>
      </c>
      <c r="Q5155" t="b">
        <v>1</v>
      </c>
      <c r="R5155" s="1" t="s">
        <v>32</v>
      </c>
      <c r="S5155" s="1" t="s">
        <v>53</v>
      </c>
      <c r="T5155">
        <v>1</v>
      </c>
      <c r="U5155" s="1" t="s">
        <v>34</v>
      </c>
      <c r="V5155" s="1" t="s">
        <v>59</v>
      </c>
      <c r="W5155" s="1" t="str">
        <f>IF(OR(MasterData[[#This Row],[Event]]="Christmas Market", MasterData[[#This Row],[Event]]="Christmas"), "Christmas Sale", "Non-Christmas Sale")</f>
        <v>Non-Christmas Sale</v>
      </c>
      <c r="X5155" t="b">
        <v>0</v>
      </c>
      <c r="Y5155">
        <v>5</v>
      </c>
      <c r="Z5155">
        <v>41.05</v>
      </c>
      <c r="AA5155">
        <v>82.11</v>
      </c>
      <c r="AB5155">
        <v>8.2100000000000009</v>
      </c>
      <c r="AC5155" t="str">
        <f>IF(MasterData[[#This Row],[Discount Amount]]&gt;0, "Promotional sale", "Non-Promotional Sales")</f>
        <v>Promotional sale</v>
      </c>
    </row>
    <row r="5156" spans="1:29" x14ac:dyDescent="0.25">
      <c r="A5156">
        <v>5155</v>
      </c>
      <c r="B5156" s="1" t="s">
        <v>257</v>
      </c>
      <c r="C5156" s="2">
        <v>0.63849537037037041</v>
      </c>
      <c r="D5156">
        <v>484</v>
      </c>
      <c r="E5156">
        <v>23</v>
      </c>
      <c r="F5156" s="1" t="s">
        <v>61</v>
      </c>
      <c r="G5156" s="1" t="s">
        <v>48</v>
      </c>
      <c r="H5156">
        <v>53.933300000000003</v>
      </c>
      <c r="I5156">
        <v>-116.5765</v>
      </c>
      <c r="J5156">
        <v>20</v>
      </c>
      <c r="K5156" t="b">
        <v>0</v>
      </c>
      <c r="L5156">
        <v>662</v>
      </c>
      <c r="M5156" s="1" t="s">
        <v>74</v>
      </c>
      <c r="N5156" s="1" t="s">
        <v>75</v>
      </c>
      <c r="O5156">
        <v>4</v>
      </c>
      <c r="P5156" t="b">
        <v>1</v>
      </c>
      <c r="Q5156" t="b">
        <v>0</v>
      </c>
      <c r="R5156" s="1" t="s">
        <v>32</v>
      </c>
      <c r="S5156" s="1" t="s">
        <v>58</v>
      </c>
      <c r="T5156">
        <v>1</v>
      </c>
      <c r="U5156" s="1" t="s">
        <v>42</v>
      </c>
      <c r="V5156" s="1" t="s">
        <v>46</v>
      </c>
      <c r="W5156" s="1" t="str">
        <f>IF(OR(MasterData[[#This Row],[Event]]="Christmas Market", MasterData[[#This Row],[Event]]="Christmas"), "Christmas Sale", "Non-Christmas Sale")</f>
        <v>Christmas Sale</v>
      </c>
      <c r="X5156" t="b">
        <v>0</v>
      </c>
      <c r="Y5156">
        <v>4</v>
      </c>
      <c r="Z5156">
        <v>87.8</v>
      </c>
      <c r="AA5156">
        <v>351.2</v>
      </c>
      <c r="AB5156">
        <v>0</v>
      </c>
      <c r="AC5156" t="str">
        <f>IF(MasterData[[#This Row],[Discount Amount]]&gt;0, "Promotional sale", "Non-Promotional Sales")</f>
        <v>Non-Promotional Sales</v>
      </c>
    </row>
    <row r="5157" spans="1:29" x14ac:dyDescent="0.25">
      <c r="A5157">
        <v>5156</v>
      </c>
      <c r="B5157" s="1" t="s">
        <v>362</v>
      </c>
      <c r="C5157" s="2">
        <v>0.49159722222222224</v>
      </c>
      <c r="D5157">
        <v>351</v>
      </c>
      <c r="E5157">
        <v>26</v>
      </c>
      <c r="F5157" s="1" t="s">
        <v>28</v>
      </c>
      <c r="G5157" s="1" t="s">
        <v>66</v>
      </c>
      <c r="H5157">
        <v>45.077800000000003</v>
      </c>
      <c r="I5157">
        <v>-63.546700000000001</v>
      </c>
      <c r="J5157">
        <v>87</v>
      </c>
      <c r="K5157" t="b">
        <v>0</v>
      </c>
      <c r="L5157">
        <v>71</v>
      </c>
      <c r="M5157" s="1" t="s">
        <v>56</v>
      </c>
      <c r="N5157" s="1" t="s">
        <v>57</v>
      </c>
      <c r="O5157">
        <v>2</v>
      </c>
      <c r="P5157" t="b">
        <v>1</v>
      </c>
      <c r="Q5157" t="b">
        <v>0</v>
      </c>
      <c r="R5157" s="1" t="s">
        <v>41</v>
      </c>
      <c r="S5157" s="1" t="s">
        <v>33</v>
      </c>
      <c r="T5157">
        <v>4</v>
      </c>
      <c r="U5157" s="1" t="s">
        <v>42</v>
      </c>
      <c r="V5157" s="1" t="s">
        <v>46</v>
      </c>
      <c r="W5157" s="1" t="str">
        <f>IF(OR(MasterData[[#This Row],[Event]]="Christmas Market", MasterData[[#This Row],[Event]]="Christmas"), "Christmas Sale", "Non-Christmas Sale")</f>
        <v>Christmas Sale</v>
      </c>
      <c r="X5157" t="b">
        <v>0</v>
      </c>
      <c r="Y5157">
        <v>4</v>
      </c>
      <c r="Z5157">
        <v>68.94</v>
      </c>
      <c r="AA5157">
        <v>137.88</v>
      </c>
      <c r="AB5157">
        <v>0</v>
      </c>
      <c r="AC5157" t="str">
        <f>IF(MasterData[[#This Row],[Discount Amount]]&gt;0, "Promotional sale", "Non-Promotional Sales")</f>
        <v>Non-Promotional Sales</v>
      </c>
    </row>
    <row r="5158" spans="1:29" x14ac:dyDescent="0.25">
      <c r="A5158">
        <v>5157</v>
      </c>
      <c r="B5158" s="1" t="s">
        <v>94</v>
      </c>
      <c r="C5158" s="2">
        <v>0.4629050925925926</v>
      </c>
      <c r="D5158">
        <v>107</v>
      </c>
      <c r="E5158">
        <v>58</v>
      </c>
      <c r="F5158" s="1" t="s">
        <v>37</v>
      </c>
      <c r="G5158" s="1" t="s">
        <v>68</v>
      </c>
      <c r="H5158">
        <v>46.318800000000003</v>
      </c>
      <c r="I5158">
        <v>-63.146099999999997</v>
      </c>
      <c r="J5158">
        <v>18</v>
      </c>
      <c r="K5158" t="b">
        <v>1</v>
      </c>
      <c r="L5158">
        <v>113</v>
      </c>
      <c r="M5158" s="1" t="s">
        <v>56</v>
      </c>
      <c r="N5158" s="1" t="s">
        <v>57</v>
      </c>
      <c r="O5158">
        <v>1</v>
      </c>
      <c r="P5158" t="b">
        <v>0</v>
      </c>
      <c r="Q5158" t="b">
        <v>0</v>
      </c>
      <c r="R5158" s="1" t="s">
        <v>32</v>
      </c>
      <c r="S5158" s="1" t="s">
        <v>49</v>
      </c>
      <c r="T5158">
        <v>3</v>
      </c>
      <c r="U5158" s="1" t="s">
        <v>45</v>
      </c>
      <c r="V5158" s="1" t="s">
        <v>46</v>
      </c>
      <c r="W5158" s="1" t="str">
        <f>IF(OR(MasterData[[#This Row],[Event]]="Christmas Market", MasterData[[#This Row],[Event]]="Christmas"), "Christmas Sale", "Non-Christmas Sale")</f>
        <v>Christmas Sale</v>
      </c>
      <c r="X5158" t="b">
        <v>1</v>
      </c>
      <c r="Y5158">
        <v>4</v>
      </c>
      <c r="Z5158">
        <v>60.63</v>
      </c>
      <c r="AA5158">
        <v>60.63</v>
      </c>
      <c r="AB5158">
        <v>0</v>
      </c>
      <c r="AC5158" t="str">
        <f>IF(MasterData[[#This Row],[Discount Amount]]&gt;0, "Promotional sale", "Non-Promotional Sales")</f>
        <v>Non-Promotional Sales</v>
      </c>
    </row>
    <row r="5159" spans="1:29" x14ac:dyDescent="0.25">
      <c r="A5159">
        <v>5158</v>
      </c>
      <c r="B5159" s="1" t="s">
        <v>285</v>
      </c>
      <c r="C5159" s="2">
        <v>0.55334490740740749</v>
      </c>
      <c r="D5159">
        <v>116</v>
      </c>
      <c r="E5159">
        <v>59</v>
      </c>
      <c r="F5159" s="1" t="s">
        <v>28</v>
      </c>
      <c r="G5159" s="1" t="s">
        <v>66</v>
      </c>
      <c r="H5159">
        <v>45.077800000000003</v>
      </c>
      <c r="I5159">
        <v>-63.546700000000001</v>
      </c>
      <c r="J5159">
        <v>55</v>
      </c>
      <c r="K5159" t="b">
        <v>1</v>
      </c>
      <c r="L5159">
        <v>823</v>
      </c>
      <c r="M5159" s="1" t="s">
        <v>56</v>
      </c>
      <c r="N5159" s="1" t="s">
        <v>57</v>
      </c>
      <c r="O5159">
        <v>2</v>
      </c>
      <c r="P5159" t="b">
        <v>1</v>
      </c>
      <c r="Q5159" t="b">
        <v>1</v>
      </c>
      <c r="R5159" s="1" t="s">
        <v>32</v>
      </c>
      <c r="S5159" s="1" t="s">
        <v>33</v>
      </c>
      <c r="T5159">
        <v>2</v>
      </c>
      <c r="U5159" s="1" t="s">
        <v>45</v>
      </c>
      <c r="V5159" s="1" t="s">
        <v>46</v>
      </c>
      <c r="W5159" s="1" t="str">
        <f>IF(OR(MasterData[[#This Row],[Event]]="Christmas Market", MasterData[[#This Row],[Event]]="Christmas"), "Christmas Sale", "Non-Christmas Sale")</f>
        <v>Christmas Sale</v>
      </c>
      <c r="X5159" t="b">
        <v>1</v>
      </c>
      <c r="Y5159">
        <v>1</v>
      </c>
      <c r="Z5159">
        <v>87.34</v>
      </c>
      <c r="AA5159">
        <v>174.68</v>
      </c>
      <c r="AB5159">
        <v>0</v>
      </c>
      <c r="AC5159" t="str">
        <f>IF(MasterData[[#This Row],[Discount Amount]]&gt;0, "Promotional sale", "Non-Promotional Sales")</f>
        <v>Non-Promotional Sales</v>
      </c>
    </row>
    <row r="5160" spans="1:29" x14ac:dyDescent="0.25">
      <c r="A5160">
        <v>5159</v>
      </c>
      <c r="B5160" s="1" t="s">
        <v>71</v>
      </c>
      <c r="C5160" s="2">
        <v>1.388888888888884E-3</v>
      </c>
      <c r="D5160">
        <v>370</v>
      </c>
      <c r="E5160">
        <v>33</v>
      </c>
      <c r="F5160" s="1" t="s">
        <v>28</v>
      </c>
      <c r="G5160" s="1" t="s">
        <v>29</v>
      </c>
      <c r="H5160">
        <v>51.253799999999998</v>
      </c>
      <c r="I5160">
        <v>-85.3232</v>
      </c>
      <c r="J5160">
        <v>81</v>
      </c>
      <c r="K5160" t="b">
        <v>0</v>
      </c>
      <c r="L5160">
        <v>268</v>
      </c>
      <c r="M5160" s="1" t="s">
        <v>56</v>
      </c>
      <c r="N5160" s="1" t="s">
        <v>57</v>
      </c>
      <c r="O5160">
        <v>3</v>
      </c>
      <c r="P5160" t="b">
        <v>1</v>
      </c>
      <c r="Q5160" t="b">
        <v>1</v>
      </c>
      <c r="R5160" s="1" t="s">
        <v>52</v>
      </c>
      <c r="S5160" s="1" t="s">
        <v>53</v>
      </c>
      <c r="T5160">
        <v>2</v>
      </c>
      <c r="U5160" s="1" t="s">
        <v>34</v>
      </c>
      <c r="V5160" s="1" t="s">
        <v>59</v>
      </c>
      <c r="W5160" s="1" t="str">
        <f>IF(OR(MasterData[[#This Row],[Event]]="Christmas Market", MasterData[[#This Row],[Event]]="Christmas"), "Christmas Sale", "Non-Christmas Sale")</f>
        <v>Non-Christmas Sale</v>
      </c>
      <c r="X5160" t="b">
        <v>0</v>
      </c>
      <c r="Y5160">
        <v>4</v>
      </c>
      <c r="Z5160">
        <v>44.64</v>
      </c>
      <c r="AA5160">
        <v>133.91999999999999</v>
      </c>
      <c r="AB5160">
        <v>13.39</v>
      </c>
      <c r="AC5160" t="str">
        <f>IF(MasterData[[#This Row],[Discount Amount]]&gt;0, "Promotional sale", "Non-Promotional Sales")</f>
        <v>Promotional sale</v>
      </c>
    </row>
    <row r="5161" spans="1:29" x14ac:dyDescent="0.25">
      <c r="A5161">
        <v>5160</v>
      </c>
      <c r="B5161" s="1" t="s">
        <v>277</v>
      </c>
      <c r="C5161" s="2">
        <v>0.22437499999999999</v>
      </c>
      <c r="D5161">
        <v>407</v>
      </c>
      <c r="E5161">
        <v>31</v>
      </c>
      <c r="F5161" s="1" t="s">
        <v>61</v>
      </c>
      <c r="G5161" s="1" t="s">
        <v>48</v>
      </c>
      <c r="H5161">
        <v>53.933300000000003</v>
      </c>
      <c r="I5161">
        <v>-116.5765</v>
      </c>
      <c r="J5161">
        <v>71</v>
      </c>
      <c r="K5161" t="b">
        <v>0</v>
      </c>
      <c r="L5161">
        <v>80</v>
      </c>
      <c r="M5161" s="1" t="s">
        <v>39</v>
      </c>
      <c r="N5161" s="1" t="s">
        <v>40</v>
      </c>
      <c r="O5161">
        <v>5</v>
      </c>
      <c r="P5161" t="b">
        <v>1</v>
      </c>
      <c r="Q5161" t="b">
        <v>1</v>
      </c>
      <c r="R5161" s="1" t="s">
        <v>32</v>
      </c>
      <c r="S5161" s="1" t="s">
        <v>53</v>
      </c>
      <c r="T5161">
        <v>5</v>
      </c>
      <c r="U5161" s="1" t="s">
        <v>34</v>
      </c>
      <c r="V5161" s="1" t="s">
        <v>46</v>
      </c>
      <c r="W5161" s="1" t="str">
        <f>IF(OR(MasterData[[#This Row],[Event]]="Christmas Market", MasterData[[#This Row],[Event]]="Christmas"), "Christmas Sale", "Non-Christmas Sale")</f>
        <v>Christmas Sale</v>
      </c>
      <c r="X5161" t="b">
        <v>0</v>
      </c>
      <c r="Y5161">
        <v>4</v>
      </c>
      <c r="Z5161">
        <v>56.71</v>
      </c>
      <c r="AA5161">
        <v>283.56</v>
      </c>
      <c r="AB5161">
        <v>0</v>
      </c>
      <c r="AC5161" t="str">
        <f>IF(MasterData[[#This Row],[Discount Amount]]&gt;0, "Promotional sale", "Non-Promotional Sales")</f>
        <v>Non-Promotional Sales</v>
      </c>
    </row>
    <row r="5162" spans="1:29" x14ac:dyDescent="0.25">
      <c r="A5162">
        <v>5161</v>
      </c>
      <c r="B5162" s="1" t="s">
        <v>120</v>
      </c>
      <c r="C5162" s="2">
        <v>0.67087962962962955</v>
      </c>
      <c r="D5162">
        <v>496</v>
      </c>
      <c r="E5162">
        <v>45</v>
      </c>
      <c r="F5162" s="1" t="s">
        <v>37</v>
      </c>
      <c r="G5162" s="1" t="s">
        <v>81</v>
      </c>
      <c r="H5162">
        <v>64.248000000000005</v>
      </c>
      <c r="I5162">
        <v>-84.889600000000002</v>
      </c>
      <c r="J5162">
        <v>16</v>
      </c>
      <c r="K5162" t="b">
        <v>1</v>
      </c>
      <c r="L5162">
        <v>930</v>
      </c>
      <c r="M5162" s="1" t="s">
        <v>63</v>
      </c>
      <c r="N5162" s="1" t="s">
        <v>64</v>
      </c>
      <c r="O5162">
        <v>2</v>
      </c>
      <c r="P5162" t="b">
        <v>0</v>
      </c>
      <c r="Q5162" t="b">
        <v>0</v>
      </c>
      <c r="R5162" s="1" t="s">
        <v>41</v>
      </c>
      <c r="S5162" s="1" t="s">
        <v>58</v>
      </c>
      <c r="T5162">
        <v>4</v>
      </c>
      <c r="U5162" s="1" t="s">
        <v>34</v>
      </c>
      <c r="V5162" s="1" t="s">
        <v>46</v>
      </c>
      <c r="W5162" s="1" t="str">
        <f>IF(OR(MasterData[[#This Row],[Event]]="Christmas Market", MasterData[[#This Row],[Event]]="Christmas"), "Christmas Sale", "Non-Christmas Sale")</f>
        <v>Christmas Sale</v>
      </c>
      <c r="X5162" t="b">
        <v>1</v>
      </c>
      <c r="Y5162">
        <v>4</v>
      </c>
      <c r="Z5162">
        <v>20.61</v>
      </c>
      <c r="AA5162">
        <v>41.22</v>
      </c>
      <c r="AB5162">
        <v>0</v>
      </c>
      <c r="AC5162" t="str">
        <f>IF(MasterData[[#This Row],[Discount Amount]]&gt;0, "Promotional sale", "Non-Promotional Sales")</f>
        <v>Non-Promotional Sales</v>
      </c>
    </row>
    <row r="5163" spans="1:29" x14ac:dyDescent="0.25">
      <c r="A5163">
        <v>5162</v>
      </c>
      <c r="B5163" s="1" t="s">
        <v>108</v>
      </c>
      <c r="C5163" s="2">
        <v>9.3032407407407369E-2</v>
      </c>
      <c r="D5163">
        <v>174</v>
      </c>
      <c r="E5163">
        <v>60</v>
      </c>
      <c r="F5163" s="1" t="s">
        <v>37</v>
      </c>
      <c r="G5163" s="1" t="s">
        <v>44</v>
      </c>
      <c r="H5163">
        <v>46.813099999999999</v>
      </c>
      <c r="I5163">
        <v>-71.207499999999996</v>
      </c>
      <c r="J5163">
        <v>32</v>
      </c>
      <c r="K5163" t="b">
        <v>0</v>
      </c>
      <c r="L5163">
        <v>85</v>
      </c>
      <c r="M5163" s="1" t="s">
        <v>30</v>
      </c>
      <c r="N5163" s="1" t="s">
        <v>31</v>
      </c>
      <c r="O5163">
        <v>2</v>
      </c>
      <c r="P5163" t="b">
        <v>1</v>
      </c>
      <c r="Q5163" t="b">
        <v>0</v>
      </c>
      <c r="R5163" s="1" t="s">
        <v>41</v>
      </c>
      <c r="S5163" s="1" t="s">
        <v>53</v>
      </c>
      <c r="T5163">
        <v>4</v>
      </c>
      <c r="U5163" s="1" t="s">
        <v>42</v>
      </c>
      <c r="V5163" s="1" t="s">
        <v>59</v>
      </c>
      <c r="W5163" s="1" t="str">
        <f>IF(OR(MasterData[[#This Row],[Event]]="Christmas Market", MasterData[[#This Row],[Event]]="Christmas"), "Christmas Sale", "Non-Christmas Sale")</f>
        <v>Non-Christmas Sale</v>
      </c>
      <c r="X5163" t="b">
        <v>0</v>
      </c>
      <c r="Y5163">
        <v>2</v>
      </c>
      <c r="Z5163">
        <v>63.08</v>
      </c>
      <c r="AA5163">
        <v>126.15</v>
      </c>
      <c r="AB5163">
        <v>12.62</v>
      </c>
      <c r="AC5163" t="str">
        <f>IF(MasterData[[#This Row],[Discount Amount]]&gt;0, "Promotional sale", "Non-Promotional Sales")</f>
        <v>Promotional sale</v>
      </c>
    </row>
    <row r="5164" spans="1:29" x14ac:dyDescent="0.25">
      <c r="A5164">
        <v>5163</v>
      </c>
      <c r="B5164" s="1" t="s">
        <v>86</v>
      </c>
      <c r="C5164" s="2">
        <v>0.95275462962962965</v>
      </c>
      <c r="D5164">
        <v>333</v>
      </c>
      <c r="E5164">
        <v>55</v>
      </c>
      <c r="F5164" s="1" t="s">
        <v>28</v>
      </c>
      <c r="G5164" s="1" t="s">
        <v>48</v>
      </c>
      <c r="H5164">
        <v>53.933300000000003</v>
      </c>
      <c r="I5164">
        <v>-116.5765</v>
      </c>
      <c r="J5164">
        <v>66</v>
      </c>
      <c r="K5164" t="b">
        <v>1</v>
      </c>
      <c r="L5164">
        <v>77</v>
      </c>
      <c r="M5164" s="1" t="s">
        <v>63</v>
      </c>
      <c r="N5164" s="1" t="s">
        <v>64</v>
      </c>
      <c r="O5164">
        <v>3</v>
      </c>
      <c r="P5164" t="b">
        <v>0</v>
      </c>
      <c r="Q5164" t="b">
        <v>0</v>
      </c>
      <c r="R5164" s="1" t="s">
        <v>41</v>
      </c>
      <c r="S5164" s="1" t="s">
        <v>49</v>
      </c>
      <c r="T5164">
        <v>4</v>
      </c>
      <c r="U5164" s="1" t="s">
        <v>42</v>
      </c>
      <c r="V5164" s="1" t="s">
        <v>59</v>
      </c>
      <c r="W5164" s="1" t="str">
        <f>IF(OR(MasterData[[#This Row],[Event]]="Christmas Market", MasterData[[#This Row],[Event]]="Christmas"), "Christmas Sale", "Non-Christmas Sale")</f>
        <v>Non-Christmas Sale</v>
      </c>
      <c r="X5164" t="b">
        <v>0</v>
      </c>
      <c r="Y5164">
        <v>1</v>
      </c>
      <c r="Z5164">
        <v>59.48</v>
      </c>
      <c r="AA5164">
        <v>178.45</v>
      </c>
      <c r="AB5164">
        <v>17.850000000000001</v>
      </c>
      <c r="AC5164" t="str">
        <f>IF(MasterData[[#This Row],[Discount Amount]]&gt;0, "Promotional sale", "Non-Promotional Sales")</f>
        <v>Promotional sale</v>
      </c>
    </row>
    <row r="5165" spans="1:29" x14ac:dyDescent="0.25">
      <c r="A5165">
        <v>5164</v>
      </c>
      <c r="B5165" s="1" t="s">
        <v>230</v>
      </c>
      <c r="C5165" s="2">
        <v>0.50837962962962968</v>
      </c>
      <c r="D5165">
        <v>355</v>
      </c>
      <c r="E5165">
        <v>46</v>
      </c>
      <c r="F5165" s="1" t="s">
        <v>61</v>
      </c>
      <c r="G5165" s="1" t="s">
        <v>51</v>
      </c>
      <c r="H5165">
        <v>53.760899999999999</v>
      </c>
      <c r="I5165">
        <v>-98.813900000000004</v>
      </c>
      <c r="J5165">
        <v>38</v>
      </c>
      <c r="K5165" t="b">
        <v>1</v>
      </c>
      <c r="L5165">
        <v>431</v>
      </c>
      <c r="M5165" s="1" t="s">
        <v>30</v>
      </c>
      <c r="N5165" s="1" t="s">
        <v>31</v>
      </c>
      <c r="O5165">
        <v>3</v>
      </c>
      <c r="P5165" t="b">
        <v>0</v>
      </c>
      <c r="Q5165" t="b">
        <v>1</v>
      </c>
      <c r="R5165" s="1" t="s">
        <v>41</v>
      </c>
      <c r="S5165" s="1" t="s">
        <v>53</v>
      </c>
      <c r="T5165">
        <v>1</v>
      </c>
      <c r="U5165" s="1" t="s">
        <v>45</v>
      </c>
      <c r="V5165" s="1" t="s">
        <v>59</v>
      </c>
      <c r="W5165" s="1" t="str">
        <f>IF(OR(MasterData[[#This Row],[Event]]="Christmas Market", MasterData[[#This Row],[Event]]="Christmas"), "Christmas Sale", "Non-Christmas Sale")</f>
        <v>Non-Christmas Sale</v>
      </c>
      <c r="X5165" t="b">
        <v>1</v>
      </c>
      <c r="Y5165">
        <v>5</v>
      </c>
      <c r="Z5165">
        <v>20.13</v>
      </c>
      <c r="AA5165">
        <v>60.39</v>
      </c>
      <c r="AB5165">
        <v>6.04</v>
      </c>
      <c r="AC5165" t="str">
        <f>IF(MasterData[[#This Row],[Discount Amount]]&gt;0, "Promotional sale", "Non-Promotional Sales")</f>
        <v>Promotional sale</v>
      </c>
    </row>
    <row r="5166" spans="1:29" x14ac:dyDescent="0.25">
      <c r="A5166">
        <v>5165</v>
      </c>
      <c r="B5166" s="1" t="s">
        <v>166</v>
      </c>
      <c r="C5166" s="2">
        <v>0.16630787037037043</v>
      </c>
      <c r="D5166">
        <v>354</v>
      </c>
      <c r="E5166">
        <v>37</v>
      </c>
      <c r="F5166" s="1" t="s">
        <v>61</v>
      </c>
      <c r="G5166" s="1" t="s">
        <v>44</v>
      </c>
      <c r="H5166">
        <v>46.813099999999999</v>
      </c>
      <c r="I5166">
        <v>-71.207499999999996</v>
      </c>
      <c r="J5166">
        <v>79</v>
      </c>
      <c r="K5166" t="b">
        <v>1</v>
      </c>
      <c r="L5166">
        <v>858</v>
      </c>
      <c r="M5166" s="1" t="s">
        <v>74</v>
      </c>
      <c r="N5166" s="1" t="s">
        <v>75</v>
      </c>
      <c r="O5166">
        <v>5</v>
      </c>
      <c r="P5166" t="b">
        <v>1</v>
      </c>
      <c r="Q5166" t="b">
        <v>1</v>
      </c>
      <c r="R5166" s="1" t="s">
        <v>41</v>
      </c>
      <c r="S5166" s="1" t="s">
        <v>49</v>
      </c>
      <c r="T5166">
        <v>2</v>
      </c>
      <c r="U5166" s="1" t="s">
        <v>45</v>
      </c>
      <c r="V5166" s="1" t="s">
        <v>59</v>
      </c>
      <c r="W5166" s="1" t="str">
        <f>IF(OR(MasterData[[#This Row],[Event]]="Christmas Market", MasterData[[#This Row],[Event]]="Christmas"), "Christmas Sale", "Non-Christmas Sale")</f>
        <v>Non-Christmas Sale</v>
      </c>
      <c r="X5166" t="b">
        <v>1</v>
      </c>
      <c r="Y5166">
        <v>5</v>
      </c>
      <c r="Z5166">
        <v>20</v>
      </c>
      <c r="AA5166">
        <v>100</v>
      </c>
      <c r="AB5166">
        <v>10</v>
      </c>
      <c r="AC5166" t="str">
        <f>IF(MasterData[[#This Row],[Discount Amount]]&gt;0, "Promotional sale", "Non-Promotional Sales")</f>
        <v>Promotional sale</v>
      </c>
    </row>
    <row r="5167" spans="1:29" x14ac:dyDescent="0.25">
      <c r="A5167">
        <v>5166</v>
      </c>
      <c r="B5167" s="1" t="s">
        <v>352</v>
      </c>
      <c r="C5167" s="2">
        <v>0.99555555555555553</v>
      </c>
      <c r="D5167">
        <v>190</v>
      </c>
      <c r="E5167">
        <v>50</v>
      </c>
      <c r="F5167" s="1" t="s">
        <v>61</v>
      </c>
      <c r="G5167" s="1" t="s">
        <v>66</v>
      </c>
      <c r="H5167">
        <v>45.077800000000003</v>
      </c>
      <c r="I5167">
        <v>-63.546700000000001</v>
      </c>
      <c r="J5167">
        <v>79</v>
      </c>
      <c r="K5167" t="b">
        <v>1</v>
      </c>
      <c r="L5167">
        <v>901</v>
      </c>
      <c r="M5167" s="1" t="s">
        <v>39</v>
      </c>
      <c r="N5167" s="1" t="s">
        <v>40</v>
      </c>
      <c r="O5167">
        <v>4</v>
      </c>
      <c r="P5167" t="b">
        <v>0</v>
      </c>
      <c r="Q5167" t="b">
        <v>0</v>
      </c>
      <c r="R5167" s="1" t="s">
        <v>41</v>
      </c>
      <c r="S5167" s="1" t="s">
        <v>53</v>
      </c>
      <c r="T5167">
        <v>4</v>
      </c>
      <c r="U5167" s="1" t="s">
        <v>34</v>
      </c>
      <c r="V5167" s="1" t="s">
        <v>35</v>
      </c>
      <c r="W5167" s="1" t="str">
        <f>IF(OR(MasterData[[#This Row],[Event]]="Christmas Market", MasterData[[#This Row],[Event]]="Christmas"), "Christmas Sale", "Non-Christmas Sale")</f>
        <v>Non-Christmas Sale</v>
      </c>
      <c r="X5167" t="b">
        <v>1</v>
      </c>
      <c r="Y5167">
        <v>3</v>
      </c>
      <c r="Z5167">
        <v>61.68</v>
      </c>
      <c r="AA5167">
        <v>246.72</v>
      </c>
      <c r="AB5167">
        <v>0</v>
      </c>
      <c r="AC5167" t="str">
        <f>IF(MasterData[[#This Row],[Discount Amount]]&gt;0, "Promotional sale", "Non-Promotional Sales")</f>
        <v>Non-Promotional Sales</v>
      </c>
    </row>
    <row r="5168" spans="1:29" x14ac:dyDescent="0.25">
      <c r="A5168">
        <v>5167</v>
      </c>
      <c r="B5168" s="1" t="s">
        <v>108</v>
      </c>
      <c r="C5168" s="2">
        <v>0.87383101851851852</v>
      </c>
      <c r="D5168">
        <v>425</v>
      </c>
      <c r="E5168">
        <v>66</v>
      </c>
      <c r="F5168" s="1" t="s">
        <v>37</v>
      </c>
      <c r="G5168" s="1" t="s">
        <v>38</v>
      </c>
      <c r="H5168">
        <v>53.726700000000001</v>
      </c>
      <c r="I5168">
        <v>-127.6476</v>
      </c>
      <c r="J5168">
        <v>6</v>
      </c>
      <c r="K5168" t="b">
        <v>0</v>
      </c>
      <c r="L5168">
        <v>293</v>
      </c>
      <c r="M5168" s="1" t="s">
        <v>30</v>
      </c>
      <c r="N5168" s="1" t="s">
        <v>31</v>
      </c>
      <c r="O5168">
        <v>4</v>
      </c>
      <c r="P5168" t="b">
        <v>1</v>
      </c>
      <c r="Q5168" t="b">
        <v>0</v>
      </c>
      <c r="R5168" s="1" t="s">
        <v>41</v>
      </c>
      <c r="S5168" s="1" t="s">
        <v>49</v>
      </c>
      <c r="T5168">
        <v>1</v>
      </c>
      <c r="U5168" s="1" t="s">
        <v>45</v>
      </c>
      <c r="V5168" s="1" t="s">
        <v>46</v>
      </c>
      <c r="W5168" s="1" t="str">
        <f>IF(OR(MasterData[[#This Row],[Event]]="Christmas Market", MasterData[[#This Row],[Event]]="Christmas"), "Christmas Sale", "Non-Christmas Sale")</f>
        <v>Christmas Sale</v>
      </c>
      <c r="X5168" t="b">
        <v>1</v>
      </c>
      <c r="Y5168">
        <v>2</v>
      </c>
      <c r="Z5168">
        <v>90.66</v>
      </c>
      <c r="AA5168">
        <v>362.63</v>
      </c>
      <c r="AB5168">
        <v>0</v>
      </c>
      <c r="AC5168" t="str">
        <f>IF(MasterData[[#This Row],[Discount Amount]]&gt;0, "Promotional sale", "Non-Promotional Sales")</f>
        <v>Non-Promotional Sales</v>
      </c>
    </row>
    <row r="5169" spans="1:29" x14ac:dyDescent="0.25">
      <c r="A5169">
        <v>5168</v>
      </c>
      <c r="B5169" s="1" t="s">
        <v>86</v>
      </c>
      <c r="C5169" s="2">
        <v>0.81222222222222218</v>
      </c>
      <c r="D5169">
        <v>131</v>
      </c>
      <c r="E5169">
        <v>51</v>
      </c>
      <c r="F5169" s="1" t="s">
        <v>61</v>
      </c>
      <c r="G5169" s="1" t="s">
        <v>81</v>
      </c>
      <c r="H5169">
        <v>64.248000000000005</v>
      </c>
      <c r="I5169">
        <v>-84.889600000000002</v>
      </c>
      <c r="J5169">
        <v>2</v>
      </c>
      <c r="K5169" t="b">
        <v>0</v>
      </c>
      <c r="L5169">
        <v>941</v>
      </c>
      <c r="M5169" s="1" t="s">
        <v>63</v>
      </c>
      <c r="N5169" s="1" t="s">
        <v>64</v>
      </c>
      <c r="O5169">
        <v>2</v>
      </c>
      <c r="P5169" t="b">
        <v>0</v>
      </c>
      <c r="Q5169" t="b">
        <v>1</v>
      </c>
      <c r="R5169" s="1" t="s">
        <v>32</v>
      </c>
      <c r="S5169" s="1" t="s">
        <v>53</v>
      </c>
      <c r="T5169">
        <v>4</v>
      </c>
      <c r="U5169" s="1" t="s">
        <v>42</v>
      </c>
      <c r="V5169" s="1" t="s">
        <v>59</v>
      </c>
      <c r="W5169" s="1" t="str">
        <f>IF(OR(MasterData[[#This Row],[Event]]="Christmas Market", MasterData[[#This Row],[Event]]="Christmas"), "Christmas Sale", "Non-Christmas Sale")</f>
        <v>Non-Christmas Sale</v>
      </c>
      <c r="X5169" t="b">
        <v>1</v>
      </c>
      <c r="Y5169">
        <v>5</v>
      </c>
      <c r="Z5169">
        <v>53.82</v>
      </c>
      <c r="AA5169">
        <v>107.64</v>
      </c>
      <c r="AB5169">
        <v>10.76</v>
      </c>
      <c r="AC5169" t="str">
        <f>IF(MasterData[[#This Row],[Discount Amount]]&gt;0, "Promotional sale", "Non-Promotional Sales")</f>
        <v>Promotional sale</v>
      </c>
    </row>
    <row r="5170" spans="1:29" x14ac:dyDescent="0.25">
      <c r="A5170">
        <v>5169</v>
      </c>
      <c r="B5170" s="1" t="s">
        <v>315</v>
      </c>
      <c r="C5170" s="2">
        <v>0.5208680555555556</v>
      </c>
      <c r="D5170">
        <v>420</v>
      </c>
      <c r="E5170">
        <v>46</v>
      </c>
      <c r="F5170" s="1" t="s">
        <v>61</v>
      </c>
      <c r="G5170" s="1" t="s">
        <v>29</v>
      </c>
      <c r="H5170">
        <v>51.253799999999998</v>
      </c>
      <c r="I5170">
        <v>-85.3232</v>
      </c>
      <c r="J5170">
        <v>68</v>
      </c>
      <c r="K5170" t="b">
        <v>0</v>
      </c>
      <c r="L5170">
        <v>118</v>
      </c>
      <c r="M5170" s="1" t="s">
        <v>56</v>
      </c>
      <c r="N5170" s="1" t="s">
        <v>57</v>
      </c>
      <c r="O5170">
        <v>5</v>
      </c>
      <c r="P5170" t="b">
        <v>1</v>
      </c>
      <c r="Q5170" t="b">
        <v>1</v>
      </c>
      <c r="R5170" s="1" t="s">
        <v>32</v>
      </c>
      <c r="S5170" s="1" t="s">
        <v>58</v>
      </c>
      <c r="T5170">
        <v>2</v>
      </c>
      <c r="U5170" s="1" t="s">
        <v>45</v>
      </c>
      <c r="V5170" s="1" t="s">
        <v>59</v>
      </c>
      <c r="W5170" s="1" t="str">
        <f>IF(OR(MasterData[[#This Row],[Event]]="Christmas Market", MasterData[[#This Row],[Event]]="Christmas"), "Christmas Sale", "Non-Christmas Sale")</f>
        <v>Non-Christmas Sale</v>
      </c>
      <c r="X5170" t="b">
        <v>0</v>
      </c>
      <c r="Y5170">
        <v>1</v>
      </c>
      <c r="Z5170">
        <v>88.96</v>
      </c>
      <c r="AA5170">
        <v>444.78</v>
      </c>
      <c r="AB5170">
        <v>44.48</v>
      </c>
      <c r="AC5170" t="str">
        <f>IF(MasterData[[#This Row],[Discount Amount]]&gt;0, "Promotional sale", "Non-Promotional Sales")</f>
        <v>Promotional sale</v>
      </c>
    </row>
    <row r="5171" spans="1:29" x14ac:dyDescent="0.25">
      <c r="A5171">
        <v>5170</v>
      </c>
      <c r="B5171" s="1" t="s">
        <v>362</v>
      </c>
      <c r="C5171" s="2">
        <v>0.12693287037037027</v>
      </c>
      <c r="D5171">
        <v>420</v>
      </c>
      <c r="E5171">
        <v>53</v>
      </c>
      <c r="F5171" s="1" t="s">
        <v>28</v>
      </c>
      <c r="G5171" s="1" t="s">
        <v>29</v>
      </c>
      <c r="H5171">
        <v>51.253799999999998</v>
      </c>
      <c r="I5171">
        <v>-85.3232</v>
      </c>
      <c r="J5171">
        <v>46</v>
      </c>
      <c r="K5171" t="b">
        <v>1</v>
      </c>
      <c r="L5171">
        <v>474</v>
      </c>
      <c r="M5171" s="1" t="s">
        <v>30</v>
      </c>
      <c r="N5171" s="1" t="s">
        <v>31</v>
      </c>
      <c r="O5171">
        <v>1</v>
      </c>
      <c r="P5171" t="b">
        <v>0</v>
      </c>
      <c r="Q5171" t="b">
        <v>1</v>
      </c>
      <c r="R5171" s="1" t="s">
        <v>32</v>
      </c>
      <c r="S5171" s="1" t="s">
        <v>53</v>
      </c>
      <c r="T5171">
        <v>3</v>
      </c>
      <c r="U5171" s="1" t="s">
        <v>34</v>
      </c>
      <c r="V5171" s="1" t="s">
        <v>59</v>
      </c>
      <c r="W5171" s="1" t="str">
        <f>IF(OR(MasterData[[#This Row],[Event]]="Christmas Market", MasterData[[#This Row],[Event]]="Christmas"), "Christmas Sale", "Non-Christmas Sale")</f>
        <v>Non-Christmas Sale</v>
      </c>
      <c r="X5171" t="b">
        <v>0</v>
      </c>
      <c r="Y5171">
        <v>2</v>
      </c>
      <c r="Z5171">
        <v>60.11</v>
      </c>
      <c r="AA5171">
        <v>60.11</v>
      </c>
      <c r="AB5171">
        <v>6.01</v>
      </c>
      <c r="AC5171" t="str">
        <f>IF(MasterData[[#This Row],[Discount Amount]]&gt;0, "Promotional sale", "Non-Promotional Sales")</f>
        <v>Promotional sale</v>
      </c>
    </row>
    <row r="5172" spans="1:29" x14ac:dyDescent="0.25">
      <c r="A5172">
        <v>5171</v>
      </c>
      <c r="B5172" s="1" t="s">
        <v>205</v>
      </c>
      <c r="C5172" s="2">
        <v>0.90755787037037039</v>
      </c>
      <c r="D5172">
        <v>331</v>
      </c>
      <c r="E5172">
        <v>50</v>
      </c>
      <c r="F5172" s="1" t="s">
        <v>28</v>
      </c>
      <c r="G5172" s="1" t="s">
        <v>81</v>
      </c>
      <c r="H5172">
        <v>64.248000000000005</v>
      </c>
      <c r="I5172">
        <v>-84.889600000000002</v>
      </c>
      <c r="J5172">
        <v>5</v>
      </c>
      <c r="K5172" t="b">
        <v>1</v>
      </c>
      <c r="L5172">
        <v>334</v>
      </c>
      <c r="M5172" s="1" t="s">
        <v>30</v>
      </c>
      <c r="N5172" s="1" t="s">
        <v>31</v>
      </c>
      <c r="O5172">
        <v>2</v>
      </c>
      <c r="P5172" t="b">
        <v>0</v>
      </c>
      <c r="Q5172" t="b">
        <v>0</v>
      </c>
      <c r="R5172" s="1" t="s">
        <v>52</v>
      </c>
      <c r="S5172" s="1" t="s">
        <v>49</v>
      </c>
      <c r="T5172">
        <v>5</v>
      </c>
      <c r="U5172" s="1" t="s">
        <v>42</v>
      </c>
      <c r="V5172" s="1" t="s">
        <v>59</v>
      </c>
      <c r="W5172" s="1" t="str">
        <f>IF(OR(MasterData[[#This Row],[Event]]="Christmas Market", MasterData[[#This Row],[Event]]="Christmas"), "Christmas Sale", "Non-Christmas Sale")</f>
        <v>Non-Christmas Sale</v>
      </c>
      <c r="X5172" t="b">
        <v>1</v>
      </c>
      <c r="Y5172">
        <v>3</v>
      </c>
      <c r="Z5172">
        <v>94.08</v>
      </c>
      <c r="AA5172">
        <v>188.16</v>
      </c>
      <c r="AB5172">
        <v>18.82</v>
      </c>
      <c r="AC5172" t="str">
        <f>IF(MasterData[[#This Row],[Discount Amount]]&gt;0, "Promotional sale", "Non-Promotional Sales")</f>
        <v>Promotional sale</v>
      </c>
    </row>
    <row r="5173" spans="1:29" x14ac:dyDescent="0.25">
      <c r="A5173">
        <v>5172</v>
      </c>
      <c r="B5173" s="1" t="s">
        <v>211</v>
      </c>
      <c r="C5173" s="2">
        <v>0.16123842592592585</v>
      </c>
      <c r="D5173">
        <v>167</v>
      </c>
      <c r="E5173">
        <v>56</v>
      </c>
      <c r="F5173" s="1" t="s">
        <v>37</v>
      </c>
      <c r="G5173" s="1" t="s">
        <v>68</v>
      </c>
      <c r="H5173">
        <v>46.318800000000003</v>
      </c>
      <c r="I5173">
        <v>-63.146099999999997</v>
      </c>
      <c r="J5173">
        <v>14</v>
      </c>
      <c r="K5173" t="b">
        <v>1</v>
      </c>
      <c r="L5173">
        <v>635</v>
      </c>
      <c r="M5173" s="1" t="s">
        <v>63</v>
      </c>
      <c r="N5173" s="1" t="s">
        <v>64</v>
      </c>
      <c r="O5173">
        <v>1</v>
      </c>
      <c r="P5173" t="b">
        <v>0</v>
      </c>
      <c r="Q5173" t="b">
        <v>1</v>
      </c>
      <c r="R5173" s="1" t="s">
        <v>41</v>
      </c>
      <c r="S5173" s="1" t="s">
        <v>58</v>
      </c>
      <c r="T5173">
        <v>5</v>
      </c>
      <c r="U5173" s="1" t="s">
        <v>42</v>
      </c>
      <c r="V5173" s="1" t="s">
        <v>35</v>
      </c>
      <c r="W5173" s="1" t="str">
        <f>IF(OR(MasterData[[#This Row],[Event]]="Christmas Market", MasterData[[#This Row],[Event]]="Christmas"), "Christmas Sale", "Non-Christmas Sale")</f>
        <v>Non-Christmas Sale</v>
      </c>
      <c r="X5173" t="b">
        <v>1</v>
      </c>
      <c r="Y5173">
        <v>5</v>
      </c>
      <c r="Z5173">
        <v>46.02</v>
      </c>
      <c r="AA5173">
        <v>46.02</v>
      </c>
      <c r="AB5173">
        <v>0</v>
      </c>
      <c r="AC5173" t="str">
        <f>IF(MasterData[[#This Row],[Discount Amount]]&gt;0, "Promotional sale", "Non-Promotional Sales")</f>
        <v>Non-Promotional Sales</v>
      </c>
    </row>
    <row r="5174" spans="1:29" x14ac:dyDescent="0.25">
      <c r="A5174">
        <v>5173</v>
      </c>
      <c r="B5174" s="1" t="s">
        <v>338</v>
      </c>
      <c r="C5174" s="2">
        <v>0.45258101851851862</v>
      </c>
      <c r="D5174">
        <v>440</v>
      </c>
      <c r="E5174">
        <v>67</v>
      </c>
      <c r="F5174" s="1" t="s">
        <v>61</v>
      </c>
      <c r="G5174" s="1" t="s">
        <v>62</v>
      </c>
      <c r="H5174">
        <v>46.565300000000001</v>
      </c>
      <c r="I5174">
        <v>-66.4619</v>
      </c>
      <c r="J5174">
        <v>14</v>
      </c>
      <c r="K5174" t="b">
        <v>0</v>
      </c>
      <c r="L5174">
        <v>585</v>
      </c>
      <c r="M5174" s="1" t="s">
        <v>30</v>
      </c>
      <c r="N5174" s="1" t="s">
        <v>31</v>
      </c>
      <c r="O5174">
        <v>3</v>
      </c>
      <c r="P5174" t="b">
        <v>1</v>
      </c>
      <c r="Q5174" t="b">
        <v>1</v>
      </c>
      <c r="R5174" s="1" t="s">
        <v>32</v>
      </c>
      <c r="S5174" s="1" t="s">
        <v>58</v>
      </c>
      <c r="T5174">
        <v>2</v>
      </c>
      <c r="U5174" s="1" t="s">
        <v>34</v>
      </c>
      <c r="V5174" s="1" t="s">
        <v>59</v>
      </c>
      <c r="W5174" s="1" t="str">
        <f>IF(OR(MasterData[[#This Row],[Event]]="Christmas Market", MasterData[[#This Row],[Event]]="Christmas"), "Christmas Sale", "Non-Christmas Sale")</f>
        <v>Non-Christmas Sale</v>
      </c>
      <c r="X5174" t="b">
        <v>1</v>
      </c>
      <c r="Y5174">
        <v>4</v>
      </c>
      <c r="Z5174">
        <v>98.14</v>
      </c>
      <c r="AA5174">
        <v>294.42</v>
      </c>
      <c r="AB5174">
        <v>29.44</v>
      </c>
      <c r="AC5174" t="str">
        <f>IF(MasterData[[#This Row],[Discount Amount]]&gt;0, "Promotional sale", "Non-Promotional Sales")</f>
        <v>Promotional sale</v>
      </c>
    </row>
    <row r="5175" spans="1:29" x14ac:dyDescent="0.25">
      <c r="A5175">
        <v>5174</v>
      </c>
      <c r="B5175" s="1" t="s">
        <v>91</v>
      </c>
      <c r="C5175" s="2">
        <v>0.78738425925925926</v>
      </c>
      <c r="D5175">
        <v>116</v>
      </c>
      <c r="E5175">
        <v>32</v>
      </c>
      <c r="F5175" s="1" t="s">
        <v>37</v>
      </c>
      <c r="G5175" s="1" t="s">
        <v>38</v>
      </c>
      <c r="H5175">
        <v>53.726700000000001</v>
      </c>
      <c r="I5175">
        <v>-127.6476</v>
      </c>
      <c r="J5175">
        <v>57</v>
      </c>
      <c r="K5175" t="b">
        <v>1</v>
      </c>
      <c r="L5175">
        <v>285</v>
      </c>
      <c r="M5175" s="1" t="s">
        <v>63</v>
      </c>
      <c r="N5175" s="1" t="s">
        <v>64</v>
      </c>
      <c r="O5175">
        <v>1</v>
      </c>
      <c r="P5175" t="b">
        <v>0</v>
      </c>
      <c r="Q5175" t="b">
        <v>1</v>
      </c>
      <c r="R5175" s="1" t="s">
        <v>52</v>
      </c>
      <c r="S5175" s="1" t="s">
        <v>53</v>
      </c>
      <c r="T5175">
        <v>5</v>
      </c>
      <c r="U5175" s="1" t="s">
        <v>34</v>
      </c>
      <c r="V5175" s="1" t="s">
        <v>59</v>
      </c>
      <c r="W5175" s="1" t="str">
        <f>IF(OR(MasterData[[#This Row],[Event]]="Christmas Market", MasterData[[#This Row],[Event]]="Christmas"), "Christmas Sale", "Non-Christmas Sale")</f>
        <v>Non-Christmas Sale</v>
      </c>
      <c r="X5175" t="b">
        <v>0</v>
      </c>
      <c r="Y5175">
        <v>4</v>
      </c>
      <c r="Z5175">
        <v>62.41</v>
      </c>
      <c r="AA5175">
        <v>62.41</v>
      </c>
      <c r="AB5175">
        <v>6.24</v>
      </c>
      <c r="AC5175" t="str">
        <f>IF(MasterData[[#This Row],[Discount Amount]]&gt;0, "Promotional sale", "Non-Promotional Sales")</f>
        <v>Promotional sale</v>
      </c>
    </row>
    <row r="5176" spans="1:29" x14ac:dyDescent="0.25">
      <c r="A5176">
        <v>5175</v>
      </c>
      <c r="B5176" s="1" t="s">
        <v>306</v>
      </c>
      <c r="C5176" s="2">
        <v>0.17026620370370371</v>
      </c>
      <c r="D5176">
        <v>390</v>
      </c>
      <c r="E5176">
        <v>49</v>
      </c>
      <c r="F5176" s="1" t="s">
        <v>28</v>
      </c>
      <c r="G5176" s="1" t="s">
        <v>51</v>
      </c>
      <c r="H5176">
        <v>53.760899999999999</v>
      </c>
      <c r="I5176">
        <v>-98.813900000000004</v>
      </c>
      <c r="J5176">
        <v>39</v>
      </c>
      <c r="K5176" t="b">
        <v>1</v>
      </c>
      <c r="L5176">
        <v>749</v>
      </c>
      <c r="M5176" s="1" t="s">
        <v>63</v>
      </c>
      <c r="N5176" s="1" t="s">
        <v>64</v>
      </c>
      <c r="O5176">
        <v>2</v>
      </c>
      <c r="P5176" t="b">
        <v>1</v>
      </c>
      <c r="Q5176" t="b">
        <v>1</v>
      </c>
      <c r="R5176" s="1" t="s">
        <v>41</v>
      </c>
      <c r="S5176" s="1" t="s">
        <v>58</v>
      </c>
      <c r="T5176">
        <v>1</v>
      </c>
      <c r="U5176" s="1" t="s">
        <v>42</v>
      </c>
      <c r="V5176" s="1" t="s">
        <v>59</v>
      </c>
      <c r="W5176" s="1" t="str">
        <f>IF(OR(MasterData[[#This Row],[Event]]="Christmas Market", MasterData[[#This Row],[Event]]="Christmas"), "Christmas Sale", "Non-Christmas Sale")</f>
        <v>Non-Christmas Sale</v>
      </c>
      <c r="X5176" t="b">
        <v>0</v>
      </c>
      <c r="Y5176">
        <v>4</v>
      </c>
      <c r="Z5176">
        <v>67.42</v>
      </c>
      <c r="AA5176">
        <v>134.84</v>
      </c>
      <c r="AB5176">
        <v>13.48</v>
      </c>
      <c r="AC5176" t="str">
        <f>IF(MasterData[[#This Row],[Discount Amount]]&gt;0, "Promotional sale", "Non-Promotional Sales")</f>
        <v>Promotional sale</v>
      </c>
    </row>
    <row r="5177" spans="1:29" x14ac:dyDescent="0.25">
      <c r="A5177">
        <v>5176</v>
      </c>
      <c r="B5177" s="1" t="s">
        <v>120</v>
      </c>
      <c r="C5177" s="2">
        <v>3.3368055555555554E-2</v>
      </c>
      <c r="D5177">
        <v>197</v>
      </c>
      <c r="E5177">
        <v>51</v>
      </c>
      <c r="F5177" s="1" t="s">
        <v>37</v>
      </c>
      <c r="G5177" s="1" t="s">
        <v>29</v>
      </c>
      <c r="H5177">
        <v>51.253799999999998</v>
      </c>
      <c r="I5177">
        <v>-85.3232</v>
      </c>
      <c r="J5177">
        <v>18</v>
      </c>
      <c r="K5177" t="b">
        <v>1</v>
      </c>
      <c r="L5177">
        <v>775</v>
      </c>
      <c r="M5177" s="1" t="s">
        <v>56</v>
      </c>
      <c r="N5177" s="1" t="s">
        <v>57</v>
      </c>
      <c r="O5177">
        <v>4</v>
      </c>
      <c r="P5177" t="b">
        <v>0</v>
      </c>
      <c r="Q5177" t="b">
        <v>1</v>
      </c>
      <c r="R5177" s="1" t="s">
        <v>32</v>
      </c>
      <c r="S5177" s="1" t="s">
        <v>53</v>
      </c>
      <c r="T5177">
        <v>4</v>
      </c>
      <c r="U5177" s="1" t="s">
        <v>42</v>
      </c>
      <c r="V5177" s="1" t="s">
        <v>46</v>
      </c>
      <c r="W5177" s="1" t="str">
        <f>IF(OR(MasterData[[#This Row],[Event]]="Christmas Market", MasterData[[#This Row],[Event]]="Christmas"), "Christmas Sale", "Non-Christmas Sale")</f>
        <v>Christmas Sale</v>
      </c>
      <c r="X5177" t="b">
        <v>0</v>
      </c>
      <c r="Y5177">
        <v>4</v>
      </c>
      <c r="Z5177">
        <v>33.15</v>
      </c>
      <c r="AA5177">
        <v>132.59</v>
      </c>
      <c r="AB5177">
        <v>0</v>
      </c>
      <c r="AC5177" t="str">
        <f>IF(MasterData[[#This Row],[Discount Amount]]&gt;0, "Promotional sale", "Non-Promotional Sales")</f>
        <v>Non-Promotional Sales</v>
      </c>
    </row>
    <row r="5178" spans="1:29" x14ac:dyDescent="0.25">
      <c r="A5178">
        <v>5177</v>
      </c>
      <c r="B5178" s="1" t="s">
        <v>113</v>
      </c>
      <c r="C5178" s="2">
        <v>0.65978009259259252</v>
      </c>
      <c r="D5178">
        <v>394</v>
      </c>
      <c r="E5178">
        <v>61</v>
      </c>
      <c r="F5178" s="1" t="s">
        <v>61</v>
      </c>
      <c r="G5178" s="1" t="s">
        <v>48</v>
      </c>
      <c r="H5178">
        <v>53.933300000000003</v>
      </c>
      <c r="I5178">
        <v>-116.5765</v>
      </c>
      <c r="J5178">
        <v>99</v>
      </c>
      <c r="K5178" t="b">
        <v>0</v>
      </c>
      <c r="L5178">
        <v>78</v>
      </c>
      <c r="M5178" s="1" t="s">
        <v>30</v>
      </c>
      <c r="N5178" s="1" t="s">
        <v>31</v>
      </c>
      <c r="O5178">
        <v>5</v>
      </c>
      <c r="P5178" t="b">
        <v>1</v>
      </c>
      <c r="Q5178" t="b">
        <v>1</v>
      </c>
      <c r="R5178" s="1" t="s">
        <v>32</v>
      </c>
      <c r="S5178" s="1" t="s">
        <v>58</v>
      </c>
      <c r="T5178">
        <v>1</v>
      </c>
      <c r="U5178" s="1" t="s">
        <v>42</v>
      </c>
      <c r="V5178" s="1" t="s">
        <v>59</v>
      </c>
      <c r="W5178" s="1" t="str">
        <f>IF(OR(MasterData[[#This Row],[Event]]="Christmas Market", MasterData[[#This Row],[Event]]="Christmas"), "Christmas Sale", "Non-Christmas Sale")</f>
        <v>Non-Christmas Sale</v>
      </c>
      <c r="X5178" t="b">
        <v>1</v>
      </c>
      <c r="Y5178">
        <v>1</v>
      </c>
      <c r="Z5178">
        <v>66.7</v>
      </c>
      <c r="AA5178">
        <v>333.5</v>
      </c>
      <c r="AB5178">
        <v>33.35</v>
      </c>
      <c r="AC5178" t="str">
        <f>IF(MasterData[[#This Row],[Discount Amount]]&gt;0, "Promotional sale", "Non-Promotional Sales")</f>
        <v>Promotional sale</v>
      </c>
    </row>
    <row r="5179" spans="1:29" x14ac:dyDescent="0.25">
      <c r="A5179">
        <v>5178</v>
      </c>
      <c r="B5179" s="1" t="s">
        <v>300</v>
      </c>
      <c r="C5179" s="2">
        <v>0.42495370370370367</v>
      </c>
      <c r="D5179">
        <v>326</v>
      </c>
      <c r="E5179">
        <v>38</v>
      </c>
      <c r="F5179" s="1" t="s">
        <v>37</v>
      </c>
      <c r="G5179" s="1" t="s">
        <v>48</v>
      </c>
      <c r="H5179">
        <v>53.933300000000003</v>
      </c>
      <c r="I5179">
        <v>-116.5765</v>
      </c>
      <c r="J5179">
        <v>100</v>
      </c>
      <c r="K5179" t="b">
        <v>1</v>
      </c>
      <c r="L5179">
        <v>480</v>
      </c>
      <c r="M5179" s="1" t="s">
        <v>56</v>
      </c>
      <c r="N5179" s="1" t="s">
        <v>57</v>
      </c>
      <c r="O5179">
        <v>1</v>
      </c>
      <c r="P5179" t="b">
        <v>1</v>
      </c>
      <c r="Q5179" t="b">
        <v>0</v>
      </c>
      <c r="R5179" s="1" t="s">
        <v>32</v>
      </c>
      <c r="S5179" s="1" t="s">
        <v>53</v>
      </c>
      <c r="T5179">
        <v>4</v>
      </c>
      <c r="U5179" s="1" t="s">
        <v>34</v>
      </c>
      <c r="V5179" s="1" t="s">
        <v>59</v>
      </c>
      <c r="W5179" s="1" t="str">
        <f>IF(OR(MasterData[[#This Row],[Event]]="Christmas Market", MasterData[[#This Row],[Event]]="Christmas"), "Christmas Sale", "Non-Christmas Sale")</f>
        <v>Non-Christmas Sale</v>
      </c>
      <c r="X5179" t="b">
        <v>0</v>
      </c>
      <c r="Y5179">
        <v>1</v>
      </c>
      <c r="Z5179">
        <v>37.47</v>
      </c>
      <c r="AA5179">
        <v>37.47</v>
      </c>
      <c r="AB5179">
        <v>3.75</v>
      </c>
      <c r="AC5179" t="str">
        <f>IF(MasterData[[#This Row],[Discount Amount]]&gt;0, "Promotional sale", "Non-Promotional Sales")</f>
        <v>Promotional sale</v>
      </c>
    </row>
    <row r="5180" spans="1:29" x14ac:dyDescent="0.25">
      <c r="A5180">
        <v>5179</v>
      </c>
      <c r="B5180" s="1" t="s">
        <v>144</v>
      </c>
      <c r="C5180" s="2">
        <v>1.0821759259259212E-2</v>
      </c>
      <c r="D5180">
        <v>466</v>
      </c>
      <c r="E5180">
        <v>24</v>
      </c>
      <c r="F5180" s="1" t="s">
        <v>28</v>
      </c>
      <c r="G5180" s="1" t="s">
        <v>29</v>
      </c>
      <c r="H5180">
        <v>51.253799999999998</v>
      </c>
      <c r="I5180">
        <v>-85.3232</v>
      </c>
      <c r="J5180">
        <v>93</v>
      </c>
      <c r="K5180" t="b">
        <v>0</v>
      </c>
      <c r="L5180">
        <v>543</v>
      </c>
      <c r="M5180" s="1" t="s">
        <v>30</v>
      </c>
      <c r="N5180" s="1" t="s">
        <v>31</v>
      </c>
      <c r="O5180">
        <v>2</v>
      </c>
      <c r="P5180" t="b">
        <v>0</v>
      </c>
      <c r="Q5180" t="b">
        <v>1</v>
      </c>
      <c r="R5180" s="1" t="s">
        <v>52</v>
      </c>
      <c r="S5180" s="1" t="s">
        <v>53</v>
      </c>
      <c r="T5180">
        <v>3</v>
      </c>
      <c r="U5180" s="1" t="s">
        <v>42</v>
      </c>
      <c r="V5180" s="1" t="s">
        <v>35</v>
      </c>
      <c r="W5180" s="1" t="str">
        <f>IF(OR(MasterData[[#This Row],[Event]]="Christmas Market", MasterData[[#This Row],[Event]]="Christmas"), "Christmas Sale", "Non-Christmas Sale")</f>
        <v>Non-Christmas Sale</v>
      </c>
      <c r="X5180" t="b">
        <v>0</v>
      </c>
      <c r="Y5180">
        <v>1</v>
      </c>
      <c r="Z5180">
        <v>85.74</v>
      </c>
      <c r="AA5180">
        <v>171.48</v>
      </c>
      <c r="AB5180">
        <v>0</v>
      </c>
      <c r="AC5180" t="str">
        <f>IF(MasterData[[#This Row],[Discount Amount]]&gt;0, "Promotional sale", "Non-Promotional Sales")</f>
        <v>Non-Promotional Sales</v>
      </c>
    </row>
    <row r="5181" spans="1:29" x14ac:dyDescent="0.25">
      <c r="A5181">
        <v>5180</v>
      </c>
      <c r="B5181" s="1" t="s">
        <v>366</v>
      </c>
      <c r="C5181" s="2">
        <v>0.23945601851851861</v>
      </c>
      <c r="D5181">
        <v>183</v>
      </c>
      <c r="E5181">
        <v>18</v>
      </c>
      <c r="F5181" s="1" t="s">
        <v>61</v>
      </c>
      <c r="G5181" s="1" t="s">
        <v>38</v>
      </c>
      <c r="H5181">
        <v>53.726700000000001</v>
      </c>
      <c r="I5181">
        <v>-127.6476</v>
      </c>
      <c r="J5181">
        <v>75</v>
      </c>
      <c r="K5181" t="b">
        <v>1</v>
      </c>
      <c r="L5181">
        <v>477</v>
      </c>
      <c r="M5181" s="1" t="s">
        <v>30</v>
      </c>
      <c r="N5181" s="1" t="s">
        <v>31</v>
      </c>
      <c r="O5181">
        <v>1</v>
      </c>
      <c r="P5181" t="b">
        <v>0</v>
      </c>
      <c r="Q5181" t="b">
        <v>0</v>
      </c>
      <c r="R5181" s="1" t="s">
        <v>32</v>
      </c>
      <c r="S5181" s="1" t="s">
        <v>49</v>
      </c>
      <c r="T5181">
        <v>1</v>
      </c>
      <c r="U5181" s="1" t="s">
        <v>45</v>
      </c>
      <c r="V5181" s="1" t="s">
        <v>59</v>
      </c>
      <c r="W5181" s="1" t="str">
        <f>IF(OR(MasterData[[#This Row],[Event]]="Christmas Market", MasterData[[#This Row],[Event]]="Christmas"), "Christmas Sale", "Non-Christmas Sale")</f>
        <v>Non-Christmas Sale</v>
      </c>
      <c r="X5181" t="b">
        <v>0</v>
      </c>
      <c r="Y5181">
        <v>2</v>
      </c>
      <c r="Z5181">
        <v>57.79</v>
      </c>
      <c r="AA5181">
        <v>57.79</v>
      </c>
      <c r="AB5181">
        <v>5.78</v>
      </c>
      <c r="AC5181" t="str">
        <f>IF(MasterData[[#This Row],[Discount Amount]]&gt;0, "Promotional sale", "Non-Promotional Sales")</f>
        <v>Promotional sale</v>
      </c>
    </row>
    <row r="5182" spans="1:29" x14ac:dyDescent="0.25">
      <c r="A5182">
        <v>5181</v>
      </c>
      <c r="B5182" s="1" t="s">
        <v>179</v>
      </c>
      <c r="C5182" s="2">
        <v>0.17069444444444448</v>
      </c>
      <c r="D5182">
        <v>35</v>
      </c>
      <c r="E5182">
        <v>49</v>
      </c>
      <c r="F5182" s="1" t="s">
        <v>28</v>
      </c>
      <c r="G5182" s="1" t="s">
        <v>29</v>
      </c>
      <c r="H5182">
        <v>51.253799999999998</v>
      </c>
      <c r="I5182">
        <v>-85.3232</v>
      </c>
      <c r="J5182">
        <v>5</v>
      </c>
      <c r="K5182" t="b">
        <v>1</v>
      </c>
      <c r="L5182">
        <v>578</v>
      </c>
      <c r="M5182" s="1" t="s">
        <v>56</v>
      </c>
      <c r="N5182" s="1" t="s">
        <v>57</v>
      </c>
      <c r="O5182">
        <v>4</v>
      </c>
      <c r="P5182" t="b">
        <v>1</v>
      </c>
      <c r="Q5182" t="b">
        <v>1</v>
      </c>
      <c r="R5182" s="1" t="s">
        <v>52</v>
      </c>
      <c r="S5182" s="1" t="s">
        <v>58</v>
      </c>
      <c r="T5182">
        <v>4</v>
      </c>
      <c r="U5182" s="1" t="s">
        <v>34</v>
      </c>
      <c r="V5182" s="1" t="s">
        <v>59</v>
      </c>
      <c r="W5182" s="1" t="str">
        <f>IF(OR(MasterData[[#This Row],[Event]]="Christmas Market", MasterData[[#This Row],[Event]]="Christmas"), "Christmas Sale", "Non-Christmas Sale")</f>
        <v>Non-Christmas Sale</v>
      </c>
      <c r="X5182" t="b">
        <v>1</v>
      </c>
      <c r="Y5182">
        <v>5</v>
      </c>
      <c r="Z5182">
        <v>42.46</v>
      </c>
      <c r="AA5182">
        <v>169.86</v>
      </c>
      <c r="AB5182">
        <v>16.989999999999998</v>
      </c>
      <c r="AC5182" t="str">
        <f>IF(MasterData[[#This Row],[Discount Amount]]&gt;0, "Promotional sale", "Non-Promotional Sales")</f>
        <v>Promotional sale</v>
      </c>
    </row>
    <row r="5183" spans="1:29" x14ac:dyDescent="0.25">
      <c r="A5183">
        <v>5182</v>
      </c>
      <c r="B5183" s="1" t="s">
        <v>101</v>
      </c>
      <c r="C5183" s="2">
        <v>0.78931712962962952</v>
      </c>
      <c r="D5183">
        <v>347</v>
      </c>
      <c r="E5183">
        <v>34</v>
      </c>
      <c r="F5183" s="1" t="s">
        <v>37</v>
      </c>
      <c r="G5183" s="1" t="s">
        <v>81</v>
      </c>
      <c r="H5183">
        <v>64.248000000000005</v>
      </c>
      <c r="I5183">
        <v>-84.889600000000002</v>
      </c>
      <c r="J5183">
        <v>97</v>
      </c>
      <c r="K5183" t="b">
        <v>0</v>
      </c>
      <c r="L5183">
        <v>641</v>
      </c>
      <c r="M5183" s="1" t="s">
        <v>30</v>
      </c>
      <c r="N5183" s="1" t="s">
        <v>31</v>
      </c>
      <c r="O5183">
        <v>3</v>
      </c>
      <c r="P5183" t="b">
        <v>0</v>
      </c>
      <c r="Q5183" t="b">
        <v>1</v>
      </c>
      <c r="R5183" s="1" t="s">
        <v>32</v>
      </c>
      <c r="S5183" s="1" t="s">
        <v>49</v>
      </c>
      <c r="T5183">
        <v>1</v>
      </c>
      <c r="U5183" s="1" t="s">
        <v>45</v>
      </c>
      <c r="V5183" s="1" t="s">
        <v>35</v>
      </c>
      <c r="W5183" s="1" t="str">
        <f>IF(OR(MasterData[[#This Row],[Event]]="Christmas Market", MasterData[[#This Row],[Event]]="Christmas"), "Christmas Sale", "Non-Christmas Sale")</f>
        <v>Non-Christmas Sale</v>
      </c>
      <c r="X5183" t="b">
        <v>1</v>
      </c>
      <c r="Y5183">
        <v>3</v>
      </c>
      <c r="Z5183">
        <v>26.97</v>
      </c>
      <c r="AA5183">
        <v>80.92</v>
      </c>
      <c r="AB5183">
        <v>0</v>
      </c>
      <c r="AC5183" t="str">
        <f>IF(MasterData[[#This Row],[Discount Amount]]&gt;0, "Promotional sale", "Non-Promotional Sales")</f>
        <v>Non-Promotional Sales</v>
      </c>
    </row>
    <row r="5184" spans="1:29" x14ac:dyDescent="0.25">
      <c r="A5184">
        <v>5183</v>
      </c>
      <c r="B5184" s="1" t="s">
        <v>174</v>
      </c>
      <c r="C5184" s="2">
        <v>0.93696759259259266</v>
      </c>
      <c r="D5184">
        <v>133</v>
      </c>
      <c r="E5184">
        <v>39</v>
      </c>
      <c r="F5184" s="1" t="s">
        <v>37</v>
      </c>
      <c r="G5184" s="1" t="s">
        <v>51</v>
      </c>
      <c r="H5184">
        <v>53.760899999999999</v>
      </c>
      <c r="I5184">
        <v>-98.813900000000004</v>
      </c>
      <c r="J5184">
        <v>30</v>
      </c>
      <c r="K5184" t="b">
        <v>0</v>
      </c>
      <c r="L5184">
        <v>976</v>
      </c>
      <c r="M5184" s="1" t="s">
        <v>56</v>
      </c>
      <c r="N5184" s="1" t="s">
        <v>57</v>
      </c>
      <c r="O5184">
        <v>5</v>
      </c>
      <c r="P5184" t="b">
        <v>0</v>
      </c>
      <c r="Q5184" t="b">
        <v>1</v>
      </c>
      <c r="R5184" s="1" t="s">
        <v>32</v>
      </c>
      <c r="S5184" s="1" t="s">
        <v>49</v>
      </c>
      <c r="T5184">
        <v>5</v>
      </c>
      <c r="U5184" s="1" t="s">
        <v>45</v>
      </c>
      <c r="V5184" s="1" t="s">
        <v>35</v>
      </c>
      <c r="W5184" s="1" t="str">
        <f>IF(OR(MasterData[[#This Row],[Event]]="Christmas Market", MasterData[[#This Row],[Event]]="Christmas"), "Christmas Sale", "Non-Christmas Sale")</f>
        <v>Non-Christmas Sale</v>
      </c>
      <c r="X5184" t="b">
        <v>1</v>
      </c>
      <c r="Y5184">
        <v>1</v>
      </c>
      <c r="Z5184">
        <v>65.83</v>
      </c>
      <c r="AA5184">
        <v>329.16</v>
      </c>
      <c r="AB5184">
        <v>0</v>
      </c>
      <c r="AC5184" t="str">
        <f>IF(MasterData[[#This Row],[Discount Amount]]&gt;0, "Promotional sale", "Non-Promotional Sales")</f>
        <v>Non-Promotional Sales</v>
      </c>
    </row>
    <row r="5185" spans="1:29" x14ac:dyDescent="0.25">
      <c r="A5185">
        <v>5184</v>
      </c>
      <c r="B5185" s="1" t="s">
        <v>259</v>
      </c>
      <c r="C5185" s="2">
        <v>0.27557870370370363</v>
      </c>
      <c r="D5185">
        <v>109</v>
      </c>
      <c r="E5185">
        <v>42</v>
      </c>
      <c r="F5185" s="1" t="s">
        <v>37</v>
      </c>
      <c r="G5185" s="1" t="s">
        <v>70</v>
      </c>
      <c r="H5185">
        <v>54.273099999999999</v>
      </c>
      <c r="I5185">
        <v>-61.738799999999998</v>
      </c>
      <c r="J5185">
        <v>50</v>
      </c>
      <c r="K5185" t="b">
        <v>1</v>
      </c>
      <c r="L5185">
        <v>893</v>
      </c>
      <c r="M5185" s="1" t="s">
        <v>39</v>
      </c>
      <c r="N5185" s="1" t="s">
        <v>40</v>
      </c>
      <c r="O5185">
        <v>2</v>
      </c>
      <c r="P5185" t="b">
        <v>1</v>
      </c>
      <c r="Q5185" t="b">
        <v>1</v>
      </c>
      <c r="R5185" s="1" t="s">
        <v>41</v>
      </c>
      <c r="S5185" s="1" t="s">
        <v>58</v>
      </c>
      <c r="T5185">
        <v>2</v>
      </c>
      <c r="U5185" s="1" t="s">
        <v>45</v>
      </c>
      <c r="V5185" s="1" t="s">
        <v>46</v>
      </c>
      <c r="W5185" s="1" t="str">
        <f>IF(OR(MasterData[[#This Row],[Event]]="Christmas Market", MasterData[[#This Row],[Event]]="Christmas"), "Christmas Sale", "Non-Christmas Sale")</f>
        <v>Christmas Sale</v>
      </c>
      <c r="X5185" t="b">
        <v>0</v>
      </c>
      <c r="Y5185">
        <v>3</v>
      </c>
      <c r="Z5185">
        <v>31.7</v>
      </c>
      <c r="AA5185">
        <v>63.41</v>
      </c>
      <c r="AB5185">
        <v>0</v>
      </c>
      <c r="AC5185" t="str">
        <f>IF(MasterData[[#This Row],[Discount Amount]]&gt;0, "Promotional sale", "Non-Promotional Sales")</f>
        <v>Non-Promotional Sales</v>
      </c>
    </row>
    <row r="5186" spans="1:29" x14ac:dyDescent="0.25">
      <c r="A5186">
        <v>5185</v>
      </c>
      <c r="B5186" s="1" t="s">
        <v>393</v>
      </c>
      <c r="C5186" s="2">
        <v>0.16306712962962955</v>
      </c>
      <c r="D5186">
        <v>120</v>
      </c>
      <c r="E5186">
        <v>58</v>
      </c>
      <c r="F5186" s="1" t="s">
        <v>28</v>
      </c>
      <c r="G5186" s="1" t="s">
        <v>48</v>
      </c>
      <c r="H5186">
        <v>53.933300000000003</v>
      </c>
      <c r="I5186">
        <v>-116.5765</v>
      </c>
      <c r="J5186">
        <v>78</v>
      </c>
      <c r="K5186" t="b">
        <v>0</v>
      </c>
      <c r="L5186">
        <v>333</v>
      </c>
      <c r="M5186" s="1" t="s">
        <v>30</v>
      </c>
      <c r="N5186" s="1" t="s">
        <v>31</v>
      </c>
      <c r="O5186">
        <v>1</v>
      </c>
      <c r="P5186" t="b">
        <v>0</v>
      </c>
      <c r="Q5186" t="b">
        <v>1</v>
      </c>
      <c r="R5186" s="1" t="s">
        <v>41</v>
      </c>
      <c r="S5186" s="1" t="s">
        <v>49</v>
      </c>
      <c r="T5186">
        <v>1</v>
      </c>
      <c r="U5186" s="1" t="s">
        <v>34</v>
      </c>
      <c r="V5186" s="1" t="s">
        <v>59</v>
      </c>
      <c r="W5186" s="1" t="str">
        <f>IF(OR(MasterData[[#This Row],[Event]]="Christmas Market", MasterData[[#This Row],[Event]]="Christmas"), "Christmas Sale", "Non-Christmas Sale")</f>
        <v>Non-Christmas Sale</v>
      </c>
      <c r="X5186" t="b">
        <v>0</v>
      </c>
      <c r="Y5186">
        <v>3</v>
      </c>
      <c r="Z5186">
        <v>88.49</v>
      </c>
      <c r="AA5186">
        <v>88.49</v>
      </c>
      <c r="AB5186">
        <v>8.85</v>
      </c>
      <c r="AC5186" t="str">
        <f>IF(MasterData[[#This Row],[Discount Amount]]&gt;0, "Promotional sale", "Non-Promotional Sales")</f>
        <v>Promotional sale</v>
      </c>
    </row>
    <row r="5187" spans="1:29" x14ac:dyDescent="0.25">
      <c r="A5187">
        <v>5186</v>
      </c>
      <c r="B5187" s="1" t="s">
        <v>107</v>
      </c>
      <c r="C5187" s="2">
        <v>0.64562499999999989</v>
      </c>
      <c r="D5187">
        <v>205</v>
      </c>
      <c r="E5187">
        <v>28</v>
      </c>
      <c r="F5187" s="1" t="s">
        <v>28</v>
      </c>
      <c r="G5187" s="1" t="s">
        <v>62</v>
      </c>
      <c r="H5187">
        <v>46.565300000000001</v>
      </c>
      <c r="I5187">
        <v>-66.4619</v>
      </c>
      <c r="J5187">
        <v>89</v>
      </c>
      <c r="K5187" t="b">
        <v>0</v>
      </c>
      <c r="L5187">
        <v>770</v>
      </c>
      <c r="M5187" s="1" t="s">
        <v>74</v>
      </c>
      <c r="N5187" s="1" t="s">
        <v>75</v>
      </c>
      <c r="O5187">
        <v>1</v>
      </c>
      <c r="P5187" t="b">
        <v>1</v>
      </c>
      <c r="Q5187" t="b">
        <v>1</v>
      </c>
      <c r="R5187" s="1" t="s">
        <v>41</v>
      </c>
      <c r="S5187" s="1" t="s">
        <v>53</v>
      </c>
      <c r="T5187">
        <v>5</v>
      </c>
      <c r="U5187" s="1" t="s">
        <v>45</v>
      </c>
      <c r="V5187" s="1" t="s">
        <v>35</v>
      </c>
      <c r="W5187" s="1" t="str">
        <f>IF(OR(MasterData[[#This Row],[Event]]="Christmas Market", MasterData[[#This Row],[Event]]="Christmas"), "Christmas Sale", "Non-Christmas Sale")</f>
        <v>Non-Christmas Sale</v>
      </c>
      <c r="X5187" t="b">
        <v>0</v>
      </c>
      <c r="Y5187">
        <v>5</v>
      </c>
      <c r="Z5187">
        <v>21.6</v>
      </c>
      <c r="AA5187">
        <v>21.6</v>
      </c>
      <c r="AB5187">
        <v>0</v>
      </c>
      <c r="AC5187" t="str">
        <f>IF(MasterData[[#This Row],[Discount Amount]]&gt;0, "Promotional sale", "Non-Promotional Sales")</f>
        <v>Non-Promotional Sales</v>
      </c>
    </row>
    <row r="5188" spans="1:29" x14ac:dyDescent="0.25">
      <c r="A5188">
        <v>5187</v>
      </c>
      <c r="B5188" s="1" t="s">
        <v>316</v>
      </c>
      <c r="C5188" s="2">
        <v>0.95329861111111103</v>
      </c>
      <c r="D5188">
        <v>356</v>
      </c>
      <c r="E5188">
        <v>26</v>
      </c>
      <c r="F5188" s="1" t="s">
        <v>61</v>
      </c>
      <c r="G5188" s="1" t="s">
        <v>44</v>
      </c>
      <c r="H5188">
        <v>46.813099999999999</v>
      </c>
      <c r="I5188">
        <v>-71.207499999999996</v>
      </c>
      <c r="J5188">
        <v>84</v>
      </c>
      <c r="K5188" t="b">
        <v>1</v>
      </c>
      <c r="L5188">
        <v>659</v>
      </c>
      <c r="M5188" s="1" t="s">
        <v>56</v>
      </c>
      <c r="N5188" s="1" t="s">
        <v>57</v>
      </c>
      <c r="O5188">
        <v>4</v>
      </c>
      <c r="P5188" t="b">
        <v>0</v>
      </c>
      <c r="Q5188" t="b">
        <v>0</v>
      </c>
      <c r="R5188" s="1" t="s">
        <v>52</v>
      </c>
      <c r="S5188" s="1" t="s">
        <v>58</v>
      </c>
      <c r="T5188">
        <v>3</v>
      </c>
      <c r="U5188" s="1" t="s">
        <v>42</v>
      </c>
      <c r="V5188" s="1" t="s">
        <v>59</v>
      </c>
      <c r="W5188" s="1" t="str">
        <f>IF(OR(MasterData[[#This Row],[Event]]="Christmas Market", MasterData[[#This Row],[Event]]="Christmas"), "Christmas Sale", "Non-Christmas Sale")</f>
        <v>Non-Christmas Sale</v>
      </c>
      <c r="X5188" t="b">
        <v>0</v>
      </c>
      <c r="Y5188">
        <v>1</v>
      </c>
      <c r="Z5188">
        <v>43.56</v>
      </c>
      <c r="AA5188">
        <v>174.26</v>
      </c>
      <c r="AB5188">
        <v>17.43</v>
      </c>
      <c r="AC5188" t="str">
        <f>IF(MasterData[[#This Row],[Discount Amount]]&gt;0, "Promotional sale", "Non-Promotional Sales")</f>
        <v>Promotional sale</v>
      </c>
    </row>
    <row r="5189" spans="1:29" x14ac:dyDescent="0.25">
      <c r="A5189">
        <v>5188</v>
      </c>
      <c r="B5189" s="1" t="s">
        <v>402</v>
      </c>
      <c r="C5189" s="2">
        <v>0.57827546296296295</v>
      </c>
      <c r="D5189">
        <v>456</v>
      </c>
      <c r="E5189">
        <v>28</v>
      </c>
      <c r="F5189" s="1" t="s">
        <v>37</v>
      </c>
      <c r="G5189" s="1" t="s">
        <v>51</v>
      </c>
      <c r="H5189">
        <v>53.760899999999999</v>
      </c>
      <c r="I5189">
        <v>-98.813900000000004</v>
      </c>
      <c r="J5189">
        <v>44</v>
      </c>
      <c r="K5189" t="b">
        <v>0</v>
      </c>
      <c r="L5189">
        <v>868</v>
      </c>
      <c r="M5189" s="1" t="s">
        <v>56</v>
      </c>
      <c r="N5189" s="1" t="s">
        <v>57</v>
      </c>
      <c r="O5189">
        <v>3</v>
      </c>
      <c r="P5189" t="b">
        <v>1</v>
      </c>
      <c r="Q5189" t="b">
        <v>0</v>
      </c>
      <c r="R5189" s="1" t="s">
        <v>32</v>
      </c>
      <c r="S5189" s="1" t="s">
        <v>33</v>
      </c>
      <c r="T5189">
        <v>2</v>
      </c>
      <c r="U5189" s="1" t="s">
        <v>45</v>
      </c>
      <c r="V5189" s="1" t="s">
        <v>46</v>
      </c>
      <c r="W5189" s="1" t="str">
        <f>IF(OR(MasterData[[#This Row],[Event]]="Christmas Market", MasterData[[#This Row],[Event]]="Christmas"), "Christmas Sale", "Non-Christmas Sale")</f>
        <v>Christmas Sale</v>
      </c>
      <c r="X5189" t="b">
        <v>1</v>
      </c>
      <c r="Y5189">
        <v>3</v>
      </c>
      <c r="Z5189">
        <v>44.42</v>
      </c>
      <c r="AA5189">
        <v>133.25</v>
      </c>
      <c r="AB5189">
        <v>0</v>
      </c>
      <c r="AC5189" t="str">
        <f>IF(MasterData[[#This Row],[Discount Amount]]&gt;0, "Promotional sale", "Non-Promotional Sales")</f>
        <v>Non-Promotional Sales</v>
      </c>
    </row>
    <row r="5190" spans="1:29" x14ac:dyDescent="0.25">
      <c r="A5190">
        <v>5189</v>
      </c>
      <c r="B5190" s="1" t="s">
        <v>247</v>
      </c>
      <c r="C5190" s="2">
        <v>0.88268518518518513</v>
      </c>
      <c r="D5190">
        <v>305</v>
      </c>
      <c r="E5190">
        <v>63</v>
      </c>
      <c r="F5190" s="1" t="s">
        <v>28</v>
      </c>
      <c r="G5190" s="1" t="s">
        <v>29</v>
      </c>
      <c r="H5190">
        <v>51.253799999999998</v>
      </c>
      <c r="I5190">
        <v>-85.3232</v>
      </c>
      <c r="J5190">
        <v>82</v>
      </c>
      <c r="K5190" t="b">
        <v>1</v>
      </c>
      <c r="L5190">
        <v>16</v>
      </c>
      <c r="M5190" s="1" t="s">
        <v>63</v>
      </c>
      <c r="N5190" s="1" t="s">
        <v>64</v>
      </c>
      <c r="O5190">
        <v>2</v>
      </c>
      <c r="P5190" t="b">
        <v>1</v>
      </c>
      <c r="Q5190" t="b">
        <v>0</v>
      </c>
      <c r="R5190" s="1" t="s">
        <v>52</v>
      </c>
      <c r="S5190" s="1" t="s">
        <v>49</v>
      </c>
      <c r="T5190">
        <v>1</v>
      </c>
      <c r="U5190" s="1" t="s">
        <v>42</v>
      </c>
      <c r="V5190" s="1" t="s">
        <v>35</v>
      </c>
      <c r="W5190" s="1" t="str">
        <f>IF(OR(MasterData[[#This Row],[Event]]="Christmas Market", MasterData[[#This Row],[Event]]="Christmas"), "Christmas Sale", "Non-Christmas Sale")</f>
        <v>Non-Christmas Sale</v>
      </c>
      <c r="X5190" t="b">
        <v>0</v>
      </c>
      <c r="Y5190">
        <v>4</v>
      </c>
      <c r="Z5190">
        <v>51.93</v>
      </c>
      <c r="AA5190">
        <v>103.86</v>
      </c>
      <c r="AB5190">
        <v>0</v>
      </c>
      <c r="AC5190" t="str">
        <f>IF(MasterData[[#This Row],[Discount Amount]]&gt;0, "Promotional sale", "Non-Promotional Sales")</f>
        <v>Non-Promotional Sales</v>
      </c>
    </row>
    <row r="5191" spans="1:29" x14ac:dyDescent="0.25">
      <c r="A5191">
        <v>5190</v>
      </c>
      <c r="B5191" s="1" t="s">
        <v>337</v>
      </c>
      <c r="C5191" s="2">
        <v>0.1203819444444445</v>
      </c>
      <c r="D5191">
        <v>449</v>
      </c>
      <c r="E5191">
        <v>56</v>
      </c>
      <c r="F5191" s="1" t="s">
        <v>61</v>
      </c>
      <c r="G5191" s="1" t="s">
        <v>81</v>
      </c>
      <c r="H5191">
        <v>64.248000000000005</v>
      </c>
      <c r="I5191">
        <v>-84.889600000000002</v>
      </c>
      <c r="J5191">
        <v>78</v>
      </c>
      <c r="K5191" t="b">
        <v>1</v>
      </c>
      <c r="L5191">
        <v>11</v>
      </c>
      <c r="M5191" s="1" t="s">
        <v>56</v>
      </c>
      <c r="N5191" s="1" t="s">
        <v>57</v>
      </c>
      <c r="O5191">
        <v>5</v>
      </c>
      <c r="P5191" t="b">
        <v>0</v>
      </c>
      <c r="Q5191" t="b">
        <v>1</v>
      </c>
      <c r="R5191" s="1" t="s">
        <v>52</v>
      </c>
      <c r="S5191" s="1" t="s">
        <v>58</v>
      </c>
      <c r="T5191">
        <v>1</v>
      </c>
      <c r="U5191" s="1" t="s">
        <v>45</v>
      </c>
      <c r="V5191" s="1" t="s">
        <v>46</v>
      </c>
      <c r="W5191" s="1" t="str">
        <f>IF(OR(MasterData[[#This Row],[Event]]="Christmas Market", MasterData[[#This Row],[Event]]="Christmas"), "Christmas Sale", "Non-Christmas Sale")</f>
        <v>Christmas Sale</v>
      </c>
      <c r="X5191" t="b">
        <v>1</v>
      </c>
      <c r="Y5191">
        <v>5</v>
      </c>
      <c r="Z5191">
        <v>87.1</v>
      </c>
      <c r="AA5191">
        <v>435.5</v>
      </c>
      <c r="AB5191">
        <v>0</v>
      </c>
      <c r="AC5191" t="str">
        <f>IF(MasterData[[#This Row],[Discount Amount]]&gt;0, "Promotional sale", "Non-Promotional Sales")</f>
        <v>Non-Promotional Sales</v>
      </c>
    </row>
    <row r="5192" spans="1:29" x14ac:dyDescent="0.25">
      <c r="A5192">
        <v>5191</v>
      </c>
      <c r="B5192" s="1" t="s">
        <v>142</v>
      </c>
      <c r="C5192" s="2">
        <v>0.45795138888888887</v>
      </c>
      <c r="D5192">
        <v>278</v>
      </c>
      <c r="E5192">
        <v>63</v>
      </c>
      <c r="F5192" s="1" t="s">
        <v>61</v>
      </c>
      <c r="G5192" s="1" t="s">
        <v>68</v>
      </c>
      <c r="H5192">
        <v>46.318800000000003</v>
      </c>
      <c r="I5192">
        <v>-63.146099999999997</v>
      </c>
      <c r="J5192">
        <v>10</v>
      </c>
      <c r="K5192" t="b">
        <v>1</v>
      </c>
      <c r="L5192">
        <v>291</v>
      </c>
      <c r="M5192" s="1" t="s">
        <v>63</v>
      </c>
      <c r="N5192" s="1" t="s">
        <v>64</v>
      </c>
      <c r="O5192">
        <v>1</v>
      </c>
      <c r="P5192" t="b">
        <v>0</v>
      </c>
      <c r="Q5192" t="b">
        <v>1</v>
      </c>
      <c r="R5192" s="1" t="s">
        <v>52</v>
      </c>
      <c r="S5192" s="1" t="s">
        <v>33</v>
      </c>
      <c r="T5192">
        <v>3</v>
      </c>
      <c r="U5192" s="1" t="s">
        <v>34</v>
      </c>
      <c r="V5192" s="1" t="s">
        <v>59</v>
      </c>
      <c r="W5192" s="1" t="str">
        <f>IF(OR(MasterData[[#This Row],[Event]]="Christmas Market", MasterData[[#This Row],[Event]]="Christmas"), "Christmas Sale", "Non-Christmas Sale")</f>
        <v>Non-Christmas Sale</v>
      </c>
      <c r="X5192" t="b">
        <v>0</v>
      </c>
      <c r="Y5192">
        <v>1</v>
      </c>
      <c r="Z5192">
        <v>17.899999999999999</v>
      </c>
      <c r="AA5192">
        <v>17.899999999999999</v>
      </c>
      <c r="AB5192">
        <v>1.79</v>
      </c>
      <c r="AC5192" t="str">
        <f>IF(MasterData[[#This Row],[Discount Amount]]&gt;0, "Promotional sale", "Non-Promotional Sales")</f>
        <v>Promotional sale</v>
      </c>
    </row>
    <row r="5193" spans="1:29" x14ac:dyDescent="0.25">
      <c r="A5193">
        <v>5192</v>
      </c>
      <c r="B5193" s="1" t="s">
        <v>364</v>
      </c>
      <c r="C5193" s="2">
        <v>0.74465277777777783</v>
      </c>
      <c r="D5193">
        <v>492</v>
      </c>
      <c r="E5193">
        <v>38</v>
      </c>
      <c r="F5193" s="1" t="s">
        <v>61</v>
      </c>
      <c r="G5193" s="1" t="s">
        <v>77</v>
      </c>
      <c r="H5193">
        <v>64.282300000000006</v>
      </c>
      <c r="I5193">
        <v>-135</v>
      </c>
      <c r="J5193">
        <v>96</v>
      </c>
      <c r="K5193" t="b">
        <v>1</v>
      </c>
      <c r="L5193">
        <v>274</v>
      </c>
      <c r="M5193" s="1" t="s">
        <v>74</v>
      </c>
      <c r="N5193" s="1" t="s">
        <v>75</v>
      </c>
      <c r="O5193">
        <v>3</v>
      </c>
      <c r="P5193" t="b">
        <v>1</v>
      </c>
      <c r="Q5193" t="b">
        <v>1</v>
      </c>
      <c r="R5193" s="1" t="s">
        <v>41</v>
      </c>
      <c r="S5193" s="1" t="s">
        <v>58</v>
      </c>
      <c r="T5193">
        <v>4</v>
      </c>
      <c r="U5193" s="1" t="s">
        <v>45</v>
      </c>
      <c r="V5193" s="1" t="s">
        <v>59</v>
      </c>
      <c r="W5193" s="1" t="str">
        <f>IF(OR(MasterData[[#This Row],[Event]]="Christmas Market", MasterData[[#This Row],[Event]]="Christmas"), "Christmas Sale", "Non-Christmas Sale")</f>
        <v>Non-Christmas Sale</v>
      </c>
      <c r="X5193" t="b">
        <v>1</v>
      </c>
      <c r="Y5193">
        <v>3</v>
      </c>
      <c r="Z5193">
        <v>32.33</v>
      </c>
      <c r="AA5193">
        <v>96.99</v>
      </c>
      <c r="AB5193">
        <v>9.6999999999999993</v>
      </c>
      <c r="AC5193" t="str">
        <f>IF(MasterData[[#This Row],[Discount Amount]]&gt;0, "Promotional sale", "Non-Promotional Sales")</f>
        <v>Promotional sale</v>
      </c>
    </row>
    <row r="5194" spans="1:29" x14ac:dyDescent="0.25">
      <c r="A5194">
        <v>5193</v>
      </c>
      <c r="B5194" s="1" t="s">
        <v>155</v>
      </c>
      <c r="C5194" s="2">
        <v>0.50518518518518518</v>
      </c>
      <c r="D5194">
        <v>118</v>
      </c>
      <c r="E5194">
        <v>32</v>
      </c>
      <c r="F5194" s="1" t="s">
        <v>61</v>
      </c>
      <c r="G5194" s="1" t="s">
        <v>51</v>
      </c>
      <c r="H5194">
        <v>53.760899999999999</v>
      </c>
      <c r="I5194">
        <v>-98.813900000000004</v>
      </c>
      <c r="J5194">
        <v>14</v>
      </c>
      <c r="K5194" t="b">
        <v>1</v>
      </c>
      <c r="L5194">
        <v>826</v>
      </c>
      <c r="M5194" s="1" t="s">
        <v>56</v>
      </c>
      <c r="N5194" s="1" t="s">
        <v>57</v>
      </c>
      <c r="O5194">
        <v>2</v>
      </c>
      <c r="P5194" t="b">
        <v>0</v>
      </c>
      <c r="Q5194" t="b">
        <v>1</v>
      </c>
      <c r="R5194" s="1" t="s">
        <v>32</v>
      </c>
      <c r="S5194" s="1" t="s">
        <v>33</v>
      </c>
      <c r="T5194">
        <v>2</v>
      </c>
      <c r="U5194" s="1" t="s">
        <v>42</v>
      </c>
      <c r="V5194" s="1" t="s">
        <v>35</v>
      </c>
      <c r="W5194" s="1" t="str">
        <f>IF(OR(MasterData[[#This Row],[Event]]="Christmas Market", MasterData[[#This Row],[Event]]="Christmas"), "Christmas Sale", "Non-Christmas Sale")</f>
        <v>Non-Christmas Sale</v>
      </c>
      <c r="X5194" t="b">
        <v>1</v>
      </c>
      <c r="Y5194">
        <v>2</v>
      </c>
      <c r="Z5194">
        <v>30.38</v>
      </c>
      <c r="AA5194">
        <v>60.77</v>
      </c>
      <c r="AB5194">
        <v>0</v>
      </c>
      <c r="AC5194" t="str">
        <f>IF(MasterData[[#This Row],[Discount Amount]]&gt;0, "Promotional sale", "Non-Promotional Sales")</f>
        <v>Non-Promotional Sales</v>
      </c>
    </row>
    <row r="5195" spans="1:29" x14ac:dyDescent="0.25">
      <c r="A5195">
        <v>5194</v>
      </c>
      <c r="B5195" s="1" t="s">
        <v>154</v>
      </c>
      <c r="C5195" s="2">
        <v>0.2647222222222223</v>
      </c>
      <c r="D5195">
        <v>481</v>
      </c>
      <c r="E5195">
        <v>64</v>
      </c>
      <c r="F5195" s="1" t="s">
        <v>61</v>
      </c>
      <c r="G5195" s="1" t="s">
        <v>79</v>
      </c>
      <c r="H5195">
        <v>63.588799999999999</v>
      </c>
      <c r="I5195">
        <v>-115.5069</v>
      </c>
      <c r="J5195">
        <v>58</v>
      </c>
      <c r="K5195" t="b">
        <v>0</v>
      </c>
      <c r="L5195">
        <v>206</v>
      </c>
      <c r="M5195" s="1" t="s">
        <v>56</v>
      </c>
      <c r="N5195" s="1" t="s">
        <v>57</v>
      </c>
      <c r="O5195">
        <v>2</v>
      </c>
      <c r="P5195" t="b">
        <v>1</v>
      </c>
      <c r="Q5195" t="b">
        <v>0</v>
      </c>
      <c r="R5195" s="1" t="s">
        <v>32</v>
      </c>
      <c r="S5195" s="1" t="s">
        <v>58</v>
      </c>
      <c r="T5195">
        <v>3</v>
      </c>
      <c r="U5195" s="1" t="s">
        <v>42</v>
      </c>
      <c r="V5195" s="1" t="s">
        <v>35</v>
      </c>
      <c r="W5195" s="1" t="str">
        <f>IF(OR(MasterData[[#This Row],[Event]]="Christmas Market", MasterData[[#This Row],[Event]]="Christmas"), "Christmas Sale", "Non-Christmas Sale")</f>
        <v>Non-Christmas Sale</v>
      </c>
      <c r="X5195" t="b">
        <v>0</v>
      </c>
      <c r="Y5195">
        <v>5</v>
      </c>
      <c r="Z5195">
        <v>41.52</v>
      </c>
      <c r="AA5195">
        <v>83.03</v>
      </c>
      <c r="AB5195">
        <v>0</v>
      </c>
      <c r="AC5195" t="str">
        <f>IF(MasterData[[#This Row],[Discount Amount]]&gt;0, "Promotional sale", "Non-Promotional Sales")</f>
        <v>Non-Promotional Sales</v>
      </c>
    </row>
    <row r="5196" spans="1:29" x14ac:dyDescent="0.25">
      <c r="A5196">
        <v>5195</v>
      </c>
      <c r="B5196" s="1" t="s">
        <v>399</v>
      </c>
      <c r="C5196" s="2">
        <v>0.81587962962962957</v>
      </c>
      <c r="D5196">
        <v>155</v>
      </c>
      <c r="E5196">
        <v>68</v>
      </c>
      <c r="F5196" s="1" t="s">
        <v>61</v>
      </c>
      <c r="G5196" s="1" t="s">
        <v>66</v>
      </c>
      <c r="H5196">
        <v>45.077800000000003</v>
      </c>
      <c r="I5196">
        <v>-63.546700000000001</v>
      </c>
      <c r="J5196">
        <v>55</v>
      </c>
      <c r="K5196" t="b">
        <v>1</v>
      </c>
      <c r="L5196">
        <v>950</v>
      </c>
      <c r="M5196" s="1" t="s">
        <v>63</v>
      </c>
      <c r="N5196" s="1" t="s">
        <v>64</v>
      </c>
      <c r="O5196">
        <v>5</v>
      </c>
      <c r="P5196" t="b">
        <v>0</v>
      </c>
      <c r="Q5196" t="b">
        <v>1</v>
      </c>
      <c r="R5196" s="1" t="s">
        <v>32</v>
      </c>
      <c r="S5196" s="1" t="s">
        <v>33</v>
      </c>
      <c r="T5196">
        <v>3</v>
      </c>
      <c r="U5196" s="1" t="s">
        <v>45</v>
      </c>
      <c r="V5196" s="1" t="s">
        <v>46</v>
      </c>
      <c r="W5196" s="1" t="str">
        <f>IF(OR(MasterData[[#This Row],[Event]]="Christmas Market", MasterData[[#This Row],[Event]]="Christmas"), "Christmas Sale", "Non-Christmas Sale")</f>
        <v>Christmas Sale</v>
      </c>
      <c r="X5196" t="b">
        <v>0</v>
      </c>
      <c r="Y5196">
        <v>5</v>
      </c>
      <c r="Z5196">
        <v>14.22</v>
      </c>
      <c r="AA5196">
        <v>71.11</v>
      </c>
      <c r="AB5196">
        <v>0</v>
      </c>
      <c r="AC5196" t="str">
        <f>IF(MasterData[[#This Row],[Discount Amount]]&gt;0, "Promotional sale", "Non-Promotional Sales")</f>
        <v>Non-Promotional Sales</v>
      </c>
    </row>
    <row r="5197" spans="1:29" x14ac:dyDescent="0.25">
      <c r="A5197">
        <v>5196</v>
      </c>
      <c r="B5197" s="1" t="s">
        <v>330</v>
      </c>
      <c r="C5197" s="2">
        <v>2.8182870370370372E-2</v>
      </c>
      <c r="D5197">
        <v>494</v>
      </c>
      <c r="E5197">
        <v>27</v>
      </c>
      <c r="F5197" s="1" t="s">
        <v>37</v>
      </c>
      <c r="G5197" s="1" t="s">
        <v>68</v>
      </c>
      <c r="H5197">
        <v>46.318800000000003</v>
      </c>
      <c r="I5197">
        <v>-63.146099999999997</v>
      </c>
      <c r="J5197">
        <v>23</v>
      </c>
      <c r="K5197" t="b">
        <v>1</v>
      </c>
      <c r="L5197">
        <v>360</v>
      </c>
      <c r="M5197" s="1" t="s">
        <v>30</v>
      </c>
      <c r="N5197" s="1" t="s">
        <v>31</v>
      </c>
      <c r="O5197">
        <v>3</v>
      </c>
      <c r="P5197" t="b">
        <v>1</v>
      </c>
      <c r="Q5197" t="b">
        <v>0</v>
      </c>
      <c r="R5197" s="1" t="s">
        <v>41</v>
      </c>
      <c r="S5197" s="1" t="s">
        <v>49</v>
      </c>
      <c r="T5197">
        <v>1</v>
      </c>
      <c r="U5197" s="1" t="s">
        <v>34</v>
      </c>
      <c r="V5197" s="1" t="s">
        <v>35</v>
      </c>
      <c r="W5197" s="1" t="str">
        <f>IF(OR(MasterData[[#This Row],[Event]]="Christmas Market", MasterData[[#This Row],[Event]]="Christmas"), "Christmas Sale", "Non-Christmas Sale")</f>
        <v>Non-Christmas Sale</v>
      </c>
      <c r="X5197" t="b">
        <v>1</v>
      </c>
      <c r="Y5197">
        <v>3</v>
      </c>
      <c r="Z5197">
        <v>22.65</v>
      </c>
      <c r="AA5197">
        <v>67.959999999999994</v>
      </c>
      <c r="AB5197">
        <v>0</v>
      </c>
      <c r="AC5197" t="str">
        <f>IF(MasterData[[#This Row],[Discount Amount]]&gt;0, "Promotional sale", "Non-Promotional Sales")</f>
        <v>Non-Promotional Sales</v>
      </c>
    </row>
    <row r="5198" spans="1:29" x14ac:dyDescent="0.25">
      <c r="A5198">
        <v>5197</v>
      </c>
      <c r="B5198" s="1" t="s">
        <v>197</v>
      </c>
      <c r="C5198" s="2">
        <v>0.57802083333333343</v>
      </c>
      <c r="D5198">
        <v>252</v>
      </c>
      <c r="E5198">
        <v>22</v>
      </c>
      <c r="F5198" s="1" t="s">
        <v>28</v>
      </c>
      <c r="G5198" s="1" t="s">
        <v>51</v>
      </c>
      <c r="H5198">
        <v>53.760899999999999</v>
      </c>
      <c r="I5198">
        <v>-98.813900000000004</v>
      </c>
      <c r="J5198">
        <v>60</v>
      </c>
      <c r="K5198" t="b">
        <v>1</v>
      </c>
      <c r="L5198">
        <v>256</v>
      </c>
      <c r="M5198" s="1" t="s">
        <v>56</v>
      </c>
      <c r="N5198" s="1" t="s">
        <v>57</v>
      </c>
      <c r="O5198">
        <v>5</v>
      </c>
      <c r="P5198" t="b">
        <v>0</v>
      </c>
      <c r="Q5198" t="b">
        <v>0</v>
      </c>
      <c r="R5198" s="1" t="s">
        <v>41</v>
      </c>
      <c r="S5198" s="1" t="s">
        <v>49</v>
      </c>
      <c r="T5198">
        <v>3</v>
      </c>
      <c r="U5198" s="1" t="s">
        <v>45</v>
      </c>
      <c r="V5198" s="1" t="s">
        <v>46</v>
      </c>
      <c r="W5198" s="1" t="str">
        <f>IF(OR(MasterData[[#This Row],[Event]]="Christmas Market", MasterData[[#This Row],[Event]]="Christmas"), "Christmas Sale", "Non-Christmas Sale")</f>
        <v>Christmas Sale</v>
      </c>
      <c r="X5198" t="b">
        <v>1</v>
      </c>
      <c r="Y5198">
        <v>3</v>
      </c>
      <c r="Z5198">
        <v>96.05</v>
      </c>
      <c r="AA5198">
        <v>480.27</v>
      </c>
      <c r="AB5198">
        <v>0</v>
      </c>
      <c r="AC5198" t="str">
        <f>IF(MasterData[[#This Row],[Discount Amount]]&gt;0, "Promotional sale", "Non-Promotional Sales")</f>
        <v>Non-Promotional Sales</v>
      </c>
    </row>
    <row r="5199" spans="1:29" x14ac:dyDescent="0.25">
      <c r="A5199">
        <v>5198</v>
      </c>
      <c r="B5199" s="1" t="s">
        <v>264</v>
      </c>
      <c r="C5199" s="2">
        <v>8.9826388888888831E-2</v>
      </c>
      <c r="D5199">
        <v>177</v>
      </c>
      <c r="E5199">
        <v>21</v>
      </c>
      <c r="F5199" s="1" t="s">
        <v>61</v>
      </c>
      <c r="G5199" s="1" t="s">
        <v>51</v>
      </c>
      <c r="H5199">
        <v>53.760899999999999</v>
      </c>
      <c r="I5199">
        <v>-98.813900000000004</v>
      </c>
      <c r="J5199">
        <v>10</v>
      </c>
      <c r="K5199" t="b">
        <v>0</v>
      </c>
      <c r="L5199">
        <v>181</v>
      </c>
      <c r="M5199" s="1" t="s">
        <v>74</v>
      </c>
      <c r="N5199" s="1" t="s">
        <v>75</v>
      </c>
      <c r="O5199">
        <v>1</v>
      </c>
      <c r="P5199" t="b">
        <v>0</v>
      </c>
      <c r="Q5199" t="b">
        <v>0</v>
      </c>
      <c r="R5199" s="1" t="s">
        <v>32</v>
      </c>
      <c r="S5199" s="1" t="s">
        <v>49</v>
      </c>
      <c r="T5199">
        <v>5</v>
      </c>
      <c r="U5199" s="1" t="s">
        <v>42</v>
      </c>
      <c r="V5199" s="1" t="s">
        <v>46</v>
      </c>
      <c r="W5199" s="1" t="str">
        <f>IF(OR(MasterData[[#This Row],[Event]]="Christmas Market", MasterData[[#This Row],[Event]]="Christmas"), "Christmas Sale", "Non-Christmas Sale")</f>
        <v>Christmas Sale</v>
      </c>
      <c r="X5199" t="b">
        <v>1</v>
      </c>
      <c r="Y5199">
        <v>2</v>
      </c>
      <c r="Z5199">
        <v>67.88</v>
      </c>
      <c r="AA5199">
        <v>67.88</v>
      </c>
      <c r="AB5199">
        <v>0</v>
      </c>
      <c r="AC5199" t="str">
        <f>IF(MasterData[[#This Row],[Discount Amount]]&gt;0, "Promotional sale", "Non-Promotional Sales")</f>
        <v>Non-Promotional Sales</v>
      </c>
    </row>
    <row r="5200" spans="1:29" x14ac:dyDescent="0.25">
      <c r="A5200">
        <v>5199</v>
      </c>
      <c r="B5200" s="1" t="s">
        <v>331</v>
      </c>
      <c r="C5200" s="2">
        <v>0.14552083333333332</v>
      </c>
      <c r="D5200">
        <v>496</v>
      </c>
      <c r="E5200">
        <v>33</v>
      </c>
      <c r="F5200" s="1" t="s">
        <v>61</v>
      </c>
      <c r="G5200" s="1" t="s">
        <v>70</v>
      </c>
      <c r="H5200">
        <v>54.273099999999999</v>
      </c>
      <c r="I5200">
        <v>-61.738799999999998</v>
      </c>
      <c r="J5200">
        <v>32</v>
      </c>
      <c r="K5200" t="b">
        <v>0</v>
      </c>
      <c r="L5200">
        <v>797</v>
      </c>
      <c r="M5200" s="1" t="s">
        <v>30</v>
      </c>
      <c r="N5200" s="1" t="s">
        <v>31</v>
      </c>
      <c r="O5200">
        <v>3</v>
      </c>
      <c r="P5200" t="b">
        <v>0</v>
      </c>
      <c r="Q5200" t="b">
        <v>0</v>
      </c>
      <c r="R5200" s="1" t="s">
        <v>32</v>
      </c>
      <c r="S5200" s="1" t="s">
        <v>53</v>
      </c>
      <c r="T5200">
        <v>3</v>
      </c>
      <c r="U5200" s="1" t="s">
        <v>34</v>
      </c>
      <c r="V5200" s="1" t="s">
        <v>59</v>
      </c>
      <c r="W5200" s="1" t="str">
        <f>IF(OR(MasterData[[#This Row],[Event]]="Christmas Market", MasterData[[#This Row],[Event]]="Christmas"), "Christmas Sale", "Non-Christmas Sale")</f>
        <v>Non-Christmas Sale</v>
      </c>
      <c r="X5200" t="b">
        <v>0</v>
      </c>
      <c r="Y5200">
        <v>5</v>
      </c>
      <c r="Z5200">
        <v>39.86</v>
      </c>
      <c r="AA5200">
        <v>119.59</v>
      </c>
      <c r="AB5200">
        <v>11.96</v>
      </c>
      <c r="AC5200" t="str">
        <f>IF(MasterData[[#This Row],[Discount Amount]]&gt;0, "Promotional sale", "Non-Promotional Sales")</f>
        <v>Promotional sale</v>
      </c>
    </row>
    <row r="5201" spans="1:29" x14ac:dyDescent="0.25">
      <c r="A5201">
        <v>5200</v>
      </c>
      <c r="B5201" s="1" t="s">
        <v>265</v>
      </c>
      <c r="C5201" s="2">
        <v>0.85518518518518527</v>
      </c>
      <c r="D5201">
        <v>421</v>
      </c>
      <c r="E5201">
        <v>63</v>
      </c>
      <c r="F5201" s="1" t="s">
        <v>37</v>
      </c>
      <c r="G5201" s="1" t="s">
        <v>66</v>
      </c>
      <c r="H5201">
        <v>45.077800000000003</v>
      </c>
      <c r="I5201">
        <v>-63.546700000000001</v>
      </c>
      <c r="J5201">
        <v>6</v>
      </c>
      <c r="K5201" t="b">
        <v>1</v>
      </c>
      <c r="L5201">
        <v>715</v>
      </c>
      <c r="M5201" s="1" t="s">
        <v>39</v>
      </c>
      <c r="N5201" s="1" t="s">
        <v>40</v>
      </c>
      <c r="O5201">
        <v>2</v>
      </c>
      <c r="P5201" t="b">
        <v>0</v>
      </c>
      <c r="Q5201" t="b">
        <v>0</v>
      </c>
      <c r="R5201" s="1" t="s">
        <v>41</v>
      </c>
      <c r="S5201" s="1" t="s">
        <v>58</v>
      </c>
      <c r="T5201">
        <v>3</v>
      </c>
      <c r="U5201" s="1" t="s">
        <v>45</v>
      </c>
      <c r="V5201" s="1" t="s">
        <v>59</v>
      </c>
      <c r="W5201" s="1" t="str">
        <f>IF(OR(MasterData[[#This Row],[Event]]="Christmas Market", MasterData[[#This Row],[Event]]="Christmas"), "Christmas Sale", "Non-Christmas Sale")</f>
        <v>Non-Christmas Sale</v>
      </c>
      <c r="X5201" t="b">
        <v>1</v>
      </c>
      <c r="Y5201">
        <v>1</v>
      </c>
      <c r="Z5201">
        <v>98.72</v>
      </c>
      <c r="AA5201">
        <v>197.44</v>
      </c>
      <c r="AB5201">
        <v>19.739999999999998</v>
      </c>
      <c r="AC5201" t="str">
        <f>IF(MasterData[[#This Row],[Discount Amount]]&gt;0, "Promotional sale", "Non-Promotional Sales")</f>
        <v>Promotional sale</v>
      </c>
    </row>
    <row r="5202" spans="1:29" x14ac:dyDescent="0.25">
      <c r="A5202">
        <v>5201</v>
      </c>
      <c r="B5202" s="1" t="s">
        <v>94</v>
      </c>
      <c r="C5202" s="2">
        <v>0.40773148148148142</v>
      </c>
      <c r="D5202">
        <v>7</v>
      </c>
      <c r="E5202">
        <v>43</v>
      </c>
      <c r="F5202" s="1" t="s">
        <v>28</v>
      </c>
      <c r="G5202" s="1" t="s">
        <v>29</v>
      </c>
      <c r="H5202">
        <v>51.253799999999998</v>
      </c>
      <c r="I5202">
        <v>-85.3232</v>
      </c>
      <c r="J5202">
        <v>77</v>
      </c>
      <c r="K5202" t="b">
        <v>1</v>
      </c>
      <c r="L5202">
        <v>149</v>
      </c>
      <c r="M5202" s="1" t="s">
        <v>74</v>
      </c>
      <c r="N5202" s="1" t="s">
        <v>75</v>
      </c>
      <c r="O5202">
        <v>4</v>
      </c>
      <c r="P5202" t="b">
        <v>1</v>
      </c>
      <c r="Q5202" t="b">
        <v>1</v>
      </c>
      <c r="R5202" s="1" t="s">
        <v>41</v>
      </c>
      <c r="S5202" s="1" t="s">
        <v>53</v>
      </c>
      <c r="T5202">
        <v>1</v>
      </c>
      <c r="U5202" s="1" t="s">
        <v>34</v>
      </c>
      <c r="V5202" s="1" t="s">
        <v>35</v>
      </c>
      <c r="W5202" s="1" t="str">
        <f>IF(OR(MasterData[[#This Row],[Event]]="Christmas Market", MasterData[[#This Row],[Event]]="Christmas"), "Christmas Sale", "Non-Christmas Sale")</f>
        <v>Non-Christmas Sale</v>
      </c>
      <c r="X5202" t="b">
        <v>0</v>
      </c>
      <c r="Y5202">
        <v>3</v>
      </c>
      <c r="Z5202">
        <v>86.36</v>
      </c>
      <c r="AA5202">
        <v>345.42</v>
      </c>
      <c r="AB5202">
        <v>0</v>
      </c>
      <c r="AC5202" t="str">
        <f>IF(MasterData[[#This Row],[Discount Amount]]&gt;0, "Promotional sale", "Non-Promotional Sales")</f>
        <v>Non-Promotional Sales</v>
      </c>
    </row>
    <row r="5203" spans="1:29" x14ac:dyDescent="0.25">
      <c r="A5203">
        <v>5202</v>
      </c>
      <c r="B5203" s="1" t="s">
        <v>309</v>
      </c>
      <c r="C5203" s="2">
        <v>0.92417824074074084</v>
      </c>
      <c r="D5203">
        <v>258</v>
      </c>
      <c r="E5203">
        <v>25</v>
      </c>
      <c r="F5203" s="1" t="s">
        <v>28</v>
      </c>
      <c r="G5203" s="1" t="s">
        <v>70</v>
      </c>
      <c r="H5203">
        <v>54.273099999999999</v>
      </c>
      <c r="I5203">
        <v>-61.738799999999998</v>
      </c>
      <c r="J5203">
        <v>51</v>
      </c>
      <c r="K5203" t="b">
        <v>1</v>
      </c>
      <c r="L5203">
        <v>844</v>
      </c>
      <c r="M5203" s="1" t="s">
        <v>39</v>
      </c>
      <c r="N5203" s="1" t="s">
        <v>40</v>
      </c>
      <c r="O5203">
        <v>5</v>
      </c>
      <c r="P5203" t="b">
        <v>1</v>
      </c>
      <c r="Q5203" t="b">
        <v>1</v>
      </c>
      <c r="R5203" s="1" t="s">
        <v>32</v>
      </c>
      <c r="S5203" s="1" t="s">
        <v>49</v>
      </c>
      <c r="T5203">
        <v>4</v>
      </c>
      <c r="U5203" s="1" t="s">
        <v>34</v>
      </c>
      <c r="V5203" s="1" t="s">
        <v>59</v>
      </c>
      <c r="W5203" s="1" t="str">
        <f>IF(OR(MasterData[[#This Row],[Event]]="Christmas Market", MasterData[[#This Row],[Event]]="Christmas"), "Christmas Sale", "Non-Christmas Sale")</f>
        <v>Non-Christmas Sale</v>
      </c>
      <c r="X5203" t="b">
        <v>0</v>
      </c>
      <c r="Y5203">
        <v>2</v>
      </c>
      <c r="Z5203">
        <v>61.68</v>
      </c>
      <c r="AA5203">
        <v>308.38</v>
      </c>
      <c r="AB5203">
        <v>30.84</v>
      </c>
      <c r="AC5203" t="str">
        <f>IF(MasterData[[#This Row],[Discount Amount]]&gt;0, "Promotional sale", "Non-Promotional Sales")</f>
        <v>Promotional sale</v>
      </c>
    </row>
    <row r="5204" spans="1:29" x14ac:dyDescent="0.25">
      <c r="A5204">
        <v>5203</v>
      </c>
      <c r="B5204" s="1" t="s">
        <v>67</v>
      </c>
      <c r="C5204" s="2">
        <v>0.66987268518518528</v>
      </c>
      <c r="D5204">
        <v>478</v>
      </c>
      <c r="E5204">
        <v>51</v>
      </c>
      <c r="F5204" s="1" t="s">
        <v>28</v>
      </c>
      <c r="G5204" s="1" t="s">
        <v>48</v>
      </c>
      <c r="H5204">
        <v>53.933300000000003</v>
      </c>
      <c r="I5204">
        <v>-116.5765</v>
      </c>
      <c r="J5204">
        <v>94</v>
      </c>
      <c r="K5204" t="b">
        <v>1</v>
      </c>
      <c r="L5204">
        <v>423</v>
      </c>
      <c r="M5204" s="1" t="s">
        <v>63</v>
      </c>
      <c r="N5204" s="1" t="s">
        <v>64</v>
      </c>
      <c r="O5204">
        <v>5</v>
      </c>
      <c r="P5204" t="b">
        <v>0</v>
      </c>
      <c r="Q5204" t="b">
        <v>1</v>
      </c>
      <c r="R5204" s="1" t="s">
        <v>52</v>
      </c>
      <c r="S5204" s="1" t="s">
        <v>33</v>
      </c>
      <c r="T5204">
        <v>1</v>
      </c>
      <c r="U5204" s="1" t="s">
        <v>45</v>
      </c>
      <c r="V5204" s="1" t="s">
        <v>35</v>
      </c>
      <c r="W5204" s="1" t="str">
        <f>IF(OR(MasterData[[#This Row],[Event]]="Christmas Market", MasterData[[#This Row],[Event]]="Christmas"), "Christmas Sale", "Non-Christmas Sale")</f>
        <v>Non-Christmas Sale</v>
      </c>
      <c r="X5204" t="b">
        <v>1</v>
      </c>
      <c r="Y5204">
        <v>1</v>
      </c>
      <c r="Z5204">
        <v>86.44</v>
      </c>
      <c r="AA5204">
        <v>432.22</v>
      </c>
      <c r="AB5204">
        <v>0</v>
      </c>
      <c r="AC5204" t="str">
        <f>IF(MasterData[[#This Row],[Discount Amount]]&gt;0, "Promotional sale", "Non-Promotional Sales")</f>
        <v>Non-Promotional Sales</v>
      </c>
    </row>
    <row r="5205" spans="1:29" x14ac:dyDescent="0.25">
      <c r="A5205">
        <v>5204</v>
      </c>
      <c r="B5205" s="1" t="s">
        <v>144</v>
      </c>
      <c r="C5205" s="2">
        <v>0.50701388888888888</v>
      </c>
      <c r="D5205">
        <v>413</v>
      </c>
      <c r="E5205">
        <v>18</v>
      </c>
      <c r="F5205" s="1" t="s">
        <v>28</v>
      </c>
      <c r="G5205" s="1" t="s">
        <v>44</v>
      </c>
      <c r="H5205">
        <v>46.813099999999999</v>
      </c>
      <c r="I5205">
        <v>-71.207499999999996</v>
      </c>
      <c r="J5205">
        <v>28</v>
      </c>
      <c r="K5205" t="b">
        <v>1</v>
      </c>
      <c r="L5205">
        <v>577</v>
      </c>
      <c r="M5205" s="1" t="s">
        <v>74</v>
      </c>
      <c r="N5205" s="1" t="s">
        <v>75</v>
      </c>
      <c r="O5205">
        <v>2</v>
      </c>
      <c r="P5205" t="b">
        <v>1</v>
      </c>
      <c r="Q5205" t="b">
        <v>1</v>
      </c>
      <c r="R5205" s="1" t="s">
        <v>52</v>
      </c>
      <c r="S5205" s="1" t="s">
        <v>33</v>
      </c>
      <c r="T5205">
        <v>5</v>
      </c>
      <c r="U5205" s="1" t="s">
        <v>34</v>
      </c>
      <c r="V5205" s="1" t="s">
        <v>46</v>
      </c>
      <c r="W5205" s="1" t="str">
        <f>IF(OR(MasterData[[#This Row],[Event]]="Christmas Market", MasterData[[#This Row],[Event]]="Christmas"), "Christmas Sale", "Non-Christmas Sale")</f>
        <v>Christmas Sale</v>
      </c>
      <c r="X5205" t="b">
        <v>1</v>
      </c>
      <c r="Y5205">
        <v>2</v>
      </c>
      <c r="Z5205">
        <v>58.21</v>
      </c>
      <c r="AA5205">
        <v>116.42</v>
      </c>
      <c r="AB5205">
        <v>0</v>
      </c>
      <c r="AC5205" t="str">
        <f>IF(MasterData[[#This Row],[Discount Amount]]&gt;0, "Promotional sale", "Non-Promotional Sales")</f>
        <v>Non-Promotional Sales</v>
      </c>
    </row>
    <row r="5206" spans="1:29" x14ac:dyDescent="0.25">
      <c r="A5206">
        <v>5205</v>
      </c>
      <c r="B5206" s="1" t="s">
        <v>302</v>
      </c>
      <c r="C5206" s="2">
        <v>0.670451388888889</v>
      </c>
      <c r="D5206">
        <v>471</v>
      </c>
      <c r="E5206">
        <v>58</v>
      </c>
      <c r="F5206" s="1" t="s">
        <v>61</v>
      </c>
      <c r="G5206" s="1" t="s">
        <v>79</v>
      </c>
      <c r="H5206">
        <v>63.588799999999999</v>
      </c>
      <c r="I5206">
        <v>-115.5069</v>
      </c>
      <c r="J5206">
        <v>7</v>
      </c>
      <c r="K5206" t="b">
        <v>1</v>
      </c>
      <c r="L5206">
        <v>400</v>
      </c>
      <c r="M5206" s="1" t="s">
        <v>30</v>
      </c>
      <c r="N5206" s="1" t="s">
        <v>31</v>
      </c>
      <c r="O5206">
        <v>3</v>
      </c>
      <c r="P5206" t="b">
        <v>1</v>
      </c>
      <c r="Q5206" t="b">
        <v>0</v>
      </c>
      <c r="R5206" s="1" t="s">
        <v>52</v>
      </c>
      <c r="S5206" s="1" t="s">
        <v>58</v>
      </c>
      <c r="T5206">
        <v>1</v>
      </c>
      <c r="U5206" s="1" t="s">
        <v>34</v>
      </c>
      <c r="V5206" s="1" t="s">
        <v>46</v>
      </c>
      <c r="W5206" s="1" t="str">
        <f>IF(OR(MasterData[[#This Row],[Event]]="Christmas Market", MasterData[[#This Row],[Event]]="Christmas"), "Christmas Sale", "Non-Christmas Sale")</f>
        <v>Christmas Sale</v>
      </c>
      <c r="X5206" t="b">
        <v>0</v>
      </c>
      <c r="Y5206">
        <v>1</v>
      </c>
      <c r="Z5206">
        <v>14.61</v>
      </c>
      <c r="AA5206">
        <v>43.84</v>
      </c>
      <c r="AB5206">
        <v>0</v>
      </c>
      <c r="AC5206" t="str">
        <f>IF(MasterData[[#This Row],[Discount Amount]]&gt;0, "Promotional sale", "Non-Promotional Sales")</f>
        <v>Non-Promotional Sales</v>
      </c>
    </row>
    <row r="5207" spans="1:29" x14ac:dyDescent="0.25">
      <c r="A5207">
        <v>5206</v>
      </c>
      <c r="B5207" s="1" t="s">
        <v>422</v>
      </c>
      <c r="C5207" s="2">
        <v>0.62739583333333337</v>
      </c>
      <c r="D5207">
        <v>179</v>
      </c>
      <c r="E5207">
        <v>60</v>
      </c>
      <c r="F5207" s="1" t="s">
        <v>37</v>
      </c>
      <c r="G5207" s="1" t="s">
        <v>68</v>
      </c>
      <c r="H5207">
        <v>46.318800000000003</v>
      </c>
      <c r="I5207">
        <v>-63.146099999999997</v>
      </c>
      <c r="J5207">
        <v>84</v>
      </c>
      <c r="K5207" t="b">
        <v>1</v>
      </c>
      <c r="L5207">
        <v>833</v>
      </c>
      <c r="M5207" s="1" t="s">
        <v>63</v>
      </c>
      <c r="N5207" s="1" t="s">
        <v>64</v>
      </c>
      <c r="O5207">
        <v>3</v>
      </c>
      <c r="P5207" t="b">
        <v>1</v>
      </c>
      <c r="Q5207" t="b">
        <v>0</v>
      </c>
      <c r="R5207" s="1" t="s">
        <v>32</v>
      </c>
      <c r="S5207" s="1" t="s">
        <v>49</v>
      </c>
      <c r="T5207">
        <v>5</v>
      </c>
      <c r="U5207" s="1" t="s">
        <v>45</v>
      </c>
      <c r="V5207" s="1" t="s">
        <v>46</v>
      </c>
      <c r="W5207" s="1" t="str">
        <f>IF(OR(MasterData[[#This Row],[Event]]="Christmas Market", MasterData[[#This Row],[Event]]="Christmas"), "Christmas Sale", "Non-Christmas Sale")</f>
        <v>Christmas Sale</v>
      </c>
      <c r="X5207" t="b">
        <v>1</v>
      </c>
      <c r="Y5207">
        <v>1</v>
      </c>
      <c r="Z5207">
        <v>94.42</v>
      </c>
      <c r="AA5207">
        <v>283.27</v>
      </c>
      <c r="AB5207">
        <v>0</v>
      </c>
      <c r="AC5207" t="str">
        <f>IF(MasterData[[#This Row],[Discount Amount]]&gt;0, "Promotional sale", "Non-Promotional Sales")</f>
        <v>Non-Promotional Sales</v>
      </c>
    </row>
    <row r="5208" spans="1:29" x14ac:dyDescent="0.25">
      <c r="A5208">
        <v>5207</v>
      </c>
      <c r="B5208" s="1" t="s">
        <v>225</v>
      </c>
      <c r="C5208" s="2">
        <v>0.36085648148148142</v>
      </c>
      <c r="D5208">
        <v>150</v>
      </c>
      <c r="E5208">
        <v>48</v>
      </c>
      <c r="F5208" s="1" t="s">
        <v>37</v>
      </c>
      <c r="G5208" s="1" t="s">
        <v>51</v>
      </c>
      <c r="H5208">
        <v>53.760899999999999</v>
      </c>
      <c r="I5208">
        <v>-98.813900000000004</v>
      </c>
      <c r="J5208">
        <v>61</v>
      </c>
      <c r="K5208" t="b">
        <v>1</v>
      </c>
      <c r="L5208">
        <v>266</v>
      </c>
      <c r="M5208" s="1" t="s">
        <v>63</v>
      </c>
      <c r="N5208" s="1" t="s">
        <v>64</v>
      </c>
      <c r="O5208">
        <v>3</v>
      </c>
      <c r="P5208" t="b">
        <v>1</v>
      </c>
      <c r="Q5208" t="b">
        <v>1</v>
      </c>
      <c r="R5208" s="1" t="s">
        <v>32</v>
      </c>
      <c r="S5208" s="1" t="s">
        <v>33</v>
      </c>
      <c r="T5208">
        <v>1</v>
      </c>
      <c r="U5208" s="1" t="s">
        <v>45</v>
      </c>
      <c r="V5208" s="1" t="s">
        <v>46</v>
      </c>
      <c r="W5208" s="1" t="str">
        <f>IF(OR(MasterData[[#This Row],[Event]]="Christmas Market", MasterData[[#This Row],[Event]]="Christmas"), "Christmas Sale", "Non-Christmas Sale")</f>
        <v>Christmas Sale</v>
      </c>
      <c r="X5208" t="b">
        <v>1</v>
      </c>
      <c r="Y5208">
        <v>4</v>
      </c>
      <c r="Z5208">
        <v>15.74</v>
      </c>
      <c r="AA5208">
        <v>47.23</v>
      </c>
      <c r="AB5208">
        <v>0</v>
      </c>
      <c r="AC5208" t="str">
        <f>IF(MasterData[[#This Row],[Discount Amount]]&gt;0, "Promotional sale", "Non-Promotional Sales")</f>
        <v>Non-Promotional Sales</v>
      </c>
    </row>
    <row r="5209" spans="1:29" x14ac:dyDescent="0.25">
      <c r="A5209">
        <v>5208</v>
      </c>
      <c r="B5209" s="1" t="s">
        <v>346</v>
      </c>
      <c r="C5209" s="2">
        <v>0.30567129629629619</v>
      </c>
      <c r="D5209">
        <v>461</v>
      </c>
      <c r="E5209">
        <v>58</v>
      </c>
      <c r="F5209" s="1" t="s">
        <v>37</v>
      </c>
      <c r="G5209" s="1" t="s">
        <v>62</v>
      </c>
      <c r="H5209">
        <v>46.565300000000001</v>
      </c>
      <c r="I5209">
        <v>-66.4619</v>
      </c>
      <c r="J5209">
        <v>66</v>
      </c>
      <c r="K5209" t="b">
        <v>0</v>
      </c>
      <c r="L5209">
        <v>593</v>
      </c>
      <c r="M5209" s="1" t="s">
        <v>30</v>
      </c>
      <c r="N5209" s="1" t="s">
        <v>31</v>
      </c>
      <c r="O5209">
        <v>3</v>
      </c>
      <c r="P5209" t="b">
        <v>1</v>
      </c>
      <c r="Q5209" t="b">
        <v>1</v>
      </c>
      <c r="R5209" s="1" t="s">
        <v>41</v>
      </c>
      <c r="S5209" s="1" t="s">
        <v>58</v>
      </c>
      <c r="T5209">
        <v>3</v>
      </c>
      <c r="U5209" s="1" t="s">
        <v>34</v>
      </c>
      <c r="V5209" s="1" t="s">
        <v>35</v>
      </c>
      <c r="W5209" s="1" t="str">
        <f>IF(OR(MasterData[[#This Row],[Event]]="Christmas Market", MasterData[[#This Row],[Event]]="Christmas"), "Christmas Sale", "Non-Christmas Sale")</f>
        <v>Non-Christmas Sale</v>
      </c>
      <c r="X5209" t="b">
        <v>1</v>
      </c>
      <c r="Y5209">
        <v>4</v>
      </c>
      <c r="Z5209">
        <v>29.13</v>
      </c>
      <c r="AA5209">
        <v>87.38</v>
      </c>
      <c r="AB5209">
        <v>0</v>
      </c>
      <c r="AC5209" t="str">
        <f>IF(MasterData[[#This Row],[Discount Amount]]&gt;0, "Promotional sale", "Non-Promotional Sales")</f>
        <v>Non-Promotional Sales</v>
      </c>
    </row>
    <row r="5210" spans="1:29" x14ac:dyDescent="0.25">
      <c r="A5210">
        <v>5209</v>
      </c>
      <c r="B5210" s="1" t="s">
        <v>107</v>
      </c>
      <c r="C5210" s="2">
        <v>1.5462962962963012E-2</v>
      </c>
      <c r="D5210">
        <v>121</v>
      </c>
      <c r="E5210">
        <v>60</v>
      </c>
      <c r="F5210" s="1" t="s">
        <v>37</v>
      </c>
      <c r="G5210" s="1" t="s">
        <v>62</v>
      </c>
      <c r="H5210">
        <v>46.565300000000001</v>
      </c>
      <c r="I5210">
        <v>-66.4619</v>
      </c>
      <c r="J5210">
        <v>7</v>
      </c>
      <c r="K5210" t="b">
        <v>0</v>
      </c>
      <c r="L5210">
        <v>300</v>
      </c>
      <c r="M5210" s="1" t="s">
        <v>56</v>
      </c>
      <c r="N5210" s="1" t="s">
        <v>57</v>
      </c>
      <c r="O5210">
        <v>5</v>
      </c>
      <c r="P5210" t="b">
        <v>0</v>
      </c>
      <c r="Q5210" t="b">
        <v>0</v>
      </c>
      <c r="R5210" s="1" t="s">
        <v>52</v>
      </c>
      <c r="S5210" s="1" t="s">
        <v>33</v>
      </c>
      <c r="T5210">
        <v>4</v>
      </c>
      <c r="U5210" s="1" t="s">
        <v>34</v>
      </c>
      <c r="V5210" s="1" t="s">
        <v>46</v>
      </c>
      <c r="W5210" s="1" t="str">
        <f>IF(OR(MasterData[[#This Row],[Event]]="Christmas Market", MasterData[[#This Row],[Event]]="Christmas"), "Christmas Sale", "Non-Christmas Sale")</f>
        <v>Christmas Sale</v>
      </c>
      <c r="X5210" t="b">
        <v>0</v>
      </c>
      <c r="Y5210">
        <v>3</v>
      </c>
      <c r="Z5210">
        <v>49.74</v>
      </c>
      <c r="AA5210">
        <v>248.68</v>
      </c>
      <c r="AB5210">
        <v>0</v>
      </c>
      <c r="AC5210" t="str">
        <f>IF(MasterData[[#This Row],[Discount Amount]]&gt;0, "Promotional sale", "Non-Promotional Sales")</f>
        <v>Non-Promotional Sales</v>
      </c>
    </row>
    <row r="5211" spans="1:29" x14ac:dyDescent="0.25">
      <c r="A5211">
        <v>5210</v>
      </c>
      <c r="B5211" s="1" t="s">
        <v>336</v>
      </c>
      <c r="C5211" s="2">
        <v>0.41778935185185184</v>
      </c>
      <c r="D5211">
        <v>347</v>
      </c>
      <c r="E5211">
        <v>49</v>
      </c>
      <c r="F5211" s="1" t="s">
        <v>37</v>
      </c>
      <c r="G5211" s="1" t="s">
        <v>81</v>
      </c>
      <c r="H5211">
        <v>64.248000000000005</v>
      </c>
      <c r="I5211">
        <v>-84.889600000000002</v>
      </c>
      <c r="J5211">
        <v>66</v>
      </c>
      <c r="K5211" t="b">
        <v>1</v>
      </c>
      <c r="L5211">
        <v>182</v>
      </c>
      <c r="M5211" s="1" t="s">
        <v>74</v>
      </c>
      <c r="N5211" s="1" t="s">
        <v>75</v>
      </c>
      <c r="O5211">
        <v>1</v>
      </c>
      <c r="P5211" t="b">
        <v>1</v>
      </c>
      <c r="Q5211" t="b">
        <v>1</v>
      </c>
      <c r="R5211" s="1" t="s">
        <v>32</v>
      </c>
      <c r="S5211" s="1" t="s">
        <v>33</v>
      </c>
      <c r="T5211">
        <v>3</v>
      </c>
      <c r="U5211" s="1" t="s">
        <v>45</v>
      </c>
      <c r="V5211" s="1" t="s">
        <v>46</v>
      </c>
      <c r="W5211" s="1" t="str">
        <f>IF(OR(MasterData[[#This Row],[Event]]="Christmas Market", MasterData[[#This Row],[Event]]="Christmas"), "Christmas Sale", "Non-Christmas Sale")</f>
        <v>Christmas Sale</v>
      </c>
      <c r="X5211" t="b">
        <v>0</v>
      </c>
      <c r="Y5211">
        <v>3</v>
      </c>
      <c r="Z5211">
        <v>49.67</v>
      </c>
      <c r="AA5211">
        <v>49.67</v>
      </c>
      <c r="AB5211">
        <v>0</v>
      </c>
      <c r="AC5211" t="str">
        <f>IF(MasterData[[#This Row],[Discount Amount]]&gt;0, "Promotional sale", "Non-Promotional Sales")</f>
        <v>Non-Promotional Sales</v>
      </c>
    </row>
    <row r="5212" spans="1:29" x14ac:dyDescent="0.25">
      <c r="A5212">
        <v>5211</v>
      </c>
      <c r="B5212" s="1" t="s">
        <v>109</v>
      </c>
      <c r="C5212" s="2">
        <v>0.43407407407407406</v>
      </c>
      <c r="D5212">
        <v>332</v>
      </c>
      <c r="E5212">
        <v>39</v>
      </c>
      <c r="F5212" s="1" t="s">
        <v>61</v>
      </c>
      <c r="G5212" s="1" t="s">
        <v>70</v>
      </c>
      <c r="H5212">
        <v>54.273099999999999</v>
      </c>
      <c r="I5212">
        <v>-61.738799999999998</v>
      </c>
      <c r="J5212">
        <v>90</v>
      </c>
      <c r="K5212" t="b">
        <v>0</v>
      </c>
      <c r="L5212">
        <v>137</v>
      </c>
      <c r="M5212" s="1" t="s">
        <v>39</v>
      </c>
      <c r="N5212" s="1" t="s">
        <v>40</v>
      </c>
      <c r="O5212">
        <v>1</v>
      </c>
      <c r="P5212" t="b">
        <v>1</v>
      </c>
      <c r="Q5212" t="b">
        <v>0</v>
      </c>
      <c r="R5212" s="1" t="s">
        <v>32</v>
      </c>
      <c r="S5212" s="1" t="s">
        <v>58</v>
      </c>
      <c r="T5212">
        <v>1</v>
      </c>
      <c r="U5212" s="1" t="s">
        <v>34</v>
      </c>
      <c r="V5212" s="1" t="s">
        <v>59</v>
      </c>
      <c r="W5212" s="1" t="str">
        <f>IF(OR(MasterData[[#This Row],[Event]]="Christmas Market", MasterData[[#This Row],[Event]]="Christmas"), "Christmas Sale", "Non-Christmas Sale")</f>
        <v>Non-Christmas Sale</v>
      </c>
      <c r="X5212" t="b">
        <v>0</v>
      </c>
      <c r="Y5212">
        <v>5</v>
      </c>
      <c r="Z5212">
        <v>16.809999999999999</v>
      </c>
      <c r="AA5212">
        <v>16.809999999999999</v>
      </c>
      <c r="AB5212">
        <v>1.68</v>
      </c>
      <c r="AC5212" t="str">
        <f>IF(MasterData[[#This Row],[Discount Amount]]&gt;0, "Promotional sale", "Non-Promotional Sales")</f>
        <v>Promotional sale</v>
      </c>
    </row>
    <row r="5213" spans="1:29" x14ac:dyDescent="0.25">
      <c r="A5213">
        <v>5212</v>
      </c>
      <c r="B5213" s="1" t="s">
        <v>258</v>
      </c>
      <c r="C5213" s="2">
        <v>0.1706712962962964</v>
      </c>
      <c r="D5213">
        <v>38</v>
      </c>
      <c r="E5213">
        <v>34</v>
      </c>
      <c r="F5213" s="1" t="s">
        <v>37</v>
      </c>
      <c r="G5213" s="1" t="s">
        <v>68</v>
      </c>
      <c r="H5213">
        <v>46.318800000000003</v>
      </c>
      <c r="I5213">
        <v>-63.146099999999997</v>
      </c>
      <c r="J5213">
        <v>47</v>
      </c>
      <c r="K5213" t="b">
        <v>0</v>
      </c>
      <c r="L5213">
        <v>51</v>
      </c>
      <c r="M5213" s="1" t="s">
        <v>30</v>
      </c>
      <c r="N5213" s="1" t="s">
        <v>31</v>
      </c>
      <c r="O5213">
        <v>2</v>
      </c>
      <c r="P5213" t="b">
        <v>0</v>
      </c>
      <c r="Q5213" t="b">
        <v>0</v>
      </c>
      <c r="R5213" s="1" t="s">
        <v>52</v>
      </c>
      <c r="S5213" s="1" t="s">
        <v>58</v>
      </c>
      <c r="T5213">
        <v>3</v>
      </c>
      <c r="U5213" s="1" t="s">
        <v>34</v>
      </c>
      <c r="V5213" s="1" t="s">
        <v>46</v>
      </c>
      <c r="W5213" s="1" t="str">
        <f>IF(OR(MasterData[[#This Row],[Event]]="Christmas Market", MasterData[[#This Row],[Event]]="Christmas"), "Christmas Sale", "Non-Christmas Sale")</f>
        <v>Christmas Sale</v>
      </c>
      <c r="X5213" t="b">
        <v>0</v>
      </c>
      <c r="Y5213">
        <v>1</v>
      </c>
      <c r="Z5213">
        <v>48.41</v>
      </c>
      <c r="AA5213">
        <v>96.83</v>
      </c>
      <c r="AB5213">
        <v>0</v>
      </c>
      <c r="AC5213" t="str">
        <f>IF(MasterData[[#This Row],[Discount Amount]]&gt;0, "Promotional sale", "Non-Promotional Sales")</f>
        <v>Non-Promotional Sales</v>
      </c>
    </row>
    <row r="5214" spans="1:29" x14ac:dyDescent="0.25">
      <c r="A5214">
        <v>5213</v>
      </c>
      <c r="B5214" s="1" t="s">
        <v>185</v>
      </c>
      <c r="C5214" s="2">
        <v>0.31811342592592595</v>
      </c>
      <c r="D5214">
        <v>227</v>
      </c>
      <c r="E5214">
        <v>67</v>
      </c>
      <c r="F5214" s="1" t="s">
        <v>61</v>
      </c>
      <c r="G5214" s="1" t="s">
        <v>68</v>
      </c>
      <c r="H5214">
        <v>46.318800000000003</v>
      </c>
      <c r="I5214">
        <v>-63.146099999999997</v>
      </c>
      <c r="J5214">
        <v>66</v>
      </c>
      <c r="K5214" t="b">
        <v>0</v>
      </c>
      <c r="L5214">
        <v>506</v>
      </c>
      <c r="M5214" s="1" t="s">
        <v>39</v>
      </c>
      <c r="N5214" s="1" t="s">
        <v>40</v>
      </c>
      <c r="O5214">
        <v>5</v>
      </c>
      <c r="P5214" t="b">
        <v>1</v>
      </c>
      <c r="Q5214" t="b">
        <v>1</v>
      </c>
      <c r="R5214" s="1" t="s">
        <v>52</v>
      </c>
      <c r="S5214" s="1" t="s">
        <v>49</v>
      </c>
      <c r="T5214">
        <v>3</v>
      </c>
      <c r="U5214" s="1" t="s">
        <v>45</v>
      </c>
      <c r="V5214" s="1" t="s">
        <v>46</v>
      </c>
      <c r="W5214" s="1" t="str">
        <f>IF(OR(MasterData[[#This Row],[Event]]="Christmas Market", MasterData[[#This Row],[Event]]="Christmas"), "Christmas Sale", "Non-Christmas Sale")</f>
        <v>Christmas Sale</v>
      </c>
      <c r="X5214" t="b">
        <v>0</v>
      </c>
      <c r="Y5214">
        <v>2</v>
      </c>
      <c r="Z5214">
        <v>14.68</v>
      </c>
      <c r="AA5214">
        <v>73.42</v>
      </c>
      <c r="AB5214">
        <v>0</v>
      </c>
      <c r="AC5214" t="str">
        <f>IF(MasterData[[#This Row],[Discount Amount]]&gt;0, "Promotional sale", "Non-Promotional Sales")</f>
        <v>Non-Promotional Sales</v>
      </c>
    </row>
    <row r="5215" spans="1:29" x14ac:dyDescent="0.25">
      <c r="A5215">
        <v>5214</v>
      </c>
      <c r="B5215" s="1" t="s">
        <v>187</v>
      </c>
      <c r="C5215" s="2">
        <v>0.99806712962962973</v>
      </c>
      <c r="D5215">
        <v>314</v>
      </c>
      <c r="E5215">
        <v>34</v>
      </c>
      <c r="F5215" s="1" t="s">
        <v>61</v>
      </c>
      <c r="G5215" s="1" t="s">
        <v>70</v>
      </c>
      <c r="H5215">
        <v>54.273099999999999</v>
      </c>
      <c r="I5215">
        <v>-61.738799999999998</v>
      </c>
      <c r="J5215">
        <v>91</v>
      </c>
      <c r="K5215" t="b">
        <v>1</v>
      </c>
      <c r="L5215">
        <v>418</v>
      </c>
      <c r="M5215" s="1" t="s">
        <v>30</v>
      </c>
      <c r="N5215" s="1" t="s">
        <v>31</v>
      </c>
      <c r="O5215">
        <v>4</v>
      </c>
      <c r="P5215" t="b">
        <v>0</v>
      </c>
      <c r="Q5215" t="b">
        <v>1</v>
      </c>
      <c r="R5215" s="1" t="s">
        <v>32</v>
      </c>
      <c r="S5215" s="1" t="s">
        <v>33</v>
      </c>
      <c r="T5215">
        <v>1</v>
      </c>
      <c r="U5215" s="1" t="s">
        <v>34</v>
      </c>
      <c r="V5215" s="1" t="s">
        <v>35</v>
      </c>
      <c r="W5215" s="1" t="str">
        <f>IF(OR(MasterData[[#This Row],[Event]]="Christmas Market", MasterData[[#This Row],[Event]]="Christmas"), "Christmas Sale", "Non-Christmas Sale")</f>
        <v>Non-Christmas Sale</v>
      </c>
      <c r="X5215" t="b">
        <v>1</v>
      </c>
      <c r="Y5215">
        <v>5</v>
      </c>
      <c r="Z5215">
        <v>17.649999999999999</v>
      </c>
      <c r="AA5215">
        <v>70.61</v>
      </c>
      <c r="AB5215">
        <v>0</v>
      </c>
      <c r="AC5215" t="str">
        <f>IF(MasterData[[#This Row],[Discount Amount]]&gt;0, "Promotional sale", "Non-Promotional Sales")</f>
        <v>Non-Promotional Sales</v>
      </c>
    </row>
    <row r="5216" spans="1:29" x14ac:dyDescent="0.25">
      <c r="A5216">
        <v>5215</v>
      </c>
      <c r="B5216" s="1" t="s">
        <v>95</v>
      </c>
      <c r="C5216" s="2">
        <v>1.4837962962962914E-2</v>
      </c>
      <c r="D5216">
        <v>130</v>
      </c>
      <c r="E5216">
        <v>30</v>
      </c>
      <c r="F5216" s="1" t="s">
        <v>37</v>
      </c>
      <c r="G5216" s="1" t="s">
        <v>38</v>
      </c>
      <c r="H5216">
        <v>53.726700000000001</v>
      </c>
      <c r="I5216">
        <v>-127.6476</v>
      </c>
      <c r="J5216">
        <v>16</v>
      </c>
      <c r="K5216" t="b">
        <v>1</v>
      </c>
      <c r="L5216">
        <v>871</v>
      </c>
      <c r="M5216" s="1" t="s">
        <v>56</v>
      </c>
      <c r="N5216" s="1" t="s">
        <v>57</v>
      </c>
      <c r="O5216">
        <v>5</v>
      </c>
      <c r="P5216" t="b">
        <v>0</v>
      </c>
      <c r="Q5216" t="b">
        <v>1</v>
      </c>
      <c r="R5216" s="1" t="s">
        <v>52</v>
      </c>
      <c r="S5216" s="1" t="s">
        <v>33</v>
      </c>
      <c r="T5216">
        <v>2</v>
      </c>
      <c r="U5216" s="1" t="s">
        <v>42</v>
      </c>
      <c r="V5216" s="1" t="s">
        <v>46</v>
      </c>
      <c r="W5216" s="1" t="str">
        <f>IF(OR(MasterData[[#This Row],[Event]]="Christmas Market", MasterData[[#This Row],[Event]]="Christmas"), "Christmas Sale", "Non-Christmas Sale")</f>
        <v>Christmas Sale</v>
      </c>
      <c r="X5216" t="b">
        <v>0</v>
      </c>
      <c r="Y5216">
        <v>4</v>
      </c>
      <c r="Z5216">
        <v>28.67</v>
      </c>
      <c r="AA5216">
        <v>143.37</v>
      </c>
      <c r="AB5216">
        <v>0</v>
      </c>
      <c r="AC5216" t="str">
        <f>IF(MasterData[[#This Row],[Discount Amount]]&gt;0, "Promotional sale", "Non-Promotional Sales")</f>
        <v>Non-Promotional Sales</v>
      </c>
    </row>
    <row r="5217" spans="1:29" x14ac:dyDescent="0.25">
      <c r="A5217">
        <v>5216</v>
      </c>
      <c r="B5217" s="1" t="s">
        <v>85</v>
      </c>
      <c r="C5217" s="2">
        <v>0.93368055555555562</v>
      </c>
      <c r="D5217">
        <v>116</v>
      </c>
      <c r="E5217">
        <v>50</v>
      </c>
      <c r="F5217" s="1" t="s">
        <v>37</v>
      </c>
      <c r="G5217" s="1" t="s">
        <v>81</v>
      </c>
      <c r="H5217">
        <v>64.248000000000005</v>
      </c>
      <c r="I5217">
        <v>-84.889600000000002</v>
      </c>
      <c r="J5217">
        <v>58</v>
      </c>
      <c r="K5217" t="b">
        <v>1</v>
      </c>
      <c r="L5217">
        <v>110</v>
      </c>
      <c r="M5217" s="1" t="s">
        <v>30</v>
      </c>
      <c r="N5217" s="1" t="s">
        <v>31</v>
      </c>
      <c r="O5217">
        <v>1</v>
      </c>
      <c r="P5217" t="b">
        <v>0</v>
      </c>
      <c r="Q5217" t="b">
        <v>0</v>
      </c>
      <c r="R5217" s="1" t="s">
        <v>41</v>
      </c>
      <c r="S5217" s="1" t="s">
        <v>49</v>
      </c>
      <c r="T5217">
        <v>1</v>
      </c>
      <c r="U5217" s="1" t="s">
        <v>42</v>
      </c>
      <c r="V5217" s="1" t="s">
        <v>35</v>
      </c>
      <c r="W5217" s="1" t="str">
        <f>IF(OR(MasterData[[#This Row],[Event]]="Christmas Market", MasterData[[#This Row],[Event]]="Christmas"), "Christmas Sale", "Non-Christmas Sale")</f>
        <v>Non-Christmas Sale</v>
      </c>
      <c r="X5217" t="b">
        <v>0</v>
      </c>
      <c r="Y5217">
        <v>5</v>
      </c>
      <c r="Z5217">
        <v>80.7</v>
      </c>
      <c r="AA5217">
        <v>80.7</v>
      </c>
      <c r="AB5217">
        <v>0</v>
      </c>
      <c r="AC5217" t="str">
        <f>IF(MasterData[[#This Row],[Discount Amount]]&gt;0, "Promotional sale", "Non-Promotional Sales")</f>
        <v>Non-Promotional Sales</v>
      </c>
    </row>
    <row r="5218" spans="1:29" x14ac:dyDescent="0.25">
      <c r="A5218">
        <v>5217</v>
      </c>
      <c r="B5218" s="1" t="s">
        <v>109</v>
      </c>
      <c r="C5218" s="2">
        <v>0.55334490740740749</v>
      </c>
      <c r="D5218">
        <v>314</v>
      </c>
      <c r="E5218">
        <v>58</v>
      </c>
      <c r="F5218" s="1" t="s">
        <v>28</v>
      </c>
      <c r="G5218" s="1" t="s">
        <v>66</v>
      </c>
      <c r="H5218">
        <v>45.077800000000003</v>
      </c>
      <c r="I5218">
        <v>-63.546700000000001</v>
      </c>
      <c r="J5218">
        <v>7</v>
      </c>
      <c r="K5218" t="b">
        <v>1</v>
      </c>
      <c r="L5218">
        <v>830</v>
      </c>
      <c r="M5218" s="1" t="s">
        <v>56</v>
      </c>
      <c r="N5218" s="1" t="s">
        <v>57</v>
      </c>
      <c r="O5218">
        <v>2</v>
      </c>
      <c r="P5218" t="b">
        <v>0</v>
      </c>
      <c r="Q5218" t="b">
        <v>0</v>
      </c>
      <c r="R5218" s="1" t="s">
        <v>32</v>
      </c>
      <c r="S5218" s="1" t="s">
        <v>53</v>
      </c>
      <c r="T5218">
        <v>4</v>
      </c>
      <c r="U5218" s="1" t="s">
        <v>34</v>
      </c>
      <c r="V5218" s="1" t="s">
        <v>59</v>
      </c>
      <c r="W5218" s="1" t="str">
        <f>IF(OR(MasterData[[#This Row],[Event]]="Christmas Market", MasterData[[#This Row],[Event]]="Christmas"), "Christmas Sale", "Non-Christmas Sale")</f>
        <v>Non-Christmas Sale</v>
      </c>
      <c r="X5218" t="b">
        <v>1</v>
      </c>
      <c r="Y5218">
        <v>4</v>
      </c>
      <c r="Z5218">
        <v>36.43</v>
      </c>
      <c r="AA5218">
        <v>72.849999999999994</v>
      </c>
      <c r="AB5218">
        <v>7.29</v>
      </c>
      <c r="AC5218" t="str">
        <f>IF(MasterData[[#This Row],[Discount Amount]]&gt;0, "Promotional sale", "Non-Promotional Sales")</f>
        <v>Promotional sale</v>
      </c>
    </row>
    <row r="5219" spans="1:29" x14ac:dyDescent="0.25">
      <c r="A5219">
        <v>5218</v>
      </c>
      <c r="B5219" s="1" t="s">
        <v>213</v>
      </c>
      <c r="C5219" s="2">
        <v>0.36472222222222217</v>
      </c>
      <c r="D5219">
        <v>230</v>
      </c>
      <c r="E5219">
        <v>28</v>
      </c>
      <c r="F5219" s="1" t="s">
        <v>28</v>
      </c>
      <c r="G5219" s="1" t="s">
        <v>79</v>
      </c>
      <c r="H5219">
        <v>63.588799999999999</v>
      </c>
      <c r="I5219">
        <v>-115.5069</v>
      </c>
      <c r="J5219">
        <v>22</v>
      </c>
      <c r="K5219" t="b">
        <v>1</v>
      </c>
      <c r="L5219">
        <v>599</v>
      </c>
      <c r="M5219" s="1" t="s">
        <v>39</v>
      </c>
      <c r="N5219" s="1" t="s">
        <v>40</v>
      </c>
      <c r="O5219">
        <v>3</v>
      </c>
      <c r="P5219" t="b">
        <v>1</v>
      </c>
      <c r="Q5219" t="b">
        <v>0</v>
      </c>
      <c r="R5219" s="1" t="s">
        <v>41</v>
      </c>
      <c r="S5219" s="1" t="s">
        <v>58</v>
      </c>
      <c r="T5219">
        <v>3</v>
      </c>
      <c r="U5219" s="1" t="s">
        <v>34</v>
      </c>
      <c r="V5219" s="1" t="s">
        <v>35</v>
      </c>
      <c r="W5219" s="1" t="str">
        <f>IF(OR(MasterData[[#This Row],[Event]]="Christmas Market", MasterData[[#This Row],[Event]]="Christmas"), "Christmas Sale", "Non-Christmas Sale")</f>
        <v>Non-Christmas Sale</v>
      </c>
      <c r="X5219" t="b">
        <v>0</v>
      </c>
      <c r="Y5219">
        <v>2</v>
      </c>
      <c r="Z5219">
        <v>52.55</v>
      </c>
      <c r="AA5219">
        <v>157.65</v>
      </c>
      <c r="AB5219">
        <v>0</v>
      </c>
      <c r="AC5219" t="str">
        <f>IF(MasterData[[#This Row],[Discount Amount]]&gt;0, "Promotional sale", "Non-Promotional Sales")</f>
        <v>Non-Promotional Sales</v>
      </c>
    </row>
    <row r="5220" spans="1:29" x14ac:dyDescent="0.25">
      <c r="A5220">
        <v>5219</v>
      </c>
      <c r="B5220" s="1" t="s">
        <v>103</v>
      </c>
      <c r="C5220" s="2">
        <v>0.83190972222222226</v>
      </c>
      <c r="D5220">
        <v>475</v>
      </c>
      <c r="E5220">
        <v>66</v>
      </c>
      <c r="F5220" s="1" t="s">
        <v>37</v>
      </c>
      <c r="G5220" s="1" t="s">
        <v>29</v>
      </c>
      <c r="H5220">
        <v>51.253799999999998</v>
      </c>
      <c r="I5220">
        <v>-85.3232</v>
      </c>
      <c r="J5220">
        <v>73</v>
      </c>
      <c r="K5220" t="b">
        <v>1</v>
      </c>
      <c r="L5220">
        <v>430</v>
      </c>
      <c r="M5220" s="1" t="s">
        <v>39</v>
      </c>
      <c r="N5220" s="1" t="s">
        <v>40</v>
      </c>
      <c r="O5220">
        <v>5</v>
      </c>
      <c r="P5220" t="b">
        <v>1</v>
      </c>
      <c r="Q5220" t="b">
        <v>0</v>
      </c>
      <c r="R5220" s="1" t="s">
        <v>32</v>
      </c>
      <c r="S5220" s="1" t="s">
        <v>53</v>
      </c>
      <c r="T5220">
        <v>4</v>
      </c>
      <c r="U5220" s="1" t="s">
        <v>34</v>
      </c>
      <c r="V5220" s="1" t="s">
        <v>59</v>
      </c>
      <c r="W5220" s="1" t="str">
        <f>IF(OR(MasterData[[#This Row],[Event]]="Christmas Market", MasterData[[#This Row],[Event]]="Christmas"), "Christmas Sale", "Non-Christmas Sale")</f>
        <v>Non-Christmas Sale</v>
      </c>
      <c r="X5220" t="b">
        <v>0</v>
      </c>
      <c r="Y5220">
        <v>4</v>
      </c>
      <c r="Z5220">
        <v>36.090000000000003</v>
      </c>
      <c r="AA5220">
        <v>180.44</v>
      </c>
      <c r="AB5220">
        <v>18.04</v>
      </c>
      <c r="AC5220" t="str">
        <f>IF(MasterData[[#This Row],[Discount Amount]]&gt;0, "Promotional sale", "Non-Promotional Sales")</f>
        <v>Promotional sale</v>
      </c>
    </row>
    <row r="5221" spans="1:29" x14ac:dyDescent="0.25">
      <c r="A5221">
        <v>5220</v>
      </c>
      <c r="B5221" s="1" t="s">
        <v>240</v>
      </c>
      <c r="C5221" s="2">
        <v>0.89737268518518509</v>
      </c>
      <c r="D5221">
        <v>130</v>
      </c>
      <c r="E5221">
        <v>27</v>
      </c>
      <c r="F5221" s="1" t="s">
        <v>61</v>
      </c>
      <c r="G5221" s="1" t="s">
        <v>38</v>
      </c>
      <c r="H5221">
        <v>53.726700000000001</v>
      </c>
      <c r="I5221">
        <v>-127.6476</v>
      </c>
      <c r="J5221">
        <v>77</v>
      </c>
      <c r="K5221" t="b">
        <v>1</v>
      </c>
      <c r="L5221">
        <v>369</v>
      </c>
      <c r="M5221" s="1" t="s">
        <v>56</v>
      </c>
      <c r="N5221" s="1" t="s">
        <v>57</v>
      </c>
      <c r="O5221">
        <v>4</v>
      </c>
      <c r="P5221" t="b">
        <v>1</v>
      </c>
      <c r="Q5221" t="b">
        <v>0</v>
      </c>
      <c r="R5221" s="1" t="s">
        <v>32</v>
      </c>
      <c r="S5221" s="1" t="s">
        <v>53</v>
      </c>
      <c r="T5221">
        <v>1</v>
      </c>
      <c r="U5221" s="1" t="s">
        <v>34</v>
      </c>
      <c r="V5221" s="1" t="s">
        <v>59</v>
      </c>
      <c r="W5221" s="1" t="str">
        <f>IF(OR(MasterData[[#This Row],[Event]]="Christmas Market", MasterData[[#This Row],[Event]]="Christmas"), "Christmas Sale", "Non-Christmas Sale")</f>
        <v>Non-Christmas Sale</v>
      </c>
      <c r="X5221" t="b">
        <v>1</v>
      </c>
      <c r="Y5221">
        <v>3</v>
      </c>
      <c r="Z5221">
        <v>33.25</v>
      </c>
      <c r="AA5221">
        <v>133.01</v>
      </c>
      <c r="AB5221">
        <v>13.3</v>
      </c>
      <c r="AC5221" t="str">
        <f>IF(MasterData[[#This Row],[Discount Amount]]&gt;0, "Promotional sale", "Non-Promotional Sales")</f>
        <v>Promotional sale</v>
      </c>
    </row>
    <row r="5222" spans="1:29" x14ac:dyDescent="0.25">
      <c r="A5222">
        <v>5221</v>
      </c>
      <c r="B5222" s="1" t="s">
        <v>94</v>
      </c>
      <c r="C5222" s="2">
        <v>0.99656250000000002</v>
      </c>
      <c r="D5222">
        <v>147</v>
      </c>
      <c r="E5222">
        <v>29</v>
      </c>
      <c r="F5222" s="1" t="s">
        <v>28</v>
      </c>
      <c r="G5222" s="1" t="s">
        <v>62</v>
      </c>
      <c r="H5222">
        <v>46.565300000000001</v>
      </c>
      <c r="I5222">
        <v>-66.4619</v>
      </c>
      <c r="J5222">
        <v>48</v>
      </c>
      <c r="K5222" t="b">
        <v>0</v>
      </c>
      <c r="L5222">
        <v>445</v>
      </c>
      <c r="M5222" s="1" t="s">
        <v>39</v>
      </c>
      <c r="N5222" s="1" t="s">
        <v>40</v>
      </c>
      <c r="O5222">
        <v>5</v>
      </c>
      <c r="P5222" t="b">
        <v>1</v>
      </c>
      <c r="Q5222" t="b">
        <v>0</v>
      </c>
      <c r="R5222" s="1" t="s">
        <v>32</v>
      </c>
      <c r="S5222" s="1" t="s">
        <v>53</v>
      </c>
      <c r="T5222">
        <v>3</v>
      </c>
      <c r="U5222" s="1" t="s">
        <v>45</v>
      </c>
      <c r="V5222" s="1" t="s">
        <v>35</v>
      </c>
      <c r="W5222" s="1" t="str">
        <f>IF(OR(MasterData[[#This Row],[Event]]="Christmas Market", MasterData[[#This Row],[Event]]="Christmas"), "Christmas Sale", "Non-Christmas Sale")</f>
        <v>Non-Christmas Sale</v>
      </c>
      <c r="X5222" t="b">
        <v>1</v>
      </c>
      <c r="Y5222">
        <v>3</v>
      </c>
      <c r="Z5222">
        <v>37.24</v>
      </c>
      <c r="AA5222">
        <v>186.18</v>
      </c>
      <c r="AB5222">
        <v>0</v>
      </c>
      <c r="AC5222" t="str">
        <f>IF(MasterData[[#This Row],[Discount Amount]]&gt;0, "Promotional sale", "Non-Promotional Sales")</f>
        <v>Non-Promotional Sales</v>
      </c>
    </row>
    <row r="5223" spans="1:29" x14ac:dyDescent="0.25">
      <c r="A5223">
        <v>5222</v>
      </c>
      <c r="B5223" s="1" t="s">
        <v>213</v>
      </c>
      <c r="C5223" s="2">
        <v>0.98915509259259249</v>
      </c>
      <c r="D5223">
        <v>59</v>
      </c>
      <c r="E5223">
        <v>54</v>
      </c>
      <c r="F5223" s="1" t="s">
        <v>28</v>
      </c>
      <c r="G5223" s="1" t="s">
        <v>62</v>
      </c>
      <c r="H5223">
        <v>46.565300000000001</v>
      </c>
      <c r="I5223">
        <v>-66.4619</v>
      </c>
      <c r="J5223">
        <v>39</v>
      </c>
      <c r="K5223" t="b">
        <v>1</v>
      </c>
      <c r="L5223">
        <v>870</v>
      </c>
      <c r="M5223" s="1" t="s">
        <v>56</v>
      </c>
      <c r="N5223" s="1" t="s">
        <v>57</v>
      </c>
      <c r="O5223">
        <v>1</v>
      </c>
      <c r="P5223" t="b">
        <v>1</v>
      </c>
      <c r="Q5223" t="b">
        <v>1</v>
      </c>
      <c r="R5223" s="1" t="s">
        <v>52</v>
      </c>
      <c r="S5223" s="1" t="s">
        <v>33</v>
      </c>
      <c r="T5223">
        <v>3</v>
      </c>
      <c r="U5223" s="1" t="s">
        <v>45</v>
      </c>
      <c r="V5223" s="1" t="s">
        <v>59</v>
      </c>
      <c r="W5223" s="1" t="str">
        <f>IF(OR(MasterData[[#This Row],[Event]]="Christmas Market", MasterData[[#This Row],[Event]]="Christmas"), "Christmas Sale", "Non-Christmas Sale")</f>
        <v>Non-Christmas Sale</v>
      </c>
      <c r="X5223" t="b">
        <v>0</v>
      </c>
      <c r="Y5223">
        <v>1</v>
      </c>
      <c r="Z5223">
        <v>88.7</v>
      </c>
      <c r="AA5223">
        <v>88.7</v>
      </c>
      <c r="AB5223">
        <v>8.8699999999999992</v>
      </c>
      <c r="AC5223" t="str">
        <f>IF(MasterData[[#This Row],[Discount Amount]]&gt;0, "Promotional sale", "Non-Promotional Sales")</f>
        <v>Promotional sale</v>
      </c>
    </row>
    <row r="5224" spans="1:29" x14ac:dyDescent="0.25">
      <c r="A5224">
        <v>5223</v>
      </c>
      <c r="B5224" s="1" t="s">
        <v>345</v>
      </c>
      <c r="C5224" s="2">
        <v>2.9629629629630561E-3</v>
      </c>
      <c r="D5224">
        <v>151</v>
      </c>
      <c r="E5224">
        <v>22</v>
      </c>
      <c r="F5224" s="1" t="s">
        <v>37</v>
      </c>
      <c r="G5224" s="1" t="s">
        <v>51</v>
      </c>
      <c r="H5224">
        <v>53.760899999999999</v>
      </c>
      <c r="I5224">
        <v>-98.813900000000004</v>
      </c>
      <c r="J5224">
        <v>63</v>
      </c>
      <c r="K5224" t="b">
        <v>1</v>
      </c>
      <c r="L5224">
        <v>144</v>
      </c>
      <c r="M5224" s="1" t="s">
        <v>63</v>
      </c>
      <c r="N5224" s="1" t="s">
        <v>64</v>
      </c>
      <c r="O5224">
        <v>2</v>
      </c>
      <c r="P5224" t="b">
        <v>1</v>
      </c>
      <c r="Q5224" t="b">
        <v>1</v>
      </c>
      <c r="R5224" s="1" t="s">
        <v>41</v>
      </c>
      <c r="S5224" s="1" t="s">
        <v>33</v>
      </c>
      <c r="T5224">
        <v>2</v>
      </c>
      <c r="U5224" s="1" t="s">
        <v>45</v>
      </c>
      <c r="V5224" s="1" t="s">
        <v>59</v>
      </c>
      <c r="W5224" s="1" t="str">
        <f>IF(OR(MasterData[[#This Row],[Event]]="Christmas Market", MasterData[[#This Row],[Event]]="Christmas"), "Christmas Sale", "Non-Christmas Sale")</f>
        <v>Non-Christmas Sale</v>
      </c>
      <c r="X5224" t="b">
        <v>1</v>
      </c>
      <c r="Y5224">
        <v>5</v>
      </c>
      <c r="Z5224">
        <v>54.59</v>
      </c>
      <c r="AA5224">
        <v>109.18</v>
      </c>
      <c r="AB5224">
        <v>10.92</v>
      </c>
      <c r="AC5224" t="str">
        <f>IF(MasterData[[#This Row],[Discount Amount]]&gt;0, "Promotional sale", "Non-Promotional Sales")</f>
        <v>Promotional sale</v>
      </c>
    </row>
    <row r="5225" spans="1:29" x14ac:dyDescent="0.25">
      <c r="A5225">
        <v>5224</v>
      </c>
      <c r="B5225" s="1" t="s">
        <v>291</v>
      </c>
      <c r="C5225" s="2">
        <v>5.4571759259259167E-2</v>
      </c>
      <c r="D5225">
        <v>28</v>
      </c>
      <c r="E5225">
        <v>47</v>
      </c>
      <c r="F5225" s="1" t="s">
        <v>28</v>
      </c>
      <c r="G5225" s="1" t="s">
        <v>66</v>
      </c>
      <c r="H5225">
        <v>45.077800000000003</v>
      </c>
      <c r="I5225">
        <v>-63.546700000000001</v>
      </c>
      <c r="J5225">
        <v>6</v>
      </c>
      <c r="K5225" t="b">
        <v>1</v>
      </c>
      <c r="L5225">
        <v>259</v>
      </c>
      <c r="M5225" s="1" t="s">
        <v>30</v>
      </c>
      <c r="N5225" s="1" t="s">
        <v>31</v>
      </c>
      <c r="O5225">
        <v>3</v>
      </c>
      <c r="P5225" t="b">
        <v>0</v>
      </c>
      <c r="Q5225" t="b">
        <v>1</v>
      </c>
      <c r="R5225" s="1" t="s">
        <v>32</v>
      </c>
      <c r="S5225" s="1" t="s">
        <v>33</v>
      </c>
      <c r="T5225">
        <v>2</v>
      </c>
      <c r="U5225" s="1" t="s">
        <v>42</v>
      </c>
      <c r="V5225" s="1" t="s">
        <v>46</v>
      </c>
      <c r="W5225" s="1" t="str">
        <f>IF(OR(MasterData[[#This Row],[Event]]="Christmas Market", MasterData[[#This Row],[Event]]="Christmas"), "Christmas Sale", "Non-Christmas Sale")</f>
        <v>Christmas Sale</v>
      </c>
      <c r="X5225" t="b">
        <v>0</v>
      </c>
      <c r="Y5225">
        <v>1</v>
      </c>
      <c r="Z5225">
        <v>16.38</v>
      </c>
      <c r="AA5225">
        <v>49.15</v>
      </c>
      <c r="AB5225">
        <v>0</v>
      </c>
      <c r="AC5225" t="str">
        <f>IF(MasterData[[#This Row],[Discount Amount]]&gt;0, "Promotional sale", "Non-Promotional Sales")</f>
        <v>Non-Promotional Sales</v>
      </c>
    </row>
    <row r="5226" spans="1:29" x14ac:dyDescent="0.25">
      <c r="A5226">
        <v>5225</v>
      </c>
      <c r="B5226" s="1" t="s">
        <v>403</v>
      </c>
      <c r="C5226" s="2">
        <v>0.95072916666666663</v>
      </c>
      <c r="D5226">
        <v>358</v>
      </c>
      <c r="E5226">
        <v>36</v>
      </c>
      <c r="F5226" s="1" t="s">
        <v>37</v>
      </c>
      <c r="G5226" s="1" t="s">
        <v>66</v>
      </c>
      <c r="H5226">
        <v>45.077800000000003</v>
      </c>
      <c r="I5226">
        <v>-63.546700000000001</v>
      </c>
      <c r="J5226">
        <v>12</v>
      </c>
      <c r="K5226" t="b">
        <v>0</v>
      </c>
      <c r="L5226">
        <v>936</v>
      </c>
      <c r="M5226" s="1" t="s">
        <v>63</v>
      </c>
      <c r="N5226" s="1" t="s">
        <v>64</v>
      </c>
      <c r="O5226">
        <v>2</v>
      </c>
      <c r="P5226" t="b">
        <v>0</v>
      </c>
      <c r="Q5226" t="b">
        <v>1</v>
      </c>
      <c r="R5226" s="1" t="s">
        <v>41</v>
      </c>
      <c r="S5226" s="1" t="s">
        <v>33</v>
      </c>
      <c r="T5226">
        <v>5</v>
      </c>
      <c r="U5226" s="1" t="s">
        <v>42</v>
      </c>
      <c r="V5226" s="1" t="s">
        <v>35</v>
      </c>
      <c r="W5226" s="1" t="str">
        <f>IF(OR(MasterData[[#This Row],[Event]]="Christmas Market", MasterData[[#This Row],[Event]]="Christmas"), "Christmas Sale", "Non-Christmas Sale")</f>
        <v>Non-Christmas Sale</v>
      </c>
      <c r="X5226" t="b">
        <v>0</v>
      </c>
      <c r="Y5226">
        <v>4</v>
      </c>
      <c r="Z5226">
        <v>19.87</v>
      </c>
      <c r="AA5226">
        <v>39.74</v>
      </c>
      <c r="AB5226">
        <v>0</v>
      </c>
      <c r="AC5226" t="str">
        <f>IF(MasterData[[#This Row],[Discount Amount]]&gt;0, "Promotional sale", "Non-Promotional Sales")</f>
        <v>Non-Promotional Sales</v>
      </c>
    </row>
    <row r="5227" spans="1:29" x14ac:dyDescent="0.25">
      <c r="A5227">
        <v>5226</v>
      </c>
      <c r="B5227" s="1" t="s">
        <v>382</v>
      </c>
      <c r="C5227" s="2">
        <v>0.31119212962962961</v>
      </c>
      <c r="D5227">
        <v>379</v>
      </c>
      <c r="E5227">
        <v>52</v>
      </c>
      <c r="F5227" s="1" t="s">
        <v>61</v>
      </c>
      <c r="G5227" s="1" t="s">
        <v>66</v>
      </c>
      <c r="H5227">
        <v>45.077800000000003</v>
      </c>
      <c r="I5227">
        <v>-63.546700000000001</v>
      </c>
      <c r="J5227">
        <v>31</v>
      </c>
      <c r="K5227" t="b">
        <v>0</v>
      </c>
      <c r="L5227">
        <v>4</v>
      </c>
      <c r="M5227" s="1" t="s">
        <v>74</v>
      </c>
      <c r="N5227" s="1" t="s">
        <v>75</v>
      </c>
      <c r="O5227">
        <v>2</v>
      </c>
      <c r="P5227" t="b">
        <v>0</v>
      </c>
      <c r="Q5227" t="b">
        <v>1</v>
      </c>
      <c r="R5227" s="1" t="s">
        <v>41</v>
      </c>
      <c r="S5227" s="1" t="s">
        <v>33</v>
      </c>
      <c r="T5227">
        <v>3</v>
      </c>
      <c r="U5227" s="1" t="s">
        <v>45</v>
      </c>
      <c r="V5227" s="1" t="s">
        <v>59</v>
      </c>
      <c r="W5227" s="1" t="str">
        <f>IF(OR(MasterData[[#This Row],[Event]]="Christmas Market", MasterData[[#This Row],[Event]]="Christmas"), "Christmas Sale", "Non-Christmas Sale")</f>
        <v>Non-Christmas Sale</v>
      </c>
      <c r="X5227" t="b">
        <v>1</v>
      </c>
      <c r="Y5227">
        <v>2</v>
      </c>
      <c r="Z5227">
        <v>59.76</v>
      </c>
      <c r="AA5227">
        <v>119.51</v>
      </c>
      <c r="AB5227">
        <v>11.95</v>
      </c>
      <c r="AC5227" t="str">
        <f>IF(MasterData[[#This Row],[Discount Amount]]&gt;0, "Promotional sale", "Non-Promotional Sales")</f>
        <v>Promotional sale</v>
      </c>
    </row>
    <row r="5228" spans="1:29" x14ac:dyDescent="0.25">
      <c r="A5228">
        <v>5227</v>
      </c>
      <c r="B5228" s="1" t="s">
        <v>299</v>
      </c>
      <c r="C5228" s="2">
        <v>0.59622685185185187</v>
      </c>
      <c r="D5228">
        <v>28</v>
      </c>
      <c r="E5228">
        <v>26</v>
      </c>
      <c r="F5228" s="1" t="s">
        <v>61</v>
      </c>
      <c r="G5228" s="1" t="s">
        <v>66</v>
      </c>
      <c r="H5228">
        <v>45.077800000000003</v>
      </c>
      <c r="I5228">
        <v>-63.546700000000001</v>
      </c>
      <c r="J5228">
        <v>92</v>
      </c>
      <c r="K5228" t="b">
        <v>1</v>
      </c>
      <c r="L5228">
        <v>932</v>
      </c>
      <c r="M5228" s="1" t="s">
        <v>74</v>
      </c>
      <c r="N5228" s="1" t="s">
        <v>75</v>
      </c>
      <c r="O5228">
        <v>1</v>
      </c>
      <c r="P5228" t="b">
        <v>0</v>
      </c>
      <c r="Q5228" t="b">
        <v>1</v>
      </c>
      <c r="R5228" s="1" t="s">
        <v>32</v>
      </c>
      <c r="S5228" s="1" t="s">
        <v>49</v>
      </c>
      <c r="T5228">
        <v>3</v>
      </c>
      <c r="U5228" s="1" t="s">
        <v>45</v>
      </c>
      <c r="V5228" s="1" t="s">
        <v>59</v>
      </c>
      <c r="W5228" s="1" t="str">
        <f>IF(OR(MasterData[[#This Row],[Event]]="Christmas Market", MasterData[[#This Row],[Event]]="Christmas"), "Christmas Sale", "Non-Christmas Sale")</f>
        <v>Non-Christmas Sale</v>
      </c>
      <c r="X5228" t="b">
        <v>0</v>
      </c>
      <c r="Y5228">
        <v>4</v>
      </c>
      <c r="Z5228">
        <v>39.42</v>
      </c>
      <c r="AA5228">
        <v>39.42</v>
      </c>
      <c r="AB5228">
        <v>3.94</v>
      </c>
      <c r="AC5228" t="str">
        <f>IF(MasterData[[#This Row],[Discount Amount]]&gt;0, "Promotional sale", "Non-Promotional Sales")</f>
        <v>Promotional sale</v>
      </c>
    </row>
    <row r="5229" spans="1:29" x14ac:dyDescent="0.25">
      <c r="A5229">
        <v>5228</v>
      </c>
      <c r="B5229" s="1" t="s">
        <v>293</v>
      </c>
      <c r="C5229" s="2">
        <v>0.60103009259259266</v>
      </c>
      <c r="D5229">
        <v>371</v>
      </c>
      <c r="E5229">
        <v>26</v>
      </c>
      <c r="F5229" s="1" t="s">
        <v>61</v>
      </c>
      <c r="G5229" s="1" t="s">
        <v>79</v>
      </c>
      <c r="H5229">
        <v>63.588799999999999</v>
      </c>
      <c r="I5229">
        <v>-115.5069</v>
      </c>
      <c r="J5229">
        <v>50</v>
      </c>
      <c r="K5229" t="b">
        <v>0</v>
      </c>
      <c r="L5229">
        <v>173</v>
      </c>
      <c r="M5229" s="1" t="s">
        <v>56</v>
      </c>
      <c r="N5229" s="1" t="s">
        <v>57</v>
      </c>
      <c r="O5229">
        <v>2</v>
      </c>
      <c r="P5229" t="b">
        <v>0</v>
      </c>
      <c r="Q5229" t="b">
        <v>0</v>
      </c>
      <c r="R5229" s="1" t="s">
        <v>41</v>
      </c>
      <c r="S5229" s="1" t="s">
        <v>58</v>
      </c>
      <c r="T5229">
        <v>3</v>
      </c>
      <c r="U5229" s="1" t="s">
        <v>42</v>
      </c>
      <c r="V5229" s="1" t="s">
        <v>35</v>
      </c>
      <c r="W5229" s="1" t="str">
        <f>IF(OR(MasterData[[#This Row],[Event]]="Christmas Market", MasterData[[#This Row],[Event]]="Christmas"), "Christmas Sale", "Non-Christmas Sale")</f>
        <v>Non-Christmas Sale</v>
      </c>
      <c r="X5229" t="b">
        <v>1</v>
      </c>
      <c r="Y5229">
        <v>1</v>
      </c>
      <c r="Z5229">
        <v>97.91</v>
      </c>
      <c r="AA5229">
        <v>195.82</v>
      </c>
      <c r="AB5229">
        <v>0</v>
      </c>
      <c r="AC5229" t="str">
        <f>IF(MasterData[[#This Row],[Discount Amount]]&gt;0, "Promotional sale", "Non-Promotional Sales")</f>
        <v>Non-Promotional Sales</v>
      </c>
    </row>
    <row r="5230" spans="1:29" x14ac:dyDescent="0.25">
      <c r="A5230">
        <v>5229</v>
      </c>
      <c r="B5230" s="1" t="s">
        <v>211</v>
      </c>
      <c r="C5230" s="2">
        <v>0.22722222222222221</v>
      </c>
      <c r="D5230">
        <v>269</v>
      </c>
      <c r="E5230">
        <v>69</v>
      </c>
      <c r="F5230" s="1" t="s">
        <v>37</v>
      </c>
      <c r="G5230" s="1" t="s">
        <v>38</v>
      </c>
      <c r="H5230">
        <v>53.726700000000001</v>
      </c>
      <c r="I5230">
        <v>-127.6476</v>
      </c>
      <c r="J5230">
        <v>1</v>
      </c>
      <c r="K5230" t="b">
        <v>1</v>
      </c>
      <c r="L5230">
        <v>401</v>
      </c>
      <c r="M5230" s="1" t="s">
        <v>30</v>
      </c>
      <c r="N5230" s="1" t="s">
        <v>31</v>
      </c>
      <c r="O5230">
        <v>5</v>
      </c>
      <c r="P5230" t="b">
        <v>0</v>
      </c>
      <c r="Q5230" t="b">
        <v>1</v>
      </c>
      <c r="R5230" s="1" t="s">
        <v>52</v>
      </c>
      <c r="S5230" s="1" t="s">
        <v>33</v>
      </c>
      <c r="T5230">
        <v>1</v>
      </c>
      <c r="U5230" s="1" t="s">
        <v>42</v>
      </c>
      <c r="V5230" s="1" t="s">
        <v>59</v>
      </c>
      <c r="W5230" s="1" t="str">
        <f>IF(OR(MasterData[[#This Row],[Event]]="Christmas Market", MasterData[[#This Row],[Event]]="Christmas"), "Christmas Sale", "Non-Christmas Sale")</f>
        <v>Non-Christmas Sale</v>
      </c>
      <c r="X5230" t="b">
        <v>0</v>
      </c>
      <c r="Y5230">
        <v>3</v>
      </c>
      <c r="Z5230">
        <v>69.680000000000007</v>
      </c>
      <c r="AA5230">
        <v>348.41</v>
      </c>
      <c r="AB5230">
        <v>34.840000000000003</v>
      </c>
      <c r="AC5230" t="str">
        <f>IF(MasterData[[#This Row],[Discount Amount]]&gt;0, "Promotional sale", "Non-Promotional Sales")</f>
        <v>Promotional sale</v>
      </c>
    </row>
    <row r="5231" spans="1:29" x14ac:dyDescent="0.25">
      <c r="A5231">
        <v>5230</v>
      </c>
      <c r="B5231" s="1" t="s">
        <v>274</v>
      </c>
      <c r="C5231" s="2">
        <v>0.56106481481481474</v>
      </c>
      <c r="D5231">
        <v>82</v>
      </c>
      <c r="E5231">
        <v>69</v>
      </c>
      <c r="F5231" s="1" t="s">
        <v>28</v>
      </c>
      <c r="G5231" s="1" t="s">
        <v>81</v>
      </c>
      <c r="H5231">
        <v>64.248000000000005</v>
      </c>
      <c r="I5231">
        <v>-84.889600000000002</v>
      </c>
      <c r="J5231">
        <v>95</v>
      </c>
      <c r="K5231" t="b">
        <v>1</v>
      </c>
      <c r="L5231">
        <v>286</v>
      </c>
      <c r="M5231" s="1" t="s">
        <v>56</v>
      </c>
      <c r="N5231" s="1" t="s">
        <v>57</v>
      </c>
      <c r="O5231">
        <v>2</v>
      </c>
      <c r="P5231" t="b">
        <v>1</v>
      </c>
      <c r="Q5231" t="b">
        <v>1</v>
      </c>
      <c r="R5231" s="1" t="s">
        <v>41</v>
      </c>
      <c r="S5231" s="1" t="s">
        <v>49</v>
      </c>
      <c r="T5231">
        <v>1</v>
      </c>
      <c r="U5231" s="1" t="s">
        <v>42</v>
      </c>
      <c r="V5231" s="1" t="s">
        <v>59</v>
      </c>
      <c r="W5231" s="1" t="str">
        <f>IF(OR(MasterData[[#This Row],[Event]]="Christmas Market", MasterData[[#This Row],[Event]]="Christmas"), "Christmas Sale", "Non-Christmas Sale")</f>
        <v>Non-Christmas Sale</v>
      </c>
      <c r="X5231" t="b">
        <v>0</v>
      </c>
      <c r="Y5231">
        <v>5</v>
      </c>
      <c r="Z5231">
        <v>54.79</v>
      </c>
      <c r="AA5231">
        <v>109.59</v>
      </c>
      <c r="AB5231">
        <v>10.96</v>
      </c>
      <c r="AC5231" t="str">
        <f>IF(MasterData[[#This Row],[Discount Amount]]&gt;0, "Promotional sale", "Non-Promotional Sales")</f>
        <v>Promotional sale</v>
      </c>
    </row>
    <row r="5232" spans="1:29" x14ac:dyDescent="0.25">
      <c r="A5232">
        <v>5231</v>
      </c>
      <c r="B5232" s="1" t="s">
        <v>108</v>
      </c>
      <c r="C5232" s="2">
        <v>0.71202546296296299</v>
      </c>
      <c r="D5232">
        <v>171</v>
      </c>
      <c r="E5232">
        <v>26</v>
      </c>
      <c r="F5232" s="1" t="s">
        <v>28</v>
      </c>
      <c r="G5232" s="1" t="s">
        <v>66</v>
      </c>
      <c r="H5232">
        <v>45.077800000000003</v>
      </c>
      <c r="I5232">
        <v>-63.546700000000001</v>
      </c>
      <c r="J5232">
        <v>56</v>
      </c>
      <c r="K5232" t="b">
        <v>0</v>
      </c>
      <c r="L5232">
        <v>110</v>
      </c>
      <c r="M5232" s="1" t="s">
        <v>39</v>
      </c>
      <c r="N5232" s="1" t="s">
        <v>40</v>
      </c>
      <c r="O5232">
        <v>5</v>
      </c>
      <c r="P5232" t="b">
        <v>0</v>
      </c>
      <c r="Q5232" t="b">
        <v>0</v>
      </c>
      <c r="R5232" s="1" t="s">
        <v>32</v>
      </c>
      <c r="S5232" s="1" t="s">
        <v>53</v>
      </c>
      <c r="T5232">
        <v>3</v>
      </c>
      <c r="U5232" s="1" t="s">
        <v>45</v>
      </c>
      <c r="V5232" s="1" t="s">
        <v>35</v>
      </c>
      <c r="W5232" s="1" t="str">
        <f>IF(OR(MasterData[[#This Row],[Event]]="Christmas Market", MasterData[[#This Row],[Event]]="Christmas"), "Christmas Sale", "Non-Christmas Sale")</f>
        <v>Non-Christmas Sale</v>
      </c>
      <c r="X5232" t="b">
        <v>1</v>
      </c>
      <c r="Y5232">
        <v>5</v>
      </c>
      <c r="Z5232">
        <v>74.849999999999994</v>
      </c>
      <c r="AA5232">
        <v>374.24</v>
      </c>
      <c r="AB5232">
        <v>0</v>
      </c>
      <c r="AC5232" t="str">
        <f>IF(MasterData[[#This Row],[Discount Amount]]&gt;0, "Promotional sale", "Non-Promotional Sales")</f>
        <v>Non-Promotional Sales</v>
      </c>
    </row>
    <row r="5233" spans="1:29" x14ac:dyDescent="0.25">
      <c r="A5233">
        <v>5232</v>
      </c>
      <c r="B5233" s="1" t="s">
        <v>394</v>
      </c>
      <c r="C5233" s="2">
        <v>0.36812500000000004</v>
      </c>
      <c r="D5233">
        <v>165</v>
      </c>
      <c r="E5233">
        <v>18</v>
      </c>
      <c r="F5233" s="1" t="s">
        <v>61</v>
      </c>
      <c r="G5233" s="1" t="s">
        <v>48</v>
      </c>
      <c r="H5233">
        <v>53.933300000000003</v>
      </c>
      <c r="I5233">
        <v>-116.5765</v>
      </c>
      <c r="J5233">
        <v>88</v>
      </c>
      <c r="K5233" t="b">
        <v>0</v>
      </c>
      <c r="L5233">
        <v>582</v>
      </c>
      <c r="M5233" s="1" t="s">
        <v>39</v>
      </c>
      <c r="N5233" s="1" t="s">
        <v>40</v>
      </c>
      <c r="O5233">
        <v>4</v>
      </c>
      <c r="P5233" t="b">
        <v>0</v>
      </c>
      <c r="Q5233" t="b">
        <v>1</v>
      </c>
      <c r="R5233" s="1" t="s">
        <v>52</v>
      </c>
      <c r="S5233" s="1" t="s">
        <v>49</v>
      </c>
      <c r="T5233">
        <v>3</v>
      </c>
      <c r="U5233" s="1" t="s">
        <v>45</v>
      </c>
      <c r="V5233" s="1" t="s">
        <v>35</v>
      </c>
      <c r="W5233" s="1" t="str">
        <f>IF(OR(MasterData[[#This Row],[Event]]="Christmas Market", MasterData[[#This Row],[Event]]="Christmas"), "Christmas Sale", "Non-Christmas Sale")</f>
        <v>Non-Christmas Sale</v>
      </c>
      <c r="X5233" t="b">
        <v>1</v>
      </c>
      <c r="Y5233">
        <v>4</v>
      </c>
      <c r="Z5233">
        <v>89.63</v>
      </c>
      <c r="AA5233">
        <v>358.51</v>
      </c>
      <c r="AB5233">
        <v>0</v>
      </c>
      <c r="AC5233" t="str">
        <f>IF(MasterData[[#This Row],[Discount Amount]]&gt;0, "Promotional sale", "Non-Promotional Sales")</f>
        <v>Non-Promotional Sales</v>
      </c>
    </row>
    <row r="5234" spans="1:29" x14ac:dyDescent="0.25">
      <c r="A5234">
        <v>5233</v>
      </c>
      <c r="B5234" s="1" t="s">
        <v>87</v>
      </c>
      <c r="C5234" s="2">
        <v>0.2413657407407408</v>
      </c>
      <c r="D5234">
        <v>93</v>
      </c>
      <c r="E5234">
        <v>57</v>
      </c>
      <c r="F5234" s="1" t="s">
        <v>28</v>
      </c>
      <c r="G5234" s="1" t="s">
        <v>48</v>
      </c>
      <c r="H5234">
        <v>53.933300000000003</v>
      </c>
      <c r="I5234">
        <v>-116.5765</v>
      </c>
      <c r="J5234">
        <v>61</v>
      </c>
      <c r="K5234" t="b">
        <v>0</v>
      </c>
      <c r="L5234">
        <v>551</v>
      </c>
      <c r="M5234" s="1" t="s">
        <v>30</v>
      </c>
      <c r="N5234" s="1" t="s">
        <v>31</v>
      </c>
      <c r="O5234">
        <v>5</v>
      </c>
      <c r="P5234" t="b">
        <v>1</v>
      </c>
      <c r="Q5234" t="b">
        <v>0</v>
      </c>
      <c r="R5234" s="1" t="s">
        <v>32</v>
      </c>
      <c r="S5234" s="1" t="s">
        <v>49</v>
      </c>
      <c r="T5234">
        <v>1</v>
      </c>
      <c r="U5234" s="1" t="s">
        <v>34</v>
      </c>
      <c r="V5234" s="1" t="s">
        <v>59</v>
      </c>
      <c r="W5234" s="1" t="str">
        <f>IF(OR(MasterData[[#This Row],[Event]]="Christmas Market", MasterData[[#This Row],[Event]]="Christmas"), "Christmas Sale", "Non-Christmas Sale")</f>
        <v>Non-Christmas Sale</v>
      </c>
      <c r="X5234" t="b">
        <v>0</v>
      </c>
      <c r="Y5234">
        <v>4</v>
      </c>
      <c r="Z5234">
        <v>46.15</v>
      </c>
      <c r="AA5234">
        <v>230.74</v>
      </c>
      <c r="AB5234">
        <v>23.07</v>
      </c>
      <c r="AC5234" t="str">
        <f>IF(MasterData[[#This Row],[Discount Amount]]&gt;0, "Promotional sale", "Non-Promotional Sales")</f>
        <v>Promotional sale</v>
      </c>
    </row>
    <row r="5235" spans="1:29" x14ac:dyDescent="0.25">
      <c r="A5235">
        <v>5234</v>
      </c>
      <c r="B5235" s="1" t="s">
        <v>134</v>
      </c>
      <c r="C5235" s="2">
        <v>0.61848379629629635</v>
      </c>
      <c r="D5235">
        <v>24</v>
      </c>
      <c r="E5235">
        <v>68</v>
      </c>
      <c r="F5235" s="1" t="s">
        <v>61</v>
      </c>
      <c r="G5235" s="1" t="s">
        <v>44</v>
      </c>
      <c r="H5235">
        <v>46.813099999999999</v>
      </c>
      <c r="I5235">
        <v>-71.207499999999996</v>
      </c>
      <c r="J5235">
        <v>55</v>
      </c>
      <c r="K5235" t="b">
        <v>0</v>
      </c>
      <c r="L5235">
        <v>730</v>
      </c>
      <c r="M5235" s="1" t="s">
        <v>30</v>
      </c>
      <c r="N5235" s="1" t="s">
        <v>31</v>
      </c>
      <c r="O5235">
        <v>1</v>
      </c>
      <c r="P5235" t="b">
        <v>1</v>
      </c>
      <c r="Q5235" t="b">
        <v>1</v>
      </c>
      <c r="R5235" s="1" t="s">
        <v>32</v>
      </c>
      <c r="S5235" s="1" t="s">
        <v>53</v>
      </c>
      <c r="T5235">
        <v>2</v>
      </c>
      <c r="U5235" s="1" t="s">
        <v>45</v>
      </c>
      <c r="V5235" s="1" t="s">
        <v>46</v>
      </c>
      <c r="W5235" s="1" t="str">
        <f>IF(OR(MasterData[[#This Row],[Event]]="Christmas Market", MasterData[[#This Row],[Event]]="Christmas"), "Christmas Sale", "Non-Christmas Sale")</f>
        <v>Christmas Sale</v>
      </c>
      <c r="X5235" t="b">
        <v>0</v>
      </c>
      <c r="Y5235">
        <v>4</v>
      </c>
      <c r="Z5235">
        <v>18.59</v>
      </c>
      <c r="AA5235">
        <v>18.59</v>
      </c>
      <c r="AB5235">
        <v>0</v>
      </c>
      <c r="AC5235" t="str">
        <f>IF(MasterData[[#This Row],[Discount Amount]]&gt;0, "Promotional sale", "Non-Promotional Sales")</f>
        <v>Non-Promotional Sales</v>
      </c>
    </row>
    <row r="5236" spans="1:29" x14ac:dyDescent="0.25">
      <c r="A5236">
        <v>5235</v>
      </c>
      <c r="B5236" s="1" t="s">
        <v>94</v>
      </c>
      <c r="C5236" s="2">
        <v>0.54162037037037036</v>
      </c>
      <c r="D5236">
        <v>17</v>
      </c>
      <c r="E5236">
        <v>51</v>
      </c>
      <c r="F5236" s="1" t="s">
        <v>37</v>
      </c>
      <c r="G5236" s="1" t="s">
        <v>55</v>
      </c>
      <c r="H5236">
        <v>52.939900000000002</v>
      </c>
      <c r="I5236">
        <v>-106.4509</v>
      </c>
      <c r="J5236">
        <v>28</v>
      </c>
      <c r="K5236" t="b">
        <v>0</v>
      </c>
      <c r="L5236">
        <v>653</v>
      </c>
      <c r="M5236" s="1" t="s">
        <v>30</v>
      </c>
      <c r="N5236" s="1" t="s">
        <v>31</v>
      </c>
      <c r="O5236">
        <v>2</v>
      </c>
      <c r="P5236" t="b">
        <v>0</v>
      </c>
      <c r="Q5236" t="b">
        <v>1</v>
      </c>
      <c r="R5236" s="1" t="s">
        <v>32</v>
      </c>
      <c r="S5236" s="1" t="s">
        <v>53</v>
      </c>
      <c r="T5236">
        <v>3</v>
      </c>
      <c r="U5236" s="1" t="s">
        <v>42</v>
      </c>
      <c r="V5236" s="1" t="s">
        <v>35</v>
      </c>
      <c r="W5236" s="1" t="str">
        <f>IF(OR(MasterData[[#This Row],[Event]]="Christmas Market", MasterData[[#This Row],[Event]]="Christmas"), "Christmas Sale", "Non-Christmas Sale")</f>
        <v>Non-Christmas Sale</v>
      </c>
      <c r="X5236" t="b">
        <v>1</v>
      </c>
      <c r="Y5236">
        <v>4</v>
      </c>
      <c r="Z5236">
        <v>14.71</v>
      </c>
      <c r="AA5236">
        <v>29.42</v>
      </c>
      <c r="AB5236">
        <v>0</v>
      </c>
      <c r="AC5236" t="str">
        <f>IF(MasterData[[#This Row],[Discount Amount]]&gt;0, "Promotional sale", "Non-Promotional Sales")</f>
        <v>Non-Promotional Sales</v>
      </c>
    </row>
    <row r="5237" spans="1:29" x14ac:dyDescent="0.25">
      <c r="A5237">
        <v>5236</v>
      </c>
      <c r="B5237" s="1" t="s">
        <v>424</v>
      </c>
      <c r="C5237" s="2">
        <v>0.83724537037037039</v>
      </c>
      <c r="D5237">
        <v>255</v>
      </c>
      <c r="E5237">
        <v>21</v>
      </c>
      <c r="F5237" s="1" t="s">
        <v>28</v>
      </c>
      <c r="G5237" s="1" t="s">
        <v>79</v>
      </c>
      <c r="H5237">
        <v>63.588799999999999</v>
      </c>
      <c r="I5237">
        <v>-115.5069</v>
      </c>
      <c r="J5237">
        <v>78</v>
      </c>
      <c r="K5237" t="b">
        <v>0</v>
      </c>
      <c r="L5237">
        <v>589</v>
      </c>
      <c r="M5237" s="1" t="s">
        <v>56</v>
      </c>
      <c r="N5237" s="1" t="s">
        <v>57</v>
      </c>
      <c r="O5237">
        <v>2</v>
      </c>
      <c r="P5237" t="b">
        <v>1</v>
      </c>
      <c r="Q5237" t="b">
        <v>0</v>
      </c>
      <c r="R5237" s="1" t="s">
        <v>52</v>
      </c>
      <c r="S5237" s="1" t="s">
        <v>49</v>
      </c>
      <c r="T5237">
        <v>1</v>
      </c>
      <c r="U5237" s="1" t="s">
        <v>34</v>
      </c>
      <c r="V5237" s="1" t="s">
        <v>59</v>
      </c>
      <c r="W5237" s="1" t="str">
        <f>IF(OR(MasterData[[#This Row],[Event]]="Christmas Market", MasterData[[#This Row],[Event]]="Christmas"), "Christmas Sale", "Non-Christmas Sale")</f>
        <v>Non-Christmas Sale</v>
      </c>
      <c r="X5237" t="b">
        <v>0</v>
      </c>
      <c r="Y5237">
        <v>5</v>
      </c>
      <c r="Z5237">
        <v>36.450000000000003</v>
      </c>
      <c r="AA5237">
        <v>72.900000000000006</v>
      </c>
      <c r="AB5237">
        <v>7.29</v>
      </c>
      <c r="AC5237" t="str">
        <f>IF(MasterData[[#This Row],[Discount Amount]]&gt;0, "Promotional sale", "Non-Promotional Sales")</f>
        <v>Promotional sale</v>
      </c>
    </row>
    <row r="5238" spans="1:29" x14ac:dyDescent="0.25">
      <c r="A5238">
        <v>5237</v>
      </c>
      <c r="B5238" s="1" t="s">
        <v>306</v>
      </c>
      <c r="C5238" s="2">
        <v>0.31090277777777775</v>
      </c>
      <c r="D5238">
        <v>232</v>
      </c>
      <c r="E5238">
        <v>30</v>
      </c>
      <c r="F5238" s="1" t="s">
        <v>61</v>
      </c>
      <c r="G5238" s="1" t="s">
        <v>29</v>
      </c>
      <c r="H5238">
        <v>51.253799999999998</v>
      </c>
      <c r="I5238">
        <v>-85.3232</v>
      </c>
      <c r="J5238">
        <v>51</v>
      </c>
      <c r="K5238" t="b">
        <v>0</v>
      </c>
      <c r="L5238">
        <v>563</v>
      </c>
      <c r="M5238" s="1" t="s">
        <v>63</v>
      </c>
      <c r="N5238" s="1" t="s">
        <v>64</v>
      </c>
      <c r="O5238">
        <v>3</v>
      </c>
      <c r="P5238" t="b">
        <v>0</v>
      </c>
      <c r="Q5238" t="b">
        <v>0</v>
      </c>
      <c r="R5238" s="1" t="s">
        <v>52</v>
      </c>
      <c r="S5238" s="1" t="s">
        <v>58</v>
      </c>
      <c r="T5238">
        <v>5</v>
      </c>
      <c r="U5238" s="1" t="s">
        <v>42</v>
      </c>
      <c r="V5238" s="1" t="s">
        <v>59</v>
      </c>
      <c r="W5238" s="1" t="str">
        <f>IF(OR(MasterData[[#This Row],[Event]]="Christmas Market", MasterData[[#This Row],[Event]]="Christmas"), "Christmas Sale", "Non-Christmas Sale")</f>
        <v>Non-Christmas Sale</v>
      </c>
      <c r="X5238" t="b">
        <v>1</v>
      </c>
      <c r="Y5238">
        <v>1</v>
      </c>
      <c r="Z5238">
        <v>27.53</v>
      </c>
      <c r="AA5238">
        <v>82.58</v>
      </c>
      <c r="AB5238">
        <v>8.26</v>
      </c>
      <c r="AC5238" t="str">
        <f>IF(MasterData[[#This Row],[Discount Amount]]&gt;0, "Promotional sale", "Non-Promotional Sales")</f>
        <v>Promotional sale</v>
      </c>
    </row>
    <row r="5239" spans="1:29" x14ac:dyDescent="0.25">
      <c r="A5239">
        <v>5238</v>
      </c>
      <c r="B5239" s="1" t="s">
        <v>274</v>
      </c>
      <c r="C5239" s="2">
        <v>0.85115740740740731</v>
      </c>
      <c r="D5239">
        <v>147</v>
      </c>
      <c r="E5239">
        <v>44</v>
      </c>
      <c r="F5239" s="1" t="s">
        <v>61</v>
      </c>
      <c r="G5239" s="1" t="s">
        <v>48</v>
      </c>
      <c r="H5239">
        <v>53.933300000000003</v>
      </c>
      <c r="I5239">
        <v>-116.5765</v>
      </c>
      <c r="J5239">
        <v>74</v>
      </c>
      <c r="K5239" t="b">
        <v>1</v>
      </c>
      <c r="L5239">
        <v>233</v>
      </c>
      <c r="M5239" s="1" t="s">
        <v>30</v>
      </c>
      <c r="N5239" s="1" t="s">
        <v>31</v>
      </c>
      <c r="O5239">
        <v>5</v>
      </c>
      <c r="P5239" t="b">
        <v>0</v>
      </c>
      <c r="Q5239" t="b">
        <v>1</v>
      </c>
      <c r="R5239" s="1" t="s">
        <v>41</v>
      </c>
      <c r="S5239" s="1" t="s">
        <v>58</v>
      </c>
      <c r="T5239">
        <v>5</v>
      </c>
      <c r="U5239" s="1" t="s">
        <v>42</v>
      </c>
      <c r="V5239" s="1" t="s">
        <v>59</v>
      </c>
      <c r="W5239" s="1" t="str">
        <f>IF(OR(MasterData[[#This Row],[Event]]="Christmas Market", MasterData[[#This Row],[Event]]="Christmas"), "Christmas Sale", "Non-Christmas Sale")</f>
        <v>Non-Christmas Sale</v>
      </c>
      <c r="X5239" t="b">
        <v>0</v>
      </c>
      <c r="Y5239">
        <v>3</v>
      </c>
      <c r="Z5239">
        <v>18.5</v>
      </c>
      <c r="AA5239">
        <v>92.52</v>
      </c>
      <c r="AB5239">
        <v>9.25</v>
      </c>
      <c r="AC5239" t="str">
        <f>IF(MasterData[[#This Row],[Discount Amount]]&gt;0, "Promotional sale", "Non-Promotional Sales")</f>
        <v>Promotional sale</v>
      </c>
    </row>
    <row r="5240" spans="1:29" x14ac:dyDescent="0.25">
      <c r="A5240">
        <v>5239</v>
      </c>
      <c r="B5240" s="1" t="s">
        <v>87</v>
      </c>
      <c r="C5240" s="2">
        <v>0.67696759259259265</v>
      </c>
      <c r="D5240">
        <v>71</v>
      </c>
      <c r="E5240">
        <v>46</v>
      </c>
      <c r="F5240" s="1" t="s">
        <v>61</v>
      </c>
      <c r="G5240" s="1" t="s">
        <v>48</v>
      </c>
      <c r="H5240">
        <v>53.933300000000003</v>
      </c>
      <c r="I5240">
        <v>-116.5765</v>
      </c>
      <c r="J5240">
        <v>78</v>
      </c>
      <c r="K5240" t="b">
        <v>1</v>
      </c>
      <c r="L5240">
        <v>168</v>
      </c>
      <c r="M5240" s="1" t="s">
        <v>63</v>
      </c>
      <c r="N5240" s="1" t="s">
        <v>64</v>
      </c>
      <c r="O5240">
        <v>2</v>
      </c>
      <c r="P5240" t="b">
        <v>1</v>
      </c>
      <c r="Q5240" t="b">
        <v>1</v>
      </c>
      <c r="R5240" s="1" t="s">
        <v>52</v>
      </c>
      <c r="S5240" s="1" t="s">
        <v>53</v>
      </c>
      <c r="T5240">
        <v>1</v>
      </c>
      <c r="U5240" s="1" t="s">
        <v>34</v>
      </c>
      <c r="V5240" s="1" t="s">
        <v>46</v>
      </c>
      <c r="W5240" s="1" t="str">
        <f>IF(OR(MasterData[[#This Row],[Event]]="Christmas Market", MasterData[[#This Row],[Event]]="Christmas"), "Christmas Sale", "Non-Christmas Sale")</f>
        <v>Christmas Sale</v>
      </c>
      <c r="X5240" t="b">
        <v>0</v>
      </c>
      <c r="Y5240">
        <v>5</v>
      </c>
      <c r="Z5240">
        <v>69.87</v>
      </c>
      <c r="AA5240">
        <v>139.74</v>
      </c>
      <c r="AB5240">
        <v>0</v>
      </c>
      <c r="AC5240" t="str">
        <f>IF(MasterData[[#This Row],[Discount Amount]]&gt;0, "Promotional sale", "Non-Promotional Sales")</f>
        <v>Non-Promotional Sales</v>
      </c>
    </row>
    <row r="5241" spans="1:29" x14ac:dyDescent="0.25">
      <c r="A5241">
        <v>5240</v>
      </c>
      <c r="B5241" s="1" t="s">
        <v>232</v>
      </c>
      <c r="C5241" s="2">
        <v>0.87745370370370379</v>
      </c>
      <c r="D5241">
        <v>312</v>
      </c>
      <c r="E5241">
        <v>64</v>
      </c>
      <c r="F5241" s="1" t="s">
        <v>37</v>
      </c>
      <c r="G5241" s="1" t="s">
        <v>70</v>
      </c>
      <c r="H5241">
        <v>54.273099999999999</v>
      </c>
      <c r="I5241">
        <v>-61.738799999999998</v>
      </c>
      <c r="J5241">
        <v>37</v>
      </c>
      <c r="K5241" t="b">
        <v>1</v>
      </c>
      <c r="L5241">
        <v>757</v>
      </c>
      <c r="M5241" s="1" t="s">
        <v>56</v>
      </c>
      <c r="N5241" s="1" t="s">
        <v>57</v>
      </c>
      <c r="O5241">
        <v>3</v>
      </c>
      <c r="P5241" t="b">
        <v>0</v>
      </c>
      <c r="Q5241" t="b">
        <v>0</v>
      </c>
      <c r="R5241" s="1" t="s">
        <v>41</v>
      </c>
      <c r="S5241" s="1" t="s">
        <v>33</v>
      </c>
      <c r="T5241">
        <v>5</v>
      </c>
      <c r="U5241" s="1" t="s">
        <v>45</v>
      </c>
      <c r="V5241" s="1" t="s">
        <v>35</v>
      </c>
      <c r="W5241" s="1" t="str">
        <f>IF(OR(MasterData[[#This Row],[Event]]="Christmas Market", MasterData[[#This Row],[Event]]="Christmas"), "Christmas Sale", "Non-Christmas Sale")</f>
        <v>Non-Christmas Sale</v>
      </c>
      <c r="X5241" t="b">
        <v>0</v>
      </c>
      <c r="Y5241">
        <v>3</v>
      </c>
      <c r="Z5241">
        <v>71.7</v>
      </c>
      <c r="AA5241">
        <v>215.11</v>
      </c>
      <c r="AB5241">
        <v>0</v>
      </c>
      <c r="AC5241" t="str">
        <f>IF(MasterData[[#This Row],[Discount Amount]]&gt;0, "Promotional sale", "Non-Promotional Sales")</f>
        <v>Non-Promotional Sales</v>
      </c>
    </row>
    <row r="5242" spans="1:29" x14ac:dyDescent="0.25">
      <c r="A5242">
        <v>5241</v>
      </c>
      <c r="B5242" s="1" t="s">
        <v>374</v>
      </c>
      <c r="C5242" s="2">
        <v>0.36591435185185195</v>
      </c>
      <c r="D5242">
        <v>4</v>
      </c>
      <c r="E5242">
        <v>24</v>
      </c>
      <c r="F5242" s="1" t="s">
        <v>28</v>
      </c>
      <c r="G5242" s="1" t="s">
        <v>66</v>
      </c>
      <c r="H5242">
        <v>45.077800000000003</v>
      </c>
      <c r="I5242">
        <v>-63.546700000000001</v>
      </c>
      <c r="J5242">
        <v>15</v>
      </c>
      <c r="K5242" t="b">
        <v>1</v>
      </c>
      <c r="L5242">
        <v>654</v>
      </c>
      <c r="M5242" s="1" t="s">
        <v>30</v>
      </c>
      <c r="N5242" s="1" t="s">
        <v>31</v>
      </c>
      <c r="O5242">
        <v>5</v>
      </c>
      <c r="P5242" t="b">
        <v>1</v>
      </c>
      <c r="Q5242" t="b">
        <v>1</v>
      </c>
      <c r="R5242" s="1" t="s">
        <v>32</v>
      </c>
      <c r="S5242" s="1" t="s">
        <v>58</v>
      </c>
      <c r="T5242">
        <v>4</v>
      </c>
      <c r="U5242" s="1" t="s">
        <v>42</v>
      </c>
      <c r="V5242" s="1" t="s">
        <v>59</v>
      </c>
      <c r="W5242" s="1" t="str">
        <f>IF(OR(MasterData[[#This Row],[Event]]="Christmas Market", MasterData[[#This Row],[Event]]="Christmas"), "Christmas Sale", "Non-Christmas Sale")</f>
        <v>Non-Christmas Sale</v>
      </c>
      <c r="X5242" t="b">
        <v>0</v>
      </c>
      <c r="Y5242">
        <v>4</v>
      </c>
      <c r="Z5242">
        <v>96.73</v>
      </c>
      <c r="AA5242">
        <v>483.67</v>
      </c>
      <c r="AB5242">
        <v>48.37</v>
      </c>
      <c r="AC5242" t="str">
        <f>IF(MasterData[[#This Row],[Discount Amount]]&gt;0, "Promotional sale", "Non-Promotional Sales")</f>
        <v>Promotional sale</v>
      </c>
    </row>
    <row r="5243" spans="1:29" x14ac:dyDescent="0.25">
      <c r="A5243">
        <v>5242</v>
      </c>
      <c r="B5243" s="1" t="s">
        <v>91</v>
      </c>
      <c r="C5243" s="2">
        <v>0.89564814814814819</v>
      </c>
      <c r="D5243">
        <v>162</v>
      </c>
      <c r="E5243">
        <v>25</v>
      </c>
      <c r="F5243" s="1" t="s">
        <v>61</v>
      </c>
      <c r="G5243" s="1" t="s">
        <v>62</v>
      </c>
      <c r="H5243">
        <v>46.565300000000001</v>
      </c>
      <c r="I5243">
        <v>-66.4619</v>
      </c>
      <c r="J5243">
        <v>68</v>
      </c>
      <c r="K5243" t="b">
        <v>1</v>
      </c>
      <c r="L5243">
        <v>523</v>
      </c>
      <c r="M5243" s="1" t="s">
        <v>30</v>
      </c>
      <c r="N5243" s="1" t="s">
        <v>31</v>
      </c>
      <c r="O5243">
        <v>4</v>
      </c>
      <c r="P5243" t="b">
        <v>1</v>
      </c>
      <c r="Q5243" t="b">
        <v>0</v>
      </c>
      <c r="R5243" s="1" t="s">
        <v>41</v>
      </c>
      <c r="S5243" s="1" t="s">
        <v>33</v>
      </c>
      <c r="T5243">
        <v>4</v>
      </c>
      <c r="U5243" s="1" t="s">
        <v>45</v>
      </c>
      <c r="V5243" s="1" t="s">
        <v>35</v>
      </c>
      <c r="W5243" s="1" t="str">
        <f>IF(OR(MasterData[[#This Row],[Event]]="Christmas Market", MasterData[[#This Row],[Event]]="Christmas"), "Christmas Sale", "Non-Christmas Sale")</f>
        <v>Non-Christmas Sale</v>
      </c>
      <c r="X5243" t="b">
        <v>1</v>
      </c>
      <c r="Y5243">
        <v>2</v>
      </c>
      <c r="Z5243">
        <v>93.33</v>
      </c>
      <c r="AA5243">
        <v>373.31</v>
      </c>
      <c r="AB5243">
        <v>0</v>
      </c>
      <c r="AC5243" t="str">
        <f>IF(MasterData[[#This Row],[Discount Amount]]&gt;0, "Promotional sale", "Non-Promotional Sales")</f>
        <v>Non-Promotional Sales</v>
      </c>
    </row>
    <row r="5244" spans="1:29" x14ac:dyDescent="0.25">
      <c r="A5244">
        <v>5243</v>
      </c>
      <c r="B5244" s="1" t="s">
        <v>161</v>
      </c>
      <c r="C5244" s="2">
        <v>0.39569444444444435</v>
      </c>
      <c r="D5244">
        <v>4</v>
      </c>
      <c r="E5244">
        <v>22</v>
      </c>
      <c r="F5244" s="1" t="s">
        <v>61</v>
      </c>
      <c r="G5244" s="1" t="s">
        <v>81</v>
      </c>
      <c r="H5244">
        <v>64.248000000000005</v>
      </c>
      <c r="I5244">
        <v>-84.889600000000002</v>
      </c>
      <c r="J5244">
        <v>94</v>
      </c>
      <c r="K5244" t="b">
        <v>0</v>
      </c>
      <c r="L5244">
        <v>293</v>
      </c>
      <c r="M5244" s="1" t="s">
        <v>30</v>
      </c>
      <c r="N5244" s="1" t="s">
        <v>31</v>
      </c>
      <c r="O5244">
        <v>2</v>
      </c>
      <c r="P5244" t="b">
        <v>0</v>
      </c>
      <c r="Q5244" t="b">
        <v>1</v>
      </c>
      <c r="R5244" s="1" t="s">
        <v>32</v>
      </c>
      <c r="S5244" s="1" t="s">
        <v>33</v>
      </c>
      <c r="T5244">
        <v>5</v>
      </c>
      <c r="U5244" s="1" t="s">
        <v>45</v>
      </c>
      <c r="V5244" s="1" t="s">
        <v>59</v>
      </c>
      <c r="W5244" s="1" t="str">
        <f>IF(OR(MasterData[[#This Row],[Event]]="Christmas Market", MasterData[[#This Row],[Event]]="Christmas"), "Christmas Sale", "Non-Christmas Sale")</f>
        <v>Non-Christmas Sale</v>
      </c>
      <c r="X5244" t="b">
        <v>0</v>
      </c>
      <c r="Y5244">
        <v>3</v>
      </c>
      <c r="Z5244">
        <v>91.97</v>
      </c>
      <c r="AA5244">
        <v>183.95</v>
      </c>
      <c r="AB5244">
        <v>18.39</v>
      </c>
      <c r="AC5244" t="str">
        <f>IF(MasterData[[#This Row],[Discount Amount]]&gt;0, "Promotional sale", "Non-Promotional Sales")</f>
        <v>Promotional sale</v>
      </c>
    </row>
    <row r="5245" spans="1:29" x14ac:dyDescent="0.25">
      <c r="A5245">
        <v>5244</v>
      </c>
      <c r="B5245" s="1" t="s">
        <v>243</v>
      </c>
      <c r="C5245" s="2">
        <v>0.47106481481481488</v>
      </c>
      <c r="D5245">
        <v>461</v>
      </c>
      <c r="E5245">
        <v>18</v>
      </c>
      <c r="F5245" s="1" t="s">
        <v>28</v>
      </c>
      <c r="G5245" s="1" t="s">
        <v>55</v>
      </c>
      <c r="H5245">
        <v>52.939900000000002</v>
      </c>
      <c r="I5245">
        <v>-106.4509</v>
      </c>
      <c r="J5245">
        <v>98</v>
      </c>
      <c r="K5245" t="b">
        <v>0</v>
      </c>
      <c r="L5245">
        <v>248</v>
      </c>
      <c r="M5245" s="1" t="s">
        <v>74</v>
      </c>
      <c r="N5245" s="1" t="s">
        <v>75</v>
      </c>
      <c r="O5245">
        <v>4</v>
      </c>
      <c r="P5245" t="b">
        <v>0</v>
      </c>
      <c r="Q5245" t="b">
        <v>0</v>
      </c>
      <c r="R5245" s="1" t="s">
        <v>32</v>
      </c>
      <c r="S5245" s="1" t="s">
        <v>49</v>
      </c>
      <c r="T5245">
        <v>2</v>
      </c>
      <c r="U5245" s="1" t="s">
        <v>45</v>
      </c>
      <c r="V5245" s="1" t="s">
        <v>59</v>
      </c>
      <c r="W5245" s="1" t="str">
        <f>IF(OR(MasterData[[#This Row],[Event]]="Christmas Market", MasterData[[#This Row],[Event]]="Christmas"), "Christmas Sale", "Non-Christmas Sale")</f>
        <v>Non-Christmas Sale</v>
      </c>
      <c r="X5245" t="b">
        <v>1</v>
      </c>
      <c r="Y5245">
        <v>5</v>
      </c>
      <c r="Z5245">
        <v>88.68</v>
      </c>
      <c r="AA5245">
        <v>354.74</v>
      </c>
      <c r="AB5245">
        <v>35.47</v>
      </c>
      <c r="AC5245" t="str">
        <f>IF(MasterData[[#This Row],[Discount Amount]]&gt;0, "Promotional sale", "Non-Promotional Sales")</f>
        <v>Promotional sale</v>
      </c>
    </row>
    <row r="5246" spans="1:29" x14ac:dyDescent="0.25">
      <c r="A5246">
        <v>5245</v>
      </c>
      <c r="B5246" s="1" t="s">
        <v>377</v>
      </c>
      <c r="C5246" s="2">
        <v>0.16576388888888882</v>
      </c>
      <c r="D5246">
        <v>279</v>
      </c>
      <c r="E5246">
        <v>42</v>
      </c>
      <c r="F5246" s="1" t="s">
        <v>28</v>
      </c>
      <c r="G5246" s="1" t="s">
        <v>55</v>
      </c>
      <c r="H5246">
        <v>52.939900000000002</v>
      </c>
      <c r="I5246">
        <v>-106.4509</v>
      </c>
      <c r="J5246">
        <v>63</v>
      </c>
      <c r="K5246" t="b">
        <v>1</v>
      </c>
      <c r="L5246">
        <v>740</v>
      </c>
      <c r="M5246" s="1" t="s">
        <v>74</v>
      </c>
      <c r="N5246" s="1" t="s">
        <v>75</v>
      </c>
      <c r="O5246">
        <v>2</v>
      </c>
      <c r="P5246" t="b">
        <v>1</v>
      </c>
      <c r="Q5246" t="b">
        <v>0</v>
      </c>
      <c r="R5246" s="1" t="s">
        <v>52</v>
      </c>
      <c r="S5246" s="1" t="s">
        <v>58</v>
      </c>
      <c r="T5246">
        <v>5</v>
      </c>
      <c r="U5246" s="1" t="s">
        <v>34</v>
      </c>
      <c r="V5246" s="1" t="s">
        <v>35</v>
      </c>
      <c r="W5246" s="1" t="str">
        <f>IF(OR(MasterData[[#This Row],[Event]]="Christmas Market", MasterData[[#This Row],[Event]]="Christmas"), "Christmas Sale", "Non-Christmas Sale")</f>
        <v>Non-Christmas Sale</v>
      </c>
      <c r="X5246" t="b">
        <v>0</v>
      </c>
      <c r="Y5246">
        <v>5</v>
      </c>
      <c r="Z5246">
        <v>34.6</v>
      </c>
      <c r="AA5246">
        <v>69.19</v>
      </c>
      <c r="AB5246">
        <v>0</v>
      </c>
      <c r="AC5246" t="str">
        <f>IF(MasterData[[#This Row],[Discount Amount]]&gt;0, "Promotional sale", "Non-Promotional Sales")</f>
        <v>Non-Promotional Sales</v>
      </c>
    </row>
    <row r="5247" spans="1:29" x14ac:dyDescent="0.25">
      <c r="A5247">
        <v>5246</v>
      </c>
      <c r="B5247" s="1" t="s">
        <v>354</v>
      </c>
      <c r="C5247" s="2">
        <v>0.90928240740740751</v>
      </c>
      <c r="D5247">
        <v>488</v>
      </c>
      <c r="E5247">
        <v>67</v>
      </c>
      <c r="F5247" s="1" t="s">
        <v>61</v>
      </c>
      <c r="G5247" s="1" t="s">
        <v>66</v>
      </c>
      <c r="H5247">
        <v>45.077800000000003</v>
      </c>
      <c r="I5247">
        <v>-63.546700000000001</v>
      </c>
      <c r="J5247">
        <v>13</v>
      </c>
      <c r="K5247" t="b">
        <v>1</v>
      </c>
      <c r="L5247">
        <v>248</v>
      </c>
      <c r="M5247" s="1" t="s">
        <v>30</v>
      </c>
      <c r="N5247" s="1" t="s">
        <v>31</v>
      </c>
      <c r="O5247">
        <v>5</v>
      </c>
      <c r="P5247" t="b">
        <v>0</v>
      </c>
      <c r="Q5247" t="b">
        <v>0</v>
      </c>
      <c r="R5247" s="1" t="s">
        <v>52</v>
      </c>
      <c r="S5247" s="1" t="s">
        <v>53</v>
      </c>
      <c r="T5247">
        <v>2</v>
      </c>
      <c r="U5247" s="1" t="s">
        <v>45</v>
      </c>
      <c r="V5247" s="1" t="s">
        <v>35</v>
      </c>
      <c r="W5247" s="1" t="str">
        <f>IF(OR(MasterData[[#This Row],[Event]]="Christmas Market", MasterData[[#This Row],[Event]]="Christmas"), "Christmas Sale", "Non-Christmas Sale")</f>
        <v>Non-Christmas Sale</v>
      </c>
      <c r="X5247" t="b">
        <v>1</v>
      </c>
      <c r="Y5247">
        <v>1</v>
      </c>
      <c r="Z5247">
        <v>64.81</v>
      </c>
      <c r="AA5247">
        <v>324.07</v>
      </c>
      <c r="AB5247">
        <v>0</v>
      </c>
      <c r="AC5247" t="str">
        <f>IF(MasterData[[#This Row],[Discount Amount]]&gt;0, "Promotional sale", "Non-Promotional Sales")</f>
        <v>Non-Promotional Sales</v>
      </c>
    </row>
    <row r="5248" spans="1:29" x14ac:dyDescent="0.25">
      <c r="A5248">
        <v>5247</v>
      </c>
      <c r="B5248" s="1" t="s">
        <v>325</v>
      </c>
      <c r="C5248" s="2">
        <v>0.49910879629629634</v>
      </c>
      <c r="D5248">
        <v>365</v>
      </c>
      <c r="E5248">
        <v>30</v>
      </c>
      <c r="F5248" s="1" t="s">
        <v>28</v>
      </c>
      <c r="G5248" s="1" t="s">
        <v>51</v>
      </c>
      <c r="H5248">
        <v>53.760899999999999</v>
      </c>
      <c r="I5248">
        <v>-98.813900000000004</v>
      </c>
      <c r="J5248">
        <v>10</v>
      </c>
      <c r="K5248" t="b">
        <v>1</v>
      </c>
      <c r="L5248">
        <v>690</v>
      </c>
      <c r="M5248" s="1" t="s">
        <v>30</v>
      </c>
      <c r="N5248" s="1" t="s">
        <v>31</v>
      </c>
      <c r="O5248">
        <v>2</v>
      </c>
      <c r="P5248" t="b">
        <v>0</v>
      </c>
      <c r="Q5248" t="b">
        <v>1</v>
      </c>
      <c r="R5248" s="1" t="s">
        <v>32</v>
      </c>
      <c r="S5248" s="1" t="s">
        <v>49</v>
      </c>
      <c r="T5248">
        <v>3</v>
      </c>
      <c r="U5248" s="1" t="s">
        <v>42</v>
      </c>
      <c r="V5248" s="1" t="s">
        <v>35</v>
      </c>
      <c r="W5248" s="1" t="str">
        <f>IF(OR(MasterData[[#This Row],[Event]]="Christmas Market", MasterData[[#This Row],[Event]]="Christmas"), "Christmas Sale", "Non-Christmas Sale")</f>
        <v>Non-Christmas Sale</v>
      </c>
      <c r="X5248" t="b">
        <v>0</v>
      </c>
      <c r="Y5248">
        <v>2</v>
      </c>
      <c r="Z5248">
        <v>96.53</v>
      </c>
      <c r="AA5248">
        <v>193.06</v>
      </c>
      <c r="AB5248">
        <v>0</v>
      </c>
      <c r="AC5248" t="str">
        <f>IF(MasterData[[#This Row],[Discount Amount]]&gt;0, "Promotional sale", "Non-Promotional Sales")</f>
        <v>Non-Promotional Sales</v>
      </c>
    </row>
    <row r="5249" spans="1:29" x14ac:dyDescent="0.25">
      <c r="A5249">
        <v>5248</v>
      </c>
      <c r="B5249" s="1" t="s">
        <v>335</v>
      </c>
      <c r="C5249" s="2">
        <v>0.75545138888888896</v>
      </c>
      <c r="D5249">
        <v>14</v>
      </c>
      <c r="E5249">
        <v>45</v>
      </c>
      <c r="F5249" s="1" t="s">
        <v>61</v>
      </c>
      <c r="G5249" s="1" t="s">
        <v>79</v>
      </c>
      <c r="H5249">
        <v>63.588799999999999</v>
      </c>
      <c r="I5249">
        <v>-115.5069</v>
      </c>
      <c r="J5249">
        <v>91</v>
      </c>
      <c r="K5249" t="b">
        <v>1</v>
      </c>
      <c r="L5249">
        <v>995</v>
      </c>
      <c r="M5249" s="1" t="s">
        <v>63</v>
      </c>
      <c r="N5249" s="1" t="s">
        <v>64</v>
      </c>
      <c r="O5249">
        <v>4</v>
      </c>
      <c r="P5249" t="b">
        <v>0</v>
      </c>
      <c r="Q5249" t="b">
        <v>1</v>
      </c>
      <c r="R5249" s="1" t="s">
        <v>32</v>
      </c>
      <c r="S5249" s="1" t="s">
        <v>33</v>
      </c>
      <c r="T5249">
        <v>2</v>
      </c>
      <c r="U5249" s="1" t="s">
        <v>42</v>
      </c>
      <c r="V5249" s="1" t="s">
        <v>35</v>
      </c>
      <c r="W5249" s="1" t="str">
        <f>IF(OR(MasterData[[#This Row],[Event]]="Christmas Market", MasterData[[#This Row],[Event]]="Christmas"), "Christmas Sale", "Non-Christmas Sale")</f>
        <v>Non-Christmas Sale</v>
      </c>
      <c r="X5249" t="b">
        <v>0</v>
      </c>
      <c r="Y5249">
        <v>4</v>
      </c>
      <c r="Z5249">
        <v>30.36</v>
      </c>
      <c r="AA5249">
        <v>121.45</v>
      </c>
      <c r="AB5249">
        <v>0</v>
      </c>
      <c r="AC5249" t="str">
        <f>IF(MasterData[[#This Row],[Discount Amount]]&gt;0, "Promotional sale", "Non-Promotional Sales")</f>
        <v>Non-Promotional Sales</v>
      </c>
    </row>
    <row r="5250" spans="1:29" x14ac:dyDescent="0.25">
      <c r="A5250">
        <v>5249</v>
      </c>
      <c r="B5250" s="1" t="s">
        <v>346</v>
      </c>
      <c r="C5250" s="2">
        <v>0.21922453703703693</v>
      </c>
      <c r="D5250">
        <v>152</v>
      </c>
      <c r="E5250">
        <v>25</v>
      </c>
      <c r="F5250" s="1" t="s">
        <v>28</v>
      </c>
      <c r="G5250" s="1" t="s">
        <v>62</v>
      </c>
      <c r="H5250">
        <v>46.565300000000001</v>
      </c>
      <c r="I5250">
        <v>-66.4619</v>
      </c>
      <c r="J5250">
        <v>70</v>
      </c>
      <c r="K5250" t="b">
        <v>1</v>
      </c>
      <c r="L5250">
        <v>118</v>
      </c>
      <c r="M5250" s="1" t="s">
        <v>63</v>
      </c>
      <c r="N5250" s="1" t="s">
        <v>64</v>
      </c>
      <c r="O5250">
        <v>1</v>
      </c>
      <c r="P5250" t="b">
        <v>0</v>
      </c>
      <c r="Q5250" t="b">
        <v>0</v>
      </c>
      <c r="R5250" s="1" t="s">
        <v>52</v>
      </c>
      <c r="S5250" s="1" t="s">
        <v>33</v>
      </c>
      <c r="T5250">
        <v>1</v>
      </c>
      <c r="U5250" s="1" t="s">
        <v>42</v>
      </c>
      <c r="V5250" s="1" t="s">
        <v>46</v>
      </c>
      <c r="W5250" s="1" t="str">
        <f>IF(OR(MasterData[[#This Row],[Event]]="Christmas Market", MasterData[[#This Row],[Event]]="Christmas"), "Christmas Sale", "Non-Christmas Sale")</f>
        <v>Christmas Sale</v>
      </c>
      <c r="X5250" t="b">
        <v>1</v>
      </c>
      <c r="Y5250">
        <v>1</v>
      </c>
      <c r="Z5250">
        <v>27.64</v>
      </c>
      <c r="AA5250">
        <v>27.64</v>
      </c>
      <c r="AB5250">
        <v>0</v>
      </c>
      <c r="AC5250" t="str">
        <f>IF(MasterData[[#This Row],[Discount Amount]]&gt;0, "Promotional sale", "Non-Promotional Sales")</f>
        <v>Non-Promotional Sales</v>
      </c>
    </row>
    <row r="5251" spans="1:29" x14ac:dyDescent="0.25">
      <c r="A5251">
        <v>5250</v>
      </c>
      <c r="B5251" s="1" t="s">
        <v>264</v>
      </c>
      <c r="C5251" s="2">
        <v>0.36046296296296299</v>
      </c>
      <c r="D5251">
        <v>205</v>
      </c>
      <c r="E5251">
        <v>65</v>
      </c>
      <c r="F5251" s="1" t="s">
        <v>28</v>
      </c>
      <c r="G5251" s="1" t="s">
        <v>62</v>
      </c>
      <c r="H5251">
        <v>46.565300000000001</v>
      </c>
      <c r="I5251">
        <v>-66.4619</v>
      </c>
      <c r="J5251">
        <v>30</v>
      </c>
      <c r="K5251" t="b">
        <v>0</v>
      </c>
      <c r="L5251">
        <v>608</v>
      </c>
      <c r="M5251" s="1" t="s">
        <v>39</v>
      </c>
      <c r="N5251" s="1" t="s">
        <v>40</v>
      </c>
      <c r="O5251">
        <v>3</v>
      </c>
      <c r="P5251" t="b">
        <v>0</v>
      </c>
      <c r="Q5251" t="b">
        <v>0</v>
      </c>
      <c r="R5251" s="1" t="s">
        <v>52</v>
      </c>
      <c r="S5251" s="1" t="s">
        <v>33</v>
      </c>
      <c r="T5251">
        <v>1</v>
      </c>
      <c r="U5251" s="1" t="s">
        <v>45</v>
      </c>
      <c r="V5251" s="1" t="s">
        <v>35</v>
      </c>
      <c r="W5251" s="1" t="str">
        <f>IF(OR(MasterData[[#This Row],[Event]]="Christmas Market", MasterData[[#This Row],[Event]]="Christmas"), "Christmas Sale", "Non-Christmas Sale")</f>
        <v>Non-Christmas Sale</v>
      </c>
      <c r="X5251" t="b">
        <v>0</v>
      </c>
      <c r="Y5251">
        <v>1</v>
      </c>
      <c r="Z5251">
        <v>34.200000000000003</v>
      </c>
      <c r="AA5251">
        <v>102.61</v>
      </c>
      <c r="AB5251">
        <v>0</v>
      </c>
      <c r="AC5251" t="str">
        <f>IF(MasterData[[#This Row],[Discount Amount]]&gt;0, "Promotional sale", "Non-Promotional Sales")</f>
        <v>Non-Promotional Sales</v>
      </c>
    </row>
    <row r="5252" spans="1:29" x14ac:dyDescent="0.25">
      <c r="A5252">
        <v>5251</v>
      </c>
      <c r="B5252" s="1" t="s">
        <v>151</v>
      </c>
      <c r="C5252" s="2">
        <v>0.93314814814814806</v>
      </c>
      <c r="D5252">
        <v>109</v>
      </c>
      <c r="E5252">
        <v>43</v>
      </c>
      <c r="F5252" s="1" t="s">
        <v>61</v>
      </c>
      <c r="G5252" s="1" t="s">
        <v>55</v>
      </c>
      <c r="H5252">
        <v>52.939900000000002</v>
      </c>
      <c r="I5252">
        <v>-106.4509</v>
      </c>
      <c r="J5252">
        <v>53</v>
      </c>
      <c r="K5252" t="b">
        <v>0</v>
      </c>
      <c r="L5252">
        <v>698</v>
      </c>
      <c r="M5252" s="1" t="s">
        <v>56</v>
      </c>
      <c r="N5252" s="1" t="s">
        <v>57</v>
      </c>
      <c r="O5252">
        <v>4</v>
      </c>
      <c r="P5252" t="b">
        <v>0</v>
      </c>
      <c r="Q5252" t="b">
        <v>0</v>
      </c>
      <c r="R5252" s="1" t="s">
        <v>41</v>
      </c>
      <c r="S5252" s="1" t="s">
        <v>53</v>
      </c>
      <c r="T5252">
        <v>5</v>
      </c>
      <c r="U5252" s="1" t="s">
        <v>42</v>
      </c>
      <c r="V5252" s="1" t="s">
        <v>46</v>
      </c>
      <c r="W5252" s="1" t="str">
        <f>IF(OR(MasterData[[#This Row],[Event]]="Christmas Market", MasterData[[#This Row],[Event]]="Christmas"), "Christmas Sale", "Non-Christmas Sale")</f>
        <v>Christmas Sale</v>
      </c>
      <c r="X5252" t="b">
        <v>0</v>
      </c>
      <c r="Y5252">
        <v>3</v>
      </c>
      <c r="Z5252">
        <v>32.950000000000003</v>
      </c>
      <c r="AA5252">
        <v>131.81</v>
      </c>
      <c r="AB5252">
        <v>0</v>
      </c>
      <c r="AC5252" t="str">
        <f>IF(MasterData[[#This Row],[Discount Amount]]&gt;0, "Promotional sale", "Non-Promotional Sales")</f>
        <v>Non-Promotional Sales</v>
      </c>
    </row>
    <row r="5253" spans="1:29" x14ac:dyDescent="0.25">
      <c r="A5253">
        <v>5252</v>
      </c>
      <c r="B5253" s="1" t="s">
        <v>142</v>
      </c>
      <c r="C5253" s="2">
        <v>0.60545138888888883</v>
      </c>
      <c r="D5253">
        <v>204</v>
      </c>
      <c r="E5253">
        <v>49</v>
      </c>
      <c r="F5253" s="1" t="s">
        <v>28</v>
      </c>
      <c r="G5253" s="1" t="s">
        <v>68</v>
      </c>
      <c r="H5253">
        <v>46.318800000000003</v>
      </c>
      <c r="I5253">
        <v>-63.146099999999997</v>
      </c>
      <c r="J5253">
        <v>5</v>
      </c>
      <c r="K5253" t="b">
        <v>1</v>
      </c>
      <c r="L5253">
        <v>575</v>
      </c>
      <c r="M5253" s="1" t="s">
        <v>30</v>
      </c>
      <c r="N5253" s="1" t="s">
        <v>31</v>
      </c>
      <c r="O5253">
        <v>4</v>
      </c>
      <c r="P5253" t="b">
        <v>1</v>
      </c>
      <c r="Q5253" t="b">
        <v>0</v>
      </c>
      <c r="R5253" s="1" t="s">
        <v>52</v>
      </c>
      <c r="S5253" s="1" t="s">
        <v>33</v>
      </c>
      <c r="T5253">
        <v>1</v>
      </c>
      <c r="U5253" s="1" t="s">
        <v>34</v>
      </c>
      <c r="V5253" s="1" t="s">
        <v>59</v>
      </c>
      <c r="W5253" s="1" t="str">
        <f>IF(OR(MasterData[[#This Row],[Event]]="Christmas Market", MasterData[[#This Row],[Event]]="Christmas"), "Christmas Sale", "Non-Christmas Sale")</f>
        <v>Non-Christmas Sale</v>
      </c>
      <c r="X5253" t="b">
        <v>1</v>
      </c>
      <c r="Y5253">
        <v>1</v>
      </c>
      <c r="Z5253">
        <v>48.68</v>
      </c>
      <c r="AA5253">
        <v>194.7</v>
      </c>
      <c r="AB5253">
        <v>19.47</v>
      </c>
      <c r="AC5253" t="str">
        <f>IF(MasterData[[#This Row],[Discount Amount]]&gt;0, "Promotional sale", "Non-Promotional Sales")</f>
        <v>Promotional sale</v>
      </c>
    </row>
    <row r="5254" spans="1:29" x14ac:dyDescent="0.25">
      <c r="A5254">
        <v>5253</v>
      </c>
      <c r="B5254" s="1" t="s">
        <v>122</v>
      </c>
      <c r="C5254" s="2">
        <v>0.33841435185185187</v>
      </c>
      <c r="D5254">
        <v>413</v>
      </c>
      <c r="E5254">
        <v>61</v>
      </c>
      <c r="F5254" s="1" t="s">
        <v>37</v>
      </c>
      <c r="G5254" s="1" t="s">
        <v>48</v>
      </c>
      <c r="H5254">
        <v>53.933300000000003</v>
      </c>
      <c r="I5254">
        <v>-116.5765</v>
      </c>
      <c r="J5254">
        <v>13</v>
      </c>
      <c r="K5254" t="b">
        <v>1</v>
      </c>
      <c r="L5254">
        <v>699</v>
      </c>
      <c r="M5254" s="1" t="s">
        <v>56</v>
      </c>
      <c r="N5254" s="1" t="s">
        <v>57</v>
      </c>
      <c r="O5254">
        <v>2</v>
      </c>
      <c r="P5254" t="b">
        <v>0</v>
      </c>
      <c r="Q5254" t="b">
        <v>1</v>
      </c>
      <c r="R5254" s="1" t="s">
        <v>32</v>
      </c>
      <c r="S5254" s="1" t="s">
        <v>58</v>
      </c>
      <c r="T5254">
        <v>2</v>
      </c>
      <c r="U5254" s="1" t="s">
        <v>42</v>
      </c>
      <c r="V5254" s="1" t="s">
        <v>35</v>
      </c>
      <c r="W5254" s="1" t="str">
        <f>IF(OR(MasterData[[#This Row],[Event]]="Christmas Market", MasterData[[#This Row],[Event]]="Christmas"), "Christmas Sale", "Non-Christmas Sale")</f>
        <v>Non-Christmas Sale</v>
      </c>
      <c r="X5254" t="b">
        <v>0</v>
      </c>
      <c r="Y5254">
        <v>1</v>
      </c>
      <c r="Z5254">
        <v>55.1</v>
      </c>
      <c r="AA5254">
        <v>110.2</v>
      </c>
      <c r="AB5254">
        <v>0</v>
      </c>
      <c r="AC5254" t="str">
        <f>IF(MasterData[[#This Row],[Discount Amount]]&gt;0, "Promotional sale", "Non-Promotional Sales")</f>
        <v>Non-Promotional Sales</v>
      </c>
    </row>
    <row r="5255" spans="1:29" x14ac:dyDescent="0.25">
      <c r="A5255">
        <v>5254</v>
      </c>
      <c r="B5255" s="1" t="s">
        <v>144</v>
      </c>
      <c r="C5255" s="2">
        <v>0.71111111111111103</v>
      </c>
      <c r="D5255">
        <v>189</v>
      </c>
      <c r="E5255">
        <v>56</v>
      </c>
      <c r="F5255" s="1" t="s">
        <v>37</v>
      </c>
      <c r="G5255" s="1" t="s">
        <v>77</v>
      </c>
      <c r="H5255">
        <v>64.282300000000006</v>
      </c>
      <c r="I5255">
        <v>-135</v>
      </c>
      <c r="J5255">
        <v>78</v>
      </c>
      <c r="K5255" t="b">
        <v>1</v>
      </c>
      <c r="L5255">
        <v>648</v>
      </c>
      <c r="M5255" s="1" t="s">
        <v>56</v>
      </c>
      <c r="N5255" s="1" t="s">
        <v>57</v>
      </c>
      <c r="O5255">
        <v>2</v>
      </c>
      <c r="P5255" t="b">
        <v>0</v>
      </c>
      <c r="Q5255" t="b">
        <v>0</v>
      </c>
      <c r="R5255" s="1" t="s">
        <v>41</v>
      </c>
      <c r="S5255" s="1" t="s">
        <v>53</v>
      </c>
      <c r="T5255">
        <v>1</v>
      </c>
      <c r="U5255" s="1" t="s">
        <v>34</v>
      </c>
      <c r="V5255" s="1" t="s">
        <v>46</v>
      </c>
      <c r="W5255" s="1" t="str">
        <f>IF(OR(MasterData[[#This Row],[Event]]="Christmas Market", MasterData[[#This Row],[Event]]="Christmas"), "Christmas Sale", "Non-Christmas Sale")</f>
        <v>Christmas Sale</v>
      </c>
      <c r="X5255" t="b">
        <v>0</v>
      </c>
      <c r="Y5255">
        <v>3</v>
      </c>
      <c r="Z5255">
        <v>32.22</v>
      </c>
      <c r="AA5255">
        <v>64.44</v>
      </c>
      <c r="AB5255">
        <v>0</v>
      </c>
      <c r="AC5255" t="str">
        <f>IF(MasterData[[#This Row],[Discount Amount]]&gt;0, "Promotional sale", "Non-Promotional Sales")</f>
        <v>Non-Promotional Sales</v>
      </c>
    </row>
    <row r="5256" spans="1:29" x14ac:dyDescent="0.25">
      <c r="A5256">
        <v>5255</v>
      </c>
      <c r="B5256" s="1" t="s">
        <v>107</v>
      </c>
      <c r="C5256" s="2">
        <v>0.46363425925925927</v>
      </c>
      <c r="D5256">
        <v>145</v>
      </c>
      <c r="E5256">
        <v>48</v>
      </c>
      <c r="F5256" s="1" t="s">
        <v>28</v>
      </c>
      <c r="G5256" s="1" t="s">
        <v>48</v>
      </c>
      <c r="H5256">
        <v>53.933300000000003</v>
      </c>
      <c r="I5256">
        <v>-116.5765</v>
      </c>
      <c r="J5256">
        <v>59</v>
      </c>
      <c r="K5256" t="b">
        <v>1</v>
      </c>
      <c r="L5256">
        <v>755</v>
      </c>
      <c r="M5256" s="1" t="s">
        <v>63</v>
      </c>
      <c r="N5256" s="1" t="s">
        <v>64</v>
      </c>
      <c r="O5256">
        <v>2</v>
      </c>
      <c r="P5256" t="b">
        <v>0</v>
      </c>
      <c r="Q5256" t="b">
        <v>1</v>
      </c>
      <c r="R5256" s="1" t="s">
        <v>32</v>
      </c>
      <c r="S5256" s="1" t="s">
        <v>53</v>
      </c>
      <c r="T5256">
        <v>5</v>
      </c>
      <c r="U5256" s="1" t="s">
        <v>42</v>
      </c>
      <c r="V5256" s="1" t="s">
        <v>59</v>
      </c>
      <c r="W5256" s="1" t="str">
        <f>IF(OR(MasterData[[#This Row],[Event]]="Christmas Market", MasterData[[#This Row],[Event]]="Christmas"), "Christmas Sale", "Non-Christmas Sale")</f>
        <v>Non-Christmas Sale</v>
      </c>
      <c r="X5256" t="b">
        <v>1</v>
      </c>
      <c r="Y5256">
        <v>1</v>
      </c>
      <c r="Z5256">
        <v>69.39</v>
      </c>
      <c r="AA5256">
        <v>138.79</v>
      </c>
      <c r="AB5256">
        <v>13.88</v>
      </c>
      <c r="AC5256" t="str">
        <f>IF(MasterData[[#This Row],[Discount Amount]]&gt;0, "Promotional sale", "Non-Promotional Sales")</f>
        <v>Promotional sale</v>
      </c>
    </row>
    <row r="5257" spans="1:29" x14ac:dyDescent="0.25">
      <c r="A5257">
        <v>5256</v>
      </c>
      <c r="B5257" s="1" t="s">
        <v>368</v>
      </c>
      <c r="C5257" s="2">
        <v>0.78796296296296298</v>
      </c>
      <c r="D5257">
        <v>167</v>
      </c>
      <c r="E5257">
        <v>41</v>
      </c>
      <c r="F5257" s="1" t="s">
        <v>37</v>
      </c>
      <c r="G5257" s="1" t="s">
        <v>55</v>
      </c>
      <c r="H5257">
        <v>52.939900000000002</v>
      </c>
      <c r="I5257">
        <v>-106.4509</v>
      </c>
      <c r="J5257">
        <v>31</v>
      </c>
      <c r="K5257" t="b">
        <v>1</v>
      </c>
      <c r="L5257">
        <v>693</v>
      </c>
      <c r="M5257" s="1" t="s">
        <v>30</v>
      </c>
      <c r="N5257" s="1" t="s">
        <v>31</v>
      </c>
      <c r="O5257">
        <v>4</v>
      </c>
      <c r="P5257" t="b">
        <v>0</v>
      </c>
      <c r="Q5257" t="b">
        <v>0</v>
      </c>
      <c r="R5257" s="1" t="s">
        <v>41</v>
      </c>
      <c r="S5257" s="1" t="s">
        <v>33</v>
      </c>
      <c r="T5257">
        <v>2</v>
      </c>
      <c r="U5257" s="1" t="s">
        <v>42</v>
      </c>
      <c r="V5257" s="1" t="s">
        <v>35</v>
      </c>
      <c r="W5257" s="1" t="str">
        <f>IF(OR(MasterData[[#This Row],[Event]]="Christmas Market", MasterData[[#This Row],[Event]]="Christmas"), "Christmas Sale", "Non-Christmas Sale")</f>
        <v>Non-Christmas Sale</v>
      </c>
      <c r="X5257" t="b">
        <v>1</v>
      </c>
      <c r="Y5257">
        <v>4</v>
      </c>
      <c r="Z5257">
        <v>13.74</v>
      </c>
      <c r="AA5257">
        <v>54.95</v>
      </c>
      <c r="AB5257">
        <v>0</v>
      </c>
      <c r="AC5257" t="str">
        <f>IF(MasterData[[#This Row],[Discount Amount]]&gt;0, "Promotional sale", "Non-Promotional Sales")</f>
        <v>Non-Promotional Sales</v>
      </c>
    </row>
    <row r="5258" spans="1:29" x14ac:dyDescent="0.25">
      <c r="A5258">
        <v>5257</v>
      </c>
      <c r="B5258" s="1" t="s">
        <v>357</v>
      </c>
      <c r="C5258" s="2">
        <v>0.15304398148148146</v>
      </c>
      <c r="D5258">
        <v>259</v>
      </c>
      <c r="E5258">
        <v>41</v>
      </c>
      <c r="F5258" s="1" t="s">
        <v>28</v>
      </c>
      <c r="G5258" s="1" t="s">
        <v>44</v>
      </c>
      <c r="H5258">
        <v>46.813099999999999</v>
      </c>
      <c r="I5258">
        <v>-71.207499999999996</v>
      </c>
      <c r="J5258">
        <v>19</v>
      </c>
      <c r="K5258" t="b">
        <v>1</v>
      </c>
      <c r="L5258">
        <v>93</v>
      </c>
      <c r="M5258" s="1" t="s">
        <v>39</v>
      </c>
      <c r="N5258" s="1" t="s">
        <v>40</v>
      </c>
      <c r="O5258">
        <v>3</v>
      </c>
      <c r="P5258" t="b">
        <v>0</v>
      </c>
      <c r="Q5258" t="b">
        <v>0</v>
      </c>
      <c r="R5258" s="1" t="s">
        <v>41</v>
      </c>
      <c r="S5258" s="1" t="s">
        <v>49</v>
      </c>
      <c r="T5258">
        <v>3</v>
      </c>
      <c r="U5258" s="1" t="s">
        <v>34</v>
      </c>
      <c r="V5258" s="1" t="s">
        <v>59</v>
      </c>
      <c r="W5258" s="1" t="str">
        <f>IF(OR(MasterData[[#This Row],[Event]]="Christmas Market", MasterData[[#This Row],[Event]]="Christmas"), "Christmas Sale", "Non-Christmas Sale")</f>
        <v>Non-Christmas Sale</v>
      </c>
      <c r="X5258" t="b">
        <v>0</v>
      </c>
      <c r="Y5258">
        <v>1</v>
      </c>
      <c r="Z5258">
        <v>36.409999999999997</v>
      </c>
      <c r="AA5258">
        <v>109.24</v>
      </c>
      <c r="AB5258">
        <v>10.92</v>
      </c>
      <c r="AC5258" t="str">
        <f>IF(MasterData[[#This Row],[Discount Amount]]&gt;0, "Promotional sale", "Non-Promotional Sales")</f>
        <v>Promotional sale</v>
      </c>
    </row>
    <row r="5259" spans="1:29" x14ac:dyDescent="0.25">
      <c r="A5259">
        <v>5258</v>
      </c>
      <c r="B5259" s="1" t="s">
        <v>246</v>
      </c>
      <c r="C5259" s="2">
        <v>0.86342592592592582</v>
      </c>
      <c r="D5259">
        <v>203</v>
      </c>
      <c r="E5259">
        <v>27</v>
      </c>
      <c r="F5259" s="1" t="s">
        <v>37</v>
      </c>
      <c r="G5259" s="1" t="s">
        <v>55</v>
      </c>
      <c r="H5259">
        <v>52.939900000000002</v>
      </c>
      <c r="I5259">
        <v>-106.4509</v>
      </c>
      <c r="J5259">
        <v>51</v>
      </c>
      <c r="K5259" t="b">
        <v>0</v>
      </c>
      <c r="L5259">
        <v>77</v>
      </c>
      <c r="M5259" s="1" t="s">
        <v>74</v>
      </c>
      <c r="N5259" s="1" t="s">
        <v>75</v>
      </c>
      <c r="O5259">
        <v>1</v>
      </c>
      <c r="P5259" t="b">
        <v>1</v>
      </c>
      <c r="Q5259" t="b">
        <v>1</v>
      </c>
      <c r="R5259" s="1" t="s">
        <v>52</v>
      </c>
      <c r="S5259" s="1" t="s">
        <v>49</v>
      </c>
      <c r="T5259">
        <v>4</v>
      </c>
      <c r="U5259" s="1" t="s">
        <v>45</v>
      </c>
      <c r="V5259" s="1" t="s">
        <v>59</v>
      </c>
      <c r="W5259" s="1" t="str">
        <f>IF(OR(MasterData[[#This Row],[Event]]="Christmas Market", MasterData[[#This Row],[Event]]="Christmas"), "Christmas Sale", "Non-Christmas Sale")</f>
        <v>Non-Christmas Sale</v>
      </c>
      <c r="X5259" t="b">
        <v>0</v>
      </c>
      <c r="Y5259">
        <v>3</v>
      </c>
      <c r="Z5259">
        <v>42.95</v>
      </c>
      <c r="AA5259">
        <v>42.95</v>
      </c>
      <c r="AB5259">
        <v>4.3</v>
      </c>
      <c r="AC5259" t="str">
        <f>IF(MasterData[[#This Row],[Discount Amount]]&gt;0, "Promotional sale", "Non-Promotional Sales")</f>
        <v>Promotional sale</v>
      </c>
    </row>
    <row r="5260" spans="1:29" x14ac:dyDescent="0.25">
      <c r="A5260">
        <v>5259</v>
      </c>
      <c r="B5260" s="1" t="s">
        <v>268</v>
      </c>
      <c r="C5260" s="2">
        <v>0.17084490740740743</v>
      </c>
      <c r="D5260">
        <v>272</v>
      </c>
      <c r="E5260">
        <v>20</v>
      </c>
      <c r="F5260" s="1" t="s">
        <v>28</v>
      </c>
      <c r="G5260" s="1" t="s">
        <v>77</v>
      </c>
      <c r="H5260">
        <v>64.282300000000006</v>
      </c>
      <c r="I5260">
        <v>-135</v>
      </c>
      <c r="J5260">
        <v>87</v>
      </c>
      <c r="K5260" t="b">
        <v>1</v>
      </c>
      <c r="L5260">
        <v>528</v>
      </c>
      <c r="M5260" s="1" t="s">
        <v>30</v>
      </c>
      <c r="N5260" s="1" t="s">
        <v>31</v>
      </c>
      <c r="O5260">
        <v>5</v>
      </c>
      <c r="P5260" t="b">
        <v>1</v>
      </c>
      <c r="Q5260" t="b">
        <v>0</v>
      </c>
      <c r="R5260" s="1" t="s">
        <v>32</v>
      </c>
      <c r="S5260" s="1" t="s">
        <v>49</v>
      </c>
      <c r="T5260">
        <v>1</v>
      </c>
      <c r="U5260" s="1" t="s">
        <v>42</v>
      </c>
      <c r="V5260" s="1" t="s">
        <v>35</v>
      </c>
      <c r="W5260" s="1" t="str">
        <f>IF(OR(MasterData[[#This Row],[Event]]="Christmas Market", MasterData[[#This Row],[Event]]="Christmas"), "Christmas Sale", "Non-Christmas Sale")</f>
        <v>Non-Christmas Sale</v>
      </c>
      <c r="X5260" t="b">
        <v>0</v>
      </c>
      <c r="Y5260">
        <v>5</v>
      </c>
      <c r="Z5260">
        <v>20.7</v>
      </c>
      <c r="AA5260">
        <v>103.51</v>
      </c>
      <c r="AB5260">
        <v>0</v>
      </c>
      <c r="AC5260" t="str">
        <f>IF(MasterData[[#This Row],[Discount Amount]]&gt;0, "Promotional sale", "Non-Promotional Sales")</f>
        <v>Non-Promotional Sales</v>
      </c>
    </row>
    <row r="5261" spans="1:29" x14ac:dyDescent="0.25">
      <c r="A5261">
        <v>5260</v>
      </c>
      <c r="B5261" s="1" t="s">
        <v>283</v>
      </c>
      <c r="C5261" s="2">
        <v>0.60917824074074067</v>
      </c>
      <c r="D5261">
        <v>118</v>
      </c>
      <c r="E5261">
        <v>31</v>
      </c>
      <c r="F5261" s="1" t="s">
        <v>61</v>
      </c>
      <c r="G5261" s="1" t="s">
        <v>68</v>
      </c>
      <c r="H5261">
        <v>46.318800000000003</v>
      </c>
      <c r="I5261">
        <v>-63.146099999999997</v>
      </c>
      <c r="J5261">
        <v>72</v>
      </c>
      <c r="K5261" t="b">
        <v>1</v>
      </c>
      <c r="L5261">
        <v>785</v>
      </c>
      <c r="M5261" s="1" t="s">
        <v>56</v>
      </c>
      <c r="N5261" s="1" t="s">
        <v>57</v>
      </c>
      <c r="O5261">
        <v>1</v>
      </c>
      <c r="P5261" t="b">
        <v>1</v>
      </c>
      <c r="Q5261" t="b">
        <v>0</v>
      </c>
      <c r="R5261" s="1" t="s">
        <v>32</v>
      </c>
      <c r="S5261" s="1" t="s">
        <v>33</v>
      </c>
      <c r="T5261">
        <v>5</v>
      </c>
      <c r="U5261" s="1" t="s">
        <v>42</v>
      </c>
      <c r="V5261" s="1" t="s">
        <v>59</v>
      </c>
      <c r="W5261" s="1" t="str">
        <f>IF(OR(MasterData[[#This Row],[Event]]="Christmas Market", MasterData[[#This Row],[Event]]="Christmas"), "Christmas Sale", "Non-Christmas Sale")</f>
        <v>Non-Christmas Sale</v>
      </c>
      <c r="X5261" t="b">
        <v>0</v>
      </c>
      <c r="Y5261">
        <v>2</v>
      </c>
      <c r="Z5261">
        <v>21.63</v>
      </c>
      <c r="AA5261">
        <v>21.63</v>
      </c>
      <c r="AB5261">
        <v>2.16</v>
      </c>
      <c r="AC5261" t="str">
        <f>IF(MasterData[[#This Row],[Discount Amount]]&gt;0, "Promotional sale", "Non-Promotional Sales")</f>
        <v>Promotional sale</v>
      </c>
    </row>
    <row r="5262" spans="1:29" x14ac:dyDescent="0.25">
      <c r="A5262">
        <v>5261</v>
      </c>
      <c r="B5262" s="1" t="s">
        <v>409</v>
      </c>
      <c r="C5262" s="2">
        <v>0.16857638888888893</v>
      </c>
      <c r="D5262">
        <v>64</v>
      </c>
      <c r="E5262">
        <v>23</v>
      </c>
      <c r="F5262" s="1" t="s">
        <v>37</v>
      </c>
      <c r="G5262" s="1" t="s">
        <v>38</v>
      </c>
      <c r="H5262">
        <v>53.726700000000001</v>
      </c>
      <c r="I5262">
        <v>-127.6476</v>
      </c>
      <c r="J5262">
        <v>55</v>
      </c>
      <c r="K5262" t="b">
        <v>1</v>
      </c>
      <c r="L5262">
        <v>945</v>
      </c>
      <c r="M5262" s="1" t="s">
        <v>56</v>
      </c>
      <c r="N5262" s="1" t="s">
        <v>57</v>
      </c>
      <c r="O5262">
        <v>3</v>
      </c>
      <c r="P5262" t="b">
        <v>0</v>
      </c>
      <c r="Q5262" t="b">
        <v>1</v>
      </c>
      <c r="R5262" s="1" t="s">
        <v>32</v>
      </c>
      <c r="S5262" s="1" t="s">
        <v>53</v>
      </c>
      <c r="T5262">
        <v>1</v>
      </c>
      <c r="U5262" s="1" t="s">
        <v>45</v>
      </c>
      <c r="V5262" s="1" t="s">
        <v>35</v>
      </c>
      <c r="W5262" s="1" t="str">
        <f>IF(OR(MasterData[[#This Row],[Event]]="Christmas Market", MasterData[[#This Row],[Event]]="Christmas"), "Christmas Sale", "Non-Christmas Sale")</f>
        <v>Non-Christmas Sale</v>
      </c>
      <c r="X5262" t="b">
        <v>1</v>
      </c>
      <c r="Y5262">
        <v>3</v>
      </c>
      <c r="Z5262">
        <v>98.3</v>
      </c>
      <c r="AA5262">
        <v>294.91000000000003</v>
      </c>
      <c r="AB5262">
        <v>0</v>
      </c>
      <c r="AC5262" t="str">
        <f>IF(MasterData[[#This Row],[Discount Amount]]&gt;0, "Promotional sale", "Non-Promotional Sales")</f>
        <v>Non-Promotional Sales</v>
      </c>
    </row>
    <row r="5263" spans="1:29" x14ac:dyDescent="0.25">
      <c r="A5263">
        <v>5262</v>
      </c>
      <c r="B5263" s="1" t="s">
        <v>208</v>
      </c>
      <c r="C5263" s="2">
        <v>0.4010300925925927</v>
      </c>
      <c r="D5263">
        <v>19</v>
      </c>
      <c r="E5263">
        <v>32</v>
      </c>
      <c r="F5263" s="1" t="s">
        <v>61</v>
      </c>
      <c r="G5263" s="1" t="s">
        <v>66</v>
      </c>
      <c r="H5263">
        <v>45.077800000000003</v>
      </c>
      <c r="I5263">
        <v>-63.546700000000001</v>
      </c>
      <c r="J5263">
        <v>96</v>
      </c>
      <c r="K5263" t="b">
        <v>1</v>
      </c>
      <c r="L5263">
        <v>22</v>
      </c>
      <c r="M5263" s="1" t="s">
        <v>63</v>
      </c>
      <c r="N5263" s="1" t="s">
        <v>64</v>
      </c>
      <c r="O5263">
        <v>5</v>
      </c>
      <c r="P5263" t="b">
        <v>1</v>
      </c>
      <c r="Q5263" t="b">
        <v>1</v>
      </c>
      <c r="R5263" s="1" t="s">
        <v>41</v>
      </c>
      <c r="S5263" s="1" t="s">
        <v>33</v>
      </c>
      <c r="T5263">
        <v>1</v>
      </c>
      <c r="U5263" s="1" t="s">
        <v>42</v>
      </c>
      <c r="V5263" s="1" t="s">
        <v>46</v>
      </c>
      <c r="W5263" s="1" t="str">
        <f>IF(OR(MasterData[[#This Row],[Event]]="Christmas Market", MasterData[[#This Row],[Event]]="Christmas"), "Christmas Sale", "Non-Christmas Sale")</f>
        <v>Christmas Sale</v>
      </c>
      <c r="X5263" t="b">
        <v>1</v>
      </c>
      <c r="Y5263">
        <v>4</v>
      </c>
      <c r="Z5263">
        <v>70.73</v>
      </c>
      <c r="AA5263">
        <v>353.66</v>
      </c>
      <c r="AB5263">
        <v>0</v>
      </c>
      <c r="AC5263" t="str">
        <f>IF(MasterData[[#This Row],[Discount Amount]]&gt;0, "Promotional sale", "Non-Promotional Sales")</f>
        <v>Non-Promotional Sales</v>
      </c>
    </row>
    <row r="5264" spans="1:29" x14ac:dyDescent="0.25">
      <c r="A5264">
        <v>5263</v>
      </c>
      <c r="B5264" s="1" t="s">
        <v>133</v>
      </c>
      <c r="C5264" s="2">
        <v>0.24027777777777781</v>
      </c>
      <c r="D5264">
        <v>105</v>
      </c>
      <c r="E5264">
        <v>28</v>
      </c>
      <c r="F5264" s="1" t="s">
        <v>61</v>
      </c>
      <c r="G5264" s="1" t="s">
        <v>79</v>
      </c>
      <c r="H5264">
        <v>63.588799999999999</v>
      </c>
      <c r="I5264">
        <v>-115.5069</v>
      </c>
      <c r="J5264">
        <v>84</v>
      </c>
      <c r="K5264" t="b">
        <v>1</v>
      </c>
      <c r="L5264">
        <v>451</v>
      </c>
      <c r="M5264" s="1" t="s">
        <v>56</v>
      </c>
      <c r="N5264" s="1" t="s">
        <v>57</v>
      </c>
      <c r="O5264">
        <v>2</v>
      </c>
      <c r="P5264" t="b">
        <v>0</v>
      </c>
      <c r="Q5264" t="b">
        <v>0</v>
      </c>
      <c r="R5264" s="1" t="s">
        <v>52</v>
      </c>
      <c r="S5264" s="1" t="s">
        <v>53</v>
      </c>
      <c r="T5264">
        <v>2</v>
      </c>
      <c r="U5264" s="1" t="s">
        <v>34</v>
      </c>
      <c r="V5264" s="1" t="s">
        <v>59</v>
      </c>
      <c r="W5264" s="1" t="str">
        <f>IF(OR(MasterData[[#This Row],[Event]]="Christmas Market", MasterData[[#This Row],[Event]]="Christmas"), "Christmas Sale", "Non-Christmas Sale")</f>
        <v>Non-Christmas Sale</v>
      </c>
      <c r="X5264" t="b">
        <v>0</v>
      </c>
      <c r="Y5264">
        <v>4</v>
      </c>
      <c r="Z5264">
        <v>19.37</v>
      </c>
      <c r="AA5264">
        <v>38.74</v>
      </c>
      <c r="AB5264">
        <v>3.87</v>
      </c>
      <c r="AC5264" t="str">
        <f>IF(MasterData[[#This Row],[Discount Amount]]&gt;0, "Promotional sale", "Non-Promotional Sales")</f>
        <v>Promotional sale</v>
      </c>
    </row>
    <row r="5265" spans="1:29" x14ac:dyDescent="0.25">
      <c r="A5265">
        <v>5264</v>
      </c>
      <c r="B5265" s="1" t="s">
        <v>141</v>
      </c>
      <c r="C5265" s="2">
        <v>0.54967592592592585</v>
      </c>
      <c r="D5265">
        <v>74</v>
      </c>
      <c r="E5265">
        <v>47</v>
      </c>
      <c r="F5265" s="1" t="s">
        <v>37</v>
      </c>
      <c r="G5265" s="1" t="s">
        <v>62</v>
      </c>
      <c r="H5265">
        <v>46.565300000000001</v>
      </c>
      <c r="I5265">
        <v>-66.4619</v>
      </c>
      <c r="J5265">
        <v>14</v>
      </c>
      <c r="K5265" t="b">
        <v>1</v>
      </c>
      <c r="L5265">
        <v>184</v>
      </c>
      <c r="M5265" s="1" t="s">
        <v>30</v>
      </c>
      <c r="N5265" s="1" t="s">
        <v>31</v>
      </c>
      <c r="O5265">
        <v>2</v>
      </c>
      <c r="P5265" t="b">
        <v>1</v>
      </c>
      <c r="Q5265" t="b">
        <v>1</v>
      </c>
      <c r="R5265" s="1" t="s">
        <v>52</v>
      </c>
      <c r="S5265" s="1" t="s">
        <v>53</v>
      </c>
      <c r="T5265">
        <v>2</v>
      </c>
      <c r="U5265" s="1" t="s">
        <v>42</v>
      </c>
      <c r="V5265" s="1" t="s">
        <v>46</v>
      </c>
      <c r="W5265" s="1" t="str">
        <f>IF(OR(MasterData[[#This Row],[Event]]="Christmas Market", MasterData[[#This Row],[Event]]="Christmas"), "Christmas Sale", "Non-Christmas Sale")</f>
        <v>Christmas Sale</v>
      </c>
      <c r="X5265" t="b">
        <v>1</v>
      </c>
      <c r="Y5265">
        <v>5</v>
      </c>
      <c r="Z5265">
        <v>80.73</v>
      </c>
      <c r="AA5265">
        <v>161.44999999999999</v>
      </c>
      <c r="AB5265">
        <v>0</v>
      </c>
      <c r="AC5265" t="str">
        <f>IF(MasterData[[#This Row],[Discount Amount]]&gt;0, "Promotional sale", "Non-Promotional Sales")</f>
        <v>Non-Promotional Sales</v>
      </c>
    </row>
    <row r="5266" spans="1:29" x14ac:dyDescent="0.25">
      <c r="A5266">
        <v>5265</v>
      </c>
      <c r="B5266" s="1" t="s">
        <v>269</v>
      </c>
      <c r="C5266" s="2">
        <v>0.66254629629629624</v>
      </c>
      <c r="D5266">
        <v>421</v>
      </c>
      <c r="E5266">
        <v>23</v>
      </c>
      <c r="F5266" s="1" t="s">
        <v>37</v>
      </c>
      <c r="G5266" s="1" t="s">
        <v>51</v>
      </c>
      <c r="H5266">
        <v>53.760899999999999</v>
      </c>
      <c r="I5266">
        <v>-98.813900000000004</v>
      </c>
      <c r="J5266">
        <v>77</v>
      </c>
      <c r="K5266" t="b">
        <v>0</v>
      </c>
      <c r="L5266">
        <v>377</v>
      </c>
      <c r="M5266" s="1" t="s">
        <v>30</v>
      </c>
      <c r="N5266" s="1" t="s">
        <v>31</v>
      </c>
      <c r="O5266">
        <v>3</v>
      </c>
      <c r="P5266" t="b">
        <v>0</v>
      </c>
      <c r="Q5266" t="b">
        <v>1</v>
      </c>
      <c r="R5266" s="1" t="s">
        <v>52</v>
      </c>
      <c r="S5266" s="1" t="s">
        <v>53</v>
      </c>
      <c r="T5266">
        <v>4</v>
      </c>
      <c r="U5266" s="1" t="s">
        <v>42</v>
      </c>
      <c r="V5266" s="1" t="s">
        <v>46</v>
      </c>
      <c r="W5266" s="1" t="str">
        <f>IF(OR(MasterData[[#This Row],[Event]]="Christmas Market", MasterData[[#This Row],[Event]]="Christmas"), "Christmas Sale", "Non-Christmas Sale")</f>
        <v>Christmas Sale</v>
      </c>
      <c r="X5266" t="b">
        <v>1</v>
      </c>
      <c r="Y5266">
        <v>1</v>
      </c>
      <c r="Z5266">
        <v>61.96</v>
      </c>
      <c r="AA5266">
        <v>185.89</v>
      </c>
      <c r="AB5266">
        <v>0</v>
      </c>
      <c r="AC5266" t="str">
        <f>IF(MasterData[[#This Row],[Discount Amount]]&gt;0, "Promotional sale", "Non-Promotional Sales")</f>
        <v>Non-Promotional Sales</v>
      </c>
    </row>
    <row r="5267" spans="1:29" x14ac:dyDescent="0.25">
      <c r="A5267">
        <v>5266</v>
      </c>
      <c r="B5267" s="1" t="s">
        <v>265</v>
      </c>
      <c r="C5267" s="2">
        <v>0.51766203703703706</v>
      </c>
      <c r="D5267">
        <v>265</v>
      </c>
      <c r="E5267">
        <v>64</v>
      </c>
      <c r="F5267" s="1" t="s">
        <v>37</v>
      </c>
      <c r="G5267" s="1" t="s">
        <v>66</v>
      </c>
      <c r="H5267">
        <v>45.077800000000003</v>
      </c>
      <c r="I5267">
        <v>-63.546700000000001</v>
      </c>
      <c r="J5267">
        <v>69</v>
      </c>
      <c r="K5267" t="b">
        <v>1</v>
      </c>
      <c r="L5267">
        <v>800</v>
      </c>
      <c r="M5267" s="1" t="s">
        <v>74</v>
      </c>
      <c r="N5267" s="1" t="s">
        <v>75</v>
      </c>
      <c r="O5267">
        <v>2</v>
      </c>
      <c r="P5267" t="b">
        <v>0</v>
      </c>
      <c r="Q5267" t="b">
        <v>0</v>
      </c>
      <c r="R5267" s="1" t="s">
        <v>52</v>
      </c>
      <c r="S5267" s="1" t="s">
        <v>49</v>
      </c>
      <c r="T5267">
        <v>5</v>
      </c>
      <c r="U5267" s="1" t="s">
        <v>34</v>
      </c>
      <c r="V5267" s="1" t="s">
        <v>59</v>
      </c>
      <c r="W5267" s="1" t="str">
        <f>IF(OR(MasterData[[#This Row],[Event]]="Christmas Market", MasterData[[#This Row],[Event]]="Christmas"), "Christmas Sale", "Non-Christmas Sale")</f>
        <v>Non-Christmas Sale</v>
      </c>
      <c r="X5267" t="b">
        <v>1</v>
      </c>
      <c r="Y5267">
        <v>1</v>
      </c>
      <c r="Z5267">
        <v>28.6</v>
      </c>
      <c r="AA5267">
        <v>57.2</v>
      </c>
      <c r="AB5267">
        <v>5.72</v>
      </c>
      <c r="AC5267" t="str">
        <f>IF(MasterData[[#This Row],[Discount Amount]]&gt;0, "Promotional sale", "Non-Promotional Sales")</f>
        <v>Promotional sale</v>
      </c>
    </row>
    <row r="5268" spans="1:29" x14ac:dyDescent="0.25">
      <c r="A5268">
        <v>5267</v>
      </c>
      <c r="B5268" s="1" t="s">
        <v>178</v>
      </c>
      <c r="C5268" s="2">
        <v>0.15744212962962956</v>
      </c>
      <c r="D5268">
        <v>497</v>
      </c>
      <c r="E5268">
        <v>27</v>
      </c>
      <c r="F5268" s="1" t="s">
        <v>28</v>
      </c>
      <c r="G5268" s="1" t="s">
        <v>66</v>
      </c>
      <c r="H5268">
        <v>45.077800000000003</v>
      </c>
      <c r="I5268">
        <v>-63.546700000000001</v>
      </c>
      <c r="J5268">
        <v>71</v>
      </c>
      <c r="K5268" t="b">
        <v>1</v>
      </c>
      <c r="L5268">
        <v>570</v>
      </c>
      <c r="M5268" s="1" t="s">
        <v>63</v>
      </c>
      <c r="N5268" s="1" t="s">
        <v>64</v>
      </c>
      <c r="O5268">
        <v>2</v>
      </c>
      <c r="P5268" t="b">
        <v>1</v>
      </c>
      <c r="Q5268" t="b">
        <v>1</v>
      </c>
      <c r="R5268" s="1" t="s">
        <v>41</v>
      </c>
      <c r="S5268" s="1" t="s">
        <v>58</v>
      </c>
      <c r="T5268">
        <v>1</v>
      </c>
      <c r="U5268" s="1" t="s">
        <v>42</v>
      </c>
      <c r="V5268" s="1" t="s">
        <v>59</v>
      </c>
      <c r="W5268" s="1" t="str">
        <f>IF(OR(MasterData[[#This Row],[Event]]="Christmas Market", MasterData[[#This Row],[Event]]="Christmas"), "Christmas Sale", "Non-Christmas Sale")</f>
        <v>Non-Christmas Sale</v>
      </c>
      <c r="X5268" t="b">
        <v>0</v>
      </c>
      <c r="Y5268">
        <v>3</v>
      </c>
      <c r="Z5268">
        <v>13.2</v>
      </c>
      <c r="AA5268">
        <v>26.41</v>
      </c>
      <c r="AB5268">
        <v>2.64</v>
      </c>
      <c r="AC5268" t="str">
        <f>IF(MasterData[[#This Row],[Discount Amount]]&gt;0, "Promotional sale", "Non-Promotional Sales")</f>
        <v>Promotional sale</v>
      </c>
    </row>
    <row r="5269" spans="1:29" x14ac:dyDescent="0.25">
      <c r="A5269">
        <v>5268</v>
      </c>
      <c r="B5269" s="1" t="s">
        <v>128</v>
      </c>
      <c r="C5269" s="2">
        <v>0.48263888888888884</v>
      </c>
      <c r="D5269">
        <v>34</v>
      </c>
      <c r="E5269">
        <v>20</v>
      </c>
      <c r="F5269" s="1" t="s">
        <v>61</v>
      </c>
      <c r="G5269" s="1" t="s">
        <v>70</v>
      </c>
      <c r="H5269">
        <v>54.273099999999999</v>
      </c>
      <c r="I5269">
        <v>-61.738799999999998</v>
      </c>
      <c r="J5269">
        <v>7</v>
      </c>
      <c r="K5269" t="b">
        <v>0</v>
      </c>
      <c r="L5269">
        <v>897</v>
      </c>
      <c r="M5269" s="1" t="s">
        <v>39</v>
      </c>
      <c r="N5269" s="1" t="s">
        <v>40</v>
      </c>
      <c r="O5269">
        <v>3</v>
      </c>
      <c r="P5269" t="b">
        <v>1</v>
      </c>
      <c r="Q5269" t="b">
        <v>1</v>
      </c>
      <c r="R5269" s="1" t="s">
        <v>32</v>
      </c>
      <c r="S5269" s="1" t="s">
        <v>49</v>
      </c>
      <c r="T5269">
        <v>2</v>
      </c>
      <c r="U5269" s="1" t="s">
        <v>42</v>
      </c>
      <c r="V5269" s="1" t="s">
        <v>46</v>
      </c>
      <c r="W5269" s="1" t="str">
        <f>IF(OR(MasterData[[#This Row],[Event]]="Christmas Market", MasterData[[#This Row],[Event]]="Christmas"), "Christmas Sale", "Non-Christmas Sale")</f>
        <v>Christmas Sale</v>
      </c>
      <c r="X5269" t="b">
        <v>0</v>
      </c>
      <c r="Y5269">
        <v>4</v>
      </c>
      <c r="Z5269">
        <v>11.52</v>
      </c>
      <c r="AA5269">
        <v>34.549999999999997</v>
      </c>
      <c r="AB5269">
        <v>0</v>
      </c>
      <c r="AC5269" t="str">
        <f>IF(MasterData[[#This Row],[Discount Amount]]&gt;0, "Promotional sale", "Non-Promotional Sales")</f>
        <v>Non-Promotional Sales</v>
      </c>
    </row>
    <row r="5270" spans="1:29" x14ac:dyDescent="0.25">
      <c r="A5270">
        <v>5269</v>
      </c>
      <c r="B5270" s="1" t="s">
        <v>229</v>
      </c>
      <c r="C5270" s="2">
        <v>2.2465277777777848E-2</v>
      </c>
      <c r="D5270">
        <v>380</v>
      </c>
      <c r="E5270">
        <v>18</v>
      </c>
      <c r="F5270" s="1" t="s">
        <v>37</v>
      </c>
      <c r="G5270" s="1" t="s">
        <v>66</v>
      </c>
      <c r="H5270">
        <v>45.077800000000003</v>
      </c>
      <c r="I5270">
        <v>-63.546700000000001</v>
      </c>
      <c r="J5270">
        <v>9</v>
      </c>
      <c r="K5270" t="b">
        <v>0</v>
      </c>
      <c r="L5270">
        <v>946</v>
      </c>
      <c r="M5270" s="1" t="s">
        <v>30</v>
      </c>
      <c r="N5270" s="1" t="s">
        <v>31</v>
      </c>
      <c r="O5270">
        <v>4</v>
      </c>
      <c r="P5270" t="b">
        <v>1</v>
      </c>
      <c r="Q5270" t="b">
        <v>1</v>
      </c>
      <c r="R5270" s="1" t="s">
        <v>32</v>
      </c>
      <c r="S5270" s="1" t="s">
        <v>58</v>
      </c>
      <c r="T5270">
        <v>3</v>
      </c>
      <c r="U5270" s="1" t="s">
        <v>34</v>
      </c>
      <c r="V5270" s="1" t="s">
        <v>59</v>
      </c>
      <c r="W5270" s="1" t="str">
        <f>IF(OR(MasterData[[#This Row],[Event]]="Christmas Market", MasterData[[#This Row],[Event]]="Christmas"), "Christmas Sale", "Non-Christmas Sale")</f>
        <v>Non-Christmas Sale</v>
      </c>
      <c r="X5270" t="b">
        <v>0</v>
      </c>
      <c r="Y5270">
        <v>2</v>
      </c>
      <c r="Z5270">
        <v>80.239999999999995</v>
      </c>
      <c r="AA5270">
        <v>320.97000000000003</v>
      </c>
      <c r="AB5270">
        <v>32.1</v>
      </c>
      <c r="AC5270" t="str">
        <f>IF(MasterData[[#This Row],[Discount Amount]]&gt;0, "Promotional sale", "Non-Promotional Sales")</f>
        <v>Promotional sale</v>
      </c>
    </row>
    <row r="5271" spans="1:29" x14ac:dyDescent="0.25">
      <c r="A5271">
        <v>5270</v>
      </c>
      <c r="B5271" s="1" t="s">
        <v>139</v>
      </c>
      <c r="C5271" s="2">
        <v>0.4346296296296297</v>
      </c>
      <c r="D5271">
        <v>500</v>
      </c>
      <c r="E5271">
        <v>49</v>
      </c>
      <c r="F5271" s="1" t="s">
        <v>28</v>
      </c>
      <c r="G5271" s="1" t="s">
        <v>62</v>
      </c>
      <c r="H5271">
        <v>46.565300000000001</v>
      </c>
      <c r="I5271">
        <v>-66.4619</v>
      </c>
      <c r="J5271">
        <v>18</v>
      </c>
      <c r="K5271" t="b">
        <v>1</v>
      </c>
      <c r="L5271">
        <v>793</v>
      </c>
      <c r="M5271" s="1" t="s">
        <v>74</v>
      </c>
      <c r="N5271" s="1" t="s">
        <v>75</v>
      </c>
      <c r="O5271">
        <v>4</v>
      </c>
      <c r="P5271" t="b">
        <v>0</v>
      </c>
      <c r="Q5271" t="b">
        <v>0</v>
      </c>
      <c r="R5271" s="1" t="s">
        <v>32</v>
      </c>
      <c r="S5271" s="1" t="s">
        <v>58</v>
      </c>
      <c r="T5271">
        <v>2</v>
      </c>
      <c r="U5271" s="1" t="s">
        <v>34</v>
      </c>
      <c r="V5271" s="1" t="s">
        <v>46</v>
      </c>
      <c r="W5271" s="1" t="str">
        <f>IF(OR(MasterData[[#This Row],[Event]]="Christmas Market", MasterData[[#This Row],[Event]]="Christmas"), "Christmas Sale", "Non-Christmas Sale")</f>
        <v>Christmas Sale</v>
      </c>
      <c r="X5271" t="b">
        <v>1</v>
      </c>
      <c r="Y5271">
        <v>4</v>
      </c>
      <c r="Z5271">
        <v>86.23</v>
      </c>
      <c r="AA5271">
        <v>344.91</v>
      </c>
      <c r="AB5271">
        <v>0</v>
      </c>
      <c r="AC5271" t="str">
        <f>IF(MasterData[[#This Row],[Discount Amount]]&gt;0, "Promotional sale", "Non-Promotional Sales")</f>
        <v>Non-Promotional Sales</v>
      </c>
    </row>
    <row r="5272" spans="1:29" x14ac:dyDescent="0.25">
      <c r="A5272">
        <v>5271</v>
      </c>
      <c r="B5272" s="1" t="s">
        <v>370</v>
      </c>
      <c r="C5272" s="2">
        <v>0.28668981481481493</v>
      </c>
      <c r="D5272">
        <v>151</v>
      </c>
      <c r="E5272">
        <v>49</v>
      </c>
      <c r="F5272" s="1" t="s">
        <v>28</v>
      </c>
      <c r="G5272" s="1" t="s">
        <v>81</v>
      </c>
      <c r="H5272">
        <v>64.248000000000005</v>
      </c>
      <c r="I5272">
        <v>-84.889600000000002</v>
      </c>
      <c r="J5272">
        <v>53</v>
      </c>
      <c r="K5272" t="b">
        <v>0</v>
      </c>
      <c r="L5272">
        <v>356</v>
      </c>
      <c r="M5272" s="1" t="s">
        <v>56</v>
      </c>
      <c r="N5272" s="1" t="s">
        <v>57</v>
      </c>
      <c r="O5272">
        <v>1</v>
      </c>
      <c r="P5272" t="b">
        <v>0</v>
      </c>
      <c r="Q5272" t="b">
        <v>1</v>
      </c>
      <c r="R5272" s="1" t="s">
        <v>32</v>
      </c>
      <c r="S5272" s="1" t="s">
        <v>53</v>
      </c>
      <c r="T5272">
        <v>5</v>
      </c>
      <c r="U5272" s="1" t="s">
        <v>42</v>
      </c>
      <c r="V5272" s="1" t="s">
        <v>35</v>
      </c>
      <c r="W5272" s="1" t="str">
        <f>IF(OR(MasterData[[#This Row],[Event]]="Christmas Market", MasterData[[#This Row],[Event]]="Christmas"), "Christmas Sale", "Non-Christmas Sale")</f>
        <v>Non-Christmas Sale</v>
      </c>
      <c r="X5272" t="b">
        <v>0</v>
      </c>
      <c r="Y5272">
        <v>3</v>
      </c>
      <c r="Z5272">
        <v>89.72</v>
      </c>
      <c r="AA5272">
        <v>89.72</v>
      </c>
      <c r="AB5272">
        <v>0</v>
      </c>
      <c r="AC5272" t="str">
        <f>IF(MasterData[[#This Row],[Discount Amount]]&gt;0, "Promotional sale", "Non-Promotional Sales")</f>
        <v>Non-Promotional Sales</v>
      </c>
    </row>
    <row r="5273" spans="1:29" x14ac:dyDescent="0.25">
      <c r="A5273">
        <v>5272</v>
      </c>
      <c r="B5273" s="1" t="s">
        <v>261</v>
      </c>
      <c r="C5273" s="2">
        <v>0.90153935185185174</v>
      </c>
      <c r="D5273">
        <v>20</v>
      </c>
      <c r="E5273">
        <v>28</v>
      </c>
      <c r="F5273" s="1" t="s">
        <v>37</v>
      </c>
      <c r="G5273" s="1" t="s">
        <v>68</v>
      </c>
      <c r="H5273">
        <v>46.318800000000003</v>
      </c>
      <c r="I5273">
        <v>-63.146099999999997</v>
      </c>
      <c r="J5273">
        <v>54</v>
      </c>
      <c r="K5273" t="b">
        <v>0</v>
      </c>
      <c r="L5273">
        <v>166</v>
      </c>
      <c r="M5273" s="1" t="s">
        <v>74</v>
      </c>
      <c r="N5273" s="1" t="s">
        <v>75</v>
      </c>
      <c r="O5273">
        <v>2</v>
      </c>
      <c r="P5273" t="b">
        <v>0</v>
      </c>
      <c r="Q5273" t="b">
        <v>1</v>
      </c>
      <c r="R5273" s="1" t="s">
        <v>41</v>
      </c>
      <c r="S5273" s="1" t="s">
        <v>58</v>
      </c>
      <c r="T5273">
        <v>3</v>
      </c>
      <c r="U5273" s="1" t="s">
        <v>42</v>
      </c>
      <c r="V5273" s="1" t="s">
        <v>59</v>
      </c>
      <c r="W5273" s="1" t="str">
        <f>IF(OR(MasterData[[#This Row],[Event]]="Christmas Market", MasterData[[#This Row],[Event]]="Christmas"), "Christmas Sale", "Non-Christmas Sale")</f>
        <v>Non-Christmas Sale</v>
      </c>
      <c r="X5273" t="b">
        <v>1</v>
      </c>
      <c r="Y5273">
        <v>5</v>
      </c>
      <c r="Z5273">
        <v>77.78</v>
      </c>
      <c r="AA5273">
        <v>155.55000000000001</v>
      </c>
      <c r="AB5273">
        <v>15.56</v>
      </c>
      <c r="AC5273" t="str">
        <f>IF(MasterData[[#This Row],[Discount Amount]]&gt;0, "Promotional sale", "Non-Promotional Sales")</f>
        <v>Promotional sale</v>
      </c>
    </row>
    <row r="5274" spans="1:29" x14ac:dyDescent="0.25">
      <c r="A5274">
        <v>5273</v>
      </c>
      <c r="B5274" s="1" t="s">
        <v>399</v>
      </c>
      <c r="C5274" s="2">
        <v>0.12046296296296299</v>
      </c>
      <c r="D5274">
        <v>429</v>
      </c>
      <c r="E5274">
        <v>47</v>
      </c>
      <c r="F5274" s="1" t="s">
        <v>37</v>
      </c>
      <c r="G5274" s="1" t="s">
        <v>68</v>
      </c>
      <c r="H5274">
        <v>46.318800000000003</v>
      </c>
      <c r="I5274">
        <v>-63.146099999999997</v>
      </c>
      <c r="J5274">
        <v>35</v>
      </c>
      <c r="K5274" t="b">
        <v>0</v>
      </c>
      <c r="L5274">
        <v>711</v>
      </c>
      <c r="M5274" s="1" t="s">
        <v>39</v>
      </c>
      <c r="N5274" s="1" t="s">
        <v>40</v>
      </c>
      <c r="O5274">
        <v>1</v>
      </c>
      <c r="P5274" t="b">
        <v>1</v>
      </c>
      <c r="Q5274" t="b">
        <v>0</v>
      </c>
      <c r="R5274" s="1" t="s">
        <v>32</v>
      </c>
      <c r="S5274" s="1" t="s">
        <v>33</v>
      </c>
      <c r="T5274">
        <v>4</v>
      </c>
      <c r="U5274" s="1" t="s">
        <v>42</v>
      </c>
      <c r="V5274" s="1" t="s">
        <v>46</v>
      </c>
      <c r="W5274" s="1" t="str">
        <f>IF(OR(MasterData[[#This Row],[Event]]="Christmas Market", MasterData[[#This Row],[Event]]="Christmas"), "Christmas Sale", "Non-Christmas Sale")</f>
        <v>Christmas Sale</v>
      </c>
      <c r="X5274" t="b">
        <v>0</v>
      </c>
      <c r="Y5274">
        <v>3</v>
      </c>
      <c r="Z5274">
        <v>55.02</v>
      </c>
      <c r="AA5274">
        <v>55.02</v>
      </c>
      <c r="AB5274">
        <v>0</v>
      </c>
      <c r="AC5274" t="str">
        <f>IF(MasterData[[#This Row],[Discount Amount]]&gt;0, "Promotional sale", "Non-Promotional Sales")</f>
        <v>Non-Promotional Sales</v>
      </c>
    </row>
    <row r="5275" spans="1:29" x14ac:dyDescent="0.25">
      <c r="A5275">
        <v>5274</v>
      </c>
      <c r="B5275" s="1" t="s">
        <v>330</v>
      </c>
      <c r="C5275" s="2">
        <v>0.77381944444444439</v>
      </c>
      <c r="D5275">
        <v>332</v>
      </c>
      <c r="E5275">
        <v>39</v>
      </c>
      <c r="F5275" s="1" t="s">
        <v>28</v>
      </c>
      <c r="G5275" s="1" t="s">
        <v>66</v>
      </c>
      <c r="H5275">
        <v>45.077800000000003</v>
      </c>
      <c r="I5275">
        <v>-63.546700000000001</v>
      </c>
      <c r="J5275">
        <v>68</v>
      </c>
      <c r="K5275" t="b">
        <v>1</v>
      </c>
      <c r="L5275">
        <v>448</v>
      </c>
      <c r="M5275" s="1" t="s">
        <v>56</v>
      </c>
      <c r="N5275" s="1" t="s">
        <v>57</v>
      </c>
      <c r="O5275">
        <v>3</v>
      </c>
      <c r="P5275" t="b">
        <v>0</v>
      </c>
      <c r="Q5275" t="b">
        <v>1</v>
      </c>
      <c r="R5275" s="1" t="s">
        <v>52</v>
      </c>
      <c r="S5275" s="1" t="s">
        <v>58</v>
      </c>
      <c r="T5275">
        <v>4</v>
      </c>
      <c r="U5275" s="1" t="s">
        <v>34</v>
      </c>
      <c r="V5275" s="1" t="s">
        <v>59</v>
      </c>
      <c r="W5275" s="1" t="str">
        <f>IF(OR(MasterData[[#This Row],[Event]]="Christmas Market", MasterData[[#This Row],[Event]]="Christmas"), "Christmas Sale", "Non-Christmas Sale")</f>
        <v>Non-Christmas Sale</v>
      </c>
      <c r="X5275" t="b">
        <v>0</v>
      </c>
      <c r="Y5275">
        <v>5</v>
      </c>
      <c r="Z5275">
        <v>60.53</v>
      </c>
      <c r="AA5275">
        <v>181.59</v>
      </c>
      <c r="AB5275">
        <v>18.16</v>
      </c>
      <c r="AC5275" t="str">
        <f>IF(MasterData[[#This Row],[Discount Amount]]&gt;0, "Promotional sale", "Non-Promotional Sales")</f>
        <v>Promotional sale</v>
      </c>
    </row>
    <row r="5276" spans="1:29" x14ac:dyDescent="0.25">
      <c r="A5276">
        <v>5275</v>
      </c>
      <c r="B5276" s="1" t="s">
        <v>173</v>
      </c>
      <c r="C5276" s="2">
        <v>0.80413194444444436</v>
      </c>
      <c r="D5276">
        <v>187</v>
      </c>
      <c r="E5276">
        <v>60</v>
      </c>
      <c r="F5276" s="1" t="s">
        <v>61</v>
      </c>
      <c r="G5276" s="1" t="s">
        <v>68</v>
      </c>
      <c r="H5276">
        <v>46.318800000000003</v>
      </c>
      <c r="I5276">
        <v>-63.146099999999997</v>
      </c>
      <c r="J5276">
        <v>86</v>
      </c>
      <c r="K5276" t="b">
        <v>1</v>
      </c>
      <c r="L5276">
        <v>154</v>
      </c>
      <c r="M5276" s="1" t="s">
        <v>56</v>
      </c>
      <c r="N5276" s="1" t="s">
        <v>57</v>
      </c>
      <c r="O5276">
        <v>3</v>
      </c>
      <c r="P5276" t="b">
        <v>0</v>
      </c>
      <c r="Q5276" t="b">
        <v>1</v>
      </c>
      <c r="R5276" s="1" t="s">
        <v>41</v>
      </c>
      <c r="S5276" s="1" t="s">
        <v>53</v>
      </c>
      <c r="T5276">
        <v>5</v>
      </c>
      <c r="U5276" s="1" t="s">
        <v>34</v>
      </c>
      <c r="V5276" s="1" t="s">
        <v>59</v>
      </c>
      <c r="W5276" s="1" t="str">
        <f>IF(OR(MasterData[[#This Row],[Event]]="Christmas Market", MasterData[[#This Row],[Event]]="Christmas"), "Christmas Sale", "Non-Christmas Sale")</f>
        <v>Non-Christmas Sale</v>
      </c>
      <c r="X5276" t="b">
        <v>0</v>
      </c>
      <c r="Y5276">
        <v>1</v>
      </c>
      <c r="Z5276">
        <v>78.680000000000007</v>
      </c>
      <c r="AA5276">
        <v>236.05</v>
      </c>
      <c r="AB5276">
        <v>23.61</v>
      </c>
      <c r="AC5276" t="str">
        <f>IF(MasterData[[#This Row],[Discount Amount]]&gt;0, "Promotional sale", "Non-Promotional Sales")</f>
        <v>Promotional sale</v>
      </c>
    </row>
    <row r="5277" spans="1:29" x14ac:dyDescent="0.25">
      <c r="A5277">
        <v>5276</v>
      </c>
      <c r="B5277" s="1" t="s">
        <v>117</v>
      </c>
      <c r="C5277" s="2">
        <v>0.77686342592592594</v>
      </c>
      <c r="D5277">
        <v>419</v>
      </c>
      <c r="E5277">
        <v>47</v>
      </c>
      <c r="F5277" s="1" t="s">
        <v>61</v>
      </c>
      <c r="G5277" s="1" t="s">
        <v>68</v>
      </c>
      <c r="H5277">
        <v>46.318800000000003</v>
      </c>
      <c r="I5277">
        <v>-63.146099999999997</v>
      </c>
      <c r="J5277">
        <v>51</v>
      </c>
      <c r="K5277" t="b">
        <v>0</v>
      </c>
      <c r="L5277">
        <v>708</v>
      </c>
      <c r="M5277" s="1" t="s">
        <v>63</v>
      </c>
      <c r="N5277" s="1" t="s">
        <v>64</v>
      </c>
      <c r="O5277">
        <v>1</v>
      </c>
      <c r="P5277" t="b">
        <v>1</v>
      </c>
      <c r="Q5277" t="b">
        <v>0</v>
      </c>
      <c r="R5277" s="1" t="s">
        <v>52</v>
      </c>
      <c r="S5277" s="1" t="s">
        <v>33</v>
      </c>
      <c r="T5277">
        <v>3</v>
      </c>
      <c r="U5277" s="1" t="s">
        <v>45</v>
      </c>
      <c r="V5277" s="1" t="s">
        <v>46</v>
      </c>
      <c r="W5277" s="1" t="str">
        <f>IF(OR(MasterData[[#This Row],[Event]]="Christmas Market", MasterData[[#This Row],[Event]]="Christmas"), "Christmas Sale", "Non-Christmas Sale")</f>
        <v>Christmas Sale</v>
      </c>
      <c r="X5277" t="b">
        <v>0</v>
      </c>
      <c r="Y5277">
        <v>2</v>
      </c>
      <c r="Z5277">
        <v>45.43</v>
      </c>
      <c r="AA5277">
        <v>45.43</v>
      </c>
      <c r="AB5277">
        <v>0</v>
      </c>
      <c r="AC5277" t="str">
        <f>IF(MasterData[[#This Row],[Discount Amount]]&gt;0, "Promotional sale", "Non-Promotional Sales")</f>
        <v>Non-Promotional Sales</v>
      </c>
    </row>
    <row r="5278" spans="1:29" x14ac:dyDescent="0.25">
      <c r="A5278">
        <v>5277</v>
      </c>
      <c r="B5278" s="1" t="s">
        <v>417</v>
      </c>
      <c r="C5278" s="2">
        <v>0.41391203703703705</v>
      </c>
      <c r="D5278">
        <v>308</v>
      </c>
      <c r="E5278">
        <v>45</v>
      </c>
      <c r="F5278" s="1" t="s">
        <v>61</v>
      </c>
      <c r="G5278" s="1" t="s">
        <v>55</v>
      </c>
      <c r="H5278">
        <v>52.939900000000002</v>
      </c>
      <c r="I5278">
        <v>-106.4509</v>
      </c>
      <c r="J5278">
        <v>17</v>
      </c>
      <c r="K5278" t="b">
        <v>0</v>
      </c>
      <c r="L5278">
        <v>16</v>
      </c>
      <c r="M5278" s="1" t="s">
        <v>56</v>
      </c>
      <c r="N5278" s="1" t="s">
        <v>57</v>
      </c>
      <c r="O5278">
        <v>4</v>
      </c>
      <c r="P5278" t="b">
        <v>1</v>
      </c>
      <c r="Q5278" t="b">
        <v>0</v>
      </c>
      <c r="R5278" s="1" t="s">
        <v>32</v>
      </c>
      <c r="S5278" s="1" t="s">
        <v>33</v>
      </c>
      <c r="T5278">
        <v>4</v>
      </c>
      <c r="U5278" s="1" t="s">
        <v>45</v>
      </c>
      <c r="V5278" s="1" t="s">
        <v>46</v>
      </c>
      <c r="W5278" s="1" t="str">
        <f>IF(OR(MasterData[[#This Row],[Event]]="Christmas Market", MasterData[[#This Row],[Event]]="Christmas"), "Christmas Sale", "Non-Christmas Sale")</f>
        <v>Christmas Sale</v>
      </c>
      <c r="X5278" t="b">
        <v>1</v>
      </c>
      <c r="Y5278">
        <v>2</v>
      </c>
      <c r="Z5278">
        <v>83.92</v>
      </c>
      <c r="AA5278">
        <v>335.68</v>
      </c>
      <c r="AB5278">
        <v>0</v>
      </c>
      <c r="AC5278" t="str">
        <f>IF(MasterData[[#This Row],[Discount Amount]]&gt;0, "Promotional sale", "Non-Promotional Sales")</f>
        <v>Non-Promotional Sales</v>
      </c>
    </row>
    <row r="5279" spans="1:29" x14ac:dyDescent="0.25">
      <c r="A5279">
        <v>5278</v>
      </c>
      <c r="B5279" s="1" t="s">
        <v>54</v>
      </c>
      <c r="C5279" s="2">
        <v>0.34334490740740731</v>
      </c>
      <c r="D5279">
        <v>90</v>
      </c>
      <c r="E5279">
        <v>43</v>
      </c>
      <c r="F5279" s="1" t="s">
        <v>37</v>
      </c>
      <c r="G5279" s="1" t="s">
        <v>62</v>
      </c>
      <c r="H5279">
        <v>46.565300000000001</v>
      </c>
      <c r="I5279">
        <v>-66.4619</v>
      </c>
      <c r="J5279">
        <v>47</v>
      </c>
      <c r="K5279" t="b">
        <v>0</v>
      </c>
      <c r="L5279">
        <v>751</v>
      </c>
      <c r="M5279" s="1" t="s">
        <v>56</v>
      </c>
      <c r="N5279" s="1" t="s">
        <v>57</v>
      </c>
      <c r="O5279">
        <v>4</v>
      </c>
      <c r="P5279" t="b">
        <v>0</v>
      </c>
      <c r="Q5279" t="b">
        <v>1</v>
      </c>
      <c r="R5279" s="1" t="s">
        <v>41</v>
      </c>
      <c r="S5279" s="1" t="s">
        <v>58</v>
      </c>
      <c r="T5279">
        <v>1</v>
      </c>
      <c r="U5279" s="1" t="s">
        <v>34</v>
      </c>
      <c r="V5279" s="1" t="s">
        <v>59</v>
      </c>
      <c r="W5279" s="1" t="str">
        <f>IF(OR(MasterData[[#This Row],[Event]]="Christmas Market", MasterData[[#This Row],[Event]]="Christmas"), "Christmas Sale", "Non-Christmas Sale")</f>
        <v>Non-Christmas Sale</v>
      </c>
      <c r="X5279" t="b">
        <v>1</v>
      </c>
      <c r="Y5279">
        <v>4</v>
      </c>
      <c r="Z5279">
        <v>52.21</v>
      </c>
      <c r="AA5279">
        <v>208.85</v>
      </c>
      <c r="AB5279">
        <v>20.89</v>
      </c>
      <c r="AC5279" t="str">
        <f>IF(MasterData[[#This Row],[Discount Amount]]&gt;0, "Promotional sale", "Non-Promotional Sales")</f>
        <v>Promotional sale</v>
      </c>
    </row>
    <row r="5280" spans="1:29" x14ac:dyDescent="0.25">
      <c r="A5280">
        <v>5279</v>
      </c>
      <c r="B5280" s="1" t="s">
        <v>236</v>
      </c>
      <c r="C5280" s="2">
        <v>0.25980324074074068</v>
      </c>
      <c r="D5280">
        <v>124</v>
      </c>
      <c r="E5280">
        <v>30</v>
      </c>
      <c r="F5280" s="1" t="s">
        <v>37</v>
      </c>
      <c r="G5280" s="1" t="s">
        <v>77</v>
      </c>
      <c r="H5280">
        <v>64.282300000000006</v>
      </c>
      <c r="I5280">
        <v>-135</v>
      </c>
      <c r="J5280">
        <v>69</v>
      </c>
      <c r="K5280" t="b">
        <v>0</v>
      </c>
      <c r="L5280">
        <v>745</v>
      </c>
      <c r="M5280" s="1" t="s">
        <v>74</v>
      </c>
      <c r="N5280" s="1" t="s">
        <v>75</v>
      </c>
      <c r="O5280">
        <v>4</v>
      </c>
      <c r="P5280" t="b">
        <v>1</v>
      </c>
      <c r="Q5280" t="b">
        <v>1</v>
      </c>
      <c r="R5280" s="1" t="s">
        <v>41</v>
      </c>
      <c r="S5280" s="1" t="s">
        <v>33</v>
      </c>
      <c r="T5280">
        <v>5</v>
      </c>
      <c r="U5280" s="1" t="s">
        <v>42</v>
      </c>
      <c r="V5280" s="1" t="s">
        <v>46</v>
      </c>
      <c r="W5280" s="1" t="str">
        <f>IF(OR(MasterData[[#This Row],[Event]]="Christmas Market", MasterData[[#This Row],[Event]]="Christmas"), "Christmas Sale", "Non-Christmas Sale")</f>
        <v>Christmas Sale</v>
      </c>
      <c r="X5280" t="b">
        <v>0</v>
      </c>
      <c r="Y5280">
        <v>2</v>
      </c>
      <c r="Z5280">
        <v>31.5</v>
      </c>
      <c r="AA5280">
        <v>126.02</v>
      </c>
      <c r="AB5280">
        <v>0</v>
      </c>
      <c r="AC5280" t="str">
        <f>IF(MasterData[[#This Row],[Discount Amount]]&gt;0, "Promotional sale", "Non-Promotional Sales")</f>
        <v>Non-Promotional Sales</v>
      </c>
    </row>
    <row r="5281" spans="1:29" x14ac:dyDescent="0.25">
      <c r="A5281">
        <v>5280</v>
      </c>
      <c r="B5281" s="1" t="s">
        <v>71</v>
      </c>
      <c r="C5281" s="2">
        <v>0.1218287037037038</v>
      </c>
      <c r="D5281">
        <v>20</v>
      </c>
      <c r="E5281">
        <v>65</v>
      </c>
      <c r="F5281" s="1" t="s">
        <v>28</v>
      </c>
      <c r="G5281" s="1" t="s">
        <v>68</v>
      </c>
      <c r="H5281">
        <v>46.318800000000003</v>
      </c>
      <c r="I5281">
        <v>-63.146099999999997</v>
      </c>
      <c r="J5281">
        <v>55</v>
      </c>
      <c r="K5281" t="b">
        <v>0</v>
      </c>
      <c r="L5281">
        <v>416</v>
      </c>
      <c r="M5281" s="1" t="s">
        <v>56</v>
      </c>
      <c r="N5281" s="1" t="s">
        <v>57</v>
      </c>
      <c r="O5281">
        <v>3</v>
      </c>
      <c r="P5281" t="b">
        <v>0</v>
      </c>
      <c r="Q5281" t="b">
        <v>1</v>
      </c>
      <c r="R5281" s="1" t="s">
        <v>41</v>
      </c>
      <c r="S5281" s="1" t="s">
        <v>53</v>
      </c>
      <c r="T5281">
        <v>2</v>
      </c>
      <c r="U5281" s="1" t="s">
        <v>34</v>
      </c>
      <c r="V5281" s="1" t="s">
        <v>35</v>
      </c>
      <c r="W5281" s="1" t="str">
        <f>IF(OR(MasterData[[#This Row],[Event]]="Christmas Market", MasterData[[#This Row],[Event]]="Christmas"), "Christmas Sale", "Non-Christmas Sale")</f>
        <v>Non-Christmas Sale</v>
      </c>
      <c r="X5281" t="b">
        <v>1</v>
      </c>
      <c r="Y5281">
        <v>3</v>
      </c>
      <c r="Z5281">
        <v>18.100000000000001</v>
      </c>
      <c r="AA5281">
        <v>54.29</v>
      </c>
      <c r="AB5281">
        <v>0</v>
      </c>
      <c r="AC5281" t="str">
        <f>IF(MasterData[[#This Row],[Discount Amount]]&gt;0, "Promotional sale", "Non-Promotional Sales")</f>
        <v>Non-Promotional Sales</v>
      </c>
    </row>
    <row r="5282" spans="1:29" x14ac:dyDescent="0.25">
      <c r="A5282">
        <v>5281</v>
      </c>
      <c r="B5282" s="1" t="s">
        <v>120</v>
      </c>
      <c r="C5282" s="2">
        <v>0.1237962962962964</v>
      </c>
      <c r="D5282">
        <v>69</v>
      </c>
      <c r="E5282">
        <v>35</v>
      </c>
      <c r="F5282" s="1" t="s">
        <v>28</v>
      </c>
      <c r="G5282" s="1" t="s">
        <v>55</v>
      </c>
      <c r="H5282">
        <v>52.939900000000002</v>
      </c>
      <c r="I5282">
        <v>-106.4509</v>
      </c>
      <c r="J5282">
        <v>21</v>
      </c>
      <c r="K5282" t="b">
        <v>1</v>
      </c>
      <c r="L5282">
        <v>769</v>
      </c>
      <c r="M5282" s="1" t="s">
        <v>74</v>
      </c>
      <c r="N5282" s="1" t="s">
        <v>75</v>
      </c>
      <c r="O5282">
        <v>3</v>
      </c>
      <c r="P5282" t="b">
        <v>0</v>
      </c>
      <c r="Q5282" t="b">
        <v>0</v>
      </c>
      <c r="R5282" s="1" t="s">
        <v>32</v>
      </c>
      <c r="S5282" s="1" t="s">
        <v>49</v>
      </c>
      <c r="T5282">
        <v>4</v>
      </c>
      <c r="U5282" s="1" t="s">
        <v>45</v>
      </c>
      <c r="V5282" s="1" t="s">
        <v>35</v>
      </c>
      <c r="W5282" s="1" t="str">
        <f>IF(OR(MasterData[[#This Row],[Event]]="Christmas Market", MasterData[[#This Row],[Event]]="Christmas"), "Christmas Sale", "Non-Christmas Sale")</f>
        <v>Non-Christmas Sale</v>
      </c>
      <c r="X5282" t="b">
        <v>1</v>
      </c>
      <c r="Y5282">
        <v>4</v>
      </c>
      <c r="Z5282">
        <v>53.03</v>
      </c>
      <c r="AA5282">
        <v>159.09</v>
      </c>
      <c r="AB5282">
        <v>0</v>
      </c>
      <c r="AC5282" t="str">
        <f>IF(MasterData[[#This Row],[Discount Amount]]&gt;0, "Promotional sale", "Non-Promotional Sales")</f>
        <v>Non-Promotional Sales</v>
      </c>
    </row>
    <row r="5283" spans="1:29" x14ac:dyDescent="0.25">
      <c r="A5283">
        <v>5282</v>
      </c>
      <c r="B5283" s="1" t="s">
        <v>60</v>
      </c>
      <c r="C5283" s="2">
        <v>0.96938657407407414</v>
      </c>
      <c r="D5283">
        <v>88</v>
      </c>
      <c r="E5283">
        <v>38</v>
      </c>
      <c r="F5283" s="1" t="s">
        <v>28</v>
      </c>
      <c r="G5283" s="1" t="s">
        <v>77</v>
      </c>
      <c r="H5283">
        <v>64.282300000000006</v>
      </c>
      <c r="I5283">
        <v>-135</v>
      </c>
      <c r="J5283">
        <v>3</v>
      </c>
      <c r="K5283" t="b">
        <v>1</v>
      </c>
      <c r="L5283">
        <v>777</v>
      </c>
      <c r="M5283" s="1" t="s">
        <v>63</v>
      </c>
      <c r="N5283" s="1" t="s">
        <v>64</v>
      </c>
      <c r="O5283">
        <v>4</v>
      </c>
      <c r="P5283" t="b">
        <v>0</v>
      </c>
      <c r="Q5283" t="b">
        <v>1</v>
      </c>
      <c r="R5283" s="1" t="s">
        <v>52</v>
      </c>
      <c r="S5283" s="1" t="s">
        <v>53</v>
      </c>
      <c r="T5283">
        <v>5</v>
      </c>
      <c r="U5283" s="1" t="s">
        <v>34</v>
      </c>
      <c r="V5283" s="1" t="s">
        <v>46</v>
      </c>
      <c r="W5283" s="1" t="str">
        <f>IF(OR(MasterData[[#This Row],[Event]]="Christmas Market", MasterData[[#This Row],[Event]]="Christmas"), "Christmas Sale", "Non-Christmas Sale")</f>
        <v>Christmas Sale</v>
      </c>
      <c r="X5283" t="b">
        <v>0</v>
      </c>
      <c r="Y5283">
        <v>1</v>
      </c>
      <c r="Z5283">
        <v>14.75</v>
      </c>
      <c r="AA5283">
        <v>59</v>
      </c>
      <c r="AB5283">
        <v>0</v>
      </c>
      <c r="AC5283" t="str">
        <f>IF(MasterData[[#This Row],[Discount Amount]]&gt;0, "Promotional sale", "Non-Promotional Sales")</f>
        <v>Non-Promotional Sales</v>
      </c>
    </row>
    <row r="5284" spans="1:29" x14ac:dyDescent="0.25">
      <c r="A5284">
        <v>5283</v>
      </c>
      <c r="B5284" s="1" t="s">
        <v>222</v>
      </c>
      <c r="C5284" s="2">
        <v>0.27657407407407408</v>
      </c>
      <c r="D5284">
        <v>389</v>
      </c>
      <c r="E5284">
        <v>21</v>
      </c>
      <c r="F5284" s="1" t="s">
        <v>37</v>
      </c>
      <c r="G5284" s="1" t="s">
        <v>51</v>
      </c>
      <c r="H5284">
        <v>53.760899999999999</v>
      </c>
      <c r="I5284">
        <v>-98.813900000000004</v>
      </c>
      <c r="J5284">
        <v>95</v>
      </c>
      <c r="K5284" t="b">
        <v>0</v>
      </c>
      <c r="L5284">
        <v>685</v>
      </c>
      <c r="M5284" s="1" t="s">
        <v>63</v>
      </c>
      <c r="N5284" s="1" t="s">
        <v>64</v>
      </c>
      <c r="O5284">
        <v>4</v>
      </c>
      <c r="P5284" t="b">
        <v>0</v>
      </c>
      <c r="Q5284" t="b">
        <v>0</v>
      </c>
      <c r="R5284" s="1" t="s">
        <v>52</v>
      </c>
      <c r="S5284" s="1" t="s">
        <v>58</v>
      </c>
      <c r="T5284">
        <v>3</v>
      </c>
      <c r="U5284" s="1" t="s">
        <v>42</v>
      </c>
      <c r="V5284" s="1" t="s">
        <v>59</v>
      </c>
      <c r="W5284" s="1" t="str">
        <f>IF(OR(MasterData[[#This Row],[Event]]="Christmas Market", MasterData[[#This Row],[Event]]="Christmas"), "Christmas Sale", "Non-Christmas Sale")</f>
        <v>Non-Christmas Sale</v>
      </c>
      <c r="X5284" t="b">
        <v>0</v>
      </c>
      <c r="Y5284">
        <v>5</v>
      </c>
      <c r="Z5284">
        <v>63.01</v>
      </c>
      <c r="AA5284">
        <v>252.04</v>
      </c>
      <c r="AB5284">
        <v>25.2</v>
      </c>
      <c r="AC5284" t="str">
        <f>IF(MasterData[[#This Row],[Discount Amount]]&gt;0, "Promotional sale", "Non-Promotional Sales")</f>
        <v>Promotional sale</v>
      </c>
    </row>
    <row r="5285" spans="1:29" x14ac:dyDescent="0.25">
      <c r="A5285">
        <v>5284</v>
      </c>
      <c r="B5285" s="1" t="s">
        <v>179</v>
      </c>
      <c r="C5285" s="2">
        <v>0.25428240740740748</v>
      </c>
      <c r="D5285">
        <v>135</v>
      </c>
      <c r="E5285">
        <v>28</v>
      </c>
      <c r="F5285" s="1" t="s">
        <v>37</v>
      </c>
      <c r="G5285" s="1" t="s">
        <v>29</v>
      </c>
      <c r="H5285">
        <v>51.253799999999998</v>
      </c>
      <c r="I5285">
        <v>-85.3232</v>
      </c>
      <c r="J5285">
        <v>46</v>
      </c>
      <c r="K5285" t="b">
        <v>1</v>
      </c>
      <c r="L5285">
        <v>647</v>
      </c>
      <c r="M5285" s="1" t="s">
        <v>30</v>
      </c>
      <c r="N5285" s="1" t="s">
        <v>31</v>
      </c>
      <c r="O5285">
        <v>5</v>
      </c>
      <c r="P5285" t="b">
        <v>1</v>
      </c>
      <c r="Q5285" t="b">
        <v>1</v>
      </c>
      <c r="R5285" s="1" t="s">
        <v>32</v>
      </c>
      <c r="S5285" s="1" t="s">
        <v>58</v>
      </c>
      <c r="T5285">
        <v>4</v>
      </c>
      <c r="U5285" s="1" t="s">
        <v>42</v>
      </c>
      <c r="V5285" s="1" t="s">
        <v>59</v>
      </c>
      <c r="W5285" s="1" t="str">
        <f>IF(OR(MasterData[[#This Row],[Event]]="Christmas Market", MasterData[[#This Row],[Event]]="Christmas"), "Christmas Sale", "Non-Christmas Sale")</f>
        <v>Non-Christmas Sale</v>
      </c>
      <c r="X5285" t="b">
        <v>1</v>
      </c>
      <c r="Y5285">
        <v>3</v>
      </c>
      <c r="Z5285">
        <v>76.099999999999994</v>
      </c>
      <c r="AA5285">
        <v>380.5</v>
      </c>
      <c r="AB5285">
        <v>38.049999999999997</v>
      </c>
      <c r="AC5285" t="str">
        <f>IF(MasterData[[#This Row],[Discount Amount]]&gt;0, "Promotional sale", "Non-Promotional Sales")</f>
        <v>Promotional sale</v>
      </c>
    </row>
    <row r="5286" spans="1:29" x14ac:dyDescent="0.25">
      <c r="A5286">
        <v>5285</v>
      </c>
      <c r="B5286" s="1" t="s">
        <v>195</v>
      </c>
      <c r="C5286" s="2">
        <v>0.34704861111111107</v>
      </c>
      <c r="D5286">
        <v>30</v>
      </c>
      <c r="E5286">
        <v>53</v>
      </c>
      <c r="F5286" s="1" t="s">
        <v>28</v>
      </c>
      <c r="G5286" s="1" t="s">
        <v>66</v>
      </c>
      <c r="H5286">
        <v>45.077800000000003</v>
      </c>
      <c r="I5286">
        <v>-63.546700000000001</v>
      </c>
      <c r="J5286">
        <v>70</v>
      </c>
      <c r="K5286" t="b">
        <v>1</v>
      </c>
      <c r="L5286">
        <v>974</v>
      </c>
      <c r="M5286" s="1" t="s">
        <v>30</v>
      </c>
      <c r="N5286" s="1" t="s">
        <v>31</v>
      </c>
      <c r="O5286">
        <v>5</v>
      </c>
      <c r="P5286" t="b">
        <v>1</v>
      </c>
      <c r="Q5286" t="b">
        <v>0</v>
      </c>
      <c r="R5286" s="1" t="s">
        <v>32</v>
      </c>
      <c r="S5286" s="1" t="s">
        <v>33</v>
      </c>
      <c r="T5286">
        <v>4</v>
      </c>
      <c r="U5286" s="1" t="s">
        <v>45</v>
      </c>
      <c r="V5286" s="1" t="s">
        <v>59</v>
      </c>
      <c r="W5286" s="1" t="str">
        <f>IF(OR(MasterData[[#This Row],[Event]]="Christmas Market", MasterData[[#This Row],[Event]]="Christmas"), "Christmas Sale", "Non-Christmas Sale")</f>
        <v>Non-Christmas Sale</v>
      </c>
      <c r="X5286" t="b">
        <v>0</v>
      </c>
      <c r="Y5286">
        <v>2</v>
      </c>
      <c r="Z5286">
        <v>97.54</v>
      </c>
      <c r="AA5286">
        <v>487.71</v>
      </c>
      <c r="AB5286">
        <v>48.77</v>
      </c>
      <c r="AC5286" t="str">
        <f>IF(MasterData[[#This Row],[Discount Amount]]&gt;0, "Promotional sale", "Non-Promotional Sales")</f>
        <v>Promotional sale</v>
      </c>
    </row>
    <row r="5287" spans="1:29" x14ac:dyDescent="0.25">
      <c r="A5287">
        <v>5286</v>
      </c>
      <c r="B5287" s="1" t="s">
        <v>209</v>
      </c>
      <c r="C5287" s="2">
        <v>0.46775462962962955</v>
      </c>
      <c r="D5287">
        <v>215</v>
      </c>
      <c r="E5287">
        <v>61</v>
      </c>
      <c r="F5287" s="1" t="s">
        <v>37</v>
      </c>
      <c r="G5287" s="1" t="s">
        <v>44</v>
      </c>
      <c r="H5287">
        <v>46.813099999999999</v>
      </c>
      <c r="I5287">
        <v>-71.207499999999996</v>
      </c>
      <c r="J5287">
        <v>95</v>
      </c>
      <c r="K5287" t="b">
        <v>1</v>
      </c>
      <c r="L5287">
        <v>576</v>
      </c>
      <c r="M5287" s="1" t="s">
        <v>56</v>
      </c>
      <c r="N5287" s="1" t="s">
        <v>57</v>
      </c>
      <c r="O5287">
        <v>4</v>
      </c>
      <c r="P5287" t="b">
        <v>1</v>
      </c>
      <c r="Q5287" t="b">
        <v>0</v>
      </c>
      <c r="R5287" s="1" t="s">
        <v>32</v>
      </c>
      <c r="S5287" s="1" t="s">
        <v>53</v>
      </c>
      <c r="T5287">
        <v>5</v>
      </c>
      <c r="U5287" s="1" t="s">
        <v>34</v>
      </c>
      <c r="V5287" s="1" t="s">
        <v>46</v>
      </c>
      <c r="W5287" s="1" t="str">
        <f>IF(OR(MasterData[[#This Row],[Event]]="Christmas Market", MasterData[[#This Row],[Event]]="Christmas"), "Christmas Sale", "Non-Christmas Sale")</f>
        <v>Christmas Sale</v>
      </c>
      <c r="X5287" t="b">
        <v>1</v>
      </c>
      <c r="Y5287">
        <v>5</v>
      </c>
      <c r="Z5287">
        <v>68.099999999999994</v>
      </c>
      <c r="AA5287">
        <v>272.41000000000003</v>
      </c>
      <c r="AB5287">
        <v>0</v>
      </c>
      <c r="AC5287" t="str">
        <f>IF(MasterData[[#This Row],[Discount Amount]]&gt;0, "Promotional sale", "Non-Promotional Sales")</f>
        <v>Non-Promotional Sales</v>
      </c>
    </row>
    <row r="5288" spans="1:29" x14ac:dyDescent="0.25">
      <c r="A5288">
        <v>5287</v>
      </c>
      <c r="B5288" s="1" t="s">
        <v>277</v>
      </c>
      <c r="C5288" s="2">
        <v>0.56521990740740735</v>
      </c>
      <c r="D5288">
        <v>94</v>
      </c>
      <c r="E5288">
        <v>42</v>
      </c>
      <c r="F5288" s="1" t="s">
        <v>28</v>
      </c>
      <c r="G5288" s="1" t="s">
        <v>55</v>
      </c>
      <c r="H5288">
        <v>52.939900000000002</v>
      </c>
      <c r="I5288">
        <v>-106.4509</v>
      </c>
      <c r="J5288">
        <v>31</v>
      </c>
      <c r="K5288" t="b">
        <v>1</v>
      </c>
      <c r="L5288">
        <v>388</v>
      </c>
      <c r="M5288" s="1" t="s">
        <v>74</v>
      </c>
      <c r="N5288" s="1" t="s">
        <v>75</v>
      </c>
      <c r="O5288">
        <v>4</v>
      </c>
      <c r="P5288" t="b">
        <v>1</v>
      </c>
      <c r="Q5288" t="b">
        <v>1</v>
      </c>
      <c r="R5288" s="1" t="s">
        <v>32</v>
      </c>
      <c r="S5288" s="1" t="s">
        <v>58</v>
      </c>
      <c r="T5288">
        <v>2</v>
      </c>
      <c r="U5288" s="1" t="s">
        <v>42</v>
      </c>
      <c r="V5288" s="1" t="s">
        <v>35</v>
      </c>
      <c r="W5288" s="1" t="str">
        <f>IF(OR(MasterData[[#This Row],[Event]]="Christmas Market", MasterData[[#This Row],[Event]]="Christmas"), "Christmas Sale", "Non-Christmas Sale")</f>
        <v>Non-Christmas Sale</v>
      </c>
      <c r="X5288" t="b">
        <v>1</v>
      </c>
      <c r="Y5288">
        <v>5</v>
      </c>
      <c r="Z5288">
        <v>65</v>
      </c>
      <c r="AA5288">
        <v>260.01</v>
      </c>
      <c r="AB5288">
        <v>0</v>
      </c>
      <c r="AC5288" t="str">
        <f>IF(MasterData[[#This Row],[Discount Amount]]&gt;0, "Promotional sale", "Non-Promotional Sales")</f>
        <v>Non-Promotional Sales</v>
      </c>
    </row>
    <row r="5289" spans="1:29" x14ac:dyDescent="0.25">
      <c r="A5289">
        <v>5288</v>
      </c>
      <c r="B5289" s="1" t="s">
        <v>98</v>
      </c>
      <c r="C5289" s="2">
        <v>2.5208333333333277E-2</v>
      </c>
      <c r="D5289">
        <v>484</v>
      </c>
      <c r="E5289">
        <v>58</v>
      </c>
      <c r="F5289" s="1" t="s">
        <v>37</v>
      </c>
      <c r="G5289" s="1" t="s">
        <v>38</v>
      </c>
      <c r="H5289">
        <v>53.726700000000001</v>
      </c>
      <c r="I5289">
        <v>-127.6476</v>
      </c>
      <c r="J5289">
        <v>64</v>
      </c>
      <c r="K5289" t="b">
        <v>0</v>
      </c>
      <c r="L5289">
        <v>887</v>
      </c>
      <c r="M5289" s="1" t="s">
        <v>30</v>
      </c>
      <c r="N5289" s="1" t="s">
        <v>31</v>
      </c>
      <c r="O5289">
        <v>5</v>
      </c>
      <c r="P5289" t="b">
        <v>1</v>
      </c>
      <c r="Q5289" t="b">
        <v>0</v>
      </c>
      <c r="R5289" s="1" t="s">
        <v>32</v>
      </c>
      <c r="S5289" s="1" t="s">
        <v>53</v>
      </c>
      <c r="T5289">
        <v>2</v>
      </c>
      <c r="U5289" s="1" t="s">
        <v>42</v>
      </c>
      <c r="V5289" s="1" t="s">
        <v>35</v>
      </c>
      <c r="W5289" s="1" t="str">
        <f>IF(OR(MasterData[[#This Row],[Event]]="Christmas Market", MasterData[[#This Row],[Event]]="Christmas"), "Christmas Sale", "Non-Christmas Sale")</f>
        <v>Non-Christmas Sale</v>
      </c>
      <c r="X5289" t="b">
        <v>1</v>
      </c>
      <c r="Y5289">
        <v>4</v>
      </c>
      <c r="Z5289">
        <v>42.26</v>
      </c>
      <c r="AA5289">
        <v>211.3</v>
      </c>
      <c r="AB5289">
        <v>0</v>
      </c>
      <c r="AC5289" t="str">
        <f>IF(MasterData[[#This Row],[Discount Amount]]&gt;0, "Promotional sale", "Non-Promotional Sales")</f>
        <v>Non-Promotional Sales</v>
      </c>
    </row>
    <row r="5290" spans="1:29" x14ac:dyDescent="0.25">
      <c r="A5290">
        <v>5289</v>
      </c>
      <c r="B5290" s="1" t="s">
        <v>135</v>
      </c>
      <c r="C5290" s="2">
        <v>0.2019212962962964</v>
      </c>
      <c r="D5290">
        <v>87</v>
      </c>
      <c r="E5290">
        <v>66</v>
      </c>
      <c r="F5290" s="1" t="s">
        <v>37</v>
      </c>
      <c r="G5290" s="1" t="s">
        <v>79</v>
      </c>
      <c r="H5290">
        <v>63.588799999999999</v>
      </c>
      <c r="I5290">
        <v>-115.5069</v>
      </c>
      <c r="J5290">
        <v>12</v>
      </c>
      <c r="K5290" t="b">
        <v>1</v>
      </c>
      <c r="L5290">
        <v>723</v>
      </c>
      <c r="M5290" s="1" t="s">
        <v>63</v>
      </c>
      <c r="N5290" s="1" t="s">
        <v>64</v>
      </c>
      <c r="O5290">
        <v>3</v>
      </c>
      <c r="P5290" t="b">
        <v>0</v>
      </c>
      <c r="Q5290" t="b">
        <v>1</v>
      </c>
      <c r="R5290" s="1" t="s">
        <v>52</v>
      </c>
      <c r="S5290" s="1" t="s">
        <v>58</v>
      </c>
      <c r="T5290">
        <v>5</v>
      </c>
      <c r="U5290" s="1" t="s">
        <v>45</v>
      </c>
      <c r="V5290" s="1" t="s">
        <v>46</v>
      </c>
      <c r="W5290" s="1" t="str">
        <f>IF(OR(MasterData[[#This Row],[Event]]="Christmas Market", MasterData[[#This Row],[Event]]="Christmas"), "Christmas Sale", "Non-Christmas Sale")</f>
        <v>Christmas Sale</v>
      </c>
      <c r="X5290" t="b">
        <v>1</v>
      </c>
      <c r="Y5290">
        <v>4</v>
      </c>
      <c r="Z5290">
        <v>79.37</v>
      </c>
      <c r="AA5290">
        <v>238.1</v>
      </c>
      <c r="AB5290">
        <v>0</v>
      </c>
      <c r="AC5290" t="str">
        <f>IF(MasterData[[#This Row],[Discount Amount]]&gt;0, "Promotional sale", "Non-Promotional Sales")</f>
        <v>Non-Promotional Sales</v>
      </c>
    </row>
    <row r="5291" spans="1:29" x14ac:dyDescent="0.25">
      <c r="A5291">
        <v>5290</v>
      </c>
      <c r="B5291" s="1" t="s">
        <v>176</v>
      </c>
      <c r="C5291" s="2">
        <v>0.79950231481481482</v>
      </c>
      <c r="D5291">
        <v>128</v>
      </c>
      <c r="E5291">
        <v>66</v>
      </c>
      <c r="F5291" s="1" t="s">
        <v>61</v>
      </c>
      <c r="G5291" s="1" t="s">
        <v>38</v>
      </c>
      <c r="H5291">
        <v>53.726700000000001</v>
      </c>
      <c r="I5291">
        <v>-127.6476</v>
      </c>
      <c r="J5291">
        <v>10</v>
      </c>
      <c r="K5291" t="b">
        <v>0</v>
      </c>
      <c r="L5291">
        <v>1000</v>
      </c>
      <c r="M5291" s="1" t="s">
        <v>30</v>
      </c>
      <c r="N5291" s="1" t="s">
        <v>31</v>
      </c>
      <c r="O5291">
        <v>2</v>
      </c>
      <c r="P5291" t="b">
        <v>0</v>
      </c>
      <c r="Q5291" t="b">
        <v>0</v>
      </c>
      <c r="R5291" s="1" t="s">
        <v>41</v>
      </c>
      <c r="S5291" s="1" t="s">
        <v>49</v>
      </c>
      <c r="T5291">
        <v>4</v>
      </c>
      <c r="U5291" s="1" t="s">
        <v>34</v>
      </c>
      <c r="V5291" s="1" t="s">
        <v>35</v>
      </c>
      <c r="W5291" s="1" t="str">
        <f>IF(OR(MasterData[[#This Row],[Event]]="Christmas Market", MasterData[[#This Row],[Event]]="Christmas"), "Christmas Sale", "Non-Christmas Sale")</f>
        <v>Non-Christmas Sale</v>
      </c>
      <c r="X5291" t="b">
        <v>1</v>
      </c>
      <c r="Y5291">
        <v>4</v>
      </c>
      <c r="Z5291">
        <v>99.43</v>
      </c>
      <c r="AA5291">
        <v>198.85</v>
      </c>
      <c r="AB5291">
        <v>0</v>
      </c>
      <c r="AC5291" t="str">
        <f>IF(MasterData[[#This Row],[Discount Amount]]&gt;0, "Promotional sale", "Non-Promotional Sales")</f>
        <v>Non-Promotional Sales</v>
      </c>
    </row>
    <row r="5292" spans="1:29" x14ac:dyDescent="0.25">
      <c r="A5292">
        <v>5291</v>
      </c>
      <c r="B5292" s="1" t="s">
        <v>102</v>
      </c>
      <c r="C5292" s="2">
        <v>0.87793981481481476</v>
      </c>
      <c r="D5292">
        <v>493</v>
      </c>
      <c r="E5292">
        <v>28</v>
      </c>
      <c r="F5292" s="1" t="s">
        <v>61</v>
      </c>
      <c r="G5292" s="1" t="s">
        <v>81</v>
      </c>
      <c r="H5292">
        <v>64.248000000000005</v>
      </c>
      <c r="I5292">
        <v>-84.889600000000002</v>
      </c>
      <c r="J5292">
        <v>68</v>
      </c>
      <c r="K5292" t="b">
        <v>1</v>
      </c>
      <c r="L5292">
        <v>705</v>
      </c>
      <c r="M5292" s="1" t="s">
        <v>30</v>
      </c>
      <c r="N5292" s="1" t="s">
        <v>31</v>
      </c>
      <c r="O5292">
        <v>2</v>
      </c>
      <c r="P5292" t="b">
        <v>0</v>
      </c>
      <c r="Q5292" t="b">
        <v>0</v>
      </c>
      <c r="R5292" s="1" t="s">
        <v>52</v>
      </c>
      <c r="S5292" s="1" t="s">
        <v>58</v>
      </c>
      <c r="T5292">
        <v>2</v>
      </c>
      <c r="U5292" s="1" t="s">
        <v>34</v>
      </c>
      <c r="V5292" s="1" t="s">
        <v>59</v>
      </c>
      <c r="W5292" s="1" t="str">
        <f>IF(OR(MasterData[[#This Row],[Event]]="Christmas Market", MasterData[[#This Row],[Event]]="Christmas"), "Christmas Sale", "Non-Christmas Sale")</f>
        <v>Non-Christmas Sale</v>
      </c>
      <c r="X5292" t="b">
        <v>0</v>
      </c>
      <c r="Y5292">
        <v>5</v>
      </c>
      <c r="Z5292">
        <v>85.04</v>
      </c>
      <c r="AA5292">
        <v>170.09</v>
      </c>
      <c r="AB5292">
        <v>17.010000000000002</v>
      </c>
      <c r="AC5292" t="str">
        <f>IF(MasterData[[#This Row],[Discount Amount]]&gt;0, "Promotional sale", "Non-Promotional Sales")</f>
        <v>Promotional sale</v>
      </c>
    </row>
    <row r="5293" spans="1:29" x14ac:dyDescent="0.25">
      <c r="A5293">
        <v>5292</v>
      </c>
      <c r="B5293" s="1" t="s">
        <v>67</v>
      </c>
      <c r="C5293" s="2">
        <v>0.15604166666666663</v>
      </c>
      <c r="D5293">
        <v>494</v>
      </c>
      <c r="E5293">
        <v>24</v>
      </c>
      <c r="F5293" s="1" t="s">
        <v>28</v>
      </c>
      <c r="G5293" s="1" t="s">
        <v>44</v>
      </c>
      <c r="H5293">
        <v>46.813099999999999</v>
      </c>
      <c r="I5293">
        <v>-71.207499999999996</v>
      </c>
      <c r="J5293">
        <v>18</v>
      </c>
      <c r="K5293" t="b">
        <v>0</v>
      </c>
      <c r="L5293">
        <v>423</v>
      </c>
      <c r="M5293" s="1" t="s">
        <v>30</v>
      </c>
      <c r="N5293" s="1" t="s">
        <v>31</v>
      </c>
      <c r="O5293">
        <v>5</v>
      </c>
      <c r="P5293" t="b">
        <v>1</v>
      </c>
      <c r="Q5293" t="b">
        <v>1</v>
      </c>
      <c r="R5293" s="1" t="s">
        <v>32</v>
      </c>
      <c r="S5293" s="1" t="s">
        <v>33</v>
      </c>
      <c r="T5293">
        <v>4</v>
      </c>
      <c r="U5293" s="1" t="s">
        <v>34</v>
      </c>
      <c r="V5293" s="1" t="s">
        <v>46</v>
      </c>
      <c r="W5293" s="1" t="str">
        <f>IF(OR(MasterData[[#This Row],[Event]]="Christmas Market", MasterData[[#This Row],[Event]]="Christmas"), "Christmas Sale", "Non-Christmas Sale")</f>
        <v>Christmas Sale</v>
      </c>
      <c r="X5293" t="b">
        <v>0</v>
      </c>
      <c r="Y5293">
        <v>3</v>
      </c>
      <c r="Z5293">
        <v>49.61</v>
      </c>
      <c r="AA5293">
        <v>248.04</v>
      </c>
      <c r="AB5293">
        <v>0</v>
      </c>
      <c r="AC5293" t="str">
        <f>IF(MasterData[[#This Row],[Discount Amount]]&gt;0, "Promotional sale", "Non-Promotional Sales")</f>
        <v>Non-Promotional Sales</v>
      </c>
    </row>
    <row r="5294" spans="1:29" x14ac:dyDescent="0.25">
      <c r="A5294">
        <v>5293</v>
      </c>
      <c r="B5294" s="1" t="s">
        <v>383</v>
      </c>
      <c r="C5294" s="2">
        <v>0.71074074074074067</v>
      </c>
      <c r="D5294">
        <v>435</v>
      </c>
      <c r="E5294">
        <v>35</v>
      </c>
      <c r="F5294" s="1" t="s">
        <v>61</v>
      </c>
      <c r="G5294" s="1" t="s">
        <v>77</v>
      </c>
      <c r="H5294">
        <v>64.282300000000006</v>
      </c>
      <c r="I5294">
        <v>-135</v>
      </c>
      <c r="J5294">
        <v>27</v>
      </c>
      <c r="K5294" t="b">
        <v>1</v>
      </c>
      <c r="L5294">
        <v>91</v>
      </c>
      <c r="M5294" s="1" t="s">
        <v>30</v>
      </c>
      <c r="N5294" s="1" t="s">
        <v>31</v>
      </c>
      <c r="O5294">
        <v>2</v>
      </c>
      <c r="P5294" t="b">
        <v>1</v>
      </c>
      <c r="Q5294" t="b">
        <v>0</v>
      </c>
      <c r="R5294" s="1" t="s">
        <v>32</v>
      </c>
      <c r="S5294" s="1" t="s">
        <v>53</v>
      </c>
      <c r="T5294">
        <v>1</v>
      </c>
      <c r="U5294" s="1" t="s">
        <v>34</v>
      </c>
      <c r="V5294" s="1" t="s">
        <v>59</v>
      </c>
      <c r="W5294" s="1" t="str">
        <f>IF(OR(MasterData[[#This Row],[Event]]="Christmas Market", MasterData[[#This Row],[Event]]="Christmas"), "Christmas Sale", "Non-Christmas Sale")</f>
        <v>Non-Christmas Sale</v>
      </c>
      <c r="X5294" t="b">
        <v>0</v>
      </c>
      <c r="Y5294">
        <v>2</v>
      </c>
      <c r="Z5294">
        <v>95.81</v>
      </c>
      <c r="AA5294">
        <v>191.62</v>
      </c>
      <c r="AB5294">
        <v>19.16</v>
      </c>
      <c r="AC5294" t="str">
        <f>IF(MasterData[[#This Row],[Discount Amount]]&gt;0, "Promotional sale", "Non-Promotional Sales")</f>
        <v>Promotional sale</v>
      </c>
    </row>
    <row r="5295" spans="1:29" x14ac:dyDescent="0.25">
      <c r="A5295">
        <v>5294</v>
      </c>
      <c r="B5295" s="1" t="s">
        <v>202</v>
      </c>
      <c r="C5295" s="2">
        <v>2.4710648148148051E-2</v>
      </c>
      <c r="D5295">
        <v>125</v>
      </c>
      <c r="E5295">
        <v>67</v>
      </c>
      <c r="F5295" s="1" t="s">
        <v>61</v>
      </c>
      <c r="G5295" s="1" t="s">
        <v>38</v>
      </c>
      <c r="H5295">
        <v>53.726700000000001</v>
      </c>
      <c r="I5295">
        <v>-127.6476</v>
      </c>
      <c r="J5295">
        <v>60</v>
      </c>
      <c r="K5295" t="b">
        <v>1</v>
      </c>
      <c r="L5295">
        <v>553</v>
      </c>
      <c r="M5295" s="1" t="s">
        <v>63</v>
      </c>
      <c r="N5295" s="1" t="s">
        <v>64</v>
      </c>
      <c r="O5295">
        <v>1</v>
      </c>
      <c r="P5295" t="b">
        <v>1</v>
      </c>
      <c r="Q5295" t="b">
        <v>0</v>
      </c>
      <c r="R5295" s="1" t="s">
        <v>41</v>
      </c>
      <c r="S5295" s="1" t="s">
        <v>49</v>
      </c>
      <c r="T5295">
        <v>4</v>
      </c>
      <c r="U5295" s="1" t="s">
        <v>42</v>
      </c>
      <c r="V5295" s="1" t="s">
        <v>59</v>
      </c>
      <c r="W5295" s="1" t="str">
        <f>IF(OR(MasterData[[#This Row],[Event]]="Christmas Market", MasterData[[#This Row],[Event]]="Christmas"), "Christmas Sale", "Non-Christmas Sale")</f>
        <v>Non-Christmas Sale</v>
      </c>
      <c r="X5295" t="b">
        <v>1</v>
      </c>
      <c r="Y5295">
        <v>3</v>
      </c>
      <c r="Z5295">
        <v>23.57</v>
      </c>
      <c r="AA5295">
        <v>23.57</v>
      </c>
      <c r="AB5295">
        <v>2.36</v>
      </c>
      <c r="AC5295" t="str">
        <f>IF(MasterData[[#This Row],[Discount Amount]]&gt;0, "Promotional sale", "Non-Promotional Sales")</f>
        <v>Promotional sale</v>
      </c>
    </row>
    <row r="5296" spans="1:29" x14ac:dyDescent="0.25">
      <c r="A5296">
        <v>5295</v>
      </c>
      <c r="B5296" s="1" t="s">
        <v>214</v>
      </c>
      <c r="C5296" s="2">
        <v>0.49577546296296293</v>
      </c>
      <c r="D5296">
        <v>136</v>
      </c>
      <c r="E5296">
        <v>51</v>
      </c>
      <c r="F5296" s="1" t="s">
        <v>61</v>
      </c>
      <c r="G5296" s="1" t="s">
        <v>38</v>
      </c>
      <c r="H5296">
        <v>53.726700000000001</v>
      </c>
      <c r="I5296">
        <v>-127.6476</v>
      </c>
      <c r="J5296">
        <v>74</v>
      </c>
      <c r="K5296" t="b">
        <v>1</v>
      </c>
      <c r="L5296">
        <v>264</v>
      </c>
      <c r="M5296" s="1" t="s">
        <v>30</v>
      </c>
      <c r="N5296" s="1" t="s">
        <v>31</v>
      </c>
      <c r="O5296">
        <v>1</v>
      </c>
      <c r="P5296" t="b">
        <v>1</v>
      </c>
      <c r="Q5296" t="b">
        <v>0</v>
      </c>
      <c r="R5296" s="1" t="s">
        <v>52</v>
      </c>
      <c r="S5296" s="1" t="s">
        <v>58</v>
      </c>
      <c r="T5296">
        <v>5</v>
      </c>
      <c r="U5296" s="1" t="s">
        <v>42</v>
      </c>
      <c r="V5296" s="1" t="s">
        <v>59</v>
      </c>
      <c r="W5296" s="1" t="str">
        <f>IF(OR(MasterData[[#This Row],[Event]]="Christmas Market", MasterData[[#This Row],[Event]]="Christmas"), "Christmas Sale", "Non-Christmas Sale")</f>
        <v>Non-Christmas Sale</v>
      </c>
      <c r="X5296" t="b">
        <v>1</v>
      </c>
      <c r="Y5296">
        <v>5</v>
      </c>
      <c r="Z5296">
        <v>65.64</v>
      </c>
      <c r="AA5296">
        <v>65.64</v>
      </c>
      <c r="AB5296">
        <v>6.56</v>
      </c>
      <c r="AC5296" t="str">
        <f>IF(MasterData[[#This Row],[Discount Amount]]&gt;0, "Promotional sale", "Non-Promotional Sales")</f>
        <v>Promotional sale</v>
      </c>
    </row>
    <row r="5297" spans="1:29" x14ac:dyDescent="0.25">
      <c r="A5297">
        <v>5296</v>
      </c>
      <c r="B5297" s="1" t="s">
        <v>387</v>
      </c>
      <c r="C5297" s="2">
        <v>0.4880902777777778</v>
      </c>
      <c r="D5297">
        <v>200</v>
      </c>
      <c r="E5297">
        <v>21</v>
      </c>
      <c r="F5297" s="1" t="s">
        <v>37</v>
      </c>
      <c r="G5297" s="1" t="s">
        <v>77</v>
      </c>
      <c r="H5297">
        <v>64.282300000000006</v>
      </c>
      <c r="I5297">
        <v>-135</v>
      </c>
      <c r="J5297">
        <v>29</v>
      </c>
      <c r="K5297" t="b">
        <v>1</v>
      </c>
      <c r="L5297">
        <v>273</v>
      </c>
      <c r="M5297" s="1" t="s">
        <v>74</v>
      </c>
      <c r="N5297" s="1" t="s">
        <v>75</v>
      </c>
      <c r="O5297">
        <v>4</v>
      </c>
      <c r="P5297" t="b">
        <v>1</v>
      </c>
      <c r="Q5297" t="b">
        <v>0</v>
      </c>
      <c r="R5297" s="1" t="s">
        <v>41</v>
      </c>
      <c r="S5297" s="1" t="s">
        <v>49</v>
      </c>
      <c r="T5297">
        <v>5</v>
      </c>
      <c r="U5297" s="1" t="s">
        <v>45</v>
      </c>
      <c r="V5297" s="1" t="s">
        <v>59</v>
      </c>
      <c r="W5297" s="1" t="str">
        <f>IF(OR(MasterData[[#This Row],[Event]]="Christmas Market", MasterData[[#This Row],[Event]]="Christmas"), "Christmas Sale", "Non-Christmas Sale")</f>
        <v>Non-Christmas Sale</v>
      </c>
      <c r="X5297" t="b">
        <v>0</v>
      </c>
      <c r="Y5297">
        <v>4</v>
      </c>
      <c r="Z5297">
        <v>10.18</v>
      </c>
      <c r="AA5297">
        <v>40.71</v>
      </c>
      <c r="AB5297">
        <v>4.07</v>
      </c>
      <c r="AC5297" t="str">
        <f>IF(MasterData[[#This Row],[Discount Amount]]&gt;0, "Promotional sale", "Non-Promotional Sales")</f>
        <v>Promotional sale</v>
      </c>
    </row>
    <row r="5298" spans="1:29" x14ac:dyDescent="0.25">
      <c r="A5298">
        <v>5297</v>
      </c>
      <c r="B5298" s="1" t="s">
        <v>176</v>
      </c>
      <c r="C5298" s="2">
        <v>0.55156249999999996</v>
      </c>
      <c r="D5298">
        <v>152</v>
      </c>
      <c r="E5298">
        <v>22</v>
      </c>
      <c r="F5298" s="1" t="s">
        <v>28</v>
      </c>
      <c r="G5298" s="1" t="s">
        <v>70</v>
      </c>
      <c r="H5298">
        <v>54.273099999999999</v>
      </c>
      <c r="I5298">
        <v>-61.738799999999998</v>
      </c>
      <c r="J5298">
        <v>95</v>
      </c>
      <c r="K5298" t="b">
        <v>0</v>
      </c>
      <c r="L5298">
        <v>644</v>
      </c>
      <c r="M5298" s="1" t="s">
        <v>74</v>
      </c>
      <c r="N5298" s="1" t="s">
        <v>75</v>
      </c>
      <c r="O5298">
        <v>5</v>
      </c>
      <c r="P5298" t="b">
        <v>0</v>
      </c>
      <c r="Q5298" t="b">
        <v>0</v>
      </c>
      <c r="R5298" s="1" t="s">
        <v>41</v>
      </c>
      <c r="S5298" s="1" t="s">
        <v>49</v>
      </c>
      <c r="T5298">
        <v>4</v>
      </c>
      <c r="U5298" s="1" t="s">
        <v>45</v>
      </c>
      <c r="V5298" s="1" t="s">
        <v>46</v>
      </c>
      <c r="W5298" s="1" t="str">
        <f>IF(OR(MasterData[[#This Row],[Event]]="Christmas Market", MasterData[[#This Row],[Event]]="Christmas"), "Christmas Sale", "Non-Christmas Sale")</f>
        <v>Christmas Sale</v>
      </c>
      <c r="X5298" t="b">
        <v>1</v>
      </c>
      <c r="Y5298">
        <v>4</v>
      </c>
      <c r="Z5298">
        <v>69.38</v>
      </c>
      <c r="AA5298">
        <v>346.89</v>
      </c>
      <c r="AB5298">
        <v>0</v>
      </c>
      <c r="AC5298" t="str">
        <f>IF(MasterData[[#This Row],[Discount Amount]]&gt;0, "Promotional sale", "Non-Promotional Sales")</f>
        <v>Non-Promotional Sales</v>
      </c>
    </row>
    <row r="5299" spans="1:29" x14ac:dyDescent="0.25">
      <c r="A5299">
        <v>5298</v>
      </c>
      <c r="B5299" s="1" t="s">
        <v>252</v>
      </c>
      <c r="C5299" s="2">
        <v>0.87251157407407409</v>
      </c>
      <c r="D5299">
        <v>310</v>
      </c>
      <c r="E5299">
        <v>67</v>
      </c>
      <c r="F5299" s="1" t="s">
        <v>37</v>
      </c>
      <c r="G5299" s="1" t="s">
        <v>62</v>
      </c>
      <c r="H5299">
        <v>46.565300000000001</v>
      </c>
      <c r="I5299">
        <v>-66.4619</v>
      </c>
      <c r="J5299">
        <v>94</v>
      </c>
      <c r="K5299" t="b">
        <v>0</v>
      </c>
      <c r="L5299">
        <v>85</v>
      </c>
      <c r="M5299" s="1" t="s">
        <v>63</v>
      </c>
      <c r="N5299" s="1" t="s">
        <v>64</v>
      </c>
      <c r="O5299">
        <v>3</v>
      </c>
      <c r="P5299" t="b">
        <v>0</v>
      </c>
      <c r="Q5299" t="b">
        <v>0</v>
      </c>
      <c r="R5299" s="1" t="s">
        <v>41</v>
      </c>
      <c r="S5299" s="1" t="s">
        <v>33</v>
      </c>
      <c r="T5299">
        <v>1</v>
      </c>
      <c r="U5299" s="1" t="s">
        <v>42</v>
      </c>
      <c r="V5299" s="1" t="s">
        <v>35</v>
      </c>
      <c r="W5299" s="1" t="str">
        <f>IF(OR(MasterData[[#This Row],[Event]]="Christmas Market", MasterData[[#This Row],[Event]]="Christmas"), "Christmas Sale", "Non-Christmas Sale")</f>
        <v>Non-Christmas Sale</v>
      </c>
      <c r="X5299" t="b">
        <v>0</v>
      </c>
      <c r="Y5299">
        <v>5</v>
      </c>
      <c r="Z5299">
        <v>64.44</v>
      </c>
      <c r="AA5299">
        <v>193.32</v>
      </c>
      <c r="AB5299">
        <v>0</v>
      </c>
      <c r="AC5299" t="str">
        <f>IF(MasterData[[#This Row],[Discount Amount]]&gt;0, "Promotional sale", "Non-Promotional Sales")</f>
        <v>Non-Promotional Sales</v>
      </c>
    </row>
    <row r="5300" spans="1:29" x14ac:dyDescent="0.25">
      <c r="A5300">
        <v>5299</v>
      </c>
      <c r="B5300" s="1" t="s">
        <v>342</v>
      </c>
      <c r="C5300" s="2">
        <v>0.28829861111111121</v>
      </c>
      <c r="D5300">
        <v>435</v>
      </c>
      <c r="E5300">
        <v>37</v>
      </c>
      <c r="F5300" s="1" t="s">
        <v>28</v>
      </c>
      <c r="G5300" s="1" t="s">
        <v>81</v>
      </c>
      <c r="H5300">
        <v>64.248000000000005</v>
      </c>
      <c r="I5300">
        <v>-84.889600000000002</v>
      </c>
      <c r="J5300">
        <v>24</v>
      </c>
      <c r="K5300" t="b">
        <v>0</v>
      </c>
      <c r="L5300">
        <v>466</v>
      </c>
      <c r="M5300" s="1" t="s">
        <v>74</v>
      </c>
      <c r="N5300" s="1" t="s">
        <v>75</v>
      </c>
      <c r="O5300">
        <v>5</v>
      </c>
      <c r="P5300" t="b">
        <v>1</v>
      </c>
      <c r="Q5300" t="b">
        <v>1</v>
      </c>
      <c r="R5300" s="1" t="s">
        <v>32</v>
      </c>
      <c r="S5300" s="1" t="s">
        <v>53</v>
      </c>
      <c r="T5300">
        <v>1</v>
      </c>
      <c r="U5300" s="1" t="s">
        <v>42</v>
      </c>
      <c r="V5300" s="1" t="s">
        <v>46</v>
      </c>
      <c r="W5300" s="1" t="str">
        <f>IF(OR(MasterData[[#This Row],[Event]]="Christmas Market", MasterData[[#This Row],[Event]]="Christmas"), "Christmas Sale", "Non-Christmas Sale")</f>
        <v>Christmas Sale</v>
      </c>
      <c r="X5300" t="b">
        <v>0</v>
      </c>
      <c r="Y5300">
        <v>2</v>
      </c>
      <c r="Z5300">
        <v>91.37</v>
      </c>
      <c r="AA5300">
        <v>456.87</v>
      </c>
      <c r="AB5300">
        <v>0</v>
      </c>
      <c r="AC5300" t="str">
        <f>IF(MasterData[[#This Row],[Discount Amount]]&gt;0, "Promotional sale", "Non-Promotional Sales")</f>
        <v>Non-Promotional Sales</v>
      </c>
    </row>
    <row r="5301" spans="1:29" x14ac:dyDescent="0.25">
      <c r="A5301">
        <v>5300</v>
      </c>
      <c r="B5301" s="1" t="s">
        <v>234</v>
      </c>
      <c r="C5301" s="2">
        <v>0.43521990740740746</v>
      </c>
      <c r="D5301">
        <v>485</v>
      </c>
      <c r="E5301">
        <v>42</v>
      </c>
      <c r="F5301" s="1" t="s">
        <v>28</v>
      </c>
      <c r="G5301" s="1" t="s">
        <v>66</v>
      </c>
      <c r="H5301">
        <v>45.077800000000003</v>
      </c>
      <c r="I5301">
        <v>-63.546700000000001</v>
      </c>
      <c r="J5301">
        <v>48</v>
      </c>
      <c r="K5301" t="b">
        <v>1</v>
      </c>
      <c r="L5301">
        <v>557</v>
      </c>
      <c r="M5301" s="1" t="s">
        <v>30</v>
      </c>
      <c r="N5301" s="1" t="s">
        <v>31</v>
      </c>
      <c r="O5301">
        <v>1</v>
      </c>
      <c r="P5301" t="b">
        <v>0</v>
      </c>
      <c r="Q5301" t="b">
        <v>0</v>
      </c>
      <c r="R5301" s="1" t="s">
        <v>32</v>
      </c>
      <c r="S5301" s="1" t="s">
        <v>58</v>
      </c>
      <c r="T5301">
        <v>1</v>
      </c>
      <c r="U5301" s="1" t="s">
        <v>34</v>
      </c>
      <c r="V5301" s="1" t="s">
        <v>59</v>
      </c>
      <c r="W5301" s="1" t="str">
        <f>IF(OR(MasterData[[#This Row],[Event]]="Christmas Market", MasterData[[#This Row],[Event]]="Christmas"), "Christmas Sale", "Non-Christmas Sale")</f>
        <v>Non-Christmas Sale</v>
      </c>
      <c r="X5301" t="b">
        <v>1</v>
      </c>
      <c r="Y5301">
        <v>2</v>
      </c>
      <c r="Z5301">
        <v>31.49</v>
      </c>
      <c r="AA5301">
        <v>31.49</v>
      </c>
      <c r="AB5301">
        <v>3.15</v>
      </c>
      <c r="AC5301" t="str">
        <f>IF(MasterData[[#This Row],[Discount Amount]]&gt;0, "Promotional sale", "Non-Promotional Sales")</f>
        <v>Promotional sale</v>
      </c>
    </row>
    <row r="5302" spans="1:29" x14ac:dyDescent="0.25">
      <c r="A5302">
        <v>5301</v>
      </c>
      <c r="B5302" s="1" t="s">
        <v>212</v>
      </c>
      <c r="C5302" s="2">
        <v>0.99152777777777779</v>
      </c>
      <c r="D5302">
        <v>317</v>
      </c>
      <c r="E5302">
        <v>21</v>
      </c>
      <c r="F5302" s="1" t="s">
        <v>28</v>
      </c>
      <c r="G5302" s="1" t="s">
        <v>70</v>
      </c>
      <c r="H5302">
        <v>54.273099999999999</v>
      </c>
      <c r="I5302">
        <v>-61.738799999999998</v>
      </c>
      <c r="J5302">
        <v>54</v>
      </c>
      <c r="K5302" t="b">
        <v>1</v>
      </c>
      <c r="L5302">
        <v>616</v>
      </c>
      <c r="M5302" s="1" t="s">
        <v>39</v>
      </c>
      <c r="N5302" s="1" t="s">
        <v>40</v>
      </c>
      <c r="O5302">
        <v>5</v>
      </c>
      <c r="P5302" t="b">
        <v>1</v>
      </c>
      <c r="Q5302" t="b">
        <v>1</v>
      </c>
      <c r="R5302" s="1" t="s">
        <v>52</v>
      </c>
      <c r="S5302" s="1" t="s">
        <v>33</v>
      </c>
      <c r="T5302">
        <v>3</v>
      </c>
      <c r="U5302" s="1" t="s">
        <v>45</v>
      </c>
      <c r="V5302" s="1" t="s">
        <v>59</v>
      </c>
      <c r="W5302" s="1" t="str">
        <f>IF(OR(MasterData[[#This Row],[Event]]="Christmas Market", MasterData[[#This Row],[Event]]="Christmas"), "Christmas Sale", "Non-Christmas Sale")</f>
        <v>Non-Christmas Sale</v>
      </c>
      <c r="X5302" t="b">
        <v>0</v>
      </c>
      <c r="Y5302">
        <v>3</v>
      </c>
      <c r="Z5302">
        <v>46.1</v>
      </c>
      <c r="AA5302">
        <v>230.48</v>
      </c>
      <c r="AB5302">
        <v>23.05</v>
      </c>
      <c r="AC5302" t="str">
        <f>IF(MasterData[[#This Row],[Discount Amount]]&gt;0, "Promotional sale", "Non-Promotional Sales")</f>
        <v>Promotional sale</v>
      </c>
    </row>
    <row r="5303" spans="1:29" x14ac:dyDescent="0.25">
      <c r="A5303">
        <v>5302</v>
      </c>
      <c r="B5303" s="1" t="s">
        <v>248</v>
      </c>
      <c r="C5303" s="2">
        <v>0.25971064814814815</v>
      </c>
      <c r="D5303">
        <v>174</v>
      </c>
      <c r="E5303">
        <v>60</v>
      </c>
      <c r="F5303" s="1" t="s">
        <v>37</v>
      </c>
      <c r="G5303" s="1" t="s">
        <v>68</v>
      </c>
      <c r="H5303">
        <v>46.318800000000003</v>
      </c>
      <c r="I5303">
        <v>-63.146099999999997</v>
      </c>
      <c r="J5303">
        <v>74</v>
      </c>
      <c r="K5303" t="b">
        <v>0</v>
      </c>
      <c r="L5303">
        <v>901</v>
      </c>
      <c r="M5303" s="1" t="s">
        <v>30</v>
      </c>
      <c r="N5303" s="1" t="s">
        <v>31</v>
      </c>
      <c r="O5303">
        <v>4</v>
      </c>
      <c r="P5303" t="b">
        <v>0</v>
      </c>
      <c r="Q5303" t="b">
        <v>0</v>
      </c>
      <c r="R5303" s="1" t="s">
        <v>41</v>
      </c>
      <c r="S5303" s="1" t="s">
        <v>33</v>
      </c>
      <c r="T5303">
        <v>5</v>
      </c>
      <c r="U5303" s="1" t="s">
        <v>34</v>
      </c>
      <c r="V5303" s="1" t="s">
        <v>59</v>
      </c>
      <c r="W5303" s="1" t="str">
        <f>IF(OR(MasterData[[#This Row],[Event]]="Christmas Market", MasterData[[#This Row],[Event]]="Christmas"), "Christmas Sale", "Non-Christmas Sale")</f>
        <v>Non-Christmas Sale</v>
      </c>
      <c r="X5303" t="b">
        <v>1</v>
      </c>
      <c r="Y5303">
        <v>1</v>
      </c>
      <c r="Z5303">
        <v>87.65</v>
      </c>
      <c r="AA5303">
        <v>350.62</v>
      </c>
      <c r="AB5303">
        <v>35.06</v>
      </c>
      <c r="AC5303" t="str">
        <f>IF(MasterData[[#This Row],[Discount Amount]]&gt;0, "Promotional sale", "Non-Promotional Sales")</f>
        <v>Promotional sale</v>
      </c>
    </row>
    <row r="5304" spans="1:29" x14ac:dyDescent="0.25">
      <c r="A5304">
        <v>5303</v>
      </c>
      <c r="B5304" s="1" t="s">
        <v>248</v>
      </c>
      <c r="C5304" s="2">
        <v>0.87125000000000008</v>
      </c>
      <c r="D5304">
        <v>449</v>
      </c>
      <c r="E5304">
        <v>65</v>
      </c>
      <c r="F5304" s="1" t="s">
        <v>61</v>
      </c>
      <c r="G5304" s="1" t="s">
        <v>77</v>
      </c>
      <c r="H5304">
        <v>64.282300000000006</v>
      </c>
      <c r="I5304">
        <v>-135</v>
      </c>
      <c r="J5304">
        <v>54</v>
      </c>
      <c r="K5304" t="b">
        <v>1</v>
      </c>
      <c r="L5304">
        <v>906</v>
      </c>
      <c r="M5304" s="1" t="s">
        <v>63</v>
      </c>
      <c r="N5304" s="1" t="s">
        <v>64</v>
      </c>
      <c r="O5304">
        <v>2</v>
      </c>
      <c r="P5304" t="b">
        <v>1</v>
      </c>
      <c r="Q5304" t="b">
        <v>1</v>
      </c>
      <c r="R5304" s="1" t="s">
        <v>52</v>
      </c>
      <c r="S5304" s="1" t="s">
        <v>58</v>
      </c>
      <c r="T5304">
        <v>4</v>
      </c>
      <c r="U5304" s="1" t="s">
        <v>45</v>
      </c>
      <c r="V5304" s="1" t="s">
        <v>59</v>
      </c>
      <c r="W5304" s="1" t="str">
        <f>IF(OR(MasterData[[#This Row],[Event]]="Christmas Market", MasterData[[#This Row],[Event]]="Christmas"), "Christmas Sale", "Non-Christmas Sale")</f>
        <v>Non-Christmas Sale</v>
      </c>
      <c r="X5304" t="b">
        <v>0</v>
      </c>
      <c r="Y5304">
        <v>2</v>
      </c>
      <c r="Z5304">
        <v>45.06</v>
      </c>
      <c r="AA5304">
        <v>90.11</v>
      </c>
      <c r="AB5304">
        <v>9.01</v>
      </c>
      <c r="AC5304" t="str">
        <f>IF(MasterData[[#This Row],[Discount Amount]]&gt;0, "Promotional sale", "Non-Promotional Sales")</f>
        <v>Promotional sale</v>
      </c>
    </row>
    <row r="5305" spans="1:29" x14ac:dyDescent="0.25">
      <c r="A5305">
        <v>5304</v>
      </c>
      <c r="B5305" s="1" t="s">
        <v>236</v>
      </c>
      <c r="C5305" s="2">
        <v>0.80062499999999992</v>
      </c>
      <c r="D5305">
        <v>370</v>
      </c>
      <c r="E5305">
        <v>41</v>
      </c>
      <c r="F5305" s="1" t="s">
        <v>37</v>
      </c>
      <c r="G5305" s="1" t="s">
        <v>55</v>
      </c>
      <c r="H5305">
        <v>52.939900000000002</v>
      </c>
      <c r="I5305">
        <v>-106.4509</v>
      </c>
      <c r="J5305">
        <v>40</v>
      </c>
      <c r="K5305" t="b">
        <v>1</v>
      </c>
      <c r="L5305">
        <v>295</v>
      </c>
      <c r="M5305" s="1" t="s">
        <v>30</v>
      </c>
      <c r="N5305" s="1" t="s">
        <v>31</v>
      </c>
      <c r="O5305">
        <v>4</v>
      </c>
      <c r="P5305" t="b">
        <v>1</v>
      </c>
      <c r="Q5305" t="b">
        <v>0</v>
      </c>
      <c r="R5305" s="1" t="s">
        <v>41</v>
      </c>
      <c r="S5305" s="1" t="s">
        <v>49</v>
      </c>
      <c r="T5305">
        <v>4</v>
      </c>
      <c r="U5305" s="1" t="s">
        <v>34</v>
      </c>
      <c r="V5305" s="1" t="s">
        <v>46</v>
      </c>
      <c r="W5305" s="1" t="str">
        <f>IF(OR(MasterData[[#This Row],[Event]]="Christmas Market", MasterData[[#This Row],[Event]]="Christmas"), "Christmas Sale", "Non-Christmas Sale")</f>
        <v>Christmas Sale</v>
      </c>
      <c r="X5305" t="b">
        <v>0</v>
      </c>
      <c r="Y5305">
        <v>3</v>
      </c>
      <c r="Z5305">
        <v>31.67</v>
      </c>
      <c r="AA5305">
        <v>126.68</v>
      </c>
      <c r="AB5305">
        <v>0</v>
      </c>
      <c r="AC5305" t="str">
        <f>IF(MasterData[[#This Row],[Discount Amount]]&gt;0, "Promotional sale", "Non-Promotional Sales")</f>
        <v>Non-Promotional Sales</v>
      </c>
    </row>
    <row r="5306" spans="1:29" x14ac:dyDescent="0.25">
      <c r="A5306">
        <v>5305</v>
      </c>
      <c r="B5306" s="1" t="s">
        <v>420</v>
      </c>
      <c r="C5306" s="2">
        <v>0.82133101851851853</v>
      </c>
      <c r="D5306">
        <v>99</v>
      </c>
      <c r="E5306">
        <v>59</v>
      </c>
      <c r="F5306" s="1" t="s">
        <v>28</v>
      </c>
      <c r="G5306" s="1" t="s">
        <v>62</v>
      </c>
      <c r="H5306">
        <v>46.565300000000001</v>
      </c>
      <c r="I5306">
        <v>-66.4619</v>
      </c>
      <c r="J5306">
        <v>84</v>
      </c>
      <c r="K5306" t="b">
        <v>1</v>
      </c>
      <c r="L5306">
        <v>958</v>
      </c>
      <c r="M5306" s="1" t="s">
        <v>39</v>
      </c>
      <c r="N5306" s="1" t="s">
        <v>40</v>
      </c>
      <c r="O5306">
        <v>2</v>
      </c>
      <c r="P5306" t="b">
        <v>0</v>
      </c>
      <c r="Q5306" t="b">
        <v>0</v>
      </c>
      <c r="R5306" s="1" t="s">
        <v>52</v>
      </c>
      <c r="S5306" s="1" t="s">
        <v>58</v>
      </c>
      <c r="T5306">
        <v>3</v>
      </c>
      <c r="U5306" s="1" t="s">
        <v>42</v>
      </c>
      <c r="V5306" s="1" t="s">
        <v>46</v>
      </c>
      <c r="W5306" s="1" t="str">
        <f>IF(OR(MasterData[[#This Row],[Event]]="Christmas Market", MasterData[[#This Row],[Event]]="Christmas"), "Christmas Sale", "Non-Christmas Sale")</f>
        <v>Christmas Sale</v>
      </c>
      <c r="X5306" t="b">
        <v>1</v>
      </c>
      <c r="Y5306">
        <v>2</v>
      </c>
      <c r="Z5306">
        <v>12.13</v>
      </c>
      <c r="AA5306">
        <v>24.27</v>
      </c>
      <c r="AB5306">
        <v>0</v>
      </c>
      <c r="AC5306" t="str">
        <f>IF(MasterData[[#This Row],[Discount Amount]]&gt;0, "Promotional sale", "Non-Promotional Sales")</f>
        <v>Non-Promotional Sales</v>
      </c>
    </row>
    <row r="5307" spans="1:29" x14ac:dyDescent="0.25">
      <c r="A5307">
        <v>5306</v>
      </c>
      <c r="B5307" s="1" t="s">
        <v>274</v>
      </c>
      <c r="C5307" s="2">
        <v>9.1053240740740726E-2</v>
      </c>
      <c r="D5307">
        <v>33</v>
      </c>
      <c r="E5307">
        <v>58</v>
      </c>
      <c r="F5307" s="1" t="s">
        <v>37</v>
      </c>
      <c r="G5307" s="1" t="s">
        <v>79</v>
      </c>
      <c r="H5307">
        <v>63.588799999999999</v>
      </c>
      <c r="I5307">
        <v>-115.5069</v>
      </c>
      <c r="J5307">
        <v>8</v>
      </c>
      <c r="K5307" t="b">
        <v>1</v>
      </c>
      <c r="L5307">
        <v>911</v>
      </c>
      <c r="M5307" s="1" t="s">
        <v>63</v>
      </c>
      <c r="N5307" s="1" t="s">
        <v>64</v>
      </c>
      <c r="O5307">
        <v>3</v>
      </c>
      <c r="P5307" t="b">
        <v>0</v>
      </c>
      <c r="Q5307" t="b">
        <v>0</v>
      </c>
      <c r="R5307" s="1" t="s">
        <v>32</v>
      </c>
      <c r="S5307" s="1" t="s">
        <v>58</v>
      </c>
      <c r="T5307">
        <v>1</v>
      </c>
      <c r="U5307" s="1" t="s">
        <v>34</v>
      </c>
      <c r="V5307" s="1" t="s">
        <v>59</v>
      </c>
      <c r="W5307" s="1" t="str">
        <f>IF(OR(MasterData[[#This Row],[Event]]="Christmas Market", MasterData[[#This Row],[Event]]="Christmas"), "Christmas Sale", "Non-Christmas Sale")</f>
        <v>Non-Christmas Sale</v>
      </c>
      <c r="X5307" t="b">
        <v>1</v>
      </c>
      <c r="Y5307">
        <v>1</v>
      </c>
      <c r="Z5307">
        <v>39.94</v>
      </c>
      <c r="AA5307">
        <v>119.82</v>
      </c>
      <c r="AB5307">
        <v>11.98</v>
      </c>
      <c r="AC5307" t="str">
        <f>IF(MasterData[[#This Row],[Discount Amount]]&gt;0, "Promotional sale", "Non-Promotional Sales")</f>
        <v>Promotional sale</v>
      </c>
    </row>
    <row r="5308" spans="1:29" x14ac:dyDescent="0.25">
      <c r="A5308">
        <v>5307</v>
      </c>
      <c r="B5308" s="1" t="s">
        <v>158</v>
      </c>
      <c r="C5308" s="2">
        <v>0.56603009259259252</v>
      </c>
      <c r="D5308">
        <v>318</v>
      </c>
      <c r="E5308">
        <v>52</v>
      </c>
      <c r="F5308" s="1" t="s">
        <v>28</v>
      </c>
      <c r="G5308" s="1" t="s">
        <v>48</v>
      </c>
      <c r="H5308">
        <v>53.933300000000003</v>
      </c>
      <c r="I5308">
        <v>-116.5765</v>
      </c>
      <c r="J5308">
        <v>63</v>
      </c>
      <c r="K5308" t="b">
        <v>0</v>
      </c>
      <c r="L5308">
        <v>734</v>
      </c>
      <c r="M5308" s="1" t="s">
        <v>63</v>
      </c>
      <c r="N5308" s="1" t="s">
        <v>64</v>
      </c>
      <c r="O5308">
        <v>2</v>
      </c>
      <c r="P5308" t="b">
        <v>1</v>
      </c>
      <c r="Q5308" t="b">
        <v>1</v>
      </c>
      <c r="R5308" s="1" t="s">
        <v>41</v>
      </c>
      <c r="S5308" s="1" t="s">
        <v>53</v>
      </c>
      <c r="T5308">
        <v>3</v>
      </c>
      <c r="U5308" s="1" t="s">
        <v>34</v>
      </c>
      <c r="V5308" s="1" t="s">
        <v>35</v>
      </c>
      <c r="W5308" s="1" t="str">
        <f>IF(OR(MasterData[[#This Row],[Event]]="Christmas Market", MasterData[[#This Row],[Event]]="Christmas"), "Christmas Sale", "Non-Christmas Sale")</f>
        <v>Non-Christmas Sale</v>
      </c>
      <c r="X5308" t="b">
        <v>1</v>
      </c>
      <c r="Y5308">
        <v>5</v>
      </c>
      <c r="Z5308">
        <v>70.58</v>
      </c>
      <c r="AA5308">
        <v>141.16</v>
      </c>
      <c r="AB5308">
        <v>0</v>
      </c>
      <c r="AC5308" t="str">
        <f>IF(MasterData[[#This Row],[Discount Amount]]&gt;0, "Promotional sale", "Non-Promotional Sales")</f>
        <v>Non-Promotional Sales</v>
      </c>
    </row>
    <row r="5309" spans="1:29" x14ac:dyDescent="0.25">
      <c r="A5309">
        <v>5308</v>
      </c>
      <c r="B5309" s="1" t="s">
        <v>86</v>
      </c>
      <c r="C5309" s="2">
        <v>3.9305555555555483E-2</v>
      </c>
      <c r="D5309">
        <v>402</v>
      </c>
      <c r="E5309">
        <v>63</v>
      </c>
      <c r="F5309" s="1" t="s">
        <v>37</v>
      </c>
      <c r="G5309" s="1" t="s">
        <v>79</v>
      </c>
      <c r="H5309">
        <v>63.588799999999999</v>
      </c>
      <c r="I5309">
        <v>-115.5069</v>
      </c>
      <c r="J5309">
        <v>86</v>
      </c>
      <c r="K5309" t="b">
        <v>0</v>
      </c>
      <c r="L5309">
        <v>91</v>
      </c>
      <c r="M5309" s="1" t="s">
        <v>56</v>
      </c>
      <c r="N5309" s="1" t="s">
        <v>57</v>
      </c>
      <c r="O5309">
        <v>1</v>
      </c>
      <c r="P5309" t="b">
        <v>0</v>
      </c>
      <c r="Q5309" t="b">
        <v>1</v>
      </c>
      <c r="R5309" s="1" t="s">
        <v>41</v>
      </c>
      <c r="S5309" s="1" t="s">
        <v>58</v>
      </c>
      <c r="T5309">
        <v>4</v>
      </c>
      <c r="U5309" s="1" t="s">
        <v>45</v>
      </c>
      <c r="V5309" s="1" t="s">
        <v>59</v>
      </c>
      <c r="W5309" s="1" t="str">
        <f>IF(OR(MasterData[[#This Row],[Event]]="Christmas Market", MasterData[[#This Row],[Event]]="Christmas"), "Christmas Sale", "Non-Christmas Sale")</f>
        <v>Non-Christmas Sale</v>
      </c>
      <c r="X5309" t="b">
        <v>0</v>
      </c>
      <c r="Y5309">
        <v>1</v>
      </c>
      <c r="Z5309">
        <v>24.75</v>
      </c>
      <c r="AA5309">
        <v>24.75</v>
      </c>
      <c r="AB5309">
        <v>2.48</v>
      </c>
      <c r="AC5309" t="str">
        <f>IF(MasterData[[#This Row],[Discount Amount]]&gt;0, "Promotional sale", "Non-Promotional Sales")</f>
        <v>Promotional sale</v>
      </c>
    </row>
    <row r="5310" spans="1:29" x14ac:dyDescent="0.25">
      <c r="A5310">
        <v>5309</v>
      </c>
      <c r="B5310" s="1" t="s">
        <v>142</v>
      </c>
      <c r="C5310" s="2">
        <v>0.45655092592592594</v>
      </c>
      <c r="D5310">
        <v>85</v>
      </c>
      <c r="E5310">
        <v>34</v>
      </c>
      <c r="F5310" s="1" t="s">
        <v>37</v>
      </c>
      <c r="G5310" s="1" t="s">
        <v>48</v>
      </c>
      <c r="H5310">
        <v>53.933300000000003</v>
      </c>
      <c r="I5310">
        <v>-116.5765</v>
      </c>
      <c r="J5310">
        <v>5</v>
      </c>
      <c r="K5310" t="b">
        <v>1</v>
      </c>
      <c r="L5310">
        <v>199</v>
      </c>
      <c r="M5310" s="1" t="s">
        <v>56</v>
      </c>
      <c r="N5310" s="1" t="s">
        <v>57</v>
      </c>
      <c r="O5310">
        <v>3</v>
      </c>
      <c r="P5310" t="b">
        <v>1</v>
      </c>
      <c r="Q5310" t="b">
        <v>0</v>
      </c>
      <c r="R5310" s="1" t="s">
        <v>32</v>
      </c>
      <c r="S5310" s="1" t="s">
        <v>33</v>
      </c>
      <c r="T5310">
        <v>2</v>
      </c>
      <c r="U5310" s="1" t="s">
        <v>45</v>
      </c>
      <c r="V5310" s="1" t="s">
        <v>59</v>
      </c>
      <c r="W5310" s="1" t="str">
        <f>IF(OR(MasterData[[#This Row],[Event]]="Christmas Market", MasterData[[#This Row],[Event]]="Christmas"), "Christmas Sale", "Non-Christmas Sale")</f>
        <v>Non-Christmas Sale</v>
      </c>
      <c r="X5310" t="b">
        <v>1</v>
      </c>
      <c r="Y5310">
        <v>5</v>
      </c>
      <c r="Z5310">
        <v>20.29</v>
      </c>
      <c r="AA5310">
        <v>60.88</v>
      </c>
      <c r="AB5310">
        <v>6.09</v>
      </c>
      <c r="AC5310" t="str">
        <f>IF(MasterData[[#This Row],[Discount Amount]]&gt;0, "Promotional sale", "Non-Promotional Sales")</f>
        <v>Promotional sale</v>
      </c>
    </row>
    <row r="5311" spans="1:29" x14ac:dyDescent="0.25">
      <c r="A5311">
        <v>5310</v>
      </c>
      <c r="B5311" s="1" t="s">
        <v>172</v>
      </c>
      <c r="C5311" s="2">
        <v>0.3684143518518519</v>
      </c>
      <c r="D5311">
        <v>430</v>
      </c>
      <c r="E5311">
        <v>35</v>
      </c>
      <c r="F5311" s="1" t="s">
        <v>37</v>
      </c>
      <c r="G5311" s="1" t="s">
        <v>29</v>
      </c>
      <c r="H5311">
        <v>51.253799999999998</v>
      </c>
      <c r="I5311">
        <v>-85.3232</v>
      </c>
      <c r="J5311">
        <v>1</v>
      </c>
      <c r="K5311" t="b">
        <v>1</v>
      </c>
      <c r="L5311">
        <v>140</v>
      </c>
      <c r="M5311" s="1" t="s">
        <v>56</v>
      </c>
      <c r="N5311" s="1" t="s">
        <v>57</v>
      </c>
      <c r="O5311">
        <v>1</v>
      </c>
      <c r="P5311" t="b">
        <v>0</v>
      </c>
      <c r="Q5311" t="b">
        <v>1</v>
      </c>
      <c r="R5311" s="1" t="s">
        <v>52</v>
      </c>
      <c r="S5311" s="1" t="s">
        <v>49</v>
      </c>
      <c r="T5311">
        <v>4</v>
      </c>
      <c r="U5311" s="1" t="s">
        <v>45</v>
      </c>
      <c r="V5311" s="1" t="s">
        <v>46</v>
      </c>
      <c r="W5311" s="1" t="str">
        <f>IF(OR(MasterData[[#This Row],[Event]]="Christmas Market", MasterData[[#This Row],[Event]]="Christmas"), "Christmas Sale", "Non-Christmas Sale")</f>
        <v>Christmas Sale</v>
      </c>
      <c r="X5311" t="b">
        <v>1</v>
      </c>
      <c r="Y5311">
        <v>5</v>
      </c>
      <c r="Z5311">
        <v>33.97</v>
      </c>
      <c r="AA5311">
        <v>33.97</v>
      </c>
      <c r="AB5311">
        <v>0</v>
      </c>
      <c r="AC5311" t="str">
        <f>IF(MasterData[[#This Row],[Discount Amount]]&gt;0, "Promotional sale", "Non-Promotional Sales")</f>
        <v>Non-Promotional Sales</v>
      </c>
    </row>
    <row r="5312" spans="1:29" x14ac:dyDescent="0.25">
      <c r="A5312">
        <v>5311</v>
      </c>
      <c r="B5312" s="1" t="s">
        <v>209</v>
      </c>
      <c r="C5312" s="2">
        <v>0.86738425925925933</v>
      </c>
      <c r="D5312">
        <v>135</v>
      </c>
      <c r="E5312">
        <v>32</v>
      </c>
      <c r="F5312" s="1" t="s">
        <v>28</v>
      </c>
      <c r="G5312" s="1" t="s">
        <v>62</v>
      </c>
      <c r="H5312">
        <v>46.565300000000001</v>
      </c>
      <c r="I5312">
        <v>-66.4619</v>
      </c>
      <c r="J5312">
        <v>98</v>
      </c>
      <c r="K5312" t="b">
        <v>0</v>
      </c>
      <c r="L5312">
        <v>688</v>
      </c>
      <c r="M5312" s="1" t="s">
        <v>74</v>
      </c>
      <c r="N5312" s="1" t="s">
        <v>75</v>
      </c>
      <c r="O5312">
        <v>4</v>
      </c>
      <c r="P5312" t="b">
        <v>0</v>
      </c>
      <c r="Q5312" t="b">
        <v>1</v>
      </c>
      <c r="R5312" s="1" t="s">
        <v>41</v>
      </c>
      <c r="S5312" s="1" t="s">
        <v>58</v>
      </c>
      <c r="T5312">
        <v>3</v>
      </c>
      <c r="U5312" s="1" t="s">
        <v>42</v>
      </c>
      <c r="V5312" s="1" t="s">
        <v>35</v>
      </c>
      <c r="W5312" s="1" t="str">
        <f>IF(OR(MasterData[[#This Row],[Event]]="Christmas Market", MasterData[[#This Row],[Event]]="Christmas"), "Christmas Sale", "Non-Christmas Sale")</f>
        <v>Non-Christmas Sale</v>
      </c>
      <c r="X5312" t="b">
        <v>0</v>
      </c>
      <c r="Y5312">
        <v>1</v>
      </c>
      <c r="Z5312">
        <v>76.739999999999995</v>
      </c>
      <c r="AA5312">
        <v>306.95999999999998</v>
      </c>
      <c r="AB5312">
        <v>0</v>
      </c>
      <c r="AC5312" t="str">
        <f>IF(MasterData[[#This Row],[Discount Amount]]&gt;0, "Promotional sale", "Non-Promotional Sales")</f>
        <v>Non-Promotional Sales</v>
      </c>
    </row>
    <row r="5313" spans="1:29" x14ac:dyDescent="0.25">
      <c r="A5313">
        <v>5312</v>
      </c>
      <c r="B5313" s="1" t="s">
        <v>161</v>
      </c>
      <c r="C5313" s="2">
        <v>0.42827546296296304</v>
      </c>
      <c r="D5313">
        <v>413</v>
      </c>
      <c r="E5313">
        <v>65</v>
      </c>
      <c r="F5313" s="1" t="s">
        <v>61</v>
      </c>
      <c r="G5313" s="1" t="s">
        <v>68</v>
      </c>
      <c r="H5313">
        <v>46.318800000000003</v>
      </c>
      <c r="I5313">
        <v>-63.146099999999997</v>
      </c>
      <c r="J5313">
        <v>42</v>
      </c>
      <c r="K5313" t="b">
        <v>1</v>
      </c>
      <c r="L5313">
        <v>20</v>
      </c>
      <c r="M5313" s="1" t="s">
        <v>63</v>
      </c>
      <c r="N5313" s="1" t="s">
        <v>64</v>
      </c>
      <c r="O5313">
        <v>4</v>
      </c>
      <c r="P5313" t="b">
        <v>1</v>
      </c>
      <c r="Q5313" t="b">
        <v>0</v>
      </c>
      <c r="R5313" s="1" t="s">
        <v>32</v>
      </c>
      <c r="S5313" s="1" t="s">
        <v>53</v>
      </c>
      <c r="T5313">
        <v>2</v>
      </c>
      <c r="U5313" s="1" t="s">
        <v>42</v>
      </c>
      <c r="V5313" s="1" t="s">
        <v>59</v>
      </c>
      <c r="W5313" s="1" t="str">
        <f>IF(OR(MasterData[[#This Row],[Event]]="Christmas Market", MasterData[[#This Row],[Event]]="Christmas"), "Christmas Sale", "Non-Christmas Sale")</f>
        <v>Non-Christmas Sale</v>
      </c>
      <c r="X5313" t="b">
        <v>1</v>
      </c>
      <c r="Y5313">
        <v>2</v>
      </c>
      <c r="Z5313">
        <v>18.989999999999998</v>
      </c>
      <c r="AA5313">
        <v>75.98</v>
      </c>
      <c r="AB5313">
        <v>7.6</v>
      </c>
      <c r="AC5313" t="str">
        <f>IF(MasterData[[#This Row],[Discount Amount]]&gt;0, "Promotional sale", "Non-Promotional Sales")</f>
        <v>Promotional sale</v>
      </c>
    </row>
    <row r="5314" spans="1:29" x14ac:dyDescent="0.25">
      <c r="A5314">
        <v>5313</v>
      </c>
      <c r="B5314" s="1" t="s">
        <v>169</v>
      </c>
      <c r="C5314" s="2">
        <v>7.8530092592592693E-2</v>
      </c>
      <c r="D5314">
        <v>350</v>
      </c>
      <c r="E5314">
        <v>65</v>
      </c>
      <c r="F5314" s="1" t="s">
        <v>28</v>
      </c>
      <c r="G5314" s="1" t="s">
        <v>62</v>
      </c>
      <c r="H5314">
        <v>46.565300000000001</v>
      </c>
      <c r="I5314">
        <v>-66.4619</v>
      </c>
      <c r="J5314">
        <v>76</v>
      </c>
      <c r="K5314" t="b">
        <v>1</v>
      </c>
      <c r="L5314">
        <v>261</v>
      </c>
      <c r="M5314" s="1" t="s">
        <v>56</v>
      </c>
      <c r="N5314" s="1" t="s">
        <v>57</v>
      </c>
      <c r="O5314">
        <v>5</v>
      </c>
      <c r="P5314" t="b">
        <v>1</v>
      </c>
      <c r="Q5314" t="b">
        <v>1</v>
      </c>
      <c r="R5314" s="1" t="s">
        <v>32</v>
      </c>
      <c r="S5314" s="1" t="s">
        <v>58</v>
      </c>
      <c r="T5314">
        <v>4</v>
      </c>
      <c r="U5314" s="1" t="s">
        <v>34</v>
      </c>
      <c r="V5314" s="1" t="s">
        <v>59</v>
      </c>
      <c r="W5314" s="1" t="str">
        <f>IF(OR(MasterData[[#This Row],[Event]]="Christmas Market", MasterData[[#This Row],[Event]]="Christmas"), "Christmas Sale", "Non-Christmas Sale")</f>
        <v>Non-Christmas Sale</v>
      </c>
      <c r="X5314" t="b">
        <v>1</v>
      </c>
      <c r="Y5314">
        <v>4</v>
      </c>
      <c r="Z5314">
        <v>57.05</v>
      </c>
      <c r="AA5314">
        <v>285.23</v>
      </c>
      <c r="AB5314">
        <v>28.52</v>
      </c>
      <c r="AC5314" t="str">
        <f>IF(MasterData[[#This Row],[Discount Amount]]&gt;0, "Promotional sale", "Non-Promotional Sales")</f>
        <v>Promotional sale</v>
      </c>
    </row>
    <row r="5315" spans="1:29" x14ac:dyDescent="0.25">
      <c r="A5315">
        <v>5314</v>
      </c>
      <c r="B5315" s="1" t="s">
        <v>349</v>
      </c>
      <c r="C5315" s="2">
        <v>9.3530092592592595E-2</v>
      </c>
      <c r="D5315">
        <v>192</v>
      </c>
      <c r="E5315">
        <v>63</v>
      </c>
      <c r="F5315" s="1" t="s">
        <v>61</v>
      </c>
      <c r="G5315" s="1" t="s">
        <v>77</v>
      </c>
      <c r="H5315">
        <v>64.282300000000006</v>
      </c>
      <c r="I5315">
        <v>-135</v>
      </c>
      <c r="J5315">
        <v>71</v>
      </c>
      <c r="K5315" t="b">
        <v>1</v>
      </c>
      <c r="L5315">
        <v>682</v>
      </c>
      <c r="M5315" s="1" t="s">
        <v>56</v>
      </c>
      <c r="N5315" s="1" t="s">
        <v>57</v>
      </c>
      <c r="O5315">
        <v>1</v>
      </c>
      <c r="P5315" t="b">
        <v>0</v>
      </c>
      <c r="Q5315" t="b">
        <v>0</v>
      </c>
      <c r="R5315" s="1" t="s">
        <v>52</v>
      </c>
      <c r="S5315" s="1" t="s">
        <v>58</v>
      </c>
      <c r="T5315">
        <v>3</v>
      </c>
      <c r="U5315" s="1" t="s">
        <v>45</v>
      </c>
      <c r="V5315" s="1" t="s">
        <v>59</v>
      </c>
      <c r="W5315" s="1" t="str">
        <f>IF(OR(MasterData[[#This Row],[Event]]="Christmas Market", MasterData[[#This Row],[Event]]="Christmas"), "Christmas Sale", "Non-Christmas Sale")</f>
        <v>Non-Christmas Sale</v>
      </c>
      <c r="X5315" t="b">
        <v>0</v>
      </c>
      <c r="Y5315">
        <v>5</v>
      </c>
      <c r="Z5315">
        <v>32.33</v>
      </c>
      <c r="AA5315">
        <v>32.33</v>
      </c>
      <c r="AB5315">
        <v>3.23</v>
      </c>
      <c r="AC5315" t="str">
        <f>IF(MasterData[[#This Row],[Discount Amount]]&gt;0, "Promotional sale", "Non-Promotional Sales")</f>
        <v>Promotional sale</v>
      </c>
    </row>
    <row r="5316" spans="1:29" x14ac:dyDescent="0.25">
      <c r="A5316">
        <v>5315</v>
      </c>
      <c r="B5316" s="1" t="s">
        <v>192</v>
      </c>
      <c r="C5316" s="2">
        <v>0.88141203703703708</v>
      </c>
      <c r="D5316">
        <v>51</v>
      </c>
      <c r="E5316">
        <v>29</v>
      </c>
      <c r="F5316" s="1" t="s">
        <v>37</v>
      </c>
      <c r="G5316" s="1" t="s">
        <v>38</v>
      </c>
      <c r="H5316">
        <v>53.726700000000001</v>
      </c>
      <c r="I5316">
        <v>-127.6476</v>
      </c>
      <c r="J5316">
        <v>28</v>
      </c>
      <c r="K5316" t="b">
        <v>0</v>
      </c>
      <c r="L5316">
        <v>146</v>
      </c>
      <c r="M5316" s="1" t="s">
        <v>74</v>
      </c>
      <c r="N5316" s="1" t="s">
        <v>75</v>
      </c>
      <c r="O5316">
        <v>5</v>
      </c>
      <c r="P5316" t="b">
        <v>0</v>
      </c>
      <c r="Q5316" t="b">
        <v>1</v>
      </c>
      <c r="R5316" s="1" t="s">
        <v>52</v>
      </c>
      <c r="S5316" s="1" t="s">
        <v>49</v>
      </c>
      <c r="T5316">
        <v>3</v>
      </c>
      <c r="U5316" s="1" t="s">
        <v>45</v>
      </c>
      <c r="V5316" s="1" t="s">
        <v>35</v>
      </c>
      <c r="W5316" s="1" t="str">
        <f>IF(OR(MasterData[[#This Row],[Event]]="Christmas Market", MasterData[[#This Row],[Event]]="Christmas"), "Christmas Sale", "Non-Christmas Sale")</f>
        <v>Non-Christmas Sale</v>
      </c>
      <c r="X5316" t="b">
        <v>0</v>
      </c>
      <c r="Y5316">
        <v>2</v>
      </c>
      <c r="Z5316">
        <v>34.49</v>
      </c>
      <c r="AA5316">
        <v>172.47</v>
      </c>
      <c r="AB5316">
        <v>0</v>
      </c>
      <c r="AC5316" t="str">
        <f>IF(MasterData[[#This Row],[Discount Amount]]&gt;0, "Promotional sale", "Non-Promotional Sales")</f>
        <v>Non-Promotional Sales</v>
      </c>
    </row>
    <row r="5317" spans="1:29" x14ac:dyDescent="0.25">
      <c r="A5317">
        <v>5316</v>
      </c>
      <c r="B5317" s="1" t="s">
        <v>78</v>
      </c>
      <c r="C5317" s="2">
        <v>0.91910879629629627</v>
      </c>
      <c r="D5317">
        <v>2</v>
      </c>
      <c r="E5317">
        <v>19</v>
      </c>
      <c r="F5317" s="1" t="s">
        <v>37</v>
      </c>
      <c r="G5317" s="1" t="s">
        <v>51</v>
      </c>
      <c r="H5317">
        <v>53.760899999999999</v>
      </c>
      <c r="I5317">
        <v>-98.813900000000004</v>
      </c>
      <c r="J5317">
        <v>28</v>
      </c>
      <c r="K5317" t="b">
        <v>0</v>
      </c>
      <c r="L5317">
        <v>495</v>
      </c>
      <c r="M5317" s="1" t="s">
        <v>56</v>
      </c>
      <c r="N5317" s="1" t="s">
        <v>57</v>
      </c>
      <c r="O5317">
        <v>5</v>
      </c>
      <c r="P5317" t="b">
        <v>0</v>
      </c>
      <c r="Q5317" t="b">
        <v>1</v>
      </c>
      <c r="R5317" s="1" t="s">
        <v>52</v>
      </c>
      <c r="S5317" s="1" t="s">
        <v>49</v>
      </c>
      <c r="T5317">
        <v>5</v>
      </c>
      <c r="U5317" s="1" t="s">
        <v>34</v>
      </c>
      <c r="V5317" s="1" t="s">
        <v>59</v>
      </c>
      <c r="W5317" s="1" t="str">
        <f>IF(OR(MasterData[[#This Row],[Event]]="Christmas Market", MasterData[[#This Row],[Event]]="Christmas"), "Christmas Sale", "Non-Christmas Sale")</f>
        <v>Non-Christmas Sale</v>
      </c>
      <c r="X5317" t="b">
        <v>0</v>
      </c>
      <c r="Y5317">
        <v>3</v>
      </c>
      <c r="Z5317">
        <v>30.48</v>
      </c>
      <c r="AA5317">
        <v>152.41</v>
      </c>
      <c r="AB5317">
        <v>15.24</v>
      </c>
      <c r="AC5317" t="str">
        <f>IF(MasterData[[#This Row],[Discount Amount]]&gt;0, "Promotional sale", "Non-Promotional Sales")</f>
        <v>Promotional sale</v>
      </c>
    </row>
    <row r="5318" spans="1:29" x14ac:dyDescent="0.25">
      <c r="A5318">
        <v>5317</v>
      </c>
      <c r="B5318" s="1" t="s">
        <v>96</v>
      </c>
      <c r="C5318" s="2">
        <v>0.24101851851851852</v>
      </c>
      <c r="D5318">
        <v>41</v>
      </c>
      <c r="E5318">
        <v>32</v>
      </c>
      <c r="F5318" s="1" t="s">
        <v>61</v>
      </c>
      <c r="G5318" s="1" t="s">
        <v>62</v>
      </c>
      <c r="H5318">
        <v>46.565300000000001</v>
      </c>
      <c r="I5318">
        <v>-66.4619</v>
      </c>
      <c r="J5318">
        <v>30</v>
      </c>
      <c r="K5318" t="b">
        <v>1</v>
      </c>
      <c r="L5318">
        <v>511</v>
      </c>
      <c r="M5318" s="1" t="s">
        <v>74</v>
      </c>
      <c r="N5318" s="1" t="s">
        <v>75</v>
      </c>
      <c r="O5318">
        <v>3</v>
      </c>
      <c r="P5318" t="b">
        <v>1</v>
      </c>
      <c r="Q5318" t="b">
        <v>0</v>
      </c>
      <c r="R5318" s="1" t="s">
        <v>41</v>
      </c>
      <c r="S5318" s="1" t="s">
        <v>58</v>
      </c>
      <c r="T5318">
        <v>2</v>
      </c>
      <c r="U5318" s="1" t="s">
        <v>34</v>
      </c>
      <c r="V5318" s="1" t="s">
        <v>35</v>
      </c>
      <c r="W5318" s="1" t="str">
        <f>IF(OR(MasterData[[#This Row],[Event]]="Christmas Market", MasterData[[#This Row],[Event]]="Christmas"), "Christmas Sale", "Non-Christmas Sale")</f>
        <v>Non-Christmas Sale</v>
      </c>
      <c r="X5318" t="b">
        <v>0</v>
      </c>
      <c r="Y5318">
        <v>2</v>
      </c>
      <c r="Z5318">
        <v>46.88</v>
      </c>
      <c r="AA5318">
        <v>140.65</v>
      </c>
      <c r="AB5318">
        <v>0</v>
      </c>
      <c r="AC5318" t="str">
        <f>IF(MasterData[[#This Row],[Discount Amount]]&gt;0, "Promotional sale", "Non-Promotional Sales")</f>
        <v>Non-Promotional Sales</v>
      </c>
    </row>
    <row r="5319" spans="1:29" x14ac:dyDescent="0.25">
      <c r="A5319">
        <v>5318</v>
      </c>
      <c r="B5319" s="1" t="s">
        <v>352</v>
      </c>
      <c r="C5319" s="2">
        <v>0.71267361111111116</v>
      </c>
      <c r="D5319">
        <v>452</v>
      </c>
      <c r="E5319">
        <v>63</v>
      </c>
      <c r="F5319" s="1" t="s">
        <v>61</v>
      </c>
      <c r="G5319" s="1" t="s">
        <v>44</v>
      </c>
      <c r="H5319">
        <v>46.813099999999999</v>
      </c>
      <c r="I5319">
        <v>-71.207499999999996</v>
      </c>
      <c r="J5319">
        <v>6</v>
      </c>
      <c r="K5319" t="b">
        <v>1</v>
      </c>
      <c r="L5319">
        <v>571</v>
      </c>
      <c r="M5319" s="1" t="s">
        <v>63</v>
      </c>
      <c r="N5319" s="1" t="s">
        <v>64</v>
      </c>
      <c r="O5319">
        <v>5</v>
      </c>
      <c r="P5319" t="b">
        <v>1</v>
      </c>
      <c r="Q5319" t="b">
        <v>1</v>
      </c>
      <c r="R5319" s="1" t="s">
        <v>41</v>
      </c>
      <c r="S5319" s="1" t="s">
        <v>58</v>
      </c>
      <c r="T5319">
        <v>4</v>
      </c>
      <c r="U5319" s="1" t="s">
        <v>42</v>
      </c>
      <c r="V5319" s="1" t="s">
        <v>59</v>
      </c>
      <c r="W5319" s="1" t="str">
        <f>IF(OR(MasterData[[#This Row],[Event]]="Christmas Market", MasterData[[#This Row],[Event]]="Christmas"), "Christmas Sale", "Non-Christmas Sale")</f>
        <v>Non-Christmas Sale</v>
      </c>
      <c r="X5319" t="b">
        <v>1</v>
      </c>
      <c r="Y5319">
        <v>5</v>
      </c>
      <c r="Z5319">
        <v>29.45</v>
      </c>
      <c r="AA5319">
        <v>147.22999999999999</v>
      </c>
      <c r="AB5319">
        <v>14.72</v>
      </c>
      <c r="AC5319" t="str">
        <f>IF(MasterData[[#This Row],[Discount Amount]]&gt;0, "Promotional sale", "Non-Promotional Sales")</f>
        <v>Promotional sale</v>
      </c>
    </row>
    <row r="5320" spans="1:29" x14ac:dyDescent="0.25">
      <c r="A5320">
        <v>5319</v>
      </c>
      <c r="B5320" s="1" t="s">
        <v>146</v>
      </c>
      <c r="C5320" s="2">
        <v>0.857025462962963</v>
      </c>
      <c r="D5320">
        <v>138</v>
      </c>
      <c r="E5320">
        <v>44</v>
      </c>
      <c r="F5320" s="1" t="s">
        <v>61</v>
      </c>
      <c r="G5320" s="1" t="s">
        <v>77</v>
      </c>
      <c r="H5320">
        <v>64.282300000000006</v>
      </c>
      <c r="I5320">
        <v>-135</v>
      </c>
      <c r="J5320">
        <v>99</v>
      </c>
      <c r="K5320" t="b">
        <v>1</v>
      </c>
      <c r="L5320">
        <v>139</v>
      </c>
      <c r="M5320" s="1" t="s">
        <v>63</v>
      </c>
      <c r="N5320" s="1" t="s">
        <v>64</v>
      </c>
      <c r="O5320">
        <v>3</v>
      </c>
      <c r="P5320" t="b">
        <v>1</v>
      </c>
      <c r="Q5320" t="b">
        <v>0</v>
      </c>
      <c r="R5320" s="1" t="s">
        <v>52</v>
      </c>
      <c r="S5320" s="1" t="s">
        <v>33</v>
      </c>
      <c r="T5320">
        <v>3</v>
      </c>
      <c r="U5320" s="1" t="s">
        <v>45</v>
      </c>
      <c r="V5320" s="1" t="s">
        <v>35</v>
      </c>
      <c r="W5320" s="1" t="str">
        <f>IF(OR(MasterData[[#This Row],[Event]]="Christmas Market", MasterData[[#This Row],[Event]]="Christmas"), "Christmas Sale", "Non-Christmas Sale")</f>
        <v>Non-Christmas Sale</v>
      </c>
      <c r="X5320" t="b">
        <v>0</v>
      </c>
      <c r="Y5320">
        <v>4</v>
      </c>
      <c r="Z5320">
        <v>38.4</v>
      </c>
      <c r="AA5320">
        <v>115.19</v>
      </c>
      <c r="AB5320">
        <v>0</v>
      </c>
      <c r="AC5320" t="str">
        <f>IF(MasterData[[#This Row],[Discount Amount]]&gt;0, "Promotional sale", "Non-Promotional Sales")</f>
        <v>Non-Promotional Sales</v>
      </c>
    </row>
    <row r="5321" spans="1:29" x14ac:dyDescent="0.25">
      <c r="A5321">
        <v>5320</v>
      </c>
      <c r="B5321" s="1" t="s">
        <v>396</v>
      </c>
      <c r="C5321" s="2">
        <v>0.56967592592592586</v>
      </c>
      <c r="D5321">
        <v>141</v>
      </c>
      <c r="E5321">
        <v>69</v>
      </c>
      <c r="F5321" s="1" t="s">
        <v>37</v>
      </c>
      <c r="G5321" s="1" t="s">
        <v>38</v>
      </c>
      <c r="H5321">
        <v>53.726700000000001</v>
      </c>
      <c r="I5321">
        <v>-127.6476</v>
      </c>
      <c r="J5321">
        <v>29</v>
      </c>
      <c r="K5321" t="b">
        <v>0</v>
      </c>
      <c r="L5321">
        <v>190</v>
      </c>
      <c r="M5321" s="1" t="s">
        <v>74</v>
      </c>
      <c r="N5321" s="1" t="s">
        <v>75</v>
      </c>
      <c r="O5321">
        <v>3</v>
      </c>
      <c r="P5321" t="b">
        <v>0</v>
      </c>
      <c r="Q5321" t="b">
        <v>1</v>
      </c>
      <c r="R5321" s="1" t="s">
        <v>32</v>
      </c>
      <c r="S5321" s="1" t="s">
        <v>53</v>
      </c>
      <c r="T5321">
        <v>1</v>
      </c>
      <c r="U5321" s="1" t="s">
        <v>45</v>
      </c>
      <c r="V5321" s="1" t="s">
        <v>59</v>
      </c>
      <c r="W5321" s="1" t="str">
        <f>IF(OR(MasterData[[#This Row],[Event]]="Christmas Market", MasterData[[#This Row],[Event]]="Christmas"), "Christmas Sale", "Non-Christmas Sale")</f>
        <v>Non-Christmas Sale</v>
      </c>
      <c r="X5321" t="b">
        <v>0</v>
      </c>
      <c r="Y5321">
        <v>2</v>
      </c>
      <c r="Z5321">
        <v>66.11</v>
      </c>
      <c r="AA5321">
        <v>198.33</v>
      </c>
      <c r="AB5321">
        <v>19.829999999999998</v>
      </c>
      <c r="AC5321" t="str">
        <f>IF(MasterData[[#This Row],[Discount Amount]]&gt;0, "Promotional sale", "Non-Promotional Sales")</f>
        <v>Promotional sale</v>
      </c>
    </row>
    <row r="5322" spans="1:29" x14ac:dyDescent="0.25">
      <c r="A5322">
        <v>5321</v>
      </c>
      <c r="B5322" s="1" t="s">
        <v>160</v>
      </c>
      <c r="C5322" s="2">
        <v>0.65653935185185186</v>
      </c>
      <c r="D5322">
        <v>474</v>
      </c>
      <c r="E5322">
        <v>64</v>
      </c>
      <c r="F5322" s="1" t="s">
        <v>37</v>
      </c>
      <c r="G5322" s="1" t="s">
        <v>38</v>
      </c>
      <c r="H5322">
        <v>53.726700000000001</v>
      </c>
      <c r="I5322">
        <v>-127.6476</v>
      </c>
      <c r="J5322">
        <v>38</v>
      </c>
      <c r="K5322" t="b">
        <v>0</v>
      </c>
      <c r="L5322">
        <v>279</v>
      </c>
      <c r="M5322" s="1" t="s">
        <v>56</v>
      </c>
      <c r="N5322" s="1" t="s">
        <v>57</v>
      </c>
      <c r="O5322">
        <v>2</v>
      </c>
      <c r="P5322" t="b">
        <v>0</v>
      </c>
      <c r="Q5322" t="b">
        <v>1</v>
      </c>
      <c r="R5322" s="1" t="s">
        <v>41</v>
      </c>
      <c r="S5322" s="1" t="s">
        <v>53</v>
      </c>
      <c r="T5322">
        <v>3</v>
      </c>
      <c r="U5322" s="1" t="s">
        <v>45</v>
      </c>
      <c r="V5322" s="1" t="s">
        <v>59</v>
      </c>
      <c r="W5322" s="1" t="str">
        <f>IF(OR(MasterData[[#This Row],[Event]]="Christmas Market", MasterData[[#This Row],[Event]]="Christmas"), "Christmas Sale", "Non-Christmas Sale")</f>
        <v>Non-Christmas Sale</v>
      </c>
      <c r="X5322" t="b">
        <v>1</v>
      </c>
      <c r="Y5322">
        <v>3</v>
      </c>
      <c r="Z5322">
        <v>48.27</v>
      </c>
      <c r="AA5322">
        <v>96.53</v>
      </c>
      <c r="AB5322">
        <v>9.65</v>
      </c>
      <c r="AC5322" t="str">
        <f>IF(MasterData[[#This Row],[Discount Amount]]&gt;0, "Promotional sale", "Non-Promotional Sales")</f>
        <v>Promotional sale</v>
      </c>
    </row>
    <row r="5323" spans="1:29" x14ac:dyDescent="0.25">
      <c r="A5323">
        <v>5322</v>
      </c>
      <c r="B5323" s="1" t="s">
        <v>242</v>
      </c>
      <c r="C5323" s="2">
        <v>0.71783564814814804</v>
      </c>
      <c r="D5323">
        <v>209</v>
      </c>
      <c r="E5323">
        <v>36</v>
      </c>
      <c r="F5323" s="1" t="s">
        <v>28</v>
      </c>
      <c r="G5323" s="1" t="s">
        <v>44</v>
      </c>
      <c r="H5323">
        <v>46.813099999999999</v>
      </c>
      <c r="I5323">
        <v>-71.207499999999996</v>
      </c>
      <c r="J5323">
        <v>91</v>
      </c>
      <c r="K5323" t="b">
        <v>1</v>
      </c>
      <c r="L5323">
        <v>301</v>
      </c>
      <c r="M5323" s="1" t="s">
        <v>74</v>
      </c>
      <c r="N5323" s="1" t="s">
        <v>75</v>
      </c>
      <c r="O5323">
        <v>3</v>
      </c>
      <c r="P5323" t="b">
        <v>0</v>
      </c>
      <c r="Q5323" t="b">
        <v>0</v>
      </c>
      <c r="R5323" s="1" t="s">
        <v>52</v>
      </c>
      <c r="S5323" s="1" t="s">
        <v>53</v>
      </c>
      <c r="T5323">
        <v>4</v>
      </c>
      <c r="U5323" s="1" t="s">
        <v>45</v>
      </c>
      <c r="V5323" s="1" t="s">
        <v>59</v>
      </c>
      <c r="W5323" s="1" t="str">
        <f>IF(OR(MasterData[[#This Row],[Event]]="Christmas Market", MasterData[[#This Row],[Event]]="Christmas"), "Christmas Sale", "Non-Christmas Sale")</f>
        <v>Non-Christmas Sale</v>
      </c>
      <c r="X5323" t="b">
        <v>1</v>
      </c>
      <c r="Y5323">
        <v>5</v>
      </c>
      <c r="Z5323">
        <v>24.57</v>
      </c>
      <c r="AA5323">
        <v>73.709999999999994</v>
      </c>
      <c r="AB5323">
        <v>7.37</v>
      </c>
      <c r="AC5323" t="str">
        <f>IF(MasterData[[#This Row],[Discount Amount]]&gt;0, "Promotional sale", "Non-Promotional Sales")</f>
        <v>Promotional sale</v>
      </c>
    </row>
    <row r="5324" spans="1:29" x14ac:dyDescent="0.25">
      <c r="A5324">
        <v>5323</v>
      </c>
      <c r="B5324" s="1" t="s">
        <v>224</v>
      </c>
      <c r="C5324" s="2">
        <v>6.9074074074074066E-2</v>
      </c>
      <c r="D5324">
        <v>74</v>
      </c>
      <c r="E5324">
        <v>60</v>
      </c>
      <c r="F5324" s="1" t="s">
        <v>61</v>
      </c>
      <c r="G5324" s="1" t="s">
        <v>62</v>
      </c>
      <c r="H5324">
        <v>46.565300000000001</v>
      </c>
      <c r="I5324">
        <v>-66.4619</v>
      </c>
      <c r="J5324">
        <v>37</v>
      </c>
      <c r="K5324" t="b">
        <v>1</v>
      </c>
      <c r="L5324">
        <v>26</v>
      </c>
      <c r="M5324" s="1" t="s">
        <v>30</v>
      </c>
      <c r="N5324" s="1" t="s">
        <v>31</v>
      </c>
      <c r="O5324">
        <v>4</v>
      </c>
      <c r="P5324" t="b">
        <v>1</v>
      </c>
      <c r="Q5324" t="b">
        <v>0</v>
      </c>
      <c r="R5324" s="1" t="s">
        <v>52</v>
      </c>
      <c r="S5324" s="1" t="s">
        <v>49</v>
      </c>
      <c r="T5324">
        <v>3</v>
      </c>
      <c r="U5324" s="1" t="s">
        <v>34</v>
      </c>
      <c r="V5324" s="1" t="s">
        <v>59</v>
      </c>
      <c r="W5324" s="1" t="str">
        <f>IF(OR(MasterData[[#This Row],[Event]]="Christmas Market", MasterData[[#This Row],[Event]]="Christmas"), "Christmas Sale", "Non-Christmas Sale")</f>
        <v>Non-Christmas Sale</v>
      </c>
      <c r="X5324" t="b">
        <v>0</v>
      </c>
      <c r="Y5324">
        <v>5</v>
      </c>
      <c r="Z5324">
        <v>76.53</v>
      </c>
      <c r="AA5324">
        <v>306.11</v>
      </c>
      <c r="AB5324">
        <v>30.61</v>
      </c>
      <c r="AC5324" t="str">
        <f>IF(MasterData[[#This Row],[Discount Amount]]&gt;0, "Promotional sale", "Non-Promotional Sales")</f>
        <v>Promotional sale</v>
      </c>
    </row>
    <row r="5325" spans="1:29" x14ac:dyDescent="0.25">
      <c r="A5325">
        <v>5324</v>
      </c>
      <c r="B5325" s="1" t="s">
        <v>218</v>
      </c>
      <c r="C5325" s="2">
        <v>0.38246527777777772</v>
      </c>
      <c r="D5325">
        <v>335</v>
      </c>
      <c r="E5325">
        <v>53</v>
      </c>
      <c r="F5325" s="1" t="s">
        <v>61</v>
      </c>
      <c r="G5325" s="1" t="s">
        <v>79</v>
      </c>
      <c r="H5325">
        <v>63.588799999999999</v>
      </c>
      <c r="I5325">
        <v>-115.5069</v>
      </c>
      <c r="J5325">
        <v>53</v>
      </c>
      <c r="K5325" t="b">
        <v>1</v>
      </c>
      <c r="L5325">
        <v>513</v>
      </c>
      <c r="M5325" s="1" t="s">
        <v>74</v>
      </c>
      <c r="N5325" s="1" t="s">
        <v>75</v>
      </c>
      <c r="O5325">
        <v>5</v>
      </c>
      <c r="P5325" t="b">
        <v>1</v>
      </c>
      <c r="Q5325" t="b">
        <v>1</v>
      </c>
      <c r="R5325" s="1" t="s">
        <v>41</v>
      </c>
      <c r="S5325" s="1" t="s">
        <v>49</v>
      </c>
      <c r="T5325">
        <v>3</v>
      </c>
      <c r="U5325" s="1" t="s">
        <v>45</v>
      </c>
      <c r="V5325" s="1" t="s">
        <v>59</v>
      </c>
      <c r="W5325" s="1" t="str">
        <f>IF(OR(MasterData[[#This Row],[Event]]="Christmas Market", MasterData[[#This Row],[Event]]="Christmas"), "Christmas Sale", "Non-Christmas Sale")</f>
        <v>Non-Christmas Sale</v>
      </c>
      <c r="X5325" t="b">
        <v>0</v>
      </c>
      <c r="Y5325">
        <v>5</v>
      </c>
      <c r="Z5325">
        <v>91.73</v>
      </c>
      <c r="AA5325">
        <v>458.63</v>
      </c>
      <c r="AB5325">
        <v>45.86</v>
      </c>
      <c r="AC5325" t="str">
        <f>IF(MasterData[[#This Row],[Discount Amount]]&gt;0, "Promotional sale", "Non-Promotional Sales")</f>
        <v>Promotional sale</v>
      </c>
    </row>
    <row r="5326" spans="1:29" x14ac:dyDescent="0.25">
      <c r="A5326">
        <v>5325</v>
      </c>
      <c r="B5326" s="1" t="s">
        <v>128</v>
      </c>
      <c r="C5326" s="2">
        <v>0.24836805555555563</v>
      </c>
      <c r="D5326">
        <v>217</v>
      </c>
      <c r="E5326">
        <v>64</v>
      </c>
      <c r="F5326" s="1" t="s">
        <v>28</v>
      </c>
      <c r="G5326" s="1" t="s">
        <v>55</v>
      </c>
      <c r="H5326">
        <v>52.939900000000002</v>
      </c>
      <c r="I5326">
        <v>-106.4509</v>
      </c>
      <c r="J5326">
        <v>10</v>
      </c>
      <c r="K5326" t="b">
        <v>1</v>
      </c>
      <c r="L5326">
        <v>760</v>
      </c>
      <c r="M5326" s="1" t="s">
        <v>74</v>
      </c>
      <c r="N5326" s="1" t="s">
        <v>75</v>
      </c>
      <c r="O5326">
        <v>2</v>
      </c>
      <c r="P5326" t="b">
        <v>1</v>
      </c>
      <c r="Q5326" t="b">
        <v>1</v>
      </c>
      <c r="R5326" s="1" t="s">
        <v>41</v>
      </c>
      <c r="S5326" s="1" t="s">
        <v>49</v>
      </c>
      <c r="T5326">
        <v>3</v>
      </c>
      <c r="U5326" s="1" t="s">
        <v>45</v>
      </c>
      <c r="V5326" s="1" t="s">
        <v>35</v>
      </c>
      <c r="W5326" s="1" t="str">
        <f>IF(OR(MasterData[[#This Row],[Event]]="Christmas Market", MasterData[[#This Row],[Event]]="Christmas"), "Christmas Sale", "Non-Christmas Sale")</f>
        <v>Non-Christmas Sale</v>
      </c>
      <c r="X5326" t="b">
        <v>0</v>
      </c>
      <c r="Y5326">
        <v>1</v>
      </c>
      <c r="Z5326">
        <v>78.25</v>
      </c>
      <c r="AA5326">
        <v>156.5</v>
      </c>
      <c r="AB5326">
        <v>0</v>
      </c>
      <c r="AC5326" t="str">
        <f>IF(MasterData[[#This Row],[Discount Amount]]&gt;0, "Promotional sale", "Non-Promotional Sales")</f>
        <v>Non-Promotional Sales</v>
      </c>
    </row>
    <row r="5327" spans="1:29" x14ac:dyDescent="0.25">
      <c r="A5327">
        <v>5326</v>
      </c>
      <c r="B5327" s="1" t="s">
        <v>159</v>
      </c>
      <c r="C5327" s="2">
        <v>0.55629629629629629</v>
      </c>
      <c r="D5327">
        <v>334</v>
      </c>
      <c r="E5327">
        <v>62</v>
      </c>
      <c r="F5327" s="1" t="s">
        <v>28</v>
      </c>
      <c r="G5327" s="1" t="s">
        <v>62</v>
      </c>
      <c r="H5327">
        <v>46.565300000000001</v>
      </c>
      <c r="I5327">
        <v>-66.4619</v>
      </c>
      <c r="J5327">
        <v>39</v>
      </c>
      <c r="K5327" t="b">
        <v>1</v>
      </c>
      <c r="L5327">
        <v>768</v>
      </c>
      <c r="M5327" s="1" t="s">
        <v>39</v>
      </c>
      <c r="N5327" s="1" t="s">
        <v>40</v>
      </c>
      <c r="O5327">
        <v>5</v>
      </c>
      <c r="P5327" t="b">
        <v>0</v>
      </c>
      <c r="Q5327" t="b">
        <v>1</v>
      </c>
      <c r="R5327" s="1" t="s">
        <v>41</v>
      </c>
      <c r="S5327" s="1" t="s">
        <v>58</v>
      </c>
      <c r="T5327">
        <v>4</v>
      </c>
      <c r="U5327" s="1" t="s">
        <v>34</v>
      </c>
      <c r="V5327" s="1" t="s">
        <v>59</v>
      </c>
      <c r="W5327" s="1" t="str">
        <f>IF(OR(MasterData[[#This Row],[Event]]="Christmas Market", MasterData[[#This Row],[Event]]="Christmas"), "Christmas Sale", "Non-Christmas Sale")</f>
        <v>Non-Christmas Sale</v>
      </c>
      <c r="X5327" t="b">
        <v>0</v>
      </c>
      <c r="Y5327">
        <v>2</v>
      </c>
      <c r="Z5327">
        <v>43.42</v>
      </c>
      <c r="AA5327">
        <v>217.1</v>
      </c>
      <c r="AB5327">
        <v>21.71</v>
      </c>
      <c r="AC5327" t="str">
        <f>IF(MasterData[[#This Row],[Discount Amount]]&gt;0, "Promotional sale", "Non-Promotional Sales")</f>
        <v>Promotional sale</v>
      </c>
    </row>
    <row r="5328" spans="1:29" x14ac:dyDescent="0.25">
      <c r="A5328">
        <v>5327</v>
      </c>
      <c r="B5328" s="1" t="s">
        <v>91</v>
      </c>
      <c r="C5328" s="2">
        <v>0.81098379629629624</v>
      </c>
      <c r="D5328">
        <v>84</v>
      </c>
      <c r="E5328">
        <v>23</v>
      </c>
      <c r="F5328" s="1" t="s">
        <v>28</v>
      </c>
      <c r="G5328" s="1" t="s">
        <v>62</v>
      </c>
      <c r="H5328">
        <v>46.565300000000001</v>
      </c>
      <c r="I5328">
        <v>-66.4619</v>
      </c>
      <c r="J5328">
        <v>96</v>
      </c>
      <c r="K5328" t="b">
        <v>0</v>
      </c>
      <c r="L5328">
        <v>577</v>
      </c>
      <c r="M5328" s="1" t="s">
        <v>74</v>
      </c>
      <c r="N5328" s="1" t="s">
        <v>75</v>
      </c>
      <c r="O5328">
        <v>5</v>
      </c>
      <c r="P5328" t="b">
        <v>1</v>
      </c>
      <c r="Q5328" t="b">
        <v>0</v>
      </c>
      <c r="R5328" s="1" t="s">
        <v>32</v>
      </c>
      <c r="S5328" s="1" t="s">
        <v>53</v>
      </c>
      <c r="T5328">
        <v>3</v>
      </c>
      <c r="U5328" s="1" t="s">
        <v>45</v>
      </c>
      <c r="V5328" s="1" t="s">
        <v>46</v>
      </c>
      <c r="W5328" s="1" t="str">
        <f>IF(OR(MasterData[[#This Row],[Event]]="Christmas Market", MasterData[[#This Row],[Event]]="Christmas"), "Christmas Sale", "Non-Christmas Sale")</f>
        <v>Christmas Sale</v>
      </c>
      <c r="X5328" t="b">
        <v>0</v>
      </c>
      <c r="Y5328">
        <v>4</v>
      </c>
      <c r="Z5328">
        <v>83.16</v>
      </c>
      <c r="AA5328">
        <v>415.78</v>
      </c>
      <c r="AB5328">
        <v>0</v>
      </c>
      <c r="AC5328" t="str">
        <f>IF(MasterData[[#This Row],[Discount Amount]]&gt;0, "Promotional sale", "Non-Promotional Sales")</f>
        <v>Non-Promotional Sales</v>
      </c>
    </row>
    <row r="5329" spans="1:29" x14ac:dyDescent="0.25">
      <c r="A5329">
        <v>5328</v>
      </c>
      <c r="B5329" s="1" t="s">
        <v>136</v>
      </c>
      <c r="C5329" s="2">
        <v>0.79869212962962965</v>
      </c>
      <c r="D5329">
        <v>282</v>
      </c>
      <c r="E5329">
        <v>58</v>
      </c>
      <c r="F5329" s="1" t="s">
        <v>37</v>
      </c>
      <c r="G5329" s="1" t="s">
        <v>29</v>
      </c>
      <c r="H5329">
        <v>51.253799999999998</v>
      </c>
      <c r="I5329">
        <v>-85.3232</v>
      </c>
      <c r="J5329">
        <v>98</v>
      </c>
      <c r="K5329" t="b">
        <v>0</v>
      </c>
      <c r="L5329">
        <v>74</v>
      </c>
      <c r="M5329" s="1" t="s">
        <v>74</v>
      </c>
      <c r="N5329" s="1" t="s">
        <v>75</v>
      </c>
      <c r="O5329">
        <v>4</v>
      </c>
      <c r="P5329" t="b">
        <v>0</v>
      </c>
      <c r="Q5329" t="b">
        <v>1</v>
      </c>
      <c r="R5329" s="1" t="s">
        <v>41</v>
      </c>
      <c r="S5329" s="1" t="s">
        <v>49</v>
      </c>
      <c r="T5329">
        <v>4</v>
      </c>
      <c r="U5329" s="1" t="s">
        <v>34</v>
      </c>
      <c r="V5329" s="1" t="s">
        <v>59</v>
      </c>
      <c r="W5329" s="1" t="str">
        <f>IF(OR(MasterData[[#This Row],[Event]]="Christmas Market", MasterData[[#This Row],[Event]]="Christmas"), "Christmas Sale", "Non-Christmas Sale")</f>
        <v>Non-Christmas Sale</v>
      </c>
      <c r="X5329" t="b">
        <v>0</v>
      </c>
      <c r="Y5329">
        <v>1</v>
      </c>
      <c r="Z5329">
        <v>52.82</v>
      </c>
      <c r="AA5329">
        <v>211.27</v>
      </c>
      <c r="AB5329">
        <v>21.13</v>
      </c>
      <c r="AC5329" t="str">
        <f>IF(MasterData[[#This Row],[Discount Amount]]&gt;0, "Promotional sale", "Non-Promotional Sales")</f>
        <v>Promotional sale</v>
      </c>
    </row>
    <row r="5330" spans="1:29" x14ac:dyDescent="0.25">
      <c r="A5330">
        <v>5329</v>
      </c>
      <c r="B5330" s="1" t="s">
        <v>308</v>
      </c>
      <c r="C5330" s="2">
        <v>0.27363425925925933</v>
      </c>
      <c r="D5330">
        <v>161</v>
      </c>
      <c r="E5330">
        <v>24</v>
      </c>
      <c r="F5330" s="1" t="s">
        <v>61</v>
      </c>
      <c r="G5330" s="1" t="s">
        <v>77</v>
      </c>
      <c r="H5330">
        <v>64.282300000000006</v>
      </c>
      <c r="I5330">
        <v>-135</v>
      </c>
      <c r="J5330">
        <v>91</v>
      </c>
      <c r="K5330" t="b">
        <v>0</v>
      </c>
      <c r="L5330">
        <v>341</v>
      </c>
      <c r="M5330" s="1" t="s">
        <v>56</v>
      </c>
      <c r="N5330" s="1" t="s">
        <v>57</v>
      </c>
      <c r="O5330">
        <v>4</v>
      </c>
      <c r="P5330" t="b">
        <v>0</v>
      </c>
      <c r="Q5330" t="b">
        <v>1</v>
      </c>
      <c r="R5330" s="1" t="s">
        <v>52</v>
      </c>
      <c r="S5330" s="1" t="s">
        <v>58</v>
      </c>
      <c r="T5330">
        <v>2</v>
      </c>
      <c r="U5330" s="1" t="s">
        <v>34</v>
      </c>
      <c r="V5330" s="1" t="s">
        <v>46</v>
      </c>
      <c r="W5330" s="1" t="str">
        <f>IF(OR(MasterData[[#This Row],[Event]]="Christmas Market", MasterData[[#This Row],[Event]]="Christmas"), "Christmas Sale", "Non-Christmas Sale")</f>
        <v>Christmas Sale</v>
      </c>
      <c r="X5330" t="b">
        <v>0</v>
      </c>
      <c r="Y5330">
        <v>3</v>
      </c>
      <c r="Z5330">
        <v>96.13</v>
      </c>
      <c r="AA5330">
        <v>384.5</v>
      </c>
      <c r="AB5330">
        <v>0</v>
      </c>
      <c r="AC5330" t="str">
        <f>IF(MasterData[[#This Row],[Discount Amount]]&gt;0, "Promotional sale", "Non-Promotional Sales")</f>
        <v>Non-Promotional Sales</v>
      </c>
    </row>
    <row r="5331" spans="1:29" x14ac:dyDescent="0.25">
      <c r="A5331">
        <v>5330</v>
      </c>
      <c r="B5331" s="1" t="s">
        <v>264</v>
      </c>
      <c r="C5331" s="2">
        <v>0.7153587962962964</v>
      </c>
      <c r="D5331">
        <v>41</v>
      </c>
      <c r="E5331">
        <v>49</v>
      </c>
      <c r="F5331" s="1" t="s">
        <v>37</v>
      </c>
      <c r="G5331" s="1" t="s">
        <v>44</v>
      </c>
      <c r="H5331">
        <v>46.813099999999999</v>
      </c>
      <c r="I5331">
        <v>-71.207499999999996</v>
      </c>
      <c r="J5331">
        <v>38</v>
      </c>
      <c r="K5331" t="b">
        <v>1</v>
      </c>
      <c r="L5331">
        <v>550</v>
      </c>
      <c r="M5331" s="1" t="s">
        <v>74</v>
      </c>
      <c r="N5331" s="1" t="s">
        <v>75</v>
      </c>
      <c r="O5331">
        <v>5</v>
      </c>
      <c r="P5331" t="b">
        <v>0</v>
      </c>
      <c r="Q5331" t="b">
        <v>1</v>
      </c>
      <c r="R5331" s="1" t="s">
        <v>41</v>
      </c>
      <c r="S5331" s="1" t="s">
        <v>53</v>
      </c>
      <c r="T5331">
        <v>3</v>
      </c>
      <c r="U5331" s="1" t="s">
        <v>42</v>
      </c>
      <c r="V5331" s="1" t="s">
        <v>59</v>
      </c>
      <c r="W5331" s="1" t="str">
        <f>IF(OR(MasterData[[#This Row],[Event]]="Christmas Market", MasterData[[#This Row],[Event]]="Christmas"), "Christmas Sale", "Non-Christmas Sale")</f>
        <v>Non-Christmas Sale</v>
      </c>
      <c r="X5331" t="b">
        <v>1</v>
      </c>
      <c r="Y5331">
        <v>4</v>
      </c>
      <c r="Z5331">
        <v>82.76</v>
      </c>
      <c r="AA5331">
        <v>413.8</v>
      </c>
      <c r="AB5331">
        <v>41.38</v>
      </c>
      <c r="AC5331" t="str">
        <f>IF(MasterData[[#This Row],[Discount Amount]]&gt;0, "Promotional sale", "Non-Promotional Sales")</f>
        <v>Promotional sale</v>
      </c>
    </row>
    <row r="5332" spans="1:29" x14ac:dyDescent="0.25">
      <c r="A5332">
        <v>5331</v>
      </c>
      <c r="B5332" s="1" t="s">
        <v>168</v>
      </c>
      <c r="C5332" s="2">
        <v>0.54128472222222213</v>
      </c>
      <c r="D5332">
        <v>343</v>
      </c>
      <c r="E5332">
        <v>21</v>
      </c>
      <c r="F5332" s="1" t="s">
        <v>28</v>
      </c>
      <c r="G5332" s="1" t="s">
        <v>55</v>
      </c>
      <c r="H5332">
        <v>52.939900000000002</v>
      </c>
      <c r="I5332">
        <v>-106.4509</v>
      </c>
      <c r="J5332">
        <v>81</v>
      </c>
      <c r="K5332" t="b">
        <v>0</v>
      </c>
      <c r="L5332">
        <v>608</v>
      </c>
      <c r="M5332" s="1" t="s">
        <v>30</v>
      </c>
      <c r="N5332" s="1" t="s">
        <v>31</v>
      </c>
      <c r="O5332">
        <v>2</v>
      </c>
      <c r="P5332" t="b">
        <v>0</v>
      </c>
      <c r="Q5332" t="b">
        <v>1</v>
      </c>
      <c r="R5332" s="1" t="s">
        <v>41</v>
      </c>
      <c r="S5332" s="1" t="s">
        <v>49</v>
      </c>
      <c r="T5332">
        <v>2</v>
      </c>
      <c r="U5332" s="1" t="s">
        <v>34</v>
      </c>
      <c r="V5332" s="1" t="s">
        <v>46</v>
      </c>
      <c r="W5332" s="1" t="str">
        <f>IF(OR(MasterData[[#This Row],[Event]]="Christmas Market", MasterData[[#This Row],[Event]]="Christmas"), "Christmas Sale", "Non-Christmas Sale")</f>
        <v>Christmas Sale</v>
      </c>
      <c r="X5332" t="b">
        <v>0</v>
      </c>
      <c r="Y5332">
        <v>1</v>
      </c>
      <c r="Z5332">
        <v>81.44</v>
      </c>
      <c r="AA5332">
        <v>162.88999999999999</v>
      </c>
      <c r="AB5332">
        <v>0</v>
      </c>
      <c r="AC5332" t="str">
        <f>IF(MasterData[[#This Row],[Discount Amount]]&gt;0, "Promotional sale", "Non-Promotional Sales")</f>
        <v>Non-Promotional Sales</v>
      </c>
    </row>
    <row r="5333" spans="1:29" x14ac:dyDescent="0.25">
      <c r="A5333">
        <v>5332</v>
      </c>
      <c r="B5333" s="1" t="s">
        <v>168</v>
      </c>
      <c r="C5333" s="2">
        <v>0.66541666666666677</v>
      </c>
      <c r="D5333">
        <v>28</v>
      </c>
      <c r="E5333">
        <v>62</v>
      </c>
      <c r="F5333" s="1" t="s">
        <v>37</v>
      </c>
      <c r="G5333" s="1" t="s">
        <v>62</v>
      </c>
      <c r="H5333">
        <v>46.565300000000001</v>
      </c>
      <c r="I5333">
        <v>-66.4619</v>
      </c>
      <c r="J5333">
        <v>36</v>
      </c>
      <c r="K5333" t="b">
        <v>0</v>
      </c>
      <c r="L5333">
        <v>439</v>
      </c>
      <c r="M5333" s="1" t="s">
        <v>63</v>
      </c>
      <c r="N5333" s="1" t="s">
        <v>64</v>
      </c>
      <c r="O5333">
        <v>5</v>
      </c>
      <c r="P5333" t="b">
        <v>0</v>
      </c>
      <c r="Q5333" t="b">
        <v>1</v>
      </c>
      <c r="R5333" s="1" t="s">
        <v>32</v>
      </c>
      <c r="S5333" s="1" t="s">
        <v>49</v>
      </c>
      <c r="T5333">
        <v>3</v>
      </c>
      <c r="U5333" s="1" t="s">
        <v>34</v>
      </c>
      <c r="V5333" s="1" t="s">
        <v>35</v>
      </c>
      <c r="W5333" s="1" t="str">
        <f>IF(OR(MasterData[[#This Row],[Event]]="Christmas Market", MasterData[[#This Row],[Event]]="Christmas"), "Christmas Sale", "Non-Christmas Sale")</f>
        <v>Non-Christmas Sale</v>
      </c>
      <c r="X5333" t="b">
        <v>1</v>
      </c>
      <c r="Y5333">
        <v>3</v>
      </c>
      <c r="Z5333">
        <v>39.590000000000003</v>
      </c>
      <c r="AA5333">
        <v>197.97</v>
      </c>
      <c r="AB5333">
        <v>0</v>
      </c>
      <c r="AC5333" t="str">
        <f>IF(MasterData[[#This Row],[Discount Amount]]&gt;0, "Promotional sale", "Non-Promotional Sales")</f>
        <v>Non-Promotional Sales</v>
      </c>
    </row>
    <row r="5334" spans="1:29" x14ac:dyDescent="0.25">
      <c r="A5334">
        <v>5333</v>
      </c>
      <c r="B5334" s="1" t="s">
        <v>413</v>
      </c>
      <c r="C5334" s="2">
        <v>0.57635416666666672</v>
      </c>
      <c r="D5334">
        <v>89</v>
      </c>
      <c r="E5334">
        <v>38</v>
      </c>
      <c r="F5334" s="1" t="s">
        <v>37</v>
      </c>
      <c r="G5334" s="1" t="s">
        <v>44</v>
      </c>
      <c r="H5334">
        <v>46.813099999999999</v>
      </c>
      <c r="I5334">
        <v>-71.207499999999996</v>
      </c>
      <c r="J5334">
        <v>11</v>
      </c>
      <c r="K5334" t="b">
        <v>1</v>
      </c>
      <c r="L5334">
        <v>704</v>
      </c>
      <c r="M5334" s="1" t="s">
        <v>74</v>
      </c>
      <c r="N5334" s="1" t="s">
        <v>75</v>
      </c>
      <c r="O5334">
        <v>1</v>
      </c>
      <c r="P5334" t="b">
        <v>1</v>
      </c>
      <c r="Q5334" t="b">
        <v>0</v>
      </c>
      <c r="R5334" s="1" t="s">
        <v>41</v>
      </c>
      <c r="S5334" s="1" t="s">
        <v>49</v>
      </c>
      <c r="T5334">
        <v>4</v>
      </c>
      <c r="U5334" s="1" t="s">
        <v>34</v>
      </c>
      <c r="V5334" s="1" t="s">
        <v>59</v>
      </c>
      <c r="W5334" s="1" t="str">
        <f>IF(OR(MasterData[[#This Row],[Event]]="Christmas Market", MasterData[[#This Row],[Event]]="Christmas"), "Christmas Sale", "Non-Christmas Sale")</f>
        <v>Non-Christmas Sale</v>
      </c>
      <c r="X5334" t="b">
        <v>1</v>
      </c>
      <c r="Y5334">
        <v>1</v>
      </c>
      <c r="Z5334">
        <v>83.78</v>
      </c>
      <c r="AA5334">
        <v>83.78</v>
      </c>
      <c r="AB5334">
        <v>8.3800000000000008</v>
      </c>
      <c r="AC5334" t="str">
        <f>IF(MasterData[[#This Row],[Discount Amount]]&gt;0, "Promotional sale", "Non-Promotional Sales")</f>
        <v>Promotional sale</v>
      </c>
    </row>
    <row r="5335" spans="1:29" x14ac:dyDescent="0.25">
      <c r="A5335">
        <v>5334</v>
      </c>
      <c r="B5335" s="1" t="s">
        <v>328</v>
      </c>
      <c r="C5335" s="2">
        <v>0.41814814814814816</v>
      </c>
      <c r="D5335">
        <v>124</v>
      </c>
      <c r="E5335">
        <v>24</v>
      </c>
      <c r="F5335" s="1" t="s">
        <v>28</v>
      </c>
      <c r="G5335" s="1" t="s">
        <v>55</v>
      </c>
      <c r="H5335">
        <v>52.939900000000002</v>
      </c>
      <c r="I5335">
        <v>-106.4509</v>
      </c>
      <c r="J5335">
        <v>64</v>
      </c>
      <c r="K5335" t="b">
        <v>1</v>
      </c>
      <c r="L5335">
        <v>294</v>
      </c>
      <c r="M5335" s="1" t="s">
        <v>63</v>
      </c>
      <c r="N5335" s="1" t="s">
        <v>64</v>
      </c>
      <c r="O5335">
        <v>1</v>
      </c>
      <c r="P5335" t="b">
        <v>0</v>
      </c>
      <c r="Q5335" t="b">
        <v>0</v>
      </c>
      <c r="R5335" s="1" t="s">
        <v>32</v>
      </c>
      <c r="S5335" s="1" t="s">
        <v>53</v>
      </c>
      <c r="T5335">
        <v>2</v>
      </c>
      <c r="U5335" s="1" t="s">
        <v>42</v>
      </c>
      <c r="V5335" s="1" t="s">
        <v>46</v>
      </c>
      <c r="W5335" s="1" t="str">
        <f>IF(OR(MasterData[[#This Row],[Event]]="Christmas Market", MasterData[[#This Row],[Event]]="Christmas"), "Christmas Sale", "Non-Christmas Sale")</f>
        <v>Christmas Sale</v>
      </c>
      <c r="X5335" t="b">
        <v>0</v>
      </c>
      <c r="Y5335">
        <v>4</v>
      </c>
      <c r="Z5335">
        <v>55.74</v>
      </c>
      <c r="AA5335">
        <v>55.74</v>
      </c>
      <c r="AB5335">
        <v>0</v>
      </c>
      <c r="AC5335" t="str">
        <f>IF(MasterData[[#This Row],[Discount Amount]]&gt;0, "Promotional sale", "Non-Promotional Sales")</f>
        <v>Non-Promotional Sales</v>
      </c>
    </row>
    <row r="5336" spans="1:29" x14ac:dyDescent="0.25">
      <c r="A5336">
        <v>5335</v>
      </c>
      <c r="B5336" s="1" t="s">
        <v>310</v>
      </c>
      <c r="C5336" s="2">
        <v>0.36335648148148159</v>
      </c>
      <c r="D5336">
        <v>184</v>
      </c>
      <c r="E5336">
        <v>41</v>
      </c>
      <c r="F5336" s="1" t="s">
        <v>61</v>
      </c>
      <c r="G5336" s="1" t="s">
        <v>44</v>
      </c>
      <c r="H5336">
        <v>46.813099999999999</v>
      </c>
      <c r="I5336">
        <v>-71.207499999999996</v>
      </c>
      <c r="J5336">
        <v>80</v>
      </c>
      <c r="K5336" t="b">
        <v>1</v>
      </c>
      <c r="L5336">
        <v>722</v>
      </c>
      <c r="M5336" s="1" t="s">
        <v>39</v>
      </c>
      <c r="N5336" s="1" t="s">
        <v>40</v>
      </c>
      <c r="O5336">
        <v>3</v>
      </c>
      <c r="P5336" t="b">
        <v>1</v>
      </c>
      <c r="Q5336" t="b">
        <v>0</v>
      </c>
      <c r="R5336" s="1" t="s">
        <v>52</v>
      </c>
      <c r="S5336" s="1" t="s">
        <v>58</v>
      </c>
      <c r="T5336">
        <v>4</v>
      </c>
      <c r="U5336" s="1" t="s">
        <v>34</v>
      </c>
      <c r="V5336" s="1" t="s">
        <v>59</v>
      </c>
      <c r="W5336" s="1" t="str">
        <f>IF(OR(MasterData[[#This Row],[Event]]="Christmas Market", MasterData[[#This Row],[Event]]="Christmas"), "Christmas Sale", "Non-Christmas Sale")</f>
        <v>Non-Christmas Sale</v>
      </c>
      <c r="X5336" t="b">
        <v>0</v>
      </c>
      <c r="Y5336">
        <v>5</v>
      </c>
      <c r="Z5336">
        <v>76.180000000000007</v>
      </c>
      <c r="AA5336">
        <v>228.55</v>
      </c>
      <c r="AB5336">
        <v>22.85</v>
      </c>
      <c r="AC5336" t="str">
        <f>IF(MasterData[[#This Row],[Discount Amount]]&gt;0, "Promotional sale", "Non-Promotional Sales")</f>
        <v>Promotional sale</v>
      </c>
    </row>
    <row r="5337" spans="1:29" x14ac:dyDescent="0.25">
      <c r="A5337">
        <v>5336</v>
      </c>
      <c r="B5337" s="1" t="s">
        <v>76</v>
      </c>
      <c r="C5337" s="2">
        <v>0.31723379629629633</v>
      </c>
      <c r="D5337">
        <v>204</v>
      </c>
      <c r="E5337">
        <v>64</v>
      </c>
      <c r="F5337" s="1" t="s">
        <v>37</v>
      </c>
      <c r="G5337" s="1" t="s">
        <v>51</v>
      </c>
      <c r="H5337">
        <v>53.760899999999999</v>
      </c>
      <c r="I5337">
        <v>-98.813900000000004</v>
      </c>
      <c r="J5337">
        <v>94</v>
      </c>
      <c r="K5337" t="b">
        <v>0</v>
      </c>
      <c r="L5337">
        <v>343</v>
      </c>
      <c r="M5337" s="1" t="s">
        <v>39</v>
      </c>
      <c r="N5337" s="1" t="s">
        <v>40</v>
      </c>
      <c r="O5337">
        <v>1</v>
      </c>
      <c r="P5337" t="b">
        <v>1</v>
      </c>
      <c r="Q5337" t="b">
        <v>1</v>
      </c>
      <c r="R5337" s="1" t="s">
        <v>32</v>
      </c>
      <c r="S5337" s="1" t="s">
        <v>58</v>
      </c>
      <c r="T5337">
        <v>2</v>
      </c>
      <c r="U5337" s="1" t="s">
        <v>34</v>
      </c>
      <c r="V5337" s="1" t="s">
        <v>46</v>
      </c>
      <c r="W5337" s="1" t="str">
        <f>IF(OR(MasterData[[#This Row],[Event]]="Christmas Market", MasterData[[#This Row],[Event]]="Christmas"), "Christmas Sale", "Non-Christmas Sale")</f>
        <v>Christmas Sale</v>
      </c>
      <c r="X5337" t="b">
        <v>1</v>
      </c>
      <c r="Y5337">
        <v>4</v>
      </c>
      <c r="Z5337">
        <v>86.14</v>
      </c>
      <c r="AA5337">
        <v>86.14</v>
      </c>
      <c r="AB5337">
        <v>0</v>
      </c>
      <c r="AC5337" t="str">
        <f>IF(MasterData[[#This Row],[Discount Amount]]&gt;0, "Promotional sale", "Non-Promotional Sales")</f>
        <v>Non-Promotional Sales</v>
      </c>
    </row>
    <row r="5338" spans="1:29" x14ac:dyDescent="0.25">
      <c r="A5338">
        <v>5337</v>
      </c>
      <c r="B5338" s="1" t="s">
        <v>195</v>
      </c>
      <c r="C5338" s="2">
        <v>0.81674768518518515</v>
      </c>
      <c r="D5338">
        <v>127</v>
      </c>
      <c r="E5338">
        <v>29</v>
      </c>
      <c r="F5338" s="1" t="s">
        <v>37</v>
      </c>
      <c r="G5338" s="1" t="s">
        <v>48</v>
      </c>
      <c r="H5338">
        <v>53.933300000000003</v>
      </c>
      <c r="I5338">
        <v>-116.5765</v>
      </c>
      <c r="J5338">
        <v>71</v>
      </c>
      <c r="K5338" t="b">
        <v>1</v>
      </c>
      <c r="L5338">
        <v>424</v>
      </c>
      <c r="M5338" s="1" t="s">
        <v>56</v>
      </c>
      <c r="N5338" s="1" t="s">
        <v>57</v>
      </c>
      <c r="O5338">
        <v>3</v>
      </c>
      <c r="P5338" t="b">
        <v>0</v>
      </c>
      <c r="Q5338" t="b">
        <v>0</v>
      </c>
      <c r="R5338" s="1" t="s">
        <v>52</v>
      </c>
      <c r="S5338" s="1" t="s">
        <v>49</v>
      </c>
      <c r="T5338">
        <v>1</v>
      </c>
      <c r="U5338" s="1" t="s">
        <v>45</v>
      </c>
      <c r="V5338" s="1" t="s">
        <v>59</v>
      </c>
      <c r="W5338" s="1" t="str">
        <f>IF(OR(MasterData[[#This Row],[Event]]="Christmas Market", MasterData[[#This Row],[Event]]="Christmas"), "Christmas Sale", "Non-Christmas Sale")</f>
        <v>Non-Christmas Sale</v>
      </c>
      <c r="X5338" t="b">
        <v>0</v>
      </c>
      <c r="Y5338">
        <v>3</v>
      </c>
      <c r="Z5338">
        <v>51.59</v>
      </c>
      <c r="AA5338">
        <v>154.76</v>
      </c>
      <c r="AB5338">
        <v>15.48</v>
      </c>
      <c r="AC5338" t="str">
        <f>IF(MasterData[[#This Row],[Discount Amount]]&gt;0, "Promotional sale", "Non-Promotional Sales")</f>
        <v>Promotional sale</v>
      </c>
    </row>
    <row r="5339" spans="1:29" x14ac:dyDescent="0.25">
      <c r="A5339">
        <v>5338</v>
      </c>
      <c r="B5339" s="1" t="s">
        <v>287</v>
      </c>
      <c r="C5339" s="2">
        <v>0.56866898148148137</v>
      </c>
      <c r="D5339">
        <v>341</v>
      </c>
      <c r="E5339">
        <v>22</v>
      </c>
      <c r="F5339" s="1" t="s">
        <v>37</v>
      </c>
      <c r="G5339" s="1" t="s">
        <v>48</v>
      </c>
      <c r="H5339">
        <v>53.933300000000003</v>
      </c>
      <c r="I5339">
        <v>-116.5765</v>
      </c>
      <c r="J5339">
        <v>67</v>
      </c>
      <c r="K5339" t="b">
        <v>1</v>
      </c>
      <c r="L5339">
        <v>945</v>
      </c>
      <c r="M5339" s="1" t="s">
        <v>74</v>
      </c>
      <c r="N5339" s="1" t="s">
        <v>75</v>
      </c>
      <c r="O5339">
        <v>3</v>
      </c>
      <c r="P5339" t="b">
        <v>0</v>
      </c>
      <c r="Q5339" t="b">
        <v>1</v>
      </c>
      <c r="R5339" s="1" t="s">
        <v>32</v>
      </c>
      <c r="S5339" s="1" t="s">
        <v>33</v>
      </c>
      <c r="T5339">
        <v>5</v>
      </c>
      <c r="U5339" s="1" t="s">
        <v>42</v>
      </c>
      <c r="V5339" s="1" t="s">
        <v>59</v>
      </c>
      <c r="W5339" s="1" t="str">
        <f>IF(OR(MasterData[[#This Row],[Event]]="Christmas Market", MasterData[[#This Row],[Event]]="Christmas"), "Christmas Sale", "Non-Christmas Sale")</f>
        <v>Non-Christmas Sale</v>
      </c>
      <c r="X5339" t="b">
        <v>0</v>
      </c>
      <c r="Y5339">
        <v>1</v>
      </c>
      <c r="Z5339">
        <v>78.099999999999994</v>
      </c>
      <c r="AA5339">
        <v>234.3</v>
      </c>
      <c r="AB5339">
        <v>23.43</v>
      </c>
      <c r="AC5339" t="str">
        <f>IF(MasterData[[#This Row],[Discount Amount]]&gt;0, "Promotional sale", "Non-Promotional Sales")</f>
        <v>Promotional sale</v>
      </c>
    </row>
    <row r="5340" spans="1:29" x14ac:dyDescent="0.25">
      <c r="A5340">
        <v>5339</v>
      </c>
      <c r="B5340" s="1" t="s">
        <v>102</v>
      </c>
      <c r="C5340" s="2">
        <v>0.80738425925925927</v>
      </c>
      <c r="D5340">
        <v>50</v>
      </c>
      <c r="E5340">
        <v>48</v>
      </c>
      <c r="F5340" s="1" t="s">
        <v>61</v>
      </c>
      <c r="G5340" s="1" t="s">
        <v>48</v>
      </c>
      <c r="H5340">
        <v>53.933300000000003</v>
      </c>
      <c r="I5340">
        <v>-116.5765</v>
      </c>
      <c r="J5340">
        <v>56</v>
      </c>
      <c r="K5340" t="b">
        <v>1</v>
      </c>
      <c r="L5340">
        <v>942</v>
      </c>
      <c r="M5340" s="1" t="s">
        <v>56</v>
      </c>
      <c r="N5340" s="1" t="s">
        <v>57</v>
      </c>
      <c r="O5340">
        <v>4</v>
      </c>
      <c r="P5340" t="b">
        <v>1</v>
      </c>
      <c r="Q5340" t="b">
        <v>1</v>
      </c>
      <c r="R5340" s="1" t="s">
        <v>32</v>
      </c>
      <c r="S5340" s="1" t="s">
        <v>49</v>
      </c>
      <c r="T5340">
        <v>3</v>
      </c>
      <c r="U5340" s="1" t="s">
        <v>34</v>
      </c>
      <c r="V5340" s="1" t="s">
        <v>59</v>
      </c>
      <c r="W5340" s="1" t="str">
        <f>IF(OR(MasterData[[#This Row],[Event]]="Christmas Market", MasterData[[#This Row],[Event]]="Christmas"), "Christmas Sale", "Non-Christmas Sale")</f>
        <v>Non-Christmas Sale</v>
      </c>
      <c r="X5340" t="b">
        <v>1</v>
      </c>
      <c r="Y5340">
        <v>1</v>
      </c>
      <c r="Z5340">
        <v>66.5</v>
      </c>
      <c r="AA5340">
        <v>266</v>
      </c>
      <c r="AB5340">
        <v>26.6</v>
      </c>
      <c r="AC5340" t="str">
        <f>IF(MasterData[[#This Row],[Discount Amount]]&gt;0, "Promotional sale", "Non-Promotional Sales")</f>
        <v>Promotional sale</v>
      </c>
    </row>
    <row r="5341" spans="1:29" x14ac:dyDescent="0.25">
      <c r="A5341">
        <v>5340</v>
      </c>
      <c r="B5341" s="1" t="s">
        <v>224</v>
      </c>
      <c r="C5341" s="2">
        <v>0.80532407407407414</v>
      </c>
      <c r="D5341">
        <v>217</v>
      </c>
      <c r="E5341">
        <v>63</v>
      </c>
      <c r="F5341" s="1" t="s">
        <v>61</v>
      </c>
      <c r="G5341" s="1" t="s">
        <v>66</v>
      </c>
      <c r="H5341">
        <v>45.077800000000003</v>
      </c>
      <c r="I5341">
        <v>-63.546700000000001</v>
      </c>
      <c r="J5341">
        <v>50</v>
      </c>
      <c r="K5341" t="b">
        <v>1</v>
      </c>
      <c r="L5341">
        <v>386</v>
      </c>
      <c r="M5341" s="1" t="s">
        <v>30</v>
      </c>
      <c r="N5341" s="1" t="s">
        <v>31</v>
      </c>
      <c r="O5341">
        <v>3</v>
      </c>
      <c r="P5341" t="b">
        <v>1</v>
      </c>
      <c r="Q5341" t="b">
        <v>0</v>
      </c>
      <c r="R5341" s="1" t="s">
        <v>52</v>
      </c>
      <c r="S5341" s="1" t="s">
        <v>58</v>
      </c>
      <c r="T5341">
        <v>5</v>
      </c>
      <c r="U5341" s="1" t="s">
        <v>45</v>
      </c>
      <c r="V5341" s="1" t="s">
        <v>59</v>
      </c>
      <c r="W5341" s="1" t="str">
        <f>IF(OR(MasterData[[#This Row],[Event]]="Christmas Market", MasterData[[#This Row],[Event]]="Christmas"), "Christmas Sale", "Non-Christmas Sale")</f>
        <v>Non-Christmas Sale</v>
      </c>
      <c r="X5341" t="b">
        <v>0</v>
      </c>
      <c r="Y5341">
        <v>3</v>
      </c>
      <c r="Z5341">
        <v>82.86</v>
      </c>
      <c r="AA5341">
        <v>248.59</v>
      </c>
      <c r="AB5341">
        <v>24.86</v>
      </c>
      <c r="AC5341" t="str">
        <f>IF(MasterData[[#This Row],[Discount Amount]]&gt;0, "Promotional sale", "Non-Promotional Sales")</f>
        <v>Promotional sale</v>
      </c>
    </row>
    <row r="5342" spans="1:29" x14ac:dyDescent="0.25">
      <c r="A5342">
        <v>5341</v>
      </c>
      <c r="B5342" s="1" t="s">
        <v>260</v>
      </c>
      <c r="C5342" s="2">
        <v>9.2337962962963038E-2</v>
      </c>
      <c r="D5342">
        <v>419</v>
      </c>
      <c r="E5342">
        <v>31</v>
      </c>
      <c r="F5342" s="1" t="s">
        <v>28</v>
      </c>
      <c r="G5342" s="1" t="s">
        <v>55</v>
      </c>
      <c r="H5342">
        <v>52.939900000000002</v>
      </c>
      <c r="I5342">
        <v>-106.4509</v>
      </c>
      <c r="J5342">
        <v>67</v>
      </c>
      <c r="K5342" t="b">
        <v>0</v>
      </c>
      <c r="L5342">
        <v>45</v>
      </c>
      <c r="M5342" s="1" t="s">
        <v>63</v>
      </c>
      <c r="N5342" s="1" t="s">
        <v>64</v>
      </c>
      <c r="O5342">
        <v>3</v>
      </c>
      <c r="P5342" t="b">
        <v>0</v>
      </c>
      <c r="Q5342" t="b">
        <v>0</v>
      </c>
      <c r="R5342" s="1" t="s">
        <v>52</v>
      </c>
      <c r="S5342" s="1" t="s">
        <v>58</v>
      </c>
      <c r="T5342">
        <v>4</v>
      </c>
      <c r="U5342" s="1" t="s">
        <v>45</v>
      </c>
      <c r="V5342" s="1" t="s">
        <v>59</v>
      </c>
      <c r="W5342" s="1" t="str">
        <f>IF(OR(MasterData[[#This Row],[Event]]="Christmas Market", MasterData[[#This Row],[Event]]="Christmas"), "Christmas Sale", "Non-Christmas Sale")</f>
        <v>Non-Christmas Sale</v>
      </c>
      <c r="X5342" t="b">
        <v>1</v>
      </c>
      <c r="Y5342">
        <v>3</v>
      </c>
      <c r="Z5342">
        <v>49.85</v>
      </c>
      <c r="AA5342">
        <v>149.55000000000001</v>
      </c>
      <c r="AB5342">
        <v>14.96</v>
      </c>
      <c r="AC5342" t="str">
        <f>IF(MasterData[[#This Row],[Discount Amount]]&gt;0, "Promotional sale", "Non-Promotional Sales")</f>
        <v>Promotional sale</v>
      </c>
    </row>
    <row r="5343" spans="1:29" x14ac:dyDescent="0.25">
      <c r="A5343">
        <v>5342</v>
      </c>
      <c r="B5343" s="1" t="s">
        <v>417</v>
      </c>
      <c r="C5343" s="2">
        <v>0.90958333333333341</v>
      </c>
      <c r="D5343">
        <v>99</v>
      </c>
      <c r="E5343">
        <v>49</v>
      </c>
      <c r="F5343" s="1" t="s">
        <v>37</v>
      </c>
      <c r="G5343" s="1" t="s">
        <v>29</v>
      </c>
      <c r="H5343">
        <v>51.253799999999998</v>
      </c>
      <c r="I5343">
        <v>-85.3232</v>
      </c>
      <c r="J5343">
        <v>71</v>
      </c>
      <c r="K5343" t="b">
        <v>1</v>
      </c>
      <c r="L5343">
        <v>557</v>
      </c>
      <c r="M5343" s="1" t="s">
        <v>39</v>
      </c>
      <c r="N5343" s="1" t="s">
        <v>40</v>
      </c>
      <c r="O5343">
        <v>2</v>
      </c>
      <c r="P5343" t="b">
        <v>0</v>
      </c>
      <c r="Q5343" t="b">
        <v>0</v>
      </c>
      <c r="R5343" s="1" t="s">
        <v>41</v>
      </c>
      <c r="S5343" s="1" t="s">
        <v>49</v>
      </c>
      <c r="T5343">
        <v>4</v>
      </c>
      <c r="U5343" s="1" t="s">
        <v>34</v>
      </c>
      <c r="V5343" s="1" t="s">
        <v>46</v>
      </c>
      <c r="W5343" s="1" t="str">
        <f>IF(OR(MasterData[[#This Row],[Event]]="Christmas Market", MasterData[[#This Row],[Event]]="Christmas"), "Christmas Sale", "Non-Christmas Sale")</f>
        <v>Christmas Sale</v>
      </c>
      <c r="X5343" t="b">
        <v>0</v>
      </c>
      <c r="Y5343">
        <v>4</v>
      </c>
      <c r="Z5343">
        <v>37.5</v>
      </c>
      <c r="AA5343">
        <v>75</v>
      </c>
      <c r="AB5343">
        <v>0</v>
      </c>
      <c r="AC5343" t="str">
        <f>IF(MasterData[[#This Row],[Discount Amount]]&gt;0, "Promotional sale", "Non-Promotional Sales")</f>
        <v>Non-Promotional Sales</v>
      </c>
    </row>
    <row r="5344" spans="1:29" x14ac:dyDescent="0.25">
      <c r="A5344">
        <v>5343</v>
      </c>
      <c r="B5344" s="1" t="s">
        <v>156</v>
      </c>
      <c r="C5344" s="2">
        <v>0.97520833333333323</v>
      </c>
      <c r="D5344">
        <v>125</v>
      </c>
      <c r="E5344">
        <v>40</v>
      </c>
      <c r="F5344" s="1" t="s">
        <v>37</v>
      </c>
      <c r="G5344" s="1" t="s">
        <v>79</v>
      </c>
      <c r="H5344">
        <v>63.588799999999999</v>
      </c>
      <c r="I5344">
        <v>-115.5069</v>
      </c>
      <c r="J5344">
        <v>19</v>
      </c>
      <c r="K5344" t="b">
        <v>0</v>
      </c>
      <c r="L5344">
        <v>666</v>
      </c>
      <c r="M5344" s="1" t="s">
        <v>63</v>
      </c>
      <c r="N5344" s="1" t="s">
        <v>64</v>
      </c>
      <c r="O5344">
        <v>4</v>
      </c>
      <c r="P5344" t="b">
        <v>0</v>
      </c>
      <c r="Q5344" t="b">
        <v>1</v>
      </c>
      <c r="R5344" s="1" t="s">
        <v>32</v>
      </c>
      <c r="S5344" s="1" t="s">
        <v>53</v>
      </c>
      <c r="T5344">
        <v>2</v>
      </c>
      <c r="U5344" s="1" t="s">
        <v>45</v>
      </c>
      <c r="V5344" s="1" t="s">
        <v>59</v>
      </c>
      <c r="W5344" s="1" t="str">
        <f>IF(OR(MasterData[[#This Row],[Event]]="Christmas Market", MasterData[[#This Row],[Event]]="Christmas"), "Christmas Sale", "Non-Christmas Sale")</f>
        <v>Non-Christmas Sale</v>
      </c>
      <c r="X5344" t="b">
        <v>1</v>
      </c>
      <c r="Y5344">
        <v>1</v>
      </c>
      <c r="Z5344">
        <v>41.45</v>
      </c>
      <c r="AA5344">
        <v>165.78</v>
      </c>
      <c r="AB5344">
        <v>16.579999999999998</v>
      </c>
      <c r="AC5344" t="str">
        <f>IF(MasterData[[#This Row],[Discount Amount]]&gt;0, "Promotional sale", "Non-Promotional Sales")</f>
        <v>Promotional sale</v>
      </c>
    </row>
    <row r="5345" spans="1:29" x14ac:dyDescent="0.25">
      <c r="A5345">
        <v>5344</v>
      </c>
      <c r="B5345" s="1" t="s">
        <v>119</v>
      </c>
      <c r="C5345" s="2">
        <v>0.86638888888888888</v>
      </c>
      <c r="D5345">
        <v>287</v>
      </c>
      <c r="E5345">
        <v>39</v>
      </c>
      <c r="F5345" s="1" t="s">
        <v>37</v>
      </c>
      <c r="G5345" s="1" t="s">
        <v>68</v>
      </c>
      <c r="H5345">
        <v>46.318800000000003</v>
      </c>
      <c r="I5345">
        <v>-63.146099999999997</v>
      </c>
      <c r="J5345">
        <v>95</v>
      </c>
      <c r="K5345" t="b">
        <v>0</v>
      </c>
      <c r="L5345">
        <v>72</v>
      </c>
      <c r="M5345" s="1" t="s">
        <v>56</v>
      </c>
      <c r="N5345" s="1" t="s">
        <v>57</v>
      </c>
      <c r="O5345">
        <v>1</v>
      </c>
      <c r="P5345" t="b">
        <v>1</v>
      </c>
      <c r="Q5345" t="b">
        <v>0</v>
      </c>
      <c r="R5345" s="1" t="s">
        <v>52</v>
      </c>
      <c r="S5345" s="1" t="s">
        <v>49</v>
      </c>
      <c r="T5345">
        <v>3</v>
      </c>
      <c r="U5345" s="1" t="s">
        <v>45</v>
      </c>
      <c r="V5345" s="1" t="s">
        <v>59</v>
      </c>
      <c r="W5345" s="1" t="str">
        <f>IF(OR(MasterData[[#This Row],[Event]]="Christmas Market", MasterData[[#This Row],[Event]]="Christmas"), "Christmas Sale", "Non-Christmas Sale")</f>
        <v>Non-Christmas Sale</v>
      </c>
      <c r="X5345" t="b">
        <v>0</v>
      </c>
      <c r="Y5345">
        <v>2</v>
      </c>
      <c r="Z5345">
        <v>63.48</v>
      </c>
      <c r="AA5345">
        <v>63.48</v>
      </c>
      <c r="AB5345">
        <v>6.35</v>
      </c>
      <c r="AC5345" t="str">
        <f>IF(MasterData[[#This Row],[Discount Amount]]&gt;0, "Promotional sale", "Non-Promotional Sales")</f>
        <v>Promotional sale</v>
      </c>
    </row>
    <row r="5346" spans="1:29" x14ac:dyDescent="0.25">
      <c r="A5346">
        <v>5345</v>
      </c>
      <c r="B5346" s="1" t="s">
        <v>305</v>
      </c>
      <c r="C5346" s="2">
        <v>0.58373842592592595</v>
      </c>
      <c r="D5346">
        <v>471</v>
      </c>
      <c r="E5346">
        <v>36</v>
      </c>
      <c r="F5346" s="1" t="s">
        <v>37</v>
      </c>
      <c r="G5346" s="1" t="s">
        <v>66</v>
      </c>
      <c r="H5346">
        <v>45.077800000000003</v>
      </c>
      <c r="I5346">
        <v>-63.546700000000001</v>
      </c>
      <c r="J5346">
        <v>10</v>
      </c>
      <c r="K5346" t="b">
        <v>0</v>
      </c>
      <c r="L5346">
        <v>375</v>
      </c>
      <c r="M5346" s="1" t="s">
        <v>39</v>
      </c>
      <c r="N5346" s="1" t="s">
        <v>40</v>
      </c>
      <c r="O5346">
        <v>2</v>
      </c>
      <c r="P5346" t="b">
        <v>1</v>
      </c>
      <c r="Q5346" t="b">
        <v>1</v>
      </c>
      <c r="R5346" s="1" t="s">
        <v>32</v>
      </c>
      <c r="S5346" s="1" t="s">
        <v>58</v>
      </c>
      <c r="T5346">
        <v>4</v>
      </c>
      <c r="U5346" s="1" t="s">
        <v>34</v>
      </c>
      <c r="V5346" s="1" t="s">
        <v>35</v>
      </c>
      <c r="W5346" s="1" t="str">
        <f>IF(OR(MasterData[[#This Row],[Event]]="Christmas Market", MasterData[[#This Row],[Event]]="Christmas"), "Christmas Sale", "Non-Christmas Sale")</f>
        <v>Non-Christmas Sale</v>
      </c>
      <c r="X5346" t="b">
        <v>0</v>
      </c>
      <c r="Y5346">
        <v>4</v>
      </c>
      <c r="Z5346">
        <v>49.03</v>
      </c>
      <c r="AA5346">
        <v>98.06</v>
      </c>
      <c r="AB5346">
        <v>0</v>
      </c>
      <c r="AC5346" t="str">
        <f>IF(MasterData[[#This Row],[Discount Amount]]&gt;0, "Promotional sale", "Non-Promotional Sales")</f>
        <v>Non-Promotional Sales</v>
      </c>
    </row>
    <row r="5347" spans="1:29" x14ac:dyDescent="0.25">
      <c r="A5347">
        <v>5346</v>
      </c>
      <c r="B5347" s="1" t="s">
        <v>282</v>
      </c>
      <c r="C5347" s="2">
        <v>0.85751157407407397</v>
      </c>
      <c r="D5347">
        <v>231</v>
      </c>
      <c r="E5347">
        <v>33</v>
      </c>
      <c r="F5347" s="1" t="s">
        <v>28</v>
      </c>
      <c r="G5347" s="1" t="s">
        <v>62</v>
      </c>
      <c r="H5347">
        <v>46.565300000000001</v>
      </c>
      <c r="I5347">
        <v>-66.4619</v>
      </c>
      <c r="J5347">
        <v>60</v>
      </c>
      <c r="K5347" t="b">
        <v>1</v>
      </c>
      <c r="L5347">
        <v>626</v>
      </c>
      <c r="M5347" s="1" t="s">
        <v>39</v>
      </c>
      <c r="N5347" s="1" t="s">
        <v>40</v>
      </c>
      <c r="O5347">
        <v>2</v>
      </c>
      <c r="P5347" t="b">
        <v>0</v>
      </c>
      <c r="Q5347" t="b">
        <v>0</v>
      </c>
      <c r="R5347" s="1" t="s">
        <v>52</v>
      </c>
      <c r="S5347" s="1" t="s">
        <v>53</v>
      </c>
      <c r="T5347">
        <v>1</v>
      </c>
      <c r="U5347" s="1" t="s">
        <v>34</v>
      </c>
      <c r="V5347" s="1" t="s">
        <v>35</v>
      </c>
      <c r="W5347" s="1" t="str">
        <f>IF(OR(MasterData[[#This Row],[Event]]="Christmas Market", MasterData[[#This Row],[Event]]="Christmas"), "Christmas Sale", "Non-Christmas Sale")</f>
        <v>Non-Christmas Sale</v>
      </c>
      <c r="X5347" t="b">
        <v>1</v>
      </c>
      <c r="Y5347">
        <v>4</v>
      </c>
      <c r="Z5347">
        <v>93.96</v>
      </c>
      <c r="AA5347">
        <v>187.92</v>
      </c>
      <c r="AB5347">
        <v>0</v>
      </c>
      <c r="AC5347" t="str">
        <f>IF(MasterData[[#This Row],[Discount Amount]]&gt;0, "Promotional sale", "Non-Promotional Sales")</f>
        <v>Non-Promotional Sales</v>
      </c>
    </row>
    <row r="5348" spans="1:29" x14ac:dyDescent="0.25">
      <c r="A5348">
        <v>5347</v>
      </c>
      <c r="B5348" s="1" t="s">
        <v>69</v>
      </c>
      <c r="C5348" s="2">
        <v>0.92009259259259268</v>
      </c>
      <c r="D5348">
        <v>141</v>
      </c>
      <c r="E5348">
        <v>41</v>
      </c>
      <c r="F5348" s="1" t="s">
        <v>28</v>
      </c>
      <c r="G5348" s="1" t="s">
        <v>70</v>
      </c>
      <c r="H5348">
        <v>54.273099999999999</v>
      </c>
      <c r="I5348">
        <v>-61.738799999999998</v>
      </c>
      <c r="J5348">
        <v>44</v>
      </c>
      <c r="K5348" t="b">
        <v>0</v>
      </c>
      <c r="L5348">
        <v>248</v>
      </c>
      <c r="M5348" s="1" t="s">
        <v>74</v>
      </c>
      <c r="N5348" s="1" t="s">
        <v>75</v>
      </c>
      <c r="O5348">
        <v>4</v>
      </c>
      <c r="P5348" t="b">
        <v>0</v>
      </c>
      <c r="Q5348" t="b">
        <v>1</v>
      </c>
      <c r="R5348" s="1" t="s">
        <v>32</v>
      </c>
      <c r="S5348" s="1" t="s">
        <v>33</v>
      </c>
      <c r="T5348">
        <v>4</v>
      </c>
      <c r="U5348" s="1" t="s">
        <v>45</v>
      </c>
      <c r="V5348" s="1" t="s">
        <v>59</v>
      </c>
      <c r="W5348" s="1" t="str">
        <f>IF(OR(MasterData[[#This Row],[Event]]="Christmas Market", MasterData[[#This Row],[Event]]="Christmas"), "Christmas Sale", "Non-Christmas Sale")</f>
        <v>Non-Christmas Sale</v>
      </c>
      <c r="X5348" t="b">
        <v>0</v>
      </c>
      <c r="Y5348">
        <v>4</v>
      </c>
      <c r="Z5348">
        <v>34.79</v>
      </c>
      <c r="AA5348">
        <v>139.16999999999999</v>
      </c>
      <c r="AB5348">
        <v>13.92</v>
      </c>
      <c r="AC5348" t="str">
        <f>IF(MasterData[[#This Row],[Discount Amount]]&gt;0, "Promotional sale", "Non-Promotional Sales")</f>
        <v>Promotional sale</v>
      </c>
    </row>
    <row r="5349" spans="1:29" x14ac:dyDescent="0.25">
      <c r="A5349">
        <v>5348</v>
      </c>
      <c r="B5349" s="1" t="s">
        <v>154</v>
      </c>
      <c r="C5349" s="2">
        <v>7.1550925925925934E-2</v>
      </c>
      <c r="D5349">
        <v>15</v>
      </c>
      <c r="E5349">
        <v>19</v>
      </c>
      <c r="F5349" s="1" t="s">
        <v>28</v>
      </c>
      <c r="G5349" s="1" t="s">
        <v>81</v>
      </c>
      <c r="H5349">
        <v>64.248000000000005</v>
      </c>
      <c r="I5349">
        <v>-84.889600000000002</v>
      </c>
      <c r="J5349">
        <v>33</v>
      </c>
      <c r="K5349" t="b">
        <v>0</v>
      </c>
      <c r="L5349">
        <v>981</v>
      </c>
      <c r="M5349" s="1" t="s">
        <v>39</v>
      </c>
      <c r="N5349" s="1" t="s">
        <v>40</v>
      </c>
      <c r="O5349">
        <v>3</v>
      </c>
      <c r="P5349" t="b">
        <v>0</v>
      </c>
      <c r="Q5349" t="b">
        <v>0</v>
      </c>
      <c r="R5349" s="1" t="s">
        <v>32</v>
      </c>
      <c r="S5349" s="1" t="s">
        <v>53</v>
      </c>
      <c r="T5349">
        <v>1</v>
      </c>
      <c r="U5349" s="1" t="s">
        <v>45</v>
      </c>
      <c r="V5349" s="1" t="s">
        <v>59</v>
      </c>
      <c r="W5349" s="1" t="str">
        <f>IF(OR(MasterData[[#This Row],[Event]]="Christmas Market", MasterData[[#This Row],[Event]]="Christmas"), "Christmas Sale", "Non-Christmas Sale")</f>
        <v>Non-Christmas Sale</v>
      </c>
      <c r="X5349" t="b">
        <v>0</v>
      </c>
      <c r="Y5349">
        <v>4</v>
      </c>
      <c r="Z5349">
        <v>58</v>
      </c>
      <c r="AA5349">
        <v>174.01</v>
      </c>
      <c r="AB5349">
        <v>17.399999999999999</v>
      </c>
      <c r="AC5349" t="str">
        <f>IF(MasterData[[#This Row],[Discount Amount]]&gt;0, "Promotional sale", "Non-Promotional Sales")</f>
        <v>Promotional sale</v>
      </c>
    </row>
    <row r="5350" spans="1:29" x14ac:dyDescent="0.25">
      <c r="A5350">
        <v>5349</v>
      </c>
      <c r="B5350" s="1" t="s">
        <v>196</v>
      </c>
      <c r="C5350" s="2">
        <v>0.59298611111111121</v>
      </c>
      <c r="D5350">
        <v>431</v>
      </c>
      <c r="E5350">
        <v>45</v>
      </c>
      <c r="F5350" s="1" t="s">
        <v>61</v>
      </c>
      <c r="G5350" s="1" t="s">
        <v>44</v>
      </c>
      <c r="H5350">
        <v>46.813099999999999</v>
      </c>
      <c r="I5350">
        <v>-71.207499999999996</v>
      </c>
      <c r="J5350">
        <v>52</v>
      </c>
      <c r="K5350" t="b">
        <v>1</v>
      </c>
      <c r="L5350">
        <v>273</v>
      </c>
      <c r="M5350" s="1" t="s">
        <v>39</v>
      </c>
      <c r="N5350" s="1" t="s">
        <v>40</v>
      </c>
      <c r="O5350">
        <v>1</v>
      </c>
      <c r="P5350" t="b">
        <v>0</v>
      </c>
      <c r="Q5350" t="b">
        <v>1</v>
      </c>
      <c r="R5350" s="1" t="s">
        <v>32</v>
      </c>
      <c r="S5350" s="1" t="s">
        <v>53</v>
      </c>
      <c r="T5350">
        <v>4</v>
      </c>
      <c r="U5350" s="1" t="s">
        <v>45</v>
      </c>
      <c r="V5350" s="1" t="s">
        <v>35</v>
      </c>
      <c r="W5350" s="1" t="str">
        <f>IF(OR(MasterData[[#This Row],[Event]]="Christmas Market", MasterData[[#This Row],[Event]]="Christmas"), "Christmas Sale", "Non-Christmas Sale")</f>
        <v>Non-Christmas Sale</v>
      </c>
      <c r="X5350" t="b">
        <v>1</v>
      </c>
      <c r="Y5350">
        <v>3</v>
      </c>
      <c r="Z5350">
        <v>14.86</v>
      </c>
      <c r="AA5350">
        <v>14.86</v>
      </c>
      <c r="AB5350">
        <v>0</v>
      </c>
      <c r="AC5350" t="str">
        <f>IF(MasterData[[#This Row],[Discount Amount]]&gt;0, "Promotional sale", "Non-Promotional Sales")</f>
        <v>Non-Promotional Sales</v>
      </c>
    </row>
    <row r="5351" spans="1:29" x14ac:dyDescent="0.25">
      <c r="A5351">
        <v>5350</v>
      </c>
      <c r="B5351" s="1" t="s">
        <v>175</v>
      </c>
      <c r="C5351" s="2">
        <v>0.4025347222222222</v>
      </c>
      <c r="D5351">
        <v>337</v>
      </c>
      <c r="E5351">
        <v>28</v>
      </c>
      <c r="F5351" s="1" t="s">
        <v>61</v>
      </c>
      <c r="G5351" s="1" t="s">
        <v>55</v>
      </c>
      <c r="H5351">
        <v>52.939900000000002</v>
      </c>
      <c r="I5351">
        <v>-106.4509</v>
      </c>
      <c r="J5351">
        <v>24</v>
      </c>
      <c r="K5351" t="b">
        <v>1</v>
      </c>
      <c r="L5351">
        <v>233</v>
      </c>
      <c r="M5351" s="1" t="s">
        <v>74</v>
      </c>
      <c r="N5351" s="1" t="s">
        <v>75</v>
      </c>
      <c r="O5351">
        <v>4</v>
      </c>
      <c r="P5351" t="b">
        <v>1</v>
      </c>
      <c r="Q5351" t="b">
        <v>0</v>
      </c>
      <c r="R5351" s="1" t="s">
        <v>32</v>
      </c>
      <c r="S5351" s="1" t="s">
        <v>53</v>
      </c>
      <c r="T5351">
        <v>4</v>
      </c>
      <c r="U5351" s="1" t="s">
        <v>34</v>
      </c>
      <c r="V5351" s="1" t="s">
        <v>46</v>
      </c>
      <c r="W5351" s="1" t="str">
        <f>IF(OR(MasterData[[#This Row],[Event]]="Christmas Market", MasterData[[#This Row],[Event]]="Christmas"), "Christmas Sale", "Non-Christmas Sale")</f>
        <v>Christmas Sale</v>
      </c>
      <c r="X5351" t="b">
        <v>0</v>
      </c>
      <c r="Y5351">
        <v>4</v>
      </c>
      <c r="Z5351">
        <v>91.92</v>
      </c>
      <c r="AA5351">
        <v>367.69</v>
      </c>
      <c r="AB5351">
        <v>0</v>
      </c>
      <c r="AC5351" t="str">
        <f>IF(MasterData[[#This Row],[Discount Amount]]&gt;0, "Promotional sale", "Non-Promotional Sales")</f>
        <v>Non-Promotional Sales</v>
      </c>
    </row>
    <row r="5352" spans="1:29" x14ac:dyDescent="0.25">
      <c r="A5352">
        <v>5351</v>
      </c>
      <c r="B5352" s="1" t="s">
        <v>346</v>
      </c>
      <c r="C5352" s="2">
        <v>0.67532407407407402</v>
      </c>
      <c r="D5352">
        <v>482</v>
      </c>
      <c r="E5352">
        <v>28</v>
      </c>
      <c r="F5352" s="1" t="s">
        <v>28</v>
      </c>
      <c r="G5352" s="1" t="s">
        <v>51</v>
      </c>
      <c r="H5352">
        <v>53.760899999999999</v>
      </c>
      <c r="I5352">
        <v>-98.813900000000004</v>
      </c>
      <c r="J5352">
        <v>57</v>
      </c>
      <c r="K5352" t="b">
        <v>1</v>
      </c>
      <c r="L5352">
        <v>249</v>
      </c>
      <c r="M5352" s="1" t="s">
        <v>39</v>
      </c>
      <c r="N5352" s="1" t="s">
        <v>40</v>
      </c>
      <c r="O5352">
        <v>1</v>
      </c>
      <c r="P5352" t="b">
        <v>0</v>
      </c>
      <c r="Q5352" t="b">
        <v>0</v>
      </c>
      <c r="R5352" s="1" t="s">
        <v>52</v>
      </c>
      <c r="S5352" s="1" t="s">
        <v>53</v>
      </c>
      <c r="T5352">
        <v>2</v>
      </c>
      <c r="U5352" s="1" t="s">
        <v>42</v>
      </c>
      <c r="V5352" s="1" t="s">
        <v>35</v>
      </c>
      <c r="W5352" s="1" t="str">
        <f>IF(OR(MasterData[[#This Row],[Event]]="Christmas Market", MasterData[[#This Row],[Event]]="Christmas"), "Christmas Sale", "Non-Christmas Sale")</f>
        <v>Non-Christmas Sale</v>
      </c>
      <c r="X5352" t="b">
        <v>1</v>
      </c>
      <c r="Y5352">
        <v>1</v>
      </c>
      <c r="Z5352">
        <v>32.42</v>
      </c>
      <c r="AA5352">
        <v>32.42</v>
      </c>
      <c r="AB5352">
        <v>0</v>
      </c>
      <c r="AC5352" t="str">
        <f>IF(MasterData[[#This Row],[Discount Amount]]&gt;0, "Promotional sale", "Non-Promotional Sales")</f>
        <v>Non-Promotional Sales</v>
      </c>
    </row>
    <row r="5353" spans="1:29" x14ac:dyDescent="0.25">
      <c r="A5353">
        <v>5352</v>
      </c>
      <c r="B5353" s="1" t="s">
        <v>126</v>
      </c>
      <c r="C5353" s="2">
        <v>0.46141203703703693</v>
      </c>
      <c r="D5353">
        <v>76</v>
      </c>
      <c r="E5353">
        <v>67</v>
      </c>
      <c r="F5353" s="1" t="s">
        <v>28</v>
      </c>
      <c r="G5353" s="1" t="s">
        <v>77</v>
      </c>
      <c r="H5353">
        <v>64.282300000000006</v>
      </c>
      <c r="I5353">
        <v>-135</v>
      </c>
      <c r="J5353">
        <v>89</v>
      </c>
      <c r="K5353" t="b">
        <v>1</v>
      </c>
      <c r="L5353">
        <v>683</v>
      </c>
      <c r="M5353" s="1" t="s">
        <v>74</v>
      </c>
      <c r="N5353" s="1" t="s">
        <v>75</v>
      </c>
      <c r="O5353">
        <v>4</v>
      </c>
      <c r="P5353" t="b">
        <v>0</v>
      </c>
      <c r="Q5353" t="b">
        <v>0</v>
      </c>
      <c r="R5353" s="1" t="s">
        <v>41</v>
      </c>
      <c r="S5353" s="1" t="s">
        <v>53</v>
      </c>
      <c r="T5353">
        <v>1</v>
      </c>
      <c r="U5353" s="1" t="s">
        <v>45</v>
      </c>
      <c r="V5353" s="1" t="s">
        <v>35</v>
      </c>
      <c r="W5353" s="1" t="str">
        <f>IF(OR(MasterData[[#This Row],[Event]]="Christmas Market", MasterData[[#This Row],[Event]]="Christmas"), "Christmas Sale", "Non-Christmas Sale")</f>
        <v>Non-Christmas Sale</v>
      </c>
      <c r="X5353" t="b">
        <v>0</v>
      </c>
      <c r="Y5353">
        <v>3</v>
      </c>
      <c r="Z5353">
        <v>48.23</v>
      </c>
      <c r="AA5353">
        <v>192.91</v>
      </c>
      <c r="AB5353">
        <v>0</v>
      </c>
      <c r="AC5353" t="str">
        <f>IF(MasterData[[#This Row],[Discount Amount]]&gt;0, "Promotional sale", "Non-Promotional Sales")</f>
        <v>Non-Promotional Sales</v>
      </c>
    </row>
    <row r="5354" spans="1:29" x14ac:dyDescent="0.25">
      <c r="A5354">
        <v>5353</v>
      </c>
      <c r="B5354" s="1" t="s">
        <v>421</v>
      </c>
      <c r="C5354" s="2">
        <v>0.50229166666666658</v>
      </c>
      <c r="D5354">
        <v>309</v>
      </c>
      <c r="E5354">
        <v>35</v>
      </c>
      <c r="F5354" s="1" t="s">
        <v>28</v>
      </c>
      <c r="G5354" s="1" t="s">
        <v>38</v>
      </c>
      <c r="H5354">
        <v>53.726700000000001</v>
      </c>
      <c r="I5354">
        <v>-127.6476</v>
      </c>
      <c r="J5354">
        <v>83</v>
      </c>
      <c r="K5354" t="b">
        <v>1</v>
      </c>
      <c r="L5354">
        <v>7</v>
      </c>
      <c r="M5354" s="1" t="s">
        <v>30</v>
      </c>
      <c r="N5354" s="1" t="s">
        <v>31</v>
      </c>
      <c r="O5354">
        <v>5</v>
      </c>
      <c r="P5354" t="b">
        <v>1</v>
      </c>
      <c r="Q5354" t="b">
        <v>1</v>
      </c>
      <c r="R5354" s="1" t="s">
        <v>32</v>
      </c>
      <c r="S5354" s="1" t="s">
        <v>33</v>
      </c>
      <c r="T5354">
        <v>2</v>
      </c>
      <c r="U5354" s="1" t="s">
        <v>34</v>
      </c>
      <c r="V5354" s="1" t="s">
        <v>46</v>
      </c>
      <c r="W5354" s="1" t="str">
        <f>IF(OR(MasterData[[#This Row],[Event]]="Christmas Market", MasterData[[#This Row],[Event]]="Christmas"), "Christmas Sale", "Non-Christmas Sale")</f>
        <v>Christmas Sale</v>
      </c>
      <c r="X5354" t="b">
        <v>1</v>
      </c>
      <c r="Y5354">
        <v>4</v>
      </c>
      <c r="Z5354">
        <v>15.18</v>
      </c>
      <c r="AA5354">
        <v>75.92</v>
      </c>
      <c r="AB5354">
        <v>0</v>
      </c>
      <c r="AC5354" t="str">
        <f>IF(MasterData[[#This Row],[Discount Amount]]&gt;0, "Promotional sale", "Non-Promotional Sales")</f>
        <v>Non-Promotional Sales</v>
      </c>
    </row>
    <row r="5355" spans="1:29" x14ac:dyDescent="0.25">
      <c r="A5355">
        <v>5354</v>
      </c>
      <c r="B5355" s="1" t="s">
        <v>260</v>
      </c>
      <c r="C5355" s="2">
        <v>0.19679398148148142</v>
      </c>
      <c r="D5355">
        <v>475</v>
      </c>
      <c r="E5355">
        <v>55</v>
      </c>
      <c r="F5355" s="1" t="s">
        <v>28</v>
      </c>
      <c r="G5355" s="1" t="s">
        <v>51</v>
      </c>
      <c r="H5355">
        <v>53.760899999999999</v>
      </c>
      <c r="I5355">
        <v>-98.813900000000004</v>
      </c>
      <c r="J5355">
        <v>52</v>
      </c>
      <c r="K5355" t="b">
        <v>1</v>
      </c>
      <c r="L5355">
        <v>362</v>
      </c>
      <c r="M5355" s="1" t="s">
        <v>39</v>
      </c>
      <c r="N5355" s="1" t="s">
        <v>40</v>
      </c>
      <c r="O5355">
        <v>3</v>
      </c>
      <c r="P5355" t="b">
        <v>0</v>
      </c>
      <c r="Q5355" t="b">
        <v>1</v>
      </c>
      <c r="R5355" s="1" t="s">
        <v>41</v>
      </c>
      <c r="S5355" s="1" t="s">
        <v>33</v>
      </c>
      <c r="T5355">
        <v>2</v>
      </c>
      <c r="U5355" s="1" t="s">
        <v>34</v>
      </c>
      <c r="V5355" s="1" t="s">
        <v>59</v>
      </c>
      <c r="W5355" s="1" t="str">
        <f>IF(OR(MasterData[[#This Row],[Event]]="Christmas Market", MasterData[[#This Row],[Event]]="Christmas"), "Christmas Sale", "Non-Christmas Sale")</f>
        <v>Non-Christmas Sale</v>
      </c>
      <c r="X5355" t="b">
        <v>0</v>
      </c>
      <c r="Y5355">
        <v>3</v>
      </c>
      <c r="Z5355">
        <v>37.450000000000003</v>
      </c>
      <c r="AA5355">
        <v>112.36</v>
      </c>
      <c r="AB5355">
        <v>11.24</v>
      </c>
      <c r="AC5355" t="str">
        <f>IF(MasterData[[#This Row],[Discount Amount]]&gt;0, "Promotional sale", "Non-Promotional Sales")</f>
        <v>Promotional sale</v>
      </c>
    </row>
    <row r="5356" spans="1:29" x14ac:dyDescent="0.25">
      <c r="A5356">
        <v>5355</v>
      </c>
      <c r="B5356" s="1" t="s">
        <v>254</v>
      </c>
      <c r="C5356" s="2">
        <v>0.60496527777777787</v>
      </c>
      <c r="D5356">
        <v>78</v>
      </c>
      <c r="E5356">
        <v>59</v>
      </c>
      <c r="F5356" s="1" t="s">
        <v>28</v>
      </c>
      <c r="G5356" s="1" t="s">
        <v>62</v>
      </c>
      <c r="H5356">
        <v>46.565300000000001</v>
      </c>
      <c r="I5356">
        <v>-66.4619</v>
      </c>
      <c r="J5356">
        <v>91</v>
      </c>
      <c r="K5356" t="b">
        <v>0</v>
      </c>
      <c r="L5356">
        <v>675</v>
      </c>
      <c r="M5356" s="1" t="s">
        <v>63</v>
      </c>
      <c r="N5356" s="1" t="s">
        <v>64</v>
      </c>
      <c r="O5356">
        <v>3</v>
      </c>
      <c r="P5356" t="b">
        <v>1</v>
      </c>
      <c r="Q5356" t="b">
        <v>1</v>
      </c>
      <c r="R5356" s="1" t="s">
        <v>52</v>
      </c>
      <c r="S5356" s="1" t="s">
        <v>58</v>
      </c>
      <c r="T5356">
        <v>1</v>
      </c>
      <c r="U5356" s="1" t="s">
        <v>42</v>
      </c>
      <c r="V5356" s="1" t="s">
        <v>35</v>
      </c>
      <c r="W5356" s="1" t="str">
        <f>IF(OR(MasterData[[#This Row],[Event]]="Christmas Market", MasterData[[#This Row],[Event]]="Christmas"), "Christmas Sale", "Non-Christmas Sale")</f>
        <v>Non-Christmas Sale</v>
      </c>
      <c r="X5356" t="b">
        <v>1</v>
      </c>
      <c r="Y5356">
        <v>5</v>
      </c>
      <c r="Z5356">
        <v>97.34</v>
      </c>
      <c r="AA5356">
        <v>292.02999999999997</v>
      </c>
      <c r="AB5356">
        <v>0</v>
      </c>
      <c r="AC5356" t="str">
        <f>IF(MasterData[[#This Row],[Discount Amount]]&gt;0, "Promotional sale", "Non-Promotional Sales")</f>
        <v>Non-Promotional Sales</v>
      </c>
    </row>
    <row r="5357" spans="1:29" x14ac:dyDescent="0.25">
      <c r="A5357">
        <v>5356</v>
      </c>
      <c r="B5357" s="1" t="s">
        <v>84</v>
      </c>
      <c r="C5357" s="2">
        <v>0.90671296296296289</v>
      </c>
      <c r="D5357">
        <v>111</v>
      </c>
      <c r="E5357">
        <v>58</v>
      </c>
      <c r="F5357" s="1" t="s">
        <v>28</v>
      </c>
      <c r="G5357" s="1" t="s">
        <v>29</v>
      </c>
      <c r="H5357">
        <v>51.253799999999998</v>
      </c>
      <c r="I5357">
        <v>-85.3232</v>
      </c>
      <c r="J5357">
        <v>28</v>
      </c>
      <c r="K5357" t="b">
        <v>0</v>
      </c>
      <c r="L5357">
        <v>822</v>
      </c>
      <c r="M5357" s="1" t="s">
        <v>56</v>
      </c>
      <c r="N5357" s="1" t="s">
        <v>57</v>
      </c>
      <c r="O5357">
        <v>4</v>
      </c>
      <c r="P5357" t="b">
        <v>0</v>
      </c>
      <c r="Q5357" t="b">
        <v>0</v>
      </c>
      <c r="R5357" s="1" t="s">
        <v>41</v>
      </c>
      <c r="S5357" s="1" t="s">
        <v>53</v>
      </c>
      <c r="T5357">
        <v>1</v>
      </c>
      <c r="U5357" s="1" t="s">
        <v>42</v>
      </c>
      <c r="V5357" s="1" t="s">
        <v>46</v>
      </c>
      <c r="W5357" s="1" t="str">
        <f>IF(OR(MasterData[[#This Row],[Event]]="Christmas Market", MasterData[[#This Row],[Event]]="Christmas"), "Christmas Sale", "Non-Christmas Sale")</f>
        <v>Christmas Sale</v>
      </c>
      <c r="X5357" t="b">
        <v>1</v>
      </c>
      <c r="Y5357">
        <v>3</v>
      </c>
      <c r="Z5357">
        <v>98.51</v>
      </c>
      <c r="AA5357">
        <v>394.05</v>
      </c>
      <c r="AB5357">
        <v>0</v>
      </c>
      <c r="AC5357" t="str">
        <f>IF(MasterData[[#This Row],[Discount Amount]]&gt;0, "Promotional sale", "Non-Promotional Sales")</f>
        <v>Non-Promotional Sales</v>
      </c>
    </row>
    <row r="5358" spans="1:29" x14ac:dyDescent="0.25">
      <c r="A5358">
        <v>5357</v>
      </c>
      <c r="B5358" s="1" t="s">
        <v>291</v>
      </c>
      <c r="C5358" s="2">
        <v>0.4493287037037037</v>
      </c>
      <c r="D5358">
        <v>340</v>
      </c>
      <c r="E5358">
        <v>52</v>
      </c>
      <c r="F5358" s="1" t="s">
        <v>28</v>
      </c>
      <c r="G5358" s="1" t="s">
        <v>70</v>
      </c>
      <c r="H5358">
        <v>54.273099999999999</v>
      </c>
      <c r="I5358">
        <v>-61.738799999999998</v>
      </c>
      <c r="J5358">
        <v>54</v>
      </c>
      <c r="K5358" t="b">
        <v>1</v>
      </c>
      <c r="L5358">
        <v>772</v>
      </c>
      <c r="M5358" s="1" t="s">
        <v>63</v>
      </c>
      <c r="N5358" s="1" t="s">
        <v>64</v>
      </c>
      <c r="O5358">
        <v>5</v>
      </c>
      <c r="P5358" t="b">
        <v>1</v>
      </c>
      <c r="Q5358" t="b">
        <v>1</v>
      </c>
      <c r="R5358" s="1" t="s">
        <v>52</v>
      </c>
      <c r="S5358" s="1" t="s">
        <v>33</v>
      </c>
      <c r="T5358">
        <v>2</v>
      </c>
      <c r="U5358" s="1" t="s">
        <v>45</v>
      </c>
      <c r="V5358" s="1" t="s">
        <v>46</v>
      </c>
      <c r="W5358" s="1" t="str">
        <f>IF(OR(MasterData[[#This Row],[Event]]="Christmas Market", MasterData[[#This Row],[Event]]="Christmas"), "Christmas Sale", "Non-Christmas Sale")</f>
        <v>Christmas Sale</v>
      </c>
      <c r="X5358" t="b">
        <v>1</v>
      </c>
      <c r="Y5358">
        <v>3</v>
      </c>
      <c r="Z5358">
        <v>44.04</v>
      </c>
      <c r="AA5358">
        <v>220.19</v>
      </c>
      <c r="AB5358">
        <v>0</v>
      </c>
      <c r="AC5358" t="str">
        <f>IF(MasterData[[#This Row],[Discount Amount]]&gt;0, "Promotional sale", "Non-Promotional Sales")</f>
        <v>Non-Promotional Sales</v>
      </c>
    </row>
    <row r="5359" spans="1:29" x14ac:dyDescent="0.25">
      <c r="A5359">
        <v>5358</v>
      </c>
      <c r="B5359" s="1" t="s">
        <v>154</v>
      </c>
      <c r="C5359" s="2">
        <v>0.25659722222222214</v>
      </c>
      <c r="D5359">
        <v>15</v>
      </c>
      <c r="E5359">
        <v>50</v>
      </c>
      <c r="F5359" s="1" t="s">
        <v>28</v>
      </c>
      <c r="G5359" s="1" t="s">
        <v>79</v>
      </c>
      <c r="H5359">
        <v>63.588799999999999</v>
      </c>
      <c r="I5359">
        <v>-115.5069</v>
      </c>
      <c r="J5359">
        <v>98</v>
      </c>
      <c r="K5359" t="b">
        <v>0</v>
      </c>
      <c r="L5359">
        <v>852</v>
      </c>
      <c r="M5359" s="1" t="s">
        <v>74</v>
      </c>
      <c r="N5359" s="1" t="s">
        <v>75</v>
      </c>
      <c r="O5359">
        <v>5</v>
      </c>
      <c r="P5359" t="b">
        <v>1</v>
      </c>
      <c r="Q5359" t="b">
        <v>0</v>
      </c>
      <c r="R5359" s="1" t="s">
        <v>41</v>
      </c>
      <c r="S5359" s="1" t="s">
        <v>58</v>
      </c>
      <c r="T5359">
        <v>1</v>
      </c>
      <c r="U5359" s="1" t="s">
        <v>45</v>
      </c>
      <c r="V5359" s="1" t="s">
        <v>46</v>
      </c>
      <c r="W5359" s="1" t="str">
        <f>IF(OR(MasterData[[#This Row],[Event]]="Christmas Market", MasterData[[#This Row],[Event]]="Christmas"), "Christmas Sale", "Non-Christmas Sale")</f>
        <v>Christmas Sale</v>
      </c>
      <c r="X5359" t="b">
        <v>1</v>
      </c>
      <c r="Y5359">
        <v>4</v>
      </c>
      <c r="Z5359">
        <v>13.08</v>
      </c>
      <c r="AA5359">
        <v>65.39</v>
      </c>
      <c r="AB5359">
        <v>0</v>
      </c>
      <c r="AC5359" t="str">
        <f>IF(MasterData[[#This Row],[Discount Amount]]&gt;0, "Promotional sale", "Non-Promotional Sales")</f>
        <v>Non-Promotional Sales</v>
      </c>
    </row>
    <row r="5360" spans="1:29" x14ac:dyDescent="0.25">
      <c r="A5360">
        <v>5359</v>
      </c>
      <c r="B5360" s="1" t="s">
        <v>397</v>
      </c>
      <c r="C5360" s="2">
        <v>0.2057175925925927</v>
      </c>
      <c r="D5360">
        <v>353</v>
      </c>
      <c r="E5360">
        <v>52</v>
      </c>
      <c r="F5360" s="1" t="s">
        <v>28</v>
      </c>
      <c r="G5360" s="1" t="s">
        <v>77</v>
      </c>
      <c r="H5360">
        <v>64.282300000000006</v>
      </c>
      <c r="I5360">
        <v>-135</v>
      </c>
      <c r="J5360">
        <v>94</v>
      </c>
      <c r="K5360" t="b">
        <v>1</v>
      </c>
      <c r="L5360">
        <v>466</v>
      </c>
      <c r="M5360" s="1" t="s">
        <v>56</v>
      </c>
      <c r="N5360" s="1" t="s">
        <v>57</v>
      </c>
      <c r="O5360">
        <v>2</v>
      </c>
      <c r="P5360" t="b">
        <v>0</v>
      </c>
      <c r="Q5360" t="b">
        <v>1</v>
      </c>
      <c r="R5360" s="1" t="s">
        <v>32</v>
      </c>
      <c r="S5360" s="1" t="s">
        <v>58</v>
      </c>
      <c r="T5360">
        <v>1</v>
      </c>
      <c r="U5360" s="1" t="s">
        <v>45</v>
      </c>
      <c r="V5360" s="1" t="s">
        <v>59</v>
      </c>
      <c r="W5360" s="1" t="str">
        <f>IF(OR(MasterData[[#This Row],[Event]]="Christmas Market", MasterData[[#This Row],[Event]]="Christmas"), "Christmas Sale", "Non-Christmas Sale")</f>
        <v>Non-Christmas Sale</v>
      </c>
      <c r="X5360" t="b">
        <v>0</v>
      </c>
      <c r="Y5360">
        <v>2</v>
      </c>
      <c r="Z5360">
        <v>31.79</v>
      </c>
      <c r="AA5360">
        <v>63.58</v>
      </c>
      <c r="AB5360">
        <v>6.36</v>
      </c>
      <c r="AC5360" t="str">
        <f>IF(MasterData[[#This Row],[Discount Amount]]&gt;0, "Promotional sale", "Non-Promotional Sales")</f>
        <v>Promotional sale</v>
      </c>
    </row>
    <row r="5361" spans="1:29" x14ac:dyDescent="0.25">
      <c r="A5361">
        <v>5360</v>
      </c>
      <c r="B5361" s="1" t="s">
        <v>205</v>
      </c>
      <c r="C5361" s="2">
        <v>0.74291666666666667</v>
      </c>
      <c r="D5361">
        <v>145</v>
      </c>
      <c r="E5361">
        <v>29</v>
      </c>
      <c r="F5361" s="1" t="s">
        <v>28</v>
      </c>
      <c r="G5361" s="1" t="s">
        <v>81</v>
      </c>
      <c r="H5361">
        <v>64.248000000000005</v>
      </c>
      <c r="I5361">
        <v>-84.889600000000002</v>
      </c>
      <c r="J5361">
        <v>97</v>
      </c>
      <c r="K5361" t="b">
        <v>1</v>
      </c>
      <c r="L5361">
        <v>783</v>
      </c>
      <c r="M5361" s="1" t="s">
        <v>74</v>
      </c>
      <c r="N5361" s="1" t="s">
        <v>75</v>
      </c>
      <c r="O5361">
        <v>1</v>
      </c>
      <c r="P5361" t="b">
        <v>1</v>
      </c>
      <c r="Q5361" t="b">
        <v>0</v>
      </c>
      <c r="R5361" s="1" t="s">
        <v>52</v>
      </c>
      <c r="S5361" s="1" t="s">
        <v>33</v>
      </c>
      <c r="T5361">
        <v>5</v>
      </c>
      <c r="U5361" s="1" t="s">
        <v>45</v>
      </c>
      <c r="V5361" s="1" t="s">
        <v>59</v>
      </c>
      <c r="W5361" s="1" t="str">
        <f>IF(OR(MasterData[[#This Row],[Event]]="Christmas Market", MasterData[[#This Row],[Event]]="Christmas"), "Christmas Sale", "Non-Christmas Sale")</f>
        <v>Non-Christmas Sale</v>
      </c>
      <c r="X5361" t="b">
        <v>1</v>
      </c>
      <c r="Y5361">
        <v>1</v>
      </c>
      <c r="Z5361">
        <v>11.95</v>
      </c>
      <c r="AA5361">
        <v>11.95</v>
      </c>
      <c r="AB5361">
        <v>1.19</v>
      </c>
      <c r="AC5361" t="str">
        <f>IF(MasterData[[#This Row],[Discount Amount]]&gt;0, "Promotional sale", "Non-Promotional Sales")</f>
        <v>Promotional sale</v>
      </c>
    </row>
    <row r="5362" spans="1:29" x14ac:dyDescent="0.25">
      <c r="A5362">
        <v>5361</v>
      </c>
      <c r="B5362" s="1" t="s">
        <v>306</v>
      </c>
      <c r="C5362" s="2">
        <v>3.8912037037037051E-2</v>
      </c>
      <c r="D5362">
        <v>64</v>
      </c>
      <c r="E5362">
        <v>18</v>
      </c>
      <c r="F5362" s="1" t="s">
        <v>61</v>
      </c>
      <c r="G5362" s="1" t="s">
        <v>79</v>
      </c>
      <c r="H5362">
        <v>63.588799999999999</v>
      </c>
      <c r="I5362">
        <v>-115.5069</v>
      </c>
      <c r="J5362">
        <v>39</v>
      </c>
      <c r="K5362" t="b">
        <v>0</v>
      </c>
      <c r="L5362">
        <v>299</v>
      </c>
      <c r="M5362" s="1" t="s">
        <v>56</v>
      </c>
      <c r="N5362" s="1" t="s">
        <v>57</v>
      </c>
      <c r="O5362">
        <v>3</v>
      </c>
      <c r="P5362" t="b">
        <v>0</v>
      </c>
      <c r="Q5362" t="b">
        <v>0</v>
      </c>
      <c r="R5362" s="1" t="s">
        <v>41</v>
      </c>
      <c r="S5362" s="1" t="s">
        <v>58</v>
      </c>
      <c r="T5362">
        <v>2</v>
      </c>
      <c r="U5362" s="1" t="s">
        <v>42</v>
      </c>
      <c r="V5362" s="1" t="s">
        <v>59</v>
      </c>
      <c r="W5362" s="1" t="str">
        <f>IF(OR(MasterData[[#This Row],[Event]]="Christmas Market", MasterData[[#This Row],[Event]]="Christmas"), "Christmas Sale", "Non-Christmas Sale")</f>
        <v>Non-Christmas Sale</v>
      </c>
      <c r="X5362" t="b">
        <v>1</v>
      </c>
      <c r="Y5362">
        <v>4</v>
      </c>
      <c r="Z5362">
        <v>58.06</v>
      </c>
      <c r="AA5362">
        <v>174.18</v>
      </c>
      <c r="AB5362">
        <v>17.420000000000002</v>
      </c>
      <c r="AC5362" t="str">
        <f>IF(MasterData[[#This Row],[Discount Amount]]&gt;0, "Promotional sale", "Non-Promotional Sales")</f>
        <v>Promotional sale</v>
      </c>
    </row>
    <row r="5363" spans="1:29" x14ac:dyDescent="0.25">
      <c r="A5363">
        <v>5362</v>
      </c>
      <c r="B5363" s="1" t="s">
        <v>125</v>
      </c>
      <c r="C5363" s="2">
        <v>0.74149305555555545</v>
      </c>
      <c r="D5363">
        <v>111</v>
      </c>
      <c r="E5363">
        <v>18</v>
      </c>
      <c r="F5363" s="1" t="s">
        <v>37</v>
      </c>
      <c r="G5363" s="1" t="s">
        <v>51</v>
      </c>
      <c r="H5363">
        <v>53.760899999999999</v>
      </c>
      <c r="I5363">
        <v>-98.813900000000004</v>
      </c>
      <c r="J5363">
        <v>22</v>
      </c>
      <c r="K5363" t="b">
        <v>1</v>
      </c>
      <c r="L5363">
        <v>653</v>
      </c>
      <c r="M5363" s="1" t="s">
        <v>56</v>
      </c>
      <c r="N5363" s="1" t="s">
        <v>57</v>
      </c>
      <c r="O5363">
        <v>3</v>
      </c>
      <c r="P5363" t="b">
        <v>0</v>
      </c>
      <c r="Q5363" t="b">
        <v>1</v>
      </c>
      <c r="R5363" s="1" t="s">
        <v>52</v>
      </c>
      <c r="S5363" s="1" t="s">
        <v>58</v>
      </c>
      <c r="T5363">
        <v>5</v>
      </c>
      <c r="U5363" s="1" t="s">
        <v>34</v>
      </c>
      <c r="V5363" s="1" t="s">
        <v>59</v>
      </c>
      <c r="W5363" s="1" t="str">
        <f>IF(OR(MasterData[[#This Row],[Event]]="Christmas Market", MasterData[[#This Row],[Event]]="Christmas"), "Christmas Sale", "Non-Christmas Sale")</f>
        <v>Non-Christmas Sale</v>
      </c>
      <c r="X5363" t="b">
        <v>1</v>
      </c>
      <c r="Y5363">
        <v>3</v>
      </c>
      <c r="Z5363">
        <v>83.44</v>
      </c>
      <c r="AA5363">
        <v>250.31</v>
      </c>
      <c r="AB5363">
        <v>25.03</v>
      </c>
      <c r="AC5363" t="str">
        <f>IF(MasterData[[#This Row],[Discount Amount]]&gt;0, "Promotional sale", "Non-Promotional Sales")</f>
        <v>Promotional sale</v>
      </c>
    </row>
    <row r="5364" spans="1:29" x14ac:dyDescent="0.25">
      <c r="A5364">
        <v>5363</v>
      </c>
      <c r="B5364" s="1" t="s">
        <v>253</v>
      </c>
      <c r="C5364" s="2">
        <v>0.46813657407407416</v>
      </c>
      <c r="D5364">
        <v>348</v>
      </c>
      <c r="E5364">
        <v>44</v>
      </c>
      <c r="F5364" s="1" t="s">
        <v>61</v>
      </c>
      <c r="G5364" s="1" t="s">
        <v>62</v>
      </c>
      <c r="H5364">
        <v>46.565300000000001</v>
      </c>
      <c r="I5364">
        <v>-66.4619</v>
      </c>
      <c r="J5364">
        <v>36</v>
      </c>
      <c r="K5364" t="b">
        <v>0</v>
      </c>
      <c r="L5364">
        <v>9</v>
      </c>
      <c r="M5364" s="1" t="s">
        <v>63</v>
      </c>
      <c r="N5364" s="1" t="s">
        <v>64</v>
      </c>
      <c r="O5364">
        <v>3</v>
      </c>
      <c r="P5364" t="b">
        <v>1</v>
      </c>
      <c r="Q5364" t="b">
        <v>1</v>
      </c>
      <c r="R5364" s="1" t="s">
        <v>32</v>
      </c>
      <c r="S5364" s="1" t="s">
        <v>33</v>
      </c>
      <c r="T5364">
        <v>3</v>
      </c>
      <c r="U5364" s="1" t="s">
        <v>42</v>
      </c>
      <c r="V5364" s="1" t="s">
        <v>46</v>
      </c>
      <c r="W5364" s="1" t="str">
        <f>IF(OR(MasterData[[#This Row],[Event]]="Christmas Market", MasterData[[#This Row],[Event]]="Christmas"), "Christmas Sale", "Non-Christmas Sale")</f>
        <v>Christmas Sale</v>
      </c>
      <c r="X5364" t="b">
        <v>0</v>
      </c>
      <c r="Y5364">
        <v>1</v>
      </c>
      <c r="Z5364">
        <v>98.56</v>
      </c>
      <c r="AA5364">
        <v>295.68</v>
      </c>
      <c r="AB5364">
        <v>0</v>
      </c>
      <c r="AC5364" t="str">
        <f>IF(MasterData[[#This Row],[Discount Amount]]&gt;0, "Promotional sale", "Non-Promotional Sales")</f>
        <v>Non-Promotional Sales</v>
      </c>
    </row>
    <row r="5365" spans="1:29" x14ac:dyDescent="0.25">
      <c r="A5365">
        <v>5364</v>
      </c>
      <c r="B5365" s="1" t="s">
        <v>114</v>
      </c>
      <c r="C5365" s="2">
        <v>0.74872685185185195</v>
      </c>
      <c r="D5365">
        <v>482</v>
      </c>
      <c r="E5365">
        <v>69</v>
      </c>
      <c r="F5365" s="1" t="s">
        <v>61</v>
      </c>
      <c r="G5365" s="1" t="s">
        <v>62</v>
      </c>
      <c r="H5365">
        <v>46.565300000000001</v>
      </c>
      <c r="I5365">
        <v>-66.4619</v>
      </c>
      <c r="J5365">
        <v>4</v>
      </c>
      <c r="K5365" t="b">
        <v>0</v>
      </c>
      <c r="L5365">
        <v>654</v>
      </c>
      <c r="M5365" s="1" t="s">
        <v>30</v>
      </c>
      <c r="N5365" s="1" t="s">
        <v>31</v>
      </c>
      <c r="O5365">
        <v>2</v>
      </c>
      <c r="P5365" t="b">
        <v>1</v>
      </c>
      <c r="Q5365" t="b">
        <v>0</v>
      </c>
      <c r="R5365" s="1" t="s">
        <v>41</v>
      </c>
      <c r="S5365" s="1" t="s">
        <v>58</v>
      </c>
      <c r="T5365">
        <v>5</v>
      </c>
      <c r="U5365" s="1" t="s">
        <v>42</v>
      </c>
      <c r="V5365" s="1" t="s">
        <v>46</v>
      </c>
      <c r="W5365" s="1" t="str">
        <f>IF(OR(MasterData[[#This Row],[Event]]="Christmas Market", MasterData[[#This Row],[Event]]="Christmas"), "Christmas Sale", "Non-Christmas Sale")</f>
        <v>Christmas Sale</v>
      </c>
      <c r="X5365" t="b">
        <v>0</v>
      </c>
      <c r="Y5365">
        <v>1</v>
      </c>
      <c r="Z5365">
        <v>48.73</v>
      </c>
      <c r="AA5365">
        <v>97.46</v>
      </c>
      <c r="AB5365">
        <v>0</v>
      </c>
      <c r="AC5365" t="str">
        <f>IF(MasterData[[#This Row],[Discount Amount]]&gt;0, "Promotional sale", "Non-Promotional Sales")</f>
        <v>Non-Promotional Sales</v>
      </c>
    </row>
    <row r="5366" spans="1:29" x14ac:dyDescent="0.25">
      <c r="A5366">
        <v>5365</v>
      </c>
      <c r="B5366" s="1" t="s">
        <v>174</v>
      </c>
      <c r="C5366" s="2">
        <v>0.37400462962962955</v>
      </c>
      <c r="D5366">
        <v>422</v>
      </c>
      <c r="E5366">
        <v>61</v>
      </c>
      <c r="F5366" s="1" t="s">
        <v>28</v>
      </c>
      <c r="G5366" s="1" t="s">
        <v>55</v>
      </c>
      <c r="H5366">
        <v>52.939900000000002</v>
      </c>
      <c r="I5366">
        <v>-106.4509</v>
      </c>
      <c r="J5366">
        <v>51</v>
      </c>
      <c r="K5366" t="b">
        <v>1</v>
      </c>
      <c r="L5366">
        <v>215</v>
      </c>
      <c r="M5366" s="1" t="s">
        <v>56</v>
      </c>
      <c r="N5366" s="1" t="s">
        <v>57</v>
      </c>
      <c r="O5366">
        <v>1</v>
      </c>
      <c r="P5366" t="b">
        <v>1</v>
      </c>
      <c r="Q5366" t="b">
        <v>1</v>
      </c>
      <c r="R5366" s="1" t="s">
        <v>32</v>
      </c>
      <c r="S5366" s="1" t="s">
        <v>58</v>
      </c>
      <c r="T5366">
        <v>5</v>
      </c>
      <c r="U5366" s="1" t="s">
        <v>34</v>
      </c>
      <c r="V5366" s="1" t="s">
        <v>59</v>
      </c>
      <c r="W5366" s="1" t="str">
        <f>IF(OR(MasterData[[#This Row],[Event]]="Christmas Market", MasterData[[#This Row],[Event]]="Christmas"), "Christmas Sale", "Non-Christmas Sale")</f>
        <v>Non-Christmas Sale</v>
      </c>
      <c r="X5366" t="b">
        <v>1</v>
      </c>
      <c r="Y5366">
        <v>2</v>
      </c>
      <c r="Z5366">
        <v>10.71</v>
      </c>
      <c r="AA5366">
        <v>10.71</v>
      </c>
      <c r="AB5366">
        <v>1.07</v>
      </c>
      <c r="AC5366" t="str">
        <f>IF(MasterData[[#This Row],[Discount Amount]]&gt;0, "Promotional sale", "Non-Promotional Sales")</f>
        <v>Promotional sale</v>
      </c>
    </row>
    <row r="5367" spans="1:29" x14ac:dyDescent="0.25">
      <c r="A5367">
        <v>5366</v>
      </c>
      <c r="B5367" s="1" t="s">
        <v>345</v>
      </c>
      <c r="C5367" s="2">
        <v>0.51364583333333336</v>
      </c>
      <c r="D5367">
        <v>184</v>
      </c>
      <c r="E5367">
        <v>31</v>
      </c>
      <c r="F5367" s="1" t="s">
        <v>28</v>
      </c>
      <c r="G5367" s="1" t="s">
        <v>62</v>
      </c>
      <c r="H5367">
        <v>46.565300000000001</v>
      </c>
      <c r="I5367">
        <v>-66.4619</v>
      </c>
      <c r="J5367">
        <v>100</v>
      </c>
      <c r="K5367" t="b">
        <v>1</v>
      </c>
      <c r="L5367">
        <v>886</v>
      </c>
      <c r="M5367" s="1" t="s">
        <v>56</v>
      </c>
      <c r="N5367" s="1" t="s">
        <v>57</v>
      </c>
      <c r="O5367">
        <v>5</v>
      </c>
      <c r="P5367" t="b">
        <v>0</v>
      </c>
      <c r="Q5367" t="b">
        <v>0</v>
      </c>
      <c r="R5367" s="1" t="s">
        <v>32</v>
      </c>
      <c r="S5367" s="1" t="s">
        <v>58</v>
      </c>
      <c r="T5367">
        <v>5</v>
      </c>
      <c r="U5367" s="1" t="s">
        <v>34</v>
      </c>
      <c r="V5367" s="1" t="s">
        <v>46</v>
      </c>
      <c r="W5367" s="1" t="str">
        <f>IF(OR(MasterData[[#This Row],[Event]]="Christmas Market", MasterData[[#This Row],[Event]]="Christmas"), "Christmas Sale", "Non-Christmas Sale")</f>
        <v>Christmas Sale</v>
      </c>
      <c r="X5367" t="b">
        <v>1</v>
      </c>
      <c r="Y5367">
        <v>2</v>
      </c>
      <c r="Z5367">
        <v>83.56</v>
      </c>
      <c r="AA5367">
        <v>417.79</v>
      </c>
      <c r="AB5367">
        <v>0</v>
      </c>
      <c r="AC5367" t="str">
        <f>IF(MasterData[[#This Row],[Discount Amount]]&gt;0, "Promotional sale", "Non-Promotional Sales")</f>
        <v>Non-Promotional Sales</v>
      </c>
    </row>
    <row r="5368" spans="1:29" x14ac:dyDescent="0.25">
      <c r="A5368">
        <v>5367</v>
      </c>
      <c r="B5368" s="1" t="s">
        <v>390</v>
      </c>
      <c r="C5368" s="2">
        <v>0.39916666666666667</v>
      </c>
      <c r="D5368">
        <v>200</v>
      </c>
      <c r="E5368">
        <v>34</v>
      </c>
      <c r="F5368" s="1" t="s">
        <v>37</v>
      </c>
      <c r="G5368" s="1" t="s">
        <v>38</v>
      </c>
      <c r="H5368">
        <v>53.726700000000001</v>
      </c>
      <c r="I5368">
        <v>-127.6476</v>
      </c>
      <c r="J5368">
        <v>46</v>
      </c>
      <c r="K5368" t="b">
        <v>1</v>
      </c>
      <c r="L5368">
        <v>924</v>
      </c>
      <c r="M5368" s="1" t="s">
        <v>39</v>
      </c>
      <c r="N5368" s="1" t="s">
        <v>40</v>
      </c>
      <c r="O5368">
        <v>5</v>
      </c>
      <c r="P5368" t="b">
        <v>0</v>
      </c>
      <c r="Q5368" t="b">
        <v>0</v>
      </c>
      <c r="R5368" s="1" t="s">
        <v>32</v>
      </c>
      <c r="S5368" s="1" t="s">
        <v>49</v>
      </c>
      <c r="T5368">
        <v>4</v>
      </c>
      <c r="U5368" s="1" t="s">
        <v>34</v>
      </c>
      <c r="V5368" s="1" t="s">
        <v>59</v>
      </c>
      <c r="W5368" s="1" t="str">
        <f>IF(OR(MasterData[[#This Row],[Event]]="Christmas Market", MasterData[[#This Row],[Event]]="Christmas"), "Christmas Sale", "Non-Christmas Sale")</f>
        <v>Non-Christmas Sale</v>
      </c>
      <c r="X5368" t="b">
        <v>1</v>
      </c>
      <c r="Y5368">
        <v>1</v>
      </c>
      <c r="Z5368">
        <v>15.11</v>
      </c>
      <c r="AA5368">
        <v>75.55</v>
      </c>
      <c r="AB5368">
        <v>7.55</v>
      </c>
      <c r="AC5368" t="str">
        <f>IF(MasterData[[#This Row],[Discount Amount]]&gt;0, "Promotional sale", "Non-Promotional Sales")</f>
        <v>Promotional sale</v>
      </c>
    </row>
    <row r="5369" spans="1:29" x14ac:dyDescent="0.25">
      <c r="A5369">
        <v>5368</v>
      </c>
      <c r="B5369" s="1" t="s">
        <v>312</v>
      </c>
      <c r="C5369" s="2">
        <v>0.6921412037037038</v>
      </c>
      <c r="D5369">
        <v>224</v>
      </c>
      <c r="E5369">
        <v>67</v>
      </c>
      <c r="F5369" s="1" t="s">
        <v>61</v>
      </c>
      <c r="G5369" s="1" t="s">
        <v>70</v>
      </c>
      <c r="H5369">
        <v>54.273099999999999</v>
      </c>
      <c r="I5369">
        <v>-61.738799999999998</v>
      </c>
      <c r="J5369">
        <v>28</v>
      </c>
      <c r="K5369" t="b">
        <v>0</v>
      </c>
      <c r="L5369">
        <v>643</v>
      </c>
      <c r="M5369" s="1" t="s">
        <v>56</v>
      </c>
      <c r="N5369" s="1" t="s">
        <v>57</v>
      </c>
      <c r="O5369">
        <v>1</v>
      </c>
      <c r="P5369" t="b">
        <v>0</v>
      </c>
      <c r="Q5369" t="b">
        <v>1</v>
      </c>
      <c r="R5369" s="1" t="s">
        <v>41</v>
      </c>
      <c r="S5369" s="1" t="s">
        <v>33</v>
      </c>
      <c r="T5369">
        <v>3</v>
      </c>
      <c r="U5369" s="1" t="s">
        <v>42</v>
      </c>
      <c r="V5369" s="1" t="s">
        <v>46</v>
      </c>
      <c r="W5369" s="1" t="str">
        <f>IF(OR(MasterData[[#This Row],[Event]]="Christmas Market", MasterData[[#This Row],[Event]]="Christmas"), "Christmas Sale", "Non-Christmas Sale")</f>
        <v>Christmas Sale</v>
      </c>
      <c r="X5369" t="b">
        <v>0</v>
      </c>
      <c r="Y5369">
        <v>5</v>
      </c>
      <c r="Z5369">
        <v>51.48</v>
      </c>
      <c r="AA5369">
        <v>51.48</v>
      </c>
      <c r="AB5369">
        <v>0</v>
      </c>
      <c r="AC5369" t="str">
        <f>IF(MasterData[[#This Row],[Discount Amount]]&gt;0, "Promotional sale", "Non-Promotional Sales")</f>
        <v>Non-Promotional Sales</v>
      </c>
    </row>
    <row r="5370" spans="1:29" x14ac:dyDescent="0.25">
      <c r="A5370">
        <v>5369</v>
      </c>
      <c r="B5370" s="1" t="s">
        <v>142</v>
      </c>
      <c r="C5370" s="2">
        <v>0.39579861111111114</v>
      </c>
      <c r="D5370">
        <v>76</v>
      </c>
      <c r="E5370">
        <v>55</v>
      </c>
      <c r="F5370" s="1" t="s">
        <v>28</v>
      </c>
      <c r="G5370" s="1" t="s">
        <v>62</v>
      </c>
      <c r="H5370">
        <v>46.565300000000001</v>
      </c>
      <c r="I5370">
        <v>-66.4619</v>
      </c>
      <c r="J5370">
        <v>28</v>
      </c>
      <c r="K5370" t="b">
        <v>1</v>
      </c>
      <c r="L5370">
        <v>921</v>
      </c>
      <c r="M5370" s="1" t="s">
        <v>39</v>
      </c>
      <c r="N5370" s="1" t="s">
        <v>40</v>
      </c>
      <c r="O5370">
        <v>3</v>
      </c>
      <c r="P5370" t="b">
        <v>1</v>
      </c>
      <c r="Q5370" t="b">
        <v>0</v>
      </c>
      <c r="R5370" s="1" t="s">
        <v>52</v>
      </c>
      <c r="S5370" s="1" t="s">
        <v>53</v>
      </c>
      <c r="T5370">
        <v>3</v>
      </c>
      <c r="U5370" s="1" t="s">
        <v>34</v>
      </c>
      <c r="V5370" s="1" t="s">
        <v>59</v>
      </c>
      <c r="W5370" s="1" t="str">
        <f>IF(OR(MasterData[[#This Row],[Event]]="Christmas Market", MasterData[[#This Row],[Event]]="Christmas"), "Christmas Sale", "Non-Christmas Sale")</f>
        <v>Non-Christmas Sale</v>
      </c>
      <c r="X5370" t="b">
        <v>1</v>
      </c>
      <c r="Y5370">
        <v>1</v>
      </c>
      <c r="Z5370">
        <v>84.53</v>
      </c>
      <c r="AA5370">
        <v>253.6</v>
      </c>
      <c r="AB5370">
        <v>25.36</v>
      </c>
      <c r="AC5370" t="str">
        <f>IF(MasterData[[#This Row],[Discount Amount]]&gt;0, "Promotional sale", "Non-Promotional Sales")</f>
        <v>Promotional sale</v>
      </c>
    </row>
    <row r="5371" spans="1:29" x14ac:dyDescent="0.25">
      <c r="A5371">
        <v>5370</v>
      </c>
      <c r="B5371" s="1" t="s">
        <v>360</v>
      </c>
      <c r="C5371" s="2">
        <v>0.85956018518518529</v>
      </c>
      <c r="D5371">
        <v>457</v>
      </c>
      <c r="E5371">
        <v>62</v>
      </c>
      <c r="F5371" s="1" t="s">
        <v>28</v>
      </c>
      <c r="G5371" s="1" t="s">
        <v>68</v>
      </c>
      <c r="H5371">
        <v>46.318800000000003</v>
      </c>
      <c r="I5371">
        <v>-63.146099999999997</v>
      </c>
      <c r="J5371">
        <v>47</v>
      </c>
      <c r="K5371" t="b">
        <v>1</v>
      </c>
      <c r="L5371">
        <v>944</v>
      </c>
      <c r="M5371" s="1" t="s">
        <v>74</v>
      </c>
      <c r="N5371" s="1" t="s">
        <v>75</v>
      </c>
      <c r="O5371">
        <v>4</v>
      </c>
      <c r="P5371" t="b">
        <v>0</v>
      </c>
      <c r="Q5371" t="b">
        <v>0</v>
      </c>
      <c r="R5371" s="1" t="s">
        <v>52</v>
      </c>
      <c r="S5371" s="1" t="s">
        <v>33</v>
      </c>
      <c r="T5371">
        <v>3</v>
      </c>
      <c r="U5371" s="1" t="s">
        <v>34</v>
      </c>
      <c r="V5371" s="1" t="s">
        <v>59</v>
      </c>
      <c r="W5371" s="1" t="str">
        <f>IF(OR(MasterData[[#This Row],[Event]]="Christmas Market", MasterData[[#This Row],[Event]]="Christmas"), "Christmas Sale", "Non-Christmas Sale")</f>
        <v>Non-Christmas Sale</v>
      </c>
      <c r="X5371" t="b">
        <v>0</v>
      </c>
      <c r="Y5371">
        <v>2</v>
      </c>
      <c r="Z5371">
        <v>14.42</v>
      </c>
      <c r="AA5371">
        <v>57.66</v>
      </c>
      <c r="AB5371">
        <v>5.77</v>
      </c>
      <c r="AC5371" t="str">
        <f>IF(MasterData[[#This Row],[Discount Amount]]&gt;0, "Promotional sale", "Non-Promotional Sales")</f>
        <v>Promotional sale</v>
      </c>
    </row>
    <row r="5372" spans="1:29" x14ac:dyDescent="0.25">
      <c r="A5372">
        <v>5371</v>
      </c>
      <c r="B5372" s="1" t="s">
        <v>405</v>
      </c>
      <c r="C5372" s="2">
        <v>0.57984953703703712</v>
      </c>
      <c r="D5372">
        <v>398</v>
      </c>
      <c r="E5372">
        <v>67</v>
      </c>
      <c r="F5372" s="1" t="s">
        <v>28</v>
      </c>
      <c r="G5372" s="1" t="s">
        <v>29</v>
      </c>
      <c r="H5372">
        <v>51.253799999999998</v>
      </c>
      <c r="I5372">
        <v>-85.3232</v>
      </c>
      <c r="J5372">
        <v>73</v>
      </c>
      <c r="K5372" t="b">
        <v>0</v>
      </c>
      <c r="L5372">
        <v>72</v>
      </c>
      <c r="M5372" s="1" t="s">
        <v>56</v>
      </c>
      <c r="N5372" s="1" t="s">
        <v>57</v>
      </c>
      <c r="O5372">
        <v>5</v>
      </c>
      <c r="P5372" t="b">
        <v>1</v>
      </c>
      <c r="Q5372" t="b">
        <v>1</v>
      </c>
      <c r="R5372" s="1" t="s">
        <v>52</v>
      </c>
      <c r="S5372" s="1" t="s">
        <v>58</v>
      </c>
      <c r="T5372">
        <v>5</v>
      </c>
      <c r="U5372" s="1" t="s">
        <v>42</v>
      </c>
      <c r="V5372" s="1" t="s">
        <v>46</v>
      </c>
      <c r="W5372" s="1" t="str">
        <f>IF(OR(MasterData[[#This Row],[Event]]="Christmas Market", MasterData[[#This Row],[Event]]="Christmas"), "Christmas Sale", "Non-Christmas Sale")</f>
        <v>Christmas Sale</v>
      </c>
      <c r="X5372" t="b">
        <v>1</v>
      </c>
      <c r="Y5372">
        <v>5</v>
      </c>
      <c r="Z5372">
        <v>16.440000000000001</v>
      </c>
      <c r="AA5372">
        <v>82.22</v>
      </c>
      <c r="AB5372">
        <v>0</v>
      </c>
      <c r="AC5372" t="str">
        <f>IF(MasterData[[#This Row],[Discount Amount]]&gt;0, "Promotional sale", "Non-Promotional Sales")</f>
        <v>Non-Promotional Sales</v>
      </c>
    </row>
    <row r="5373" spans="1:29" x14ac:dyDescent="0.25">
      <c r="A5373">
        <v>5372</v>
      </c>
      <c r="B5373" s="1" t="s">
        <v>103</v>
      </c>
      <c r="C5373" s="2">
        <v>0.55741898148148139</v>
      </c>
      <c r="D5373">
        <v>294</v>
      </c>
      <c r="E5373">
        <v>27</v>
      </c>
      <c r="F5373" s="1" t="s">
        <v>37</v>
      </c>
      <c r="G5373" s="1" t="s">
        <v>38</v>
      </c>
      <c r="H5373">
        <v>53.726700000000001</v>
      </c>
      <c r="I5373">
        <v>-127.6476</v>
      </c>
      <c r="J5373">
        <v>27</v>
      </c>
      <c r="K5373" t="b">
        <v>0</v>
      </c>
      <c r="L5373">
        <v>624</v>
      </c>
      <c r="M5373" s="1" t="s">
        <v>63</v>
      </c>
      <c r="N5373" s="1" t="s">
        <v>64</v>
      </c>
      <c r="O5373">
        <v>2</v>
      </c>
      <c r="P5373" t="b">
        <v>0</v>
      </c>
      <c r="Q5373" t="b">
        <v>0</v>
      </c>
      <c r="R5373" s="1" t="s">
        <v>41</v>
      </c>
      <c r="S5373" s="1" t="s">
        <v>58</v>
      </c>
      <c r="T5373">
        <v>1</v>
      </c>
      <c r="U5373" s="1" t="s">
        <v>34</v>
      </c>
      <c r="V5373" s="1" t="s">
        <v>35</v>
      </c>
      <c r="W5373" s="1" t="str">
        <f>IF(OR(MasterData[[#This Row],[Event]]="Christmas Market", MasterData[[#This Row],[Event]]="Christmas"), "Christmas Sale", "Non-Christmas Sale")</f>
        <v>Non-Christmas Sale</v>
      </c>
      <c r="X5373" t="b">
        <v>1</v>
      </c>
      <c r="Y5373">
        <v>1</v>
      </c>
      <c r="Z5373">
        <v>82.85</v>
      </c>
      <c r="AA5373">
        <v>165.71</v>
      </c>
      <c r="AB5373">
        <v>0</v>
      </c>
      <c r="AC5373" t="str">
        <f>IF(MasterData[[#This Row],[Discount Amount]]&gt;0, "Promotional sale", "Non-Promotional Sales")</f>
        <v>Non-Promotional Sales</v>
      </c>
    </row>
    <row r="5374" spans="1:29" x14ac:dyDescent="0.25">
      <c r="A5374">
        <v>5373</v>
      </c>
      <c r="B5374" s="1" t="s">
        <v>416</v>
      </c>
      <c r="C5374" s="2">
        <v>0.20666666666666678</v>
      </c>
      <c r="D5374">
        <v>406</v>
      </c>
      <c r="E5374">
        <v>60</v>
      </c>
      <c r="F5374" s="1" t="s">
        <v>37</v>
      </c>
      <c r="G5374" s="1" t="s">
        <v>70</v>
      </c>
      <c r="H5374">
        <v>54.273099999999999</v>
      </c>
      <c r="I5374">
        <v>-61.738799999999998</v>
      </c>
      <c r="J5374">
        <v>22</v>
      </c>
      <c r="K5374" t="b">
        <v>0</v>
      </c>
      <c r="L5374">
        <v>677</v>
      </c>
      <c r="M5374" s="1" t="s">
        <v>30</v>
      </c>
      <c r="N5374" s="1" t="s">
        <v>31</v>
      </c>
      <c r="O5374">
        <v>4</v>
      </c>
      <c r="P5374" t="b">
        <v>0</v>
      </c>
      <c r="Q5374" t="b">
        <v>1</v>
      </c>
      <c r="R5374" s="1" t="s">
        <v>52</v>
      </c>
      <c r="S5374" s="1" t="s">
        <v>53</v>
      </c>
      <c r="T5374">
        <v>5</v>
      </c>
      <c r="U5374" s="1" t="s">
        <v>42</v>
      </c>
      <c r="V5374" s="1" t="s">
        <v>35</v>
      </c>
      <c r="W5374" s="1" t="str">
        <f>IF(OR(MasterData[[#This Row],[Event]]="Christmas Market", MasterData[[#This Row],[Event]]="Christmas"), "Christmas Sale", "Non-Christmas Sale")</f>
        <v>Non-Christmas Sale</v>
      </c>
      <c r="X5374" t="b">
        <v>1</v>
      </c>
      <c r="Y5374">
        <v>1</v>
      </c>
      <c r="Z5374">
        <v>42.12</v>
      </c>
      <c r="AA5374">
        <v>168.47</v>
      </c>
      <c r="AB5374">
        <v>0</v>
      </c>
      <c r="AC5374" t="str">
        <f>IF(MasterData[[#This Row],[Discount Amount]]&gt;0, "Promotional sale", "Non-Promotional Sales")</f>
        <v>Non-Promotional Sales</v>
      </c>
    </row>
    <row r="5375" spans="1:29" x14ac:dyDescent="0.25">
      <c r="A5375">
        <v>5374</v>
      </c>
      <c r="B5375" s="1" t="s">
        <v>87</v>
      </c>
      <c r="C5375" s="2">
        <v>0.18590277777777775</v>
      </c>
      <c r="D5375">
        <v>310</v>
      </c>
      <c r="E5375">
        <v>65</v>
      </c>
      <c r="F5375" s="1" t="s">
        <v>61</v>
      </c>
      <c r="G5375" s="1" t="s">
        <v>66</v>
      </c>
      <c r="H5375">
        <v>45.077800000000003</v>
      </c>
      <c r="I5375">
        <v>-63.546700000000001</v>
      </c>
      <c r="J5375">
        <v>24</v>
      </c>
      <c r="K5375" t="b">
        <v>1</v>
      </c>
      <c r="L5375">
        <v>995</v>
      </c>
      <c r="M5375" s="1" t="s">
        <v>30</v>
      </c>
      <c r="N5375" s="1" t="s">
        <v>31</v>
      </c>
      <c r="O5375">
        <v>3</v>
      </c>
      <c r="P5375" t="b">
        <v>0</v>
      </c>
      <c r="Q5375" t="b">
        <v>1</v>
      </c>
      <c r="R5375" s="1" t="s">
        <v>41</v>
      </c>
      <c r="S5375" s="1" t="s">
        <v>53</v>
      </c>
      <c r="T5375">
        <v>4</v>
      </c>
      <c r="U5375" s="1" t="s">
        <v>42</v>
      </c>
      <c r="V5375" s="1" t="s">
        <v>46</v>
      </c>
      <c r="W5375" s="1" t="str">
        <f>IF(OR(MasterData[[#This Row],[Event]]="Christmas Market", MasterData[[#This Row],[Event]]="Christmas"), "Christmas Sale", "Non-Christmas Sale")</f>
        <v>Christmas Sale</v>
      </c>
      <c r="X5375" t="b">
        <v>1</v>
      </c>
      <c r="Y5375">
        <v>4</v>
      </c>
      <c r="Z5375">
        <v>73.98</v>
      </c>
      <c r="AA5375">
        <v>221.94</v>
      </c>
      <c r="AB5375">
        <v>0</v>
      </c>
      <c r="AC5375" t="str">
        <f>IF(MasterData[[#This Row],[Discount Amount]]&gt;0, "Promotional sale", "Non-Promotional Sales")</f>
        <v>Non-Promotional Sales</v>
      </c>
    </row>
    <row r="5376" spans="1:29" x14ac:dyDescent="0.25">
      <c r="A5376">
        <v>5375</v>
      </c>
      <c r="B5376" s="1" t="s">
        <v>345</v>
      </c>
      <c r="C5376" s="2">
        <v>0.6151388888888889</v>
      </c>
      <c r="D5376">
        <v>463</v>
      </c>
      <c r="E5376">
        <v>56</v>
      </c>
      <c r="F5376" s="1" t="s">
        <v>61</v>
      </c>
      <c r="G5376" s="1" t="s">
        <v>44</v>
      </c>
      <c r="H5376">
        <v>46.813099999999999</v>
      </c>
      <c r="I5376">
        <v>-71.207499999999996</v>
      </c>
      <c r="J5376">
        <v>62</v>
      </c>
      <c r="K5376" t="b">
        <v>1</v>
      </c>
      <c r="L5376">
        <v>49</v>
      </c>
      <c r="M5376" s="1" t="s">
        <v>74</v>
      </c>
      <c r="N5376" s="1" t="s">
        <v>75</v>
      </c>
      <c r="O5376">
        <v>1</v>
      </c>
      <c r="P5376" t="b">
        <v>0</v>
      </c>
      <c r="Q5376" t="b">
        <v>1</v>
      </c>
      <c r="R5376" s="1" t="s">
        <v>52</v>
      </c>
      <c r="S5376" s="1" t="s">
        <v>53</v>
      </c>
      <c r="T5376">
        <v>1</v>
      </c>
      <c r="U5376" s="1" t="s">
        <v>42</v>
      </c>
      <c r="V5376" s="1" t="s">
        <v>59</v>
      </c>
      <c r="W5376" s="1" t="str">
        <f>IF(OR(MasterData[[#This Row],[Event]]="Christmas Market", MasterData[[#This Row],[Event]]="Christmas"), "Christmas Sale", "Non-Christmas Sale")</f>
        <v>Non-Christmas Sale</v>
      </c>
      <c r="X5376" t="b">
        <v>1</v>
      </c>
      <c r="Y5376">
        <v>4</v>
      </c>
      <c r="Z5376">
        <v>14.58</v>
      </c>
      <c r="AA5376">
        <v>14.58</v>
      </c>
      <c r="AB5376">
        <v>1.46</v>
      </c>
      <c r="AC5376" t="str">
        <f>IF(MasterData[[#This Row],[Discount Amount]]&gt;0, "Promotional sale", "Non-Promotional Sales")</f>
        <v>Promotional sale</v>
      </c>
    </row>
    <row r="5377" spans="1:29" x14ac:dyDescent="0.25">
      <c r="A5377">
        <v>5376</v>
      </c>
      <c r="B5377" s="1" t="s">
        <v>172</v>
      </c>
      <c r="C5377" s="2">
        <v>1.4467592592593004E-3</v>
      </c>
      <c r="D5377">
        <v>141</v>
      </c>
      <c r="E5377">
        <v>30</v>
      </c>
      <c r="F5377" s="1" t="s">
        <v>61</v>
      </c>
      <c r="G5377" s="1" t="s">
        <v>68</v>
      </c>
      <c r="H5377">
        <v>46.318800000000003</v>
      </c>
      <c r="I5377">
        <v>-63.146099999999997</v>
      </c>
      <c r="J5377">
        <v>86</v>
      </c>
      <c r="K5377" t="b">
        <v>1</v>
      </c>
      <c r="L5377">
        <v>394</v>
      </c>
      <c r="M5377" s="1" t="s">
        <v>56</v>
      </c>
      <c r="N5377" s="1" t="s">
        <v>57</v>
      </c>
      <c r="O5377">
        <v>4</v>
      </c>
      <c r="P5377" t="b">
        <v>1</v>
      </c>
      <c r="Q5377" t="b">
        <v>0</v>
      </c>
      <c r="R5377" s="1" t="s">
        <v>32</v>
      </c>
      <c r="S5377" s="1" t="s">
        <v>58</v>
      </c>
      <c r="T5377">
        <v>1</v>
      </c>
      <c r="U5377" s="1" t="s">
        <v>42</v>
      </c>
      <c r="V5377" s="1" t="s">
        <v>35</v>
      </c>
      <c r="W5377" s="1" t="str">
        <f>IF(OR(MasterData[[#This Row],[Event]]="Christmas Market", MasterData[[#This Row],[Event]]="Christmas"), "Christmas Sale", "Non-Christmas Sale")</f>
        <v>Non-Christmas Sale</v>
      </c>
      <c r="X5377" t="b">
        <v>0</v>
      </c>
      <c r="Y5377">
        <v>1</v>
      </c>
      <c r="Z5377">
        <v>57.66</v>
      </c>
      <c r="AA5377">
        <v>230.64</v>
      </c>
      <c r="AB5377">
        <v>0</v>
      </c>
      <c r="AC5377" t="str">
        <f>IF(MasterData[[#This Row],[Discount Amount]]&gt;0, "Promotional sale", "Non-Promotional Sales")</f>
        <v>Non-Promotional Sales</v>
      </c>
    </row>
    <row r="5378" spans="1:29" x14ac:dyDescent="0.25">
      <c r="A5378">
        <v>5377</v>
      </c>
      <c r="B5378" s="1" t="s">
        <v>143</v>
      </c>
      <c r="C5378" s="2">
        <v>7.3842592592592293E-3</v>
      </c>
      <c r="D5378">
        <v>475</v>
      </c>
      <c r="E5378">
        <v>30</v>
      </c>
      <c r="F5378" s="1" t="s">
        <v>61</v>
      </c>
      <c r="G5378" s="1" t="s">
        <v>79</v>
      </c>
      <c r="H5378">
        <v>63.588799999999999</v>
      </c>
      <c r="I5378">
        <v>-115.5069</v>
      </c>
      <c r="J5378">
        <v>18</v>
      </c>
      <c r="K5378" t="b">
        <v>0</v>
      </c>
      <c r="L5378">
        <v>49</v>
      </c>
      <c r="M5378" s="1" t="s">
        <v>39</v>
      </c>
      <c r="N5378" s="1" t="s">
        <v>40</v>
      </c>
      <c r="O5378">
        <v>5</v>
      </c>
      <c r="P5378" t="b">
        <v>0</v>
      </c>
      <c r="Q5378" t="b">
        <v>0</v>
      </c>
      <c r="R5378" s="1" t="s">
        <v>32</v>
      </c>
      <c r="S5378" s="1" t="s">
        <v>49</v>
      </c>
      <c r="T5378">
        <v>4</v>
      </c>
      <c r="U5378" s="1" t="s">
        <v>42</v>
      </c>
      <c r="V5378" s="1" t="s">
        <v>59</v>
      </c>
      <c r="W5378" s="1" t="str">
        <f>IF(OR(MasterData[[#This Row],[Event]]="Christmas Market", MasterData[[#This Row],[Event]]="Christmas"), "Christmas Sale", "Non-Christmas Sale")</f>
        <v>Non-Christmas Sale</v>
      </c>
      <c r="X5378" t="b">
        <v>0</v>
      </c>
      <c r="Y5378">
        <v>4</v>
      </c>
      <c r="Z5378">
        <v>46.4</v>
      </c>
      <c r="AA5378">
        <v>231.98</v>
      </c>
      <c r="AB5378">
        <v>23.2</v>
      </c>
      <c r="AC5378" t="str">
        <f>IF(MasterData[[#This Row],[Discount Amount]]&gt;0, "Promotional sale", "Non-Promotional Sales")</f>
        <v>Promotional sale</v>
      </c>
    </row>
    <row r="5379" spans="1:29" x14ac:dyDescent="0.25">
      <c r="A5379">
        <v>5378</v>
      </c>
      <c r="B5379" s="1" t="s">
        <v>407</v>
      </c>
      <c r="C5379" s="2">
        <v>0.64700231481481474</v>
      </c>
      <c r="D5379">
        <v>164</v>
      </c>
      <c r="E5379">
        <v>35</v>
      </c>
      <c r="F5379" s="1" t="s">
        <v>37</v>
      </c>
      <c r="G5379" s="1" t="s">
        <v>48</v>
      </c>
      <c r="H5379">
        <v>53.933300000000003</v>
      </c>
      <c r="I5379">
        <v>-116.5765</v>
      </c>
      <c r="J5379">
        <v>94</v>
      </c>
      <c r="K5379" t="b">
        <v>1</v>
      </c>
      <c r="L5379">
        <v>795</v>
      </c>
      <c r="M5379" s="1" t="s">
        <v>56</v>
      </c>
      <c r="N5379" s="1" t="s">
        <v>57</v>
      </c>
      <c r="O5379">
        <v>3</v>
      </c>
      <c r="P5379" t="b">
        <v>1</v>
      </c>
      <c r="Q5379" t="b">
        <v>0</v>
      </c>
      <c r="R5379" s="1" t="s">
        <v>32</v>
      </c>
      <c r="S5379" s="1" t="s">
        <v>53</v>
      </c>
      <c r="T5379">
        <v>3</v>
      </c>
      <c r="U5379" s="1" t="s">
        <v>34</v>
      </c>
      <c r="V5379" s="1" t="s">
        <v>59</v>
      </c>
      <c r="W5379" s="1" t="str">
        <f>IF(OR(MasterData[[#This Row],[Event]]="Christmas Market", MasterData[[#This Row],[Event]]="Christmas"), "Christmas Sale", "Non-Christmas Sale")</f>
        <v>Non-Christmas Sale</v>
      </c>
      <c r="X5379" t="b">
        <v>0</v>
      </c>
      <c r="Y5379">
        <v>1</v>
      </c>
      <c r="Z5379">
        <v>54.62</v>
      </c>
      <c r="AA5379">
        <v>163.87</v>
      </c>
      <c r="AB5379">
        <v>16.39</v>
      </c>
      <c r="AC5379" t="str">
        <f>IF(MasterData[[#This Row],[Discount Amount]]&gt;0, "Promotional sale", "Non-Promotional Sales")</f>
        <v>Promotional sale</v>
      </c>
    </row>
    <row r="5380" spans="1:29" x14ac:dyDescent="0.25">
      <c r="A5380">
        <v>5379</v>
      </c>
      <c r="B5380" s="1" t="s">
        <v>340</v>
      </c>
      <c r="C5380" s="2">
        <v>0.98488425925925926</v>
      </c>
      <c r="D5380">
        <v>43</v>
      </c>
      <c r="E5380">
        <v>33</v>
      </c>
      <c r="F5380" s="1" t="s">
        <v>37</v>
      </c>
      <c r="G5380" s="1" t="s">
        <v>55</v>
      </c>
      <c r="H5380">
        <v>52.939900000000002</v>
      </c>
      <c r="I5380">
        <v>-106.4509</v>
      </c>
      <c r="J5380">
        <v>66</v>
      </c>
      <c r="K5380" t="b">
        <v>1</v>
      </c>
      <c r="L5380">
        <v>540</v>
      </c>
      <c r="M5380" s="1" t="s">
        <v>56</v>
      </c>
      <c r="N5380" s="1" t="s">
        <v>57</v>
      </c>
      <c r="O5380">
        <v>1</v>
      </c>
      <c r="P5380" t="b">
        <v>0</v>
      </c>
      <c r="Q5380" t="b">
        <v>1</v>
      </c>
      <c r="R5380" s="1" t="s">
        <v>41</v>
      </c>
      <c r="S5380" s="1" t="s">
        <v>53</v>
      </c>
      <c r="T5380">
        <v>5</v>
      </c>
      <c r="U5380" s="1" t="s">
        <v>45</v>
      </c>
      <c r="V5380" s="1" t="s">
        <v>59</v>
      </c>
      <c r="W5380" s="1" t="str">
        <f>IF(OR(MasterData[[#This Row],[Event]]="Christmas Market", MasterData[[#This Row],[Event]]="Christmas"), "Christmas Sale", "Non-Christmas Sale")</f>
        <v>Non-Christmas Sale</v>
      </c>
      <c r="X5380" t="b">
        <v>1</v>
      </c>
      <c r="Y5380">
        <v>5</v>
      </c>
      <c r="Z5380">
        <v>82.04</v>
      </c>
      <c r="AA5380">
        <v>82.04</v>
      </c>
      <c r="AB5380">
        <v>8.1999999999999993</v>
      </c>
      <c r="AC5380" t="str">
        <f>IF(MasterData[[#This Row],[Discount Amount]]&gt;0, "Promotional sale", "Non-Promotional Sales")</f>
        <v>Promotional sale</v>
      </c>
    </row>
    <row r="5381" spans="1:29" x14ac:dyDescent="0.25">
      <c r="A5381">
        <v>5380</v>
      </c>
      <c r="B5381" s="1" t="s">
        <v>125</v>
      </c>
      <c r="C5381" s="2">
        <v>0.60113425925925923</v>
      </c>
      <c r="D5381">
        <v>312</v>
      </c>
      <c r="E5381">
        <v>57</v>
      </c>
      <c r="F5381" s="1" t="s">
        <v>61</v>
      </c>
      <c r="G5381" s="1" t="s">
        <v>48</v>
      </c>
      <c r="H5381">
        <v>53.933300000000003</v>
      </c>
      <c r="I5381">
        <v>-116.5765</v>
      </c>
      <c r="J5381">
        <v>46</v>
      </c>
      <c r="K5381" t="b">
        <v>0</v>
      </c>
      <c r="L5381">
        <v>616</v>
      </c>
      <c r="M5381" s="1" t="s">
        <v>39</v>
      </c>
      <c r="N5381" s="1" t="s">
        <v>40</v>
      </c>
      <c r="O5381">
        <v>1</v>
      </c>
      <c r="P5381" t="b">
        <v>1</v>
      </c>
      <c r="Q5381" t="b">
        <v>1</v>
      </c>
      <c r="R5381" s="1" t="s">
        <v>41</v>
      </c>
      <c r="S5381" s="1" t="s">
        <v>58</v>
      </c>
      <c r="T5381">
        <v>2</v>
      </c>
      <c r="U5381" s="1" t="s">
        <v>42</v>
      </c>
      <c r="V5381" s="1" t="s">
        <v>59</v>
      </c>
      <c r="W5381" s="1" t="str">
        <f>IF(OR(MasterData[[#This Row],[Event]]="Christmas Market", MasterData[[#This Row],[Event]]="Christmas"), "Christmas Sale", "Non-Christmas Sale")</f>
        <v>Non-Christmas Sale</v>
      </c>
      <c r="X5381" t="b">
        <v>1</v>
      </c>
      <c r="Y5381">
        <v>4</v>
      </c>
      <c r="Z5381">
        <v>89.74</v>
      </c>
      <c r="AA5381">
        <v>89.74</v>
      </c>
      <c r="AB5381">
        <v>8.9700000000000006</v>
      </c>
      <c r="AC5381" t="str">
        <f>IF(MasterData[[#This Row],[Discount Amount]]&gt;0, "Promotional sale", "Non-Promotional Sales")</f>
        <v>Promotional sale</v>
      </c>
    </row>
    <row r="5382" spans="1:29" x14ac:dyDescent="0.25">
      <c r="A5382">
        <v>5381</v>
      </c>
      <c r="B5382" s="1" t="s">
        <v>295</v>
      </c>
      <c r="C5382" s="2">
        <v>3.1817129629629681E-2</v>
      </c>
      <c r="D5382">
        <v>131</v>
      </c>
      <c r="E5382">
        <v>51</v>
      </c>
      <c r="F5382" s="1" t="s">
        <v>61</v>
      </c>
      <c r="G5382" s="1" t="s">
        <v>44</v>
      </c>
      <c r="H5382">
        <v>46.813099999999999</v>
      </c>
      <c r="I5382">
        <v>-71.207499999999996</v>
      </c>
      <c r="J5382">
        <v>16</v>
      </c>
      <c r="K5382" t="b">
        <v>0</v>
      </c>
      <c r="L5382">
        <v>155</v>
      </c>
      <c r="M5382" s="1" t="s">
        <v>39</v>
      </c>
      <c r="N5382" s="1" t="s">
        <v>40</v>
      </c>
      <c r="O5382">
        <v>5</v>
      </c>
      <c r="P5382" t="b">
        <v>1</v>
      </c>
      <c r="Q5382" t="b">
        <v>0</v>
      </c>
      <c r="R5382" s="1" t="s">
        <v>41</v>
      </c>
      <c r="S5382" s="1" t="s">
        <v>49</v>
      </c>
      <c r="T5382">
        <v>5</v>
      </c>
      <c r="U5382" s="1" t="s">
        <v>34</v>
      </c>
      <c r="V5382" s="1" t="s">
        <v>59</v>
      </c>
      <c r="W5382" s="1" t="str">
        <f>IF(OR(MasterData[[#This Row],[Event]]="Christmas Market", MasterData[[#This Row],[Event]]="Christmas"), "Christmas Sale", "Non-Christmas Sale")</f>
        <v>Non-Christmas Sale</v>
      </c>
      <c r="X5382" t="b">
        <v>0</v>
      </c>
      <c r="Y5382">
        <v>4</v>
      </c>
      <c r="Z5382">
        <v>13.43</v>
      </c>
      <c r="AA5382">
        <v>67.150000000000006</v>
      </c>
      <c r="AB5382">
        <v>6.72</v>
      </c>
      <c r="AC5382" t="str">
        <f>IF(MasterData[[#This Row],[Discount Amount]]&gt;0, "Promotional sale", "Non-Promotional Sales")</f>
        <v>Promotional sale</v>
      </c>
    </row>
    <row r="5383" spans="1:29" x14ac:dyDescent="0.25">
      <c r="A5383">
        <v>5382</v>
      </c>
      <c r="B5383" s="1" t="s">
        <v>153</v>
      </c>
      <c r="C5383" s="2">
        <v>0.71002314814814804</v>
      </c>
      <c r="D5383">
        <v>302</v>
      </c>
      <c r="E5383">
        <v>53</v>
      </c>
      <c r="F5383" s="1" t="s">
        <v>37</v>
      </c>
      <c r="G5383" s="1" t="s">
        <v>77</v>
      </c>
      <c r="H5383">
        <v>64.282300000000006</v>
      </c>
      <c r="I5383">
        <v>-135</v>
      </c>
      <c r="J5383">
        <v>59</v>
      </c>
      <c r="K5383" t="b">
        <v>0</v>
      </c>
      <c r="L5383">
        <v>129</v>
      </c>
      <c r="M5383" s="1" t="s">
        <v>74</v>
      </c>
      <c r="N5383" s="1" t="s">
        <v>75</v>
      </c>
      <c r="O5383">
        <v>2</v>
      </c>
      <c r="P5383" t="b">
        <v>0</v>
      </c>
      <c r="Q5383" t="b">
        <v>1</v>
      </c>
      <c r="R5383" s="1" t="s">
        <v>41</v>
      </c>
      <c r="S5383" s="1" t="s">
        <v>53</v>
      </c>
      <c r="T5383">
        <v>2</v>
      </c>
      <c r="U5383" s="1" t="s">
        <v>34</v>
      </c>
      <c r="V5383" s="1" t="s">
        <v>59</v>
      </c>
      <c r="W5383" s="1" t="str">
        <f>IF(OR(MasterData[[#This Row],[Event]]="Christmas Market", MasterData[[#This Row],[Event]]="Christmas"), "Christmas Sale", "Non-Christmas Sale")</f>
        <v>Non-Christmas Sale</v>
      </c>
      <c r="X5383" t="b">
        <v>1</v>
      </c>
      <c r="Y5383">
        <v>1</v>
      </c>
      <c r="Z5383">
        <v>52.34</v>
      </c>
      <c r="AA5383">
        <v>104.68</v>
      </c>
      <c r="AB5383">
        <v>10.47</v>
      </c>
      <c r="AC5383" t="str">
        <f>IF(MasterData[[#This Row],[Discount Amount]]&gt;0, "Promotional sale", "Non-Promotional Sales")</f>
        <v>Promotional sale</v>
      </c>
    </row>
    <row r="5384" spans="1:29" x14ac:dyDescent="0.25">
      <c r="A5384">
        <v>5383</v>
      </c>
      <c r="B5384" s="1" t="s">
        <v>332</v>
      </c>
      <c r="C5384" s="2">
        <v>0.18341435185185184</v>
      </c>
      <c r="D5384">
        <v>301</v>
      </c>
      <c r="E5384">
        <v>34</v>
      </c>
      <c r="F5384" s="1" t="s">
        <v>37</v>
      </c>
      <c r="G5384" s="1" t="s">
        <v>55</v>
      </c>
      <c r="H5384">
        <v>52.939900000000002</v>
      </c>
      <c r="I5384">
        <v>-106.4509</v>
      </c>
      <c r="J5384">
        <v>12</v>
      </c>
      <c r="K5384" t="b">
        <v>0</v>
      </c>
      <c r="L5384">
        <v>301</v>
      </c>
      <c r="M5384" s="1" t="s">
        <v>39</v>
      </c>
      <c r="N5384" s="1" t="s">
        <v>40</v>
      </c>
      <c r="O5384">
        <v>1</v>
      </c>
      <c r="P5384" t="b">
        <v>0</v>
      </c>
      <c r="Q5384" t="b">
        <v>0</v>
      </c>
      <c r="R5384" s="1" t="s">
        <v>32</v>
      </c>
      <c r="S5384" s="1" t="s">
        <v>53</v>
      </c>
      <c r="T5384">
        <v>1</v>
      </c>
      <c r="U5384" s="1" t="s">
        <v>42</v>
      </c>
      <c r="V5384" s="1" t="s">
        <v>59</v>
      </c>
      <c r="W5384" s="1" t="str">
        <f>IF(OR(MasterData[[#This Row],[Event]]="Christmas Market", MasterData[[#This Row],[Event]]="Christmas"), "Christmas Sale", "Non-Christmas Sale")</f>
        <v>Non-Christmas Sale</v>
      </c>
      <c r="X5384" t="b">
        <v>0</v>
      </c>
      <c r="Y5384">
        <v>3</v>
      </c>
      <c r="Z5384">
        <v>90.96</v>
      </c>
      <c r="AA5384">
        <v>90.96</v>
      </c>
      <c r="AB5384">
        <v>9.1</v>
      </c>
      <c r="AC5384" t="str">
        <f>IF(MasterData[[#This Row],[Discount Amount]]&gt;0, "Promotional sale", "Non-Promotional Sales")</f>
        <v>Promotional sale</v>
      </c>
    </row>
    <row r="5385" spans="1:29" x14ac:dyDescent="0.25">
      <c r="A5385">
        <v>5384</v>
      </c>
      <c r="B5385" s="1" t="s">
        <v>208</v>
      </c>
      <c r="C5385" s="2">
        <v>0.77684027777777787</v>
      </c>
      <c r="D5385">
        <v>367</v>
      </c>
      <c r="E5385">
        <v>29</v>
      </c>
      <c r="F5385" s="1" t="s">
        <v>28</v>
      </c>
      <c r="G5385" s="1" t="s">
        <v>66</v>
      </c>
      <c r="H5385">
        <v>45.077800000000003</v>
      </c>
      <c r="I5385">
        <v>-63.546700000000001</v>
      </c>
      <c r="J5385">
        <v>37</v>
      </c>
      <c r="K5385" t="b">
        <v>1</v>
      </c>
      <c r="L5385">
        <v>110</v>
      </c>
      <c r="M5385" s="1" t="s">
        <v>39</v>
      </c>
      <c r="N5385" s="1" t="s">
        <v>40</v>
      </c>
      <c r="O5385">
        <v>1</v>
      </c>
      <c r="P5385" t="b">
        <v>0</v>
      </c>
      <c r="Q5385" t="b">
        <v>0</v>
      </c>
      <c r="R5385" s="1" t="s">
        <v>41</v>
      </c>
      <c r="S5385" s="1" t="s">
        <v>58</v>
      </c>
      <c r="T5385">
        <v>2</v>
      </c>
      <c r="U5385" s="1" t="s">
        <v>42</v>
      </c>
      <c r="V5385" s="1" t="s">
        <v>35</v>
      </c>
      <c r="W5385" s="1" t="str">
        <f>IF(OR(MasterData[[#This Row],[Event]]="Christmas Market", MasterData[[#This Row],[Event]]="Christmas"), "Christmas Sale", "Non-Christmas Sale")</f>
        <v>Non-Christmas Sale</v>
      </c>
      <c r="X5385" t="b">
        <v>0</v>
      </c>
      <c r="Y5385">
        <v>2</v>
      </c>
      <c r="Z5385">
        <v>79.48</v>
      </c>
      <c r="AA5385">
        <v>79.48</v>
      </c>
      <c r="AB5385">
        <v>0</v>
      </c>
      <c r="AC5385" t="str">
        <f>IF(MasterData[[#This Row],[Discount Amount]]&gt;0, "Promotional sale", "Non-Promotional Sales")</f>
        <v>Non-Promotional Sales</v>
      </c>
    </row>
    <row r="5386" spans="1:29" x14ac:dyDescent="0.25">
      <c r="A5386">
        <v>5385</v>
      </c>
      <c r="B5386" s="1" t="s">
        <v>371</v>
      </c>
      <c r="C5386" s="2">
        <v>0.6649652777777777</v>
      </c>
      <c r="D5386">
        <v>176</v>
      </c>
      <c r="E5386">
        <v>47</v>
      </c>
      <c r="F5386" s="1" t="s">
        <v>28</v>
      </c>
      <c r="G5386" s="1" t="s">
        <v>48</v>
      </c>
      <c r="H5386">
        <v>53.933300000000003</v>
      </c>
      <c r="I5386">
        <v>-116.5765</v>
      </c>
      <c r="J5386">
        <v>84</v>
      </c>
      <c r="K5386" t="b">
        <v>0</v>
      </c>
      <c r="L5386">
        <v>972</v>
      </c>
      <c r="M5386" s="1" t="s">
        <v>39</v>
      </c>
      <c r="N5386" s="1" t="s">
        <v>40</v>
      </c>
      <c r="O5386">
        <v>1</v>
      </c>
      <c r="P5386" t="b">
        <v>1</v>
      </c>
      <c r="Q5386" t="b">
        <v>0</v>
      </c>
      <c r="R5386" s="1" t="s">
        <v>52</v>
      </c>
      <c r="S5386" s="1" t="s">
        <v>49</v>
      </c>
      <c r="T5386">
        <v>3</v>
      </c>
      <c r="U5386" s="1" t="s">
        <v>45</v>
      </c>
      <c r="V5386" s="1" t="s">
        <v>46</v>
      </c>
      <c r="W5386" s="1" t="str">
        <f>IF(OR(MasterData[[#This Row],[Event]]="Christmas Market", MasterData[[#This Row],[Event]]="Christmas"), "Christmas Sale", "Non-Christmas Sale")</f>
        <v>Christmas Sale</v>
      </c>
      <c r="X5386" t="b">
        <v>0</v>
      </c>
      <c r="Y5386">
        <v>1</v>
      </c>
      <c r="Z5386">
        <v>97.92</v>
      </c>
      <c r="AA5386">
        <v>97.92</v>
      </c>
      <c r="AB5386">
        <v>0</v>
      </c>
      <c r="AC5386" t="str">
        <f>IF(MasterData[[#This Row],[Discount Amount]]&gt;0, "Promotional sale", "Non-Promotional Sales")</f>
        <v>Non-Promotional Sales</v>
      </c>
    </row>
    <row r="5387" spans="1:29" x14ac:dyDescent="0.25">
      <c r="A5387">
        <v>5386</v>
      </c>
      <c r="B5387" s="1" t="s">
        <v>126</v>
      </c>
      <c r="C5387" s="2">
        <v>0.1796875</v>
      </c>
      <c r="D5387">
        <v>426</v>
      </c>
      <c r="E5387">
        <v>33</v>
      </c>
      <c r="F5387" s="1" t="s">
        <v>61</v>
      </c>
      <c r="G5387" s="1" t="s">
        <v>44</v>
      </c>
      <c r="H5387">
        <v>46.813099999999999</v>
      </c>
      <c r="I5387">
        <v>-71.207499999999996</v>
      </c>
      <c r="J5387">
        <v>16</v>
      </c>
      <c r="K5387" t="b">
        <v>1</v>
      </c>
      <c r="L5387">
        <v>431</v>
      </c>
      <c r="M5387" s="1" t="s">
        <v>39</v>
      </c>
      <c r="N5387" s="1" t="s">
        <v>40</v>
      </c>
      <c r="O5387">
        <v>3</v>
      </c>
      <c r="P5387" t="b">
        <v>1</v>
      </c>
      <c r="Q5387" t="b">
        <v>0</v>
      </c>
      <c r="R5387" s="1" t="s">
        <v>41</v>
      </c>
      <c r="S5387" s="1" t="s">
        <v>33</v>
      </c>
      <c r="T5387">
        <v>2</v>
      </c>
      <c r="U5387" s="1" t="s">
        <v>34</v>
      </c>
      <c r="V5387" s="1" t="s">
        <v>35</v>
      </c>
      <c r="W5387" s="1" t="str">
        <f>IF(OR(MasterData[[#This Row],[Event]]="Christmas Market", MasterData[[#This Row],[Event]]="Christmas"), "Christmas Sale", "Non-Christmas Sale")</f>
        <v>Non-Christmas Sale</v>
      </c>
      <c r="X5387" t="b">
        <v>1</v>
      </c>
      <c r="Y5387">
        <v>3</v>
      </c>
      <c r="Z5387">
        <v>33.61</v>
      </c>
      <c r="AA5387">
        <v>100.83</v>
      </c>
      <c r="AB5387">
        <v>0</v>
      </c>
      <c r="AC5387" t="str">
        <f>IF(MasterData[[#This Row],[Discount Amount]]&gt;0, "Promotional sale", "Non-Promotional Sales")</f>
        <v>Non-Promotional Sales</v>
      </c>
    </row>
    <row r="5388" spans="1:29" x14ac:dyDescent="0.25">
      <c r="A5388">
        <v>5387</v>
      </c>
      <c r="B5388" s="1" t="s">
        <v>201</v>
      </c>
      <c r="C5388" s="2">
        <v>0.50553240740740746</v>
      </c>
      <c r="D5388">
        <v>373</v>
      </c>
      <c r="E5388">
        <v>35</v>
      </c>
      <c r="F5388" s="1" t="s">
        <v>61</v>
      </c>
      <c r="G5388" s="1" t="s">
        <v>79</v>
      </c>
      <c r="H5388">
        <v>63.588799999999999</v>
      </c>
      <c r="I5388">
        <v>-115.5069</v>
      </c>
      <c r="J5388">
        <v>3</v>
      </c>
      <c r="K5388" t="b">
        <v>0</v>
      </c>
      <c r="L5388">
        <v>149</v>
      </c>
      <c r="M5388" s="1" t="s">
        <v>63</v>
      </c>
      <c r="N5388" s="1" t="s">
        <v>64</v>
      </c>
      <c r="O5388">
        <v>2</v>
      </c>
      <c r="P5388" t="b">
        <v>1</v>
      </c>
      <c r="Q5388" t="b">
        <v>0</v>
      </c>
      <c r="R5388" s="1" t="s">
        <v>32</v>
      </c>
      <c r="S5388" s="1" t="s">
        <v>58</v>
      </c>
      <c r="T5388">
        <v>3</v>
      </c>
      <c r="U5388" s="1" t="s">
        <v>45</v>
      </c>
      <c r="V5388" s="1" t="s">
        <v>46</v>
      </c>
      <c r="W5388" s="1" t="str">
        <f>IF(OR(MasterData[[#This Row],[Event]]="Christmas Market", MasterData[[#This Row],[Event]]="Christmas"), "Christmas Sale", "Non-Christmas Sale")</f>
        <v>Christmas Sale</v>
      </c>
      <c r="X5388" t="b">
        <v>0</v>
      </c>
      <c r="Y5388">
        <v>2</v>
      </c>
      <c r="Z5388">
        <v>84.5</v>
      </c>
      <c r="AA5388">
        <v>169</v>
      </c>
      <c r="AB5388">
        <v>0</v>
      </c>
      <c r="AC5388" t="str">
        <f>IF(MasterData[[#This Row],[Discount Amount]]&gt;0, "Promotional sale", "Non-Promotional Sales")</f>
        <v>Non-Promotional Sales</v>
      </c>
    </row>
    <row r="5389" spans="1:29" x14ac:dyDescent="0.25">
      <c r="A5389">
        <v>5388</v>
      </c>
      <c r="B5389" s="1" t="s">
        <v>195</v>
      </c>
      <c r="C5389" s="2">
        <v>0.14400462962962957</v>
      </c>
      <c r="D5389">
        <v>471</v>
      </c>
      <c r="E5389">
        <v>48</v>
      </c>
      <c r="F5389" s="1" t="s">
        <v>61</v>
      </c>
      <c r="G5389" s="1" t="s">
        <v>62</v>
      </c>
      <c r="H5389">
        <v>46.565300000000001</v>
      </c>
      <c r="I5389">
        <v>-66.4619</v>
      </c>
      <c r="J5389">
        <v>4</v>
      </c>
      <c r="K5389" t="b">
        <v>1</v>
      </c>
      <c r="L5389">
        <v>616</v>
      </c>
      <c r="M5389" s="1" t="s">
        <v>39</v>
      </c>
      <c r="N5389" s="1" t="s">
        <v>40</v>
      </c>
      <c r="O5389">
        <v>5</v>
      </c>
      <c r="P5389" t="b">
        <v>0</v>
      </c>
      <c r="Q5389" t="b">
        <v>0</v>
      </c>
      <c r="R5389" s="1" t="s">
        <v>32</v>
      </c>
      <c r="S5389" s="1" t="s">
        <v>49</v>
      </c>
      <c r="T5389">
        <v>4</v>
      </c>
      <c r="U5389" s="1" t="s">
        <v>42</v>
      </c>
      <c r="V5389" s="1" t="s">
        <v>59</v>
      </c>
      <c r="W5389" s="1" t="str">
        <f>IF(OR(MasterData[[#This Row],[Event]]="Christmas Market", MasterData[[#This Row],[Event]]="Christmas"), "Christmas Sale", "Non-Christmas Sale")</f>
        <v>Non-Christmas Sale</v>
      </c>
      <c r="X5389" t="b">
        <v>1</v>
      </c>
      <c r="Y5389">
        <v>4</v>
      </c>
      <c r="Z5389">
        <v>82.02</v>
      </c>
      <c r="AA5389">
        <v>410.09</v>
      </c>
      <c r="AB5389">
        <v>41.01</v>
      </c>
      <c r="AC5389" t="str">
        <f>IF(MasterData[[#This Row],[Discount Amount]]&gt;0, "Promotional sale", "Non-Promotional Sales")</f>
        <v>Promotional sale</v>
      </c>
    </row>
    <row r="5390" spans="1:29" x14ac:dyDescent="0.25">
      <c r="A5390">
        <v>5389</v>
      </c>
      <c r="B5390" s="1" t="s">
        <v>341</v>
      </c>
      <c r="C5390" s="2">
        <v>0.69366898148148137</v>
      </c>
      <c r="D5390">
        <v>255</v>
      </c>
      <c r="E5390">
        <v>70</v>
      </c>
      <c r="F5390" s="1" t="s">
        <v>37</v>
      </c>
      <c r="G5390" s="1" t="s">
        <v>70</v>
      </c>
      <c r="H5390">
        <v>54.273099999999999</v>
      </c>
      <c r="I5390">
        <v>-61.738799999999998</v>
      </c>
      <c r="J5390">
        <v>54</v>
      </c>
      <c r="K5390" t="b">
        <v>1</v>
      </c>
      <c r="L5390">
        <v>555</v>
      </c>
      <c r="M5390" s="1" t="s">
        <v>63</v>
      </c>
      <c r="N5390" s="1" t="s">
        <v>64</v>
      </c>
      <c r="O5390">
        <v>5</v>
      </c>
      <c r="P5390" t="b">
        <v>0</v>
      </c>
      <c r="Q5390" t="b">
        <v>0</v>
      </c>
      <c r="R5390" s="1" t="s">
        <v>32</v>
      </c>
      <c r="S5390" s="1" t="s">
        <v>53</v>
      </c>
      <c r="T5390">
        <v>3</v>
      </c>
      <c r="U5390" s="1" t="s">
        <v>45</v>
      </c>
      <c r="V5390" s="1" t="s">
        <v>46</v>
      </c>
      <c r="W5390" s="1" t="str">
        <f>IF(OR(MasterData[[#This Row],[Event]]="Christmas Market", MasterData[[#This Row],[Event]]="Christmas"), "Christmas Sale", "Non-Christmas Sale")</f>
        <v>Christmas Sale</v>
      </c>
      <c r="X5390" t="b">
        <v>1</v>
      </c>
      <c r="Y5390">
        <v>5</v>
      </c>
      <c r="Z5390">
        <v>97.67</v>
      </c>
      <c r="AA5390">
        <v>488.35</v>
      </c>
      <c r="AB5390">
        <v>0</v>
      </c>
      <c r="AC5390" t="str">
        <f>IF(MasterData[[#This Row],[Discount Amount]]&gt;0, "Promotional sale", "Non-Promotional Sales")</f>
        <v>Non-Promotional Sales</v>
      </c>
    </row>
    <row r="5391" spans="1:29" x14ac:dyDescent="0.25">
      <c r="A5391">
        <v>5390</v>
      </c>
      <c r="B5391" s="1" t="s">
        <v>142</v>
      </c>
      <c r="C5391" s="2">
        <v>0.28910879629629638</v>
      </c>
      <c r="D5391">
        <v>481</v>
      </c>
      <c r="E5391">
        <v>34</v>
      </c>
      <c r="F5391" s="1" t="s">
        <v>61</v>
      </c>
      <c r="G5391" s="1" t="s">
        <v>77</v>
      </c>
      <c r="H5391">
        <v>64.282300000000006</v>
      </c>
      <c r="I5391">
        <v>-135</v>
      </c>
      <c r="J5391">
        <v>100</v>
      </c>
      <c r="K5391" t="b">
        <v>1</v>
      </c>
      <c r="L5391">
        <v>294</v>
      </c>
      <c r="M5391" s="1" t="s">
        <v>56</v>
      </c>
      <c r="N5391" s="1" t="s">
        <v>57</v>
      </c>
      <c r="O5391">
        <v>3</v>
      </c>
      <c r="P5391" t="b">
        <v>0</v>
      </c>
      <c r="Q5391" t="b">
        <v>1</v>
      </c>
      <c r="R5391" s="1" t="s">
        <v>41</v>
      </c>
      <c r="S5391" s="1" t="s">
        <v>49</v>
      </c>
      <c r="T5391">
        <v>1</v>
      </c>
      <c r="U5391" s="1" t="s">
        <v>34</v>
      </c>
      <c r="V5391" s="1" t="s">
        <v>59</v>
      </c>
      <c r="W5391" s="1" t="str">
        <f>IF(OR(MasterData[[#This Row],[Event]]="Christmas Market", MasterData[[#This Row],[Event]]="Christmas"), "Christmas Sale", "Non-Christmas Sale")</f>
        <v>Non-Christmas Sale</v>
      </c>
      <c r="X5391" t="b">
        <v>1</v>
      </c>
      <c r="Y5391">
        <v>1</v>
      </c>
      <c r="Z5391">
        <v>79.209999999999994</v>
      </c>
      <c r="AA5391">
        <v>237.62</v>
      </c>
      <c r="AB5391">
        <v>23.76</v>
      </c>
      <c r="AC5391" t="str">
        <f>IF(MasterData[[#This Row],[Discount Amount]]&gt;0, "Promotional sale", "Non-Promotional Sales")</f>
        <v>Promotional sale</v>
      </c>
    </row>
    <row r="5392" spans="1:29" x14ac:dyDescent="0.25">
      <c r="A5392">
        <v>5391</v>
      </c>
      <c r="B5392" s="1" t="s">
        <v>204</v>
      </c>
      <c r="C5392" s="2">
        <v>0.22082175925925918</v>
      </c>
      <c r="D5392">
        <v>189</v>
      </c>
      <c r="E5392">
        <v>61</v>
      </c>
      <c r="F5392" s="1" t="s">
        <v>61</v>
      </c>
      <c r="G5392" s="1" t="s">
        <v>44</v>
      </c>
      <c r="H5392">
        <v>46.813099999999999</v>
      </c>
      <c r="I5392">
        <v>-71.207499999999996</v>
      </c>
      <c r="J5392">
        <v>15</v>
      </c>
      <c r="K5392" t="b">
        <v>0</v>
      </c>
      <c r="L5392">
        <v>366</v>
      </c>
      <c r="M5392" s="1" t="s">
        <v>56</v>
      </c>
      <c r="N5392" s="1" t="s">
        <v>57</v>
      </c>
      <c r="O5392">
        <v>5</v>
      </c>
      <c r="P5392" t="b">
        <v>0</v>
      </c>
      <c r="Q5392" t="b">
        <v>0</v>
      </c>
      <c r="R5392" s="1" t="s">
        <v>52</v>
      </c>
      <c r="S5392" s="1" t="s">
        <v>53</v>
      </c>
      <c r="T5392">
        <v>3</v>
      </c>
      <c r="U5392" s="1" t="s">
        <v>42</v>
      </c>
      <c r="V5392" s="1" t="s">
        <v>59</v>
      </c>
      <c r="W5392" s="1" t="str">
        <f>IF(OR(MasterData[[#This Row],[Event]]="Christmas Market", MasterData[[#This Row],[Event]]="Christmas"), "Christmas Sale", "Non-Christmas Sale")</f>
        <v>Non-Christmas Sale</v>
      </c>
      <c r="X5392" t="b">
        <v>0</v>
      </c>
      <c r="Y5392">
        <v>2</v>
      </c>
      <c r="Z5392">
        <v>54.94</v>
      </c>
      <c r="AA5392">
        <v>274.70999999999998</v>
      </c>
      <c r="AB5392">
        <v>27.47</v>
      </c>
      <c r="AC5392" t="str">
        <f>IF(MasterData[[#This Row],[Discount Amount]]&gt;0, "Promotional sale", "Non-Promotional Sales")</f>
        <v>Promotional sale</v>
      </c>
    </row>
    <row r="5393" spans="1:29" x14ac:dyDescent="0.25">
      <c r="A5393">
        <v>5392</v>
      </c>
      <c r="B5393" s="1" t="s">
        <v>149</v>
      </c>
      <c r="C5393" s="2">
        <v>0.94435185185185189</v>
      </c>
      <c r="D5393">
        <v>400</v>
      </c>
      <c r="E5393">
        <v>33</v>
      </c>
      <c r="F5393" s="1" t="s">
        <v>61</v>
      </c>
      <c r="G5393" s="1" t="s">
        <v>38</v>
      </c>
      <c r="H5393">
        <v>53.726700000000001</v>
      </c>
      <c r="I5393">
        <v>-127.6476</v>
      </c>
      <c r="J5393">
        <v>53</v>
      </c>
      <c r="K5393" t="b">
        <v>0</v>
      </c>
      <c r="L5393">
        <v>682</v>
      </c>
      <c r="M5393" s="1" t="s">
        <v>30</v>
      </c>
      <c r="N5393" s="1" t="s">
        <v>31</v>
      </c>
      <c r="O5393">
        <v>1</v>
      </c>
      <c r="P5393" t="b">
        <v>0</v>
      </c>
      <c r="Q5393" t="b">
        <v>0</v>
      </c>
      <c r="R5393" s="1" t="s">
        <v>32</v>
      </c>
      <c r="S5393" s="1" t="s">
        <v>33</v>
      </c>
      <c r="T5393">
        <v>5</v>
      </c>
      <c r="U5393" s="1" t="s">
        <v>34</v>
      </c>
      <c r="V5393" s="1" t="s">
        <v>46</v>
      </c>
      <c r="W5393" s="1" t="str">
        <f>IF(OR(MasterData[[#This Row],[Event]]="Christmas Market", MasterData[[#This Row],[Event]]="Christmas"), "Christmas Sale", "Non-Christmas Sale")</f>
        <v>Christmas Sale</v>
      </c>
      <c r="X5393" t="b">
        <v>0</v>
      </c>
      <c r="Y5393">
        <v>3</v>
      </c>
      <c r="Z5393">
        <v>85.57</v>
      </c>
      <c r="AA5393">
        <v>85.57</v>
      </c>
      <c r="AB5393">
        <v>0</v>
      </c>
      <c r="AC5393" t="str">
        <f>IF(MasterData[[#This Row],[Discount Amount]]&gt;0, "Promotional sale", "Non-Promotional Sales")</f>
        <v>Non-Promotional Sales</v>
      </c>
    </row>
    <row r="5394" spans="1:29" x14ac:dyDescent="0.25">
      <c r="A5394">
        <v>5393</v>
      </c>
      <c r="B5394" s="1" t="s">
        <v>284</v>
      </c>
      <c r="C5394" s="2">
        <v>0.56531250000000011</v>
      </c>
      <c r="D5394">
        <v>236</v>
      </c>
      <c r="E5394">
        <v>32</v>
      </c>
      <c r="F5394" s="1" t="s">
        <v>61</v>
      </c>
      <c r="G5394" s="1" t="s">
        <v>29</v>
      </c>
      <c r="H5394">
        <v>51.253799999999998</v>
      </c>
      <c r="I5394">
        <v>-85.3232</v>
      </c>
      <c r="J5394">
        <v>49</v>
      </c>
      <c r="K5394" t="b">
        <v>0</v>
      </c>
      <c r="L5394">
        <v>663</v>
      </c>
      <c r="M5394" s="1" t="s">
        <v>30</v>
      </c>
      <c r="N5394" s="1" t="s">
        <v>31</v>
      </c>
      <c r="O5394">
        <v>3</v>
      </c>
      <c r="P5394" t="b">
        <v>1</v>
      </c>
      <c r="Q5394" t="b">
        <v>0</v>
      </c>
      <c r="R5394" s="1" t="s">
        <v>41</v>
      </c>
      <c r="S5394" s="1" t="s">
        <v>33</v>
      </c>
      <c r="T5394">
        <v>5</v>
      </c>
      <c r="U5394" s="1" t="s">
        <v>45</v>
      </c>
      <c r="V5394" s="1" t="s">
        <v>35</v>
      </c>
      <c r="W5394" s="1" t="str">
        <f>IF(OR(MasterData[[#This Row],[Event]]="Christmas Market", MasterData[[#This Row],[Event]]="Christmas"), "Christmas Sale", "Non-Christmas Sale")</f>
        <v>Non-Christmas Sale</v>
      </c>
      <c r="X5394" t="b">
        <v>0</v>
      </c>
      <c r="Y5394">
        <v>4</v>
      </c>
      <c r="Z5394">
        <v>51.44</v>
      </c>
      <c r="AA5394">
        <v>154.33000000000001</v>
      </c>
      <c r="AB5394">
        <v>0</v>
      </c>
      <c r="AC5394" t="str">
        <f>IF(MasterData[[#This Row],[Discount Amount]]&gt;0, "Promotional sale", "Non-Promotional Sales")</f>
        <v>Non-Promotional Sales</v>
      </c>
    </row>
    <row r="5395" spans="1:29" x14ac:dyDescent="0.25">
      <c r="A5395">
        <v>5394</v>
      </c>
      <c r="B5395" s="1" t="s">
        <v>408</v>
      </c>
      <c r="C5395" s="2">
        <v>6.3159722222222214E-2</v>
      </c>
      <c r="D5395">
        <v>228</v>
      </c>
      <c r="E5395">
        <v>54</v>
      </c>
      <c r="F5395" s="1" t="s">
        <v>61</v>
      </c>
      <c r="G5395" s="1" t="s">
        <v>51</v>
      </c>
      <c r="H5395">
        <v>53.760899999999999</v>
      </c>
      <c r="I5395">
        <v>-98.813900000000004</v>
      </c>
      <c r="J5395">
        <v>84</v>
      </c>
      <c r="K5395" t="b">
        <v>1</v>
      </c>
      <c r="L5395">
        <v>424</v>
      </c>
      <c r="M5395" s="1" t="s">
        <v>63</v>
      </c>
      <c r="N5395" s="1" t="s">
        <v>64</v>
      </c>
      <c r="O5395">
        <v>3</v>
      </c>
      <c r="P5395" t="b">
        <v>0</v>
      </c>
      <c r="Q5395" t="b">
        <v>1</v>
      </c>
      <c r="R5395" s="1" t="s">
        <v>52</v>
      </c>
      <c r="S5395" s="1" t="s">
        <v>33</v>
      </c>
      <c r="T5395">
        <v>2</v>
      </c>
      <c r="U5395" s="1" t="s">
        <v>42</v>
      </c>
      <c r="V5395" s="1" t="s">
        <v>46</v>
      </c>
      <c r="W5395" s="1" t="str">
        <f>IF(OR(MasterData[[#This Row],[Event]]="Christmas Market", MasterData[[#This Row],[Event]]="Christmas"), "Christmas Sale", "Non-Christmas Sale")</f>
        <v>Christmas Sale</v>
      </c>
      <c r="X5395" t="b">
        <v>0</v>
      </c>
      <c r="Y5395">
        <v>1</v>
      </c>
      <c r="Z5395">
        <v>19.600000000000001</v>
      </c>
      <c r="AA5395">
        <v>58.81</v>
      </c>
      <c r="AB5395">
        <v>0</v>
      </c>
      <c r="AC5395" t="str">
        <f>IF(MasterData[[#This Row],[Discount Amount]]&gt;0, "Promotional sale", "Non-Promotional Sales")</f>
        <v>Non-Promotional Sales</v>
      </c>
    </row>
    <row r="5396" spans="1:29" x14ac:dyDescent="0.25">
      <c r="A5396">
        <v>5395</v>
      </c>
      <c r="B5396" s="1" t="s">
        <v>233</v>
      </c>
      <c r="C5396" s="2">
        <v>0.53233796296296299</v>
      </c>
      <c r="D5396">
        <v>399</v>
      </c>
      <c r="E5396">
        <v>60</v>
      </c>
      <c r="F5396" s="1" t="s">
        <v>61</v>
      </c>
      <c r="G5396" s="1" t="s">
        <v>62</v>
      </c>
      <c r="H5396">
        <v>46.565300000000001</v>
      </c>
      <c r="I5396">
        <v>-66.4619</v>
      </c>
      <c r="J5396">
        <v>82</v>
      </c>
      <c r="K5396" t="b">
        <v>0</v>
      </c>
      <c r="L5396">
        <v>519</v>
      </c>
      <c r="M5396" s="1" t="s">
        <v>56</v>
      </c>
      <c r="N5396" s="1" t="s">
        <v>57</v>
      </c>
      <c r="O5396">
        <v>5</v>
      </c>
      <c r="P5396" t="b">
        <v>0</v>
      </c>
      <c r="Q5396" t="b">
        <v>0</v>
      </c>
      <c r="R5396" s="1" t="s">
        <v>52</v>
      </c>
      <c r="S5396" s="1" t="s">
        <v>33</v>
      </c>
      <c r="T5396">
        <v>2</v>
      </c>
      <c r="U5396" s="1" t="s">
        <v>42</v>
      </c>
      <c r="V5396" s="1" t="s">
        <v>46</v>
      </c>
      <c r="W5396" s="1" t="str">
        <f>IF(OR(MasterData[[#This Row],[Event]]="Christmas Market", MasterData[[#This Row],[Event]]="Christmas"), "Christmas Sale", "Non-Christmas Sale")</f>
        <v>Christmas Sale</v>
      </c>
      <c r="X5396" t="b">
        <v>1</v>
      </c>
      <c r="Y5396">
        <v>2</v>
      </c>
      <c r="Z5396">
        <v>49.79</v>
      </c>
      <c r="AA5396">
        <v>248.96</v>
      </c>
      <c r="AB5396">
        <v>0</v>
      </c>
      <c r="AC5396" t="str">
        <f>IF(MasterData[[#This Row],[Discount Amount]]&gt;0, "Promotional sale", "Non-Promotional Sales")</f>
        <v>Non-Promotional Sales</v>
      </c>
    </row>
    <row r="5397" spans="1:29" x14ac:dyDescent="0.25">
      <c r="A5397">
        <v>5396</v>
      </c>
      <c r="B5397" s="1" t="s">
        <v>54</v>
      </c>
      <c r="C5397" s="2">
        <v>0.2879398148148149</v>
      </c>
      <c r="D5397">
        <v>214</v>
      </c>
      <c r="E5397">
        <v>30</v>
      </c>
      <c r="F5397" s="1" t="s">
        <v>61</v>
      </c>
      <c r="G5397" s="1" t="s">
        <v>81</v>
      </c>
      <c r="H5397">
        <v>64.248000000000005</v>
      </c>
      <c r="I5397">
        <v>-84.889600000000002</v>
      </c>
      <c r="J5397">
        <v>50</v>
      </c>
      <c r="K5397" t="b">
        <v>0</v>
      </c>
      <c r="L5397">
        <v>902</v>
      </c>
      <c r="M5397" s="1" t="s">
        <v>56</v>
      </c>
      <c r="N5397" s="1" t="s">
        <v>57</v>
      </c>
      <c r="O5397">
        <v>5</v>
      </c>
      <c r="P5397" t="b">
        <v>0</v>
      </c>
      <c r="Q5397" t="b">
        <v>1</v>
      </c>
      <c r="R5397" s="1" t="s">
        <v>52</v>
      </c>
      <c r="S5397" s="1" t="s">
        <v>53</v>
      </c>
      <c r="T5397">
        <v>3</v>
      </c>
      <c r="U5397" s="1" t="s">
        <v>45</v>
      </c>
      <c r="V5397" s="1" t="s">
        <v>59</v>
      </c>
      <c r="W5397" s="1" t="str">
        <f>IF(OR(MasterData[[#This Row],[Event]]="Christmas Market", MasterData[[#This Row],[Event]]="Christmas"), "Christmas Sale", "Non-Christmas Sale")</f>
        <v>Non-Christmas Sale</v>
      </c>
      <c r="X5397" t="b">
        <v>1</v>
      </c>
      <c r="Y5397">
        <v>5</v>
      </c>
      <c r="Z5397">
        <v>93.62</v>
      </c>
      <c r="AA5397">
        <v>468.12</v>
      </c>
      <c r="AB5397">
        <v>46.81</v>
      </c>
      <c r="AC5397" t="str">
        <f>IF(MasterData[[#This Row],[Discount Amount]]&gt;0, "Promotional sale", "Non-Promotional Sales")</f>
        <v>Promotional sale</v>
      </c>
    </row>
    <row r="5398" spans="1:29" x14ac:dyDescent="0.25">
      <c r="A5398">
        <v>5397</v>
      </c>
      <c r="B5398" s="1" t="s">
        <v>80</v>
      </c>
      <c r="C5398" s="2">
        <v>0.11166666666666658</v>
      </c>
      <c r="D5398">
        <v>51</v>
      </c>
      <c r="E5398">
        <v>21</v>
      </c>
      <c r="F5398" s="1" t="s">
        <v>61</v>
      </c>
      <c r="G5398" s="1" t="s">
        <v>79</v>
      </c>
      <c r="H5398">
        <v>63.588799999999999</v>
      </c>
      <c r="I5398">
        <v>-115.5069</v>
      </c>
      <c r="J5398">
        <v>74</v>
      </c>
      <c r="K5398" t="b">
        <v>0</v>
      </c>
      <c r="L5398">
        <v>199</v>
      </c>
      <c r="M5398" s="1" t="s">
        <v>56</v>
      </c>
      <c r="N5398" s="1" t="s">
        <v>57</v>
      </c>
      <c r="O5398">
        <v>5</v>
      </c>
      <c r="P5398" t="b">
        <v>0</v>
      </c>
      <c r="Q5398" t="b">
        <v>0</v>
      </c>
      <c r="R5398" s="1" t="s">
        <v>41</v>
      </c>
      <c r="S5398" s="1" t="s">
        <v>33</v>
      </c>
      <c r="T5398">
        <v>1</v>
      </c>
      <c r="U5398" s="1" t="s">
        <v>34</v>
      </c>
      <c r="V5398" s="1" t="s">
        <v>35</v>
      </c>
      <c r="W5398" s="1" t="str">
        <f>IF(OR(MasterData[[#This Row],[Event]]="Christmas Market", MasterData[[#This Row],[Event]]="Christmas"), "Christmas Sale", "Non-Christmas Sale")</f>
        <v>Non-Christmas Sale</v>
      </c>
      <c r="X5398" t="b">
        <v>0</v>
      </c>
      <c r="Y5398">
        <v>3</v>
      </c>
      <c r="Z5398">
        <v>57.77</v>
      </c>
      <c r="AA5398">
        <v>288.83999999999997</v>
      </c>
      <c r="AB5398">
        <v>0</v>
      </c>
      <c r="AC5398" t="str">
        <f>IF(MasterData[[#This Row],[Discount Amount]]&gt;0, "Promotional sale", "Non-Promotional Sales")</f>
        <v>Non-Promotional Sales</v>
      </c>
    </row>
    <row r="5399" spans="1:29" x14ac:dyDescent="0.25">
      <c r="A5399">
        <v>5398</v>
      </c>
      <c r="B5399" s="1" t="s">
        <v>410</v>
      </c>
      <c r="C5399" s="2">
        <v>0.40090277777777783</v>
      </c>
      <c r="D5399">
        <v>394</v>
      </c>
      <c r="E5399">
        <v>40</v>
      </c>
      <c r="F5399" s="1" t="s">
        <v>37</v>
      </c>
      <c r="G5399" s="1" t="s">
        <v>55</v>
      </c>
      <c r="H5399">
        <v>52.939900000000002</v>
      </c>
      <c r="I5399">
        <v>-106.4509</v>
      </c>
      <c r="J5399">
        <v>31</v>
      </c>
      <c r="K5399" t="b">
        <v>1</v>
      </c>
      <c r="L5399">
        <v>78</v>
      </c>
      <c r="M5399" s="1" t="s">
        <v>56</v>
      </c>
      <c r="N5399" s="1" t="s">
        <v>57</v>
      </c>
      <c r="O5399">
        <v>3</v>
      </c>
      <c r="P5399" t="b">
        <v>1</v>
      </c>
      <c r="Q5399" t="b">
        <v>1</v>
      </c>
      <c r="R5399" s="1" t="s">
        <v>41</v>
      </c>
      <c r="S5399" s="1" t="s">
        <v>33</v>
      </c>
      <c r="T5399">
        <v>5</v>
      </c>
      <c r="U5399" s="1" t="s">
        <v>34</v>
      </c>
      <c r="V5399" s="1" t="s">
        <v>35</v>
      </c>
      <c r="W5399" s="1" t="str">
        <f>IF(OR(MasterData[[#This Row],[Event]]="Christmas Market", MasterData[[#This Row],[Event]]="Christmas"), "Christmas Sale", "Non-Christmas Sale")</f>
        <v>Non-Christmas Sale</v>
      </c>
      <c r="X5399" t="b">
        <v>1</v>
      </c>
      <c r="Y5399">
        <v>2</v>
      </c>
      <c r="Z5399">
        <v>92.06</v>
      </c>
      <c r="AA5399">
        <v>276.18</v>
      </c>
      <c r="AB5399">
        <v>0</v>
      </c>
      <c r="AC5399" t="str">
        <f>IF(MasterData[[#This Row],[Discount Amount]]&gt;0, "Promotional sale", "Non-Promotional Sales")</f>
        <v>Non-Promotional Sales</v>
      </c>
    </row>
    <row r="5400" spans="1:29" x14ac:dyDescent="0.25">
      <c r="A5400">
        <v>5399</v>
      </c>
      <c r="B5400" s="1" t="s">
        <v>27</v>
      </c>
      <c r="C5400" s="2">
        <v>0.8159953703703704</v>
      </c>
      <c r="D5400">
        <v>199</v>
      </c>
      <c r="E5400">
        <v>33</v>
      </c>
      <c r="F5400" s="1" t="s">
        <v>37</v>
      </c>
      <c r="G5400" s="1" t="s">
        <v>81</v>
      </c>
      <c r="H5400">
        <v>64.248000000000005</v>
      </c>
      <c r="I5400">
        <v>-84.889600000000002</v>
      </c>
      <c r="J5400">
        <v>44</v>
      </c>
      <c r="K5400" t="b">
        <v>0</v>
      </c>
      <c r="L5400">
        <v>785</v>
      </c>
      <c r="M5400" s="1" t="s">
        <v>30</v>
      </c>
      <c r="N5400" s="1" t="s">
        <v>31</v>
      </c>
      <c r="O5400">
        <v>3</v>
      </c>
      <c r="P5400" t="b">
        <v>1</v>
      </c>
      <c r="Q5400" t="b">
        <v>0</v>
      </c>
      <c r="R5400" s="1" t="s">
        <v>32</v>
      </c>
      <c r="S5400" s="1" t="s">
        <v>53</v>
      </c>
      <c r="T5400">
        <v>3</v>
      </c>
      <c r="U5400" s="1" t="s">
        <v>34</v>
      </c>
      <c r="V5400" s="1" t="s">
        <v>59</v>
      </c>
      <c r="W5400" s="1" t="str">
        <f>IF(OR(MasterData[[#This Row],[Event]]="Christmas Market", MasterData[[#This Row],[Event]]="Christmas"), "Christmas Sale", "Non-Christmas Sale")</f>
        <v>Non-Christmas Sale</v>
      </c>
      <c r="X5400" t="b">
        <v>0</v>
      </c>
      <c r="Y5400">
        <v>3</v>
      </c>
      <c r="Z5400">
        <v>52.06</v>
      </c>
      <c r="AA5400">
        <v>156.16999999999999</v>
      </c>
      <c r="AB5400">
        <v>15.62</v>
      </c>
      <c r="AC5400" t="str">
        <f>IF(MasterData[[#This Row],[Discount Amount]]&gt;0, "Promotional sale", "Non-Promotional Sales")</f>
        <v>Promotional sale</v>
      </c>
    </row>
    <row r="5401" spans="1:29" x14ac:dyDescent="0.25">
      <c r="A5401">
        <v>5400</v>
      </c>
      <c r="B5401" s="1" t="s">
        <v>431</v>
      </c>
      <c r="C5401" s="2">
        <v>0.82072916666666673</v>
      </c>
      <c r="D5401">
        <v>59</v>
      </c>
      <c r="E5401">
        <v>67</v>
      </c>
      <c r="F5401" s="1" t="s">
        <v>37</v>
      </c>
      <c r="G5401" s="1" t="s">
        <v>51</v>
      </c>
      <c r="H5401">
        <v>53.760899999999999</v>
      </c>
      <c r="I5401">
        <v>-98.813900000000004</v>
      </c>
      <c r="J5401">
        <v>44</v>
      </c>
      <c r="K5401" t="b">
        <v>0</v>
      </c>
      <c r="L5401">
        <v>34</v>
      </c>
      <c r="M5401" s="1" t="s">
        <v>56</v>
      </c>
      <c r="N5401" s="1" t="s">
        <v>57</v>
      </c>
      <c r="O5401">
        <v>3</v>
      </c>
      <c r="P5401" t="b">
        <v>0</v>
      </c>
      <c r="Q5401" t="b">
        <v>1</v>
      </c>
      <c r="R5401" s="1" t="s">
        <v>32</v>
      </c>
      <c r="S5401" s="1" t="s">
        <v>53</v>
      </c>
      <c r="T5401">
        <v>3</v>
      </c>
      <c r="U5401" s="1" t="s">
        <v>42</v>
      </c>
      <c r="V5401" s="1" t="s">
        <v>59</v>
      </c>
      <c r="W5401" s="1" t="str">
        <f>IF(OR(MasterData[[#This Row],[Event]]="Christmas Market", MasterData[[#This Row],[Event]]="Christmas"), "Christmas Sale", "Non-Christmas Sale")</f>
        <v>Non-Christmas Sale</v>
      </c>
      <c r="X5401" t="b">
        <v>1</v>
      </c>
      <c r="Y5401">
        <v>2</v>
      </c>
      <c r="Z5401">
        <v>95.71</v>
      </c>
      <c r="AA5401">
        <v>287.12</v>
      </c>
      <c r="AB5401">
        <v>28.71</v>
      </c>
      <c r="AC5401" t="str">
        <f>IF(MasterData[[#This Row],[Discount Amount]]&gt;0, "Promotional sale", "Non-Promotional Sales")</f>
        <v>Promotional sale</v>
      </c>
    </row>
    <row r="5402" spans="1:29" x14ac:dyDescent="0.25">
      <c r="A5402">
        <v>5401</v>
      </c>
      <c r="B5402" s="1" t="s">
        <v>147</v>
      </c>
      <c r="C5402" s="2">
        <v>0.5100810185185185</v>
      </c>
      <c r="D5402">
        <v>123</v>
      </c>
      <c r="E5402">
        <v>70</v>
      </c>
      <c r="F5402" s="1" t="s">
        <v>61</v>
      </c>
      <c r="G5402" s="1" t="s">
        <v>62</v>
      </c>
      <c r="H5402">
        <v>46.565300000000001</v>
      </c>
      <c r="I5402">
        <v>-66.4619</v>
      </c>
      <c r="J5402">
        <v>48</v>
      </c>
      <c r="K5402" t="b">
        <v>1</v>
      </c>
      <c r="L5402">
        <v>941</v>
      </c>
      <c r="M5402" s="1" t="s">
        <v>74</v>
      </c>
      <c r="N5402" s="1" t="s">
        <v>75</v>
      </c>
      <c r="O5402">
        <v>1</v>
      </c>
      <c r="P5402" t="b">
        <v>1</v>
      </c>
      <c r="Q5402" t="b">
        <v>1</v>
      </c>
      <c r="R5402" s="1" t="s">
        <v>41</v>
      </c>
      <c r="S5402" s="1" t="s">
        <v>53</v>
      </c>
      <c r="T5402">
        <v>5</v>
      </c>
      <c r="U5402" s="1" t="s">
        <v>45</v>
      </c>
      <c r="V5402" s="1" t="s">
        <v>59</v>
      </c>
      <c r="W5402" s="1" t="str">
        <f>IF(OR(MasterData[[#This Row],[Event]]="Christmas Market", MasterData[[#This Row],[Event]]="Christmas"), "Christmas Sale", "Non-Christmas Sale")</f>
        <v>Non-Christmas Sale</v>
      </c>
      <c r="X5402" t="b">
        <v>1</v>
      </c>
      <c r="Y5402">
        <v>1</v>
      </c>
      <c r="Z5402">
        <v>80.81</v>
      </c>
      <c r="AA5402">
        <v>80.81</v>
      </c>
      <c r="AB5402">
        <v>8.08</v>
      </c>
      <c r="AC5402" t="str">
        <f>IF(MasterData[[#This Row],[Discount Amount]]&gt;0, "Promotional sale", "Non-Promotional Sales")</f>
        <v>Promotional sale</v>
      </c>
    </row>
    <row r="5403" spans="1:29" x14ac:dyDescent="0.25">
      <c r="A5403">
        <v>5402</v>
      </c>
      <c r="B5403" s="1" t="s">
        <v>181</v>
      </c>
      <c r="C5403" s="2">
        <v>0.51998842592592598</v>
      </c>
      <c r="D5403">
        <v>234</v>
      </c>
      <c r="E5403">
        <v>47</v>
      </c>
      <c r="F5403" s="1" t="s">
        <v>61</v>
      </c>
      <c r="G5403" s="1" t="s">
        <v>51</v>
      </c>
      <c r="H5403">
        <v>53.760899999999999</v>
      </c>
      <c r="I5403">
        <v>-98.813900000000004</v>
      </c>
      <c r="J5403">
        <v>4</v>
      </c>
      <c r="K5403" t="b">
        <v>0</v>
      </c>
      <c r="L5403">
        <v>435</v>
      </c>
      <c r="M5403" s="1" t="s">
        <v>56</v>
      </c>
      <c r="N5403" s="1" t="s">
        <v>57</v>
      </c>
      <c r="O5403">
        <v>1</v>
      </c>
      <c r="P5403" t="b">
        <v>0</v>
      </c>
      <c r="Q5403" t="b">
        <v>1</v>
      </c>
      <c r="R5403" s="1" t="s">
        <v>52</v>
      </c>
      <c r="S5403" s="1" t="s">
        <v>58</v>
      </c>
      <c r="T5403">
        <v>1</v>
      </c>
      <c r="U5403" s="1" t="s">
        <v>45</v>
      </c>
      <c r="V5403" s="1" t="s">
        <v>59</v>
      </c>
      <c r="W5403" s="1" t="str">
        <f>IF(OR(MasterData[[#This Row],[Event]]="Christmas Market", MasterData[[#This Row],[Event]]="Christmas"), "Christmas Sale", "Non-Christmas Sale")</f>
        <v>Non-Christmas Sale</v>
      </c>
      <c r="X5403" t="b">
        <v>1</v>
      </c>
      <c r="Y5403">
        <v>5</v>
      </c>
      <c r="Z5403">
        <v>53.08</v>
      </c>
      <c r="AA5403">
        <v>53.08</v>
      </c>
      <c r="AB5403">
        <v>5.31</v>
      </c>
      <c r="AC5403" t="str">
        <f>IF(MasterData[[#This Row],[Discount Amount]]&gt;0, "Promotional sale", "Non-Promotional Sales")</f>
        <v>Promotional sale</v>
      </c>
    </row>
    <row r="5404" spans="1:29" x14ac:dyDescent="0.25">
      <c r="A5404">
        <v>5403</v>
      </c>
      <c r="B5404" s="1" t="s">
        <v>240</v>
      </c>
      <c r="C5404" s="2">
        <v>0.19494212962962965</v>
      </c>
      <c r="D5404">
        <v>488</v>
      </c>
      <c r="E5404">
        <v>42</v>
      </c>
      <c r="F5404" s="1" t="s">
        <v>28</v>
      </c>
      <c r="G5404" s="1" t="s">
        <v>68</v>
      </c>
      <c r="H5404">
        <v>46.318800000000003</v>
      </c>
      <c r="I5404">
        <v>-63.146099999999997</v>
      </c>
      <c r="J5404">
        <v>92</v>
      </c>
      <c r="K5404" t="b">
        <v>0</v>
      </c>
      <c r="L5404">
        <v>645</v>
      </c>
      <c r="M5404" s="1" t="s">
        <v>56</v>
      </c>
      <c r="N5404" s="1" t="s">
        <v>57</v>
      </c>
      <c r="O5404">
        <v>3</v>
      </c>
      <c r="P5404" t="b">
        <v>0</v>
      </c>
      <c r="Q5404" t="b">
        <v>0</v>
      </c>
      <c r="R5404" s="1" t="s">
        <v>32</v>
      </c>
      <c r="S5404" s="1" t="s">
        <v>58</v>
      </c>
      <c r="T5404">
        <v>2</v>
      </c>
      <c r="U5404" s="1" t="s">
        <v>34</v>
      </c>
      <c r="V5404" s="1" t="s">
        <v>59</v>
      </c>
      <c r="W5404" s="1" t="str">
        <f>IF(OR(MasterData[[#This Row],[Event]]="Christmas Market", MasterData[[#This Row],[Event]]="Christmas"), "Christmas Sale", "Non-Christmas Sale")</f>
        <v>Non-Christmas Sale</v>
      </c>
      <c r="X5404" t="b">
        <v>1</v>
      </c>
      <c r="Y5404">
        <v>3</v>
      </c>
      <c r="Z5404">
        <v>71.45</v>
      </c>
      <c r="AA5404">
        <v>214.34</v>
      </c>
      <c r="AB5404">
        <v>21.43</v>
      </c>
      <c r="AC5404" t="str">
        <f>IF(MasterData[[#This Row],[Discount Amount]]&gt;0, "Promotional sale", "Non-Promotional Sales")</f>
        <v>Promotional sale</v>
      </c>
    </row>
    <row r="5405" spans="1:29" x14ac:dyDescent="0.25">
      <c r="A5405">
        <v>5404</v>
      </c>
      <c r="B5405" s="1" t="s">
        <v>304</v>
      </c>
      <c r="C5405" s="2">
        <v>0.92283564814814811</v>
      </c>
      <c r="D5405">
        <v>159</v>
      </c>
      <c r="E5405">
        <v>63</v>
      </c>
      <c r="F5405" s="1" t="s">
        <v>61</v>
      </c>
      <c r="G5405" s="1" t="s">
        <v>29</v>
      </c>
      <c r="H5405">
        <v>51.253799999999998</v>
      </c>
      <c r="I5405">
        <v>-85.3232</v>
      </c>
      <c r="J5405">
        <v>88</v>
      </c>
      <c r="K5405" t="b">
        <v>0</v>
      </c>
      <c r="L5405">
        <v>641</v>
      </c>
      <c r="M5405" s="1" t="s">
        <v>30</v>
      </c>
      <c r="N5405" s="1" t="s">
        <v>31</v>
      </c>
      <c r="O5405">
        <v>1</v>
      </c>
      <c r="P5405" t="b">
        <v>1</v>
      </c>
      <c r="Q5405" t="b">
        <v>1</v>
      </c>
      <c r="R5405" s="1" t="s">
        <v>41</v>
      </c>
      <c r="S5405" s="1" t="s">
        <v>53</v>
      </c>
      <c r="T5405">
        <v>3</v>
      </c>
      <c r="U5405" s="1" t="s">
        <v>45</v>
      </c>
      <c r="V5405" s="1" t="s">
        <v>59</v>
      </c>
      <c r="W5405" s="1" t="str">
        <f>IF(OR(MasterData[[#This Row],[Event]]="Christmas Market", MasterData[[#This Row],[Event]]="Christmas"), "Christmas Sale", "Non-Christmas Sale")</f>
        <v>Non-Christmas Sale</v>
      </c>
      <c r="X5405" t="b">
        <v>0</v>
      </c>
      <c r="Y5405">
        <v>3</v>
      </c>
      <c r="Z5405">
        <v>39.58</v>
      </c>
      <c r="AA5405">
        <v>39.58</v>
      </c>
      <c r="AB5405">
        <v>3.96</v>
      </c>
      <c r="AC5405" t="str">
        <f>IF(MasterData[[#This Row],[Discount Amount]]&gt;0, "Promotional sale", "Non-Promotional Sales")</f>
        <v>Promotional sale</v>
      </c>
    </row>
    <row r="5406" spans="1:29" x14ac:dyDescent="0.25">
      <c r="A5406">
        <v>5405</v>
      </c>
      <c r="B5406" s="1" t="s">
        <v>266</v>
      </c>
      <c r="C5406" s="2">
        <v>0.78490740740740739</v>
      </c>
      <c r="D5406">
        <v>442</v>
      </c>
      <c r="E5406">
        <v>61</v>
      </c>
      <c r="F5406" s="1" t="s">
        <v>61</v>
      </c>
      <c r="G5406" s="1" t="s">
        <v>48</v>
      </c>
      <c r="H5406">
        <v>53.933300000000003</v>
      </c>
      <c r="I5406">
        <v>-116.5765</v>
      </c>
      <c r="J5406">
        <v>56</v>
      </c>
      <c r="K5406" t="b">
        <v>0</v>
      </c>
      <c r="L5406">
        <v>53</v>
      </c>
      <c r="M5406" s="1" t="s">
        <v>74</v>
      </c>
      <c r="N5406" s="1" t="s">
        <v>75</v>
      </c>
      <c r="O5406">
        <v>3</v>
      </c>
      <c r="P5406" t="b">
        <v>1</v>
      </c>
      <c r="Q5406" t="b">
        <v>1</v>
      </c>
      <c r="R5406" s="1" t="s">
        <v>32</v>
      </c>
      <c r="S5406" s="1" t="s">
        <v>58</v>
      </c>
      <c r="T5406">
        <v>1</v>
      </c>
      <c r="U5406" s="1" t="s">
        <v>42</v>
      </c>
      <c r="V5406" s="1" t="s">
        <v>59</v>
      </c>
      <c r="W5406" s="1" t="str">
        <f>IF(OR(MasterData[[#This Row],[Event]]="Christmas Market", MasterData[[#This Row],[Event]]="Christmas"), "Christmas Sale", "Non-Christmas Sale")</f>
        <v>Non-Christmas Sale</v>
      </c>
      <c r="X5406" t="b">
        <v>0</v>
      </c>
      <c r="Y5406">
        <v>3</v>
      </c>
      <c r="Z5406">
        <v>99.34</v>
      </c>
      <c r="AA5406">
        <v>298.01</v>
      </c>
      <c r="AB5406">
        <v>29.8</v>
      </c>
      <c r="AC5406" t="str">
        <f>IF(MasterData[[#This Row],[Discount Amount]]&gt;0, "Promotional sale", "Non-Promotional Sales")</f>
        <v>Promotional sale</v>
      </c>
    </row>
    <row r="5407" spans="1:29" x14ac:dyDescent="0.25">
      <c r="A5407">
        <v>5406</v>
      </c>
      <c r="B5407" s="1" t="s">
        <v>232</v>
      </c>
      <c r="C5407" s="2">
        <v>0.38372685185185196</v>
      </c>
      <c r="D5407">
        <v>445</v>
      </c>
      <c r="E5407">
        <v>70</v>
      </c>
      <c r="F5407" s="1" t="s">
        <v>37</v>
      </c>
      <c r="G5407" s="1" t="s">
        <v>79</v>
      </c>
      <c r="H5407">
        <v>63.588799999999999</v>
      </c>
      <c r="I5407">
        <v>-115.5069</v>
      </c>
      <c r="J5407">
        <v>20</v>
      </c>
      <c r="K5407" t="b">
        <v>1</v>
      </c>
      <c r="L5407">
        <v>227</v>
      </c>
      <c r="M5407" s="1" t="s">
        <v>74</v>
      </c>
      <c r="N5407" s="1" t="s">
        <v>75</v>
      </c>
      <c r="O5407">
        <v>1</v>
      </c>
      <c r="P5407" t="b">
        <v>0</v>
      </c>
      <c r="Q5407" t="b">
        <v>0</v>
      </c>
      <c r="R5407" s="1" t="s">
        <v>41</v>
      </c>
      <c r="S5407" s="1" t="s">
        <v>58</v>
      </c>
      <c r="T5407">
        <v>3</v>
      </c>
      <c r="U5407" s="1" t="s">
        <v>45</v>
      </c>
      <c r="V5407" s="1" t="s">
        <v>35</v>
      </c>
      <c r="W5407" s="1" t="str">
        <f>IF(OR(MasterData[[#This Row],[Event]]="Christmas Market", MasterData[[#This Row],[Event]]="Christmas"), "Christmas Sale", "Non-Christmas Sale")</f>
        <v>Non-Christmas Sale</v>
      </c>
      <c r="X5407" t="b">
        <v>0</v>
      </c>
      <c r="Y5407">
        <v>3</v>
      </c>
      <c r="Z5407">
        <v>73.31</v>
      </c>
      <c r="AA5407">
        <v>73.31</v>
      </c>
      <c r="AB5407">
        <v>0</v>
      </c>
      <c r="AC5407" t="str">
        <f>IF(MasterData[[#This Row],[Discount Amount]]&gt;0, "Promotional sale", "Non-Promotional Sales")</f>
        <v>Non-Promotional Sales</v>
      </c>
    </row>
    <row r="5408" spans="1:29" x14ac:dyDescent="0.25">
      <c r="A5408">
        <v>5407</v>
      </c>
      <c r="B5408" s="1" t="s">
        <v>280</v>
      </c>
      <c r="C5408" s="2">
        <v>0.1473148148148149</v>
      </c>
      <c r="D5408">
        <v>499</v>
      </c>
      <c r="E5408">
        <v>47</v>
      </c>
      <c r="F5408" s="1" t="s">
        <v>28</v>
      </c>
      <c r="G5408" s="1" t="s">
        <v>51</v>
      </c>
      <c r="H5408">
        <v>53.760899999999999</v>
      </c>
      <c r="I5408">
        <v>-98.813900000000004</v>
      </c>
      <c r="J5408">
        <v>15</v>
      </c>
      <c r="K5408" t="b">
        <v>1</v>
      </c>
      <c r="L5408">
        <v>298</v>
      </c>
      <c r="M5408" s="1" t="s">
        <v>74</v>
      </c>
      <c r="N5408" s="1" t="s">
        <v>75</v>
      </c>
      <c r="O5408">
        <v>5</v>
      </c>
      <c r="P5408" t="b">
        <v>1</v>
      </c>
      <c r="Q5408" t="b">
        <v>0</v>
      </c>
      <c r="R5408" s="1" t="s">
        <v>52</v>
      </c>
      <c r="S5408" s="1" t="s">
        <v>53</v>
      </c>
      <c r="T5408">
        <v>3</v>
      </c>
      <c r="U5408" s="1" t="s">
        <v>45</v>
      </c>
      <c r="V5408" s="1" t="s">
        <v>35</v>
      </c>
      <c r="W5408" s="1" t="str">
        <f>IF(OR(MasterData[[#This Row],[Event]]="Christmas Market", MasterData[[#This Row],[Event]]="Christmas"), "Christmas Sale", "Non-Christmas Sale")</f>
        <v>Non-Christmas Sale</v>
      </c>
      <c r="X5408" t="b">
        <v>0</v>
      </c>
      <c r="Y5408">
        <v>3</v>
      </c>
      <c r="Z5408">
        <v>22.98</v>
      </c>
      <c r="AA5408">
        <v>114.92</v>
      </c>
      <c r="AB5408">
        <v>0</v>
      </c>
      <c r="AC5408" t="str">
        <f>IF(MasterData[[#This Row],[Discount Amount]]&gt;0, "Promotional sale", "Non-Promotional Sales")</f>
        <v>Non-Promotional Sales</v>
      </c>
    </row>
    <row r="5409" spans="1:29" x14ac:dyDescent="0.25">
      <c r="A5409">
        <v>5408</v>
      </c>
      <c r="B5409" s="1" t="s">
        <v>88</v>
      </c>
      <c r="C5409" s="2">
        <v>0.84020833333333322</v>
      </c>
      <c r="D5409">
        <v>456</v>
      </c>
      <c r="E5409">
        <v>50</v>
      </c>
      <c r="F5409" s="1" t="s">
        <v>37</v>
      </c>
      <c r="G5409" s="1" t="s">
        <v>55</v>
      </c>
      <c r="H5409">
        <v>52.939900000000002</v>
      </c>
      <c r="I5409">
        <v>-106.4509</v>
      </c>
      <c r="J5409">
        <v>97</v>
      </c>
      <c r="K5409" t="b">
        <v>0</v>
      </c>
      <c r="L5409">
        <v>252</v>
      </c>
      <c r="M5409" s="1" t="s">
        <v>30</v>
      </c>
      <c r="N5409" s="1" t="s">
        <v>31</v>
      </c>
      <c r="O5409">
        <v>2</v>
      </c>
      <c r="P5409" t="b">
        <v>1</v>
      </c>
      <c r="Q5409" t="b">
        <v>0</v>
      </c>
      <c r="R5409" s="1" t="s">
        <v>41</v>
      </c>
      <c r="S5409" s="1" t="s">
        <v>53</v>
      </c>
      <c r="T5409">
        <v>1</v>
      </c>
      <c r="U5409" s="1" t="s">
        <v>45</v>
      </c>
      <c r="V5409" s="1" t="s">
        <v>35</v>
      </c>
      <c r="W5409" s="1" t="str">
        <f>IF(OR(MasterData[[#This Row],[Event]]="Christmas Market", MasterData[[#This Row],[Event]]="Christmas"), "Christmas Sale", "Non-Christmas Sale")</f>
        <v>Non-Christmas Sale</v>
      </c>
      <c r="X5409" t="b">
        <v>0</v>
      </c>
      <c r="Y5409">
        <v>4</v>
      </c>
      <c r="Z5409">
        <v>38.5</v>
      </c>
      <c r="AA5409">
        <v>77.010000000000005</v>
      </c>
      <c r="AB5409">
        <v>0</v>
      </c>
      <c r="AC5409" t="str">
        <f>IF(MasterData[[#This Row],[Discount Amount]]&gt;0, "Promotional sale", "Non-Promotional Sales")</f>
        <v>Non-Promotional Sales</v>
      </c>
    </row>
    <row r="5410" spans="1:29" x14ac:dyDescent="0.25">
      <c r="A5410">
        <v>5409</v>
      </c>
      <c r="B5410" s="1" t="s">
        <v>352</v>
      </c>
      <c r="C5410" s="2">
        <v>0.79187500000000011</v>
      </c>
      <c r="D5410">
        <v>315</v>
      </c>
      <c r="E5410">
        <v>50</v>
      </c>
      <c r="F5410" s="1" t="s">
        <v>37</v>
      </c>
      <c r="G5410" s="1" t="s">
        <v>38</v>
      </c>
      <c r="H5410">
        <v>53.726700000000001</v>
      </c>
      <c r="I5410">
        <v>-127.6476</v>
      </c>
      <c r="J5410">
        <v>68</v>
      </c>
      <c r="K5410" t="b">
        <v>0</v>
      </c>
      <c r="L5410">
        <v>817</v>
      </c>
      <c r="M5410" s="1" t="s">
        <v>39</v>
      </c>
      <c r="N5410" s="1" t="s">
        <v>40</v>
      </c>
      <c r="O5410">
        <v>1</v>
      </c>
      <c r="P5410" t="b">
        <v>0</v>
      </c>
      <c r="Q5410" t="b">
        <v>1</v>
      </c>
      <c r="R5410" s="1" t="s">
        <v>52</v>
      </c>
      <c r="S5410" s="1" t="s">
        <v>58</v>
      </c>
      <c r="T5410">
        <v>4</v>
      </c>
      <c r="U5410" s="1" t="s">
        <v>34</v>
      </c>
      <c r="V5410" s="1" t="s">
        <v>35</v>
      </c>
      <c r="W5410" s="1" t="str">
        <f>IF(OR(MasterData[[#This Row],[Event]]="Christmas Market", MasterData[[#This Row],[Event]]="Christmas"), "Christmas Sale", "Non-Christmas Sale")</f>
        <v>Non-Christmas Sale</v>
      </c>
      <c r="X5410" t="b">
        <v>1</v>
      </c>
      <c r="Y5410">
        <v>2</v>
      </c>
      <c r="Z5410">
        <v>86.63</v>
      </c>
      <c r="AA5410">
        <v>86.63</v>
      </c>
      <c r="AB5410">
        <v>0</v>
      </c>
      <c r="AC5410" t="str">
        <f>IF(MasterData[[#This Row],[Discount Amount]]&gt;0, "Promotional sale", "Non-Promotional Sales")</f>
        <v>Non-Promotional Sales</v>
      </c>
    </row>
    <row r="5411" spans="1:29" x14ac:dyDescent="0.25">
      <c r="A5411">
        <v>5410</v>
      </c>
      <c r="B5411" s="1" t="s">
        <v>418</v>
      </c>
      <c r="C5411" s="2">
        <v>0.18221064814814825</v>
      </c>
      <c r="D5411">
        <v>212</v>
      </c>
      <c r="E5411">
        <v>38</v>
      </c>
      <c r="F5411" s="1" t="s">
        <v>61</v>
      </c>
      <c r="G5411" s="1" t="s">
        <v>79</v>
      </c>
      <c r="H5411">
        <v>63.588799999999999</v>
      </c>
      <c r="I5411">
        <v>-115.5069</v>
      </c>
      <c r="J5411">
        <v>43</v>
      </c>
      <c r="K5411" t="b">
        <v>0</v>
      </c>
      <c r="L5411">
        <v>962</v>
      </c>
      <c r="M5411" s="1" t="s">
        <v>56</v>
      </c>
      <c r="N5411" s="1" t="s">
        <v>57</v>
      </c>
      <c r="O5411">
        <v>2</v>
      </c>
      <c r="P5411" t="b">
        <v>1</v>
      </c>
      <c r="Q5411" t="b">
        <v>0</v>
      </c>
      <c r="R5411" s="1" t="s">
        <v>32</v>
      </c>
      <c r="S5411" s="1" t="s">
        <v>33</v>
      </c>
      <c r="T5411">
        <v>3</v>
      </c>
      <c r="U5411" s="1" t="s">
        <v>34</v>
      </c>
      <c r="V5411" s="1" t="s">
        <v>59</v>
      </c>
      <c r="W5411" s="1" t="str">
        <f>IF(OR(MasterData[[#This Row],[Event]]="Christmas Market", MasterData[[#This Row],[Event]]="Christmas"), "Christmas Sale", "Non-Christmas Sale")</f>
        <v>Non-Christmas Sale</v>
      </c>
      <c r="X5411" t="b">
        <v>1</v>
      </c>
      <c r="Y5411">
        <v>4</v>
      </c>
      <c r="Z5411">
        <v>42.71</v>
      </c>
      <c r="AA5411">
        <v>85.43</v>
      </c>
      <c r="AB5411">
        <v>8.5399999999999991</v>
      </c>
      <c r="AC5411" t="str">
        <f>IF(MasterData[[#This Row],[Discount Amount]]&gt;0, "Promotional sale", "Non-Promotional Sales")</f>
        <v>Promotional sale</v>
      </c>
    </row>
    <row r="5412" spans="1:29" x14ac:dyDescent="0.25">
      <c r="A5412">
        <v>5411</v>
      </c>
      <c r="B5412" s="1" t="s">
        <v>333</v>
      </c>
      <c r="C5412" s="2">
        <v>0.94375000000000009</v>
      </c>
      <c r="D5412">
        <v>194</v>
      </c>
      <c r="E5412">
        <v>68</v>
      </c>
      <c r="F5412" s="1" t="s">
        <v>28</v>
      </c>
      <c r="G5412" s="1" t="s">
        <v>62</v>
      </c>
      <c r="H5412">
        <v>46.565300000000001</v>
      </c>
      <c r="I5412">
        <v>-66.4619</v>
      </c>
      <c r="J5412">
        <v>50</v>
      </c>
      <c r="K5412" t="b">
        <v>0</v>
      </c>
      <c r="L5412">
        <v>513</v>
      </c>
      <c r="M5412" s="1" t="s">
        <v>39</v>
      </c>
      <c r="N5412" s="1" t="s">
        <v>40</v>
      </c>
      <c r="O5412">
        <v>1</v>
      </c>
      <c r="P5412" t="b">
        <v>1</v>
      </c>
      <c r="Q5412" t="b">
        <v>1</v>
      </c>
      <c r="R5412" s="1" t="s">
        <v>41</v>
      </c>
      <c r="S5412" s="1" t="s">
        <v>49</v>
      </c>
      <c r="T5412">
        <v>3</v>
      </c>
      <c r="U5412" s="1" t="s">
        <v>42</v>
      </c>
      <c r="V5412" s="1" t="s">
        <v>35</v>
      </c>
      <c r="W5412" s="1" t="str">
        <f>IF(OR(MasterData[[#This Row],[Event]]="Christmas Market", MasterData[[#This Row],[Event]]="Christmas"), "Christmas Sale", "Non-Christmas Sale")</f>
        <v>Non-Christmas Sale</v>
      </c>
      <c r="X5412" t="b">
        <v>0</v>
      </c>
      <c r="Y5412">
        <v>5</v>
      </c>
      <c r="Z5412">
        <v>57.45</v>
      </c>
      <c r="AA5412">
        <v>57.45</v>
      </c>
      <c r="AB5412">
        <v>0</v>
      </c>
      <c r="AC5412" t="str">
        <f>IF(MasterData[[#This Row],[Discount Amount]]&gt;0, "Promotional sale", "Non-Promotional Sales")</f>
        <v>Non-Promotional Sales</v>
      </c>
    </row>
    <row r="5413" spans="1:29" x14ac:dyDescent="0.25">
      <c r="A5413">
        <v>5412</v>
      </c>
      <c r="B5413" s="1" t="s">
        <v>194</v>
      </c>
      <c r="C5413" s="2">
        <v>0.25068287037037029</v>
      </c>
      <c r="D5413">
        <v>249</v>
      </c>
      <c r="E5413">
        <v>69</v>
      </c>
      <c r="F5413" s="1" t="s">
        <v>61</v>
      </c>
      <c r="G5413" s="1" t="s">
        <v>44</v>
      </c>
      <c r="H5413">
        <v>46.813099999999999</v>
      </c>
      <c r="I5413">
        <v>-71.207499999999996</v>
      </c>
      <c r="J5413">
        <v>41</v>
      </c>
      <c r="K5413" t="b">
        <v>1</v>
      </c>
      <c r="L5413">
        <v>120</v>
      </c>
      <c r="M5413" s="1" t="s">
        <v>56</v>
      </c>
      <c r="N5413" s="1" t="s">
        <v>57</v>
      </c>
      <c r="O5413">
        <v>3</v>
      </c>
      <c r="P5413" t="b">
        <v>1</v>
      </c>
      <c r="Q5413" t="b">
        <v>0</v>
      </c>
      <c r="R5413" s="1" t="s">
        <v>32</v>
      </c>
      <c r="S5413" s="1" t="s">
        <v>58</v>
      </c>
      <c r="T5413">
        <v>1</v>
      </c>
      <c r="U5413" s="1" t="s">
        <v>45</v>
      </c>
      <c r="V5413" s="1" t="s">
        <v>59</v>
      </c>
      <c r="W5413" s="1" t="str">
        <f>IF(OR(MasterData[[#This Row],[Event]]="Christmas Market", MasterData[[#This Row],[Event]]="Christmas"), "Christmas Sale", "Non-Christmas Sale")</f>
        <v>Non-Christmas Sale</v>
      </c>
      <c r="X5413" t="b">
        <v>1</v>
      </c>
      <c r="Y5413">
        <v>3</v>
      </c>
      <c r="Z5413">
        <v>26.97</v>
      </c>
      <c r="AA5413">
        <v>80.900000000000006</v>
      </c>
      <c r="AB5413">
        <v>8.09</v>
      </c>
      <c r="AC5413" t="str">
        <f>IF(MasterData[[#This Row],[Discount Amount]]&gt;0, "Promotional sale", "Non-Promotional Sales")</f>
        <v>Promotional sale</v>
      </c>
    </row>
    <row r="5414" spans="1:29" x14ac:dyDescent="0.25">
      <c r="A5414">
        <v>5413</v>
      </c>
      <c r="B5414" s="1" t="s">
        <v>121</v>
      </c>
      <c r="C5414" s="2">
        <v>0.56686342592592598</v>
      </c>
      <c r="D5414">
        <v>43</v>
      </c>
      <c r="E5414">
        <v>54</v>
      </c>
      <c r="F5414" s="1" t="s">
        <v>28</v>
      </c>
      <c r="G5414" s="1" t="s">
        <v>29</v>
      </c>
      <c r="H5414">
        <v>51.253799999999998</v>
      </c>
      <c r="I5414">
        <v>-85.3232</v>
      </c>
      <c r="J5414">
        <v>70</v>
      </c>
      <c r="K5414" t="b">
        <v>1</v>
      </c>
      <c r="L5414">
        <v>300</v>
      </c>
      <c r="M5414" s="1" t="s">
        <v>63</v>
      </c>
      <c r="N5414" s="1" t="s">
        <v>64</v>
      </c>
      <c r="O5414">
        <v>3</v>
      </c>
      <c r="P5414" t="b">
        <v>1</v>
      </c>
      <c r="Q5414" t="b">
        <v>0</v>
      </c>
      <c r="R5414" s="1" t="s">
        <v>41</v>
      </c>
      <c r="S5414" s="1" t="s">
        <v>58</v>
      </c>
      <c r="T5414">
        <v>4</v>
      </c>
      <c r="U5414" s="1" t="s">
        <v>42</v>
      </c>
      <c r="V5414" s="1" t="s">
        <v>35</v>
      </c>
      <c r="W5414" s="1" t="str">
        <f>IF(OR(MasterData[[#This Row],[Event]]="Christmas Market", MasterData[[#This Row],[Event]]="Christmas"), "Christmas Sale", "Non-Christmas Sale")</f>
        <v>Non-Christmas Sale</v>
      </c>
      <c r="X5414" t="b">
        <v>1</v>
      </c>
      <c r="Y5414">
        <v>5</v>
      </c>
      <c r="Z5414">
        <v>68.290000000000006</v>
      </c>
      <c r="AA5414">
        <v>204.87</v>
      </c>
      <c r="AB5414">
        <v>0</v>
      </c>
      <c r="AC5414" t="str">
        <f>IF(MasterData[[#This Row],[Discount Amount]]&gt;0, "Promotional sale", "Non-Promotional Sales")</f>
        <v>Non-Promotional Sales</v>
      </c>
    </row>
    <row r="5415" spans="1:29" x14ac:dyDescent="0.25">
      <c r="A5415">
        <v>5414</v>
      </c>
      <c r="B5415" s="1" t="s">
        <v>259</v>
      </c>
      <c r="C5415" s="2">
        <v>0.25113425925925936</v>
      </c>
      <c r="D5415">
        <v>223</v>
      </c>
      <c r="E5415">
        <v>42</v>
      </c>
      <c r="F5415" s="1" t="s">
        <v>28</v>
      </c>
      <c r="G5415" s="1" t="s">
        <v>62</v>
      </c>
      <c r="H5415">
        <v>46.565300000000001</v>
      </c>
      <c r="I5415">
        <v>-66.4619</v>
      </c>
      <c r="J5415">
        <v>82</v>
      </c>
      <c r="K5415" t="b">
        <v>1</v>
      </c>
      <c r="L5415">
        <v>449</v>
      </c>
      <c r="M5415" s="1" t="s">
        <v>39</v>
      </c>
      <c r="N5415" s="1" t="s">
        <v>40</v>
      </c>
      <c r="O5415">
        <v>1</v>
      </c>
      <c r="P5415" t="b">
        <v>0</v>
      </c>
      <c r="Q5415" t="b">
        <v>0</v>
      </c>
      <c r="R5415" s="1" t="s">
        <v>52</v>
      </c>
      <c r="S5415" s="1" t="s">
        <v>58</v>
      </c>
      <c r="T5415">
        <v>3</v>
      </c>
      <c r="U5415" s="1" t="s">
        <v>45</v>
      </c>
      <c r="V5415" s="1" t="s">
        <v>59</v>
      </c>
      <c r="W5415" s="1" t="str">
        <f>IF(OR(MasterData[[#This Row],[Event]]="Christmas Market", MasterData[[#This Row],[Event]]="Christmas"), "Christmas Sale", "Non-Christmas Sale")</f>
        <v>Non-Christmas Sale</v>
      </c>
      <c r="X5415" t="b">
        <v>1</v>
      </c>
      <c r="Y5415">
        <v>3</v>
      </c>
      <c r="Z5415">
        <v>11.04</v>
      </c>
      <c r="AA5415">
        <v>11.04</v>
      </c>
      <c r="AB5415">
        <v>1.1000000000000001</v>
      </c>
      <c r="AC5415" t="str">
        <f>IF(MasterData[[#This Row],[Discount Amount]]&gt;0, "Promotional sale", "Non-Promotional Sales")</f>
        <v>Promotional sale</v>
      </c>
    </row>
    <row r="5416" spans="1:29" x14ac:dyDescent="0.25">
      <c r="A5416">
        <v>5415</v>
      </c>
      <c r="B5416" s="1" t="s">
        <v>323</v>
      </c>
      <c r="C5416" s="2">
        <v>0.28711805555555547</v>
      </c>
      <c r="D5416">
        <v>324</v>
      </c>
      <c r="E5416">
        <v>33</v>
      </c>
      <c r="F5416" s="1" t="s">
        <v>37</v>
      </c>
      <c r="G5416" s="1" t="s">
        <v>38</v>
      </c>
      <c r="H5416">
        <v>53.726700000000001</v>
      </c>
      <c r="I5416">
        <v>-127.6476</v>
      </c>
      <c r="J5416">
        <v>71</v>
      </c>
      <c r="K5416" t="b">
        <v>0</v>
      </c>
      <c r="L5416">
        <v>20</v>
      </c>
      <c r="M5416" s="1" t="s">
        <v>56</v>
      </c>
      <c r="N5416" s="1" t="s">
        <v>57</v>
      </c>
      <c r="O5416">
        <v>4</v>
      </c>
      <c r="P5416" t="b">
        <v>1</v>
      </c>
      <c r="Q5416" t="b">
        <v>1</v>
      </c>
      <c r="R5416" s="1" t="s">
        <v>52</v>
      </c>
      <c r="S5416" s="1" t="s">
        <v>58</v>
      </c>
      <c r="T5416">
        <v>4</v>
      </c>
      <c r="U5416" s="1" t="s">
        <v>42</v>
      </c>
      <c r="V5416" s="1" t="s">
        <v>35</v>
      </c>
      <c r="W5416" s="1" t="str">
        <f>IF(OR(MasterData[[#This Row],[Event]]="Christmas Market", MasterData[[#This Row],[Event]]="Christmas"), "Christmas Sale", "Non-Christmas Sale")</f>
        <v>Non-Christmas Sale</v>
      </c>
      <c r="X5416" t="b">
        <v>0</v>
      </c>
      <c r="Y5416">
        <v>4</v>
      </c>
      <c r="Z5416">
        <v>10.35</v>
      </c>
      <c r="AA5416">
        <v>41.4</v>
      </c>
      <c r="AB5416">
        <v>0</v>
      </c>
      <c r="AC5416" t="str">
        <f>IF(MasterData[[#This Row],[Discount Amount]]&gt;0, "Promotional sale", "Non-Promotional Sales")</f>
        <v>Non-Promotional Sales</v>
      </c>
    </row>
    <row r="5417" spans="1:29" x14ac:dyDescent="0.25">
      <c r="A5417">
        <v>5416</v>
      </c>
      <c r="B5417" s="1" t="s">
        <v>397</v>
      </c>
      <c r="C5417" s="2">
        <v>0.25008101851851849</v>
      </c>
      <c r="D5417">
        <v>236</v>
      </c>
      <c r="E5417">
        <v>66</v>
      </c>
      <c r="F5417" s="1" t="s">
        <v>37</v>
      </c>
      <c r="G5417" s="1" t="s">
        <v>29</v>
      </c>
      <c r="H5417">
        <v>51.253799999999998</v>
      </c>
      <c r="I5417">
        <v>-85.3232</v>
      </c>
      <c r="J5417">
        <v>39</v>
      </c>
      <c r="K5417" t="b">
        <v>1</v>
      </c>
      <c r="L5417">
        <v>711</v>
      </c>
      <c r="M5417" s="1" t="s">
        <v>63</v>
      </c>
      <c r="N5417" s="1" t="s">
        <v>64</v>
      </c>
      <c r="O5417">
        <v>1</v>
      </c>
      <c r="P5417" t="b">
        <v>1</v>
      </c>
      <c r="Q5417" t="b">
        <v>0</v>
      </c>
      <c r="R5417" s="1" t="s">
        <v>52</v>
      </c>
      <c r="S5417" s="1" t="s">
        <v>58</v>
      </c>
      <c r="T5417">
        <v>1</v>
      </c>
      <c r="U5417" s="1" t="s">
        <v>42</v>
      </c>
      <c r="V5417" s="1" t="s">
        <v>59</v>
      </c>
      <c r="W5417" s="1" t="str">
        <f>IF(OR(MasterData[[#This Row],[Event]]="Christmas Market", MasterData[[#This Row],[Event]]="Christmas"), "Christmas Sale", "Non-Christmas Sale")</f>
        <v>Non-Christmas Sale</v>
      </c>
      <c r="X5417" t="b">
        <v>1</v>
      </c>
      <c r="Y5417">
        <v>5</v>
      </c>
      <c r="Z5417">
        <v>54.1</v>
      </c>
      <c r="AA5417">
        <v>54.1</v>
      </c>
      <c r="AB5417">
        <v>5.41</v>
      </c>
      <c r="AC5417" t="str">
        <f>IF(MasterData[[#This Row],[Discount Amount]]&gt;0, "Promotional sale", "Non-Promotional Sales")</f>
        <v>Promotional sale</v>
      </c>
    </row>
    <row r="5418" spans="1:29" x14ac:dyDescent="0.25">
      <c r="A5418">
        <v>5417</v>
      </c>
      <c r="B5418" s="1" t="s">
        <v>118</v>
      </c>
      <c r="C5418" s="2">
        <v>2.6238425925925846E-2</v>
      </c>
      <c r="D5418">
        <v>245</v>
      </c>
      <c r="E5418">
        <v>69</v>
      </c>
      <c r="F5418" s="1" t="s">
        <v>37</v>
      </c>
      <c r="G5418" s="1" t="s">
        <v>79</v>
      </c>
      <c r="H5418">
        <v>63.588799999999999</v>
      </c>
      <c r="I5418">
        <v>-115.5069</v>
      </c>
      <c r="J5418">
        <v>19</v>
      </c>
      <c r="K5418" t="b">
        <v>1</v>
      </c>
      <c r="L5418">
        <v>475</v>
      </c>
      <c r="M5418" s="1" t="s">
        <v>74</v>
      </c>
      <c r="N5418" s="1" t="s">
        <v>75</v>
      </c>
      <c r="O5418">
        <v>5</v>
      </c>
      <c r="P5418" t="b">
        <v>1</v>
      </c>
      <c r="Q5418" t="b">
        <v>1</v>
      </c>
      <c r="R5418" s="1" t="s">
        <v>32</v>
      </c>
      <c r="S5418" s="1" t="s">
        <v>58</v>
      </c>
      <c r="T5418">
        <v>3</v>
      </c>
      <c r="U5418" s="1" t="s">
        <v>45</v>
      </c>
      <c r="V5418" s="1" t="s">
        <v>59</v>
      </c>
      <c r="W5418" s="1" t="str">
        <f>IF(OR(MasterData[[#This Row],[Event]]="Christmas Market", MasterData[[#This Row],[Event]]="Christmas"), "Christmas Sale", "Non-Christmas Sale")</f>
        <v>Non-Christmas Sale</v>
      </c>
      <c r="X5418" t="b">
        <v>1</v>
      </c>
      <c r="Y5418">
        <v>2</v>
      </c>
      <c r="Z5418">
        <v>29.58</v>
      </c>
      <c r="AA5418">
        <v>147.88999999999999</v>
      </c>
      <c r="AB5418">
        <v>14.79</v>
      </c>
      <c r="AC5418" t="str">
        <f>IF(MasterData[[#This Row],[Discount Amount]]&gt;0, "Promotional sale", "Non-Promotional Sales")</f>
        <v>Promotional sale</v>
      </c>
    </row>
    <row r="5419" spans="1:29" x14ac:dyDescent="0.25">
      <c r="A5419">
        <v>5418</v>
      </c>
      <c r="B5419" s="1" t="s">
        <v>225</v>
      </c>
      <c r="C5419" s="2">
        <v>0.69674768518518526</v>
      </c>
      <c r="D5419">
        <v>426</v>
      </c>
      <c r="E5419">
        <v>53</v>
      </c>
      <c r="F5419" s="1" t="s">
        <v>37</v>
      </c>
      <c r="G5419" s="1" t="s">
        <v>70</v>
      </c>
      <c r="H5419">
        <v>54.273099999999999</v>
      </c>
      <c r="I5419">
        <v>-61.738799999999998</v>
      </c>
      <c r="J5419">
        <v>63</v>
      </c>
      <c r="K5419" t="b">
        <v>0</v>
      </c>
      <c r="L5419">
        <v>575</v>
      </c>
      <c r="M5419" s="1" t="s">
        <v>39</v>
      </c>
      <c r="N5419" s="1" t="s">
        <v>40</v>
      </c>
      <c r="O5419">
        <v>3</v>
      </c>
      <c r="P5419" t="b">
        <v>0</v>
      </c>
      <c r="Q5419" t="b">
        <v>0</v>
      </c>
      <c r="R5419" s="1" t="s">
        <v>41</v>
      </c>
      <c r="S5419" s="1" t="s">
        <v>33</v>
      </c>
      <c r="T5419">
        <v>5</v>
      </c>
      <c r="U5419" s="1" t="s">
        <v>42</v>
      </c>
      <c r="V5419" s="1" t="s">
        <v>59</v>
      </c>
      <c r="W5419" s="1" t="str">
        <f>IF(OR(MasterData[[#This Row],[Event]]="Christmas Market", MasterData[[#This Row],[Event]]="Christmas"), "Christmas Sale", "Non-Christmas Sale")</f>
        <v>Non-Christmas Sale</v>
      </c>
      <c r="X5419" t="b">
        <v>0</v>
      </c>
      <c r="Y5419">
        <v>1</v>
      </c>
      <c r="Z5419">
        <v>57.83</v>
      </c>
      <c r="AA5419">
        <v>173.5</v>
      </c>
      <c r="AB5419">
        <v>17.350000000000001</v>
      </c>
      <c r="AC5419" t="str">
        <f>IF(MasterData[[#This Row],[Discount Amount]]&gt;0, "Promotional sale", "Non-Promotional Sales")</f>
        <v>Promotional sale</v>
      </c>
    </row>
    <row r="5420" spans="1:29" x14ac:dyDescent="0.25">
      <c r="A5420">
        <v>5419</v>
      </c>
      <c r="B5420" s="1" t="s">
        <v>359</v>
      </c>
      <c r="C5420" s="2">
        <v>0.40050925925925918</v>
      </c>
      <c r="D5420">
        <v>340</v>
      </c>
      <c r="E5420">
        <v>34</v>
      </c>
      <c r="F5420" s="1" t="s">
        <v>37</v>
      </c>
      <c r="G5420" s="1" t="s">
        <v>66</v>
      </c>
      <c r="H5420">
        <v>45.077800000000003</v>
      </c>
      <c r="I5420">
        <v>-63.546700000000001</v>
      </c>
      <c r="J5420">
        <v>28</v>
      </c>
      <c r="K5420" t="b">
        <v>0</v>
      </c>
      <c r="L5420">
        <v>700</v>
      </c>
      <c r="M5420" s="1" t="s">
        <v>30</v>
      </c>
      <c r="N5420" s="1" t="s">
        <v>31</v>
      </c>
      <c r="O5420">
        <v>3</v>
      </c>
      <c r="P5420" t="b">
        <v>0</v>
      </c>
      <c r="Q5420" t="b">
        <v>1</v>
      </c>
      <c r="R5420" s="1" t="s">
        <v>41</v>
      </c>
      <c r="S5420" s="1" t="s">
        <v>33</v>
      </c>
      <c r="T5420">
        <v>5</v>
      </c>
      <c r="U5420" s="1" t="s">
        <v>45</v>
      </c>
      <c r="V5420" s="1" t="s">
        <v>59</v>
      </c>
      <c r="W5420" s="1" t="str">
        <f>IF(OR(MasterData[[#This Row],[Event]]="Christmas Market", MasterData[[#This Row],[Event]]="Christmas"), "Christmas Sale", "Non-Christmas Sale")</f>
        <v>Non-Christmas Sale</v>
      </c>
      <c r="X5420" t="b">
        <v>0</v>
      </c>
      <c r="Y5420">
        <v>5</v>
      </c>
      <c r="Z5420">
        <v>41.99</v>
      </c>
      <c r="AA5420">
        <v>125.97</v>
      </c>
      <c r="AB5420">
        <v>12.6</v>
      </c>
      <c r="AC5420" t="str">
        <f>IF(MasterData[[#This Row],[Discount Amount]]&gt;0, "Promotional sale", "Non-Promotional Sales")</f>
        <v>Promotional sale</v>
      </c>
    </row>
    <row r="5421" spans="1:29" x14ac:dyDescent="0.25">
      <c r="A5421">
        <v>5420</v>
      </c>
      <c r="B5421" s="1" t="s">
        <v>171</v>
      </c>
      <c r="C5421" s="2">
        <v>0.71164351851851859</v>
      </c>
      <c r="D5421">
        <v>12</v>
      </c>
      <c r="E5421">
        <v>33</v>
      </c>
      <c r="F5421" s="1" t="s">
        <v>28</v>
      </c>
      <c r="G5421" s="1" t="s">
        <v>48</v>
      </c>
      <c r="H5421">
        <v>53.933300000000003</v>
      </c>
      <c r="I5421">
        <v>-116.5765</v>
      </c>
      <c r="J5421">
        <v>86</v>
      </c>
      <c r="K5421" t="b">
        <v>0</v>
      </c>
      <c r="L5421">
        <v>220</v>
      </c>
      <c r="M5421" s="1" t="s">
        <v>39</v>
      </c>
      <c r="N5421" s="1" t="s">
        <v>40</v>
      </c>
      <c r="O5421">
        <v>2</v>
      </c>
      <c r="P5421" t="b">
        <v>0</v>
      </c>
      <c r="Q5421" t="b">
        <v>0</v>
      </c>
      <c r="R5421" s="1" t="s">
        <v>52</v>
      </c>
      <c r="S5421" s="1" t="s">
        <v>58</v>
      </c>
      <c r="T5421">
        <v>5</v>
      </c>
      <c r="U5421" s="1" t="s">
        <v>45</v>
      </c>
      <c r="V5421" s="1" t="s">
        <v>35</v>
      </c>
      <c r="W5421" s="1" t="str">
        <f>IF(OR(MasterData[[#This Row],[Event]]="Christmas Market", MasterData[[#This Row],[Event]]="Christmas"), "Christmas Sale", "Non-Christmas Sale")</f>
        <v>Non-Christmas Sale</v>
      </c>
      <c r="X5421" t="b">
        <v>1</v>
      </c>
      <c r="Y5421">
        <v>1</v>
      </c>
      <c r="Z5421">
        <v>18.61</v>
      </c>
      <c r="AA5421">
        <v>37.22</v>
      </c>
      <c r="AB5421">
        <v>0</v>
      </c>
      <c r="AC5421" t="str">
        <f>IF(MasterData[[#This Row],[Discount Amount]]&gt;0, "Promotional sale", "Non-Promotional Sales")</f>
        <v>Non-Promotional Sales</v>
      </c>
    </row>
    <row r="5422" spans="1:29" x14ac:dyDescent="0.25">
      <c r="A5422">
        <v>5421</v>
      </c>
      <c r="B5422" s="1" t="s">
        <v>152</v>
      </c>
      <c r="C5422" s="2">
        <v>0.62693287037037027</v>
      </c>
      <c r="D5422">
        <v>175</v>
      </c>
      <c r="E5422">
        <v>28</v>
      </c>
      <c r="F5422" s="1" t="s">
        <v>28</v>
      </c>
      <c r="G5422" s="1" t="s">
        <v>55</v>
      </c>
      <c r="H5422">
        <v>52.939900000000002</v>
      </c>
      <c r="I5422">
        <v>-106.4509</v>
      </c>
      <c r="J5422">
        <v>1</v>
      </c>
      <c r="K5422" t="b">
        <v>0</v>
      </c>
      <c r="L5422">
        <v>919</v>
      </c>
      <c r="M5422" s="1" t="s">
        <v>56</v>
      </c>
      <c r="N5422" s="1" t="s">
        <v>57</v>
      </c>
      <c r="O5422">
        <v>2</v>
      </c>
      <c r="P5422" t="b">
        <v>0</v>
      </c>
      <c r="Q5422" t="b">
        <v>1</v>
      </c>
      <c r="R5422" s="1" t="s">
        <v>52</v>
      </c>
      <c r="S5422" s="1" t="s">
        <v>49</v>
      </c>
      <c r="T5422">
        <v>2</v>
      </c>
      <c r="U5422" s="1" t="s">
        <v>42</v>
      </c>
      <c r="V5422" s="1" t="s">
        <v>59</v>
      </c>
      <c r="W5422" s="1" t="str">
        <f>IF(OR(MasterData[[#This Row],[Event]]="Christmas Market", MasterData[[#This Row],[Event]]="Christmas"), "Christmas Sale", "Non-Christmas Sale")</f>
        <v>Non-Christmas Sale</v>
      </c>
      <c r="X5422" t="b">
        <v>0</v>
      </c>
      <c r="Y5422">
        <v>4</v>
      </c>
      <c r="Z5422">
        <v>85.35</v>
      </c>
      <c r="AA5422">
        <v>170.7</v>
      </c>
      <c r="AB5422">
        <v>17.07</v>
      </c>
      <c r="AC5422" t="str">
        <f>IF(MasterData[[#This Row],[Discount Amount]]&gt;0, "Promotional sale", "Non-Promotional Sales")</f>
        <v>Promotional sale</v>
      </c>
    </row>
    <row r="5423" spans="1:29" x14ac:dyDescent="0.25">
      <c r="A5423">
        <v>5422</v>
      </c>
      <c r="B5423" s="1" t="s">
        <v>72</v>
      </c>
      <c r="C5423" s="2">
        <v>0.71983796296296299</v>
      </c>
      <c r="D5423">
        <v>14</v>
      </c>
      <c r="E5423">
        <v>43</v>
      </c>
      <c r="F5423" s="1" t="s">
        <v>61</v>
      </c>
      <c r="G5423" s="1" t="s">
        <v>29</v>
      </c>
      <c r="H5423">
        <v>51.253799999999998</v>
      </c>
      <c r="I5423">
        <v>-85.3232</v>
      </c>
      <c r="J5423">
        <v>26</v>
      </c>
      <c r="K5423" t="b">
        <v>0</v>
      </c>
      <c r="L5423">
        <v>33</v>
      </c>
      <c r="M5423" s="1" t="s">
        <v>63</v>
      </c>
      <c r="N5423" s="1" t="s">
        <v>64</v>
      </c>
      <c r="O5423">
        <v>2</v>
      </c>
      <c r="P5423" t="b">
        <v>0</v>
      </c>
      <c r="Q5423" t="b">
        <v>1</v>
      </c>
      <c r="R5423" s="1" t="s">
        <v>32</v>
      </c>
      <c r="S5423" s="1" t="s">
        <v>33</v>
      </c>
      <c r="T5423">
        <v>1</v>
      </c>
      <c r="U5423" s="1" t="s">
        <v>45</v>
      </c>
      <c r="V5423" s="1" t="s">
        <v>46</v>
      </c>
      <c r="W5423" s="1" t="str">
        <f>IF(OR(MasterData[[#This Row],[Event]]="Christmas Market", MasterData[[#This Row],[Event]]="Christmas"), "Christmas Sale", "Non-Christmas Sale")</f>
        <v>Christmas Sale</v>
      </c>
      <c r="X5423" t="b">
        <v>1</v>
      </c>
      <c r="Y5423">
        <v>5</v>
      </c>
      <c r="Z5423">
        <v>63.48</v>
      </c>
      <c r="AA5423">
        <v>126.96</v>
      </c>
      <c r="AB5423">
        <v>0</v>
      </c>
      <c r="AC5423" t="str">
        <f>IF(MasterData[[#This Row],[Discount Amount]]&gt;0, "Promotional sale", "Non-Promotional Sales")</f>
        <v>Non-Promotional Sales</v>
      </c>
    </row>
    <row r="5424" spans="1:29" x14ac:dyDescent="0.25">
      <c r="A5424">
        <v>5423</v>
      </c>
      <c r="B5424" s="1" t="s">
        <v>239</v>
      </c>
      <c r="C5424" s="2">
        <v>0.633738425925926</v>
      </c>
      <c r="D5424">
        <v>155</v>
      </c>
      <c r="E5424">
        <v>58</v>
      </c>
      <c r="F5424" s="1" t="s">
        <v>28</v>
      </c>
      <c r="G5424" s="1" t="s">
        <v>55</v>
      </c>
      <c r="H5424">
        <v>52.939900000000002</v>
      </c>
      <c r="I5424">
        <v>-106.4509</v>
      </c>
      <c r="J5424">
        <v>78</v>
      </c>
      <c r="K5424" t="b">
        <v>0</v>
      </c>
      <c r="L5424">
        <v>395</v>
      </c>
      <c r="M5424" s="1" t="s">
        <v>74</v>
      </c>
      <c r="N5424" s="1" t="s">
        <v>75</v>
      </c>
      <c r="O5424">
        <v>3</v>
      </c>
      <c r="P5424" t="b">
        <v>0</v>
      </c>
      <c r="Q5424" t="b">
        <v>0</v>
      </c>
      <c r="R5424" s="1" t="s">
        <v>41</v>
      </c>
      <c r="S5424" s="1" t="s">
        <v>53</v>
      </c>
      <c r="T5424">
        <v>4</v>
      </c>
      <c r="U5424" s="1" t="s">
        <v>42</v>
      </c>
      <c r="V5424" s="1" t="s">
        <v>59</v>
      </c>
      <c r="W5424" s="1" t="str">
        <f>IF(OR(MasterData[[#This Row],[Event]]="Christmas Market", MasterData[[#This Row],[Event]]="Christmas"), "Christmas Sale", "Non-Christmas Sale")</f>
        <v>Non-Christmas Sale</v>
      </c>
      <c r="X5424" t="b">
        <v>1</v>
      </c>
      <c r="Y5424">
        <v>4</v>
      </c>
      <c r="Z5424">
        <v>75.91</v>
      </c>
      <c r="AA5424">
        <v>227.72</v>
      </c>
      <c r="AB5424">
        <v>22.77</v>
      </c>
      <c r="AC5424" t="str">
        <f>IF(MasterData[[#This Row],[Discount Amount]]&gt;0, "Promotional sale", "Non-Promotional Sales")</f>
        <v>Promotional sale</v>
      </c>
    </row>
    <row r="5425" spans="1:29" x14ac:dyDescent="0.25">
      <c r="A5425">
        <v>5424</v>
      </c>
      <c r="B5425" s="1" t="s">
        <v>274</v>
      </c>
      <c r="C5425" s="2">
        <v>0.69083333333333341</v>
      </c>
      <c r="D5425">
        <v>260</v>
      </c>
      <c r="E5425">
        <v>39</v>
      </c>
      <c r="F5425" s="1" t="s">
        <v>37</v>
      </c>
      <c r="G5425" s="1" t="s">
        <v>48</v>
      </c>
      <c r="H5425">
        <v>53.933300000000003</v>
      </c>
      <c r="I5425">
        <v>-116.5765</v>
      </c>
      <c r="J5425">
        <v>95</v>
      </c>
      <c r="K5425" t="b">
        <v>1</v>
      </c>
      <c r="L5425">
        <v>689</v>
      </c>
      <c r="M5425" s="1" t="s">
        <v>39</v>
      </c>
      <c r="N5425" s="1" t="s">
        <v>40</v>
      </c>
      <c r="O5425">
        <v>4</v>
      </c>
      <c r="P5425" t="b">
        <v>1</v>
      </c>
      <c r="Q5425" t="b">
        <v>1</v>
      </c>
      <c r="R5425" s="1" t="s">
        <v>41</v>
      </c>
      <c r="S5425" s="1" t="s">
        <v>53</v>
      </c>
      <c r="T5425">
        <v>5</v>
      </c>
      <c r="U5425" s="1" t="s">
        <v>34</v>
      </c>
      <c r="V5425" s="1" t="s">
        <v>59</v>
      </c>
      <c r="W5425" s="1" t="str">
        <f>IF(OR(MasterData[[#This Row],[Event]]="Christmas Market", MasterData[[#This Row],[Event]]="Christmas"), "Christmas Sale", "Non-Christmas Sale")</f>
        <v>Non-Christmas Sale</v>
      </c>
      <c r="X5425" t="b">
        <v>0</v>
      </c>
      <c r="Y5425">
        <v>5</v>
      </c>
      <c r="Z5425">
        <v>19.190000000000001</v>
      </c>
      <c r="AA5425">
        <v>76.75</v>
      </c>
      <c r="AB5425">
        <v>7.68</v>
      </c>
      <c r="AC5425" t="str">
        <f>IF(MasterData[[#This Row],[Discount Amount]]&gt;0, "Promotional sale", "Non-Promotional Sales")</f>
        <v>Promotional sale</v>
      </c>
    </row>
    <row r="5426" spans="1:29" x14ac:dyDescent="0.25">
      <c r="A5426">
        <v>5425</v>
      </c>
      <c r="B5426" s="1" t="s">
        <v>350</v>
      </c>
      <c r="C5426" s="2">
        <v>0.35141203703703705</v>
      </c>
      <c r="D5426">
        <v>436</v>
      </c>
      <c r="E5426">
        <v>43</v>
      </c>
      <c r="F5426" s="1" t="s">
        <v>28</v>
      </c>
      <c r="G5426" s="1" t="s">
        <v>79</v>
      </c>
      <c r="H5426">
        <v>63.588799999999999</v>
      </c>
      <c r="I5426">
        <v>-115.5069</v>
      </c>
      <c r="J5426">
        <v>64</v>
      </c>
      <c r="K5426" t="b">
        <v>0</v>
      </c>
      <c r="L5426">
        <v>369</v>
      </c>
      <c r="M5426" s="1" t="s">
        <v>63</v>
      </c>
      <c r="N5426" s="1" t="s">
        <v>64</v>
      </c>
      <c r="O5426">
        <v>4</v>
      </c>
      <c r="P5426" t="b">
        <v>0</v>
      </c>
      <c r="Q5426" t="b">
        <v>0</v>
      </c>
      <c r="R5426" s="1" t="s">
        <v>52</v>
      </c>
      <c r="S5426" s="1" t="s">
        <v>49</v>
      </c>
      <c r="T5426">
        <v>5</v>
      </c>
      <c r="U5426" s="1" t="s">
        <v>34</v>
      </c>
      <c r="V5426" s="1" t="s">
        <v>59</v>
      </c>
      <c r="W5426" s="1" t="str">
        <f>IF(OR(MasterData[[#This Row],[Event]]="Christmas Market", MasterData[[#This Row],[Event]]="Christmas"), "Christmas Sale", "Non-Christmas Sale")</f>
        <v>Non-Christmas Sale</v>
      </c>
      <c r="X5426" t="b">
        <v>1</v>
      </c>
      <c r="Y5426">
        <v>2</v>
      </c>
      <c r="Z5426">
        <v>17.03</v>
      </c>
      <c r="AA5426">
        <v>68.13</v>
      </c>
      <c r="AB5426">
        <v>6.81</v>
      </c>
      <c r="AC5426" t="str">
        <f>IF(MasterData[[#This Row],[Discount Amount]]&gt;0, "Promotional sale", "Non-Promotional Sales")</f>
        <v>Promotional sale</v>
      </c>
    </row>
    <row r="5427" spans="1:29" x14ac:dyDescent="0.25">
      <c r="A5427">
        <v>5426</v>
      </c>
      <c r="B5427" s="1" t="s">
        <v>117</v>
      </c>
      <c r="C5427" s="2">
        <v>0.89137731481481475</v>
      </c>
      <c r="D5427">
        <v>418</v>
      </c>
      <c r="E5427">
        <v>26</v>
      </c>
      <c r="F5427" s="1" t="s">
        <v>37</v>
      </c>
      <c r="G5427" s="1" t="s">
        <v>62</v>
      </c>
      <c r="H5427">
        <v>46.565300000000001</v>
      </c>
      <c r="I5427">
        <v>-66.4619</v>
      </c>
      <c r="J5427">
        <v>75</v>
      </c>
      <c r="K5427" t="b">
        <v>0</v>
      </c>
      <c r="L5427">
        <v>448</v>
      </c>
      <c r="M5427" s="1" t="s">
        <v>74</v>
      </c>
      <c r="N5427" s="1" t="s">
        <v>75</v>
      </c>
      <c r="O5427">
        <v>4</v>
      </c>
      <c r="P5427" t="b">
        <v>0</v>
      </c>
      <c r="Q5427" t="b">
        <v>1</v>
      </c>
      <c r="R5427" s="1" t="s">
        <v>52</v>
      </c>
      <c r="S5427" s="1" t="s">
        <v>49</v>
      </c>
      <c r="T5427">
        <v>1</v>
      </c>
      <c r="U5427" s="1" t="s">
        <v>34</v>
      </c>
      <c r="V5427" s="1" t="s">
        <v>59</v>
      </c>
      <c r="W5427" s="1" t="str">
        <f>IF(OR(MasterData[[#This Row],[Event]]="Christmas Market", MasterData[[#This Row],[Event]]="Christmas"), "Christmas Sale", "Non-Christmas Sale")</f>
        <v>Non-Christmas Sale</v>
      </c>
      <c r="X5427" t="b">
        <v>0</v>
      </c>
      <c r="Y5427">
        <v>3</v>
      </c>
      <c r="Z5427">
        <v>12.79</v>
      </c>
      <c r="AA5427">
        <v>51.17</v>
      </c>
      <c r="AB5427">
        <v>5.12</v>
      </c>
      <c r="AC5427" t="str">
        <f>IF(MasterData[[#This Row],[Discount Amount]]&gt;0, "Promotional sale", "Non-Promotional Sales")</f>
        <v>Promotional sale</v>
      </c>
    </row>
    <row r="5428" spans="1:29" x14ac:dyDescent="0.25">
      <c r="A5428">
        <v>5427</v>
      </c>
      <c r="B5428" s="1" t="s">
        <v>408</v>
      </c>
      <c r="C5428" s="2">
        <v>0.10050925925925935</v>
      </c>
      <c r="D5428">
        <v>387</v>
      </c>
      <c r="E5428">
        <v>53</v>
      </c>
      <c r="F5428" s="1" t="s">
        <v>28</v>
      </c>
      <c r="G5428" s="1" t="s">
        <v>44</v>
      </c>
      <c r="H5428">
        <v>46.813099999999999</v>
      </c>
      <c r="I5428">
        <v>-71.207499999999996</v>
      </c>
      <c r="J5428">
        <v>2</v>
      </c>
      <c r="K5428" t="b">
        <v>1</v>
      </c>
      <c r="L5428">
        <v>928</v>
      </c>
      <c r="M5428" s="1" t="s">
        <v>74</v>
      </c>
      <c r="N5428" s="1" t="s">
        <v>75</v>
      </c>
      <c r="O5428">
        <v>4</v>
      </c>
      <c r="P5428" t="b">
        <v>1</v>
      </c>
      <c r="Q5428" t="b">
        <v>0</v>
      </c>
      <c r="R5428" s="1" t="s">
        <v>32</v>
      </c>
      <c r="S5428" s="1" t="s">
        <v>58</v>
      </c>
      <c r="T5428">
        <v>5</v>
      </c>
      <c r="U5428" s="1" t="s">
        <v>45</v>
      </c>
      <c r="V5428" s="1" t="s">
        <v>35</v>
      </c>
      <c r="W5428" s="1" t="str">
        <f>IF(OR(MasterData[[#This Row],[Event]]="Christmas Market", MasterData[[#This Row],[Event]]="Christmas"), "Christmas Sale", "Non-Christmas Sale")</f>
        <v>Non-Christmas Sale</v>
      </c>
      <c r="X5428" t="b">
        <v>1</v>
      </c>
      <c r="Y5428">
        <v>2</v>
      </c>
      <c r="Z5428">
        <v>42.53</v>
      </c>
      <c r="AA5428">
        <v>170.11</v>
      </c>
      <c r="AB5428">
        <v>0</v>
      </c>
      <c r="AC5428" t="str">
        <f>IF(MasterData[[#This Row],[Discount Amount]]&gt;0, "Promotional sale", "Non-Promotional Sales")</f>
        <v>Non-Promotional Sales</v>
      </c>
    </row>
    <row r="5429" spans="1:29" x14ac:dyDescent="0.25">
      <c r="A5429">
        <v>5428</v>
      </c>
      <c r="B5429" s="1" t="s">
        <v>425</v>
      </c>
      <c r="C5429" s="2">
        <v>0.1640625</v>
      </c>
      <c r="D5429">
        <v>361</v>
      </c>
      <c r="E5429">
        <v>62</v>
      </c>
      <c r="F5429" s="1" t="s">
        <v>61</v>
      </c>
      <c r="G5429" s="1" t="s">
        <v>62</v>
      </c>
      <c r="H5429">
        <v>46.565300000000001</v>
      </c>
      <c r="I5429">
        <v>-66.4619</v>
      </c>
      <c r="J5429">
        <v>99</v>
      </c>
      <c r="K5429" t="b">
        <v>0</v>
      </c>
      <c r="L5429">
        <v>269</v>
      </c>
      <c r="M5429" s="1" t="s">
        <v>39</v>
      </c>
      <c r="N5429" s="1" t="s">
        <v>40</v>
      </c>
      <c r="O5429">
        <v>1</v>
      </c>
      <c r="P5429" t="b">
        <v>1</v>
      </c>
      <c r="Q5429" t="b">
        <v>1</v>
      </c>
      <c r="R5429" s="1" t="s">
        <v>52</v>
      </c>
      <c r="S5429" s="1" t="s">
        <v>53</v>
      </c>
      <c r="T5429">
        <v>4</v>
      </c>
      <c r="U5429" s="1" t="s">
        <v>42</v>
      </c>
      <c r="V5429" s="1" t="s">
        <v>46</v>
      </c>
      <c r="W5429" s="1" t="str">
        <f>IF(OR(MasterData[[#This Row],[Event]]="Christmas Market", MasterData[[#This Row],[Event]]="Christmas"), "Christmas Sale", "Non-Christmas Sale")</f>
        <v>Christmas Sale</v>
      </c>
      <c r="X5429" t="b">
        <v>0</v>
      </c>
      <c r="Y5429">
        <v>3</v>
      </c>
      <c r="Z5429">
        <v>44.85</v>
      </c>
      <c r="AA5429">
        <v>44.85</v>
      </c>
      <c r="AB5429">
        <v>0</v>
      </c>
      <c r="AC5429" t="str">
        <f>IF(MasterData[[#This Row],[Discount Amount]]&gt;0, "Promotional sale", "Non-Promotional Sales")</f>
        <v>Non-Promotional Sales</v>
      </c>
    </row>
    <row r="5430" spans="1:29" x14ac:dyDescent="0.25">
      <c r="A5430">
        <v>5429</v>
      </c>
      <c r="B5430" s="1" t="s">
        <v>390</v>
      </c>
      <c r="C5430" s="2">
        <v>2.2256944444444482E-2</v>
      </c>
      <c r="D5430">
        <v>122</v>
      </c>
      <c r="E5430">
        <v>54</v>
      </c>
      <c r="F5430" s="1" t="s">
        <v>37</v>
      </c>
      <c r="G5430" s="1" t="s">
        <v>70</v>
      </c>
      <c r="H5430">
        <v>54.273099999999999</v>
      </c>
      <c r="I5430">
        <v>-61.738799999999998</v>
      </c>
      <c r="J5430">
        <v>23</v>
      </c>
      <c r="K5430" t="b">
        <v>0</v>
      </c>
      <c r="L5430">
        <v>231</v>
      </c>
      <c r="M5430" s="1" t="s">
        <v>74</v>
      </c>
      <c r="N5430" s="1" t="s">
        <v>75</v>
      </c>
      <c r="O5430">
        <v>5</v>
      </c>
      <c r="P5430" t="b">
        <v>1</v>
      </c>
      <c r="Q5430" t="b">
        <v>0</v>
      </c>
      <c r="R5430" s="1" t="s">
        <v>52</v>
      </c>
      <c r="S5430" s="1" t="s">
        <v>49</v>
      </c>
      <c r="T5430">
        <v>3</v>
      </c>
      <c r="U5430" s="1" t="s">
        <v>42</v>
      </c>
      <c r="V5430" s="1" t="s">
        <v>46</v>
      </c>
      <c r="W5430" s="1" t="str">
        <f>IF(OR(MasterData[[#This Row],[Event]]="Christmas Market", MasterData[[#This Row],[Event]]="Christmas"), "Christmas Sale", "Non-Christmas Sale")</f>
        <v>Christmas Sale</v>
      </c>
      <c r="X5430" t="b">
        <v>1</v>
      </c>
      <c r="Y5430">
        <v>1</v>
      </c>
      <c r="Z5430">
        <v>38.04</v>
      </c>
      <c r="AA5430">
        <v>190.21</v>
      </c>
      <c r="AB5430">
        <v>0</v>
      </c>
      <c r="AC5430" t="str">
        <f>IF(MasterData[[#This Row],[Discount Amount]]&gt;0, "Promotional sale", "Non-Promotional Sales")</f>
        <v>Non-Promotional Sales</v>
      </c>
    </row>
    <row r="5431" spans="1:29" x14ac:dyDescent="0.25">
      <c r="A5431">
        <v>5430</v>
      </c>
      <c r="B5431" s="1" t="s">
        <v>390</v>
      </c>
      <c r="C5431" s="2">
        <v>0.17556712962962973</v>
      </c>
      <c r="D5431">
        <v>153</v>
      </c>
      <c r="E5431">
        <v>58</v>
      </c>
      <c r="F5431" s="1" t="s">
        <v>28</v>
      </c>
      <c r="G5431" s="1" t="s">
        <v>51</v>
      </c>
      <c r="H5431">
        <v>53.760899999999999</v>
      </c>
      <c r="I5431">
        <v>-98.813900000000004</v>
      </c>
      <c r="J5431">
        <v>70</v>
      </c>
      <c r="K5431" t="b">
        <v>0</v>
      </c>
      <c r="L5431">
        <v>953</v>
      </c>
      <c r="M5431" s="1" t="s">
        <v>30</v>
      </c>
      <c r="N5431" s="1" t="s">
        <v>31</v>
      </c>
      <c r="O5431">
        <v>4</v>
      </c>
      <c r="P5431" t="b">
        <v>0</v>
      </c>
      <c r="Q5431" t="b">
        <v>0</v>
      </c>
      <c r="R5431" s="1" t="s">
        <v>32</v>
      </c>
      <c r="S5431" s="1" t="s">
        <v>53</v>
      </c>
      <c r="T5431">
        <v>5</v>
      </c>
      <c r="U5431" s="1" t="s">
        <v>42</v>
      </c>
      <c r="V5431" s="1" t="s">
        <v>46</v>
      </c>
      <c r="W5431" s="1" t="str">
        <f>IF(OR(MasterData[[#This Row],[Event]]="Christmas Market", MasterData[[#This Row],[Event]]="Christmas"), "Christmas Sale", "Non-Christmas Sale")</f>
        <v>Christmas Sale</v>
      </c>
      <c r="X5431" t="b">
        <v>1</v>
      </c>
      <c r="Y5431">
        <v>2</v>
      </c>
      <c r="Z5431">
        <v>26.01</v>
      </c>
      <c r="AA5431">
        <v>104.03</v>
      </c>
      <c r="AB5431">
        <v>0</v>
      </c>
      <c r="AC5431" t="str">
        <f>IF(MasterData[[#This Row],[Discount Amount]]&gt;0, "Promotional sale", "Non-Promotional Sales")</f>
        <v>Non-Promotional Sales</v>
      </c>
    </row>
    <row r="5432" spans="1:29" x14ac:dyDescent="0.25">
      <c r="A5432">
        <v>5431</v>
      </c>
      <c r="B5432" s="1" t="s">
        <v>195</v>
      </c>
      <c r="C5432" s="2">
        <v>0.58682870370370366</v>
      </c>
      <c r="D5432">
        <v>137</v>
      </c>
      <c r="E5432">
        <v>56</v>
      </c>
      <c r="F5432" s="1" t="s">
        <v>61</v>
      </c>
      <c r="G5432" s="1" t="s">
        <v>51</v>
      </c>
      <c r="H5432">
        <v>53.760899999999999</v>
      </c>
      <c r="I5432">
        <v>-98.813900000000004</v>
      </c>
      <c r="J5432">
        <v>80</v>
      </c>
      <c r="K5432" t="b">
        <v>1</v>
      </c>
      <c r="L5432">
        <v>74</v>
      </c>
      <c r="M5432" s="1" t="s">
        <v>30</v>
      </c>
      <c r="N5432" s="1" t="s">
        <v>31</v>
      </c>
      <c r="O5432">
        <v>3</v>
      </c>
      <c r="P5432" t="b">
        <v>1</v>
      </c>
      <c r="Q5432" t="b">
        <v>1</v>
      </c>
      <c r="R5432" s="1" t="s">
        <v>52</v>
      </c>
      <c r="S5432" s="1" t="s">
        <v>53</v>
      </c>
      <c r="T5432">
        <v>1</v>
      </c>
      <c r="U5432" s="1" t="s">
        <v>45</v>
      </c>
      <c r="V5432" s="1" t="s">
        <v>59</v>
      </c>
      <c r="W5432" s="1" t="str">
        <f>IF(OR(MasterData[[#This Row],[Event]]="Christmas Market", MasterData[[#This Row],[Event]]="Christmas"), "Christmas Sale", "Non-Christmas Sale")</f>
        <v>Non-Christmas Sale</v>
      </c>
      <c r="X5432" t="b">
        <v>1</v>
      </c>
      <c r="Y5432">
        <v>1</v>
      </c>
      <c r="Z5432">
        <v>54.15</v>
      </c>
      <c r="AA5432">
        <v>162.44999999999999</v>
      </c>
      <c r="AB5432">
        <v>16.239999999999998</v>
      </c>
      <c r="AC5432" t="str">
        <f>IF(MasterData[[#This Row],[Discount Amount]]&gt;0, "Promotional sale", "Non-Promotional Sales")</f>
        <v>Promotional sale</v>
      </c>
    </row>
    <row r="5433" spans="1:29" x14ac:dyDescent="0.25">
      <c r="A5433">
        <v>5432</v>
      </c>
      <c r="B5433" s="1" t="s">
        <v>374</v>
      </c>
      <c r="C5433" s="2">
        <v>0.34956018518518528</v>
      </c>
      <c r="D5433">
        <v>267</v>
      </c>
      <c r="E5433">
        <v>32</v>
      </c>
      <c r="F5433" s="1" t="s">
        <v>28</v>
      </c>
      <c r="G5433" s="1" t="s">
        <v>48</v>
      </c>
      <c r="H5433">
        <v>53.933300000000003</v>
      </c>
      <c r="I5433">
        <v>-116.5765</v>
      </c>
      <c r="J5433">
        <v>41</v>
      </c>
      <c r="K5433" t="b">
        <v>1</v>
      </c>
      <c r="L5433">
        <v>273</v>
      </c>
      <c r="M5433" s="1" t="s">
        <v>63</v>
      </c>
      <c r="N5433" s="1" t="s">
        <v>64</v>
      </c>
      <c r="O5433">
        <v>4</v>
      </c>
      <c r="P5433" t="b">
        <v>0</v>
      </c>
      <c r="Q5433" t="b">
        <v>0</v>
      </c>
      <c r="R5433" s="1" t="s">
        <v>32</v>
      </c>
      <c r="S5433" s="1" t="s">
        <v>58</v>
      </c>
      <c r="T5433">
        <v>2</v>
      </c>
      <c r="U5433" s="1" t="s">
        <v>42</v>
      </c>
      <c r="V5433" s="1" t="s">
        <v>59</v>
      </c>
      <c r="W5433" s="1" t="str">
        <f>IF(OR(MasterData[[#This Row],[Event]]="Christmas Market", MasterData[[#This Row],[Event]]="Christmas"), "Christmas Sale", "Non-Christmas Sale")</f>
        <v>Non-Christmas Sale</v>
      </c>
      <c r="X5433" t="b">
        <v>1</v>
      </c>
      <c r="Y5433">
        <v>1</v>
      </c>
      <c r="Z5433">
        <v>41.64</v>
      </c>
      <c r="AA5433">
        <v>166.56</v>
      </c>
      <c r="AB5433">
        <v>16.66</v>
      </c>
      <c r="AC5433" t="str">
        <f>IF(MasterData[[#This Row],[Discount Amount]]&gt;0, "Promotional sale", "Non-Promotional Sales")</f>
        <v>Promotional sale</v>
      </c>
    </row>
    <row r="5434" spans="1:29" x14ac:dyDescent="0.25">
      <c r="A5434">
        <v>5433</v>
      </c>
      <c r="B5434" s="1" t="s">
        <v>289</v>
      </c>
      <c r="C5434" s="2">
        <v>0.42364583333333328</v>
      </c>
      <c r="D5434">
        <v>224</v>
      </c>
      <c r="E5434">
        <v>19</v>
      </c>
      <c r="F5434" s="1" t="s">
        <v>28</v>
      </c>
      <c r="G5434" s="1" t="s">
        <v>62</v>
      </c>
      <c r="H5434">
        <v>46.565300000000001</v>
      </c>
      <c r="I5434">
        <v>-66.4619</v>
      </c>
      <c r="J5434">
        <v>47</v>
      </c>
      <c r="K5434" t="b">
        <v>1</v>
      </c>
      <c r="L5434">
        <v>473</v>
      </c>
      <c r="M5434" s="1" t="s">
        <v>63</v>
      </c>
      <c r="N5434" s="1" t="s">
        <v>64</v>
      </c>
      <c r="O5434">
        <v>2</v>
      </c>
      <c r="P5434" t="b">
        <v>0</v>
      </c>
      <c r="Q5434" t="b">
        <v>1</v>
      </c>
      <c r="R5434" s="1" t="s">
        <v>32</v>
      </c>
      <c r="S5434" s="1" t="s">
        <v>33</v>
      </c>
      <c r="T5434">
        <v>1</v>
      </c>
      <c r="U5434" s="1" t="s">
        <v>45</v>
      </c>
      <c r="V5434" s="1" t="s">
        <v>35</v>
      </c>
      <c r="W5434" s="1" t="str">
        <f>IF(OR(MasterData[[#This Row],[Event]]="Christmas Market", MasterData[[#This Row],[Event]]="Christmas"), "Christmas Sale", "Non-Christmas Sale")</f>
        <v>Non-Christmas Sale</v>
      </c>
      <c r="X5434" t="b">
        <v>0</v>
      </c>
      <c r="Y5434">
        <v>1</v>
      </c>
      <c r="Z5434">
        <v>15.9</v>
      </c>
      <c r="AA5434">
        <v>31.81</v>
      </c>
      <c r="AB5434">
        <v>0</v>
      </c>
      <c r="AC5434" t="str">
        <f>IF(MasterData[[#This Row],[Discount Amount]]&gt;0, "Promotional sale", "Non-Promotional Sales")</f>
        <v>Non-Promotional Sales</v>
      </c>
    </row>
    <row r="5435" spans="1:29" x14ac:dyDescent="0.25">
      <c r="A5435">
        <v>5434</v>
      </c>
      <c r="B5435" s="1" t="s">
        <v>43</v>
      </c>
      <c r="C5435" s="2">
        <v>0.15218749999999992</v>
      </c>
      <c r="D5435">
        <v>87</v>
      </c>
      <c r="E5435">
        <v>50</v>
      </c>
      <c r="F5435" s="1" t="s">
        <v>28</v>
      </c>
      <c r="G5435" s="1" t="s">
        <v>81</v>
      </c>
      <c r="H5435">
        <v>64.248000000000005</v>
      </c>
      <c r="I5435">
        <v>-84.889600000000002</v>
      </c>
      <c r="J5435">
        <v>60</v>
      </c>
      <c r="K5435" t="b">
        <v>0</v>
      </c>
      <c r="L5435">
        <v>363</v>
      </c>
      <c r="M5435" s="1" t="s">
        <v>56</v>
      </c>
      <c r="N5435" s="1" t="s">
        <v>57</v>
      </c>
      <c r="O5435">
        <v>1</v>
      </c>
      <c r="P5435" t="b">
        <v>0</v>
      </c>
      <c r="Q5435" t="b">
        <v>1</v>
      </c>
      <c r="R5435" s="1" t="s">
        <v>41</v>
      </c>
      <c r="S5435" s="1" t="s">
        <v>58</v>
      </c>
      <c r="T5435">
        <v>5</v>
      </c>
      <c r="U5435" s="1" t="s">
        <v>42</v>
      </c>
      <c r="V5435" s="1" t="s">
        <v>59</v>
      </c>
      <c r="W5435" s="1" t="str">
        <f>IF(OR(MasterData[[#This Row],[Event]]="Christmas Market", MasterData[[#This Row],[Event]]="Christmas"), "Christmas Sale", "Non-Christmas Sale")</f>
        <v>Non-Christmas Sale</v>
      </c>
      <c r="X5435" t="b">
        <v>0</v>
      </c>
      <c r="Y5435">
        <v>2</v>
      </c>
      <c r="Z5435">
        <v>83.64</v>
      </c>
      <c r="AA5435">
        <v>83.64</v>
      </c>
      <c r="AB5435">
        <v>8.36</v>
      </c>
      <c r="AC5435" t="str">
        <f>IF(MasterData[[#This Row],[Discount Amount]]&gt;0, "Promotional sale", "Non-Promotional Sales")</f>
        <v>Promotional sale</v>
      </c>
    </row>
    <row r="5436" spans="1:29" x14ac:dyDescent="0.25">
      <c r="A5436">
        <v>5435</v>
      </c>
      <c r="B5436" s="1" t="s">
        <v>295</v>
      </c>
      <c r="C5436" s="2">
        <v>0.13284722222222212</v>
      </c>
      <c r="D5436">
        <v>258</v>
      </c>
      <c r="E5436">
        <v>35</v>
      </c>
      <c r="F5436" s="1" t="s">
        <v>28</v>
      </c>
      <c r="G5436" s="1" t="s">
        <v>38</v>
      </c>
      <c r="H5436">
        <v>53.726700000000001</v>
      </c>
      <c r="I5436">
        <v>-127.6476</v>
      </c>
      <c r="J5436">
        <v>70</v>
      </c>
      <c r="K5436" t="b">
        <v>0</v>
      </c>
      <c r="L5436">
        <v>508</v>
      </c>
      <c r="M5436" s="1" t="s">
        <v>56</v>
      </c>
      <c r="N5436" s="1" t="s">
        <v>57</v>
      </c>
      <c r="O5436">
        <v>1</v>
      </c>
      <c r="P5436" t="b">
        <v>1</v>
      </c>
      <c r="Q5436" t="b">
        <v>1</v>
      </c>
      <c r="R5436" s="1" t="s">
        <v>32</v>
      </c>
      <c r="S5436" s="1" t="s">
        <v>33</v>
      </c>
      <c r="T5436">
        <v>2</v>
      </c>
      <c r="U5436" s="1" t="s">
        <v>45</v>
      </c>
      <c r="V5436" s="1" t="s">
        <v>59</v>
      </c>
      <c r="W5436" s="1" t="str">
        <f>IF(OR(MasterData[[#This Row],[Event]]="Christmas Market", MasterData[[#This Row],[Event]]="Christmas"), "Christmas Sale", "Non-Christmas Sale")</f>
        <v>Non-Christmas Sale</v>
      </c>
      <c r="X5436" t="b">
        <v>1</v>
      </c>
      <c r="Y5436">
        <v>3</v>
      </c>
      <c r="Z5436">
        <v>34.04</v>
      </c>
      <c r="AA5436">
        <v>34.04</v>
      </c>
      <c r="AB5436">
        <v>3.4</v>
      </c>
      <c r="AC5436" t="str">
        <f>IF(MasterData[[#This Row],[Discount Amount]]&gt;0, "Promotional sale", "Non-Promotional Sales")</f>
        <v>Promotional sale</v>
      </c>
    </row>
    <row r="5437" spans="1:29" x14ac:dyDescent="0.25">
      <c r="A5437">
        <v>5436</v>
      </c>
      <c r="B5437" s="1" t="s">
        <v>348</v>
      </c>
      <c r="C5437" s="2">
        <v>0.16063657407407406</v>
      </c>
      <c r="D5437">
        <v>217</v>
      </c>
      <c r="E5437">
        <v>25</v>
      </c>
      <c r="F5437" s="1" t="s">
        <v>61</v>
      </c>
      <c r="G5437" s="1" t="s">
        <v>51</v>
      </c>
      <c r="H5437">
        <v>53.760899999999999</v>
      </c>
      <c r="I5437">
        <v>-98.813900000000004</v>
      </c>
      <c r="J5437">
        <v>17</v>
      </c>
      <c r="K5437" t="b">
        <v>1</v>
      </c>
      <c r="L5437">
        <v>315</v>
      </c>
      <c r="M5437" s="1" t="s">
        <v>56</v>
      </c>
      <c r="N5437" s="1" t="s">
        <v>57</v>
      </c>
      <c r="O5437">
        <v>2</v>
      </c>
      <c r="P5437" t="b">
        <v>0</v>
      </c>
      <c r="Q5437" t="b">
        <v>0</v>
      </c>
      <c r="R5437" s="1" t="s">
        <v>52</v>
      </c>
      <c r="S5437" s="1" t="s">
        <v>53</v>
      </c>
      <c r="T5437">
        <v>2</v>
      </c>
      <c r="U5437" s="1" t="s">
        <v>42</v>
      </c>
      <c r="V5437" s="1" t="s">
        <v>59</v>
      </c>
      <c r="W5437" s="1" t="str">
        <f>IF(OR(MasterData[[#This Row],[Event]]="Christmas Market", MasterData[[#This Row],[Event]]="Christmas"), "Christmas Sale", "Non-Christmas Sale")</f>
        <v>Non-Christmas Sale</v>
      </c>
      <c r="X5437" t="b">
        <v>0</v>
      </c>
      <c r="Y5437">
        <v>4</v>
      </c>
      <c r="Z5437">
        <v>23.75</v>
      </c>
      <c r="AA5437">
        <v>47.51</v>
      </c>
      <c r="AB5437">
        <v>4.75</v>
      </c>
      <c r="AC5437" t="str">
        <f>IF(MasterData[[#This Row],[Discount Amount]]&gt;0, "Promotional sale", "Non-Promotional Sales")</f>
        <v>Promotional sale</v>
      </c>
    </row>
    <row r="5438" spans="1:29" x14ac:dyDescent="0.25">
      <c r="A5438">
        <v>5437</v>
      </c>
      <c r="B5438" s="1" t="s">
        <v>295</v>
      </c>
      <c r="C5438" s="2">
        <v>0.79228009259259258</v>
      </c>
      <c r="D5438">
        <v>293</v>
      </c>
      <c r="E5438">
        <v>68</v>
      </c>
      <c r="F5438" s="1" t="s">
        <v>61</v>
      </c>
      <c r="G5438" s="1" t="s">
        <v>51</v>
      </c>
      <c r="H5438">
        <v>53.760899999999999</v>
      </c>
      <c r="I5438">
        <v>-98.813900000000004</v>
      </c>
      <c r="J5438">
        <v>83</v>
      </c>
      <c r="K5438" t="b">
        <v>0</v>
      </c>
      <c r="L5438">
        <v>519</v>
      </c>
      <c r="M5438" s="1" t="s">
        <v>30</v>
      </c>
      <c r="N5438" s="1" t="s">
        <v>31</v>
      </c>
      <c r="O5438">
        <v>3</v>
      </c>
      <c r="P5438" t="b">
        <v>0</v>
      </c>
      <c r="Q5438" t="b">
        <v>0</v>
      </c>
      <c r="R5438" s="1" t="s">
        <v>41</v>
      </c>
      <c r="S5438" s="1" t="s">
        <v>58</v>
      </c>
      <c r="T5438">
        <v>1</v>
      </c>
      <c r="U5438" s="1" t="s">
        <v>34</v>
      </c>
      <c r="V5438" s="1" t="s">
        <v>59</v>
      </c>
      <c r="W5438" s="1" t="str">
        <f>IF(OR(MasterData[[#This Row],[Event]]="Christmas Market", MasterData[[#This Row],[Event]]="Christmas"), "Christmas Sale", "Non-Christmas Sale")</f>
        <v>Non-Christmas Sale</v>
      </c>
      <c r="X5438" t="b">
        <v>1</v>
      </c>
      <c r="Y5438">
        <v>3</v>
      </c>
      <c r="Z5438">
        <v>92.31</v>
      </c>
      <c r="AA5438">
        <v>276.94</v>
      </c>
      <c r="AB5438">
        <v>27.69</v>
      </c>
      <c r="AC5438" t="str">
        <f>IF(MasterData[[#This Row],[Discount Amount]]&gt;0, "Promotional sale", "Non-Promotional Sales")</f>
        <v>Promotional sale</v>
      </c>
    </row>
    <row r="5439" spans="1:29" x14ac:dyDescent="0.25">
      <c r="A5439">
        <v>5438</v>
      </c>
      <c r="B5439" s="1" t="s">
        <v>316</v>
      </c>
      <c r="C5439" s="2">
        <v>0.64629629629629637</v>
      </c>
      <c r="D5439">
        <v>368</v>
      </c>
      <c r="E5439">
        <v>29</v>
      </c>
      <c r="F5439" s="1" t="s">
        <v>28</v>
      </c>
      <c r="G5439" s="1" t="s">
        <v>79</v>
      </c>
      <c r="H5439">
        <v>63.588799999999999</v>
      </c>
      <c r="I5439">
        <v>-115.5069</v>
      </c>
      <c r="J5439">
        <v>13</v>
      </c>
      <c r="K5439" t="b">
        <v>1</v>
      </c>
      <c r="L5439">
        <v>3</v>
      </c>
      <c r="M5439" s="1" t="s">
        <v>30</v>
      </c>
      <c r="N5439" s="1" t="s">
        <v>31</v>
      </c>
      <c r="O5439">
        <v>3</v>
      </c>
      <c r="P5439" t="b">
        <v>0</v>
      </c>
      <c r="Q5439" t="b">
        <v>1</v>
      </c>
      <c r="R5439" s="1" t="s">
        <v>41</v>
      </c>
      <c r="S5439" s="1" t="s">
        <v>33</v>
      </c>
      <c r="T5439">
        <v>3</v>
      </c>
      <c r="U5439" s="1" t="s">
        <v>42</v>
      </c>
      <c r="V5439" s="1" t="s">
        <v>59</v>
      </c>
      <c r="W5439" s="1" t="str">
        <f>IF(OR(MasterData[[#This Row],[Event]]="Christmas Market", MasterData[[#This Row],[Event]]="Christmas"), "Christmas Sale", "Non-Christmas Sale")</f>
        <v>Non-Christmas Sale</v>
      </c>
      <c r="X5439" t="b">
        <v>1</v>
      </c>
      <c r="Y5439">
        <v>3</v>
      </c>
      <c r="Z5439">
        <v>36.81</v>
      </c>
      <c r="AA5439">
        <v>110.42</v>
      </c>
      <c r="AB5439">
        <v>11.04</v>
      </c>
      <c r="AC5439" t="str">
        <f>IF(MasterData[[#This Row],[Discount Amount]]&gt;0, "Promotional sale", "Non-Promotional Sales")</f>
        <v>Promotional sale</v>
      </c>
    </row>
    <row r="5440" spans="1:29" x14ac:dyDescent="0.25">
      <c r="A5440">
        <v>5439</v>
      </c>
      <c r="B5440" s="1" t="s">
        <v>308</v>
      </c>
      <c r="C5440" s="2">
        <v>0.29990740740740751</v>
      </c>
      <c r="D5440">
        <v>191</v>
      </c>
      <c r="E5440">
        <v>64</v>
      </c>
      <c r="F5440" s="1" t="s">
        <v>37</v>
      </c>
      <c r="G5440" s="1" t="s">
        <v>38</v>
      </c>
      <c r="H5440">
        <v>53.726700000000001</v>
      </c>
      <c r="I5440">
        <v>-127.6476</v>
      </c>
      <c r="J5440">
        <v>89</v>
      </c>
      <c r="K5440" t="b">
        <v>0</v>
      </c>
      <c r="L5440">
        <v>67</v>
      </c>
      <c r="M5440" s="1" t="s">
        <v>30</v>
      </c>
      <c r="N5440" s="1" t="s">
        <v>31</v>
      </c>
      <c r="O5440">
        <v>1</v>
      </c>
      <c r="P5440" t="b">
        <v>1</v>
      </c>
      <c r="Q5440" t="b">
        <v>1</v>
      </c>
      <c r="R5440" s="1" t="s">
        <v>52</v>
      </c>
      <c r="S5440" s="1" t="s">
        <v>49</v>
      </c>
      <c r="T5440">
        <v>1</v>
      </c>
      <c r="U5440" s="1" t="s">
        <v>45</v>
      </c>
      <c r="V5440" s="1" t="s">
        <v>46</v>
      </c>
      <c r="W5440" s="1" t="str">
        <f>IF(OR(MasterData[[#This Row],[Event]]="Christmas Market", MasterData[[#This Row],[Event]]="Christmas"), "Christmas Sale", "Non-Christmas Sale")</f>
        <v>Christmas Sale</v>
      </c>
      <c r="X5440" t="b">
        <v>0</v>
      </c>
      <c r="Y5440">
        <v>3</v>
      </c>
      <c r="Z5440">
        <v>77.75</v>
      </c>
      <c r="AA5440">
        <v>77.75</v>
      </c>
      <c r="AB5440">
        <v>0</v>
      </c>
      <c r="AC5440" t="str">
        <f>IF(MasterData[[#This Row],[Discount Amount]]&gt;0, "Promotional sale", "Non-Promotional Sales")</f>
        <v>Non-Promotional Sales</v>
      </c>
    </row>
    <row r="5441" spans="1:29" x14ac:dyDescent="0.25">
      <c r="A5441">
        <v>5440</v>
      </c>
      <c r="B5441" s="1" t="s">
        <v>383</v>
      </c>
      <c r="C5441" s="2">
        <v>0.58230324074074069</v>
      </c>
      <c r="D5441">
        <v>453</v>
      </c>
      <c r="E5441">
        <v>24</v>
      </c>
      <c r="F5441" s="1" t="s">
        <v>61</v>
      </c>
      <c r="G5441" s="1" t="s">
        <v>38</v>
      </c>
      <c r="H5441">
        <v>53.726700000000001</v>
      </c>
      <c r="I5441">
        <v>-127.6476</v>
      </c>
      <c r="J5441">
        <v>68</v>
      </c>
      <c r="K5441" t="b">
        <v>0</v>
      </c>
      <c r="L5441">
        <v>214</v>
      </c>
      <c r="M5441" s="1" t="s">
        <v>30</v>
      </c>
      <c r="N5441" s="1" t="s">
        <v>31</v>
      </c>
      <c r="O5441">
        <v>3</v>
      </c>
      <c r="P5441" t="b">
        <v>1</v>
      </c>
      <c r="Q5441" t="b">
        <v>1</v>
      </c>
      <c r="R5441" s="1" t="s">
        <v>41</v>
      </c>
      <c r="S5441" s="1" t="s">
        <v>33</v>
      </c>
      <c r="T5441">
        <v>5</v>
      </c>
      <c r="U5441" s="1" t="s">
        <v>42</v>
      </c>
      <c r="V5441" s="1" t="s">
        <v>59</v>
      </c>
      <c r="W5441" s="1" t="str">
        <f>IF(OR(MasterData[[#This Row],[Event]]="Christmas Market", MasterData[[#This Row],[Event]]="Christmas"), "Christmas Sale", "Non-Christmas Sale")</f>
        <v>Non-Christmas Sale</v>
      </c>
      <c r="X5441" t="b">
        <v>0</v>
      </c>
      <c r="Y5441">
        <v>2</v>
      </c>
      <c r="Z5441">
        <v>77.98</v>
      </c>
      <c r="AA5441">
        <v>233.94</v>
      </c>
      <c r="AB5441">
        <v>23.39</v>
      </c>
      <c r="AC5441" t="str">
        <f>IF(MasterData[[#This Row],[Discount Amount]]&gt;0, "Promotional sale", "Non-Promotional Sales")</f>
        <v>Promotional sale</v>
      </c>
    </row>
    <row r="5442" spans="1:29" x14ac:dyDescent="0.25">
      <c r="A5442">
        <v>5441</v>
      </c>
      <c r="B5442" s="1" t="s">
        <v>240</v>
      </c>
      <c r="C5442" s="2">
        <v>0.98592592592592587</v>
      </c>
      <c r="D5442">
        <v>100</v>
      </c>
      <c r="E5442">
        <v>34</v>
      </c>
      <c r="F5442" s="1" t="s">
        <v>28</v>
      </c>
      <c r="G5442" s="1" t="s">
        <v>51</v>
      </c>
      <c r="H5442">
        <v>53.760899999999999</v>
      </c>
      <c r="I5442">
        <v>-98.813900000000004</v>
      </c>
      <c r="J5442">
        <v>40</v>
      </c>
      <c r="K5442" t="b">
        <v>1</v>
      </c>
      <c r="L5442">
        <v>10</v>
      </c>
      <c r="M5442" s="1" t="s">
        <v>56</v>
      </c>
      <c r="N5442" s="1" t="s">
        <v>57</v>
      </c>
      <c r="O5442">
        <v>1</v>
      </c>
      <c r="P5442" t="b">
        <v>1</v>
      </c>
      <c r="Q5442" t="b">
        <v>1</v>
      </c>
      <c r="R5442" s="1" t="s">
        <v>52</v>
      </c>
      <c r="S5442" s="1" t="s">
        <v>49</v>
      </c>
      <c r="T5442">
        <v>2</v>
      </c>
      <c r="U5442" s="1" t="s">
        <v>42</v>
      </c>
      <c r="V5442" s="1" t="s">
        <v>59</v>
      </c>
      <c r="W5442" s="1" t="str">
        <f>IF(OR(MasterData[[#This Row],[Event]]="Christmas Market", MasterData[[#This Row],[Event]]="Christmas"), "Christmas Sale", "Non-Christmas Sale")</f>
        <v>Non-Christmas Sale</v>
      </c>
      <c r="X5442" t="b">
        <v>0</v>
      </c>
      <c r="Y5442">
        <v>3</v>
      </c>
      <c r="Z5442">
        <v>89.56</v>
      </c>
      <c r="AA5442">
        <v>89.56</v>
      </c>
      <c r="AB5442">
        <v>8.9600000000000009</v>
      </c>
      <c r="AC5442" t="str">
        <f>IF(MasterData[[#This Row],[Discount Amount]]&gt;0, "Promotional sale", "Non-Promotional Sales")</f>
        <v>Promotional sale</v>
      </c>
    </row>
    <row r="5443" spans="1:29" x14ac:dyDescent="0.25">
      <c r="A5443">
        <v>5442</v>
      </c>
      <c r="B5443" s="1" t="s">
        <v>307</v>
      </c>
      <c r="C5443" s="2">
        <v>0.94633101851851853</v>
      </c>
      <c r="D5443">
        <v>266</v>
      </c>
      <c r="E5443">
        <v>25</v>
      </c>
      <c r="F5443" s="1" t="s">
        <v>61</v>
      </c>
      <c r="G5443" s="1" t="s">
        <v>62</v>
      </c>
      <c r="H5443">
        <v>46.565300000000001</v>
      </c>
      <c r="I5443">
        <v>-66.4619</v>
      </c>
      <c r="J5443">
        <v>94</v>
      </c>
      <c r="K5443" t="b">
        <v>0</v>
      </c>
      <c r="L5443">
        <v>281</v>
      </c>
      <c r="M5443" s="1" t="s">
        <v>39</v>
      </c>
      <c r="N5443" s="1" t="s">
        <v>40</v>
      </c>
      <c r="O5443">
        <v>2</v>
      </c>
      <c r="P5443" t="b">
        <v>0</v>
      </c>
      <c r="Q5443" t="b">
        <v>1</v>
      </c>
      <c r="R5443" s="1" t="s">
        <v>52</v>
      </c>
      <c r="S5443" s="1" t="s">
        <v>49</v>
      </c>
      <c r="T5443">
        <v>1</v>
      </c>
      <c r="U5443" s="1" t="s">
        <v>34</v>
      </c>
      <c r="V5443" s="1" t="s">
        <v>35</v>
      </c>
      <c r="W5443" s="1" t="str">
        <f>IF(OR(MasterData[[#This Row],[Event]]="Christmas Market", MasterData[[#This Row],[Event]]="Christmas"), "Christmas Sale", "Non-Christmas Sale")</f>
        <v>Non-Christmas Sale</v>
      </c>
      <c r="X5443" t="b">
        <v>0</v>
      </c>
      <c r="Y5443">
        <v>2</v>
      </c>
      <c r="Z5443">
        <v>62.57</v>
      </c>
      <c r="AA5443">
        <v>125.13</v>
      </c>
      <c r="AB5443">
        <v>0</v>
      </c>
      <c r="AC5443" t="str">
        <f>IF(MasterData[[#This Row],[Discount Amount]]&gt;0, "Promotional sale", "Non-Promotional Sales")</f>
        <v>Non-Promotional Sales</v>
      </c>
    </row>
    <row r="5444" spans="1:29" x14ac:dyDescent="0.25">
      <c r="A5444">
        <v>5443</v>
      </c>
      <c r="B5444" s="1" t="s">
        <v>148</v>
      </c>
      <c r="C5444" s="2">
        <v>0.5876851851851852</v>
      </c>
      <c r="D5444">
        <v>21</v>
      </c>
      <c r="E5444">
        <v>53</v>
      </c>
      <c r="F5444" s="1" t="s">
        <v>61</v>
      </c>
      <c r="G5444" s="1" t="s">
        <v>68</v>
      </c>
      <c r="H5444">
        <v>46.318800000000003</v>
      </c>
      <c r="I5444">
        <v>-63.146099999999997</v>
      </c>
      <c r="J5444">
        <v>46</v>
      </c>
      <c r="K5444" t="b">
        <v>1</v>
      </c>
      <c r="L5444">
        <v>617</v>
      </c>
      <c r="M5444" s="1" t="s">
        <v>56</v>
      </c>
      <c r="N5444" s="1" t="s">
        <v>57</v>
      </c>
      <c r="O5444">
        <v>1</v>
      </c>
      <c r="P5444" t="b">
        <v>0</v>
      </c>
      <c r="Q5444" t="b">
        <v>1</v>
      </c>
      <c r="R5444" s="1" t="s">
        <v>52</v>
      </c>
      <c r="S5444" s="1" t="s">
        <v>49</v>
      </c>
      <c r="T5444">
        <v>3</v>
      </c>
      <c r="U5444" s="1" t="s">
        <v>45</v>
      </c>
      <c r="V5444" s="1" t="s">
        <v>59</v>
      </c>
      <c r="W5444" s="1" t="str">
        <f>IF(OR(MasterData[[#This Row],[Event]]="Christmas Market", MasterData[[#This Row],[Event]]="Christmas"), "Christmas Sale", "Non-Christmas Sale")</f>
        <v>Non-Christmas Sale</v>
      </c>
      <c r="X5444" t="b">
        <v>1</v>
      </c>
      <c r="Y5444">
        <v>4</v>
      </c>
      <c r="Z5444">
        <v>75.709999999999994</v>
      </c>
      <c r="AA5444">
        <v>75.709999999999994</v>
      </c>
      <c r="AB5444">
        <v>7.57</v>
      </c>
      <c r="AC5444" t="str">
        <f>IF(MasterData[[#This Row],[Discount Amount]]&gt;0, "Promotional sale", "Non-Promotional Sales")</f>
        <v>Promotional sale</v>
      </c>
    </row>
    <row r="5445" spans="1:29" x14ac:dyDescent="0.25">
      <c r="A5445">
        <v>5444</v>
      </c>
      <c r="B5445" s="1" t="s">
        <v>413</v>
      </c>
      <c r="C5445" s="2">
        <v>0.73906249999999996</v>
      </c>
      <c r="D5445">
        <v>254</v>
      </c>
      <c r="E5445">
        <v>18</v>
      </c>
      <c r="F5445" s="1" t="s">
        <v>37</v>
      </c>
      <c r="G5445" s="1" t="s">
        <v>55</v>
      </c>
      <c r="H5445">
        <v>52.939900000000002</v>
      </c>
      <c r="I5445">
        <v>-106.4509</v>
      </c>
      <c r="J5445">
        <v>98</v>
      </c>
      <c r="K5445" t="b">
        <v>1</v>
      </c>
      <c r="L5445">
        <v>563</v>
      </c>
      <c r="M5445" s="1" t="s">
        <v>39</v>
      </c>
      <c r="N5445" s="1" t="s">
        <v>40</v>
      </c>
      <c r="O5445">
        <v>3</v>
      </c>
      <c r="P5445" t="b">
        <v>0</v>
      </c>
      <c r="Q5445" t="b">
        <v>0</v>
      </c>
      <c r="R5445" s="1" t="s">
        <v>41</v>
      </c>
      <c r="S5445" s="1" t="s">
        <v>33</v>
      </c>
      <c r="T5445">
        <v>5</v>
      </c>
      <c r="U5445" s="1" t="s">
        <v>34</v>
      </c>
      <c r="V5445" s="1" t="s">
        <v>59</v>
      </c>
      <c r="W5445" s="1" t="str">
        <f>IF(OR(MasterData[[#This Row],[Event]]="Christmas Market", MasterData[[#This Row],[Event]]="Christmas"), "Christmas Sale", "Non-Christmas Sale")</f>
        <v>Non-Christmas Sale</v>
      </c>
      <c r="X5445" t="b">
        <v>1</v>
      </c>
      <c r="Y5445">
        <v>2</v>
      </c>
      <c r="Z5445">
        <v>68.88</v>
      </c>
      <c r="AA5445">
        <v>206.64</v>
      </c>
      <c r="AB5445">
        <v>20.66</v>
      </c>
      <c r="AC5445" t="str">
        <f>IF(MasterData[[#This Row],[Discount Amount]]&gt;0, "Promotional sale", "Non-Promotional Sales")</f>
        <v>Promotional sale</v>
      </c>
    </row>
    <row r="5446" spans="1:29" x14ac:dyDescent="0.25">
      <c r="A5446">
        <v>5445</v>
      </c>
      <c r="B5446" s="1" t="s">
        <v>307</v>
      </c>
      <c r="C5446" s="2">
        <v>0.54864583333333328</v>
      </c>
      <c r="D5446">
        <v>256</v>
      </c>
      <c r="E5446">
        <v>69</v>
      </c>
      <c r="F5446" s="1" t="s">
        <v>61</v>
      </c>
      <c r="G5446" s="1" t="s">
        <v>38</v>
      </c>
      <c r="H5446">
        <v>53.726700000000001</v>
      </c>
      <c r="I5446">
        <v>-127.6476</v>
      </c>
      <c r="J5446">
        <v>48</v>
      </c>
      <c r="K5446" t="b">
        <v>1</v>
      </c>
      <c r="L5446">
        <v>647</v>
      </c>
      <c r="M5446" s="1" t="s">
        <v>39</v>
      </c>
      <c r="N5446" s="1" t="s">
        <v>40</v>
      </c>
      <c r="O5446">
        <v>2</v>
      </c>
      <c r="P5446" t="b">
        <v>0</v>
      </c>
      <c r="Q5446" t="b">
        <v>0</v>
      </c>
      <c r="R5446" s="1" t="s">
        <v>52</v>
      </c>
      <c r="S5446" s="1" t="s">
        <v>58</v>
      </c>
      <c r="T5446">
        <v>4</v>
      </c>
      <c r="U5446" s="1" t="s">
        <v>42</v>
      </c>
      <c r="V5446" s="1" t="s">
        <v>35</v>
      </c>
      <c r="W5446" s="1" t="str">
        <f>IF(OR(MasterData[[#This Row],[Event]]="Christmas Market", MasterData[[#This Row],[Event]]="Christmas"), "Christmas Sale", "Non-Christmas Sale")</f>
        <v>Non-Christmas Sale</v>
      </c>
      <c r="X5446" t="b">
        <v>1</v>
      </c>
      <c r="Y5446">
        <v>5</v>
      </c>
      <c r="Z5446">
        <v>80.06</v>
      </c>
      <c r="AA5446">
        <v>160.13</v>
      </c>
      <c r="AB5446">
        <v>0</v>
      </c>
      <c r="AC5446" t="str">
        <f>IF(MasterData[[#This Row],[Discount Amount]]&gt;0, "Promotional sale", "Non-Promotional Sales")</f>
        <v>Non-Promotional Sales</v>
      </c>
    </row>
    <row r="5447" spans="1:29" x14ac:dyDescent="0.25">
      <c r="A5447">
        <v>5446</v>
      </c>
      <c r="B5447" s="1" t="s">
        <v>396</v>
      </c>
      <c r="C5447" s="2">
        <v>4.0138888888888946E-2</v>
      </c>
      <c r="D5447">
        <v>408</v>
      </c>
      <c r="E5447">
        <v>66</v>
      </c>
      <c r="F5447" s="1" t="s">
        <v>37</v>
      </c>
      <c r="G5447" s="1" t="s">
        <v>62</v>
      </c>
      <c r="H5447">
        <v>46.565300000000001</v>
      </c>
      <c r="I5447">
        <v>-66.4619</v>
      </c>
      <c r="J5447">
        <v>27</v>
      </c>
      <c r="K5447" t="b">
        <v>1</v>
      </c>
      <c r="L5447">
        <v>738</v>
      </c>
      <c r="M5447" s="1" t="s">
        <v>63</v>
      </c>
      <c r="N5447" s="1" t="s">
        <v>64</v>
      </c>
      <c r="O5447">
        <v>5</v>
      </c>
      <c r="P5447" t="b">
        <v>1</v>
      </c>
      <c r="Q5447" t="b">
        <v>0</v>
      </c>
      <c r="R5447" s="1" t="s">
        <v>41</v>
      </c>
      <c r="S5447" s="1" t="s">
        <v>53</v>
      </c>
      <c r="T5447">
        <v>2</v>
      </c>
      <c r="U5447" s="1" t="s">
        <v>34</v>
      </c>
      <c r="V5447" s="1" t="s">
        <v>59</v>
      </c>
      <c r="W5447" s="1" t="str">
        <f>IF(OR(MasterData[[#This Row],[Event]]="Christmas Market", MasterData[[#This Row],[Event]]="Christmas"), "Christmas Sale", "Non-Christmas Sale")</f>
        <v>Non-Christmas Sale</v>
      </c>
      <c r="X5447" t="b">
        <v>1</v>
      </c>
      <c r="Y5447">
        <v>5</v>
      </c>
      <c r="Z5447">
        <v>69.7</v>
      </c>
      <c r="AA5447">
        <v>348.51</v>
      </c>
      <c r="AB5447">
        <v>34.85</v>
      </c>
      <c r="AC5447" t="str">
        <f>IF(MasterData[[#This Row],[Discount Amount]]&gt;0, "Promotional sale", "Non-Promotional Sales")</f>
        <v>Promotional sale</v>
      </c>
    </row>
    <row r="5448" spans="1:29" x14ac:dyDescent="0.25">
      <c r="A5448">
        <v>5447</v>
      </c>
      <c r="B5448" s="1" t="s">
        <v>169</v>
      </c>
      <c r="C5448" s="2">
        <v>0.84310185185185182</v>
      </c>
      <c r="D5448">
        <v>283</v>
      </c>
      <c r="E5448">
        <v>47</v>
      </c>
      <c r="F5448" s="1" t="s">
        <v>61</v>
      </c>
      <c r="G5448" s="1" t="s">
        <v>44</v>
      </c>
      <c r="H5448">
        <v>46.813099999999999</v>
      </c>
      <c r="I5448">
        <v>-71.207499999999996</v>
      </c>
      <c r="J5448">
        <v>3</v>
      </c>
      <c r="K5448" t="b">
        <v>1</v>
      </c>
      <c r="L5448">
        <v>797</v>
      </c>
      <c r="M5448" s="1" t="s">
        <v>56</v>
      </c>
      <c r="N5448" s="1" t="s">
        <v>57</v>
      </c>
      <c r="O5448">
        <v>2</v>
      </c>
      <c r="P5448" t="b">
        <v>1</v>
      </c>
      <c r="Q5448" t="b">
        <v>1</v>
      </c>
      <c r="R5448" s="1" t="s">
        <v>41</v>
      </c>
      <c r="S5448" s="1" t="s">
        <v>58</v>
      </c>
      <c r="T5448">
        <v>1</v>
      </c>
      <c r="U5448" s="1" t="s">
        <v>42</v>
      </c>
      <c r="V5448" s="1" t="s">
        <v>46</v>
      </c>
      <c r="W5448" s="1" t="str">
        <f>IF(OR(MasterData[[#This Row],[Event]]="Christmas Market", MasterData[[#This Row],[Event]]="Christmas"), "Christmas Sale", "Non-Christmas Sale")</f>
        <v>Christmas Sale</v>
      </c>
      <c r="X5448" t="b">
        <v>0</v>
      </c>
      <c r="Y5448">
        <v>4</v>
      </c>
      <c r="Z5448">
        <v>89.39</v>
      </c>
      <c r="AA5448">
        <v>178.78</v>
      </c>
      <c r="AB5448">
        <v>0</v>
      </c>
      <c r="AC5448" t="str">
        <f>IF(MasterData[[#This Row],[Discount Amount]]&gt;0, "Promotional sale", "Non-Promotional Sales")</f>
        <v>Non-Promotional Sales</v>
      </c>
    </row>
    <row r="5449" spans="1:29" x14ac:dyDescent="0.25">
      <c r="A5449">
        <v>5448</v>
      </c>
      <c r="B5449" s="1" t="s">
        <v>198</v>
      </c>
      <c r="C5449" s="2">
        <v>1.6458333333333242E-2</v>
      </c>
      <c r="D5449">
        <v>372</v>
      </c>
      <c r="E5449">
        <v>42</v>
      </c>
      <c r="F5449" s="1" t="s">
        <v>28</v>
      </c>
      <c r="G5449" s="1" t="s">
        <v>29</v>
      </c>
      <c r="H5449">
        <v>51.253799999999998</v>
      </c>
      <c r="I5449">
        <v>-85.3232</v>
      </c>
      <c r="J5449">
        <v>67</v>
      </c>
      <c r="K5449" t="b">
        <v>1</v>
      </c>
      <c r="L5449">
        <v>152</v>
      </c>
      <c r="M5449" s="1" t="s">
        <v>56</v>
      </c>
      <c r="N5449" s="1" t="s">
        <v>57</v>
      </c>
      <c r="O5449">
        <v>4</v>
      </c>
      <c r="P5449" t="b">
        <v>0</v>
      </c>
      <c r="Q5449" t="b">
        <v>0</v>
      </c>
      <c r="R5449" s="1" t="s">
        <v>41</v>
      </c>
      <c r="S5449" s="1" t="s">
        <v>53</v>
      </c>
      <c r="T5449">
        <v>1</v>
      </c>
      <c r="U5449" s="1" t="s">
        <v>34</v>
      </c>
      <c r="V5449" s="1" t="s">
        <v>46</v>
      </c>
      <c r="W5449" s="1" t="str">
        <f>IF(OR(MasterData[[#This Row],[Event]]="Christmas Market", MasterData[[#This Row],[Event]]="Christmas"), "Christmas Sale", "Non-Christmas Sale")</f>
        <v>Christmas Sale</v>
      </c>
      <c r="X5449" t="b">
        <v>1</v>
      </c>
      <c r="Y5449">
        <v>1</v>
      </c>
      <c r="Z5449">
        <v>75.39</v>
      </c>
      <c r="AA5449">
        <v>301.54000000000002</v>
      </c>
      <c r="AB5449">
        <v>0</v>
      </c>
      <c r="AC5449" t="str">
        <f>IF(MasterData[[#This Row],[Discount Amount]]&gt;0, "Promotional sale", "Non-Promotional Sales")</f>
        <v>Non-Promotional Sales</v>
      </c>
    </row>
    <row r="5450" spans="1:29" x14ac:dyDescent="0.25">
      <c r="A5450">
        <v>5449</v>
      </c>
      <c r="B5450" s="1" t="s">
        <v>227</v>
      </c>
      <c r="C5450" s="2">
        <v>0.38611111111111107</v>
      </c>
      <c r="D5450">
        <v>245</v>
      </c>
      <c r="E5450">
        <v>65</v>
      </c>
      <c r="F5450" s="1" t="s">
        <v>28</v>
      </c>
      <c r="G5450" s="1" t="s">
        <v>62</v>
      </c>
      <c r="H5450">
        <v>46.565300000000001</v>
      </c>
      <c r="I5450">
        <v>-66.4619</v>
      </c>
      <c r="J5450">
        <v>28</v>
      </c>
      <c r="K5450" t="b">
        <v>0</v>
      </c>
      <c r="L5450">
        <v>559</v>
      </c>
      <c r="M5450" s="1" t="s">
        <v>56</v>
      </c>
      <c r="N5450" s="1" t="s">
        <v>57</v>
      </c>
      <c r="O5450">
        <v>1</v>
      </c>
      <c r="P5450" t="b">
        <v>1</v>
      </c>
      <c r="Q5450" t="b">
        <v>0</v>
      </c>
      <c r="R5450" s="1" t="s">
        <v>41</v>
      </c>
      <c r="S5450" s="1" t="s">
        <v>49</v>
      </c>
      <c r="T5450">
        <v>1</v>
      </c>
      <c r="U5450" s="1" t="s">
        <v>34</v>
      </c>
      <c r="V5450" s="1" t="s">
        <v>59</v>
      </c>
      <c r="W5450" s="1" t="str">
        <f>IF(OR(MasterData[[#This Row],[Event]]="Christmas Market", MasterData[[#This Row],[Event]]="Christmas"), "Christmas Sale", "Non-Christmas Sale")</f>
        <v>Non-Christmas Sale</v>
      </c>
      <c r="X5450" t="b">
        <v>0</v>
      </c>
      <c r="Y5450">
        <v>2</v>
      </c>
      <c r="Z5450">
        <v>95.61</v>
      </c>
      <c r="AA5450">
        <v>95.61</v>
      </c>
      <c r="AB5450">
        <v>9.56</v>
      </c>
      <c r="AC5450" t="str">
        <f>IF(MasterData[[#This Row],[Discount Amount]]&gt;0, "Promotional sale", "Non-Promotional Sales")</f>
        <v>Promotional sale</v>
      </c>
    </row>
    <row r="5451" spans="1:29" x14ac:dyDescent="0.25">
      <c r="A5451">
        <v>5450</v>
      </c>
      <c r="B5451" s="1" t="s">
        <v>245</v>
      </c>
      <c r="C5451" s="2">
        <v>0.95244212962962971</v>
      </c>
      <c r="D5451">
        <v>66</v>
      </c>
      <c r="E5451">
        <v>29</v>
      </c>
      <c r="F5451" s="1" t="s">
        <v>37</v>
      </c>
      <c r="G5451" s="1" t="s">
        <v>55</v>
      </c>
      <c r="H5451">
        <v>52.939900000000002</v>
      </c>
      <c r="I5451">
        <v>-106.4509</v>
      </c>
      <c r="J5451">
        <v>10</v>
      </c>
      <c r="K5451" t="b">
        <v>0</v>
      </c>
      <c r="L5451">
        <v>167</v>
      </c>
      <c r="M5451" s="1" t="s">
        <v>39</v>
      </c>
      <c r="N5451" s="1" t="s">
        <v>40</v>
      </c>
      <c r="O5451">
        <v>3</v>
      </c>
      <c r="P5451" t="b">
        <v>0</v>
      </c>
      <c r="Q5451" t="b">
        <v>1</v>
      </c>
      <c r="R5451" s="1" t="s">
        <v>32</v>
      </c>
      <c r="S5451" s="1" t="s">
        <v>58</v>
      </c>
      <c r="T5451">
        <v>1</v>
      </c>
      <c r="U5451" s="1" t="s">
        <v>45</v>
      </c>
      <c r="V5451" s="1" t="s">
        <v>59</v>
      </c>
      <c r="W5451" s="1" t="str">
        <f>IF(OR(MasterData[[#This Row],[Event]]="Christmas Market", MasterData[[#This Row],[Event]]="Christmas"), "Christmas Sale", "Non-Christmas Sale")</f>
        <v>Non-Christmas Sale</v>
      </c>
      <c r="X5451" t="b">
        <v>0</v>
      </c>
      <c r="Y5451">
        <v>5</v>
      </c>
      <c r="Z5451">
        <v>63.9</v>
      </c>
      <c r="AA5451">
        <v>191.71</v>
      </c>
      <c r="AB5451">
        <v>19.170000000000002</v>
      </c>
      <c r="AC5451" t="str">
        <f>IF(MasterData[[#This Row],[Discount Amount]]&gt;0, "Promotional sale", "Non-Promotional Sales")</f>
        <v>Promotional sale</v>
      </c>
    </row>
    <row r="5452" spans="1:29" x14ac:dyDescent="0.25">
      <c r="A5452">
        <v>5451</v>
      </c>
      <c r="B5452" s="1" t="s">
        <v>123</v>
      </c>
      <c r="C5452" s="2">
        <v>0.90331018518518524</v>
      </c>
      <c r="D5452">
        <v>415</v>
      </c>
      <c r="E5452">
        <v>67</v>
      </c>
      <c r="F5452" s="1" t="s">
        <v>37</v>
      </c>
      <c r="G5452" s="1" t="s">
        <v>79</v>
      </c>
      <c r="H5452">
        <v>63.588799999999999</v>
      </c>
      <c r="I5452">
        <v>-115.5069</v>
      </c>
      <c r="J5452">
        <v>13</v>
      </c>
      <c r="K5452" t="b">
        <v>0</v>
      </c>
      <c r="L5452">
        <v>478</v>
      </c>
      <c r="M5452" s="1" t="s">
        <v>39</v>
      </c>
      <c r="N5452" s="1" t="s">
        <v>40</v>
      </c>
      <c r="O5452">
        <v>5</v>
      </c>
      <c r="P5452" t="b">
        <v>1</v>
      </c>
      <c r="Q5452" t="b">
        <v>1</v>
      </c>
      <c r="R5452" s="1" t="s">
        <v>52</v>
      </c>
      <c r="S5452" s="1" t="s">
        <v>58</v>
      </c>
      <c r="T5452">
        <v>4</v>
      </c>
      <c r="U5452" s="1" t="s">
        <v>45</v>
      </c>
      <c r="V5452" s="1" t="s">
        <v>59</v>
      </c>
      <c r="W5452" s="1" t="str">
        <f>IF(OR(MasterData[[#This Row],[Event]]="Christmas Market", MasterData[[#This Row],[Event]]="Christmas"), "Christmas Sale", "Non-Christmas Sale")</f>
        <v>Non-Christmas Sale</v>
      </c>
      <c r="X5452" t="b">
        <v>0</v>
      </c>
      <c r="Y5452">
        <v>5</v>
      </c>
      <c r="Z5452">
        <v>24.33</v>
      </c>
      <c r="AA5452">
        <v>121.67</v>
      </c>
      <c r="AB5452">
        <v>12.17</v>
      </c>
      <c r="AC5452" t="str">
        <f>IF(MasterData[[#This Row],[Discount Amount]]&gt;0, "Promotional sale", "Non-Promotional Sales")</f>
        <v>Promotional sale</v>
      </c>
    </row>
    <row r="5453" spans="1:29" x14ac:dyDescent="0.25">
      <c r="A5453">
        <v>5452</v>
      </c>
      <c r="B5453" s="1" t="s">
        <v>198</v>
      </c>
      <c r="C5453" s="2">
        <v>8.6273148148148238E-2</v>
      </c>
      <c r="D5453">
        <v>494</v>
      </c>
      <c r="E5453">
        <v>48</v>
      </c>
      <c r="F5453" s="1" t="s">
        <v>37</v>
      </c>
      <c r="G5453" s="1" t="s">
        <v>44</v>
      </c>
      <c r="H5453">
        <v>46.813099999999999</v>
      </c>
      <c r="I5453">
        <v>-71.207499999999996</v>
      </c>
      <c r="J5453">
        <v>52</v>
      </c>
      <c r="K5453" t="b">
        <v>1</v>
      </c>
      <c r="L5453">
        <v>185</v>
      </c>
      <c r="M5453" s="1" t="s">
        <v>39</v>
      </c>
      <c r="N5453" s="1" t="s">
        <v>40</v>
      </c>
      <c r="O5453">
        <v>4</v>
      </c>
      <c r="P5453" t="b">
        <v>1</v>
      </c>
      <c r="Q5453" t="b">
        <v>1</v>
      </c>
      <c r="R5453" s="1" t="s">
        <v>32</v>
      </c>
      <c r="S5453" s="1" t="s">
        <v>49</v>
      </c>
      <c r="T5453">
        <v>5</v>
      </c>
      <c r="U5453" s="1" t="s">
        <v>45</v>
      </c>
      <c r="V5453" s="1" t="s">
        <v>46</v>
      </c>
      <c r="W5453" s="1" t="str">
        <f>IF(OR(MasterData[[#This Row],[Event]]="Christmas Market", MasterData[[#This Row],[Event]]="Christmas"), "Christmas Sale", "Non-Christmas Sale")</f>
        <v>Christmas Sale</v>
      </c>
      <c r="X5453" t="b">
        <v>1</v>
      </c>
      <c r="Y5453">
        <v>3</v>
      </c>
      <c r="Z5453">
        <v>24.26</v>
      </c>
      <c r="AA5453">
        <v>97.05</v>
      </c>
      <c r="AB5453">
        <v>0</v>
      </c>
      <c r="AC5453" t="str">
        <f>IF(MasterData[[#This Row],[Discount Amount]]&gt;0, "Promotional sale", "Non-Promotional Sales")</f>
        <v>Non-Promotional Sales</v>
      </c>
    </row>
    <row r="5454" spans="1:29" x14ac:dyDescent="0.25">
      <c r="A5454">
        <v>5453</v>
      </c>
      <c r="B5454" s="1" t="s">
        <v>174</v>
      </c>
      <c r="C5454" s="2">
        <v>0.96284722222222219</v>
      </c>
      <c r="D5454">
        <v>85</v>
      </c>
      <c r="E5454">
        <v>61</v>
      </c>
      <c r="F5454" s="1" t="s">
        <v>61</v>
      </c>
      <c r="G5454" s="1" t="s">
        <v>66</v>
      </c>
      <c r="H5454">
        <v>45.077800000000003</v>
      </c>
      <c r="I5454">
        <v>-63.546700000000001</v>
      </c>
      <c r="J5454">
        <v>90</v>
      </c>
      <c r="K5454" t="b">
        <v>0</v>
      </c>
      <c r="L5454">
        <v>384</v>
      </c>
      <c r="M5454" s="1" t="s">
        <v>39</v>
      </c>
      <c r="N5454" s="1" t="s">
        <v>40</v>
      </c>
      <c r="O5454">
        <v>4</v>
      </c>
      <c r="P5454" t="b">
        <v>0</v>
      </c>
      <c r="Q5454" t="b">
        <v>1</v>
      </c>
      <c r="R5454" s="1" t="s">
        <v>52</v>
      </c>
      <c r="S5454" s="1" t="s">
        <v>58</v>
      </c>
      <c r="T5454">
        <v>1</v>
      </c>
      <c r="U5454" s="1" t="s">
        <v>34</v>
      </c>
      <c r="V5454" s="1" t="s">
        <v>59</v>
      </c>
      <c r="W5454" s="1" t="str">
        <f>IF(OR(MasterData[[#This Row],[Event]]="Christmas Market", MasterData[[#This Row],[Event]]="Christmas"), "Christmas Sale", "Non-Christmas Sale")</f>
        <v>Non-Christmas Sale</v>
      </c>
      <c r="X5454" t="b">
        <v>1</v>
      </c>
      <c r="Y5454">
        <v>1</v>
      </c>
      <c r="Z5454">
        <v>73.069999999999993</v>
      </c>
      <c r="AA5454">
        <v>292.27999999999997</v>
      </c>
      <c r="AB5454">
        <v>29.23</v>
      </c>
      <c r="AC5454" t="str">
        <f>IF(MasterData[[#This Row],[Discount Amount]]&gt;0, "Promotional sale", "Non-Promotional Sales")</f>
        <v>Promotional sale</v>
      </c>
    </row>
    <row r="5455" spans="1:29" x14ac:dyDescent="0.25">
      <c r="A5455">
        <v>5454</v>
      </c>
      <c r="B5455" s="1" t="s">
        <v>50</v>
      </c>
      <c r="C5455" s="2">
        <v>0.67745370370370361</v>
      </c>
      <c r="D5455">
        <v>304</v>
      </c>
      <c r="E5455">
        <v>28</v>
      </c>
      <c r="F5455" s="1" t="s">
        <v>61</v>
      </c>
      <c r="G5455" s="1" t="s">
        <v>44</v>
      </c>
      <c r="H5455">
        <v>46.813099999999999</v>
      </c>
      <c r="I5455">
        <v>-71.207499999999996</v>
      </c>
      <c r="J5455">
        <v>21</v>
      </c>
      <c r="K5455" t="b">
        <v>0</v>
      </c>
      <c r="L5455">
        <v>121</v>
      </c>
      <c r="M5455" s="1" t="s">
        <v>63</v>
      </c>
      <c r="N5455" s="1" t="s">
        <v>64</v>
      </c>
      <c r="O5455">
        <v>5</v>
      </c>
      <c r="P5455" t="b">
        <v>0</v>
      </c>
      <c r="Q5455" t="b">
        <v>0</v>
      </c>
      <c r="R5455" s="1" t="s">
        <v>41</v>
      </c>
      <c r="S5455" s="1" t="s">
        <v>49</v>
      </c>
      <c r="T5455">
        <v>1</v>
      </c>
      <c r="U5455" s="1" t="s">
        <v>34</v>
      </c>
      <c r="V5455" s="1" t="s">
        <v>35</v>
      </c>
      <c r="W5455" s="1" t="str">
        <f>IF(OR(MasterData[[#This Row],[Event]]="Christmas Market", MasterData[[#This Row],[Event]]="Christmas"), "Christmas Sale", "Non-Christmas Sale")</f>
        <v>Non-Christmas Sale</v>
      </c>
      <c r="X5455" t="b">
        <v>1</v>
      </c>
      <c r="Y5455">
        <v>5</v>
      </c>
      <c r="Z5455">
        <v>20.64</v>
      </c>
      <c r="AA5455">
        <v>103.18</v>
      </c>
      <c r="AB5455">
        <v>0</v>
      </c>
      <c r="AC5455" t="str">
        <f>IF(MasterData[[#This Row],[Discount Amount]]&gt;0, "Promotional sale", "Non-Promotional Sales")</f>
        <v>Non-Promotional Sales</v>
      </c>
    </row>
    <row r="5456" spans="1:29" x14ac:dyDescent="0.25">
      <c r="A5456">
        <v>5455</v>
      </c>
      <c r="B5456" s="1" t="s">
        <v>269</v>
      </c>
      <c r="C5456" s="2">
        <v>0.67575231481481479</v>
      </c>
      <c r="D5456">
        <v>339</v>
      </c>
      <c r="E5456">
        <v>45</v>
      </c>
      <c r="F5456" s="1" t="s">
        <v>28</v>
      </c>
      <c r="G5456" s="1" t="s">
        <v>38</v>
      </c>
      <c r="H5456">
        <v>53.726700000000001</v>
      </c>
      <c r="I5456">
        <v>-127.6476</v>
      </c>
      <c r="J5456">
        <v>58</v>
      </c>
      <c r="K5456" t="b">
        <v>0</v>
      </c>
      <c r="L5456">
        <v>65</v>
      </c>
      <c r="M5456" s="1" t="s">
        <v>30</v>
      </c>
      <c r="N5456" s="1" t="s">
        <v>31</v>
      </c>
      <c r="O5456">
        <v>3</v>
      </c>
      <c r="P5456" t="b">
        <v>0</v>
      </c>
      <c r="Q5456" t="b">
        <v>1</v>
      </c>
      <c r="R5456" s="1" t="s">
        <v>41</v>
      </c>
      <c r="S5456" s="1" t="s">
        <v>49</v>
      </c>
      <c r="T5456">
        <v>5</v>
      </c>
      <c r="U5456" s="1" t="s">
        <v>42</v>
      </c>
      <c r="V5456" s="1" t="s">
        <v>59</v>
      </c>
      <c r="W5456" s="1" t="str">
        <f>IF(OR(MasterData[[#This Row],[Event]]="Christmas Market", MasterData[[#This Row],[Event]]="Christmas"), "Christmas Sale", "Non-Christmas Sale")</f>
        <v>Non-Christmas Sale</v>
      </c>
      <c r="X5456" t="b">
        <v>0</v>
      </c>
      <c r="Y5456">
        <v>3</v>
      </c>
      <c r="Z5456">
        <v>70.23</v>
      </c>
      <c r="AA5456">
        <v>210.68</v>
      </c>
      <c r="AB5456">
        <v>21.07</v>
      </c>
      <c r="AC5456" t="str">
        <f>IF(MasterData[[#This Row],[Discount Amount]]&gt;0, "Promotional sale", "Non-Promotional Sales")</f>
        <v>Promotional sale</v>
      </c>
    </row>
    <row r="5457" spans="1:29" x14ac:dyDescent="0.25">
      <c r="A5457">
        <v>5456</v>
      </c>
      <c r="B5457" s="1" t="s">
        <v>193</v>
      </c>
      <c r="C5457" s="2">
        <v>0.81785879629629621</v>
      </c>
      <c r="D5457">
        <v>444</v>
      </c>
      <c r="E5457">
        <v>27</v>
      </c>
      <c r="F5457" s="1" t="s">
        <v>61</v>
      </c>
      <c r="G5457" s="1" t="s">
        <v>44</v>
      </c>
      <c r="H5457">
        <v>46.813099999999999</v>
      </c>
      <c r="I5457">
        <v>-71.207499999999996</v>
      </c>
      <c r="J5457">
        <v>26</v>
      </c>
      <c r="K5457" t="b">
        <v>1</v>
      </c>
      <c r="L5457">
        <v>789</v>
      </c>
      <c r="M5457" s="1" t="s">
        <v>63</v>
      </c>
      <c r="N5457" s="1" t="s">
        <v>64</v>
      </c>
      <c r="O5457">
        <v>1</v>
      </c>
      <c r="P5457" t="b">
        <v>0</v>
      </c>
      <c r="Q5457" t="b">
        <v>1</v>
      </c>
      <c r="R5457" s="1" t="s">
        <v>52</v>
      </c>
      <c r="S5457" s="1" t="s">
        <v>58</v>
      </c>
      <c r="T5457">
        <v>1</v>
      </c>
      <c r="U5457" s="1" t="s">
        <v>34</v>
      </c>
      <c r="V5457" s="1" t="s">
        <v>59</v>
      </c>
      <c r="W5457" s="1" t="str">
        <f>IF(OR(MasterData[[#This Row],[Event]]="Christmas Market", MasterData[[#This Row],[Event]]="Christmas"), "Christmas Sale", "Non-Christmas Sale")</f>
        <v>Non-Christmas Sale</v>
      </c>
      <c r="X5457" t="b">
        <v>1</v>
      </c>
      <c r="Y5457">
        <v>3</v>
      </c>
      <c r="Z5457">
        <v>86.08</v>
      </c>
      <c r="AA5457">
        <v>86.08</v>
      </c>
      <c r="AB5457">
        <v>8.61</v>
      </c>
      <c r="AC5457" t="str">
        <f>IF(MasterData[[#This Row],[Discount Amount]]&gt;0, "Promotional sale", "Non-Promotional Sales")</f>
        <v>Promotional sale</v>
      </c>
    </row>
    <row r="5458" spans="1:29" x14ac:dyDescent="0.25">
      <c r="A5458">
        <v>5457</v>
      </c>
      <c r="B5458" s="1" t="s">
        <v>84</v>
      </c>
      <c r="C5458" s="2">
        <v>0.95891203703703698</v>
      </c>
      <c r="D5458">
        <v>60</v>
      </c>
      <c r="E5458">
        <v>46</v>
      </c>
      <c r="F5458" s="1" t="s">
        <v>28</v>
      </c>
      <c r="G5458" s="1" t="s">
        <v>70</v>
      </c>
      <c r="H5458">
        <v>54.273099999999999</v>
      </c>
      <c r="I5458">
        <v>-61.738799999999998</v>
      </c>
      <c r="J5458">
        <v>41</v>
      </c>
      <c r="K5458" t="b">
        <v>0</v>
      </c>
      <c r="L5458">
        <v>663</v>
      </c>
      <c r="M5458" s="1" t="s">
        <v>74</v>
      </c>
      <c r="N5458" s="1" t="s">
        <v>75</v>
      </c>
      <c r="O5458">
        <v>2</v>
      </c>
      <c r="P5458" t="b">
        <v>0</v>
      </c>
      <c r="Q5458" t="b">
        <v>0</v>
      </c>
      <c r="R5458" s="1" t="s">
        <v>52</v>
      </c>
      <c r="S5458" s="1" t="s">
        <v>49</v>
      </c>
      <c r="T5458">
        <v>2</v>
      </c>
      <c r="U5458" s="1" t="s">
        <v>42</v>
      </c>
      <c r="V5458" s="1" t="s">
        <v>35</v>
      </c>
      <c r="W5458" s="1" t="str">
        <f>IF(OR(MasterData[[#This Row],[Event]]="Christmas Market", MasterData[[#This Row],[Event]]="Christmas"), "Christmas Sale", "Non-Christmas Sale")</f>
        <v>Non-Christmas Sale</v>
      </c>
      <c r="X5458" t="b">
        <v>1</v>
      </c>
      <c r="Y5458">
        <v>4</v>
      </c>
      <c r="Z5458">
        <v>50.65</v>
      </c>
      <c r="AA5458">
        <v>101.3</v>
      </c>
      <c r="AB5458">
        <v>0</v>
      </c>
      <c r="AC5458" t="str">
        <f>IF(MasterData[[#This Row],[Discount Amount]]&gt;0, "Promotional sale", "Non-Promotional Sales")</f>
        <v>Non-Promotional Sales</v>
      </c>
    </row>
    <row r="5459" spans="1:29" x14ac:dyDescent="0.25">
      <c r="A5459">
        <v>5458</v>
      </c>
      <c r="B5459" s="1" t="s">
        <v>349</v>
      </c>
      <c r="C5459" s="2">
        <v>0.36510416666666656</v>
      </c>
      <c r="D5459">
        <v>31</v>
      </c>
      <c r="E5459">
        <v>31</v>
      </c>
      <c r="F5459" s="1" t="s">
        <v>61</v>
      </c>
      <c r="G5459" s="1" t="s">
        <v>66</v>
      </c>
      <c r="H5459">
        <v>45.077800000000003</v>
      </c>
      <c r="I5459">
        <v>-63.546700000000001</v>
      </c>
      <c r="J5459">
        <v>89</v>
      </c>
      <c r="K5459" t="b">
        <v>1</v>
      </c>
      <c r="L5459">
        <v>854</v>
      </c>
      <c r="M5459" s="1" t="s">
        <v>74</v>
      </c>
      <c r="N5459" s="1" t="s">
        <v>75</v>
      </c>
      <c r="O5459">
        <v>5</v>
      </c>
      <c r="P5459" t="b">
        <v>0</v>
      </c>
      <c r="Q5459" t="b">
        <v>1</v>
      </c>
      <c r="R5459" s="1" t="s">
        <v>32</v>
      </c>
      <c r="S5459" s="1" t="s">
        <v>58</v>
      </c>
      <c r="T5459">
        <v>4</v>
      </c>
      <c r="U5459" s="1" t="s">
        <v>34</v>
      </c>
      <c r="V5459" s="1" t="s">
        <v>35</v>
      </c>
      <c r="W5459" s="1" t="str">
        <f>IF(OR(MasterData[[#This Row],[Event]]="Christmas Market", MasterData[[#This Row],[Event]]="Christmas"), "Christmas Sale", "Non-Christmas Sale")</f>
        <v>Non-Christmas Sale</v>
      </c>
      <c r="X5459" t="b">
        <v>1</v>
      </c>
      <c r="Y5459">
        <v>2</v>
      </c>
      <c r="Z5459">
        <v>34.32</v>
      </c>
      <c r="AA5459">
        <v>171.61</v>
      </c>
      <c r="AB5459">
        <v>0</v>
      </c>
      <c r="AC5459" t="str">
        <f>IF(MasterData[[#This Row],[Discount Amount]]&gt;0, "Promotional sale", "Non-Promotional Sales")</f>
        <v>Non-Promotional Sales</v>
      </c>
    </row>
    <row r="5460" spans="1:29" x14ac:dyDescent="0.25">
      <c r="A5460">
        <v>5459</v>
      </c>
      <c r="B5460" s="1" t="s">
        <v>292</v>
      </c>
      <c r="C5460" s="2">
        <v>0.1184143518518519</v>
      </c>
      <c r="D5460">
        <v>265</v>
      </c>
      <c r="E5460">
        <v>28</v>
      </c>
      <c r="F5460" s="1" t="s">
        <v>61</v>
      </c>
      <c r="G5460" s="1" t="s">
        <v>48</v>
      </c>
      <c r="H5460">
        <v>53.933300000000003</v>
      </c>
      <c r="I5460">
        <v>-116.5765</v>
      </c>
      <c r="J5460">
        <v>38</v>
      </c>
      <c r="K5460" t="b">
        <v>1</v>
      </c>
      <c r="L5460">
        <v>258</v>
      </c>
      <c r="M5460" s="1" t="s">
        <v>39</v>
      </c>
      <c r="N5460" s="1" t="s">
        <v>40</v>
      </c>
      <c r="O5460">
        <v>3</v>
      </c>
      <c r="P5460" t="b">
        <v>0</v>
      </c>
      <c r="Q5460" t="b">
        <v>1</v>
      </c>
      <c r="R5460" s="1" t="s">
        <v>41</v>
      </c>
      <c r="S5460" s="1" t="s">
        <v>49</v>
      </c>
      <c r="T5460">
        <v>1</v>
      </c>
      <c r="U5460" s="1" t="s">
        <v>45</v>
      </c>
      <c r="V5460" s="1" t="s">
        <v>46</v>
      </c>
      <c r="W5460" s="1" t="str">
        <f>IF(OR(MasterData[[#This Row],[Event]]="Christmas Market", MasterData[[#This Row],[Event]]="Christmas"), "Christmas Sale", "Non-Christmas Sale")</f>
        <v>Christmas Sale</v>
      </c>
      <c r="X5460" t="b">
        <v>1</v>
      </c>
      <c r="Y5460">
        <v>2</v>
      </c>
      <c r="Z5460">
        <v>13.98</v>
      </c>
      <c r="AA5460">
        <v>41.95</v>
      </c>
      <c r="AB5460">
        <v>0</v>
      </c>
      <c r="AC5460" t="str">
        <f>IF(MasterData[[#This Row],[Discount Amount]]&gt;0, "Promotional sale", "Non-Promotional Sales")</f>
        <v>Non-Promotional Sales</v>
      </c>
    </row>
    <row r="5461" spans="1:29" x14ac:dyDescent="0.25">
      <c r="A5461">
        <v>5460</v>
      </c>
      <c r="B5461" s="1" t="s">
        <v>334</v>
      </c>
      <c r="C5461" s="2">
        <v>0.21884259259259253</v>
      </c>
      <c r="D5461">
        <v>236</v>
      </c>
      <c r="E5461">
        <v>69</v>
      </c>
      <c r="F5461" s="1" t="s">
        <v>61</v>
      </c>
      <c r="G5461" s="1" t="s">
        <v>77</v>
      </c>
      <c r="H5461">
        <v>64.282300000000006</v>
      </c>
      <c r="I5461">
        <v>-135</v>
      </c>
      <c r="J5461">
        <v>22</v>
      </c>
      <c r="K5461" t="b">
        <v>1</v>
      </c>
      <c r="L5461">
        <v>228</v>
      </c>
      <c r="M5461" s="1" t="s">
        <v>30</v>
      </c>
      <c r="N5461" s="1" t="s">
        <v>31</v>
      </c>
      <c r="O5461">
        <v>4</v>
      </c>
      <c r="P5461" t="b">
        <v>1</v>
      </c>
      <c r="Q5461" t="b">
        <v>1</v>
      </c>
      <c r="R5461" s="1" t="s">
        <v>41</v>
      </c>
      <c r="S5461" s="1" t="s">
        <v>33</v>
      </c>
      <c r="T5461">
        <v>3</v>
      </c>
      <c r="U5461" s="1" t="s">
        <v>45</v>
      </c>
      <c r="V5461" s="1" t="s">
        <v>35</v>
      </c>
      <c r="W5461" s="1" t="str">
        <f>IF(OR(MasterData[[#This Row],[Event]]="Christmas Market", MasterData[[#This Row],[Event]]="Christmas"), "Christmas Sale", "Non-Christmas Sale")</f>
        <v>Non-Christmas Sale</v>
      </c>
      <c r="X5461" t="b">
        <v>0</v>
      </c>
      <c r="Y5461">
        <v>3</v>
      </c>
      <c r="Z5461">
        <v>15.04</v>
      </c>
      <c r="AA5461">
        <v>60.17</v>
      </c>
      <c r="AB5461">
        <v>0</v>
      </c>
      <c r="AC5461" t="str">
        <f>IF(MasterData[[#This Row],[Discount Amount]]&gt;0, "Promotional sale", "Non-Promotional Sales")</f>
        <v>Non-Promotional Sales</v>
      </c>
    </row>
    <row r="5462" spans="1:29" x14ac:dyDescent="0.25">
      <c r="A5462">
        <v>5461</v>
      </c>
      <c r="B5462" s="1" t="s">
        <v>284</v>
      </c>
      <c r="C5462" s="2">
        <v>0.59986111111111118</v>
      </c>
      <c r="D5462">
        <v>455</v>
      </c>
      <c r="E5462">
        <v>50</v>
      </c>
      <c r="F5462" s="1" t="s">
        <v>28</v>
      </c>
      <c r="G5462" s="1" t="s">
        <v>81</v>
      </c>
      <c r="H5462">
        <v>64.248000000000005</v>
      </c>
      <c r="I5462">
        <v>-84.889600000000002</v>
      </c>
      <c r="J5462">
        <v>90</v>
      </c>
      <c r="K5462" t="b">
        <v>0</v>
      </c>
      <c r="L5462">
        <v>334</v>
      </c>
      <c r="M5462" s="1" t="s">
        <v>56</v>
      </c>
      <c r="N5462" s="1" t="s">
        <v>57</v>
      </c>
      <c r="O5462">
        <v>1</v>
      </c>
      <c r="P5462" t="b">
        <v>0</v>
      </c>
      <c r="Q5462" t="b">
        <v>1</v>
      </c>
      <c r="R5462" s="1" t="s">
        <v>32</v>
      </c>
      <c r="S5462" s="1" t="s">
        <v>33</v>
      </c>
      <c r="T5462">
        <v>1</v>
      </c>
      <c r="U5462" s="1" t="s">
        <v>45</v>
      </c>
      <c r="V5462" s="1" t="s">
        <v>46</v>
      </c>
      <c r="W5462" s="1" t="str">
        <f>IF(OR(MasterData[[#This Row],[Event]]="Christmas Market", MasterData[[#This Row],[Event]]="Christmas"), "Christmas Sale", "Non-Christmas Sale")</f>
        <v>Christmas Sale</v>
      </c>
      <c r="X5462" t="b">
        <v>1</v>
      </c>
      <c r="Y5462">
        <v>1</v>
      </c>
      <c r="Z5462">
        <v>69.63</v>
      </c>
      <c r="AA5462">
        <v>69.63</v>
      </c>
      <c r="AB5462">
        <v>0</v>
      </c>
      <c r="AC5462" t="str">
        <f>IF(MasterData[[#This Row],[Discount Amount]]&gt;0, "Promotional sale", "Non-Promotional Sales")</f>
        <v>Non-Promotional Sales</v>
      </c>
    </row>
    <row r="5463" spans="1:29" x14ac:dyDescent="0.25">
      <c r="A5463">
        <v>5462</v>
      </c>
      <c r="B5463" s="1" t="s">
        <v>400</v>
      </c>
      <c r="C5463" s="2">
        <v>0.70332175925925933</v>
      </c>
      <c r="D5463">
        <v>74</v>
      </c>
      <c r="E5463">
        <v>58</v>
      </c>
      <c r="F5463" s="1" t="s">
        <v>61</v>
      </c>
      <c r="G5463" s="1" t="s">
        <v>70</v>
      </c>
      <c r="H5463">
        <v>54.273099999999999</v>
      </c>
      <c r="I5463">
        <v>-61.738799999999998</v>
      </c>
      <c r="J5463">
        <v>100</v>
      </c>
      <c r="K5463" t="b">
        <v>0</v>
      </c>
      <c r="L5463">
        <v>234</v>
      </c>
      <c r="M5463" s="1" t="s">
        <v>30</v>
      </c>
      <c r="N5463" s="1" t="s">
        <v>31</v>
      </c>
      <c r="O5463">
        <v>2</v>
      </c>
      <c r="P5463" t="b">
        <v>1</v>
      </c>
      <c r="Q5463" t="b">
        <v>0</v>
      </c>
      <c r="R5463" s="1" t="s">
        <v>41</v>
      </c>
      <c r="S5463" s="1" t="s">
        <v>49</v>
      </c>
      <c r="T5463">
        <v>3</v>
      </c>
      <c r="U5463" s="1" t="s">
        <v>34</v>
      </c>
      <c r="V5463" s="1" t="s">
        <v>46</v>
      </c>
      <c r="W5463" s="1" t="str">
        <f>IF(OR(MasterData[[#This Row],[Event]]="Christmas Market", MasterData[[#This Row],[Event]]="Christmas"), "Christmas Sale", "Non-Christmas Sale")</f>
        <v>Christmas Sale</v>
      </c>
      <c r="X5463" t="b">
        <v>1</v>
      </c>
      <c r="Y5463">
        <v>4</v>
      </c>
      <c r="Z5463">
        <v>85.25</v>
      </c>
      <c r="AA5463">
        <v>170.5</v>
      </c>
      <c r="AB5463">
        <v>0</v>
      </c>
      <c r="AC5463" t="str">
        <f>IF(MasterData[[#This Row],[Discount Amount]]&gt;0, "Promotional sale", "Non-Promotional Sales")</f>
        <v>Non-Promotional Sales</v>
      </c>
    </row>
    <row r="5464" spans="1:29" x14ac:dyDescent="0.25">
      <c r="A5464">
        <v>5463</v>
      </c>
      <c r="B5464" s="1" t="s">
        <v>278</v>
      </c>
      <c r="C5464" s="2">
        <v>0.53540509259259261</v>
      </c>
      <c r="D5464">
        <v>211</v>
      </c>
      <c r="E5464">
        <v>43</v>
      </c>
      <c r="F5464" s="1" t="s">
        <v>28</v>
      </c>
      <c r="G5464" s="1" t="s">
        <v>48</v>
      </c>
      <c r="H5464">
        <v>53.933300000000003</v>
      </c>
      <c r="I5464">
        <v>-116.5765</v>
      </c>
      <c r="J5464">
        <v>90</v>
      </c>
      <c r="K5464" t="b">
        <v>0</v>
      </c>
      <c r="L5464">
        <v>293</v>
      </c>
      <c r="M5464" s="1" t="s">
        <v>74</v>
      </c>
      <c r="N5464" s="1" t="s">
        <v>75</v>
      </c>
      <c r="O5464">
        <v>3</v>
      </c>
      <c r="P5464" t="b">
        <v>1</v>
      </c>
      <c r="Q5464" t="b">
        <v>1</v>
      </c>
      <c r="R5464" s="1" t="s">
        <v>32</v>
      </c>
      <c r="S5464" s="1" t="s">
        <v>53</v>
      </c>
      <c r="T5464">
        <v>1</v>
      </c>
      <c r="U5464" s="1" t="s">
        <v>42</v>
      </c>
      <c r="V5464" s="1" t="s">
        <v>35</v>
      </c>
      <c r="W5464" s="1" t="str">
        <f>IF(OR(MasterData[[#This Row],[Event]]="Christmas Market", MasterData[[#This Row],[Event]]="Christmas"), "Christmas Sale", "Non-Christmas Sale")</f>
        <v>Non-Christmas Sale</v>
      </c>
      <c r="X5464" t="b">
        <v>0</v>
      </c>
      <c r="Y5464">
        <v>4</v>
      </c>
      <c r="Z5464">
        <v>73.77</v>
      </c>
      <c r="AA5464">
        <v>221.32</v>
      </c>
      <c r="AB5464">
        <v>0</v>
      </c>
      <c r="AC5464" t="str">
        <f>IF(MasterData[[#This Row],[Discount Amount]]&gt;0, "Promotional sale", "Non-Promotional Sales")</f>
        <v>Non-Promotional Sales</v>
      </c>
    </row>
    <row r="5465" spans="1:29" x14ac:dyDescent="0.25">
      <c r="A5465">
        <v>5464</v>
      </c>
      <c r="B5465" s="1" t="s">
        <v>400</v>
      </c>
      <c r="C5465" s="2">
        <v>0.16417824074074083</v>
      </c>
      <c r="D5465">
        <v>141</v>
      </c>
      <c r="E5465">
        <v>58</v>
      </c>
      <c r="F5465" s="1" t="s">
        <v>28</v>
      </c>
      <c r="G5465" s="1" t="s">
        <v>66</v>
      </c>
      <c r="H5465">
        <v>45.077800000000003</v>
      </c>
      <c r="I5465">
        <v>-63.546700000000001</v>
      </c>
      <c r="J5465">
        <v>82</v>
      </c>
      <c r="K5465" t="b">
        <v>0</v>
      </c>
      <c r="L5465">
        <v>265</v>
      </c>
      <c r="M5465" s="1" t="s">
        <v>30</v>
      </c>
      <c r="N5465" s="1" t="s">
        <v>31</v>
      </c>
      <c r="O5465">
        <v>2</v>
      </c>
      <c r="P5465" t="b">
        <v>0</v>
      </c>
      <c r="Q5465" t="b">
        <v>1</v>
      </c>
      <c r="R5465" s="1" t="s">
        <v>32</v>
      </c>
      <c r="S5465" s="1" t="s">
        <v>49</v>
      </c>
      <c r="T5465">
        <v>1</v>
      </c>
      <c r="U5465" s="1" t="s">
        <v>34</v>
      </c>
      <c r="V5465" s="1" t="s">
        <v>59</v>
      </c>
      <c r="W5465" s="1" t="str">
        <f>IF(OR(MasterData[[#This Row],[Event]]="Christmas Market", MasterData[[#This Row],[Event]]="Christmas"), "Christmas Sale", "Non-Christmas Sale")</f>
        <v>Non-Christmas Sale</v>
      </c>
      <c r="X5465" t="b">
        <v>0</v>
      </c>
      <c r="Y5465">
        <v>5</v>
      </c>
      <c r="Z5465">
        <v>52</v>
      </c>
      <c r="AA5465">
        <v>103.99</v>
      </c>
      <c r="AB5465">
        <v>10.4</v>
      </c>
      <c r="AC5465" t="str">
        <f>IF(MasterData[[#This Row],[Discount Amount]]&gt;0, "Promotional sale", "Non-Promotional Sales")</f>
        <v>Promotional sale</v>
      </c>
    </row>
    <row r="5466" spans="1:29" x14ac:dyDescent="0.25">
      <c r="A5466">
        <v>5465</v>
      </c>
      <c r="B5466" s="1" t="s">
        <v>303</v>
      </c>
      <c r="C5466" s="2">
        <v>0.60417824074074078</v>
      </c>
      <c r="D5466">
        <v>468</v>
      </c>
      <c r="E5466">
        <v>28</v>
      </c>
      <c r="F5466" s="1" t="s">
        <v>37</v>
      </c>
      <c r="G5466" s="1" t="s">
        <v>77</v>
      </c>
      <c r="H5466">
        <v>64.282300000000006</v>
      </c>
      <c r="I5466">
        <v>-135</v>
      </c>
      <c r="J5466">
        <v>26</v>
      </c>
      <c r="K5466" t="b">
        <v>0</v>
      </c>
      <c r="L5466">
        <v>331</v>
      </c>
      <c r="M5466" s="1" t="s">
        <v>39</v>
      </c>
      <c r="N5466" s="1" t="s">
        <v>40</v>
      </c>
      <c r="O5466">
        <v>3</v>
      </c>
      <c r="P5466" t="b">
        <v>1</v>
      </c>
      <c r="Q5466" t="b">
        <v>0</v>
      </c>
      <c r="R5466" s="1" t="s">
        <v>32</v>
      </c>
      <c r="S5466" s="1" t="s">
        <v>53</v>
      </c>
      <c r="T5466">
        <v>4</v>
      </c>
      <c r="U5466" s="1" t="s">
        <v>42</v>
      </c>
      <c r="V5466" s="1" t="s">
        <v>59</v>
      </c>
      <c r="W5466" s="1" t="str">
        <f>IF(OR(MasterData[[#This Row],[Event]]="Christmas Market", MasterData[[#This Row],[Event]]="Christmas"), "Christmas Sale", "Non-Christmas Sale")</f>
        <v>Non-Christmas Sale</v>
      </c>
      <c r="X5466" t="b">
        <v>0</v>
      </c>
      <c r="Y5466">
        <v>2</v>
      </c>
      <c r="Z5466">
        <v>55.72</v>
      </c>
      <c r="AA5466">
        <v>167.17</v>
      </c>
      <c r="AB5466">
        <v>16.72</v>
      </c>
      <c r="AC5466" t="str">
        <f>IF(MasterData[[#This Row],[Discount Amount]]&gt;0, "Promotional sale", "Non-Promotional Sales")</f>
        <v>Promotional sale</v>
      </c>
    </row>
    <row r="5467" spans="1:29" x14ac:dyDescent="0.25">
      <c r="A5467">
        <v>5466</v>
      </c>
      <c r="B5467" s="1" t="s">
        <v>315</v>
      </c>
      <c r="C5467" s="2">
        <v>0.20255787037037032</v>
      </c>
      <c r="D5467">
        <v>151</v>
      </c>
      <c r="E5467">
        <v>37</v>
      </c>
      <c r="F5467" s="1" t="s">
        <v>28</v>
      </c>
      <c r="G5467" s="1" t="s">
        <v>51</v>
      </c>
      <c r="H5467">
        <v>53.760899999999999</v>
      </c>
      <c r="I5467">
        <v>-98.813900000000004</v>
      </c>
      <c r="J5467">
        <v>7</v>
      </c>
      <c r="K5467" t="b">
        <v>1</v>
      </c>
      <c r="L5467">
        <v>541</v>
      </c>
      <c r="M5467" s="1" t="s">
        <v>63</v>
      </c>
      <c r="N5467" s="1" t="s">
        <v>64</v>
      </c>
      <c r="O5467">
        <v>4</v>
      </c>
      <c r="P5467" t="b">
        <v>1</v>
      </c>
      <c r="Q5467" t="b">
        <v>0</v>
      </c>
      <c r="R5467" s="1" t="s">
        <v>41</v>
      </c>
      <c r="S5467" s="1" t="s">
        <v>49</v>
      </c>
      <c r="T5467">
        <v>5</v>
      </c>
      <c r="U5467" s="1" t="s">
        <v>45</v>
      </c>
      <c r="V5467" s="1" t="s">
        <v>59</v>
      </c>
      <c r="W5467" s="1" t="str">
        <f>IF(OR(MasterData[[#This Row],[Event]]="Christmas Market", MasterData[[#This Row],[Event]]="Christmas"), "Christmas Sale", "Non-Christmas Sale")</f>
        <v>Non-Christmas Sale</v>
      </c>
      <c r="X5467" t="b">
        <v>1</v>
      </c>
      <c r="Y5467">
        <v>4</v>
      </c>
      <c r="Z5467">
        <v>57.6</v>
      </c>
      <c r="AA5467">
        <v>230.4</v>
      </c>
      <c r="AB5467">
        <v>23.04</v>
      </c>
      <c r="AC5467" t="str">
        <f>IF(MasterData[[#This Row],[Discount Amount]]&gt;0, "Promotional sale", "Non-Promotional Sales")</f>
        <v>Promotional sale</v>
      </c>
    </row>
    <row r="5468" spans="1:29" x14ac:dyDescent="0.25">
      <c r="A5468">
        <v>5467</v>
      </c>
      <c r="B5468" s="1" t="s">
        <v>190</v>
      </c>
      <c r="C5468" s="2">
        <v>0.21611111111111114</v>
      </c>
      <c r="D5468">
        <v>94</v>
      </c>
      <c r="E5468">
        <v>63</v>
      </c>
      <c r="F5468" s="1" t="s">
        <v>28</v>
      </c>
      <c r="G5468" s="1" t="s">
        <v>70</v>
      </c>
      <c r="H5468">
        <v>54.273099999999999</v>
      </c>
      <c r="I5468">
        <v>-61.738799999999998</v>
      </c>
      <c r="J5468">
        <v>64</v>
      </c>
      <c r="K5468" t="b">
        <v>0</v>
      </c>
      <c r="L5468">
        <v>113</v>
      </c>
      <c r="M5468" s="1" t="s">
        <v>39</v>
      </c>
      <c r="N5468" s="1" t="s">
        <v>40</v>
      </c>
      <c r="O5468">
        <v>5</v>
      </c>
      <c r="P5468" t="b">
        <v>1</v>
      </c>
      <c r="Q5468" t="b">
        <v>0</v>
      </c>
      <c r="R5468" s="1" t="s">
        <v>32</v>
      </c>
      <c r="S5468" s="1" t="s">
        <v>53</v>
      </c>
      <c r="T5468">
        <v>4</v>
      </c>
      <c r="U5468" s="1" t="s">
        <v>34</v>
      </c>
      <c r="V5468" s="1" t="s">
        <v>46</v>
      </c>
      <c r="W5468" s="1" t="str">
        <f>IF(OR(MasterData[[#This Row],[Event]]="Christmas Market", MasterData[[#This Row],[Event]]="Christmas"), "Christmas Sale", "Non-Christmas Sale")</f>
        <v>Christmas Sale</v>
      </c>
      <c r="X5468" t="b">
        <v>1</v>
      </c>
      <c r="Y5468">
        <v>2</v>
      </c>
      <c r="Z5468">
        <v>51.59</v>
      </c>
      <c r="AA5468">
        <v>257.94</v>
      </c>
      <c r="AB5468">
        <v>0</v>
      </c>
      <c r="AC5468" t="str">
        <f>IF(MasterData[[#This Row],[Discount Amount]]&gt;0, "Promotional sale", "Non-Promotional Sales")</f>
        <v>Non-Promotional Sales</v>
      </c>
    </row>
    <row r="5469" spans="1:29" x14ac:dyDescent="0.25">
      <c r="A5469">
        <v>5468</v>
      </c>
      <c r="B5469" s="1" t="s">
        <v>150</v>
      </c>
      <c r="C5469" s="2">
        <v>0.62623842592592593</v>
      </c>
      <c r="D5469">
        <v>70</v>
      </c>
      <c r="E5469">
        <v>22</v>
      </c>
      <c r="F5469" s="1" t="s">
        <v>28</v>
      </c>
      <c r="G5469" s="1" t="s">
        <v>48</v>
      </c>
      <c r="H5469">
        <v>53.933300000000003</v>
      </c>
      <c r="I5469">
        <v>-116.5765</v>
      </c>
      <c r="J5469">
        <v>19</v>
      </c>
      <c r="K5469" t="b">
        <v>0</v>
      </c>
      <c r="L5469">
        <v>918</v>
      </c>
      <c r="M5469" s="1" t="s">
        <v>56</v>
      </c>
      <c r="N5469" s="1" t="s">
        <v>57</v>
      </c>
      <c r="O5469">
        <v>1</v>
      </c>
      <c r="P5469" t="b">
        <v>0</v>
      </c>
      <c r="Q5469" t="b">
        <v>1</v>
      </c>
      <c r="R5469" s="1" t="s">
        <v>52</v>
      </c>
      <c r="S5469" s="1" t="s">
        <v>33</v>
      </c>
      <c r="T5469">
        <v>4</v>
      </c>
      <c r="U5469" s="1" t="s">
        <v>45</v>
      </c>
      <c r="V5469" s="1" t="s">
        <v>46</v>
      </c>
      <c r="W5469" s="1" t="str">
        <f>IF(OR(MasterData[[#This Row],[Event]]="Christmas Market", MasterData[[#This Row],[Event]]="Christmas"), "Christmas Sale", "Non-Christmas Sale")</f>
        <v>Christmas Sale</v>
      </c>
      <c r="X5469" t="b">
        <v>1</v>
      </c>
      <c r="Y5469">
        <v>3</v>
      </c>
      <c r="Z5469">
        <v>71.64</v>
      </c>
      <c r="AA5469">
        <v>71.64</v>
      </c>
      <c r="AB5469">
        <v>0</v>
      </c>
      <c r="AC5469" t="str">
        <f>IF(MasterData[[#This Row],[Discount Amount]]&gt;0, "Promotional sale", "Non-Promotional Sales")</f>
        <v>Non-Promotional Sales</v>
      </c>
    </row>
    <row r="5470" spans="1:29" x14ac:dyDescent="0.25">
      <c r="A5470">
        <v>5469</v>
      </c>
      <c r="B5470" s="1" t="s">
        <v>86</v>
      </c>
      <c r="C5470" s="2">
        <v>0.87416666666666676</v>
      </c>
      <c r="D5470">
        <v>110</v>
      </c>
      <c r="E5470">
        <v>57</v>
      </c>
      <c r="F5470" s="1" t="s">
        <v>61</v>
      </c>
      <c r="G5470" s="1" t="s">
        <v>38</v>
      </c>
      <c r="H5470">
        <v>53.726700000000001</v>
      </c>
      <c r="I5470">
        <v>-127.6476</v>
      </c>
      <c r="J5470">
        <v>94</v>
      </c>
      <c r="K5470" t="b">
        <v>1</v>
      </c>
      <c r="L5470">
        <v>895</v>
      </c>
      <c r="M5470" s="1" t="s">
        <v>74</v>
      </c>
      <c r="N5470" s="1" t="s">
        <v>75</v>
      </c>
      <c r="O5470">
        <v>2</v>
      </c>
      <c r="P5470" t="b">
        <v>0</v>
      </c>
      <c r="Q5470" t="b">
        <v>0</v>
      </c>
      <c r="R5470" s="1" t="s">
        <v>32</v>
      </c>
      <c r="S5470" s="1" t="s">
        <v>53</v>
      </c>
      <c r="T5470">
        <v>1</v>
      </c>
      <c r="U5470" s="1" t="s">
        <v>42</v>
      </c>
      <c r="V5470" s="1" t="s">
        <v>59</v>
      </c>
      <c r="W5470" s="1" t="str">
        <f>IF(OR(MasterData[[#This Row],[Event]]="Christmas Market", MasterData[[#This Row],[Event]]="Christmas"), "Christmas Sale", "Non-Christmas Sale")</f>
        <v>Non-Christmas Sale</v>
      </c>
      <c r="X5470" t="b">
        <v>0</v>
      </c>
      <c r="Y5470">
        <v>5</v>
      </c>
      <c r="Z5470">
        <v>29.88</v>
      </c>
      <c r="AA5470">
        <v>59.76</v>
      </c>
      <c r="AB5470">
        <v>5.98</v>
      </c>
      <c r="AC5470" t="str">
        <f>IF(MasterData[[#This Row],[Discount Amount]]&gt;0, "Promotional sale", "Non-Promotional Sales")</f>
        <v>Promotional sale</v>
      </c>
    </row>
    <row r="5471" spans="1:29" x14ac:dyDescent="0.25">
      <c r="A5471">
        <v>5470</v>
      </c>
      <c r="B5471" s="1" t="s">
        <v>267</v>
      </c>
      <c r="C5471" s="2">
        <v>3.6203703703703738E-2</v>
      </c>
      <c r="D5471">
        <v>454</v>
      </c>
      <c r="E5471">
        <v>42</v>
      </c>
      <c r="F5471" s="1" t="s">
        <v>37</v>
      </c>
      <c r="G5471" s="1" t="s">
        <v>38</v>
      </c>
      <c r="H5471">
        <v>53.726700000000001</v>
      </c>
      <c r="I5471">
        <v>-127.6476</v>
      </c>
      <c r="J5471">
        <v>61</v>
      </c>
      <c r="K5471" t="b">
        <v>1</v>
      </c>
      <c r="L5471">
        <v>182</v>
      </c>
      <c r="M5471" s="1" t="s">
        <v>63</v>
      </c>
      <c r="N5471" s="1" t="s">
        <v>64</v>
      </c>
      <c r="O5471">
        <v>5</v>
      </c>
      <c r="P5471" t="b">
        <v>0</v>
      </c>
      <c r="Q5471" t="b">
        <v>1</v>
      </c>
      <c r="R5471" s="1" t="s">
        <v>32</v>
      </c>
      <c r="S5471" s="1" t="s">
        <v>53</v>
      </c>
      <c r="T5471">
        <v>1</v>
      </c>
      <c r="U5471" s="1" t="s">
        <v>42</v>
      </c>
      <c r="V5471" s="1" t="s">
        <v>35</v>
      </c>
      <c r="W5471" s="1" t="str">
        <f>IF(OR(MasterData[[#This Row],[Event]]="Christmas Market", MasterData[[#This Row],[Event]]="Christmas"), "Christmas Sale", "Non-Christmas Sale")</f>
        <v>Non-Christmas Sale</v>
      </c>
      <c r="X5471" t="b">
        <v>0</v>
      </c>
      <c r="Y5471">
        <v>1</v>
      </c>
      <c r="Z5471">
        <v>17.14</v>
      </c>
      <c r="AA5471">
        <v>85.68</v>
      </c>
      <c r="AB5471">
        <v>0</v>
      </c>
      <c r="AC5471" t="str">
        <f>IF(MasterData[[#This Row],[Discount Amount]]&gt;0, "Promotional sale", "Non-Promotional Sales")</f>
        <v>Non-Promotional Sales</v>
      </c>
    </row>
    <row r="5472" spans="1:29" x14ac:dyDescent="0.25">
      <c r="A5472">
        <v>5471</v>
      </c>
      <c r="B5472" s="1" t="s">
        <v>256</v>
      </c>
      <c r="C5472" s="2">
        <v>0.5182754629629629</v>
      </c>
      <c r="D5472">
        <v>338</v>
      </c>
      <c r="E5472">
        <v>25</v>
      </c>
      <c r="F5472" s="1" t="s">
        <v>28</v>
      </c>
      <c r="G5472" s="1" t="s">
        <v>77</v>
      </c>
      <c r="H5472">
        <v>64.282300000000006</v>
      </c>
      <c r="I5472">
        <v>-135</v>
      </c>
      <c r="J5472">
        <v>48</v>
      </c>
      <c r="K5472" t="b">
        <v>1</v>
      </c>
      <c r="L5472">
        <v>189</v>
      </c>
      <c r="M5472" s="1" t="s">
        <v>39</v>
      </c>
      <c r="N5472" s="1" t="s">
        <v>40</v>
      </c>
      <c r="O5472">
        <v>2</v>
      </c>
      <c r="P5472" t="b">
        <v>0</v>
      </c>
      <c r="Q5472" t="b">
        <v>0</v>
      </c>
      <c r="R5472" s="1" t="s">
        <v>52</v>
      </c>
      <c r="S5472" s="1" t="s">
        <v>49</v>
      </c>
      <c r="T5472">
        <v>2</v>
      </c>
      <c r="U5472" s="1" t="s">
        <v>42</v>
      </c>
      <c r="V5472" s="1" t="s">
        <v>46</v>
      </c>
      <c r="W5472" s="1" t="str">
        <f>IF(OR(MasterData[[#This Row],[Event]]="Christmas Market", MasterData[[#This Row],[Event]]="Christmas"), "Christmas Sale", "Non-Christmas Sale")</f>
        <v>Christmas Sale</v>
      </c>
      <c r="X5472" t="b">
        <v>0</v>
      </c>
      <c r="Y5472">
        <v>3</v>
      </c>
      <c r="Z5472">
        <v>76.34</v>
      </c>
      <c r="AA5472">
        <v>152.66999999999999</v>
      </c>
      <c r="AB5472">
        <v>0</v>
      </c>
      <c r="AC5472" t="str">
        <f>IF(MasterData[[#This Row],[Discount Amount]]&gt;0, "Promotional sale", "Non-Promotional Sales")</f>
        <v>Non-Promotional Sales</v>
      </c>
    </row>
    <row r="5473" spans="1:29" x14ac:dyDescent="0.25">
      <c r="A5473">
        <v>5472</v>
      </c>
      <c r="B5473" s="1" t="s">
        <v>375</v>
      </c>
      <c r="C5473" s="2">
        <v>0.10091435185185182</v>
      </c>
      <c r="D5473">
        <v>182</v>
      </c>
      <c r="E5473">
        <v>35</v>
      </c>
      <c r="F5473" s="1" t="s">
        <v>61</v>
      </c>
      <c r="G5473" s="1" t="s">
        <v>68</v>
      </c>
      <c r="H5473">
        <v>46.318800000000003</v>
      </c>
      <c r="I5473">
        <v>-63.146099999999997</v>
      </c>
      <c r="J5473">
        <v>81</v>
      </c>
      <c r="K5473" t="b">
        <v>1</v>
      </c>
      <c r="L5473">
        <v>392</v>
      </c>
      <c r="M5473" s="1" t="s">
        <v>56</v>
      </c>
      <c r="N5473" s="1" t="s">
        <v>57</v>
      </c>
      <c r="O5473">
        <v>3</v>
      </c>
      <c r="P5473" t="b">
        <v>1</v>
      </c>
      <c r="Q5473" t="b">
        <v>1</v>
      </c>
      <c r="R5473" s="1" t="s">
        <v>52</v>
      </c>
      <c r="S5473" s="1" t="s">
        <v>49</v>
      </c>
      <c r="T5473">
        <v>1</v>
      </c>
      <c r="U5473" s="1" t="s">
        <v>45</v>
      </c>
      <c r="V5473" s="1" t="s">
        <v>59</v>
      </c>
      <c r="W5473" s="1" t="str">
        <f>IF(OR(MasterData[[#This Row],[Event]]="Christmas Market", MasterData[[#This Row],[Event]]="Christmas"), "Christmas Sale", "Non-Christmas Sale")</f>
        <v>Non-Christmas Sale</v>
      </c>
      <c r="X5473" t="b">
        <v>0</v>
      </c>
      <c r="Y5473">
        <v>4</v>
      </c>
      <c r="Z5473">
        <v>28.3</v>
      </c>
      <c r="AA5473">
        <v>84.89</v>
      </c>
      <c r="AB5473">
        <v>8.49</v>
      </c>
      <c r="AC5473" t="str">
        <f>IF(MasterData[[#This Row],[Discount Amount]]&gt;0, "Promotional sale", "Non-Promotional Sales")</f>
        <v>Promotional sale</v>
      </c>
    </row>
    <row r="5474" spans="1:29" x14ac:dyDescent="0.25">
      <c r="A5474">
        <v>5473</v>
      </c>
      <c r="B5474" s="1" t="s">
        <v>231</v>
      </c>
      <c r="C5474" s="2">
        <v>0.91888888888888887</v>
      </c>
      <c r="D5474">
        <v>496</v>
      </c>
      <c r="E5474">
        <v>50</v>
      </c>
      <c r="F5474" s="1" t="s">
        <v>61</v>
      </c>
      <c r="G5474" s="1" t="s">
        <v>81</v>
      </c>
      <c r="H5474">
        <v>64.248000000000005</v>
      </c>
      <c r="I5474">
        <v>-84.889600000000002</v>
      </c>
      <c r="J5474">
        <v>50</v>
      </c>
      <c r="K5474" t="b">
        <v>1</v>
      </c>
      <c r="L5474">
        <v>115</v>
      </c>
      <c r="M5474" s="1" t="s">
        <v>56</v>
      </c>
      <c r="N5474" s="1" t="s">
        <v>57</v>
      </c>
      <c r="O5474">
        <v>2</v>
      </c>
      <c r="P5474" t="b">
        <v>1</v>
      </c>
      <c r="Q5474" t="b">
        <v>1</v>
      </c>
      <c r="R5474" s="1" t="s">
        <v>41</v>
      </c>
      <c r="S5474" s="1" t="s">
        <v>33</v>
      </c>
      <c r="T5474">
        <v>3</v>
      </c>
      <c r="U5474" s="1" t="s">
        <v>45</v>
      </c>
      <c r="V5474" s="1" t="s">
        <v>35</v>
      </c>
      <c r="W5474" s="1" t="str">
        <f>IF(OR(MasterData[[#This Row],[Event]]="Christmas Market", MasterData[[#This Row],[Event]]="Christmas"), "Christmas Sale", "Non-Christmas Sale")</f>
        <v>Non-Christmas Sale</v>
      </c>
      <c r="X5474" t="b">
        <v>1</v>
      </c>
      <c r="Y5474">
        <v>1</v>
      </c>
      <c r="Z5474">
        <v>52.36</v>
      </c>
      <c r="AA5474">
        <v>104.71</v>
      </c>
      <c r="AB5474">
        <v>0</v>
      </c>
      <c r="AC5474" t="str">
        <f>IF(MasterData[[#This Row],[Discount Amount]]&gt;0, "Promotional sale", "Non-Promotional Sales")</f>
        <v>Non-Promotional Sales</v>
      </c>
    </row>
    <row r="5475" spans="1:29" x14ac:dyDescent="0.25">
      <c r="A5475">
        <v>5474</v>
      </c>
      <c r="B5475" s="1" t="s">
        <v>67</v>
      </c>
      <c r="C5475" s="2">
        <v>7.0289351851851922E-2</v>
      </c>
      <c r="D5475">
        <v>216</v>
      </c>
      <c r="E5475">
        <v>35</v>
      </c>
      <c r="F5475" s="1" t="s">
        <v>37</v>
      </c>
      <c r="G5475" s="1" t="s">
        <v>79</v>
      </c>
      <c r="H5475">
        <v>63.588799999999999</v>
      </c>
      <c r="I5475">
        <v>-115.5069</v>
      </c>
      <c r="J5475">
        <v>60</v>
      </c>
      <c r="K5475" t="b">
        <v>1</v>
      </c>
      <c r="L5475">
        <v>144</v>
      </c>
      <c r="M5475" s="1" t="s">
        <v>30</v>
      </c>
      <c r="N5475" s="1" t="s">
        <v>31</v>
      </c>
      <c r="O5475">
        <v>1</v>
      </c>
      <c r="P5475" t="b">
        <v>1</v>
      </c>
      <c r="Q5475" t="b">
        <v>1</v>
      </c>
      <c r="R5475" s="1" t="s">
        <v>32</v>
      </c>
      <c r="S5475" s="1" t="s">
        <v>53</v>
      </c>
      <c r="T5475">
        <v>2</v>
      </c>
      <c r="U5475" s="1" t="s">
        <v>42</v>
      </c>
      <c r="V5475" s="1" t="s">
        <v>59</v>
      </c>
      <c r="W5475" s="1" t="str">
        <f>IF(OR(MasterData[[#This Row],[Event]]="Christmas Market", MasterData[[#This Row],[Event]]="Christmas"), "Christmas Sale", "Non-Christmas Sale")</f>
        <v>Non-Christmas Sale</v>
      </c>
      <c r="X5475" t="b">
        <v>1</v>
      </c>
      <c r="Y5475">
        <v>3</v>
      </c>
      <c r="Z5475">
        <v>38.14</v>
      </c>
      <c r="AA5475">
        <v>38.14</v>
      </c>
      <c r="AB5475">
        <v>3.81</v>
      </c>
      <c r="AC5475" t="str">
        <f>IF(MasterData[[#This Row],[Discount Amount]]&gt;0, "Promotional sale", "Non-Promotional Sales")</f>
        <v>Promotional sale</v>
      </c>
    </row>
    <row r="5476" spans="1:29" x14ac:dyDescent="0.25">
      <c r="A5476">
        <v>5475</v>
      </c>
      <c r="B5476" s="1" t="s">
        <v>182</v>
      </c>
      <c r="C5476" s="2">
        <v>0.25413194444444454</v>
      </c>
      <c r="D5476">
        <v>101</v>
      </c>
      <c r="E5476">
        <v>30</v>
      </c>
      <c r="F5476" s="1" t="s">
        <v>61</v>
      </c>
      <c r="G5476" s="1" t="s">
        <v>44</v>
      </c>
      <c r="H5476">
        <v>46.813099999999999</v>
      </c>
      <c r="I5476">
        <v>-71.207499999999996</v>
      </c>
      <c r="J5476">
        <v>9</v>
      </c>
      <c r="K5476" t="b">
        <v>0</v>
      </c>
      <c r="L5476">
        <v>98</v>
      </c>
      <c r="M5476" s="1" t="s">
        <v>39</v>
      </c>
      <c r="N5476" s="1" t="s">
        <v>40</v>
      </c>
      <c r="O5476">
        <v>2</v>
      </c>
      <c r="P5476" t="b">
        <v>1</v>
      </c>
      <c r="Q5476" t="b">
        <v>0</v>
      </c>
      <c r="R5476" s="1" t="s">
        <v>52</v>
      </c>
      <c r="S5476" s="1" t="s">
        <v>33</v>
      </c>
      <c r="T5476">
        <v>3</v>
      </c>
      <c r="U5476" s="1" t="s">
        <v>42</v>
      </c>
      <c r="V5476" s="1" t="s">
        <v>35</v>
      </c>
      <c r="W5476" s="1" t="str">
        <f>IF(OR(MasterData[[#This Row],[Event]]="Christmas Market", MasterData[[#This Row],[Event]]="Christmas"), "Christmas Sale", "Non-Christmas Sale")</f>
        <v>Non-Christmas Sale</v>
      </c>
      <c r="X5476" t="b">
        <v>0</v>
      </c>
      <c r="Y5476">
        <v>1</v>
      </c>
      <c r="Z5476">
        <v>38.01</v>
      </c>
      <c r="AA5476">
        <v>76.03</v>
      </c>
      <c r="AB5476">
        <v>0</v>
      </c>
      <c r="AC5476" t="str">
        <f>IF(MasterData[[#This Row],[Discount Amount]]&gt;0, "Promotional sale", "Non-Promotional Sales")</f>
        <v>Non-Promotional Sales</v>
      </c>
    </row>
    <row r="5477" spans="1:29" x14ac:dyDescent="0.25">
      <c r="A5477">
        <v>5476</v>
      </c>
      <c r="B5477" s="1" t="s">
        <v>350</v>
      </c>
      <c r="C5477" s="2">
        <v>0.34930555555555554</v>
      </c>
      <c r="D5477">
        <v>413</v>
      </c>
      <c r="E5477">
        <v>58</v>
      </c>
      <c r="F5477" s="1" t="s">
        <v>61</v>
      </c>
      <c r="G5477" s="1" t="s">
        <v>77</v>
      </c>
      <c r="H5477">
        <v>64.282300000000006</v>
      </c>
      <c r="I5477">
        <v>-135</v>
      </c>
      <c r="J5477">
        <v>91</v>
      </c>
      <c r="K5477" t="b">
        <v>0</v>
      </c>
      <c r="L5477">
        <v>791</v>
      </c>
      <c r="M5477" s="1" t="s">
        <v>74</v>
      </c>
      <c r="N5477" s="1" t="s">
        <v>75</v>
      </c>
      <c r="O5477">
        <v>2</v>
      </c>
      <c r="P5477" t="b">
        <v>0</v>
      </c>
      <c r="Q5477" t="b">
        <v>1</v>
      </c>
      <c r="R5477" s="1" t="s">
        <v>52</v>
      </c>
      <c r="S5477" s="1" t="s">
        <v>33</v>
      </c>
      <c r="T5477">
        <v>1</v>
      </c>
      <c r="U5477" s="1" t="s">
        <v>34</v>
      </c>
      <c r="V5477" s="1" t="s">
        <v>59</v>
      </c>
      <c r="W5477" s="1" t="str">
        <f>IF(OR(MasterData[[#This Row],[Event]]="Christmas Market", MasterData[[#This Row],[Event]]="Christmas"), "Christmas Sale", "Non-Christmas Sale")</f>
        <v>Non-Christmas Sale</v>
      </c>
      <c r="X5477" t="b">
        <v>0</v>
      </c>
      <c r="Y5477">
        <v>4</v>
      </c>
      <c r="Z5477">
        <v>51.07</v>
      </c>
      <c r="AA5477">
        <v>102.14</v>
      </c>
      <c r="AB5477">
        <v>10.210000000000001</v>
      </c>
      <c r="AC5477" t="str">
        <f>IF(MasterData[[#This Row],[Discount Amount]]&gt;0, "Promotional sale", "Non-Promotional Sales")</f>
        <v>Promotional sale</v>
      </c>
    </row>
    <row r="5478" spans="1:29" x14ac:dyDescent="0.25">
      <c r="A5478">
        <v>5477</v>
      </c>
      <c r="B5478" s="1" t="s">
        <v>200</v>
      </c>
      <c r="C5478" s="2">
        <v>0.20466435185185183</v>
      </c>
      <c r="D5478">
        <v>14</v>
      </c>
      <c r="E5478">
        <v>30</v>
      </c>
      <c r="F5478" s="1" t="s">
        <v>61</v>
      </c>
      <c r="G5478" s="1" t="s">
        <v>62</v>
      </c>
      <c r="H5478">
        <v>46.565300000000001</v>
      </c>
      <c r="I5478">
        <v>-66.4619</v>
      </c>
      <c r="J5478">
        <v>75</v>
      </c>
      <c r="K5478" t="b">
        <v>1</v>
      </c>
      <c r="L5478">
        <v>612</v>
      </c>
      <c r="M5478" s="1" t="s">
        <v>30</v>
      </c>
      <c r="N5478" s="1" t="s">
        <v>31</v>
      </c>
      <c r="O5478">
        <v>5</v>
      </c>
      <c r="P5478" t="b">
        <v>1</v>
      </c>
      <c r="Q5478" t="b">
        <v>1</v>
      </c>
      <c r="R5478" s="1" t="s">
        <v>41</v>
      </c>
      <c r="S5478" s="1" t="s">
        <v>58</v>
      </c>
      <c r="T5478">
        <v>4</v>
      </c>
      <c r="U5478" s="1" t="s">
        <v>45</v>
      </c>
      <c r="V5478" s="1" t="s">
        <v>59</v>
      </c>
      <c r="W5478" s="1" t="str">
        <f>IF(OR(MasterData[[#This Row],[Event]]="Christmas Market", MasterData[[#This Row],[Event]]="Christmas"), "Christmas Sale", "Non-Christmas Sale")</f>
        <v>Non-Christmas Sale</v>
      </c>
      <c r="X5478" t="b">
        <v>1</v>
      </c>
      <c r="Y5478">
        <v>2</v>
      </c>
      <c r="Z5478">
        <v>56.72</v>
      </c>
      <c r="AA5478">
        <v>283.60000000000002</v>
      </c>
      <c r="AB5478">
        <v>28.36</v>
      </c>
      <c r="AC5478" t="str">
        <f>IF(MasterData[[#This Row],[Discount Amount]]&gt;0, "Promotional sale", "Non-Promotional Sales")</f>
        <v>Promotional sale</v>
      </c>
    </row>
    <row r="5479" spans="1:29" x14ac:dyDescent="0.25">
      <c r="A5479">
        <v>5478</v>
      </c>
      <c r="B5479" s="1" t="s">
        <v>205</v>
      </c>
      <c r="C5479" s="2">
        <v>0.39560185185185182</v>
      </c>
      <c r="D5479">
        <v>87</v>
      </c>
      <c r="E5479">
        <v>41</v>
      </c>
      <c r="F5479" s="1" t="s">
        <v>61</v>
      </c>
      <c r="G5479" s="1" t="s">
        <v>48</v>
      </c>
      <c r="H5479">
        <v>53.933300000000003</v>
      </c>
      <c r="I5479">
        <v>-116.5765</v>
      </c>
      <c r="J5479">
        <v>99</v>
      </c>
      <c r="K5479" t="b">
        <v>0</v>
      </c>
      <c r="L5479">
        <v>521</v>
      </c>
      <c r="M5479" s="1" t="s">
        <v>56</v>
      </c>
      <c r="N5479" s="1" t="s">
        <v>57</v>
      </c>
      <c r="O5479">
        <v>1</v>
      </c>
      <c r="P5479" t="b">
        <v>1</v>
      </c>
      <c r="Q5479" t="b">
        <v>0</v>
      </c>
      <c r="R5479" s="1" t="s">
        <v>52</v>
      </c>
      <c r="S5479" s="1" t="s">
        <v>33</v>
      </c>
      <c r="T5479">
        <v>4</v>
      </c>
      <c r="U5479" s="1" t="s">
        <v>34</v>
      </c>
      <c r="V5479" s="1" t="s">
        <v>46</v>
      </c>
      <c r="W5479" s="1" t="str">
        <f>IF(OR(MasterData[[#This Row],[Event]]="Christmas Market", MasterData[[#This Row],[Event]]="Christmas"), "Christmas Sale", "Non-Christmas Sale")</f>
        <v>Christmas Sale</v>
      </c>
      <c r="X5479" t="b">
        <v>1</v>
      </c>
      <c r="Y5479">
        <v>1</v>
      </c>
      <c r="Z5479">
        <v>81.489999999999995</v>
      </c>
      <c r="AA5479">
        <v>81.489999999999995</v>
      </c>
      <c r="AB5479">
        <v>0</v>
      </c>
      <c r="AC5479" t="str">
        <f>IF(MasterData[[#This Row],[Discount Amount]]&gt;0, "Promotional sale", "Non-Promotional Sales")</f>
        <v>Non-Promotional Sales</v>
      </c>
    </row>
    <row r="5480" spans="1:29" x14ac:dyDescent="0.25">
      <c r="A5480">
        <v>5479</v>
      </c>
      <c r="B5480" s="1" t="s">
        <v>337</v>
      </c>
      <c r="C5480" s="2">
        <v>0.20284722222222218</v>
      </c>
      <c r="D5480">
        <v>330</v>
      </c>
      <c r="E5480">
        <v>53</v>
      </c>
      <c r="F5480" s="1" t="s">
        <v>61</v>
      </c>
      <c r="G5480" s="1" t="s">
        <v>66</v>
      </c>
      <c r="H5480">
        <v>45.077800000000003</v>
      </c>
      <c r="I5480">
        <v>-63.546700000000001</v>
      </c>
      <c r="J5480">
        <v>32</v>
      </c>
      <c r="K5480" t="b">
        <v>1</v>
      </c>
      <c r="L5480">
        <v>8</v>
      </c>
      <c r="M5480" s="1" t="s">
        <v>39</v>
      </c>
      <c r="N5480" s="1" t="s">
        <v>40</v>
      </c>
      <c r="O5480">
        <v>4</v>
      </c>
      <c r="P5480" t="b">
        <v>0</v>
      </c>
      <c r="Q5480" t="b">
        <v>0</v>
      </c>
      <c r="R5480" s="1" t="s">
        <v>41</v>
      </c>
      <c r="S5480" s="1" t="s">
        <v>49</v>
      </c>
      <c r="T5480">
        <v>4</v>
      </c>
      <c r="U5480" s="1" t="s">
        <v>42</v>
      </c>
      <c r="V5480" s="1" t="s">
        <v>46</v>
      </c>
      <c r="W5480" s="1" t="str">
        <f>IF(OR(MasterData[[#This Row],[Event]]="Christmas Market", MasterData[[#This Row],[Event]]="Christmas"), "Christmas Sale", "Non-Christmas Sale")</f>
        <v>Christmas Sale</v>
      </c>
      <c r="X5480" t="b">
        <v>1</v>
      </c>
      <c r="Y5480">
        <v>2</v>
      </c>
      <c r="Z5480">
        <v>13.23</v>
      </c>
      <c r="AA5480">
        <v>52.92</v>
      </c>
      <c r="AB5480">
        <v>0</v>
      </c>
      <c r="AC5480" t="str">
        <f>IF(MasterData[[#This Row],[Discount Amount]]&gt;0, "Promotional sale", "Non-Promotional Sales")</f>
        <v>Non-Promotional Sales</v>
      </c>
    </row>
    <row r="5481" spans="1:29" x14ac:dyDescent="0.25">
      <c r="A5481">
        <v>5480</v>
      </c>
      <c r="B5481" s="1" t="s">
        <v>281</v>
      </c>
      <c r="C5481" s="2">
        <v>0.9172337962962962</v>
      </c>
      <c r="D5481">
        <v>351</v>
      </c>
      <c r="E5481">
        <v>41</v>
      </c>
      <c r="F5481" s="1" t="s">
        <v>61</v>
      </c>
      <c r="G5481" s="1" t="s">
        <v>38</v>
      </c>
      <c r="H5481">
        <v>53.726700000000001</v>
      </c>
      <c r="I5481">
        <v>-127.6476</v>
      </c>
      <c r="J5481">
        <v>21</v>
      </c>
      <c r="K5481" t="b">
        <v>1</v>
      </c>
      <c r="L5481">
        <v>495</v>
      </c>
      <c r="M5481" s="1" t="s">
        <v>74</v>
      </c>
      <c r="N5481" s="1" t="s">
        <v>75</v>
      </c>
      <c r="O5481">
        <v>5</v>
      </c>
      <c r="P5481" t="b">
        <v>0</v>
      </c>
      <c r="Q5481" t="b">
        <v>1</v>
      </c>
      <c r="R5481" s="1" t="s">
        <v>32</v>
      </c>
      <c r="S5481" s="1" t="s">
        <v>58</v>
      </c>
      <c r="T5481">
        <v>3</v>
      </c>
      <c r="U5481" s="1" t="s">
        <v>34</v>
      </c>
      <c r="V5481" s="1" t="s">
        <v>46</v>
      </c>
      <c r="W5481" s="1" t="str">
        <f>IF(OR(MasterData[[#This Row],[Event]]="Christmas Market", MasterData[[#This Row],[Event]]="Christmas"), "Christmas Sale", "Non-Christmas Sale")</f>
        <v>Christmas Sale</v>
      </c>
      <c r="X5481" t="b">
        <v>1</v>
      </c>
      <c r="Y5481">
        <v>2</v>
      </c>
      <c r="Z5481">
        <v>10.39</v>
      </c>
      <c r="AA5481">
        <v>51.95</v>
      </c>
      <c r="AB5481">
        <v>0</v>
      </c>
      <c r="AC5481" t="str">
        <f>IF(MasterData[[#This Row],[Discount Amount]]&gt;0, "Promotional sale", "Non-Promotional Sales")</f>
        <v>Non-Promotional Sales</v>
      </c>
    </row>
    <row r="5482" spans="1:29" x14ac:dyDescent="0.25">
      <c r="A5482">
        <v>5481</v>
      </c>
      <c r="B5482" s="1" t="s">
        <v>360</v>
      </c>
      <c r="C5482" s="2">
        <v>0.6143171296296297</v>
      </c>
      <c r="D5482">
        <v>241</v>
      </c>
      <c r="E5482">
        <v>62</v>
      </c>
      <c r="F5482" s="1" t="s">
        <v>61</v>
      </c>
      <c r="G5482" s="1" t="s">
        <v>55</v>
      </c>
      <c r="H5482">
        <v>52.939900000000002</v>
      </c>
      <c r="I5482">
        <v>-106.4509</v>
      </c>
      <c r="J5482">
        <v>88</v>
      </c>
      <c r="K5482" t="b">
        <v>1</v>
      </c>
      <c r="L5482">
        <v>630</v>
      </c>
      <c r="M5482" s="1" t="s">
        <v>74</v>
      </c>
      <c r="N5482" s="1" t="s">
        <v>75</v>
      </c>
      <c r="O5482">
        <v>2</v>
      </c>
      <c r="P5482" t="b">
        <v>0</v>
      </c>
      <c r="Q5482" t="b">
        <v>0</v>
      </c>
      <c r="R5482" s="1" t="s">
        <v>32</v>
      </c>
      <c r="S5482" s="1" t="s">
        <v>33</v>
      </c>
      <c r="T5482">
        <v>3</v>
      </c>
      <c r="U5482" s="1" t="s">
        <v>45</v>
      </c>
      <c r="V5482" s="1" t="s">
        <v>59</v>
      </c>
      <c r="W5482" s="1" t="str">
        <f>IF(OR(MasterData[[#This Row],[Event]]="Christmas Market", MasterData[[#This Row],[Event]]="Christmas"), "Christmas Sale", "Non-Christmas Sale")</f>
        <v>Non-Christmas Sale</v>
      </c>
      <c r="X5482" t="b">
        <v>0</v>
      </c>
      <c r="Y5482">
        <v>3</v>
      </c>
      <c r="Z5482">
        <v>78.69</v>
      </c>
      <c r="AA5482">
        <v>157.37</v>
      </c>
      <c r="AB5482">
        <v>15.74</v>
      </c>
      <c r="AC5482" t="str">
        <f>IF(MasterData[[#This Row],[Discount Amount]]&gt;0, "Promotional sale", "Non-Promotional Sales")</f>
        <v>Promotional sale</v>
      </c>
    </row>
    <row r="5483" spans="1:29" x14ac:dyDescent="0.25">
      <c r="A5483">
        <v>5482</v>
      </c>
      <c r="B5483" s="1" t="s">
        <v>281</v>
      </c>
      <c r="C5483" s="2">
        <v>0.71155092592592584</v>
      </c>
      <c r="D5483">
        <v>279</v>
      </c>
      <c r="E5483">
        <v>53</v>
      </c>
      <c r="F5483" s="1" t="s">
        <v>37</v>
      </c>
      <c r="G5483" s="1" t="s">
        <v>70</v>
      </c>
      <c r="H5483">
        <v>54.273099999999999</v>
      </c>
      <c r="I5483">
        <v>-61.738799999999998</v>
      </c>
      <c r="J5483">
        <v>41</v>
      </c>
      <c r="K5483" t="b">
        <v>1</v>
      </c>
      <c r="L5483">
        <v>896</v>
      </c>
      <c r="M5483" s="1" t="s">
        <v>30</v>
      </c>
      <c r="N5483" s="1" t="s">
        <v>31</v>
      </c>
      <c r="O5483">
        <v>5</v>
      </c>
      <c r="P5483" t="b">
        <v>0</v>
      </c>
      <c r="Q5483" t="b">
        <v>1</v>
      </c>
      <c r="R5483" s="1" t="s">
        <v>52</v>
      </c>
      <c r="S5483" s="1" t="s">
        <v>33</v>
      </c>
      <c r="T5483">
        <v>4</v>
      </c>
      <c r="U5483" s="1" t="s">
        <v>34</v>
      </c>
      <c r="V5483" s="1" t="s">
        <v>46</v>
      </c>
      <c r="W5483" s="1" t="str">
        <f>IF(OR(MasterData[[#This Row],[Event]]="Christmas Market", MasterData[[#This Row],[Event]]="Christmas"), "Christmas Sale", "Non-Christmas Sale")</f>
        <v>Christmas Sale</v>
      </c>
      <c r="X5483" t="b">
        <v>1</v>
      </c>
      <c r="Y5483">
        <v>2</v>
      </c>
      <c r="Z5483">
        <v>22.81</v>
      </c>
      <c r="AA5483">
        <v>114.06</v>
      </c>
      <c r="AB5483">
        <v>0</v>
      </c>
      <c r="AC5483" t="str">
        <f>IF(MasterData[[#This Row],[Discount Amount]]&gt;0, "Promotional sale", "Non-Promotional Sales")</f>
        <v>Non-Promotional Sales</v>
      </c>
    </row>
    <row r="5484" spans="1:29" x14ac:dyDescent="0.25">
      <c r="A5484">
        <v>5483</v>
      </c>
      <c r="B5484" s="1" t="s">
        <v>339</v>
      </c>
      <c r="C5484" s="2">
        <v>0.96282407407407411</v>
      </c>
      <c r="D5484">
        <v>443</v>
      </c>
      <c r="E5484">
        <v>49</v>
      </c>
      <c r="F5484" s="1" t="s">
        <v>37</v>
      </c>
      <c r="G5484" s="1" t="s">
        <v>55</v>
      </c>
      <c r="H5484">
        <v>52.939900000000002</v>
      </c>
      <c r="I5484">
        <v>-106.4509</v>
      </c>
      <c r="J5484">
        <v>19</v>
      </c>
      <c r="K5484" t="b">
        <v>1</v>
      </c>
      <c r="L5484">
        <v>617</v>
      </c>
      <c r="M5484" s="1" t="s">
        <v>56</v>
      </c>
      <c r="N5484" s="1" t="s">
        <v>57</v>
      </c>
      <c r="O5484">
        <v>2</v>
      </c>
      <c r="P5484" t="b">
        <v>1</v>
      </c>
      <c r="Q5484" t="b">
        <v>0</v>
      </c>
      <c r="R5484" s="1" t="s">
        <v>41</v>
      </c>
      <c r="S5484" s="1" t="s">
        <v>58</v>
      </c>
      <c r="T5484">
        <v>2</v>
      </c>
      <c r="U5484" s="1" t="s">
        <v>42</v>
      </c>
      <c r="V5484" s="1" t="s">
        <v>59</v>
      </c>
      <c r="W5484" s="1" t="str">
        <f>IF(OR(MasterData[[#This Row],[Event]]="Christmas Market", MasterData[[#This Row],[Event]]="Christmas"), "Christmas Sale", "Non-Christmas Sale")</f>
        <v>Non-Christmas Sale</v>
      </c>
      <c r="X5484" t="b">
        <v>1</v>
      </c>
      <c r="Y5484">
        <v>5</v>
      </c>
      <c r="Z5484">
        <v>78.739999999999995</v>
      </c>
      <c r="AA5484">
        <v>157.47999999999999</v>
      </c>
      <c r="AB5484">
        <v>15.75</v>
      </c>
      <c r="AC5484" t="str">
        <f>IF(MasterData[[#This Row],[Discount Amount]]&gt;0, "Promotional sale", "Non-Promotional Sales")</f>
        <v>Promotional sale</v>
      </c>
    </row>
    <row r="5485" spans="1:29" x14ac:dyDescent="0.25">
      <c r="A5485">
        <v>5484</v>
      </c>
      <c r="B5485" s="1" t="s">
        <v>143</v>
      </c>
      <c r="C5485" s="2">
        <v>0.76424768518518515</v>
      </c>
      <c r="D5485">
        <v>215</v>
      </c>
      <c r="E5485">
        <v>60</v>
      </c>
      <c r="F5485" s="1" t="s">
        <v>28</v>
      </c>
      <c r="G5485" s="1" t="s">
        <v>77</v>
      </c>
      <c r="H5485">
        <v>64.282300000000006</v>
      </c>
      <c r="I5485">
        <v>-135</v>
      </c>
      <c r="J5485">
        <v>74</v>
      </c>
      <c r="K5485" t="b">
        <v>0</v>
      </c>
      <c r="L5485">
        <v>38</v>
      </c>
      <c r="M5485" s="1" t="s">
        <v>56</v>
      </c>
      <c r="N5485" s="1" t="s">
        <v>57</v>
      </c>
      <c r="O5485">
        <v>1</v>
      </c>
      <c r="P5485" t="b">
        <v>1</v>
      </c>
      <c r="Q5485" t="b">
        <v>1</v>
      </c>
      <c r="R5485" s="1" t="s">
        <v>32</v>
      </c>
      <c r="S5485" s="1" t="s">
        <v>33</v>
      </c>
      <c r="T5485">
        <v>1</v>
      </c>
      <c r="U5485" s="1" t="s">
        <v>45</v>
      </c>
      <c r="V5485" s="1" t="s">
        <v>59</v>
      </c>
      <c r="W5485" s="1" t="str">
        <f>IF(OR(MasterData[[#This Row],[Event]]="Christmas Market", MasterData[[#This Row],[Event]]="Christmas"), "Christmas Sale", "Non-Christmas Sale")</f>
        <v>Non-Christmas Sale</v>
      </c>
      <c r="X5485" t="b">
        <v>0</v>
      </c>
      <c r="Y5485">
        <v>4</v>
      </c>
      <c r="Z5485">
        <v>55.64</v>
      </c>
      <c r="AA5485">
        <v>55.64</v>
      </c>
      <c r="AB5485">
        <v>5.56</v>
      </c>
      <c r="AC5485" t="str">
        <f>IF(MasterData[[#This Row],[Discount Amount]]&gt;0, "Promotional sale", "Non-Promotional Sales")</f>
        <v>Promotional sale</v>
      </c>
    </row>
    <row r="5486" spans="1:29" x14ac:dyDescent="0.25">
      <c r="A5486">
        <v>5485</v>
      </c>
      <c r="B5486" s="1" t="s">
        <v>60</v>
      </c>
      <c r="C5486" s="2">
        <v>0.69976851851851851</v>
      </c>
      <c r="D5486">
        <v>145</v>
      </c>
      <c r="E5486">
        <v>57</v>
      </c>
      <c r="F5486" s="1" t="s">
        <v>28</v>
      </c>
      <c r="G5486" s="1" t="s">
        <v>44</v>
      </c>
      <c r="H5486">
        <v>46.813099999999999</v>
      </c>
      <c r="I5486">
        <v>-71.207499999999996</v>
      </c>
      <c r="J5486">
        <v>48</v>
      </c>
      <c r="K5486" t="b">
        <v>0</v>
      </c>
      <c r="L5486">
        <v>637</v>
      </c>
      <c r="M5486" s="1" t="s">
        <v>63</v>
      </c>
      <c r="N5486" s="1" t="s">
        <v>64</v>
      </c>
      <c r="O5486">
        <v>2</v>
      </c>
      <c r="P5486" t="b">
        <v>1</v>
      </c>
      <c r="Q5486" t="b">
        <v>0</v>
      </c>
      <c r="R5486" s="1" t="s">
        <v>52</v>
      </c>
      <c r="S5486" s="1" t="s">
        <v>49</v>
      </c>
      <c r="T5486">
        <v>1</v>
      </c>
      <c r="U5486" s="1" t="s">
        <v>42</v>
      </c>
      <c r="V5486" s="1" t="s">
        <v>35</v>
      </c>
      <c r="W5486" s="1" t="str">
        <f>IF(OR(MasterData[[#This Row],[Event]]="Christmas Market", MasterData[[#This Row],[Event]]="Christmas"), "Christmas Sale", "Non-Christmas Sale")</f>
        <v>Non-Christmas Sale</v>
      </c>
      <c r="X5486" t="b">
        <v>1</v>
      </c>
      <c r="Y5486">
        <v>3</v>
      </c>
      <c r="Z5486">
        <v>51.2</v>
      </c>
      <c r="AA5486">
        <v>102.4</v>
      </c>
      <c r="AB5486">
        <v>0</v>
      </c>
      <c r="AC5486" t="str">
        <f>IF(MasterData[[#This Row],[Discount Amount]]&gt;0, "Promotional sale", "Non-Promotional Sales")</f>
        <v>Non-Promotional Sales</v>
      </c>
    </row>
    <row r="5487" spans="1:29" x14ac:dyDescent="0.25">
      <c r="A5487">
        <v>5486</v>
      </c>
      <c r="B5487" s="1" t="s">
        <v>232</v>
      </c>
      <c r="C5487" s="2">
        <v>0.88155092592592599</v>
      </c>
      <c r="D5487">
        <v>274</v>
      </c>
      <c r="E5487">
        <v>37</v>
      </c>
      <c r="F5487" s="1" t="s">
        <v>28</v>
      </c>
      <c r="G5487" s="1" t="s">
        <v>29</v>
      </c>
      <c r="H5487">
        <v>51.253799999999998</v>
      </c>
      <c r="I5487">
        <v>-85.3232</v>
      </c>
      <c r="J5487">
        <v>25</v>
      </c>
      <c r="K5487" t="b">
        <v>1</v>
      </c>
      <c r="L5487">
        <v>920</v>
      </c>
      <c r="M5487" s="1" t="s">
        <v>63</v>
      </c>
      <c r="N5487" s="1" t="s">
        <v>64</v>
      </c>
      <c r="O5487">
        <v>5</v>
      </c>
      <c r="P5487" t="b">
        <v>0</v>
      </c>
      <c r="Q5487" t="b">
        <v>0</v>
      </c>
      <c r="R5487" s="1" t="s">
        <v>41</v>
      </c>
      <c r="S5487" s="1" t="s">
        <v>58</v>
      </c>
      <c r="T5487">
        <v>4</v>
      </c>
      <c r="U5487" s="1" t="s">
        <v>42</v>
      </c>
      <c r="V5487" s="1" t="s">
        <v>35</v>
      </c>
      <c r="W5487" s="1" t="str">
        <f>IF(OR(MasterData[[#This Row],[Event]]="Christmas Market", MasterData[[#This Row],[Event]]="Christmas"), "Christmas Sale", "Non-Christmas Sale")</f>
        <v>Non-Christmas Sale</v>
      </c>
      <c r="X5487" t="b">
        <v>0</v>
      </c>
      <c r="Y5487">
        <v>4</v>
      </c>
      <c r="Z5487">
        <v>11.34</v>
      </c>
      <c r="AA5487">
        <v>56.71</v>
      </c>
      <c r="AB5487">
        <v>0</v>
      </c>
      <c r="AC5487" t="str">
        <f>IF(MasterData[[#This Row],[Discount Amount]]&gt;0, "Promotional sale", "Non-Promotional Sales")</f>
        <v>Non-Promotional Sales</v>
      </c>
    </row>
    <row r="5488" spans="1:29" x14ac:dyDescent="0.25">
      <c r="A5488">
        <v>5487</v>
      </c>
      <c r="B5488" s="1" t="s">
        <v>376</v>
      </c>
      <c r="C5488" s="2">
        <v>0.18696759259259266</v>
      </c>
      <c r="D5488">
        <v>149</v>
      </c>
      <c r="E5488">
        <v>34</v>
      </c>
      <c r="F5488" s="1" t="s">
        <v>37</v>
      </c>
      <c r="G5488" s="1" t="s">
        <v>68</v>
      </c>
      <c r="H5488">
        <v>46.318800000000003</v>
      </c>
      <c r="I5488">
        <v>-63.146099999999997</v>
      </c>
      <c r="J5488">
        <v>90</v>
      </c>
      <c r="K5488" t="b">
        <v>0</v>
      </c>
      <c r="L5488">
        <v>170</v>
      </c>
      <c r="M5488" s="1" t="s">
        <v>30</v>
      </c>
      <c r="N5488" s="1" t="s">
        <v>31</v>
      </c>
      <c r="O5488">
        <v>2</v>
      </c>
      <c r="P5488" t="b">
        <v>0</v>
      </c>
      <c r="Q5488" t="b">
        <v>1</v>
      </c>
      <c r="R5488" s="1" t="s">
        <v>41</v>
      </c>
      <c r="S5488" s="1" t="s">
        <v>49</v>
      </c>
      <c r="T5488">
        <v>4</v>
      </c>
      <c r="U5488" s="1" t="s">
        <v>45</v>
      </c>
      <c r="V5488" s="1" t="s">
        <v>59</v>
      </c>
      <c r="W5488" s="1" t="str">
        <f>IF(OR(MasterData[[#This Row],[Event]]="Christmas Market", MasterData[[#This Row],[Event]]="Christmas"), "Christmas Sale", "Non-Christmas Sale")</f>
        <v>Non-Christmas Sale</v>
      </c>
      <c r="X5488" t="b">
        <v>0</v>
      </c>
      <c r="Y5488">
        <v>3</v>
      </c>
      <c r="Z5488">
        <v>32.65</v>
      </c>
      <c r="AA5488">
        <v>65.3</v>
      </c>
      <c r="AB5488">
        <v>6.53</v>
      </c>
      <c r="AC5488" t="str">
        <f>IF(MasterData[[#This Row],[Discount Amount]]&gt;0, "Promotional sale", "Non-Promotional Sales")</f>
        <v>Promotional sale</v>
      </c>
    </row>
    <row r="5489" spans="1:29" x14ac:dyDescent="0.25">
      <c r="A5489">
        <v>5488</v>
      </c>
      <c r="B5489" s="1" t="s">
        <v>278</v>
      </c>
      <c r="C5489" s="2">
        <v>0.2097916666666666</v>
      </c>
      <c r="D5489">
        <v>36</v>
      </c>
      <c r="E5489">
        <v>29</v>
      </c>
      <c r="F5489" s="1" t="s">
        <v>61</v>
      </c>
      <c r="G5489" s="1" t="s">
        <v>44</v>
      </c>
      <c r="H5489">
        <v>46.813099999999999</v>
      </c>
      <c r="I5489">
        <v>-71.207499999999996</v>
      </c>
      <c r="J5489">
        <v>70</v>
      </c>
      <c r="K5489" t="b">
        <v>0</v>
      </c>
      <c r="L5489">
        <v>143</v>
      </c>
      <c r="M5489" s="1" t="s">
        <v>39</v>
      </c>
      <c r="N5489" s="1" t="s">
        <v>40</v>
      </c>
      <c r="O5489">
        <v>5</v>
      </c>
      <c r="P5489" t="b">
        <v>0</v>
      </c>
      <c r="Q5489" t="b">
        <v>0</v>
      </c>
      <c r="R5489" s="1" t="s">
        <v>41</v>
      </c>
      <c r="S5489" s="1" t="s">
        <v>53</v>
      </c>
      <c r="T5489">
        <v>2</v>
      </c>
      <c r="U5489" s="1" t="s">
        <v>45</v>
      </c>
      <c r="V5489" s="1" t="s">
        <v>35</v>
      </c>
      <c r="W5489" s="1" t="str">
        <f>IF(OR(MasterData[[#This Row],[Event]]="Christmas Market", MasterData[[#This Row],[Event]]="Christmas"), "Christmas Sale", "Non-Christmas Sale")</f>
        <v>Non-Christmas Sale</v>
      </c>
      <c r="X5489" t="b">
        <v>0</v>
      </c>
      <c r="Y5489">
        <v>5</v>
      </c>
      <c r="Z5489">
        <v>38.340000000000003</v>
      </c>
      <c r="AA5489">
        <v>191.7</v>
      </c>
      <c r="AB5489">
        <v>0</v>
      </c>
      <c r="AC5489" t="str">
        <f>IF(MasterData[[#This Row],[Discount Amount]]&gt;0, "Promotional sale", "Non-Promotional Sales")</f>
        <v>Non-Promotional Sales</v>
      </c>
    </row>
    <row r="5490" spans="1:29" x14ac:dyDescent="0.25">
      <c r="A5490">
        <v>5489</v>
      </c>
      <c r="B5490" s="1" t="s">
        <v>390</v>
      </c>
      <c r="C5490" s="2">
        <v>0.21709490740740733</v>
      </c>
      <c r="D5490">
        <v>500</v>
      </c>
      <c r="E5490">
        <v>32</v>
      </c>
      <c r="F5490" s="1" t="s">
        <v>61</v>
      </c>
      <c r="G5490" s="1" t="s">
        <v>44</v>
      </c>
      <c r="H5490">
        <v>46.813099999999999</v>
      </c>
      <c r="I5490">
        <v>-71.207499999999996</v>
      </c>
      <c r="J5490">
        <v>5</v>
      </c>
      <c r="K5490" t="b">
        <v>0</v>
      </c>
      <c r="L5490">
        <v>851</v>
      </c>
      <c r="M5490" s="1" t="s">
        <v>56</v>
      </c>
      <c r="N5490" s="1" t="s">
        <v>57</v>
      </c>
      <c r="O5490">
        <v>3</v>
      </c>
      <c r="P5490" t="b">
        <v>1</v>
      </c>
      <c r="Q5490" t="b">
        <v>0</v>
      </c>
      <c r="R5490" s="1" t="s">
        <v>52</v>
      </c>
      <c r="S5490" s="1" t="s">
        <v>58</v>
      </c>
      <c r="T5490">
        <v>2</v>
      </c>
      <c r="U5490" s="1" t="s">
        <v>34</v>
      </c>
      <c r="V5490" s="1" t="s">
        <v>46</v>
      </c>
      <c r="W5490" s="1" t="str">
        <f>IF(OR(MasterData[[#This Row],[Event]]="Christmas Market", MasterData[[#This Row],[Event]]="Christmas"), "Christmas Sale", "Non-Christmas Sale")</f>
        <v>Christmas Sale</v>
      </c>
      <c r="X5490" t="b">
        <v>0</v>
      </c>
      <c r="Y5490">
        <v>2</v>
      </c>
      <c r="Z5490">
        <v>55.79</v>
      </c>
      <c r="AA5490">
        <v>167.36</v>
      </c>
      <c r="AB5490">
        <v>0</v>
      </c>
      <c r="AC5490" t="str">
        <f>IF(MasterData[[#This Row],[Discount Amount]]&gt;0, "Promotional sale", "Non-Promotional Sales")</f>
        <v>Non-Promotional Sales</v>
      </c>
    </row>
    <row r="5491" spans="1:29" x14ac:dyDescent="0.25">
      <c r="A5491">
        <v>5490</v>
      </c>
      <c r="B5491" s="1" t="s">
        <v>223</v>
      </c>
      <c r="C5491" s="2">
        <v>0.54241898148148149</v>
      </c>
      <c r="D5491">
        <v>300</v>
      </c>
      <c r="E5491">
        <v>44</v>
      </c>
      <c r="F5491" s="1" t="s">
        <v>37</v>
      </c>
      <c r="G5491" s="1" t="s">
        <v>66</v>
      </c>
      <c r="H5491">
        <v>45.077800000000003</v>
      </c>
      <c r="I5491">
        <v>-63.546700000000001</v>
      </c>
      <c r="J5491">
        <v>100</v>
      </c>
      <c r="K5491" t="b">
        <v>0</v>
      </c>
      <c r="L5491">
        <v>618</v>
      </c>
      <c r="M5491" s="1" t="s">
        <v>63</v>
      </c>
      <c r="N5491" s="1" t="s">
        <v>64</v>
      </c>
      <c r="O5491">
        <v>5</v>
      </c>
      <c r="P5491" t="b">
        <v>1</v>
      </c>
      <c r="Q5491" t="b">
        <v>0</v>
      </c>
      <c r="R5491" s="1" t="s">
        <v>32</v>
      </c>
      <c r="S5491" s="1" t="s">
        <v>53</v>
      </c>
      <c r="T5491">
        <v>3</v>
      </c>
      <c r="U5491" s="1" t="s">
        <v>42</v>
      </c>
      <c r="V5491" s="1" t="s">
        <v>46</v>
      </c>
      <c r="W5491" s="1" t="str">
        <f>IF(OR(MasterData[[#This Row],[Event]]="Christmas Market", MasterData[[#This Row],[Event]]="Christmas"), "Christmas Sale", "Non-Christmas Sale")</f>
        <v>Christmas Sale</v>
      </c>
      <c r="X5491" t="b">
        <v>0</v>
      </c>
      <c r="Y5491">
        <v>4</v>
      </c>
      <c r="Z5491">
        <v>81.28</v>
      </c>
      <c r="AA5491">
        <v>406.41</v>
      </c>
      <c r="AB5491">
        <v>0</v>
      </c>
      <c r="AC5491" t="str">
        <f>IF(MasterData[[#This Row],[Discount Amount]]&gt;0, "Promotional sale", "Non-Promotional Sales")</f>
        <v>Non-Promotional Sales</v>
      </c>
    </row>
    <row r="5492" spans="1:29" x14ac:dyDescent="0.25">
      <c r="A5492">
        <v>5491</v>
      </c>
      <c r="B5492" s="1" t="s">
        <v>126</v>
      </c>
      <c r="C5492" s="2">
        <v>0.22479166666666672</v>
      </c>
      <c r="D5492">
        <v>301</v>
      </c>
      <c r="E5492">
        <v>39</v>
      </c>
      <c r="F5492" s="1" t="s">
        <v>28</v>
      </c>
      <c r="G5492" s="1" t="s">
        <v>55</v>
      </c>
      <c r="H5492">
        <v>52.939900000000002</v>
      </c>
      <c r="I5492">
        <v>-106.4509</v>
      </c>
      <c r="J5492">
        <v>17</v>
      </c>
      <c r="K5492" t="b">
        <v>1</v>
      </c>
      <c r="L5492">
        <v>730</v>
      </c>
      <c r="M5492" s="1" t="s">
        <v>63</v>
      </c>
      <c r="N5492" s="1" t="s">
        <v>64</v>
      </c>
      <c r="O5492">
        <v>3</v>
      </c>
      <c r="P5492" t="b">
        <v>1</v>
      </c>
      <c r="Q5492" t="b">
        <v>1</v>
      </c>
      <c r="R5492" s="1" t="s">
        <v>41</v>
      </c>
      <c r="S5492" s="1" t="s">
        <v>53</v>
      </c>
      <c r="T5492">
        <v>3</v>
      </c>
      <c r="U5492" s="1" t="s">
        <v>45</v>
      </c>
      <c r="V5492" s="1" t="s">
        <v>59</v>
      </c>
      <c r="W5492" s="1" t="str">
        <f>IF(OR(MasterData[[#This Row],[Event]]="Christmas Market", MasterData[[#This Row],[Event]]="Christmas"), "Christmas Sale", "Non-Christmas Sale")</f>
        <v>Non-Christmas Sale</v>
      </c>
      <c r="X5492" t="b">
        <v>0</v>
      </c>
      <c r="Y5492">
        <v>1</v>
      </c>
      <c r="Z5492">
        <v>21.22</v>
      </c>
      <c r="AA5492">
        <v>63.66</v>
      </c>
      <c r="AB5492">
        <v>6.37</v>
      </c>
      <c r="AC5492" t="str">
        <f>IF(MasterData[[#This Row],[Discount Amount]]&gt;0, "Promotional sale", "Non-Promotional Sales")</f>
        <v>Promotional sale</v>
      </c>
    </row>
    <row r="5493" spans="1:29" x14ac:dyDescent="0.25">
      <c r="A5493">
        <v>5492</v>
      </c>
      <c r="B5493" s="1" t="s">
        <v>152</v>
      </c>
      <c r="C5493" s="2">
        <v>0.19233796296296291</v>
      </c>
      <c r="D5493">
        <v>150</v>
      </c>
      <c r="E5493">
        <v>41</v>
      </c>
      <c r="F5493" s="1" t="s">
        <v>28</v>
      </c>
      <c r="G5493" s="1" t="s">
        <v>68</v>
      </c>
      <c r="H5493">
        <v>46.318800000000003</v>
      </c>
      <c r="I5493">
        <v>-63.146099999999997</v>
      </c>
      <c r="J5493">
        <v>25</v>
      </c>
      <c r="K5493" t="b">
        <v>0</v>
      </c>
      <c r="L5493">
        <v>780</v>
      </c>
      <c r="M5493" s="1" t="s">
        <v>30</v>
      </c>
      <c r="N5493" s="1" t="s">
        <v>31</v>
      </c>
      <c r="O5493">
        <v>3</v>
      </c>
      <c r="P5493" t="b">
        <v>1</v>
      </c>
      <c r="Q5493" t="b">
        <v>1</v>
      </c>
      <c r="R5493" s="1" t="s">
        <v>52</v>
      </c>
      <c r="S5493" s="1" t="s">
        <v>49</v>
      </c>
      <c r="T5493">
        <v>3</v>
      </c>
      <c r="U5493" s="1" t="s">
        <v>42</v>
      </c>
      <c r="V5493" s="1" t="s">
        <v>59</v>
      </c>
      <c r="W5493" s="1" t="str">
        <f>IF(OR(MasterData[[#This Row],[Event]]="Christmas Market", MasterData[[#This Row],[Event]]="Christmas"), "Christmas Sale", "Non-Christmas Sale")</f>
        <v>Non-Christmas Sale</v>
      </c>
      <c r="X5493" t="b">
        <v>1</v>
      </c>
      <c r="Y5493">
        <v>1</v>
      </c>
      <c r="Z5493">
        <v>66.37</v>
      </c>
      <c r="AA5493">
        <v>199.12</v>
      </c>
      <c r="AB5493">
        <v>19.91</v>
      </c>
      <c r="AC5493" t="str">
        <f>IF(MasterData[[#This Row],[Discount Amount]]&gt;0, "Promotional sale", "Non-Promotional Sales")</f>
        <v>Promotional sale</v>
      </c>
    </row>
    <row r="5494" spans="1:29" x14ac:dyDescent="0.25">
      <c r="A5494">
        <v>5493</v>
      </c>
      <c r="B5494" s="1" t="s">
        <v>170</v>
      </c>
      <c r="C5494" s="2">
        <v>0.82885416666666667</v>
      </c>
      <c r="D5494">
        <v>473</v>
      </c>
      <c r="E5494">
        <v>40</v>
      </c>
      <c r="F5494" s="1" t="s">
        <v>61</v>
      </c>
      <c r="G5494" s="1" t="s">
        <v>68</v>
      </c>
      <c r="H5494">
        <v>46.318800000000003</v>
      </c>
      <c r="I5494">
        <v>-63.146099999999997</v>
      </c>
      <c r="J5494">
        <v>82</v>
      </c>
      <c r="K5494" t="b">
        <v>1</v>
      </c>
      <c r="L5494">
        <v>291</v>
      </c>
      <c r="M5494" s="1" t="s">
        <v>30</v>
      </c>
      <c r="N5494" s="1" t="s">
        <v>31</v>
      </c>
      <c r="O5494">
        <v>4</v>
      </c>
      <c r="P5494" t="b">
        <v>1</v>
      </c>
      <c r="Q5494" t="b">
        <v>0</v>
      </c>
      <c r="R5494" s="1" t="s">
        <v>32</v>
      </c>
      <c r="S5494" s="1" t="s">
        <v>33</v>
      </c>
      <c r="T5494">
        <v>3</v>
      </c>
      <c r="U5494" s="1" t="s">
        <v>45</v>
      </c>
      <c r="V5494" s="1" t="s">
        <v>59</v>
      </c>
      <c r="W5494" s="1" t="str">
        <f>IF(OR(MasterData[[#This Row],[Event]]="Christmas Market", MasterData[[#This Row],[Event]]="Christmas"), "Christmas Sale", "Non-Christmas Sale")</f>
        <v>Non-Christmas Sale</v>
      </c>
      <c r="X5494" t="b">
        <v>1</v>
      </c>
      <c r="Y5494">
        <v>1</v>
      </c>
      <c r="Z5494">
        <v>71.91</v>
      </c>
      <c r="AA5494">
        <v>287.64</v>
      </c>
      <c r="AB5494">
        <v>28.76</v>
      </c>
      <c r="AC5494" t="str">
        <f>IF(MasterData[[#This Row],[Discount Amount]]&gt;0, "Promotional sale", "Non-Promotional Sales")</f>
        <v>Promotional sale</v>
      </c>
    </row>
    <row r="5495" spans="1:29" x14ac:dyDescent="0.25">
      <c r="A5495">
        <v>5494</v>
      </c>
      <c r="B5495" s="1" t="s">
        <v>153</v>
      </c>
      <c r="C5495" s="2">
        <v>0.59706018518518511</v>
      </c>
      <c r="D5495">
        <v>136</v>
      </c>
      <c r="E5495">
        <v>67</v>
      </c>
      <c r="F5495" s="1" t="s">
        <v>28</v>
      </c>
      <c r="G5495" s="1" t="s">
        <v>29</v>
      </c>
      <c r="H5495">
        <v>51.253799999999998</v>
      </c>
      <c r="I5495">
        <v>-85.3232</v>
      </c>
      <c r="J5495">
        <v>95</v>
      </c>
      <c r="K5495" t="b">
        <v>1</v>
      </c>
      <c r="L5495">
        <v>447</v>
      </c>
      <c r="M5495" s="1" t="s">
        <v>63</v>
      </c>
      <c r="N5495" s="1" t="s">
        <v>64</v>
      </c>
      <c r="O5495">
        <v>1</v>
      </c>
      <c r="P5495" t="b">
        <v>0</v>
      </c>
      <c r="Q5495" t="b">
        <v>1</v>
      </c>
      <c r="R5495" s="1" t="s">
        <v>32</v>
      </c>
      <c r="S5495" s="1" t="s">
        <v>58</v>
      </c>
      <c r="T5495">
        <v>1</v>
      </c>
      <c r="U5495" s="1" t="s">
        <v>42</v>
      </c>
      <c r="V5495" s="1" t="s">
        <v>46</v>
      </c>
      <c r="W5495" s="1" t="str">
        <f>IF(OR(MasterData[[#This Row],[Event]]="Christmas Market", MasterData[[#This Row],[Event]]="Christmas"), "Christmas Sale", "Non-Christmas Sale")</f>
        <v>Christmas Sale</v>
      </c>
      <c r="X5495" t="b">
        <v>1</v>
      </c>
      <c r="Y5495">
        <v>2</v>
      </c>
      <c r="Z5495">
        <v>47.87</v>
      </c>
      <c r="AA5495">
        <v>47.87</v>
      </c>
      <c r="AB5495">
        <v>0</v>
      </c>
      <c r="AC5495" t="str">
        <f>IF(MasterData[[#This Row],[Discount Amount]]&gt;0, "Promotional sale", "Non-Promotional Sales")</f>
        <v>Non-Promotional Sales</v>
      </c>
    </row>
    <row r="5496" spans="1:29" x14ac:dyDescent="0.25">
      <c r="A5496">
        <v>5495</v>
      </c>
      <c r="B5496" s="1" t="s">
        <v>377</v>
      </c>
      <c r="C5496" s="2">
        <v>0.32651620370370371</v>
      </c>
      <c r="D5496">
        <v>15</v>
      </c>
      <c r="E5496">
        <v>55</v>
      </c>
      <c r="F5496" s="1" t="s">
        <v>28</v>
      </c>
      <c r="G5496" s="1" t="s">
        <v>44</v>
      </c>
      <c r="H5496">
        <v>46.813099999999999</v>
      </c>
      <c r="I5496">
        <v>-71.207499999999996</v>
      </c>
      <c r="J5496">
        <v>46</v>
      </c>
      <c r="K5496" t="b">
        <v>0</v>
      </c>
      <c r="L5496">
        <v>950</v>
      </c>
      <c r="M5496" s="1" t="s">
        <v>39</v>
      </c>
      <c r="N5496" s="1" t="s">
        <v>40</v>
      </c>
      <c r="O5496">
        <v>3</v>
      </c>
      <c r="P5496" t="b">
        <v>0</v>
      </c>
      <c r="Q5496" t="b">
        <v>0</v>
      </c>
      <c r="R5496" s="1" t="s">
        <v>32</v>
      </c>
      <c r="S5496" s="1" t="s">
        <v>49</v>
      </c>
      <c r="T5496">
        <v>5</v>
      </c>
      <c r="U5496" s="1" t="s">
        <v>45</v>
      </c>
      <c r="V5496" s="1" t="s">
        <v>46</v>
      </c>
      <c r="W5496" s="1" t="str">
        <f>IF(OR(MasterData[[#This Row],[Event]]="Christmas Market", MasterData[[#This Row],[Event]]="Christmas"), "Christmas Sale", "Non-Christmas Sale")</f>
        <v>Christmas Sale</v>
      </c>
      <c r="X5496" t="b">
        <v>1</v>
      </c>
      <c r="Y5496">
        <v>4</v>
      </c>
      <c r="Z5496">
        <v>75.400000000000006</v>
      </c>
      <c r="AA5496">
        <v>226.19</v>
      </c>
      <c r="AB5496">
        <v>0</v>
      </c>
      <c r="AC5496" t="str">
        <f>IF(MasterData[[#This Row],[Discount Amount]]&gt;0, "Promotional sale", "Non-Promotional Sales")</f>
        <v>Non-Promotional Sales</v>
      </c>
    </row>
    <row r="5497" spans="1:29" x14ac:dyDescent="0.25">
      <c r="A5497">
        <v>5496</v>
      </c>
      <c r="B5497" s="1" t="s">
        <v>228</v>
      </c>
      <c r="C5497" s="2">
        <v>0.87593750000000004</v>
      </c>
      <c r="D5497">
        <v>459</v>
      </c>
      <c r="E5497">
        <v>41</v>
      </c>
      <c r="F5497" s="1" t="s">
        <v>28</v>
      </c>
      <c r="G5497" s="1" t="s">
        <v>29</v>
      </c>
      <c r="H5497">
        <v>51.253799999999998</v>
      </c>
      <c r="I5497">
        <v>-85.3232</v>
      </c>
      <c r="J5497">
        <v>97</v>
      </c>
      <c r="K5497" t="b">
        <v>0</v>
      </c>
      <c r="L5497">
        <v>488</v>
      </c>
      <c r="M5497" s="1" t="s">
        <v>39</v>
      </c>
      <c r="N5497" s="1" t="s">
        <v>40</v>
      </c>
      <c r="O5497">
        <v>4</v>
      </c>
      <c r="P5497" t="b">
        <v>1</v>
      </c>
      <c r="Q5497" t="b">
        <v>0</v>
      </c>
      <c r="R5497" s="1" t="s">
        <v>52</v>
      </c>
      <c r="S5497" s="1" t="s">
        <v>49</v>
      </c>
      <c r="T5497">
        <v>3</v>
      </c>
      <c r="U5497" s="1" t="s">
        <v>45</v>
      </c>
      <c r="V5497" s="1" t="s">
        <v>35</v>
      </c>
      <c r="W5497" s="1" t="str">
        <f>IF(OR(MasterData[[#This Row],[Event]]="Christmas Market", MasterData[[#This Row],[Event]]="Christmas"), "Christmas Sale", "Non-Christmas Sale")</f>
        <v>Non-Christmas Sale</v>
      </c>
      <c r="X5497" t="b">
        <v>1</v>
      </c>
      <c r="Y5497">
        <v>2</v>
      </c>
      <c r="Z5497">
        <v>97.7</v>
      </c>
      <c r="AA5497">
        <v>390.79</v>
      </c>
      <c r="AB5497">
        <v>0</v>
      </c>
      <c r="AC5497" t="str">
        <f>IF(MasterData[[#This Row],[Discount Amount]]&gt;0, "Promotional sale", "Non-Promotional Sales")</f>
        <v>Non-Promotional Sales</v>
      </c>
    </row>
    <row r="5498" spans="1:29" x14ac:dyDescent="0.25">
      <c r="A5498">
        <v>5497</v>
      </c>
      <c r="B5498" s="1" t="s">
        <v>142</v>
      </c>
      <c r="C5498" s="2">
        <v>0.40129629629629626</v>
      </c>
      <c r="D5498">
        <v>145</v>
      </c>
      <c r="E5498">
        <v>30</v>
      </c>
      <c r="F5498" s="1" t="s">
        <v>28</v>
      </c>
      <c r="G5498" s="1" t="s">
        <v>44</v>
      </c>
      <c r="H5498">
        <v>46.813099999999999</v>
      </c>
      <c r="I5498">
        <v>-71.207499999999996</v>
      </c>
      <c r="J5498">
        <v>99</v>
      </c>
      <c r="K5498" t="b">
        <v>1</v>
      </c>
      <c r="L5498">
        <v>850</v>
      </c>
      <c r="M5498" s="1" t="s">
        <v>39</v>
      </c>
      <c r="N5498" s="1" t="s">
        <v>40</v>
      </c>
      <c r="O5498">
        <v>5</v>
      </c>
      <c r="P5498" t="b">
        <v>1</v>
      </c>
      <c r="Q5498" t="b">
        <v>0</v>
      </c>
      <c r="R5498" s="1" t="s">
        <v>52</v>
      </c>
      <c r="S5498" s="1" t="s">
        <v>58</v>
      </c>
      <c r="T5498">
        <v>2</v>
      </c>
      <c r="U5498" s="1" t="s">
        <v>34</v>
      </c>
      <c r="V5498" s="1" t="s">
        <v>59</v>
      </c>
      <c r="W5498" s="1" t="str">
        <f>IF(OR(MasterData[[#This Row],[Event]]="Christmas Market", MasterData[[#This Row],[Event]]="Christmas"), "Christmas Sale", "Non-Christmas Sale")</f>
        <v>Non-Christmas Sale</v>
      </c>
      <c r="X5498" t="b">
        <v>0</v>
      </c>
      <c r="Y5498">
        <v>3</v>
      </c>
      <c r="Z5498">
        <v>62.03</v>
      </c>
      <c r="AA5498">
        <v>310.16000000000003</v>
      </c>
      <c r="AB5498">
        <v>31.02</v>
      </c>
      <c r="AC5498" t="str">
        <f>IF(MasterData[[#This Row],[Discount Amount]]&gt;0, "Promotional sale", "Non-Promotional Sales")</f>
        <v>Promotional sale</v>
      </c>
    </row>
    <row r="5499" spans="1:29" x14ac:dyDescent="0.25">
      <c r="A5499">
        <v>5498</v>
      </c>
      <c r="B5499" s="1" t="s">
        <v>69</v>
      </c>
      <c r="C5499" s="2">
        <v>0.61929398148148151</v>
      </c>
      <c r="D5499">
        <v>55</v>
      </c>
      <c r="E5499">
        <v>53</v>
      </c>
      <c r="F5499" s="1" t="s">
        <v>61</v>
      </c>
      <c r="G5499" s="1" t="s">
        <v>68</v>
      </c>
      <c r="H5499">
        <v>46.318800000000003</v>
      </c>
      <c r="I5499">
        <v>-63.146099999999997</v>
      </c>
      <c r="J5499">
        <v>40</v>
      </c>
      <c r="K5499" t="b">
        <v>0</v>
      </c>
      <c r="L5499">
        <v>320</v>
      </c>
      <c r="M5499" s="1" t="s">
        <v>30</v>
      </c>
      <c r="N5499" s="1" t="s">
        <v>31</v>
      </c>
      <c r="O5499">
        <v>5</v>
      </c>
      <c r="P5499" t="b">
        <v>1</v>
      </c>
      <c r="Q5499" t="b">
        <v>1</v>
      </c>
      <c r="R5499" s="1" t="s">
        <v>52</v>
      </c>
      <c r="S5499" s="1" t="s">
        <v>49</v>
      </c>
      <c r="T5499">
        <v>3</v>
      </c>
      <c r="U5499" s="1" t="s">
        <v>45</v>
      </c>
      <c r="V5499" s="1" t="s">
        <v>46</v>
      </c>
      <c r="W5499" s="1" t="str">
        <f>IF(OR(MasterData[[#This Row],[Event]]="Christmas Market", MasterData[[#This Row],[Event]]="Christmas"), "Christmas Sale", "Non-Christmas Sale")</f>
        <v>Christmas Sale</v>
      </c>
      <c r="X5499" t="b">
        <v>1</v>
      </c>
      <c r="Y5499">
        <v>3</v>
      </c>
      <c r="Z5499">
        <v>35.86</v>
      </c>
      <c r="AA5499">
        <v>179.31</v>
      </c>
      <c r="AB5499">
        <v>0</v>
      </c>
      <c r="AC5499" t="str">
        <f>IF(MasterData[[#This Row],[Discount Amount]]&gt;0, "Promotional sale", "Non-Promotional Sales")</f>
        <v>Non-Promotional Sales</v>
      </c>
    </row>
    <row r="5500" spans="1:29" x14ac:dyDescent="0.25">
      <c r="A5500">
        <v>5499</v>
      </c>
      <c r="B5500" s="1" t="s">
        <v>231</v>
      </c>
      <c r="C5500" s="2">
        <v>0.42712962962962964</v>
      </c>
      <c r="D5500">
        <v>246</v>
      </c>
      <c r="E5500">
        <v>63</v>
      </c>
      <c r="F5500" s="1" t="s">
        <v>61</v>
      </c>
      <c r="G5500" s="1" t="s">
        <v>66</v>
      </c>
      <c r="H5500">
        <v>45.077800000000003</v>
      </c>
      <c r="I5500">
        <v>-63.546700000000001</v>
      </c>
      <c r="J5500">
        <v>67</v>
      </c>
      <c r="K5500" t="b">
        <v>1</v>
      </c>
      <c r="L5500">
        <v>579</v>
      </c>
      <c r="M5500" s="1" t="s">
        <v>39</v>
      </c>
      <c r="N5500" s="1" t="s">
        <v>40</v>
      </c>
      <c r="O5500">
        <v>5</v>
      </c>
      <c r="P5500" t="b">
        <v>1</v>
      </c>
      <c r="Q5500" t="b">
        <v>0</v>
      </c>
      <c r="R5500" s="1" t="s">
        <v>41</v>
      </c>
      <c r="S5500" s="1" t="s">
        <v>58</v>
      </c>
      <c r="T5500">
        <v>4</v>
      </c>
      <c r="U5500" s="1" t="s">
        <v>45</v>
      </c>
      <c r="V5500" s="1" t="s">
        <v>46</v>
      </c>
      <c r="W5500" s="1" t="str">
        <f>IF(OR(MasterData[[#This Row],[Event]]="Christmas Market", MasterData[[#This Row],[Event]]="Christmas"), "Christmas Sale", "Non-Christmas Sale")</f>
        <v>Christmas Sale</v>
      </c>
      <c r="X5500" t="b">
        <v>1</v>
      </c>
      <c r="Y5500">
        <v>3</v>
      </c>
      <c r="Z5500">
        <v>76.41</v>
      </c>
      <c r="AA5500">
        <v>382.05</v>
      </c>
      <c r="AB5500">
        <v>0</v>
      </c>
      <c r="AC5500" t="str">
        <f>IF(MasterData[[#This Row],[Discount Amount]]&gt;0, "Promotional sale", "Non-Promotional Sales")</f>
        <v>Non-Promotional Sales</v>
      </c>
    </row>
    <row r="5501" spans="1:29" x14ac:dyDescent="0.25">
      <c r="A5501">
        <v>5500</v>
      </c>
      <c r="B5501" s="1" t="s">
        <v>284</v>
      </c>
      <c r="C5501" s="2">
        <v>0.73906249999999996</v>
      </c>
      <c r="D5501">
        <v>116</v>
      </c>
      <c r="E5501">
        <v>58</v>
      </c>
      <c r="F5501" s="1" t="s">
        <v>37</v>
      </c>
      <c r="G5501" s="1" t="s">
        <v>79</v>
      </c>
      <c r="H5501">
        <v>63.588799999999999</v>
      </c>
      <c r="I5501">
        <v>-115.5069</v>
      </c>
      <c r="J5501">
        <v>24</v>
      </c>
      <c r="K5501" t="b">
        <v>0</v>
      </c>
      <c r="L5501">
        <v>776</v>
      </c>
      <c r="M5501" s="1" t="s">
        <v>56</v>
      </c>
      <c r="N5501" s="1" t="s">
        <v>57</v>
      </c>
      <c r="O5501">
        <v>5</v>
      </c>
      <c r="P5501" t="b">
        <v>1</v>
      </c>
      <c r="Q5501" t="b">
        <v>1</v>
      </c>
      <c r="R5501" s="1" t="s">
        <v>52</v>
      </c>
      <c r="S5501" s="1" t="s">
        <v>33</v>
      </c>
      <c r="T5501">
        <v>5</v>
      </c>
      <c r="U5501" s="1" t="s">
        <v>45</v>
      </c>
      <c r="V5501" s="1" t="s">
        <v>46</v>
      </c>
      <c r="W5501" s="1" t="str">
        <f>IF(OR(MasterData[[#This Row],[Event]]="Christmas Market", MasterData[[#This Row],[Event]]="Christmas"), "Christmas Sale", "Non-Christmas Sale")</f>
        <v>Christmas Sale</v>
      </c>
      <c r="X5501" t="b">
        <v>0</v>
      </c>
      <c r="Y5501">
        <v>2</v>
      </c>
      <c r="Z5501">
        <v>55.09</v>
      </c>
      <c r="AA5501">
        <v>275.43</v>
      </c>
      <c r="AB5501">
        <v>0</v>
      </c>
      <c r="AC5501" t="str">
        <f>IF(MasterData[[#This Row],[Discount Amount]]&gt;0, "Promotional sale", "Non-Promotional Sales")</f>
        <v>Non-Promotional Sales</v>
      </c>
    </row>
    <row r="5502" spans="1:29" x14ac:dyDescent="0.25">
      <c r="A5502">
        <v>5501</v>
      </c>
      <c r="B5502" s="1" t="s">
        <v>141</v>
      </c>
      <c r="C5502" s="2">
        <v>0.91018518518518521</v>
      </c>
      <c r="D5502">
        <v>74</v>
      </c>
      <c r="E5502">
        <v>36</v>
      </c>
      <c r="F5502" s="1" t="s">
        <v>28</v>
      </c>
      <c r="G5502" s="1" t="s">
        <v>66</v>
      </c>
      <c r="H5502">
        <v>45.077800000000003</v>
      </c>
      <c r="I5502">
        <v>-63.546700000000001</v>
      </c>
      <c r="J5502">
        <v>70</v>
      </c>
      <c r="K5502" t="b">
        <v>0</v>
      </c>
      <c r="L5502">
        <v>299</v>
      </c>
      <c r="M5502" s="1" t="s">
        <v>39</v>
      </c>
      <c r="N5502" s="1" t="s">
        <v>40</v>
      </c>
      <c r="O5502">
        <v>3</v>
      </c>
      <c r="P5502" t="b">
        <v>1</v>
      </c>
      <c r="Q5502" t="b">
        <v>1</v>
      </c>
      <c r="R5502" s="1" t="s">
        <v>52</v>
      </c>
      <c r="S5502" s="1" t="s">
        <v>49</v>
      </c>
      <c r="T5502">
        <v>1</v>
      </c>
      <c r="U5502" s="1" t="s">
        <v>34</v>
      </c>
      <c r="V5502" s="1" t="s">
        <v>35</v>
      </c>
      <c r="W5502" s="1" t="str">
        <f>IF(OR(MasterData[[#This Row],[Event]]="Christmas Market", MasterData[[#This Row],[Event]]="Christmas"), "Christmas Sale", "Non-Christmas Sale")</f>
        <v>Non-Christmas Sale</v>
      </c>
      <c r="X5502" t="b">
        <v>1</v>
      </c>
      <c r="Y5502">
        <v>3</v>
      </c>
      <c r="Z5502">
        <v>94.37</v>
      </c>
      <c r="AA5502">
        <v>283.12</v>
      </c>
      <c r="AB5502">
        <v>0</v>
      </c>
      <c r="AC5502" t="str">
        <f>IF(MasterData[[#This Row],[Discount Amount]]&gt;0, "Promotional sale", "Non-Promotional Sales")</f>
        <v>Non-Promotional Sales</v>
      </c>
    </row>
    <row r="5503" spans="1:29" x14ac:dyDescent="0.25">
      <c r="A5503">
        <v>5502</v>
      </c>
      <c r="B5503" s="1" t="s">
        <v>383</v>
      </c>
      <c r="C5503" s="2">
        <v>0.8107523148148148</v>
      </c>
      <c r="D5503">
        <v>2</v>
      </c>
      <c r="E5503">
        <v>66</v>
      </c>
      <c r="F5503" s="1" t="s">
        <v>61</v>
      </c>
      <c r="G5503" s="1" t="s">
        <v>68</v>
      </c>
      <c r="H5503">
        <v>46.318800000000003</v>
      </c>
      <c r="I5503">
        <v>-63.146099999999997</v>
      </c>
      <c r="J5503">
        <v>34</v>
      </c>
      <c r="K5503" t="b">
        <v>0</v>
      </c>
      <c r="L5503">
        <v>583</v>
      </c>
      <c r="M5503" s="1" t="s">
        <v>39</v>
      </c>
      <c r="N5503" s="1" t="s">
        <v>40</v>
      </c>
      <c r="O5503">
        <v>4</v>
      </c>
      <c r="P5503" t="b">
        <v>0</v>
      </c>
      <c r="Q5503" t="b">
        <v>0</v>
      </c>
      <c r="R5503" s="1" t="s">
        <v>32</v>
      </c>
      <c r="S5503" s="1" t="s">
        <v>58</v>
      </c>
      <c r="T5503">
        <v>4</v>
      </c>
      <c r="U5503" s="1" t="s">
        <v>42</v>
      </c>
      <c r="V5503" s="1" t="s">
        <v>35</v>
      </c>
      <c r="W5503" s="1" t="str">
        <f>IF(OR(MasterData[[#This Row],[Event]]="Christmas Market", MasterData[[#This Row],[Event]]="Christmas"), "Christmas Sale", "Non-Christmas Sale")</f>
        <v>Non-Christmas Sale</v>
      </c>
      <c r="X5503" t="b">
        <v>0</v>
      </c>
      <c r="Y5503">
        <v>2</v>
      </c>
      <c r="Z5503">
        <v>43.48</v>
      </c>
      <c r="AA5503">
        <v>173.92</v>
      </c>
      <c r="AB5503">
        <v>0</v>
      </c>
      <c r="AC5503" t="str">
        <f>IF(MasterData[[#This Row],[Discount Amount]]&gt;0, "Promotional sale", "Non-Promotional Sales")</f>
        <v>Non-Promotional Sales</v>
      </c>
    </row>
    <row r="5504" spans="1:29" x14ac:dyDescent="0.25">
      <c r="A5504">
        <v>5503</v>
      </c>
      <c r="B5504" s="1" t="s">
        <v>396</v>
      </c>
      <c r="C5504" s="2">
        <v>0.38473379629629623</v>
      </c>
      <c r="D5504">
        <v>179</v>
      </c>
      <c r="E5504">
        <v>63</v>
      </c>
      <c r="F5504" s="1" t="s">
        <v>61</v>
      </c>
      <c r="G5504" s="1" t="s">
        <v>62</v>
      </c>
      <c r="H5504">
        <v>46.565300000000001</v>
      </c>
      <c r="I5504">
        <v>-66.4619</v>
      </c>
      <c r="J5504">
        <v>30</v>
      </c>
      <c r="K5504" t="b">
        <v>0</v>
      </c>
      <c r="L5504">
        <v>323</v>
      </c>
      <c r="M5504" s="1" t="s">
        <v>74</v>
      </c>
      <c r="N5504" s="1" t="s">
        <v>75</v>
      </c>
      <c r="O5504">
        <v>1</v>
      </c>
      <c r="P5504" t="b">
        <v>0</v>
      </c>
      <c r="Q5504" t="b">
        <v>1</v>
      </c>
      <c r="R5504" s="1" t="s">
        <v>52</v>
      </c>
      <c r="S5504" s="1" t="s">
        <v>33</v>
      </c>
      <c r="T5504">
        <v>5</v>
      </c>
      <c r="U5504" s="1" t="s">
        <v>34</v>
      </c>
      <c r="V5504" s="1" t="s">
        <v>59</v>
      </c>
      <c r="W5504" s="1" t="str">
        <f>IF(OR(MasterData[[#This Row],[Event]]="Christmas Market", MasterData[[#This Row],[Event]]="Christmas"), "Christmas Sale", "Non-Christmas Sale")</f>
        <v>Non-Christmas Sale</v>
      </c>
      <c r="X5504" t="b">
        <v>0</v>
      </c>
      <c r="Y5504">
        <v>1</v>
      </c>
      <c r="Z5504">
        <v>75.28</v>
      </c>
      <c r="AA5504">
        <v>75.28</v>
      </c>
      <c r="AB5504">
        <v>7.53</v>
      </c>
      <c r="AC5504" t="str">
        <f>IF(MasterData[[#This Row],[Discount Amount]]&gt;0, "Promotional sale", "Non-Promotional Sales")</f>
        <v>Promotional sale</v>
      </c>
    </row>
    <row r="5505" spans="1:29" x14ac:dyDescent="0.25">
      <c r="A5505">
        <v>5504</v>
      </c>
      <c r="B5505" s="1" t="s">
        <v>272</v>
      </c>
      <c r="C5505" s="2">
        <v>0.59651620370370373</v>
      </c>
      <c r="D5505">
        <v>39</v>
      </c>
      <c r="E5505">
        <v>64</v>
      </c>
      <c r="F5505" s="1" t="s">
        <v>28</v>
      </c>
      <c r="G5505" s="1" t="s">
        <v>51</v>
      </c>
      <c r="H5505">
        <v>53.760899999999999</v>
      </c>
      <c r="I5505">
        <v>-98.813900000000004</v>
      </c>
      <c r="J5505">
        <v>81</v>
      </c>
      <c r="K5505" t="b">
        <v>1</v>
      </c>
      <c r="L5505">
        <v>677</v>
      </c>
      <c r="M5505" s="1" t="s">
        <v>39</v>
      </c>
      <c r="N5505" s="1" t="s">
        <v>40</v>
      </c>
      <c r="O5505">
        <v>5</v>
      </c>
      <c r="P5505" t="b">
        <v>1</v>
      </c>
      <c r="Q5505" t="b">
        <v>1</v>
      </c>
      <c r="R5505" s="1" t="s">
        <v>52</v>
      </c>
      <c r="S5505" s="1" t="s">
        <v>33</v>
      </c>
      <c r="T5505">
        <v>2</v>
      </c>
      <c r="U5505" s="1" t="s">
        <v>45</v>
      </c>
      <c r="V5505" s="1" t="s">
        <v>59</v>
      </c>
      <c r="W5505" s="1" t="str">
        <f>IF(OR(MasterData[[#This Row],[Event]]="Christmas Market", MasterData[[#This Row],[Event]]="Christmas"), "Christmas Sale", "Non-Christmas Sale")</f>
        <v>Non-Christmas Sale</v>
      </c>
      <c r="X5505" t="b">
        <v>0</v>
      </c>
      <c r="Y5505">
        <v>3</v>
      </c>
      <c r="Z5505">
        <v>31.92</v>
      </c>
      <c r="AA5505">
        <v>159.58000000000001</v>
      </c>
      <c r="AB5505">
        <v>15.96</v>
      </c>
      <c r="AC5505" t="str">
        <f>IF(MasterData[[#This Row],[Discount Amount]]&gt;0, "Promotional sale", "Non-Promotional Sales")</f>
        <v>Promotional sale</v>
      </c>
    </row>
    <row r="5506" spans="1:29" x14ac:dyDescent="0.25">
      <c r="A5506">
        <v>5505</v>
      </c>
      <c r="B5506" s="1" t="s">
        <v>195</v>
      </c>
      <c r="C5506" s="2">
        <v>0.98203703703703704</v>
      </c>
      <c r="D5506">
        <v>345</v>
      </c>
      <c r="E5506">
        <v>56</v>
      </c>
      <c r="F5506" s="1" t="s">
        <v>37</v>
      </c>
      <c r="G5506" s="1" t="s">
        <v>77</v>
      </c>
      <c r="H5506">
        <v>64.282300000000006</v>
      </c>
      <c r="I5506">
        <v>-135</v>
      </c>
      <c r="J5506">
        <v>77</v>
      </c>
      <c r="K5506" t="b">
        <v>1</v>
      </c>
      <c r="L5506">
        <v>959</v>
      </c>
      <c r="M5506" s="1" t="s">
        <v>63</v>
      </c>
      <c r="N5506" s="1" t="s">
        <v>64</v>
      </c>
      <c r="O5506">
        <v>5</v>
      </c>
      <c r="P5506" t="b">
        <v>0</v>
      </c>
      <c r="Q5506" t="b">
        <v>0</v>
      </c>
      <c r="R5506" s="1" t="s">
        <v>52</v>
      </c>
      <c r="S5506" s="1" t="s">
        <v>58</v>
      </c>
      <c r="T5506">
        <v>2</v>
      </c>
      <c r="U5506" s="1" t="s">
        <v>34</v>
      </c>
      <c r="V5506" s="1" t="s">
        <v>59</v>
      </c>
      <c r="W5506" s="1" t="str">
        <f>IF(OR(MasterData[[#This Row],[Event]]="Christmas Market", MasterData[[#This Row],[Event]]="Christmas"), "Christmas Sale", "Non-Christmas Sale")</f>
        <v>Non-Christmas Sale</v>
      </c>
      <c r="X5506" t="b">
        <v>1</v>
      </c>
      <c r="Y5506">
        <v>2</v>
      </c>
      <c r="Z5506">
        <v>61.47</v>
      </c>
      <c r="AA5506">
        <v>307.36</v>
      </c>
      <c r="AB5506">
        <v>30.74</v>
      </c>
      <c r="AC5506" t="str">
        <f>IF(MasterData[[#This Row],[Discount Amount]]&gt;0, "Promotional sale", "Non-Promotional Sales")</f>
        <v>Promotional sale</v>
      </c>
    </row>
    <row r="5507" spans="1:29" x14ac:dyDescent="0.25">
      <c r="A5507">
        <v>5506</v>
      </c>
      <c r="B5507" s="1" t="s">
        <v>205</v>
      </c>
      <c r="C5507" s="2">
        <v>0.94321759259259252</v>
      </c>
      <c r="D5507">
        <v>454</v>
      </c>
      <c r="E5507">
        <v>53</v>
      </c>
      <c r="F5507" s="1" t="s">
        <v>28</v>
      </c>
      <c r="G5507" s="1" t="s">
        <v>79</v>
      </c>
      <c r="H5507">
        <v>63.588799999999999</v>
      </c>
      <c r="I5507">
        <v>-115.5069</v>
      </c>
      <c r="J5507">
        <v>51</v>
      </c>
      <c r="K5507" t="b">
        <v>0</v>
      </c>
      <c r="L5507">
        <v>294</v>
      </c>
      <c r="M5507" s="1" t="s">
        <v>30</v>
      </c>
      <c r="N5507" s="1" t="s">
        <v>31</v>
      </c>
      <c r="O5507">
        <v>3</v>
      </c>
      <c r="P5507" t="b">
        <v>0</v>
      </c>
      <c r="Q5507" t="b">
        <v>0</v>
      </c>
      <c r="R5507" s="1" t="s">
        <v>32</v>
      </c>
      <c r="S5507" s="1" t="s">
        <v>33</v>
      </c>
      <c r="T5507">
        <v>5</v>
      </c>
      <c r="U5507" s="1" t="s">
        <v>42</v>
      </c>
      <c r="V5507" s="1" t="s">
        <v>46</v>
      </c>
      <c r="W5507" s="1" t="str">
        <f>IF(OR(MasterData[[#This Row],[Event]]="Christmas Market", MasterData[[#This Row],[Event]]="Christmas"), "Christmas Sale", "Non-Christmas Sale")</f>
        <v>Christmas Sale</v>
      </c>
      <c r="X5507" t="b">
        <v>0</v>
      </c>
      <c r="Y5507">
        <v>5</v>
      </c>
      <c r="Z5507">
        <v>39.590000000000003</v>
      </c>
      <c r="AA5507">
        <v>118.76</v>
      </c>
      <c r="AB5507">
        <v>0</v>
      </c>
      <c r="AC5507" t="str">
        <f>IF(MasterData[[#This Row],[Discount Amount]]&gt;0, "Promotional sale", "Non-Promotional Sales")</f>
        <v>Non-Promotional Sales</v>
      </c>
    </row>
    <row r="5508" spans="1:29" x14ac:dyDescent="0.25">
      <c r="A5508">
        <v>5507</v>
      </c>
      <c r="B5508" s="1" t="s">
        <v>331</v>
      </c>
      <c r="C5508" s="2">
        <v>2.5231481481481577E-2</v>
      </c>
      <c r="D5508">
        <v>401</v>
      </c>
      <c r="E5508">
        <v>54</v>
      </c>
      <c r="F5508" s="1" t="s">
        <v>28</v>
      </c>
      <c r="G5508" s="1" t="s">
        <v>66</v>
      </c>
      <c r="H5508">
        <v>45.077800000000003</v>
      </c>
      <c r="I5508">
        <v>-63.546700000000001</v>
      </c>
      <c r="J5508">
        <v>56</v>
      </c>
      <c r="K5508" t="b">
        <v>1</v>
      </c>
      <c r="L5508">
        <v>315</v>
      </c>
      <c r="M5508" s="1" t="s">
        <v>63</v>
      </c>
      <c r="N5508" s="1" t="s">
        <v>64</v>
      </c>
      <c r="O5508">
        <v>4</v>
      </c>
      <c r="P5508" t="b">
        <v>0</v>
      </c>
      <c r="Q5508" t="b">
        <v>0</v>
      </c>
      <c r="R5508" s="1" t="s">
        <v>41</v>
      </c>
      <c r="S5508" s="1" t="s">
        <v>49</v>
      </c>
      <c r="T5508">
        <v>3</v>
      </c>
      <c r="U5508" s="1" t="s">
        <v>45</v>
      </c>
      <c r="V5508" s="1" t="s">
        <v>35</v>
      </c>
      <c r="W5508" s="1" t="str">
        <f>IF(OR(MasterData[[#This Row],[Event]]="Christmas Market", MasterData[[#This Row],[Event]]="Christmas"), "Christmas Sale", "Non-Christmas Sale")</f>
        <v>Non-Christmas Sale</v>
      </c>
      <c r="X5508" t="b">
        <v>1</v>
      </c>
      <c r="Y5508">
        <v>1</v>
      </c>
      <c r="Z5508">
        <v>21.62</v>
      </c>
      <c r="AA5508">
        <v>86.49</v>
      </c>
      <c r="AB5508">
        <v>0</v>
      </c>
      <c r="AC5508" t="str">
        <f>IF(MasterData[[#This Row],[Discount Amount]]&gt;0, "Promotional sale", "Non-Promotional Sales")</f>
        <v>Non-Promotional Sales</v>
      </c>
    </row>
    <row r="5509" spans="1:29" x14ac:dyDescent="0.25">
      <c r="A5509">
        <v>5508</v>
      </c>
      <c r="B5509" s="1" t="s">
        <v>397</v>
      </c>
      <c r="C5509" s="2">
        <v>0.84491898148148148</v>
      </c>
      <c r="D5509">
        <v>347</v>
      </c>
      <c r="E5509">
        <v>30</v>
      </c>
      <c r="F5509" s="1" t="s">
        <v>37</v>
      </c>
      <c r="G5509" s="1" t="s">
        <v>55</v>
      </c>
      <c r="H5509">
        <v>52.939900000000002</v>
      </c>
      <c r="I5509">
        <v>-106.4509</v>
      </c>
      <c r="J5509">
        <v>18</v>
      </c>
      <c r="K5509" t="b">
        <v>0</v>
      </c>
      <c r="L5509">
        <v>26</v>
      </c>
      <c r="M5509" s="1" t="s">
        <v>63</v>
      </c>
      <c r="N5509" s="1" t="s">
        <v>64</v>
      </c>
      <c r="O5509">
        <v>3</v>
      </c>
      <c r="P5509" t="b">
        <v>0</v>
      </c>
      <c r="Q5509" t="b">
        <v>0</v>
      </c>
      <c r="R5509" s="1" t="s">
        <v>32</v>
      </c>
      <c r="S5509" s="1" t="s">
        <v>49</v>
      </c>
      <c r="T5509">
        <v>5</v>
      </c>
      <c r="U5509" s="1" t="s">
        <v>42</v>
      </c>
      <c r="V5509" s="1" t="s">
        <v>59</v>
      </c>
      <c r="W5509" s="1" t="str">
        <f>IF(OR(MasterData[[#This Row],[Event]]="Christmas Market", MasterData[[#This Row],[Event]]="Christmas"), "Christmas Sale", "Non-Christmas Sale")</f>
        <v>Non-Christmas Sale</v>
      </c>
      <c r="X5509" t="b">
        <v>1</v>
      </c>
      <c r="Y5509">
        <v>2</v>
      </c>
      <c r="Z5509">
        <v>23.09</v>
      </c>
      <c r="AA5509">
        <v>69.260000000000005</v>
      </c>
      <c r="AB5509">
        <v>6.93</v>
      </c>
      <c r="AC5509" t="str">
        <f>IF(MasterData[[#This Row],[Discount Amount]]&gt;0, "Promotional sale", "Non-Promotional Sales")</f>
        <v>Promotional sale</v>
      </c>
    </row>
    <row r="5510" spans="1:29" x14ac:dyDescent="0.25">
      <c r="A5510">
        <v>5509</v>
      </c>
      <c r="B5510" s="1" t="s">
        <v>218</v>
      </c>
      <c r="C5510" s="2">
        <v>0.1748263888888888</v>
      </c>
      <c r="D5510">
        <v>142</v>
      </c>
      <c r="E5510">
        <v>34</v>
      </c>
      <c r="F5510" s="1" t="s">
        <v>37</v>
      </c>
      <c r="G5510" s="1" t="s">
        <v>44</v>
      </c>
      <c r="H5510">
        <v>46.813099999999999</v>
      </c>
      <c r="I5510">
        <v>-71.207499999999996</v>
      </c>
      <c r="J5510">
        <v>79</v>
      </c>
      <c r="K5510" t="b">
        <v>0</v>
      </c>
      <c r="L5510">
        <v>748</v>
      </c>
      <c r="M5510" s="1" t="s">
        <v>63</v>
      </c>
      <c r="N5510" s="1" t="s">
        <v>64</v>
      </c>
      <c r="O5510">
        <v>5</v>
      </c>
      <c r="P5510" t="b">
        <v>1</v>
      </c>
      <c r="Q5510" t="b">
        <v>1</v>
      </c>
      <c r="R5510" s="1" t="s">
        <v>52</v>
      </c>
      <c r="S5510" s="1" t="s">
        <v>53</v>
      </c>
      <c r="T5510">
        <v>1</v>
      </c>
      <c r="U5510" s="1" t="s">
        <v>42</v>
      </c>
      <c r="V5510" s="1" t="s">
        <v>59</v>
      </c>
      <c r="W5510" s="1" t="str">
        <f>IF(OR(MasterData[[#This Row],[Event]]="Christmas Market", MasterData[[#This Row],[Event]]="Christmas"), "Christmas Sale", "Non-Christmas Sale")</f>
        <v>Non-Christmas Sale</v>
      </c>
      <c r="X5510" t="b">
        <v>1</v>
      </c>
      <c r="Y5510">
        <v>2</v>
      </c>
      <c r="Z5510">
        <v>34.880000000000003</v>
      </c>
      <c r="AA5510">
        <v>174.4</v>
      </c>
      <c r="AB5510">
        <v>17.440000000000001</v>
      </c>
      <c r="AC5510" t="str">
        <f>IF(MasterData[[#This Row],[Discount Amount]]&gt;0, "Promotional sale", "Non-Promotional Sales")</f>
        <v>Promotional sale</v>
      </c>
    </row>
    <row r="5511" spans="1:29" x14ac:dyDescent="0.25">
      <c r="A5511">
        <v>5510</v>
      </c>
      <c r="B5511" s="1" t="s">
        <v>167</v>
      </c>
      <c r="C5511" s="2">
        <v>0.36366898148148152</v>
      </c>
      <c r="D5511">
        <v>226</v>
      </c>
      <c r="E5511">
        <v>18</v>
      </c>
      <c r="F5511" s="1" t="s">
        <v>37</v>
      </c>
      <c r="G5511" s="1" t="s">
        <v>48</v>
      </c>
      <c r="H5511">
        <v>53.933300000000003</v>
      </c>
      <c r="I5511">
        <v>-116.5765</v>
      </c>
      <c r="J5511">
        <v>38</v>
      </c>
      <c r="K5511" t="b">
        <v>1</v>
      </c>
      <c r="L5511">
        <v>451</v>
      </c>
      <c r="M5511" s="1" t="s">
        <v>74</v>
      </c>
      <c r="N5511" s="1" t="s">
        <v>75</v>
      </c>
      <c r="O5511">
        <v>3</v>
      </c>
      <c r="P5511" t="b">
        <v>1</v>
      </c>
      <c r="Q5511" t="b">
        <v>0</v>
      </c>
      <c r="R5511" s="1" t="s">
        <v>41</v>
      </c>
      <c r="S5511" s="1" t="s">
        <v>58</v>
      </c>
      <c r="T5511">
        <v>5</v>
      </c>
      <c r="U5511" s="1" t="s">
        <v>42</v>
      </c>
      <c r="V5511" s="1" t="s">
        <v>59</v>
      </c>
      <c r="W5511" s="1" t="str">
        <f>IF(OR(MasterData[[#This Row],[Event]]="Christmas Market", MasterData[[#This Row],[Event]]="Christmas"), "Christmas Sale", "Non-Christmas Sale")</f>
        <v>Non-Christmas Sale</v>
      </c>
      <c r="X5511" t="b">
        <v>0</v>
      </c>
      <c r="Y5511">
        <v>2</v>
      </c>
      <c r="Z5511">
        <v>13.89</v>
      </c>
      <c r="AA5511">
        <v>41.66</v>
      </c>
      <c r="AB5511">
        <v>4.17</v>
      </c>
      <c r="AC5511" t="str">
        <f>IF(MasterData[[#This Row],[Discount Amount]]&gt;0, "Promotional sale", "Non-Promotional Sales")</f>
        <v>Promotional sale</v>
      </c>
    </row>
    <row r="5512" spans="1:29" x14ac:dyDescent="0.25">
      <c r="A5512">
        <v>5511</v>
      </c>
      <c r="B5512" s="1" t="s">
        <v>60</v>
      </c>
      <c r="C5512" s="2">
        <v>0.29239583333333341</v>
      </c>
      <c r="D5512">
        <v>33</v>
      </c>
      <c r="E5512">
        <v>22</v>
      </c>
      <c r="F5512" s="1" t="s">
        <v>37</v>
      </c>
      <c r="G5512" s="1" t="s">
        <v>51</v>
      </c>
      <c r="H5512">
        <v>53.760899999999999</v>
      </c>
      <c r="I5512">
        <v>-98.813900000000004</v>
      </c>
      <c r="J5512">
        <v>1</v>
      </c>
      <c r="K5512" t="b">
        <v>0</v>
      </c>
      <c r="L5512">
        <v>470</v>
      </c>
      <c r="M5512" s="1" t="s">
        <v>30</v>
      </c>
      <c r="N5512" s="1" t="s">
        <v>31</v>
      </c>
      <c r="O5512">
        <v>4</v>
      </c>
      <c r="P5512" t="b">
        <v>1</v>
      </c>
      <c r="Q5512" t="b">
        <v>1</v>
      </c>
      <c r="R5512" s="1" t="s">
        <v>41</v>
      </c>
      <c r="S5512" s="1" t="s">
        <v>53</v>
      </c>
      <c r="T5512">
        <v>1</v>
      </c>
      <c r="U5512" s="1" t="s">
        <v>45</v>
      </c>
      <c r="V5512" s="1" t="s">
        <v>46</v>
      </c>
      <c r="W5512" s="1" t="str">
        <f>IF(OR(MasterData[[#This Row],[Event]]="Christmas Market", MasterData[[#This Row],[Event]]="Christmas"), "Christmas Sale", "Non-Christmas Sale")</f>
        <v>Christmas Sale</v>
      </c>
      <c r="X5512" t="b">
        <v>1</v>
      </c>
      <c r="Y5512">
        <v>3</v>
      </c>
      <c r="Z5512">
        <v>85.71</v>
      </c>
      <c r="AA5512">
        <v>342.85</v>
      </c>
      <c r="AB5512">
        <v>0</v>
      </c>
      <c r="AC5512" t="str">
        <f>IF(MasterData[[#This Row],[Discount Amount]]&gt;0, "Promotional sale", "Non-Promotional Sales")</f>
        <v>Non-Promotional Sales</v>
      </c>
    </row>
    <row r="5513" spans="1:29" x14ac:dyDescent="0.25">
      <c r="A5513">
        <v>5512</v>
      </c>
      <c r="B5513" s="1" t="s">
        <v>118</v>
      </c>
      <c r="C5513" s="2">
        <v>0.86817129629629619</v>
      </c>
      <c r="D5513">
        <v>247</v>
      </c>
      <c r="E5513">
        <v>22</v>
      </c>
      <c r="F5513" s="1" t="s">
        <v>37</v>
      </c>
      <c r="G5513" s="1" t="s">
        <v>44</v>
      </c>
      <c r="H5513">
        <v>46.813099999999999</v>
      </c>
      <c r="I5513">
        <v>-71.207499999999996</v>
      </c>
      <c r="J5513">
        <v>5</v>
      </c>
      <c r="K5513" t="b">
        <v>1</v>
      </c>
      <c r="L5513">
        <v>531</v>
      </c>
      <c r="M5513" s="1" t="s">
        <v>30</v>
      </c>
      <c r="N5513" s="1" t="s">
        <v>31</v>
      </c>
      <c r="O5513">
        <v>3</v>
      </c>
      <c r="P5513" t="b">
        <v>0</v>
      </c>
      <c r="Q5513" t="b">
        <v>1</v>
      </c>
      <c r="R5513" s="1" t="s">
        <v>32</v>
      </c>
      <c r="S5513" s="1" t="s">
        <v>58</v>
      </c>
      <c r="T5513">
        <v>1</v>
      </c>
      <c r="U5513" s="1" t="s">
        <v>42</v>
      </c>
      <c r="V5513" s="1" t="s">
        <v>46</v>
      </c>
      <c r="W5513" s="1" t="str">
        <f>IF(OR(MasterData[[#This Row],[Event]]="Christmas Market", MasterData[[#This Row],[Event]]="Christmas"), "Christmas Sale", "Non-Christmas Sale")</f>
        <v>Christmas Sale</v>
      </c>
      <c r="X5513" t="b">
        <v>0</v>
      </c>
      <c r="Y5513">
        <v>2</v>
      </c>
      <c r="Z5513">
        <v>80.19</v>
      </c>
      <c r="AA5513">
        <v>240.58</v>
      </c>
      <c r="AB5513">
        <v>0</v>
      </c>
      <c r="AC5513" t="str">
        <f>IF(MasterData[[#This Row],[Discount Amount]]&gt;0, "Promotional sale", "Non-Promotional Sales")</f>
        <v>Non-Promotional Sales</v>
      </c>
    </row>
    <row r="5514" spans="1:29" x14ac:dyDescent="0.25">
      <c r="A5514">
        <v>5513</v>
      </c>
      <c r="B5514" s="1" t="s">
        <v>293</v>
      </c>
      <c r="C5514" s="2">
        <v>0.90660879629629632</v>
      </c>
      <c r="D5514">
        <v>455</v>
      </c>
      <c r="E5514">
        <v>34</v>
      </c>
      <c r="F5514" s="1" t="s">
        <v>61</v>
      </c>
      <c r="G5514" s="1" t="s">
        <v>66</v>
      </c>
      <c r="H5514">
        <v>45.077800000000003</v>
      </c>
      <c r="I5514">
        <v>-63.546700000000001</v>
      </c>
      <c r="J5514">
        <v>98</v>
      </c>
      <c r="K5514" t="b">
        <v>1</v>
      </c>
      <c r="L5514">
        <v>909</v>
      </c>
      <c r="M5514" s="1" t="s">
        <v>56</v>
      </c>
      <c r="N5514" s="1" t="s">
        <v>57</v>
      </c>
      <c r="O5514">
        <v>5</v>
      </c>
      <c r="P5514" t="b">
        <v>1</v>
      </c>
      <c r="Q5514" t="b">
        <v>0</v>
      </c>
      <c r="R5514" s="1" t="s">
        <v>32</v>
      </c>
      <c r="S5514" s="1" t="s">
        <v>58</v>
      </c>
      <c r="T5514">
        <v>2</v>
      </c>
      <c r="U5514" s="1" t="s">
        <v>42</v>
      </c>
      <c r="V5514" s="1" t="s">
        <v>46</v>
      </c>
      <c r="W5514" s="1" t="str">
        <f>IF(OR(MasterData[[#This Row],[Event]]="Christmas Market", MasterData[[#This Row],[Event]]="Christmas"), "Christmas Sale", "Non-Christmas Sale")</f>
        <v>Christmas Sale</v>
      </c>
      <c r="X5514" t="b">
        <v>0</v>
      </c>
      <c r="Y5514">
        <v>2</v>
      </c>
      <c r="Z5514">
        <v>34.01</v>
      </c>
      <c r="AA5514">
        <v>170.06</v>
      </c>
      <c r="AB5514">
        <v>0</v>
      </c>
      <c r="AC5514" t="str">
        <f>IF(MasterData[[#This Row],[Discount Amount]]&gt;0, "Promotional sale", "Non-Promotional Sales")</f>
        <v>Non-Promotional Sales</v>
      </c>
    </row>
    <row r="5515" spans="1:29" x14ac:dyDescent="0.25">
      <c r="A5515">
        <v>5514</v>
      </c>
      <c r="B5515" s="1" t="s">
        <v>393</v>
      </c>
      <c r="C5515" s="2">
        <v>5.3888888888888875E-2</v>
      </c>
      <c r="D5515">
        <v>401</v>
      </c>
      <c r="E5515">
        <v>63</v>
      </c>
      <c r="F5515" s="1" t="s">
        <v>28</v>
      </c>
      <c r="G5515" s="1" t="s">
        <v>66</v>
      </c>
      <c r="H5515">
        <v>45.077800000000003</v>
      </c>
      <c r="I5515">
        <v>-63.546700000000001</v>
      </c>
      <c r="J5515">
        <v>40</v>
      </c>
      <c r="K5515" t="b">
        <v>0</v>
      </c>
      <c r="L5515">
        <v>544</v>
      </c>
      <c r="M5515" s="1" t="s">
        <v>30</v>
      </c>
      <c r="N5515" s="1" t="s">
        <v>31</v>
      </c>
      <c r="O5515">
        <v>3</v>
      </c>
      <c r="P5515" t="b">
        <v>1</v>
      </c>
      <c r="Q5515" t="b">
        <v>0</v>
      </c>
      <c r="R5515" s="1" t="s">
        <v>41</v>
      </c>
      <c r="S5515" s="1" t="s">
        <v>49</v>
      </c>
      <c r="T5515">
        <v>1</v>
      </c>
      <c r="U5515" s="1" t="s">
        <v>42</v>
      </c>
      <c r="V5515" s="1" t="s">
        <v>35</v>
      </c>
      <c r="W5515" s="1" t="str">
        <f>IF(OR(MasterData[[#This Row],[Event]]="Christmas Market", MasterData[[#This Row],[Event]]="Christmas"), "Christmas Sale", "Non-Christmas Sale")</f>
        <v>Non-Christmas Sale</v>
      </c>
      <c r="X5515" t="b">
        <v>1</v>
      </c>
      <c r="Y5515">
        <v>5</v>
      </c>
      <c r="Z5515">
        <v>34.08</v>
      </c>
      <c r="AA5515">
        <v>102.25</v>
      </c>
      <c r="AB5515">
        <v>0</v>
      </c>
      <c r="AC5515" t="str">
        <f>IF(MasterData[[#This Row],[Discount Amount]]&gt;0, "Promotional sale", "Non-Promotional Sales")</f>
        <v>Non-Promotional Sales</v>
      </c>
    </row>
    <row r="5516" spans="1:29" x14ac:dyDescent="0.25">
      <c r="A5516">
        <v>5515</v>
      </c>
      <c r="B5516" s="1" t="s">
        <v>104</v>
      </c>
      <c r="C5516" s="2">
        <v>0.11334490740740732</v>
      </c>
      <c r="D5516">
        <v>327</v>
      </c>
      <c r="E5516">
        <v>54</v>
      </c>
      <c r="F5516" s="1" t="s">
        <v>37</v>
      </c>
      <c r="G5516" s="1" t="s">
        <v>55</v>
      </c>
      <c r="H5516">
        <v>52.939900000000002</v>
      </c>
      <c r="I5516">
        <v>-106.4509</v>
      </c>
      <c r="J5516">
        <v>53</v>
      </c>
      <c r="K5516" t="b">
        <v>0</v>
      </c>
      <c r="L5516">
        <v>76</v>
      </c>
      <c r="M5516" s="1" t="s">
        <v>56</v>
      </c>
      <c r="N5516" s="1" t="s">
        <v>57</v>
      </c>
      <c r="O5516">
        <v>1</v>
      </c>
      <c r="P5516" t="b">
        <v>0</v>
      </c>
      <c r="Q5516" t="b">
        <v>1</v>
      </c>
      <c r="R5516" s="1" t="s">
        <v>32</v>
      </c>
      <c r="S5516" s="1" t="s">
        <v>33</v>
      </c>
      <c r="T5516">
        <v>1</v>
      </c>
      <c r="U5516" s="1" t="s">
        <v>45</v>
      </c>
      <c r="V5516" s="1" t="s">
        <v>46</v>
      </c>
      <c r="W5516" s="1" t="str">
        <f>IF(OR(MasterData[[#This Row],[Event]]="Christmas Market", MasterData[[#This Row],[Event]]="Christmas"), "Christmas Sale", "Non-Christmas Sale")</f>
        <v>Christmas Sale</v>
      </c>
      <c r="X5516" t="b">
        <v>1</v>
      </c>
      <c r="Y5516">
        <v>3</v>
      </c>
      <c r="Z5516">
        <v>42.95</v>
      </c>
      <c r="AA5516">
        <v>42.95</v>
      </c>
      <c r="AB5516">
        <v>0</v>
      </c>
      <c r="AC5516" t="str">
        <f>IF(MasterData[[#This Row],[Discount Amount]]&gt;0, "Promotional sale", "Non-Promotional Sales")</f>
        <v>Non-Promotional Sales</v>
      </c>
    </row>
    <row r="5517" spans="1:29" x14ac:dyDescent="0.25">
      <c r="A5517">
        <v>5516</v>
      </c>
      <c r="B5517" s="1" t="s">
        <v>76</v>
      </c>
      <c r="C5517" s="2">
        <v>7.3495370370370461E-2</v>
      </c>
      <c r="D5517">
        <v>198</v>
      </c>
      <c r="E5517">
        <v>50</v>
      </c>
      <c r="F5517" s="1" t="s">
        <v>28</v>
      </c>
      <c r="G5517" s="1" t="s">
        <v>77</v>
      </c>
      <c r="H5517">
        <v>64.282300000000006</v>
      </c>
      <c r="I5517">
        <v>-135</v>
      </c>
      <c r="J5517">
        <v>11</v>
      </c>
      <c r="K5517" t="b">
        <v>1</v>
      </c>
      <c r="L5517">
        <v>140</v>
      </c>
      <c r="M5517" s="1" t="s">
        <v>56</v>
      </c>
      <c r="N5517" s="1" t="s">
        <v>57</v>
      </c>
      <c r="O5517">
        <v>5</v>
      </c>
      <c r="P5517" t="b">
        <v>1</v>
      </c>
      <c r="Q5517" t="b">
        <v>0</v>
      </c>
      <c r="R5517" s="1" t="s">
        <v>32</v>
      </c>
      <c r="S5517" s="1" t="s">
        <v>53</v>
      </c>
      <c r="T5517">
        <v>3</v>
      </c>
      <c r="U5517" s="1" t="s">
        <v>45</v>
      </c>
      <c r="V5517" s="1" t="s">
        <v>59</v>
      </c>
      <c r="W5517" s="1" t="str">
        <f>IF(OR(MasterData[[#This Row],[Event]]="Christmas Market", MasterData[[#This Row],[Event]]="Christmas"), "Christmas Sale", "Non-Christmas Sale")</f>
        <v>Non-Christmas Sale</v>
      </c>
      <c r="X5517" t="b">
        <v>1</v>
      </c>
      <c r="Y5517">
        <v>4</v>
      </c>
      <c r="Z5517">
        <v>63.87</v>
      </c>
      <c r="AA5517">
        <v>319.33</v>
      </c>
      <c r="AB5517">
        <v>31.93</v>
      </c>
      <c r="AC5517" t="str">
        <f>IF(MasterData[[#This Row],[Discount Amount]]&gt;0, "Promotional sale", "Non-Promotional Sales")</f>
        <v>Promotional sale</v>
      </c>
    </row>
    <row r="5518" spans="1:29" x14ac:dyDescent="0.25">
      <c r="A5518">
        <v>5517</v>
      </c>
      <c r="B5518" s="1" t="s">
        <v>96</v>
      </c>
      <c r="C5518" s="2">
        <v>0.64013888888888881</v>
      </c>
      <c r="D5518">
        <v>223</v>
      </c>
      <c r="E5518">
        <v>47</v>
      </c>
      <c r="F5518" s="1" t="s">
        <v>28</v>
      </c>
      <c r="G5518" s="1" t="s">
        <v>70</v>
      </c>
      <c r="H5518">
        <v>54.273099999999999</v>
      </c>
      <c r="I5518">
        <v>-61.738799999999998</v>
      </c>
      <c r="J5518">
        <v>3</v>
      </c>
      <c r="K5518" t="b">
        <v>1</v>
      </c>
      <c r="L5518">
        <v>667</v>
      </c>
      <c r="M5518" s="1" t="s">
        <v>39</v>
      </c>
      <c r="N5518" s="1" t="s">
        <v>40</v>
      </c>
      <c r="O5518">
        <v>3</v>
      </c>
      <c r="P5518" t="b">
        <v>0</v>
      </c>
      <c r="Q5518" t="b">
        <v>0</v>
      </c>
      <c r="R5518" s="1" t="s">
        <v>52</v>
      </c>
      <c r="S5518" s="1" t="s">
        <v>33</v>
      </c>
      <c r="T5518">
        <v>2</v>
      </c>
      <c r="U5518" s="1" t="s">
        <v>34</v>
      </c>
      <c r="V5518" s="1" t="s">
        <v>46</v>
      </c>
      <c r="W5518" s="1" t="str">
        <f>IF(OR(MasterData[[#This Row],[Event]]="Christmas Market", MasterData[[#This Row],[Event]]="Christmas"), "Christmas Sale", "Non-Christmas Sale")</f>
        <v>Christmas Sale</v>
      </c>
      <c r="X5518" t="b">
        <v>0</v>
      </c>
      <c r="Y5518">
        <v>1</v>
      </c>
      <c r="Z5518">
        <v>71.81</v>
      </c>
      <c r="AA5518">
        <v>215.43</v>
      </c>
      <c r="AB5518">
        <v>0</v>
      </c>
      <c r="AC5518" t="str">
        <f>IF(MasterData[[#This Row],[Discount Amount]]&gt;0, "Promotional sale", "Non-Promotional Sales")</f>
        <v>Non-Promotional Sales</v>
      </c>
    </row>
    <row r="5519" spans="1:29" x14ac:dyDescent="0.25">
      <c r="A5519">
        <v>5518</v>
      </c>
      <c r="B5519" s="1" t="s">
        <v>180</v>
      </c>
      <c r="C5519" s="2">
        <v>0.94104166666666678</v>
      </c>
      <c r="D5519">
        <v>316</v>
      </c>
      <c r="E5519">
        <v>62</v>
      </c>
      <c r="F5519" s="1" t="s">
        <v>37</v>
      </c>
      <c r="G5519" s="1" t="s">
        <v>81</v>
      </c>
      <c r="H5519">
        <v>64.248000000000005</v>
      </c>
      <c r="I5519">
        <v>-84.889600000000002</v>
      </c>
      <c r="J5519">
        <v>17</v>
      </c>
      <c r="K5519" t="b">
        <v>1</v>
      </c>
      <c r="L5519">
        <v>684</v>
      </c>
      <c r="M5519" s="1" t="s">
        <v>63</v>
      </c>
      <c r="N5519" s="1" t="s">
        <v>64</v>
      </c>
      <c r="O5519">
        <v>1</v>
      </c>
      <c r="P5519" t="b">
        <v>1</v>
      </c>
      <c r="Q5519" t="b">
        <v>1</v>
      </c>
      <c r="R5519" s="1" t="s">
        <v>52</v>
      </c>
      <c r="S5519" s="1" t="s">
        <v>58</v>
      </c>
      <c r="T5519">
        <v>1</v>
      </c>
      <c r="U5519" s="1" t="s">
        <v>42</v>
      </c>
      <c r="V5519" s="1" t="s">
        <v>59</v>
      </c>
      <c r="W5519" s="1" t="str">
        <f>IF(OR(MasterData[[#This Row],[Event]]="Christmas Market", MasterData[[#This Row],[Event]]="Christmas"), "Christmas Sale", "Non-Christmas Sale")</f>
        <v>Non-Christmas Sale</v>
      </c>
      <c r="X5519" t="b">
        <v>1</v>
      </c>
      <c r="Y5519">
        <v>3</v>
      </c>
      <c r="Z5519">
        <v>90.11</v>
      </c>
      <c r="AA5519">
        <v>90.11</v>
      </c>
      <c r="AB5519">
        <v>9.01</v>
      </c>
      <c r="AC5519" t="str">
        <f>IF(MasterData[[#This Row],[Discount Amount]]&gt;0, "Promotional sale", "Non-Promotional Sales")</f>
        <v>Promotional sale</v>
      </c>
    </row>
    <row r="5520" spans="1:29" x14ac:dyDescent="0.25">
      <c r="A5520">
        <v>5519</v>
      </c>
      <c r="B5520" s="1" t="s">
        <v>364</v>
      </c>
      <c r="C5520" s="2">
        <v>0.42190972222222212</v>
      </c>
      <c r="D5520">
        <v>368</v>
      </c>
      <c r="E5520">
        <v>47</v>
      </c>
      <c r="F5520" s="1" t="s">
        <v>61</v>
      </c>
      <c r="G5520" s="1" t="s">
        <v>79</v>
      </c>
      <c r="H5520">
        <v>63.588799999999999</v>
      </c>
      <c r="I5520">
        <v>-115.5069</v>
      </c>
      <c r="J5520">
        <v>25</v>
      </c>
      <c r="K5520" t="b">
        <v>1</v>
      </c>
      <c r="L5520">
        <v>575</v>
      </c>
      <c r="M5520" s="1" t="s">
        <v>39</v>
      </c>
      <c r="N5520" s="1" t="s">
        <v>40</v>
      </c>
      <c r="O5520">
        <v>4</v>
      </c>
      <c r="P5520" t="b">
        <v>1</v>
      </c>
      <c r="Q5520" t="b">
        <v>1</v>
      </c>
      <c r="R5520" s="1" t="s">
        <v>32</v>
      </c>
      <c r="S5520" s="1" t="s">
        <v>58</v>
      </c>
      <c r="T5520">
        <v>4</v>
      </c>
      <c r="U5520" s="1" t="s">
        <v>34</v>
      </c>
      <c r="V5520" s="1" t="s">
        <v>59</v>
      </c>
      <c r="W5520" s="1" t="str">
        <f>IF(OR(MasterData[[#This Row],[Event]]="Christmas Market", MasterData[[#This Row],[Event]]="Christmas"), "Christmas Sale", "Non-Christmas Sale")</f>
        <v>Non-Christmas Sale</v>
      </c>
      <c r="X5520" t="b">
        <v>1</v>
      </c>
      <c r="Y5520">
        <v>2</v>
      </c>
      <c r="Z5520">
        <v>18.260000000000002</v>
      </c>
      <c r="AA5520">
        <v>73.03</v>
      </c>
      <c r="AB5520">
        <v>7.3</v>
      </c>
      <c r="AC5520" t="str">
        <f>IF(MasterData[[#This Row],[Discount Amount]]&gt;0, "Promotional sale", "Non-Promotional Sales")</f>
        <v>Promotional sale</v>
      </c>
    </row>
    <row r="5521" spans="1:29" x14ac:dyDescent="0.25">
      <c r="A5521">
        <v>5520</v>
      </c>
      <c r="B5521" s="1" t="s">
        <v>347</v>
      </c>
      <c r="C5521" s="2">
        <v>0.69008101851851844</v>
      </c>
      <c r="D5521">
        <v>40</v>
      </c>
      <c r="E5521">
        <v>53</v>
      </c>
      <c r="F5521" s="1" t="s">
        <v>37</v>
      </c>
      <c r="G5521" s="1" t="s">
        <v>29</v>
      </c>
      <c r="H5521">
        <v>51.253799999999998</v>
      </c>
      <c r="I5521">
        <v>-85.3232</v>
      </c>
      <c r="J5521">
        <v>26</v>
      </c>
      <c r="K5521" t="b">
        <v>0</v>
      </c>
      <c r="L5521">
        <v>497</v>
      </c>
      <c r="M5521" s="1" t="s">
        <v>30</v>
      </c>
      <c r="N5521" s="1" t="s">
        <v>31</v>
      </c>
      <c r="O5521">
        <v>2</v>
      </c>
      <c r="P5521" t="b">
        <v>1</v>
      </c>
      <c r="Q5521" t="b">
        <v>1</v>
      </c>
      <c r="R5521" s="1" t="s">
        <v>52</v>
      </c>
      <c r="S5521" s="1" t="s">
        <v>33</v>
      </c>
      <c r="T5521">
        <v>5</v>
      </c>
      <c r="U5521" s="1" t="s">
        <v>34</v>
      </c>
      <c r="V5521" s="1" t="s">
        <v>59</v>
      </c>
      <c r="W5521" s="1" t="str">
        <f>IF(OR(MasterData[[#This Row],[Event]]="Christmas Market", MasterData[[#This Row],[Event]]="Christmas"), "Christmas Sale", "Non-Christmas Sale")</f>
        <v>Non-Christmas Sale</v>
      </c>
      <c r="X5521" t="b">
        <v>0</v>
      </c>
      <c r="Y5521">
        <v>4</v>
      </c>
      <c r="Z5521">
        <v>53.63</v>
      </c>
      <c r="AA5521">
        <v>107.25</v>
      </c>
      <c r="AB5521">
        <v>10.73</v>
      </c>
      <c r="AC5521" t="str">
        <f>IF(MasterData[[#This Row],[Discount Amount]]&gt;0, "Promotional sale", "Non-Promotional Sales")</f>
        <v>Promotional sale</v>
      </c>
    </row>
    <row r="5522" spans="1:29" x14ac:dyDescent="0.25">
      <c r="A5522">
        <v>5521</v>
      </c>
      <c r="B5522" s="1" t="s">
        <v>67</v>
      </c>
      <c r="C5522" s="2">
        <v>0.56306712962962968</v>
      </c>
      <c r="D5522">
        <v>468</v>
      </c>
      <c r="E5522">
        <v>65</v>
      </c>
      <c r="F5522" s="1" t="s">
        <v>61</v>
      </c>
      <c r="G5522" s="1" t="s">
        <v>44</v>
      </c>
      <c r="H5522">
        <v>46.813099999999999</v>
      </c>
      <c r="I5522">
        <v>-71.207499999999996</v>
      </c>
      <c r="J5522">
        <v>76</v>
      </c>
      <c r="K5522" t="b">
        <v>1</v>
      </c>
      <c r="L5522">
        <v>594</v>
      </c>
      <c r="M5522" s="1" t="s">
        <v>56</v>
      </c>
      <c r="N5522" s="1" t="s">
        <v>57</v>
      </c>
      <c r="O5522">
        <v>3</v>
      </c>
      <c r="P5522" t="b">
        <v>1</v>
      </c>
      <c r="Q5522" t="b">
        <v>0</v>
      </c>
      <c r="R5522" s="1" t="s">
        <v>32</v>
      </c>
      <c r="S5522" s="1" t="s">
        <v>33</v>
      </c>
      <c r="T5522">
        <v>2</v>
      </c>
      <c r="U5522" s="1" t="s">
        <v>45</v>
      </c>
      <c r="V5522" s="1" t="s">
        <v>46</v>
      </c>
      <c r="W5522" s="1" t="str">
        <f>IF(OR(MasterData[[#This Row],[Event]]="Christmas Market", MasterData[[#This Row],[Event]]="Christmas"), "Christmas Sale", "Non-Christmas Sale")</f>
        <v>Christmas Sale</v>
      </c>
      <c r="X5522" t="b">
        <v>0</v>
      </c>
      <c r="Y5522">
        <v>3</v>
      </c>
      <c r="Z5522">
        <v>36.83</v>
      </c>
      <c r="AA5522">
        <v>110.48</v>
      </c>
      <c r="AB5522">
        <v>0</v>
      </c>
      <c r="AC5522" t="str">
        <f>IF(MasterData[[#This Row],[Discount Amount]]&gt;0, "Promotional sale", "Non-Promotional Sales")</f>
        <v>Non-Promotional Sales</v>
      </c>
    </row>
    <row r="5523" spans="1:29" x14ac:dyDescent="0.25">
      <c r="A5523">
        <v>5522</v>
      </c>
      <c r="B5523" s="1" t="s">
        <v>153</v>
      </c>
      <c r="C5523" s="2">
        <v>0.1368287037037037</v>
      </c>
      <c r="D5523">
        <v>170</v>
      </c>
      <c r="E5523">
        <v>62</v>
      </c>
      <c r="F5523" s="1" t="s">
        <v>37</v>
      </c>
      <c r="G5523" s="1" t="s">
        <v>29</v>
      </c>
      <c r="H5523">
        <v>51.253799999999998</v>
      </c>
      <c r="I5523">
        <v>-85.3232</v>
      </c>
      <c r="J5523">
        <v>73</v>
      </c>
      <c r="K5523" t="b">
        <v>0</v>
      </c>
      <c r="L5523">
        <v>808</v>
      </c>
      <c r="M5523" s="1" t="s">
        <v>74</v>
      </c>
      <c r="N5523" s="1" t="s">
        <v>75</v>
      </c>
      <c r="O5523">
        <v>3</v>
      </c>
      <c r="P5523" t="b">
        <v>0</v>
      </c>
      <c r="Q5523" t="b">
        <v>0</v>
      </c>
      <c r="R5523" s="1" t="s">
        <v>41</v>
      </c>
      <c r="S5523" s="1" t="s">
        <v>49</v>
      </c>
      <c r="T5523">
        <v>2</v>
      </c>
      <c r="U5523" s="1" t="s">
        <v>34</v>
      </c>
      <c r="V5523" s="1" t="s">
        <v>46</v>
      </c>
      <c r="W5523" s="1" t="str">
        <f>IF(OR(MasterData[[#This Row],[Event]]="Christmas Market", MasterData[[#This Row],[Event]]="Christmas"), "Christmas Sale", "Non-Christmas Sale")</f>
        <v>Christmas Sale</v>
      </c>
      <c r="X5523" t="b">
        <v>0</v>
      </c>
      <c r="Y5523">
        <v>3</v>
      </c>
      <c r="Z5523">
        <v>37.6</v>
      </c>
      <c r="AA5523">
        <v>112.79</v>
      </c>
      <c r="AB5523">
        <v>0</v>
      </c>
      <c r="AC5523" t="str">
        <f>IF(MasterData[[#This Row],[Discount Amount]]&gt;0, "Promotional sale", "Non-Promotional Sales")</f>
        <v>Non-Promotional Sales</v>
      </c>
    </row>
    <row r="5524" spans="1:29" x14ac:dyDescent="0.25">
      <c r="A5524">
        <v>5523</v>
      </c>
      <c r="B5524" s="1" t="s">
        <v>419</v>
      </c>
      <c r="C5524" s="2">
        <v>0.60483796296296299</v>
      </c>
      <c r="D5524">
        <v>2</v>
      </c>
      <c r="E5524">
        <v>34</v>
      </c>
      <c r="F5524" s="1" t="s">
        <v>37</v>
      </c>
      <c r="G5524" s="1" t="s">
        <v>48</v>
      </c>
      <c r="H5524">
        <v>53.933300000000003</v>
      </c>
      <c r="I5524">
        <v>-116.5765</v>
      </c>
      <c r="J5524">
        <v>47</v>
      </c>
      <c r="K5524" t="b">
        <v>0</v>
      </c>
      <c r="L5524">
        <v>819</v>
      </c>
      <c r="M5524" s="1" t="s">
        <v>30</v>
      </c>
      <c r="N5524" s="1" t="s">
        <v>31</v>
      </c>
      <c r="O5524">
        <v>5</v>
      </c>
      <c r="P5524" t="b">
        <v>0</v>
      </c>
      <c r="Q5524" t="b">
        <v>1</v>
      </c>
      <c r="R5524" s="1" t="s">
        <v>52</v>
      </c>
      <c r="S5524" s="1" t="s">
        <v>49</v>
      </c>
      <c r="T5524">
        <v>2</v>
      </c>
      <c r="U5524" s="1" t="s">
        <v>34</v>
      </c>
      <c r="V5524" s="1" t="s">
        <v>46</v>
      </c>
      <c r="W5524" s="1" t="str">
        <f>IF(OR(MasterData[[#This Row],[Event]]="Christmas Market", MasterData[[#This Row],[Event]]="Christmas"), "Christmas Sale", "Non-Christmas Sale")</f>
        <v>Christmas Sale</v>
      </c>
      <c r="X5524" t="b">
        <v>0</v>
      </c>
      <c r="Y5524">
        <v>1</v>
      </c>
      <c r="Z5524">
        <v>47.32</v>
      </c>
      <c r="AA5524">
        <v>236.59</v>
      </c>
      <c r="AB5524">
        <v>0</v>
      </c>
      <c r="AC5524" t="str">
        <f>IF(MasterData[[#This Row],[Discount Amount]]&gt;0, "Promotional sale", "Non-Promotional Sales")</f>
        <v>Non-Promotional Sales</v>
      </c>
    </row>
    <row r="5525" spans="1:29" x14ac:dyDescent="0.25">
      <c r="A5525">
        <v>5524</v>
      </c>
      <c r="B5525" s="1" t="s">
        <v>60</v>
      </c>
      <c r="C5525" s="2">
        <v>0.95516203703703706</v>
      </c>
      <c r="D5525">
        <v>89</v>
      </c>
      <c r="E5525">
        <v>49</v>
      </c>
      <c r="F5525" s="1" t="s">
        <v>28</v>
      </c>
      <c r="G5525" s="1" t="s">
        <v>55</v>
      </c>
      <c r="H5525">
        <v>52.939900000000002</v>
      </c>
      <c r="I5525">
        <v>-106.4509</v>
      </c>
      <c r="J5525">
        <v>69</v>
      </c>
      <c r="K5525" t="b">
        <v>1</v>
      </c>
      <c r="L5525">
        <v>47</v>
      </c>
      <c r="M5525" s="1" t="s">
        <v>39</v>
      </c>
      <c r="N5525" s="1" t="s">
        <v>40</v>
      </c>
      <c r="O5525">
        <v>2</v>
      </c>
      <c r="P5525" t="b">
        <v>1</v>
      </c>
      <c r="Q5525" t="b">
        <v>1</v>
      </c>
      <c r="R5525" s="1" t="s">
        <v>32</v>
      </c>
      <c r="S5525" s="1" t="s">
        <v>58</v>
      </c>
      <c r="T5525">
        <v>5</v>
      </c>
      <c r="U5525" s="1" t="s">
        <v>42</v>
      </c>
      <c r="V5525" s="1" t="s">
        <v>35</v>
      </c>
      <c r="W5525" s="1" t="str">
        <f>IF(OR(MasterData[[#This Row],[Event]]="Christmas Market", MasterData[[#This Row],[Event]]="Christmas"), "Christmas Sale", "Non-Christmas Sale")</f>
        <v>Non-Christmas Sale</v>
      </c>
      <c r="X5525" t="b">
        <v>0</v>
      </c>
      <c r="Y5525">
        <v>1</v>
      </c>
      <c r="Z5525">
        <v>59.76</v>
      </c>
      <c r="AA5525">
        <v>119.52</v>
      </c>
      <c r="AB5525">
        <v>0</v>
      </c>
      <c r="AC5525" t="str">
        <f>IF(MasterData[[#This Row],[Discount Amount]]&gt;0, "Promotional sale", "Non-Promotional Sales")</f>
        <v>Non-Promotional Sales</v>
      </c>
    </row>
    <row r="5526" spans="1:29" x14ac:dyDescent="0.25">
      <c r="A5526">
        <v>5525</v>
      </c>
      <c r="B5526" s="1" t="s">
        <v>245</v>
      </c>
      <c r="C5526" s="2">
        <v>0.85184027777777782</v>
      </c>
      <c r="D5526">
        <v>1</v>
      </c>
      <c r="E5526">
        <v>26</v>
      </c>
      <c r="F5526" s="1" t="s">
        <v>28</v>
      </c>
      <c r="G5526" s="1" t="s">
        <v>81</v>
      </c>
      <c r="H5526">
        <v>64.248000000000005</v>
      </c>
      <c r="I5526">
        <v>-84.889600000000002</v>
      </c>
      <c r="J5526">
        <v>89</v>
      </c>
      <c r="K5526" t="b">
        <v>1</v>
      </c>
      <c r="L5526">
        <v>1000</v>
      </c>
      <c r="M5526" s="1" t="s">
        <v>74</v>
      </c>
      <c r="N5526" s="1" t="s">
        <v>75</v>
      </c>
      <c r="O5526">
        <v>4</v>
      </c>
      <c r="P5526" t="b">
        <v>0</v>
      </c>
      <c r="Q5526" t="b">
        <v>0</v>
      </c>
      <c r="R5526" s="1" t="s">
        <v>52</v>
      </c>
      <c r="S5526" s="1" t="s">
        <v>53</v>
      </c>
      <c r="T5526">
        <v>2</v>
      </c>
      <c r="U5526" s="1" t="s">
        <v>34</v>
      </c>
      <c r="V5526" s="1" t="s">
        <v>59</v>
      </c>
      <c r="W5526" s="1" t="str">
        <f>IF(OR(MasterData[[#This Row],[Event]]="Christmas Market", MasterData[[#This Row],[Event]]="Christmas"), "Christmas Sale", "Non-Christmas Sale")</f>
        <v>Non-Christmas Sale</v>
      </c>
      <c r="X5526" t="b">
        <v>1</v>
      </c>
      <c r="Y5526">
        <v>4</v>
      </c>
      <c r="Z5526">
        <v>77.36</v>
      </c>
      <c r="AA5526">
        <v>309.44</v>
      </c>
      <c r="AB5526">
        <v>30.94</v>
      </c>
      <c r="AC5526" t="str">
        <f>IF(MasterData[[#This Row],[Discount Amount]]&gt;0, "Promotional sale", "Non-Promotional Sales")</f>
        <v>Promotional sale</v>
      </c>
    </row>
    <row r="5527" spans="1:29" x14ac:dyDescent="0.25">
      <c r="A5527">
        <v>5526</v>
      </c>
      <c r="B5527" s="1" t="s">
        <v>386</v>
      </c>
      <c r="C5527" s="2">
        <v>0.1710532407407408</v>
      </c>
      <c r="D5527">
        <v>137</v>
      </c>
      <c r="E5527">
        <v>62</v>
      </c>
      <c r="F5527" s="1" t="s">
        <v>28</v>
      </c>
      <c r="G5527" s="1" t="s">
        <v>44</v>
      </c>
      <c r="H5527">
        <v>46.813099999999999</v>
      </c>
      <c r="I5527">
        <v>-71.207499999999996</v>
      </c>
      <c r="J5527">
        <v>2</v>
      </c>
      <c r="K5527" t="b">
        <v>1</v>
      </c>
      <c r="L5527">
        <v>100</v>
      </c>
      <c r="M5527" s="1" t="s">
        <v>39</v>
      </c>
      <c r="N5527" s="1" t="s">
        <v>40</v>
      </c>
      <c r="O5527">
        <v>2</v>
      </c>
      <c r="P5527" t="b">
        <v>0</v>
      </c>
      <c r="Q5527" t="b">
        <v>1</v>
      </c>
      <c r="R5527" s="1" t="s">
        <v>41</v>
      </c>
      <c r="S5527" s="1" t="s">
        <v>33</v>
      </c>
      <c r="T5527">
        <v>3</v>
      </c>
      <c r="U5527" s="1" t="s">
        <v>45</v>
      </c>
      <c r="V5527" s="1" t="s">
        <v>46</v>
      </c>
      <c r="W5527" s="1" t="str">
        <f>IF(OR(MasterData[[#This Row],[Event]]="Christmas Market", MasterData[[#This Row],[Event]]="Christmas"), "Christmas Sale", "Non-Christmas Sale")</f>
        <v>Christmas Sale</v>
      </c>
      <c r="X5527" t="b">
        <v>1</v>
      </c>
      <c r="Y5527">
        <v>2</v>
      </c>
      <c r="Z5527">
        <v>86.64</v>
      </c>
      <c r="AA5527">
        <v>173.29</v>
      </c>
      <c r="AB5527">
        <v>0</v>
      </c>
      <c r="AC5527" t="str">
        <f>IF(MasterData[[#This Row],[Discount Amount]]&gt;0, "Promotional sale", "Non-Promotional Sales")</f>
        <v>Non-Promotional Sales</v>
      </c>
    </row>
    <row r="5528" spans="1:29" x14ac:dyDescent="0.25">
      <c r="A5528">
        <v>5527</v>
      </c>
      <c r="B5528" s="1" t="s">
        <v>410</v>
      </c>
      <c r="C5528" s="2">
        <v>0.92031250000000009</v>
      </c>
      <c r="D5528">
        <v>375</v>
      </c>
      <c r="E5528">
        <v>63</v>
      </c>
      <c r="F5528" s="1" t="s">
        <v>37</v>
      </c>
      <c r="G5528" s="1" t="s">
        <v>66</v>
      </c>
      <c r="H5528">
        <v>45.077800000000003</v>
      </c>
      <c r="I5528">
        <v>-63.546700000000001</v>
      </c>
      <c r="J5528">
        <v>32</v>
      </c>
      <c r="K5528" t="b">
        <v>0</v>
      </c>
      <c r="L5528">
        <v>355</v>
      </c>
      <c r="M5528" s="1" t="s">
        <v>30</v>
      </c>
      <c r="N5528" s="1" t="s">
        <v>31</v>
      </c>
      <c r="O5528">
        <v>4</v>
      </c>
      <c r="P5528" t="b">
        <v>0</v>
      </c>
      <c r="Q5528" t="b">
        <v>1</v>
      </c>
      <c r="R5528" s="1" t="s">
        <v>52</v>
      </c>
      <c r="S5528" s="1" t="s">
        <v>49</v>
      </c>
      <c r="T5528">
        <v>1</v>
      </c>
      <c r="U5528" s="1" t="s">
        <v>42</v>
      </c>
      <c r="V5528" s="1" t="s">
        <v>46</v>
      </c>
      <c r="W5528" s="1" t="str">
        <f>IF(OR(MasterData[[#This Row],[Event]]="Christmas Market", MasterData[[#This Row],[Event]]="Christmas"), "Christmas Sale", "Non-Christmas Sale")</f>
        <v>Christmas Sale</v>
      </c>
      <c r="X5528" t="b">
        <v>1</v>
      </c>
      <c r="Y5528">
        <v>1</v>
      </c>
      <c r="Z5528">
        <v>79.19</v>
      </c>
      <c r="AA5528">
        <v>316.75</v>
      </c>
      <c r="AB5528">
        <v>0</v>
      </c>
      <c r="AC5528" t="str">
        <f>IF(MasterData[[#This Row],[Discount Amount]]&gt;0, "Promotional sale", "Non-Promotional Sales")</f>
        <v>Non-Promotional Sales</v>
      </c>
    </row>
    <row r="5529" spans="1:29" x14ac:dyDescent="0.25">
      <c r="A5529">
        <v>5528</v>
      </c>
      <c r="B5529" s="1" t="s">
        <v>187</v>
      </c>
      <c r="C5529" s="2">
        <v>0.43587962962962967</v>
      </c>
      <c r="D5529">
        <v>88</v>
      </c>
      <c r="E5529">
        <v>69</v>
      </c>
      <c r="F5529" s="1" t="s">
        <v>37</v>
      </c>
      <c r="G5529" s="1" t="s">
        <v>29</v>
      </c>
      <c r="H5529">
        <v>51.253799999999998</v>
      </c>
      <c r="I5529">
        <v>-85.3232</v>
      </c>
      <c r="J5529">
        <v>6</v>
      </c>
      <c r="K5529" t="b">
        <v>0</v>
      </c>
      <c r="L5529">
        <v>834</v>
      </c>
      <c r="M5529" s="1" t="s">
        <v>56</v>
      </c>
      <c r="N5529" s="1" t="s">
        <v>57</v>
      </c>
      <c r="O5529">
        <v>4</v>
      </c>
      <c r="P5529" t="b">
        <v>1</v>
      </c>
      <c r="Q5529" t="b">
        <v>1</v>
      </c>
      <c r="R5529" s="1" t="s">
        <v>41</v>
      </c>
      <c r="S5529" s="1" t="s">
        <v>49</v>
      </c>
      <c r="T5529">
        <v>2</v>
      </c>
      <c r="U5529" s="1" t="s">
        <v>45</v>
      </c>
      <c r="V5529" s="1" t="s">
        <v>35</v>
      </c>
      <c r="W5529" s="1" t="str">
        <f>IF(OR(MasterData[[#This Row],[Event]]="Christmas Market", MasterData[[#This Row],[Event]]="Christmas"), "Christmas Sale", "Non-Christmas Sale")</f>
        <v>Non-Christmas Sale</v>
      </c>
      <c r="X5529" t="b">
        <v>1</v>
      </c>
      <c r="Y5529">
        <v>1</v>
      </c>
      <c r="Z5529">
        <v>55.04</v>
      </c>
      <c r="AA5529">
        <v>220.16</v>
      </c>
      <c r="AB5529">
        <v>0</v>
      </c>
      <c r="AC5529" t="str">
        <f>IF(MasterData[[#This Row],[Discount Amount]]&gt;0, "Promotional sale", "Non-Promotional Sales")</f>
        <v>Non-Promotional Sales</v>
      </c>
    </row>
    <row r="5530" spans="1:29" x14ac:dyDescent="0.25">
      <c r="A5530">
        <v>5529</v>
      </c>
      <c r="B5530" s="1" t="s">
        <v>190</v>
      </c>
      <c r="C5530" s="2">
        <v>0.34905092592592601</v>
      </c>
      <c r="D5530">
        <v>383</v>
      </c>
      <c r="E5530">
        <v>44</v>
      </c>
      <c r="F5530" s="1" t="s">
        <v>37</v>
      </c>
      <c r="G5530" s="1" t="s">
        <v>68</v>
      </c>
      <c r="H5530">
        <v>46.318800000000003</v>
      </c>
      <c r="I5530">
        <v>-63.146099999999997</v>
      </c>
      <c r="J5530">
        <v>15</v>
      </c>
      <c r="K5530" t="b">
        <v>1</v>
      </c>
      <c r="L5530">
        <v>943</v>
      </c>
      <c r="M5530" s="1" t="s">
        <v>39</v>
      </c>
      <c r="N5530" s="1" t="s">
        <v>40</v>
      </c>
      <c r="O5530">
        <v>1</v>
      </c>
      <c r="P5530" t="b">
        <v>0</v>
      </c>
      <c r="Q5530" t="b">
        <v>0</v>
      </c>
      <c r="R5530" s="1" t="s">
        <v>52</v>
      </c>
      <c r="S5530" s="1" t="s">
        <v>49</v>
      </c>
      <c r="T5530">
        <v>3</v>
      </c>
      <c r="U5530" s="1" t="s">
        <v>45</v>
      </c>
      <c r="V5530" s="1" t="s">
        <v>59</v>
      </c>
      <c r="W5530" s="1" t="str">
        <f>IF(OR(MasterData[[#This Row],[Event]]="Christmas Market", MasterData[[#This Row],[Event]]="Christmas"), "Christmas Sale", "Non-Christmas Sale")</f>
        <v>Non-Christmas Sale</v>
      </c>
      <c r="X5530" t="b">
        <v>0</v>
      </c>
      <c r="Y5530">
        <v>4</v>
      </c>
      <c r="Z5530">
        <v>93.18</v>
      </c>
      <c r="AA5530">
        <v>93.18</v>
      </c>
      <c r="AB5530">
        <v>9.32</v>
      </c>
      <c r="AC5530" t="str">
        <f>IF(MasterData[[#This Row],[Discount Amount]]&gt;0, "Promotional sale", "Non-Promotional Sales")</f>
        <v>Promotional sale</v>
      </c>
    </row>
    <row r="5531" spans="1:29" x14ac:dyDescent="0.25">
      <c r="A5531">
        <v>5530</v>
      </c>
      <c r="B5531" s="1" t="s">
        <v>97</v>
      </c>
      <c r="C5531" s="2">
        <v>0.78431712962962963</v>
      </c>
      <c r="D5531">
        <v>313</v>
      </c>
      <c r="E5531">
        <v>40</v>
      </c>
      <c r="F5531" s="1" t="s">
        <v>61</v>
      </c>
      <c r="G5531" s="1" t="s">
        <v>79</v>
      </c>
      <c r="H5531">
        <v>63.588799999999999</v>
      </c>
      <c r="I5531">
        <v>-115.5069</v>
      </c>
      <c r="J5531">
        <v>15</v>
      </c>
      <c r="K5531" t="b">
        <v>0</v>
      </c>
      <c r="L5531">
        <v>22</v>
      </c>
      <c r="M5531" s="1" t="s">
        <v>63</v>
      </c>
      <c r="N5531" s="1" t="s">
        <v>64</v>
      </c>
      <c r="O5531">
        <v>1</v>
      </c>
      <c r="P5531" t="b">
        <v>0</v>
      </c>
      <c r="Q5531" t="b">
        <v>1</v>
      </c>
      <c r="R5531" s="1" t="s">
        <v>52</v>
      </c>
      <c r="S5531" s="1" t="s">
        <v>49</v>
      </c>
      <c r="T5531">
        <v>5</v>
      </c>
      <c r="U5531" s="1" t="s">
        <v>42</v>
      </c>
      <c r="V5531" s="1" t="s">
        <v>59</v>
      </c>
      <c r="W5531" s="1" t="str">
        <f>IF(OR(MasterData[[#This Row],[Event]]="Christmas Market", MasterData[[#This Row],[Event]]="Christmas"), "Christmas Sale", "Non-Christmas Sale")</f>
        <v>Non-Christmas Sale</v>
      </c>
      <c r="X5531" t="b">
        <v>0</v>
      </c>
      <c r="Y5531">
        <v>5</v>
      </c>
      <c r="Z5531">
        <v>83.15</v>
      </c>
      <c r="AA5531">
        <v>83.15</v>
      </c>
      <c r="AB5531">
        <v>8.31</v>
      </c>
      <c r="AC5531" t="str">
        <f>IF(MasterData[[#This Row],[Discount Amount]]&gt;0, "Promotional sale", "Non-Promotional Sales")</f>
        <v>Promotional sale</v>
      </c>
    </row>
    <row r="5532" spans="1:29" x14ac:dyDescent="0.25">
      <c r="A5532">
        <v>5531</v>
      </c>
      <c r="B5532" s="1" t="s">
        <v>78</v>
      </c>
      <c r="C5532" s="2">
        <v>0.85978009259259269</v>
      </c>
      <c r="D5532">
        <v>350</v>
      </c>
      <c r="E5532">
        <v>62</v>
      </c>
      <c r="F5532" s="1" t="s">
        <v>28</v>
      </c>
      <c r="G5532" s="1" t="s">
        <v>38</v>
      </c>
      <c r="H5532">
        <v>53.726700000000001</v>
      </c>
      <c r="I5532">
        <v>-127.6476</v>
      </c>
      <c r="J5532">
        <v>48</v>
      </c>
      <c r="K5532" t="b">
        <v>0</v>
      </c>
      <c r="L5532">
        <v>322</v>
      </c>
      <c r="M5532" s="1" t="s">
        <v>39</v>
      </c>
      <c r="N5532" s="1" t="s">
        <v>40</v>
      </c>
      <c r="O5532">
        <v>4</v>
      </c>
      <c r="P5532" t="b">
        <v>0</v>
      </c>
      <c r="Q5532" t="b">
        <v>1</v>
      </c>
      <c r="R5532" s="1" t="s">
        <v>52</v>
      </c>
      <c r="S5532" s="1" t="s">
        <v>53</v>
      </c>
      <c r="T5532">
        <v>4</v>
      </c>
      <c r="U5532" s="1" t="s">
        <v>42</v>
      </c>
      <c r="V5532" s="1" t="s">
        <v>46</v>
      </c>
      <c r="W5532" s="1" t="str">
        <f>IF(OR(MasterData[[#This Row],[Event]]="Christmas Market", MasterData[[#This Row],[Event]]="Christmas"), "Christmas Sale", "Non-Christmas Sale")</f>
        <v>Christmas Sale</v>
      </c>
      <c r="X5532" t="b">
        <v>0</v>
      </c>
      <c r="Y5532">
        <v>5</v>
      </c>
      <c r="Z5532">
        <v>47.31</v>
      </c>
      <c r="AA5532">
        <v>189.25</v>
      </c>
      <c r="AB5532">
        <v>0</v>
      </c>
      <c r="AC5532" t="str">
        <f>IF(MasterData[[#This Row],[Discount Amount]]&gt;0, "Promotional sale", "Non-Promotional Sales")</f>
        <v>Non-Promotional Sales</v>
      </c>
    </row>
    <row r="5533" spans="1:29" x14ac:dyDescent="0.25">
      <c r="A5533">
        <v>5532</v>
      </c>
      <c r="B5533" s="1" t="s">
        <v>248</v>
      </c>
      <c r="C5533" s="2">
        <v>0.96047453703703711</v>
      </c>
      <c r="D5533">
        <v>37</v>
      </c>
      <c r="E5533">
        <v>45</v>
      </c>
      <c r="F5533" s="1" t="s">
        <v>37</v>
      </c>
      <c r="G5533" s="1" t="s">
        <v>68</v>
      </c>
      <c r="H5533">
        <v>46.318800000000003</v>
      </c>
      <c r="I5533">
        <v>-63.146099999999997</v>
      </c>
      <c r="J5533">
        <v>83</v>
      </c>
      <c r="K5533" t="b">
        <v>1</v>
      </c>
      <c r="L5533">
        <v>869</v>
      </c>
      <c r="M5533" s="1" t="s">
        <v>74</v>
      </c>
      <c r="N5533" s="1" t="s">
        <v>75</v>
      </c>
      <c r="O5533">
        <v>2</v>
      </c>
      <c r="P5533" t="b">
        <v>1</v>
      </c>
      <c r="Q5533" t="b">
        <v>0</v>
      </c>
      <c r="R5533" s="1" t="s">
        <v>32</v>
      </c>
      <c r="S5533" s="1" t="s">
        <v>33</v>
      </c>
      <c r="T5533">
        <v>5</v>
      </c>
      <c r="U5533" s="1" t="s">
        <v>42</v>
      </c>
      <c r="V5533" s="1" t="s">
        <v>59</v>
      </c>
      <c r="W5533" s="1" t="str">
        <f>IF(OR(MasterData[[#This Row],[Event]]="Christmas Market", MasterData[[#This Row],[Event]]="Christmas"), "Christmas Sale", "Non-Christmas Sale")</f>
        <v>Non-Christmas Sale</v>
      </c>
      <c r="X5533" t="b">
        <v>0</v>
      </c>
      <c r="Y5533">
        <v>5</v>
      </c>
      <c r="Z5533">
        <v>99.38</v>
      </c>
      <c r="AA5533">
        <v>198.77</v>
      </c>
      <c r="AB5533">
        <v>19.88</v>
      </c>
      <c r="AC5533" t="str">
        <f>IF(MasterData[[#This Row],[Discount Amount]]&gt;0, "Promotional sale", "Non-Promotional Sales")</f>
        <v>Promotional sale</v>
      </c>
    </row>
    <row r="5534" spans="1:29" x14ac:dyDescent="0.25">
      <c r="A5534">
        <v>5533</v>
      </c>
      <c r="B5534" s="1" t="s">
        <v>425</v>
      </c>
      <c r="C5534" s="2">
        <v>0.94834490740740751</v>
      </c>
      <c r="D5534">
        <v>112</v>
      </c>
      <c r="E5534">
        <v>60</v>
      </c>
      <c r="F5534" s="1" t="s">
        <v>37</v>
      </c>
      <c r="G5534" s="1" t="s">
        <v>66</v>
      </c>
      <c r="H5534">
        <v>45.077800000000003</v>
      </c>
      <c r="I5534">
        <v>-63.546700000000001</v>
      </c>
      <c r="J5534">
        <v>64</v>
      </c>
      <c r="K5534" t="b">
        <v>0</v>
      </c>
      <c r="L5534">
        <v>845</v>
      </c>
      <c r="M5534" s="1" t="s">
        <v>39</v>
      </c>
      <c r="N5534" s="1" t="s">
        <v>40</v>
      </c>
      <c r="O5534">
        <v>1</v>
      </c>
      <c r="P5534" t="b">
        <v>1</v>
      </c>
      <c r="Q5534" t="b">
        <v>1</v>
      </c>
      <c r="R5534" s="1" t="s">
        <v>32</v>
      </c>
      <c r="S5534" s="1" t="s">
        <v>33</v>
      </c>
      <c r="T5534">
        <v>4</v>
      </c>
      <c r="U5534" s="1" t="s">
        <v>42</v>
      </c>
      <c r="V5534" s="1" t="s">
        <v>35</v>
      </c>
      <c r="W5534" s="1" t="str">
        <f>IF(OR(MasterData[[#This Row],[Event]]="Christmas Market", MasterData[[#This Row],[Event]]="Christmas"), "Christmas Sale", "Non-Christmas Sale")</f>
        <v>Non-Christmas Sale</v>
      </c>
      <c r="X5534" t="b">
        <v>0</v>
      </c>
      <c r="Y5534">
        <v>5</v>
      </c>
      <c r="Z5534">
        <v>26.81</v>
      </c>
      <c r="AA5534">
        <v>26.81</v>
      </c>
      <c r="AB5534">
        <v>0</v>
      </c>
      <c r="AC5534" t="str">
        <f>IF(MasterData[[#This Row],[Discount Amount]]&gt;0, "Promotional sale", "Non-Promotional Sales")</f>
        <v>Non-Promotional Sales</v>
      </c>
    </row>
    <row r="5535" spans="1:29" x14ac:dyDescent="0.25">
      <c r="A5535">
        <v>5534</v>
      </c>
      <c r="B5535" s="1" t="s">
        <v>428</v>
      </c>
      <c r="C5535" s="2">
        <v>0.43737268518518513</v>
      </c>
      <c r="D5535">
        <v>298</v>
      </c>
      <c r="E5535">
        <v>57</v>
      </c>
      <c r="F5535" s="1" t="s">
        <v>37</v>
      </c>
      <c r="G5535" s="1" t="s">
        <v>81</v>
      </c>
      <c r="H5535">
        <v>64.248000000000005</v>
      </c>
      <c r="I5535">
        <v>-84.889600000000002</v>
      </c>
      <c r="J5535">
        <v>25</v>
      </c>
      <c r="K5535" t="b">
        <v>0</v>
      </c>
      <c r="L5535">
        <v>4</v>
      </c>
      <c r="M5535" s="1" t="s">
        <v>63</v>
      </c>
      <c r="N5535" s="1" t="s">
        <v>64</v>
      </c>
      <c r="O5535">
        <v>1</v>
      </c>
      <c r="P5535" t="b">
        <v>0</v>
      </c>
      <c r="Q5535" t="b">
        <v>1</v>
      </c>
      <c r="R5535" s="1" t="s">
        <v>52</v>
      </c>
      <c r="S5535" s="1" t="s">
        <v>33</v>
      </c>
      <c r="T5535">
        <v>1</v>
      </c>
      <c r="U5535" s="1" t="s">
        <v>34</v>
      </c>
      <c r="V5535" s="1" t="s">
        <v>46</v>
      </c>
      <c r="W5535" s="1" t="str">
        <f>IF(OR(MasterData[[#This Row],[Event]]="Christmas Market", MasterData[[#This Row],[Event]]="Christmas"), "Christmas Sale", "Non-Christmas Sale")</f>
        <v>Christmas Sale</v>
      </c>
      <c r="X5535" t="b">
        <v>1</v>
      </c>
      <c r="Y5535">
        <v>2</v>
      </c>
      <c r="Z5535">
        <v>75.91</v>
      </c>
      <c r="AA5535">
        <v>75.91</v>
      </c>
      <c r="AB5535">
        <v>0</v>
      </c>
      <c r="AC5535" t="str">
        <f>IF(MasterData[[#This Row],[Discount Amount]]&gt;0, "Promotional sale", "Non-Promotional Sales")</f>
        <v>Non-Promotional Sales</v>
      </c>
    </row>
    <row r="5536" spans="1:29" x14ac:dyDescent="0.25">
      <c r="A5536">
        <v>5535</v>
      </c>
      <c r="B5536" s="1" t="s">
        <v>404</v>
      </c>
      <c r="C5536" s="2">
        <v>0.47652777777777788</v>
      </c>
      <c r="D5536">
        <v>492</v>
      </c>
      <c r="E5536">
        <v>18</v>
      </c>
      <c r="F5536" s="1" t="s">
        <v>37</v>
      </c>
      <c r="G5536" s="1" t="s">
        <v>77</v>
      </c>
      <c r="H5536">
        <v>64.282300000000006</v>
      </c>
      <c r="I5536">
        <v>-135</v>
      </c>
      <c r="J5536">
        <v>95</v>
      </c>
      <c r="K5536" t="b">
        <v>0</v>
      </c>
      <c r="L5536">
        <v>756</v>
      </c>
      <c r="M5536" s="1" t="s">
        <v>74</v>
      </c>
      <c r="N5536" s="1" t="s">
        <v>75</v>
      </c>
      <c r="O5536">
        <v>4</v>
      </c>
      <c r="P5536" t="b">
        <v>1</v>
      </c>
      <c r="Q5536" t="b">
        <v>1</v>
      </c>
      <c r="R5536" s="1" t="s">
        <v>41</v>
      </c>
      <c r="S5536" s="1" t="s">
        <v>33</v>
      </c>
      <c r="T5536">
        <v>4</v>
      </c>
      <c r="U5536" s="1" t="s">
        <v>34</v>
      </c>
      <c r="V5536" s="1" t="s">
        <v>46</v>
      </c>
      <c r="W5536" s="1" t="str">
        <f>IF(OR(MasterData[[#This Row],[Event]]="Christmas Market", MasterData[[#This Row],[Event]]="Christmas"), "Christmas Sale", "Non-Christmas Sale")</f>
        <v>Christmas Sale</v>
      </c>
      <c r="X5536" t="b">
        <v>1</v>
      </c>
      <c r="Y5536">
        <v>2</v>
      </c>
      <c r="Z5536">
        <v>56.58</v>
      </c>
      <c r="AA5536">
        <v>226.34</v>
      </c>
      <c r="AB5536">
        <v>0</v>
      </c>
      <c r="AC5536" t="str">
        <f>IF(MasterData[[#This Row],[Discount Amount]]&gt;0, "Promotional sale", "Non-Promotional Sales")</f>
        <v>Non-Promotional Sales</v>
      </c>
    </row>
    <row r="5537" spans="1:29" x14ac:dyDescent="0.25">
      <c r="A5537">
        <v>5536</v>
      </c>
      <c r="B5537" s="1" t="s">
        <v>260</v>
      </c>
      <c r="C5537" s="2">
        <v>0.31225694444444452</v>
      </c>
      <c r="D5537">
        <v>363</v>
      </c>
      <c r="E5537">
        <v>60</v>
      </c>
      <c r="F5537" s="1" t="s">
        <v>61</v>
      </c>
      <c r="G5537" s="1" t="s">
        <v>51</v>
      </c>
      <c r="H5537">
        <v>53.760899999999999</v>
      </c>
      <c r="I5537">
        <v>-98.813900000000004</v>
      </c>
      <c r="J5537">
        <v>68</v>
      </c>
      <c r="K5537" t="b">
        <v>0</v>
      </c>
      <c r="L5537">
        <v>493</v>
      </c>
      <c r="M5537" s="1" t="s">
        <v>74</v>
      </c>
      <c r="N5537" s="1" t="s">
        <v>75</v>
      </c>
      <c r="O5537">
        <v>1</v>
      </c>
      <c r="P5537" t="b">
        <v>0</v>
      </c>
      <c r="Q5537" t="b">
        <v>1</v>
      </c>
      <c r="R5537" s="1" t="s">
        <v>32</v>
      </c>
      <c r="S5537" s="1" t="s">
        <v>49</v>
      </c>
      <c r="T5537">
        <v>3</v>
      </c>
      <c r="U5537" s="1" t="s">
        <v>42</v>
      </c>
      <c r="V5537" s="1" t="s">
        <v>59</v>
      </c>
      <c r="W5537" s="1" t="str">
        <f>IF(OR(MasterData[[#This Row],[Event]]="Christmas Market", MasterData[[#This Row],[Event]]="Christmas"), "Christmas Sale", "Non-Christmas Sale")</f>
        <v>Non-Christmas Sale</v>
      </c>
      <c r="X5537" t="b">
        <v>0</v>
      </c>
      <c r="Y5537">
        <v>1</v>
      </c>
      <c r="Z5537">
        <v>76.7</v>
      </c>
      <c r="AA5537">
        <v>76.7</v>
      </c>
      <c r="AB5537">
        <v>7.67</v>
      </c>
      <c r="AC5537" t="str">
        <f>IF(MasterData[[#This Row],[Discount Amount]]&gt;0, "Promotional sale", "Non-Promotional Sales")</f>
        <v>Promotional sale</v>
      </c>
    </row>
    <row r="5538" spans="1:29" x14ac:dyDescent="0.25">
      <c r="A5538">
        <v>5537</v>
      </c>
      <c r="B5538" s="1" t="s">
        <v>179</v>
      </c>
      <c r="C5538" s="2">
        <v>0.16091435185185188</v>
      </c>
      <c r="D5538">
        <v>226</v>
      </c>
      <c r="E5538">
        <v>24</v>
      </c>
      <c r="F5538" s="1" t="s">
        <v>37</v>
      </c>
      <c r="G5538" s="1" t="s">
        <v>66</v>
      </c>
      <c r="H5538">
        <v>45.077800000000003</v>
      </c>
      <c r="I5538">
        <v>-63.546700000000001</v>
      </c>
      <c r="J5538">
        <v>69</v>
      </c>
      <c r="K5538" t="b">
        <v>1</v>
      </c>
      <c r="L5538">
        <v>711</v>
      </c>
      <c r="M5538" s="1" t="s">
        <v>56</v>
      </c>
      <c r="N5538" s="1" t="s">
        <v>57</v>
      </c>
      <c r="O5538">
        <v>1</v>
      </c>
      <c r="P5538" t="b">
        <v>1</v>
      </c>
      <c r="Q5538" t="b">
        <v>0</v>
      </c>
      <c r="R5538" s="1" t="s">
        <v>52</v>
      </c>
      <c r="S5538" s="1" t="s">
        <v>53</v>
      </c>
      <c r="T5538">
        <v>3</v>
      </c>
      <c r="U5538" s="1" t="s">
        <v>45</v>
      </c>
      <c r="V5538" s="1" t="s">
        <v>59</v>
      </c>
      <c r="W5538" s="1" t="str">
        <f>IF(OR(MasterData[[#This Row],[Event]]="Christmas Market", MasterData[[#This Row],[Event]]="Christmas"), "Christmas Sale", "Non-Christmas Sale")</f>
        <v>Non-Christmas Sale</v>
      </c>
      <c r="X5538" t="b">
        <v>1</v>
      </c>
      <c r="Y5538">
        <v>4</v>
      </c>
      <c r="Z5538">
        <v>37.4</v>
      </c>
      <c r="AA5538">
        <v>37.4</v>
      </c>
      <c r="AB5538">
        <v>3.74</v>
      </c>
      <c r="AC5538" t="str">
        <f>IF(MasterData[[#This Row],[Discount Amount]]&gt;0, "Promotional sale", "Non-Promotional Sales")</f>
        <v>Promotional sale</v>
      </c>
    </row>
    <row r="5539" spans="1:29" x14ac:dyDescent="0.25">
      <c r="A5539">
        <v>5538</v>
      </c>
      <c r="B5539" s="1" t="s">
        <v>281</v>
      </c>
      <c r="C5539" s="2">
        <v>0.63101851851851842</v>
      </c>
      <c r="D5539">
        <v>393</v>
      </c>
      <c r="E5539">
        <v>32</v>
      </c>
      <c r="F5539" s="1" t="s">
        <v>28</v>
      </c>
      <c r="G5539" s="1" t="s">
        <v>62</v>
      </c>
      <c r="H5539">
        <v>46.565300000000001</v>
      </c>
      <c r="I5539">
        <v>-66.4619</v>
      </c>
      <c r="J5539">
        <v>59</v>
      </c>
      <c r="K5539" t="b">
        <v>0</v>
      </c>
      <c r="L5539">
        <v>253</v>
      </c>
      <c r="M5539" s="1" t="s">
        <v>39</v>
      </c>
      <c r="N5539" s="1" t="s">
        <v>40</v>
      </c>
      <c r="O5539">
        <v>3</v>
      </c>
      <c r="P5539" t="b">
        <v>1</v>
      </c>
      <c r="Q5539" t="b">
        <v>0</v>
      </c>
      <c r="R5539" s="1" t="s">
        <v>52</v>
      </c>
      <c r="S5539" s="1" t="s">
        <v>33</v>
      </c>
      <c r="T5539">
        <v>4</v>
      </c>
      <c r="U5539" s="1" t="s">
        <v>34</v>
      </c>
      <c r="V5539" s="1" t="s">
        <v>46</v>
      </c>
      <c r="W5539" s="1" t="str">
        <f>IF(OR(MasterData[[#This Row],[Event]]="Christmas Market", MasterData[[#This Row],[Event]]="Christmas"), "Christmas Sale", "Non-Christmas Sale")</f>
        <v>Christmas Sale</v>
      </c>
      <c r="X5539" t="b">
        <v>1</v>
      </c>
      <c r="Y5539">
        <v>5</v>
      </c>
      <c r="Z5539">
        <v>70.849999999999994</v>
      </c>
      <c r="AA5539">
        <v>212.56</v>
      </c>
      <c r="AB5539">
        <v>0</v>
      </c>
      <c r="AC5539" t="str">
        <f>IF(MasterData[[#This Row],[Discount Amount]]&gt;0, "Promotional sale", "Non-Promotional Sales")</f>
        <v>Non-Promotional Sales</v>
      </c>
    </row>
    <row r="5540" spans="1:29" x14ac:dyDescent="0.25">
      <c r="A5540">
        <v>5539</v>
      </c>
      <c r="B5540" s="1" t="s">
        <v>287</v>
      </c>
      <c r="C5540" s="2">
        <v>0.91108796296296291</v>
      </c>
      <c r="D5540">
        <v>395</v>
      </c>
      <c r="E5540">
        <v>18</v>
      </c>
      <c r="F5540" s="1" t="s">
        <v>61</v>
      </c>
      <c r="G5540" s="1" t="s">
        <v>77</v>
      </c>
      <c r="H5540">
        <v>64.282300000000006</v>
      </c>
      <c r="I5540">
        <v>-135</v>
      </c>
      <c r="J5540">
        <v>61</v>
      </c>
      <c r="K5540" t="b">
        <v>1</v>
      </c>
      <c r="L5540">
        <v>274</v>
      </c>
      <c r="M5540" s="1" t="s">
        <v>74</v>
      </c>
      <c r="N5540" s="1" t="s">
        <v>75</v>
      </c>
      <c r="O5540">
        <v>5</v>
      </c>
      <c r="P5540" t="b">
        <v>1</v>
      </c>
      <c r="Q5540" t="b">
        <v>0</v>
      </c>
      <c r="R5540" s="1" t="s">
        <v>41</v>
      </c>
      <c r="S5540" s="1" t="s">
        <v>58</v>
      </c>
      <c r="T5540">
        <v>1</v>
      </c>
      <c r="U5540" s="1" t="s">
        <v>42</v>
      </c>
      <c r="V5540" s="1" t="s">
        <v>46</v>
      </c>
      <c r="W5540" s="1" t="str">
        <f>IF(OR(MasterData[[#This Row],[Event]]="Christmas Market", MasterData[[#This Row],[Event]]="Christmas"), "Christmas Sale", "Non-Christmas Sale")</f>
        <v>Christmas Sale</v>
      </c>
      <c r="X5540" t="b">
        <v>0</v>
      </c>
      <c r="Y5540">
        <v>3</v>
      </c>
      <c r="Z5540">
        <v>56.91</v>
      </c>
      <c r="AA5540">
        <v>284.55</v>
      </c>
      <c r="AB5540">
        <v>0</v>
      </c>
      <c r="AC5540" t="str">
        <f>IF(MasterData[[#This Row],[Discount Amount]]&gt;0, "Promotional sale", "Non-Promotional Sales")</f>
        <v>Non-Promotional Sales</v>
      </c>
    </row>
    <row r="5541" spans="1:29" x14ac:dyDescent="0.25">
      <c r="A5541">
        <v>5540</v>
      </c>
      <c r="B5541" s="1" t="s">
        <v>207</v>
      </c>
      <c r="C5541" s="2">
        <v>0.99307870370370366</v>
      </c>
      <c r="D5541">
        <v>267</v>
      </c>
      <c r="E5541">
        <v>18</v>
      </c>
      <c r="F5541" s="1" t="s">
        <v>61</v>
      </c>
      <c r="G5541" s="1" t="s">
        <v>62</v>
      </c>
      <c r="H5541">
        <v>46.565300000000001</v>
      </c>
      <c r="I5541">
        <v>-66.4619</v>
      </c>
      <c r="J5541">
        <v>47</v>
      </c>
      <c r="K5541" t="b">
        <v>0</v>
      </c>
      <c r="L5541">
        <v>612</v>
      </c>
      <c r="M5541" s="1" t="s">
        <v>63</v>
      </c>
      <c r="N5541" s="1" t="s">
        <v>64</v>
      </c>
      <c r="O5541">
        <v>4</v>
      </c>
      <c r="P5541" t="b">
        <v>1</v>
      </c>
      <c r="Q5541" t="b">
        <v>1</v>
      </c>
      <c r="R5541" s="1" t="s">
        <v>41</v>
      </c>
      <c r="S5541" s="1" t="s">
        <v>49</v>
      </c>
      <c r="T5541">
        <v>4</v>
      </c>
      <c r="U5541" s="1" t="s">
        <v>42</v>
      </c>
      <c r="V5541" s="1" t="s">
        <v>35</v>
      </c>
      <c r="W5541" s="1" t="str">
        <f>IF(OR(MasterData[[#This Row],[Event]]="Christmas Market", MasterData[[#This Row],[Event]]="Christmas"), "Christmas Sale", "Non-Christmas Sale")</f>
        <v>Non-Christmas Sale</v>
      </c>
      <c r="X5541" t="b">
        <v>0</v>
      </c>
      <c r="Y5541">
        <v>5</v>
      </c>
      <c r="Z5541">
        <v>10.98</v>
      </c>
      <c r="AA5541">
        <v>43.91</v>
      </c>
      <c r="AB5541">
        <v>0</v>
      </c>
      <c r="AC5541" t="str">
        <f>IF(MasterData[[#This Row],[Discount Amount]]&gt;0, "Promotional sale", "Non-Promotional Sales")</f>
        <v>Non-Promotional Sales</v>
      </c>
    </row>
    <row r="5542" spans="1:29" x14ac:dyDescent="0.25">
      <c r="A5542">
        <v>5541</v>
      </c>
      <c r="B5542" s="1" t="s">
        <v>174</v>
      </c>
      <c r="C5542" s="2">
        <v>0.47781249999999997</v>
      </c>
      <c r="D5542">
        <v>363</v>
      </c>
      <c r="E5542">
        <v>45</v>
      </c>
      <c r="F5542" s="1" t="s">
        <v>37</v>
      </c>
      <c r="G5542" s="1" t="s">
        <v>81</v>
      </c>
      <c r="H5542">
        <v>64.248000000000005</v>
      </c>
      <c r="I5542">
        <v>-84.889600000000002</v>
      </c>
      <c r="J5542">
        <v>10</v>
      </c>
      <c r="K5542" t="b">
        <v>1</v>
      </c>
      <c r="L5542">
        <v>768</v>
      </c>
      <c r="M5542" s="1" t="s">
        <v>56</v>
      </c>
      <c r="N5542" s="1" t="s">
        <v>57</v>
      </c>
      <c r="O5542">
        <v>4</v>
      </c>
      <c r="P5542" t="b">
        <v>1</v>
      </c>
      <c r="Q5542" t="b">
        <v>0</v>
      </c>
      <c r="R5542" s="1" t="s">
        <v>32</v>
      </c>
      <c r="S5542" s="1" t="s">
        <v>58</v>
      </c>
      <c r="T5542">
        <v>1</v>
      </c>
      <c r="U5542" s="1" t="s">
        <v>45</v>
      </c>
      <c r="V5542" s="1" t="s">
        <v>35</v>
      </c>
      <c r="W5542" s="1" t="str">
        <f>IF(OR(MasterData[[#This Row],[Event]]="Christmas Market", MasterData[[#This Row],[Event]]="Christmas"), "Christmas Sale", "Non-Christmas Sale")</f>
        <v>Non-Christmas Sale</v>
      </c>
      <c r="X5542" t="b">
        <v>0</v>
      </c>
      <c r="Y5542">
        <v>5</v>
      </c>
      <c r="Z5542">
        <v>91.4</v>
      </c>
      <c r="AA5542">
        <v>365.59</v>
      </c>
      <c r="AB5542">
        <v>0</v>
      </c>
      <c r="AC5542" t="str">
        <f>IF(MasterData[[#This Row],[Discount Amount]]&gt;0, "Promotional sale", "Non-Promotional Sales")</f>
        <v>Non-Promotional Sales</v>
      </c>
    </row>
    <row r="5543" spans="1:29" x14ac:dyDescent="0.25">
      <c r="A5543">
        <v>5542</v>
      </c>
      <c r="B5543" s="1" t="s">
        <v>177</v>
      </c>
      <c r="C5543" s="2">
        <v>0.64199074074074081</v>
      </c>
      <c r="D5543">
        <v>453</v>
      </c>
      <c r="E5543">
        <v>33</v>
      </c>
      <c r="F5543" s="1" t="s">
        <v>28</v>
      </c>
      <c r="G5543" s="1" t="s">
        <v>44</v>
      </c>
      <c r="H5543">
        <v>46.813099999999999</v>
      </c>
      <c r="I5543">
        <v>-71.207499999999996</v>
      </c>
      <c r="J5543">
        <v>9</v>
      </c>
      <c r="K5543" t="b">
        <v>1</v>
      </c>
      <c r="L5543">
        <v>14</v>
      </c>
      <c r="M5543" s="1" t="s">
        <v>56</v>
      </c>
      <c r="N5543" s="1" t="s">
        <v>57</v>
      </c>
      <c r="O5543">
        <v>2</v>
      </c>
      <c r="P5543" t="b">
        <v>0</v>
      </c>
      <c r="Q5543" t="b">
        <v>0</v>
      </c>
      <c r="R5543" s="1" t="s">
        <v>52</v>
      </c>
      <c r="S5543" s="1" t="s">
        <v>58</v>
      </c>
      <c r="T5543">
        <v>3</v>
      </c>
      <c r="U5543" s="1" t="s">
        <v>42</v>
      </c>
      <c r="V5543" s="1" t="s">
        <v>46</v>
      </c>
      <c r="W5543" s="1" t="str">
        <f>IF(OR(MasterData[[#This Row],[Event]]="Christmas Market", MasterData[[#This Row],[Event]]="Christmas"), "Christmas Sale", "Non-Christmas Sale")</f>
        <v>Christmas Sale</v>
      </c>
      <c r="X5543" t="b">
        <v>1</v>
      </c>
      <c r="Y5543">
        <v>4</v>
      </c>
      <c r="Z5543">
        <v>61.39</v>
      </c>
      <c r="AA5543">
        <v>122.78</v>
      </c>
      <c r="AB5543">
        <v>0</v>
      </c>
      <c r="AC5543" t="str">
        <f>IF(MasterData[[#This Row],[Discount Amount]]&gt;0, "Promotional sale", "Non-Promotional Sales")</f>
        <v>Non-Promotional Sales</v>
      </c>
    </row>
    <row r="5544" spans="1:29" x14ac:dyDescent="0.25">
      <c r="A5544">
        <v>5543</v>
      </c>
      <c r="B5544" s="1" t="s">
        <v>388</v>
      </c>
      <c r="C5544" s="2">
        <v>0.94258101851851861</v>
      </c>
      <c r="D5544">
        <v>488</v>
      </c>
      <c r="E5544">
        <v>45</v>
      </c>
      <c r="F5544" s="1" t="s">
        <v>28</v>
      </c>
      <c r="G5544" s="1" t="s">
        <v>48</v>
      </c>
      <c r="H5544">
        <v>53.933300000000003</v>
      </c>
      <c r="I5544">
        <v>-116.5765</v>
      </c>
      <c r="J5544">
        <v>72</v>
      </c>
      <c r="K5544" t="b">
        <v>0</v>
      </c>
      <c r="L5544">
        <v>712</v>
      </c>
      <c r="M5544" s="1" t="s">
        <v>63</v>
      </c>
      <c r="N5544" s="1" t="s">
        <v>64</v>
      </c>
      <c r="O5544">
        <v>3</v>
      </c>
      <c r="P5544" t="b">
        <v>1</v>
      </c>
      <c r="Q5544" t="b">
        <v>0</v>
      </c>
      <c r="R5544" s="1" t="s">
        <v>41</v>
      </c>
      <c r="S5544" s="1" t="s">
        <v>53</v>
      </c>
      <c r="T5544">
        <v>3</v>
      </c>
      <c r="U5544" s="1" t="s">
        <v>34</v>
      </c>
      <c r="V5544" s="1" t="s">
        <v>46</v>
      </c>
      <c r="W5544" s="1" t="str">
        <f>IF(OR(MasterData[[#This Row],[Event]]="Christmas Market", MasterData[[#This Row],[Event]]="Christmas"), "Christmas Sale", "Non-Christmas Sale")</f>
        <v>Christmas Sale</v>
      </c>
      <c r="X5544" t="b">
        <v>0</v>
      </c>
      <c r="Y5544">
        <v>2</v>
      </c>
      <c r="Z5544">
        <v>50.01</v>
      </c>
      <c r="AA5544">
        <v>150.02000000000001</v>
      </c>
      <c r="AB5544">
        <v>0</v>
      </c>
      <c r="AC5544" t="str">
        <f>IF(MasterData[[#This Row],[Discount Amount]]&gt;0, "Promotional sale", "Non-Promotional Sales")</f>
        <v>Non-Promotional Sales</v>
      </c>
    </row>
    <row r="5545" spans="1:29" x14ac:dyDescent="0.25">
      <c r="A5545">
        <v>5544</v>
      </c>
      <c r="B5545" s="1" t="s">
        <v>346</v>
      </c>
      <c r="C5545" s="2">
        <v>0.49442129629629639</v>
      </c>
      <c r="D5545">
        <v>259</v>
      </c>
      <c r="E5545">
        <v>50</v>
      </c>
      <c r="F5545" s="1" t="s">
        <v>37</v>
      </c>
      <c r="G5545" s="1" t="s">
        <v>68</v>
      </c>
      <c r="H5545">
        <v>46.318800000000003</v>
      </c>
      <c r="I5545">
        <v>-63.146099999999997</v>
      </c>
      <c r="J5545">
        <v>4</v>
      </c>
      <c r="K5545" t="b">
        <v>1</v>
      </c>
      <c r="L5545">
        <v>527</v>
      </c>
      <c r="M5545" s="1" t="s">
        <v>74</v>
      </c>
      <c r="N5545" s="1" t="s">
        <v>75</v>
      </c>
      <c r="O5545">
        <v>4</v>
      </c>
      <c r="P5545" t="b">
        <v>0</v>
      </c>
      <c r="Q5545" t="b">
        <v>0</v>
      </c>
      <c r="R5545" s="1" t="s">
        <v>41</v>
      </c>
      <c r="S5545" s="1" t="s">
        <v>58</v>
      </c>
      <c r="T5545">
        <v>4</v>
      </c>
      <c r="U5545" s="1" t="s">
        <v>42</v>
      </c>
      <c r="V5545" s="1" t="s">
        <v>35</v>
      </c>
      <c r="W5545" s="1" t="str">
        <f>IF(OR(MasterData[[#This Row],[Event]]="Christmas Market", MasterData[[#This Row],[Event]]="Christmas"), "Christmas Sale", "Non-Christmas Sale")</f>
        <v>Non-Christmas Sale</v>
      </c>
      <c r="X5545" t="b">
        <v>1</v>
      </c>
      <c r="Y5545">
        <v>2</v>
      </c>
      <c r="Z5545">
        <v>41.97</v>
      </c>
      <c r="AA5545">
        <v>167.86</v>
      </c>
      <c r="AB5545">
        <v>0</v>
      </c>
      <c r="AC5545" t="str">
        <f>IF(MasterData[[#This Row],[Discount Amount]]&gt;0, "Promotional sale", "Non-Promotional Sales")</f>
        <v>Non-Promotional Sales</v>
      </c>
    </row>
    <row r="5546" spans="1:29" x14ac:dyDescent="0.25">
      <c r="A5546">
        <v>5545</v>
      </c>
      <c r="B5546" s="1" t="s">
        <v>150</v>
      </c>
      <c r="C5546" s="2">
        <v>4.9270833333333375E-2</v>
      </c>
      <c r="D5546">
        <v>33</v>
      </c>
      <c r="E5546">
        <v>33</v>
      </c>
      <c r="F5546" s="1" t="s">
        <v>61</v>
      </c>
      <c r="G5546" s="1" t="s">
        <v>66</v>
      </c>
      <c r="H5546">
        <v>45.077800000000003</v>
      </c>
      <c r="I5546">
        <v>-63.546700000000001</v>
      </c>
      <c r="J5546">
        <v>37</v>
      </c>
      <c r="K5546" t="b">
        <v>1</v>
      </c>
      <c r="L5546">
        <v>758</v>
      </c>
      <c r="M5546" s="1" t="s">
        <v>63</v>
      </c>
      <c r="N5546" s="1" t="s">
        <v>64</v>
      </c>
      <c r="O5546">
        <v>5</v>
      </c>
      <c r="P5546" t="b">
        <v>1</v>
      </c>
      <c r="Q5546" t="b">
        <v>0</v>
      </c>
      <c r="R5546" s="1" t="s">
        <v>52</v>
      </c>
      <c r="S5546" s="1" t="s">
        <v>58</v>
      </c>
      <c r="T5546">
        <v>5</v>
      </c>
      <c r="U5546" s="1" t="s">
        <v>45</v>
      </c>
      <c r="V5546" s="1" t="s">
        <v>59</v>
      </c>
      <c r="W5546" s="1" t="str">
        <f>IF(OR(MasterData[[#This Row],[Event]]="Christmas Market", MasterData[[#This Row],[Event]]="Christmas"), "Christmas Sale", "Non-Christmas Sale")</f>
        <v>Non-Christmas Sale</v>
      </c>
      <c r="X5546" t="b">
        <v>1</v>
      </c>
      <c r="Y5546">
        <v>4</v>
      </c>
      <c r="Z5546">
        <v>10.58</v>
      </c>
      <c r="AA5546">
        <v>52.88</v>
      </c>
      <c r="AB5546">
        <v>5.29</v>
      </c>
      <c r="AC5546" t="str">
        <f>IF(MasterData[[#This Row],[Discount Amount]]&gt;0, "Promotional sale", "Non-Promotional Sales")</f>
        <v>Promotional sale</v>
      </c>
    </row>
    <row r="5547" spans="1:29" x14ac:dyDescent="0.25">
      <c r="A5547">
        <v>5546</v>
      </c>
      <c r="B5547" s="1" t="s">
        <v>101</v>
      </c>
      <c r="C5547" s="2">
        <v>0.83297453703703694</v>
      </c>
      <c r="D5547">
        <v>344</v>
      </c>
      <c r="E5547">
        <v>40</v>
      </c>
      <c r="F5547" s="1" t="s">
        <v>28</v>
      </c>
      <c r="G5547" s="1" t="s">
        <v>62</v>
      </c>
      <c r="H5547">
        <v>46.565300000000001</v>
      </c>
      <c r="I5547">
        <v>-66.4619</v>
      </c>
      <c r="J5547">
        <v>59</v>
      </c>
      <c r="K5547" t="b">
        <v>1</v>
      </c>
      <c r="L5547">
        <v>155</v>
      </c>
      <c r="M5547" s="1" t="s">
        <v>63</v>
      </c>
      <c r="N5547" s="1" t="s">
        <v>64</v>
      </c>
      <c r="O5547">
        <v>3</v>
      </c>
      <c r="P5547" t="b">
        <v>0</v>
      </c>
      <c r="Q5547" t="b">
        <v>1</v>
      </c>
      <c r="R5547" s="1" t="s">
        <v>32</v>
      </c>
      <c r="S5547" s="1" t="s">
        <v>33</v>
      </c>
      <c r="T5547">
        <v>1</v>
      </c>
      <c r="U5547" s="1" t="s">
        <v>45</v>
      </c>
      <c r="V5547" s="1" t="s">
        <v>46</v>
      </c>
      <c r="W5547" s="1" t="str">
        <f>IF(OR(MasterData[[#This Row],[Event]]="Christmas Market", MasterData[[#This Row],[Event]]="Christmas"), "Christmas Sale", "Non-Christmas Sale")</f>
        <v>Christmas Sale</v>
      </c>
      <c r="X5547" t="b">
        <v>0</v>
      </c>
      <c r="Y5547">
        <v>5</v>
      </c>
      <c r="Z5547">
        <v>60.77</v>
      </c>
      <c r="AA5547">
        <v>182.32</v>
      </c>
      <c r="AB5547">
        <v>0</v>
      </c>
      <c r="AC5547" t="str">
        <f>IF(MasterData[[#This Row],[Discount Amount]]&gt;0, "Promotional sale", "Non-Promotional Sales")</f>
        <v>Non-Promotional Sales</v>
      </c>
    </row>
    <row r="5548" spans="1:29" x14ac:dyDescent="0.25">
      <c r="A5548">
        <v>5547</v>
      </c>
      <c r="B5548" s="1" t="s">
        <v>233</v>
      </c>
      <c r="C5548" s="2">
        <v>0.17924768518518519</v>
      </c>
      <c r="D5548">
        <v>239</v>
      </c>
      <c r="E5548">
        <v>27</v>
      </c>
      <c r="F5548" s="1" t="s">
        <v>37</v>
      </c>
      <c r="G5548" s="1" t="s">
        <v>79</v>
      </c>
      <c r="H5548">
        <v>63.588799999999999</v>
      </c>
      <c r="I5548">
        <v>-115.5069</v>
      </c>
      <c r="J5548">
        <v>30</v>
      </c>
      <c r="K5548" t="b">
        <v>0</v>
      </c>
      <c r="L5548">
        <v>261</v>
      </c>
      <c r="M5548" s="1" t="s">
        <v>39</v>
      </c>
      <c r="N5548" s="1" t="s">
        <v>40</v>
      </c>
      <c r="O5548">
        <v>1</v>
      </c>
      <c r="P5548" t="b">
        <v>0</v>
      </c>
      <c r="Q5548" t="b">
        <v>1</v>
      </c>
      <c r="R5548" s="1" t="s">
        <v>32</v>
      </c>
      <c r="S5548" s="1" t="s">
        <v>33</v>
      </c>
      <c r="T5548">
        <v>5</v>
      </c>
      <c r="U5548" s="1" t="s">
        <v>45</v>
      </c>
      <c r="V5548" s="1" t="s">
        <v>46</v>
      </c>
      <c r="W5548" s="1" t="str">
        <f>IF(OR(MasterData[[#This Row],[Event]]="Christmas Market", MasterData[[#This Row],[Event]]="Christmas"), "Christmas Sale", "Non-Christmas Sale")</f>
        <v>Christmas Sale</v>
      </c>
      <c r="X5548" t="b">
        <v>0</v>
      </c>
      <c r="Y5548">
        <v>1</v>
      </c>
      <c r="Z5548">
        <v>35.770000000000003</v>
      </c>
      <c r="AA5548">
        <v>35.770000000000003</v>
      </c>
      <c r="AB5548">
        <v>0</v>
      </c>
      <c r="AC5548" t="str">
        <f>IF(MasterData[[#This Row],[Discount Amount]]&gt;0, "Promotional sale", "Non-Promotional Sales")</f>
        <v>Non-Promotional Sales</v>
      </c>
    </row>
    <row r="5549" spans="1:29" x14ac:dyDescent="0.25">
      <c r="A5549">
        <v>5548</v>
      </c>
      <c r="B5549" s="1" t="s">
        <v>355</v>
      </c>
      <c r="C5549" s="2">
        <v>0.74435185185185193</v>
      </c>
      <c r="D5549">
        <v>122</v>
      </c>
      <c r="E5549">
        <v>54</v>
      </c>
      <c r="F5549" s="1" t="s">
        <v>37</v>
      </c>
      <c r="G5549" s="1" t="s">
        <v>29</v>
      </c>
      <c r="H5549">
        <v>51.253799999999998</v>
      </c>
      <c r="I5549">
        <v>-85.3232</v>
      </c>
      <c r="J5549">
        <v>95</v>
      </c>
      <c r="K5549" t="b">
        <v>0</v>
      </c>
      <c r="L5549">
        <v>975</v>
      </c>
      <c r="M5549" s="1" t="s">
        <v>74</v>
      </c>
      <c r="N5549" s="1" t="s">
        <v>75</v>
      </c>
      <c r="O5549">
        <v>3</v>
      </c>
      <c r="P5549" t="b">
        <v>1</v>
      </c>
      <c r="Q5549" t="b">
        <v>0</v>
      </c>
      <c r="R5549" s="1" t="s">
        <v>32</v>
      </c>
      <c r="S5549" s="1" t="s">
        <v>53</v>
      </c>
      <c r="T5549">
        <v>5</v>
      </c>
      <c r="U5549" s="1" t="s">
        <v>42</v>
      </c>
      <c r="V5549" s="1" t="s">
        <v>59</v>
      </c>
      <c r="W5549" s="1" t="str">
        <f>IF(OR(MasterData[[#This Row],[Event]]="Christmas Market", MasterData[[#This Row],[Event]]="Christmas"), "Christmas Sale", "Non-Christmas Sale")</f>
        <v>Non-Christmas Sale</v>
      </c>
      <c r="X5549" t="b">
        <v>1</v>
      </c>
      <c r="Y5549">
        <v>2</v>
      </c>
      <c r="Z5549">
        <v>97.54</v>
      </c>
      <c r="AA5549">
        <v>292.63</v>
      </c>
      <c r="AB5549">
        <v>29.26</v>
      </c>
      <c r="AC5549" t="str">
        <f>IF(MasterData[[#This Row],[Discount Amount]]&gt;0, "Promotional sale", "Non-Promotional Sales")</f>
        <v>Promotional sale</v>
      </c>
    </row>
    <row r="5550" spans="1:29" x14ac:dyDescent="0.25">
      <c r="A5550">
        <v>5549</v>
      </c>
      <c r="B5550" s="1" t="s">
        <v>380</v>
      </c>
      <c r="C5550" s="2">
        <v>0.8075810185185186</v>
      </c>
      <c r="D5550">
        <v>239</v>
      </c>
      <c r="E5550">
        <v>33</v>
      </c>
      <c r="F5550" s="1" t="s">
        <v>61</v>
      </c>
      <c r="G5550" s="1" t="s">
        <v>77</v>
      </c>
      <c r="H5550">
        <v>64.282300000000006</v>
      </c>
      <c r="I5550">
        <v>-135</v>
      </c>
      <c r="J5550">
        <v>76</v>
      </c>
      <c r="K5550" t="b">
        <v>0</v>
      </c>
      <c r="L5550">
        <v>408</v>
      </c>
      <c r="M5550" s="1" t="s">
        <v>39</v>
      </c>
      <c r="N5550" s="1" t="s">
        <v>40</v>
      </c>
      <c r="O5550">
        <v>5</v>
      </c>
      <c r="P5550" t="b">
        <v>1</v>
      </c>
      <c r="Q5550" t="b">
        <v>0</v>
      </c>
      <c r="R5550" s="1" t="s">
        <v>52</v>
      </c>
      <c r="S5550" s="1" t="s">
        <v>58</v>
      </c>
      <c r="T5550">
        <v>4</v>
      </c>
      <c r="U5550" s="1" t="s">
        <v>34</v>
      </c>
      <c r="V5550" s="1" t="s">
        <v>46</v>
      </c>
      <c r="W5550" s="1" t="str">
        <f>IF(OR(MasterData[[#This Row],[Event]]="Christmas Market", MasterData[[#This Row],[Event]]="Christmas"), "Christmas Sale", "Non-Christmas Sale")</f>
        <v>Christmas Sale</v>
      </c>
      <c r="X5550" t="b">
        <v>0</v>
      </c>
      <c r="Y5550">
        <v>5</v>
      </c>
      <c r="Z5550">
        <v>92.01</v>
      </c>
      <c r="AA5550">
        <v>460.07</v>
      </c>
      <c r="AB5550">
        <v>0</v>
      </c>
      <c r="AC5550" t="str">
        <f>IF(MasterData[[#This Row],[Discount Amount]]&gt;0, "Promotional sale", "Non-Promotional Sales")</f>
        <v>Non-Promotional Sales</v>
      </c>
    </row>
    <row r="5551" spans="1:29" x14ac:dyDescent="0.25">
      <c r="A5551">
        <v>5550</v>
      </c>
      <c r="B5551" s="1" t="s">
        <v>83</v>
      </c>
      <c r="C5551" s="2">
        <v>0.2801041666666666</v>
      </c>
      <c r="D5551">
        <v>470</v>
      </c>
      <c r="E5551">
        <v>65</v>
      </c>
      <c r="F5551" s="1" t="s">
        <v>28</v>
      </c>
      <c r="G5551" s="1" t="s">
        <v>70</v>
      </c>
      <c r="H5551">
        <v>54.273099999999999</v>
      </c>
      <c r="I5551">
        <v>-61.738799999999998</v>
      </c>
      <c r="J5551">
        <v>22</v>
      </c>
      <c r="K5551" t="b">
        <v>0</v>
      </c>
      <c r="L5551">
        <v>332</v>
      </c>
      <c r="M5551" s="1" t="s">
        <v>39</v>
      </c>
      <c r="N5551" s="1" t="s">
        <v>40</v>
      </c>
      <c r="O5551">
        <v>1</v>
      </c>
      <c r="P5551" t="b">
        <v>0</v>
      </c>
      <c r="Q5551" t="b">
        <v>0</v>
      </c>
      <c r="R5551" s="1" t="s">
        <v>41</v>
      </c>
      <c r="S5551" s="1" t="s">
        <v>53</v>
      </c>
      <c r="T5551">
        <v>5</v>
      </c>
      <c r="U5551" s="1" t="s">
        <v>42</v>
      </c>
      <c r="V5551" s="1" t="s">
        <v>59</v>
      </c>
      <c r="W5551" s="1" t="str">
        <f>IF(OR(MasterData[[#This Row],[Event]]="Christmas Market", MasterData[[#This Row],[Event]]="Christmas"), "Christmas Sale", "Non-Christmas Sale")</f>
        <v>Non-Christmas Sale</v>
      </c>
      <c r="X5551" t="b">
        <v>0</v>
      </c>
      <c r="Y5551">
        <v>5</v>
      </c>
      <c r="Z5551">
        <v>34.76</v>
      </c>
      <c r="AA5551">
        <v>34.76</v>
      </c>
      <c r="AB5551">
        <v>3.48</v>
      </c>
      <c r="AC5551" t="str">
        <f>IF(MasterData[[#This Row],[Discount Amount]]&gt;0, "Promotional sale", "Non-Promotional Sales")</f>
        <v>Promotional sale</v>
      </c>
    </row>
    <row r="5552" spans="1:29" x14ac:dyDescent="0.25">
      <c r="A5552">
        <v>5551</v>
      </c>
      <c r="B5552" s="1" t="s">
        <v>341</v>
      </c>
      <c r="C5552" s="2">
        <v>0.24315972222222215</v>
      </c>
      <c r="D5552">
        <v>27</v>
      </c>
      <c r="E5552">
        <v>51</v>
      </c>
      <c r="F5552" s="1" t="s">
        <v>37</v>
      </c>
      <c r="G5552" s="1" t="s">
        <v>68</v>
      </c>
      <c r="H5552">
        <v>46.318800000000003</v>
      </c>
      <c r="I5552">
        <v>-63.146099999999997</v>
      </c>
      <c r="J5552">
        <v>18</v>
      </c>
      <c r="K5552" t="b">
        <v>0</v>
      </c>
      <c r="L5552">
        <v>482</v>
      </c>
      <c r="M5552" s="1" t="s">
        <v>30</v>
      </c>
      <c r="N5552" s="1" t="s">
        <v>31</v>
      </c>
      <c r="O5552">
        <v>2</v>
      </c>
      <c r="P5552" t="b">
        <v>0</v>
      </c>
      <c r="Q5552" t="b">
        <v>0</v>
      </c>
      <c r="R5552" s="1" t="s">
        <v>41</v>
      </c>
      <c r="S5552" s="1" t="s">
        <v>49</v>
      </c>
      <c r="T5552">
        <v>2</v>
      </c>
      <c r="U5552" s="1" t="s">
        <v>42</v>
      </c>
      <c r="V5552" s="1" t="s">
        <v>35</v>
      </c>
      <c r="W5552" s="1" t="str">
        <f>IF(OR(MasterData[[#This Row],[Event]]="Christmas Market", MasterData[[#This Row],[Event]]="Christmas"), "Christmas Sale", "Non-Christmas Sale")</f>
        <v>Non-Christmas Sale</v>
      </c>
      <c r="X5552" t="b">
        <v>1</v>
      </c>
      <c r="Y5552">
        <v>5</v>
      </c>
      <c r="Z5552">
        <v>12.07</v>
      </c>
      <c r="AA5552">
        <v>24.14</v>
      </c>
      <c r="AB5552">
        <v>0</v>
      </c>
      <c r="AC5552" t="str">
        <f>IF(MasterData[[#This Row],[Discount Amount]]&gt;0, "Promotional sale", "Non-Promotional Sales")</f>
        <v>Non-Promotional Sales</v>
      </c>
    </row>
    <row r="5553" spans="1:29" x14ac:dyDescent="0.25">
      <c r="A5553">
        <v>5552</v>
      </c>
      <c r="B5553" s="1" t="s">
        <v>82</v>
      </c>
      <c r="C5553" s="2">
        <v>0.24430555555555555</v>
      </c>
      <c r="D5553">
        <v>266</v>
      </c>
      <c r="E5553">
        <v>39</v>
      </c>
      <c r="F5553" s="1" t="s">
        <v>28</v>
      </c>
      <c r="G5553" s="1" t="s">
        <v>44</v>
      </c>
      <c r="H5553">
        <v>46.813099999999999</v>
      </c>
      <c r="I5553">
        <v>-71.207499999999996</v>
      </c>
      <c r="J5553">
        <v>47</v>
      </c>
      <c r="K5553" t="b">
        <v>0</v>
      </c>
      <c r="L5553">
        <v>406</v>
      </c>
      <c r="M5553" s="1" t="s">
        <v>39</v>
      </c>
      <c r="N5553" s="1" t="s">
        <v>40</v>
      </c>
      <c r="O5553">
        <v>3</v>
      </c>
      <c r="P5553" t="b">
        <v>1</v>
      </c>
      <c r="Q5553" t="b">
        <v>1</v>
      </c>
      <c r="R5553" s="1" t="s">
        <v>32</v>
      </c>
      <c r="S5553" s="1" t="s">
        <v>53</v>
      </c>
      <c r="T5553">
        <v>3</v>
      </c>
      <c r="U5553" s="1" t="s">
        <v>42</v>
      </c>
      <c r="V5553" s="1" t="s">
        <v>35</v>
      </c>
      <c r="W5553" s="1" t="str">
        <f>IF(OR(MasterData[[#This Row],[Event]]="Christmas Market", MasterData[[#This Row],[Event]]="Christmas"), "Christmas Sale", "Non-Christmas Sale")</f>
        <v>Non-Christmas Sale</v>
      </c>
      <c r="X5553" t="b">
        <v>0</v>
      </c>
      <c r="Y5553">
        <v>2</v>
      </c>
      <c r="Z5553">
        <v>38.85</v>
      </c>
      <c r="AA5553">
        <v>116.54</v>
      </c>
      <c r="AB5553">
        <v>0</v>
      </c>
      <c r="AC5553" t="str">
        <f>IF(MasterData[[#This Row],[Discount Amount]]&gt;0, "Promotional sale", "Non-Promotional Sales")</f>
        <v>Non-Promotional Sales</v>
      </c>
    </row>
    <row r="5554" spans="1:29" x14ac:dyDescent="0.25">
      <c r="A5554">
        <v>5553</v>
      </c>
      <c r="B5554" s="1" t="s">
        <v>118</v>
      </c>
      <c r="C5554" s="2">
        <v>0.89298611111111104</v>
      </c>
      <c r="D5554">
        <v>245</v>
      </c>
      <c r="E5554">
        <v>54</v>
      </c>
      <c r="F5554" s="1" t="s">
        <v>37</v>
      </c>
      <c r="G5554" s="1" t="s">
        <v>79</v>
      </c>
      <c r="H5554">
        <v>63.588799999999999</v>
      </c>
      <c r="I5554">
        <v>-115.5069</v>
      </c>
      <c r="J5554">
        <v>11</v>
      </c>
      <c r="K5554" t="b">
        <v>1</v>
      </c>
      <c r="L5554">
        <v>745</v>
      </c>
      <c r="M5554" s="1" t="s">
        <v>63</v>
      </c>
      <c r="N5554" s="1" t="s">
        <v>64</v>
      </c>
      <c r="O5554">
        <v>3</v>
      </c>
      <c r="P5554" t="b">
        <v>0</v>
      </c>
      <c r="Q5554" t="b">
        <v>1</v>
      </c>
      <c r="R5554" s="1" t="s">
        <v>52</v>
      </c>
      <c r="S5554" s="1" t="s">
        <v>53</v>
      </c>
      <c r="T5554">
        <v>3</v>
      </c>
      <c r="U5554" s="1" t="s">
        <v>42</v>
      </c>
      <c r="V5554" s="1" t="s">
        <v>35</v>
      </c>
      <c r="W5554" s="1" t="str">
        <f>IF(OR(MasterData[[#This Row],[Event]]="Christmas Market", MasterData[[#This Row],[Event]]="Christmas"), "Christmas Sale", "Non-Christmas Sale")</f>
        <v>Non-Christmas Sale</v>
      </c>
      <c r="X5554" t="b">
        <v>0</v>
      </c>
      <c r="Y5554">
        <v>2</v>
      </c>
      <c r="Z5554">
        <v>41.27</v>
      </c>
      <c r="AA5554">
        <v>123.81</v>
      </c>
      <c r="AB5554">
        <v>0</v>
      </c>
      <c r="AC5554" t="str">
        <f>IF(MasterData[[#This Row],[Discount Amount]]&gt;0, "Promotional sale", "Non-Promotional Sales")</f>
        <v>Non-Promotional Sales</v>
      </c>
    </row>
    <row r="5555" spans="1:29" x14ac:dyDescent="0.25">
      <c r="A5555">
        <v>5554</v>
      </c>
      <c r="B5555" s="1" t="s">
        <v>288</v>
      </c>
      <c r="C5555" s="2">
        <v>0.71327546296296296</v>
      </c>
      <c r="D5555">
        <v>251</v>
      </c>
      <c r="E5555">
        <v>18</v>
      </c>
      <c r="F5555" s="1" t="s">
        <v>61</v>
      </c>
      <c r="G5555" s="1" t="s">
        <v>51</v>
      </c>
      <c r="H5555">
        <v>53.760899999999999</v>
      </c>
      <c r="I5555">
        <v>-98.813900000000004</v>
      </c>
      <c r="J5555">
        <v>56</v>
      </c>
      <c r="K5555" t="b">
        <v>1</v>
      </c>
      <c r="L5555">
        <v>281</v>
      </c>
      <c r="M5555" s="1" t="s">
        <v>30</v>
      </c>
      <c r="N5555" s="1" t="s">
        <v>31</v>
      </c>
      <c r="O5555">
        <v>3</v>
      </c>
      <c r="P5555" t="b">
        <v>0</v>
      </c>
      <c r="Q5555" t="b">
        <v>1</v>
      </c>
      <c r="R5555" s="1" t="s">
        <v>52</v>
      </c>
      <c r="S5555" s="1" t="s">
        <v>33</v>
      </c>
      <c r="T5555">
        <v>4</v>
      </c>
      <c r="U5555" s="1" t="s">
        <v>42</v>
      </c>
      <c r="V5555" s="1" t="s">
        <v>59</v>
      </c>
      <c r="W5555" s="1" t="str">
        <f>IF(OR(MasterData[[#This Row],[Event]]="Christmas Market", MasterData[[#This Row],[Event]]="Christmas"), "Christmas Sale", "Non-Christmas Sale")</f>
        <v>Non-Christmas Sale</v>
      </c>
      <c r="X5555" t="b">
        <v>0</v>
      </c>
      <c r="Y5555">
        <v>4</v>
      </c>
      <c r="Z5555">
        <v>16.39</v>
      </c>
      <c r="AA5555">
        <v>49.18</v>
      </c>
      <c r="AB5555">
        <v>4.92</v>
      </c>
      <c r="AC5555" t="str">
        <f>IF(MasterData[[#This Row],[Discount Amount]]&gt;0, "Promotional sale", "Non-Promotional Sales")</f>
        <v>Promotional sale</v>
      </c>
    </row>
    <row r="5556" spans="1:29" x14ac:dyDescent="0.25">
      <c r="A5556">
        <v>5555</v>
      </c>
      <c r="B5556" s="1" t="s">
        <v>181</v>
      </c>
      <c r="C5556" s="2">
        <v>0.76987268518518515</v>
      </c>
      <c r="D5556">
        <v>453</v>
      </c>
      <c r="E5556">
        <v>35</v>
      </c>
      <c r="F5556" s="1" t="s">
        <v>37</v>
      </c>
      <c r="G5556" s="1" t="s">
        <v>44</v>
      </c>
      <c r="H5556">
        <v>46.813099999999999</v>
      </c>
      <c r="I5556">
        <v>-71.207499999999996</v>
      </c>
      <c r="J5556">
        <v>12</v>
      </c>
      <c r="K5556" t="b">
        <v>1</v>
      </c>
      <c r="L5556">
        <v>487</v>
      </c>
      <c r="M5556" s="1" t="s">
        <v>39</v>
      </c>
      <c r="N5556" s="1" t="s">
        <v>40</v>
      </c>
      <c r="O5556">
        <v>4</v>
      </c>
      <c r="P5556" t="b">
        <v>0</v>
      </c>
      <c r="Q5556" t="b">
        <v>0</v>
      </c>
      <c r="R5556" s="1" t="s">
        <v>41</v>
      </c>
      <c r="S5556" s="1" t="s">
        <v>33</v>
      </c>
      <c r="T5556">
        <v>5</v>
      </c>
      <c r="U5556" s="1" t="s">
        <v>42</v>
      </c>
      <c r="V5556" s="1" t="s">
        <v>46</v>
      </c>
      <c r="W5556" s="1" t="str">
        <f>IF(OR(MasterData[[#This Row],[Event]]="Christmas Market", MasterData[[#This Row],[Event]]="Christmas"), "Christmas Sale", "Non-Christmas Sale")</f>
        <v>Christmas Sale</v>
      </c>
      <c r="X5556" t="b">
        <v>1</v>
      </c>
      <c r="Y5556">
        <v>3</v>
      </c>
      <c r="Z5556">
        <v>87.95</v>
      </c>
      <c r="AA5556">
        <v>351.82</v>
      </c>
      <c r="AB5556">
        <v>0</v>
      </c>
      <c r="AC5556" t="str">
        <f>IF(MasterData[[#This Row],[Discount Amount]]&gt;0, "Promotional sale", "Non-Promotional Sales")</f>
        <v>Non-Promotional Sales</v>
      </c>
    </row>
    <row r="5557" spans="1:29" x14ac:dyDescent="0.25">
      <c r="A5557">
        <v>5556</v>
      </c>
      <c r="B5557" s="1" t="s">
        <v>420</v>
      </c>
      <c r="C5557" s="2">
        <v>0.25329861111111107</v>
      </c>
      <c r="D5557">
        <v>129</v>
      </c>
      <c r="E5557">
        <v>66</v>
      </c>
      <c r="F5557" s="1" t="s">
        <v>37</v>
      </c>
      <c r="G5557" s="1" t="s">
        <v>48</v>
      </c>
      <c r="H5557">
        <v>53.933300000000003</v>
      </c>
      <c r="I5557">
        <v>-116.5765</v>
      </c>
      <c r="J5557">
        <v>100</v>
      </c>
      <c r="K5557" t="b">
        <v>0</v>
      </c>
      <c r="L5557">
        <v>9</v>
      </c>
      <c r="M5557" s="1" t="s">
        <v>39</v>
      </c>
      <c r="N5557" s="1" t="s">
        <v>40</v>
      </c>
      <c r="O5557">
        <v>5</v>
      </c>
      <c r="P5557" t="b">
        <v>0</v>
      </c>
      <c r="Q5557" t="b">
        <v>0</v>
      </c>
      <c r="R5557" s="1" t="s">
        <v>52</v>
      </c>
      <c r="S5557" s="1" t="s">
        <v>33</v>
      </c>
      <c r="T5557">
        <v>5</v>
      </c>
      <c r="U5557" s="1" t="s">
        <v>42</v>
      </c>
      <c r="V5557" s="1" t="s">
        <v>46</v>
      </c>
      <c r="W5557" s="1" t="str">
        <f>IF(OR(MasterData[[#This Row],[Event]]="Christmas Market", MasterData[[#This Row],[Event]]="Christmas"), "Christmas Sale", "Non-Christmas Sale")</f>
        <v>Christmas Sale</v>
      </c>
      <c r="X5557" t="b">
        <v>1</v>
      </c>
      <c r="Y5557">
        <v>2</v>
      </c>
      <c r="Z5557">
        <v>48.37</v>
      </c>
      <c r="AA5557">
        <v>241.85</v>
      </c>
      <c r="AB5557">
        <v>0</v>
      </c>
      <c r="AC5557" t="str">
        <f>IF(MasterData[[#This Row],[Discount Amount]]&gt;0, "Promotional sale", "Non-Promotional Sales")</f>
        <v>Non-Promotional Sales</v>
      </c>
    </row>
    <row r="5558" spans="1:29" x14ac:dyDescent="0.25">
      <c r="A5558">
        <v>5557</v>
      </c>
      <c r="B5558" s="1" t="s">
        <v>346</v>
      </c>
      <c r="C5558" s="2">
        <v>0.9611574074074074</v>
      </c>
      <c r="D5558">
        <v>308</v>
      </c>
      <c r="E5558">
        <v>28</v>
      </c>
      <c r="F5558" s="1" t="s">
        <v>28</v>
      </c>
      <c r="G5558" s="1" t="s">
        <v>70</v>
      </c>
      <c r="H5558">
        <v>54.273099999999999</v>
      </c>
      <c r="I5558">
        <v>-61.738799999999998</v>
      </c>
      <c r="J5558">
        <v>32</v>
      </c>
      <c r="K5558" t="b">
        <v>1</v>
      </c>
      <c r="L5558">
        <v>301</v>
      </c>
      <c r="M5558" s="1" t="s">
        <v>39</v>
      </c>
      <c r="N5558" s="1" t="s">
        <v>40</v>
      </c>
      <c r="O5558">
        <v>4</v>
      </c>
      <c r="P5558" t="b">
        <v>1</v>
      </c>
      <c r="Q5558" t="b">
        <v>0</v>
      </c>
      <c r="R5558" s="1" t="s">
        <v>52</v>
      </c>
      <c r="S5558" s="1" t="s">
        <v>53</v>
      </c>
      <c r="T5558">
        <v>1</v>
      </c>
      <c r="U5558" s="1" t="s">
        <v>45</v>
      </c>
      <c r="V5558" s="1" t="s">
        <v>59</v>
      </c>
      <c r="W5558" s="1" t="str">
        <f>IF(OR(MasterData[[#This Row],[Event]]="Christmas Market", MasterData[[#This Row],[Event]]="Christmas"), "Christmas Sale", "Non-Christmas Sale")</f>
        <v>Non-Christmas Sale</v>
      </c>
      <c r="X5558" t="b">
        <v>1</v>
      </c>
      <c r="Y5558">
        <v>1</v>
      </c>
      <c r="Z5558">
        <v>11.16</v>
      </c>
      <c r="AA5558">
        <v>44.65</v>
      </c>
      <c r="AB5558">
        <v>4.47</v>
      </c>
      <c r="AC5558" t="str">
        <f>IF(MasterData[[#This Row],[Discount Amount]]&gt;0, "Promotional sale", "Non-Promotional Sales")</f>
        <v>Promotional sale</v>
      </c>
    </row>
    <row r="5559" spans="1:29" x14ac:dyDescent="0.25">
      <c r="A5559">
        <v>5558</v>
      </c>
      <c r="B5559" s="1" t="s">
        <v>214</v>
      </c>
      <c r="C5559" s="2">
        <v>0.67304398148148148</v>
      </c>
      <c r="D5559">
        <v>342</v>
      </c>
      <c r="E5559">
        <v>28</v>
      </c>
      <c r="F5559" s="1" t="s">
        <v>37</v>
      </c>
      <c r="G5559" s="1" t="s">
        <v>62</v>
      </c>
      <c r="H5559">
        <v>46.565300000000001</v>
      </c>
      <c r="I5559">
        <v>-66.4619</v>
      </c>
      <c r="J5559">
        <v>34</v>
      </c>
      <c r="K5559" t="b">
        <v>1</v>
      </c>
      <c r="L5559">
        <v>827</v>
      </c>
      <c r="M5559" s="1" t="s">
        <v>39</v>
      </c>
      <c r="N5559" s="1" t="s">
        <v>40</v>
      </c>
      <c r="O5559">
        <v>1</v>
      </c>
      <c r="P5559" t="b">
        <v>0</v>
      </c>
      <c r="Q5559" t="b">
        <v>1</v>
      </c>
      <c r="R5559" s="1" t="s">
        <v>52</v>
      </c>
      <c r="S5559" s="1" t="s">
        <v>33</v>
      </c>
      <c r="T5559">
        <v>2</v>
      </c>
      <c r="U5559" s="1" t="s">
        <v>42</v>
      </c>
      <c r="V5559" s="1" t="s">
        <v>46</v>
      </c>
      <c r="W5559" s="1" t="str">
        <f>IF(OR(MasterData[[#This Row],[Event]]="Christmas Market", MasterData[[#This Row],[Event]]="Christmas"), "Christmas Sale", "Non-Christmas Sale")</f>
        <v>Christmas Sale</v>
      </c>
      <c r="X5559" t="b">
        <v>1</v>
      </c>
      <c r="Y5559">
        <v>1</v>
      </c>
      <c r="Z5559">
        <v>61.69</v>
      </c>
      <c r="AA5559">
        <v>61.69</v>
      </c>
      <c r="AB5559">
        <v>0</v>
      </c>
      <c r="AC5559" t="str">
        <f>IF(MasterData[[#This Row],[Discount Amount]]&gt;0, "Promotional sale", "Non-Promotional Sales")</f>
        <v>Non-Promotional Sales</v>
      </c>
    </row>
    <row r="5560" spans="1:29" x14ac:dyDescent="0.25">
      <c r="A5560">
        <v>5559</v>
      </c>
      <c r="B5560" s="1" t="s">
        <v>89</v>
      </c>
      <c r="C5560" s="2">
        <v>0.13981481481481484</v>
      </c>
      <c r="D5560">
        <v>309</v>
      </c>
      <c r="E5560">
        <v>45</v>
      </c>
      <c r="F5560" s="1" t="s">
        <v>61</v>
      </c>
      <c r="G5560" s="1" t="s">
        <v>66</v>
      </c>
      <c r="H5560">
        <v>45.077800000000003</v>
      </c>
      <c r="I5560">
        <v>-63.546700000000001</v>
      </c>
      <c r="J5560">
        <v>82</v>
      </c>
      <c r="K5560" t="b">
        <v>1</v>
      </c>
      <c r="L5560">
        <v>210</v>
      </c>
      <c r="M5560" s="1" t="s">
        <v>30</v>
      </c>
      <c r="N5560" s="1" t="s">
        <v>31</v>
      </c>
      <c r="O5560">
        <v>2</v>
      </c>
      <c r="P5560" t="b">
        <v>1</v>
      </c>
      <c r="Q5560" t="b">
        <v>0</v>
      </c>
      <c r="R5560" s="1" t="s">
        <v>41</v>
      </c>
      <c r="S5560" s="1" t="s">
        <v>49</v>
      </c>
      <c r="T5560">
        <v>1</v>
      </c>
      <c r="U5560" s="1" t="s">
        <v>42</v>
      </c>
      <c r="V5560" s="1" t="s">
        <v>35</v>
      </c>
      <c r="W5560" s="1" t="str">
        <f>IF(OR(MasterData[[#This Row],[Event]]="Christmas Market", MasterData[[#This Row],[Event]]="Christmas"), "Christmas Sale", "Non-Christmas Sale")</f>
        <v>Non-Christmas Sale</v>
      </c>
      <c r="X5560" t="b">
        <v>0</v>
      </c>
      <c r="Y5560">
        <v>1</v>
      </c>
      <c r="Z5560">
        <v>77.62</v>
      </c>
      <c r="AA5560">
        <v>155.24</v>
      </c>
      <c r="AB5560">
        <v>0</v>
      </c>
      <c r="AC5560" t="str">
        <f>IF(MasterData[[#This Row],[Discount Amount]]&gt;0, "Promotional sale", "Non-Promotional Sales")</f>
        <v>Non-Promotional Sales</v>
      </c>
    </row>
    <row r="5561" spans="1:29" x14ac:dyDescent="0.25">
      <c r="A5561">
        <v>5560</v>
      </c>
      <c r="B5561" s="1" t="s">
        <v>157</v>
      </c>
      <c r="C5561" s="2">
        <v>0.32711805555555551</v>
      </c>
      <c r="D5561">
        <v>140</v>
      </c>
      <c r="E5561">
        <v>22</v>
      </c>
      <c r="F5561" s="1" t="s">
        <v>61</v>
      </c>
      <c r="G5561" s="1" t="s">
        <v>66</v>
      </c>
      <c r="H5561">
        <v>45.077800000000003</v>
      </c>
      <c r="I5561">
        <v>-63.546700000000001</v>
      </c>
      <c r="J5561">
        <v>97</v>
      </c>
      <c r="K5561" t="b">
        <v>1</v>
      </c>
      <c r="L5561">
        <v>926</v>
      </c>
      <c r="M5561" s="1" t="s">
        <v>30</v>
      </c>
      <c r="N5561" s="1" t="s">
        <v>31</v>
      </c>
      <c r="O5561">
        <v>2</v>
      </c>
      <c r="P5561" t="b">
        <v>1</v>
      </c>
      <c r="Q5561" t="b">
        <v>0</v>
      </c>
      <c r="R5561" s="1" t="s">
        <v>32</v>
      </c>
      <c r="S5561" s="1" t="s">
        <v>33</v>
      </c>
      <c r="T5561">
        <v>3</v>
      </c>
      <c r="U5561" s="1" t="s">
        <v>42</v>
      </c>
      <c r="V5561" s="1" t="s">
        <v>35</v>
      </c>
      <c r="W5561" s="1" t="str">
        <f>IF(OR(MasterData[[#This Row],[Event]]="Christmas Market", MasterData[[#This Row],[Event]]="Christmas"), "Christmas Sale", "Non-Christmas Sale")</f>
        <v>Non-Christmas Sale</v>
      </c>
      <c r="X5561" t="b">
        <v>1</v>
      </c>
      <c r="Y5561">
        <v>1</v>
      </c>
      <c r="Z5561">
        <v>63.58</v>
      </c>
      <c r="AA5561">
        <v>127.16</v>
      </c>
      <c r="AB5561">
        <v>0</v>
      </c>
      <c r="AC5561" t="str">
        <f>IF(MasterData[[#This Row],[Discount Amount]]&gt;0, "Promotional sale", "Non-Promotional Sales")</f>
        <v>Non-Promotional Sales</v>
      </c>
    </row>
    <row r="5562" spans="1:29" x14ac:dyDescent="0.25">
      <c r="A5562">
        <v>5561</v>
      </c>
      <c r="B5562" s="1" t="s">
        <v>231</v>
      </c>
      <c r="C5562" s="2">
        <v>0.58409722222222227</v>
      </c>
      <c r="D5562">
        <v>355</v>
      </c>
      <c r="E5562">
        <v>42</v>
      </c>
      <c r="F5562" s="1" t="s">
        <v>28</v>
      </c>
      <c r="G5562" s="1" t="s">
        <v>51</v>
      </c>
      <c r="H5562">
        <v>53.760899999999999</v>
      </c>
      <c r="I5562">
        <v>-98.813900000000004</v>
      </c>
      <c r="J5562">
        <v>57</v>
      </c>
      <c r="K5562" t="b">
        <v>1</v>
      </c>
      <c r="L5562">
        <v>414</v>
      </c>
      <c r="M5562" s="1" t="s">
        <v>56</v>
      </c>
      <c r="N5562" s="1" t="s">
        <v>57</v>
      </c>
      <c r="O5562">
        <v>3</v>
      </c>
      <c r="P5562" t="b">
        <v>1</v>
      </c>
      <c r="Q5562" t="b">
        <v>1</v>
      </c>
      <c r="R5562" s="1" t="s">
        <v>41</v>
      </c>
      <c r="S5562" s="1" t="s">
        <v>53</v>
      </c>
      <c r="T5562">
        <v>5</v>
      </c>
      <c r="U5562" s="1" t="s">
        <v>34</v>
      </c>
      <c r="V5562" s="1" t="s">
        <v>46</v>
      </c>
      <c r="W5562" s="1" t="str">
        <f>IF(OR(MasterData[[#This Row],[Event]]="Christmas Market", MasterData[[#This Row],[Event]]="Christmas"), "Christmas Sale", "Non-Christmas Sale")</f>
        <v>Christmas Sale</v>
      </c>
      <c r="X5562" t="b">
        <v>0</v>
      </c>
      <c r="Y5562">
        <v>4</v>
      </c>
      <c r="Z5562">
        <v>77.989999999999995</v>
      </c>
      <c r="AA5562">
        <v>233.96</v>
      </c>
      <c r="AB5562">
        <v>0</v>
      </c>
      <c r="AC5562" t="str">
        <f>IF(MasterData[[#This Row],[Discount Amount]]&gt;0, "Promotional sale", "Non-Promotional Sales")</f>
        <v>Non-Promotional Sales</v>
      </c>
    </row>
    <row r="5563" spans="1:29" x14ac:dyDescent="0.25">
      <c r="A5563">
        <v>5562</v>
      </c>
      <c r="B5563" s="1" t="s">
        <v>214</v>
      </c>
      <c r="C5563" s="2">
        <v>6.6990740740740851E-2</v>
      </c>
      <c r="D5563">
        <v>122</v>
      </c>
      <c r="E5563">
        <v>27</v>
      </c>
      <c r="F5563" s="1" t="s">
        <v>37</v>
      </c>
      <c r="G5563" s="1" t="s">
        <v>70</v>
      </c>
      <c r="H5563">
        <v>54.273099999999999</v>
      </c>
      <c r="I5563">
        <v>-61.738799999999998</v>
      </c>
      <c r="J5563">
        <v>75</v>
      </c>
      <c r="K5563" t="b">
        <v>1</v>
      </c>
      <c r="L5563">
        <v>210</v>
      </c>
      <c r="M5563" s="1" t="s">
        <v>74</v>
      </c>
      <c r="N5563" s="1" t="s">
        <v>75</v>
      </c>
      <c r="O5563">
        <v>5</v>
      </c>
      <c r="P5563" t="b">
        <v>1</v>
      </c>
      <c r="Q5563" t="b">
        <v>1</v>
      </c>
      <c r="R5563" s="1" t="s">
        <v>41</v>
      </c>
      <c r="S5563" s="1" t="s">
        <v>49</v>
      </c>
      <c r="T5563">
        <v>1</v>
      </c>
      <c r="U5563" s="1" t="s">
        <v>45</v>
      </c>
      <c r="V5563" s="1" t="s">
        <v>46</v>
      </c>
      <c r="W5563" s="1" t="str">
        <f>IF(OR(MasterData[[#This Row],[Event]]="Christmas Market", MasterData[[#This Row],[Event]]="Christmas"), "Christmas Sale", "Non-Christmas Sale")</f>
        <v>Christmas Sale</v>
      </c>
      <c r="X5563" t="b">
        <v>1</v>
      </c>
      <c r="Y5563">
        <v>1</v>
      </c>
      <c r="Z5563">
        <v>40.81</v>
      </c>
      <c r="AA5563">
        <v>204.05</v>
      </c>
      <c r="AB5563">
        <v>0</v>
      </c>
      <c r="AC5563" t="str">
        <f>IF(MasterData[[#This Row],[Discount Amount]]&gt;0, "Promotional sale", "Non-Promotional Sales")</f>
        <v>Non-Promotional Sales</v>
      </c>
    </row>
    <row r="5564" spans="1:29" x14ac:dyDescent="0.25">
      <c r="A5564">
        <v>5563</v>
      </c>
      <c r="B5564" s="1" t="s">
        <v>276</v>
      </c>
      <c r="C5564" s="2">
        <v>0.36015046296296305</v>
      </c>
      <c r="D5564">
        <v>14</v>
      </c>
      <c r="E5564">
        <v>44</v>
      </c>
      <c r="F5564" s="1" t="s">
        <v>37</v>
      </c>
      <c r="G5564" s="1" t="s">
        <v>55</v>
      </c>
      <c r="H5564">
        <v>52.939900000000002</v>
      </c>
      <c r="I5564">
        <v>-106.4509</v>
      </c>
      <c r="J5564">
        <v>85</v>
      </c>
      <c r="K5564" t="b">
        <v>1</v>
      </c>
      <c r="L5564">
        <v>655</v>
      </c>
      <c r="M5564" s="1" t="s">
        <v>39</v>
      </c>
      <c r="N5564" s="1" t="s">
        <v>40</v>
      </c>
      <c r="O5564">
        <v>2</v>
      </c>
      <c r="P5564" t="b">
        <v>1</v>
      </c>
      <c r="Q5564" t="b">
        <v>1</v>
      </c>
      <c r="R5564" s="1" t="s">
        <v>52</v>
      </c>
      <c r="S5564" s="1" t="s">
        <v>53</v>
      </c>
      <c r="T5564">
        <v>1</v>
      </c>
      <c r="U5564" s="1" t="s">
        <v>45</v>
      </c>
      <c r="V5564" s="1" t="s">
        <v>46</v>
      </c>
      <c r="W5564" s="1" t="str">
        <f>IF(OR(MasterData[[#This Row],[Event]]="Christmas Market", MasterData[[#This Row],[Event]]="Christmas"), "Christmas Sale", "Non-Christmas Sale")</f>
        <v>Christmas Sale</v>
      </c>
      <c r="X5564" t="b">
        <v>0</v>
      </c>
      <c r="Y5564">
        <v>4</v>
      </c>
      <c r="Z5564">
        <v>13.37</v>
      </c>
      <c r="AA5564">
        <v>26.75</v>
      </c>
      <c r="AB5564">
        <v>0</v>
      </c>
      <c r="AC5564" t="str">
        <f>IF(MasterData[[#This Row],[Discount Amount]]&gt;0, "Promotional sale", "Non-Promotional Sales")</f>
        <v>Non-Promotional Sales</v>
      </c>
    </row>
    <row r="5565" spans="1:29" x14ac:dyDescent="0.25">
      <c r="A5565">
        <v>5564</v>
      </c>
      <c r="B5565" s="1" t="s">
        <v>407</v>
      </c>
      <c r="C5565" s="2">
        <v>0.34275462962962955</v>
      </c>
      <c r="D5565">
        <v>495</v>
      </c>
      <c r="E5565">
        <v>57</v>
      </c>
      <c r="F5565" s="1" t="s">
        <v>28</v>
      </c>
      <c r="G5565" s="1" t="s">
        <v>38</v>
      </c>
      <c r="H5565">
        <v>53.726700000000001</v>
      </c>
      <c r="I5565">
        <v>-127.6476</v>
      </c>
      <c r="J5565">
        <v>61</v>
      </c>
      <c r="K5565" t="b">
        <v>0</v>
      </c>
      <c r="L5565">
        <v>30</v>
      </c>
      <c r="M5565" s="1" t="s">
        <v>30</v>
      </c>
      <c r="N5565" s="1" t="s">
        <v>31</v>
      </c>
      <c r="O5565">
        <v>5</v>
      </c>
      <c r="P5565" t="b">
        <v>0</v>
      </c>
      <c r="Q5565" t="b">
        <v>1</v>
      </c>
      <c r="R5565" s="1" t="s">
        <v>52</v>
      </c>
      <c r="S5565" s="1" t="s">
        <v>58</v>
      </c>
      <c r="T5565">
        <v>1</v>
      </c>
      <c r="U5565" s="1" t="s">
        <v>42</v>
      </c>
      <c r="V5565" s="1" t="s">
        <v>59</v>
      </c>
      <c r="W5565" s="1" t="str">
        <f>IF(OR(MasterData[[#This Row],[Event]]="Christmas Market", MasterData[[#This Row],[Event]]="Christmas"), "Christmas Sale", "Non-Christmas Sale")</f>
        <v>Non-Christmas Sale</v>
      </c>
      <c r="X5565" t="b">
        <v>1</v>
      </c>
      <c r="Y5565">
        <v>1</v>
      </c>
      <c r="Z5565">
        <v>37.450000000000003</v>
      </c>
      <c r="AA5565">
        <v>187.24</v>
      </c>
      <c r="AB5565">
        <v>18.72</v>
      </c>
      <c r="AC5565" t="str">
        <f>IF(MasterData[[#This Row],[Discount Amount]]&gt;0, "Promotional sale", "Non-Promotional Sales")</f>
        <v>Promotional sale</v>
      </c>
    </row>
    <row r="5566" spans="1:29" x14ac:dyDescent="0.25">
      <c r="A5566">
        <v>5565</v>
      </c>
      <c r="B5566" s="1" t="s">
        <v>122</v>
      </c>
      <c r="C5566" s="2">
        <v>0.97645833333333343</v>
      </c>
      <c r="D5566">
        <v>10</v>
      </c>
      <c r="E5566">
        <v>36</v>
      </c>
      <c r="F5566" s="1" t="s">
        <v>61</v>
      </c>
      <c r="G5566" s="1" t="s">
        <v>79</v>
      </c>
      <c r="H5566">
        <v>63.588799999999999</v>
      </c>
      <c r="I5566">
        <v>-115.5069</v>
      </c>
      <c r="J5566">
        <v>99</v>
      </c>
      <c r="K5566" t="b">
        <v>1</v>
      </c>
      <c r="L5566">
        <v>253</v>
      </c>
      <c r="M5566" s="1" t="s">
        <v>56</v>
      </c>
      <c r="N5566" s="1" t="s">
        <v>57</v>
      </c>
      <c r="O5566">
        <v>2</v>
      </c>
      <c r="P5566" t="b">
        <v>0</v>
      </c>
      <c r="Q5566" t="b">
        <v>1</v>
      </c>
      <c r="R5566" s="1" t="s">
        <v>32</v>
      </c>
      <c r="S5566" s="1" t="s">
        <v>33</v>
      </c>
      <c r="T5566">
        <v>5</v>
      </c>
      <c r="U5566" s="1" t="s">
        <v>34</v>
      </c>
      <c r="V5566" s="1" t="s">
        <v>59</v>
      </c>
      <c r="W5566" s="1" t="str">
        <f>IF(OR(MasterData[[#This Row],[Event]]="Christmas Market", MasterData[[#This Row],[Event]]="Christmas"), "Christmas Sale", "Non-Christmas Sale")</f>
        <v>Non-Christmas Sale</v>
      </c>
      <c r="X5566" t="b">
        <v>1</v>
      </c>
      <c r="Y5566">
        <v>5</v>
      </c>
      <c r="Z5566">
        <v>27.16</v>
      </c>
      <c r="AA5566">
        <v>54.32</v>
      </c>
      <c r="AB5566">
        <v>5.43</v>
      </c>
      <c r="AC5566" t="str">
        <f>IF(MasterData[[#This Row],[Discount Amount]]&gt;0, "Promotional sale", "Non-Promotional Sales")</f>
        <v>Promotional sale</v>
      </c>
    </row>
    <row r="5567" spans="1:29" x14ac:dyDescent="0.25">
      <c r="A5567">
        <v>5566</v>
      </c>
      <c r="B5567" s="1" t="s">
        <v>421</v>
      </c>
      <c r="C5567" s="2">
        <v>0.57344907407407408</v>
      </c>
      <c r="D5567">
        <v>431</v>
      </c>
      <c r="E5567">
        <v>30</v>
      </c>
      <c r="F5567" s="1" t="s">
        <v>37</v>
      </c>
      <c r="G5567" s="1" t="s">
        <v>66</v>
      </c>
      <c r="H5567">
        <v>45.077800000000003</v>
      </c>
      <c r="I5567">
        <v>-63.546700000000001</v>
      </c>
      <c r="J5567">
        <v>60</v>
      </c>
      <c r="K5567" t="b">
        <v>0</v>
      </c>
      <c r="L5567">
        <v>241</v>
      </c>
      <c r="M5567" s="1" t="s">
        <v>56</v>
      </c>
      <c r="N5567" s="1" t="s">
        <v>57</v>
      </c>
      <c r="O5567">
        <v>2</v>
      </c>
      <c r="P5567" t="b">
        <v>1</v>
      </c>
      <c r="Q5567" t="b">
        <v>1</v>
      </c>
      <c r="R5567" s="1" t="s">
        <v>32</v>
      </c>
      <c r="S5567" s="1" t="s">
        <v>33</v>
      </c>
      <c r="T5567">
        <v>1</v>
      </c>
      <c r="U5567" s="1" t="s">
        <v>34</v>
      </c>
      <c r="V5567" s="1" t="s">
        <v>35</v>
      </c>
      <c r="W5567" s="1" t="str">
        <f>IF(OR(MasterData[[#This Row],[Event]]="Christmas Market", MasterData[[#This Row],[Event]]="Christmas"), "Christmas Sale", "Non-Christmas Sale")</f>
        <v>Non-Christmas Sale</v>
      </c>
      <c r="X5567" t="b">
        <v>1</v>
      </c>
      <c r="Y5567">
        <v>2</v>
      </c>
      <c r="Z5567">
        <v>69.209999999999994</v>
      </c>
      <c r="AA5567">
        <v>138.43</v>
      </c>
      <c r="AB5567">
        <v>0</v>
      </c>
      <c r="AC5567" t="str">
        <f>IF(MasterData[[#This Row],[Discount Amount]]&gt;0, "Promotional sale", "Non-Promotional Sales")</f>
        <v>Non-Promotional Sales</v>
      </c>
    </row>
    <row r="5568" spans="1:29" x14ac:dyDescent="0.25">
      <c r="A5568">
        <v>5567</v>
      </c>
      <c r="B5568" s="1" t="s">
        <v>381</v>
      </c>
      <c r="C5568" s="2">
        <v>0.86828703703703702</v>
      </c>
      <c r="D5568">
        <v>488</v>
      </c>
      <c r="E5568">
        <v>40</v>
      </c>
      <c r="F5568" s="1" t="s">
        <v>37</v>
      </c>
      <c r="G5568" s="1" t="s">
        <v>66</v>
      </c>
      <c r="H5568">
        <v>45.077800000000003</v>
      </c>
      <c r="I5568">
        <v>-63.546700000000001</v>
      </c>
      <c r="J5568">
        <v>52</v>
      </c>
      <c r="K5568" t="b">
        <v>1</v>
      </c>
      <c r="L5568">
        <v>634</v>
      </c>
      <c r="M5568" s="1" t="s">
        <v>56</v>
      </c>
      <c r="N5568" s="1" t="s">
        <v>57</v>
      </c>
      <c r="O5568">
        <v>4</v>
      </c>
      <c r="P5568" t="b">
        <v>0</v>
      </c>
      <c r="Q5568" t="b">
        <v>1</v>
      </c>
      <c r="R5568" s="1" t="s">
        <v>32</v>
      </c>
      <c r="S5568" s="1" t="s">
        <v>49</v>
      </c>
      <c r="T5568">
        <v>2</v>
      </c>
      <c r="U5568" s="1" t="s">
        <v>45</v>
      </c>
      <c r="V5568" s="1" t="s">
        <v>35</v>
      </c>
      <c r="W5568" s="1" t="str">
        <f>IF(OR(MasterData[[#This Row],[Event]]="Christmas Market", MasterData[[#This Row],[Event]]="Christmas"), "Christmas Sale", "Non-Christmas Sale")</f>
        <v>Non-Christmas Sale</v>
      </c>
      <c r="X5568" t="b">
        <v>0</v>
      </c>
      <c r="Y5568">
        <v>4</v>
      </c>
      <c r="Z5568">
        <v>87.27</v>
      </c>
      <c r="AA5568">
        <v>349.09</v>
      </c>
      <c r="AB5568">
        <v>0</v>
      </c>
      <c r="AC5568" t="str">
        <f>IF(MasterData[[#This Row],[Discount Amount]]&gt;0, "Promotional sale", "Non-Promotional Sales")</f>
        <v>Non-Promotional Sales</v>
      </c>
    </row>
    <row r="5569" spans="1:29" x14ac:dyDescent="0.25">
      <c r="A5569">
        <v>5568</v>
      </c>
      <c r="B5569" s="1" t="s">
        <v>387</v>
      </c>
      <c r="C5569" s="2">
        <v>0.58787037037037027</v>
      </c>
      <c r="D5569">
        <v>312</v>
      </c>
      <c r="E5569">
        <v>31</v>
      </c>
      <c r="F5569" s="1" t="s">
        <v>37</v>
      </c>
      <c r="G5569" s="1" t="s">
        <v>66</v>
      </c>
      <c r="H5569">
        <v>45.077800000000003</v>
      </c>
      <c r="I5569">
        <v>-63.546700000000001</v>
      </c>
      <c r="J5569">
        <v>17</v>
      </c>
      <c r="K5569" t="b">
        <v>0</v>
      </c>
      <c r="L5569">
        <v>153</v>
      </c>
      <c r="M5569" s="1" t="s">
        <v>30</v>
      </c>
      <c r="N5569" s="1" t="s">
        <v>31</v>
      </c>
      <c r="O5569">
        <v>4</v>
      </c>
      <c r="P5569" t="b">
        <v>0</v>
      </c>
      <c r="Q5569" t="b">
        <v>1</v>
      </c>
      <c r="R5569" s="1" t="s">
        <v>32</v>
      </c>
      <c r="S5569" s="1" t="s">
        <v>33</v>
      </c>
      <c r="T5569">
        <v>4</v>
      </c>
      <c r="U5569" s="1" t="s">
        <v>34</v>
      </c>
      <c r="V5569" s="1" t="s">
        <v>59</v>
      </c>
      <c r="W5569" s="1" t="str">
        <f>IF(OR(MasterData[[#This Row],[Event]]="Christmas Market", MasterData[[#This Row],[Event]]="Christmas"), "Christmas Sale", "Non-Christmas Sale")</f>
        <v>Non-Christmas Sale</v>
      </c>
      <c r="X5569" t="b">
        <v>0</v>
      </c>
      <c r="Y5569">
        <v>1</v>
      </c>
      <c r="Z5569">
        <v>16.579999999999998</v>
      </c>
      <c r="AA5569">
        <v>66.33</v>
      </c>
      <c r="AB5569">
        <v>6.63</v>
      </c>
      <c r="AC5569" t="str">
        <f>IF(MasterData[[#This Row],[Discount Amount]]&gt;0, "Promotional sale", "Non-Promotional Sales")</f>
        <v>Promotional sale</v>
      </c>
    </row>
    <row r="5570" spans="1:29" x14ac:dyDescent="0.25">
      <c r="A5570">
        <v>5569</v>
      </c>
      <c r="B5570" s="1" t="s">
        <v>409</v>
      </c>
      <c r="C5570" s="2">
        <v>0.68909722222222225</v>
      </c>
      <c r="D5570">
        <v>179</v>
      </c>
      <c r="E5570">
        <v>54</v>
      </c>
      <c r="F5570" s="1" t="s">
        <v>28</v>
      </c>
      <c r="G5570" s="1" t="s">
        <v>51</v>
      </c>
      <c r="H5570">
        <v>53.760899999999999</v>
      </c>
      <c r="I5570">
        <v>-98.813900000000004</v>
      </c>
      <c r="J5570">
        <v>87</v>
      </c>
      <c r="K5570" t="b">
        <v>0</v>
      </c>
      <c r="L5570">
        <v>767</v>
      </c>
      <c r="M5570" s="1" t="s">
        <v>56</v>
      </c>
      <c r="N5570" s="1" t="s">
        <v>57</v>
      </c>
      <c r="O5570">
        <v>5</v>
      </c>
      <c r="P5570" t="b">
        <v>0</v>
      </c>
      <c r="Q5570" t="b">
        <v>0</v>
      </c>
      <c r="R5570" s="1" t="s">
        <v>41</v>
      </c>
      <c r="S5570" s="1" t="s">
        <v>53</v>
      </c>
      <c r="T5570">
        <v>5</v>
      </c>
      <c r="U5570" s="1" t="s">
        <v>34</v>
      </c>
      <c r="V5570" s="1" t="s">
        <v>46</v>
      </c>
      <c r="W5570" s="1" t="str">
        <f>IF(OR(MasterData[[#This Row],[Event]]="Christmas Market", MasterData[[#This Row],[Event]]="Christmas"), "Christmas Sale", "Non-Christmas Sale")</f>
        <v>Christmas Sale</v>
      </c>
      <c r="X5570" t="b">
        <v>1</v>
      </c>
      <c r="Y5570">
        <v>1</v>
      </c>
      <c r="Z5570">
        <v>49.1</v>
      </c>
      <c r="AA5570">
        <v>245.5</v>
      </c>
      <c r="AB5570">
        <v>0</v>
      </c>
      <c r="AC5570" t="str">
        <f>IF(MasterData[[#This Row],[Discount Amount]]&gt;0, "Promotional sale", "Non-Promotional Sales")</f>
        <v>Non-Promotional Sales</v>
      </c>
    </row>
    <row r="5571" spans="1:29" x14ac:dyDescent="0.25">
      <c r="A5571">
        <v>5570</v>
      </c>
      <c r="B5571" s="1" t="s">
        <v>353</v>
      </c>
      <c r="C5571" s="2">
        <v>0.36185185185185187</v>
      </c>
      <c r="D5571">
        <v>239</v>
      </c>
      <c r="E5571">
        <v>26</v>
      </c>
      <c r="F5571" s="1" t="s">
        <v>28</v>
      </c>
      <c r="G5571" s="1" t="s">
        <v>62</v>
      </c>
      <c r="H5571">
        <v>46.565300000000001</v>
      </c>
      <c r="I5571">
        <v>-66.4619</v>
      </c>
      <c r="J5571">
        <v>18</v>
      </c>
      <c r="K5571" t="b">
        <v>1</v>
      </c>
      <c r="L5571">
        <v>99</v>
      </c>
      <c r="M5571" s="1" t="s">
        <v>74</v>
      </c>
      <c r="N5571" s="1" t="s">
        <v>75</v>
      </c>
      <c r="O5571">
        <v>1</v>
      </c>
      <c r="P5571" t="b">
        <v>1</v>
      </c>
      <c r="Q5571" t="b">
        <v>0</v>
      </c>
      <c r="R5571" s="1" t="s">
        <v>32</v>
      </c>
      <c r="S5571" s="1" t="s">
        <v>53</v>
      </c>
      <c r="T5571">
        <v>5</v>
      </c>
      <c r="U5571" s="1" t="s">
        <v>45</v>
      </c>
      <c r="V5571" s="1" t="s">
        <v>46</v>
      </c>
      <c r="W5571" s="1" t="str">
        <f>IF(OR(MasterData[[#This Row],[Event]]="Christmas Market", MasterData[[#This Row],[Event]]="Christmas"), "Christmas Sale", "Non-Christmas Sale")</f>
        <v>Christmas Sale</v>
      </c>
      <c r="X5571" t="b">
        <v>1</v>
      </c>
      <c r="Y5571">
        <v>3</v>
      </c>
      <c r="Z5571">
        <v>35</v>
      </c>
      <c r="AA5571">
        <v>35</v>
      </c>
      <c r="AB5571">
        <v>0</v>
      </c>
      <c r="AC5571" t="str">
        <f>IF(MasterData[[#This Row],[Discount Amount]]&gt;0, "Promotional sale", "Non-Promotional Sales")</f>
        <v>Non-Promotional Sales</v>
      </c>
    </row>
    <row r="5572" spans="1:29" x14ac:dyDescent="0.25">
      <c r="A5572">
        <v>5571</v>
      </c>
      <c r="B5572" s="1" t="s">
        <v>202</v>
      </c>
      <c r="C5572" s="2">
        <v>0.35327546296296286</v>
      </c>
      <c r="D5572">
        <v>469</v>
      </c>
      <c r="E5572">
        <v>55</v>
      </c>
      <c r="F5572" s="1" t="s">
        <v>37</v>
      </c>
      <c r="G5572" s="1" t="s">
        <v>48</v>
      </c>
      <c r="H5572">
        <v>53.933300000000003</v>
      </c>
      <c r="I5572">
        <v>-116.5765</v>
      </c>
      <c r="J5572">
        <v>88</v>
      </c>
      <c r="K5572" t="b">
        <v>1</v>
      </c>
      <c r="L5572">
        <v>988</v>
      </c>
      <c r="M5572" s="1" t="s">
        <v>74</v>
      </c>
      <c r="N5572" s="1" t="s">
        <v>75</v>
      </c>
      <c r="O5572">
        <v>2</v>
      </c>
      <c r="P5572" t="b">
        <v>1</v>
      </c>
      <c r="Q5572" t="b">
        <v>1</v>
      </c>
      <c r="R5572" s="1" t="s">
        <v>32</v>
      </c>
      <c r="S5572" s="1" t="s">
        <v>53</v>
      </c>
      <c r="T5572">
        <v>3</v>
      </c>
      <c r="U5572" s="1" t="s">
        <v>34</v>
      </c>
      <c r="V5572" s="1" t="s">
        <v>59</v>
      </c>
      <c r="W5572" s="1" t="str">
        <f>IF(OR(MasterData[[#This Row],[Event]]="Christmas Market", MasterData[[#This Row],[Event]]="Christmas"), "Christmas Sale", "Non-Christmas Sale")</f>
        <v>Non-Christmas Sale</v>
      </c>
      <c r="X5572" t="b">
        <v>1</v>
      </c>
      <c r="Y5572">
        <v>4</v>
      </c>
      <c r="Z5572">
        <v>75.53</v>
      </c>
      <c r="AA5572">
        <v>151.06</v>
      </c>
      <c r="AB5572">
        <v>15.11</v>
      </c>
      <c r="AC5572" t="str">
        <f>IF(MasterData[[#This Row],[Discount Amount]]&gt;0, "Promotional sale", "Non-Promotional Sales")</f>
        <v>Promotional sale</v>
      </c>
    </row>
    <row r="5573" spans="1:29" x14ac:dyDescent="0.25">
      <c r="A5573">
        <v>5572</v>
      </c>
      <c r="B5573" s="1" t="s">
        <v>102</v>
      </c>
      <c r="C5573" s="2">
        <v>0.43619212962962961</v>
      </c>
      <c r="D5573">
        <v>378</v>
      </c>
      <c r="E5573">
        <v>61</v>
      </c>
      <c r="F5573" s="1" t="s">
        <v>28</v>
      </c>
      <c r="G5573" s="1" t="s">
        <v>81</v>
      </c>
      <c r="H5573">
        <v>64.248000000000005</v>
      </c>
      <c r="I5573">
        <v>-84.889600000000002</v>
      </c>
      <c r="J5573">
        <v>4</v>
      </c>
      <c r="K5573" t="b">
        <v>1</v>
      </c>
      <c r="L5573">
        <v>308</v>
      </c>
      <c r="M5573" s="1" t="s">
        <v>56</v>
      </c>
      <c r="N5573" s="1" t="s">
        <v>57</v>
      </c>
      <c r="O5573">
        <v>1</v>
      </c>
      <c r="P5573" t="b">
        <v>1</v>
      </c>
      <c r="Q5573" t="b">
        <v>0</v>
      </c>
      <c r="R5573" s="1" t="s">
        <v>32</v>
      </c>
      <c r="S5573" s="1" t="s">
        <v>53</v>
      </c>
      <c r="T5573">
        <v>2</v>
      </c>
      <c r="U5573" s="1" t="s">
        <v>42</v>
      </c>
      <c r="V5573" s="1" t="s">
        <v>46</v>
      </c>
      <c r="W5573" s="1" t="str">
        <f>IF(OR(MasterData[[#This Row],[Event]]="Christmas Market", MasterData[[#This Row],[Event]]="Christmas"), "Christmas Sale", "Non-Christmas Sale")</f>
        <v>Christmas Sale</v>
      </c>
      <c r="X5573" t="b">
        <v>1</v>
      </c>
      <c r="Y5573">
        <v>2</v>
      </c>
      <c r="Z5573">
        <v>37.549999999999997</v>
      </c>
      <c r="AA5573">
        <v>37.549999999999997</v>
      </c>
      <c r="AB5573">
        <v>0</v>
      </c>
      <c r="AC5573" t="str">
        <f>IF(MasterData[[#This Row],[Discount Amount]]&gt;0, "Promotional sale", "Non-Promotional Sales")</f>
        <v>Non-Promotional Sales</v>
      </c>
    </row>
    <row r="5574" spans="1:29" x14ac:dyDescent="0.25">
      <c r="A5574">
        <v>5573</v>
      </c>
      <c r="B5574" s="1" t="s">
        <v>226</v>
      </c>
      <c r="C5574" s="2">
        <v>0.66540509259259251</v>
      </c>
      <c r="D5574">
        <v>119</v>
      </c>
      <c r="E5574">
        <v>68</v>
      </c>
      <c r="F5574" s="1" t="s">
        <v>61</v>
      </c>
      <c r="G5574" s="1" t="s">
        <v>70</v>
      </c>
      <c r="H5574">
        <v>54.273099999999999</v>
      </c>
      <c r="I5574">
        <v>-61.738799999999998</v>
      </c>
      <c r="J5574">
        <v>91</v>
      </c>
      <c r="K5574" t="b">
        <v>0</v>
      </c>
      <c r="L5574">
        <v>902</v>
      </c>
      <c r="M5574" s="1" t="s">
        <v>74</v>
      </c>
      <c r="N5574" s="1" t="s">
        <v>75</v>
      </c>
      <c r="O5574">
        <v>3</v>
      </c>
      <c r="P5574" t="b">
        <v>1</v>
      </c>
      <c r="Q5574" t="b">
        <v>0</v>
      </c>
      <c r="R5574" s="1" t="s">
        <v>52</v>
      </c>
      <c r="S5574" s="1" t="s">
        <v>33</v>
      </c>
      <c r="T5574">
        <v>4</v>
      </c>
      <c r="U5574" s="1" t="s">
        <v>45</v>
      </c>
      <c r="V5574" s="1" t="s">
        <v>59</v>
      </c>
      <c r="W5574" s="1" t="str">
        <f>IF(OR(MasterData[[#This Row],[Event]]="Christmas Market", MasterData[[#This Row],[Event]]="Christmas"), "Christmas Sale", "Non-Christmas Sale")</f>
        <v>Non-Christmas Sale</v>
      </c>
      <c r="X5574" t="b">
        <v>0</v>
      </c>
      <c r="Y5574">
        <v>3</v>
      </c>
      <c r="Z5574">
        <v>76.37</v>
      </c>
      <c r="AA5574">
        <v>229.12</v>
      </c>
      <c r="AB5574">
        <v>22.91</v>
      </c>
      <c r="AC5574" t="str">
        <f>IF(MasterData[[#This Row],[Discount Amount]]&gt;0, "Promotional sale", "Non-Promotional Sales")</f>
        <v>Promotional sale</v>
      </c>
    </row>
    <row r="5575" spans="1:29" x14ac:dyDescent="0.25">
      <c r="A5575">
        <v>5574</v>
      </c>
      <c r="B5575" s="1" t="s">
        <v>128</v>
      </c>
      <c r="C5575" s="2">
        <v>0.65032407407407411</v>
      </c>
      <c r="D5575">
        <v>292</v>
      </c>
      <c r="E5575">
        <v>69</v>
      </c>
      <c r="F5575" s="1" t="s">
        <v>37</v>
      </c>
      <c r="G5575" s="1" t="s">
        <v>62</v>
      </c>
      <c r="H5575">
        <v>46.565300000000001</v>
      </c>
      <c r="I5575">
        <v>-66.4619</v>
      </c>
      <c r="J5575">
        <v>10</v>
      </c>
      <c r="K5575" t="b">
        <v>1</v>
      </c>
      <c r="L5575">
        <v>62</v>
      </c>
      <c r="M5575" s="1" t="s">
        <v>74</v>
      </c>
      <c r="N5575" s="1" t="s">
        <v>75</v>
      </c>
      <c r="O5575">
        <v>4</v>
      </c>
      <c r="P5575" t="b">
        <v>0</v>
      </c>
      <c r="Q5575" t="b">
        <v>0</v>
      </c>
      <c r="R5575" s="1" t="s">
        <v>52</v>
      </c>
      <c r="S5575" s="1" t="s">
        <v>53</v>
      </c>
      <c r="T5575">
        <v>5</v>
      </c>
      <c r="U5575" s="1" t="s">
        <v>42</v>
      </c>
      <c r="V5575" s="1" t="s">
        <v>35</v>
      </c>
      <c r="W5575" s="1" t="str">
        <f>IF(OR(MasterData[[#This Row],[Event]]="Christmas Market", MasterData[[#This Row],[Event]]="Christmas"), "Christmas Sale", "Non-Christmas Sale")</f>
        <v>Non-Christmas Sale</v>
      </c>
      <c r="X5575" t="b">
        <v>1</v>
      </c>
      <c r="Y5575">
        <v>4</v>
      </c>
      <c r="Z5575">
        <v>31.87</v>
      </c>
      <c r="AA5575">
        <v>127.48</v>
      </c>
      <c r="AB5575">
        <v>0</v>
      </c>
      <c r="AC5575" t="str">
        <f>IF(MasterData[[#This Row],[Discount Amount]]&gt;0, "Promotional sale", "Non-Promotional Sales")</f>
        <v>Non-Promotional Sales</v>
      </c>
    </row>
    <row r="5576" spans="1:29" x14ac:dyDescent="0.25">
      <c r="A5576">
        <v>5575</v>
      </c>
      <c r="B5576" s="1" t="s">
        <v>296</v>
      </c>
      <c r="C5576" s="2">
        <v>0.96217592592592593</v>
      </c>
      <c r="D5576">
        <v>118</v>
      </c>
      <c r="E5576">
        <v>59</v>
      </c>
      <c r="F5576" s="1" t="s">
        <v>37</v>
      </c>
      <c r="G5576" s="1" t="s">
        <v>79</v>
      </c>
      <c r="H5576">
        <v>63.588799999999999</v>
      </c>
      <c r="I5576">
        <v>-115.5069</v>
      </c>
      <c r="J5576">
        <v>40</v>
      </c>
      <c r="K5576" t="b">
        <v>1</v>
      </c>
      <c r="L5576">
        <v>141</v>
      </c>
      <c r="M5576" s="1" t="s">
        <v>63</v>
      </c>
      <c r="N5576" s="1" t="s">
        <v>64</v>
      </c>
      <c r="O5576">
        <v>5</v>
      </c>
      <c r="P5576" t="b">
        <v>1</v>
      </c>
      <c r="Q5576" t="b">
        <v>0</v>
      </c>
      <c r="R5576" s="1" t="s">
        <v>52</v>
      </c>
      <c r="S5576" s="1" t="s">
        <v>53</v>
      </c>
      <c r="T5576">
        <v>4</v>
      </c>
      <c r="U5576" s="1" t="s">
        <v>45</v>
      </c>
      <c r="V5576" s="1" t="s">
        <v>59</v>
      </c>
      <c r="W5576" s="1" t="str">
        <f>IF(OR(MasterData[[#This Row],[Event]]="Christmas Market", MasterData[[#This Row],[Event]]="Christmas"), "Christmas Sale", "Non-Christmas Sale")</f>
        <v>Non-Christmas Sale</v>
      </c>
      <c r="X5576" t="b">
        <v>1</v>
      </c>
      <c r="Y5576">
        <v>1</v>
      </c>
      <c r="Z5576">
        <v>99.18</v>
      </c>
      <c r="AA5576">
        <v>495.89</v>
      </c>
      <c r="AB5576">
        <v>49.59</v>
      </c>
      <c r="AC5576" t="str">
        <f>IF(MasterData[[#This Row],[Discount Amount]]&gt;0, "Promotional sale", "Non-Promotional Sales")</f>
        <v>Promotional sale</v>
      </c>
    </row>
    <row r="5577" spans="1:29" x14ac:dyDescent="0.25">
      <c r="A5577">
        <v>5576</v>
      </c>
      <c r="B5577" s="1" t="s">
        <v>225</v>
      </c>
      <c r="C5577" s="2">
        <v>0.96304398148148151</v>
      </c>
      <c r="D5577">
        <v>25</v>
      </c>
      <c r="E5577">
        <v>19</v>
      </c>
      <c r="F5577" s="1" t="s">
        <v>28</v>
      </c>
      <c r="G5577" s="1" t="s">
        <v>55</v>
      </c>
      <c r="H5577">
        <v>52.939900000000002</v>
      </c>
      <c r="I5577">
        <v>-106.4509</v>
      </c>
      <c r="J5577">
        <v>25</v>
      </c>
      <c r="K5577" t="b">
        <v>1</v>
      </c>
      <c r="L5577">
        <v>778</v>
      </c>
      <c r="M5577" s="1" t="s">
        <v>56</v>
      </c>
      <c r="N5577" s="1" t="s">
        <v>57</v>
      </c>
      <c r="O5577">
        <v>2</v>
      </c>
      <c r="P5577" t="b">
        <v>1</v>
      </c>
      <c r="Q5577" t="b">
        <v>0</v>
      </c>
      <c r="R5577" s="1" t="s">
        <v>52</v>
      </c>
      <c r="S5577" s="1" t="s">
        <v>53</v>
      </c>
      <c r="T5577">
        <v>4</v>
      </c>
      <c r="U5577" s="1" t="s">
        <v>42</v>
      </c>
      <c r="V5577" s="1" t="s">
        <v>46</v>
      </c>
      <c r="W5577" s="1" t="str">
        <f>IF(OR(MasterData[[#This Row],[Event]]="Christmas Market", MasterData[[#This Row],[Event]]="Christmas"), "Christmas Sale", "Non-Christmas Sale")</f>
        <v>Christmas Sale</v>
      </c>
      <c r="X5577" t="b">
        <v>0</v>
      </c>
      <c r="Y5577">
        <v>3</v>
      </c>
      <c r="Z5577">
        <v>81.180000000000007</v>
      </c>
      <c r="AA5577">
        <v>162.35</v>
      </c>
      <c r="AB5577">
        <v>0</v>
      </c>
      <c r="AC5577" t="str">
        <f>IF(MasterData[[#This Row],[Discount Amount]]&gt;0, "Promotional sale", "Non-Promotional Sales")</f>
        <v>Non-Promotional Sales</v>
      </c>
    </row>
    <row r="5578" spans="1:29" x14ac:dyDescent="0.25">
      <c r="A5578">
        <v>5577</v>
      </c>
      <c r="B5578" s="1" t="s">
        <v>60</v>
      </c>
      <c r="C5578" s="2">
        <v>0.4655555555555555</v>
      </c>
      <c r="D5578">
        <v>159</v>
      </c>
      <c r="E5578">
        <v>25</v>
      </c>
      <c r="F5578" s="1" t="s">
        <v>61</v>
      </c>
      <c r="G5578" s="1" t="s">
        <v>38</v>
      </c>
      <c r="H5578">
        <v>53.726700000000001</v>
      </c>
      <c r="I5578">
        <v>-127.6476</v>
      </c>
      <c r="J5578">
        <v>20</v>
      </c>
      <c r="K5578" t="b">
        <v>1</v>
      </c>
      <c r="L5578">
        <v>651</v>
      </c>
      <c r="M5578" s="1" t="s">
        <v>56</v>
      </c>
      <c r="N5578" s="1" t="s">
        <v>57</v>
      </c>
      <c r="O5578">
        <v>4</v>
      </c>
      <c r="P5578" t="b">
        <v>1</v>
      </c>
      <c r="Q5578" t="b">
        <v>1</v>
      </c>
      <c r="R5578" s="1" t="s">
        <v>41</v>
      </c>
      <c r="S5578" s="1" t="s">
        <v>58</v>
      </c>
      <c r="T5578">
        <v>2</v>
      </c>
      <c r="U5578" s="1" t="s">
        <v>34</v>
      </c>
      <c r="V5578" s="1" t="s">
        <v>46</v>
      </c>
      <c r="W5578" s="1" t="str">
        <f>IF(OR(MasterData[[#This Row],[Event]]="Christmas Market", MasterData[[#This Row],[Event]]="Christmas"), "Christmas Sale", "Non-Christmas Sale")</f>
        <v>Christmas Sale</v>
      </c>
      <c r="X5578" t="b">
        <v>0</v>
      </c>
      <c r="Y5578">
        <v>5</v>
      </c>
      <c r="Z5578">
        <v>59.71</v>
      </c>
      <c r="AA5578">
        <v>238.85</v>
      </c>
      <c r="AB5578">
        <v>0</v>
      </c>
      <c r="AC5578" t="str">
        <f>IF(MasterData[[#This Row],[Discount Amount]]&gt;0, "Promotional sale", "Non-Promotional Sales")</f>
        <v>Non-Promotional Sales</v>
      </c>
    </row>
    <row r="5579" spans="1:29" x14ac:dyDescent="0.25">
      <c r="A5579">
        <v>5578</v>
      </c>
      <c r="B5579" s="1" t="s">
        <v>282</v>
      </c>
      <c r="C5579" s="2">
        <v>0.65528935185185189</v>
      </c>
      <c r="D5579">
        <v>350</v>
      </c>
      <c r="E5579">
        <v>63</v>
      </c>
      <c r="F5579" s="1" t="s">
        <v>37</v>
      </c>
      <c r="G5579" s="1" t="s">
        <v>66</v>
      </c>
      <c r="H5579">
        <v>45.077800000000003</v>
      </c>
      <c r="I5579">
        <v>-63.546700000000001</v>
      </c>
      <c r="J5579">
        <v>4</v>
      </c>
      <c r="K5579" t="b">
        <v>1</v>
      </c>
      <c r="L5579">
        <v>933</v>
      </c>
      <c r="M5579" s="1" t="s">
        <v>39</v>
      </c>
      <c r="N5579" s="1" t="s">
        <v>40</v>
      </c>
      <c r="O5579">
        <v>2</v>
      </c>
      <c r="P5579" t="b">
        <v>1</v>
      </c>
      <c r="Q5579" t="b">
        <v>1</v>
      </c>
      <c r="R5579" s="1" t="s">
        <v>32</v>
      </c>
      <c r="S5579" s="1" t="s">
        <v>33</v>
      </c>
      <c r="T5579">
        <v>4</v>
      </c>
      <c r="U5579" s="1" t="s">
        <v>42</v>
      </c>
      <c r="V5579" s="1" t="s">
        <v>35</v>
      </c>
      <c r="W5579" s="1" t="str">
        <f>IF(OR(MasterData[[#This Row],[Event]]="Christmas Market", MasterData[[#This Row],[Event]]="Christmas"), "Christmas Sale", "Non-Christmas Sale")</f>
        <v>Non-Christmas Sale</v>
      </c>
      <c r="X5579" t="b">
        <v>1</v>
      </c>
      <c r="Y5579">
        <v>5</v>
      </c>
      <c r="Z5579">
        <v>51.55</v>
      </c>
      <c r="AA5579">
        <v>103.1</v>
      </c>
      <c r="AB5579">
        <v>0</v>
      </c>
      <c r="AC5579" t="str">
        <f>IF(MasterData[[#This Row],[Discount Amount]]&gt;0, "Promotional sale", "Non-Promotional Sales")</f>
        <v>Non-Promotional Sales</v>
      </c>
    </row>
    <row r="5580" spans="1:29" x14ac:dyDescent="0.25">
      <c r="A5580">
        <v>5579</v>
      </c>
      <c r="B5580" s="1" t="s">
        <v>261</v>
      </c>
      <c r="C5580" s="2">
        <v>0.12937500000000002</v>
      </c>
      <c r="D5580">
        <v>233</v>
      </c>
      <c r="E5580">
        <v>62</v>
      </c>
      <c r="F5580" s="1" t="s">
        <v>28</v>
      </c>
      <c r="G5580" s="1" t="s">
        <v>62</v>
      </c>
      <c r="H5580">
        <v>46.565300000000001</v>
      </c>
      <c r="I5580">
        <v>-66.4619</v>
      </c>
      <c r="J5580">
        <v>62</v>
      </c>
      <c r="K5580" t="b">
        <v>1</v>
      </c>
      <c r="L5580">
        <v>400</v>
      </c>
      <c r="M5580" s="1" t="s">
        <v>30</v>
      </c>
      <c r="N5580" s="1" t="s">
        <v>31</v>
      </c>
      <c r="O5580">
        <v>4</v>
      </c>
      <c r="P5580" t="b">
        <v>1</v>
      </c>
      <c r="Q5580" t="b">
        <v>0</v>
      </c>
      <c r="R5580" s="1" t="s">
        <v>32</v>
      </c>
      <c r="S5580" s="1" t="s">
        <v>49</v>
      </c>
      <c r="T5580">
        <v>5</v>
      </c>
      <c r="U5580" s="1" t="s">
        <v>34</v>
      </c>
      <c r="V5580" s="1" t="s">
        <v>46</v>
      </c>
      <c r="W5580" s="1" t="str">
        <f>IF(OR(MasterData[[#This Row],[Event]]="Christmas Market", MasterData[[#This Row],[Event]]="Christmas"), "Christmas Sale", "Non-Christmas Sale")</f>
        <v>Christmas Sale</v>
      </c>
      <c r="X5580" t="b">
        <v>0</v>
      </c>
      <c r="Y5580">
        <v>3</v>
      </c>
      <c r="Z5580">
        <v>61.64</v>
      </c>
      <c r="AA5580">
        <v>246.57</v>
      </c>
      <c r="AB5580">
        <v>0</v>
      </c>
      <c r="AC5580" t="str">
        <f>IF(MasterData[[#This Row],[Discount Amount]]&gt;0, "Promotional sale", "Non-Promotional Sales")</f>
        <v>Non-Promotional Sales</v>
      </c>
    </row>
    <row r="5581" spans="1:29" x14ac:dyDescent="0.25">
      <c r="A5581">
        <v>5580</v>
      </c>
      <c r="B5581" s="1" t="s">
        <v>275</v>
      </c>
      <c r="C5581" s="2">
        <v>0.31184027777777779</v>
      </c>
      <c r="D5581">
        <v>386</v>
      </c>
      <c r="E5581">
        <v>39</v>
      </c>
      <c r="F5581" s="1" t="s">
        <v>61</v>
      </c>
      <c r="G5581" s="1" t="s">
        <v>38</v>
      </c>
      <c r="H5581">
        <v>53.726700000000001</v>
      </c>
      <c r="I5581">
        <v>-127.6476</v>
      </c>
      <c r="J5581">
        <v>11</v>
      </c>
      <c r="K5581" t="b">
        <v>1</v>
      </c>
      <c r="L5581">
        <v>798</v>
      </c>
      <c r="M5581" s="1" t="s">
        <v>39</v>
      </c>
      <c r="N5581" s="1" t="s">
        <v>40</v>
      </c>
      <c r="O5581">
        <v>5</v>
      </c>
      <c r="P5581" t="b">
        <v>0</v>
      </c>
      <c r="Q5581" t="b">
        <v>0</v>
      </c>
      <c r="R5581" s="1" t="s">
        <v>41</v>
      </c>
      <c r="S5581" s="1" t="s">
        <v>33</v>
      </c>
      <c r="T5581">
        <v>2</v>
      </c>
      <c r="U5581" s="1" t="s">
        <v>45</v>
      </c>
      <c r="V5581" s="1" t="s">
        <v>35</v>
      </c>
      <c r="W5581" s="1" t="str">
        <f>IF(OR(MasterData[[#This Row],[Event]]="Christmas Market", MasterData[[#This Row],[Event]]="Christmas"), "Christmas Sale", "Non-Christmas Sale")</f>
        <v>Non-Christmas Sale</v>
      </c>
      <c r="X5581" t="b">
        <v>0</v>
      </c>
      <c r="Y5581">
        <v>3</v>
      </c>
      <c r="Z5581">
        <v>37.65</v>
      </c>
      <c r="AA5581">
        <v>188.24</v>
      </c>
      <c r="AB5581">
        <v>0</v>
      </c>
      <c r="AC5581" t="str">
        <f>IF(MasterData[[#This Row],[Discount Amount]]&gt;0, "Promotional sale", "Non-Promotional Sales")</f>
        <v>Non-Promotional Sales</v>
      </c>
    </row>
    <row r="5582" spans="1:29" x14ac:dyDescent="0.25">
      <c r="A5582">
        <v>5581</v>
      </c>
      <c r="B5582" s="1" t="s">
        <v>207</v>
      </c>
      <c r="C5582" s="2">
        <v>8.8530092592592702E-2</v>
      </c>
      <c r="D5582">
        <v>36</v>
      </c>
      <c r="E5582">
        <v>29</v>
      </c>
      <c r="F5582" s="1" t="s">
        <v>37</v>
      </c>
      <c r="G5582" s="1" t="s">
        <v>66</v>
      </c>
      <c r="H5582">
        <v>45.077800000000003</v>
      </c>
      <c r="I5582">
        <v>-63.546700000000001</v>
      </c>
      <c r="J5582">
        <v>94</v>
      </c>
      <c r="K5582" t="b">
        <v>1</v>
      </c>
      <c r="L5582">
        <v>913</v>
      </c>
      <c r="M5582" s="1" t="s">
        <v>56</v>
      </c>
      <c r="N5582" s="1" t="s">
        <v>57</v>
      </c>
      <c r="O5582">
        <v>1</v>
      </c>
      <c r="P5582" t="b">
        <v>0</v>
      </c>
      <c r="Q5582" t="b">
        <v>0</v>
      </c>
      <c r="R5582" s="1" t="s">
        <v>52</v>
      </c>
      <c r="S5582" s="1" t="s">
        <v>53</v>
      </c>
      <c r="T5582">
        <v>2</v>
      </c>
      <c r="U5582" s="1" t="s">
        <v>42</v>
      </c>
      <c r="V5582" s="1" t="s">
        <v>59</v>
      </c>
      <c r="W5582" s="1" t="str">
        <f>IF(OR(MasterData[[#This Row],[Event]]="Christmas Market", MasterData[[#This Row],[Event]]="Christmas"), "Christmas Sale", "Non-Christmas Sale")</f>
        <v>Non-Christmas Sale</v>
      </c>
      <c r="X5582" t="b">
        <v>0</v>
      </c>
      <c r="Y5582">
        <v>2</v>
      </c>
      <c r="Z5582">
        <v>25.13</v>
      </c>
      <c r="AA5582">
        <v>25.13</v>
      </c>
      <c r="AB5582">
        <v>2.5099999999999998</v>
      </c>
      <c r="AC5582" t="str">
        <f>IF(MasterData[[#This Row],[Discount Amount]]&gt;0, "Promotional sale", "Non-Promotional Sales")</f>
        <v>Promotional sale</v>
      </c>
    </row>
    <row r="5583" spans="1:29" x14ac:dyDescent="0.25">
      <c r="A5583">
        <v>5582</v>
      </c>
      <c r="B5583" s="1" t="s">
        <v>112</v>
      </c>
      <c r="C5583" s="2">
        <v>0.2998263888888888</v>
      </c>
      <c r="D5583">
        <v>433</v>
      </c>
      <c r="E5583">
        <v>30</v>
      </c>
      <c r="F5583" s="1" t="s">
        <v>61</v>
      </c>
      <c r="G5583" s="1" t="s">
        <v>81</v>
      </c>
      <c r="H5583">
        <v>64.248000000000005</v>
      </c>
      <c r="I5583">
        <v>-84.889600000000002</v>
      </c>
      <c r="J5583">
        <v>99</v>
      </c>
      <c r="K5583" t="b">
        <v>0</v>
      </c>
      <c r="L5583">
        <v>229</v>
      </c>
      <c r="M5583" s="1" t="s">
        <v>30</v>
      </c>
      <c r="N5583" s="1" t="s">
        <v>31</v>
      </c>
      <c r="O5583">
        <v>4</v>
      </c>
      <c r="P5583" t="b">
        <v>1</v>
      </c>
      <c r="Q5583" t="b">
        <v>0</v>
      </c>
      <c r="R5583" s="1" t="s">
        <v>52</v>
      </c>
      <c r="S5583" s="1" t="s">
        <v>49</v>
      </c>
      <c r="T5583">
        <v>3</v>
      </c>
      <c r="U5583" s="1" t="s">
        <v>34</v>
      </c>
      <c r="V5583" s="1" t="s">
        <v>46</v>
      </c>
      <c r="W5583" s="1" t="str">
        <f>IF(OR(MasterData[[#This Row],[Event]]="Christmas Market", MasterData[[#This Row],[Event]]="Christmas"), "Christmas Sale", "Non-Christmas Sale")</f>
        <v>Christmas Sale</v>
      </c>
      <c r="X5583" t="b">
        <v>0</v>
      </c>
      <c r="Y5583">
        <v>3</v>
      </c>
      <c r="Z5583">
        <v>97.17</v>
      </c>
      <c r="AA5583">
        <v>388.69</v>
      </c>
      <c r="AB5583">
        <v>0</v>
      </c>
      <c r="AC5583" t="str">
        <f>IF(MasterData[[#This Row],[Discount Amount]]&gt;0, "Promotional sale", "Non-Promotional Sales")</f>
        <v>Non-Promotional Sales</v>
      </c>
    </row>
    <row r="5584" spans="1:29" x14ac:dyDescent="0.25">
      <c r="A5584">
        <v>5583</v>
      </c>
      <c r="B5584" s="1" t="s">
        <v>131</v>
      </c>
      <c r="C5584" s="2">
        <v>0.49321759259259257</v>
      </c>
      <c r="D5584">
        <v>397</v>
      </c>
      <c r="E5584">
        <v>42</v>
      </c>
      <c r="F5584" s="1" t="s">
        <v>37</v>
      </c>
      <c r="G5584" s="1" t="s">
        <v>55</v>
      </c>
      <c r="H5584">
        <v>52.939900000000002</v>
      </c>
      <c r="I5584">
        <v>-106.4509</v>
      </c>
      <c r="J5584">
        <v>59</v>
      </c>
      <c r="K5584" t="b">
        <v>0</v>
      </c>
      <c r="L5584">
        <v>220</v>
      </c>
      <c r="M5584" s="1" t="s">
        <v>56</v>
      </c>
      <c r="N5584" s="1" t="s">
        <v>57</v>
      </c>
      <c r="O5584">
        <v>4</v>
      </c>
      <c r="P5584" t="b">
        <v>1</v>
      </c>
      <c r="Q5584" t="b">
        <v>1</v>
      </c>
      <c r="R5584" s="1" t="s">
        <v>41</v>
      </c>
      <c r="S5584" s="1" t="s">
        <v>58</v>
      </c>
      <c r="T5584">
        <v>3</v>
      </c>
      <c r="U5584" s="1" t="s">
        <v>34</v>
      </c>
      <c r="V5584" s="1" t="s">
        <v>35</v>
      </c>
      <c r="W5584" s="1" t="str">
        <f>IF(OR(MasterData[[#This Row],[Event]]="Christmas Market", MasterData[[#This Row],[Event]]="Christmas"), "Christmas Sale", "Non-Christmas Sale")</f>
        <v>Non-Christmas Sale</v>
      </c>
      <c r="X5584" t="b">
        <v>0</v>
      </c>
      <c r="Y5584">
        <v>2</v>
      </c>
      <c r="Z5584">
        <v>49.18</v>
      </c>
      <c r="AA5584">
        <v>196.71</v>
      </c>
      <c r="AB5584">
        <v>0</v>
      </c>
      <c r="AC5584" t="str">
        <f>IF(MasterData[[#This Row],[Discount Amount]]&gt;0, "Promotional sale", "Non-Promotional Sales")</f>
        <v>Non-Promotional Sales</v>
      </c>
    </row>
    <row r="5585" spans="1:29" x14ac:dyDescent="0.25">
      <c r="A5585">
        <v>5584</v>
      </c>
      <c r="B5585" s="1" t="s">
        <v>369</v>
      </c>
      <c r="C5585" s="2">
        <v>0.96674768518518528</v>
      </c>
      <c r="D5585">
        <v>378</v>
      </c>
      <c r="E5585">
        <v>68</v>
      </c>
      <c r="F5585" s="1" t="s">
        <v>61</v>
      </c>
      <c r="G5585" s="1" t="s">
        <v>48</v>
      </c>
      <c r="H5585">
        <v>53.933300000000003</v>
      </c>
      <c r="I5585">
        <v>-116.5765</v>
      </c>
      <c r="J5585">
        <v>18</v>
      </c>
      <c r="K5585" t="b">
        <v>0</v>
      </c>
      <c r="L5585">
        <v>665</v>
      </c>
      <c r="M5585" s="1" t="s">
        <v>30</v>
      </c>
      <c r="N5585" s="1" t="s">
        <v>31</v>
      </c>
      <c r="O5585">
        <v>2</v>
      </c>
      <c r="P5585" t="b">
        <v>0</v>
      </c>
      <c r="Q5585" t="b">
        <v>0</v>
      </c>
      <c r="R5585" s="1" t="s">
        <v>52</v>
      </c>
      <c r="S5585" s="1" t="s">
        <v>49</v>
      </c>
      <c r="T5585">
        <v>2</v>
      </c>
      <c r="U5585" s="1" t="s">
        <v>34</v>
      </c>
      <c r="V5585" s="1" t="s">
        <v>59</v>
      </c>
      <c r="W5585" s="1" t="str">
        <f>IF(OR(MasterData[[#This Row],[Event]]="Christmas Market", MasterData[[#This Row],[Event]]="Christmas"), "Christmas Sale", "Non-Christmas Sale")</f>
        <v>Non-Christmas Sale</v>
      </c>
      <c r="X5585" t="b">
        <v>1</v>
      </c>
      <c r="Y5585">
        <v>3</v>
      </c>
      <c r="Z5585">
        <v>14.88</v>
      </c>
      <c r="AA5585">
        <v>29.75</v>
      </c>
      <c r="AB5585">
        <v>2.98</v>
      </c>
      <c r="AC5585" t="str">
        <f>IF(MasterData[[#This Row],[Discount Amount]]&gt;0, "Promotional sale", "Non-Promotional Sales")</f>
        <v>Promotional sale</v>
      </c>
    </row>
    <row r="5586" spans="1:29" x14ac:dyDescent="0.25">
      <c r="A5586">
        <v>5585</v>
      </c>
      <c r="B5586" s="1" t="s">
        <v>196</v>
      </c>
      <c r="C5586" s="2">
        <v>0.52129629629629637</v>
      </c>
      <c r="D5586">
        <v>356</v>
      </c>
      <c r="E5586">
        <v>57</v>
      </c>
      <c r="F5586" s="1" t="s">
        <v>37</v>
      </c>
      <c r="G5586" s="1" t="s">
        <v>48</v>
      </c>
      <c r="H5586">
        <v>53.933300000000003</v>
      </c>
      <c r="I5586">
        <v>-116.5765</v>
      </c>
      <c r="J5586">
        <v>51</v>
      </c>
      <c r="K5586" t="b">
        <v>0</v>
      </c>
      <c r="L5586">
        <v>73</v>
      </c>
      <c r="M5586" s="1" t="s">
        <v>56</v>
      </c>
      <c r="N5586" s="1" t="s">
        <v>57</v>
      </c>
      <c r="O5586">
        <v>2</v>
      </c>
      <c r="P5586" t="b">
        <v>0</v>
      </c>
      <c r="Q5586" t="b">
        <v>1</v>
      </c>
      <c r="R5586" s="1" t="s">
        <v>32</v>
      </c>
      <c r="S5586" s="1" t="s">
        <v>58</v>
      </c>
      <c r="T5586">
        <v>2</v>
      </c>
      <c r="U5586" s="1" t="s">
        <v>34</v>
      </c>
      <c r="V5586" s="1" t="s">
        <v>35</v>
      </c>
      <c r="W5586" s="1" t="str">
        <f>IF(OR(MasterData[[#This Row],[Event]]="Christmas Market", MasterData[[#This Row],[Event]]="Christmas"), "Christmas Sale", "Non-Christmas Sale")</f>
        <v>Non-Christmas Sale</v>
      </c>
      <c r="X5586" t="b">
        <v>1</v>
      </c>
      <c r="Y5586">
        <v>4</v>
      </c>
      <c r="Z5586">
        <v>61.75</v>
      </c>
      <c r="AA5586">
        <v>123.5</v>
      </c>
      <c r="AB5586">
        <v>0</v>
      </c>
      <c r="AC5586" t="str">
        <f>IF(MasterData[[#This Row],[Discount Amount]]&gt;0, "Promotional sale", "Non-Promotional Sales")</f>
        <v>Non-Promotional Sales</v>
      </c>
    </row>
    <row r="5587" spans="1:29" x14ac:dyDescent="0.25">
      <c r="A5587">
        <v>5586</v>
      </c>
      <c r="B5587" s="1" t="s">
        <v>350</v>
      </c>
      <c r="C5587" s="2">
        <v>0.18631944444444448</v>
      </c>
      <c r="D5587">
        <v>256</v>
      </c>
      <c r="E5587">
        <v>25</v>
      </c>
      <c r="F5587" s="1" t="s">
        <v>28</v>
      </c>
      <c r="G5587" s="1" t="s">
        <v>68</v>
      </c>
      <c r="H5587">
        <v>46.318800000000003</v>
      </c>
      <c r="I5587">
        <v>-63.146099999999997</v>
      </c>
      <c r="J5587">
        <v>11</v>
      </c>
      <c r="K5587" t="b">
        <v>0</v>
      </c>
      <c r="L5587">
        <v>933</v>
      </c>
      <c r="M5587" s="1" t="s">
        <v>30</v>
      </c>
      <c r="N5587" s="1" t="s">
        <v>31</v>
      </c>
      <c r="O5587">
        <v>2</v>
      </c>
      <c r="P5587" t="b">
        <v>1</v>
      </c>
      <c r="Q5587" t="b">
        <v>0</v>
      </c>
      <c r="R5587" s="1" t="s">
        <v>41</v>
      </c>
      <c r="S5587" s="1" t="s">
        <v>33</v>
      </c>
      <c r="T5587">
        <v>4</v>
      </c>
      <c r="U5587" s="1" t="s">
        <v>42</v>
      </c>
      <c r="V5587" s="1" t="s">
        <v>46</v>
      </c>
      <c r="W5587" s="1" t="str">
        <f>IF(OR(MasterData[[#This Row],[Event]]="Christmas Market", MasterData[[#This Row],[Event]]="Christmas"), "Christmas Sale", "Non-Christmas Sale")</f>
        <v>Christmas Sale</v>
      </c>
      <c r="X5587" t="b">
        <v>0</v>
      </c>
      <c r="Y5587">
        <v>1</v>
      </c>
      <c r="Z5587">
        <v>30.86</v>
      </c>
      <c r="AA5587">
        <v>61.73</v>
      </c>
      <c r="AB5587">
        <v>0</v>
      </c>
      <c r="AC5587" t="str">
        <f>IF(MasterData[[#This Row],[Discount Amount]]&gt;0, "Promotional sale", "Non-Promotional Sales")</f>
        <v>Non-Promotional Sales</v>
      </c>
    </row>
    <row r="5588" spans="1:29" x14ac:dyDescent="0.25">
      <c r="A5588">
        <v>5587</v>
      </c>
      <c r="B5588" s="1" t="s">
        <v>361</v>
      </c>
      <c r="C5588" s="2">
        <v>0.54702546296296295</v>
      </c>
      <c r="D5588">
        <v>40</v>
      </c>
      <c r="E5588">
        <v>43</v>
      </c>
      <c r="F5588" s="1" t="s">
        <v>61</v>
      </c>
      <c r="G5588" s="1" t="s">
        <v>44</v>
      </c>
      <c r="H5588">
        <v>46.813099999999999</v>
      </c>
      <c r="I5588">
        <v>-71.207499999999996</v>
      </c>
      <c r="J5588">
        <v>100</v>
      </c>
      <c r="K5588" t="b">
        <v>1</v>
      </c>
      <c r="L5588">
        <v>930</v>
      </c>
      <c r="M5588" s="1" t="s">
        <v>63</v>
      </c>
      <c r="N5588" s="1" t="s">
        <v>64</v>
      </c>
      <c r="O5588">
        <v>3</v>
      </c>
      <c r="P5588" t="b">
        <v>1</v>
      </c>
      <c r="Q5588" t="b">
        <v>0</v>
      </c>
      <c r="R5588" s="1" t="s">
        <v>41</v>
      </c>
      <c r="S5588" s="1" t="s">
        <v>53</v>
      </c>
      <c r="T5588">
        <v>1</v>
      </c>
      <c r="U5588" s="1" t="s">
        <v>45</v>
      </c>
      <c r="V5588" s="1" t="s">
        <v>35</v>
      </c>
      <c r="W5588" s="1" t="str">
        <f>IF(OR(MasterData[[#This Row],[Event]]="Christmas Market", MasterData[[#This Row],[Event]]="Christmas"), "Christmas Sale", "Non-Christmas Sale")</f>
        <v>Non-Christmas Sale</v>
      </c>
      <c r="X5588" t="b">
        <v>1</v>
      </c>
      <c r="Y5588">
        <v>4</v>
      </c>
      <c r="Z5588">
        <v>72.2</v>
      </c>
      <c r="AA5588">
        <v>216.6</v>
      </c>
      <c r="AB5588">
        <v>0</v>
      </c>
      <c r="AC5588" t="str">
        <f>IF(MasterData[[#This Row],[Discount Amount]]&gt;0, "Promotional sale", "Non-Promotional Sales")</f>
        <v>Non-Promotional Sales</v>
      </c>
    </row>
    <row r="5589" spans="1:29" x14ac:dyDescent="0.25">
      <c r="A5589">
        <v>5588</v>
      </c>
      <c r="B5589" s="1" t="s">
        <v>324</v>
      </c>
      <c r="C5589" s="2">
        <v>0.52696759259259252</v>
      </c>
      <c r="D5589">
        <v>289</v>
      </c>
      <c r="E5589">
        <v>66</v>
      </c>
      <c r="F5589" s="1" t="s">
        <v>61</v>
      </c>
      <c r="G5589" s="1" t="s">
        <v>38</v>
      </c>
      <c r="H5589">
        <v>53.726700000000001</v>
      </c>
      <c r="I5589">
        <v>-127.6476</v>
      </c>
      <c r="J5589">
        <v>50</v>
      </c>
      <c r="K5589" t="b">
        <v>1</v>
      </c>
      <c r="L5589">
        <v>30</v>
      </c>
      <c r="M5589" s="1" t="s">
        <v>63</v>
      </c>
      <c r="N5589" s="1" t="s">
        <v>64</v>
      </c>
      <c r="O5589">
        <v>2</v>
      </c>
      <c r="P5589" t="b">
        <v>1</v>
      </c>
      <c r="Q5589" t="b">
        <v>1</v>
      </c>
      <c r="R5589" s="1" t="s">
        <v>41</v>
      </c>
      <c r="S5589" s="1" t="s">
        <v>58</v>
      </c>
      <c r="T5589">
        <v>1</v>
      </c>
      <c r="U5589" s="1" t="s">
        <v>42</v>
      </c>
      <c r="V5589" s="1" t="s">
        <v>46</v>
      </c>
      <c r="W5589" s="1" t="str">
        <f>IF(OR(MasterData[[#This Row],[Event]]="Christmas Market", MasterData[[#This Row],[Event]]="Christmas"), "Christmas Sale", "Non-Christmas Sale")</f>
        <v>Christmas Sale</v>
      </c>
      <c r="X5589" t="b">
        <v>1</v>
      </c>
      <c r="Y5589">
        <v>4</v>
      </c>
      <c r="Z5589">
        <v>81.430000000000007</v>
      </c>
      <c r="AA5589">
        <v>162.85</v>
      </c>
      <c r="AB5589">
        <v>0</v>
      </c>
      <c r="AC5589" t="str">
        <f>IF(MasterData[[#This Row],[Discount Amount]]&gt;0, "Promotional sale", "Non-Promotional Sales")</f>
        <v>Non-Promotional Sales</v>
      </c>
    </row>
    <row r="5590" spans="1:29" x14ac:dyDescent="0.25">
      <c r="A5590">
        <v>5589</v>
      </c>
      <c r="B5590" s="1" t="s">
        <v>243</v>
      </c>
      <c r="C5590" s="2">
        <v>0.64361111111111113</v>
      </c>
      <c r="D5590">
        <v>103</v>
      </c>
      <c r="E5590">
        <v>63</v>
      </c>
      <c r="F5590" s="1" t="s">
        <v>37</v>
      </c>
      <c r="G5590" s="1" t="s">
        <v>48</v>
      </c>
      <c r="H5590">
        <v>53.933300000000003</v>
      </c>
      <c r="I5590">
        <v>-116.5765</v>
      </c>
      <c r="J5590">
        <v>86</v>
      </c>
      <c r="K5590" t="b">
        <v>1</v>
      </c>
      <c r="L5590">
        <v>743</v>
      </c>
      <c r="M5590" s="1" t="s">
        <v>39</v>
      </c>
      <c r="N5590" s="1" t="s">
        <v>40</v>
      </c>
      <c r="O5590">
        <v>1</v>
      </c>
      <c r="P5590" t="b">
        <v>0</v>
      </c>
      <c r="Q5590" t="b">
        <v>1</v>
      </c>
      <c r="R5590" s="1" t="s">
        <v>41</v>
      </c>
      <c r="S5590" s="1" t="s">
        <v>33</v>
      </c>
      <c r="T5590">
        <v>1</v>
      </c>
      <c r="U5590" s="1" t="s">
        <v>42</v>
      </c>
      <c r="V5590" s="1" t="s">
        <v>59</v>
      </c>
      <c r="W5590" s="1" t="str">
        <f>IF(OR(MasterData[[#This Row],[Event]]="Christmas Market", MasterData[[#This Row],[Event]]="Christmas"), "Christmas Sale", "Non-Christmas Sale")</f>
        <v>Non-Christmas Sale</v>
      </c>
      <c r="X5590" t="b">
        <v>1</v>
      </c>
      <c r="Y5590">
        <v>1</v>
      </c>
      <c r="Z5590">
        <v>10.27</v>
      </c>
      <c r="AA5590">
        <v>10.27</v>
      </c>
      <c r="AB5590">
        <v>1.03</v>
      </c>
      <c r="AC5590" t="str">
        <f>IF(MasterData[[#This Row],[Discount Amount]]&gt;0, "Promotional sale", "Non-Promotional Sales")</f>
        <v>Promotional sale</v>
      </c>
    </row>
    <row r="5591" spans="1:29" x14ac:dyDescent="0.25">
      <c r="A5591">
        <v>5590</v>
      </c>
      <c r="B5591" s="1" t="s">
        <v>95</v>
      </c>
      <c r="C5591" s="2">
        <v>0.32491898148148146</v>
      </c>
      <c r="D5591">
        <v>356</v>
      </c>
      <c r="E5591">
        <v>21</v>
      </c>
      <c r="F5591" s="1" t="s">
        <v>28</v>
      </c>
      <c r="G5591" s="1" t="s">
        <v>55</v>
      </c>
      <c r="H5591">
        <v>52.939900000000002</v>
      </c>
      <c r="I5591">
        <v>-106.4509</v>
      </c>
      <c r="J5591">
        <v>37</v>
      </c>
      <c r="K5591" t="b">
        <v>0</v>
      </c>
      <c r="L5591">
        <v>889</v>
      </c>
      <c r="M5591" s="1" t="s">
        <v>30</v>
      </c>
      <c r="N5591" s="1" t="s">
        <v>31</v>
      </c>
      <c r="O5591">
        <v>3</v>
      </c>
      <c r="P5591" t="b">
        <v>1</v>
      </c>
      <c r="Q5591" t="b">
        <v>1</v>
      </c>
      <c r="R5591" s="1" t="s">
        <v>41</v>
      </c>
      <c r="S5591" s="1" t="s">
        <v>58</v>
      </c>
      <c r="T5591">
        <v>5</v>
      </c>
      <c r="U5591" s="1" t="s">
        <v>45</v>
      </c>
      <c r="V5591" s="1" t="s">
        <v>59</v>
      </c>
      <c r="W5591" s="1" t="str">
        <f>IF(OR(MasterData[[#This Row],[Event]]="Christmas Market", MasterData[[#This Row],[Event]]="Christmas"), "Christmas Sale", "Non-Christmas Sale")</f>
        <v>Non-Christmas Sale</v>
      </c>
      <c r="X5591" t="b">
        <v>1</v>
      </c>
      <c r="Y5591">
        <v>5</v>
      </c>
      <c r="Z5591">
        <v>81.59</v>
      </c>
      <c r="AA5591">
        <v>244.77</v>
      </c>
      <c r="AB5591">
        <v>24.48</v>
      </c>
      <c r="AC5591" t="str">
        <f>IF(MasterData[[#This Row],[Discount Amount]]&gt;0, "Promotional sale", "Non-Promotional Sales")</f>
        <v>Promotional sale</v>
      </c>
    </row>
    <row r="5592" spans="1:29" x14ac:dyDescent="0.25">
      <c r="A5592">
        <v>5591</v>
      </c>
      <c r="B5592" s="1" t="s">
        <v>246</v>
      </c>
      <c r="C5592" s="2">
        <v>0.71538194444444447</v>
      </c>
      <c r="D5592">
        <v>81</v>
      </c>
      <c r="E5592">
        <v>61</v>
      </c>
      <c r="F5592" s="1" t="s">
        <v>28</v>
      </c>
      <c r="G5592" s="1" t="s">
        <v>68</v>
      </c>
      <c r="H5592">
        <v>46.318800000000003</v>
      </c>
      <c r="I5592">
        <v>-63.146099999999997</v>
      </c>
      <c r="J5592">
        <v>22</v>
      </c>
      <c r="K5592" t="b">
        <v>1</v>
      </c>
      <c r="L5592">
        <v>738</v>
      </c>
      <c r="M5592" s="1" t="s">
        <v>39</v>
      </c>
      <c r="N5592" s="1" t="s">
        <v>40</v>
      </c>
      <c r="O5592">
        <v>2</v>
      </c>
      <c r="P5592" t="b">
        <v>1</v>
      </c>
      <c r="Q5592" t="b">
        <v>1</v>
      </c>
      <c r="R5592" s="1" t="s">
        <v>32</v>
      </c>
      <c r="S5592" s="1" t="s">
        <v>53</v>
      </c>
      <c r="T5592">
        <v>1</v>
      </c>
      <c r="U5592" s="1" t="s">
        <v>42</v>
      </c>
      <c r="V5592" s="1" t="s">
        <v>59</v>
      </c>
      <c r="W5592" s="1" t="str">
        <f>IF(OR(MasterData[[#This Row],[Event]]="Christmas Market", MasterData[[#This Row],[Event]]="Christmas"), "Christmas Sale", "Non-Christmas Sale")</f>
        <v>Non-Christmas Sale</v>
      </c>
      <c r="X5592" t="b">
        <v>1</v>
      </c>
      <c r="Y5592">
        <v>3</v>
      </c>
      <c r="Z5592">
        <v>89.2</v>
      </c>
      <c r="AA5592">
        <v>178.39</v>
      </c>
      <c r="AB5592">
        <v>17.84</v>
      </c>
      <c r="AC5592" t="str">
        <f>IF(MasterData[[#This Row],[Discount Amount]]&gt;0, "Promotional sale", "Non-Promotional Sales")</f>
        <v>Promotional sale</v>
      </c>
    </row>
    <row r="5593" spans="1:29" x14ac:dyDescent="0.25">
      <c r="A5593">
        <v>5592</v>
      </c>
      <c r="B5593" s="1" t="s">
        <v>414</v>
      </c>
      <c r="C5593" s="2">
        <v>9.4398148148148175E-2</v>
      </c>
      <c r="D5593">
        <v>371</v>
      </c>
      <c r="E5593">
        <v>26</v>
      </c>
      <c r="F5593" s="1" t="s">
        <v>61</v>
      </c>
      <c r="G5593" s="1" t="s">
        <v>44</v>
      </c>
      <c r="H5593">
        <v>46.813099999999999</v>
      </c>
      <c r="I5593">
        <v>-71.207499999999996</v>
      </c>
      <c r="J5593">
        <v>36</v>
      </c>
      <c r="K5593" t="b">
        <v>1</v>
      </c>
      <c r="L5593">
        <v>364</v>
      </c>
      <c r="M5593" s="1" t="s">
        <v>30</v>
      </c>
      <c r="N5593" s="1" t="s">
        <v>31</v>
      </c>
      <c r="O5593">
        <v>2</v>
      </c>
      <c r="P5593" t="b">
        <v>1</v>
      </c>
      <c r="Q5593" t="b">
        <v>1</v>
      </c>
      <c r="R5593" s="1" t="s">
        <v>41</v>
      </c>
      <c r="S5593" s="1" t="s">
        <v>53</v>
      </c>
      <c r="T5593">
        <v>3</v>
      </c>
      <c r="U5593" s="1" t="s">
        <v>42</v>
      </c>
      <c r="V5593" s="1" t="s">
        <v>35</v>
      </c>
      <c r="W5593" s="1" t="str">
        <f>IF(OR(MasterData[[#This Row],[Event]]="Christmas Market", MasterData[[#This Row],[Event]]="Christmas"), "Christmas Sale", "Non-Christmas Sale")</f>
        <v>Non-Christmas Sale</v>
      </c>
      <c r="X5593" t="b">
        <v>1</v>
      </c>
      <c r="Y5593">
        <v>4</v>
      </c>
      <c r="Z5593">
        <v>51.74</v>
      </c>
      <c r="AA5593">
        <v>103.49</v>
      </c>
      <c r="AB5593">
        <v>0</v>
      </c>
      <c r="AC5593" t="str">
        <f>IF(MasterData[[#This Row],[Discount Amount]]&gt;0, "Promotional sale", "Non-Promotional Sales")</f>
        <v>Non-Promotional Sales</v>
      </c>
    </row>
    <row r="5594" spans="1:29" x14ac:dyDescent="0.25">
      <c r="A5594">
        <v>5593</v>
      </c>
      <c r="B5594" s="1" t="s">
        <v>171</v>
      </c>
      <c r="C5594" s="2">
        <v>0.96193287037037045</v>
      </c>
      <c r="D5594">
        <v>91</v>
      </c>
      <c r="E5594">
        <v>62</v>
      </c>
      <c r="F5594" s="1" t="s">
        <v>61</v>
      </c>
      <c r="G5594" s="1" t="s">
        <v>68</v>
      </c>
      <c r="H5594">
        <v>46.318800000000003</v>
      </c>
      <c r="I5594">
        <v>-63.146099999999997</v>
      </c>
      <c r="J5594">
        <v>56</v>
      </c>
      <c r="K5594" t="b">
        <v>0</v>
      </c>
      <c r="L5594">
        <v>253</v>
      </c>
      <c r="M5594" s="1" t="s">
        <v>56</v>
      </c>
      <c r="N5594" s="1" t="s">
        <v>57</v>
      </c>
      <c r="O5594">
        <v>4</v>
      </c>
      <c r="P5594" t="b">
        <v>0</v>
      </c>
      <c r="Q5594" t="b">
        <v>0</v>
      </c>
      <c r="R5594" s="1" t="s">
        <v>32</v>
      </c>
      <c r="S5594" s="1" t="s">
        <v>53</v>
      </c>
      <c r="T5594">
        <v>2</v>
      </c>
      <c r="U5594" s="1" t="s">
        <v>42</v>
      </c>
      <c r="V5594" s="1" t="s">
        <v>59</v>
      </c>
      <c r="W5594" s="1" t="str">
        <f>IF(OR(MasterData[[#This Row],[Event]]="Christmas Market", MasterData[[#This Row],[Event]]="Christmas"), "Christmas Sale", "Non-Christmas Sale")</f>
        <v>Non-Christmas Sale</v>
      </c>
      <c r="X5594" t="b">
        <v>1</v>
      </c>
      <c r="Y5594">
        <v>4</v>
      </c>
      <c r="Z5594">
        <v>13.94</v>
      </c>
      <c r="AA5594">
        <v>55.76</v>
      </c>
      <c r="AB5594">
        <v>5.58</v>
      </c>
      <c r="AC5594" t="str">
        <f>IF(MasterData[[#This Row],[Discount Amount]]&gt;0, "Promotional sale", "Non-Promotional Sales")</f>
        <v>Promotional sale</v>
      </c>
    </row>
    <row r="5595" spans="1:29" x14ac:dyDescent="0.25">
      <c r="A5595">
        <v>5594</v>
      </c>
      <c r="B5595" s="1" t="s">
        <v>178</v>
      </c>
      <c r="C5595" s="2">
        <v>0.16517361111111106</v>
      </c>
      <c r="D5595">
        <v>174</v>
      </c>
      <c r="E5595">
        <v>30</v>
      </c>
      <c r="F5595" s="1" t="s">
        <v>37</v>
      </c>
      <c r="G5595" s="1" t="s">
        <v>44</v>
      </c>
      <c r="H5595">
        <v>46.813099999999999</v>
      </c>
      <c r="I5595">
        <v>-71.207499999999996</v>
      </c>
      <c r="J5595">
        <v>11</v>
      </c>
      <c r="K5595" t="b">
        <v>1</v>
      </c>
      <c r="L5595">
        <v>805</v>
      </c>
      <c r="M5595" s="1" t="s">
        <v>63</v>
      </c>
      <c r="N5595" s="1" t="s">
        <v>64</v>
      </c>
      <c r="O5595">
        <v>1</v>
      </c>
      <c r="P5595" t="b">
        <v>1</v>
      </c>
      <c r="Q5595" t="b">
        <v>0</v>
      </c>
      <c r="R5595" s="1" t="s">
        <v>41</v>
      </c>
      <c r="S5595" s="1" t="s">
        <v>53</v>
      </c>
      <c r="T5595">
        <v>3</v>
      </c>
      <c r="U5595" s="1" t="s">
        <v>34</v>
      </c>
      <c r="V5595" s="1" t="s">
        <v>46</v>
      </c>
      <c r="W5595" s="1" t="str">
        <f>IF(OR(MasterData[[#This Row],[Event]]="Christmas Market", MasterData[[#This Row],[Event]]="Christmas"), "Christmas Sale", "Non-Christmas Sale")</f>
        <v>Christmas Sale</v>
      </c>
      <c r="X5595" t="b">
        <v>0</v>
      </c>
      <c r="Y5595">
        <v>1</v>
      </c>
      <c r="Z5595">
        <v>27.3</v>
      </c>
      <c r="AA5595">
        <v>27.3</v>
      </c>
      <c r="AB5595">
        <v>0</v>
      </c>
      <c r="AC5595" t="str">
        <f>IF(MasterData[[#This Row],[Discount Amount]]&gt;0, "Promotional sale", "Non-Promotional Sales")</f>
        <v>Non-Promotional Sales</v>
      </c>
    </row>
    <row r="5596" spans="1:29" x14ac:dyDescent="0.25">
      <c r="A5596">
        <v>5595</v>
      </c>
      <c r="B5596" s="1" t="s">
        <v>308</v>
      </c>
      <c r="C5596" s="2">
        <v>0.28430555555555559</v>
      </c>
      <c r="D5596">
        <v>256</v>
      </c>
      <c r="E5596">
        <v>53</v>
      </c>
      <c r="F5596" s="1" t="s">
        <v>61</v>
      </c>
      <c r="G5596" s="1" t="s">
        <v>29</v>
      </c>
      <c r="H5596">
        <v>51.253799999999998</v>
      </c>
      <c r="I5596">
        <v>-85.3232</v>
      </c>
      <c r="J5596">
        <v>54</v>
      </c>
      <c r="K5596" t="b">
        <v>0</v>
      </c>
      <c r="L5596">
        <v>9</v>
      </c>
      <c r="M5596" s="1" t="s">
        <v>39</v>
      </c>
      <c r="N5596" s="1" t="s">
        <v>40</v>
      </c>
      <c r="O5596">
        <v>2</v>
      </c>
      <c r="P5596" t="b">
        <v>0</v>
      </c>
      <c r="Q5596" t="b">
        <v>0</v>
      </c>
      <c r="R5596" s="1" t="s">
        <v>32</v>
      </c>
      <c r="S5596" s="1" t="s">
        <v>49</v>
      </c>
      <c r="T5596">
        <v>1</v>
      </c>
      <c r="U5596" s="1" t="s">
        <v>45</v>
      </c>
      <c r="V5596" s="1" t="s">
        <v>59</v>
      </c>
      <c r="W5596" s="1" t="str">
        <f>IF(OR(MasterData[[#This Row],[Event]]="Christmas Market", MasterData[[#This Row],[Event]]="Christmas"), "Christmas Sale", "Non-Christmas Sale")</f>
        <v>Non-Christmas Sale</v>
      </c>
      <c r="X5596" t="b">
        <v>0</v>
      </c>
      <c r="Y5596">
        <v>2</v>
      </c>
      <c r="Z5596">
        <v>77.98</v>
      </c>
      <c r="AA5596">
        <v>155.96</v>
      </c>
      <c r="AB5596">
        <v>15.6</v>
      </c>
      <c r="AC5596" t="str">
        <f>IF(MasterData[[#This Row],[Discount Amount]]&gt;0, "Promotional sale", "Non-Promotional Sales")</f>
        <v>Promotional sale</v>
      </c>
    </row>
    <row r="5597" spans="1:29" x14ac:dyDescent="0.25">
      <c r="A5597">
        <v>5596</v>
      </c>
      <c r="B5597" s="1" t="s">
        <v>147</v>
      </c>
      <c r="C5597" s="2">
        <v>0.72623842592592602</v>
      </c>
      <c r="D5597">
        <v>157</v>
      </c>
      <c r="E5597">
        <v>58</v>
      </c>
      <c r="F5597" s="1" t="s">
        <v>28</v>
      </c>
      <c r="G5597" s="1" t="s">
        <v>48</v>
      </c>
      <c r="H5597">
        <v>53.933300000000003</v>
      </c>
      <c r="I5597">
        <v>-116.5765</v>
      </c>
      <c r="J5597">
        <v>86</v>
      </c>
      <c r="K5597" t="b">
        <v>1</v>
      </c>
      <c r="L5597">
        <v>497</v>
      </c>
      <c r="M5597" s="1" t="s">
        <v>56</v>
      </c>
      <c r="N5597" s="1" t="s">
        <v>57</v>
      </c>
      <c r="O5597">
        <v>2</v>
      </c>
      <c r="P5597" t="b">
        <v>0</v>
      </c>
      <c r="Q5597" t="b">
        <v>0</v>
      </c>
      <c r="R5597" s="1" t="s">
        <v>41</v>
      </c>
      <c r="S5597" s="1" t="s">
        <v>53</v>
      </c>
      <c r="T5597">
        <v>1</v>
      </c>
      <c r="U5597" s="1" t="s">
        <v>42</v>
      </c>
      <c r="V5597" s="1" t="s">
        <v>59</v>
      </c>
      <c r="W5597" s="1" t="str">
        <f>IF(OR(MasterData[[#This Row],[Event]]="Christmas Market", MasterData[[#This Row],[Event]]="Christmas"), "Christmas Sale", "Non-Christmas Sale")</f>
        <v>Non-Christmas Sale</v>
      </c>
      <c r="X5597" t="b">
        <v>1</v>
      </c>
      <c r="Y5597">
        <v>1</v>
      </c>
      <c r="Z5597">
        <v>80.38</v>
      </c>
      <c r="AA5597">
        <v>160.76</v>
      </c>
      <c r="AB5597">
        <v>16.079999999999998</v>
      </c>
      <c r="AC5597" t="str">
        <f>IF(MasterData[[#This Row],[Discount Amount]]&gt;0, "Promotional sale", "Non-Promotional Sales")</f>
        <v>Promotional sale</v>
      </c>
    </row>
    <row r="5598" spans="1:29" x14ac:dyDescent="0.25">
      <c r="A5598">
        <v>5597</v>
      </c>
      <c r="B5598" s="1" t="s">
        <v>429</v>
      </c>
      <c r="C5598" s="2">
        <v>0.508738425925926</v>
      </c>
      <c r="D5598">
        <v>474</v>
      </c>
      <c r="E5598">
        <v>23</v>
      </c>
      <c r="F5598" s="1" t="s">
        <v>61</v>
      </c>
      <c r="G5598" s="1" t="s">
        <v>66</v>
      </c>
      <c r="H5598">
        <v>45.077800000000003</v>
      </c>
      <c r="I5598">
        <v>-63.546700000000001</v>
      </c>
      <c r="J5598">
        <v>18</v>
      </c>
      <c r="K5598" t="b">
        <v>1</v>
      </c>
      <c r="L5598">
        <v>876</v>
      </c>
      <c r="M5598" s="1" t="s">
        <v>56</v>
      </c>
      <c r="N5598" s="1" t="s">
        <v>57</v>
      </c>
      <c r="O5598">
        <v>5</v>
      </c>
      <c r="P5598" t="b">
        <v>0</v>
      </c>
      <c r="Q5598" t="b">
        <v>1</v>
      </c>
      <c r="R5598" s="1" t="s">
        <v>41</v>
      </c>
      <c r="S5598" s="1" t="s">
        <v>33</v>
      </c>
      <c r="T5598">
        <v>5</v>
      </c>
      <c r="U5598" s="1" t="s">
        <v>45</v>
      </c>
      <c r="V5598" s="1" t="s">
        <v>59</v>
      </c>
      <c r="W5598" s="1" t="str">
        <f>IF(OR(MasterData[[#This Row],[Event]]="Christmas Market", MasterData[[#This Row],[Event]]="Christmas"), "Christmas Sale", "Non-Christmas Sale")</f>
        <v>Non-Christmas Sale</v>
      </c>
      <c r="X5598" t="b">
        <v>1</v>
      </c>
      <c r="Y5598">
        <v>1</v>
      </c>
      <c r="Z5598">
        <v>41.43</v>
      </c>
      <c r="AA5598">
        <v>207.17</v>
      </c>
      <c r="AB5598">
        <v>20.72</v>
      </c>
      <c r="AC5598" t="str">
        <f>IF(MasterData[[#This Row],[Discount Amount]]&gt;0, "Promotional sale", "Non-Promotional Sales")</f>
        <v>Promotional sale</v>
      </c>
    </row>
    <row r="5599" spans="1:29" x14ac:dyDescent="0.25">
      <c r="A5599">
        <v>5598</v>
      </c>
      <c r="B5599" s="1" t="s">
        <v>276</v>
      </c>
      <c r="C5599" s="2">
        <v>0.27939814814814823</v>
      </c>
      <c r="D5599">
        <v>171</v>
      </c>
      <c r="E5599">
        <v>50</v>
      </c>
      <c r="F5599" s="1" t="s">
        <v>28</v>
      </c>
      <c r="G5599" s="1" t="s">
        <v>70</v>
      </c>
      <c r="H5599">
        <v>54.273099999999999</v>
      </c>
      <c r="I5599">
        <v>-61.738799999999998</v>
      </c>
      <c r="J5599">
        <v>20</v>
      </c>
      <c r="K5599" t="b">
        <v>0</v>
      </c>
      <c r="L5599">
        <v>725</v>
      </c>
      <c r="M5599" s="1" t="s">
        <v>30</v>
      </c>
      <c r="N5599" s="1" t="s">
        <v>31</v>
      </c>
      <c r="O5599">
        <v>2</v>
      </c>
      <c r="P5599" t="b">
        <v>1</v>
      </c>
      <c r="Q5599" t="b">
        <v>0</v>
      </c>
      <c r="R5599" s="1" t="s">
        <v>32</v>
      </c>
      <c r="S5599" s="1" t="s">
        <v>49</v>
      </c>
      <c r="T5599">
        <v>1</v>
      </c>
      <c r="U5599" s="1" t="s">
        <v>42</v>
      </c>
      <c r="V5599" s="1" t="s">
        <v>59</v>
      </c>
      <c r="W5599" s="1" t="str">
        <f>IF(OR(MasterData[[#This Row],[Event]]="Christmas Market", MasterData[[#This Row],[Event]]="Christmas"), "Christmas Sale", "Non-Christmas Sale")</f>
        <v>Non-Christmas Sale</v>
      </c>
      <c r="X5599" t="b">
        <v>1</v>
      </c>
      <c r="Y5599">
        <v>5</v>
      </c>
      <c r="Z5599">
        <v>75.37</v>
      </c>
      <c r="AA5599">
        <v>150.74</v>
      </c>
      <c r="AB5599">
        <v>15.07</v>
      </c>
      <c r="AC5599" t="str">
        <f>IF(MasterData[[#This Row],[Discount Amount]]&gt;0, "Promotional sale", "Non-Promotional Sales")</f>
        <v>Promotional sale</v>
      </c>
    </row>
    <row r="5600" spans="1:29" x14ac:dyDescent="0.25">
      <c r="A5600">
        <v>5599</v>
      </c>
      <c r="B5600" s="1" t="s">
        <v>115</v>
      </c>
      <c r="C5600" s="2">
        <v>0.48469907407407398</v>
      </c>
      <c r="D5600">
        <v>165</v>
      </c>
      <c r="E5600">
        <v>35</v>
      </c>
      <c r="F5600" s="1" t="s">
        <v>28</v>
      </c>
      <c r="G5600" s="1" t="s">
        <v>81</v>
      </c>
      <c r="H5600">
        <v>64.248000000000005</v>
      </c>
      <c r="I5600">
        <v>-84.889600000000002</v>
      </c>
      <c r="J5600">
        <v>43</v>
      </c>
      <c r="K5600" t="b">
        <v>0</v>
      </c>
      <c r="L5600">
        <v>523</v>
      </c>
      <c r="M5600" s="1" t="s">
        <v>74</v>
      </c>
      <c r="N5600" s="1" t="s">
        <v>75</v>
      </c>
      <c r="O5600">
        <v>4</v>
      </c>
      <c r="P5600" t="b">
        <v>1</v>
      </c>
      <c r="Q5600" t="b">
        <v>0</v>
      </c>
      <c r="R5600" s="1" t="s">
        <v>32</v>
      </c>
      <c r="S5600" s="1" t="s">
        <v>58</v>
      </c>
      <c r="T5600">
        <v>1</v>
      </c>
      <c r="U5600" s="1" t="s">
        <v>42</v>
      </c>
      <c r="V5600" s="1" t="s">
        <v>35</v>
      </c>
      <c r="W5600" s="1" t="str">
        <f>IF(OR(MasterData[[#This Row],[Event]]="Christmas Market", MasterData[[#This Row],[Event]]="Christmas"), "Christmas Sale", "Non-Christmas Sale")</f>
        <v>Non-Christmas Sale</v>
      </c>
      <c r="X5600" t="b">
        <v>0</v>
      </c>
      <c r="Y5600">
        <v>4</v>
      </c>
      <c r="Z5600">
        <v>98.26</v>
      </c>
      <c r="AA5600">
        <v>393.06</v>
      </c>
      <c r="AB5600">
        <v>0</v>
      </c>
      <c r="AC5600" t="str">
        <f>IF(MasterData[[#This Row],[Discount Amount]]&gt;0, "Promotional sale", "Non-Promotional Sales")</f>
        <v>Non-Promotional Sales</v>
      </c>
    </row>
    <row r="5601" spans="1:29" x14ac:dyDescent="0.25">
      <c r="A5601">
        <v>5600</v>
      </c>
      <c r="B5601" s="1" t="s">
        <v>47</v>
      </c>
      <c r="C5601" s="2">
        <v>0.39410879629629636</v>
      </c>
      <c r="D5601">
        <v>34</v>
      </c>
      <c r="E5601">
        <v>33</v>
      </c>
      <c r="F5601" s="1" t="s">
        <v>28</v>
      </c>
      <c r="G5601" s="1" t="s">
        <v>38</v>
      </c>
      <c r="H5601">
        <v>53.726700000000001</v>
      </c>
      <c r="I5601">
        <v>-127.6476</v>
      </c>
      <c r="J5601">
        <v>88</v>
      </c>
      <c r="K5601" t="b">
        <v>0</v>
      </c>
      <c r="L5601">
        <v>766</v>
      </c>
      <c r="M5601" s="1" t="s">
        <v>56</v>
      </c>
      <c r="N5601" s="1" t="s">
        <v>57</v>
      </c>
      <c r="O5601">
        <v>2</v>
      </c>
      <c r="P5601" t="b">
        <v>1</v>
      </c>
      <c r="Q5601" t="b">
        <v>0</v>
      </c>
      <c r="R5601" s="1" t="s">
        <v>41</v>
      </c>
      <c r="S5601" s="1" t="s">
        <v>33</v>
      </c>
      <c r="T5601">
        <v>5</v>
      </c>
      <c r="U5601" s="1" t="s">
        <v>42</v>
      </c>
      <c r="V5601" s="1" t="s">
        <v>59</v>
      </c>
      <c r="W5601" s="1" t="str">
        <f>IF(OR(MasterData[[#This Row],[Event]]="Christmas Market", MasterData[[#This Row],[Event]]="Christmas"), "Christmas Sale", "Non-Christmas Sale")</f>
        <v>Non-Christmas Sale</v>
      </c>
      <c r="X5601" t="b">
        <v>1</v>
      </c>
      <c r="Y5601">
        <v>4</v>
      </c>
      <c r="Z5601">
        <v>69.319999999999993</v>
      </c>
      <c r="AA5601">
        <v>138.63</v>
      </c>
      <c r="AB5601">
        <v>13.86</v>
      </c>
      <c r="AC5601" t="str">
        <f>IF(MasterData[[#This Row],[Discount Amount]]&gt;0, "Promotional sale", "Non-Promotional Sales")</f>
        <v>Promotional sale</v>
      </c>
    </row>
    <row r="5602" spans="1:29" x14ac:dyDescent="0.25">
      <c r="A5602">
        <v>5601</v>
      </c>
      <c r="B5602" s="1" t="s">
        <v>425</v>
      </c>
      <c r="C5602" s="2">
        <v>7.8472222222221166E-3</v>
      </c>
      <c r="D5602">
        <v>430</v>
      </c>
      <c r="E5602">
        <v>20</v>
      </c>
      <c r="F5602" s="1" t="s">
        <v>28</v>
      </c>
      <c r="G5602" s="1" t="s">
        <v>66</v>
      </c>
      <c r="H5602">
        <v>45.077800000000003</v>
      </c>
      <c r="I5602">
        <v>-63.546700000000001</v>
      </c>
      <c r="J5602">
        <v>2</v>
      </c>
      <c r="K5602" t="b">
        <v>0</v>
      </c>
      <c r="L5602">
        <v>75</v>
      </c>
      <c r="M5602" s="1" t="s">
        <v>39</v>
      </c>
      <c r="N5602" s="1" t="s">
        <v>40</v>
      </c>
      <c r="O5602">
        <v>2</v>
      </c>
      <c r="P5602" t="b">
        <v>0</v>
      </c>
      <c r="Q5602" t="b">
        <v>1</v>
      </c>
      <c r="R5602" s="1" t="s">
        <v>52</v>
      </c>
      <c r="S5602" s="1" t="s">
        <v>49</v>
      </c>
      <c r="T5602">
        <v>2</v>
      </c>
      <c r="U5602" s="1" t="s">
        <v>34</v>
      </c>
      <c r="V5602" s="1" t="s">
        <v>59</v>
      </c>
      <c r="W5602" s="1" t="str">
        <f>IF(OR(MasterData[[#This Row],[Event]]="Christmas Market", MasterData[[#This Row],[Event]]="Christmas"), "Christmas Sale", "Non-Christmas Sale")</f>
        <v>Non-Christmas Sale</v>
      </c>
      <c r="X5602" t="b">
        <v>0</v>
      </c>
      <c r="Y5602">
        <v>3</v>
      </c>
      <c r="Z5602">
        <v>57.01</v>
      </c>
      <c r="AA5602">
        <v>114.02</v>
      </c>
      <c r="AB5602">
        <v>11.4</v>
      </c>
      <c r="AC5602" t="str">
        <f>IF(MasterData[[#This Row],[Discount Amount]]&gt;0, "Promotional sale", "Non-Promotional Sales")</f>
        <v>Promotional sale</v>
      </c>
    </row>
    <row r="5603" spans="1:29" x14ac:dyDescent="0.25">
      <c r="A5603">
        <v>5602</v>
      </c>
      <c r="B5603" s="1" t="s">
        <v>390</v>
      </c>
      <c r="C5603" s="2">
        <v>0.78929398148148144</v>
      </c>
      <c r="D5603">
        <v>377</v>
      </c>
      <c r="E5603">
        <v>37</v>
      </c>
      <c r="F5603" s="1" t="s">
        <v>61</v>
      </c>
      <c r="G5603" s="1" t="s">
        <v>79</v>
      </c>
      <c r="H5603">
        <v>63.588799999999999</v>
      </c>
      <c r="I5603">
        <v>-115.5069</v>
      </c>
      <c r="J5603">
        <v>94</v>
      </c>
      <c r="K5603" t="b">
        <v>1</v>
      </c>
      <c r="L5603">
        <v>911</v>
      </c>
      <c r="M5603" s="1" t="s">
        <v>63</v>
      </c>
      <c r="N5603" s="1" t="s">
        <v>64</v>
      </c>
      <c r="O5603">
        <v>2</v>
      </c>
      <c r="P5603" t="b">
        <v>1</v>
      </c>
      <c r="Q5603" t="b">
        <v>1</v>
      </c>
      <c r="R5603" s="1" t="s">
        <v>52</v>
      </c>
      <c r="S5603" s="1" t="s">
        <v>58</v>
      </c>
      <c r="T5603">
        <v>2</v>
      </c>
      <c r="U5603" s="1" t="s">
        <v>45</v>
      </c>
      <c r="V5603" s="1" t="s">
        <v>59</v>
      </c>
      <c r="W5603" s="1" t="str">
        <f>IF(OR(MasterData[[#This Row],[Event]]="Christmas Market", MasterData[[#This Row],[Event]]="Christmas"), "Christmas Sale", "Non-Christmas Sale")</f>
        <v>Non-Christmas Sale</v>
      </c>
      <c r="X5603" t="b">
        <v>0</v>
      </c>
      <c r="Y5603">
        <v>4</v>
      </c>
      <c r="Z5603">
        <v>42.81</v>
      </c>
      <c r="AA5603">
        <v>85.62</v>
      </c>
      <c r="AB5603">
        <v>8.56</v>
      </c>
      <c r="AC5603" t="str">
        <f>IF(MasterData[[#This Row],[Discount Amount]]&gt;0, "Promotional sale", "Non-Promotional Sales")</f>
        <v>Promotional sale</v>
      </c>
    </row>
    <row r="5604" spans="1:29" x14ac:dyDescent="0.25">
      <c r="A5604">
        <v>5603</v>
      </c>
      <c r="B5604" s="1" t="s">
        <v>296</v>
      </c>
      <c r="C5604" s="2">
        <v>0.2153587962962964</v>
      </c>
      <c r="D5604">
        <v>204</v>
      </c>
      <c r="E5604">
        <v>36</v>
      </c>
      <c r="F5604" s="1" t="s">
        <v>61</v>
      </c>
      <c r="G5604" s="1" t="s">
        <v>29</v>
      </c>
      <c r="H5604">
        <v>51.253799999999998</v>
      </c>
      <c r="I5604">
        <v>-85.3232</v>
      </c>
      <c r="J5604">
        <v>87</v>
      </c>
      <c r="K5604" t="b">
        <v>1</v>
      </c>
      <c r="L5604">
        <v>623</v>
      </c>
      <c r="M5604" s="1" t="s">
        <v>30</v>
      </c>
      <c r="N5604" s="1" t="s">
        <v>31</v>
      </c>
      <c r="O5604">
        <v>3</v>
      </c>
      <c r="P5604" t="b">
        <v>1</v>
      </c>
      <c r="Q5604" t="b">
        <v>1</v>
      </c>
      <c r="R5604" s="1" t="s">
        <v>41</v>
      </c>
      <c r="S5604" s="1" t="s">
        <v>33</v>
      </c>
      <c r="T5604">
        <v>4</v>
      </c>
      <c r="U5604" s="1" t="s">
        <v>42</v>
      </c>
      <c r="V5604" s="1" t="s">
        <v>35</v>
      </c>
      <c r="W5604" s="1" t="str">
        <f>IF(OR(MasterData[[#This Row],[Event]]="Christmas Market", MasterData[[#This Row],[Event]]="Christmas"), "Christmas Sale", "Non-Christmas Sale")</f>
        <v>Non-Christmas Sale</v>
      </c>
      <c r="X5604" t="b">
        <v>1</v>
      </c>
      <c r="Y5604">
        <v>5</v>
      </c>
      <c r="Z5604">
        <v>68.349999999999994</v>
      </c>
      <c r="AA5604">
        <v>205.05</v>
      </c>
      <c r="AB5604">
        <v>0</v>
      </c>
      <c r="AC5604" t="str">
        <f>IF(MasterData[[#This Row],[Discount Amount]]&gt;0, "Promotional sale", "Non-Promotional Sales")</f>
        <v>Non-Promotional Sales</v>
      </c>
    </row>
    <row r="5605" spans="1:29" x14ac:dyDescent="0.25">
      <c r="A5605">
        <v>5604</v>
      </c>
      <c r="B5605" s="1" t="s">
        <v>415</v>
      </c>
      <c r="C5605" s="2">
        <v>0.49981481481481471</v>
      </c>
      <c r="D5605">
        <v>365</v>
      </c>
      <c r="E5605">
        <v>61</v>
      </c>
      <c r="F5605" s="1" t="s">
        <v>61</v>
      </c>
      <c r="G5605" s="1" t="s">
        <v>68</v>
      </c>
      <c r="H5605">
        <v>46.318800000000003</v>
      </c>
      <c r="I5605">
        <v>-63.146099999999997</v>
      </c>
      <c r="J5605">
        <v>20</v>
      </c>
      <c r="K5605" t="b">
        <v>1</v>
      </c>
      <c r="L5605">
        <v>692</v>
      </c>
      <c r="M5605" s="1" t="s">
        <v>30</v>
      </c>
      <c r="N5605" s="1" t="s">
        <v>31</v>
      </c>
      <c r="O5605">
        <v>2</v>
      </c>
      <c r="P5605" t="b">
        <v>0</v>
      </c>
      <c r="Q5605" t="b">
        <v>0</v>
      </c>
      <c r="R5605" s="1" t="s">
        <v>41</v>
      </c>
      <c r="S5605" s="1" t="s">
        <v>33</v>
      </c>
      <c r="T5605">
        <v>5</v>
      </c>
      <c r="U5605" s="1" t="s">
        <v>42</v>
      </c>
      <c r="V5605" s="1" t="s">
        <v>35</v>
      </c>
      <c r="W5605" s="1" t="str">
        <f>IF(OR(MasterData[[#This Row],[Event]]="Christmas Market", MasterData[[#This Row],[Event]]="Christmas"), "Christmas Sale", "Non-Christmas Sale")</f>
        <v>Non-Christmas Sale</v>
      </c>
      <c r="X5605" t="b">
        <v>0</v>
      </c>
      <c r="Y5605">
        <v>5</v>
      </c>
      <c r="Z5605">
        <v>52.64</v>
      </c>
      <c r="AA5605">
        <v>105.27</v>
      </c>
      <c r="AB5605">
        <v>0</v>
      </c>
      <c r="AC5605" t="str">
        <f>IF(MasterData[[#This Row],[Discount Amount]]&gt;0, "Promotional sale", "Non-Promotional Sales")</f>
        <v>Non-Promotional Sales</v>
      </c>
    </row>
    <row r="5606" spans="1:29" x14ac:dyDescent="0.25">
      <c r="A5606">
        <v>5605</v>
      </c>
      <c r="B5606" s="1" t="s">
        <v>378</v>
      </c>
      <c r="C5606" s="2">
        <v>0.54449074074074066</v>
      </c>
      <c r="D5606">
        <v>109</v>
      </c>
      <c r="E5606">
        <v>27</v>
      </c>
      <c r="F5606" s="1" t="s">
        <v>37</v>
      </c>
      <c r="G5606" s="1" t="s">
        <v>44</v>
      </c>
      <c r="H5606">
        <v>46.813099999999999</v>
      </c>
      <c r="I5606">
        <v>-71.207499999999996</v>
      </c>
      <c r="J5606">
        <v>68</v>
      </c>
      <c r="K5606" t="b">
        <v>0</v>
      </c>
      <c r="L5606">
        <v>741</v>
      </c>
      <c r="M5606" s="1" t="s">
        <v>63</v>
      </c>
      <c r="N5606" s="1" t="s">
        <v>64</v>
      </c>
      <c r="O5606">
        <v>2</v>
      </c>
      <c r="P5606" t="b">
        <v>0</v>
      </c>
      <c r="Q5606" t="b">
        <v>0</v>
      </c>
      <c r="R5606" s="1" t="s">
        <v>52</v>
      </c>
      <c r="S5606" s="1" t="s">
        <v>58</v>
      </c>
      <c r="T5606">
        <v>3</v>
      </c>
      <c r="U5606" s="1" t="s">
        <v>42</v>
      </c>
      <c r="V5606" s="1" t="s">
        <v>46</v>
      </c>
      <c r="W5606" s="1" t="str">
        <f>IF(OR(MasterData[[#This Row],[Event]]="Christmas Market", MasterData[[#This Row],[Event]]="Christmas"), "Christmas Sale", "Non-Christmas Sale")</f>
        <v>Christmas Sale</v>
      </c>
      <c r="X5606" t="b">
        <v>0</v>
      </c>
      <c r="Y5606">
        <v>1</v>
      </c>
      <c r="Z5606">
        <v>42.66</v>
      </c>
      <c r="AA5606">
        <v>85.33</v>
      </c>
      <c r="AB5606">
        <v>0</v>
      </c>
      <c r="AC5606" t="str">
        <f>IF(MasterData[[#This Row],[Discount Amount]]&gt;0, "Promotional sale", "Non-Promotional Sales")</f>
        <v>Non-Promotional Sales</v>
      </c>
    </row>
    <row r="5607" spans="1:29" x14ac:dyDescent="0.25">
      <c r="A5607">
        <v>5606</v>
      </c>
      <c r="B5607" s="1" t="s">
        <v>308</v>
      </c>
      <c r="C5607" s="2">
        <v>0.20821759259259265</v>
      </c>
      <c r="D5607">
        <v>52</v>
      </c>
      <c r="E5607">
        <v>46</v>
      </c>
      <c r="F5607" s="1" t="s">
        <v>61</v>
      </c>
      <c r="G5607" s="1" t="s">
        <v>81</v>
      </c>
      <c r="H5607">
        <v>64.248000000000005</v>
      </c>
      <c r="I5607">
        <v>-84.889600000000002</v>
      </c>
      <c r="J5607">
        <v>14</v>
      </c>
      <c r="K5607" t="b">
        <v>1</v>
      </c>
      <c r="L5607">
        <v>293</v>
      </c>
      <c r="M5607" s="1" t="s">
        <v>56</v>
      </c>
      <c r="N5607" s="1" t="s">
        <v>57</v>
      </c>
      <c r="O5607">
        <v>5</v>
      </c>
      <c r="P5607" t="b">
        <v>1</v>
      </c>
      <c r="Q5607" t="b">
        <v>1</v>
      </c>
      <c r="R5607" s="1" t="s">
        <v>32</v>
      </c>
      <c r="S5607" s="1" t="s">
        <v>58</v>
      </c>
      <c r="T5607">
        <v>5</v>
      </c>
      <c r="U5607" s="1" t="s">
        <v>34</v>
      </c>
      <c r="V5607" s="1" t="s">
        <v>59</v>
      </c>
      <c r="W5607" s="1" t="str">
        <f>IF(OR(MasterData[[#This Row],[Event]]="Christmas Market", MasterData[[#This Row],[Event]]="Christmas"), "Christmas Sale", "Non-Christmas Sale")</f>
        <v>Non-Christmas Sale</v>
      </c>
      <c r="X5607" t="b">
        <v>0</v>
      </c>
      <c r="Y5607">
        <v>3</v>
      </c>
      <c r="Z5607">
        <v>34.86</v>
      </c>
      <c r="AA5607">
        <v>174.3</v>
      </c>
      <c r="AB5607">
        <v>17.43</v>
      </c>
      <c r="AC5607" t="str">
        <f>IF(MasterData[[#This Row],[Discount Amount]]&gt;0, "Promotional sale", "Non-Promotional Sales")</f>
        <v>Promotional sale</v>
      </c>
    </row>
    <row r="5608" spans="1:29" x14ac:dyDescent="0.25">
      <c r="A5608">
        <v>5607</v>
      </c>
      <c r="B5608" s="1" t="s">
        <v>275</v>
      </c>
      <c r="C5608" s="2">
        <v>0.41722222222222216</v>
      </c>
      <c r="D5608">
        <v>344</v>
      </c>
      <c r="E5608">
        <v>27</v>
      </c>
      <c r="F5608" s="1" t="s">
        <v>28</v>
      </c>
      <c r="G5608" s="1" t="s">
        <v>44</v>
      </c>
      <c r="H5608">
        <v>46.813099999999999</v>
      </c>
      <c r="I5608">
        <v>-71.207499999999996</v>
      </c>
      <c r="J5608">
        <v>58</v>
      </c>
      <c r="K5608" t="b">
        <v>1</v>
      </c>
      <c r="L5608">
        <v>575</v>
      </c>
      <c r="M5608" s="1" t="s">
        <v>39</v>
      </c>
      <c r="N5608" s="1" t="s">
        <v>40</v>
      </c>
      <c r="O5608">
        <v>5</v>
      </c>
      <c r="P5608" t="b">
        <v>0</v>
      </c>
      <c r="Q5608" t="b">
        <v>0</v>
      </c>
      <c r="R5608" s="1" t="s">
        <v>41</v>
      </c>
      <c r="S5608" s="1" t="s">
        <v>58</v>
      </c>
      <c r="T5608">
        <v>2</v>
      </c>
      <c r="U5608" s="1" t="s">
        <v>45</v>
      </c>
      <c r="V5608" s="1" t="s">
        <v>59</v>
      </c>
      <c r="W5608" s="1" t="str">
        <f>IF(OR(MasterData[[#This Row],[Event]]="Christmas Market", MasterData[[#This Row],[Event]]="Christmas"), "Christmas Sale", "Non-Christmas Sale")</f>
        <v>Non-Christmas Sale</v>
      </c>
      <c r="X5608" t="b">
        <v>1</v>
      </c>
      <c r="Y5608">
        <v>4</v>
      </c>
      <c r="Z5608">
        <v>44.95</v>
      </c>
      <c r="AA5608">
        <v>224.75</v>
      </c>
      <c r="AB5608">
        <v>22.48</v>
      </c>
      <c r="AC5608" t="str">
        <f>IF(MasterData[[#This Row],[Discount Amount]]&gt;0, "Promotional sale", "Non-Promotional Sales")</f>
        <v>Promotional sale</v>
      </c>
    </row>
    <row r="5609" spans="1:29" x14ac:dyDescent="0.25">
      <c r="A5609">
        <v>5608</v>
      </c>
      <c r="B5609" s="1" t="s">
        <v>415</v>
      </c>
      <c r="C5609" s="2">
        <v>6.148148148148147E-2</v>
      </c>
      <c r="D5609">
        <v>394</v>
      </c>
      <c r="E5609">
        <v>33</v>
      </c>
      <c r="F5609" s="1" t="s">
        <v>28</v>
      </c>
      <c r="G5609" s="1" t="s">
        <v>44</v>
      </c>
      <c r="H5609">
        <v>46.813099999999999</v>
      </c>
      <c r="I5609">
        <v>-71.207499999999996</v>
      </c>
      <c r="J5609">
        <v>57</v>
      </c>
      <c r="K5609" t="b">
        <v>1</v>
      </c>
      <c r="L5609">
        <v>466</v>
      </c>
      <c r="M5609" s="1" t="s">
        <v>30</v>
      </c>
      <c r="N5609" s="1" t="s">
        <v>31</v>
      </c>
      <c r="O5609">
        <v>1</v>
      </c>
      <c r="P5609" t="b">
        <v>1</v>
      </c>
      <c r="Q5609" t="b">
        <v>1</v>
      </c>
      <c r="R5609" s="1" t="s">
        <v>52</v>
      </c>
      <c r="S5609" s="1" t="s">
        <v>49</v>
      </c>
      <c r="T5609">
        <v>1</v>
      </c>
      <c r="U5609" s="1" t="s">
        <v>42</v>
      </c>
      <c r="V5609" s="1" t="s">
        <v>35</v>
      </c>
      <c r="W5609" s="1" t="str">
        <f>IF(OR(MasterData[[#This Row],[Event]]="Christmas Market", MasterData[[#This Row],[Event]]="Christmas"), "Christmas Sale", "Non-Christmas Sale")</f>
        <v>Non-Christmas Sale</v>
      </c>
      <c r="X5609" t="b">
        <v>0</v>
      </c>
      <c r="Y5609">
        <v>1</v>
      </c>
      <c r="Z5609">
        <v>48.32</v>
      </c>
      <c r="AA5609">
        <v>48.32</v>
      </c>
      <c r="AB5609">
        <v>0</v>
      </c>
      <c r="AC5609" t="str">
        <f>IF(MasterData[[#This Row],[Discount Amount]]&gt;0, "Promotional sale", "Non-Promotional Sales")</f>
        <v>Non-Promotional Sales</v>
      </c>
    </row>
    <row r="5610" spans="1:29" x14ac:dyDescent="0.25">
      <c r="A5610">
        <v>5609</v>
      </c>
      <c r="B5610" s="1" t="s">
        <v>144</v>
      </c>
      <c r="C5610" s="2">
        <v>0.60873842592592586</v>
      </c>
      <c r="D5610">
        <v>181</v>
      </c>
      <c r="E5610">
        <v>59</v>
      </c>
      <c r="F5610" s="1" t="s">
        <v>37</v>
      </c>
      <c r="G5610" s="1" t="s">
        <v>29</v>
      </c>
      <c r="H5610">
        <v>51.253799999999998</v>
      </c>
      <c r="I5610">
        <v>-85.3232</v>
      </c>
      <c r="J5610">
        <v>17</v>
      </c>
      <c r="K5610" t="b">
        <v>1</v>
      </c>
      <c r="L5610">
        <v>71</v>
      </c>
      <c r="M5610" s="1" t="s">
        <v>56</v>
      </c>
      <c r="N5610" s="1" t="s">
        <v>57</v>
      </c>
      <c r="O5610">
        <v>1</v>
      </c>
      <c r="P5610" t="b">
        <v>1</v>
      </c>
      <c r="Q5610" t="b">
        <v>1</v>
      </c>
      <c r="R5610" s="1" t="s">
        <v>41</v>
      </c>
      <c r="S5610" s="1" t="s">
        <v>53</v>
      </c>
      <c r="T5610">
        <v>5</v>
      </c>
      <c r="U5610" s="1" t="s">
        <v>34</v>
      </c>
      <c r="V5610" s="1" t="s">
        <v>59</v>
      </c>
      <c r="W5610" s="1" t="str">
        <f>IF(OR(MasterData[[#This Row],[Event]]="Christmas Market", MasterData[[#This Row],[Event]]="Christmas"), "Christmas Sale", "Non-Christmas Sale")</f>
        <v>Non-Christmas Sale</v>
      </c>
      <c r="X5610" t="b">
        <v>0</v>
      </c>
      <c r="Y5610">
        <v>4</v>
      </c>
      <c r="Z5610">
        <v>53.63</v>
      </c>
      <c r="AA5610">
        <v>53.63</v>
      </c>
      <c r="AB5610">
        <v>5.36</v>
      </c>
      <c r="AC5610" t="str">
        <f>IF(MasterData[[#This Row],[Discount Amount]]&gt;0, "Promotional sale", "Non-Promotional Sales")</f>
        <v>Promotional sale</v>
      </c>
    </row>
    <row r="5611" spans="1:29" x14ac:dyDescent="0.25">
      <c r="A5611">
        <v>5610</v>
      </c>
      <c r="B5611" s="1" t="s">
        <v>93</v>
      </c>
      <c r="C5611" s="2">
        <v>0.25533564814814813</v>
      </c>
      <c r="D5611">
        <v>399</v>
      </c>
      <c r="E5611">
        <v>46</v>
      </c>
      <c r="F5611" s="1" t="s">
        <v>37</v>
      </c>
      <c r="G5611" s="1" t="s">
        <v>68</v>
      </c>
      <c r="H5611">
        <v>46.318800000000003</v>
      </c>
      <c r="I5611">
        <v>-63.146099999999997</v>
      </c>
      <c r="J5611">
        <v>7</v>
      </c>
      <c r="K5611" t="b">
        <v>1</v>
      </c>
      <c r="L5611">
        <v>765</v>
      </c>
      <c r="M5611" s="1" t="s">
        <v>63</v>
      </c>
      <c r="N5611" s="1" t="s">
        <v>64</v>
      </c>
      <c r="O5611">
        <v>3</v>
      </c>
      <c r="P5611" t="b">
        <v>0</v>
      </c>
      <c r="Q5611" t="b">
        <v>0</v>
      </c>
      <c r="R5611" s="1" t="s">
        <v>52</v>
      </c>
      <c r="S5611" s="1" t="s">
        <v>49</v>
      </c>
      <c r="T5611">
        <v>1</v>
      </c>
      <c r="U5611" s="1" t="s">
        <v>45</v>
      </c>
      <c r="V5611" s="1" t="s">
        <v>59</v>
      </c>
      <c r="W5611" s="1" t="str">
        <f>IF(OR(MasterData[[#This Row],[Event]]="Christmas Market", MasterData[[#This Row],[Event]]="Christmas"), "Christmas Sale", "Non-Christmas Sale")</f>
        <v>Non-Christmas Sale</v>
      </c>
      <c r="X5611" t="b">
        <v>0</v>
      </c>
      <c r="Y5611">
        <v>2</v>
      </c>
      <c r="Z5611">
        <v>97.49</v>
      </c>
      <c r="AA5611">
        <v>292.45999999999998</v>
      </c>
      <c r="AB5611">
        <v>29.25</v>
      </c>
      <c r="AC5611" t="str">
        <f>IF(MasterData[[#This Row],[Discount Amount]]&gt;0, "Promotional sale", "Non-Promotional Sales")</f>
        <v>Promotional sale</v>
      </c>
    </row>
    <row r="5612" spans="1:29" x14ac:dyDescent="0.25">
      <c r="A5612">
        <v>5611</v>
      </c>
      <c r="B5612" s="1" t="s">
        <v>123</v>
      </c>
      <c r="C5612" s="2">
        <v>1.7106481481481417E-2</v>
      </c>
      <c r="D5612">
        <v>398</v>
      </c>
      <c r="E5612">
        <v>28</v>
      </c>
      <c r="F5612" s="1" t="s">
        <v>28</v>
      </c>
      <c r="G5612" s="1" t="s">
        <v>38</v>
      </c>
      <c r="H5612">
        <v>53.726700000000001</v>
      </c>
      <c r="I5612">
        <v>-127.6476</v>
      </c>
      <c r="J5612">
        <v>39</v>
      </c>
      <c r="K5612" t="b">
        <v>1</v>
      </c>
      <c r="L5612">
        <v>253</v>
      </c>
      <c r="M5612" s="1" t="s">
        <v>74</v>
      </c>
      <c r="N5612" s="1" t="s">
        <v>75</v>
      </c>
      <c r="O5612">
        <v>2</v>
      </c>
      <c r="P5612" t="b">
        <v>0</v>
      </c>
      <c r="Q5612" t="b">
        <v>0</v>
      </c>
      <c r="R5612" s="1" t="s">
        <v>52</v>
      </c>
      <c r="S5612" s="1" t="s">
        <v>53</v>
      </c>
      <c r="T5612">
        <v>2</v>
      </c>
      <c r="U5612" s="1" t="s">
        <v>34</v>
      </c>
      <c r="V5612" s="1" t="s">
        <v>46</v>
      </c>
      <c r="W5612" s="1" t="str">
        <f>IF(OR(MasterData[[#This Row],[Event]]="Christmas Market", MasterData[[#This Row],[Event]]="Christmas"), "Christmas Sale", "Non-Christmas Sale")</f>
        <v>Christmas Sale</v>
      </c>
      <c r="X5612" t="b">
        <v>1</v>
      </c>
      <c r="Y5612">
        <v>2</v>
      </c>
      <c r="Z5612">
        <v>61.17</v>
      </c>
      <c r="AA5612">
        <v>122.34</v>
      </c>
      <c r="AB5612">
        <v>0</v>
      </c>
      <c r="AC5612" t="str">
        <f>IF(MasterData[[#This Row],[Discount Amount]]&gt;0, "Promotional sale", "Non-Promotional Sales")</f>
        <v>Non-Promotional Sales</v>
      </c>
    </row>
    <row r="5613" spans="1:29" x14ac:dyDescent="0.25">
      <c r="A5613">
        <v>5612</v>
      </c>
      <c r="B5613" s="1" t="s">
        <v>239</v>
      </c>
      <c r="C5613" s="2">
        <v>0.39812500000000006</v>
      </c>
      <c r="D5613">
        <v>283</v>
      </c>
      <c r="E5613">
        <v>56</v>
      </c>
      <c r="F5613" s="1" t="s">
        <v>37</v>
      </c>
      <c r="G5613" s="1" t="s">
        <v>48</v>
      </c>
      <c r="H5613">
        <v>53.933300000000003</v>
      </c>
      <c r="I5613">
        <v>-116.5765</v>
      </c>
      <c r="J5613">
        <v>12</v>
      </c>
      <c r="K5613" t="b">
        <v>1</v>
      </c>
      <c r="L5613">
        <v>223</v>
      </c>
      <c r="M5613" s="1" t="s">
        <v>30</v>
      </c>
      <c r="N5613" s="1" t="s">
        <v>31</v>
      </c>
      <c r="O5613">
        <v>1</v>
      </c>
      <c r="P5613" t="b">
        <v>0</v>
      </c>
      <c r="Q5613" t="b">
        <v>0</v>
      </c>
      <c r="R5613" s="1" t="s">
        <v>32</v>
      </c>
      <c r="S5613" s="1" t="s">
        <v>53</v>
      </c>
      <c r="T5613">
        <v>3</v>
      </c>
      <c r="U5613" s="1" t="s">
        <v>34</v>
      </c>
      <c r="V5613" s="1" t="s">
        <v>59</v>
      </c>
      <c r="W5613" s="1" t="str">
        <f>IF(OR(MasterData[[#This Row],[Event]]="Christmas Market", MasterData[[#This Row],[Event]]="Christmas"), "Christmas Sale", "Non-Christmas Sale")</f>
        <v>Non-Christmas Sale</v>
      </c>
      <c r="X5613" t="b">
        <v>0</v>
      </c>
      <c r="Y5613">
        <v>5</v>
      </c>
      <c r="Z5613">
        <v>24.54</v>
      </c>
      <c r="AA5613">
        <v>24.54</v>
      </c>
      <c r="AB5613">
        <v>2.4500000000000002</v>
      </c>
      <c r="AC5613" t="str">
        <f>IF(MasterData[[#This Row],[Discount Amount]]&gt;0, "Promotional sale", "Non-Promotional Sales")</f>
        <v>Promotional sale</v>
      </c>
    </row>
    <row r="5614" spans="1:29" x14ac:dyDescent="0.25">
      <c r="A5614">
        <v>5613</v>
      </c>
      <c r="B5614" s="1" t="s">
        <v>207</v>
      </c>
      <c r="C5614" s="2">
        <v>0.2704861111111112</v>
      </c>
      <c r="D5614">
        <v>56</v>
      </c>
      <c r="E5614">
        <v>49</v>
      </c>
      <c r="F5614" s="1" t="s">
        <v>28</v>
      </c>
      <c r="G5614" s="1" t="s">
        <v>77</v>
      </c>
      <c r="H5614">
        <v>64.282300000000006</v>
      </c>
      <c r="I5614">
        <v>-135</v>
      </c>
      <c r="J5614">
        <v>89</v>
      </c>
      <c r="K5614" t="b">
        <v>1</v>
      </c>
      <c r="L5614">
        <v>970</v>
      </c>
      <c r="M5614" s="1" t="s">
        <v>39</v>
      </c>
      <c r="N5614" s="1" t="s">
        <v>40</v>
      </c>
      <c r="O5614">
        <v>2</v>
      </c>
      <c r="P5614" t="b">
        <v>0</v>
      </c>
      <c r="Q5614" t="b">
        <v>0</v>
      </c>
      <c r="R5614" s="1" t="s">
        <v>32</v>
      </c>
      <c r="S5614" s="1" t="s">
        <v>33</v>
      </c>
      <c r="T5614">
        <v>2</v>
      </c>
      <c r="U5614" s="1" t="s">
        <v>42</v>
      </c>
      <c r="V5614" s="1" t="s">
        <v>59</v>
      </c>
      <c r="W5614" s="1" t="str">
        <f>IF(OR(MasterData[[#This Row],[Event]]="Christmas Market", MasterData[[#This Row],[Event]]="Christmas"), "Christmas Sale", "Non-Christmas Sale")</f>
        <v>Non-Christmas Sale</v>
      </c>
      <c r="X5614" t="b">
        <v>0</v>
      </c>
      <c r="Y5614">
        <v>5</v>
      </c>
      <c r="Z5614">
        <v>47.06</v>
      </c>
      <c r="AA5614">
        <v>94.11</v>
      </c>
      <c r="AB5614">
        <v>9.41</v>
      </c>
      <c r="AC5614" t="str">
        <f>IF(MasterData[[#This Row],[Discount Amount]]&gt;0, "Promotional sale", "Non-Promotional Sales")</f>
        <v>Promotional sale</v>
      </c>
    </row>
    <row r="5615" spans="1:29" x14ac:dyDescent="0.25">
      <c r="A5615">
        <v>5614</v>
      </c>
      <c r="B5615" s="1" t="s">
        <v>261</v>
      </c>
      <c r="C5615" s="2">
        <v>0.64814814814814814</v>
      </c>
      <c r="D5615">
        <v>209</v>
      </c>
      <c r="E5615">
        <v>67</v>
      </c>
      <c r="F5615" s="1" t="s">
        <v>61</v>
      </c>
      <c r="G5615" s="1" t="s">
        <v>44</v>
      </c>
      <c r="H5615">
        <v>46.813099999999999</v>
      </c>
      <c r="I5615">
        <v>-71.207499999999996</v>
      </c>
      <c r="J5615">
        <v>53</v>
      </c>
      <c r="K5615" t="b">
        <v>0</v>
      </c>
      <c r="L5615">
        <v>721</v>
      </c>
      <c r="M5615" s="1" t="s">
        <v>30</v>
      </c>
      <c r="N5615" s="1" t="s">
        <v>31</v>
      </c>
      <c r="O5615">
        <v>4</v>
      </c>
      <c r="P5615" t="b">
        <v>1</v>
      </c>
      <c r="Q5615" t="b">
        <v>0</v>
      </c>
      <c r="R5615" s="1" t="s">
        <v>52</v>
      </c>
      <c r="S5615" s="1" t="s">
        <v>33</v>
      </c>
      <c r="T5615">
        <v>4</v>
      </c>
      <c r="U5615" s="1" t="s">
        <v>42</v>
      </c>
      <c r="V5615" s="1" t="s">
        <v>46</v>
      </c>
      <c r="W5615" s="1" t="str">
        <f>IF(OR(MasterData[[#This Row],[Event]]="Christmas Market", MasterData[[#This Row],[Event]]="Christmas"), "Christmas Sale", "Non-Christmas Sale")</f>
        <v>Christmas Sale</v>
      </c>
      <c r="X5615" t="b">
        <v>0</v>
      </c>
      <c r="Y5615">
        <v>5</v>
      </c>
      <c r="Z5615">
        <v>64.14</v>
      </c>
      <c r="AA5615">
        <v>256.56</v>
      </c>
      <c r="AB5615">
        <v>0</v>
      </c>
      <c r="AC5615" t="str">
        <f>IF(MasterData[[#This Row],[Discount Amount]]&gt;0, "Promotional sale", "Non-Promotional Sales")</f>
        <v>Non-Promotional Sales</v>
      </c>
    </row>
    <row r="5616" spans="1:29" x14ac:dyDescent="0.25">
      <c r="A5616">
        <v>5615</v>
      </c>
      <c r="B5616" s="1" t="s">
        <v>242</v>
      </c>
      <c r="C5616" s="2">
        <v>0.71837962962962965</v>
      </c>
      <c r="D5616">
        <v>260</v>
      </c>
      <c r="E5616">
        <v>44</v>
      </c>
      <c r="F5616" s="1" t="s">
        <v>28</v>
      </c>
      <c r="G5616" s="1" t="s">
        <v>29</v>
      </c>
      <c r="H5616">
        <v>51.253799999999998</v>
      </c>
      <c r="I5616">
        <v>-85.3232</v>
      </c>
      <c r="J5616">
        <v>47</v>
      </c>
      <c r="K5616" t="b">
        <v>0</v>
      </c>
      <c r="L5616">
        <v>488</v>
      </c>
      <c r="M5616" s="1" t="s">
        <v>74</v>
      </c>
      <c r="N5616" s="1" t="s">
        <v>75</v>
      </c>
      <c r="O5616">
        <v>4</v>
      </c>
      <c r="P5616" t="b">
        <v>1</v>
      </c>
      <c r="Q5616" t="b">
        <v>0</v>
      </c>
      <c r="R5616" s="1" t="s">
        <v>32</v>
      </c>
      <c r="S5616" s="1" t="s">
        <v>53</v>
      </c>
      <c r="T5616">
        <v>1</v>
      </c>
      <c r="U5616" s="1" t="s">
        <v>45</v>
      </c>
      <c r="V5616" s="1" t="s">
        <v>35</v>
      </c>
      <c r="W5616" s="1" t="str">
        <f>IF(OR(MasterData[[#This Row],[Event]]="Christmas Market", MasterData[[#This Row],[Event]]="Christmas"), "Christmas Sale", "Non-Christmas Sale")</f>
        <v>Non-Christmas Sale</v>
      </c>
      <c r="X5616" t="b">
        <v>1</v>
      </c>
      <c r="Y5616">
        <v>3</v>
      </c>
      <c r="Z5616">
        <v>69.569999999999993</v>
      </c>
      <c r="AA5616">
        <v>278.29000000000002</v>
      </c>
      <c r="AB5616">
        <v>0</v>
      </c>
      <c r="AC5616" t="str">
        <f>IF(MasterData[[#This Row],[Discount Amount]]&gt;0, "Promotional sale", "Non-Promotional Sales")</f>
        <v>Non-Promotional Sales</v>
      </c>
    </row>
    <row r="5617" spans="1:29" x14ac:dyDescent="0.25">
      <c r="A5617">
        <v>5616</v>
      </c>
      <c r="B5617" s="1" t="s">
        <v>214</v>
      </c>
      <c r="C5617" s="2">
        <v>0.41290509259259256</v>
      </c>
      <c r="D5617">
        <v>447</v>
      </c>
      <c r="E5617">
        <v>40</v>
      </c>
      <c r="F5617" s="1" t="s">
        <v>37</v>
      </c>
      <c r="G5617" s="1" t="s">
        <v>44</v>
      </c>
      <c r="H5617">
        <v>46.813099999999999</v>
      </c>
      <c r="I5617">
        <v>-71.207499999999996</v>
      </c>
      <c r="J5617">
        <v>91</v>
      </c>
      <c r="K5617" t="b">
        <v>1</v>
      </c>
      <c r="L5617">
        <v>434</v>
      </c>
      <c r="M5617" s="1" t="s">
        <v>74</v>
      </c>
      <c r="N5617" s="1" t="s">
        <v>75</v>
      </c>
      <c r="O5617">
        <v>2</v>
      </c>
      <c r="P5617" t="b">
        <v>1</v>
      </c>
      <c r="Q5617" t="b">
        <v>1</v>
      </c>
      <c r="R5617" s="1" t="s">
        <v>52</v>
      </c>
      <c r="S5617" s="1" t="s">
        <v>53</v>
      </c>
      <c r="T5617">
        <v>2</v>
      </c>
      <c r="U5617" s="1" t="s">
        <v>42</v>
      </c>
      <c r="V5617" s="1" t="s">
        <v>59</v>
      </c>
      <c r="W5617" s="1" t="str">
        <f>IF(OR(MasterData[[#This Row],[Event]]="Christmas Market", MasterData[[#This Row],[Event]]="Christmas"), "Christmas Sale", "Non-Christmas Sale")</f>
        <v>Non-Christmas Sale</v>
      </c>
      <c r="X5617" t="b">
        <v>0</v>
      </c>
      <c r="Y5617">
        <v>3</v>
      </c>
      <c r="Z5617">
        <v>97.66</v>
      </c>
      <c r="AA5617">
        <v>195.32</v>
      </c>
      <c r="AB5617">
        <v>19.53</v>
      </c>
      <c r="AC5617" t="str">
        <f>IF(MasterData[[#This Row],[Discount Amount]]&gt;0, "Promotional sale", "Non-Promotional Sales")</f>
        <v>Promotional sale</v>
      </c>
    </row>
    <row r="5618" spans="1:29" x14ac:dyDescent="0.25">
      <c r="A5618">
        <v>5617</v>
      </c>
      <c r="B5618" s="1" t="s">
        <v>263</v>
      </c>
      <c r="C5618" s="2">
        <v>0.28274305555555546</v>
      </c>
      <c r="D5618">
        <v>90</v>
      </c>
      <c r="E5618">
        <v>68</v>
      </c>
      <c r="F5618" s="1" t="s">
        <v>37</v>
      </c>
      <c r="G5618" s="1" t="s">
        <v>77</v>
      </c>
      <c r="H5618">
        <v>64.282300000000006</v>
      </c>
      <c r="I5618">
        <v>-135</v>
      </c>
      <c r="J5618">
        <v>89</v>
      </c>
      <c r="K5618" t="b">
        <v>1</v>
      </c>
      <c r="L5618">
        <v>919</v>
      </c>
      <c r="M5618" s="1" t="s">
        <v>30</v>
      </c>
      <c r="N5618" s="1" t="s">
        <v>31</v>
      </c>
      <c r="O5618">
        <v>1</v>
      </c>
      <c r="P5618" t="b">
        <v>1</v>
      </c>
      <c r="Q5618" t="b">
        <v>1</v>
      </c>
      <c r="R5618" s="1" t="s">
        <v>41</v>
      </c>
      <c r="S5618" s="1" t="s">
        <v>53</v>
      </c>
      <c r="T5618">
        <v>2</v>
      </c>
      <c r="U5618" s="1" t="s">
        <v>42</v>
      </c>
      <c r="V5618" s="1" t="s">
        <v>35</v>
      </c>
      <c r="W5618" s="1" t="str">
        <f>IF(OR(MasterData[[#This Row],[Event]]="Christmas Market", MasterData[[#This Row],[Event]]="Christmas"), "Christmas Sale", "Non-Christmas Sale")</f>
        <v>Non-Christmas Sale</v>
      </c>
      <c r="X5618" t="b">
        <v>1</v>
      </c>
      <c r="Y5618">
        <v>3</v>
      </c>
      <c r="Z5618">
        <v>86.24</v>
      </c>
      <c r="AA5618">
        <v>86.24</v>
      </c>
      <c r="AB5618">
        <v>0</v>
      </c>
      <c r="AC5618" t="str">
        <f>IF(MasterData[[#This Row],[Discount Amount]]&gt;0, "Promotional sale", "Non-Promotional Sales")</f>
        <v>Non-Promotional Sales</v>
      </c>
    </row>
    <row r="5619" spans="1:29" x14ac:dyDescent="0.25">
      <c r="A5619">
        <v>5618</v>
      </c>
      <c r="B5619" s="1" t="s">
        <v>295</v>
      </c>
      <c r="C5619" s="2">
        <v>0.59525462962962972</v>
      </c>
      <c r="D5619">
        <v>1</v>
      </c>
      <c r="E5619">
        <v>37</v>
      </c>
      <c r="F5619" s="1" t="s">
        <v>61</v>
      </c>
      <c r="G5619" s="1" t="s">
        <v>48</v>
      </c>
      <c r="H5619">
        <v>53.933300000000003</v>
      </c>
      <c r="I5619">
        <v>-116.5765</v>
      </c>
      <c r="J5619">
        <v>16</v>
      </c>
      <c r="K5619" t="b">
        <v>1</v>
      </c>
      <c r="L5619">
        <v>718</v>
      </c>
      <c r="M5619" s="1" t="s">
        <v>39</v>
      </c>
      <c r="N5619" s="1" t="s">
        <v>40</v>
      </c>
      <c r="O5619">
        <v>1</v>
      </c>
      <c r="P5619" t="b">
        <v>1</v>
      </c>
      <c r="Q5619" t="b">
        <v>0</v>
      </c>
      <c r="R5619" s="1" t="s">
        <v>52</v>
      </c>
      <c r="S5619" s="1" t="s">
        <v>53</v>
      </c>
      <c r="T5619">
        <v>3</v>
      </c>
      <c r="U5619" s="1" t="s">
        <v>34</v>
      </c>
      <c r="V5619" s="1" t="s">
        <v>59</v>
      </c>
      <c r="W5619" s="1" t="str">
        <f>IF(OR(MasterData[[#This Row],[Event]]="Christmas Market", MasterData[[#This Row],[Event]]="Christmas"), "Christmas Sale", "Non-Christmas Sale")</f>
        <v>Non-Christmas Sale</v>
      </c>
      <c r="X5619" t="b">
        <v>0</v>
      </c>
      <c r="Y5619">
        <v>4</v>
      </c>
      <c r="Z5619">
        <v>34.28</v>
      </c>
      <c r="AA5619">
        <v>34.28</v>
      </c>
      <c r="AB5619">
        <v>3.43</v>
      </c>
      <c r="AC5619" t="str">
        <f>IF(MasterData[[#This Row],[Discount Amount]]&gt;0, "Promotional sale", "Non-Promotional Sales")</f>
        <v>Promotional sale</v>
      </c>
    </row>
    <row r="5620" spans="1:29" x14ac:dyDescent="0.25">
      <c r="A5620">
        <v>5619</v>
      </c>
      <c r="B5620" s="1" t="s">
        <v>418</v>
      </c>
      <c r="C5620" s="2">
        <v>0.313923611111111</v>
      </c>
      <c r="D5620">
        <v>481</v>
      </c>
      <c r="E5620">
        <v>27</v>
      </c>
      <c r="F5620" s="1" t="s">
        <v>37</v>
      </c>
      <c r="G5620" s="1" t="s">
        <v>29</v>
      </c>
      <c r="H5620">
        <v>51.253799999999998</v>
      </c>
      <c r="I5620">
        <v>-85.3232</v>
      </c>
      <c r="J5620">
        <v>47</v>
      </c>
      <c r="K5620" t="b">
        <v>0</v>
      </c>
      <c r="L5620">
        <v>30</v>
      </c>
      <c r="M5620" s="1" t="s">
        <v>56</v>
      </c>
      <c r="N5620" s="1" t="s">
        <v>57</v>
      </c>
      <c r="O5620">
        <v>4</v>
      </c>
      <c r="P5620" t="b">
        <v>1</v>
      </c>
      <c r="Q5620" t="b">
        <v>0</v>
      </c>
      <c r="R5620" s="1" t="s">
        <v>32</v>
      </c>
      <c r="S5620" s="1" t="s">
        <v>58</v>
      </c>
      <c r="T5620">
        <v>5</v>
      </c>
      <c r="U5620" s="1" t="s">
        <v>42</v>
      </c>
      <c r="V5620" s="1" t="s">
        <v>46</v>
      </c>
      <c r="W5620" s="1" t="str">
        <f>IF(OR(MasterData[[#This Row],[Event]]="Christmas Market", MasterData[[#This Row],[Event]]="Christmas"), "Christmas Sale", "Non-Christmas Sale")</f>
        <v>Christmas Sale</v>
      </c>
      <c r="X5620" t="b">
        <v>0</v>
      </c>
      <c r="Y5620">
        <v>2</v>
      </c>
      <c r="Z5620">
        <v>81.64</v>
      </c>
      <c r="AA5620">
        <v>326.58</v>
      </c>
      <c r="AB5620">
        <v>0</v>
      </c>
      <c r="AC5620" t="str">
        <f>IF(MasterData[[#This Row],[Discount Amount]]&gt;0, "Promotional sale", "Non-Promotional Sales")</f>
        <v>Non-Promotional Sales</v>
      </c>
    </row>
    <row r="5621" spans="1:29" x14ac:dyDescent="0.25">
      <c r="A5621">
        <v>5620</v>
      </c>
      <c r="B5621" s="1" t="s">
        <v>415</v>
      </c>
      <c r="C5621" s="2">
        <v>0.48943287037037031</v>
      </c>
      <c r="D5621">
        <v>396</v>
      </c>
      <c r="E5621">
        <v>53</v>
      </c>
      <c r="F5621" s="1" t="s">
        <v>37</v>
      </c>
      <c r="G5621" s="1" t="s">
        <v>79</v>
      </c>
      <c r="H5621">
        <v>63.588799999999999</v>
      </c>
      <c r="I5621">
        <v>-115.5069</v>
      </c>
      <c r="J5621">
        <v>40</v>
      </c>
      <c r="K5621" t="b">
        <v>1</v>
      </c>
      <c r="L5621">
        <v>43</v>
      </c>
      <c r="M5621" s="1" t="s">
        <v>63</v>
      </c>
      <c r="N5621" s="1" t="s">
        <v>64</v>
      </c>
      <c r="O5621">
        <v>3</v>
      </c>
      <c r="P5621" t="b">
        <v>1</v>
      </c>
      <c r="Q5621" t="b">
        <v>0</v>
      </c>
      <c r="R5621" s="1" t="s">
        <v>32</v>
      </c>
      <c r="S5621" s="1" t="s">
        <v>33</v>
      </c>
      <c r="T5621">
        <v>4</v>
      </c>
      <c r="U5621" s="1" t="s">
        <v>45</v>
      </c>
      <c r="V5621" s="1" t="s">
        <v>59</v>
      </c>
      <c r="W5621" s="1" t="str">
        <f>IF(OR(MasterData[[#This Row],[Event]]="Christmas Market", MasterData[[#This Row],[Event]]="Christmas"), "Christmas Sale", "Non-Christmas Sale")</f>
        <v>Non-Christmas Sale</v>
      </c>
      <c r="X5621" t="b">
        <v>1</v>
      </c>
      <c r="Y5621">
        <v>5</v>
      </c>
      <c r="Z5621">
        <v>28.65</v>
      </c>
      <c r="AA5621">
        <v>85.94</v>
      </c>
      <c r="AB5621">
        <v>8.59</v>
      </c>
      <c r="AC5621" t="str">
        <f>IF(MasterData[[#This Row],[Discount Amount]]&gt;0, "Promotional sale", "Non-Promotional Sales")</f>
        <v>Promotional sale</v>
      </c>
    </row>
    <row r="5622" spans="1:29" x14ac:dyDescent="0.25">
      <c r="A5622">
        <v>5621</v>
      </c>
      <c r="B5622" s="1" t="s">
        <v>166</v>
      </c>
      <c r="C5622" s="2">
        <v>0.58991898148148159</v>
      </c>
      <c r="D5622">
        <v>358</v>
      </c>
      <c r="E5622">
        <v>40</v>
      </c>
      <c r="F5622" s="1" t="s">
        <v>61</v>
      </c>
      <c r="G5622" s="1" t="s">
        <v>55</v>
      </c>
      <c r="H5622">
        <v>52.939900000000002</v>
      </c>
      <c r="I5622">
        <v>-106.4509</v>
      </c>
      <c r="J5622">
        <v>69</v>
      </c>
      <c r="K5622" t="b">
        <v>0</v>
      </c>
      <c r="L5622">
        <v>617</v>
      </c>
      <c r="M5622" s="1" t="s">
        <v>30</v>
      </c>
      <c r="N5622" s="1" t="s">
        <v>31</v>
      </c>
      <c r="O5622">
        <v>4</v>
      </c>
      <c r="P5622" t="b">
        <v>1</v>
      </c>
      <c r="Q5622" t="b">
        <v>0</v>
      </c>
      <c r="R5622" s="1" t="s">
        <v>32</v>
      </c>
      <c r="S5622" s="1" t="s">
        <v>58</v>
      </c>
      <c r="T5622">
        <v>1</v>
      </c>
      <c r="U5622" s="1" t="s">
        <v>34</v>
      </c>
      <c r="V5622" s="1" t="s">
        <v>59</v>
      </c>
      <c r="W5622" s="1" t="str">
        <f>IF(OR(MasterData[[#This Row],[Event]]="Christmas Market", MasterData[[#This Row],[Event]]="Christmas"), "Christmas Sale", "Non-Christmas Sale")</f>
        <v>Non-Christmas Sale</v>
      </c>
      <c r="X5622" t="b">
        <v>0</v>
      </c>
      <c r="Y5622">
        <v>1</v>
      </c>
      <c r="Z5622">
        <v>92.03</v>
      </c>
      <c r="AA5622">
        <v>368.13</v>
      </c>
      <c r="AB5622">
        <v>36.81</v>
      </c>
      <c r="AC5622" t="str">
        <f>IF(MasterData[[#This Row],[Discount Amount]]&gt;0, "Promotional sale", "Non-Promotional Sales")</f>
        <v>Promotional sale</v>
      </c>
    </row>
    <row r="5623" spans="1:29" x14ac:dyDescent="0.25">
      <c r="A5623">
        <v>5622</v>
      </c>
      <c r="B5623" s="1" t="s">
        <v>428</v>
      </c>
      <c r="C5623" s="2">
        <v>0.3663657407407408</v>
      </c>
      <c r="D5623">
        <v>63</v>
      </c>
      <c r="E5623">
        <v>45</v>
      </c>
      <c r="F5623" s="1" t="s">
        <v>61</v>
      </c>
      <c r="G5623" s="1" t="s">
        <v>77</v>
      </c>
      <c r="H5623">
        <v>64.282300000000006</v>
      </c>
      <c r="I5623">
        <v>-135</v>
      </c>
      <c r="J5623">
        <v>24</v>
      </c>
      <c r="K5623" t="b">
        <v>1</v>
      </c>
      <c r="L5623">
        <v>929</v>
      </c>
      <c r="M5623" s="1" t="s">
        <v>74</v>
      </c>
      <c r="N5623" s="1" t="s">
        <v>75</v>
      </c>
      <c r="O5623">
        <v>2</v>
      </c>
      <c r="P5623" t="b">
        <v>0</v>
      </c>
      <c r="Q5623" t="b">
        <v>0</v>
      </c>
      <c r="R5623" s="1" t="s">
        <v>41</v>
      </c>
      <c r="S5623" s="1" t="s">
        <v>58</v>
      </c>
      <c r="T5623">
        <v>1</v>
      </c>
      <c r="U5623" s="1" t="s">
        <v>45</v>
      </c>
      <c r="V5623" s="1" t="s">
        <v>59</v>
      </c>
      <c r="W5623" s="1" t="str">
        <f>IF(OR(MasterData[[#This Row],[Event]]="Christmas Market", MasterData[[#This Row],[Event]]="Christmas"), "Christmas Sale", "Non-Christmas Sale")</f>
        <v>Non-Christmas Sale</v>
      </c>
      <c r="X5623" t="b">
        <v>0</v>
      </c>
      <c r="Y5623">
        <v>1</v>
      </c>
      <c r="Z5623">
        <v>42</v>
      </c>
      <c r="AA5623">
        <v>84</v>
      </c>
      <c r="AB5623">
        <v>8.4</v>
      </c>
      <c r="AC5623" t="str">
        <f>IF(MasterData[[#This Row],[Discount Amount]]&gt;0, "Promotional sale", "Non-Promotional Sales")</f>
        <v>Promotional sale</v>
      </c>
    </row>
    <row r="5624" spans="1:29" x14ac:dyDescent="0.25">
      <c r="A5624">
        <v>5623</v>
      </c>
      <c r="B5624" s="1" t="s">
        <v>398</v>
      </c>
      <c r="C5624" s="2">
        <v>0.29216435185185174</v>
      </c>
      <c r="D5624">
        <v>433</v>
      </c>
      <c r="E5624">
        <v>29</v>
      </c>
      <c r="F5624" s="1" t="s">
        <v>28</v>
      </c>
      <c r="G5624" s="1" t="s">
        <v>68</v>
      </c>
      <c r="H5624">
        <v>46.318800000000003</v>
      </c>
      <c r="I5624">
        <v>-63.146099999999997</v>
      </c>
      <c r="J5624">
        <v>38</v>
      </c>
      <c r="K5624" t="b">
        <v>0</v>
      </c>
      <c r="L5624">
        <v>213</v>
      </c>
      <c r="M5624" s="1" t="s">
        <v>74</v>
      </c>
      <c r="N5624" s="1" t="s">
        <v>75</v>
      </c>
      <c r="O5624">
        <v>2</v>
      </c>
      <c r="P5624" t="b">
        <v>1</v>
      </c>
      <c r="Q5624" t="b">
        <v>1</v>
      </c>
      <c r="R5624" s="1" t="s">
        <v>41</v>
      </c>
      <c r="S5624" s="1" t="s">
        <v>58</v>
      </c>
      <c r="T5624">
        <v>4</v>
      </c>
      <c r="U5624" s="1" t="s">
        <v>45</v>
      </c>
      <c r="V5624" s="1" t="s">
        <v>35</v>
      </c>
      <c r="W5624" s="1" t="str">
        <f>IF(OR(MasterData[[#This Row],[Event]]="Christmas Market", MasterData[[#This Row],[Event]]="Christmas"), "Christmas Sale", "Non-Christmas Sale")</f>
        <v>Non-Christmas Sale</v>
      </c>
      <c r="X5624" t="b">
        <v>0</v>
      </c>
      <c r="Y5624">
        <v>4</v>
      </c>
      <c r="Z5624">
        <v>81.45</v>
      </c>
      <c r="AA5624">
        <v>162.9</v>
      </c>
      <c r="AB5624">
        <v>0</v>
      </c>
      <c r="AC5624" t="str">
        <f>IF(MasterData[[#This Row],[Discount Amount]]&gt;0, "Promotional sale", "Non-Promotional Sales")</f>
        <v>Non-Promotional Sales</v>
      </c>
    </row>
    <row r="5625" spans="1:29" x14ac:dyDescent="0.25">
      <c r="A5625">
        <v>5624</v>
      </c>
      <c r="B5625" s="1" t="s">
        <v>383</v>
      </c>
      <c r="C5625" s="2">
        <v>0.98493055555555564</v>
      </c>
      <c r="D5625">
        <v>322</v>
      </c>
      <c r="E5625">
        <v>29</v>
      </c>
      <c r="F5625" s="1" t="s">
        <v>28</v>
      </c>
      <c r="G5625" s="1" t="s">
        <v>81</v>
      </c>
      <c r="H5625">
        <v>64.248000000000005</v>
      </c>
      <c r="I5625">
        <v>-84.889600000000002</v>
      </c>
      <c r="J5625">
        <v>44</v>
      </c>
      <c r="K5625" t="b">
        <v>1</v>
      </c>
      <c r="L5625">
        <v>774</v>
      </c>
      <c r="M5625" s="1" t="s">
        <v>63</v>
      </c>
      <c r="N5625" s="1" t="s">
        <v>64</v>
      </c>
      <c r="O5625">
        <v>5</v>
      </c>
      <c r="P5625" t="b">
        <v>0</v>
      </c>
      <c r="Q5625" t="b">
        <v>1</v>
      </c>
      <c r="R5625" s="1" t="s">
        <v>41</v>
      </c>
      <c r="S5625" s="1" t="s">
        <v>58</v>
      </c>
      <c r="T5625">
        <v>1</v>
      </c>
      <c r="U5625" s="1" t="s">
        <v>45</v>
      </c>
      <c r="V5625" s="1" t="s">
        <v>46</v>
      </c>
      <c r="W5625" s="1" t="str">
        <f>IF(OR(MasterData[[#This Row],[Event]]="Christmas Market", MasterData[[#This Row],[Event]]="Christmas"), "Christmas Sale", "Non-Christmas Sale")</f>
        <v>Christmas Sale</v>
      </c>
      <c r="X5625" t="b">
        <v>0</v>
      </c>
      <c r="Y5625">
        <v>1</v>
      </c>
      <c r="Z5625">
        <v>98.83</v>
      </c>
      <c r="AA5625">
        <v>494.17</v>
      </c>
      <c r="AB5625">
        <v>0</v>
      </c>
      <c r="AC5625" t="str">
        <f>IF(MasterData[[#This Row],[Discount Amount]]&gt;0, "Promotional sale", "Non-Promotional Sales")</f>
        <v>Non-Promotional Sales</v>
      </c>
    </row>
    <row r="5626" spans="1:29" x14ac:dyDescent="0.25">
      <c r="A5626">
        <v>5625</v>
      </c>
      <c r="B5626" s="1" t="s">
        <v>216</v>
      </c>
      <c r="C5626" s="2">
        <v>0.80979166666666669</v>
      </c>
      <c r="D5626">
        <v>152</v>
      </c>
      <c r="E5626">
        <v>42</v>
      </c>
      <c r="F5626" s="1" t="s">
        <v>28</v>
      </c>
      <c r="G5626" s="1" t="s">
        <v>55</v>
      </c>
      <c r="H5626">
        <v>52.939900000000002</v>
      </c>
      <c r="I5626">
        <v>-106.4509</v>
      </c>
      <c r="J5626">
        <v>27</v>
      </c>
      <c r="K5626" t="b">
        <v>1</v>
      </c>
      <c r="L5626">
        <v>792</v>
      </c>
      <c r="M5626" s="1" t="s">
        <v>63</v>
      </c>
      <c r="N5626" s="1" t="s">
        <v>64</v>
      </c>
      <c r="O5626">
        <v>5</v>
      </c>
      <c r="P5626" t="b">
        <v>1</v>
      </c>
      <c r="Q5626" t="b">
        <v>1</v>
      </c>
      <c r="R5626" s="1" t="s">
        <v>52</v>
      </c>
      <c r="S5626" s="1" t="s">
        <v>49</v>
      </c>
      <c r="T5626">
        <v>4</v>
      </c>
      <c r="U5626" s="1" t="s">
        <v>42</v>
      </c>
      <c r="V5626" s="1" t="s">
        <v>59</v>
      </c>
      <c r="W5626" s="1" t="str">
        <f>IF(OR(MasterData[[#This Row],[Event]]="Christmas Market", MasterData[[#This Row],[Event]]="Christmas"), "Christmas Sale", "Non-Christmas Sale")</f>
        <v>Non-Christmas Sale</v>
      </c>
      <c r="X5626" t="b">
        <v>1</v>
      </c>
      <c r="Y5626">
        <v>3</v>
      </c>
      <c r="Z5626">
        <v>25.36</v>
      </c>
      <c r="AA5626">
        <v>126.82</v>
      </c>
      <c r="AB5626">
        <v>12.68</v>
      </c>
      <c r="AC5626" t="str">
        <f>IF(MasterData[[#This Row],[Discount Amount]]&gt;0, "Promotional sale", "Non-Promotional Sales")</f>
        <v>Promotional sale</v>
      </c>
    </row>
    <row r="5627" spans="1:29" x14ac:dyDescent="0.25">
      <c r="A5627">
        <v>5626</v>
      </c>
      <c r="B5627" s="1" t="s">
        <v>139</v>
      </c>
      <c r="C5627" s="2">
        <v>0.68773148148148144</v>
      </c>
      <c r="D5627">
        <v>237</v>
      </c>
      <c r="E5627">
        <v>33</v>
      </c>
      <c r="F5627" s="1" t="s">
        <v>61</v>
      </c>
      <c r="G5627" s="1" t="s">
        <v>29</v>
      </c>
      <c r="H5627">
        <v>51.253799999999998</v>
      </c>
      <c r="I5627">
        <v>-85.3232</v>
      </c>
      <c r="J5627">
        <v>36</v>
      </c>
      <c r="K5627" t="b">
        <v>0</v>
      </c>
      <c r="L5627">
        <v>779</v>
      </c>
      <c r="M5627" s="1" t="s">
        <v>63</v>
      </c>
      <c r="N5627" s="1" t="s">
        <v>64</v>
      </c>
      <c r="O5627">
        <v>4</v>
      </c>
      <c r="P5627" t="b">
        <v>1</v>
      </c>
      <c r="Q5627" t="b">
        <v>1</v>
      </c>
      <c r="R5627" s="1" t="s">
        <v>41</v>
      </c>
      <c r="S5627" s="1" t="s">
        <v>33</v>
      </c>
      <c r="T5627">
        <v>3</v>
      </c>
      <c r="U5627" s="1" t="s">
        <v>45</v>
      </c>
      <c r="V5627" s="1" t="s">
        <v>46</v>
      </c>
      <c r="W5627" s="1" t="str">
        <f>IF(OR(MasterData[[#This Row],[Event]]="Christmas Market", MasterData[[#This Row],[Event]]="Christmas"), "Christmas Sale", "Non-Christmas Sale")</f>
        <v>Christmas Sale</v>
      </c>
      <c r="X5627" t="b">
        <v>0</v>
      </c>
      <c r="Y5627">
        <v>2</v>
      </c>
      <c r="Z5627">
        <v>99.94</v>
      </c>
      <c r="AA5627">
        <v>399.77</v>
      </c>
      <c r="AB5627">
        <v>0</v>
      </c>
      <c r="AC5627" t="str">
        <f>IF(MasterData[[#This Row],[Discount Amount]]&gt;0, "Promotional sale", "Non-Promotional Sales")</f>
        <v>Non-Promotional Sales</v>
      </c>
    </row>
    <row r="5628" spans="1:29" x14ac:dyDescent="0.25">
      <c r="A5628">
        <v>5627</v>
      </c>
      <c r="B5628" s="1" t="s">
        <v>43</v>
      </c>
      <c r="C5628" s="2">
        <v>0.78582175925925934</v>
      </c>
      <c r="D5628">
        <v>275</v>
      </c>
      <c r="E5628">
        <v>37</v>
      </c>
      <c r="F5628" s="1" t="s">
        <v>28</v>
      </c>
      <c r="G5628" s="1" t="s">
        <v>66</v>
      </c>
      <c r="H5628">
        <v>45.077800000000003</v>
      </c>
      <c r="I5628">
        <v>-63.546700000000001</v>
      </c>
      <c r="J5628">
        <v>93</v>
      </c>
      <c r="K5628" t="b">
        <v>0</v>
      </c>
      <c r="L5628">
        <v>469</v>
      </c>
      <c r="M5628" s="1" t="s">
        <v>63</v>
      </c>
      <c r="N5628" s="1" t="s">
        <v>64</v>
      </c>
      <c r="O5628">
        <v>3</v>
      </c>
      <c r="P5628" t="b">
        <v>1</v>
      </c>
      <c r="Q5628" t="b">
        <v>1</v>
      </c>
      <c r="R5628" s="1" t="s">
        <v>41</v>
      </c>
      <c r="S5628" s="1" t="s">
        <v>58</v>
      </c>
      <c r="T5628">
        <v>5</v>
      </c>
      <c r="U5628" s="1" t="s">
        <v>34</v>
      </c>
      <c r="V5628" s="1" t="s">
        <v>35</v>
      </c>
      <c r="W5628" s="1" t="str">
        <f>IF(OR(MasterData[[#This Row],[Event]]="Christmas Market", MasterData[[#This Row],[Event]]="Christmas"), "Christmas Sale", "Non-Christmas Sale")</f>
        <v>Non-Christmas Sale</v>
      </c>
      <c r="X5628" t="b">
        <v>0</v>
      </c>
      <c r="Y5628">
        <v>3</v>
      </c>
      <c r="Z5628">
        <v>49.56</v>
      </c>
      <c r="AA5628">
        <v>148.69</v>
      </c>
      <c r="AB5628">
        <v>0</v>
      </c>
      <c r="AC5628" t="str">
        <f>IF(MasterData[[#This Row],[Discount Amount]]&gt;0, "Promotional sale", "Non-Promotional Sales")</f>
        <v>Non-Promotional Sales</v>
      </c>
    </row>
    <row r="5629" spans="1:29" x14ac:dyDescent="0.25">
      <c r="A5629">
        <v>5628</v>
      </c>
      <c r="B5629" s="1" t="s">
        <v>421</v>
      </c>
      <c r="C5629" s="2">
        <v>0.53138888888888891</v>
      </c>
      <c r="D5629">
        <v>460</v>
      </c>
      <c r="E5629">
        <v>68</v>
      </c>
      <c r="F5629" s="1" t="s">
        <v>37</v>
      </c>
      <c r="G5629" s="1" t="s">
        <v>48</v>
      </c>
      <c r="H5629">
        <v>53.933300000000003</v>
      </c>
      <c r="I5629">
        <v>-116.5765</v>
      </c>
      <c r="J5629">
        <v>86</v>
      </c>
      <c r="K5629" t="b">
        <v>1</v>
      </c>
      <c r="L5629">
        <v>303</v>
      </c>
      <c r="M5629" s="1" t="s">
        <v>56</v>
      </c>
      <c r="N5629" s="1" t="s">
        <v>57</v>
      </c>
      <c r="O5629">
        <v>1</v>
      </c>
      <c r="P5629" t="b">
        <v>1</v>
      </c>
      <c r="Q5629" t="b">
        <v>1</v>
      </c>
      <c r="R5629" s="1" t="s">
        <v>32</v>
      </c>
      <c r="S5629" s="1" t="s">
        <v>58</v>
      </c>
      <c r="T5629">
        <v>2</v>
      </c>
      <c r="U5629" s="1" t="s">
        <v>45</v>
      </c>
      <c r="V5629" s="1" t="s">
        <v>35</v>
      </c>
      <c r="W5629" s="1" t="str">
        <f>IF(OR(MasterData[[#This Row],[Event]]="Christmas Market", MasterData[[#This Row],[Event]]="Christmas"), "Christmas Sale", "Non-Christmas Sale")</f>
        <v>Non-Christmas Sale</v>
      </c>
      <c r="X5629" t="b">
        <v>0</v>
      </c>
      <c r="Y5629">
        <v>5</v>
      </c>
      <c r="Z5629">
        <v>23.18</v>
      </c>
      <c r="AA5629">
        <v>23.18</v>
      </c>
      <c r="AB5629">
        <v>0</v>
      </c>
      <c r="AC5629" t="str">
        <f>IF(MasterData[[#This Row],[Discount Amount]]&gt;0, "Promotional sale", "Non-Promotional Sales")</f>
        <v>Non-Promotional Sales</v>
      </c>
    </row>
    <row r="5630" spans="1:29" x14ac:dyDescent="0.25">
      <c r="A5630">
        <v>5629</v>
      </c>
      <c r="B5630" s="1" t="s">
        <v>128</v>
      </c>
      <c r="C5630" s="2">
        <v>0.79565972222222214</v>
      </c>
      <c r="D5630">
        <v>230</v>
      </c>
      <c r="E5630">
        <v>55</v>
      </c>
      <c r="F5630" s="1" t="s">
        <v>28</v>
      </c>
      <c r="G5630" s="1" t="s">
        <v>81</v>
      </c>
      <c r="H5630">
        <v>64.248000000000005</v>
      </c>
      <c r="I5630">
        <v>-84.889600000000002</v>
      </c>
      <c r="J5630">
        <v>44</v>
      </c>
      <c r="K5630" t="b">
        <v>1</v>
      </c>
      <c r="L5630">
        <v>547</v>
      </c>
      <c r="M5630" s="1" t="s">
        <v>39</v>
      </c>
      <c r="N5630" s="1" t="s">
        <v>40</v>
      </c>
      <c r="O5630">
        <v>5</v>
      </c>
      <c r="P5630" t="b">
        <v>0</v>
      </c>
      <c r="Q5630" t="b">
        <v>0</v>
      </c>
      <c r="R5630" s="1" t="s">
        <v>32</v>
      </c>
      <c r="S5630" s="1" t="s">
        <v>58</v>
      </c>
      <c r="T5630">
        <v>1</v>
      </c>
      <c r="U5630" s="1" t="s">
        <v>42</v>
      </c>
      <c r="V5630" s="1" t="s">
        <v>35</v>
      </c>
      <c r="W5630" s="1" t="str">
        <f>IF(OR(MasterData[[#This Row],[Event]]="Christmas Market", MasterData[[#This Row],[Event]]="Christmas"), "Christmas Sale", "Non-Christmas Sale")</f>
        <v>Non-Christmas Sale</v>
      </c>
      <c r="X5630" t="b">
        <v>1</v>
      </c>
      <c r="Y5630">
        <v>1</v>
      </c>
      <c r="Z5630">
        <v>91.25</v>
      </c>
      <c r="AA5630">
        <v>456.26</v>
      </c>
      <c r="AB5630">
        <v>0</v>
      </c>
      <c r="AC5630" t="str">
        <f>IF(MasterData[[#This Row],[Discount Amount]]&gt;0, "Promotional sale", "Non-Promotional Sales")</f>
        <v>Non-Promotional Sales</v>
      </c>
    </row>
    <row r="5631" spans="1:29" x14ac:dyDescent="0.25">
      <c r="A5631">
        <v>5630</v>
      </c>
      <c r="B5631" s="1" t="s">
        <v>295</v>
      </c>
      <c r="C5631" s="2">
        <v>0.36849537037037039</v>
      </c>
      <c r="D5631">
        <v>209</v>
      </c>
      <c r="E5631">
        <v>22</v>
      </c>
      <c r="F5631" s="1" t="s">
        <v>28</v>
      </c>
      <c r="G5631" s="1" t="s">
        <v>38</v>
      </c>
      <c r="H5631">
        <v>53.726700000000001</v>
      </c>
      <c r="I5631">
        <v>-127.6476</v>
      </c>
      <c r="J5631">
        <v>8</v>
      </c>
      <c r="K5631" t="b">
        <v>1</v>
      </c>
      <c r="L5631">
        <v>165</v>
      </c>
      <c r="M5631" s="1" t="s">
        <v>63</v>
      </c>
      <c r="N5631" s="1" t="s">
        <v>64</v>
      </c>
      <c r="O5631">
        <v>2</v>
      </c>
      <c r="P5631" t="b">
        <v>1</v>
      </c>
      <c r="Q5631" t="b">
        <v>1</v>
      </c>
      <c r="R5631" s="1" t="s">
        <v>32</v>
      </c>
      <c r="S5631" s="1" t="s">
        <v>49</v>
      </c>
      <c r="T5631">
        <v>1</v>
      </c>
      <c r="U5631" s="1" t="s">
        <v>34</v>
      </c>
      <c r="V5631" s="1" t="s">
        <v>59</v>
      </c>
      <c r="W5631" s="1" t="str">
        <f>IF(OR(MasterData[[#This Row],[Event]]="Christmas Market", MasterData[[#This Row],[Event]]="Christmas"), "Christmas Sale", "Non-Christmas Sale")</f>
        <v>Non-Christmas Sale</v>
      </c>
      <c r="X5631" t="b">
        <v>1</v>
      </c>
      <c r="Y5631">
        <v>3</v>
      </c>
      <c r="Z5631">
        <v>93.29</v>
      </c>
      <c r="AA5631">
        <v>186.59</v>
      </c>
      <c r="AB5631">
        <v>18.66</v>
      </c>
      <c r="AC5631" t="str">
        <f>IF(MasterData[[#This Row],[Discount Amount]]&gt;0, "Promotional sale", "Non-Promotional Sales")</f>
        <v>Promotional sale</v>
      </c>
    </row>
    <row r="5632" spans="1:29" x14ac:dyDescent="0.25">
      <c r="A5632">
        <v>5631</v>
      </c>
      <c r="B5632" s="1" t="s">
        <v>285</v>
      </c>
      <c r="C5632" s="2">
        <v>0.56833333333333336</v>
      </c>
      <c r="D5632">
        <v>45</v>
      </c>
      <c r="E5632">
        <v>32</v>
      </c>
      <c r="F5632" s="1" t="s">
        <v>37</v>
      </c>
      <c r="G5632" s="1" t="s">
        <v>66</v>
      </c>
      <c r="H5632">
        <v>45.077800000000003</v>
      </c>
      <c r="I5632">
        <v>-63.546700000000001</v>
      </c>
      <c r="J5632">
        <v>100</v>
      </c>
      <c r="K5632" t="b">
        <v>0</v>
      </c>
      <c r="L5632">
        <v>37</v>
      </c>
      <c r="M5632" s="1" t="s">
        <v>39</v>
      </c>
      <c r="N5632" s="1" t="s">
        <v>40</v>
      </c>
      <c r="O5632">
        <v>2</v>
      </c>
      <c r="P5632" t="b">
        <v>0</v>
      </c>
      <c r="Q5632" t="b">
        <v>0</v>
      </c>
      <c r="R5632" s="1" t="s">
        <v>41</v>
      </c>
      <c r="S5632" s="1" t="s">
        <v>58</v>
      </c>
      <c r="T5632">
        <v>2</v>
      </c>
      <c r="U5632" s="1" t="s">
        <v>34</v>
      </c>
      <c r="V5632" s="1" t="s">
        <v>59</v>
      </c>
      <c r="W5632" s="1" t="str">
        <f>IF(OR(MasterData[[#This Row],[Event]]="Christmas Market", MasterData[[#This Row],[Event]]="Christmas"), "Christmas Sale", "Non-Christmas Sale")</f>
        <v>Non-Christmas Sale</v>
      </c>
      <c r="X5632" t="b">
        <v>1</v>
      </c>
      <c r="Y5632">
        <v>1</v>
      </c>
      <c r="Z5632">
        <v>59.03</v>
      </c>
      <c r="AA5632">
        <v>118.06</v>
      </c>
      <c r="AB5632">
        <v>11.81</v>
      </c>
      <c r="AC5632" t="str">
        <f>IF(MasterData[[#This Row],[Discount Amount]]&gt;0, "Promotional sale", "Non-Promotional Sales")</f>
        <v>Promotional sale</v>
      </c>
    </row>
    <row r="5633" spans="1:29" x14ac:dyDescent="0.25">
      <c r="A5633">
        <v>5632</v>
      </c>
      <c r="B5633" s="1" t="s">
        <v>384</v>
      </c>
      <c r="C5633" s="2">
        <v>0.33626157407407398</v>
      </c>
      <c r="D5633">
        <v>427</v>
      </c>
      <c r="E5633">
        <v>36</v>
      </c>
      <c r="F5633" s="1" t="s">
        <v>61</v>
      </c>
      <c r="G5633" s="1" t="s">
        <v>44</v>
      </c>
      <c r="H5633">
        <v>46.813099999999999</v>
      </c>
      <c r="I5633">
        <v>-71.207499999999996</v>
      </c>
      <c r="J5633">
        <v>69</v>
      </c>
      <c r="K5633" t="b">
        <v>0</v>
      </c>
      <c r="L5633">
        <v>126</v>
      </c>
      <c r="M5633" s="1" t="s">
        <v>39</v>
      </c>
      <c r="N5633" s="1" t="s">
        <v>40</v>
      </c>
      <c r="O5633">
        <v>2</v>
      </c>
      <c r="P5633" t="b">
        <v>1</v>
      </c>
      <c r="Q5633" t="b">
        <v>0</v>
      </c>
      <c r="R5633" s="1" t="s">
        <v>41</v>
      </c>
      <c r="S5633" s="1" t="s">
        <v>58</v>
      </c>
      <c r="T5633">
        <v>4</v>
      </c>
      <c r="U5633" s="1" t="s">
        <v>45</v>
      </c>
      <c r="V5633" s="1" t="s">
        <v>35</v>
      </c>
      <c r="W5633" s="1" t="str">
        <f>IF(OR(MasterData[[#This Row],[Event]]="Christmas Market", MasterData[[#This Row],[Event]]="Christmas"), "Christmas Sale", "Non-Christmas Sale")</f>
        <v>Non-Christmas Sale</v>
      </c>
      <c r="X5633" t="b">
        <v>1</v>
      </c>
      <c r="Y5633">
        <v>5</v>
      </c>
      <c r="Z5633">
        <v>50.31</v>
      </c>
      <c r="AA5633">
        <v>100.63</v>
      </c>
      <c r="AB5633">
        <v>0</v>
      </c>
      <c r="AC5633" t="str">
        <f>IF(MasterData[[#This Row],[Discount Amount]]&gt;0, "Promotional sale", "Non-Promotional Sales")</f>
        <v>Non-Promotional Sales</v>
      </c>
    </row>
    <row r="5634" spans="1:29" x14ac:dyDescent="0.25">
      <c r="A5634">
        <v>5633</v>
      </c>
      <c r="B5634" s="1" t="s">
        <v>277</v>
      </c>
      <c r="C5634" s="2">
        <v>0.18275462962962963</v>
      </c>
      <c r="D5634">
        <v>148</v>
      </c>
      <c r="E5634">
        <v>43</v>
      </c>
      <c r="F5634" s="1" t="s">
        <v>61</v>
      </c>
      <c r="G5634" s="1" t="s">
        <v>51</v>
      </c>
      <c r="H5634">
        <v>53.760899999999999</v>
      </c>
      <c r="I5634">
        <v>-98.813900000000004</v>
      </c>
      <c r="J5634">
        <v>10</v>
      </c>
      <c r="K5634" t="b">
        <v>1</v>
      </c>
      <c r="L5634">
        <v>407</v>
      </c>
      <c r="M5634" s="1" t="s">
        <v>74</v>
      </c>
      <c r="N5634" s="1" t="s">
        <v>75</v>
      </c>
      <c r="O5634">
        <v>5</v>
      </c>
      <c r="P5634" t="b">
        <v>0</v>
      </c>
      <c r="Q5634" t="b">
        <v>1</v>
      </c>
      <c r="R5634" s="1" t="s">
        <v>32</v>
      </c>
      <c r="S5634" s="1" t="s">
        <v>53</v>
      </c>
      <c r="T5634">
        <v>3</v>
      </c>
      <c r="U5634" s="1" t="s">
        <v>34</v>
      </c>
      <c r="V5634" s="1" t="s">
        <v>35</v>
      </c>
      <c r="W5634" s="1" t="str">
        <f>IF(OR(MasterData[[#This Row],[Event]]="Christmas Market", MasterData[[#This Row],[Event]]="Christmas"), "Christmas Sale", "Non-Christmas Sale")</f>
        <v>Non-Christmas Sale</v>
      </c>
      <c r="X5634" t="b">
        <v>1</v>
      </c>
      <c r="Y5634">
        <v>2</v>
      </c>
      <c r="Z5634">
        <v>19.78</v>
      </c>
      <c r="AA5634">
        <v>98.92</v>
      </c>
      <c r="AB5634">
        <v>0</v>
      </c>
      <c r="AC5634" t="str">
        <f>IF(MasterData[[#This Row],[Discount Amount]]&gt;0, "Promotional sale", "Non-Promotional Sales")</f>
        <v>Non-Promotional Sales</v>
      </c>
    </row>
    <row r="5635" spans="1:29" x14ac:dyDescent="0.25">
      <c r="A5635">
        <v>5634</v>
      </c>
      <c r="B5635" s="1" t="s">
        <v>320</v>
      </c>
      <c r="C5635" s="2">
        <v>0.75840277777777776</v>
      </c>
      <c r="D5635">
        <v>472</v>
      </c>
      <c r="E5635">
        <v>28</v>
      </c>
      <c r="F5635" s="1" t="s">
        <v>37</v>
      </c>
      <c r="G5635" s="1" t="s">
        <v>55</v>
      </c>
      <c r="H5635">
        <v>52.939900000000002</v>
      </c>
      <c r="I5635">
        <v>-106.4509</v>
      </c>
      <c r="J5635">
        <v>92</v>
      </c>
      <c r="K5635" t="b">
        <v>0</v>
      </c>
      <c r="L5635">
        <v>233</v>
      </c>
      <c r="M5635" s="1" t="s">
        <v>56</v>
      </c>
      <c r="N5635" s="1" t="s">
        <v>57</v>
      </c>
      <c r="O5635">
        <v>4</v>
      </c>
      <c r="P5635" t="b">
        <v>0</v>
      </c>
      <c r="Q5635" t="b">
        <v>1</v>
      </c>
      <c r="R5635" s="1" t="s">
        <v>41</v>
      </c>
      <c r="S5635" s="1" t="s">
        <v>58</v>
      </c>
      <c r="T5635">
        <v>5</v>
      </c>
      <c r="U5635" s="1" t="s">
        <v>34</v>
      </c>
      <c r="V5635" s="1" t="s">
        <v>35</v>
      </c>
      <c r="W5635" s="1" t="str">
        <f>IF(OR(MasterData[[#This Row],[Event]]="Christmas Market", MasterData[[#This Row],[Event]]="Christmas"), "Christmas Sale", "Non-Christmas Sale")</f>
        <v>Non-Christmas Sale</v>
      </c>
      <c r="X5635" t="b">
        <v>0</v>
      </c>
      <c r="Y5635">
        <v>3</v>
      </c>
      <c r="Z5635">
        <v>62.22</v>
      </c>
      <c r="AA5635">
        <v>248.88</v>
      </c>
      <c r="AB5635">
        <v>0</v>
      </c>
      <c r="AC5635" t="str">
        <f>IF(MasterData[[#This Row],[Discount Amount]]&gt;0, "Promotional sale", "Non-Promotional Sales")</f>
        <v>Non-Promotional Sales</v>
      </c>
    </row>
    <row r="5636" spans="1:29" x14ac:dyDescent="0.25">
      <c r="A5636">
        <v>5635</v>
      </c>
      <c r="B5636" s="1" t="s">
        <v>427</v>
      </c>
      <c r="C5636" s="2">
        <v>0.72885416666666658</v>
      </c>
      <c r="D5636">
        <v>232</v>
      </c>
      <c r="E5636">
        <v>33</v>
      </c>
      <c r="F5636" s="1" t="s">
        <v>61</v>
      </c>
      <c r="G5636" s="1" t="s">
        <v>29</v>
      </c>
      <c r="H5636">
        <v>51.253799999999998</v>
      </c>
      <c r="I5636">
        <v>-85.3232</v>
      </c>
      <c r="J5636">
        <v>78</v>
      </c>
      <c r="K5636" t="b">
        <v>1</v>
      </c>
      <c r="L5636">
        <v>334</v>
      </c>
      <c r="M5636" s="1" t="s">
        <v>30</v>
      </c>
      <c r="N5636" s="1" t="s">
        <v>31</v>
      </c>
      <c r="O5636">
        <v>1</v>
      </c>
      <c r="P5636" t="b">
        <v>1</v>
      </c>
      <c r="Q5636" t="b">
        <v>1</v>
      </c>
      <c r="R5636" s="1" t="s">
        <v>52</v>
      </c>
      <c r="S5636" s="1" t="s">
        <v>58</v>
      </c>
      <c r="T5636">
        <v>4</v>
      </c>
      <c r="U5636" s="1" t="s">
        <v>45</v>
      </c>
      <c r="V5636" s="1" t="s">
        <v>59</v>
      </c>
      <c r="W5636" s="1" t="str">
        <f>IF(OR(MasterData[[#This Row],[Event]]="Christmas Market", MasterData[[#This Row],[Event]]="Christmas"), "Christmas Sale", "Non-Christmas Sale")</f>
        <v>Non-Christmas Sale</v>
      </c>
      <c r="X5636" t="b">
        <v>0</v>
      </c>
      <c r="Y5636">
        <v>4</v>
      </c>
      <c r="Z5636">
        <v>23.8</v>
      </c>
      <c r="AA5636">
        <v>23.8</v>
      </c>
      <c r="AB5636">
        <v>2.38</v>
      </c>
      <c r="AC5636" t="str">
        <f>IF(MasterData[[#This Row],[Discount Amount]]&gt;0, "Promotional sale", "Non-Promotional Sales")</f>
        <v>Promotional sale</v>
      </c>
    </row>
    <row r="5637" spans="1:29" x14ac:dyDescent="0.25">
      <c r="A5637">
        <v>5636</v>
      </c>
      <c r="B5637" s="1" t="s">
        <v>375</v>
      </c>
      <c r="C5637" s="2">
        <v>0.21373842592592585</v>
      </c>
      <c r="D5637">
        <v>227</v>
      </c>
      <c r="E5637">
        <v>60</v>
      </c>
      <c r="F5637" s="1" t="s">
        <v>61</v>
      </c>
      <c r="G5637" s="1" t="s">
        <v>81</v>
      </c>
      <c r="H5637">
        <v>64.248000000000005</v>
      </c>
      <c r="I5637">
        <v>-84.889600000000002</v>
      </c>
      <c r="J5637">
        <v>89</v>
      </c>
      <c r="K5637" t="b">
        <v>0</v>
      </c>
      <c r="L5637">
        <v>603</v>
      </c>
      <c r="M5637" s="1" t="s">
        <v>56</v>
      </c>
      <c r="N5637" s="1" t="s">
        <v>57</v>
      </c>
      <c r="O5637">
        <v>2</v>
      </c>
      <c r="P5637" t="b">
        <v>0</v>
      </c>
      <c r="Q5637" t="b">
        <v>1</v>
      </c>
      <c r="R5637" s="1" t="s">
        <v>41</v>
      </c>
      <c r="S5637" s="1" t="s">
        <v>49</v>
      </c>
      <c r="T5637">
        <v>1</v>
      </c>
      <c r="U5637" s="1" t="s">
        <v>34</v>
      </c>
      <c r="V5637" s="1" t="s">
        <v>59</v>
      </c>
      <c r="W5637" s="1" t="str">
        <f>IF(OR(MasterData[[#This Row],[Event]]="Christmas Market", MasterData[[#This Row],[Event]]="Christmas"), "Christmas Sale", "Non-Christmas Sale")</f>
        <v>Non-Christmas Sale</v>
      </c>
      <c r="X5637" t="b">
        <v>1</v>
      </c>
      <c r="Y5637">
        <v>5</v>
      </c>
      <c r="Z5637">
        <v>96.33</v>
      </c>
      <c r="AA5637">
        <v>192.66</v>
      </c>
      <c r="AB5637">
        <v>19.27</v>
      </c>
      <c r="AC5637" t="str">
        <f>IF(MasterData[[#This Row],[Discount Amount]]&gt;0, "Promotional sale", "Non-Promotional Sales")</f>
        <v>Promotional sale</v>
      </c>
    </row>
    <row r="5638" spans="1:29" x14ac:dyDescent="0.25">
      <c r="A5638">
        <v>5637</v>
      </c>
      <c r="B5638" s="1" t="s">
        <v>285</v>
      </c>
      <c r="C5638" s="2">
        <v>0.70129629629629631</v>
      </c>
      <c r="D5638">
        <v>173</v>
      </c>
      <c r="E5638">
        <v>51</v>
      </c>
      <c r="F5638" s="1" t="s">
        <v>28</v>
      </c>
      <c r="G5638" s="1" t="s">
        <v>55</v>
      </c>
      <c r="H5638">
        <v>52.939900000000002</v>
      </c>
      <c r="I5638">
        <v>-106.4509</v>
      </c>
      <c r="J5638">
        <v>91</v>
      </c>
      <c r="K5638" t="b">
        <v>1</v>
      </c>
      <c r="L5638">
        <v>192</v>
      </c>
      <c r="M5638" s="1" t="s">
        <v>39</v>
      </c>
      <c r="N5638" s="1" t="s">
        <v>40</v>
      </c>
      <c r="O5638">
        <v>5</v>
      </c>
      <c r="P5638" t="b">
        <v>0</v>
      </c>
      <c r="Q5638" t="b">
        <v>1</v>
      </c>
      <c r="R5638" s="1" t="s">
        <v>52</v>
      </c>
      <c r="S5638" s="1" t="s">
        <v>49</v>
      </c>
      <c r="T5638">
        <v>2</v>
      </c>
      <c r="U5638" s="1" t="s">
        <v>34</v>
      </c>
      <c r="V5638" s="1" t="s">
        <v>59</v>
      </c>
      <c r="W5638" s="1" t="str">
        <f>IF(OR(MasterData[[#This Row],[Event]]="Christmas Market", MasterData[[#This Row],[Event]]="Christmas"), "Christmas Sale", "Non-Christmas Sale")</f>
        <v>Non-Christmas Sale</v>
      </c>
      <c r="X5638" t="b">
        <v>1</v>
      </c>
      <c r="Y5638">
        <v>1</v>
      </c>
      <c r="Z5638">
        <v>53.04</v>
      </c>
      <c r="AA5638">
        <v>265.19</v>
      </c>
      <c r="AB5638">
        <v>26.52</v>
      </c>
      <c r="AC5638" t="str">
        <f>IF(MasterData[[#This Row],[Discount Amount]]&gt;0, "Promotional sale", "Non-Promotional Sales")</f>
        <v>Promotional sale</v>
      </c>
    </row>
    <row r="5639" spans="1:29" x14ac:dyDescent="0.25">
      <c r="A5639">
        <v>5638</v>
      </c>
      <c r="B5639" s="1" t="s">
        <v>181</v>
      </c>
      <c r="C5639" s="2">
        <v>0.11993055555555565</v>
      </c>
      <c r="D5639">
        <v>95</v>
      </c>
      <c r="E5639">
        <v>19</v>
      </c>
      <c r="F5639" s="1" t="s">
        <v>61</v>
      </c>
      <c r="G5639" s="1" t="s">
        <v>62</v>
      </c>
      <c r="H5639">
        <v>46.565300000000001</v>
      </c>
      <c r="I5639">
        <v>-66.4619</v>
      </c>
      <c r="J5639">
        <v>7</v>
      </c>
      <c r="K5639" t="b">
        <v>0</v>
      </c>
      <c r="L5639">
        <v>506</v>
      </c>
      <c r="M5639" s="1" t="s">
        <v>56</v>
      </c>
      <c r="N5639" s="1" t="s">
        <v>57</v>
      </c>
      <c r="O5639">
        <v>3</v>
      </c>
      <c r="P5639" t="b">
        <v>0</v>
      </c>
      <c r="Q5639" t="b">
        <v>0</v>
      </c>
      <c r="R5639" s="1" t="s">
        <v>52</v>
      </c>
      <c r="S5639" s="1" t="s">
        <v>33</v>
      </c>
      <c r="T5639">
        <v>1</v>
      </c>
      <c r="U5639" s="1" t="s">
        <v>42</v>
      </c>
      <c r="V5639" s="1" t="s">
        <v>35</v>
      </c>
      <c r="W5639" s="1" t="str">
        <f>IF(OR(MasterData[[#This Row],[Event]]="Christmas Market", MasterData[[#This Row],[Event]]="Christmas"), "Christmas Sale", "Non-Christmas Sale")</f>
        <v>Non-Christmas Sale</v>
      </c>
      <c r="X5639" t="b">
        <v>1</v>
      </c>
      <c r="Y5639">
        <v>2</v>
      </c>
      <c r="Z5639">
        <v>42.41</v>
      </c>
      <c r="AA5639">
        <v>127.22</v>
      </c>
      <c r="AB5639">
        <v>0</v>
      </c>
      <c r="AC5639" t="str">
        <f>IF(MasterData[[#This Row],[Discount Amount]]&gt;0, "Promotional sale", "Non-Promotional Sales")</f>
        <v>Non-Promotional Sales</v>
      </c>
    </row>
    <row r="5640" spans="1:29" x14ac:dyDescent="0.25">
      <c r="A5640">
        <v>5639</v>
      </c>
      <c r="B5640" s="1" t="s">
        <v>401</v>
      </c>
      <c r="C5640" s="2">
        <v>0.44873842592592594</v>
      </c>
      <c r="D5640">
        <v>22</v>
      </c>
      <c r="E5640">
        <v>19</v>
      </c>
      <c r="F5640" s="1" t="s">
        <v>61</v>
      </c>
      <c r="G5640" s="1" t="s">
        <v>70</v>
      </c>
      <c r="H5640">
        <v>54.273099999999999</v>
      </c>
      <c r="I5640">
        <v>-61.738799999999998</v>
      </c>
      <c r="J5640">
        <v>28</v>
      </c>
      <c r="K5640" t="b">
        <v>1</v>
      </c>
      <c r="L5640">
        <v>833</v>
      </c>
      <c r="M5640" s="1" t="s">
        <v>39</v>
      </c>
      <c r="N5640" s="1" t="s">
        <v>40</v>
      </c>
      <c r="O5640">
        <v>5</v>
      </c>
      <c r="P5640" t="b">
        <v>0</v>
      </c>
      <c r="Q5640" t="b">
        <v>0</v>
      </c>
      <c r="R5640" s="1" t="s">
        <v>52</v>
      </c>
      <c r="S5640" s="1" t="s">
        <v>33</v>
      </c>
      <c r="T5640">
        <v>3</v>
      </c>
      <c r="U5640" s="1" t="s">
        <v>34</v>
      </c>
      <c r="V5640" s="1" t="s">
        <v>59</v>
      </c>
      <c r="W5640" s="1" t="str">
        <f>IF(OR(MasterData[[#This Row],[Event]]="Christmas Market", MasterData[[#This Row],[Event]]="Christmas"), "Christmas Sale", "Non-Christmas Sale")</f>
        <v>Non-Christmas Sale</v>
      </c>
      <c r="X5640" t="b">
        <v>0</v>
      </c>
      <c r="Y5640">
        <v>2</v>
      </c>
      <c r="Z5640">
        <v>62.06</v>
      </c>
      <c r="AA5640">
        <v>310.31</v>
      </c>
      <c r="AB5640">
        <v>31.03</v>
      </c>
      <c r="AC5640" t="str">
        <f>IF(MasterData[[#This Row],[Discount Amount]]&gt;0, "Promotional sale", "Non-Promotional Sales")</f>
        <v>Promotional sale</v>
      </c>
    </row>
    <row r="5641" spans="1:29" x14ac:dyDescent="0.25">
      <c r="A5641">
        <v>5640</v>
      </c>
      <c r="B5641" s="1" t="s">
        <v>192</v>
      </c>
      <c r="C5641" s="2">
        <v>0.15636574074074083</v>
      </c>
      <c r="D5641">
        <v>197</v>
      </c>
      <c r="E5641">
        <v>19</v>
      </c>
      <c r="F5641" s="1" t="s">
        <v>28</v>
      </c>
      <c r="G5641" s="1" t="s">
        <v>66</v>
      </c>
      <c r="H5641">
        <v>45.077800000000003</v>
      </c>
      <c r="I5641">
        <v>-63.546700000000001</v>
      </c>
      <c r="J5641">
        <v>58</v>
      </c>
      <c r="K5641" t="b">
        <v>1</v>
      </c>
      <c r="L5641">
        <v>218</v>
      </c>
      <c r="M5641" s="1" t="s">
        <v>56</v>
      </c>
      <c r="N5641" s="1" t="s">
        <v>57</v>
      </c>
      <c r="O5641">
        <v>4</v>
      </c>
      <c r="P5641" t="b">
        <v>1</v>
      </c>
      <c r="Q5641" t="b">
        <v>0</v>
      </c>
      <c r="R5641" s="1" t="s">
        <v>32</v>
      </c>
      <c r="S5641" s="1" t="s">
        <v>33</v>
      </c>
      <c r="T5641">
        <v>2</v>
      </c>
      <c r="U5641" s="1" t="s">
        <v>45</v>
      </c>
      <c r="V5641" s="1" t="s">
        <v>35</v>
      </c>
      <c r="W5641" s="1" t="str">
        <f>IF(OR(MasterData[[#This Row],[Event]]="Christmas Market", MasterData[[#This Row],[Event]]="Christmas"), "Christmas Sale", "Non-Christmas Sale")</f>
        <v>Non-Christmas Sale</v>
      </c>
      <c r="X5641" t="b">
        <v>0</v>
      </c>
      <c r="Y5641">
        <v>5</v>
      </c>
      <c r="Z5641">
        <v>45.65</v>
      </c>
      <c r="AA5641">
        <v>182.6</v>
      </c>
      <c r="AB5641">
        <v>0</v>
      </c>
      <c r="AC5641" t="str">
        <f>IF(MasterData[[#This Row],[Discount Amount]]&gt;0, "Promotional sale", "Non-Promotional Sales")</f>
        <v>Non-Promotional Sales</v>
      </c>
    </row>
    <row r="5642" spans="1:29" x14ac:dyDescent="0.25">
      <c r="A5642">
        <v>5641</v>
      </c>
      <c r="B5642" s="1" t="s">
        <v>303</v>
      </c>
      <c r="C5642" s="2">
        <v>0.36069444444444443</v>
      </c>
      <c r="D5642">
        <v>345</v>
      </c>
      <c r="E5642">
        <v>62</v>
      </c>
      <c r="F5642" s="1" t="s">
        <v>61</v>
      </c>
      <c r="G5642" s="1" t="s">
        <v>79</v>
      </c>
      <c r="H5642">
        <v>63.588799999999999</v>
      </c>
      <c r="I5642">
        <v>-115.5069</v>
      </c>
      <c r="J5642">
        <v>26</v>
      </c>
      <c r="K5642" t="b">
        <v>0</v>
      </c>
      <c r="L5642">
        <v>96</v>
      </c>
      <c r="M5642" s="1" t="s">
        <v>74</v>
      </c>
      <c r="N5642" s="1" t="s">
        <v>75</v>
      </c>
      <c r="O5642">
        <v>4</v>
      </c>
      <c r="P5642" t="b">
        <v>0</v>
      </c>
      <c r="Q5642" t="b">
        <v>0</v>
      </c>
      <c r="R5642" s="1" t="s">
        <v>32</v>
      </c>
      <c r="S5642" s="1" t="s">
        <v>33</v>
      </c>
      <c r="T5642">
        <v>1</v>
      </c>
      <c r="U5642" s="1" t="s">
        <v>45</v>
      </c>
      <c r="V5642" s="1" t="s">
        <v>59</v>
      </c>
      <c r="W5642" s="1" t="str">
        <f>IF(OR(MasterData[[#This Row],[Event]]="Christmas Market", MasterData[[#This Row],[Event]]="Christmas"), "Christmas Sale", "Non-Christmas Sale")</f>
        <v>Non-Christmas Sale</v>
      </c>
      <c r="X5642" t="b">
        <v>1</v>
      </c>
      <c r="Y5642">
        <v>5</v>
      </c>
      <c r="Z5642">
        <v>46.62</v>
      </c>
      <c r="AA5642">
        <v>186.46</v>
      </c>
      <c r="AB5642">
        <v>18.649999999999999</v>
      </c>
      <c r="AC5642" t="str">
        <f>IF(MasterData[[#This Row],[Discount Amount]]&gt;0, "Promotional sale", "Non-Promotional Sales")</f>
        <v>Promotional sale</v>
      </c>
    </row>
    <row r="5643" spans="1:29" x14ac:dyDescent="0.25">
      <c r="A5643">
        <v>5642</v>
      </c>
      <c r="B5643" s="1" t="s">
        <v>143</v>
      </c>
      <c r="C5643" s="2">
        <v>4.8368055555555456E-2</v>
      </c>
      <c r="D5643">
        <v>148</v>
      </c>
      <c r="E5643">
        <v>64</v>
      </c>
      <c r="F5643" s="1" t="s">
        <v>61</v>
      </c>
      <c r="G5643" s="1" t="s">
        <v>79</v>
      </c>
      <c r="H5643">
        <v>63.588799999999999</v>
      </c>
      <c r="I5643">
        <v>-115.5069</v>
      </c>
      <c r="J5643">
        <v>18</v>
      </c>
      <c r="K5643" t="b">
        <v>0</v>
      </c>
      <c r="L5643">
        <v>3</v>
      </c>
      <c r="M5643" s="1" t="s">
        <v>30</v>
      </c>
      <c r="N5643" s="1" t="s">
        <v>31</v>
      </c>
      <c r="O5643">
        <v>3</v>
      </c>
      <c r="P5643" t="b">
        <v>0</v>
      </c>
      <c r="Q5643" t="b">
        <v>1</v>
      </c>
      <c r="R5643" s="1" t="s">
        <v>41</v>
      </c>
      <c r="S5643" s="1" t="s">
        <v>49</v>
      </c>
      <c r="T5643">
        <v>2</v>
      </c>
      <c r="U5643" s="1" t="s">
        <v>42</v>
      </c>
      <c r="V5643" s="1" t="s">
        <v>35</v>
      </c>
      <c r="W5643" s="1" t="str">
        <f>IF(OR(MasterData[[#This Row],[Event]]="Christmas Market", MasterData[[#This Row],[Event]]="Christmas"), "Christmas Sale", "Non-Christmas Sale")</f>
        <v>Non-Christmas Sale</v>
      </c>
      <c r="X5643" t="b">
        <v>1</v>
      </c>
      <c r="Y5643">
        <v>1</v>
      </c>
      <c r="Z5643">
        <v>84</v>
      </c>
      <c r="AA5643">
        <v>252.01</v>
      </c>
      <c r="AB5643">
        <v>0</v>
      </c>
      <c r="AC5643" t="str">
        <f>IF(MasterData[[#This Row],[Discount Amount]]&gt;0, "Promotional sale", "Non-Promotional Sales")</f>
        <v>Non-Promotional Sales</v>
      </c>
    </row>
    <row r="5644" spans="1:29" x14ac:dyDescent="0.25">
      <c r="A5644">
        <v>5643</v>
      </c>
      <c r="B5644" s="1" t="s">
        <v>80</v>
      </c>
      <c r="C5644" s="2">
        <v>0.15383101851851855</v>
      </c>
      <c r="D5644">
        <v>165</v>
      </c>
      <c r="E5644">
        <v>70</v>
      </c>
      <c r="F5644" s="1" t="s">
        <v>61</v>
      </c>
      <c r="G5644" s="1" t="s">
        <v>68</v>
      </c>
      <c r="H5644">
        <v>46.318800000000003</v>
      </c>
      <c r="I5644">
        <v>-63.146099999999997</v>
      </c>
      <c r="J5644">
        <v>40</v>
      </c>
      <c r="K5644" t="b">
        <v>0</v>
      </c>
      <c r="L5644">
        <v>476</v>
      </c>
      <c r="M5644" s="1" t="s">
        <v>56</v>
      </c>
      <c r="N5644" s="1" t="s">
        <v>57</v>
      </c>
      <c r="O5644">
        <v>4</v>
      </c>
      <c r="P5644" t="b">
        <v>0</v>
      </c>
      <c r="Q5644" t="b">
        <v>1</v>
      </c>
      <c r="R5644" s="1" t="s">
        <v>52</v>
      </c>
      <c r="S5644" s="1" t="s">
        <v>53</v>
      </c>
      <c r="T5644">
        <v>5</v>
      </c>
      <c r="U5644" s="1" t="s">
        <v>45</v>
      </c>
      <c r="V5644" s="1" t="s">
        <v>35</v>
      </c>
      <c r="W5644" s="1" t="str">
        <f>IF(OR(MasterData[[#This Row],[Event]]="Christmas Market", MasterData[[#This Row],[Event]]="Christmas"), "Christmas Sale", "Non-Christmas Sale")</f>
        <v>Non-Christmas Sale</v>
      </c>
      <c r="X5644" t="b">
        <v>1</v>
      </c>
      <c r="Y5644">
        <v>1</v>
      </c>
      <c r="Z5644">
        <v>36.71</v>
      </c>
      <c r="AA5644">
        <v>146.85</v>
      </c>
      <c r="AB5644">
        <v>0</v>
      </c>
      <c r="AC5644" t="str">
        <f>IF(MasterData[[#This Row],[Discount Amount]]&gt;0, "Promotional sale", "Non-Promotional Sales")</f>
        <v>Non-Promotional Sales</v>
      </c>
    </row>
    <row r="5645" spans="1:29" x14ac:dyDescent="0.25">
      <c r="A5645">
        <v>5644</v>
      </c>
      <c r="B5645" s="1" t="s">
        <v>296</v>
      </c>
      <c r="C5645" s="2">
        <v>0.25722222222222224</v>
      </c>
      <c r="D5645">
        <v>438</v>
      </c>
      <c r="E5645">
        <v>61</v>
      </c>
      <c r="F5645" s="1" t="s">
        <v>37</v>
      </c>
      <c r="G5645" s="1" t="s">
        <v>81</v>
      </c>
      <c r="H5645">
        <v>64.248000000000005</v>
      </c>
      <c r="I5645">
        <v>-84.889600000000002</v>
      </c>
      <c r="J5645">
        <v>73</v>
      </c>
      <c r="K5645" t="b">
        <v>0</v>
      </c>
      <c r="L5645">
        <v>576</v>
      </c>
      <c r="M5645" s="1" t="s">
        <v>30</v>
      </c>
      <c r="N5645" s="1" t="s">
        <v>31</v>
      </c>
      <c r="O5645">
        <v>2</v>
      </c>
      <c r="P5645" t="b">
        <v>1</v>
      </c>
      <c r="Q5645" t="b">
        <v>0</v>
      </c>
      <c r="R5645" s="1" t="s">
        <v>32</v>
      </c>
      <c r="S5645" s="1" t="s">
        <v>53</v>
      </c>
      <c r="T5645">
        <v>3</v>
      </c>
      <c r="U5645" s="1" t="s">
        <v>34</v>
      </c>
      <c r="V5645" s="1" t="s">
        <v>35</v>
      </c>
      <c r="W5645" s="1" t="str">
        <f>IF(OR(MasterData[[#This Row],[Event]]="Christmas Market", MasterData[[#This Row],[Event]]="Christmas"), "Christmas Sale", "Non-Christmas Sale")</f>
        <v>Non-Christmas Sale</v>
      </c>
      <c r="X5645" t="b">
        <v>0</v>
      </c>
      <c r="Y5645">
        <v>4</v>
      </c>
      <c r="Z5645">
        <v>69.900000000000006</v>
      </c>
      <c r="AA5645">
        <v>139.80000000000001</v>
      </c>
      <c r="AB5645">
        <v>0</v>
      </c>
      <c r="AC5645" t="str">
        <f>IF(MasterData[[#This Row],[Discount Amount]]&gt;0, "Promotional sale", "Non-Promotional Sales")</f>
        <v>Non-Promotional Sales</v>
      </c>
    </row>
    <row r="5646" spans="1:29" x14ac:dyDescent="0.25">
      <c r="A5646">
        <v>5645</v>
      </c>
      <c r="B5646" s="1" t="s">
        <v>180</v>
      </c>
      <c r="C5646" s="2">
        <v>0.2528703703703703</v>
      </c>
      <c r="D5646">
        <v>483</v>
      </c>
      <c r="E5646">
        <v>30</v>
      </c>
      <c r="F5646" s="1" t="s">
        <v>28</v>
      </c>
      <c r="G5646" s="1" t="s">
        <v>44</v>
      </c>
      <c r="H5646">
        <v>46.813099999999999</v>
      </c>
      <c r="I5646">
        <v>-71.207499999999996</v>
      </c>
      <c r="J5646">
        <v>94</v>
      </c>
      <c r="K5646" t="b">
        <v>0</v>
      </c>
      <c r="L5646">
        <v>949</v>
      </c>
      <c r="M5646" s="1" t="s">
        <v>39</v>
      </c>
      <c r="N5646" s="1" t="s">
        <v>40</v>
      </c>
      <c r="O5646">
        <v>3</v>
      </c>
      <c r="P5646" t="b">
        <v>0</v>
      </c>
      <c r="Q5646" t="b">
        <v>1</v>
      </c>
      <c r="R5646" s="1" t="s">
        <v>52</v>
      </c>
      <c r="S5646" s="1" t="s">
        <v>33</v>
      </c>
      <c r="T5646">
        <v>5</v>
      </c>
      <c r="U5646" s="1" t="s">
        <v>34</v>
      </c>
      <c r="V5646" s="1" t="s">
        <v>59</v>
      </c>
      <c r="W5646" s="1" t="str">
        <f>IF(OR(MasterData[[#This Row],[Event]]="Christmas Market", MasterData[[#This Row],[Event]]="Christmas"), "Christmas Sale", "Non-Christmas Sale")</f>
        <v>Non-Christmas Sale</v>
      </c>
      <c r="X5646" t="b">
        <v>1</v>
      </c>
      <c r="Y5646">
        <v>2</v>
      </c>
      <c r="Z5646">
        <v>19.190000000000001</v>
      </c>
      <c r="AA5646">
        <v>57.58</v>
      </c>
      <c r="AB5646">
        <v>5.76</v>
      </c>
      <c r="AC5646" t="str">
        <f>IF(MasterData[[#This Row],[Discount Amount]]&gt;0, "Promotional sale", "Non-Promotional Sales")</f>
        <v>Promotional sale</v>
      </c>
    </row>
    <row r="5647" spans="1:29" x14ac:dyDescent="0.25">
      <c r="A5647">
        <v>5646</v>
      </c>
      <c r="B5647" s="1" t="s">
        <v>96</v>
      </c>
      <c r="C5647" s="2">
        <v>0.4054282407407408</v>
      </c>
      <c r="D5647">
        <v>371</v>
      </c>
      <c r="E5647">
        <v>52</v>
      </c>
      <c r="F5647" s="1" t="s">
        <v>37</v>
      </c>
      <c r="G5647" s="1" t="s">
        <v>77</v>
      </c>
      <c r="H5647">
        <v>64.282300000000006</v>
      </c>
      <c r="I5647">
        <v>-135</v>
      </c>
      <c r="J5647">
        <v>52</v>
      </c>
      <c r="K5647" t="b">
        <v>1</v>
      </c>
      <c r="L5647">
        <v>792</v>
      </c>
      <c r="M5647" s="1" t="s">
        <v>56</v>
      </c>
      <c r="N5647" s="1" t="s">
        <v>57</v>
      </c>
      <c r="O5647">
        <v>4</v>
      </c>
      <c r="P5647" t="b">
        <v>1</v>
      </c>
      <c r="Q5647" t="b">
        <v>1</v>
      </c>
      <c r="R5647" s="1" t="s">
        <v>32</v>
      </c>
      <c r="S5647" s="1" t="s">
        <v>49</v>
      </c>
      <c r="T5647">
        <v>2</v>
      </c>
      <c r="U5647" s="1" t="s">
        <v>45</v>
      </c>
      <c r="V5647" s="1" t="s">
        <v>35</v>
      </c>
      <c r="W5647" s="1" t="str">
        <f>IF(OR(MasterData[[#This Row],[Event]]="Christmas Market", MasterData[[#This Row],[Event]]="Christmas"), "Christmas Sale", "Non-Christmas Sale")</f>
        <v>Non-Christmas Sale</v>
      </c>
      <c r="X5647" t="b">
        <v>0</v>
      </c>
      <c r="Y5647">
        <v>2</v>
      </c>
      <c r="Z5647">
        <v>75.92</v>
      </c>
      <c r="AA5647">
        <v>303.67</v>
      </c>
      <c r="AB5647">
        <v>0</v>
      </c>
      <c r="AC5647" t="str">
        <f>IF(MasterData[[#This Row],[Discount Amount]]&gt;0, "Promotional sale", "Non-Promotional Sales")</f>
        <v>Non-Promotional Sales</v>
      </c>
    </row>
    <row r="5648" spans="1:29" x14ac:dyDescent="0.25">
      <c r="A5648">
        <v>5647</v>
      </c>
      <c r="B5648" s="1" t="s">
        <v>272</v>
      </c>
      <c r="C5648" s="2">
        <v>6.3113425925925837E-2</v>
      </c>
      <c r="D5648">
        <v>265</v>
      </c>
      <c r="E5648">
        <v>31</v>
      </c>
      <c r="F5648" s="1" t="s">
        <v>37</v>
      </c>
      <c r="G5648" s="1" t="s">
        <v>79</v>
      </c>
      <c r="H5648">
        <v>63.588799999999999</v>
      </c>
      <c r="I5648">
        <v>-115.5069</v>
      </c>
      <c r="J5648">
        <v>85</v>
      </c>
      <c r="K5648" t="b">
        <v>1</v>
      </c>
      <c r="L5648">
        <v>129</v>
      </c>
      <c r="M5648" s="1" t="s">
        <v>74</v>
      </c>
      <c r="N5648" s="1" t="s">
        <v>75</v>
      </c>
      <c r="O5648">
        <v>4</v>
      </c>
      <c r="P5648" t="b">
        <v>0</v>
      </c>
      <c r="Q5648" t="b">
        <v>1</v>
      </c>
      <c r="R5648" s="1" t="s">
        <v>32</v>
      </c>
      <c r="S5648" s="1" t="s">
        <v>33</v>
      </c>
      <c r="T5648">
        <v>1</v>
      </c>
      <c r="U5648" s="1" t="s">
        <v>42</v>
      </c>
      <c r="V5648" s="1" t="s">
        <v>35</v>
      </c>
      <c r="W5648" s="1" t="str">
        <f>IF(OR(MasterData[[#This Row],[Event]]="Christmas Market", MasterData[[#This Row],[Event]]="Christmas"), "Christmas Sale", "Non-Christmas Sale")</f>
        <v>Non-Christmas Sale</v>
      </c>
      <c r="X5648" t="b">
        <v>1</v>
      </c>
      <c r="Y5648">
        <v>1</v>
      </c>
      <c r="Z5648">
        <v>25.14</v>
      </c>
      <c r="AA5648">
        <v>100.55</v>
      </c>
      <c r="AB5648">
        <v>0</v>
      </c>
      <c r="AC5648" t="str">
        <f>IF(MasterData[[#This Row],[Discount Amount]]&gt;0, "Promotional sale", "Non-Promotional Sales")</f>
        <v>Non-Promotional Sales</v>
      </c>
    </row>
    <row r="5649" spans="1:29" x14ac:dyDescent="0.25">
      <c r="A5649">
        <v>5648</v>
      </c>
      <c r="B5649" s="1" t="s">
        <v>112</v>
      </c>
      <c r="C5649" s="2">
        <v>0.76216435185185194</v>
      </c>
      <c r="D5649">
        <v>410</v>
      </c>
      <c r="E5649">
        <v>55</v>
      </c>
      <c r="F5649" s="1" t="s">
        <v>28</v>
      </c>
      <c r="G5649" s="1" t="s">
        <v>62</v>
      </c>
      <c r="H5649">
        <v>46.565300000000001</v>
      </c>
      <c r="I5649">
        <v>-66.4619</v>
      </c>
      <c r="J5649">
        <v>51</v>
      </c>
      <c r="K5649" t="b">
        <v>0</v>
      </c>
      <c r="L5649">
        <v>424</v>
      </c>
      <c r="M5649" s="1" t="s">
        <v>63</v>
      </c>
      <c r="N5649" s="1" t="s">
        <v>64</v>
      </c>
      <c r="O5649">
        <v>5</v>
      </c>
      <c r="P5649" t="b">
        <v>1</v>
      </c>
      <c r="Q5649" t="b">
        <v>1</v>
      </c>
      <c r="R5649" s="1" t="s">
        <v>32</v>
      </c>
      <c r="S5649" s="1" t="s">
        <v>58</v>
      </c>
      <c r="T5649">
        <v>5</v>
      </c>
      <c r="U5649" s="1" t="s">
        <v>34</v>
      </c>
      <c r="V5649" s="1" t="s">
        <v>46</v>
      </c>
      <c r="W5649" s="1" t="str">
        <f>IF(OR(MasterData[[#This Row],[Event]]="Christmas Market", MasterData[[#This Row],[Event]]="Christmas"), "Christmas Sale", "Non-Christmas Sale")</f>
        <v>Christmas Sale</v>
      </c>
      <c r="X5649" t="b">
        <v>1</v>
      </c>
      <c r="Y5649">
        <v>2</v>
      </c>
      <c r="Z5649">
        <v>42.78</v>
      </c>
      <c r="AA5649">
        <v>213.9</v>
      </c>
      <c r="AB5649">
        <v>0</v>
      </c>
      <c r="AC5649" t="str">
        <f>IF(MasterData[[#This Row],[Discount Amount]]&gt;0, "Promotional sale", "Non-Promotional Sales")</f>
        <v>Non-Promotional Sales</v>
      </c>
    </row>
    <row r="5650" spans="1:29" x14ac:dyDescent="0.25">
      <c r="A5650">
        <v>5649</v>
      </c>
      <c r="B5650" s="1" t="s">
        <v>292</v>
      </c>
      <c r="C5650" s="2">
        <v>0.59593750000000001</v>
      </c>
      <c r="D5650">
        <v>158</v>
      </c>
      <c r="E5650">
        <v>25</v>
      </c>
      <c r="F5650" s="1" t="s">
        <v>28</v>
      </c>
      <c r="G5650" s="1" t="s">
        <v>66</v>
      </c>
      <c r="H5650">
        <v>45.077800000000003</v>
      </c>
      <c r="I5650">
        <v>-63.546700000000001</v>
      </c>
      <c r="J5650">
        <v>29</v>
      </c>
      <c r="K5650" t="b">
        <v>1</v>
      </c>
      <c r="L5650">
        <v>589</v>
      </c>
      <c r="M5650" s="1" t="s">
        <v>63</v>
      </c>
      <c r="N5650" s="1" t="s">
        <v>64</v>
      </c>
      <c r="O5650">
        <v>2</v>
      </c>
      <c r="P5650" t="b">
        <v>0</v>
      </c>
      <c r="Q5650" t="b">
        <v>0</v>
      </c>
      <c r="R5650" s="1" t="s">
        <v>52</v>
      </c>
      <c r="S5650" s="1" t="s">
        <v>49</v>
      </c>
      <c r="T5650">
        <v>4</v>
      </c>
      <c r="U5650" s="1" t="s">
        <v>45</v>
      </c>
      <c r="V5650" s="1" t="s">
        <v>35</v>
      </c>
      <c r="W5650" s="1" t="str">
        <f>IF(OR(MasterData[[#This Row],[Event]]="Christmas Market", MasterData[[#This Row],[Event]]="Christmas"), "Christmas Sale", "Non-Christmas Sale")</f>
        <v>Non-Christmas Sale</v>
      </c>
      <c r="X5650" t="b">
        <v>0</v>
      </c>
      <c r="Y5650">
        <v>1</v>
      </c>
      <c r="Z5650">
        <v>86.27</v>
      </c>
      <c r="AA5650">
        <v>172.53</v>
      </c>
      <c r="AB5650">
        <v>0</v>
      </c>
      <c r="AC5650" t="str">
        <f>IF(MasterData[[#This Row],[Discount Amount]]&gt;0, "Promotional sale", "Non-Promotional Sales")</f>
        <v>Non-Promotional Sales</v>
      </c>
    </row>
    <row r="5651" spans="1:29" x14ac:dyDescent="0.25">
      <c r="A5651">
        <v>5650</v>
      </c>
      <c r="B5651" s="1" t="s">
        <v>357</v>
      </c>
      <c r="C5651" s="2">
        <v>7.5833333333333419E-2</v>
      </c>
      <c r="D5651">
        <v>186</v>
      </c>
      <c r="E5651">
        <v>46</v>
      </c>
      <c r="F5651" s="1" t="s">
        <v>61</v>
      </c>
      <c r="G5651" s="1" t="s">
        <v>68</v>
      </c>
      <c r="H5651">
        <v>46.318800000000003</v>
      </c>
      <c r="I5651">
        <v>-63.146099999999997</v>
      </c>
      <c r="J5651">
        <v>9</v>
      </c>
      <c r="K5651" t="b">
        <v>0</v>
      </c>
      <c r="L5651">
        <v>914</v>
      </c>
      <c r="M5651" s="1" t="s">
        <v>74</v>
      </c>
      <c r="N5651" s="1" t="s">
        <v>75</v>
      </c>
      <c r="O5651">
        <v>3</v>
      </c>
      <c r="P5651" t="b">
        <v>0</v>
      </c>
      <c r="Q5651" t="b">
        <v>1</v>
      </c>
      <c r="R5651" s="1" t="s">
        <v>32</v>
      </c>
      <c r="S5651" s="1" t="s">
        <v>58</v>
      </c>
      <c r="T5651">
        <v>5</v>
      </c>
      <c r="U5651" s="1" t="s">
        <v>45</v>
      </c>
      <c r="V5651" s="1" t="s">
        <v>59</v>
      </c>
      <c r="W5651" s="1" t="str">
        <f>IF(OR(MasterData[[#This Row],[Event]]="Christmas Market", MasterData[[#This Row],[Event]]="Christmas"), "Christmas Sale", "Non-Christmas Sale")</f>
        <v>Non-Christmas Sale</v>
      </c>
      <c r="X5651" t="b">
        <v>1</v>
      </c>
      <c r="Y5651">
        <v>1</v>
      </c>
      <c r="Z5651">
        <v>36</v>
      </c>
      <c r="AA5651">
        <v>107.99</v>
      </c>
      <c r="AB5651">
        <v>10.8</v>
      </c>
      <c r="AC5651" t="str">
        <f>IF(MasterData[[#This Row],[Discount Amount]]&gt;0, "Promotional sale", "Non-Promotional Sales")</f>
        <v>Promotional sale</v>
      </c>
    </row>
    <row r="5652" spans="1:29" x14ac:dyDescent="0.25">
      <c r="A5652">
        <v>5651</v>
      </c>
      <c r="B5652" s="1" t="s">
        <v>142</v>
      </c>
      <c r="C5652" s="2">
        <v>0.67233796296296289</v>
      </c>
      <c r="D5652">
        <v>31</v>
      </c>
      <c r="E5652">
        <v>62</v>
      </c>
      <c r="F5652" s="1" t="s">
        <v>28</v>
      </c>
      <c r="G5652" s="1" t="s">
        <v>55</v>
      </c>
      <c r="H5652">
        <v>52.939900000000002</v>
      </c>
      <c r="I5652">
        <v>-106.4509</v>
      </c>
      <c r="J5652">
        <v>76</v>
      </c>
      <c r="K5652" t="b">
        <v>1</v>
      </c>
      <c r="L5652">
        <v>134</v>
      </c>
      <c r="M5652" s="1" t="s">
        <v>63</v>
      </c>
      <c r="N5652" s="1" t="s">
        <v>64</v>
      </c>
      <c r="O5652">
        <v>4</v>
      </c>
      <c r="P5652" t="b">
        <v>1</v>
      </c>
      <c r="Q5652" t="b">
        <v>1</v>
      </c>
      <c r="R5652" s="1" t="s">
        <v>52</v>
      </c>
      <c r="S5652" s="1" t="s">
        <v>33</v>
      </c>
      <c r="T5652">
        <v>4</v>
      </c>
      <c r="U5652" s="1" t="s">
        <v>45</v>
      </c>
      <c r="V5652" s="1" t="s">
        <v>59</v>
      </c>
      <c r="W5652" s="1" t="str">
        <f>IF(OR(MasterData[[#This Row],[Event]]="Christmas Market", MasterData[[#This Row],[Event]]="Christmas"), "Christmas Sale", "Non-Christmas Sale")</f>
        <v>Non-Christmas Sale</v>
      </c>
      <c r="X5652" t="b">
        <v>0</v>
      </c>
      <c r="Y5652">
        <v>3</v>
      </c>
      <c r="Z5652">
        <v>59.14</v>
      </c>
      <c r="AA5652">
        <v>236.54</v>
      </c>
      <c r="AB5652">
        <v>23.65</v>
      </c>
      <c r="AC5652" t="str">
        <f>IF(MasterData[[#This Row],[Discount Amount]]&gt;0, "Promotional sale", "Non-Promotional Sales")</f>
        <v>Promotional sale</v>
      </c>
    </row>
    <row r="5653" spans="1:29" x14ac:dyDescent="0.25">
      <c r="A5653">
        <v>5652</v>
      </c>
      <c r="B5653" s="1" t="s">
        <v>344</v>
      </c>
      <c r="C5653" s="2">
        <v>0.28834490740740737</v>
      </c>
      <c r="D5653">
        <v>236</v>
      </c>
      <c r="E5653">
        <v>21</v>
      </c>
      <c r="F5653" s="1" t="s">
        <v>61</v>
      </c>
      <c r="G5653" s="1" t="s">
        <v>44</v>
      </c>
      <c r="H5653">
        <v>46.813099999999999</v>
      </c>
      <c r="I5653">
        <v>-71.207499999999996</v>
      </c>
      <c r="J5653">
        <v>91</v>
      </c>
      <c r="K5653" t="b">
        <v>1</v>
      </c>
      <c r="L5653">
        <v>637</v>
      </c>
      <c r="M5653" s="1" t="s">
        <v>56</v>
      </c>
      <c r="N5653" s="1" t="s">
        <v>57</v>
      </c>
      <c r="O5653">
        <v>3</v>
      </c>
      <c r="P5653" t="b">
        <v>1</v>
      </c>
      <c r="Q5653" t="b">
        <v>1</v>
      </c>
      <c r="R5653" s="1" t="s">
        <v>52</v>
      </c>
      <c r="S5653" s="1" t="s">
        <v>53</v>
      </c>
      <c r="T5653">
        <v>1</v>
      </c>
      <c r="U5653" s="1" t="s">
        <v>34</v>
      </c>
      <c r="V5653" s="1" t="s">
        <v>59</v>
      </c>
      <c r="W5653" s="1" t="str">
        <f>IF(OR(MasterData[[#This Row],[Event]]="Christmas Market", MasterData[[#This Row],[Event]]="Christmas"), "Christmas Sale", "Non-Christmas Sale")</f>
        <v>Non-Christmas Sale</v>
      </c>
      <c r="X5653" t="b">
        <v>1</v>
      </c>
      <c r="Y5653">
        <v>5</v>
      </c>
      <c r="Z5653">
        <v>40.200000000000003</v>
      </c>
      <c r="AA5653">
        <v>120.59</v>
      </c>
      <c r="AB5653">
        <v>12.06</v>
      </c>
      <c r="AC5653" t="str">
        <f>IF(MasterData[[#This Row],[Discount Amount]]&gt;0, "Promotional sale", "Non-Promotional Sales")</f>
        <v>Promotional sale</v>
      </c>
    </row>
    <row r="5654" spans="1:29" x14ac:dyDescent="0.25">
      <c r="A5654">
        <v>5653</v>
      </c>
      <c r="B5654" s="1" t="s">
        <v>167</v>
      </c>
      <c r="C5654" s="2">
        <v>0.83701388888888895</v>
      </c>
      <c r="D5654">
        <v>445</v>
      </c>
      <c r="E5654">
        <v>37</v>
      </c>
      <c r="F5654" s="1" t="s">
        <v>28</v>
      </c>
      <c r="G5654" s="1" t="s">
        <v>44</v>
      </c>
      <c r="H5654">
        <v>46.813099999999999</v>
      </c>
      <c r="I5654">
        <v>-71.207499999999996</v>
      </c>
      <c r="J5654">
        <v>40</v>
      </c>
      <c r="K5654" t="b">
        <v>1</v>
      </c>
      <c r="L5654">
        <v>160</v>
      </c>
      <c r="M5654" s="1" t="s">
        <v>56</v>
      </c>
      <c r="N5654" s="1" t="s">
        <v>57</v>
      </c>
      <c r="O5654">
        <v>2</v>
      </c>
      <c r="P5654" t="b">
        <v>1</v>
      </c>
      <c r="Q5654" t="b">
        <v>1</v>
      </c>
      <c r="R5654" s="1" t="s">
        <v>32</v>
      </c>
      <c r="S5654" s="1" t="s">
        <v>53</v>
      </c>
      <c r="T5654">
        <v>5</v>
      </c>
      <c r="U5654" s="1" t="s">
        <v>42</v>
      </c>
      <c r="V5654" s="1" t="s">
        <v>59</v>
      </c>
      <c r="W5654" s="1" t="str">
        <f>IF(OR(MasterData[[#This Row],[Event]]="Christmas Market", MasterData[[#This Row],[Event]]="Christmas"), "Christmas Sale", "Non-Christmas Sale")</f>
        <v>Non-Christmas Sale</v>
      </c>
      <c r="X5654" t="b">
        <v>1</v>
      </c>
      <c r="Y5654">
        <v>1</v>
      </c>
      <c r="Z5654">
        <v>25.55</v>
      </c>
      <c r="AA5654">
        <v>51.1</v>
      </c>
      <c r="AB5654">
        <v>5.1100000000000003</v>
      </c>
      <c r="AC5654" t="str">
        <f>IF(MasterData[[#This Row],[Discount Amount]]&gt;0, "Promotional sale", "Non-Promotional Sales")</f>
        <v>Promotional sale</v>
      </c>
    </row>
    <row r="5655" spans="1:29" x14ac:dyDescent="0.25">
      <c r="A5655">
        <v>5654</v>
      </c>
      <c r="B5655" s="1" t="s">
        <v>239</v>
      </c>
      <c r="C5655" s="2">
        <v>8.2500000000000018E-2</v>
      </c>
      <c r="D5655">
        <v>289</v>
      </c>
      <c r="E5655">
        <v>64</v>
      </c>
      <c r="F5655" s="1" t="s">
        <v>28</v>
      </c>
      <c r="G5655" s="1" t="s">
        <v>68</v>
      </c>
      <c r="H5655">
        <v>46.318800000000003</v>
      </c>
      <c r="I5655">
        <v>-63.146099999999997</v>
      </c>
      <c r="J5655">
        <v>57</v>
      </c>
      <c r="K5655" t="b">
        <v>0</v>
      </c>
      <c r="L5655">
        <v>796</v>
      </c>
      <c r="M5655" s="1" t="s">
        <v>56</v>
      </c>
      <c r="N5655" s="1" t="s">
        <v>57</v>
      </c>
      <c r="O5655">
        <v>1</v>
      </c>
      <c r="P5655" t="b">
        <v>0</v>
      </c>
      <c r="Q5655" t="b">
        <v>1</v>
      </c>
      <c r="R5655" s="1" t="s">
        <v>52</v>
      </c>
      <c r="S5655" s="1" t="s">
        <v>49</v>
      </c>
      <c r="T5655">
        <v>2</v>
      </c>
      <c r="U5655" s="1" t="s">
        <v>34</v>
      </c>
      <c r="V5655" s="1" t="s">
        <v>59</v>
      </c>
      <c r="W5655" s="1" t="str">
        <f>IF(OR(MasterData[[#This Row],[Event]]="Christmas Market", MasterData[[#This Row],[Event]]="Christmas"), "Christmas Sale", "Non-Christmas Sale")</f>
        <v>Non-Christmas Sale</v>
      </c>
      <c r="X5655" t="b">
        <v>0</v>
      </c>
      <c r="Y5655">
        <v>2</v>
      </c>
      <c r="Z5655">
        <v>41.9</v>
      </c>
      <c r="AA5655">
        <v>41.9</v>
      </c>
      <c r="AB5655">
        <v>4.1900000000000004</v>
      </c>
      <c r="AC5655" t="str">
        <f>IF(MasterData[[#This Row],[Discount Amount]]&gt;0, "Promotional sale", "Non-Promotional Sales")</f>
        <v>Promotional sale</v>
      </c>
    </row>
    <row r="5656" spans="1:29" x14ac:dyDescent="0.25">
      <c r="A5656">
        <v>5655</v>
      </c>
      <c r="B5656" s="1" t="s">
        <v>138</v>
      </c>
      <c r="C5656" s="2">
        <v>0.77233796296296298</v>
      </c>
      <c r="D5656">
        <v>168</v>
      </c>
      <c r="E5656">
        <v>44</v>
      </c>
      <c r="F5656" s="1" t="s">
        <v>28</v>
      </c>
      <c r="G5656" s="1" t="s">
        <v>44</v>
      </c>
      <c r="H5656">
        <v>46.813099999999999</v>
      </c>
      <c r="I5656">
        <v>-71.207499999999996</v>
      </c>
      <c r="J5656">
        <v>38</v>
      </c>
      <c r="K5656" t="b">
        <v>0</v>
      </c>
      <c r="L5656">
        <v>178</v>
      </c>
      <c r="M5656" s="1" t="s">
        <v>39</v>
      </c>
      <c r="N5656" s="1" t="s">
        <v>40</v>
      </c>
      <c r="O5656">
        <v>3</v>
      </c>
      <c r="P5656" t="b">
        <v>0</v>
      </c>
      <c r="Q5656" t="b">
        <v>0</v>
      </c>
      <c r="R5656" s="1" t="s">
        <v>41</v>
      </c>
      <c r="S5656" s="1" t="s">
        <v>49</v>
      </c>
      <c r="T5656">
        <v>2</v>
      </c>
      <c r="U5656" s="1" t="s">
        <v>34</v>
      </c>
      <c r="V5656" s="1" t="s">
        <v>35</v>
      </c>
      <c r="W5656" s="1" t="str">
        <f>IF(OR(MasterData[[#This Row],[Event]]="Christmas Market", MasterData[[#This Row],[Event]]="Christmas"), "Christmas Sale", "Non-Christmas Sale")</f>
        <v>Non-Christmas Sale</v>
      </c>
      <c r="X5656" t="b">
        <v>0</v>
      </c>
      <c r="Y5656">
        <v>3</v>
      </c>
      <c r="Z5656">
        <v>73.319999999999993</v>
      </c>
      <c r="AA5656">
        <v>219.95</v>
      </c>
      <c r="AB5656">
        <v>0</v>
      </c>
      <c r="AC5656" t="str">
        <f>IF(MasterData[[#This Row],[Discount Amount]]&gt;0, "Promotional sale", "Non-Promotional Sales")</f>
        <v>Non-Promotional Sales</v>
      </c>
    </row>
    <row r="5657" spans="1:29" x14ac:dyDescent="0.25">
      <c r="A5657">
        <v>5656</v>
      </c>
      <c r="B5657" s="1" t="s">
        <v>383</v>
      </c>
      <c r="C5657" s="2">
        <v>0.70038194444444435</v>
      </c>
      <c r="D5657">
        <v>3</v>
      </c>
      <c r="E5657">
        <v>69</v>
      </c>
      <c r="F5657" s="1" t="s">
        <v>28</v>
      </c>
      <c r="G5657" s="1" t="s">
        <v>79</v>
      </c>
      <c r="H5657">
        <v>63.588799999999999</v>
      </c>
      <c r="I5657">
        <v>-115.5069</v>
      </c>
      <c r="J5657">
        <v>70</v>
      </c>
      <c r="K5657" t="b">
        <v>1</v>
      </c>
      <c r="L5657">
        <v>777</v>
      </c>
      <c r="M5657" s="1" t="s">
        <v>30</v>
      </c>
      <c r="N5657" s="1" t="s">
        <v>31</v>
      </c>
      <c r="O5657">
        <v>3</v>
      </c>
      <c r="P5657" t="b">
        <v>0</v>
      </c>
      <c r="Q5657" t="b">
        <v>1</v>
      </c>
      <c r="R5657" s="1" t="s">
        <v>52</v>
      </c>
      <c r="S5657" s="1" t="s">
        <v>53</v>
      </c>
      <c r="T5657">
        <v>2</v>
      </c>
      <c r="U5657" s="1" t="s">
        <v>45</v>
      </c>
      <c r="V5657" s="1" t="s">
        <v>46</v>
      </c>
      <c r="W5657" s="1" t="str">
        <f>IF(OR(MasterData[[#This Row],[Event]]="Christmas Market", MasterData[[#This Row],[Event]]="Christmas"), "Christmas Sale", "Non-Christmas Sale")</f>
        <v>Christmas Sale</v>
      </c>
      <c r="X5657" t="b">
        <v>1</v>
      </c>
      <c r="Y5657">
        <v>3</v>
      </c>
      <c r="Z5657">
        <v>82.52</v>
      </c>
      <c r="AA5657">
        <v>247.57</v>
      </c>
      <c r="AB5657">
        <v>0</v>
      </c>
      <c r="AC5657" t="str">
        <f>IF(MasterData[[#This Row],[Discount Amount]]&gt;0, "Promotional sale", "Non-Promotional Sales")</f>
        <v>Non-Promotional Sales</v>
      </c>
    </row>
    <row r="5658" spans="1:29" x14ac:dyDescent="0.25">
      <c r="A5658">
        <v>5657</v>
      </c>
      <c r="B5658" s="1" t="s">
        <v>296</v>
      </c>
      <c r="C5658" s="2">
        <v>0.77414351851851859</v>
      </c>
      <c r="D5658">
        <v>322</v>
      </c>
      <c r="E5658">
        <v>29</v>
      </c>
      <c r="F5658" s="1" t="s">
        <v>37</v>
      </c>
      <c r="G5658" s="1" t="s">
        <v>77</v>
      </c>
      <c r="H5658">
        <v>64.282300000000006</v>
      </c>
      <c r="I5658">
        <v>-135</v>
      </c>
      <c r="J5658">
        <v>10</v>
      </c>
      <c r="K5658" t="b">
        <v>0</v>
      </c>
      <c r="L5658">
        <v>351</v>
      </c>
      <c r="M5658" s="1" t="s">
        <v>56</v>
      </c>
      <c r="N5658" s="1" t="s">
        <v>57</v>
      </c>
      <c r="O5658">
        <v>1</v>
      </c>
      <c r="P5658" t="b">
        <v>0</v>
      </c>
      <c r="Q5658" t="b">
        <v>0</v>
      </c>
      <c r="R5658" s="1" t="s">
        <v>32</v>
      </c>
      <c r="S5658" s="1" t="s">
        <v>58</v>
      </c>
      <c r="T5658">
        <v>5</v>
      </c>
      <c r="U5658" s="1" t="s">
        <v>42</v>
      </c>
      <c r="V5658" s="1" t="s">
        <v>46</v>
      </c>
      <c r="W5658" s="1" t="str">
        <f>IF(OR(MasterData[[#This Row],[Event]]="Christmas Market", MasterData[[#This Row],[Event]]="Christmas"), "Christmas Sale", "Non-Christmas Sale")</f>
        <v>Christmas Sale</v>
      </c>
      <c r="X5658" t="b">
        <v>1</v>
      </c>
      <c r="Y5658">
        <v>4</v>
      </c>
      <c r="Z5658">
        <v>72.319999999999993</v>
      </c>
      <c r="AA5658">
        <v>72.319999999999993</v>
      </c>
      <c r="AB5658">
        <v>0</v>
      </c>
      <c r="AC5658" t="str">
        <f>IF(MasterData[[#This Row],[Discount Amount]]&gt;0, "Promotional sale", "Non-Promotional Sales")</f>
        <v>Non-Promotional Sales</v>
      </c>
    </row>
    <row r="5659" spans="1:29" x14ac:dyDescent="0.25">
      <c r="A5659">
        <v>5658</v>
      </c>
      <c r="B5659" s="1" t="s">
        <v>347</v>
      </c>
      <c r="C5659" s="2">
        <v>0.732025462962963</v>
      </c>
      <c r="D5659">
        <v>429</v>
      </c>
      <c r="E5659">
        <v>18</v>
      </c>
      <c r="F5659" s="1" t="s">
        <v>61</v>
      </c>
      <c r="G5659" s="1" t="s">
        <v>81</v>
      </c>
      <c r="H5659">
        <v>64.248000000000005</v>
      </c>
      <c r="I5659">
        <v>-84.889600000000002</v>
      </c>
      <c r="J5659">
        <v>40</v>
      </c>
      <c r="K5659" t="b">
        <v>1</v>
      </c>
      <c r="L5659">
        <v>639</v>
      </c>
      <c r="M5659" s="1" t="s">
        <v>74</v>
      </c>
      <c r="N5659" s="1" t="s">
        <v>75</v>
      </c>
      <c r="O5659">
        <v>3</v>
      </c>
      <c r="P5659" t="b">
        <v>1</v>
      </c>
      <c r="Q5659" t="b">
        <v>0</v>
      </c>
      <c r="R5659" s="1" t="s">
        <v>52</v>
      </c>
      <c r="S5659" s="1" t="s">
        <v>58</v>
      </c>
      <c r="T5659">
        <v>5</v>
      </c>
      <c r="U5659" s="1" t="s">
        <v>45</v>
      </c>
      <c r="V5659" s="1" t="s">
        <v>46</v>
      </c>
      <c r="W5659" s="1" t="str">
        <f>IF(OR(MasterData[[#This Row],[Event]]="Christmas Market", MasterData[[#This Row],[Event]]="Christmas"), "Christmas Sale", "Non-Christmas Sale")</f>
        <v>Christmas Sale</v>
      </c>
      <c r="X5659" t="b">
        <v>1</v>
      </c>
      <c r="Y5659">
        <v>3</v>
      </c>
      <c r="Z5659">
        <v>31.11</v>
      </c>
      <c r="AA5659">
        <v>93.32</v>
      </c>
      <c r="AB5659">
        <v>0</v>
      </c>
      <c r="AC5659" t="str">
        <f>IF(MasterData[[#This Row],[Discount Amount]]&gt;0, "Promotional sale", "Non-Promotional Sales")</f>
        <v>Non-Promotional Sales</v>
      </c>
    </row>
    <row r="5660" spans="1:29" x14ac:dyDescent="0.25">
      <c r="A5660">
        <v>5659</v>
      </c>
      <c r="B5660" s="1" t="s">
        <v>313</v>
      </c>
      <c r="C5660" s="2">
        <v>0.49997685185185192</v>
      </c>
      <c r="D5660">
        <v>452</v>
      </c>
      <c r="E5660">
        <v>70</v>
      </c>
      <c r="F5660" s="1" t="s">
        <v>61</v>
      </c>
      <c r="G5660" s="1" t="s">
        <v>55</v>
      </c>
      <c r="H5660">
        <v>52.939900000000002</v>
      </c>
      <c r="I5660">
        <v>-106.4509</v>
      </c>
      <c r="J5660">
        <v>8</v>
      </c>
      <c r="K5660" t="b">
        <v>0</v>
      </c>
      <c r="L5660">
        <v>477</v>
      </c>
      <c r="M5660" s="1" t="s">
        <v>39</v>
      </c>
      <c r="N5660" s="1" t="s">
        <v>40</v>
      </c>
      <c r="O5660">
        <v>3</v>
      </c>
      <c r="P5660" t="b">
        <v>0</v>
      </c>
      <c r="Q5660" t="b">
        <v>1</v>
      </c>
      <c r="R5660" s="1" t="s">
        <v>41</v>
      </c>
      <c r="S5660" s="1" t="s">
        <v>33</v>
      </c>
      <c r="T5660">
        <v>3</v>
      </c>
      <c r="U5660" s="1" t="s">
        <v>45</v>
      </c>
      <c r="V5660" s="1" t="s">
        <v>35</v>
      </c>
      <c r="W5660" s="1" t="str">
        <f>IF(OR(MasterData[[#This Row],[Event]]="Christmas Market", MasterData[[#This Row],[Event]]="Christmas"), "Christmas Sale", "Non-Christmas Sale")</f>
        <v>Non-Christmas Sale</v>
      </c>
      <c r="X5660" t="b">
        <v>0</v>
      </c>
      <c r="Y5660">
        <v>5</v>
      </c>
      <c r="Z5660">
        <v>58.86</v>
      </c>
      <c r="AA5660">
        <v>176.58</v>
      </c>
      <c r="AB5660">
        <v>0</v>
      </c>
      <c r="AC5660" t="str">
        <f>IF(MasterData[[#This Row],[Discount Amount]]&gt;0, "Promotional sale", "Non-Promotional Sales")</f>
        <v>Non-Promotional Sales</v>
      </c>
    </row>
    <row r="5661" spans="1:29" x14ac:dyDescent="0.25">
      <c r="A5661">
        <v>5660</v>
      </c>
      <c r="B5661" s="1" t="s">
        <v>88</v>
      </c>
      <c r="C5661" s="2">
        <v>0.77290509259259266</v>
      </c>
      <c r="D5661">
        <v>12</v>
      </c>
      <c r="E5661">
        <v>41</v>
      </c>
      <c r="F5661" s="1" t="s">
        <v>37</v>
      </c>
      <c r="G5661" s="1" t="s">
        <v>79</v>
      </c>
      <c r="H5661">
        <v>63.588799999999999</v>
      </c>
      <c r="I5661">
        <v>-115.5069</v>
      </c>
      <c r="J5661">
        <v>18</v>
      </c>
      <c r="K5661" t="b">
        <v>0</v>
      </c>
      <c r="L5661">
        <v>710</v>
      </c>
      <c r="M5661" s="1" t="s">
        <v>63</v>
      </c>
      <c r="N5661" s="1" t="s">
        <v>64</v>
      </c>
      <c r="O5661">
        <v>1</v>
      </c>
      <c r="P5661" t="b">
        <v>0</v>
      </c>
      <c r="Q5661" t="b">
        <v>1</v>
      </c>
      <c r="R5661" s="1" t="s">
        <v>41</v>
      </c>
      <c r="S5661" s="1" t="s">
        <v>33</v>
      </c>
      <c r="T5661">
        <v>3</v>
      </c>
      <c r="U5661" s="1" t="s">
        <v>42</v>
      </c>
      <c r="V5661" s="1" t="s">
        <v>46</v>
      </c>
      <c r="W5661" s="1" t="str">
        <f>IF(OR(MasterData[[#This Row],[Event]]="Christmas Market", MasterData[[#This Row],[Event]]="Christmas"), "Christmas Sale", "Non-Christmas Sale")</f>
        <v>Christmas Sale</v>
      </c>
      <c r="X5661" t="b">
        <v>0</v>
      </c>
      <c r="Y5661">
        <v>5</v>
      </c>
      <c r="Z5661">
        <v>66.94</v>
      </c>
      <c r="AA5661">
        <v>66.94</v>
      </c>
      <c r="AB5661">
        <v>0</v>
      </c>
      <c r="AC5661" t="str">
        <f>IF(MasterData[[#This Row],[Discount Amount]]&gt;0, "Promotional sale", "Non-Promotional Sales")</f>
        <v>Non-Promotional Sales</v>
      </c>
    </row>
    <row r="5662" spans="1:29" x14ac:dyDescent="0.25">
      <c r="A5662">
        <v>5661</v>
      </c>
      <c r="B5662" s="1" t="s">
        <v>294</v>
      </c>
      <c r="C5662" s="2">
        <v>0.25075231481481475</v>
      </c>
      <c r="D5662">
        <v>494</v>
      </c>
      <c r="E5662">
        <v>41</v>
      </c>
      <c r="F5662" s="1" t="s">
        <v>61</v>
      </c>
      <c r="G5662" s="1" t="s">
        <v>81</v>
      </c>
      <c r="H5662">
        <v>64.248000000000005</v>
      </c>
      <c r="I5662">
        <v>-84.889600000000002</v>
      </c>
      <c r="J5662">
        <v>70</v>
      </c>
      <c r="K5662" t="b">
        <v>0</v>
      </c>
      <c r="L5662">
        <v>671</v>
      </c>
      <c r="M5662" s="1" t="s">
        <v>30</v>
      </c>
      <c r="N5662" s="1" t="s">
        <v>31</v>
      </c>
      <c r="O5662">
        <v>3</v>
      </c>
      <c r="P5662" t="b">
        <v>1</v>
      </c>
      <c r="Q5662" t="b">
        <v>0</v>
      </c>
      <c r="R5662" s="1" t="s">
        <v>41</v>
      </c>
      <c r="S5662" s="1" t="s">
        <v>49</v>
      </c>
      <c r="T5662">
        <v>4</v>
      </c>
      <c r="U5662" s="1" t="s">
        <v>45</v>
      </c>
      <c r="V5662" s="1" t="s">
        <v>59</v>
      </c>
      <c r="W5662" s="1" t="str">
        <f>IF(OR(MasterData[[#This Row],[Event]]="Christmas Market", MasterData[[#This Row],[Event]]="Christmas"), "Christmas Sale", "Non-Christmas Sale")</f>
        <v>Non-Christmas Sale</v>
      </c>
      <c r="X5662" t="b">
        <v>0</v>
      </c>
      <c r="Y5662">
        <v>1</v>
      </c>
      <c r="Z5662">
        <v>90.06</v>
      </c>
      <c r="AA5662">
        <v>270.18</v>
      </c>
      <c r="AB5662">
        <v>27.02</v>
      </c>
      <c r="AC5662" t="str">
        <f>IF(MasterData[[#This Row],[Discount Amount]]&gt;0, "Promotional sale", "Non-Promotional Sales")</f>
        <v>Promotional sale</v>
      </c>
    </row>
    <row r="5663" spans="1:29" x14ac:dyDescent="0.25">
      <c r="A5663">
        <v>5662</v>
      </c>
      <c r="B5663" s="1" t="s">
        <v>249</v>
      </c>
      <c r="C5663" s="2">
        <v>0.19437499999999996</v>
      </c>
      <c r="D5663">
        <v>498</v>
      </c>
      <c r="E5663">
        <v>43</v>
      </c>
      <c r="F5663" s="1" t="s">
        <v>37</v>
      </c>
      <c r="G5663" s="1" t="s">
        <v>29</v>
      </c>
      <c r="H5663">
        <v>51.253799999999998</v>
      </c>
      <c r="I5663">
        <v>-85.3232</v>
      </c>
      <c r="J5663">
        <v>67</v>
      </c>
      <c r="K5663" t="b">
        <v>1</v>
      </c>
      <c r="L5663">
        <v>710</v>
      </c>
      <c r="M5663" s="1" t="s">
        <v>74</v>
      </c>
      <c r="N5663" s="1" t="s">
        <v>75</v>
      </c>
      <c r="O5663">
        <v>1</v>
      </c>
      <c r="P5663" t="b">
        <v>0</v>
      </c>
      <c r="Q5663" t="b">
        <v>1</v>
      </c>
      <c r="R5663" s="1" t="s">
        <v>32</v>
      </c>
      <c r="S5663" s="1" t="s">
        <v>53</v>
      </c>
      <c r="T5663">
        <v>1</v>
      </c>
      <c r="U5663" s="1" t="s">
        <v>34</v>
      </c>
      <c r="V5663" s="1" t="s">
        <v>59</v>
      </c>
      <c r="W5663" s="1" t="str">
        <f>IF(OR(MasterData[[#This Row],[Event]]="Christmas Market", MasterData[[#This Row],[Event]]="Christmas"), "Christmas Sale", "Non-Christmas Sale")</f>
        <v>Non-Christmas Sale</v>
      </c>
      <c r="X5663" t="b">
        <v>1</v>
      </c>
      <c r="Y5663">
        <v>1</v>
      </c>
      <c r="Z5663">
        <v>63.94</v>
      </c>
      <c r="AA5663">
        <v>63.94</v>
      </c>
      <c r="AB5663">
        <v>6.39</v>
      </c>
      <c r="AC5663" t="str">
        <f>IF(MasterData[[#This Row],[Discount Amount]]&gt;0, "Promotional sale", "Non-Promotional Sales")</f>
        <v>Promotional sale</v>
      </c>
    </row>
    <row r="5664" spans="1:29" x14ac:dyDescent="0.25">
      <c r="A5664">
        <v>5663</v>
      </c>
      <c r="B5664" s="1" t="s">
        <v>418</v>
      </c>
      <c r="C5664" s="2">
        <v>0.14899305555555564</v>
      </c>
      <c r="D5664">
        <v>417</v>
      </c>
      <c r="E5664">
        <v>36</v>
      </c>
      <c r="F5664" s="1" t="s">
        <v>61</v>
      </c>
      <c r="G5664" s="1" t="s">
        <v>62</v>
      </c>
      <c r="H5664">
        <v>46.565300000000001</v>
      </c>
      <c r="I5664">
        <v>-66.4619</v>
      </c>
      <c r="J5664">
        <v>59</v>
      </c>
      <c r="K5664" t="b">
        <v>0</v>
      </c>
      <c r="L5664">
        <v>624</v>
      </c>
      <c r="M5664" s="1" t="s">
        <v>63</v>
      </c>
      <c r="N5664" s="1" t="s">
        <v>64</v>
      </c>
      <c r="O5664">
        <v>5</v>
      </c>
      <c r="P5664" t="b">
        <v>1</v>
      </c>
      <c r="Q5664" t="b">
        <v>1</v>
      </c>
      <c r="R5664" s="1" t="s">
        <v>41</v>
      </c>
      <c r="S5664" s="1" t="s">
        <v>49</v>
      </c>
      <c r="T5664">
        <v>4</v>
      </c>
      <c r="U5664" s="1" t="s">
        <v>34</v>
      </c>
      <c r="V5664" s="1" t="s">
        <v>35</v>
      </c>
      <c r="W5664" s="1" t="str">
        <f>IF(OR(MasterData[[#This Row],[Event]]="Christmas Market", MasterData[[#This Row],[Event]]="Christmas"), "Christmas Sale", "Non-Christmas Sale")</f>
        <v>Non-Christmas Sale</v>
      </c>
      <c r="X5664" t="b">
        <v>1</v>
      </c>
      <c r="Y5664">
        <v>1</v>
      </c>
      <c r="Z5664">
        <v>79.34</v>
      </c>
      <c r="AA5664">
        <v>396.69</v>
      </c>
      <c r="AB5664">
        <v>0</v>
      </c>
      <c r="AC5664" t="str">
        <f>IF(MasterData[[#This Row],[Discount Amount]]&gt;0, "Promotional sale", "Non-Promotional Sales")</f>
        <v>Non-Promotional Sales</v>
      </c>
    </row>
    <row r="5665" spans="1:29" x14ac:dyDescent="0.25">
      <c r="A5665">
        <v>5664</v>
      </c>
      <c r="B5665" s="1" t="s">
        <v>232</v>
      </c>
      <c r="C5665" s="2">
        <v>0.32951388888888888</v>
      </c>
      <c r="D5665">
        <v>226</v>
      </c>
      <c r="E5665">
        <v>51</v>
      </c>
      <c r="F5665" s="1" t="s">
        <v>28</v>
      </c>
      <c r="G5665" s="1" t="s">
        <v>70</v>
      </c>
      <c r="H5665">
        <v>54.273099999999999</v>
      </c>
      <c r="I5665">
        <v>-61.738799999999998</v>
      </c>
      <c r="J5665">
        <v>53</v>
      </c>
      <c r="K5665" t="b">
        <v>1</v>
      </c>
      <c r="L5665">
        <v>280</v>
      </c>
      <c r="M5665" s="1" t="s">
        <v>30</v>
      </c>
      <c r="N5665" s="1" t="s">
        <v>31</v>
      </c>
      <c r="O5665">
        <v>4</v>
      </c>
      <c r="P5665" t="b">
        <v>1</v>
      </c>
      <c r="Q5665" t="b">
        <v>0</v>
      </c>
      <c r="R5665" s="1" t="s">
        <v>41</v>
      </c>
      <c r="S5665" s="1" t="s">
        <v>58</v>
      </c>
      <c r="T5665">
        <v>3</v>
      </c>
      <c r="U5665" s="1" t="s">
        <v>34</v>
      </c>
      <c r="V5665" s="1" t="s">
        <v>35</v>
      </c>
      <c r="W5665" s="1" t="str">
        <f>IF(OR(MasterData[[#This Row],[Event]]="Christmas Market", MasterData[[#This Row],[Event]]="Christmas"), "Christmas Sale", "Non-Christmas Sale")</f>
        <v>Non-Christmas Sale</v>
      </c>
      <c r="X5665" t="b">
        <v>0</v>
      </c>
      <c r="Y5665">
        <v>1</v>
      </c>
      <c r="Z5665">
        <v>17.88</v>
      </c>
      <c r="AA5665">
        <v>71.52</v>
      </c>
      <c r="AB5665">
        <v>0</v>
      </c>
      <c r="AC5665" t="str">
        <f>IF(MasterData[[#This Row],[Discount Amount]]&gt;0, "Promotional sale", "Non-Promotional Sales")</f>
        <v>Non-Promotional Sales</v>
      </c>
    </row>
    <row r="5666" spans="1:29" x14ac:dyDescent="0.25">
      <c r="A5666">
        <v>5665</v>
      </c>
      <c r="B5666" s="1" t="s">
        <v>362</v>
      </c>
      <c r="C5666" s="2">
        <v>0.50589120370370377</v>
      </c>
      <c r="D5666">
        <v>1</v>
      </c>
      <c r="E5666">
        <v>20</v>
      </c>
      <c r="F5666" s="1" t="s">
        <v>37</v>
      </c>
      <c r="G5666" s="1" t="s">
        <v>51</v>
      </c>
      <c r="H5666">
        <v>53.760899999999999</v>
      </c>
      <c r="I5666">
        <v>-98.813900000000004</v>
      </c>
      <c r="J5666">
        <v>2</v>
      </c>
      <c r="K5666" t="b">
        <v>1</v>
      </c>
      <c r="L5666">
        <v>497</v>
      </c>
      <c r="M5666" s="1" t="s">
        <v>74</v>
      </c>
      <c r="N5666" s="1" t="s">
        <v>75</v>
      </c>
      <c r="O5666">
        <v>2</v>
      </c>
      <c r="P5666" t="b">
        <v>0</v>
      </c>
      <c r="Q5666" t="b">
        <v>1</v>
      </c>
      <c r="R5666" s="1" t="s">
        <v>41</v>
      </c>
      <c r="S5666" s="1" t="s">
        <v>53</v>
      </c>
      <c r="T5666">
        <v>1</v>
      </c>
      <c r="U5666" s="1" t="s">
        <v>34</v>
      </c>
      <c r="V5666" s="1" t="s">
        <v>35</v>
      </c>
      <c r="W5666" s="1" t="str">
        <f>IF(OR(MasterData[[#This Row],[Event]]="Christmas Market", MasterData[[#This Row],[Event]]="Christmas"), "Christmas Sale", "Non-Christmas Sale")</f>
        <v>Non-Christmas Sale</v>
      </c>
      <c r="X5666" t="b">
        <v>1</v>
      </c>
      <c r="Y5666">
        <v>4</v>
      </c>
      <c r="Z5666">
        <v>64.819999999999993</v>
      </c>
      <c r="AA5666">
        <v>129.63999999999999</v>
      </c>
      <c r="AB5666">
        <v>0</v>
      </c>
      <c r="AC5666" t="str">
        <f>IF(MasterData[[#This Row],[Discount Amount]]&gt;0, "Promotional sale", "Non-Promotional Sales")</f>
        <v>Non-Promotional Sales</v>
      </c>
    </row>
    <row r="5667" spans="1:29" x14ac:dyDescent="0.25">
      <c r="A5667">
        <v>5666</v>
      </c>
      <c r="B5667" s="1" t="s">
        <v>190</v>
      </c>
      <c r="C5667" s="2">
        <v>3.1921296296296253E-2</v>
      </c>
      <c r="D5667">
        <v>17</v>
      </c>
      <c r="E5667">
        <v>48</v>
      </c>
      <c r="F5667" s="1" t="s">
        <v>28</v>
      </c>
      <c r="G5667" s="1" t="s">
        <v>62</v>
      </c>
      <c r="H5667">
        <v>46.565300000000001</v>
      </c>
      <c r="I5667">
        <v>-66.4619</v>
      </c>
      <c r="J5667">
        <v>11</v>
      </c>
      <c r="K5667" t="b">
        <v>0</v>
      </c>
      <c r="L5667">
        <v>74</v>
      </c>
      <c r="M5667" s="1" t="s">
        <v>74</v>
      </c>
      <c r="N5667" s="1" t="s">
        <v>75</v>
      </c>
      <c r="O5667">
        <v>5</v>
      </c>
      <c r="P5667" t="b">
        <v>0</v>
      </c>
      <c r="Q5667" t="b">
        <v>0</v>
      </c>
      <c r="R5667" s="1" t="s">
        <v>52</v>
      </c>
      <c r="S5667" s="1" t="s">
        <v>53</v>
      </c>
      <c r="T5667">
        <v>3</v>
      </c>
      <c r="U5667" s="1" t="s">
        <v>45</v>
      </c>
      <c r="V5667" s="1" t="s">
        <v>59</v>
      </c>
      <c r="W5667" s="1" t="str">
        <f>IF(OR(MasterData[[#This Row],[Event]]="Christmas Market", MasterData[[#This Row],[Event]]="Christmas"), "Christmas Sale", "Non-Christmas Sale")</f>
        <v>Non-Christmas Sale</v>
      </c>
      <c r="X5667" t="b">
        <v>0</v>
      </c>
      <c r="Y5667">
        <v>4</v>
      </c>
      <c r="Z5667">
        <v>31.24</v>
      </c>
      <c r="AA5667">
        <v>156.18</v>
      </c>
      <c r="AB5667">
        <v>15.62</v>
      </c>
      <c r="AC5667" t="str">
        <f>IF(MasterData[[#This Row],[Discount Amount]]&gt;0, "Promotional sale", "Non-Promotional Sales")</f>
        <v>Promotional sale</v>
      </c>
    </row>
    <row r="5668" spans="1:29" x14ac:dyDescent="0.25">
      <c r="A5668">
        <v>5667</v>
      </c>
      <c r="B5668" s="1" t="s">
        <v>121</v>
      </c>
      <c r="C5668" s="2">
        <v>0.69502314814814814</v>
      </c>
      <c r="D5668">
        <v>126</v>
      </c>
      <c r="E5668">
        <v>49</v>
      </c>
      <c r="F5668" s="1" t="s">
        <v>28</v>
      </c>
      <c r="G5668" s="1" t="s">
        <v>79</v>
      </c>
      <c r="H5668">
        <v>63.588799999999999</v>
      </c>
      <c r="I5668">
        <v>-115.5069</v>
      </c>
      <c r="J5668">
        <v>91</v>
      </c>
      <c r="K5668" t="b">
        <v>0</v>
      </c>
      <c r="L5668">
        <v>359</v>
      </c>
      <c r="M5668" s="1" t="s">
        <v>63</v>
      </c>
      <c r="N5668" s="1" t="s">
        <v>64</v>
      </c>
      <c r="O5668">
        <v>3</v>
      </c>
      <c r="P5668" t="b">
        <v>0</v>
      </c>
      <c r="Q5668" t="b">
        <v>0</v>
      </c>
      <c r="R5668" s="1" t="s">
        <v>32</v>
      </c>
      <c r="S5668" s="1" t="s">
        <v>33</v>
      </c>
      <c r="T5668">
        <v>1</v>
      </c>
      <c r="U5668" s="1" t="s">
        <v>45</v>
      </c>
      <c r="V5668" s="1" t="s">
        <v>46</v>
      </c>
      <c r="W5668" s="1" t="str">
        <f>IF(OR(MasterData[[#This Row],[Event]]="Christmas Market", MasterData[[#This Row],[Event]]="Christmas"), "Christmas Sale", "Non-Christmas Sale")</f>
        <v>Christmas Sale</v>
      </c>
      <c r="X5668" t="b">
        <v>0</v>
      </c>
      <c r="Y5668">
        <v>1</v>
      </c>
      <c r="Z5668">
        <v>26.71</v>
      </c>
      <c r="AA5668">
        <v>80.13</v>
      </c>
      <c r="AB5668">
        <v>0</v>
      </c>
      <c r="AC5668" t="str">
        <f>IF(MasterData[[#This Row],[Discount Amount]]&gt;0, "Promotional sale", "Non-Promotional Sales")</f>
        <v>Non-Promotional Sales</v>
      </c>
    </row>
    <row r="5669" spans="1:29" x14ac:dyDescent="0.25">
      <c r="A5669">
        <v>5668</v>
      </c>
      <c r="B5669" s="1" t="s">
        <v>113</v>
      </c>
      <c r="C5669" s="2">
        <v>0.73641203703703706</v>
      </c>
      <c r="D5669">
        <v>301</v>
      </c>
      <c r="E5669">
        <v>64</v>
      </c>
      <c r="F5669" s="1" t="s">
        <v>28</v>
      </c>
      <c r="G5669" s="1" t="s">
        <v>62</v>
      </c>
      <c r="H5669">
        <v>46.565300000000001</v>
      </c>
      <c r="I5669">
        <v>-66.4619</v>
      </c>
      <c r="J5669">
        <v>26</v>
      </c>
      <c r="K5669" t="b">
        <v>0</v>
      </c>
      <c r="L5669">
        <v>968</v>
      </c>
      <c r="M5669" s="1" t="s">
        <v>74</v>
      </c>
      <c r="N5669" s="1" t="s">
        <v>75</v>
      </c>
      <c r="O5669">
        <v>1</v>
      </c>
      <c r="P5669" t="b">
        <v>0</v>
      </c>
      <c r="Q5669" t="b">
        <v>0</v>
      </c>
      <c r="R5669" s="1" t="s">
        <v>41</v>
      </c>
      <c r="S5669" s="1" t="s">
        <v>53</v>
      </c>
      <c r="T5669">
        <v>1</v>
      </c>
      <c r="U5669" s="1" t="s">
        <v>34</v>
      </c>
      <c r="V5669" s="1" t="s">
        <v>46</v>
      </c>
      <c r="W5669" s="1" t="str">
        <f>IF(OR(MasterData[[#This Row],[Event]]="Christmas Market", MasterData[[#This Row],[Event]]="Christmas"), "Christmas Sale", "Non-Christmas Sale")</f>
        <v>Christmas Sale</v>
      </c>
      <c r="X5669" t="b">
        <v>0</v>
      </c>
      <c r="Y5669">
        <v>1</v>
      </c>
      <c r="Z5669">
        <v>51.35</v>
      </c>
      <c r="AA5669">
        <v>51.35</v>
      </c>
      <c r="AB5669">
        <v>0</v>
      </c>
      <c r="AC5669" t="str">
        <f>IF(MasterData[[#This Row],[Discount Amount]]&gt;0, "Promotional sale", "Non-Promotional Sales")</f>
        <v>Non-Promotional Sales</v>
      </c>
    </row>
    <row r="5670" spans="1:29" x14ac:dyDescent="0.25">
      <c r="A5670">
        <v>5669</v>
      </c>
      <c r="B5670" s="1" t="s">
        <v>333</v>
      </c>
      <c r="C5670" s="2">
        <v>0.1709722222222223</v>
      </c>
      <c r="D5670">
        <v>265</v>
      </c>
      <c r="E5670">
        <v>20</v>
      </c>
      <c r="F5670" s="1" t="s">
        <v>28</v>
      </c>
      <c r="G5670" s="1" t="s">
        <v>81</v>
      </c>
      <c r="H5670">
        <v>64.248000000000005</v>
      </c>
      <c r="I5670">
        <v>-84.889600000000002</v>
      </c>
      <c r="J5670">
        <v>70</v>
      </c>
      <c r="K5670" t="b">
        <v>0</v>
      </c>
      <c r="L5670">
        <v>193</v>
      </c>
      <c r="M5670" s="1" t="s">
        <v>56</v>
      </c>
      <c r="N5670" s="1" t="s">
        <v>57</v>
      </c>
      <c r="O5670">
        <v>3</v>
      </c>
      <c r="P5670" t="b">
        <v>1</v>
      </c>
      <c r="Q5670" t="b">
        <v>0</v>
      </c>
      <c r="R5670" s="1" t="s">
        <v>41</v>
      </c>
      <c r="S5670" s="1" t="s">
        <v>33</v>
      </c>
      <c r="T5670">
        <v>5</v>
      </c>
      <c r="U5670" s="1" t="s">
        <v>42</v>
      </c>
      <c r="V5670" s="1" t="s">
        <v>35</v>
      </c>
      <c r="W5670" s="1" t="str">
        <f>IF(OR(MasterData[[#This Row],[Event]]="Christmas Market", MasterData[[#This Row],[Event]]="Christmas"), "Christmas Sale", "Non-Christmas Sale")</f>
        <v>Non-Christmas Sale</v>
      </c>
      <c r="X5670" t="b">
        <v>0</v>
      </c>
      <c r="Y5670">
        <v>1</v>
      </c>
      <c r="Z5670">
        <v>55.22</v>
      </c>
      <c r="AA5670">
        <v>165.65</v>
      </c>
      <c r="AB5670">
        <v>0</v>
      </c>
      <c r="AC5670" t="str">
        <f>IF(MasterData[[#This Row],[Discount Amount]]&gt;0, "Promotional sale", "Non-Promotional Sales")</f>
        <v>Non-Promotional Sales</v>
      </c>
    </row>
    <row r="5671" spans="1:29" x14ac:dyDescent="0.25">
      <c r="A5671">
        <v>5670</v>
      </c>
      <c r="B5671" s="1" t="s">
        <v>247</v>
      </c>
      <c r="C5671" s="2">
        <v>0.14982638888888888</v>
      </c>
      <c r="D5671">
        <v>66</v>
      </c>
      <c r="E5671">
        <v>52</v>
      </c>
      <c r="F5671" s="1" t="s">
        <v>28</v>
      </c>
      <c r="G5671" s="1" t="s">
        <v>38</v>
      </c>
      <c r="H5671">
        <v>53.726700000000001</v>
      </c>
      <c r="I5671">
        <v>-127.6476</v>
      </c>
      <c r="J5671">
        <v>58</v>
      </c>
      <c r="K5671" t="b">
        <v>0</v>
      </c>
      <c r="L5671">
        <v>791</v>
      </c>
      <c r="M5671" s="1" t="s">
        <v>30</v>
      </c>
      <c r="N5671" s="1" t="s">
        <v>31</v>
      </c>
      <c r="O5671">
        <v>5</v>
      </c>
      <c r="P5671" t="b">
        <v>1</v>
      </c>
      <c r="Q5671" t="b">
        <v>0</v>
      </c>
      <c r="R5671" s="1" t="s">
        <v>52</v>
      </c>
      <c r="S5671" s="1" t="s">
        <v>33</v>
      </c>
      <c r="T5671">
        <v>3</v>
      </c>
      <c r="U5671" s="1" t="s">
        <v>34</v>
      </c>
      <c r="V5671" s="1" t="s">
        <v>59</v>
      </c>
      <c r="W5671" s="1" t="str">
        <f>IF(OR(MasterData[[#This Row],[Event]]="Christmas Market", MasterData[[#This Row],[Event]]="Christmas"), "Christmas Sale", "Non-Christmas Sale")</f>
        <v>Non-Christmas Sale</v>
      </c>
      <c r="X5671" t="b">
        <v>0</v>
      </c>
      <c r="Y5671">
        <v>3</v>
      </c>
      <c r="Z5671">
        <v>63.09</v>
      </c>
      <c r="AA5671">
        <v>315.45</v>
      </c>
      <c r="AB5671">
        <v>31.54</v>
      </c>
      <c r="AC5671" t="str">
        <f>IF(MasterData[[#This Row],[Discount Amount]]&gt;0, "Promotional sale", "Non-Promotional Sales")</f>
        <v>Promotional sale</v>
      </c>
    </row>
    <row r="5672" spans="1:29" x14ac:dyDescent="0.25">
      <c r="A5672">
        <v>5671</v>
      </c>
      <c r="B5672" s="1" t="s">
        <v>272</v>
      </c>
      <c r="C5672" s="2">
        <v>3.471064814814806E-2</v>
      </c>
      <c r="D5672">
        <v>216</v>
      </c>
      <c r="E5672">
        <v>55</v>
      </c>
      <c r="F5672" s="1" t="s">
        <v>37</v>
      </c>
      <c r="G5672" s="1" t="s">
        <v>51</v>
      </c>
      <c r="H5672">
        <v>53.760899999999999</v>
      </c>
      <c r="I5672">
        <v>-98.813900000000004</v>
      </c>
      <c r="J5672">
        <v>8</v>
      </c>
      <c r="K5672" t="b">
        <v>1</v>
      </c>
      <c r="L5672">
        <v>376</v>
      </c>
      <c r="M5672" s="1" t="s">
        <v>56</v>
      </c>
      <c r="N5672" s="1" t="s">
        <v>57</v>
      </c>
      <c r="O5672">
        <v>5</v>
      </c>
      <c r="P5672" t="b">
        <v>0</v>
      </c>
      <c r="Q5672" t="b">
        <v>1</v>
      </c>
      <c r="R5672" s="1" t="s">
        <v>32</v>
      </c>
      <c r="S5672" s="1" t="s">
        <v>49</v>
      </c>
      <c r="T5672">
        <v>3</v>
      </c>
      <c r="U5672" s="1" t="s">
        <v>34</v>
      </c>
      <c r="V5672" s="1" t="s">
        <v>59</v>
      </c>
      <c r="W5672" s="1" t="str">
        <f>IF(OR(MasterData[[#This Row],[Event]]="Christmas Market", MasterData[[#This Row],[Event]]="Christmas"), "Christmas Sale", "Non-Christmas Sale")</f>
        <v>Non-Christmas Sale</v>
      </c>
      <c r="X5672" t="b">
        <v>0</v>
      </c>
      <c r="Y5672">
        <v>2</v>
      </c>
      <c r="Z5672">
        <v>24.51</v>
      </c>
      <c r="AA5672">
        <v>122.57</v>
      </c>
      <c r="AB5672">
        <v>12.26</v>
      </c>
      <c r="AC5672" t="str">
        <f>IF(MasterData[[#This Row],[Discount Amount]]&gt;0, "Promotional sale", "Non-Promotional Sales")</f>
        <v>Promotional sale</v>
      </c>
    </row>
    <row r="5673" spans="1:29" x14ac:dyDescent="0.25">
      <c r="A5673">
        <v>5672</v>
      </c>
      <c r="B5673" s="1" t="s">
        <v>128</v>
      </c>
      <c r="C5673" s="2">
        <v>0.85204861111111119</v>
      </c>
      <c r="D5673">
        <v>166</v>
      </c>
      <c r="E5673">
        <v>35</v>
      </c>
      <c r="F5673" s="1" t="s">
        <v>28</v>
      </c>
      <c r="G5673" s="1" t="s">
        <v>79</v>
      </c>
      <c r="H5673">
        <v>63.588799999999999</v>
      </c>
      <c r="I5673">
        <v>-115.5069</v>
      </c>
      <c r="J5673">
        <v>83</v>
      </c>
      <c r="K5673" t="b">
        <v>1</v>
      </c>
      <c r="L5673">
        <v>73</v>
      </c>
      <c r="M5673" s="1" t="s">
        <v>56</v>
      </c>
      <c r="N5673" s="1" t="s">
        <v>57</v>
      </c>
      <c r="O5673">
        <v>4</v>
      </c>
      <c r="P5673" t="b">
        <v>1</v>
      </c>
      <c r="Q5673" t="b">
        <v>1</v>
      </c>
      <c r="R5673" s="1" t="s">
        <v>32</v>
      </c>
      <c r="S5673" s="1" t="s">
        <v>49</v>
      </c>
      <c r="T5673">
        <v>4</v>
      </c>
      <c r="U5673" s="1" t="s">
        <v>45</v>
      </c>
      <c r="V5673" s="1" t="s">
        <v>59</v>
      </c>
      <c r="W5673" s="1" t="str">
        <f>IF(OR(MasterData[[#This Row],[Event]]="Christmas Market", MasterData[[#This Row],[Event]]="Christmas"), "Christmas Sale", "Non-Christmas Sale")</f>
        <v>Non-Christmas Sale</v>
      </c>
      <c r="X5673" t="b">
        <v>0</v>
      </c>
      <c r="Y5673">
        <v>3</v>
      </c>
      <c r="Z5673">
        <v>17.91</v>
      </c>
      <c r="AA5673">
        <v>71.63</v>
      </c>
      <c r="AB5673">
        <v>7.16</v>
      </c>
      <c r="AC5673" t="str">
        <f>IF(MasterData[[#This Row],[Discount Amount]]&gt;0, "Promotional sale", "Non-Promotional Sales")</f>
        <v>Promotional sale</v>
      </c>
    </row>
    <row r="5674" spans="1:29" x14ac:dyDescent="0.25">
      <c r="A5674">
        <v>5673</v>
      </c>
      <c r="B5674" s="1" t="s">
        <v>120</v>
      </c>
      <c r="C5674" s="2">
        <v>0.18023148148148138</v>
      </c>
      <c r="D5674">
        <v>37</v>
      </c>
      <c r="E5674">
        <v>62</v>
      </c>
      <c r="F5674" s="1" t="s">
        <v>37</v>
      </c>
      <c r="G5674" s="1" t="s">
        <v>70</v>
      </c>
      <c r="H5674">
        <v>54.273099999999999</v>
      </c>
      <c r="I5674">
        <v>-61.738799999999998</v>
      </c>
      <c r="J5674">
        <v>78</v>
      </c>
      <c r="K5674" t="b">
        <v>1</v>
      </c>
      <c r="L5674">
        <v>694</v>
      </c>
      <c r="M5674" s="1" t="s">
        <v>63</v>
      </c>
      <c r="N5674" s="1" t="s">
        <v>64</v>
      </c>
      <c r="O5674">
        <v>1</v>
      </c>
      <c r="P5674" t="b">
        <v>0</v>
      </c>
      <c r="Q5674" t="b">
        <v>0</v>
      </c>
      <c r="R5674" s="1" t="s">
        <v>32</v>
      </c>
      <c r="S5674" s="1" t="s">
        <v>53</v>
      </c>
      <c r="T5674">
        <v>1</v>
      </c>
      <c r="U5674" s="1" t="s">
        <v>42</v>
      </c>
      <c r="V5674" s="1" t="s">
        <v>46</v>
      </c>
      <c r="W5674" s="1" t="str">
        <f>IF(OR(MasterData[[#This Row],[Event]]="Christmas Market", MasterData[[#This Row],[Event]]="Christmas"), "Christmas Sale", "Non-Christmas Sale")</f>
        <v>Christmas Sale</v>
      </c>
      <c r="X5674" t="b">
        <v>1</v>
      </c>
      <c r="Y5674">
        <v>2</v>
      </c>
      <c r="Z5674">
        <v>80.44</v>
      </c>
      <c r="AA5674">
        <v>80.44</v>
      </c>
      <c r="AB5674">
        <v>0</v>
      </c>
      <c r="AC5674" t="str">
        <f>IF(MasterData[[#This Row],[Discount Amount]]&gt;0, "Promotional sale", "Non-Promotional Sales")</f>
        <v>Non-Promotional Sales</v>
      </c>
    </row>
    <row r="5675" spans="1:29" x14ac:dyDescent="0.25">
      <c r="A5675">
        <v>5674</v>
      </c>
      <c r="B5675" s="1" t="s">
        <v>187</v>
      </c>
      <c r="C5675" s="2">
        <v>0.19340277777777781</v>
      </c>
      <c r="D5675">
        <v>382</v>
      </c>
      <c r="E5675">
        <v>58</v>
      </c>
      <c r="F5675" s="1" t="s">
        <v>61</v>
      </c>
      <c r="G5675" s="1" t="s">
        <v>77</v>
      </c>
      <c r="H5675">
        <v>64.282300000000006</v>
      </c>
      <c r="I5675">
        <v>-135</v>
      </c>
      <c r="J5675">
        <v>51</v>
      </c>
      <c r="K5675" t="b">
        <v>1</v>
      </c>
      <c r="L5675">
        <v>12</v>
      </c>
      <c r="M5675" s="1" t="s">
        <v>74</v>
      </c>
      <c r="N5675" s="1" t="s">
        <v>75</v>
      </c>
      <c r="O5675">
        <v>1</v>
      </c>
      <c r="P5675" t="b">
        <v>1</v>
      </c>
      <c r="Q5675" t="b">
        <v>0</v>
      </c>
      <c r="R5675" s="1" t="s">
        <v>32</v>
      </c>
      <c r="S5675" s="1" t="s">
        <v>58</v>
      </c>
      <c r="T5675">
        <v>1</v>
      </c>
      <c r="U5675" s="1" t="s">
        <v>42</v>
      </c>
      <c r="V5675" s="1" t="s">
        <v>59</v>
      </c>
      <c r="W5675" s="1" t="str">
        <f>IF(OR(MasterData[[#This Row],[Event]]="Christmas Market", MasterData[[#This Row],[Event]]="Christmas"), "Christmas Sale", "Non-Christmas Sale")</f>
        <v>Non-Christmas Sale</v>
      </c>
      <c r="X5675" t="b">
        <v>0</v>
      </c>
      <c r="Y5675">
        <v>5</v>
      </c>
      <c r="Z5675">
        <v>94.42</v>
      </c>
      <c r="AA5675">
        <v>94.42</v>
      </c>
      <c r="AB5675">
        <v>9.44</v>
      </c>
      <c r="AC5675" t="str">
        <f>IF(MasterData[[#This Row],[Discount Amount]]&gt;0, "Promotional sale", "Non-Promotional Sales")</f>
        <v>Promotional sale</v>
      </c>
    </row>
    <row r="5676" spans="1:29" x14ac:dyDescent="0.25">
      <c r="A5676">
        <v>5675</v>
      </c>
      <c r="B5676" s="1" t="s">
        <v>277</v>
      </c>
      <c r="C5676" s="2">
        <v>0.59995370370370371</v>
      </c>
      <c r="D5676">
        <v>481</v>
      </c>
      <c r="E5676">
        <v>23</v>
      </c>
      <c r="F5676" s="1" t="s">
        <v>61</v>
      </c>
      <c r="G5676" s="1" t="s">
        <v>29</v>
      </c>
      <c r="H5676">
        <v>51.253799999999998</v>
      </c>
      <c r="I5676">
        <v>-85.3232</v>
      </c>
      <c r="J5676">
        <v>31</v>
      </c>
      <c r="K5676" t="b">
        <v>1</v>
      </c>
      <c r="L5676">
        <v>286</v>
      </c>
      <c r="M5676" s="1" t="s">
        <v>63</v>
      </c>
      <c r="N5676" s="1" t="s">
        <v>64</v>
      </c>
      <c r="O5676">
        <v>2</v>
      </c>
      <c r="P5676" t="b">
        <v>1</v>
      </c>
      <c r="Q5676" t="b">
        <v>1</v>
      </c>
      <c r="R5676" s="1" t="s">
        <v>32</v>
      </c>
      <c r="S5676" s="1" t="s">
        <v>53</v>
      </c>
      <c r="T5676">
        <v>3</v>
      </c>
      <c r="U5676" s="1" t="s">
        <v>42</v>
      </c>
      <c r="V5676" s="1" t="s">
        <v>46</v>
      </c>
      <c r="W5676" s="1" t="str">
        <f>IF(OR(MasterData[[#This Row],[Event]]="Christmas Market", MasterData[[#This Row],[Event]]="Christmas"), "Christmas Sale", "Non-Christmas Sale")</f>
        <v>Christmas Sale</v>
      </c>
      <c r="X5676" t="b">
        <v>0</v>
      </c>
      <c r="Y5676">
        <v>5</v>
      </c>
      <c r="Z5676">
        <v>58.04</v>
      </c>
      <c r="AA5676">
        <v>116.09</v>
      </c>
      <c r="AB5676">
        <v>0</v>
      </c>
      <c r="AC5676" t="str">
        <f>IF(MasterData[[#This Row],[Discount Amount]]&gt;0, "Promotional sale", "Non-Promotional Sales")</f>
        <v>Non-Promotional Sales</v>
      </c>
    </row>
    <row r="5677" spans="1:29" x14ac:dyDescent="0.25">
      <c r="A5677">
        <v>5676</v>
      </c>
      <c r="B5677" s="1" t="s">
        <v>284</v>
      </c>
      <c r="C5677" s="2">
        <v>0.36208333333333331</v>
      </c>
      <c r="D5677">
        <v>265</v>
      </c>
      <c r="E5677">
        <v>45</v>
      </c>
      <c r="F5677" s="1" t="s">
        <v>37</v>
      </c>
      <c r="G5677" s="1" t="s">
        <v>62</v>
      </c>
      <c r="H5677">
        <v>46.565300000000001</v>
      </c>
      <c r="I5677">
        <v>-66.4619</v>
      </c>
      <c r="J5677">
        <v>25</v>
      </c>
      <c r="K5677" t="b">
        <v>0</v>
      </c>
      <c r="L5677">
        <v>55</v>
      </c>
      <c r="M5677" s="1" t="s">
        <v>56</v>
      </c>
      <c r="N5677" s="1" t="s">
        <v>57</v>
      </c>
      <c r="O5677">
        <v>5</v>
      </c>
      <c r="P5677" t="b">
        <v>0</v>
      </c>
      <c r="Q5677" t="b">
        <v>1</v>
      </c>
      <c r="R5677" s="1" t="s">
        <v>41</v>
      </c>
      <c r="S5677" s="1" t="s">
        <v>49</v>
      </c>
      <c r="T5677">
        <v>5</v>
      </c>
      <c r="U5677" s="1" t="s">
        <v>45</v>
      </c>
      <c r="V5677" s="1" t="s">
        <v>35</v>
      </c>
      <c r="W5677" s="1" t="str">
        <f>IF(OR(MasterData[[#This Row],[Event]]="Christmas Market", MasterData[[#This Row],[Event]]="Christmas"), "Christmas Sale", "Non-Christmas Sale")</f>
        <v>Non-Christmas Sale</v>
      </c>
      <c r="X5677" t="b">
        <v>0</v>
      </c>
      <c r="Y5677">
        <v>4</v>
      </c>
      <c r="Z5677">
        <v>80.95</v>
      </c>
      <c r="AA5677">
        <v>404.76</v>
      </c>
      <c r="AB5677">
        <v>0</v>
      </c>
      <c r="AC5677" t="str">
        <f>IF(MasterData[[#This Row],[Discount Amount]]&gt;0, "Promotional sale", "Non-Promotional Sales")</f>
        <v>Non-Promotional Sales</v>
      </c>
    </row>
    <row r="5678" spans="1:29" x14ac:dyDescent="0.25">
      <c r="A5678">
        <v>5677</v>
      </c>
      <c r="B5678" s="1" t="s">
        <v>311</v>
      </c>
      <c r="C5678" s="2">
        <v>0.81655092592592582</v>
      </c>
      <c r="D5678">
        <v>81</v>
      </c>
      <c r="E5678">
        <v>22</v>
      </c>
      <c r="F5678" s="1" t="s">
        <v>28</v>
      </c>
      <c r="G5678" s="1" t="s">
        <v>68</v>
      </c>
      <c r="H5678">
        <v>46.318800000000003</v>
      </c>
      <c r="I5678">
        <v>-63.146099999999997</v>
      </c>
      <c r="J5678">
        <v>14</v>
      </c>
      <c r="K5678" t="b">
        <v>1</v>
      </c>
      <c r="L5678">
        <v>487</v>
      </c>
      <c r="M5678" s="1" t="s">
        <v>63</v>
      </c>
      <c r="N5678" s="1" t="s">
        <v>64</v>
      </c>
      <c r="O5678">
        <v>5</v>
      </c>
      <c r="P5678" t="b">
        <v>1</v>
      </c>
      <c r="Q5678" t="b">
        <v>1</v>
      </c>
      <c r="R5678" s="1" t="s">
        <v>41</v>
      </c>
      <c r="S5678" s="1" t="s">
        <v>49</v>
      </c>
      <c r="T5678">
        <v>5</v>
      </c>
      <c r="U5678" s="1" t="s">
        <v>42</v>
      </c>
      <c r="V5678" s="1" t="s">
        <v>35</v>
      </c>
      <c r="W5678" s="1" t="str">
        <f>IF(OR(MasterData[[#This Row],[Event]]="Christmas Market", MasterData[[#This Row],[Event]]="Christmas"), "Christmas Sale", "Non-Christmas Sale")</f>
        <v>Non-Christmas Sale</v>
      </c>
      <c r="X5678" t="b">
        <v>1</v>
      </c>
      <c r="Y5678">
        <v>4</v>
      </c>
      <c r="Z5678">
        <v>68.52</v>
      </c>
      <c r="AA5678">
        <v>342.58</v>
      </c>
      <c r="AB5678">
        <v>0</v>
      </c>
      <c r="AC5678" t="str">
        <f>IF(MasterData[[#This Row],[Discount Amount]]&gt;0, "Promotional sale", "Non-Promotional Sales")</f>
        <v>Non-Promotional Sales</v>
      </c>
    </row>
    <row r="5679" spans="1:29" x14ac:dyDescent="0.25">
      <c r="A5679">
        <v>5678</v>
      </c>
      <c r="B5679" s="1" t="s">
        <v>78</v>
      </c>
      <c r="C5679" s="2">
        <v>0.57098379629629625</v>
      </c>
      <c r="D5679">
        <v>310</v>
      </c>
      <c r="E5679">
        <v>61</v>
      </c>
      <c r="F5679" s="1" t="s">
        <v>28</v>
      </c>
      <c r="G5679" s="1" t="s">
        <v>51</v>
      </c>
      <c r="H5679">
        <v>53.760899999999999</v>
      </c>
      <c r="I5679">
        <v>-98.813900000000004</v>
      </c>
      <c r="J5679">
        <v>98</v>
      </c>
      <c r="K5679" t="b">
        <v>0</v>
      </c>
      <c r="L5679">
        <v>283</v>
      </c>
      <c r="M5679" s="1" t="s">
        <v>30</v>
      </c>
      <c r="N5679" s="1" t="s">
        <v>31</v>
      </c>
      <c r="O5679">
        <v>2</v>
      </c>
      <c r="P5679" t="b">
        <v>1</v>
      </c>
      <c r="Q5679" t="b">
        <v>1</v>
      </c>
      <c r="R5679" s="1" t="s">
        <v>41</v>
      </c>
      <c r="S5679" s="1" t="s">
        <v>58</v>
      </c>
      <c r="T5679">
        <v>2</v>
      </c>
      <c r="U5679" s="1" t="s">
        <v>34</v>
      </c>
      <c r="V5679" s="1" t="s">
        <v>46</v>
      </c>
      <c r="W5679" s="1" t="str">
        <f>IF(OR(MasterData[[#This Row],[Event]]="Christmas Market", MasterData[[#This Row],[Event]]="Christmas"), "Christmas Sale", "Non-Christmas Sale")</f>
        <v>Christmas Sale</v>
      </c>
      <c r="X5679" t="b">
        <v>0</v>
      </c>
      <c r="Y5679">
        <v>2</v>
      </c>
      <c r="Z5679">
        <v>13.69</v>
      </c>
      <c r="AA5679">
        <v>27.39</v>
      </c>
      <c r="AB5679">
        <v>0</v>
      </c>
      <c r="AC5679" t="str">
        <f>IF(MasterData[[#This Row],[Discount Amount]]&gt;0, "Promotional sale", "Non-Promotional Sales")</f>
        <v>Non-Promotional Sales</v>
      </c>
    </row>
    <row r="5680" spans="1:29" x14ac:dyDescent="0.25">
      <c r="A5680">
        <v>5679</v>
      </c>
      <c r="B5680" s="1" t="s">
        <v>204</v>
      </c>
      <c r="C5680" s="2">
        <v>0.11146990740740748</v>
      </c>
      <c r="D5680">
        <v>328</v>
      </c>
      <c r="E5680">
        <v>36</v>
      </c>
      <c r="F5680" s="1" t="s">
        <v>37</v>
      </c>
      <c r="G5680" s="1" t="s">
        <v>68</v>
      </c>
      <c r="H5680">
        <v>46.318800000000003</v>
      </c>
      <c r="I5680">
        <v>-63.146099999999997</v>
      </c>
      <c r="J5680">
        <v>58</v>
      </c>
      <c r="K5680" t="b">
        <v>1</v>
      </c>
      <c r="L5680">
        <v>807</v>
      </c>
      <c r="M5680" s="1" t="s">
        <v>74</v>
      </c>
      <c r="N5680" s="1" t="s">
        <v>75</v>
      </c>
      <c r="O5680">
        <v>4</v>
      </c>
      <c r="P5680" t="b">
        <v>0</v>
      </c>
      <c r="Q5680" t="b">
        <v>1</v>
      </c>
      <c r="R5680" s="1" t="s">
        <v>41</v>
      </c>
      <c r="S5680" s="1" t="s">
        <v>58</v>
      </c>
      <c r="T5680">
        <v>2</v>
      </c>
      <c r="U5680" s="1" t="s">
        <v>42</v>
      </c>
      <c r="V5680" s="1" t="s">
        <v>59</v>
      </c>
      <c r="W5680" s="1" t="str">
        <f>IF(OR(MasterData[[#This Row],[Event]]="Christmas Market", MasterData[[#This Row],[Event]]="Christmas"), "Christmas Sale", "Non-Christmas Sale")</f>
        <v>Non-Christmas Sale</v>
      </c>
      <c r="X5680" t="b">
        <v>1</v>
      </c>
      <c r="Y5680">
        <v>4</v>
      </c>
      <c r="Z5680">
        <v>24.69</v>
      </c>
      <c r="AA5680">
        <v>98.74</v>
      </c>
      <c r="AB5680">
        <v>9.8699999999999992</v>
      </c>
      <c r="AC5680" t="str">
        <f>IF(MasterData[[#This Row],[Discount Amount]]&gt;0, "Promotional sale", "Non-Promotional Sales")</f>
        <v>Promotional sale</v>
      </c>
    </row>
    <row r="5681" spans="1:29" x14ac:dyDescent="0.25">
      <c r="A5681">
        <v>5680</v>
      </c>
      <c r="B5681" s="1" t="s">
        <v>308</v>
      </c>
      <c r="C5681" s="2">
        <v>0.51968750000000008</v>
      </c>
      <c r="D5681">
        <v>218</v>
      </c>
      <c r="E5681">
        <v>64</v>
      </c>
      <c r="F5681" s="1" t="s">
        <v>61</v>
      </c>
      <c r="G5681" s="1" t="s">
        <v>51</v>
      </c>
      <c r="H5681">
        <v>53.760899999999999</v>
      </c>
      <c r="I5681">
        <v>-98.813900000000004</v>
      </c>
      <c r="J5681">
        <v>19</v>
      </c>
      <c r="K5681" t="b">
        <v>0</v>
      </c>
      <c r="L5681">
        <v>81</v>
      </c>
      <c r="M5681" s="1" t="s">
        <v>39</v>
      </c>
      <c r="N5681" s="1" t="s">
        <v>40</v>
      </c>
      <c r="O5681">
        <v>3</v>
      </c>
      <c r="P5681" t="b">
        <v>1</v>
      </c>
      <c r="Q5681" t="b">
        <v>0</v>
      </c>
      <c r="R5681" s="1" t="s">
        <v>32</v>
      </c>
      <c r="S5681" s="1" t="s">
        <v>53</v>
      </c>
      <c r="T5681">
        <v>4</v>
      </c>
      <c r="U5681" s="1" t="s">
        <v>42</v>
      </c>
      <c r="V5681" s="1" t="s">
        <v>35</v>
      </c>
      <c r="W5681" s="1" t="str">
        <f>IF(OR(MasterData[[#This Row],[Event]]="Christmas Market", MasterData[[#This Row],[Event]]="Christmas"), "Christmas Sale", "Non-Christmas Sale")</f>
        <v>Non-Christmas Sale</v>
      </c>
      <c r="X5681" t="b">
        <v>0</v>
      </c>
      <c r="Y5681">
        <v>4</v>
      </c>
      <c r="Z5681">
        <v>82.52</v>
      </c>
      <c r="AA5681">
        <v>247.56</v>
      </c>
      <c r="AB5681">
        <v>0</v>
      </c>
      <c r="AC5681" t="str">
        <f>IF(MasterData[[#This Row],[Discount Amount]]&gt;0, "Promotional sale", "Non-Promotional Sales")</f>
        <v>Non-Promotional Sales</v>
      </c>
    </row>
    <row r="5682" spans="1:29" x14ac:dyDescent="0.25">
      <c r="A5682">
        <v>5681</v>
      </c>
      <c r="B5682" s="1" t="s">
        <v>134</v>
      </c>
      <c r="C5682" s="2">
        <v>0.78858796296296307</v>
      </c>
      <c r="D5682">
        <v>354</v>
      </c>
      <c r="E5682">
        <v>31</v>
      </c>
      <c r="F5682" s="1" t="s">
        <v>61</v>
      </c>
      <c r="G5682" s="1" t="s">
        <v>44</v>
      </c>
      <c r="H5682">
        <v>46.813099999999999</v>
      </c>
      <c r="I5682">
        <v>-71.207499999999996</v>
      </c>
      <c r="J5682">
        <v>28</v>
      </c>
      <c r="K5682" t="b">
        <v>0</v>
      </c>
      <c r="L5682">
        <v>922</v>
      </c>
      <c r="M5682" s="1" t="s">
        <v>39</v>
      </c>
      <c r="N5682" s="1" t="s">
        <v>40</v>
      </c>
      <c r="O5682">
        <v>2</v>
      </c>
      <c r="P5682" t="b">
        <v>1</v>
      </c>
      <c r="Q5682" t="b">
        <v>0</v>
      </c>
      <c r="R5682" s="1" t="s">
        <v>41</v>
      </c>
      <c r="S5682" s="1" t="s">
        <v>58</v>
      </c>
      <c r="T5682">
        <v>2</v>
      </c>
      <c r="U5682" s="1" t="s">
        <v>45</v>
      </c>
      <c r="V5682" s="1" t="s">
        <v>59</v>
      </c>
      <c r="W5682" s="1" t="str">
        <f>IF(OR(MasterData[[#This Row],[Event]]="Christmas Market", MasterData[[#This Row],[Event]]="Christmas"), "Christmas Sale", "Non-Christmas Sale")</f>
        <v>Non-Christmas Sale</v>
      </c>
      <c r="X5682" t="b">
        <v>1</v>
      </c>
      <c r="Y5682">
        <v>5</v>
      </c>
      <c r="Z5682">
        <v>96.12</v>
      </c>
      <c r="AA5682">
        <v>192.24</v>
      </c>
      <c r="AB5682">
        <v>19.22</v>
      </c>
      <c r="AC5682" t="str">
        <f>IF(MasterData[[#This Row],[Discount Amount]]&gt;0, "Promotional sale", "Non-Promotional Sales")</f>
        <v>Promotional sale</v>
      </c>
    </row>
    <row r="5683" spans="1:29" x14ac:dyDescent="0.25">
      <c r="A5683">
        <v>5682</v>
      </c>
      <c r="B5683" s="1" t="s">
        <v>124</v>
      </c>
      <c r="C5683" s="2">
        <v>0.10686342592592601</v>
      </c>
      <c r="D5683">
        <v>398</v>
      </c>
      <c r="E5683">
        <v>47</v>
      </c>
      <c r="F5683" s="1" t="s">
        <v>37</v>
      </c>
      <c r="G5683" s="1" t="s">
        <v>70</v>
      </c>
      <c r="H5683">
        <v>54.273099999999999</v>
      </c>
      <c r="I5683">
        <v>-61.738799999999998</v>
      </c>
      <c r="J5683">
        <v>2</v>
      </c>
      <c r="K5683" t="b">
        <v>1</v>
      </c>
      <c r="L5683">
        <v>59</v>
      </c>
      <c r="M5683" s="1" t="s">
        <v>74</v>
      </c>
      <c r="N5683" s="1" t="s">
        <v>75</v>
      </c>
      <c r="O5683">
        <v>2</v>
      </c>
      <c r="P5683" t="b">
        <v>1</v>
      </c>
      <c r="Q5683" t="b">
        <v>1</v>
      </c>
      <c r="R5683" s="1" t="s">
        <v>32</v>
      </c>
      <c r="S5683" s="1" t="s">
        <v>53</v>
      </c>
      <c r="T5683">
        <v>2</v>
      </c>
      <c r="U5683" s="1" t="s">
        <v>42</v>
      </c>
      <c r="V5683" s="1" t="s">
        <v>35</v>
      </c>
      <c r="W5683" s="1" t="str">
        <f>IF(OR(MasterData[[#This Row],[Event]]="Christmas Market", MasterData[[#This Row],[Event]]="Christmas"), "Christmas Sale", "Non-Christmas Sale")</f>
        <v>Non-Christmas Sale</v>
      </c>
      <c r="X5683" t="b">
        <v>0</v>
      </c>
      <c r="Y5683">
        <v>5</v>
      </c>
      <c r="Z5683">
        <v>17.260000000000002</v>
      </c>
      <c r="AA5683">
        <v>34.53</v>
      </c>
      <c r="AB5683">
        <v>0</v>
      </c>
      <c r="AC5683" t="str">
        <f>IF(MasterData[[#This Row],[Discount Amount]]&gt;0, "Promotional sale", "Non-Promotional Sales")</f>
        <v>Non-Promotional Sales</v>
      </c>
    </row>
    <row r="5684" spans="1:29" x14ac:dyDescent="0.25">
      <c r="A5684">
        <v>5683</v>
      </c>
      <c r="B5684" s="1" t="s">
        <v>73</v>
      </c>
      <c r="C5684" s="2">
        <v>0.3697800925925927</v>
      </c>
      <c r="D5684">
        <v>114</v>
      </c>
      <c r="E5684">
        <v>30</v>
      </c>
      <c r="F5684" s="1" t="s">
        <v>37</v>
      </c>
      <c r="G5684" s="1" t="s">
        <v>62</v>
      </c>
      <c r="H5684">
        <v>46.565300000000001</v>
      </c>
      <c r="I5684">
        <v>-66.4619</v>
      </c>
      <c r="J5684">
        <v>92</v>
      </c>
      <c r="K5684" t="b">
        <v>1</v>
      </c>
      <c r="L5684">
        <v>121</v>
      </c>
      <c r="M5684" s="1" t="s">
        <v>30</v>
      </c>
      <c r="N5684" s="1" t="s">
        <v>31</v>
      </c>
      <c r="O5684">
        <v>5</v>
      </c>
      <c r="P5684" t="b">
        <v>1</v>
      </c>
      <c r="Q5684" t="b">
        <v>1</v>
      </c>
      <c r="R5684" s="1" t="s">
        <v>41</v>
      </c>
      <c r="S5684" s="1" t="s">
        <v>49</v>
      </c>
      <c r="T5684">
        <v>1</v>
      </c>
      <c r="U5684" s="1" t="s">
        <v>34</v>
      </c>
      <c r="V5684" s="1" t="s">
        <v>46</v>
      </c>
      <c r="W5684" s="1" t="str">
        <f>IF(OR(MasterData[[#This Row],[Event]]="Christmas Market", MasterData[[#This Row],[Event]]="Christmas"), "Christmas Sale", "Non-Christmas Sale")</f>
        <v>Christmas Sale</v>
      </c>
      <c r="X5684" t="b">
        <v>0</v>
      </c>
      <c r="Y5684">
        <v>3</v>
      </c>
      <c r="Z5684">
        <v>65.98</v>
      </c>
      <c r="AA5684">
        <v>329.89</v>
      </c>
      <c r="AB5684">
        <v>0</v>
      </c>
      <c r="AC5684" t="str">
        <f>IF(MasterData[[#This Row],[Discount Amount]]&gt;0, "Promotional sale", "Non-Promotional Sales")</f>
        <v>Non-Promotional Sales</v>
      </c>
    </row>
    <row r="5685" spans="1:29" x14ac:dyDescent="0.25">
      <c r="A5685">
        <v>5684</v>
      </c>
      <c r="B5685" s="1" t="s">
        <v>205</v>
      </c>
      <c r="C5685" s="2">
        <v>0.50327546296296299</v>
      </c>
      <c r="D5685">
        <v>154</v>
      </c>
      <c r="E5685">
        <v>32</v>
      </c>
      <c r="F5685" s="1" t="s">
        <v>28</v>
      </c>
      <c r="G5685" s="1" t="s">
        <v>66</v>
      </c>
      <c r="H5685">
        <v>45.077800000000003</v>
      </c>
      <c r="I5685">
        <v>-63.546700000000001</v>
      </c>
      <c r="J5685">
        <v>67</v>
      </c>
      <c r="K5685" t="b">
        <v>0</v>
      </c>
      <c r="L5685">
        <v>33</v>
      </c>
      <c r="M5685" s="1" t="s">
        <v>39</v>
      </c>
      <c r="N5685" s="1" t="s">
        <v>40</v>
      </c>
      <c r="O5685">
        <v>1</v>
      </c>
      <c r="P5685" t="b">
        <v>0</v>
      </c>
      <c r="Q5685" t="b">
        <v>1</v>
      </c>
      <c r="R5685" s="1" t="s">
        <v>52</v>
      </c>
      <c r="S5685" s="1" t="s">
        <v>49</v>
      </c>
      <c r="T5685">
        <v>3</v>
      </c>
      <c r="U5685" s="1" t="s">
        <v>45</v>
      </c>
      <c r="V5685" s="1" t="s">
        <v>35</v>
      </c>
      <c r="W5685" s="1" t="str">
        <f>IF(OR(MasterData[[#This Row],[Event]]="Christmas Market", MasterData[[#This Row],[Event]]="Christmas"), "Christmas Sale", "Non-Christmas Sale")</f>
        <v>Non-Christmas Sale</v>
      </c>
      <c r="X5685" t="b">
        <v>1</v>
      </c>
      <c r="Y5685">
        <v>3</v>
      </c>
      <c r="Z5685">
        <v>56.85</v>
      </c>
      <c r="AA5685">
        <v>56.85</v>
      </c>
      <c r="AB5685">
        <v>0</v>
      </c>
      <c r="AC5685" t="str">
        <f>IF(MasterData[[#This Row],[Discount Amount]]&gt;0, "Promotional sale", "Non-Promotional Sales")</f>
        <v>Non-Promotional Sales</v>
      </c>
    </row>
    <row r="5686" spans="1:29" x14ac:dyDescent="0.25">
      <c r="A5686">
        <v>5685</v>
      </c>
      <c r="B5686" s="1" t="s">
        <v>189</v>
      </c>
      <c r="C5686" s="2">
        <v>0.55969907407407415</v>
      </c>
      <c r="D5686">
        <v>204</v>
      </c>
      <c r="E5686">
        <v>36</v>
      </c>
      <c r="F5686" s="1" t="s">
        <v>28</v>
      </c>
      <c r="G5686" s="1" t="s">
        <v>81</v>
      </c>
      <c r="H5686">
        <v>64.248000000000005</v>
      </c>
      <c r="I5686">
        <v>-84.889600000000002</v>
      </c>
      <c r="J5686">
        <v>40</v>
      </c>
      <c r="K5686" t="b">
        <v>1</v>
      </c>
      <c r="L5686">
        <v>894</v>
      </c>
      <c r="M5686" s="1" t="s">
        <v>74</v>
      </c>
      <c r="N5686" s="1" t="s">
        <v>75</v>
      </c>
      <c r="O5686">
        <v>4</v>
      </c>
      <c r="P5686" t="b">
        <v>0</v>
      </c>
      <c r="Q5686" t="b">
        <v>1</v>
      </c>
      <c r="R5686" s="1" t="s">
        <v>41</v>
      </c>
      <c r="S5686" s="1" t="s">
        <v>53</v>
      </c>
      <c r="T5686">
        <v>4</v>
      </c>
      <c r="U5686" s="1" t="s">
        <v>45</v>
      </c>
      <c r="V5686" s="1" t="s">
        <v>59</v>
      </c>
      <c r="W5686" s="1" t="str">
        <f>IF(OR(MasterData[[#This Row],[Event]]="Christmas Market", MasterData[[#This Row],[Event]]="Christmas"), "Christmas Sale", "Non-Christmas Sale")</f>
        <v>Non-Christmas Sale</v>
      </c>
      <c r="X5686" t="b">
        <v>0</v>
      </c>
      <c r="Y5686">
        <v>2</v>
      </c>
      <c r="Z5686">
        <v>28.3</v>
      </c>
      <c r="AA5686">
        <v>113.22</v>
      </c>
      <c r="AB5686">
        <v>11.32</v>
      </c>
      <c r="AC5686" t="str">
        <f>IF(MasterData[[#This Row],[Discount Amount]]&gt;0, "Promotional sale", "Non-Promotional Sales")</f>
        <v>Promotional sale</v>
      </c>
    </row>
    <row r="5687" spans="1:29" x14ac:dyDescent="0.25">
      <c r="A5687">
        <v>5686</v>
      </c>
      <c r="B5687" s="1" t="s">
        <v>185</v>
      </c>
      <c r="C5687" s="2">
        <v>0.27093750000000005</v>
      </c>
      <c r="D5687">
        <v>63</v>
      </c>
      <c r="E5687">
        <v>67</v>
      </c>
      <c r="F5687" s="1" t="s">
        <v>61</v>
      </c>
      <c r="G5687" s="1" t="s">
        <v>66</v>
      </c>
      <c r="H5687">
        <v>45.077800000000003</v>
      </c>
      <c r="I5687">
        <v>-63.546700000000001</v>
      </c>
      <c r="J5687">
        <v>8</v>
      </c>
      <c r="K5687" t="b">
        <v>1</v>
      </c>
      <c r="L5687">
        <v>779</v>
      </c>
      <c r="M5687" s="1" t="s">
        <v>39</v>
      </c>
      <c r="N5687" s="1" t="s">
        <v>40</v>
      </c>
      <c r="O5687">
        <v>3</v>
      </c>
      <c r="P5687" t="b">
        <v>0</v>
      </c>
      <c r="Q5687" t="b">
        <v>1</v>
      </c>
      <c r="R5687" s="1" t="s">
        <v>32</v>
      </c>
      <c r="S5687" s="1" t="s">
        <v>49</v>
      </c>
      <c r="T5687">
        <v>1</v>
      </c>
      <c r="U5687" s="1" t="s">
        <v>34</v>
      </c>
      <c r="V5687" s="1" t="s">
        <v>46</v>
      </c>
      <c r="W5687" s="1" t="str">
        <f>IF(OR(MasterData[[#This Row],[Event]]="Christmas Market", MasterData[[#This Row],[Event]]="Christmas"), "Christmas Sale", "Non-Christmas Sale")</f>
        <v>Christmas Sale</v>
      </c>
      <c r="X5687" t="b">
        <v>1</v>
      </c>
      <c r="Y5687">
        <v>3</v>
      </c>
      <c r="Z5687">
        <v>87.45</v>
      </c>
      <c r="AA5687">
        <v>262.36</v>
      </c>
      <c r="AB5687">
        <v>0</v>
      </c>
      <c r="AC5687" t="str">
        <f>IF(MasterData[[#This Row],[Discount Amount]]&gt;0, "Promotional sale", "Non-Promotional Sales")</f>
        <v>Non-Promotional Sales</v>
      </c>
    </row>
    <row r="5688" spans="1:29" x14ac:dyDescent="0.25">
      <c r="A5688">
        <v>5687</v>
      </c>
      <c r="B5688" s="1" t="s">
        <v>200</v>
      </c>
      <c r="C5688" s="2">
        <v>0.85686342592592601</v>
      </c>
      <c r="D5688">
        <v>321</v>
      </c>
      <c r="E5688">
        <v>49</v>
      </c>
      <c r="F5688" s="1" t="s">
        <v>28</v>
      </c>
      <c r="G5688" s="1" t="s">
        <v>55</v>
      </c>
      <c r="H5688">
        <v>52.939900000000002</v>
      </c>
      <c r="I5688">
        <v>-106.4509</v>
      </c>
      <c r="J5688">
        <v>51</v>
      </c>
      <c r="K5688" t="b">
        <v>1</v>
      </c>
      <c r="L5688">
        <v>734</v>
      </c>
      <c r="M5688" s="1" t="s">
        <v>74</v>
      </c>
      <c r="N5688" s="1" t="s">
        <v>75</v>
      </c>
      <c r="O5688">
        <v>5</v>
      </c>
      <c r="P5688" t="b">
        <v>1</v>
      </c>
      <c r="Q5688" t="b">
        <v>0</v>
      </c>
      <c r="R5688" s="1" t="s">
        <v>41</v>
      </c>
      <c r="S5688" s="1" t="s">
        <v>53</v>
      </c>
      <c r="T5688">
        <v>5</v>
      </c>
      <c r="U5688" s="1" t="s">
        <v>42</v>
      </c>
      <c r="V5688" s="1" t="s">
        <v>59</v>
      </c>
      <c r="W5688" s="1" t="str">
        <f>IF(OR(MasterData[[#This Row],[Event]]="Christmas Market", MasterData[[#This Row],[Event]]="Christmas"), "Christmas Sale", "Non-Christmas Sale")</f>
        <v>Non-Christmas Sale</v>
      </c>
      <c r="X5688" t="b">
        <v>1</v>
      </c>
      <c r="Y5688">
        <v>3</v>
      </c>
      <c r="Z5688">
        <v>31.81</v>
      </c>
      <c r="AA5688">
        <v>159.05000000000001</v>
      </c>
      <c r="AB5688">
        <v>15.91</v>
      </c>
      <c r="AC5688" t="str">
        <f>IF(MasterData[[#This Row],[Discount Amount]]&gt;0, "Promotional sale", "Non-Promotional Sales")</f>
        <v>Promotional sale</v>
      </c>
    </row>
    <row r="5689" spans="1:29" x14ac:dyDescent="0.25">
      <c r="A5689">
        <v>5688</v>
      </c>
      <c r="B5689" s="1" t="s">
        <v>314</v>
      </c>
      <c r="C5689" s="2">
        <v>0.11966435185185187</v>
      </c>
      <c r="D5689">
        <v>103</v>
      </c>
      <c r="E5689">
        <v>28</v>
      </c>
      <c r="F5689" s="1" t="s">
        <v>61</v>
      </c>
      <c r="G5689" s="1" t="s">
        <v>44</v>
      </c>
      <c r="H5689">
        <v>46.813099999999999</v>
      </c>
      <c r="I5689">
        <v>-71.207499999999996</v>
      </c>
      <c r="J5689">
        <v>80</v>
      </c>
      <c r="K5689" t="b">
        <v>0</v>
      </c>
      <c r="L5689">
        <v>372</v>
      </c>
      <c r="M5689" s="1" t="s">
        <v>63</v>
      </c>
      <c r="N5689" s="1" t="s">
        <v>64</v>
      </c>
      <c r="O5689">
        <v>1</v>
      </c>
      <c r="P5689" t="b">
        <v>1</v>
      </c>
      <c r="Q5689" t="b">
        <v>0</v>
      </c>
      <c r="R5689" s="1" t="s">
        <v>52</v>
      </c>
      <c r="S5689" s="1" t="s">
        <v>33</v>
      </c>
      <c r="T5689">
        <v>4</v>
      </c>
      <c r="U5689" s="1" t="s">
        <v>34</v>
      </c>
      <c r="V5689" s="1" t="s">
        <v>59</v>
      </c>
      <c r="W5689" s="1" t="str">
        <f>IF(OR(MasterData[[#This Row],[Event]]="Christmas Market", MasterData[[#This Row],[Event]]="Christmas"), "Christmas Sale", "Non-Christmas Sale")</f>
        <v>Non-Christmas Sale</v>
      </c>
      <c r="X5689" t="b">
        <v>1</v>
      </c>
      <c r="Y5689">
        <v>1</v>
      </c>
      <c r="Z5689">
        <v>60.96</v>
      </c>
      <c r="AA5689">
        <v>60.96</v>
      </c>
      <c r="AB5689">
        <v>6.1</v>
      </c>
      <c r="AC5689" t="str">
        <f>IF(MasterData[[#This Row],[Discount Amount]]&gt;0, "Promotional sale", "Non-Promotional Sales")</f>
        <v>Promotional sale</v>
      </c>
    </row>
    <row r="5690" spans="1:29" x14ac:dyDescent="0.25">
      <c r="A5690">
        <v>5689</v>
      </c>
      <c r="B5690" s="1" t="s">
        <v>275</v>
      </c>
      <c r="C5690" s="2">
        <v>0.15443287037037035</v>
      </c>
      <c r="D5690">
        <v>293</v>
      </c>
      <c r="E5690">
        <v>28</v>
      </c>
      <c r="F5690" s="1" t="s">
        <v>37</v>
      </c>
      <c r="G5690" s="1" t="s">
        <v>81</v>
      </c>
      <c r="H5690">
        <v>64.248000000000005</v>
      </c>
      <c r="I5690">
        <v>-84.889600000000002</v>
      </c>
      <c r="J5690">
        <v>52</v>
      </c>
      <c r="K5690" t="b">
        <v>1</v>
      </c>
      <c r="L5690">
        <v>661</v>
      </c>
      <c r="M5690" s="1" t="s">
        <v>39</v>
      </c>
      <c r="N5690" s="1" t="s">
        <v>40</v>
      </c>
      <c r="O5690">
        <v>4</v>
      </c>
      <c r="P5690" t="b">
        <v>1</v>
      </c>
      <c r="Q5690" t="b">
        <v>1</v>
      </c>
      <c r="R5690" s="1" t="s">
        <v>52</v>
      </c>
      <c r="S5690" s="1" t="s">
        <v>53</v>
      </c>
      <c r="T5690">
        <v>5</v>
      </c>
      <c r="U5690" s="1" t="s">
        <v>45</v>
      </c>
      <c r="V5690" s="1" t="s">
        <v>59</v>
      </c>
      <c r="W5690" s="1" t="str">
        <f>IF(OR(MasterData[[#This Row],[Event]]="Christmas Market", MasterData[[#This Row],[Event]]="Christmas"), "Christmas Sale", "Non-Christmas Sale")</f>
        <v>Non-Christmas Sale</v>
      </c>
      <c r="X5690" t="b">
        <v>0</v>
      </c>
      <c r="Y5690">
        <v>4</v>
      </c>
      <c r="Z5690">
        <v>20.34</v>
      </c>
      <c r="AA5690">
        <v>81.36</v>
      </c>
      <c r="AB5690">
        <v>8.14</v>
      </c>
      <c r="AC5690" t="str">
        <f>IF(MasterData[[#This Row],[Discount Amount]]&gt;0, "Promotional sale", "Non-Promotional Sales")</f>
        <v>Promotional sale</v>
      </c>
    </row>
    <row r="5691" spans="1:29" x14ac:dyDescent="0.25">
      <c r="A5691">
        <v>5690</v>
      </c>
      <c r="B5691" s="1" t="s">
        <v>430</v>
      </c>
      <c r="C5691" s="2">
        <v>0.68914351851851863</v>
      </c>
      <c r="D5691">
        <v>214</v>
      </c>
      <c r="E5691">
        <v>43</v>
      </c>
      <c r="F5691" s="1" t="s">
        <v>61</v>
      </c>
      <c r="G5691" s="1" t="s">
        <v>55</v>
      </c>
      <c r="H5691">
        <v>52.939900000000002</v>
      </c>
      <c r="I5691">
        <v>-106.4509</v>
      </c>
      <c r="J5691">
        <v>56</v>
      </c>
      <c r="K5691" t="b">
        <v>1</v>
      </c>
      <c r="L5691">
        <v>583</v>
      </c>
      <c r="M5691" s="1" t="s">
        <v>63</v>
      </c>
      <c r="N5691" s="1" t="s">
        <v>64</v>
      </c>
      <c r="O5691">
        <v>1</v>
      </c>
      <c r="P5691" t="b">
        <v>1</v>
      </c>
      <c r="Q5691" t="b">
        <v>0</v>
      </c>
      <c r="R5691" s="1" t="s">
        <v>41</v>
      </c>
      <c r="S5691" s="1" t="s">
        <v>53</v>
      </c>
      <c r="T5691">
        <v>5</v>
      </c>
      <c r="U5691" s="1" t="s">
        <v>34</v>
      </c>
      <c r="V5691" s="1" t="s">
        <v>46</v>
      </c>
      <c r="W5691" s="1" t="str">
        <f>IF(OR(MasterData[[#This Row],[Event]]="Christmas Market", MasterData[[#This Row],[Event]]="Christmas"), "Christmas Sale", "Non-Christmas Sale")</f>
        <v>Christmas Sale</v>
      </c>
      <c r="X5691" t="b">
        <v>1</v>
      </c>
      <c r="Y5691">
        <v>2</v>
      </c>
      <c r="Z5691">
        <v>19.28</v>
      </c>
      <c r="AA5691">
        <v>19.28</v>
      </c>
      <c r="AB5691">
        <v>0</v>
      </c>
      <c r="AC5691" t="str">
        <f>IF(MasterData[[#This Row],[Discount Amount]]&gt;0, "Promotional sale", "Non-Promotional Sales")</f>
        <v>Non-Promotional Sales</v>
      </c>
    </row>
    <row r="5692" spans="1:29" x14ac:dyDescent="0.25">
      <c r="A5692">
        <v>5691</v>
      </c>
      <c r="B5692" s="1" t="s">
        <v>265</v>
      </c>
      <c r="C5692" s="2">
        <v>0.76805555555555549</v>
      </c>
      <c r="D5692">
        <v>436</v>
      </c>
      <c r="E5692">
        <v>58</v>
      </c>
      <c r="F5692" s="1" t="s">
        <v>37</v>
      </c>
      <c r="G5692" s="1" t="s">
        <v>70</v>
      </c>
      <c r="H5692">
        <v>54.273099999999999</v>
      </c>
      <c r="I5692">
        <v>-61.738799999999998</v>
      </c>
      <c r="J5692">
        <v>49</v>
      </c>
      <c r="K5692" t="b">
        <v>0</v>
      </c>
      <c r="L5692">
        <v>91</v>
      </c>
      <c r="M5692" s="1" t="s">
        <v>30</v>
      </c>
      <c r="N5692" s="1" t="s">
        <v>31</v>
      </c>
      <c r="O5692">
        <v>1</v>
      </c>
      <c r="P5692" t="b">
        <v>0</v>
      </c>
      <c r="Q5692" t="b">
        <v>0</v>
      </c>
      <c r="R5692" s="1" t="s">
        <v>41</v>
      </c>
      <c r="S5692" s="1" t="s">
        <v>33</v>
      </c>
      <c r="T5692">
        <v>3</v>
      </c>
      <c r="U5692" s="1" t="s">
        <v>42</v>
      </c>
      <c r="V5692" s="1" t="s">
        <v>46</v>
      </c>
      <c r="W5692" s="1" t="str">
        <f>IF(OR(MasterData[[#This Row],[Event]]="Christmas Market", MasterData[[#This Row],[Event]]="Christmas"), "Christmas Sale", "Non-Christmas Sale")</f>
        <v>Christmas Sale</v>
      </c>
      <c r="X5692" t="b">
        <v>0</v>
      </c>
      <c r="Y5692">
        <v>3</v>
      </c>
      <c r="Z5692">
        <v>94.05</v>
      </c>
      <c r="AA5692">
        <v>94.05</v>
      </c>
      <c r="AB5692">
        <v>0</v>
      </c>
      <c r="AC5692" t="str">
        <f>IF(MasterData[[#This Row],[Discount Amount]]&gt;0, "Promotional sale", "Non-Promotional Sales")</f>
        <v>Non-Promotional Sales</v>
      </c>
    </row>
    <row r="5693" spans="1:29" x14ac:dyDescent="0.25">
      <c r="A5693">
        <v>5692</v>
      </c>
      <c r="B5693" s="1" t="s">
        <v>94</v>
      </c>
      <c r="C5693" s="2">
        <v>0.87768518518518523</v>
      </c>
      <c r="D5693">
        <v>499</v>
      </c>
      <c r="E5693">
        <v>54</v>
      </c>
      <c r="F5693" s="1" t="s">
        <v>28</v>
      </c>
      <c r="G5693" s="1" t="s">
        <v>29</v>
      </c>
      <c r="H5693">
        <v>51.253799999999998</v>
      </c>
      <c r="I5693">
        <v>-85.3232</v>
      </c>
      <c r="J5693">
        <v>100</v>
      </c>
      <c r="K5693" t="b">
        <v>0</v>
      </c>
      <c r="L5693">
        <v>711</v>
      </c>
      <c r="M5693" s="1" t="s">
        <v>74</v>
      </c>
      <c r="N5693" s="1" t="s">
        <v>75</v>
      </c>
      <c r="O5693">
        <v>3</v>
      </c>
      <c r="P5693" t="b">
        <v>1</v>
      </c>
      <c r="Q5693" t="b">
        <v>0</v>
      </c>
      <c r="R5693" s="1" t="s">
        <v>32</v>
      </c>
      <c r="S5693" s="1" t="s">
        <v>33</v>
      </c>
      <c r="T5693">
        <v>3</v>
      </c>
      <c r="U5693" s="1" t="s">
        <v>45</v>
      </c>
      <c r="V5693" s="1" t="s">
        <v>59</v>
      </c>
      <c r="W5693" s="1" t="str">
        <f>IF(OR(MasterData[[#This Row],[Event]]="Christmas Market", MasterData[[#This Row],[Event]]="Christmas"), "Christmas Sale", "Non-Christmas Sale")</f>
        <v>Non-Christmas Sale</v>
      </c>
      <c r="X5693" t="b">
        <v>1</v>
      </c>
      <c r="Y5693">
        <v>3</v>
      </c>
      <c r="Z5693">
        <v>80.06</v>
      </c>
      <c r="AA5693">
        <v>240.18</v>
      </c>
      <c r="AB5693">
        <v>24.02</v>
      </c>
      <c r="AC5693" t="str">
        <f>IF(MasterData[[#This Row],[Discount Amount]]&gt;0, "Promotional sale", "Non-Promotional Sales")</f>
        <v>Promotional sale</v>
      </c>
    </row>
    <row r="5694" spans="1:29" x14ac:dyDescent="0.25">
      <c r="A5694">
        <v>5693</v>
      </c>
      <c r="B5694" s="1" t="s">
        <v>162</v>
      </c>
      <c r="C5694" s="2">
        <v>0.67027777777777775</v>
      </c>
      <c r="D5694">
        <v>288</v>
      </c>
      <c r="E5694">
        <v>36</v>
      </c>
      <c r="F5694" s="1" t="s">
        <v>61</v>
      </c>
      <c r="G5694" s="1" t="s">
        <v>66</v>
      </c>
      <c r="H5694">
        <v>45.077800000000003</v>
      </c>
      <c r="I5694">
        <v>-63.546700000000001</v>
      </c>
      <c r="J5694">
        <v>77</v>
      </c>
      <c r="K5694" t="b">
        <v>0</v>
      </c>
      <c r="L5694">
        <v>299</v>
      </c>
      <c r="M5694" s="1" t="s">
        <v>63</v>
      </c>
      <c r="N5694" s="1" t="s">
        <v>64</v>
      </c>
      <c r="O5694">
        <v>3</v>
      </c>
      <c r="P5694" t="b">
        <v>1</v>
      </c>
      <c r="Q5694" t="b">
        <v>1</v>
      </c>
      <c r="R5694" s="1" t="s">
        <v>52</v>
      </c>
      <c r="S5694" s="1" t="s">
        <v>49</v>
      </c>
      <c r="T5694">
        <v>5</v>
      </c>
      <c r="U5694" s="1" t="s">
        <v>34</v>
      </c>
      <c r="V5694" s="1" t="s">
        <v>35</v>
      </c>
      <c r="W5694" s="1" t="str">
        <f>IF(OR(MasterData[[#This Row],[Event]]="Christmas Market", MasterData[[#This Row],[Event]]="Christmas"), "Christmas Sale", "Non-Christmas Sale")</f>
        <v>Non-Christmas Sale</v>
      </c>
      <c r="X5694" t="b">
        <v>1</v>
      </c>
      <c r="Y5694">
        <v>4</v>
      </c>
      <c r="Z5694">
        <v>73.27</v>
      </c>
      <c r="AA5694">
        <v>219.81</v>
      </c>
      <c r="AB5694">
        <v>0</v>
      </c>
      <c r="AC5694" t="str">
        <f>IF(MasterData[[#This Row],[Discount Amount]]&gt;0, "Promotional sale", "Non-Promotional Sales")</f>
        <v>Non-Promotional Sales</v>
      </c>
    </row>
    <row r="5695" spans="1:29" x14ac:dyDescent="0.25">
      <c r="A5695">
        <v>5694</v>
      </c>
      <c r="B5695" s="1" t="s">
        <v>86</v>
      </c>
      <c r="C5695" s="2">
        <v>0.65847222222222213</v>
      </c>
      <c r="D5695">
        <v>175</v>
      </c>
      <c r="E5695">
        <v>38</v>
      </c>
      <c r="F5695" s="1" t="s">
        <v>37</v>
      </c>
      <c r="G5695" s="1" t="s">
        <v>55</v>
      </c>
      <c r="H5695">
        <v>52.939900000000002</v>
      </c>
      <c r="I5695">
        <v>-106.4509</v>
      </c>
      <c r="J5695">
        <v>29</v>
      </c>
      <c r="K5695" t="b">
        <v>1</v>
      </c>
      <c r="L5695">
        <v>912</v>
      </c>
      <c r="M5695" s="1" t="s">
        <v>63</v>
      </c>
      <c r="N5695" s="1" t="s">
        <v>64</v>
      </c>
      <c r="O5695">
        <v>4</v>
      </c>
      <c r="P5695" t="b">
        <v>1</v>
      </c>
      <c r="Q5695" t="b">
        <v>1</v>
      </c>
      <c r="R5695" s="1" t="s">
        <v>52</v>
      </c>
      <c r="S5695" s="1" t="s">
        <v>58</v>
      </c>
      <c r="T5695">
        <v>5</v>
      </c>
      <c r="U5695" s="1" t="s">
        <v>42</v>
      </c>
      <c r="V5695" s="1" t="s">
        <v>59</v>
      </c>
      <c r="W5695" s="1" t="str">
        <f>IF(OR(MasterData[[#This Row],[Event]]="Christmas Market", MasterData[[#This Row],[Event]]="Christmas"), "Christmas Sale", "Non-Christmas Sale")</f>
        <v>Non-Christmas Sale</v>
      </c>
      <c r="X5695" t="b">
        <v>0</v>
      </c>
      <c r="Y5695">
        <v>4</v>
      </c>
      <c r="Z5695">
        <v>21.92</v>
      </c>
      <c r="AA5695">
        <v>87.69</v>
      </c>
      <c r="AB5695">
        <v>8.77</v>
      </c>
      <c r="AC5695" t="str">
        <f>IF(MasterData[[#This Row],[Discount Amount]]&gt;0, "Promotional sale", "Non-Promotional Sales")</f>
        <v>Promotional sale</v>
      </c>
    </row>
    <row r="5696" spans="1:29" x14ac:dyDescent="0.25">
      <c r="A5696">
        <v>5695</v>
      </c>
      <c r="B5696" s="1" t="s">
        <v>179</v>
      </c>
      <c r="C5696" s="2">
        <v>0.26325231481481493</v>
      </c>
      <c r="D5696">
        <v>140</v>
      </c>
      <c r="E5696">
        <v>45</v>
      </c>
      <c r="F5696" s="1" t="s">
        <v>37</v>
      </c>
      <c r="G5696" s="1" t="s">
        <v>29</v>
      </c>
      <c r="H5696">
        <v>51.253799999999998</v>
      </c>
      <c r="I5696">
        <v>-85.3232</v>
      </c>
      <c r="J5696">
        <v>86</v>
      </c>
      <c r="K5696" t="b">
        <v>1</v>
      </c>
      <c r="L5696">
        <v>393</v>
      </c>
      <c r="M5696" s="1" t="s">
        <v>56</v>
      </c>
      <c r="N5696" s="1" t="s">
        <v>57</v>
      </c>
      <c r="O5696">
        <v>1</v>
      </c>
      <c r="P5696" t="b">
        <v>0</v>
      </c>
      <c r="Q5696" t="b">
        <v>0</v>
      </c>
      <c r="R5696" s="1" t="s">
        <v>32</v>
      </c>
      <c r="S5696" s="1" t="s">
        <v>33</v>
      </c>
      <c r="T5696">
        <v>3</v>
      </c>
      <c r="U5696" s="1" t="s">
        <v>34</v>
      </c>
      <c r="V5696" s="1" t="s">
        <v>46</v>
      </c>
      <c r="W5696" s="1" t="str">
        <f>IF(OR(MasterData[[#This Row],[Event]]="Christmas Market", MasterData[[#This Row],[Event]]="Christmas"), "Christmas Sale", "Non-Christmas Sale")</f>
        <v>Christmas Sale</v>
      </c>
      <c r="X5696" t="b">
        <v>1</v>
      </c>
      <c r="Y5696">
        <v>4</v>
      </c>
      <c r="Z5696">
        <v>56.81</v>
      </c>
      <c r="AA5696">
        <v>56.81</v>
      </c>
      <c r="AB5696">
        <v>0</v>
      </c>
      <c r="AC5696" t="str">
        <f>IF(MasterData[[#This Row],[Discount Amount]]&gt;0, "Promotional sale", "Non-Promotional Sales")</f>
        <v>Non-Promotional Sales</v>
      </c>
    </row>
    <row r="5697" spans="1:29" x14ac:dyDescent="0.25">
      <c r="A5697">
        <v>5696</v>
      </c>
      <c r="B5697" s="1" t="s">
        <v>325</v>
      </c>
      <c r="C5697" s="2">
        <v>0.30231481481481493</v>
      </c>
      <c r="D5697">
        <v>189</v>
      </c>
      <c r="E5697">
        <v>59</v>
      </c>
      <c r="F5697" s="1" t="s">
        <v>28</v>
      </c>
      <c r="G5697" s="1" t="s">
        <v>81</v>
      </c>
      <c r="H5697">
        <v>64.248000000000005</v>
      </c>
      <c r="I5697">
        <v>-84.889600000000002</v>
      </c>
      <c r="J5697">
        <v>39</v>
      </c>
      <c r="K5697" t="b">
        <v>1</v>
      </c>
      <c r="L5697">
        <v>952</v>
      </c>
      <c r="M5697" s="1" t="s">
        <v>39</v>
      </c>
      <c r="N5697" s="1" t="s">
        <v>40</v>
      </c>
      <c r="O5697">
        <v>3</v>
      </c>
      <c r="P5697" t="b">
        <v>0</v>
      </c>
      <c r="Q5697" t="b">
        <v>0</v>
      </c>
      <c r="R5697" s="1" t="s">
        <v>32</v>
      </c>
      <c r="S5697" s="1" t="s">
        <v>53</v>
      </c>
      <c r="T5697">
        <v>3</v>
      </c>
      <c r="U5697" s="1" t="s">
        <v>34</v>
      </c>
      <c r="V5697" s="1" t="s">
        <v>46</v>
      </c>
      <c r="W5697" s="1" t="str">
        <f>IF(OR(MasterData[[#This Row],[Event]]="Christmas Market", MasterData[[#This Row],[Event]]="Christmas"), "Christmas Sale", "Non-Christmas Sale")</f>
        <v>Christmas Sale</v>
      </c>
      <c r="X5697" t="b">
        <v>0</v>
      </c>
      <c r="Y5697">
        <v>2</v>
      </c>
      <c r="Z5697">
        <v>60.18</v>
      </c>
      <c r="AA5697">
        <v>180.55</v>
      </c>
      <c r="AB5697">
        <v>0</v>
      </c>
      <c r="AC5697" t="str">
        <f>IF(MasterData[[#This Row],[Discount Amount]]&gt;0, "Promotional sale", "Non-Promotional Sales")</f>
        <v>Non-Promotional Sales</v>
      </c>
    </row>
    <row r="5698" spans="1:29" x14ac:dyDescent="0.25">
      <c r="A5698">
        <v>5697</v>
      </c>
      <c r="B5698" s="1" t="s">
        <v>389</v>
      </c>
      <c r="C5698" s="2">
        <v>0.78346064814814809</v>
      </c>
      <c r="D5698">
        <v>418</v>
      </c>
      <c r="E5698">
        <v>19</v>
      </c>
      <c r="F5698" s="1" t="s">
        <v>61</v>
      </c>
      <c r="G5698" s="1" t="s">
        <v>68</v>
      </c>
      <c r="H5698">
        <v>46.318800000000003</v>
      </c>
      <c r="I5698">
        <v>-63.146099999999997</v>
      </c>
      <c r="J5698">
        <v>27</v>
      </c>
      <c r="K5698" t="b">
        <v>0</v>
      </c>
      <c r="L5698">
        <v>643</v>
      </c>
      <c r="M5698" s="1" t="s">
        <v>30</v>
      </c>
      <c r="N5698" s="1" t="s">
        <v>31</v>
      </c>
      <c r="O5698">
        <v>2</v>
      </c>
      <c r="P5698" t="b">
        <v>1</v>
      </c>
      <c r="Q5698" t="b">
        <v>0</v>
      </c>
      <c r="R5698" s="1" t="s">
        <v>41</v>
      </c>
      <c r="S5698" s="1" t="s">
        <v>53</v>
      </c>
      <c r="T5698">
        <v>3</v>
      </c>
      <c r="U5698" s="1" t="s">
        <v>42</v>
      </c>
      <c r="V5698" s="1" t="s">
        <v>59</v>
      </c>
      <c r="W5698" s="1" t="str">
        <f>IF(OR(MasterData[[#This Row],[Event]]="Christmas Market", MasterData[[#This Row],[Event]]="Christmas"), "Christmas Sale", "Non-Christmas Sale")</f>
        <v>Non-Christmas Sale</v>
      </c>
      <c r="X5698" t="b">
        <v>0</v>
      </c>
      <c r="Y5698">
        <v>1</v>
      </c>
      <c r="Z5698">
        <v>95.76</v>
      </c>
      <c r="AA5698">
        <v>191.52</v>
      </c>
      <c r="AB5698">
        <v>19.149999999999999</v>
      </c>
      <c r="AC5698" t="str">
        <f>IF(MasterData[[#This Row],[Discount Amount]]&gt;0, "Promotional sale", "Non-Promotional Sales")</f>
        <v>Promotional sale</v>
      </c>
    </row>
    <row r="5699" spans="1:29" x14ac:dyDescent="0.25">
      <c r="A5699">
        <v>5698</v>
      </c>
      <c r="B5699" s="1" t="s">
        <v>27</v>
      </c>
      <c r="C5699" s="2">
        <v>0.24959490740740731</v>
      </c>
      <c r="D5699">
        <v>400</v>
      </c>
      <c r="E5699">
        <v>46</v>
      </c>
      <c r="F5699" s="1" t="s">
        <v>37</v>
      </c>
      <c r="G5699" s="1" t="s">
        <v>70</v>
      </c>
      <c r="H5699">
        <v>54.273099999999999</v>
      </c>
      <c r="I5699">
        <v>-61.738799999999998</v>
      </c>
      <c r="J5699">
        <v>55</v>
      </c>
      <c r="K5699" t="b">
        <v>1</v>
      </c>
      <c r="L5699">
        <v>712</v>
      </c>
      <c r="M5699" s="1" t="s">
        <v>56</v>
      </c>
      <c r="N5699" s="1" t="s">
        <v>57</v>
      </c>
      <c r="O5699">
        <v>4</v>
      </c>
      <c r="P5699" t="b">
        <v>1</v>
      </c>
      <c r="Q5699" t="b">
        <v>0</v>
      </c>
      <c r="R5699" s="1" t="s">
        <v>52</v>
      </c>
      <c r="S5699" s="1" t="s">
        <v>53</v>
      </c>
      <c r="T5699">
        <v>4</v>
      </c>
      <c r="U5699" s="1" t="s">
        <v>34</v>
      </c>
      <c r="V5699" s="1" t="s">
        <v>35</v>
      </c>
      <c r="W5699" s="1" t="str">
        <f>IF(OR(MasterData[[#This Row],[Event]]="Christmas Market", MasterData[[#This Row],[Event]]="Christmas"), "Christmas Sale", "Non-Christmas Sale")</f>
        <v>Non-Christmas Sale</v>
      </c>
      <c r="X5699" t="b">
        <v>1</v>
      </c>
      <c r="Y5699">
        <v>4</v>
      </c>
      <c r="Z5699">
        <v>83.71</v>
      </c>
      <c r="AA5699">
        <v>334.83</v>
      </c>
      <c r="AB5699">
        <v>0</v>
      </c>
      <c r="AC5699" t="str">
        <f>IF(MasterData[[#This Row],[Discount Amount]]&gt;0, "Promotional sale", "Non-Promotional Sales")</f>
        <v>Non-Promotional Sales</v>
      </c>
    </row>
    <row r="5700" spans="1:29" x14ac:dyDescent="0.25">
      <c r="A5700">
        <v>5699</v>
      </c>
      <c r="B5700" s="1" t="s">
        <v>265</v>
      </c>
      <c r="C5700" s="2">
        <v>0.5194212962962963</v>
      </c>
      <c r="D5700">
        <v>49</v>
      </c>
      <c r="E5700">
        <v>47</v>
      </c>
      <c r="F5700" s="1" t="s">
        <v>28</v>
      </c>
      <c r="G5700" s="1" t="s">
        <v>77</v>
      </c>
      <c r="H5700">
        <v>64.282300000000006</v>
      </c>
      <c r="I5700">
        <v>-135</v>
      </c>
      <c r="J5700">
        <v>42</v>
      </c>
      <c r="K5700" t="b">
        <v>0</v>
      </c>
      <c r="L5700">
        <v>649</v>
      </c>
      <c r="M5700" s="1" t="s">
        <v>63</v>
      </c>
      <c r="N5700" s="1" t="s">
        <v>64</v>
      </c>
      <c r="O5700">
        <v>2</v>
      </c>
      <c r="P5700" t="b">
        <v>1</v>
      </c>
      <c r="Q5700" t="b">
        <v>0</v>
      </c>
      <c r="R5700" s="1" t="s">
        <v>52</v>
      </c>
      <c r="S5700" s="1" t="s">
        <v>58</v>
      </c>
      <c r="T5700">
        <v>4</v>
      </c>
      <c r="U5700" s="1" t="s">
        <v>34</v>
      </c>
      <c r="V5700" s="1" t="s">
        <v>46</v>
      </c>
      <c r="W5700" s="1" t="str">
        <f>IF(OR(MasterData[[#This Row],[Event]]="Christmas Market", MasterData[[#This Row],[Event]]="Christmas"), "Christmas Sale", "Non-Christmas Sale")</f>
        <v>Christmas Sale</v>
      </c>
      <c r="X5700" t="b">
        <v>0</v>
      </c>
      <c r="Y5700">
        <v>3</v>
      </c>
      <c r="Z5700">
        <v>48.65</v>
      </c>
      <c r="AA5700">
        <v>97.29</v>
      </c>
      <c r="AB5700">
        <v>0</v>
      </c>
      <c r="AC5700" t="str">
        <f>IF(MasterData[[#This Row],[Discount Amount]]&gt;0, "Promotional sale", "Non-Promotional Sales")</f>
        <v>Non-Promotional Sales</v>
      </c>
    </row>
    <row r="5701" spans="1:29" x14ac:dyDescent="0.25">
      <c r="A5701">
        <v>5700</v>
      </c>
      <c r="B5701" s="1" t="s">
        <v>83</v>
      </c>
      <c r="C5701" s="2">
        <v>0.82949074074074081</v>
      </c>
      <c r="D5701">
        <v>233</v>
      </c>
      <c r="E5701">
        <v>57</v>
      </c>
      <c r="F5701" s="1" t="s">
        <v>37</v>
      </c>
      <c r="G5701" s="1" t="s">
        <v>77</v>
      </c>
      <c r="H5701">
        <v>64.282300000000006</v>
      </c>
      <c r="I5701">
        <v>-135</v>
      </c>
      <c r="J5701">
        <v>44</v>
      </c>
      <c r="K5701" t="b">
        <v>0</v>
      </c>
      <c r="L5701">
        <v>644</v>
      </c>
      <c r="M5701" s="1" t="s">
        <v>56</v>
      </c>
      <c r="N5701" s="1" t="s">
        <v>57</v>
      </c>
      <c r="O5701">
        <v>2</v>
      </c>
      <c r="P5701" t="b">
        <v>0</v>
      </c>
      <c r="Q5701" t="b">
        <v>1</v>
      </c>
      <c r="R5701" s="1" t="s">
        <v>41</v>
      </c>
      <c r="S5701" s="1" t="s">
        <v>53</v>
      </c>
      <c r="T5701">
        <v>3</v>
      </c>
      <c r="U5701" s="1" t="s">
        <v>45</v>
      </c>
      <c r="V5701" s="1" t="s">
        <v>46</v>
      </c>
      <c r="W5701" s="1" t="str">
        <f>IF(OR(MasterData[[#This Row],[Event]]="Christmas Market", MasterData[[#This Row],[Event]]="Christmas"), "Christmas Sale", "Non-Christmas Sale")</f>
        <v>Christmas Sale</v>
      </c>
      <c r="X5701" t="b">
        <v>1</v>
      </c>
      <c r="Y5701">
        <v>3</v>
      </c>
      <c r="Z5701">
        <v>79.650000000000006</v>
      </c>
      <c r="AA5701">
        <v>159.30000000000001</v>
      </c>
      <c r="AB5701">
        <v>0</v>
      </c>
      <c r="AC5701" t="str">
        <f>IF(MasterData[[#This Row],[Discount Amount]]&gt;0, "Promotional sale", "Non-Promotional Sales")</f>
        <v>Non-Promotional Sales</v>
      </c>
    </row>
    <row r="5702" spans="1:29" x14ac:dyDescent="0.25">
      <c r="A5702">
        <v>5701</v>
      </c>
      <c r="B5702" s="1" t="s">
        <v>299</v>
      </c>
      <c r="C5702" s="2">
        <v>0.76731481481481478</v>
      </c>
      <c r="D5702">
        <v>403</v>
      </c>
      <c r="E5702">
        <v>46</v>
      </c>
      <c r="F5702" s="1" t="s">
        <v>28</v>
      </c>
      <c r="G5702" s="1" t="s">
        <v>55</v>
      </c>
      <c r="H5702">
        <v>52.939900000000002</v>
      </c>
      <c r="I5702">
        <v>-106.4509</v>
      </c>
      <c r="J5702">
        <v>7</v>
      </c>
      <c r="K5702" t="b">
        <v>0</v>
      </c>
      <c r="L5702">
        <v>947</v>
      </c>
      <c r="M5702" s="1" t="s">
        <v>63</v>
      </c>
      <c r="N5702" s="1" t="s">
        <v>64</v>
      </c>
      <c r="O5702">
        <v>3</v>
      </c>
      <c r="P5702" t="b">
        <v>1</v>
      </c>
      <c r="Q5702" t="b">
        <v>1</v>
      </c>
      <c r="R5702" s="1" t="s">
        <v>52</v>
      </c>
      <c r="S5702" s="1" t="s">
        <v>53</v>
      </c>
      <c r="T5702">
        <v>1</v>
      </c>
      <c r="U5702" s="1" t="s">
        <v>42</v>
      </c>
      <c r="V5702" s="1" t="s">
        <v>46</v>
      </c>
      <c r="W5702" s="1" t="str">
        <f>IF(OR(MasterData[[#This Row],[Event]]="Christmas Market", MasterData[[#This Row],[Event]]="Christmas"), "Christmas Sale", "Non-Christmas Sale")</f>
        <v>Christmas Sale</v>
      </c>
      <c r="X5702" t="b">
        <v>1</v>
      </c>
      <c r="Y5702">
        <v>1</v>
      </c>
      <c r="Z5702">
        <v>41.99</v>
      </c>
      <c r="AA5702">
        <v>125.96</v>
      </c>
      <c r="AB5702">
        <v>0</v>
      </c>
      <c r="AC5702" t="str">
        <f>IF(MasterData[[#This Row],[Discount Amount]]&gt;0, "Promotional sale", "Non-Promotional Sales")</f>
        <v>Non-Promotional Sales</v>
      </c>
    </row>
    <row r="5703" spans="1:29" x14ac:dyDescent="0.25">
      <c r="A5703">
        <v>5702</v>
      </c>
      <c r="B5703" s="1" t="s">
        <v>290</v>
      </c>
      <c r="C5703" s="2">
        <v>2.6851851851852349E-3</v>
      </c>
      <c r="D5703">
        <v>247</v>
      </c>
      <c r="E5703">
        <v>38</v>
      </c>
      <c r="F5703" s="1" t="s">
        <v>28</v>
      </c>
      <c r="G5703" s="1" t="s">
        <v>62</v>
      </c>
      <c r="H5703">
        <v>46.565300000000001</v>
      </c>
      <c r="I5703">
        <v>-66.4619</v>
      </c>
      <c r="J5703">
        <v>9</v>
      </c>
      <c r="K5703" t="b">
        <v>1</v>
      </c>
      <c r="L5703">
        <v>10</v>
      </c>
      <c r="M5703" s="1" t="s">
        <v>74</v>
      </c>
      <c r="N5703" s="1" t="s">
        <v>75</v>
      </c>
      <c r="O5703">
        <v>3</v>
      </c>
      <c r="P5703" t="b">
        <v>1</v>
      </c>
      <c r="Q5703" t="b">
        <v>0</v>
      </c>
      <c r="R5703" s="1" t="s">
        <v>32</v>
      </c>
      <c r="S5703" s="1" t="s">
        <v>53</v>
      </c>
      <c r="T5703">
        <v>3</v>
      </c>
      <c r="U5703" s="1" t="s">
        <v>34</v>
      </c>
      <c r="V5703" s="1" t="s">
        <v>59</v>
      </c>
      <c r="W5703" s="1" t="str">
        <f>IF(OR(MasterData[[#This Row],[Event]]="Christmas Market", MasterData[[#This Row],[Event]]="Christmas"), "Christmas Sale", "Non-Christmas Sale")</f>
        <v>Non-Christmas Sale</v>
      </c>
      <c r="X5703" t="b">
        <v>0</v>
      </c>
      <c r="Y5703">
        <v>3</v>
      </c>
      <c r="Z5703">
        <v>69.91</v>
      </c>
      <c r="AA5703">
        <v>209.73</v>
      </c>
      <c r="AB5703">
        <v>20.97</v>
      </c>
      <c r="AC5703" t="str">
        <f>IF(MasterData[[#This Row],[Discount Amount]]&gt;0, "Promotional sale", "Non-Promotional Sales")</f>
        <v>Promotional sale</v>
      </c>
    </row>
    <row r="5704" spans="1:29" x14ac:dyDescent="0.25">
      <c r="A5704">
        <v>5703</v>
      </c>
      <c r="B5704" s="1" t="s">
        <v>345</v>
      </c>
      <c r="C5704" s="2">
        <v>0.72182870370370367</v>
      </c>
      <c r="D5704">
        <v>227</v>
      </c>
      <c r="E5704">
        <v>39</v>
      </c>
      <c r="F5704" s="1" t="s">
        <v>28</v>
      </c>
      <c r="G5704" s="1" t="s">
        <v>79</v>
      </c>
      <c r="H5704">
        <v>63.588799999999999</v>
      </c>
      <c r="I5704">
        <v>-115.5069</v>
      </c>
      <c r="J5704">
        <v>22</v>
      </c>
      <c r="K5704" t="b">
        <v>1</v>
      </c>
      <c r="L5704">
        <v>229</v>
      </c>
      <c r="M5704" s="1" t="s">
        <v>56</v>
      </c>
      <c r="N5704" s="1" t="s">
        <v>57</v>
      </c>
      <c r="O5704">
        <v>4</v>
      </c>
      <c r="P5704" t="b">
        <v>1</v>
      </c>
      <c r="Q5704" t="b">
        <v>0</v>
      </c>
      <c r="R5704" s="1" t="s">
        <v>41</v>
      </c>
      <c r="S5704" s="1" t="s">
        <v>58</v>
      </c>
      <c r="T5704">
        <v>5</v>
      </c>
      <c r="U5704" s="1" t="s">
        <v>34</v>
      </c>
      <c r="V5704" s="1" t="s">
        <v>46</v>
      </c>
      <c r="W5704" s="1" t="str">
        <f>IF(OR(MasterData[[#This Row],[Event]]="Christmas Market", MasterData[[#This Row],[Event]]="Christmas"), "Christmas Sale", "Non-Christmas Sale")</f>
        <v>Christmas Sale</v>
      </c>
      <c r="X5704" t="b">
        <v>0</v>
      </c>
      <c r="Y5704">
        <v>3</v>
      </c>
      <c r="Z5704">
        <v>62.91</v>
      </c>
      <c r="AA5704">
        <v>251.64</v>
      </c>
      <c r="AB5704">
        <v>0</v>
      </c>
      <c r="AC5704" t="str">
        <f>IF(MasterData[[#This Row],[Discount Amount]]&gt;0, "Promotional sale", "Non-Promotional Sales")</f>
        <v>Non-Promotional Sales</v>
      </c>
    </row>
    <row r="5705" spans="1:29" x14ac:dyDescent="0.25">
      <c r="A5705">
        <v>5704</v>
      </c>
      <c r="B5705" s="1" t="s">
        <v>344</v>
      </c>
      <c r="C5705" s="2">
        <v>0.87591435185185196</v>
      </c>
      <c r="D5705">
        <v>176</v>
      </c>
      <c r="E5705">
        <v>29</v>
      </c>
      <c r="F5705" s="1" t="s">
        <v>61</v>
      </c>
      <c r="G5705" s="1" t="s">
        <v>38</v>
      </c>
      <c r="H5705">
        <v>53.726700000000001</v>
      </c>
      <c r="I5705">
        <v>-127.6476</v>
      </c>
      <c r="J5705">
        <v>45</v>
      </c>
      <c r="K5705" t="b">
        <v>1</v>
      </c>
      <c r="L5705">
        <v>365</v>
      </c>
      <c r="M5705" s="1" t="s">
        <v>39</v>
      </c>
      <c r="N5705" s="1" t="s">
        <v>40</v>
      </c>
      <c r="O5705">
        <v>5</v>
      </c>
      <c r="P5705" t="b">
        <v>0</v>
      </c>
      <c r="Q5705" t="b">
        <v>0</v>
      </c>
      <c r="R5705" s="1" t="s">
        <v>41</v>
      </c>
      <c r="S5705" s="1" t="s">
        <v>33</v>
      </c>
      <c r="T5705">
        <v>2</v>
      </c>
      <c r="U5705" s="1" t="s">
        <v>34</v>
      </c>
      <c r="V5705" s="1" t="s">
        <v>46</v>
      </c>
      <c r="W5705" s="1" t="str">
        <f>IF(OR(MasterData[[#This Row],[Event]]="Christmas Market", MasterData[[#This Row],[Event]]="Christmas"), "Christmas Sale", "Non-Christmas Sale")</f>
        <v>Christmas Sale</v>
      </c>
      <c r="X5705" t="b">
        <v>0</v>
      </c>
      <c r="Y5705">
        <v>2</v>
      </c>
      <c r="Z5705">
        <v>92.57</v>
      </c>
      <c r="AA5705">
        <v>462.85</v>
      </c>
      <c r="AB5705">
        <v>0</v>
      </c>
      <c r="AC5705" t="str">
        <f>IF(MasterData[[#This Row],[Discount Amount]]&gt;0, "Promotional sale", "Non-Promotional Sales")</f>
        <v>Non-Promotional Sales</v>
      </c>
    </row>
    <row r="5706" spans="1:29" x14ac:dyDescent="0.25">
      <c r="A5706">
        <v>5705</v>
      </c>
      <c r="B5706" s="1" t="s">
        <v>269</v>
      </c>
      <c r="C5706" s="2">
        <v>0.23990740740740746</v>
      </c>
      <c r="D5706">
        <v>417</v>
      </c>
      <c r="E5706">
        <v>47</v>
      </c>
      <c r="F5706" s="1" t="s">
        <v>28</v>
      </c>
      <c r="G5706" s="1" t="s">
        <v>66</v>
      </c>
      <c r="H5706">
        <v>45.077800000000003</v>
      </c>
      <c r="I5706">
        <v>-63.546700000000001</v>
      </c>
      <c r="J5706">
        <v>45</v>
      </c>
      <c r="K5706" t="b">
        <v>1</v>
      </c>
      <c r="L5706">
        <v>247</v>
      </c>
      <c r="M5706" s="1" t="s">
        <v>63</v>
      </c>
      <c r="N5706" s="1" t="s">
        <v>64</v>
      </c>
      <c r="O5706">
        <v>4</v>
      </c>
      <c r="P5706" t="b">
        <v>0</v>
      </c>
      <c r="Q5706" t="b">
        <v>0</v>
      </c>
      <c r="R5706" s="1" t="s">
        <v>32</v>
      </c>
      <c r="S5706" s="1" t="s">
        <v>53</v>
      </c>
      <c r="T5706">
        <v>1</v>
      </c>
      <c r="U5706" s="1" t="s">
        <v>34</v>
      </c>
      <c r="V5706" s="1" t="s">
        <v>35</v>
      </c>
      <c r="W5706" s="1" t="str">
        <f>IF(OR(MasterData[[#This Row],[Event]]="Christmas Market", MasterData[[#This Row],[Event]]="Christmas"), "Christmas Sale", "Non-Christmas Sale")</f>
        <v>Non-Christmas Sale</v>
      </c>
      <c r="X5706" t="b">
        <v>0</v>
      </c>
      <c r="Y5706">
        <v>2</v>
      </c>
      <c r="Z5706">
        <v>71.13</v>
      </c>
      <c r="AA5706">
        <v>284.52</v>
      </c>
      <c r="AB5706">
        <v>0</v>
      </c>
      <c r="AC5706" t="str">
        <f>IF(MasterData[[#This Row],[Discount Amount]]&gt;0, "Promotional sale", "Non-Promotional Sales")</f>
        <v>Non-Promotional Sales</v>
      </c>
    </row>
    <row r="5707" spans="1:29" x14ac:dyDescent="0.25">
      <c r="A5707">
        <v>5706</v>
      </c>
      <c r="B5707" s="1" t="s">
        <v>187</v>
      </c>
      <c r="C5707" s="2">
        <v>0.32278935185185187</v>
      </c>
      <c r="D5707">
        <v>486</v>
      </c>
      <c r="E5707">
        <v>21</v>
      </c>
      <c r="F5707" s="1" t="s">
        <v>28</v>
      </c>
      <c r="G5707" s="1" t="s">
        <v>55</v>
      </c>
      <c r="H5707">
        <v>52.939900000000002</v>
      </c>
      <c r="I5707">
        <v>-106.4509</v>
      </c>
      <c r="J5707">
        <v>42</v>
      </c>
      <c r="K5707" t="b">
        <v>1</v>
      </c>
      <c r="L5707">
        <v>12</v>
      </c>
      <c r="M5707" s="1" t="s">
        <v>74</v>
      </c>
      <c r="N5707" s="1" t="s">
        <v>75</v>
      </c>
      <c r="O5707">
        <v>2</v>
      </c>
      <c r="P5707" t="b">
        <v>0</v>
      </c>
      <c r="Q5707" t="b">
        <v>1</v>
      </c>
      <c r="R5707" s="1" t="s">
        <v>32</v>
      </c>
      <c r="S5707" s="1" t="s">
        <v>53</v>
      </c>
      <c r="T5707">
        <v>3</v>
      </c>
      <c r="U5707" s="1" t="s">
        <v>34</v>
      </c>
      <c r="V5707" s="1" t="s">
        <v>35</v>
      </c>
      <c r="W5707" s="1" t="str">
        <f>IF(OR(MasterData[[#This Row],[Event]]="Christmas Market", MasterData[[#This Row],[Event]]="Christmas"), "Christmas Sale", "Non-Christmas Sale")</f>
        <v>Non-Christmas Sale</v>
      </c>
      <c r="X5707" t="b">
        <v>0</v>
      </c>
      <c r="Y5707">
        <v>4</v>
      </c>
      <c r="Z5707">
        <v>41.62</v>
      </c>
      <c r="AA5707">
        <v>83.23</v>
      </c>
      <c r="AB5707">
        <v>0</v>
      </c>
      <c r="AC5707" t="str">
        <f>IF(MasterData[[#This Row],[Discount Amount]]&gt;0, "Promotional sale", "Non-Promotional Sales")</f>
        <v>Non-Promotional Sales</v>
      </c>
    </row>
    <row r="5708" spans="1:29" x14ac:dyDescent="0.25">
      <c r="A5708">
        <v>5707</v>
      </c>
      <c r="B5708" s="1" t="s">
        <v>312</v>
      </c>
      <c r="C5708" s="2">
        <v>0.78078703703703711</v>
      </c>
      <c r="D5708">
        <v>283</v>
      </c>
      <c r="E5708">
        <v>31</v>
      </c>
      <c r="F5708" s="1" t="s">
        <v>61</v>
      </c>
      <c r="G5708" s="1" t="s">
        <v>68</v>
      </c>
      <c r="H5708">
        <v>46.318800000000003</v>
      </c>
      <c r="I5708">
        <v>-63.146099999999997</v>
      </c>
      <c r="J5708">
        <v>56</v>
      </c>
      <c r="K5708" t="b">
        <v>1</v>
      </c>
      <c r="L5708">
        <v>595</v>
      </c>
      <c r="M5708" s="1" t="s">
        <v>74</v>
      </c>
      <c r="N5708" s="1" t="s">
        <v>75</v>
      </c>
      <c r="O5708">
        <v>3</v>
      </c>
      <c r="P5708" t="b">
        <v>1</v>
      </c>
      <c r="Q5708" t="b">
        <v>0</v>
      </c>
      <c r="R5708" s="1" t="s">
        <v>32</v>
      </c>
      <c r="S5708" s="1" t="s">
        <v>58</v>
      </c>
      <c r="T5708">
        <v>2</v>
      </c>
      <c r="U5708" s="1" t="s">
        <v>45</v>
      </c>
      <c r="V5708" s="1" t="s">
        <v>46</v>
      </c>
      <c r="W5708" s="1" t="str">
        <f>IF(OR(MasterData[[#This Row],[Event]]="Christmas Market", MasterData[[#This Row],[Event]]="Christmas"), "Christmas Sale", "Non-Christmas Sale")</f>
        <v>Christmas Sale</v>
      </c>
      <c r="X5708" t="b">
        <v>1</v>
      </c>
      <c r="Y5708">
        <v>4</v>
      </c>
      <c r="Z5708">
        <v>99.37</v>
      </c>
      <c r="AA5708">
        <v>298.11</v>
      </c>
      <c r="AB5708">
        <v>0</v>
      </c>
      <c r="AC5708" t="str">
        <f>IF(MasterData[[#This Row],[Discount Amount]]&gt;0, "Promotional sale", "Non-Promotional Sales")</f>
        <v>Non-Promotional Sales</v>
      </c>
    </row>
    <row r="5709" spans="1:29" x14ac:dyDescent="0.25">
      <c r="A5709">
        <v>5708</v>
      </c>
      <c r="B5709" s="1" t="s">
        <v>132</v>
      </c>
      <c r="C5709" s="2">
        <v>0.25415509259259261</v>
      </c>
      <c r="D5709">
        <v>208</v>
      </c>
      <c r="E5709">
        <v>42</v>
      </c>
      <c r="F5709" s="1" t="s">
        <v>37</v>
      </c>
      <c r="G5709" s="1" t="s">
        <v>70</v>
      </c>
      <c r="H5709">
        <v>54.273099999999999</v>
      </c>
      <c r="I5709">
        <v>-61.738799999999998</v>
      </c>
      <c r="J5709">
        <v>84</v>
      </c>
      <c r="K5709" t="b">
        <v>0</v>
      </c>
      <c r="L5709">
        <v>45</v>
      </c>
      <c r="M5709" s="1" t="s">
        <v>63</v>
      </c>
      <c r="N5709" s="1" t="s">
        <v>64</v>
      </c>
      <c r="O5709">
        <v>5</v>
      </c>
      <c r="P5709" t="b">
        <v>1</v>
      </c>
      <c r="Q5709" t="b">
        <v>0</v>
      </c>
      <c r="R5709" s="1" t="s">
        <v>41</v>
      </c>
      <c r="S5709" s="1" t="s">
        <v>58</v>
      </c>
      <c r="T5709">
        <v>3</v>
      </c>
      <c r="U5709" s="1" t="s">
        <v>34</v>
      </c>
      <c r="V5709" s="1" t="s">
        <v>59</v>
      </c>
      <c r="W5709" s="1" t="str">
        <f>IF(OR(MasterData[[#This Row],[Event]]="Christmas Market", MasterData[[#This Row],[Event]]="Christmas"), "Christmas Sale", "Non-Christmas Sale")</f>
        <v>Non-Christmas Sale</v>
      </c>
      <c r="X5709" t="b">
        <v>0</v>
      </c>
      <c r="Y5709">
        <v>5</v>
      </c>
      <c r="Z5709">
        <v>50.46</v>
      </c>
      <c r="AA5709">
        <v>252.31</v>
      </c>
      <c r="AB5709">
        <v>25.23</v>
      </c>
      <c r="AC5709" t="str">
        <f>IF(MasterData[[#This Row],[Discount Amount]]&gt;0, "Promotional sale", "Non-Promotional Sales")</f>
        <v>Promotional sale</v>
      </c>
    </row>
    <row r="5710" spans="1:29" x14ac:dyDescent="0.25">
      <c r="A5710">
        <v>5709</v>
      </c>
      <c r="B5710" s="1" t="s">
        <v>207</v>
      </c>
      <c r="C5710" s="2">
        <v>0.10714120370370361</v>
      </c>
      <c r="D5710">
        <v>396</v>
      </c>
      <c r="E5710">
        <v>47</v>
      </c>
      <c r="F5710" s="1" t="s">
        <v>61</v>
      </c>
      <c r="G5710" s="1" t="s">
        <v>68</v>
      </c>
      <c r="H5710">
        <v>46.318800000000003</v>
      </c>
      <c r="I5710">
        <v>-63.146099999999997</v>
      </c>
      <c r="J5710">
        <v>49</v>
      </c>
      <c r="K5710" t="b">
        <v>1</v>
      </c>
      <c r="L5710">
        <v>778</v>
      </c>
      <c r="M5710" s="1" t="s">
        <v>30</v>
      </c>
      <c r="N5710" s="1" t="s">
        <v>31</v>
      </c>
      <c r="O5710">
        <v>4</v>
      </c>
      <c r="P5710" t="b">
        <v>1</v>
      </c>
      <c r="Q5710" t="b">
        <v>1</v>
      </c>
      <c r="R5710" s="1" t="s">
        <v>41</v>
      </c>
      <c r="S5710" s="1" t="s">
        <v>53</v>
      </c>
      <c r="T5710">
        <v>3</v>
      </c>
      <c r="U5710" s="1" t="s">
        <v>45</v>
      </c>
      <c r="V5710" s="1" t="s">
        <v>35</v>
      </c>
      <c r="W5710" s="1" t="str">
        <f>IF(OR(MasterData[[#This Row],[Event]]="Christmas Market", MasterData[[#This Row],[Event]]="Christmas"), "Christmas Sale", "Non-Christmas Sale")</f>
        <v>Non-Christmas Sale</v>
      </c>
      <c r="X5710" t="b">
        <v>1</v>
      </c>
      <c r="Y5710">
        <v>4</v>
      </c>
      <c r="Z5710">
        <v>94.76</v>
      </c>
      <c r="AA5710">
        <v>379.05</v>
      </c>
      <c r="AB5710">
        <v>0</v>
      </c>
      <c r="AC5710" t="str">
        <f>IF(MasterData[[#This Row],[Discount Amount]]&gt;0, "Promotional sale", "Non-Promotional Sales")</f>
        <v>Non-Promotional Sales</v>
      </c>
    </row>
    <row r="5711" spans="1:29" x14ac:dyDescent="0.25">
      <c r="A5711">
        <v>5710</v>
      </c>
      <c r="B5711" s="1" t="s">
        <v>50</v>
      </c>
      <c r="C5711" s="2">
        <v>0.24663194444444447</v>
      </c>
      <c r="D5711">
        <v>97</v>
      </c>
      <c r="E5711">
        <v>58</v>
      </c>
      <c r="F5711" s="1" t="s">
        <v>28</v>
      </c>
      <c r="G5711" s="1" t="s">
        <v>77</v>
      </c>
      <c r="H5711">
        <v>64.282300000000006</v>
      </c>
      <c r="I5711">
        <v>-135</v>
      </c>
      <c r="J5711">
        <v>48</v>
      </c>
      <c r="K5711" t="b">
        <v>0</v>
      </c>
      <c r="L5711">
        <v>784</v>
      </c>
      <c r="M5711" s="1" t="s">
        <v>74</v>
      </c>
      <c r="N5711" s="1" t="s">
        <v>75</v>
      </c>
      <c r="O5711">
        <v>4</v>
      </c>
      <c r="P5711" t="b">
        <v>0</v>
      </c>
      <c r="Q5711" t="b">
        <v>1</v>
      </c>
      <c r="R5711" s="1" t="s">
        <v>32</v>
      </c>
      <c r="S5711" s="1" t="s">
        <v>33</v>
      </c>
      <c r="T5711">
        <v>2</v>
      </c>
      <c r="U5711" s="1" t="s">
        <v>42</v>
      </c>
      <c r="V5711" s="1" t="s">
        <v>35</v>
      </c>
      <c r="W5711" s="1" t="str">
        <f>IF(OR(MasterData[[#This Row],[Event]]="Christmas Market", MasterData[[#This Row],[Event]]="Christmas"), "Christmas Sale", "Non-Christmas Sale")</f>
        <v>Non-Christmas Sale</v>
      </c>
      <c r="X5711" t="b">
        <v>0</v>
      </c>
      <c r="Y5711">
        <v>5</v>
      </c>
      <c r="Z5711">
        <v>74.099999999999994</v>
      </c>
      <c r="AA5711">
        <v>296.39999999999998</v>
      </c>
      <c r="AB5711">
        <v>0</v>
      </c>
      <c r="AC5711" t="str">
        <f>IF(MasterData[[#This Row],[Discount Amount]]&gt;0, "Promotional sale", "Non-Promotional Sales")</f>
        <v>Non-Promotional Sales</v>
      </c>
    </row>
    <row r="5712" spans="1:29" x14ac:dyDescent="0.25">
      <c r="A5712">
        <v>5711</v>
      </c>
      <c r="B5712" s="1" t="s">
        <v>65</v>
      </c>
      <c r="C5712" s="2">
        <v>0.8276041666666667</v>
      </c>
      <c r="D5712">
        <v>369</v>
      </c>
      <c r="E5712">
        <v>53</v>
      </c>
      <c r="F5712" s="1" t="s">
        <v>28</v>
      </c>
      <c r="G5712" s="1" t="s">
        <v>48</v>
      </c>
      <c r="H5712">
        <v>53.933300000000003</v>
      </c>
      <c r="I5712">
        <v>-116.5765</v>
      </c>
      <c r="J5712">
        <v>66</v>
      </c>
      <c r="K5712" t="b">
        <v>1</v>
      </c>
      <c r="L5712">
        <v>945</v>
      </c>
      <c r="M5712" s="1" t="s">
        <v>74</v>
      </c>
      <c r="N5712" s="1" t="s">
        <v>75</v>
      </c>
      <c r="O5712">
        <v>1</v>
      </c>
      <c r="P5712" t="b">
        <v>0</v>
      </c>
      <c r="Q5712" t="b">
        <v>0</v>
      </c>
      <c r="R5712" s="1" t="s">
        <v>32</v>
      </c>
      <c r="S5712" s="1" t="s">
        <v>33</v>
      </c>
      <c r="T5712">
        <v>3</v>
      </c>
      <c r="U5712" s="1" t="s">
        <v>42</v>
      </c>
      <c r="V5712" s="1" t="s">
        <v>35</v>
      </c>
      <c r="W5712" s="1" t="str">
        <f>IF(OR(MasterData[[#This Row],[Event]]="Christmas Market", MasterData[[#This Row],[Event]]="Christmas"), "Christmas Sale", "Non-Christmas Sale")</f>
        <v>Non-Christmas Sale</v>
      </c>
      <c r="X5712" t="b">
        <v>1</v>
      </c>
      <c r="Y5712">
        <v>3</v>
      </c>
      <c r="Z5712">
        <v>98.75</v>
      </c>
      <c r="AA5712">
        <v>98.75</v>
      </c>
      <c r="AB5712">
        <v>0</v>
      </c>
      <c r="AC5712" t="str">
        <f>IF(MasterData[[#This Row],[Discount Amount]]&gt;0, "Promotional sale", "Non-Promotional Sales")</f>
        <v>Non-Promotional Sales</v>
      </c>
    </row>
    <row r="5713" spans="1:29" x14ac:dyDescent="0.25">
      <c r="A5713">
        <v>5712</v>
      </c>
      <c r="B5713" s="1" t="s">
        <v>118</v>
      </c>
      <c r="C5713" s="2">
        <v>0.76180555555555562</v>
      </c>
      <c r="D5713">
        <v>441</v>
      </c>
      <c r="E5713">
        <v>18</v>
      </c>
      <c r="F5713" s="1" t="s">
        <v>37</v>
      </c>
      <c r="G5713" s="1" t="s">
        <v>44</v>
      </c>
      <c r="H5713">
        <v>46.813099999999999</v>
      </c>
      <c r="I5713">
        <v>-71.207499999999996</v>
      </c>
      <c r="J5713">
        <v>93</v>
      </c>
      <c r="K5713" t="b">
        <v>0</v>
      </c>
      <c r="L5713">
        <v>541</v>
      </c>
      <c r="M5713" s="1" t="s">
        <v>39</v>
      </c>
      <c r="N5713" s="1" t="s">
        <v>40</v>
      </c>
      <c r="O5713">
        <v>4</v>
      </c>
      <c r="P5713" t="b">
        <v>0</v>
      </c>
      <c r="Q5713" t="b">
        <v>0</v>
      </c>
      <c r="R5713" s="1" t="s">
        <v>52</v>
      </c>
      <c r="S5713" s="1" t="s">
        <v>33</v>
      </c>
      <c r="T5713">
        <v>2</v>
      </c>
      <c r="U5713" s="1" t="s">
        <v>42</v>
      </c>
      <c r="V5713" s="1" t="s">
        <v>35</v>
      </c>
      <c r="W5713" s="1" t="str">
        <f>IF(OR(MasterData[[#This Row],[Event]]="Christmas Market", MasterData[[#This Row],[Event]]="Christmas"), "Christmas Sale", "Non-Christmas Sale")</f>
        <v>Non-Christmas Sale</v>
      </c>
      <c r="X5713" t="b">
        <v>0</v>
      </c>
      <c r="Y5713">
        <v>1</v>
      </c>
      <c r="Z5713">
        <v>23.65</v>
      </c>
      <c r="AA5713">
        <v>94.61</v>
      </c>
      <c r="AB5713">
        <v>0</v>
      </c>
      <c r="AC5713" t="str">
        <f>IF(MasterData[[#This Row],[Discount Amount]]&gt;0, "Promotional sale", "Non-Promotional Sales")</f>
        <v>Non-Promotional Sales</v>
      </c>
    </row>
    <row r="5714" spans="1:29" x14ac:dyDescent="0.25">
      <c r="A5714">
        <v>5713</v>
      </c>
      <c r="B5714" s="1" t="s">
        <v>376</v>
      </c>
      <c r="C5714" s="2">
        <v>0.50656250000000003</v>
      </c>
      <c r="D5714">
        <v>409</v>
      </c>
      <c r="E5714">
        <v>69</v>
      </c>
      <c r="F5714" s="1" t="s">
        <v>37</v>
      </c>
      <c r="G5714" s="1" t="s">
        <v>55</v>
      </c>
      <c r="H5714">
        <v>52.939900000000002</v>
      </c>
      <c r="I5714">
        <v>-106.4509</v>
      </c>
      <c r="J5714">
        <v>27</v>
      </c>
      <c r="K5714" t="b">
        <v>1</v>
      </c>
      <c r="L5714">
        <v>268</v>
      </c>
      <c r="M5714" s="1" t="s">
        <v>63</v>
      </c>
      <c r="N5714" s="1" t="s">
        <v>64</v>
      </c>
      <c r="O5714">
        <v>1</v>
      </c>
      <c r="P5714" t="b">
        <v>0</v>
      </c>
      <c r="Q5714" t="b">
        <v>0</v>
      </c>
      <c r="R5714" s="1" t="s">
        <v>32</v>
      </c>
      <c r="S5714" s="1" t="s">
        <v>33</v>
      </c>
      <c r="T5714">
        <v>1</v>
      </c>
      <c r="U5714" s="1" t="s">
        <v>34</v>
      </c>
      <c r="V5714" s="1" t="s">
        <v>59</v>
      </c>
      <c r="W5714" s="1" t="str">
        <f>IF(OR(MasterData[[#This Row],[Event]]="Christmas Market", MasterData[[#This Row],[Event]]="Christmas"), "Christmas Sale", "Non-Christmas Sale")</f>
        <v>Non-Christmas Sale</v>
      </c>
      <c r="X5714" t="b">
        <v>0</v>
      </c>
      <c r="Y5714">
        <v>4</v>
      </c>
      <c r="Z5714">
        <v>37.51</v>
      </c>
      <c r="AA5714">
        <v>37.51</v>
      </c>
      <c r="AB5714">
        <v>3.75</v>
      </c>
      <c r="AC5714" t="str">
        <f>IF(MasterData[[#This Row],[Discount Amount]]&gt;0, "Promotional sale", "Non-Promotional Sales")</f>
        <v>Promotional sale</v>
      </c>
    </row>
    <row r="5715" spans="1:29" x14ac:dyDescent="0.25">
      <c r="A5715">
        <v>5714</v>
      </c>
      <c r="B5715" s="1" t="s">
        <v>82</v>
      </c>
      <c r="C5715" s="2">
        <v>0.33193287037037034</v>
      </c>
      <c r="D5715">
        <v>361</v>
      </c>
      <c r="E5715">
        <v>60</v>
      </c>
      <c r="F5715" s="1" t="s">
        <v>28</v>
      </c>
      <c r="G5715" s="1" t="s">
        <v>70</v>
      </c>
      <c r="H5715">
        <v>54.273099999999999</v>
      </c>
      <c r="I5715">
        <v>-61.738799999999998</v>
      </c>
      <c r="J5715">
        <v>77</v>
      </c>
      <c r="K5715" t="b">
        <v>1</v>
      </c>
      <c r="L5715">
        <v>235</v>
      </c>
      <c r="M5715" s="1" t="s">
        <v>74</v>
      </c>
      <c r="N5715" s="1" t="s">
        <v>75</v>
      </c>
      <c r="O5715">
        <v>4</v>
      </c>
      <c r="P5715" t="b">
        <v>0</v>
      </c>
      <c r="Q5715" t="b">
        <v>0</v>
      </c>
      <c r="R5715" s="1" t="s">
        <v>32</v>
      </c>
      <c r="S5715" s="1" t="s">
        <v>58</v>
      </c>
      <c r="T5715">
        <v>2</v>
      </c>
      <c r="U5715" s="1" t="s">
        <v>42</v>
      </c>
      <c r="V5715" s="1" t="s">
        <v>46</v>
      </c>
      <c r="W5715" s="1" t="str">
        <f>IF(OR(MasterData[[#This Row],[Event]]="Christmas Market", MasterData[[#This Row],[Event]]="Christmas"), "Christmas Sale", "Non-Christmas Sale")</f>
        <v>Christmas Sale</v>
      </c>
      <c r="X5715" t="b">
        <v>1</v>
      </c>
      <c r="Y5715">
        <v>4</v>
      </c>
      <c r="Z5715">
        <v>27.63</v>
      </c>
      <c r="AA5715">
        <v>110.51</v>
      </c>
      <c r="AB5715">
        <v>0</v>
      </c>
      <c r="AC5715" t="str">
        <f>IF(MasterData[[#This Row],[Discount Amount]]&gt;0, "Promotional sale", "Non-Promotional Sales")</f>
        <v>Non-Promotional Sales</v>
      </c>
    </row>
    <row r="5716" spans="1:29" x14ac:dyDescent="0.25">
      <c r="A5716">
        <v>5715</v>
      </c>
      <c r="B5716" s="1" t="s">
        <v>72</v>
      </c>
      <c r="C5716" s="2">
        <v>0.83290509259259249</v>
      </c>
      <c r="D5716">
        <v>334</v>
      </c>
      <c r="E5716">
        <v>54</v>
      </c>
      <c r="F5716" s="1" t="s">
        <v>61</v>
      </c>
      <c r="G5716" s="1" t="s">
        <v>68</v>
      </c>
      <c r="H5716">
        <v>46.318800000000003</v>
      </c>
      <c r="I5716">
        <v>-63.146099999999997</v>
      </c>
      <c r="J5716">
        <v>49</v>
      </c>
      <c r="K5716" t="b">
        <v>0</v>
      </c>
      <c r="L5716">
        <v>57</v>
      </c>
      <c r="M5716" s="1" t="s">
        <v>30</v>
      </c>
      <c r="N5716" s="1" t="s">
        <v>31</v>
      </c>
      <c r="O5716">
        <v>5</v>
      </c>
      <c r="P5716" t="b">
        <v>1</v>
      </c>
      <c r="Q5716" t="b">
        <v>1</v>
      </c>
      <c r="R5716" s="1" t="s">
        <v>52</v>
      </c>
      <c r="S5716" s="1" t="s">
        <v>49</v>
      </c>
      <c r="T5716">
        <v>2</v>
      </c>
      <c r="U5716" s="1" t="s">
        <v>42</v>
      </c>
      <c r="V5716" s="1" t="s">
        <v>59</v>
      </c>
      <c r="W5716" s="1" t="str">
        <f>IF(OR(MasterData[[#This Row],[Event]]="Christmas Market", MasterData[[#This Row],[Event]]="Christmas"), "Christmas Sale", "Non-Christmas Sale")</f>
        <v>Non-Christmas Sale</v>
      </c>
      <c r="X5716" t="b">
        <v>1</v>
      </c>
      <c r="Y5716">
        <v>1</v>
      </c>
      <c r="Z5716">
        <v>50.58</v>
      </c>
      <c r="AA5716">
        <v>252.9</v>
      </c>
      <c r="AB5716">
        <v>25.29</v>
      </c>
      <c r="AC5716" t="str">
        <f>IF(MasterData[[#This Row],[Discount Amount]]&gt;0, "Promotional sale", "Non-Promotional Sales")</f>
        <v>Promotional sale</v>
      </c>
    </row>
    <row r="5717" spans="1:29" x14ac:dyDescent="0.25">
      <c r="A5717">
        <v>5716</v>
      </c>
      <c r="B5717" s="1" t="s">
        <v>323</v>
      </c>
      <c r="C5717" s="2">
        <v>0.60609953703703701</v>
      </c>
      <c r="D5717">
        <v>285</v>
      </c>
      <c r="E5717">
        <v>28</v>
      </c>
      <c r="F5717" s="1" t="s">
        <v>28</v>
      </c>
      <c r="G5717" s="1" t="s">
        <v>79</v>
      </c>
      <c r="H5717">
        <v>63.588799999999999</v>
      </c>
      <c r="I5717">
        <v>-115.5069</v>
      </c>
      <c r="J5717">
        <v>35</v>
      </c>
      <c r="K5717" t="b">
        <v>1</v>
      </c>
      <c r="L5717">
        <v>446</v>
      </c>
      <c r="M5717" s="1" t="s">
        <v>74</v>
      </c>
      <c r="N5717" s="1" t="s">
        <v>75</v>
      </c>
      <c r="O5717">
        <v>1</v>
      </c>
      <c r="P5717" t="b">
        <v>0</v>
      </c>
      <c r="Q5717" t="b">
        <v>0</v>
      </c>
      <c r="R5717" s="1" t="s">
        <v>32</v>
      </c>
      <c r="S5717" s="1" t="s">
        <v>58</v>
      </c>
      <c r="T5717">
        <v>1</v>
      </c>
      <c r="U5717" s="1" t="s">
        <v>45</v>
      </c>
      <c r="V5717" s="1" t="s">
        <v>46</v>
      </c>
      <c r="W5717" s="1" t="str">
        <f>IF(OR(MasterData[[#This Row],[Event]]="Christmas Market", MasterData[[#This Row],[Event]]="Christmas"), "Christmas Sale", "Non-Christmas Sale")</f>
        <v>Christmas Sale</v>
      </c>
      <c r="X5717" t="b">
        <v>1</v>
      </c>
      <c r="Y5717">
        <v>5</v>
      </c>
      <c r="Z5717">
        <v>99.78</v>
      </c>
      <c r="AA5717">
        <v>99.78</v>
      </c>
      <c r="AB5717">
        <v>0</v>
      </c>
      <c r="AC5717" t="str">
        <f>IF(MasterData[[#This Row],[Discount Amount]]&gt;0, "Promotional sale", "Non-Promotional Sales")</f>
        <v>Non-Promotional Sales</v>
      </c>
    </row>
    <row r="5718" spans="1:29" x14ac:dyDescent="0.25">
      <c r="A5718">
        <v>5717</v>
      </c>
      <c r="B5718" s="1" t="s">
        <v>211</v>
      </c>
      <c r="C5718" s="2">
        <v>0.41303240740740743</v>
      </c>
      <c r="D5718">
        <v>168</v>
      </c>
      <c r="E5718">
        <v>43</v>
      </c>
      <c r="F5718" s="1" t="s">
        <v>37</v>
      </c>
      <c r="G5718" s="1" t="s">
        <v>77</v>
      </c>
      <c r="H5718">
        <v>64.282300000000006</v>
      </c>
      <c r="I5718">
        <v>-135</v>
      </c>
      <c r="J5718">
        <v>86</v>
      </c>
      <c r="K5718" t="b">
        <v>1</v>
      </c>
      <c r="L5718">
        <v>223</v>
      </c>
      <c r="M5718" s="1" t="s">
        <v>74</v>
      </c>
      <c r="N5718" s="1" t="s">
        <v>75</v>
      </c>
      <c r="O5718">
        <v>4</v>
      </c>
      <c r="P5718" t="b">
        <v>0</v>
      </c>
      <c r="Q5718" t="b">
        <v>1</v>
      </c>
      <c r="R5718" s="1" t="s">
        <v>32</v>
      </c>
      <c r="S5718" s="1" t="s">
        <v>33</v>
      </c>
      <c r="T5718">
        <v>1</v>
      </c>
      <c r="U5718" s="1" t="s">
        <v>34</v>
      </c>
      <c r="V5718" s="1" t="s">
        <v>46</v>
      </c>
      <c r="W5718" s="1" t="str">
        <f>IF(OR(MasterData[[#This Row],[Event]]="Christmas Market", MasterData[[#This Row],[Event]]="Christmas"), "Christmas Sale", "Non-Christmas Sale")</f>
        <v>Christmas Sale</v>
      </c>
      <c r="X5718" t="b">
        <v>1</v>
      </c>
      <c r="Y5718">
        <v>1</v>
      </c>
      <c r="Z5718">
        <v>14.86</v>
      </c>
      <c r="AA5718">
        <v>59.44</v>
      </c>
      <c r="AB5718">
        <v>0</v>
      </c>
      <c r="AC5718" t="str">
        <f>IF(MasterData[[#This Row],[Discount Amount]]&gt;0, "Promotional sale", "Non-Promotional Sales")</f>
        <v>Non-Promotional Sales</v>
      </c>
    </row>
    <row r="5719" spans="1:29" x14ac:dyDescent="0.25">
      <c r="A5719">
        <v>5718</v>
      </c>
      <c r="B5719" s="1" t="s">
        <v>298</v>
      </c>
      <c r="C5719" s="2">
        <v>0.3112962962962964</v>
      </c>
      <c r="D5719">
        <v>41</v>
      </c>
      <c r="E5719">
        <v>66</v>
      </c>
      <c r="F5719" s="1" t="s">
        <v>28</v>
      </c>
      <c r="G5719" s="1" t="s">
        <v>48</v>
      </c>
      <c r="H5719">
        <v>53.933300000000003</v>
      </c>
      <c r="I5719">
        <v>-116.5765</v>
      </c>
      <c r="J5719">
        <v>66</v>
      </c>
      <c r="K5719" t="b">
        <v>0</v>
      </c>
      <c r="L5719">
        <v>505</v>
      </c>
      <c r="M5719" s="1" t="s">
        <v>39</v>
      </c>
      <c r="N5719" s="1" t="s">
        <v>40</v>
      </c>
      <c r="O5719">
        <v>1</v>
      </c>
      <c r="P5719" t="b">
        <v>1</v>
      </c>
      <c r="Q5719" t="b">
        <v>0</v>
      </c>
      <c r="R5719" s="1" t="s">
        <v>32</v>
      </c>
      <c r="S5719" s="1" t="s">
        <v>58</v>
      </c>
      <c r="T5719">
        <v>2</v>
      </c>
      <c r="U5719" s="1" t="s">
        <v>42</v>
      </c>
      <c r="V5719" s="1" t="s">
        <v>35</v>
      </c>
      <c r="W5719" s="1" t="str">
        <f>IF(OR(MasterData[[#This Row],[Event]]="Christmas Market", MasterData[[#This Row],[Event]]="Christmas"), "Christmas Sale", "Non-Christmas Sale")</f>
        <v>Non-Christmas Sale</v>
      </c>
      <c r="X5719" t="b">
        <v>1</v>
      </c>
      <c r="Y5719">
        <v>5</v>
      </c>
      <c r="Z5719">
        <v>31.12</v>
      </c>
      <c r="AA5719">
        <v>31.12</v>
      </c>
      <c r="AB5719">
        <v>0</v>
      </c>
      <c r="AC5719" t="str">
        <f>IF(MasterData[[#This Row],[Discount Amount]]&gt;0, "Promotional sale", "Non-Promotional Sales")</f>
        <v>Non-Promotional Sales</v>
      </c>
    </row>
    <row r="5720" spans="1:29" x14ac:dyDescent="0.25">
      <c r="A5720">
        <v>5719</v>
      </c>
      <c r="B5720" s="1" t="s">
        <v>227</v>
      </c>
      <c r="C5720" s="2">
        <v>0.9267939814814814</v>
      </c>
      <c r="D5720">
        <v>46</v>
      </c>
      <c r="E5720">
        <v>41</v>
      </c>
      <c r="F5720" s="1" t="s">
        <v>61</v>
      </c>
      <c r="G5720" s="1" t="s">
        <v>77</v>
      </c>
      <c r="H5720">
        <v>64.282300000000006</v>
      </c>
      <c r="I5720">
        <v>-135</v>
      </c>
      <c r="J5720">
        <v>71</v>
      </c>
      <c r="K5720" t="b">
        <v>0</v>
      </c>
      <c r="L5720">
        <v>759</v>
      </c>
      <c r="M5720" s="1" t="s">
        <v>30</v>
      </c>
      <c r="N5720" s="1" t="s">
        <v>31</v>
      </c>
      <c r="O5720">
        <v>3</v>
      </c>
      <c r="P5720" t="b">
        <v>0</v>
      </c>
      <c r="Q5720" t="b">
        <v>1</v>
      </c>
      <c r="R5720" s="1" t="s">
        <v>32</v>
      </c>
      <c r="S5720" s="1" t="s">
        <v>49</v>
      </c>
      <c r="T5720">
        <v>3</v>
      </c>
      <c r="U5720" s="1" t="s">
        <v>45</v>
      </c>
      <c r="V5720" s="1" t="s">
        <v>35</v>
      </c>
      <c r="W5720" s="1" t="str">
        <f>IF(OR(MasterData[[#This Row],[Event]]="Christmas Market", MasterData[[#This Row],[Event]]="Christmas"), "Christmas Sale", "Non-Christmas Sale")</f>
        <v>Non-Christmas Sale</v>
      </c>
      <c r="X5720" t="b">
        <v>0</v>
      </c>
      <c r="Y5720">
        <v>5</v>
      </c>
      <c r="Z5720">
        <v>27.89</v>
      </c>
      <c r="AA5720">
        <v>83.67</v>
      </c>
      <c r="AB5720">
        <v>0</v>
      </c>
      <c r="AC5720" t="str">
        <f>IF(MasterData[[#This Row],[Discount Amount]]&gt;0, "Promotional sale", "Non-Promotional Sales")</f>
        <v>Non-Promotional Sales</v>
      </c>
    </row>
    <row r="5721" spans="1:29" x14ac:dyDescent="0.25">
      <c r="A5721">
        <v>5720</v>
      </c>
      <c r="B5721" s="1" t="s">
        <v>177</v>
      </c>
      <c r="C5721" s="2">
        <v>0.77535879629629623</v>
      </c>
      <c r="D5721">
        <v>215</v>
      </c>
      <c r="E5721">
        <v>57</v>
      </c>
      <c r="F5721" s="1" t="s">
        <v>28</v>
      </c>
      <c r="G5721" s="1" t="s">
        <v>79</v>
      </c>
      <c r="H5721">
        <v>63.588799999999999</v>
      </c>
      <c r="I5721">
        <v>-115.5069</v>
      </c>
      <c r="J5721">
        <v>61</v>
      </c>
      <c r="K5721" t="b">
        <v>1</v>
      </c>
      <c r="L5721">
        <v>327</v>
      </c>
      <c r="M5721" s="1" t="s">
        <v>30</v>
      </c>
      <c r="N5721" s="1" t="s">
        <v>31</v>
      </c>
      <c r="O5721">
        <v>5</v>
      </c>
      <c r="P5721" t="b">
        <v>1</v>
      </c>
      <c r="Q5721" t="b">
        <v>1</v>
      </c>
      <c r="R5721" s="1" t="s">
        <v>32</v>
      </c>
      <c r="S5721" s="1" t="s">
        <v>33</v>
      </c>
      <c r="T5721">
        <v>4</v>
      </c>
      <c r="U5721" s="1" t="s">
        <v>45</v>
      </c>
      <c r="V5721" s="1" t="s">
        <v>46</v>
      </c>
      <c r="W5721" s="1" t="str">
        <f>IF(OR(MasterData[[#This Row],[Event]]="Christmas Market", MasterData[[#This Row],[Event]]="Christmas"), "Christmas Sale", "Non-Christmas Sale")</f>
        <v>Christmas Sale</v>
      </c>
      <c r="X5721" t="b">
        <v>0</v>
      </c>
      <c r="Y5721">
        <v>4</v>
      </c>
      <c r="Z5721">
        <v>26.72</v>
      </c>
      <c r="AA5721">
        <v>133.61000000000001</v>
      </c>
      <c r="AB5721">
        <v>0</v>
      </c>
      <c r="AC5721" t="str">
        <f>IF(MasterData[[#This Row],[Discount Amount]]&gt;0, "Promotional sale", "Non-Promotional Sales")</f>
        <v>Non-Promotional Sales</v>
      </c>
    </row>
    <row r="5722" spans="1:29" x14ac:dyDescent="0.25">
      <c r="A5722">
        <v>5721</v>
      </c>
      <c r="B5722" s="1" t="s">
        <v>339</v>
      </c>
      <c r="C5722" s="2">
        <v>0.62681712962962965</v>
      </c>
      <c r="D5722">
        <v>295</v>
      </c>
      <c r="E5722">
        <v>31</v>
      </c>
      <c r="F5722" s="1" t="s">
        <v>37</v>
      </c>
      <c r="G5722" s="1" t="s">
        <v>77</v>
      </c>
      <c r="H5722">
        <v>64.282300000000006</v>
      </c>
      <c r="I5722">
        <v>-135</v>
      </c>
      <c r="J5722">
        <v>71</v>
      </c>
      <c r="K5722" t="b">
        <v>1</v>
      </c>
      <c r="L5722">
        <v>296</v>
      </c>
      <c r="M5722" s="1" t="s">
        <v>63</v>
      </c>
      <c r="N5722" s="1" t="s">
        <v>64</v>
      </c>
      <c r="O5722">
        <v>2</v>
      </c>
      <c r="P5722" t="b">
        <v>0</v>
      </c>
      <c r="Q5722" t="b">
        <v>1</v>
      </c>
      <c r="R5722" s="1" t="s">
        <v>32</v>
      </c>
      <c r="S5722" s="1" t="s">
        <v>49</v>
      </c>
      <c r="T5722">
        <v>5</v>
      </c>
      <c r="U5722" s="1" t="s">
        <v>42</v>
      </c>
      <c r="V5722" s="1" t="s">
        <v>59</v>
      </c>
      <c r="W5722" s="1" t="str">
        <f>IF(OR(MasterData[[#This Row],[Event]]="Christmas Market", MasterData[[#This Row],[Event]]="Christmas"), "Christmas Sale", "Non-Christmas Sale")</f>
        <v>Non-Christmas Sale</v>
      </c>
      <c r="X5722" t="b">
        <v>0</v>
      </c>
      <c r="Y5722">
        <v>5</v>
      </c>
      <c r="Z5722">
        <v>39.520000000000003</v>
      </c>
      <c r="AA5722">
        <v>79.040000000000006</v>
      </c>
      <c r="AB5722">
        <v>7.9</v>
      </c>
      <c r="AC5722" t="str">
        <f>IF(MasterData[[#This Row],[Discount Amount]]&gt;0, "Promotional sale", "Non-Promotional Sales")</f>
        <v>Promotional sale</v>
      </c>
    </row>
    <row r="5723" spans="1:29" x14ac:dyDescent="0.25">
      <c r="A5723">
        <v>5722</v>
      </c>
      <c r="B5723" s="1" t="s">
        <v>193</v>
      </c>
      <c r="C5723" s="2">
        <v>0.30329861111111112</v>
      </c>
      <c r="D5723">
        <v>108</v>
      </c>
      <c r="E5723">
        <v>28</v>
      </c>
      <c r="F5723" s="1" t="s">
        <v>37</v>
      </c>
      <c r="G5723" s="1" t="s">
        <v>62</v>
      </c>
      <c r="H5723">
        <v>46.565300000000001</v>
      </c>
      <c r="I5723">
        <v>-66.4619</v>
      </c>
      <c r="J5723">
        <v>92</v>
      </c>
      <c r="K5723" t="b">
        <v>0</v>
      </c>
      <c r="L5723">
        <v>995</v>
      </c>
      <c r="M5723" s="1" t="s">
        <v>74</v>
      </c>
      <c r="N5723" s="1" t="s">
        <v>75</v>
      </c>
      <c r="O5723">
        <v>4</v>
      </c>
      <c r="P5723" t="b">
        <v>1</v>
      </c>
      <c r="Q5723" t="b">
        <v>0</v>
      </c>
      <c r="R5723" s="1" t="s">
        <v>41</v>
      </c>
      <c r="S5723" s="1" t="s">
        <v>53</v>
      </c>
      <c r="T5723">
        <v>1</v>
      </c>
      <c r="U5723" s="1" t="s">
        <v>42</v>
      </c>
      <c r="V5723" s="1" t="s">
        <v>59</v>
      </c>
      <c r="W5723" s="1" t="str">
        <f>IF(OR(MasterData[[#This Row],[Event]]="Christmas Market", MasterData[[#This Row],[Event]]="Christmas"), "Christmas Sale", "Non-Christmas Sale")</f>
        <v>Non-Christmas Sale</v>
      </c>
      <c r="X5723" t="b">
        <v>1</v>
      </c>
      <c r="Y5723">
        <v>2</v>
      </c>
      <c r="Z5723">
        <v>29.82</v>
      </c>
      <c r="AA5723">
        <v>119.27</v>
      </c>
      <c r="AB5723">
        <v>11.93</v>
      </c>
      <c r="AC5723" t="str">
        <f>IF(MasterData[[#This Row],[Discount Amount]]&gt;0, "Promotional sale", "Non-Promotional Sales")</f>
        <v>Promotional sale</v>
      </c>
    </row>
    <row r="5724" spans="1:29" x14ac:dyDescent="0.25">
      <c r="A5724">
        <v>5723</v>
      </c>
      <c r="B5724" s="1" t="s">
        <v>111</v>
      </c>
      <c r="C5724" s="2">
        <v>0.7335532407407408</v>
      </c>
      <c r="D5724">
        <v>42</v>
      </c>
      <c r="E5724">
        <v>69</v>
      </c>
      <c r="F5724" s="1" t="s">
        <v>28</v>
      </c>
      <c r="G5724" s="1" t="s">
        <v>66</v>
      </c>
      <c r="H5724">
        <v>45.077800000000003</v>
      </c>
      <c r="I5724">
        <v>-63.546700000000001</v>
      </c>
      <c r="J5724">
        <v>66</v>
      </c>
      <c r="K5724" t="b">
        <v>1</v>
      </c>
      <c r="L5724">
        <v>709</v>
      </c>
      <c r="M5724" s="1" t="s">
        <v>63</v>
      </c>
      <c r="N5724" s="1" t="s">
        <v>64</v>
      </c>
      <c r="O5724">
        <v>3</v>
      </c>
      <c r="P5724" t="b">
        <v>0</v>
      </c>
      <c r="Q5724" t="b">
        <v>0</v>
      </c>
      <c r="R5724" s="1" t="s">
        <v>52</v>
      </c>
      <c r="S5724" s="1" t="s">
        <v>49</v>
      </c>
      <c r="T5724">
        <v>1</v>
      </c>
      <c r="U5724" s="1" t="s">
        <v>42</v>
      </c>
      <c r="V5724" s="1" t="s">
        <v>46</v>
      </c>
      <c r="W5724" s="1" t="str">
        <f>IF(OR(MasterData[[#This Row],[Event]]="Christmas Market", MasterData[[#This Row],[Event]]="Christmas"), "Christmas Sale", "Non-Christmas Sale")</f>
        <v>Christmas Sale</v>
      </c>
      <c r="X5724" t="b">
        <v>0</v>
      </c>
      <c r="Y5724">
        <v>5</v>
      </c>
      <c r="Z5724">
        <v>68.63</v>
      </c>
      <c r="AA5724">
        <v>205.9</v>
      </c>
      <c r="AB5724">
        <v>0</v>
      </c>
      <c r="AC5724" t="str">
        <f>IF(MasterData[[#This Row],[Discount Amount]]&gt;0, "Promotional sale", "Non-Promotional Sales")</f>
        <v>Non-Promotional Sales</v>
      </c>
    </row>
    <row r="5725" spans="1:29" x14ac:dyDescent="0.25">
      <c r="A5725">
        <v>5724</v>
      </c>
      <c r="B5725" s="1" t="s">
        <v>168</v>
      </c>
      <c r="C5725" s="2">
        <v>0.81521990740740735</v>
      </c>
      <c r="D5725">
        <v>432</v>
      </c>
      <c r="E5725">
        <v>59</v>
      </c>
      <c r="F5725" s="1" t="s">
        <v>37</v>
      </c>
      <c r="G5725" s="1" t="s">
        <v>48</v>
      </c>
      <c r="H5725">
        <v>53.933300000000003</v>
      </c>
      <c r="I5725">
        <v>-116.5765</v>
      </c>
      <c r="J5725">
        <v>8</v>
      </c>
      <c r="K5725" t="b">
        <v>0</v>
      </c>
      <c r="L5725">
        <v>884</v>
      </c>
      <c r="M5725" s="1" t="s">
        <v>56</v>
      </c>
      <c r="N5725" s="1" t="s">
        <v>57</v>
      </c>
      <c r="O5725">
        <v>2</v>
      </c>
      <c r="P5725" t="b">
        <v>0</v>
      </c>
      <c r="Q5725" t="b">
        <v>0</v>
      </c>
      <c r="R5725" s="1" t="s">
        <v>41</v>
      </c>
      <c r="S5725" s="1" t="s">
        <v>33</v>
      </c>
      <c r="T5725">
        <v>5</v>
      </c>
      <c r="U5725" s="1" t="s">
        <v>42</v>
      </c>
      <c r="V5725" s="1" t="s">
        <v>35</v>
      </c>
      <c r="W5725" s="1" t="str">
        <f>IF(OR(MasterData[[#This Row],[Event]]="Christmas Market", MasterData[[#This Row],[Event]]="Christmas"), "Christmas Sale", "Non-Christmas Sale")</f>
        <v>Non-Christmas Sale</v>
      </c>
      <c r="X5725" t="b">
        <v>0</v>
      </c>
      <c r="Y5725">
        <v>5</v>
      </c>
      <c r="Z5725">
        <v>40.06</v>
      </c>
      <c r="AA5725">
        <v>80.13</v>
      </c>
      <c r="AB5725">
        <v>0</v>
      </c>
      <c r="AC5725" t="str">
        <f>IF(MasterData[[#This Row],[Discount Amount]]&gt;0, "Promotional sale", "Non-Promotional Sales")</f>
        <v>Non-Promotional Sales</v>
      </c>
    </row>
    <row r="5726" spans="1:29" x14ac:dyDescent="0.25">
      <c r="A5726">
        <v>5725</v>
      </c>
      <c r="B5726" s="1" t="s">
        <v>210</v>
      </c>
      <c r="C5726" s="2">
        <v>0.28388888888888886</v>
      </c>
      <c r="D5726">
        <v>435</v>
      </c>
      <c r="E5726">
        <v>56</v>
      </c>
      <c r="F5726" s="1" t="s">
        <v>37</v>
      </c>
      <c r="G5726" s="1" t="s">
        <v>55</v>
      </c>
      <c r="H5726">
        <v>52.939900000000002</v>
      </c>
      <c r="I5726">
        <v>-106.4509</v>
      </c>
      <c r="J5726">
        <v>73</v>
      </c>
      <c r="K5726" t="b">
        <v>0</v>
      </c>
      <c r="L5726">
        <v>536</v>
      </c>
      <c r="M5726" s="1" t="s">
        <v>56</v>
      </c>
      <c r="N5726" s="1" t="s">
        <v>57</v>
      </c>
      <c r="O5726">
        <v>3</v>
      </c>
      <c r="P5726" t="b">
        <v>0</v>
      </c>
      <c r="Q5726" t="b">
        <v>0</v>
      </c>
      <c r="R5726" s="1" t="s">
        <v>52</v>
      </c>
      <c r="S5726" s="1" t="s">
        <v>53</v>
      </c>
      <c r="T5726">
        <v>4</v>
      </c>
      <c r="U5726" s="1" t="s">
        <v>34</v>
      </c>
      <c r="V5726" s="1" t="s">
        <v>35</v>
      </c>
      <c r="W5726" s="1" t="str">
        <f>IF(OR(MasterData[[#This Row],[Event]]="Christmas Market", MasterData[[#This Row],[Event]]="Christmas"), "Christmas Sale", "Non-Christmas Sale")</f>
        <v>Non-Christmas Sale</v>
      </c>
      <c r="X5726" t="b">
        <v>1</v>
      </c>
      <c r="Y5726">
        <v>2</v>
      </c>
      <c r="Z5726">
        <v>95.94</v>
      </c>
      <c r="AA5726">
        <v>287.82</v>
      </c>
      <c r="AB5726">
        <v>0</v>
      </c>
      <c r="AC5726" t="str">
        <f>IF(MasterData[[#This Row],[Discount Amount]]&gt;0, "Promotional sale", "Non-Promotional Sales")</f>
        <v>Non-Promotional Sales</v>
      </c>
    </row>
    <row r="5727" spans="1:29" x14ac:dyDescent="0.25">
      <c r="A5727">
        <v>5726</v>
      </c>
      <c r="B5727" s="1" t="s">
        <v>241</v>
      </c>
      <c r="C5727" s="2">
        <v>0.52460648148148148</v>
      </c>
      <c r="D5727">
        <v>84</v>
      </c>
      <c r="E5727">
        <v>21</v>
      </c>
      <c r="F5727" s="1" t="s">
        <v>28</v>
      </c>
      <c r="G5727" s="1" t="s">
        <v>68</v>
      </c>
      <c r="H5727">
        <v>46.318800000000003</v>
      </c>
      <c r="I5727">
        <v>-63.146099999999997</v>
      </c>
      <c r="J5727">
        <v>27</v>
      </c>
      <c r="K5727" t="b">
        <v>1</v>
      </c>
      <c r="L5727">
        <v>895</v>
      </c>
      <c r="M5727" s="1" t="s">
        <v>74</v>
      </c>
      <c r="N5727" s="1" t="s">
        <v>75</v>
      </c>
      <c r="O5727">
        <v>2</v>
      </c>
      <c r="P5727" t="b">
        <v>1</v>
      </c>
      <c r="Q5727" t="b">
        <v>0</v>
      </c>
      <c r="R5727" s="1" t="s">
        <v>52</v>
      </c>
      <c r="S5727" s="1" t="s">
        <v>58</v>
      </c>
      <c r="T5727">
        <v>1</v>
      </c>
      <c r="U5727" s="1" t="s">
        <v>45</v>
      </c>
      <c r="V5727" s="1" t="s">
        <v>59</v>
      </c>
      <c r="W5727" s="1" t="str">
        <f>IF(OR(MasterData[[#This Row],[Event]]="Christmas Market", MasterData[[#This Row],[Event]]="Christmas"), "Christmas Sale", "Non-Christmas Sale")</f>
        <v>Non-Christmas Sale</v>
      </c>
      <c r="X5727" t="b">
        <v>0</v>
      </c>
      <c r="Y5727">
        <v>4</v>
      </c>
      <c r="Z5727">
        <v>27.97</v>
      </c>
      <c r="AA5727">
        <v>55.95</v>
      </c>
      <c r="AB5727">
        <v>5.59</v>
      </c>
      <c r="AC5727" t="str">
        <f>IF(MasterData[[#This Row],[Discount Amount]]&gt;0, "Promotional sale", "Non-Promotional Sales")</f>
        <v>Promotional sale</v>
      </c>
    </row>
    <row r="5728" spans="1:29" x14ac:dyDescent="0.25">
      <c r="A5728">
        <v>5727</v>
      </c>
      <c r="B5728" s="1" t="s">
        <v>371</v>
      </c>
      <c r="C5728" s="2">
        <v>0.57939814814814805</v>
      </c>
      <c r="D5728">
        <v>280</v>
      </c>
      <c r="E5728">
        <v>39</v>
      </c>
      <c r="F5728" s="1" t="s">
        <v>37</v>
      </c>
      <c r="G5728" s="1" t="s">
        <v>55</v>
      </c>
      <c r="H5728">
        <v>52.939900000000002</v>
      </c>
      <c r="I5728">
        <v>-106.4509</v>
      </c>
      <c r="J5728">
        <v>49</v>
      </c>
      <c r="K5728" t="b">
        <v>1</v>
      </c>
      <c r="L5728">
        <v>672</v>
      </c>
      <c r="M5728" s="1" t="s">
        <v>63</v>
      </c>
      <c r="N5728" s="1" t="s">
        <v>64</v>
      </c>
      <c r="O5728">
        <v>5</v>
      </c>
      <c r="P5728" t="b">
        <v>1</v>
      </c>
      <c r="Q5728" t="b">
        <v>0</v>
      </c>
      <c r="R5728" s="1" t="s">
        <v>52</v>
      </c>
      <c r="S5728" s="1" t="s">
        <v>49</v>
      </c>
      <c r="T5728">
        <v>1</v>
      </c>
      <c r="U5728" s="1" t="s">
        <v>34</v>
      </c>
      <c r="V5728" s="1" t="s">
        <v>59</v>
      </c>
      <c r="W5728" s="1" t="str">
        <f>IF(OR(MasterData[[#This Row],[Event]]="Christmas Market", MasterData[[#This Row],[Event]]="Christmas"), "Christmas Sale", "Non-Christmas Sale")</f>
        <v>Non-Christmas Sale</v>
      </c>
      <c r="X5728" t="b">
        <v>0</v>
      </c>
      <c r="Y5728">
        <v>1</v>
      </c>
      <c r="Z5728">
        <v>17.05</v>
      </c>
      <c r="AA5728">
        <v>85.25</v>
      </c>
      <c r="AB5728">
        <v>8.52</v>
      </c>
      <c r="AC5728" t="str">
        <f>IF(MasterData[[#This Row],[Discount Amount]]&gt;0, "Promotional sale", "Non-Promotional Sales")</f>
        <v>Promotional sale</v>
      </c>
    </row>
    <row r="5729" spans="1:29" x14ac:dyDescent="0.25">
      <c r="A5729">
        <v>5728</v>
      </c>
      <c r="B5729" s="1" t="s">
        <v>367</v>
      </c>
      <c r="C5729" s="2">
        <v>0.43530092592592595</v>
      </c>
      <c r="D5729">
        <v>82</v>
      </c>
      <c r="E5729">
        <v>56</v>
      </c>
      <c r="F5729" s="1" t="s">
        <v>28</v>
      </c>
      <c r="G5729" s="1" t="s">
        <v>29</v>
      </c>
      <c r="H5729">
        <v>51.253799999999998</v>
      </c>
      <c r="I5729">
        <v>-85.3232</v>
      </c>
      <c r="J5729">
        <v>4</v>
      </c>
      <c r="K5729" t="b">
        <v>1</v>
      </c>
      <c r="L5729">
        <v>911</v>
      </c>
      <c r="M5729" s="1" t="s">
        <v>56</v>
      </c>
      <c r="N5729" s="1" t="s">
        <v>57</v>
      </c>
      <c r="O5729">
        <v>5</v>
      </c>
      <c r="P5729" t="b">
        <v>0</v>
      </c>
      <c r="Q5729" t="b">
        <v>0</v>
      </c>
      <c r="R5729" s="1" t="s">
        <v>41</v>
      </c>
      <c r="S5729" s="1" t="s">
        <v>33</v>
      </c>
      <c r="T5729">
        <v>5</v>
      </c>
      <c r="U5729" s="1" t="s">
        <v>42</v>
      </c>
      <c r="V5729" s="1" t="s">
        <v>59</v>
      </c>
      <c r="W5729" s="1" t="str">
        <f>IF(OR(MasterData[[#This Row],[Event]]="Christmas Market", MasterData[[#This Row],[Event]]="Christmas"), "Christmas Sale", "Non-Christmas Sale")</f>
        <v>Non-Christmas Sale</v>
      </c>
      <c r="X5729" t="b">
        <v>0</v>
      </c>
      <c r="Y5729">
        <v>3</v>
      </c>
      <c r="Z5729">
        <v>47.77</v>
      </c>
      <c r="AA5729">
        <v>238.85</v>
      </c>
      <c r="AB5729">
        <v>23.89</v>
      </c>
      <c r="AC5729" t="str">
        <f>IF(MasterData[[#This Row],[Discount Amount]]&gt;0, "Promotional sale", "Non-Promotional Sales")</f>
        <v>Promotional sale</v>
      </c>
    </row>
    <row r="5730" spans="1:29" x14ac:dyDescent="0.25">
      <c r="A5730">
        <v>5729</v>
      </c>
      <c r="B5730" s="1" t="s">
        <v>345</v>
      </c>
      <c r="C5730" s="2">
        <v>7.4999999999999956E-2</v>
      </c>
      <c r="D5730">
        <v>213</v>
      </c>
      <c r="E5730">
        <v>64</v>
      </c>
      <c r="F5730" s="1" t="s">
        <v>28</v>
      </c>
      <c r="G5730" s="1" t="s">
        <v>44</v>
      </c>
      <c r="H5730">
        <v>46.813099999999999</v>
      </c>
      <c r="I5730">
        <v>-71.207499999999996</v>
      </c>
      <c r="J5730">
        <v>11</v>
      </c>
      <c r="K5730" t="b">
        <v>1</v>
      </c>
      <c r="L5730">
        <v>85</v>
      </c>
      <c r="M5730" s="1" t="s">
        <v>56</v>
      </c>
      <c r="N5730" s="1" t="s">
        <v>57</v>
      </c>
      <c r="O5730">
        <v>2</v>
      </c>
      <c r="P5730" t="b">
        <v>1</v>
      </c>
      <c r="Q5730" t="b">
        <v>1</v>
      </c>
      <c r="R5730" s="1" t="s">
        <v>41</v>
      </c>
      <c r="S5730" s="1" t="s">
        <v>33</v>
      </c>
      <c r="T5730">
        <v>3</v>
      </c>
      <c r="U5730" s="1" t="s">
        <v>42</v>
      </c>
      <c r="V5730" s="1" t="s">
        <v>59</v>
      </c>
      <c r="W5730" s="1" t="str">
        <f>IF(OR(MasterData[[#This Row],[Event]]="Christmas Market", MasterData[[#This Row],[Event]]="Christmas"), "Christmas Sale", "Non-Christmas Sale")</f>
        <v>Non-Christmas Sale</v>
      </c>
      <c r="X5730" t="b">
        <v>1</v>
      </c>
      <c r="Y5730">
        <v>4</v>
      </c>
      <c r="Z5730">
        <v>77.02</v>
      </c>
      <c r="AA5730">
        <v>154.04</v>
      </c>
      <c r="AB5730">
        <v>15.4</v>
      </c>
      <c r="AC5730" t="str">
        <f>IF(MasterData[[#This Row],[Discount Amount]]&gt;0, "Promotional sale", "Non-Promotional Sales")</f>
        <v>Promotional sale</v>
      </c>
    </row>
    <row r="5731" spans="1:29" x14ac:dyDescent="0.25">
      <c r="A5731">
        <v>5730</v>
      </c>
      <c r="B5731" s="1" t="s">
        <v>306</v>
      </c>
      <c r="C5731" s="2">
        <v>0.93966435185185193</v>
      </c>
      <c r="D5731">
        <v>8</v>
      </c>
      <c r="E5731">
        <v>46</v>
      </c>
      <c r="F5731" s="1" t="s">
        <v>61</v>
      </c>
      <c r="G5731" s="1" t="s">
        <v>38</v>
      </c>
      <c r="H5731">
        <v>53.726700000000001</v>
      </c>
      <c r="I5731">
        <v>-127.6476</v>
      </c>
      <c r="J5731">
        <v>66</v>
      </c>
      <c r="K5731" t="b">
        <v>0</v>
      </c>
      <c r="L5731">
        <v>892</v>
      </c>
      <c r="M5731" s="1" t="s">
        <v>30</v>
      </c>
      <c r="N5731" s="1" t="s">
        <v>31</v>
      </c>
      <c r="O5731">
        <v>4</v>
      </c>
      <c r="P5731" t="b">
        <v>0</v>
      </c>
      <c r="Q5731" t="b">
        <v>1</v>
      </c>
      <c r="R5731" s="1" t="s">
        <v>52</v>
      </c>
      <c r="S5731" s="1" t="s">
        <v>58</v>
      </c>
      <c r="T5731">
        <v>5</v>
      </c>
      <c r="U5731" s="1" t="s">
        <v>45</v>
      </c>
      <c r="V5731" s="1" t="s">
        <v>59</v>
      </c>
      <c r="W5731" s="1" t="str">
        <f>IF(OR(MasterData[[#This Row],[Event]]="Christmas Market", MasterData[[#This Row],[Event]]="Christmas"), "Christmas Sale", "Non-Christmas Sale")</f>
        <v>Non-Christmas Sale</v>
      </c>
      <c r="X5731" t="b">
        <v>1</v>
      </c>
      <c r="Y5731">
        <v>2</v>
      </c>
      <c r="Z5731">
        <v>70.23</v>
      </c>
      <c r="AA5731">
        <v>280.93</v>
      </c>
      <c r="AB5731">
        <v>28.09</v>
      </c>
      <c r="AC5731" t="str">
        <f>IF(MasterData[[#This Row],[Discount Amount]]&gt;0, "Promotional sale", "Non-Promotional Sales")</f>
        <v>Promotional sale</v>
      </c>
    </row>
    <row r="5732" spans="1:29" x14ac:dyDescent="0.25">
      <c r="A5732">
        <v>5731</v>
      </c>
      <c r="B5732" s="1" t="s">
        <v>282</v>
      </c>
      <c r="C5732" s="2">
        <v>0.30018518518518511</v>
      </c>
      <c r="D5732">
        <v>360</v>
      </c>
      <c r="E5732">
        <v>24</v>
      </c>
      <c r="F5732" s="1" t="s">
        <v>37</v>
      </c>
      <c r="G5732" s="1" t="s">
        <v>70</v>
      </c>
      <c r="H5732">
        <v>54.273099999999999</v>
      </c>
      <c r="I5732">
        <v>-61.738799999999998</v>
      </c>
      <c r="J5732">
        <v>61</v>
      </c>
      <c r="K5732" t="b">
        <v>1</v>
      </c>
      <c r="L5732">
        <v>82</v>
      </c>
      <c r="M5732" s="1" t="s">
        <v>39</v>
      </c>
      <c r="N5732" s="1" t="s">
        <v>40</v>
      </c>
      <c r="O5732">
        <v>1</v>
      </c>
      <c r="P5732" t="b">
        <v>0</v>
      </c>
      <c r="Q5732" t="b">
        <v>0</v>
      </c>
      <c r="R5732" s="1" t="s">
        <v>52</v>
      </c>
      <c r="S5732" s="1" t="s">
        <v>58</v>
      </c>
      <c r="T5732">
        <v>4</v>
      </c>
      <c r="U5732" s="1" t="s">
        <v>42</v>
      </c>
      <c r="V5732" s="1" t="s">
        <v>59</v>
      </c>
      <c r="W5732" s="1" t="str">
        <f>IF(OR(MasterData[[#This Row],[Event]]="Christmas Market", MasterData[[#This Row],[Event]]="Christmas"), "Christmas Sale", "Non-Christmas Sale")</f>
        <v>Non-Christmas Sale</v>
      </c>
      <c r="X5732" t="b">
        <v>1</v>
      </c>
      <c r="Y5732">
        <v>1</v>
      </c>
      <c r="Z5732">
        <v>55.43</v>
      </c>
      <c r="AA5732">
        <v>55.43</v>
      </c>
      <c r="AB5732">
        <v>5.54</v>
      </c>
      <c r="AC5732" t="str">
        <f>IF(MasterData[[#This Row],[Discount Amount]]&gt;0, "Promotional sale", "Non-Promotional Sales")</f>
        <v>Promotional sale</v>
      </c>
    </row>
    <row r="5733" spans="1:29" x14ac:dyDescent="0.25">
      <c r="A5733">
        <v>5732</v>
      </c>
      <c r="B5733" s="1" t="s">
        <v>73</v>
      </c>
      <c r="C5733" s="2">
        <v>0.23481481481481481</v>
      </c>
      <c r="D5733">
        <v>144</v>
      </c>
      <c r="E5733">
        <v>30</v>
      </c>
      <c r="F5733" s="1" t="s">
        <v>37</v>
      </c>
      <c r="G5733" s="1" t="s">
        <v>29</v>
      </c>
      <c r="H5733">
        <v>51.253799999999998</v>
      </c>
      <c r="I5733">
        <v>-85.3232</v>
      </c>
      <c r="J5733">
        <v>64</v>
      </c>
      <c r="K5733" t="b">
        <v>1</v>
      </c>
      <c r="L5733">
        <v>256</v>
      </c>
      <c r="M5733" s="1" t="s">
        <v>39</v>
      </c>
      <c r="N5733" s="1" t="s">
        <v>40</v>
      </c>
      <c r="O5733">
        <v>1</v>
      </c>
      <c r="P5733" t="b">
        <v>1</v>
      </c>
      <c r="Q5733" t="b">
        <v>0</v>
      </c>
      <c r="R5733" s="1" t="s">
        <v>32</v>
      </c>
      <c r="S5733" s="1" t="s">
        <v>49</v>
      </c>
      <c r="T5733">
        <v>4</v>
      </c>
      <c r="U5733" s="1" t="s">
        <v>45</v>
      </c>
      <c r="V5733" s="1" t="s">
        <v>35</v>
      </c>
      <c r="W5733" s="1" t="str">
        <f>IF(OR(MasterData[[#This Row],[Event]]="Christmas Market", MasterData[[#This Row],[Event]]="Christmas"), "Christmas Sale", "Non-Christmas Sale")</f>
        <v>Non-Christmas Sale</v>
      </c>
      <c r="X5733" t="b">
        <v>1</v>
      </c>
      <c r="Y5733">
        <v>3</v>
      </c>
      <c r="Z5733">
        <v>68.430000000000007</v>
      </c>
      <c r="AA5733">
        <v>68.430000000000007</v>
      </c>
      <c r="AB5733">
        <v>0</v>
      </c>
      <c r="AC5733" t="str">
        <f>IF(MasterData[[#This Row],[Discount Amount]]&gt;0, "Promotional sale", "Non-Promotional Sales")</f>
        <v>Non-Promotional Sales</v>
      </c>
    </row>
    <row r="5734" spans="1:29" x14ac:dyDescent="0.25">
      <c r="A5734">
        <v>5733</v>
      </c>
      <c r="B5734" s="1" t="s">
        <v>101</v>
      </c>
      <c r="C5734" s="2">
        <v>0.28285879629629629</v>
      </c>
      <c r="D5734">
        <v>409</v>
      </c>
      <c r="E5734">
        <v>29</v>
      </c>
      <c r="F5734" s="1" t="s">
        <v>28</v>
      </c>
      <c r="G5734" s="1" t="s">
        <v>79</v>
      </c>
      <c r="H5734">
        <v>63.588799999999999</v>
      </c>
      <c r="I5734">
        <v>-115.5069</v>
      </c>
      <c r="J5734">
        <v>37</v>
      </c>
      <c r="K5734" t="b">
        <v>1</v>
      </c>
      <c r="L5734">
        <v>403</v>
      </c>
      <c r="M5734" s="1" t="s">
        <v>39</v>
      </c>
      <c r="N5734" s="1" t="s">
        <v>40</v>
      </c>
      <c r="O5734">
        <v>2</v>
      </c>
      <c r="P5734" t="b">
        <v>1</v>
      </c>
      <c r="Q5734" t="b">
        <v>0</v>
      </c>
      <c r="R5734" s="1" t="s">
        <v>32</v>
      </c>
      <c r="S5734" s="1" t="s">
        <v>58</v>
      </c>
      <c r="T5734">
        <v>3</v>
      </c>
      <c r="U5734" s="1" t="s">
        <v>42</v>
      </c>
      <c r="V5734" s="1" t="s">
        <v>59</v>
      </c>
      <c r="W5734" s="1" t="str">
        <f>IF(OR(MasterData[[#This Row],[Event]]="Christmas Market", MasterData[[#This Row],[Event]]="Christmas"), "Christmas Sale", "Non-Christmas Sale")</f>
        <v>Non-Christmas Sale</v>
      </c>
      <c r="X5734" t="b">
        <v>1</v>
      </c>
      <c r="Y5734">
        <v>1</v>
      </c>
      <c r="Z5734">
        <v>75.52</v>
      </c>
      <c r="AA5734">
        <v>151.03</v>
      </c>
      <c r="AB5734">
        <v>15.1</v>
      </c>
      <c r="AC5734" t="str">
        <f>IF(MasterData[[#This Row],[Discount Amount]]&gt;0, "Promotional sale", "Non-Promotional Sales")</f>
        <v>Promotional sale</v>
      </c>
    </row>
    <row r="5735" spans="1:29" x14ac:dyDescent="0.25">
      <c r="A5735">
        <v>5734</v>
      </c>
      <c r="B5735" s="1" t="s">
        <v>145</v>
      </c>
      <c r="C5735" s="2">
        <v>0.95503472222222219</v>
      </c>
      <c r="D5735">
        <v>380</v>
      </c>
      <c r="E5735">
        <v>68</v>
      </c>
      <c r="F5735" s="1" t="s">
        <v>28</v>
      </c>
      <c r="G5735" s="1" t="s">
        <v>55</v>
      </c>
      <c r="H5735">
        <v>52.939900000000002</v>
      </c>
      <c r="I5735">
        <v>-106.4509</v>
      </c>
      <c r="J5735">
        <v>10</v>
      </c>
      <c r="K5735" t="b">
        <v>1</v>
      </c>
      <c r="L5735">
        <v>918</v>
      </c>
      <c r="M5735" s="1" t="s">
        <v>74</v>
      </c>
      <c r="N5735" s="1" t="s">
        <v>75</v>
      </c>
      <c r="O5735">
        <v>2</v>
      </c>
      <c r="P5735" t="b">
        <v>0</v>
      </c>
      <c r="Q5735" t="b">
        <v>0</v>
      </c>
      <c r="R5735" s="1" t="s">
        <v>52</v>
      </c>
      <c r="S5735" s="1" t="s">
        <v>58</v>
      </c>
      <c r="T5735">
        <v>2</v>
      </c>
      <c r="U5735" s="1" t="s">
        <v>45</v>
      </c>
      <c r="V5735" s="1" t="s">
        <v>46</v>
      </c>
      <c r="W5735" s="1" t="str">
        <f>IF(OR(MasterData[[#This Row],[Event]]="Christmas Market", MasterData[[#This Row],[Event]]="Christmas"), "Christmas Sale", "Non-Christmas Sale")</f>
        <v>Christmas Sale</v>
      </c>
      <c r="X5735" t="b">
        <v>0</v>
      </c>
      <c r="Y5735">
        <v>3</v>
      </c>
      <c r="Z5735">
        <v>68.819999999999993</v>
      </c>
      <c r="AA5735">
        <v>137.63999999999999</v>
      </c>
      <c r="AB5735">
        <v>0</v>
      </c>
      <c r="AC5735" t="str">
        <f>IF(MasterData[[#This Row],[Discount Amount]]&gt;0, "Promotional sale", "Non-Promotional Sales")</f>
        <v>Non-Promotional Sales</v>
      </c>
    </row>
    <row r="5736" spans="1:29" x14ac:dyDescent="0.25">
      <c r="A5736">
        <v>5735</v>
      </c>
      <c r="B5736" s="1" t="s">
        <v>390</v>
      </c>
      <c r="C5736" s="2">
        <v>0.89145833333333324</v>
      </c>
      <c r="D5736">
        <v>389</v>
      </c>
      <c r="E5736">
        <v>69</v>
      </c>
      <c r="F5736" s="1" t="s">
        <v>37</v>
      </c>
      <c r="G5736" s="1" t="s">
        <v>68</v>
      </c>
      <c r="H5736">
        <v>46.318800000000003</v>
      </c>
      <c r="I5736">
        <v>-63.146099999999997</v>
      </c>
      <c r="J5736">
        <v>83</v>
      </c>
      <c r="K5736" t="b">
        <v>0</v>
      </c>
      <c r="L5736">
        <v>8</v>
      </c>
      <c r="M5736" s="1" t="s">
        <v>74</v>
      </c>
      <c r="N5736" s="1" t="s">
        <v>75</v>
      </c>
      <c r="O5736">
        <v>3</v>
      </c>
      <c r="P5736" t="b">
        <v>1</v>
      </c>
      <c r="Q5736" t="b">
        <v>1</v>
      </c>
      <c r="R5736" s="1" t="s">
        <v>32</v>
      </c>
      <c r="S5736" s="1" t="s">
        <v>58</v>
      </c>
      <c r="T5736">
        <v>4</v>
      </c>
      <c r="U5736" s="1" t="s">
        <v>42</v>
      </c>
      <c r="V5736" s="1" t="s">
        <v>46</v>
      </c>
      <c r="W5736" s="1" t="str">
        <f>IF(OR(MasterData[[#This Row],[Event]]="Christmas Market", MasterData[[#This Row],[Event]]="Christmas"), "Christmas Sale", "Non-Christmas Sale")</f>
        <v>Christmas Sale</v>
      </c>
      <c r="X5736" t="b">
        <v>0</v>
      </c>
      <c r="Y5736">
        <v>2</v>
      </c>
      <c r="Z5736">
        <v>40.11</v>
      </c>
      <c r="AA5736">
        <v>120.34</v>
      </c>
      <c r="AB5736">
        <v>0</v>
      </c>
      <c r="AC5736" t="str">
        <f>IF(MasterData[[#This Row],[Discount Amount]]&gt;0, "Promotional sale", "Non-Promotional Sales")</f>
        <v>Non-Promotional Sales</v>
      </c>
    </row>
    <row r="5737" spans="1:29" x14ac:dyDescent="0.25">
      <c r="A5737">
        <v>5736</v>
      </c>
      <c r="B5737" s="1" t="s">
        <v>354</v>
      </c>
      <c r="C5737" s="2">
        <v>0.81006944444444451</v>
      </c>
      <c r="D5737">
        <v>312</v>
      </c>
      <c r="E5737">
        <v>61</v>
      </c>
      <c r="F5737" s="1" t="s">
        <v>28</v>
      </c>
      <c r="G5737" s="1" t="s">
        <v>70</v>
      </c>
      <c r="H5737">
        <v>54.273099999999999</v>
      </c>
      <c r="I5737">
        <v>-61.738799999999998</v>
      </c>
      <c r="J5737">
        <v>90</v>
      </c>
      <c r="K5737" t="b">
        <v>1</v>
      </c>
      <c r="L5737">
        <v>287</v>
      </c>
      <c r="M5737" s="1" t="s">
        <v>63</v>
      </c>
      <c r="N5737" s="1" t="s">
        <v>64</v>
      </c>
      <c r="O5737">
        <v>3</v>
      </c>
      <c r="P5737" t="b">
        <v>0</v>
      </c>
      <c r="Q5737" t="b">
        <v>0</v>
      </c>
      <c r="R5737" s="1" t="s">
        <v>52</v>
      </c>
      <c r="S5737" s="1" t="s">
        <v>58</v>
      </c>
      <c r="T5737">
        <v>1</v>
      </c>
      <c r="U5737" s="1" t="s">
        <v>34</v>
      </c>
      <c r="V5737" s="1" t="s">
        <v>35</v>
      </c>
      <c r="W5737" s="1" t="str">
        <f>IF(OR(MasterData[[#This Row],[Event]]="Christmas Market", MasterData[[#This Row],[Event]]="Christmas"), "Christmas Sale", "Non-Christmas Sale")</f>
        <v>Non-Christmas Sale</v>
      </c>
      <c r="X5737" t="b">
        <v>1</v>
      </c>
      <c r="Y5737">
        <v>2</v>
      </c>
      <c r="Z5737">
        <v>33.270000000000003</v>
      </c>
      <c r="AA5737">
        <v>99.8</v>
      </c>
      <c r="AB5737">
        <v>0</v>
      </c>
      <c r="AC5737" t="str">
        <f>IF(MasterData[[#This Row],[Discount Amount]]&gt;0, "Promotional sale", "Non-Promotional Sales")</f>
        <v>Non-Promotional Sales</v>
      </c>
    </row>
    <row r="5738" spans="1:29" x14ac:dyDescent="0.25">
      <c r="A5738">
        <v>5737</v>
      </c>
      <c r="B5738" s="1" t="s">
        <v>322</v>
      </c>
      <c r="C5738" s="2">
        <v>0.51430555555555557</v>
      </c>
      <c r="D5738">
        <v>420</v>
      </c>
      <c r="E5738">
        <v>37</v>
      </c>
      <c r="F5738" s="1" t="s">
        <v>28</v>
      </c>
      <c r="G5738" s="1" t="s">
        <v>44</v>
      </c>
      <c r="H5738">
        <v>46.813099999999999</v>
      </c>
      <c r="I5738">
        <v>-71.207499999999996</v>
      </c>
      <c r="J5738">
        <v>77</v>
      </c>
      <c r="K5738" t="b">
        <v>0</v>
      </c>
      <c r="L5738">
        <v>339</v>
      </c>
      <c r="M5738" s="1" t="s">
        <v>30</v>
      </c>
      <c r="N5738" s="1" t="s">
        <v>31</v>
      </c>
      <c r="O5738">
        <v>3</v>
      </c>
      <c r="P5738" t="b">
        <v>0</v>
      </c>
      <c r="Q5738" t="b">
        <v>1</v>
      </c>
      <c r="R5738" s="1" t="s">
        <v>41</v>
      </c>
      <c r="S5738" s="1" t="s">
        <v>58</v>
      </c>
      <c r="T5738">
        <v>3</v>
      </c>
      <c r="U5738" s="1" t="s">
        <v>42</v>
      </c>
      <c r="V5738" s="1" t="s">
        <v>46</v>
      </c>
      <c r="W5738" s="1" t="str">
        <f>IF(OR(MasterData[[#This Row],[Event]]="Christmas Market", MasterData[[#This Row],[Event]]="Christmas"), "Christmas Sale", "Non-Christmas Sale")</f>
        <v>Christmas Sale</v>
      </c>
      <c r="X5738" t="b">
        <v>1</v>
      </c>
      <c r="Y5738">
        <v>1</v>
      </c>
      <c r="Z5738">
        <v>82.81</v>
      </c>
      <c r="AA5738">
        <v>248.43</v>
      </c>
      <c r="AB5738">
        <v>0</v>
      </c>
      <c r="AC5738" t="str">
        <f>IF(MasterData[[#This Row],[Discount Amount]]&gt;0, "Promotional sale", "Non-Promotional Sales")</f>
        <v>Non-Promotional Sales</v>
      </c>
    </row>
    <row r="5739" spans="1:29" x14ac:dyDescent="0.25">
      <c r="A5739">
        <v>5738</v>
      </c>
      <c r="B5739" s="1" t="s">
        <v>408</v>
      </c>
      <c r="C5739" s="2">
        <v>0.38590277777777771</v>
      </c>
      <c r="D5739">
        <v>104</v>
      </c>
      <c r="E5739">
        <v>30</v>
      </c>
      <c r="F5739" s="1" t="s">
        <v>61</v>
      </c>
      <c r="G5739" s="1" t="s">
        <v>79</v>
      </c>
      <c r="H5739">
        <v>63.588799999999999</v>
      </c>
      <c r="I5739">
        <v>-115.5069</v>
      </c>
      <c r="J5739">
        <v>26</v>
      </c>
      <c r="K5739" t="b">
        <v>1</v>
      </c>
      <c r="L5739">
        <v>147</v>
      </c>
      <c r="M5739" s="1" t="s">
        <v>56</v>
      </c>
      <c r="N5739" s="1" t="s">
        <v>57</v>
      </c>
      <c r="O5739">
        <v>3</v>
      </c>
      <c r="P5739" t="b">
        <v>1</v>
      </c>
      <c r="Q5739" t="b">
        <v>1</v>
      </c>
      <c r="R5739" s="1" t="s">
        <v>41</v>
      </c>
      <c r="S5739" s="1" t="s">
        <v>58</v>
      </c>
      <c r="T5739">
        <v>3</v>
      </c>
      <c r="U5739" s="1" t="s">
        <v>42</v>
      </c>
      <c r="V5739" s="1" t="s">
        <v>46</v>
      </c>
      <c r="W5739" s="1" t="str">
        <f>IF(OR(MasterData[[#This Row],[Event]]="Christmas Market", MasterData[[#This Row],[Event]]="Christmas"), "Christmas Sale", "Non-Christmas Sale")</f>
        <v>Christmas Sale</v>
      </c>
      <c r="X5739" t="b">
        <v>1</v>
      </c>
      <c r="Y5739">
        <v>1</v>
      </c>
      <c r="Z5739">
        <v>37.67</v>
      </c>
      <c r="AA5739">
        <v>113</v>
      </c>
      <c r="AB5739">
        <v>0</v>
      </c>
      <c r="AC5739" t="str">
        <f>IF(MasterData[[#This Row],[Discount Amount]]&gt;0, "Promotional sale", "Non-Promotional Sales")</f>
        <v>Non-Promotional Sales</v>
      </c>
    </row>
    <row r="5740" spans="1:29" x14ac:dyDescent="0.25">
      <c r="A5740">
        <v>5739</v>
      </c>
      <c r="B5740" s="1" t="s">
        <v>130</v>
      </c>
      <c r="C5740" s="2">
        <v>0.78106481481481471</v>
      </c>
      <c r="D5740">
        <v>218</v>
      </c>
      <c r="E5740">
        <v>20</v>
      </c>
      <c r="F5740" s="1" t="s">
        <v>28</v>
      </c>
      <c r="G5740" s="1" t="s">
        <v>44</v>
      </c>
      <c r="H5740">
        <v>46.813099999999999</v>
      </c>
      <c r="I5740">
        <v>-71.207499999999996</v>
      </c>
      <c r="J5740">
        <v>38</v>
      </c>
      <c r="K5740" t="b">
        <v>0</v>
      </c>
      <c r="L5740">
        <v>993</v>
      </c>
      <c r="M5740" s="1" t="s">
        <v>56</v>
      </c>
      <c r="N5740" s="1" t="s">
        <v>57</v>
      </c>
      <c r="O5740">
        <v>2</v>
      </c>
      <c r="P5740" t="b">
        <v>0</v>
      </c>
      <c r="Q5740" t="b">
        <v>1</v>
      </c>
      <c r="R5740" s="1" t="s">
        <v>41</v>
      </c>
      <c r="S5740" s="1" t="s">
        <v>58</v>
      </c>
      <c r="T5740">
        <v>5</v>
      </c>
      <c r="U5740" s="1" t="s">
        <v>45</v>
      </c>
      <c r="V5740" s="1" t="s">
        <v>59</v>
      </c>
      <c r="W5740" s="1" t="str">
        <f>IF(OR(MasterData[[#This Row],[Event]]="Christmas Market", MasterData[[#This Row],[Event]]="Christmas"), "Christmas Sale", "Non-Christmas Sale")</f>
        <v>Non-Christmas Sale</v>
      </c>
      <c r="X5740" t="b">
        <v>0</v>
      </c>
      <c r="Y5740">
        <v>5</v>
      </c>
      <c r="Z5740">
        <v>26.48</v>
      </c>
      <c r="AA5740">
        <v>52.96</v>
      </c>
      <c r="AB5740">
        <v>5.3</v>
      </c>
      <c r="AC5740" t="str">
        <f>IF(MasterData[[#This Row],[Discount Amount]]&gt;0, "Promotional sale", "Non-Promotional Sales")</f>
        <v>Promotional sale</v>
      </c>
    </row>
    <row r="5741" spans="1:29" x14ac:dyDescent="0.25">
      <c r="A5741">
        <v>5740</v>
      </c>
      <c r="B5741" s="1" t="s">
        <v>193</v>
      </c>
      <c r="C5741" s="2">
        <v>0.43290509259259258</v>
      </c>
      <c r="D5741">
        <v>438</v>
      </c>
      <c r="E5741">
        <v>31</v>
      </c>
      <c r="F5741" s="1" t="s">
        <v>37</v>
      </c>
      <c r="G5741" s="1" t="s">
        <v>29</v>
      </c>
      <c r="H5741">
        <v>51.253799999999998</v>
      </c>
      <c r="I5741">
        <v>-85.3232</v>
      </c>
      <c r="J5741">
        <v>23</v>
      </c>
      <c r="K5741" t="b">
        <v>1</v>
      </c>
      <c r="L5741">
        <v>854</v>
      </c>
      <c r="M5741" s="1" t="s">
        <v>74</v>
      </c>
      <c r="N5741" s="1" t="s">
        <v>75</v>
      </c>
      <c r="O5741">
        <v>4</v>
      </c>
      <c r="P5741" t="b">
        <v>0</v>
      </c>
      <c r="Q5741" t="b">
        <v>1</v>
      </c>
      <c r="R5741" s="1" t="s">
        <v>52</v>
      </c>
      <c r="S5741" s="1" t="s">
        <v>33</v>
      </c>
      <c r="T5741">
        <v>1</v>
      </c>
      <c r="U5741" s="1" t="s">
        <v>34</v>
      </c>
      <c r="V5741" s="1" t="s">
        <v>59</v>
      </c>
      <c r="W5741" s="1" t="str">
        <f>IF(OR(MasterData[[#This Row],[Event]]="Christmas Market", MasterData[[#This Row],[Event]]="Christmas"), "Christmas Sale", "Non-Christmas Sale")</f>
        <v>Non-Christmas Sale</v>
      </c>
      <c r="X5741" t="b">
        <v>1</v>
      </c>
      <c r="Y5741">
        <v>3</v>
      </c>
      <c r="Z5741">
        <v>15.14</v>
      </c>
      <c r="AA5741">
        <v>60.58</v>
      </c>
      <c r="AB5741">
        <v>6.06</v>
      </c>
      <c r="AC5741" t="str">
        <f>IF(MasterData[[#This Row],[Discount Amount]]&gt;0, "Promotional sale", "Non-Promotional Sales")</f>
        <v>Promotional sale</v>
      </c>
    </row>
    <row r="5742" spans="1:29" x14ac:dyDescent="0.25">
      <c r="A5742">
        <v>5741</v>
      </c>
      <c r="B5742" s="1" t="s">
        <v>281</v>
      </c>
      <c r="C5742" s="2">
        <v>0.3332870370370371</v>
      </c>
      <c r="D5742">
        <v>194</v>
      </c>
      <c r="E5742">
        <v>44</v>
      </c>
      <c r="F5742" s="1" t="s">
        <v>28</v>
      </c>
      <c r="G5742" s="1" t="s">
        <v>29</v>
      </c>
      <c r="H5742">
        <v>51.253799999999998</v>
      </c>
      <c r="I5742">
        <v>-85.3232</v>
      </c>
      <c r="J5742">
        <v>73</v>
      </c>
      <c r="K5742" t="b">
        <v>1</v>
      </c>
      <c r="L5742">
        <v>272</v>
      </c>
      <c r="M5742" s="1" t="s">
        <v>30</v>
      </c>
      <c r="N5742" s="1" t="s">
        <v>31</v>
      </c>
      <c r="O5742">
        <v>2</v>
      </c>
      <c r="P5742" t="b">
        <v>1</v>
      </c>
      <c r="Q5742" t="b">
        <v>0</v>
      </c>
      <c r="R5742" s="1" t="s">
        <v>52</v>
      </c>
      <c r="S5742" s="1" t="s">
        <v>58</v>
      </c>
      <c r="T5742">
        <v>4</v>
      </c>
      <c r="U5742" s="1" t="s">
        <v>42</v>
      </c>
      <c r="V5742" s="1" t="s">
        <v>35</v>
      </c>
      <c r="W5742" s="1" t="str">
        <f>IF(OR(MasterData[[#This Row],[Event]]="Christmas Market", MasterData[[#This Row],[Event]]="Christmas"), "Christmas Sale", "Non-Christmas Sale")</f>
        <v>Non-Christmas Sale</v>
      </c>
      <c r="X5742" t="b">
        <v>1</v>
      </c>
      <c r="Y5742">
        <v>3</v>
      </c>
      <c r="Z5742">
        <v>18.559999999999999</v>
      </c>
      <c r="AA5742">
        <v>37.119999999999997</v>
      </c>
      <c r="AB5742">
        <v>0</v>
      </c>
      <c r="AC5742" t="str">
        <f>IF(MasterData[[#This Row],[Discount Amount]]&gt;0, "Promotional sale", "Non-Promotional Sales")</f>
        <v>Non-Promotional Sales</v>
      </c>
    </row>
    <row r="5743" spans="1:29" x14ac:dyDescent="0.25">
      <c r="A5743">
        <v>5742</v>
      </c>
      <c r="B5743" s="1" t="s">
        <v>380</v>
      </c>
      <c r="C5743" s="2">
        <v>0.75709490740740737</v>
      </c>
      <c r="D5743">
        <v>343</v>
      </c>
      <c r="E5743">
        <v>27</v>
      </c>
      <c r="F5743" s="1" t="s">
        <v>28</v>
      </c>
      <c r="G5743" s="1" t="s">
        <v>77</v>
      </c>
      <c r="H5743">
        <v>64.282300000000006</v>
      </c>
      <c r="I5743">
        <v>-135</v>
      </c>
      <c r="J5743">
        <v>3</v>
      </c>
      <c r="K5743" t="b">
        <v>1</v>
      </c>
      <c r="L5743">
        <v>880</v>
      </c>
      <c r="M5743" s="1" t="s">
        <v>74</v>
      </c>
      <c r="N5743" s="1" t="s">
        <v>75</v>
      </c>
      <c r="O5743">
        <v>1</v>
      </c>
      <c r="P5743" t="b">
        <v>0</v>
      </c>
      <c r="Q5743" t="b">
        <v>1</v>
      </c>
      <c r="R5743" s="1" t="s">
        <v>41</v>
      </c>
      <c r="S5743" s="1" t="s">
        <v>33</v>
      </c>
      <c r="T5743">
        <v>2</v>
      </c>
      <c r="U5743" s="1" t="s">
        <v>42</v>
      </c>
      <c r="V5743" s="1" t="s">
        <v>46</v>
      </c>
      <c r="W5743" s="1" t="str">
        <f>IF(OR(MasterData[[#This Row],[Event]]="Christmas Market", MasterData[[#This Row],[Event]]="Christmas"), "Christmas Sale", "Non-Christmas Sale")</f>
        <v>Christmas Sale</v>
      </c>
      <c r="X5743" t="b">
        <v>1</v>
      </c>
      <c r="Y5743">
        <v>4</v>
      </c>
      <c r="Z5743">
        <v>71.5</v>
      </c>
      <c r="AA5743">
        <v>71.5</v>
      </c>
      <c r="AB5743">
        <v>0</v>
      </c>
      <c r="AC5743" t="str">
        <f>IF(MasterData[[#This Row],[Discount Amount]]&gt;0, "Promotional sale", "Non-Promotional Sales")</f>
        <v>Non-Promotional Sales</v>
      </c>
    </row>
    <row r="5744" spans="1:29" x14ac:dyDescent="0.25">
      <c r="A5744">
        <v>5743</v>
      </c>
      <c r="B5744" s="1" t="s">
        <v>286</v>
      </c>
      <c r="C5744" s="2">
        <v>0.32664351851851858</v>
      </c>
      <c r="D5744">
        <v>462</v>
      </c>
      <c r="E5744">
        <v>44</v>
      </c>
      <c r="F5744" s="1" t="s">
        <v>37</v>
      </c>
      <c r="G5744" s="1" t="s">
        <v>68</v>
      </c>
      <c r="H5744">
        <v>46.318800000000003</v>
      </c>
      <c r="I5744">
        <v>-63.146099999999997</v>
      </c>
      <c r="J5744">
        <v>27</v>
      </c>
      <c r="K5744" t="b">
        <v>0</v>
      </c>
      <c r="L5744">
        <v>774</v>
      </c>
      <c r="M5744" s="1" t="s">
        <v>56</v>
      </c>
      <c r="N5744" s="1" t="s">
        <v>57</v>
      </c>
      <c r="O5744">
        <v>1</v>
      </c>
      <c r="P5744" t="b">
        <v>1</v>
      </c>
      <c r="Q5744" t="b">
        <v>1</v>
      </c>
      <c r="R5744" s="1" t="s">
        <v>32</v>
      </c>
      <c r="S5744" s="1" t="s">
        <v>53</v>
      </c>
      <c r="T5744">
        <v>3</v>
      </c>
      <c r="U5744" s="1" t="s">
        <v>45</v>
      </c>
      <c r="V5744" s="1" t="s">
        <v>35</v>
      </c>
      <c r="W5744" s="1" t="str">
        <f>IF(OR(MasterData[[#This Row],[Event]]="Christmas Market", MasterData[[#This Row],[Event]]="Christmas"), "Christmas Sale", "Non-Christmas Sale")</f>
        <v>Non-Christmas Sale</v>
      </c>
      <c r="X5744" t="b">
        <v>0</v>
      </c>
      <c r="Y5744">
        <v>1</v>
      </c>
      <c r="Z5744">
        <v>27.74</v>
      </c>
      <c r="AA5744">
        <v>27.74</v>
      </c>
      <c r="AB5744">
        <v>0</v>
      </c>
      <c r="AC5744" t="str">
        <f>IF(MasterData[[#This Row],[Discount Amount]]&gt;0, "Promotional sale", "Non-Promotional Sales")</f>
        <v>Non-Promotional Sales</v>
      </c>
    </row>
    <row r="5745" spans="1:29" x14ac:dyDescent="0.25">
      <c r="A5745">
        <v>5744</v>
      </c>
      <c r="B5745" s="1" t="s">
        <v>95</v>
      </c>
      <c r="C5745" s="2">
        <v>0.87386574074074064</v>
      </c>
      <c r="D5745">
        <v>51</v>
      </c>
      <c r="E5745">
        <v>39</v>
      </c>
      <c r="F5745" s="1" t="s">
        <v>28</v>
      </c>
      <c r="G5745" s="1" t="s">
        <v>70</v>
      </c>
      <c r="H5745">
        <v>54.273099999999999</v>
      </c>
      <c r="I5745">
        <v>-61.738799999999998</v>
      </c>
      <c r="J5745">
        <v>54</v>
      </c>
      <c r="K5745" t="b">
        <v>1</v>
      </c>
      <c r="L5745">
        <v>653</v>
      </c>
      <c r="M5745" s="1" t="s">
        <v>63</v>
      </c>
      <c r="N5745" s="1" t="s">
        <v>64</v>
      </c>
      <c r="O5745">
        <v>1</v>
      </c>
      <c r="P5745" t="b">
        <v>0</v>
      </c>
      <c r="Q5745" t="b">
        <v>1</v>
      </c>
      <c r="R5745" s="1" t="s">
        <v>41</v>
      </c>
      <c r="S5745" s="1" t="s">
        <v>53</v>
      </c>
      <c r="T5745">
        <v>3</v>
      </c>
      <c r="U5745" s="1" t="s">
        <v>34</v>
      </c>
      <c r="V5745" s="1" t="s">
        <v>35</v>
      </c>
      <c r="W5745" s="1" t="str">
        <f>IF(OR(MasterData[[#This Row],[Event]]="Christmas Market", MasterData[[#This Row],[Event]]="Christmas"), "Christmas Sale", "Non-Christmas Sale")</f>
        <v>Non-Christmas Sale</v>
      </c>
      <c r="X5745" t="b">
        <v>0</v>
      </c>
      <c r="Y5745">
        <v>1</v>
      </c>
      <c r="Z5745">
        <v>94.5</v>
      </c>
      <c r="AA5745">
        <v>94.5</v>
      </c>
      <c r="AB5745">
        <v>0</v>
      </c>
      <c r="AC5745" t="str">
        <f>IF(MasterData[[#This Row],[Discount Amount]]&gt;0, "Promotional sale", "Non-Promotional Sales")</f>
        <v>Non-Promotional Sales</v>
      </c>
    </row>
    <row r="5746" spans="1:29" x14ac:dyDescent="0.25">
      <c r="A5746">
        <v>5745</v>
      </c>
      <c r="B5746" s="1" t="s">
        <v>373</v>
      </c>
      <c r="C5746" s="2">
        <v>0.69550925925925933</v>
      </c>
      <c r="D5746">
        <v>44</v>
      </c>
      <c r="E5746">
        <v>41</v>
      </c>
      <c r="F5746" s="1" t="s">
        <v>37</v>
      </c>
      <c r="G5746" s="1" t="s">
        <v>81</v>
      </c>
      <c r="H5746">
        <v>64.248000000000005</v>
      </c>
      <c r="I5746">
        <v>-84.889600000000002</v>
      </c>
      <c r="J5746">
        <v>81</v>
      </c>
      <c r="K5746" t="b">
        <v>1</v>
      </c>
      <c r="L5746">
        <v>433</v>
      </c>
      <c r="M5746" s="1" t="s">
        <v>30</v>
      </c>
      <c r="N5746" s="1" t="s">
        <v>31</v>
      </c>
      <c r="O5746">
        <v>1</v>
      </c>
      <c r="P5746" t="b">
        <v>0</v>
      </c>
      <c r="Q5746" t="b">
        <v>0</v>
      </c>
      <c r="R5746" s="1" t="s">
        <v>32</v>
      </c>
      <c r="S5746" s="1" t="s">
        <v>58</v>
      </c>
      <c r="T5746">
        <v>3</v>
      </c>
      <c r="U5746" s="1" t="s">
        <v>45</v>
      </c>
      <c r="V5746" s="1" t="s">
        <v>35</v>
      </c>
      <c r="W5746" s="1" t="str">
        <f>IF(OR(MasterData[[#This Row],[Event]]="Christmas Market", MasterData[[#This Row],[Event]]="Christmas"), "Christmas Sale", "Non-Christmas Sale")</f>
        <v>Non-Christmas Sale</v>
      </c>
      <c r="X5746" t="b">
        <v>0</v>
      </c>
      <c r="Y5746">
        <v>2</v>
      </c>
      <c r="Z5746">
        <v>47.88</v>
      </c>
      <c r="AA5746">
        <v>47.88</v>
      </c>
      <c r="AB5746">
        <v>0</v>
      </c>
      <c r="AC5746" t="str">
        <f>IF(MasterData[[#This Row],[Discount Amount]]&gt;0, "Promotional sale", "Non-Promotional Sales")</f>
        <v>Non-Promotional Sales</v>
      </c>
    </row>
    <row r="5747" spans="1:29" x14ac:dyDescent="0.25">
      <c r="A5747">
        <v>5746</v>
      </c>
      <c r="B5747" s="1" t="s">
        <v>337</v>
      </c>
      <c r="C5747" s="2">
        <v>0.78415509259259264</v>
      </c>
      <c r="D5747">
        <v>422</v>
      </c>
      <c r="E5747">
        <v>30</v>
      </c>
      <c r="F5747" s="1" t="s">
        <v>61</v>
      </c>
      <c r="G5747" s="1" t="s">
        <v>51</v>
      </c>
      <c r="H5747">
        <v>53.760899999999999</v>
      </c>
      <c r="I5747">
        <v>-98.813900000000004</v>
      </c>
      <c r="J5747">
        <v>88</v>
      </c>
      <c r="K5747" t="b">
        <v>0</v>
      </c>
      <c r="L5747">
        <v>343</v>
      </c>
      <c r="M5747" s="1" t="s">
        <v>74</v>
      </c>
      <c r="N5747" s="1" t="s">
        <v>75</v>
      </c>
      <c r="O5747">
        <v>2</v>
      </c>
      <c r="P5747" t="b">
        <v>1</v>
      </c>
      <c r="Q5747" t="b">
        <v>0</v>
      </c>
      <c r="R5747" s="1" t="s">
        <v>52</v>
      </c>
      <c r="S5747" s="1" t="s">
        <v>33</v>
      </c>
      <c r="T5747">
        <v>5</v>
      </c>
      <c r="U5747" s="1" t="s">
        <v>42</v>
      </c>
      <c r="V5747" s="1" t="s">
        <v>35</v>
      </c>
      <c r="W5747" s="1" t="str">
        <f>IF(OR(MasterData[[#This Row],[Event]]="Christmas Market", MasterData[[#This Row],[Event]]="Christmas"), "Christmas Sale", "Non-Christmas Sale")</f>
        <v>Non-Christmas Sale</v>
      </c>
      <c r="X5747" t="b">
        <v>1</v>
      </c>
      <c r="Y5747">
        <v>2</v>
      </c>
      <c r="Z5747">
        <v>16.07</v>
      </c>
      <c r="AA5747">
        <v>32.14</v>
      </c>
      <c r="AB5747">
        <v>0</v>
      </c>
      <c r="AC5747" t="str">
        <f>IF(MasterData[[#This Row],[Discount Amount]]&gt;0, "Promotional sale", "Non-Promotional Sales")</f>
        <v>Non-Promotional Sales</v>
      </c>
    </row>
    <row r="5748" spans="1:29" x14ac:dyDescent="0.25">
      <c r="A5748">
        <v>5747</v>
      </c>
      <c r="B5748" s="1" t="s">
        <v>290</v>
      </c>
      <c r="C5748" s="2">
        <v>8.0173611111111098E-2</v>
      </c>
      <c r="D5748">
        <v>65</v>
      </c>
      <c r="E5748">
        <v>58</v>
      </c>
      <c r="F5748" s="1" t="s">
        <v>61</v>
      </c>
      <c r="G5748" s="1" t="s">
        <v>51</v>
      </c>
      <c r="H5748">
        <v>53.760899999999999</v>
      </c>
      <c r="I5748">
        <v>-98.813900000000004</v>
      </c>
      <c r="J5748">
        <v>91</v>
      </c>
      <c r="K5748" t="b">
        <v>0</v>
      </c>
      <c r="L5748">
        <v>965</v>
      </c>
      <c r="M5748" s="1" t="s">
        <v>30</v>
      </c>
      <c r="N5748" s="1" t="s">
        <v>31</v>
      </c>
      <c r="O5748">
        <v>1</v>
      </c>
      <c r="P5748" t="b">
        <v>1</v>
      </c>
      <c r="Q5748" t="b">
        <v>1</v>
      </c>
      <c r="R5748" s="1" t="s">
        <v>52</v>
      </c>
      <c r="S5748" s="1" t="s">
        <v>49</v>
      </c>
      <c r="T5748">
        <v>1</v>
      </c>
      <c r="U5748" s="1" t="s">
        <v>34</v>
      </c>
      <c r="V5748" s="1" t="s">
        <v>59</v>
      </c>
      <c r="W5748" s="1" t="str">
        <f>IF(OR(MasterData[[#This Row],[Event]]="Christmas Market", MasterData[[#This Row],[Event]]="Christmas"), "Christmas Sale", "Non-Christmas Sale")</f>
        <v>Non-Christmas Sale</v>
      </c>
      <c r="X5748" t="b">
        <v>1</v>
      </c>
      <c r="Y5748">
        <v>4</v>
      </c>
      <c r="Z5748">
        <v>28.68</v>
      </c>
      <c r="AA5748">
        <v>28.68</v>
      </c>
      <c r="AB5748">
        <v>2.87</v>
      </c>
      <c r="AC5748" t="str">
        <f>IF(MasterData[[#This Row],[Discount Amount]]&gt;0, "Promotional sale", "Non-Promotional Sales")</f>
        <v>Promotional sale</v>
      </c>
    </row>
    <row r="5749" spans="1:29" x14ac:dyDescent="0.25">
      <c r="A5749">
        <v>5748</v>
      </c>
      <c r="B5749" s="1" t="s">
        <v>315</v>
      </c>
      <c r="C5749" s="2">
        <v>0.71799768518518525</v>
      </c>
      <c r="D5749">
        <v>242</v>
      </c>
      <c r="E5749">
        <v>55</v>
      </c>
      <c r="F5749" s="1" t="s">
        <v>61</v>
      </c>
      <c r="G5749" s="1" t="s">
        <v>66</v>
      </c>
      <c r="H5749">
        <v>45.077800000000003</v>
      </c>
      <c r="I5749">
        <v>-63.546700000000001</v>
      </c>
      <c r="J5749">
        <v>6</v>
      </c>
      <c r="K5749" t="b">
        <v>1</v>
      </c>
      <c r="L5749">
        <v>41</v>
      </c>
      <c r="M5749" s="1" t="s">
        <v>39</v>
      </c>
      <c r="N5749" s="1" t="s">
        <v>40</v>
      </c>
      <c r="O5749">
        <v>4</v>
      </c>
      <c r="P5749" t="b">
        <v>1</v>
      </c>
      <c r="Q5749" t="b">
        <v>1</v>
      </c>
      <c r="R5749" s="1" t="s">
        <v>41</v>
      </c>
      <c r="S5749" s="1" t="s">
        <v>49</v>
      </c>
      <c r="T5749">
        <v>5</v>
      </c>
      <c r="U5749" s="1" t="s">
        <v>42</v>
      </c>
      <c r="V5749" s="1" t="s">
        <v>35</v>
      </c>
      <c r="W5749" s="1" t="str">
        <f>IF(OR(MasterData[[#This Row],[Event]]="Christmas Market", MasterData[[#This Row],[Event]]="Christmas"), "Christmas Sale", "Non-Christmas Sale")</f>
        <v>Non-Christmas Sale</v>
      </c>
      <c r="X5749" t="b">
        <v>1</v>
      </c>
      <c r="Y5749">
        <v>3</v>
      </c>
      <c r="Z5749">
        <v>55.42</v>
      </c>
      <c r="AA5749">
        <v>221.68</v>
      </c>
      <c r="AB5749">
        <v>0</v>
      </c>
      <c r="AC5749" t="str">
        <f>IF(MasterData[[#This Row],[Discount Amount]]&gt;0, "Promotional sale", "Non-Promotional Sales")</f>
        <v>Non-Promotional Sales</v>
      </c>
    </row>
    <row r="5750" spans="1:29" x14ac:dyDescent="0.25">
      <c r="A5750">
        <v>5749</v>
      </c>
      <c r="B5750" s="1" t="s">
        <v>171</v>
      </c>
      <c r="C5750" s="2">
        <v>0.23902777777777784</v>
      </c>
      <c r="D5750">
        <v>290</v>
      </c>
      <c r="E5750">
        <v>31</v>
      </c>
      <c r="F5750" s="1" t="s">
        <v>37</v>
      </c>
      <c r="G5750" s="1" t="s">
        <v>51</v>
      </c>
      <c r="H5750">
        <v>53.760899999999999</v>
      </c>
      <c r="I5750">
        <v>-98.813900000000004</v>
      </c>
      <c r="J5750">
        <v>69</v>
      </c>
      <c r="K5750" t="b">
        <v>0</v>
      </c>
      <c r="L5750">
        <v>927</v>
      </c>
      <c r="M5750" s="1" t="s">
        <v>39</v>
      </c>
      <c r="N5750" s="1" t="s">
        <v>40</v>
      </c>
      <c r="O5750">
        <v>3</v>
      </c>
      <c r="P5750" t="b">
        <v>1</v>
      </c>
      <c r="Q5750" t="b">
        <v>0</v>
      </c>
      <c r="R5750" s="1" t="s">
        <v>52</v>
      </c>
      <c r="S5750" s="1" t="s">
        <v>53</v>
      </c>
      <c r="T5750">
        <v>3</v>
      </c>
      <c r="U5750" s="1" t="s">
        <v>42</v>
      </c>
      <c r="V5750" s="1" t="s">
        <v>35</v>
      </c>
      <c r="W5750" s="1" t="str">
        <f>IF(OR(MasterData[[#This Row],[Event]]="Christmas Market", MasterData[[#This Row],[Event]]="Christmas"), "Christmas Sale", "Non-Christmas Sale")</f>
        <v>Non-Christmas Sale</v>
      </c>
      <c r="X5750" t="b">
        <v>0</v>
      </c>
      <c r="Y5750">
        <v>5</v>
      </c>
      <c r="Z5750">
        <v>37.159999999999997</v>
      </c>
      <c r="AA5750">
        <v>111.47</v>
      </c>
      <c r="AB5750">
        <v>0</v>
      </c>
      <c r="AC5750" t="str">
        <f>IF(MasterData[[#This Row],[Discount Amount]]&gt;0, "Promotional sale", "Non-Promotional Sales")</f>
        <v>Non-Promotional Sales</v>
      </c>
    </row>
    <row r="5751" spans="1:29" x14ac:dyDescent="0.25">
      <c r="A5751">
        <v>5750</v>
      </c>
      <c r="B5751" s="1" t="s">
        <v>143</v>
      </c>
      <c r="C5751" s="2">
        <v>3.8738425925926023E-2</v>
      </c>
      <c r="D5751">
        <v>484</v>
      </c>
      <c r="E5751">
        <v>24</v>
      </c>
      <c r="F5751" s="1" t="s">
        <v>61</v>
      </c>
      <c r="G5751" s="1" t="s">
        <v>29</v>
      </c>
      <c r="H5751">
        <v>51.253799999999998</v>
      </c>
      <c r="I5751">
        <v>-85.3232</v>
      </c>
      <c r="J5751">
        <v>27</v>
      </c>
      <c r="K5751" t="b">
        <v>0</v>
      </c>
      <c r="L5751">
        <v>132</v>
      </c>
      <c r="M5751" s="1" t="s">
        <v>63</v>
      </c>
      <c r="N5751" s="1" t="s">
        <v>64</v>
      </c>
      <c r="O5751">
        <v>2</v>
      </c>
      <c r="P5751" t="b">
        <v>0</v>
      </c>
      <c r="Q5751" t="b">
        <v>0</v>
      </c>
      <c r="R5751" s="1" t="s">
        <v>52</v>
      </c>
      <c r="S5751" s="1" t="s">
        <v>49</v>
      </c>
      <c r="T5751">
        <v>4</v>
      </c>
      <c r="U5751" s="1" t="s">
        <v>45</v>
      </c>
      <c r="V5751" s="1" t="s">
        <v>35</v>
      </c>
      <c r="W5751" s="1" t="str">
        <f>IF(OR(MasterData[[#This Row],[Event]]="Christmas Market", MasterData[[#This Row],[Event]]="Christmas"), "Christmas Sale", "Non-Christmas Sale")</f>
        <v>Non-Christmas Sale</v>
      </c>
      <c r="X5751" t="b">
        <v>1</v>
      </c>
      <c r="Y5751">
        <v>3</v>
      </c>
      <c r="Z5751">
        <v>64.319999999999993</v>
      </c>
      <c r="AA5751">
        <v>128.63999999999999</v>
      </c>
      <c r="AB5751">
        <v>0</v>
      </c>
      <c r="AC5751" t="str">
        <f>IF(MasterData[[#This Row],[Discount Amount]]&gt;0, "Promotional sale", "Non-Promotional Sales")</f>
        <v>Non-Promotional Sales</v>
      </c>
    </row>
    <row r="5752" spans="1:29" x14ac:dyDescent="0.25">
      <c r="A5752">
        <v>5751</v>
      </c>
      <c r="B5752" s="1" t="s">
        <v>379</v>
      </c>
      <c r="C5752" s="2">
        <v>0.2210185185185185</v>
      </c>
      <c r="D5752">
        <v>391</v>
      </c>
      <c r="E5752">
        <v>62</v>
      </c>
      <c r="F5752" s="1" t="s">
        <v>28</v>
      </c>
      <c r="G5752" s="1" t="s">
        <v>38</v>
      </c>
      <c r="H5752">
        <v>53.726700000000001</v>
      </c>
      <c r="I5752">
        <v>-127.6476</v>
      </c>
      <c r="J5752">
        <v>98</v>
      </c>
      <c r="K5752" t="b">
        <v>1</v>
      </c>
      <c r="L5752">
        <v>801</v>
      </c>
      <c r="M5752" s="1" t="s">
        <v>56</v>
      </c>
      <c r="N5752" s="1" t="s">
        <v>57</v>
      </c>
      <c r="O5752">
        <v>5</v>
      </c>
      <c r="P5752" t="b">
        <v>1</v>
      </c>
      <c r="Q5752" t="b">
        <v>1</v>
      </c>
      <c r="R5752" s="1" t="s">
        <v>52</v>
      </c>
      <c r="S5752" s="1" t="s">
        <v>33</v>
      </c>
      <c r="T5752">
        <v>3</v>
      </c>
      <c r="U5752" s="1" t="s">
        <v>42</v>
      </c>
      <c r="V5752" s="1" t="s">
        <v>35</v>
      </c>
      <c r="W5752" s="1" t="str">
        <f>IF(OR(MasterData[[#This Row],[Event]]="Christmas Market", MasterData[[#This Row],[Event]]="Christmas"), "Christmas Sale", "Non-Christmas Sale")</f>
        <v>Non-Christmas Sale</v>
      </c>
      <c r="X5752" t="b">
        <v>1</v>
      </c>
      <c r="Y5752">
        <v>5</v>
      </c>
      <c r="Z5752">
        <v>63.52</v>
      </c>
      <c r="AA5752">
        <v>317.60000000000002</v>
      </c>
      <c r="AB5752">
        <v>0</v>
      </c>
      <c r="AC5752" t="str">
        <f>IF(MasterData[[#This Row],[Discount Amount]]&gt;0, "Promotional sale", "Non-Promotional Sales")</f>
        <v>Non-Promotional Sales</v>
      </c>
    </row>
    <row r="5753" spans="1:29" x14ac:dyDescent="0.25">
      <c r="A5753">
        <v>5752</v>
      </c>
      <c r="B5753" s="1" t="s">
        <v>105</v>
      </c>
      <c r="C5753" s="2">
        <v>0.9682291666666667</v>
      </c>
      <c r="D5753">
        <v>279</v>
      </c>
      <c r="E5753">
        <v>42</v>
      </c>
      <c r="F5753" s="1" t="s">
        <v>37</v>
      </c>
      <c r="G5753" s="1" t="s">
        <v>81</v>
      </c>
      <c r="H5753">
        <v>64.248000000000005</v>
      </c>
      <c r="I5753">
        <v>-84.889600000000002</v>
      </c>
      <c r="J5753">
        <v>99</v>
      </c>
      <c r="K5753" t="b">
        <v>0</v>
      </c>
      <c r="L5753">
        <v>147</v>
      </c>
      <c r="M5753" s="1" t="s">
        <v>30</v>
      </c>
      <c r="N5753" s="1" t="s">
        <v>31</v>
      </c>
      <c r="O5753">
        <v>1</v>
      </c>
      <c r="P5753" t="b">
        <v>0</v>
      </c>
      <c r="Q5753" t="b">
        <v>0</v>
      </c>
      <c r="R5753" s="1" t="s">
        <v>41</v>
      </c>
      <c r="S5753" s="1" t="s">
        <v>49</v>
      </c>
      <c r="T5753">
        <v>4</v>
      </c>
      <c r="U5753" s="1" t="s">
        <v>45</v>
      </c>
      <c r="V5753" s="1" t="s">
        <v>35</v>
      </c>
      <c r="W5753" s="1" t="str">
        <f>IF(OR(MasterData[[#This Row],[Event]]="Christmas Market", MasterData[[#This Row],[Event]]="Christmas"), "Christmas Sale", "Non-Christmas Sale")</f>
        <v>Non-Christmas Sale</v>
      </c>
      <c r="X5753" t="b">
        <v>0</v>
      </c>
      <c r="Y5753">
        <v>1</v>
      </c>
      <c r="Z5753">
        <v>18.07</v>
      </c>
      <c r="AA5753">
        <v>18.07</v>
      </c>
      <c r="AB5753">
        <v>0</v>
      </c>
      <c r="AC5753" t="str">
        <f>IF(MasterData[[#This Row],[Discount Amount]]&gt;0, "Promotional sale", "Non-Promotional Sales")</f>
        <v>Non-Promotional Sales</v>
      </c>
    </row>
    <row r="5754" spans="1:29" x14ac:dyDescent="0.25">
      <c r="A5754">
        <v>5753</v>
      </c>
      <c r="B5754" s="1" t="s">
        <v>395</v>
      </c>
      <c r="C5754" s="2">
        <v>0.32497685185185188</v>
      </c>
      <c r="D5754">
        <v>331</v>
      </c>
      <c r="E5754">
        <v>47</v>
      </c>
      <c r="F5754" s="1" t="s">
        <v>28</v>
      </c>
      <c r="G5754" s="1" t="s">
        <v>70</v>
      </c>
      <c r="H5754">
        <v>54.273099999999999</v>
      </c>
      <c r="I5754">
        <v>-61.738799999999998</v>
      </c>
      <c r="J5754">
        <v>48</v>
      </c>
      <c r="K5754" t="b">
        <v>1</v>
      </c>
      <c r="L5754">
        <v>711</v>
      </c>
      <c r="M5754" s="1" t="s">
        <v>74</v>
      </c>
      <c r="N5754" s="1" t="s">
        <v>75</v>
      </c>
      <c r="O5754">
        <v>2</v>
      </c>
      <c r="P5754" t="b">
        <v>1</v>
      </c>
      <c r="Q5754" t="b">
        <v>0</v>
      </c>
      <c r="R5754" s="1" t="s">
        <v>52</v>
      </c>
      <c r="S5754" s="1" t="s">
        <v>58</v>
      </c>
      <c r="T5754">
        <v>3</v>
      </c>
      <c r="U5754" s="1" t="s">
        <v>34</v>
      </c>
      <c r="V5754" s="1" t="s">
        <v>35</v>
      </c>
      <c r="W5754" s="1" t="str">
        <f>IF(OR(MasterData[[#This Row],[Event]]="Christmas Market", MasterData[[#This Row],[Event]]="Christmas"), "Christmas Sale", "Non-Christmas Sale")</f>
        <v>Non-Christmas Sale</v>
      </c>
      <c r="X5754" t="b">
        <v>0</v>
      </c>
      <c r="Y5754">
        <v>3</v>
      </c>
      <c r="Z5754">
        <v>23.13</v>
      </c>
      <c r="AA5754">
        <v>46.25</v>
      </c>
      <c r="AB5754">
        <v>0</v>
      </c>
      <c r="AC5754" t="str">
        <f>IF(MasterData[[#This Row],[Discount Amount]]&gt;0, "Promotional sale", "Non-Promotional Sales")</f>
        <v>Non-Promotional Sales</v>
      </c>
    </row>
    <row r="5755" spans="1:29" x14ac:dyDescent="0.25">
      <c r="A5755">
        <v>5754</v>
      </c>
      <c r="B5755" s="1" t="s">
        <v>384</v>
      </c>
      <c r="C5755" s="2">
        <v>0.33121527777777771</v>
      </c>
      <c r="D5755">
        <v>463</v>
      </c>
      <c r="E5755">
        <v>59</v>
      </c>
      <c r="F5755" s="1" t="s">
        <v>61</v>
      </c>
      <c r="G5755" s="1" t="s">
        <v>66</v>
      </c>
      <c r="H5755">
        <v>45.077800000000003</v>
      </c>
      <c r="I5755">
        <v>-63.546700000000001</v>
      </c>
      <c r="J5755">
        <v>17</v>
      </c>
      <c r="K5755" t="b">
        <v>0</v>
      </c>
      <c r="L5755">
        <v>625</v>
      </c>
      <c r="M5755" s="1" t="s">
        <v>63</v>
      </c>
      <c r="N5755" s="1" t="s">
        <v>64</v>
      </c>
      <c r="O5755">
        <v>4</v>
      </c>
      <c r="P5755" t="b">
        <v>0</v>
      </c>
      <c r="Q5755" t="b">
        <v>0</v>
      </c>
      <c r="R5755" s="1" t="s">
        <v>32</v>
      </c>
      <c r="S5755" s="1" t="s">
        <v>58</v>
      </c>
      <c r="T5755">
        <v>5</v>
      </c>
      <c r="U5755" s="1" t="s">
        <v>42</v>
      </c>
      <c r="V5755" s="1" t="s">
        <v>46</v>
      </c>
      <c r="W5755" s="1" t="str">
        <f>IF(OR(MasterData[[#This Row],[Event]]="Christmas Market", MasterData[[#This Row],[Event]]="Christmas"), "Christmas Sale", "Non-Christmas Sale")</f>
        <v>Christmas Sale</v>
      </c>
      <c r="X5755" t="b">
        <v>0</v>
      </c>
      <c r="Y5755">
        <v>4</v>
      </c>
      <c r="Z5755">
        <v>79.33</v>
      </c>
      <c r="AA5755">
        <v>317.32</v>
      </c>
      <c r="AB5755">
        <v>0</v>
      </c>
      <c r="AC5755" t="str">
        <f>IF(MasterData[[#This Row],[Discount Amount]]&gt;0, "Promotional sale", "Non-Promotional Sales")</f>
        <v>Non-Promotional Sales</v>
      </c>
    </row>
    <row r="5756" spans="1:29" x14ac:dyDescent="0.25">
      <c r="A5756">
        <v>5755</v>
      </c>
      <c r="B5756" s="1" t="s">
        <v>421</v>
      </c>
      <c r="C5756" s="2">
        <v>0.77726851851851841</v>
      </c>
      <c r="D5756">
        <v>373</v>
      </c>
      <c r="E5756">
        <v>36</v>
      </c>
      <c r="F5756" s="1" t="s">
        <v>28</v>
      </c>
      <c r="G5756" s="1" t="s">
        <v>29</v>
      </c>
      <c r="H5756">
        <v>51.253799999999998</v>
      </c>
      <c r="I5756">
        <v>-85.3232</v>
      </c>
      <c r="J5756">
        <v>54</v>
      </c>
      <c r="K5756" t="b">
        <v>0</v>
      </c>
      <c r="L5756">
        <v>320</v>
      </c>
      <c r="M5756" s="1" t="s">
        <v>30</v>
      </c>
      <c r="N5756" s="1" t="s">
        <v>31</v>
      </c>
      <c r="O5756">
        <v>3</v>
      </c>
      <c r="P5756" t="b">
        <v>0</v>
      </c>
      <c r="Q5756" t="b">
        <v>1</v>
      </c>
      <c r="R5756" s="1" t="s">
        <v>41</v>
      </c>
      <c r="S5756" s="1" t="s">
        <v>53</v>
      </c>
      <c r="T5756">
        <v>3</v>
      </c>
      <c r="U5756" s="1" t="s">
        <v>42</v>
      </c>
      <c r="V5756" s="1" t="s">
        <v>35</v>
      </c>
      <c r="W5756" s="1" t="str">
        <f>IF(OR(MasterData[[#This Row],[Event]]="Christmas Market", MasterData[[#This Row],[Event]]="Christmas"), "Christmas Sale", "Non-Christmas Sale")</f>
        <v>Non-Christmas Sale</v>
      </c>
      <c r="X5756" t="b">
        <v>0</v>
      </c>
      <c r="Y5756">
        <v>5</v>
      </c>
      <c r="Z5756">
        <v>12.65</v>
      </c>
      <c r="AA5756">
        <v>37.96</v>
      </c>
      <c r="AB5756">
        <v>0</v>
      </c>
      <c r="AC5756" t="str">
        <f>IF(MasterData[[#This Row],[Discount Amount]]&gt;0, "Promotional sale", "Non-Promotional Sales")</f>
        <v>Non-Promotional Sales</v>
      </c>
    </row>
    <row r="5757" spans="1:29" x14ac:dyDescent="0.25">
      <c r="A5757">
        <v>5756</v>
      </c>
      <c r="B5757" s="1" t="s">
        <v>221</v>
      </c>
      <c r="C5757" s="2">
        <v>7.0601851851859188E-4</v>
      </c>
      <c r="D5757">
        <v>109</v>
      </c>
      <c r="E5757">
        <v>40</v>
      </c>
      <c r="F5757" s="1" t="s">
        <v>37</v>
      </c>
      <c r="G5757" s="1" t="s">
        <v>48</v>
      </c>
      <c r="H5757">
        <v>53.933300000000003</v>
      </c>
      <c r="I5757">
        <v>-116.5765</v>
      </c>
      <c r="J5757">
        <v>9</v>
      </c>
      <c r="K5757" t="b">
        <v>1</v>
      </c>
      <c r="L5757">
        <v>658</v>
      </c>
      <c r="M5757" s="1" t="s">
        <v>30</v>
      </c>
      <c r="N5757" s="1" t="s">
        <v>31</v>
      </c>
      <c r="O5757">
        <v>2</v>
      </c>
      <c r="P5757" t="b">
        <v>1</v>
      </c>
      <c r="Q5757" t="b">
        <v>0</v>
      </c>
      <c r="R5757" s="1" t="s">
        <v>41</v>
      </c>
      <c r="S5757" s="1" t="s">
        <v>53</v>
      </c>
      <c r="T5757">
        <v>4</v>
      </c>
      <c r="U5757" s="1" t="s">
        <v>34</v>
      </c>
      <c r="V5757" s="1" t="s">
        <v>59</v>
      </c>
      <c r="W5757" s="1" t="str">
        <f>IF(OR(MasterData[[#This Row],[Event]]="Christmas Market", MasterData[[#This Row],[Event]]="Christmas"), "Christmas Sale", "Non-Christmas Sale")</f>
        <v>Non-Christmas Sale</v>
      </c>
      <c r="X5757" t="b">
        <v>1</v>
      </c>
      <c r="Y5757">
        <v>5</v>
      </c>
      <c r="Z5757">
        <v>17.940000000000001</v>
      </c>
      <c r="AA5757">
        <v>35.869999999999997</v>
      </c>
      <c r="AB5757">
        <v>3.59</v>
      </c>
      <c r="AC5757" t="str">
        <f>IF(MasterData[[#This Row],[Discount Amount]]&gt;0, "Promotional sale", "Non-Promotional Sales")</f>
        <v>Promotional sale</v>
      </c>
    </row>
    <row r="5758" spans="1:29" x14ac:dyDescent="0.25">
      <c r="A5758">
        <v>5757</v>
      </c>
      <c r="B5758" s="1" t="s">
        <v>292</v>
      </c>
      <c r="C5758" s="2">
        <v>0.9163310185185185</v>
      </c>
      <c r="D5758">
        <v>28</v>
      </c>
      <c r="E5758">
        <v>70</v>
      </c>
      <c r="F5758" s="1" t="s">
        <v>28</v>
      </c>
      <c r="G5758" s="1" t="s">
        <v>29</v>
      </c>
      <c r="H5758">
        <v>51.253799999999998</v>
      </c>
      <c r="I5758">
        <v>-85.3232</v>
      </c>
      <c r="J5758">
        <v>54</v>
      </c>
      <c r="K5758" t="b">
        <v>1</v>
      </c>
      <c r="L5758">
        <v>325</v>
      </c>
      <c r="M5758" s="1" t="s">
        <v>74</v>
      </c>
      <c r="N5758" s="1" t="s">
        <v>75</v>
      </c>
      <c r="O5758">
        <v>3</v>
      </c>
      <c r="P5758" t="b">
        <v>1</v>
      </c>
      <c r="Q5758" t="b">
        <v>0</v>
      </c>
      <c r="R5758" s="1" t="s">
        <v>41</v>
      </c>
      <c r="S5758" s="1" t="s">
        <v>53</v>
      </c>
      <c r="T5758">
        <v>4</v>
      </c>
      <c r="U5758" s="1" t="s">
        <v>34</v>
      </c>
      <c r="V5758" s="1" t="s">
        <v>35</v>
      </c>
      <c r="W5758" s="1" t="str">
        <f>IF(OR(MasterData[[#This Row],[Event]]="Christmas Market", MasterData[[#This Row],[Event]]="Christmas"), "Christmas Sale", "Non-Christmas Sale")</f>
        <v>Non-Christmas Sale</v>
      </c>
      <c r="X5758" t="b">
        <v>0</v>
      </c>
      <c r="Y5758">
        <v>5</v>
      </c>
      <c r="Z5758">
        <v>16.78</v>
      </c>
      <c r="AA5758">
        <v>50.33</v>
      </c>
      <c r="AB5758">
        <v>0</v>
      </c>
      <c r="AC5758" t="str">
        <f>IF(MasterData[[#This Row],[Discount Amount]]&gt;0, "Promotional sale", "Non-Promotional Sales")</f>
        <v>Non-Promotional Sales</v>
      </c>
    </row>
    <row r="5759" spans="1:29" x14ac:dyDescent="0.25">
      <c r="A5759">
        <v>5758</v>
      </c>
      <c r="B5759" s="1" t="s">
        <v>165</v>
      </c>
      <c r="C5759" s="2">
        <v>0.43487268518518518</v>
      </c>
      <c r="D5759">
        <v>188</v>
      </c>
      <c r="E5759">
        <v>53</v>
      </c>
      <c r="F5759" s="1" t="s">
        <v>61</v>
      </c>
      <c r="G5759" s="1" t="s">
        <v>62</v>
      </c>
      <c r="H5759">
        <v>46.565300000000001</v>
      </c>
      <c r="I5759">
        <v>-66.4619</v>
      </c>
      <c r="J5759">
        <v>4</v>
      </c>
      <c r="K5759" t="b">
        <v>1</v>
      </c>
      <c r="L5759">
        <v>917</v>
      </c>
      <c r="M5759" s="1" t="s">
        <v>74</v>
      </c>
      <c r="N5759" s="1" t="s">
        <v>75</v>
      </c>
      <c r="O5759">
        <v>4</v>
      </c>
      <c r="P5759" t="b">
        <v>0</v>
      </c>
      <c r="Q5759" t="b">
        <v>0</v>
      </c>
      <c r="R5759" s="1" t="s">
        <v>41</v>
      </c>
      <c r="S5759" s="1" t="s">
        <v>49</v>
      </c>
      <c r="T5759">
        <v>4</v>
      </c>
      <c r="U5759" s="1" t="s">
        <v>42</v>
      </c>
      <c r="V5759" s="1" t="s">
        <v>59</v>
      </c>
      <c r="W5759" s="1" t="str">
        <f>IF(OR(MasterData[[#This Row],[Event]]="Christmas Market", MasterData[[#This Row],[Event]]="Christmas"), "Christmas Sale", "Non-Christmas Sale")</f>
        <v>Non-Christmas Sale</v>
      </c>
      <c r="X5759" t="b">
        <v>0</v>
      </c>
      <c r="Y5759">
        <v>5</v>
      </c>
      <c r="Z5759">
        <v>88.26</v>
      </c>
      <c r="AA5759">
        <v>353.04</v>
      </c>
      <c r="AB5759">
        <v>35.299999999999997</v>
      </c>
      <c r="AC5759" t="str">
        <f>IF(MasterData[[#This Row],[Discount Amount]]&gt;0, "Promotional sale", "Non-Promotional Sales")</f>
        <v>Promotional sale</v>
      </c>
    </row>
    <row r="5760" spans="1:29" x14ac:dyDescent="0.25">
      <c r="A5760">
        <v>5759</v>
      </c>
      <c r="B5760" s="1" t="s">
        <v>344</v>
      </c>
      <c r="C5760" s="2">
        <v>0.23609953703703712</v>
      </c>
      <c r="D5760">
        <v>463</v>
      </c>
      <c r="E5760">
        <v>44</v>
      </c>
      <c r="F5760" s="1" t="s">
        <v>37</v>
      </c>
      <c r="G5760" s="1" t="s">
        <v>55</v>
      </c>
      <c r="H5760">
        <v>52.939900000000002</v>
      </c>
      <c r="I5760">
        <v>-106.4509</v>
      </c>
      <c r="J5760">
        <v>88</v>
      </c>
      <c r="K5760" t="b">
        <v>0</v>
      </c>
      <c r="L5760">
        <v>434</v>
      </c>
      <c r="M5760" s="1" t="s">
        <v>30</v>
      </c>
      <c r="N5760" s="1" t="s">
        <v>31</v>
      </c>
      <c r="O5760">
        <v>2</v>
      </c>
      <c r="P5760" t="b">
        <v>1</v>
      </c>
      <c r="Q5760" t="b">
        <v>0</v>
      </c>
      <c r="R5760" s="1" t="s">
        <v>52</v>
      </c>
      <c r="S5760" s="1" t="s">
        <v>33</v>
      </c>
      <c r="T5760">
        <v>3</v>
      </c>
      <c r="U5760" s="1" t="s">
        <v>45</v>
      </c>
      <c r="V5760" s="1" t="s">
        <v>46</v>
      </c>
      <c r="W5760" s="1" t="str">
        <f>IF(OR(MasterData[[#This Row],[Event]]="Christmas Market", MasterData[[#This Row],[Event]]="Christmas"), "Christmas Sale", "Non-Christmas Sale")</f>
        <v>Christmas Sale</v>
      </c>
      <c r="X5760" t="b">
        <v>0</v>
      </c>
      <c r="Y5760">
        <v>1</v>
      </c>
      <c r="Z5760">
        <v>47.76</v>
      </c>
      <c r="AA5760">
        <v>95.52</v>
      </c>
      <c r="AB5760">
        <v>0</v>
      </c>
      <c r="AC5760" t="str">
        <f>IF(MasterData[[#This Row],[Discount Amount]]&gt;0, "Promotional sale", "Non-Promotional Sales")</f>
        <v>Non-Promotional Sales</v>
      </c>
    </row>
    <row r="5761" spans="1:29" x14ac:dyDescent="0.25">
      <c r="A5761">
        <v>5760</v>
      </c>
      <c r="B5761" s="1" t="s">
        <v>305</v>
      </c>
      <c r="C5761" s="2">
        <v>0.56665509259259261</v>
      </c>
      <c r="D5761">
        <v>4</v>
      </c>
      <c r="E5761">
        <v>49</v>
      </c>
      <c r="F5761" s="1" t="s">
        <v>28</v>
      </c>
      <c r="G5761" s="1" t="s">
        <v>70</v>
      </c>
      <c r="H5761">
        <v>54.273099999999999</v>
      </c>
      <c r="I5761">
        <v>-61.738799999999998</v>
      </c>
      <c r="J5761">
        <v>5</v>
      </c>
      <c r="K5761" t="b">
        <v>1</v>
      </c>
      <c r="L5761">
        <v>206</v>
      </c>
      <c r="M5761" s="1" t="s">
        <v>39</v>
      </c>
      <c r="N5761" s="1" t="s">
        <v>40</v>
      </c>
      <c r="O5761">
        <v>5</v>
      </c>
      <c r="P5761" t="b">
        <v>0</v>
      </c>
      <c r="Q5761" t="b">
        <v>0</v>
      </c>
      <c r="R5761" s="1" t="s">
        <v>52</v>
      </c>
      <c r="S5761" s="1" t="s">
        <v>58</v>
      </c>
      <c r="T5761">
        <v>4</v>
      </c>
      <c r="U5761" s="1" t="s">
        <v>34</v>
      </c>
      <c r="V5761" s="1" t="s">
        <v>59</v>
      </c>
      <c r="W5761" s="1" t="str">
        <f>IF(OR(MasterData[[#This Row],[Event]]="Christmas Market", MasterData[[#This Row],[Event]]="Christmas"), "Christmas Sale", "Non-Christmas Sale")</f>
        <v>Non-Christmas Sale</v>
      </c>
      <c r="X5761" t="b">
        <v>0</v>
      </c>
      <c r="Y5761">
        <v>3</v>
      </c>
      <c r="Z5761">
        <v>48.28</v>
      </c>
      <c r="AA5761">
        <v>241.41</v>
      </c>
      <c r="AB5761">
        <v>24.14</v>
      </c>
      <c r="AC5761" t="str">
        <f>IF(MasterData[[#This Row],[Discount Amount]]&gt;0, "Promotional sale", "Non-Promotional Sales")</f>
        <v>Promotional sale</v>
      </c>
    </row>
    <row r="5762" spans="1:29" x14ac:dyDescent="0.25">
      <c r="A5762">
        <v>5761</v>
      </c>
      <c r="B5762" s="1" t="s">
        <v>148</v>
      </c>
      <c r="C5762" s="2">
        <v>0.55266203703703698</v>
      </c>
      <c r="D5762">
        <v>81</v>
      </c>
      <c r="E5762">
        <v>20</v>
      </c>
      <c r="F5762" s="1" t="s">
        <v>37</v>
      </c>
      <c r="G5762" s="1" t="s">
        <v>62</v>
      </c>
      <c r="H5762">
        <v>46.565300000000001</v>
      </c>
      <c r="I5762">
        <v>-66.4619</v>
      </c>
      <c r="J5762">
        <v>27</v>
      </c>
      <c r="K5762" t="b">
        <v>0</v>
      </c>
      <c r="L5762">
        <v>510</v>
      </c>
      <c r="M5762" s="1" t="s">
        <v>63</v>
      </c>
      <c r="N5762" s="1" t="s">
        <v>64</v>
      </c>
      <c r="O5762">
        <v>3</v>
      </c>
      <c r="P5762" t="b">
        <v>0</v>
      </c>
      <c r="Q5762" t="b">
        <v>0</v>
      </c>
      <c r="R5762" s="1" t="s">
        <v>32</v>
      </c>
      <c r="S5762" s="1" t="s">
        <v>49</v>
      </c>
      <c r="T5762">
        <v>4</v>
      </c>
      <c r="U5762" s="1" t="s">
        <v>42</v>
      </c>
      <c r="V5762" s="1" t="s">
        <v>59</v>
      </c>
      <c r="W5762" s="1" t="str">
        <f>IF(OR(MasterData[[#This Row],[Event]]="Christmas Market", MasterData[[#This Row],[Event]]="Christmas"), "Christmas Sale", "Non-Christmas Sale")</f>
        <v>Non-Christmas Sale</v>
      </c>
      <c r="X5762" t="b">
        <v>0</v>
      </c>
      <c r="Y5762">
        <v>1</v>
      </c>
      <c r="Z5762">
        <v>30</v>
      </c>
      <c r="AA5762">
        <v>90</v>
      </c>
      <c r="AB5762">
        <v>9</v>
      </c>
      <c r="AC5762" t="str">
        <f>IF(MasterData[[#This Row],[Discount Amount]]&gt;0, "Promotional sale", "Non-Promotional Sales")</f>
        <v>Promotional sale</v>
      </c>
    </row>
    <row r="5763" spans="1:29" x14ac:dyDescent="0.25">
      <c r="A5763">
        <v>5762</v>
      </c>
      <c r="B5763" s="1" t="s">
        <v>281</v>
      </c>
      <c r="C5763" s="2">
        <v>0.75822916666666673</v>
      </c>
      <c r="D5763">
        <v>53</v>
      </c>
      <c r="E5763">
        <v>22</v>
      </c>
      <c r="F5763" s="1" t="s">
        <v>61</v>
      </c>
      <c r="G5763" s="1" t="s">
        <v>68</v>
      </c>
      <c r="H5763">
        <v>46.318800000000003</v>
      </c>
      <c r="I5763">
        <v>-63.146099999999997</v>
      </c>
      <c r="J5763">
        <v>89</v>
      </c>
      <c r="K5763" t="b">
        <v>1</v>
      </c>
      <c r="L5763">
        <v>63</v>
      </c>
      <c r="M5763" s="1" t="s">
        <v>63</v>
      </c>
      <c r="N5763" s="1" t="s">
        <v>64</v>
      </c>
      <c r="O5763">
        <v>1</v>
      </c>
      <c r="P5763" t="b">
        <v>1</v>
      </c>
      <c r="Q5763" t="b">
        <v>0</v>
      </c>
      <c r="R5763" s="1" t="s">
        <v>32</v>
      </c>
      <c r="S5763" s="1" t="s">
        <v>58</v>
      </c>
      <c r="T5763">
        <v>1</v>
      </c>
      <c r="U5763" s="1" t="s">
        <v>45</v>
      </c>
      <c r="V5763" s="1" t="s">
        <v>46</v>
      </c>
      <c r="W5763" s="1" t="str">
        <f>IF(OR(MasterData[[#This Row],[Event]]="Christmas Market", MasterData[[#This Row],[Event]]="Christmas"), "Christmas Sale", "Non-Christmas Sale")</f>
        <v>Christmas Sale</v>
      </c>
      <c r="X5763" t="b">
        <v>1</v>
      </c>
      <c r="Y5763">
        <v>4</v>
      </c>
      <c r="Z5763">
        <v>76.209999999999994</v>
      </c>
      <c r="AA5763">
        <v>76.209999999999994</v>
      </c>
      <c r="AB5763">
        <v>0</v>
      </c>
      <c r="AC5763" t="str">
        <f>IF(MasterData[[#This Row],[Discount Amount]]&gt;0, "Promotional sale", "Non-Promotional Sales")</f>
        <v>Non-Promotional Sales</v>
      </c>
    </row>
    <row r="5764" spans="1:29" x14ac:dyDescent="0.25">
      <c r="A5764">
        <v>5763</v>
      </c>
      <c r="B5764" s="1" t="s">
        <v>240</v>
      </c>
      <c r="C5764" s="2">
        <v>0.89626157407407403</v>
      </c>
      <c r="D5764">
        <v>29</v>
      </c>
      <c r="E5764">
        <v>47</v>
      </c>
      <c r="F5764" s="1" t="s">
        <v>28</v>
      </c>
      <c r="G5764" s="1" t="s">
        <v>79</v>
      </c>
      <c r="H5764">
        <v>63.588799999999999</v>
      </c>
      <c r="I5764">
        <v>-115.5069</v>
      </c>
      <c r="J5764">
        <v>47</v>
      </c>
      <c r="K5764" t="b">
        <v>1</v>
      </c>
      <c r="L5764">
        <v>30</v>
      </c>
      <c r="M5764" s="1" t="s">
        <v>30</v>
      </c>
      <c r="N5764" s="1" t="s">
        <v>31</v>
      </c>
      <c r="O5764">
        <v>5</v>
      </c>
      <c r="P5764" t="b">
        <v>1</v>
      </c>
      <c r="Q5764" t="b">
        <v>0</v>
      </c>
      <c r="R5764" s="1" t="s">
        <v>32</v>
      </c>
      <c r="S5764" s="1" t="s">
        <v>53</v>
      </c>
      <c r="T5764">
        <v>2</v>
      </c>
      <c r="U5764" s="1" t="s">
        <v>45</v>
      </c>
      <c r="V5764" s="1" t="s">
        <v>59</v>
      </c>
      <c r="W5764" s="1" t="str">
        <f>IF(OR(MasterData[[#This Row],[Event]]="Christmas Market", MasterData[[#This Row],[Event]]="Christmas"), "Christmas Sale", "Non-Christmas Sale")</f>
        <v>Non-Christmas Sale</v>
      </c>
      <c r="X5764" t="b">
        <v>0</v>
      </c>
      <c r="Y5764">
        <v>5</v>
      </c>
      <c r="Z5764">
        <v>87.68</v>
      </c>
      <c r="AA5764">
        <v>438.38</v>
      </c>
      <c r="AB5764">
        <v>43.84</v>
      </c>
      <c r="AC5764" t="str">
        <f>IF(MasterData[[#This Row],[Discount Amount]]&gt;0, "Promotional sale", "Non-Promotional Sales")</f>
        <v>Promotional sale</v>
      </c>
    </row>
    <row r="5765" spans="1:29" x14ac:dyDescent="0.25">
      <c r="A5765">
        <v>5764</v>
      </c>
      <c r="B5765" s="1" t="s">
        <v>146</v>
      </c>
      <c r="C5765" s="2">
        <v>0.75223379629629639</v>
      </c>
      <c r="D5765">
        <v>321</v>
      </c>
      <c r="E5765">
        <v>40</v>
      </c>
      <c r="F5765" s="1" t="s">
        <v>37</v>
      </c>
      <c r="G5765" s="1" t="s">
        <v>29</v>
      </c>
      <c r="H5765">
        <v>51.253799999999998</v>
      </c>
      <c r="I5765">
        <v>-85.3232</v>
      </c>
      <c r="J5765">
        <v>87</v>
      </c>
      <c r="K5765" t="b">
        <v>0</v>
      </c>
      <c r="L5765">
        <v>183</v>
      </c>
      <c r="M5765" s="1" t="s">
        <v>56</v>
      </c>
      <c r="N5765" s="1" t="s">
        <v>57</v>
      </c>
      <c r="O5765">
        <v>2</v>
      </c>
      <c r="P5765" t="b">
        <v>1</v>
      </c>
      <c r="Q5765" t="b">
        <v>1</v>
      </c>
      <c r="R5765" s="1" t="s">
        <v>52</v>
      </c>
      <c r="S5765" s="1" t="s">
        <v>49</v>
      </c>
      <c r="T5765">
        <v>5</v>
      </c>
      <c r="U5765" s="1" t="s">
        <v>42</v>
      </c>
      <c r="V5765" s="1" t="s">
        <v>46</v>
      </c>
      <c r="W5765" s="1" t="str">
        <f>IF(OR(MasterData[[#This Row],[Event]]="Christmas Market", MasterData[[#This Row],[Event]]="Christmas"), "Christmas Sale", "Non-Christmas Sale")</f>
        <v>Christmas Sale</v>
      </c>
      <c r="X5765" t="b">
        <v>1</v>
      </c>
      <c r="Y5765">
        <v>2</v>
      </c>
      <c r="Z5765">
        <v>85.16</v>
      </c>
      <c r="AA5765">
        <v>170.31</v>
      </c>
      <c r="AB5765">
        <v>0</v>
      </c>
      <c r="AC5765" t="str">
        <f>IF(MasterData[[#This Row],[Discount Amount]]&gt;0, "Promotional sale", "Non-Promotional Sales")</f>
        <v>Non-Promotional Sales</v>
      </c>
    </row>
    <row r="5766" spans="1:29" x14ac:dyDescent="0.25">
      <c r="A5766">
        <v>5765</v>
      </c>
      <c r="B5766" s="1" t="s">
        <v>250</v>
      </c>
      <c r="C5766" s="2">
        <v>0.22304398148148152</v>
      </c>
      <c r="D5766">
        <v>428</v>
      </c>
      <c r="E5766">
        <v>30</v>
      </c>
      <c r="F5766" s="1" t="s">
        <v>61</v>
      </c>
      <c r="G5766" s="1" t="s">
        <v>81</v>
      </c>
      <c r="H5766">
        <v>64.248000000000005</v>
      </c>
      <c r="I5766">
        <v>-84.889600000000002</v>
      </c>
      <c r="J5766">
        <v>53</v>
      </c>
      <c r="K5766" t="b">
        <v>0</v>
      </c>
      <c r="L5766">
        <v>495</v>
      </c>
      <c r="M5766" s="1" t="s">
        <v>63</v>
      </c>
      <c r="N5766" s="1" t="s">
        <v>64</v>
      </c>
      <c r="O5766">
        <v>4</v>
      </c>
      <c r="P5766" t="b">
        <v>0</v>
      </c>
      <c r="Q5766" t="b">
        <v>0</v>
      </c>
      <c r="R5766" s="1" t="s">
        <v>52</v>
      </c>
      <c r="S5766" s="1" t="s">
        <v>58</v>
      </c>
      <c r="T5766">
        <v>1</v>
      </c>
      <c r="U5766" s="1" t="s">
        <v>45</v>
      </c>
      <c r="V5766" s="1" t="s">
        <v>59</v>
      </c>
      <c r="W5766" s="1" t="str">
        <f>IF(OR(MasterData[[#This Row],[Event]]="Christmas Market", MasterData[[#This Row],[Event]]="Christmas"), "Christmas Sale", "Non-Christmas Sale")</f>
        <v>Non-Christmas Sale</v>
      </c>
      <c r="X5766" t="b">
        <v>0</v>
      </c>
      <c r="Y5766">
        <v>3</v>
      </c>
      <c r="Z5766">
        <v>88.51</v>
      </c>
      <c r="AA5766">
        <v>354.03</v>
      </c>
      <c r="AB5766">
        <v>35.4</v>
      </c>
      <c r="AC5766" t="str">
        <f>IF(MasterData[[#This Row],[Discount Amount]]&gt;0, "Promotional sale", "Non-Promotional Sales")</f>
        <v>Promotional sale</v>
      </c>
    </row>
    <row r="5767" spans="1:29" x14ac:dyDescent="0.25">
      <c r="A5767">
        <v>5766</v>
      </c>
      <c r="B5767" s="1" t="s">
        <v>95</v>
      </c>
      <c r="C5767" s="2">
        <v>0.53554398148148152</v>
      </c>
      <c r="D5767">
        <v>141</v>
      </c>
      <c r="E5767">
        <v>46</v>
      </c>
      <c r="F5767" s="1" t="s">
        <v>61</v>
      </c>
      <c r="G5767" s="1" t="s">
        <v>70</v>
      </c>
      <c r="H5767">
        <v>54.273099999999999</v>
      </c>
      <c r="I5767">
        <v>-61.738799999999998</v>
      </c>
      <c r="J5767">
        <v>62</v>
      </c>
      <c r="K5767" t="b">
        <v>1</v>
      </c>
      <c r="L5767">
        <v>711</v>
      </c>
      <c r="M5767" s="1" t="s">
        <v>63</v>
      </c>
      <c r="N5767" s="1" t="s">
        <v>64</v>
      </c>
      <c r="O5767">
        <v>5</v>
      </c>
      <c r="P5767" t="b">
        <v>0</v>
      </c>
      <c r="Q5767" t="b">
        <v>0</v>
      </c>
      <c r="R5767" s="1" t="s">
        <v>41</v>
      </c>
      <c r="S5767" s="1" t="s">
        <v>49</v>
      </c>
      <c r="T5767">
        <v>1</v>
      </c>
      <c r="U5767" s="1" t="s">
        <v>45</v>
      </c>
      <c r="V5767" s="1" t="s">
        <v>46</v>
      </c>
      <c r="W5767" s="1" t="str">
        <f>IF(OR(MasterData[[#This Row],[Event]]="Christmas Market", MasterData[[#This Row],[Event]]="Christmas"), "Christmas Sale", "Non-Christmas Sale")</f>
        <v>Christmas Sale</v>
      </c>
      <c r="X5767" t="b">
        <v>0</v>
      </c>
      <c r="Y5767">
        <v>5</v>
      </c>
      <c r="Z5767">
        <v>27.34</v>
      </c>
      <c r="AA5767">
        <v>136.69999999999999</v>
      </c>
      <c r="AB5767">
        <v>0</v>
      </c>
      <c r="AC5767" t="str">
        <f>IF(MasterData[[#This Row],[Discount Amount]]&gt;0, "Promotional sale", "Non-Promotional Sales")</f>
        <v>Non-Promotional Sales</v>
      </c>
    </row>
    <row r="5768" spans="1:29" x14ac:dyDescent="0.25">
      <c r="A5768">
        <v>5767</v>
      </c>
      <c r="B5768" s="1" t="s">
        <v>101</v>
      </c>
      <c r="C5768" s="2">
        <v>6.7465277777777777E-2</v>
      </c>
      <c r="D5768">
        <v>117</v>
      </c>
      <c r="E5768">
        <v>23</v>
      </c>
      <c r="F5768" s="1" t="s">
        <v>37</v>
      </c>
      <c r="G5768" s="1" t="s">
        <v>77</v>
      </c>
      <c r="H5768">
        <v>64.282300000000006</v>
      </c>
      <c r="I5768">
        <v>-135</v>
      </c>
      <c r="J5768">
        <v>2</v>
      </c>
      <c r="K5768" t="b">
        <v>1</v>
      </c>
      <c r="L5768">
        <v>427</v>
      </c>
      <c r="M5768" s="1" t="s">
        <v>56</v>
      </c>
      <c r="N5768" s="1" t="s">
        <v>57</v>
      </c>
      <c r="O5768">
        <v>2</v>
      </c>
      <c r="P5768" t="b">
        <v>1</v>
      </c>
      <c r="Q5768" t="b">
        <v>1</v>
      </c>
      <c r="R5768" s="1" t="s">
        <v>52</v>
      </c>
      <c r="S5768" s="1" t="s">
        <v>58</v>
      </c>
      <c r="T5768">
        <v>4</v>
      </c>
      <c r="U5768" s="1" t="s">
        <v>34</v>
      </c>
      <c r="V5768" s="1" t="s">
        <v>35</v>
      </c>
      <c r="W5768" s="1" t="str">
        <f>IF(OR(MasterData[[#This Row],[Event]]="Christmas Market", MasterData[[#This Row],[Event]]="Christmas"), "Christmas Sale", "Non-Christmas Sale")</f>
        <v>Non-Christmas Sale</v>
      </c>
      <c r="X5768" t="b">
        <v>1</v>
      </c>
      <c r="Y5768">
        <v>2</v>
      </c>
      <c r="Z5768">
        <v>73.27</v>
      </c>
      <c r="AA5768">
        <v>146.54</v>
      </c>
      <c r="AB5768">
        <v>0</v>
      </c>
      <c r="AC5768" t="str">
        <f>IF(MasterData[[#This Row],[Discount Amount]]&gt;0, "Promotional sale", "Non-Promotional Sales")</f>
        <v>Non-Promotional Sales</v>
      </c>
    </row>
    <row r="5769" spans="1:29" x14ac:dyDescent="0.25">
      <c r="A5769">
        <v>5768</v>
      </c>
      <c r="B5769" s="1" t="s">
        <v>338</v>
      </c>
      <c r="C5769" s="2">
        <v>0.7540972222222222</v>
      </c>
      <c r="D5769">
        <v>232</v>
      </c>
      <c r="E5769">
        <v>59</v>
      </c>
      <c r="F5769" s="1" t="s">
        <v>28</v>
      </c>
      <c r="G5769" s="1" t="s">
        <v>66</v>
      </c>
      <c r="H5769">
        <v>45.077800000000003</v>
      </c>
      <c r="I5769">
        <v>-63.546700000000001</v>
      </c>
      <c r="J5769">
        <v>81</v>
      </c>
      <c r="K5769" t="b">
        <v>1</v>
      </c>
      <c r="L5769">
        <v>32</v>
      </c>
      <c r="M5769" s="1" t="s">
        <v>56</v>
      </c>
      <c r="N5769" s="1" t="s">
        <v>57</v>
      </c>
      <c r="O5769">
        <v>1</v>
      </c>
      <c r="P5769" t="b">
        <v>1</v>
      </c>
      <c r="Q5769" t="b">
        <v>1</v>
      </c>
      <c r="R5769" s="1" t="s">
        <v>52</v>
      </c>
      <c r="S5769" s="1" t="s">
        <v>33</v>
      </c>
      <c r="T5769">
        <v>4</v>
      </c>
      <c r="U5769" s="1" t="s">
        <v>42</v>
      </c>
      <c r="V5769" s="1" t="s">
        <v>59</v>
      </c>
      <c r="W5769" s="1" t="str">
        <f>IF(OR(MasterData[[#This Row],[Event]]="Christmas Market", MasterData[[#This Row],[Event]]="Christmas"), "Christmas Sale", "Non-Christmas Sale")</f>
        <v>Non-Christmas Sale</v>
      </c>
      <c r="X5769" t="b">
        <v>0</v>
      </c>
      <c r="Y5769">
        <v>1</v>
      </c>
      <c r="Z5769">
        <v>30.51</v>
      </c>
      <c r="AA5769">
        <v>30.51</v>
      </c>
      <c r="AB5769">
        <v>3.05</v>
      </c>
      <c r="AC5769" t="str">
        <f>IF(MasterData[[#This Row],[Discount Amount]]&gt;0, "Promotional sale", "Non-Promotional Sales")</f>
        <v>Promotional sale</v>
      </c>
    </row>
    <row r="5770" spans="1:29" x14ac:dyDescent="0.25">
      <c r="A5770">
        <v>5769</v>
      </c>
      <c r="B5770" s="1" t="s">
        <v>304</v>
      </c>
      <c r="C5770" s="2">
        <v>0.39023148148148157</v>
      </c>
      <c r="D5770">
        <v>26</v>
      </c>
      <c r="E5770">
        <v>58</v>
      </c>
      <c r="F5770" s="1" t="s">
        <v>28</v>
      </c>
      <c r="G5770" s="1" t="s">
        <v>51</v>
      </c>
      <c r="H5770">
        <v>53.760899999999999</v>
      </c>
      <c r="I5770">
        <v>-98.813900000000004</v>
      </c>
      <c r="J5770">
        <v>16</v>
      </c>
      <c r="K5770" t="b">
        <v>1</v>
      </c>
      <c r="L5770">
        <v>653</v>
      </c>
      <c r="M5770" s="1" t="s">
        <v>63</v>
      </c>
      <c r="N5770" s="1" t="s">
        <v>64</v>
      </c>
      <c r="O5770">
        <v>3</v>
      </c>
      <c r="P5770" t="b">
        <v>0</v>
      </c>
      <c r="Q5770" t="b">
        <v>0</v>
      </c>
      <c r="R5770" s="1" t="s">
        <v>41</v>
      </c>
      <c r="S5770" s="1" t="s">
        <v>58</v>
      </c>
      <c r="T5770">
        <v>5</v>
      </c>
      <c r="U5770" s="1" t="s">
        <v>34</v>
      </c>
      <c r="V5770" s="1" t="s">
        <v>46</v>
      </c>
      <c r="W5770" s="1" t="str">
        <f>IF(OR(MasterData[[#This Row],[Event]]="Christmas Market", MasterData[[#This Row],[Event]]="Christmas"), "Christmas Sale", "Non-Christmas Sale")</f>
        <v>Christmas Sale</v>
      </c>
      <c r="X5770" t="b">
        <v>1</v>
      </c>
      <c r="Y5770">
        <v>2</v>
      </c>
      <c r="Z5770">
        <v>79.11</v>
      </c>
      <c r="AA5770">
        <v>237.32</v>
      </c>
      <c r="AB5770">
        <v>0</v>
      </c>
      <c r="AC5770" t="str">
        <f>IF(MasterData[[#This Row],[Discount Amount]]&gt;0, "Promotional sale", "Non-Promotional Sales")</f>
        <v>Non-Promotional Sales</v>
      </c>
    </row>
    <row r="5771" spans="1:29" x14ac:dyDescent="0.25">
      <c r="A5771">
        <v>5770</v>
      </c>
      <c r="B5771" s="1" t="s">
        <v>419</v>
      </c>
      <c r="C5771" s="2">
        <v>0.50063657407407414</v>
      </c>
      <c r="D5771">
        <v>57</v>
      </c>
      <c r="E5771">
        <v>67</v>
      </c>
      <c r="F5771" s="1" t="s">
        <v>61</v>
      </c>
      <c r="G5771" s="1" t="s">
        <v>68</v>
      </c>
      <c r="H5771">
        <v>46.318800000000003</v>
      </c>
      <c r="I5771">
        <v>-63.146099999999997</v>
      </c>
      <c r="J5771">
        <v>32</v>
      </c>
      <c r="K5771" t="b">
        <v>0</v>
      </c>
      <c r="L5771">
        <v>36</v>
      </c>
      <c r="M5771" s="1" t="s">
        <v>30</v>
      </c>
      <c r="N5771" s="1" t="s">
        <v>31</v>
      </c>
      <c r="O5771">
        <v>2</v>
      </c>
      <c r="P5771" t="b">
        <v>0</v>
      </c>
      <c r="Q5771" t="b">
        <v>1</v>
      </c>
      <c r="R5771" s="1" t="s">
        <v>32</v>
      </c>
      <c r="S5771" s="1" t="s">
        <v>33</v>
      </c>
      <c r="T5771">
        <v>5</v>
      </c>
      <c r="U5771" s="1" t="s">
        <v>42</v>
      </c>
      <c r="V5771" s="1" t="s">
        <v>35</v>
      </c>
      <c r="W5771" s="1" t="str">
        <f>IF(OR(MasterData[[#This Row],[Event]]="Christmas Market", MasterData[[#This Row],[Event]]="Christmas"), "Christmas Sale", "Non-Christmas Sale")</f>
        <v>Non-Christmas Sale</v>
      </c>
      <c r="X5771" t="b">
        <v>1</v>
      </c>
      <c r="Y5771">
        <v>4</v>
      </c>
      <c r="Z5771">
        <v>46.62</v>
      </c>
      <c r="AA5771">
        <v>93.24</v>
      </c>
      <c r="AB5771">
        <v>0</v>
      </c>
      <c r="AC5771" t="str">
        <f>IF(MasterData[[#This Row],[Discount Amount]]&gt;0, "Promotional sale", "Non-Promotional Sales")</f>
        <v>Non-Promotional Sales</v>
      </c>
    </row>
    <row r="5772" spans="1:29" x14ac:dyDescent="0.25">
      <c r="A5772">
        <v>5771</v>
      </c>
      <c r="B5772" s="1" t="s">
        <v>153</v>
      </c>
      <c r="C5772" s="2">
        <v>9.8749999999999893E-2</v>
      </c>
      <c r="D5772">
        <v>92</v>
      </c>
      <c r="E5772">
        <v>18</v>
      </c>
      <c r="F5772" s="1" t="s">
        <v>61</v>
      </c>
      <c r="G5772" s="1" t="s">
        <v>70</v>
      </c>
      <c r="H5772">
        <v>54.273099999999999</v>
      </c>
      <c r="I5772">
        <v>-61.738799999999998</v>
      </c>
      <c r="J5772">
        <v>83</v>
      </c>
      <c r="K5772" t="b">
        <v>1</v>
      </c>
      <c r="L5772">
        <v>602</v>
      </c>
      <c r="M5772" s="1" t="s">
        <v>74</v>
      </c>
      <c r="N5772" s="1" t="s">
        <v>75</v>
      </c>
      <c r="O5772">
        <v>2</v>
      </c>
      <c r="P5772" t="b">
        <v>1</v>
      </c>
      <c r="Q5772" t="b">
        <v>0</v>
      </c>
      <c r="R5772" s="1" t="s">
        <v>52</v>
      </c>
      <c r="S5772" s="1" t="s">
        <v>33</v>
      </c>
      <c r="T5772">
        <v>2</v>
      </c>
      <c r="U5772" s="1" t="s">
        <v>42</v>
      </c>
      <c r="V5772" s="1" t="s">
        <v>35</v>
      </c>
      <c r="W5772" s="1" t="str">
        <f>IF(OR(MasterData[[#This Row],[Event]]="Christmas Market", MasterData[[#This Row],[Event]]="Christmas"), "Christmas Sale", "Non-Christmas Sale")</f>
        <v>Non-Christmas Sale</v>
      </c>
      <c r="X5772" t="b">
        <v>1</v>
      </c>
      <c r="Y5772">
        <v>4</v>
      </c>
      <c r="Z5772">
        <v>65.12</v>
      </c>
      <c r="AA5772">
        <v>130.22999999999999</v>
      </c>
      <c r="AB5772">
        <v>0</v>
      </c>
      <c r="AC5772" t="str">
        <f>IF(MasterData[[#This Row],[Discount Amount]]&gt;0, "Promotional sale", "Non-Promotional Sales")</f>
        <v>Non-Promotional Sales</v>
      </c>
    </row>
    <row r="5773" spans="1:29" x14ac:dyDescent="0.25">
      <c r="A5773">
        <v>5772</v>
      </c>
      <c r="B5773" s="1" t="s">
        <v>228</v>
      </c>
      <c r="C5773" s="2">
        <v>0.20420138888888895</v>
      </c>
      <c r="D5773">
        <v>356</v>
      </c>
      <c r="E5773">
        <v>37</v>
      </c>
      <c r="F5773" s="1" t="s">
        <v>37</v>
      </c>
      <c r="G5773" s="1" t="s">
        <v>81</v>
      </c>
      <c r="H5773">
        <v>64.248000000000005</v>
      </c>
      <c r="I5773">
        <v>-84.889600000000002</v>
      </c>
      <c r="J5773">
        <v>91</v>
      </c>
      <c r="K5773" t="b">
        <v>1</v>
      </c>
      <c r="L5773">
        <v>478</v>
      </c>
      <c r="M5773" s="1" t="s">
        <v>39</v>
      </c>
      <c r="N5773" s="1" t="s">
        <v>40</v>
      </c>
      <c r="O5773">
        <v>4</v>
      </c>
      <c r="P5773" t="b">
        <v>0</v>
      </c>
      <c r="Q5773" t="b">
        <v>0</v>
      </c>
      <c r="R5773" s="1" t="s">
        <v>52</v>
      </c>
      <c r="S5773" s="1" t="s">
        <v>33</v>
      </c>
      <c r="T5773">
        <v>4</v>
      </c>
      <c r="U5773" s="1" t="s">
        <v>34</v>
      </c>
      <c r="V5773" s="1" t="s">
        <v>59</v>
      </c>
      <c r="W5773" s="1" t="str">
        <f>IF(OR(MasterData[[#This Row],[Event]]="Christmas Market", MasterData[[#This Row],[Event]]="Christmas"), "Christmas Sale", "Non-Christmas Sale")</f>
        <v>Non-Christmas Sale</v>
      </c>
      <c r="X5773" t="b">
        <v>0</v>
      </c>
      <c r="Y5773">
        <v>4</v>
      </c>
      <c r="Z5773">
        <v>51.7</v>
      </c>
      <c r="AA5773">
        <v>206.78</v>
      </c>
      <c r="AB5773">
        <v>20.68</v>
      </c>
      <c r="AC5773" t="str">
        <f>IF(MasterData[[#This Row],[Discount Amount]]&gt;0, "Promotional sale", "Non-Promotional Sales")</f>
        <v>Promotional sale</v>
      </c>
    </row>
    <row r="5774" spans="1:29" x14ac:dyDescent="0.25">
      <c r="A5774">
        <v>5773</v>
      </c>
      <c r="B5774" s="1" t="s">
        <v>360</v>
      </c>
      <c r="C5774" s="2">
        <v>0.27925925925925932</v>
      </c>
      <c r="D5774">
        <v>265</v>
      </c>
      <c r="E5774">
        <v>41</v>
      </c>
      <c r="F5774" s="1" t="s">
        <v>37</v>
      </c>
      <c r="G5774" s="1" t="s">
        <v>79</v>
      </c>
      <c r="H5774">
        <v>63.588799999999999</v>
      </c>
      <c r="I5774">
        <v>-115.5069</v>
      </c>
      <c r="J5774">
        <v>89</v>
      </c>
      <c r="K5774" t="b">
        <v>1</v>
      </c>
      <c r="L5774">
        <v>82</v>
      </c>
      <c r="M5774" s="1" t="s">
        <v>56</v>
      </c>
      <c r="N5774" s="1" t="s">
        <v>57</v>
      </c>
      <c r="O5774">
        <v>1</v>
      </c>
      <c r="P5774" t="b">
        <v>0</v>
      </c>
      <c r="Q5774" t="b">
        <v>1</v>
      </c>
      <c r="R5774" s="1" t="s">
        <v>52</v>
      </c>
      <c r="S5774" s="1" t="s">
        <v>33</v>
      </c>
      <c r="T5774">
        <v>2</v>
      </c>
      <c r="U5774" s="1" t="s">
        <v>42</v>
      </c>
      <c r="V5774" s="1" t="s">
        <v>59</v>
      </c>
      <c r="W5774" s="1" t="str">
        <f>IF(OR(MasterData[[#This Row],[Event]]="Christmas Market", MasterData[[#This Row],[Event]]="Christmas"), "Christmas Sale", "Non-Christmas Sale")</f>
        <v>Non-Christmas Sale</v>
      </c>
      <c r="X5774" t="b">
        <v>0</v>
      </c>
      <c r="Y5774">
        <v>5</v>
      </c>
      <c r="Z5774">
        <v>58.58</v>
      </c>
      <c r="AA5774">
        <v>58.58</v>
      </c>
      <c r="AB5774">
        <v>5.86</v>
      </c>
      <c r="AC5774" t="str">
        <f>IF(MasterData[[#This Row],[Discount Amount]]&gt;0, "Promotional sale", "Non-Promotional Sales")</f>
        <v>Promotional sale</v>
      </c>
    </row>
    <row r="5775" spans="1:29" x14ac:dyDescent="0.25">
      <c r="A5775">
        <v>5774</v>
      </c>
      <c r="B5775" s="1" t="s">
        <v>86</v>
      </c>
      <c r="C5775" s="2">
        <v>0.58693287037037045</v>
      </c>
      <c r="D5775">
        <v>481</v>
      </c>
      <c r="E5775">
        <v>63</v>
      </c>
      <c r="F5775" s="1" t="s">
        <v>37</v>
      </c>
      <c r="G5775" s="1" t="s">
        <v>77</v>
      </c>
      <c r="H5775">
        <v>64.282300000000006</v>
      </c>
      <c r="I5775">
        <v>-135</v>
      </c>
      <c r="J5775">
        <v>87</v>
      </c>
      <c r="K5775" t="b">
        <v>0</v>
      </c>
      <c r="L5775">
        <v>306</v>
      </c>
      <c r="M5775" s="1" t="s">
        <v>74</v>
      </c>
      <c r="N5775" s="1" t="s">
        <v>75</v>
      </c>
      <c r="O5775">
        <v>1</v>
      </c>
      <c r="P5775" t="b">
        <v>1</v>
      </c>
      <c r="Q5775" t="b">
        <v>1</v>
      </c>
      <c r="R5775" s="1" t="s">
        <v>32</v>
      </c>
      <c r="S5775" s="1" t="s">
        <v>49</v>
      </c>
      <c r="T5775">
        <v>3</v>
      </c>
      <c r="U5775" s="1" t="s">
        <v>45</v>
      </c>
      <c r="V5775" s="1" t="s">
        <v>59</v>
      </c>
      <c r="W5775" s="1" t="str">
        <f>IF(OR(MasterData[[#This Row],[Event]]="Christmas Market", MasterData[[#This Row],[Event]]="Christmas"), "Christmas Sale", "Non-Christmas Sale")</f>
        <v>Non-Christmas Sale</v>
      </c>
      <c r="X5775" t="b">
        <v>0</v>
      </c>
      <c r="Y5775">
        <v>1</v>
      </c>
      <c r="Z5775">
        <v>16.7</v>
      </c>
      <c r="AA5775">
        <v>16.7</v>
      </c>
      <c r="AB5775">
        <v>1.67</v>
      </c>
      <c r="AC5775" t="str">
        <f>IF(MasterData[[#This Row],[Discount Amount]]&gt;0, "Promotional sale", "Non-Promotional Sales")</f>
        <v>Promotional sale</v>
      </c>
    </row>
    <row r="5776" spans="1:29" x14ac:dyDescent="0.25">
      <c r="A5776">
        <v>5775</v>
      </c>
      <c r="B5776" s="1" t="s">
        <v>169</v>
      </c>
      <c r="C5776" s="2">
        <v>0.41541666666666677</v>
      </c>
      <c r="D5776">
        <v>195</v>
      </c>
      <c r="E5776">
        <v>59</v>
      </c>
      <c r="F5776" s="1" t="s">
        <v>37</v>
      </c>
      <c r="G5776" s="1" t="s">
        <v>44</v>
      </c>
      <c r="H5776">
        <v>46.813099999999999</v>
      </c>
      <c r="I5776">
        <v>-71.207499999999996</v>
      </c>
      <c r="J5776">
        <v>15</v>
      </c>
      <c r="K5776" t="b">
        <v>0</v>
      </c>
      <c r="L5776">
        <v>127</v>
      </c>
      <c r="M5776" s="1" t="s">
        <v>56</v>
      </c>
      <c r="N5776" s="1" t="s">
        <v>57</v>
      </c>
      <c r="O5776">
        <v>2</v>
      </c>
      <c r="P5776" t="b">
        <v>1</v>
      </c>
      <c r="Q5776" t="b">
        <v>0</v>
      </c>
      <c r="R5776" s="1" t="s">
        <v>52</v>
      </c>
      <c r="S5776" s="1" t="s">
        <v>58</v>
      </c>
      <c r="T5776">
        <v>3</v>
      </c>
      <c r="U5776" s="1" t="s">
        <v>42</v>
      </c>
      <c r="V5776" s="1" t="s">
        <v>59</v>
      </c>
      <c r="W5776" s="1" t="str">
        <f>IF(OR(MasterData[[#This Row],[Event]]="Christmas Market", MasterData[[#This Row],[Event]]="Christmas"), "Christmas Sale", "Non-Christmas Sale")</f>
        <v>Non-Christmas Sale</v>
      </c>
      <c r="X5776" t="b">
        <v>0</v>
      </c>
      <c r="Y5776">
        <v>4</v>
      </c>
      <c r="Z5776">
        <v>66.17</v>
      </c>
      <c r="AA5776">
        <v>132.34</v>
      </c>
      <c r="AB5776">
        <v>13.23</v>
      </c>
      <c r="AC5776" t="str">
        <f>IF(MasterData[[#This Row],[Discount Amount]]&gt;0, "Promotional sale", "Non-Promotional Sales")</f>
        <v>Promotional sale</v>
      </c>
    </row>
    <row r="5777" spans="1:29" x14ac:dyDescent="0.25">
      <c r="A5777">
        <v>5776</v>
      </c>
      <c r="B5777" s="1" t="s">
        <v>386</v>
      </c>
      <c r="C5777" s="2">
        <v>4.5868055555555509E-2</v>
      </c>
      <c r="D5777">
        <v>363</v>
      </c>
      <c r="E5777">
        <v>29</v>
      </c>
      <c r="F5777" s="1" t="s">
        <v>37</v>
      </c>
      <c r="G5777" s="1" t="s">
        <v>44</v>
      </c>
      <c r="H5777">
        <v>46.813099999999999</v>
      </c>
      <c r="I5777">
        <v>-71.207499999999996</v>
      </c>
      <c r="J5777">
        <v>95</v>
      </c>
      <c r="K5777" t="b">
        <v>0</v>
      </c>
      <c r="L5777">
        <v>632</v>
      </c>
      <c r="M5777" s="1" t="s">
        <v>39</v>
      </c>
      <c r="N5777" s="1" t="s">
        <v>40</v>
      </c>
      <c r="O5777">
        <v>5</v>
      </c>
      <c r="P5777" t="b">
        <v>1</v>
      </c>
      <c r="Q5777" t="b">
        <v>0</v>
      </c>
      <c r="R5777" s="1" t="s">
        <v>32</v>
      </c>
      <c r="S5777" s="1" t="s">
        <v>53</v>
      </c>
      <c r="T5777">
        <v>3</v>
      </c>
      <c r="U5777" s="1" t="s">
        <v>34</v>
      </c>
      <c r="V5777" s="1" t="s">
        <v>46</v>
      </c>
      <c r="W5777" s="1" t="str">
        <f>IF(OR(MasterData[[#This Row],[Event]]="Christmas Market", MasterData[[#This Row],[Event]]="Christmas"), "Christmas Sale", "Non-Christmas Sale")</f>
        <v>Christmas Sale</v>
      </c>
      <c r="X5777" t="b">
        <v>0</v>
      </c>
      <c r="Y5777">
        <v>1</v>
      </c>
      <c r="Z5777">
        <v>34.880000000000003</v>
      </c>
      <c r="AA5777">
        <v>174.41</v>
      </c>
      <c r="AB5777">
        <v>0</v>
      </c>
      <c r="AC5777" t="str">
        <f>IF(MasterData[[#This Row],[Discount Amount]]&gt;0, "Promotional sale", "Non-Promotional Sales")</f>
        <v>Non-Promotional Sales</v>
      </c>
    </row>
    <row r="5778" spans="1:29" x14ac:dyDescent="0.25">
      <c r="A5778">
        <v>5777</v>
      </c>
      <c r="B5778" s="1" t="s">
        <v>354</v>
      </c>
      <c r="C5778" s="2">
        <v>0.33113425925925921</v>
      </c>
      <c r="D5778">
        <v>86</v>
      </c>
      <c r="E5778">
        <v>34</v>
      </c>
      <c r="F5778" s="1" t="s">
        <v>61</v>
      </c>
      <c r="G5778" s="1" t="s">
        <v>77</v>
      </c>
      <c r="H5778">
        <v>64.282300000000006</v>
      </c>
      <c r="I5778">
        <v>-135</v>
      </c>
      <c r="J5778">
        <v>26</v>
      </c>
      <c r="K5778" t="b">
        <v>1</v>
      </c>
      <c r="L5778">
        <v>370</v>
      </c>
      <c r="M5778" s="1" t="s">
        <v>39</v>
      </c>
      <c r="N5778" s="1" t="s">
        <v>40</v>
      </c>
      <c r="O5778">
        <v>3</v>
      </c>
      <c r="P5778" t="b">
        <v>1</v>
      </c>
      <c r="Q5778" t="b">
        <v>1</v>
      </c>
      <c r="R5778" s="1" t="s">
        <v>52</v>
      </c>
      <c r="S5778" s="1" t="s">
        <v>33</v>
      </c>
      <c r="T5778">
        <v>4</v>
      </c>
      <c r="U5778" s="1" t="s">
        <v>45</v>
      </c>
      <c r="V5778" s="1" t="s">
        <v>59</v>
      </c>
      <c r="W5778" s="1" t="str">
        <f>IF(OR(MasterData[[#This Row],[Event]]="Christmas Market", MasterData[[#This Row],[Event]]="Christmas"), "Christmas Sale", "Non-Christmas Sale")</f>
        <v>Non-Christmas Sale</v>
      </c>
      <c r="X5778" t="b">
        <v>0</v>
      </c>
      <c r="Y5778">
        <v>1</v>
      </c>
      <c r="Z5778">
        <v>70.430000000000007</v>
      </c>
      <c r="AA5778">
        <v>211.29</v>
      </c>
      <c r="AB5778">
        <v>21.13</v>
      </c>
      <c r="AC5778" t="str">
        <f>IF(MasterData[[#This Row],[Discount Amount]]&gt;0, "Promotional sale", "Non-Promotional Sales")</f>
        <v>Promotional sale</v>
      </c>
    </row>
    <row r="5779" spans="1:29" x14ac:dyDescent="0.25">
      <c r="A5779">
        <v>5778</v>
      </c>
      <c r="B5779" s="1" t="s">
        <v>228</v>
      </c>
      <c r="C5779" s="2">
        <v>0.35739583333333336</v>
      </c>
      <c r="D5779">
        <v>470</v>
      </c>
      <c r="E5779">
        <v>60</v>
      </c>
      <c r="F5779" s="1" t="s">
        <v>61</v>
      </c>
      <c r="G5779" s="1" t="s">
        <v>51</v>
      </c>
      <c r="H5779">
        <v>53.760899999999999</v>
      </c>
      <c r="I5779">
        <v>-98.813900000000004</v>
      </c>
      <c r="J5779">
        <v>84</v>
      </c>
      <c r="K5779" t="b">
        <v>0</v>
      </c>
      <c r="L5779">
        <v>382</v>
      </c>
      <c r="M5779" s="1" t="s">
        <v>30</v>
      </c>
      <c r="N5779" s="1" t="s">
        <v>31</v>
      </c>
      <c r="O5779">
        <v>4</v>
      </c>
      <c r="P5779" t="b">
        <v>0</v>
      </c>
      <c r="Q5779" t="b">
        <v>0</v>
      </c>
      <c r="R5779" s="1" t="s">
        <v>32</v>
      </c>
      <c r="S5779" s="1" t="s">
        <v>49</v>
      </c>
      <c r="T5779">
        <v>4</v>
      </c>
      <c r="U5779" s="1" t="s">
        <v>42</v>
      </c>
      <c r="V5779" s="1" t="s">
        <v>46</v>
      </c>
      <c r="W5779" s="1" t="str">
        <f>IF(OR(MasterData[[#This Row],[Event]]="Christmas Market", MasterData[[#This Row],[Event]]="Christmas"), "Christmas Sale", "Non-Christmas Sale")</f>
        <v>Christmas Sale</v>
      </c>
      <c r="X5779" t="b">
        <v>0</v>
      </c>
      <c r="Y5779">
        <v>4</v>
      </c>
      <c r="Z5779">
        <v>45.97</v>
      </c>
      <c r="AA5779">
        <v>183.87</v>
      </c>
      <c r="AB5779">
        <v>0</v>
      </c>
      <c r="AC5779" t="str">
        <f>IF(MasterData[[#This Row],[Discount Amount]]&gt;0, "Promotional sale", "Non-Promotional Sales")</f>
        <v>Non-Promotional Sales</v>
      </c>
    </row>
    <row r="5780" spans="1:29" x14ac:dyDescent="0.25">
      <c r="A5780">
        <v>5779</v>
      </c>
      <c r="B5780" s="1" t="s">
        <v>404</v>
      </c>
      <c r="C5780" s="2">
        <v>0.5158449074074074</v>
      </c>
      <c r="D5780">
        <v>73</v>
      </c>
      <c r="E5780">
        <v>20</v>
      </c>
      <c r="F5780" s="1" t="s">
        <v>61</v>
      </c>
      <c r="G5780" s="1" t="s">
        <v>38</v>
      </c>
      <c r="H5780">
        <v>53.726700000000001</v>
      </c>
      <c r="I5780">
        <v>-127.6476</v>
      </c>
      <c r="J5780">
        <v>4</v>
      </c>
      <c r="K5780" t="b">
        <v>0</v>
      </c>
      <c r="L5780">
        <v>440</v>
      </c>
      <c r="M5780" s="1" t="s">
        <v>39</v>
      </c>
      <c r="N5780" s="1" t="s">
        <v>40</v>
      </c>
      <c r="O5780">
        <v>4</v>
      </c>
      <c r="P5780" t="b">
        <v>0</v>
      </c>
      <c r="Q5780" t="b">
        <v>1</v>
      </c>
      <c r="R5780" s="1" t="s">
        <v>41</v>
      </c>
      <c r="S5780" s="1" t="s">
        <v>49</v>
      </c>
      <c r="T5780">
        <v>3</v>
      </c>
      <c r="U5780" s="1" t="s">
        <v>45</v>
      </c>
      <c r="V5780" s="1" t="s">
        <v>35</v>
      </c>
      <c r="W5780" s="1" t="str">
        <f>IF(OR(MasterData[[#This Row],[Event]]="Christmas Market", MasterData[[#This Row],[Event]]="Christmas"), "Christmas Sale", "Non-Christmas Sale")</f>
        <v>Non-Christmas Sale</v>
      </c>
      <c r="X5780" t="b">
        <v>1</v>
      </c>
      <c r="Y5780">
        <v>4</v>
      </c>
      <c r="Z5780">
        <v>92.36</v>
      </c>
      <c r="AA5780">
        <v>369.43</v>
      </c>
      <c r="AB5780">
        <v>0</v>
      </c>
      <c r="AC5780" t="str">
        <f>IF(MasterData[[#This Row],[Discount Amount]]&gt;0, "Promotional sale", "Non-Promotional Sales")</f>
        <v>Non-Promotional Sales</v>
      </c>
    </row>
    <row r="5781" spans="1:29" x14ac:dyDescent="0.25">
      <c r="A5781">
        <v>5780</v>
      </c>
      <c r="B5781" s="1" t="s">
        <v>102</v>
      </c>
      <c r="C5781" s="2">
        <v>0.97549768518518509</v>
      </c>
      <c r="D5781">
        <v>223</v>
      </c>
      <c r="E5781">
        <v>43</v>
      </c>
      <c r="F5781" s="1" t="s">
        <v>28</v>
      </c>
      <c r="G5781" s="1" t="s">
        <v>29</v>
      </c>
      <c r="H5781">
        <v>51.253799999999998</v>
      </c>
      <c r="I5781">
        <v>-85.3232</v>
      </c>
      <c r="J5781">
        <v>44</v>
      </c>
      <c r="K5781" t="b">
        <v>1</v>
      </c>
      <c r="L5781">
        <v>790</v>
      </c>
      <c r="M5781" s="1" t="s">
        <v>63</v>
      </c>
      <c r="N5781" s="1" t="s">
        <v>64</v>
      </c>
      <c r="O5781">
        <v>5</v>
      </c>
      <c r="P5781" t="b">
        <v>1</v>
      </c>
      <c r="Q5781" t="b">
        <v>0</v>
      </c>
      <c r="R5781" s="1" t="s">
        <v>41</v>
      </c>
      <c r="S5781" s="1" t="s">
        <v>58</v>
      </c>
      <c r="T5781">
        <v>3</v>
      </c>
      <c r="U5781" s="1" t="s">
        <v>45</v>
      </c>
      <c r="V5781" s="1" t="s">
        <v>59</v>
      </c>
      <c r="W5781" s="1" t="str">
        <f>IF(OR(MasterData[[#This Row],[Event]]="Christmas Market", MasterData[[#This Row],[Event]]="Christmas"), "Christmas Sale", "Non-Christmas Sale")</f>
        <v>Non-Christmas Sale</v>
      </c>
      <c r="X5781" t="b">
        <v>1</v>
      </c>
      <c r="Y5781">
        <v>2</v>
      </c>
      <c r="Z5781">
        <v>73.69</v>
      </c>
      <c r="AA5781">
        <v>368.46</v>
      </c>
      <c r="AB5781">
        <v>36.85</v>
      </c>
      <c r="AC5781" t="str">
        <f>IF(MasterData[[#This Row],[Discount Amount]]&gt;0, "Promotional sale", "Non-Promotional Sales")</f>
        <v>Promotional sale</v>
      </c>
    </row>
    <row r="5782" spans="1:29" x14ac:dyDescent="0.25">
      <c r="A5782">
        <v>5781</v>
      </c>
      <c r="B5782" s="1" t="s">
        <v>287</v>
      </c>
      <c r="C5782" s="2">
        <v>0.67907407407407416</v>
      </c>
      <c r="D5782">
        <v>479</v>
      </c>
      <c r="E5782">
        <v>33</v>
      </c>
      <c r="F5782" s="1" t="s">
        <v>37</v>
      </c>
      <c r="G5782" s="1" t="s">
        <v>66</v>
      </c>
      <c r="H5782">
        <v>45.077800000000003</v>
      </c>
      <c r="I5782">
        <v>-63.546700000000001</v>
      </c>
      <c r="J5782">
        <v>18</v>
      </c>
      <c r="K5782" t="b">
        <v>0</v>
      </c>
      <c r="L5782">
        <v>974</v>
      </c>
      <c r="M5782" s="1" t="s">
        <v>30</v>
      </c>
      <c r="N5782" s="1" t="s">
        <v>31</v>
      </c>
      <c r="O5782">
        <v>1</v>
      </c>
      <c r="P5782" t="b">
        <v>0</v>
      </c>
      <c r="Q5782" t="b">
        <v>1</v>
      </c>
      <c r="R5782" s="1" t="s">
        <v>32</v>
      </c>
      <c r="S5782" s="1" t="s">
        <v>58</v>
      </c>
      <c r="T5782">
        <v>3</v>
      </c>
      <c r="U5782" s="1" t="s">
        <v>42</v>
      </c>
      <c r="V5782" s="1" t="s">
        <v>35</v>
      </c>
      <c r="W5782" s="1" t="str">
        <f>IF(OR(MasterData[[#This Row],[Event]]="Christmas Market", MasterData[[#This Row],[Event]]="Christmas"), "Christmas Sale", "Non-Christmas Sale")</f>
        <v>Non-Christmas Sale</v>
      </c>
      <c r="X5782" t="b">
        <v>1</v>
      </c>
      <c r="Y5782">
        <v>4</v>
      </c>
      <c r="Z5782">
        <v>19.899999999999999</v>
      </c>
      <c r="AA5782">
        <v>19.899999999999999</v>
      </c>
      <c r="AB5782">
        <v>0</v>
      </c>
      <c r="AC5782" t="str">
        <f>IF(MasterData[[#This Row],[Discount Amount]]&gt;0, "Promotional sale", "Non-Promotional Sales")</f>
        <v>Non-Promotional Sales</v>
      </c>
    </row>
    <row r="5783" spans="1:29" x14ac:dyDescent="0.25">
      <c r="A5783">
        <v>5782</v>
      </c>
      <c r="B5783" s="1" t="s">
        <v>421</v>
      </c>
      <c r="C5783" s="2">
        <v>0.57436342592592582</v>
      </c>
      <c r="D5783">
        <v>384</v>
      </c>
      <c r="E5783">
        <v>23</v>
      </c>
      <c r="F5783" s="1" t="s">
        <v>37</v>
      </c>
      <c r="G5783" s="1" t="s">
        <v>66</v>
      </c>
      <c r="H5783">
        <v>45.077800000000003</v>
      </c>
      <c r="I5783">
        <v>-63.546700000000001</v>
      </c>
      <c r="J5783">
        <v>93</v>
      </c>
      <c r="K5783" t="b">
        <v>0</v>
      </c>
      <c r="L5783">
        <v>210</v>
      </c>
      <c r="M5783" s="1" t="s">
        <v>74</v>
      </c>
      <c r="N5783" s="1" t="s">
        <v>75</v>
      </c>
      <c r="O5783">
        <v>2</v>
      </c>
      <c r="P5783" t="b">
        <v>0</v>
      </c>
      <c r="Q5783" t="b">
        <v>0</v>
      </c>
      <c r="R5783" s="1" t="s">
        <v>41</v>
      </c>
      <c r="S5783" s="1" t="s">
        <v>58</v>
      </c>
      <c r="T5783">
        <v>5</v>
      </c>
      <c r="U5783" s="1" t="s">
        <v>42</v>
      </c>
      <c r="V5783" s="1" t="s">
        <v>35</v>
      </c>
      <c r="W5783" s="1" t="str">
        <f>IF(OR(MasterData[[#This Row],[Event]]="Christmas Market", MasterData[[#This Row],[Event]]="Christmas"), "Christmas Sale", "Non-Christmas Sale")</f>
        <v>Non-Christmas Sale</v>
      </c>
      <c r="X5783" t="b">
        <v>1</v>
      </c>
      <c r="Y5783">
        <v>2</v>
      </c>
      <c r="Z5783">
        <v>67.66</v>
      </c>
      <c r="AA5783">
        <v>135.31</v>
      </c>
      <c r="AB5783">
        <v>0</v>
      </c>
      <c r="AC5783" t="str">
        <f>IF(MasterData[[#This Row],[Discount Amount]]&gt;0, "Promotional sale", "Non-Promotional Sales")</f>
        <v>Non-Promotional Sales</v>
      </c>
    </row>
    <row r="5784" spans="1:29" x14ac:dyDescent="0.25">
      <c r="A5784">
        <v>5783</v>
      </c>
      <c r="B5784" s="1" t="s">
        <v>216</v>
      </c>
      <c r="C5784" s="2">
        <v>0.16736111111111107</v>
      </c>
      <c r="D5784">
        <v>170</v>
      </c>
      <c r="E5784">
        <v>40</v>
      </c>
      <c r="F5784" s="1" t="s">
        <v>28</v>
      </c>
      <c r="G5784" s="1" t="s">
        <v>29</v>
      </c>
      <c r="H5784">
        <v>51.253799999999998</v>
      </c>
      <c r="I5784">
        <v>-85.3232</v>
      </c>
      <c r="J5784">
        <v>53</v>
      </c>
      <c r="K5784" t="b">
        <v>0</v>
      </c>
      <c r="L5784">
        <v>630</v>
      </c>
      <c r="M5784" s="1" t="s">
        <v>56</v>
      </c>
      <c r="N5784" s="1" t="s">
        <v>57</v>
      </c>
      <c r="O5784">
        <v>2</v>
      </c>
      <c r="P5784" t="b">
        <v>1</v>
      </c>
      <c r="Q5784" t="b">
        <v>0</v>
      </c>
      <c r="R5784" s="1" t="s">
        <v>52</v>
      </c>
      <c r="S5784" s="1" t="s">
        <v>49</v>
      </c>
      <c r="T5784">
        <v>2</v>
      </c>
      <c r="U5784" s="1" t="s">
        <v>34</v>
      </c>
      <c r="V5784" s="1" t="s">
        <v>46</v>
      </c>
      <c r="W5784" s="1" t="str">
        <f>IF(OR(MasterData[[#This Row],[Event]]="Christmas Market", MasterData[[#This Row],[Event]]="Christmas"), "Christmas Sale", "Non-Christmas Sale")</f>
        <v>Christmas Sale</v>
      </c>
      <c r="X5784" t="b">
        <v>0</v>
      </c>
      <c r="Y5784">
        <v>4</v>
      </c>
      <c r="Z5784">
        <v>74.05</v>
      </c>
      <c r="AA5784">
        <v>148.1</v>
      </c>
      <c r="AB5784">
        <v>0</v>
      </c>
      <c r="AC5784" t="str">
        <f>IF(MasterData[[#This Row],[Discount Amount]]&gt;0, "Promotional sale", "Non-Promotional Sales")</f>
        <v>Non-Promotional Sales</v>
      </c>
    </row>
    <row r="5785" spans="1:29" x14ac:dyDescent="0.25">
      <c r="A5785">
        <v>5784</v>
      </c>
      <c r="B5785" s="1" t="s">
        <v>370</v>
      </c>
      <c r="C5785" s="2">
        <v>0.21848379629629622</v>
      </c>
      <c r="D5785">
        <v>58</v>
      </c>
      <c r="E5785">
        <v>44</v>
      </c>
      <c r="F5785" s="1" t="s">
        <v>28</v>
      </c>
      <c r="G5785" s="1" t="s">
        <v>77</v>
      </c>
      <c r="H5785">
        <v>64.282300000000006</v>
      </c>
      <c r="I5785">
        <v>-135</v>
      </c>
      <c r="J5785">
        <v>9</v>
      </c>
      <c r="K5785" t="b">
        <v>0</v>
      </c>
      <c r="L5785">
        <v>833</v>
      </c>
      <c r="M5785" s="1" t="s">
        <v>56</v>
      </c>
      <c r="N5785" s="1" t="s">
        <v>57</v>
      </c>
      <c r="O5785">
        <v>1</v>
      </c>
      <c r="P5785" t="b">
        <v>1</v>
      </c>
      <c r="Q5785" t="b">
        <v>0</v>
      </c>
      <c r="R5785" s="1" t="s">
        <v>32</v>
      </c>
      <c r="S5785" s="1" t="s">
        <v>53</v>
      </c>
      <c r="T5785">
        <v>5</v>
      </c>
      <c r="U5785" s="1" t="s">
        <v>45</v>
      </c>
      <c r="V5785" s="1" t="s">
        <v>35</v>
      </c>
      <c r="W5785" s="1" t="str">
        <f>IF(OR(MasterData[[#This Row],[Event]]="Christmas Market", MasterData[[#This Row],[Event]]="Christmas"), "Christmas Sale", "Non-Christmas Sale")</f>
        <v>Non-Christmas Sale</v>
      </c>
      <c r="X5785" t="b">
        <v>0</v>
      </c>
      <c r="Y5785">
        <v>1</v>
      </c>
      <c r="Z5785">
        <v>23.09</v>
      </c>
      <c r="AA5785">
        <v>23.09</v>
      </c>
      <c r="AB5785">
        <v>0</v>
      </c>
      <c r="AC5785" t="str">
        <f>IF(MasterData[[#This Row],[Discount Amount]]&gt;0, "Promotional sale", "Non-Promotional Sales")</f>
        <v>Non-Promotional Sales</v>
      </c>
    </row>
    <row r="5786" spans="1:29" x14ac:dyDescent="0.25">
      <c r="A5786">
        <v>5785</v>
      </c>
      <c r="B5786" s="1" t="s">
        <v>185</v>
      </c>
      <c r="C5786" s="2">
        <v>0.27589120370370379</v>
      </c>
      <c r="D5786">
        <v>454</v>
      </c>
      <c r="E5786">
        <v>33</v>
      </c>
      <c r="F5786" s="1" t="s">
        <v>37</v>
      </c>
      <c r="G5786" s="1" t="s">
        <v>66</v>
      </c>
      <c r="H5786">
        <v>45.077800000000003</v>
      </c>
      <c r="I5786">
        <v>-63.546700000000001</v>
      </c>
      <c r="J5786">
        <v>52</v>
      </c>
      <c r="K5786" t="b">
        <v>1</v>
      </c>
      <c r="L5786">
        <v>281</v>
      </c>
      <c r="M5786" s="1" t="s">
        <v>30</v>
      </c>
      <c r="N5786" s="1" t="s">
        <v>31</v>
      </c>
      <c r="O5786">
        <v>3</v>
      </c>
      <c r="P5786" t="b">
        <v>0</v>
      </c>
      <c r="Q5786" t="b">
        <v>1</v>
      </c>
      <c r="R5786" s="1" t="s">
        <v>41</v>
      </c>
      <c r="S5786" s="1" t="s">
        <v>33</v>
      </c>
      <c r="T5786">
        <v>3</v>
      </c>
      <c r="U5786" s="1" t="s">
        <v>45</v>
      </c>
      <c r="V5786" s="1" t="s">
        <v>46</v>
      </c>
      <c r="W5786" s="1" t="str">
        <f>IF(OR(MasterData[[#This Row],[Event]]="Christmas Market", MasterData[[#This Row],[Event]]="Christmas"), "Christmas Sale", "Non-Christmas Sale")</f>
        <v>Christmas Sale</v>
      </c>
      <c r="X5786" t="b">
        <v>0</v>
      </c>
      <c r="Y5786">
        <v>2</v>
      </c>
      <c r="Z5786">
        <v>22.82</v>
      </c>
      <c r="AA5786">
        <v>68.459999999999994</v>
      </c>
      <c r="AB5786">
        <v>0</v>
      </c>
      <c r="AC5786" t="str">
        <f>IF(MasterData[[#This Row],[Discount Amount]]&gt;0, "Promotional sale", "Non-Promotional Sales")</f>
        <v>Non-Promotional Sales</v>
      </c>
    </row>
    <row r="5787" spans="1:29" x14ac:dyDescent="0.25">
      <c r="A5787">
        <v>5786</v>
      </c>
      <c r="B5787" s="1" t="s">
        <v>115</v>
      </c>
      <c r="C5787" s="2">
        <v>0.77</v>
      </c>
      <c r="D5787">
        <v>363</v>
      </c>
      <c r="E5787">
        <v>46</v>
      </c>
      <c r="F5787" s="1" t="s">
        <v>28</v>
      </c>
      <c r="G5787" s="1" t="s">
        <v>51</v>
      </c>
      <c r="H5787">
        <v>53.760899999999999</v>
      </c>
      <c r="I5787">
        <v>-98.813900000000004</v>
      </c>
      <c r="J5787">
        <v>72</v>
      </c>
      <c r="K5787" t="b">
        <v>1</v>
      </c>
      <c r="L5787">
        <v>16</v>
      </c>
      <c r="M5787" s="1" t="s">
        <v>30</v>
      </c>
      <c r="N5787" s="1" t="s">
        <v>31</v>
      </c>
      <c r="O5787">
        <v>4</v>
      </c>
      <c r="P5787" t="b">
        <v>0</v>
      </c>
      <c r="Q5787" t="b">
        <v>0</v>
      </c>
      <c r="R5787" s="1" t="s">
        <v>41</v>
      </c>
      <c r="S5787" s="1" t="s">
        <v>49</v>
      </c>
      <c r="T5787">
        <v>4</v>
      </c>
      <c r="U5787" s="1" t="s">
        <v>34</v>
      </c>
      <c r="V5787" s="1" t="s">
        <v>35</v>
      </c>
      <c r="W5787" s="1" t="str">
        <f>IF(OR(MasterData[[#This Row],[Event]]="Christmas Market", MasterData[[#This Row],[Event]]="Christmas"), "Christmas Sale", "Non-Christmas Sale")</f>
        <v>Non-Christmas Sale</v>
      </c>
      <c r="X5787" t="b">
        <v>0</v>
      </c>
      <c r="Y5787">
        <v>2</v>
      </c>
      <c r="Z5787">
        <v>51.84</v>
      </c>
      <c r="AA5787">
        <v>207.38</v>
      </c>
      <c r="AB5787">
        <v>0</v>
      </c>
      <c r="AC5787" t="str">
        <f>IF(MasterData[[#This Row],[Discount Amount]]&gt;0, "Promotional sale", "Non-Promotional Sales")</f>
        <v>Non-Promotional Sales</v>
      </c>
    </row>
    <row r="5788" spans="1:29" x14ac:dyDescent="0.25">
      <c r="A5788">
        <v>5787</v>
      </c>
      <c r="B5788" s="1" t="s">
        <v>427</v>
      </c>
      <c r="C5788" s="2">
        <v>0.71770833333333339</v>
      </c>
      <c r="D5788">
        <v>243</v>
      </c>
      <c r="E5788">
        <v>64</v>
      </c>
      <c r="F5788" s="1" t="s">
        <v>37</v>
      </c>
      <c r="G5788" s="1" t="s">
        <v>81</v>
      </c>
      <c r="H5788">
        <v>64.248000000000005</v>
      </c>
      <c r="I5788">
        <v>-84.889600000000002</v>
      </c>
      <c r="J5788">
        <v>14</v>
      </c>
      <c r="K5788" t="b">
        <v>1</v>
      </c>
      <c r="L5788">
        <v>652</v>
      </c>
      <c r="M5788" s="1" t="s">
        <v>30</v>
      </c>
      <c r="N5788" s="1" t="s">
        <v>31</v>
      </c>
      <c r="O5788">
        <v>4</v>
      </c>
      <c r="P5788" t="b">
        <v>0</v>
      </c>
      <c r="Q5788" t="b">
        <v>1</v>
      </c>
      <c r="R5788" s="1" t="s">
        <v>41</v>
      </c>
      <c r="S5788" s="1" t="s">
        <v>49</v>
      </c>
      <c r="T5788">
        <v>3</v>
      </c>
      <c r="U5788" s="1" t="s">
        <v>45</v>
      </c>
      <c r="V5788" s="1" t="s">
        <v>59</v>
      </c>
      <c r="W5788" s="1" t="str">
        <f>IF(OR(MasterData[[#This Row],[Event]]="Christmas Market", MasterData[[#This Row],[Event]]="Christmas"), "Christmas Sale", "Non-Christmas Sale")</f>
        <v>Non-Christmas Sale</v>
      </c>
      <c r="X5788" t="b">
        <v>1</v>
      </c>
      <c r="Y5788">
        <v>2</v>
      </c>
      <c r="Z5788">
        <v>76.3</v>
      </c>
      <c r="AA5788">
        <v>305.19</v>
      </c>
      <c r="AB5788">
        <v>30.52</v>
      </c>
      <c r="AC5788" t="str">
        <f>IF(MasterData[[#This Row],[Discount Amount]]&gt;0, "Promotional sale", "Non-Promotional Sales")</f>
        <v>Promotional sale</v>
      </c>
    </row>
    <row r="5789" spans="1:29" x14ac:dyDescent="0.25">
      <c r="A5789">
        <v>5788</v>
      </c>
      <c r="B5789" s="1" t="s">
        <v>106</v>
      </c>
      <c r="C5789" s="2">
        <v>0.78358796296296296</v>
      </c>
      <c r="D5789">
        <v>391</v>
      </c>
      <c r="E5789">
        <v>59</v>
      </c>
      <c r="F5789" s="1" t="s">
        <v>61</v>
      </c>
      <c r="G5789" s="1" t="s">
        <v>81</v>
      </c>
      <c r="H5789">
        <v>64.248000000000005</v>
      </c>
      <c r="I5789">
        <v>-84.889600000000002</v>
      </c>
      <c r="J5789">
        <v>58</v>
      </c>
      <c r="K5789" t="b">
        <v>1</v>
      </c>
      <c r="L5789">
        <v>256</v>
      </c>
      <c r="M5789" s="1" t="s">
        <v>30</v>
      </c>
      <c r="N5789" s="1" t="s">
        <v>31</v>
      </c>
      <c r="O5789">
        <v>4</v>
      </c>
      <c r="P5789" t="b">
        <v>0</v>
      </c>
      <c r="Q5789" t="b">
        <v>1</v>
      </c>
      <c r="R5789" s="1" t="s">
        <v>52</v>
      </c>
      <c r="S5789" s="1" t="s">
        <v>49</v>
      </c>
      <c r="T5789">
        <v>2</v>
      </c>
      <c r="U5789" s="1" t="s">
        <v>45</v>
      </c>
      <c r="V5789" s="1" t="s">
        <v>59</v>
      </c>
      <c r="W5789" s="1" t="str">
        <f>IF(OR(MasterData[[#This Row],[Event]]="Christmas Market", MasterData[[#This Row],[Event]]="Christmas"), "Christmas Sale", "Non-Christmas Sale")</f>
        <v>Non-Christmas Sale</v>
      </c>
      <c r="X5789" t="b">
        <v>1</v>
      </c>
      <c r="Y5789">
        <v>3</v>
      </c>
      <c r="Z5789">
        <v>94.28</v>
      </c>
      <c r="AA5789">
        <v>377.13</v>
      </c>
      <c r="AB5789">
        <v>37.71</v>
      </c>
      <c r="AC5789" t="str">
        <f>IF(MasterData[[#This Row],[Discount Amount]]&gt;0, "Promotional sale", "Non-Promotional Sales")</f>
        <v>Promotional sale</v>
      </c>
    </row>
    <row r="5790" spans="1:29" x14ac:dyDescent="0.25">
      <c r="A5790">
        <v>5789</v>
      </c>
      <c r="B5790" s="1" t="s">
        <v>202</v>
      </c>
      <c r="C5790" s="2">
        <v>0.47471064814814823</v>
      </c>
      <c r="D5790">
        <v>470</v>
      </c>
      <c r="E5790">
        <v>54</v>
      </c>
      <c r="F5790" s="1" t="s">
        <v>37</v>
      </c>
      <c r="G5790" s="1" t="s">
        <v>70</v>
      </c>
      <c r="H5790">
        <v>54.273099999999999</v>
      </c>
      <c r="I5790">
        <v>-61.738799999999998</v>
      </c>
      <c r="J5790">
        <v>66</v>
      </c>
      <c r="K5790" t="b">
        <v>0</v>
      </c>
      <c r="L5790">
        <v>138</v>
      </c>
      <c r="M5790" s="1" t="s">
        <v>39</v>
      </c>
      <c r="N5790" s="1" t="s">
        <v>40</v>
      </c>
      <c r="O5790">
        <v>2</v>
      </c>
      <c r="P5790" t="b">
        <v>0</v>
      </c>
      <c r="Q5790" t="b">
        <v>1</v>
      </c>
      <c r="R5790" s="1" t="s">
        <v>41</v>
      </c>
      <c r="S5790" s="1" t="s">
        <v>53</v>
      </c>
      <c r="T5790">
        <v>2</v>
      </c>
      <c r="U5790" s="1" t="s">
        <v>45</v>
      </c>
      <c r="V5790" s="1" t="s">
        <v>59</v>
      </c>
      <c r="W5790" s="1" t="str">
        <f>IF(OR(MasterData[[#This Row],[Event]]="Christmas Market", MasterData[[#This Row],[Event]]="Christmas"), "Christmas Sale", "Non-Christmas Sale")</f>
        <v>Non-Christmas Sale</v>
      </c>
      <c r="X5790" t="b">
        <v>0</v>
      </c>
      <c r="Y5790">
        <v>5</v>
      </c>
      <c r="Z5790">
        <v>52.79</v>
      </c>
      <c r="AA5790">
        <v>105.58</v>
      </c>
      <c r="AB5790">
        <v>10.56</v>
      </c>
      <c r="AC5790" t="str">
        <f>IF(MasterData[[#This Row],[Discount Amount]]&gt;0, "Promotional sale", "Non-Promotional Sales")</f>
        <v>Promotional sale</v>
      </c>
    </row>
    <row r="5791" spans="1:29" x14ac:dyDescent="0.25">
      <c r="A5791">
        <v>5790</v>
      </c>
      <c r="B5791" s="1" t="s">
        <v>377</v>
      </c>
      <c r="C5791" s="2">
        <v>0.83815972222222213</v>
      </c>
      <c r="D5791">
        <v>364</v>
      </c>
      <c r="E5791">
        <v>38</v>
      </c>
      <c r="F5791" s="1" t="s">
        <v>37</v>
      </c>
      <c r="G5791" s="1" t="s">
        <v>62</v>
      </c>
      <c r="H5791">
        <v>46.565300000000001</v>
      </c>
      <c r="I5791">
        <v>-66.4619</v>
      </c>
      <c r="J5791">
        <v>15</v>
      </c>
      <c r="K5791" t="b">
        <v>1</v>
      </c>
      <c r="L5791">
        <v>156</v>
      </c>
      <c r="M5791" s="1" t="s">
        <v>63</v>
      </c>
      <c r="N5791" s="1" t="s">
        <v>64</v>
      </c>
      <c r="O5791">
        <v>2</v>
      </c>
      <c r="P5791" t="b">
        <v>1</v>
      </c>
      <c r="Q5791" t="b">
        <v>1</v>
      </c>
      <c r="R5791" s="1" t="s">
        <v>32</v>
      </c>
      <c r="S5791" s="1" t="s">
        <v>58</v>
      </c>
      <c r="T5791">
        <v>5</v>
      </c>
      <c r="U5791" s="1" t="s">
        <v>34</v>
      </c>
      <c r="V5791" s="1" t="s">
        <v>46</v>
      </c>
      <c r="W5791" s="1" t="str">
        <f>IF(OR(MasterData[[#This Row],[Event]]="Christmas Market", MasterData[[#This Row],[Event]]="Christmas"), "Christmas Sale", "Non-Christmas Sale")</f>
        <v>Christmas Sale</v>
      </c>
      <c r="X5791" t="b">
        <v>0</v>
      </c>
      <c r="Y5791">
        <v>2</v>
      </c>
      <c r="Z5791">
        <v>95.27</v>
      </c>
      <c r="AA5791">
        <v>190.54</v>
      </c>
      <c r="AB5791">
        <v>0</v>
      </c>
      <c r="AC5791" t="str">
        <f>IF(MasterData[[#This Row],[Discount Amount]]&gt;0, "Promotional sale", "Non-Promotional Sales")</f>
        <v>Non-Promotional Sales</v>
      </c>
    </row>
    <row r="5792" spans="1:29" x14ac:dyDescent="0.25">
      <c r="A5792">
        <v>5791</v>
      </c>
      <c r="B5792" s="1" t="s">
        <v>294</v>
      </c>
      <c r="C5792" s="2">
        <v>0.82177083333333334</v>
      </c>
      <c r="D5792">
        <v>178</v>
      </c>
      <c r="E5792">
        <v>32</v>
      </c>
      <c r="F5792" s="1" t="s">
        <v>61</v>
      </c>
      <c r="G5792" s="1" t="s">
        <v>79</v>
      </c>
      <c r="H5792">
        <v>63.588799999999999</v>
      </c>
      <c r="I5792">
        <v>-115.5069</v>
      </c>
      <c r="J5792">
        <v>52</v>
      </c>
      <c r="K5792" t="b">
        <v>0</v>
      </c>
      <c r="L5792">
        <v>555</v>
      </c>
      <c r="M5792" s="1" t="s">
        <v>39</v>
      </c>
      <c r="N5792" s="1" t="s">
        <v>40</v>
      </c>
      <c r="O5792">
        <v>5</v>
      </c>
      <c r="P5792" t="b">
        <v>1</v>
      </c>
      <c r="Q5792" t="b">
        <v>0</v>
      </c>
      <c r="R5792" s="1" t="s">
        <v>41</v>
      </c>
      <c r="S5792" s="1" t="s">
        <v>53</v>
      </c>
      <c r="T5792">
        <v>3</v>
      </c>
      <c r="U5792" s="1" t="s">
        <v>42</v>
      </c>
      <c r="V5792" s="1" t="s">
        <v>46</v>
      </c>
      <c r="W5792" s="1" t="str">
        <f>IF(OR(MasterData[[#This Row],[Event]]="Christmas Market", MasterData[[#This Row],[Event]]="Christmas"), "Christmas Sale", "Non-Christmas Sale")</f>
        <v>Christmas Sale</v>
      </c>
      <c r="X5792" t="b">
        <v>0</v>
      </c>
      <c r="Y5792">
        <v>5</v>
      </c>
      <c r="Z5792">
        <v>44.96</v>
      </c>
      <c r="AA5792">
        <v>224.79</v>
      </c>
      <c r="AB5792">
        <v>0</v>
      </c>
      <c r="AC5792" t="str">
        <f>IF(MasterData[[#This Row],[Discount Amount]]&gt;0, "Promotional sale", "Non-Promotional Sales")</f>
        <v>Non-Promotional Sales</v>
      </c>
    </row>
    <row r="5793" spans="1:29" x14ac:dyDescent="0.25">
      <c r="A5793">
        <v>5792</v>
      </c>
      <c r="B5793" s="1" t="s">
        <v>388</v>
      </c>
      <c r="C5793" s="2">
        <v>0.19215277777777784</v>
      </c>
      <c r="D5793">
        <v>181</v>
      </c>
      <c r="E5793">
        <v>26</v>
      </c>
      <c r="F5793" s="1" t="s">
        <v>28</v>
      </c>
      <c r="G5793" s="1" t="s">
        <v>48</v>
      </c>
      <c r="H5793">
        <v>53.933300000000003</v>
      </c>
      <c r="I5793">
        <v>-116.5765</v>
      </c>
      <c r="J5793">
        <v>95</v>
      </c>
      <c r="K5793" t="b">
        <v>0</v>
      </c>
      <c r="L5793">
        <v>351</v>
      </c>
      <c r="M5793" s="1" t="s">
        <v>63</v>
      </c>
      <c r="N5793" s="1" t="s">
        <v>64</v>
      </c>
      <c r="O5793">
        <v>4</v>
      </c>
      <c r="P5793" t="b">
        <v>1</v>
      </c>
      <c r="Q5793" t="b">
        <v>1</v>
      </c>
      <c r="R5793" s="1" t="s">
        <v>52</v>
      </c>
      <c r="S5793" s="1" t="s">
        <v>49</v>
      </c>
      <c r="T5793">
        <v>1</v>
      </c>
      <c r="U5793" s="1" t="s">
        <v>34</v>
      </c>
      <c r="V5793" s="1" t="s">
        <v>59</v>
      </c>
      <c r="W5793" s="1" t="str">
        <f>IF(OR(MasterData[[#This Row],[Event]]="Christmas Market", MasterData[[#This Row],[Event]]="Christmas"), "Christmas Sale", "Non-Christmas Sale")</f>
        <v>Non-Christmas Sale</v>
      </c>
      <c r="X5793" t="b">
        <v>1</v>
      </c>
      <c r="Y5793">
        <v>3</v>
      </c>
      <c r="Z5793">
        <v>92.92</v>
      </c>
      <c r="AA5793">
        <v>371.66</v>
      </c>
      <c r="AB5793">
        <v>37.17</v>
      </c>
      <c r="AC5793" t="str">
        <f>IF(MasterData[[#This Row],[Discount Amount]]&gt;0, "Promotional sale", "Non-Promotional Sales")</f>
        <v>Promotional sale</v>
      </c>
    </row>
    <row r="5794" spans="1:29" x14ac:dyDescent="0.25">
      <c r="A5794">
        <v>5793</v>
      </c>
      <c r="B5794" s="1" t="s">
        <v>255</v>
      </c>
      <c r="C5794" s="2">
        <v>0.80521990740740734</v>
      </c>
      <c r="D5794">
        <v>50</v>
      </c>
      <c r="E5794">
        <v>33</v>
      </c>
      <c r="F5794" s="1" t="s">
        <v>37</v>
      </c>
      <c r="G5794" s="1" t="s">
        <v>55</v>
      </c>
      <c r="H5794">
        <v>52.939900000000002</v>
      </c>
      <c r="I5794">
        <v>-106.4509</v>
      </c>
      <c r="J5794">
        <v>5</v>
      </c>
      <c r="K5794" t="b">
        <v>0</v>
      </c>
      <c r="L5794">
        <v>713</v>
      </c>
      <c r="M5794" s="1" t="s">
        <v>63</v>
      </c>
      <c r="N5794" s="1" t="s">
        <v>64</v>
      </c>
      <c r="O5794">
        <v>3</v>
      </c>
      <c r="P5794" t="b">
        <v>1</v>
      </c>
      <c r="Q5794" t="b">
        <v>1</v>
      </c>
      <c r="R5794" s="1" t="s">
        <v>41</v>
      </c>
      <c r="S5794" s="1" t="s">
        <v>58</v>
      </c>
      <c r="T5794">
        <v>5</v>
      </c>
      <c r="U5794" s="1" t="s">
        <v>42</v>
      </c>
      <c r="V5794" s="1" t="s">
        <v>35</v>
      </c>
      <c r="W5794" s="1" t="str">
        <f>IF(OR(MasterData[[#This Row],[Event]]="Christmas Market", MasterData[[#This Row],[Event]]="Christmas"), "Christmas Sale", "Non-Christmas Sale")</f>
        <v>Non-Christmas Sale</v>
      </c>
      <c r="X5794" t="b">
        <v>1</v>
      </c>
      <c r="Y5794">
        <v>2</v>
      </c>
      <c r="Z5794">
        <v>28.6</v>
      </c>
      <c r="AA5794">
        <v>85.8</v>
      </c>
      <c r="AB5794">
        <v>0</v>
      </c>
      <c r="AC5794" t="str">
        <f>IF(MasterData[[#This Row],[Discount Amount]]&gt;0, "Promotional sale", "Non-Promotional Sales")</f>
        <v>Non-Promotional Sales</v>
      </c>
    </row>
    <row r="5795" spans="1:29" x14ac:dyDescent="0.25">
      <c r="A5795">
        <v>5794</v>
      </c>
      <c r="B5795" s="1" t="s">
        <v>301</v>
      </c>
      <c r="C5795" s="2">
        <v>0.15675925925925926</v>
      </c>
      <c r="D5795">
        <v>371</v>
      </c>
      <c r="E5795">
        <v>44</v>
      </c>
      <c r="F5795" s="1" t="s">
        <v>37</v>
      </c>
      <c r="G5795" s="1" t="s">
        <v>68</v>
      </c>
      <c r="H5795">
        <v>46.318800000000003</v>
      </c>
      <c r="I5795">
        <v>-63.146099999999997</v>
      </c>
      <c r="J5795">
        <v>32</v>
      </c>
      <c r="K5795" t="b">
        <v>0</v>
      </c>
      <c r="L5795">
        <v>515</v>
      </c>
      <c r="M5795" s="1" t="s">
        <v>30</v>
      </c>
      <c r="N5795" s="1" t="s">
        <v>31</v>
      </c>
      <c r="O5795">
        <v>4</v>
      </c>
      <c r="P5795" t="b">
        <v>1</v>
      </c>
      <c r="Q5795" t="b">
        <v>0</v>
      </c>
      <c r="R5795" s="1" t="s">
        <v>52</v>
      </c>
      <c r="S5795" s="1" t="s">
        <v>58</v>
      </c>
      <c r="T5795">
        <v>4</v>
      </c>
      <c r="U5795" s="1" t="s">
        <v>34</v>
      </c>
      <c r="V5795" s="1" t="s">
        <v>46</v>
      </c>
      <c r="W5795" s="1" t="str">
        <f>IF(OR(MasterData[[#This Row],[Event]]="Christmas Market", MasterData[[#This Row],[Event]]="Christmas"), "Christmas Sale", "Non-Christmas Sale")</f>
        <v>Christmas Sale</v>
      </c>
      <c r="X5795" t="b">
        <v>0</v>
      </c>
      <c r="Y5795">
        <v>3</v>
      </c>
      <c r="Z5795">
        <v>60.16</v>
      </c>
      <c r="AA5795">
        <v>240.63</v>
      </c>
      <c r="AB5795">
        <v>0</v>
      </c>
      <c r="AC5795" t="str">
        <f>IF(MasterData[[#This Row],[Discount Amount]]&gt;0, "Promotional sale", "Non-Promotional Sales")</f>
        <v>Non-Promotional Sales</v>
      </c>
    </row>
    <row r="5796" spans="1:29" x14ac:dyDescent="0.25">
      <c r="A5796">
        <v>5795</v>
      </c>
      <c r="B5796" s="1" t="s">
        <v>251</v>
      </c>
      <c r="C5796" s="2">
        <v>0.61331018518518521</v>
      </c>
      <c r="D5796">
        <v>251</v>
      </c>
      <c r="E5796">
        <v>32</v>
      </c>
      <c r="F5796" s="1" t="s">
        <v>28</v>
      </c>
      <c r="G5796" s="1" t="s">
        <v>79</v>
      </c>
      <c r="H5796">
        <v>63.588799999999999</v>
      </c>
      <c r="I5796">
        <v>-115.5069</v>
      </c>
      <c r="J5796">
        <v>53</v>
      </c>
      <c r="K5796" t="b">
        <v>1</v>
      </c>
      <c r="L5796">
        <v>161</v>
      </c>
      <c r="M5796" s="1" t="s">
        <v>56</v>
      </c>
      <c r="N5796" s="1" t="s">
        <v>57</v>
      </c>
      <c r="O5796">
        <v>3</v>
      </c>
      <c r="P5796" t="b">
        <v>0</v>
      </c>
      <c r="Q5796" t="b">
        <v>1</v>
      </c>
      <c r="R5796" s="1" t="s">
        <v>41</v>
      </c>
      <c r="S5796" s="1" t="s">
        <v>33</v>
      </c>
      <c r="T5796">
        <v>5</v>
      </c>
      <c r="U5796" s="1" t="s">
        <v>34</v>
      </c>
      <c r="V5796" s="1" t="s">
        <v>59</v>
      </c>
      <c r="W5796" s="1" t="str">
        <f>IF(OR(MasterData[[#This Row],[Event]]="Christmas Market", MasterData[[#This Row],[Event]]="Christmas"), "Christmas Sale", "Non-Christmas Sale")</f>
        <v>Non-Christmas Sale</v>
      </c>
      <c r="X5796" t="b">
        <v>1</v>
      </c>
      <c r="Y5796">
        <v>4</v>
      </c>
      <c r="Z5796">
        <v>47.29</v>
      </c>
      <c r="AA5796">
        <v>141.88</v>
      </c>
      <c r="AB5796">
        <v>14.19</v>
      </c>
      <c r="AC5796" t="str">
        <f>IF(MasterData[[#This Row],[Discount Amount]]&gt;0, "Promotional sale", "Non-Promotional Sales")</f>
        <v>Promotional sale</v>
      </c>
    </row>
    <row r="5797" spans="1:29" x14ac:dyDescent="0.25">
      <c r="A5797">
        <v>5796</v>
      </c>
      <c r="B5797" s="1" t="s">
        <v>297</v>
      </c>
      <c r="C5797" s="2">
        <v>0.80745370370370373</v>
      </c>
      <c r="D5797">
        <v>218</v>
      </c>
      <c r="E5797">
        <v>66</v>
      </c>
      <c r="F5797" s="1" t="s">
        <v>28</v>
      </c>
      <c r="G5797" s="1" t="s">
        <v>44</v>
      </c>
      <c r="H5797">
        <v>46.813099999999999</v>
      </c>
      <c r="I5797">
        <v>-71.207499999999996</v>
      </c>
      <c r="J5797">
        <v>10</v>
      </c>
      <c r="K5797" t="b">
        <v>0</v>
      </c>
      <c r="L5797">
        <v>974</v>
      </c>
      <c r="M5797" s="1" t="s">
        <v>56</v>
      </c>
      <c r="N5797" s="1" t="s">
        <v>57</v>
      </c>
      <c r="O5797">
        <v>3</v>
      </c>
      <c r="P5797" t="b">
        <v>0</v>
      </c>
      <c r="Q5797" t="b">
        <v>0</v>
      </c>
      <c r="R5797" s="1" t="s">
        <v>52</v>
      </c>
      <c r="S5797" s="1" t="s">
        <v>53</v>
      </c>
      <c r="T5797">
        <v>1</v>
      </c>
      <c r="U5797" s="1" t="s">
        <v>34</v>
      </c>
      <c r="V5797" s="1" t="s">
        <v>46</v>
      </c>
      <c r="W5797" s="1" t="str">
        <f>IF(OR(MasterData[[#This Row],[Event]]="Christmas Market", MasterData[[#This Row],[Event]]="Christmas"), "Christmas Sale", "Non-Christmas Sale")</f>
        <v>Christmas Sale</v>
      </c>
      <c r="X5797" t="b">
        <v>0</v>
      </c>
      <c r="Y5797">
        <v>2</v>
      </c>
      <c r="Z5797">
        <v>34.29</v>
      </c>
      <c r="AA5797">
        <v>102.87</v>
      </c>
      <c r="AB5797">
        <v>0</v>
      </c>
      <c r="AC5797" t="str">
        <f>IF(MasterData[[#This Row],[Discount Amount]]&gt;0, "Promotional sale", "Non-Promotional Sales")</f>
        <v>Non-Promotional Sales</v>
      </c>
    </row>
    <row r="5798" spans="1:29" x14ac:dyDescent="0.25">
      <c r="A5798">
        <v>5797</v>
      </c>
      <c r="B5798" s="1" t="s">
        <v>162</v>
      </c>
      <c r="C5798" s="2">
        <v>0.20079861111111108</v>
      </c>
      <c r="D5798">
        <v>360</v>
      </c>
      <c r="E5798">
        <v>37</v>
      </c>
      <c r="F5798" s="1" t="s">
        <v>37</v>
      </c>
      <c r="G5798" s="1" t="s">
        <v>66</v>
      </c>
      <c r="H5798">
        <v>45.077800000000003</v>
      </c>
      <c r="I5798">
        <v>-63.546700000000001</v>
      </c>
      <c r="J5798">
        <v>99</v>
      </c>
      <c r="K5798" t="b">
        <v>0</v>
      </c>
      <c r="L5798">
        <v>246</v>
      </c>
      <c r="M5798" s="1" t="s">
        <v>74</v>
      </c>
      <c r="N5798" s="1" t="s">
        <v>75</v>
      </c>
      <c r="O5798">
        <v>1</v>
      </c>
      <c r="P5798" t="b">
        <v>0</v>
      </c>
      <c r="Q5798" t="b">
        <v>1</v>
      </c>
      <c r="R5798" s="1" t="s">
        <v>41</v>
      </c>
      <c r="S5798" s="1" t="s">
        <v>33</v>
      </c>
      <c r="T5798">
        <v>4</v>
      </c>
      <c r="U5798" s="1" t="s">
        <v>42</v>
      </c>
      <c r="V5798" s="1" t="s">
        <v>59</v>
      </c>
      <c r="W5798" s="1" t="str">
        <f>IF(OR(MasterData[[#This Row],[Event]]="Christmas Market", MasterData[[#This Row],[Event]]="Christmas"), "Christmas Sale", "Non-Christmas Sale")</f>
        <v>Non-Christmas Sale</v>
      </c>
      <c r="X5798" t="b">
        <v>1</v>
      </c>
      <c r="Y5798">
        <v>2</v>
      </c>
      <c r="Z5798">
        <v>41.26</v>
      </c>
      <c r="AA5798">
        <v>41.26</v>
      </c>
      <c r="AB5798">
        <v>4.13</v>
      </c>
      <c r="AC5798" t="str">
        <f>IF(MasterData[[#This Row],[Discount Amount]]&gt;0, "Promotional sale", "Non-Promotional Sales")</f>
        <v>Promotional sale</v>
      </c>
    </row>
    <row r="5799" spans="1:29" x14ac:dyDescent="0.25">
      <c r="A5799">
        <v>5798</v>
      </c>
      <c r="B5799" s="1" t="s">
        <v>126</v>
      </c>
      <c r="C5799" s="2">
        <v>0.92777777777777781</v>
      </c>
      <c r="D5799">
        <v>381</v>
      </c>
      <c r="E5799">
        <v>56</v>
      </c>
      <c r="F5799" s="1" t="s">
        <v>61</v>
      </c>
      <c r="G5799" s="1" t="s">
        <v>38</v>
      </c>
      <c r="H5799">
        <v>53.726700000000001</v>
      </c>
      <c r="I5799">
        <v>-127.6476</v>
      </c>
      <c r="J5799">
        <v>78</v>
      </c>
      <c r="K5799" t="b">
        <v>0</v>
      </c>
      <c r="L5799">
        <v>212</v>
      </c>
      <c r="M5799" s="1" t="s">
        <v>30</v>
      </c>
      <c r="N5799" s="1" t="s">
        <v>31</v>
      </c>
      <c r="O5799">
        <v>2</v>
      </c>
      <c r="P5799" t="b">
        <v>0</v>
      </c>
      <c r="Q5799" t="b">
        <v>1</v>
      </c>
      <c r="R5799" s="1" t="s">
        <v>41</v>
      </c>
      <c r="S5799" s="1" t="s">
        <v>53</v>
      </c>
      <c r="T5799">
        <v>2</v>
      </c>
      <c r="U5799" s="1" t="s">
        <v>45</v>
      </c>
      <c r="V5799" s="1" t="s">
        <v>35</v>
      </c>
      <c r="W5799" s="1" t="str">
        <f>IF(OR(MasterData[[#This Row],[Event]]="Christmas Market", MasterData[[#This Row],[Event]]="Christmas"), "Christmas Sale", "Non-Christmas Sale")</f>
        <v>Non-Christmas Sale</v>
      </c>
      <c r="X5799" t="b">
        <v>0</v>
      </c>
      <c r="Y5799">
        <v>5</v>
      </c>
      <c r="Z5799">
        <v>53.62</v>
      </c>
      <c r="AA5799">
        <v>107.24</v>
      </c>
      <c r="AB5799">
        <v>0</v>
      </c>
      <c r="AC5799" t="str">
        <f>IF(MasterData[[#This Row],[Discount Amount]]&gt;0, "Promotional sale", "Non-Promotional Sales")</f>
        <v>Non-Promotional Sales</v>
      </c>
    </row>
    <row r="5800" spans="1:29" x14ac:dyDescent="0.25">
      <c r="A5800">
        <v>5799</v>
      </c>
      <c r="B5800" s="1" t="s">
        <v>268</v>
      </c>
      <c r="C5800" s="2">
        <v>0.76961805555555562</v>
      </c>
      <c r="D5800">
        <v>54</v>
      </c>
      <c r="E5800">
        <v>35</v>
      </c>
      <c r="F5800" s="1" t="s">
        <v>37</v>
      </c>
      <c r="G5800" s="1" t="s">
        <v>29</v>
      </c>
      <c r="H5800">
        <v>51.253799999999998</v>
      </c>
      <c r="I5800">
        <v>-85.3232</v>
      </c>
      <c r="J5800">
        <v>73</v>
      </c>
      <c r="K5800" t="b">
        <v>0</v>
      </c>
      <c r="L5800">
        <v>977</v>
      </c>
      <c r="M5800" s="1" t="s">
        <v>30</v>
      </c>
      <c r="N5800" s="1" t="s">
        <v>31</v>
      </c>
      <c r="O5800">
        <v>2</v>
      </c>
      <c r="P5800" t="b">
        <v>1</v>
      </c>
      <c r="Q5800" t="b">
        <v>1</v>
      </c>
      <c r="R5800" s="1" t="s">
        <v>52</v>
      </c>
      <c r="S5800" s="1" t="s">
        <v>58</v>
      </c>
      <c r="T5800">
        <v>4</v>
      </c>
      <c r="U5800" s="1" t="s">
        <v>34</v>
      </c>
      <c r="V5800" s="1" t="s">
        <v>46</v>
      </c>
      <c r="W5800" s="1" t="str">
        <f>IF(OR(MasterData[[#This Row],[Event]]="Christmas Market", MasterData[[#This Row],[Event]]="Christmas"), "Christmas Sale", "Non-Christmas Sale")</f>
        <v>Christmas Sale</v>
      </c>
      <c r="X5800" t="b">
        <v>0</v>
      </c>
      <c r="Y5800">
        <v>1</v>
      </c>
      <c r="Z5800">
        <v>55.22</v>
      </c>
      <c r="AA5800">
        <v>110.45</v>
      </c>
      <c r="AB5800">
        <v>0</v>
      </c>
      <c r="AC5800" t="str">
        <f>IF(MasterData[[#This Row],[Discount Amount]]&gt;0, "Promotional sale", "Non-Promotional Sales")</f>
        <v>Non-Promotional Sales</v>
      </c>
    </row>
    <row r="5801" spans="1:29" x14ac:dyDescent="0.25">
      <c r="A5801">
        <v>5800</v>
      </c>
      <c r="B5801" s="1" t="s">
        <v>176</v>
      </c>
      <c r="C5801" s="2">
        <v>0.56527777777777777</v>
      </c>
      <c r="D5801">
        <v>406</v>
      </c>
      <c r="E5801">
        <v>57</v>
      </c>
      <c r="F5801" s="1" t="s">
        <v>37</v>
      </c>
      <c r="G5801" s="1" t="s">
        <v>81</v>
      </c>
      <c r="H5801">
        <v>64.248000000000005</v>
      </c>
      <c r="I5801">
        <v>-84.889600000000002</v>
      </c>
      <c r="J5801">
        <v>92</v>
      </c>
      <c r="K5801" t="b">
        <v>1</v>
      </c>
      <c r="L5801">
        <v>693</v>
      </c>
      <c r="M5801" s="1" t="s">
        <v>30</v>
      </c>
      <c r="N5801" s="1" t="s">
        <v>31</v>
      </c>
      <c r="O5801">
        <v>2</v>
      </c>
      <c r="P5801" t="b">
        <v>0</v>
      </c>
      <c r="Q5801" t="b">
        <v>0</v>
      </c>
      <c r="R5801" s="1" t="s">
        <v>41</v>
      </c>
      <c r="S5801" s="1" t="s">
        <v>58</v>
      </c>
      <c r="T5801">
        <v>3</v>
      </c>
      <c r="U5801" s="1" t="s">
        <v>34</v>
      </c>
      <c r="V5801" s="1" t="s">
        <v>35</v>
      </c>
      <c r="W5801" s="1" t="str">
        <f>IF(OR(MasterData[[#This Row],[Event]]="Christmas Market", MasterData[[#This Row],[Event]]="Christmas"), "Christmas Sale", "Non-Christmas Sale")</f>
        <v>Non-Christmas Sale</v>
      </c>
      <c r="X5801" t="b">
        <v>1</v>
      </c>
      <c r="Y5801">
        <v>2</v>
      </c>
      <c r="Z5801">
        <v>39.08</v>
      </c>
      <c r="AA5801">
        <v>78.16</v>
      </c>
      <c r="AB5801">
        <v>0</v>
      </c>
      <c r="AC5801" t="str">
        <f>IF(MasterData[[#This Row],[Discount Amount]]&gt;0, "Promotional sale", "Non-Promotional Sales")</f>
        <v>Non-Promotional Sales</v>
      </c>
    </row>
    <row r="5802" spans="1:29" x14ac:dyDescent="0.25">
      <c r="A5802">
        <v>5801</v>
      </c>
      <c r="B5802" s="1" t="s">
        <v>129</v>
      </c>
      <c r="C5802" s="2">
        <v>7.1712962962962923E-2</v>
      </c>
      <c r="D5802">
        <v>369</v>
      </c>
      <c r="E5802">
        <v>66</v>
      </c>
      <c r="F5802" s="1" t="s">
        <v>37</v>
      </c>
      <c r="G5802" s="1" t="s">
        <v>66</v>
      </c>
      <c r="H5802">
        <v>45.077800000000003</v>
      </c>
      <c r="I5802">
        <v>-63.546700000000001</v>
      </c>
      <c r="J5802">
        <v>26</v>
      </c>
      <c r="K5802" t="b">
        <v>0</v>
      </c>
      <c r="L5802">
        <v>633</v>
      </c>
      <c r="M5802" s="1" t="s">
        <v>63</v>
      </c>
      <c r="N5802" s="1" t="s">
        <v>64</v>
      </c>
      <c r="O5802">
        <v>1</v>
      </c>
      <c r="P5802" t="b">
        <v>0</v>
      </c>
      <c r="Q5802" t="b">
        <v>0</v>
      </c>
      <c r="R5802" s="1" t="s">
        <v>52</v>
      </c>
      <c r="S5802" s="1" t="s">
        <v>49</v>
      </c>
      <c r="T5802">
        <v>5</v>
      </c>
      <c r="U5802" s="1" t="s">
        <v>42</v>
      </c>
      <c r="V5802" s="1" t="s">
        <v>46</v>
      </c>
      <c r="W5802" s="1" t="str">
        <f>IF(OR(MasterData[[#This Row],[Event]]="Christmas Market", MasterData[[#This Row],[Event]]="Christmas"), "Christmas Sale", "Non-Christmas Sale")</f>
        <v>Christmas Sale</v>
      </c>
      <c r="X5802" t="b">
        <v>0</v>
      </c>
      <c r="Y5802">
        <v>4</v>
      </c>
      <c r="Z5802">
        <v>94.02</v>
      </c>
      <c r="AA5802">
        <v>94.02</v>
      </c>
      <c r="AB5802">
        <v>0</v>
      </c>
      <c r="AC5802" t="str">
        <f>IF(MasterData[[#This Row],[Discount Amount]]&gt;0, "Promotional sale", "Non-Promotional Sales")</f>
        <v>Non-Promotional Sales</v>
      </c>
    </row>
    <row r="5803" spans="1:29" x14ac:dyDescent="0.25">
      <c r="A5803">
        <v>5802</v>
      </c>
      <c r="B5803" s="1" t="s">
        <v>214</v>
      </c>
      <c r="C5803" s="2">
        <v>0.99943287037037032</v>
      </c>
      <c r="D5803">
        <v>479</v>
      </c>
      <c r="E5803">
        <v>33</v>
      </c>
      <c r="F5803" s="1" t="s">
        <v>37</v>
      </c>
      <c r="G5803" s="1" t="s">
        <v>62</v>
      </c>
      <c r="H5803">
        <v>46.565300000000001</v>
      </c>
      <c r="I5803">
        <v>-66.4619</v>
      </c>
      <c r="J5803">
        <v>94</v>
      </c>
      <c r="K5803" t="b">
        <v>0</v>
      </c>
      <c r="L5803">
        <v>119</v>
      </c>
      <c r="M5803" s="1" t="s">
        <v>39</v>
      </c>
      <c r="N5803" s="1" t="s">
        <v>40</v>
      </c>
      <c r="O5803">
        <v>4</v>
      </c>
      <c r="P5803" t="b">
        <v>0</v>
      </c>
      <c r="Q5803" t="b">
        <v>1</v>
      </c>
      <c r="R5803" s="1" t="s">
        <v>52</v>
      </c>
      <c r="S5803" s="1" t="s">
        <v>53</v>
      </c>
      <c r="T5803">
        <v>2</v>
      </c>
      <c r="U5803" s="1" t="s">
        <v>34</v>
      </c>
      <c r="V5803" s="1" t="s">
        <v>35</v>
      </c>
      <c r="W5803" s="1" t="str">
        <f>IF(OR(MasterData[[#This Row],[Event]]="Christmas Market", MasterData[[#This Row],[Event]]="Christmas"), "Christmas Sale", "Non-Christmas Sale")</f>
        <v>Non-Christmas Sale</v>
      </c>
      <c r="X5803" t="b">
        <v>1</v>
      </c>
      <c r="Y5803">
        <v>5</v>
      </c>
      <c r="Z5803">
        <v>18.02</v>
      </c>
      <c r="AA5803">
        <v>72.08</v>
      </c>
      <c r="AB5803">
        <v>0</v>
      </c>
      <c r="AC5803" t="str">
        <f>IF(MasterData[[#This Row],[Discount Amount]]&gt;0, "Promotional sale", "Non-Promotional Sales")</f>
        <v>Non-Promotional Sales</v>
      </c>
    </row>
    <row r="5804" spans="1:29" x14ac:dyDescent="0.25">
      <c r="A5804">
        <v>5803</v>
      </c>
      <c r="B5804" s="1" t="s">
        <v>249</v>
      </c>
      <c r="C5804" s="2">
        <v>0.85556712962962966</v>
      </c>
      <c r="D5804">
        <v>420</v>
      </c>
      <c r="E5804">
        <v>48</v>
      </c>
      <c r="F5804" s="1" t="s">
        <v>37</v>
      </c>
      <c r="G5804" s="1" t="s">
        <v>79</v>
      </c>
      <c r="H5804">
        <v>63.588799999999999</v>
      </c>
      <c r="I5804">
        <v>-115.5069</v>
      </c>
      <c r="J5804">
        <v>21</v>
      </c>
      <c r="K5804" t="b">
        <v>1</v>
      </c>
      <c r="L5804">
        <v>72</v>
      </c>
      <c r="M5804" s="1" t="s">
        <v>74</v>
      </c>
      <c r="N5804" s="1" t="s">
        <v>75</v>
      </c>
      <c r="O5804">
        <v>1</v>
      </c>
      <c r="P5804" t="b">
        <v>0</v>
      </c>
      <c r="Q5804" t="b">
        <v>1</v>
      </c>
      <c r="R5804" s="1" t="s">
        <v>52</v>
      </c>
      <c r="S5804" s="1" t="s">
        <v>33</v>
      </c>
      <c r="T5804">
        <v>3</v>
      </c>
      <c r="U5804" s="1" t="s">
        <v>34</v>
      </c>
      <c r="V5804" s="1" t="s">
        <v>59</v>
      </c>
      <c r="W5804" s="1" t="str">
        <f>IF(OR(MasterData[[#This Row],[Event]]="Christmas Market", MasterData[[#This Row],[Event]]="Christmas"), "Christmas Sale", "Non-Christmas Sale")</f>
        <v>Non-Christmas Sale</v>
      </c>
      <c r="X5804" t="b">
        <v>0</v>
      </c>
      <c r="Y5804">
        <v>3</v>
      </c>
      <c r="Z5804">
        <v>39.979999999999997</v>
      </c>
      <c r="AA5804">
        <v>39.979999999999997</v>
      </c>
      <c r="AB5804">
        <v>4</v>
      </c>
      <c r="AC5804" t="str">
        <f>IF(MasterData[[#This Row],[Discount Amount]]&gt;0, "Promotional sale", "Non-Promotional Sales")</f>
        <v>Promotional sale</v>
      </c>
    </row>
    <row r="5805" spans="1:29" x14ac:dyDescent="0.25">
      <c r="A5805">
        <v>5804</v>
      </c>
      <c r="B5805" s="1" t="s">
        <v>86</v>
      </c>
      <c r="C5805" s="2">
        <v>0.32039351851851849</v>
      </c>
      <c r="D5805">
        <v>172</v>
      </c>
      <c r="E5805">
        <v>31</v>
      </c>
      <c r="F5805" s="1" t="s">
        <v>28</v>
      </c>
      <c r="G5805" s="1" t="s">
        <v>62</v>
      </c>
      <c r="H5805">
        <v>46.565300000000001</v>
      </c>
      <c r="I5805">
        <v>-66.4619</v>
      </c>
      <c r="J5805">
        <v>66</v>
      </c>
      <c r="K5805" t="b">
        <v>1</v>
      </c>
      <c r="L5805">
        <v>543</v>
      </c>
      <c r="M5805" s="1" t="s">
        <v>63</v>
      </c>
      <c r="N5805" s="1" t="s">
        <v>64</v>
      </c>
      <c r="O5805">
        <v>3</v>
      </c>
      <c r="P5805" t="b">
        <v>1</v>
      </c>
      <c r="Q5805" t="b">
        <v>0</v>
      </c>
      <c r="R5805" s="1" t="s">
        <v>52</v>
      </c>
      <c r="S5805" s="1" t="s">
        <v>58</v>
      </c>
      <c r="T5805">
        <v>3</v>
      </c>
      <c r="U5805" s="1" t="s">
        <v>45</v>
      </c>
      <c r="V5805" s="1" t="s">
        <v>59</v>
      </c>
      <c r="W5805" s="1" t="str">
        <f>IF(OR(MasterData[[#This Row],[Event]]="Christmas Market", MasterData[[#This Row],[Event]]="Christmas"), "Christmas Sale", "Non-Christmas Sale")</f>
        <v>Non-Christmas Sale</v>
      </c>
      <c r="X5805" t="b">
        <v>1</v>
      </c>
      <c r="Y5805">
        <v>4</v>
      </c>
      <c r="Z5805">
        <v>33.93</v>
      </c>
      <c r="AA5805">
        <v>101.79</v>
      </c>
      <c r="AB5805">
        <v>10.18</v>
      </c>
      <c r="AC5805" t="str">
        <f>IF(MasterData[[#This Row],[Discount Amount]]&gt;0, "Promotional sale", "Non-Promotional Sales")</f>
        <v>Promotional sale</v>
      </c>
    </row>
    <row r="5806" spans="1:29" x14ac:dyDescent="0.25">
      <c r="A5806">
        <v>5805</v>
      </c>
      <c r="B5806" s="1" t="s">
        <v>220</v>
      </c>
      <c r="C5806" s="2">
        <v>0.63834490740740746</v>
      </c>
      <c r="D5806">
        <v>431</v>
      </c>
      <c r="E5806">
        <v>32</v>
      </c>
      <c r="F5806" s="1" t="s">
        <v>61</v>
      </c>
      <c r="G5806" s="1" t="s">
        <v>29</v>
      </c>
      <c r="H5806">
        <v>51.253799999999998</v>
      </c>
      <c r="I5806">
        <v>-85.3232</v>
      </c>
      <c r="J5806">
        <v>41</v>
      </c>
      <c r="K5806" t="b">
        <v>0</v>
      </c>
      <c r="L5806">
        <v>962</v>
      </c>
      <c r="M5806" s="1" t="s">
        <v>56</v>
      </c>
      <c r="N5806" s="1" t="s">
        <v>57</v>
      </c>
      <c r="O5806">
        <v>3</v>
      </c>
      <c r="P5806" t="b">
        <v>0</v>
      </c>
      <c r="Q5806" t="b">
        <v>1</v>
      </c>
      <c r="R5806" s="1" t="s">
        <v>52</v>
      </c>
      <c r="S5806" s="1" t="s">
        <v>53</v>
      </c>
      <c r="T5806">
        <v>2</v>
      </c>
      <c r="U5806" s="1" t="s">
        <v>42</v>
      </c>
      <c r="V5806" s="1" t="s">
        <v>46</v>
      </c>
      <c r="W5806" s="1" t="str">
        <f>IF(OR(MasterData[[#This Row],[Event]]="Christmas Market", MasterData[[#This Row],[Event]]="Christmas"), "Christmas Sale", "Non-Christmas Sale")</f>
        <v>Christmas Sale</v>
      </c>
      <c r="X5806" t="b">
        <v>0</v>
      </c>
      <c r="Y5806">
        <v>5</v>
      </c>
      <c r="Z5806">
        <v>74.040000000000006</v>
      </c>
      <c r="AA5806">
        <v>222.12</v>
      </c>
      <c r="AB5806">
        <v>0</v>
      </c>
      <c r="AC5806" t="str">
        <f>IF(MasterData[[#This Row],[Discount Amount]]&gt;0, "Promotional sale", "Non-Promotional Sales")</f>
        <v>Non-Promotional Sales</v>
      </c>
    </row>
    <row r="5807" spans="1:29" x14ac:dyDescent="0.25">
      <c r="A5807">
        <v>5806</v>
      </c>
      <c r="B5807" s="1" t="s">
        <v>170</v>
      </c>
      <c r="C5807" s="2">
        <v>0.39035879629629622</v>
      </c>
      <c r="D5807">
        <v>27</v>
      </c>
      <c r="E5807">
        <v>65</v>
      </c>
      <c r="F5807" s="1" t="s">
        <v>37</v>
      </c>
      <c r="G5807" s="1" t="s">
        <v>70</v>
      </c>
      <c r="H5807">
        <v>54.273099999999999</v>
      </c>
      <c r="I5807">
        <v>-61.738799999999998</v>
      </c>
      <c r="J5807">
        <v>62</v>
      </c>
      <c r="K5807" t="b">
        <v>1</v>
      </c>
      <c r="L5807">
        <v>557</v>
      </c>
      <c r="M5807" s="1" t="s">
        <v>74</v>
      </c>
      <c r="N5807" s="1" t="s">
        <v>75</v>
      </c>
      <c r="O5807">
        <v>2</v>
      </c>
      <c r="P5807" t="b">
        <v>0</v>
      </c>
      <c r="Q5807" t="b">
        <v>1</v>
      </c>
      <c r="R5807" s="1" t="s">
        <v>52</v>
      </c>
      <c r="S5807" s="1" t="s">
        <v>33</v>
      </c>
      <c r="T5807">
        <v>3</v>
      </c>
      <c r="U5807" s="1" t="s">
        <v>45</v>
      </c>
      <c r="V5807" s="1" t="s">
        <v>35</v>
      </c>
      <c r="W5807" s="1" t="str">
        <f>IF(OR(MasterData[[#This Row],[Event]]="Christmas Market", MasterData[[#This Row],[Event]]="Christmas"), "Christmas Sale", "Non-Christmas Sale")</f>
        <v>Non-Christmas Sale</v>
      </c>
      <c r="X5807" t="b">
        <v>1</v>
      </c>
      <c r="Y5807">
        <v>4</v>
      </c>
      <c r="Z5807">
        <v>15.23</v>
      </c>
      <c r="AA5807">
        <v>30.46</v>
      </c>
      <c r="AB5807">
        <v>0</v>
      </c>
      <c r="AC5807" t="str">
        <f>IF(MasterData[[#This Row],[Discount Amount]]&gt;0, "Promotional sale", "Non-Promotional Sales")</f>
        <v>Non-Promotional Sales</v>
      </c>
    </row>
    <row r="5808" spans="1:29" x14ac:dyDescent="0.25">
      <c r="A5808">
        <v>5807</v>
      </c>
      <c r="B5808" s="1" t="s">
        <v>129</v>
      </c>
      <c r="C5808" s="2">
        <v>0.60589120370370364</v>
      </c>
      <c r="D5808">
        <v>260</v>
      </c>
      <c r="E5808">
        <v>44</v>
      </c>
      <c r="F5808" s="1" t="s">
        <v>61</v>
      </c>
      <c r="G5808" s="1" t="s">
        <v>38</v>
      </c>
      <c r="H5808">
        <v>53.726700000000001</v>
      </c>
      <c r="I5808">
        <v>-127.6476</v>
      </c>
      <c r="J5808">
        <v>6</v>
      </c>
      <c r="K5808" t="b">
        <v>0</v>
      </c>
      <c r="L5808">
        <v>430</v>
      </c>
      <c r="M5808" s="1" t="s">
        <v>30</v>
      </c>
      <c r="N5808" s="1" t="s">
        <v>31</v>
      </c>
      <c r="O5808">
        <v>3</v>
      </c>
      <c r="P5808" t="b">
        <v>1</v>
      </c>
      <c r="Q5808" t="b">
        <v>0</v>
      </c>
      <c r="R5808" s="1" t="s">
        <v>41</v>
      </c>
      <c r="S5808" s="1" t="s">
        <v>53</v>
      </c>
      <c r="T5808">
        <v>2</v>
      </c>
      <c r="U5808" s="1" t="s">
        <v>34</v>
      </c>
      <c r="V5808" s="1" t="s">
        <v>46</v>
      </c>
      <c r="W5808" s="1" t="str">
        <f>IF(OR(MasterData[[#This Row],[Event]]="Christmas Market", MasterData[[#This Row],[Event]]="Christmas"), "Christmas Sale", "Non-Christmas Sale")</f>
        <v>Christmas Sale</v>
      </c>
      <c r="X5808" t="b">
        <v>0</v>
      </c>
      <c r="Y5808">
        <v>5</v>
      </c>
      <c r="Z5808">
        <v>74.36</v>
      </c>
      <c r="AA5808">
        <v>223.08</v>
      </c>
      <c r="AB5808">
        <v>0</v>
      </c>
      <c r="AC5808" t="str">
        <f>IF(MasterData[[#This Row],[Discount Amount]]&gt;0, "Promotional sale", "Non-Promotional Sales")</f>
        <v>Non-Promotional Sales</v>
      </c>
    </row>
    <row r="5809" spans="1:29" x14ac:dyDescent="0.25">
      <c r="A5809">
        <v>5808</v>
      </c>
      <c r="B5809" s="1" t="s">
        <v>284</v>
      </c>
      <c r="C5809" s="2">
        <v>0.69762731481481488</v>
      </c>
      <c r="D5809">
        <v>70</v>
      </c>
      <c r="E5809">
        <v>21</v>
      </c>
      <c r="F5809" s="1" t="s">
        <v>61</v>
      </c>
      <c r="G5809" s="1" t="s">
        <v>68</v>
      </c>
      <c r="H5809">
        <v>46.318800000000003</v>
      </c>
      <c r="I5809">
        <v>-63.146099999999997</v>
      </c>
      <c r="J5809">
        <v>65</v>
      </c>
      <c r="K5809" t="b">
        <v>0</v>
      </c>
      <c r="L5809">
        <v>209</v>
      </c>
      <c r="M5809" s="1" t="s">
        <v>63</v>
      </c>
      <c r="N5809" s="1" t="s">
        <v>64</v>
      </c>
      <c r="O5809">
        <v>4</v>
      </c>
      <c r="P5809" t="b">
        <v>0</v>
      </c>
      <c r="Q5809" t="b">
        <v>0</v>
      </c>
      <c r="R5809" s="1" t="s">
        <v>41</v>
      </c>
      <c r="S5809" s="1" t="s">
        <v>53</v>
      </c>
      <c r="T5809">
        <v>3</v>
      </c>
      <c r="U5809" s="1" t="s">
        <v>45</v>
      </c>
      <c r="V5809" s="1" t="s">
        <v>35</v>
      </c>
      <c r="W5809" s="1" t="str">
        <f>IF(OR(MasterData[[#This Row],[Event]]="Christmas Market", MasterData[[#This Row],[Event]]="Christmas"), "Christmas Sale", "Non-Christmas Sale")</f>
        <v>Non-Christmas Sale</v>
      </c>
      <c r="X5809" t="b">
        <v>0</v>
      </c>
      <c r="Y5809">
        <v>1</v>
      </c>
      <c r="Z5809">
        <v>69.790000000000006</v>
      </c>
      <c r="AA5809">
        <v>279.16000000000003</v>
      </c>
      <c r="AB5809">
        <v>0</v>
      </c>
      <c r="AC5809" t="str">
        <f>IF(MasterData[[#This Row],[Discount Amount]]&gt;0, "Promotional sale", "Non-Promotional Sales")</f>
        <v>Non-Promotional Sales</v>
      </c>
    </row>
    <row r="5810" spans="1:29" x14ac:dyDescent="0.25">
      <c r="A5810">
        <v>5809</v>
      </c>
      <c r="B5810" s="1" t="s">
        <v>254</v>
      </c>
      <c r="C5810" s="2">
        <v>0.54511574074074076</v>
      </c>
      <c r="D5810">
        <v>5</v>
      </c>
      <c r="E5810">
        <v>42</v>
      </c>
      <c r="F5810" s="1" t="s">
        <v>61</v>
      </c>
      <c r="G5810" s="1" t="s">
        <v>48</v>
      </c>
      <c r="H5810">
        <v>53.933300000000003</v>
      </c>
      <c r="I5810">
        <v>-116.5765</v>
      </c>
      <c r="J5810">
        <v>29</v>
      </c>
      <c r="K5810" t="b">
        <v>0</v>
      </c>
      <c r="L5810">
        <v>805</v>
      </c>
      <c r="M5810" s="1" t="s">
        <v>63</v>
      </c>
      <c r="N5810" s="1" t="s">
        <v>64</v>
      </c>
      <c r="O5810">
        <v>1</v>
      </c>
      <c r="P5810" t="b">
        <v>1</v>
      </c>
      <c r="Q5810" t="b">
        <v>1</v>
      </c>
      <c r="R5810" s="1" t="s">
        <v>32</v>
      </c>
      <c r="S5810" s="1" t="s">
        <v>53</v>
      </c>
      <c r="T5810">
        <v>1</v>
      </c>
      <c r="U5810" s="1" t="s">
        <v>45</v>
      </c>
      <c r="V5810" s="1" t="s">
        <v>59</v>
      </c>
      <c r="W5810" s="1" t="str">
        <f>IF(OR(MasterData[[#This Row],[Event]]="Christmas Market", MasterData[[#This Row],[Event]]="Christmas"), "Christmas Sale", "Non-Christmas Sale")</f>
        <v>Non-Christmas Sale</v>
      </c>
      <c r="X5810" t="b">
        <v>1</v>
      </c>
      <c r="Y5810">
        <v>2</v>
      </c>
      <c r="Z5810">
        <v>31.94</v>
      </c>
      <c r="AA5810">
        <v>31.94</v>
      </c>
      <c r="AB5810">
        <v>3.19</v>
      </c>
      <c r="AC5810" t="str">
        <f>IF(MasterData[[#This Row],[Discount Amount]]&gt;0, "Promotional sale", "Non-Promotional Sales")</f>
        <v>Promotional sale</v>
      </c>
    </row>
    <row r="5811" spans="1:29" x14ac:dyDescent="0.25">
      <c r="A5811">
        <v>5810</v>
      </c>
      <c r="B5811" s="1" t="s">
        <v>356</v>
      </c>
      <c r="C5811" s="2">
        <v>0.18424768518518508</v>
      </c>
      <c r="D5811">
        <v>295</v>
      </c>
      <c r="E5811">
        <v>34</v>
      </c>
      <c r="F5811" s="1" t="s">
        <v>61</v>
      </c>
      <c r="G5811" s="1" t="s">
        <v>81</v>
      </c>
      <c r="H5811">
        <v>64.248000000000005</v>
      </c>
      <c r="I5811">
        <v>-84.889600000000002</v>
      </c>
      <c r="J5811">
        <v>31</v>
      </c>
      <c r="K5811" t="b">
        <v>1</v>
      </c>
      <c r="L5811">
        <v>830</v>
      </c>
      <c r="M5811" s="1" t="s">
        <v>74</v>
      </c>
      <c r="N5811" s="1" t="s">
        <v>75</v>
      </c>
      <c r="O5811">
        <v>2</v>
      </c>
      <c r="P5811" t="b">
        <v>0</v>
      </c>
      <c r="Q5811" t="b">
        <v>0</v>
      </c>
      <c r="R5811" s="1" t="s">
        <v>41</v>
      </c>
      <c r="S5811" s="1" t="s">
        <v>58</v>
      </c>
      <c r="T5811">
        <v>5</v>
      </c>
      <c r="U5811" s="1" t="s">
        <v>42</v>
      </c>
      <c r="V5811" s="1" t="s">
        <v>59</v>
      </c>
      <c r="W5811" s="1" t="str">
        <f>IF(OR(MasterData[[#This Row],[Event]]="Christmas Market", MasterData[[#This Row],[Event]]="Christmas"), "Christmas Sale", "Non-Christmas Sale")</f>
        <v>Non-Christmas Sale</v>
      </c>
      <c r="X5811" t="b">
        <v>1</v>
      </c>
      <c r="Y5811">
        <v>4</v>
      </c>
      <c r="Z5811">
        <v>83.35</v>
      </c>
      <c r="AA5811">
        <v>166.69</v>
      </c>
      <c r="AB5811">
        <v>16.670000000000002</v>
      </c>
      <c r="AC5811" t="str">
        <f>IF(MasterData[[#This Row],[Discount Amount]]&gt;0, "Promotional sale", "Non-Promotional Sales")</f>
        <v>Promotional sale</v>
      </c>
    </row>
    <row r="5812" spans="1:29" x14ac:dyDescent="0.25">
      <c r="A5812">
        <v>5811</v>
      </c>
      <c r="B5812" s="1" t="s">
        <v>431</v>
      </c>
      <c r="C5812" s="2">
        <v>0.57247685185185193</v>
      </c>
      <c r="D5812">
        <v>66</v>
      </c>
      <c r="E5812">
        <v>45</v>
      </c>
      <c r="F5812" s="1" t="s">
        <v>28</v>
      </c>
      <c r="G5812" s="1" t="s">
        <v>81</v>
      </c>
      <c r="H5812">
        <v>64.248000000000005</v>
      </c>
      <c r="I5812">
        <v>-84.889600000000002</v>
      </c>
      <c r="J5812">
        <v>85</v>
      </c>
      <c r="K5812" t="b">
        <v>1</v>
      </c>
      <c r="L5812">
        <v>320</v>
      </c>
      <c r="M5812" s="1" t="s">
        <v>30</v>
      </c>
      <c r="N5812" s="1" t="s">
        <v>31</v>
      </c>
      <c r="O5812">
        <v>3</v>
      </c>
      <c r="P5812" t="b">
        <v>0</v>
      </c>
      <c r="Q5812" t="b">
        <v>1</v>
      </c>
      <c r="R5812" s="1" t="s">
        <v>41</v>
      </c>
      <c r="S5812" s="1" t="s">
        <v>53</v>
      </c>
      <c r="T5812">
        <v>4</v>
      </c>
      <c r="U5812" s="1" t="s">
        <v>34</v>
      </c>
      <c r="V5812" s="1" t="s">
        <v>59</v>
      </c>
      <c r="W5812" s="1" t="str">
        <f>IF(OR(MasterData[[#This Row],[Event]]="Christmas Market", MasterData[[#This Row],[Event]]="Christmas"), "Christmas Sale", "Non-Christmas Sale")</f>
        <v>Non-Christmas Sale</v>
      </c>
      <c r="X5812" t="b">
        <v>1</v>
      </c>
      <c r="Y5812">
        <v>1</v>
      </c>
      <c r="Z5812">
        <v>73.2</v>
      </c>
      <c r="AA5812">
        <v>219.6</v>
      </c>
      <c r="AB5812">
        <v>21.96</v>
      </c>
      <c r="AC5812" t="str">
        <f>IF(MasterData[[#This Row],[Discount Amount]]&gt;0, "Promotional sale", "Non-Promotional Sales")</f>
        <v>Promotional sale</v>
      </c>
    </row>
    <row r="5813" spans="1:29" x14ac:dyDescent="0.25">
      <c r="A5813">
        <v>5812</v>
      </c>
      <c r="B5813" s="1" t="s">
        <v>214</v>
      </c>
      <c r="C5813" s="2">
        <v>0.21299768518518514</v>
      </c>
      <c r="D5813">
        <v>254</v>
      </c>
      <c r="E5813">
        <v>26</v>
      </c>
      <c r="F5813" s="1" t="s">
        <v>28</v>
      </c>
      <c r="G5813" s="1" t="s">
        <v>77</v>
      </c>
      <c r="H5813">
        <v>64.282300000000006</v>
      </c>
      <c r="I5813">
        <v>-135</v>
      </c>
      <c r="J5813">
        <v>25</v>
      </c>
      <c r="K5813" t="b">
        <v>1</v>
      </c>
      <c r="L5813">
        <v>877</v>
      </c>
      <c r="M5813" s="1" t="s">
        <v>63</v>
      </c>
      <c r="N5813" s="1" t="s">
        <v>64</v>
      </c>
      <c r="O5813">
        <v>5</v>
      </c>
      <c r="P5813" t="b">
        <v>1</v>
      </c>
      <c r="Q5813" t="b">
        <v>0</v>
      </c>
      <c r="R5813" s="1" t="s">
        <v>32</v>
      </c>
      <c r="S5813" s="1" t="s">
        <v>33</v>
      </c>
      <c r="T5813">
        <v>1</v>
      </c>
      <c r="U5813" s="1" t="s">
        <v>45</v>
      </c>
      <c r="V5813" s="1" t="s">
        <v>35</v>
      </c>
      <c r="W5813" s="1" t="str">
        <f>IF(OR(MasterData[[#This Row],[Event]]="Christmas Market", MasterData[[#This Row],[Event]]="Christmas"), "Christmas Sale", "Non-Christmas Sale")</f>
        <v>Non-Christmas Sale</v>
      </c>
      <c r="X5813" t="b">
        <v>1</v>
      </c>
      <c r="Y5813">
        <v>3</v>
      </c>
      <c r="Z5813">
        <v>28.28</v>
      </c>
      <c r="AA5813">
        <v>141.38999999999999</v>
      </c>
      <c r="AB5813">
        <v>0</v>
      </c>
      <c r="AC5813" t="str">
        <f>IF(MasterData[[#This Row],[Discount Amount]]&gt;0, "Promotional sale", "Non-Promotional Sales")</f>
        <v>Non-Promotional Sales</v>
      </c>
    </row>
    <row r="5814" spans="1:29" x14ac:dyDescent="0.25">
      <c r="A5814">
        <v>5813</v>
      </c>
      <c r="B5814" s="1" t="s">
        <v>216</v>
      </c>
      <c r="C5814" s="2">
        <v>0.93429398148148146</v>
      </c>
      <c r="D5814">
        <v>369</v>
      </c>
      <c r="E5814">
        <v>26</v>
      </c>
      <c r="F5814" s="1" t="s">
        <v>37</v>
      </c>
      <c r="G5814" s="1" t="s">
        <v>77</v>
      </c>
      <c r="H5814">
        <v>64.282300000000006</v>
      </c>
      <c r="I5814">
        <v>-135</v>
      </c>
      <c r="J5814">
        <v>57</v>
      </c>
      <c r="K5814" t="b">
        <v>0</v>
      </c>
      <c r="L5814">
        <v>980</v>
      </c>
      <c r="M5814" s="1" t="s">
        <v>39</v>
      </c>
      <c r="N5814" s="1" t="s">
        <v>40</v>
      </c>
      <c r="O5814">
        <v>3</v>
      </c>
      <c r="P5814" t="b">
        <v>1</v>
      </c>
      <c r="Q5814" t="b">
        <v>0</v>
      </c>
      <c r="R5814" s="1" t="s">
        <v>52</v>
      </c>
      <c r="S5814" s="1" t="s">
        <v>53</v>
      </c>
      <c r="T5814">
        <v>5</v>
      </c>
      <c r="U5814" s="1" t="s">
        <v>34</v>
      </c>
      <c r="V5814" s="1" t="s">
        <v>46</v>
      </c>
      <c r="W5814" s="1" t="str">
        <f>IF(OR(MasterData[[#This Row],[Event]]="Christmas Market", MasterData[[#This Row],[Event]]="Christmas"), "Christmas Sale", "Non-Christmas Sale")</f>
        <v>Christmas Sale</v>
      </c>
      <c r="X5814" t="b">
        <v>0</v>
      </c>
      <c r="Y5814">
        <v>2</v>
      </c>
      <c r="Z5814">
        <v>40.01</v>
      </c>
      <c r="AA5814">
        <v>120.03</v>
      </c>
      <c r="AB5814">
        <v>0</v>
      </c>
      <c r="AC5814" t="str">
        <f>IF(MasterData[[#This Row],[Discount Amount]]&gt;0, "Promotional sale", "Non-Promotional Sales")</f>
        <v>Non-Promotional Sales</v>
      </c>
    </row>
    <row r="5815" spans="1:29" x14ac:dyDescent="0.25">
      <c r="A5815">
        <v>5814</v>
      </c>
      <c r="B5815" s="1" t="s">
        <v>144</v>
      </c>
      <c r="C5815" s="2">
        <v>0.26064814814814818</v>
      </c>
      <c r="D5815">
        <v>92</v>
      </c>
      <c r="E5815">
        <v>25</v>
      </c>
      <c r="F5815" s="1" t="s">
        <v>28</v>
      </c>
      <c r="G5815" s="1" t="s">
        <v>77</v>
      </c>
      <c r="H5815">
        <v>64.282300000000006</v>
      </c>
      <c r="I5815">
        <v>-135</v>
      </c>
      <c r="J5815">
        <v>74</v>
      </c>
      <c r="K5815" t="b">
        <v>1</v>
      </c>
      <c r="L5815">
        <v>295</v>
      </c>
      <c r="M5815" s="1" t="s">
        <v>30</v>
      </c>
      <c r="N5815" s="1" t="s">
        <v>31</v>
      </c>
      <c r="O5815">
        <v>3</v>
      </c>
      <c r="P5815" t="b">
        <v>1</v>
      </c>
      <c r="Q5815" t="b">
        <v>0</v>
      </c>
      <c r="R5815" s="1" t="s">
        <v>32</v>
      </c>
      <c r="S5815" s="1" t="s">
        <v>49</v>
      </c>
      <c r="T5815">
        <v>3</v>
      </c>
      <c r="U5815" s="1" t="s">
        <v>45</v>
      </c>
      <c r="V5815" s="1" t="s">
        <v>35</v>
      </c>
      <c r="W5815" s="1" t="str">
        <f>IF(OR(MasterData[[#This Row],[Event]]="Christmas Market", MasterData[[#This Row],[Event]]="Christmas"), "Christmas Sale", "Non-Christmas Sale")</f>
        <v>Non-Christmas Sale</v>
      </c>
      <c r="X5815" t="b">
        <v>1</v>
      </c>
      <c r="Y5815">
        <v>1</v>
      </c>
      <c r="Z5815">
        <v>95.17</v>
      </c>
      <c r="AA5815">
        <v>285.52</v>
      </c>
      <c r="AB5815">
        <v>0</v>
      </c>
      <c r="AC5815" t="str">
        <f>IF(MasterData[[#This Row],[Discount Amount]]&gt;0, "Promotional sale", "Non-Promotional Sales")</f>
        <v>Non-Promotional Sales</v>
      </c>
    </row>
    <row r="5816" spans="1:29" x14ac:dyDescent="0.25">
      <c r="A5816">
        <v>5815</v>
      </c>
      <c r="B5816" s="1" t="s">
        <v>382</v>
      </c>
      <c r="C5816" s="2">
        <v>0.32405092592592588</v>
      </c>
      <c r="D5816">
        <v>86</v>
      </c>
      <c r="E5816">
        <v>44</v>
      </c>
      <c r="F5816" s="1" t="s">
        <v>37</v>
      </c>
      <c r="G5816" s="1" t="s">
        <v>44</v>
      </c>
      <c r="H5816">
        <v>46.813099999999999</v>
      </c>
      <c r="I5816">
        <v>-71.207499999999996</v>
      </c>
      <c r="J5816">
        <v>56</v>
      </c>
      <c r="K5816" t="b">
        <v>0</v>
      </c>
      <c r="L5816">
        <v>593</v>
      </c>
      <c r="M5816" s="1" t="s">
        <v>30</v>
      </c>
      <c r="N5816" s="1" t="s">
        <v>31</v>
      </c>
      <c r="O5816">
        <v>2</v>
      </c>
      <c r="P5816" t="b">
        <v>0</v>
      </c>
      <c r="Q5816" t="b">
        <v>0</v>
      </c>
      <c r="R5816" s="1" t="s">
        <v>52</v>
      </c>
      <c r="S5816" s="1" t="s">
        <v>33</v>
      </c>
      <c r="T5816">
        <v>4</v>
      </c>
      <c r="U5816" s="1" t="s">
        <v>45</v>
      </c>
      <c r="V5816" s="1" t="s">
        <v>59</v>
      </c>
      <c r="W5816" s="1" t="str">
        <f>IF(OR(MasterData[[#This Row],[Event]]="Christmas Market", MasterData[[#This Row],[Event]]="Christmas"), "Christmas Sale", "Non-Christmas Sale")</f>
        <v>Non-Christmas Sale</v>
      </c>
      <c r="X5816" t="b">
        <v>0</v>
      </c>
      <c r="Y5816">
        <v>2</v>
      </c>
      <c r="Z5816">
        <v>90.7</v>
      </c>
      <c r="AA5816">
        <v>181.4</v>
      </c>
      <c r="AB5816">
        <v>18.14</v>
      </c>
      <c r="AC5816" t="str">
        <f>IF(MasterData[[#This Row],[Discount Amount]]&gt;0, "Promotional sale", "Non-Promotional Sales")</f>
        <v>Promotional sale</v>
      </c>
    </row>
    <row r="5817" spans="1:29" x14ac:dyDescent="0.25">
      <c r="A5817">
        <v>5816</v>
      </c>
      <c r="B5817" s="1" t="s">
        <v>386</v>
      </c>
      <c r="C5817" s="2">
        <v>0.53135416666666657</v>
      </c>
      <c r="D5817">
        <v>431</v>
      </c>
      <c r="E5817">
        <v>35</v>
      </c>
      <c r="F5817" s="1" t="s">
        <v>37</v>
      </c>
      <c r="G5817" s="1" t="s">
        <v>38</v>
      </c>
      <c r="H5817">
        <v>53.726700000000001</v>
      </c>
      <c r="I5817">
        <v>-127.6476</v>
      </c>
      <c r="J5817">
        <v>72</v>
      </c>
      <c r="K5817" t="b">
        <v>1</v>
      </c>
      <c r="L5817">
        <v>165</v>
      </c>
      <c r="M5817" s="1" t="s">
        <v>56</v>
      </c>
      <c r="N5817" s="1" t="s">
        <v>57</v>
      </c>
      <c r="O5817">
        <v>3</v>
      </c>
      <c r="P5817" t="b">
        <v>0</v>
      </c>
      <c r="Q5817" t="b">
        <v>1</v>
      </c>
      <c r="R5817" s="1" t="s">
        <v>52</v>
      </c>
      <c r="S5817" s="1" t="s">
        <v>53</v>
      </c>
      <c r="T5817">
        <v>5</v>
      </c>
      <c r="U5817" s="1" t="s">
        <v>42</v>
      </c>
      <c r="V5817" s="1" t="s">
        <v>59</v>
      </c>
      <c r="W5817" s="1" t="str">
        <f>IF(OR(MasterData[[#This Row],[Event]]="Christmas Market", MasterData[[#This Row],[Event]]="Christmas"), "Christmas Sale", "Non-Christmas Sale")</f>
        <v>Non-Christmas Sale</v>
      </c>
      <c r="X5817" t="b">
        <v>1</v>
      </c>
      <c r="Y5817">
        <v>2</v>
      </c>
      <c r="Z5817">
        <v>80.430000000000007</v>
      </c>
      <c r="AA5817">
        <v>241.29</v>
      </c>
      <c r="AB5817">
        <v>24.13</v>
      </c>
      <c r="AC5817" t="str">
        <f>IF(MasterData[[#This Row],[Discount Amount]]&gt;0, "Promotional sale", "Non-Promotional Sales")</f>
        <v>Promotional sale</v>
      </c>
    </row>
    <row r="5818" spans="1:29" x14ac:dyDescent="0.25">
      <c r="A5818">
        <v>5817</v>
      </c>
      <c r="B5818" s="1" t="s">
        <v>259</v>
      </c>
      <c r="C5818" s="2">
        <v>0.50652777777777769</v>
      </c>
      <c r="D5818">
        <v>228</v>
      </c>
      <c r="E5818">
        <v>21</v>
      </c>
      <c r="F5818" s="1" t="s">
        <v>28</v>
      </c>
      <c r="G5818" s="1" t="s">
        <v>70</v>
      </c>
      <c r="H5818">
        <v>54.273099999999999</v>
      </c>
      <c r="I5818">
        <v>-61.738799999999998</v>
      </c>
      <c r="J5818">
        <v>21</v>
      </c>
      <c r="K5818" t="b">
        <v>0</v>
      </c>
      <c r="L5818">
        <v>796</v>
      </c>
      <c r="M5818" s="1" t="s">
        <v>56</v>
      </c>
      <c r="N5818" s="1" t="s">
        <v>57</v>
      </c>
      <c r="O5818">
        <v>5</v>
      </c>
      <c r="P5818" t="b">
        <v>1</v>
      </c>
      <c r="Q5818" t="b">
        <v>1</v>
      </c>
      <c r="R5818" s="1" t="s">
        <v>41</v>
      </c>
      <c r="S5818" s="1" t="s">
        <v>49</v>
      </c>
      <c r="T5818">
        <v>1</v>
      </c>
      <c r="U5818" s="1" t="s">
        <v>42</v>
      </c>
      <c r="V5818" s="1" t="s">
        <v>59</v>
      </c>
      <c r="W5818" s="1" t="str">
        <f>IF(OR(MasterData[[#This Row],[Event]]="Christmas Market", MasterData[[#This Row],[Event]]="Christmas"), "Christmas Sale", "Non-Christmas Sale")</f>
        <v>Non-Christmas Sale</v>
      </c>
      <c r="X5818" t="b">
        <v>0</v>
      </c>
      <c r="Y5818">
        <v>1</v>
      </c>
      <c r="Z5818">
        <v>81.02</v>
      </c>
      <c r="AA5818">
        <v>405.09</v>
      </c>
      <c r="AB5818">
        <v>40.51</v>
      </c>
      <c r="AC5818" t="str">
        <f>IF(MasterData[[#This Row],[Discount Amount]]&gt;0, "Promotional sale", "Non-Promotional Sales")</f>
        <v>Promotional sale</v>
      </c>
    </row>
    <row r="5819" spans="1:29" x14ac:dyDescent="0.25">
      <c r="A5819">
        <v>5818</v>
      </c>
      <c r="B5819" s="1" t="s">
        <v>307</v>
      </c>
      <c r="C5819" s="2">
        <v>0.92098379629629634</v>
      </c>
      <c r="D5819">
        <v>282</v>
      </c>
      <c r="E5819">
        <v>49</v>
      </c>
      <c r="F5819" s="1" t="s">
        <v>28</v>
      </c>
      <c r="G5819" s="1" t="s">
        <v>70</v>
      </c>
      <c r="H5819">
        <v>54.273099999999999</v>
      </c>
      <c r="I5819">
        <v>-61.738799999999998</v>
      </c>
      <c r="J5819">
        <v>73</v>
      </c>
      <c r="K5819" t="b">
        <v>0</v>
      </c>
      <c r="L5819">
        <v>802</v>
      </c>
      <c r="M5819" s="1" t="s">
        <v>30</v>
      </c>
      <c r="N5819" s="1" t="s">
        <v>31</v>
      </c>
      <c r="O5819">
        <v>3</v>
      </c>
      <c r="P5819" t="b">
        <v>1</v>
      </c>
      <c r="Q5819" t="b">
        <v>0</v>
      </c>
      <c r="R5819" s="1" t="s">
        <v>41</v>
      </c>
      <c r="S5819" s="1" t="s">
        <v>53</v>
      </c>
      <c r="T5819">
        <v>4</v>
      </c>
      <c r="U5819" s="1" t="s">
        <v>34</v>
      </c>
      <c r="V5819" s="1" t="s">
        <v>46</v>
      </c>
      <c r="W5819" s="1" t="str">
        <f>IF(OR(MasterData[[#This Row],[Event]]="Christmas Market", MasterData[[#This Row],[Event]]="Christmas"), "Christmas Sale", "Non-Christmas Sale")</f>
        <v>Christmas Sale</v>
      </c>
      <c r="X5819" t="b">
        <v>1</v>
      </c>
      <c r="Y5819">
        <v>5</v>
      </c>
      <c r="Z5819">
        <v>46.08</v>
      </c>
      <c r="AA5819">
        <v>138.22999999999999</v>
      </c>
      <c r="AB5819">
        <v>0</v>
      </c>
      <c r="AC5819" t="str">
        <f>IF(MasterData[[#This Row],[Discount Amount]]&gt;0, "Promotional sale", "Non-Promotional Sales")</f>
        <v>Non-Promotional Sales</v>
      </c>
    </row>
    <row r="5820" spans="1:29" x14ac:dyDescent="0.25">
      <c r="A5820">
        <v>5819</v>
      </c>
      <c r="B5820" s="1" t="s">
        <v>93</v>
      </c>
      <c r="C5820" s="2">
        <v>0.77370370370370378</v>
      </c>
      <c r="D5820">
        <v>253</v>
      </c>
      <c r="E5820">
        <v>66</v>
      </c>
      <c r="F5820" s="1" t="s">
        <v>61</v>
      </c>
      <c r="G5820" s="1" t="s">
        <v>38</v>
      </c>
      <c r="H5820">
        <v>53.726700000000001</v>
      </c>
      <c r="I5820">
        <v>-127.6476</v>
      </c>
      <c r="J5820">
        <v>28</v>
      </c>
      <c r="K5820" t="b">
        <v>0</v>
      </c>
      <c r="L5820">
        <v>482</v>
      </c>
      <c r="M5820" s="1" t="s">
        <v>30</v>
      </c>
      <c r="N5820" s="1" t="s">
        <v>31</v>
      </c>
      <c r="O5820">
        <v>1</v>
      </c>
      <c r="P5820" t="b">
        <v>0</v>
      </c>
      <c r="Q5820" t="b">
        <v>1</v>
      </c>
      <c r="R5820" s="1" t="s">
        <v>41</v>
      </c>
      <c r="S5820" s="1" t="s">
        <v>49</v>
      </c>
      <c r="T5820">
        <v>2</v>
      </c>
      <c r="U5820" s="1" t="s">
        <v>34</v>
      </c>
      <c r="V5820" s="1" t="s">
        <v>59</v>
      </c>
      <c r="W5820" s="1" t="str">
        <f>IF(OR(MasterData[[#This Row],[Event]]="Christmas Market", MasterData[[#This Row],[Event]]="Christmas"), "Christmas Sale", "Non-Christmas Sale")</f>
        <v>Non-Christmas Sale</v>
      </c>
      <c r="X5820" t="b">
        <v>0</v>
      </c>
      <c r="Y5820">
        <v>5</v>
      </c>
      <c r="Z5820">
        <v>74.37</v>
      </c>
      <c r="AA5820">
        <v>74.37</v>
      </c>
      <c r="AB5820">
        <v>7.44</v>
      </c>
      <c r="AC5820" t="str">
        <f>IF(MasterData[[#This Row],[Discount Amount]]&gt;0, "Promotional sale", "Non-Promotional Sales")</f>
        <v>Promotional sale</v>
      </c>
    </row>
    <row r="5821" spans="1:29" x14ac:dyDescent="0.25">
      <c r="A5821">
        <v>5820</v>
      </c>
      <c r="B5821" s="1" t="s">
        <v>391</v>
      </c>
      <c r="C5821" s="2">
        <v>0.80277777777777781</v>
      </c>
      <c r="D5821">
        <v>274</v>
      </c>
      <c r="E5821">
        <v>41</v>
      </c>
      <c r="F5821" s="1" t="s">
        <v>37</v>
      </c>
      <c r="G5821" s="1" t="s">
        <v>70</v>
      </c>
      <c r="H5821">
        <v>54.273099999999999</v>
      </c>
      <c r="I5821">
        <v>-61.738799999999998</v>
      </c>
      <c r="J5821">
        <v>65</v>
      </c>
      <c r="K5821" t="b">
        <v>0</v>
      </c>
      <c r="L5821">
        <v>200</v>
      </c>
      <c r="M5821" s="1" t="s">
        <v>39</v>
      </c>
      <c r="N5821" s="1" t="s">
        <v>40</v>
      </c>
      <c r="O5821">
        <v>5</v>
      </c>
      <c r="P5821" t="b">
        <v>1</v>
      </c>
      <c r="Q5821" t="b">
        <v>0</v>
      </c>
      <c r="R5821" s="1" t="s">
        <v>32</v>
      </c>
      <c r="S5821" s="1" t="s">
        <v>53</v>
      </c>
      <c r="T5821">
        <v>2</v>
      </c>
      <c r="U5821" s="1" t="s">
        <v>45</v>
      </c>
      <c r="V5821" s="1" t="s">
        <v>46</v>
      </c>
      <c r="W5821" s="1" t="str">
        <f>IF(OR(MasterData[[#This Row],[Event]]="Christmas Market", MasterData[[#This Row],[Event]]="Christmas"), "Christmas Sale", "Non-Christmas Sale")</f>
        <v>Christmas Sale</v>
      </c>
      <c r="X5821" t="b">
        <v>1</v>
      </c>
      <c r="Y5821">
        <v>2</v>
      </c>
      <c r="Z5821">
        <v>56.83</v>
      </c>
      <c r="AA5821">
        <v>284.16000000000003</v>
      </c>
      <c r="AB5821">
        <v>0</v>
      </c>
      <c r="AC5821" t="str">
        <f>IF(MasterData[[#This Row],[Discount Amount]]&gt;0, "Promotional sale", "Non-Promotional Sales")</f>
        <v>Non-Promotional Sales</v>
      </c>
    </row>
    <row r="5822" spans="1:29" x14ac:dyDescent="0.25">
      <c r="A5822">
        <v>5821</v>
      </c>
      <c r="B5822" s="1" t="s">
        <v>299</v>
      </c>
      <c r="C5822" s="2">
        <v>0.5856365740740741</v>
      </c>
      <c r="D5822">
        <v>71</v>
      </c>
      <c r="E5822">
        <v>33</v>
      </c>
      <c r="F5822" s="1" t="s">
        <v>37</v>
      </c>
      <c r="G5822" s="1" t="s">
        <v>29</v>
      </c>
      <c r="H5822">
        <v>51.253799999999998</v>
      </c>
      <c r="I5822">
        <v>-85.3232</v>
      </c>
      <c r="J5822">
        <v>16</v>
      </c>
      <c r="K5822" t="b">
        <v>0</v>
      </c>
      <c r="L5822">
        <v>907</v>
      </c>
      <c r="M5822" s="1" t="s">
        <v>30</v>
      </c>
      <c r="N5822" s="1" t="s">
        <v>31</v>
      </c>
      <c r="O5822">
        <v>1</v>
      </c>
      <c r="P5822" t="b">
        <v>0</v>
      </c>
      <c r="Q5822" t="b">
        <v>1</v>
      </c>
      <c r="R5822" s="1" t="s">
        <v>52</v>
      </c>
      <c r="S5822" s="1" t="s">
        <v>49</v>
      </c>
      <c r="T5822">
        <v>2</v>
      </c>
      <c r="U5822" s="1" t="s">
        <v>42</v>
      </c>
      <c r="V5822" s="1" t="s">
        <v>35</v>
      </c>
      <c r="W5822" s="1" t="str">
        <f>IF(OR(MasterData[[#This Row],[Event]]="Christmas Market", MasterData[[#This Row],[Event]]="Christmas"), "Christmas Sale", "Non-Christmas Sale")</f>
        <v>Non-Christmas Sale</v>
      </c>
      <c r="X5822" t="b">
        <v>0</v>
      </c>
      <c r="Y5822">
        <v>5</v>
      </c>
      <c r="Z5822">
        <v>59.2</v>
      </c>
      <c r="AA5822">
        <v>59.2</v>
      </c>
      <c r="AB5822">
        <v>0</v>
      </c>
      <c r="AC5822" t="str">
        <f>IF(MasterData[[#This Row],[Discount Amount]]&gt;0, "Promotional sale", "Non-Promotional Sales")</f>
        <v>Non-Promotional Sales</v>
      </c>
    </row>
    <row r="5823" spans="1:29" x14ac:dyDescent="0.25">
      <c r="A5823">
        <v>5822</v>
      </c>
      <c r="B5823" s="1" t="s">
        <v>401</v>
      </c>
      <c r="C5823" s="2">
        <v>0.61474537037037047</v>
      </c>
      <c r="D5823">
        <v>168</v>
      </c>
      <c r="E5823">
        <v>26</v>
      </c>
      <c r="F5823" s="1" t="s">
        <v>37</v>
      </c>
      <c r="G5823" s="1" t="s">
        <v>51</v>
      </c>
      <c r="H5823">
        <v>53.760899999999999</v>
      </c>
      <c r="I5823">
        <v>-98.813900000000004</v>
      </c>
      <c r="J5823">
        <v>65</v>
      </c>
      <c r="K5823" t="b">
        <v>1</v>
      </c>
      <c r="L5823">
        <v>496</v>
      </c>
      <c r="M5823" s="1" t="s">
        <v>56</v>
      </c>
      <c r="N5823" s="1" t="s">
        <v>57</v>
      </c>
      <c r="O5823">
        <v>3</v>
      </c>
      <c r="P5823" t="b">
        <v>1</v>
      </c>
      <c r="Q5823" t="b">
        <v>0</v>
      </c>
      <c r="R5823" s="1" t="s">
        <v>32</v>
      </c>
      <c r="S5823" s="1" t="s">
        <v>53</v>
      </c>
      <c r="T5823">
        <v>5</v>
      </c>
      <c r="U5823" s="1" t="s">
        <v>34</v>
      </c>
      <c r="V5823" s="1" t="s">
        <v>59</v>
      </c>
      <c r="W5823" s="1" t="str">
        <f>IF(OR(MasterData[[#This Row],[Event]]="Christmas Market", MasterData[[#This Row],[Event]]="Christmas"), "Christmas Sale", "Non-Christmas Sale")</f>
        <v>Non-Christmas Sale</v>
      </c>
      <c r="X5823" t="b">
        <v>1</v>
      </c>
      <c r="Y5823">
        <v>2</v>
      </c>
      <c r="Z5823">
        <v>99.47</v>
      </c>
      <c r="AA5823">
        <v>298.39999999999998</v>
      </c>
      <c r="AB5823">
        <v>29.84</v>
      </c>
      <c r="AC5823" t="str">
        <f>IF(MasterData[[#This Row],[Discount Amount]]&gt;0, "Promotional sale", "Non-Promotional Sales")</f>
        <v>Promotional sale</v>
      </c>
    </row>
    <row r="5824" spans="1:29" x14ac:dyDescent="0.25">
      <c r="A5824">
        <v>5823</v>
      </c>
      <c r="B5824" s="1" t="s">
        <v>382</v>
      </c>
      <c r="C5824" s="2">
        <v>0.44138888888888883</v>
      </c>
      <c r="D5824">
        <v>459</v>
      </c>
      <c r="E5824">
        <v>43</v>
      </c>
      <c r="F5824" s="1" t="s">
        <v>61</v>
      </c>
      <c r="G5824" s="1" t="s">
        <v>79</v>
      </c>
      <c r="H5824">
        <v>63.588799999999999</v>
      </c>
      <c r="I5824">
        <v>-115.5069</v>
      </c>
      <c r="J5824">
        <v>71</v>
      </c>
      <c r="K5824" t="b">
        <v>0</v>
      </c>
      <c r="L5824">
        <v>121</v>
      </c>
      <c r="M5824" s="1" t="s">
        <v>56</v>
      </c>
      <c r="N5824" s="1" t="s">
        <v>57</v>
      </c>
      <c r="O5824">
        <v>2</v>
      </c>
      <c r="P5824" t="b">
        <v>0</v>
      </c>
      <c r="Q5824" t="b">
        <v>0</v>
      </c>
      <c r="R5824" s="1" t="s">
        <v>32</v>
      </c>
      <c r="S5824" s="1" t="s">
        <v>33</v>
      </c>
      <c r="T5824">
        <v>3</v>
      </c>
      <c r="U5824" s="1" t="s">
        <v>45</v>
      </c>
      <c r="V5824" s="1" t="s">
        <v>59</v>
      </c>
      <c r="W5824" s="1" t="str">
        <f>IF(OR(MasterData[[#This Row],[Event]]="Christmas Market", MasterData[[#This Row],[Event]]="Christmas"), "Christmas Sale", "Non-Christmas Sale")</f>
        <v>Non-Christmas Sale</v>
      </c>
      <c r="X5824" t="b">
        <v>1</v>
      </c>
      <c r="Y5824">
        <v>5</v>
      </c>
      <c r="Z5824">
        <v>66.97</v>
      </c>
      <c r="AA5824">
        <v>133.94</v>
      </c>
      <c r="AB5824">
        <v>13.39</v>
      </c>
      <c r="AC5824" t="str">
        <f>IF(MasterData[[#This Row],[Discount Amount]]&gt;0, "Promotional sale", "Non-Promotional Sales")</f>
        <v>Promotional sale</v>
      </c>
    </row>
    <row r="5825" spans="1:29" x14ac:dyDescent="0.25">
      <c r="A5825">
        <v>5824</v>
      </c>
      <c r="B5825" s="1" t="s">
        <v>99</v>
      </c>
      <c r="C5825" s="2">
        <v>0.33775462962962965</v>
      </c>
      <c r="D5825">
        <v>107</v>
      </c>
      <c r="E5825">
        <v>51</v>
      </c>
      <c r="F5825" s="1" t="s">
        <v>61</v>
      </c>
      <c r="G5825" s="1" t="s">
        <v>81</v>
      </c>
      <c r="H5825">
        <v>64.248000000000005</v>
      </c>
      <c r="I5825">
        <v>-84.889600000000002</v>
      </c>
      <c r="J5825">
        <v>68</v>
      </c>
      <c r="K5825" t="b">
        <v>0</v>
      </c>
      <c r="L5825">
        <v>78</v>
      </c>
      <c r="M5825" s="1" t="s">
        <v>74</v>
      </c>
      <c r="N5825" s="1" t="s">
        <v>75</v>
      </c>
      <c r="O5825">
        <v>2</v>
      </c>
      <c r="P5825" t="b">
        <v>0</v>
      </c>
      <c r="Q5825" t="b">
        <v>0</v>
      </c>
      <c r="R5825" s="1" t="s">
        <v>41</v>
      </c>
      <c r="S5825" s="1" t="s">
        <v>58</v>
      </c>
      <c r="T5825">
        <v>5</v>
      </c>
      <c r="U5825" s="1" t="s">
        <v>45</v>
      </c>
      <c r="V5825" s="1" t="s">
        <v>35</v>
      </c>
      <c r="W5825" s="1" t="str">
        <f>IF(OR(MasterData[[#This Row],[Event]]="Christmas Market", MasterData[[#This Row],[Event]]="Christmas"), "Christmas Sale", "Non-Christmas Sale")</f>
        <v>Non-Christmas Sale</v>
      </c>
      <c r="X5825" t="b">
        <v>1</v>
      </c>
      <c r="Y5825">
        <v>2</v>
      </c>
      <c r="Z5825">
        <v>34.159999999999997</v>
      </c>
      <c r="AA5825">
        <v>68.33</v>
      </c>
      <c r="AB5825">
        <v>0</v>
      </c>
      <c r="AC5825" t="str">
        <f>IF(MasterData[[#This Row],[Discount Amount]]&gt;0, "Promotional sale", "Non-Promotional Sales")</f>
        <v>Non-Promotional Sales</v>
      </c>
    </row>
    <row r="5826" spans="1:29" x14ac:dyDescent="0.25">
      <c r="A5826">
        <v>5825</v>
      </c>
      <c r="B5826" s="1" t="s">
        <v>187</v>
      </c>
      <c r="C5826" s="2">
        <v>0.81532407407407415</v>
      </c>
      <c r="D5826">
        <v>481</v>
      </c>
      <c r="E5826">
        <v>64</v>
      </c>
      <c r="F5826" s="1" t="s">
        <v>37</v>
      </c>
      <c r="G5826" s="1" t="s">
        <v>68</v>
      </c>
      <c r="H5826">
        <v>46.318800000000003</v>
      </c>
      <c r="I5826">
        <v>-63.146099999999997</v>
      </c>
      <c r="J5826">
        <v>66</v>
      </c>
      <c r="K5826" t="b">
        <v>1</v>
      </c>
      <c r="L5826">
        <v>373</v>
      </c>
      <c r="M5826" s="1" t="s">
        <v>56</v>
      </c>
      <c r="N5826" s="1" t="s">
        <v>57</v>
      </c>
      <c r="O5826">
        <v>3</v>
      </c>
      <c r="P5826" t="b">
        <v>0</v>
      </c>
      <c r="Q5826" t="b">
        <v>1</v>
      </c>
      <c r="R5826" s="1" t="s">
        <v>41</v>
      </c>
      <c r="S5826" s="1" t="s">
        <v>58</v>
      </c>
      <c r="T5826">
        <v>5</v>
      </c>
      <c r="U5826" s="1" t="s">
        <v>42</v>
      </c>
      <c r="V5826" s="1" t="s">
        <v>46</v>
      </c>
      <c r="W5826" s="1" t="str">
        <f>IF(OR(MasterData[[#This Row],[Event]]="Christmas Market", MasterData[[#This Row],[Event]]="Christmas"), "Christmas Sale", "Non-Christmas Sale")</f>
        <v>Christmas Sale</v>
      </c>
      <c r="X5826" t="b">
        <v>0</v>
      </c>
      <c r="Y5826">
        <v>3</v>
      </c>
      <c r="Z5826">
        <v>76.290000000000006</v>
      </c>
      <c r="AA5826">
        <v>228.86</v>
      </c>
      <c r="AB5826">
        <v>0</v>
      </c>
      <c r="AC5826" t="str">
        <f>IF(MasterData[[#This Row],[Discount Amount]]&gt;0, "Promotional sale", "Non-Promotional Sales")</f>
        <v>Non-Promotional Sales</v>
      </c>
    </row>
    <row r="5827" spans="1:29" x14ac:dyDescent="0.25">
      <c r="A5827">
        <v>5826</v>
      </c>
      <c r="B5827" s="1" t="s">
        <v>256</v>
      </c>
      <c r="C5827" s="2">
        <v>0.56598379629629636</v>
      </c>
      <c r="D5827">
        <v>489</v>
      </c>
      <c r="E5827">
        <v>70</v>
      </c>
      <c r="F5827" s="1" t="s">
        <v>28</v>
      </c>
      <c r="G5827" s="1" t="s">
        <v>48</v>
      </c>
      <c r="H5827">
        <v>53.933300000000003</v>
      </c>
      <c r="I5827">
        <v>-116.5765</v>
      </c>
      <c r="J5827">
        <v>88</v>
      </c>
      <c r="K5827" t="b">
        <v>1</v>
      </c>
      <c r="L5827">
        <v>5</v>
      </c>
      <c r="M5827" s="1" t="s">
        <v>39</v>
      </c>
      <c r="N5827" s="1" t="s">
        <v>40</v>
      </c>
      <c r="O5827">
        <v>3</v>
      </c>
      <c r="P5827" t="b">
        <v>0</v>
      </c>
      <c r="Q5827" t="b">
        <v>0</v>
      </c>
      <c r="R5827" s="1" t="s">
        <v>41</v>
      </c>
      <c r="S5827" s="1" t="s">
        <v>58</v>
      </c>
      <c r="T5827">
        <v>3</v>
      </c>
      <c r="U5827" s="1" t="s">
        <v>45</v>
      </c>
      <c r="V5827" s="1" t="s">
        <v>46</v>
      </c>
      <c r="W5827" s="1" t="str">
        <f>IF(OR(MasterData[[#This Row],[Event]]="Christmas Market", MasterData[[#This Row],[Event]]="Christmas"), "Christmas Sale", "Non-Christmas Sale")</f>
        <v>Christmas Sale</v>
      </c>
      <c r="X5827" t="b">
        <v>0</v>
      </c>
      <c r="Y5827">
        <v>3</v>
      </c>
      <c r="Z5827">
        <v>93.63</v>
      </c>
      <c r="AA5827">
        <v>280.89999999999998</v>
      </c>
      <c r="AB5827">
        <v>0</v>
      </c>
      <c r="AC5827" t="str">
        <f>IF(MasterData[[#This Row],[Discount Amount]]&gt;0, "Promotional sale", "Non-Promotional Sales")</f>
        <v>Non-Promotional Sales</v>
      </c>
    </row>
    <row r="5828" spans="1:29" x14ac:dyDescent="0.25">
      <c r="A5828">
        <v>5827</v>
      </c>
      <c r="B5828" s="1" t="s">
        <v>303</v>
      </c>
      <c r="C5828" s="2">
        <v>0.2448379629629629</v>
      </c>
      <c r="D5828">
        <v>171</v>
      </c>
      <c r="E5828">
        <v>22</v>
      </c>
      <c r="F5828" s="1" t="s">
        <v>37</v>
      </c>
      <c r="G5828" s="1" t="s">
        <v>79</v>
      </c>
      <c r="H5828">
        <v>63.588799999999999</v>
      </c>
      <c r="I5828">
        <v>-115.5069</v>
      </c>
      <c r="J5828">
        <v>78</v>
      </c>
      <c r="K5828" t="b">
        <v>1</v>
      </c>
      <c r="L5828">
        <v>17</v>
      </c>
      <c r="M5828" s="1" t="s">
        <v>30</v>
      </c>
      <c r="N5828" s="1" t="s">
        <v>31</v>
      </c>
      <c r="O5828">
        <v>3</v>
      </c>
      <c r="P5828" t="b">
        <v>1</v>
      </c>
      <c r="Q5828" t="b">
        <v>0</v>
      </c>
      <c r="R5828" s="1" t="s">
        <v>32</v>
      </c>
      <c r="S5828" s="1" t="s">
        <v>58</v>
      </c>
      <c r="T5828">
        <v>1</v>
      </c>
      <c r="U5828" s="1" t="s">
        <v>34</v>
      </c>
      <c r="V5828" s="1" t="s">
        <v>59</v>
      </c>
      <c r="W5828" s="1" t="str">
        <f>IF(OR(MasterData[[#This Row],[Event]]="Christmas Market", MasterData[[#This Row],[Event]]="Christmas"), "Christmas Sale", "Non-Christmas Sale")</f>
        <v>Non-Christmas Sale</v>
      </c>
      <c r="X5828" t="b">
        <v>1</v>
      </c>
      <c r="Y5828">
        <v>3</v>
      </c>
      <c r="Z5828">
        <v>69.75</v>
      </c>
      <c r="AA5828">
        <v>209.24</v>
      </c>
      <c r="AB5828">
        <v>20.92</v>
      </c>
      <c r="AC5828" t="str">
        <f>IF(MasterData[[#This Row],[Discount Amount]]&gt;0, "Promotional sale", "Non-Promotional Sales")</f>
        <v>Promotional sale</v>
      </c>
    </row>
    <row r="5829" spans="1:29" x14ac:dyDescent="0.25">
      <c r="A5829">
        <v>5828</v>
      </c>
      <c r="B5829" s="1" t="s">
        <v>285</v>
      </c>
      <c r="C5829" s="2">
        <v>0.62412037037037038</v>
      </c>
      <c r="D5829">
        <v>328</v>
      </c>
      <c r="E5829">
        <v>32</v>
      </c>
      <c r="F5829" s="1" t="s">
        <v>28</v>
      </c>
      <c r="G5829" s="1" t="s">
        <v>79</v>
      </c>
      <c r="H5829">
        <v>63.588799999999999</v>
      </c>
      <c r="I5829">
        <v>-115.5069</v>
      </c>
      <c r="J5829">
        <v>31</v>
      </c>
      <c r="K5829" t="b">
        <v>0</v>
      </c>
      <c r="L5829">
        <v>11</v>
      </c>
      <c r="M5829" s="1" t="s">
        <v>63</v>
      </c>
      <c r="N5829" s="1" t="s">
        <v>64</v>
      </c>
      <c r="O5829">
        <v>4</v>
      </c>
      <c r="P5829" t="b">
        <v>1</v>
      </c>
      <c r="Q5829" t="b">
        <v>0</v>
      </c>
      <c r="R5829" s="1" t="s">
        <v>41</v>
      </c>
      <c r="S5829" s="1" t="s">
        <v>49</v>
      </c>
      <c r="T5829">
        <v>1</v>
      </c>
      <c r="U5829" s="1" t="s">
        <v>34</v>
      </c>
      <c r="V5829" s="1" t="s">
        <v>59</v>
      </c>
      <c r="W5829" s="1" t="str">
        <f>IF(OR(MasterData[[#This Row],[Event]]="Christmas Market", MasterData[[#This Row],[Event]]="Christmas"), "Christmas Sale", "Non-Christmas Sale")</f>
        <v>Non-Christmas Sale</v>
      </c>
      <c r="X5829" t="b">
        <v>0</v>
      </c>
      <c r="Y5829">
        <v>1</v>
      </c>
      <c r="Z5829">
        <v>38.799999999999997</v>
      </c>
      <c r="AA5829">
        <v>155.21</v>
      </c>
      <c r="AB5829">
        <v>15.52</v>
      </c>
      <c r="AC5829" t="str">
        <f>IF(MasterData[[#This Row],[Discount Amount]]&gt;0, "Promotional sale", "Non-Promotional Sales")</f>
        <v>Promotional sale</v>
      </c>
    </row>
    <row r="5830" spans="1:29" x14ac:dyDescent="0.25">
      <c r="A5830">
        <v>5829</v>
      </c>
      <c r="B5830" s="1" t="s">
        <v>65</v>
      </c>
      <c r="C5830" s="2">
        <v>0.53009259259259256</v>
      </c>
      <c r="D5830">
        <v>33</v>
      </c>
      <c r="E5830">
        <v>46</v>
      </c>
      <c r="F5830" s="1" t="s">
        <v>28</v>
      </c>
      <c r="G5830" s="1" t="s">
        <v>38</v>
      </c>
      <c r="H5830">
        <v>53.726700000000001</v>
      </c>
      <c r="I5830">
        <v>-127.6476</v>
      </c>
      <c r="J5830">
        <v>81</v>
      </c>
      <c r="K5830" t="b">
        <v>0</v>
      </c>
      <c r="L5830">
        <v>936</v>
      </c>
      <c r="M5830" s="1" t="s">
        <v>74</v>
      </c>
      <c r="N5830" s="1" t="s">
        <v>75</v>
      </c>
      <c r="O5830">
        <v>4</v>
      </c>
      <c r="P5830" t="b">
        <v>0</v>
      </c>
      <c r="Q5830" t="b">
        <v>0</v>
      </c>
      <c r="R5830" s="1" t="s">
        <v>52</v>
      </c>
      <c r="S5830" s="1" t="s">
        <v>49</v>
      </c>
      <c r="T5830">
        <v>1</v>
      </c>
      <c r="U5830" s="1" t="s">
        <v>42</v>
      </c>
      <c r="V5830" s="1" t="s">
        <v>59</v>
      </c>
      <c r="W5830" s="1" t="str">
        <f>IF(OR(MasterData[[#This Row],[Event]]="Christmas Market", MasterData[[#This Row],[Event]]="Christmas"), "Christmas Sale", "Non-Christmas Sale")</f>
        <v>Non-Christmas Sale</v>
      </c>
      <c r="X5830" t="b">
        <v>0</v>
      </c>
      <c r="Y5830">
        <v>1</v>
      </c>
      <c r="Z5830">
        <v>31.45</v>
      </c>
      <c r="AA5830">
        <v>125.78</v>
      </c>
      <c r="AB5830">
        <v>12.58</v>
      </c>
      <c r="AC5830" t="str">
        <f>IF(MasterData[[#This Row],[Discount Amount]]&gt;0, "Promotional sale", "Non-Promotional Sales")</f>
        <v>Promotional sale</v>
      </c>
    </row>
    <row r="5831" spans="1:29" x14ac:dyDescent="0.25">
      <c r="A5831">
        <v>5830</v>
      </c>
      <c r="B5831" s="1" t="s">
        <v>191</v>
      </c>
      <c r="C5831" s="2">
        <v>0.68641203703703701</v>
      </c>
      <c r="D5831">
        <v>93</v>
      </c>
      <c r="E5831">
        <v>58</v>
      </c>
      <c r="F5831" s="1" t="s">
        <v>37</v>
      </c>
      <c r="G5831" s="1" t="s">
        <v>51</v>
      </c>
      <c r="H5831">
        <v>53.760899999999999</v>
      </c>
      <c r="I5831">
        <v>-98.813900000000004</v>
      </c>
      <c r="J5831">
        <v>76</v>
      </c>
      <c r="K5831" t="b">
        <v>1</v>
      </c>
      <c r="L5831">
        <v>179</v>
      </c>
      <c r="M5831" s="1" t="s">
        <v>63</v>
      </c>
      <c r="N5831" s="1" t="s">
        <v>64</v>
      </c>
      <c r="O5831">
        <v>2</v>
      </c>
      <c r="P5831" t="b">
        <v>0</v>
      </c>
      <c r="Q5831" t="b">
        <v>0</v>
      </c>
      <c r="R5831" s="1" t="s">
        <v>32</v>
      </c>
      <c r="S5831" s="1" t="s">
        <v>49</v>
      </c>
      <c r="T5831">
        <v>1</v>
      </c>
      <c r="U5831" s="1" t="s">
        <v>34</v>
      </c>
      <c r="V5831" s="1" t="s">
        <v>46</v>
      </c>
      <c r="W5831" s="1" t="str">
        <f>IF(OR(MasterData[[#This Row],[Event]]="Christmas Market", MasterData[[#This Row],[Event]]="Christmas"), "Christmas Sale", "Non-Christmas Sale")</f>
        <v>Christmas Sale</v>
      </c>
      <c r="X5831" t="b">
        <v>1</v>
      </c>
      <c r="Y5831">
        <v>2</v>
      </c>
      <c r="Z5831">
        <v>44.25</v>
      </c>
      <c r="AA5831">
        <v>88.5</v>
      </c>
      <c r="AB5831">
        <v>0</v>
      </c>
      <c r="AC5831" t="str">
        <f>IF(MasterData[[#This Row],[Discount Amount]]&gt;0, "Promotional sale", "Non-Promotional Sales")</f>
        <v>Non-Promotional Sales</v>
      </c>
    </row>
    <row r="5832" spans="1:29" x14ac:dyDescent="0.25">
      <c r="A5832">
        <v>5831</v>
      </c>
      <c r="B5832" s="1" t="s">
        <v>177</v>
      </c>
      <c r="C5832" s="2">
        <v>0.81429398148148158</v>
      </c>
      <c r="D5832">
        <v>87</v>
      </c>
      <c r="E5832">
        <v>46</v>
      </c>
      <c r="F5832" s="1" t="s">
        <v>37</v>
      </c>
      <c r="G5832" s="1" t="s">
        <v>70</v>
      </c>
      <c r="H5832">
        <v>54.273099999999999</v>
      </c>
      <c r="I5832">
        <v>-61.738799999999998</v>
      </c>
      <c r="J5832">
        <v>68</v>
      </c>
      <c r="K5832" t="b">
        <v>1</v>
      </c>
      <c r="L5832">
        <v>65</v>
      </c>
      <c r="M5832" s="1" t="s">
        <v>74</v>
      </c>
      <c r="N5832" s="1" t="s">
        <v>75</v>
      </c>
      <c r="O5832">
        <v>1</v>
      </c>
      <c r="P5832" t="b">
        <v>0</v>
      </c>
      <c r="Q5832" t="b">
        <v>0</v>
      </c>
      <c r="R5832" s="1" t="s">
        <v>41</v>
      </c>
      <c r="S5832" s="1" t="s">
        <v>58</v>
      </c>
      <c r="T5832">
        <v>5</v>
      </c>
      <c r="U5832" s="1" t="s">
        <v>34</v>
      </c>
      <c r="V5832" s="1" t="s">
        <v>35</v>
      </c>
      <c r="W5832" s="1" t="str">
        <f>IF(OR(MasterData[[#This Row],[Event]]="Christmas Market", MasterData[[#This Row],[Event]]="Christmas"), "Christmas Sale", "Non-Christmas Sale")</f>
        <v>Non-Christmas Sale</v>
      </c>
      <c r="X5832" t="b">
        <v>0</v>
      </c>
      <c r="Y5832">
        <v>1</v>
      </c>
      <c r="Z5832">
        <v>94.06</v>
      </c>
      <c r="AA5832">
        <v>94.06</v>
      </c>
      <c r="AB5832">
        <v>0</v>
      </c>
      <c r="AC5832" t="str">
        <f>IF(MasterData[[#This Row],[Discount Amount]]&gt;0, "Promotional sale", "Non-Promotional Sales")</f>
        <v>Non-Promotional Sales</v>
      </c>
    </row>
    <row r="5833" spans="1:29" x14ac:dyDescent="0.25">
      <c r="A5833">
        <v>5832</v>
      </c>
      <c r="B5833" s="1" t="s">
        <v>404</v>
      </c>
      <c r="C5833" s="2">
        <v>0.94162037037037027</v>
      </c>
      <c r="D5833">
        <v>327</v>
      </c>
      <c r="E5833">
        <v>46</v>
      </c>
      <c r="F5833" s="1" t="s">
        <v>61</v>
      </c>
      <c r="G5833" s="1" t="s">
        <v>68</v>
      </c>
      <c r="H5833">
        <v>46.318800000000003</v>
      </c>
      <c r="I5833">
        <v>-63.146099999999997</v>
      </c>
      <c r="J5833">
        <v>72</v>
      </c>
      <c r="K5833" t="b">
        <v>0</v>
      </c>
      <c r="L5833">
        <v>906</v>
      </c>
      <c r="M5833" s="1" t="s">
        <v>63</v>
      </c>
      <c r="N5833" s="1" t="s">
        <v>64</v>
      </c>
      <c r="O5833">
        <v>5</v>
      </c>
      <c r="P5833" t="b">
        <v>1</v>
      </c>
      <c r="Q5833" t="b">
        <v>0</v>
      </c>
      <c r="R5833" s="1" t="s">
        <v>52</v>
      </c>
      <c r="S5833" s="1" t="s">
        <v>49</v>
      </c>
      <c r="T5833">
        <v>4</v>
      </c>
      <c r="U5833" s="1" t="s">
        <v>34</v>
      </c>
      <c r="V5833" s="1" t="s">
        <v>46</v>
      </c>
      <c r="W5833" s="1" t="str">
        <f>IF(OR(MasterData[[#This Row],[Event]]="Christmas Market", MasterData[[#This Row],[Event]]="Christmas"), "Christmas Sale", "Non-Christmas Sale")</f>
        <v>Christmas Sale</v>
      </c>
      <c r="X5833" t="b">
        <v>0</v>
      </c>
      <c r="Y5833">
        <v>3</v>
      </c>
      <c r="Z5833">
        <v>23.48</v>
      </c>
      <c r="AA5833">
        <v>117.4</v>
      </c>
      <c r="AB5833">
        <v>0</v>
      </c>
      <c r="AC5833" t="str">
        <f>IF(MasterData[[#This Row],[Discount Amount]]&gt;0, "Promotional sale", "Non-Promotional Sales")</f>
        <v>Non-Promotional Sales</v>
      </c>
    </row>
    <row r="5834" spans="1:29" x14ac:dyDescent="0.25">
      <c r="A5834">
        <v>5833</v>
      </c>
      <c r="B5834" s="1" t="s">
        <v>315</v>
      </c>
      <c r="C5834" s="2">
        <v>0.58292824074074079</v>
      </c>
      <c r="D5834">
        <v>444</v>
      </c>
      <c r="E5834">
        <v>21</v>
      </c>
      <c r="F5834" s="1" t="s">
        <v>28</v>
      </c>
      <c r="G5834" s="1" t="s">
        <v>62</v>
      </c>
      <c r="H5834">
        <v>46.565300000000001</v>
      </c>
      <c r="I5834">
        <v>-66.4619</v>
      </c>
      <c r="J5834">
        <v>16</v>
      </c>
      <c r="K5834" t="b">
        <v>1</v>
      </c>
      <c r="L5834">
        <v>966</v>
      </c>
      <c r="M5834" s="1" t="s">
        <v>74</v>
      </c>
      <c r="N5834" s="1" t="s">
        <v>75</v>
      </c>
      <c r="O5834">
        <v>2</v>
      </c>
      <c r="P5834" t="b">
        <v>1</v>
      </c>
      <c r="Q5834" t="b">
        <v>1</v>
      </c>
      <c r="R5834" s="1" t="s">
        <v>52</v>
      </c>
      <c r="S5834" s="1" t="s">
        <v>49</v>
      </c>
      <c r="T5834">
        <v>2</v>
      </c>
      <c r="U5834" s="1" t="s">
        <v>42</v>
      </c>
      <c r="V5834" s="1" t="s">
        <v>46</v>
      </c>
      <c r="W5834" s="1" t="str">
        <f>IF(OR(MasterData[[#This Row],[Event]]="Christmas Market", MasterData[[#This Row],[Event]]="Christmas"), "Christmas Sale", "Non-Christmas Sale")</f>
        <v>Christmas Sale</v>
      </c>
      <c r="X5834" t="b">
        <v>0</v>
      </c>
      <c r="Y5834">
        <v>1</v>
      </c>
      <c r="Z5834">
        <v>98.69</v>
      </c>
      <c r="AA5834">
        <v>197.38</v>
      </c>
      <c r="AB5834">
        <v>0</v>
      </c>
      <c r="AC5834" t="str">
        <f>IF(MasterData[[#This Row],[Discount Amount]]&gt;0, "Promotional sale", "Non-Promotional Sales")</f>
        <v>Non-Promotional Sales</v>
      </c>
    </row>
    <row r="5835" spans="1:29" x14ac:dyDescent="0.25">
      <c r="A5835">
        <v>5834</v>
      </c>
      <c r="B5835" s="1" t="s">
        <v>393</v>
      </c>
      <c r="C5835" s="2">
        <v>0.8796180555555555</v>
      </c>
      <c r="D5835">
        <v>279</v>
      </c>
      <c r="E5835">
        <v>19</v>
      </c>
      <c r="F5835" s="1" t="s">
        <v>61</v>
      </c>
      <c r="G5835" s="1" t="s">
        <v>38</v>
      </c>
      <c r="H5835">
        <v>53.726700000000001</v>
      </c>
      <c r="I5835">
        <v>-127.6476</v>
      </c>
      <c r="J5835">
        <v>62</v>
      </c>
      <c r="K5835" t="b">
        <v>0</v>
      </c>
      <c r="L5835">
        <v>897</v>
      </c>
      <c r="M5835" s="1" t="s">
        <v>56</v>
      </c>
      <c r="N5835" s="1" t="s">
        <v>57</v>
      </c>
      <c r="O5835">
        <v>3</v>
      </c>
      <c r="P5835" t="b">
        <v>0</v>
      </c>
      <c r="Q5835" t="b">
        <v>1</v>
      </c>
      <c r="R5835" s="1" t="s">
        <v>52</v>
      </c>
      <c r="S5835" s="1" t="s">
        <v>49</v>
      </c>
      <c r="T5835">
        <v>1</v>
      </c>
      <c r="U5835" s="1" t="s">
        <v>34</v>
      </c>
      <c r="V5835" s="1" t="s">
        <v>59</v>
      </c>
      <c r="W5835" s="1" t="str">
        <f>IF(OR(MasterData[[#This Row],[Event]]="Christmas Market", MasterData[[#This Row],[Event]]="Christmas"), "Christmas Sale", "Non-Christmas Sale")</f>
        <v>Non-Christmas Sale</v>
      </c>
      <c r="X5835" t="b">
        <v>0</v>
      </c>
      <c r="Y5835">
        <v>5</v>
      </c>
      <c r="Z5835">
        <v>57.18</v>
      </c>
      <c r="AA5835">
        <v>171.54</v>
      </c>
      <c r="AB5835">
        <v>17.149999999999999</v>
      </c>
      <c r="AC5835" t="str">
        <f>IF(MasterData[[#This Row],[Discount Amount]]&gt;0, "Promotional sale", "Non-Promotional Sales")</f>
        <v>Promotional sale</v>
      </c>
    </row>
    <row r="5836" spans="1:29" x14ac:dyDescent="0.25">
      <c r="A5836">
        <v>5835</v>
      </c>
      <c r="B5836" s="1" t="s">
        <v>143</v>
      </c>
      <c r="C5836" s="2">
        <v>3.5810185185185084E-2</v>
      </c>
      <c r="D5836">
        <v>311</v>
      </c>
      <c r="E5836">
        <v>47</v>
      </c>
      <c r="F5836" s="1" t="s">
        <v>61</v>
      </c>
      <c r="G5836" s="1" t="s">
        <v>62</v>
      </c>
      <c r="H5836">
        <v>46.565300000000001</v>
      </c>
      <c r="I5836">
        <v>-66.4619</v>
      </c>
      <c r="J5836">
        <v>13</v>
      </c>
      <c r="K5836" t="b">
        <v>0</v>
      </c>
      <c r="L5836">
        <v>615</v>
      </c>
      <c r="M5836" s="1" t="s">
        <v>63</v>
      </c>
      <c r="N5836" s="1" t="s">
        <v>64</v>
      </c>
      <c r="O5836">
        <v>1</v>
      </c>
      <c r="P5836" t="b">
        <v>0</v>
      </c>
      <c r="Q5836" t="b">
        <v>0</v>
      </c>
      <c r="R5836" s="1" t="s">
        <v>41</v>
      </c>
      <c r="S5836" s="1" t="s">
        <v>33</v>
      </c>
      <c r="T5836">
        <v>4</v>
      </c>
      <c r="U5836" s="1" t="s">
        <v>45</v>
      </c>
      <c r="V5836" s="1" t="s">
        <v>35</v>
      </c>
      <c r="W5836" s="1" t="str">
        <f>IF(OR(MasterData[[#This Row],[Event]]="Christmas Market", MasterData[[#This Row],[Event]]="Christmas"), "Christmas Sale", "Non-Christmas Sale")</f>
        <v>Non-Christmas Sale</v>
      </c>
      <c r="X5836" t="b">
        <v>1</v>
      </c>
      <c r="Y5836">
        <v>5</v>
      </c>
      <c r="Z5836">
        <v>68.55</v>
      </c>
      <c r="AA5836">
        <v>68.55</v>
      </c>
      <c r="AB5836">
        <v>0</v>
      </c>
      <c r="AC5836" t="str">
        <f>IF(MasterData[[#This Row],[Discount Amount]]&gt;0, "Promotional sale", "Non-Promotional Sales")</f>
        <v>Non-Promotional Sales</v>
      </c>
    </row>
    <row r="5837" spans="1:29" x14ac:dyDescent="0.25">
      <c r="A5837">
        <v>5836</v>
      </c>
      <c r="B5837" s="1" t="s">
        <v>118</v>
      </c>
      <c r="C5837" s="2">
        <v>0.91255787037037028</v>
      </c>
      <c r="D5837">
        <v>437</v>
      </c>
      <c r="E5837">
        <v>43</v>
      </c>
      <c r="F5837" s="1" t="s">
        <v>61</v>
      </c>
      <c r="G5837" s="1" t="s">
        <v>79</v>
      </c>
      <c r="H5837">
        <v>63.588799999999999</v>
      </c>
      <c r="I5837">
        <v>-115.5069</v>
      </c>
      <c r="J5837">
        <v>26</v>
      </c>
      <c r="K5837" t="b">
        <v>0</v>
      </c>
      <c r="L5837">
        <v>158</v>
      </c>
      <c r="M5837" s="1" t="s">
        <v>63</v>
      </c>
      <c r="N5837" s="1" t="s">
        <v>64</v>
      </c>
      <c r="O5837">
        <v>2</v>
      </c>
      <c r="P5837" t="b">
        <v>1</v>
      </c>
      <c r="Q5837" t="b">
        <v>1</v>
      </c>
      <c r="R5837" s="1" t="s">
        <v>32</v>
      </c>
      <c r="S5837" s="1" t="s">
        <v>33</v>
      </c>
      <c r="T5837">
        <v>4</v>
      </c>
      <c r="U5837" s="1" t="s">
        <v>34</v>
      </c>
      <c r="V5837" s="1" t="s">
        <v>59</v>
      </c>
      <c r="W5837" s="1" t="str">
        <f>IF(OR(MasterData[[#This Row],[Event]]="Christmas Market", MasterData[[#This Row],[Event]]="Christmas"), "Christmas Sale", "Non-Christmas Sale")</f>
        <v>Non-Christmas Sale</v>
      </c>
      <c r="X5837" t="b">
        <v>0</v>
      </c>
      <c r="Y5837">
        <v>1</v>
      </c>
      <c r="Z5837">
        <v>76.08</v>
      </c>
      <c r="AA5837">
        <v>152.16</v>
      </c>
      <c r="AB5837">
        <v>15.22</v>
      </c>
      <c r="AC5837" t="str">
        <f>IF(MasterData[[#This Row],[Discount Amount]]&gt;0, "Promotional sale", "Non-Promotional Sales")</f>
        <v>Promotional sale</v>
      </c>
    </row>
    <row r="5838" spans="1:29" x14ac:dyDescent="0.25">
      <c r="A5838">
        <v>5837</v>
      </c>
      <c r="B5838" s="1" t="s">
        <v>303</v>
      </c>
      <c r="C5838" s="2">
        <v>0.65376157407407409</v>
      </c>
      <c r="D5838">
        <v>94</v>
      </c>
      <c r="E5838">
        <v>20</v>
      </c>
      <c r="F5838" s="1" t="s">
        <v>61</v>
      </c>
      <c r="G5838" s="1" t="s">
        <v>55</v>
      </c>
      <c r="H5838">
        <v>52.939900000000002</v>
      </c>
      <c r="I5838">
        <v>-106.4509</v>
      </c>
      <c r="J5838">
        <v>35</v>
      </c>
      <c r="K5838" t="b">
        <v>1</v>
      </c>
      <c r="L5838">
        <v>522</v>
      </c>
      <c r="M5838" s="1" t="s">
        <v>56</v>
      </c>
      <c r="N5838" s="1" t="s">
        <v>57</v>
      </c>
      <c r="O5838">
        <v>2</v>
      </c>
      <c r="P5838" t="b">
        <v>0</v>
      </c>
      <c r="Q5838" t="b">
        <v>1</v>
      </c>
      <c r="R5838" s="1" t="s">
        <v>32</v>
      </c>
      <c r="S5838" s="1" t="s">
        <v>58</v>
      </c>
      <c r="T5838">
        <v>4</v>
      </c>
      <c r="U5838" s="1" t="s">
        <v>45</v>
      </c>
      <c r="V5838" s="1" t="s">
        <v>59</v>
      </c>
      <c r="W5838" s="1" t="str">
        <f>IF(OR(MasterData[[#This Row],[Event]]="Christmas Market", MasterData[[#This Row],[Event]]="Christmas"), "Christmas Sale", "Non-Christmas Sale")</f>
        <v>Non-Christmas Sale</v>
      </c>
      <c r="X5838" t="b">
        <v>0</v>
      </c>
      <c r="Y5838">
        <v>3</v>
      </c>
      <c r="Z5838">
        <v>85.39</v>
      </c>
      <c r="AA5838">
        <v>170.79</v>
      </c>
      <c r="AB5838">
        <v>17.079999999999998</v>
      </c>
      <c r="AC5838" t="str">
        <f>IF(MasterData[[#This Row],[Discount Amount]]&gt;0, "Promotional sale", "Non-Promotional Sales")</f>
        <v>Promotional sale</v>
      </c>
    </row>
    <row r="5839" spans="1:29" x14ac:dyDescent="0.25">
      <c r="A5839">
        <v>5838</v>
      </c>
      <c r="B5839" s="1" t="s">
        <v>149</v>
      </c>
      <c r="C5839" s="2">
        <v>0.91319444444444442</v>
      </c>
      <c r="D5839">
        <v>135</v>
      </c>
      <c r="E5839">
        <v>41</v>
      </c>
      <c r="F5839" s="1" t="s">
        <v>28</v>
      </c>
      <c r="G5839" s="1" t="s">
        <v>51</v>
      </c>
      <c r="H5839">
        <v>53.760899999999999</v>
      </c>
      <c r="I5839">
        <v>-98.813900000000004</v>
      </c>
      <c r="J5839">
        <v>96</v>
      </c>
      <c r="K5839" t="b">
        <v>0</v>
      </c>
      <c r="L5839">
        <v>71</v>
      </c>
      <c r="M5839" s="1" t="s">
        <v>63</v>
      </c>
      <c r="N5839" s="1" t="s">
        <v>64</v>
      </c>
      <c r="O5839">
        <v>2</v>
      </c>
      <c r="P5839" t="b">
        <v>0</v>
      </c>
      <c r="Q5839" t="b">
        <v>1</v>
      </c>
      <c r="R5839" s="1" t="s">
        <v>52</v>
      </c>
      <c r="S5839" s="1" t="s">
        <v>49</v>
      </c>
      <c r="T5839">
        <v>5</v>
      </c>
      <c r="U5839" s="1" t="s">
        <v>45</v>
      </c>
      <c r="V5839" s="1" t="s">
        <v>46</v>
      </c>
      <c r="W5839" s="1" t="str">
        <f>IF(OR(MasterData[[#This Row],[Event]]="Christmas Market", MasterData[[#This Row],[Event]]="Christmas"), "Christmas Sale", "Non-Christmas Sale")</f>
        <v>Christmas Sale</v>
      </c>
      <c r="X5839" t="b">
        <v>1</v>
      </c>
      <c r="Y5839">
        <v>4</v>
      </c>
      <c r="Z5839">
        <v>96.21</v>
      </c>
      <c r="AA5839">
        <v>192.42</v>
      </c>
      <c r="AB5839">
        <v>0</v>
      </c>
      <c r="AC5839" t="str">
        <f>IF(MasterData[[#This Row],[Discount Amount]]&gt;0, "Promotional sale", "Non-Promotional Sales")</f>
        <v>Non-Promotional Sales</v>
      </c>
    </row>
    <row r="5840" spans="1:29" x14ac:dyDescent="0.25">
      <c r="A5840">
        <v>5839</v>
      </c>
      <c r="B5840" s="1" t="s">
        <v>364</v>
      </c>
      <c r="C5840" s="2">
        <v>0.60832175925925935</v>
      </c>
      <c r="D5840">
        <v>72</v>
      </c>
      <c r="E5840">
        <v>39</v>
      </c>
      <c r="F5840" s="1" t="s">
        <v>28</v>
      </c>
      <c r="G5840" s="1" t="s">
        <v>48</v>
      </c>
      <c r="H5840">
        <v>53.933300000000003</v>
      </c>
      <c r="I5840">
        <v>-116.5765</v>
      </c>
      <c r="J5840">
        <v>21</v>
      </c>
      <c r="K5840" t="b">
        <v>1</v>
      </c>
      <c r="L5840">
        <v>677</v>
      </c>
      <c r="M5840" s="1" t="s">
        <v>39</v>
      </c>
      <c r="N5840" s="1" t="s">
        <v>40</v>
      </c>
      <c r="O5840">
        <v>4</v>
      </c>
      <c r="P5840" t="b">
        <v>1</v>
      </c>
      <c r="Q5840" t="b">
        <v>0</v>
      </c>
      <c r="R5840" s="1" t="s">
        <v>41</v>
      </c>
      <c r="S5840" s="1" t="s">
        <v>58</v>
      </c>
      <c r="T5840">
        <v>3</v>
      </c>
      <c r="U5840" s="1" t="s">
        <v>42</v>
      </c>
      <c r="V5840" s="1" t="s">
        <v>59</v>
      </c>
      <c r="W5840" s="1" t="str">
        <f>IF(OR(MasterData[[#This Row],[Event]]="Christmas Market", MasterData[[#This Row],[Event]]="Christmas"), "Christmas Sale", "Non-Christmas Sale")</f>
        <v>Non-Christmas Sale</v>
      </c>
      <c r="X5840" t="b">
        <v>0</v>
      </c>
      <c r="Y5840">
        <v>2</v>
      </c>
      <c r="Z5840">
        <v>71.14</v>
      </c>
      <c r="AA5840">
        <v>284.54000000000002</v>
      </c>
      <c r="AB5840">
        <v>28.45</v>
      </c>
      <c r="AC5840" t="str">
        <f>IF(MasterData[[#This Row],[Discount Amount]]&gt;0, "Promotional sale", "Non-Promotional Sales")</f>
        <v>Promotional sale</v>
      </c>
    </row>
    <row r="5841" spans="1:29" x14ac:dyDescent="0.25">
      <c r="A5841">
        <v>5840</v>
      </c>
      <c r="B5841" s="1" t="s">
        <v>118</v>
      </c>
      <c r="C5841" s="2">
        <v>0.78729166666666672</v>
      </c>
      <c r="D5841">
        <v>64</v>
      </c>
      <c r="E5841">
        <v>64</v>
      </c>
      <c r="F5841" s="1" t="s">
        <v>61</v>
      </c>
      <c r="G5841" s="1" t="s">
        <v>29</v>
      </c>
      <c r="H5841">
        <v>51.253799999999998</v>
      </c>
      <c r="I5841">
        <v>-85.3232</v>
      </c>
      <c r="J5841">
        <v>80</v>
      </c>
      <c r="K5841" t="b">
        <v>1</v>
      </c>
      <c r="L5841">
        <v>318</v>
      </c>
      <c r="M5841" s="1" t="s">
        <v>63</v>
      </c>
      <c r="N5841" s="1" t="s">
        <v>64</v>
      </c>
      <c r="O5841">
        <v>4</v>
      </c>
      <c r="P5841" t="b">
        <v>1</v>
      </c>
      <c r="Q5841" t="b">
        <v>0</v>
      </c>
      <c r="R5841" s="1" t="s">
        <v>52</v>
      </c>
      <c r="S5841" s="1" t="s">
        <v>33</v>
      </c>
      <c r="T5841">
        <v>4</v>
      </c>
      <c r="U5841" s="1" t="s">
        <v>34</v>
      </c>
      <c r="V5841" s="1" t="s">
        <v>59</v>
      </c>
      <c r="W5841" s="1" t="str">
        <f>IF(OR(MasterData[[#This Row],[Event]]="Christmas Market", MasterData[[#This Row],[Event]]="Christmas"), "Christmas Sale", "Non-Christmas Sale")</f>
        <v>Non-Christmas Sale</v>
      </c>
      <c r="X5841" t="b">
        <v>0</v>
      </c>
      <c r="Y5841">
        <v>3</v>
      </c>
      <c r="Z5841">
        <v>69.42</v>
      </c>
      <c r="AA5841">
        <v>277.67</v>
      </c>
      <c r="AB5841">
        <v>27.77</v>
      </c>
      <c r="AC5841" t="str">
        <f>IF(MasterData[[#This Row],[Discount Amount]]&gt;0, "Promotional sale", "Non-Promotional Sales")</f>
        <v>Promotional sale</v>
      </c>
    </row>
    <row r="5842" spans="1:29" x14ac:dyDescent="0.25">
      <c r="A5842">
        <v>5841</v>
      </c>
      <c r="B5842" s="1" t="s">
        <v>195</v>
      </c>
      <c r="C5842" s="2">
        <v>0.83466435185185195</v>
      </c>
      <c r="D5842">
        <v>383</v>
      </c>
      <c r="E5842">
        <v>69</v>
      </c>
      <c r="F5842" s="1" t="s">
        <v>61</v>
      </c>
      <c r="G5842" s="1" t="s">
        <v>77</v>
      </c>
      <c r="H5842">
        <v>64.282300000000006</v>
      </c>
      <c r="I5842">
        <v>-135</v>
      </c>
      <c r="J5842">
        <v>19</v>
      </c>
      <c r="K5842" t="b">
        <v>1</v>
      </c>
      <c r="L5842">
        <v>930</v>
      </c>
      <c r="M5842" s="1" t="s">
        <v>56</v>
      </c>
      <c r="N5842" s="1" t="s">
        <v>57</v>
      </c>
      <c r="O5842">
        <v>5</v>
      </c>
      <c r="P5842" t="b">
        <v>1</v>
      </c>
      <c r="Q5842" t="b">
        <v>0</v>
      </c>
      <c r="R5842" s="1" t="s">
        <v>41</v>
      </c>
      <c r="S5842" s="1" t="s">
        <v>53</v>
      </c>
      <c r="T5842">
        <v>5</v>
      </c>
      <c r="U5842" s="1" t="s">
        <v>45</v>
      </c>
      <c r="V5842" s="1" t="s">
        <v>35</v>
      </c>
      <c r="W5842" s="1" t="str">
        <f>IF(OR(MasterData[[#This Row],[Event]]="Christmas Market", MasterData[[#This Row],[Event]]="Christmas"), "Christmas Sale", "Non-Christmas Sale")</f>
        <v>Non-Christmas Sale</v>
      </c>
      <c r="X5842" t="b">
        <v>0</v>
      </c>
      <c r="Y5842">
        <v>3</v>
      </c>
      <c r="Z5842">
        <v>22.4</v>
      </c>
      <c r="AA5842">
        <v>112.01</v>
      </c>
      <c r="AB5842">
        <v>0</v>
      </c>
      <c r="AC5842" t="str">
        <f>IF(MasterData[[#This Row],[Discount Amount]]&gt;0, "Promotional sale", "Non-Promotional Sales")</f>
        <v>Non-Promotional Sales</v>
      </c>
    </row>
    <row r="5843" spans="1:29" x14ac:dyDescent="0.25">
      <c r="A5843">
        <v>5842</v>
      </c>
      <c r="B5843" s="1" t="s">
        <v>233</v>
      </c>
      <c r="C5843" s="2">
        <v>0.57469907407407406</v>
      </c>
      <c r="D5843">
        <v>158</v>
      </c>
      <c r="E5843">
        <v>66</v>
      </c>
      <c r="F5843" s="1" t="s">
        <v>28</v>
      </c>
      <c r="G5843" s="1" t="s">
        <v>48</v>
      </c>
      <c r="H5843">
        <v>53.933300000000003</v>
      </c>
      <c r="I5843">
        <v>-116.5765</v>
      </c>
      <c r="J5843">
        <v>13</v>
      </c>
      <c r="K5843" t="b">
        <v>1</v>
      </c>
      <c r="L5843">
        <v>350</v>
      </c>
      <c r="M5843" s="1" t="s">
        <v>63</v>
      </c>
      <c r="N5843" s="1" t="s">
        <v>64</v>
      </c>
      <c r="O5843">
        <v>5</v>
      </c>
      <c r="P5843" t="b">
        <v>1</v>
      </c>
      <c r="Q5843" t="b">
        <v>0</v>
      </c>
      <c r="R5843" s="1" t="s">
        <v>52</v>
      </c>
      <c r="S5843" s="1" t="s">
        <v>53</v>
      </c>
      <c r="T5843">
        <v>5</v>
      </c>
      <c r="U5843" s="1" t="s">
        <v>45</v>
      </c>
      <c r="V5843" s="1" t="s">
        <v>46</v>
      </c>
      <c r="W5843" s="1" t="str">
        <f>IF(OR(MasterData[[#This Row],[Event]]="Christmas Market", MasterData[[#This Row],[Event]]="Christmas"), "Christmas Sale", "Non-Christmas Sale")</f>
        <v>Christmas Sale</v>
      </c>
      <c r="X5843" t="b">
        <v>0</v>
      </c>
      <c r="Y5843">
        <v>1</v>
      </c>
      <c r="Z5843">
        <v>61.24</v>
      </c>
      <c r="AA5843">
        <v>306.19</v>
      </c>
      <c r="AB5843">
        <v>0</v>
      </c>
      <c r="AC5843" t="str">
        <f>IF(MasterData[[#This Row],[Discount Amount]]&gt;0, "Promotional sale", "Non-Promotional Sales")</f>
        <v>Non-Promotional Sales</v>
      </c>
    </row>
    <row r="5844" spans="1:29" x14ac:dyDescent="0.25">
      <c r="A5844">
        <v>5843</v>
      </c>
      <c r="B5844" s="1" t="s">
        <v>307</v>
      </c>
      <c r="C5844" s="2">
        <v>0.42961805555555554</v>
      </c>
      <c r="D5844">
        <v>217</v>
      </c>
      <c r="E5844">
        <v>63</v>
      </c>
      <c r="F5844" s="1" t="s">
        <v>28</v>
      </c>
      <c r="G5844" s="1" t="s">
        <v>62</v>
      </c>
      <c r="H5844">
        <v>46.565300000000001</v>
      </c>
      <c r="I5844">
        <v>-66.4619</v>
      </c>
      <c r="J5844">
        <v>7</v>
      </c>
      <c r="K5844" t="b">
        <v>1</v>
      </c>
      <c r="L5844">
        <v>876</v>
      </c>
      <c r="M5844" s="1" t="s">
        <v>74</v>
      </c>
      <c r="N5844" s="1" t="s">
        <v>75</v>
      </c>
      <c r="O5844">
        <v>4</v>
      </c>
      <c r="P5844" t="b">
        <v>1</v>
      </c>
      <c r="Q5844" t="b">
        <v>0</v>
      </c>
      <c r="R5844" s="1" t="s">
        <v>52</v>
      </c>
      <c r="S5844" s="1" t="s">
        <v>53</v>
      </c>
      <c r="T5844">
        <v>2</v>
      </c>
      <c r="U5844" s="1" t="s">
        <v>34</v>
      </c>
      <c r="V5844" s="1" t="s">
        <v>35</v>
      </c>
      <c r="W5844" s="1" t="str">
        <f>IF(OR(MasterData[[#This Row],[Event]]="Christmas Market", MasterData[[#This Row],[Event]]="Christmas"), "Christmas Sale", "Non-Christmas Sale")</f>
        <v>Non-Christmas Sale</v>
      </c>
      <c r="X5844" t="b">
        <v>1</v>
      </c>
      <c r="Y5844">
        <v>4</v>
      </c>
      <c r="Z5844">
        <v>32.450000000000003</v>
      </c>
      <c r="AA5844">
        <v>129.80000000000001</v>
      </c>
      <c r="AB5844">
        <v>0</v>
      </c>
      <c r="AC5844" t="str">
        <f>IF(MasterData[[#This Row],[Discount Amount]]&gt;0, "Promotional sale", "Non-Promotional Sales")</f>
        <v>Non-Promotional Sales</v>
      </c>
    </row>
    <row r="5845" spans="1:29" x14ac:dyDescent="0.25">
      <c r="A5845">
        <v>5844</v>
      </c>
      <c r="B5845" s="1" t="s">
        <v>139</v>
      </c>
      <c r="C5845" s="2">
        <v>0.5191203703703704</v>
      </c>
      <c r="D5845">
        <v>315</v>
      </c>
      <c r="E5845">
        <v>57</v>
      </c>
      <c r="F5845" s="1" t="s">
        <v>37</v>
      </c>
      <c r="G5845" s="1" t="s">
        <v>62</v>
      </c>
      <c r="H5845">
        <v>46.565300000000001</v>
      </c>
      <c r="I5845">
        <v>-66.4619</v>
      </c>
      <c r="J5845">
        <v>13</v>
      </c>
      <c r="K5845" t="b">
        <v>1</v>
      </c>
      <c r="L5845">
        <v>914</v>
      </c>
      <c r="M5845" s="1" t="s">
        <v>63</v>
      </c>
      <c r="N5845" s="1" t="s">
        <v>64</v>
      </c>
      <c r="O5845">
        <v>4</v>
      </c>
      <c r="P5845" t="b">
        <v>0</v>
      </c>
      <c r="Q5845" t="b">
        <v>0</v>
      </c>
      <c r="R5845" s="1" t="s">
        <v>32</v>
      </c>
      <c r="S5845" s="1" t="s">
        <v>33</v>
      </c>
      <c r="T5845">
        <v>5</v>
      </c>
      <c r="U5845" s="1" t="s">
        <v>34</v>
      </c>
      <c r="V5845" s="1" t="s">
        <v>59</v>
      </c>
      <c r="W5845" s="1" t="str">
        <f>IF(OR(MasterData[[#This Row],[Event]]="Christmas Market", MasterData[[#This Row],[Event]]="Christmas"), "Christmas Sale", "Non-Christmas Sale")</f>
        <v>Non-Christmas Sale</v>
      </c>
      <c r="X5845" t="b">
        <v>1</v>
      </c>
      <c r="Y5845">
        <v>3</v>
      </c>
      <c r="Z5845">
        <v>15.36</v>
      </c>
      <c r="AA5845">
        <v>61.42</v>
      </c>
      <c r="AB5845">
        <v>6.14</v>
      </c>
      <c r="AC5845" t="str">
        <f>IF(MasterData[[#This Row],[Discount Amount]]&gt;0, "Promotional sale", "Non-Promotional Sales")</f>
        <v>Promotional sale</v>
      </c>
    </row>
    <row r="5846" spans="1:29" x14ac:dyDescent="0.25">
      <c r="A5846">
        <v>5845</v>
      </c>
      <c r="B5846" s="1" t="s">
        <v>424</v>
      </c>
      <c r="C5846" s="2">
        <v>6.668981481481473E-2</v>
      </c>
      <c r="D5846">
        <v>166</v>
      </c>
      <c r="E5846">
        <v>44</v>
      </c>
      <c r="F5846" s="1" t="s">
        <v>28</v>
      </c>
      <c r="G5846" s="1" t="s">
        <v>29</v>
      </c>
      <c r="H5846">
        <v>51.253799999999998</v>
      </c>
      <c r="I5846">
        <v>-85.3232</v>
      </c>
      <c r="J5846">
        <v>51</v>
      </c>
      <c r="K5846" t="b">
        <v>1</v>
      </c>
      <c r="L5846">
        <v>140</v>
      </c>
      <c r="M5846" s="1" t="s">
        <v>39</v>
      </c>
      <c r="N5846" s="1" t="s">
        <v>40</v>
      </c>
      <c r="O5846">
        <v>3</v>
      </c>
      <c r="P5846" t="b">
        <v>1</v>
      </c>
      <c r="Q5846" t="b">
        <v>1</v>
      </c>
      <c r="R5846" s="1" t="s">
        <v>41</v>
      </c>
      <c r="S5846" s="1" t="s">
        <v>58</v>
      </c>
      <c r="T5846">
        <v>5</v>
      </c>
      <c r="U5846" s="1" t="s">
        <v>45</v>
      </c>
      <c r="V5846" s="1" t="s">
        <v>59</v>
      </c>
      <c r="W5846" s="1" t="str">
        <f>IF(OR(MasterData[[#This Row],[Event]]="Christmas Market", MasterData[[#This Row],[Event]]="Christmas"), "Christmas Sale", "Non-Christmas Sale")</f>
        <v>Non-Christmas Sale</v>
      </c>
      <c r="X5846" t="b">
        <v>1</v>
      </c>
      <c r="Y5846">
        <v>3</v>
      </c>
      <c r="Z5846">
        <v>28.27</v>
      </c>
      <c r="AA5846">
        <v>84.8</v>
      </c>
      <c r="AB5846">
        <v>8.48</v>
      </c>
      <c r="AC5846" t="str">
        <f>IF(MasterData[[#This Row],[Discount Amount]]&gt;0, "Promotional sale", "Non-Promotional Sales")</f>
        <v>Promotional sale</v>
      </c>
    </row>
    <row r="5847" spans="1:29" x14ac:dyDescent="0.25">
      <c r="A5847">
        <v>5846</v>
      </c>
      <c r="B5847" s="1" t="s">
        <v>125</v>
      </c>
      <c r="C5847" s="2">
        <v>0.85990740740740734</v>
      </c>
      <c r="D5847">
        <v>13</v>
      </c>
      <c r="E5847">
        <v>20</v>
      </c>
      <c r="F5847" s="1" t="s">
        <v>37</v>
      </c>
      <c r="G5847" s="1" t="s">
        <v>79</v>
      </c>
      <c r="H5847">
        <v>63.588799999999999</v>
      </c>
      <c r="I5847">
        <v>-115.5069</v>
      </c>
      <c r="J5847">
        <v>6</v>
      </c>
      <c r="K5847" t="b">
        <v>1</v>
      </c>
      <c r="L5847">
        <v>224</v>
      </c>
      <c r="M5847" s="1" t="s">
        <v>39</v>
      </c>
      <c r="N5847" s="1" t="s">
        <v>40</v>
      </c>
      <c r="O5847">
        <v>5</v>
      </c>
      <c r="P5847" t="b">
        <v>1</v>
      </c>
      <c r="Q5847" t="b">
        <v>0</v>
      </c>
      <c r="R5847" s="1" t="s">
        <v>41</v>
      </c>
      <c r="S5847" s="1" t="s">
        <v>49</v>
      </c>
      <c r="T5847">
        <v>2</v>
      </c>
      <c r="U5847" s="1" t="s">
        <v>34</v>
      </c>
      <c r="V5847" s="1" t="s">
        <v>59</v>
      </c>
      <c r="W5847" s="1" t="str">
        <f>IF(OR(MasterData[[#This Row],[Event]]="Christmas Market", MasterData[[#This Row],[Event]]="Christmas"), "Christmas Sale", "Non-Christmas Sale")</f>
        <v>Non-Christmas Sale</v>
      </c>
      <c r="X5847" t="b">
        <v>1</v>
      </c>
      <c r="Y5847">
        <v>3</v>
      </c>
      <c r="Z5847">
        <v>46.85</v>
      </c>
      <c r="AA5847">
        <v>234.27</v>
      </c>
      <c r="AB5847">
        <v>23.43</v>
      </c>
      <c r="AC5847" t="str">
        <f>IF(MasterData[[#This Row],[Discount Amount]]&gt;0, "Promotional sale", "Non-Promotional Sales")</f>
        <v>Promotional sale</v>
      </c>
    </row>
    <row r="5848" spans="1:29" x14ac:dyDescent="0.25">
      <c r="A5848">
        <v>5847</v>
      </c>
      <c r="B5848" s="1" t="s">
        <v>140</v>
      </c>
      <c r="C5848" s="2">
        <v>0.27460648148148148</v>
      </c>
      <c r="D5848">
        <v>250</v>
      </c>
      <c r="E5848">
        <v>44</v>
      </c>
      <c r="F5848" s="1" t="s">
        <v>61</v>
      </c>
      <c r="G5848" s="1" t="s">
        <v>55</v>
      </c>
      <c r="H5848">
        <v>52.939900000000002</v>
      </c>
      <c r="I5848">
        <v>-106.4509</v>
      </c>
      <c r="J5848">
        <v>86</v>
      </c>
      <c r="K5848" t="b">
        <v>1</v>
      </c>
      <c r="L5848">
        <v>687</v>
      </c>
      <c r="M5848" s="1" t="s">
        <v>30</v>
      </c>
      <c r="N5848" s="1" t="s">
        <v>31</v>
      </c>
      <c r="O5848">
        <v>3</v>
      </c>
      <c r="P5848" t="b">
        <v>1</v>
      </c>
      <c r="Q5848" t="b">
        <v>1</v>
      </c>
      <c r="R5848" s="1" t="s">
        <v>52</v>
      </c>
      <c r="S5848" s="1" t="s">
        <v>58</v>
      </c>
      <c r="T5848">
        <v>1</v>
      </c>
      <c r="U5848" s="1" t="s">
        <v>45</v>
      </c>
      <c r="V5848" s="1" t="s">
        <v>59</v>
      </c>
      <c r="W5848" s="1" t="str">
        <f>IF(OR(MasterData[[#This Row],[Event]]="Christmas Market", MasterData[[#This Row],[Event]]="Christmas"), "Christmas Sale", "Non-Christmas Sale")</f>
        <v>Non-Christmas Sale</v>
      </c>
      <c r="X5848" t="b">
        <v>1</v>
      </c>
      <c r="Y5848">
        <v>1</v>
      </c>
      <c r="Z5848">
        <v>60.16</v>
      </c>
      <c r="AA5848">
        <v>180.47</v>
      </c>
      <c r="AB5848">
        <v>18.05</v>
      </c>
      <c r="AC5848" t="str">
        <f>IF(MasterData[[#This Row],[Discount Amount]]&gt;0, "Promotional sale", "Non-Promotional Sales")</f>
        <v>Promotional sale</v>
      </c>
    </row>
    <row r="5849" spans="1:29" x14ac:dyDescent="0.25">
      <c r="A5849">
        <v>5848</v>
      </c>
      <c r="B5849" s="1" t="s">
        <v>27</v>
      </c>
      <c r="C5849" s="2">
        <v>5.5196759259259265E-2</v>
      </c>
      <c r="D5849">
        <v>368</v>
      </c>
      <c r="E5849">
        <v>38</v>
      </c>
      <c r="F5849" s="1" t="s">
        <v>28</v>
      </c>
      <c r="G5849" s="1" t="s">
        <v>29</v>
      </c>
      <c r="H5849">
        <v>51.253799999999998</v>
      </c>
      <c r="I5849">
        <v>-85.3232</v>
      </c>
      <c r="J5849">
        <v>84</v>
      </c>
      <c r="K5849" t="b">
        <v>1</v>
      </c>
      <c r="L5849">
        <v>499</v>
      </c>
      <c r="M5849" s="1" t="s">
        <v>74</v>
      </c>
      <c r="N5849" s="1" t="s">
        <v>75</v>
      </c>
      <c r="O5849">
        <v>3</v>
      </c>
      <c r="P5849" t="b">
        <v>0</v>
      </c>
      <c r="Q5849" t="b">
        <v>1</v>
      </c>
      <c r="R5849" s="1" t="s">
        <v>41</v>
      </c>
      <c r="S5849" s="1" t="s">
        <v>53</v>
      </c>
      <c r="T5849">
        <v>1</v>
      </c>
      <c r="U5849" s="1" t="s">
        <v>45</v>
      </c>
      <c r="V5849" s="1" t="s">
        <v>35</v>
      </c>
      <c r="W5849" s="1" t="str">
        <f>IF(OR(MasterData[[#This Row],[Event]]="Christmas Market", MasterData[[#This Row],[Event]]="Christmas"), "Christmas Sale", "Non-Christmas Sale")</f>
        <v>Non-Christmas Sale</v>
      </c>
      <c r="X5849" t="b">
        <v>1</v>
      </c>
      <c r="Y5849">
        <v>5</v>
      </c>
      <c r="Z5849">
        <v>38.78</v>
      </c>
      <c r="AA5849">
        <v>116.35</v>
      </c>
      <c r="AB5849">
        <v>0</v>
      </c>
      <c r="AC5849" t="str">
        <f>IF(MasterData[[#This Row],[Discount Amount]]&gt;0, "Promotional sale", "Non-Promotional Sales")</f>
        <v>Non-Promotional Sales</v>
      </c>
    </row>
    <row r="5850" spans="1:29" x14ac:dyDescent="0.25">
      <c r="A5850">
        <v>5849</v>
      </c>
      <c r="B5850" s="1" t="s">
        <v>417</v>
      </c>
      <c r="C5850" s="2">
        <v>0.88510416666666658</v>
      </c>
      <c r="D5850">
        <v>193</v>
      </c>
      <c r="E5850">
        <v>66</v>
      </c>
      <c r="F5850" s="1" t="s">
        <v>61</v>
      </c>
      <c r="G5850" s="1" t="s">
        <v>66</v>
      </c>
      <c r="H5850">
        <v>45.077800000000003</v>
      </c>
      <c r="I5850">
        <v>-63.546700000000001</v>
      </c>
      <c r="J5850">
        <v>89</v>
      </c>
      <c r="K5850" t="b">
        <v>1</v>
      </c>
      <c r="L5850">
        <v>491</v>
      </c>
      <c r="M5850" s="1" t="s">
        <v>39</v>
      </c>
      <c r="N5850" s="1" t="s">
        <v>40</v>
      </c>
      <c r="O5850">
        <v>3</v>
      </c>
      <c r="P5850" t="b">
        <v>1</v>
      </c>
      <c r="Q5850" t="b">
        <v>0</v>
      </c>
      <c r="R5850" s="1" t="s">
        <v>52</v>
      </c>
      <c r="S5850" s="1" t="s">
        <v>53</v>
      </c>
      <c r="T5850">
        <v>3</v>
      </c>
      <c r="U5850" s="1" t="s">
        <v>42</v>
      </c>
      <c r="V5850" s="1" t="s">
        <v>46</v>
      </c>
      <c r="W5850" s="1" t="str">
        <f>IF(OR(MasterData[[#This Row],[Event]]="Christmas Market", MasterData[[#This Row],[Event]]="Christmas"), "Christmas Sale", "Non-Christmas Sale")</f>
        <v>Christmas Sale</v>
      </c>
      <c r="X5850" t="b">
        <v>0</v>
      </c>
      <c r="Y5850">
        <v>3</v>
      </c>
      <c r="Z5850">
        <v>58.94</v>
      </c>
      <c r="AA5850">
        <v>176.81</v>
      </c>
      <c r="AB5850">
        <v>0</v>
      </c>
      <c r="AC5850" t="str">
        <f>IF(MasterData[[#This Row],[Discount Amount]]&gt;0, "Promotional sale", "Non-Promotional Sales")</f>
        <v>Non-Promotional Sales</v>
      </c>
    </row>
    <row r="5851" spans="1:29" x14ac:dyDescent="0.25">
      <c r="A5851">
        <v>5850</v>
      </c>
      <c r="B5851" s="1" t="s">
        <v>202</v>
      </c>
      <c r="C5851" s="2">
        <v>0.9597337962962964</v>
      </c>
      <c r="D5851">
        <v>407</v>
      </c>
      <c r="E5851">
        <v>46</v>
      </c>
      <c r="F5851" s="1" t="s">
        <v>37</v>
      </c>
      <c r="G5851" s="1" t="s">
        <v>79</v>
      </c>
      <c r="H5851">
        <v>63.588799999999999</v>
      </c>
      <c r="I5851">
        <v>-115.5069</v>
      </c>
      <c r="J5851">
        <v>91</v>
      </c>
      <c r="K5851" t="b">
        <v>1</v>
      </c>
      <c r="L5851">
        <v>936</v>
      </c>
      <c r="M5851" s="1" t="s">
        <v>74</v>
      </c>
      <c r="N5851" s="1" t="s">
        <v>75</v>
      </c>
      <c r="O5851">
        <v>1</v>
      </c>
      <c r="P5851" t="b">
        <v>0</v>
      </c>
      <c r="Q5851" t="b">
        <v>1</v>
      </c>
      <c r="R5851" s="1" t="s">
        <v>52</v>
      </c>
      <c r="S5851" s="1" t="s">
        <v>49</v>
      </c>
      <c r="T5851">
        <v>2</v>
      </c>
      <c r="U5851" s="1" t="s">
        <v>34</v>
      </c>
      <c r="V5851" s="1" t="s">
        <v>59</v>
      </c>
      <c r="W5851" s="1" t="str">
        <f>IF(OR(MasterData[[#This Row],[Event]]="Christmas Market", MasterData[[#This Row],[Event]]="Christmas"), "Christmas Sale", "Non-Christmas Sale")</f>
        <v>Non-Christmas Sale</v>
      </c>
      <c r="X5851" t="b">
        <v>0</v>
      </c>
      <c r="Y5851">
        <v>5</v>
      </c>
      <c r="Z5851">
        <v>39.82</v>
      </c>
      <c r="AA5851">
        <v>39.82</v>
      </c>
      <c r="AB5851">
        <v>3.98</v>
      </c>
      <c r="AC5851" t="str">
        <f>IF(MasterData[[#This Row],[Discount Amount]]&gt;0, "Promotional sale", "Non-Promotional Sales")</f>
        <v>Promotional sale</v>
      </c>
    </row>
    <row r="5852" spans="1:29" x14ac:dyDescent="0.25">
      <c r="A5852">
        <v>5851</v>
      </c>
      <c r="B5852" s="1" t="s">
        <v>249</v>
      </c>
      <c r="C5852" s="2">
        <v>0.44975694444444447</v>
      </c>
      <c r="D5852">
        <v>33</v>
      </c>
      <c r="E5852">
        <v>23</v>
      </c>
      <c r="F5852" s="1" t="s">
        <v>37</v>
      </c>
      <c r="G5852" s="1" t="s">
        <v>70</v>
      </c>
      <c r="H5852">
        <v>54.273099999999999</v>
      </c>
      <c r="I5852">
        <v>-61.738799999999998</v>
      </c>
      <c r="J5852">
        <v>31</v>
      </c>
      <c r="K5852" t="b">
        <v>0</v>
      </c>
      <c r="L5852">
        <v>946</v>
      </c>
      <c r="M5852" s="1" t="s">
        <v>63</v>
      </c>
      <c r="N5852" s="1" t="s">
        <v>64</v>
      </c>
      <c r="O5852">
        <v>5</v>
      </c>
      <c r="P5852" t="b">
        <v>1</v>
      </c>
      <c r="Q5852" t="b">
        <v>1</v>
      </c>
      <c r="R5852" s="1" t="s">
        <v>32</v>
      </c>
      <c r="S5852" s="1" t="s">
        <v>49</v>
      </c>
      <c r="T5852">
        <v>3</v>
      </c>
      <c r="U5852" s="1" t="s">
        <v>42</v>
      </c>
      <c r="V5852" s="1" t="s">
        <v>59</v>
      </c>
      <c r="W5852" s="1" t="str">
        <f>IF(OR(MasterData[[#This Row],[Event]]="Christmas Market", MasterData[[#This Row],[Event]]="Christmas"), "Christmas Sale", "Non-Christmas Sale")</f>
        <v>Non-Christmas Sale</v>
      </c>
      <c r="X5852" t="b">
        <v>0</v>
      </c>
      <c r="Y5852">
        <v>1</v>
      </c>
      <c r="Z5852">
        <v>47.58</v>
      </c>
      <c r="AA5852">
        <v>237.92</v>
      </c>
      <c r="AB5852">
        <v>23.79</v>
      </c>
      <c r="AC5852" t="str">
        <f>IF(MasterData[[#This Row],[Discount Amount]]&gt;0, "Promotional sale", "Non-Promotional Sales")</f>
        <v>Promotional sale</v>
      </c>
    </row>
    <row r="5853" spans="1:29" x14ac:dyDescent="0.25">
      <c r="A5853">
        <v>5852</v>
      </c>
      <c r="B5853" s="1" t="s">
        <v>356</v>
      </c>
      <c r="C5853" s="2">
        <v>0.36348379629629624</v>
      </c>
      <c r="D5853">
        <v>275</v>
      </c>
      <c r="E5853">
        <v>20</v>
      </c>
      <c r="F5853" s="1" t="s">
        <v>37</v>
      </c>
      <c r="G5853" s="1" t="s">
        <v>55</v>
      </c>
      <c r="H5853">
        <v>52.939900000000002</v>
      </c>
      <c r="I5853">
        <v>-106.4509</v>
      </c>
      <c r="J5853">
        <v>55</v>
      </c>
      <c r="K5853" t="b">
        <v>1</v>
      </c>
      <c r="L5853">
        <v>568</v>
      </c>
      <c r="M5853" s="1" t="s">
        <v>63</v>
      </c>
      <c r="N5853" s="1" t="s">
        <v>64</v>
      </c>
      <c r="O5853">
        <v>5</v>
      </c>
      <c r="P5853" t="b">
        <v>0</v>
      </c>
      <c r="Q5853" t="b">
        <v>0</v>
      </c>
      <c r="R5853" s="1" t="s">
        <v>52</v>
      </c>
      <c r="S5853" s="1" t="s">
        <v>58</v>
      </c>
      <c r="T5853">
        <v>2</v>
      </c>
      <c r="U5853" s="1" t="s">
        <v>42</v>
      </c>
      <c r="V5853" s="1" t="s">
        <v>46</v>
      </c>
      <c r="W5853" s="1" t="str">
        <f>IF(OR(MasterData[[#This Row],[Event]]="Christmas Market", MasterData[[#This Row],[Event]]="Christmas"), "Christmas Sale", "Non-Christmas Sale")</f>
        <v>Christmas Sale</v>
      </c>
      <c r="X5853" t="b">
        <v>1</v>
      </c>
      <c r="Y5853">
        <v>4</v>
      </c>
      <c r="Z5853">
        <v>45.62</v>
      </c>
      <c r="AA5853">
        <v>228.12</v>
      </c>
      <c r="AB5853">
        <v>0</v>
      </c>
      <c r="AC5853" t="str">
        <f>IF(MasterData[[#This Row],[Discount Amount]]&gt;0, "Promotional sale", "Non-Promotional Sales")</f>
        <v>Non-Promotional Sales</v>
      </c>
    </row>
    <row r="5854" spans="1:29" x14ac:dyDescent="0.25">
      <c r="A5854">
        <v>5853</v>
      </c>
      <c r="B5854" s="1" t="s">
        <v>96</v>
      </c>
      <c r="C5854" s="2">
        <v>0.46454861111111101</v>
      </c>
      <c r="D5854">
        <v>34</v>
      </c>
      <c r="E5854">
        <v>69</v>
      </c>
      <c r="F5854" s="1" t="s">
        <v>61</v>
      </c>
      <c r="G5854" s="1" t="s">
        <v>48</v>
      </c>
      <c r="H5854">
        <v>53.933300000000003</v>
      </c>
      <c r="I5854">
        <v>-116.5765</v>
      </c>
      <c r="J5854">
        <v>67</v>
      </c>
      <c r="K5854" t="b">
        <v>1</v>
      </c>
      <c r="L5854">
        <v>105</v>
      </c>
      <c r="M5854" s="1" t="s">
        <v>39</v>
      </c>
      <c r="N5854" s="1" t="s">
        <v>40</v>
      </c>
      <c r="O5854">
        <v>2</v>
      </c>
      <c r="P5854" t="b">
        <v>1</v>
      </c>
      <c r="Q5854" t="b">
        <v>0</v>
      </c>
      <c r="R5854" s="1" t="s">
        <v>32</v>
      </c>
      <c r="S5854" s="1" t="s">
        <v>53</v>
      </c>
      <c r="T5854">
        <v>5</v>
      </c>
      <c r="U5854" s="1" t="s">
        <v>42</v>
      </c>
      <c r="V5854" s="1" t="s">
        <v>46</v>
      </c>
      <c r="W5854" s="1" t="str">
        <f>IF(OR(MasterData[[#This Row],[Event]]="Christmas Market", MasterData[[#This Row],[Event]]="Christmas"), "Christmas Sale", "Non-Christmas Sale")</f>
        <v>Christmas Sale</v>
      </c>
      <c r="X5854" t="b">
        <v>1</v>
      </c>
      <c r="Y5854">
        <v>4</v>
      </c>
      <c r="Z5854">
        <v>19</v>
      </c>
      <c r="AA5854">
        <v>37.99</v>
      </c>
      <c r="AB5854">
        <v>0</v>
      </c>
      <c r="AC5854" t="str">
        <f>IF(MasterData[[#This Row],[Discount Amount]]&gt;0, "Promotional sale", "Non-Promotional Sales")</f>
        <v>Non-Promotional Sales</v>
      </c>
    </row>
    <row r="5855" spans="1:29" x14ac:dyDescent="0.25">
      <c r="A5855">
        <v>5854</v>
      </c>
      <c r="B5855" s="1" t="s">
        <v>426</v>
      </c>
      <c r="C5855" s="2">
        <v>0.22415509259259259</v>
      </c>
      <c r="D5855">
        <v>390</v>
      </c>
      <c r="E5855">
        <v>65</v>
      </c>
      <c r="F5855" s="1" t="s">
        <v>61</v>
      </c>
      <c r="G5855" s="1" t="s">
        <v>48</v>
      </c>
      <c r="H5855">
        <v>53.933300000000003</v>
      </c>
      <c r="I5855">
        <v>-116.5765</v>
      </c>
      <c r="J5855">
        <v>83</v>
      </c>
      <c r="K5855" t="b">
        <v>0</v>
      </c>
      <c r="L5855">
        <v>323</v>
      </c>
      <c r="M5855" s="1" t="s">
        <v>39</v>
      </c>
      <c r="N5855" s="1" t="s">
        <v>40</v>
      </c>
      <c r="O5855">
        <v>3</v>
      </c>
      <c r="P5855" t="b">
        <v>0</v>
      </c>
      <c r="Q5855" t="b">
        <v>0</v>
      </c>
      <c r="R5855" s="1" t="s">
        <v>32</v>
      </c>
      <c r="S5855" s="1" t="s">
        <v>49</v>
      </c>
      <c r="T5855">
        <v>1</v>
      </c>
      <c r="U5855" s="1" t="s">
        <v>34</v>
      </c>
      <c r="V5855" s="1" t="s">
        <v>46</v>
      </c>
      <c r="W5855" s="1" t="str">
        <f>IF(OR(MasterData[[#This Row],[Event]]="Christmas Market", MasterData[[#This Row],[Event]]="Christmas"), "Christmas Sale", "Non-Christmas Sale")</f>
        <v>Christmas Sale</v>
      </c>
      <c r="X5855" t="b">
        <v>0</v>
      </c>
      <c r="Y5855">
        <v>3</v>
      </c>
      <c r="Z5855">
        <v>49.83</v>
      </c>
      <c r="AA5855">
        <v>149.49</v>
      </c>
      <c r="AB5855">
        <v>0</v>
      </c>
      <c r="AC5855" t="str">
        <f>IF(MasterData[[#This Row],[Discount Amount]]&gt;0, "Promotional sale", "Non-Promotional Sales")</f>
        <v>Non-Promotional Sales</v>
      </c>
    </row>
    <row r="5856" spans="1:29" x14ac:dyDescent="0.25">
      <c r="A5856">
        <v>5855</v>
      </c>
      <c r="B5856" s="1" t="s">
        <v>143</v>
      </c>
      <c r="C5856" s="2">
        <v>0.36028935185185196</v>
      </c>
      <c r="D5856">
        <v>254</v>
      </c>
      <c r="E5856">
        <v>41</v>
      </c>
      <c r="F5856" s="1" t="s">
        <v>28</v>
      </c>
      <c r="G5856" s="1" t="s">
        <v>68</v>
      </c>
      <c r="H5856">
        <v>46.318800000000003</v>
      </c>
      <c r="I5856">
        <v>-63.146099999999997</v>
      </c>
      <c r="J5856">
        <v>90</v>
      </c>
      <c r="K5856" t="b">
        <v>0</v>
      </c>
      <c r="L5856">
        <v>299</v>
      </c>
      <c r="M5856" s="1" t="s">
        <v>74</v>
      </c>
      <c r="N5856" s="1" t="s">
        <v>75</v>
      </c>
      <c r="O5856">
        <v>5</v>
      </c>
      <c r="P5856" t="b">
        <v>1</v>
      </c>
      <c r="Q5856" t="b">
        <v>1</v>
      </c>
      <c r="R5856" s="1" t="s">
        <v>41</v>
      </c>
      <c r="S5856" s="1" t="s">
        <v>53</v>
      </c>
      <c r="T5856">
        <v>4</v>
      </c>
      <c r="U5856" s="1" t="s">
        <v>34</v>
      </c>
      <c r="V5856" s="1" t="s">
        <v>46</v>
      </c>
      <c r="W5856" s="1" t="str">
        <f>IF(OR(MasterData[[#This Row],[Event]]="Christmas Market", MasterData[[#This Row],[Event]]="Christmas"), "Christmas Sale", "Non-Christmas Sale")</f>
        <v>Christmas Sale</v>
      </c>
      <c r="X5856" t="b">
        <v>0</v>
      </c>
      <c r="Y5856">
        <v>1</v>
      </c>
      <c r="Z5856">
        <v>16.54</v>
      </c>
      <c r="AA5856">
        <v>82.69</v>
      </c>
      <c r="AB5856">
        <v>0</v>
      </c>
      <c r="AC5856" t="str">
        <f>IF(MasterData[[#This Row],[Discount Amount]]&gt;0, "Promotional sale", "Non-Promotional Sales")</f>
        <v>Non-Promotional Sales</v>
      </c>
    </row>
    <row r="5857" spans="1:29" x14ac:dyDescent="0.25">
      <c r="A5857">
        <v>5856</v>
      </c>
      <c r="B5857" s="1" t="s">
        <v>288</v>
      </c>
      <c r="C5857" s="2">
        <v>0.9774074074074075</v>
      </c>
      <c r="D5857">
        <v>352</v>
      </c>
      <c r="E5857">
        <v>55</v>
      </c>
      <c r="F5857" s="1" t="s">
        <v>28</v>
      </c>
      <c r="G5857" s="1" t="s">
        <v>70</v>
      </c>
      <c r="H5857">
        <v>54.273099999999999</v>
      </c>
      <c r="I5857">
        <v>-61.738799999999998</v>
      </c>
      <c r="J5857">
        <v>32</v>
      </c>
      <c r="K5857" t="b">
        <v>0</v>
      </c>
      <c r="L5857">
        <v>35</v>
      </c>
      <c r="M5857" s="1" t="s">
        <v>39</v>
      </c>
      <c r="N5857" s="1" t="s">
        <v>40</v>
      </c>
      <c r="O5857">
        <v>3</v>
      </c>
      <c r="P5857" t="b">
        <v>1</v>
      </c>
      <c r="Q5857" t="b">
        <v>0</v>
      </c>
      <c r="R5857" s="1" t="s">
        <v>41</v>
      </c>
      <c r="S5857" s="1" t="s">
        <v>49</v>
      </c>
      <c r="T5857">
        <v>2</v>
      </c>
      <c r="U5857" s="1" t="s">
        <v>34</v>
      </c>
      <c r="V5857" s="1" t="s">
        <v>59</v>
      </c>
      <c r="W5857" s="1" t="str">
        <f>IF(OR(MasterData[[#This Row],[Event]]="Christmas Market", MasterData[[#This Row],[Event]]="Christmas"), "Christmas Sale", "Non-Christmas Sale")</f>
        <v>Non-Christmas Sale</v>
      </c>
      <c r="X5857" t="b">
        <v>0</v>
      </c>
      <c r="Y5857">
        <v>3</v>
      </c>
      <c r="Z5857">
        <v>67.2</v>
      </c>
      <c r="AA5857">
        <v>201.6</v>
      </c>
      <c r="AB5857">
        <v>20.16</v>
      </c>
      <c r="AC5857" t="str">
        <f>IF(MasterData[[#This Row],[Discount Amount]]&gt;0, "Promotional sale", "Non-Promotional Sales")</f>
        <v>Promotional sale</v>
      </c>
    </row>
    <row r="5858" spans="1:29" x14ac:dyDescent="0.25">
      <c r="A5858">
        <v>5857</v>
      </c>
      <c r="B5858" s="1" t="s">
        <v>92</v>
      </c>
      <c r="C5858" s="2">
        <v>0.29541666666666666</v>
      </c>
      <c r="D5858">
        <v>19</v>
      </c>
      <c r="E5858">
        <v>35</v>
      </c>
      <c r="F5858" s="1" t="s">
        <v>28</v>
      </c>
      <c r="G5858" s="1" t="s">
        <v>62</v>
      </c>
      <c r="H5858">
        <v>46.565300000000001</v>
      </c>
      <c r="I5858">
        <v>-66.4619</v>
      </c>
      <c r="J5858">
        <v>94</v>
      </c>
      <c r="K5858" t="b">
        <v>0</v>
      </c>
      <c r="L5858">
        <v>692</v>
      </c>
      <c r="M5858" s="1" t="s">
        <v>39</v>
      </c>
      <c r="N5858" s="1" t="s">
        <v>40</v>
      </c>
      <c r="O5858">
        <v>2</v>
      </c>
      <c r="P5858" t="b">
        <v>0</v>
      </c>
      <c r="Q5858" t="b">
        <v>1</v>
      </c>
      <c r="R5858" s="1" t="s">
        <v>41</v>
      </c>
      <c r="S5858" s="1" t="s">
        <v>33</v>
      </c>
      <c r="T5858">
        <v>1</v>
      </c>
      <c r="U5858" s="1" t="s">
        <v>34</v>
      </c>
      <c r="V5858" s="1" t="s">
        <v>46</v>
      </c>
      <c r="W5858" s="1" t="str">
        <f>IF(OR(MasterData[[#This Row],[Event]]="Christmas Market", MasterData[[#This Row],[Event]]="Christmas"), "Christmas Sale", "Non-Christmas Sale")</f>
        <v>Christmas Sale</v>
      </c>
      <c r="X5858" t="b">
        <v>1</v>
      </c>
      <c r="Y5858">
        <v>3</v>
      </c>
      <c r="Z5858">
        <v>27.68</v>
      </c>
      <c r="AA5858">
        <v>55.36</v>
      </c>
      <c r="AB5858">
        <v>0</v>
      </c>
      <c r="AC5858" t="str">
        <f>IF(MasterData[[#This Row],[Discount Amount]]&gt;0, "Promotional sale", "Non-Promotional Sales")</f>
        <v>Non-Promotional Sales</v>
      </c>
    </row>
    <row r="5859" spans="1:29" x14ac:dyDescent="0.25">
      <c r="A5859">
        <v>5858</v>
      </c>
      <c r="B5859" s="1" t="s">
        <v>341</v>
      </c>
      <c r="C5859" s="2">
        <v>0.16858796296296297</v>
      </c>
      <c r="D5859">
        <v>273</v>
      </c>
      <c r="E5859">
        <v>55</v>
      </c>
      <c r="F5859" s="1" t="s">
        <v>61</v>
      </c>
      <c r="G5859" s="1" t="s">
        <v>51</v>
      </c>
      <c r="H5859">
        <v>53.760899999999999</v>
      </c>
      <c r="I5859">
        <v>-98.813900000000004</v>
      </c>
      <c r="J5859">
        <v>80</v>
      </c>
      <c r="K5859" t="b">
        <v>0</v>
      </c>
      <c r="L5859">
        <v>634</v>
      </c>
      <c r="M5859" s="1" t="s">
        <v>30</v>
      </c>
      <c r="N5859" s="1" t="s">
        <v>31</v>
      </c>
      <c r="O5859">
        <v>2</v>
      </c>
      <c r="P5859" t="b">
        <v>1</v>
      </c>
      <c r="Q5859" t="b">
        <v>1</v>
      </c>
      <c r="R5859" s="1" t="s">
        <v>52</v>
      </c>
      <c r="S5859" s="1" t="s">
        <v>58</v>
      </c>
      <c r="T5859">
        <v>2</v>
      </c>
      <c r="U5859" s="1" t="s">
        <v>45</v>
      </c>
      <c r="V5859" s="1" t="s">
        <v>35</v>
      </c>
      <c r="W5859" s="1" t="str">
        <f>IF(OR(MasterData[[#This Row],[Event]]="Christmas Market", MasterData[[#This Row],[Event]]="Christmas"), "Christmas Sale", "Non-Christmas Sale")</f>
        <v>Non-Christmas Sale</v>
      </c>
      <c r="X5859" t="b">
        <v>0</v>
      </c>
      <c r="Y5859">
        <v>3</v>
      </c>
      <c r="Z5859">
        <v>66.03</v>
      </c>
      <c r="AA5859">
        <v>132.06</v>
      </c>
      <c r="AB5859">
        <v>0</v>
      </c>
      <c r="AC5859" t="str">
        <f>IF(MasterData[[#This Row],[Discount Amount]]&gt;0, "Promotional sale", "Non-Promotional Sales")</f>
        <v>Non-Promotional Sales</v>
      </c>
    </row>
    <row r="5860" spans="1:29" x14ac:dyDescent="0.25">
      <c r="A5860">
        <v>5859</v>
      </c>
      <c r="B5860" s="1" t="s">
        <v>327</v>
      </c>
      <c r="C5860" s="2">
        <v>0.47042824074074074</v>
      </c>
      <c r="D5860">
        <v>43</v>
      </c>
      <c r="E5860">
        <v>30</v>
      </c>
      <c r="F5860" s="1" t="s">
        <v>61</v>
      </c>
      <c r="G5860" s="1" t="s">
        <v>48</v>
      </c>
      <c r="H5860">
        <v>53.933300000000003</v>
      </c>
      <c r="I5860">
        <v>-116.5765</v>
      </c>
      <c r="J5860">
        <v>42</v>
      </c>
      <c r="K5860" t="b">
        <v>1</v>
      </c>
      <c r="L5860">
        <v>73</v>
      </c>
      <c r="M5860" s="1" t="s">
        <v>56</v>
      </c>
      <c r="N5860" s="1" t="s">
        <v>57</v>
      </c>
      <c r="O5860">
        <v>2</v>
      </c>
      <c r="P5860" t="b">
        <v>1</v>
      </c>
      <c r="Q5860" t="b">
        <v>0</v>
      </c>
      <c r="R5860" s="1" t="s">
        <v>41</v>
      </c>
      <c r="S5860" s="1" t="s">
        <v>49</v>
      </c>
      <c r="T5860">
        <v>5</v>
      </c>
      <c r="U5860" s="1" t="s">
        <v>45</v>
      </c>
      <c r="V5860" s="1" t="s">
        <v>59</v>
      </c>
      <c r="W5860" s="1" t="str">
        <f>IF(OR(MasterData[[#This Row],[Event]]="Christmas Market", MasterData[[#This Row],[Event]]="Christmas"), "Christmas Sale", "Non-Christmas Sale")</f>
        <v>Non-Christmas Sale</v>
      </c>
      <c r="X5860" t="b">
        <v>1</v>
      </c>
      <c r="Y5860">
        <v>1</v>
      </c>
      <c r="Z5860">
        <v>23.27</v>
      </c>
      <c r="AA5860">
        <v>46.53</v>
      </c>
      <c r="AB5860">
        <v>4.6500000000000004</v>
      </c>
      <c r="AC5860" t="str">
        <f>IF(MasterData[[#This Row],[Discount Amount]]&gt;0, "Promotional sale", "Non-Promotional Sales")</f>
        <v>Promotional sale</v>
      </c>
    </row>
    <row r="5861" spans="1:29" x14ac:dyDescent="0.25">
      <c r="A5861">
        <v>5860</v>
      </c>
      <c r="B5861" s="1" t="s">
        <v>84</v>
      </c>
      <c r="C5861" s="2">
        <v>0.54836805555555546</v>
      </c>
      <c r="D5861">
        <v>139</v>
      </c>
      <c r="E5861">
        <v>48</v>
      </c>
      <c r="F5861" s="1" t="s">
        <v>28</v>
      </c>
      <c r="G5861" s="1" t="s">
        <v>66</v>
      </c>
      <c r="H5861">
        <v>45.077800000000003</v>
      </c>
      <c r="I5861">
        <v>-63.546700000000001</v>
      </c>
      <c r="J5861">
        <v>57</v>
      </c>
      <c r="K5861" t="b">
        <v>1</v>
      </c>
      <c r="L5861">
        <v>10</v>
      </c>
      <c r="M5861" s="1" t="s">
        <v>56</v>
      </c>
      <c r="N5861" s="1" t="s">
        <v>57</v>
      </c>
      <c r="O5861">
        <v>2</v>
      </c>
      <c r="P5861" t="b">
        <v>0</v>
      </c>
      <c r="Q5861" t="b">
        <v>0</v>
      </c>
      <c r="R5861" s="1" t="s">
        <v>52</v>
      </c>
      <c r="S5861" s="1" t="s">
        <v>33</v>
      </c>
      <c r="T5861">
        <v>3</v>
      </c>
      <c r="U5861" s="1" t="s">
        <v>45</v>
      </c>
      <c r="V5861" s="1" t="s">
        <v>35</v>
      </c>
      <c r="W5861" s="1" t="str">
        <f>IF(OR(MasterData[[#This Row],[Event]]="Christmas Market", MasterData[[#This Row],[Event]]="Christmas"), "Christmas Sale", "Non-Christmas Sale")</f>
        <v>Non-Christmas Sale</v>
      </c>
      <c r="X5861" t="b">
        <v>1</v>
      </c>
      <c r="Y5861">
        <v>4</v>
      </c>
      <c r="Z5861">
        <v>15.39</v>
      </c>
      <c r="AA5861">
        <v>30.78</v>
      </c>
      <c r="AB5861">
        <v>0</v>
      </c>
      <c r="AC5861" t="str">
        <f>IF(MasterData[[#This Row],[Discount Amount]]&gt;0, "Promotional sale", "Non-Promotional Sales")</f>
        <v>Non-Promotional Sales</v>
      </c>
    </row>
    <row r="5862" spans="1:29" x14ac:dyDescent="0.25">
      <c r="A5862">
        <v>5861</v>
      </c>
      <c r="B5862" s="1" t="s">
        <v>410</v>
      </c>
      <c r="C5862" s="2">
        <v>0.85089120370370375</v>
      </c>
      <c r="D5862">
        <v>130</v>
      </c>
      <c r="E5862">
        <v>27</v>
      </c>
      <c r="F5862" s="1" t="s">
        <v>37</v>
      </c>
      <c r="G5862" s="1" t="s">
        <v>51</v>
      </c>
      <c r="H5862">
        <v>53.760899999999999</v>
      </c>
      <c r="I5862">
        <v>-98.813900000000004</v>
      </c>
      <c r="J5862">
        <v>87</v>
      </c>
      <c r="K5862" t="b">
        <v>1</v>
      </c>
      <c r="L5862">
        <v>746</v>
      </c>
      <c r="M5862" s="1" t="s">
        <v>39</v>
      </c>
      <c r="N5862" s="1" t="s">
        <v>40</v>
      </c>
      <c r="O5862">
        <v>5</v>
      </c>
      <c r="P5862" t="b">
        <v>1</v>
      </c>
      <c r="Q5862" t="b">
        <v>1</v>
      </c>
      <c r="R5862" s="1" t="s">
        <v>32</v>
      </c>
      <c r="S5862" s="1" t="s">
        <v>53</v>
      </c>
      <c r="T5862">
        <v>4</v>
      </c>
      <c r="U5862" s="1" t="s">
        <v>45</v>
      </c>
      <c r="V5862" s="1" t="s">
        <v>35</v>
      </c>
      <c r="W5862" s="1" t="str">
        <f>IF(OR(MasterData[[#This Row],[Event]]="Christmas Market", MasterData[[#This Row],[Event]]="Christmas"), "Christmas Sale", "Non-Christmas Sale")</f>
        <v>Non-Christmas Sale</v>
      </c>
      <c r="X5862" t="b">
        <v>1</v>
      </c>
      <c r="Y5862">
        <v>4</v>
      </c>
      <c r="Z5862">
        <v>69.97</v>
      </c>
      <c r="AA5862">
        <v>349.85</v>
      </c>
      <c r="AB5862">
        <v>0</v>
      </c>
      <c r="AC5862" t="str">
        <f>IF(MasterData[[#This Row],[Discount Amount]]&gt;0, "Promotional sale", "Non-Promotional Sales")</f>
        <v>Non-Promotional Sales</v>
      </c>
    </row>
    <row r="5863" spans="1:29" x14ac:dyDescent="0.25">
      <c r="A5863">
        <v>5862</v>
      </c>
      <c r="B5863" s="1" t="s">
        <v>325</v>
      </c>
      <c r="C5863" s="2">
        <v>0.58893518518518517</v>
      </c>
      <c r="D5863">
        <v>352</v>
      </c>
      <c r="E5863">
        <v>56</v>
      </c>
      <c r="F5863" s="1" t="s">
        <v>61</v>
      </c>
      <c r="G5863" s="1" t="s">
        <v>29</v>
      </c>
      <c r="H5863">
        <v>51.253799999999998</v>
      </c>
      <c r="I5863">
        <v>-85.3232</v>
      </c>
      <c r="J5863">
        <v>4</v>
      </c>
      <c r="K5863" t="b">
        <v>0</v>
      </c>
      <c r="L5863">
        <v>154</v>
      </c>
      <c r="M5863" s="1" t="s">
        <v>30</v>
      </c>
      <c r="N5863" s="1" t="s">
        <v>31</v>
      </c>
      <c r="O5863">
        <v>3</v>
      </c>
      <c r="P5863" t="b">
        <v>1</v>
      </c>
      <c r="Q5863" t="b">
        <v>0</v>
      </c>
      <c r="R5863" s="1" t="s">
        <v>32</v>
      </c>
      <c r="S5863" s="1" t="s">
        <v>53</v>
      </c>
      <c r="T5863">
        <v>1</v>
      </c>
      <c r="U5863" s="1" t="s">
        <v>45</v>
      </c>
      <c r="V5863" s="1" t="s">
        <v>46</v>
      </c>
      <c r="W5863" s="1" t="str">
        <f>IF(OR(MasterData[[#This Row],[Event]]="Christmas Market", MasterData[[#This Row],[Event]]="Christmas"), "Christmas Sale", "Non-Christmas Sale")</f>
        <v>Christmas Sale</v>
      </c>
      <c r="X5863" t="b">
        <v>0</v>
      </c>
      <c r="Y5863">
        <v>2</v>
      </c>
      <c r="Z5863">
        <v>69.88</v>
      </c>
      <c r="AA5863">
        <v>209.63</v>
      </c>
      <c r="AB5863">
        <v>0</v>
      </c>
      <c r="AC5863" t="str">
        <f>IF(MasterData[[#This Row],[Discount Amount]]&gt;0, "Promotional sale", "Non-Promotional Sales")</f>
        <v>Non-Promotional Sales</v>
      </c>
    </row>
    <row r="5864" spans="1:29" x14ac:dyDescent="0.25">
      <c r="A5864">
        <v>5863</v>
      </c>
      <c r="B5864" s="1" t="s">
        <v>174</v>
      </c>
      <c r="C5864" s="2">
        <v>0.36946759259259254</v>
      </c>
      <c r="D5864">
        <v>290</v>
      </c>
      <c r="E5864">
        <v>30</v>
      </c>
      <c r="F5864" s="1" t="s">
        <v>28</v>
      </c>
      <c r="G5864" s="1" t="s">
        <v>81</v>
      </c>
      <c r="H5864">
        <v>64.248000000000005</v>
      </c>
      <c r="I5864">
        <v>-84.889600000000002</v>
      </c>
      <c r="J5864">
        <v>41</v>
      </c>
      <c r="K5864" t="b">
        <v>0</v>
      </c>
      <c r="L5864">
        <v>709</v>
      </c>
      <c r="M5864" s="1" t="s">
        <v>74</v>
      </c>
      <c r="N5864" s="1" t="s">
        <v>75</v>
      </c>
      <c r="O5864">
        <v>2</v>
      </c>
      <c r="P5864" t="b">
        <v>1</v>
      </c>
      <c r="Q5864" t="b">
        <v>1</v>
      </c>
      <c r="R5864" s="1" t="s">
        <v>32</v>
      </c>
      <c r="S5864" s="1" t="s">
        <v>33</v>
      </c>
      <c r="T5864">
        <v>3</v>
      </c>
      <c r="U5864" s="1" t="s">
        <v>45</v>
      </c>
      <c r="V5864" s="1" t="s">
        <v>59</v>
      </c>
      <c r="W5864" s="1" t="str">
        <f>IF(OR(MasterData[[#This Row],[Event]]="Christmas Market", MasterData[[#This Row],[Event]]="Christmas"), "Christmas Sale", "Non-Christmas Sale")</f>
        <v>Non-Christmas Sale</v>
      </c>
      <c r="X5864" t="b">
        <v>0</v>
      </c>
      <c r="Y5864">
        <v>1</v>
      </c>
      <c r="Z5864">
        <v>35.31</v>
      </c>
      <c r="AA5864">
        <v>70.62</v>
      </c>
      <c r="AB5864">
        <v>7.06</v>
      </c>
      <c r="AC5864" t="str">
        <f>IF(MasterData[[#This Row],[Discount Amount]]&gt;0, "Promotional sale", "Non-Promotional Sales")</f>
        <v>Promotional sale</v>
      </c>
    </row>
    <row r="5865" spans="1:29" x14ac:dyDescent="0.25">
      <c r="A5865">
        <v>5864</v>
      </c>
      <c r="B5865" s="1" t="s">
        <v>131</v>
      </c>
      <c r="C5865" s="2">
        <v>7.0578703703703782E-2</v>
      </c>
      <c r="D5865">
        <v>101</v>
      </c>
      <c r="E5865">
        <v>33</v>
      </c>
      <c r="F5865" s="1" t="s">
        <v>61</v>
      </c>
      <c r="G5865" s="1" t="s">
        <v>62</v>
      </c>
      <c r="H5865">
        <v>46.565300000000001</v>
      </c>
      <c r="I5865">
        <v>-66.4619</v>
      </c>
      <c r="J5865">
        <v>42</v>
      </c>
      <c r="K5865" t="b">
        <v>0</v>
      </c>
      <c r="L5865">
        <v>134</v>
      </c>
      <c r="M5865" s="1" t="s">
        <v>74</v>
      </c>
      <c r="N5865" s="1" t="s">
        <v>75</v>
      </c>
      <c r="O5865">
        <v>2</v>
      </c>
      <c r="P5865" t="b">
        <v>1</v>
      </c>
      <c r="Q5865" t="b">
        <v>1</v>
      </c>
      <c r="R5865" s="1" t="s">
        <v>52</v>
      </c>
      <c r="S5865" s="1" t="s">
        <v>53</v>
      </c>
      <c r="T5865">
        <v>4</v>
      </c>
      <c r="U5865" s="1" t="s">
        <v>42</v>
      </c>
      <c r="V5865" s="1" t="s">
        <v>59</v>
      </c>
      <c r="W5865" s="1" t="str">
        <f>IF(OR(MasterData[[#This Row],[Event]]="Christmas Market", MasterData[[#This Row],[Event]]="Christmas"), "Christmas Sale", "Non-Christmas Sale")</f>
        <v>Non-Christmas Sale</v>
      </c>
      <c r="X5865" t="b">
        <v>0</v>
      </c>
      <c r="Y5865">
        <v>2</v>
      </c>
      <c r="Z5865">
        <v>36.53</v>
      </c>
      <c r="AA5865">
        <v>73.06</v>
      </c>
      <c r="AB5865">
        <v>7.31</v>
      </c>
      <c r="AC5865" t="str">
        <f>IF(MasterData[[#This Row],[Discount Amount]]&gt;0, "Promotional sale", "Non-Promotional Sales")</f>
        <v>Promotional sale</v>
      </c>
    </row>
    <row r="5866" spans="1:29" x14ac:dyDescent="0.25">
      <c r="A5866">
        <v>5865</v>
      </c>
      <c r="B5866" s="1" t="s">
        <v>296</v>
      </c>
      <c r="C5866" s="2">
        <v>9.097222222222312E-3</v>
      </c>
      <c r="D5866">
        <v>270</v>
      </c>
      <c r="E5866">
        <v>64</v>
      </c>
      <c r="F5866" s="1" t="s">
        <v>61</v>
      </c>
      <c r="G5866" s="1" t="s">
        <v>55</v>
      </c>
      <c r="H5866">
        <v>52.939900000000002</v>
      </c>
      <c r="I5866">
        <v>-106.4509</v>
      </c>
      <c r="J5866">
        <v>42</v>
      </c>
      <c r="K5866" t="b">
        <v>0</v>
      </c>
      <c r="L5866">
        <v>546</v>
      </c>
      <c r="M5866" s="1" t="s">
        <v>30</v>
      </c>
      <c r="N5866" s="1" t="s">
        <v>31</v>
      </c>
      <c r="O5866">
        <v>1</v>
      </c>
      <c r="P5866" t="b">
        <v>1</v>
      </c>
      <c r="Q5866" t="b">
        <v>0</v>
      </c>
      <c r="R5866" s="1" t="s">
        <v>41</v>
      </c>
      <c r="S5866" s="1" t="s">
        <v>53</v>
      </c>
      <c r="T5866">
        <v>3</v>
      </c>
      <c r="U5866" s="1" t="s">
        <v>42</v>
      </c>
      <c r="V5866" s="1" t="s">
        <v>46</v>
      </c>
      <c r="W5866" s="1" t="str">
        <f>IF(OR(MasterData[[#This Row],[Event]]="Christmas Market", MasterData[[#This Row],[Event]]="Christmas"), "Christmas Sale", "Non-Christmas Sale")</f>
        <v>Christmas Sale</v>
      </c>
      <c r="X5866" t="b">
        <v>1</v>
      </c>
      <c r="Y5866">
        <v>2</v>
      </c>
      <c r="Z5866">
        <v>53.51</v>
      </c>
      <c r="AA5866">
        <v>53.51</v>
      </c>
      <c r="AB5866">
        <v>0</v>
      </c>
      <c r="AC5866" t="str">
        <f>IF(MasterData[[#This Row],[Discount Amount]]&gt;0, "Promotional sale", "Non-Promotional Sales")</f>
        <v>Non-Promotional Sales</v>
      </c>
    </row>
    <row r="5867" spans="1:29" x14ac:dyDescent="0.25">
      <c r="A5867">
        <v>5866</v>
      </c>
      <c r="B5867" s="1" t="s">
        <v>164</v>
      </c>
      <c r="C5867" s="2">
        <v>0.73462962962962952</v>
      </c>
      <c r="D5867">
        <v>311</v>
      </c>
      <c r="E5867">
        <v>32</v>
      </c>
      <c r="F5867" s="1" t="s">
        <v>61</v>
      </c>
      <c r="G5867" s="1" t="s">
        <v>38</v>
      </c>
      <c r="H5867">
        <v>53.726700000000001</v>
      </c>
      <c r="I5867">
        <v>-127.6476</v>
      </c>
      <c r="J5867">
        <v>39</v>
      </c>
      <c r="K5867" t="b">
        <v>0</v>
      </c>
      <c r="L5867">
        <v>32</v>
      </c>
      <c r="M5867" s="1" t="s">
        <v>39</v>
      </c>
      <c r="N5867" s="1" t="s">
        <v>40</v>
      </c>
      <c r="O5867">
        <v>4</v>
      </c>
      <c r="P5867" t="b">
        <v>0</v>
      </c>
      <c r="Q5867" t="b">
        <v>1</v>
      </c>
      <c r="R5867" s="1" t="s">
        <v>41</v>
      </c>
      <c r="S5867" s="1" t="s">
        <v>58</v>
      </c>
      <c r="T5867">
        <v>2</v>
      </c>
      <c r="U5867" s="1" t="s">
        <v>45</v>
      </c>
      <c r="V5867" s="1" t="s">
        <v>46</v>
      </c>
      <c r="W5867" s="1" t="str">
        <f>IF(OR(MasterData[[#This Row],[Event]]="Christmas Market", MasterData[[#This Row],[Event]]="Christmas"), "Christmas Sale", "Non-Christmas Sale")</f>
        <v>Christmas Sale</v>
      </c>
      <c r="X5867" t="b">
        <v>1</v>
      </c>
      <c r="Y5867">
        <v>2</v>
      </c>
      <c r="Z5867">
        <v>50.15</v>
      </c>
      <c r="AA5867">
        <v>200.62</v>
      </c>
      <c r="AB5867">
        <v>0</v>
      </c>
      <c r="AC5867" t="str">
        <f>IF(MasterData[[#This Row],[Discount Amount]]&gt;0, "Promotional sale", "Non-Promotional Sales")</f>
        <v>Non-Promotional Sales</v>
      </c>
    </row>
    <row r="5868" spans="1:29" x14ac:dyDescent="0.25">
      <c r="A5868">
        <v>5867</v>
      </c>
      <c r="B5868" s="1" t="s">
        <v>201</v>
      </c>
      <c r="C5868" s="2">
        <v>0.75621527777777775</v>
      </c>
      <c r="D5868">
        <v>351</v>
      </c>
      <c r="E5868">
        <v>54</v>
      </c>
      <c r="F5868" s="1" t="s">
        <v>28</v>
      </c>
      <c r="G5868" s="1" t="s">
        <v>77</v>
      </c>
      <c r="H5868">
        <v>64.282300000000006</v>
      </c>
      <c r="I5868">
        <v>-135</v>
      </c>
      <c r="J5868">
        <v>73</v>
      </c>
      <c r="K5868" t="b">
        <v>0</v>
      </c>
      <c r="L5868">
        <v>251</v>
      </c>
      <c r="M5868" s="1" t="s">
        <v>56</v>
      </c>
      <c r="N5868" s="1" t="s">
        <v>57</v>
      </c>
      <c r="O5868">
        <v>2</v>
      </c>
      <c r="P5868" t="b">
        <v>1</v>
      </c>
      <c r="Q5868" t="b">
        <v>0</v>
      </c>
      <c r="R5868" s="1" t="s">
        <v>32</v>
      </c>
      <c r="S5868" s="1" t="s">
        <v>49</v>
      </c>
      <c r="T5868">
        <v>3</v>
      </c>
      <c r="U5868" s="1" t="s">
        <v>45</v>
      </c>
      <c r="V5868" s="1" t="s">
        <v>46</v>
      </c>
      <c r="W5868" s="1" t="str">
        <f>IF(OR(MasterData[[#This Row],[Event]]="Christmas Market", MasterData[[#This Row],[Event]]="Christmas"), "Christmas Sale", "Non-Christmas Sale")</f>
        <v>Christmas Sale</v>
      </c>
      <c r="X5868" t="b">
        <v>1</v>
      </c>
      <c r="Y5868">
        <v>2</v>
      </c>
      <c r="Z5868">
        <v>60.92</v>
      </c>
      <c r="AA5868">
        <v>121.84</v>
      </c>
      <c r="AB5868">
        <v>0</v>
      </c>
      <c r="AC5868" t="str">
        <f>IF(MasterData[[#This Row],[Discount Amount]]&gt;0, "Promotional sale", "Non-Promotional Sales")</f>
        <v>Non-Promotional Sales</v>
      </c>
    </row>
    <row r="5869" spans="1:29" x14ac:dyDescent="0.25">
      <c r="A5869">
        <v>5868</v>
      </c>
      <c r="B5869" s="1" t="s">
        <v>140</v>
      </c>
      <c r="C5869" s="2">
        <v>0.87890046296296287</v>
      </c>
      <c r="D5869">
        <v>287</v>
      </c>
      <c r="E5869">
        <v>70</v>
      </c>
      <c r="F5869" s="1" t="s">
        <v>28</v>
      </c>
      <c r="G5869" s="1" t="s">
        <v>38</v>
      </c>
      <c r="H5869">
        <v>53.726700000000001</v>
      </c>
      <c r="I5869">
        <v>-127.6476</v>
      </c>
      <c r="J5869">
        <v>18</v>
      </c>
      <c r="K5869" t="b">
        <v>1</v>
      </c>
      <c r="L5869">
        <v>532</v>
      </c>
      <c r="M5869" s="1" t="s">
        <v>74</v>
      </c>
      <c r="N5869" s="1" t="s">
        <v>75</v>
      </c>
      <c r="O5869">
        <v>1</v>
      </c>
      <c r="P5869" t="b">
        <v>0</v>
      </c>
      <c r="Q5869" t="b">
        <v>0</v>
      </c>
      <c r="R5869" s="1" t="s">
        <v>41</v>
      </c>
      <c r="S5869" s="1" t="s">
        <v>53</v>
      </c>
      <c r="T5869">
        <v>4</v>
      </c>
      <c r="U5869" s="1" t="s">
        <v>42</v>
      </c>
      <c r="V5869" s="1" t="s">
        <v>59</v>
      </c>
      <c r="W5869" s="1" t="str">
        <f>IF(OR(MasterData[[#This Row],[Event]]="Christmas Market", MasterData[[#This Row],[Event]]="Christmas"), "Christmas Sale", "Non-Christmas Sale")</f>
        <v>Non-Christmas Sale</v>
      </c>
      <c r="X5869" t="b">
        <v>1</v>
      </c>
      <c r="Y5869">
        <v>2</v>
      </c>
      <c r="Z5869">
        <v>46.88</v>
      </c>
      <c r="AA5869">
        <v>46.88</v>
      </c>
      <c r="AB5869">
        <v>4.6900000000000004</v>
      </c>
      <c r="AC5869" t="str">
        <f>IF(MasterData[[#This Row],[Discount Amount]]&gt;0, "Promotional sale", "Non-Promotional Sales")</f>
        <v>Promotional sale</v>
      </c>
    </row>
    <row r="5870" spans="1:29" x14ac:dyDescent="0.25">
      <c r="A5870">
        <v>5869</v>
      </c>
      <c r="B5870" s="1" t="s">
        <v>264</v>
      </c>
      <c r="C5870" s="2">
        <v>0.82128472222222215</v>
      </c>
      <c r="D5870">
        <v>112</v>
      </c>
      <c r="E5870">
        <v>48</v>
      </c>
      <c r="F5870" s="1" t="s">
        <v>61</v>
      </c>
      <c r="G5870" s="1" t="s">
        <v>81</v>
      </c>
      <c r="H5870">
        <v>64.248000000000005</v>
      </c>
      <c r="I5870">
        <v>-84.889600000000002</v>
      </c>
      <c r="J5870">
        <v>83</v>
      </c>
      <c r="K5870" t="b">
        <v>0</v>
      </c>
      <c r="L5870">
        <v>84</v>
      </c>
      <c r="M5870" s="1" t="s">
        <v>56</v>
      </c>
      <c r="N5870" s="1" t="s">
        <v>57</v>
      </c>
      <c r="O5870">
        <v>3</v>
      </c>
      <c r="P5870" t="b">
        <v>1</v>
      </c>
      <c r="Q5870" t="b">
        <v>1</v>
      </c>
      <c r="R5870" s="1" t="s">
        <v>32</v>
      </c>
      <c r="S5870" s="1" t="s">
        <v>58</v>
      </c>
      <c r="T5870">
        <v>1</v>
      </c>
      <c r="U5870" s="1" t="s">
        <v>42</v>
      </c>
      <c r="V5870" s="1" t="s">
        <v>35</v>
      </c>
      <c r="W5870" s="1" t="str">
        <f>IF(OR(MasterData[[#This Row],[Event]]="Christmas Market", MasterData[[#This Row],[Event]]="Christmas"), "Christmas Sale", "Non-Christmas Sale")</f>
        <v>Non-Christmas Sale</v>
      </c>
      <c r="X5870" t="b">
        <v>0</v>
      </c>
      <c r="Y5870">
        <v>5</v>
      </c>
      <c r="Z5870">
        <v>92.01</v>
      </c>
      <c r="AA5870">
        <v>276.02</v>
      </c>
      <c r="AB5870">
        <v>0</v>
      </c>
      <c r="AC5870" t="str">
        <f>IF(MasterData[[#This Row],[Discount Amount]]&gt;0, "Promotional sale", "Non-Promotional Sales")</f>
        <v>Non-Promotional Sales</v>
      </c>
    </row>
    <row r="5871" spans="1:29" x14ac:dyDescent="0.25">
      <c r="A5871">
        <v>5870</v>
      </c>
      <c r="B5871" s="1" t="s">
        <v>385</v>
      </c>
      <c r="C5871" s="2">
        <v>0.80466435185185192</v>
      </c>
      <c r="D5871">
        <v>390</v>
      </c>
      <c r="E5871">
        <v>32</v>
      </c>
      <c r="F5871" s="1" t="s">
        <v>37</v>
      </c>
      <c r="G5871" s="1" t="s">
        <v>70</v>
      </c>
      <c r="H5871">
        <v>54.273099999999999</v>
      </c>
      <c r="I5871">
        <v>-61.738799999999998</v>
      </c>
      <c r="J5871">
        <v>25</v>
      </c>
      <c r="K5871" t="b">
        <v>0</v>
      </c>
      <c r="L5871">
        <v>579</v>
      </c>
      <c r="M5871" s="1" t="s">
        <v>30</v>
      </c>
      <c r="N5871" s="1" t="s">
        <v>31</v>
      </c>
      <c r="O5871">
        <v>4</v>
      </c>
      <c r="P5871" t="b">
        <v>1</v>
      </c>
      <c r="Q5871" t="b">
        <v>1</v>
      </c>
      <c r="R5871" s="1" t="s">
        <v>32</v>
      </c>
      <c r="S5871" s="1" t="s">
        <v>49</v>
      </c>
      <c r="T5871">
        <v>1</v>
      </c>
      <c r="U5871" s="1" t="s">
        <v>42</v>
      </c>
      <c r="V5871" s="1" t="s">
        <v>59</v>
      </c>
      <c r="W5871" s="1" t="str">
        <f>IF(OR(MasterData[[#This Row],[Event]]="Christmas Market", MasterData[[#This Row],[Event]]="Christmas"), "Christmas Sale", "Non-Christmas Sale")</f>
        <v>Non-Christmas Sale</v>
      </c>
      <c r="X5871" t="b">
        <v>0</v>
      </c>
      <c r="Y5871">
        <v>4</v>
      </c>
      <c r="Z5871">
        <v>86.14</v>
      </c>
      <c r="AA5871">
        <v>344.56</v>
      </c>
      <c r="AB5871">
        <v>34.46</v>
      </c>
      <c r="AC5871" t="str">
        <f>IF(MasterData[[#This Row],[Discount Amount]]&gt;0, "Promotional sale", "Non-Promotional Sales")</f>
        <v>Promotional sale</v>
      </c>
    </row>
    <row r="5872" spans="1:29" x14ac:dyDescent="0.25">
      <c r="A5872">
        <v>5871</v>
      </c>
      <c r="B5872" s="1" t="s">
        <v>120</v>
      </c>
      <c r="C5872" s="2">
        <v>0.65350694444444435</v>
      </c>
      <c r="D5872">
        <v>296</v>
      </c>
      <c r="E5872">
        <v>22</v>
      </c>
      <c r="F5872" s="1" t="s">
        <v>37</v>
      </c>
      <c r="G5872" s="1" t="s">
        <v>38</v>
      </c>
      <c r="H5872">
        <v>53.726700000000001</v>
      </c>
      <c r="I5872">
        <v>-127.6476</v>
      </c>
      <c r="J5872">
        <v>2</v>
      </c>
      <c r="K5872" t="b">
        <v>0</v>
      </c>
      <c r="L5872">
        <v>894</v>
      </c>
      <c r="M5872" s="1" t="s">
        <v>30</v>
      </c>
      <c r="N5872" s="1" t="s">
        <v>31</v>
      </c>
      <c r="O5872">
        <v>4</v>
      </c>
      <c r="P5872" t="b">
        <v>0</v>
      </c>
      <c r="Q5872" t="b">
        <v>1</v>
      </c>
      <c r="R5872" s="1" t="s">
        <v>32</v>
      </c>
      <c r="S5872" s="1" t="s">
        <v>58</v>
      </c>
      <c r="T5872">
        <v>1</v>
      </c>
      <c r="U5872" s="1" t="s">
        <v>42</v>
      </c>
      <c r="V5872" s="1" t="s">
        <v>59</v>
      </c>
      <c r="W5872" s="1" t="str">
        <f>IF(OR(MasterData[[#This Row],[Event]]="Christmas Market", MasterData[[#This Row],[Event]]="Christmas"), "Christmas Sale", "Non-Christmas Sale")</f>
        <v>Non-Christmas Sale</v>
      </c>
      <c r="X5872" t="b">
        <v>0</v>
      </c>
      <c r="Y5872">
        <v>2</v>
      </c>
      <c r="Z5872">
        <v>77.41</v>
      </c>
      <c r="AA5872">
        <v>309.66000000000003</v>
      </c>
      <c r="AB5872">
        <v>30.97</v>
      </c>
      <c r="AC5872" t="str">
        <f>IF(MasterData[[#This Row],[Discount Amount]]&gt;0, "Promotional sale", "Non-Promotional Sales")</f>
        <v>Promotional sale</v>
      </c>
    </row>
    <row r="5873" spans="1:29" x14ac:dyDescent="0.25">
      <c r="A5873">
        <v>5872</v>
      </c>
      <c r="B5873" s="1" t="s">
        <v>270</v>
      </c>
      <c r="C5873" s="2">
        <v>0.49837962962962967</v>
      </c>
      <c r="D5873">
        <v>212</v>
      </c>
      <c r="E5873">
        <v>54</v>
      </c>
      <c r="F5873" s="1" t="s">
        <v>28</v>
      </c>
      <c r="G5873" s="1" t="s">
        <v>70</v>
      </c>
      <c r="H5873">
        <v>54.273099999999999</v>
      </c>
      <c r="I5873">
        <v>-61.738799999999998</v>
      </c>
      <c r="J5873">
        <v>26</v>
      </c>
      <c r="K5873" t="b">
        <v>1</v>
      </c>
      <c r="L5873">
        <v>919</v>
      </c>
      <c r="M5873" s="1" t="s">
        <v>30</v>
      </c>
      <c r="N5873" s="1" t="s">
        <v>31</v>
      </c>
      <c r="O5873">
        <v>2</v>
      </c>
      <c r="P5873" t="b">
        <v>0</v>
      </c>
      <c r="Q5873" t="b">
        <v>0</v>
      </c>
      <c r="R5873" s="1" t="s">
        <v>52</v>
      </c>
      <c r="S5873" s="1" t="s">
        <v>49</v>
      </c>
      <c r="T5873">
        <v>3</v>
      </c>
      <c r="U5873" s="1" t="s">
        <v>45</v>
      </c>
      <c r="V5873" s="1" t="s">
        <v>59</v>
      </c>
      <c r="W5873" s="1" t="str">
        <f>IF(OR(MasterData[[#This Row],[Event]]="Christmas Market", MasterData[[#This Row],[Event]]="Christmas"), "Christmas Sale", "Non-Christmas Sale")</f>
        <v>Non-Christmas Sale</v>
      </c>
      <c r="X5873" t="b">
        <v>1</v>
      </c>
      <c r="Y5873">
        <v>2</v>
      </c>
      <c r="Z5873">
        <v>52.13</v>
      </c>
      <c r="AA5873">
        <v>104.25</v>
      </c>
      <c r="AB5873">
        <v>10.43</v>
      </c>
      <c r="AC5873" t="str">
        <f>IF(MasterData[[#This Row],[Discount Amount]]&gt;0, "Promotional sale", "Non-Promotional Sales")</f>
        <v>Promotional sale</v>
      </c>
    </row>
    <row r="5874" spans="1:29" x14ac:dyDescent="0.25">
      <c r="A5874">
        <v>5873</v>
      </c>
      <c r="B5874" s="1" t="s">
        <v>379</v>
      </c>
      <c r="C5874" s="2">
        <v>0.29569444444444448</v>
      </c>
      <c r="D5874">
        <v>7</v>
      </c>
      <c r="E5874">
        <v>62</v>
      </c>
      <c r="F5874" s="1" t="s">
        <v>28</v>
      </c>
      <c r="G5874" s="1" t="s">
        <v>79</v>
      </c>
      <c r="H5874">
        <v>63.588799999999999</v>
      </c>
      <c r="I5874">
        <v>-115.5069</v>
      </c>
      <c r="J5874">
        <v>87</v>
      </c>
      <c r="K5874" t="b">
        <v>1</v>
      </c>
      <c r="L5874">
        <v>718</v>
      </c>
      <c r="M5874" s="1" t="s">
        <v>30</v>
      </c>
      <c r="N5874" s="1" t="s">
        <v>31</v>
      </c>
      <c r="O5874">
        <v>5</v>
      </c>
      <c r="P5874" t="b">
        <v>0</v>
      </c>
      <c r="Q5874" t="b">
        <v>1</v>
      </c>
      <c r="R5874" s="1" t="s">
        <v>41</v>
      </c>
      <c r="S5874" s="1" t="s">
        <v>58</v>
      </c>
      <c r="T5874">
        <v>3</v>
      </c>
      <c r="U5874" s="1" t="s">
        <v>45</v>
      </c>
      <c r="V5874" s="1" t="s">
        <v>46</v>
      </c>
      <c r="W5874" s="1" t="str">
        <f>IF(OR(MasterData[[#This Row],[Event]]="Christmas Market", MasterData[[#This Row],[Event]]="Christmas"), "Christmas Sale", "Non-Christmas Sale")</f>
        <v>Christmas Sale</v>
      </c>
      <c r="X5874" t="b">
        <v>1</v>
      </c>
      <c r="Y5874">
        <v>3</v>
      </c>
      <c r="Z5874">
        <v>39.15</v>
      </c>
      <c r="AA5874">
        <v>195.76</v>
      </c>
      <c r="AB5874">
        <v>0</v>
      </c>
      <c r="AC5874" t="str">
        <f>IF(MasterData[[#This Row],[Discount Amount]]&gt;0, "Promotional sale", "Non-Promotional Sales")</f>
        <v>Non-Promotional Sales</v>
      </c>
    </row>
    <row r="5875" spans="1:29" x14ac:dyDescent="0.25">
      <c r="A5875">
        <v>5874</v>
      </c>
      <c r="B5875" s="1" t="s">
        <v>351</v>
      </c>
      <c r="C5875" s="2">
        <v>9.4780092592592569E-2</v>
      </c>
      <c r="D5875">
        <v>426</v>
      </c>
      <c r="E5875">
        <v>39</v>
      </c>
      <c r="F5875" s="1" t="s">
        <v>37</v>
      </c>
      <c r="G5875" s="1" t="s">
        <v>62</v>
      </c>
      <c r="H5875">
        <v>46.565300000000001</v>
      </c>
      <c r="I5875">
        <v>-66.4619</v>
      </c>
      <c r="J5875">
        <v>38</v>
      </c>
      <c r="K5875" t="b">
        <v>0</v>
      </c>
      <c r="L5875">
        <v>295</v>
      </c>
      <c r="M5875" s="1" t="s">
        <v>74</v>
      </c>
      <c r="N5875" s="1" t="s">
        <v>75</v>
      </c>
      <c r="O5875">
        <v>1</v>
      </c>
      <c r="P5875" t="b">
        <v>1</v>
      </c>
      <c r="Q5875" t="b">
        <v>0</v>
      </c>
      <c r="R5875" s="1" t="s">
        <v>32</v>
      </c>
      <c r="S5875" s="1" t="s">
        <v>49</v>
      </c>
      <c r="T5875">
        <v>4</v>
      </c>
      <c r="U5875" s="1" t="s">
        <v>42</v>
      </c>
      <c r="V5875" s="1" t="s">
        <v>59</v>
      </c>
      <c r="W5875" s="1" t="str">
        <f>IF(OR(MasterData[[#This Row],[Event]]="Christmas Market", MasterData[[#This Row],[Event]]="Christmas"), "Christmas Sale", "Non-Christmas Sale")</f>
        <v>Non-Christmas Sale</v>
      </c>
      <c r="X5875" t="b">
        <v>0</v>
      </c>
      <c r="Y5875">
        <v>2</v>
      </c>
      <c r="Z5875">
        <v>65.290000000000006</v>
      </c>
      <c r="AA5875">
        <v>65.290000000000006</v>
      </c>
      <c r="AB5875">
        <v>6.53</v>
      </c>
      <c r="AC5875" t="str">
        <f>IF(MasterData[[#This Row],[Discount Amount]]&gt;0, "Promotional sale", "Non-Promotional Sales")</f>
        <v>Promotional sale</v>
      </c>
    </row>
    <row r="5876" spans="1:29" x14ac:dyDescent="0.25">
      <c r="A5876">
        <v>5875</v>
      </c>
      <c r="B5876" s="1" t="s">
        <v>280</v>
      </c>
      <c r="C5876" s="2">
        <v>0.92436342592592591</v>
      </c>
      <c r="D5876">
        <v>116</v>
      </c>
      <c r="E5876">
        <v>18</v>
      </c>
      <c r="F5876" s="1" t="s">
        <v>37</v>
      </c>
      <c r="G5876" s="1" t="s">
        <v>79</v>
      </c>
      <c r="H5876">
        <v>63.588799999999999</v>
      </c>
      <c r="I5876">
        <v>-115.5069</v>
      </c>
      <c r="J5876">
        <v>36</v>
      </c>
      <c r="K5876" t="b">
        <v>0</v>
      </c>
      <c r="L5876">
        <v>134</v>
      </c>
      <c r="M5876" s="1" t="s">
        <v>39</v>
      </c>
      <c r="N5876" s="1" t="s">
        <v>40</v>
      </c>
      <c r="O5876">
        <v>4</v>
      </c>
      <c r="P5876" t="b">
        <v>0</v>
      </c>
      <c r="Q5876" t="b">
        <v>1</v>
      </c>
      <c r="R5876" s="1" t="s">
        <v>52</v>
      </c>
      <c r="S5876" s="1" t="s">
        <v>58</v>
      </c>
      <c r="T5876">
        <v>2</v>
      </c>
      <c r="U5876" s="1" t="s">
        <v>45</v>
      </c>
      <c r="V5876" s="1" t="s">
        <v>59</v>
      </c>
      <c r="W5876" s="1" t="str">
        <f>IF(OR(MasterData[[#This Row],[Event]]="Christmas Market", MasterData[[#This Row],[Event]]="Christmas"), "Christmas Sale", "Non-Christmas Sale")</f>
        <v>Non-Christmas Sale</v>
      </c>
      <c r="X5876" t="b">
        <v>1</v>
      </c>
      <c r="Y5876">
        <v>4</v>
      </c>
      <c r="Z5876">
        <v>90</v>
      </c>
      <c r="AA5876">
        <v>360.01</v>
      </c>
      <c r="AB5876">
        <v>36</v>
      </c>
      <c r="AC5876" t="str">
        <f>IF(MasterData[[#This Row],[Discount Amount]]&gt;0, "Promotional sale", "Non-Promotional Sales")</f>
        <v>Promotional sale</v>
      </c>
    </row>
    <row r="5877" spans="1:29" x14ac:dyDescent="0.25">
      <c r="A5877">
        <v>5876</v>
      </c>
      <c r="B5877" s="1" t="s">
        <v>124</v>
      </c>
      <c r="C5877" s="2">
        <v>0.88692129629629624</v>
      </c>
      <c r="D5877">
        <v>157</v>
      </c>
      <c r="E5877">
        <v>48</v>
      </c>
      <c r="F5877" s="1" t="s">
        <v>28</v>
      </c>
      <c r="G5877" s="1" t="s">
        <v>48</v>
      </c>
      <c r="H5877">
        <v>53.933300000000003</v>
      </c>
      <c r="I5877">
        <v>-116.5765</v>
      </c>
      <c r="J5877">
        <v>14</v>
      </c>
      <c r="K5877" t="b">
        <v>0</v>
      </c>
      <c r="L5877">
        <v>819</v>
      </c>
      <c r="M5877" s="1" t="s">
        <v>30</v>
      </c>
      <c r="N5877" s="1" t="s">
        <v>31</v>
      </c>
      <c r="O5877">
        <v>3</v>
      </c>
      <c r="P5877" t="b">
        <v>0</v>
      </c>
      <c r="Q5877" t="b">
        <v>1</v>
      </c>
      <c r="R5877" s="1" t="s">
        <v>32</v>
      </c>
      <c r="S5877" s="1" t="s">
        <v>49</v>
      </c>
      <c r="T5877">
        <v>3</v>
      </c>
      <c r="U5877" s="1" t="s">
        <v>42</v>
      </c>
      <c r="V5877" s="1" t="s">
        <v>46</v>
      </c>
      <c r="W5877" s="1" t="str">
        <f>IF(OR(MasterData[[#This Row],[Event]]="Christmas Market", MasterData[[#This Row],[Event]]="Christmas"), "Christmas Sale", "Non-Christmas Sale")</f>
        <v>Christmas Sale</v>
      </c>
      <c r="X5877" t="b">
        <v>1</v>
      </c>
      <c r="Y5877">
        <v>4</v>
      </c>
      <c r="Z5877">
        <v>17.52</v>
      </c>
      <c r="AA5877">
        <v>52.56</v>
      </c>
      <c r="AB5877">
        <v>0</v>
      </c>
      <c r="AC5877" t="str">
        <f>IF(MasterData[[#This Row],[Discount Amount]]&gt;0, "Promotional sale", "Non-Promotional Sales")</f>
        <v>Non-Promotional Sales</v>
      </c>
    </row>
    <row r="5878" spans="1:29" x14ac:dyDescent="0.25">
      <c r="A5878">
        <v>5877</v>
      </c>
      <c r="B5878" s="1" t="s">
        <v>263</v>
      </c>
      <c r="C5878" s="2">
        <v>0.15451388888888884</v>
      </c>
      <c r="D5878">
        <v>81</v>
      </c>
      <c r="E5878">
        <v>20</v>
      </c>
      <c r="F5878" s="1" t="s">
        <v>28</v>
      </c>
      <c r="G5878" s="1" t="s">
        <v>62</v>
      </c>
      <c r="H5878">
        <v>46.565300000000001</v>
      </c>
      <c r="I5878">
        <v>-66.4619</v>
      </c>
      <c r="J5878">
        <v>100</v>
      </c>
      <c r="K5878" t="b">
        <v>1</v>
      </c>
      <c r="L5878">
        <v>795</v>
      </c>
      <c r="M5878" s="1" t="s">
        <v>74</v>
      </c>
      <c r="N5878" s="1" t="s">
        <v>75</v>
      </c>
      <c r="O5878">
        <v>3</v>
      </c>
      <c r="P5878" t="b">
        <v>0</v>
      </c>
      <c r="Q5878" t="b">
        <v>0</v>
      </c>
      <c r="R5878" s="1" t="s">
        <v>52</v>
      </c>
      <c r="S5878" s="1" t="s">
        <v>58</v>
      </c>
      <c r="T5878">
        <v>1</v>
      </c>
      <c r="U5878" s="1" t="s">
        <v>42</v>
      </c>
      <c r="V5878" s="1" t="s">
        <v>46</v>
      </c>
      <c r="W5878" s="1" t="str">
        <f>IF(OR(MasterData[[#This Row],[Event]]="Christmas Market", MasterData[[#This Row],[Event]]="Christmas"), "Christmas Sale", "Non-Christmas Sale")</f>
        <v>Christmas Sale</v>
      </c>
      <c r="X5878" t="b">
        <v>1</v>
      </c>
      <c r="Y5878">
        <v>5</v>
      </c>
      <c r="Z5878">
        <v>12.58</v>
      </c>
      <c r="AA5878">
        <v>37.75</v>
      </c>
      <c r="AB5878">
        <v>0</v>
      </c>
      <c r="AC5878" t="str">
        <f>IF(MasterData[[#This Row],[Discount Amount]]&gt;0, "Promotional sale", "Non-Promotional Sales")</f>
        <v>Non-Promotional Sales</v>
      </c>
    </row>
    <row r="5879" spans="1:29" x14ac:dyDescent="0.25">
      <c r="A5879">
        <v>5878</v>
      </c>
      <c r="B5879" s="1" t="s">
        <v>175</v>
      </c>
      <c r="C5879" s="2">
        <v>0.24770833333333342</v>
      </c>
      <c r="D5879">
        <v>364</v>
      </c>
      <c r="E5879">
        <v>50</v>
      </c>
      <c r="F5879" s="1" t="s">
        <v>37</v>
      </c>
      <c r="G5879" s="1" t="s">
        <v>38</v>
      </c>
      <c r="H5879">
        <v>53.726700000000001</v>
      </c>
      <c r="I5879">
        <v>-127.6476</v>
      </c>
      <c r="J5879">
        <v>17</v>
      </c>
      <c r="K5879" t="b">
        <v>1</v>
      </c>
      <c r="L5879">
        <v>425</v>
      </c>
      <c r="M5879" s="1" t="s">
        <v>39</v>
      </c>
      <c r="N5879" s="1" t="s">
        <v>40</v>
      </c>
      <c r="O5879">
        <v>3</v>
      </c>
      <c r="P5879" t="b">
        <v>0</v>
      </c>
      <c r="Q5879" t="b">
        <v>0</v>
      </c>
      <c r="R5879" s="1" t="s">
        <v>52</v>
      </c>
      <c r="S5879" s="1" t="s">
        <v>33</v>
      </c>
      <c r="T5879">
        <v>1</v>
      </c>
      <c r="U5879" s="1" t="s">
        <v>45</v>
      </c>
      <c r="V5879" s="1" t="s">
        <v>59</v>
      </c>
      <c r="W5879" s="1" t="str">
        <f>IF(OR(MasterData[[#This Row],[Event]]="Christmas Market", MasterData[[#This Row],[Event]]="Christmas"), "Christmas Sale", "Non-Christmas Sale")</f>
        <v>Non-Christmas Sale</v>
      </c>
      <c r="X5879" t="b">
        <v>0</v>
      </c>
      <c r="Y5879">
        <v>5</v>
      </c>
      <c r="Z5879">
        <v>99.73</v>
      </c>
      <c r="AA5879">
        <v>299.2</v>
      </c>
      <c r="AB5879">
        <v>29.92</v>
      </c>
      <c r="AC5879" t="str">
        <f>IF(MasterData[[#This Row],[Discount Amount]]&gt;0, "Promotional sale", "Non-Promotional Sales")</f>
        <v>Promotional sale</v>
      </c>
    </row>
    <row r="5880" spans="1:29" x14ac:dyDescent="0.25">
      <c r="A5880">
        <v>5879</v>
      </c>
      <c r="B5880" s="1" t="s">
        <v>291</v>
      </c>
      <c r="C5880" s="2">
        <v>0.8521643518518518</v>
      </c>
      <c r="D5880">
        <v>123</v>
      </c>
      <c r="E5880">
        <v>40</v>
      </c>
      <c r="F5880" s="1" t="s">
        <v>61</v>
      </c>
      <c r="G5880" s="1" t="s">
        <v>62</v>
      </c>
      <c r="H5880">
        <v>46.565300000000001</v>
      </c>
      <c r="I5880">
        <v>-66.4619</v>
      </c>
      <c r="J5880">
        <v>40</v>
      </c>
      <c r="K5880" t="b">
        <v>0</v>
      </c>
      <c r="L5880">
        <v>721</v>
      </c>
      <c r="M5880" s="1" t="s">
        <v>39</v>
      </c>
      <c r="N5880" s="1" t="s">
        <v>40</v>
      </c>
      <c r="O5880">
        <v>2</v>
      </c>
      <c r="P5880" t="b">
        <v>1</v>
      </c>
      <c r="Q5880" t="b">
        <v>1</v>
      </c>
      <c r="R5880" s="1" t="s">
        <v>52</v>
      </c>
      <c r="S5880" s="1" t="s">
        <v>49</v>
      </c>
      <c r="T5880">
        <v>2</v>
      </c>
      <c r="U5880" s="1" t="s">
        <v>42</v>
      </c>
      <c r="V5880" s="1" t="s">
        <v>46</v>
      </c>
      <c r="W5880" s="1" t="str">
        <f>IF(OR(MasterData[[#This Row],[Event]]="Christmas Market", MasterData[[#This Row],[Event]]="Christmas"), "Christmas Sale", "Non-Christmas Sale")</f>
        <v>Christmas Sale</v>
      </c>
      <c r="X5880" t="b">
        <v>1</v>
      </c>
      <c r="Y5880">
        <v>3</v>
      </c>
      <c r="Z5880">
        <v>44.7</v>
      </c>
      <c r="AA5880">
        <v>89.4</v>
      </c>
      <c r="AB5880">
        <v>0</v>
      </c>
      <c r="AC5880" t="str">
        <f>IF(MasterData[[#This Row],[Discount Amount]]&gt;0, "Promotional sale", "Non-Promotional Sales")</f>
        <v>Non-Promotional Sales</v>
      </c>
    </row>
    <row r="5881" spans="1:29" x14ac:dyDescent="0.25">
      <c r="A5881">
        <v>5880</v>
      </c>
      <c r="B5881" s="1" t="s">
        <v>110</v>
      </c>
      <c r="C5881" s="2">
        <v>0.98135416666666675</v>
      </c>
      <c r="D5881">
        <v>71</v>
      </c>
      <c r="E5881">
        <v>31</v>
      </c>
      <c r="F5881" s="1" t="s">
        <v>37</v>
      </c>
      <c r="G5881" s="1" t="s">
        <v>66</v>
      </c>
      <c r="H5881">
        <v>45.077800000000003</v>
      </c>
      <c r="I5881">
        <v>-63.546700000000001</v>
      </c>
      <c r="J5881">
        <v>25</v>
      </c>
      <c r="K5881" t="b">
        <v>1</v>
      </c>
      <c r="L5881">
        <v>233</v>
      </c>
      <c r="M5881" s="1" t="s">
        <v>63</v>
      </c>
      <c r="N5881" s="1" t="s">
        <v>64</v>
      </c>
      <c r="O5881">
        <v>2</v>
      </c>
      <c r="P5881" t="b">
        <v>0</v>
      </c>
      <c r="Q5881" t="b">
        <v>1</v>
      </c>
      <c r="R5881" s="1" t="s">
        <v>41</v>
      </c>
      <c r="S5881" s="1" t="s">
        <v>58</v>
      </c>
      <c r="T5881">
        <v>4</v>
      </c>
      <c r="U5881" s="1" t="s">
        <v>45</v>
      </c>
      <c r="V5881" s="1" t="s">
        <v>59</v>
      </c>
      <c r="W5881" s="1" t="str">
        <f>IF(OR(MasterData[[#This Row],[Event]]="Christmas Market", MasterData[[#This Row],[Event]]="Christmas"), "Christmas Sale", "Non-Christmas Sale")</f>
        <v>Non-Christmas Sale</v>
      </c>
      <c r="X5881" t="b">
        <v>1</v>
      </c>
      <c r="Y5881">
        <v>4</v>
      </c>
      <c r="Z5881">
        <v>24.21</v>
      </c>
      <c r="AA5881">
        <v>48.43</v>
      </c>
      <c r="AB5881">
        <v>4.84</v>
      </c>
      <c r="AC5881" t="str">
        <f>IF(MasterData[[#This Row],[Discount Amount]]&gt;0, "Promotional sale", "Non-Promotional Sales")</f>
        <v>Promotional sale</v>
      </c>
    </row>
    <row r="5882" spans="1:29" x14ac:dyDescent="0.25">
      <c r="A5882">
        <v>5881</v>
      </c>
      <c r="B5882" s="1" t="s">
        <v>330</v>
      </c>
      <c r="C5882" s="2">
        <v>0.82770833333333327</v>
      </c>
      <c r="D5882">
        <v>246</v>
      </c>
      <c r="E5882">
        <v>64</v>
      </c>
      <c r="F5882" s="1" t="s">
        <v>61</v>
      </c>
      <c r="G5882" s="1" t="s">
        <v>79</v>
      </c>
      <c r="H5882">
        <v>63.588799999999999</v>
      </c>
      <c r="I5882">
        <v>-115.5069</v>
      </c>
      <c r="J5882">
        <v>53</v>
      </c>
      <c r="K5882" t="b">
        <v>0</v>
      </c>
      <c r="L5882">
        <v>904</v>
      </c>
      <c r="M5882" s="1" t="s">
        <v>56</v>
      </c>
      <c r="N5882" s="1" t="s">
        <v>57</v>
      </c>
      <c r="O5882">
        <v>4</v>
      </c>
      <c r="P5882" t="b">
        <v>0</v>
      </c>
      <c r="Q5882" t="b">
        <v>1</v>
      </c>
      <c r="R5882" s="1" t="s">
        <v>32</v>
      </c>
      <c r="S5882" s="1" t="s">
        <v>53</v>
      </c>
      <c r="T5882">
        <v>4</v>
      </c>
      <c r="U5882" s="1" t="s">
        <v>45</v>
      </c>
      <c r="V5882" s="1" t="s">
        <v>46</v>
      </c>
      <c r="W5882" s="1" t="str">
        <f>IF(OR(MasterData[[#This Row],[Event]]="Christmas Market", MasterData[[#This Row],[Event]]="Christmas"), "Christmas Sale", "Non-Christmas Sale")</f>
        <v>Christmas Sale</v>
      </c>
      <c r="X5882" t="b">
        <v>1</v>
      </c>
      <c r="Y5882">
        <v>2</v>
      </c>
      <c r="Z5882">
        <v>59.54</v>
      </c>
      <c r="AA5882">
        <v>238.14</v>
      </c>
      <c r="AB5882">
        <v>0</v>
      </c>
      <c r="AC5882" t="str">
        <f>IF(MasterData[[#This Row],[Discount Amount]]&gt;0, "Promotional sale", "Non-Promotional Sales")</f>
        <v>Non-Promotional Sales</v>
      </c>
    </row>
    <row r="5883" spans="1:29" x14ac:dyDescent="0.25">
      <c r="A5883">
        <v>5882</v>
      </c>
      <c r="B5883" s="1" t="s">
        <v>90</v>
      </c>
      <c r="C5883" s="2">
        <v>0.81876157407407413</v>
      </c>
      <c r="D5883">
        <v>31</v>
      </c>
      <c r="E5883">
        <v>28</v>
      </c>
      <c r="F5883" s="1" t="s">
        <v>61</v>
      </c>
      <c r="G5883" s="1" t="s">
        <v>29</v>
      </c>
      <c r="H5883">
        <v>51.253799999999998</v>
      </c>
      <c r="I5883">
        <v>-85.3232</v>
      </c>
      <c r="J5883">
        <v>51</v>
      </c>
      <c r="K5883" t="b">
        <v>1</v>
      </c>
      <c r="L5883">
        <v>256</v>
      </c>
      <c r="M5883" s="1" t="s">
        <v>56</v>
      </c>
      <c r="N5883" s="1" t="s">
        <v>57</v>
      </c>
      <c r="O5883">
        <v>1</v>
      </c>
      <c r="P5883" t="b">
        <v>1</v>
      </c>
      <c r="Q5883" t="b">
        <v>0</v>
      </c>
      <c r="R5883" s="1" t="s">
        <v>41</v>
      </c>
      <c r="S5883" s="1" t="s">
        <v>49</v>
      </c>
      <c r="T5883">
        <v>2</v>
      </c>
      <c r="U5883" s="1" t="s">
        <v>45</v>
      </c>
      <c r="V5883" s="1" t="s">
        <v>59</v>
      </c>
      <c r="W5883" s="1" t="str">
        <f>IF(OR(MasterData[[#This Row],[Event]]="Christmas Market", MasterData[[#This Row],[Event]]="Christmas"), "Christmas Sale", "Non-Christmas Sale")</f>
        <v>Non-Christmas Sale</v>
      </c>
      <c r="X5883" t="b">
        <v>0</v>
      </c>
      <c r="Y5883">
        <v>3</v>
      </c>
      <c r="Z5883">
        <v>42.99</v>
      </c>
      <c r="AA5883">
        <v>42.99</v>
      </c>
      <c r="AB5883">
        <v>4.3</v>
      </c>
      <c r="AC5883" t="str">
        <f>IF(MasterData[[#This Row],[Discount Amount]]&gt;0, "Promotional sale", "Non-Promotional Sales")</f>
        <v>Promotional sale</v>
      </c>
    </row>
    <row r="5884" spans="1:29" x14ac:dyDescent="0.25">
      <c r="A5884">
        <v>5883</v>
      </c>
      <c r="B5884" s="1" t="s">
        <v>209</v>
      </c>
      <c r="C5884" s="2">
        <v>0.60677083333333326</v>
      </c>
      <c r="D5884">
        <v>86</v>
      </c>
      <c r="E5884">
        <v>26</v>
      </c>
      <c r="F5884" s="1" t="s">
        <v>37</v>
      </c>
      <c r="G5884" s="1" t="s">
        <v>44</v>
      </c>
      <c r="H5884">
        <v>46.813099999999999</v>
      </c>
      <c r="I5884">
        <v>-71.207499999999996</v>
      </c>
      <c r="J5884">
        <v>71</v>
      </c>
      <c r="K5884" t="b">
        <v>1</v>
      </c>
      <c r="L5884">
        <v>895</v>
      </c>
      <c r="M5884" s="1" t="s">
        <v>39</v>
      </c>
      <c r="N5884" s="1" t="s">
        <v>40</v>
      </c>
      <c r="O5884">
        <v>3</v>
      </c>
      <c r="P5884" t="b">
        <v>1</v>
      </c>
      <c r="Q5884" t="b">
        <v>1</v>
      </c>
      <c r="R5884" s="1" t="s">
        <v>32</v>
      </c>
      <c r="S5884" s="1" t="s">
        <v>49</v>
      </c>
      <c r="T5884">
        <v>5</v>
      </c>
      <c r="U5884" s="1" t="s">
        <v>42</v>
      </c>
      <c r="V5884" s="1" t="s">
        <v>59</v>
      </c>
      <c r="W5884" s="1" t="str">
        <f>IF(OR(MasterData[[#This Row],[Event]]="Christmas Market", MasterData[[#This Row],[Event]]="Christmas"), "Christmas Sale", "Non-Christmas Sale")</f>
        <v>Non-Christmas Sale</v>
      </c>
      <c r="X5884" t="b">
        <v>1</v>
      </c>
      <c r="Y5884">
        <v>5</v>
      </c>
      <c r="Z5884">
        <v>80.08</v>
      </c>
      <c r="AA5884">
        <v>240.24</v>
      </c>
      <c r="AB5884">
        <v>24.02</v>
      </c>
      <c r="AC5884" t="str">
        <f>IF(MasterData[[#This Row],[Discount Amount]]&gt;0, "Promotional sale", "Non-Promotional Sales")</f>
        <v>Promotional sale</v>
      </c>
    </row>
    <row r="5885" spans="1:29" x14ac:dyDescent="0.25">
      <c r="A5885">
        <v>5884</v>
      </c>
      <c r="B5885" s="1" t="s">
        <v>371</v>
      </c>
      <c r="C5885" s="2">
        <v>0.79457175925925916</v>
      </c>
      <c r="D5885">
        <v>358</v>
      </c>
      <c r="E5885">
        <v>67</v>
      </c>
      <c r="F5885" s="1" t="s">
        <v>61</v>
      </c>
      <c r="G5885" s="1" t="s">
        <v>55</v>
      </c>
      <c r="H5885">
        <v>52.939900000000002</v>
      </c>
      <c r="I5885">
        <v>-106.4509</v>
      </c>
      <c r="J5885">
        <v>67</v>
      </c>
      <c r="K5885" t="b">
        <v>1</v>
      </c>
      <c r="L5885">
        <v>92</v>
      </c>
      <c r="M5885" s="1" t="s">
        <v>30</v>
      </c>
      <c r="N5885" s="1" t="s">
        <v>31</v>
      </c>
      <c r="O5885">
        <v>3</v>
      </c>
      <c r="P5885" t="b">
        <v>0</v>
      </c>
      <c r="Q5885" t="b">
        <v>1</v>
      </c>
      <c r="R5885" s="1" t="s">
        <v>52</v>
      </c>
      <c r="S5885" s="1" t="s">
        <v>49</v>
      </c>
      <c r="T5885">
        <v>5</v>
      </c>
      <c r="U5885" s="1" t="s">
        <v>42</v>
      </c>
      <c r="V5885" s="1" t="s">
        <v>59</v>
      </c>
      <c r="W5885" s="1" t="str">
        <f>IF(OR(MasterData[[#This Row],[Event]]="Christmas Market", MasterData[[#This Row],[Event]]="Christmas"), "Christmas Sale", "Non-Christmas Sale")</f>
        <v>Non-Christmas Sale</v>
      </c>
      <c r="X5885" t="b">
        <v>1</v>
      </c>
      <c r="Y5885">
        <v>2</v>
      </c>
      <c r="Z5885">
        <v>12.99</v>
      </c>
      <c r="AA5885">
        <v>38.979999999999997</v>
      </c>
      <c r="AB5885">
        <v>3.9</v>
      </c>
      <c r="AC5885" t="str">
        <f>IF(MasterData[[#This Row],[Discount Amount]]&gt;0, "Promotional sale", "Non-Promotional Sales")</f>
        <v>Promotional sale</v>
      </c>
    </row>
    <row r="5886" spans="1:29" x14ac:dyDescent="0.25">
      <c r="A5886">
        <v>5885</v>
      </c>
      <c r="B5886" s="1" t="s">
        <v>251</v>
      </c>
      <c r="C5886" s="2">
        <v>0.20173611111111112</v>
      </c>
      <c r="D5886">
        <v>126</v>
      </c>
      <c r="E5886">
        <v>48</v>
      </c>
      <c r="F5886" s="1" t="s">
        <v>28</v>
      </c>
      <c r="G5886" s="1" t="s">
        <v>81</v>
      </c>
      <c r="H5886">
        <v>64.248000000000005</v>
      </c>
      <c r="I5886">
        <v>-84.889600000000002</v>
      </c>
      <c r="J5886">
        <v>47</v>
      </c>
      <c r="K5886" t="b">
        <v>1</v>
      </c>
      <c r="L5886">
        <v>697</v>
      </c>
      <c r="M5886" s="1" t="s">
        <v>56</v>
      </c>
      <c r="N5886" s="1" t="s">
        <v>57</v>
      </c>
      <c r="O5886">
        <v>1</v>
      </c>
      <c r="P5886" t="b">
        <v>0</v>
      </c>
      <c r="Q5886" t="b">
        <v>0</v>
      </c>
      <c r="R5886" s="1" t="s">
        <v>32</v>
      </c>
      <c r="S5886" s="1" t="s">
        <v>33</v>
      </c>
      <c r="T5886">
        <v>1</v>
      </c>
      <c r="U5886" s="1" t="s">
        <v>45</v>
      </c>
      <c r="V5886" s="1" t="s">
        <v>59</v>
      </c>
      <c r="W5886" s="1" t="str">
        <f>IF(OR(MasterData[[#This Row],[Event]]="Christmas Market", MasterData[[#This Row],[Event]]="Christmas"), "Christmas Sale", "Non-Christmas Sale")</f>
        <v>Non-Christmas Sale</v>
      </c>
      <c r="X5886" t="b">
        <v>1</v>
      </c>
      <c r="Y5886">
        <v>2</v>
      </c>
      <c r="Z5886">
        <v>16.260000000000002</v>
      </c>
      <c r="AA5886">
        <v>16.260000000000002</v>
      </c>
      <c r="AB5886">
        <v>1.63</v>
      </c>
      <c r="AC5886" t="str">
        <f>IF(MasterData[[#This Row],[Discount Amount]]&gt;0, "Promotional sale", "Non-Promotional Sales")</f>
        <v>Promotional sale</v>
      </c>
    </row>
    <row r="5887" spans="1:29" x14ac:dyDescent="0.25">
      <c r="A5887">
        <v>5886</v>
      </c>
      <c r="B5887" s="1" t="s">
        <v>395</v>
      </c>
      <c r="C5887" s="2">
        <v>0.8507175925925925</v>
      </c>
      <c r="D5887">
        <v>340</v>
      </c>
      <c r="E5887">
        <v>56</v>
      </c>
      <c r="F5887" s="1" t="s">
        <v>37</v>
      </c>
      <c r="G5887" s="1" t="s">
        <v>79</v>
      </c>
      <c r="H5887">
        <v>63.588799999999999</v>
      </c>
      <c r="I5887">
        <v>-115.5069</v>
      </c>
      <c r="J5887">
        <v>2</v>
      </c>
      <c r="K5887" t="b">
        <v>0</v>
      </c>
      <c r="L5887">
        <v>431</v>
      </c>
      <c r="M5887" s="1" t="s">
        <v>74</v>
      </c>
      <c r="N5887" s="1" t="s">
        <v>75</v>
      </c>
      <c r="O5887">
        <v>3</v>
      </c>
      <c r="P5887" t="b">
        <v>1</v>
      </c>
      <c r="Q5887" t="b">
        <v>0</v>
      </c>
      <c r="R5887" s="1" t="s">
        <v>41</v>
      </c>
      <c r="S5887" s="1" t="s">
        <v>53</v>
      </c>
      <c r="T5887">
        <v>4</v>
      </c>
      <c r="U5887" s="1" t="s">
        <v>45</v>
      </c>
      <c r="V5887" s="1" t="s">
        <v>59</v>
      </c>
      <c r="W5887" s="1" t="str">
        <f>IF(OR(MasterData[[#This Row],[Event]]="Christmas Market", MasterData[[#This Row],[Event]]="Christmas"), "Christmas Sale", "Non-Christmas Sale")</f>
        <v>Non-Christmas Sale</v>
      </c>
      <c r="X5887" t="b">
        <v>1</v>
      </c>
      <c r="Y5887">
        <v>3</v>
      </c>
      <c r="Z5887">
        <v>22.47</v>
      </c>
      <c r="AA5887">
        <v>67.400000000000006</v>
      </c>
      <c r="AB5887">
        <v>6.74</v>
      </c>
      <c r="AC5887" t="str">
        <f>IF(MasterData[[#This Row],[Discount Amount]]&gt;0, "Promotional sale", "Non-Promotional Sales")</f>
        <v>Promotional sale</v>
      </c>
    </row>
    <row r="5888" spans="1:29" x14ac:dyDescent="0.25">
      <c r="A5888">
        <v>5887</v>
      </c>
      <c r="B5888" s="1" t="s">
        <v>174</v>
      </c>
      <c r="C5888" s="2">
        <v>0.35231481481481475</v>
      </c>
      <c r="D5888">
        <v>141</v>
      </c>
      <c r="E5888">
        <v>70</v>
      </c>
      <c r="F5888" s="1" t="s">
        <v>61</v>
      </c>
      <c r="G5888" s="1" t="s">
        <v>68</v>
      </c>
      <c r="H5888">
        <v>46.318800000000003</v>
      </c>
      <c r="I5888">
        <v>-63.146099999999997</v>
      </c>
      <c r="J5888">
        <v>51</v>
      </c>
      <c r="K5888" t="b">
        <v>1</v>
      </c>
      <c r="L5888">
        <v>307</v>
      </c>
      <c r="M5888" s="1" t="s">
        <v>30</v>
      </c>
      <c r="N5888" s="1" t="s">
        <v>31</v>
      </c>
      <c r="O5888">
        <v>2</v>
      </c>
      <c r="P5888" t="b">
        <v>0</v>
      </c>
      <c r="Q5888" t="b">
        <v>1</v>
      </c>
      <c r="R5888" s="1" t="s">
        <v>52</v>
      </c>
      <c r="S5888" s="1" t="s">
        <v>49</v>
      </c>
      <c r="T5888">
        <v>1</v>
      </c>
      <c r="U5888" s="1" t="s">
        <v>42</v>
      </c>
      <c r="V5888" s="1" t="s">
        <v>46</v>
      </c>
      <c r="W5888" s="1" t="str">
        <f>IF(OR(MasterData[[#This Row],[Event]]="Christmas Market", MasterData[[#This Row],[Event]]="Christmas"), "Christmas Sale", "Non-Christmas Sale")</f>
        <v>Christmas Sale</v>
      </c>
      <c r="X5888" t="b">
        <v>0</v>
      </c>
      <c r="Y5888">
        <v>3</v>
      </c>
      <c r="Z5888">
        <v>61.58</v>
      </c>
      <c r="AA5888">
        <v>123.16</v>
      </c>
      <c r="AB5888">
        <v>0</v>
      </c>
      <c r="AC5888" t="str">
        <f>IF(MasterData[[#This Row],[Discount Amount]]&gt;0, "Promotional sale", "Non-Promotional Sales")</f>
        <v>Non-Promotional Sales</v>
      </c>
    </row>
    <row r="5889" spans="1:29" x14ac:dyDescent="0.25">
      <c r="A5889">
        <v>5888</v>
      </c>
      <c r="B5889" s="1" t="s">
        <v>175</v>
      </c>
      <c r="C5889" s="2">
        <v>0.67377314814814815</v>
      </c>
      <c r="D5889">
        <v>40</v>
      </c>
      <c r="E5889">
        <v>38</v>
      </c>
      <c r="F5889" s="1" t="s">
        <v>28</v>
      </c>
      <c r="G5889" s="1" t="s">
        <v>51</v>
      </c>
      <c r="H5889">
        <v>53.760899999999999</v>
      </c>
      <c r="I5889">
        <v>-98.813900000000004</v>
      </c>
      <c r="J5889">
        <v>60</v>
      </c>
      <c r="K5889" t="b">
        <v>1</v>
      </c>
      <c r="L5889">
        <v>175</v>
      </c>
      <c r="M5889" s="1" t="s">
        <v>30</v>
      </c>
      <c r="N5889" s="1" t="s">
        <v>31</v>
      </c>
      <c r="O5889">
        <v>4</v>
      </c>
      <c r="P5889" t="b">
        <v>1</v>
      </c>
      <c r="Q5889" t="b">
        <v>1</v>
      </c>
      <c r="R5889" s="1" t="s">
        <v>52</v>
      </c>
      <c r="S5889" s="1" t="s">
        <v>49</v>
      </c>
      <c r="T5889">
        <v>2</v>
      </c>
      <c r="U5889" s="1" t="s">
        <v>45</v>
      </c>
      <c r="V5889" s="1" t="s">
        <v>35</v>
      </c>
      <c r="W5889" s="1" t="str">
        <f>IF(OR(MasterData[[#This Row],[Event]]="Christmas Market", MasterData[[#This Row],[Event]]="Christmas"), "Christmas Sale", "Non-Christmas Sale")</f>
        <v>Non-Christmas Sale</v>
      </c>
      <c r="X5889" t="b">
        <v>0</v>
      </c>
      <c r="Y5889">
        <v>2</v>
      </c>
      <c r="Z5889">
        <v>25.27</v>
      </c>
      <c r="AA5889">
        <v>101.1</v>
      </c>
      <c r="AB5889">
        <v>0</v>
      </c>
      <c r="AC5889" t="str">
        <f>IF(MasterData[[#This Row],[Discount Amount]]&gt;0, "Promotional sale", "Non-Promotional Sales")</f>
        <v>Non-Promotional Sales</v>
      </c>
    </row>
    <row r="5890" spans="1:29" x14ac:dyDescent="0.25">
      <c r="A5890">
        <v>5889</v>
      </c>
      <c r="B5890" s="1" t="s">
        <v>425</v>
      </c>
      <c r="C5890" s="2">
        <v>3.0474537037036953E-2</v>
      </c>
      <c r="D5890">
        <v>104</v>
      </c>
      <c r="E5890">
        <v>54</v>
      </c>
      <c r="F5890" s="1" t="s">
        <v>37</v>
      </c>
      <c r="G5890" s="1" t="s">
        <v>44</v>
      </c>
      <c r="H5890">
        <v>46.813099999999999</v>
      </c>
      <c r="I5890">
        <v>-71.207499999999996</v>
      </c>
      <c r="J5890">
        <v>87</v>
      </c>
      <c r="K5890" t="b">
        <v>1</v>
      </c>
      <c r="L5890">
        <v>119</v>
      </c>
      <c r="M5890" s="1" t="s">
        <v>63</v>
      </c>
      <c r="N5890" s="1" t="s">
        <v>64</v>
      </c>
      <c r="O5890">
        <v>5</v>
      </c>
      <c r="P5890" t="b">
        <v>1</v>
      </c>
      <c r="Q5890" t="b">
        <v>0</v>
      </c>
      <c r="R5890" s="1" t="s">
        <v>41</v>
      </c>
      <c r="S5890" s="1" t="s">
        <v>33</v>
      </c>
      <c r="T5890">
        <v>2</v>
      </c>
      <c r="U5890" s="1" t="s">
        <v>34</v>
      </c>
      <c r="V5890" s="1" t="s">
        <v>59</v>
      </c>
      <c r="W5890" s="1" t="str">
        <f>IF(OR(MasterData[[#This Row],[Event]]="Christmas Market", MasterData[[#This Row],[Event]]="Christmas"), "Christmas Sale", "Non-Christmas Sale")</f>
        <v>Non-Christmas Sale</v>
      </c>
      <c r="X5890" t="b">
        <v>0</v>
      </c>
      <c r="Y5890">
        <v>3</v>
      </c>
      <c r="Z5890">
        <v>38.14</v>
      </c>
      <c r="AA5890">
        <v>190.71</v>
      </c>
      <c r="AB5890">
        <v>19.07</v>
      </c>
      <c r="AC5890" t="str">
        <f>IF(MasterData[[#This Row],[Discount Amount]]&gt;0, "Promotional sale", "Non-Promotional Sales")</f>
        <v>Promotional sale</v>
      </c>
    </row>
    <row r="5891" spans="1:29" x14ac:dyDescent="0.25">
      <c r="A5891">
        <v>5890</v>
      </c>
      <c r="B5891" s="1" t="s">
        <v>381</v>
      </c>
      <c r="C5891" s="2">
        <v>0.96107638888888891</v>
      </c>
      <c r="D5891">
        <v>448</v>
      </c>
      <c r="E5891">
        <v>42</v>
      </c>
      <c r="F5891" s="1" t="s">
        <v>61</v>
      </c>
      <c r="G5891" s="1" t="s">
        <v>44</v>
      </c>
      <c r="H5891">
        <v>46.813099999999999</v>
      </c>
      <c r="I5891">
        <v>-71.207499999999996</v>
      </c>
      <c r="J5891">
        <v>62</v>
      </c>
      <c r="K5891" t="b">
        <v>0</v>
      </c>
      <c r="L5891">
        <v>339</v>
      </c>
      <c r="M5891" s="1" t="s">
        <v>39</v>
      </c>
      <c r="N5891" s="1" t="s">
        <v>40</v>
      </c>
      <c r="O5891">
        <v>1</v>
      </c>
      <c r="P5891" t="b">
        <v>0</v>
      </c>
      <c r="Q5891" t="b">
        <v>1</v>
      </c>
      <c r="R5891" s="1" t="s">
        <v>52</v>
      </c>
      <c r="S5891" s="1" t="s">
        <v>53</v>
      </c>
      <c r="T5891">
        <v>1</v>
      </c>
      <c r="U5891" s="1" t="s">
        <v>42</v>
      </c>
      <c r="V5891" s="1" t="s">
        <v>59</v>
      </c>
      <c r="W5891" s="1" t="str">
        <f>IF(OR(MasterData[[#This Row],[Event]]="Christmas Market", MasterData[[#This Row],[Event]]="Christmas"), "Christmas Sale", "Non-Christmas Sale")</f>
        <v>Non-Christmas Sale</v>
      </c>
      <c r="X5891" t="b">
        <v>1</v>
      </c>
      <c r="Y5891">
        <v>1</v>
      </c>
      <c r="Z5891">
        <v>73.790000000000006</v>
      </c>
      <c r="AA5891">
        <v>73.790000000000006</v>
      </c>
      <c r="AB5891">
        <v>7.38</v>
      </c>
      <c r="AC5891" t="str">
        <f>IF(MasterData[[#This Row],[Discount Amount]]&gt;0, "Promotional sale", "Non-Promotional Sales")</f>
        <v>Promotional sale</v>
      </c>
    </row>
    <row r="5892" spans="1:29" x14ac:dyDescent="0.25">
      <c r="A5892">
        <v>5891</v>
      </c>
      <c r="B5892" s="1" t="s">
        <v>104</v>
      </c>
      <c r="C5892" s="2">
        <v>0.86627314814814804</v>
      </c>
      <c r="D5892">
        <v>255</v>
      </c>
      <c r="E5892">
        <v>27</v>
      </c>
      <c r="F5892" s="1" t="s">
        <v>37</v>
      </c>
      <c r="G5892" s="1" t="s">
        <v>68</v>
      </c>
      <c r="H5892">
        <v>46.318800000000003</v>
      </c>
      <c r="I5892">
        <v>-63.146099999999997</v>
      </c>
      <c r="J5892">
        <v>19</v>
      </c>
      <c r="K5892" t="b">
        <v>1</v>
      </c>
      <c r="L5892">
        <v>554</v>
      </c>
      <c r="M5892" s="1" t="s">
        <v>63</v>
      </c>
      <c r="N5892" s="1" t="s">
        <v>64</v>
      </c>
      <c r="O5892">
        <v>2</v>
      </c>
      <c r="P5892" t="b">
        <v>0</v>
      </c>
      <c r="Q5892" t="b">
        <v>0</v>
      </c>
      <c r="R5892" s="1" t="s">
        <v>52</v>
      </c>
      <c r="S5892" s="1" t="s">
        <v>33</v>
      </c>
      <c r="T5892">
        <v>2</v>
      </c>
      <c r="U5892" s="1" t="s">
        <v>34</v>
      </c>
      <c r="V5892" s="1" t="s">
        <v>46</v>
      </c>
      <c r="W5892" s="1" t="str">
        <f>IF(OR(MasterData[[#This Row],[Event]]="Christmas Market", MasterData[[#This Row],[Event]]="Christmas"), "Christmas Sale", "Non-Christmas Sale")</f>
        <v>Christmas Sale</v>
      </c>
      <c r="X5892" t="b">
        <v>1</v>
      </c>
      <c r="Y5892">
        <v>4</v>
      </c>
      <c r="Z5892">
        <v>90.87</v>
      </c>
      <c r="AA5892">
        <v>181.74</v>
      </c>
      <c r="AB5892">
        <v>0</v>
      </c>
      <c r="AC5892" t="str">
        <f>IF(MasterData[[#This Row],[Discount Amount]]&gt;0, "Promotional sale", "Non-Promotional Sales")</f>
        <v>Non-Promotional Sales</v>
      </c>
    </row>
    <row r="5893" spans="1:29" x14ac:dyDescent="0.25">
      <c r="A5893">
        <v>5892</v>
      </c>
      <c r="B5893" s="1" t="s">
        <v>241</v>
      </c>
      <c r="C5893" s="2">
        <v>0.54487268518518528</v>
      </c>
      <c r="D5893">
        <v>387</v>
      </c>
      <c r="E5893">
        <v>69</v>
      </c>
      <c r="F5893" s="1" t="s">
        <v>37</v>
      </c>
      <c r="G5893" s="1" t="s">
        <v>79</v>
      </c>
      <c r="H5893">
        <v>63.588799999999999</v>
      </c>
      <c r="I5893">
        <v>-115.5069</v>
      </c>
      <c r="J5893">
        <v>35</v>
      </c>
      <c r="K5893" t="b">
        <v>0</v>
      </c>
      <c r="L5893">
        <v>393</v>
      </c>
      <c r="M5893" s="1" t="s">
        <v>39</v>
      </c>
      <c r="N5893" s="1" t="s">
        <v>40</v>
      </c>
      <c r="O5893">
        <v>2</v>
      </c>
      <c r="P5893" t="b">
        <v>1</v>
      </c>
      <c r="Q5893" t="b">
        <v>0</v>
      </c>
      <c r="R5893" s="1" t="s">
        <v>41</v>
      </c>
      <c r="S5893" s="1" t="s">
        <v>33</v>
      </c>
      <c r="T5893">
        <v>1</v>
      </c>
      <c r="U5893" s="1" t="s">
        <v>42</v>
      </c>
      <c r="V5893" s="1" t="s">
        <v>35</v>
      </c>
      <c r="W5893" s="1" t="str">
        <f>IF(OR(MasterData[[#This Row],[Event]]="Christmas Market", MasterData[[#This Row],[Event]]="Christmas"), "Christmas Sale", "Non-Christmas Sale")</f>
        <v>Non-Christmas Sale</v>
      </c>
      <c r="X5893" t="b">
        <v>0</v>
      </c>
      <c r="Y5893">
        <v>4</v>
      </c>
      <c r="Z5893">
        <v>89.43</v>
      </c>
      <c r="AA5893">
        <v>178.86</v>
      </c>
      <c r="AB5893">
        <v>0</v>
      </c>
      <c r="AC5893" t="str">
        <f>IF(MasterData[[#This Row],[Discount Amount]]&gt;0, "Promotional sale", "Non-Promotional Sales")</f>
        <v>Non-Promotional Sales</v>
      </c>
    </row>
    <row r="5894" spans="1:29" x14ac:dyDescent="0.25">
      <c r="A5894">
        <v>5893</v>
      </c>
      <c r="B5894" s="1" t="s">
        <v>425</v>
      </c>
      <c r="C5894" s="2">
        <v>0.72283564814814816</v>
      </c>
      <c r="D5894">
        <v>226</v>
      </c>
      <c r="E5894">
        <v>38</v>
      </c>
      <c r="F5894" s="1" t="s">
        <v>28</v>
      </c>
      <c r="G5894" s="1" t="s">
        <v>55</v>
      </c>
      <c r="H5894">
        <v>52.939900000000002</v>
      </c>
      <c r="I5894">
        <v>-106.4509</v>
      </c>
      <c r="J5894">
        <v>13</v>
      </c>
      <c r="K5894" t="b">
        <v>0</v>
      </c>
      <c r="L5894">
        <v>849</v>
      </c>
      <c r="M5894" s="1" t="s">
        <v>39</v>
      </c>
      <c r="N5894" s="1" t="s">
        <v>40</v>
      </c>
      <c r="O5894">
        <v>3</v>
      </c>
      <c r="P5894" t="b">
        <v>1</v>
      </c>
      <c r="Q5894" t="b">
        <v>0</v>
      </c>
      <c r="R5894" s="1" t="s">
        <v>32</v>
      </c>
      <c r="S5894" s="1" t="s">
        <v>49</v>
      </c>
      <c r="T5894">
        <v>2</v>
      </c>
      <c r="U5894" s="1" t="s">
        <v>45</v>
      </c>
      <c r="V5894" s="1" t="s">
        <v>59</v>
      </c>
      <c r="W5894" s="1" t="str">
        <f>IF(OR(MasterData[[#This Row],[Event]]="Christmas Market", MasterData[[#This Row],[Event]]="Christmas"), "Christmas Sale", "Non-Christmas Sale")</f>
        <v>Non-Christmas Sale</v>
      </c>
      <c r="X5894" t="b">
        <v>0</v>
      </c>
      <c r="Y5894">
        <v>2</v>
      </c>
      <c r="Z5894">
        <v>96.74</v>
      </c>
      <c r="AA5894">
        <v>290.23</v>
      </c>
      <c r="AB5894">
        <v>29.02</v>
      </c>
      <c r="AC5894" t="str">
        <f>IF(MasterData[[#This Row],[Discount Amount]]&gt;0, "Promotional sale", "Non-Promotional Sales")</f>
        <v>Promotional sale</v>
      </c>
    </row>
    <row r="5895" spans="1:29" x14ac:dyDescent="0.25">
      <c r="A5895">
        <v>5894</v>
      </c>
      <c r="B5895" s="1" t="s">
        <v>251</v>
      </c>
      <c r="C5895" s="2">
        <v>0.28087962962962965</v>
      </c>
      <c r="D5895">
        <v>97</v>
      </c>
      <c r="E5895">
        <v>52</v>
      </c>
      <c r="F5895" s="1" t="s">
        <v>61</v>
      </c>
      <c r="G5895" s="1" t="s">
        <v>51</v>
      </c>
      <c r="H5895">
        <v>53.760899999999999</v>
      </c>
      <c r="I5895">
        <v>-98.813900000000004</v>
      </c>
      <c r="J5895">
        <v>78</v>
      </c>
      <c r="K5895" t="b">
        <v>1</v>
      </c>
      <c r="L5895">
        <v>869</v>
      </c>
      <c r="M5895" s="1" t="s">
        <v>30</v>
      </c>
      <c r="N5895" s="1" t="s">
        <v>31</v>
      </c>
      <c r="O5895">
        <v>4</v>
      </c>
      <c r="P5895" t="b">
        <v>1</v>
      </c>
      <c r="Q5895" t="b">
        <v>0</v>
      </c>
      <c r="R5895" s="1" t="s">
        <v>41</v>
      </c>
      <c r="S5895" s="1" t="s">
        <v>58</v>
      </c>
      <c r="T5895">
        <v>5</v>
      </c>
      <c r="U5895" s="1" t="s">
        <v>34</v>
      </c>
      <c r="V5895" s="1" t="s">
        <v>59</v>
      </c>
      <c r="W5895" s="1" t="str">
        <f>IF(OR(MasterData[[#This Row],[Event]]="Christmas Market", MasterData[[#This Row],[Event]]="Christmas"), "Christmas Sale", "Non-Christmas Sale")</f>
        <v>Non-Christmas Sale</v>
      </c>
      <c r="X5895" t="b">
        <v>1</v>
      </c>
      <c r="Y5895">
        <v>4</v>
      </c>
      <c r="Z5895">
        <v>33.22</v>
      </c>
      <c r="AA5895">
        <v>132.88999999999999</v>
      </c>
      <c r="AB5895">
        <v>13.29</v>
      </c>
      <c r="AC5895" t="str">
        <f>IF(MasterData[[#This Row],[Discount Amount]]&gt;0, "Promotional sale", "Non-Promotional Sales")</f>
        <v>Promotional sale</v>
      </c>
    </row>
    <row r="5896" spans="1:29" x14ac:dyDescent="0.25">
      <c r="A5896">
        <v>5895</v>
      </c>
      <c r="B5896" s="1" t="s">
        <v>123</v>
      </c>
      <c r="C5896" s="2">
        <v>0.3627662037037036</v>
      </c>
      <c r="D5896">
        <v>100</v>
      </c>
      <c r="E5896">
        <v>28</v>
      </c>
      <c r="F5896" s="1" t="s">
        <v>28</v>
      </c>
      <c r="G5896" s="1" t="s">
        <v>68</v>
      </c>
      <c r="H5896">
        <v>46.318800000000003</v>
      </c>
      <c r="I5896">
        <v>-63.146099999999997</v>
      </c>
      <c r="J5896">
        <v>94</v>
      </c>
      <c r="K5896" t="b">
        <v>0</v>
      </c>
      <c r="L5896">
        <v>644</v>
      </c>
      <c r="M5896" s="1" t="s">
        <v>74</v>
      </c>
      <c r="N5896" s="1" t="s">
        <v>75</v>
      </c>
      <c r="O5896">
        <v>2</v>
      </c>
      <c r="P5896" t="b">
        <v>0</v>
      </c>
      <c r="Q5896" t="b">
        <v>1</v>
      </c>
      <c r="R5896" s="1" t="s">
        <v>41</v>
      </c>
      <c r="S5896" s="1" t="s">
        <v>53</v>
      </c>
      <c r="T5896">
        <v>2</v>
      </c>
      <c r="U5896" s="1" t="s">
        <v>34</v>
      </c>
      <c r="V5896" s="1" t="s">
        <v>35</v>
      </c>
      <c r="W5896" s="1" t="str">
        <f>IF(OR(MasterData[[#This Row],[Event]]="Christmas Market", MasterData[[#This Row],[Event]]="Christmas"), "Christmas Sale", "Non-Christmas Sale")</f>
        <v>Non-Christmas Sale</v>
      </c>
      <c r="X5896" t="b">
        <v>1</v>
      </c>
      <c r="Y5896">
        <v>2</v>
      </c>
      <c r="Z5896">
        <v>61.07</v>
      </c>
      <c r="AA5896">
        <v>122.14</v>
      </c>
      <c r="AB5896">
        <v>0</v>
      </c>
      <c r="AC5896" t="str">
        <f>IF(MasterData[[#This Row],[Discount Amount]]&gt;0, "Promotional sale", "Non-Promotional Sales")</f>
        <v>Non-Promotional Sales</v>
      </c>
    </row>
    <row r="5897" spans="1:29" x14ac:dyDescent="0.25">
      <c r="A5897">
        <v>5896</v>
      </c>
      <c r="B5897" s="1" t="s">
        <v>221</v>
      </c>
      <c r="C5897" s="2">
        <v>0.35004629629629624</v>
      </c>
      <c r="D5897">
        <v>235</v>
      </c>
      <c r="E5897">
        <v>22</v>
      </c>
      <c r="F5897" s="1" t="s">
        <v>37</v>
      </c>
      <c r="G5897" s="1" t="s">
        <v>55</v>
      </c>
      <c r="H5897">
        <v>52.939900000000002</v>
      </c>
      <c r="I5897">
        <v>-106.4509</v>
      </c>
      <c r="J5897">
        <v>53</v>
      </c>
      <c r="K5897" t="b">
        <v>0</v>
      </c>
      <c r="L5897">
        <v>661</v>
      </c>
      <c r="M5897" s="1" t="s">
        <v>56</v>
      </c>
      <c r="N5897" s="1" t="s">
        <v>57</v>
      </c>
      <c r="O5897">
        <v>3</v>
      </c>
      <c r="P5897" t="b">
        <v>1</v>
      </c>
      <c r="Q5897" t="b">
        <v>0</v>
      </c>
      <c r="R5897" s="1" t="s">
        <v>52</v>
      </c>
      <c r="S5897" s="1" t="s">
        <v>33</v>
      </c>
      <c r="T5897">
        <v>4</v>
      </c>
      <c r="U5897" s="1" t="s">
        <v>42</v>
      </c>
      <c r="V5897" s="1" t="s">
        <v>46</v>
      </c>
      <c r="W5897" s="1" t="str">
        <f>IF(OR(MasterData[[#This Row],[Event]]="Christmas Market", MasterData[[#This Row],[Event]]="Christmas"), "Christmas Sale", "Non-Christmas Sale")</f>
        <v>Christmas Sale</v>
      </c>
      <c r="X5897" t="b">
        <v>0</v>
      </c>
      <c r="Y5897">
        <v>4</v>
      </c>
      <c r="Z5897">
        <v>98.85</v>
      </c>
      <c r="AA5897">
        <v>296.54000000000002</v>
      </c>
      <c r="AB5897">
        <v>0</v>
      </c>
      <c r="AC5897" t="str">
        <f>IF(MasterData[[#This Row],[Discount Amount]]&gt;0, "Promotional sale", "Non-Promotional Sales")</f>
        <v>Non-Promotional Sales</v>
      </c>
    </row>
    <row r="5898" spans="1:29" x14ac:dyDescent="0.25">
      <c r="A5898">
        <v>5897</v>
      </c>
      <c r="B5898" s="1" t="s">
        <v>338</v>
      </c>
      <c r="C5898" s="2">
        <v>0.56009259259259259</v>
      </c>
      <c r="D5898">
        <v>91</v>
      </c>
      <c r="E5898">
        <v>31</v>
      </c>
      <c r="F5898" s="1" t="s">
        <v>61</v>
      </c>
      <c r="G5898" s="1" t="s">
        <v>79</v>
      </c>
      <c r="H5898">
        <v>63.588799999999999</v>
      </c>
      <c r="I5898">
        <v>-115.5069</v>
      </c>
      <c r="J5898">
        <v>92</v>
      </c>
      <c r="K5898" t="b">
        <v>1</v>
      </c>
      <c r="L5898">
        <v>915</v>
      </c>
      <c r="M5898" s="1" t="s">
        <v>30</v>
      </c>
      <c r="N5898" s="1" t="s">
        <v>31</v>
      </c>
      <c r="O5898">
        <v>2</v>
      </c>
      <c r="P5898" t="b">
        <v>0</v>
      </c>
      <c r="Q5898" t="b">
        <v>0</v>
      </c>
      <c r="R5898" s="1" t="s">
        <v>32</v>
      </c>
      <c r="S5898" s="1" t="s">
        <v>58</v>
      </c>
      <c r="T5898">
        <v>1</v>
      </c>
      <c r="U5898" s="1" t="s">
        <v>34</v>
      </c>
      <c r="V5898" s="1" t="s">
        <v>59</v>
      </c>
      <c r="W5898" s="1" t="str">
        <f>IF(OR(MasterData[[#This Row],[Event]]="Christmas Market", MasterData[[#This Row],[Event]]="Christmas"), "Christmas Sale", "Non-Christmas Sale")</f>
        <v>Non-Christmas Sale</v>
      </c>
      <c r="X5898" t="b">
        <v>1</v>
      </c>
      <c r="Y5898">
        <v>4</v>
      </c>
      <c r="Z5898">
        <v>12.64</v>
      </c>
      <c r="AA5898">
        <v>25.29</v>
      </c>
      <c r="AB5898">
        <v>2.5299999999999998</v>
      </c>
      <c r="AC5898" t="str">
        <f>IF(MasterData[[#This Row],[Discount Amount]]&gt;0, "Promotional sale", "Non-Promotional Sales")</f>
        <v>Promotional sale</v>
      </c>
    </row>
    <row r="5899" spans="1:29" x14ac:dyDescent="0.25">
      <c r="A5899">
        <v>5898</v>
      </c>
      <c r="B5899" s="1" t="s">
        <v>232</v>
      </c>
      <c r="C5899" s="2">
        <v>0.36601851851851852</v>
      </c>
      <c r="D5899">
        <v>435</v>
      </c>
      <c r="E5899">
        <v>60</v>
      </c>
      <c r="F5899" s="1" t="s">
        <v>37</v>
      </c>
      <c r="G5899" s="1" t="s">
        <v>66</v>
      </c>
      <c r="H5899">
        <v>45.077800000000003</v>
      </c>
      <c r="I5899">
        <v>-63.546700000000001</v>
      </c>
      <c r="J5899">
        <v>62</v>
      </c>
      <c r="K5899" t="b">
        <v>0</v>
      </c>
      <c r="L5899">
        <v>274</v>
      </c>
      <c r="M5899" s="1" t="s">
        <v>74</v>
      </c>
      <c r="N5899" s="1" t="s">
        <v>75</v>
      </c>
      <c r="O5899">
        <v>2</v>
      </c>
      <c r="P5899" t="b">
        <v>0</v>
      </c>
      <c r="Q5899" t="b">
        <v>1</v>
      </c>
      <c r="R5899" s="1" t="s">
        <v>52</v>
      </c>
      <c r="S5899" s="1" t="s">
        <v>53</v>
      </c>
      <c r="T5899">
        <v>5</v>
      </c>
      <c r="U5899" s="1" t="s">
        <v>45</v>
      </c>
      <c r="V5899" s="1" t="s">
        <v>46</v>
      </c>
      <c r="W5899" s="1" t="str">
        <f>IF(OR(MasterData[[#This Row],[Event]]="Christmas Market", MasterData[[#This Row],[Event]]="Christmas"), "Christmas Sale", "Non-Christmas Sale")</f>
        <v>Christmas Sale</v>
      </c>
      <c r="X5899" t="b">
        <v>0</v>
      </c>
      <c r="Y5899">
        <v>4</v>
      </c>
      <c r="Z5899">
        <v>57.6</v>
      </c>
      <c r="AA5899">
        <v>115.19</v>
      </c>
      <c r="AB5899">
        <v>0</v>
      </c>
      <c r="AC5899" t="str">
        <f>IF(MasterData[[#This Row],[Discount Amount]]&gt;0, "Promotional sale", "Non-Promotional Sales")</f>
        <v>Non-Promotional Sales</v>
      </c>
    </row>
    <row r="5900" spans="1:29" x14ac:dyDescent="0.25">
      <c r="A5900">
        <v>5899</v>
      </c>
      <c r="B5900" s="1" t="s">
        <v>286</v>
      </c>
      <c r="C5900" s="2">
        <v>0.87886574074074075</v>
      </c>
      <c r="D5900">
        <v>181</v>
      </c>
      <c r="E5900">
        <v>60</v>
      </c>
      <c r="F5900" s="1" t="s">
        <v>37</v>
      </c>
      <c r="G5900" s="1" t="s">
        <v>70</v>
      </c>
      <c r="H5900">
        <v>54.273099999999999</v>
      </c>
      <c r="I5900">
        <v>-61.738799999999998</v>
      </c>
      <c r="J5900">
        <v>76</v>
      </c>
      <c r="K5900" t="b">
        <v>1</v>
      </c>
      <c r="L5900">
        <v>865</v>
      </c>
      <c r="M5900" s="1" t="s">
        <v>56</v>
      </c>
      <c r="N5900" s="1" t="s">
        <v>57</v>
      </c>
      <c r="O5900">
        <v>4</v>
      </c>
      <c r="P5900" t="b">
        <v>0</v>
      </c>
      <c r="Q5900" t="b">
        <v>1</v>
      </c>
      <c r="R5900" s="1" t="s">
        <v>32</v>
      </c>
      <c r="S5900" s="1" t="s">
        <v>49</v>
      </c>
      <c r="T5900">
        <v>2</v>
      </c>
      <c r="U5900" s="1" t="s">
        <v>34</v>
      </c>
      <c r="V5900" s="1" t="s">
        <v>59</v>
      </c>
      <c r="W5900" s="1" t="str">
        <f>IF(OR(MasterData[[#This Row],[Event]]="Christmas Market", MasterData[[#This Row],[Event]]="Christmas"), "Christmas Sale", "Non-Christmas Sale")</f>
        <v>Non-Christmas Sale</v>
      </c>
      <c r="X5900" t="b">
        <v>1</v>
      </c>
      <c r="Y5900">
        <v>1</v>
      </c>
      <c r="Z5900">
        <v>44.42</v>
      </c>
      <c r="AA5900">
        <v>177.69</v>
      </c>
      <c r="AB5900">
        <v>17.77</v>
      </c>
      <c r="AC5900" t="str">
        <f>IF(MasterData[[#This Row],[Discount Amount]]&gt;0, "Promotional sale", "Non-Promotional Sales")</f>
        <v>Promotional sale</v>
      </c>
    </row>
    <row r="5901" spans="1:29" x14ac:dyDescent="0.25">
      <c r="A5901">
        <v>5900</v>
      </c>
      <c r="B5901" s="1" t="s">
        <v>417</v>
      </c>
      <c r="C5901" s="2">
        <v>0.52296296296296307</v>
      </c>
      <c r="D5901">
        <v>376</v>
      </c>
      <c r="E5901">
        <v>63</v>
      </c>
      <c r="F5901" s="1" t="s">
        <v>61</v>
      </c>
      <c r="G5901" s="1" t="s">
        <v>79</v>
      </c>
      <c r="H5901">
        <v>63.588799999999999</v>
      </c>
      <c r="I5901">
        <v>-115.5069</v>
      </c>
      <c r="J5901">
        <v>55</v>
      </c>
      <c r="K5901" t="b">
        <v>0</v>
      </c>
      <c r="L5901">
        <v>928</v>
      </c>
      <c r="M5901" s="1" t="s">
        <v>30</v>
      </c>
      <c r="N5901" s="1" t="s">
        <v>31</v>
      </c>
      <c r="O5901">
        <v>4</v>
      </c>
      <c r="P5901" t="b">
        <v>0</v>
      </c>
      <c r="Q5901" t="b">
        <v>0</v>
      </c>
      <c r="R5901" s="1" t="s">
        <v>32</v>
      </c>
      <c r="S5901" s="1" t="s">
        <v>33</v>
      </c>
      <c r="T5901">
        <v>1</v>
      </c>
      <c r="U5901" s="1" t="s">
        <v>42</v>
      </c>
      <c r="V5901" s="1" t="s">
        <v>46</v>
      </c>
      <c r="W5901" s="1" t="str">
        <f>IF(OR(MasterData[[#This Row],[Event]]="Christmas Market", MasterData[[#This Row],[Event]]="Christmas"), "Christmas Sale", "Non-Christmas Sale")</f>
        <v>Christmas Sale</v>
      </c>
      <c r="X5901" t="b">
        <v>0</v>
      </c>
      <c r="Y5901">
        <v>1</v>
      </c>
      <c r="Z5901">
        <v>78.3</v>
      </c>
      <c r="AA5901">
        <v>313.20999999999998</v>
      </c>
      <c r="AB5901">
        <v>0</v>
      </c>
      <c r="AC5901" t="str">
        <f>IF(MasterData[[#This Row],[Discount Amount]]&gt;0, "Promotional sale", "Non-Promotional Sales")</f>
        <v>Non-Promotional Sales</v>
      </c>
    </row>
    <row r="5902" spans="1:29" x14ac:dyDescent="0.25">
      <c r="A5902">
        <v>5901</v>
      </c>
      <c r="B5902" s="1" t="s">
        <v>244</v>
      </c>
      <c r="C5902" s="2">
        <v>0.60138888888888897</v>
      </c>
      <c r="D5902">
        <v>454</v>
      </c>
      <c r="E5902">
        <v>35</v>
      </c>
      <c r="F5902" s="1" t="s">
        <v>61</v>
      </c>
      <c r="G5902" s="1" t="s">
        <v>70</v>
      </c>
      <c r="H5902">
        <v>54.273099999999999</v>
      </c>
      <c r="I5902">
        <v>-61.738799999999998</v>
      </c>
      <c r="J5902">
        <v>61</v>
      </c>
      <c r="K5902" t="b">
        <v>0</v>
      </c>
      <c r="L5902">
        <v>455</v>
      </c>
      <c r="M5902" s="1" t="s">
        <v>39</v>
      </c>
      <c r="N5902" s="1" t="s">
        <v>40</v>
      </c>
      <c r="O5902">
        <v>1</v>
      </c>
      <c r="P5902" t="b">
        <v>1</v>
      </c>
      <c r="Q5902" t="b">
        <v>0</v>
      </c>
      <c r="R5902" s="1" t="s">
        <v>32</v>
      </c>
      <c r="S5902" s="1" t="s">
        <v>53</v>
      </c>
      <c r="T5902">
        <v>1</v>
      </c>
      <c r="U5902" s="1" t="s">
        <v>34</v>
      </c>
      <c r="V5902" s="1" t="s">
        <v>46</v>
      </c>
      <c r="W5902" s="1" t="str">
        <f>IF(OR(MasterData[[#This Row],[Event]]="Christmas Market", MasterData[[#This Row],[Event]]="Christmas"), "Christmas Sale", "Non-Christmas Sale")</f>
        <v>Christmas Sale</v>
      </c>
      <c r="X5902" t="b">
        <v>1</v>
      </c>
      <c r="Y5902">
        <v>3</v>
      </c>
      <c r="Z5902">
        <v>66.36</v>
      </c>
      <c r="AA5902">
        <v>66.36</v>
      </c>
      <c r="AB5902">
        <v>0</v>
      </c>
      <c r="AC5902" t="str">
        <f>IF(MasterData[[#This Row],[Discount Amount]]&gt;0, "Promotional sale", "Non-Promotional Sales")</f>
        <v>Non-Promotional Sales</v>
      </c>
    </row>
    <row r="5903" spans="1:29" x14ac:dyDescent="0.25">
      <c r="A5903">
        <v>5902</v>
      </c>
      <c r="B5903" s="1" t="s">
        <v>128</v>
      </c>
      <c r="C5903" s="2">
        <v>0.93923611111111116</v>
      </c>
      <c r="D5903">
        <v>42</v>
      </c>
      <c r="E5903">
        <v>41</v>
      </c>
      <c r="F5903" s="1" t="s">
        <v>28</v>
      </c>
      <c r="G5903" s="1" t="s">
        <v>68</v>
      </c>
      <c r="H5903">
        <v>46.318800000000003</v>
      </c>
      <c r="I5903">
        <v>-63.146099999999997</v>
      </c>
      <c r="J5903">
        <v>31</v>
      </c>
      <c r="K5903" t="b">
        <v>0</v>
      </c>
      <c r="L5903">
        <v>545</v>
      </c>
      <c r="M5903" s="1" t="s">
        <v>63</v>
      </c>
      <c r="N5903" s="1" t="s">
        <v>64</v>
      </c>
      <c r="O5903">
        <v>3</v>
      </c>
      <c r="P5903" t="b">
        <v>0</v>
      </c>
      <c r="Q5903" t="b">
        <v>0</v>
      </c>
      <c r="R5903" s="1" t="s">
        <v>52</v>
      </c>
      <c r="S5903" s="1" t="s">
        <v>33</v>
      </c>
      <c r="T5903">
        <v>3</v>
      </c>
      <c r="U5903" s="1" t="s">
        <v>45</v>
      </c>
      <c r="V5903" s="1" t="s">
        <v>46</v>
      </c>
      <c r="W5903" s="1" t="str">
        <f>IF(OR(MasterData[[#This Row],[Event]]="Christmas Market", MasterData[[#This Row],[Event]]="Christmas"), "Christmas Sale", "Non-Christmas Sale")</f>
        <v>Christmas Sale</v>
      </c>
      <c r="X5903" t="b">
        <v>0</v>
      </c>
      <c r="Y5903">
        <v>3</v>
      </c>
      <c r="Z5903">
        <v>49.91</v>
      </c>
      <c r="AA5903">
        <v>149.72</v>
      </c>
      <c r="AB5903">
        <v>0</v>
      </c>
      <c r="AC5903" t="str">
        <f>IF(MasterData[[#This Row],[Discount Amount]]&gt;0, "Promotional sale", "Non-Promotional Sales")</f>
        <v>Non-Promotional Sales</v>
      </c>
    </row>
    <row r="5904" spans="1:29" x14ac:dyDescent="0.25">
      <c r="A5904">
        <v>5903</v>
      </c>
      <c r="B5904" s="1" t="s">
        <v>289</v>
      </c>
      <c r="C5904" s="2">
        <v>0.6869791666666667</v>
      </c>
      <c r="D5904">
        <v>302</v>
      </c>
      <c r="E5904">
        <v>19</v>
      </c>
      <c r="F5904" s="1" t="s">
        <v>37</v>
      </c>
      <c r="G5904" s="1" t="s">
        <v>81</v>
      </c>
      <c r="H5904">
        <v>64.248000000000005</v>
      </c>
      <c r="I5904">
        <v>-84.889600000000002</v>
      </c>
      <c r="J5904">
        <v>98</v>
      </c>
      <c r="K5904" t="b">
        <v>1</v>
      </c>
      <c r="L5904">
        <v>767</v>
      </c>
      <c r="M5904" s="1" t="s">
        <v>63</v>
      </c>
      <c r="N5904" s="1" t="s">
        <v>64</v>
      </c>
      <c r="O5904">
        <v>3</v>
      </c>
      <c r="P5904" t="b">
        <v>0</v>
      </c>
      <c r="Q5904" t="b">
        <v>0</v>
      </c>
      <c r="R5904" s="1" t="s">
        <v>52</v>
      </c>
      <c r="S5904" s="1" t="s">
        <v>49</v>
      </c>
      <c r="T5904">
        <v>1</v>
      </c>
      <c r="U5904" s="1" t="s">
        <v>42</v>
      </c>
      <c r="V5904" s="1" t="s">
        <v>46</v>
      </c>
      <c r="W5904" s="1" t="str">
        <f>IF(OR(MasterData[[#This Row],[Event]]="Christmas Market", MasterData[[#This Row],[Event]]="Christmas"), "Christmas Sale", "Non-Christmas Sale")</f>
        <v>Christmas Sale</v>
      </c>
      <c r="X5904" t="b">
        <v>0</v>
      </c>
      <c r="Y5904">
        <v>4</v>
      </c>
      <c r="Z5904">
        <v>84.44</v>
      </c>
      <c r="AA5904">
        <v>253.32</v>
      </c>
      <c r="AB5904">
        <v>0</v>
      </c>
      <c r="AC5904" t="str">
        <f>IF(MasterData[[#This Row],[Discount Amount]]&gt;0, "Promotional sale", "Non-Promotional Sales")</f>
        <v>Non-Promotional Sales</v>
      </c>
    </row>
    <row r="5905" spans="1:29" x14ac:dyDescent="0.25">
      <c r="A5905">
        <v>5904</v>
      </c>
      <c r="B5905" s="1" t="s">
        <v>176</v>
      </c>
      <c r="C5905" s="2">
        <v>0.50839120370370372</v>
      </c>
      <c r="D5905">
        <v>368</v>
      </c>
      <c r="E5905">
        <v>37</v>
      </c>
      <c r="F5905" s="1" t="s">
        <v>37</v>
      </c>
      <c r="G5905" s="1" t="s">
        <v>55</v>
      </c>
      <c r="H5905">
        <v>52.939900000000002</v>
      </c>
      <c r="I5905">
        <v>-106.4509</v>
      </c>
      <c r="J5905">
        <v>57</v>
      </c>
      <c r="K5905" t="b">
        <v>1</v>
      </c>
      <c r="L5905">
        <v>720</v>
      </c>
      <c r="M5905" s="1" t="s">
        <v>63</v>
      </c>
      <c r="N5905" s="1" t="s">
        <v>64</v>
      </c>
      <c r="O5905">
        <v>4</v>
      </c>
      <c r="P5905" t="b">
        <v>1</v>
      </c>
      <c r="Q5905" t="b">
        <v>1</v>
      </c>
      <c r="R5905" s="1" t="s">
        <v>52</v>
      </c>
      <c r="S5905" s="1" t="s">
        <v>33</v>
      </c>
      <c r="T5905">
        <v>1</v>
      </c>
      <c r="U5905" s="1" t="s">
        <v>45</v>
      </c>
      <c r="V5905" s="1" t="s">
        <v>46</v>
      </c>
      <c r="W5905" s="1" t="str">
        <f>IF(OR(MasterData[[#This Row],[Event]]="Christmas Market", MasterData[[#This Row],[Event]]="Christmas"), "Christmas Sale", "Non-Christmas Sale")</f>
        <v>Christmas Sale</v>
      </c>
      <c r="X5905" t="b">
        <v>1</v>
      </c>
      <c r="Y5905">
        <v>5</v>
      </c>
      <c r="Z5905">
        <v>78.31</v>
      </c>
      <c r="AA5905">
        <v>313.25</v>
      </c>
      <c r="AB5905">
        <v>0</v>
      </c>
      <c r="AC5905" t="str">
        <f>IF(MasterData[[#This Row],[Discount Amount]]&gt;0, "Promotional sale", "Non-Promotional Sales")</f>
        <v>Non-Promotional Sales</v>
      </c>
    </row>
    <row r="5906" spans="1:29" x14ac:dyDescent="0.25">
      <c r="A5906">
        <v>5905</v>
      </c>
      <c r="B5906" s="1" t="s">
        <v>223</v>
      </c>
      <c r="C5906" s="2">
        <v>9.3495370370370479E-2</v>
      </c>
      <c r="D5906">
        <v>386</v>
      </c>
      <c r="E5906">
        <v>70</v>
      </c>
      <c r="F5906" s="1" t="s">
        <v>61</v>
      </c>
      <c r="G5906" s="1" t="s">
        <v>81</v>
      </c>
      <c r="H5906">
        <v>64.248000000000005</v>
      </c>
      <c r="I5906">
        <v>-84.889600000000002</v>
      </c>
      <c r="J5906">
        <v>24</v>
      </c>
      <c r="K5906" t="b">
        <v>1</v>
      </c>
      <c r="L5906">
        <v>370</v>
      </c>
      <c r="M5906" s="1" t="s">
        <v>56</v>
      </c>
      <c r="N5906" s="1" t="s">
        <v>57</v>
      </c>
      <c r="O5906">
        <v>3</v>
      </c>
      <c r="P5906" t="b">
        <v>0</v>
      </c>
      <c r="Q5906" t="b">
        <v>1</v>
      </c>
      <c r="R5906" s="1" t="s">
        <v>41</v>
      </c>
      <c r="S5906" s="1" t="s">
        <v>53</v>
      </c>
      <c r="T5906">
        <v>5</v>
      </c>
      <c r="U5906" s="1" t="s">
        <v>42</v>
      </c>
      <c r="V5906" s="1" t="s">
        <v>46</v>
      </c>
      <c r="W5906" s="1" t="str">
        <f>IF(OR(MasterData[[#This Row],[Event]]="Christmas Market", MasterData[[#This Row],[Event]]="Christmas"), "Christmas Sale", "Non-Christmas Sale")</f>
        <v>Christmas Sale</v>
      </c>
      <c r="X5906" t="b">
        <v>1</v>
      </c>
      <c r="Y5906">
        <v>4</v>
      </c>
      <c r="Z5906">
        <v>16.39</v>
      </c>
      <c r="AA5906">
        <v>49.17</v>
      </c>
      <c r="AB5906">
        <v>0</v>
      </c>
      <c r="AC5906" t="str">
        <f>IF(MasterData[[#This Row],[Discount Amount]]&gt;0, "Promotional sale", "Non-Promotional Sales")</f>
        <v>Non-Promotional Sales</v>
      </c>
    </row>
    <row r="5907" spans="1:29" x14ac:dyDescent="0.25">
      <c r="A5907">
        <v>5906</v>
      </c>
      <c r="B5907" s="1" t="s">
        <v>263</v>
      </c>
      <c r="C5907" s="2">
        <v>0.96342592592592591</v>
      </c>
      <c r="D5907">
        <v>477</v>
      </c>
      <c r="E5907">
        <v>57</v>
      </c>
      <c r="F5907" s="1" t="s">
        <v>37</v>
      </c>
      <c r="G5907" s="1" t="s">
        <v>66</v>
      </c>
      <c r="H5907">
        <v>45.077800000000003</v>
      </c>
      <c r="I5907">
        <v>-63.546700000000001</v>
      </c>
      <c r="J5907">
        <v>60</v>
      </c>
      <c r="K5907" t="b">
        <v>0</v>
      </c>
      <c r="L5907">
        <v>603</v>
      </c>
      <c r="M5907" s="1" t="s">
        <v>74</v>
      </c>
      <c r="N5907" s="1" t="s">
        <v>75</v>
      </c>
      <c r="O5907">
        <v>1</v>
      </c>
      <c r="P5907" t="b">
        <v>1</v>
      </c>
      <c r="Q5907" t="b">
        <v>1</v>
      </c>
      <c r="R5907" s="1" t="s">
        <v>41</v>
      </c>
      <c r="S5907" s="1" t="s">
        <v>58</v>
      </c>
      <c r="T5907">
        <v>4</v>
      </c>
      <c r="U5907" s="1" t="s">
        <v>42</v>
      </c>
      <c r="V5907" s="1" t="s">
        <v>35</v>
      </c>
      <c r="W5907" s="1" t="str">
        <f>IF(OR(MasterData[[#This Row],[Event]]="Christmas Market", MasterData[[#This Row],[Event]]="Christmas"), "Christmas Sale", "Non-Christmas Sale")</f>
        <v>Non-Christmas Sale</v>
      </c>
      <c r="X5907" t="b">
        <v>0</v>
      </c>
      <c r="Y5907">
        <v>3</v>
      </c>
      <c r="Z5907">
        <v>23.57</v>
      </c>
      <c r="AA5907">
        <v>23.57</v>
      </c>
      <c r="AB5907">
        <v>0</v>
      </c>
      <c r="AC5907" t="str">
        <f>IF(MasterData[[#This Row],[Discount Amount]]&gt;0, "Promotional sale", "Non-Promotional Sales")</f>
        <v>Non-Promotional Sales</v>
      </c>
    </row>
    <row r="5908" spans="1:29" x14ac:dyDescent="0.25">
      <c r="A5908">
        <v>5907</v>
      </c>
      <c r="B5908" s="1" t="s">
        <v>261</v>
      </c>
      <c r="C5908" s="2">
        <v>0.44458333333333333</v>
      </c>
      <c r="D5908">
        <v>66</v>
      </c>
      <c r="E5908">
        <v>70</v>
      </c>
      <c r="F5908" s="1" t="s">
        <v>28</v>
      </c>
      <c r="G5908" s="1" t="s">
        <v>38</v>
      </c>
      <c r="H5908">
        <v>53.726700000000001</v>
      </c>
      <c r="I5908">
        <v>-127.6476</v>
      </c>
      <c r="J5908">
        <v>100</v>
      </c>
      <c r="K5908" t="b">
        <v>0</v>
      </c>
      <c r="L5908">
        <v>227</v>
      </c>
      <c r="M5908" s="1" t="s">
        <v>63</v>
      </c>
      <c r="N5908" s="1" t="s">
        <v>64</v>
      </c>
      <c r="O5908">
        <v>1</v>
      </c>
      <c r="P5908" t="b">
        <v>1</v>
      </c>
      <c r="Q5908" t="b">
        <v>0</v>
      </c>
      <c r="R5908" s="1" t="s">
        <v>41</v>
      </c>
      <c r="S5908" s="1" t="s">
        <v>49</v>
      </c>
      <c r="T5908">
        <v>1</v>
      </c>
      <c r="U5908" s="1" t="s">
        <v>45</v>
      </c>
      <c r="V5908" s="1" t="s">
        <v>35</v>
      </c>
      <c r="W5908" s="1" t="str">
        <f>IF(OR(MasterData[[#This Row],[Event]]="Christmas Market", MasterData[[#This Row],[Event]]="Christmas"), "Christmas Sale", "Non-Christmas Sale")</f>
        <v>Non-Christmas Sale</v>
      </c>
      <c r="X5908" t="b">
        <v>0</v>
      </c>
      <c r="Y5908">
        <v>3</v>
      </c>
      <c r="Z5908">
        <v>50.57</v>
      </c>
      <c r="AA5908">
        <v>50.57</v>
      </c>
      <c r="AB5908">
        <v>0</v>
      </c>
      <c r="AC5908" t="str">
        <f>IF(MasterData[[#This Row],[Discount Amount]]&gt;0, "Promotional sale", "Non-Promotional Sales")</f>
        <v>Non-Promotional Sales</v>
      </c>
    </row>
    <row r="5909" spans="1:29" x14ac:dyDescent="0.25">
      <c r="A5909">
        <v>5908</v>
      </c>
      <c r="B5909" s="1" t="s">
        <v>329</v>
      </c>
      <c r="C5909" s="2">
        <v>0.63101851851851842</v>
      </c>
      <c r="D5909">
        <v>330</v>
      </c>
      <c r="E5909">
        <v>44</v>
      </c>
      <c r="F5909" s="1" t="s">
        <v>37</v>
      </c>
      <c r="G5909" s="1" t="s">
        <v>70</v>
      </c>
      <c r="H5909">
        <v>54.273099999999999</v>
      </c>
      <c r="I5909">
        <v>-61.738799999999998</v>
      </c>
      <c r="J5909">
        <v>51</v>
      </c>
      <c r="K5909" t="b">
        <v>1</v>
      </c>
      <c r="L5909">
        <v>35</v>
      </c>
      <c r="M5909" s="1" t="s">
        <v>74</v>
      </c>
      <c r="N5909" s="1" t="s">
        <v>75</v>
      </c>
      <c r="O5909">
        <v>1</v>
      </c>
      <c r="P5909" t="b">
        <v>0</v>
      </c>
      <c r="Q5909" t="b">
        <v>1</v>
      </c>
      <c r="R5909" s="1" t="s">
        <v>32</v>
      </c>
      <c r="S5909" s="1" t="s">
        <v>58</v>
      </c>
      <c r="T5909">
        <v>4</v>
      </c>
      <c r="U5909" s="1" t="s">
        <v>42</v>
      </c>
      <c r="V5909" s="1" t="s">
        <v>59</v>
      </c>
      <c r="W5909" s="1" t="str">
        <f>IF(OR(MasterData[[#This Row],[Event]]="Christmas Market", MasterData[[#This Row],[Event]]="Christmas"), "Christmas Sale", "Non-Christmas Sale")</f>
        <v>Non-Christmas Sale</v>
      </c>
      <c r="X5909" t="b">
        <v>0</v>
      </c>
      <c r="Y5909">
        <v>3</v>
      </c>
      <c r="Z5909">
        <v>53.1</v>
      </c>
      <c r="AA5909">
        <v>53.1</v>
      </c>
      <c r="AB5909">
        <v>5.31</v>
      </c>
      <c r="AC5909" t="str">
        <f>IF(MasterData[[#This Row],[Discount Amount]]&gt;0, "Promotional sale", "Non-Promotional Sales")</f>
        <v>Promotional sale</v>
      </c>
    </row>
    <row r="5910" spans="1:29" x14ac:dyDescent="0.25">
      <c r="A5910">
        <v>5909</v>
      </c>
      <c r="B5910" s="1" t="s">
        <v>337</v>
      </c>
      <c r="C5910" s="2">
        <v>0.2350000000000001</v>
      </c>
      <c r="D5910">
        <v>38</v>
      </c>
      <c r="E5910">
        <v>31</v>
      </c>
      <c r="F5910" s="1" t="s">
        <v>28</v>
      </c>
      <c r="G5910" s="1" t="s">
        <v>62</v>
      </c>
      <c r="H5910">
        <v>46.565300000000001</v>
      </c>
      <c r="I5910">
        <v>-66.4619</v>
      </c>
      <c r="J5910">
        <v>44</v>
      </c>
      <c r="K5910" t="b">
        <v>0</v>
      </c>
      <c r="L5910">
        <v>936</v>
      </c>
      <c r="M5910" s="1" t="s">
        <v>30</v>
      </c>
      <c r="N5910" s="1" t="s">
        <v>31</v>
      </c>
      <c r="O5910">
        <v>4</v>
      </c>
      <c r="P5910" t="b">
        <v>0</v>
      </c>
      <c r="Q5910" t="b">
        <v>1</v>
      </c>
      <c r="R5910" s="1" t="s">
        <v>52</v>
      </c>
      <c r="S5910" s="1" t="s">
        <v>49</v>
      </c>
      <c r="T5910">
        <v>4</v>
      </c>
      <c r="U5910" s="1" t="s">
        <v>45</v>
      </c>
      <c r="V5910" s="1" t="s">
        <v>59</v>
      </c>
      <c r="W5910" s="1" t="str">
        <f>IF(OR(MasterData[[#This Row],[Event]]="Christmas Market", MasterData[[#This Row],[Event]]="Christmas"), "Christmas Sale", "Non-Christmas Sale")</f>
        <v>Non-Christmas Sale</v>
      </c>
      <c r="X5910" t="b">
        <v>0</v>
      </c>
      <c r="Y5910">
        <v>4</v>
      </c>
      <c r="Z5910">
        <v>36.39</v>
      </c>
      <c r="AA5910">
        <v>145.58000000000001</v>
      </c>
      <c r="AB5910">
        <v>14.56</v>
      </c>
      <c r="AC5910" t="str">
        <f>IF(MasterData[[#This Row],[Discount Amount]]&gt;0, "Promotional sale", "Non-Promotional Sales")</f>
        <v>Promotional sale</v>
      </c>
    </row>
    <row r="5911" spans="1:29" x14ac:dyDescent="0.25">
      <c r="A5911">
        <v>5910</v>
      </c>
      <c r="B5911" s="1" t="s">
        <v>272</v>
      </c>
      <c r="C5911" s="2">
        <v>0.71650462962962957</v>
      </c>
      <c r="D5911">
        <v>54</v>
      </c>
      <c r="E5911">
        <v>32</v>
      </c>
      <c r="F5911" s="1" t="s">
        <v>37</v>
      </c>
      <c r="G5911" s="1" t="s">
        <v>38</v>
      </c>
      <c r="H5911">
        <v>53.726700000000001</v>
      </c>
      <c r="I5911">
        <v>-127.6476</v>
      </c>
      <c r="J5911">
        <v>59</v>
      </c>
      <c r="K5911" t="b">
        <v>1</v>
      </c>
      <c r="L5911">
        <v>601</v>
      </c>
      <c r="M5911" s="1" t="s">
        <v>30</v>
      </c>
      <c r="N5911" s="1" t="s">
        <v>31</v>
      </c>
      <c r="O5911">
        <v>1</v>
      </c>
      <c r="P5911" t="b">
        <v>1</v>
      </c>
      <c r="Q5911" t="b">
        <v>1</v>
      </c>
      <c r="R5911" s="1" t="s">
        <v>41</v>
      </c>
      <c r="S5911" s="1" t="s">
        <v>49</v>
      </c>
      <c r="T5911">
        <v>5</v>
      </c>
      <c r="U5911" s="1" t="s">
        <v>34</v>
      </c>
      <c r="V5911" s="1" t="s">
        <v>35</v>
      </c>
      <c r="W5911" s="1" t="str">
        <f>IF(OR(MasterData[[#This Row],[Event]]="Christmas Market", MasterData[[#This Row],[Event]]="Christmas"), "Christmas Sale", "Non-Christmas Sale")</f>
        <v>Non-Christmas Sale</v>
      </c>
      <c r="X5911" t="b">
        <v>1</v>
      </c>
      <c r="Y5911">
        <v>3</v>
      </c>
      <c r="Z5911">
        <v>25.54</v>
      </c>
      <c r="AA5911">
        <v>25.54</v>
      </c>
      <c r="AB5911">
        <v>0</v>
      </c>
      <c r="AC5911" t="str">
        <f>IF(MasterData[[#This Row],[Discount Amount]]&gt;0, "Promotional sale", "Non-Promotional Sales")</f>
        <v>Non-Promotional Sales</v>
      </c>
    </row>
    <row r="5912" spans="1:29" x14ac:dyDescent="0.25">
      <c r="A5912">
        <v>5911</v>
      </c>
      <c r="B5912" s="1" t="s">
        <v>159</v>
      </c>
      <c r="C5912" s="2">
        <v>0.41292824074074064</v>
      </c>
      <c r="D5912">
        <v>104</v>
      </c>
      <c r="E5912">
        <v>19</v>
      </c>
      <c r="F5912" s="1" t="s">
        <v>28</v>
      </c>
      <c r="G5912" s="1" t="s">
        <v>81</v>
      </c>
      <c r="H5912">
        <v>64.248000000000005</v>
      </c>
      <c r="I5912">
        <v>-84.889600000000002</v>
      </c>
      <c r="J5912">
        <v>25</v>
      </c>
      <c r="K5912" t="b">
        <v>1</v>
      </c>
      <c r="L5912">
        <v>121</v>
      </c>
      <c r="M5912" s="1" t="s">
        <v>30</v>
      </c>
      <c r="N5912" s="1" t="s">
        <v>31</v>
      </c>
      <c r="O5912">
        <v>1</v>
      </c>
      <c r="P5912" t="b">
        <v>1</v>
      </c>
      <c r="Q5912" t="b">
        <v>0</v>
      </c>
      <c r="R5912" s="1" t="s">
        <v>41</v>
      </c>
      <c r="S5912" s="1" t="s">
        <v>58</v>
      </c>
      <c r="T5912">
        <v>3</v>
      </c>
      <c r="U5912" s="1" t="s">
        <v>34</v>
      </c>
      <c r="V5912" s="1" t="s">
        <v>59</v>
      </c>
      <c r="W5912" s="1" t="str">
        <f>IF(OR(MasterData[[#This Row],[Event]]="Christmas Market", MasterData[[#This Row],[Event]]="Christmas"), "Christmas Sale", "Non-Christmas Sale")</f>
        <v>Non-Christmas Sale</v>
      </c>
      <c r="X5912" t="b">
        <v>1</v>
      </c>
      <c r="Y5912">
        <v>5</v>
      </c>
      <c r="Z5912">
        <v>72.650000000000006</v>
      </c>
      <c r="AA5912">
        <v>72.650000000000006</v>
      </c>
      <c r="AB5912">
        <v>7.26</v>
      </c>
      <c r="AC5912" t="str">
        <f>IF(MasterData[[#This Row],[Discount Amount]]&gt;0, "Promotional sale", "Non-Promotional Sales")</f>
        <v>Promotional sale</v>
      </c>
    </row>
    <row r="5913" spans="1:29" x14ac:dyDescent="0.25">
      <c r="A5913">
        <v>5912</v>
      </c>
      <c r="B5913" s="1" t="s">
        <v>294</v>
      </c>
      <c r="C5913" s="2">
        <v>1.8877314814814916E-2</v>
      </c>
      <c r="D5913">
        <v>162</v>
      </c>
      <c r="E5913">
        <v>57</v>
      </c>
      <c r="F5913" s="1" t="s">
        <v>61</v>
      </c>
      <c r="G5913" s="1" t="s">
        <v>79</v>
      </c>
      <c r="H5913">
        <v>63.588799999999999</v>
      </c>
      <c r="I5913">
        <v>-115.5069</v>
      </c>
      <c r="J5913">
        <v>13</v>
      </c>
      <c r="K5913" t="b">
        <v>1</v>
      </c>
      <c r="L5913">
        <v>176</v>
      </c>
      <c r="M5913" s="1" t="s">
        <v>74</v>
      </c>
      <c r="N5913" s="1" t="s">
        <v>75</v>
      </c>
      <c r="O5913">
        <v>1</v>
      </c>
      <c r="P5913" t="b">
        <v>1</v>
      </c>
      <c r="Q5913" t="b">
        <v>1</v>
      </c>
      <c r="R5913" s="1" t="s">
        <v>52</v>
      </c>
      <c r="S5913" s="1" t="s">
        <v>53</v>
      </c>
      <c r="T5913">
        <v>1</v>
      </c>
      <c r="U5913" s="1" t="s">
        <v>34</v>
      </c>
      <c r="V5913" s="1" t="s">
        <v>46</v>
      </c>
      <c r="W5913" s="1" t="str">
        <f>IF(OR(MasterData[[#This Row],[Event]]="Christmas Market", MasterData[[#This Row],[Event]]="Christmas"), "Christmas Sale", "Non-Christmas Sale")</f>
        <v>Christmas Sale</v>
      </c>
      <c r="X5913" t="b">
        <v>0</v>
      </c>
      <c r="Y5913">
        <v>1</v>
      </c>
      <c r="Z5913">
        <v>43.64</v>
      </c>
      <c r="AA5913">
        <v>43.64</v>
      </c>
      <c r="AB5913">
        <v>0</v>
      </c>
      <c r="AC5913" t="str">
        <f>IF(MasterData[[#This Row],[Discount Amount]]&gt;0, "Promotional sale", "Non-Promotional Sales")</f>
        <v>Non-Promotional Sales</v>
      </c>
    </row>
    <row r="5914" spans="1:29" x14ac:dyDescent="0.25">
      <c r="A5914">
        <v>5913</v>
      </c>
      <c r="B5914" s="1" t="s">
        <v>290</v>
      </c>
      <c r="C5914" s="2">
        <v>0.2569097222222223</v>
      </c>
      <c r="D5914">
        <v>240</v>
      </c>
      <c r="E5914">
        <v>60</v>
      </c>
      <c r="F5914" s="1" t="s">
        <v>37</v>
      </c>
      <c r="G5914" s="1" t="s">
        <v>81</v>
      </c>
      <c r="H5914">
        <v>64.248000000000005</v>
      </c>
      <c r="I5914">
        <v>-84.889600000000002</v>
      </c>
      <c r="J5914">
        <v>6</v>
      </c>
      <c r="K5914" t="b">
        <v>0</v>
      </c>
      <c r="L5914">
        <v>310</v>
      </c>
      <c r="M5914" s="1" t="s">
        <v>63</v>
      </c>
      <c r="N5914" s="1" t="s">
        <v>64</v>
      </c>
      <c r="O5914">
        <v>5</v>
      </c>
      <c r="P5914" t="b">
        <v>0</v>
      </c>
      <c r="Q5914" t="b">
        <v>1</v>
      </c>
      <c r="R5914" s="1" t="s">
        <v>52</v>
      </c>
      <c r="S5914" s="1" t="s">
        <v>53</v>
      </c>
      <c r="T5914">
        <v>2</v>
      </c>
      <c r="U5914" s="1" t="s">
        <v>34</v>
      </c>
      <c r="V5914" s="1" t="s">
        <v>35</v>
      </c>
      <c r="W5914" s="1" t="str">
        <f>IF(OR(MasterData[[#This Row],[Event]]="Christmas Market", MasterData[[#This Row],[Event]]="Christmas"), "Christmas Sale", "Non-Christmas Sale")</f>
        <v>Non-Christmas Sale</v>
      </c>
      <c r="X5914" t="b">
        <v>1</v>
      </c>
      <c r="Y5914">
        <v>4</v>
      </c>
      <c r="Z5914">
        <v>50.52</v>
      </c>
      <c r="AA5914">
        <v>252.58</v>
      </c>
      <c r="AB5914">
        <v>0</v>
      </c>
      <c r="AC5914" t="str">
        <f>IF(MasterData[[#This Row],[Discount Amount]]&gt;0, "Promotional sale", "Non-Promotional Sales")</f>
        <v>Non-Promotional Sales</v>
      </c>
    </row>
    <row r="5915" spans="1:29" x14ac:dyDescent="0.25">
      <c r="A5915">
        <v>5914</v>
      </c>
      <c r="B5915" s="1" t="s">
        <v>356</v>
      </c>
      <c r="C5915" s="2">
        <v>0.36128472222222219</v>
      </c>
      <c r="D5915">
        <v>96</v>
      </c>
      <c r="E5915">
        <v>26</v>
      </c>
      <c r="F5915" s="1" t="s">
        <v>28</v>
      </c>
      <c r="G5915" s="1" t="s">
        <v>77</v>
      </c>
      <c r="H5915">
        <v>64.282300000000006</v>
      </c>
      <c r="I5915">
        <v>-135</v>
      </c>
      <c r="J5915">
        <v>65</v>
      </c>
      <c r="K5915" t="b">
        <v>1</v>
      </c>
      <c r="L5915">
        <v>662</v>
      </c>
      <c r="M5915" s="1" t="s">
        <v>30</v>
      </c>
      <c r="N5915" s="1" t="s">
        <v>31</v>
      </c>
      <c r="O5915">
        <v>2</v>
      </c>
      <c r="P5915" t="b">
        <v>1</v>
      </c>
      <c r="Q5915" t="b">
        <v>0</v>
      </c>
      <c r="R5915" s="1" t="s">
        <v>32</v>
      </c>
      <c r="S5915" s="1" t="s">
        <v>49</v>
      </c>
      <c r="T5915">
        <v>5</v>
      </c>
      <c r="U5915" s="1" t="s">
        <v>34</v>
      </c>
      <c r="V5915" s="1" t="s">
        <v>46</v>
      </c>
      <c r="W5915" s="1" t="str">
        <f>IF(OR(MasterData[[#This Row],[Event]]="Christmas Market", MasterData[[#This Row],[Event]]="Christmas"), "Christmas Sale", "Non-Christmas Sale")</f>
        <v>Christmas Sale</v>
      </c>
      <c r="X5915" t="b">
        <v>1</v>
      </c>
      <c r="Y5915">
        <v>5</v>
      </c>
      <c r="Z5915">
        <v>80.92</v>
      </c>
      <c r="AA5915">
        <v>161.84</v>
      </c>
      <c r="AB5915">
        <v>0</v>
      </c>
      <c r="AC5915" t="str">
        <f>IF(MasterData[[#This Row],[Discount Amount]]&gt;0, "Promotional sale", "Non-Promotional Sales")</f>
        <v>Non-Promotional Sales</v>
      </c>
    </row>
    <row r="5916" spans="1:29" x14ac:dyDescent="0.25">
      <c r="A5916">
        <v>5915</v>
      </c>
      <c r="B5916" s="1" t="s">
        <v>235</v>
      </c>
      <c r="C5916" s="2">
        <v>2.3055555555555607E-2</v>
      </c>
      <c r="D5916">
        <v>112</v>
      </c>
      <c r="E5916">
        <v>40</v>
      </c>
      <c r="F5916" s="1" t="s">
        <v>61</v>
      </c>
      <c r="G5916" s="1" t="s">
        <v>66</v>
      </c>
      <c r="H5916">
        <v>45.077800000000003</v>
      </c>
      <c r="I5916">
        <v>-63.546700000000001</v>
      </c>
      <c r="J5916">
        <v>100</v>
      </c>
      <c r="K5916" t="b">
        <v>1</v>
      </c>
      <c r="L5916">
        <v>90</v>
      </c>
      <c r="M5916" s="1" t="s">
        <v>39</v>
      </c>
      <c r="N5916" s="1" t="s">
        <v>40</v>
      </c>
      <c r="O5916">
        <v>5</v>
      </c>
      <c r="P5916" t="b">
        <v>1</v>
      </c>
      <c r="Q5916" t="b">
        <v>0</v>
      </c>
      <c r="R5916" s="1" t="s">
        <v>32</v>
      </c>
      <c r="S5916" s="1" t="s">
        <v>49</v>
      </c>
      <c r="T5916">
        <v>4</v>
      </c>
      <c r="U5916" s="1" t="s">
        <v>34</v>
      </c>
      <c r="V5916" s="1" t="s">
        <v>59</v>
      </c>
      <c r="W5916" s="1" t="str">
        <f>IF(OR(MasterData[[#This Row],[Event]]="Christmas Market", MasterData[[#This Row],[Event]]="Christmas"), "Christmas Sale", "Non-Christmas Sale")</f>
        <v>Non-Christmas Sale</v>
      </c>
      <c r="X5916" t="b">
        <v>1</v>
      </c>
      <c r="Y5916">
        <v>4</v>
      </c>
      <c r="Z5916">
        <v>10</v>
      </c>
      <c r="AA5916">
        <v>50.02</v>
      </c>
      <c r="AB5916">
        <v>5</v>
      </c>
      <c r="AC5916" t="str">
        <f>IF(MasterData[[#This Row],[Discount Amount]]&gt;0, "Promotional sale", "Non-Promotional Sales")</f>
        <v>Promotional sale</v>
      </c>
    </row>
    <row r="5917" spans="1:29" x14ac:dyDescent="0.25">
      <c r="A5917">
        <v>5916</v>
      </c>
      <c r="B5917" s="1" t="s">
        <v>363</v>
      </c>
      <c r="C5917" s="2">
        <v>0.51144675925925931</v>
      </c>
      <c r="D5917">
        <v>346</v>
      </c>
      <c r="E5917">
        <v>30</v>
      </c>
      <c r="F5917" s="1" t="s">
        <v>28</v>
      </c>
      <c r="G5917" s="1" t="s">
        <v>44</v>
      </c>
      <c r="H5917">
        <v>46.813099999999999</v>
      </c>
      <c r="I5917">
        <v>-71.207499999999996</v>
      </c>
      <c r="J5917">
        <v>49</v>
      </c>
      <c r="K5917" t="b">
        <v>1</v>
      </c>
      <c r="L5917">
        <v>698</v>
      </c>
      <c r="M5917" s="1" t="s">
        <v>39</v>
      </c>
      <c r="N5917" s="1" t="s">
        <v>40</v>
      </c>
      <c r="O5917">
        <v>4</v>
      </c>
      <c r="P5917" t="b">
        <v>0</v>
      </c>
      <c r="Q5917" t="b">
        <v>1</v>
      </c>
      <c r="R5917" s="1" t="s">
        <v>52</v>
      </c>
      <c r="S5917" s="1" t="s">
        <v>58</v>
      </c>
      <c r="T5917">
        <v>5</v>
      </c>
      <c r="U5917" s="1" t="s">
        <v>34</v>
      </c>
      <c r="V5917" s="1" t="s">
        <v>59</v>
      </c>
      <c r="W5917" s="1" t="str">
        <f>IF(OR(MasterData[[#This Row],[Event]]="Christmas Market", MasterData[[#This Row],[Event]]="Christmas"), "Christmas Sale", "Non-Christmas Sale")</f>
        <v>Non-Christmas Sale</v>
      </c>
      <c r="X5917" t="b">
        <v>1</v>
      </c>
      <c r="Y5917">
        <v>4</v>
      </c>
      <c r="Z5917">
        <v>21.07</v>
      </c>
      <c r="AA5917">
        <v>84.27</v>
      </c>
      <c r="AB5917">
        <v>8.43</v>
      </c>
      <c r="AC5917" t="str">
        <f>IF(MasterData[[#This Row],[Discount Amount]]&gt;0, "Promotional sale", "Non-Promotional Sales")</f>
        <v>Promotional sale</v>
      </c>
    </row>
    <row r="5918" spans="1:29" x14ac:dyDescent="0.25">
      <c r="A5918">
        <v>5917</v>
      </c>
      <c r="B5918" s="1" t="s">
        <v>104</v>
      </c>
      <c r="C5918" s="2">
        <v>0.32386574074074082</v>
      </c>
      <c r="D5918">
        <v>298</v>
      </c>
      <c r="E5918">
        <v>41</v>
      </c>
      <c r="F5918" s="1" t="s">
        <v>28</v>
      </c>
      <c r="G5918" s="1" t="s">
        <v>62</v>
      </c>
      <c r="H5918">
        <v>46.565300000000001</v>
      </c>
      <c r="I5918">
        <v>-66.4619</v>
      </c>
      <c r="J5918">
        <v>76</v>
      </c>
      <c r="K5918" t="b">
        <v>1</v>
      </c>
      <c r="L5918">
        <v>7</v>
      </c>
      <c r="M5918" s="1" t="s">
        <v>39</v>
      </c>
      <c r="N5918" s="1" t="s">
        <v>40</v>
      </c>
      <c r="O5918">
        <v>2</v>
      </c>
      <c r="P5918" t="b">
        <v>0</v>
      </c>
      <c r="Q5918" t="b">
        <v>0</v>
      </c>
      <c r="R5918" s="1" t="s">
        <v>52</v>
      </c>
      <c r="S5918" s="1" t="s">
        <v>53</v>
      </c>
      <c r="T5918">
        <v>3</v>
      </c>
      <c r="U5918" s="1" t="s">
        <v>34</v>
      </c>
      <c r="V5918" s="1" t="s">
        <v>46</v>
      </c>
      <c r="W5918" s="1" t="str">
        <f>IF(OR(MasterData[[#This Row],[Event]]="Christmas Market", MasterData[[#This Row],[Event]]="Christmas"), "Christmas Sale", "Non-Christmas Sale")</f>
        <v>Christmas Sale</v>
      </c>
      <c r="X5918" t="b">
        <v>0</v>
      </c>
      <c r="Y5918">
        <v>2</v>
      </c>
      <c r="Z5918">
        <v>36.65</v>
      </c>
      <c r="AA5918">
        <v>73.3</v>
      </c>
      <c r="AB5918">
        <v>0</v>
      </c>
      <c r="AC5918" t="str">
        <f>IF(MasterData[[#This Row],[Discount Amount]]&gt;0, "Promotional sale", "Non-Promotional Sales")</f>
        <v>Non-Promotional Sales</v>
      </c>
    </row>
    <row r="5919" spans="1:29" x14ac:dyDescent="0.25">
      <c r="A5919">
        <v>5918</v>
      </c>
      <c r="B5919" s="1" t="s">
        <v>156</v>
      </c>
      <c r="C5919" s="2">
        <v>0.80590277777777786</v>
      </c>
      <c r="D5919">
        <v>228</v>
      </c>
      <c r="E5919">
        <v>29</v>
      </c>
      <c r="F5919" s="1" t="s">
        <v>28</v>
      </c>
      <c r="G5919" s="1" t="s">
        <v>48</v>
      </c>
      <c r="H5919">
        <v>53.933300000000003</v>
      </c>
      <c r="I5919">
        <v>-116.5765</v>
      </c>
      <c r="J5919">
        <v>23</v>
      </c>
      <c r="K5919" t="b">
        <v>1</v>
      </c>
      <c r="L5919">
        <v>813</v>
      </c>
      <c r="M5919" s="1" t="s">
        <v>30</v>
      </c>
      <c r="N5919" s="1" t="s">
        <v>31</v>
      </c>
      <c r="O5919">
        <v>1</v>
      </c>
      <c r="P5919" t="b">
        <v>0</v>
      </c>
      <c r="Q5919" t="b">
        <v>1</v>
      </c>
      <c r="R5919" s="1" t="s">
        <v>52</v>
      </c>
      <c r="S5919" s="1" t="s">
        <v>53</v>
      </c>
      <c r="T5919">
        <v>5</v>
      </c>
      <c r="U5919" s="1" t="s">
        <v>34</v>
      </c>
      <c r="V5919" s="1" t="s">
        <v>35</v>
      </c>
      <c r="W5919" s="1" t="str">
        <f>IF(OR(MasterData[[#This Row],[Event]]="Christmas Market", MasterData[[#This Row],[Event]]="Christmas"), "Christmas Sale", "Non-Christmas Sale")</f>
        <v>Non-Christmas Sale</v>
      </c>
      <c r="X5919" t="b">
        <v>1</v>
      </c>
      <c r="Y5919">
        <v>2</v>
      </c>
      <c r="Z5919">
        <v>35.03</v>
      </c>
      <c r="AA5919">
        <v>35.03</v>
      </c>
      <c r="AB5919">
        <v>0</v>
      </c>
      <c r="AC5919" t="str">
        <f>IF(MasterData[[#This Row],[Discount Amount]]&gt;0, "Promotional sale", "Non-Promotional Sales")</f>
        <v>Non-Promotional Sales</v>
      </c>
    </row>
    <row r="5920" spans="1:29" x14ac:dyDescent="0.25">
      <c r="A5920">
        <v>5919</v>
      </c>
      <c r="B5920" s="1" t="s">
        <v>94</v>
      </c>
      <c r="C5920" s="2">
        <v>0.75037037037037035</v>
      </c>
      <c r="D5920">
        <v>55</v>
      </c>
      <c r="E5920">
        <v>49</v>
      </c>
      <c r="F5920" s="1" t="s">
        <v>37</v>
      </c>
      <c r="G5920" s="1" t="s">
        <v>48</v>
      </c>
      <c r="H5920">
        <v>53.933300000000003</v>
      </c>
      <c r="I5920">
        <v>-116.5765</v>
      </c>
      <c r="J5920">
        <v>17</v>
      </c>
      <c r="K5920" t="b">
        <v>0</v>
      </c>
      <c r="L5920">
        <v>345</v>
      </c>
      <c r="M5920" s="1" t="s">
        <v>39</v>
      </c>
      <c r="N5920" s="1" t="s">
        <v>40</v>
      </c>
      <c r="O5920">
        <v>1</v>
      </c>
      <c r="P5920" t="b">
        <v>1</v>
      </c>
      <c r="Q5920" t="b">
        <v>0</v>
      </c>
      <c r="R5920" s="1" t="s">
        <v>52</v>
      </c>
      <c r="S5920" s="1" t="s">
        <v>49</v>
      </c>
      <c r="T5920">
        <v>5</v>
      </c>
      <c r="U5920" s="1" t="s">
        <v>34</v>
      </c>
      <c r="V5920" s="1" t="s">
        <v>35</v>
      </c>
      <c r="W5920" s="1" t="str">
        <f>IF(OR(MasterData[[#This Row],[Event]]="Christmas Market", MasterData[[#This Row],[Event]]="Christmas"), "Christmas Sale", "Non-Christmas Sale")</f>
        <v>Non-Christmas Sale</v>
      </c>
      <c r="X5920" t="b">
        <v>1</v>
      </c>
      <c r="Y5920">
        <v>1</v>
      </c>
      <c r="Z5920">
        <v>97.4</v>
      </c>
      <c r="AA5920">
        <v>97.4</v>
      </c>
      <c r="AB5920">
        <v>0</v>
      </c>
      <c r="AC5920" t="str">
        <f>IF(MasterData[[#This Row],[Discount Amount]]&gt;0, "Promotional sale", "Non-Promotional Sales")</f>
        <v>Non-Promotional Sales</v>
      </c>
    </row>
    <row r="5921" spans="1:29" x14ac:dyDescent="0.25">
      <c r="A5921">
        <v>5920</v>
      </c>
      <c r="B5921" s="1" t="s">
        <v>108</v>
      </c>
      <c r="C5921" s="2">
        <v>0.57590277777777787</v>
      </c>
      <c r="D5921">
        <v>330</v>
      </c>
      <c r="E5921">
        <v>68</v>
      </c>
      <c r="F5921" s="1" t="s">
        <v>37</v>
      </c>
      <c r="G5921" s="1" t="s">
        <v>81</v>
      </c>
      <c r="H5921">
        <v>64.248000000000005</v>
      </c>
      <c r="I5921">
        <v>-84.889600000000002</v>
      </c>
      <c r="J5921">
        <v>93</v>
      </c>
      <c r="K5921" t="b">
        <v>1</v>
      </c>
      <c r="L5921">
        <v>885</v>
      </c>
      <c r="M5921" s="1" t="s">
        <v>39</v>
      </c>
      <c r="N5921" s="1" t="s">
        <v>40</v>
      </c>
      <c r="O5921">
        <v>4</v>
      </c>
      <c r="P5921" t="b">
        <v>1</v>
      </c>
      <c r="Q5921" t="b">
        <v>1</v>
      </c>
      <c r="R5921" s="1" t="s">
        <v>32</v>
      </c>
      <c r="S5921" s="1" t="s">
        <v>33</v>
      </c>
      <c r="T5921">
        <v>3</v>
      </c>
      <c r="U5921" s="1" t="s">
        <v>45</v>
      </c>
      <c r="V5921" s="1" t="s">
        <v>59</v>
      </c>
      <c r="W5921" s="1" t="str">
        <f>IF(OR(MasterData[[#This Row],[Event]]="Christmas Market", MasterData[[#This Row],[Event]]="Christmas"), "Christmas Sale", "Non-Christmas Sale")</f>
        <v>Non-Christmas Sale</v>
      </c>
      <c r="X5921" t="b">
        <v>0</v>
      </c>
      <c r="Y5921">
        <v>2</v>
      </c>
      <c r="Z5921">
        <v>88.54</v>
      </c>
      <c r="AA5921">
        <v>354.15</v>
      </c>
      <c r="AB5921">
        <v>35.42</v>
      </c>
      <c r="AC5921" t="str">
        <f>IF(MasterData[[#This Row],[Discount Amount]]&gt;0, "Promotional sale", "Non-Promotional Sales")</f>
        <v>Promotional sale</v>
      </c>
    </row>
    <row r="5922" spans="1:29" x14ac:dyDescent="0.25">
      <c r="A5922">
        <v>5921</v>
      </c>
      <c r="B5922" s="1" t="s">
        <v>94</v>
      </c>
      <c r="C5922" s="2">
        <v>0.51342592592592595</v>
      </c>
      <c r="D5922">
        <v>196</v>
      </c>
      <c r="E5922">
        <v>54</v>
      </c>
      <c r="F5922" s="1" t="s">
        <v>37</v>
      </c>
      <c r="G5922" s="1" t="s">
        <v>77</v>
      </c>
      <c r="H5922">
        <v>64.282300000000006</v>
      </c>
      <c r="I5922">
        <v>-135</v>
      </c>
      <c r="J5922">
        <v>18</v>
      </c>
      <c r="K5922" t="b">
        <v>0</v>
      </c>
      <c r="L5922">
        <v>155</v>
      </c>
      <c r="M5922" s="1" t="s">
        <v>39</v>
      </c>
      <c r="N5922" s="1" t="s">
        <v>40</v>
      </c>
      <c r="O5922">
        <v>1</v>
      </c>
      <c r="P5922" t="b">
        <v>0</v>
      </c>
      <c r="Q5922" t="b">
        <v>1</v>
      </c>
      <c r="R5922" s="1" t="s">
        <v>41</v>
      </c>
      <c r="S5922" s="1" t="s">
        <v>49</v>
      </c>
      <c r="T5922">
        <v>1</v>
      </c>
      <c r="U5922" s="1" t="s">
        <v>45</v>
      </c>
      <c r="V5922" s="1" t="s">
        <v>46</v>
      </c>
      <c r="W5922" s="1" t="str">
        <f>IF(OR(MasterData[[#This Row],[Event]]="Christmas Market", MasterData[[#This Row],[Event]]="Christmas"), "Christmas Sale", "Non-Christmas Sale")</f>
        <v>Christmas Sale</v>
      </c>
      <c r="X5922" t="b">
        <v>0</v>
      </c>
      <c r="Y5922">
        <v>3</v>
      </c>
      <c r="Z5922">
        <v>28.57</v>
      </c>
      <c r="AA5922">
        <v>28.57</v>
      </c>
      <c r="AB5922">
        <v>0</v>
      </c>
      <c r="AC5922" t="str">
        <f>IF(MasterData[[#This Row],[Discount Amount]]&gt;0, "Promotional sale", "Non-Promotional Sales")</f>
        <v>Non-Promotional Sales</v>
      </c>
    </row>
    <row r="5923" spans="1:29" x14ac:dyDescent="0.25">
      <c r="A5923">
        <v>5922</v>
      </c>
      <c r="B5923" s="1" t="s">
        <v>193</v>
      </c>
      <c r="C5923" s="2">
        <v>0.44281250000000005</v>
      </c>
      <c r="D5923">
        <v>168</v>
      </c>
      <c r="E5923">
        <v>25</v>
      </c>
      <c r="F5923" s="1" t="s">
        <v>61</v>
      </c>
      <c r="G5923" s="1" t="s">
        <v>81</v>
      </c>
      <c r="H5923">
        <v>64.248000000000005</v>
      </c>
      <c r="I5923">
        <v>-84.889600000000002</v>
      </c>
      <c r="J5923">
        <v>69</v>
      </c>
      <c r="K5923" t="b">
        <v>1</v>
      </c>
      <c r="L5923">
        <v>244</v>
      </c>
      <c r="M5923" s="1" t="s">
        <v>56</v>
      </c>
      <c r="N5923" s="1" t="s">
        <v>57</v>
      </c>
      <c r="O5923">
        <v>2</v>
      </c>
      <c r="P5923" t="b">
        <v>1</v>
      </c>
      <c r="Q5923" t="b">
        <v>1</v>
      </c>
      <c r="R5923" s="1" t="s">
        <v>32</v>
      </c>
      <c r="S5923" s="1" t="s">
        <v>58</v>
      </c>
      <c r="T5923">
        <v>3</v>
      </c>
      <c r="U5923" s="1" t="s">
        <v>34</v>
      </c>
      <c r="V5923" s="1" t="s">
        <v>59</v>
      </c>
      <c r="W5923" s="1" t="str">
        <f>IF(OR(MasterData[[#This Row],[Event]]="Christmas Market", MasterData[[#This Row],[Event]]="Christmas"), "Christmas Sale", "Non-Christmas Sale")</f>
        <v>Non-Christmas Sale</v>
      </c>
      <c r="X5923" t="b">
        <v>0</v>
      </c>
      <c r="Y5923">
        <v>5</v>
      </c>
      <c r="Z5923">
        <v>68.56</v>
      </c>
      <c r="AA5923">
        <v>137.12</v>
      </c>
      <c r="AB5923">
        <v>13.71</v>
      </c>
      <c r="AC5923" t="str">
        <f>IF(MasterData[[#This Row],[Discount Amount]]&gt;0, "Promotional sale", "Non-Promotional Sales")</f>
        <v>Promotional sale</v>
      </c>
    </row>
    <row r="5924" spans="1:29" x14ac:dyDescent="0.25">
      <c r="A5924">
        <v>5923</v>
      </c>
      <c r="B5924" s="1" t="s">
        <v>88</v>
      </c>
      <c r="C5924" s="2">
        <v>0.80418981481481477</v>
      </c>
      <c r="D5924">
        <v>263</v>
      </c>
      <c r="E5924">
        <v>50</v>
      </c>
      <c r="F5924" s="1" t="s">
        <v>28</v>
      </c>
      <c r="G5924" s="1" t="s">
        <v>68</v>
      </c>
      <c r="H5924">
        <v>46.318800000000003</v>
      </c>
      <c r="I5924">
        <v>-63.146099999999997</v>
      </c>
      <c r="J5924">
        <v>49</v>
      </c>
      <c r="K5924" t="b">
        <v>0</v>
      </c>
      <c r="L5924">
        <v>359</v>
      </c>
      <c r="M5924" s="1" t="s">
        <v>74</v>
      </c>
      <c r="N5924" s="1" t="s">
        <v>75</v>
      </c>
      <c r="O5924">
        <v>2</v>
      </c>
      <c r="P5924" t="b">
        <v>1</v>
      </c>
      <c r="Q5924" t="b">
        <v>0</v>
      </c>
      <c r="R5924" s="1" t="s">
        <v>32</v>
      </c>
      <c r="S5924" s="1" t="s">
        <v>49</v>
      </c>
      <c r="T5924">
        <v>2</v>
      </c>
      <c r="U5924" s="1" t="s">
        <v>42</v>
      </c>
      <c r="V5924" s="1" t="s">
        <v>35</v>
      </c>
      <c r="W5924" s="1" t="str">
        <f>IF(OR(MasterData[[#This Row],[Event]]="Christmas Market", MasterData[[#This Row],[Event]]="Christmas"), "Christmas Sale", "Non-Christmas Sale")</f>
        <v>Non-Christmas Sale</v>
      </c>
      <c r="X5924" t="b">
        <v>1</v>
      </c>
      <c r="Y5924">
        <v>4</v>
      </c>
      <c r="Z5924">
        <v>36.58</v>
      </c>
      <c r="AA5924">
        <v>73.16</v>
      </c>
      <c r="AB5924">
        <v>0</v>
      </c>
      <c r="AC5924" t="str">
        <f>IF(MasterData[[#This Row],[Discount Amount]]&gt;0, "Promotional sale", "Non-Promotional Sales")</f>
        <v>Non-Promotional Sales</v>
      </c>
    </row>
    <row r="5925" spans="1:29" x14ac:dyDescent="0.25">
      <c r="A5925">
        <v>5924</v>
      </c>
      <c r="B5925" s="1" t="s">
        <v>119</v>
      </c>
      <c r="C5925" s="2">
        <v>0.95679398148148143</v>
      </c>
      <c r="D5925">
        <v>326</v>
      </c>
      <c r="E5925">
        <v>32</v>
      </c>
      <c r="F5925" s="1" t="s">
        <v>28</v>
      </c>
      <c r="G5925" s="1" t="s">
        <v>44</v>
      </c>
      <c r="H5925">
        <v>46.813099999999999</v>
      </c>
      <c r="I5925">
        <v>-71.207499999999996</v>
      </c>
      <c r="J5925">
        <v>8</v>
      </c>
      <c r="K5925" t="b">
        <v>0</v>
      </c>
      <c r="L5925">
        <v>669</v>
      </c>
      <c r="M5925" s="1" t="s">
        <v>74</v>
      </c>
      <c r="N5925" s="1" t="s">
        <v>75</v>
      </c>
      <c r="O5925">
        <v>1</v>
      </c>
      <c r="P5925" t="b">
        <v>0</v>
      </c>
      <c r="Q5925" t="b">
        <v>1</v>
      </c>
      <c r="R5925" s="1" t="s">
        <v>41</v>
      </c>
      <c r="S5925" s="1" t="s">
        <v>49</v>
      </c>
      <c r="T5925">
        <v>5</v>
      </c>
      <c r="U5925" s="1" t="s">
        <v>34</v>
      </c>
      <c r="V5925" s="1" t="s">
        <v>59</v>
      </c>
      <c r="W5925" s="1" t="str">
        <f>IF(OR(MasterData[[#This Row],[Event]]="Christmas Market", MasterData[[#This Row],[Event]]="Christmas"), "Christmas Sale", "Non-Christmas Sale")</f>
        <v>Non-Christmas Sale</v>
      </c>
      <c r="X5925" t="b">
        <v>0</v>
      </c>
      <c r="Y5925">
        <v>3</v>
      </c>
      <c r="Z5925">
        <v>50.5</v>
      </c>
      <c r="AA5925">
        <v>50.5</v>
      </c>
      <c r="AB5925">
        <v>5.05</v>
      </c>
      <c r="AC5925" t="str">
        <f>IF(MasterData[[#This Row],[Discount Amount]]&gt;0, "Promotional sale", "Non-Promotional Sales")</f>
        <v>Promotional sale</v>
      </c>
    </row>
    <row r="5926" spans="1:29" x14ac:dyDescent="0.25">
      <c r="A5926">
        <v>5925</v>
      </c>
      <c r="B5926" s="1" t="s">
        <v>72</v>
      </c>
      <c r="C5926" s="2">
        <v>0.59156249999999999</v>
      </c>
      <c r="D5926">
        <v>235</v>
      </c>
      <c r="E5926">
        <v>50</v>
      </c>
      <c r="F5926" s="1" t="s">
        <v>28</v>
      </c>
      <c r="G5926" s="1" t="s">
        <v>62</v>
      </c>
      <c r="H5926">
        <v>46.565300000000001</v>
      </c>
      <c r="I5926">
        <v>-66.4619</v>
      </c>
      <c r="J5926">
        <v>20</v>
      </c>
      <c r="K5926" t="b">
        <v>0</v>
      </c>
      <c r="L5926">
        <v>748</v>
      </c>
      <c r="M5926" s="1" t="s">
        <v>74</v>
      </c>
      <c r="N5926" s="1" t="s">
        <v>75</v>
      </c>
      <c r="O5926">
        <v>4</v>
      </c>
      <c r="P5926" t="b">
        <v>0</v>
      </c>
      <c r="Q5926" t="b">
        <v>1</v>
      </c>
      <c r="R5926" s="1" t="s">
        <v>32</v>
      </c>
      <c r="S5926" s="1" t="s">
        <v>49</v>
      </c>
      <c r="T5926">
        <v>3</v>
      </c>
      <c r="U5926" s="1" t="s">
        <v>42</v>
      </c>
      <c r="V5926" s="1" t="s">
        <v>35</v>
      </c>
      <c r="W5926" s="1" t="str">
        <f>IF(OR(MasterData[[#This Row],[Event]]="Christmas Market", MasterData[[#This Row],[Event]]="Christmas"), "Christmas Sale", "Non-Christmas Sale")</f>
        <v>Non-Christmas Sale</v>
      </c>
      <c r="X5926" t="b">
        <v>0</v>
      </c>
      <c r="Y5926">
        <v>2</v>
      </c>
      <c r="Z5926">
        <v>89.7</v>
      </c>
      <c r="AA5926">
        <v>358.78</v>
      </c>
      <c r="AB5926">
        <v>0</v>
      </c>
      <c r="AC5926" t="str">
        <f>IF(MasterData[[#This Row],[Discount Amount]]&gt;0, "Promotional sale", "Non-Promotional Sales")</f>
        <v>Non-Promotional Sales</v>
      </c>
    </row>
    <row r="5927" spans="1:29" x14ac:dyDescent="0.25">
      <c r="A5927">
        <v>5926</v>
      </c>
      <c r="B5927" s="1" t="s">
        <v>244</v>
      </c>
      <c r="C5927" s="2">
        <v>0.85951388888888891</v>
      </c>
      <c r="D5927">
        <v>116</v>
      </c>
      <c r="E5927">
        <v>69</v>
      </c>
      <c r="F5927" s="1" t="s">
        <v>61</v>
      </c>
      <c r="G5927" s="1" t="s">
        <v>77</v>
      </c>
      <c r="H5927">
        <v>64.282300000000006</v>
      </c>
      <c r="I5927">
        <v>-135</v>
      </c>
      <c r="J5927">
        <v>100</v>
      </c>
      <c r="K5927" t="b">
        <v>0</v>
      </c>
      <c r="L5927">
        <v>921</v>
      </c>
      <c r="M5927" s="1" t="s">
        <v>30</v>
      </c>
      <c r="N5927" s="1" t="s">
        <v>31</v>
      </c>
      <c r="O5927">
        <v>5</v>
      </c>
      <c r="P5927" t="b">
        <v>0</v>
      </c>
      <c r="Q5927" t="b">
        <v>1</v>
      </c>
      <c r="R5927" s="1" t="s">
        <v>32</v>
      </c>
      <c r="S5927" s="1" t="s">
        <v>53</v>
      </c>
      <c r="T5927">
        <v>2</v>
      </c>
      <c r="U5927" s="1" t="s">
        <v>34</v>
      </c>
      <c r="V5927" s="1" t="s">
        <v>59</v>
      </c>
      <c r="W5927" s="1" t="str">
        <f>IF(OR(MasterData[[#This Row],[Event]]="Christmas Market", MasterData[[#This Row],[Event]]="Christmas"), "Christmas Sale", "Non-Christmas Sale")</f>
        <v>Non-Christmas Sale</v>
      </c>
      <c r="X5927" t="b">
        <v>1</v>
      </c>
      <c r="Y5927">
        <v>5</v>
      </c>
      <c r="Z5927">
        <v>93.56</v>
      </c>
      <c r="AA5927">
        <v>467.78</v>
      </c>
      <c r="AB5927">
        <v>46.78</v>
      </c>
      <c r="AC5927" t="str">
        <f>IF(MasterData[[#This Row],[Discount Amount]]&gt;0, "Promotional sale", "Non-Promotional Sales")</f>
        <v>Promotional sale</v>
      </c>
    </row>
    <row r="5928" spans="1:29" x14ac:dyDescent="0.25">
      <c r="A5928">
        <v>5927</v>
      </c>
      <c r="B5928" s="1" t="s">
        <v>400</v>
      </c>
      <c r="C5928" s="2">
        <v>0.14967592592592593</v>
      </c>
      <c r="D5928">
        <v>65</v>
      </c>
      <c r="E5928">
        <v>50</v>
      </c>
      <c r="F5928" s="1" t="s">
        <v>61</v>
      </c>
      <c r="G5928" s="1" t="s">
        <v>38</v>
      </c>
      <c r="H5928">
        <v>53.726700000000001</v>
      </c>
      <c r="I5928">
        <v>-127.6476</v>
      </c>
      <c r="J5928">
        <v>52</v>
      </c>
      <c r="K5928" t="b">
        <v>1</v>
      </c>
      <c r="L5928">
        <v>668</v>
      </c>
      <c r="M5928" s="1" t="s">
        <v>74</v>
      </c>
      <c r="N5928" s="1" t="s">
        <v>75</v>
      </c>
      <c r="O5928">
        <v>5</v>
      </c>
      <c r="P5928" t="b">
        <v>0</v>
      </c>
      <c r="Q5928" t="b">
        <v>1</v>
      </c>
      <c r="R5928" s="1" t="s">
        <v>41</v>
      </c>
      <c r="S5928" s="1" t="s">
        <v>58</v>
      </c>
      <c r="T5928">
        <v>2</v>
      </c>
      <c r="U5928" s="1" t="s">
        <v>34</v>
      </c>
      <c r="V5928" s="1" t="s">
        <v>46</v>
      </c>
      <c r="W5928" s="1" t="str">
        <f>IF(OR(MasterData[[#This Row],[Event]]="Christmas Market", MasterData[[#This Row],[Event]]="Christmas"), "Christmas Sale", "Non-Christmas Sale")</f>
        <v>Christmas Sale</v>
      </c>
      <c r="X5928" t="b">
        <v>1</v>
      </c>
      <c r="Y5928">
        <v>5</v>
      </c>
      <c r="Z5928">
        <v>76.959999999999994</v>
      </c>
      <c r="AA5928">
        <v>384.8</v>
      </c>
      <c r="AB5928">
        <v>0</v>
      </c>
      <c r="AC5928" t="str">
        <f>IF(MasterData[[#This Row],[Discount Amount]]&gt;0, "Promotional sale", "Non-Promotional Sales")</f>
        <v>Non-Promotional Sales</v>
      </c>
    </row>
    <row r="5929" spans="1:29" x14ac:dyDescent="0.25">
      <c r="A5929">
        <v>5928</v>
      </c>
      <c r="B5929" s="1" t="s">
        <v>410</v>
      </c>
      <c r="C5929" s="2">
        <v>0.26027777777777783</v>
      </c>
      <c r="D5929">
        <v>416</v>
      </c>
      <c r="E5929">
        <v>53</v>
      </c>
      <c r="F5929" s="1" t="s">
        <v>28</v>
      </c>
      <c r="G5929" s="1" t="s">
        <v>70</v>
      </c>
      <c r="H5929">
        <v>54.273099999999999</v>
      </c>
      <c r="I5929">
        <v>-61.738799999999998</v>
      </c>
      <c r="J5929">
        <v>73</v>
      </c>
      <c r="K5929" t="b">
        <v>1</v>
      </c>
      <c r="L5929">
        <v>14</v>
      </c>
      <c r="M5929" s="1" t="s">
        <v>30</v>
      </c>
      <c r="N5929" s="1" t="s">
        <v>31</v>
      </c>
      <c r="O5929">
        <v>5</v>
      </c>
      <c r="P5929" t="b">
        <v>0</v>
      </c>
      <c r="Q5929" t="b">
        <v>1</v>
      </c>
      <c r="R5929" s="1" t="s">
        <v>32</v>
      </c>
      <c r="S5929" s="1" t="s">
        <v>49</v>
      </c>
      <c r="T5929">
        <v>4</v>
      </c>
      <c r="U5929" s="1" t="s">
        <v>34</v>
      </c>
      <c r="V5929" s="1" t="s">
        <v>59</v>
      </c>
      <c r="W5929" s="1" t="str">
        <f>IF(OR(MasterData[[#This Row],[Event]]="Christmas Market", MasterData[[#This Row],[Event]]="Christmas"), "Christmas Sale", "Non-Christmas Sale")</f>
        <v>Non-Christmas Sale</v>
      </c>
      <c r="X5929" t="b">
        <v>1</v>
      </c>
      <c r="Y5929">
        <v>2</v>
      </c>
      <c r="Z5929">
        <v>17.18</v>
      </c>
      <c r="AA5929">
        <v>85.9</v>
      </c>
      <c r="AB5929">
        <v>8.59</v>
      </c>
      <c r="AC5929" t="str">
        <f>IF(MasterData[[#This Row],[Discount Amount]]&gt;0, "Promotional sale", "Non-Promotional Sales")</f>
        <v>Promotional sale</v>
      </c>
    </row>
    <row r="5930" spans="1:29" x14ac:dyDescent="0.25">
      <c r="A5930">
        <v>5929</v>
      </c>
      <c r="B5930" s="1" t="s">
        <v>258</v>
      </c>
      <c r="C5930" s="2">
        <v>0.71090277777777788</v>
      </c>
      <c r="D5930">
        <v>320</v>
      </c>
      <c r="E5930">
        <v>38</v>
      </c>
      <c r="F5930" s="1" t="s">
        <v>28</v>
      </c>
      <c r="G5930" s="1" t="s">
        <v>62</v>
      </c>
      <c r="H5930">
        <v>46.565300000000001</v>
      </c>
      <c r="I5930">
        <v>-66.4619</v>
      </c>
      <c r="J5930">
        <v>28</v>
      </c>
      <c r="K5930" t="b">
        <v>1</v>
      </c>
      <c r="L5930">
        <v>891</v>
      </c>
      <c r="M5930" s="1" t="s">
        <v>74</v>
      </c>
      <c r="N5930" s="1" t="s">
        <v>75</v>
      </c>
      <c r="O5930">
        <v>3</v>
      </c>
      <c r="P5930" t="b">
        <v>1</v>
      </c>
      <c r="Q5930" t="b">
        <v>0</v>
      </c>
      <c r="R5930" s="1" t="s">
        <v>41</v>
      </c>
      <c r="S5930" s="1" t="s">
        <v>58</v>
      </c>
      <c r="T5930">
        <v>5</v>
      </c>
      <c r="U5930" s="1" t="s">
        <v>45</v>
      </c>
      <c r="V5930" s="1" t="s">
        <v>35</v>
      </c>
      <c r="W5930" s="1" t="str">
        <f>IF(OR(MasterData[[#This Row],[Event]]="Christmas Market", MasterData[[#This Row],[Event]]="Christmas"), "Christmas Sale", "Non-Christmas Sale")</f>
        <v>Non-Christmas Sale</v>
      </c>
      <c r="X5930" t="b">
        <v>0</v>
      </c>
      <c r="Y5930">
        <v>1</v>
      </c>
      <c r="Z5930">
        <v>67.290000000000006</v>
      </c>
      <c r="AA5930">
        <v>201.87</v>
      </c>
      <c r="AB5930">
        <v>0</v>
      </c>
      <c r="AC5930" t="str">
        <f>IF(MasterData[[#This Row],[Discount Amount]]&gt;0, "Promotional sale", "Non-Promotional Sales")</f>
        <v>Non-Promotional Sales</v>
      </c>
    </row>
    <row r="5931" spans="1:29" x14ac:dyDescent="0.25">
      <c r="A5931">
        <v>5930</v>
      </c>
      <c r="B5931" s="1" t="s">
        <v>283</v>
      </c>
      <c r="C5931" s="2">
        <v>0.94217592592592592</v>
      </c>
      <c r="D5931">
        <v>132</v>
      </c>
      <c r="E5931">
        <v>20</v>
      </c>
      <c r="F5931" s="1" t="s">
        <v>37</v>
      </c>
      <c r="G5931" s="1" t="s">
        <v>79</v>
      </c>
      <c r="H5931">
        <v>63.588799999999999</v>
      </c>
      <c r="I5931">
        <v>-115.5069</v>
      </c>
      <c r="J5931">
        <v>9</v>
      </c>
      <c r="K5931" t="b">
        <v>1</v>
      </c>
      <c r="L5931">
        <v>267</v>
      </c>
      <c r="M5931" s="1" t="s">
        <v>56</v>
      </c>
      <c r="N5931" s="1" t="s">
        <v>57</v>
      </c>
      <c r="O5931">
        <v>2</v>
      </c>
      <c r="P5931" t="b">
        <v>1</v>
      </c>
      <c r="Q5931" t="b">
        <v>1</v>
      </c>
      <c r="R5931" s="1" t="s">
        <v>52</v>
      </c>
      <c r="S5931" s="1" t="s">
        <v>33</v>
      </c>
      <c r="T5931">
        <v>3</v>
      </c>
      <c r="U5931" s="1" t="s">
        <v>45</v>
      </c>
      <c r="V5931" s="1" t="s">
        <v>35</v>
      </c>
      <c r="W5931" s="1" t="str">
        <f>IF(OR(MasterData[[#This Row],[Event]]="Christmas Market", MasterData[[#This Row],[Event]]="Christmas"), "Christmas Sale", "Non-Christmas Sale")</f>
        <v>Non-Christmas Sale</v>
      </c>
      <c r="X5931" t="b">
        <v>1</v>
      </c>
      <c r="Y5931">
        <v>4</v>
      </c>
      <c r="Z5931">
        <v>61.99</v>
      </c>
      <c r="AA5931">
        <v>123.97</v>
      </c>
      <c r="AB5931">
        <v>0</v>
      </c>
      <c r="AC5931" t="str">
        <f>IF(MasterData[[#This Row],[Discount Amount]]&gt;0, "Promotional sale", "Non-Promotional Sales")</f>
        <v>Non-Promotional Sales</v>
      </c>
    </row>
    <row r="5932" spans="1:29" x14ac:dyDescent="0.25">
      <c r="A5932">
        <v>5931</v>
      </c>
      <c r="B5932" s="1" t="s">
        <v>132</v>
      </c>
      <c r="C5932" s="2">
        <v>0.72228009259259252</v>
      </c>
      <c r="D5932">
        <v>75</v>
      </c>
      <c r="E5932">
        <v>57</v>
      </c>
      <c r="F5932" s="1" t="s">
        <v>28</v>
      </c>
      <c r="G5932" s="1" t="s">
        <v>62</v>
      </c>
      <c r="H5932">
        <v>46.565300000000001</v>
      </c>
      <c r="I5932">
        <v>-66.4619</v>
      </c>
      <c r="J5932">
        <v>42</v>
      </c>
      <c r="K5932" t="b">
        <v>0</v>
      </c>
      <c r="L5932">
        <v>862</v>
      </c>
      <c r="M5932" s="1" t="s">
        <v>56</v>
      </c>
      <c r="N5932" s="1" t="s">
        <v>57</v>
      </c>
      <c r="O5932">
        <v>3</v>
      </c>
      <c r="P5932" t="b">
        <v>0</v>
      </c>
      <c r="Q5932" t="b">
        <v>0</v>
      </c>
      <c r="R5932" s="1" t="s">
        <v>52</v>
      </c>
      <c r="S5932" s="1" t="s">
        <v>49</v>
      </c>
      <c r="T5932">
        <v>2</v>
      </c>
      <c r="U5932" s="1" t="s">
        <v>42</v>
      </c>
      <c r="V5932" s="1" t="s">
        <v>35</v>
      </c>
      <c r="W5932" s="1" t="str">
        <f>IF(OR(MasterData[[#This Row],[Event]]="Christmas Market", MasterData[[#This Row],[Event]]="Christmas"), "Christmas Sale", "Non-Christmas Sale")</f>
        <v>Non-Christmas Sale</v>
      </c>
      <c r="X5932" t="b">
        <v>1</v>
      </c>
      <c r="Y5932">
        <v>1</v>
      </c>
      <c r="Z5932">
        <v>45.32</v>
      </c>
      <c r="AA5932">
        <v>135.97</v>
      </c>
      <c r="AB5932">
        <v>0</v>
      </c>
      <c r="AC5932" t="str">
        <f>IF(MasterData[[#This Row],[Discount Amount]]&gt;0, "Promotional sale", "Non-Promotional Sales")</f>
        <v>Non-Promotional Sales</v>
      </c>
    </row>
    <row r="5933" spans="1:29" x14ac:dyDescent="0.25">
      <c r="A5933">
        <v>5932</v>
      </c>
      <c r="B5933" s="1" t="s">
        <v>257</v>
      </c>
      <c r="C5933" s="2">
        <v>0.99254629629629632</v>
      </c>
      <c r="D5933">
        <v>98</v>
      </c>
      <c r="E5933">
        <v>50</v>
      </c>
      <c r="F5933" s="1" t="s">
        <v>28</v>
      </c>
      <c r="G5933" s="1" t="s">
        <v>79</v>
      </c>
      <c r="H5933">
        <v>63.588799999999999</v>
      </c>
      <c r="I5933">
        <v>-115.5069</v>
      </c>
      <c r="J5933">
        <v>86</v>
      </c>
      <c r="K5933" t="b">
        <v>1</v>
      </c>
      <c r="L5933">
        <v>810</v>
      </c>
      <c r="M5933" s="1" t="s">
        <v>63</v>
      </c>
      <c r="N5933" s="1" t="s">
        <v>64</v>
      </c>
      <c r="O5933">
        <v>4</v>
      </c>
      <c r="P5933" t="b">
        <v>1</v>
      </c>
      <c r="Q5933" t="b">
        <v>0</v>
      </c>
      <c r="R5933" s="1" t="s">
        <v>41</v>
      </c>
      <c r="S5933" s="1" t="s">
        <v>49</v>
      </c>
      <c r="T5933">
        <v>3</v>
      </c>
      <c r="U5933" s="1" t="s">
        <v>42</v>
      </c>
      <c r="V5933" s="1" t="s">
        <v>59</v>
      </c>
      <c r="W5933" s="1" t="str">
        <f>IF(OR(MasterData[[#This Row],[Event]]="Christmas Market", MasterData[[#This Row],[Event]]="Christmas"), "Christmas Sale", "Non-Christmas Sale")</f>
        <v>Non-Christmas Sale</v>
      </c>
      <c r="X5933" t="b">
        <v>1</v>
      </c>
      <c r="Y5933">
        <v>3</v>
      </c>
      <c r="Z5933">
        <v>53.06</v>
      </c>
      <c r="AA5933">
        <v>212.25</v>
      </c>
      <c r="AB5933">
        <v>21.22</v>
      </c>
      <c r="AC5933" t="str">
        <f>IF(MasterData[[#This Row],[Discount Amount]]&gt;0, "Promotional sale", "Non-Promotional Sales")</f>
        <v>Promotional sale</v>
      </c>
    </row>
    <row r="5934" spans="1:29" x14ac:dyDescent="0.25">
      <c r="A5934">
        <v>5933</v>
      </c>
      <c r="B5934" s="1" t="s">
        <v>47</v>
      </c>
      <c r="C5934" s="2">
        <v>0.66999999999999993</v>
      </c>
      <c r="D5934">
        <v>372</v>
      </c>
      <c r="E5934">
        <v>42</v>
      </c>
      <c r="F5934" s="1" t="s">
        <v>37</v>
      </c>
      <c r="G5934" s="1" t="s">
        <v>81</v>
      </c>
      <c r="H5934">
        <v>64.248000000000005</v>
      </c>
      <c r="I5934">
        <v>-84.889600000000002</v>
      </c>
      <c r="J5934">
        <v>11</v>
      </c>
      <c r="K5934" t="b">
        <v>0</v>
      </c>
      <c r="L5934">
        <v>437</v>
      </c>
      <c r="M5934" s="1" t="s">
        <v>56</v>
      </c>
      <c r="N5934" s="1" t="s">
        <v>57</v>
      </c>
      <c r="O5934">
        <v>1</v>
      </c>
      <c r="P5934" t="b">
        <v>1</v>
      </c>
      <c r="Q5934" t="b">
        <v>0</v>
      </c>
      <c r="R5934" s="1" t="s">
        <v>41</v>
      </c>
      <c r="S5934" s="1" t="s">
        <v>53</v>
      </c>
      <c r="T5934">
        <v>4</v>
      </c>
      <c r="U5934" s="1" t="s">
        <v>34</v>
      </c>
      <c r="V5934" s="1" t="s">
        <v>46</v>
      </c>
      <c r="W5934" s="1" t="str">
        <f>IF(OR(MasterData[[#This Row],[Event]]="Christmas Market", MasterData[[#This Row],[Event]]="Christmas"), "Christmas Sale", "Non-Christmas Sale")</f>
        <v>Christmas Sale</v>
      </c>
      <c r="X5934" t="b">
        <v>0</v>
      </c>
      <c r="Y5934">
        <v>2</v>
      </c>
      <c r="Z5934">
        <v>38.15</v>
      </c>
      <c r="AA5934">
        <v>38.15</v>
      </c>
      <c r="AB5934">
        <v>0</v>
      </c>
      <c r="AC5934" t="str">
        <f>IF(MasterData[[#This Row],[Discount Amount]]&gt;0, "Promotional sale", "Non-Promotional Sales")</f>
        <v>Non-Promotional Sales</v>
      </c>
    </row>
    <row r="5935" spans="1:29" x14ac:dyDescent="0.25">
      <c r="A5935">
        <v>5934</v>
      </c>
      <c r="B5935" s="1" t="s">
        <v>107</v>
      </c>
      <c r="C5935" s="2">
        <v>0.7375694444444445</v>
      </c>
      <c r="D5935">
        <v>440</v>
      </c>
      <c r="E5935">
        <v>28</v>
      </c>
      <c r="F5935" s="1" t="s">
        <v>61</v>
      </c>
      <c r="G5935" s="1" t="s">
        <v>81</v>
      </c>
      <c r="H5935">
        <v>64.248000000000005</v>
      </c>
      <c r="I5935">
        <v>-84.889600000000002</v>
      </c>
      <c r="J5935">
        <v>60</v>
      </c>
      <c r="K5935" t="b">
        <v>1</v>
      </c>
      <c r="L5935">
        <v>717</v>
      </c>
      <c r="M5935" s="1" t="s">
        <v>63</v>
      </c>
      <c r="N5935" s="1" t="s">
        <v>64</v>
      </c>
      <c r="O5935">
        <v>2</v>
      </c>
      <c r="P5935" t="b">
        <v>1</v>
      </c>
      <c r="Q5935" t="b">
        <v>1</v>
      </c>
      <c r="R5935" s="1" t="s">
        <v>41</v>
      </c>
      <c r="S5935" s="1" t="s">
        <v>53</v>
      </c>
      <c r="T5935">
        <v>3</v>
      </c>
      <c r="U5935" s="1" t="s">
        <v>34</v>
      </c>
      <c r="V5935" s="1" t="s">
        <v>59</v>
      </c>
      <c r="W5935" s="1" t="str">
        <f>IF(OR(MasterData[[#This Row],[Event]]="Christmas Market", MasterData[[#This Row],[Event]]="Christmas"), "Christmas Sale", "Non-Christmas Sale")</f>
        <v>Non-Christmas Sale</v>
      </c>
      <c r="X5935" t="b">
        <v>0</v>
      </c>
      <c r="Y5935">
        <v>4</v>
      </c>
      <c r="Z5935">
        <v>95.86</v>
      </c>
      <c r="AA5935">
        <v>191.73</v>
      </c>
      <c r="AB5935">
        <v>19.170000000000002</v>
      </c>
      <c r="AC5935" t="str">
        <f>IF(MasterData[[#This Row],[Discount Amount]]&gt;0, "Promotional sale", "Non-Promotional Sales")</f>
        <v>Promotional sale</v>
      </c>
    </row>
    <row r="5936" spans="1:29" x14ac:dyDescent="0.25">
      <c r="A5936">
        <v>5935</v>
      </c>
      <c r="B5936" s="1" t="s">
        <v>69</v>
      </c>
      <c r="C5936" s="2">
        <v>3.2488425925925934E-2</v>
      </c>
      <c r="D5936">
        <v>353</v>
      </c>
      <c r="E5936">
        <v>49</v>
      </c>
      <c r="F5936" s="1" t="s">
        <v>28</v>
      </c>
      <c r="G5936" s="1" t="s">
        <v>68</v>
      </c>
      <c r="H5936">
        <v>46.318800000000003</v>
      </c>
      <c r="I5936">
        <v>-63.146099999999997</v>
      </c>
      <c r="J5936">
        <v>22</v>
      </c>
      <c r="K5936" t="b">
        <v>0</v>
      </c>
      <c r="L5936">
        <v>162</v>
      </c>
      <c r="M5936" s="1" t="s">
        <v>30</v>
      </c>
      <c r="N5936" s="1" t="s">
        <v>31</v>
      </c>
      <c r="O5936">
        <v>2</v>
      </c>
      <c r="P5936" t="b">
        <v>1</v>
      </c>
      <c r="Q5936" t="b">
        <v>0</v>
      </c>
      <c r="R5936" s="1" t="s">
        <v>52</v>
      </c>
      <c r="S5936" s="1" t="s">
        <v>33</v>
      </c>
      <c r="T5936">
        <v>5</v>
      </c>
      <c r="U5936" s="1" t="s">
        <v>42</v>
      </c>
      <c r="V5936" s="1" t="s">
        <v>59</v>
      </c>
      <c r="W5936" s="1" t="str">
        <f>IF(OR(MasterData[[#This Row],[Event]]="Christmas Market", MasterData[[#This Row],[Event]]="Christmas"), "Christmas Sale", "Non-Christmas Sale")</f>
        <v>Non-Christmas Sale</v>
      </c>
      <c r="X5936" t="b">
        <v>1</v>
      </c>
      <c r="Y5936">
        <v>1</v>
      </c>
      <c r="Z5936">
        <v>77.86</v>
      </c>
      <c r="AA5936">
        <v>155.72999999999999</v>
      </c>
      <c r="AB5936">
        <v>15.57</v>
      </c>
      <c r="AC5936" t="str">
        <f>IF(MasterData[[#This Row],[Discount Amount]]&gt;0, "Promotional sale", "Non-Promotional Sales")</f>
        <v>Promotional sale</v>
      </c>
    </row>
    <row r="5937" spans="1:29" x14ac:dyDescent="0.25">
      <c r="A5937">
        <v>5936</v>
      </c>
      <c r="B5937" s="1" t="s">
        <v>261</v>
      </c>
      <c r="C5937" s="2">
        <v>0.79043981481481485</v>
      </c>
      <c r="D5937">
        <v>108</v>
      </c>
      <c r="E5937">
        <v>33</v>
      </c>
      <c r="F5937" s="1" t="s">
        <v>61</v>
      </c>
      <c r="G5937" s="1" t="s">
        <v>68</v>
      </c>
      <c r="H5937">
        <v>46.318800000000003</v>
      </c>
      <c r="I5937">
        <v>-63.146099999999997</v>
      </c>
      <c r="J5937">
        <v>96</v>
      </c>
      <c r="K5937" t="b">
        <v>0</v>
      </c>
      <c r="L5937">
        <v>260</v>
      </c>
      <c r="M5937" s="1" t="s">
        <v>39</v>
      </c>
      <c r="N5937" s="1" t="s">
        <v>40</v>
      </c>
      <c r="O5937">
        <v>2</v>
      </c>
      <c r="P5937" t="b">
        <v>1</v>
      </c>
      <c r="Q5937" t="b">
        <v>1</v>
      </c>
      <c r="R5937" s="1" t="s">
        <v>52</v>
      </c>
      <c r="S5937" s="1" t="s">
        <v>33</v>
      </c>
      <c r="T5937">
        <v>1</v>
      </c>
      <c r="U5937" s="1" t="s">
        <v>34</v>
      </c>
      <c r="V5937" s="1" t="s">
        <v>46</v>
      </c>
      <c r="W5937" s="1" t="str">
        <f>IF(OR(MasterData[[#This Row],[Event]]="Christmas Market", MasterData[[#This Row],[Event]]="Christmas"), "Christmas Sale", "Non-Christmas Sale")</f>
        <v>Christmas Sale</v>
      </c>
      <c r="X5937" t="b">
        <v>1</v>
      </c>
      <c r="Y5937">
        <v>5</v>
      </c>
      <c r="Z5937">
        <v>24.41</v>
      </c>
      <c r="AA5937">
        <v>48.82</v>
      </c>
      <c r="AB5937">
        <v>0</v>
      </c>
      <c r="AC5937" t="str">
        <f>IF(MasterData[[#This Row],[Discount Amount]]&gt;0, "Promotional sale", "Non-Promotional Sales")</f>
        <v>Non-Promotional Sales</v>
      </c>
    </row>
    <row r="5938" spans="1:29" x14ac:dyDescent="0.25">
      <c r="A5938">
        <v>5937</v>
      </c>
      <c r="B5938" s="1" t="s">
        <v>156</v>
      </c>
      <c r="C5938" s="2">
        <v>0.19003472222222229</v>
      </c>
      <c r="D5938">
        <v>83</v>
      </c>
      <c r="E5938">
        <v>63</v>
      </c>
      <c r="F5938" s="1" t="s">
        <v>37</v>
      </c>
      <c r="G5938" s="1" t="s">
        <v>48</v>
      </c>
      <c r="H5938">
        <v>53.933300000000003</v>
      </c>
      <c r="I5938">
        <v>-116.5765</v>
      </c>
      <c r="J5938">
        <v>57</v>
      </c>
      <c r="K5938" t="b">
        <v>0</v>
      </c>
      <c r="L5938">
        <v>286</v>
      </c>
      <c r="M5938" s="1" t="s">
        <v>74</v>
      </c>
      <c r="N5938" s="1" t="s">
        <v>75</v>
      </c>
      <c r="O5938">
        <v>3</v>
      </c>
      <c r="P5938" t="b">
        <v>1</v>
      </c>
      <c r="Q5938" t="b">
        <v>0</v>
      </c>
      <c r="R5938" s="1" t="s">
        <v>32</v>
      </c>
      <c r="S5938" s="1" t="s">
        <v>33</v>
      </c>
      <c r="T5938">
        <v>1</v>
      </c>
      <c r="U5938" s="1" t="s">
        <v>45</v>
      </c>
      <c r="V5938" s="1" t="s">
        <v>59</v>
      </c>
      <c r="W5938" s="1" t="str">
        <f>IF(OR(MasterData[[#This Row],[Event]]="Christmas Market", MasterData[[#This Row],[Event]]="Christmas"), "Christmas Sale", "Non-Christmas Sale")</f>
        <v>Non-Christmas Sale</v>
      </c>
      <c r="X5938" t="b">
        <v>0</v>
      </c>
      <c r="Y5938">
        <v>2</v>
      </c>
      <c r="Z5938">
        <v>71.25</v>
      </c>
      <c r="AA5938">
        <v>213.74</v>
      </c>
      <c r="AB5938">
        <v>21.37</v>
      </c>
      <c r="AC5938" t="str">
        <f>IF(MasterData[[#This Row],[Discount Amount]]&gt;0, "Promotional sale", "Non-Promotional Sales")</f>
        <v>Promotional sale</v>
      </c>
    </row>
    <row r="5939" spans="1:29" x14ac:dyDescent="0.25">
      <c r="A5939">
        <v>5938</v>
      </c>
      <c r="B5939" s="1" t="s">
        <v>202</v>
      </c>
      <c r="C5939" s="2">
        <v>0.68753472222222212</v>
      </c>
      <c r="D5939">
        <v>491</v>
      </c>
      <c r="E5939">
        <v>51</v>
      </c>
      <c r="F5939" s="1" t="s">
        <v>61</v>
      </c>
      <c r="G5939" s="1" t="s">
        <v>77</v>
      </c>
      <c r="H5939">
        <v>64.282300000000006</v>
      </c>
      <c r="I5939">
        <v>-135</v>
      </c>
      <c r="J5939">
        <v>11</v>
      </c>
      <c r="K5939" t="b">
        <v>1</v>
      </c>
      <c r="L5939">
        <v>770</v>
      </c>
      <c r="M5939" s="1" t="s">
        <v>63</v>
      </c>
      <c r="N5939" s="1" t="s">
        <v>64</v>
      </c>
      <c r="O5939">
        <v>4</v>
      </c>
      <c r="P5939" t="b">
        <v>0</v>
      </c>
      <c r="Q5939" t="b">
        <v>1</v>
      </c>
      <c r="R5939" s="1" t="s">
        <v>52</v>
      </c>
      <c r="S5939" s="1" t="s">
        <v>33</v>
      </c>
      <c r="T5939">
        <v>2</v>
      </c>
      <c r="U5939" s="1" t="s">
        <v>34</v>
      </c>
      <c r="V5939" s="1" t="s">
        <v>35</v>
      </c>
      <c r="W5939" s="1" t="str">
        <f>IF(OR(MasterData[[#This Row],[Event]]="Christmas Market", MasterData[[#This Row],[Event]]="Christmas"), "Christmas Sale", "Non-Christmas Sale")</f>
        <v>Non-Christmas Sale</v>
      </c>
      <c r="X5939" t="b">
        <v>1</v>
      </c>
      <c r="Y5939">
        <v>1</v>
      </c>
      <c r="Z5939">
        <v>80.77</v>
      </c>
      <c r="AA5939">
        <v>323.06</v>
      </c>
      <c r="AB5939">
        <v>0</v>
      </c>
      <c r="AC5939" t="str">
        <f>IF(MasterData[[#This Row],[Discount Amount]]&gt;0, "Promotional sale", "Non-Promotional Sales")</f>
        <v>Non-Promotional Sales</v>
      </c>
    </row>
    <row r="5940" spans="1:29" x14ac:dyDescent="0.25">
      <c r="A5940">
        <v>5939</v>
      </c>
      <c r="B5940" s="1" t="s">
        <v>117</v>
      </c>
      <c r="C5940" s="2">
        <v>0.20496527777777773</v>
      </c>
      <c r="D5940">
        <v>137</v>
      </c>
      <c r="E5940">
        <v>69</v>
      </c>
      <c r="F5940" s="1" t="s">
        <v>28</v>
      </c>
      <c r="G5940" s="1" t="s">
        <v>29</v>
      </c>
      <c r="H5940">
        <v>51.253799999999998</v>
      </c>
      <c r="I5940">
        <v>-85.3232</v>
      </c>
      <c r="J5940">
        <v>18</v>
      </c>
      <c r="K5940" t="b">
        <v>0</v>
      </c>
      <c r="L5940">
        <v>879</v>
      </c>
      <c r="M5940" s="1" t="s">
        <v>39</v>
      </c>
      <c r="N5940" s="1" t="s">
        <v>40</v>
      </c>
      <c r="O5940">
        <v>2</v>
      </c>
      <c r="P5940" t="b">
        <v>1</v>
      </c>
      <c r="Q5940" t="b">
        <v>1</v>
      </c>
      <c r="R5940" s="1" t="s">
        <v>41</v>
      </c>
      <c r="S5940" s="1" t="s">
        <v>53</v>
      </c>
      <c r="T5940">
        <v>3</v>
      </c>
      <c r="U5940" s="1" t="s">
        <v>42</v>
      </c>
      <c r="V5940" s="1" t="s">
        <v>35</v>
      </c>
      <c r="W5940" s="1" t="str">
        <f>IF(OR(MasterData[[#This Row],[Event]]="Christmas Market", MasterData[[#This Row],[Event]]="Christmas"), "Christmas Sale", "Non-Christmas Sale")</f>
        <v>Non-Christmas Sale</v>
      </c>
      <c r="X5940" t="b">
        <v>0</v>
      </c>
      <c r="Y5940">
        <v>5</v>
      </c>
      <c r="Z5940">
        <v>25.83</v>
      </c>
      <c r="AA5940">
        <v>51.66</v>
      </c>
      <c r="AB5940">
        <v>0</v>
      </c>
      <c r="AC5940" t="str">
        <f>IF(MasterData[[#This Row],[Discount Amount]]&gt;0, "Promotional sale", "Non-Promotional Sales")</f>
        <v>Non-Promotional Sales</v>
      </c>
    </row>
    <row r="5941" spans="1:29" x14ac:dyDescent="0.25">
      <c r="A5941">
        <v>5940</v>
      </c>
      <c r="B5941" s="1" t="s">
        <v>295</v>
      </c>
      <c r="C5941" s="2">
        <v>0.12769675925925927</v>
      </c>
      <c r="D5941">
        <v>397</v>
      </c>
      <c r="E5941">
        <v>28</v>
      </c>
      <c r="F5941" s="1" t="s">
        <v>37</v>
      </c>
      <c r="G5941" s="1" t="s">
        <v>79</v>
      </c>
      <c r="H5941">
        <v>63.588799999999999</v>
      </c>
      <c r="I5941">
        <v>-115.5069</v>
      </c>
      <c r="J5941">
        <v>99</v>
      </c>
      <c r="K5941" t="b">
        <v>1</v>
      </c>
      <c r="L5941">
        <v>172</v>
      </c>
      <c r="M5941" s="1" t="s">
        <v>63</v>
      </c>
      <c r="N5941" s="1" t="s">
        <v>64</v>
      </c>
      <c r="O5941">
        <v>1</v>
      </c>
      <c r="P5941" t="b">
        <v>0</v>
      </c>
      <c r="Q5941" t="b">
        <v>0</v>
      </c>
      <c r="R5941" s="1" t="s">
        <v>32</v>
      </c>
      <c r="S5941" s="1" t="s">
        <v>33</v>
      </c>
      <c r="T5941">
        <v>5</v>
      </c>
      <c r="U5941" s="1" t="s">
        <v>42</v>
      </c>
      <c r="V5941" s="1" t="s">
        <v>59</v>
      </c>
      <c r="W5941" s="1" t="str">
        <f>IF(OR(MasterData[[#This Row],[Event]]="Christmas Market", MasterData[[#This Row],[Event]]="Christmas"), "Christmas Sale", "Non-Christmas Sale")</f>
        <v>Non-Christmas Sale</v>
      </c>
      <c r="X5941" t="b">
        <v>0</v>
      </c>
      <c r="Y5941">
        <v>2</v>
      </c>
      <c r="Z5941">
        <v>30.12</v>
      </c>
      <c r="AA5941">
        <v>30.12</v>
      </c>
      <c r="AB5941">
        <v>3.01</v>
      </c>
      <c r="AC5941" t="str">
        <f>IF(MasterData[[#This Row],[Discount Amount]]&gt;0, "Promotional sale", "Non-Promotional Sales")</f>
        <v>Promotional sale</v>
      </c>
    </row>
    <row r="5942" spans="1:29" x14ac:dyDescent="0.25">
      <c r="A5942">
        <v>5941</v>
      </c>
      <c r="B5942" s="1" t="s">
        <v>235</v>
      </c>
      <c r="C5942" s="2">
        <v>0.51565972222222212</v>
      </c>
      <c r="D5942">
        <v>170</v>
      </c>
      <c r="E5942">
        <v>43</v>
      </c>
      <c r="F5942" s="1" t="s">
        <v>28</v>
      </c>
      <c r="G5942" s="1" t="s">
        <v>44</v>
      </c>
      <c r="H5942">
        <v>46.813099999999999</v>
      </c>
      <c r="I5942">
        <v>-71.207499999999996</v>
      </c>
      <c r="J5942">
        <v>86</v>
      </c>
      <c r="K5942" t="b">
        <v>1</v>
      </c>
      <c r="L5942">
        <v>248</v>
      </c>
      <c r="M5942" s="1" t="s">
        <v>39</v>
      </c>
      <c r="N5942" s="1" t="s">
        <v>40</v>
      </c>
      <c r="O5942">
        <v>5</v>
      </c>
      <c r="P5942" t="b">
        <v>0</v>
      </c>
      <c r="Q5942" t="b">
        <v>1</v>
      </c>
      <c r="R5942" s="1" t="s">
        <v>32</v>
      </c>
      <c r="S5942" s="1" t="s">
        <v>53</v>
      </c>
      <c r="T5942">
        <v>2</v>
      </c>
      <c r="U5942" s="1" t="s">
        <v>45</v>
      </c>
      <c r="V5942" s="1" t="s">
        <v>59</v>
      </c>
      <c r="W5942" s="1" t="str">
        <f>IF(OR(MasterData[[#This Row],[Event]]="Christmas Market", MasterData[[#This Row],[Event]]="Christmas"), "Christmas Sale", "Non-Christmas Sale")</f>
        <v>Non-Christmas Sale</v>
      </c>
      <c r="X5942" t="b">
        <v>1</v>
      </c>
      <c r="Y5942">
        <v>1</v>
      </c>
      <c r="Z5942">
        <v>32.68</v>
      </c>
      <c r="AA5942">
        <v>163.38</v>
      </c>
      <c r="AB5942">
        <v>16.34</v>
      </c>
      <c r="AC5942" t="str">
        <f>IF(MasterData[[#This Row],[Discount Amount]]&gt;0, "Promotional sale", "Non-Promotional Sales")</f>
        <v>Promotional sale</v>
      </c>
    </row>
    <row r="5943" spans="1:29" x14ac:dyDescent="0.25">
      <c r="A5943">
        <v>5942</v>
      </c>
      <c r="B5943" s="1" t="s">
        <v>384</v>
      </c>
      <c r="C5943" s="2">
        <v>0.87300925925925932</v>
      </c>
      <c r="D5943">
        <v>360</v>
      </c>
      <c r="E5943">
        <v>26</v>
      </c>
      <c r="F5943" s="1" t="s">
        <v>61</v>
      </c>
      <c r="G5943" s="1" t="s">
        <v>77</v>
      </c>
      <c r="H5943">
        <v>64.282300000000006</v>
      </c>
      <c r="I5943">
        <v>-135</v>
      </c>
      <c r="J5943">
        <v>1</v>
      </c>
      <c r="K5943" t="b">
        <v>1</v>
      </c>
      <c r="L5943">
        <v>765</v>
      </c>
      <c r="M5943" s="1" t="s">
        <v>56</v>
      </c>
      <c r="N5943" s="1" t="s">
        <v>57</v>
      </c>
      <c r="O5943">
        <v>5</v>
      </c>
      <c r="P5943" t="b">
        <v>0</v>
      </c>
      <c r="Q5943" t="b">
        <v>1</v>
      </c>
      <c r="R5943" s="1" t="s">
        <v>52</v>
      </c>
      <c r="S5943" s="1" t="s">
        <v>33</v>
      </c>
      <c r="T5943">
        <v>1</v>
      </c>
      <c r="U5943" s="1" t="s">
        <v>34</v>
      </c>
      <c r="V5943" s="1" t="s">
        <v>59</v>
      </c>
      <c r="W5943" s="1" t="str">
        <f>IF(OR(MasterData[[#This Row],[Event]]="Christmas Market", MasterData[[#This Row],[Event]]="Christmas"), "Christmas Sale", "Non-Christmas Sale")</f>
        <v>Non-Christmas Sale</v>
      </c>
      <c r="X5943" t="b">
        <v>0</v>
      </c>
      <c r="Y5943">
        <v>3</v>
      </c>
      <c r="Z5943">
        <v>42.48</v>
      </c>
      <c r="AA5943">
        <v>212.4</v>
      </c>
      <c r="AB5943">
        <v>21.24</v>
      </c>
      <c r="AC5943" t="str">
        <f>IF(MasterData[[#This Row],[Discount Amount]]&gt;0, "Promotional sale", "Non-Promotional Sales")</f>
        <v>Promotional sale</v>
      </c>
    </row>
    <row r="5944" spans="1:29" x14ac:dyDescent="0.25">
      <c r="A5944">
        <v>5943</v>
      </c>
      <c r="B5944" s="1" t="s">
        <v>172</v>
      </c>
      <c r="C5944" s="2">
        <v>0.62668981481481478</v>
      </c>
      <c r="D5944">
        <v>289</v>
      </c>
      <c r="E5944">
        <v>49</v>
      </c>
      <c r="F5944" s="1" t="s">
        <v>37</v>
      </c>
      <c r="G5944" s="1" t="s">
        <v>77</v>
      </c>
      <c r="H5944">
        <v>64.282300000000006</v>
      </c>
      <c r="I5944">
        <v>-135</v>
      </c>
      <c r="J5944">
        <v>85</v>
      </c>
      <c r="K5944" t="b">
        <v>1</v>
      </c>
      <c r="L5944">
        <v>426</v>
      </c>
      <c r="M5944" s="1" t="s">
        <v>56</v>
      </c>
      <c r="N5944" s="1" t="s">
        <v>57</v>
      </c>
      <c r="O5944">
        <v>4</v>
      </c>
      <c r="P5944" t="b">
        <v>0</v>
      </c>
      <c r="Q5944" t="b">
        <v>1</v>
      </c>
      <c r="R5944" s="1" t="s">
        <v>52</v>
      </c>
      <c r="S5944" s="1" t="s">
        <v>33</v>
      </c>
      <c r="T5944">
        <v>2</v>
      </c>
      <c r="U5944" s="1" t="s">
        <v>34</v>
      </c>
      <c r="V5944" s="1" t="s">
        <v>35</v>
      </c>
      <c r="W5944" s="1" t="str">
        <f>IF(OR(MasterData[[#This Row],[Event]]="Christmas Market", MasterData[[#This Row],[Event]]="Christmas"), "Christmas Sale", "Non-Christmas Sale")</f>
        <v>Non-Christmas Sale</v>
      </c>
      <c r="X5944" t="b">
        <v>0</v>
      </c>
      <c r="Y5944">
        <v>4</v>
      </c>
      <c r="Z5944">
        <v>43.08</v>
      </c>
      <c r="AA5944">
        <v>172.31</v>
      </c>
      <c r="AB5944">
        <v>0</v>
      </c>
      <c r="AC5944" t="str">
        <f>IF(MasterData[[#This Row],[Discount Amount]]&gt;0, "Promotional sale", "Non-Promotional Sales")</f>
        <v>Non-Promotional Sales</v>
      </c>
    </row>
    <row r="5945" spans="1:29" x14ac:dyDescent="0.25">
      <c r="A5945">
        <v>5944</v>
      </c>
      <c r="B5945" s="1" t="s">
        <v>237</v>
      </c>
      <c r="C5945" s="2">
        <v>0.34071759259259249</v>
      </c>
      <c r="D5945">
        <v>209</v>
      </c>
      <c r="E5945">
        <v>61</v>
      </c>
      <c r="F5945" s="1" t="s">
        <v>61</v>
      </c>
      <c r="G5945" s="1" t="s">
        <v>62</v>
      </c>
      <c r="H5945">
        <v>46.565300000000001</v>
      </c>
      <c r="I5945">
        <v>-66.4619</v>
      </c>
      <c r="J5945">
        <v>72</v>
      </c>
      <c r="K5945" t="b">
        <v>1</v>
      </c>
      <c r="L5945">
        <v>602</v>
      </c>
      <c r="M5945" s="1" t="s">
        <v>56</v>
      </c>
      <c r="N5945" s="1" t="s">
        <v>57</v>
      </c>
      <c r="O5945">
        <v>3</v>
      </c>
      <c r="P5945" t="b">
        <v>1</v>
      </c>
      <c r="Q5945" t="b">
        <v>1</v>
      </c>
      <c r="R5945" s="1" t="s">
        <v>41</v>
      </c>
      <c r="S5945" s="1" t="s">
        <v>33</v>
      </c>
      <c r="T5945">
        <v>5</v>
      </c>
      <c r="U5945" s="1" t="s">
        <v>34</v>
      </c>
      <c r="V5945" s="1" t="s">
        <v>35</v>
      </c>
      <c r="W5945" s="1" t="str">
        <f>IF(OR(MasterData[[#This Row],[Event]]="Christmas Market", MasterData[[#This Row],[Event]]="Christmas"), "Christmas Sale", "Non-Christmas Sale")</f>
        <v>Non-Christmas Sale</v>
      </c>
      <c r="X5945" t="b">
        <v>0</v>
      </c>
      <c r="Y5945">
        <v>1</v>
      </c>
      <c r="Z5945">
        <v>96.01</v>
      </c>
      <c r="AA5945">
        <v>288.02</v>
      </c>
      <c r="AB5945">
        <v>0</v>
      </c>
      <c r="AC5945" t="str">
        <f>IF(MasterData[[#This Row],[Discount Amount]]&gt;0, "Promotional sale", "Non-Promotional Sales")</f>
        <v>Non-Promotional Sales</v>
      </c>
    </row>
    <row r="5946" spans="1:29" x14ac:dyDescent="0.25">
      <c r="A5946">
        <v>5945</v>
      </c>
      <c r="B5946" s="1" t="s">
        <v>158</v>
      </c>
      <c r="C5946" s="2">
        <v>0.90770833333333334</v>
      </c>
      <c r="D5946">
        <v>391</v>
      </c>
      <c r="E5946">
        <v>43</v>
      </c>
      <c r="F5946" s="1" t="s">
        <v>28</v>
      </c>
      <c r="G5946" s="1" t="s">
        <v>48</v>
      </c>
      <c r="H5946">
        <v>53.933300000000003</v>
      </c>
      <c r="I5946">
        <v>-116.5765</v>
      </c>
      <c r="J5946">
        <v>71</v>
      </c>
      <c r="K5946" t="b">
        <v>0</v>
      </c>
      <c r="L5946">
        <v>328</v>
      </c>
      <c r="M5946" s="1" t="s">
        <v>56</v>
      </c>
      <c r="N5946" s="1" t="s">
        <v>57</v>
      </c>
      <c r="O5946">
        <v>1</v>
      </c>
      <c r="P5946" t="b">
        <v>1</v>
      </c>
      <c r="Q5946" t="b">
        <v>0</v>
      </c>
      <c r="R5946" s="1" t="s">
        <v>41</v>
      </c>
      <c r="S5946" s="1" t="s">
        <v>53</v>
      </c>
      <c r="T5946">
        <v>5</v>
      </c>
      <c r="U5946" s="1" t="s">
        <v>34</v>
      </c>
      <c r="V5946" s="1" t="s">
        <v>59</v>
      </c>
      <c r="W5946" s="1" t="str">
        <f>IF(OR(MasterData[[#This Row],[Event]]="Christmas Market", MasterData[[#This Row],[Event]]="Christmas"), "Christmas Sale", "Non-Christmas Sale")</f>
        <v>Non-Christmas Sale</v>
      </c>
      <c r="X5946" t="b">
        <v>1</v>
      </c>
      <c r="Y5946">
        <v>4</v>
      </c>
      <c r="Z5946">
        <v>94.9</v>
      </c>
      <c r="AA5946">
        <v>94.9</v>
      </c>
      <c r="AB5946">
        <v>9.49</v>
      </c>
      <c r="AC5946" t="str">
        <f>IF(MasterData[[#This Row],[Discount Amount]]&gt;0, "Promotional sale", "Non-Promotional Sales")</f>
        <v>Promotional sale</v>
      </c>
    </row>
    <row r="5947" spans="1:29" x14ac:dyDescent="0.25">
      <c r="A5947">
        <v>5946</v>
      </c>
      <c r="B5947" s="1" t="s">
        <v>134</v>
      </c>
      <c r="C5947" s="2">
        <v>0.6425925925925926</v>
      </c>
      <c r="D5947">
        <v>89</v>
      </c>
      <c r="E5947">
        <v>43</v>
      </c>
      <c r="F5947" s="1" t="s">
        <v>61</v>
      </c>
      <c r="G5947" s="1" t="s">
        <v>81</v>
      </c>
      <c r="H5947">
        <v>64.248000000000005</v>
      </c>
      <c r="I5947">
        <v>-84.889600000000002</v>
      </c>
      <c r="J5947">
        <v>86</v>
      </c>
      <c r="K5947" t="b">
        <v>0</v>
      </c>
      <c r="L5947">
        <v>320</v>
      </c>
      <c r="M5947" s="1" t="s">
        <v>39</v>
      </c>
      <c r="N5947" s="1" t="s">
        <v>40</v>
      </c>
      <c r="O5947">
        <v>2</v>
      </c>
      <c r="P5947" t="b">
        <v>1</v>
      </c>
      <c r="Q5947" t="b">
        <v>1</v>
      </c>
      <c r="R5947" s="1" t="s">
        <v>32</v>
      </c>
      <c r="S5947" s="1" t="s">
        <v>53</v>
      </c>
      <c r="T5947">
        <v>2</v>
      </c>
      <c r="U5947" s="1" t="s">
        <v>45</v>
      </c>
      <c r="V5947" s="1" t="s">
        <v>59</v>
      </c>
      <c r="W5947" s="1" t="str">
        <f>IF(OR(MasterData[[#This Row],[Event]]="Christmas Market", MasterData[[#This Row],[Event]]="Christmas"), "Christmas Sale", "Non-Christmas Sale")</f>
        <v>Non-Christmas Sale</v>
      </c>
      <c r="X5947" t="b">
        <v>0</v>
      </c>
      <c r="Y5947">
        <v>4</v>
      </c>
      <c r="Z5947">
        <v>83.07</v>
      </c>
      <c r="AA5947">
        <v>166.15</v>
      </c>
      <c r="AB5947">
        <v>16.61</v>
      </c>
      <c r="AC5947" t="str">
        <f>IF(MasterData[[#This Row],[Discount Amount]]&gt;0, "Promotional sale", "Non-Promotional Sales")</f>
        <v>Promotional sale</v>
      </c>
    </row>
    <row r="5948" spans="1:29" x14ac:dyDescent="0.25">
      <c r="A5948">
        <v>5947</v>
      </c>
      <c r="B5948" s="1" t="s">
        <v>284</v>
      </c>
      <c r="C5948" s="2">
        <v>0.48320601851851852</v>
      </c>
      <c r="D5948">
        <v>419</v>
      </c>
      <c r="E5948">
        <v>65</v>
      </c>
      <c r="F5948" s="1" t="s">
        <v>28</v>
      </c>
      <c r="G5948" s="1" t="s">
        <v>38</v>
      </c>
      <c r="H5948">
        <v>53.726700000000001</v>
      </c>
      <c r="I5948">
        <v>-127.6476</v>
      </c>
      <c r="J5948">
        <v>52</v>
      </c>
      <c r="K5948" t="b">
        <v>0</v>
      </c>
      <c r="L5948">
        <v>585</v>
      </c>
      <c r="M5948" s="1" t="s">
        <v>63</v>
      </c>
      <c r="N5948" s="1" t="s">
        <v>64</v>
      </c>
      <c r="O5948">
        <v>3</v>
      </c>
      <c r="P5948" t="b">
        <v>1</v>
      </c>
      <c r="Q5948" t="b">
        <v>0</v>
      </c>
      <c r="R5948" s="1" t="s">
        <v>32</v>
      </c>
      <c r="S5948" s="1" t="s">
        <v>58</v>
      </c>
      <c r="T5948">
        <v>3</v>
      </c>
      <c r="U5948" s="1" t="s">
        <v>45</v>
      </c>
      <c r="V5948" s="1" t="s">
        <v>35</v>
      </c>
      <c r="W5948" s="1" t="str">
        <f>IF(OR(MasterData[[#This Row],[Event]]="Christmas Market", MasterData[[#This Row],[Event]]="Christmas"), "Christmas Sale", "Non-Christmas Sale")</f>
        <v>Non-Christmas Sale</v>
      </c>
      <c r="X5948" t="b">
        <v>0</v>
      </c>
      <c r="Y5948">
        <v>3</v>
      </c>
      <c r="Z5948">
        <v>94.93</v>
      </c>
      <c r="AA5948">
        <v>284.77999999999997</v>
      </c>
      <c r="AB5948">
        <v>0</v>
      </c>
      <c r="AC5948" t="str">
        <f>IF(MasterData[[#This Row],[Discount Amount]]&gt;0, "Promotional sale", "Non-Promotional Sales")</f>
        <v>Non-Promotional Sales</v>
      </c>
    </row>
    <row r="5949" spans="1:29" x14ac:dyDescent="0.25">
      <c r="A5949">
        <v>5948</v>
      </c>
      <c r="B5949" s="1" t="s">
        <v>318</v>
      </c>
      <c r="C5949" s="2">
        <v>0.45760416666666659</v>
      </c>
      <c r="D5949">
        <v>69</v>
      </c>
      <c r="E5949">
        <v>36</v>
      </c>
      <c r="F5949" s="1" t="s">
        <v>61</v>
      </c>
      <c r="G5949" s="1" t="s">
        <v>48</v>
      </c>
      <c r="H5949">
        <v>53.933300000000003</v>
      </c>
      <c r="I5949">
        <v>-116.5765</v>
      </c>
      <c r="J5949">
        <v>29</v>
      </c>
      <c r="K5949" t="b">
        <v>1</v>
      </c>
      <c r="L5949">
        <v>572</v>
      </c>
      <c r="M5949" s="1" t="s">
        <v>74</v>
      </c>
      <c r="N5949" s="1" t="s">
        <v>75</v>
      </c>
      <c r="O5949">
        <v>4</v>
      </c>
      <c r="P5949" t="b">
        <v>0</v>
      </c>
      <c r="Q5949" t="b">
        <v>1</v>
      </c>
      <c r="R5949" s="1" t="s">
        <v>32</v>
      </c>
      <c r="S5949" s="1" t="s">
        <v>53</v>
      </c>
      <c r="T5949">
        <v>5</v>
      </c>
      <c r="U5949" s="1" t="s">
        <v>34</v>
      </c>
      <c r="V5949" s="1" t="s">
        <v>35</v>
      </c>
      <c r="W5949" s="1" t="str">
        <f>IF(OR(MasterData[[#This Row],[Event]]="Christmas Market", MasterData[[#This Row],[Event]]="Christmas"), "Christmas Sale", "Non-Christmas Sale")</f>
        <v>Non-Christmas Sale</v>
      </c>
      <c r="X5949" t="b">
        <v>1</v>
      </c>
      <c r="Y5949">
        <v>3</v>
      </c>
      <c r="Z5949">
        <v>84.81</v>
      </c>
      <c r="AA5949">
        <v>339.23</v>
      </c>
      <c r="AB5949">
        <v>0</v>
      </c>
      <c r="AC5949" t="str">
        <f>IF(MasterData[[#This Row],[Discount Amount]]&gt;0, "Promotional sale", "Non-Promotional Sales")</f>
        <v>Non-Promotional Sales</v>
      </c>
    </row>
    <row r="5950" spans="1:29" x14ac:dyDescent="0.25">
      <c r="A5950">
        <v>5949</v>
      </c>
      <c r="B5950" s="1" t="s">
        <v>328</v>
      </c>
      <c r="C5950" s="2">
        <v>2.605324074074078E-2</v>
      </c>
      <c r="D5950">
        <v>315</v>
      </c>
      <c r="E5950">
        <v>22</v>
      </c>
      <c r="F5950" s="1" t="s">
        <v>61</v>
      </c>
      <c r="G5950" s="1" t="s">
        <v>55</v>
      </c>
      <c r="H5950">
        <v>52.939900000000002</v>
      </c>
      <c r="I5950">
        <v>-106.4509</v>
      </c>
      <c r="J5950">
        <v>12</v>
      </c>
      <c r="K5950" t="b">
        <v>0</v>
      </c>
      <c r="L5950">
        <v>834</v>
      </c>
      <c r="M5950" s="1" t="s">
        <v>30</v>
      </c>
      <c r="N5950" s="1" t="s">
        <v>31</v>
      </c>
      <c r="O5950">
        <v>3</v>
      </c>
      <c r="P5950" t="b">
        <v>1</v>
      </c>
      <c r="Q5950" t="b">
        <v>0</v>
      </c>
      <c r="R5950" s="1" t="s">
        <v>41</v>
      </c>
      <c r="S5950" s="1" t="s">
        <v>58</v>
      </c>
      <c r="T5950">
        <v>1</v>
      </c>
      <c r="U5950" s="1" t="s">
        <v>45</v>
      </c>
      <c r="V5950" s="1" t="s">
        <v>46</v>
      </c>
      <c r="W5950" s="1" t="str">
        <f>IF(OR(MasterData[[#This Row],[Event]]="Christmas Market", MasterData[[#This Row],[Event]]="Christmas"), "Christmas Sale", "Non-Christmas Sale")</f>
        <v>Christmas Sale</v>
      </c>
      <c r="X5950" t="b">
        <v>1</v>
      </c>
      <c r="Y5950">
        <v>5</v>
      </c>
      <c r="Z5950">
        <v>37.770000000000003</v>
      </c>
      <c r="AA5950">
        <v>113.3</v>
      </c>
      <c r="AB5950">
        <v>0</v>
      </c>
      <c r="AC5950" t="str">
        <f>IF(MasterData[[#This Row],[Discount Amount]]&gt;0, "Promotional sale", "Non-Promotional Sales")</f>
        <v>Non-Promotional Sales</v>
      </c>
    </row>
    <row r="5951" spans="1:29" x14ac:dyDescent="0.25">
      <c r="A5951">
        <v>5950</v>
      </c>
      <c r="B5951" s="1" t="s">
        <v>300</v>
      </c>
      <c r="C5951" s="2">
        <v>0.87738425925925934</v>
      </c>
      <c r="D5951">
        <v>85</v>
      </c>
      <c r="E5951">
        <v>25</v>
      </c>
      <c r="F5951" s="1" t="s">
        <v>28</v>
      </c>
      <c r="G5951" s="1" t="s">
        <v>70</v>
      </c>
      <c r="H5951">
        <v>54.273099999999999</v>
      </c>
      <c r="I5951">
        <v>-61.738799999999998</v>
      </c>
      <c r="J5951">
        <v>71</v>
      </c>
      <c r="K5951" t="b">
        <v>1</v>
      </c>
      <c r="L5951">
        <v>220</v>
      </c>
      <c r="M5951" s="1" t="s">
        <v>30</v>
      </c>
      <c r="N5951" s="1" t="s">
        <v>31</v>
      </c>
      <c r="O5951">
        <v>5</v>
      </c>
      <c r="P5951" t="b">
        <v>0</v>
      </c>
      <c r="Q5951" t="b">
        <v>0</v>
      </c>
      <c r="R5951" s="1" t="s">
        <v>32</v>
      </c>
      <c r="S5951" s="1" t="s">
        <v>53</v>
      </c>
      <c r="T5951">
        <v>2</v>
      </c>
      <c r="U5951" s="1" t="s">
        <v>45</v>
      </c>
      <c r="V5951" s="1" t="s">
        <v>46</v>
      </c>
      <c r="W5951" s="1" t="str">
        <f>IF(OR(MasterData[[#This Row],[Event]]="Christmas Market", MasterData[[#This Row],[Event]]="Christmas"), "Christmas Sale", "Non-Christmas Sale")</f>
        <v>Christmas Sale</v>
      </c>
      <c r="X5951" t="b">
        <v>1</v>
      </c>
      <c r="Y5951">
        <v>4</v>
      </c>
      <c r="Z5951">
        <v>91.27</v>
      </c>
      <c r="AA5951">
        <v>456.33</v>
      </c>
      <c r="AB5951">
        <v>0</v>
      </c>
      <c r="AC5951" t="str">
        <f>IF(MasterData[[#This Row],[Discount Amount]]&gt;0, "Promotional sale", "Non-Promotional Sales")</f>
        <v>Non-Promotional Sales</v>
      </c>
    </row>
    <row r="5952" spans="1:29" x14ac:dyDescent="0.25">
      <c r="A5952">
        <v>5951</v>
      </c>
      <c r="B5952" s="1" t="s">
        <v>359</v>
      </c>
      <c r="C5952" s="2">
        <v>0.89596064814814813</v>
      </c>
      <c r="D5952">
        <v>342</v>
      </c>
      <c r="E5952">
        <v>18</v>
      </c>
      <c r="F5952" s="1" t="s">
        <v>61</v>
      </c>
      <c r="G5952" s="1" t="s">
        <v>55</v>
      </c>
      <c r="H5952">
        <v>52.939900000000002</v>
      </c>
      <c r="I5952">
        <v>-106.4509</v>
      </c>
      <c r="J5952">
        <v>70</v>
      </c>
      <c r="K5952" t="b">
        <v>1</v>
      </c>
      <c r="L5952">
        <v>959</v>
      </c>
      <c r="M5952" s="1" t="s">
        <v>30</v>
      </c>
      <c r="N5952" s="1" t="s">
        <v>31</v>
      </c>
      <c r="O5952">
        <v>1</v>
      </c>
      <c r="P5952" t="b">
        <v>0</v>
      </c>
      <c r="Q5952" t="b">
        <v>0</v>
      </c>
      <c r="R5952" s="1" t="s">
        <v>52</v>
      </c>
      <c r="S5952" s="1" t="s">
        <v>49</v>
      </c>
      <c r="T5952">
        <v>4</v>
      </c>
      <c r="U5952" s="1" t="s">
        <v>45</v>
      </c>
      <c r="V5952" s="1" t="s">
        <v>35</v>
      </c>
      <c r="W5952" s="1" t="str">
        <f>IF(OR(MasterData[[#This Row],[Event]]="Christmas Market", MasterData[[#This Row],[Event]]="Christmas"), "Christmas Sale", "Non-Christmas Sale")</f>
        <v>Non-Christmas Sale</v>
      </c>
      <c r="X5952" t="b">
        <v>0</v>
      </c>
      <c r="Y5952">
        <v>2</v>
      </c>
      <c r="Z5952">
        <v>35.94</v>
      </c>
      <c r="AA5952">
        <v>35.94</v>
      </c>
      <c r="AB5952">
        <v>0</v>
      </c>
      <c r="AC5952" t="str">
        <f>IF(MasterData[[#This Row],[Discount Amount]]&gt;0, "Promotional sale", "Non-Promotional Sales")</f>
        <v>Non-Promotional Sales</v>
      </c>
    </row>
    <row r="5953" spans="1:29" x14ac:dyDescent="0.25">
      <c r="A5953">
        <v>5952</v>
      </c>
      <c r="B5953" s="1" t="s">
        <v>426</v>
      </c>
      <c r="C5953" s="2">
        <v>0.93314814814814806</v>
      </c>
      <c r="D5953">
        <v>131</v>
      </c>
      <c r="E5953">
        <v>58</v>
      </c>
      <c r="F5953" s="1" t="s">
        <v>37</v>
      </c>
      <c r="G5953" s="1" t="s">
        <v>29</v>
      </c>
      <c r="H5953">
        <v>51.253799999999998</v>
      </c>
      <c r="I5953">
        <v>-85.3232</v>
      </c>
      <c r="J5953">
        <v>40</v>
      </c>
      <c r="K5953" t="b">
        <v>0</v>
      </c>
      <c r="L5953">
        <v>22</v>
      </c>
      <c r="M5953" s="1" t="s">
        <v>63</v>
      </c>
      <c r="N5953" s="1" t="s">
        <v>64</v>
      </c>
      <c r="O5953">
        <v>4</v>
      </c>
      <c r="P5953" t="b">
        <v>1</v>
      </c>
      <c r="Q5953" t="b">
        <v>1</v>
      </c>
      <c r="R5953" s="1" t="s">
        <v>41</v>
      </c>
      <c r="S5953" s="1" t="s">
        <v>49</v>
      </c>
      <c r="T5953">
        <v>5</v>
      </c>
      <c r="U5953" s="1" t="s">
        <v>34</v>
      </c>
      <c r="V5953" s="1" t="s">
        <v>35</v>
      </c>
      <c r="W5953" s="1" t="str">
        <f>IF(OR(MasterData[[#This Row],[Event]]="Christmas Market", MasterData[[#This Row],[Event]]="Christmas"), "Christmas Sale", "Non-Christmas Sale")</f>
        <v>Non-Christmas Sale</v>
      </c>
      <c r="X5953" t="b">
        <v>1</v>
      </c>
      <c r="Y5953">
        <v>5</v>
      </c>
      <c r="Z5953">
        <v>88.61</v>
      </c>
      <c r="AA5953">
        <v>354.45</v>
      </c>
      <c r="AB5953">
        <v>0</v>
      </c>
      <c r="AC5953" t="str">
        <f>IF(MasterData[[#This Row],[Discount Amount]]&gt;0, "Promotional sale", "Non-Promotional Sales")</f>
        <v>Non-Promotional Sales</v>
      </c>
    </row>
    <row r="5954" spans="1:29" x14ac:dyDescent="0.25">
      <c r="A5954">
        <v>5953</v>
      </c>
      <c r="B5954" s="1" t="s">
        <v>318</v>
      </c>
      <c r="C5954" s="2">
        <v>0.95052083333333326</v>
      </c>
      <c r="D5954">
        <v>319</v>
      </c>
      <c r="E5954">
        <v>42</v>
      </c>
      <c r="F5954" s="1" t="s">
        <v>28</v>
      </c>
      <c r="G5954" s="1" t="s">
        <v>48</v>
      </c>
      <c r="H5954">
        <v>53.933300000000003</v>
      </c>
      <c r="I5954">
        <v>-116.5765</v>
      </c>
      <c r="J5954">
        <v>64</v>
      </c>
      <c r="K5954" t="b">
        <v>1</v>
      </c>
      <c r="L5954">
        <v>22</v>
      </c>
      <c r="M5954" s="1" t="s">
        <v>39</v>
      </c>
      <c r="N5954" s="1" t="s">
        <v>40</v>
      </c>
      <c r="O5954">
        <v>5</v>
      </c>
      <c r="P5954" t="b">
        <v>0</v>
      </c>
      <c r="Q5954" t="b">
        <v>1</v>
      </c>
      <c r="R5954" s="1" t="s">
        <v>41</v>
      </c>
      <c r="S5954" s="1" t="s">
        <v>49</v>
      </c>
      <c r="T5954">
        <v>5</v>
      </c>
      <c r="U5954" s="1" t="s">
        <v>34</v>
      </c>
      <c r="V5954" s="1" t="s">
        <v>59</v>
      </c>
      <c r="W5954" s="1" t="str">
        <f>IF(OR(MasterData[[#This Row],[Event]]="Christmas Market", MasterData[[#This Row],[Event]]="Christmas"), "Christmas Sale", "Non-Christmas Sale")</f>
        <v>Non-Christmas Sale</v>
      </c>
      <c r="X5954" t="b">
        <v>0</v>
      </c>
      <c r="Y5954">
        <v>5</v>
      </c>
      <c r="Z5954">
        <v>17.64</v>
      </c>
      <c r="AA5954">
        <v>88.18</v>
      </c>
      <c r="AB5954">
        <v>8.82</v>
      </c>
      <c r="AC5954" t="str">
        <f>IF(MasterData[[#This Row],[Discount Amount]]&gt;0, "Promotional sale", "Non-Promotional Sales")</f>
        <v>Promotional sale</v>
      </c>
    </row>
    <row r="5955" spans="1:29" x14ac:dyDescent="0.25">
      <c r="A5955">
        <v>5954</v>
      </c>
      <c r="B5955" s="1" t="s">
        <v>131</v>
      </c>
      <c r="C5955" s="2">
        <v>0.10106481481481477</v>
      </c>
      <c r="D5955">
        <v>468</v>
      </c>
      <c r="E5955">
        <v>53</v>
      </c>
      <c r="F5955" s="1" t="s">
        <v>28</v>
      </c>
      <c r="G5955" s="1" t="s">
        <v>51</v>
      </c>
      <c r="H5955">
        <v>53.760899999999999</v>
      </c>
      <c r="I5955">
        <v>-98.813900000000004</v>
      </c>
      <c r="J5955">
        <v>79</v>
      </c>
      <c r="K5955" t="b">
        <v>0</v>
      </c>
      <c r="L5955">
        <v>891</v>
      </c>
      <c r="M5955" s="1" t="s">
        <v>30</v>
      </c>
      <c r="N5955" s="1" t="s">
        <v>31</v>
      </c>
      <c r="O5955">
        <v>4</v>
      </c>
      <c r="P5955" t="b">
        <v>1</v>
      </c>
      <c r="Q5955" t="b">
        <v>1</v>
      </c>
      <c r="R5955" s="1" t="s">
        <v>41</v>
      </c>
      <c r="S5955" s="1" t="s">
        <v>33</v>
      </c>
      <c r="T5955">
        <v>1</v>
      </c>
      <c r="U5955" s="1" t="s">
        <v>42</v>
      </c>
      <c r="V5955" s="1" t="s">
        <v>35</v>
      </c>
      <c r="W5955" s="1" t="str">
        <f>IF(OR(MasterData[[#This Row],[Event]]="Christmas Market", MasterData[[#This Row],[Event]]="Christmas"), "Christmas Sale", "Non-Christmas Sale")</f>
        <v>Non-Christmas Sale</v>
      </c>
      <c r="X5955" t="b">
        <v>0</v>
      </c>
      <c r="Y5955">
        <v>4</v>
      </c>
      <c r="Z5955">
        <v>58.24</v>
      </c>
      <c r="AA5955">
        <v>232.97</v>
      </c>
      <c r="AB5955">
        <v>0</v>
      </c>
      <c r="AC5955" t="str">
        <f>IF(MasterData[[#This Row],[Discount Amount]]&gt;0, "Promotional sale", "Non-Promotional Sales")</f>
        <v>Non-Promotional Sales</v>
      </c>
    </row>
    <row r="5956" spans="1:29" x14ac:dyDescent="0.25">
      <c r="A5956">
        <v>5955</v>
      </c>
      <c r="B5956" s="1" t="s">
        <v>181</v>
      </c>
      <c r="C5956" s="2">
        <v>0.43836805555555558</v>
      </c>
      <c r="D5956">
        <v>263</v>
      </c>
      <c r="E5956">
        <v>44</v>
      </c>
      <c r="F5956" s="1" t="s">
        <v>61</v>
      </c>
      <c r="G5956" s="1" t="s">
        <v>48</v>
      </c>
      <c r="H5956">
        <v>53.933300000000003</v>
      </c>
      <c r="I5956">
        <v>-116.5765</v>
      </c>
      <c r="J5956">
        <v>73</v>
      </c>
      <c r="K5956" t="b">
        <v>1</v>
      </c>
      <c r="L5956">
        <v>458</v>
      </c>
      <c r="M5956" s="1" t="s">
        <v>74</v>
      </c>
      <c r="N5956" s="1" t="s">
        <v>75</v>
      </c>
      <c r="O5956">
        <v>3</v>
      </c>
      <c r="P5956" t="b">
        <v>1</v>
      </c>
      <c r="Q5956" t="b">
        <v>1</v>
      </c>
      <c r="R5956" s="1" t="s">
        <v>41</v>
      </c>
      <c r="S5956" s="1" t="s">
        <v>33</v>
      </c>
      <c r="T5956">
        <v>2</v>
      </c>
      <c r="U5956" s="1" t="s">
        <v>34</v>
      </c>
      <c r="V5956" s="1" t="s">
        <v>46</v>
      </c>
      <c r="W5956" s="1" t="str">
        <f>IF(OR(MasterData[[#This Row],[Event]]="Christmas Market", MasterData[[#This Row],[Event]]="Christmas"), "Christmas Sale", "Non-Christmas Sale")</f>
        <v>Christmas Sale</v>
      </c>
      <c r="X5956" t="b">
        <v>1</v>
      </c>
      <c r="Y5956">
        <v>4</v>
      </c>
      <c r="Z5956">
        <v>29.97</v>
      </c>
      <c r="AA5956">
        <v>89.91</v>
      </c>
      <c r="AB5956">
        <v>0</v>
      </c>
      <c r="AC5956" t="str">
        <f>IF(MasterData[[#This Row],[Discount Amount]]&gt;0, "Promotional sale", "Non-Promotional Sales")</f>
        <v>Non-Promotional Sales</v>
      </c>
    </row>
    <row r="5957" spans="1:29" x14ac:dyDescent="0.25">
      <c r="A5957">
        <v>5956</v>
      </c>
      <c r="B5957" s="1" t="s">
        <v>405</v>
      </c>
      <c r="C5957" s="2">
        <v>0.3131018518518518</v>
      </c>
      <c r="D5957">
        <v>283</v>
      </c>
      <c r="E5957">
        <v>43</v>
      </c>
      <c r="F5957" s="1" t="s">
        <v>37</v>
      </c>
      <c r="G5957" s="1" t="s">
        <v>44</v>
      </c>
      <c r="H5957">
        <v>46.813099999999999</v>
      </c>
      <c r="I5957">
        <v>-71.207499999999996</v>
      </c>
      <c r="J5957">
        <v>6</v>
      </c>
      <c r="K5957" t="b">
        <v>0</v>
      </c>
      <c r="L5957">
        <v>159</v>
      </c>
      <c r="M5957" s="1" t="s">
        <v>74</v>
      </c>
      <c r="N5957" s="1" t="s">
        <v>75</v>
      </c>
      <c r="O5957">
        <v>1</v>
      </c>
      <c r="P5957" t="b">
        <v>1</v>
      </c>
      <c r="Q5957" t="b">
        <v>0</v>
      </c>
      <c r="R5957" s="1" t="s">
        <v>41</v>
      </c>
      <c r="S5957" s="1" t="s">
        <v>33</v>
      </c>
      <c r="T5957">
        <v>2</v>
      </c>
      <c r="U5957" s="1" t="s">
        <v>42</v>
      </c>
      <c r="V5957" s="1" t="s">
        <v>35</v>
      </c>
      <c r="W5957" s="1" t="str">
        <f>IF(OR(MasterData[[#This Row],[Event]]="Christmas Market", MasterData[[#This Row],[Event]]="Christmas"), "Christmas Sale", "Non-Christmas Sale")</f>
        <v>Non-Christmas Sale</v>
      </c>
      <c r="X5957" t="b">
        <v>1</v>
      </c>
      <c r="Y5957">
        <v>4</v>
      </c>
      <c r="Z5957">
        <v>14.35</v>
      </c>
      <c r="AA5957">
        <v>14.35</v>
      </c>
      <c r="AB5957">
        <v>0</v>
      </c>
      <c r="AC5957" t="str">
        <f>IF(MasterData[[#This Row],[Discount Amount]]&gt;0, "Promotional sale", "Non-Promotional Sales")</f>
        <v>Non-Promotional Sales</v>
      </c>
    </row>
    <row r="5958" spans="1:29" x14ac:dyDescent="0.25">
      <c r="A5958">
        <v>5957</v>
      </c>
      <c r="B5958" s="1" t="s">
        <v>278</v>
      </c>
      <c r="C5958" s="2">
        <v>0.43422453703703701</v>
      </c>
      <c r="D5958">
        <v>203</v>
      </c>
      <c r="E5958">
        <v>37</v>
      </c>
      <c r="F5958" s="1" t="s">
        <v>61</v>
      </c>
      <c r="G5958" s="1" t="s">
        <v>29</v>
      </c>
      <c r="H5958">
        <v>51.253799999999998</v>
      </c>
      <c r="I5958">
        <v>-85.3232</v>
      </c>
      <c r="J5958">
        <v>78</v>
      </c>
      <c r="K5958" t="b">
        <v>0</v>
      </c>
      <c r="L5958">
        <v>38</v>
      </c>
      <c r="M5958" s="1" t="s">
        <v>63</v>
      </c>
      <c r="N5958" s="1" t="s">
        <v>64</v>
      </c>
      <c r="O5958">
        <v>5</v>
      </c>
      <c r="P5958" t="b">
        <v>0</v>
      </c>
      <c r="Q5958" t="b">
        <v>0</v>
      </c>
      <c r="R5958" s="1" t="s">
        <v>52</v>
      </c>
      <c r="S5958" s="1" t="s">
        <v>33</v>
      </c>
      <c r="T5958">
        <v>5</v>
      </c>
      <c r="U5958" s="1" t="s">
        <v>42</v>
      </c>
      <c r="V5958" s="1" t="s">
        <v>35</v>
      </c>
      <c r="W5958" s="1" t="str">
        <f>IF(OR(MasterData[[#This Row],[Event]]="Christmas Market", MasterData[[#This Row],[Event]]="Christmas"), "Christmas Sale", "Non-Christmas Sale")</f>
        <v>Non-Christmas Sale</v>
      </c>
      <c r="X5958" t="b">
        <v>0</v>
      </c>
      <c r="Y5958">
        <v>5</v>
      </c>
      <c r="Z5958">
        <v>97</v>
      </c>
      <c r="AA5958">
        <v>484.99</v>
      </c>
      <c r="AB5958">
        <v>0</v>
      </c>
      <c r="AC5958" t="str">
        <f>IF(MasterData[[#This Row],[Discount Amount]]&gt;0, "Promotional sale", "Non-Promotional Sales")</f>
        <v>Non-Promotional Sales</v>
      </c>
    </row>
    <row r="5959" spans="1:29" x14ac:dyDescent="0.25">
      <c r="A5959">
        <v>5958</v>
      </c>
      <c r="B5959" s="1" t="s">
        <v>353</v>
      </c>
      <c r="C5959" s="2">
        <v>0.3981365740740741</v>
      </c>
      <c r="D5959">
        <v>392</v>
      </c>
      <c r="E5959">
        <v>38</v>
      </c>
      <c r="F5959" s="1" t="s">
        <v>37</v>
      </c>
      <c r="G5959" s="1" t="s">
        <v>38</v>
      </c>
      <c r="H5959">
        <v>53.726700000000001</v>
      </c>
      <c r="I5959">
        <v>-127.6476</v>
      </c>
      <c r="J5959">
        <v>95</v>
      </c>
      <c r="K5959" t="b">
        <v>0</v>
      </c>
      <c r="L5959">
        <v>405</v>
      </c>
      <c r="M5959" s="1" t="s">
        <v>74</v>
      </c>
      <c r="N5959" s="1" t="s">
        <v>75</v>
      </c>
      <c r="O5959">
        <v>4</v>
      </c>
      <c r="P5959" t="b">
        <v>1</v>
      </c>
      <c r="Q5959" t="b">
        <v>0</v>
      </c>
      <c r="R5959" s="1" t="s">
        <v>52</v>
      </c>
      <c r="S5959" s="1" t="s">
        <v>58</v>
      </c>
      <c r="T5959">
        <v>3</v>
      </c>
      <c r="U5959" s="1" t="s">
        <v>42</v>
      </c>
      <c r="V5959" s="1" t="s">
        <v>46</v>
      </c>
      <c r="W5959" s="1" t="str">
        <f>IF(OR(MasterData[[#This Row],[Event]]="Christmas Market", MasterData[[#This Row],[Event]]="Christmas"), "Christmas Sale", "Non-Christmas Sale")</f>
        <v>Christmas Sale</v>
      </c>
      <c r="X5959" t="b">
        <v>1</v>
      </c>
      <c r="Y5959">
        <v>5</v>
      </c>
      <c r="Z5959">
        <v>72.14</v>
      </c>
      <c r="AA5959">
        <v>288.55</v>
      </c>
      <c r="AB5959">
        <v>0</v>
      </c>
      <c r="AC5959" t="str">
        <f>IF(MasterData[[#This Row],[Discount Amount]]&gt;0, "Promotional sale", "Non-Promotional Sales")</f>
        <v>Non-Promotional Sales</v>
      </c>
    </row>
    <row r="5960" spans="1:29" x14ac:dyDescent="0.25">
      <c r="A5960">
        <v>5959</v>
      </c>
      <c r="B5960" s="1" t="s">
        <v>155</v>
      </c>
      <c r="C5960" s="2">
        <v>0.20135416666666672</v>
      </c>
      <c r="D5960">
        <v>202</v>
      </c>
      <c r="E5960">
        <v>26</v>
      </c>
      <c r="F5960" s="1" t="s">
        <v>37</v>
      </c>
      <c r="G5960" s="1" t="s">
        <v>66</v>
      </c>
      <c r="H5960">
        <v>45.077800000000003</v>
      </c>
      <c r="I5960">
        <v>-63.546700000000001</v>
      </c>
      <c r="J5960">
        <v>99</v>
      </c>
      <c r="K5960" t="b">
        <v>0</v>
      </c>
      <c r="L5960">
        <v>493</v>
      </c>
      <c r="M5960" s="1" t="s">
        <v>74</v>
      </c>
      <c r="N5960" s="1" t="s">
        <v>75</v>
      </c>
      <c r="O5960">
        <v>1</v>
      </c>
      <c r="P5960" t="b">
        <v>0</v>
      </c>
      <c r="Q5960" t="b">
        <v>1</v>
      </c>
      <c r="R5960" s="1" t="s">
        <v>41</v>
      </c>
      <c r="S5960" s="1" t="s">
        <v>53</v>
      </c>
      <c r="T5960">
        <v>5</v>
      </c>
      <c r="U5960" s="1" t="s">
        <v>42</v>
      </c>
      <c r="V5960" s="1" t="s">
        <v>46</v>
      </c>
      <c r="W5960" s="1" t="str">
        <f>IF(OR(MasterData[[#This Row],[Event]]="Christmas Market", MasterData[[#This Row],[Event]]="Christmas"), "Christmas Sale", "Non-Christmas Sale")</f>
        <v>Christmas Sale</v>
      </c>
      <c r="X5960" t="b">
        <v>1</v>
      </c>
      <c r="Y5960">
        <v>2</v>
      </c>
      <c r="Z5960">
        <v>28.9</v>
      </c>
      <c r="AA5960">
        <v>28.9</v>
      </c>
      <c r="AB5960">
        <v>0</v>
      </c>
      <c r="AC5960" t="str">
        <f>IF(MasterData[[#This Row],[Discount Amount]]&gt;0, "Promotional sale", "Non-Promotional Sales")</f>
        <v>Non-Promotional Sales</v>
      </c>
    </row>
    <row r="5961" spans="1:29" x14ac:dyDescent="0.25">
      <c r="A5961">
        <v>5960</v>
      </c>
      <c r="B5961" s="1" t="s">
        <v>344</v>
      </c>
      <c r="C5961" s="2">
        <v>0.85806712962962961</v>
      </c>
      <c r="D5961">
        <v>81</v>
      </c>
      <c r="E5961">
        <v>20</v>
      </c>
      <c r="F5961" s="1" t="s">
        <v>28</v>
      </c>
      <c r="G5961" s="1" t="s">
        <v>77</v>
      </c>
      <c r="H5961">
        <v>64.282300000000006</v>
      </c>
      <c r="I5961">
        <v>-135</v>
      </c>
      <c r="J5961">
        <v>24</v>
      </c>
      <c r="K5961" t="b">
        <v>1</v>
      </c>
      <c r="L5961">
        <v>665</v>
      </c>
      <c r="M5961" s="1" t="s">
        <v>30</v>
      </c>
      <c r="N5961" s="1" t="s">
        <v>31</v>
      </c>
      <c r="O5961">
        <v>3</v>
      </c>
      <c r="P5961" t="b">
        <v>1</v>
      </c>
      <c r="Q5961" t="b">
        <v>1</v>
      </c>
      <c r="R5961" s="1" t="s">
        <v>32</v>
      </c>
      <c r="S5961" s="1" t="s">
        <v>58</v>
      </c>
      <c r="T5961">
        <v>2</v>
      </c>
      <c r="U5961" s="1" t="s">
        <v>45</v>
      </c>
      <c r="V5961" s="1" t="s">
        <v>46</v>
      </c>
      <c r="W5961" s="1" t="str">
        <f>IF(OR(MasterData[[#This Row],[Event]]="Christmas Market", MasterData[[#This Row],[Event]]="Christmas"), "Christmas Sale", "Non-Christmas Sale")</f>
        <v>Christmas Sale</v>
      </c>
      <c r="X5961" t="b">
        <v>1</v>
      </c>
      <c r="Y5961">
        <v>1</v>
      </c>
      <c r="Z5961">
        <v>46.19</v>
      </c>
      <c r="AA5961">
        <v>138.57</v>
      </c>
      <c r="AB5961">
        <v>0</v>
      </c>
      <c r="AC5961" t="str">
        <f>IF(MasterData[[#This Row],[Discount Amount]]&gt;0, "Promotional sale", "Non-Promotional Sales")</f>
        <v>Non-Promotional Sales</v>
      </c>
    </row>
    <row r="5962" spans="1:29" x14ac:dyDescent="0.25">
      <c r="A5962">
        <v>5961</v>
      </c>
      <c r="B5962" s="1" t="s">
        <v>87</v>
      </c>
      <c r="C5962" s="2">
        <v>0.90034722222222219</v>
      </c>
      <c r="D5962">
        <v>12</v>
      </c>
      <c r="E5962">
        <v>50</v>
      </c>
      <c r="F5962" s="1" t="s">
        <v>61</v>
      </c>
      <c r="G5962" s="1" t="s">
        <v>66</v>
      </c>
      <c r="H5962">
        <v>45.077800000000003</v>
      </c>
      <c r="I5962">
        <v>-63.546700000000001</v>
      </c>
      <c r="J5962">
        <v>93</v>
      </c>
      <c r="K5962" t="b">
        <v>1</v>
      </c>
      <c r="L5962">
        <v>948</v>
      </c>
      <c r="M5962" s="1" t="s">
        <v>39</v>
      </c>
      <c r="N5962" s="1" t="s">
        <v>40</v>
      </c>
      <c r="O5962">
        <v>1</v>
      </c>
      <c r="P5962" t="b">
        <v>0</v>
      </c>
      <c r="Q5962" t="b">
        <v>0</v>
      </c>
      <c r="R5962" s="1" t="s">
        <v>41</v>
      </c>
      <c r="S5962" s="1" t="s">
        <v>53</v>
      </c>
      <c r="T5962">
        <v>2</v>
      </c>
      <c r="U5962" s="1" t="s">
        <v>42</v>
      </c>
      <c r="V5962" s="1" t="s">
        <v>46</v>
      </c>
      <c r="W5962" s="1" t="str">
        <f>IF(OR(MasterData[[#This Row],[Event]]="Christmas Market", MasterData[[#This Row],[Event]]="Christmas"), "Christmas Sale", "Non-Christmas Sale")</f>
        <v>Christmas Sale</v>
      </c>
      <c r="X5962" t="b">
        <v>0</v>
      </c>
      <c r="Y5962">
        <v>5</v>
      </c>
      <c r="Z5962">
        <v>49.05</v>
      </c>
      <c r="AA5962">
        <v>49.05</v>
      </c>
      <c r="AB5962">
        <v>0</v>
      </c>
      <c r="AC5962" t="str">
        <f>IF(MasterData[[#This Row],[Discount Amount]]&gt;0, "Promotional sale", "Non-Promotional Sales")</f>
        <v>Non-Promotional Sales</v>
      </c>
    </row>
    <row r="5963" spans="1:29" x14ac:dyDescent="0.25">
      <c r="A5963">
        <v>5962</v>
      </c>
      <c r="B5963" s="1" t="s">
        <v>135</v>
      </c>
      <c r="C5963" s="2">
        <v>0.52909722222222233</v>
      </c>
      <c r="D5963">
        <v>193</v>
      </c>
      <c r="E5963">
        <v>45</v>
      </c>
      <c r="F5963" s="1" t="s">
        <v>61</v>
      </c>
      <c r="G5963" s="1" t="s">
        <v>55</v>
      </c>
      <c r="H5963">
        <v>52.939900000000002</v>
      </c>
      <c r="I5963">
        <v>-106.4509</v>
      </c>
      <c r="J5963">
        <v>24</v>
      </c>
      <c r="K5963" t="b">
        <v>1</v>
      </c>
      <c r="L5963">
        <v>997</v>
      </c>
      <c r="M5963" s="1" t="s">
        <v>56</v>
      </c>
      <c r="N5963" s="1" t="s">
        <v>57</v>
      </c>
      <c r="O5963">
        <v>1</v>
      </c>
      <c r="P5963" t="b">
        <v>1</v>
      </c>
      <c r="Q5963" t="b">
        <v>0</v>
      </c>
      <c r="R5963" s="1" t="s">
        <v>52</v>
      </c>
      <c r="S5963" s="1" t="s">
        <v>49</v>
      </c>
      <c r="T5963">
        <v>2</v>
      </c>
      <c r="U5963" s="1" t="s">
        <v>42</v>
      </c>
      <c r="V5963" s="1" t="s">
        <v>46</v>
      </c>
      <c r="W5963" s="1" t="str">
        <f>IF(OR(MasterData[[#This Row],[Event]]="Christmas Market", MasterData[[#This Row],[Event]]="Christmas"), "Christmas Sale", "Non-Christmas Sale")</f>
        <v>Christmas Sale</v>
      </c>
      <c r="X5963" t="b">
        <v>1</v>
      </c>
      <c r="Y5963">
        <v>1</v>
      </c>
      <c r="Z5963">
        <v>10.11</v>
      </c>
      <c r="AA5963">
        <v>10.11</v>
      </c>
      <c r="AB5963">
        <v>0</v>
      </c>
      <c r="AC5963" t="str">
        <f>IF(MasterData[[#This Row],[Discount Amount]]&gt;0, "Promotional sale", "Non-Promotional Sales")</f>
        <v>Non-Promotional Sales</v>
      </c>
    </row>
    <row r="5964" spans="1:29" x14ac:dyDescent="0.25">
      <c r="A5964">
        <v>5963</v>
      </c>
      <c r="B5964" s="1" t="s">
        <v>144</v>
      </c>
      <c r="C5964" s="2">
        <v>0.3605787037037036</v>
      </c>
      <c r="D5964">
        <v>49</v>
      </c>
      <c r="E5964">
        <v>49</v>
      </c>
      <c r="F5964" s="1" t="s">
        <v>28</v>
      </c>
      <c r="G5964" s="1" t="s">
        <v>29</v>
      </c>
      <c r="H5964">
        <v>51.253799999999998</v>
      </c>
      <c r="I5964">
        <v>-85.3232</v>
      </c>
      <c r="J5964">
        <v>4</v>
      </c>
      <c r="K5964" t="b">
        <v>1</v>
      </c>
      <c r="L5964">
        <v>96</v>
      </c>
      <c r="M5964" s="1" t="s">
        <v>63</v>
      </c>
      <c r="N5964" s="1" t="s">
        <v>64</v>
      </c>
      <c r="O5964">
        <v>2</v>
      </c>
      <c r="P5964" t="b">
        <v>1</v>
      </c>
      <c r="Q5964" t="b">
        <v>0</v>
      </c>
      <c r="R5964" s="1" t="s">
        <v>52</v>
      </c>
      <c r="S5964" s="1" t="s">
        <v>33</v>
      </c>
      <c r="T5964">
        <v>2</v>
      </c>
      <c r="U5964" s="1" t="s">
        <v>34</v>
      </c>
      <c r="V5964" s="1" t="s">
        <v>46</v>
      </c>
      <c r="W5964" s="1" t="str">
        <f>IF(OR(MasterData[[#This Row],[Event]]="Christmas Market", MasterData[[#This Row],[Event]]="Christmas"), "Christmas Sale", "Non-Christmas Sale")</f>
        <v>Christmas Sale</v>
      </c>
      <c r="X5964" t="b">
        <v>0</v>
      </c>
      <c r="Y5964">
        <v>3</v>
      </c>
      <c r="Z5964">
        <v>94.52</v>
      </c>
      <c r="AA5964">
        <v>189.04</v>
      </c>
      <c r="AB5964">
        <v>0</v>
      </c>
      <c r="AC5964" t="str">
        <f>IF(MasterData[[#This Row],[Discount Amount]]&gt;0, "Promotional sale", "Non-Promotional Sales")</f>
        <v>Non-Promotional Sales</v>
      </c>
    </row>
    <row r="5965" spans="1:29" x14ac:dyDescent="0.25">
      <c r="A5965">
        <v>5964</v>
      </c>
      <c r="B5965" s="1" t="s">
        <v>103</v>
      </c>
      <c r="C5965" s="2">
        <v>0.20596064814814818</v>
      </c>
      <c r="D5965">
        <v>405</v>
      </c>
      <c r="E5965">
        <v>36</v>
      </c>
      <c r="F5965" s="1" t="s">
        <v>61</v>
      </c>
      <c r="G5965" s="1" t="s">
        <v>51</v>
      </c>
      <c r="H5965">
        <v>53.760899999999999</v>
      </c>
      <c r="I5965">
        <v>-98.813900000000004</v>
      </c>
      <c r="J5965">
        <v>45</v>
      </c>
      <c r="K5965" t="b">
        <v>1</v>
      </c>
      <c r="L5965">
        <v>107</v>
      </c>
      <c r="M5965" s="1" t="s">
        <v>63</v>
      </c>
      <c r="N5965" s="1" t="s">
        <v>64</v>
      </c>
      <c r="O5965">
        <v>1</v>
      </c>
      <c r="P5965" t="b">
        <v>1</v>
      </c>
      <c r="Q5965" t="b">
        <v>0</v>
      </c>
      <c r="R5965" s="1" t="s">
        <v>52</v>
      </c>
      <c r="S5965" s="1" t="s">
        <v>33</v>
      </c>
      <c r="T5965">
        <v>4</v>
      </c>
      <c r="U5965" s="1" t="s">
        <v>45</v>
      </c>
      <c r="V5965" s="1" t="s">
        <v>59</v>
      </c>
      <c r="W5965" s="1" t="str">
        <f>IF(OR(MasterData[[#This Row],[Event]]="Christmas Market", MasterData[[#This Row],[Event]]="Christmas"), "Christmas Sale", "Non-Christmas Sale")</f>
        <v>Non-Christmas Sale</v>
      </c>
      <c r="X5965" t="b">
        <v>1</v>
      </c>
      <c r="Y5965">
        <v>5</v>
      </c>
      <c r="Z5965">
        <v>48.09</v>
      </c>
      <c r="AA5965">
        <v>48.09</v>
      </c>
      <c r="AB5965">
        <v>4.8099999999999996</v>
      </c>
      <c r="AC5965" t="str">
        <f>IF(MasterData[[#This Row],[Discount Amount]]&gt;0, "Promotional sale", "Non-Promotional Sales")</f>
        <v>Promotional sale</v>
      </c>
    </row>
    <row r="5966" spans="1:29" x14ac:dyDescent="0.25">
      <c r="A5966">
        <v>5965</v>
      </c>
      <c r="B5966" s="1" t="s">
        <v>407</v>
      </c>
      <c r="C5966" s="2">
        <v>0.29340277777777768</v>
      </c>
      <c r="D5966">
        <v>24</v>
      </c>
      <c r="E5966">
        <v>25</v>
      </c>
      <c r="F5966" s="1" t="s">
        <v>28</v>
      </c>
      <c r="G5966" s="1" t="s">
        <v>55</v>
      </c>
      <c r="H5966">
        <v>52.939900000000002</v>
      </c>
      <c r="I5966">
        <v>-106.4509</v>
      </c>
      <c r="J5966">
        <v>9</v>
      </c>
      <c r="K5966" t="b">
        <v>0</v>
      </c>
      <c r="L5966">
        <v>239</v>
      </c>
      <c r="M5966" s="1" t="s">
        <v>56</v>
      </c>
      <c r="N5966" s="1" t="s">
        <v>57</v>
      </c>
      <c r="O5966">
        <v>4</v>
      </c>
      <c r="P5966" t="b">
        <v>1</v>
      </c>
      <c r="Q5966" t="b">
        <v>0</v>
      </c>
      <c r="R5966" s="1" t="s">
        <v>52</v>
      </c>
      <c r="S5966" s="1" t="s">
        <v>53</v>
      </c>
      <c r="T5966">
        <v>4</v>
      </c>
      <c r="U5966" s="1" t="s">
        <v>42</v>
      </c>
      <c r="V5966" s="1" t="s">
        <v>59</v>
      </c>
      <c r="W5966" s="1" t="str">
        <f>IF(OR(MasterData[[#This Row],[Event]]="Christmas Market", MasterData[[#This Row],[Event]]="Christmas"), "Christmas Sale", "Non-Christmas Sale")</f>
        <v>Non-Christmas Sale</v>
      </c>
      <c r="X5966" t="b">
        <v>1</v>
      </c>
      <c r="Y5966">
        <v>2</v>
      </c>
      <c r="Z5966">
        <v>78.069999999999993</v>
      </c>
      <c r="AA5966">
        <v>312.26</v>
      </c>
      <c r="AB5966">
        <v>31.23</v>
      </c>
      <c r="AC5966" t="str">
        <f>IF(MasterData[[#This Row],[Discount Amount]]&gt;0, "Promotional sale", "Non-Promotional Sales")</f>
        <v>Promotional sale</v>
      </c>
    </row>
    <row r="5967" spans="1:29" x14ac:dyDescent="0.25">
      <c r="A5967">
        <v>5966</v>
      </c>
      <c r="B5967" s="1" t="s">
        <v>135</v>
      </c>
      <c r="C5967" s="2">
        <v>0.66302083333333339</v>
      </c>
      <c r="D5967">
        <v>42</v>
      </c>
      <c r="E5967">
        <v>23</v>
      </c>
      <c r="F5967" s="1" t="s">
        <v>28</v>
      </c>
      <c r="G5967" s="1" t="s">
        <v>38</v>
      </c>
      <c r="H5967">
        <v>53.726700000000001</v>
      </c>
      <c r="I5967">
        <v>-127.6476</v>
      </c>
      <c r="J5967">
        <v>79</v>
      </c>
      <c r="K5967" t="b">
        <v>0</v>
      </c>
      <c r="L5967">
        <v>632</v>
      </c>
      <c r="M5967" s="1" t="s">
        <v>30</v>
      </c>
      <c r="N5967" s="1" t="s">
        <v>31</v>
      </c>
      <c r="O5967">
        <v>5</v>
      </c>
      <c r="P5967" t="b">
        <v>0</v>
      </c>
      <c r="Q5967" t="b">
        <v>1</v>
      </c>
      <c r="R5967" s="1" t="s">
        <v>52</v>
      </c>
      <c r="S5967" s="1" t="s">
        <v>49</v>
      </c>
      <c r="T5967">
        <v>2</v>
      </c>
      <c r="U5967" s="1" t="s">
        <v>45</v>
      </c>
      <c r="V5967" s="1" t="s">
        <v>46</v>
      </c>
      <c r="W5967" s="1" t="str">
        <f>IF(OR(MasterData[[#This Row],[Event]]="Christmas Market", MasterData[[#This Row],[Event]]="Christmas"), "Christmas Sale", "Non-Christmas Sale")</f>
        <v>Christmas Sale</v>
      </c>
      <c r="X5967" t="b">
        <v>0</v>
      </c>
      <c r="Y5967">
        <v>4</v>
      </c>
      <c r="Z5967">
        <v>23.88</v>
      </c>
      <c r="AA5967">
        <v>119.38</v>
      </c>
      <c r="AB5967">
        <v>0</v>
      </c>
      <c r="AC5967" t="str">
        <f>IF(MasterData[[#This Row],[Discount Amount]]&gt;0, "Promotional sale", "Non-Promotional Sales")</f>
        <v>Non-Promotional Sales</v>
      </c>
    </row>
    <row r="5968" spans="1:29" x14ac:dyDescent="0.25">
      <c r="A5968">
        <v>5967</v>
      </c>
      <c r="B5968" s="1" t="s">
        <v>163</v>
      </c>
      <c r="C5968" s="2">
        <v>0.86715277777777788</v>
      </c>
      <c r="D5968">
        <v>279</v>
      </c>
      <c r="E5968">
        <v>50</v>
      </c>
      <c r="F5968" s="1" t="s">
        <v>37</v>
      </c>
      <c r="G5968" s="1" t="s">
        <v>55</v>
      </c>
      <c r="H5968">
        <v>52.939900000000002</v>
      </c>
      <c r="I5968">
        <v>-106.4509</v>
      </c>
      <c r="J5968">
        <v>54</v>
      </c>
      <c r="K5968" t="b">
        <v>0</v>
      </c>
      <c r="L5968">
        <v>707</v>
      </c>
      <c r="M5968" s="1" t="s">
        <v>56</v>
      </c>
      <c r="N5968" s="1" t="s">
        <v>57</v>
      </c>
      <c r="O5968">
        <v>5</v>
      </c>
      <c r="P5968" t="b">
        <v>1</v>
      </c>
      <c r="Q5968" t="b">
        <v>0</v>
      </c>
      <c r="R5968" s="1" t="s">
        <v>32</v>
      </c>
      <c r="S5968" s="1" t="s">
        <v>33</v>
      </c>
      <c r="T5968">
        <v>2</v>
      </c>
      <c r="U5968" s="1" t="s">
        <v>42</v>
      </c>
      <c r="V5968" s="1" t="s">
        <v>35</v>
      </c>
      <c r="W5968" s="1" t="str">
        <f>IF(OR(MasterData[[#This Row],[Event]]="Christmas Market", MasterData[[#This Row],[Event]]="Christmas"), "Christmas Sale", "Non-Christmas Sale")</f>
        <v>Non-Christmas Sale</v>
      </c>
      <c r="X5968" t="b">
        <v>0</v>
      </c>
      <c r="Y5968">
        <v>5</v>
      </c>
      <c r="Z5968">
        <v>33.450000000000003</v>
      </c>
      <c r="AA5968">
        <v>167.23</v>
      </c>
      <c r="AB5968">
        <v>0</v>
      </c>
      <c r="AC5968" t="str">
        <f>IF(MasterData[[#This Row],[Discount Amount]]&gt;0, "Promotional sale", "Non-Promotional Sales")</f>
        <v>Non-Promotional Sales</v>
      </c>
    </row>
    <row r="5969" spans="1:29" x14ac:dyDescent="0.25">
      <c r="A5969">
        <v>5968</v>
      </c>
      <c r="B5969" s="1" t="s">
        <v>54</v>
      </c>
      <c r="C5969" s="2">
        <v>0.56616898148148143</v>
      </c>
      <c r="D5969">
        <v>399</v>
      </c>
      <c r="E5969">
        <v>42</v>
      </c>
      <c r="F5969" s="1" t="s">
        <v>28</v>
      </c>
      <c r="G5969" s="1" t="s">
        <v>79</v>
      </c>
      <c r="H5969">
        <v>63.588799999999999</v>
      </c>
      <c r="I5969">
        <v>-115.5069</v>
      </c>
      <c r="J5969">
        <v>29</v>
      </c>
      <c r="K5969" t="b">
        <v>0</v>
      </c>
      <c r="L5969">
        <v>308</v>
      </c>
      <c r="M5969" s="1" t="s">
        <v>56</v>
      </c>
      <c r="N5969" s="1" t="s">
        <v>57</v>
      </c>
      <c r="O5969">
        <v>2</v>
      </c>
      <c r="P5969" t="b">
        <v>1</v>
      </c>
      <c r="Q5969" t="b">
        <v>0</v>
      </c>
      <c r="R5969" s="1" t="s">
        <v>52</v>
      </c>
      <c r="S5969" s="1" t="s">
        <v>58</v>
      </c>
      <c r="T5969">
        <v>5</v>
      </c>
      <c r="U5969" s="1" t="s">
        <v>34</v>
      </c>
      <c r="V5969" s="1" t="s">
        <v>59</v>
      </c>
      <c r="W5969" s="1" t="str">
        <f>IF(OR(MasterData[[#This Row],[Event]]="Christmas Market", MasterData[[#This Row],[Event]]="Christmas"), "Christmas Sale", "Non-Christmas Sale")</f>
        <v>Non-Christmas Sale</v>
      </c>
      <c r="X5969" t="b">
        <v>1</v>
      </c>
      <c r="Y5969">
        <v>4</v>
      </c>
      <c r="Z5969">
        <v>11.45</v>
      </c>
      <c r="AA5969">
        <v>22.9</v>
      </c>
      <c r="AB5969">
        <v>2.29</v>
      </c>
      <c r="AC5969" t="str">
        <f>IF(MasterData[[#This Row],[Discount Amount]]&gt;0, "Promotional sale", "Non-Promotional Sales")</f>
        <v>Promotional sale</v>
      </c>
    </row>
    <row r="5970" spans="1:29" x14ac:dyDescent="0.25">
      <c r="A5970">
        <v>5969</v>
      </c>
      <c r="B5970" s="1" t="s">
        <v>210</v>
      </c>
      <c r="C5970" s="2">
        <v>0.77417824074074071</v>
      </c>
      <c r="D5970">
        <v>47</v>
      </c>
      <c r="E5970">
        <v>45</v>
      </c>
      <c r="F5970" s="1" t="s">
        <v>61</v>
      </c>
      <c r="G5970" s="1" t="s">
        <v>44</v>
      </c>
      <c r="H5970">
        <v>46.813099999999999</v>
      </c>
      <c r="I5970">
        <v>-71.207499999999996</v>
      </c>
      <c r="J5970">
        <v>23</v>
      </c>
      <c r="K5970" t="b">
        <v>0</v>
      </c>
      <c r="L5970">
        <v>28</v>
      </c>
      <c r="M5970" s="1" t="s">
        <v>63</v>
      </c>
      <c r="N5970" s="1" t="s">
        <v>64</v>
      </c>
      <c r="O5970">
        <v>4</v>
      </c>
      <c r="P5970" t="b">
        <v>0</v>
      </c>
      <c r="Q5970" t="b">
        <v>1</v>
      </c>
      <c r="R5970" s="1" t="s">
        <v>41</v>
      </c>
      <c r="S5970" s="1" t="s">
        <v>49</v>
      </c>
      <c r="T5970">
        <v>5</v>
      </c>
      <c r="U5970" s="1" t="s">
        <v>42</v>
      </c>
      <c r="V5970" s="1" t="s">
        <v>59</v>
      </c>
      <c r="W5970" s="1" t="str">
        <f>IF(OR(MasterData[[#This Row],[Event]]="Christmas Market", MasterData[[#This Row],[Event]]="Christmas"), "Christmas Sale", "Non-Christmas Sale")</f>
        <v>Non-Christmas Sale</v>
      </c>
      <c r="X5970" t="b">
        <v>1</v>
      </c>
      <c r="Y5970">
        <v>4</v>
      </c>
      <c r="Z5970">
        <v>57.71</v>
      </c>
      <c r="AA5970">
        <v>230.82</v>
      </c>
      <c r="AB5970">
        <v>23.08</v>
      </c>
      <c r="AC5970" t="str">
        <f>IF(MasterData[[#This Row],[Discount Amount]]&gt;0, "Promotional sale", "Non-Promotional Sales")</f>
        <v>Promotional sale</v>
      </c>
    </row>
    <row r="5971" spans="1:29" x14ac:dyDescent="0.25">
      <c r="A5971">
        <v>5970</v>
      </c>
      <c r="B5971" s="1" t="s">
        <v>197</v>
      </c>
      <c r="C5971" s="2">
        <v>0.23621527777777773</v>
      </c>
      <c r="D5971">
        <v>341</v>
      </c>
      <c r="E5971">
        <v>36</v>
      </c>
      <c r="F5971" s="1" t="s">
        <v>28</v>
      </c>
      <c r="G5971" s="1" t="s">
        <v>38</v>
      </c>
      <c r="H5971">
        <v>53.726700000000001</v>
      </c>
      <c r="I5971">
        <v>-127.6476</v>
      </c>
      <c r="J5971">
        <v>89</v>
      </c>
      <c r="K5971" t="b">
        <v>1</v>
      </c>
      <c r="L5971">
        <v>929</v>
      </c>
      <c r="M5971" s="1" t="s">
        <v>39</v>
      </c>
      <c r="N5971" s="1" t="s">
        <v>40</v>
      </c>
      <c r="O5971">
        <v>2</v>
      </c>
      <c r="P5971" t="b">
        <v>1</v>
      </c>
      <c r="Q5971" t="b">
        <v>0</v>
      </c>
      <c r="R5971" s="1" t="s">
        <v>41</v>
      </c>
      <c r="S5971" s="1" t="s">
        <v>49</v>
      </c>
      <c r="T5971">
        <v>4</v>
      </c>
      <c r="U5971" s="1" t="s">
        <v>42</v>
      </c>
      <c r="V5971" s="1" t="s">
        <v>59</v>
      </c>
      <c r="W5971" s="1" t="str">
        <f>IF(OR(MasterData[[#This Row],[Event]]="Christmas Market", MasterData[[#This Row],[Event]]="Christmas"), "Christmas Sale", "Non-Christmas Sale")</f>
        <v>Non-Christmas Sale</v>
      </c>
      <c r="X5971" t="b">
        <v>0</v>
      </c>
      <c r="Y5971">
        <v>4</v>
      </c>
      <c r="Z5971">
        <v>80.83</v>
      </c>
      <c r="AA5971">
        <v>161.65</v>
      </c>
      <c r="AB5971">
        <v>16.170000000000002</v>
      </c>
      <c r="AC5971" t="str">
        <f>IF(MasterData[[#This Row],[Discount Amount]]&gt;0, "Promotional sale", "Non-Promotional Sales")</f>
        <v>Promotional sale</v>
      </c>
    </row>
    <row r="5972" spans="1:29" x14ac:dyDescent="0.25">
      <c r="A5972">
        <v>5971</v>
      </c>
      <c r="B5972" s="1" t="s">
        <v>142</v>
      </c>
      <c r="C5972" s="2">
        <v>0.86319444444444438</v>
      </c>
      <c r="D5972">
        <v>189</v>
      </c>
      <c r="E5972">
        <v>44</v>
      </c>
      <c r="F5972" s="1" t="s">
        <v>37</v>
      </c>
      <c r="G5972" s="1" t="s">
        <v>66</v>
      </c>
      <c r="H5972">
        <v>45.077800000000003</v>
      </c>
      <c r="I5972">
        <v>-63.546700000000001</v>
      </c>
      <c r="J5972">
        <v>40</v>
      </c>
      <c r="K5972" t="b">
        <v>1</v>
      </c>
      <c r="L5972">
        <v>836</v>
      </c>
      <c r="M5972" s="1" t="s">
        <v>74</v>
      </c>
      <c r="N5972" s="1" t="s">
        <v>75</v>
      </c>
      <c r="O5972">
        <v>2</v>
      </c>
      <c r="P5972" t="b">
        <v>0</v>
      </c>
      <c r="Q5972" t="b">
        <v>0</v>
      </c>
      <c r="R5972" s="1" t="s">
        <v>41</v>
      </c>
      <c r="S5972" s="1" t="s">
        <v>33</v>
      </c>
      <c r="T5972">
        <v>5</v>
      </c>
      <c r="U5972" s="1" t="s">
        <v>34</v>
      </c>
      <c r="V5972" s="1" t="s">
        <v>59</v>
      </c>
      <c r="W5972" s="1" t="str">
        <f>IF(OR(MasterData[[#This Row],[Event]]="Christmas Market", MasterData[[#This Row],[Event]]="Christmas"), "Christmas Sale", "Non-Christmas Sale")</f>
        <v>Non-Christmas Sale</v>
      </c>
      <c r="X5972" t="b">
        <v>0</v>
      </c>
      <c r="Y5972">
        <v>4</v>
      </c>
      <c r="Z5972">
        <v>14.08</v>
      </c>
      <c r="AA5972">
        <v>28.16</v>
      </c>
      <c r="AB5972">
        <v>2.82</v>
      </c>
      <c r="AC5972" t="str">
        <f>IF(MasterData[[#This Row],[Discount Amount]]&gt;0, "Promotional sale", "Non-Promotional Sales")</f>
        <v>Promotional sale</v>
      </c>
    </row>
    <row r="5973" spans="1:29" x14ac:dyDescent="0.25">
      <c r="A5973">
        <v>5972</v>
      </c>
      <c r="B5973" s="1" t="s">
        <v>127</v>
      </c>
      <c r="C5973" s="2">
        <v>6.8252314814814863E-2</v>
      </c>
      <c r="D5973">
        <v>251</v>
      </c>
      <c r="E5973">
        <v>59</v>
      </c>
      <c r="F5973" s="1" t="s">
        <v>61</v>
      </c>
      <c r="G5973" s="1" t="s">
        <v>66</v>
      </c>
      <c r="H5973">
        <v>45.077800000000003</v>
      </c>
      <c r="I5973">
        <v>-63.546700000000001</v>
      </c>
      <c r="J5973">
        <v>74</v>
      </c>
      <c r="K5973" t="b">
        <v>0</v>
      </c>
      <c r="L5973">
        <v>393</v>
      </c>
      <c r="M5973" s="1" t="s">
        <v>30</v>
      </c>
      <c r="N5973" s="1" t="s">
        <v>31</v>
      </c>
      <c r="O5973">
        <v>2</v>
      </c>
      <c r="P5973" t="b">
        <v>1</v>
      </c>
      <c r="Q5973" t="b">
        <v>1</v>
      </c>
      <c r="R5973" s="1" t="s">
        <v>41</v>
      </c>
      <c r="S5973" s="1" t="s">
        <v>49</v>
      </c>
      <c r="T5973">
        <v>4</v>
      </c>
      <c r="U5973" s="1" t="s">
        <v>34</v>
      </c>
      <c r="V5973" s="1" t="s">
        <v>59</v>
      </c>
      <c r="W5973" s="1" t="str">
        <f>IF(OR(MasterData[[#This Row],[Event]]="Christmas Market", MasterData[[#This Row],[Event]]="Christmas"), "Christmas Sale", "Non-Christmas Sale")</f>
        <v>Non-Christmas Sale</v>
      </c>
      <c r="X5973" t="b">
        <v>0</v>
      </c>
      <c r="Y5973">
        <v>2</v>
      </c>
      <c r="Z5973">
        <v>57.1</v>
      </c>
      <c r="AA5973">
        <v>114.2</v>
      </c>
      <c r="AB5973">
        <v>11.42</v>
      </c>
      <c r="AC5973" t="str">
        <f>IF(MasterData[[#This Row],[Discount Amount]]&gt;0, "Promotional sale", "Non-Promotional Sales")</f>
        <v>Promotional sale</v>
      </c>
    </row>
    <row r="5974" spans="1:29" x14ac:dyDescent="0.25">
      <c r="A5974">
        <v>5973</v>
      </c>
      <c r="B5974" s="1" t="s">
        <v>76</v>
      </c>
      <c r="C5974" s="2">
        <v>0.42510416666666662</v>
      </c>
      <c r="D5974">
        <v>457</v>
      </c>
      <c r="E5974">
        <v>39</v>
      </c>
      <c r="F5974" s="1" t="s">
        <v>61</v>
      </c>
      <c r="G5974" s="1" t="s">
        <v>62</v>
      </c>
      <c r="H5974">
        <v>46.565300000000001</v>
      </c>
      <c r="I5974">
        <v>-66.4619</v>
      </c>
      <c r="J5974">
        <v>32</v>
      </c>
      <c r="K5974" t="b">
        <v>1</v>
      </c>
      <c r="L5974">
        <v>100</v>
      </c>
      <c r="M5974" s="1" t="s">
        <v>30</v>
      </c>
      <c r="N5974" s="1" t="s">
        <v>31</v>
      </c>
      <c r="O5974">
        <v>2</v>
      </c>
      <c r="P5974" t="b">
        <v>0</v>
      </c>
      <c r="Q5974" t="b">
        <v>1</v>
      </c>
      <c r="R5974" s="1" t="s">
        <v>32</v>
      </c>
      <c r="S5974" s="1" t="s">
        <v>58</v>
      </c>
      <c r="T5974">
        <v>5</v>
      </c>
      <c r="U5974" s="1" t="s">
        <v>42</v>
      </c>
      <c r="V5974" s="1" t="s">
        <v>59</v>
      </c>
      <c r="W5974" s="1" t="str">
        <f>IF(OR(MasterData[[#This Row],[Event]]="Christmas Market", MasterData[[#This Row],[Event]]="Christmas"), "Christmas Sale", "Non-Christmas Sale")</f>
        <v>Non-Christmas Sale</v>
      </c>
      <c r="X5974" t="b">
        <v>1</v>
      </c>
      <c r="Y5974">
        <v>5</v>
      </c>
      <c r="Z5974">
        <v>45.24</v>
      </c>
      <c r="AA5974">
        <v>90.48</v>
      </c>
      <c r="AB5974">
        <v>9.0500000000000007</v>
      </c>
      <c r="AC5974" t="str">
        <f>IF(MasterData[[#This Row],[Discount Amount]]&gt;0, "Promotional sale", "Non-Promotional Sales")</f>
        <v>Promotional sale</v>
      </c>
    </row>
    <row r="5975" spans="1:29" x14ac:dyDescent="0.25">
      <c r="A5975">
        <v>5974</v>
      </c>
      <c r="B5975" s="1" t="s">
        <v>403</v>
      </c>
      <c r="C5975" s="2">
        <v>0.203125</v>
      </c>
      <c r="D5975">
        <v>343</v>
      </c>
      <c r="E5975">
        <v>59</v>
      </c>
      <c r="F5975" s="1" t="s">
        <v>61</v>
      </c>
      <c r="G5975" s="1" t="s">
        <v>29</v>
      </c>
      <c r="H5975">
        <v>51.253799999999998</v>
      </c>
      <c r="I5975">
        <v>-85.3232</v>
      </c>
      <c r="J5975">
        <v>7</v>
      </c>
      <c r="K5975" t="b">
        <v>1</v>
      </c>
      <c r="L5975">
        <v>304</v>
      </c>
      <c r="M5975" s="1" t="s">
        <v>56</v>
      </c>
      <c r="N5975" s="1" t="s">
        <v>57</v>
      </c>
      <c r="O5975">
        <v>5</v>
      </c>
      <c r="P5975" t="b">
        <v>1</v>
      </c>
      <c r="Q5975" t="b">
        <v>1</v>
      </c>
      <c r="R5975" s="1" t="s">
        <v>32</v>
      </c>
      <c r="S5975" s="1" t="s">
        <v>49</v>
      </c>
      <c r="T5975">
        <v>5</v>
      </c>
      <c r="U5975" s="1" t="s">
        <v>34</v>
      </c>
      <c r="V5975" s="1" t="s">
        <v>35</v>
      </c>
      <c r="W5975" s="1" t="str">
        <f>IF(OR(MasterData[[#This Row],[Event]]="Christmas Market", MasterData[[#This Row],[Event]]="Christmas"), "Christmas Sale", "Non-Christmas Sale")</f>
        <v>Non-Christmas Sale</v>
      </c>
      <c r="X5975" t="b">
        <v>1</v>
      </c>
      <c r="Y5975">
        <v>3</v>
      </c>
      <c r="Z5975">
        <v>37.299999999999997</v>
      </c>
      <c r="AA5975">
        <v>186.49</v>
      </c>
      <c r="AB5975">
        <v>0</v>
      </c>
      <c r="AC5975" t="str">
        <f>IF(MasterData[[#This Row],[Discount Amount]]&gt;0, "Promotional sale", "Non-Promotional Sales")</f>
        <v>Non-Promotional Sales</v>
      </c>
    </row>
    <row r="5976" spans="1:29" x14ac:dyDescent="0.25">
      <c r="A5976">
        <v>5975</v>
      </c>
      <c r="B5976" s="1" t="s">
        <v>410</v>
      </c>
      <c r="C5976" s="2">
        <v>0.80319444444444454</v>
      </c>
      <c r="D5976">
        <v>249</v>
      </c>
      <c r="E5976">
        <v>36</v>
      </c>
      <c r="F5976" s="1" t="s">
        <v>28</v>
      </c>
      <c r="G5976" s="1" t="s">
        <v>70</v>
      </c>
      <c r="H5976">
        <v>54.273099999999999</v>
      </c>
      <c r="I5976">
        <v>-61.738799999999998</v>
      </c>
      <c r="J5976">
        <v>81</v>
      </c>
      <c r="K5976" t="b">
        <v>1</v>
      </c>
      <c r="L5976">
        <v>846</v>
      </c>
      <c r="M5976" s="1" t="s">
        <v>39</v>
      </c>
      <c r="N5976" s="1" t="s">
        <v>40</v>
      </c>
      <c r="O5976">
        <v>5</v>
      </c>
      <c r="P5976" t="b">
        <v>1</v>
      </c>
      <c r="Q5976" t="b">
        <v>1</v>
      </c>
      <c r="R5976" s="1" t="s">
        <v>41</v>
      </c>
      <c r="S5976" s="1" t="s">
        <v>53</v>
      </c>
      <c r="T5976">
        <v>5</v>
      </c>
      <c r="U5976" s="1" t="s">
        <v>45</v>
      </c>
      <c r="V5976" s="1" t="s">
        <v>35</v>
      </c>
      <c r="W5976" s="1" t="str">
        <f>IF(OR(MasterData[[#This Row],[Event]]="Christmas Market", MasterData[[#This Row],[Event]]="Christmas"), "Christmas Sale", "Non-Christmas Sale")</f>
        <v>Non-Christmas Sale</v>
      </c>
      <c r="X5976" t="b">
        <v>1</v>
      </c>
      <c r="Y5976">
        <v>1</v>
      </c>
      <c r="Z5976">
        <v>47.14</v>
      </c>
      <c r="AA5976">
        <v>235.72</v>
      </c>
      <c r="AB5976">
        <v>0</v>
      </c>
      <c r="AC5976" t="str">
        <f>IF(MasterData[[#This Row],[Discount Amount]]&gt;0, "Promotional sale", "Non-Promotional Sales")</f>
        <v>Non-Promotional Sales</v>
      </c>
    </row>
    <row r="5977" spans="1:29" x14ac:dyDescent="0.25">
      <c r="A5977">
        <v>5976</v>
      </c>
      <c r="B5977" s="1" t="s">
        <v>122</v>
      </c>
      <c r="C5977" s="2">
        <v>0.6076273148148148</v>
      </c>
      <c r="D5977">
        <v>48</v>
      </c>
      <c r="E5977">
        <v>39</v>
      </c>
      <c r="F5977" s="1" t="s">
        <v>28</v>
      </c>
      <c r="G5977" s="1" t="s">
        <v>68</v>
      </c>
      <c r="H5977">
        <v>46.318800000000003</v>
      </c>
      <c r="I5977">
        <v>-63.146099999999997</v>
      </c>
      <c r="J5977">
        <v>8</v>
      </c>
      <c r="K5977" t="b">
        <v>1</v>
      </c>
      <c r="L5977">
        <v>232</v>
      </c>
      <c r="M5977" s="1" t="s">
        <v>74</v>
      </c>
      <c r="N5977" s="1" t="s">
        <v>75</v>
      </c>
      <c r="O5977">
        <v>1</v>
      </c>
      <c r="P5977" t="b">
        <v>1</v>
      </c>
      <c r="Q5977" t="b">
        <v>0</v>
      </c>
      <c r="R5977" s="1" t="s">
        <v>32</v>
      </c>
      <c r="S5977" s="1" t="s">
        <v>53</v>
      </c>
      <c r="T5977">
        <v>1</v>
      </c>
      <c r="U5977" s="1" t="s">
        <v>45</v>
      </c>
      <c r="V5977" s="1" t="s">
        <v>59</v>
      </c>
      <c r="W5977" s="1" t="str">
        <f>IF(OR(MasterData[[#This Row],[Event]]="Christmas Market", MasterData[[#This Row],[Event]]="Christmas"), "Christmas Sale", "Non-Christmas Sale")</f>
        <v>Non-Christmas Sale</v>
      </c>
      <c r="X5977" t="b">
        <v>1</v>
      </c>
      <c r="Y5977">
        <v>1</v>
      </c>
      <c r="Z5977">
        <v>83.07</v>
      </c>
      <c r="AA5977">
        <v>83.07</v>
      </c>
      <c r="AB5977">
        <v>8.31</v>
      </c>
      <c r="AC5977" t="str">
        <f>IF(MasterData[[#This Row],[Discount Amount]]&gt;0, "Promotional sale", "Non-Promotional Sales")</f>
        <v>Promotional sale</v>
      </c>
    </row>
    <row r="5978" spans="1:29" x14ac:dyDescent="0.25">
      <c r="A5978">
        <v>5977</v>
      </c>
      <c r="B5978" s="1" t="s">
        <v>201</v>
      </c>
      <c r="C5978" s="2">
        <v>7.321759259259264E-2</v>
      </c>
      <c r="D5978">
        <v>398</v>
      </c>
      <c r="E5978">
        <v>59</v>
      </c>
      <c r="F5978" s="1" t="s">
        <v>61</v>
      </c>
      <c r="G5978" s="1" t="s">
        <v>44</v>
      </c>
      <c r="H5978">
        <v>46.813099999999999</v>
      </c>
      <c r="I5978">
        <v>-71.207499999999996</v>
      </c>
      <c r="J5978">
        <v>32</v>
      </c>
      <c r="K5978" t="b">
        <v>0</v>
      </c>
      <c r="L5978">
        <v>699</v>
      </c>
      <c r="M5978" s="1" t="s">
        <v>30</v>
      </c>
      <c r="N5978" s="1" t="s">
        <v>31</v>
      </c>
      <c r="O5978">
        <v>2</v>
      </c>
      <c r="P5978" t="b">
        <v>0</v>
      </c>
      <c r="Q5978" t="b">
        <v>1</v>
      </c>
      <c r="R5978" s="1" t="s">
        <v>52</v>
      </c>
      <c r="S5978" s="1" t="s">
        <v>53</v>
      </c>
      <c r="T5978">
        <v>4</v>
      </c>
      <c r="U5978" s="1" t="s">
        <v>45</v>
      </c>
      <c r="V5978" s="1" t="s">
        <v>46</v>
      </c>
      <c r="W5978" s="1" t="str">
        <f>IF(OR(MasterData[[#This Row],[Event]]="Christmas Market", MasterData[[#This Row],[Event]]="Christmas"), "Christmas Sale", "Non-Christmas Sale")</f>
        <v>Christmas Sale</v>
      </c>
      <c r="X5978" t="b">
        <v>1</v>
      </c>
      <c r="Y5978">
        <v>3</v>
      </c>
      <c r="Z5978">
        <v>39.17</v>
      </c>
      <c r="AA5978">
        <v>78.33</v>
      </c>
      <c r="AB5978">
        <v>0</v>
      </c>
      <c r="AC5978" t="str">
        <f>IF(MasterData[[#This Row],[Discount Amount]]&gt;0, "Promotional sale", "Non-Promotional Sales")</f>
        <v>Non-Promotional Sales</v>
      </c>
    </row>
    <row r="5979" spans="1:29" x14ac:dyDescent="0.25">
      <c r="A5979">
        <v>5978</v>
      </c>
      <c r="B5979" s="1" t="s">
        <v>403</v>
      </c>
      <c r="C5979" s="2">
        <v>0.20283564814814814</v>
      </c>
      <c r="D5979">
        <v>303</v>
      </c>
      <c r="E5979">
        <v>22</v>
      </c>
      <c r="F5979" s="1" t="s">
        <v>61</v>
      </c>
      <c r="G5979" s="1" t="s">
        <v>81</v>
      </c>
      <c r="H5979">
        <v>64.248000000000005</v>
      </c>
      <c r="I5979">
        <v>-84.889600000000002</v>
      </c>
      <c r="J5979">
        <v>20</v>
      </c>
      <c r="K5979" t="b">
        <v>1</v>
      </c>
      <c r="L5979">
        <v>994</v>
      </c>
      <c r="M5979" s="1" t="s">
        <v>30</v>
      </c>
      <c r="N5979" s="1" t="s">
        <v>31</v>
      </c>
      <c r="O5979">
        <v>3</v>
      </c>
      <c r="P5979" t="b">
        <v>1</v>
      </c>
      <c r="Q5979" t="b">
        <v>1</v>
      </c>
      <c r="R5979" s="1" t="s">
        <v>52</v>
      </c>
      <c r="S5979" s="1" t="s">
        <v>49</v>
      </c>
      <c r="T5979">
        <v>5</v>
      </c>
      <c r="U5979" s="1" t="s">
        <v>34</v>
      </c>
      <c r="V5979" s="1" t="s">
        <v>46</v>
      </c>
      <c r="W5979" s="1" t="str">
        <f>IF(OR(MasterData[[#This Row],[Event]]="Christmas Market", MasterData[[#This Row],[Event]]="Christmas"), "Christmas Sale", "Non-Christmas Sale")</f>
        <v>Christmas Sale</v>
      </c>
      <c r="X5979" t="b">
        <v>0</v>
      </c>
      <c r="Y5979">
        <v>5</v>
      </c>
      <c r="Z5979">
        <v>45.78</v>
      </c>
      <c r="AA5979">
        <v>137.35</v>
      </c>
      <c r="AB5979">
        <v>0</v>
      </c>
      <c r="AC5979" t="str">
        <f>IF(MasterData[[#This Row],[Discount Amount]]&gt;0, "Promotional sale", "Non-Promotional Sales")</f>
        <v>Non-Promotional Sales</v>
      </c>
    </row>
    <row r="5980" spans="1:29" x14ac:dyDescent="0.25">
      <c r="A5980">
        <v>5979</v>
      </c>
      <c r="B5980" s="1" t="s">
        <v>315</v>
      </c>
      <c r="C5980" s="2">
        <v>0.98023148148148143</v>
      </c>
      <c r="D5980">
        <v>165</v>
      </c>
      <c r="E5980">
        <v>35</v>
      </c>
      <c r="F5980" s="1" t="s">
        <v>61</v>
      </c>
      <c r="G5980" s="1" t="s">
        <v>77</v>
      </c>
      <c r="H5980">
        <v>64.282300000000006</v>
      </c>
      <c r="I5980">
        <v>-135</v>
      </c>
      <c r="J5980">
        <v>78</v>
      </c>
      <c r="K5980" t="b">
        <v>0</v>
      </c>
      <c r="L5980">
        <v>548</v>
      </c>
      <c r="M5980" s="1" t="s">
        <v>63</v>
      </c>
      <c r="N5980" s="1" t="s">
        <v>64</v>
      </c>
      <c r="O5980">
        <v>4</v>
      </c>
      <c r="P5980" t="b">
        <v>0</v>
      </c>
      <c r="Q5980" t="b">
        <v>0</v>
      </c>
      <c r="R5980" s="1" t="s">
        <v>32</v>
      </c>
      <c r="S5980" s="1" t="s">
        <v>53</v>
      </c>
      <c r="T5980">
        <v>5</v>
      </c>
      <c r="U5980" s="1" t="s">
        <v>42</v>
      </c>
      <c r="V5980" s="1" t="s">
        <v>46</v>
      </c>
      <c r="W5980" s="1" t="str">
        <f>IF(OR(MasterData[[#This Row],[Event]]="Christmas Market", MasterData[[#This Row],[Event]]="Christmas"), "Christmas Sale", "Non-Christmas Sale")</f>
        <v>Christmas Sale</v>
      </c>
      <c r="X5980" t="b">
        <v>0</v>
      </c>
      <c r="Y5980">
        <v>1</v>
      </c>
      <c r="Z5980">
        <v>99.15</v>
      </c>
      <c r="AA5980">
        <v>396.61</v>
      </c>
      <c r="AB5980">
        <v>0</v>
      </c>
      <c r="AC5980" t="str">
        <f>IF(MasterData[[#This Row],[Discount Amount]]&gt;0, "Promotional sale", "Non-Promotional Sales")</f>
        <v>Non-Promotional Sales</v>
      </c>
    </row>
    <row r="5981" spans="1:29" x14ac:dyDescent="0.25">
      <c r="A5981">
        <v>5980</v>
      </c>
      <c r="B5981" s="1" t="s">
        <v>208</v>
      </c>
      <c r="C5981" s="2">
        <v>0.82048611111111103</v>
      </c>
      <c r="D5981">
        <v>272</v>
      </c>
      <c r="E5981">
        <v>55</v>
      </c>
      <c r="F5981" s="1" t="s">
        <v>37</v>
      </c>
      <c r="G5981" s="1" t="s">
        <v>48</v>
      </c>
      <c r="H5981">
        <v>53.933300000000003</v>
      </c>
      <c r="I5981">
        <v>-116.5765</v>
      </c>
      <c r="J5981">
        <v>40</v>
      </c>
      <c r="K5981" t="b">
        <v>1</v>
      </c>
      <c r="L5981">
        <v>923</v>
      </c>
      <c r="M5981" s="1" t="s">
        <v>74</v>
      </c>
      <c r="N5981" s="1" t="s">
        <v>75</v>
      </c>
      <c r="O5981">
        <v>4</v>
      </c>
      <c r="P5981" t="b">
        <v>1</v>
      </c>
      <c r="Q5981" t="b">
        <v>1</v>
      </c>
      <c r="R5981" s="1" t="s">
        <v>52</v>
      </c>
      <c r="S5981" s="1" t="s">
        <v>53</v>
      </c>
      <c r="T5981">
        <v>2</v>
      </c>
      <c r="U5981" s="1" t="s">
        <v>45</v>
      </c>
      <c r="V5981" s="1" t="s">
        <v>46</v>
      </c>
      <c r="W5981" s="1" t="str">
        <f>IF(OR(MasterData[[#This Row],[Event]]="Christmas Market", MasterData[[#This Row],[Event]]="Christmas"), "Christmas Sale", "Non-Christmas Sale")</f>
        <v>Christmas Sale</v>
      </c>
      <c r="X5981" t="b">
        <v>1</v>
      </c>
      <c r="Y5981">
        <v>3</v>
      </c>
      <c r="Z5981">
        <v>67.819999999999993</v>
      </c>
      <c r="AA5981">
        <v>271.27</v>
      </c>
      <c r="AB5981">
        <v>0</v>
      </c>
      <c r="AC5981" t="str">
        <f>IF(MasterData[[#This Row],[Discount Amount]]&gt;0, "Promotional sale", "Non-Promotional Sales")</f>
        <v>Non-Promotional Sales</v>
      </c>
    </row>
    <row r="5982" spans="1:29" x14ac:dyDescent="0.25">
      <c r="A5982">
        <v>5981</v>
      </c>
      <c r="B5982" s="1" t="s">
        <v>312</v>
      </c>
      <c r="C5982" s="2">
        <v>0.46723379629629624</v>
      </c>
      <c r="D5982">
        <v>192</v>
      </c>
      <c r="E5982">
        <v>49</v>
      </c>
      <c r="F5982" s="1" t="s">
        <v>28</v>
      </c>
      <c r="G5982" s="1" t="s">
        <v>51</v>
      </c>
      <c r="H5982">
        <v>53.760899999999999</v>
      </c>
      <c r="I5982">
        <v>-98.813900000000004</v>
      </c>
      <c r="J5982">
        <v>33</v>
      </c>
      <c r="K5982" t="b">
        <v>0</v>
      </c>
      <c r="L5982">
        <v>464</v>
      </c>
      <c r="M5982" s="1" t="s">
        <v>39</v>
      </c>
      <c r="N5982" s="1" t="s">
        <v>40</v>
      </c>
      <c r="O5982">
        <v>4</v>
      </c>
      <c r="P5982" t="b">
        <v>1</v>
      </c>
      <c r="Q5982" t="b">
        <v>0</v>
      </c>
      <c r="R5982" s="1" t="s">
        <v>32</v>
      </c>
      <c r="S5982" s="1" t="s">
        <v>53</v>
      </c>
      <c r="T5982">
        <v>5</v>
      </c>
      <c r="U5982" s="1" t="s">
        <v>45</v>
      </c>
      <c r="V5982" s="1" t="s">
        <v>59</v>
      </c>
      <c r="W5982" s="1" t="str">
        <f>IF(OR(MasterData[[#This Row],[Event]]="Christmas Market", MasterData[[#This Row],[Event]]="Christmas"), "Christmas Sale", "Non-Christmas Sale")</f>
        <v>Non-Christmas Sale</v>
      </c>
      <c r="X5982" t="b">
        <v>1</v>
      </c>
      <c r="Y5982">
        <v>3</v>
      </c>
      <c r="Z5982">
        <v>79.69</v>
      </c>
      <c r="AA5982">
        <v>318.77</v>
      </c>
      <c r="AB5982">
        <v>31.88</v>
      </c>
      <c r="AC5982" t="str">
        <f>IF(MasterData[[#This Row],[Discount Amount]]&gt;0, "Promotional sale", "Non-Promotional Sales")</f>
        <v>Promotional sale</v>
      </c>
    </row>
    <row r="5983" spans="1:29" x14ac:dyDescent="0.25">
      <c r="A5983">
        <v>5982</v>
      </c>
      <c r="B5983" s="1" t="s">
        <v>120</v>
      </c>
      <c r="C5983" s="2">
        <v>0.4054050925925925</v>
      </c>
      <c r="D5983">
        <v>201</v>
      </c>
      <c r="E5983">
        <v>24</v>
      </c>
      <c r="F5983" s="1" t="s">
        <v>61</v>
      </c>
      <c r="G5983" s="1" t="s">
        <v>81</v>
      </c>
      <c r="H5983">
        <v>64.248000000000005</v>
      </c>
      <c r="I5983">
        <v>-84.889600000000002</v>
      </c>
      <c r="J5983">
        <v>5</v>
      </c>
      <c r="K5983" t="b">
        <v>0</v>
      </c>
      <c r="L5983">
        <v>302</v>
      </c>
      <c r="M5983" s="1" t="s">
        <v>30</v>
      </c>
      <c r="N5983" s="1" t="s">
        <v>31</v>
      </c>
      <c r="O5983">
        <v>4</v>
      </c>
      <c r="P5983" t="b">
        <v>1</v>
      </c>
      <c r="Q5983" t="b">
        <v>0</v>
      </c>
      <c r="R5983" s="1" t="s">
        <v>32</v>
      </c>
      <c r="S5983" s="1" t="s">
        <v>33</v>
      </c>
      <c r="T5983">
        <v>2</v>
      </c>
      <c r="U5983" s="1" t="s">
        <v>45</v>
      </c>
      <c r="V5983" s="1" t="s">
        <v>59</v>
      </c>
      <c r="W5983" s="1" t="str">
        <f>IF(OR(MasterData[[#This Row],[Event]]="Christmas Market", MasterData[[#This Row],[Event]]="Christmas"), "Christmas Sale", "Non-Christmas Sale")</f>
        <v>Non-Christmas Sale</v>
      </c>
      <c r="X5983" t="b">
        <v>0</v>
      </c>
      <c r="Y5983">
        <v>1</v>
      </c>
      <c r="Z5983">
        <v>36.299999999999997</v>
      </c>
      <c r="AA5983">
        <v>145.19999999999999</v>
      </c>
      <c r="AB5983">
        <v>14.52</v>
      </c>
      <c r="AC5983" t="str">
        <f>IF(MasterData[[#This Row],[Discount Amount]]&gt;0, "Promotional sale", "Non-Promotional Sales")</f>
        <v>Promotional sale</v>
      </c>
    </row>
    <row r="5984" spans="1:29" x14ac:dyDescent="0.25">
      <c r="A5984">
        <v>5983</v>
      </c>
      <c r="B5984" s="1" t="s">
        <v>240</v>
      </c>
      <c r="C5984" s="2">
        <v>0.91399305555555554</v>
      </c>
      <c r="D5984">
        <v>335</v>
      </c>
      <c r="E5984">
        <v>44</v>
      </c>
      <c r="F5984" s="1" t="s">
        <v>28</v>
      </c>
      <c r="G5984" s="1" t="s">
        <v>77</v>
      </c>
      <c r="H5984">
        <v>64.282300000000006</v>
      </c>
      <c r="I5984">
        <v>-135</v>
      </c>
      <c r="J5984">
        <v>54</v>
      </c>
      <c r="K5984" t="b">
        <v>1</v>
      </c>
      <c r="L5984">
        <v>165</v>
      </c>
      <c r="M5984" s="1" t="s">
        <v>74</v>
      </c>
      <c r="N5984" s="1" t="s">
        <v>75</v>
      </c>
      <c r="O5984">
        <v>4</v>
      </c>
      <c r="P5984" t="b">
        <v>0</v>
      </c>
      <c r="Q5984" t="b">
        <v>0</v>
      </c>
      <c r="R5984" s="1" t="s">
        <v>41</v>
      </c>
      <c r="S5984" s="1" t="s">
        <v>58</v>
      </c>
      <c r="T5984">
        <v>3</v>
      </c>
      <c r="U5984" s="1" t="s">
        <v>42</v>
      </c>
      <c r="V5984" s="1" t="s">
        <v>59</v>
      </c>
      <c r="W5984" s="1" t="str">
        <f>IF(OR(MasterData[[#This Row],[Event]]="Christmas Market", MasterData[[#This Row],[Event]]="Christmas"), "Christmas Sale", "Non-Christmas Sale")</f>
        <v>Non-Christmas Sale</v>
      </c>
      <c r="X5984" t="b">
        <v>0</v>
      </c>
      <c r="Y5984">
        <v>1</v>
      </c>
      <c r="Z5984">
        <v>85.24</v>
      </c>
      <c r="AA5984">
        <v>340.95</v>
      </c>
      <c r="AB5984">
        <v>34.1</v>
      </c>
      <c r="AC5984" t="str">
        <f>IF(MasterData[[#This Row],[Discount Amount]]&gt;0, "Promotional sale", "Non-Promotional Sales")</f>
        <v>Promotional sale</v>
      </c>
    </row>
    <row r="5985" spans="1:29" x14ac:dyDescent="0.25">
      <c r="A5985">
        <v>5984</v>
      </c>
      <c r="B5985" s="1" t="s">
        <v>278</v>
      </c>
      <c r="C5985" s="2">
        <v>0.9064699074074074</v>
      </c>
      <c r="D5985">
        <v>499</v>
      </c>
      <c r="E5985">
        <v>52</v>
      </c>
      <c r="F5985" s="1" t="s">
        <v>61</v>
      </c>
      <c r="G5985" s="1" t="s">
        <v>44</v>
      </c>
      <c r="H5985">
        <v>46.813099999999999</v>
      </c>
      <c r="I5985">
        <v>-71.207499999999996</v>
      </c>
      <c r="J5985">
        <v>58</v>
      </c>
      <c r="K5985" t="b">
        <v>1</v>
      </c>
      <c r="L5985">
        <v>711</v>
      </c>
      <c r="M5985" s="1" t="s">
        <v>30</v>
      </c>
      <c r="N5985" s="1" t="s">
        <v>31</v>
      </c>
      <c r="O5985">
        <v>4</v>
      </c>
      <c r="P5985" t="b">
        <v>0</v>
      </c>
      <c r="Q5985" t="b">
        <v>1</v>
      </c>
      <c r="R5985" s="1" t="s">
        <v>41</v>
      </c>
      <c r="S5985" s="1" t="s">
        <v>53</v>
      </c>
      <c r="T5985">
        <v>4</v>
      </c>
      <c r="U5985" s="1" t="s">
        <v>45</v>
      </c>
      <c r="V5985" s="1" t="s">
        <v>59</v>
      </c>
      <c r="W5985" s="1" t="str">
        <f>IF(OR(MasterData[[#This Row],[Event]]="Christmas Market", MasterData[[#This Row],[Event]]="Christmas"), "Christmas Sale", "Non-Christmas Sale")</f>
        <v>Non-Christmas Sale</v>
      </c>
      <c r="X5985" t="b">
        <v>0</v>
      </c>
      <c r="Y5985">
        <v>2</v>
      </c>
      <c r="Z5985">
        <v>53.4</v>
      </c>
      <c r="AA5985">
        <v>213.6</v>
      </c>
      <c r="AB5985">
        <v>21.36</v>
      </c>
      <c r="AC5985" t="str">
        <f>IF(MasterData[[#This Row],[Discount Amount]]&gt;0, "Promotional sale", "Non-Promotional Sales")</f>
        <v>Promotional sale</v>
      </c>
    </row>
    <row r="5986" spans="1:29" x14ac:dyDescent="0.25">
      <c r="A5986">
        <v>5985</v>
      </c>
      <c r="B5986" s="1" t="s">
        <v>233</v>
      </c>
      <c r="C5986" s="2">
        <v>0.61001157407407414</v>
      </c>
      <c r="D5986">
        <v>253</v>
      </c>
      <c r="E5986">
        <v>41</v>
      </c>
      <c r="F5986" s="1" t="s">
        <v>28</v>
      </c>
      <c r="G5986" s="1" t="s">
        <v>68</v>
      </c>
      <c r="H5986">
        <v>46.318800000000003</v>
      </c>
      <c r="I5986">
        <v>-63.146099999999997</v>
      </c>
      <c r="J5986">
        <v>72</v>
      </c>
      <c r="K5986" t="b">
        <v>1</v>
      </c>
      <c r="L5986">
        <v>557</v>
      </c>
      <c r="M5986" s="1" t="s">
        <v>74</v>
      </c>
      <c r="N5986" s="1" t="s">
        <v>75</v>
      </c>
      <c r="O5986">
        <v>3</v>
      </c>
      <c r="P5986" t="b">
        <v>1</v>
      </c>
      <c r="Q5986" t="b">
        <v>0</v>
      </c>
      <c r="R5986" s="1" t="s">
        <v>41</v>
      </c>
      <c r="S5986" s="1" t="s">
        <v>33</v>
      </c>
      <c r="T5986">
        <v>4</v>
      </c>
      <c r="U5986" s="1" t="s">
        <v>34</v>
      </c>
      <c r="V5986" s="1" t="s">
        <v>35</v>
      </c>
      <c r="W5986" s="1" t="str">
        <f>IF(OR(MasterData[[#This Row],[Event]]="Christmas Market", MasterData[[#This Row],[Event]]="Christmas"), "Christmas Sale", "Non-Christmas Sale")</f>
        <v>Non-Christmas Sale</v>
      </c>
      <c r="X5986" t="b">
        <v>1</v>
      </c>
      <c r="Y5986">
        <v>4</v>
      </c>
      <c r="Z5986">
        <v>76.28</v>
      </c>
      <c r="AA5986">
        <v>228.85</v>
      </c>
      <c r="AB5986">
        <v>0</v>
      </c>
      <c r="AC5986" t="str">
        <f>IF(MasterData[[#This Row],[Discount Amount]]&gt;0, "Promotional sale", "Non-Promotional Sales")</f>
        <v>Non-Promotional Sales</v>
      </c>
    </row>
    <row r="5987" spans="1:29" x14ac:dyDescent="0.25">
      <c r="A5987">
        <v>5986</v>
      </c>
      <c r="B5987" s="1" t="s">
        <v>27</v>
      </c>
      <c r="C5987" s="2">
        <v>0.96347222222222229</v>
      </c>
      <c r="D5987">
        <v>279</v>
      </c>
      <c r="E5987">
        <v>46</v>
      </c>
      <c r="F5987" s="1" t="s">
        <v>28</v>
      </c>
      <c r="G5987" s="1" t="s">
        <v>77</v>
      </c>
      <c r="H5987">
        <v>64.282300000000006</v>
      </c>
      <c r="I5987">
        <v>-135</v>
      </c>
      <c r="J5987">
        <v>88</v>
      </c>
      <c r="K5987" t="b">
        <v>1</v>
      </c>
      <c r="L5987">
        <v>619</v>
      </c>
      <c r="M5987" s="1" t="s">
        <v>74</v>
      </c>
      <c r="N5987" s="1" t="s">
        <v>75</v>
      </c>
      <c r="O5987">
        <v>1</v>
      </c>
      <c r="P5987" t="b">
        <v>1</v>
      </c>
      <c r="Q5987" t="b">
        <v>1</v>
      </c>
      <c r="R5987" s="1" t="s">
        <v>32</v>
      </c>
      <c r="S5987" s="1" t="s">
        <v>53</v>
      </c>
      <c r="T5987">
        <v>3</v>
      </c>
      <c r="U5987" s="1" t="s">
        <v>45</v>
      </c>
      <c r="V5987" s="1" t="s">
        <v>46</v>
      </c>
      <c r="W5987" s="1" t="str">
        <f>IF(OR(MasterData[[#This Row],[Event]]="Christmas Market", MasterData[[#This Row],[Event]]="Christmas"), "Christmas Sale", "Non-Christmas Sale")</f>
        <v>Christmas Sale</v>
      </c>
      <c r="X5987" t="b">
        <v>1</v>
      </c>
      <c r="Y5987">
        <v>5</v>
      </c>
      <c r="Z5987">
        <v>94.15</v>
      </c>
      <c r="AA5987">
        <v>94.15</v>
      </c>
      <c r="AB5987">
        <v>0</v>
      </c>
      <c r="AC5987" t="str">
        <f>IF(MasterData[[#This Row],[Discount Amount]]&gt;0, "Promotional sale", "Non-Promotional Sales")</f>
        <v>Non-Promotional Sales</v>
      </c>
    </row>
    <row r="5988" spans="1:29" x14ac:dyDescent="0.25">
      <c r="A5988">
        <v>5987</v>
      </c>
      <c r="B5988" s="1" t="s">
        <v>120</v>
      </c>
      <c r="C5988" s="2">
        <v>0.16921296296296306</v>
      </c>
      <c r="D5988">
        <v>122</v>
      </c>
      <c r="E5988">
        <v>49</v>
      </c>
      <c r="F5988" s="1" t="s">
        <v>37</v>
      </c>
      <c r="G5988" s="1" t="s">
        <v>66</v>
      </c>
      <c r="H5988">
        <v>45.077800000000003</v>
      </c>
      <c r="I5988">
        <v>-63.546700000000001</v>
      </c>
      <c r="J5988">
        <v>4</v>
      </c>
      <c r="K5988" t="b">
        <v>1</v>
      </c>
      <c r="L5988">
        <v>831</v>
      </c>
      <c r="M5988" s="1" t="s">
        <v>39</v>
      </c>
      <c r="N5988" s="1" t="s">
        <v>40</v>
      </c>
      <c r="O5988">
        <v>2</v>
      </c>
      <c r="P5988" t="b">
        <v>0</v>
      </c>
      <c r="Q5988" t="b">
        <v>1</v>
      </c>
      <c r="R5988" s="1" t="s">
        <v>52</v>
      </c>
      <c r="S5988" s="1" t="s">
        <v>33</v>
      </c>
      <c r="T5988">
        <v>2</v>
      </c>
      <c r="U5988" s="1" t="s">
        <v>45</v>
      </c>
      <c r="V5988" s="1" t="s">
        <v>46</v>
      </c>
      <c r="W5988" s="1" t="str">
        <f>IF(OR(MasterData[[#This Row],[Event]]="Christmas Market", MasterData[[#This Row],[Event]]="Christmas"), "Christmas Sale", "Non-Christmas Sale")</f>
        <v>Christmas Sale</v>
      </c>
      <c r="X5988" t="b">
        <v>0</v>
      </c>
      <c r="Y5988">
        <v>4</v>
      </c>
      <c r="Z5988">
        <v>53.26</v>
      </c>
      <c r="AA5988">
        <v>106.52</v>
      </c>
      <c r="AB5988">
        <v>0</v>
      </c>
      <c r="AC5988" t="str">
        <f>IF(MasterData[[#This Row],[Discount Amount]]&gt;0, "Promotional sale", "Non-Promotional Sales")</f>
        <v>Non-Promotional Sales</v>
      </c>
    </row>
    <row r="5989" spans="1:29" x14ac:dyDescent="0.25">
      <c r="A5989">
        <v>5988</v>
      </c>
      <c r="B5989" s="1" t="s">
        <v>354</v>
      </c>
      <c r="C5989" s="2">
        <v>0.85649305555555566</v>
      </c>
      <c r="D5989">
        <v>84</v>
      </c>
      <c r="E5989">
        <v>51</v>
      </c>
      <c r="F5989" s="1" t="s">
        <v>28</v>
      </c>
      <c r="G5989" s="1" t="s">
        <v>81</v>
      </c>
      <c r="H5989">
        <v>64.248000000000005</v>
      </c>
      <c r="I5989">
        <v>-84.889600000000002</v>
      </c>
      <c r="J5989">
        <v>24</v>
      </c>
      <c r="K5989" t="b">
        <v>1</v>
      </c>
      <c r="L5989">
        <v>606</v>
      </c>
      <c r="M5989" s="1" t="s">
        <v>39</v>
      </c>
      <c r="N5989" s="1" t="s">
        <v>40</v>
      </c>
      <c r="O5989">
        <v>2</v>
      </c>
      <c r="P5989" t="b">
        <v>1</v>
      </c>
      <c r="Q5989" t="b">
        <v>1</v>
      </c>
      <c r="R5989" s="1" t="s">
        <v>41</v>
      </c>
      <c r="S5989" s="1" t="s">
        <v>53</v>
      </c>
      <c r="T5989">
        <v>4</v>
      </c>
      <c r="U5989" s="1" t="s">
        <v>34</v>
      </c>
      <c r="V5989" s="1" t="s">
        <v>46</v>
      </c>
      <c r="W5989" s="1" t="str">
        <f>IF(OR(MasterData[[#This Row],[Event]]="Christmas Market", MasterData[[#This Row],[Event]]="Christmas"), "Christmas Sale", "Non-Christmas Sale")</f>
        <v>Christmas Sale</v>
      </c>
      <c r="X5989" t="b">
        <v>1</v>
      </c>
      <c r="Y5989">
        <v>5</v>
      </c>
      <c r="Z5989">
        <v>60.66</v>
      </c>
      <c r="AA5989">
        <v>121.32</v>
      </c>
      <c r="AB5989">
        <v>0</v>
      </c>
      <c r="AC5989" t="str">
        <f>IF(MasterData[[#This Row],[Discount Amount]]&gt;0, "Promotional sale", "Non-Promotional Sales")</f>
        <v>Non-Promotional Sales</v>
      </c>
    </row>
    <row r="5990" spans="1:29" x14ac:dyDescent="0.25">
      <c r="A5990">
        <v>5989</v>
      </c>
      <c r="B5990" s="1" t="s">
        <v>130</v>
      </c>
      <c r="C5990" s="2">
        <v>0.71267361111111116</v>
      </c>
      <c r="D5990">
        <v>343</v>
      </c>
      <c r="E5990">
        <v>43</v>
      </c>
      <c r="F5990" s="1" t="s">
        <v>28</v>
      </c>
      <c r="G5990" s="1" t="s">
        <v>68</v>
      </c>
      <c r="H5990">
        <v>46.318800000000003</v>
      </c>
      <c r="I5990">
        <v>-63.146099999999997</v>
      </c>
      <c r="J5990">
        <v>93</v>
      </c>
      <c r="K5990" t="b">
        <v>0</v>
      </c>
      <c r="L5990">
        <v>660</v>
      </c>
      <c r="M5990" s="1" t="s">
        <v>30</v>
      </c>
      <c r="N5990" s="1" t="s">
        <v>31</v>
      </c>
      <c r="O5990">
        <v>1</v>
      </c>
      <c r="P5990" t="b">
        <v>0</v>
      </c>
      <c r="Q5990" t="b">
        <v>1</v>
      </c>
      <c r="R5990" s="1" t="s">
        <v>32</v>
      </c>
      <c r="S5990" s="1" t="s">
        <v>58</v>
      </c>
      <c r="T5990">
        <v>1</v>
      </c>
      <c r="U5990" s="1" t="s">
        <v>34</v>
      </c>
      <c r="V5990" s="1" t="s">
        <v>59</v>
      </c>
      <c r="W5990" s="1" t="str">
        <f>IF(OR(MasterData[[#This Row],[Event]]="Christmas Market", MasterData[[#This Row],[Event]]="Christmas"), "Christmas Sale", "Non-Christmas Sale")</f>
        <v>Non-Christmas Sale</v>
      </c>
      <c r="X5990" t="b">
        <v>1</v>
      </c>
      <c r="Y5990">
        <v>3</v>
      </c>
      <c r="Z5990">
        <v>99.41</v>
      </c>
      <c r="AA5990">
        <v>99.41</v>
      </c>
      <c r="AB5990">
        <v>9.94</v>
      </c>
      <c r="AC5990" t="str">
        <f>IF(MasterData[[#This Row],[Discount Amount]]&gt;0, "Promotional sale", "Non-Promotional Sales")</f>
        <v>Promotional sale</v>
      </c>
    </row>
    <row r="5991" spans="1:29" x14ac:dyDescent="0.25">
      <c r="A5991">
        <v>5990</v>
      </c>
      <c r="B5991" s="1" t="s">
        <v>418</v>
      </c>
      <c r="C5991" s="2">
        <v>0.36766203703703693</v>
      </c>
      <c r="D5991">
        <v>462</v>
      </c>
      <c r="E5991">
        <v>47</v>
      </c>
      <c r="F5991" s="1" t="s">
        <v>28</v>
      </c>
      <c r="G5991" s="1" t="s">
        <v>44</v>
      </c>
      <c r="H5991">
        <v>46.813099999999999</v>
      </c>
      <c r="I5991">
        <v>-71.207499999999996</v>
      </c>
      <c r="J5991">
        <v>17</v>
      </c>
      <c r="K5991" t="b">
        <v>1</v>
      </c>
      <c r="L5991">
        <v>222</v>
      </c>
      <c r="M5991" s="1" t="s">
        <v>39</v>
      </c>
      <c r="N5991" s="1" t="s">
        <v>40</v>
      </c>
      <c r="O5991">
        <v>1</v>
      </c>
      <c r="P5991" t="b">
        <v>1</v>
      </c>
      <c r="Q5991" t="b">
        <v>1</v>
      </c>
      <c r="R5991" s="1" t="s">
        <v>41</v>
      </c>
      <c r="S5991" s="1" t="s">
        <v>33</v>
      </c>
      <c r="T5991">
        <v>3</v>
      </c>
      <c r="U5991" s="1" t="s">
        <v>34</v>
      </c>
      <c r="V5991" s="1" t="s">
        <v>46</v>
      </c>
      <c r="W5991" s="1" t="str">
        <f>IF(OR(MasterData[[#This Row],[Event]]="Christmas Market", MasterData[[#This Row],[Event]]="Christmas"), "Christmas Sale", "Non-Christmas Sale")</f>
        <v>Christmas Sale</v>
      </c>
      <c r="X5991" t="b">
        <v>1</v>
      </c>
      <c r="Y5991">
        <v>1</v>
      </c>
      <c r="Z5991">
        <v>34.19</v>
      </c>
      <c r="AA5991">
        <v>34.19</v>
      </c>
      <c r="AB5991">
        <v>0</v>
      </c>
      <c r="AC5991" t="str">
        <f>IF(MasterData[[#This Row],[Discount Amount]]&gt;0, "Promotional sale", "Non-Promotional Sales")</f>
        <v>Non-Promotional Sales</v>
      </c>
    </row>
    <row r="5992" spans="1:29" x14ac:dyDescent="0.25">
      <c r="A5992">
        <v>5991</v>
      </c>
      <c r="B5992" s="1" t="s">
        <v>341</v>
      </c>
      <c r="C5992" s="2">
        <v>0.81010416666666663</v>
      </c>
      <c r="D5992">
        <v>466</v>
      </c>
      <c r="E5992">
        <v>24</v>
      </c>
      <c r="F5992" s="1" t="s">
        <v>28</v>
      </c>
      <c r="G5992" s="1" t="s">
        <v>77</v>
      </c>
      <c r="H5992">
        <v>64.282300000000006</v>
      </c>
      <c r="I5992">
        <v>-135</v>
      </c>
      <c r="J5992">
        <v>84</v>
      </c>
      <c r="K5992" t="b">
        <v>1</v>
      </c>
      <c r="L5992">
        <v>83</v>
      </c>
      <c r="M5992" s="1" t="s">
        <v>74</v>
      </c>
      <c r="N5992" s="1" t="s">
        <v>75</v>
      </c>
      <c r="O5992">
        <v>4</v>
      </c>
      <c r="P5992" t="b">
        <v>1</v>
      </c>
      <c r="Q5992" t="b">
        <v>1</v>
      </c>
      <c r="R5992" s="1" t="s">
        <v>41</v>
      </c>
      <c r="S5992" s="1" t="s">
        <v>58</v>
      </c>
      <c r="T5992">
        <v>5</v>
      </c>
      <c r="U5992" s="1" t="s">
        <v>42</v>
      </c>
      <c r="V5992" s="1" t="s">
        <v>59</v>
      </c>
      <c r="W5992" s="1" t="str">
        <f>IF(OR(MasterData[[#This Row],[Event]]="Christmas Market", MasterData[[#This Row],[Event]]="Christmas"), "Christmas Sale", "Non-Christmas Sale")</f>
        <v>Non-Christmas Sale</v>
      </c>
      <c r="X5992" t="b">
        <v>1</v>
      </c>
      <c r="Y5992">
        <v>1</v>
      </c>
      <c r="Z5992">
        <v>56.32</v>
      </c>
      <c r="AA5992">
        <v>225.29</v>
      </c>
      <c r="AB5992">
        <v>22.53</v>
      </c>
      <c r="AC5992" t="str">
        <f>IF(MasterData[[#This Row],[Discount Amount]]&gt;0, "Promotional sale", "Non-Promotional Sales")</f>
        <v>Promotional sale</v>
      </c>
    </row>
    <row r="5993" spans="1:29" x14ac:dyDescent="0.25">
      <c r="A5993">
        <v>5992</v>
      </c>
      <c r="B5993" s="1" t="s">
        <v>288</v>
      </c>
      <c r="C5993" s="2">
        <v>0.19005787037037036</v>
      </c>
      <c r="D5993">
        <v>307</v>
      </c>
      <c r="E5993">
        <v>51</v>
      </c>
      <c r="F5993" s="1" t="s">
        <v>28</v>
      </c>
      <c r="G5993" s="1" t="s">
        <v>68</v>
      </c>
      <c r="H5993">
        <v>46.318800000000003</v>
      </c>
      <c r="I5993">
        <v>-63.146099999999997</v>
      </c>
      <c r="J5993">
        <v>46</v>
      </c>
      <c r="K5993" t="b">
        <v>1</v>
      </c>
      <c r="L5993">
        <v>313</v>
      </c>
      <c r="M5993" s="1" t="s">
        <v>30</v>
      </c>
      <c r="N5993" s="1" t="s">
        <v>31</v>
      </c>
      <c r="O5993">
        <v>1</v>
      </c>
      <c r="P5993" t="b">
        <v>0</v>
      </c>
      <c r="Q5993" t="b">
        <v>1</v>
      </c>
      <c r="R5993" s="1" t="s">
        <v>52</v>
      </c>
      <c r="S5993" s="1" t="s">
        <v>53</v>
      </c>
      <c r="T5993">
        <v>2</v>
      </c>
      <c r="U5993" s="1" t="s">
        <v>34</v>
      </c>
      <c r="V5993" s="1" t="s">
        <v>59</v>
      </c>
      <c r="W5993" s="1" t="str">
        <f>IF(OR(MasterData[[#This Row],[Event]]="Christmas Market", MasterData[[#This Row],[Event]]="Christmas"), "Christmas Sale", "Non-Christmas Sale")</f>
        <v>Non-Christmas Sale</v>
      </c>
      <c r="X5993" t="b">
        <v>0</v>
      </c>
      <c r="Y5993">
        <v>5</v>
      </c>
      <c r="Z5993">
        <v>99.42</v>
      </c>
      <c r="AA5993">
        <v>99.42</v>
      </c>
      <c r="AB5993">
        <v>9.94</v>
      </c>
      <c r="AC5993" t="str">
        <f>IF(MasterData[[#This Row],[Discount Amount]]&gt;0, "Promotional sale", "Non-Promotional Sales")</f>
        <v>Promotional sale</v>
      </c>
    </row>
    <row r="5994" spans="1:29" x14ac:dyDescent="0.25">
      <c r="A5994">
        <v>5993</v>
      </c>
      <c r="B5994" s="1" t="s">
        <v>208</v>
      </c>
      <c r="C5994" s="2">
        <v>0.78540509259259261</v>
      </c>
      <c r="D5994">
        <v>340</v>
      </c>
      <c r="E5994">
        <v>24</v>
      </c>
      <c r="F5994" s="1" t="s">
        <v>61</v>
      </c>
      <c r="G5994" s="1" t="s">
        <v>70</v>
      </c>
      <c r="H5994">
        <v>54.273099999999999</v>
      </c>
      <c r="I5994">
        <v>-61.738799999999998</v>
      </c>
      <c r="J5994">
        <v>15</v>
      </c>
      <c r="K5994" t="b">
        <v>1</v>
      </c>
      <c r="L5994">
        <v>539</v>
      </c>
      <c r="M5994" s="1" t="s">
        <v>39</v>
      </c>
      <c r="N5994" s="1" t="s">
        <v>40</v>
      </c>
      <c r="O5994">
        <v>2</v>
      </c>
      <c r="P5994" t="b">
        <v>1</v>
      </c>
      <c r="Q5994" t="b">
        <v>1</v>
      </c>
      <c r="R5994" s="1" t="s">
        <v>41</v>
      </c>
      <c r="S5994" s="1" t="s">
        <v>49</v>
      </c>
      <c r="T5994">
        <v>4</v>
      </c>
      <c r="U5994" s="1" t="s">
        <v>45</v>
      </c>
      <c r="V5994" s="1" t="s">
        <v>46</v>
      </c>
      <c r="W5994" s="1" t="str">
        <f>IF(OR(MasterData[[#This Row],[Event]]="Christmas Market", MasterData[[#This Row],[Event]]="Christmas"), "Christmas Sale", "Non-Christmas Sale")</f>
        <v>Christmas Sale</v>
      </c>
      <c r="X5994" t="b">
        <v>1</v>
      </c>
      <c r="Y5994">
        <v>1</v>
      </c>
      <c r="Z5994">
        <v>76.5</v>
      </c>
      <c r="AA5994">
        <v>153.01</v>
      </c>
      <c r="AB5994">
        <v>0</v>
      </c>
      <c r="AC5994" t="str">
        <f>IF(MasterData[[#This Row],[Discount Amount]]&gt;0, "Promotional sale", "Non-Promotional Sales")</f>
        <v>Non-Promotional Sales</v>
      </c>
    </row>
    <row r="5995" spans="1:29" x14ac:dyDescent="0.25">
      <c r="A5995">
        <v>5994</v>
      </c>
      <c r="B5995" s="1" t="s">
        <v>196</v>
      </c>
      <c r="C5995" s="2">
        <v>0.83385416666666656</v>
      </c>
      <c r="D5995">
        <v>490</v>
      </c>
      <c r="E5995">
        <v>36</v>
      </c>
      <c r="F5995" s="1" t="s">
        <v>28</v>
      </c>
      <c r="G5995" s="1" t="s">
        <v>48</v>
      </c>
      <c r="H5995">
        <v>53.933300000000003</v>
      </c>
      <c r="I5995">
        <v>-116.5765</v>
      </c>
      <c r="J5995">
        <v>78</v>
      </c>
      <c r="K5995" t="b">
        <v>0</v>
      </c>
      <c r="L5995">
        <v>554</v>
      </c>
      <c r="M5995" s="1" t="s">
        <v>56</v>
      </c>
      <c r="N5995" s="1" t="s">
        <v>57</v>
      </c>
      <c r="O5995">
        <v>3</v>
      </c>
      <c r="P5995" t="b">
        <v>0</v>
      </c>
      <c r="Q5995" t="b">
        <v>1</v>
      </c>
      <c r="R5995" s="1" t="s">
        <v>52</v>
      </c>
      <c r="S5995" s="1" t="s">
        <v>58</v>
      </c>
      <c r="T5995">
        <v>4</v>
      </c>
      <c r="U5995" s="1" t="s">
        <v>42</v>
      </c>
      <c r="V5995" s="1" t="s">
        <v>46</v>
      </c>
      <c r="W5995" s="1" t="str">
        <f>IF(OR(MasterData[[#This Row],[Event]]="Christmas Market", MasterData[[#This Row],[Event]]="Christmas"), "Christmas Sale", "Non-Christmas Sale")</f>
        <v>Christmas Sale</v>
      </c>
      <c r="X5995" t="b">
        <v>0</v>
      </c>
      <c r="Y5995">
        <v>2</v>
      </c>
      <c r="Z5995">
        <v>69.13</v>
      </c>
      <c r="AA5995">
        <v>207.39</v>
      </c>
      <c r="AB5995">
        <v>0</v>
      </c>
      <c r="AC5995" t="str">
        <f>IF(MasterData[[#This Row],[Discount Amount]]&gt;0, "Promotional sale", "Non-Promotional Sales")</f>
        <v>Non-Promotional Sales</v>
      </c>
    </row>
    <row r="5996" spans="1:29" x14ac:dyDescent="0.25">
      <c r="A5996">
        <v>5995</v>
      </c>
      <c r="B5996" s="1" t="s">
        <v>305</v>
      </c>
      <c r="C5996" s="2">
        <v>0.97820601851851863</v>
      </c>
      <c r="D5996">
        <v>182</v>
      </c>
      <c r="E5996">
        <v>42</v>
      </c>
      <c r="F5996" s="1" t="s">
        <v>37</v>
      </c>
      <c r="G5996" s="1" t="s">
        <v>79</v>
      </c>
      <c r="H5996">
        <v>63.588799999999999</v>
      </c>
      <c r="I5996">
        <v>-115.5069</v>
      </c>
      <c r="J5996">
        <v>52</v>
      </c>
      <c r="K5996" t="b">
        <v>1</v>
      </c>
      <c r="L5996">
        <v>760</v>
      </c>
      <c r="M5996" s="1" t="s">
        <v>63</v>
      </c>
      <c r="N5996" s="1" t="s">
        <v>64</v>
      </c>
      <c r="O5996">
        <v>5</v>
      </c>
      <c r="P5996" t="b">
        <v>1</v>
      </c>
      <c r="Q5996" t="b">
        <v>1</v>
      </c>
      <c r="R5996" s="1" t="s">
        <v>52</v>
      </c>
      <c r="S5996" s="1" t="s">
        <v>58</v>
      </c>
      <c r="T5996">
        <v>5</v>
      </c>
      <c r="U5996" s="1" t="s">
        <v>42</v>
      </c>
      <c r="V5996" s="1" t="s">
        <v>59</v>
      </c>
      <c r="W5996" s="1" t="str">
        <f>IF(OR(MasterData[[#This Row],[Event]]="Christmas Market", MasterData[[#This Row],[Event]]="Christmas"), "Christmas Sale", "Non-Christmas Sale")</f>
        <v>Non-Christmas Sale</v>
      </c>
      <c r="X5996" t="b">
        <v>1</v>
      </c>
      <c r="Y5996">
        <v>5</v>
      </c>
      <c r="Z5996">
        <v>17.72</v>
      </c>
      <c r="AA5996">
        <v>88.6</v>
      </c>
      <c r="AB5996">
        <v>8.86</v>
      </c>
      <c r="AC5996" t="str">
        <f>IF(MasterData[[#This Row],[Discount Amount]]&gt;0, "Promotional sale", "Non-Promotional Sales")</f>
        <v>Promotional sale</v>
      </c>
    </row>
    <row r="5997" spans="1:29" x14ac:dyDescent="0.25">
      <c r="A5997">
        <v>5996</v>
      </c>
      <c r="B5997" s="1" t="s">
        <v>242</v>
      </c>
      <c r="C5997" s="2">
        <v>0.64707175925925919</v>
      </c>
      <c r="D5997">
        <v>198</v>
      </c>
      <c r="E5997">
        <v>39</v>
      </c>
      <c r="F5997" s="1" t="s">
        <v>28</v>
      </c>
      <c r="G5997" s="1" t="s">
        <v>38</v>
      </c>
      <c r="H5997">
        <v>53.726700000000001</v>
      </c>
      <c r="I5997">
        <v>-127.6476</v>
      </c>
      <c r="J5997">
        <v>54</v>
      </c>
      <c r="K5997" t="b">
        <v>1</v>
      </c>
      <c r="L5997">
        <v>521</v>
      </c>
      <c r="M5997" s="1" t="s">
        <v>74</v>
      </c>
      <c r="N5997" s="1" t="s">
        <v>75</v>
      </c>
      <c r="O5997">
        <v>2</v>
      </c>
      <c r="P5997" t="b">
        <v>1</v>
      </c>
      <c r="Q5997" t="b">
        <v>1</v>
      </c>
      <c r="R5997" s="1" t="s">
        <v>32</v>
      </c>
      <c r="S5997" s="1" t="s">
        <v>33</v>
      </c>
      <c r="T5997">
        <v>4</v>
      </c>
      <c r="U5997" s="1" t="s">
        <v>42</v>
      </c>
      <c r="V5997" s="1" t="s">
        <v>59</v>
      </c>
      <c r="W5997" s="1" t="str">
        <f>IF(OR(MasterData[[#This Row],[Event]]="Christmas Market", MasterData[[#This Row],[Event]]="Christmas"), "Christmas Sale", "Non-Christmas Sale")</f>
        <v>Non-Christmas Sale</v>
      </c>
      <c r="X5997" t="b">
        <v>1</v>
      </c>
      <c r="Y5997">
        <v>2</v>
      </c>
      <c r="Z5997">
        <v>71.760000000000005</v>
      </c>
      <c r="AA5997">
        <v>143.53</v>
      </c>
      <c r="AB5997">
        <v>14.35</v>
      </c>
      <c r="AC5997" t="str">
        <f>IF(MasterData[[#This Row],[Discount Amount]]&gt;0, "Promotional sale", "Non-Promotional Sales")</f>
        <v>Promotional sale</v>
      </c>
    </row>
    <row r="5998" spans="1:29" x14ac:dyDescent="0.25">
      <c r="A5998">
        <v>5997</v>
      </c>
      <c r="B5998" s="1" t="s">
        <v>114</v>
      </c>
      <c r="C5998" s="2">
        <v>0.89334490740740735</v>
      </c>
      <c r="D5998">
        <v>65</v>
      </c>
      <c r="E5998">
        <v>21</v>
      </c>
      <c r="F5998" s="1" t="s">
        <v>37</v>
      </c>
      <c r="G5998" s="1" t="s">
        <v>51</v>
      </c>
      <c r="H5998">
        <v>53.760899999999999</v>
      </c>
      <c r="I5998">
        <v>-98.813900000000004</v>
      </c>
      <c r="J5998">
        <v>75</v>
      </c>
      <c r="K5998" t="b">
        <v>0</v>
      </c>
      <c r="L5998">
        <v>155</v>
      </c>
      <c r="M5998" s="1" t="s">
        <v>39</v>
      </c>
      <c r="N5998" s="1" t="s">
        <v>40</v>
      </c>
      <c r="O5998">
        <v>5</v>
      </c>
      <c r="P5998" t="b">
        <v>1</v>
      </c>
      <c r="Q5998" t="b">
        <v>1</v>
      </c>
      <c r="R5998" s="1" t="s">
        <v>41</v>
      </c>
      <c r="S5998" s="1" t="s">
        <v>49</v>
      </c>
      <c r="T5998">
        <v>5</v>
      </c>
      <c r="U5998" s="1" t="s">
        <v>42</v>
      </c>
      <c r="V5998" s="1" t="s">
        <v>35</v>
      </c>
      <c r="W5998" s="1" t="str">
        <f>IF(OR(MasterData[[#This Row],[Event]]="Christmas Market", MasterData[[#This Row],[Event]]="Christmas"), "Christmas Sale", "Non-Christmas Sale")</f>
        <v>Non-Christmas Sale</v>
      </c>
      <c r="X5998" t="b">
        <v>1</v>
      </c>
      <c r="Y5998">
        <v>5</v>
      </c>
      <c r="Z5998">
        <v>20.28</v>
      </c>
      <c r="AA5998">
        <v>101.41</v>
      </c>
      <c r="AB5998">
        <v>0</v>
      </c>
      <c r="AC5998" t="str">
        <f>IF(MasterData[[#This Row],[Discount Amount]]&gt;0, "Promotional sale", "Non-Promotional Sales")</f>
        <v>Non-Promotional Sales</v>
      </c>
    </row>
    <row r="5999" spans="1:29" x14ac:dyDescent="0.25">
      <c r="A5999">
        <v>5998</v>
      </c>
      <c r="B5999" s="1" t="s">
        <v>187</v>
      </c>
      <c r="C5999" s="2">
        <v>0.50902777777777786</v>
      </c>
      <c r="D5999">
        <v>382</v>
      </c>
      <c r="E5999">
        <v>50</v>
      </c>
      <c r="F5999" s="1" t="s">
        <v>28</v>
      </c>
      <c r="G5999" s="1" t="s">
        <v>68</v>
      </c>
      <c r="H5999">
        <v>46.318800000000003</v>
      </c>
      <c r="I5999">
        <v>-63.146099999999997</v>
      </c>
      <c r="J5999">
        <v>78</v>
      </c>
      <c r="K5999" t="b">
        <v>1</v>
      </c>
      <c r="L5999">
        <v>201</v>
      </c>
      <c r="M5999" s="1" t="s">
        <v>30</v>
      </c>
      <c r="N5999" s="1" t="s">
        <v>31</v>
      </c>
      <c r="O5999">
        <v>3</v>
      </c>
      <c r="P5999" t="b">
        <v>0</v>
      </c>
      <c r="Q5999" t="b">
        <v>0</v>
      </c>
      <c r="R5999" s="1" t="s">
        <v>52</v>
      </c>
      <c r="S5999" s="1" t="s">
        <v>49</v>
      </c>
      <c r="T5999">
        <v>2</v>
      </c>
      <c r="U5999" s="1" t="s">
        <v>34</v>
      </c>
      <c r="V5999" s="1" t="s">
        <v>46</v>
      </c>
      <c r="W5999" s="1" t="str">
        <f>IF(OR(MasterData[[#This Row],[Event]]="Christmas Market", MasterData[[#This Row],[Event]]="Christmas"), "Christmas Sale", "Non-Christmas Sale")</f>
        <v>Christmas Sale</v>
      </c>
      <c r="X5999" t="b">
        <v>0</v>
      </c>
      <c r="Y5999">
        <v>4</v>
      </c>
      <c r="Z5999">
        <v>80.2</v>
      </c>
      <c r="AA5999">
        <v>240.61</v>
      </c>
      <c r="AB5999">
        <v>0</v>
      </c>
      <c r="AC5999" t="str">
        <f>IF(MasterData[[#This Row],[Discount Amount]]&gt;0, "Promotional sale", "Non-Promotional Sales")</f>
        <v>Non-Promotional Sales</v>
      </c>
    </row>
    <row r="6000" spans="1:29" x14ac:dyDescent="0.25">
      <c r="A6000">
        <v>5999</v>
      </c>
      <c r="B6000" s="1" t="s">
        <v>167</v>
      </c>
      <c r="C6000" s="2">
        <v>0.99621527777777774</v>
      </c>
      <c r="D6000">
        <v>468</v>
      </c>
      <c r="E6000">
        <v>28</v>
      </c>
      <c r="F6000" s="1" t="s">
        <v>61</v>
      </c>
      <c r="G6000" s="1" t="s">
        <v>79</v>
      </c>
      <c r="H6000">
        <v>63.588799999999999</v>
      </c>
      <c r="I6000">
        <v>-115.5069</v>
      </c>
      <c r="J6000">
        <v>23</v>
      </c>
      <c r="K6000" t="b">
        <v>1</v>
      </c>
      <c r="L6000">
        <v>30</v>
      </c>
      <c r="M6000" s="1" t="s">
        <v>56</v>
      </c>
      <c r="N6000" s="1" t="s">
        <v>57</v>
      </c>
      <c r="O6000">
        <v>4</v>
      </c>
      <c r="P6000" t="b">
        <v>0</v>
      </c>
      <c r="Q6000" t="b">
        <v>0</v>
      </c>
      <c r="R6000" s="1" t="s">
        <v>52</v>
      </c>
      <c r="S6000" s="1" t="s">
        <v>33</v>
      </c>
      <c r="T6000">
        <v>1</v>
      </c>
      <c r="U6000" s="1" t="s">
        <v>45</v>
      </c>
      <c r="V6000" s="1" t="s">
        <v>59</v>
      </c>
      <c r="W6000" s="1" t="str">
        <f>IF(OR(MasterData[[#This Row],[Event]]="Christmas Market", MasterData[[#This Row],[Event]]="Christmas"), "Christmas Sale", "Non-Christmas Sale")</f>
        <v>Non-Christmas Sale</v>
      </c>
      <c r="X6000" t="b">
        <v>1</v>
      </c>
      <c r="Y6000">
        <v>2</v>
      </c>
      <c r="Z6000">
        <v>79.209999999999994</v>
      </c>
      <c r="AA6000">
        <v>316.85000000000002</v>
      </c>
      <c r="AB6000">
        <v>31.68</v>
      </c>
      <c r="AC6000" t="str">
        <f>IF(MasterData[[#This Row],[Discount Amount]]&gt;0, "Promotional sale", "Non-Promotional Sales")</f>
        <v>Promotional sale</v>
      </c>
    </row>
    <row r="6001" spans="1:29" x14ac:dyDescent="0.25">
      <c r="A6001">
        <v>6000</v>
      </c>
      <c r="B6001" s="1" t="s">
        <v>396</v>
      </c>
      <c r="C6001" s="2">
        <v>0.38653935185185184</v>
      </c>
      <c r="D6001">
        <v>82</v>
      </c>
      <c r="E6001">
        <v>64</v>
      </c>
      <c r="F6001" s="1" t="s">
        <v>28</v>
      </c>
      <c r="G6001" s="1" t="s">
        <v>79</v>
      </c>
      <c r="H6001">
        <v>63.588799999999999</v>
      </c>
      <c r="I6001">
        <v>-115.5069</v>
      </c>
      <c r="J6001">
        <v>97</v>
      </c>
      <c r="K6001" t="b">
        <v>0</v>
      </c>
      <c r="L6001">
        <v>901</v>
      </c>
      <c r="M6001" s="1" t="s">
        <v>63</v>
      </c>
      <c r="N6001" s="1" t="s">
        <v>64</v>
      </c>
      <c r="O6001">
        <v>4</v>
      </c>
      <c r="P6001" t="b">
        <v>1</v>
      </c>
      <c r="Q6001" t="b">
        <v>1</v>
      </c>
      <c r="R6001" s="1" t="s">
        <v>41</v>
      </c>
      <c r="S6001" s="1" t="s">
        <v>53</v>
      </c>
      <c r="T6001">
        <v>5</v>
      </c>
      <c r="U6001" s="1" t="s">
        <v>42</v>
      </c>
      <c r="V6001" s="1" t="s">
        <v>59</v>
      </c>
      <c r="W6001" s="1" t="str">
        <f>IF(OR(MasterData[[#This Row],[Event]]="Christmas Market", MasterData[[#This Row],[Event]]="Christmas"), "Christmas Sale", "Non-Christmas Sale")</f>
        <v>Non-Christmas Sale</v>
      </c>
      <c r="X6001" t="b">
        <v>1</v>
      </c>
      <c r="Y6001">
        <v>5</v>
      </c>
      <c r="Z6001">
        <v>70.27</v>
      </c>
      <c r="AA6001">
        <v>281.07</v>
      </c>
      <c r="AB6001">
        <v>28.11</v>
      </c>
      <c r="AC6001" t="str">
        <f>IF(MasterData[[#This Row],[Discount Amount]]&gt;0, "Promotional sale", "Non-Promotional Sales")</f>
        <v>Promotional sale</v>
      </c>
    </row>
    <row r="6002" spans="1:29" x14ac:dyDescent="0.25">
      <c r="A6002">
        <v>6001</v>
      </c>
      <c r="B6002" s="1" t="s">
        <v>314</v>
      </c>
      <c r="C6002" s="2">
        <v>0.75619212962962967</v>
      </c>
      <c r="D6002">
        <v>444</v>
      </c>
      <c r="E6002">
        <v>57</v>
      </c>
      <c r="F6002" s="1" t="s">
        <v>61</v>
      </c>
      <c r="G6002" s="1" t="s">
        <v>66</v>
      </c>
      <c r="H6002">
        <v>45.077800000000003</v>
      </c>
      <c r="I6002">
        <v>-63.546700000000001</v>
      </c>
      <c r="J6002">
        <v>53</v>
      </c>
      <c r="K6002" t="b">
        <v>0</v>
      </c>
      <c r="L6002">
        <v>644</v>
      </c>
      <c r="M6002" s="1" t="s">
        <v>63</v>
      </c>
      <c r="N6002" s="1" t="s">
        <v>64</v>
      </c>
      <c r="O6002">
        <v>3</v>
      </c>
      <c r="P6002" t="b">
        <v>0</v>
      </c>
      <c r="Q6002" t="b">
        <v>0</v>
      </c>
      <c r="R6002" s="1" t="s">
        <v>52</v>
      </c>
      <c r="S6002" s="1" t="s">
        <v>33</v>
      </c>
      <c r="T6002">
        <v>4</v>
      </c>
      <c r="U6002" s="1" t="s">
        <v>42</v>
      </c>
      <c r="V6002" s="1" t="s">
        <v>59</v>
      </c>
      <c r="W6002" s="1" t="str">
        <f>IF(OR(MasterData[[#This Row],[Event]]="Christmas Market", MasterData[[#This Row],[Event]]="Christmas"), "Christmas Sale", "Non-Christmas Sale")</f>
        <v>Non-Christmas Sale</v>
      </c>
      <c r="X6002" t="b">
        <v>1</v>
      </c>
      <c r="Y6002">
        <v>3</v>
      </c>
      <c r="Z6002">
        <v>95.74</v>
      </c>
      <c r="AA6002">
        <v>287.23</v>
      </c>
      <c r="AB6002">
        <v>28.72</v>
      </c>
      <c r="AC6002" t="str">
        <f>IF(MasterData[[#This Row],[Discount Amount]]&gt;0, "Promotional sale", "Non-Promotional Sales")</f>
        <v>Promotional sale</v>
      </c>
    </row>
    <row r="6003" spans="1:29" x14ac:dyDescent="0.25">
      <c r="A6003">
        <v>6002</v>
      </c>
      <c r="B6003" s="1" t="s">
        <v>199</v>
      </c>
      <c r="C6003" s="2">
        <v>0.20962962962962961</v>
      </c>
      <c r="D6003">
        <v>470</v>
      </c>
      <c r="E6003">
        <v>63</v>
      </c>
      <c r="F6003" s="1" t="s">
        <v>37</v>
      </c>
      <c r="G6003" s="1" t="s">
        <v>62</v>
      </c>
      <c r="H6003">
        <v>46.565300000000001</v>
      </c>
      <c r="I6003">
        <v>-66.4619</v>
      </c>
      <c r="J6003">
        <v>18</v>
      </c>
      <c r="K6003" t="b">
        <v>0</v>
      </c>
      <c r="L6003">
        <v>908</v>
      </c>
      <c r="M6003" s="1" t="s">
        <v>30</v>
      </c>
      <c r="N6003" s="1" t="s">
        <v>31</v>
      </c>
      <c r="O6003">
        <v>1</v>
      </c>
      <c r="P6003" t="b">
        <v>0</v>
      </c>
      <c r="Q6003" t="b">
        <v>1</v>
      </c>
      <c r="R6003" s="1" t="s">
        <v>52</v>
      </c>
      <c r="S6003" s="1" t="s">
        <v>33</v>
      </c>
      <c r="T6003">
        <v>3</v>
      </c>
      <c r="U6003" s="1" t="s">
        <v>45</v>
      </c>
      <c r="V6003" s="1" t="s">
        <v>59</v>
      </c>
      <c r="W6003" s="1" t="str">
        <f>IF(OR(MasterData[[#This Row],[Event]]="Christmas Market", MasterData[[#This Row],[Event]]="Christmas"), "Christmas Sale", "Non-Christmas Sale")</f>
        <v>Non-Christmas Sale</v>
      </c>
      <c r="X6003" t="b">
        <v>0</v>
      </c>
      <c r="Y6003">
        <v>2</v>
      </c>
      <c r="Z6003">
        <v>89.28</v>
      </c>
      <c r="AA6003">
        <v>89.28</v>
      </c>
      <c r="AB6003">
        <v>8.93</v>
      </c>
      <c r="AC6003" t="str">
        <f>IF(MasterData[[#This Row],[Discount Amount]]&gt;0, "Promotional sale", "Non-Promotional Sales")</f>
        <v>Promotional sale</v>
      </c>
    </row>
    <row r="6004" spans="1:29" x14ac:dyDescent="0.25">
      <c r="A6004">
        <v>6003</v>
      </c>
      <c r="B6004" s="1" t="s">
        <v>82</v>
      </c>
      <c r="C6004" s="2">
        <v>0.33439814814814817</v>
      </c>
      <c r="D6004">
        <v>438</v>
      </c>
      <c r="E6004">
        <v>59</v>
      </c>
      <c r="F6004" s="1" t="s">
        <v>37</v>
      </c>
      <c r="G6004" s="1" t="s">
        <v>48</v>
      </c>
      <c r="H6004">
        <v>53.933300000000003</v>
      </c>
      <c r="I6004">
        <v>-116.5765</v>
      </c>
      <c r="J6004">
        <v>28</v>
      </c>
      <c r="K6004" t="b">
        <v>0</v>
      </c>
      <c r="L6004">
        <v>303</v>
      </c>
      <c r="M6004" s="1" t="s">
        <v>39</v>
      </c>
      <c r="N6004" s="1" t="s">
        <v>40</v>
      </c>
      <c r="O6004">
        <v>4</v>
      </c>
      <c r="P6004" t="b">
        <v>0</v>
      </c>
      <c r="Q6004" t="b">
        <v>1</v>
      </c>
      <c r="R6004" s="1" t="s">
        <v>41</v>
      </c>
      <c r="S6004" s="1" t="s">
        <v>49</v>
      </c>
      <c r="T6004">
        <v>1</v>
      </c>
      <c r="U6004" s="1" t="s">
        <v>34</v>
      </c>
      <c r="V6004" s="1" t="s">
        <v>46</v>
      </c>
      <c r="W6004" s="1" t="str">
        <f>IF(OR(MasterData[[#This Row],[Event]]="Christmas Market", MasterData[[#This Row],[Event]]="Christmas"), "Christmas Sale", "Non-Christmas Sale")</f>
        <v>Christmas Sale</v>
      </c>
      <c r="X6004" t="b">
        <v>0</v>
      </c>
      <c r="Y6004">
        <v>2</v>
      </c>
      <c r="Z6004">
        <v>98.12</v>
      </c>
      <c r="AA6004">
        <v>392.5</v>
      </c>
      <c r="AB6004">
        <v>0</v>
      </c>
      <c r="AC6004" t="str">
        <f>IF(MasterData[[#This Row],[Discount Amount]]&gt;0, "Promotional sale", "Non-Promotional Sales")</f>
        <v>Non-Promotional Sales</v>
      </c>
    </row>
    <row r="6005" spans="1:29" x14ac:dyDescent="0.25">
      <c r="A6005">
        <v>6004</v>
      </c>
      <c r="B6005" s="1" t="s">
        <v>309</v>
      </c>
      <c r="C6005" s="2">
        <v>0.16872685185185188</v>
      </c>
      <c r="D6005">
        <v>325</v>
      </c>
      <c r="E6005">
        <v>54</v>
      </c>
      <c r="F6005" s="1" t="s">
        <v>37</v>
      </c>
      <c r="G6005" s="1" t="s">
        <v>51</v>
      </c>
      <c r="H6005">
        <v>53.760899999999999</v>
      </c>
      <c r="I6005">
        <v>-98.813900000000004</v>
      </c>
      <c r="J6005">
        <v>41</v>
      </c>
      <c r="K6005" t="b">
        <v>0</v>
      </c>
      <c r="L6005">
        <v>269</v>
      </c>
      <c r="M6005" s="1" t="s">
        <v>39</v>
      </c>
      <c r="N6005" s="1" t="s">
        <v>40</v>
      </c>
      <c r="O6005">
        <v>4</v>
      </c>
      <c r="P6005" t="b">
        <v>0</v>
      </c>
      <c r="Q6005" t="b">
        <v>0</v>
      </c>
      <c r="R6005" s="1" t="s">
        <v>32</v>
      </c>
      <c r="S6005" s="1" t="s">
        <v>53</v>
      </c>
      <c r="T6005">
        <v>4</v>
      </c>
      <c r="U6005" s="1" t="s">
        <v>42</v>
      </c>
      <c r="V6005" s="1" t="s">
        <v>59</v>
      </c>
      <c r="W6005" s="1" t="str">
        <f>IF(OR(MasterData[[#This Row],[Event]]="Christmas Market", MasterData[[#This Row],[Event]]="Christmas"), "Christmas Sale", "Non-Christmas Sale")</f>
        <v>Non-Christmas Sale</v>
      </c>
      <c r="X6005" t="b">
        <v>1</v>
      </c>
      <c r="Y6005">
        <v>5</v>
      </c>
      <c r="Z6005">
        <v>71.77</v>
      </c>
      <c r="AA6005">
        <v>287.08999999999997</v>
      </c>
      <c r="AB6005">
        <v>28.71</v>
      </c>
      <c r="AC6005" t="str">
        <f>IF(MasterData[[#This Row],[Discount Amount]]&gt;0, "Promotional sale", "Non-Promotional Sales")</f>
        <v>Promotional sale</v>
      </c>
    </row>
    <row r="6006" spans="1:29" x14ac:dyDescent="0.25">
      <c r="A6006">
        <v>6005</v>
      </c>
      <c r="B6006" s="1" t="s">
        <v>296</v>
      </c>
      <c r="C6006" s="2">
        <v>0.80827546296296293</v>
      </c>
      <c r="D6006">
        <v>348</v>
      </c>
      <c r="E6006">
        <v>39</v>
      </c>
      <c r="F6006" s="1" t="s">
        <v>28</v>
      </c>
      <c r="G6006" s="1" t="s">
        <v>79</v>
      </c>
      <c r="H6006">
        <v>63.588799999999999</v>
      </c>
      <c r="I6006">
        <v>-115.5069</v>
      </c>
      <c r="J6006">
        <v>43</v>
      </c>
      <c r="K6006" t="b">
        <v>1</v>
      </c>
      <c r="L6006">
        <v>576</v>
      </c>
      <c r="M6006" s="1" t="s">
        <v>63</v>
      </c>
      <c r="N6006" s="1" t="s">
        <v>64</v>
      </c>
      <c r="O6006">
        <v>1</v>
      </c>
      <c r="P6006" t="b">
        <v>0</v>
      </c>
      <c r="Q6006" t="b">
        <v>0</v>
      </c>
      <c r="R6006" s="1" t="s">
        <v>32</v>
      </c>
      <c r="S6006" s="1" t="s">
        <v>49</v>
      </c>
      <c r="T6006">
        <v>5</v>
      </c>
      <c r="U6006" s="1" t="s">
        <v>34</v>
      </c>
      <c r="V6006" s="1" t="s">
        <v>46</v>
      </c>
      <c r="W6006" s="1" t="str">
        <f>IF(OR(MasterData[[#This Row],[Event]]="Christmas Market", MasterData[[#This Row],[Event]]="Christmas"), "Christmas Sale", "Non-Christmas Sale")</f>
        <v>Christmas Sale</v>
      </c>
      <c r="X6006" t="b">
        <v>0</v>
      </c>
      <c r="Y6006">
        <v>5</v>
      </c>
      <c r="Z6006">
        <v>53.54</v>
      </c>
      <c r="AA6006">
        <v>53.54</v>
      </c>
      <c r="AB6006">
        <v>0</v>
      </c>
      <c r="AC6006" t="str">
        <f>IF(MasterData[[#This Row],[Discount Amount]]&gt;0, "Promotional sale", "Non-Promotional Sales")</f>
        <v>Non-Promotional Sales</v>
      </c>
    </row>
    <row r="6007" spans="1:29" x14ac:dyDescent="0.25">
      <c r="A6007">
        <v>6006</v>
      </c>
      <c r="B6007" s="1" t="s">
        <v>400</v>
      </c>
      <c r="C6007" s="2">
        <v>0.36103009259259267</v>
      </c>
      <c r="D6007">
        <v>305</v>
      </c>
      <c r="E6007">
        <v>55</v>
      </c>
      <c r="F6007" s="1" t="s">
        <v>61</v>
      </c>
      <c r="G6007" s="1" t="s">
        <v>77</v>
      </c>
      <c r="H6007">
        <v>64.282300000000006</v>
      </c>
      <c r="I6007">
        <v>-135</v>
      </c>
      <c r="J6007">
        <v>84</v>
      </c>
      <c r="K6007" t="b">
        <v>0</v>
      </c>
      <c r="L6007">
        <v>682</v>
      </c>
      <c r="M6007" s="1" t="s">
        <v>63</v>
      </c>
      <c r="N6007" s="1" t="s">
        <v>64</v>
      </c>
      <c r="O6007">
        <v>2</v>
      </c>
      <c r="P6007" t="b">
        <v>0</v>
      </c>
      <c r="Q6007" t="b">
        <v>0</v>
      </c>
      <c r="R6007" s="1" t="s">
        <v>32</v>
      </c>
      <c r="S6007" s="1" t="s">
        <v>58</v>
      </c>
      <c r="T6007">
        <v>3</v>
      </c>
      <c r="U6007" s="1" t="s">
        <v>42</v>
      </c>
      <c r="V6007" s="1" t="s">
        <v>59</v>
      </c>
      <c r="W6007" s="1" t="str">
        <f>IF(OR(MasterData[[#This Row],[Event]]="Christmas Market", MasterData[[#This Row],[Event]]="Christmas"), "Christmas Sale", "Non-Christmas Sale")</f>
        <v>Non-Christmas Sale</v>
      </c>
      <c r="X6007" t="b">
        <v>0</v>
      </c>
      <c r="Y6007">
        <v>2</v>
      </c>
      <c r="Z6007">
        <v>76.12</v>
      </c>
      <c r="AA6007">
        <v>152.22999999999999</v>
      </c>
      <c r="AB6007">
        <v>15.22</v>
      </c>
      <c r="AC6007" t="str">
        <f>IF(MasterData[[#This Row],[Discount Amount]]&gt;0, "Promotional sale", "Non-Promotional Sales")</f>
        <v>Promotional sale</v>
      </c>
    </row>
    <row r="6008" spans="1:29" x14ac:dyDescent="0.25">
      <c r="A6008">
        <v>6007</v>
      </c>
      <c r="B6008" s="1" t="s">
        <v>221</v>
      </c>
      <c r="C6008" s="2">
        <v>0.28131944444444446</v>
      </c>
      <c r="D6008">
        <v>478</v>
      </c>
      <c r="E6008">
        <v>60</v>
      </c>
      <c r="F6008" s="1" t="s">
        <v>37</v>
      </c>
      <c r="G6008" s="1" t="s">
        <v>55</v>
      </c>
      <c r="H6008">
        <v>52.939900000000002</v>
      </c>
      <c r="I6008">
        <v>-106.4509</v>
      </c>
      <c r="J6008">
        <v>64</v>
      </c>
      <c r="K6008" t="b">
        <v>0</v>
      </c>
      <c r="L6008">
        <v>857</v>
      </c>
      <c r="M6008" s="1" t="s">
        <v>56</v>
      </c>
      <c r="N6008" s="1" t="s">
        <v>57</v>
      </c>
      <c r="O6008">
        <v>1</v>
      </c>
      <c r="P6008" t="b">
        <v>0</v>
      </c>
      <c r="Q6008" t="b">
        <v>0</v>
      </c>
      <c r="R6008" s="1" t="s">
        <v>52</v>
      </c>
      <c r="S6008" s="1" t="s">
        <v>53</v>
      </c>
      <c r="T6008">
        <v>2</v>
      </c>
      <c r="U6008" s="1" t="s">
        <v>42</v>
      </c>
      <c r="V6008" s="1" t="s">
        <v>35</v>
      </c>
      <c r="W6008" s="1" t="str">
        <f>IF(OR(MasterData[[#This Row],[Event]]="Christmas Market", MasterData[[#This Row],[Event]]="Christmas"), "Christmas Sale", "Non-Christmas Sale")</f>
        <v>Non-Christmas Sale</v>
      </c>
      <c r="X6008" t="b">
        <v>1</v>
      </c>
      <c r="Y6008">
        <v>4</v>
      </c>
      <c r="Z6008">
        <v>30.28</v>
      </c>
      <c r="AA6008">
        <v>30.28</v>
      </c>
      <c r="AB6008">
        <v>0</v>
      </c>
      <c r="AC6008" t="str">
        <f>IF(MasterData[[#This Row],[Discount Amount]]&gt;0, "Promotional sale", "Non-Promotional Sales")</f>
        <v>Non-Promotional Sales</v>
      </c>
    </row>
    <row r="6009" spans="1:29" x14ac:dyDescent="0.25">
      <c r="A6009">
        <v>6008</v>
      </c>
      <c r="B6009" s="1" t="s">
        <v>223</v>
      </c>
      <c r="C6009" s="2">
        <v>0.38082175925925932</v>
      </c>
      <c r="D6009">
        <v>244</v>
      </c>
      <c r="E6009">
        <v>39</v>
      </c>
      <c r="F6009" s="1" t="s">
        <v>28</v>
      </c>
      <c r="G6009" s="1" t="s">
        <v>68</v>
      </c>
      <c r="H6009">
        <v>46.318800000000003</v>
      </c>
      <c r="I6009">
        <v>-63.146099999999997</v>
      </c>
      <c r="J6009">
        <v>42</v>
      </c>
      <c r="K6009" t="b">
        <v>1</v>
      </c>
      <c r="L6009">
        <v>47</v>
      </c>
      <c r="M6009" s="1" t="s">
        <v>39</v>
      </c>
      <c r="N6009" s="1" t="s">
        <v>40</v>
      </c>
      <c r="O6009">
        <v>4</v>
      </c>
      <c r="P6009" t="b">
        <v>0</v>
      </c>
      <c r="Q6009" t="b">
        <v>0</v>
      </c>
      <c r="R6009" s="1" t="s">
        <v>41</v>
      </c>
      <c r="S6009" s="1" t="s">
        <v>53</v>
      </c>
      <c r="T6009">
        <v>2</v>
      </c>
      <c r="U6009" s="1" t="s">
        <v>42</v>
      </c>
      <c r="V6009" s="1" t="s">
        <v>59</v>
      </c>
      <c r="W6009" s="1" t="str">
        <f>IF(OR(MasterData[[#This Row],[Event]]="Christmas Market", MasterData[[#This Row],[Event]]="Christmas"), "Christmas Sale", "Non-Christmas Sale")</f>
        <v>Non-Christmas Sale</v>
      </c>
      <c r="X6009" t="b">
        <v>1</v>
      </c>
      <c r="Y6009">
        <v>2</v>
      </c>
      <c r="Z6009">
        <v>47.68</v>
      </c>
      <c r="AA6009">
        <v>190.72</v>
      </c>
      <c r="AB6009">
        <v>19.07</v>
      </c>
      <c r="AC6009" t="str">
        <f>IF(MasterData[[#This Row],[Discount Amount]]&gt;0, "Promotional sale", "Non-Promotional Sales")</f>
        <v>Promotional sale</v>
      </c>
    </row>
    <row r="6010" spans="1:29" x14ac:dyDescent="0.25">
      <c r="A6010">
        <v>6009</v>
      </c>
      <c r="B6010" s="1" t="s">
        <v>261</v>
      </c>
      <c r="C6010" s="2">
        <v>0.83903935185185174</v>
      </c>
      <c r="D6010">
        <v>492</v>
      </c>
      <c r="E6010">
        <v>55</v>
      </c>
      <c r="F6010" s="1" t="s">
        <v>28</v>
      </c>
      <c r="G6010" s="1" t="s">
        <v>55</v>
      </c>
      <c r="H6010">
        <v>52.939900000000002</v>
      </c>
      <c r="I6010">
        <v>-106.4509</v>
      </c>
      <c r="J6010">
        <v>22</v>
      </c>
      <c r="K6010" t="b">
        <v>1</v>
      </c>
      <c r="L6010">
        <v>952</v>
      </c>
      <c r="M6010" s="1" t="s">
        <v>63</v>
      </c>
      <c r="N6010" s="1" t="s">
        <v>64</v>
      </c>
      <c r="O6010">
        <v>3</v>
      </c>
      <c r="P6010" t="b">
        <v>0</v>
      </c>
      <c r="Q6010" t="b">
        <v>1</v>
      </c>
      <c r="R6010" s="1" t="s">
        <v>52</v>
      </c>
      <c r="S6010" s="1" t="s">
        <v>58</v>
      </c>
      <c r="T6010">
        <v>1</v>
      </c>
      <c r="U6010" s="1" t="s">
        <v>42</v>
      </c>
      <c r="V6010" s="1" t="s">
        <v>46</v>
      </c>
      <c r="W6010" s="1" t="str">
        <f>IF(OR(MasterData[[#This Row],[Event]]="Christmas Market", MasterData[[#This Row],[Event]]="Christmas"), "Christmas Sale", "Non-Christmas Sale")</f>
        <v>Christmas Sale</v>
      </c>
      <c r="X6010" t="b">
        <v>1</v>
      </c>
      <c r="Y6010">
        <v>3</v>
      </c>
      <c r="Z6010">
        <v>38</v>
      </c>
      <c r="AA6010">
        <v>113.99</v>
      </c>
      <c r="AB6010">
        <v>0</v>
      </c>
      <c r="AC6010" t="str">
        <f>IF(MasterData[[#This Row],[Discount Amount]]&gt;0, "Promotional sale", "Non-Promotional Sales")</f>
        <v>Non-Promotional Sales</v>
      </c>
    </row>
    <row r="6011" spans="1:29" x14ac:dyDescent="0.25">
      <c r="A6011">
        <v>6010</v>
      </c>
      <c r="B6011" s="1" t="s">
        <v>109</v>
      </c>
      <c r="C6011" s="2">
        <v>0.75025462962962952</v>
      </c>
      <c r="D6011">
        <v>159</v>
      </c>
      <c r="E6011">
        <v>61</v>
      </c>
      <c r="F6011" s="1" t="s">
        <v>28</v>
      </c>
      <c r="G6011" s="1" t="s">
        <v>81</v>
      </c>
      <c r="H6011">
        <v>64.248000000000005</v>
      </c>
      <c r="I6011">
        <v>-84.889600000000002</v>
      </c>
      <c r="J6011">
        <v>92</v>
      </c>
      <c r="K6011" t="b">
        <v>0</v>
      </c>
      <c r="L6011">
        <v>254</v>
      </c>
      <c r="M6011" s="1" t="s">
        <v>63</v>
      </c>
      <c r="N6011" s="1" t="s">
        <v>64</v>
      </c>
      <c r="O6011">
        <v>2</v>
      </c>
      <c r="P6011" t="b">
        <v>1</v>
      </c>
      <c r="Q6011" t="b">
        <v>1</v>
      </c>
      <c r="R6011" s="1" t="s">
        <v>52</v>
      </c>
      <c r="S6011" s="1" t="s">
        <v>33</v>
      </c>
      <c r="T6011">
        <v>1</v>
      </c>
      <c r="U6011" s="1" t="s">
        <v>42</v>
      </c>
      <c r="V6011" s="1" t="s">
        <v>59</v>
      </c>
      <c r="W6011" s="1" t="str">
        <f>IF(OR(MasterData[[#This Row],[Event]]="Christmas Market", MasterData[[#This Row],[Event]]="Christmas"), "Christmas Sale", "Non-Christmas Sale")</f>
        <v>Non-Christmas Sale</v>
      </c>
      <c r="X6011" t="b">
        <v>0</v>
      </c>
      <c r="Y6011">
        <v>5</v>
      </c>
      <c r="Z6011">
        <v>55.41</v>
      </c>
      <c r="AA6011">
        <v>110.82</v>
      </c>
      <c r="AB6011">
        <v>11.08</v>
      </c>
      <c r="AC6011" t="str">
        <f>IF(MasterData[[#This Row],[Discount Amount]]&gt;0, "Promotional sale", "Non-Promotional Sales")</f>
        <v>Promotional sale</v>
      </c>
    </row>
    <row r="6012" spans="1:29" x14ac:dyDescent="0.25">
      <c r="A6012">
        <v>6011</v>
      </c>
      <c r="B6012" s="1" t="s">
        <v>238</v>
      </c>
      <c r="C6012" s="2">
        <v>0.70079861111111108</v>
      </c>
      <c r="D6012">
        <v>201</v>
      </c>
      <c r="E6012">
        <v>32</v>
      </c>
      <c r="F6012" s="1" t="s">
        <v>37</v>
      </c>
      <c r="G6012" s="1" t="s">
        <v>55</v>
      </c>
      <c r="H6012">
        <v>52.939900000000002</v>
      </c>
      <c r="I6012">
        <v>-106.4509</v>
      </c>
      <c r="J6012">
        <v>85</v>
      </c>
      <c r="K6012" t="b">
        <v>0</v>
      </c>
      <c r="L6012">
        <v>709</v>
      </c>
      <c r="M6012" s="1" t="s">
        <v>63</v>
      </c>
      <c r="N6012" s="1" t="s">
        <v>64</v>
      </c>
      <c r="O6012">
        <v>3</v>
      </c>
      <c r="P6012" t="b">
        <v>0</v>
      </c>
      <c r="Q6012" t="b">
        <v>1</v>
      </c>
      <c r="R6012" s="1" t="s">
        <v>52</v>
      </c>
      <c r="S6012" s="1" t="s">
        <v>49</v>
      </c>
      <c r="T6012">
        <v>2</v>
      </c>
      <c r="U6012" s="1" t="s">
        <v>34</v>
      </c>
      <c r="V6012" s="1" t="s">
        <v>59</v>
      </c>
      <c r="W6012" s="1" t="str">
        <f>IF(OR(MasterData[[#This Row],[Event]]="Christmas Market", MasterData[[#This Row],[Event]]="Christmas"), "Christmas Sale", "Non-Christmas Sale")</f>
        <v>Non-Christmas Sale</v>
      </c>
      <c r="X6012" t="b">
        <v>1</v>
      </c>
      <c r="Y6012">
        <v>5</v>
      </c>
      <c r="Z6012">
        <v>39.43</v>
      </c>
      <c r="AA6012">
        <v>118.29</v>
      </c>
      <c r="AB6012">
        <v>11.83</v>
      </c>
      <c r="AC6012" t="str">
        <f>IF(MasterData[[#This Row],[Discount Amount]]&gt;0, "Promotional sale", "Non-Promotional Sales")</f>
        <v>Promotional sale</v>
      </c>
    </row>
    <row r="6013" spans="1:29" x14ac:dyDescent="0.25">
      <c r="A6013">
        <v>6012</v>
      </c>
      <c r="B6013" s="1" t="s">
        <v>186</v>
      </c>
      <c r="C6013" s="2">
        <v>0.59623842592592591</v>
      </c>
      <c r="D6013">
        <v>323</v>
      </c>
      <c r="E6013">
        <v>18</v>
      </c>
      <c r="F6013" s="1" t="s">
        <v>37</v>
      </c>
      <c r="G6013" s="1" t="s">
        <v>77</v>
      </c>
      <c r="H6013">
        <v>64.282300000000006</v>
      </c>
      <c r="I6013">
        <v>-135</v>
      </c>
      <c r="J6013">
        <v>96</v>
      </c>
      <c r="K6013" t="b">
        <v>1</v>
      </c>
      <c r="L6013">
        <v>595</v>
      </c>
      <c r="M6013" s="1" t="s">
        <v>30</v>
      </c>
      <c r="N6013" s="1" t="s">
        <v>31</v>
      </c>
      <c r="O6013">
        <v>3</v>
      </c>
      <c r="P6013" t="b">
        <v>0</v>
      </c>
      <c r="Q6013" t="b">
        <v>1</v>
      </c>
      <c r="R6013" s="1" t="s">
        <v>41</v>
      </c>
      <c r="S6013" s="1" t="s">
        <v>49</v>
      </c>
      <c r="T6013">
        <v>1</v>
      </c>
      <c r="U6013" s="1" t="s">
        <v>45</v>
      </c>
      <c r="V6013" s="1" t="s">
        <v>35</v>
      </c>
      <c r="W6013" s="1" t="str">
        <f>IF(OR(MasterData[[#This Row],[Event]]="Christmas Market", MasterData[[#This Row],[Event]]="Christmas"), "Christmas Sale", "Non-Christmas Sale")</f>
        <v>Non-Christmas Sale</v>
      </c>
      <c r="X6013" t="b">
        <v>0</v>
      </c>
      <c r="Y6013">
        <v>4</v>
      </c>
      <c r="Z6013">
        <v>80.3</v>
      </c>
      <c r="AA6013">
        <v>240.89</v>
      </c>
      <c r="AB6013">
        <v>0</v>
      </c>
      <c r="AC6013" t="str">
        <f>IF(MasterData[[#This Row],[Discount Amount]]&gt;0, "Promotional sale", "Non-Promotional Sales")</f>
        <v>Non-Promotional Sales</v>
      </c>
    </row>
    <row r="6014" spans="1:29" x14ac:dyDescent="0.25">
      <c r="A6014">
        <v>6013</v>
      </c>
      <c r="B6014" s="1" t="s">
        <v>260</v>
      </c>
      <c r="C6014" s="2">
        <v>0.28167824074074077</v>
      </c>
      <c r="D6014">
        <v>354</v>
      </c>
      <c r="E6014">
        <v>27</v>
      </c>
      <c r="F6014" s="1" t="s">
        <v>37</v>
      </c>
      <c r="G6014" s="1" t="s">
        <v>81</v>
      </c>
      <c r="H6014">
        <v>64.248000000000005</v>
      </c>
      <c r="I6014">
        <v>-84.889600000000002</v>
      </c>
      <c r="J6014">
        <v>25</v>
      </c>
      <c r="K6014" t="b">
        <v>0</v>
      </c>
      <c r="L6014">
        <v>827</v>
      </c>
      <c r="M6014" s="1" t="s">
        <v>30</v>
      </c>
      <c r="N6014" s="1" t="s">
        <v>31</v>
      </c>
      <c r="O6014">
        <v>1</v>
      </c>
      <c r="P6014" t="b">
        <v>1</v>
      </c>
      <c r="Q6014" t="b">
        <v>1</v>
      </c>
      <c r="R6014" s="1" t="s">
        <v>41</v>
      </c>
      <c r="S6014" s="1" t="s">
        <v>53</v>
      </c>
      <c r="T6014">
        <v>2</v>
      </c>
      <c r="U6014" s="1" t="s">
        <v>45</v>
      </c>
      <c r="V6014" s="1" t="s">
        <v>59</v>
      </c>
      <c r="W6014" s="1" t="str">
        <f>IF(OR(MasterData[[#This Row],[Event]]="Christmas Market", MasterData[[#This Row],[Event]]="Christmas"), "Christmas Sale", "Non-Christmas Sale")</f>
        <v>Non-Christmas Sale</v>
      </c>
      <c r="X6014" t="b">
        <v>1</v>
      </c>
      <c r="Y6014">
        <v>3</v>
      </c>
      <c r="Z6014">
        <v>33.92</v>
      </c>
      <c r="AA6014">
        <v>33.92</v>
      </c>
      <c r="AB6014">
        <v>3.39</v>
      </c>
      <c r="AC6014" t="str">
        <f>IF(MasterData[[#This Row],[Discount Amount]]&gt;0, "Promotional sale", "Non-Promotional Sales")</f>
        <v>Promotional sale</v>
      </c>
    </row>
    <row r="6015" spans="1:29" x14ac:dyDescent="0.25">
      <c r="A6015">
        <v>6014</v>
      </c>
      <c r="B6015" s="1" t="s">
        <v>83</v>
      </c>
      <c r="C6015" s="2">
        <v>0.82101851851851859</v>
      </c>
      <c r="D6015">
        <v>286</v>
      </c>
      <c r="E6015">
        <v>38</v>
      </c>
      <c r="F6015" s="1" t="s">
        <v>61</v>
      </c>
      <c r="G6015" s="1" t="s">
        <v>38</v>
      </c>
      <c r="H6015">
        <v>53.726700000000001</v>
      </c>
      <c r="I6015">
        <v>-127.6476</v>
      </c>
      <c r="J6015">
        <v>37</v>
      </c>
      <c r="K6015" t="b">
        <v>0</v>
      </c>
      <c r="L6015">
        <v>90</v>
      </c>
      <c r="M6015" s="1" t="s">
        <v>30</v>
      </c>
      <c r="N6015" s="1" t="s">
        <v>31</v>
      </c>
      <c r="O6015">
        <v>5</v>
      </c>
      <c r="P6015" t="b">
        <v>1</v>
      </c>
      <c r="Q6015" t="b">
        <v>0</v>
      </c>
      <c r="R6015" s="1" t="s">
        <v>41</v>
      </c>
      <c r="S6015" s="1" t="s">
        <v>53</v>
      </c>
      <c r="T6015">
        <v>4</v>
      </c>
      <c r="U6015" s="1" t="s">
        <v>34</v>
      </c>
      <c r="V6015" s="1" t="s">
        <v>46</v>
      </c>
      <c r="W6015" s="1" t="str">
        <f>IF(OR(MasterData[[#This Row],[Event]]="Christmas Market", MasterData[[#This Row],[Event]]="Christmas"), "Christmas Sale", "Non-Christmas Sale")</f>
        <v>Christmas Sale</v>
      </c>
      <c r="X6015" t="b">
        <v>1</v>
      </c>
      <c r="Y6015">
        <v>4</v>
      </c>
      <c r="Z6015">
        <v>64.540000000000006</v>
      </c>
      <c r="AA6015">
        <v>322.7</v>
      </c>
      <c r="AB6015">
        <v>0</v>
      </c>
      <c r="AC6015" t="str">
        <f>IF(MasterData[[#This Row],[Discount Amount]]&gt;0, "Promotional sale", "Non-Promotional Sales")</f>
        <v>Non-Promotional Sales</v>
      </c>
    </row>
    <row r="6016" spans="1:29" x14ac:dyDescent="0.25">
      <c r="A6016">
        <v>6015</v>
      </c>
      <c r="B6016" s="1" t="s">
        <v>135</v>
      </c>
      <c r="C6016" s="2">
        <v>0.22721064814814818</v>
      </c>
      <c r="D6016">
        <v>127</v>
      </c>
      <c r="E6016">
        <v>51</v>
      </c>
      <c r="F6016" s="1" t="s">
        <v>37</v>
      </c>
      <c r="G6016" s="1" t="s">
        <v>81</v>
      </c>
      <c r="H6016">
        <v>64.248000000000005</v>
      </c>
      <c r="I6016">
        <v>-84.889600000000002</v>
      </c>
      <c r="J6016">
        <v>27</v>
      </c>
      <c r="K6016" t="b">
        <v>1</v>
      </c>
      <c r="L6016">
        <v>800</v>
      </c>
      <c r="M6016" s="1" t="s">
        <v>39</v>
      </c>
      <c r="N6016" s="1" t="s">
        <v>40</v>
      </c>
      <c r="O6016">
        <v>2</v>
      </c>
      <c r="P6016" t="b">
        <v>1</v>
      </c>
      <c r="Q6016" t="b">
        <v>1</v>
      </c>
      <c r="R6016" s="1" t="s">
        <v>32</v>
      </c>
      <c r="S6016" s="1" t="s">
        <v>53</v>
      </c>
      <c r="T6016">
        <v>5</v>
      </c>
      <c r="U6016" s="1" t="s">
        <v>42</v>
      </c>
      <c r="V6016" s="1" t="s">
        <v>46</v>
      </c>
      <c r="W6016" s="1" t="str">
        <f>IF(OR(MasterData[[#This Row],[Event]]="Christmas Market", MasterData[[#This Row],[Event]]="Christmas"), "Christmas Sale", "Non-Christmas Sale")</f>
        <v>Christmas Sale</v>
      </c>
      <c r="X6016" t="b">
        <v>0</v>
      </c>
      <c r="Y6016">
        <v>5</v>
      </c>
      <c r="Z6016">
        <v>83.93</v>
      </c>
      <c r="AA6016">
        <v>167.86</v>
      </c>
      <c r="AB6016">
        <v>0</v>
      </c>
      <c r="AC6016" t="str">
        <f>IF(MasterData[[#This Row],[Discount Amount]]&gt;0, "Promotional sale", "Non-Promotional Sales")</f>
        <v>Non-Promotional Sales</v>
      </c>
    </row>
    <row r="6017" spans="1:29" x14ac:dyDescent="0.25">
      <c r="A6017">
        <v>6016</v>
      </c>
      <c r="B6017" s="1" t="s">
        <v>225</v>
      </c>
      <c r="C6017" s="2">
        <v>0.60738425925925932</v>
      </c>
      <c r="D6017">
        <v>27</v>
      </c>
      <c r="E6017">
        <v>20</v>
      </c>
      <c r="F6017" s="1" t="s">
        <v>28</v>
      </c>
      <c r="G6017" s="1" t="s">
        <v>55</v>
      </c>
      <c r="H6017">
        <v>52.939900000000002</v>
      </c>
      <c r="I6017">
        <v>-106.4509</v>
      </c>
      <c r="J6017">
        <v>17</v>
      </c>
      <c r="K6017" t="b">
        <v>1</v>
      </c>
      <c r="L6017">
        <v>276</v>
      </c>
      <c r="M6017" s="1" t="s">
        <v>30</v>
      </c>
      <c r="N6017" s="1" t="s">
        <v>31</v>
      </c>
      <c r="O6017">
        <v>5</v>
      </c>
      <c r="P6017" t="b">
        <v>0</v>
      </c>
      <c r="Q6017" t="b">
        <v>1</v>
      </c>
      <c r="R6017" s="1" t="s">
        <v>52</v>
      </c>
      <c r="S6017" s="1" t="s">
        <v>53</v>
      </c>
      <c r="T6017">
        <v>3</v>
      </c>
      <c r="U6017" s="1" t="s">
        <v>42</v>
      </c>
      <c r="V6017" s="1" t="s">
        <v>35</v>
      </c>
      <c r="W6017" s="1" t="str">
        <f>IF(OR(MasterData[[#This Row],[Event]]="Christmas Market", MasterData[[#This Row],[Event]]="Christmas"), "Christmas Sale", "Non-Christmas Sale")</f>
        <v>Non-Christmas Sale</v>
      </c>
      <c r="X6017" t="b">
        <v>1</v>
      </c>
      <c r="Y6017">
        <v>2</v>
      </c>
      <c r="Z6017">
        <v>48.23</v>
      </c>
      <c r="AA6017">
        <v>241.16</v>
      </c>
      <c r="AB6017">
        <v>0</v>
      </c>
      <c r="AC6017" t="str">
        <f>IF(MasterData[[#This Row],[Discount Amount]]&gt;0, "Promotional sale", "Non-Promotional Sales")</f>
        <v>Non-Promotional Sales</v>
      </c>
    </row>
    <row r="6018" spans="1:29" x14ac:dyDescent="0.25">
      <c r="A6018">
        <v>6017</v>
      </c>
      <c r="B6018" s="1" t="s">
        <v>300</v>
      </c>
      <c r="C6018" s="2">
        <v>0.74412037037037027</v>
      </c>
      <c r="D6018">
        <v>75</v>
      </c>
      <c r="E6018">
        <v>45</v>
      </c>
      <c r="F6018" s="1" t="s">
        <v>28</v>
      </c>
      <c r="G6018" s="1" t="s">
        <v>77</v>
      </c>
      <c r="H6018">
        <v>64.282300000000006</v>
      </c>
      <c r="I6018">
        <v>-135</v>
      </c>
      <c r="J6018">
        <v>44</v>
      </c>
      <c r="K6018" t="b">
        <v>1</v>
      </c>
      <c r="L6018">
        <v>293</v>
      </c>
      <c r="M6018" s="1" t="s">
        <v>56</v>
      </c>
      <c r="N6018" s="1" t="s">
        <v>57</v>
      </c>
      <c r="O6018">
        <v>4</v>
      </c>
      <c r="P6018" t="b">
        <v>0</v>
      </c>
      <c r="Q6018" t="b">
        <v>0</v>
      </c>
      <c r="R6018" s="1" t="s">
        <v>41</v>
      </c>
      <c r="S6018" s="1" t="s">
        <v>53</v>
      </c>
      <c r="T6018">
        <v>4</v>
      </c>
      <c r="U6018" s="1" t="s">
        <v>42</v>
      </c>
      <c r="V6018" s="1" t="s">
        <v>46</v>
      </c>
      <c r="W6018" s="1" t="str">
        <f>IF(OR(MasterData[[#This Row],[Event]]="Christmas Market", MasterData[[#This Row],[Event]]="Christmas"), "Christmas Sale", "Non-Christmas Sale")</f>
        <v>Christmas Sale</v>
      </c>
      <c r="X6018" t="b">
        <v>0</v>
      </c>
      <c r="Y6018">
        <v>5</v>
      </c>
      <c r="Z6018">
        <v>58.63</v>
      </c>
      <c r="AA6018">
        <v>234.54</v>
      </c>
      <c r="AB6018">
        <v>0</v>
      </c>
      <c r="AC6018" t="str">
        <f>IF(MasterData[[#This Row],[Discount Amount]]&gt;0, "Promotional sale", "Non-Promotional Sales")</f>
        <v>Non-Promotional Sales</v>
      </c>
    </row>
    <row r="6019" spans="1:29" x14ac:dyDescent="0.25">
      <c r="A6019">
        <v>6018</v>
      </c>
      <c r="B6019" s="1" t="s">
        <v>97</v>
      </c>
      <c r="C6019" s="2">
        <v>0.29120370370370363</v>
      </c>
      <c r="D6019">
        <v>477</v>
      </c>
      <c r="E6019">
        <v>45</v>
      </c>
      <c r="F6019" s="1" t="s">
        <v>37</v>
      </c>
      <c r="G6019" s="1" t="s">
        <v>77</v>
      </c>
      <c r="H6019">
        <v>64.282300000000006</v>
      </c>
      <c r="I6019">
        <v>-135</v>
      </c>
      <c r="J6019">
        <v>44</v>
      </c>
      <c r="K6019" t="b">
        <v>0</v>
      </c>
      <c r="L6019">
        <v>805</v>
      </c>
      <c r="M6019" s="1" t="s">
        <v>56</v>
      </c>
      <c r="N6019" s="1" t="s">
        <v>57</v>
      </c>
      <c r="O6019">
        <v>4</v>
      </c>
      <c r="P6019" t="b">
        <v>0</v>
      </c>
      <c r="Q6019" t="b">
        <v>1</v>
      </c>
      <c r="R6019" s="1" t="s">
        <v>52</v>
      </c>
      <c r="S6019" s="1" t="s">
        <v>33</v>
      </c>
      <c r="T6019">
        <v>1</v>
      </c>
      <c r="U6019" s="1" t="s">
        <v>42</v>
      </c>
      <c r="V6019" s="1" t="s">
        <v>59</v>
      </c>
      <c r="W6019" s="1" t="str">
        <f>IF(OR(MasterData[[#This Row],[Event]]="Christmas Market", MasterData[[#This Row],[Event]]="Christmas"), "Christmas Sale", "Non-Christmas Sale")</f>
        <v>Non-Christmas Sale</v>
      </c>
      <c r="X6019" t="b">
        <v>1</v>
      </c>
      <c r="Y6019">
        <v>3</v>
      </c>
      <c r="Z6019">
        <v>92.43</v>
      </c>
      <c r="AA6019">
        <v>369.7</v>
      </c>
      <c r="AB6019">
        <v>36.97</v>
      </c>
      <c r="AC6019" t="str">
        <f>IF(MasterData[[#This Row],[Discount Amount]]&gt;0, "Promotional sale", "Non-Promotional Sales")</f>
        <v>Promotional sale</v>
      </c>
    </row>
    <row r="6020" spans="1:29" x14ac:dyDescent="0.25">
      <c r="A6020">
        <v>6019</v>
      </c>
      <c r="B6020" s="1" t="s">
        <v>132</v>
      </c>
      <c r="C6020" s="2">
        <v>0.20099537037037041</v>
      </c>
      <c r="D6020">
        <v>410</v>
      </c>
      <c r="E6020">
        <v>32</v>
      </c>
      <c r="F6020" s="1" t="s">
        <v>28</v>
      </c>
      <c r="G6020" s="1" t="s">
        <v>68</v>
      </c>
      <c r="H6020">
        <v>46.318800000000003</v>
      </c>
      <c r="I6020">
        <v>-63.146099999999997</v>
      </c>
      <c r="J6020">
        <v>63</v>
      </c>
      <c r="K6020" t="b">
        <v>0</v>
      </c>
      <c r="L6020">
        <v>846</v>
      </c>
      <c r="M6020" s="1" t="s">
        <v>63</v>
      </c>
      <c r="N6020" s="1" t="s">
        <v>64</v>
      </c>
      <c r="O6020">
        <v>4</v>
      </c>
      <c r="P6020" t="b">
        <v>1</v>
      </c>
      <c r="Q6020" t="b">
        <v>0</v>
      </c>
      <c r="R6020" s="1" t="s">
        <v>32</v>
      </c>
      <c r="S6020" s="1" t="s">
        <v>49</v>
      </c>
      <c r="T6020">
        <v>2</v>
      </c>
      <c r="U6020" s="1" t="s">
        <v>45</v>
      </c>
      <c r="V6020" s="1" t="s">
        <v>35</v>
      </c>
      <c r="W6020" s="1" t="str">
        <f>IF(OR(MasterData[[#This Row],[Event]]="Christmas Market", MasterData[[#This Row],[Event]]="Christmas"), "Christmas Sale", "Non-Christmas Sale")</f>
        <v>Non-Christmas Sale</v>
      </c>
      <c r="X6020" t="b">
        <v>0</v>
      </c>
      <c r="Y6020">
        <v>4</v>
      </c>
      <c r="Z6020">
        <v>82.15</v>
      </c>
      <c r="AA6020">
        <v>328.6</v>
      </c>
      <c r="AB6020">
        <v>0</v>
      </c>
      <c r="AC6020" t="str">
        <f>IF(MasterData[[#This Row],[Discount Amount]]&gt;0, "Promotional sale", "Non-Promotional Sales")</f>
        <v>Non-Promotional Sales</v>
      </c>
    </row>
    <row r="6021" spans="1:29" x14ac:dyDescent="0.25">
      <c r="A6021">
        <v>6020</v>
      </c>
      <c r="B6021" s="1" t="s">
        <v>296</v>
      </c>
      <c r="C6021" s="2">
        <v>0.78144675925925933</v>
      </c>
      <c r="D6021">
        <v>239</v>
      </c>
      <c r="E6021">
        <v>28</v>
      </c>
      <c r="F6021" s="1" t="s">
        <v>28</v>
      </c>
      <c r="G6021" s="1" t="s">
        <v>48</v>
      </c>
      <c r="H6021">
        <v>53.933300000000003</v>
      </c>
      <c r="I6021">
        <v>-116.5765</v>
      </c>
      <c r="J6021">
        <v>32</v>
      </c>
      <c r="K6021" t="b">
        <v>0</v>
      </c>
      <c r="L6021">
        <v>914</v>
      </c>
      <c r="M6021" s="1" t="s">
        <v>39</v>
      </c>
      <c r="N6021" s="1" t="s">
        <v>40</v>
      </c>
      <c r="O6021">
        <v>3</v>
      </c>
      <c r="P6021" t="b">
        <v>0</v>
      </c>
      <c r="Q6021" t="b">
        <v>0</v>
      </c>
      <c r="R6021" s="1" t="s">
        <v>41</v>
      </c>
      <c r="S6021" s="1" t="s">
        <v>49</v>
      </c>
      <c r="T6021">
        <v>4</v>
      </c>
      <c r="U6021" s="1" t="s">
        <v>42</v>
      </c>
      <c r="V6021" s="1" t="s">
        <v>35</v>
      </c>
      <c r="W6021" s="1" t="str">
        <f>IF(OR(MasterData[[#This Row],[Event]]="Christmas Market", MasterData[[#This Row],[Event]]="Christmas"), "Christmas Sale", "Non-Christmas Sale")</f>
        <v>Non-Christmas Sale</v>
      </c>
      <c r="X6021" t="b">
        <v>1</v>
      </c>
      <c r="Y6021">
        <v>2</v>
      </c>
      <c r="Z6021">
        <v>89.6</v>
      </c>
      <c r="AA6021">
        <v>268.8</v>
      </c>
      <c r="AB6021">
        <v>0</v>
      </c>
      <c r="AC6021" t="str">
        <f>IF(MasterData[[#This Row],[Discount Amount]]&gt;0, "Promotional sale", "Non-Promotional Sales")</f>
        <v>Non-Promotional Sales</v>
      </c>
    </row>
    <row r="6022" spans="1:29" x14ac:dyDescent="0.25">
      <c r="A6022">
        <v>6021</v>
      </c>
      <c r="B6022" s="1" t="s">
        <v>283</v>
      </c>
      <c r="C6022" s="2">
        <v>0.97379629629629627</v>
      </c>
      <c r="D6022">
        <v>189</v>
      </c>
      <c r="E6022">
        <v>42</v>
      </c>
      <c r="F6022" s="1" t="s">
        <v>37</v>
      </c>
      <c r="G6022" s="1" t="s">
        <v>51</v>
      </c>
      <c r="H6022">
        <v>53.760899999999999</v>
      </c>
      <c r="I6022">
        <v>-98.813900000000004</v>
      </c>
      <c r="J6022">
        <v>25</v>
      </c>
      <c r="K6022" t="b">
        <v>0</v>
      </c>
      <c r="L6022">
        <v>114</v>
      </c>
      <c r="M6022" s="1" t="s">
        <v>74</v>
      </c>
      <c r="N6022" s="1" t="s">
        <v>75</v>
      </c>
      <c r="O6022">
        <v>3</v>
      </c>
      <c r="P6022" t="b">
        <v>0</v>
      </c>
      <c r="Q6022" t="b">
        <v>0</v>
      </c>
      <c r="R6022" s="1" t="s">
        <v>41</v>
      </c>
      <c r="S6022" s="1" t="s">
        <v>53</v>
      </c>
      <c r="T6022">
        <v>2</v>
      </c>
      <c r="U6022" s="1" t="s">
        <v>42</v>
      </c>
      <c r="V6022" s="1" t="s">
        <v>59</v>
      </c>
      <c r="W6022" s="1" t="str">
        <f>IF(OR(MasterData[[#This Row],[Event]]="Christmas Market", MasterData[[#This Row],[Event]]="Christmas"), "Christmas Sale", "Non-Christmas Sale")</f>
        <v>Non-Christmas Sale</v>
      </c>
      <c r="X6022" t="b">
        <v>1</v>
      </c>
      <c r="Y6022">
        <v>4</v>
      </c>
      <c r="Z6022">
        <v>92.64</v>
      </c>
      <c r="AA6022">
        <v>277.93</v>
      </c>
      <c r="AB6022">
        <v>27.79</v>
      </c>
      <c r="AC6022" t="str">
        <f>IF(MasterData[[#This Row],[Discount Amount]]&gt;0, "Promotional sale", "Non-Promotional Sales")</f>
        <v>Promotional sale</v>
      </c>
    </row>
    <row r="6023" spans="1:29" x14ac:dyDescent="0.25">
      <c r="A6023">
        <v>6022</v>
      </c>
      <c r="B6023" s="1" t="s">
        <v>383</v>
      </c>
      <c r="C6023" s="2">
        <v>0.4284606481481481</v>
      </c>
      <c r="D6023">
        <v>369</v>
      </c>
      <c r="E6023">
        <v>47</v>
      </c>
      <c r="F6023" s="1" t="s">
        <v>61</v>
      </c>
      <c r="G6023" s="1" t="s">
        <v>81</v>
      </c>
      <c r="H6023">
        <v>64.248000000000005</v>
      </c>
      <c r="I6023">
        <v>-84.889600000000002</v>
      </c>
      <c r="J6023">
        <v>52</v>
      </c>
      <c r="K6023" t="b">
        <v>1</v>
      </c>
      <c r="L6023">
        <v>72</v>
      </c>
      <c r="M6023" s="1" t="s">
        <v>63</v>
      </c>
      <c r="N6023" s="1" t="s">
        <v>64</v>
      </c>
      <c r="O6023">
        <v>2</v>
      </c>
      <c r="P6023" t="b">
        <v>0</v>
      </c>
      <c r="Q6023" t="b">
        <v>1</v>
      </c>
      <c r="R6023" s="1" t="s">
        <v>52</v>
      </c>
      <c r="S6023" s="1" t="s">
        <v>53</v>
      </c>
      <c r="T6023">
        <v>3</v>
      </c>
      <c r="U6023" s="1" t="s">
        <v>45</v>
      </c>
      <c r="V6023" s="1" t="s">
        <v>59</v>
      </c>
      <c r="W6023" s="1" t="str">
        <f>IF(OR(MasterData[[#This Row],[Event]]="Christmas Market", MasterData[[#This Row],[Event]]="Christmas"), "Christmas Sale", "Non-Christmas Sale")</f>
        <v>Non-Christmas Sale</v>
      </c>
      <c r="X6023" t="b">
        <v>1</v>
      </c>
      <c r="Y6023">
        <v>1</v>
      </c>
      <c r="Z6023">
        <v>88.18</v>
      </c>
      <c r="AA6023">
        <v>176.36</v>
      </c>
      <c r="AB6023">
        <v>17.64</v>
      </c>
      <c r="AC6023" t="str">
        <f>IF(MasterData[[#This Row],[Discount Amount]]&gt;0, "Promotional sale", "Non-Promotional Sales")</f>
        <v>Promotional sale</v>
      </c>
    </row>
    <row r="6024" spans="1:29" x14ac:dyDescent="0.25">
      <c r="A6024">
        <v>6023</v>
      </c>
      <c r="B6024" s="1" t="s">
        <v>408</v>
      </c>
      <c r="C6024" s="2">
        <v>0.42004629629629631</v>
      </c>
      <c r="D6024">
        <v>20</v>
      </c>
      <c r="E6024">
        <v>29</v>
      </c>
      <c r="F6024" s="1" t="s">
        <v>37</v>
      </c>
      <c r="G6024" s="1" t="s">
        <v>62</v>
      </c>
      <c r="H6024">
        <v>46.565300000000001</v>
      </c>
      <c r="I6024">
        <v>-66.4619</v>
      </c>
      <c r="J6024">
        <v>19</v>
      </c>
      <c r="K6024" t="b">
        <v>0</v>
      </c>
      <c r="L6024">
        <v>404</v>
      </c>
      <c r="M6024" s="1" t="s">
        <v>30</v>
      </c>
      <c r="N6024" s="1" t="s">
        <v>31</v>
      </c>
      <c r="O6024">
        <v>1</v>
      </c>
      <c r="P6024" t="b">
        <v>0</v>
      </c>
      <c r="Q6024" t="b">
        <v>0</v>
      </c>
      <c r="R6024" s="1" t="s">
        <v>32</v>
      </c>
      <c r="S6024" s="1" t="s">
        <v>33</v>
      </c>
      <c r="T6024">
        <v>3</v>
      </c>
      <c r="U6024" s="1" t="s">
        <v>45</v>
      </c>
      <c r="V6024" s="1" t="s">
        <v>59</v>
      </c>
      <c r="W6024" s="1" t="str">
        <f>IF(OR(MasterData[[#This Row],[Event]]="Christmas Market", MasterData[[#This Row],[Event]]="Christmas"), "Christmas Sale", "Non-Christmas Sale")</f>
        <v>Non-Christmas Sale</v>
      </c>
      <c r="X6024" t="b">
        <v>0</v>
      </c>
      <c r="Y6024">
        <v>1</v>
      </c>
      <c r="Z6024">
        <v>36.69</v>
      </c>
      <c r="AA6024">
        <v>36.69</v>
      </c>
      <c r="AB6024">
        <v>3.67</v>
      </c>
      <c r="AC6024" t="str">
        <f>IF(MasterData[[#This Row],[Discount Amount]]&gt;0, "Promotional sale", "Non-Promotional Sales")</f>
        <v>Promotional sale</v>
      </c>
    </row>
    <row r="6025" spans="1:29" x14ac:dyDescent="0.25">
      <c r="A6025">
        <v>6024</v>
      </c>
      <c r="B6025" s="1" t="s">
        <v>402</v>
      </c>
      <c r="C6025" s="2">
        <v>0.72281250000000008</v>
      </c>
      <c r="D6025">
        <v>419</v>
      </c>
      <c r="E6025">
        <v>28</v>
      </c>
      <c r="F6025" s="1" t="s">
        <v>61</v>
      </c>
      <c r="G6025" s="1" t="s">
        <v>68</v>
      </c>
      <c r="H6025">
        <v>46.318800000000003</v>
      </c>
      <c r="I6025">
        <v>-63.146099999999997</v>
      </c>
      <c r="J6025">
        <v>99</v>
      </c>
      <c r="K6025" t="b">
        <v>0</v>
      </c>
      <c r="L6025">
        <v>256</v>
      </c>
      <c r="M6025" s="1" t="s">
        <v>56</v>
      </c>
      <c r="N6025" s="1" t="s">
        <v>57</v>
      </c>
      <c r="O6025">
        <v>1</v>
      </c>
      <c r="P6025" t="b">
        <v>0</v>
      </c>
      <c r="Q6025" t="b">
        <v>0</v>
      </c>
      <c r="R6025" s="1" t="s">
        <v>52</v>
      </c>
      <c r="S6025" s="1" t="s">
        <v>33</v>
      </c>
      <c r="T6025">
        <v>2</v>
      </c>
      <c r="U6025" s="1" t="s">
        <v>34</v>
      </c>
      <c r="V6025" s="1" t="s">
        <v>59</v>
      </c>
      <c r="W6025" s="1" t="str">
        <f>IF(OR(MasterData[[#This Row],[Event]]="Christmas Market", MasterData[[#This Row],[Event]]="Christmas"), "Christmas Sale", "Non-Christmas Sale")</f>
        <v>Non-Christmas Sale</v>
      </c>
      <c r="X6025" t="b">
        <v>1</v>
      </c>
      <c r="Y6025">
        <v>1</v>
      </c>
      <c r="Z6025">
        <v>35.33</v>
      </c>
      <c r="AA6025">
        <v>35.33</v>
      </c>
      <c r="AB6025">
        <v>3.53</v>
      </c>
      <c r="AC6025" t="str">
        <f>IF(MasterData[[#This Row],[Discount Amount]]&gt;0, "Promotional sale", "Non-Promotional Sales")</f>
        <v>Promotional sale</v>
      </c>
    </row>
    <row r="6026" spans="1:29" x14ac:dyDescent="0.25">
      <c r="A6026">
        <v>6025</v>
      </c>
      <c r="B6026" s="1" t="s">
        <v>278</v>
      </c>
      <c r="C6026" s="2">
        <v>0.33239583333333322</v>
      </c>
      <c r="D6026">
        <v>101</v>
      </c>
      <c r="E6026">
        <v>68</v>
      </c>
      <c r="F6026" s="1" t="s">
        <v>61</v>
      </c>
      <c r="G6026" s="1" t="s">
        <v>81</v>
      </c>
      <c r="H6026">
        <v>64.248000000000005</v>
      </c>
      <c r="I6026">
        <v>-84.889600000000002</v>
      </c>
      <c r="J6026">
        <v>22</v>
      </c>
      <c r="K6026" t="b">
        <v>0</v>
      </c>
      <c r="L6026">
        <v>727</v>
      </c>
      <c r="M6026" s="1" t="s">
        <v>74</v>
      </c>
      <c r="N6026" s="1" t="s">
        <v>75</v>
      </c>
      <c r="O6026">
        <v>3</v>
      </c>
      <c r="P6026" t="b">
        <v>1</v>
      </c>
      <c r="Q6026" t="b">
        <v>1</v>
      </c>
      <c r="R6026" s="1" t="s">
        <v>32</v>
      </c>
      <c r="S6026" s="1" t="s">
        <v>33</v>
      </c>
      <c r="T6026">
        <v>5</v>
      </c>
      <c r="U6026" s="1" t="s">
        <v>42</v>
      </c>
      <c r="V6026" s="1" t="s">
        <v>59</v>
      </c>
      <c r="W6026" s="1" t="str">
        <f>IF(OR(MasterData[[#This Row],[Event]]="Christmas Market", MasterData[[#This Row],[Event]]="Christmas"), "Christmas Sale", "Non-Christmas Sale")</f>
        <v>Non-Christmas Sale</v>
      </c>
      <c r="X6026" t="b">
        <v>0</v>
      </c>
      <c r="Y6026">
        <v>3</v>
      </c>
      <c r="Z6026">
        <v>30.51</v>
      </c>
      <c r="AA6026">
        <v>91.53</v>
      </c>
      <c r="AB6026">
        <v>9.15</v>
      </c>
      <c r="AC6026" t="str">
        <f>IF(MasterData[[#This Row],[Discount Amount]]&gt;0, "Promotional sale", "Non-Promotional Sales")</f>
        <v>Promotional sale</v>
      </c>
    </row>
    <row r="6027" spans="1:29" x14ac:dyDescent="0.25">
      <c r="A6027">
        <v>6026</v>
      </c>
      <c r="B6027" s="1" t="s">
        <v>272</v>
      </c>
      <c r="C6027" s="2">
        <v>0.31412037037037033</v>
      </c>
      <c r="D6027">
        <v>259</v>
      </c>
      <c r="E6027">
        <v>29</v>
      </c>
      <c r="F6027" s="1" t="s">
        <v>61</v>
      </c>
      <c r="G6027" s="1" t="s">
        <v>70</v>
      </c>
      <c r="H6027">
        <v>54.273099999999999</v>
      </c>
      <c r="I6027">
        <v>-61.738799999999998</v>
      </c>
      <c r="J6027">
        <v>49</v>
      </c>
      <c r="K6027" t="b">
        <v>1</v>
      </c>
      <c r="L6027">
        <v>441</v>
      </c>
      <c r="M6027" s="1" t="s">
        <v>56</v>
      </c>
      <c r="N6027" s="1" t="s">
        <v>57</v>
      </c>
      <c r="O6027">
        <v>5</v>
      </c>
      <c r="P6027" t="b">
        <v>0</v>
      </c>
      <c r="Q6027" t="b">
        <v>0</v>
      </c>
      <c r="R6027" s="1" t="s">
        <v>32</v>
      </c>
      <c r="S6027" s="1" t="s">
        <v>53</v>
      </c>
      <c r="T6027">
        <v>5</v>
      </c>
      <c r="U6027" s="1" t="s">
        <v>45</v>
      </c>
      <c r="V6027" s="1" t="s">
        <v>46</v>
      </c>
      <c r="W6027" s="1" t="str">
        <f>IF(OR(MasterData[[#This Row],[Event]]="Christmas Market", MasterData[[#This Row],[Event]]="Christmas"), "Christmas Sale", "Non-Christmas Sale")</f>
        <v>Christmas Sale</v>
      </c>
      <c r="X6027" t="b">
        <v>0</v>
      </c>
      <c r="Y6027">
        <v>2</v>
      </c>
      <c r="Z6027">
        <v>57.93</v>
      </c>
      <c r="AA6027">
        <v>289.67</v>
      </c>
      <c r="AB6027">
        <v>0</v>
      </c>
      <c r="AC6027" t="str">
        <f>IF(MasterData[[#This Row],[Discount Amount]]&gt;0, "Promotional sale", "Non-Promotional Sales")</f>
        <v>Non-Promotional Sales</v>
      </c>
    </row>
    <row r="6028" spans="1:29" x14ac:dyDescent="0.25">
      <c r="A6028">
        <v>6027</v>
      </c>
      <c r="B6028" s="1" t="s">
        <v>225</v>
      </c>
      <c r="C6028" s="2">
        <v>0.46221064814814805</v>
      </c>
      <c r="D6028">
        <v>258</v>
      </c>
      <c r="E6028">
        <v>41</v>
      </c>
      <c r="F6028" s="1" t="s">
        <v>37</v>
      </c>
      <c r="G6028" s="1" t="s">
        <v>38</v>
      </c>
      <c r="H6028">
        <v>53.726700000000001</v>
      </c>
      <c r="I6028">
        <v>-127.6476</v>
      </c>
      <c r="J6028">
        <v>35</v>
      </c>
      <c r="K6028" t="b">
        <v>0</v>
      </c>
      <c r="L6028">
        <v>887</v>
      </c>
      <c r="M6028" s="1" t="s">
        <v>30</v>
      </c>
      <c r="N6028" s="1" t="s">
        <v>31</v>
      </c>
      <c r="O6028">
        <v>4</v>
      </c>
      <c r="P6028" t="b">
        <v>1</v>
      </c>
      <c r="Q6028" t="b">
        <v>0</v>
      </c>
      <c r="R6028" s="1" t="s">
        <v>32</v>
      </c>
      <c r="S6028" s="1" t="s">
        <v>49</v>
      </c>
      <c r="T6028">
        <v>2</v>
      </c>
      <c r="U6028" s="1" t="s">
        <v>34</v>
      </c>
      <c r="V6028" s="1" t="s">
        <v>35</v>
      </c>
      <c r="W6028" s="1" t="str">
        <f>IF(OR(MasterData[[#This Row],[Event]]="Christmas Market", MasterData[[#This Row],[Event]]="Christmas"), "Christmas Sale", "Non-Christmas Sale")</f>
        <v>Non-Christmas Sale</v>
      </c>
      <c r="X6028" t="b">
        <v>1</v>
      </c>
      <c r="Y6028">
        <v>2</v>
      </c>
      <c r="Z6028">
        <v>53.37</v>
      </c>
      <c r="AA6028">
        <v>213.47</v>
      </c>
      <c r="AB6028">
        <v>0</v>
      </c>
      <c r="AC6028" t="str">
        <f>IF(MasterData[[#This Row],[Discount Amount]]&gt;0, "Promotional sale", "Non-Promotional Sales")</f>
        <v>Non-Promotional Sales</v>
      </c>
    </row>
    <row r="6029" spans="1:29" x14ac:dyDescent="0.25">
      <c r="A6029">
        <v>6028</v>
      </c>
      <c r="B6029" s="1" t="s">
        <v>158</v>
      </c>
      <c r="C6029" s="2">
        <v>0.14980324074074081</v>
      </c>
      <c r="D6029">
        <v>183</v>
      </c>
      <c r="E6029">
        <v>39</v>
      </c>
      <c r="F6029" s="1" t="s">
        <v>37</v>
      </c>
      <c r="G6029" s="1" t="s">
        <v>48</v>
      </c>
      <c r="H6029">
        <v>53.933300000000003</v>
      </c>
      <c r="I6029">
        <v>-116.5765</v>
      </c>
      <c r="J6029">
        <v>67</v>
      </c>
      <c r="K6029" t="b">
        <v>1</v>
      </c>
      <c r="L6029">
        <v>701</v>
      </c>
      <c r="M6029" s="1" t="s">
        <v>63</v>
      </c>
      <c r="N6029" s="1" t="s">
        <v>64</v>
      </c>
      <c r="O6029">
        <v>4</v>
      </c>
      <c r="P6029" t="b">
        <v>1</v>
      </c>
      <c r="Q6029" t="b">
        <v>1</v>
      </c>
      <c r="R6029" s="1" t="s">
        <v>32</v>
      </c>
      <c r="S6029" s="1" t="s">
        <v>58</v>
      </c>
      <c r="T6029">
        <v>4</v>
      </c>
      <c r="U6029" s="1" t="s">
        <v>45</v>
      </c>
      <c r="V6029" s="1" t="s">
        <v>59</v>
      </c>
      <c r="W6029" s="1" t="str">
        <f>IF(OR(MasterData[[#This Row],[Event]]="Christmas Market", MasterData[[#This Row],[Event]]="Christmas"), "Christmas Sale", "Non-Christmas Sale")</f>
        <v>Non-Christmas Sale</v>
      </c>
      <c r="X6029" t="b">
        <v>0</v>
      </c>
      <c r="Y6029">
        <v>4</v>
      </c>
      <c r="Z6029">
        <v>65.83</v>
      </c>
      <c r="AA6029">
        <v>263.32</v>
      </c>
      <c r="AB6029">
        <v>26.33</v>
      </c>
      <c r="AC6029" t="str">
        <f>IF(MasterData[[#This Row],[Discount Amount]]&gt;0, "Promotional sale", "Non-Promotional Sales")</f>
        <v>Promotional sale</v>
      </c>
    </row>
    <row r="6030" spans="1:29" x14ac:dyDescent="0.25">
      <c r="A6030">
        <v>6029</v>
      </c>
      <c r="B6030" s="1" t="s">
        <v>278</v>
      </c>
      <c r="C6030" s="2">
        <v>0.21402777777777771</v>
      </c>
      <c r="D6030">
        <v>294</v>
      </c>
      <c r="E6030">
        <v>23</v>
      </c>
      <c r="F6030" s="1" t="s">
        <v>61</v>
      </c>
      <c r="G6030" s="1" t="s">
        <v>70</v>
      </c>
      <c r="H6030">
        <v>54.273099999999999</v>
      </c>
      <c r="I6030">
        <v>-61.738799999999998</v>
      </c>
      <c r="J6030">
        <v>67</v>
      </c>
      <c r="K6030" t="b">
        <v>1</v>
      </c>
      <c r="L6030">
        <v>498</v>
      </c>
      <c r="M6030" s="1" t="s">
        <v>39</v>
      </c>
      <c r="N6030" s="1" t="s">
        <v>40</v>
      </c>
      <c r="O6030">
        <v>1</v>
      </c>
      <c r="P6030" t="b">
        <v>1</v>
      </c>
      <c r="Q6030" t="b">
        <v>0</v>
      </c>
      <c r="R6030" s="1" t="s">
        <v>41</v>
      </c>
      <c r="S6030" s="1" t="s">
        <v>49</v>
      </c>
      <c r="T6030">
        <v>3</v>
      </c>
      <c r="U6030" s="1" t="s">
        <v>45</v>
      </c>
      <c r="V6030" s="1" t="s">
        <v>59</v>
      </c>
      <c r="W6030" s="1" t="str">
        <f>IF(OR(MasterData[[#This Row],[Event]]="Christmas Market", MasterData[[#This Row],[Event]]="Christmas"), "Christmas Sale", "Non-Christmas Sale")</f>
        <v>Non-Christmas Sale</v>
      </c>
      <c r="X6030" t="b">
        <v>1</v>
      </c>
      <c r="Y6030">
        <v>5</v>
      </c>
      <c r="Z6030">
        <v>34.409999999999997</v>
      </c>
      <c r="AA6030">
        <v>34.409999999999997</v>
      </c>
      <c r="AB6030">
        <v>3.44</v>
      </c>
      <c r="AC6030" t="str">
        <f>IF(MasterData[[#This Row],[Discount Amount]]&gt;0, "Promotional sale", "Non-Promotional Sales")</f>
        <v>Promotional sale</v>
      </c>
    </row>
    <row r="6031" spans="1:29" x14ac:dyDescent="0.25">
      <c r="A6031">
        <v>6030</v>
      </c>
      <c r="B6031" s="1" t="s">
        <v>387</v>
      </c>
      <c r="C6031" s="2">
        <v>0.21731481481481474</v>
      </c>
      <c r="D6031">
        <v>97</v>
      </c>
      <c r="E6031">
        <v>56</v>
      </c>
      <c r="F6031" s="1" t="s">
        <v>37</v>
      </c>
      <c r="G6031" s="1" t="s">
        <v>48</v>
      </c>
      <c r="H6031">
        <v>53.933300000000003</v>
      </c>
      <c r="I6031">
        <v>-116.5765</v>
      </c>
      <c r="J6031">
        <v>68</v>
      </c>
      <c r="K6031" t="b">
        <v>1</v>
      </c>
      <c r="L6031">
        <v>131</v>
      </c>
      <c r="M6031" s="1" t="s">
        <v>63</v>
      </c>
      <c r="N6031" s="1" t="s">
        <v>64</v>
      </c>
      <c r="O6031">
        <v>3</v>
      </c>
      <c r="P6031" t="b">
        <v>0</v>
      </c>
      <c r="Q6031" t="b">
        <v>0</v>
      </c>
      <c r="R6031" s="1" t="s">
        <v>52</v>
      </c>
      <c r="S6031" s="1" t="s">
        <v>49</v>
      </c>
      <c r="T6031">
        <v>2</v>
      </c>
      <c r="U6031" s="1" t="s">
        <v>42</v>
      </c>
      <c r="V6031" s="1" t="s">
        <v>35</v>
      </c>
      <c r="W6031" s="1" t="str">
        <f>IF(OR(MasterData[[#This Row],[Event]]="Christmas Market", MasterData[[#This Row],[Event]]="Christmas"), "Christmas Sale", "Non-Christmas Sale")</f>
        <v>Non-Christmas Sale</v>
      </c>
      <c r="X6031" t="b">
        <v>1</v>
      </c>
      <c r="Y6031">
        <v>2</v>
      </c>
      <c r="Z6031">
        <v>22.92</v>
      </c>
      <c r="AA6031">
        <v>68.760000000000005</v>
      </c>
      <c r="AB6031">
        <v>0</v>
      </c>
      <c r="AC6031" t="str">
        <f>IF(MasterData[[#This Row],[Discount Amount]]&gt;0, "Promotional sale", "Non-Promotional Sales")</f>
        <v>Non-Promotional Sales</v>
      </c>
    </row>
    <row r="6032" spans="1:29" x14ac:dyDescent="0.25">
      <c r="A6032">
        <v>6031</v>
      </c>
      <c r="B6032" s="1" t="s">
        <v>403</v>
      </c>
      <c r="C6032" s="2">
        <v>1.0300925925925686E-3</v>
      </c>
      <c r="D6032">
        <v>464</v>
      </c>
      <c r="E6032">
        <v>51</v>
      </c>
      <c r="F6032" s="1" t="s">
        <v>37</v>
      </c>
      <c r="G6032" s="1" t="s">
        <v>70</v>
      </c>
      <c r="H6032">
        <v>54.273099999999999</v>
      </c>
      <c r="I6032">
        <v>-61.738799999999998</v>
      </c>
      <c r="J6032">
        <v>77</v>
      </c>
      <c r="K6032" t="b">
        <v>1</v>
      </c>
      <c r="L6032">
        <v>35</v>
      </c>
      <c r="M6032" s="1" t="s">
        <v>30</v>
      </c>
      <c r="N6032" s="1" t="s">
        <v>31</v>
      </c>
      <c r="O6032">
        <v>1</v>
      </c>
      <c r="P6032" t="b">
        <v>1</v>
      </c>
      <c r="Q6032" t="b">
        <v>1</v>
      </c>
      <c r="R6032" s="1" t="s">
        <v>52</v>
      </c>
      <c r="S6032" s="1" t="s">
        <v>58</v>
      </c>
      <c r="T6032">
        <v>4</v>
      </c>
      <c r="U6032" s="1" t="s">
        <v>34</v>
      </c>
      <c r="V6032" s="1" t="s">
        <v>46</v>
      </c>
      <c r="W6032" s="1" t="str">
        <f>IF(OR(MasterData[[#This Row],[Event]]="Christmas Market", MasterData[[#This Row],[Event]]="Christmas"), "Christmas Sale", "Non-Christmas Sale")</f>
        <v>Christmas Sale</v>
      </c>
      <c r="X6032" t="b">
        <v>1</v>
      </c>
      <c r="Y6032">
        <v>4</v>
      </c>
      <c r="Z6032">
        <v>18.53</v>
      </c>
      <c r="AA6032">
        <v>18.53</v>
      </c>
      <c r="AB6032">
        <v>0</v>
      </c>
      <c r="AC6032" t="str">
        <f>IF(MasterData[[#This Row],[Discount Amount]]&gt;0, "Promotional sale", "Non-Promotional Sales")</f>
        <v>Non-Promotional Sales</v>
      </c>
    </row>
    <row r="6033" spans="1:29" x14ac:dyDescent="0.25">
      <c r="A6033">
        <v>6032</v>
      </c>
      <c r="B6033" s="1" t="s">
        <v>358</v>
      </c>
      <c r="C6033" s="2">
        <v>0.12856481481481485</v>
      </c>
      <c r="D6033">
        <v>413</v>
      </c>
      <c r="E6033">
        <v>66</v>
      </c>
      <c r="F6033" s="1" t="s">
        <v>28</v>
      </c>
      <c r="G6033" s="1" t="s">
        <v>77</v>
      </c>
      <c r="H6033">
        <v>64.282300000000006</v>
      </c>
      <c r="I6033">
        <v>-135</v>
      </c>
      <c r="J6033">
        <v>27</v>
      </c>
      <c r="K6033" t="b">
        <v>0</v>
      </c>
      <c r="L6033">
        <v>976</v>
      </c>
      <c r="M6033" s="1" t="s">
        <v>39</v>
      </c>
      <c r="N6033" s="1" t="s">
        <v>40</v>
      </c>
      <c r="O6033">
        <v>2</v>
      </c>
      <c r="P6033" t="b">
        <v>0</v>
      </c>
      <c r="Q6033" t="b">
        <v>0</v>
      </c>
      <c r="R6033" s="1" t="s">
        <v>41</v>
      </c>
      <c r="S6033" s="1" t="s">
        <v>49</v>
      </c>
      <c r="T6033">
        <v>4</v>
      </c>
      <c r="U6033" s="1" t="s">
        <v>42</v>
      </c>
      <c r="V6033" s="1" t="s">
        <v>46</v>
      </c>
      <c r="W6033" s="1" t="str">
        <f>IF(OR(MasterData[[#This Row],[Event]]="Christmas Market", MasterData[[#This Row],[Event]]="Christmas"), "Christmas Sale", "Non-Christmas Sale")</f>
        <v>Christmas Sale</v>
      </c>
      <c r="X6033" t="b">
        <v>0</v>
      </c>
      <c r="Y6033">
        <v>5</v>
      </c>
      <c r="Z6033">
        <v>93.41</v>
      </c>
      <c r="AA6033">
        <v>186.83</v>
      </c>
      <c r="AB6033">
        <v>0</v>
      </c>
      <c r="AC6033" t="str">
        <f>IF(MasterData[[#This Row],[Discount Amount]]&gt;0, "Promotional sale", "Non-Promotional Sales")</f>
        <v>Non-Promotional Sales</v>
      </c>
    </row>
    <row r="6034" spans="1:29" x14ac:dyDescent="0.25">
      <c r="A6034">
        <v>6033</v>
      </c>
      <c r="B6034" s="1" t="s">
        <v>153</v>
      </c>
      <c r="C6034" s="2">
        <v>7.6041666666666341E-3</v>
      </c>
      <c r="D6034">
        <v>113</v>
      </c>
      <c r="E6034">
        <v>41</v>
      </c>
      <c r="F6034" s="1" t="s">
        <v>61</v>
      </c>
      <c r="G6034" s="1" t="s">
        <v>81</v>
      </c>
      <c r="H6034">
        <v>64.248000000000005</v>
      </c>
      <c r="I6034">
        <v>-84.889600000000002</v>
      </c>
      <c r="J6034">
        <v>21</v>
      </c>
      <c r="K6034" t="b">
        <v>0</v>
      </c>
      <c r="L6034">
        <v>279</v>
      </c>
      <c r="M6034" s="1" t="s">
        <v>74</v>
      </c>
      <c r="N6034" s="1" t="s">
        <v>75</v>
      </c>
      <c r="O6034">
        <v>4</v>
      </c>
      <c r="P6034" t="b">
        <v>1</v>
      </c>
      <c r="Q6034" t="b">
        <v>1</v>
      </c>
      <c r="R6034" s="1" t="s">
        <v>32</v>
      </c>
      <c r="S6034" s="1" t="s">
        <v>58</v>
      </c>
      <c r="T6034">
        <v>3</v>
      </c>
      <c r="U6034" s="1" t="s">
        <v>34</v>
      </c>
      <c r="V6034" s="1" t="s">
        <v>59</v>
      </c>
      <c r="W6034" s="1" t="str">
        <f>IF(OR(MasterData[[#This Row],[Event]]="Christmas Market", MasterData[[#This Row],[Event]]="Christmas"), "Christmas Sale", "Non-Christmas Sale")</f>
        <v>Non-Christmas Sale</v>
      </c>
      <c r="X6034" t="b">
        <v>1</v>
      </c>
      <c r="Y6034">
        <v>2</v>
      </c>
      <c r="Z6034">
        <v>65.319999999999993</v>
      </c>
      <c r="AA6034">
        <v>261.27999999999997</v>
      </c>
      <c r="AB6034">
        <v>26.13</v>
      </c>
      <c r="AC6034" t="str">
        <f>IF(MasterData[[#This Row],[Discount Amount]]&gt;0, "Promotional sale", "Non-Promotional Sales")</f>
        <v>Promotional sale</v>
      </c>
    </row>
    <row r="6035" spans="1:29" x14ac:dyDescent="0.25">
      <c r="A6035">
        <v>6034</v>
      </c>
      <c r="B6035" s="1" t="s">
        <v>345</v>
      </c>
      <c r="C6035" s="2">
        <v>0.10931712962962958</v>
      </c>
      <c r="D6035">
        <v>176</v>
      </c>
      <c r="E6035">
        <v>20</v>
      </c>
      <c r="F6035" s="1" t="s">
        <v>37</v>
      </c>
      <c r="G6035" s="1" t="s">
        <v>38</v>
      </c>
      <c r="H6035">
        <v>53.726700000000001</v>
      </c>
      <c r="I6035">
        <v>-127.6476</v>
      </c>
      <c r="J6035">
        <v>61</v>
      </c>
      <c r="K6035" t="b">
        <v>1</v>
      </c>
      <c r="L6035">
        <v>604</v>
      </c>
      <c r="M6035" s="1" t="s">
        <v>56</v>
      </c>
      <c r="N6035" s="1" t="s">
        <v>57</v>
      </c>
      <c r="O6035">
        <v>3</v>
      </c>
      <c r="P6035" t="b">
        <v>0</v>
      </c>
      <c r="Q6035" t="b">
        <v>1</v>
      </c>
      <c r="R6035" s="1" t="s">
        <v>32</v>
      </c>
      <c r="S6035" s="1" t="s">
        <v>33</v>
      </c>
      <c r="T6035">
        <v>4</v>
      </c>
      <c r="U6035" s="1" t="s">
        <v>34</v>
      </c>
      <c r="V6035" s="1" t="s">
        <v>35</v>
      </c>
      <c r="W6035" s="1" t="str">
        <f>IF(OR(MasterData[[#This Row],[Event]]="Christmas Market", MasterData[[#This Row],[Event]]="Christmas"), "Christmas Sale", "Non-Christmas Sale")</f>
        <v>Non-Christmas Sale</v>
      </c>
      <c r="X6035" t="b">
        <v>1</v>
      </c>
      <c r="Y6035">
        <v>1</v>
      </c>
      <c r="Z6035">
        <v>30.02</v>
      </c>
      <c r="AA6035">
        <v>90.07</v>
      </c>
      <c r="AB6035">
        <v>0</v>
      </c>
      <c r="AC6035" t="str">
        <f>IF(MasterData[[#This Row],[Discount Amount]]&gt;0, "Promotional sale", "Non-Promotional Sales")</f>
        <v>Non-Promotional Sales</v>
      </c>
    </row>
    <row r="6036" spans="1:29" x14ac:dyDescent="0.25">
      <c r="A6036">
        <v>6035</v>
      </c>
      <c r="B6036" s="1" t="s">
        <v>197</v>
      </c>
      <c r="C6036" s="2">
        <v>0.35726851851851849</v>
      </c>
      <c r="D6036">
        <v>350</v>
      </c>
      <c r="E6036">
        <v>38</v>
      </c>
      <c r="F6036" s="1" t="s">
        <v>61</v>
      </c>
      <c r="G6036" s="1" t="s">
        <v>79</v>
      </c>
      <c r="H6036">
        <v>63.588799999999999</v>
      </c>
      <c r="I6036">
        <v>-115.5069</v>
      </c>
      <c r="J6036">
        <v>6</v>
      </c>
      <c r="K6036" t="b">
        <v>1</v>
      </c>
      <c r="L6036">
        <v>910</v>
      </c>
      <c r="M6036" s="1" t="s">
        <v>30</v>
      </c>
      <c r="N6036" s="1" t="s">
        <v>31</v>
      </c>
      <c r="O6036">
        <v>3</v>
      </c>
      <c r="P6036" t="b">
        <v>1</v>
      </c>
      <c r="Q6036" t="b">
        <v>0</v>
      </c>
      <c r="R6036" s="1" t="s">
        <v>32</v>
      </c>
      <c r="S6036" s="1" t="s">
        <v>49</v>
      </c>
      <c r="T6036">
        <v>1</v>
      </c>
      <c r="U6036" s="1" t="s">
        <v>45</v>
      </c>
      <c r="V6036" s="1" t="s">
        <v>59</v>
      </c>
      <c r="W6036" s="1" t="str">
        <f>IF(OR(MasterData[[#This Row],[Event]]="Christmas Market", MasterData[[#This Row],[Event]]="Christmas"), "Christmas Sale", "Non-Christmas Sale")</f>
        <v>Non-Christmas Sale</v>
      </c>
      <c r="X6036" t="b">
        <v>0</v>
      </c>
      <c r="Y6036">
        <v>4</v>
      </c>
      <c r="Z6036">
        <v>84.96</v>
      </c>
      <c r="AA6036">
        <v>254.88</v>
      </c>
      <c r="AB6036">
        <v>25.49</v>
      </c>
      <c r="AC6036" t="str">
        <f>IF(MasterData[[#This Row],[Discount Amount]]&gt;0, "Promotional sale", "Non-Promotional Sales")</f>
        <v>Promotional sale</v>
      </c>
    </row>
    <row r="6037" spans="1:29" x14ac:dyDescent="0.25">
      <c r="A6037">
        <v>6036</v>
      </c>
      <c r="B6037" s="1" t="s">
        <v>237</v>
      </c>
      <c r="C6037" s="2">
        <v>0.44348379629629631</v>
      </c>
      <c r="D6037">
        <v>58</v>
      </c>
      <c r="E6037">
        <v>40</v>
      </c>
      <c r="F6037" s="1" t="s">
        <v>61</v>
      </c>
      <c r="G6037" s="1" t="s">
        <v>79</v>
      </c>
      <c r="H6037">
        <v>63.588799999999999</v>
      </c>
      <c r="I6037">
        <v>-115.5069</v>
      </c>
      <c r="J6037">
        <v>67</v>
      </c>
      <c r="K6037" t="b">
        <v>1</v>
      </c>
      <c r="L6037">
        <v>784</v>
      </c>
      <c r="M6037" s="1" t="s">
        <v>63</v>
      </c>
      <c r="N6037" s="1" t="s">
        <v>64</v>
      </c>
      <c r="O6037">
        <v>3</v>
      </c>
      <c r="P6037" t="b">
        <v>0</v>
      </c>
      <c r="Q6037" t="b">
        <v>0</v>
      </c>
      <c r="R6037" s="1" t="s">
        <v>52</v>
      </c>
      <c r="S6037" s="1" t="s">
        <v>53</v>
      </c>
      <c r="T6037">
        <v>4</v>
      </c>
      <c r="U6037" s="1" t="s">
        <v>45</v>
      </c>
      <c r="V6037" s="1" t="s">
        <v>35</v>
      </c>
      <c r="W6037" s="1" t="str">
        <f>IF(OR(MasterData[[#This Row],[Event]]="Christmas Market", MasterData[[#This Row],[Event]]="Christmas"), "Christmas Sale", "Non-Christmas Sale")</f>
        <v>Non-Christmas Sale</v>
      </c>
      <c r="X6037" t="b">
        <v>1</v>
      </c>
      <c r="Y6037">
        <v>2</v>
      </c>
      <c r="Z6037">
        <v>49.48</v>
      </c>
      <c r="AA6037">
        <v>148.44</v>
      </c>
      <c r="AB6037">
        <v>0</v>
      </c>
      <c r="AC6037" t="str">
        <f>IF(MasterData[[#This Row],[Discount Amount]]&gt;0, "Promotional sale", "Non-Promotional Sales")</f>
        <v>Non-Promotional Sales</v>
      </c>
    </row>
    <row r="6038" spans="1:29" x14ac:dyDescent="0.25">
      <c r="A6038">
        <v>6037</v>
      </c>
      <c r="B6038" s="1" t="s">
        <v>266</v>
      </c>
      <c r="C6038" s="2">
        <v>0.42853009259259256</v>
      </c>
      <c r="D6038">
        <v>177</v>
      </c>
      <c r="E6038">
        <v>70</v>
      </c>
      <c r="F6038" s="1" t="s">
        <v>28</v>
      </c>
      <c r="G6038" s="1" t="s">
        <v>68</v>
      </c>
      <c r="H6038">
        <v>46.318800000000003</v>
      </c>
      <c r="I6038">
        <v>-63.146099999999997</v>
      </c>
      <c r="J6038">
        <v>3</v>
      </c>
      <c r="K6038" t="b">
        <v>0</v>
      </c>
      <c r="L6038">
        <v>373</v>
      </c>
      <c r="M6038" s="1" t="s">
        <v>63</v>
      </c>
      <c r="N6038" s="1" t="s">
        <v>64</v>
      </c>
      <c r="O6038">
        <v>1</v>
      </c>
      <c r="P6038" t="b">
        <v>1</v>
      </c>
      <c r="Q6038" t="b">
        <v>1</v>
      </c>
      <c r="R6038" s="1" t="s">
        <v>41</v>
      </c>
      <c r="S6038" s="1" t="s">
        <v>33</v>
      </c>
      <c r="T6038">
        <v>5</v>
      </c>
      <c r="U6038" s="1" t="s">
        <v>45</v>
      </c>
      <c r="V6038" s="1" t="s">
        <v>59</v>
      </c>
      <c r="W6038" s="1" t="str">
        <f>IF(OR(MasterData[[#This Row],[Event]]="Christmas Market", MasterData[[#This Row],[Event]]="Christmas"), "Christmas Sale", "Non-Christmas Sale")</f>
        <v>Non-Christmas Sale</v>
      </c>
      <c r="X6038" t="b">
        <v>0</v>
      </c>
      <c r="Y6038">
        <v>1</v>
      </c>
      <c r="Z6038">
        <v>36.56</v>
      </c>
      <c r="AA6038">
        <v>36.56</v>
      </c>
      <c r="AB6038">
        <v>3.66</v>
      </c>
      <c r="AC6038" t="str">
        <f>IF(MasterData[[#This Row],[Discount Amount]]&gt;0, "Promotional sale", "Non-Promotional Sales")</f>
        <v>Promotional sale</v>
      </c>
    </row>
    <row r="6039" spans="1:29" x14ac:dyDescent="0.25">
      <c r="A6039">
        <v>6038</v>
      </c>
      <c r="B6039" s="1" t="s">
        <v>194</v>
      </c>
      <c r="C6039" s="2">
        <v>0.53681712962962957</v>
      </c>
      <c r="D6039">
        <v>449</v>
      </c>
      <c r="E6039">
        <v>42</v>
      </c>
      <c r="F6039" s="1" t="s">
        <v>61</v>
      </c>
      <c r="G6039" s="1" t="s">
        <v>48</v>
      </c>
      <c r="H6039">
        <v>53.933300000000003</v>
      </c>
      <c r="I6039">
        <v>-116.5765</v>
      </c>
      <c r="J6039">
        <v>66</v>
      </c>
      <c r="K6039" t="b">
        <v>1</v>
      </c>
      <c r="L6039">
        <v>700</v>
      </c>
      <c r="M6039" s="1" t="s">
        <v>56</v>
      </c>
      <c r="N6039" s="1" t="s">
        <v>57</v>
      </c>
      <c r="O6039">
        <v>5</v>
      </c>
      <c r="P6039" t="b">
        <v>0</v>
      </c>
      <c r="Q6039" t="b">
        <v>1</v>
      </c>
      <c r="R6039" s="1" t="s">
        <v>32</v>
      </c>
      <c r="S6039" s="1" t="s">
        <v>53</v>
      </c>
      <c r="T6039">
        <v>2</v>
      </c>
      <c r="U6039" s="1" t="s">
        <v>34</v>
      </c>
      <c r="V6039" s="1" t="s">
        <v>46</v>
      </c>
      <c r="W6039" s="1" t="str">
        <f>IF(OR(MasterData[[#This Row],[Event]]="Christmas Market", MasterData[[#This Row],[Event]]="Christmas"), "Christmas Sale", "Non-Christmas Sale")</f>
        <v>Christmas Sale</v>
      </c>
      <c r="X6039" t="b">
        <v>1</v>
      </c>
      <c r="Y6039">
        <v>3</v>
      </c>
      <c r="Z6039">
        <v>70.72</v>
      </c>
      <c r="AA6039">
        <v>353.6</v>
      </c>
      <c r="AB6039">
        <v>0</v>
      </c>
      <c r="AC6039" t="str">
        <f>IF(MasterData[[#This Row],[Discount Amount]]&gt;0, "Promotional sale", "Non-Promotional Sales")</f>
        <v>Non-Promotional Sales</v>
      </c>
    </row>
    <row r="6040" spans="1:29" x14ac:dyDescent="0.25">
      <c r="A6040">
        <v>6039</v>
      </c>
      <c r="B6040" s="1" t="s">
        <v>414</v>
      </c>
      <c r="C6040" s="2">
        <v>0.4455324074074074</v>
      </c>
      <c r="D6040">
        <v>43</v>
      </c>
      <c r="E6040">
        <v>57</v>
      </c>
      <c r="F6040" s="1" t="s">
        <v>37</v>
      </c>
      <c r="G6040" s="1" t="s">
        <v>44</v>
      </c>
      <c r="H6040">
        <v>46.813099999999999</v>
      </c>
      <c r="I6040">
        <v>-71.207499999999996</v>
      </c>
      <c r="J6040">
        <v>66</v>
      </c>
      <c r="K6040" t="b">
        <v>0</v>
      </c>
      <c r="L6040">
        <v>957</v>
      </c>
      <c r="M6040" s="1" t="s">
        <v>74</v>
      </c>
      <c r="N6040" s="1" t="s">
        <v>75</v>
      </c>
      <c r="O6040">
        <v>2</v>
      </c>
      <c r="P6040" t="b">
        <v>0</v>
      </c>
      <c r="Q6040" t="b">
        <v>1</v>
      </c>
      <c r="R6040" s="1" t="s">
        <v>52</v>
      </c>
      <c r="S6040" s="1" t="s">
        <v>58</v>
      </c>
      <c r="T6040">
        <v>5</v>
      </c>
      <c r="U6040" s="1" t="s">
        <v>45</v>
      </c>
      <c r="V6040" s="1" t="s">
        <v>59</v>
      </c>
      <c r="W6040" s="1" t="str">
        <f>IF(OR(MasterData[[#This Row],[Event]]="Christmas Market", MasterData[[#This Row],[Event]]="Christmas"), "Christmas Sale", "Non-Christmas Sale")</f>
        <v>Non-Christmas Sale</v>
      </c>
      <c r="X6040" t="b">
        <v>1</v>
      </c>
      <c r="Y6040">
        <v>3</v>
      </c>
      <c r="Z6040">
        <v>90.72</v>
      </c>
      <c r="AA6040">
        <v>181.45</v>
      </c>
      <c r="AB6040">
        <v>18.14</v>
      </c>
      <c r="AC6040" t="str">
        <f>IF(MasterData[[#This Row],[Discount Amount]]&gt;0, "Promotional sale", "Non-Promotional Sales")</f>
        <v>Promotional sale</v>
      </c>
    </row>
    <row r="6041" spans="1:29" x14ac:dyDescent="0.25">
      <c r="A6041">
        <v>6040</v>
      </c>
      <c r="B6041" s="1" t="s">
        <v>417</v>
      </c>
      <c r="C6041" s="2">
        <v>0.41133101851851861</v>
      </c>
      <c r="D6041">
        <v>54</v>
      </c>
      <c r="E6041">
        <v>39</v>
      </c>
      <c r="F6041" s="1" t="s">
        <v>28</v>
      </c>
      <c r="G6041" s="1" t="s">
        <v>81</v>
      </c>
      <c r="H6041">
        <v>64.248000000000005</v>
      </c>
      <c r="I6041">
        <v>-84.889600000000002</v>
      </c>
      <c r="J6041">
        <v>8</v>
      </c>
      <c r="K6041" t="b">
        <v>0</v>
      </c>
      <c r="L6041">
        <v>691</v>
      </c>
      <c r="M6041" s="1" t="s">
        <v>74</v>
      </c>
      <c r="N6041" s="1" t="s">
        <v>75</v>
      </c>
      <c r="O6041">
        <v>2</v>
      </c>
      <c r="P6041" t="b">
        <v>0</v>
      </c>
      <c r="Q6041" t="b">
        <v>0</v>
      </c>
      <c r="R6041" s="1" t="s">
        <v>41</v>
      </c>
      <c r="S6041" s="1" t="s">
        <v>58</v>
      </c>
      <c r="T6041">
        <v>3</v>
      </c>
      <c r="U6041" s="1" t="s">
        <v>45</v>
      </c>
      <c r="V6041" s="1" t="s">
        <v>35</v>
      </c>
      <c r="W6041" s="1" t="str">
        <f>IF(OR(MasterData[[#This Row],[Event]]="Christmas Market", MasterData[[#This Row],[Event]]="Christmas"), "Christmas Sale", "Non-Christmas Sale")</f>
        <v>Non-Christmas Sale</v>
      </c>
      <c r="X6041" t="b">
        <v>0</v>
      </c>
      <c r="Y6041">
        <v>4</v>
      </c>
      <c r="Z6041">
        <v>17.95</v>
      </c>
      <c r="AA6041">
        <v>35.9</v>
      </c>
      <c r="AB6041">
        <v>0</v>
      </c>
      <c r="AC6041" t="str">
        <f>IF(MasterData[[#This Row],[Discount Amount]]&gt;0, "Promotional sale", "Non-Promotional Sales")</f>
        <v>Non-Promotional Sales</v>
      </c>
    </row>
    <row r="6042" spans="1:29" x14ac:dyDescent="0.25">
      <c r="A6042">
        <v>6041</v>
      </c>
      <c r="B6042" s="1" t="s">
        <v>103</v>
      </c>
      <c r="C6042" s="2">
        <v>0.58196759259259268</v>
      </c>
      <c r="D6042">
        <v>310</v>
      </c>
      <c r="E6042">
        <v>44</v>
      </c>
      <c r="F6042" s="1" t="s">
        <v>28</v>
      </c>
      <c r="G6042" s="1" t="s">
        <v>51</v>
      </c>
      <c r="H6042">
        <v>53.760899999999999</v>
      </c>
      <c r="I6042">
        <v>-98.813900000000004</v>
      </c>
      <c r="J6042">
        <v>53</v>
      </c>
      <c r="K6042" t="b">
        <v>1</v>
      </c>
      <c r="L6042">
        <v>18</v>
      </c>
      <c r="M6042" s="1" t="s">
        <v>39</v>
      </c>
      <c r="N6042" s="1" t="s">
        <v>40</v>
      </c>
      <c r="O6042">
        <v>3</v>
      </c>
      <c r="P6042" t="b">
        <v>0</v>
      </c>
      <c r="Q6042" t="b">
        <v>0</v>
      </c>
      <c r="R6042" s="1" t="s">
        <v>41</v>
      </c>
      <c r="S6042" s="1" t="s">
        <v>49</v>
      </c>
      <c r="T6042">
        <v>5</v>
      </c>
      <c r="U6042" s="1" t="s">
        <v>45</v>
      </c>
      <c r="V6042" s="1" t="s">
        <v>35</v>
      </c>
      <c r="W6042" s="1" t="str">
        <f>IF(OR(MasterData[[#This Row],[Event]]="Christmas Market", MasterData[[#This Row],[Event]]="Christmas"), "Christmas Sale", "Non-Christmas Sale")</f>
        <v>Non-Christmas Sale</v>
      </c>
      <c r="X6042" t="b">
        <v>0</v>
      </c>
      <c r="Y6042">
        <v>4</v>
      </c>
      <c r="Z6042">
        <v>55.59</v>
      </c>
      <c r="AA6042">
        <v>166.78</v>
      </c>
      <c r="AB6042">
        <v>0</v>
      </c>
      <c r="AC6042" t="str">
        <f>IF(MasterData[[#This Row],[Discount Amount]]&gt;0, "Promotional sale", "Non-Promotional Sales")</f>
        <v>Non-Promotional Sales</v>
      </c>
    </row>
    <row r="6043" spans="1:29" x14ac:dyDescent="0.25">
      <c r="A6043">
        <v>6042</v>
      </c>
      <c r="B6043" s="1" t="s">
        <v>300</v>
      </c>
      <c r="C6043" s="2">
        <v>0.70145833333333329</v>
      </c>
      <c r="D6043">
        <v>306</v>
      </c>
      <c r="E6043">
        <v>49</v>
      </c>
      <c r="F6043" s="1" t="s">
        <v>37</v>
      </c>
      <c r="G6043" s="1" t="s">
        <v>79</v>
      </c>
      <c r="H6043">
        <v>63.588799999999999</v>
      </c>
      <c r="I6043">
        <v>-115.5069</v>
      </c>
      <c r="J6043">
        <v>60</v>
      </c>
      <c r="K6043" t="b">
        <v>1</v>
      </c>
      <c r="L6043">
        <v>873</v>
      </c>
      <c r="M6043" s="1" t="s">
        <v>30</v>
      </c>
      <c r="N6043" s="1" t="s">
        <v>31</v>
      </c>
      <c r="O6043">
        <v>1</v>
      </c>
      <c r="P6043" t="b">
        <v>0</v>
      </c>
      <c r="Q6043" t="b">
        <v>1</v>
      </c>
      <c r="R6043" s="1" t="s">
        <v>52</v>
      </c>
      <c r="S6043" s="1" t="s">
        <v>33</v>
      </c>
      <c r="T6043">
        <v>4</v>
      </c>
      <c r="U6043" s="1" t="s">
        <v>42</v>
      </c>
      <c r="V6043" s="1" t="s">
        <v>59</v>
      </c>
      <c r="W6043" s="1" t="str">
        <f>IF(OR(MasterData[[#This Row],[Event]]="Christmas Market", MasterData[[#This Row],[Event]]="Christmas"), "Christmas Sale", "Non-Christmas Sale")</f>
        <v>Non-Christmas Sale</v>
      </c>
      <c r="X6043" t="b">
        <v>1</v>
      </c>
      <c r="Y6043">
        <v>5</v>
      </c>
      <c r="Z6043">
        <v>31.84</v>
      </c>
      <c r="AA6043">
        <v>31.84</v>
      </c>
      <c r="AB6043">
        <v>3.18</v>
      </c>
      <c r="AC6043" t="str">
        <f>IF(MasterData[[#This Row],[Discount Amount]]&gt;0, "Promotional sale", "Non-Promotional Sales")</f>
        <v>Promotional sale</v>
      </c>
    </row>
    <row r="6044" spans="1:29" x14ac:dyDescent="0.25">
      <c r="A6044">
        <v>6043</v>
      </c>
      <c r="B6044" s="1" t="s">
        <v>220</v>
      </c>
      <c r="C6044" s="2">
        <v>5.817129629629636E-2</v>
      </c>
      <c r="D6044">
        <v>418</v>
      </c>
      <c r="E6044">
        <v>66</v>
      </c>
      <c r="F6044" s="1" t="s">
        <v>28</v>
      </c>
      <c r="G6044" s="1" t="s">
        <v>55</v>
      </c>
      <c r="H6044">
        <v>52.939900000000002</v>
      </c>
      <c r="I6044">
        <v>-106.4509</v>
      </c>
      <c r="J6044">
        <v>82</v>
      </c>
      <c r="K6044" t="b">
        <v>1</v>
      </c>
      <c r="L6044">
        <v>402</v>
      </c>
      <c r="M6044" s="1" t="s">
        <v>30</v>
      </c>
      <c r="N6044" s="1" t="s">
        <v>31</v>
      </c>
      <c r="O6044">
        <v>2</v>
      </c>
      <c r="P6044" t="b">
        <v>0</v>
      </c>
      <c r="Q6044" t="b">
        <v>1</v>
      </c>
      <c r="R6044" s="1" t="s">
        <v>52</v>
      </c>
      <c r="S6044" s="1" t="s">
        <v>53</v>
      </c>
      <c r="T6044">
        <v>2</v>
      </c>
      <c r="U6044" s="1" t="s">
        <v>34</v>
      </c>
      <c r="V6044" s="1" t="s">
        <v>35</v>
      </c>
      <c r="W6044" s="1" t="str">
        <f>IF(OR(MasterData[[#This Row],[Event]]="Christmas Market", MasterData[[#This Row],[Event]]="Christmas"), "Christmas Sale", "Non-Christmas Sale")</f>
        <v>Non-Christmas Sale</v>
      </c>
      <c r="X6044" t="b">
        <v>0</v>
      </c>
      <c r="Y6044">
        <v>1</v>
      </c>
      <c r="Z6044">
        <v>43.62</v>
      </c>
      <c r="AA6044">
        <v>87.23</v>
      </c>
      <c r="AB6044">
        <v>0</v>
      </c>
      <c r="AC6044" t="str">
        <f>IF(MasterData[[#This Row],[Discount Amount]]&gt;0, "Promotional sale", "Non-Promotional Sales")</f>
        <v>Non-Promotional Sales</v>
      </c>
    </row>
    <row r="6045" spans="1:29" x14ac:dyDescent="0.25">
      <c r="A6045">
        <v>6044</v>
      </c>
      <c r="B6045" s="1" t="s">
        <v>190</v>
      </c>
      <c r="C6045" s="2">
        <v>0.99851851851851858</v>
      </c>
      <c r="D6045">
        <v>128</v>
      </c>
      <c r="E6045">
        <v>29</v>
      </c>
      <c r="F6045" s="1" t="s">
        <v>28</v>
      </c>
      <c r="G6045" s="1" t="s">
        <v>81</v>
      </c>
      <c r="H6045">
        <v>64.248000000000005</v>
      </c>
      <c r="I6045">
        <v>-84.889600000000002</v>
      </c>
      <c r="J6045">
        <v>85</v>
      </c>
      <c r="K6045" t="b">
        <v>0</v>
      </c>
      <c r="L6045">
        <v>152</v>
      </c>
      <c r="M6045" s="1" t="s">
        <v>74</v>
      </c>
      <c r="N6045" s="1" t="s">
        <v>75</v>
      </c>
      <c r="O6045">
        <v>4</v>
      </c>
      <c r="P6045" t="b">
        <v>0</v>
      </c>
      <c r="Q6045" t="b">
        <v>1</v>
      </c>
      <c r="R6045" s="1" t="s">
        <v>41</v>
      </c>
      <c r="S6045" s="1" t="s">
        <v>49</v>
      </c>
      <c r="T6045">
        <v>2</v>
      </c>
      <c r="U6045" s="1" t="s">
        <v>45</v>
      </c>
      <c r="V6045" s="1" t="s">
        <v>35</v>
      </c>
      <c r="W6045" s="1" t="str">
        <f>IF(OR(MasterData[[#This Row],[Event]]="Christmas Market", MasterData[[#This Row],[Event]]="Christmas"), "Christmas Sale", "Non-Christmas Sale")</f>
        <v>Non-Christmas Sale</v>
      </c>
      <c r="X6045" t="b">
        <v>0</v>
      </c>
      <c r="Y6045">
        <v>1</v>
      </c>
      <c r="Z6045">
        <v>89.39</v>
      </c>
      <c r="AA6045">
        <v>357.55</v>
      </c>
      <c r="AB6045">
        <v>0</v>
      </c>
      <c r="AC6045" t="str">
        <f>IF(MasterData[[#This Row],[Discount Amount]]&gt;0, "Promotional sale", "Non-Promotional Sales")</f>
        <v>Non-Promotional Sales</v>
      </c>
    </row>
    <row r="6046" spans="1:29" x14ac:dyDescent="0.25">
      <c r="A6046">
        <v>6045</v>
      </c>
      <c r="B6046" s="1" t="s">
        <v>196</v>
      </c>
      <c r="C6046" s="2">
        <v>0.5768981481481481</v>
      </c>
      <c r="D6046">
        <v>393</v>
      </c>
      <c r="E6046">
        <v>23</v>
      </c>
      <c r="F6046" s="1" t="s">
        <v>28</v>
      </c>
      <c r="G6046" s="1" t="s">
        <v>29</v>
      </c>
      <c r="H6046">
        <v>51.253799999999998</v>
      </c>
      <c r="I6046">
        <v>-85.3232</v>
      </c>
      <c r="J6046">
        <v>51</v>
      </c>
      <c r="K6046" t="b">
        <v>0</v>
      </c>
      <c r="L6046">
        <v>957</v>
      </c>
      <c r="M6046" s="1" t="s">
        <v>74</v>
      </c>
      <c r="N6046" s="1" t="s">
        <v>75</v>
      </c>
      <c r="O6046">
        <v>3</v>
      </c>
      <c r="P6046" t="b">
        <v>1</v>
      </c>
      <c r="Q6046" t="b">
        <v>1</v>
      </c>
      <c r="R6046" s="1" t="s">
        <v>52</v>
      </c>
      <c r="S6046" s="1" t="s">
        <v>58</v>
      </c>
      <c r="T6046">
        <v>5</v>
      </c>
      <c r="U6046" s="1" t="s">
        <v>34</v>
      </c>
      <c r="V6046" s="1" t="s">
        <v>46</v>
      </c>
      <c r="W6046" s="1" t="str">
        <f>IF(OR(MasterData[[#This Row],[Event]]="Christmas Market", MasterData[[#This Row],[Event]]="Christmas"), "Christmas Sale", "Non-Christmas Sale")</f>
        <v>Christmas Sale</v>
      </c>
      <c r="X6046" t="b">
        <v>1</v>
      </c>
      <c r="Y6046">
        <v>1</v>
      </c>
      <c r="Z6046">
        <v>34.200000000000003</v>
      </c>
      <c r="AA6046">
        <v>102.61</v>
      </c>
      <c r="AB6046">
        <v>0</v>
      </c>
      <c r="AC6046" t="str">
        <f>IF(MasterData[[#This Row],[Discount Amount]]&gt;0, "Promotional sale", "Non-Promotional Sales")</f>
        <v>Non-Promotional Sales</v>
      </c>
    </row>
    <row r="6047" spans="1:29" x14ac:dyDescent="0.25">
      <c r="A6047">
        <v>6046</v>
      </c>
      <c r="B6047" s="1" t="s">
        <v>88</v>
      </c>
      <c r="C6047" s="2">
        <v>0.55598379629629635</v>
      </c>
      <c r="D6047">
        <v>168</v>
      </c>
      <c r="E6047">
        <v>28</v>
      </c>
      <c r="F6047" s="1" t="s">
        <v>28</v>
      </c>
      <c r="G6047" s="1" t="s">
        <v>38</v>
      </c>
      <c r="H6047">
        <v>53.726700000000001</v>
      </c>
      <c r="I6047">
        <v>-127.6476</v>
      </c>
      <c r="J6047">
        <v>79</v>
      </c>
      <c r="K6047" t="b">
        <v>0</v>
      </c>
      <c r="L6047">
        <v>387</v>
      </c>
      <c r="M6047" s="1" t="s">
        <v>56</v>
      </c>
      <c r="N6047" s="1" t="s">
        <v>57</v>
      </c>
      <c r="O6047">
        <v>4</v>
      </c>
      <c r="P6047" t="b">
        <v>1</v>
      </c>
      <c r="Q6047" t="b">
        <v>1</v>
      </c>
      <c r="R6047" s="1" t="s">
        <v>41</v>
      </c>
      <c r="S6047" s="1" t="s">
        <v>53</v>
      </c>
      <c r="T6047">
        <v>1</v>
      </c>
      <c r="U6047" s="1" t="s">
        <v>45</v>
      </c>
      <c r="V6047" s="1" t="s">
        <v>35</v>
      </c>
      <c r="W6047" s="1" t="str">
        <f>IF(OR(MasterData[[#This Row],[Event]]="Christmas Market", MasterData[[#This Row],[Event]]="Christmas"), "Christmas Sale", "Non-Christmas Sale")</f>
        <v>Non-Christmas Sale</v>
      </c>
      <c r="X6047" t="b">
        <v>0</v>
      </c>
      <c r="Y6047">
        <v>4</v>
      </c>
      <c r="Z6047">
        <v>42.6</v>
      </c>
      <c r="AA6047">
        <v>170.39</v>
      </c>
      <c r="AB6047">
        <v>0</v>
      </c>
      <c r="AC6047" t="str">
        <f>IF(MasterData[[#This Row],[Discount Amount]]&gt;0, "Promotional sale", "Non-Promotional Sales")</f>
        <v>Non-Promotional Sales</v>
      </c>
    </row>
    <row r="6048" spans="1:29" x14ac:dyDescent="0.25">
      <c r="A6048">
        <v>6047</v>
      </c>
      <c r="B6048" s="1" t="s">
        <v>394</v>
      </c>
      <c r="C6048" s="2">
        <v>0.9736689814814814</v>
      </c>
      <c r="D6048">
        <v>71</v>
      </c>
      <c r="E6048">
        <v>27</v>
      </c>
      <c r="F6048" s="1" t="s">
        <v>37</v>
      </c>
      <c r="G6048" s="1" t="s">
        <v>44</v>
      </c>
      <c r="H6048">
        <v>46.813099999999999</v>
      </c>
      <c r="I6048">
        <v>-71.207499999999996</v>
      </c>
      <c r="J6048">
        <v>96</v>
      </c>
      <c r="K6048" t="b">
        <v>1</v>
      </c>
      <c r="L6048">
        <v>393</v>
      </c>
      <c r="M6048" s="1" t="s">
        <v>74</v>
      </c>
      <c r="N6048" s="1" t="s">
        <v>75</v>
      </c>
      <c r="O6048">
        <v>1</v>
      </c>
      <c r="P6048" t="b">
        <v>1</v>
      </c>
      <c r="Q6048" t="b">
        <v>0</v>
      </c>
      <c r="R6048" s="1" t="s">
        <v>41</v>
      </c>
      <c r="S6048" s="1" t="s">
        <v>53</v>
      </c>
      <c r="T6048">
        <v>5</v>
      </c>
      <c r="U6048" s="1" t="s">
        <v>45</v>
      </c>
      <c r="V6048" s="1" t="s">
        <v>46</v>
      </c>
      <c r="W6048" s="1" t="str">
        <f>IF(OR(MasterData[[#This Row],[Event]]="Christmas Market", MasterData[[#This Row],[Event]]="Christmas"), "Christmas Sale", "Non-Christmas Sale")</f>
        <v>Christmas Sale</v>
      </c>
      <c r="X6048" t="b">
        <v>0</v>
      </c>
      <c r="Y6048">
        <v>3</v>
      </c>
      <c r="Z6048">
        <v>80.5</v>
      </c>
      <c r="AA6048">
        <v>80.5</v>
      </c>
      <c r="AB6048">
        <v>0</v>
      </c>
      <c r="AC6048" t="str">
        <f>IF(MasterData[[#This Row],[Discount Amount]]&gt;0, "Promotional sale", "Non-Promotional Sales")</f>
        <v>Non-Promotional Sales</v>
      </c>
    </row>
    <row r="6049" spans="1:29" x14ac:dyDescent="0.25">
      <c r="A6049">
        <v>6048</v>
      </c>
      <c r="B6049" s="1" t="s">
        <v>289</v>
      </c>
      <c r="C6049" s="2">
        <v>0.56122685185185195</v>
      </c>
      <c r="D6049">
        <v>7</v>
      </c>
      <c r="E6049">
        <v>55</v>
      </c>
      <c r="F6049" s="1" t="s">
        <v>61</v>
      </c>
      <c r="G6049" s="1" t="s">
        <v>62</v>
      </c>
      <c r="H6049">
        <v>46.565300000000001</v>
      </c>
      <c r="I6049">
        <v>-66.4619</v>
      </c>
      <c r="J6049">
        <v>82</v>
      </c>
      <c r="K6049" t="b">
        <v>1</v>
      </c>
      <c r="L6049">
        <v>984</v>
      </c>
      <c r="M6049" s="1" t="s">
        <v>63</v>
      </c>
      <c r="N6049" s="1" t="s">
        <v>64</v>
      </c>
      <c r="O6049">
        <v>1</v>
      </c>
      <c r="P6049" t="b">
        <v>1</v>
      </c>
      <c r="Q6049" t="b">
        <v>0</v>
      </c>
      <c r="R6049" s="1" t="s">
        <v>41</v>
      </c>
      <c r="S6049" s="1" t="s">
        <v>49</v>
      </c>
      <c r="T6049">
        <v>1</v>
      </c>
      <c r="U6049" s="1" t="s">
        <v>34</v>
      </c>
      <c r="V6049" s="1" t="s">
        <v>59</v>
      </c>
      <c r="W6049" s="1" t="str">
        <f>IF(OR(MasterData[[#This Row],[Event]]="Christmas Market", MasterData[[#This Row],[Event]]="Christmas"), "Christmas Sale", "Non-Christmas Sale")</f>
        <v>Non-Christmas Sale</v>
      </c>
      <c r="X6049" t="b">
        <v>1</v>
      </c>
      <c r="Y6049">
        <v>5</v>
      </c>
      <c r="Z6049">
        <v>87.73</v>
      </c>
      <c r="AA6049">
        <v>87.73</v>
      </c>
      <c r="AB6049">
        <v>8.77</v>
      </c>
      <c r="AC6049" t="str">
        <f>IF(MasterData[[#This Row],[Discount Amount]]&gt;0, "Promotional sale", "Non-Promotional Sales")</f>
        <v>Promotional sale</v>
      </c>
    </row>
    <row r="6050" spans="1:29" x14ac:dyDescent="0.25">
      <c r="A6050">
        <v>6049</v>
      </c>
      <c r="B6050" s="1" t="s">
        <v>309</v>
      </c>
      <c r="C6050" s="2">
        <v>0.30578703703703702</v>
      </c>
      <c r="D6050">
        <v>174</v>
      </c>
      <c r="E6050">
        <v>62</v>
      </c>
      <c r="F6050" s="1" t="s">
        <v>28</v>
      </c>
      <c r="G6050" s="1" t="s">
        <v>38</v>
      </c>
      <c r="H6050">
        <v>53.726700000000001</v>
      </c>
      <c r="I6050">
        <v>-127.6476</v>
      </c>
      <c r="J6050">
        <v>14</v>
      </c>
      <c r="K6050" t="b">
        <v>1</v>
      </c>
      <c r="L6050">
        <v>311</v>
      </c>
      <c r="M6050" s="1" t="s">
        <v>39</v>
      </c>
      <c r="N6050" s="1" t="s">
        <v>40</v>
      </c>
      <c r="O6050">
        <v>4</v>
      </c>
      <c r="P6050" t="b">
        <v>1</v>
      </c>
      <c r="Q6050" t="b">
        <v>0</v>
      </c>
      <c r="R6050" s="1" t="s">
        <v>41</v>
      </c>
      <c r="S6050" s="1" t="s">
        <v>58</v>
      </c>
      <c r="T6050">
        <v>2</v>
      </c>
      <c r="U6050" s="1" t="s">
        <v>42</v>
      </c>
      <c r="V6050" s="1" t="s">
        <v>59</v>
      </c>
      <c r="W6050" s="1" t="str">
        <f>IF(OR(MasterData[[#This Row],[Event]]="Christmas Market", MasterData[[#This Row],[Event]]="Christmas"), "Christmas Sale", "Non-Christmas Sale")</f>
        <v>Non-Christmas Sale</v>
      </c>
      <c r="X6050" t="b">
        <v>1</v>
      </c>
      <c r="Y6050">
        <v>1</v>
      </c>
      <c r="Z6050">
        <v>96</v>
      </c>
      <c r="AA6050">
        <v>384</v>
      </c>
      <c r="AB6050">
        <v>38.4</v>
      </c>
      <c r="AC6050" t="str">
        <f>IF(MasterData[[#This Row],[Discount Amount]]&gt;0, "Promotional sale", "Non-Promotional Sales")</f>
        <v>Promotional sale</v>
      </c>
    </row>
    <row r="6051" spans="1:29" x14ac:dyDescent="0.25">
      <c r="A6051">
        <v>6050</v>
      </c>
      <c r="B6051" s="1" t="s">
        <v>271</v>
      </c>
      <c r="C6051" s="2">
        <v>0.38873842592592589</v>
      </c>
      <c r="D6051">
        <v>383</v>
      </c>
      <c r="E6051">
        <v>64</v>
      </c>
      <c r="F6051" s="1" t="s">
        <v>37</v>
      </c>
      <c r="G6051" s="1" t="s">
        <v>29</v>
      </c>
      <c r="H6051">
        <v>51.253799999999998</v>
      </c>
      <c r="I6051">
        <v>-85.3232</v>
      </c>
      <c r="J6051">
        <v>66</v>
      </c>
      <c r="K6051" t="b">
        <v>0</v>
      </c>
      <c r="L6051">
        <v>45</v>
      </c>
      <c r="M6051" s="1" t="s">
        <v>74</v>
      </c>
      <c r="N6051" s="1" t="s">
        <v>75</v>
      </c>
      <c r="O6051">
        <v>1</v>
      </c>
      <c r="P6051" t="b">
        <v>0</v>
      </c>
      <c r="Q6051" t="b">
        <v>0</v>
      </c>
      <c r="R6051" s="1" t="s">
        <v>52</v>
      </c>
      <c r="S6051" s="1" t="s">
        <v>58</v>
      </c>
      <c r="T6051">
        <v>4</v>
      </c>
      <c r="U6051" s="1" t="s">
        <v>34</v>
      </c>
      <c r="V6051" s="1" t="s">
        <v>35</v>
      </c>
      <c r="W6051" s="1" t="str">
        <f>IF(OR(MasterData[[#This Row],[Event]]="Christmas Market", MasterData[[#This Row],[Event]]="Christmas"), "Christmas Sale", "Non-Christmas Sale")</f>
        <v>Non-Christmas Sale</v>
      </c>
      <c r="X6051" t="b">
        <v>1</v>
      </c>
      <c r="Y6051">
        <v>2</v>
      </c>
      <c r="Z6051">
        <v>69.260000000000005</v>
      </c>
      <c r="AA6051">
        <v>69.260000000000005</v>
      </c>
      <c r="AB6051">
        <v>0</v>
      </c>
      <c r="AC6051" t="str">
        <f>IF(MasterData[[#This Row],[Discount Amount]]&gt;0, "Promotional sale", "Non-Promotional Sales")</f>
        <v>Non-Promotional Sales</v>
      </c>
    </row>
    <row r="6052" spans="1:29" x14ac:dyDescent="0.25">
      <c r="A6052">
        <v>6051</v>
      </c>
      <c r="B6052" s="1" t="s">
        <v>204</v>
      </c>
      <c r="C6052" s="2">
        <v>0.9073726851851851</v>
      </c>
      <c r="D6052">
        <v>371</v>
      </c>
      <c r="E6052">
        <v>27</v>
      </c>
      <c r="F6052" s="1" t="s">
        <v>28</v>
      </c>
      <c r="G6052" s="1" t="s">
        <v>29</v>
      </c>
      <c r="H6052">
        <v>51.253799999999998</v>
      </c>
      <c r="I6052">
        <v>-85.3232</v>
      </c>
      <c r="J6052">
        <v>4</v>
      </c>
      <c r="K6052" t="b">
        <v>1</v>
      </c>
      <c r="L6052">
        <v>546</v>
      </c>
      <c r="M6052" s="1" t="s">
        <v>63</v>
      </c>
      <c r="N6052" s="1" t="s">
        <v>64</v>
      </c>
      <c r="O6052">
        <v>5</v>
      </c>
      <c r="P6052" t="b">
        <v>1</v>
      </c>
      <c r="Q6052" t="b">
        <v>0</v>
      </c>
      <c r="R6052" s="1" t="s">
        <v>32</v>
      </c>
      <c r="S6052" s="1" t="s">
        <v>33</v>
      </c>
      <c r="T6052">
        <v>2</v>
      </c>
      <c r="U6052" s="1" t="s">
        <v>34</v>
      </c>
      <c r="V6052" s="1" t="s">
        <v>35</v>
      </c>
      <c r="W6052" s="1" t="str">
        <f>IF(OR(MasterData[[#This Row],[Event]]="Christmas Market", MasterData[[#This Row],[Event]]="Christmas"), "Christmas Sale", "Non-Christmas Sale")</f>
        <v>Non-Christmas Sale</v>
      </c>
      <c r="X6052" t="b">
        <v>1</v>
      </c>
      <c r="Y6052">
        <v>3</v>
      </c>
      <c r="Z6052">
        <v>25.49</v>
      </c>
      <c r="AA6052">
        <v>127.47</v>
      </c>
      <c r="AB6052">
        <v>0</v>
      </c>
      <c r="AC6052" t="str">
        <f>IF(MasterData[[#This Row],[Discount Amount]]&gt;0, "Promotional sale", "Non-Promotional Sales")</f>
        <v>Non-Promotional Sales</v>
      </c>
    </row>
    <row r="6053" spans="1:29" x14ac:dyDescent="0.25">
      <c r="A6053">
        <v>6052</v>
      </c>
      <c r="B6053" s="1" t="s">
        <v>139</v>
      </c>
      <c r="C6053" s="2">
        <v>0.45851851851851855</v>
      </c>
      <c r="D6053">
        <v>364</v>
      </c>
      <c r="E6053">
        <v>62</v>
      </c>
      <c r="F6053" s="1" t="s">
        <v>37</v>
      </c>
      <c r="G6053" s="1" t="s">
        <v>68</v>
      </c>
      <c r="H6053">
        <v>46.318800000000003</v>
      </c>
      <c r="I6053">
        <v>-63.146099999999997</v>
      </c>
      <c r="J6053">
        <v>30</v>
      </c>
      <c r="K6053" t="b">
        <v>0</v>
      </c>
      <c r="L6053">
        <v>307</v>
      </c>
      <c r="M6053" s="1" t="s">
        <v>74</v>
      </c>
      <c r="N6053" s="1" t="s">
        <v>75</v>
      </c>
      <c r="O6053">
        <v>4</v>
      </c>
      <c r="P6053" t="b">
        <v>0</v>
      </c>
      <c r="Q6053" t="b">
        <v>1</v>
      </c>
      <c r="R6053" s="1" t="s">
        <v>32</v>
      </c>
      <c r="S6053" s="1" t="s">
        <v>58</v>
      </c>
      <c r="T6053">
        <v>2</v>
      </c>
      <c r="U6053" s="1" t="s">
        <v>34</v>
      </c>
      <c r="V6053" s="1" t="s">
        <v>46</v>
      </c>
      <c r="W6053" s="1" t="str">
        <f>IF(OR(MasterData[[#This Row],[Event]]="Christmas Market", MasterData[[#This Row],[Event]]="Christmas"), "Christmas Sale", "Non-Christmas Sale")</f>
        <v>Christmas Sale</v>
      </c>
      <c r="X6053" t="b">
        <v>1</v>
      </c>
      <c r="Y6053">
        <v>4</v>
      </c>
      <c r="Z6053">
        <v>48.34</v>
      </c>
      <c r="AA6053">
        <v>193.38</v>
      </c>
      <c r="AB6053">
        <v>0</v>
      </c>
      <c r="AC6053" t="str">
        <f>IF(MasterData[[#This Row],[Discount Amount]]&gt;0, "Promotional sale", "Non-Promotional Sales")</f>
        <v>Non-Promotional Sales</v>
      </c>
    </row>
    <row r="6054" spans="1:29" x14ac:dyDescent="0.25">
      <c r="A6054">
        <v>6053</v>
      </c>
      <c r="B6054" s="1" t="s">
        <v>342</v>
      </c>
      <c r="C6054" s="2">
        <v>0.75006944444444446</v>
      </c>
      <c r="D6054">
        <v>251</v>
      </c>
      <c r="E6054">
        <v>50</v>
      </c>
      <c r="F6054" s="1" t="s">
        <v>61</v>
      </c>
      <c r="G6054" s="1" t="s">
        <v>38</v>
      </c>
      <c r="H6054">
        <v>53.726700000000001</v>
      </c>
      <c r="I6054">
        <v>-127.6476</v>
      </c>
      <c r="J6054">
        <v>65</v>
      </c>
      <c r="K6054" t="b">
        <v>1</v>
      </c>
      <c r="L6054">
        <v>59</v>
      </c>
      <c r="M6054" s="1" t="s">
        <v>30</v>
      </c>
      <c r="N6054" s="1" t="s">
        <v>31</v>
      </c>
      <c r="O6054">
        <v>2</v>
      </c>
      <c r="P6054" t="b">
        <v>0</v>
      </c>
      <c r="Q6054" t="b">
        <v>0</v>
      </c>
      <c r="R6054" s="1" t="s">
        <v>32</v>
      </c>
      <c r="S6054" s="1" t="s">
        <v>49</v>
      </c>
      <c r="T6054">
        <v>1</v>
      </c>
      <c r="U6054" s="1" t="s">
        <v>34</v>
      </c>
      <c r="V6054" s="1" t="s">
        <v>46</v>
      </c>
      <c r="W6054" s="1" t="str">
        <f>IF(OR(MasterData[[#This Row],[Event]]="Christmas Market", MasterData[[#This Row],[Event]]="Christmas"), "Christmas Sale", "Non-Christmas Sale")</f>
        <v>Christmas Sale</v>
      </c>
      <c r="X6054" t="b">
        <v>1</v>
      </c>
      <c r="Y6054">
        <v>5</v>
      </c>
      <c r="Z6054">
        <v>84.36</v>
      </c>
      <c r="AA6054">
        <v>168.72</v>
      </c>
      <c r="AB6054">
        <v>0</v>
      </c>
      <c r="AC6054" t="str">
        <f>IF(MasterData[[#This Row],[Discount Amount]]&gt;0, "Promotional sale", "Non-Promotional Sales")</f>
        <v>Non-Promotional Sales</v>
      </c>
    </row>
    <row r="6055" spans="1:29" x14ac:dyDescent="0.25">
      <c r="A6055">
        <v>6054</v>
      </c>
      <c r="B6055" s="1" t="s">
        <v>339</v>
      </c>
      <c r="C6055" s="2">
        <v>2.8946759259259158E-2</v>
      </c>
      <c r="D6055">
        <v>490</v>
      </c>
      <c r="E6055">
        <v>44</v>
      </c>
      <c r="F6055" s="1" t="s">
        <v>61</v>
      </c>
      <c r="G6055" s="1" t="s">
        <v>81</v>
      </c>
      <c r="H6055">
        <v>64.248000000000005</v>
      </c>
      <c r="I6055">
        <v>-84.889600000000002</v>
      </c>
      <c r="J6055">
        <v>56</v>
      </c>
      <c r="K6055" t="b">
        <v>1</v>
      </c>
      <c r="L6055">
        <v>75</v>
      </c>
      <c r="M6055" s="1" t="s">
        <v>74</v>
      </c>
      <c r="N6055" s="1" t="s">
        <v>75</v>
      </c>
      <c r="O6055">
        <v>4</v>
      </c>
      <c r="P6055" t="b">
        <v>0</v>
      </c>
      <c r="Q6055" t="b">
        <v>0</v>
      </c>
      <c r="R6055" s="1" t="s">
        <v>41</v>
      </c>
      <c r="S6055" s="1" t="s">
        <v>58</v>
      </c>
      <c r="T6055">
        <v>3</v>
      </c>
      <c r="U6055" s="1" t="s">
        <v>34</v>
      </c>
      <c r="V6055" s="1" t="s">
        <v>59</v>
      </c>
      <c r="W6055" s="1" t="str">
        <f>IF(OR(MasterData[[#This Row],[Event]]="Christmas Market", MasterData[[#This Row],[Event]]="Christmas"), "Christmas Sale", "Non-Christmas Sale")</f>
        <v>Non-Christmas Sale</v>
      </c>
      <c r="X6055" t="b">
        <v>1</v>
      </c>
      <c r="Y6055">
        <v>4</v>
      </c>
      <c r="Z6055">
        <v>71.040000000000006</v>
      </c>
      <c r="AA6055">
        <v>284.14999999999998</v>
      </c>
      <c r="AB6055">
        <v>28.42</v>
      </c>
      <c r="AC6055" t="str">
        <f>IF(MasterData[[#This Row],[Discount Amount]]&gt;0, "Promotional sale", "Non-Promotional Sales")</f>
        <v>Promotional sale</v>
      </c>
    </row>
    <row r="6056" spans="1:29" x14ac:dyDescent="0.25">
      <c r="A6056">
        <v>6055</v>
      </c>
      <c r="B6056" s="1" t="s">
        <v>234</v>
      </c>
      <c r="C6056" s="2">
        <v>0.1023842592592592</v>
      </c>
      <c r="D6056">
        <v>231</v>
      </c>
      <c r="E6056">
        <v>49</v>
      </c>
      <c r="F6056" s="1" t="s">
        <v>37</v>
      </c>
      <c r="G6056" s="1" t="s">
        <v>70</v>
      </c>
      <c r="H6056">
        <v>54.273099999999999</v>
      </c>
      <c r="I6056">
        <v>-61.738799999999998</v>
      </c>
      <c r="J6056">
        <v>5</v>
      </c>
      <c r="K6056" t="b">
        <v>0</v>
      </c>
      <c r="L6056">
        <v>464</v>
      </c>
      <c r="M6056" s="1" t="s">
        <v>56</v>
      </c>
      <c r="N6056" s="1" t="s">
        <v>57</v>
      </c>
      <c r="O6056">
        <v>3</v>
      </c>
      <c r="P6056" t="b">
        <v>1</v>
      </c>
      <c r="Q6056" t="b">
        <v>0</v>
      </c>
      <c r="R6056" s="1" t="s">
        <v>41</v>
      </c>
      <c r="S6056" s="1" t="s">
        <v>33</v>
      </c>
      <c r="T6056">
        <v>4</v>
      </c>
      <c r="U6056" s="1" t="s">
        <v>42</v>
      </c>
      <c r="V6056" s="1" t="s">
        <v>46</v>
      </c>
      <c r="W6056" s="1" t="str">
        <f>IF(OR(MasterData[[#This Row],[Event]]="Christmas Market", MasterData[[#This Row],[Event]]="Christmas"), "Christmas Sale", "Non-Christmas Sale")</f>
        <v>Christmas Sale</v>
      </c>
      <c r="X6056" t="b">
        <v>0</v>
      </c>
      <c r="Y6056">
        <v>3</v>
      </c>
      <c r="Z6056">
        <v>70.92</v>
      </c>
      <c r="AA6056">
        <v>212.76</v>
      </c>
      <c r="AB6056">
        <v>0</v>
      </c>
      <c r="AC6056" t="str">
        <f>IF(MasterData[[#This Row],[Discount Amount]]&gt;0, "Promotional sale", "Non-Promotional Sales")</f>
        <v>Non-Promotional Sales</v>
      </c>
    </row>
    <row r="6057" spans="1:29" x14ac:dyDescent="0.25">
      <c r="A6057">
        <v>6056</v>
      </c>
      <c r="B6057" s="1" t="s">
        <v>97</v>
      </c>
      <c r="C6057" s="2">
        <v>0.55460648148148151</v>
      </c>
      <c r="D6057">
        <v>366</v>
      </c>
      <c r="E6057">
        <v>22</v>
      </c>
      <c r="F6057" s="1" t="s">
        <v>37</v>
      </c>
      <c r="G6057" s="1" t="s">
        <v>81</v>
      </c>
      <c r="H6057">
        <v>64.248000000000005</v>
      </c>
      <c r="I6057">
        <v>-84.889600000000002</v>
      </c>
      <c r="J6057">
        <v>1</v>
      </c>
      <c r="K6057" t="b">
        <v>0</v>
      </c>
      <c r="L6057">
        <v>540</v>
      </c>
      <c r="M6057" s="1" t="s">
        <v>63</v>
      </c>
      <c r="N6057" s="1" t="s">
        <v>64</v>
      </c>
      <c r="O6057">
        <v>4</v>
      </c>
      <c r="P6057" t="b">
        <v>1</v>
      </c>
      <c r="Q6057" t="b">
        <v>0</v>
      </c>
      <c r="R6057" s="1" t="s">
        <v>41</v>
      </c>
      <c r="S6057" s="1" t="s">
        <v>58</v>
      </c>
      <c r="T6057">
        <v>2</v>
      </c>
      <c r="U6057" s="1" t="s">
        <v>42</v>
      </c>
      <c r="V6057" s="1" t="s">
        <v>46</v>
      </c>
      <c r="W6057" s="1" t="str">
        <f>IF(OR(MasterData[[#This Row],[Event]]="Christmas Market", MasterData[[#This Row],[Event]]="Christmas"), "Christmas Sale", "Non-Christmas Sale")</f>
        <v>Christmas Sale</v>
      </c>
      <c r="X6057" t="b">
        <v>0</v>
      </c>
      <c r="Y6057">
        <v>1</v>
      </c>
      <c r="Z6057">
        <v>99.94</v>
      </c>
      <c r="AA6057">
        <v>399.77</v>
      </c>
      <c r="AB6057">
        <v>0</v>
      </c>
      <c r="AC6057" t="str">
        <f>IF(MasterData[[#This Row],[Discount Amount]]&gt;0, "Promotional sale", "Non-Promotional Sales")</f>
        <v>Non-Promotional Sales</v>
      </c>
    </row>
    <row r="6058" spans="1:29" x14ac:dyDescent="0.25">
      <c r="A6058">
        <v>6057</v>
      </c>
      <c r="B6058" s="1" t="s">
        <v>123</v>
      </c>
      <c r="C6058" s="2">
        <v>0.38988425925925929</v>
      </c>
      <c r="D6058">
        <v>343</v>
      </c>
      <c r="E6058">
        <v>67</v>
      </c>
      <c r="F6058" s="1" t="s">
        <v>28</v>
      </c>
      <c r="G6058" s="1" t="s">
        <v>79</v>
      </c>
      <c r="H6058">
        <v>63.588799999999999</v>
      </c>
      <c r="I6058">
        <v>-115.5069</v>
      </c>
      <c r="J6058">
        <v>70</v>
      </c>
      <c r="K6058" t="b">
        <v>0</v>
      </c>
      <c r="L6058">
        <v>751</v>
      </c>
      <c r="M6058" s="1" t="s">
        <v>63</v>
      </c>
      <c r="N6058" s="1" t="s">
        <v>64</v>
      </c>
      <c r="O6058">
        <v>1</v>
      </c>
      <c r="P6058" t="b">
        <v>0</v>
      </c>
      <c r="Q6058" t="b">
        <v>1</v>
      </c>
      <c r="R6058" s="1" t="s">
        <v>32</v>
      </c>
      <c r="S6058" s="1" t="s">
        <v>58</v>
      </c>
      <c r="T6058">
        <v>5</v>
      </c>
      <c r="U6058" s="1" t="s">
        <v>42</v>
      </c>
      <c r="V6058" s="1" t="s">
        <v>46</v>
      </c>
      <c r="W6058" s="1" t="str">
        <f>IF(OR(MasterData[[#This Row],[Event]]="Christmas Market", MasterData[[#This Row],[Event]]="Christmas"), "Christmas Sale", "Non-Christmas Sale")</f>
        <v>Christmas Sale</v>
      </c>
      <c r="X6058" t="b">
        <v>0</v>
      </c>
      <c r="Y6058">
        <v>1</v>
      </c>
      <c r="Z6058">
        <v>11.85</v>
      </c>
      <c r="AA6058">
        <v>11.85</v>
      </c>
      <c r="AB6058">
        <v>0</v>
      </c>
      <c r="AC6058" t="str">
        <f>IF(MasterData[[#This Row],[Discount Amount]]&gt;0, "Promotional sale", "Non-Promotional Sales")</f>
        <v>Non-Promotional Sales</v>
      </c>
    </row>
    <row r="6059" spans="1:29" x14ac:dyDescent="0.25">
      <c r="A6059">
        <v>6058</v>
      </c>
      <c r="B6059" s="1" t="s">
        <v>367</v>
      </c>
      <c r="C6059" s="2">
        <v>8.866898148148139E-2</v>
      </c>
      <c r="D6059">
        <v>338</v>
      </c>
      <c r="E6059">
        <v>21</v>
      </c>
      <c r="F6059" s="1" t="s">
        <v>28</v>
      </c>
      <c r="G6059" s="1" t="s">
        <v>55</v>
      </c>
      <c r="H6059">
        <v>52.939900000000002</v>
      </c>
      <c r="I6059">
        <v>-106.4509</v>
      </c>
      <c r="J6059">
        <v>63</v>
      </c>
      <c r="K6059" t="b">
        <v>1</v>
      </c>
      <c r="L6059">
        <v>930</v>
      </c>
      <c r="M6059" s="1" t="s">
        <v>74</v>
      </c>
      <c r="N6059" s="1" t="s">
        <v>75</v>
      </c>
      <c r="O6059">
        <v>1</v>
      </c>
      <c r="P6059" t="b">
        <v>1</v>
      </c>
      <c r="Q6059" t="b">
        <v>0</v>
      </c>
      <c r="R6059" s="1" t="s">
        <v>32</v>
      </c>
      <c r="S6059" s="1" t="s">
        <v>49</v>
      </c>
      <c r="T6059">
        <v>2</v>
      </c>
      <c r="U6059" s="1" t="s">
        <v>34</v>
      </c>
      <c r="V6059" s="1" t="s">
        <v>35</v>
      </c>
      <c r="W6059" s="1" t="str">
        <f>IF(OR(MasterData[[#This Row],[Event]]="Christmas Market", MasterData[[#This Row],[Event]]="Christmas"), "Christmas Sale", "Non-Christmas Sale")</f>
        <v>Non-Christmas Sale</v>
      </c>
      <c r="X6059" t="b">
        <v>1</v>
      </c>
      <c r="Y6059">
        <v>1</v>
      </c>
      <c r="Z6059">
        <v>14.32</v>
      </c>
      <c r="AA6059">
        <v>14.32</v>
      </c>
      <c r="AB6059">
        <v>0</v>
      </c>
      <c r="AC6059" t="str">
        <f>IF(MasterData[[#This Row],[Discount Amount]]&gt;0, "Promotional sale", "Non-Promotional Sales")</f>
        <v>Non-Promotional Sales</v>
      </c>
    </row>
    <row r="6060" spans="1:29" x14ac:dyDescent="0.25">
      <c r="A6060">
        <v>6059</v>
      </c>
      <c r="B6060" s="1" t="s">
        <v>248</v>
      </c>
      <c r="C6060" s="2">
        <v>0.61608796296296298</v>
      </c>
      <c r="D6060">
        <v>22</v>
      </c>
      <c r="E6060">
        <v>50</v>
      </c>
      <c r="F6060" s="1" t="s">
        <v>61</v>
      </c>
      <c r="G6060" s="1" t="s">
        <v>70</v>
      </c>
      <c r="H6060">
        <v>54.273099999999999</v>
      </c>
      <c r="I6060">
        <v>-61.738799999999998</v>
      </c>
      <c r="J6060">
        <v>82</v>
      </c>
      <c r="K6060" t="b">
        <v>0</v>
      </c>
      <c r="L6060">
        <v>764</v>
      </c>
      <c r="M6060" s="1" t="s">
        <v>74</v>
      </c>
      <c r="N6060" s="1" t="s">
        <v>75</v>
      </c>
      <c r="O6060">
        <v>3</v>
      </c>
      <c r="P6060" t="b">
        <v>0</v>
      </c>
      <c r="Q6060" t="b">
        <v>1</v>
      </c>
      <c r="R6060" s="1" t="s">
        <v>41</v>
      </c>
      <c r="S6060" s="1" t="s">
        <v>33</v>
      </c>
      <c r="T6060">
        <v>3</v>
      </c>
      <c r="U6060" s="1" t="s">
        <v>45</v>
      </c>
      <c r="V6060" s="1" t="s">
        <v>59</v>
      </c>
      <c r="W6060" s="1" t="str">
        <f>IF(OR(MasterData[[#This Row],[Event]]="Christmas Market", MasterData[[#This Row],[Event]]="Christmas"), "Christmas Sale", "Non-Christmas Sale")</f>
        <v>Non-Christmas Sale</v>
      </c>
      <c r="X6060" t="b">
        <v>0</v>
      </c>
      <c r="Y6060">
        <v>1</v>
      </c>
      <c r="Z6060">
        <v>15.6</v>
      </c>
      <c r="AA6060">
        <v>46.79</v>
      </c>
      <c r="AB6060">
        <v>4.68</v>
      </c>
      <c r="AC6060" t="str">
        <f>IF(MasterData[[#This Row],[Discount Amount]]&gt;0, "Promotional sale", "Non-Promotional Sales")</f>
        <v>Promotional sale</v>
      </c>
    </row>
    <row r="6061" spans="1:29" x14ac:dyDescent="0.25">
      <c r="A6061">
        <v>6060</v>
      </c>
      <c r="B6061" s="1" t="s">
        <v>276</v>
      </c>
      <c r="C6061" s="2">
        <v>0.89445601851851841</v>
      </c>
      <c r="D6061">
        <v>47</v>
      </c>
      <c r="E6061">
        <v>50</v>
      </c>
      <c r="F6061" s="1" t="s">
        <v>37</v>
      </c>
      <c r="G6061" s="1" t="s">
        <v>81</v>
      </c>
      <c r="H6061">
        <v>64.248000000000005</v>
      </c>
      <c r="I6061">
        <v>-84.889600000000002</v>
      </c>
      <c r="J6061">
        <v>20</v>
      </c>
      <c r="K6061" t="b">
        <v>0</v>
      </c>
      <c r="L6061">
        <v>604</v>
      </c>
      <c r="M6061" s="1" t="s">
        <v>30</v>
      </c>
      <c r="N6061" s="1" t="s">
        <v>31</v>
      </c>
      <c r="O6061">
        <v>2</v>
      </c>
      <c r="P6061" t="b">
        <v>0</v>
      </c>
      <c r="Q6061" t="b">
        <v>1</v>
      </c>
      <c r="R6061" s="1" t="s">
        <v>32</v>
      </c>
      <c r="S6061" s="1" t="s">
        <v>33</v>
      </c>
      <c r="T6061">
        <v>3</v>
      </c>
      <c r="U6061" s="1" t="s">
        <v>45</v>
      </c>
      <c r="V6061" s="1" t="s">
        <v>59</v>
      </c>
      <c r="W6061" s="1" t="str">
        <f>IF(OR(MasterData[[#This Row],[Event]]="Christmas Market", MasterData[[#This Row],[Event]]="Christmas"), "Christmas Sale", "Non-Christmas Sale")</f>
        <v>Non-Christmas Sale</v>
      </c>
      <c r="X6061" t="b">
        <v>1</v>
      </c>
      <c r="Y6061">
        <v>2</v>
      </c>
      <c r="Z6061">
        <v>63.58</v>
      </c>
      <c r="AA6061">
        <v>127.16</v>
      </c>
      <c r="AB6061">
        <v>12.72</v>
      </c>
      <c r="AC6061" t="str">
        <f>IF(MasterData[[#This Row],[Discount Amount]]&gt;0, "Promotional sale", "Non-Promotional Sales")</f>
        <v>Promotional sale</v>
      </c>
    </row>
    <row r="6062" spans="1:29" x14ac:dyDescent="0.25">
      <c r="A6062">
        <v>6061</v>
      </c>
      <c r="B6062" s="1" t="s">
        <v>303</v>
      </c>
      <c r="C6062" s="2">
        <v>0.43625000000000003</v>
      </c>
      <c r="D6062">
        <v>435</v>
      </c>
      <c r="E6062">
        <v>65</v>
      </c>
      <c r="F6062" s="1" t="s">
        <v>37</v>
      </c>
      <c r="G6062" s="1" t="s">
        <v>70</v>
      </c>
      <c r="H6062">
        <v>54.273099999999999</v>
      </c>
      <c r="I6062">
        <v>-61.738799999999998</v>
      </c>
      <c r="J6062">
        <v>82</v>
      </c>
      <c r="K6062" t="b">
        <v>1</v>
      </c>
      <c r="L6062">
        <v>18</v>
      </c>
      <c r="M6062" s="1" t="s">
        <v>30</v>
      </c>
      <c r="N6062" s="1" t="s">
        <v>31</v>
      </c>
      <c r="O6062">
        <v>3</v>
      </c>
      <c r="P6062" t="b">
        <v>1</v>
      </c>
      <c r="Q6062" t="b">
        <v>0</v>
      </c>
      <c r="R6062" s="1" t="s">
        <v>41</v>
      </c>
      <c r="S6062" s="1" t="s">
        <v>33</v>
      </c>
      <c r="T6062">
        <v>5</v>
      </c>
      <c r="U6062" s="1" t="s">
        <v>42</v>
      </c>
      <c r="V6062" s="1" t="s">
        <v>59</v>
      </c>
      <c r="W6062" s="1" t="str">
        <f>IF(OR(MasterData[[#This Row],[Event]]="Christmas Market", MasterData[[#This Row],[Event]]="Christmas"), "Christmas Sale", "Non-Christmas Sale")</f>
        <v>Non-Christmas Sale</v>
      </c>
      <c r="X6062" t="b">
        <v>0</v>
      </c>
      <c r="Y6062">
        <v>3</v>
      </c>
      <c r="Z6062">
        <v>93.51</v>
      </c>
      <c r="AA6062">
        <v>280.52999999999997</v>
      </c>
      <c r="AB6062">
        <v>28.05</v>
      </c>
      <c r="AC6062" t="str">
        <f>IF(MasterData[[#This Row],[Discount Amount]]&gt;0, "Promotional sale", "Non-Promotional Sales")</f>
        <v>Promotional sale</v>
      </c>
    </row>
    <row r="6063" spans="1:29" x14ac:dyDescent="0.25">
      <c r="A6063">
        <v>6062</v>
      </c>
      <c r="B6063" s="1" t="s">
        <v>201</v>
      </c>
      <c r="C6063" s="2">
        <v>0.78436342592592601</v>
      </c>
      <c r="D6063">
        <v>466</v>
      </c>
      <c r="E6063">
        <v>53</v>
      </c>
      <c r="F6063" s="1" t="s">
        <v>61</v>
      </c>
      <c r="G6063" s="1" t="s">
        <v>44</v>
      </c>
      <c r="H6063">
        <v>46.813099999999999</v>
      </c>
      <c r="I6063">
        <v>-71.207499999999996</v>
      </c>
      <c r="J6063">
        <v>37</v>
      </c>
      <c r="K6063" t="b">
        <v>0</v>
      </c>
      <c r="L6063">
        <v>428</v>
      </c>
      <c r="M6063" s="1" t="s">
        <v>63</v>
      </c>
      <c r="N6063" s="1" t="s">
        <v>64</v>
      </c>
      <c r="O6063">
        <v>4</v>
      </c>
      <c r="P6063" t="b">
        <v>0</v>
      </c>
      <c r="Q6063" t="b">
        <v>1</v>
      </c>
      <c r="R6063" s="1" t="s">
        <v>41</v>
      </c>
      <c r="S6063" s="1" t="s">
        <v>33</v>
      </c>
      <c r="T6063">
        <v>1</v>
      </c>
      <c r="U6063" s="1" t="s">
        <v>42</v>
      </c>
      <c r="V6063" s="1" t="s">
        <v>46</v>
      </c>
      <c r="W6063" s="1" t="str">
        <f>IF(OR(MasterData[[#This Row],[Event]]="Christmas Market", MasterData[[#This Row],[Event]]="Christmas"), "Christmas Sale", "Non-Christmas Sale")</f>
        <v>Christmas Sale</v>
      </c>
      <c r="X6063" t="b">
        <v>1</v>
      </c>
      <c r="Y6063">
        <v>3</v>
      </c>
      <c r="Z6063">
        <v>99.97</v>
      </c>
      <c r="AA6063">
        <v>399.87</v>
      </c>
      <c r="AB6063">
        <v>0</v>
      </c>
      <c r="AC6063" t="str">
        <f>IF(MasterData[[#This Row],[Discount Amount]]&gt;0, "Promotional sale", "Non-Promotional Sales")</f>
        <v>Non-Promotional Sales</v>
      </c>
    </row>
    <row r="6064" spans="1:29" x14ac:dyDescent="0.25">
      <c r="A6064">
        <v>6063</v>
      </c>
      <c r="B6064" s="1" t="s">
        <v>222</v>
      </c>
      <c r="C6064" s="2">
        <v>0.65230324074074075</v>
      </c>
      <c r="D6064">
        <v>137</v>
      </c>
      <c r="E6064">
        <v>55</v>
      </c>
      <c r="F6064" s="1" t="s">
        <v>28</v>
      </c>
      <c r="G6064" s="1" t="s">
        <v>70</v>
      </c>
      <c r="H6064">
        <v>54.273099999999999</v>
      </c>
      <c r="I6064">
        <v>-61.738799999999998</v>
      </c>
      <c r="J6064">
        <v>6</v>
      </c>
      <c r="K6064" t="b">
        <v>1</v>
      </c>
      <c r="L6064">
        <v>268</v>
      </c>
      <c r="M6064" s="1" t="s">
        <v>30</v>
      </c>
      <c r="N6064" s="1" t="s">
        <v>31</v>
      </c>
      <c r="O6064">
        <v>3</v>
      </c>
      <c r="P6064" t="b">
        <v>0</v>
      </c>
      <c r="Q6064" t="b">
        <v>0</v>
      </c>
      <c r="R6064" s="1" t="s">
        <v>52</v>
      </c>
      <c r="S6064" s="1" t="s">
        <v>49</v>
      </c>
      <c r="T6064">
        <v>3</v>
      </c>
      <c r="U6064" s="1" t="s">
        <v>42</v>
      </c>
      <c r="V6064" s="1" t="s">
        <v>35</v>
      </c>
      <c r="W6064" s="1" t="str">
        <f>IF(OR(MasterData[[#This Row],[Event]]="Christmas Market", MasterData[[#This Row],[Event]]="Christmas"), "Christmas Sale", "Non-Christmas Sale")</f>
        <v>Non-Christmas Sale</v>
      </c>
      <c r="X6064" t="b">
        <v>0</v>
      </c>
      <c r="Y6064">
        <v>3</v>
      </c>
      <c r="Z6064">
        <v>88.42</v>
      </c>
      <c r="AA6064">
        <v>265.25</v>
      </c>
      <c r="AB6064">
        <v>0</v>
      </c>
      <c r="AC6064" t="str">
        <f>IF(MasterData[[#This Row],[Discount Amount]]&gt;0, "Promotional sale", "Non-Promotional Sales")</f>
        <v>Non-Promotional Sales</v>
      </c>
    </row>
    <row r="6065" spans="1:29" x14ac:dyDescent="0.25">
      <c r="A6065">
        <v>6064</v>
      </c>
      <c r="B6065" s="1" t="s">
        <v>329</v>
      </c>
      <c r="C6065" s="2">
        <v>0.37870370370370376</v>
      </c>
      <c r="D6065">
        <v>473</v>
      </c>
      <c r="E6065">
        <v>60</v>
      </c>
      <c r="F6065" s="1" t="s">
        <v>28</v>
      </c>
      <c r="G6065" s="1" t="s">
        <v>79</v>
      </c>
      <c r="H6065">
        <v>63.588799999999999</v>
      </c>
      <c r="I6065">
        <v>-115.5069</v>
      </c>
      <c r="J6065">
        <v>3</v>
      </c>
      <c r="K6065" t="b">
        <v>0</v>
      </c>
      <c r="L6065">
        <v>991</v>
      </c>
      <c r="M6065" s="1" t="s">
        <v>74</v>
      </c>
      <c r="N6065" s="1" t="s">
        <v>75</v>
      </c>
      <c r="O6065">
        <v>2</v>
      </c>
      <c r="P6065" t="b">
        <v>0</v>
      </c>
      <c r="Q6065" t="b">
        <v>1</v>
      </c>
      <c r="R6065" s="1" t="s">
        <v>32</v>
      </c>
      <c r="S6065" s="1" t="s">
        <v>53</v>
      </c>
      <c r="T6065">
        <v>4</v>
      </c>
      <c r="U6065" s="1" t="s">
        <v>42</v>
      </c>
      <c r="V6065" s="1" t="s">
        <v>35</v>
      </c>
      <c r="W6065" s="1" t="str">
        <f>IF(OR(MasterData[[#This Row],[Event]]="Christmas Market", MasterData[[#This Row],[Event]]="Christmas"), "Christmas Sale", "Non-Christmas Sale")</f>
        <v>Non-Christmas Sale</v>
      </c>
      <c r="X6065" t="b">
        <v>0</v>
      </c>
      <c r="Y6065">
        <v>2</v>
      </c>
      <c r="Z6065">
        <v>55.71</v>
      </c>
      <c r="AA6065">
        <v>111.41</v>
      </c>
      <c r="AB6065">
        <v>0</v>
      </c>
      <c r="AC6065" t="str">
        <f>IF(MasterData[[#This Row],[Discount Amount]]&gt;0, "Promotional sale", "Non-Promotional Sales")</f>
        <v>Non-Promotional Sales</v>
      </c>
    </row>
    <row r="6066" spans="1:29" x14ac:dyDescent="0.25">
      <c r="A6066">
        <v>6065</v>
      </c>
      <c r="B6066" s="1" t="s">
        <v>185</v>
      </c>
      <c r="C6066" s="2">
        <v>0.88101851851851842</v>
      </c>
      <c r="D6066">
        <v>42</v>
      </c>
      <c r="E6066">
        <v>20</v>
      </c>
      <c r="F6066" s="1" t="s">
        <v>37</v>
      </c>
      <c r="G6066" s="1" t="s">
        <v>70</v>
      </c>
      <c r="H6066">
        <v>54.273099999999999</v>
      </c>
      <c r="I6066">
        <v>-61.738799999999998</v>
      </c>
      <c r="J6066">
        <v>78</v>
      </c>
      <c r="K6066" t="b">
        <v>1</v>
      </c>
      <c r="L6066">
        <v>587</v>
      </c>
      <c r="M6066" s="1" t="s">
        <v>30</v>
      </c>
      <c r="N6066" s="1" t="s">
        <v>31</v>
      </c>
      <c r="O6066">
        <v>3</v>
      </c>
      <c r="P6066" t="b">
        <v>0</v>
      </c>
      <c r="Q6066" t="b">
        <v>0</v>
      </c>
      <c r="R6066" s="1" t="s">
        <v>52</v>
      </c>
      <c r="S6066" s="1" t="s">
        <v>53</v>
      </c>
      <c r="T6066">
        <v>3</v>
      </c>
      <c r="U6066" s="1" t="s">
        <v>42</v>
      </c>
      <c r="V6066" s="1" t="s">
        <v>59</v>
      </c>
      <c r="W6066" s="1" t="str">
        <f>IF(OR(MasterData[[#This Row],[Event]]="Christmas Market", MasterData[[#This Row],[Event]]="Christmas"), "Christmas Sale", "Non-Christmas Sale")</f>
        <v>Non-Christmas Sale</v>
      </c>
      <c r="X6066" t="b">
        <v>0</v>
      </c>
      <c r="Y6066">
        <v>3</v>
      </c>
      <c r="Z6066">
        <v>86.12</v>
      </c>
      <c r="AA6066">
        <v>258.37</v>
      </c>
      <c r="AB6066">
        <v>25.84</v>
      </c>
      <c r="AC6066" t="str">
        <f>IF(MasterData[[#This Row],[Discount Amount]]&gt;0, "Promotional sale", "Non-Promotional Sales")</f>
        <v>Promotional sale</v>
      </c>
    </row>
    <row r="6067" spans="1:29" x14ac:dyDescent="0.25">
      <c r="A6067">
        <v>6066</v>
      </c>
      <c r="B6067" s="1" t="s">
        <v>403</v>
      </c>
      <c r="C6067" s="2">
        <v>0.36568287037037028</v>
      </c>
      <c r="D6067">
        <v>337</v>
      </c>
      <c r="E6067">
        <v>61</v>
      </c>
      <c r="F6067" s="1" t="s">
        <v>28</v>
      </c>
      <c r="G6067" s="1" t="s">
        <v>66</v>
      </c>
      <c r="H6067">
        <v>45.077800000000003</v>
      </c>
      <c r="I6067">
        <v>-63.546700000000001</v>
      </c>
      <c r="J6067">
        <v>63</v>
      </c>
      <c r="K6067" t="b">
        <v>0</v>
      </c>
      <c r="L6067">
        <v>780</v>
      </c>
      <c r="M6067" s="1" t="s">
        <v>56</v>
      </c>
      <c r="N6067" s="1" t="s">
        <v>57</v>
      </c>
      <c r="O6067">
        <v>5</v>
      </c>
      <c r="P6067" t="b">
        <v>1</v>
      </c>
      <c r="Q6067" t="b">
        <v>0</v>
      </c>
      <c r="R6067" s="1" t="s">
        <v>52</v>
      </c>
      <c r="S6067" s="1" t="s">
        <v>53</v>
      </c>
      <c r="T6067">
        <v>1</v>
      </c>
      <c r="U6067" s="1" t="s">
        <v>34</v>
      </c>
      <c r="V6067" s="1" t="s">
        <v>35</v>
      </c>
      <c r="W6067" s="1" t="str">
        <f>IF(OR(MasterData[[#This Row],[Event]]="Christmas Market", MasterData[[#This Row],[Event]]="Christmas"), "Christmas Sale", "Non-Christmas Sale")</f>
        <v>Non-Christmas Sale</v>
      </c>
      <c r="X6067" t="b">
        <v>1</v>
      </c>
      <c r="Y6067">
        <v>3</v>
      </c>
      <c r="Z6067">
        <v>95.32</v>
      </c>
      <c r="AA6067">
        <v>476.61</v>
      </c>
      <c r="AB6067">
        <v>0</v>
      </c>
      <c r="AC6067" t="str">
        <f>IF(MasterData[[#This Row],[Discount Amount]]&gt;0, "Promotional sale", "Non-Promotional Sales")</f>
        <v>Non-Promotional Sales</v>
      </c>
    </row>
    <row r="6068" spans="1:29" x14ac:dyDescent="0.25">
      <c r="A6068">
        <v>6067</v>
      </c>
      <c r="B6068" s="1" t="s">
        <v>359</v>
      </c>
      <c r="C6068" s="2">
        <v>0.88971064814814804</v>
      </c>
      <c r="D6068">
        <v>365</v>
      </c>
      <c r="E6068">
        <v>64</v>
      </c>
      <c r="F6068" s="1" t="s">
        <v>37</v>
      </c>
      <c r="G6068" s="1" t="s">
        <v>55</v>
      </c>
      <c r="H6068">
        <v>52.939900000000002</v>
      </c>
      <c r="I6068">
        <v>-106.4509</v>
      </c>
      <c r="J6068">
        <v>57</v>
      </c>
      <c r="K6068" t="b">
        <v>0</v>
      </c>
      <c r="L6068">
        <v>531</v>
      </c>
      <c r="M6068" s="1" t="s">
        <v>56</v>
      </c>
      <c r="N6068" s="1" t="s">
        <v>57</v>
      </c>
      <c r="O6068">
        <v>3</v>
      </c>
      <c r="P6068" t="b">
        <v>0</v>
      </c>
      <c r="Q6068" t="b">
        <v>1</v>
      </c>
      <c r="R6068" s="1" t="s">
        <v>52</v>
      </c>
      <c r="S6068" s="1" t="s">
        <v>49</v>
      </c>
      <c r="T6068">
        <v>4</v>
      </c>
      <c r="U6068" s="1" t="s">
        <v>42</v>
      </c>
      <c r="V6068" s="1" t="s">
        <v>59</v>
      </c>
      <c r="W6068" s="1" t="str">
        <f>IF(OR(MasterData[[#This Row],[Event]]="Christmas Market", MasterData[[#This Row],[Event]]="Christmas"), "Christmas Sale", "Non-Christmas Sale")</f>
        <v>Non-Christmas Sale</v>
      </c>
      <c r="X6068" t="b">
        <v>0</v>
      </c>
      <c r="Y6068">
        <v>4</v>
      </c>
      <c r="Z6068">
        <v>93.42</v>
      </c>
      <c r="AA6068">
        <v>280.27</v>
      </c>
      <c r="AB6068">
        <v>28.03</v>
      </c>
      <c r="AC6068" t="str">
        <f>IF(MasterData[[#This Row],[Discount Amount]]&gt;0, "Promotional sale", "Non-Promotional Sales")</f>
        <v>Promotional sale</v>
      </c>
    </row>
    <row r="6069" spans="1:29" x14ac:dyDescent="0.25">
      <c r="A6069">
        <v>6068</v>
      </c>
      <c r="B6069" s="1" t="s">
        <v>347</v>
      </c>
      <c r="C6069" s="2">
        <v>0.24822916666666672</v>
      </c>
      <c r="D6069">
        <v>329</v>
      </c>
      <c r="E6069">
        <v>49</v>
      </c>
      <c r="F6069" s="1" t="s">
        <v>37</v>
      </c>
      <c r="G6069" s="1" t="s">
        <v>66</v>
      </c>
      <c r="H6069">
        <v>45.077800000000003</v>
      </c>
      <c r="I6069">
        <v>-63.546700000000001</v>
      </c>
      <c r="J6069">
        <v>76</v>
      </c>
      <c r="K6069" t="b">
        <v>1</v>
      </c>
      <c r="L6069">
        <v>635</v>
      </c>
      <c r="M6069" s="1" t="s">
        <v>39</v>
      </c>
      <c r="N6069" s="1" t="s">
        <v>40</v>
      </c>
      <c r="O6069">
        <v>3</v>
      </c>
      <c r="P6069" t="b">
        <v>0</v>
      </c>
      <c r="Q6069" t="b">
        <v>1</v>
      </c>
      <c r="R6069" s="1" t="s">
        <v>52</v>
      </c>
      <c r="S6069" s="1" t="s">
        <v>53</v>
      </c>
      <c r="T6069">
        <v>4</v>
      </c>
      <c r="U6069" s="1" t="s">
        <v>42</v>
      </c>
      <c r="V6069" s="1" t="s">
        <v>59</v>
      </c>
      <c r="W6069" s="1" t="str">
        <f>IF(OR(MasterData[[#This Row],[Event]]="Christmas Market", MasterData[[#This Row],[Event]]="Christmas"), "Christmas Sale", "Non-Christmas Sale")</f>
        <v>Non-Christmas Sale</v>
      </c>
      <c r="X6069" t="b">
        <v>0</v>
      </c>
      <c r="Y6069">
        <v>4</v>
      </c>
      <c r="Z6069">
        <v>70.81</v>
      </c>
      <c r="AA6069">
        <v>212.43</v>
      </c>
      <c r="AB6069">
        <v>21.24</v>
      </c>
      <c r="AC6069" t="str">
        <f>IF(MasterData[[#This Row],[Discount Amount]]&gt;0, "Promotional sale", "Non-Promotional Sales")</f>
        <v>Promotional sale</v>
      </c>
    </row>
    <row r="6070" spans="1:29" x14ac:dyDescent="0.25">
      <c r="A6070">
        <v>6069</v>
      </c>
      <c r="B6070" s="1" t="s">
        <v>317</v>
      </c>
      <c r="C6070" s="2">
        <v>0.45461805555555546</v>
      </c>
      <c r="D6070">
        <v>303</v>
      </c>
      <c r="E6070">
        <v>66</v>
      </c>
      <c r="F6070" s="1" t="s">
        <v>28</v>
      </c>
      <c r="G6070" s="1" t="s">
        <v>38</v>
      </c>
      <c r="H6070">
        <v>53.726700000000001</v>
      </c>
      <c r="I6070">
        <v>-127.6476</v>
      </c>
      <c r="J6070">
        <v>54</v>
      </c>
      <c r="K6070" t="b">
        <v>1</v>
      </c>
      <c r="L6070">
        <v>995</v>
      </c>
      <c r="M6070" s="1" t="s">
        <v>74</v>
      </c>
      <c r="N6070" s="1" t="s">
        <v>75</v>
      </c>
      <c r="O6070">
        <v>5</v>
      </c>
      <c r="P6070" t="b">
        <v>1</v>
      </c>
      <c r="Q6070" t="b">
        <v>0</v>
      </c>
      <c r="R6070" s="1" t="s">
        <v>32</v>
      </c>
      <c r="S6070" s="1" t="s">
        <v>49</v>
      </c>
      <c r="T6070">
        <v>3</v>
      </c>
      <c r="U6070" s="1" t="s">
        <v>45</v>
      </c>
      <c r="V6070" s="1" t="s">
        <v>59</v>
      </c>
      <c r="W6070" s="1" t="str">
        <f>IF(OR(MasterData[[#This Row],[Event]]="Christmas Market", MasterData[[#This Row],[Event]]="Christmas"), "Christmas Sale", "Non-Christmas Sale")</f>
        <v>Non-Christmas Sale</v>
      </c>
      <c r="X6070" t="b">
        <v>1</v>
      </c>
      <c r="Y6070">
        <v>4</v>
      </c>
      <c r="Z6070">
        <v>50.4</v>
      </c>
      <c r="AA6070">
        <v>252.02</v>
      </c>
      <c r="AB6070">
        <v>25.2</v>
      </c>
      <c r="AC6070" t="str">
        <f>IF(MasterData[[#This Row],[Discount Amount]]&gt;0, "Promotional sale", "Non-Promotional Sales")</f>
        <v>Promotional sale</v>
      </c>
    </row>
    <row r="6071" spans="1:29" x14ac:dyDescent="0.25">
      <c r="A6071">
        <v>6070</v>
      </c>
      <c r="B6071" s="1" t="s">
        <v>212</v>
      </c>
      <c r="C6071" s="2">
        <v>0.86336805555555562</v>
      </c>
      <c r="D6071">
        <v>446</v>
      </c>
      <c r="E6071">
        <v>64</v>
      </c>
      <c r="F6071" s="1" t="s">
        <v>28</v>
      </c>
      <c r="G6071" s="1" t="s">
        <v>51</v>
      </c>
      <c r="H6071">
        <v>53.760899999999999</v>
      </c>
      <c r="I6071">
        <v>-98.813900000000004</v>
      </c>
      <c r="J6071">
        <v>25</v>
      </c>
      <c r="K6071" t="b">
        <v>1</v>
      </c>
      <c r="L6071">
        <v>889</v>
      </c>
      <c r="M6071" s="1" t="s">
        <v>74</v>
      </c>
      <c r="N6071" s="1" t="s">
        <v>75</v>
      </c>
      <c r="O6071">
        <v>4</v>
      </c>
      <c r="P6071" t="b">
        <v>1</v>
      </c>
      <c r="Q6071" t="b">
        <v>0</v>
      </c>
      <c r="R6071" s="1" t="s">
        <v>32</v>
      </c>
      <c r="S6071" s="1" t="s">
        <v>58</v>
      </c>
      <c r="T6071">
        <v>1</v>
      </c>
      <c r="U6071" s="1" t="s">
        <v>42</v>
      </c>
      <c r="V6071" s="1" t="s">
        <v>35</v>
      </c>
      <c r="W6071" s="1" t="str">
        <f>IF(OR(MasterData[[#This Row],[Event]]="Christmas Market", MasterData[[#This Row],[Event]]="Christmas"), "Christmas Sale", "Non-Christmas Sale")</f>
        <v>Non-Christmas Sale</v>
      </c>
      <c r="X6071" t="b">
        <v>0</v>
      </c>
      <c r="Y6071">
        <v>2</v>
      </c>
      <c r="Z6071">
        <v>27.38</v>
      </c>
      <c r="AA6071">
        <v>109.54</v>
      </c>
      <c r="AB6071">
        <v>0</v>
      </c>
      <c r="AC6071" t="str">
        <f>IF(MasterData[[#This Row],[Discount Amount]]&gt;0, "Promotional sale", "Non-Promotional Sales")</f>
        <v>Non-Promotional Sales</v>
      </c>
    </row>
    <row r="6072" spans="1:29" x14ac:dyDescent="0.25">
      <c r="A6072">
        <v>6071</v>
      </c>
      <c r="B6072" s="1" t="s">
        <v>427</v>
      </c>
      <c r="C6072" s="2">
        <v>0.86547453703703714</v>
      </c>
      <c r="D6072">
        <v>351</v>
      </c>
      <c r="E6072">
        <v>27</v>
      </c>
      <c r="F6072" s="1" t="s">
        <v>28</v>
      </c>
      <c r="G6072" s="1" t="s">
        <v>77</v>
      </c>
      <c r="H6072">
        <v>64.282300000000006</v>
      </c>
      <c r="I6072">
        <v>-135</v>
      </c>
      <c r="J6072">
        <v>63</v>
      </c>
      <c r="K6072" t="b">
        <v>0</v>
      </c>
      <c r="L6072">
        <v>729</v>
      </c>
      <c r="M6072" s="1" t="s">
        <v>30</v>
      </c>
      <c r="N6072" s="1" t="s">
        <v>31</v>
      </c>
      <c r="O6072">
        <v>3</v>
      </c>
      <c r="P6072" t="b">
        <v>0</v>
      </c>
      <c r="Q6072" t="b">
        <v>0</v>
      </c>
      <c r="R6072" s="1" t="s">
        <v>41</v>
      </c>
      <c r="S6072" s="1" t="s">
        <v>33</v>
      </c>
      <c r="T6072">
        <v>2</v>
      </c>
      <c r="U6072" s="1" t="s">
        <v>34</v>
      </c>
      <c r="V6072" s="1" t="s">
        <v>59</v>
      </c>
      <c r="W6072" s="1" t="str">
        <f>IF(OR(MasterData[[#This Row],[Event]]="Christmas Market", MasterData[[#This Row],[Event]]="Christmas"), "Christmas Sale", "Non-Christmas Sale")</f>
        <v>Non-Christmas Sale</v>
      </c>
      <c r="X6072" t="b">
        <v>1</v>
      </c>
      <c r="Y6072">
        <v>4</v>
      </c>
      <c r="Z6072">
        <v>83.72</v>
      </c>
      <c r="AA6072">
        <v>251.17</v>
      </c>
      <c r="AB6072">
        <v>25.12</v>
      </c>
      <c r="AC6072" t="str">
        <f>IF(MasterData[[#This Row],[Discount Amount]]&gt;0, "Promotional sale", "Non-Promotional Sales")</f>
        <v>Promotional sale</v>
      </c>
    </row>
    <row r="6073" spans="1:29" x14ac:dyDescent="0.25">
      <c r="A6073">
        <v>6072</v>
      </c>
      <c r="B6073" s="1" t="s">
        <v>115</v>
      </c>
      <c r="C6073" s="2">
        <v>0.90340277777777778</v>
      </c>
      <c r="D6073">
        <v>115</v>
      </c>
      <c r="E6073">
        <v>58</v>
      </c>
      <c r="F6073" s="1" t="s">
        <v>28</v>
      </c>
      <c r="G6073" s="1" t="s">
        <v>55</v>
      </c>
      <c r="H6073">
        <v>52.939900000000002</v>
      </c>
      <c r="I6073">
        <v>-106.4509</v>
      </c>
      <c r="J6073">
        <v>30</v>
      </c>
      <c r="K6073" t="b">
        <v>1</v>
      </c>
      <c r="L6073">
        <v>425</v>
      </c>
      <c r="M6073" s="1" t="s">
        <v>30</v>
      </c>
      <c r="N6073" s="1" t="s">
        <v>31</v>
      </c>
      <c r="O6073">
        <v>2</v>
      </c>
      <c r="P6073" t="b">
        <v>0</v>
      </c>
      <c r="Q6073" t="b">
        <v>0</v>
      </c>
      <c r="R6073" s="1" t="s">
        <v>32</v>
      </c>
      <c r="S6073" s="1" t="s">
        <v>33</v>
      </c>
      <c r="T6073">
        <v>5</v>
      </c>
      <c r="U6073" s="1" t="s">
        <v>45</v>
      </c>
      <c r="V6073" s="1" t="s">
        <v>46</v>
      </c>
      <c r="W6073" s="1" t="str">
        <f>IF(OR(MasterData[[#This Row],[Event]]="Christmas Market", MasterData[[#This Row],[Event]]="Christmas"), "Christmas Sale", "Non-Christmas Sale")</f>
        <v>Christmas Sale</v>
      </c>
      <c r="X6073" t="b">
        <v>0</v>
      </c>
      <c r="Y6073">
        <v>3</v>
      </c>
      <c r="Z6073">
        <v>10.61</v>
      </c>
      <c r="AA6073">
        <v>21.21</v>
      </c>
      <c r="AB6073">
        <v>0</v>
      </c>
      <c r="AC6073" t="str">
        <f>IF(MasterData[[#This Row],[Discount Amount]]&gt;0, "Promotional sale", "Non-Promotional Sales")</f>
        <v>Non-Promotional Sales</v>
      </c>
    </row>
    <row r="6074" spans="1:29" x14ac:dyDescent="0.25">
      <c r="A6074">
        <v>6073</v>
      </c>
      <c r="B6074" s="1" t="s">
        <v>257</v>
      </c>
      <c r="C6074" s="2">
        <v>0.3191898148148149</v>
      </c>
      <c r="D6074">
        <v>344</v>
      </c>
      <c r="E6074">
        <v>44</v>
      </c>
      <c r="F6074" s="1" t="s">
        <v>37</v>
      </c>
      <c r="G6074" s="1" t="s">
        <v>70</v>
      </c>
      <c r="H6074">
        <v>54.273099999999999</v>
      </c>
      <c r="I6074">
        <v>-61.738799999999998</v>
      </c>
      <c r="J6074">
        <v>66</v>
      </c>
      <c r="K6074" t="b">
        <v>0</v>
      </c>
      <c r="L6074">
        <v>126</v>
      </c>
      <c r="M6074" s="1" t="s">
        <v>30</v>
      </c>
      <c r="N6074" s="1" t="s">
        <v>31</v>
      </c>
      <c r="O6074">
        <v>4</v>
      </c>
      <c r="P6074" t="b">
        <v>1</v>
      </c>
      <c r="Q6074" t="b">
        <v>1</v>
      </c>
      <c r="R6074" s="1" t="s">
        <v>41</v>
      </c>
      <c r="S6074" s="1" t="s">
        <v>33</v>
      </c>
      <c r="T6074">
        <v>5</v>
      </c>
      <c r="U6074" s="1" t="s">
        <v>45</v>
      </c>
      <c r="V6074" s="1" t="s">
        <v>59</v>
      </c>
      <c r="W6074" s="1" t="str">
        <f>IF(OR(MasterData[[#This Row],[Event]]="Christmas Market", MasterData[[#This Row],[Event]]="Christmas"), "Christmas Sale", "Non-Christmas Sale")</f>
        <v>Non-Christmas Sale</v>
      </c>
      <c r="X6074" t="b">
        <v>0</v>
      </c>
      <c r="Y6074">
        <v>2</v>
      </c>
      <c r="Z6074">
        <v>98.28</v>
      </c>
      <c r="AA6074">
        <v>393.11</v>
      </c>
      <c r="AB6074">
        <v>39.31</v>
      </c>
      <c r="AC6074" t="str">
        <f>IF(MasterData[[#This Row],[Discount Amount]]&gt;0, "Promotional sale", "Non-Promotional Sales")</f>
        <v>Promotional sale</v>
      </c>
    </row>
    <row r="6075" spans="1:29" x14ac:dyDescent="0.25">
      <c r="A6075">
        <v>6074</v>
      </c>
      <c r="B6075" s="1" t="s">
        <v>186</v>
      </c>
      <c r="C6075" s="2">
        <v>0.18167824074074068</v>
      </c>
      <c r="D6075">
        <v>367</v>
      </c>
      <c r="E6075">
        <v>53</v>
      </c>
      <c r="F6075" s="1" t="s">
        <v>61</v>
      </c>
      <c r="G6075" s="1" t="s">
        <v>66</v>
      </c>
      <c r="H6075">
        <v>45.077800000000003</v>
      </c>
      <c r="I6075">
        <v>-63.546700000000001</v>
      </c>
      <c r="J6075">
        <v>81</v>
      </c>
      <c r="K6075" t="b">
        <v>0</v>
      </c>
      <c r="L6075">
        <v>548</v>
      </c>
      <c r="M6075" s="1" t="s">
        <v>74</v>
      </c>
      <c r="N6075" s="1" t="s">
        <v>75</v>
      </c>
      <c r="O6075">
        <v>1</v>
      </c>
      <c r="P6075" t="b">
        <v>0</v>
      </c>
      <c r="Q6075" t="b">
        <v>0</v>
      </c>
      <c r="R6075" s="1" t="s">
        <v>52</v>
      </c>
      <c r="S6075" s="1" t="s">
        <v>33</v>
      </c>
      <c r="T6075">
        <v>2</v>
      </c>
      <c r="U6075" s="1" t="s">
        <v>42</v>
      </c>
      <c r="V6075" s="1" t="s">
        <v>35</v>
      </c>
      <c r="W6075" s="1" t="str">
        <f>IF(OR(MasterData[[#This Row],[Event]]="Christmas Market", MasterData[[#This Row],[Event]]="Christmas"), "Christmas Sale", "Non-Christmas Sale")</f>
        <v>Non-Christmas Sale</v>
      </c>
      <c r="X6075" t="b">
        <v>1</v>
      </c>
      <c r="Y6075">
        <v>3</v>
      </c>
      <c r="Z6075">
        <v>77.27</v>
      </c>
      <c r="AA6075">
        <v>77.27</v>
      </c>
      <c r="AB6075">
        <v>0</v>
      </c>
      <c r="AC6075" t="str">
        <f>IF(MasterData[[#This Row],[Discount Amount]]&gt;0, "Promotional sale", "Non-Promotional Sales")</f>
        <v>Non-Promotional Sales</v>
      </c>
    </row>
    <row r="6076" spans="1:29" x14ac:dyDescent="0.25">
      <c r="A6076">
        <v>6075</v>
      </c>
      <c r="B6076" s="1" t="s">
        <v>95</v>
      </c>
      <c r="C6076" s="2">
        <v>0.41299768518518509</v>
      </c>
      <c r="D6076">
        <v>440</v>
      </c>
      <c r="E6076">
        <v>36</v>
      </c>
      <c r="F6076" s="1" t="s">
        <v>28</v>
      </c>
      <c r="G6076" s="1" t="s">
        <v>79</v>
      </c>
      <c r="H6076">
        <v>63.588799999999999</v>
      </c>
      <c r="I6076">
        <v>-115.5069</v>
      </c>
      <c r="J6076">
        <v>93</v>
      </c>
      <c r="K6076" t="b">
        <v>1</v>
      </c>
      <c r="L6076">
        <v>330</v>
      </c>
      <c r="M6076" s="1" t="s">
        <v>74</v>
      </c>
      <c r="N6076" s="1" t="s">
        <v>75</v>
      </c>
      <c r="O6076">
        <v>4</v>
      </c>
      <c r="P6076" t="b">
        <v>1</v>
      </c>
      <c r="Q6076" t="b">
        <v>0</v>
      </c>
      <c r="R6076" s="1" t="s">
        <v>32</v>
      </c>
      <c r="S6076" s="1" t="s">
        <v>53</v>
      </c>
      <c r="T6076">
        <v>5</v>
      </c>
      <c r="U6076" s="1" t="s">
        <v>42</v>
      </c>
      <c r="V6076" s="1" t="s">
        <v>59</v>
      </c>
      <c r="W6076" s="1" t="str">
        <f>IF(OR(MasterData[[#This Row],[Event]]="Christmas Market", MasterData[[#This Row],[Event]]="Christmas"), "Christmas Sale", "Non-Christmas Sale")</f>
        <v>Non-Christmas Sale</v>
      </c>
      <c r="X6076" t="b">
        <v>1</v>
      </c>
      <c r="Y6076">
        <v>1</v>
      </c>
      <c r="Z6076">
        <v>13.12</v>
      </c>
      <c r="AA6076">
        <v>52.49</v>
      </c>
      <c r="AB6076">
        <v>5.25</v>
      </c>
      <c r="AC6076" t="str">
        <f>IF(MasterData[[#This Row],[Discount Amount]]&gt;0, "Promotional sale", "Non-Promotional Sales")</f>
        <v>Promotional sale</v>
      </c>
    </row>
    <row r="6077" spans="1:29" x14ac:dyDescent="0.25">
      <c r="A6077">
        <v>6076</v>
      </c>
      <c r="B6077" s="1" t="s">
        <v>332</v>
      </c>
      <c r="C6077" s="2">
        <v>0.79712962962962952</v>
      </c>
      <c r="D6077">
        <v>154</v>
      </c>
      <c r="E6077">
        <v>18</v>
      </c>
      <c r="F6077" s="1" t="s">
        <v>37</v>
      </c>
      <c r="G6077" s="1" t="s">
        <v>29</v>
      </c>
      <c r="H6077">
        <v>51.253799999999998</v>
      </c>
      <c r="I6077">
        <v>-85.3232</v>
      </c>
      <c r="J6077">
        <v>17</v>
      </c>
      <c r="K6077" t="b">
        <v>1</v>
      </c>
      <c r="L6077">
        <v>165</v>
      </c>
      <c r="M6077" s="1" t="s">
        <v>56</v>
      </c>
      <c r="N6077" s="1" t="s">
        <v>57</v>
      </c>
      <c r="O6077">
        <v>1</v>
      </c>
      <c r="P6077" t="b">
        <v>0</v>
      </c>
      <c r="Q6077" t="b">
        <v>1</v>
      </c>
      <c r="R6077" s="1" t="s">
        <v>32</v>
      </c>
      <c r="S6077" s="1" t="s">
        <v>33</v>
      </c>
      <c r="T6077">
        <v>5</v>
      </c>
      <c r="U6077" s="1" t="s">
        <v>34</v>
      </c>
      <c r="V6077" s="1" t="s">
        <v>59</v>
      </c>
      <c r="W6077" s="1" t="str">
        <f>IF(OR(MasterData[[#This Row],[Event]]="Christmas Market", MasterData[[#This Row],[Event]]="Christmas"), "Christmas Sale", "Non-Christmas Sale")</f>
        <v>Non-Christmas Sale</v>
      </c>
      <c r="X6077" t="b">
        <v>0</v>
      </c>
      <c r="Y6077">
        <v>2</v>
      </c>
      <c r="Z6077">
        <v>57.46</v>
      </c>
      <c r="AA6077">
        <v>57.46</v>
      </c>
      <c r="AB6077">
        <v>5.75</v>
      </c>
      <c r="AC6077" t="str">
        <f>IF(MasterData[[#This Row],[Discount Amount]]&gt;0, "Promotional sale", "Non-Promotional Sales")</f>
        <v>Promotional sale</v>
      </c>
    </row>
    <row r="6078" spans="1:29" x14ac:dyDescent="0.25">
      <c r="A6078">
        <v>6077</v>
      </c>
      <c r="B6078" s="1" t="s">
        <v>430</v>
      </c>
      <c r="C6078" s="2">
        <v>0.77179398148148137</v>
      </c>
      <c r="D6078">
        <v>36</v>
      </c>
      <c r="E6078">
        <v>53</v>
      </c>
      <c r="F6078" s="1" t="s">
        <v>28</v>
      </c>
      <c r="G6078" s="1" t="s">
        <v>77</v>
      </c>
      <c r="H6078">
        <v>64.282300000000006</v>
      </c>
      <c r="I6078">
        <v>-135</v>
      </c>
      <c r="J6078">
        <v>55</v>
      </c>
      <c r="K6078" t="b">
        <v>0</v>
      </c>
      <c r="L6078">
        <v>236</v>
      </c>
      <c r="M6078" s="1" t="s">
        <v>74</v>
      </c>
      <c r="N6078" s="1" t="s">
        <v>75</v>
      </c>
      <c r="O6078">
        <v>3</v>
      </c>
      <c r="P6078" t="b">
        <v>0</v>
      </c>
      <c r="Q6078" t="b">
        <v>1</v>
      </c>
      <c r="R6078" s="1" t="s">
        <v>52</v>
      </c>
      <c r="S6078" s="1" t="s">
        <v>33</v>
      </c>
      <c r="T6078">
        <v>1</v>
      </c>
      <c r="U6078" s="1" t="s">
        <v>45</v>
      </c>
      <c r="V6078" s="1" t="s">
        <v>46</v>
      </c>
      <c r="W6078" s="1" t="str">
        <f>IF(OR(MasterData[[#This Row],[Event]]="Christmas Market", MasterData[[#This Row],[Event]]="Christmas"), "Christmas Sale", "Non-Christmas Sale")</f>
        <v>Christmas Sale</v>
      </c>
      <c r="X6078" t="b">
        <v>1</v>
      </c>
      <c r="Y6078">
        <v>2</v>
      </c>
      <c r="Z6078">
        <v>33.22</v>
      </c>
      <c r="AA6078">
        <v>99.65</v>
      </c>
      <c r="AB6078">
        <v>0</v>
      </c>
      <c r="AC6078" t="str">
        <f>IF(MasterData[[#This Row],[Discount Amount]]&gt;0, "Promotional sale", "Non-Promotional Sales")</f>
        <v>Non-Promotional Sales</v>
      </c>
    </row>
    <row r="6079" spans="1:29" x14ac:dyDescent="0.25">
      <c r="A6079">
        <v>6078</v>
      </c>
      <c r="B6079" s="1" t="s">
        <v>272</v>
      </c>
      <c r="C6079" s="2">
        <v>0.85365740740740748</v>
      </c>
      <c r="D6079">
        <v>192</v>
      </c>
      <c r="E6079">
        <v>25</v>
      </c>
      <c r="F6079" s="1" t="s">
        <v>37</v>
      </c>
      <c r="G6079" s="1" t="s">
        <v>68</v>
      </c>
      <c r="H6079">
        <v>46.318800000000003</v>
      </c>
      <c r="I6079">
        <v>-63.146099999999997</v>
      </c>
      <c r="J6079">
        <v>49</v>
      </c>
      <c r="K6079" t="b">
        <v>1</v>
      </c>
      <c r="L6079">
        <v>198</v>
      </c>
      <c r="M6079" s="1" t="s">
        <v>30</v>
      </c>
      <c r="N6079" s="1" t="s">
        <v>31</v>
      </c>
      <c r="O6079">
        <v>4</v>
      </c>
      <c r="P6079" t="b">
        <v>0</v>
      </c>
      <c r="Q6079" t="b">
        <v>1</v>
      </c>
      <c r="R6079" s="1" t="s">
        <v>32</v>
      </c>
      <c r="S6079" s="1" t="s">
        <v>53</v>
      </c>
      <c r="T6079">
        <v>1</v>
      </c>
      <c r="U6079" s="1" t="s">
        <v>45</v>
      </c>
      <c r="V6079" s="1" t="s">
        <v>35</v>
      </c>
      <c r="W6079" s="1" t="str">
        <f>IF(OR(MasterData[[#This Row],[Event]]="Christmas Market", MasterData[[#This Row],[Event]]="Christmas"), "Christmas Sale", "Non-Christmas Sale")</f>
        <v>Non-Christmas Sale</v>
      </c>
      <c r="X6079" t="b">
        <v>0</v>
      </c>
      <c r="Y6079">
        <v>1</v>
      </c>
      <c r="Z6079">
        <v>68.16</v>
      </c>
      <c r="AA6079">
        <v>272.64</v>
      </c>
      <c r="AB6079">
        <v>0</v>
      </c>
      <c r="AC6079" t="str">
        <f>IF(MasterData[[#This Row],[Discount Amount]]&gt;0, "Promotional sale", "Non-Promotional Sales")</f>
        <v>Non-Promotional Sales</v>
      </c>
    </row>
    <row r="6080" spans="1:29" x14ac:dyDescent="0.25">
      <c r="A6080">
        <v>6079</v>
      </c>
      <c r="B6080" s="1" t="s">
        <v>190</v>
      </c>
      <c r="C6080" s="2">
        <v>0.39199074074074081</v>
      </c>
      <c r="D6080">
        <v>462</v>
      </c>
      <c r="E6080">
        <v>39</v>
      </c>
      <c r="F6080" s="1" t="s">
        <v>28</v>
      </c>
      <c r="G6080" s="1" t="s">
        <v>55</v>
      </c>
      <c r="H6080">
        <v>52.939900000000002</v>
      </c>
      <c r="I6080">
        <v>-106.4509</v>
      </c>
      <c r="J6080">
        <v>91</v>
      </c>
      <c r="K6080" t="b">
        <v>0</v>
      </c>
      <c r="L6080">
        <v>68</v>
      </c>
      <c r="M6080" s="1" t="s">
        <v>74</v>
      </c>
      <c r="N6080" s="1" t="s">
        <v>75</v>
      </c>
      <c r="O6080">
        <v>3</v>
      </c>
      <c r="P6080" t="b">
        <v>0</v>
      </c>
      <c r="Q6080" t="b">
        <v>1</v>
      </c>
      <c r="R6080" s="1" t="s">
        <v>32</v>
      </c>
      <c r="S6080" s="1" t="s">
        <v>49</v>
      </c>
      <c r="T6080">
        <v>4</v>
      </c>
      <c r="U6080" s="1" t="s">
        <v>34</v>
      </c>
      <c r="V6080" s="1" t="s">
        <v>35</v>
      </c>
      <c r="W6080" s="1" t="str">
        <f>IF(OR(MasterData[[#This Row],[Event]]="Christmas Market", MasterData[[#This Row],[Event]]="Christmas"), "Christmas Sale", "Non-Christmas Sale")</f>
        <v>Non-Christmas Sale</v>
      </c>
      <c r="X6080" t="b">
        <v>1</v>
      </c>
      <c r="Y6080">
        <v>3</v>
      </c>
      <c r="Z6080">
        <v>64.819999999999993</v>
      </c>
      <c r="AA6080">
        <v>194.45</v>
      </c>
      <c r="AB6080">
        <v>0</v>
      </c>
      <c r="AC6080" t="str">
        <f>IF(MasterData[[#This Row],[Discount Amount]]&gt;0, "Promotional sale", "Non-Promotional Sales")</f>
        <v>Non-Promotional Sales</v>
      </c>
    </row>
    <row r="6081" spans="1:29" x14ac:dyDescent="0.25">
      <c r="A6081">
        <v>6080</v>
      </c>
      <c r="B6081" s="1" t="s">
        <v>80</v>
      </c>
      <c r="C6081" s="2">
        <v>0.18773148148148144</v>
      </c>
      <c r="D6081">
        <v>484</v>
      </c>
      <c r="E6081">
        <v>69</v>
      </c>
      <c r="F6081" s="1" t="s">
        <v>37</v>
      </c>
      <c r="G6081" s="1" t="s">
        <v>29</v>
      </c>
      <c r="H6081">
        <v>51.253799999999998</v>
      </c>
      <c r="I6081">
        <v>-85.3232</v>
      </c>
      <c r="J6081">
        <v>94</v>
      </c>
      <c r="K6081" t="b">
        <v>0</v>
      </c>
      <c r="L6081">
        <v>713</v>
      </c>
      <c r="M6081" s="1" t="s">
        <v>74</v>
      </c>
      <c r="N6081" s="1" t="s">
        <v>75</v>
      </c>
      <c r="O6081">
        <v>1</v>
      </c>
      <c r="P6081" t="b">
        <v>1</v>
      </c>
      <c r="Q6081" t="b">
        <v>0</v>
      </c>
      <c r="R6081" s="1" t="s">
        <v>32</v>
      </c>
      <c r="S6081" s="1" t="s">
        <v>53</v>
      </c>
      <c r="T6081">
        <v>5</v>
      </c>
      <c r="U6081" s="1" t="s">
        <v>34</v>
      </c>
      <c r="V6081" s="1" t="s">
        <v>46</v>
      </c>
      <c r="W6081" s="1" t="str">
        <f>IF(OR(MasterData[[#This Row],[Event]]="Christmas Market", MasterData[[#This Row],[Event]]="Christmas"), "Christmas Sale", "Non-Christmas Sale")</f>
        <v>Christmas Sale</v>
      </c>
      <c r="X6081" t="b">
        <v>0</v>
      </c>
      <c r="Y6081">
        <v>2</v>
      </c>
      <c r="Z6081">
        <v>40.93</v>
      </c>
      <c r="AA6081">
        <v>40.93</v>
      </c>
      <c r="AB6081">
        <v>0</v>
      </c>
      <c r="AC6081" t="str">
        <f>IF(MasterData[[#This Row],[Discount Amount]]&gt;0, "Promotional sale", "Non-Promotional Sales")</f>
        <v>Non-Promotional Sales</v>
      </c>
    </row>
    <row r="6082" spans="1:29" x14ac:dyDescent="0.25">
      <c r="A6082">
        <v>6081</v>
      </c>
      <c r="B6082" s="1" t="s">
        <v>94</v>
      </c>
      <c r="C6082" s="2">
        <v>0.54258101851851848</v>
      </c>
      <c r="D6082">
        <v>494</v>
      </c>
      <c r="E6082">
        <v>22</v>
      </c>
      <c r="F6082" s="1" t="s">
        <v>28</v>
      </c>
      <c r="G6082" s="1" t="s">
        <v>81</v>
      </c>
      <c r="H6082">
        <v>64.248000000000005</v>
      </c>
      <c r="I6082">
        <v>-84.889600000000002</v>
      </c>
      <c r="J6082">
        <v>42</v>
      </c>
      <c r="K6082" t="b">
        <v>1</v>
      </c>
      <c r="L6082">
        <v>237</v>
      </c>
      <c r="M6082" s="1" t="s">
        <v>56</v>
      </c>
      <c r="N6082" s="1" t="s">
        <v>57</v>
      </c>
      <c r="O6082">
        <v>2</v>
      </c>
      <c r="P6082" t="b">
        <v>1</v>
      </c>
      <c r="Q6082" t="b">
        <v>1</v>
      </c>
      <c r="R6082" s="1" t="s">
        <v>32</v>
      </c>
      <c r="S6082" s="1" t="s">
        <v>58</v>
      </c>
      <c r="T6082">
        <v>2</v>
      </c>
      <c r="U6082" s="1" t="s">
        <v>42</v>
      </c>
      <c r="V6082" s="1" t="s">
        <v>46</v>
      </c>
      <c r="W6082" s="1" t="str">
        <f>IF(OR(MasterData[[#This Row],[Event]]="Christmas Market", MasterData[[#This Row],[Event]]="Christmas"), "Christmas Sale", "Non-Christmas Sale")</f>
        <v>Christmas Sale</v>
      </c>
      <c r="X6082" t="b">
        <v>1</v>
      </c>
      <c r="Y6082">
        <v>3</v>
      </c>
      <c r="Z6082">
        <v>71.709999999999994</v>
      </c>
      <c r="AA6082">
        <v>143.41999999999999</v>
      </c>
      <c r="AB6082">
        <v>0</v>
      </c>
      <c r="AC6082" t="str">
        <f>IF(MasterData[[#This Row],[Discount Amount]]&gt;0, "Promotional sale", "Non-Promotional Sales")</f>
        <v>Non-Promotional Sales</v>
      </c>
    </row>
    <row r="6083" spans="1:29" x14ac:dyDescent="0.25">
      <c r="A6083">
        <v>6082</v>
      </c>
      <c r="B6083" s="1" t="s">
        <v>353</v>
      </c>
      <c r="C6083" s="2">
        <v>0.81018518518518512</v>
      </c>
      <c r="D6083">
        <v>324</v>
      </c>
      <c r="E6083">
        <v>39</v>
      </c>
      <c r="F6083" s="1" t="s">
        <v>28</v>
      </c>
      <c r="G6083" s="1" t="s">
        <v>38</v>
      </c>
      <c r="H6083">
        <v>53.726700000000001</v>
      </c>
      <c r="I6083">
        <v>-127.6476</v>
      </c>
      <c r="J6083">
        <v>40</v>
      </c>
      <c r="K6083" t="b">
        <v>0</v>
      </c>
      <c r="L6083">
        <v>353</v>
      </c>
      <c r="M6083" s="1" t="s">
        <v>39</v>
      </c>
      <c r="N6083" s="1" t="s">
        <v>40</v>
      </c>
      <c r="O6083">
        <v>5</v>
      </c>
      <c r="P6083" t="b">
        <v>0</v>
      </c>
      <c r="Q6083" t="b">
        <v>0</v>
      </c>
      <c r="R6083" s="1" t="s">
        <v>41</v>
      </c>
      <c r="S6083" s="1" t="s">
        <v>49</v>
      </c>
      <c r="T6083">
        <v>5</v>
      </c>
      <c r="U6083" s="1" t="s">
        <v>45</v>
      </c>
      <c r="V6083" s="1" t="s">
        <v>46</v>
      </c>
      <c r="W6083" s="1" t="str">
        <f>IF(OR(MasterData[[#This Row],[Event]]="Christmas Market", MasterData[[#This Row],[Event]]="Christmas"), "Christmas Sale", "Non-Christmas Sale")</f>
        <v>Christmas Sale</v>
      </c>
      <c r="X6083" t="b">
        <v>1</v>
      </c>
      <c r="Y6083">
        <v>5</v>
      </c>
      <c r="Z6083">
        <v>71.81</v>
      </c>
      <c r="AA6083">
        <v>359.07</v>
      </c>
      <c r="AB6083">
        <v>0</v>
      </c>
      <c r="AC6083" t="str">
        <f>IF(MasterData[[#This Row],[Discount Amount]]&gt;0, "Promotional sale", "Non-Promotional Sales")</f>
        <v>Non-Promotional Sales</v>
      </c>
    </row>
    <row r="6084" spans="1:29" x14ac:dyDescent="0.25">
      <c r="A6084">
        <v>6083</v>
      </c>
      <c r="B6084" s="1" t="s">
        <v>114</v>
      </c>
      <c r="C6084" s="2">
        <v>0.26541666666666663</v>
      </c>
      <c r="D6084">
        <v>88</v>
      </c>
      <c r="E6084">
        <v>36</v>
      </c>
      <c r="F6084" s="1" t="s">
        <v>28</v>
      </c>
      <c r="G6084" s="1" t="s">
        <v>62</v>
      </c>
      <c r="H6084">
        <v>46.565300000000001</v>
      </c>
      <c r="I6084">
        <v>-66.4619</v>
      </c>
      <c r="J6084">
        <v>63</v>
      </c>
      <c r="K6084" t="b">
        <v>0</v>
      </c>
      <c r="L6084">
        <v>1</v>
      </c>
      <c r="M6084" s="1" t="s">
        <v>74</v>
      </c>
      <c r="N6084" s="1" t="s">
        <v>75</v>
      </c>
      <c r="O6084">
        <v>2</v>
      </c>
      <c r="P6084" t="b">
        <v>1</v>
      </c>
      <c r="Q6084" t="b">
        <v>1</v>
      </c>
      <c r="R6084" s="1" t="s">
        <v>52</v>
      </c>
      <c r="S6084" s="1" t="s">
        <v>58</v>
      </c>
      <c r="T6084">
        <v>2</v>
      </c>
      <c r="U6084" s="1" t="s">
        <v>34</v>
      </c>
      <c r="V6084" s="1" t="s">
        <v>59</v>
      </c>
      <c r="W6084" s="1" t="str">
        <f>IF(OR(MasterData[[#This Row],[Event]]="Christmas Market", MasterData[[#This Row],[Event]]="Christmas"), "Christmas Sale", "Non-Christmas Sale")</f>
        <v>Non-Christmas Sale</v>
      </c>
      <c r="X6084" t="b">
        <v>0</v>
      </c>
      <c r="Y6084">
        <v>2</v>
      </c>
      <c r="Z6084">
        <v>32.42</v>
      </c>
      <c r="AA6084">
        <v>64.83</v>
      </c>
      <c r="AB6084">
        <v>6.48</v>
      </c>
      <c r="AC6084" t="str">
        <f>IF(MasterData[[#This Row],[Discount Amount]]&gt;0, "Promotional sale", "Non-Promotional Sales")</f>
        <v>Promotional sale</v>
      </c>
    </row>
    <row r="6085" spans="1:29" x14ac:dyDescent="0.25">
      <c r="A6085">
        <v>6084</v>
      </c>
      <c r="B6085" s="1" t="s">
        <v>162</v>
      </c>
      <c r="C6085" s="2">
        <v>0.55342592592592599</v>
      </c>
      <c r="D6085">
        <v>90</v>
      </c>
      <c r="E6085">
        <v>65</v>
      </c>
      <c r="F6085" s="1" t="s">
        <v>37</v>
      </c>
      <c r="G6085" s="1" t="s">
        <v>55</v>
      </c>
      <c r="H6085">
        <v>52.939900000000002</v>
      </c>
      <c r="I6085">
        <v>-106.4509</v>
      </c>
      <c r="J6085">
        <v>59</v>
      </c>
      <c r="K6085" t="b">
        <v>0</v>
      </c>
      <c r="L6085">
        <v>24</v>
      </c>
      <c r="M6085" s="1" t="s">
        <v>63</v>
      </c>
      <c r="N6085" s="1" t="s">
        <v>64</v>
      </c>
      <c r="O6085">
        <v>1</v>
      </c>
      <c r="P6085" t="b">
        <v>1</v>
      </c>
      <c r="Q6085" t="b">
        <v>1</v>
      </c>
      <c r="R6085" s="1" t="s">
        <v>52</v>
      </c>
      <c r="S6085" s="1" t="s">
        <v>53</v>
      </c>
      <c r="T6085">
        <v>4</v>
      </c>
      <c r="U6085" s="1" t="s">
        <v>34</v>
      </c>
      <c r="V6085" s="1" t="s">
        <v>35</v>
      </c>
      <c r="W6085" s="1" t="str">
        <f>IF(OR(MasterData[[#This Row],[Event]]="Christmas Market", MasterData[[#This Row],[Event]]="Christmas"), "Christmas Sale", "Non-Christmas Sale")</f>
        <v>Non-Christmas Sale</v>
      </c>
      <c r="X6085" t="b">
        <v>1</v>
      </c>
      <c r="Y6085">
        <v>1</v>
      </c>
      <c r="Z6085">
        <v>35.83</v>
      </c>
      <c r="AA6085">
        <v>35.83</v>
      </c>
      <c r="AB6085">
        <v>0</v>
      </c>
      <c r="AC6085" t="str">
        <f>IF(MasterData[[#This Row],[Discount Amount]]&gt;0, "Promotional sale", "Non-Promotional Sales")</f>
        <v>Non-Promotional Sales</v>
      </c>
    </row>
    <row r="6086" spans="1:29" x14ac:dyDescent="0.25">
      <c r="A6086">
        <v>6085</v>
      </c>
      <c r="B6086" s="1" t="s">
        <v>272</v>
      </c>
      <c r="C6086" s="2">
        <v>0.67358796296296286</v>
      </c>
      <c r="D6086">
        <v>157</v>
      </c>
      <c r="E6086">
        <v>28</v>
      </c>
      <c r="F6086" s="1" t="s">
        <v>28</v>
      </c>
      <c r="G6086" s="1" t="s">
        <v>81</v>
      </c>
      <c r="H6086">
        <v>64.248000000000005</v>
      </c>
      <c r="I6086">
        <v>-84.889600000000002</v>
      </c>
      <c r="J6086">
        <v>83</v>
      </c>
      <c r="K6086" t="b">
        <v>1</v>
      </c>
      <c r="L6086">
        <v>674</v>
      </c>
      <c r="M6086" s="1" t="s">
        <v>39</v>
      </c>
      <c r="N6086" s="1" t="s">
        <v>40</v>
      </c>
      <c r="O6086">
        <v>5</v>
      </c>
      <c r="P6086" t="b">
        <v>1</v>
      </c>
      <c r="Q6086" t="b">
        <v>1</v>
      </c>
      <c r="R6086" s="1" t="s">
        <v>41</v>
      </c>
      <c r="S6086" s="1" t="s">
        <v>33</v>
      </c>
      <c r="T6086">
        <v>3</v>
      </c>
      <c r="U6086" s="1" t="s">
        <v>42</v>
      </c>
      <c r="V6086" s="1" t="s">
        <v>59</v>
      </c>
      <c r="W6086" s="1" t="str">
        <f>IF(OR(MasterData[[#This Row],[Event]]="Christmas Market", MasterData[[#This Row],[Event]]="Christmas"), "Christmas Sale", "Non-Christmas Sale")</f>
        <v>Non-Christmas Sale</v>
      </c>
      <c r="X6086" t="b">
        <v>1</v>
      </c>
      <c r="Y6086">
        <v>1</v>
      </c>
      <c r="Z6086">
        <v>73.040000000000006</v>
      </c>
      <c r="AA6086">
        <v>365.18</v>
      </c>
      <c r="AB6086">
        <v>36.520000000000003</v>
      </c>
      <c r="AC6086" t="str">
        <f>IF(MasterData[[#This Row],[Discount Amount]]&gt;0, "Promotional sale", "Non-Promotional Sales")</f>
        <v>Promotional sale</v>
      </c>
    </row>
    <row r="6087" spans="1:29" x14ac:dyDescent="0.25">
      <c r="A6087">
        <v>6086</v>
      </c>
      <c r="B6087" s="1" t="s">
        <v>242</v>
      </c>
      <c r="C6087" s="2">
        <v>4.3506944444444473E-2</v>
      </c>
      <c r="D6087">
        <v>439</v>
      </c>
      <c r="E6087">
        <v>67</v>
      </c>
      <c r="F6087" s="1" t="s">
        <v>28</v>
      </c>
      <c r="G6087" s="1" t="s">
        <v>66</v>
      </c>
      <c r="H6087">
        <v>45.077800000000003</v>
      </c>
      <c r="I6087">
        <v>-63.546700000000001</v>
      </c>
      <c r="J6087">
        <v>84</v>
      </c>
      <c r="K6087" t="b">
        <v>1</v>
      </c>
      <c r="L6087">
        <v>56</v>
      </c>
      <c r="M6087" s="1" t="s">
        <v>30</v>
      </c>
      <c r="N6087" s="1" t="s">
        <v>31</v>
      </c>
      <c r="O6087">
        <v>1</v>
      </c>
      <c r="P6087" t="b">
        <v>1</v>
      </c>
      <c r="Q6087" t="b">
        <v>0</v>
      </c>
      <c r="R6087" s="1" t="s">
        <v>32</v>
      </c>
      <c r="S6087" s="1" t="s">
        <v>49</v>
      </c>
      <c r="T6087">
        <v>5</v>
      </c>
      <c r="U6087" s="1" t="s">
        <v>42</v>
      </c>
      <c r="V6087" s="1" t="s">
        <v>59</v>
      </c>
      <c r="W6087" s="1" t="str">
        <f>IF(OR(MasterData[[#This Row],[Event]]="Christmas Market", MasterData[[#This Row],[Event]]="Christmas"), "Christmas Sale", "Non-Christmas Sale")</f>
        <v>Non-Christmas Sale</v>
      </c>
      <c r="X6087" t="b">
        <v>0</v>
      </c>
      <c r="Y6087">
        <v>5</v>
      </c>
      <c r="Z6087">
        <v>98.73</v>
      </c>
      <c r="AA6087">
        <v>98.73</v>
      </c>
      <c r="AB6087">
        <v>9.8699999999999992</v>
      </c>
      <c r="AC6087" t="str">
        <f>IF(MasterData[[#This Row],[Discount Amount]]&gt;0, "Promotional sale", "Non-Promotional Sales")</f>
        <v>Promotional sale</v>
      </c>
    </row>
    <row r="6088" spans="1:29" x14ac:dyDescent="0.25">
      <c r="A6088">
        <v>6087</v>
      </c>
      <c r="B6088" s="1" t="s">
        <v>107</v>
      </c>
      <c r="C6088" s="2">
        <v>0.61489583333333342</v>
      </c>
      <c r="D6088">
        <v>435</v>
      </c>
      <c r="E6088">
        <v>68</v>
      </c>
      <c r="F6088" s="1" t="s">
        <v>28</v>
      </c>
      <c r="G6088" s="1" t="s">
        <v>29</v>
      </c>
      <c r="H6088">
        <v>51.253799999999998</v>
      </c>
      <c r="I6088">
        <v>-85.3232</v>
      </c>
      <c r="J6088">
        <v>40</v>
      </c>
      <c r="K6088" t="b">
        <v>1</v>
      </c>
      <c r="L6088">
        <v>676</v>
      </c>
      <c r="M6088" s="1" t="s">
        <v>74</v>
      </c>
      <c r="N6088" s="1" t="s">
        <v>75</v>
      </c>
      <c r="O6088">
        <v>1</v>
      </c>
      <c r="P6088" t="b">
        <v>1</v>
      </c>
      <c r="Q6088" t="b">
        <v>1</v>
      </c>
      <c r="R6088" s="1" t="s">
        <v>32</v>
      </c>
      <c r="S6088" s="1" t="s">
        <v>49</v>
      </c>
      <c r="T6088">
        <v>2</v>
      </c>
      <c r="U6088" s="1" t="s">
        <v>45</v>
      </c>
      <c r="V6088" s="1" t="s">
        <v>46</v>
      </c>
      <c r="W6088" s="1" t="str">
        <f>IF(OR(MasterData[[#This Row],[Event]]="Christmas Market", MasterData[[#This Row],[Event]]="Christmas"), "Christmas Sale", "Non-Christmas Sale")</f>
        <v>Christmas Sale</v>
      </c>
      <c r="X6088" t="b">
        <v>1</v>
      </c>
      <c r="Y6088">
        <v>2</v>
      </c>
      <c r="Z6088">
        <v>85.13</v>
      </c>
      <c r="AA6088">
        <v>85.13</v>
      </c>
      <c r="AB6088">
        <v>0</v>
      </c>
      <c r="AC6088" t="str">
        <f>IF(MasterData[[#This Row],[Discount Amount]]&gt;0, "Promotional sale", "Non-Promotional Sales")</f>
        <v>Non-Promotional Sales</v>
      </c>
    </row>
    <row r="6089" spans="1:29" x14ac:dyDescent="0.25">
      <c r="A6089">
        <v>6088</v>
      </c>
      <c r="B6089" s="1" t="s">
        <v>429</v>
      </c>
      <c r="C6089" s="2">
        <v>0.23666666666666658</v>
      </c>
      <c r="D6089">
        <v>327</v>
      </c>
      <c r="E6089">
        <v>27</v>
      </c>
      <c r="F6089" s="1" t="s">
        <v>37</v>
      </c>
      <c r="G6089" s="1" t="s">
        <v>38</v>
      </c>
      <c r="H6089">
        <v>53.726700000000001</v>
      </c>
      <c r="I6089">
        <v>-127.6476</v>
      </c>
      <c r="J6089">
        <v>81</v>
      </c>
      <c r="K6089" t="b">
        <v>1</v>
      </c>
      <c r="L6089">
        <v>862</v>
      </c>
      <c r="M6089" s="1" t="s">
        <v>74</v>
      </c>
      <c r="N6089" s="1" t="s">
        <v>75</v>
      </c>
      <c r="O6089">
        <v>2</v>
      </c>
      <c r="P6089" t="b">
        <v>0</v>
      </c>
      <c r="Q6089" t="b">
        <v>0</v>
      </c>
      <c r="R6089" s="1" t="s">
        <v>41</v>
      </c>
      <c r="S6089" s="1" t="s">
        <v>33</v>
      </c>
      <c r="T6089">
        <v>1</v>
      </c>
      <c r="U6089" s="1" t="s">
        <v>45</v>
      </c>
      <c r="V6089" s="1" t="s">
        <v>59</v>
      </c>
      <c r="W6089" s="1" t="str">
        <f>IF(OR(MasterData[[#This Row],[Event]]="Christmas Market", MasterData[[#This Row],[Event]]="Christmas"), "Christmas Sale", "Non-Christmas Sale")</f>
        <v>Non-Christmas Sale</v>
      </c>
      <c r="X6089" t="b">
        <v>1</v>
      </c>
      <c r="Y6089">
        <v>3</v>
      </c>
      <c r="Z6089">
        <v>12.36</v>
      </c>
      <c r="AA6089">
        <v>24.72</v>
      </c>
      <c r="AB6089">
        <v>2.4700000000000002</v>
      </c>
      <c r="AC6089" t="str">
        <f>IF(MasterData[[#This Row],[Discount Amount]]&gt;0, "Promotional sale", "Non-Promotional Sales")</f>
        <v>Promotional sale</v>
      </c>
    </row>
    <row r="6090" spans="1:29" x14ac:dyDescent="0.25">
      <c r="A6090">
        <v>6089</v>
      </c>
      <c r="B6090" s="1" t="s">
        <v>363</v>
      </c>
      <c r="C6090" s="2">
        <v>0.25850694444444455</v>
      </c>
      <c r="D6090">
        <v>494</v>
      </c>
      <c r="E6090">
        <v>41</v>
      </c>
      <c r="F6090" s="1" t="s">
        <v>28</v>
      </c>
      <c r="G6090" s="1" t="s">
        <v>68</v>
      </c>
      <c r="H6090">
        <v>46.318800000000003</v>
      </c>
      <c r="I6090">
        <v>-63.146099999999997</v>
      </c>
      <c r="J6090">
        <v>9</v>
      </c>
      <c r="K6090" t="b">
        <v>1</v>
      </c>
      <c r="L6090">
        <v>625</v>
      </c>
      <c r="M6090" s="1" t="s">
        <v>74</v>
      </c>
      <c r="N6090" s="1" t="s">
        <v>75</v>
      </c>
      <c r="O6090">
        <v>3</v>
      </c>
      <c r="P6090" t="b">
        <v>0</v>
      </c>
      <c r="Q6090" t="b">
        <v>1</v>
      </c>
      <c r="R6090" s="1" t="s">
        <v>41</v>
      </c>
      <c r="S6090" s="1" t="s">
        <v>58</v>
      </c>
      <c r="T6090">
        <v>2</v>
      </c>
      <c r="U6090" s="1" t="s">
        <v>45</v>
      </c>
      <c r="V6090" s="1" t="s">
        <v>59</v>
      </c>
      <c r="W6090" s="1" t="str">
        <f>IF(OR(MasterData[[#This Row],[Event]]="Christmas Market", MasterData[[#This Row],[Event]]="Christmas"), "Christmas Sale", "Non-Christmas Sale")</f>
        <v>Non-Christmas Sale</v>
      </c>
      <c r="X6090" t="b">
        <v>0</v>
      </c>
      <c r="Y6090">
        <v>1</v>
      </c>
      <c r="Z6090">
        <v>57.81</v>
      </c>
      <c r="AA6090">
        <v>173.44</v>
      </c>
      <c r="AB6090">
        <v>17.34</v>
      </c>
      <c r="AC6090" t="str">
        <f>IF(MasterData[[#This Row],[Discount Amount]]&gt;0, "Promotional sale", "Non-Promotional Sales")</f>
        <v>Promotional sale</v>
      </c>
    </row>
    <row r="6091" spans="1:29" x14ac:dyDescent="0.25">
      <c r="A6091">
        <v>6090</v>
      </c>
      <c r="B6091" s="1" t="s">
        <v>162</v>
      </c>
      <c r="C6091" s="2">
        <v>0.96319444444444446</v>
      </c>
      <c r="D6091">
        <v>266</v>
      </c>
      <c r="E6091">
        <v>18</v>
      </c>
      <c r="F6091" s="1" t="s">
        <v>61</v>
      </c>
      <c r="G6091" s="1" t="s">
        <v>51</v>
      </c>
      <c r="H6091">
        <v>53.760899999999999</v>
      </c>
      <c r="I6091">
        <v>-98.813900000000004</v>
      </c>
      <c r="J6091">
        <v>41</v>
      </c>
      <c r="K6091" t="b">
        <v>1</v>
      </c>
      <c r="L6091">
        <v>612</v>
      </c>
      <c r="M6091" s="1" t="s">
        <v>39</v>
      </c>
      <c r="N6091" s="1" t="s">
        <v>40</v>
      </c>
      <c r="O6091">
        <v>3</v>
      </c>
      <c r="P6091" t="b">
        <v>1</v>
      </c>
      <c r="Q6091" t="b">
        <v>0</v>
      </c>
      <c r="R6091" s="1" t="s">
        <v>32</v>
      </c>
      <c r="S6091" s="1" t="s">
        <v>33</v>
      </c>
      <c r="T6091">
        <v>3</v>
      </c>
      <c r="U6091" s="1" t="s">
        <v>42</v>
      </c>
      <c r="V6091" s="1" t="s">
        <v>46</v>
      </c>
      <c r="W6091" s="1" t="str">
        <f>IF(OR(MasterData[[#This Row],[Event]]="Christmas Market", MasterData[[#This Row],[Event]]="Christmas"), "Christmas Sale", "Non-Christmas Sale")</f>
        <v>Christmas Sale</v>
      </c>
      <c r="X6091" t="b">
        <v>0</v>
      </c>
      <c r="Y6091">
        <v>5</v>
      </c>
      <c r="Z6091">
        <v>15.66</v>
      </c>
      <c r="AA6091">
        <v>46.97</v>
      </c>
      <c r="AB6091">
        <v>0</v>
      </c>
      <c r="AC6091" t="str">
        <f>IF(MasterData[[#This Row],[Discount Amount]]&gt;0, "Promotional sale", "Non-Promotional Sales")</f>
        <v>Non-Promotional Sales</v>
      </c>
    </row>
    <row r="6092" spans="1:29" x14ac:dyDescent="0.25">
      <c r="A6092">
        <v>6091</v>
      </c>
      <c r="B6092" s="1" t="s">
        <v>399</v>
      </c>
      <c r="C6092" s="2">
        <v>0.21725694444444454</v>
      </c>
      <c r="D6092">
        <v>72</v>
      </c>
      <c r="E6092">
        <v>19</v>
      </c>
      <c r="F6092" s="1" t="s">
        <v>61</v>
      </c>
      <c r="G6092" s="1" t="s">
        <v>66</v>
      </c>
      <c r="H6092">
        <v>45.077800000000003</v>
      </c>
      <c r="I6092">
        <v>-63.546700000000001</v>
      </c>
      <c r="J6092">
        <v>66</v>
      </c>
      <c r="K6092" t="b">
        <v>0</v>
      </c>
      <c r="L6092">
        <v>509</v>
      </c>
      <c r="M6092" s="1" t="s">
        <v>30</v>
      </c>
      <c r="N6092" s="1" t="s">
        <v>31</v>
      </c>
      <c r="O6092">
        <v>3</v>
      </c>
      <c r="P6092" t="b">
        <v>0</v>
      </c>
      <c r="Q6092" t="b">
        <v>0</v>
      </c>
      <c r="R6092" s="1" t="s">
        <v>41</v>
      </c>
      <c r="S6092" s="1" t="s">
        <v>53</v>
      </c>
      <c r="T6092">
        <v>5</v>
      </c>
      <c r="U6092" s="1" t="s">
        <v>42</v>
      </c>
      <c r="V6092" s="1" t="s">
        <v>46</v>
      </c>
      <c r="W6092" s="1" t="str">
        <f>IF(OR(MasterData[[#This Row],[Event]]="Christmas Market", MasterData[[#This Row],[Event]]="Christmas"), "Christmas Sale", "Non-Christmas Sale")</f>
        <v>Christmas Sale</v>
      </c>
      <c r="X6092" t="b">
        <v>0</v>
      </c>
      <c r="Y6092">
        <v>1</v>
      </c>
      <c r="Z6092">
        <v>27.24</v>
      </c>
      <c r="AA6092">
        <v>81.709999999999994</v>
      </c>
      <c r="AB6092">
        <v>0</v>
      </c>
      <c r="AC6092" t="str">
        <f>IF(MasterData[[#This Row],[Discount Amount]]&gt;0, "Promotional sale", "Non-Promotional Sales")</f>
        <v>Non-Promotional Sales</v>
      </c>
    </row>
    <row r="6093" spans="1:29" x14ac:dyDescent="0.25">
      <c r="A6093">
        <v>6092</v>
      </c>
      <c r="B6093" s="1" t="s">
        <v>295</v>
      </c>
      <c r="C6093" s="2">
        <v>0.92700231481481477</v>
      </c>
      <c r="D6093">
        <v>10</v>
      </c>
      <c r="E6093">
        <v>63</v>
      </c>
      <c r="F6093" s="1" t="s">
        <v>61</v>
      </c>
      <c r="G6093" s="1" t="s">
        <v>48</v>
      </c>
      <c r="H6093">
        <v>53.933300000000003</v>
      </c>
      <c r="I6093">
        <v>-116.5765</v>
      </c>
      <c r="J6093">
        <v>11</v>
      </c>
      <c r="K6093" t="b">
        <v>0</v>
      </c>
      <c r="L6093">
        <v>582</v>
      </c>
      <c r="M6093" s="1" t="s">
        <v>30</v>
      </c>
      <c r="N6093" s="1" t="s">
        <v>31</v>
      </c>
      <c r="O6093">
        <v>2</v>
      </c>
      <c r="P6093" t="b">
        <v>0</v>
      </c>
      <c r="Q6093" t="b">
        <v>0</v>
      </c>
      <c r="R6093" s="1" t="s">
        <v>41</v>
      </c>
      <c r="S6093" s="1" t="s">
        <v>53</v>
      </c>
      <c r="T6093">
        <v>4</v>
      </c>
      <c r="U6093" s="1" t="s">
        <v>34</v>
      </c>
      <c r="V6093" s="1" t="s">
        <v>59</v>
      </c>
      <c r="W6093" s="1" t="str">
        <f>IF(OR(MasterData[[#This Row],[Event]]="Christmas Market", MasterData[[#This Row],[Event]]="Christmas"), "Christmas Sale", "Non-Christmas Sale")</f>
        <v>Non-Christmas Sale</v>
      </c>
      <c r="X6093" t="b">
        <v>0</v>
      </c>
      <c r="Y6093">
        <v>5</v>
      </c>
      <c r="Z6093">
        <v>76.319999999999993</v>
      </c>
      <c r="AA6093">
        <v>152.65</v>
      </c>
      <c r="AB6093">
        <v>15.26</v>
      </c>
      <c r="AC6093" t="str">
        <f>IF(MasterData[[#This Row],[Discount Amount]]&gt;0, "Promotional sale", "Non-Promotional Sales")</f>
        <v>Promotional sale</v>
      </c>
    </row>
    <row r="6094" spans="1:29" x14ac:dyDescent="0.25">
      <c r="A6094">
        <v>6093</v>
      </c>
      <c r="B6094" s="1" t="s">
        <v>166</v>
      </c>
      <c r="C6094" s="2">
        <v>0.55548611111111112</v>
      </c>
      <c r="D6094">
        <v>105</v>
      </c>
      <c r="E6094">
        <v>38</v>
      </c>
      <c r="F6094" s="1" t="s">
        <v>61</v>
      </c>
      <c r="G6094" s="1" t="s">
        <v>51</v>
      </c>
      <c r="H6094">
        <v>53.760899999999999</v>
      </c>
      <c r="I6094">
        <v>-98.813900000000004</v>
      </c>
      <c r="J6094">
        <v>79</v>
      </c>
      <c r="K6094" t="b">
        <v>1</v>
      </c>
      <c r="L6094">
        <v>862</v>
      </c>
      <c r="M6094" s="1" t="s">
        <v>74</v>
      </c>
      <c r="N6094" s="1" t="s">
        <v>75</v>
      </c>
      <c r="O6094">
        <v>4</v>
      </c>
      <c r="P6094" t="b">
        <v>1</v>
      </c>
      <c r="Q6094" t="b">
        <v>0</v>
      </c>
      <c r="R6094" s="1" t="s">
        <v>41</v>
      </c>
      <c r="S6094" s="1" t="s">
        <v>53</v>
      </c>
      <c r="T6094">
        <v>3</v>
      </c>
      <c r="U6094" s="1" t="s">
        <v>34</v>
      </c>
      <c r="V6094" s="1" t="s">
        <v>35</v>
      </c>
      <c r="W6094" s="1" t="str">
        <f>IF(OR(MasterData[[#This Row],[Event]]="Christmas Market", MasterData[[#This Row],[Event]]="Christmas"), "Christmas Sale", "Non-Christmas Sale")</f>
        <v>Non-Christmas Sale</v>
      </c>
      <c r="X6094" t="b">
        <v>1</v>
      </c>
      <c r="Y6094">
        <v>2</v>
      </c>
      <c r="Z6094">
        <v>97.34</v>
      </c>
      <c r="AA6094">
        <v>389.37</v>
      </c>
      <c r="AB6094">
        <v>0</v>
      </c>
      <c r="AC6094" t="str">
        <f>IF(MasterData[[#This Row],[Discount Amount]]&gt;0, "Promotional sale", "Non-Promotional Sales")</f>
        <v>Non-Promotional Sales</v>
      </c>
    </row>
    <row r="6095" spans="1:29" x14ac:dyDescent="0.25">
      <c r="A6095">
        <v>6094</v>
      </c>
      <c r="B6095" s="1" t="s">
        <v>120</v>
      </c>
      <c r="C6095" s="2">
        <v>0.47986111111111107</v>
      </c>
      <c r="D6095">
        <v>90</v>
      </c>
      <c r="E6095">
        <v>46</v>
      </c>
      <c r="F6095" s="1" t="s">
        <v>61</v>
      </c>
      <c r="G6095" s="1" t="s">
        <v>70</v>
      </c>
      <c r="H6095">
        <v>54.273099999999999</v>
      </c>
      <c r="I6095">
        <v>-61.738799999999998</v>
      </c>
      <c r="J6095">
        <v>85</v>
      </c>
      <c r="K6095" t="b">
        <v>1</v>
      </c>
      <c r="L6095">
        <v>189</v>
      </c>
      <c r="M6095" s="1" t="s">
        <v>39</v>
      </c>
      <c r="N6095" s="1" t="s">
        <v>40</v>
      </c>
      <c r="O6095">
        <v>5</v>
      </c>
      <c r="P6095" t="b">
        <v>0</v>
      </c>
      <c r="Q6095" t="b">
        <v>1</v>
      </c>
      <c r="R6095" s="1" t="s">
        <v>52</v>
      </c>
      <c r="S6095" s="1" t="s">
        <v>33</v>
      </c>
      <c r="T6095">
        <v>1</v>
      </c>
      <c r="U6095" s="1" t="s">
        <v>45</v>
      </c>
      <c r="V6095" s="1" t="s">
        <v>59</v>
      </c>
      <c r="W6095" s="1" t="str">
        <f>IF(OR(MasterData[[#This Row],[Event]]="Christmas Market", MasterData[[#This Row],[Event]]="Christmas"), "Christmas Sale", "Non-Christmas Sale")</f>
        <v>Non-Christmas Sale</v>
      </c>
      <c r="X6095" t="b">
        <v>0</v>
      </c>
      <c r="Y6095">
        <v>2</v>
      </c>
      <c r="Z6095">
        <v>24.02</v>
      </c>
      <c r="AA6095">
        <v>120.1</v>
      </c>
      <c r="AB6095">
        <v>12.01</v>
      </c>
      <c r="AC6095" t="str">
        <f>IF(MasterData[[#This Row],[Discount Amount]]&gt;0, "Promotional sale", "Non-Promotional Sales")</f>
        <v>Promotional sale</v>
      </c>
    </row>
    <row r="6096" spans="1:29" x14ac:dyDescent="0.25">
      <c r="A6096">
        <v>6095</v>
      </c>
      <c r="B6096" s="1" t="s">
        <v>150</v>
      </c>
      <c r="C6096" s="2">
        <v>0.45370370370370372</v>
      </c>
      <c r="D6096">
        <v>467</v>
      </c>
      <c r="E6096">
        <v>47</v>
      </c>
      <c r="F6096" s="1" t="s">
        <v>28</v>
      </c>
      <c r="G6096" s="1" t="s">
        <v>51</v>
      </c>
      <c r="H6096">
        <v>53.760899999999999</v>
      </c>
      <c r="I6096">
        <v>-98.813900000000004</v>
      </c>
      <c r="J6096">
        <v>100</v>
      </c>
      <c r="K6096" t="b">
        <v>1</v>
      </c>
      <c r="L6096">
        <v>187</v>
      </c>
      <c r="M6096" s="1" t="s">
        <v>39</v>
      </c>
      <c r="N6096" s="1" t="s">
        <v>40</v>
      </c>
      <c r="O6096">
        <v>5</v>
      </c>
      <c r="P6096" t="b">
        <v>0</v>
      </c>
      <c r="Q6096" t="b">
        <v>1</v>
      </c>
      <c r="R6096" s="1" t="s">
        <v>32</v>
      </c>
      <c r="S6096" s="1" t="s">
        <v>33</v>
      </c>
      <c r="T6096">
        <v>2</v>
      </c>
      <c r="U6096" s="1" t="s">
        <v>34</v>
      </c>
      <c r="V6096" s="1" t="s">
        <v>59</v>
      </c>
      <c r="W6096" s="1" t="str">
        <f>IF(OR(MasterData[[#This Row],[Event]]="Christmas Market", MasterData[[#This Row],[Event]]="Christmas"), "Christmas Sale", "Non-Christmas Sale")</f>
        <v>Non-Christmas Sale</v>
      </c>
      <c r="X6096" t="b">
        <v>0</v>
      </c>
      <c r="Y6096">
        <v>1</v>
      </c>
      <c r="Z6096">
        <v>42.97</v>
      </c>
      <c r="AA6096">
        <v>214.83</v>
      </c>
      <c r="AB6096">
        <v>21.48</v>
      </c>
      <c r="AC6096" t="str">
        <f>IF(MasterData[[#This Row],[Discount Amount]]&gt;0, "Promotional sale", "Non-Promotional Sales")</f>
        <v>Promotional sale</v>
      </c>
    </row>
    <row r="6097" spans="1:29" x14ac:dyDescent="0.25">
      <c r="A6097">
        <v>6096</v>
      </c>
      <c r="B6097" s="1" t="s">
        <v>71</v>
      </c>
      <c r="C6097" s="2">
        <v>0.30737268518518523</v>
      </c>
      <c r="D6097">
        <v>266</v>
      </c>
      <c r="E6097">
        <v>35</v>
      </c>
      <c r="F6097" s="1" t="s">
        <v>28</v>
      </c>
      <c r="G6097" s="1" t="s">
        <v>48</v>
      </c>
      <c r="H6097">
        <v>53.933300000000003</v>
      </c>
      <c r="I6097">
        <v>-116.5765</v>
      </c>
      <c r="J6097">
        <v>40</v>
      </c>
      <c r="K6097" t="b">
        <v>1</v>
      </c>
      <c r="L6097">
        <v>338</v>
      </c>
      <c r="M6097" s="1" t="s">
        <v>63</v>
      </c>
      <c r="N6097" s="1" t="s">
        <v>64</v>
      </c>
      <c r="O6097">
        <v>3</v>
      </c>
      <c r="P6097" t="b">
        <v>0</v>
      </c>
      <c r="Q6097" t="b">
        <v>1</v>
      </c>
      <c r="R6097" s="1" t="s">
        <v>32</v>
      </c>
      <c r="S6097" s="1" t="s">
        <v>53</v>
      </c>
      <c r="T6097">
        <v>3</v>
      </c>
      <c r="U6097" s="1" t="s">
        <v>42</v>
      </c>
      <c r="V6097" s="1" t="s">
        <v>35</v>
      </c>
      <c r="W6097" s="1" t="str">
        <f>IF(OR(MasterData[[#This Row],[Event]]="Christmas Market", MasterData[[#This Row],[Event]]="Christmas"), "Christmas Sale", "Non-Christmas Sale")</f>
        <v>Non-Christmas Sale</v>
      </c>
      <c r="X6097" t="b">
        <v>0</v>
      </c>
      <c r="Y6097">
        <v>3</v>
      </c>
      <c r="Z6097">
        <v>86.38</v>
      </c>
      <c r="AA6097">
        <v>259.13</v>
      </c>
      <c r="AB6097">
        <v>0</v>
      </c>
      <c r="AC6097" t="str">
        <f>IF(MasterData[[#This Row],[Discount Amount]]&gt;0, "Promotional sale", "Non-Promotional Sales")</f>
        <v>Non-Promotional Sales</v>
      </c>
    </row>
    <row r="6098" spans="1:29" x14ac:dyDescent="0.25">
      <c r="A6098">
        <v>6097</v>
      </c>
      <c r="B6098" s="1" t="s">
        <v>170</v>
      </c>
      <c r="C6098" s="2">
        <v>0.98285879629629624</v>
      </c>
      <c r="D6098">
        <v>88</v>
      </c>
      <c r="E6098">
        <v>34</v>
      </c>
      <c r="F6098" s="1" t="s">
        <v>61</v>
      </c>
      <c r="G6098" s="1" t="s">
        <v>44</v>
      </c>
      <c r="H6098">
        <v>46.813099999999999</v>
      </c>
      <c r="I6098">
        <v>-71.207499999999996</v>
      </c>
      <c r="J6098">
        <v>9</v>
      </c>
      <c r="K6098" t="b">
        <v>1</v>
      </c>
      <c r="L6098">
        <v>23</v>
      </c>
      <c r="M6098" s="1" t="s">
        <v>74</v>
      </c>
      <c r="N6098" s="1" t="s">
        <v>75</v>
      </c>
      <c r="O6098">
        <v>1</v>
      </c>
      <c r="P6098" t="b">
        <v>0</v>
      </c>
      <c r="Q6098" t="b">
        <v>0</v>
      </c>
      <c r="R6098" s="1" t="s">
        <v>41</v>
      </c>
      <c r="S6098" s="1" t="s">
        <v>53</v>
      </c>
      <c r="T6098">
        <v>4</v>
      </c>
      <c r="U6098" s="1" t="s">
        <v>45</v>
      </c>
      <c r="V6098" s="1" t="s">
        <v>59</v>
      </c>
      <c r="W6098" s="1" t="str">
        <f>IF(OR(MasterData[[#This Row],[Event]]="Christmas Market", MasterData[[#This Row],[Event]]="Christmas"), "Christmas Sale", "Non-Christmas Sale")</f>
        <v>Non-Christmas Sale</v>
      </c>
      <c r="X6098" t="b">
        <v>0</v>
      </c>
      <c r="Y6098">
        <v>2</v>
      </c>
      <c r="Z6098">
        <v>42.01</v>
      </c>
      <c r="AA6098">
        <v>42.01</v>
      </c>
      <c r="AB6098">
        <v>4.2</v>
      </c>
      <c r="AC6098" t="str">
        <f>IF(MasterData[[#This Row],[Discount Amount]]&gt;0, "Promotional sale", "Non-Promotional Sales")</f>
        <v>Promotional sale</v>
      </c>
    </row>
    <row r="6099" spans="1:29" x14ac:dyDescent="0.25">
      <c r="A6099">
        <v>6098</v>
      </c>
      <c r="B6099" s="1" t="s">
        <v>83</v>
      </c>
      <c r="C6099" s="2">
        <v>0.61206018518518523</v>
      </c>
      <c r="D6099">
        <v>30</v>
      </c>
      <c r="E6099">
        <v>18</v>
      </c>
      <c r="F6099" s="1" t="s">
        <v>61</v>
      </c>
      <c r="G6099" s="1" t="s">
        <v>81</v>
      </c>
      <c r="H6099">
        <v>64.248000000000005</v>
      </c>
      <c r="I6099">
        <v>-84.889600000000002</v>
      </c>
      <c r="J6099">
        <v>77</v>
      </c>
      <c r="K6099" t="b">
        <v>0</v>
      </c>
      <c r="L6099">
        <v>276</v>
      </c>
      <c r="M6099" s="1" t="s">
        <v>39</v>
      </c>
      <c r="N6099" s="1" t="s">
        <v>40</v>
      </c>
      <c r="O6099">
        <v>4</v>
      </c>
      <c r="P6099" t="b">
        <v>0</v>
      </c>
      <c r="Q6099" t="b">
        <v>0</v>
      </c>
      <c r="R6099" s="1" t="s">
        <v>32</v>
      </c>
      <c r="S6099" s="1" t="s">
        <v>33</v>
      </c>
      <c r="T6099">
        <v>3</v>
      </c>
      <c r="U6099" s="1" t="s">
        <v>42</v>
      </c>
      <c r="V6099" s="1" t="s">
        <v>46</v>
      </c>
      <c r="W6099" s="1" t="str">
        <f>IF(OR(MasterData[[#This Row],[Event]]="Christmas Market", MasterData[[#This Row],[Event]]="Christmas"), "Christmas Sale", "Non-Christmas Sale")</f>
        <v>Christmas Sale</v>
      </c>
      <c r="X6099" t="b">
        <v>0</v>
      </c>
      <c r="Y6099">
        <v>1</v>
      </c>
      <c r="Z6099">
        <v>51.35</v>
      </c>
      <c r="AA6099">
        <v>205.41</v>
      </c>
      <c r="AB6099">
        <v>0</v>
      </c>
      <c r="AC6099" t="str">
        <f>IF(MasterData[[#This Row],[Discount Amount]]&gt;0, "Promotional sale", "Non-Promotional Sales")</f>
        <v>Non-Promotional Sales</v>
      </c>
    </row>
    <row r="6100" spans="1:29" x14ac:dyDescent="0.25">
      <c r="A6100">
        <v>6099</v>
      </c>
      <c r="B6100" s="1" t="s">
        <v>397</v>
      </c>
      <c r="C6100" s="2">
        <v>0.78357638888888892</v>
      </c>
      <c r="D6100">
        <v>276</v>
      </c>
      <c r="E6100">
        <v>19</v>
      </c>
      <c r="F6100" s="1" t="s">
        <v>61</v>
      </c>
      <c r="G6100" s="1" t="s">
        <v>44</v>
      </c>
      <c r="H6100">
        <v>46.813099999999999</v>
      </c>
      <c r="I6100">
        <v>-71.207499999999996</v>
      </c>
      <c r="J6100">
        <v>99</v>
      </c>
      <c r="K6100" t="b">
        <v>1</v>
      </c>
      <c r="L6100">
        <v>686</v>
      </c>
      <c r="M6100" s="1" t="s">
        <v>30</v>
      </c>
      <c r="N6100" s="1" t="s">
        <v>31</v>
      </c>
      <c r="O6100">
        <v>4</v>
      </c>
      <c r="P6100" t="b">
        <v>1</v>
      </c>
      <c r="Q6100" t="b">
        <v>1</v>
      </c>
      <c r="R6100" s="1" t="s">
        <v>52</v>
      </c>
      <c r="S6100" s="1" t="s">
        <v>33</v>
      </c>
      <c r="T6100">
        <v>5</v>
      </c>
      <c r="U6100" s="1" t="s">
        <v>34</v>
      </c>
      <c r="V6100" s="1" t="s">
        <v>59</v>
      </c>
      <c r="W6100" s="1" t="str">
        <f>IF(OR(MasterData[[#This Row],[Event]]="Christmas Market", MasterData[[#This Row],[Event]]="Christmas"), "Christmas Sale", "Non-Christmas Sale")</f>
        <v>Non-Christmas Sale</v>
      </c>
      <c r="X6100" t="b">
        <v>0</v>
      </c>
      <c r="Y6100">
        <v>2</v>
      </c>
      <c r="Z6100">
        <v>91.46</v>
      </c>
      <c r="AA6100">
        <v>365.86</v>
      </c>
      <c r="AB6100">
        <v>36.590000000000003</v>
      </c>
      <c r="AC6100" t="str">
        <f>IF(MasterData[[#This Row],[Discount Amount]]&gt;0, "Promotional sale", "Non-Promotional Sales")</f>
        <v>Promotional sale</v>
      </c>
    </row>
    <row r="6101" spans="1:29" x14ac:dyDescent="0.25">
      <c r="A6101">
        <v>6100</v>
      </c>
      <c r="B6101" s="1" t="s">
        <v>151</v>
      </c>
      <c r="C6101" s="2">
        <v>0.89039351851851856</v>
      </c>
      <c r="D6101">
        <v>26</v>
      </c>
      <c r="E6101">
        <v>41</v>
      </c>
      <c r="F6101" s="1" t="s">
        <v>28</v>
      </c>
      <c r="G6101" s="1" t="s">
        <v>66</v>
      </c>
      <c r="H6101">
        <v>45.077800000000003</v>
      </c>
      <c r="I6101">
        <v>-63.546700000000001</v>
      </c>
      <c r="J6101">
        <v>19</v>
      </c>
      <c r="K6101" t="b">
        <v>0</v>
      </c>
      <c r="L6101">
        <v>225</v>
      </c>
      <c r="M6101" s="1" t="s">
        <v>56</v>
      </c>
      <c r="N6101" s="1" t="s">
        <v>57</v>
      </c>
      <c r="O6101">
        <v>3</v>
      </c>
      <c r="P6101" t="b">
        <v>0</v>
      </c>
      <c r="Q6101" t="b">
        <v>0</v>
      </c>
      <c r="R6101" s="1" t="s">
        <v>52</v>
      </c>
      <c r="S6101" s="1" t="s">
        <v>58</v>
      </c>
      <c r="T6101">
        <v>5</v>
      </c>
      <c r="U6101" s="1" t="s">
        <v>42</v>
      </c>
      <c r="V6101" s="1" t="s">
        <v>35</v>
      </c>
      <c r="W6101" s="1" t="str">
        <f>IF(OR(MasterData[[#This Row],[Event]]="Christmas Market", MasterData[[#This Row],[Event]]="Christmas"), "Christmas Sale", "Non-Christmas Sale")</f>
        <v>Non-Christmas Sale</v>
      </c>
      <c r="X6101" t="b">
        <v>1</v>
      </c>
      <c r="Y6101">
        <v>5</v>
      </c>
      <c r="Z6101">
        <v>99.47</v>
      </c>
      <c r="AA6101">
        <v>298.39999999999998</v>
      </c>
      <c r="AB6101">
        <v>0</v>
      </c>
      <c r="AC6101" t="str">
        <f>IF(MasterData[[#This Row],[Discount Amount]]&gt;0, "Promotional sale", "Non-Promotional Sales")</f>
        <v>Non-Promotional Sales</v>
      </c>
    </row>
    <row r="6102" spans="1:29" x14ac:dyDescent="0.25">
      <c r="A6102">
        <v>6101</v>
      </c>
      <c r="B6102" s="1" t="s">
        <v>428</v>
      </c>
      <c r="C6102" s="2">
        <v>0.16629629629629639</v>
      </c>
      <c r="D6102">
        <v>110</v>
      </c>
      <c r="E6102">
        <v>30</v>
      </c>
      <c r="F6102" s="1" t="s">
        <v>37</v>
      </c>
      <c r="G6102" s="1" t="s">
        <v>38</v>
      </c>
      <c r="H6102">
        <v>53.726700000000001</v>
      </c>
      <c r="I6102">
        <v>-127.6476</v>
      </c>
      <c r="J6102">
        <v>7</v>
      </c>
      <c r="K6102" t="b">
        <v>0</v>
      </c>
      <c r="L6102">
        <v>176</v>
      </c>
      <c r="M6102" s="1" t="s">
        <v>39</v>
      </c>
      <c r="N6102" s="1" t="s">
        <v>40</v>
      </c>
      <c r="O6102">
        <v>3</v>
      </c>
      <c r="P6102" t="b">
        <v>0</v>
      </c>
      <c r="Q6102" t="b">
        <v>0</v>
      </c>
      <c r="R6102" s="1" t="s">
        <v>32</v>
      </c>
      <c r="S6102" s="1" t="s">
        <v>58</v>
      </c>
      <c r="T6102">
        <v>1</v>
      </c>
      <c r="U6102" s="1" t="s">
        <v>42</v>
      </c>
      <c r="V6102" s="1" t="s">
        <v>35</v>
      </c>
      <c r="W6102" s="1" t="str">
        <f>IF(OR(MasterData[[#This Row],[Event]]="Christmas Market", MasterData[[#This Row],[Event]]="Christmas"), "Christmas Sale", "Non-Christmas Sale")</f>
        <v>Non-Christmas Sale</v>
      </c>
      <c r="X6102" t="b">
        <v>1</v>
      </c>
      <c r="Y6102">
        <v>2</v>
      </c>
      <c r="Z6102">
        <v>66.69</v>
      </c>
      <c r="AA6102">
        <v>200.07</v>
      </c>
      <c r="AB6102">
        <v>0</v>
      </c>
      <c r="AC6102" t="str">
        <f>IF(MasterData[[#This Row],[Discount Amount]]&gt;0, "Promotional sale", "Non-Promotional Sales")</f>
        <v>Non-Promotional Sales</v>
      </c>
    </row>
    <row r="6103" spans="1:29" x14ac:dyDescent="0.25">
      <c r="A6103">
        <v>6102</v>
      </c>
      <c r="B6103" s="1" t="s">
        <v>333</v>
      </c>
      <c r="C6103" s="2">
        <v>0.45575231481481482</v>
      </c>
      <c r="D6103">
        <v>383</v>
      </c>
      <c r="E6103">
        <v>40</v>
      </c>
      <c r="F6103" s="1" t="s">
        <v>37</v>
      </c>
      <c r="G6103" s="1" t="s">
        <v>48</v>
      </c>
      <c r="H6103">
        <v>53.933300000000003</v>
      </c>
      <c r="I6103">
        <v>-116.5765</v>
      </c>
      <c r="J6103">
        <v>95</v>
      </c>
      <c r="K6103" t="b">
        <v>0</v>
      </c>
      <c r="L6103">
        <v>655</v>
      </c>
      <c r="M6103" s="1" t="s">
        <v>74</v>
      </c>
      <c r="N6103" s="1" t="s">
        <v>75</v>
      </c>
      <c r="O6103">
        <v>5</v>
      </c>
      <c r="P6103" t="b">
        <v>1</v>
      </c>
      <c r="Q6103" t="b">
        <v>1</v>
      </c>
      <c r="R6103" s="1" t="s">
        <v>52</v>
      </c>
      <c r="S6103" s="1" t="s">
        <v>49</v>
      </c>
      <c r="T6103">
        <v>2</v>
      </c>
      <c r="U6103" s="1" t="s">
        <v>42</v>
      </c>
      <c r="V6103" s="1" t="s">
        <v>46</v>
      </c>
      <c r="W6103" s="1" t="str">
        <f>IF(OR(MasterData[[#This Row],[Event]]="Christmas Market", MasterData[[#This Row],[Event]]="Christmas"), "Christmas Sale", "Non-Christmas Sale")</f>
        <v>Christmas Sale</v>
      </c>
      <c r="X6103" t="b">
        <v>1</v>
      </c>
      <c r="Y6103">
        <v>4</v>
      </c>
      <c r="Z6103">
        <v>40.75</v>
      </c>
      <c r="AA6103">
        <v>203.75</v>
      </c>
      <c r="AB6103">
        <v>0</v>
      </c>
      <c r="AC6103" t="str">
        <f>IF(MasterData[[#This Row],[Discount Amount]]&gt;0, "Promotional sale", "Non-Promotional Sales")</f>
        <v>Non-Promotional Sales</v>
      </c>
    </row>
    <row r="6104" spans="1:29" x14ac:dyDescent="0.25">
      <c r="A6104">
        <v>6103</v>
      </c>
      <c r="B6104" s="1" t="s">
        <v>273</v>
      </c>
      <c r="C6104" s="2">
        <v>0.20934027777777775</v>
      </c>
      <c r="D6104">
        <v>216</v>
      </c>
      <c r="E6104">
        <v>61</v>
      </c>
      <c r="F6104" s="1" t="s">
        <v>37</v>
      </c>
      <c r="G6104" s="1" t="s">
        <v>48</v>
      </c>
      <c r="H6104">
        <v>53.933300000000003</v>
      </c>
      <c r="I6104">
        <v>-116.5765</v>
      </c>
      <c r="J6104">
        <v>62</v>
      </c>
      <c r="K6104" t="b">
        <v>1</v>
      </c>
      <c r="L6104">
        <v>320</v>
      </c>
      <c r="M6104" s="1" t="s">
        <v>74</v>
      </c>
      <c r="N6104" s="1" t="s">
        <v>75</v>
      </c>
      <c r="O6104">
        <v>5</v>
      </c>
      <c r="P6104" t="b">
        <v>1</v>
      </c>
      <c r="Q6104" t="b">
        <v>0</v>
      </c>
      <c r="R6104" s="1" t="s">
        <v>41</v>
      </c>
      <c r="S6104" s="1" t="s">
        <v>53</v>
      </c>
      <c r="T6104">
        <v>3</v>
      </c>
      <c r="U6104" s="1" t="s">
        <v>45</v>
      </c>
      <c r="V6104" s="1" t="s">
        <v>59</v>
      </c>
      <c r="W6104" s="1" t="str">
        <f>IF(OR(MasterData[[#This Row],[Event]]="Christmas Market", MasterData[[#This Row],[Event]]="Christmas"), "Christmas Sale", "Non-Christmas Sale")</f>
        <v>Non-Christmas Sale</v>
      </c>
      <c r="X6104" t="b">
        <v>0</v>
      </c>
      <c r="Y6104">
        <v>1</v>
      </c>
      <c r="Z6104">
        <v>20.38</v>
      </c>
      <c r="AA6104">
        <v>101.89</v>
      </c>
      <c r="AB6104">
        <v>10.19</v>
      </c>
      <c r="AC6104" t="str">
        <f>IF(MasterData[[#This Row],[Discount Amount]]&gt;0, "Promotional sale", "Non-Promotional Sales")</f>
        <v>Promotional sale</v>
      </c>
    </row>
    <row r="6105" spans="1:29" x14ac:dyDescent="0.25">
      <c r="A6105">
        <v>6104</v>
      </c>
      <c r="B6105" s="1" t="s">
        <v>260</v>
      </c>
      <c r="C6105" s="2">
        <v>0.82613425925925932</v>
      </c>
      <c r="D6105">
        <v>288</v>
      </c>
      <c r="E6105">
        <v>23</v>
      </c>
      <c r="F6105" s="1" t="s">
        <v>37</v>
      </c>
      <c r="G6105" s="1" t="s">
        <v>68</v>
      </c>
      <c r="H6105">
        <v>46.318800000000003</v>
      </c>
      <c r="I6105">
        <v>-63.146099999999997</v>
      </c>
      <c r="J6105">
        <v>21</v>
      </c>
      <c r="K6105" t="b">
        <v>0</v>
      </c>
      <c r="L6105">
        <v>843</v>
      </c>
      <c r="M6105" s="1" t="s">
        <v>30</v>
      </c>
      <c r="N6105" s="1" t="s">
        <v>31</v>
      </c>
      <c r="O6105">
        <v>4</v>
      </c>
      <c r="P6105" t="b">
        <v>0</v>
      </c>
      <c r="Q6105" t="b">
        <v>1</v>
      </c>
      <c r="R6105" s="1" t="s">
        <v>41</v>
      </c>
      <c r="S6105" s="1" t="s">
        <v>58</v>
      </c>
      <c r="T6105">
        <v>3</v>
      </c>
      <c r="U6105" s="1" t="s">
        <v>34</v>
      </c>
      <c r="V6105" s="1" t="s">
        <v>59</v>
      </c>
      <c r="W6105" s="1" t="str">
        <f>IF(OR(MasterData[[#This Row],[Event]]="Christmas Market", MasterData[[#This Row],[Event]]="Christmas"), "Christmas Sale", "Non-Christmas Sale")</f>
        <v>Non-Christmas Sale</v>
      </c>
      <c r="X6105" t="b">
        <v>1</v>
      </c>
      <c r="Y6105">
        <v>5</v>
      </c>
      <c r="Z6105">
        <v>60.54</v>
      </c>
      <c r="AA6105">
        <v>242.16</v>
      </c>
      <c r="AB6105">
        <v>24.22</v>
      </c>
      <c r="AC6105" t="str">
        <f>IF(MasterData[[#This Row],[Discount Amount]]&gt;0, "Promotional sale", "Non-Promotional Sales")</f>
        <v>Promotional sale</v>
      </c>
    </row>
    <row r="6106" spans="1:29" x14ac:dyDescent="0.25">
      <c r="A6106">
        <v>6105</v>
      </c>
      <c r="B6106" s="1" t="s">
        <v>315</v>
      </c>
      <c r="C6106" s="2">
        <v>4.9201388888888919E-2</v>
      </c>
      <c r="D6106">
        <v>350</v>
      </c>
      <c r="E6106">
        <v>63</v>
      </c>
      <c r="F6106" s="1" t="s">
        <v>61</v>
      </c>
      <c r="G6106" s="1" t="s">
        <v>51</v>
      </c>
      <c r="H6106">
        <v>53.760899999999999</v>
      </c>
      <c r="I6106">
        <v>-98.813900000000004</v>
      </c>
      <c r="J6106">
        <v>72</v>
      </c>
      <c r="K6106" t="b">
        <v>0</v>
      </c>
      <c r="L6106">
        <v>986</v>
      </c>
      <c r="M6106" s="1" t="s">
        <v>74</v>
      </c>
      <c r="N6106" s="1" t="s">
        <v>75</v>
      </c>
      <c r="O6106">
        <v>2</v>
      </c>
      <c r="P6106" t="b">
        <v>0</v>
      </c>
      <c r="Q6106" t="b">
        <v>0</v>
      </c>
      <c r="R6106" s="1" t="s">
        <v>52</v>
      </c>
      <c r="S6106" s="1" t="s">
        <v>53</v>
      </c>
      <c r="T6106">
        <v>1</v>
      </c>
      <c r="U6106" s="1" t="s">
        <v>34</v>
      </c>
      <c r="V6106" s="1" t="s">
        <v>46</v>
      </c>
      <c r="W6106" s="1" t="str">
        <f>IF(OR(MasterData[[#This Row],[Event]]="Christmas Market", MasterData[[#This Row],[Event]]="Christmas"), "Christmas Sale", "Non-Christmas Sale")</f>
        <v>Christmas Sale</v>
      </c>
      <c r="X6106" t="b">
        <v>0</v>
      </c>
      <c r="Y6106">
        <v>5</v>
      </c>
      <c r="Z6106">
        <v>65.87</v>
      </c>
      <c r="AA6106">
        <v>131.72999999999999</v>
      </c>
      <c r="AB6106">
        <v>0</v>
      </c>
      <c r="AC6106" t="str">
        <f>IF(MasterData[[#This Row],[Discount Amount]]&gt;0, "Promotional sale", "Non-Promotional Sales")</f>
        <v>Non-Promotional Sales</v>
      </c>
    </row>
    <row r="6107" spans="1:29" x14ac:dyDescent="0.25">
      <c r="A6107">
        <v>6106</v>
      </c>
      <c r="B6107" s="1" t="s">
        <v>86</v>
      </c>
      <c r="C6107" s="2">
        <v>0.43960648148148151</v>
      </c>
      <c r="D6107">
        <v>111</v>
      </c>
      <c r="E6107">
        <v>57</v>
      </c>
      <c r="F6107" s="1" t="s">
        <v>28</v>
      </c>
      <c r="G6107" s="1" t="s">
        <v>29</v>
      </c>
      <c r="H6107">
        <v>51.253799999999998</v>
      </c>
      <c r="I6107">
        <v>-85.3232</v>
      </c>
      <c r="J6107">
        <v>9</v>
      </c>
      <c r="K6107" t="b">
        <v>1</v>
      </c>
      <c r="L6107">
        <v>20</v>
      </c>
      <c r="M6107" s="1" t="s">
        <v>30</v>
      </c>
      <c r="N6107" s="1" t="s">
        <v>31</v>
      </c>
      <c r="O6107">
        <v>2</v>
      </c>
      <c r="P6107" t="b">
        <v>0</v>
      </c>
      <c r="Q6107" t="b">
        <v>1</v>
      </c>
      <c r="R6107" s="1" t="s">
        <v>32</v>
      </c>
      <c r="S6107" s="1" t="s">
        <v>33</v>
      </c>
      <c r="T6107">
        <v>3</v>
      </c>
      <c r="U6107" s="1" t="s">
        <v>45</v>
      </c>
      <c r="V6107" s="1" t="s">
        <v>59</v>
      </c>
      <c r="W6107" s="1" t="str">
        <f>IF(OR(MasterData[[#This Row],[Event]]="Christmas Market", MasterData[[#This Row],[Event]]="Christmas"), "Christmas Sale", "Non-Christmas Sale")</f>
        <v>Non-Christmas Sale</v>
      </c>
      <c r="X6107" t="b">
        <v>0</v>
      </c>
      <c r="Y6107">
        <v>1</v>
      </c>
      <c r="Z6107">
        <v>99.03</v>
      </c>
      <c r="AA6107">
        <v>198.05</v>
      </c>
      <c r="AB6107">
        <v>19.809999999999999</v>
      </c>
      <c r="AC6107" t="str">
        <f>IF(MasterData[[#This Row],[Discount Amount]]&gt;0, "Promotional sale", "Non-Promotional Sales")</f>
        <v>Promotional sale</v>
      </c>
    </row>
    <row r="6108" spans="1:29" x14ac:dyDescent="0.25">
      <c r="A6108">
        <v>6107</v>
      </c>
      <c r="B6108" s="1" t="s">
        <v>420</v>
      </c>
      <c r="C6108" s="2">
        <v>0.88931712962962961</v>
      </c>
      <c r="D6108">
        <v>417</v>
      </c>
      <c r="E6108">
        <v>51</v>
      </c>
      <c r="F6108" s="1" t="s">
        <v>37</v>
      </c>
      <c r="G6108" s="1" t="s">
        <v>66</v>
      </c>
      <c r="H6108">
        <v>45.077800000000003</v>
      </c>
      <c r="I6108">
        <v>-63.546700000000001</v>
      </c>
      <c r="J6108">
        <v>58</v>
      </c>
      <c r="K6108" t="b">
        <v>1</v>
      </c>
      <c r="L6108">
        <v>357</v>
      </c>
      <c r="M6108" s="1" t="s">
        <v>74</v>
      </c>
      <c r="N6108" s="1" t="s">
        <v>75</v>
      </c>
      <c r="O6108">
        <v>5</v>
      </c>
      <c r="P6108" t="b">
        <v>1</v>
      </c>
      <c r="Q6108" t="b">
        <v>0</v>
      </c>
      <c r="R6108" s="1" t="s">
        <v>32</v>
      </c>
      <c r="S6108" s="1" t="s">
        <v>53</v>
      </c>
      <c r="T6108">
        <v>2</v>
      </c>
      <c r="U6108" s="1" t="s">
        <v>34</v>
      </c>
      <c r="V6108" s="1" t="s">
        <v>46</v>
      </c>
      <c r="W6108" s="1" t="str">
        <f>IF(OR(MasterData[[#This Row],[Event]]="Christmas Market", MasterData[[#This Row],[Event]]="Christmas"), "Christmas Sale", "Non-Christmas Sale")</f>
        <v>Christmas Sale</v>
      </c>
      <c r="X6108" t="b">
        <v>0</v>
      </c>
      <c r="Y6108">
        <v>3</v>
      </c>
      <c r="Z6108">
        <v>77.66</v>
      </c>
      <c r="AA6108">
        <v>388.28</v>
      </c>
      <c r="AB6108">
        <v>0</v>
      </c>
      <c r="AC6108" t="str">
        <f>IF(MasterData[[#This Row],[Discount Amount]]&gt;0, "Promotional sale", "Non-Promotional Sales")</f>
        <v>Non-Promotional Sales</v>
      </c>
    </row>
    <row r="6109" spans="1:29" x14ac:dyDescent="0.25">
      <c r="A6109">
        <v>6108</v>
      </c>
      <c r="B6109" s="1" t="s">
        <v>139</v>
      </c>
      <c r="C6109" s="2">
        <v>7.568287037037047E-2</v>
      </c>
      <c r="D6109">
        <v>478</v>
      </c>
      <c r="E6109">
        <v>37</v>
      </c>
      <c r="F6109" s="1" t="s">
        <v>28</v>
      </c>
      <c r="G6109" s="1" t="s">
        <v>38</v>
      </c>
      <c r="H6109">
        <v>53.726700000000001</v>
      </c>
      <c r="I6109">
        <v>-127.6476</v>
      </c>
      <c r="J6109">
        <v>86</v>
      </c>
      <c r="K6109" t="b">
        <v>0</v>
      </c>
      <c r="L6109">
        <v>714</v>
      </c>
      <c r="M6109" s="1" t="s">
        <v>56</v>
      </c>
      <c r="N6109" s="1" t="s">
        <v>57</v>
      </c>
      <c r="O6109">
        <v>3</v>
      </c>
      <c r="P6109" t="b">
        <v>0</v>
      </c>
      <c r="Q6109" t="b">
        <v>0</v>
      </c>
      <c r="R6109" s="1" t="s">
        <v>32</v>
      </c>
      <c r="S6109" s="1" t="s">
        <v>53</v>
      </c>
      <c r="T6109">
        <v>4</v>
      </c>
      <c r="U6109" s="1" t="s">
        <v>34</v>
      </c>
      <c r="V6109" s="1" t="s">
        <v>46</v>
      </c>
      <c r="W6109" s="1" t="str">
        <f>IF(OR(MasterData[[#This Row],[Event]]="Christmas Market", MasterData[[#This Row],[Event]]="Christmas"), "Christmas Sale", "Non-Christmas Sale")</f>
        <v>Christmas Sale</v>
      </c>
      <c r="X6109" t="b">
        <v>0</v>
      </c>
      <c r="Y6109">
        <v>1</v>
      </c>
      <c r="Z6109">
        <v>40.950000000000003</v>
      </c>
      <c r="AA6109">
        <v>122.86</v>
      </c>
      <c r="AB6109">
        <v>0</v>
      </c>
      <c r="AC6109" t="str">
        <f>IF(MasterData[[#This Row],[Discount Amount]]&gt;0, "Promotional sale", "Non-Promotional Sales")</f>
        <v>Non-Promotional Sales</v>
      </c>
    </row>
    <row r="6110" spans="1:29" x14ac:dyDescent="0.25">
      <c r="A6110">
        <v>6109</v>
      </c>
      <c r="B6110" s="1" t="s">
        <v>100</v>
      </c>
      <c r="C6110" s="2">
        <v>0.30898148148148152</v>
      </c>
      <c r="D6110">
        <v>261</v>
      </c>
      <c r="E6110">
        <v>27</v>
      </c>
      <c r="F6110" s="1" t="s">
        <v>28</v>
      </c>
      <c r="G6110" s="1" t="s">
        <v>62</v>
      </c>
      <c r="H6110">
        <v>46.565300000000001</v>
      </c>
      <c r="I6110">
        <v>-66.4619</v>
      </c>
      <c r="J6110">
        <v>78</v>
      </c>
      <c r="K6110" t="b">
        <v>0</v>
      </c>
      <c r="L6110">
        <v>34</v>
      </c>
      <c r="M6110" s="1" t="s">
        <v>74</v>
      </c>
      <c r="N6110" s="1" t="s">
        <v>75</v>
      </c>
      <c r="O6110">
        <v>3</v>
      </c>
      <c r="P6110" t="b">
        <v>1</v>
      </c>
      <c r="Q6110" t="b">
        <v>0</v>
      </c>
      <c r="R6110" s="1" t="s">
        <v>32</v>
      </c>
      <c r="S6110" s="1" t="s">
        <v>58</v>
      </c>
      <c r="T6110">
        <v>5</v>
      </c>
      <c r="U6110" s="1" t="s">
        <v>34</v>
      </c>
      <c r="V6110" s="1" t="s">
        <v>46</v>
      </c>
      <c r="W6110" s="1" t="str">
        <f>IF(OR(MasterData[[#This Row],[Event]]="Christmas Market", MasterData[[#This Row],[Event]]="Christmas"), "Christmas Sale", "Non-Christmas Sale")</f>
        <v>Christmas Sale</v>
      </c>
      <c r="X6110" t="b">
        <v>1</v>
      </c>
      <c r="Y6110">
        <v>2</v>
      </c>
      <c r="Z6110">
        <v>29.65</v>
      </c>
      <c r="AA6110">
        <v>88.96</v>
      </c>
      <c r="AB6110">
        <v>0</v>
      </c>
      <c r="AC6110" t="str">
        <f>IF(MasterData[[#This Row],[Discount Amount]]&gt;0, "Promotional sale", "Non-Promotional Sales")</f>
        <v>Non-Promotional Sales</v>
      </c>
    </row>
    <row r="6111" spans="1:29" x14ac:dyDescent="0.25">
      <c r="A6111">
        <v>6110</v>
      </c>
      <c r="B6111" s="1" t="s">
        <v>417</v>
      </c>
      <c r="C6111" s="2">
        <v>0.49310185185185196</v>
      </c>
      <c r="D6111">
        <v>184</v>
      </c>
      <c r="E6111">
        <v>34</v>
      </c>
      <c r="F6111" s="1" t="s">
        <v>37</v>
      </c>
      <c r="G6111" s="1" t="s">
        <v>70</v>
      </c>
      <c r="H6111">
        <v>54.273099999999999</v>
      </c>
      <c r="I6111">
        <v>-61.738799999999998</v>
      </c>
      <c r="J6111">
        <v>82</v>
      </c>
      <c r="K6111" t="b">
        <v>1</v>
      </c>
      <c r="L6111">
        <v>373</v>
      </c>
      <c r="M6111" s="1" t="s">
        <v>56</v>
      </c>
      <c r="N6111" s="1" t="s">
        <v>57</v>
      </c>
      <c r="O6111">
        <v>5</v>
      </c>
      <c r="P6111" t="b">
        <v>1</v>
      </c>
      <c r="Q6111" t="b">
        <v>0</v>
      </c>
      <c r="R6111" s="1" t="s">
        <v>32</v>
      </c>
      <c r="S6111" s="1" t="s">
        <v>49</v>
      </c>
      <c r="T6111">
        <v>5</v>
      </c>
      <c r="U6111" s="1" t="s">
        <v>45</v>
      </c>
      <c r="V6111" s="1" t="s">
        <v>35</v>
      </c>
      <c r="W6111" s="1" t="str">
        <f>IF(OR(MasterData[[#This Row],[Event]]="Christmas Market", MasterData[[#This Row],[Event]]="Christmas"), "Christmas Sale", "Non-Christmas Sale")</f>
        <v>Non-Christmas Sale</v>
      </c>
      <c r="X6111" t="b">
        <v>1</v>
      </c>
      <c r="Y6111">
        <v>3</v>
      </c>
      <c r="Z6111">
        <v>16.14</v>
      </c>
      <c r="AA6111">
        <v>80.709999999999994</v>
      </c>
      <c r="AB6111">
        <v>0</v>
      </c>
      <c r="AC6111" t="str">
        <f>IF(MasterData[[#This Row],[Discount Amount]]&gt;0, "Promotional sale", "Non-Promotional Sales")</f>
        <v>Non-Promotional Sales</v>
      </c>
    </row>
    <row r="6112" spans="1:29" x14ac:dyDescent="0.25">
      <c r="A6112">
        <v>6111</v>
      </c>
      <c r="B6112" s="1" t="s">
        <v>123</v>
      </c>
      <c r="C6112" s="2">
        <v>0.46597222222222223</v>
      </c>
      <c r="D6112">
        <v>395</v>
      </c>
      <c r="E6112">
        <v>59</v>
      </c>
      <c r="F6112" s="1" t="s">
        <v>37</v>
      </c>
      <c r="G6112" s="1" t="s">
        <v>38</v>
      </c>
      <c r="H6112">
        <v>53.726700000000001</v>
      </c>
      <c r="I6112">
        <v>-127.6476</v>
      </c>
      <c r="J6112">
        <v>27</v>
      </c>
      <c r="K6112" t="b">
        <v>0</v>
      </c>
      <c r="L6112">
        <v>751</v>
      </c>
      <c r="M6112" s="1" t="s">
        <v>56</v>
      </c>
      <c r="N6112" s="1" t="s">
        <v>57</v>
      </c>
      <c r="O6112">
        <v>1</v>
      </c>
      <c r="P6112" t="b">
        <v>0</v>
      </c>
      <c r="Q6112" t="b">
        <v>1</v>
      </c>
      <c r="R6112" s="1" t="s">
        <v>32</v>
      </c>
      <c r="S6112" s="1" t="s">
        <v>53</v>
      </c>
      <c r="T6112">
        <v>2</v>
      </c>
      <c r="U6112" s="1" t="s">
        <v>34</v>
      </c>
      <c r="V6112" s="1" t="s">
        <v>46</v>
      </c>
      <c r="W6112" s="1" t="str">
        <f>IF(OR(MasterData[[#This Row],[Event]]="Christmas Market", MasterData[[#This Row],[Event]]="Christmas"), "Christmas Sale", "Non-Christmas Sale")</f>
        <v>Christmas Sale</v>
      </c>
      <c r="X6112" t="b">
        <v>0</v>
      </c>
      <c r="Y6112">
        <v>1</v>
      </c>
      <c r="Z6112">
        <v>60.98</v>
      </c>
      <c r="AA6112">
        <v>60.98</v>
      </c>
      <c r="AB6112">
        <v>0</v>
      </c>
      <c r="AC6112" t="str">
        <f>IF(MasterData[[#This Row],[Discount Amount]]&gt;0, "Promotional sale", "Non-Promotional Sales")</f>
        <v>Non-Promotional Sales</v>
      </c>
    </row>
    <row r="6113" spans="1:29" x14ac:dyDescent="0.25">
      <c r="A6113">
        <v>6112</v>
      </c>
      <c r="B6113" s="1" t="s">
        <v>229</v>
      </c>
      <c r="C6113" s="2">
        <v>0.63966435185185189</v>
      </c>
      <c r="D6113">
        <v>360</v>
      </c>
      <c r="E6113">
        <v>67</v>
      </c>
      <c r="F6113" s="1" t="s">
        <v>37</v>
      </c>
      <c r="G6113" s="1" t="s">
        <v>79</v>
      </c>
      <c r="H6113">
        <v>63.588799999999999</v>
      </c>
      <c r="I6113">
        <v>-115.5069</v>
      </c>
      <c r="J6113">
        <v>88</v>
      </c>
      <c r="K6113" t="b">
        <v>0</v>
      </c>
      <c r="L6113">
        <v>765</v>
      </c>
      <c r="M6113" s="1" t="s">
        <v>74</v>
      </c>
      <c r="N6113" s="1" t="s">
        <v>75</v>
      </c>
      <c r="O6113">
        <v>2</v>
      </c>
      <c r="P6113" t="b">
        <v>0</v>
      </c>
      <c r="Q6113" t="b">
        <v>1</v>
      </c>
      <c r="R6113" s="1" t="s">
        <v>32</v>
      </c>
      <c r="S6113" s="1" t="s">
        <v>58</v>
      </c>
      <c r="T6113">
        <v>4</v>
      </c>
      <c r="U6113" s="1" t="s">
        <v>34</v>
      </c>
      <c r="V6113" s="1" t="s">
        <v>59</v>
      </c>
      <c r="W6113" s="1" t="str">
        <f>IF(OR(MasterData[[#This Row],[Event]]="Christmas Market", MasterData[[#This Row],[Event]]="Christmas"), "Christmas Sale", "Non-Christmas Sale")</f>
        <v>Non-Christmas Sale</v>
      </c>
      <c r="X6113" t="b">
        <v>1</v>
      </c>
      <c r="Y6113">
        <v>5</v>
      </c>
      <c r="Z6113">
        <v>20.02</v>
      </c>
      <c r="AA6113">
        <v>40.03</v>
      </c>
      <c r="AB6113">
        <v>4</v>
      </c>
      <c r="AC6113" t="str">
        <f>IF(MasterData[[#This Row],[Discount Amount]]&gt;0, "Promotional sale", "Non-Promotional Sales")</f>
        <v>Promotional sale</v>
      </c>
    </row>
    <row r="6114" spans="1:29" x14ac:dyDescent="0.25">
      <c r="A6114">
        <v>6113</v>
      </c>
      <c r="B6114" s="1" t="s">
        <v>164</v>
      </c>
      <c r="C6114" s="2">
        <v>0.18142361111111116</v>
      </c>
      <c r="D6114">
        <v>333</v>
      </c>
      <c r="E6114">
        <v>70</v>
      </c>
      <c r="F6114" s="1" t="s">
        <v>61</v>
      </c>
      <c r="G6114" s="1" t="s">
        <v>44</v>
      </c>
      <c r="H6114">
        <v>46.813099999999999</v>
      </c>
      <c r="I6114">
        <v>-71.207499999999996</v>
      </c>
      <c r="J6114">
        <v>79</v>
      </c>
      <c r="K6114" t="b">
        <v>1</v>
      </c>
      <c r="L6114">
        <v>75</v>
      </c>
      <c r="M6114" s="1" t="s">
        <v>56</v>
      </c>
      <c r="N6114" s="1" t="s">
        <v>57</v>
      </c>
      <c r="O6114">
        <v>5</v>
      </c>
      <c r="P6114" t="b">
        <v>0</v>
      </c>
      <c r="Q6114" t="b">
        <v>1</v>
      </c>
      <c r="R6114" s="1" t="s">
        <v>41</v>
      </c>
      <c r="S6114" s="1" t="s">
        <v>33</v>
      </c>
      <c r="T6114">
        <v>2</v>
      </c>
      <c r="U6114" s="1" t="s">
        <v>34</v>
      </c>
      <c r="V6114" s="1" t="s">
        <v>46</v>
      </c>
      <c r="W6114" s="1" t="str">
        <f>IF(OR(MasterData[[#This Row],[Event]]="Christmas Market", MasterData[[#This Row],[Event]]="Christmas"), "Christmas Sale", "Non-Christmas Sale")</f>
        <v>Christmas Sale</v>
      </c>
      <c r="X6114" t="b">
        <v>1</v>
      </c>
      <c r="Y6114">
        <v>4</v>
      </c>
      <c r="Z6114">
        <v>15.06</v>
      </c>
      <c r="AA6114">
        <v>75.319999999999993</v>
      </c>
      <c r="AB6114">
        <v>0</v>
      </c>
      <c r="AC6114" t="str">
        <f>IF(MasterData[[#This Row],[Discount Amount]]&gt;0, "Promotional sale", "Non-Promotional Sales")</f>
        <v>Non-Promotional Sales</v>
      </c>
    </row>
    <row r="6115" spans="1:29" x14ac:dyDescent="0.25">
      <c r="A6115">
        <v>6114</v>
      </c>
      <c r="B6115" s="1" t="s">
        <v>83</v>
      </c>
      <c r="C6115" s="2">
        <v>0.54729166666666673</v>
      </c>
      <c r="D6115">
        <v>2</v>
      </c>
      <c r="E6115">
        <v>42</v>
      </c>
      <c r="F6115" s="1" t="s">
        <v>37</v>
      </c>
      <c r="G6115" s="1" t="s">
        <v>77</v>
      </c>
      <c r="H6115">
        <v>64.282300000000006</v>
      </c>
      <c r="I6115">
        <v>-135</v>
      </c>
      <c r="J6115">
        <v>54</v>
      </c>
      <c r="K6115" t="b">
        <v>0</v>
      </c>
      <c r="L6115">
        <v>961</v>
      </c>
      <c r="M6115" s="1" t="s">
        <v>56</v>
      </c>
      <c r="N6115" s="1" t="s">
        <v>57</v>
      </c>
      <c r="O6115">
        <v>3</v>
      </c>
      <c r="P6115" t="b">
        <v>0</v>
      </c>
      <c r="Q6115" t="b">
        <v>1</v>
      </c>
      <c r="R6115" s="1" t="s">
        <v>32</v>
      </c>
      <c r="S6115" s="1" t="s">
        <v>49</v>
      </c>
      <c r="T6115">
        <v>1</v>
      </c>
      <c r="U6115" s="1" t="s">
        <v>42</v>
      </c>
      <c r="V6115" s="1" t="s">
        <v>59</v>
      </c>
      <c r="W6115" s="1" t="str">
        <f>IF(OR(MasterData[[#This Row],[Event]]="Christmas Market", MasterData[[#This Row],[Event]]="Christmas"), "Christmas Sale", "Non-Christmas Sale")</f>
        <v>Non-Christmas Sale</v>
      </c>
      <c r="X6115" t="b">
        <v>0</v>
      </c>
      <c r="Y6115">
        <v>4</v>
      </c>
      <c r="Z6115">
        <v>63.02</v>
      </c>
      <c r="AA6115">
        <v>189.06</v>
      </c>
      <c r="AB6115">
        <v>18.91</v>
      </c>
      <c r="AC6115" t="str">
        <f>IF(MasterData[[#This Row],[Discount Amount]]&gt;0, "Promotional sale", "Non-Promotional Sales")</f>
        <v>Promotional sale</v>
      </c>
    </row>
    <row r="6116" spans="1:29" x14ac:dyDescent="0.25">
      <c r="A6116">
        <v>6115</v>
      </c>
      <c r="B6116" s="1" t="s">
        <v>198</v>
      </c>
      <c r="C6116" s="2">
        <v>1.9502314814814792E-2</v>
      </c>
      <c r="D6116">
        <v>492</v>
      </c>
      <c r="E6116">
        <v>55</v>
      </c>
      <c r="F6116" s="1" t="s">
        <v>37</v>
      </c>
      <c r="G6116" s="1" t="s">
        <v>68</v>
      </c>
      <c r="H6116">
        <v>46.318800000000003</v>
      </c>
      <c r="I6116">
        <v>-63.146099999999997</v>
      </c>
      <c r="J6116">
        <v>73</v>
      </c>
      <c r="K6116" t="b">
        <v>1</v>
      </c>
      <c r="L6116">
        <v>291</v>
      </c>
      <c r="M6116" s="1" t="s">
        <v>39</v>
      </c>
      <c r="N6116" s="1" t="s">
        <v>40</v>
      </c>
      <c r="O6116">
        <v>5</v>
      </c>
      <c r="P6116" t="b">
        <v>0</v>
      </c>
      <c r="Q6116" t="b">
        <v>1</v>
      </c>
      <c r="R6116" s="1" t="s">
        <v>52</v>
      </c>
      <c r="S6116" s="1" t="s">
        <v>33</v>
      </c>
      <c r="T6116">
        <v>2</v>
      </c>
      <c r="U6116" s="1" t="s">
        <v>34</v>
      </c>
      <c r="V6116" s="1" t="s">
        <v>46</v>
      </c>
      <c r="W6116" s="1" t="str">
        <f>IF(OR(MasterData[[#This Row],[Event]]="Christmas Market", MasterData[[#This Row],[Event]]="Christmas"), "Christmas Sale", "Non-Christmas Sale")</f>
        <v>Christmas Sale</v>
      </c>
      <c r="X6116" t="b">
        <v>1</v>
      </c>
      <c r="Y6116">
        <v>4</v>
      </c>
      <c r="Z6116">
        <v>93.23</v>
      </c>
      <c r="AA6116">
        <v>466.17</v>
      </c>
      <c r="AB6116">
        <v>0</v>
      </c>
      <c r="AC6116" t="str">
        <f>IF(MasterData[[#This Row],[Discount Amount]]&gt;0, "Promotional sale", "Non-Promotional Sales")</f>
        <v>Non-Promotional Sales</v>
      </c>
    </row>
    <row r="6117" spans="1:29" x14ac:dyDescent="0.25">
      <c r="A6117">
        <v>6116</v>
      </c>
      <c r="B6117" s="1" t="s">
        <v>88</v>
      </c>
      <c r="C6117" s="2">
        <v>0.97627314814814814</v>
      </c>
      <c r="D6117">
        <v>55</v>
      </c>
      <c r="E6117">
        <v>23</v>
      </c>
      <c r="F6117" s="1" t="s">
        <v>28</v>
      </c>
      <c r="G6117" s="1" t="s">
        <v>38</v>
      </c>
      <c r="H6117">
        <v>53.726700000000001</v>
      </c>
      <c r="I6117">
        <v>-127.6476</v>
      </c>
      <c r="J6117">
        <v>63</v>
      </c>
      <c r="K6117" t="b">
        <v>0</v>
      </c>
      <c r="L6117">
        <v>731</v>
      </c>
      <c r="M6117" s="1" t="s">
        <v>56</v>
      </c>
      <c r="N6117" s="1" t="s">
        <v>57</v>
      </c>
      <c r="O6117">
        <v>2</v>
      </c>
      <c r="P6117" t="b">
        <v>1</v>
      </c>
      <c r="Q6117" t="b">
        <v>1</v>
      </c>
      <c r="R6117" s="1" t="s">
        <v>41</v>
      </c>
      <c r="S6117" s="1" t="s">
        <v>49</v>
      </c>
      <c r="T6117">
        <v>4</v>
      </c>
      <c r="U6117" s="1" t="s">
        <v>34</v>
      </c>
      <c r="V6117" s="1" t="s">
        <v>46</v>
      </c>
      <c r="W6117" s="1" t="str">
        <f>IF(OR(MasterData[[#This Row],[Event]]="Christmas Market", MasterData[[#This Row],[Event]]="Christmas"), "Christmas Sale", "Non-Christmas Sale")</f>
        <v>Christmas Sale</v>
      </c>
      <c r="X6117" t="b">
        <v>0</v>
      </c>
      <c r="Y6117">
        <v>3</v>
      </c>
      <c r="Z6117">
        <v>98.3</v>
      </c>
      <c r="AA6117">
        <v>196.59</v>
      </c>
      <c r="AB6117">
        <v>0</v>
      </c>
      <c r="AC6117" t="str">
        <f>IF(MasterData[[#This Row],[Discount Amount]]&gt;0, "Promotional sale", "Non-Promotional Sales")</f>
        <v>Non-Promotional Sales</v>
      </c>
    </row>
    <row r="6118" spans="1:29" x14ac:dyDescent="0.25">
      <c r="A6118">
        <v>6117</v>
      </c>
      <c r="B6118" s="1" t="s">
        <v>285</v>
      </c>
      <c r="C6118" s="2">
        <v>0.55116898148148152</v>
      </c>
      <c r="D6118">
        <v>173</v>
      </c>
      <c r="E6118">
        <v>28</v>
      </c>
      <c r="F6118" s="1" t="s">
        <v>28</v>
      </c>
      <c r="G6118" s="1" t="s">
        <v>51</v>
      </c>
      <c r="H6118">
        <v>53.760899999999999</v>
      </c>
      <c r="I6118">
        <v>-98.813900000000004</v>
      </c>
      <c r="J6118">
        <v>2</v>
      </c>
      <c r="K6118" t="b">
        <v>1</v>
      </c>
      <c r="L6118">
        <v>628</v>
      </c>
      <c r="M6118" s="1" t="s">
        <v>39</v>
      </c>
      <c r="N6118" s="1" t="s">
        <v>40</v>
      </c>
      <c r="O6118">
        <v>1</v>
      </c>
      <c r="P6118" t="b">
        <v>0</v>
      </c>
      <c r="Q6118" t="b">
        <v>1</v>
      </c>
      <c r="R6118" s="1" t="s">
        <v>32</v>
      </c>
      <c r="S6118" s="1" t="s">
        <v>53</v>
      </c>
      <c r="T6118">
        <v>5</v>
      </c>
      <c r="U6118" s="1" t="s">
        <v>34</v>
      </c>
      <c r="V6118" s="1" t="s">
        <v>35</v>
      </c>
      <c r="W6118" s="1" t="str">
        <f>IF(OR(MasterData[[#This Row],[Event]]="Christmas Market", MasterData[[#This Row],[Event]]="Christmas"), "Christmas Sale", "Non-Christmas Sale")</f>
        <v>Non-Christmas Sale</v>
      </c>
      <c r="X6118" t="b">
        <v>1</v>
      </c>
      <c r="Y6118">
        <v>5</v>
      </c>
      <c r="Z6118">
        <v>99.75</v>
      </c>
      <c r="AA6118">
        <v>99.75</v>
      </c>
      <c r="AB6118">
        <v>0</v>
      </c>
      <c r="AC6118" t="str">
        <f>IF(MasterData[[#This Row],[Discount Amount]]&gt;0, "Promotional sale", "Non-Promotional Sales")</f>
        <v>Non-Promotional Sales</v>
      </c>
    </row>
    <row r="6119" spans="1:29" x14ac:dyDescent="0.25">
      <c r="A6119">
        <v>6118</v>
      </c>
      <c r="B6119" s="1" t="s">
        <v>403</v>
      </c>
      <c r="C6119" s="2">
        <v>0.29569444444444448</v>
      </c>
      <c r="D6119">
        <v>337</v>
      </c>
      <c r="E6119">
        <v>40</v>
      </c>
      <c r="F6119" s="1" t="s">
        <v>61</v>
      </c>
      <c r="G6119" s="1" t="s">
        <v>29</v>
      </c>
      <c r="H6119">
        <v>51.253799999999998</v>
      </c>
      <c r="I6119">
        <v>-85.3232</v>
      </c>
      <c r="J6119">
        <v>79</v>
      </c>
      <c r="K6119" t="b">
        <v>1</v>
      </c>
      <c r="L6119">
        <v>395</v>
      </c>
      <c r="M6119" s="1" t="s">
        <v>74</v>
      </c>
      <c r="N6119" s="1" t="s">
        <v>75</v>
      </c>
      <c r="O6119">
        <v>2</v>
      </c>
      <c r="P6119" t="b">
        <v>0</v>
      </c>
      <c r="Q6119" t="b">
        <v>0</v>
      </c>
      <c r="R6119" s="1" t="s">
        <v>32</v>
      </c>
      <c r="S6119" s="1" t="s">
        <v>58</v>
      </c>
      <c r="T6119">
        <v>5</v>
      </c>
      <c r="U6119" s="1" t="s">
        <v>45</v>
      </c>
      <c r="V6119" s="1" t="s">
        <v>35</v>
      </c>
      <c r="W6119" s="1" t="str">
        <f>IF(OR(MasterData[[#This Row],[Event]]="Christmas Market", MasterData[[#This Row],[Event]]="Christmas"), "Christmas Sale", "Non-Christmas Sale")</f>
        <v>Non-Christmas Sale</v>
      </c>
      <c r="X6119" t="b">
        <v>1</v>
      </c>
      <c r="Y6119">
        <v>1</v>
      </c>
      <c r="Z6119">
        <v>72.86</v>
      </c>
      <c r="AA6119">
        <v>145.72</v>
      </c>
      <c r="AB6119">
        <v>0</v>
      </c>
      <c r="AC6119" t="str">
        <f>IF(MasterData[[#This Row],[Discount Amount]]&gt;0, "Promotional sale", "Non-Promotional Sales")</f>
        <v>Non-Promotional Sales</v>
      </c>
    </row>
    <row r="6120" spans="1:29" x14ac:dyDescent="0.25">
      <c r="A6120">
        <v>6119</v>
      </c>
      <c r="B6120" s="1" t="s">
        <v>358</v>
      </c>
      <c r="C6120" s="2">
        <v>9.6180555555556158E-3</v>
      </c>
      <c r="D6120">
        <v>192</v>
      </c>
      <c r="E6120">
        <v>57</v>
      </c>
      <c r="F6120" s="1" t="s">
        <v>37</v>
      </c>
      <c r="G6120" s="1" t="s">
        <v>38</v>
      </c>
      <c r="H6120">
        <v>53.726700000000001</v>
      </c>
      <c r="I6120">
        <v>-127.6476</v>
      </c>
      <c r="J6120">
        <v>23</v>
      </c>
      <c r="K6120" t="b">
        <v>1</v>
      </c>
      <c r="L6120">
        <v>769</v>
      </c>
      <c r="M6120" s="1" t="s">
        <v>74</v>
      </c>
      <c r="N6120" s="1" t="s">
        <v>75</v>
      </c>
      <c r="O6120">
        <v>1</v>
      </c>
      <c r="P6120" t="b">
        <v>0</v>
      </c>
      <c r="Q6120" t="b">
        <v>1</v>
      </c>
      <c r="R6120" s="1" t="s">
        <v>52</v>
      </c>
      <c r="S6120" s="1" t="s">
        <v>58</v>
      </c>
      <c r="T6120">
        <v>1</v>
      </c>
      <c r="U6120" s="1" t="s">
        <v>34</v>
      </c>
      <c r="V6120" s="1" t="s">
        <v>46</v>
      </c>
      <c r="W6120" s="1" t="str">
        <f>IF(OR(MasterData[[#This Row],[Event]]="Christmas Market", MasterData[[#This Row],[Event]]="Christmas"), "Christmas Sale", "Non-Christmas Sale")</f>
        <v>Christmas Sale</v>
      </c>
      <c r="X6120" t="b">
        <v>1</v>
      </c>
      <c r="Y6120">
        <v>2</v>
      </c>
      <c r="Z6120">
        <v>61.64</v>
      </c>
      <c r="AA6120">
        <v>61.64</v>
      </c>
      <c r="AB6120">
        <v>0</v>
      </c>
      <c r="AC6120" t="str">
        <f>IF(MasterData[[#This Row],[Discount Amount]]&gt;0, "Promotional sale", "Non-Promotional Sales")</f>
        <v>Non-Promotional Sales</v>
      </c>
    </row>
    <row r="6121" spans="1:29" x14ac:dyDescent="0.25">
      <c r="A6121">
        <v>6120</v>
      </c>
      <c r="B6121" s="1" t="s">
        <v>148</v>
      </c>
      <c r="C6121" s="2">
        <v>0.20686342592592588</v>
      </c>
      <c r="D6121">
        <v>55</v>
      </c>
      <c r="E6121">
        <v>69</v>
      </c>
      <c r="F6121" s="1" t="s">
        <v>61</v>
      </c>
      <c r="G6121" s="1" t="s">
        <v>70</v>
      </c>
      <c r="H6121">
        <v>54.273099999999999</v>
      </c>
      <c r="I6121">
        <v>-61.738799999999998</v>
      </c>
      <c r="J6121">
        <v>14</v>
      </c>
      <c r="K6121" t="b">
        <v>0</v>
      </c>
      <c r="L6121">
        <v>319</v>
      </c>
      <c r="M6121" s="1" t="s">
        <v>63</v>
      </c>
      <c r="N6121" s="1" t="s">
        <v>64</v>
      </c>
      <c r="O6121">
        <v>1</v>
      </c>
      <c r="P6121" t="b">
        <v>1</v>
      </c>
      <c r="Q6121" t="b">
        <v>1</v>
      </c>
      <c r="R6121" s="1" t="s">
        <v>41</v>
      </c>
      <c r="S6121" s="1" t="s">
        <v>33</v>
      </c>
      <c r="T6121">
        <v>1</v>
      </c>
      <c r="U6121" s="1" t="s">
        <v>42</v>
      </c>
      <c r="V6121" s="1" t="s">
        <v>59</v>
      </c>
      <c r="W6121" s="1" t="str">
        <f>IF(OR(MasterData[[#This Row],[Event]]="Christmas Market", MasterData[[#This Row],[Event]]="Christmas"), "Christmas Sale", "Non-Christmas Sale")</f>
        <v>Non-Christmas Sale</v>
      </c>
      <c r="X6121" t="b">
        <v>0</v>
      </c>
      <c r="Y6121">
        <v>4</v>
      </c>
      <c r="Z6121">
        <v>26.09</v>
      </c>
      <c r="AA6121">
        <v>26.09</v>
      </c>
      <c r="AB6121">
        <v>2.61</v>
      </c>
      <c r="AC6121" t="str">
        <f>IF(MasterData[[#This Row],[Discount Amount]]&gt;0, "Promotional sale", "Non-Promotional Sales")</f>
        <v>Promotional sale</v>
      </c>
    </row>
    <row r="6122" spans="1:29" x14ac:dyDescent="0.25">
      <c r="A6122">
        <v>6121</v>
      </c>
      <c r="B6122" s="1" t="s">
        <v>206</v>
      </c>
      <c r="C6122" s="2">
        <v>4.5324074074074128E-2</v>
      </c>
      <c r="D6122">
        <v>262</v>
      </c>
      <c r="E6122">
        <v>44</v>
      </c>
      <c r="F6122" s="1" t="s">
        <v>37</v>
      </c>
      <c r="G6122" s="1" t="s">
        <v>55</v>
      </c>
      <c r="H6122">
        <v>52.939900000000002</v>
      </c>
      <c r="I6122">
        <v>-106.4509</v>
      </c>
      <c r="J6122">
        <v>31</v>
      </c>
      <c r="K6122" t="b">
        <v>0</v>
      </c>
      <c r="L6122">
        <v>402</v>
      </c>
      <c r="M6122" s="1" t="s">
        <v>74</v>
      </c>
      <c r="N6122" s="1" t="s">
        <v>75</v>
      </c>
      <c r="O6122">
        <v>4</v>
      </c>
      <c r="P6122" t="b">
        <v>1</v>
      </c>
      <c r="Q6122" t="b">
        <v>0</v>
      </c>
      <c r="R6122" s="1" t="s">
        <v>41</v>
      </c>
      <c r="S6122" s="1" t="s">
        <v>53</v>
      </c>
      <c r="T6122">
        <v>4</v>
      </c>
      <c r="U6122" s="1" t="s">
        <v>34</v>
      </c>
      <c r="V6122" s="1" t="s">
        <v>35</v>
      </c>
      <c r="W6122" s="1" t="str">
        <f>IF(OR(MasterData[[#This Row],[Event]]="Christmas Market", MasterData[[#This Row],[Event]]="Christmas"), "Christmas Sale", "Non-Christmas Sale")</f>
        <v>Non-Christmas Sale</v>
      </c>
      <c r="X6122" t="b">
        <v>1</v>
      </c>
      <c r="Y6122">
        <v>2</v>
      </c>
      <c r="Z6122">
        <v>45.78</v>
      </c>
      <c r="AA6122">
        <v>183.12</v>
      </c>
      <c r="AB6122">
        <v>0</v>
      </c>
      <c r="AC6122" t="str">
        <f>IF(MasterData[[#This Row],[Discount Amount]]&gt;0, "Promotional sale", "Non-Promotional Sales")</f>
        <v>Non-Promotional Sales</v>
      </c>
    </row>
    <row r="6123" spans="1:29" x14ac:dyDescent="0.25">
      <c r="A6123">
        <v>6122</v>
      </c>
      <c r="B6123" s="1" t="s">
        <v>267</v>
      </c>
      <c r="C6123" s="2">
        <v>0.45456018518518526</v>
      </c>
      <c r="D6123">
        <v>370</v>
      </c>
      <c r="E6123">
        <v>54</v>
      </c>
      <c r="F6123" s="1" t="s">
        <v>37</v>
      </c>
      <c r="G6123" s="1" t="s">
        <v>66</v>
      </c>
      <c r="H6123">
        <v>45.077800000000003</v>
      </c>
      <c r="I6123">
        <v>-63.546700000000001</v>
      </c>
      <c r="J6123">
        <v>47</v>
      </c>
      <c r="K6123" t="b">
        <v>0</v>
      </c>
      <c r="L6123">
        <v>293</v>
      </c>
      <c r="M6123" s="1" t="s">
        <v>74</v>
      </c>
      <c r="N6123" s="1" t="s">
        <v>75</v>
      </c>
      <c r="O6123">
        <v>3</v>
      </c>
      <c r="P6123" t="b">
        <v>1</v>
      </c>
      <c r="Q6123" t="b">
        <v>0</v>
      </c>
      <c r="R6123" s="1" t="s">
        <v>52</v>
      </c>
      <c r="S6123" s="1" t="s">
        <v>49</v>
      </c>
      <c r="T6123">
        <v>1</v>
      </c>
      <c r="U6123" s="1" t="s">
        <v>42</v>
      </c>
      <c r="V6123" s="1" t="s">
        <v>35</v>
      </c>
      <c r="W6123" s="1" t="str">
        <f>IF(OR(MasterData[[#This Row],[Event]]="Christmas Market", MasterData[[#This Row],[Event]]="Christmas"), "Christmas Sale", "Non-Christmas Sale")</f>
        <v>Non-Christmas Sale</v>
      </c>
      <c r="X6123" t="b">
        <v>1</v>
      </c>
      <c r="Y6123">
        <v>3</v>
      </c>
      <c r="Z6123">
        <v>73.25</v>
      </c>
      <c r="AA6123">
        <v>219.74</v>
      </c>
      <c r="AB6123">
        <v>0</v>
      </c>
      <c r="AC6123" t="str">
        <f>IF(MasterData[[#This Row],[Discount Amount]]&gt;0, "Promotional sale", "Non-Promotional Sales")</f>
        <v>Non-Promotional Sales</v>
      </c>
    </row>
    <row r="6124" spans="1:29" x14ac:dyDescent="0.25">
      <c r="A6124">
        <v>6123</v>
      </c>
      <c r="B6124" s="1" t="s">
        <v>179</v>
      </c>
      <c r="C6124" s="2">
        <v>0.8604976851851851</v>
      </c>
      <c r="D6124">
        <v>41</v>
      </c>
      <c r="E6124">
        <v>21</v>
      </c>
      <c r="F6124" s="1" t="s">
        <v>61</v>
      </c>
      <c r="G6124" s="1" t="s">
        <v>77</v>
      </c>
      <c r="H6124">
        <v>64.282300000000006</v>
      </c>
      <c r="I6124">
        <v>-135</v>
      </c>
      <c r="J6124">
        <v>7</v>
      </c>
      <c r="K6124" t="b">
        <v>1</v>
      </c>
      <c r="L6124">
        <v>365</v>
      </c>
      <c r="M6124" s="1" t="s">
        <v>30</v>
      </c>
      <c r="N6124" s="1" t="s">
        <v>31</v>
      </c>
      <c r="O6124">
        <v>2</v>
      </c>
      <c r="P6124" t="b">
        <v>0</v>
      </c>
      <c r="Q6124" t="b">
        <v>1</v>
      </c>
      <c r="R6124" s="1" t="s">
        <v>32</v>
      </c>
      <c r="S6124" s="1" t="s">
        <v>49</v>
      </c>
      <c r="T6124">
        <v>4</v>
      </c>
      <c r="U6124" s="1" t="s">
        <v>34</v>
      </c>
      <c r="V6124" s="1" t="s">
        <v>46</v>
      </c>
      <c r="W6124" s="1" t="str">
        <f>IF(OR(MasterData[[#This Row],[Event]]="Christmas Market", MasterData[[#This Row],[Event]]="Christmas"), "Christmas Sale", "Non-Christmas Sale")</f>
        <v>Christmas Sale</v>
      </c>
      <c r="X6124" t="b">
        <v>0</v>
      </c>
      <c r="Y6124">
        <v>5</v>
      </c>
      <c r="Z6124">
        <v>67.09</v>
      </c>
      <c r="AA6124">
        <v>134.19</v>
      </c>
      <c r="AB6124">
        <v>0</v>
      </c>
      <c r="AC6124" t="str">
        <f>IF(MasterData[[#This Row],[Discount Amount]]&gt;0, "Promotional sale", "Non-Promotional Sales")</f>
        <v>Non-Promotional Sales</v>
      </c>
    </row>
    <row r="6125" spans="1:29" x14ac:dyDescent="0.25">
      <c r="A6125">
        <v>6124</v>
      </c>
      <c r="B6125" s="1" t="s">
        <v>256</v>
      </c>
      <c r="C6125" s="2">
        <v>0.97618055555555561</v>
      </c>
      <c r="D6125">
        <v>150</v>
      </c>
      <c r="E6125">
        <v>30</v>
      </c>
      <c r="F6125" s="1" t="s">
        <v>61</v>
      </c>
      <c r="G6125" s="1" t="s">
        <v>55</v>
      </c>
      <c r="H6125">
        <v>52.939900000000002</v>
      </c>
      <c r="I6125">
        <v>-106.4509</v>
      </c>
      <c r="J6125">
        <v>61</v>
      </c>
      <c r="K6125" t="b">
        <v>1</v>
      </c>
      <c r="L6125">
        <v>965</v>
      </c>
      <c r="M6125" s="1" t="s">
        <v>74</v>
      </c>
      <c r="N6125" s="1" t="s">
        <v>75</v>
      </c>
      <c r="O6125">
        <v>1</v>
      </c>
      <c r="P6125" t="b">
        <v>0</v>
      </c>
      <c r="Q6125" t="b">
        <v>0</v>
      </c>
      <c r="R6125" s="1" t="s">
        <v>52</v>
      </c>
      <c r="S6125" s="1" t="s">
        <v>58</v>
      </c>
      <c r="T6125">
        <v>5</v>
      </c>
      <c r="U6125" s="1" t="s">
        <v>45</v>
      </c>
      <c r="V6125" s="1" t="s">
        <v>59</v>
      </c>
      <c r="W6125" s="1" t="str">
        <f>IF(OR(MasterData[[#This Row],[Event]]="Christmas Market", MasterData[[#This Row],[Event]]="Christmas"), "Christmas Sale", "Non-Christmas Sale")</f>
        <v>Non-Christmas Sale</v>
      </c>
      <c r="X6125" t="b">
        <v>0</v>
      </c>
      <c r="Y6125">
        <v>5</v>
      </c>
      <c r="Z6125">
        <v>19.03</v>
      </c>
      <c r="AA6125">
        <v>19.03</v>
      </c>
      <c r="AB6125">
        <v>1.9</v>
      </c>
      <c r="AC6125" t="str">
        <f>IF(MasterData[[#This Row],[Discount Amount]]&gt;0, "Promotional sale", "Non-Promotional Sales")</f>
        <v>Promotional sale</v>
      </c>
    </row>
    <row r="6126" spans="1:29" x14ac:dyDescent="0.25">
      <c r="A6126">
        <v>6125</v>
      </c>
      <c r="B6126" s="1" t="s">
        <v>308</v>
      </c>
      <c r="C6126" s="2">
        <v>0.82586805555555554</v>
      </c>
      <c r="D6126">
        <v>34</v>
      </c>
      <c r="E6126">
        <v>23</v>
      </c>
      <c r="F6126" s="1" t="s">
        <v>37</v>
      </c>
      <c r="G6126" s="1" t="s">
        <v>70</v>
      </c>
      <c r="H6126">
        <v>54.273099999999999</v>
      </c>
      <c r="I6126">
        <v>-61.738799999999998</v>
      </c>
      <c r="J6126">
        <v>8</v>
      </c>
      <c r="K6126" t="b">
        <v>1</v>
      </c>
      <c r="L6126">
        <v>429</v>
      </c>
      <c r="M6126" s="1" t="s">
        <v>74</v>
      </c>
      <c r="N6126" s="1" t="s">
        <v>75</v>
      </c>
      <c r="O6126">
        <v>4</v>
      </c>
      <c r="P6126" t="b">
        <v>0</v>
      </c>
      <c r="Q6126" t="b">
        <v>1</v>
      </c>
      <c r="R6126" s="1" t="s">
        <v>32</v>
      </c>
      <c r="S6126" s="1" t="s">
        <v>58</v>
      </c>
      <c r="T6126">
        <v>4</v>
      </c>
      <c r="U6126" s="1" t="s">
        <v>34</v>
      </c>
      <c r="V6126" s="1" t="s">
        <v>46</v>
      </c>
      <c r="W6126" s="1" t="str">
        <f>IF(OR(MasterData[[#This Row],[Event]]="Christmas Market", MasterData[[#This Row],[Event]]="Christmas"), "Christmas Sale", "Non-Christmas Sale")</f>
        <v>Christmas Sale</v>
      </c>
      <c r="X6126" t="b">
        <v>0</v>
      </c>
      <c r="Y6126">
        <v>5</v>
      </c>
      <c r="Z6126">
        <v>53.46</v>
      </c>
      <c r="AA6126">
        <v>213.84</v>
      </c>
      <c r="AB6126">
        <v>0</v>
      </c>
      <c r="AC6126" t="str">
        <f>IF(MasterData[[#This Row],[Discount Amount]]&gt;0, "Promotional sale", "Non-Promotional Sales")</f>
        <v>Non-Promotional Sales</v>
      </c>
    </row>
    <row r="6127" spans="1:29" x14ac:dyDescent="0.25">
      <c r="A6127">
        <v>6126</v>
      </c>
      <c r="B6127" s="1" t="s">
        <v>302</v>
      </c>
      <c r="C6127" s="2">
        <v>0.11931712962962959</v>
      </c>
      <c r="D6127">
        <v>52</v>
      </c>
      <c r="E6127">
        <v>66</v>
      </c>
      <c r="F6127" s="1" t="s">
        <v>61</v>
      </c>
      <c r="G6127" s="1" t="s">
        <v>51</v>
      </c>
      <c r="H6127">
        <v>53.760899999999999</v>
      </c>
      <c r="I6127">
        <v>-98.813900000000004</v>
      </c>
      <c r="J6127">
        <v>100</v>
      </c>
      <c r="K6127" t="b">
        <v>1</v>
      </c>
      <c r="L6127">
        <v>161</v>
      </c>
      <c r="M6127" s="1" t="s">
        <v>39</v>
      </c>
      <c r="N6127" s="1" t="s">
        <v>40</v>
      </c>
      <c r="O6127">
        <v>5</v>
      </c>
      <c r="P6127" t="b">
        <v>1</v>
      </c>
      <c r="Q6127" t="b">
        <v>1</v>
      </c>
      <c r="R6127" s="1" t="s">
        <v>41</v>
      </c>
      <c r="S6127" s="1" t="s">
        <v>53</v>
      </c>
      <c r="T6127">
        <v>2</v>
      </c>
      <c r="U6127" s="1" t="s">
        <v>42</v>
      </c>
      <c r="V6127" s="1" t="s">
        <v>35</v>
      </c>
      <c r="W6127" s="1" t="str">
        <f>IF(OR(MasterData[[#This Row],[Event]]="Christmas Market", MasterData[[#This Row],[Event]]="Christmas"), "Christmas Sale", "Non-Christmas Sale")</f>
        <v>Non-Christmas Sale</v>
      </c>
      <c r="X6127" t="b">
        <v>0</v>
      </c>
      <c r="Y6127">
        <v>2</v>
      </c>
      <c r="Z6127">
        <v>61.52</v>
      </c>
      <c r="AA6127">
        <v>307.62</v>
      </c>
      <c r="AB6127">
        <v>0</v>
      </c>
      <c r="AC6127" t="str">
        <f>IF(MasterData[[#This Row],[Discount Amount]]&gt;0, "Promotional sale", "Non-Promotional Sales")</f>
        <v>Non-Promotional Sales</v>
      </c>
    </row>
    <row r="6128" spans="1:29" x14ac:dyDescent="0.25">
      <c r="A6128">
        <v>6127</v>
      </c>
      <c r="B6128" s="1" t="s">
        <v>187</v>
      </c>
      <c r="C6128" s="2">
        <v>0.73915509259259249</v>
      </c>
      <c r="D6128">
        <v>444</v>
      </c>
      <c r="E6128">
        <v>42</v>
      </c>
      <c r="F6128" s="1" t="s">
        <v>28</v>
      </c>
      <c r="G6128" s="1" t="s">
        <v>29</v>
      </c>
      <c r="H6128">
        <v>51.253799999999998</v>
      </c>
      <c r="I6128">
        <v>-85.3232</v>
      </c>
      <c r="J6128">
        <v>83</v>
      </c>
      <c r="K6128" t="b">
        <v>0</v>
      </c>
      <c r="L6128">
        <v>263</v>
      </c>
      <c r="M6128" s="1" t="s">
        <v>74</v>
      </c>
      <c r="N6128" s="1" t="s">
        <v>75</v>
      </c>
      <c r="O6128">
        <v>5</v>
      </c>
      <c r="P6128" t="b">
        <v>1</v>
      </c>
      <c r="Q6128" t="b">
        <v>0</v>
      </c>
      <c r="R6128" s="1" t="s">
        <v>52</v>
      </c>
      <c r="S6128" s="1" t="s">
        <v>49</v>
      </c>
      <c r="T6128">
        <v>4</v>
      </c>
      <c r="U6128" s="1" t="s">
        <v>45</v>
      </c>
      <c r="V6128" s="1" t="s">
        <v>59</v>
      </c>
      <c r="W6128" s="1" t="str">
        <f>IF(OR(MasterData[[#This Row],[Event]]="Christmas Market", MasterData[[#This Row],[Event]]="Christmas"), "Christmas Sale", "Non-Christmas Sale")</f>
        <v>Non-Christmas Sale</v>
      </c>
      <c r="X6128" t="b">
        <v>0</v>
      </c>
      <c r="Y6128">
        <v>1</v>
      </c>
      <c r="Z6128">
        <v>17.170000000000002</v>
      </c>
      <c r="AA6128">
        <v>85.84</v>
      </c>
      <c r="AB6128">
        <v>8.58</v>
      </c>
      <c r="AC6128" t="str">
        <f>IF(MasterData[[#This Row],[Discount Amount]]&gt;0, "Promotional sale", "Non-Promotional Sales")</f>
        <v>Promotional sale</v>
      </c>
    </row>
    <row r="6129" spans="1:29" x14ac:dyDescent="0.25">
      <c r="A6129">
        <v>6128</v>
      </c>
      <c r="B6129" s="1" t="s">
        <v>420</v>
      </c>
      <c r="C6129" s="2">
        <v>0.18045138888888879</v>
      </c>
      <c r="D6129">
        <v>198</v>
      </c>
      <c r="E6129">
        <v>31</v>
      </c>
      <c r="F6129" s="1" t="s">
        <v>61</v>
      </c>
      <c r="G6129" s="1" t="s">
        <v>66</v>
      </c>
      <c r="H6129">
        <v>45.077800000000003</v>
      </c>
      <c r="I6129">
        <v>-63.546700000000001</v>
      </c>
      <c r="J6129">
        <v>80</v>
      </c>
      <c r="K6129" t="b">
        <v>1</v>
      </c>
      <c r="L6129">
        <v>143</v>
      </c>
      <c r="M6129" s="1" t="s">
        <v>56</v>
      </c>
      <c r="N6129" s="1" t="s">
        <v>57</v>
      </c>
      <c r="O6129">
        <v>2</v>
      </c>
      <c r="P6129" t="b">
        <v>0</v>
      </c>
      <c r="Q6129" t="b">
        <v>1</v>
      </c>
      <c r="R6129" s="1" t="s">
        <v>32</v>
      </c>
      <c r="S6129" s="1" t="s">
        <v>33</v>
      </c>
      <c r="T6129">
        <v>2</v>
      </c>
      <c r="U6129" s="1" t="s">
        <v>42</v>
      </c>
      <c r="V6129" s="1" t="s">
        <v>59</v>
      </c>
      <c r="W6129" s="1" t="str">
        <f>IF(OR(MasterData[[#This Row],[Event]]="Christmas Market", MasterData[[#This Row],[Event]]="Christmas"), "Christmas Sale", "Non-Christmas Sale")</f>
        <v>Non-Christmas Sale</v>
      </c>
      <c r="X6129" t="b">
        <v>1</v>
      </c>
      <c r="Y6129">
        <v>5</v>
      </c>
      <c r="Z6129">
        <v>83.91</v>
      </c>
      <c r="AA6129">
        <v>167.82</v>
      </c>
      <c r="AB6129">
        <v>16.78</v>
      </c>
      <c r="AC6129" t="str">
        <f>IF(MasterData[[#This Row],[Discount Amount]]&gt;0, "Promotional sale", "Non-Promotional Sales")</f>
        <v>Promotional sale</v>
      </c>
    </row>
    <row r="6130" spans="1:29" x14ac:dyDescent="0.25">
      <c r="A6130">
        <v>6129</v>
      </c>
      <c r="B6130" s="1" t="s">
        <v>269</v>
      </c>
      <c r="C6130" s="2">
        <v>0.8857060185185186</v>
      </c>
      <c r="D6130">
        <v>344</v>
      </c>
      <c r="E6130">
        <v>67</v>
      </c>
      <c r="F6130" s="1" t="s">
        <v>37</v>
      </c>
      <c r="G6130" s="1" t="s">
        <v>66</v>
      </c>
      <c r="H6130">
        <v>45.077800000000003</v>
      </c>
      <c r="I6130">
        <v>-63.546700000000001</v>
      </c>
      <c r="J6130">
        <v>64</v>
      </c>
      <c r="K6130" t="b">
        <v>1</v>
      </c>
      <c r="L6130">
        <v>281</v>
      </c>
      <c r="M6130" s="1" t="s">
        <v>39</v>
      </c>
      <c r="N6130" s="1" t="s">
        <v>40</v>
      </c>
      <c r="O6130">
        <v>3</v>
      </c>
      <c r="P6130" t="b">
        <v>0</v>
      </c>
      <c r="Q6130" t="b">
        <v>0</v>
      </c>
      <c r="R6130" s="1" t="s">
        <v>32</v>
      </c>
      <c r="S6130" s="1" t="s">
        <v>58</v>
      </c>
      <c r="T6130">
        <v>2</v>
      </c>
      <c r="U6130" s="1" t="s">
        <v>42</v>
      </c>
      <c r="V6130" s="1" t="s">
        <v>59</v>
      </c>
      <c r="W6130" s="1" t="str">
        <f>IF(OR(MasterData[[#This Row],[Event]]="Christmas Market", MasterData[[#This Row],[Event]]="Christmas"), "Christmas Sale", "Non-Christmas Sale")</f>
        <v>Non-Christmas Sale</v>
      </c>
      <c r="X6130" t="b">
        <v>0</v>
      </c>
      <c r="Y6130">
        <v>1</v>
      </c>
      <c r="Z6130">
        <v>57.06</v>
      </c>
      <c r="AA6130">
        <v>171.17</v>
      </c>
      <c r="AB6130">
        <v>17.12</v>
      </c>
      <c r="AC6130" t="str">
        <f>IF(MasterData[[#This Row],[Discount Amount]]&gt;0, "Promotional sale", "Non-Promotional Sales")</f>
        <v>Promotional sale</v>
      </c>
    </row>
    <row r="6131" spans="1:29" x14ac:dyDescent="0.25">
      <c r="A6131">
        <v>6130</v>
      </c>
      <c r="B6131" s="1" t="s">
        <v>296</v>
      </c>
      <c r="C6131" s="2">
        <v>0.50146990740740738</v>
      </c>
      <c r="D6131">
        <v>120</v>
      </c>
      <c r="E6131">
        <v>39</v>
      </c>
      <c r="F6131" s="1" t="s">
        <v>28</v>
      </c>
      <c r="G6131" s="1" t="s">
        <v>77</v>
      </c>
      <c r="H6131">
        <v>64.282300000000006</v>
      </c>
      <c r="I6131">
        <v>-135</v>
      </c>
      <c r="J6131">
        <v>45</v>
      </c>
      <c r="K6131" t="b">
        <v>1</v>
      </c>
      <c r="L6131">
        <v>329</v>
      </c>
      <c r="M6131" s="1" t="s">
        <v>63</v>
      </c>
      <c r="N6131" s="1" t="s">
        <v>64</v>
      </c>
      <c r="O6131">
        <v>5</v>
      </c>
      <c r="P6131" t="b">
        <v>0</v>
      </c>
      <c r="Q6131" t="b">
        <v>1</v>
      </c>
      <c r="R6131" s="1" t="s">
        <v>52</v>
      </c>
      <c r="S6131" s="1" t="s">
        <v>33</v>
      </c>
      <c r="T6131">
        <v>1</v>
      </c>
      <c r="U6131" s="1" t="s">
        <v>42</v>
      </c>
      <c r="V6131" s="1" t="s">
        <v>59</v>
      </c>
      <c r="W6131" s="1" t="str">
        <f>IF(OR(MasterData[[#This Row],[Event]]="Christmas Market", MasterData[[#This Row],[Event]]="Christmas"), "Christmas Sale", "Non-Christmas Sale")</f>
        <v>Non-Christmas Sale</v>
      </c>
      <c r="X6131" t="b">
        <v>1</v>
      </c>
      <c r="Y6131">
        <v>5</v>
      </c>
      <c r="Z6131">
        <v>48.55</v>
      </c>
      <c r="AA6131">
        <v>242.76</v>
      </c>
      <c r="AB6131">
        <v>24.28</v>
      </c>
      <c r="AC6131" t="str">
        <f>IF(MasterData[[#This Row],[Discount Amount]]&gt;0, "Promotional sale", "Non-Promotional Sales")</f>
        <v>Promotional sale</v>
      </c>
    </row>
    <row r="6132" spans="1:29" x14ac:dyDescent="0.25">
      <c r="A6132">
        <v>6131</v>
      </c>
      <c r="B6132" s="1" t="s">
        <v>272</v>
      </c>
      <c r="C6132" s="2">
        <v>0.61468750000000005</v>
      </c>
      <c r="D6132">
        <v>304</v>
      </c>
      <c r="E6132">
        <v>34</v>
      </c>
      <c r="F6132" s="1" t="s">
        <v>37</v>
      </c>
      <c r="G6132" s="1" t="s">
        <v>29</v>
      </c>
      <c r="H6132">
        <v>51.253799999999998</v>
      </c>
      <c r="I6132">
        <v>-85.3232</v>
      </c>
      <c r="J6132">
        <v>20</v>
      </c>
      <c r="K6132" t="b">
        <v>1</v>
      </c>
      <c r="L6132">
        <v>515</v>
      </c>
      <c r="M6132" s="1" t="s">
        <v>30</v>
      </c>
      <c r="N6132" s="1" t="s">
        <v>31</v>
      </c>
      <c r="O6132">
        <v>3</v>
      </c>
      <c r="P6132" t="b">
        <v>0</v>
      </c>
      <c r="Q6132" t="b">
        <v>0</v>
      </c>
      <c r="R6132" s="1" t="s">
        <v>32</v>
      </c>
      <c r="S6132" s="1" t="s">
        <v>33</v>
      </c>
      <c r="T6132">
        <v>3</v>
      </c>
      <c r="U6132" s="1" t="s">
        <v>34</v>
      </c>
      <c r="V6132" s="1" t="s">
        <v>46</v>
      </c>
      <c r="W6132" s="1" t="str">
        <f>IF(OR(MasterData[[#This Row],[Event]]="Christmas Market", MasterData[[#This Row],[Event]]="Christmas"), "Christmas Sale", "Non-Christmas Sale")</f>
        <v>Christmas Sale</v>
      </c>
      <c r="X6132" t="b">
        <v>0</v>
      </c>
      <c r="Y6132">
        <v>3</v>
      </c>
      <c r="Z6132">
        <v>44.41</v>
      </c>
      <c r="AA6132">
        <v>133.22999999999999</v>
      </c>
      <c r="AB6132">
        <v>0</v>
      </c>
      <c r="AC6132" t="str">
        <f>IF(MasterData[[#This Row],[Discount Amount]]&gt;0, "Promotional sale", "Non-Promotional Sales")</f>
        <v>Non-Promotional Sales</v>
      </c>
    </row>
    <row r="6133" spans="1:29" x14ac:dyDescent="0.25">
      <c r="A6133">
        <v>6132</v>
      </c>
      <c r="B6133" s="1" t="s">
        <v>305</v>
      </c>
      <c r="C6133" s="2">
        <v>0.39372685185185174</v>
      </c>
      <c r="D6133">
        <v>92</v>
      </c>
      <c r="E6133">
        <v>35</v>
      </c>
      <c r="F6133" s="1" t="s">
        <v>28</v>
      </c>
      <c r="G6133" s="1" t="s">
        <v>70</v>
      </c>
      <c r="H6133">
        <v>54.273099999999999</v>
      </c>
      <c r="I6133">
        <v>-61.738799999999998</v>
      </c>
      <c r="J6133">
        <v>54</v>
      </c>
      <c r="K6133" t="b">
        <v>1</v>
      </c>
      <c r="L6133">
        <v>78</v>
      </c>
      <c r="M6133" s="1" t="s">
        <v>56</v>
      </c>
      <c r="N6133" s="1" t="s">
        <v>57</v>
      </c>
      <c r="O6133">
        <v>5</v>
      </c>
      <c r="P6133" t="b">
        <v>1</v>
      </c>
      <c r="Q6133" t="b">
        <v>1</v>
      </c>
      <c r="R6133" s="1" t="s">
        <v>52</v>
      </c>
      <c r="S6133" s="1" t="s">
        <v>53</v>
      </c>
      <c r="T6133">
        <v>4</v>
      </c>
      <c r="U6133" s="1" t="s">
        <v>34</v>
      </c>
      <c r="V6133" s="1" t="s">
        <v>46</v>
      </c>
      <c r="W6133" s="1" t="str">
        <f>IF(OR(MasterData[[#This Row],[Event]]="Christmas Market", MasterData[[#This Row],[Event]]="Christmas"), "Christmas Sale", "Non-Christmas Sale")</f>
        <v>Christmas Sale</v>
      </c>
      <c r="X6133" t="b">
        <v>1</v>
      </c>
      <c r="Y6133">
        <v>3</v>
      </c>
      <c r="Z6133">
        <v>62.63</v>
      </c>
      <c r="AA6133">
        <v>313.14999999999998</v>
      </c>
      <c r="AB6133">
        <v>0</v>
      </c>
      <c r="AC6133" t="str">
        <f>IF(MasterData[[#This Row],[Discount Amount]]&gt;0, "Promotional sale", "Non-Promotional Sales")</f>
        <v>Non-Promotional Sales</v>
      </c>
    </row>
    <row r="6134" spans="1:29" x14ac:dyDescent="0.25">
      <c r="A6134">
        <v>6133</v>
      </c>
      <c r="B6134" s="1" t="s">
        <v>358</v>
      </c>
      <c r="C6134" s="2">
        <v>0.17662037037037037</v>
      </c>
      <c r="D6134">
        <v>63</v>
      </c>
      <c r="E6134">
        <v>48</v>
      </c>
      <c r="F6134" s="1" t="s">
        <v>37</v>
      </c>
      <c r="G6134" s="1" t="s">
        <v>66</v>
      </c>
      <c r="H6134">
        <v>45.077800000000003</v>
      </c>
      <c r="I6134">
        <v>-63.546700000000001</v>
      </c>
      <c r="J6134">
        <v>93</v>
      </c>
      <c r="K6134" t="b">
        <v>1</v>
      </c>
      <c r="L6134">
        <v>717</v>
      </c>
      <c r="M6134" s="1" t="s">
        <v>39</v>
      </c>
      <c r="N6134" s="1" t="s">
        <v>40</v>
      </c>
      <c r="O6134">
        <v>1</v>
      </c>
      <c r="P6134" t="b">
        <v>0</v>
      </c>
      <c r="Q6134" t="b">
        <v>1</v>
      </c>
      <c r="R6134" s="1" t="s">
        <v>32</v>
      </c>
      <c r="S6134" s="1" t="s">
        <v>33</v>
      </c>
      <c r="T6134">
        <v>5</v>
      </c>
      <c r="U6134" s="1" t="s">
        <v>45</v>
      </c>
      <c r="V6134" s="1" t="s">
        <v>46</v>
      </c>
      <c r="W6134" s="1" t="str">
        <f>IF(OR(MasterData[[#This Row],[Event]]="Christmas Market", MasterData[[#This Row],[Event]]="Christmas"), "Christmas Sale", "Non-Christmas Sale")</f>
        <v>Christmas Sale</v>
      </c>
      <c r="X6134" t="b">
        <v>0</v>
      </c>
      <c r="Y6134">
        <v>3</v>
      </c>
      <c r="Z6134">
        <v>46.31</v>
      </c>
      <c r="AA6134">
        <v>46.31</v>
      </c>
      <c r="AB6134">
        <v>0</v>
      </c>
      <c r="AC6134" t="str">
        <f>IF(MasterData[[#This Row],[Discount Amount]]&gt;0, "Promotional sale", "Non-Promotional Sales")</f>
        <v>Non-Promotional Sales</v>
      </c>
    </row>
    <row r="6135" spans="1:29" x14ac:dyDescent="0.25">
      <c r="A6135">
        <v>6134</v>
      </c>
      <c r="B6135" s="1" t="s">
        <v>161</v>
      </c>
      <c r="C6135" s="2">
        <v>0.19018518518518523</v>
      </c>
      <c r="D6135">
        <v>304</v>
      </c>
      <c r="E6135">
        <v>44</v>
      </c>
      <c r="F6135" s="1" t="s">
        <v>37</v>
      </c>
      <c r="G6135" s="1" t="s">
        <v>29</v>
      </c>
      <c r="H6135">
        <v>51.253799999999998</v>
      </c>
      <c r="I6135">
        <v>-85.3232</v>
      </c>
      <c r="J6135">
        <v>50</v>
      </c>
      <c r="K6135" t="b">
        <v>1</v>
      </c>
      <c r="L6135">
        <v>185</v>
      </c>
      <c r="M6135" s="1" t="s">
        <v>56</v>
      </c>
      <c r="N6135" s="1" t="s">
        <v>57</v>
      </c>
      <c r="O6135">
        <v>5</v>
      </c>
      <c r="P6135" t="b">
        <v>1</v>
      </c>
      <c r="Q6135" t="b">
        <v>0</v>
      </c>
      <c r="R6135" s="1" t="s">
        <v>41</v>
      </c>
      <c r="S6135" s="1" t="s">
        <v>58</v>
      </c>
      <c r="T6135">
        <v>5</v>
      </c>
      <c r="U6135" s="1" t="s">
        <v>34</v>
      </c>
      <c r="V6135" s="1" t="s">
        <v>35</v>
      </c>
      <c r="W6135" s="1" t="str">
        <f>IF(OR(MasterData[[#This Row],[Event]]="Christmas Market", MasterData[[#This Row],[Event]]="Christmas"), "Christmas Sale", "Non-Christmas Sale")</f>
        <v>Non-Christmas Sale</v>
      </c>
      <c r="X6135" t="b">
        <v>1</v>
      </c>
      <c r="Y6135">
        <v>4</v>
      </c>
      <c r="Z6135">
        <v>85.83</v>
      </c>
      <c r="AA6135">
        <v>429.14</v>
      </c>
      <c r="AB6135">
        <v>0</v>
      </c>
      <c r="AC6135" t="str">
        <f>IF(MasterData[[#This Row],[Discount Amount]]&gt;0, "Promotional sale", "Non-Promotional Sales")</f>
        <v>Non-Promotional Sales</v>
      </c>
    </row>
    <row r="6136" spans="1:29" x14ac:dyDescent="0.25">
      <c r="A6136">
        <v>6135</v>
      </c>
      <c r="B6136" s="1" t="s">
        <v>120</v>
      </c>
      <c r="C6136" s="2">
        <v>0.98597222222222225</v>
      </c>
      <c r="D6136">
        <v>499</v>
      </c>
      <c r="E6136">
        <v>33</v>
      </c>
      <c r="F6136" s="1" t="s">
        <v>37</v>
      </c>
      <c r="G6136" s="1" t="s">
        <v>44</v>
      </c>
      <c r="H6136">
        <v>46.813099999999999</v>
      </c>
      <c r="I6136">
        <v>-71.207499999999996</v>
      </c>
      <c r="J6136">
        <v>75</v>
      </c>
      <c r="K6136" t="b">
        <v>1</v>
      </c>
      <c r="L6136">
        <v>901</v>
      </c>
      <c r="M6136" s="1" t="s">
        <v>74</v>
      </c>
      <c r="N6136" s="1" t="s">
        <v>75</v>
      </c>
      <c r="O6136">
        <v>4</v>
      </c>
      <c r="P6136" t="b">
        <v>0</v>
      </c>
      <c r="Q6136" t="b">
        <v>0</v>
      </c>
      <c r="R6136" s="1" t="s">
        <v>41</v>
      </c>
      <c r="S6136" s="1" t="s">
        <v>33</v>
      </c>
      <c r="T6136">
        <v>3</v>
      </c>
      <c r="U6136" s="1" t="s">
        <v>42</v>
      </c>
      <c r="V6136" s="1" t="s">
        <v>46</v>
      </c>
      <c r="W6136" s="1" t="str">
        <f>IF(OR(MasterData[[#This Row],[Event]]="Christmas Market", MasterData[[#This Row],[Event]]="Christmas"), "Christmas Sale", "Non-Christmas Sale")</f>
        <v>Christmas Sale</v>
      </c>
      <c r="X6136" t="b">
        <v>0</v>
      </c>
      <c r="Y6136">
        <v>4</v>
      </c>
      <c r="Z6136">
        <v>70.12</v>
      </c>
      <c r="AA6136">
        <v>280.47000000000003</v>
      </c>
      <c r="AB6136">
        <v>0</v>
      </c>
      <c r="AC6136" t="str">
        <f>IF(MasterData[[#This Row],[Discount Amount]]&gt;0, "Promotional sale", "Non-Promotional Sales")</f>
        <v>Non-Promotional Sales</v>
      </c>
    </row>
    <row r="6137" spans="1:29" x14ac:dyDescent="0.25">
      <c r="A6137">
        <v>6136</v>
      </c>
      <c r="B6137" s="1" t="s">
        <v>301</v>
      </c>
      <c r="C6137" s="2">
        <v>0.3292476851851851</v>
      </c>
      <c r="D6137">
        <v>135</v>
      </c>
      <c r="E6137">
        <v>18</v>
      </c>
      <c r="F6137" s="1" t="s">
        <v>37</v>
      </c>
      <c r="G6137" s="1" t="s">
        <v>44</v>
      </c>
      <c r="H6137">
        <v>46.813099999999999</v>
      </c>
      <c r="I6137">
        <v>-71.207499999999996</v>
      </c>
      <c r="J6137">
        <v>8</v>
      </c>
      <c r="K6137" t="b">
        <v>0</v>
      </c>
      <c r="L6137">
        <v>2</v>
      </c>
      <c r="M6137" s="1" t="s">
        <v>30</v>
      </c>
      <c r="N6137" s="1" t="s">
        <v>31</v>
      </c>
      <c r="O6137">
        <v>3</v>
      </c>
      <c r="P6137" t="b">
        <v>1</v>
      </c>
      <c r="Q6137" t="b">
        <v>0</v>
      </c>
      <c r="R6137" s="1" t="s">
        <v>52</v>
      </c>
      <c r="S6137" s="1" t="s">
        <v>53</v>
      </c>
      <c r="T6137">
        <v>1</v>
      </c>
      <c r="U6137" s="1" t="s">
        <v>45</v>
      </c>
      <c r="V6137" s="1" t="s">
        <v>59</v>
      </c>
      <c r="W6137" s="1" t="str">
        <f>IF(OR(MasterData[[#This Row],[Event]]="Christmas Market", MasterData[[#This Row],[Event]]="Christmas"), "Christmas Sale", "Non-Christmas Sale")</f>
        <v>Non-Christmas Sale</v>
      </c>
      <c r="X6137" t="b">
        <v>0</v>
      </c>
      <c r="Y6137">
        <v>3</v>
      </c>
      <c r="Z6137">
        <v>14.01</v>
      </c>
      <c r="AA6137">
        <v>42.04</v>
      </c>
      <c r="AB6137">
        <v>4.2</v>
      </c>
      <c r="AC6137" t="str">
        <f>IF(MasterData[[#This Row],[Discount Amount]]&gt;0, "Promotional sale", "Non-Promotional Sales")</f>
        <v>Promotional sale</v>
      </c>
    </row>
    <row r="6138" spans="1:29" x14ac:dyDescent="0.25">
      <c r="A6138">
        <v>6137</v>
      </c>
      <c r="B6138" s="1" t="s">
        <v>308</v>
      </c>
      <c r="C6138" s="2">
        <v>0.90559027777777779</v>
      </c>
      <c r="D6138">
        <v>476</v>
      </c>
      <c r="E6138">
        <v>52</v>
      </c>
      <c r="F6138" s="1" t="s">
        <v>28</v>
      </c>
      <c r="G6138" s="1" t="s">
        <v>77</v>
      </c>
      <c r="H6138">
        <v>64.282300000000006</v>
      </c>
      <c r="I6138">
        <v>-135</v>
      </c>
      <c r="J6138">
        <v>92</v>
      </c>
      <c r="K6138" t="b">
        <v>0</v>
      </c>
      <c r="L6138">
        <v>212</v>
      </c>
      <c r="M6138" s="1" t="s">
        <v>74</v>
      </c>
      <c r="N6138" s="1" t="s">
        <v>75</v>
      </c>
      <c r="O6138">
        <v>2</v>
      </c>
      <c r="P6138" t="b">
        <v>0</v>
      </c>
      <c r="Q6138" t="b">
        <v>0</v>
      </c>
      <c r="R6138" s="1" t="s">
        <v>32</v>
      </c>
      <c r="S6138" s="1" t="s">
        <v>49</v>
      </c>
      <c r="T6138">
        <v>1</v>
      </c>
      <c r="U6138" s="1" t="s">
        <v>45</v>
      </c>
      <c r="V6138" s="1" t="s">
        <v>35</v>
      </c>
      <c r="W6138" s="1" t="str">
        <f>IF(OR(MasterData[[#This Row],[Event]]="Christmas Market", MasterData[[#This Row],[Event]]="Christmas"), "Christmas Sale", "Non-Christmas Sale")</f>
        <v>Non-Christmas Sale</v>
      </c>
      <c r="X6138" t="b">
        <v>0</v>
      </c>
      <c r="Y6138">
        <v>2</v>
      </c>
      <c r="Z6138">
        <v>46.48</v>
      </c>
      <c r="AA6138">
        <v>92.97</v>
      </c>
      <c r="AB6138">
        <v>0</v>
      </c>
      <c r="AC6138" t="str">
        <f>IF(MasterData[[#This Row],[Discount Amount]]&gt;0, "Promotional sale", "Non-Promotional Sales")</f>
        <v>Non-Promotional Sales</v>
      </c>
    </row>
    <row r="6139" spans="1:29" x14ac:dyDescent="0.25">
      <c r="A6139">
        <v>6138</v>
      </c>
      <c r="B6139" s="1" t="s">
        <v>129</v>
      </c>
      <c r="C6139" s="2">
        <v>0.13483796296296302</v>
      </c>
      <c r="D6139">
        <v>427</v>
      </c>
      <c r="E6139">
        <v>70</v>
      </c>
      <c r="F6139" s="1" t="s">
        <v>61</v>
      </c>
      <c r="G6139" s="1" t="s">
        <v>79</v>
      </c>
      <c r="H6139">
        <v>63.588799999999999</v>
      </c>
      <c r="I6139">
        <v>-115.5069</v>
      </c>
      <c r="J6139">
        <v>3</v>
      </c>
      <c r="K6139" t="b">
        <v>0</v>
      </c>
      <c r="L6139">
        <v>780</v>
      </c>
      <c r="M6139" s="1" t="s">
        <v>39</v>
      </c>
      <c r="N6139" s="1" t="s">
        <v>40</v>
      </c>
      <c r="O6139">
        <v>2</v>
      </c>
      <c r="P6139" t="b">
        <v>1</v>
      </c>
      <c r="Q6139" t="b">
        <v>0</v>
      </c>
      <c r="R6139" s="1" t="s">
        <v>52</v>
      </c>
      <c r="S6139" s="1" t="s">
        <v>53</v>
      </c>
      <c r="T6139">
        <v>1</v>
      </c>
      <c r="U6139" s="1" t="s">
        <v>34</v>
      </c>
      <c r="V6139" s="1" t="s">
        <v>46</v>
      </c>
      <c r="W6139" s="1" t="str">
        <f>IF(OR(MasterData[[#This Row],[Event]]="Christmas Market", MasterData[[#This Row],[Event]]="Christmas"), "Christmas Sale", "Non-Christmas Sale")</f>
        <v>Christmas Sale</v>
      </c>
      <c r="X6139" t="b">
        <v>0</v>
      </c>
      <c r="Y6139">
        <v>3</v>
      </c>
      <c r="Z6139">
        <v>17.940000000000001</v>
      </c>
      <c r="AA6139">
        <v>35.869999999999997</v>
      </c>
      <c r="AB6139">
        <v>0</v>
      </c>
      <c r="AC6139" t="str">
        <f>IF(MasterData[[#This Row],[Discount Amount]]&gt;0, "Promotional sale", "Non-Promotional Sales")</f>
        <v>Non-Promotional Sales</v>
      </c>
    </row>
    <row r="6140" spans="1:29" x14ac:dyDescent="0.25">
      <c r="A6140">
        <v>6139</v>
      </c>
      <c r="B6140" s="1" t="s">
        <v>93</v>
      </c>
      <c r="C6140" s="2">
        <v>0.98473379629629632</v>
      </c>
      <c r="D6140">
        <v>417</v>
      </c>
      <c r="E6140">
        <v>46</v>
      </c>
      <c r="F6140" s="1" t="s">
        <v>28</v>
      </c>
      <c r="G6140" s="1" t="s">
        <v>55</v>
      </c>
      <c r="H6140">
        <v>52.939900000000002</v>
      </c>
      <c r="I6140">
        <v>-106.4509</v>
      </c>
      <c r="J6140">
        <v>74</v>
      </c>
      <c r="K6140" t="b">
        <v>1</v>
      </c>
      <c r="L6140">
        <v>411</v>
      </c>
      <c r="M6140" s="1" t="s">
        <v>30</v>
      </c>
      <c r="N6140" s="1" t="s">
        <v>31</v>
      </c>
      <c r="O6140">
        <v>2</v>
      </c>
      <c r="P6140" t="b">
        <v>1</v>
      </c>
      <c r="Q6140" t="b">
        <v>1</v>
      </c>
      <c r="R6140" s="1" t="s">
        <v>41</v>
      </c>
      <c r="S6140" s="1" t="s">
        <v>33</v>
      </c>
      <c r="T6140">
        <v>2</v>
      </c>
      <c r="U6140" s="1" t="s">
        <v>34</v>
      </c>
      <c r="V6140" s="1" t="s">
        <v>59</v>
      </c>
      <c r="W6140" s="1" t="str">
        <f>IF(OR(MasterData[[#This Row],[Event]]="Christmas Market", MasterData[[#This Row],[Event]]="Christmas"), "Christmas Sale", "Non-Christmas Sale")</f>
        <v>Non-Christmas Sale</v>
      </c>
      <c r="X6140" t="b">
        <v>1</v>
      </c>
      <c r="Y6140">
        <v>5</v>
      </c>
      <c r="Z6140">
        <v>17.88</v>
      </c>
      <c r="AA6140">
        <v>35.75</v>
      </c>
      <c r="AB6140">
        <v>3.58</v>
      </c>
      <c r="AC6140" t="str">
        <f>IF(MasterData[[#This Row],[Discount Amount]]&gt;0, "Promotional sale", "Non-Promotional Sales")</f>
        <v>Promotional sale</v>
      </c>
    </row>
    <row r="6141" spans="1:29" x14ac:dyDescent="0.25">
      <c r="A6141">
        <v>6140</v>
      </c>
      <c r="B6141" s="1" t="s">
        <v>96</v>
      </c>
      <c r="C6141" s="2">
        <v>0.125925925925926</v>
      </c>
      <c r="D6141">
        <v>119</v>
      </c>
      <c r="E6141">
        <v>36</v>
      </c>
      <c r="F6141" s="1" t="s">
        <v>28</v>
      </c>
      <c r="G6141" s="1" t="s">
        <v>48</v>
      </c>
      <c r="H6141">
        <v>53.933300000000003</v>
      </c>
      <c r="I6141">
        <v>-116.5765</v>
      </c>
      <c r="J6141">
        <v>47</v>
      </c>
      <c r="K6141" t="b">
        <v>1</v>
      </c>
      <c r="L6141">
        <v>146</v>
      </c>
      <c r="M6141" s="1" t="s">
        <v>74</v>
      </c>
      <c r="N6141" s="1" t="s">
        <v>75</v>
      </c>
      <c r="O6141">
        <v>2</v>
      </c>
      <c r="P6141" t="b">
        <v>0</v>
      </c>
      <c r="Q6141" t="b">
        <v>0</v>
      </c>
      <c r="R6141" s="1" t="s">
        <v>41</v>
      </c>
      <c r="S6141" s="1" t="s">
        <v>49</v>
      </c>
      <c r="T6141">
        <v>1</v>
      </c>
      <c r="U6141" s="1" t="s">
        <v>42</v>
      </c>
      <c r="V6141" s="1" t="s">
        <v>59</v>
      </c>
      <c r="W6141" s="1" t="str">
        <f>IF(OR(MasterData[[#This Row],[Event]]="Christmas Market", MasterData[[#This Row],[Event]]="Christmas"), "Christmas Sale", "Non-Christmas Sale")</f>
        <v>Non-Christmas Sale</v>
      </c>
      <c r="X6141" t="b">
        <v>1</v>
      </c>
      <c r="Y6141">
        <v>4</v>
      </c>
      <c r="Z6141">
        <v>40.06</v>
      </c>
      <c r="AA6141">
        <v>80.12</v>
      </c>
      <c r="AB6141">
        <v>8.01</v>
      </c>
      <c r="AC6141" t="str">
        <f>IF(MasterData[[#This Row],[Discount Amount]]&gt;0, "Promotional sale", "Non-Promotional Sales")</f>
        <v>Promotional sale</v>
      </c>
    </row>
    <row r="6142" spans="1:29" x14ac:dyDescent="0.25">
      <c r="A6142">
        <v>6141</v>
      </c>
      <c r="B6142" s="1" t="s">
        <v>60</v>
      </c>
      <c r="C6142" s="2">
        <v>0.87077546296296293</v>
      </c>
      <c r="D6142">
        <v>33</v>
      </c>
      <c r="E6142">
        <v>56</v>
      </c>
      <c r="F6142" s="1" t="s">
        <v>37</v>
      </c>
      <c r="G6142" s="1" t="s">
        <v>66</v>
      </c>
      <c r="H6142">
        <v>45.077800000000003</v>
      </c>
      <c r="I6142">
        <v>-63.546700000000001</v>
      </c>
      <c r="J6142">
        <v>17</v>
      </c>
      <c r="K6142" t="b">
        <v>1</v>
      </c>
      <c r="L6142">
        <v>273</v>
      </c>
      <c r="M6142" s="1" t="s">
        <v>30</v>
      </c>
      <c r="N6142" s="1" t="s">
        <v>31</v>
      </c>
      <c r="O6142">
        <v>4</v>
      </c>
      <c r="P6142" t="b">
        <v>1</v>
      </c>
      <c r="Q6142" t="b">
        <v>1</v>
      </c>
      <c r="R6142" s="1" t="s">
        <v>41</v>
      </c>
      <c r="S6142" s="1" t="s">
        <v>53</v>
      </c>
      <c r="T6142">
        <v>5</v>
      </c>
      <c r="U6142" s="1" t="s">
        <v>34</v>
      </c>
      <c r="V6142" s="1" t="s">
        <v>59</v>
      </c>
      <c r="W6142" s="1" t="str">
        <f>IF(OR(MasterData[[#This Row],[Event]]="Christmas Market", MasterData[[#This Row],[Event]]="Christmas"), "Christmas Sale", "Non-Christmas Sale")</f>
        <v>Non-Christmas Sale</v>
      </c>
      <c r="X6142" t="b">
        <v>0</v>
      </c>
      <c r="Y6142">
        <v>2</v>
      </c>
      <c r="Z6142">
        <v>67.290000000000006</v>
      </c>
      <c r="AA6142">
        <v>269.14999999999998</v>
      </c>
      <c r="AB6142">
        <v>26.91</v>
      </c>
      <c r="AC6142" t="str">
        <f>IF(MasterData[[#This Row],[Discount Amount]]&gt;0, "Promotional sale", "Non-Promotional Sales")</f>
        <v>Promotional sale</v>
      </c>
    </row>
    <row r="6143" spans="1:29" x14ac:dyDescent="0.25">
      <c r="A6143">
        <v>6142</v>
      </c>
      <c r="B6143" s="1" t="s">
        <v>313</v>
      </c>
      <c r="C6143" s="2">
        <v>0.88578703703703709</v>
      </c>
      <c r="D6143">
        <v>356</v>
      </c>
      <c r="E6143">
        <v>32</v>
      </c>
      <c r="F6143" s="1" t="s">
        <v>61</v>
      </c>
      <c r="G6143" s="1" t="s">
        <v>48</v>
      </c>
      <c r="H6143">
        <v>53.933300000000003</v>
      </c>
      <c r="I6143">
        <v>-116.5765</v>
      </c>
      <c r="J6143">
        <v>55</v>
      </c>
      <c r="K6143" t="b">
        <v>0</v>
      </c>
      <c r="L6143">
        <v>556</v>
      </c>
      <c r="M6143" s="1" t="s">
        <v>30</v>
      </c>
      <c r="N6143" s="1" t="s">
        <v>31</v>
      </c>
      <c r="O6143">
        <v>3</v>
      </c>
      <c r="P6143" t="b">
        <v>0</v>
      </c>
      <c r="Q6143" t="b">
        <v>0</v>
      </c>
      <c r="R6143" s="1" t="s">
        <v>32</v>
      </c>
      <c r="S6143" s="1" t="s">
        <v>53</v>
      </c>
      <c r="T6143">
        <v>1</v>
      </c>
      <c r="U6143" s="1" t="s">
        <v>34</v>
      </c>
      <c r="V6143" s="1" t="s">
        <v>59</v>
      </c>
      <c r="W6143" s="1" t="str">
        <f>IF(OR(MasterData[[#This Row],[Event]]="Christmas Market", MasterData[[#This Row],[Event]]="Christmas"), "Christmas Sale", "Non-Christmas Sale")</f>
        <v>Non-Christmas Sale</v>
      </c>
      <c r="X6143" t="b">
        <v>0</v>
      </c>
      <c r="Y6143">
        <v>2</v>
      </c>
      <c r="Z6143">
        <v>25.98</v>
      </c>
      <c r="AA6143">
        <v>77.94</v>
      </c>
      <c r="AB6143">
        <v>7.79</v>
      </c>
      <c r="AC6143" t="str">
        <f>IF(MasterData[[#This Row],[Discount Amount]]&gt;0, "Promotional sale", "Non-Promotional Sales")</f>
        <v>Promotional sale</v>
      </c>
    </row>
    <row r="6144" spans="1:29" x14ac:dyDescent="0.25">
      <c r="A6144">
        <v>6143</v>
      </c>
      <c r="B6144" s="1" t="s">
        <v>216</v>
      </c>
      <c r="C6144" s="2">
        <v>0.36695601851851856</v>
      </c>
      <c r="D6144">
        <v>409</v>
      </c>
      <c r="E6144">
        <v>67</v>
      </c>
      <c r="F6144" s="1" t="s">
        <v>28</v>
      </c>
      <c r="G6144" s="1" t="s">
        <v>70</v>
      </c>
      <c r="H6144">
        <v>54.273099999999999</v>
      </c>
      <c r="I6144">
        <v>-61.738799999999998</v>
      </c>
      <c r="J6144">
        <v>12</v>
      </c>
      <c r="K6144" t="b">
        <v>1</v>
      </c>
      <c r="L6144">
        <v>20</v>
      </c>
      <c r="M6144" s="1" t="s">
        <v>30</v>
      </c>
      <c r="N6144" s="1" t="s">
        <v>31</v>
      </c>
      <c r="O6144">
        <v>2</v>
      </c>
      <c r="P6144" t="b">
        <v>0</v>
      </c>
      <c r="Q6144" t="b">
        <v>0</v>
      </c>
      <c r="R6144" s="1" t="s">
        <v>52</v>
      </c>
      <c r="S6144" s="1" t="s">
        <v>53</v>
      </c>
      <c r="T6144">
        <v>5</v>
      </c>
      <c r="U6144" s="1" t="s">
        <v>34</v>
      </c>
      <c r="V6144" s="1" t="s">
        <v>35</v>
      </c>
      <c r="W6144" s="1" t="str">
        <f>IF(OR(MasterData[[#This Row],[Event]]="Christmas Market", MasterData[[#This Row],[Event]]="Christmas"), "Christmas Sale", "Non-Christmas Sale")</f>
        <v>Non-Christmas Sale</v>
      </c>
      <c r="X6144" t="b">
        <v>0</v>
      </c>
      <c r="Y6144">
        <v>4</v>
      </c>
      <c r="Z6144">
        <v>49.5</v>
      </c>
      <c r="AA6144">
        <v>98.99</v>
      </c>
      <c r="AB6144">
        <v>0</v>
      </c>
      <c r="AC6144" t="str">
        <f>IF(MasterData[[#This Row],[Discount Amount]]&gt;0, "Promotional sale", "Non-Promotional Sales")</f>
        <v>Non-Promotional Sales</v>
      </c>
    </row>
    <row r="6145" spans="1:29" x14ac:dyDescent="0.25">
      <c r="A6145">
        <v>6144</v>
      </c>
      <c r="B6145" s="1" t="s">
        <v>257</v>
      </c>
      <c r="C6145" s="2">
        <v>0.54518518518518522</v>
      </c>
      <c r="D6145">
        <v>42</v>
      </c>
      <c r="E6145">
        <v>64</v>
      </c>
      <c r="F6145" s="1" t="s">
        <v>37</v>
      </c>
      <c r="G6145" s="1" t="s">
        <v>55</v>
      </c>
      <c r="H6145">
        <v>52.939900000000002</v>
      </c>
      <c r="I6145">
        <v>-106.4509</v>
      </c>
      <c r="J6145">
        <v>13</v>
      </c>
      <c r="K6145" t="b">
        <v>1</v>
      </c>
      <c r="L6145">
        <v>2</v>
      </c>
      <c r="M6145" s="1" t="s">
        <v>74</v>
      </c>
      <c r="N6145" s="1" t="s">
        <v>75</v>
      </c>
      <c r="O6145">
        <v>4</v>
      </c>
      <c r="P6145" t="b">
        <v>0</v>
      </c>
      <c r="Q6145" t="b">
        <v>0</v>
      </c>
      <c r="R6145" s="1" t="s">
        <v>52</v>
      </c>
      <c r="S6145" s="1" t="s">
        <v>53</v>
      </c>
      <c r="T6145">
        <v>3</v>
      </c>
      <c r="U6145" s="1" t="s">
        <v>45</v>
      </c>
      <c r="V6145" s="1" t="s">
        <v>46</v>
      </c>
      <c r="W6145" s="1" t="str">
        <f>IF(OR(MasterData[[#This Row],[Event]]="Christmas Market", MasterData[[#This Row],[Event]]="Christmas"), "Christmas Sale", "Non-Christmas Sale")</f>
        <v>Christmas Sale</v>
      </c>
      <c r="X6145" t="b">
        <v>1</v>
      </c>
      <c r="Y6145">
        <v>5</v>
      </c>
      <c r="Z6145">
        <v>49.51</v>
      </c>
      <c r="AA6145">
        <v>198.02</v>
      </c>
      <c r="AB6145">
        <v>0</v>
      </c>
      <c r="AC6145" t="str">
        <f>IF(MasterData[[#This Row],[Discount Amount]]&gt;0, "Promotional sale", "Non-Promotional Sales")</f>
        <v>Non-Promotional Sales</v>
      </c>
    </row>
    <row r="6146" spans="1:29" x14ac:dyDescent="0.25">
      <c r="A6146">
        <v>6145</v>
      </c>
      <c r="B6146" s="1" t="s">
        <v>418</v>
      </c>
      <c r="C6146" s="2">
        <v>0.89846064814814808</v>
      </c>
      <c r="D6146">
        <v>408</v>
      </c>
      <c r="E6146">
        <v>50</v>
      </c>
      <c r="F6146" s="1" t="s">
        <v>37</v>
      </c>
      <c r="G6146" s="1" t="s">
        <v>29</v>
      </c>
      <c r="H6146">
        <v>51.253799999999998</v>
      </c>
      <c r="I6146">
        <v>-85.3232</v>
      </c>
      <c r="J6146">
        <v>41</v>
      </c>
      <c r="K6146" t="b">
        <v>0</v>
      </c>
      <c r="L6146">
        <v>443</v>
      </c>
      <c r="M6146" s="1" t="s">
        <v>74</v>
      </c>
      <c r="N6146" s="1" t="s">
        <v>75</v>
      </c>
      <c r="O6146">
        <v>5</v>
      </c>
      <c r="P6146" t="b">
        <v>1</v>
      </c>
      <c r="Q6146" t="b">
        <v>0</v>
      </c>
      <c r="R6146" s="1" t="s">
        <v>52</v>
      </c>
      <c r="S6146" s="1" t="s">
        <v>58</v>
      </c>
      <c r="T6146">
        <v>3</v>
      </c>
      <c r="U6146" s="1" t="s">
        <v>42</v>
      </c>
      <c r="V6146" s="1" t="s">
        <v>46</v>
      </c>
      <c r="W6146" s="1" t="str">
        <f>IF(OR(MasterData[[#This Row],[Event]]="Christmas Market", MasterData[[#This Row],[Event]]="Christmas"), "Christmas Sale", "Non-Christmas Sale")</f>
        <v>Christmas Sale</v>
      </c>
      <c r="X6146" t="b">
        <v>0</v>
      </c>
      <c r="Y6146">
        <v>5</v>
      </c>
      <c r="Z6146">
        <v>66.040000000000006</v>
      </c>
      <c r="AA6146">
        <v>330.19</v>
      </c>
      <c r="AB6146">
        <v>0</v>
      </c>
      <c r="AC6146" t="str">
        <f>IF(MasterData[[#This Row],[Discount Amount]]&gt;0, "Promotional sale", "Non-Promotional Sales")</f>
        <v>Non-Promotional Sales</v>
      </c>
    </row>
    <row r="6147" spans="1:29" x14ac:dyDescent="0.25">
      <c r="A6147">
        <v>6146</v>
      </c>
      <c r="B6147" s="1" t="s">
        <v>307</v>
      </c>
      <c r="C6147" s="2">
        <v>0.6296412037037038</v>
      </c>
      <c r="D6147">
        <v>126</v>
      </c>
      <c r="E6147">
        <v>45</v>
      </c>
      <c r="F6147" s="1" t="s">
        <v>61</v>
      </c>
      <c r="G6147" s="1" t="s">
        <v>51</v>
      </c>
      <c r="H6147">
        <v>53.760899999999999</v>
      </c>
      <c r="I6147">
        <v>-98.813900000000004</v>
      </c>
      <c r="J6147">
        <v>31</v>
      </c>
      <c r="K6147" t="b">
        <v>1</v>
      </c>
      <c r="L6147">
        <v>411</v>
      </c>
      <c r="M6147" s="1" t="s">
        <v>30</v>
      </c>
      <c r="N6147" s="1" t="s">
        <v>31</v>
      </c>
      <c r="O6147">
        <v>5</v>
      </c>
      <c r="P6147" t="b">
        <v>1</v>
      </c>
      <c r="Q6147" t="b">
        <v>1</v>
      </c>
      <c r="R6147" s="1" t="s">
        <v>41</v>
      </c>
      <c r="S6147" s="1" t="s">
        <v>58</v>
      </c>
      <c r="T6147">
        <v>3</v>
      </c>
      <c r="U6147" s="1" t="s">
        <v>42</v>
      </c>
      <c r="V6147" s="1" t="s">
        <v>35</v>
      </c>
      <c r="W6147" s="1" t="str">
        <f>IF(OR(MasterData[[#This Row],[Event]]="Christmas Market", MasterData[[#This Row],[Event]]="Christmas"), "Christmas Sale", "Non-Christmas Sale")</f>
        <v>Non-Christmas Sale</v>
      </c>
      <c r="X6147" t="b">
        <v>1</v>
      </c>
      <c r="Y6147">
        <v>1</v>
      </c>
      <c r="Z6147">
        <v>79.290000000000006</v>
      </c>
      <c r="AA6147">
        <v>396.47</v>
      </c>
      <c r="AB6147">
        <v>0</v>
      </c>
      <c r="AC6147" t="str">
        <f>IF(MasterData[[#This Row],[Discount Amount]]&gt;0, "Promotional sale", "Non-Promotional Sales")</f>
        <v>Non-Promotional Sales</v>
      </c>
    </row>
    <row r="6148" spans="1:29" x14ac:dyDescent="0.25">
      <c r="A6148">
        <v>6147</v>
      </c>
      <c r="B6148" s="1" t="s">
        <v>287</v>
      </c>
      <c r="C6148" s="2">
        <v>0.9580439814814814</v>
      </c>
      <c r="D6148">
        <v>402</v>
      </c>
      <c r="E6148">
        <v>61</v>
      </c>
      <c r="F6148" s="1" t="s">
        <v>28</v>
      </c>
      <c r="G6148" s="1" t="s">
        <v>77</v>
      </c>
      <c r="H6148">
        <v>64.282300000000006</v>
      </c>
      <c r="I6148">
        <v>-135</v>
      </c>
      <c r="J6148">
        <v>29</v>
      </c>
      <c r="K6148" t="b">
        <v>0</v>
      </c>
      <c r="L6148">
        <v>713</v>
      </c>
      <c r="M6148" s="1" t="s">
        <v>39</v>
      </c>
      <c r="N6148" s="1" t="s">
        <v>40</v>
      </c>
      <c r="O6148">
        <v>4</v>
      </c>
      <c r="P6148" t="b">
        <v>0</v>
      </c>
      <c r="Q6148" t="b">
        <v>0</v>
      </c>
      <c r="R6148" s="1" t="s">
        <v>32</v>
      </c>
      <c r="S6148" s="1" t="s">
        <v>58</v>
      </c>
      <c r="T6148">
        <v>5</v>
      </c>
      <c r="U6148" s="1" t="s">
        <v>45</v>
      </c>
      <c r="V6148" s="1" t="s">
        <v>59</v>
      </c>
      <c r="W6148" s="1" t="str">
        <f>IF(OR(MasterData[[#This Row],[Event]]="Christmas Market", MasterData[[#This Row],[Event]]="Christmas"), "Christmas Sale", "Non-Christmas Sale")</f>
        <v>Non-Christmas Sale</v>
      </c>
      <c r="X6148" t="b">
        <v>0</v>
      </c>
      <c r="Y6148">
        <v>3</v>
      </c>
      <c r="Z6148">
        <v>64.319999999999993</v>
      </c>
      <c r="AA6148">
        <v>257.29000000000002</v>
      </c>
      <c r="AB6148">
        <v>25.73</v>
      </c>
      <c r="AC6148" t="str">
        <f>IF(MasterData[[#This Row],[Discount Amount]]&gt;0, "Promotional sale", "Non-Promotional Sales")</f>
        <v>Promotional sale</v>
      </c>
    </row>
    <row r="6149" spans="1:29" x14ac:dyDescent="0.25">
      <c r="A6149">
        <v>6148</v>
      </c>
      <c r="B6149" s="1" t="s">
        <v>288</v>
      </c>
      <c r="C6149" s="2">
        <v>0.92086805555555551</v>
      </c>
      <c r="D6149">
        <v>249</v>
      </c>
      <c r="E6149">
        <v>31</v>
      </c>
      <c r="F6149" s="1" t="s">
        <v>37</v>
      </c>
      <c r="G6149" s="1" t="s">
        <v>70</v>
      </c>
      <c r="H6149">
        <v>54.273099999999999</v>
      </c>
      <c r="I6149">
        <v>-61.738799999999998</v>
      </c>
      <c r="J6149">
        <v>2</v>
      </c>
      <c r="K6149" t="b">
        <v>0</v>
      </c>
      <c r="L6149">
        <v>635</v>
      </c>
      <c r="M6149" s="1" t="s">
        <v>30</v>
      </c>
      <c r="N6149" s="1" t="s">
        <v>31</v>
      </c>
      <c r="O6149">
        <v>3</v>
      </c>
      <c r="P6149" t="b">
        <v>1</v>
      </c>
      <c r="Q6149" t="b">
        <v>1</v>
      </c>
      <c r="R6149" s="1" t="s">
        <v>52</v>
      </c>
      <c r="S6149" s="1" t="s">
        <v>58</v>
      </c>
      <c r="T6149">
        <v>4</v>
      </c>
      <c r="U6149" s="1" t="s">
        <v>45</v>
      </c>
      <c r="V6149" s="1" t="s">
        <v>59</v>
      </c>
      <c r="W6149" s="1" t="str">
        <f>IF(OR(MasterData[[#This Row],[Event]]="Christmas Market", MasterData[[#This Row],[Event]]="Christmas"), "Christmas Sale", "Non-Christmas Sale")</f>
        <v>Non-Christmas Sale</v>
      </c>
      <c r="X6149" t="b">
        <v>1</v>
      </c>
      <c r="Y6149">
        <v>1</v>
      </c>
      <c r="Z6149">
        <v>16.600000000000001</v>
      </c>
      <c r="AA6149">
        <v>49.79</v>
      </c>
      <c r="AB6149">
        <v>4.9800000000000004</v>
      </c>
      <c r="AC6149" t="str">
        <f>IF(MasterData[[#This Row],[Discount Amount]]&gt;0, "Promotional sale", "Non-Promotional Sales")</f>
        <v>Promotional sale</v>
      </c>
    </row>
    <row r="6150" spans="1:29" x14ac:dyDescent="0.25">
      <c r="A6150">
        <v>6149</v>
      </c>
      <c r="B6150" s="1" t="s">
        <v>211</v>
      </c>
      <c r="C6150" s="2">
        <v>0.95037037037037031</v>
      </c>
      <c r="D6150">
        <v>457</v>
      </c>
      <c r="E6150">
        <v>39</v>
      </c>
      <c r="F6150" s="1" t="s">
        <v>37</v>
      </c>
      <c r="G6150" s="1" t="s">
        <v>77</v>
      </c>
      <c r="H6150">
        <v>64.282300000000006</v>
      </c>
      <c r="I6150">
        <v>-135</v>
      </c>
      <c r="J6150">
        <v>93</v>
      </c>
      <c r="K6150" t="b">
        <v>0</v>
      </c>
      <c r="L6150">
        <v>499</v>
      </c>
      <c r="M6150" s="1" t="s">
        <v>56</v>
      </c>
      <c r="N6150" s="1" t="s">
        <v>57</v>
      </c>
      <c r="O6150">
        <v>4</v>
      </c>
      <c r="P6150" t="b">
        <v>0</v>
      </c>
      <c r="Q6150" t="b">
        <v>1</v>
      </c>
      <c r="R6150" s="1" t="s">
        <v>41</v>
      </c>
      <c r="S6150" s="1" t="s">
        <v>53</v>
      </c>
      <c r="T6150">
        <v>1</v>
      </c>
      <c r="U6150" s="1" t="s">
        <v>34</v>
      </c>
      <c r="V6150" s="1" t="s">
        <v>46</v>
      </c>
      <c r="W6150" s="1" t="str">
        <f>IF(OR(MasterData[[#This Row],[Event]]="Christmas Market", MasterData[[#This Row],[Event]]="Christmas"), "Christmas Sale", "Non-Christmas Sale")</f>
        <v>Christmas Sale</v>
      </c>
      <c r="X6150" t="b">
        <v>0</v>
      </c>
      <c r="Y6150">
        <v>5</v>
      </c>
      <c r="Z6150">
        <v>15.33</v>
      </c>
      <c r="AA6150">
        <v>61.33</v>
      </c>
      <c r="AB6150">
        <v>0</v>
      </c>
      <c r="AC6150" t="str">
        <f>IF(MasterData[[#This Row],[Discount Amount]]&gt;0, "Promotional sale", "Non-Promotional Sales")</f>
        <v>Non-Promotional Sales</v>
      </c>
    </row>
    <row r="6151" spans="1:29" x14ac:dyDescent="0.25">
      <c r="A6151">
        <v>6150</v>
      </c>
      <c r="B6151" s="1" t="s">
        <v>330</v>
      </c>
      <c r="C6151" s="2">
        <v>0.49265046296296289</v>
      </c>
      <c r="D6151">
        <v>266</v>
      </c>
      <c r="E6151">
        <v>55</v>
      </c>
      <c r="F6151" s="1" t="s">
        <v>61</v>
      </c>
      <c r="G6151" s="1" t="s">
        <v>62</v>
      </c>
      <c r="H6151">
        <v>46.565300000000001</v>
      </c>
      <c r="I6151">
        <v>-66.4619</v>
      </c>
      <c r="J6151">
        <v>72</v>
      </c>
      <c r="K6151" t="b">
        <v>1</v>
      </c>
      <c r="L6151">
        <v>711</v>
      </c>
      <c r="M6151" s="1" t="s">
        <v>39</v>
      </c>
      <c r="N6151" s="1" t="s">
        <v>40</v>
      </c>
      <c r="O6151">
        <v>1</v>
      </c>
      <c r="P6151" t="b">
        <v>1</v>
      </c>
      <c r="Q6151" t="b">
        <v>0</v>
      </c>
      <c r="R6151" s="1" t="s">
        <v>32</v>
      </c>
      <c r="S6151" s="1" t="s">
        <v>53</v>
      </c>
      <c r="T6151">
        <v>3</v>
      </c>
      <c r="U6151" s="1" t="s">
        <v>34</v>
      </c>
      <c r="V6151" s="1" t="s">
        <v>35</v>
      </c>
      <c r="W6151" s="1" t="str">
        <f>IF(OR(MasterData[[#This Row],[Event]]="Christmas Market", MasterData[[#This Row],[Event]]="Christmas"), "Christmas Sale", "Non-Christmas Sale")</f>
        <v>Non-Christmas Sale</v>
      </c>
      <c r="X6151" t="b">
        <v>0</v>
      </c>
      <c r="Y6151">
        <v>1</v>
      </c>
      <c r="Z6151">
        <v>21.32</v>
      </c>
      <c r="AA6151">
        <v>21.32</v>
      </c>
      <c r="AB6151">
        <v>0</v>
      </c>
      <c r="AC6151" t="str">
        <f>IF(MasterData[[#This Row],[Discount Amount]]&gt;0, "Promotional sale", "Non-Promotional Sales")</f>
        <v>Non-Promotional Sales</v>
      </c>
    </row>
    <row r="6152" spans="1:29" x14ac:dyDescent="0.25">
      <c r="A6152">
        <v>6151</v>
      </c>
      <c r="B6152" s="1" t="s">
        <v>419</v>
      </c>
      <c r="C6152" s="2">
        <v>0.18759259259259253</v>
      </c>
      <c r="D6152">
        <v>188</v>
      </c>
      <c r="E6152">
        <v>66</v>
      </c>
      <c r="F6152" s="1" t="s">
        <v>61</v>
      </c>
      <c r="G6152" s="1" t="s">
        <v>38</v>
      </c>
      <c r="H6152">
        <v>53.726700000000001</v>
      </c>
      <c r="I6152">
        <v>-127.6476</v>
      </c>
      <c r="J6152">
        <v>99</v>
      </c>
      <c r="K6152" t="b">
        <v>1</v>
      </c>
      <c r="L6152">
        <v>785</v>
      </c>
      <c r="M6152" s="1" t="s">
        <v>56</v>
      </c>
      <c r="N6152" s="1" t="s">
        <v>57</v>
      </c>
      <c r="O6152">
        <v>1</v>
      </c>
      <c r="P6152" t="b">
        <v>0</v>
      </c>
      <c r="Q6152" t="b">
        <v>0</v>
      </c>
      <c r="R6152" s="1" t="s">
        <v>41</v>
      </c>
      <c r="S6152" s="1" t="s">
        <v>53</v>
      </c>
      <c r="T6152">
        <v>3</v>
      </c>
      <c r="U6152" s="1" t="s">
        <v>42</v>
      </c>
      <c r="V6152" s="1" t="s">
        <v>46</v>
      </c>
      <c r="W6152" s="1" t="str">
        <f>IF(OR(MasterData[[#This Row],[Event]]="Christmas Market", MasterData[[#This Row],[Event]]="Christmas"), "Christmas Sale", "Non-Christmas Sale")</f>
        <v>Christmas Sale</v>
      </c>
      <c r="X6152" t="b">
        <v>0</v>
      </c>
      <c r="Y6152">
        <v>2</v>
      </c>
      <c r="Z6152">
        <v>26.66</v>
      </c>
      <c r="AA6152">
        <v>26.66</v>
      </c>
      <c r="AB6152">
        <v>0</v>
      </c>
      <c r="AC6152" t="str">
        <f>IF(MasterData[[#This Row],[Discount Amount]]&gt;0, "Promotional sale", "Non-Promotional Sales")</f>
        <v>Non-Promotional Sales</v>
      </c>
    </row>
    <row r="6153" spans="1:29" x14ac:dyDescent="0.25">
      <c r="A6153">
        <v>6152</v>
      </c>
      <c r="B6153" s="1" t="s">
        <v>87</v>
      </c>
      <c r="C6153" s="2">
        <v>0.88099537037037035</v>
      </c>
      <c r="D6153">
        <v>306</v>
      </c>
      <c r="E6153">
        <v>32</v>
      </c>
      <c r="F6153" s="1" t="s">
        <v>61</v>
      </c>
      <c r="G6153" s="1" t="s">
        <v>77</v>
      </c>
      <c r="H6153">
        <v>64.282300000000006</v>
      </c>
      <c r="I6153">
        <v>-135</v>
      </c>
      <c r="J6153">
        <v>85</v>
      </c>
      <c r="K6153" t="b">
        <v>0</v>
      </c>
      <c r="L6153">
        <v>75</v>
      </c>
      <c r="M6153" s="1" t="s">
        <v>56</v>
      </c>
      <c r="N6153" s="1" t="s">
        <v>57</v>
      </c>
      <c r="O6153">
        <v>3</v>
      </c>
      <c r="P6153" t="b">
        <v>1</v>
      </c>
      <c r="Q6153" t="b">
        <v>1</v>
      </c>
      <c r="R6153" s="1" t="s">
        <v>32</v>
      </c>
      <c r="S6153" s="1" t="s">
        <v>58</v>
      </c>
      <c r="T6153">
        <v>1</v>
      </c>
      <c r="U6153" s="1" t="s">
        <v>34</v>
      </c>
      <c r="V6153" s="1" t="s">
        <v>46</v>
      </c>
      <c r="W6153" s="1" t="str">
        <f>IF(OR(MasterData[[#This Row],[Event]]="Christmas Market", MasterData[[#This Row],[Event]]="Christmas"), "Christmas Sale", "Non-Christmas Sale")</f>
        <v>Christmas Sale</v>
      </c>
      <c r="X6153" t="b">
        <v>1</v>
      </c>
      <c r="Y6153">
        <v>4</v>
      </c>
      <c r="Z6153">
        <v>74.94</v>
      </c>
      <c r="AA6153">
        <v>224.83</v>
      </c>
      <c r="AB6153">
        <v>0</v>
      </c>
      <c r="AC6153" t="str">
        <f>IF(MasterData[[#This Row],[Discount Amount]]&gt;0, "Promotional sale", "Non-Promotional Sales")</f>
        <v>Non-Promotional Sales</v>
      </c>
    </row>
    <row r="6154" spans="1:29" x14ac:dyDescent="0.25">
      <c r="A6154">
        <v>6153</v>
      </c>
      <c r="B6154" s="1" t="s">
        <v>342</v>
      </c>
      <c r="C6154" s="2">
        <v>0.88246527777777772</v>
      </c>
      <c r="D6154">
        <v>107</v>
      </c>
      <c r="E6154">
        <v>62</v>
      </c>
      <c r="F6154" s="1" t="s">
        <v>37</v>
      </c>
      <c r="G6154" s="1" t="s">
        <v>62</v>
      </c>
      <c r="H6154">
        <v>46.565300000000001</v>
      </c>
      <c r="I6154">
        <v>-66.4619</v>
      </c>
      <c r="J6154">
        <v>2</v>
      </c>
      <c r="K6154" t="b">
        <v>1</v>
      </c>
      <c r="L6154">
        <v>594</v>
      </c>
      <c r="M6154" s="1" t="s">
        <v>74</v>
      </c>
      <c r="N6154" s="1" t="s">
        <v>75</v>
      </c>
      <c r="O6154">
        <v>3</v>
      </c>
      <c r="P6154" t="b">
        <v>1</v>
      </c>
      <c r="Q6154" t="b">
        <v>1</v>
      </c>
      <c r="R6154" s="1" t="s">
        <v>32</v>
      </c>
      <c r="S6154" s="1" t="s">
        <v>58</v>
      </c>
      <c r="T6154">
        <v>1</v>
      </c>
      <c r="U6154" s="1" t="s">
        <v>34</v>
      </c>
      <c r="V6154" s="1" t="s">
        <v>59</v>
      </c>
      <c r="W6154" s="1" t="str">
        <f>IF(OR(MasterData[[#This Row],[Event]]="Christmas Market", MasterData[[#This Row],[Event]]="Christmas"), "Christmas Sale", "Non-Christmas Sale")</f>
        <v>Non-Christmas Sale</v>
      </c>
      <c r="X6154" t="b">
        <v>0</v>
      </c>
      <c r="Y6154">
        <v>1</v>
      </c>
      <c r="Z6154">
        <v>47.98</v>
      </c>
      <c r="AA6154">
        <v>143.94999999999999</v>
      </c>
      <c r="AB6154">
        <v>14.4</v>
      </c>
      <c r="AC6154" t="str">
        <f>IF(MasterData[[#This Row],[Discount Amount]]&gt;0, "Promotional sale", "Non-Promotional Sales")</f>
        <v>Promotional sale</v>
      </c>
    </row>
    <row r="6155" spans="1:29" x14ac:dyDescent="0.25">
      <c r="A6155">
        <v>6154</v>
      </c>
      <c r="B6155" s="1" t="s">
        <v>424</v>
      </c>
      <c r="C6155" s="2">
        <v>0.28296296296296286</v>
      </c>
      <c r="D6155">
        <v>459</v>
      </c>
      <c r="E6155">
        <v>33</v>
      </c>
      <c r="F6155" s="1" t="s">
        <v>61</v>
      </c>
      <c r="G6155" s="1" t="s">
        <v>70</v>
      </c>
      <c r="H6155">
        <v>54.273099999999999</v>
      </c>
      <c r="I6155">
        <v>-61.738799999999998</v>
      </c>
      <c r="J6155">
        <v>54</v>
      </c>
      <c r="K6155" t="b">
        <v>0</v>
      </c>
      <c r="L6155">
        <v>793</v>
      </c>
      <c r="M6155" s="1" t="s">
        <v>74</v>
      </c>
      <c r="N6155" s="1" t="s">
        <v>75</v>
      </c>
      <c r="O6155">
        <v>2</v>
      </c>
      <c r="P6155" t="b">
        <v>1</v>
      </c>
      <c r="Q6155" t="b">
        <v>0</v>
      </c>
      <c r="R6155" s="1" t="s">
        <v>52</v>
      </c>
      <c r="S6155" s="1" t="s">
        <v>58</v>
      </c>
      <c r="T6155">
        <v>1</v>
      </c>
      <c r="U6155" s="1" t="s">
        <v>45</v>
      </c>
      <c r="V6155" s="1" t="s">
        <v>59</v>
      </c>
      <c r="W6155" s="1" t="str">
        <f>IF(OR(MasterData[[#This Row],[Event]]="Christmas Market", MasterData[[#This Row],[Event]]="Christmas"), "Christmas Sale", "Non-Christmas Sale")</f>
        <v>Non-Christmas Sale</v>
      </c>
      <c r="X6155" t="b">
        <v>0</v>
      </c>
      <c r="Y6155">
        <v>3</v>
      </c>
      <c r="Z6155">
        <v>79.06</v>
      </c>
      <c r="AA6155">
        <v>158.12</v>
      </c>
      <c r="AB6155">
        <v>15.81</v>
      </c>
      <c r="AC6155" t="str">
        <f>IF(MasterData[[#This Row],[Discount Amount]]&gt;0, "Promotional sale", "Non-Promotional Sales")</f>
        <v>Promotional sale</v>
      </c>
    </row>
    <row r="6156" spans="1:29" x14ac:dyDescent="0.25">
      <c r="A6156">
        <v>6155</v>
      </c>
      <c r="B6156" s="1" t="s">
        <v>91</v>
      </c>
      <c r="C6156" s="2">
        <v>0.81525462962962969</v>
      </c>
      <c r="D6156">
        <v>474</v>
      </c>
      <c r="E6156">
        <v>31</v>
      </c>
      <c r="F6156" s="1" t="s">
        <v>37</v>
      </c>
      <c r="G6156" s="1" t="s">
        <v>55</v>
      </c>
      <c r="H6156">
        <v>52.939900000000002</v>
      </c>
      <c r="I6156">
        <v>-106.4509</v>
      </c>
      <c r="J6156">
        <v>1</v>
      </c>
      <c r="K6156" t="b">
        <v>0</v>
      </c>
      <c r="L6156">
        <v>690</v>
      </c>
      <c r="M6156" s="1" t="s">
        <v>56</v>
      </c>
      <c r="N6156" s="1" t="s">
        <v>57</v>
      </c>
      <c r="O6156">
        <v>3</v>
      </c>
      <c r="P6156" t="b">
        <v>0</v>
      </c>
      <c r="Q6156" t="b">
        <v>0</v>
      </c>
      <c r="R6156" s="1" t="s">
        <v>32</v>
      </c>
      <c r="S6156" s="1" t="s">
        <v>49</v>
      </c>
      <c r="T6156">
        <v>5</v>
      </c>
      <c r="U6156" s="1" t="s">
        <v>45</v>
      </c>
      <c r="V6156" s="1" t="s">
        <v>59</v>
      </c>
      <c r="W6156" s="1" t="str">
        <f>IF(OR(MasterData[[#This Row],[Event]]="Christmas Market", MasterData[[#This Row],[Event]]="Christmas"), "Christmas Sale", "Non-Christmas Sale")</f>
        <v>Non-Christmas Sale</v>
      </c>
      <c r="X6156" t="b">
        <v>1</v>
      </c>
      <c r="Y6156">
        <v>5</v>
      </c>
      <c r="Z6156">
        <v>90.09</v>
      </c>
      <c r="AA6156">
        <v>270.26</v>
      </c>
      <c r="AB6156">
        <v>27.03</v>
      </c>
      <c r="AC6156" t="str">
        <f>IF(MasterData[[#This Row],[Discount Amount]]&gt;0, "Promotional sale", "Non-Promotional Sales")</f>
        <v>Promotional sale</v>
      </c>
    </row>
    <row r="6157" spans="1:29" x14ac:dyDescent="0.25">
      <c r="A6157">
        <v>6156</v>
      </c>
      <c r="B6157" s="1" t="s">
        <v>264</v>
      </c>
      <c r="C6157" s="2">
        <v>0.91734953703703703</v>
      </c>
      <c r="D6157">
        <v>210</v>
      </c>
      <c r="E6157">
        <v>29</v>
      </c>
      <c r="F6157" s="1" t="s">
        <v>37</v>
      </c>
      <c r="G6157" s="1" t="s">
        <v>44</v>
      </c>
      <c r="H6157">
        <v>46.813099999999999</v>
      </c>
      <c r="I6157">
        <v>-71.207499999999996</v>
      </c>
      <c r="J6157">
        <v>70</v>
      </c>
      <c r="K6157" t="b">
        <v>1</v>
      </c>
      <c r="L6157">
        <v>608</v>
      </c>
      <c r="M6157" s="1" t="s">
        <v>74</v>
      </c>
      <c r="N6157" s="1" t="s">
        <v>75</v>
      </c>
      <c r="O6157">
        <v>4</v>
      </c>
      <c r="P6157" t="b">
        <v>1</v>
      </c>
      <c r="Q6157" t="b">
        <v>1</v>
      </c>
      <c r="R6157" s="1" t="s">
        <v>32</v>
      </c>
      <c r="S6157" s="1" t="s">
        <v>49</v>
      </c>
      <c r="T6157">
        <v>4</v>
      </c>
      <c r="U6157" s="1" t="s">
        <v>45</v>
      </c>
      <c r="V6157" s="1" t="s">
        <v>59</v>
      </c>
      <c r="W6157" s="1" t="str">
        <f>IF(OR(MasterData[[#This Row],[Event]]="Christmas Market", MasterData[[#This Row],[Event]]="Christmas"), "Christmas Sale", "Non-Christmas Sale")</f>
        <v>Non-Christmas Sale</v>
      </c>
      <c r="X6157" t="b">
        <v>1</v>
      </c>
      <c r="Y6157">
        <v>4</v>
      </c>
      <c r="Z6157">
        <v>90.85</v>
      </c>
      <c r="AA6157">
        <v>363.39</v>
      </c>
      <c r="AB6157">
        <v>36.340000000000003</v>
      </c>
      <c r="AC6157" t="str">
        <f>IF(MasterData[[#This Row],[Discount Amount]]&gt;0, "Promotional sale", "Non-Promotional Sales")</f>
        <v>Promotional sale</v>
      </c>
    </row>
    <row r="6158" spans="1:29" x14ac:dyDescent="0.25">
      <c r="A6158">
        <v>6157</v>
      </c>
      <c r="B6158" s="1" t="s">
        <v>202</v>
      </c>
      <c r="C6158" s="2">
        <v>0.77936342592592589</v>
      </c>
      <c r="D6158">
        <v>93</v>
      </c>
      <c r="E6158">
        <v>42</v>
      </c>
      <c r="F6158" s="1" t="s">
        <v>61</v>
      </c>
      <c r="G6158" s="1" t="s">
        <v>68</v>
      </c>
      <c r="H6158">
        <v>46.318800000000003</v>
      </c>
      <c r="I6158">
        <v>-63.146099999999997</v>
      </c>
      <c r="J6158">
        <v>81</v>
      </c>
      <c r="K6158" t="b">
        <v>1</v>
      </c>
      <c r="L6158">
        <v>397</v>
      </c>
      <c r="M6158" s="1" t="s">
        <v>74</v>
      </c>
      <c r="N6158" s="1" t="s">
        <v>75</v>
      </c>
      <c r="O6158">
        <v>5</v>
      </c>
      <c r="P6158" t="b">
        <v>1</v>
      </c>
      <c r="Q6158" t="b">
        <v>0</v>
      </c>
      <c r="R6158" s="1" t="s">
        <v>41</v>
      </c>
      <c r="S6158" s="1" t="s">
        <v>53</v>
      </c>
      <c r="T6158">
        <v>5</v>
      </c>
      <c r="U6158" s="1" t="s">
        <v>34</v>
      </c>
      <c r="V6158" s="1" t="s">
        <v>46</v>
      </c>
      <c r="W6158" s="1" t="str">
        <f>IF(OR(MasterData[[#This Row],[Event]]="Christmas Market", MasterData[[#This Row],[Event]]="Christmas"), "Christmas Sale", "Non-Christmas Sale")</f>
        <v>Christmas Sale</v>
      </c>
      <c r="X6158" t="b">
        <v>0</v>
      </c>
      <c r="Y6158">
        <v>4</v>
      </c>
      <c r="Z6158">
        <v>74.599999999999994</v>
      </c>
      <c r="AA6158">
        <v>373</v>
      </c>
      <c r="AB6158">
        <v>0</v>
      </c>
      <c r="AC6158" t="str">
        <f>IF(MasterData[[#This Row],[Discount Amount]]&gt;0, "Promotional sale", "Non-Promotional Sales")</f>
        <v>Non-Promotional Sales</v>
      </c>
    </row>
    <row r="6159" spans="1:29" x14ac:dyDescent="0.25">
      <c r="A6159">
        <v>6158</v>
      </c>
      <c r="B6159" s="1" t="s">
        <v>404</v>
      </c>
      <c r="C6159" s="2">
        <v>0.89900462962962968</v>
      </c>
      <c r="D6159">
        <v>150</v>
      </c>
      <c r="E6159">
        <v>66</v>
      </c>
      <c r="F6159" s="1" t="s">
        <v>61</v>
      </c>
      <c r="G6159" s="1" t="s">
        <v>62</v>
      </c>
      <c r="H6159">
        <v>46.565300000000001</v>
      </c>
      <c r="I6159">
        <v>-66.4619</v>
      </c>
      <c r="J6159">
        <v>53</v>
      </c>
      <c r="K6159" t="b">
        <v>0</v>
      </c>
      <c r="L6159">
        <v>71</v>
      </c>
      <c r="M6159" s="1" t="s">
        <v>63</v>
      </c>
      <c r="N6159" s="1" t="s">
        <v>64</v>
      </c>
      <c r="O6159">
        <v>3</v>
      </c>
      <c r="P6159" t="b">
        <v>0</v>
      </c>
      <c r="Q6159" t="b">
        <v>0</v>
      </c>
      <c r="R6159" s="1" t="s">
        <v>32</v>
      </c>
      <c r="S6159" s="1" t="s">
        <v>53</v>
      </c>
      <c r="T6159">
        <v>2</v>
      </c>
      <c r="U6159" s="1" t="s">
        <v>45</v>
      </c>
      <c r="V6159" s="1" t="s">
        <v>35</v>
      </c>
      <c r="W6159" s="1" t="str">
        <f>IF(OR(MasterData[[#This Row],[Event]]="Christmas Market", MasterData[[#This Row],[Event]]="Christmas"), "Christmas Sale", "Non-Christmas Sale")</f>
        <v>Non-Christmas Sale</v>
      </c>
      <c r="X6159" t="b">
        <v>1</v>
      </c>
      <c r="Y6159">
        <v>2</v>
      </c>
      <c r="Z6159">
        <v>48.37</v>
      </c>
      <c r="AA6159">
        <v>145.1</v>
      </c>
      <c r="AB6159">
        <v>0</v>
      </c>
      <c r="AC6159" t="str">
        <f>IF(MasterData[[#This Row],[Discount Amount]]&gt;0, "Promotional sale", "Non-Promotional Sales")</f>
        <v>Non-Promotional Sales</v>
      </c>
    </row>
    <row r="6160" spans="1:29" x14ac:dyDescent="0.25">
      <c r="A6160">
        <v>6159</v>
      </c>
      <c r="B6160" s="1" t="s">
        <v>95</v>
      </c>
      <c r="C6160" s="2">
        <v>0.19123842592592588</v>
      </c>
      <c r="D6160">
        <v>267</v>
      </c>
      <c r="E6160">
        <v>57</v>
      </c>
      <c r="F6160" s="1" t="s">
        <v>37</v>
      </c>
      <c r="G6160" s="1" t="s">
        <v>77</v>
      </c>
      <c r="H6160">
        <v>64.282300000000006</v>
      </c>
      <c r="I6160">
        <v>-135</v>
      </c>
      <c r="J6160">
        <v>75</v>
      </c>
      <c r="K6160" t="b">
        <v>1</v>
      </c>
      <c r="L6160">
        <v>517</v>
      </c>
      <c r="M6160" s="1" t="s">
        <v>39</v>
      </c>
      <c r="N6160" s="1" t="s">
        <v>40</v>
      </c>
      <c r="O6160">
        <v>4</v>
      </c>
      <c r="P6160" t="b">
        <v>0</v>
      </c>
      <c r="Q6160" t="b">
        <v>1</v>
      </c>
      <c r="R6160" s="1" t="s">
        <v>41</v>
      </c>
      <c r="S6160" s="1" t="s">
        <v>33</v>
      </c>
      <c r="T6160">
        <v>1</v>
      </c>
      <c r="U6160" s="1" t="s">
        <v>34</v>
      </c>
      <c r="V6160" s="1" t="s">
        <v>35</v>
      </c>
      <c r="W6160" s="1" t="str">
        <f>IF(OR(MasterData[[#This Row],[Event]]="Christmas Market", MasterData[[#This Row],[Event]]="Christmas"), "Christmas Sale", "Non-Christmas Sale")</f>
        <v>Non-Christmas Sale</v>
      </c>
      <c r="X6160" t="b">
        <v>0</v>
      </c>
      <c r="Y6160">
        <v>3</v>
      </c>
      <c r="Z6160">
        <v>11.42</v>
      </c>
      <c r="AA6160">
        <v>45.69</v>
      </c>
      <c r="AB6160">
        <v>0</v>
      </c>
      <c r="AC6160" t="str">
        <f>IF(MasterData[[#This Row],[Discount Amount]]&gt;0, "Promotional sale", "Non-Promotional Sales")</f>
        <v>Non-Promotional Sales</v>
      </c>
    </row>
    <row r="6161" spans="1:29" x14ac:dyDescent="0.25">
      <c r="A6161">
        <v>6160</v>
      </c>
      <c r="B6161" s="1" t="s">
        <v>211</v>
      </c>
      <c r="C6161" s="2">
        <v>0.32717592592592593</v>
      </c>
      <c r="D6161">
        <v>404</v>
      </c>
      <c r="E6161">
        <v>21</v>
      </c>
      <c r="F6161" s="1" t="s">
        <v>37</v>
      </c>
      <c r="G6161" s="1" t="s">
        <v>38</v>
      </c>
      <c r="H6161">
        <v>53.726700000000001</v>
      </c>
      <c r="I6161">
        <v>-127.6476</v>
      </c>
      <c r="J6161">
        <v>43</v>
      </c>
      <c r="K6161" t="b">
        <v>1</v>
      </c>
      <c r="L6161">
        <v>120</v>
      </c>
      <c r="M6161" s="1" t="s">
        <v>74</v>
      </c>
      <c r="N6161" s="1" t="s">
        <v>75</v>
      </c>
      <c r="O6161">
        <v>5</v>
      </c>
      <c r="P6161" t="b">
        <v>1</v>
      </c>
      <c r="Q6161" t="b">
        <v>1</v>
      </c>
      <c r="R6161" s="1" t="s">
        <v>52</v>
      </c>
      <c r="S6161" s="1" t="s">
        <v>58</v>
      </c>
      <c r="T6161">
        <v>4</v>
      </c>
      <c r="U6161" s="1" t="s">
        <v>34</v>
      </c>
      <c r="V6161" s="1" t="s">
        <v>46</v>
      </c>
      <c r="W6161" s="1" t="str">
        <f>IF(OR(MasterData[[#This Row],[Event]]="Christmas Market", MasterData[[#This Row],[Event]]="Christmas"), "Christmas Sale", "Non-Christmas Sale")</f>
        <v>Christmas Sale</v>
      </c>
      <c r="X6161" t="b">
        <v>0</v>
      </c>
      <c r="Y6161">
        <v>4</v>
      </c>
      <c r="Z6161">
        <v>83.99</v>
      </c>
      <c r="AA6161">
        <v>419.94</v>
      </c>
      <c r="AB6161">
        <v>0</v>
      </c>
      <c r="AC6161" t="str">
        <f>IF(MasterData[[#This Row],[Discount Amount]]&gt;0, "Promotional sale", "Non-Promotional Sales")</f>
        <v>Non-Promotional Sales</v>
      </c>
    </row>
    <row r="6162" spans="1:29" x14ac:dyDescent="0.25">
      <c r="A6162">
        <v>6161</v>
      </c>
      <c r="B6162" s="1" t="s">
        <v>103</v>
      </c>
      <c r="C6162" s="2">
        <v>0.86701388888888897</v>
      </c>
      <c r="D6162">
        <v>104</v>
      </c>
      <c r="E6162">
        <v>49</v>
      </c>
      <c r="F6162" s="1" t="s">
        <v>28</v>
      </c>
      <c r="G6162" s="1" t="s">
        <v>55</v>
      </c>
      <c r="H6162">
        <v>52.939900000000002</v>
      </c>
      <c r="I6162">
        <v>-106.4509</v>
      </c>
      <c r="J6162">
        <v>33</v>
      </c>
      <c r="K6162" t="b">
        <v>0</v>
      </c>
      <c r="L6162">
        <v>40</v>
      </c>
      <c r="M6162" s="1" t="s">
        <v>30</v>
      </c>
      <c r="N6162" s="1" t="s">
        <v>31</v>
      </c>
      <c r="O6162">
        <v>5</v>
      </c>
      <c r="P6162" t="b">
        <v>0</v>
      </c>
      <c r="Q6162" t="b">
        <v>1</v>
      </c>
      <c r="R6162" s="1" t="s">
        <v>52</v>
      </c>
      <c r="S6162" s="1" t="s">
        <v>53</v>
      </c>
      <c r="T6162">
        <v>5</v>
      </c>
      <c r="U6162" s="1" t="s">
        <v>34</v>
      </c>
      <c r="V6162" s="1" t="s">
        <v>46</v>
      </c>
      <c r="W6162" s="1" t="str">
        <f>IF(OR(MasterData[[#This Row],[Event]]="Christmas Market", MasterData[[#This Row],[Event]]="Christmas"), "Christmas Sale", "Non-Christmas Sale")</f>
        <v>Christmas Sale</v>
      </c>
      <c r="X6162" t="b">
        <v>0</v>
      </c>
      <c r="Y6162">
        <v>3</v>
      </c>
      <c r="Z6162">
        <v>75.37</v>
      </c>
      <c r="AA6162">
        <v>376.83</v>
      </c>
      <c r="AB6162">
        <v>0</v>
      </c>
      <c r="AC6162" t="str">
        <f>IF(MasterData[[#This Row],[Discount Amount]]&gt;0, "Promotional sale", "Non-Promotional Sales")</f>
        <v>Non-Promotional Sales</v>
      </c>
    </row>
    <row r="6163" spans="1:29" x14ac:dyDescent="0.25">
      <c r="A6163">
        <v>6162</v>
      </c>
      <c r="B6163" s="1" t="s">
        <v>300</v>
      </c>
      <c r="C6163" s="2">
        <v>0.15386574074074066</v>
      </c>
      <c r="D6163">
        <v>496</v>
      </c>
      <c r="E6163">
        <v>32</v>
      </c>
      <c r="F6163" s="1" t="s">
        <v>61</v>
      </c>
      <c r="G6163" s="1" t="s">
        <v>44</v>
      </c>
      <c r="H6163">
        <v>46.813099999999999</v>
      </c>
      <c r="I6163">
        <v>-71.207499999999996</v>
      </c>
      <c r="J6163">
        <v>47</v>
      </c>
      <c r="K6163" t="b">
        <v>1</v>
      </c>
      <c r="L6163">
        <v>754</v>
      </c>
      <c r="M6163" s="1" t="s">
        <v>39</v>
      </c>
      <c r="N6163" s="1" t="s">
        <v>40</v>
      </c>
      <c r="O6163">
        <v>3</v>
      </c>
      <c r="P6163" t="b">
        <v>1</v>
      </c>
      <c r="Q6163" t="b">
        <v>0</v>
      </c>
      <c r="R6163" s="1" t="s">
        <v>41</v>
      </c>
      <c r="S6163" s="1" t="s">
        <v>53</v>
      </c>
      <c r="T6163">
        <v>2</v>
      </c>
      <c r="U6163" s="1" t="s">
        <v>34</v>
      </c>
      <c r="V6163" s="1" t="s">
        <v>35</v>
      </c>
      <c r="W6163" s="1" t="str">
        <f>IF(OR(MasterData[[#This Row],[Event]]="Christmas Market", MasterData[[#This Row],[Event]]="Christmas"), "Christmas Sale", "Non-Christmas Sale")</f>
        <v>Non-Christmas Sale</v>
      </c>
      <c r="X6163" t="b">
        <v>1</v>
      </c>
      <c r="Y6163">
        <v>4</v>
      </c>
      <c r="Z6163">
        <v>35.119999999999997</v>
      </c>
      <c r="AA6163">
        <v>105.37</v>
      </c>
      <c r="AB6163">
        <v>0</v>
      </c>
      <c r="AC6163" t="str">
        <f>IF(MasterData[[#This Row],[Discount Amount]]&gt;0, "Promotional sale", "Non-Promotional Sales")</f>
        <v>Non-Promotional Sales</v>
      </c>
    </row>
    <row r="6164" spans="1:29" x14ac:dyDescent="0.25">
      <c r="A6164">
        <v>6163</v>
      </c>
      <c r="B6164" s="1" t="s">
        <v>381</v>
      </c>
      <c r="C6164" s="2">
        <v>0.47576388888888888</v>
      </c>
      <c r="D6164">
        <v>196</v>
      </c>
      <c r="E6164">
        <v>50</v>
      </c>
      <c r="F6164" s="1" t="s">
        <v>28</v>
      </c>
      <c r="G6164" s="1" t="s">
        <v>68</v>
      </c>
      <c r="H6164">
        <v>46.318800000000003</v>
      </c>
      <c r="I6164">
        <v>-63.146099999999997</v>
      </c>
      <c r="J6164">
        <v>87</v>
      </c>
      <c r="K6164" t="b">
        <v>0</v>
      </c>
      <c r="L6164">
        <v>88</v>
      </c>
      <c r="M6164" s="1" t="s">
        <v>63</v>
      </c>
      <c r="N6164" s="1" t="s">
        <v>64</v>
      </c>
      <c r="O6164">
        <v>5</v>
      </c>
      <c r="P6164" t="b">
        <v>1</v>
      </c>
      <c r="Q6164" t="b">
        <v>1</v>
      </c>
      <c r="R6164" s="1" t="s">
        <v>52</v>
      </c>
      <c r="S6164" s="1" t="s">
        <v>58</v>
      </c>
      <c r="T6164">
        <v>1</v>
      </c>
      <c r="U6164" s="1" t="s">
        <v>34</v>
      </c>
      <c r="V6164" s="1" t="s">
        <v>46</v>
      </c>
      <c r="W6164" s="1" t="str">
        <f>IF(OR(MasterData[[#This Row],[Event]]="Christmas Market", MasterData[[#This Row],[Event]]="Christmas"), "Christmas Sale", "Non-Christmas Sale")</f>
        <v>Christmas Sale</v>
      </c>
      <c r="X6164" t="b">
        <v>1</v>
      </c>
      <c r="Y6164">
        <v>3</v>
      </c>
      <c r="Z6164">
        <v>56.03</v>
      </c>
      <c r="AA6164">
        <v>280.14999999999998</v>
      </c>
      <c r="AB6164">
        <v>0</v>
      </c>
      <c r="AC6164" t="str">
        <f>IF(MasterData[[#This Row],[Discount Amount]]&gt;0, "Promotional sale", "Non-Promotional Sales")</f>
        <v>Non-Promotional Sales</v>
      </c>
    </row>
    <row r="6165" spans="1:29" x14ac:dyDescent="0.25">
      <c r="A6165">
        <v>6164</v>
      </c>
      <c r="B6165" s="1" t="s">
        <v>188</v>
      </c>
      <c r="C6165" s="2">
        <v>0.80398148148148141</v>
      </c>
      <c r="D6165">
        <v>131</v>
      </c>
      <c r="E6165">
        <v>70</v>
      </c>
      <c r="F6165" s="1" t="s">
        <v>37</v>
      </c>
      <c r="G6165" s="1" t="s">
        <v>70</v>
      </c>
      <c r="H6165">
        <v>54.273099999999999</v>
      </c>
      <c r="I6165">
        <v>-61.738799999999998</v>
      </c>
      <c r="J6165">
        <v>91</v>
      </c>
      <c r="K6165" t="b">
        <v>0</v>
      </c>
      <c r="L6165">
        <v>435</v>
      </c>
      <c r="M6165" s="1" t="s">
        <v>30</v>
      </c>
      <c r="N6165" s="1" t="s">
        <v>31</v>
      </c>
      <c r="O6165">
        <v>3</v>
      </c>
      <c r="P6165" t="b">
        <v>0</v>
      </c>
      <c r="Q6165" t="b">
        <v>0</v>
      </c>
      <c r="R6165" s="1" t="s">
        <v>52</v>
      </c>
      <c r="S6165" s="1" t="s">
        <v>58</v>
      </c>
      <c r="T6165">
        <v>3</v>
      </c>
      <c r="U6165" s="1" t="s">
        <v>34</v>
      </c>
      <c r="V6165" s="1" t="s">
        <v>35</v>
      </c>
      <c r="W6165" s="1" t="str">
        <f>IF(OR(MasterData[[#This Row],[Event]]="Christmas Market", MasterData[[#This Row],[Event]]="Christmas"), "Christmas Sale", "Non-Christmas Sale")</f>
        <v>Non-Christmas Sale</v>
      </c>
      <c r="X6165" t="b">
        <v>0</v>
      </c>
      <c r="Y6165">
        <v>2</v>
      </c>
      <c r="Z6165">
        <v>24.79</v>
      </c>
      <c r="AA6165">
        <v>74.38</v>
      </c>
      <c r="AB6165">
        <v>0</v>
      </c>
      <c r="AC6165" t="str">
        <f>IF(MasterData[[#This Row],[Discount Amount]]&gt;0, "Promotional sale", "Non-Promotional Sales")</f>
        <v>Non-Promotional Sales</v>
      </c>
    </row>
    <row r="6166" spans="1:29" x14ac:dyDescent="0.25">
      <c r="A6166">
        <v>6165</v>
      </c>
      <c r="B6166" s="1" t="s">
        <v>430</v>
      </c>
      <c r="C6166" s="2">
        <v>0.2479513888888889</v>
      </c>
      <c r="D6166">
        <v>337</v>
      </c>
      <c r="E6166">
        <v>28</v>
      </c>
      <c r="F6166" s="1" t="s">
        <v>37</v>
      </c>
      <c r="G6166" s="1" t="s">
        <v>77</v>
      </c>
      <c r="H6166">
        <v>64.282300000000006</v>
      </c>
      <c r="I6166">
        <v>-135</v>
      </c>
      <c r="J6166">
        <v>35</v>
      </c>
      <c r="K6166" t="b">
        <v>0</v>
      </c>
      <c r="L6166">
        <v>162</v>
      </c>
      <c r="M6166" s="1" t="s">
        <v>39</v>
      </c>
      <c r="N6166" s="1" t="s">
        <v>40</v>
      </c>
      <c r="O6166">
        <v>4</v>
      </c>
      <c r="P6166" t="b">
        <v>1</v>
      </c>
      <c r="Q6166" t="b">
        <v>0</v>
      </c>
      <c r="R6166" s="1" t="s">
        <v>32</v>
      </c>
      <c r="S6166" s="1" t="s">
        <v>53</v>
      </c>
      <c r="T6166">
        <v>1</v>
      </c>
      <c r="U6166" s="1" t="s">
        <v>42</v>
      </c>
      <c r="V6166" s="1" t="s">
        <v>59</v>
      </c>
      <c r="W6166" s="1" t="str">
        <f>IF(OR(MasterData[[#This Row],[Event]]="Christmas Market", MasterData[[#This Row],[Event]]="Christmas"), "Christmas Sale", "Non-Christmas Sale")</f>
        <v>Non-Christmas Sale</v>
      </c>
      <c r="X6166" t="b">
        <v>1</v>
      </c>
      <c r="Y6166">
        <v>4</v>
      </c>
      <c r="Z6166">
        <v>75.040000000000006</v>
      </c>
      <c r="AA6166">
        <v>300.17</v>
      </c>
      <c r="AB6166">
        <v>30.02</v>
      </c>
      <c r="AC6166" t="str">
        <f>IF(MasterData[[#This Row],[Discount Amount]]&gt;0, "Promotional sale", "Non-Promotional Sales")</f>
        <v>Promotional sale</v>
      </c>
    </row>
    <row r="6167" spans="1:29" x14ac:dyDescent="0.25">
      <c r="A6167">
        <v>6166</v>
      </c>
      <c r="B6167" s="1" t="s">
        <v>396</v>
      </c>
      <c r="C6167" s="2">
        <v>0.89377314814814812</v>
      </c>
      <c r="D6167">
        <v>450</v>
      </c>
      <c r="E6167">
        <v>38</v>
      </c>
      <c r="F6167" s="1" t="s">
        <v>37</v>
      </c>
      <c r="G6167" s="1" t="s">
        <v>51</v>
      </c>
      <c r="H6167">
        <v>53.760899999999999</v>
      </c>
      <c r="I6167">
        <v>-98.813900000000004</v>
      </c>
      <c r="J6167">
        <v>34</v>
      </c>
      <c r="K6167" t="b">
        <v>1</v>
      </c>
      <c r="L6167">
        <v>164</v>
      </c>
      <c r="M6167" s="1" t="s">
        <v>56</v>
      </c>
      <c r="N6167" s="1" t="s">
        <v>57</v>
      </c>
      <c r="O6167">
        <v>3</v>
      </c>
      <c r="P6167" t="b">
        <v>0</v>
      </c>
      <c r="Q6167" t="b">
        <v>1</v>
      </c>
      <c r="R6167" s="1" t="s">
        <v>32</v>
      </c>
      <c r="S6167" s="1" t="s">
        <v>33</v>
      </c>
      <c r="T6167">
        <v>4</v>
      </c>
      <c r="U6167" s="1" t="s">
        <v>42</v>
      </c>
      <c r="V6167" s="1" t="s">
        <v>59</v>
      </c>
      <c r="W6167" s="1" t="str">
        <f>IF(OR(MasterData[[#This Row],[Event]]="Christmas Market", MasterData[[#This Row],[Event]]="Christmas"), "Christmas Sale", "Non-Christmas Sale")</f>
        <v>Non-Christmas Sale</v>
      </c>
      <c r="X6167" t="b">
        <v>0</v>
      </c>
      <c r="Y6167">
        <v>4</v>
      </c>
      <c r="Z6167">
        <v>42.69</v>
      </c>
      <c r="AA6167">
        <v>128.07</v>
      </c>
      <c r="AB6167">
        <v>12.81</v>
      </c>
      <c r="AC6167" t="str">
        <f>IF(MasterData[[#This Row],[Discount Amount]]&gt;0, "Promotional sale", "Non-Promotional Sales")</f>
        <v>Promotional sale</v>
      </c>
    </row>
    <row r="6168" spans="1:29" x14ac:dyDescent="0.25">
      <c r="A6168">
        <v>6167</v>
      </c>
      <c r="B6168" s="1" t="s">
        <v>307</v>
      </c>
      <c r="C6168" s="2">
        <v>0.36445601851851861</v>
      </c>
      <c r="D6168">
        <v>492</v>
      </c>
      <c r="E6168">
        <v>30</v>
      </c>
      <c r="F6168" s="1" t="s">
        <v>61</v>
      </c>
      <c r="G6168" s="1" t="s">
        <v>81</v>
      </c>
      <c r="H6168">
        <v>64.248000000000005</v>
      </c>
      <c r="I6168">
        <v>-84.889600000000002</v>
      </c>
      <c r="J6168">
        <v>50</v>
      </c>
      <c r="K6168" t="b">
        <v>0</v>
      </c>
      <c r="L6168">
        <v>586</v>
      </c>
      <c r="M6168" s="1" t="s">
        <v>63</v>
      </c>
      <c r="N6168" s="1" t="s">
        <v>64</v>
      </c>
      <c r="O6168">
        <v>5</v>
      </c>
      <c r="P6168" t="b">
        <v>0</v>
      </c>
      <c r="Q6168" t="b">
        <v>1</v>
      </c>
      <c r="R6168" s="1" t="s">
        <v>32</v>
      </c>
      <c r="S6168" s="1" t="s">
        <v>49</v>
      </c>
      <c r="T6168">
        <v>4</v>
      </c>
      <c r="U6168" s="1" t="s">
        <v>45</v>
      </c>
      <c r="V6168" s="1" t="s">
        <v>46</v>
      </c>
      <c r="W6168" s="1" t="str">
        <f>IF(OR(MasterData[[#This Row],[Event]]="Christmas Market", MasterData[[#This Row],[Event]]="Christmas"), "Christmas Sale", "Non-Christmas Sale")</f>
        <v>Christmas Sale</v>
      </c>
      <c r="X6168" t="b">
        <v>1</v>
      </c>
      <c r="Y6168">
        <v>2</v>
      </c>
      <c r="Z6168">
        <v>74.42</v>
      </c>
      <c r="AA6168">
        <v>372.11</v>
      </c>
      <c r="AB6168">
        <v>0</v>
      </c>
      <c r="AC6168" t="str">
        <f>IF(MasterData[[#This Row],[Discount Amount]]&gt;0, "Promotional sale", "Non-Promotional Sales")</f>
        <v>Non-Promotional Sales</v>
      </c>
    </row>
    <row r="6169" spans="1:29" x14ac:dyDescent="0.25">
      <c r="A6169">
        <v>6168</v>
      </c>
      <c r="B6169" s="1" t="s">
        <v>258</v>
      </c>
      <c r="C6169" s="2">
        <v>0.2356018518518519</v>
      </c>
      <c r="D6169">
        <v>366</v>
      </c>
      <c r="E6169">
        <v>23</v>
      </c>
      <c r="F6169" s="1" t="s">
        <v>61</v>
      </c>
      <c r="G6169" s="1" t="s">
        <v>44</v>
      </c>
      <c r="H6169">
        <v>46.813099999999999</v>
      </c>
      <c r="I6169">
        <v>-71.207499999999996</v>
      </c>
      <c r="J6169">
        <v>14</v>
      </c>
      <c r="K6169" t="b">
        <v>1</v>
      </c>
      <c r="L6169">
        <v>234</v>
      </c>
      <c r="M6169" s="1" t="s">
        <v>63</v>
      </c>
      <c r="N6169" s="1" t="s">
        <v>64</v>
      </c>
      <c r="O6169">
        <v>2</v>
      </c>
      <c r="P6169" t="b">
        <v>0</v>
      </c>
      <c r="Q6169" t="b">
        <v>1</v>
      </c>
      <c r="R6169" s="1" t="s">
        <v>32</v>
      </c>
      <c r="S6169" s="1" t="s">
        <v>58</v>
      </c>
      <c r="T6169">
        <v>1</v>
      </c>
      <c r="U6169" s="1" t="s">
        <v>34</v>
      </c>
      <c r="V6169" s="1" t="s">
        <v>59</v>
      </c>
      <c r="W6169" s="1" t="str">
        <f>IF(OR(MasterData[[#This Row],[Event]]="Christmas Market", MasterData[[#This Row],[Event]]="Christmas"), "Christmas Sale", "Non-Christmas Sale")</f>
        <v>Non-Christmas Sale</v>
      </c>
      <c r="X6169" t="b">
        <v>0</v>
      </c>
      <c r="Y6169">
        <v>2</v>
      </c>
      <c r="Z6169">
        <v>10.8</v>
      </c>
      <c r="AA6169">
        <v>21.6</v>
      </c>
      <c r="AB6169">
        <v>2.16</v>
      </c>
      <c r="AC6169" t="str">
        <f>IF(MasterData[[#This Row],[Discount Amount]]&gt;0, "Promotional sale", "Non-Promotional Sales")</f>
        <v>Promotional sale</v>
      </c>
    </row>
    <row r="6170" spans="1:29" x14ac:dyDescent="0.25">
      <c r="A6170">
        <v>6169</v>
      </c>
      <c r="B6170" s="1" t="s">
        <v>196</v>
      </c>
      <c r="C6170" s="2">
        <v>0.35581018518518515</v>
      </c>
      <c r="D6170">
        <v>499</v>
      </c>
      <c r="E6170">
        <v>70</v>
      </c>
      <c r="F6170" s="1" t="s">
        <v>37</v>
      </c>
      <c r="G6170" s="1" t="s">
        <v>62</v>
      </c>
      <c r="H6170">
        <v>46.565300000000001</v>
      </c>
      <c r="I6170">
        <v>-66.4619</v>
      </c>
      <c r="J6170">
        <v>78</v>
      </c>
      <c r="K6170" t="b">
        <v>1</v>
      </c>
      <c r="L6170">
        <v>562</v>
      </c>
      <c r="M6170" s="1" t="s">
        <v>56</v>
      </c>
      <c r="N6170" s="1" t="s">
        <v>57</v>
      </c>
      <c r="O6170">
        <v>3</v>
      </c>
      <c r="P6170" t="b">
        <v>1</v>
      </c>
      <c r="Q6170" t="b">
        <v>1</v>
      </c>
      <c r="R6170" s="1" t="s">
        <v>52</v>
      </c>
      <c r="S6170" s="1" t="s">
        <v>53</v>
      </c>
      <c r="T6170">
        <v>1</v>
      </c>
      <c r="U6170" s="1" t="s">
        <v>34</v>
      </c>
      <c r="V6170" s="1" t="s">
        <v>59</v>
      </c>
      <c r="W6170" s="1" t="str">
        <f>IF(OR(MasterData[[#This Row],[Event]]="Christmas Market", MasterData[[#This Row],[Event]]="Christmas"), "Christmas Sale", "Non-Christmas Sale")</f>
        <v>Non-Christmas Sale</v>
      </c>
      <c r="X6170" t="b">
        <v>0</v>
      </c>
      <c r="Y6170">
        <v>5</v>
      </c>
      <c r="Z6170">
        <v>86.84</v>
      </c>
      <c r="AA6170">
        <v>260.52999999999997</v>
      </c>
      <c r="AB6170">
        <v>26.05</v>
      </c>
      <c r="AC6170" t="str">
        <f>IF(MasterData[[#This Row],[Discount Amount]]&gt;0, "Promotional sale", "Non-Promotional Sales")</f>
        <v>Promotional sale</v>
      </c>
    </row>
    <row r="6171" spans="1:29" x14ac:dyDescent="0.25">
      <c r="A6171">
        <v>6170</v>
      </c>
      <c r="B6171" s="1" t="s">
        <v>330</v>
      </c>
      <c r="C6171" s="2">
        <v>0.2740393518518518</v>
      </c>
      <c r="D6171">
        <v>295</v>
      </c>
      <c r="E6171">
        <v>40</v>
      </c>
      <c r="F6171" s="1" t="s">
        <v>28</v>
      </c>
      <c r="G6171" s="1" t="s">
        <v>29</v>
      </c>
      <c r="H6171">
        <v>51.253799999999998</v>
      </c>
      <c r="I6171">
        <v>-85.3232</v>
      </c>
      <c r="J6171">
        <v>76</v>
      </c>
      <c r="K6171" t="b">
        <v>1</v>
      </c>
      <c r="L6171">
        <v>30</v>
      </c>
      <c r="M6171" s="1" t="s">
        <v>63</v>
      </c>
      <c r="N6171" s="1" t="s">
        <v>64</v>
      </c>
      <c r="O6171">
        <v>3</v>
      </c>
      <c r="P6171" t="b">
        <v>0</v>
      </c>
      <c r="Q6171" t="b">
        <v>0</v>
      </c>
      <c r="R6171" s="1" t="s">
        <v>32</v>
      </c>
      <c r="S6171" s="1" t="s">
        <v>58</v>
      </c>
      <c r="T6171">
        <v>1</v>
      </c>
      <c r="U6171" s="1" t="s">
        <v>42</v>
      </c>
      <c r="V6171" s="1" t="s">
        <v>46</v>
      </c>
      <c r="W6171" s="1" t="str">
        <f>IF(OR(MasterData[[#This Row],[Event]]="Christmas Market", MasterData[[#This Row],[Event]]="Christmas"), "Christmas Sale", "Non-Christmas Sale")</f>
        <v>Christmas Sale</v>
      </c>
      <c r="X6171" t="b">
        <v>0</v>
      </c>
      <c r="Y6171">
        <v>5</v>
      </c>
      <c r="Z6171">
        <v>34.44</v>
      </c>
      <c r="AA6171">
        <v>103.31</v>
      </c>
      <c r="AB6171">
        <v>0</v>
      </c>
      <c r="AC6171" t="str">
        <f>IF(MasterData[[#This Row],[Discount Amount]]&gt;0, "Promotional sale", "Non-Promotional Sales")</f>
        <v>Non-Promotional Sales</v>
      </c>
    </row>
    <row r="6172" spans="1:29" x14ac:dyDescent="0.25">
      <c r="A6172">
        <v>6171</v>
      </c>
      <c r="B6172" s="1" t="s">
        <v>209</v>
      </c>
      <c r="C6172" s="2">
        <v>0.53568287037037043</v>
      </c>
      <c r="D6172">
        <v>191</v>
      </c>
      <c r="E6172">
        <v>56</v>
      </c>
      <c r="F6172" s="1" t="s">
        <v>37</v>
      </c>
      <c r="G6172" s="1" t="s">
        <v>68</v>
      </c>
      <c r="H6172">
        <v>46.318800000000003</v>
      </c>
      <c r="I6172">
        <v>-63.146099999999997</v>
      </c>
      <c r="J6172">
        <v>33</v>
      </c>
      <c r="K6172" t="b">
        <v>1</v>
      </c>
      <c r="L6172">
        <v>150</v>
      </c>
      <c r="M6172" s="1" t="s">
        <v>39</v>
      </c>
      <c r="N6172" s="1" t="s">
        <v>40</v>
      </c>
      <c r="O6172">
        <v>1</v>
      </c>
      <c r="P6172" t="b">
        <v>0</v>
      </c>
      <c r="Q6172" t="b">
        <v>0</v>
      </c>
      <c r="R6172" s="1" t="s">
        <v>32</v>
      </c>
      <c r="S6172" s="1" t="s">
        <v>58</v>
      </c>
      <c r="T6172">
        <v>3</v>
      </c>
      <c r="U6172" s="1" t="s">
        <v>45</v>
      </c>
      <c r="V6172" s="1" t="s">
        <v>59</v>
      </c>
      <c r="W6172" s="1" t="str">
        <f>IF(OR(MasterData[[#This Row],[Event]]="Christmas Market", MasterData[[#This Row],[Event]]="Christmas"), "Christmas Sale", "Non-Christmas Sale")</f>
        <v>Non-Christmas Sale</v>
      </c>
      <c r="X6172" t="b">
        <v>0</v>
      </c>
      <c r="Y6172">
        <v>2</v>
      </c>
      <c r="Z6172">
        <v>51.26</v>
      </c>
      <c r="AA6172">
        <v>51.26</v>
      </c>
      <c r="AB6172">
        <v>5.13</v>
      </c>
      <c r="AC6172" t="str">
        <f>IF(MasterData[[#This Row],[Discount Amount]]&gt;0, "Promotional sale", "Non-Promotional Sales")</f>
        <v>Promotional sale</v>
      </c>
    </row>
    <row r="6173" spans="1:29" x14ac:dyDescent="0.25">
      <c r="A6173">
        <v>6172</v>
      </c>
      <c r="B6173" s="1" t="s">
        <v>270</v>
      </c>
      <c r="C6173" s="2">
        <v>0.83800925925925918</v>
      </c>
      <c r="D6173">
        <v>121</v>
      </c>
      <c r="E6173">
        <v>45</v>
      </c>
      <c r="F6173" s="1" t="s">
        <v>61</v>
      </c>
      <c r="G6173" s="1" t="s">
        <v>48</v>
      </c>
      <c r="H6173">
        <v>53.933300000000003</v>
      </c>
      <c r="I6173">
        <v>-116.5765</v>
      </c>
      <c r="J6173">
        <v>65</v>
      </c>
      <c r="K6173" t="b">
        <v>0</v>
      </c>
      <c r="L6173">
        <v>375</v>
      </c>
      <c r="M6173" s="1" t="s">
        <v>56</v>
      </c>
      <c r="N6173" s="1" t="s">
        <v>57</v>
      </c>
      <c r="O6173">
        <v>2</v>
      </c>
      <c r="P6173" t="b">
        <v>1</v>
      </c>
      <c r="Q6173" t="b">
        <v>1</v>
      </c>
      <c r="R6173" s="1" t="s">
        <v>52</v>
      </c>
      <c r="S6173" s="1" t="s">
        <v>53</v>
      </c>
      <c r="T6173">
        <v>3</v>
      </c>
      <c r="U6173" s="1" t="s">
        <v>42</v>
      </c>
      <c r="V6173" s="1" t="s">
        <v>46</v>
      </c>
      <c r="W6173" s="1" t="str">
        <f>IF(OR(MasterData[[#This Row],[Event]]="Christmas Market", MasterData[[#This Row],[Event]]="Christmas"), "Christmas Sale", "Non-Christmas Sale")</f>
        <v>Christmas Sale</v>
      </c>
      <c r="X6173" t="b">
        <v>1</v>
      </c>
      <c r="Y6173">
        <v>4</v>
      </c>
      <c r="Z6173">
        <v>48.95</v>
      </c>
      <c r="AA6173">
        <v>97.9</v>
      </c>
      <c r="AB6173">
        <v>0</v>
      </c>
      <c r="AC6173" t="str">
        <f>IF(MasterData[[#This Row],[Discount Amount]]&gt;0, "Promotional sale", "Non-Promotional Sales")</f>
        <v>Non-Promotional Sales</v>
      </c>
    </row>
    <row r="6174" spans="1:29" x14ac:dyDescent="0.25">
      <c r="A6174">
        <v>6173</v>
      </c>
      <c r="B6174" s="1" t="s">
        <v>189</v>
      </c>
      <c r="C6174" s="2">
        <v>0.39208333333333334</v>
      </c>
      <c r="D6174">
        <v>120</v>
      </c>
      <c r="E6174">
        <v>38</v>
      </c>
      <c r="F6174" s="1" t="s">
        <v>61</v>
      </c>
      <c r="G6174" s="1" t="s">
        <v>68</v>
      </c>
      <c r="H6174">
        <v>46.318800000000003</v>
      </c>
      <c r="I6174">
        <v>-63.146099999999997</v>
      </c>
      <c r="J6174">
        <v>19</v>
      </c>
      <c r="K6174" t="b">
        <v>1</v>
      </c>
      <c r="L6174">
        <v>480</v>
      </c>
      <c r="M6174" s="1" t="s">
        <v>30</v>
      </c>
      <c r="N6174" s="1" t="s">
        <v>31</v>
      </c>
      <c r="O6174">
        <v>1</v>
      </c>
      <c r="P6174" t="b">
        <v>1</v>
      </c>
      <c r="Q6174" t="b">
        <v>1</v>
      </c>
      <c r="R6174" s="1" t="s">
        <v>32</v>
      </c>
      <c r="S6174" s="1" t="s">
        <v>53</v>
      </c>
      <c r="T6174">
        <v>1</v>
      </c>
      <c r="U6174" s="1" t="s">
        <v>45</v>
      </c>
      <c r="V6174" s="1" t="s">
        <v>46</v>
      </c>
      <c r="W6174" s="1" t="str">
        <f>IF(OR(MasterData[[#This Row],[Event]]="Christmas Market", MasterData[[#This Row],[Event]]="Christmas"), "Christmas Sale", "Non-Christmas Sale")</f>
        <v>Christmas Sale</v>
      </c>
      <c r="X6174" t="b">
        <v>0</v>
      </c>
      <c r="Y6174">
        <v>4</v>
      </c>
      <c r="Z6174">
        <v>90.41</v>
      </c>
      <c r="AA6174">
        <v>90.41</v>
      </c>
      <c r="AB6174">
        <v>0</v>
      </c>
      <c r="AC6174" t="str">
        <f>IF(MasterData[[#This Row],[Discount Amount]]&gt;0, "Promotional sale", "Non-Promotional Sales")</f>
        <v>Non-Promotional Sales</v>
      </c>
    </row>
    <row r="6175" spans="1:29" x14ac:dyDescent="0.25">
      <c r="A6175">
        <v>6174</v>
      </c>
      <c r="B6175" s="1" t="s">
        <v>352</v>
      </c>
      <c r="C6175" s="2">
        <v>0.93327546296296293</v>
      </c>
      <c r="D6175">
        <v>128</v>
      </c>
      <c r="E6175">
        <v>36</v>
      </c>
      <c r="F6175" s="1" t="s">
        <v>28</v>
      </c>
      <c r="G6175" s="1" t="s">
        <v>38</v>
      </c>
      <c r="H6175">
        <v>53.726700000000001</v>
      </c>
      <c r="I6175">
        <v>-127.6476</v>
      </c>
      <c r="J6175">
        <v>68</v>
      </c>
      <c r="K6175" t="b">
        <v>0</v>
      </c>
      <c r="L6175">
        <v>857</v>
      </c>
      <c r="M6175" s="1" t="s">
        <v>74</v>
      </c>
      <c r="N6175" s="1" t="s">
        <v>75</v>
      </c>
      <c r="O6175">
        <v>2</v>
      </c>
      <c r="P6175" t="b">
        <v>0</v>
      </c>
      <c r="Q6175" t="b">
        <v>1</v>
      </c>
      <c r="R6175" s="1" t="s">
        <v>32</v>
      </c>
      <c r="S6175" s="1" t="s">
        <v>33</v>
      </c>
      <c r="T6175">
        <v>4</v>
      </c>
      <c r="U6175" s="1" t="s">
        <v>42</v>
      </c>
      <c r="V6175" s="1" t="s">
        <v>59</v>
      </c>
      <c r="W6175" s="1" t="str">
        <f>IF(OR(MasterData[[#This Row],[Event]]="Christmas Market", MasterData[[#This Row],[Event]]="Christmas"), "Christmas Sale", "Non-Christmas Sale")</f>
        <v>Non-Christmas Sale</v>
      </c>
      <c r="X6175" t="b">
        <v>0</v>
      </c>
      <c r="Y6175">
        <v>1</v>
      </c>
      <c r="Z6175">
        <v>34.99</v>
      </c>
      <c r="AA6175">
        <v>69.97</v>
      </c>
      <c r="AB6175">
        <v>7</v>
      </c>
      <c r="AC6175" t="str">
        <f>IF(MasterData[[#This Row],[Discount Amount]]&gt;0, "Promotional sale", "Non-Promotional Sales")</f>
        <v>Promotional sale</v>
      </c>
    </row>
    <row r="6176" spans="1:29" x14ac:dyDescent="0.25">
      <c r="A6176">
        <v>6175</v>
      </c>
      <c r="B6176" s="1" t="s">
        <v>383</v>
      </c>
      <c r="C6176" s="2">
        <v>0.75351851851851848</v>
      </c>
      <c r="D6176">
        <v>359</v>
      </c>
      <c r="E6176">
        <v>70</v>
      </c>
      <c r="F6176" s="1" t="s">
        <v>37</v>
      </c>
      <c r="G6176" s="1" t="s">
        <v>51</v>
      </c>
      <c r="H6176">
        <v>53.760899999999999</v>
      </c>
      <c r="I6176">
        <v>-98.813900000000004</v>
      </c>
      <c r="J6176">
        <v>24</v>
      </c>
      <c r="K6176" t="b">
        <v>1</v>
      </c>
      <c r="L6176">
        <v>270</v>
      </c>
      <c r="M6176" s="1" t="s">
        <v>63</v>
      </c>
      <c r="N6176" s="1" t="s">
        <v>64</v>
      </c>
      <c r="O6176">
        <v>4</v>
      </c>
      <c r="P6176" t="b">
        <v>1</v>
      </c>
      <c r="Q6176" t="b">
        <v>0</v>
      </c>
      <c r="R6176" s="1" t="s">
        <v>32</v>
      </c>
      <c r="S6176" s="1" t="s">
        <v>49</v>
      </c>
      <c r="T6176">
        <v>1</v>
      </c>
      <c r="U6176" s="1" t="s">
        <v>42</v>
      </c>
      <c r="V6176" s="1" t="s">
        <v>59</v>
      </c>
      <c r="W6176" s="1" t="str">
        <f>IF(OR(MasterData[[#This Row],[Event]]="Christmas Market", MasterData[[#This Row],[Event]]="Christmas"), "Christmas Sale", "Non-Christmas Sale")</f>
        <v>Non-Christmas Sale</v>
      </c>
      <c r="X6176" t="b">
        <v>0</v>
      </c>
      <c r="Y6176">
        <v>1</v>
      </c>
      <c r="Z6176">
        <v>45.07</v>
      </c>
      <c r="AA6176">
        <v>180.28</v>
      </c>
      <c r="AB6176">
        <v>18.03</v>
      </c>
      <c r="AC6176" t="str">
        <f>IF(MasterData[[#This Row],[Discount Amount]]&gt;0, "Promotional sale", "Non-Promotional Sales")</f>
        <v>Promotional sale</v>
      </c>
    </row>
    <row r="6177" spans="1:29" x14ac:dyDescent="0.25">
      <c r="A6177">
        <v>6176</v>
      </c>
      <c r="B6177" s="1" t="s">
        <v>249</v>
      </c>
      <c r="C6177" s="2">
        <v>0.27612268518518523</v>
      </c>
      <c r="D6177">
        <v>392</v>
      </c>
      <c r="E6177">
        <v>58</v>
      </c>
      <c r="F6177" s="1" t="s">
        <v>37</v>
      </c>
      <c r="G6177" s="1" t="s">
        <v>55</v>
      </c>
      <c r="H6177">
        <v>52.939900000000002</v>
      </c>
      <c r="I6177">
        <v>-106.4509</v>
      </c>
      <c r="J6177">
        <v>46</v>
      </c>
      <c r="K6177" t="b">
        <v>1</v>
      </c>
      <c r="L6177">
        <v>256</v>
      </c>
      <c r="M6177" s="1" t="s">
        <v>30</v>
      </c>
      <c r="N6177" s="1" t="s">
        <v>31</v>
      </c>
      <c r="O6177">
        <v>2</v>
      </c>
      <c r="P6177" t="b">
        <v>0</v>
      </c>
      <c r="Q6177" t="b">
        <v>1</v>
      </c>
      <c r="R6177" s="1" t="s">
        <v>32</v>
      </c>
      <c r="S6177" s="1" t="s">
        <v>33</v>
      </c>
      <c r="T6177">
        <v>1</v>
      </c>
      <c r="U6177" s="1" t="s">
        <v>42</v>
      </c>
      <c r="V6177" s="1" t="s">
        <v>59</v>
      </c>
      <c r="W6177" s="1" t="str">
        <f>IF(OR(MasterData[[#This Row],[Event]]="Christmas Market", MasterData[[#This Row],[Event]]="Christmas"), "Christmas Sale", "Non-Christmas Sale")</f>
        <v>Non-Christmas Sale</v>
      </c>
      <c r="X6177" t="b">
        <v>0</v>
      </c>
      <c r="Y6177">
        <v>1</v>
      </c>
      <c r="Z6177">
        <v>31.91</v>
      </c>
      <c r="AA6177">
        <v>63.83</v>
      </c>
      <c r="AB6177">
        <v>6.38</v>
      </c>
      <c r="AC6177" t="str">
        <f>IF(MasterData[[#This Row],[Discount Amount]]&gt;0, "Promotional sale", "Non-Promotional Sales")</f>
        <v>Promotional sale</v>
      </c>
    </row>
    <row r="6178" spans="1:29" x14ac:dyDescent="0.25">
      <c r="A6178">
        <v>6177</v>
      </c>
      <c r="B6178" s="1" t="s">
        <v>123</v>
      </c>
      <c r="C6178" s="2">
        <v>0.48391203703703711</v>
      </c>
      <c r="D6178">
        <v>477</v>
      </c>
      <c r="E6178">
        <v>36</v>
      </c>
      <c r="F6178" s="1" t="s">
        <v>28</v>
      </c>
      <c r="G6178" s="1" t="s">
        <v>66</v>
      </c>
      <c r="H6178">
        <v>45.077800000000003</v>
      </c>
      <c r="I6178">
        <v>-63.546700000000001</v>
      </c>
      <c r="J6178">
        <v>27</v>
      </c>
      <c r="K6178" t="b">
        <v>0</v>
      </c>
      <c r="L6178">
        <v>99</v>
      </c>
      <c r="M6178" s="1" t="s">
        <v>63</v>
      </c>
      <c r="N6178" s="1" t="s">
        <v>64</v>
      </c>
      <c r="O6178">
        <v>3</v>
      </c>
      <c r="P6178" t="b">
        <v>0</v>
      </c>
      <c r="Q6178" t="b">
        <v>1</v>
      </c>
      <c r="R6178" s="1" t="s">
        <v>52</v>
      </c>
      <c r="S6178" s="1" t="s">
        <v>33</v>
      </c>
      <c r="T6178">
        <v>1</v>
      </c>
      <c r="U6178" s="1" t="s">
        <v>45</v>
      </c>
      <c r="V6178" s="1" t="s">
        <v>59</v>
      </c>
      <c r="W6178" s="1" t="str">
        <f>IF(OR(MasterData[[#This Row],[Event]]="Christmas Market", MasterData[[#This Row],[Event]]="Christmas"), "Christmas Sale", "Non-Christmas Sale")</f>
        <v>Non-Christmas Sale</v>
      </c>
      <c r="X6178" t="b">
        <v>1</v>
      </c>
      <c r="Y6178">
        <v>2</v>
      </c>
      <c r="Z6178">
        <v>46.47</v>
      </c>
      <c r="AA6178">
        <v>139.41</v>
      </c>
      <c r="AB6178">
        <v>13.94</v>
      </c>
      <c r="AC6178" t="str">
        <f>IF(MasterData[[#This Row],[Discount Amount]]&gt;0, "Promotional sale", "Non-Promotional Sales")</f>
        <v>Promotional sale</v>
      </c>
    </row>
    <row r="6179" spans="1:29" x14ac:dyDescent="0.25">
      <c r="A6179">
        <v>6178</v>
      </c>
      <c r="B6179" s="1" t="s">
        <v>251</v>
      </c>
      <c r="C6179" s="2">
        <v>0.79819444444444443</v>
      </c>
      <c r="D6179">
        <v>241</v>
      </c>
      <c r="E6179">
        <v>50</v>
      </c>
      <c r="F6179" s="1" t="s">
        <v>37</v>
      </c>
      <c r="G6179" s="1" t="s">
        <v>62</v>
      </c>
      <c r="H6179">
        <v>46.565300000000001</v>
      </c>
      <c r="I6179">
        <v>-66.4619</v>
      </c>
      <c r="J6179">
        <v>73</v>
      </c>
      <c r="K6179" t="b">
        <v>0</v>
      </c>
      <c r="L6179">
        <v>339</v>
      </c>
      <c r="M6179" s="1" t="s">
        <v>63</v>
      </c>
      <c r="N6179" s="1" t="s">
        <v>64</v>
      </c>
      <c r="O6179">
        <v>2</v>
      </c>
      <c r="P6179" t="b">
        <v>1</v>
      </c>
      <c r="Q6179" t="b">
        <v>1</v>
      </c>
      <c r="R6179" s="1" t="s">
        <v>32</v>
      </c>
      <c r="S6179" s="1" t="s">
        <v>49</v>
      </c>
      <c r="T6179">
        <v>2</v>
      </c>
      <c r="U6179" s="1" t="s">
        <v>42</v>
      </c>
      <c r="V6179" s="1" t="s">
        <v>59</v>
      </c>
      <c r="W6179" s="1" t="str">
        <f>IF(OR(MasterData[[#This Row],[Event]]="Christmas Market", MasterData[[#This Row],[Event]]="Christmas"), "Christmas Sale", "Non-Christmas Sale")</f>
        <v>Non-Christmas Sale</v>
      </c>
      <c r="X6179" t="b">
        <v>0</v>
      </c>
      <c r="Y6179">
        <v>1</v>
      </c>
      <c r="Z6179">
        <v>99.5</v>
      </c>
      <c r="AA6179">
        <v>199.01</v>
      </c>
      <c r="AB6179">
        <v>19.899999999999999</v>
      </c>
      <c r="AC6179" t="str">
        <f>IF(MasterData[[#This Row],[Discount Amount]]&gt;0, "Promotional sale", "Non-Promotional Sales")</f>
        <v>Promotional sale</v>
      </c>
    </row>
    <row r="6180" spans="1:29" x14ac:dyDescent="0.25">
      <c r="A6180">
        <v>6179</v>
      </c>
      <c r="B6180" s="1" t="s">
        <v>144</v>
      </c>
      <c r="C6180" s="2">
        <v>0.83834490740740741</v>
      </c>
      <c r="D6180">
        <v>356</v>
      </c>
      <c r="E6180">
        <v>65</v>
      </c>
      <c r="F6180" s="1" t="s">
        <v>61</v>
      </c>
      <c r="G6180" s="1" t="s">
        <v>44</v>
      </c>
      <c r="H6180">
        <v>46.813099999999999</v>
      </c>
      <c r="I6180">
        <v>-71.207499999999996</v>
      </c>
      <c r="J6180">
        <v>98</v>
      </c>
      <c r="K6180" t="b">
        <v>0</v>
      </c>
      <c r="L6180">
        <v>876</v>
      </c>
      <c r="M6180" s="1" t="s">
        <v>30</v>
      </c>
      <c r="N6180" s="1" t="s">
        <v>31</v>
      </c>
      <c r="O6180">
        <v>4</v>
      </c>
      <c r="P6180" t="b">
        <v>1</v>
      </c>
      <c r="Q6180" t="b">
        <v>1</v>
      </c>
      <c r="R6180" s="1" t="s">
        <v>32</v>
      </c>
      <c r="S6180" s="1" t="s">
        <v>33</v>
      </c>
      <c r="T6180">
        <v>1</v>
      </c>
      <c r="U6180" s="1" t="s">
        <v>42</v>
      </c>
      <c r="V6180" s="1" t="s">
        <v>46</v>
      </c>
      <c r="W6180" s="1" t="str">
        <f>IF(OR(MasterData[[#This Row],[Event]]="Christmas Market", MasterData[[#This Row],[Event]]="Christmas"), "Christmas Sale", "Non-Christmas Sale")</f>
        <v>Christmas Sale</v>
      </c>
      <c r="X6180" t="b">
        <v>1</v>
      </c>
      <c r="Y6180">
        <v>4</v>
      </c>
      <c r="Z6180">
        <v>21.13</v>
      </c>
      <c r="AA6180">
        <v>84.51</v>
      </c>
      <c r="AB6180">
        <v>0</v>
      </c>
      <c r="AC6180" t="str">
        <f>IF(MasterData[[#This Row],[Discount Amount]]&gt;0, "Promotional sale", "Non-Promotional Sales")</f>
        <v>Non-Promotional Sales</v>
      </c>
    </row>
    <row r="6181" spans="1:29" x14ac:dyDescent="0.25">
      <c r="A6181">
        <v>6180</v>
      </c>
      <c r="B6181" s="1" t="s">
        <v>274</v>
      </c>
      <c r="C6181" s="2">
        <v>0.89422453703703697</v>
      </c>
      <c r="D6181">
        <v>53</v>
      </c>
      <c r="E6181">
        <v>62</v>
      </c>
      <c r="F6181" s="1" t="s">
        <v>37</v>
      </c>
      <c r="G6181" s="1" t="s">
        <v>38</v>
      </c>
      <c r="H6181">
        <v>53.726700000000001</v>
      </c>
      <c r="I6181">
        <v>-127.6476</v>
      </c>
      <c r="J6181">
        <v>98</v>
      </c>
      <c r="K6181" t="b">
        <v>0</v>
      </c>
      <c r="L6181">
        <v>600</v>
      </c>
      <c r="M6181" s="1" t="s">
        <v>39</v>
      </c>
      <c r="N6181" s="1" t="s">
        <v>40</v>
      </c>
      <c r="O6181">
        <v>1</v>
      </c>
      <c r="P6181" t="b">
        <v>0</v>
      </c>
      <c r="Q6181" t="b">
        <v>0</v>
      </c>
      <c r="R6181" s="1" t="s">
        <v>41</v>
      </c>
      <c r="S6181" s="1" t="s">
        <v>58</v>
      </c>
      <c r="T6181">
        <v>2</v>
      </c>
      <c r="U6181" s="1" t="s">
        <v>45</v>
      </c>
      <c r="V6181" s="1" t="s">
        <v>59</v>
      </c>
      <c r="W6181" s="1" t="str">
        <f>IF(OR(MasterData[[#This Row],[Event]]="Christmas Market", MasterData[[#This Row],[Event]]="Christmas"), "Christmas Sale", "Non-Christmas Sale")</f>
        <v>Non-Christmas Sale</v>
      </c>
      <c r="X6181" t="b">
        <v>1</v>
      </c>
      <c r="Y6181">
        <v>2</v>
      </c>
      <c r="Z6181">
        <v>33.090000000000003</v>
      </c>
      <c r="AA6181">
        <v>33.090000000000003</v>
      </c>
      <c r="AB6181">
        <v>3.31</v>
      </c>
      <c r="AC6181" t="str">
        <f>IF(MasterData[[#This Row],[Discount Amount]]&gt;0, "Promotional sale", "Non-Promotional Sales")</f>
        <v>Promotional sale</v>
      </c>
    </row>
    <row r="6182" spans="1:29" x14ac:dyDescent="0.25">
      <c r="A6182">
        <v>6181</v>
      </c>
      <c r="B6182" s="1" t="s">
        <v>175</v>
      </c>
      <c r="C6182" s="2">
        <v>0.58135416666666662</v>
      </c>
      <c r="D6182">
        <v>254</v>
      </c>
      <c r="E6182">
        <v>34</v>
      </c>
      <c r="F6182" s="1" t="s">
        <v>61</v>
      </c>
      <c r="G6182" s="1" t="s">
        <v>38</v>
      </c>
      <c r="H6182">
        <v>53.726700000000001</v>
      </c>
      <c r="I6182">
        <v>-127.6476</v>
      </c>
      <c r="J6182">
        <v>74</v>
      </c>
      <c r="K6182" t="b">
        <v>1</v>
      </c>
      <c r="L6182">
        <v>899</v>
      </c>
      <c r="M6182" s="1" t="s">
        <v>30</v>
      </c>
      <c r="N6182" s="1" t="s">
        <v>31</v>
      </c>
      <c r="O6182">
        <v>2</v>
      </c>
      <c r="P6182" t="b">
        <v>1</v>
      </c>
      <c r="Q6182" t="b">
        <v>1</v>
      </c>
      <c r="R6182" s="1" t="s">
        <v>32</v>
      </c>
      <c r="S6182" s="1" t="s">
        <v>58</v>
      </c>
      <c r="T6182">
        <v>3</v>
      </c>
      <c r="U6182" s="1" t="s">
        <v>42</v>
      </c>
      <c r="V6182" s="1" t="s">
        <v>59</v>
      </c>
      <c r="W6182" s="1" t="str">
        <f>IF(OR(MasterData[[#This Row],[Event]]="Christmas Market", MasterData[[#This Row],[Event]]="Christmas"), "Christmas Sale", "Non-Christmas Sale")</f>
        <v>Non-Christmas Sale</v>
      </c>
      <c r="X6182" t="b">
        <v>1</v>
      </c>
      <c r="Y6182">
        <v>1</v>
      </c>
      <c r="Z6182">
        <v>52.2</v>
      </c>
      <c r="AA6182">
        <v>104.4</v>
      </c>
      <c r="AB6182">
        <v>10.44</v>
      </c>
      <c r="AC6182" t="str">
        <f>IF(MasterData[[#This Row],[Discount Amount]]&gt;0, "Promotional sale", "Non-Promotional Sales")</f>
        <v>Promotional sale</v>
      </c>
    </row>
    <row r="6183" spans="1:29" x14ac:dyDescent="0.25">
      <c r="A6183">
        <v>6182</v>
      </c>
      <c r="B6183" s="1" t="s">
        <v>310</v>
      </c>
      <c r="C6183" s="2">
        <v>0.18321759259259252</v>
      </c>
      <c r="D6183">
        <v>132</v>
      </c>
      <c r="E6183">
        <v>60</v>
      </c>
      <c r="F6183" s="1" t="s">
        <v>37</v>
      </c>
      <c r="G6183" s="1" t="s">
        <v>77</v>
      </c>
      <c r="H6183">
        <v>64.282300000000006</v>
      </c>
      <c r="I6183">
        <v>-135</v>
      </c>
      <c r="J6183">
        <v>21</v>
      </c>
      <c r="K6183" t="b">
        <v>1</v>
      </c>
      <c r="L6183">
        <v>897</v>
      </c>
      <c r="M6183" s="1" t="s">
        <v>74</v>
      </c>
      <c r="N6183" s="1" t="s">
        <v>75</v>
      </c>
      <c r="O6183">
        <v>5</v>
      </c>
      <c r="P6183" t="b">
        <v>1</v>
      </c>
      <c r="Q6183" t="b">
        <v>1</v>
      </c>
      <c r="R6183" s="1" t="s">
        <v>41</v>
      </c>
      <c r="S6183" s="1" t="s">
        <v>53</v>
      </c>
      <c r="T6183">
        <v>3</v>
      </c>
      <c r="U6183" s="1" t="s">
        <v>34</v>
      </c>
      <c r="V6183" s="1" t="s">
        <v>59</v>
      </c>
      <c r="W6183" s="1" t="str">
        <f>IF(OR(MasterData[[#This Row],[Event]]="Christmas Market", MasterData[[#This Row],[Event]]="Christmas"), "Christmas Sale", "Non-Christmas Sale")</f>
        <v>Non-Christmas Sale</v>
      </c>
      <c r="X6183" t="b">
        <v>0</v>
      </c>
      <c r="Y6183">
        <v>1</v>
      </c>
      <c r="Z6183">
        <v>38.5</v>
      </c>
      <c r="AA6183">
        <v>192.5</v>
      </c>
      <c r="AB6183">
        <v>19.25</v>
      </c>
      <c r="AC6183" t="str">
        <f>IF(MasterData[[#This Row],[Discount Amount]]&gt;0, "Promotional sale", "Non-Promotional Sales")</f>
        <v>Promotional sale</v>
      </c>
    </row>
    <row r="6184" spans="1:29" x14ac:dyDescent="0.25">
      <c r="A6184">
        <v>6183</v>
      </c>
      <c r="B6184" s="1" t="s">
        <v>102</v>
      </c>
      <c r="C6184" s="2">
        <v>0.49956018518518519</v>
      </c>
      <c r="D6184">
        <v>195</v>
      </c>
      <c r="E6184">
        <v>25</v>
      </c>
      <c r="F6184" s="1" t="s">
        <v>28</v>
      </c>
      <c r="G6184" s="1" t="s">
        <v>79</v>
      </c>
      <c r="H6184">
        <v>63.588799999999999</v>
      </c>
      <c r="I6184">
        <v>-115.5069</v>
      </c>
      <c r="J6184">
        <v>48</v>
      </c>
      <c r="K6184" t="b">
        <v>1</v>
      </c>
      <c r="L6184">
        <v>386</v>
      </c>
      <c r="M6184" s="1" t="s">
        <v>63</v>
      </c>
      <c r="N6184" s="1" t="s">
        <v>64</v>
      </c>
      <c r="O6184">
        <v>5</v>
      </c>
      <c r="P6184" t="b">
        <v>0</v>
      </c>
      <c r="Q6184" t="b">
        <v>0</v>
      </c>
      <c r="R6184" s="1" t="s">
        <v>41</v>
      </c>
      <c r="S6184" s="1" t="s">
        <v>33</v>
      </c>
      <c r="T6184">
        <v>3</v>
      </c>
      <c r="U6184" s="1" t="s">
        <v>42</v>
      </c>
      <c r="V6184" s="1" t="s">
        <v>59</v>
      </c>
      <c r="W6184" s="1" t="str">
        <f>IF(OR(MasterData[[#This Row],[Event]]="Christmas Market", MasterData[[#This Row],[Event]]="Christmas"), "Christmas Sale", "Non-Christmas Sale")</f>
        <v>Non-Christmas Sale</v>
      </c>
      <c r="X6184" t="b">
        <v>1</v>
      </c>
      <c r="Y6184">
        <v>1</v>
      </c>
      <c r="Z6184">
        <v>39.93</v>
      </c>
      <c r="AA6184">
        <v>199.65</v>
      </c>
      <c r="AB6184">
        <v>19.96</v>
      </c>
      <c r="AC6184" t="str">
        <f>IF(MasterData[[#This Row],[Discount Amount]]&gt;0, "Promotional sale", "Non-Promotional Sales")</f>
        <v>Promotional sale</v>
      </c>
    </row>
    <row r="6185" spans="1:29" x14ac:dyDescent="0.25">
      <c r="A6185">
        <v>6184</v>
      </c>
      <c r="B6185" s="1" t="s">
        <v>313</v>
      </c>
      <c r="C6185" s="2">
        <v>0.39666666666666672</v>
      </c>
      <c r="D6185">
        <v>199</v>
      </c>
      <c r="E6185">
        <v>31</v>
      </c>
      <c r="F6185" s="1" t="s">
        <v>37</v>
      </c>
      <c r="G6185" s="1" t="s">
        <v>55</v>
      </c>
      <c r="H6185">
        <v>52.939900000000002</v>
      </c>
      <c r="I6185">
        <v>-106.4509</v>
      </c>
      <c r="J6185">
        <v>66</v>
      </c>
      <c r="K6185" t="b">
        <v>1</v>
      </c>
      <c r="L6185">
        <v>687</v>
      </c>
      <c r="M6185" s="1" t="s">
        <v>74</v>
      </c>
      <c r="N6185" s="1" t="s">
        <v>75</v>
      </c>
      <c r="O6185">
        <v>5</v>
      </c>
      <c r="P6185" t="b">
        <v>1</v>
      </c>
      <c r="Q6185" t="b">
        <v>1</v>
      </c>
      <c r="R6185" s="1" t="s">
        <v>52</v>
      </c>
      <c r="S6185" s="1" t="s">
        <v>49</v>
      </c>
      <c r="T6185">
        <v>4</v>
      </c>
      <c r="U6185" s="1" t="s">
        <v>34</v>
      </c>
      <c r="V6185" s="1" t="s">
        <v>46</v>
      </c>
      <c r="W6185" s="1" t="str">
        <f>IF(OR(MasterData[[#This Row],[Event]]="Christmas Market", MasterData[[#This Row],[Event]]="Christmas"), "Christmas Sale", "Non-Christmas Sale")</f>
        <v>Christmas Sale</v>
      </c>
      <c r="X6185" t="b">
        <v>0</v>
      </c>
      <c r="Y6185">
        <v>4</v>
      </c>
      <c r="Z6185">
        <v>81.69</v>
      </c>
      <c r="AA6185">
        <v>408.44</v>
      </c>
      <c r="AB6185">
        <v>0</v>
      </c>
      <c r="AC6185" t="str">
        <f>IF(MasterData[[#This Row],[Discount Amount]]&gt;0, "Promotional sale", "Non-Promotional Sales")</f>
        <v>Non-Promotional Sales</v>
      </c>
    </row>
    <row r="6186" spans="1:29" x14ac:dyDescent="0.25">
      <c r="A6186">
        <v>6185</v>
      </c>
      <c r="B6186" s="1" t="s">
        <v>129</v>
      </c>
      <c r="C6186" s="2">
        <v>0.62504629629629638</v>
      </c>
      <c r="D6186">
        <v>7</v>
      </c>
      <c r="E6186">
        <v>20</v>
      </c>
      <c r="F6186" s="1" t="s">
        <v>37</v>
      </c>
      <c r="G6186" s="1" t="s">
        <v>68</v>
      </c>
      <c r="H6186">
        <v>46.318800000000003</v>
      </c>
      <c r="I6186">
        <v>-63.146099999999997</v>
      </c>
      <c r="J6186">
        <v>91</v>
      </c>
      <c r="K6186" t="b">
        <v>0</v>
      </c>
      <c r="L6186">
        <v>527</v>
      </c>
      <c r="M6186" s="1" t="s">
        <v>63</v>
      </c>
      <c r="N6186" s="1" t="s">
        <v>64</v>
      </c>
      <c r="O6186">
        <v>4</v>
      </c>
      <c r="P6186" t="b">
        <v>0</v>
      </c>
      <c r="Q6186" t="b">
        <v>1</v>
      </c>
      <c r="R6186" s="1" t="s">
        <v>32</v>
      </c>
      <c r="S6186" s="1" t="s">
        <v>33</v>
      </c>
      <c r="T6186">
        <v>1</v>
      </c>
      <c r="U6186" s="1" t="s">
        <v>42</v>
      </c>
      <c r="V6186" s="1" t="s">
        <v>46</v>
      </c>
      <c r="W6186" s="1" t="str">
        <f>IF(OR(MasterData[[#This Row],[Event]]="Christmas Market", MasterData[[#This Row],[Event]]="Christmas"), "Christmas Sale", "Non-Christmas Sale")</f>
        <v>Christmas Sale</v>
      </c>
      <c r="X6186" t="b">
        <v>1</v>
      </c>
      <c r="Y6186">
        <v>3</v>
      </c>
      <c r="Z6186">
        <v>94.26</v>
      </c>
      <c r="AA6186">
        <v>377.02</v>
      </c>
      <c r="AB6186">
        <v>0</v>
      </c>
      <c r="AC6186" t="str">
        <f>IF(MasterData[[#This Row],[Discount Amount]]&gt;0, "Promotional sale", "Non-Promotional Sales")</f>
        <v>Non-Promotional Sales</v>
      </c>
    </row>
    <row r="6187" spans="1:29" x14ac:dyDescent="0.25">
      <c r="A6187">
        <v>6186</v>
      </c>
      <c r="B6187" s="1" t="s">
        <v>256</v>
      </c>
      <c r="C6187" s="2">
        <v>0.71657407407407403</v>
      </c>
      <c r="D6187">
        <v>23</v>
      </c>
      <c r="E6187">
        <v>18</v>
      </c>
      <c r="F6187" s="1" t="s">
        <v>61</v>
      </c>
      <c r="G6187" s="1" t="s">
        <v>55</v>
      </c>
      <c r="H6187">
        <v>52.939900000000002</v>
      </c>
      <c r="I6187">
        <v>-106.4509</v>
      </c>
      <c r="J6187">
        <v>37</v>
      </c>
      <c r="K6187" t="b">
        <v>1</v>
      </c>
      <c r="L6187">
        <v>101</v>
      </c>
      <c r="M6187" s="1" t="s">
        <v>39</v>
      </c>
      <c r="N6187" s="1" t="s">
        <v>40</v>
      </c>
      <c r="O6187">
        <v>1</v>
      </c>
      <c r="P6187" t="b">
        <v>0</v>
      </c>
      <c r="Q6187" t="b">
        <v>1</v>
      </c>
      <c r="R6187" s="1" t="s">
        <v>52</v>
      </c>
      <c r="S6187" s="1" t="s">
        <v>33</v>
      </c>
      <c r="T6187">
        <v>5</v>
      </c>
      <c r="U6187" s="1" t="s">
        <v>42</v>
      </c>
      <c r="V6187" s="1" t="s">
        <v>59</v>
      </c>
      <c r="W6187" s="1" t="str">
        <f>IF(OR(MasterData[[#This Row],[Event]]="Christmas Market", MasterData[[#This Row],[Event]]="Christmas"), "Christmas Sale", "Non-Christmas Sale")</f>
        <v>Non-Christmas Sale</v>
      </c>
      <c r="X6187" t="b">
        <v>1</v>
      </c>
      <c r="Y6187">
        <v>4</v>
      </c>
      <c r="Z6187">
        <v>16.649999999999999</v>
      </c>
      <c r="AA6187">
        <v>16.649999999999999</v>
      </c>
      <c r="AB6187">
        <v>1.67</v>
      </c>
      <c r="AC6187" t="str">
        <f>IF(MasterData[[#This Row],[Discount Amount]]&gt;0, "Promotional sale", "Non-Promotional Sales")</f>
        <v>Promotional sale</v>
      </c>
    </row>
    <row r="6188" spans="1:29" x14ac:dyDescent="0.25">
      <c r="A6188">
        <v>6187</v>
      </c>
      <c r="B6188" s="1" t="s">
        <v>220</v>
      </c>
      <c r="C6188" s="2">
        <v>0.58535879629629628</v>
      </c>
      <c r="D6188">
        <v>384</v>
      </c>
      <c r="E6188">
        <v>28</v>
      </c>
      <c r="F6188" s="1" t="s">
        <v>37</v>
      </c>
      <c r="G6188" s="1" t="s">
        <v>79</v>
      </c>
      <c r="H6188">
        <v>63.588799999999999</v>
      </c>
      <c r="I6188">
        <v>-115.5069</v>
      </c>
      <c r="J6188">
        <v>67</v>
      </c>
      <c r="K6188" t="b">
        <v>0</v>
      </c>
      <c r="L6188">
        <v>557</v>
      </c>
      <c r="M6188" s="1" t="s">
        <v>63</v>
      </c>
      <c r="N6188" s="1" t="s">
        <v>64</v>
      </c>
      <c r="O6188">
        <v>4</v>
      </c>
      <c r="P6188" t="b">
        <v>1</v>
      </c>
      <c r="Q6188" t="b">
        <v>1</v>
      </c>
      <c r="R6188" s="1" t="s">
        <v>52</v>
      </c>
      <c r="S6188" s="1" t="s">
        <v>49</v>
      </c>
      <c r="T6188">
        <v>2</v>
      </c>
      <c r="U6188" s="1" t="s">
        <v>45</v>
      </c>
      <c r="V6188" s="1" t="s">
        <v>59</v>
      </c>
      <c r="W6188" s="1" t="str">
        <f>IF(OR(MasterData[[#This Row],[Event]]="Christmas Market", MasterData[[#This Row],[Event]]="Christmas"), "Christmas Sale", "Non-Christmas Sale")</f>
        <v>Non-Christmas Sale</v>
      </c>
      <c r="X6188" t="b">
        <v>1</v>
      </c>
      <c r="Y6188">
        <v>3</v>
      </c>
      <c r="Z6188">
        <v>33.770000000000003</v>
      </c>
      <c r="AA6188">
        <v>135.1</v>
      </c>
      <c r="AB6188">
        <v>13.51</v>
      </c>
      <c r="AC6188" t="str">
        <f>IF(MasterData[[#This Row],[Discount Amount]]&gt;0, "Promotional sale", "Non-Promotional Sales")</f>
        <v>Promotional sale</v>
      </c>
    </row>
    <row r="6189" spans="1:29" x14ac:dyDescent="0.25">
      <c r="A6189">
        <v>6188</v>
      </c>
      <c r="B6189" s="1" t="s">
        <v>273</v>
      </c>
      <c r="C6189" s="2">
        <v>0.89038194444444452</v>
      </c>
      <c r="D6189">
        <v>317</v>
      </c>
      <c r="E6189">
        <v>42</v>
      </c>
      <c r="F6189" s="1" t="s">
        <v>37</v>
      </c>
      <c r="G6189" s="1" t="s">
        <v>66</v>
      </c>
      <c r="H6189">
        <v>45.077800000000003</v>
      </c>
      <c r="I6189">
        <v>-63.546700000000001</v>
      </c>
      <c r="J6189">
        <v>14</v>
      </c>
      <c r="K6189" t="b">
        <v>0</v>
      </c>
      <c r="L6189">
        <v>651</v>
      </c>
      <c r="M6189" s="1" t="s">
        <v>63</v>
      </c>
      <c r="N6189" s="1" t="s">
        <v>64</v>
      </c>
      <c r="O6189">
        <v>5</v>
      </c>
      <c r="P6189" t="b">
        <v>1</v>
      </c>
      <c r="Q6189" t="b">
        <v>0</v>
      </c>
      <c r="R6189" s="1" t="s">
        <v>52</v>
      </c>
      <c r="S6189" s="1" t="s">
        <v>33</v>
      </c>
      <c r="T6189">
        <v>5</v>
      </c>
      <c r="U6189" s="1" t="s">
        <v>42</v>
      </c>
      <c r="V6189" s="1" t="s">
        <v>35</v>
      </c>
      <c r="W6189" s="1" t="str">
        <f>IF(OR(MasterData[[#This Row],[Event]]="Christmas Market", MasterData[[#This Row],[Event]]="Christmas"), "Christmas Sale", "Non-Christmas Sale")</f>
        <v>Non-Christmas Sale</v>
      </c>
      <c r="X6189" t="b">
        <v>0</v>
      </c>
      <c r="Y6189">
        <v>3</v>
      </c>
      <c r="Z6189">
        <v>62.72</v>
      </c>
      <c r="AA6189">
        <v>313.62</v>
      </c>
      <c r="AB6189">
        <v>0</v>
      </c>
      <c r="AC6189" t="str">
        <f>IF(MasterData[[#This Row],[Discount Amount]]&gt;0, "Promotional sale", "Non-Promotional Sales")</f>
        <v>Non-Promotional Sales</v>
      </c>
    </row>
    <row r="6190" spans="1:29" x14ac:dyDescent="0.25">
      <c r="A6190">
        <v>6189</v>
      </c>
      <c r="B6190" s="1" t="s">
        <v>425</v>
      </c>
      <c r="C6190" s="2">
        <v>0.53938657407407398</v>
      </c>
      <c r="D6190">
        <v>448</v>
      </c>
      <c r="E6190">
        <v>22</v>
      </c>
      <c r="F6190" s="1" t="s">
        <v>61</v>
      </c>
      <c r="G6190" s="1" t="s">
        <v>51</v>
      </c>
      <c r="H6190">
        <v>53.760899999999999</v>
      </c>
      <c r="I6190">
        <v>-98.813900000000004</v>
      </c>
      <c r="J6190">
        <v>6</v>
      </c>
      <c r="K6190" t="b">
        <v>0</v>
      </c>
      <c r="L6190">
        <v>961</v>
      </c>
      <c r="M6190" s="1" t="s">
        <v>74</v>
      </c>
      <c r="N6190" s="1" t="s">
        <v>75</v>
      </c>
      <c r="O6190">
        <v>3</v>
      </c>
      <c r="P6190" t="b">
        <v>0</v>
      </c>
      <c r="Q6190" t="b">
        <v>1</v>
      </c>
      <c r="R6190" s="1" t="s">
        <v>32</v>
      </c>
      <c r="S6190" s="1" t="s">
        <v>58</v>
      </c>
      <c r="T6190">
        <v>3</v>
      </c>
      <c r="U6190" s="1" t="s">
        <v>34</v>
      </c>
      <c r="V6190" s="1" t="s">
        <v>59</v>
      </c>
      <c r="W6190" s="1" t="str">
        <f>IF(OR(MasterData[[#This Row],[Event]]="Christmas Market", MasterData[[#This Row],[Event]]="Christmas"), "Christmas Sale", "Non-Christmas Sale")</f>
        <v>Non-Christmas Sale</v>
      </c>
      <c r="X6190" t="b">
        <v>1</v>
      </c>
      <c r="Y6190">
        <v>1</v>
      </c>
      <c r="Z6190">
        <v>18.34</v>
      </c>
      <c r="AA6190">
        <v>55.02</v>
      </c>
      <c r="AB6190">
        <v>5.5</v>
      </c>
      <c r="AC6190" t="str">
        <f>IF(MasterData[[#This Row],[Discount Amount]]&gt;0, "Promotional sale", "Non-Promotional Sales")</f>
        <v>Promotional sale</v>
      </c>
    </row>
    <row r="6191" spans="1:29" x14ac:dyDescent="0.25">
      <c r="A6191">
        <v>6190</v>
      </c>
      <c r="B6191" s="1" t="s">
        <v>361</v>
      </c>
      <c r="C6191" s="2">
        <v>0.94519675925925917</v>
      </c>
      <c r="D6191">
        <v>76</v>
      </c>
      <c r="E6191">
        <v>51</v>
      </c>
      <c r="F6191" s="1" t="s">
        <v>37</v>
      </c>
      <c r="G6191" s="1" t="s">
        <v>48</v>
      </c>
      <c r="H6191">
        <v>53.933300000000003</v>
      </c>
      <c r="I6191">
        <v>-116.5765</v>
      </c>
      <c r="J6191">
        <v>17</v>
      </c>
      <c r="K6191" t="b">
        <v>1</v>
      </c>
      <c r="L6191">
        <v>321</v>
      </c>
      <c r="M6191" s="1" t="s">
        <v>63</v>
      </c>
      <c r="N6191" s="1" t="s">
        <v>64</v>
      </c>
      <c r="O6191">
        <v>2</v>
      </c>
      <c r="P6191" t="b">
        <v>0</v>
      </c>
      <c r="Q6191" t="b">
        <v>1</v>
      </c>
      <c r="R6191" s="1" t="s">
        <v>41</v>
      </c>
      <c r="S6191" s="1" t="s">
        <v>33</v>
      </c>
      <c r="T6191">
        <v>5</v>
      </c>
      <c r="U6191" s="1" t="s">
        <v>42</v>
      </c>
      <c r="V6191" s="1" t="s">
        <v>59</v>
      </c>
      <c r="W6191" s="1" t="str">
        <f>IF(OR(MasterData[[#This Row],[Event]]="Christmas Market", MasterData[[#This Row],[Event]]="Christmas"), "Christmas Sale", "Non-Christmas Sale")</f>
        <v>Non-Christmas Sale</v>
      </c>
      <c r="X6191" t="b">
        <v>0</v>
      </c>
      <c r="Y6191">
        <v>3</v>
      </c>
      <c r="Z6191">
        <v>93.37</v>
      </c>
      <c r="AA6191">
        <v>186.74</v>
      </c>
      <c r="AB6191">
        <v>18.670000000000002</v>
      </c>
      <c r="AC6191" t="str">
        <f>IF(MasterData[[#This Row],[Discount Amount]]&gt;0, "Promotional sale", "Non-Promotional Sales")</f>
        <v>Promotional sale</v>
      </c>
    </row>
    <row r="6192" spans="1:29" x14ac:dyDescent="0.25">
      <c r="A6192">
        <v>6191</v>
      </c>
      <c r="B6192" s="1" t="s">
        <v>147</v>
      </c>
      <c r="C6192" s="2">
        <v>0.81156249999999996</v>
      </c>
      <c r="D6192">
        <v>364</v>
      </c>
      <c r="E6192">
        <v>59</v>
      </c>
      <c r="F6192" s="1" t="s">
        <v>28</v>
      </c>
      <c r="G6192" s="1" t="s">
        <v>29</v>
      </c>
      <c r="H6192">
        <v>51.253799999999998</v>
      </c>
      <c r="I6192">
        <v>-85.3232</v>
      </c>
      <c r="J6192">
        <v>44</v>
      </c>
      <c r="K6192" t="b">
        <v>1</v>
      </c>
      <c r="L6192">
        <v>767</v>
      </c>
      <c r="M6192" s="1" t="s">
        <v>30</v>
      </c>
      <c r="N6192" s="1" t="s">
        <v>31</v>
      </c>
      <c r="O6192">
        <v>3</v>
      </c>
      <c r="P6192" t="b">
        <v>1</v>
      </c>
      <c r="Q6192" t="b">
        <v>1</v>
      </c>
      <c r="R6192" s="1" t="s">
        <v>32</v>
      </c>
      <c r="S6192" s="1" t="s">
        <v>58</v>
      </c>
      <c r="T6192">
        <v>2</v>
      </c>
      <c r="U6192" s="1" t="s">
        <v>34</v>
      </c>
      <c r="V6192" s="1" t="s">
        <v>46</v>
      </c>
      <c r="W6192" s="1" t="str">
        <f>IF(OR(MasterData[[#This Row],[Event]]="Christmas Market", MasterData[[#This Row],[Event]]="Christmas"), "Christmas Sale", "Non-Christmas Sale")</f>
        <v>Christmas Sale</v>
      </c>
      <c r="X6192" t="b">
        <v>1</v>
      </c>
      <c r="Y6192">
        <v>2</v>
      </c>
      <c r="Z6192">
        <v>41.72</v>
      </c>
      <c r="AA6192">
        <v>125.15</v>
      </c>
      <c r="AB6192">
        <v>0</v>
      </c>
      <c r="AC6192" t="str">
        <f>IF(MasterData[[#This Row],[Discount Amount]]&gt;0, "Promotional sale", "Non-Promotional Sales")</f>
        <v>Non-Promotional Sales</v>
      </c>
    </row>
    <row r="6193" spans="1:29" x14ac:dyDescent="0.25">
      <c r="A6193">
        <v>6192</v>
      </c>
      <c r="B6193" s="1" t="s">
        <v>365</v>
      </c>
      <c r="C6193" s="2">
        <v>4.0578703703703756E-2</v>
      </c>
      <c r="D6193">
        <v>110</v>
      </c>
      <c r="E6193">
        <v>43</v>
      </c>
      <c r="F6193" s="1" t="s">
        <v>37</v>
      </c>
      <c r="G6193" s="1" t="s">
        <v>81</v>
      </c>
      <c r="H6193">
        <v>64.248000000000005</v>
      </c>
      <c r="I6193">
        <v>-84.889600000000002</v>
      </c>
      <c r="J6193">
        <v>87</v>
      </c>
      <c r="K6193" t="b">
        <v>0</v>
      </c>
      <c r="L6193">
        <v>4</v>
      </c>
      <c r="M6193" s="1" t="s">
        <v>74</v>
      </c>
      <c r="N6193" s="1" t="s">
        <v>75</v>
      </c>
      <c r="O6193">
        <v>4</v>
      </c>
      <c r="P6193" t="b">
        <v>1</v>
      </c>
      <c r="Q6193" t="b">
        <v>0</v>
      </c>
      <c r="R6193" s="1" t="s">
        <v>52</v>
      </c>
      <c r="S6193" s="1" t="s">
        <v>49</v>
      </c>
      <c r="T6193">
        <v>3</v>
      </c>
      <c r="U6193" s="1" t="s">
        <v>42</v>
      </c>
      <c r="V6193" s="1" t="s">
        <v>35</v>
      </c>
      <c r="W6193" s="1" t="str">
        <f>IF(OR(MasterData[[#This Row],[Event]]="Christmas Market", MasterData[[#This Row],[Event]]="Christmas"), "Christmas Sale", "Non-Christmas Sale")</f>
        <v>Non-Christmas Sale</v>
      </c>
      <c r="X6193" t="b">
        <v>1</v>
      </c>
      <c r="Y6193">
        <v>1</v>
      </c>
      <c r="Z6193">
        <v>93.05</v>
      </c>
      <c r="AA6193">
        <v>372.19</v>
      </c>
      <c r="AB6193">
        <v>0</v>
      </c>
      <c r="AC6193" t="str">
        <f>IF(MasterData[[#This Row],[Discount Amount]]&gt;0, "Promotional sale", "Non-Promotional Sales")</f>
        <v>Non-Promotional Sales</v>
      </c>
    </row>
    <row r="6194" spans="1:29" x14ac:dyDescent="0.25">
      <c r="A6194">
        <v>6193</v>
      </c>
      <c r="B6194" s="1" t="s">
        <v>392</v>
      </c>
      <c r="C6194" s="2">
        <v>0.60749999999999993</v>
      </c>
      <c r="D6194">
        <v>297</v>
      </c>
      <c r="E6194">
        <v>37</v>
      </c>
      <c r="F6194" s="1" t="s">
        <v>37</v>
      </c>
      <c r="G6194" s="1" t="s">
        <v>77</v>
      </c>
      <c r="H6194">
        <v>64.282300000000006</v>
      </c>
      <c r="I6194">
        <v>-135</v>
      </c>
      <c r="J6194">
        <v>52</v>
      </c>
      <c r="K6194" t="b">
        <v>0</v>
      </c>
      <c r="L6194">
        <v>783</v>
      </c>
      <c r="M6194" s="1" t="s">
        <v>63</v>
      </c>
      <c r="N6194" s="1" t="s">
        <v>64</v>
      </c>
      <c r="O6194">
        <v>5</v>
      </c>
      <c r="P6194" t="b">
        <v>0</v>
      </c>
      <c r="Q6194" t="b">
        <v>0</v>
      </c>
      <c r="R6194" s="1" t="s">
        <v>52</v>
      </c>
      <c r="S6194" s="1" t="s">
        <v>53</v>
      </c>
      <c r="T6194">
        <v>5</v>
      </c>
      <c r="U6194" s="1" t="s">
        <v>34</v>
      </c>
      <c r="V6194" s="1" t="s">
        <v>46</v>
      </c>
      <c r="W6194" s="1" t="str">
        <f>IF(OR(MasterData[[#This Row],[Event]]="Christmas Market", MasterData[[#This Row],[Event]]="Christmas"), "Christmas Sale", "Non-Christmas Sale")</f>
        <v>Christmas Sale</v>
      </c>
      <c r="X6194" t="b">
        <v>0</v>
      </c>
      <c r="Y6194">
        <v>3</v>
      </c>
      <c r="Z6194">
        <v>97.09</v>
      </c>
      <c r="AA6194">
        <v>485.45</v>
      </c>
      <c r="AB6194">
        <v>0</v>
      </c>
      <c r="AC6194" t="str">
        <f>IF(MasterData[[#This Row],[Discount Amount]]&gt;0, "Promotional sale", "Non-Promotional Sales")</f>
        <v>Non-Promotional Sales</v>
      </c>
    </row>
    <row r="6195" spans="1:29" x14ac:dyDescent="0.25">
      <c r="A6195">
        <v>6194</v>
      </c>
      <c r="B6195" s="1" t="s">
        <v>261</v>
      </c>
      <c r="C6195" s="2">
        <v>0.49350694444444443</v>
      </c>
      <c r="D6195">
        <v>323</v>
      </c>
      <c r="E6195">
        <v>36</v>
      </c>
      <c r="F6195" s="1" t="s">
        <v>37</v>
      </c>
      <c r="G6195" s="1" t="s">
        <v>68</v>
      </c>
      <c r="H6195">
        <v>46.318800000000003</v>
      </c>
      <c r="I6195">
        <v>-63.146099999999997</v>
      </c>
      <c r="J6195">
        <v>69</v>
      </c>
      <c r="K6195" t="b">
        <v>1</v>
      </c>
      <c r="L6195">
        <v>8</v>
      </c>
      <c r="M6195" s="1" t="s">
        <v>39</v>
      </c>
      <c r="N6195" s="1" t="s">
        <v>40</v>
      </c>
      <c r="O6195">
        <v>1</v>
      </c>
      <c r="P6195" t="b">
        <v>0</v>
      </c>
      <c r="Q6195" t="b">
        <v>0</v>
      </c>
      <c r="R6195" s="1" t="s">
        <v>41</v>
      </c>
      <c r="S6195" s="1" t="s">
        <v>58</v>
      </c>
      <c r="T6195">
        <v>5</v>
      </c>
      <c r="U6195" s="1" t="s">
        <v>45</v>
      </c>
      <c r="V6195" s="1" t="s">
        <v>46</v>
      </c>
      <c r="W6195" s="1" t="str">
        <f>IF(OR(MasterData[[#This Row],[Event]]="Christmas Market", MasterData[[#This Row],[Event]]="Christmas"), "Christmas Sale", "Non-Christmas Sale")</f>
        <v>Christmas Sale</v>
      </c>
      <c r="X6195" t="b">
        <v>0</v>
      </c>
      <c r="Y6195">
        <v>5</v>
      </c>
      <c r="Z6195">
        <v>87.33</v>
      </c>
      <c r="AA6195">
        <v>87.33</v>
      </c>
      <c r="AB6195">
        <v>0</v>
      </c>
      <c r="AC6195" t="str">
        <f>IF(MasterData[[#This Row],[Discount Amount]]&gt;0, "Promotional sale", "Non-Promotional Sales")</f>
        <v>Non-Promotional Sales</v>
      </c>
    </row>
    <row r="6196" spans="1:29" x14ac:dyDescent="0.25">
      <c r="A6196">
        <v>6195</v>
      </c>
      <c r="B6196" s="1" t="s">
        <v>380</v>
      </c>
      <c r="C6196" s="2">
        <v>0.58224537037037027</v>
      </c>
      <c r="D6196">
        <v>116</v>
      </c>
      <c r="E6196">
        <v>53</v>
      </c>
      <c r="F6196" s="1" t="s">
        <v>61</v>
      </c>
      <c r="G6196" s="1" t="s">
        <v>66</v>
      </c>
      <c r="H6196">
        <v>45.077800000000003</v>
      </c>
      <c r="I6196">
        <v>-63.546700000000001</v>
      </c>
      <c r="J6196">
        <v>72</v>
      </c>
      <c r="K6196" t="b">
        <v>1</v>
      </c>
      <c r="L6196">
        <v>783</v>
      </c>
      <c r="M6196" s="1" t="s">
        <v>74</v>
      </c>
      <c r="N6196" s="1" t="s">
        <v>75</v>
      </c>
      <c r="O6196">
        <v>5</v>
      </c>
      <c r="P6196" t="b">
        <v>0</v>
      </c>
      <c r="Q6196" t="b">
        <v>0</v>
      </c>
      <c r="R6196" s="1" t="s">
        <v>41</v>
      </c>
      <c r="S6196" s="1" t="s">
        <v>33</v>
      </c>
      <c r="T6196">
        <v>1</v>
      </c>
      <c r="U6196" s="1" t="s">
        <v>42</v>
      </c>
      <c r="V6196" s="1" t="s">
        <v>35</v>
      </c>
      <c r="W6196" s="1" t="str">
        <f>IF(OR(MasterData[[#This Row],[Event]]="Christmas Market", MasterData[[#This Row],[Event]]="Christmas"), "Christmas Sale", "Non-Christmas Sale")</f>
        <v>Non-Christmas Sale</v>
      </c>
      <c r="X6196" t="b">
        <v>1</v>
      </c>
      <c r="Y6196">
        <v>2</v>
      </c>
      <c r="Z6196">
        <v>57.6</v>
      </c>
      <c r="AA6196">
        <v>288.01</v>
      </c>
      <c r="AB6196">
        <v>0</v>
      </c>
      <c r="AC6196" t="str">
        <f>IF(MasterData[[#This Row],[Discount Amount]]&gt;0, "Promotional sale", "Non-Promotional Sales")</f>
        <v>Non-Promotional Sales</v>
      </c>
    </row>
    <row r="6197" spans="1:29" x14ac:dyDescent="0.25">
      <c r="A6197">
        <v>6196</v>
      </c>
      <c r="B6197" s="1" t="s">
        <v>240</v>
      </c>
      <c r="C6197" s="2">
        <v>7.104166666666667E-2</v>
      </c>
      <c r="D6197">
        <v>164</v>
      </c>
      <c r="E6197">
        <v>33</v>
      </c>
      <c r="F6197" s="1" t="s">
        <v>61</v>
      </c>
      <c r="G6197" s="1" t="s">
        <v>29</v>
      </c>
      <c r="H6197">
        <v>51.253799999999998</v>
      </c>
      <c r="I6197">
        <v>-85.3232</v>
      </c>
      <c r="J6197">
        <v>30</v>
      </c>
      <c r="K6197" t="b">
        <v>1</v>
      </c>
      <c r="L6197">
        <v>77</v>
      </c>
      <c r="M6197" s="1" t="s">
        <v>74</v>
      </c>
      <c r="N6197" s="1" t="s">
        <v>75</v>
      </c>
      <c r="O6197">
        <v>5</v>
      </c>
      <c r="P6197" t="b">
        <v>0</v>
      </c>
      <c r="Q6197" t="b">
        <v>0</v>
      </c>
      <c r="R6197" s="1" t="s">
        <v>52</v>
      </c>
      <c r="S6197" s="1" t="s">
        <v>53</v>
      </c>
      <c r="T6197">
        <v>3</v>
      </c>
      <c r="U6197" s="1" t="s">
        <v>34</v>
      </c>
      <c r="V6197" s="1" t="s">
        <v>59</v>
      </c>
      <c r="W6197" s="1" t="str">
        <f>IF(OR(MasterData[[#This Row],[Event]]="Christmas Market", MasterData[[#This Row],[Event]]="Christmas"), "Christmas Sale", "Non-Christmas Sale")</f>
        <v>Non-Christmas Sale</v>
      </c>
      <c r="X6197" t="b">
        <v>1</v>
      </c>
      <c r="Y6197">
        <v>3</v>
      </c>
      <c r="Z6197">
        <v>33.26</v>
      </c>
      <c r="AA6197">
        <v>166.32</v>
      </c>
      <c r="AB6197">
        <v>16.63</v>
      </c>
      <c r="AC6197" t="str">
        <f>IF(MasterData[[#This Row],[Discount Amount]]&gt;0, "Promotional sale", "Non-Promotional Sales")</f>
        <v>Promotional sale</v>
      </c>
    </row>
    <row r="6198" spans="1:29" x14ac:dyDescent="0.25">
      <c r="A6198">
        <v>6197</v>
      </c>
      <c r="B6198" s="1" t="s">
        <v>358</v>
      </c>
      <c r="C6198" s="2">
        <v>0.67849537037037044</v>
      </c>
      <c r="D6198">
        <v>270</v>
      </c>
      <c r="E6198">
        <v>58</v>
      </c>
      <c r="F6198" s="1" t="s">
        <v>37</v>
      </c>
      <c r="G6198" s="1" t="s">
        <v>81</v>
      </c>
      <c r="H6198">
        <v>64.248000000000005</v>
      </c>
      <c r="I6198">
        <v>-84.889600000000002</v>
      </c>
      <c r="J6198">
        <v>37</v>
      </c>
      <c r="K6198" t="b">
        <v>1</v>
      </c>
      <c r="L6198">
        <v>607</v>
      </c>
      <c r="M6198" s="1" t="s">
        <v>74</v>
      </c>
      <c r="N6198" s="1" t="s">
        <v>75</v>
      </c>
      <c r="O6198">
        <v>5</v>
      </c>
      <c r="P6198" t="b">
        <v>0</v>
      </c>
      <c r="Q6198" t="b">
        <v>0</v>
      </c>
      <c r="R6198" s="1" t="s">
        <v>41</v>
      </c>
      <c r="S6198" s="1" t="s">
        <v>58</v>
      </c>
      <c r="T6198">
        <v>2</v>
      </c>
      <c r="U6198" s="1" t="s">
        <v>34</v>
      </c>
      <c r="V6198" s="1" t="s">
        <v>35</v>
      </c>
      <c r="W6198" s="1" t="str">
        <f>IF(OR(MasterData[[#This Row],[Event]]="Christmas Market", MasterData[[#This Row],[Event]]="Christmas"), "Christmas Sale", "Non-Christmas Sale")</f>
        <v>Non-Christmas Sale</v>
      </c>
      <c r="X6198" t="b">
        <v>1</v>
      </c>
      <c r="Y6198">
        <v>3</v>
      </c>
      <c r="Z6198">
        <v>97.95</v>
      </c>
      <c r="AA6198">
        <v>489.77</v>
      </c>
      <c r="AB6198">
        <v>0</v>
      </c>
      <c r="AC6198" t="str">
        <f>IF(MasterData[[#This Row],[Discount Amount]]&gt;0, "Promotional sale", "Non-Promotional Sales")</f>
        <v>Non-Promotional Sales</v>
      </c>
    </row>
    <row r="6199" spans="1:29" x14ac:dyDescent="0.25">
      <c r="A6199">
        <v>6198</v>
      </c>
      <c r="B6199" s="1" t="s">
        <v>241</v>
      </c>
      <c r="C6199" s="2">
        <v>0.68393518518518515</v>
      </c>
      <c r="D6199">
        <v>47</v>
      </c>
      <c r="E6199">
        <v>32</v>
      </c>
      <c r="F6199" s="1" t="s">
        <v>61</v>
      </c>
      <c r="G6199" s="1" t="s">
        <v>48</v>
      </c>
      <c r="H6199">
        <v>53.933300000000003</v>
      </c>
      <c r="I6199">
        <v>-116.5765</v>
      </c>
      <c r="J6199">
        <v>43</v>
      </c>
      <c r="K6199" t="b">
        <v>1</v>
      </c>
      <c r="L6199">
        <v>934</v>
      </c>
      <c r="M6199" s="1" t="s">
        <v>56</v>
      </c>
      <c r="N6199" s="1" t="s">
        <v>57</v>
      </c>
      <c r="O6199">
        <v>4</v>
      </c>
      <c r="P6199" t="b">
        <v>1</v>
      </c>
      <c r="Q6199" t="b">
        <v>1</v>
      </c>
      <c r="R6199" s="1" t="s">
        <v>41</v>
      </c>
      <c r="S6199" s="1" t="s">
        <v>53</v>
      </c>
      <c r="T6199">
        <v>5</v>
      </c>
      <c r="U6199" s="1" t="s">
        <v>42</v>
      </c>
      <c r="V6199" s="1" t="s">
        <v>46</v>
      </c>
      <c r="W6199" s="1" t="str">
        <f>IF(OR(MasterData[[#This Row],[Event]]="Christmas Market", MasterData[[#This Row],[Event]]="Christmas"), "Christmas Sale", "Non-Christmas Sale")</f>
        <v>Christmas Sale</v>
      </c>
      <c r="X6199" t="b">
        <v>1</v>
      </c>
      <c r="Y6199">
        <v>1</v>
      </c>
      <c r="Z6199">
        <v>67.09</v>
      </c>
      <c r="AA6199">
        <v>268.38</v>
      </c>
      <c r="AB6199">
        <v>0</v>
      </c>
      <c r="AC6199" t="str">
        <f>IF(MasterData[[#This Row],[Discount Amount]]&gt;0, "Promotional sale", "Non-Promotional Sales")</f>
        <v>Non-Promotional Sales</v>
      </c>
    </row>
    <row r="6200" spans="1:29" x14ac:dyDescent="0.25">
      <c r="A6200">
        <v>6199</v>
      </c>
      <c r="B6200" s="1" t="s">
        <v>370</v>
      </c>
      <c r="C6200" s="2">
        <v>0.18092592592592593</v>
      </c>
      <c r="D6200">
        <v>103</v>
      </c>
      <c r="E6200">
        <v>34</v>
      </c>
      <c r="F6200" s="1" t="s">
        <v>28</v>
      </c>
      <c r="G6200" s="1" t="s">
        <v>70</v>
      </c>
      <c r="H6200">
        <v>54.273099999999999</v>
      </c>
      <c r="I6200">
        <v>-61.738799999999998</v>
      </c>
      <c r="J6200">
        <v>96</v>
      </c>
      <c r="K6200" t="b">
        <v>1</v>
      </c>
      <c r="L6200">
        <v>345</v>
      </c>
      <c r="M6200" s="1" t="s">
        <v>56</v>
      </c>
      <c r="N6200" s="1" t="s">
        <v>57</v>
      </c>
      <c r="O6200">
        <v>5</v>
      </c>
      <c r="P6200" t="b">
        <v>0</v>
      </c>
      <c r="Q6200" t="b">
        <v>1</v>
      </c>
      <c r="R6200" s="1" t="s">
        <v>41</v>
      </c>
      <c r="S6200" s="1" t="s">
        <v>33</v>
      </c>
      <c r="T6200">
        <v>4</v>
      </c>
      <c r="U6200" s="1" t="s">
        <v>34</v>
      </c>
      <c r="V6200" s="1" t="s">
        <v>35</v>
      </c>
      <c r="W6200" s="1" t="str">
        <f>IF(OR(MasterData[[#This Row],[Event]]="Christmas Market", MasterData[[#This Row],[Event]]="Christmas"), "Christmas Sale", "Non-Christmas Sale")</f>
        <v>Non-Christmas Sale</v>
      </c>
      <c r="X6200" t="b">
        <v>1</v>
      </c>
      <c r="Y6200">
        <v>4</v>
      </c>
      <c r="Z6200">
        <v>93.59</v>
      </c>
      <c r="AA6200">
        <v>467.96</v>
      </c>
      <c r="AB6200">
        <v>0</v>
      </c>
      <c r="AC6200" t="str">
        <f>IF(MasterData[[#This Row],[Discount Amount]]&gt;0, "Promotional sale", "Non-Promotional Sales")</f>
        <v>Non-Promotional Sales</v>
      </c>
    </row>
    <row r="6201" spans="1:29" x14ac:dyDescent="0.25">
      <c r="A6201">
        <v>6200</v>
      </c>
      <c r="B6201" s="1" t="s">
        <v>286</v>
      </c>
      <c r="C6201" s="2">
        <v>0.8723495370370371</v>
      </c>
      <c r="D6201">
        <v>213</v>
      </c>
      <c r="E6201">
        <v>42</v>
      </c>
      <c r="F6201" s="1" t="s">
        <v>28</v>
      </c>
      <c r="G6201" s="1" t="s">
        <v>38</v>
      </c>
      <c r="H6201">
        <v>53.726700000000001</v>
      </c>
      <c r="I6201">
        <v>-127.6476</v>
      </c>
      <c r="J6201">
        <v>91</v>
      </c>
      <c r="K6201" t="b">
        <v>0</v>
      </c>
      <c r="L6201">
        <v>180</v>
      </c>
      <c r="M6201" s="1" t="s">
        <v>56</v>
      </c>
      <c r="N6201" s="1" t="s">
        <v>57</v>
      </c>
      <c r="O6201">
        <v>4</v>
      </c>
      <c r="P6201" t="b">
        <v>0</v>
      </c>
      <c r="Q6201" t="b">
        <v>1</v>
      </c>
      <c r="R6201" s="1" t="s">
        <v>32</v>
      </c>
      <c r="S6201" s="1" t="s">
        <v>53</v>
      </c>
      <c r="T6201">
        <v>4</v>
      </c>
      <c r="U6201" s="1" t="s">
        <v>45</v>
      </c>
      <c r="V6201" s="1" t="s">
        <v>46</v>
      </c>
      <c r="W6201" s="1" t="str">
        <f>IF(OR(MasterData[[#This Row],[Event]]="Christmas Market", MasterData[[#This Row],[Event]]="Christmas"), "Christmas Sale", "Non-Christmas Sale")</f>
        <v>Christmas Sale</v>
      </c>
      <c r="X6201" t="b">
        <v>1</v>
      </c>
      <c r="Y6201">
        <v>2</v>
      </c>
      <c r="Z6201">
        <v>77.459999999999994</v>
      </c>
      <c r="AA6201">
        <v>309.82</v>
      </c>
      <c r="AB6201">
        <v>0</v>
      </c>
      <c r="AC6201" t="str">
        <f>IF(MasterData[[#This Row],[Discount Amount]]&gt;0, "Promotional sale", "Non-Promotional Sales")</f>
        <v>Non-Promotional Sales</v>
      </c>
    </row>
    <row r="6202" spans="1:29" x14ac:dyDescent="0.25">
      <c r="A6202">
        <v>6201</v>
      </c>
      <c r="B6202" s="1" t="s">
        <v>208</v>
      </c>
      <c r="C6202" s="2">
        <v>0.77238425925925935</v>
      </c>
      <c r="D6202">
        <v>408</v>
      </c>
      <c r="E6202">
        <v>52</v>
      </c>
      <c r="F6202" s="1" t="s">
        <v>61</v>
      </c>
      <c r="G6202" s="1" t="s">
        <v>44</v>
      </c>
      <c r="H6202">
        <v>46.813099999999999</v>
      </c>
      <c r="I6202">
        <v>-71.207499999999996</v>
      </c>
      <c r="J6202">
        <v>50</v>
      </c>
      <c r="K6202" t="b">
        <v>1</v>
      </c>
      <c r="L6202">
        <v>153</v>
      </c>
      <c r="M6202" s="1" t="s">
        <v>30</v>
      </c>
      <c r="N6202" s="1" t="s">
        <v>31</v>
      </c>
      <c r="O6202">
        <v>2</v>
      </c>
      <c r="P6202" t="b">
        <v>1</v>
      </c>
      <c r="Q6202" t="b">
        <v>1</v>
      </c>
      <c r="R6202" s="1" t="s">
        <v>32</v>
      </c>
      <c r="S6202" s="1" t="s">
        <v>33</v>
      </c>
      <c r="T6202">
        <v>2</v>
      </c>
      <c r="U6202" s="1" t="s">
        <v>42</v>
      </c>
      <c r="V6202" s="1" t="s">
        <v>35</v>
      </c>
      <c r="W6202" s="1" t="str">
        <f>IF(OR(MasterData[[#This Row],[Event]]="Christmas Market", MasterData[[#This Row],[Event]]="Christmas"), "Christmas Sale", "Non-Christmas Sale")</f>
        <v>Non-Christmas Sale</v>
      </c>
      <c r="X6202" t="b">
        <v>1</v>
      </c>
      <c r="Y6202">
        <v>4</v>
      </c>
      <c r="Z6202">
        <v>50.78</v>
      </c>
      <c r="AA6202">
        <v>101.55</v>
      </c>
      <c r="AB6202">
        <v>0</v>
      </c>
      <c r="AC6202" t="str">
        <f>IF(MasterData[[#This Row],[Discount Amount]]&gt;0, "Promotional sale", "Non-Promotional Sales")</f>
        <v>Non-Promotional Sales</v>
      </c>
    </row>
    <row r="6203" spans="1:29" x14ac:dyDescent="0.25">
      <c r="A6203">
        <v>6202</v>
      </c>
      <c r="B6203" s="1" t="s">
        <v>326</v>
      </c>
      <c r="C6203" s="2">
        <v>0.27689814814814806</v>
      </c>
      <c r="D6203">
        <v>323</v>
      </c>
      <c r="E6203">
        <v>58</v>
      </c>
      <c r="F6203" s="1" t="s">
        <v>37</v>
      </c>
      <c r="G6203" s="1" t="s">
        <v>62</v>
      </c>
      <c r="H6203">
        <v>46.565300000000001</v>
      </c>
      <c r="I6203">
        <v>-66.4619</v>
      </c>
      <c r="J6203">
        <v>63</v>
      </c>
      <c r="K6203" t="b">
        <v>0</v>
      </c>
      <c r="L6203">
        <v>192</v>
      </c>
      <c r="M6203" s="1" t="s">
        <v>30</v>
      </c>
      <c r="N6203" s="1" t="s">
        <v>31</v>
      </c>
      <c r="O6203">
        <v>2</v>
      </c>
      <c r="P6203" t="b">
        <v>1</v>
      </c>
      <c r="Q6203" t="b">
        <v>1</v>
      </c>
      <c r="R6203" s="1" t="s">
        <v>52</v>
      </c>
      <c r="S6203" s="1" t="s">
        <v>33</v>
      </c>
      <c r="T6203">
        <v>3</v>
      </c>
      <c r="U6203" s="1" t="s">
        <v>34</v>
      </c>
      <c r="V6203" s="1" t="s">
        <v>46</v>
      </c>
      <c r="W6203" s="1" t="str">
        <f>IF(OR(MasterData[[#This Row],[Event]]="Christmas Market", MasterData[[#This Row],[Event]]="Christmas"), "Christmas Sale", "Non-Christmas Sale")</f>
        <v>Christmas Sale</v>
      </c>
      <c r="X6203" t="b">
        <v>1</v>
      </c>
      <c r="Y6203">
        <v>4</v>
      </c>
      <c r="Z6203">
        <v>31.67</v>
      </c>
      <c r="AA6203">
        <v>63.34</v>
      </c>
      <c r="AB6203">
        <v>0</v>
      </c>
      <c r="AC6203" t="str">
        <f>IF(MasterData[[#This Row],[Discount Amount]]&gt;0, "Promotional sale", "Non-Promotional Sales")</f>
        <v>Non-Promotional Sales</v>
      </c>
    </row>
    <row r="6204" spans="1:29" x14ac:dyDescent="0.25">
      <c r="A6204">
        <v>6203</v>
      </c>
      <c r="B6204" s="1" t="s">
        <v>420</v>
      </c>
      <c r="C6204" s="2">
        <v>0.13637731481481485</v>
      </c>
      <c r="D6204">
        <v>286</v>
      </c>
      <c r="E6204">
        <v>58</v>
      </c>
      <c r="F6204" s="1" t="s">
        <v>61</v>
      </c>
      <c r="G6204" s="1" t="s">
        <v>77</v>
      </c>
      <c r="H6204">
        <v>64.282300000000006</v>
      </c>
      <c r="I6204">
        <v>-135</v>
      </c>
      <c r="J6204">
        <v>49</v>
      </c>
      <c r="K6204" t="b">
        <v>1</v>
      </c>
      <c r="L6204">
        <v>648</v>
      </c>
      <c r="M6204" s="1" t="s">
        <v>63</v>
      </c>
      <c r="N6204" s="1" t="s">
        <v>64</v>
      </c>
      <c r="O6204">
        <v>3</v>
      </c>
      <c r="P6204" t="b">
        <v>0</v>
      </c>
      <c r="Q6204" t="b">
        <v>0</v>
      </c>
      <c r="R6204" s="1" t="s">
        <v>52</v>
      </c>
      <c r="S6204" s="1" t="s">
        <v>53</v>
      </c>
      <c r="T6204">
        <v>2</v>
      </c>
      <c r="U6204" s="1" t="s">
        <v>45</v>
      </c>
      <c r="V6204" s="1" t="s">
        <v>46</v>
      </c>
      <c r="W6204" s="1" t="str">
        <f>IF(OR(MasterData[[#This Row],[Event]]="Christmas Market", MasterData[[#This Row],[Event]]="Christmas"), "Christmas Sale", "Non-Christmas Sale")</f>
        <v>Christmas Sale</v>
      </c>
      <c r="X6204" t="b">
        <v>0</v>
      </c>
      <c r="Y6204">
        <v>5</v>
      </c>
      <c r="Z6204">
        <v>30.09</v>
      </c>
      <c r="AA6204">
        <v>90.28</v>
      </c>
      <c r="AB6204">
        <v>0</v>
      </c>
      <c r="AC6204" t="str">
        <f>IF(MasterData[[#This Row],[Discount Amount]]&gt;0, "Promotional sale", "Non-Promotional Sales")</f>
        <v>Non-Promotional Sales</v>
      </c>
    </row>
    <row r="6205" spans="1:29" x14ac:dyDescent="0.25">
      <c r="A6205">
        <v>6204</v>
      </c>
      <c r="B6205" s="1" t="s">
        <v>85</v>
      </c>
      <c r="C6205" s="2">
        <v>2.645833333333325E-2</v>
      </c>
      <c r="D6205">
        <v>207</v>
      </c>
      <c r="E6205">
        <v>41</v>
      </c>
      <c r="F6205" s="1" t="s">
        <v>61</v>
      </c>
      <c r="G6205" s="1" t="s">
        <v>38</v>
      </c>
      <c r="H6205">
        <v>53.726700000000001</v>
      </c>
      <c r="I6205">
        <v>-127.6476</v>
      </c>
      <c r="J6205">
        <v>70</v>
      </c>
      <c r="K6205" t="b">
        <v>0</v>
      </c>
      <c r="L6205">
        <v>787</v>
      </c>
      <c r="M6205" s="1" t="s">
        <v>63</v>
      </c>
      <c r="N6205" s="1" t="s">
        <v>64</v>
      </c>
      <c r="O6205">
        <v>5</v>
      </c>
      <c r="P6205" t="b">
        <v>0</v>
      </c>
      <c r="Q6205" t="b">
        <v>1</v>
      </c>
      <c r="R6205" s="1" t="s">
        <v>52</v>
      </c>
      <c r="S6205" s="1" t="s">
        <v>33</v>
      </c>
      <c r="T6205">
        <v>1</v>
      </c>
      <c r="U6205" s="1" t="s">
        <v>45</v>
      </c>
      <c r="V6205" s="1" t="s">
        <v>35</v>
      </c>
      <c r="W6205" s="1" t="str">
        <f>IF(OR(MasterData[[#This Row],[Event]]="Christmas Market", MasterData[[#This Row],[Event]]="Christmas"), "Christmas Sale", "Non-Christmas Sale")</f>
        <v>Non-Christmas Sale</v>
      </c>
      <c r="X6205" t="b">
        <v>0</v>
      </c>
      <c r="Y6205">
        <v>3</v>
      </c>
      <c r="Z6205">
        <v>89.98</v>
      </c>
      <c r="AA6205">
        <v>449.9</v>
      </c>
      <c r="AB6205">
        <v>0</v>
      </c>
      <c r="AC6205" t="str">
        <f>IF(MasterData[[#This Row],[Discount Amount]]&gt;0, "Promotional sale", "Non-Promotional Sales")</f>
        <v>Non-Promotional Sales</v>
      </c>
    </row>
    <row r="6206" spans="1:29" x14ac:dyDescent="0.25">
      <c r="A6206">
        <v>6205</v>
      </c>
      <c r="B6206" s="1" t="s">
        <v>412</v>
      </c>
      <c r="C6206" s="2">
        <v>0.23039351851851841</v>
      </c>
      <c r="D6206">
        <v>423</v>
      </c>
      <c r="E6206">
        <v>48</v>
      </c>
      <c r="F6206" s="1" t="s">
        <v>37</v>
      </c>
      <c r="G6206" s="1" t="s">
        <v>55</v>
      </c>
      <c r="H6206">
        <v>52.939900000000002</v>
      </c>
      <c r="I6206">
        <v>-106.4509</v>
      </c>
      <c r="J6206">
        <v>40</v>
      </c>
      <c r="K6206" t="b">
        <v>1</v>
      </c>
      <c r="L6206">
        <v>108</v>
      </c>
      <c r="M6206" s="1" t="s">
        <v>63</v>
      </c>
      <c r="N6206" s="1" t="s">
        <v>64</v>
      </c>
      <c r="O6206">
        <v>1</v>
      </c>
      <c r="P6206" t="b">
        <v>1</v>
      </c>
      <c r="Q6206" t="b">
        <v>1</v>
      </c>
      <c r="R6206" s="1" t="s">
        <v>41</v>
      </c>
      <c r="S6206" s="1" t="s">
        <v>53</v>
      </c>
      <c r="T6206">
        <v>2</v>
      </c>
      <c r="U6206" s="1" t="s">
        <v>34</v>
      </c>
      <c r="V6206" s="1" t="s">
        <v>35</v>
      </c>
      <c r="W6206" s="1" t="str">
        <f>IF(OR(MasterData[[#This Row],[Event]]="Christmas Market", MasterData[[#This Row],[Event]]="Christmas"), "Christmas Sale", "Non-Christmas Sale")</f>
        <v>Non-Christmas Sale</v>
      </c>
      <c r="X6206" t="b">
        <v>1</v>
      </c>
      <c r="Y6206">
        <v>4</v>
      </c>
      <c r="Z6206">
        <v>10.27</v>
      </c>
      <c r="AA6206">
        <v>10.27</v>
      </c>
      <c r="AB6206">
        <v>0</v>
      </c>
      <c r="AC6206" t="str">
        <f>IF(MasterData[[#This Row],[Discount Amount]]&gt;0, "Promotional sale", "Non-Promotional Sales")</f>
        <v>Non-Promotional Sales</v>
      </c>
    </row>
    <row r="6207" spans="1:29" x14ac:dyDescent="0.25">
      <c r="A6207">
        <v>6206</v>
      </c>
      <c r="B6207" s="1" t="s">
        <v>248</v>
      </c>
      <c r="C6207" s="2">
        <v>0.75505787037037031</v>
      </c>
      <c r="D6207">
        <v>375</v>
      </c>
      <c r="E6207">
        <v>33</v>
      </c>
      <c r="F6207" s="1" t="s">
        <v>37</v>
      </c>
      <c r="G6207" s="1" t="s">
        <v>70</v>
      </c>
      <c r="H6207">
        <v>54.273099999999999</v>
      </c>
      <c r="I6207">
        <v>-61.738799999999998</v>
      </c>
      <c r="J6207">
        <v>39</v>
      </c>
      <c r="K6207" t="b">
        <v>1</v>
      </c>
      <c r="L6207">
        <v>829</v>
      </c>
      <c r="M6207" s="1" t="s">
        <v>30</v>
      </c>
      <c r="N6207" s="1" t="s">
        <v>31</v>
      </c>
      <c r="O6207">
        <v>5</v>
      </c>
      <c r="P6207" t="b">
        <v>0</v>
      </c>
      <c r="Q6207" t="b">
        <v>0</v>
      </c>
      <c r="R6207" s="1" t="s">
        <v>52</v>
      </c>
      <c r="S6207" s="1" t="s">
        <v>58</v>
      </c>
      <c r="T6207">
        <v>1</v>
      </c>
      <c r="U6207" s="1" t="s">
        <v>45</v>
      </c>
      <c r="V6207" s="1" t="s">
        <v>59</v>
      </c>
      <c r="W6207" s="1" t="str">
        <f>IF(OR(MasterData[[#This Row],[Event]]="Christmas Market", MasterData[[#This Row],[Event]]="Christmas"), "Christmas Sale", "Non-Christmas Sale")</f>
        <v>Non-Christmas Sale</v>
      </c>
      <c r="X6207" t="b">
        <v>0</v>
      </c>
      <c r="Y6207">
        <v>5</v>
      </c>
      <c r="Z6207">
        <v>81.14</v>
      </c>
      <c r="AA6207">
        <v>405.69</v>
      </c>
      <c r="AB6207">
        <v>40.57</v>
      </c>
      <c r="AC6207" t="str">
        <f>IF(MasterData[[#This Row],[Discount Amount]]&gt;0, "Promotional sale", "Non-Promotional Sales")</f>
        <v>Promotional sale</v>
      </c>
    </row>
    <row r="6208" spans="1:29" x14ac:dyDescent="0.25">
      <c r="A6208">
        <v>6207</v>
      </c>
      <c r="B6208" s="1" t="s">
        <v>266</v>
      </c>
      <c r="C6208" s="2">
        <v>0.67041666666666666</v>
      </c>
      <c r="D6208">
        <v>89</v>
      </c>
      <c r="E6208">
        <v>42</v>
      </c>
      <c r="F6208" s="1" t="s">
        <v>28</v>
      </c>
      <c r="G6208" s="1" t="s">
        <v>38</v>
      </c>
      <c r="H6208">
        <v>53.726700000000001</v>
      </c>
      <c r="I6208">
        <v>-127.6476</v>
      </c>
      <c r="J6208">
        <v>84</v>
      </c>
      <c r="K6208" t="b">
        <v>1</v>
      </c>
      <c r="L6208">
        <v>520</v>
      </c>
      <c r="M6208" s="1" t="s">
        <v>63</v>
      </c>
      <c r="N6208" s="1" t="s">
        <v>64</v>
      </c>
      <c r="O6208">
        <v>4</v>
      </c>
      <c r="P6208" t="b">
        <v>0</v>
      </c>
      <c r="Q6208" t="b">
        <v>0</v>
      </c>
      <c r="R6208" s="1" t="s">
        <v>52</v>
      </c>
      <c r="S6208" s="1" t="s">
        <v>49</v>
      </c>
      <c r="T6208">
        <v>1</v>
      </c>
      <c r="U6208" s="1" t="s">
        <v>34</v>
      </c>
      <c r="V6208" s="1" t="s">
        <v>59</v>
      </c>
      <c r="W6208" s="1" t="str">
        <f>IF(OR(MasterData[[#This Row],[Event]]="Christmas Market", MasterData[[#This Row],[Event]]="Christmas"), "Christmas Sale", "Non-Christmas Sale")</f>
        <v>Non-Christmas Sale</v>
      </c>
      <c r="X6208" t="b">
        <v>1</v>
      </c>
      <c r="Y6208">
        <v>4</v>
      </c>
      <c r="Z6208">
        <v>51.38</v>
      </c>
      <c r="AA6208">
        <v>205.53</v>
      </c>
      <c r="AB6208">
        <v>20.55</v>
      </c>
      <c r="AC6208" t="str">
        <f>IF(MasterData[[#This Row],[Discount Amount]]&gt;0, "Promotional sale", "Non-Promotional Sales")</f>
        <v>Promotional sale</v>
      </c>
    </row>
    <row r="6209" spans="1:29" x14ac:dyDescent="0.25">
      <c r="A6209">
        <v>6208</v>
      </c>
      <c r="B6209" s="1" t="s">
        <v>348</v>
      </c>
      <c r="C6209" s="2">
        <v>0.67776620370370377</v>
      </c>
      <c r="D6209">
        <v>441</v>
      </c>
      <c r="E6209">
        <v>68</v>
      </c>
      <c r="F6209" s="1" t="s">
        <v>37</v>
      </c>
      <c r="G6209" s="1" t="s">
        <v>38</v>
      </c>
      <c r="H6209">
        <v>53.726700000000001</v>
      </c>
      <c r="I6209">
        <v>-127.6476</v>
      </c>
      <c r="J6209">
        <v>15</v>
      </c>
      <c r="K6209" t="b">
        <v>1</v>
      </c>
      <c r="L6209">
        <v>831</v>
      </c>
      <c r="M6209" s="1" t="s">
        <v>30</v>
      </c>
      <c r="N6209" s="1" t="s">
        <v>31</v>
      </c>
      <c r="O6209">
        <v>2</v>
      </c>
      <c r="P6209" t="b">
        <v>1</v>
      </c>
      <c r="Q6209" t="b">
        <v>0</v>
      </c>
      <c r="R6209" s="1" t="s">
        <v>32</v>
      </c>
      <c r="S6209" s="1" t="s">
        <v>49</v>
      </c>
      <c r="T6209">
        <v>3</v>
      </c>
      <c r="U6209" s="1" t="s">
        <v>42</v>
      </c>
      <c r="V6209" s="1" t="s">
        <v>59</v>
      </c>
      <c r="W6209" s="1" t="str">
        <f>IF(OR(MasterData[[#This Row],[Event]]="Christmas Market", MasterData[[#This Row],[Event]]="Christmas"), "Christmas Sale", "Non-Christmas Sale")</f>
        <v>Non-Christmas Sale</v>
      </c>
      <c r="X6209" t="b">
        <v>1</v>
      </c>
      <c r="Y6209">
        <v>5</v>
      </c>
      <c r="Z6209">
        <v>45.09</v>
      </c>
      <c r="AA6209">
        <v>90.18</v>
      </c>
      <c r="AB6209">
        <v>9.02</v>
      </c>
      <c r="AC6209" t="str">
        <f>IF(MasterData[[#This Row],[Discount Amount]]&gt;0, "Promotional sale", "Non-Promotional Sales")</f>
        <v>Promotional sale</v>
      </c>
    </row>
    <row r="6210" spans="1:29" x14ac:dyDescent="0.25">
      <c r="A6210">
        <v>6209</v>
      </c>
      <c r="B6210" s="1" t="s">
        <v>165</v>
      </c>
      <c r="C6210" s="2">
        <v>0.99425925925925918</v>
      </c>
      <c r="D6210">
        <v>315</v>
      </c>
      <c r="E6210">
        <v>56</v>
      </c>
      <c r="F6210" s="1" t="s">
        <v>28</v>
      </c>
      <c r="G6210" s="1" t="s">
        <v>38</v>
      </c>
      <c r="H6210">
        <v>53.726700000000001</v>
      </c>
      <c r="I6210">
        <v>-127.6476</v>
      </c>
      <c r="J6210">
        <v>91</v>
      </c>
      <c r="K6210" t="b">
        <v>1</v>
      </c>
      <c r="L6210">
        <v>722</v>
      </c>
      <c r="M6210" s="1" t="s">
        <v>39</v>
      </c>
      <c r="N6210" s="1" t="s">
        <v>40</v>
      </c>
      <c r="O6210">
        <v>3</v>
      </c>
      <c r="P6210" t="b">
        <v>1</v>
      </c>
      <c r="Q6210" t="b">
        <v>1</v>
      </c>
      <c r="R6210" s="1" t="s">
        <v>52</v>
      </c>
      <c r="S6210" s="1" t="s">
        <v>53</v>
      </c>
      <c r="T6210">
        <v>2</v>
      </c>
      <c r="U6210" s="1" t="s">
        <v>45</v>
      </c>
      <c r="V6210" s="1" t="s">
        <v>35</v>
      </c>
      <c r="W6210" s="1" t="str">
        <f>IF(OR(MasterData[[#This Row],[Event]]="Christmas Market", MasterData[[#This Row],[Event]]="Christmas"), "Christmas Sale", "Non-Christmas Sale")</f>
        <v>Non-Christmas Sale</v>
      </c>
      <c r="X6210" t="b">
        <v>0</v>
      </c>
      <c r="Y6210">
        <v>2</v>
      </c>
      <c r="Z6210">
        <v>15.37</v>
      </c>
      <c r="AA6210">
        <v>46.11</v>
      </c>
      <c r="AB6210">
        <v>0</v>
      </c>
      <c r="AC6210" t="str">
        <f>IF(MasterData[[#This Row],[Discount Amount]]&gt;0, "Promotional sale", "Non-Promotional Sales")</f>
        <v>Non-Promotional Sales</v>
      </c>
    </row>
    <row r="6211" spans="1:29" x14ac:dyDescent="0.25">
      <c r="A6211">
        <v>6210</v>
      </c>
      <c r="B6211" s="1" t="s">
        <v>429</v>
      </c>
      <c r="C6211" s="2">
        <v>0.12239583333333326</v>
      </c>
      <c r="D6211">
        <v>274</v>
      </c>
      <c r="E6211">
        <v>20</v>
      </c>
      <c r="F6211" s="1" t="s">
        <v>28</v>
      </c>
      <c r="G6211" s="1" t="s">
        <v>68</v>
      </c>
      <c r="H6211">
        <v>46.318800000000003</v>
      </c>
      <c r="I6211">
        <v>-63.146099999999997</v>
      </c>
      <c r="J6211">
        <v>35</v>
      </c>
      <c r="K6211" t="b">
        <v>0</v>
      </c>
      <c r="L6211">
        <v>251</v>
      </c>
      <c r="M6211" s="1" t="s">
        <v>56</v>
      </c>
      <c r="N6211" s="1" t="s">
        <v>57</v>
      </c>
      <c r="O6211">
        <v>5</v>
      </c>
      <c r="P6211" t="b">
        <v>0</v>
      </c>
      <c r="Q6211" t="b">
        <v>1</v>
      </c>
      <c r="R6211" s="1" t="s">
        <v>52</v>
      </c>
      <c r="S6211" s="1" t="s">
        <v>33</v>
      </c>
      <c r="T6211">
        <v>3</v>
      </c>
      <c r="U6211" s="1" t="s">
        <v>42</v>
      </c>
      <c r="V6211" s="1" t="s">
        <v>35</v>
      </c>
      <c r="W6211" s="1" t="str">
        <f>IF(OR(MasterData[[#This Row],[Event]]="Christmas Market", MasterData[[#This Row],[Event]]="Christmas"), "Christmas Sale", "Non-Christmas Sale")</f>
        <v>Non-Christmas Sale</v>
      </c>
      <c r="X6211" t="b">
        <v>1</v>
      </c>
      <c r="Y6211">
        <v>1</v>
      </c>
      <c r="Z6211">
        <v>71.150000000000006</v>
      </c>
      <c r="AA6211">
        <v>355.77</v>
      </c>
      <c r="AB6211">
        <v>0</v>
      </c>
      <c r="AC6211" t="str">
        <f>IF(MasterData[[#This Row],[Discount Amount]]&gt;0, "Promotional sale", "Non-Promotional Sales")</f>
        <v>Non-Promotional Sales</v>
      </c>
    </row>
    <row r="6212" spans="1:29" x14ac:dyDescent="0.25">
      <c r="A6212">
        <v>6211</v>
      </c>
      <c r="B6212" s="1" t="s">
        <v>267</v>
      </c>
      <c r="C6212" s="2">
        <v>0.94399305555555557</v>
      </c>
      <c r="D6212">
        <v>429</v>
      </c>
      <c r="E6212">
        <v>38</v>
      </c>
      <c r="F6212" s="1" t="s">
        <v>28</v>
      </c>
      <c r="G6212" s="1" t="s">
        <v>77</v>
      </c>
      <c r="H6212">
        <v>64.282300000000006</v>
      </c>
      <c r="I6212">
        <v>-135</v>
      </c>
      <c r="J6212">
        <v>73</v>
      </c>
      <c r="K6212" t="b">
        <v>1</v>
      </c>
      <c r="L6212">
        <v>524</v>
      </c>
      <c r="M6212" s="1" t="s">
        <v>63</v>
      </c>
      <c r="N6212" s="1" t="s">
        <v>64</v>
      </c>
      <c r="O6212">
        <v>2</v>
      </c>
      <c r="P6212" t="b">
        <v>0</v>
      </c>
      <c r="Q6212" t="b">
        <v>1</v>
      </c>
      <c r="R6212" s="1" t="s">
        <v>32</v>
      </c>
      <c r="S6212" s="1" t="s">
        <v>58</v>
      </c>
      <c r="T6212">
        <v>5</v>
      </c>
      <c r="U6212" s="1" t="s">
        <v>42</v>
      </c>
      <c r="V6212" s="1" t="s">
        <v>35</v>
      </c>
      <c r="W6212" s="1" t="str">
        <f>IF(OR(MasterData[[#This Row],[Event]]="Christmas Market", MasterData[[#This Row],[Event]]="Christmas"), "Christmas Sale", "Non-Christmas Sale")</f>
        <v>Non-Christmas Sale</v>
      </c>
      <c r="X6212" t="b">
        <v>0</v>
      </c>
      <c r="Y6212">
        <v>2</v>
      </c>
      <c r="Z6212">
        <v>74.2</v>
      </c>
      <c r="AA6212">
        <v>148.38999999999999</v>
      </c>
      <c r="AB6212">
        <v>0</v>
      </c>
      <c r="AC6212" t="str">
        <f>IF(MasterData[[#This Row],[Discount Amount]]&gt;0, "Promotional sale", "Non-Promotional Sales")</f>
        <v>Non-Promotional Sales</v>
      </c>
    </row>
    <row r="6213" spans="1:29" x14ac:dyDescent="0.25">
      <c r="A6213">
        <v>6212</v>
      </c>
      <c r="B6213" s="1" t="s">
        <v>291</v>
      </c>
      <c r="C6213" s="2">
        <v>0.13881944444444438</v>
      </c>
      <c r="D6213">
        <v>237</v>
      </c>
      <c r="E6213">
        <v>65</v>
      </c>
      <c r="F6213" s="1" t="s">
        <v>61</v>
      </c>
      <c r="G6213" s="1" t="s">
        <v>79</v>
      </c>
      <c r="H6213">
        <v>63.588799999999999</v>
      </c>
      <c r="I6213">
        <v>-115.5069</v>
      </c>
      <c r="J6213">
        <v>14</v>
      </c>
      <c r="K6213" t="b">
        <v>1</v>
      </c>
      <c r="L6213">
        <v>709</v>
      </c>
      <c r="M6213" s="1" t="s">
        <v>74</v>
      </c>
      <c r="N6213" s="1" t="s">
        <v>75</v>
      </c>
      <c r="O6213">
        <v>5</v>
      </c>
      <c r="P6213" t="b">
        <v>1</v>
      </c>
      <c r="Q6213" t="b">
        <v>0</v>
      </c>
      <c r="R6213" s="1" t="s">
        <v>52</v>
      </c>
      <c r="S6213" s="1" t="s">
        <v>53</v>
      </c>
      <c r="T6213">
        <v>2</v>
      </c>
      <c r="U6213" s="1" t="s">
        <v>34</v>
      </c>
      <c r="V6213" s="1" t="s">
        <v>35</v>
      </c>
      <c r="W6213" s="1" t="str">
        <f>IF(OR(MasterData[[#This Row],[Event]]="Christmas Market", MasterData[[#This Row],[Event]]="Christmas"), "Christmas Sale", "Non-Christmas Sale")</f>
        <v>Non-Christmas Sale</v>
      </c>
      <c r="X6213" t="b">
        <v>0</v>
      </c>
      <c r="Y6213">
        <v>4</v>
      </c>
      <c r="Z6213">
        <v>98.56</v>
      </c>
      <c r="AA6213">
        <v>492.82</v>
      </c>
      <c r="AB6213">
        <v>0</v>
      </c>
      <c r="AC6213" t="str">
        <f>IF(MasterData[[#This Row],[Discount Amount]]&gt;0, "Promotional sale", "Non-Promotional Sales")</f>
        <v>Non-Promotional Sales</v>
      </c>
    </row>
    <row r="6214" spans="1:29" x14ac:dyDescent="0.25">
      <c r="A6214">
        <v>6213</v>
      </c>
      <c r="B6214" s="1" t="s">
        <v>241</v>
      </c>
      <c r="C6214" s="2">
        <v>0.40879629629629632</v>
      </c>
      <c r="D6214">
        <v>54</v>
      </c>
      <c r="E6214">
        <v>36</v>
      </c>
      <c r="F6214" s="1" t="s">
        <v>61</v>
      </c>
      <c r="G6214" s="1" t="s">
        <v>55</v>
      </c>
      <c r="H6214">
        <v>52.939900000000002</v>
      </c>
      <c r="I6214">
        <v>-106.4509</v>
      </c>
      <c r="J6214">
        <v>74</v>
      </c>
      <c r="K6214" t="b">
        <v>0</v>
      </c>
      <c r="L6214">
        <v>374</v>
      </c>
      <c r="M6214" s="1" t="s">
        <v>39</v>
      </c>
      <c r="N6214" s="1" t="s">
        <v>40</v>
      </c>
      <c r="O6214">
        <v>3</v>
      </c>
      <c r="P6214" t="b">
        <v>1</v>
      </c>
      <c r="Q6214" t="b">
        <v>0</v>
      </c>
      <c r="R6214" s="1" t="s">
        <v>32</v>
      </c>
      <c r="S6214" s="1" t="s">
        <v>53</v>
      </c>
      <c r="T6214">
        <v>3</v>
      </c>
      <c r="U6214" s="1" t="s">
        <v>42</v>
      </c>
      <c r="V6214" s="1" t="s">
        <v>59</v>
      </c>
      <c r="W6214" s="1" t="str">
        <f>IF(OR(MasterData[[#This Row],[Event]]="Christmas Market", MasterData[[#This Row],[Event]]="Christmas"), "Christmas Sale", "Non-Christmas Sale")</f>
        <v>Non-Christmas Sale</v>
      </c>
      <c r="X6214" t="b">
        <v>0</v>
      </c>
      <c r="Y6214">
        <v>3</v>
      </c>
      <c r="Z6214">
        <v>66.680000000000007</v>
      </c>
      <c r="AA6214">
        <v>200.04</v>
      </c>
      <c r="AB6214">
        <v>20</v>
      </c>
      <c r="AC6214" t="str">
        <f>IF(MasterData[[#This Row],[Discount Amount]]&gt;0, "Promotional sale", "Non-Promotional Sales")</f>
        <v>Promotional sale</v>
      </c>
    </row>
    <row r="6215" spans="1:29" x14ac:dyDescent="0.25">
      <c r="A6215">
        <v>6214</v>
      </c>
      <c r="B6215" s="1" t="s">
        <v>200</v>
      </c>
      <c r="C6215" s="2">
        <v>0.20533564814814809</v>
      </c>
      <c r="D6215">
        <v>470</v>
      </c>
      <c r="E6215">
        <v>52</v>
      </c>
      <c r="F6215" s="1" t="s">
        <v>37</v>
      </c>
      <c r="G6215" s="1" t="s">
        <v>79</v>
      </c>
      <c r="H6215">
        <v>63.588799999999999</v>
      </c>
      <c r="I6215">
        <v>-115.5069</v>
      </c>
      <c r="J6215">
        <v>91</v>
      </c>
      <c r="K6215" t="b">
        <v>0</v>
      </c>
      <c r="L6215">
        <v>390</v>
      </c>
      <c r="M6215" s="1" t="s">
        <v>56</v>
      </c>
      <c r="N6215" s="1" t="s">
        <v>57</v>
      </c>
      <c r="O6215">
        <v>4</v>
      </c>
      <c r="P6215" t="b">
        <v>1</v>
      </c>
      <c r="Q6215" t="b">
        <v>1</v>
      </c>
      <c r="R6215" s="1" t="s">
        <v>52</v>
      </c>
      <c r="S6215" s="1" t="s">
        <v>53</v>
      </c>
      <c r="T6215">
        <v>1</v>
      </c>
      <c r="U6215" s="1" t="s">
        <v>34</v>
      </c>
      <c r="V6215" s="1" t="s">
        <v>35</v>
      </c>
      <c r="W6215" s="1" t="str">
        <f>IF(OR(MasterData[[#This Row],[Event]]="Christmas Market", MasterData[[#This Row],[Event]]="Christmas"), "Christmas Sale", "Non-Christmas Sale")</f>
        <v>Non-Christmas Sale</v>
      </c>
      <c r="X6215" t="b">
        <v>1</v>
      </c>
      <c r="Y6215">
        <v>2</v>
      </c>
      <c r="Z6215">
        <v>48.8</v>
      </c>
      <c r="AA6215">
        <v>195.21</v>
      </c>
      <c r="AB6215">
        <v>0</v>
      </c>
      <c r="AC6215" t="str">
        <f>IF(MasterData[[#This Row],[Discount Amount]]&gt;0, "Promotional sale", "Non-Promotional Sales")</f>
        <v>Non-Promotional Sales</v>
      </c>
    </row>
    <row r="6216" spans="1:29" x14ac:dyDescent="0.25">
      <c r="A6216">
        <v>6215</v>
      </c>
      <c r="B6216" s="1" t="s">
        <v>176</v>
      </c>
      <c r="C6216" s="2">
        <v>0.46850694444444452</v>
      </c>
      <c r="D6216">
        <v>425</v>
      </c>
      <c r="E6216">
        <v>70</v>
      </c>
      <c r="F6216" s="1" t="s">
        <v>28</v>
      </c>
      <c r="G6216" s="1" t="s">
        <v>68</v>
      </c>
      <c r="H6216">
        <v>46.318800000000003</v>
      </c>
      <c r="I6216">
        <v>-63.146099999999997</v>
      </c>
      <c r="J6216">
        <v>96</v>
      </c>
      <c r="K6216" t="b">
        <v>0</v>
      </c>
      <c r="L6216">
        <v>779</v>
      </c>
      <c r="M6216" s="1" t="s">
        <v>39</v>
      </c>
      <c r="N6216" s="1" t="s">
        <v>40</v>
      </c>
      <c r="O6216">
        <v>3</v>
      </c>
      <c r="P6216" t="b">
        <v>1</v>
      </c>
      <c r="Q6216" t="b">
        <v>1</v>
      </c>
      <c r="R6216" s="1" t="s">
        <v>32</v>
      </c>
      <c r="S6216" s="1" t="s">
        <v>58</v>
      </c>
      <c r="T6216">
        <v>4</v>
      </c>
      <c r="U6216" s="1" t="s">
        <v>34</v>
      </c>
      <c r="V6216" s="1" t="s">
        <v>46</v>
      </c>
      <c r="W6216" s="1" t="str">
        <f>IF(OR(MasterData[[#This Row],[Event]]="Christmas Market", MasterData[[#This Row],[Event]]="Christmas"), "Christmas Sale", "Non-Christmas Sale")</f>
        <v>Christmas Sale</v>
      </c>
      <c r="X6216" t="b">
        <v>0</v>
      </c>
      <c r="Y6216">
        <v>3</v>
      </c>
      <c r="Z6216">
        <v>42.74</v>
      </c>
      <c r="AA6216">
        <v>128.21</v>
      </c>
      <c r="AB6216">
        <v>0</v>
      </c>
      <c r="AC6216" t="str">
        <f>IF(MasterData[[#This Row],[Discount Amount]]&gt;0, "Promotional sale", "Non-Promotional Sales")</f>
        <v>Non-Promotional Sales</v>
      </c>
    </row>
    <row r="6217" spans="1:29" x14ac:dyDescent="0.25">
      <c r="A6217">
        <v>6216</v>
      </c>
      <c r="B6217" s="1" t="s">
        <v>280</v>
      </c>
      <c r="C6217" s="2">
        <v>0.42949074074074067</v>
      </c>
      <c r="D6217">
        <v>150</v>
      </c>
      <c r="E6217">
        <v>29</v>
      </c>
      <c r="F6217" s="1" t="s">
        <v>61</v>
      </c>
      <c r="G6217" s="1" t="s">
        <v>44</v>
      </c>
      <c r="H6217">
        <v>46.813099999999999</v>
      </c>
      <c r="I6217">
        <v>-71.207499999999996</v>
      </c>
      <c r="J6217">
        <v>48</v>
      </c>
      <c r="K6217" t="b">
        <v>0</v>
      </c>
      <c r="L6217">
        <v>795</v>
      </c>
      <c r="M6217" s="1" t="s">
        <v>56</v>
      </c>
      <c r="N6217" s="1" t="s">
        <v>57</v>
      </c>
      <c r="O6217">
        <v>3</v>
      </c>
      <c r="P6217" t="b">
        <v>1</v>
      </c>
      <c r="Q6217" t="b">
        <v>0</v>
      </c>
      <c r="R6217" s="1" t="s">
        <v>32</v>
      </c>
      <c r="S6217" s="1" t="s">
        <v>58</v>
      </c>
      <c r="T6217">
        <v>3</v>
      </c>
      <c r="U6217" s="1" t="s">
        <v>42</v>
      </c>
      <c r="V6217" s="1" t="s">
        <v>46</v>
      </c>
      <c r="W6217" s="1" t="str">
        <f>IF(OR(MasterData[[#This Row],[Event]]="Christmas Market", MasterData[[#This Row],[Event]]="Christmas"), "Christmas Sale", "Non-Christmas Sale")</f>
        <v>Christmas Sale</v>
      </c>
      <c r="X6217" t="b">
        <v>0</v>
      </c>
      <c r="Y6217">
        <v>3</v>
      </c>
      <c r="Z6217">
        <v>31.59</v>
      </c>
      <c r="AA6217">
        <v>94.76</v>
      </c>
      <c r="AB6217">
        <v>0</v>
      </c>
      <c r="AC6217" t="str">
        <f>IF(MasterData[[#This Row],[Discount Amount]]&gt;0, "Promotional sale", "Non-Promotional Sales")</f>
        <v>Non-Promotional Sales</v>
      </c>
    </row>
    <row r="6218" spans="1:29" x14ac:dyDescent="0.25">
      <c r="A6218">
        <v>6217</v>
      </c>
      <c r="B6218" s="1" t="s">
        <v>245</v>
      </c>
      <c r="C6218" s="2">
        <v>4.2719907407407387E-2</v>
      </c>
      <c r="D6218">
        <v>466</v>
      </c>
      <c r="E6218">
        <v>26</v>
      </c>
      <c r="F6218" s="1" t="s">
        <v>37</v>
      </c>
      <c r="G6218" s="1" t="s">
        <v>51</v>
      </c>
      <c r="H6218">
        <v>53.760899999999999</v>
      </c>
      <c r="I6218">
        <v>-98.813900000000004</v>
      </c>
      <c r="J6218">
        <v>26</v>
      </c>
      <c r="K6218" t="b">
        <v>1</v>
      </c>
      <c r="L6218">
        <v>378</v>
      </c>
      <c r="M6218" s="1" t="s">
        <v>74</v>
      </c>
      <c r="N6218" s="1" t="s">
        <v>75</v>
      </c>
      <c r="O6218">
        <v>4</v>
      </c>
      <c r="P6218" t="b">
        <v>0</v>
      </c>
      <c r="Q6218" t="b">
        <v>0</v>
      </c>
      <c r="R6218" s="1" t="s">
        <v>41</v>
      </c>
      <c r="S6218" s="1" t="s">
        <v>53</v>
      </c>
      <c r="T6218">
        <v>3</v>
      </c>
      <c r="U6218" s="1" t="s">
        <v>34</v>
      </c>
      <c r="V6218" s="1" t="s">
        <v>59</v>
      </c>
      <c r="W6218" s="1" t="str">
        <f>IF(OR(MasterData[[#This Row],[Event]]="Christmas Market", MasterData[[#This Row],[Event]]="Christmas"), "Christmas Sale", "Non-Christmas Sale")</f>
        <v>Non-Christmas Sale</v>
      </c>
      <c r="X6218" t="b">
        <v>1</v>
      </c>
      <c r="Y6218">
        <v>3</v>
      </c>
      <c r="Z6218">
        <v>36.93</v>
      </c>
      <c r="AA6218">
        <v>147.72999999999999</v>
      </c>
      <c r="AB6218">
        <v>14.77</v>
      </c>
      <c r="AC6218" t="str">
        <f>IF(MasterData[[#This Row],[Discount Amount]]&gt;0, "Promotional sale", "Non-Promotional Sales")</f>
        <v>Promotional sale</v>
      </c>
    </row>
    <row r="6219" spans="1:29" x14ac:dyDescent="0.25">
      <c r="A6219">
        <v>6218</v>
      </c>
      <c r="B6219" s="1" t="s">
        <v>414</v>
      </c>
      <c r="C6219" s="2">
        <v>0.78752314814814817</v>
      </c>
      <c r="D6219">
        <v>38</v>
      </c>
      <c r="E6219">
        <v>54</v>
      </c>
      <c r="F6219" s="1" t="s">
        <v>28</v>
      </c>
      <c r="G6219" s="1" t="s">
        <v>48</v>
      </c>
      <c r="H6219">
        <v>53.933300000000003</v>
      </c>
      <c r="I6219">
        <v>-116.5765</v>
      </c>
      <c r="J6219">
        <v>25</v>
      </c>
      <c r="K6219" t="b">
        <v>1</v>
      </c>
      <c r="L6219">
        <v>657</v>
      </c>
      <c r="M6219" s="1" t="s">
        <v>30</v>
      </c>
      <c r="N6219" s="1" t="s">
        <v>31</v>
      </c>
      <c r="O6219">
        <v>4</v>
      </c>
      <c r="P6219" t="b">
        <v>1</v>
      </c>
      <c r="Q6219" t="b">
        <v>1</v>
      </c>
      <c r="R6219" s="1" t="s">
        <v>32</v>
      </c>
      <c r="S6219" s="1" t="s">
        <v>53</v>
      </c>
      <c r="T6219">
        <v>1</v>
      </c>
      <c r="U6219" s="1" t="s">
        <v>42</v>
      </c>
      <c r="V6219" s="1" t="s">
        <v>59</v>
      </c>
      <c r="W6219" s="1" t="str">
        <f>IF(OR(MasterData[[#This Row],[Event]]="Christmas Market", MasterData[[#This Row],[Event]]="Christmas"), "Christmas Sale", "Non-Christmas Sale")</f>
        <v>Non-Christmas Sale</v>
      </c>
      <c r="X6219" t="b">
        <v>1</v>
      </c>
      <c r="Y6219">
        <v>3</v>
      </c>
      <c r="Z6219">
        <v>52.95</v>
      </c>
      <c r="AA6219">
        <v>211.79</v>
      </c>
      <c r="AB6219">
        <v>21.18</v>
      </c>
      <c r="AC6219" t="str">
        <f>IF(MasterData[[#This Row],[Discount Amount]]&gt;0, "Promotional sale", "Non-Promotional Sales")</f>
        <v>Promotional sale</v>
      </c>
    </row>
    <row r="6220" spans="1:29" x14ac:dyDescent="0.25">
      <c r="A6220">
        <v>6219</v>
      </c>
      <c r="B6220" s="1" t="s">
        <v>357</v>
      </c>
      <c r="C6220" s="2">
        <v>3.1585648148148238E-2</v>
      </c>
      <c r="D6220">
        <v>470</v>
      </c>
      <c r="E6220">
        <v>41</v>
      </c>
      <c r="F6220" s="1" t="s">
        <v>37</v>
      </c>
      <c r="G6220" s="1" t="s">
        <v>51</v>
      </c>
      <c r="H6220">
        <v>53.760899999999999</v>
      </c>
      <c r="I6220">
        <v>-98.813900000000004</v>
      </c>
      <c r="J6220">
        <v>12</v>
      </c>
      <c r="K6220" t="b">
        <v>1</v>
      </c>
      <c r="L6220">
        <v>711</v>
      </c>
      <c r="M6220" s="1" t="s">
        <v>56</v>
      </c>
      <c r="N6220" s="1" t="s">
        <v>57</v>
      </c>
      <c r="O6220">
        <v>2</v>
      </c>
      <c r="P6220" t="b">
        <v>1</v>
      </c>
      <c r="Q6220" t="b">
        <v>0</v>
      </c>
      <c r="R6220" s="1" t="s">
        <v>41</v>
      </c>
      <c r="S6220" s="1" t="s">
        <v>33</v>
      </c>
      <c r="T6220">
        <v>2</v>
      </c>
      <c r="U6220" s="1" t="s">
        <v>34</v>
      </c>
      <c r="V6220" s="1" t="s">
        <v>59</v>
      </c>
      <c r="W6220" s="1" t="str">
        <f>IF(OR(MasterData[[#This Row],[Event]]="Christmas Market", MasterData[[#This Row],[Event]]="Christmas"), "Christmas Sale", "Non-Christmas Sale")</f>
        <v>Non-Christmas Sale</v>
      </c>
      <c r="X6220" t="b">
        <v>1</v>
      </c>
      <c r="Y6220">
        <v>2</v>
      </c>
      <c r="Z6220">
        <v>58.26</v>
      </c>
      <c r="AA6220">
        <v>116.53</v>
      </c>
      <c r="AB6220">
        <v>11.65</v>
      </c>
      <c r="AC6220" t="str">
        <f>IF(MasterData[[#This Row],[Discount Amount]]&gt;0, "Promotional sale", "Non-Promotional Sales")</f>
        <v>Promotional sale</v>
      </c>
    </row>
    <row r="6221" spans="1:29" x14ac:dyDescent="0.25">
      <c r="A6221">
        <v>6220</v>
      </c>
      <c r="B6221" s="1" t="s">
        <v>241</v>
      </c>
      <c r="C6221" s="2">
        <v>0.69957175925925918</v>
      </c>
      <c r="D6221">
        <v>32</v>
      </c>
      <c r="E6221">
        <v>46</v>
      </c>
      <c r="F6221" s="1" t="s">
        <v>28</v>
      </c>
      <c r="G6221" s="1" t="s">
        <v>66</v>
      </c>
      <c r="H6221">
        <v>45.077800000000003</v>
      </c>
      <c r="I6221">
        <v>-63.546700000000001</v>
      </c>
      <c r="J6221">
        <v>94</v>
      </c>
      <c r="K6221" t="b">
        <v>0</v>
      </c>
      <c r="L6221">
        <v>963</v>
      </c>
      <c r="M6221" s="1" t="s">
        <v>30</v>
      </c>
      <c r="N6221" s="1" t="s">
        <v>31</v>
      </c>
      <c r="O6221">
        <v>3</v>
      </c>
      <c r="P6221" t="b">
        <v>0</v>
      </c>
      <c r="Q6221" t="b">
        <v>0</v>
      </c>
      <c r="R6221" s="1" t="s">
        <v>32</v>
      </c>
      <c r="S6221" s="1" t="s">
        <v>58</v>
      </c>
      <c r="T6221">
        <v>5</v>
      </c>
      <c r="U6221" s="1" t="s">
        <v>42</v>
      </c>
      <c r="V6221" s="1" t="s">
        <v>46</v>
      </c>
      <c r="W6221" s="1" t="str">
        <f>IF(OR(MasterData[[#This Row],[Event]]="Christmas Market", MasterData[[#This Row],[Event]]="Christmas"), "Christmas Sale", "Non-Christmas Sale")</f>
        <v>Christmas Sale</v>
      </c>
      <c r="X6221" t="b">
        <v>0</v>
      </c>
      <c r="Y6221">
        <v>1</v>
      </c>
      <c r="Z6221">
        <v>25.67</v>
      </c>
      <c r="AA6221">
        <v>77.02</v>
      </c>
      <c r="AB6221">
        <v>0</v>
      </c>
      <c r="AC6221" t="str">
        <f>IF(MasterData[[#This Row],[Discount Amount]]&gt;0, "Promotional sale", "Non-Promotional Sales")</f>
        <v>Non-Promotional Sales</v>
      </c>
    </row>
    <row r="6222" spans="1:29" x14ac:dyDescent="0.25">
      <c r="A6222">
        <v>6221</v>
      </c>
      <c r="B6222" s="1" t="s">
        <v>413</v>
      </c>
      <c r="C6222" s="2">
        <v>0.91474537037037029</v>
      </c>
      <c r="D6222">
        <v>473</v>
      </c>
      <c r="E6222">
        <v>27</v>
      </c>
      <c r="F6222" s="1" t="s">
        <v>61</v>
      </c>
      <c r="G6222" s="1" t="s">
        <v>38</v>
      </c>
      <c r="H6222">
        <v>53.726700000000001</v>
      </c>
      <c r="I6222">
        <v>-127.6476</v>
      </c>
      <c r="J6222">
        <v>28</v>
      </c>
      <c r="K6222" t="b">
        <v>1</v>
      </c>
      <c r="L6222">
        <v>688</v>
      </c>
      <c r="M6222" s="1" t="s">
        <v>30</v>
      </c>
      <c r="N6222" s="1" t="s">
        <v>31</v>
      </c>
      <c r="O6222">
        <v>4</v>
      </c>
      <c r="P6222" t="b">
        <v>0</v>
      </c>
      <c r="Q6222" t="b">
        <v>0</v>
      </c>
      <c r="R6222" s="1" t="s">
        <v>32</v>
      </c>
      <c r="S6222" s="1" t="s">
        <v>49</v>
      </c>
      <c r="T6222">
        <v>2</v>
      </c>
      <c r="U6222" s="1" t="s">
        <v>34</v>
      </c>
      <c r="V6222" s="1" t="s">
        <v>59</v>
      </c>
      <c r="W6222" s="1" t="str">
        <f>IF(OR(MasterData[[#This Row],[Event]]="Christmas Market", MasterData[[#This Row],[Event]]="Christmas"), "Christmas Sale", "Non-Christmas Sale")</f>
        <v>Non-Christmas Sale</v>
      </c>
      <c r="X6222" t="b">
        <v>1</v>
      </c>
      <c r="Y6222">
        <v>1</v>
      </c>
      <c r="Z6222">
        <v>51.53</v>
      </c>
      <c r="AA6222">
        <v>206.14</v>
      </c>
      <c r="AB6222">
        <v>20.61</v>
      </c>
      <c r="AC6222" t="str">
        <f>IF(MasterData[[#This Row],[Discount Amount]]&gt;0, "Promotional sale", "Non-Promotional Sales")</f>
        <v>Promotional sale</v>
      </c>
    </row>
    <row r="6223" spans="1:29" x14ac:dyDescent="0.25">
      <c r="A6223">
        <v>6222</v>
      </c>
      <c r="B6223" s="1" t="s">
        <v>419</v>
      </c>
      <c r="C6223" s="2">
        <v>0.63974537037037038</v>
      </c>
      <c r="D6223">
        <v>189</v>
      </c>
      <c r="E6223">
        <v>36</v>
      </c>
      <c r="F6223" s="1" t="s">
        <v>37</v>
      </c>
      <c r="G6223" s="1" t="s">
        <v>68</v>
      </c>
      <c r="H6223">
        <v>46.318800000000003</v>
      </c>
      <c r="I6223">
        <v>-63.146099999999997</v>
      </c>
      <c r="J6223">
        <v>89</v>
      </c>
      <c r="K6223" t="b">
        <v>1</v>
      </c>
      <c r="L6223">
        <v>465</v>
      </c>
      <c r="M6223" s="1" t="s">
        <v>39</v>
      </c>
      <c r="N6223" s="1" t="s">
        <v>40</v>
      </c>
      <c r="O6223">
        <v>4</v>
      </c>
      <c r="P6223" t="b">
        <v>1</v>
      </c>
      <c r="Q6223" t="b">
        <v>1</v>
      </c>
      <c r="R6223" s="1" t="s">
        <v>52</v>
      </c>
      <c r="S6223" s="1" t="s">
        <v>53</v>
      </c>
      <c r="T6223">
        <v>3</v>
      </c>
      <c r="U6223" s="1" t="s">
        <v>34</v>
      </c>
      <c r="V6223" s="1" t="s">
        <v>59</v>
      </c>
      <c r="W6223" s="1" t="str">
        <f>IF(OR(MasterData[[#This Row],[Event]]="Christmas Market", MasterData[[#This Row],[Event]]="Christmas"), "Christmas Sale", "Non-Christmas Sale")</f>
        <v>Non-Christmas Sale</v>
      </c>
      <c r="X6223" t="b">
        <v>1</v>
      </c>
      <c r="Y6223">
        <v>5</v>
      </c>
      <c r="Z6223">
        <v>65.77</v>
      </c>
      <c r="AA6223">
        <v>263.08999999999997</v>
      </c>
      <c r="AB6223">
        <v>26.31</v>
      </c>
      <c r="AC6223" t="str">
        <f>IF(MasterData[[#This Row],[Discount Amount]]&gt;0, "Promotional sale", "Non-Promotional Sales")</f>
        <v>Promotional sale</v>
      </c>
    </row>
    <row r="6224" spans="1:29" x14ac:dyDescent="0.25">
      <c r="A6224">
        <v>6223</v>
      </c>
      <c r="B6224" s="1" t="s">
        <v>254</v>
      </c>
      <c r="C6224" s="2">
        <v>0.44656249999999997</v>
      </c>
      <c r="D6224">
        <v>459</v>
      </c>
      <c r="E6224">
        <v>33</v>
      </c>
      <c r="F6224" s="1" t="s">
        <v>37</v>
      </c>
      <c r="G6224" s="1" t="s">
        <v>44</v>
      </c>
      <c r="H6224">
        <v>46.813099999999999</v>
      </c>
      <c r="I6224">
        <v>-71.207499999999996</v>
      </c>
      <c r="J6224">
        <v>47</v>
      </c>
      <c r="K6224" t="b">
        <v>0</v>
      </c>
      <c r="L6224">
        <v>730</v>
      </c>
      <c r="M6224" s="1" t="s">
        <v>63</v>
      </c>
      <c r="N6224" s="1" t="s">
        <v>64</v>
      </c>
      <c r="O6224">
        <v>4</v>
      </c>
      <c r="P6224" t="b">
        <v>1</v>
      </c>
      <c r="Q6224" t="b">
        <v>0</v>
      </c>
      <c r="R6224" s="1" t="s">
        <v>41</v>
      </c>
      <c r="S6224" s="1" t="s">
        <v>33</v>
      </c>
      <c r="T6224">
        <v>2</v>
      </c>
      <c r="U6224" s="1" t="s">
        <v>45</v>
      </c>
      <c r="V6224" s="1" t="s">
        <v>35</v>
      </c>
      <c r="W6224" s="1" t="str">
        <f>IF(OR(MasterData[[#This Row],[Event]]="Christmas Market", MasterData[[#This Row],[Event]]="Christmas"), "Christmas Sale", "Non-Christmas Sale")</f>
        <v>Non-Christmas Sale</v>
      </c>
      <c r="X6224" t="b">
        <v>1</v>
      </c>
      <c r="Y6224">
        <v>3</v>
      </c>
      <c r="Z6224">
        <v>13.83</v>
      </c>
      <c r="AA6224">
        <v>55.32</v>
      </c>
      <c r="AB6224">
        <v>0</v>
      </c>
      <c r="AC6224" t="str">
        <f>IF(MasterData[[#This Row],[Discount Amount]]&gt;0, "Promotional sale", "Non-Promotional Sales")</f>
        <v>Non-Promotional Sales</v>
      </c>
    </row>
    <row r="6225" spans="1:29" x14ac:dyDescent="0.25">
      <c r="A6225">
        <v>6224</v>
      </c>
      <c r="B6225" s="1" t="s">
        <v>255</v>
      </c>
      <c r="C6225" s="2">
        <v>0.53537037037037027</v>
      </c>
      <c r="D6225">
        <v>380</v>
      </c>
      <c r="E6225">
        <v>49</v>
      </c>
      <c r="F6225" s="1" t="s">
        <v>28</v>
      </c>
      <c r="G6225" s="1" t="s">
        <v>38</v>
      </c>
      <c r="H6225">
        <v>53.726700000000001</v>
      </c>
      <c r="I6225">
        <v>-127.6476</v>
      </c>
      <c r="J6225">
        <v>81</v>
      </c>
      <c r="K6225" t="b">
        <v>0</v>
      </c>
      <c r="L6225">
        <v>807</v>
      </c>
      <c r="M6225" s="1" t="s">
        <v>39</v>
      </c>
      <c r="N6225" s="1" t="s">
        <v>40</v>
      </c>
      <c r="O6225">
        <v>3</v>
      </c>
      <c r="P6225" t="b">
        <v>0</v>
      </c>
      <c r="Q6225" t="b">
        <v>0</v>
      </c>
      <c r="R6225" s="1" t="s">
        <v>41</v>
      </c>
      <c r="S6225" s="1" t="s">
        <v>58</v>
      </c>
      <c r="T6225">
        <v>2</v>
      </c>
      <c r="U6225" s="1" t="s">
        <v>34</v>
      </c>
      <c r="V6225" s="1" t="s">
        <v>35</v>
      </c>
      <c r="W6225" s="1" t="str">
        <f>IF(OR(MasterData[[#This Row],[Event]]="Christmas Market", MasterData[[#This Row],[Event]]="Christmas"), "Christmas Sale", "Non-Christmas Sale")</f>
        <v>Non-Christmas Sale</v>
      </c>
      <c r="X6225" t="b">
        <v>1</v>
      </c>
      <c r="Y6225">
        <v>3</v>
      </c>
      <c r="Z6225">
        <v>11.67</v>
      </c>
      <c r="AA6225">
        <v>35.020000000000003</v>
      </c>
      <c r="AB6225">
        <v>0</v>
      </c>
      <c r="AC6225" t="str">
        <f>IF(MasterData[[#This Row],[Discount Amount]]&gt;0, "Promotional sale", "Non-Promotional Sales")</f>
        <v>Non-Promotional Sales</v>
      </c>
    </row>
    <row r="6226" spans="1:29" x14ac:dyDescent="0.25">
      <c r="A6226">
        <v>6225</v>
      </c>
      <c r="B6226" s="1" t="s">
        <v>118</v>
      </c>
      <c r="C6226" s="2">
        <v>3.8888888888888973E-2</v>
      </c>
      <c r="D6226">
        <v>163</v>
      </c>
      <c r="E6226">
        <v>22</v>
      </c>
      <c r="F6226" s="1" t="s">
        <v>61</v>
      </c>
      <c r="G6226" s="1" t="s">
        <v>48</v>
      </c>
      <c r="H6226">
        <v>53.933300000000003</v>
      </c>
      <c r="I6226">
        <v>-116.5765</v>
      </c>
      <c r="J6226">
        <v>25</v>
      </c>
      <c r="K6226" t="b">
        <v>0</v>
      </c>
      <c r="L6226">
        <v>217</v>
      </c>
      <c r="M6226" s="1" t="s">
        <v>30</v>
      </c>
      <c r="N6226" s="1" t="s">
        <v>31</v>
      </c>
      <c r="O6226">
        <v>3</v>
      </c>
      <c r="P6226" t="b">
        <v>0</v>
      </c>
      <c r="Q6226" t="b">
        <v>1</v>
      </c>
      <c r="R6226" s="1" t="s">
        <v>52</v>
      </c>
      <c r="S6226" s="1" t="s">
        <v>33</v>
      </c>
      <c r="T6226">
        <v>5</v>
      </c>
      <c r="U6226" s="1" t="s">
        <v>42</v>
      </c>
      <c r="V6226" s="1" t="s">
        <v>59</v>
      </c>
      <c r="W6226" s="1" t="str">
        <f>IF(OR(MasterData[[#This Row],[Event]]="Christmas Market", MasterData[[#This Row],[Event]]="Christmas"), "Christmas Sale", "Non-Christmas Sale")</f>
        <v>Non-Christmas Sale</v>
      </c>
      <c r="X6226" t="b">
        <v>1</v>
      </c>
      <c r="Y6226">
        <v>3</v>
      </c>
      <c r="Z6226">
        <v>77.36</v>
      </c>
      <c r="AA6226">
        <v>232.08</v>
      </c>
      <c r="AB6226">
        <v>23.21</v>
      </c>
      <c r="AC6226" t="str">
        <f>IF(MasterData[[#This Row],[Discount Amount]]&gt;0, "Promotional sale", "Non-Promotional Sales")</f>
        <v>Promotional sale</v>
      </c>
    </row>
    <row r="6227" spans="1:29" x14ac:dyDescent="0.25">
      <c r="A6227">
        <v>6226</v>
      </c>
      <c r="B6227" s="1" t="s">
        <v>200</v>
      </c>
      <c r="C6227" s="2">
        <v>0.54918981481481488</v>
      </c>
      <c r="D6227">
        <v>252</v>
      </c>
      <c r="E6227">
        <v>52</v>
      </c>
      <c r="F6227" s="1" t="s">
        <v>61</v>
      </c>
      <c r="G6227" s="1" t="s">
        <v>51</v>
      </c>
      <c r="H6227">
        <v>53.760899999999999</v>
      </c>
      <c r="I6227">
        <v>-98.813900000000004</v>
      </c>
      <c r="J6227">
        <v>85</v>
      </c>
      <c r="K6227" t="b">
        <v>1</v>
      </c>
      <c r="L6227">
        <v>146</v>
      </c>
      <c r="M6227" s="1" t="s">
        <v>56</v>
      </c>
      <c r="N6227" s="1" t="s">
        <v>57</v>
      </c>
      <c r="O6227">
        <v>3</v>
      </c>
      <c r="P6227" t="b">
        <v>0</v>
      </c>
      <c r="Q6227" t="b">
        <v>1</v>
      </c>
      <c r="R6227" s="1" t="s">
        <v>32</v>
      </c>
      <c r="S6227" s="1" t="s">
        <v>53</v>
      </c>
      <c r="T6227">
        <v>2</v>
      </c>
      <c r="U6227" s="1" t="s">
        <v>42</v>
      </c>
      <c r="V6227" s="1" t="s">
        <v>59</v>
      </c>
      <c r="W6227" s="1" t="str">
        <f>IF(OR(MasterData[[#This Row],[Event]]="Christmas Market", MasterData[[#This Row],[Event]]="Christmas"), "Christmas Sale", "Non-Christmas Sale")</f>
        <v>Non-Christmas Sale</v>
      </c>
      <c r="X6227" t="b">
        <v>1</v>
      </c>
      <c r="Y6227">
        <v>3</v>
      </c>
      <c r="Z6227">
        <v>49.34</v>
      </c>
      <c r="AA6227">
        <v>148.01</v>
      </c>
      <c r="AB6227">
        <v>14.8</v>
      </c>
      <c r="AC6227" t="str">
        <f>IF(MasterData[[#This Row],[Discount Amount]]&gt;0, "Promotional sale", "Non-Promotional Sales")</f>
        <v>Promotional sale</v>
      </c>
    </row>
    <row r="6228" spans="1:29" x14ac:dyDescent="0.25">
      <c r="A6228">
        <v>6227</v>
      </c>
      <c r="B6228" s="1" t="s">
        <v>367</v>
      </c>
      <c r="C6228" s="2">
        <v>0.28795138888888894</v>
      </c>
      <c r="D6228">
        <v>478</v>
      </c>
      <c r="E6228">
        <v>68</v>
      </c>
      <c r="F6228" s="1" t="s">
        <v>37</v>
      </c>
      <c r="G6228" s="1" t="s">
        <v>55</v>
      </c>
      <c r="H6228">
        <v>52.939900000000002</v>
      </c>
      <c r="I6228">
        <v>-106.4509</v>
      </c>
      <c r="J6228">
        <v>82</v>
      </c>
      <c r="K6228" t="b">
        <v>0</v>
      </c>
      <c r="L6228">
        <v>947</v>
      </c>
      <c r="M6228" s="1" t="s">
        <v>74</v>
      </c>
      <c r="N6228" s="1" t="s">
        <v>75</v>
      </c>
      <c r="O6228">
        <v>4</v>
      </c>
      <c r="P6228" t="b">
        <v>1</v>
      </c>
      <c r="Q6228" t="b">
        <v>0</v>
      </c>
      <c r="R6228" s="1" t="s">
        <v>32</v>
      </c>
      <c r="S6228" s="1" t="s">
        <v>58</v>
      </c>
      <c r="T6228">
        <v>4</v>
      </c>
      <c r="U6228" s="1" t="s">
        <v>34</v>
      </c>
      <c r="V6228" s="1" t="s">
        <v>59</v>
      </c>
      <c r="W6228" s="1" t="str">
        <f>IF(OR(MasterData[[#This Row],[Event]]="Christmas Market", MasterData[[#This Row],[Event]]="Christmas"), "Christmas Sale", "Non-Christmas Sale")</f>
        <v>Non-Christmas Sale</v>
      </c>
      <c r="X6228" t="b">
        <v>0</v>
      </c>
      <c r="Y6228">
        <v>4</v>
      </c>
      <c r="Z6228">
        <v>81.31</v>
      </c>
      <c r="AA6228">
        <v>325.25</v>
      </c>
      <c r="AB6228">
        <v>32.520000000000003</v>
      </c>
      <c r="AC6228" t="str">
        <f>IF(MasterData[[#This Row],[Discount Amount]]&gt;0, "Promotional sale", "Non-Promotional Sales")</f>
        <v>Promotional sale</v>
      </c>
    </row>
    <row r="6229" spans="1:29" x14ac:dyDescent="0.25">
      <c r="A6229">
        <v>6228</v>
      </c>
      <c r="B6229" s="1" t="s">
        <v>232</v>
      </c>
      <c r="C6229" s="2">
        <v>0.71858796296296301</v>
      </c>
      <c r="D6229">
        <v>160</v>
      </c>
      <c r="E6229">
        <v>41</v>
      </c>
      <c r="F6229" s="1" t="s">
        <v>28</v>
      </c>
      <c r="G6229" s="1" t="s">
        <v>68</v>
      </c>
      <c r="H6229">
        <v>46.318800000000003</v>
      </c>
      <c r="I6229">
        <v>-63.146099999999997</v>
      </c>
      <c r="J6229">
        <v>89</v>
      </c>
      <c r="K6229" t="b">
        <v>0</v>
      </c>
      <c r="L6229">
        <v>998</v>
      </c>
      <c r="M6229" s="1" t="s">
        <v>56</v>
      </c>
      <c r="N6229" s="1" t="s">
        <v>57</v>
      </c>
      <c r="O6229">
        <v>2</v>
      </c>
      <c r="P6229" t="b">
        <v>0</v>
      </c>
      <c r="Q6229" t="b">
        <v>1</v>
      </c>
      <c r="R6229" s="1" t="s">
        <v>52</v>
      </c>
      <c r="S6229" s="1" t="s">
        <v>53</v>
      </c>
      <c r="T6229">
        <v>2</v>
      </c>
      <c r="U6229" s="1" t="s">
        <v>34</v>
      </c>
      <c r="V6229" s="1" t="s">
        <v>59</v>
      </c>
      <c r="W6229" s="1" t="str">
        <f>IF(OR(MasterData[[#This Row],[Event]]="Christmas Market", MasterData[[#This Row],[Event]]="Christmas"), "Christmas Sale", "Non-Christmas Sale")</f>
        <v>Non-Christmas Sale</v>
      </c>
      <c r="X6229" t="b">
        <v>1</v>
      </c>
      <c r="Y6229">
        <v>3</v>
      </c>
      <c r="Z6229">
        <v>79.77</v>
      </c>
      <c r="AA6229">
        <v>159.54</v>
      </c>
      <c r="AB6229">
        <v>15.95</v>
      </c>
      <c r="AC6229" t="str">
        <f>IF(MasterData[[#This Row],[Discount Amount]]&gt;0, "Promotional sale", "Non-Promotional Sales")</f>
        <v>Promotional sale</v>
      </c>
    </row>
    <row r="6230" spans="1:29" x14ac:dyDescent="0.25">
      <c r="A6230">
        <v>6229</v>
      </c>
      <c r="B6230" s="1" t="s">
        <v>333</v>
      </c>
      <c r="C6230" s="2">
        <v>0.14162037037037045</v>
      </c>
      <c r="D6230">
        <v>442</v>
      </c>
      <c r="E6230">
        <v>30</v>
      </c>
      <c r="F6230" s="1" t="s">
        <v>37</v>
      </c>
      <c r="G6230" s="1" t="s">
        <v>48</v>
      </c>
      <c r="H6230">
        <v>53.933300000000003</v>
      </c>
      <c r="I6230">
        <v>-116.5765</v>
      </c>
      <c r="J6230">
        <v>66</v>
      </c>
      <c r="K6230" t="b">
        <v>0</v>
      </c>
      <c r="L6230">
        <v>777</v>
      </c>
      <c r="M6230" s="1" t="s">
        <v>74</v>
      </c>
      <c r="N6230" s="1" t="s">
        <v>75</v>
      </c>
      <c r="O6230">
        <v>5</v>
      </c>
      <c r="P6230" t="b">
        <v>1</v>
      </c>
      <c r="Q6230" t="b">
        <v>1</v>
      </c>
      <c r="R6230" s="1" t="s">
        <v>52</v>
      </c>
      <c r="S6230" s="1" t="s">
        <v>49</v>
      </c>
      <c r="T6230">
        <v>2</v>
      </c>
      <c r="U6230" s="1" t="s">
        <v>34</v>
      </c>
      <c r="V6230" s="1" t="s">
        <v>46</v>
      </c>
      <c r="W6230" s="1" t="str">
        <f>IF(OR(MasterData[[#This Row],[Event]]="Christmas Market", MasterData[[#This Row],[Event]]="Christmas"), "Christmas Sale", "Non-Christmas Sale")</f>
        <v>Christmas Sale</v>
      </c>
      <c r="X6230" t="b">
        <v>1</v>
      </c>
      <c r="Y6230">
        <v>4</v>
      </c>
      <c r="Z6230">
        <v>50.85</v>
      </c>
      <c r="AA6230">
        <v>254.25</v>
      </c>
      <c r="AB6230">
        <v>0</v>
      </c>
      <c r="AC6230" t="str">
        <f>IF(MasterData[[#This Row],[Discount Amount]]&gt;0, "Promotional sale", "Non-Promotional Sales")</f>
        <v>Non-Promotional Sales</v>
      </c>
    </row>
    <row r="6231" spans="1:29" x14ac:dyDescent="0.25">
      <c r="A6231">
        <v>6230</v>
      </c>
      <c r="B6231" s="1" t="s">
        <v>186</v>
      </c>
      <c r="C6231" s="2">
        <v>5.8101851851851904E-2</v>
      </c>
      <c r="D6231">
        <v>481</v>
      </c>
      <c r="E6231">
        <v>59</v>
      </c>
      <c r="F6231" s="1" t="s">
        <v>37</v>
      </c>
      <c r="G6231" s="1" t="s">
        <v>51</v>
      </c>
      <c r="H6231">
        <v>53.760899999999999</v>
      </c>
      <c r="I6231">
        <v>-98.813900000000004</v>
      </c>
      <c r="J6231">
        <v>17</v>
      </c>
      <c r="K6231" t="b">
        <v>0</v>
      </c>
      <c r="L6231">
        <v>578</v>
      </c>
      <c r="M6231" s="1" t="s">
        <v>56</v>
      </c>
      <c r="N6231" s="1" t="s">
        <v>57</v>
      </c>
      <c r="O6231">
        <v>4</v>
      </c>
      <c r="P6231" t="b">
        <v>1</v>
      </c>
      <c r="Q6231" t="b">
        <v>0</v>
      </c>
      <c r="R6231" s="1" t="s">
        <v>52</v>
      </c>
      <c r="S6231" s="1" t="s">
        <v>53</v>
      </c>
      <c r="T6231">
        <v>2</v>
      </c>
      <c r="U6231" s="1" t="s">
        <v>45</v>
      </c>
      <c r="V6231" s="1" t="s">
        <v>46</v>
      </c>
      <c r="W6231" s="1" t="str">
        <f>IF(OR(MasterData[[#This Row],[Event]]="Christmas Market", MasterData[[#This Row],[Event]]="Christmas"), "Christmas Sale", "Non-Christmas Sale")</f>
        <v>Christmas Sale</v>
      </c>
      <c r="X6231" t="b">
        <v>0</v>
      </c>
      <c r="Y6231">
        <v>5</v>
      </c>
      <c r="Z6231">
        <v>15.9</v>
      </c>
      <c r="AA6231">
        <v>63.6</v>
      </c>
      <c r="AB6231">
        <v>0</v>
      </c>
      <c r="AC6231" t="str">
        <f>IF(MasterData[[#This Row],[Discount Amount]]&gt;0, "Promotional sale", "Non-Promotional Sales")</f>
        <v>Non-Promotional Sales</v>
      </c>
    </row>
    <row r="6232" spans="1:29" x14ac:dyDescent="0.25">
      <c r="A6232">
        <v>6231</v>
      </c>
      <c r="B6232" s="1" t="s">
        <v>234</v>
      </c>
      <c r="C6232" s="2">
        <v>0.30866898148148159</v>
      </c>
      <c r="D6232">
        <v>192</v>
      </c>
      <c r="E6232">
        <v>28</v>
      </c>
      <c r="F6232" s="1" t="s">
        <v>28</v>
      </c>
      <c r="G6232" s="1" t="s">
        <v>51</v>
      </c>
      <c r="H6232">
        <v>53.760899999999999</v>
      </c>
      <c r="I6232">
        <v>-98.813900000000004</v>
      </c>
      <c r="J6232">
        <v>47</v>
      </c>
      <c r="K6232" t="b">
        <v>0</v>
      </c>
      <c r="L6232">
        <v>41</v>
      </c>
      <c r="M6232" s="1" t="s">
        <v>30</v>
      </c>
      <c r="N6232" s="1" t="s">
        <v>31</v>
      </c>
      <c r="O6232">
        <v>4</v>
      </c>
      <c r="P6232" t="b">
        <v>1</v>
      </c>
      <c r="Q6232" t="b">
        <v>1</v>
      </c>
      <c r="R6232" s="1" t="s">
        <v>32</v>
      </c>
      <c r="S6232" s="1" t="s">
        <v>53</v>
      </c>
      <c r="T6232">
        <v>5</v>
      </c>
      <c r="U6232" s="1" t="s">
        <v>42</v>
      </c>
      <c r="V6232" s="1" t="s">
        <v>46</v>
      </c>
      <c r="W6232" s="1" t="str">
        <f>IF(OR(MasterData[[#This Row],[Event]]="Christmas Market", MasterData[[#This Row],[Event]]="Christmas"), "Christmas Sale", "Non-Christmas Sale")</f>
        <v>Christmas Sale</v>
      </c>
      <c r="X6232" t="b">
        <v>0</v>
      </c>
      <c r="Y6232">
        <v>1</v>
      </c>
      <c r="Z6232">
        <v>21.1</v>
      </c>
      <c r="AA6232">
        <v>84.38</v>
      </c>
      <c r="AB6232">
        <v>0</v>
      </c>
      <c r="AC6232" t="str">
        <f>IF(MasterData[[#This Row],[Discount Amount]]&gt;0, "Promotional sale", "Non-Promotional Sales")</f>
        <v>Non-Promotional Sales</v>
      </c>
    </row>
    <row r="6233" spans="1:29" x14ac:dyDescent="0.25">
      <c r="A6233">
        <v>6232</v>
      </c>
      <c r="B6233" s="1" t="s">
        <v>431</v>
      </c>
      <c r="C6233" s="2">
        <v>2.5474537037037059E-2</v>
      </c>
      <c r="D6233">
        <v>383</v>
      </c>
      <c r="E6233">
        <v>20</v>
      </c>
      <c r="F6233" s="1" t="s">
        <v>37</v>
      </c>
      <c r="G6233" s="1" t="s">
        <v>48</v>
      </c>
      <c r="H6233">
        <v>53.933300000000003</v>
      </c>
      <c r="I6233">
        <v>-116.5765</v>
      </c>
      <c r="J6233">
        <v>33</v>
      </c>
      <c r="K6233" t="b">
        <v>0</v>
      </c>
      <c r="L6233">
        <v>215</v>
      </c>
      <c r="M6233" s="1" t="s">
        <v>63</v>
      </c>
      <c r="N6233" s="1" t="s">
        <v>64</v>
      </c>
      <c r="O6233">
        <v>4</v>
      </c>
      <c r="P6233" t="b">
        <v>1</v>
      </c>
      <c r="Q6233" t="b">
        <v>1</v>
      </c>
      <c r="R6233" s="1" t="s">
        <v>32</v>
      </c>
      <c r="S6233" s="1" t="s">
        <v>53</v>
      </c>
      <c r="T6233">
        <v>3</v>
      </c>
      <c r="U6233" s="1" t="s">
        <v>34</v>
      </c>
      <c r="V6233" s="1" t="s">
        <v>59</v>
      </c>
      <c r="W6233" s="1" t="str">
        <f>IF(OR(MasterData[[#This Row],[Event]]="Christmas Market", MasterData[[#This Row],[Event]]="Christmas"), "Christmas Sale", "Non-Christmas Sale")</f>
        <v>Non-Christmas Sale</v>
      </c>
      <c r="X6233" t="b">
        <v>0</v>
      </c>
      <c r="Y6233">
        <v>5</v>
      </c>
      <c r="Z6233">
        <v>90.85</v>
      </c>
      <c r="AA6233">
        <v>363.41</v>
      </c>
      <c r="AB6233">
        <v>36.340000000000003</v>
      </c>
      <c r="AC6233" t="str">
        <f>IF(MasterData[[#This Row],[Discount Amount]]&gt;0, "Promotional sale", "Non-Promotional Sales")</f>
        <v>Promotional sale</v>
      </c>
    </row>
    <row r="6234" spans="1:29" x14ac:dyDescent="0.25">
      <c r="A6234">
        <v>6233</v>
      </c>
      <c r="B6234" s="1" t="s">
        <v>285</v>
      </c>
      <c r="C6234" s="2">
        <v>0.46310185185185193</v>
      </c>
      <c r="D6234">
        <v>325</v>
      </c>
      <c r="E6234">
        <v>57</v>
      </c>
      <c r="F6234" s="1" t="s">
        <v>28</v>
      </c>
      <c r="G6234" s="1" t="s">
        <v>51</v>
      </c>
      <c r="H6234">
        <v>53.760899999999999</v>
      </c>
      <c r="I6234">
        <v>-98.813900000000004</v>
      </c>
      <c r="J6234">
        <v>11</v>
      </c>
      <c r="K6234" t="b">
        <v>0</v>
      </c>
      <c r="L6234">
        <v>483</v>
      </c>
      <c r="M6234" s="1" t="s">
        <v>74</v>
      </c>
      <c r="N6234" s="1" t="s">
        <v>75</v>
      </c>
      <c r="O6234">
        <v>5</v>
      </c>
      <c r="P6234" t="b">
        <v>1</v>
      </c>
      <c r="Q6234" t="b">
        <v>1</v>
      </c>
      <c r="R6234" s="1" t="s">
        <v>32</v>
      </c>
      <c r="S6234" s="1" t="s">
        <v>58</v>
      </c>
      <c r="T6234">
        <v>3</v>
      </c>
      <c r="U6234" s="1" t="s">
        <v>42</v>
      </c>
      <c r="V6234" s="1" t="s">
        <v>46</v>
      </c>
      <c r="W6234" s="1" t="str">
        <f>IF(OR(MasterData[[#This Row],[Event]]="Christmas Market", MasterData[[#This Row],[Event]]="Christmas"), "Christmas Sale", "Non-Christmas Sale")</f>
        <v>Christmas Sale</v>
      </c>
      <c r="X6234" t="b">
        <v>0</v>
      </c>
      <c r="Y6234">
        <v>3</v>
      </c>
      <c r="Z6234">
        <v>11.41</v>
      </c>
      <c r="AA6234">
        <v>57.04</v>
      </c>
      <c r="AB6234">
        <v>0</v>
      </c>
      <c r="AC6234" t="str">
        <f>IF(MasterData[[#This Row],[Discount Amount]]&gt;0, "Promotional sale", "Non-Promotional Sales")</f>
        <v>Non-Promotional Sales</v>
      </c>
    </row>
    <row r="6235" spans="1:29" x14ac:dyDescent="0.25">
      <c r="A6235">
        <v>6234</v>
      </c>
      <c r="B6235" s="1" t="s">
        <v>406</v>
      </c>
      <c r="C6235" s="2">
        <v>0.45998842592592593</v>
      </c>
      <c r="D6235">
        <v>378</v>
      </c>
      <c r="E6235">
        <v>70</v>
      </c>
      <c r="F6235" s="1" t="s">
        <v>28</v>
      </c>
      <c r="G6235" s="1" t="s">
        <v>77</v>
      </c>
      <c r="H6235">
        <v>64.282300000000006</v>
      </c>
      <c r="I6235">
        <v>-135</v>
      </c>
      <c r="J6235">
        <v>56</v>
      </c>
      <c r="K6235" t="b">
        <v>0</v>
      </c>
      <c r="L6235">
        <v>49</v>
      </c>
      <c r="M6235" s="1" t="s">
        <v>63</v>
      </c>
      <c r="N6235" s="1" t="s">
        <v>64</v>
      </c>
      <c r="O6235">
        <v>1</v>
      </c>
      <c r="P6235" t="b">
        <v>0</v>
      </c>
      <c r="Q6235" t="b">
        <v>0</v>
      </c>
      <c r="R6235" s="1" t="s">
        <v>41</v>
      </c>
      <c r="S6235" s="1" t="s">
        <v>58</v>
      </c>
      <c r="T6235">
        <v>1</v>
      </c>
      <c r="U6235" s="1" t="s">
        <v>42</v>
      </c>
      <c r="V6235" s="1" t="s">
        <v>59</v>
      </c>
      <c r="W6235" s="1" t="str">
        <f>IF(OR(MasterData[[#This Row],[Event]]="Christmas Market", MasterData[[#This Row],[Event]]="Christmas"), "Christmas Sale", "Non-Christmas Sale")</f>
        <v>Non-Christmas Sale</v>
      </c>
      <c r="X6235" t="b">
        <v>1</v>
      </c>
      <c r="Y6235">
        <v>1</v>
      </c>
      <c r="Z6235">
        <v>71.59</v>
      </c>
      <c r="AA6235">
        <v>71.59</v>
      </c>
      <c r="AB6235">
        <v>7.16</v>
      </c>
      <c r="AC6235" t="str">
        <f>IF(MasterData[[#This Row],[Discount Amount]]&gt;0, "Promotional sale", "Non-Promotional Sales")</f>
        <v>Promotional sale</v>
      </c>
    </row>
    <row r="6236" spans="1:29" x14ac:dyDescent="0.25">
      <c r="A6236">
        <v>6235</v>
      </c>
      <c r="B6236" s="1" t="s">
        <v>319</v>
      </c>
      <c r="C6236" s="2">
        <v>0.34991898148148137</v>
      </c>
      <c r="D6236">
        <v>63</v>
      </c>
      <c r="E6236">
        <v>49</v>
      </c>
      <c r="F6236" s="1" t="s">
        <v>61</v>
      </c>
      <c r="G6236" s="1" t="s">
        <v>44</v>
      </c>
      <c r="H6236">
        <v>46.813099999999999</v>
      </c>
      <c r="I6236">
        <v>-71.207499999999996</v>
      </c>
      <c r="J6236">
        <v>93</v>
      </c>
      <c r="K6236" t="b">
        <v>1</v>
      </c>
      <c r="L6236">
        <v>68</v>
      </c>
      <c r="M6236" s="1" t="s">
        <v>63</v>
      </c>
      <c r="N6236" s="1" t="s">
        <v>64</v>
      </c>
      <c r="O6236">
        <v>2</v>
      </c>
      <c r="P6236" t="b">
        <v>1</v>
      </c>
      <c r="Q6236" t="b">
        <v>1</v>
      </c>
      <c r="R6236" s="1" t="s">
        <v>41</v>
      </c>
      <c r="S6236" s="1" t="s">
        <v>33</v>
      </c>
      <c r="T6236">
        <v>2</v>
      </c>
      <c r="U6236" s="1" t="s">
        <v>42</v>
      </c>
      <c r="V6236" s="1" t="s">
        <v>35</v>
      </c>
      <c r="W6236" s="1" t="str">
        <f>IF(OR(MasterData[[#This Row],[Event]]="Christmas Market", MasterData[[#This Row],[Event]]="Christmas"), "Christmas Sale", "Non-Christmas Sale")</f>
        <v>Non-Christmas Sale</v>
      </c>
      <c r="X6236" t="b">
        <v>1</v>
      </c>
      <c r="Y6236">
        <v>4</v>
      </c>
      <c r="Z6236">
        <v>48.41</v>
      </c>
      <c r="AA6236">
        <v>96.83</v>
      </c>
      <c r="AB6236">
        <v>0</v>
      </c>
      <c r="AC6236" t="str">
        <f>IF(MasterData[[#This Row],[Discount Amount]]&gt;0, "Promotional sale", "Non-Promotional Sales")</f>
        <v>Non-Promotional Sales</v>
      </c>
    </row>
    <row r="6237" spans="1:29" x14ac:dyDescent="0.25">
      <c r="A6237">
        <v>6236</v>
      </c>
      <c r="B6237" s="1" t="s">
        <v>326</v>
      </c>
      <c r="C6237" s="2">
        <v>0.95789351851851845</v>
      </c>
      <c r="D6237">
        <v>209</v>
      </c>
      <c r="E6237">
        <v>42</v>
      </c>
      <c r="F6237" s="1" t="s">
        <v>28</v>
      </c>
      <c r="G6237" s="1" t="s">
        <v>68</v>
      </c>
      <c r="H6237">
        <v>46.318800000000003</v>
      </c>
      <c r="I6237">
        <v>-63.146099999999997</v>
      </c>
      <c r="J6237">
        <v>56</v>
      </c>
      <c r="K6237" t="b">
        <v>0</v>
      </c>
      <c r="L6237">
        <v>352</v>
      </c>
      <c r="M6237" s="1" t="s">
        <v>56</v>
      </c>
      <c r="N6237" s="1" t="s">
        <v>57</v>
      </c>
      <c r="O6237">
        <v>5</v>
      </c>
      <c r="P6237" t="b">
        <v>1</v>
      </c>
      <c r="Q6237" t="b">
        <v>1</v>
      </c>
      <c r="R6237" s="1" t="s">
        <v>41</v>
      </c>
      <c r="S6237" s="1" t="s">
        <v>58</v>
      </c>
      <c r="T6237">
        <v>2</v>
      </c>
      <c r="U6237" s="1" t="s">
        <v>42</v>
      </c>
      <c r="V6237" s="1" t="s">
        <v>35</v>
      </c>
      <c r="W6237" s="1" t="str">
        <f>IF(OR(MasterData[[#This Row],[Event]]="Christmas Market", MasterData[[#This Row],[Event]]="Christmas"), "Christmas Sale", "Non-Christmas Sale")</f>
        <v>Non-Christmas Sale</v>
      </c>
      <c r="X6237" t="b">
        <v>0</v>
      </c>
      <c r="Y6237">
        <v>4</v>
      </c>
      <c r="Z6237">
        <v>88.21</v>
      </c>
      <c r="AA6237">
        <v>441.06</v>
      </c>
      <c r="AB6237">
        <v>0</v>
      </c>
      <c r="AC6237" t="str">
        <f>IF(MasterData[[#This Row],[Discount Amount]]&gt;0, "Promotional sale", "Non-Promotional Sales")</f>
        <v>Non-Promotional Sales</v>
      </c>
    </row>
    <row r="6238" spans="1:29" x14ac:dyDescent="0.25">
      <c r="A6238">
        <v>6237</v>
      </c>
      <c r="B6238" s="1" t="s">
        <v>418</v>
      </c>
      <c r="C6238" s="2">
        <v>0.85931712962962958</v>
      </c>
      <c r="D6238">
        <v>233</v>
      </c>
      <c r="E6238">
        <v>42</v>
      </c>
      <c r="F6238" s="1" t="s">
        <v>28</v>
      </c>
      <c r="G6238" s="1" t="s">
        <v>81</v>
      </c>
      <c r="H6238">
        <v>64.248000000000005</v>
      </c>
      <c r="I6238">
        <v>-84.889600000000002</v>
      </c>
      <c r="J6238">
        <v>35</v>
      </c>
      <c r="K6238" t="b">
        <v>0</v>
      </c>
      <c r="L6238">
        <v>941</v>
      </c>
      <c r="M6238" s="1" t="s">
        <v>39</v>
      </c>
      <c r="N6238" s="1" t="s">
        <v>40</v>
      </c>
      <c r="O6238">
        <v>3</v>
      </c>
      <c r="P6238" t="b">
        <v>0</v>
      </c>
      <c r="Q6238" t="b">
        <v>1</v>
      </c>
      <c r="R6238" s="1" t="s">
        <v>32</v>
      </c>
      <c r="S6238" s="1" t="s">
        <v>49</v>
      </c>
      <c r="T6238">
        <v>1</v>
      </c>
      <c r="U6238" s="1" t="s">
        <v>34</v>
      </c>
      <c r="V6238" s="1" t="s">
        <v>46</v>
      </c>
      <c r="W6238" s="1" t="str">
        <f>IF(OR(MasterData[[#This Row],[Event]]="Christmas Market", MasterData[[#This Row],[Event]]="Christmas"), "Christmas Sale", "Non-Christmas Sale")</f>
        <v>Christmas Sale</v>
      </c>
      <c r="X6238" t="b">
        <v>0</v>
      </c>
      <c r="Y6238">
        <v>2</v>
      </c>
      <c r="Z6238">
        <v>87.37</v>
      </c>
      <c r="AA6238">
        <v>262.12</v>
      </c>
      <c r="AB6238">
        <v>0</v>
      </c>
      <c r="AC6238" t="str">
        <f>IF(MasterData[[#This Row],[Discount Amount]]&gt;0, "Promotional sale", "Non-Promotional Sales")</f>
        <v>Non-Promotional Sales</v>
      </c>
    </row>
    <row r="6239" spans="1:29" x14ac:dyDescent="0.25">
      <c r="A6239">
        <v>6238</v>
      </c>
      <c r="B6239" s="1" t="s">
        <v>358</v>
      </c>
      <c r="C6239" s="2">
        <v>0.12287037037037041</v>
      </c>
      <c r="D6239">
        <v>43</v>
      </c>
      <c r="E6239">
        <v>51</v>
      </c>
      <c r="F6239" s="1" t="s">
        <v>61</v>
      </c>
      <c r="G6239" s="1" t="s">
        <v>70</v>
      </c>
      <c r="H6239">
        <v>54.273099999999999</v>
      </c>
      <c r="I6239">
        <v>-61.738799999999998</v>
      </c>
      <c r="J6239">
        <v>28</v>
      </c>
      <c r="K6239" t="b">
        <v>0</v>
      </c>
      <c r="L6239">
        <v>709</v>
      </c>
      <c r="M6239" s="1" t="s">
        <v>56</v>
      </c>
      <c r="N6239" s="1" t="s">
        <v>57</v>
      </c>
      <c r="O6239">
        <v>2</v>
      </c>
      <c r="P6239" t="b">
        <v>1</v>
      </c>
      <c r="Q6239" t="b">
        <v>0</v>
      </c>
      <c r="R6239" s="1" t="s">
        <v>41</v>
      </c>
      <c r="S6239" s="1" t="s">
        <v>49</v>
      </c>
      <c r="T6239">
        <v>5</v>
      </c>
      <c r="U6239" s="1" t="s">
        <v>42</v>
      </c>
      <c r="V6239" s="1" t="s">
        <v>46</v>
      </c>
      <c r="W6239" s="1" t="str">
        <f>IF(OR(MasterData[[#This Row],[Event]]="Christmas Market", MasterData[[#This Row],[Event]]="Christmas"), "Christmas Sale", "Non-Christmas Sale")</f>
        <v>Christmas Sale</v>
      </c>
      <c r="X6239" t="b">
        <v>0</v>
      </c>
      <c r="Y6239">
        <v>1</v>
      </c>
      <c r="Z6239">
        <v>83.37</v>
      </c>
      <c r="AA6239">
        <v>166.73</v>
      </c>
      <c r="AB6239">
        <v>0</v>
      </c>
      <c r="AC6239" t="str">
        <f>IF(MasterData[[#This Row],[Discount Amount]]&gt;0, "Promotional sale", "Non-Promotional Sales")</f>
        <v>Non-Promotional Sales</v>
      </c>
    </row>
    <row r="6240" spans="1:29" x14ac:dyDescent="0.25">
      <c r="A6240">
        <v>6239</v>
      </c>
      <c r="B6240" s="1" t="s">
        <v>225</v>
      </c>
      <c r="C6240" s="2">
        <v>6.2280092592592595E-2</v>
      </c>
      <c r="D6240">
        <v>464</v>
      </c>
      <c r="E6240">
        <v>66</v>
      </c>
      <c r="F6240" s="1" t="s">
        <v>28</v>
      </c>
      <c r="G6240" s="1" t="s">
        <v>68</v>
      </c>
      <c r="H6240">
        <v>46.318800000000003</v>
      </c>
      <c r="I6240">
        <v>-63.146099999999997</v>
      </c>
      <c r="J6240">
        <v>29</v>
      </c>
      <c r="K6240" t="b">
        <v>0</v>
      </c>
      <c r="L6240">
        <v>384</v>
      </c>
      <c r="M6240" s="1" t="s">
        <v>74</v>
      </c>
      <c r="N6240" s="1" t="s">
        <v>75</v>
      </c>
      <c r="O6240">
        <v>3</v>
      </c>
      <c r="P6240" t="b">
        <v>0</v>
      </c>
      <c r="Q6240" t="b">
        <v>1</v>
      </c>
      <c r="R6240" s="1" t="s">
        <v>32</v>
      </c>
      <c r="S6240" s="1" t="s">
        <v>53</v>
      </c>
      <c r="T6240">
        <v>4</v>
      </c>
      <c r="U6240" s="1" t="s">
        <v>42</v>
      </c>
      <c r="V6240" s="1" t="s">
        <v>59</v>
      </c>
      <c r="W6240" s="1" t="str">
        <f>IF(OR(MasterData[[#This Row],[Event]]="Christmas Market", MasterData[[#This Row],[Event]]="Christmas"), "Christmas Sale", "Non-Christmas Sale")</f>
        <v>Non-Christmas Sale</v>
      </c>
      <c r="X6240" t="b">
        <v>0</v>
      </c>
      <c r="Y6240">
        <v>2</v>
      </c>
      <c r="Z6240">
        <v>54.82</v>
      </c>
      <c r="AA6240">
        <v>164.47</v>
      </c>
      <c r="AB6240">
        <v>16.45</v>
      </c>
      <c r="AC6240" t="str">
        <f>IF(MasterData[[#This Row],[Discount Amount]]&gt;0, "Promotional sale", "Non-Promotional Sales")</f>
        <v>Promotional sale</v>
      </c>
    </row>
    <row r="6241" spans="1:29" x14ac:dyDescent="0.25">
      <c r="A6241">
        <v>6240</v>
      </c>
      <c r="B6241" s="1" t="s">
        <v>177</v>
      </c>
      <c r="C6241" s="2">
        <v>0.26523148148148157</v>
      </c>
      <c r="D6241">
        <v>416</v>
      </c>
      <c r="E6241">
        <v>42</v>
      </c>
      <c r="F6241" s="1" t="s">
        <v>28</v>
      </c>
      <c r="G6241" s="1" t="s">
        <v>62</v>
      </c>
      <c r="H6241">
        <v>46.565300000000001</v>
      </c>
      <c r="I6241">
        <v>-66.4619</v>
      </c>
      <c r="J6241">
        <v>28</v>
      </c>
      <c r="K6241" t="b">
        <v>1</v>
      </c>
      <c r="L6241">
        <v>465</v>
      </c>
      <c r="M6241" s="1" t="s">
        <v>39</v>
      </c>
      <c r="N6241" s="1" t="s">
        <v>40</v>
      </c>
      <c r="O6241">
        <v>5</v>
      </c>
      <c r="P6241" t="b">
        <v>1</v>
      </c>
      <c r="Q6241" t="b">
        <v>1</v>
      </c>
      <c r="R6241" s="1" t="s">
        <v>52</v>
      </c>
      <c r="S6241" s="1" t="s">
        <v>33</v>
      </c>
      <c r="T6241">
        <v>3</v>
      </c>
      <c r="U6241" s="1" t="s">
        <v>45</v>
      </c>
      <c r="V6241" s="1" t="s">
        <v>59</v>
      </c>
      <c r="W6241" s="1" t="str">
        <f>IF(OR(MasterData[[#This Row],[Event]]="Christmas Market", MasterData[[#This Row],[Event]]="Christmas"), "Christmas Sale", "Non-Christmas Sale")</f>
        <v>Non-Christmas Sale</v>
      </c>
      <c r="X6241" t="b">
        <v>0</v>
      </c>
      <c r="Y6241">
        <v>5</v>
      </c>
      <c r="Z6241">
        <v>92.47</v>
      </c>
      <c r="AA6241">
        <v>462.35</v>
      </c>
      <c r="AB6241">
        <v>46.24</v>
      </c>
      <c r="AC6241" t="str">
        <f>IF(MasterData[[#This Row],[Discount Amount]]&gt;0, "Promotional sale", "Non-Promotional Sales")</f>
        <v>Promotional sale</v>
      </c>
    </row>
    <row r="6242" spans="1:29" x14ac:dyDescent="0.25">
      <c r="A6242">
        <v>6241</v>
      </c>
      <c r="B6242" s="1" t="s">
        <v>263</v>
      </c>
      <c r="C6242" s="2">
        <v>0.23136574074074079</v>
      </c>
      <c r="D6242">
        <v>370</v>
      </c>
      <c r="E6242">
        <v>40</v>
      </c>
      <c r="F6242" s="1" t="s">
        <v>28</v>
      </c>
      <c r="G6242" s="1" t="s">
        <v>55</v>
      </c>
      <c r="H6242">
        <v>52.939900000000002</v>
      </c>
      <c r="I6242">
        <v>-106.4509</v>
      </c>
      <c r="J6242">
        <v>91</v>
      </c>
      <c r="K6242" t="b">
        <v>0</v>
      </c>
      <c r="L6242">
        <v>408</v>
      </c>
      <c r="M6242" s="1" t="s">
        <v>56</v>
      </c>
      <c r="N6242" s="1" t="s">
        <v>57</v>
      </c>
      <c r="O6242">
        <v>1</v>
      </c>
      <c r="P6242" t="b">
        <v>0</v>
      </c>
      <c r="Q6242" t="b">
        <v>0</v>
      </c>
      <c r="R6242" s="1" t="s">
        <v>52</v>
      </c>
      <c r="S6242" s="1" t="s">
        <v>49</v>
      </c>
      <c r="T6242">
        <v>4</v>
      </c>
      <c r="U6242" s="1" t="s">
        <v>45</v>
      </c>
      <c r="V6242" s="1" t="s">
        <v>35</v>
      </c>
      <c r="W6242" s="1" t="str">
        <f>IF(OR(MasterData[[#This Row],[Event]]="Christmas Market", MasterData[[#This Row],[Event]]="Christmas"), "Christmas Sale", "Non-Christmas Sale")</f>
        <v>Non-Christmas Sale</v>
      </c>
      <c r="X6242" t="b">
        <v>0</v>
      </c>
      <c r="Y6242">
        <v>1</v>
      </c>
      <c r="Z6242">
        <v>20.89</v>
      </c>
      <c r="AA6242">
        <v>20.89</v>
      </c>
      <c r="AB6242">
        <v>0</v>
      </c>
      <c r="AC6242" t="str">
        <f>IF(MasterData[[#This Row],[Discount Amount]]&gt;0, "Promotional sale", "Non-Promotional Sales")</f>
        <v>Non-Promotional Sales</v>
      </c>
    </row>
    <row r="6243" spans="1:29" x14ac:dyDescent="0.25">
      <c r="A6243">
        <v>6242</v>
      </c>
      <c r="B6243" s="1" t="s">
        <v>156</v>
      </c>
      <c r="C6243" s="2">
        <v>0.84469907407407407</v>
      </c>
      <c r="D6243">
        <v>149</v>
      </c>
      <c r="E6243">
        <v>69</v>
      </c>
      <c r="F6243" s="1" t="s">
        <v>61</v>
      </c>
      <c r="G6243" s="1" t="s">
        <v>77</v>
      </c>
      <c r="H6243">
        <v>64.282300000000006</v>
      </c>
      <c r="I6243">
        <v>-135</v>
      </c>
      <c r="J6243">
        <v>3</v>
      </c>
      <c r="K6243" t="b">
        <v>1</v>
      </c>
      <c r="L6243">
        <v>859</v>
      </c>
      <c r="M6243" s="1" t="s">
        <v>74</v>
      </c>
      <c r="N6243" s="1" t="s">
        <v>75</v>
      </c>
      <c r="O6243">
        <v>2</v>
      </c>
      <c r="P6243" t="b">
        <v>0</v>
      </c>
      <c r="Q6243" t="b">
        <v>1</v>
      </c>
      <c r="R6243" s="1" t="s">
        <v>32</v>
      </c>
      <c r="S6243" s="1" t="s">
        <v>58</v>
      </c>
      <c r="T6243">
        <v>3</v>
      </c>
      <c r="U6243" s="1" t="s">
        <v>45</v>
      </c>
      <c r="V6243" s="1" t="s">
        <v>59</v>
      </c>
      <c r="W6243" s="1" t="str">
        <f>IF(OR(MasterData[[#This Row],[Event]]="Christmas Market", MasterData[[#This Row],[Event]]="Christmas"), "Christmas Sale", "Non-Christmas Sale")</f>
        <v>Non-Christmas Sale</v>
      </c>
      <c r="X6243" t="b">
        <v>1</v>
      </c>
      <c r="Y6243">
        <v>2</v>
      </c>
      <c r="Z6243">
        <v>62.71</v>
      </c>
      <c r="AA6243">
        <v>125.42</v>
      </c>
      <c r="AB6243">
        <v>12.54</v>
      </c>
      <c r="AC6243" t="str">
        <f>IF(MasterData[[#This Row],[Discount Amount]]&gt;0, "Promotional sale", "Non-Promotional Sales")</f>
        <v>Promotional sale</v>
      </c>
    </row>
    <row r="6244" spans="1:29" x14ac:dyDescent="0.25">
      <c r="A6244">
        <v>6243</v>
      </c>
      <c r="B6244" s="1" t="s">
        <v>119</v>
      </c>
      <c r="C6244" s="2">
        <v>0.49716435185185182</v>
      </c>
      <c r="D6244">
        <v>349</v>
      </c>
      <c r="E6244">
        <v>44</v>
      </c>
      <c r="F6244" s="1" t="s">
        <v>37</v>
      </c>
      <c r="G6244" s="1" t="s">
        <v>81</v>
      </c>
      <c r="H6244">
        <v>64.248000000000005</v>
      </c>
      <c r="I6244">
        <v>-84.889600000000002</v>
      </c>
      <c r="J6244">
        <v>15</v>
      </c>
      <c r="K6244" t="b">
        <v>0</v>
      </c>
      <c r="L6244">
        <v>954</v>
      </c>
      <c r="M6244" s="1" t="s">
        <v>30</v>
      </c>
      <c r="N6244" s="1" t="s">
        <v>31</v>
      </c>
      <c r="O6244">
        <v>4</v>
      </c>
      <c r="P6244" t="b">
        <v>0</v>
      </c>
      <c r="Q6244" t="b">
        <v>0</v>
      </c>
      <c r="R6244" s="1" t="s">
        <v>41</v>
      </c>
      <c r="S6244" s="1" t="s">
        <v>53</v>
      </c>
      <c r="T6244">
        <v>5</v>
      </c>
      <c r="U6244" s="1" t="s">
        <v>34</v>
      </c>
      <c r="V6244" s="1" t="s">
        <v>46</v>
      </c>
      <c r="W6244" s="1" t="str">
        <f>IF(OR(MasterData[[#This Row],[Event]]="Christmas Market", MasterData[[#This Row],[Event]]="Christmas"), "Christmas Sale", "Non-Christmas Sale")</f>
        <v>Christmas Sale</v>
      </c>
      <c r="X6244" t="b">
        <v>1</v>
      </c>
      <c r="Y6244">
        <v>2</v>
      </c>
      <c r="Z6244">
        <v>32.659999999999997</v>
      </c>
      <c r="AA6244">
        <v>130.62</v>
      </c>
      <c r="AB6244">
        <v>0</v>
      </c>
      <c r="AC6244" t="str">
        <f>IF(MasterData[[#This Row],[Discount Amount]]&gt;0, "Promotional sale", "Non-Promotional Sales")</f>
        <v>Non-Promotional Sales</v>
      </c>
    </row>
    <row r="6245" spans="1:29" x14ac:dyDescent="0.25">
      <c r="A6245">
        <v>6244</v>
      </c>
      <c r="B6245" s="1" t="s">
        <v>316</v>
      </c>
      <c r="C6245" s="2">
        <v>1.2013888888888991E-2</v>
      </c>
      <c r="D6245">
        <v>303</v>
      </c>
      <c r="E6245">
        <v>34</v>
      </c>
      <c r="F6245" s="1" t="s">
        <v>28</v>
      </c>
      <c r="G6245" s="1" t="s">
        <v>68</v>
      </c>
      <c r="H6245">
        <v>46.318800000000003</v>
      </c>
      <c r="I6245">
        <v>-63.146099999999997</v>
      </c>
      <c r="J6245">
        <v>95</v>
      </c>
      <c r="K6245" t="b">
        <v>1</v>
      </c>
      <c r="L6245">
        <v>253</v>
      </c>
      <c r="M6245" s="1" t="s">
        <v>63</v>
      </c>
      <c r="N6245" s="1" t="s">
        <v>64</v>
      </c>
      <c r="O6245">
        <v>3</v>
      </c>
      <c r="P6245" t="b">
        <v>0</v>
      </c>
      <c r="Q6245" t="b">
        <v>0</v>
      </c>
      <c r="R6245" s="1" t="s">
        <v>52</v>
      </c>
      <c r="S6245" s="1" t="s">
        <v>58</v>
      </c>
      <c r="T6245">
        <v>2</v>
      </c>
      <c r="U6245" s="1" t="s">
        <v>42</v>
      </c>
      <c r="V6245" s="1" t="s">
        <v>59</v>
      </c>
      <c r="W6245" s="1" t="str">
        <f>IF(OR(MasterData[[#This Row],[Event]]="Christmas Market", MasterData[[#This Row],[Event]]="Christmas"), "Christmas Sale", "Non-Christmas Sale")</f>
        <v>Non-Christmas Sale</v>
      </c>
      <c r="X6245" t="b">
        <v>1</v>
      </c>
      <c r="Y6245">
        <v>5</v>
      </c>
      <c r="Z6245">
        <v>72.87</v>
      </c>
      <c r="AA6245">
        <v>218.6</v>
      </c>
      <c r="AB6245">
        <v>21.86</v>
      </c>
      <c r="AC6245" t="str">
        <f>IF(MasterData[[#This Row],[Discount Amount]]&gt;0, "Promotional sale", "Non-Promotional Sales")</f>
        <v>Promotional sale</v>
      </c>
    </row>
    <row r="6246" spans="1:29" x14ac:dyDescent="0.25">
      <c r="A6246">
        <v>6245</v>
      </c>
      <c r="B6246" s="1" t="s">
        <v>241</v>
      </c>
      <c r="C6246" s="2">
        <v>0.80585648148148148</v>
      </c>
      <c r="D6246">
        <v>307</v>
      </c>
      <c r="E6246">
        <v>23</v>
      </c>
      <c r="F6246" s="1" t="s">
        <v>37</v>
      </c>
      <c r="G6246" s="1" t="s">
        <v>44</v>
      </c>
      <c r="H6246">
        <v>46.813099999999999</v>
      </c>
      <c r="I6246">
        <v>-71.207499999999996</v>
      </c>
      <c r="J6246">
        <v>35</v>
      </c>
      <c r="K6246" t="b">
        <v>1</v>
      </c>
      <c r="L6246">
        <v>63</v>
      </c>
      <c r="M6246" s="1" t="s">
        <v>74</v>
      </c>
      <c r="N6246" s="1" t="s">
        <v>75</v>
      </c>
      <c r="O6246">
        <v>5</v>
      </c>
      <c r="P6246" t="b">
        <v>1</v>
      </c>
      <c r="Q6246" t="b">
        <v>1</v>
      </c>
      <c r="R6246" s="1" t="s">
        <v>52</v>
      </c>
      <c r="S6246" s="1" t="s">
        <v>53</v>
      </c>
      <c r="T6246">
        <v>3</v>
      </c>
      <c r="U6246" s="1" t="s">
        <v>42</v>
      </c>
      <c r="V6246" s="1" t="s">
        <v>35</v>
      </c>
      <c r="W6246" s="1" t="str">
        <f>IF(OR(MasterData[[#This Row],[Event]]="Christmas Market", MasterData[[#This Row],[Event]]="Christmas"), "Christmas Sale", "Non-Christmas Sale")</f>
        <v>Non-Christmas Sale</v>
      </c>
      <c r="X6246" t="b">
        <v>0</v>
      </c>
      <c r="Y6246">
        <v>2</v>
      </c>
      <c r="Z6246">
        <v>38.54</v>
      </c>
      <c r="AA6246">
        <v>192.69</v>
      </c>
      <c r="AB6246">
        <v>0</v>
      </c>
      <c r="AC6246" t="str">
        <f>IF(MasterData[[#This Row],[Discount Amount]]&gt;0, "Promotional sale", "Non-Promotional Sales")</f>
        <v>Non-Promotional Sales</v>
      </c>
    </row>
    <row r="6247" spans="1:29" x14ac:dyDescent="0.25">
      <c r="A6247">
        <v>6246</v>
      </c>
      <c r="B6247" s="1" t="s">
        <v>257</v>
      </c>
      <c r="C6247" s="2">
        <v>0.36749999999999994</v>
      </c>
      <c r="D6247">
        <v>495</v>
      </c>
      <c r="E6247">
        <v>60</v>
      </c>
      <c r="F6247" s="1" t="s">
        <v>28</v>
      </c>
      <c r="G6247" s="1" t="s">
        <v>68</v>
      </c>
      <c r="H6247">
        <v>46.318800000000003</v>
      </c>
      <c r="I6247">
        <v>-63.146099999999997</v>
      </c>
      <c r="J6247">
        <v>7</v>
      </c>
      <c r="K6247" t="b">
        <v>1</v>
      </c>
      <c r="L6247">
        <v>461</v>
      </c>
      <c r="M6247" s="1" t="s">
        <v>30</v>
      </c>
      <c r="N6247" s="1" t="s">
        <v>31</v>
      </c>
      <c r="O6247">
        <v>3</v>
      </c>
      <c r="P6247" t="b">
        <v>1</v>
      </c>
      <c r="Q6247" t="b">
        <v>0</v>
      </c>
      <c r="R6247" s="1" t="s">
        <v>41</v>
      </c>
      <c r="S6247" s="1" t="s">
        <v>53</v>
      </c>
      <c r="T6247">
        <v>4</v>
      </c>
      <c r="U6247" s="1" t="s">
        <v>34</v>
      </c>
      <c r="V6247" s="1" t="s">
        <v>35</v>
      </c>
      <c r="W6247" s="1" t="str">
        <f>IF(OR(MasterData[[#This Row],[Event]]="Christmas Market", MasterData[[#This Row],[Event]]="Christmas"), "Christmas Sale", "Non-Christmas Sale")</f>
        <v>Non-Christmas Sale</v>
      </c>
      <c r="X6247" t="b">
        <v>1</v>
      </c>
      <c r="Y6247">
        <v>5</v>
      </c>
      <c r="Z6247">
        <v>64.12</v>
      </c>
      <c r="AA6247">
        <v>192.35</v>
      </c>
      <c r="AB6247">
        <v>0</v>
      </c>
      <c r="AC6247" t="str">
        <f>IF(MasterData[[#This Row],[Discount Amount]]&gt;0, "Promotional sale", "Non-Promotional Sales")</f>
        <v>Non-Promotional Sales</v>
      </c>
    </row>
    <row r="6248" spans="1:29" x14ac:dyDescent="0.25">
      <c r="A6248">
        <v>6247</v>
      </c>
      <c r="B6248" s="1" t="s">
        <v>362</v>
      </c>
      <c r="C6248" s="2">
        <v>0.21711805555555563</v>
      </c>
      <c r="D6248">
        <v>41</v>
      </c>
      <c r="E6248">
        <v>68</v>
      </c>
      <c r="F6248" s="1" t="s">
        <v>61</v>
      </c>
      <c r="G6248" s="1" t="s">
        <v>68</v>
      </c>
      <c r="H6248">
        <v>46.318800000000003</v>
      </c>
      <c r="I6248">
        <v>-63.146099999999997</v>
      </c>
      <c r="J6248">
        <v>34</v>
      </c>
      <c r="K6248" t="b">
        <v>1</v>
      </c>
      <c r="L6248">
        <v>574</v>
      </c>
      <c r="M6248" s="1" t="s">
        <v>56</v>
      </c>
      <c r="N6248" s="1" t="s">
        <v>57</v>
      </c>
      <c r="O6248">
        <v>4</v>
      </c>
      <c r="P6248" t="b">
        <v>1</v>
      </c>
      <c r="Q6248" t="b">
        <v>1</v>
      </c>
      <c r="R6248" s="1" t="s">
        <v>41</v>
      </c>
      <c r="S6248" s="1" t="s">
        <v>53</v>
      </c>
      <c r="T6248">
        <v>3</v>
      </c>
      <c r="U6248" s="1" t="s">
        <v>45</v>
      </c>
      <c r="V6248" s="1" t="s">
        <v>35</v>
      </c>
      <c r="W6248" s="1" t="str">
        <f>IF(OR(MasterData[[#This Row],[Event]]="Christmas Market", MasterData[[#This Row],[Event]]="Christmas"), "Christmas Sale", "Non-Christmas Sale")</f>
        <v>Non-Christmas Sale</v>
      </c>
      <c r="X6248" t="b">
        <v>1</v>
      </c>
      <c r="Y6248">
        <v>4</v>
      </c>
      <c r="Z6248">
        <v>30.63</v>
      </c>
      <c r="AA6248">
        <v>122.54</v>
      </c>
      <c r="AB6248">
        <v>0</v>
      </c>
      <c r="AC6248" t="str">
        <f>IF(MasterData[[#This Row],[Discount Amount]]&gt;0, "Promotional sale", "Non-Promotional Sales")</f>
        <v>Non-Promotional Sales</v>
      </c>
    </row>
    <row r="6249" spans="1:29" x14ac:dyDescent="0.25">
      <c r="A6249">
        <v>6248</v>
      </c>
      <c r="B6249" s="1" t="s">
        <v>131</v>
      </c>
      <c r="C6249" s="2">
        <v>0.49386574074074074</v>
      </c>
      <c r="D6249">
        <v>264</v>
      </c>
      <c r="E6249">
        <v>42</v>
      </c>
      <c r="F6249" s="1" t="s">
        <v>61</v>
      </c>
      <c r="G6249" s="1" t="s">
        <v>51</v>
      </c>
      <c r="H6249">
        <v>53.760899999999999</v>
      </c>
      <c r="I6249">
        <v>-98.813900000000004</v>
      </c>
      <c r="J6249">
        <v>92</v>
      </c>
      <c r="K6249" t="b">
        <v>0</v>
      </c>
      <c r="L6249">
        <v>696</v>
      </c>
      <c r="M6249" s="1" t="s">
        <v>39</v>
      </c>
      <c r="N6249" s="1" t="s">
        <v>40</v>
      </c>
      <c r="O6249">
        <v>4</v>
      </c>
      <c r="P6249" t="b">
        <v>0</v>
      </c>
      <c r="Q6249" t="b">
        <v>0</v>
      </c>
      <c r="R6249" s="1" t="s">
        <v>52</v>
      </c>
      <c r="S6249" s="1" t="s">
        <v>49</v>
      </c>
      <c r="T6249">
        <v>4</v>
      </c>
      <c r="U6249" s="1" t="s">
        <v>34</v>
      </c>
      <c r="V6249" s="1" t="s">
        <v>46</v>
      </c>
      <c r="W6249" s="1" t="str">
        <f>IF(OR(MasterData[[#This Row],[Event]]="Christmas Market", MasterData[[#This Row],[Event]]="Christmas"), "Christmas Sale", "Non-Christmas Sale")</f>
        <v>Christmas Sale</v>
      </c>
      <c r="X6249" t="b">
        <v>1</v>
      </c>
      <c r="Y6249">
        <v>1</v>
      </c>
      <c r="Z6249">
        <v>91.38</v>
      </c>
      <c r="AA6249">
        <v>365.53</v>
      </c>
      <c r="AB6249">
        <v>0</v>
      </c>
      <c r="AC6249" t="str">
        <f>IF(MasterData[[#This Row],[Discount Amount]]&gt;0, "Promotional sale", "Non-Promotional Sales")</f>
        <v>Non-Promotional Sales</v>
      </c>
    </row>
    <row r="6250" spans="1:29" x14ac:dyDescent="0.25">
      <c r="A6250">
        <v>6249</v>
      </c>
      <c r="B6250" s="1" t="s">
        <v>85</v>
      </c>
      <c r="C6250" s="2">
        <v>0.82304398148148139</v>
      </c>
      <c r="D6250">
        <v>132</v>
      </c>
      <c r="E6250">
        <v>39</v>
      </c>
      <c r="F6250" s="1" t="s">
        <v>37</v>
      </c>
      <c r="G6250" s="1" t="s">
        <v>68</v>
      </c>
      <c r="H6250">
        <v>46.318800000000003</v>
      </c>
      <c r="I6250">
        <v>-63.146099999999997</v>
      </c>
      <c r="J6250">
        <v>58</v>
      </c>
      <c r="K6250" t="b">
        <v>1</v>
      </c>
      <c r="L6250">
        <v>413</v>
      </c>
      <c r="M6250" s="1" t="s">
        <v>30</v>
      </c>
      <c r="N6250" s="1" t="s">
        <v>31</v>
      </c>
      <c r="O6250">
        <v>5</v>
      </c>
      <c r="P6250" t="b">
        <v>0</v>
      </c>
      <c r="Q6250" t="b">
        <v>1</v>
      </c>
      <c r="R6250" s="1" t="s">
        <v>41</v>
      </c>
      <c r="S6250" s="1" t="s">
        <v>33</v>
      </c>
      <c r="T6250">
        <v>5</v>
      </c>
      <c r="U6250" s="1" t="s">
        <v>34</v>
      </c>
      <c r="V6250" s="1" t="s">
        <v>35</v>
      </c>
      <c r="W6250" s="1" t="str">
        <f>IF(OR(MasterData[[#This Row],[Event]]="Christmas Market", MasterData[[#This Row],[Event]]="Christmas"), "Christmas Sale", "Non-Christmas Sale")</f>
        <v>Non-Christmas Sale</v>
      </c>
      <c r="X6250" t="b">
        <v>0</v>
      </c>
      <c r="Y6250">
        <v>2</v>
      </c>
      <c r="Z6250">
        <v>27.38</v>
      </c>
      <c r="AA6250">
        <v>136.9</v>
      </c>
      <c r="AB6250">
        <v>0</v>
      </c>
      <c r="AC6250" t="str">
        <f>IF(MasterData[[#This Row],[Discount Amount]]&gt;0, "Promotional sale", "Non-Promotional Sales")</f>
        <v>Non-Promotional Sales</v>
      </c>
    </row>
    <row r="6251" spans="1:29" x14ac:dyDescent="0.25">
      <c r="A6251">
        <v>6250</v>
      </c>
      <c r="B6251" s="1" t="s">
        <v>419</v>
      </c>
      <c r="C6251" s="2">
        <v>7.3877314814814854E-2</v>
      </c>
      <c r="D6251">
        <v>291</v>
      </c>
      <c r="E6251">
        <v>19</v>
      </c>
      <c r="F6251" s="1" t="s">
        <v>61</v>
      </c>
      <c r="G6251" s="1" t="s">
        <v>44</v>
      </c>
      <c r="H6251">
        <v>46.813099999999999</v>
      </c>
      <c r="I6251">
        <v>-71.207499999999996</v>
      </c>
      <c r="J6251">
        <v>48</v>
      </c>
      <c r="K6251" t="b">
        <v>0</v>
      </c>
      <c r="L6251">
        <v>672</v>
      </c>
      <c r="M6251" s="1" t="s">
        <v>74</v>
      </c>
      <c r="N6251" s="1" t="s">
        <v>75</v>
      </c>
      <c r="O6251">
        <v>4</v>
      </c>
      <c r="P6251" t="b">
        <v>0</v>
      </c>
      <c r="Q6251" t="b">
        <v>1</v>
      </c>
      <c r="R6251" s="1" t="s">
        <v>32</v>
      </c>
      <c r="S6251" s="1" t="s">
        <v>49</v>
      </c>
      <c r="T6251">
        <v>1</v>
      </c>
      <c r="U6251" s="1" t="s">
        <v>34</v>
      </c>
      <c r="V6251" s="1" t="s">
        <v>35</v>
      </c>
      <c r="W6251" s="1" t="str">
        <f>IF(OR(MasterData[[#This Row],[Event]]="Christmas Market", MasterData[[#This Row],[Event]]="Christmas"), "Christmas Sale", "Non-Christmas Sale")</f>
        <v>Non-Christmas Sale</v>
      </c>
      <c r="X6251" t="b">
        <v>1</v>
      </c>
      <c r="Y6251">
        <v>5</v>
      </c>
      <c r="Z6251">
        <v>71.95</v>
      </c>
      <c r="AA6251">
        <v>287.82</v>
      </c>
      <c r="AB6251">
        <v>0</v>
      </c>
      <c r="AC6251" t="str">
        <f>IF(MasterData[[#This Row],[Discount Amount]]&gt;0, "Promotional sale", "Non-Promotional Sales")</f>
        <v>Non-Promotional Sales</v>
      </c>
    </row>
    <row r="6252" spans="1:29" x14ac:dyDescent="0.25">
      <c r="A6252">
        <v>6251</v>
      </c>
      <c r="B6252" s="1" t="s">
        <v>332</v>
      </c>
      <c r="C6252" s="2">
        <v>4.6840277777777883E-2</v>
      </c>
      <c r="D6252">
        <v>115</v>
      </c>
      <c r="E6252">
        <v>63</v>
      </c>
      <c r="F6252" s="1" t="s">
        <v>61</v>
      </c>
      <c r="G6252" s="1" t="s">
        <v>51</v>
      </c>
      <c r="H6252">
        <v>53.760899999999999</v>
      </c>
      <c r="I6252">
        <v>-98.813900000000004</v>
      </c>
      <c r="J6252">
        <v>51</v>
      </c>
      <c r="K6252" t="b">
        <v>1</v>
      </c>
      <c r="L6252">
        <v>389</v>
      </c>
      <c r="M6252" s="1" t="s">
        <v>30</v>
      </c>
      <c r="N6252" s="1" t="s">
        <v>31</v>
      </c>
      <c r="O6252">
        <v>3</v>
      </c>
      <c r="P6252" t="b">
        <v>0</v>
      </c>
      <c r="Q6252" t="b">
        <v>0</v>
      </c>
      <c r="R6252" s="1" t="s">
        <v>52</v>
      </c>
      <c r="S6252" s="1" t="s">
        <v>53</v>
      </c>
      <c r="T6252">
        <v>5</v>
      </c>
      <c r="U6252" s="1" t="s">
        <v>34</v>
      </c>
      <c r="V6252" s="1" t="s">
        <v>59</v>
      </c>
      <c r="W6252" s="1" t="str">
        <f>IF(OR(MasterData[[#This Row],[Event]]="Christmas Market", MasterData[[#This Row],[Event]]="Christmas"), "Christmas Sale", "Non-Christmas Sale")</f>
        <v>Non-Christmas Sale</v>
      </c>
      <c r="X6252" t="b">
        <v>1</v>
      </c>
      <c r="Y6252">
        <v>3</v>
      </c>
      <c r="Z6252">
        <v>27.87</v>
      </c>
      <c r="AA6252">
        <v>83.6</v>
      </c>
      <c r="AB6252">
        <v>8.36</v>
      </c>
      <c r="AC6252" t="str">
        <f>IF(MasterData[[#This Row],[Discount Amount]]&gt;0, "Promotional sale", "Non-Promotional Sales")</f>
        <v>Promotional sale</v>
      </c>
    </row>
    <row r="6253" spans="1:29" x14ac:dyDescent="0.25">
      <c r="A6253">
        <v>6252</v>
      </c>
      <c r="B6253" s="1" t="s">
        <v>83</v>
      </c>
      <c r="C6253" s="2">
        <v>0.70190972222222214</v>
      </c>
      <c r="D6253">
        <v>119</v>
      </c>
      <c r="E6253">
        <v>28</v>
      </c>
      <c r="F6253" s="1" t="s">
        <v>37</v>
      </c>
      <c r="G6253" s="1" t="s">
        <v>77</v>
      </c>
      <c r="H6253">
        <v>64.282300000000006</v>
      </c>
      <c r="I6253">
        <v>-135</v>
      </c>
      <c r="J6253">
        <v>50</v>
      </c>
      <c r="K6253" t="b">
        <v>0</v>
      </c>
      <c r="L6253">
        <v>266</v>
      </c>
      <c r="M6253" s="1" t="s">
        <v>39</v>
      </c>
      <c r="N6253" s="1" t="s">
        <v>40</v>
      </c>
      <c r="O6253">
        <v>4</v>
      </c>
      <c r="P6253" t="b">
        <v>1</v>
      </c>
      <c r="Q6253" t="b">
        <v>1</v>
      </c>
      <c r="R6253" s="1" t="s">
        <v>52</v>
      </c>
      <c r="S6253" s="1" t="s">
        <v>33</v>
      </c>
      <c r="T6253">
        <v>5</v>
      </c>
      <c r="U6253" s="1" t="s">
        <v>42</v>
      </c>
      <c r="V6253" s="1" t="s">
        <v>59</v>
      </c>
      <c r="W6253" s="1" t="str">
        <f>IF(OR(MasterData[[#This Row],[Event]]="Christmas Market", MasterData[[#This Row],[Event]]="Christmas"), "Christmas Sale", "Non-Christmas Sale")</f>
        <v>Non-Christmas Sale</v>
      </c>
      <c r="X6253" t="b">
        <v>0</v>
      </c>
      <c r="Y6253">
        <v>4</v>
      </c>
      <c r="Z6253">
        <v>14.84</v>
      </c>
      <c r="AA6253">
        <v>59.36</v>
      </c>
      <c r="AB6253">
        <v>5.94</v>
      </c>
      <c r="AC6253" t="str">
        <f>IF(MasterData[[#This Row],[Discount Amount]]&gt;0, "Promotional sale", "Non-Promotional Sales")</f>
        <v>Promotional sale</v>
      </c>
    </row>
    <row r="6254" spans="1:29" x14ac:dyDescent="0.25">
      <c r="A6254">
        <v>6253</v>
      </c>
      <c r="B6254" s="1" t="s">
        <v>102</v>
      </c>
      <c r="C6254" s="2">
        <v>0.18715277777777772</v>
      </c>
      <c r="D6254">
        <v>246</v>
      </c>
      <c r="E6254">
        <v>52</v>
      </c>
      <c r="F6254" s="1" t="s">
        <v>28</v>
      </c>
      <c r="G6254" s="1" t="s">
        <v>29</v>
      </c>
      <c r="H6254">
        <v>51.253799999999998</v>
      </c>
      <c r="I6254">
        <v>-85.3232</v>
      </c>
      <c r="J6254">
        <v>30</v>
      </c>
      <c r="K6254" t="b">
        <v>1</v>
      </c>
      <c r="L6254">
        <v>398</v>
      </c>
      <c r="M6254" s="1" t="s">
        <v>56</v>
      </c>
      <c r="N6254" s="1" t="s">
        <v>57</v>
      </c>
      <c r="O6254">
        <v>4</v>
      </c>
      <c r="P6254" t="b">
        <v>1</v>
      </c>
      <c r="Q6254" t="b">
        <v>0</v>
      </c>
      <c r="R6254" s="1" t="s">
        <v>52</v>
      </c>
      <c r="S6254" s="1" t="s">
        <v>49</v>
      </c>
      <c r="T6254">
        <v>4</v>
      </c>
      <c r="U6254" s="1" t="s">
        <v>34</v>
      </c>
      <c r="V6254" s="1" t="s">
        <v>46</v>
      </c>
      <c r="W6254" s="1" t="str">
        <f>IF(OR(MasterData[[#This Row],[Event]]="Christmas Market", MasterData[[#This Row],[Event]]="Christmas"), "Christmas Sale", "Non-Christmas Sale")</f>
        <v>Christmas Sale</v>
      </c>
      <c r="X6254" t="b">
        <v>0</v>
      </c>
      <c r="Y6254">
        <v>5</v>
      </c>
      <c r="Z6254">
        <v>41.53</v>
      </c>
      <c r="AA6254">
        <v>166.14</v>
      </c>
      <c r="AB6254">
        <v>0</v>
      </c>
      <c r="AC6254" t="str">
        <f>IF(MasterData[[#This Row],[Discount Amount]]&gt;0, "Promotional sale", "Non-Promotional Sales")</f>
        <v>Non-Promotional Sales</v>
      </c>
    </row>
    <row r="6255" spans="1:29" x14ac:dyDescent="0.25">
      <c r="A6255">
        <v>6254</v>
      </c>
      <c r="B6255" s="1" t="s">
        <v>393</v>
      </c>
      <c r="C6255" s="2">
        <v>0.37238425925925922</v>
      </c>
      <c r="D6255">
        <v>231</v>
      </c>
      <c r="E6255">
        <v>61</v>
      </c>
      <c r="F6255" s="1" t="s">
        <v>61</v>
      </c>
      <c r="G6255" s="1" t="s">
        <v>62</v>
      </c>
      <c r="H6255">
        <v>46.565300000000001</v>
      </c>
      <c r="I6255">
        <v>-66.4619</v>
      </c>
      <c r="J6255">
        <v>89</v>
      </c>
      <c r="K6255" t="b">
        <v>0</v>
      </c>
      <c r="L6255">
        <v>923</v>
      </c>
      <c r="M6255" s="1" t="s">
        <v>63</v>
      </c>
      <c r="N6255" s="1" t="s">
        <v>64</v>
      </c>
      <c r="O6255">
        <v>4</v>
      </c>
      <c r="P6255" t="b">
        <v>1</v>
      </c>
      <c r="Q6255" t="b">
        <v>1</v>
      </c>
      <c r="R6255" s="1" t="s">
        <v>32</v>
      </c>
      <c r="S6255" s="1" t="s">
        <v>53</v>
      </c>
      <c r="T6255">
        <v>1</v>
      </c>
      <c r="U6255" s="1" t="s">
        <v>45</v>
      </c>
      <c r="V6255" s="1" t="s">
        <v>35</v>
      </c>
      <c r="W6255" s="1" t="str">
        <f>IF(OR(MasterData[[#This Row],[Event]]="Christmas Market", MasterData[[#This Row],[Event]]="Christmas"), "Christmas Sale", "Non-Christmas Sale")</f>
        <v>Non-Christmas Sale</v>
      </c>
      <c r="X6255" t="b">
        <v>1</v>
      </c>
      <c r="Y6255">
        <v>2</v>
      </c>
      <c r="Z6255">
        <v>97.23</v>
      </c>
      <c r="AA6255">
        <v>388.93</v>
      </c>
      <c r="AB6255">
        <v>0</v>
      </c>
      <c r="AC6255" t="str">
        <f>IF(MasterData[[#This Row],[Discount Amount]]&gt;0, "Promotional sale", "Non-Promotional Sales")</f>
        <v>Non-Promotional Sales</v>
      </c>
    </row>
    <row r="6256" spans="1:29" x14ac:dyDescent="0.25">
      <c r="A6256">
        <v>6255</v>
      </c>
      <c r="B6256" s="1" t="s">
        <v>173</v>
      </c>
      <c r="C6256" s="2">
        <v>0.97950231481481476</v>
      </c>
      <c r="D6256">
        <v>363</v>
      </c>
      <c r="E6256">
        <v>38</v>
      </c>
      <c r="F6256" s="1" t="s">
        <v>37</v>
      </c>
      <c r="G6256" s="1" t="s">
        <v>44</v>
      </c>
      <c r="H6256">
        <v>46.813099999999999</v>
      </c>
      <c r="I6256">
        <v>-71.207499999999996</v>
      </c>
      <c r="J6256">
        <v>35</v>
      </c>
      <c r="K6256" t="b">
        <v>1</v>
      </c>
      <c r="L6256">
        <v>762</v>
      </c>
      <c r="M6256" s="1" t="s">
        <v>39</v>
      </c>
      <c r="N6256" s="1" t="s">
        <v>40</v>
      </c>
      <c r="O6256">
        <v>5</v>
      </c>
      <c r="P6256" t="b">
        <v>0</v>
      </c>
      <c r="Q6256" t="b">
        <v>0</v>
      </c>
      <c r="R6256" s="1" t="s">
        <v>32</v>
      </c>
      <c r="S6256" s="1" t="s">
        <v>49</v>
      </c>
      <c r="T6256">
        <v>3</v>
      </c>
      <c r="U6256" s="1" t="s">
        <v>34</v>
      </c>
      <c r="V6256" s="1" t="s">
        <v>59</v>
      </c>
      <c r="W6256" s="1" t="str">
        <f>IF(OR(MasterData[[#This Row],[Event]]="Christmas Market", MasterData[[#This Row],[Event]]="Christmas"), "Christmas Sale", "Non-Christmas Sale")</f>
        <v>Non-Christmas Sale</v>
      </c>
      <c r="X6256" t="b">
        <v>0</v>
      </c>
      <c r="Y6256">
        <v>1</v>
      </c>
      <c r="Z6256">
        <v>81.459999999999994</v>
      </c>
      <c r="AA6256">
        <v>407.3</v>
      </c>
      <c r="AB6256">
        <v>40.729999999999997</v>
      </c>
      <c r="AC6256" t="str">
        <f>IF(MasterData[[#This Row],[Discount Amount]]&gt;0, "Promotional sale", "Non-Promotional Sales")</f>
        <v>Promotional sale</v>
      </c>
    </row>
    <row r="6257" spans="1:29" x14ac:dyDescent="0.25">
      <c r="A6257">
        <v>6256</v>
      </c>
      <c r="B6257" s="1" t="s">
        <v>416</v>
      </c>
      <c r="C6257" s="2">
        <v>0.55023148148148149</v>
      </c>
      <c r="D6257">
        <v>82</v>
      </c>
      <c r="E6257">
        <v>64</v>
      </c>
      <c r="F6257" s="1" t="s">
        <v>28</v>
      </c>
      <c r="G6257" s="1" t="s">
        <v>68</v>
      </c>
      <c r="H6257">
        <v>46.318800000000003</v>
      </c>
      <c r="I6257">
        <v>-63.146099999999997</v>
      </c>
      <c r="J6257">
        <v>64</v>
      </c>
      <c r="K6257" t="b">
        <v>1</v>
      </c>
      <c r="L6257">
        <v>310</v>
      </c>
      <c r="M6257" s="1" t="s">
        <v>30</v>
      </c>
      <c r="N6257" s="1" t="s">
        <v>31</v>
      </c>
      <c r="O6257">
        <v>1</v>
      </c>
      <c r="P6257" t="b">
        <v>0</v>
      </c>
      <c r="Q6257" t="b">
        <v>1</v>
      </c>
      <c r="R6257" s="1" t="s">
        <v>32</v>
      </c>
      <c r="S6257" s="1" t="s">
        <v>58</v>
      </c>
      <c r="T6257">
        <v>4</v>
      </c>
      <c r="U6257" s="1" t="s">
        <v>34</v>
      </c>
      <c r="V6257" s="1" t="s">
        <v>46</v>
      </c>
      <c r="W6257" s="1" t="str">
        <f>IF(OR(MasterData[[#This Row],[Event]]="Christmas Market", MasterData[[#This Row],[Event]]="Christmas"), "Christmas Sale", "Non-Christmas Sale")</f>
        <v>Christmas Sale</v>
      </c>
      <c r="X6257" t="b">
        <v>0</v>
      </c>
      <c r="Y6257">
        <v>4</v>
      </c>
      <c r="Z6257">
        <v>66.28</v>
      </c>
      <c r="AA6257">
        <v>66.28</v>
      </c>
      <c r="AB6257">
        <v>0</v>
      </c>
      <c r="AC6257" t="str">
        <f>IF(MasterData[[#This Row],[Discount Amount]]&gt;0, "Promotional sale", "Non-Promotional Sales")</f>
        <v>Non-Promotional Sales</v>
      </c>
    </row>
    <row r="6258" spans="1:29" x14ac:dyDescent="0.25">
      <c r="A6258">
        <v>6257</v>
      </c>
      <c r="B6258" s="1" t="s">
        <v>283</v>
      </c>
      <c r="C6258" s="2">
        <v>0.17403935185185193</v>
      </c>
      <c r="D6258">
        <v>450</v>
      </c>
      <c r="E6258">
        <v>63</v>
      </c>
      <c r="F6258" s="1" t="s">
        <v>37</v>
      </c>
      <c r="G6258" s="1" t="s">
        <v>81</v>
      </c>
      <c r="H6258">
        <v>64.248000000000005</v>
      </c>
      <c r="I6258">
        <v>-84.889600000000002</v>
      </c>
      <c r="J6258">
        <v>97</v>
      </c>
      <c r="K6258" t="b">
        <v>1</v>
      </c>
      <c r="L6258">
        <v>362</v>
      </c>
      <c r="M6258" s="1" t="s">
        <v>56</v>
      </c>
      <c r="N6258" s="1" t="s">
        <v>57</v>
      </c>
      <c r="O6258">
        <v>1</v>
      </c>
      <c r="P6258" t="b">
        <v>1</v>
      </c>
      <c r="Q6258" t="b">
        <v>0</v>
      </c>
      <c r="R6258" s="1" t="s">
        <v>41</v>
      </c>
      <c r="S6258" s="1" t="s">
        <v>49</v>
      </c>
      <c r="T6258">
        <v>3</v>
      </c>
      <c r="U6258" s="1" t="s">
        <v>42</v>
      </c>
      <c r="V6258" s="1" t="s">
        <v>35</v>
      </c>
      <c r="W6258" s="1" t="str">
        <f>IF(OR(MasterData[[#This Row],[Event]]="Christmas Market", MasterData[[#This Row],[Event]]="Christmas"), "Christmas Sale", "Non-Christmas Sale")</f>
        <v>Non-Christmas Sale</v>
      </c>
      <c r="X6258" t="b">
        <v>1</v>
      </c>
      <c r="Y6258">
        <v>1</v>
      </c>
      <c r="Z6258">
        <v>80.739999999999995</v>
      </c>
      <c r="AA6258">
        <v>80.739999999999995</v>
      </c>
      <c r="AB6258">
        <v>0</v>
      </c>
      <c r="AC6258" t="str">
        <f>IF(MasterData[[#This Row],[Discount Amount]]&gt;0, "Promotional sale", "Non-Promotional Sales")</f>
        <v>Non-Promotional Sales</v>
      </c>
    </row>
    <row r="6259" spans="1:29" x14ac:dyDescent="0.25">
      <c r="A6259">
        <v>6258</v>
      </c>
      <c r="B6259" s="1" t="s">
        <v>418</v>
      </c>
      <c r="C6259" s="2">
        <v>0.15679398148148138</v>
      </c>
      <c r="D6259">
        <v>300</v>
      </c>
      <c r="E6259">
        <v>47</v>
      </c>
      <c r="F6259" s="1" t="s">
        <v>61</v>
      </c>
      <c r="G6259" s="1" t="s">
        <v>44</v>
      </c>
      <c r="H6259">
        <v>46.813099999999999</v>
      </c>
      <c r="I6259">
        <v>-71.207499999999996</v>
      </c>
      <c r="J6259">
        <v>61</v>
      </c>
      <c r="K6259" t="b">
        <v>1</v>
      </c>
      <c r="L6259">
        <v>249</v>
      </c>
      <c r="M6259" s="1" t="s">
        <v>74</v>
      </c>
      <c r="N6259" s="1" t="s">
        <v>75</v>
      </c>
      <c r="O6259">
        <v>3</v>
      </c>
      <c r="P6259" t="b">
        <v>1</v>
      </c>
      <c r="Q6259" t="b">
        <v>0</v>
      </c>
      <c r="R6259" s="1" t="s">
        <v>52</v>
      </c>
      <c r="S6259" s="1" t="s">
        <v>49</v>
      </c>
      <c r="T6259">
        <v>3</v>
      </c>
      <c r="U6259" s="1" t="s">
        <v>34</v>
      </c>
      <c r="V6259" s="1" t="s">
        <v>59</v>
      </c>
      <c r="W6259" s="1" t="str">
        <f>IF(OR(MasterData[[#This Row],[Event]]="Christmas Market", MasterData[[#This Row],[Event]]="Christmas"), "Christmas Sale", "Non-Christmas Sale")</f>
        <v>Non-Christmas Sale</v>
      </c>
      <c r="X6259" t="b">
        <v>0</v>
      </c>
      <c r="Y6259">
        <v>3</v>
      </c>
      <c r="Z6259">
        <v>83.33</v>
      </c>
      <c r="AA6259">
        <v>249.98</v>
      </c>
      <c r="AB6259">
        <v>25</v>
      </c>
      <c r="AC6259" t="str">
        <f>IF(MasterData[[#This Row],[Discount Amount]]&gt;0, "Promotional sale", "Non-Promotional Sales")</f>
        <v>Promotional sale</v>
      </c>
    </row>
    <row r="6260" spans="1:29" x14ac:dyDescent="0.25">
      <c r="A6260">
        <v>6259</v>
      </c>
      <c r="B6260" s="1" t="s">
        <v>418</v>
      </c>
      <c r="C6260" s="2">
        <v>0.32660879629629624</v>
      </c>
      <c r="D6260">
        <v>40</v>
      </c>
      <c r="E6260">
        <v>20</v>
      </c>
      <c r="F6260" s="1" t="s">
        <v>28</v>
      </c>
      <c r="G6260" s="1" t="s">
        <v>81</v>
      </c>
      <c r="H6260">
        <v>64.248000000000005</v>
      </c>
      <c r="I6260">
        <v>-84.889600000000002</v>
      </c>
      <c r="J6260">
        <v>86</v>
      </c>
      <c r="K6260" t="b">
        <v>1</v>
      </c>
      <c r="L6260">
        <v>604</v>
      </c>
      <c r="M6260" s="1" t="s">
        <v>39</v>
      </c>
      <c r="N6260" s="1" t="s">
        <v>40</v>
      </c>
      <c r="O6260">
        <v>4</v>
      </c>
      <c r="P6260" t="b">
        <v>0</v>
      </c>
      <c r="Q6260" t="b">
        <v>0</v>
      </c>
      <c r="R6260" s="1" t="s">
        <v>41</v>
      </c>
      <c r="S6260" s="1" t="s">
        <v>49</v>
      </c>
      <c r="T6260">
        <v>1</v>
      </c>
      <c r="U6260" s="1" t="s">
        <v>45</v>
      </c>
      <c r="V6260" s="1" t="s">
        <v>59</v>
      </c>
      <c r="W6260" s="1" t="str">
        <f>IF(OR(MasterData[[#This Row],[Event]]="Christmas Market", MasterData[[#This Row],[Event]]="Christmas"), "Christmas Sale", "Non-Christmas Sale")</f>
        <v>Non-Christmas Sale</v>
      </c>
      <c r="X6260" t="b">
        <v>1</v>
      </c>
      <c r="Y6260">
        <v>1</v>
      </c>
      <c r="Z6260">
        <v>91.67</v>
      </c>
      <c r="AA6260">
        <v>366.67</v>
      </c>
      <c r="AB6260">
        <v>36.67</v>
      </c>
      <c r="AC6260" t="str">
        <f>IF(MasterData[[#This Row],[Discount Amount]]&gt;0, "Promotional sale", "Non-Promotional Sales")</f>
        <v>Promotional sale</v>
      </c>
    </row>
    <row r="6261" spans="1:29" x14ac:dyDescent="0.25">
      <c r="A6261">
        <v>6260</v>
      </c>
      <c r="B6261" s="1" t="s">
        <v>172</v>
      </c>
      <c r="C6261" s="2">
        <v>0.17087962962962955</v>
      </c>
      <c r="D6261">
        <v>280</v>
      </c>
      <c r="E6261">
        <v>21</v>
      </c>
      <c r="F6261" s="1" t="s">
        <v>37</v>
      </c>
      <c r="G6261" s="1" t="s">
        <v>62</v>
      </c>
      <c r="H6261">
        <v>46.565300000000001</v>
      </c>
      <c r="I6261">
        <v>-66.4619</v>
      </c>
      <c r="J6261">
        <v>16</v>
      </c>
      <c r="K6261" t="b">
        <v>1</v>
      </c>
      <c r="L6261">
        <v>556</v>
      </c>
      <c r="M6261" s="1" t="s">
        <v>63</v>
      </c>
      <c r="N6261" s="1" t="s">
        <v>64</v>
      </c>
      <c r="O6261">
        <v>1</v>
      </c>
      <c r="P6261" t="b">
        <v>1</v>
      </c>
      <c r="Q6261" t="b">
        <v>1</v>
      </c>
      <c r="R6261" s="1" t="s">
        <v>41</v>
      </c>
      <c r="S6261" s="1" t="s">
        <v>49</v>
      </c>
      <c r="T6261">
        <v>2</v>
      </c>
      <c r="U6261" s="1" t="s">
        <v>45</v>
      </c>
      <c r="V6261" s="1" t="s">
        <v>46</v>
      </c>
      <c r="W6261" s="1" t="str">
        <f>IF(OR(MasterData[[#This Row],[Event]]="Christmas Market", MasterData[[#This Row],[Event]]="Christmas"), "Christmas Sale", "Non-Christmas Sale")</f>
        <v>Christmas Sale</v>
      </c>
      <c r="X6261" t="b">
        <v>1</v>
      </c>
      <c r="Y6261">
        <v>1</v>
      </c>
      <c r="Z6261">
        <v>88.21</v>
      </c>
      <c r="AA6261">
        <v>88.21</v>
      </c>
      <c r="AB6261">
        <v>0</v>
      </c>
      <c r="AC6261" t="str">
        <f>IF(MasterData[[#This Row],[Discount Amount]]&gt;0, "Promotional sale", "Non-Promotional Sales")</f>
        <v>Non-Promotional Sales</v>
      </c>
    </row>
    <row r="6262" spans="1:29" x14ac:dyDescent="0.25">
      <c r="A6262">
        <v>6261</v>
      </c>
      <c r="B6262" s="1" t="s">
        <v>379</v>
      </c>
      <c r="C6262" s="2">
        <v>0.5969212962962962</v>
      </c>
      <c r="D6262">
        <v>412</v>
      </c>
      <c r="E6262">
        <v>63</v>
      </c>
      <c r="F6262" s="1" t="s">
        <v>28</v>
      </c>
      <c r="G6262" s="1" t="s">
        <v>70</v>
      </c>
      <c r="H6262">
        <v>54.273099999999999</v>
      </c>
      <c r="I6262">
        <v>-61.738799999999998</v>
      </c>
      <c r="J6262">
        <v>8</v>
      </c>
      <c r="K6262" t="b">
        <v>1</v>
      </c>
      <c r="L6262">
        <v>238</v>
      </c>
      <c r="M6262" s="1" t="s">
        <v>56</v>
      </c>
      <c r="N6262" s="1" t="s">
        <v>57</v>
      </c>
      <c r="O6262">
        <v>2</v>
      </c>
      <c r="P6262" t="b">
        <v>1</v>
      </c>
      <c r="Q6262" t="b">
        <v>0</v>
      </c>
      <c r="R6262" s="1" t="s">
        <v>41</v>
      </c>
      <c r="S6262" s="1" t="s">
        <v>49</v>
      </c>
      <c r="T6262">
        <v>5</v>
      </c>
      <c r="U6262" s="1" t="s">
        <v>42</v>
      </c>
      <c r="V6262" s="1" t="s">
        <v>59</v>
      </c>
      <c r="W6262" s="1" t="str">
        <f>IF(OR(MasterData[[#This Row],[Event]]="Christmas Market", MasterData[[#This Row],[Event]]="Christmas"), "Christmas Sale", "Non-Christmas Sale")</f>
        <v>Non-Christmas Sale</v>
      </c>
      <c r="X6262" t="b">
        <v>1</v>
      </c>
      <c r="Y6262">
        <v>4</v>
      </c>
      <c r="Z6262">
        <v>45.04</v>
      </c>
      <c r="AA6262">
        <v>90.07</v>
      </c>
      <c r="AB6262">
        <v>9.01</v>
      </c>
      <c r="AC6262" t="str">
        <f>IF(MasterData[[#This Row],[Discount Amount]]&gt;0, "Promotional sale", "Non-Promotional Sales")</f>
        <v>Promotional sale</v>
      </c>
    </row>
    <row r="6263" spans="1:29" x14ac:dyDescent="0.25">
      <c r="A6263">
        <v>6262</v>
      </c>
      <c r="B6263" s="1" t="s">
        <v>247</v>
      </c>
      <c r="C6263" s="2">
        <v>0.57307870370370373</v>
      </c>
      <c r="D6263">
        <v>54</v>
      </c>
      <c r="E6263">
        <v>68</v>
      </c>
      <c r="F6263" s="1" t="s">
        <v>61</v>
      </c>
      <c r="G6263" s="1" t="s">
        <v>81</v>
      </c>
      <c r="H6263">
        <v>64.248000000000005</v>
      </c>
      <c r="I6263">
        <v>-84.889600000000002</v>
      </c>
      <c r="J6263">
        <v>5</v>
      </c>
      <c r="K6263" t="b">
        <v>0</v>
      </c>
      <c r="L6263">
        <v>16</v>
      </c>
      <c r="M6263" s="1" t="s">
        <v>30</v>
      </c>
      <c r="N6263" s="1" t="s">
        <v>31</v>
      </c>
      <c r="O6263">
        <v>4</v>
      </c>
      <c r="P6263" t="b">
        <v>1</v>
      </c>
      <c r="Q6263" t="b">
        <v>1</v>
      </c>
      <c r="R6263" s="1" t="s">
        <v>41</v>
      </c>
      <c r="S6263" s="1" t="s">
        <v>33</v>
      </c>
      <c r="T6263">
        <v>5</v>
      </c>
      <c r="U6263" s="1" t="s">
        <v>34</v>
      </c>
      <c r="V6263" s="1" t="s">
        <v>46</v>
      </c>
      <c r="W6263" s="1" t="str">
        <f>IF(OR(MasterData[[#This Row],[Event]]="Christmas Market", MasterData[[#This Row],[Event]]="Christmas"), "Christmas Sale", "Non-Christmas Sale")</f>
        <v>Christmas Sale</v>
      </c>
      <c r="X6263" t="b">
        <v>0</v>
      </c>
      <c r="Y6263">
        <v>4</v>
      </c>
      <c r="Z6263">
        <v>74.38</v>
      </c>
      <c r="AA6263">
        <v>297.51</v>
      </c>
      <c r="AB6263">
        <v>0</v>
      </c>
      <c r="AC6263" t="str">
        <f>IF(MasterData[[#This Row],[Discount Amount]]&gt;0, "Promotional sale", "Non-Promotional Sales")</f>
        <v>Non-Promotional Sales</v>
      </c>
    </row>
    <row r="6264" spans="1:29" x14ac:dyDescent="0.25">
      <c r="A6264">
        <v>6263</v>
      </c>
      <c r="B6264" s="1" t="s">
        <v>261</v>
      </c>
      <c r="C6264" s="2">
        <v>0.23061342592592582</v>
      </c>
      <c r="D6264">
        <v>235</v>
      </c>
      <c r="E6264">
        <v>53</v>
      </c>
      <c r="F6264" s="1" t="s">
        <v>28</v>
      </c>
      <c r="G6264" s="1" t="s">
        <v>68</v>
      </c>
      <c r="H6264">
        <v>46.318800000000003</v>
      </c>
      <c r="I6264">
        <v>-63.146099999999997</v>
      </c>
      <c r="J6264">
        <v>25</v>
      </c>
      <c r="K6264" t="b">
        <v>1</v>
      </c>
      <c r="L6264">
        <v>431</v>
      </c>
      <c r="M6264" s="1" t="s">
        <v>74</v>
      </c>
      <c r="N6264" s="1" t="s">
        <v>75</v>
      </c>
      <c r="O6264">
        <v>5</v>
      </c>
      <c r="P6264" t="b">
        <v>0</v>
      </c>
      <c r="Q6264" t="b">
        <v>1</v>
      </c>
      <c r="R6264" s="1" t="s">
        <v>32</v>
      </c>
      <c r="S6264" s="1" t="s">
        <v>33</v>
      </c>
      <c r="T6264">
        <v>4</v>
      </c>
      <c r="U6264" s="1" t="s">
        <v>45</v>
      </c>
      <c r="V6264" s="1" t="s">
        <v>59</v>
      </c>
      <c r="W6264" s="1" t="str">
        <f>IF(OR(MasterData[[#This Row],[Event]]="Christmas Market", MasterData[[#This Row],[Event]]="Christmas"), "Christmas Sale", "Non-Christmas Sale")</f>
        <v>Non-Christmas Sale</v>
      </c>
      <c r="X6264" t="b">
        <v>0</v>
      </c>
      <c r="Y6264">
        <v>1</v>
      </c>
      <c r="Z6264">
        <v>94.89</v>
      </c>
      <c r="AA6264">
        <v>474.44</v>
      </c>
      <c r="AB6264">
        <v>47.44</v>
      </c>
      <c r="AC6264" t="str">
        <f>IF(MasterData[[#This Row],[Discount Amount]]&gt;0, "Promotional sale", "Non-Promotional Sales")</f>
        <v>Promotional sale</v>
      </c>
    </row>
    <row r="6265" spans="1:29" x14ac:dyDescent="0.25">
      <c r="A6265">
        <v>6264</v>
      </c>
      <c r="B6265" s="1" t="s">
        <v>208</v>
      </c>
      <c r="C6265" s="2">
        <v>8.5833333333333428E-2</v>
      </c>
      <c r="D6265">
        <v>67</v>
      </c>
      <c r="E6265">
        <v>66</v>
      </c>
      <c r="F6265" s="1" t="s">
        <v>37</v>
      </c>
      <c r="G6265" s="1" t="s">
        <v>55</v>
      </c>
      <c r="H6265">
        <v>52.939900000000002</v>
      </c>
      <c r="I6265">
        <v>-106.4509</v>
      </c>
      <c r="J6265">
        <v>23</v>
      </c>
      <c r="K6265" t="b">
        <v>1</v>
      </c>
      <c r="L6265">
        <v>957</v>
      </c>
      <c r="M6265" s="1" t="s">
        <v>74</v>
      </c>
      <c r="N6265" s="1" t="s">
        <v>75</v>
      </c>
      <c r="O6265">
        <v>3</v>
      </c>
      <c r="P6265" t="b">
        <v>0</v>
      </c>
      <c r="Q6265" t="b">
        <v>1</v>
      </c>
      <c r="R6265" s="1" t="s">
        <v>52</v>
      </c>
      <c r="S6265" s="1" t="s">
        <v>53</v>
      </c>
      <c r="T6265">
        <v>1</v>
      </c>
      <c r="U6265" s="1" t="s">
        <v>34</v>
      </c>
      <c r="V6265" s="1" t="s">
        <v>59</v>
      </c>
      <c r="W6265" s="1" t="str">
        <f>IF(OR(MasterData[[#This Row],[Event]]="Christmas Market", MasterData[[#This Row],[Event]]="Christmas"), "Christmas Sale", "Non-Christmas Sale")</f>
        <v>Non-Christmas Sale</v>
      </c>
      <c r="X6265" t="b">
        <v>0</v>
      </c>
      <c r="Y6265">
        <v>4</v>
      </c>
      <c r="Z6265">
        <v>51.08</v>
      </c>
      <c r="AA6265">
        <v>153.25</v>
      </c>
      <c r="AB6265">
        <v>15.33</v>
      </c>
      <c r="AC6265" t="str">
        <f>IF(MasterData[[#This Row],[Discount Amount]]&gt;0, "Promotional sale", "Non-Promotional Sales")</f>
        <v>Promotional sale</v>
      </c>
    </row>
    <row r="6266" spans="1:29" x14ac:dyDescent="0.25">
      <c r="A6266">
        <v>6265</v>
      </c>
      <c r="B6266" s="1" t="s">
        <v>36</v>
      </c>
      <c r="C6266" s="2">
        <v>0.42096064814814804</v>
      </c>
      <c r="D6266">
        <v>106</v>
      </c>
      <c r="E6266">
        <v>30</v>
      </c>
      <c r="F6266" s="1" t="s">
        <v>61</v>
      </c>
      <c r="G6266" s="1" t="s">
        <v>62</v>
      </c>
      <c r="H6266">
        <v>46.565300000000001</v>
      </c>
      <c r="I6266">
        <v>-66.4619</v>
      </c>
      <c r="J6266">
        <v>98</v>
      </c>
      <c r="K6266" t="b">
        <v>0</v>
      </c>
      <c r="L6266">
        <v>286</v>
      </c>
      <c r="M6266" s="1" t="s">
        <v>56</v>
      </c>
      <c r="N6266" s="1" t="s">
        <v>57</v>
      </c>
      <c r="O6266">
        <v>3</v>
      </c>
      <c r="P6266" t="b">
        <v>1</v>
      </c>
      <c r="Q6266" t="b">
        <v>0</v>
      </c>
      <c r="R6266" s="1" t="s">
        <v>41</v>
      </c>
      <c r="S6266" s="1" t="s">
        <v>58</v>
      </c>
      <c r="T6266">
        <v>4</v>
      </c>
      <c r="U6266" s="1" t="s">
        <v>42</v>
      </c>
      <c r="V6266" s="1" t="s">
        <v>46</v>
      </c>
      <c r="W6266" s="1" t="str">
        <f>IF(OR(MasterData[[#This Row],[Event]]="Christmas Market", MasterData[[#This Row],[Event]]="Christmas"), "Christmas Sale", "Non-Christmas Sale")</f>
        <v>Christmas Sale</v>
      </c>
      <c r="X6266" t="b">
        <v>0</v>
      </c>
      <c r="Y6266">
        <v>4</v>
      </c>
      <c r="Z6266">
        <v>66.209999999999994</v>
      </c>
      <c r="AA6266">
        <v>198.64</v>
      </c>
      <c r="AB6266">
        <v>0</v>
      </c>
      <c r="AC6266" t="str">
        <f>IF(MasterData[[#This Row],[Discount Amount]]&gt;0, "Promotional sale", "Non-Promotional Sales")</f>
        <v>Non-Promotional Sales</v>
      </c>
    </row>
    <row r="6267" spans="1:29" x14ac:dyDescent="0.25">
      <c r="A6267">
        <v>6266</v>
      </c>
      <c r="B6267" s="1" t="s">
        <v>84</v>
      </c>
      <c r="C6267" s="2">
        <v>0.79825231481481485</v>
      </c>
      <c r="D6267">
        <v>440</v>
      </c>
      <c r="E6267">
        <v>45</v>
      </c>
      <c r="F6267" s="1" t="s">
        <v>37</v>
      </c>
      <c r="G6267" s="1" t="s">
        <v>66</v>
      </c>
      <c r="H6267">
        <v>45.077800000000003</v>
      </c>
      <c r="I6267">
        <v>-63.546700000000001</v>
      </c>
      <c r="J6267">
        <v>15</v>
      </c>
      <c r="K6267" t="b">
        <v>0</v>
      </c>
      <c r="L6267">
        <v>408</v>
      </c>
      <c r="M6267" s="1" t="s">
        <v>30</v>
      </c>
      <c r="N6267" s="1" t="s">
        <v>31</v>
      </c>
      <c r="O6267">
        <v>4</v>
      </c>
      <c r="P6267" t="b">
        <v>1</v>
      </c>
      <c r="Q6267" t="b">
        <v>1</v>
      </c>
      <c r="R6267" s="1" t="s">
        <v>32</v>
      </c>
      <c r="S6267" s="1" t="s">
        <v>49</v>
      </c>
      <c r="T6267">
        <v>3</v>
      </c>
      <c r="U6267" s="1" t="s">
        <v>34</v>
      </c>
      <c r="V6267" s="1" t="s">
        <v>46</v>
      </c>
      <c r="W6267" s="1" t="str">
        <f>IF(OR(MasterData[[#This Row],[Event]]="Christmas Market", MasterData[[#This Row],[Event]]="Christmas"), "Christmas Sale", "Non-Christmas Sale")</f>
        <v>Christmas Sale</v>
      </c>
      <c r="X6267" t="b">
        <v>1</v>
      </c>
      <c r="Y6267">
        <v>4</v>
      </c>
      <c r="Z6267">
        <v>87.71</v>
      </c>
      <c r="AA6267">
        <v>350.82</v>
      </c>
      <c r="AB6267">
        <v>0</v>
      </c>
      <c r="AC6267" t="str">
        <f>IF(MasterData[[#This Row],[Discount Amount]]&gt;0, "Promotional sale", "Non-Promotional Sales")</f>
        <v>Non-Promotional Sales</v>
      </c>
    </row>
    <row r="6268" spans="1:29" x14ac:dyDescent="0.25">
      <c r="A6268">
        <v>6267</v>
      </c>
      <c r="B6268" s="1" t="s">
        <v>268</v>
      </c>
      <c r="C6268" s="2">
        <v>0.89809027777777772</v>
      </c>
      <c r="D6268">
        <v>149</v>
      </c>
      <c r="E6268">
        <v>23</v>
      </c>
      <c r="F6268" s="1" t="s">
        <v>61</v>
      </c>
      <c r="G6268" s="1" t="s">
        <v>77</v>
      </c>
      <c r="H6268">
        <v>64.282300000000006</v>
      </c>
      <c r="I6268">
        <v>-135</v>
      </c>
      <c r="J6268">
        <v>27</v>
      </c>
      <c r="K6268" t="b">
        <v>1</v>
      </c>
      <c r="L6268">
        <v>85</v>
      </c>
      <c r="M6268" s="1" t="s">
        <v>56</v>
      </c>
      <c r="N6268" s="1" t="s">
        <v>57</v>
      </c>
      <c r="O6268">
        <v>5</v>
      </c>
      <c r="P6268" t="b">
        <v>0</v>
      </c>
      <c r="Q6268" t="b">
        <v>0</v>
      </c>
      <c r="R6268" s="1" t="s">
        <v>32</v>
      </c>
      <c r="S6268" s="1" t="s">
        <v>33</v>
      </c>
      <c r="T6268">
        <v>3</v>
      </c>
      <c r="U6268" s="1" t="s">
        <v>42</v>
      </c>
      <c r="V6268" s="1" t="s">
        <v>35</v>
      </c>
      <c r="W6268" s="1" t="str">
        <f>IF(OR(MasterData[[#This Row],[Event]]="Christmas Market", MasterData[[#This Row],[Event]]="Christmas"), "Christmas Sale", "Non-Christmas Sale")</f>
        <v>Non-Christmas Sale</v>
      </c>
      <c r="X6268" t="b">
        <v>1</v>
      </c>
      <c r="Y6268">
        <v>3</v>
      </c>
      <c r="Z6268">
        <v>13.72</v>
      </c>
      <c r="AA6268">
        <v>68.59</v>
      </c>
      <c r="AB6268">
        <v>0</v>
      </c>
      <c r="AC6268" t="str">
        <f>IF(MasterData[[#This Row],[Discount Amount]]&gt;0, "Promotional sale", "Non-Promotional Sales")</f>
        <v>Non-Promotional Sales</v>
      </c>
    </row>
    <row r="6269" spans="1:29" x14ac:dyDescent="0.25">
      <c r="A6269">
        <v>6268</v>
      </c>
      <c r="B6269" s="1" t="s">
        <v>395</v>
      </c>
      <c r="C6269" s="2">
        <v>0.79035879629629635</v>
      </c>
      <c r="D6269">
        <v>329</v>
      </c>
      <c r="E6269">
        <v>43</v>
      </c>
      <c r="F6269" s="1" t="s">
        <v>28</v>
      </c>
      <c r="G6269" s="1" t="s">
        <v>38</v>
      </c>
      <c r="H6269">
        <v>53.726700000000001</v>
      </c>
      <c r="I6269">
        <v>-127.6476</v>
      </c>
      <c r="J6269">
        <v>88</v>
      </c>
      <c r="K6269" t="b">
        <v>1</v>
      </c>
      <c r="L6269">
        <v>235</v>
      </c>
      <c r="M6269" s="1" t="s">
        <v>63</v>
      </c>
      <c r="N6269" s="1" t="s">
        <v>64</v>
      </c>
      <c r="O6269">
        <v>5</v>
      </c>
      <c r="P6269" t="b">
        <v>0</v>
      </c>
      <c r="Q6269" t="b">
        <v>0</v>
      </c>
      <c r="R6269" s="1" t="s">
        <v>41</v>
      </c>
      <c r="S6269" s="1" t="s">
        <v>49</v>
      </c>
      <c r="T6269">
        <v>5</v>
      </c>
      <c r="U6269" s="1" t="s">
        <v>34</v>
      </c>
      <c r="V6269" s="1" t="s">
        <v>46</v>
      </c>
      <c r="W6269" s="1" t="str">
        <f>IF(OR(MasterData[[#This Row],[Event]]="Christmas Market", MasterData[[#This Row],[Event]]="Christmas"), "Christmas Sale", "Non-Christmas Sale")</f>
        <v>Christmas Sale</v>
      </c>
      <c r="X6269" t="b">
        <v>1</v>
      </c>
      <c r="Y6269">
        <v>1</v>
      </c>
      <c r="Z6269">
        <v>88.58</v>
      </c>
      <c r="AA6269">
        <v>442.88</v>
      </c>
      <c r="AB6269">
        <v>0</v>
      </c>
      <c r="AC6269" t="str">
        <f>IF(MasterData[[#This Row],[Discount Amount]]&gt;0, "Promotional sale", "Non-Promotional Sales")</f>
        <v>Non-Promotional Sales</v>
      </c>
    </row>
    <row r="6270" spans="1:29" x14ac:dyDescent="0.25">
      <c r="A6270">
        <v>6269</v>
      </c>
      <c r="B6270" s="1" t="s">
        <v>211</v>
      </c>
      <c r="C6270" s="2">
        <v>0.11283564814814806</v>
      </c>
      <c r="D6270">
        <v>292</v>
      </c>
      <c r="E6270">
        <v>63</v>
      </c>
      <c r="F6270" s="1" t="s">
        <v>28</v>
      </c>
      <c r="G6270" s="1" t="s">
        <v>29</v>
      </c>
      <c r="H6270">
        <v>51.253799999999998</v>
      </c>
      <c r="I6270">
        <v>-85.3232</v>
      </c>
      <c r="J6270">
        <v>51</v>
      </c>
      <c r="K6270" t="b">
        <v>1</v>
      </c>
      <c r="L6270">
        <v>634</v>
      </c>
      <c r="M6270" s="1" t="s">
        <v>56</v>
      </c>
      <c r="N6270" s="1" t="s">
        <v>57</v>
      </c>
      <c r="O6270">
        <v>4</v>
      </c>
      <c r="P6270" t="b">
        <v>1</v>
      </c>
      <c r="Q6270" t="b">
        <v>0</v>
      </c>
      <c r="R6270" s="1" t="s">
        <v>52</v>
      </c>
      <c r="S6270" s="1" t="s">
        <v>49</v>
      </c>
      <c r="T6270">
        <v>4</v>
      </c>
      <c r="U6270" s="1" t="s">
        <v>34</v>
      </c>
      <c r="V6270" s="1" t="s">
        <v>46</v>
      </c>
      <c r="W6270" s="1" t="str">
        <f>IF(OR(MasterData[[#This Row],[Event]]="Christmas Market", MasterData[[#This Row],[Event]]="Christmas"), "Christmas Sale", "Non-Christmas Sale")</f>
        <v>Christmas Sale</v>
      </c>
      <c r="X6270" t="b">
        <v>1</v>
      </c>
      <c r="Y6270">
        <v>3</v>
      </c>
      <c r="Z6270">
        <v>89.02</v>
      </c>
      <c r="AA6270">
        <v>356.09</v>
      </c>
      <c r="AB6270">
        <v>0</v>
      </c>
      <c r="AC6270" t="str">
        <f>IF(MasterData[[#This Row],[Discount Amount]]&gt;0, "Promotional sale", "Non-Promotional Sales")</f>
        <v>Non-Promotional Sales</v>
      </c>
    </row>
    <row r="6271" spans="1:29" x14ac:dyDescent="0.25">
      <c r="A6271">
        <v>6270</v>
      </c>
      <c r="B6271" s="1" t="s">
        <v>215</v>
      </c>
      <c r="C6271" s="2">
        <v>0.68785879629629632</v>
      </c>
      <c r="D6271">
        <v>205</v>
      </c>
      <c r="E6271">
        <v>31</v>
      </c>
      <c r="F6271" s="1" t="s">
        <v>61</v>
      </c>
      <c r="G6271" s="1" t="s">
        <v>77</v>
      </c>
      <c r="H6271">
        <v>64.282300000000006</v>
      </c>
      <c r="I6271">
        <v>-135</v>
      </c>
      <c r="J6271">
        <v>41</v>
      </c>
      <c r="K6271" t="b">
        <v>1</v>
      </c>
      <c r="L6271">
        <v>97</v>
      </c>
      <c r="M6271" s="1" t="s">
        <v>39</v>
      </c>
      <c r="N6271" s="1" t="s">
        <v>40</v>
      </c>
      <c r="O6271">
        <v>5</v>
      </c>
      <c r="P6271" t="b">
        <v>0</v>
      </c>
      <c r="Q6271" t="b">
        <v>0</v>
      </c>
      <c r="R6271" s="1" t="s">
        <v>41</v>
      </c>
      <c r="S6271" s="1" t="s">
        <v>49</v>
      </c>
      <c r="T6271">
        <v>4</v>
      </c>
      <c r="U6271" s="1" t="s">
        <v>34</v>
      </c>
      <c r="V6271" s="1" t="s">
        <v>46</v>
      </c>
      <c r="W6271" s="1" t="str">
        <f>IF(OR(MasterData[[#This Row],[Event]]="Christmas Market", MasterData[[#This Row],[Event]]="Christmas"), "Christmas Sale", "Non-Christmas Sale")</f>
        <v>Christmas Sale</v>
      </c>
      <c r="X6271" t="b">
        <v>0</v>
      </c>
      <c r="Y6271">
        <v>5</v>
      </c>
      <c r="Z6271">
        <v>12.43</v>
      </c>
      <c r="AA6271">
        <v>62.14</v>
      </c>
      <c r="AB6271">
        <v>0</v>
      </c>
      <c r="AC6271" t="str">
        <f>IF(MasterData[[#This Row],[Discount Amount]]&gt;0, "Promotional sale", "Non-Promotional Sales")</f>
        <v>Non-Promotional Sales</v>
      </c>
    </row>
    <row r="6272" spans="1:29" x14ac:dyDescent="0.25">
      <c r="A6272">
        <v>6271</v>
      </c>
      <c r="B6272" s="1" t="s">
        <v>139</v>
      </c>
      <c r="C6272" s="2">
        <v>0.29215277777777771</v>
      </c>
      <c r="D6272">
        <v>353</v>
      </c>
      <c r="E6272">
        <v>22</v>
      </c>
      <c r="F6272" s="1" t="s">
        <v>37</v>
      </c>
      <c r="G6272" s="1" t="s">
        <v>70</v>
      </c>
      <c r="H6272">
        <v>54.273099999999999</v>
      </c>
      <c r="I6272">
        <v>-61.738799999999998</v>
      </c>
      <c r="J6272">
        <v>51</v>
      </c>
      <c r="K6272" t="b">
        <v>1</v>
      </c>
      <c r="L6272">
        <v>545</v>
      </c>
      <c r="M6272" s="1" t="s">
        <v>74</v>
      </c>
      <c r="N6272" s="1" t="s">
        <v>75</v>
      </c>
      <c r="O6272">
        <v>4</v>
      </c>
      <c r="P6272" t="b">
        <v>0</v>
      </c>
      <c r="Q6272" t="b">
        <v>1</v>
      </c>
      <c r="R6272" s="1" t="s">
        <v>32</v>
      </c>
      <c r="S6272" s="1" t="s">
        <v>33</v>
      </c>
      <c r="T6272">
        <v>5</v>
      </c>
      <c r="U6272" s="1" t="s">
        <v>42</v>
      </c>
      <c r="V6272" s="1" t="s">
        <v>46</v>
      </c>
      <c r="W6272" s="1" t="str">
        <f>IF(OR(MasterData[[#This Row],[Event]]="Christmas Market", MasterData[[#This Row],[Event]]="Christmas"), "Christmas Sale", "Non-Christmas Sale")</f>
        <v>Christmas Sale</v>
      </c>
      <c r="X6272" t="b">
        <v>0</v>
      </c>
      <c r="Y6272">
        <v>2</v>
      </c>
      <c r="Z6272">
        <v>85.95</v>
      </c>
      <c r="AA6272">
        <v>343.79</v>
      </c>
      <c r="AB6272">
        <v>0</v>
      </c>
      <c r="AC6272" t="str">
        <f>IF(MasterData[[#This Row],[Discount Amount]]&gt;0, "Promotional sale", "Non-Promotional Sales")</f>
        <v>Non-Promotional Sales</v>
      </c>
    </row>
    <row r="6273" spans="1:29" x14ac:dyDescent="0.25">
      <c r="A6273">
        <v>6272</v>
      </c>
      <c r="B6273" s="1" t="s">
        <v>182</v>
      </c>
      <c r="C6273" s="2">
        <v>0.82129629629629619</v>
      </c>
      <c r="D6273">
        <v>135</v>
      </c>
      <c r="E6273">
        <v>38</v>
      </c>
      <c r="F6273" s="1" t="s">
        <v>28</v>
      </c>
      <c r="G6273" s="1" t="s">
        <v>70</v>
      </c>
      <c r="H6273">
        <v>54.273099999999999</v>
      </c>
      <c r="I6273">
        <v>-61.738799999999998</v>
      </c>
      <c r="J6273">
        <v>48</v>
      </c>
      <c r="K6273" t="b">
        <v>0</v>
      </c>
      <c r="L6273">
        <v>120</v>
      </c>
      <c r="M6273" s="1" t="s">
        <v>74</v>
      </c>
      <c r="N6273" s="1" t="s">
        <v>75</v>
      </c>
      <c r="O6273">
        <v>3</v>
      </c>
      <c r="P6273" t="b">
        <v>1</v>
      </c>
      <c r="Q6273" t="b">
        <v>0</v>
      </c>
      <c r="R6273" s="1" t="s">
        <v>32</v>
      </c>
      <c r="S6273" s="1" t="s">
        <v>33</v>
      </c>
      <c r="T6273">
        <v>3</v>
      </c>
      <c r="U6273" s="1" t="s">
        <v>34</v>
      </c>
      <c r="V6273" s="1" t="s">
        <v>59</v>
      </c>
      <c r="W6273" s="1" t="str">
        <f>IF(OR(MasterData[[#This Row],[Event]]="Christmas Market", MasterData[[#This Row],[Event]]="Christmas"), "Christmas Sale", "Non-Christmas Sale")</f>
        <v>Non-Christmas Sale</v>
      </c>
      <c r="X6273" t="b">
        <v>0</v>
      </c>
      <c r="Y6273">
        <v>5</v>
      </c>
      <c r="Z6273">
        <v>82.72</v>
      </c>
      <c r="AA6273">
        <v>248.17</v>
      </c>
      <c r="AB6273">
        <v>24.82</v>
      </c>
      <c r="AC6273" t="str">
        <f>IF(MasterData[[#This Row],[Discount Amount]]&gt;0, "Promotional sale", "Non-Promotional Sales")</f>
        <v>Promotional sale</v>
      </c>
    </row>
    <row r="6274" spans="1:29" x14ac:dyDescent="0.25">
      <c r="A6274">
        <v>6273</v>
      </c>
      <c r="B6274" s="1" t="s">
        <v>198</v>
      </c>
      <c r="C6274" s="2">
        <v>0.2253587962962964</v>
      </c>
      <c r="D6274">
        <v>239</v>
      </c>
      <c r="E6274">
        <v>37</v>
      </c>
      <c r="F6274" s="1" t="s">
        <v>61</v>
      </c>
      <c r="G6274" s="1" t="s">
        <v>38</v>
      </c>
      <c r="H6274">
        <v>53.726700000000001</v>
      </c>
      <c r="I6274">
        <v>-127.6476</v>
      </c>
      <c r="J6274">
        <v>76</v>
      </c>
      <c r="K6274" t="b">
        <v>1</v>
      </c>
      <c r="L6274">
        <v>366</v>
      </c>
      <c r="M6274" s="1" t="s">
        <v>74</v>
      </c>
      <c r="N6274" s="1" t="s">
        <v>75</v>
      </c>
      <c r="O6274">
        <v>1</v>
      </c>
      <c r="P6274" t="b">
        <v>0</v>
      </c>
      <c r="Q6274" t="b">
        <v>0</v>
      </c>
      <c r="R6274" s="1" t="s">
        <v>32</v>
      </c>
      <c r="S6274" s="1" t="s">
        <v>33</v>
      </c>
      <c r="T6274">
        <v>1</v>
      </c>
      <c r="U6274" s="1" t="s">
        <v>45</v>
      </c>
      <c r="V6274" s="1" t="s">
        <v>59</v>
      </c>
      <c r="W6274" s="1" t="str">
        <f>IF(OR(MasterData[[#This Row],[Event]]="Christmas Market", MasterData[[#This Row],[Event]]="Christmas"), "Christmas Sale", "Non-Christmas Sale")</f>
        <v>Non-Christmas Sale</v>
      </c>
      <c r="X6274" t="b">
        <v>0</v>
      </c>
      <c r="Y6274">
        <v>5</v>
      </c>
      <c r="Z6274">
        <v>62.91</v>
      </c>
      <c r="AA6274">
        <v>62.91</v>
      </c>
      <c r="AB6274">
        <v>6.29</v>
      </c>
      <c r="AC6274" t="str">
        <f>IF(MasterData[[#This Row],[Discount Amount]]&gt;0, "Promotional sale", "Non-Promotional Sales")</f>
        <v>Promotional sale</v>
      </c>
    </row>
    <row r="6275" spans="1:29" x14ac:dyDescent="0.25">
      <c r="A6275">
        <v>6274</v>
      </c>
      <c r="B6275" s="1" t="s">
        <v>168</v>
      </c>
      <c r="C6275" s="2">
        <v>0.92468750000000011</v>
      </c>
      <c r="D6275">
        <v>87</v>
      </c>
      <c r="E6275">
        <v>45</v>
      </c>
      <c r="F6275" s="1" t="s">
        <v>37</v>
      </c>
      <c r="G6275" s="1" t="s">
        <v>70</v>
      </c>
      <c r="H6275">
        <v>54.273099999999999</v>
      </c>
      <c r="I6275">
        <v>-61.738799999999998</v>
      </c>
      <c r="J6275">
        <v>1</v>
      </c>
      <c r="K6275" t="b">
        <v>1</v>
      </c>
      <c r="L6275">
        <v>386</v>
      </c>
      <c r="M6275" s="1" t="s">
        <v>74</v>
      </c>
      <c r="N6275" s="1" t="s">
        <v>75</v>
      </c>
      <c r="O6275">
        <v>2</v>
      </c>
      <c r="P6275" t="b">
        <v>1</v>
      </c>
      <c r="Q6275" t="b">
        <v>0</v>
      </c>
      <c r="R6275" s="1" t="s">
        <v>52</v>
      </c>
      <c r="S6275" s="1" t="s">
        <v>49</v>
      </c>
      <c r="T6275">
        <v>2</v>
      </c>
      <c r="U6275" s="1" t="s">
        <v>45</v>
      </c>
      <c r="V6275" s="1" t="s">
        <v>46</v>
      </c>
      <c r="W6275" s="1" t="str">
        <f>IF(OR(MasterData[[#This Row],[Event]]="Christmas Market", MasterData[[#This Row],[Event]]="Christmas"), "Christmas Sale", "Non-Christmas Sale")</f>
        <v>Christmas Sale</v>
      </c>
      <c r="X6275" t="b">
        <v>0</v>
      </c>
      <c r="Y6275">
        <v>3</v>
      </c>
      <c r="Z6275">
        <v>50.55</v>
      </c>
      <c r="AA6275">
        <v>101.09</v>
      </c>
      <c r="AB6275">
        <v>0</v>
      </c>
      <c r="AC6275" t="str">
        <f>IF(MasterData[[#This Row],[Discount Amount]]&gt;0, "Promotional sale", "Non-Promotional Sales")</f>
        <v>Non-Promotional Sales</v>
      </c>
    </row>
    <row r="6276" spans="1:29" x14ac:dyDescent="0.25">
      <c r="A6276">
        <v>6275</v>
      </c>
      <c r="B6276" s="1" t="s">
        <v>225</v>
      </c>
      <c r="C6276" s="2">
        <v>0.29989583333333325</v>
      </c>
      <c r="D6276">
        <v>296</v>
      </c>
      <c r="E6276">
        <v>31</v>
      </c>
      <c r="F6276" s="1" t="s">
        <v>28</v>
      </c>
      <c r="G6276" s="1" t="s">
        <v>29</v>
      </c>
      <c r="H6276">
        <v>51.253799999999998</v>
      </c>
      <c r="I6276">
        <v>-85.3232</v>
      </c>
      <c r="J6276">
        <v>57</v>
      </c>
      <c r="K6276" t="b">
        <v>0</v>
      </c>
      <c r="L6276">
        <v>851</v>
      </c>
      <c r="M6276" s="1" t="s">
        <v>39</v>
      </c>
      <c r="N6276" s="1" t="s">
        <v>40</v>
      </c>
      <c r="O6276">
        <v>5</v>
      </c>
      <c r="P6276" t="b">
        <v>1</v>
      </c>
      <c r="Q6276" t="b">
        <v>0</v>
      </c>
      <c r="R6276" s="1" t="s">
        <v>41</v>
      </c>
      <c r="S6276" s="1" t="s">
        <v>53</v>
      </c>
      <c r="T6276">
        <v>4</v>
      </c>
      <c r="U6276" s="1" t="s">
        <v>34</v>
      </c>
      <c r="V6276" s="1" t="s">
        <v>59</v>
      </c>
      <c r="W6276" s="1" t="str">
        <f>IF(OR(MasterData[[#This Row],[Event]]="Christmas Market", MasterData[[#This Row],[Event]]="Christmas"), "Christmas Sale", "Non-Christmas Sale")</f>
        <v>Non-Christmas Sale</v>
      </c>
      <c r="X6276" t="b">
        <v>1</v>
      </c>
      <c r="Y6276">
        <v>4</v>
      </c>
      <c r="Z6276">
        <v>75.31</v>
      </c>
      <c r="AA6276">
        <v>376.54</v>
      </c>
      <c r="AB6276">
        <v>37.65</v>
      </c>
      <c r="AC6276" t="str">
        <f>IF(MasterData[[#This Row],[Discount Amount]]&gt;0, "Promotional sale", "Non-Promotional Sales")</f>
        <v>Promotional sale</v>
      </c>
    </row>
    <row r="6277" spans="1:29" x14ac:dyDescent="0.25">
      <c r="A6277">
        <v>6276</v>
      </c>
      <c r="B6277" s="1" t="s">
        <v>95</v>
      </c>
      <c r="C6277" s="2">
        <v>0.76277777777777778</v>
      </c>
      <c r="D6277">
        <v>490</v>
      </c>
      <c r="E6277">
        <v>31</v>
      </c>
      <c r="F6277" s="1" t="s">
        <v>61</v>
      </c>
      <c r="G6277" s="1" t="s">
        <v>38</v>
      </c>
      <c r="H6277">
        <v>53.726700000000001</v>
      </c>
      <c r="I6277">
        <v>-127.6476</v>
      </c>
      <c r="J6277">
        <v>83</v>
      </c>
      <c r="K6277" t="b">
        <v>0</v>
      </c>
      <c r="L6277">
        <v>593</v>
      </c>
      <c r="M6277" s="1" t="s">
        <v>56</v>
      </c>
      <c r="N6277" s="1" t="s">
        <v>57</v>
      </c>
      <c r="O6277">
        <v>2</v>
      </c>
      <c r="P6277" t="b">
        <v>1</v>
      </c>
      <c r="Q6277" t="b">
        <v>0</v>
      </c>
      <c r="R6277" s="1" t="s">
        <v>41</v>
      </c>
      <c r="S6277" s="1" t="s">
        <v>49</v>
      </c>
      <c r="T6277">
        <v>5</v>
      </c>
      <c r="U6277" s="1" t="s">
        <v>42</v>
      </c>
      <c r="V6277" s="1" t="s">
        <v>46</v>
      </c>
      <c r="W6277" s="1" t="str">
        <f>IF(OR(MasterData[[#This Row],[Event]]="Christmas Market", MasterData[[#This Row],[Event]]="Christmas"), "Christmas Sale", "Non-Christmas Sale")</f>
        <v>Christmas Sale</v>
      </c>
      <c r="X6277" t="b">
        <v>1</v>
      </c>
      <c r="Y6277">
        <v>2</v>
      </c>
      <c r="Z6277">
        <v>69.739999999999995</v>
      </c>
      <c r="AA6277">
        <v>139.49</v>
      </c>
      <c r="AB6277">
        <v>0</v>
      </c>
      <c r="AC6277" t="str">
        <f>IF(MasterData[[#This Row],[Discount Amount]]&gt;0, "Promotional sale", "Non-Promotional Sales")</f>
        <v>Non-Promotional Sales</v>
      </c>
    </row>
    <row r="6278" spans="1:29" x14ac:dyDescent="0.25">
      <c r="A6278">
        <v>6277</v>
      </c>
      <c r="B6278" s="1" t="s">
        <v>225</v>
      </c>
      <c r="C6278" s="2">
        <v>0.46803240740740737</v>
      </c>
      <c r="D6278">
        <v>195</v>
      </c>
      <c r="E6278">
        <v>45</v>
      </c>
      <c r="F6278" s="1" t="s">
        <v>37</v>
      </c>
      <c r="G6278" s="1" t="s">
        <v>79</v>
      </c>
      <c r="H6278">
        <v>63.588799999999999</v>
      </c>
      <c r="I6278">
        <v>-115.5069</v>
      </c>
      <c r="J6278">
        <v>35</v>
      </c>
      <c r="K6278" t="b">
        <v>0</v>
      </c>
      <c r="L6278">
        <v>877</v>
      </c>
      <c r="M6278" s="1" t="s">
        <v>30</v>
      </c>
      <c r="N6278" s="1" t="s">
        <v>31</v>
      </c>
      <c r="O6278">
        <v>5</v>
      </c>
      <c r="P6278" t="b">
        <v>1</v>
      </c>
      <c r="Q6278" t="b">
        <v>1</v>
      </c>
      <c r="R6278" s="1" t="s">
        <v>52</v>
      </c>
      <c r="S6278" s="1" t="s">
        <v>33</v>
      </c>
      <c r="T6278">
        <v>1</v>
      </c>
      <c r="U6278" s="1" t="s">
        <v>42</v>
      </c>
      <c r="V6278" s="1" t="s">
        <v>59</v>
      </c>
      <c r="W6278" s="1" t="str">
        <f>IF(OR(MasterData[[#This Row],[Event]]="Christmas Market", MasterData[[#This Row],[Event]]="Christmas"), "Christmas Sale", "Non-Christmas Sale")</f>
        <v>Non-Christmas Sale</v>
      </c>
      <c r="X6278" t="b">
        <v>0</v>
      </c>
      <c r="Y6278">
        <v>4</v>
      </c>
      <c r="Z6278">
        <v>33.65</v>
      </c>
      <c r="AA6278">
        <v>168.24</v>
      </c>
      <c r="AB6278">
        <v>16.82</v>
      </c>
      <c r="AC6278" t="str">
        <f>IF(MasterData[[#This Row],[Discount Amount]]&gt;0, "Promotional sale", "Non-Promotional Sales")</f>
        <v>Promotional sale</v>
      </c>
    </row>
    <row r="6279" spans="1:29" x14ac:dyDescent="0.25">
      <c r="A6279">
        <v>6278</v>
      </c>
      <c r="B6279" s="1" t="s">
        <v>275</v>
      </c>
      <c r="C6279" s="2">
        <v>0.46260416666666671</v>
      </c>
      <c r="D6279">
        <v>372</v>
      </c>
      <c r="E6279">
        <v>49</v>
      </c>
      <c r="F6279" s="1" t="s">
        <v>28</v>
      </c>
      <c r="G6279" s="1" t="s">
        <v>66</v>
      </c>
      <c r="H6279">
        <v>45.077800000000003</v>
      </c>
      <c r="I6279">
        <v>-63.546700000000001</v>
      </c>
      <c r="J6279">
        <v>62</v>
      </c>
      <c r="K6279" t="b">
        <v>1</v>
      </c>
      <c r="L6279">
        <v>523</v>
      </c>
      <c r="M6279" s="1" t="s">
        <v>56</v>
      </c>
      <c r="N6279" s="1" t="s">
        <v>57</v>
      </c>
      <c r="O6279">
        <v>2</v>
      </c>
      <c r="P6279" t="b">
        <v>0</v>
      </c>
      <c r="Q6279" t="b">
        <v>1</v>
      </c>
      <c r="R6279" s="1" t="s">
        <v>32</v>
      </c>
      <c r="S6279" s="1" t="s">
        <v>58</v>
      </c>
      <c r="T6279">
        <v>2</v>
      </c>
      <c r="U6279" s="1" t="s">
        <v>34</v>
      </c>
      <c r="V6279" s="1" t="s">
        <v>46</v>
      </c>
      <c r="W6279" s="1" t="str">
        <f>IF(OR(MasterData[[#This Row],[Event]]="Christmas Market", MasterData[[#This Row],[Event]]="Christmas"), "Christmas Sale", "Non-Christmas Sale")</f>
        <v>Christmas Sale</v>
      </c>
      <c r="X6279" t="b">
        <v>1</v>
      </c>
      <c r="Y6279">
        <v>4</v>
      </c>
      <c r="Z6279">
        <v>50.41</v>
      </c>
      <c r="AA6279">
        <v>100.83</v>
      </c>
      <c r="AB6279">
        <v>0</v>
      </c>
      <c r="AC6279" t="str">
        <f>IF(MasterData[[#This Row],[Discount Amount]]&gt;0, "Promotional sale", "Non-Promotional Sales")</f>
        <v>Non-Promotional Sales</v>
      </c>
    </row>
    <row r="6280" spans="1:29" x14ac:dyDescent="0.25">
      <c r="A6280">
        <v>6279</v>
      </c>
      <c r="B6280" s="1" t="s">
        <v>165</v>
      </c>
      <c r="C6280" s="2">
        <v>0.17835648148148153</v>
      </c>
      <c r="D6280">
        <v>429</v>
      </c>
      <c r="E6280">
        <v>59</v>
      </c>
      <c r="F6280" s="1" t="s">
        <v>28</v>
      </c>
      <c r="G6280" s="1" t="s">
        <v>44</v>
      </c>
      <c r="H6280">
        <v>46.813099999999999</v>
      </c>
      <c r="I6280">
        <v>-71.207499999999996</v>
      </c>
      <c r="J6280">
        <v>76</v>
      </c>
      <c r="K6280" t="b">
        <v>0</v>
      </c>
      <c r="L6280">
        <v>664</v>
      </c>
      <c r="M6280" s="1" t="s">
        <v>56</v>
      </c>
      <c r="N6280" s="1" t="s">
        <v>57</v>
      </c>
      <c r="O6280">
        <v>4</v>
      </c>
      <c r="P6280" t="b">
        <v>1</v>
      </c>
      <c r="Q6280" t="b">
        <v>0</v>
      </c>
      <c r="R6280" s="1" t="s">
        <v>32</v>
      </c>
      <c r="S6280" s="1" t="s">
        <v>53</v>
      </c>
      <c r="T6280">
        <v>3</v>
      </c>
      <c r="U6280" s="1" t="s">
        <v>45</v>
      </c>
      <c r="V6280" s="1" t="s">
        <v>59</v>
      </c>
      <c r="W6280" s="1" t="str">
        <f>IF(OR(MasterData[[#This Row],[Event]]="Christmas Market", MasterData[[#This Row],[Event]]="Christmas"), "Christmas Sale", "Non-Christmas Sale")</f>
        <v>Non-Christmas Sale</v>
      </c>
      <c r="X6280" t="b">
        <v>1</v>
      </c>
      <c r="Y6280">
        <v>1</v>
      </c>
      <c r="Z6280">
        <v>51.43</v>
      </c>
      <c r="AA6280">
        <v>205.71</v>
      </c>
      <c r="AB6280">
        <v>20.57</v>
      </c>
      <c r="AC6280" t="str">
        <f>IF(MasterData[[#This Row],[Discount Amount]]&gt;0, "Promotional sale", "Non-Promotional Sales")</f>
        <v>Promotional sale</v>
      </c>
    </row>
    <row r="6281" spans="1:29" x14ac:dyDescent="0.25">
      <c r="A6281">
        <v>6280</v>
      </c>
      <c r="B6281" s="1" t="s">
        <v>185</v>
      </c>
      <c r="C6281" s="2">
        <v>0.79119212962962959</v>
      </c>
      <c r="D6281">
        <v>430</v>
      </c>
      <c r="E6281">
        <v>58</v>
      </c>
      <c r="F6281" s="1" t="s">
        <v>28</v>
      </c>
      <c r="G6281" s="1" t="s">
        <v>66</v>
      </c>
      <c r="H6281">
        <v>45.077800000000003</v>
      </c>
      <c r="I6281">
        <v>-63.546700000000001</v>
      </c>
      <c r="J6281">
        <v>59</v>
      </c>
      <c r="K6281" t="b">
        <v>1</v>
      </c>
      <c r="L6281">
        <v>705</v>
      </c>
      <c r="M6281" s="1" t="s">
        <v>74</v>
      </c>
      <c r="N6281" s="1" t="s">
        <v>75</v>
      </c>
      <c r="O6281">
        <v>1</v>
      </c>
      <c r="P6281" t="b">
        <v>0</v>
      </c>
      <c r="Q6281" t="b">
        <v>1</v>
      </c>
      <c r="R6281" s="1" t="s">
        <v>41</v>
      </c>
      <c r="S6281" s="1" t="s">
        <v>58</v>
      </c>
      <c r="T6281">
        <v>2</v>
      </c>
      <c r="U6281" s="1" t="s">
        <v>45</v>
      </c>
      <c r="V6281" s="1" t="s">
        <v>35</v>
      </c>
      <c r="W6281" s="1" t="str">
        <f>IF(OR(MasterData[[#This Row],[Event]]="Christmas Market", MasterData[[#This Row],[Event]]="Christmas"), "Christmas Sale", "Non-Christmas Sale")</f>
        <v>Non-Christmas Sale</v>
      </c>
      <c r="X6281" t="b">
        <v>1</v>
      </c>
      <c r="Y6281">
        <v>4</v>
      </c>
      <c r="Z6281">
        <v>91.16</v>
      </c>
      <c r="AA6281">
        <v>91.16</v>
      </c>
      <c r="AB6281">
        <v>0</v>
      </c>
      <c r="AC6281" t="str">
        <f>IF(MasterData[[#This Row],[Discount Amount]]&gt;0, "Promotional sale", "Non-Promotional Sales")</f>
        <v>Non-Promotional Sales</v>
      </c>
    </row>
    <row r="6282" spans="1:29" x14ac:dyDescent="0.25">
      <c r="A6282">
        <v>6281</v>
      </c>
      <c r="B6282" s="1" t="s">
        <v>277</v>
      </c>
      <c r="C6282" s="2">
        <v>2.645833333333325E-2</v>
      </c>
      <c r="D6282">
        <v>232</v>
      </c>
      <c r="E6282">
        <v>35</v>
      </c>
      <c r="F6282" s="1" t="s">
        <v>37</v>
      </c>
      <c r="G6282" s="1" t="s">
        <v>38</v>
      </c>
      <c r="H6282">
        <v>53.726700000000001</v>
      </c>
      <c r="I6282">
        <v>-127.6476</v>
      </c>
      <c r="J6282">
        <v>16</v>
      </c>
      <c r="K6282" t="b">
        <v>1</v>
      </c>
      <c r="L6282">
        <v>859</v>
      </c>
      <c r="M6282" s="1" t="s">
        <v>39</v>
      </c>
      <c r="N6282" s="1" t="s">
        <v>40</v>
      </c>
      <c r="O6282">
        <v>1</v>
      </c>
      <c r="P6282" t="b">
        <v>1</v>
      </c>
      <c r="Q6282" t="b">
        <v>0</v>
      </c>
      <c r="R6282" s="1" t="s">
        <v>32</v>
      </c>
      <c r="S6282" s="1" t="s">
        <v>33</v>
      </c>
      <c r="T6282">
        <v>2</v>
      </c>
      <c r="U6282" s="1" t="s">
        <v>34</v>
      </c>
      <c r="V6282" s="1" t="s">
        <v>59</v>
      </c>
      <c r="W6282" s="1" t="str">
        <f>IF(OR(MasterData[[#This Row],[Event]]="Christmas Market", MasterData[[#This Row],[Event]]="Christmas"), "Christmas Sale", "Non-Christmas Sale")</f>
        <v>Non-Christmas Sale</v>
      </c>
      <c r="X6282" t="b">
        <v>0</v>
      </c>
      <c r="Y6282">
        <v>1</v>
      </c>
      <c r="Z6282">
        <v>84.35</v>
      </c>
      <c r="AA6282">
        <v>84.35</v>
      </c>
      <c r="AB6282">
        <v>8.44</v>
      </c>
      <c r="AC6282" t="str">
        <f>IF(MasterData[[#This Row],[Discount Amount]]&gt;0, "Promotional sale", "Non-Promotional Sales")</f>
        <v>Promotional sale</v>
      </c>
    </row>
    <row r="6283" spans="1:29" x14ac:dyDescent="0.25">
      <c r="A6283">
        <v>6282</v>
      </c>
      <c r="B6283" s="1" t="s">
        <v>213</v>
      </c>
      <c r="C6283" s="2">
        <v>9.0393518518518512E-2</v>
      </c>
      <c r="D6283">
        <v>41</v>
      </c>
      <c r="E6283">
        <v>32</v>
      </c>
      <c r="F6283" s="1" t="s">
        <v>37</v>
      </c>
      <c r="G6283" s="1" t="s">
        <v>38</v>
      </c>
      <c r="H6283">
        <v>53.726700000000001</v>
      </c>
      <c r="I6283">
        <v>-127.6476</v>
      </c>
      <c r="J6283">
        <v>91</v>
      </c>
      <c r="K6283" t="b">
        <v>1</v>
      </c>
      <c r="L6283">
        <v>850</v>
      </c>
      <c r="M6283" s="1" t="s">
        <v>39</v>
      </c>
      <c r="N6283" s="1" t="s">
        <v>40</v>
      </c>
      <c r="O6283">
        <v>5</v>
      </c>
      <c r="P6283" t="b">
        <v>1</v>
      </c>
      <c r="Q6283" t="b">
        <v>1</v>
      </c>
      <c r="R6283" s="1" t="s">
        <v>52</v>
      </c>
      <c r="S6283" s="1" t="s">
        <v>53</v>
      </c>
      <c r="T6283">
        <v>5</v>
      </c>
      <c r="U6283" s="1" t="s">
        <v>45</v>
      </c>
      <c r="V6283" s="1" t="s">
        <v>46</v>
      </c>
      <c r="W6283" s="1" t="str">
        <f>IF(OR(MasterData[[#This Row],[Event]]="Christmas Market", MasterData[[#This Row],[Event]]="Christmas"), "Christmas Sale", "Non-Christmas Sale")</f>
        <v>Christmas Sale</v>
      </c>
      <c r="X6283" t="b">
        <v>1</v>
      </c>
      <c r="Y6283">
        <v>2</v>
      </c>
      <c r="Z6283">
        <v>22.5</v>
      </c>
      <c r="AA6283">
        <v>112.52</v>
      </c>
      <c r="AB6283">
        <v>0</v>
      </c>
      <c r="AC6283" t="str">
        <f>IF(MasterData[[#This Row],[Discount Amount]]&gt;0, "Promotional sale", "Non-Promotional Sales")</f>
        <v>Non-Promotional Sales</v>
      </c>
    </row>
    <row r="6284" spans="1:29" x14ac:dyDescent="0.25">
      <c r="A6284">
        <v>6283</v>
      </c>
      <c r="B6284" s="1" t="s">
        <v>355</v>
      </c>
      <c r="C6284" s="2">
        <v>0.15987268518518527</v>
      </c>
      <c r="D6284">
        <v>468</v>
      </c>
      <c r="E6284">
        <v>65</v>
      </c>
      <c r="F6284" s="1" t="s">
        <v>37</v>
      </c>
      <c r="G6284" s="1" t="s">
        <v>38</v>
      </c>
      <c r="H6284">
        <v>53.726700000000001</v>
      </c>
      <c r="I6284">
        <v>-127.6476</v>
      </c>
      <c r="J6284">
        <v>58</v>
      </c>
      <c r="K6284" t="b">
        <v>0</v>
      </c>
      <c r="L6284">
        <v>50</v>
      </c>
      <c r="M6284" s="1" t="s">
        <v>74</v>
      </c>
      <c r="N6284" s="1" t="s">
        <v>75</v>
      </c>
      <c r="O6284">
        <v>2</v>
      </c>
      <c r="P6284" t="b">
        <v>0</v>
      </c>
      <c r="Q6284" t="b">
        <v>1</v>
      </c>
      <c r="R6284" s="1" t="s">
        <v>41</v>
      </c>
      <c r="S6284" s="1" t="s">
        <v>53</v>
      </c>
      <c r="T6284">
        <v>5</v>
      </c>
      <c r="U6284" s="1" t="s">
        <v>45</v>
      </c>
      <c r="V6284" s="1" t="s">
        <v>59</v>
      </c>
      <c r="W6284" s="1" t="str">
        <f>IF(OR(MasterData[[#This Row],[Event]]="Christmas Market", MasterData[[#This Row],[Event]]="Christmas"), "Christmas Sale", "Non-Christmas Sale")</f>
        <v>Non-Christmas Sale</v>
      </c>
      <c r="X6284" t="b">
        <v>1</v>
      </c>
      <c r="Y6284">
        <v>4</v>
      </c>
      <c r="Z6284">
        <v>59.16</v>
      </c>
      <c r="AA6284">
        <v>118.32</v>
      </c>
      <c r="AB6284">
        <v>11.83</v>
      </c>
      <c r="AC6284" t="str">
        <f>IF(MasterData[[#This Row],[Discount Amount]]&gt;0, "Promotional sale", "Non-Promotional Sales")</f>
        <v>Promotional sale</v>
      </c>
    </row>
    <row r="6285" spans="1:29" x14ac:dyDescent="0.25">
      <c r="A6285">
        <v>6284</v>
      </c>
      <c r="B6285" s="1" t="s">
        <v>325</v>
      </c>
      <c r="C6285" s="2">
        <v>0.21980324074074065</v>
      </c>
      <c r="D6285">
        <v>459</v>
      </c>
      <c r="E6285">
        <v>59</v>
      </c>
      <c r="F6285" s="1" t="s">
        <v>37</v>
      </c>
      <c r="G6285" s="1" t="s">
        <v>48</v>
      </c>
      <c r="H6285">
        <v>53.933300000000003</v>
      </c>
      <c r="I6285">
        <v>-116.5765</v>
      </c>
      <c r="J6285">
        <v>89</v>
      </c>
      <c r="K6285" t="b">
        <v>0</v>
      </c>
      <c r="L6285">
        <v>132</v>
      </c>
      <c r="M6285" s="1" t="s">
        <v>39</v>
      </c>
      <c r="N6285" s="1" t="s">
        <v>40</v>
      </c>
      <c r="O6285">
        <v>3</v>
      </c>
      <c r="P6285" t="b">
        <v>1</v>
      </c>
      <c r="Q6285" t="b">
        <v>1</v>
      </c>
      <c r="R6285" s="1" t="s">
        <v>32</v>
      </c>
      <c r="S6285" s="1" t="s">
        <v>58</v>
      </c>
      <c r="T6285">
        <v>4</v>
      </c>
      <c r="U6285" s="1" t="s">
        <v>34</v>
      </c>
      <c r="V6285" s="1" t="s">
        <v>35</v>
      </c>
      <c r="W6285" s="1" t="str">
        <f>IF(OR(MasterData[[#This Row],[Event]]="Christmas Market", MasterData[[#This Row],[Event]]="Christmas"), "Christmas Sale", "Non-Christmas Sale")</f>
        <v>Non-Christmas Sale</v>
      </c>
      <c r="X6285" t="b">
        <v>1</v>
      </c>
      <c r="Y6285">
        <v>4</v>
      </c>
      <c r="Z6285">
        <v>86.65</v>
      </c>
      <c r="AA6285">
        <v>259.95</v>
      </c>
      <c r="AB6285">
        <v>0</v>
      </c>
      <c r="AC6285" t="str">
        <f>IF(MasterData[[#This Row],[Discount Amount]]&gt;0, "Promotional sale", "Non-Promotional Sales")</f>
        <v>Non-Promotional Sales</v>
      </c>
    </row>
    <row r="6286" spans="1:29" x14ac:dyDescent="0.25">
      <c r="A6286">
        <v>6285</v>
      </c>
      <c r="B6286" s="1" t="s">
        <v>430</v>
      </c>
      <c r="C6286" s="2">
        <v>0.77148148148148143</v>
      </c>
      <c r="D6286">
        <v>402</v>
      </c>
      <c r="E6286">
        <v>59</v>
      </c>
      <c r="F6286" s="1" t="s">
        <v>61</v>
      </c>
      <c r="G6286" s="1" t="s">
        <v>77</v>
      </c>
      <c r="H6286">
        <v>64.282300000000006</v>
      </c>
      <c r="I6286">
        <v>-135</v>
      </c>
      <c r="J6286">
        <v>64</v>
      </c>
      <c r="K6286" t="b">
        <v>0</v>
      </c>
      <c r="L6286">
        <v>848</v>
      </c>
      <c r="M6286" s="1" t="s">
        <v>63</v>
      </c>
      <c r="N6286" s="1" t="s">
        <v>64</v>
      </c>
      <c r="O6286">
        <v>3</v>
      </c>
      <c r="P6286" t="b">
        <v>0</v>
      </c>
      <c r="Q6286" t="b">
        <v>0</v>
      </c>
      <c r="R6286" s="1" t="s">
        <v>41</v>
      </c>
      <c r="S6286" s="1" t="s">
        <v>33</v>
      </c>
      <c r="T6286">
        <v>2</v>
      </c>
      <c r="U6286" s="1" t="s">
        <v>42</v>
      </c>
      <c r="V6286" s="1" t="s">
        <v>35</v>
      </c>
      <c r="W6286" s="1" t="str">
        <f>IF(OR(MasterData[[#This Row],[Event]]="Christmas Market", MasterData[[#This Row],[Event]]="Christmas"), "Christmas Sale", "Non-Christmas Sale")</f>
        <v>Non-Christmas Sale</v>
      </c>
      <c r="X6286" t="b">
        <v>0</v>
      </c>
      <c r="Y6286">
        <v>2</v>
      </c>
      <c r="Z6286">
        <v>22.97</v>
      </c>
      <c r="AA6286">
        <v>68.92</v>
      </c>
      <c r="AB6286">
        <v>0</v>
      </c>
      <c r="AC6286" t="str">
        <f>IF(MasterData[[#This Row],[Discount Amount]]&gt;0, "Promotional sale", "Non-Promotional Sales")</f>
        <v>Non-Promotional Sales</v>
      </c>
    </row>
    <row r="6287" spans="1:29" x14ac:dyDescent="0.25">
      <c r="A6287">
        <v>6286</v>
      </c>
      <c r="B6287" s="1" t="s">
        <v>349</v>
      </c>
      <c r="C6287" s="2">
        <v>0.99048611111111118</v>
      </c>
      <c r="D6287">
        <v>390</v>
      </c>
      <c r="E6287">
        <v>47</v>
      </c>
      <c r="F6287" s="1" t="s">
        <v>61</v>
      </c>
      <c r="G6287" s="1" t="s">
        <v>62</v>
      </c>
      <c r="H6287">
        <v>46.565300000000001</v>
      </c>
      <c r="I6287">
        <v>-66.4619</v>
      </c>
      <c r="J6287">
        <v>85</v>
      </c>
      <c r="K6287" t="b">
        <v>0</v>
      </c>
      <c r="L6287">
        <v>231</v>
      </c>
      <c r="M6287" s="1" t="s">
        <v>63</v>
      </c>
      <c r="N6287" s="1" t="s">
        <v>64</v>
      </c>
      <c r="O6287">
        <v>3</v>
      </c>
      <c r="P6287" t="b">
        <v>1</v>
      </c>
      <c r="Q6287" t="b">
        <v>1</v>
      </c>
      <c r="R6287" s="1" t="s">
        <v>52</v>
      </c>
      <c r="S6287" s="1" t="s">
        <v>33</v>
      </c>
      <c r="T6287">
        <v>3</v>
      </c>
      <c r="U6287" s="1" t="s">
        <v>42</v>
      </c>
      <c r="V6287" s="1" t="s">
        <v>35</v>
      </c>
      <c r="W6287" s="1" t="str">
        <f>IF(OR(MasterData[[#This Row],[Event]]="Christmas Market", MasterData[[#This Row],[Event]]="Christmas"), "Christmas Sale", "Non-Christmas Sale")</f>
        <v>Non-Christmas Sale</v>
      </c>
      <c r="X6287" t="b">
        <v>0</v>
      </c>
      <c r="Y6287">
        <v>4</v>
      </c>
      <c r="Z6287">
        <v>75.06</v>
      </c>
      <c r="AA6287">
        <v>225.18</v>
      </c>
      <c r="AB6287">
        <v>0</v>
      </c>
      <c r="AC6287" t="str">
        <f>IF(MasterData[[#This Row],[Discount Amount]]&gt;0, "Promotional sale", "Non-Promotional Sales")</f>
        <v>Non-Promotional Sales</v>
      </c>
    </row>
    <row r="6288" spans="1:29" x14ac:dyDescent="0.25">
      <c r="A6288">
        <v>6287</v>
      </c>
      <c r="B6288" s="1" t="s">
        <v>158</v>
      </c>
      <c r="C6288" s="2">
        <v>0.17758101851851849</v>
      </c>
      <c r="D6288">
        <v>411</v>
      </c>
      <c r="E6288">
        <v>49</v>
      </c>
      <c r="F6288" s="1" t="s">
        <v>61</v>
      </c>
      <c r="G6288" s="1" t="s">
        <v>44</v>
      </c>
      <c r="H6288">
        <v>46.813099999999999</v>
      </c>
      <c r="I6288">
        <v>-71.207499999999996</v>
      </c>
      <c r="J6288">
        <v>24</v>
      </c>
      <c r="K6288" t="b">
        <v>1</v>
      </c>
      <c r="L6288">
        <v>624</v>
      </c>
      <c r="M6288" s="1" t="s">
        <v>39</v>
      </c>
      <c r="N6288" s="1" t="s">
        <v>40</v>
      </c>
      <c r="O6288">
        <v>2</v>
      </c>
      <c r="P6288" t="b">
        <v>1</v>
      </c>
      <c r="Q6288" t="b">
        <v>0</v>
      </c>
      <c r="R6288" s="1" t="s">
        <v>52</v>
      </c>
      <c r="S6288" s="1" t="s">
        <v>33</v>
      </c>
      <c r="T6288">
        <v>3</v>
      </c>
      <c r="U6288" s="1" t="s">
        <v>34</v>
      </c>
      <c r="V6288" s="1" t="s">
        <v>59</v>
      </c>
      <c r="W6288" s="1" t="str">
        <f>IF(OR(MasterData[[#This Row],[Event]]="Christmas Market", MasterData[[#This Row],[Event]]="Christmas"), "Christmas Sale", "Non-Christmas Sale")</f>
        <v>Non-Christmas Sale</v>
      </c>
      <c r="X6288" t="b">
        <v>0</v>
      </c>
      <c r="Y6288">
        <v>1</v>
      </c>
      <c r="Z6288">
        <v>86.18</v>
      </c>
      <c r="AA6288">
        <v>172.36</v>
      </c>
      <c r="AB6288">
        <v>17.239999999999998</v>
      </c>
      <c r="AC6288" t="str">
        <f>IF(MasterData[[#This Row],[Discount Amount]]&gt;0, "Promotional sale", "Non-Promotional Sales")</f>
        <v>Promotional sale</v>
      </c>
    </row>
    <row r="6289" spans="1:29" x14ac:dyDescent="0.25">
      <c r="A6289">
        <v>6288</v>
      </c>
      <c r="B6289" s="1" t="s">
        <v>381</v>
      </c>
      <c r="C6289" s="2">
        <v>0.50763888888888897</v>
      </c>
      <c r="D6289">
        <v>282</v>
      </c>
      <c r="E6289">
        <v>42</v>
      </c>
      <c r="F6289" s="1" t="s">
        <v>28</v>
      </c>
      <c r="G6289" s="1" t="s">
        <v>29</v>
      </c>
      <c r="H6289">
        <v>51.253799999999998</v>
      </c>
      <c r="I6289">
        <v>-85.3232</v>
      </c>
      <c r="J6289">
        <v>92</v>
      </c>
      <c r="K6289" t="b">
        <v>0</v>
      </c>
      <c r="L6289">
        <v>438</v>
      </c>
      <c r="M6289" s="1" t="s">
        <v>56</v>
      </c>
      <c r="N6289" s="1" t="s">
        <v>57</v>
      </c>
      <c r="O6289">
        <v>1</v>
      </c>
      <c r="P6289" t="b">
        <v>1</v>
      </c>
      <c r="Q6289" t="b">
        <v>0</v>
      </c>
      <c r="R6289" s="1" t="s">
        <v>52</v>
      </c>
      <c r="S6289" s="1" t="s">
        <v>49</v>
      </c>
      <c r="T6289">
        <v>5</v>
      </c>
      <c r="U6289" s="1" t="s">
        <v>42</v>
      </c>
      <c r="V6289" s="1" t="s">
        <v>35</v>
      </c>
      <c r="W6289" s="1" t="str">
        <f>IF(OR(MasterData[[#This Row],[Event]]="Christmas Market", MasterData[[#This Row],[Event]]="Christmas"), "Christmas Sale", "Non-Christmas Sale")</f>
        <v>Non-Christmas Sale</v>
      </c>
      <c r="X6289" t="b">
        <v>0</v>
      </c>
      <c r="Y6289">
        <v>3</v>
      </c>
      <c r="Z6289">
        <v>14.7</v>
      </c>
      <c r="AA6289">
        <v>14.7</v>
      </c>
      <c r="AB6289">
        <v>0</v>
      </c>
      <c r="AC6289" t="str">
        <f>IF(MasterData[[#This Row],[Discount Amount]]&gt;0, "Promotional sale", "Non-Promotional Sales")</f>
        <v>Non-Promotional Sales</v>
      </c>
    </row>
    <row r="6290" spans="1:29" x14ac:dyDescent="0.25">
      <c r="A6290">
        <v>6289</v>
      </c>
      <c r="B6290" s="1" t="s">
        <v>60</v>
      </c>
      <c r="C6290" s="2">
        <v>0.44582175925925926</v>
      </c>
      <c r="D6290">
        <v>470</v>
      </c>
      <c r="E6290">
        <v>21</v>
      </c>
      <c r="F6290" s="1" t="s">
        <v>28</v>
      </c>
      <c r="G6290" s="1" t="s">
        <v>77</v>
      </c>
      <c r="H6290">
        <v>64.282300000000006</v>
      </c>
      <c r="I6290">
        <v>-135</v>
      </c>
      <c r="J6290">
        <v>40</v>
      </c>
      <c r="K6290" t="b">
        <v>1</v>
      </c>
      <c r="L6290">
        <v>503</v>
      </c>
      <c r="M6290" s="1" t="s">
        <v>56</v>
      </c>
      <c r="N6290" s="1" t="s">
        <v>57</v>
      </c>
      <c r="O6290">
        <v>2</v>
      </c>
      <c r="P6290" t="b">
        <v>1</v>
      </c>
      <c r="Q6290" t="b">
        <v>0</v>
      </c>
      <c r="R6290" s="1" t="s">
        <v>32</v>
      </c>
      <c r="S6290" s="1" t="s">
        <v>49</v>
      </c>
      <c r="T6290">
        <v>5</v>
      </c>
      <c r="U6290" s="1" t="s">
        <v>42</v>
      </c>
      <c r="V6290" s="1" t="s">
        <v>59</v>
      </c>
      <c r="W6290" s="1" t="str">
        <f>IF(OR(MasterData[[#This Row],[Event]]="Christmas Market", MasterData[[#This Row],[Event]]="Christmas"), "Christmas Sale", "Non-Christmas Sale")</f>
        <v>Non-Christmas Sale</v>
      </c>
      <c r="X6290" t="b">
        <v>1</v>
      </c>
      <c r="Y6290">
        <v>2</v>
      </c>
      <c r="Z6290">
        <v>56.93</v>
      </c>
      <c r="AA6290">
        <v>113.86</v>
      </c>
      <c r="AB6290">
        <v>11.39</v>
      </c>
      <c r="AC6290" t="str">
        <f>IF(MasterData[[#This Row],[Discount Amount]]&gt;0, "Promotional sale", "Non-Promotional Sales")</f>
        <v>Promotional sale</v>
      </c>
    </row>
    <row r="6291" spans="1:29" x14ac:dyDescent="0.25">
      <c r="A6291">
        <v>6290</v>
      </c>
      <c r="B6291" s="1" t="s">
        <v>90</v>
      </c>
      <c r="C6291" s="2">
        <v>0.88123842592592583</v>
      </c>
      <c r="D6291">
        <v>317</v>
      </c>
      <c r="E6291">
        <v>23</v>
      </c>
      <c r="F6291" s="1" t="s">
        <v>28</v>
      </c>
      <c r="G6291" s="1" t="s">
        <v>44</v>
      </c>
      <c r="H6291">
        <v>46.813099999999999</v>
      </c>
      <c r="I6291">
        <v>-71.207499999999996</v>
      </c>
      <c r="J6291">
        <v>60</v>
      </c>
      <c r="K6291" t="b">
        <v>1</v>
      </c>
      <c r="L6291">
        <v>474</v>
      </c>
      <c r="M6291" s="1" t="s">
        <v>74</v>
      </c>
      <c r="N6291" s="1" t="s">
        <v>75</v>
      </c>
      <c r="O6291">
        <v>2</v>
      </c>
      <c r="P6291" t="b">
        <v>1</v>
      </c>
      <c r="Q6291" t="b">
        <v>0</v>
      </c>
      <c r="R6291" s="1" t="s">
        <v>52</v>
      </c>
      <c r="S6291" s="1" t="s">
        <v>53</v>
      </c>
      <c r="T6291">
        <v>2</v>
      </c>
      <c r="U6291" s="1" t="s">
        <v>45</v>
      </c>
      <c r="V6291" s="1" t="s">
        <v>35</v>
      </c>
      <c r="W6291" s="1" t="str">
        <f>IF(OR(MasterData[[#This Row],[Event]]="Christmas Market", MasterData[[#This Row],[Event]]="Christmas"), "Christmas Sale", "Non-Christmas Sale")</f>
        <v>Non-Christmas Sale</v>
      </c>
      <c r="X6291" t="b">
        <v>0</v>
      </c>
      <c r="Y6291">
        <v>2</v>
      </c>
      <c r="Z6291">
        <v>85.27</v>
      </c>
      <c r="AA6291">
        <v>170.54</v>
      </c>
      <c r="AB6291">
        <v>0</v>
      </c>
      <c r="AC6291" t="str">
        <f>IF(MasterData[[#This Row],[Discount Amount]]&gt;0, "Promotional sale", "Non-Promotional Sales")</f>
        <v>Non-Promotional Sales</v>
      </c>
    </row>
    <row r="6292" spans="1:29" x14ac:dyDescent="0.25">
      <c r="A6292">
        <v>6291</v>
      </c>
      <c r="B6292" s="1" t="s">
        <v>158</v>
      </c>
      <c r="C6292" s="2">
        <v>8.6458333333332416E-3</v>
      </c>
      <c r="D6292">
        <v>327</v>
      </c>
      <c r="E6292">
        <v>21</v>
      </c>
      <c r="F6292" s="1" t="s">
        <v>28</v>
      </c>
      <c r="G6292" s="1" t="s">
        <v>29</v>
      </c>
      <c r="H6292">
        <v>51.253799999999998</v>
      </c>
      <c r="I6292">
        <v>-85.3232</v>
      </c>
      <c r="J6292">
        <v>78</v>
      </c>
      <c r="K6292" t="b">
        <v>1</v>
      </c>
      <c r="L6292">
        <v>524</v>
      </c>
      <c r="M6292" s="1" t="s">
        <v>39</v>
      </c>
      <c r="N6292" s="1" t="s">
        <v>40</v>
      </c>
      <c r="O6292">
        <v>2</v>
      </c>
      <c r="P6292" t="b">
        <v>1</v>
      </c>
      <c r="Q6292" t="b">
        <v>0</v>
      </c>
      <c r="R6292" s="1" t="s">
        <v>41</v>
      </c>
      <c r="S6292" s="1" t="s">
        <v>49</v>
      </c>
      <c r="T6292">
        <v>4</v>
      </c>
      <c r="U6292" s="1" t="s">
        <v>42</v>
      </c>
      <c r="V6292" s="1" t="s">
        <v>59</v>
      </c>
      <c r="W6292" s="1" t="str">
        <f>IF(OR(MasterData[[#This Row],[Event]]="Christmas Market", MasterData[[#This Row],[Event]]="Christmas"), "Christmas Sale", "Non-Christmas Sale")</f>
        <v>Non-Christmas Sale</v>
      </c>
      <c r="X6292" t="b">
        <v>0</v>
      </c>
      <c r="Y6292">
        <v>5</v>
      </c>
      <c r="Z6292">
        <v>44.1</v>
      </c>
      <c r="AA6292">
        <v>88.19</v>
      </c>
      <c r="AB6292">
        <v>8.82</v>
      </c>
      <c r="AC6292" t="str">
        <f>IF(MasterData[[#This Row],[Discount Amount]]&gt;0, "Promotional sale", "Non-Promotional Sales")</f>
        <v>Promotional sale</v>
      </c>
    </row>
    <row r="6293" spans="1:29" x14ac:dyDescent="0.25">
      <c r="A6293">
        <v>6292</v>
      </c>
      <c r="B6293" s="1" t="s">
        <v>368</v>
      </c>
      <c r="C6293" s="2">
        <v>2.8321759259259283E-2</v>
      </c>
      <c r="D6293">
        <v>328</v>
      </c>
      <c r="E6293">
        <v>39</v>
      </c>
      <c r="F6293" s="1" t="s">
        <v>37</v>
      </c>
      <c r="G6293" s="1" t="s">
        <v>44</v>
      </c>
      <c r="H6293">
        <v>46.813099999999999</v>
      </c>
      <c r="I6293">
        <v>-71.207499999999996</v>
      </c>
      <c r="J6293">
        <v>87</v>
      </c>
      <c r="K6293" t="b">
        <v>1</v>
      </c>
      <c r="L6293">
        <v>611</v>
      </c>
      <c r="M6293" s="1" t="s">
        <v>74</v>
      </c>
      <c r="N6293" s="1" t="s">
        <v>75</v>
      </c>
      <c r="O6293">
        <v>4</v>
      </c>
      <c r="P6293" t="b">
        <v>1</v>
      </c>
      <c r="Q6293" t="b">
        <v>1</v>
      </c>
      <c r="R6293" s="1" t="s">
        <v>41</v>
      </c>
      <c r="S6293" s="1" t="s">
        <v>33</v>
      </c>
      <c r="T6293">
        <v>3</v>
      </c>
      <c r="U6293" s="1" t="s">
        <v>42</v>
      </c>
      <c r="V6293" s="1" t="s">
        <v>59</v>
      </c>
      <c r="W6293" s="1" t="str">
        <f>IF(OR(MasterData[[#This Row],[Event]]="Christmas Market", MasterData[[#This Row],[Event]]="Christmas"), "Christmas Sale", "Non-Christmas Sale")</f>
        <v>Non-Christmas Sale</v>
      </c>
      <c r="X6293" t="b">
        <v>0</v>
      </c>
      <c r="Y6293">
        <v>2</v>
      </c>
      <c r="Z6293">
        <v>79.790000000000006</v>
      </c>
      <c r="AA6293">
        <v>319.17</v>
      </c>
      <c r="AB6293">
        <v>31.92</v>
      </c>
      <c r="AC6293" t="str">
        <f>IF(MasterData[[#This Row],[Discount Amount]]&gt;0, "Promotional sale", "Non-Promotional Sales")</f>
        <v>Promotional sale</v>
      </c>
    </row>
    <row r="6294" spans="1:29" x14ac:dyDescent="0.25">
      <c r="A6294">
        <v>6293</v>
      </c>
      <c r="B6294" s="1" t="s">
        <v>282</v>
      </c>
      <c r="C6294" s="2">
        <v>0.34629629629629632</v>
      </c>
      <c r="D6294">
        <v>193</v>
      </c>
      <c r="E6294">
        <v>59</v>
      </c>
      <c r="F6294" s="1" t="s">
        <v>28</v>
      </c>
      <c r="G6294" s="1" t="s">
        <v>62</v>
      </c>
      <c r="H6294">
        <v>46.565300000000001</v>
      </c>
      <c r="I6294">
        <v>-66.4619</v>
      </c>
      <c r="J6294">
        <v>47</v>
      </c>
      <c r="K6294" t="b">
        <v>1</v>
      </c>
      <c r="L6294">
        <v>225</v>
      </c>
      <c r="M6294" s="1" t="s">
        <v>63</v>
      </c>
      <c r="N6294" s="1" t="s">
        <v>64</v>
      </c>
      <c r="O6294">
        <v>4</v>
      </c>
      <c r="P6294" t="b">
        <v>1</v>
      </c>
      <c r="Q6294" t="b">
        <v>1</v>
      </c>
      <c r="R6294" s="1" t="s">
        <v>52</v>
      </c>
      <c r="S6294" s="1" t="s">
        <v>49</v>
      </c>
      <c r="T6294">
        <v>3</v>
      </c>
      <c r="U6294" s="1" t="s">
        <v>42</v>
      </c>
      <c r="V6294" s="1" t="s">
        <v>59</v>
      </c>
      <c r="W6294" s="1" t="str">
        <f>IF(OR(MasterData[[#This Row],[Event]]="Christmas Market", MasterData[[#This Row],[Event]]="Christmas"), "Christmas Sale", "Non-Christmas Sale")</f>
        <v>Non-Christmas Sale</v>
      </c>
      <c r="X6294" t="b">
        <v>1</v>
      </c>
      <c r="Y6294">
        <v>3</v>
      </c>
      <c r="Z6294">
        <v>26.87</v>
      </c>
      <c r="AA6294">
        <v>107.5</v>
      </c>
      <c r="AB6294">
        <v>10.75</v>
      </c>
      <c r="AC6294" t="str">
        <f>IF(MasterData[[#This Row],[Discount Amount]]&gt;0, "Promotional sale", "Non-Promotional Sales")</f>
        <v>Promotional sale</v>
      </c>
    </row>
    <row r="6295" spans="1:29" x14ac:dyDescent="0.25">
      <c r="A6295">
        <v>6294</v>
      </c>
      <c r="B6295" s="1" t="s">
        <v>283</v>
      </c>
      <c r="C6295" s="2">
        <v>1.8159722222222285E-2</v>
      </c>
      <c r="D6295">
        <v>151</v>
      </c>
      <c r="E6295">
        <v>70</v>
      </c>
      <c r="F6295" s="1" t="s">
        <v>37</v>
      </c>
      <c r="G6295" s="1" t="s">
        <v>79</v>
      </c>
      <c r="H6295">
        <v>63.588799999999999</v>
      </c>
      <c r="I6295">
        <v>-115.5069</v>
      </c>
      <c r="J6295">
        <v>67</v>
      </c>
      <c r="K6295" t="b">
        <v>0</v>
      </c>
      <c r="L6295">
        <v>984</v>
      </c>
      <c r="M6295" s="1" t="s">
        <v>30</v>
      </c>
      <c r="N6295" s="1" t="s">
        <v>31</v>
      </c>
      <c r="O6295">
        <v>1</v>
      </c>
      <c r="P6295" t="b">
        <v>1</v>
      </c>
      <c r="Q6295" t="b">
        <v>0</v>
      </c>
      <c r="R6295" s="1" t="s">
        <v>52</v>
      </c>
      <c r="S6295" s="1" t="s">
        <v>49</v>
      </c>
      <c r="T6295">
        <v>4</v>
      </c>
      <c r="U6295" s="1" t="s">
        <v>34</v>
      </c>
      <c r="V6295" s="1" t="s">
        <v>46</v>
      </c>
      <c r="W6295" s="1" t="str">
        <f>IF(OR(MasterData[[#This Row],[Event]]="Christmas Market", MasterData[[#This Row],[Event]]="Christmas"), "Christmas Sale", "Non-Christmas Sale")</f>
        <v>Christmas Sale</v>
      </c>
      <c r="X6295" t="b">
        <v>1</v>
      </c>
      <c r="Y6295">
        <v>4</v>
      </c>
      <c r="Z6295">
        <v>35.89</v>
      </c>
      <c r="AA6295">
        <v>35.89</v>
      </c>
      <c r="AB6295">
        <v>0</v>
      </c>
      <c r="AC6295" t="str">
        <f>IF(MasterData[[#This Row],[Discount Amount]]&gt;0, "Promotional sale", "Non-Promotional Sales")</f>
        <v>Non-Promotional Sales</v>
      </c>
    </row>
    <row r="6296" spans="1:29" x14ac:dyDescent="0.25">
      <c r="A6296">
        <v>6295</v>
      </c>
      <c r="B6296" s="1" t="s">
        <v>304</v>
      </c>
      <c r="C6296" s="2">
        <v>0.53508101851851841</v>
      </c>
      <c r="D6296">
        <v>240</v>
      </c>
      <c r="E6296">
        <v>62</v>
      </c>
      <c r="F6296" s="1" t="s">
        <v>28</v>
      </c>
      <c r="G6296" s="1" t="s">
        <v>77</v>
      </c>
      <c r="H6296">
        <v>64.282300000000006</v>
      </c>
      <c r="I6296">
        <v>-135</v>
      </c>
      <c r="J6296">
        <v>99</v>
      </c>
      <c r="K6296" t="b">
        <v>0</v>
      </c>
      <c r="L6296">
        <v>435</v>
      </c>
      <c r="M6296" s="1" t="s">
        <v>56</v>
      </c>
      <c r="N6296" s="1" t="s">
        <v>57</v>
      </c>
      <c r="O6296">
        <v>1</v>
      </c>
      <c r="P6296" t="b">
        <v>0</v>
      </c>
      <c r="Q6296" t="b">
        <v>1</v>
      </c>
      <c r="R6296" s="1" t="s">
        <v>52</v>
      </c>
      <c r="S6296" s="1" t="s">
        <v>58</v>
      </c>
      <c r="T6296">
        <v>1</v>
      </c>
      <c r="U6296" s="1" t="s">
        <v>34</v>
      </c>
      <c r="V6296" s="1" t="s">
        <v>46</v>
      </c>
      <c r="W6296" s="1" t="str">
        <f>IF(OR(MasterData[[#This Row],[Event]]="Christmas Market", MasterData[[#This Row],[Event]]="Christmas"), "Christmas Sale", "Non-Christmas Sale")</f>
        <v>Christmas Sale</v>
      </c>
      <c r="X6296" t="b">
        <v>0</v>
      </c>
      <c r="Y6296">
        <v>2</v>
      </c>
      <c r="Z6296">
        <v>45.14</v>
      </c>
      <c r="AA6296">
        <v>45.14</v>
      </c>
      <c r="AB6296">
        <v>0</v>
      </c>
      <c r="AC6296" t="str">
        <f>IF(MasterData[[#This Row],[Discount Amount]]&gt;0, "Promotional sale", "Non-Promotional Sales")</f>
        <v>Non-Promotional Sales</v>
      </c>
    </row>
    <row r="6297" spans="1:29" x14ac:dyDescent="0.25">
      <c r="A6297">
        <v>6296</v>
      </c>
      <c r="B6297" s="1" t="s">
        <v>98</v>
      </c>
      <c r="C6297" s="2">
        <v>0.26956018518518521</v>
      </c>
      <c r="D6297">
        <v>234</v>
      </c>
      <c r="E6297">
        <v>64</v>
      </c>
      <c r="F6297" s="1" t="s">
        <v>37</v>
      </c>
      <c r="G6297" s="1" t="s">
        <v>29</v>
      </c>
      <c r="H6297">
        <v>51.253799999999998</v>
      </c>
      <c r="I6297">
        <v>-85.3232</v>
      </c>
      <c r="J6297">
        <v>83</v>
      </c>
      <c r="K6297" t="b">
        <v>0</v>
      </c>
      <c r="L6297">
        <v>546</v>
      </c>
      <c r="M6297" s="1" t="s">
        <v>56</v>
      </c>
      <c r="N6297" s="1" t="s">
        <v>57</v>
      </c>
      <c r="O6297">
        <v>1</v>
      </c>
      <c r="P6297" t="b">
        <v>0</v>
      </c>
      <c r="Q6297" t="b">
        <v>0</v>
      </c>
      <c r="R6297" s="1" t="s">
        <v>32</v>
      </c>
      <c r="S6297" s="1" t="s">
        <v>49</v>
      </c>
      <c r="T6297">
        <v>1</v>
      </c>
      <c r="U6297" s="1" t="s">
        <v>34</v>
      </c>
      <c r="V6297" s="1" t="s">
        <v>35</v>
      </c>
      <c r="W6297" s="1" t="str">
        <f>IF(OR(MasterData[[#This Row],[Event]]="Christmas Market", MasterData[[#This Row],[Event]]="Christmas"), "Christmas Sale", "Non-Christmas Sale")</f>
        <v>Non-Christmas Sale</v>
      </c>
      <c r="X6297" t="b">
        <v>1</v>
      </c>
      <c r="Y6297">
        <v>3</v>
      </c>
      <c r="Z6297">
        <v>28.08</v>
      </c>
      <c r="AA6297">
        <v>28.08</v>
      </c>
      <c r="AB6297">
        <v>0</v>
      </c>
      <c r="AC6297" t="str">
        <f>IF(MasterData[[#This Row],[Discount Amount]]&gt;0, "Promotional sale", "Non-Promotional Sales")</f>
        <v>Non-Promotional Sales</v>
      </c>
    </row>
    <row r="6298" spans="1:29" x14ac:dyDescent="0.25">
      <c r="A6298">
        <v>6297</v>
      </c>
      <c r="B6298" s="1" t="s">
        <v>339</v>
      </c>
      <c r="C6298" s="2">
        <v>0.16206018518518528</v>
      </c>
      <c r="D6298">
        <v>408</v>
      </c>
      <c r="E6298">
        <v>63</v>
      </c>
      <c r="F6298" s="1" t="s">
        <v>37</v>
      </c>
      <c r="G6298" s="1" t="s">
        <v>62</v>
      </c>
      <c r="H6298">
        <v>46.565300000000001</v>
      </c>
      <c r="I6298">
        <v>-66.4619</v>
      </c>
      <c r="J6298">
        <v>72</v>
      </c>
      <c r="K6298" t="b">
        <v>1</v>
      </c>
      <c r="L6298">
        <v>915</v>
      </c>
      <c r="M6298" s="1" t="s">
        <v>39</v>
      </c>
      <c r="N6298" s="1" t="s">
        <v>40</v>
      </c>
      <c r="O6298">
        <v>5</v>
      </c>
      <c r="P6298" t="b">
        <v>1</v>
      </c>
      <c r="Q6298" t="b">
        <v>1</v>
      </c>
      <c r="R6298" s="1" t="s">
        <v>41</v>
      </c>
      <c r="S6298" s="1" t="s">
        <v>33</v>
      </c>
      <c r="T6298">
        <v>4</v>
      </c>
      <c r="U6298" s="1" t="s">
        <v>45</v>
      </c>
      <c r="V6298" s="1" t="s">
        <v>59</v>
      </c>
      <c r="W6298" s="1" t="str">
        <f>IF(OR(MasterData[[#This Row],[Event]]="Christmas Market", MasterData[[#This Row],[Event]]="Christmas"), "Christmas Sale", "Non-Christmas Sale")</f>
        <v>Non-Christmas Sale</v>
      </c>
      <c r="X6298" t="b">
        <v>0</v>
      </c>
      <c r="Y6298">
        <v>5</v>
      </c>
      <c r="Z6298">
        <v>77.39</v>
      </c>
      <c r="AA6298">
        <v>386.95</v>
      </c>
      <c r="AB6298">
        <v>38.69</v>
      </c>
      <c r="AC6298" t="str">
        <f>IF(MasterData[[#This Row],[Discount Amount]]&gt;0, "Promotional sale", "Non-Promotional Sales")</f>
        <v>Promotional sale</v>
      </c>
    </row>
    <row r="6299" spans="1:29" x14ac:dyDescent="0.25">
      <c r="A6299">
        <v>6298</v>
      </c>
      <c r="B6299" s="1" t="s">
        <v>112</v>
      </c>
      <c r="C6299" s="2">
        <v>0.56142361111111105</v>
      </c>
      <c r="D6299">
        <v>102</v>
      </c>
      <c r="E6299">
        <v>69</v>
      </c>
      <c r="F6299" s="1" t="s">
        <v>61</v>
      </c>
      <c r="G6299" s="1" t="s">
        <v>51</v>
      </c>
      <c r="H6299">
        <v>53.760899999999999</v>
      </c>
      <c r="I6299">
        <v>-98.813900000000004</v>
      </c>
      <c r="J6299">
        <v>9</v>
      </c>
      <c r="K6299" t="b">
        <v>1</v>
      </c>
      <c r="L6299">
        <v>129</v>
      </c>
      <c r="M6299" s="1" t="s">
        <v>74</v>
      </c>
      <c r="N6299" s="1" t="s">
        <v>75</v>
      </c>
      <c r="O6299">
        <v>2</v>
      </c>
      <c r="P6299" t="b">
        <v>0</v>
      </c>
      <c r="Q6299" t="b">
        <v>0</v>
      </c>
      <c r="R6299" s="1" t="s">
        <v>41</v>
      </c>
      <c r="S6299" s="1" t="s">
        <v>33</v>
      </c>
      <c r="T6299">
        <v>4</v>
      </c>
      <c r="U6299" s="1" t="s">
        <v>34</v>
      </c>
      <c r="V6299" s="1" t="s">
        <v>59</v>
      </c>
      <c r="W6299" s="1" t="str">
        <f>IF(OR(MasterData[[#This Row],[Event]]="Christmas Market", MasterData[[#This Row],[Event]]="Christmas"), "Christmas Sale", "Non-Christmas Sale")</f>
        <v>Non-Christmas Sale</v>
      </c>
      <c r="X6299" t="b">
        <v>0</v>
      </c>
      <c r="Y6299">
        <v>5</v>
      </c>
      <c r="Z6299">
        <v>32.4</v>
      </c>
      <c r="AA6299">
        <v>64.790000000000006</v>
      </c>
      <c r="AB6299">
        <v>6.48</v>
      </c>
      <c r="AC6299" t="str">
        <f>IF(MasterData[[#This Row],[Discount Amount]]&gt;0, "Promotional sale", "Non-Promotional Sales")</f>
        <v>Promotional sale</v>
      </c>
    </row>
    <row r="6300" spans="1:29" x14ac:dyDescent="0.25">
      <c r="A6300">
        <v>6299</v>
      </c>
      <c r="B6300" s="1" t="s">
        <v>290</v>
      </c>
      <c r="C6300" s="2">
        <v>0.20438657407407401</v>
      </c>
      <c r="D6300">
        <v>407</v>
      </c>
      <c r="E6300">
        <v>26</v>
      </c>
      <c r="F6300" s="1" t="s">
        <v>61</v>
      </c>
      <c r="G6300" s="1" t="s">
        <v>51</v>
      </c>
      <c r="H6300">
        <v>53.760899999999999</v>
      </c>
      <c r="I6300">
        <v>-98.813900000000004</v>
      </c>
      <c r="J6300">
        <v>18</v>
      </c>
      <c r="K6300" t="b">
        <v>0</v>
      </c>
      <c r="L6300">
        <v>108</v>
      </c>
      <c r="M6300" s="1" t="s">
        <v>30</v>
      </c>
      <c r="N6300" s="1" t="s">
        <v>31</v>
      </c>
      <c r="O6300">
        <v>1</v>
      </c>
      <c r="P6300" t="b">
        <v>0</v>
      </c>
      <c r="Q6300" t="b">
        <v>0</v>
      </c>
      <c r="R6300" s="1" t="s">
        <v>41</v>
      </c>
      <c r="S6300" s="1" t="s">
        <v>53</v>
      </c>
      <c r="T6300">
        <v>2</v>
      </c>
      <c r="U6300" s="1" t="s">
        <v>34</v>
      </c>
      <c r="V6300" s="1" t="s">
        <v>59</v>
      </c>
      <c r="W6300" s="1" t="str">
        <f>IF(OR(MasterData[[#This Row],[Event]]="Christmas Market", MasterData[[#This Row],[Event]]="Christmas"), "Christmas Sale", "Non-Christmas Sale")</f>
        <v>Non-Christmas Sale</v>
      </c>
      <c r="X6300" t="b">
        <v>1</v>
      </c>
      <c r="Y6300">
        <v>5</v>
      </c>
      <c r="Z6300">
        <v>78.459999999999994</v>
      </c>
      <c r="AA6300">
        <v>78.459999999999994</v>
      </c>
      <c r="AB6300">
        <v>7.85</v>
      </c>
      <c r="AC6300" t="str">
        <f>IF(MasterData[[#This Row],[Discount Amount]]&gt;0, "Promotional sale", "Non-Promotional Sales")</f>
        <v>Promotional sale</v>
      </c>
    </row>
    <row r="6301" spans="1:29" x14ac:dyDescent="0.25">
      <c r="A6301">
        <v>6300</v>
      </c>
      <c r="B6301" s="1" t="s">
        <v>160</v>
      </c>
      <c r="C6301" s="2">
        <v>0.32687500000000003</v>
      </c>
      <c r="D6301">
        <v>378</v>
      </c>
      <c r="E6301">
        <v>31</v>
      </c>
      <c r="F6301" s="1" t="s">
        <v>61</v>
      </c>
      <c r="G6301" s="1" t="s">
        <v>68</v>
      </c>
      <c r="H6301">
        <v>46.318800000000003</v>
      </c>
      <c r="I6301">
        <v>-63.146099999999997</v>
      </c>
      <c r="J6301">
        <v>64</v>
      </c>
      <c r="K6301" t="b">
        <v>1</v>
      </c>
      <c r="L6301">
        <v>478</v>
      </c>
      <c r="M6301" s="1" t="s">
        <v>74</v>
      </c>
      <c r="N6301" s="1" t="s">
        <v>75</v>
      </c>
      <c r="O6301">
        <v>3</v>
      </c>
      <c r="P6301" t="b">
        <v>0</v>
      </c>
      <c r="Q6301" t="b">
        <v>1</v>
      </c>
      <c r="R6301" s="1" t="s">
        <v>32</v>
      </c>
      <c r="S6301" s="1" t="s">
        <v>49</v>
      </c>
      <c r="T6301">
        <v>2</v>
      </c>
      <c r="U6301" s="1" t="s">
        <v>34</v>
      </c>
      <c r="V6301" s="1" t="s">
        <v>35</v>
      </c>
      <c r="W6301" s="1" t="str">
        <f>IF(OR(MasterData[[#This Row],[Event]]="Christmas Market", MasterData[[#This Row],[Event]]="Christmas"), "Christmas Sale", "Non-Christmas Sale")</f>
        <v>Non-Christmas Sale</v>
      </c>
      <c r="X6301" t="b">
        <v>1</v>
      </c>
      <c r="Y6301">
        <v>4</v>
      </c>
      <c r="Z6301">
        <v>79.540000000000006</v>
      </c>
      <c r="AA6301">
        <v>238.63</v>
      </c>
      <c r="AB6301">
        <v>0</v>
      </c>
      <c r="AC6301" t="str">
        <f>IF(MasterData[[#This Row],[Discount Amount]]&gt;0, "Promotional sale", "Non-Promotional Sales")</f>
        <v>Non-Promotional Sales</v>
      </c>
    </row>
    <row r="6302" spans="1:29" x14ac:dyDescent="0.25">
      <c r="A6302">
        <v>6301</v>
      </c>
      <c r="B6302" s="1" t="s">
        <v>107</v>
      </c>
      <c r="C6302" s="2">
        <v>0.35783564814814817</v>
      </c>
      <c r="D6302">
        <v>330</v>
      </c>
      <c r="E6302">
        <v>44</v>
      </c>
      <c r="F6302" s="1" t="s">
        <v>28</v>
      </c>
      <c r="G6302" s="1" t="s">
        <v>70</v>
      </c>
      <c r="H6302">
        <v>54.273099999999999</v>
      </c>
      <c r="I6302">
        <v>-61.738799999999998</v>
      </c>
      <c r="J6302">
        <v>29</v>
      </c>
      <c r="K6302" t="b">
        <v>0</v>
      </c>
      <c r="L6302">
        <v>10</v>
      </c>
      <c r="M6302" s="1" t="s">
        <v>30</v>
      </c>
      <c r="N6302" s="1" t="s">
        <v>31</v>
      </c>
      <c r="O6302">
        <v>5</v>
      </c>
      <c r="P6302" t="b">
        <v>1</v>
      </c>
      <c r="Q6302" t="b">
        <v>0</v>
      </c>
      <c r="R6302" s="1" t="s">
        <v>32</v>
      </c>
      <c r="S6302" s="1" t="s">
        <v>49</v>
      </c>
      <c r="T6302">
        <v>1</v>
      </c>
      <c r="U6302" s="1" t="s">
        <v>42</v>
      </c>
      <c r="V6302" s="1" t="s">
        <v>35</v>
      </c>
      <c r="W6302" s="1" t="str">
        <f>IF(OR(MasterData[[#This Row],[Event]]="Christmas Market", MasterData[[#This Row],[Event]]="Christmas"), "Christmas Sale", "Non-Christmas Sale")</f>
        <v>Non-Christmas Sale</v>
      </c>
      <c r="X6302" t="b">
        <v>1</v>
      </c>
      <c r="Y6302">
        <v>2</v>
      </c>
      <c r="Z6302">
        <v>64.44</v>
      </c>
      <c r="AA6302">
        <v>322.2</v>
      </c>
      <c r="AB6302">
        <v>0</v>
      </c>
      <c r="AC6302" t="str">
        <f>IF(MasterData[[#This Row],[Discount Amount]]&gt;0, "Promotional sale", "Non-Promotional Sales")</f>
        <v>Non-Promotional Sales</v>
      </c>
    </row>
    <row r="6303" spans="1:29" x14ac:dyDescent="0.25">
      <c r="A6303">
        <v>6302</v>
      </c>
      <c r="B6303" s="1" t="s">
        <v>156</v>
      </c>
      <c r="C6303" s="2">
        <v>0.36552083333333329</v>
      </c>
      <c r="D6303">
        <v>200</v>
      </c>
      <c r="E6303">
        <v>51</v>
      </c>
      <c r="F6303" s="1" t="s">
        <v>28</v>
      </c>
      <c r="G6303" s="1" t="s">
        <v>55</v>
      </c>
      <c r="H6303">
        <v>52.939900000000002</v>
      </c>
      <c r="I6303">
        <v>-106.4509</v>
      </c>
      <c r="J6303">
        <v>35</v>
      </c>
      <c r="K6303" t="b">
        <v>0</v>
      </c>
      <c r="L6303">
        <v>719</v>
      </c>
      <c r="M6303" s="1" t="s">
        <v>39</v>
      </c>
      <c r="N6303" s="1" t="s">
        <v>40</v>
      </c>
      <c r="O6303">
        <v>2</v>
      </c>
      <c r="P6303" t="b">
        <v>0</v>
      </c>
      <c r="Q6303" t="b">
        <v>0</v>
      </c>
      <c r="R6303" s="1" t="s">
        <v>52</v>
      </c>
      <c r="S6303" s="1" t="s">
        <v>58</v>
      </c>
      <c r="T6303">
        <v>1</v>
      </c>
      <c r="U6303" s="1" t="s">
        <v>45</v>
      </c>
      <c r="V6303" s="1" t="s">
        <v>59</v>
      </c>
      <c r="W6303" s="1" t="str">
        <f>IF(OR(MasterData[[#This Row],[Event]]="Christmas Market", MasterData[[#This Row],[Event]]="Christmas"), "Christmas Sale", "Non-Christmas Sale")</f>
        <v>Non-Christmas Sale</v>
      </c>
      <c r="X6303" t="b">
        <v>1</v>
      </c>
      <c r="Y6303">
        <v>3</v>
      </c>
      <c r="Z6303">
        <v>26.57</v>
      </c>
      <c r="AA6303">
        <v>53.14</v>
      </c>
      <c r="AB6303">
        <v>5.31</v>
      </c>
      <c r="AC6303" t="str">
        <f>IF(MasterData[[#This Row],[Discount Amount]]&gt;0, "Promotional sale", "Non-Promotional Sales")</f>
        <v>Promotional sale</v>
      </c>
    </row>
    <row r="6304" spans="1:29" x14ac:dyDescent="0.25">
      <c r="A6304">
        <v>6303</v>
      </c>
      <c r="B6304" s="1" t="s">
        <v>294</v>
      </c>
      <c r="C6304" s="2">
        <v>1.6550925925925997E-2</v>
      </c>
      <c r="D6304">
        <v>305</v>
      </c>
      <c r="E6304">
        <v>23</v>
      </c>
      <c r="F6304" s="1" t="s">
        <v>61</v>
      </c>
      <c r="G6304" s="1" t="s">
        <v>48</v>
      </c>
      <c r="H6304">
        <v>53.933300000000003</v>
      </c>
      <c r="I6304">
        <v>-116.5765</v>
      </c>
      <c r="J6304">
        <v>84</v>
      </c>
      <c r="K6304" t="b">
        <v>0</v>
      </c>
      <c r="L6304">
        <v>656</v>
      </c>
      <c r="M6304" s="1" t="s">
        <v>74</v>
      </c>
      <c r="N6304" s="1" t="s">
        <v>75</v>
      </c>
      <c r="O6304">
        <v>5</v>
      </c>
      <c r="P6304" t="b">
        <v>0</v>
      </c>
      <c r="Q6304" t="b">
        <v>1</v>
      </c>
      <c r="R6304" s="1" t="s">
        <v>32</v>
      </c>
      <c r="S6304" s="1" t="s">
        <v>58</v>
      </c>
      <c r="T6304">
        <v>3</v>
      </c>
      <c r="U6304" s="1" t="s">
        <v>45</v>
      </c>
      <c r="V6304" s="1" t="s">
        <v>35</v>
      </c>
      <c r="W6304" s="1" t="str">
        <f>IF(OR(MasterData[[#This Row],[Event]]="Christmas Market", MasterData[[#This Row],[Event]]="Christmas"), "Christmas Sale", "Non-Christmas Sale")</f>
        <v>Non-Christmas Sale</v>
      </c>
      <c r="X6304" t="b">
        <v>1</v>
      </c>
      <c r="Y6304">
        <v>1</v>
      </c>
      <c r="Z6304">
        <v>62.94</v>
      </c>
      <c r="AA6304">
        <v>314.69</v>
      </c>
      <c r="AB6304">
        <v>0</v>
      </c>
      <c r="AC6304" t="str">
        <f>IF(MasterData[[#This Row],[Discount Amount]]&gt;0, "Promotional sale", "Non-Promotional Sales")</f>
        <v>Non-Promotional Sales</v>
      </c>
    </row>
    <row r="6305" spans="1:29" x14ac:dyDescent="0.25">
      <c r="A6305">
        <v>6304</v>
      </c>
      <c r="B6305" s="1" t="s">
        <v>135</v>
      </c>
      <c r="C6305" s="2">
        <v>0.87809027777777771</v>
      </c>
      <c r="D6305">
        <v>413</v>
      </c>
      <c r="E6305">
        <v>32</v>
      </c>
      <c r="F6305" s="1" t="s">
        <v>28</v>
      </c>
      <c r="G6305" s="1" t="s">
        <v>48</v>
      </c>
      <c r="H6305">
        <v>53.933300000000003</v>
      </c>
      <c r="I6305">
        <v>-116.5765</v>
      </c>
      <c r="J6305">
        <v>52</v>
      </c>
      <c r="K6305" t="b">
        <v>0</v>
      </c>
      <c r="L6305">
        <v>957</v>
      </c>
      <c r="M6305" s="1" t="s">
        <v>74</v>
      </c>
      <c r="N6305" s="1" t="s">
        <v>75</v>
      </c>
      <c r="O6305">
        <v>4</v>
      </c>
      <c r="P6305" t="b">
        <v>1</v>
      </c>
      <c r="Q6305" t="b">
        <v>1</v>
      </c>
      <c r="R6305" s="1" t="s">
        <v>41</v>
      </c>
      <c r="S6305" s="1" t="s">
        <v>53</v>
      </c>
      <c r="T6305">
        <v>5</v>
      </c>
      <c r="U6305" s="1" t="s">
        <v>42</v>
      </c>
      <c r="V6305" s="1" t="s">
        <v>46</v>
      </c>
      <c r="W6305" s="1" t="str">
        <f>IF(OR(MasterData[[#This Row],[Event]]="Christmas Market", MasterData[[#This Row],[Event]]="Christmas"), "Christmas Sale", "Non-Christmas Sale")</f>
        <v>Christmas Sale</v>
      </c>
      <c r="X6305" t="b">
        <v>1</v>
      </c>
      <c r="Y6305">
        <v>3</v>
      </c>
      <c r="Z6305">
        <v>66.42</v>
      </c>
      <c r="AA6305">
        <v>265.67</v>
      </c>
      <c r="AB6305">
        <v>0</v>
      </c>
      <c r="AC6305" t="str">
        <f>IF(MasterData[[#This Row],[Discount Amount]]&gt;0, "Promotional sale", "Non-Promotional Sales")</f>
        <v>Non-Promotional Sales</v>
      </c>
    </row>
    <row r="6306" spans="1:29" x14ac:dyDescent="0.25">
      <c r="A6306">
        <v>6305</v>
      </c>
      <c r="B6306" s="1" t="s">
        <v>101</v>
      </c>
      <c r="C6306" s="2">
        <v>0.48857638888888899</v>
      </c>
      <c r="D6306">
        <v>186</v>
      </c>
      <c r="E6306">
        <v>25</v>
      </c>
      <c r="F6306" s="1" t="s">
        <v>37</v>
      </c>
      <c r="G6306" s="1" t="s">
        <v>38</v>
      </c>
      <c r="H6306">
        <v>53.726700000000001</v>
      </c>
      <c r="I6306">
        <v>-127.6476</v>
      </c>
      <c r="J6306">
        <v>36</v>
      </c>
      <c r="K6306" t="b">
        <v>0</v>
      </c>
      <c r="L6306">
        <v>689</v>
      </c>
      <c r="M6306" s="1" t="s">
        <v>74</v>
      </c>
      <c r="N6306" s="1" t="s">
        <v>75</v>
      </c>
      <c r="O6306">
        <v>1</v>
      </c>
      <c r="P6306" t="b">
        <v>1</v>
      </c>
      <c r="Q6306" t="b">
        <v>1</v>
      </c>
      <c r="R6306" s="1" t="s">
        <v>32</v>
      </c>
      <c r="S6306" s="1" t="s">
        <v>53</v>
      </c>
      <c r="T6306">
        <v>3</v>
      </c>
      <c r="U6306" s="1" t="s">
        <v>34</v>
      </c>
      <c r="V6306" s="1" t="s">
        <v>59</v>
      </c>
      <c r="W6306" s="1" t="str">
        <f>IF(OR(MasterData[[#This Row],[Event]]="Christmas Market", MasterData[[#This Row],[Event]]="Christmas"), "Christmas Sale", "Non-Christmas Sale")</f>
        <v>Non-Christmas Sale</v>
      </c>
      <c r="X6306" t="b">
        <v>1</v>
      </c>
      <c r="Y6306">
        <v>5</v>
      </c>
      <c r="Z6306">
        <v>97.95</v>
      </c>
      <c r="AA6306">
        <v>97.95</v>
      </c>
      <c r="AB6306">
        <v>9.7899999999999991</v>
      </c>
      <c r="AC6306" t="str">
        <f>IF(MasterData[[#This Row],[Discount Amount]]&gt;0, "Promotional sale", "Non-Promotional Sales")</f>
        <v>Promotional sale</v>
      </c>
    </row>
    <row r="6307" spans="1:29" x14ac:dyDescent="0.25">
      <c r="A6307">
        <v>6306</v>
      </c>
      <c r="B6307" s="1" t="s">
        <v>122</v>
      </c>
      <c r="C6307" s="2">
        <v>0.39645833333333336</v>
      </c>
      <c r="D6307">
        <v>152</v>
      </c>
      <c r="E6307">
        <v>32</v>
      </c>
      <c r="F6307" s="1" t="s">
        <v>61</v>
      </c>
      <c r="G6307" s="1" t="s">
        <v>29</v>
      </c>
      <c r="H6307">
        <v>51.253799999999998</v>
      </c>
      <c r="I6307">
        <v>-85.3232</v>
      </c>
      <c r="J6307">
        <v>18</v>
      </c>
      <c r="K6307" t="b">
        <v>1</v>
      </c>
      <c r="L6307">
        <v>532</v>
      </c>
      <c r="M6307" s="1" t="s">
        <v>39</v>
      </c>
      <c r="N6307" s="1" t="s">
        <v>40</v>
      </c>
      <c r="O6307">
        <v>3</v>
      </c>
      <c r="P6307" t="b">
        <v>0</v>
      </c>
      <c r="Q6307" t="b">
        <v>1</v>
      </c>
      <c r="R6307" s="1" t="s">
        <v>41</v>
      </c>
      <c r="S6307" s="1" t="s">
        <v>53</v>
      </c>
      <c r="T6307">
        <v>3</v>
      </c>
      <c r="U6307" s="1" t="s">
        <v>45</v>
      </c>
      <c r="V6307" s="1" t="s">
        <v>35</v>
      </c>
      <c r="W6307" s="1" t="str">
        <f>IF(OR(MasterData[[#This Row],[Event]]="Christmas Market", MasterData[[#This Row],[Event]]="Christmas"), "Christmas Sale", "Non-Christmas Sale")</f>
        <v>Non-Christmas Sale</v>
      </c>
      <c r="X6307" t="b">
        <v>1</v>
      </c>
      <c r="Y6307">
        <v>5</v>
      </c>
      <c r="Z6307">
        <v>97.64</v>
      </c>
      <c r="AA6307">
        <v>292.92</v>
      </c>
      <c r="AB6307">
        <v>0</v>
      </c>
      <c r="AC6307" t="str">
        <f>IF(MasterData[[#This Row],[Discount Amount]]&gt;0, "Promotional sale", "Non-Promotional Sales")</f>
        <v>Non-Promotional Sales</v>
      </c>
    </row>
    <row r="6308" spans="1:29" x14ac:dyDescent="0.25">
      <c r="A6308">
        <v>6307</v>
      </c>
      <c r="B6308" s="1" t="s">
        <v>76</v>
      </c>
      <c r="C6308" s="2">
        <v>0.85709490740740746</v>
      </c>
      <c r="D6308">
        <v>238</v>
      </c>
      <c r="E6308">
        <v>64</v>
      </c>
      <c r="F6308" s="1" t="s">
        <v>37</v>
      </c>
      <c r="G6308" s="1" t="s">
        <v>79</v>
      </c>
      <c r="H6308">
        <v>63.588799999999999</v>
      </c>
      <c r="I6308">
        <v>-115.5069</v>
      </c>
      <c r="J6308">
        <v>99</v>
      </c>
      <c r="K6308" t="b">
        <v>1</v>
      </c>
      <c r="L6308">
        <v>684</v>
      </c>
      <c r="M6308" s="1" t="s">
        <v>63</v>
      </c>
      <c r="N6308" s="1" t="s">
        <v>64</v>
      </c>
      <c r="O6308">
        <v>1</v>
      </c>
      <c r="P6308" t="b">
        <v>0</v>
      </c>
      <c r="Q6308" t="b">
        <v>1</v>
      </c>
      <c r="R6308" s="1" t="s">
        <v>41</v>
      </c>
      <c r="S6308" s="1" t="s">
        <v>53</v>
      </c>
      <c r="T6308">
        <v>2</v>
      </c>
      <c r="U6308" s="1" t="s">
        <v>42</v>
      </c>
      <c r="V6308" s="1" t="s">
        <v>59</v>
      </c>
      <c r="W6308" s="1" t="str">
        <f>IF(OR(MasterData[[#This Row],[Event]]="Christmas Market", MasterData[[#This Row],[Event]]="Christmas"), "Christmas Sale", "Non-Christmas Sale")</f>
        <v>Non-Christmas Sale</v>
      </c>
      <c r="X6308" t="b">
        <v>0</v>
      </c>
      <c r="Y6308">
        <v>4</v>
      </c>
      <c r="Z6308">
        <v>52.72</v>
      </c>
      <c r="AA6308">
        <v>52.72</v>
      </c>
      <c r="AB6308">
        <v>5.27</v>
      </c>
      <c r="AC6308" t="str">
        <f>IF(MasterData[[#This Row],[Discount Amount]]&gt;0, "Promotional sale", "Non-Promotional Sales")</f>
        <v>Promotional sale</v>
      </c>
    </row>
    <row r="6309" spans="1:29" x14ac:dyDescent="0.25">
      <c r="A6309">
        <v>6308</v>
      </c>
      <c r="B6309" s="1" t="s">
        <v>336</v>
      </c>
      <c r="C6309" s="2">
        <v>0.12267361111111108</v>
      </c>
      <c r="D6309">
        <v>61</v>
      </c>
      <c r="E6309">
        <v>18</v>
      </c>
      <c r="F6309" s="1" t="s">
        <v>37</v>
      </c>
      <c r="G6309" s="1" t="s">
        <v>81</v>
      </c>
      <c r="H6309">
        <v>64.248000000000005</v>
      </c>
      <c r="I6309">
        <v>-84.889600000000002</v>
      </c>
      <c r="J6309">
        <v>8</v>
      </c>
      <c r="K6309" t="b">
        <v>1</v>
      </c>
      <c r="L6309">
        <v>46</v>
      </c>
      <c r="M6309" s="1" t="s">
        <v>56</v>
      </c>
      <c r="N6309" s="1" t="s">
        <v>57</v>
      </c>
      <c r="O6309">
        <v>4</v>
      </c>
      <c r="P6309" t="b">
        <v>0</v>
      </c>
      <c r="Q6309" t="b">
        <v>1</v>
      </c>
      <c r="R6309" s="1" t="s">
        <v>52</v>
      </c>
      <c r="S6309" s="1" t="s">
        <v>33</v>
      </c>
      <c r="T6309">
        <v>5</v>
      </c>
      <c r="U6309" s="1" t="s">
        <v>42</v>
      </c>
      <c r="V6309" s="1" t="s">
        <v>35</v>
      </c>
      <c r="W6309" s="1" t="str">
        <f>IF(OR(MasterData[[#This Row],[Event]]="Christmas Market", MasterData[[#This Row],[Event]]="Christmas"), "Christmas Sale", "Non-Christmas Sale")</f>
        <v>Non-Christmas Sale</v>
      </c>
      <c r="X6309" t="b">
        <v>1</v>
      </c>
      <c r="Y6309">
        <v>3</v>
      </c>
      <c r="Z6309">
        <v>17.61</v>
      </c>
      <c r="AA6309">
        <v>70.44</v>
      </c>
      <c r="AB6309">
        <v>0</v>
      </c>
      <c r="AC6309" t="str">
        <f>IF(MasterData[[#This Row],[Discount Amount]]&gt;0, "Promotional sale", "Non-Promotional Sales")</f>
        <v>Non-Promotional Sales</v>
      </c>
    </row>
    <row r="6310" spans="1:29" x14ac:dyDescent="0.25">
      <c r="A6310">
        <v>6309</v>
      </c>
      <c r="B6310" s="1" t="s">
        <v>389</v>
      </c>
      <c r="C6310" s="2">
        <v>0.61156250000000001</v>
      </c>
      <c r="D6310">
        <v>461</v>
      </c>
      <c r="E6310">
        <v>29</v>
      </c>
      <c r="F6310" s="1" t="s">
        <v>37</v>
      </c>
      <c r="G6310" s="1" t="s">
        <v>66</v>
      </c>
      <c r="H6310">
        <v>45.077800000000003</v>
      </c>
      <c r="I6310">
        <v>-63.546700000000001</v>
      </c>
      <c r="J6310">
        <v>54</v>
      </c>
      <c r="K6310" t="b">
        <v>0</v>
      </c>
      <c r="L6310">
        <v>793</v>
      </c>
      <c r="M6310" s="1" t="s">
        <v>63</v>
      </c>
      <c r="N6310" s="1" t="s">
        <v>64</v>
      </c>
      <c r="O6310">
        <v>5</v>
      </c>
      <c r="P6310" t="b">
        <v>0</v>
      </c>
      <c r="Q6310" t="b">
        <v>0</v>
      </c>
      <c r="R6310" s="1" t="s">
        <v>32</v>
      </c>
      <c r="S6310" s="1" t="s">
        <v>53</v>
      </c>
      <c r="T6310">
        <v>3</v>
      </c>
      <c r="U6310" s="1" t="s">
        <v>34</v>
      </c>
      <c r="V6310" s="1" t="s">
        <v>35</v>
      </c>
      <c r="W6310" s="1" t="str">
        <f>IF(OR(MasterData[[#This Row],[Event]]="Christmas Market", MasterData[[#This Row],[Event]]="Christmas"), "Christmas Sale", "Non-Christmas Sale")</f>
        <v>Non-Christmas Sale</v>
      </c>
      <c r="X6310" t="b">
        <v>0</v>
      </c>
      <c r="Y6310">
        <v>3</v>
      </c>
      <c r="Z6310">
        <v>84.94</v>
      </c>
      <c r="AA6310">
        <v>424.71</v>
      </c>
      <c r="AB6310">
        <v>0</v>
      </c>
      <c r="AC6310" t="str">
        <f>IF(MasterData[[#This Row],[Discount Amount]]&gt;0, "Promotional sale", "Non-Promotional Sales")</f>
        <v>Non-Promotional Sales</v>
      </c>
    </row>
    <row r="6311" spans="1:29" x14ac:dyDescent="0.25">
      <c r="A6311">
        <v>6310</v>
      </c>
      <c r="B6311" s="1" t="s">
        <v>321</v>
      </c>
      <c r="C6311" s="2">
        <v>4.5983796296296342E-2</v>
      </c>
      <c r="D6311">
        <v>424</v>
      </c>
      <c r="E6311">
        <v>43</v>
      </c>
      <c r="F6311" s="1" t="s">
        <v>28</v>
      </c>
      <c r="G6311" s="1" t="s">
        <v>55</v>
      </c>
      <c r="H6311">
        <v>52.939900000000002</v>
      </c>
      <c r="I6311">
        <v>-106.4509</v>
      </c>
      <c r="J6311">
        <v>4</v>
      </c>
      <c r="K6311" t="b">
        <v>0</v>
      </c>
      <c r="L6311">
        <v>987</v>
      </c>
      <c r="M6311" s="1" t="s">
        <v>30</v>
      </c>
      <c r="N6311" s="1" t="s">
        <v>31</v>
      </c>
      <c r="O6311">
        <v>5</v>
      </c>
      <c r="P6311" t="b">
        <v>0</v>
      </c>
      <c r="Q6311" t="b">
        <v>1</v>
      </c>
      <c r="R6311" s="1" t="s">
        <v>41</v>
      </c>
      <c r="S6311" s="1" t="s">
        <v>58</v>
      </c>
      <c r="T6311">
        <v>5</v>
      </c>
      <c r="U6311" s="1" t="s">
        <v>34</v>
      </c>
      <c r="V6311" s="1" t="s">
        <v>46</v>
      </c>
      <c r="W6311" s="1" t="str">
        <f>IF(OR(MasterData[[#This Row],[Event]]="Christmas Market", MasterData[[#This Row],[Event]]="Christmas"), "Christmas Sale", "Non-Christmas Sale")</f>
        <v>Christmas Sale</v>
      </c>
      <c r="X6311" t="b">
        <v>1</v>
      </c>
      <c r="Y6311">
        <v>2</v>
      </c>
      <c r="Z6311">
        <v>49.11</v>
      </c>
      <c r="AA6311">
        <v>245.55</v>
      </c>
      <c r="AB6311">
        <v>0</v>
      </c>
      <c r="AC6311" t="str">
        <f>IF(MasterData[[#This Row],[Discount Amount]]&gt;0, "Promotional sale", "Non-Promotional Sales")</f>
        <v>Non-Promotional Sales</v>
      </c>
    </row>
    <row r="6312" spans="1:29" x14ac:dyDescent="0.25">
      <c r="A6312">
        <v>6311</v>
      </c>
      <c r="B6312" s="1" t="s">
        <v>54</v>
      </c>
      <c r="C6312" s="2">
        <v>0.64112268518518523</v>
      </c>
      <c r="D6312">
        <v>206</v>
      </c>
      <c r="E6312">
        <v>64</v>
      </c>
      <c r="F6312" s="1" t="s">
        <v>28</v>
      </c>
      <c r="G6312" s="1" t="s">
        <v>55</v>
      </c>
      <c r="H6312">
        <v>52.939900000000002</v>
      </c>
      <c r="I6312">
        <v>-106.4509</v>
      </c>
      <c r="J6312">
        <v>72</v>
      </c>
      <c r="K6312" t="b">
        <v>0</v>
      </c>
      <c r="L6312">
        <v>979</v>
      </c>
      <c r="M6312" s="1" t="s">
        <v>39</v>
      </c>
      <c r="N6312" s="1" t="s">
        <v>40</v>
      </c>
      <c r="O6312">
        <v>1</v>
      </c>
      <c r="P6312" t="b">
        <v>0</v>
      </c>
      <c r="Q6312" t="b">
        <v>1</v>
      </c>
      <c r="R6312" s="1" t="s">
        <v>32</v>
      </c>
      <c r="S6312" s="1" t="s">
        <v>49</v>
      </c>
      <c r="T6312">
        <v>4</v>
      </c>
      <c r="U6312" s="1" t="s">
        <v>45</v>
      </c>
      <c r="V6312" s="1" t="s">
        <v>59</v>
      </c>
      <c r="W6312" s="1" t="str">
        <f>IF(OR(MasterData[[#This Row],[Event]]="Christmas Market", MasterData[[#This Row],[Event]]="Christmas"), "Christmas Sale", "Non-Christmas Sale")</f>
        <v>Non-Christmas Sale</v>
      </c>
      <c r="X6312" t="b">
        <v>0</v>
      </c>
      <c r="Y6312">
        <v>4</v>
      </c>
      <c r="Z6312">
        <v>11.32</v>
      </c>
      <c r="AA6312">
        <v>11.32</v>
      </c>
      <c r="AB6312">
        <v>1.1299999999999999</v>
      </c>
      <c r="AC6312" t="str">
        <f>IF(MasterData[[#This Row],[Discount Amount]]&gt;0, "Promotional sale", "Non-Promotional Sales")</f>
        <v>Promotional sale</v>
      </c>
    </row>
    <row r="6313" spans="1:29" x14ac:dyDescent="0.25">
      <c r="A6313">
        <v>6312</v>
      </c>
      <c r="B6313" s="1" t="s">
        <v>206</v>
      </c>
      <c r="C6313" s="2">
        <v>0.18746527777777788</v>
      </c>
      <c r="D6313">
        <v>344</v>
      </c>
      <c r="E6313">
        <v>63</v>
      </c>
      <c r="F6313" s="1" t="s">
        <v>28</v>
      </c>
      <c r="G6313" s="1" t="s">
        <v>38</v>
      </c>
      <c r="H6313">
        <v>53.726700000000001</v>
      </c>
      <c r="I6313">
        <v>-127.6476</v>
      </c>
      <c r="J6313">
        <v>30</v>
      </c>
      <c r="K6313" t="b">
        <v>0</v>
      </c>
      <c r="L6313">
        <v>339</v>
      </c>
      <c r="M6313" s="1" t="s">
        <v>74</v>
      </c>
      <c r="N6313" s="1" t="s">
        <v>75</v>
      </c>
      <c r="O6313">
        <v>2</v>
      </c>
      <c r="P6313" t="b">
        <v>0</v>
      </c>
      <c r="Q6313" t="b">
        <v>1</v>
      </c>
      <c r="R6313" s="1" t="s">
        <v>41</v>
      </c>
      <c r="S6313" s="1" t="s">
        <v>49</v>
      </c>
      <c r="T6313">
        <v>3</v>
      </c>
      <c r="U6313" s="1" t="s">
        <v>34</v>
      </c>
      <c r="V6313" s="1" t="s">
        <v>59</v>
      </c>
      <c r="W6313" s="1" t="str">
        <f>IF(OR(MasterData[[#This Row],[Event]]="Christmas Market", MasterData[[#This Row],[Event]]="Christmas"), "Christmas Sale", "Non-Christmas Sale")</f>
        <v>Non-Christmas Sale</v>
      </c>
      <c r="X6313" t="b">
        <v>1</v>
      </c>
      <c r="Y6313">
        <v>1</v>
      </c>
      <c r="Z6313">
        <v>83.79</v>
      </c>
      <c r="AA6313">
        <v>167.59</v>
      </c>
      <c r="AB6313">
        <v>16.760000000000002</v>
      </c>
      <c r="AC6313" t="str">
        <f>IF(MasterData[[#This Row],[Discount Amount]]&gt;0, "Promotional sale", "Non-Promotional Sales")</f>
        <v>Promotional sale</v>
      </c>
    </row>
    <row r="6314" spans="1:29" x14ac:dyDescent="0.25">
      <c r="A6314">
        <v>6313</v>
      </c>
      <c r="B6314" s="1" t="s">
        <v>412</v>
      </c>
      <c r="C6314" s="2">
        <v>0.91480324074074071</v>
      </c>
      <c r="D6314">
        <v>415</v>
      </c>
      <c r="E6314">
        <v>50</v>
      </c>
      <c r="F6314" s="1" t="s">
        <v>61</v>
      </c>
      <c r="G6314" s="1" t="s">
        <v>29</v>
      </c>
      <c r="H6314">
        <v>51.253799999999998</v>
      </c>
      <c r="I6314">
        <v>-85.3232</v>
      </c>
      <c r="J6314">
        <v>60</v>
      </c>
      <c r="K6314" t="b">
        <v>1</v>
      </c>
      <c r="L6314">
        <v>496</v>
      </c>
      <c r="M6314" s="1" t="s">
        <v>74</v>
      </c>
      <c r="N6314" s="1" t="s">
        <v>75</v>
      </c>
      <c r="O6314">
        <v>5</v>
      </c>
      <c r="P6314" t="b">
        <v>0</v>
      </c>
      <c r="Q6314" t="b">
        <v>0</v>
      </c>
      <c r="R6314" s="1" t="s">
        <v>32</v>
      </c>
      <c r="S6314" s="1" t="s">
        <v>58</v>
      </c>
      <c r="T6314">
        <v>5</v>
      </c>
      <c r="U6314" s="1" t="s">
        <v>45</v>
      </c>
      <c r="V6314" s="1" t="s">
        <v>46</v>
      </c>
      <c r="W6314" s="1" t="str">
        <f>IF(OR(MasterData[[#This Row],[Event]]="Christmas Market", MasterData[[#This Row],[Event]]="Christmas"), "Christmas Sale", "Non-Christmas Sale")</f>
        <v>Christmas Sale</v>
      </c>
      <c r="X6314" t="b">
        <v>1</v>
      </c>
      <c r="Y6314">
        <v>4</v>
      </c>
      <c r="Z6314">
        <v>22.15</v>
      </c>
      <c r="AA6314">
        <v>110.75</v>
      </c>
      <c r="AB6314">
        <v>0</v>
      </c>
      <c r="AC6314" t="str">
        <f>IF(MasterData[[#This Row],[Discount Amount]]&gt;0, "Promotional sale", "Non-Promotional Sales")</f>
        <v>Non-Promotional Sales</v>
      </c>
    </row>
    <row r="6315" spans="1:29" x14ac:dyDescent="0.25">
      <c r="A6315">
        <v>6314</v>
      </c>
      <c r="B6315" s="1" t="s">
        <v>126</v>
      </c>
      <c r="C6315" s="2">
        <v>0.36228009259259264</v>
      </c>
      <c r="D6315">
        <v>387</v>
      </c>
      <c r="E6315">
        <v>66</v>
      </c>
      <c r="F6315" s="1" t="s">
        <v>61</v>
      </c>
      <c r="G6315" s="1" t="s">
        <v>29</v>
      </c>
      <c r="H6315">
        <v>51.253799999999998</v>
      </c>
      <c r="I6315">
        <v>-85.3232</v>
      </c>
      <c r="J6315">
        <v>2</v>
      </c>
      <c r="K6315" t="b">
        <v>1</v>
      </c>
      <c r="L6315">
        <v>215</v>
      </c>
      <c r="M6315" s="1" t="s">
        <v>63</v>
      </c>
      <c r="N6315" s="1" t="s">
        <v>64</v>
      </c>
      <c r="O6315">
        <v>4</v>
      </c>
      <c r="P6315" t="b">
        <v>1</v>
      </c>
      <c r="Q6315" t="b">
        <v>0</v>
      </c>
      <c r="R6315" s="1" t="s">
        <v>32</v>
      </c>
      <c r="S6315" s="1" t="s">
        <v>58</v>
      </c>
      <c r="T6315">
        <v>5</v>
      </c>
      <c r="U6315" s="1" t="s">
        <v>45</v>
      </c>
      <c r="V6315" s="1" t="s">
        <v>35</v>
      </c>
      <c r="W6315" s="1" t="str">
        <f>IF(OR(MasterData[[#This Row],[Event]]="Christmas Market", MasterData[[#This Row],[Event]]="Christmas"), "Christmas Sale", "Non-Christmas Sale")</f>
        <v>Non-Christmas Sale</v>
      </c>
      <c r="X6315" t="b">
        <v>0</v>
      </c>
      <c r="Y6315">
        <v>3</v>
      </c>
      <c r="Z6315">
        <v>92.93</v>
      </c>
      <c r="AA6315">
        <v>371.73</v>
      </c>
      <c r="AB6315">
        <v>0</v>
      </c>
      <c r="AC6315" t="str">
        <f>IF(MasterData[[#This Row],[Discount Amount]]&gt;0, "Promotional sale", "Non-Promotional Sales")</f>
        <v>Non-Promotional Sales</v>
      </c>
    </row>
    <row r="6316" spans="1:29" x14ac:dyDescent="0.25">
      <c r="A6316">
        <v>6315</v>
      </c>
      <c r="B6316" s="1" t="s">
        <v>431</v>
      </c>
      <c r="C6316" s="2">
        <v>3.038194444444442E-2</v>
      </c>
      <c r="D6316">
        <v>190</v>
      </c>
      <c r="E6316">
        <v>25</v>
      </c>
      <c r="F6316" s="1" t="s">
        <v>37</v>
      </c>
      <c r="G6316" s="1" t="s">
        <v>77</v>
      </c>
      <c r="H6316">
        <v>64.282300000000006</v>
      </c>
      <c r="I6316">
        <v>-135</v>
      </c>
      <c r="J6316">
        <v>28</v>
      </c>
      <c r="K6316" t="b">
        <v>1</v>
      </c>
      <c r="L6316">
        <v>891</v>
      </c>
      <c r="M6316" s="1" t="s">
        <v>39</v>
      </c>
      <c r="N6316" s="1" t="s">
        <v>40</v>
      </c>
      <c r="O6316">
        <v>2</v>
      </c>
      <c r="P6316" t="b">
        <v>1</v>
      </c>
      <c r="Q6316" t="b">
        <v>0</v>
      </c>
      <c r="R6316" s="1" t="s">
        <v>52</v>
      </c>
      <c r="S6316" s="1" t="s">
        <v>49</v>
      </c>
      <c r="T6316">
        <v>4</v>
      </c>
      <c r="U6316" s="1" t="s">
        <v>42</v>
      </c>
      <c r="V6316" s="1" t="s">
        <v>59</v>
      </c>
      <c r="W6316" s="1" t="str">
        <f>IF(OR(MasterData[[#This Row],[Event]]="Christmas Market", MasterData[[#This Row],[Event]]="Christmas"), "Christmas Sale", "Non-Christmas Sale")</f>
        <v>Non-Christmas Sale</v>
      </c>
      <c r="X6316" t="b">
        <v>1</v>
      </c>
      <c r="Y6316">
        <v>1</v>
      </c>
      <c r="Z6316">
        <v>64.260000000000005</v>
      </c>
      <c r="AA6316">
        <v>128.52000000000001</v>
      </c>
      <c r="AB6316">
        <v>12.85</v>
      </c>
      <c r="AC6316" t="str">
        <f>IF(MasterData[[#This Row],[Discount Amount]]&gt;0, "Promotional sale", "Non-Promotional Sales")</f>
        <v>Promotional sale</v>
      </c>
    </row>
    <row r="6317" spans="1:29" x14ac:dyDescent="0.25">
      <c r="A6317">
        <v>6316</v>
      </c>
      <c r="B6317" s="1" t="s">
        <v>141</v>
      </c>
      <c r="C6317" s="2">
        <v>0.72092592592592597</v>
      </c>
      <c r="D6317">
        <v>188</v>
      </c>
      <c r="E6317">
        <v>60</v>
      </c>
      <c r="F6317" s="1" t="s">
        <v>37</v>
      </c>
      <c r="G6317" s="1" t="s">
        <v>44</v>
      </c>
      <c r="H6317">
        <v>46.813099999999999</v>
      </c>
      <c r="I6317">
        <v>-71.207499999999996</v>
      </c>
      <c r="J6317">
        <v>72</v>
      </c>
      <c r="K6317" t="b">
        <v>0</v>
      </c>
      <c r="L6317">
        <v>180</v>
      </c>
      <c r="M6317" s="1" t="s">
        <v>74</v>
      </c>
      <c r="N6317" s="1" t="s">
        <v>75</v>
      </c>
      <c r="O6317">
        <v>5</v>
      </c>
      <c r="P6317" t="b">
        <v>1</v>
      </c>
      <c r="Q6317" t="b">
        <v>0</v>
      </c>
      <c r="R6317" s="1" t="s">
        <v>41</v>
      </c>
      <c r="S6317" s="1" t="s">
        <v>49</v>
      </c>
      <c r="T6317">
        <v>1</v>
      </c>
      <c r="U6317" s="1" t="s">
        <v>45</v>
      </c>
      <c r="V6317" s="1" t="s">
        <v>35</v>
      </c>
      <c r="W6317" s="1" t="str">
        <f>IF(OR(MasterData[[#This Row],[Event]]="Christmas Market", MasterData[[#This Row],[Event]]="Christmas"), "Christmas Sale", "Non-Christmas Sale")</f>
        <v>Non-Christmas Sale</v>
      </c>
      <c r="X6317" t="b">
        <v>1</v>
      </c>
      <c r="Y6317">
        <v>4</v>
      </c>
      <c r="Z6317">
        <v>13.47</v>
      </c>
      <c r="AA6317">
        <v>67.34</v>
      </c>
      <c r="AB6317">
        <v>0</v>
      </c>
      <c r="AC6317" t="str">
        <f>IF(MasterData[[#This Row],[Discount Amount]]&gt;0, "Promotional sale", "Non-Promotional Sales")</f>
        <v>Non-Promotional Sales</v>
      </c>
    </row>
    <row r="6318" spans="1:29" x14ac:dyDescent="0.25">
      <c r="A6318">
        <v>6317</v>
      </c>
      <c r="B6318" s="1" t="s">
        <v>266</v>
      </c>
      <c r="C6318" s="2">
        <v>8.7453703703703756E-2</v>
      </c>
      <c r="D6318">
        <v>426</v>
      </c>
      <c r="E6318">
        <v>58</v>
      </c>
      <c r="F6318" s="1" t="s">
        <v>28</v>
      </c>
      <c r="G6318" s="1" t="s">
        <v>62</v>
      </c>
      <c r="H6318">
        <v>46.565300000000001</v>
      </c>
      <c r="I6318">
        <v>-66.4619</v>
      </c>
      <c r="J6318">
        <v>45</v>
      </c>
      <c r="K6318" t="b">
        <v>0</v>
      </c>
      <c r="L6318">
        <v>357</v>
      </c>
      <c r="M6318" s="1" t="s">
        <v>74</v>
      </c>
      <c r="N6318" s="1" t="s">
        <v>75</v>
      </c>
      <c r="O6318">
        <v>5</v>
      </c>
      <c r="P6318" t="b">
        <v>0</v>
      </c>
      <c r="Q6318" t="b">
        <v>0</v>
      </c>
      <c r="R6318" s="1" t="s">
        <v>32</v>
      </c>
      <c r="S6318" s="1" t="s">
        <v>33</v>
      </c>
      <c r="T6318">
        <v>5</v>
      </c>
      <c r="U6318" s="1" t="s">
        <v>45</v>
      </c>
      <c r="V6318" s="1" t="s">
        <v>59</v>
      </c>
      <c r="W6318" s="1" t="str">
        <f>IF(OR(MasterData[[#This Row],[Event]]="Christmas Market", MasterData[[#This Row],[Event]]="Christmas"), "Christmas Sale", "Non-Christmas Sale")</f>
        <v>Non-Christmas Sale</v>
      </c>
      <c r="X6318" t="b">
        <v>0</v>
      </c>
      <c r="Y6318">
        <v>5</v>
      </c>
      <c r="Z6318">
        <v>94.78</v>
      </c>
      <c r="AA6318">
        <v>473.89</v>
      </c>
      <c r="AB6318">
        <v>47.39</v>
      </c>
      <c r="AC6318" t="str">
        <f>IF(MasterData[[#This Row],[Discount Amount]]&gt;0, "Promotional sale", "Non-Promotional Sales")</f>
        <v>Promotional sale</v>
      </c>
    </row>
    <row r="6319" spans="1:29" x14ac:dyDescent="0.25">
      <c r="A6319">
        <v>6318</v>
      </c>
      <c r="B6319" s="1" t="s">
        <v>255</v>
      </c>
      <c r="C6319" s="2">
        <v>0.26880787037037046</v>
      </c>
      <c r="D6319">
        <v>169</v>
      </c>
      <c r="E6319">
        <v>43</v>
      </c>
      <c r="F6319" s="1" t="s">
        <v>28</v>
      </c>
      <c r="G6319" s="1" t="s">
        <v>48</v>
      </c>
      <c r="H6319">
        <v>53.933300000000003</v>
      </c>
      <c r="I6319">
        <v>-116.5765</v>
      </c>
      <c r="J6319">
        <v>78</v>
      </c>
      <c r="K6319" t="b">
        <v>1</v>
      </c>
      <c r="L6319">
        <v>475</v>
      </c>
      <c r="M6319" s="1" t="s">
        <v>74</v>
      </c>
      <c r="N6319" s="1" t="s">
        <v>75</v>
      </c>
      <c r="O6319">
        <v>2</v>
      </c>
      <c r="P6319" t="b">
        <v>1</v>
      </c>
      <c r="Q6319" t="b">
        <v>0</v>
      </c>
      <c r="R6319" s="1" t="s">
        <v>41</v>
      </c>
      <c r="S6319" s="1" t="s">
        <v>33</v>
      </c>
      <c r="T6319">
        <v>4</v>
      </c>
      <c r="U6319" s="1" t="s">
        <v>42</v>
      </c>
      <c r="V6319" s="1" t="s">
        <v>35</v>
      </c>
      <c r="W6319" s="1" t="str">
        <f>IF(OR(MasterData[[#This Row],[Event]]="Christmas Market", MasterData[[#This Row],[Event]]="Christmas"), "Christmas Sale", "Non-Christmas Sale")</f>
        <v>Non-Christmas Sale</v>
      </c>
      <c r="X6319" t="b">
        <v>0</v>
      </c>
      <c r="Y6319">
        <v>4</v>
      </c>
      <c r="Z6319">
        <v>14.51</v>
      </c>
      <c r="AA6319">
        <v>29.03</v>
      </c>
      <c r="AB6319">
        <v>0</v>
      </c>
      <c r="AC6319" t="str">
        <f>IF(MasterData[[#This Row],[Discount Amount]]&gt;0, "Promotional sale", "Non-Promotional Sales")</f>
        <v>Non-Promotional Sales</v>
      </c>
    </row>
    <row r="6320" spans="1:29" x14ac:dyDescent="0.25">
      <c r="A6320">
        <v>6319</v>
      </c>
      <c r="B6320" s="1" t="s">
        <v>78</v>
      </c>
      <c r="C6320" s="2">
        <v>0.26887731481481492</v>
      </c>
      <c r="D6320">
        <v>489</v>
      </c>
      <c r="E6320">
        <v>39</v>
      </c>
      <c r="F6320" s="1" t="s">
        <v>61</v>
      </c>
      <c r="G6320" s="1" t="s">
        <v>55</v>
      </c>
      <c r="H6320">
        <v>52.939900000000002</v>
      </c>
      <c r="I6320">
        <v>-106.4509</v>
      </c>
      <c r="J6320">
        <v>34</v>
      </c>
      <c r="K6320" t="b">
        <v>0</v>
      </c>
      <c r="L6320">
        <v>401</v>
      </c>
      <c r="M6320" s="1" t="s">
        <v>30</v>
      </c>
      <c r="N6320" s="1" t="s">
        <v>31</v>
      </c>
      <c r="O6320">
        <v>3</v>
      </c>
      <c r="P6320" t="b">
        <v>0</v>
      </c>
      <c r="Q6320" t="b">
        <v>0</v>
      </c>
      <c r="R6320" s="1" t="s">
        <v>41</v>
      </c>
      <c r="S6320" s="1" t="s">
        <v>33</v>
      </c>
      <c r="T6320">
        <v>3</v>
      </c>
      <c r="U6320" s="1" t="s">
        <v>45</v>
      </c>
      <c r="V6320" s="1" t="s">
        <v>35</v>
      </c>
      <c r="W6320" s="1" t="str">
        <f>IF(OR(MasterData[[#This Row],[Event]]="Christmas Market", MasterData[[#This Row],[Event]]="Christmas"), "Christmas Sale", "Non-Christmas Sale")</f>
        <v>Non-Christmas Sale</v>
      </c>
      <c r="X6320" t="b">
        <v>1</v>
      </c>
      <c r="Y6320">
        <v>3</v>
      </c>
      <c r="Z6320">
        <v>20.03</v>
      </c>
      <c r="AA6320">
        <v>60.1</v>
      </c>
      <c r="AB6320">
        <v>0</v>
      </c>
      <c r="AC6320" t="str">
        <f>IF(MasterData[[#This Row],[Discount Amount]]&gt;0, "Promotional sale", "Non-Promotional Sales")</f>
        <v>Non-Promotional Sales</v>
      </c>
    </row>
    <row r="6321" spans="1:29" x14ac:dyDescent="0.25">
      <c r="A6321">
        <v>6320</v>
      </c>
      <c r="B6321" s="1" t="s">
        <v>222</v>
      </c>
      <c r="C6321" s="2">
        <v>0.83094907407407415</v>
      </c>
      <c r="D6321">
        <v>223</v>
      </c>
      <c r="E6321">
        <v>34</v>
      </c>
      <c r="F6321" s="1" t="s">
        <v>37</v>
      </c>
      <c r="G6321" s="1" t="s">
        <v>44</v>
      </c>
      <c r="H6321">
        <v>46.813099999999999</v>
      </c>
      <c r="I6321">
        <v>-71.207499999999996</v>
      </c>
      <c r="J6321">
        <v>95</v>
      </c>
      <c r="K6321" t="b">
        <v>1</v>
      </c>
      <c r="L6321">
        <v>399</v>
      </c>
      <c r="M6321" s="1" t="s">
        <v>63</v>
      </c>
      <c r="N6321" s="1" t="s">
        <v>64</v>
      </c>
      <c r="O6321">
        <v>1</v>
      </c>
      <c r="P6321" t="b">
        <v>0</v>
      </c>
      <c r="Q6321" t="b">
        <v>0</v>
      </c>
      <c r="R6321" s="1" t="s">
        <v>52</v>
      </c>
      <c r="S6321" s="1" t="s">
        <v>49</v>
      </c>
      <c r="T6321">
        <v>3</v>
      </c>
      <c r="U6321" s="1" t="s">
        <v>45</v>
      </c>
      <c r="V6321" s="1" t="s">
        <v>46</v>
      </c>
      <c r="W6321" s="1" t="str">
        <f>IF(OR(MasterData[[#This Row],[Event]]="Christmas Market", MasterData[[#This Row],[Event]]="Christmas"), "Christmas Sale", "Non-Christmas Sale")</f>
        <v>Christmas Sale</v>
      </c>
      <c r="X6321" t="b">
        <v>1</v>
      </c>
      <c r="Y6321">
        <v>2</v>
      </c>
      <c r="Z6321">
        <v>85.6</v>
      </c>
      <c r="AA6321">
        <v>85.6</v>
      </c>
      <c r="AB6321">
        <v>0</v>
      </c>
      <c r="AC6321" t="str">
        <f>IF(MasterData[[#This Row],[Discount Amount]]&gt;0, "Promotional sale", "Non-Promotional Sales")</f>
        <v>Non-Promotional Sales</v>
      </c>
    </row>
    <row r="6322" spans="1:29" x14ac:dyDescent="0.25">
      <c r="A6322">
        <v>6321</v>
      </c>
      <c r="B6322" s="1" t="s">
        <v>43</v>
      </c>
      <c r="C6322" s="2">
        <v>0.32055555555555548</v>
      </c>
      <c r="D6322">
        <v>29</v>
      </c>
      <c r="E6322">
        <v>19</v>
      </c>
      <c r="F6322" s="1" t="s">
        <v>37</v>
      </c>
      <c r="G6322" s="1" t="s">
        <v>38</v>
      </c>
      <c r="H6322">
        <v>53.726700000000001</v>
      </c>
      <c r="I6322">
        <v>-127.6476</v>
      </c>
      <c r="J6322">
        <v>23</v>
      </c>
      <c r="K6322" t="b">
        <v>1</v>
      </c>
      <c r="L6322">
        <v>579</v>
      </c>
      <c r="M6322" s="1" t="s">
        <v>74</v>
      </c>
      <c r="N6322" s="1" t="s">
        <v>75</v>
      </c>
      <c r="O6322">
        <v>3</v>
      </c>
      <c r="P6322" t="b">
        <v>0</v>
      </c>
      <c r="Q6322" t="b">
        <v>1</v>
      </c>
      <c r="R6322" s="1" t="s">
        <v>32</v>
      </c>
      <c r="S6322" s="1" t="s">
        <v>49</v>
      </c>
      <c r="T6322">
        <v>3</v>
      </c>
      <c r="U6322" s="1" t="s">
        <v>42</v>
      </c>
      <c r="V6322" s="1" t="s">
        <v>35</v>
      </c>
      <c r="W6322" s="1" t="str">
        <f>IF(OR(MasterData[[#This Row],[Event]]="Christmas Market", MasterData[[#This Row],[Event]]="Christmas"), "Christmas Sale", "Non-Christmas Sale")</f>
        <v>Non-Christmas Sale</v>
      </c>
      <c r="X6322" t="b">
        <v>1</v>
      </c>
      <c r="Y6322">
        <v>3</v>
      </c>
      <c r="Z6322">
        <v>77.94</v>
      </c>
      <c r="AA6322">
        <v>233.81</v>
      </c>
      <c r="AB6322">
        <v>0</v>
      </c>
      <c r="AC6322" t="str">
        <f>IF(MasterData[[#This Row],[Discount Amount]]&gt;0, "Promotional sale", "Non-Promotional Sales")</f>
        <v>Non-Promotional Sales</v>
      </c>
    </row>
    <row r="6323" spans="1:29" x14ac:dyDescent="0.25">
      <c r="A6323">
        <v>6322</v>
      </c>
      <c r="B6323" s="1" t="s">
        <v>195</v>
      </c>
      <c r="C6323" s="2">
        <v>0.25200231481481472</v>
      </c>
      <c r="D6323">
        <v>463</v>
      </c>
      <c r="E6323">
        <v>63</v>
      </c>
      <c r="F6323" s="1" t="s">
        <v>37</v>
      </c>
      <c r="G6323" s="1" t="s">
        <v>55</v>
      </c>
      <c r="H6323">
        <v>52.939900000000002</v>
      </c>
      <c r="I6323">
        <v>-106.4509</v>
      </c>
      <c r="J6323">
        <v>56</v>
      </c>
      <c r="K6323" t="b">
        <v>0</v>
      </c>
      <c r="L6323">
        <v>187</v>
      </c>
      <c r="M6323" s="1" t="s">
        <v>56</v>
      </c>
      <c r="N6323" s="1" t="s">
        <v>57</v>
      </c>
      <c r="O6323">
        <v>2</v>
      </c>
      <c r="P6323" t="b">
        <v>0</v>
      </c>
      <c r="Q6323" t="b">
        <v>1</v>
      </c>
      <c r="R6323" s="1" t="s">
        <v>32</v>
      </c>
      <c r="S6323" s="1" t="s">
        <v>58</v>
      </c>
      <c r="T6323">
        <v>1</v>
      </c>
      <c r="U6323" s="1" t="s">
        <v>42</v>
      </c>
      <c r="V6323" s="1" t="s">
        <v>46</v>
      </c>
      <c r="W6323" s="1" t="str">
        <f>IF(OR(MasterData[[#This Row],[Event]]="Christmas Market", MasterData[[#This Row],[Event]]="Christmas"), "Christmas Sale", "Non-Christmas Sale")</f>
        <v>Christmas Sale</v>
      </c>
      <c r="X6323" t="b">
        <v>1</v>
      </c>
      <c r="Y6323">
        <v>1</v>
      </c>
      <c r="Z6323">
        <v>57.27</v>
      </c>
      <c r="AA6323">
        <v>114.53</v>
      </c>
      <c r="AB6323">
        <v>0</v>
      </c>
      <c r="AC6323" t="str">
        <f>IF(MasterData[[#This Row],[Discount Amount]]&gt;0, "Promotional sale", "Non-Promotional Sales")</f>
        <v>Non-Promotional Sales</v>
      </c>
    </row>
    <row r="6324" spans="1:29" x14ac:dyDescent="0.25">
      <c r="A6324">
        <v>6323</v>
      </c>
      <c r="B6324" s="1" t="s">
        <v>417</v>
      </c>
      <c r="C6324" s="2">
        <v>0.93576388888888884</v>
      </c>
      <c r="D6324">
        <v>94</v>
      </c>
      <c r="E6324">
        <v>54</v>
      </c>
      <c r="F6324" s="1" t="s">
        <v>28</v>
      </c>
      <c r="G6324" s="1" t="s">
        <v>79</v>
      </c>
      <c r="H6324">
        <v>63.588799999999999</v>
      </c>
      <c r="I6324">
        <v>-115.5069</v>
      </c>
      <c r="J6324">
        <v>35</v>
      </c>
      <c r="K6324" t="b">
        <v>0</v>
      </c>
      <c r="L6324">
        <v>246</v>
      </c>
      <c r="M6324" s="1" t="s">
        <v>56</v>
      </c>
      <c r="N6324" s="1" t="s">
        <v>57</v>
      </c>
      <c r="O6324">
        <v>5</v>
      </c>
      <c r="P6324" t="b">
        <v>0</v>
      </c>
      <c r="Q6324" t="b">
        <v>1</v>
      </c>
      <c r="R6324" s="1" t="s">
        <v>52</v>
      </c>
      <c r="S6324" s="1" t="s">
        <v>33</v>
      </c>
      <c r="T6324">
        <v>4</v>
      </c>
      <c r="U6324" s="1" t="s">
        <v>45</v>
      </c>
      <c r="V6324" s="1" t="s">
        <v>46</v>
      </c>
      <c r="W6324" s="1" t="str">
        <f>IF(OR(MasterData[[#This Row],[Event]]="Christmas Market", MasterData[[#This Row],[Event]]="Christmas"), "Christmas Sale", "Non-Christmas Sale")</f>
        <v>Christmas Sale</v>
      </c>
      <c r="X6324" t="b">
        <v>0</v>
      </c>
      <c r="Y6324">
        <v>5</v>
      </c>
      <c r="Z6324">
        <v>96.11</v>
      </c>
      <c r="AA6324">
        <v>480.56</v>
      </c>
      <c r="AB6324">
        <v>0</v>
      </c>
      <c r="AC6324" t="str">
        <f>IF(MasterData[[#This Row],[Discount Amount]]&gt;0, "Promotional sale", "Non-Promotional Sales")</f>
        <v>Non-Promotional Sales</v>
      </c>
    </row>
    <row r="6325" spans="1:29" x14ac:dyDescent="0.25">
      <c r="A6325">
        <v>6324</v>
      </c>
      <c r="B6325" s="1" t="s">
        <v>118</v>
      </c>
      <c r="C6325" s="2">
        <v>0.19694444444444437</v>
      </c>
      <c r="D6325">
        <v>404</v>
      </c>
      <c r="E6325">
        <v>54</v>
      </c>
      <c r="F6325" s="1" t="s">
        <v>37</v>
      </c>
      <c r="G6325" s="1" t="s">
        <v>62</v>
      </c>
      <c r="H6325">
        <v>46.565300000000001</v>
      </c>
      <c r="I6325">
        <v>-66.4619</v>
      </c>
      <c r="J6325">
        <v>29</v>
      </c>
      <c r="K6325" t="b">
        <v>0</v>
      </c>
      <c r="L6325">
        <v>167</v>
      </c>
      <c r="M6325" s="1" t="s">
        <v>56</v>
      </c>
      <c r="N6325" s="1" t="s">
        <v>57</v>
      </c>
      <c r="O6325">
        <v>4</v>
      </c>
      <c r="P6325" t="b">
        <v>0</v>
      </c>
      <c r="Q6325" t="b">
        <v>1</v>
      </c>
      <c r="R6325" s="1" t="s">
        <v>41</v>
      </c>
      <c r="S6325" s="1" t="s">
        <v>53</v>
      </c>
      <c r="T6325">
        <v>5</v>
      </c>
      <c r="U6325" s="1" t="s">
        <v>34</v>
      </c>
      <c r="V6325" s="1" t="s">
        <v>46</v>
      </c>
      <c r="W6325" s="1" t="str">
        <f>IF(OR(MasterData[[#This Row],[Event]]="Christmas Market", MasterData[[#This Row],[Event]]="Christmas"), "Christmas Sale", "Non-Christmas Sale")</f>
        <v>Christmas Sale</v>
      </c>
      <c r="X6325" t="b">
        <v>0</v>
      </c>
      <c r="Y6325">
        <v>5</v>
      </c>
      <c r="Z6325">
        <v>81.459999999999994</v>
      </c>
      <c r="AA6325">
        <v>325.83999999999997</v>
      </c>
      <c r="AB6325">
        <v>0</v>
      </c>
      <c r="AC6325" t="str">
        <f>IF(MasterData[[#This Row],[Discount Amount]]&gt;0, "Promotional sale", "Non-Promotional Sales")</f>
        <v>Non-Promotional Sales</v>
      </c>
    </row>
    <row r="6326" spans="1:29" x14ac:dyDescent="0.25">
      <c r="A6326">
        <v>6325</v>
      </c>
      <c r="B6326" s="1" t="s">
        <v>376</v>
      </c>
      <c r="C6326" s="2">
        <v>0.74531250000000004</v>
      </c>
      <c r="D6326">
        <v>266</v>
      </c>
      <c r="E6326">
        <v>53</v>
      </c>
      <c r="F6326" s="1" t="s">
        <v>37</v>
      </c>
      <c r="G6326" s="1" t="s">
        <v>68</v>
      </c>
      <c r="H6326">
        <v>46.318800000000003</v>
      </c>
      <c r="I6326">
        <v>-63.146099999999997</v>
      </c>
      <c r="J6326">
        <v>44</v>
      </c>
      <c r="K6326" t="b">
        <v>0</v>
      </c>
      <c r="L6326">
        <v>972</v>
      </c>
      <c r="M6326" s="1" t="s">
        <v>39</v>
      </c>
      <c r="N6326" s="1" t="s">
        <v>40</v>
      </c>
      <c r="O6326">
        <v>2</v>
      </c>
      <c r="P6326" t="b">
        <v>0</v>
      </c>
      <c r="Q6326" t="b">
        <v>0</v>
      </c>
      <c r="R6326" s="1" t="s">
        <v>32</v>
      </c>
      <c r="S6326" s="1" t="s">
        <v>33</v>
      </c>
      <c r="T6326">
        <v>1</v>
      </c>
      <c r="U6326" s="1" t="s">
        <v>45</v>
      </c>
      <c r="V6326" s="1" t="s">
        <v>59</v>
      </c>
      <c r="W6326" s="1" t="str">
        <f>IF(OR(MasterData[[#This Row],[Event]]="Christmas Market", MasterData[[#This Row],[Event]]="Christmas"), "Christmas Sale", "Non-Christmas Sale")</f>
        <v>Non-Christmas Sale</v>
      </c>
      <c r="X6326" t="b">
        <v>0</v>
      </c>
      <c r="Y6326">
        <v>1</v>
      </c>
      <c r="Z6326">
        <v>59.48</v>
      </c>
      <c r="AA6326">
        <v>118.96</v>
      </c>
      <c r="AB6326">
        <v>11.9</v>
      </c>
      <c r="AC6326" t="str">
        <f>IF(MasterData[[#This Row],[Discount Amount]]&gt;0, "Promotional sale", "Non-Promotional Sales")</f>
        <v>Promotional sale</v>
      </c>
    </row>
    <row r="6327" spans="1:29" x14ac:dyDescent="0.25">
      <c r="A6327">
        <v>6326</v>
      </c>
      <c r="B6327" s="1" t="s">
        <v>126</v>
      </c>
      <c r="C6327" s="2">
        <v>5.9826388888888804E-2</v>
      </c>
      <c r="D6327">
        <v>310</v>
      </c>
      <c r="E6327">
        <v>48</v>
      </c>
      <c r="F6327" s="1" t="s">
        <v>37</v>
      </c>
      <c r="G6327" s="1" t="s">
        <v>48</v>
      </c>
      <c r="H6327">
        <v>53.933300000000003</v>
      </c>
      <c r="I6327">
        <v>-116.5765</v>
      </c>
      <c r="J6327">
        <v>7</v>
      </c>
      <c r="K6327" t="b">
        <v>0</v>
      </c>
      <c r="L6327">
        <v>860</v>
      </c>
      <c r="M6327" s="1" t="s">
        <v>56</v>
      </c>
      <c r="N6327" s="1" t="s">
        <v>57</v>
      </c>
      <c r="O6327">
        <v>4</v>
      </c>
      <c r="P6327" t="b">
        <v>0</v>
      </c>
      <c r="Q6327" t="b">
        <v>0</v>
      </c>
      <c r="R6327" s="1" t="s">
        <v>52</v>
      </c>
      <c r="S6327" s="1" t="s">
        <v>33</v>
      </c>
      <c r="T6327">
        <v>5</v>
      </c>
      <c r="U6327" s="1" t="s">
        <v>42</v>
      </c>
      <c r="V6327" s="1" t="s">
        <v>35</v>
      </c>
      <c r="W6327" s="1" t="str">
        <f>IF(OR(MasterData[[#This Row],[Event]]="Christmas Market", MasterData[[#This Row],[Event]]="Christmas"), "Christmas Sale", "Non-Christmas Sale")</f>
        <v>Non-Christmas Sale</v>
      </c>
      <c r="X6327" t="b">
        <v>1</v>
      </c>
      <c r="Y6327">
        <v>5</v>
      </c>
      <c r="Z6327">
        <v>39.82</v>
      </c>
      <c r="AA6327">
        <v>159.29</v>
      </c>
      <c r="AB6327">
        <v>0</v>
      </c>
      <c r="AC6327" t="str">
        <f>IF(MasterData[[#This Row],[Discount Amount]]&gt;0, "Promotional sale", "Non-Promotional Sales")</f>
        <v>Non-Promotional Sales</v>
      </c>
    </row>
    <row r="6328" spans="1:29" x14ac:dyDescent="0.25">
      <c r="A6328">
        <v>6327</v>
      </c>
      <c r="B6328" s="1" t="s">
        <v>43</v>
      </c>
      <c r="C6328" s="2">
        <v>0.42762731481481486</v>
      </c>
      <c r="D6328">
        <v>439</v>
      </c>
      <c r="E6328">
        <v>56</v>
      </c>
      <c r="F6328" s="1" t="s">
        <v>37</v>
      </c>
      <c r="G6328" s="1" t="s">
        <v>79</v>
      </c>
      <c r="H6328">
        <v>63.588799999999999</v>
      </c>
      <c r="I6328">
        <v>-115.5069</v>
      </c>
      <c r="J6328">
        <v>18</v>
      </c>
      <c r="K6328" t="b">
        <v>1</v>
      </c>
      <c r="L6328">
        <v>280</v>
      </c>
      <c r="M6328" s="1" t="s">
        <v>56</v>
      </c>
      <c r="N6328" s="1" t="s">
        <v>57</v>
      </c>
      <c r="O6328">
        <v>4</v>
      </c>
      <c r="P6328" t="b">
        <v>1</v>
      </c>
      <c r="Q6328" t="b">
        <v>0</v>
      </c>
      <c r="R6328" s="1" t="s">
        <v>52</v>
      </c>
      <c r="S6328" s="1" t="s">
        <v>49</v>
      </c>
      <c r="T6328">
        <v>2</v>
      </c>
      <c r="U6328" s="1" t="s">
        <v>34</v>
      </c>
      <c r="V6328" s="1" t="s">
        <v>46</v>
      </c>
      <c r="W6328" s="1" t="str">
        <f>IF(OR(MasterData[[#This Row],[Event]]="Christmas Market", MasterData[[#This Row],[Event]]="Christmas"), "Christmas Sale", "Non-Christmas Sale")</f>
        <v>Christmas Sale</v>
      </c>
      <c r="X6328" t="b">
        <v>1</v>
      </c>
      <c r="Y6328">
        <v>3</v>
      </c>
      <c r="Z6328">
        <v>97.52</v>
      </c>
      <c r="AA6328">
        <v>390.08</v>
      </c>
      <c r="AB6328">
        <v>0</v>
      </c>
      <c r="AC6328" t="str">
        <f>IF(MasterData[[#This Row],[Discount Amount]]&gt;0, "Promotional sale", "Non-Promotional Sales")</f>
        <v>Non-Promotional Sales</v>
      </c>
    </row>
    <row r="6329" spans="1:29" x14ac:dyDescent="0.25">
      <c r="A6329">
        <v>6328</v>
      </c>
      <c r="B6329" s="1" t="s">
        <v>293</v>
      </c>
      <c r="C6329" s="2">
        <v>0.89458333333333329</v>
      </c>
      <c r="D6329">
        <v>428</v>
      </c>
      <c r="E6329">
        <v>45</v>
      </c>
      <c r="F6329" s="1" t="s">
        <v>61</v>
      </c>
      <c r="G6329" s="1" t="s">
        <v>79</v>
      </c>
      <c r="H6329">
        <v>63.588799999999999</v>
      </c>
      <c r="I6329">
        <v>-115.5069</v>
      </c>
      <c r="J6329">
        <v>16</v>
      </c>
      <c r="K6329" t="b">
        <v>0</v>
      </c>
      <c r="L6329">
        <v>126</v>
      </c>
      <c r="M6329" s="1" t="s">
        <v>30</v>
      </c>
      <c r="N6329" s="1" t="s">
        <v>31</v>
      </c>
      <c r="O6329">
        <v>3</v>
      </c>
      <c r="P6329" t="b">
        <v>1</v>
      </c>
      <c r="Q6329" t="b">
        <v>1</v>
      </c>
      <c r="R6329" s="1" t="s">
        <v>41</v>
      </c>
      <c r="S6329" s="1" t="s">
        <v>58</v>
      </c>
      <c r="T6329">
        <v>3</v>
      </c>
      <c r="U6329" s="1" t="s">
        <v>34</v>
      </c>
      <c r="V6329" s="1" t="s">
        <v>59</v>
      </c>
      <c r="W6329" s="1" t="str">
        <f>IF(OR(MasterData[[#This Row],[Event]]="Christmas Market", MasterData[[#This Row],[Event]]="Christmas"), "Christmas Sale", "Non-Christmas Sale")</f>
        <v>Non-Christmas Sale</v>
      </c>
      <c r="X6329" t="b">
        <v>0</v>
      </c>
      <c r="Y6329">
        <v>3</v>
      </c>
      <c r="Z6329">
        <v>65.709999999999994</v>
      </c>
      <c r="AA6329">
        <v>197.12</v>
      </c>
      <c r="AB6329">
        <v>19.71</v>
      </c>
      <c r="AC6329" t="str">
        <f>IF(MasterData[[#This Row],[Discount Amount]]&gt;0, "Promotional sale", "Non-Promotional Sales")</f>
        <v>Promotional sale</v>
      </c>
    </row>
    <row r="6330" spans="1:29" x14ac:dyDescent="0.25">
      <c r="A6330">
        <v>6329</v>
      </c>
      <c r="B6330" s="1" t="s">
        <v>177</v>
      </c>
      <c r="C6330" s="2">
        <v>0.90872685185185187</v>
      </c>
      <c r="D6330">
        <v>78</v>
      </c>
      <c r="E6330">
        <v>59</v>
      </c>
      <c r="F6330" s="1" t="s">
        <v>37</v>
      </c>
      <c r="G6330" s="1" t="s">
        <v>44</v>
      </c>
      <c r="H6330">
        <v>46.813099999999999</v>
      </c>
      <c r="I6330">
        <v>-71.207499999999996</v>
      </c>
      <c r="J6330">
        <v>76</v>
      </c>
      <c r="K6330" t="b">
        <v>0</v>
      </c>
      <c r="L6330">
        <v>721</v>
      </c>
      <c r="M6330" s="1" t="s">
        <v>63</v>
      </c>
      <c r="N6330" s="1" t="s">
        <v>64</v>
      </c>
      <c r="O6330">
        <v>5</v>
      </c>
      <c r="P6330" t="b">
        <v>1</v>
      </c>
      <c r="Q6330" t="b">
        <v>0</v>
      </c>
      <c r="R6330" s="1" t="s">
        <v>32</v>
      </c>
      <c r="S6330" s="1" t="s">
        <v>58</v>
      </c>
      <c r="T6330">
        <v>2</v>
      </c>
      <c r="U6330" s="1" t="s">
        <v>34</v>
      </c>
      <c r="V6330" s="1" t="s">
        <v>35</v>
      </c>
      <c r="W6330" s="1" t="str">
        <f>IF(OR(MasterData[[#This Row],[Event]]="Christmas Market", MasterData[[#This Row],[Event]]="Christmas"), "Christmas Sale", "Non-Christmas Sale")</f>
        <v>Non-Christmas Sale</v>
      </c>
      <c r="X6330" t="b">
        <v>1</v>
      </c>
      <c r="Y6330">
        <v>2</v>
      </c>
      <c r="Z6330">
        <v>82.87</v>
      </c>
      <c r="AA6330">
        <v>414.36</v>
      </c>
      <c r="AB6330">
        <v>0</v>
      </c>
      <c r="AC6330" t="str">
        <f>IF(MasterData[[#This Row],[Discount Amount]]&gt;0, "Promotional sale", "Non-Promotional Sales")</f>
        <v>Non-Promotional Sales</v>
      </c>
    </row>
    <row r="6331" spans="1:29" x14ac:dyDescent="0.25">
      <c r="A6331">
        <v>6330</v>
      </c>
      <c r="B6331" s="1" t="s">
        <v>84</v>
      </c>
      <c r="C6331" s="2">
        <v>0.82207175925925924</v>
      </c>
      <c r="D6331">
        <v>453</v>
      </c>
      <c r="E6331">
        <v>50</v>
      </c>
      <c r="F6331" s="1" t="s">
        <v>28</v>
      </c>
      <c r="G6331" s="1" t="s">
        <v>29</v>
      </c>
      <c r="H6331">
        <v>51.253799999999998</v>
      </c>
      <c r="I6331">
        <v>-85.3232</v>
      </c>
      <c r="J6331">
        <v>61</v>
      </c>
      <c r="K6331" t="b">
        <v>1</v>
      </c>
      <c r="L6331">
        <v>526</v>
      </c>
      <c r="M6331" s="1" t="s">
        <v>39</v>
      </c>
      <c r="N6331" s="1" t="s">
        <v>40</v>
      </c>
      <c r="O6331">
        <v>2</v>
      </c>
      <c r="P6331" t="b">
        <v>0</v>
      </c>
      <c r="Q6331" t="b">
        <v>0</v>
      </c>
      <c r="R6331" s="1" t="s">
        <v>52</v>
      </c>
      <c r="S6331" s="1" t="s">
        <v>53</v>
      </c>
      <c r="T6331">
        <v>5</v>
      </c>
      <c r="U6331" s="1" t="s">
        <v>45</v>
      </c>
      <c r="V6331" s="1" t="s">
        <v>35</v>
      </c>
      <c r="W6331" s="1" t="str">
        <f>IF(OR(MasterData[[#This Row],[Event]]="Christmas Market", MasterData[[#This Row],[Event]]="Christmas"), "Christmas Sale", "Non-Christmas Sale")</f>
        <v>Non-Christmas Sale</v>
      </c>
      <c r="X6331" t="b">
        <v>0</v>
      </c>
      <c r="Y6331">
        <v>5</v>
      </c>
      <c r="Z6331">
        <v>90.42</v>
      </c>
      <c r="AA6331">
        <v>180.84</v>
      </c>
      <c r="AB6331">
        <v>0</v>
      </c>
      <c r="AC6331" t="str">
        <f>IF(MasterData[[#This Row],[Discount Amount]]&gt;0, "Promotional sale", "Non-Promotional Sales")</f>
        <v>Non-Promotional Sales</v>
      </c>
    </row>
    <row r="6332" spans="1:29" x14ac:dyDescent="0.25">
      <c r="A6332">
        <v>6331</v>
      </c>
      <c r="B6332" s="1" t="s">
        <v>287</v>
      </c>
      <c r="C6332" s="2">
        <v>0.34204861111111118</v>
      </c>
      <c r="D6332">
        <v>144</v>
      </c>
      <c r="E6332">
        <v>62</v>
      </c>
      <c r="F6332" s="1" t="s">
        <v>61</v>
      </c>
      <c r="G6332" s="1" t="s">
        <v>81</v>
      </c>
      <c r="H6332">
        <v>64.248000000000005</v>
      </c>
      <c r="I6332">
        <v>-84.889600000000002</v>
      </c>
      <c r="J6332">
        <v>7</v>
      </c>
      <c r="K6332" t="b">
        <v>1</v>
      </c>
      <c r="L6332">
        <v>899</v>
      </c>
      <c r="M6332" s="1" t="s">
        <v>74</v>
      </c>
      <c r="N6332" s="1" t="s">
        <v>75</v>
      </c>
      <c r="O6332">
        <v>5</v>
      </c>
      <c r="P6332" t="b">
        <v>1</v>
      </c>
      <c r="Q6332" t="b">
        <v>1</v>
      </c>
      <c r="R6332" s="1" t="s">
        <v>32</v>
      </c>
      <c r="S6332" s="1" t="s">
        <v>53</v>
      </c>
      <c r="T6332">
        <v>2</v>
      </c>
      <c r="U6332" s="1" t="s">
        <v>42</v>
      </c>
      <c r="V6332" s="1" t="s">
        <v>35</v>
      </c>
      <c r="W6332" s="1" t="str">
        <f>IF(OR(MasterData[[#This Row],[Event]]="Christmas Market", MasterData[[#This Row],[Event]]="Christmas"), "Christmas Sale", "Non-Christmas Sale")</f>
        <v>Non-Christmas Sale</v>
      </c>
      <c r="X6332" t="b">
        <v>0</v>
      </c>
      <c r="Y6332">
        <v>4</v>
      </c>
      <c r="Z6332">
        <v>39.65</v>
      </c>
      <c r="AA6332">
        <v>198.24</v>
      </c>
      <c r="AB6332">
        <v>0</v>
      </c>
      <c r="AC6332" t="str">
        <f>IF(MasterData[[#This Row],[Discount Amount]]&gt;0, "Promotional sale", "Non-Promotional Sales")</f>
        <v>Non-Promotional Sales</v>
      </c>
    </row>
    <row r="6333" spans="1:29" x14ac:dyDescent="0.25">
      <c r="A6333">
        <v>6332</v>
      </c>
      <c r="B6333" s="1" t="s">
        <v>404</v>
      </c>
      <c r="C6333" s="2">
        <v>7.7523148148148202E-2</v>
      </c>
      <c r="D6333">
        <v>72</v>
      </c>
      <c r="E6333">
        <v>36</v>
      </c>
      <c r="F6333" s="1" t="s">
        <v>28</v>
      </c>
      <c r="G6333" s="1" t="s">
        <v>29</v>
      </c>
      <c r="H6333">
        <v>51.253799999999998</v>
      </c>
      <c r="I6333">
        <v>-85.3232</v>
      </c>
      <c r="J6333">
        <v>31</v>
      </c>
      <c r="K6333" t="b">
        <v>1</v>
      </c>
      <c r="L6333">
        <v>899</v>
      </c>
      <c r="M6333" s="1" t="s">
        <v>74</v>
      </c>
      <c r="N6333" s="1" t="s">
        <v>75</v>
      </c>
      <c r="O6333">
        <v>5</v>
      </c>
      <c r="P6333" t="b">
        <v>1</v>
      </c>
      <c r="Q6333" t="b">
        <v>1</v>
      </c>
      <c r="R6333" s="1" t="s">
        <v>52</v>
      </c>
      <c r="S6333" s="1" t="s">
        <v>58</v>
      </c>
      <c r="T6333">
        <v>4</v>
      </c>
      <c r="U6333" s="1" t="s">
        <v>42</v>
      </c>
      <c r="V6333" s="1" t="s">
        <v>46</v>
      </c>
      <c r="W6333" s="1" t="str">
        <f>IF(OR(MasterData[[#This Row],[Event]]="Christmas Market", MasterData[[#This Row],[Event]]="Christmas"), "Christmas Sale", "Non-Christmas Sale")</f>
        <v>Christmas Sale</v>
      </c>
      <c r="X6333" t="b">
        <v>1</v>
      </c>
      <c r="Y6333">
        <v>3</v>
      </c>
      <c r="Z6333">
        <v>11.16</v>
      </c>
      <c r="AA6333">
        <v>55.78</v>
      </c>
      <c r="AB6333">
        <v>0</v>
      </c>
      <c r="AC6333" t="str">
        <f>IF(MasterData[[#This Row],[Discount Amount]]&gt;0, "Promotional sale", "Non-Promotional Sales")</f>
        <v>Non-Promotional Sales</v>
      </c>
    </row>
    <row r="6334" spans="1:29" x14ac:dyDescent="0.25">
      <c r="A6334">
        <v>6333</v>
      </c>
      <c r="B6334" s="1" t="s">
        <v>201</v>
      </c>
      <c r="C6334" s="2">
        <v>0.19427083333333339</v>
      </c>
      <c r="D6334">
        <v>194</v>
      </c>
      <c r="E6334">
        <v>35</v>
      </c>
      <c r="F6334" s="1" t="s">
        <v>28</v>
      </c>
      <c r="G6334" s="1" t="s">
        <v>70</v>
      </c>
      <c r="H6334">
        <v>54.273099999999999</v>
      </c>
      <c r="I6334">
        <v>-61.738799999999998</v>
      </c>
      <c r="J6334">
        <v>48</v>
      </c>
      <c r="K6334" t="b">
        <v>0</v>
      </c>
      <c r="L6334">
        <v>962</v>
      </c>
      <c r="M6334" s="1" t="s">
        <v>74</v>
      </c>
      <c r="N6334" s="1" t="s">
        <v>75</v>
      </c>
      <c r="O6334">
        <v>3</v>
      </c>
      <c r="P6334" t="b">
        <v>0</v>
      </c>
      <c r="Q6334" t="b">
        <v>1</v>
      </c>
      <c r="R6334" s="1" t="s">
        <v>52</v>
      </c>
      <c r="S6334" s="1" t="s">
        <v>53</v>
      </c>
      <c r="T6334">
        <v>5</v>
      </c>
      <c r="U6334" s="1" t="s">
        <v>42</v>
      </c>
      <c r="V6334" s="1" t="s">
        <v>46</v>
      </c>
      <c r="W6334" s="1" t="str">
        <f>IF(OR(MasterData[[#This Row],[Event]]="Christmas Market", MasterData[[#This Row],[Event]]="Christmas"), "Christmas Sale", "Non-Christmas Sale")</f>
        <v>Christmas Sale</v>
      </c>
      <c r="X6334" t="b">
        <v>0</v>
      </c>
      <c r="Y6334">
        <v>1</v>
      </c>
      <c r="Z6334">
        <v>63.84</v>
      </c>
      <c r="AA6334">
        <v>191.53</v>
      </c>
      <c r="AB6334">
        <v>0</v>
      </c>
      <c r="AC6334" t="str">
        <f>IF(MasterData[[#This Row],[Discount Amount]]&gt;0, "Promotional sale", "Non-Promotional Sales")</f>
        <v>Non-Promotional Sales</v>
      </c>
    </row>
    <row r="6335" spans="1:29" x14ac:dyDescent="0.25">
      <c r="A6335">
        <v>6334</v>
      </c>
      <c r="B6335" s="1" t="s">
        <v>102</v>
      </c>
      <c r="C6335" s="2">
        <v>0.29865740740740732</v>
      </c>
      <c r="D6335">
        <v>332</v>
      </c>
      <c r="E6335">
        <v>52</v>
      </c>
      <c r="F6335" s="1" t="s">
        <v>28</v>
      </c>
      <c r="G6335" s="1" t="s">
        <v>66</v>
      </c>
      <c r="H6335">
        <v>45.077800000000003</v>
      </c>
      <c r="I6335">
        <v>-63.546700000000001</v>
      </c>
      <c r="J6335">
        <v>12</v>
      </c>
      <c r="K6335" t="b">
        <v>1</v>
      </c>
      <c r="L6335">
        <v>590</v>
      </c>
      <c r="M6335" s="1" t="s">
        <v>39</v>
      </c>
      <c r="N6335" s="1" t="s">
        <v>40</v>
      </c>
      <c r="O6335">
        <v>3</v>
      </c>
      <c r="P6335" t="b">
        <v>0</v>
      </c>
      <c r="Q6335" t="b">
        <v>1</v>
      </c>
      <c r="R6335" s="1" t="s">
        <v>41</v>
      </c>
      <c r="S6335" s="1" t="s">
        <v>49</v>
      </c>
      <c r="T6335">
        <v>1</v>
      </c>
      <c r="U6335" s="1" t="s">
        <v>34</v>
      </c>
      <c r="V6335" s="1" t="s">
        <v>35</v>
      </c>
      <c r="W6335" s="1" t="str">
        <f>IF(OR(MasterData[[#This Row],[Event]]="Christmas Market", MasterData[[#This Row],[Event]]="Christmas"), "Christmas Sale", "Non-Christmas Sale")</f>
        <v>Non-Christmas Sale</v>
      </c>
      <c r="X6335" t="b">
        <v>0</v>
      </c>
      <c r="Y6335">
        <v>4</v>
      </c>
      <c r="Z6335">
        <v>49.04</v>
      </c>
      <c r="AA6335">
        <v>147.13</v>
      </c>
      <c r="AB6335">
        <v>0</v>
      </c>
      <c r="AC6335" t="str">
        <f>IF(MasterData[[#This Row],[Discount Amount]]&gt;0, "Promotional sale", "Non-Promotional Sales")</f>
        <v>Non-Promotional Sales</v>
      </c>
    </row>
    <row r="6336" spans="1:29" x14ac:dyDescent="0.25">
      <c r="A6336">
        <v>6335</v>
      </c>
      <c r="B6336" s="1" t="s">
        <v>322</v>
      </c>
      <c r="C6336" s="2">
        <v>0.28150462962962952</v>
      </c>
      <c r="D6336">
        <v>479</v>
      </c>
      <c r="E6336">
        <v>21</v>
      </c>
      <c r="F6336" s="1" t="s">
        <v>61</v>
      </c>
      <c r="G6336" s="1" t="s">
        <v>48</v>
      </c>
      <c r="H6336">
        <v>53.933300000000003</v>
      </c>
      <c r="I6336">
        <v>-116.5765</v>
      </c>
      <c r="J6336">
        <v>53</v>
      </c>
      <c r="K6336" t="b">
        <v>1</v>
      </c>
      <c r="L6336">
        <v>454</v>
      </c>
      <c r="M6336" s="1" t="s">
        <v>30</v>
      </c>
      <c r="N6336" s="1" t="s">
        <v>31</v>
      </c>
      <c r="O6336">
        <v>1</v>
      </c>
      <c r="P6336" t="b">
        <v>1</v>
      </c>
      <c r="Q6336" t="b">
        <v>1</v>
      </c>
      <c r="R6336" s="1" t="s">
        <v>32</v>
      </c>
      <c r="S6336" s="1" t="s">
        <v>53</v>
      </c>
      <c r="T6336">
        <v>5</v>
      </c>
      <c r="U6336" s="1" t="s">
        <v>34</v>
      </c>
      <c r="V6336" s="1" t="s">
        <v>59</v>
      </c>
      <c r="W6336" s="1" t="str">
        <f>IF(OR(MasterData[[#This Row],[Event]]="Christmas Market", MasterData[[#This Row],[Event]]="Christmas"), "Christmas Sale", "Non-Christmas Sale")</f>
        <v>Non-Christmas Sale</v>
      </c>
      <c r="X6336" t="b">
        <v>1</v>
      </c>
      <c r="Y6336">
        <v>5</v>
      </c>
      <c r="Z6336">
        <v>94.13</v>
      </c>
      <c r="AA6336">
        <v>94.13</v>
      </c>
      <c r="AB6336">
        <v>9.41</v>
      </c>
      <c r="AC6336" t="str">
        <f>IF(MasterData[[#This Row],[Discount Amount]]&gt;0, "Promotional sale", "Non-Promotional Sales")</f>
        <v>Promotional sale</v>
      </c>
    </row>
    <row r="6337" spans="1:29" x14ac:dyDescent="0.25">
      <c r="A6337">
        <v>6336</v>
      </c>
      <c r="B6337" s="1" t="s">
        <v>341</v>
      </c>
      <c r="C6337" s="2">
        <v>1.5636574074074039E-2</v>
      </c>
      <c r="D6337">
        <v>57</v>
      </c>
      <c r="E6337">
        <v>32</v>
      </c>
      <c r="F6337" s="1" t="s">
        <v>37</v>
      </c>
      <c r="G6337" s="1" t="s">
        <v>77</v>
      </c>
      <c r="H6337">
        <v>64.282300000000006</v>
      </c>
      <c r="I6337">
        <v>-135</v>
      </c>
      <c r="J6337">
        <v>100</v>
      </c>
      <c r="K6337" t="b">
        <v>1</v>
      </c>
      <c r="L6337">
        <v>454</v>
      </c>
      <c r="M6337" s="1" t="s">
        <v>30</v>
      </c>
      <c r="N6337" s="1" t="s">
        <v>31</v>
      </c>
      <c r="O6337">
        <v>1</v>
      </c>
      <c r="P6337" t="b">
        <v>0</v>
      </c>
      <c r="Q6337" t="b">
        <v>1</v>
      </c>
      <c r="R6337" s="1" t="s">
        <v>52</v>
      </c>
      <c r="S6337" s="1" t="s">
        <v>33</v>
      </c>
      <c r="T6337">
        <v>5</v>
      </c>
      <c r="U6337" s="1" t="s">
        <v>45</v>
      </c>
      <c r="V6337" s="1" t="s">
        <v>46</v>
      </c>
      <c r="W6337" s="1" t="str">
        <f>IF(OR(MasterData[[#This Row],[Event]]="Christmas Market", MasterData[[#This Row],[Event]]="Christmas"), "Christmas Sale", "Non-Christmas Sale")</f>
        <v>Christmas Sale</v>
      </c>
      <c r="X6337" t="b">
        <v>1</v>
      </c>
      <c r="Y6337">
        <v>2</v>
      </c>
      <c r="Z6337">
        <v>50.48</v>
      </c>
      <c r="AA6337">
        <v>50.48</v>
      </c>
      <c r="AB6337">
        <v>0</v>
      </c>
      <c r="AC6337" t="str">
        <f>IF(MasterData[[#This Row],[Discount Amount]]&gt;0, "Promotional sale", "Non-Promotional Sales")</f>
        <v>Non-Promotional Sales</v>
      </c>
    </row>
    <row r="6338" spans="1:29" x14ac:dyDescent="0.25">
      <c r="A6338">
        <v>6337</v>
      </c>
      <c r="B6338" s="1" t="s">
        <v>164</v>
      </c>
      <c r="C6338" s="2">
        <v>2.1307870370370408E-2</v>
      </c>
      <c r="D6338">
        <v>348</v>
      </c>
      <c r="E6338">
        <v>37</v>
      </c>
      <c r="F6338" s="1" t="s">
        <v>28</v>
      </c>
      <c r="G6338" s="1" t="s">
        <v>44</v>
      </c>
      <c r="H6338">
        <v>46.813099999999999</v>
      </c>
      <c r="I6338">
        <v>-71.207499999999996</v>
      </c>
      <c r="J6338">
        <v>4</v>
      </c>
      <c r="K6338" t="b">
        <v>1</v>
      </c>
      <c r="L6338">
        <v>693</v>
      </c>
      <c r="M6338" s="1" t="s">
        <v>74</v>
      </c>
      <c r="N6338" s="1" t="s">
        <v>75</v>
      </c>
      <c r="O6338">
        <v>1</v>
      </c>
      <c r="P6338" t="b">
        <v>1</v>
      </c>
      <c r="Q6338" t="b">
        <v>0</v>
      </c>
      <c r="R6338" s="1" t="s">
        <v>32</v>
      </c>
      <c r="S6338" s="1" t="s">
        <v>58</v>
      </c>
      <c r="T6338">
        <v>5</v>
      </c>
      <c r="U6338" s="1" t="s">
        <v>42</v>
      </c>
      <c r="V6338" s="1" t="s">
        <v>35</v>
      </c>
      <c r="W6338" s="1" t="str">
        <f>IF(OR(MasterData[[#This Row],[Event]]="Christmas Market", MasterData[[#This Row],[Event]]="Christmas"), "Christmas Sale", "Non-Christmas Sale")</f>
        <v>Non-Christmas Sale</v>
      </c>
      <c r="X6338" t="b">
        <v>1</v>
      </c>
      <c r="Y6338">
        <v>3</v>
      </c>
      <c r="Z6338">
        <v>38.31</v>
      </c>
      <c r="AA6338">
        <v>38.31</v>
      </c>
      <c r="AB6338">
        <v>0</v>
      </c>
      <c r="AC6338" t="str">
        <f>IF(MasterData[[#This Row],[Discount Amount]]&gt;0, "Promotional sale", "Non-Promotional Sales")</f>
        <v>Non-Promotional Sales</v>
      </c>
    </row>
    <row r="6339" spans="1:29" x14ac:dyDescent="0.25">
      <c r="A6339">
        <v>6338</v>
      </c>
      <c r="B6339" s="1" t="s">
        <v>212</v>
      </c>
      <c r="C6339" s="2">
        <v>0.51383101851851842</v>
      </c>
      <c r="D6339">
        <v>258</v>
      </c>
      <c r="E6339">
        <v>38</v>
      </c>
      <c r="F6339" s="1" t="s">
        <v>61</v>
      </c>
      <c r="G6339" s="1" t="s">
        <v>48</v>
      </c>
      <c r="H6339">
        <v>53.933300000000003</v>
      </c>
      <c r="I6339">
        <v>-116.5765</v>
      </c>
      <c r="J6339">
        <v>82</v>
      </c>
      <c r="K6339" t="b">
        <v>1</v>
      </c>
      <c r="L6339">
        <v>74</v>
      </c>
      <c r="M6339" s="1" t="s">
        <v>30</v>
      </c>
      <c r="N6339" s="1" t="s">
        <v>31</v>
      </c>
      <c r="O6339">
        <v>4</v>
      </c>
      <c r="P6339" t="b">
        <v>1</v>
      </c>
      <c r="Q6339" t="b">
        <v>0</v>
      </c>
      <c r="R6339" s="1" t="s">
        <v>41</v>
      </c>
      <c r="S6339" s="1" t="s">
        <v>49</v>
      </c>
      <c r="T6339">
        <v>5</v>
      </c>
      <c r="U6339" s="1" t="s">
        <v>45</v>
      </c>
      <c r="V6339" s="1" t="s">
        <v>59</v>
      </c>
      <c r="W6339" s="1" t="str">
        <f>IF(OR(MasterData[[#This Row],[Event]]="Christmas Market", MasterData[[#This Row],[Event]]="Christmas"), "Christmas Sale", "Non-Christmas Sale")</f>
        <v>Non-Christmas Sale</v>
      </c>
      <c r="X6339" t="b">
        <v>0</v>
      </c>
      <c r="Y6339">
        <v>1</v>
      </c>
      <c r="Z6339">
        <v>89.11</v>
      </c>
      <c r="AA6339">
        <v>356.46</v>
      </c>
      <c r="AB6339">
        <v>35.65</v>
      </c>
      <c r="AC6339" t="str">
        <f>IF(MasterData[[#This Row],[Discount Amount]]&gt;0, "Promotional sale", "Non-Promotional Sales")</f>
        <v>Promotional sale</v>
      </c>
    </row>
    <row r="6340" spans="1:29" x14ac:dyDescent="0.25">
      <c r="A6340">
        <v>6339</v>
      </c>
      <c r="B6340" s="1" t="s">
        <v>146</v>
      </c>
      <c r="C6340" s="2">
        <v>0.33253472222222213</v>
      </c>
      <c r="D6340">
        <v>260</v>
      </c>
      <c r="E6340">
        <v>40</v>
      </c>
      <c r="F6340" s="1" t="s">
        <v>37</v>
      </c>
      <c r="G6340" s="1" t="s">
        <v>55</v>
      </c>
      <c r="H6340">
        <v>52.939900000000002</v>
      </c>
      <c r="I6340">
        <v>-106.4509</v>
      </c>
      <c r="J6340">
        <v>59</v>
      </c>
      <c r="K6340" t="b">
        <v>1</v>
      </c>
      <c r="L6340">
        <v>320</v>
      </c>
      <c r="M6340" s="1" t="s">
        <v>30</v>
      </c>
      <c r="N6340" s="1" t="s">
        <v>31</v>
      </c>
      <c r="O6340">
        <v>4</v>
      </c>
      <c r="P6340" t="b">
        <v>0</v>
      </c>
      <c r="Q6340" t="b">
        <v>1</v>
      </c>
      <c r="R6340" s="1" t="s">
        <v>32</v>
      </c>
      <c r="S6340" s="1" t="s">
        <v>58</v>
      </c>
      <c r="T6340">
        <v>4</v>
      </c>
      <c r="U6340" s="1" t="s">
        <v>42</v>
      </c>
      <c r="V6340" s="1" t="s">
        <v>46</v>
      </c>
      <c r="W6340" s="1" t="str">
        <f>IF(OR(MasterData[[#This Row],[Event]]="Christmas Market", MasterData[[#This Row],[Event]]="Christmas"), "Christmas Sale", "Non-Christmas Sale")</f>
        <v>Christmas Sale</v>
      </c>
      <c r="X6340" t="b">
        <v>1</v>
      </c>
      <c r="Y6340">
        <v>4</v>
      </c>
      <c r="Z6340">
        <v>40.14</v>
      </c>
      <c r="AA6340">
        <v>160.58000000000001</v>
      </c>
      <c r="AB6340">
        <v>0</v>
      </c>
      <c r="AC6340" t="str">
        <f>IF(MasterData[[#This Row],[Discount Amount]]&gt;0, "Promotional sale", "Non-Promotional Sales")</f>
        <v>Non-Promotional Sales</v>
      </c>
    </row>
    <row r="6341" spans="1:29" x14ac:dyDescent="0.25">
      <c r="A6341">
        <v>6340</v>
      </c>
      <c r="B6341" s="1" t="s">
        <v>369</v>
      </c>
      <c r="C6341" s="2">
        <v>0.87886574074074075</v>
      </c>
      <c r="D6341">
        <v>63</v>
      </c>
      <c r="E6341">
        <v>30</v>
      </c>
      <c r="F6341" s="1" t="s">
        <v>61</v>
      </c>
      <c r="G6341" s="1" t="s">
        <v>81</v>
      </c>
      <c r="H6341">
        <v>64.248000000000005</v>
      </c>
      <c r="I6341">
        <v>-84.889600000000002</v>
      </c>
      <c r="J6341">
        <v>66</v>
      </c>
      <c r="K6341" t="b">
        <v>0</v>
      </c>
      <c r="L6341">
        <v>733</v>
      </c>
      <c r="M6341" s="1" t="s">
        <v>30</v>
      </c>
      <c r="N6341" s="1" t="s">
        <v>31</v>
      </c>
      <c r="O6341">
        <v>5</v>
      </c>
      <c r="P6341" t="b">
        <v>1</v>
      </c>
      <c r="Q6341" t="b">
        <v>0</v>
      </c>
      <c r="R6341" s="1" t="s">
        <v>32</v>
      </c>
      <c r="S6341" s="1" t="s">
        <v>58</v>
      </c>
      <c r="T6341">
        <v>1</v>
      </c>
      <c r="U6341" s="1" t="s">
        <v>45</v>
      </c>
      <c r="V6341" s="1" t="s">
        <v>59</v>
      </c>
      <c r="W6341" s="1" t="str">
        <f>IF(OR(MasterData[[#This Row],[Event]]="Christmas Market", MasterData[[#This Row],[Event]]="Christmas"), "Christmas Sale", "Non-Christmas Sale")</f>
        <v>Non-Christmas Sale</v>
      </c>
      <c r="X6341" t="b">
        <v>1</v>
      </c>
      <c r="Y6341">
        <v>5</v>
      </c>
      <c r="Z6341">
        <v>87.03</v>
      </c>
      <c r="AA6341">
        <v>435.14</v>
      </c>
      <c r="AB6341">
        <v>43.51</v>
      </c>
      <c r="AC6341" t="str">
        <f>IF(MasterData[[#This Row],[Discount Amount]]&gt;0, "Promotional sale", "Non-Promotional Sales")</f>
        <v>Promotional sale</v>
      </c>
    </row>
    <row r="6342" spans="1:29" x14ac:dyDescent="0.25">
      <c r="A6342">
        <v>6341</v>
      </c>
      <c r="B6342" s="1" t="s">
        <v>205</v>
      </c>
      <c r="C6342" s="2">
        <v>4.9270833333333375E-2</v>
      </c>
      <c r="D6342">
        <v>95</v>
      </c>
      <c r="E6342">
        <v>60</v>
      </c>
      <c r="F6342" s="1" t="s">
        <v>28</v>
      </c>
      <c r="G6342" s="1" t="s">
        <v>51</v>
      </c>
      <c r="H6342">
        <v>53.760899999999999</v>
      </c>
      <c r="I6342">
        <v>-98.813900000000004</v>
      </c>
      <c r="J6342">
        <v>40</v>
      </c>
      <c r="K6342" t="b">
        <v>0</v>
      </c>
      <c r="L6342">
        <v>999</v>
      </c>
      <c r="M6342" s="1" t="s">
        <v>74</v>
      </c>
      <c r="N6342" s="1" t="s">
        <v>75</v>
      </c>
      <c r="O6342">
        <v>3</v>
      </c>
      <c r="P6342" t="b">
        <v>1</v>
      </c>
      <c r="Q6342" t="b">
        <v>0</v>
      </c>
      <c r="R6342" s="1" t="s">
        <v>52</v>
      </c>
      <c r="S6342" s="1" t="s">
        <v>58</v>
      </c>
      <c r="T6342">
        <v>3</v>
      </c>
      <c r="U6342" s="1" t="s">
        <v>34</v>
      </c>
      <c r="V6342" s="1" t="s">
        <v>59</v>
      </c>
      <c r="W6342" s="1" t="str">
        <f>IF(OR(MasterData[[#This Row],[Event]]="Christmas Market", MasterData[[#This Row],[Event]]="Christmas"), "Christmas Sale", "Non-Christmas Sale")</f>
        <v>Non-Christmas Sale</v>
      </c>
      <c r="X6342" t="b">
        <v>1</v>
      </c>
      <c r="Y6342">
        <v>3</v>
      </c>
      <c r="Z6342">
        <v>67.36</v>
      </c>
      <c r="AA6342">
        <v>202.07</v>
      </c>
      <c r="AB6342">
        <v>20.21</v>
      </c>
      <c r="AC6342" t="str">
        <f>IF(MasterData[[#This Row],[Discount Amount]]&gt;0, "Promotional sale", "Non-Promotional Sales")</f>
        <v>Promotional sale</v>
      </c>
    </row>
    <row r="6343" spans="1:29" x14ac:dyDescent="0.25">
      <c r="A6343">
        <v>6342</v>
      </c>
      <c r="B6343" s="1" t="s">
        <v>373</v>
      </c>
      <c r="C6343" s="2">
        <v>0.15259259259259261</v>
      </c>
      <c r="D6343">
        <v>346</v>
      </c>
      <c r="E6343">
        <v>44</v>
      </c>
      <c r="F6343" s="1" t="s">
        <v>37</v>
      </c>
      <c r="G6343" s="1" t="s">
        <v>77</v>
      </c>
      <c r="H6343">
        <v>64.282300000000006</v>
      </c>
      <c r="I6343">
        <v>-135</v>
      </c>
      <c r="J6343">
        <v>51</v>
      </c>
      <c r="K6343" t="b">
        <v>1</v>
      </c>
      <c r="L6343">
        <v>79</v>
      </c>
      <c r="M6343" s="1" t="s">
        <v>63</v>
      </c>
      <c r="N6343" s="1" t="s">
        <v>64</v>
      </c>
      <c r="O6343">
        <v>4</v>
      </c>
      <c r="P6343" t="b">
        <v>1</v>
      </c>
      <c r="Q6343" t="b">
        <v>0</v>
      </c>
      <c r="R6343" s="1" t="s">
        <v>32</v>
      </c>
      <c r="S6343" s="1" t="s">
        <v>58</v>
      </c>
      <c r="T6343">
        <v>4</v>
      </c>
      <c r="U6343" s="1" t="s">
        <v>45</v>
      </c>
      <c r="V6343" s="1" t="s">
        <v>35</v>
      </c>
      <c r="W6343" s="1" t="str">
        <f>IF(OR(MasterData[[#This Row],[Event]]="Christmas Market", MasterData[[#This Row],[Event]]="Christmas"), "Christmas Sale", "Non-Christmas Sale")</f>
        <v>Non-Christmas Sale</v>
      </c>
      <c r="X6343" t="b">
        <v>0</v>
      </c>
      <c r="Y6343">
        <v>3</v>
      </c>
      <c r="Z6343">
        <v>15.43</v>
      </c>
      <c r="AA6343">
        <v>61.71</v>
      </c>
      <c r="AB6343">
        <v>0</v>
      </c>
      <c r="AC6343" t="str">
        <f>IF(MasterData[[#This Row],[Discount Amount]]&gt;0, "Promotional sale", "Non-Promotional Sales")</f>
        <v>Non-Promotional Sales</v>
      </c>
    </row>
    <row r="6344" spans="1:29" x14ac:dyDescent="0.25">
      <c r="A6344">
        <v>6343</v>
      </c>
      <c r="B6344" s="1" t="s">
        <v>107</v>
      </c>
      <c r="C6344" s="2">
        <v>0.44702546296296286</v>
      </c>
      <c r="D6344">
        <v>415</v>
      </c>
      <c r="E6344">
        <v>29</v>
      </c>
      <c r="F6344" s="1" t="s">
        <v>61</v>
      </c>
      <c r="G6344" s="1" t="s">
        <v>77</v>
      </c>
      <c r="H6344">
        <v>64.282300000000006</v>
      </c>
      <c r="I6344">
        <v>-135</v>
      </c>
      <c r="J6344">
        <v>15</v>
      </c>
      <c r="K6344" t="b">
        <v>0</v>
      </c>
      <c r="L6344">
        <v>736</v>
      </c>
      <c r="M6344" s="1" t="s">
        <v>30</v>
      </c>
      <c r="N6344" s="1" t="s">
        <v>31</v>
      </c>
      <c r="O6344">
        <v>3</v>
      </c>
      <c r="P6344" t="b">
        <v>1</v>
      </c>
      <c r="Q6344" t="b">
        <v>0</v>
      </c>
      <c r="R6344" s="1" t="s">
        <v>32</v>
      </c>
      <c r="S6344" s="1" t="s">
        <v>53</v>
      </c>
      <c r="T6344">
        <v>2</v>
      </c>
      <c r="U6344" s="1" t="s">
        <v>42</v>
      </c>
      <c r="V6344" s="1" t="s">
        <v>59</v>
      </c>
      <c r="W6344" s="1" t="str">
        <f>IF(OR(MasterData[[#This Row],[Event]]="Christmas Market", MasterData[[#This Row],[Event]]="Christmas"), "Christmas Sale", "Non-Christmas Sale")</f>
        <v>Non-Christmas Sale</v>
      </c>
      <c r="X6344" t="b">
        <v>1</v>
      </c>
      <c r="Y6344">
        <v>4</v>
      </c>
      <c r="Z6344">
        <v>94.05</v>
      </c>
      <c r="AA6344">
        <v>282.16000000000003</v>
      </c>
      <c r="AB6344">
        <v>28.22</v>
      </c>
      <c r="AC6344" t="str">
        <f>IF(MasterData[[#This Row],[Discount Amount]]&gt;0, "Promotional sale", "Non-Promotional Sales")</f>
        <v>Promotional sale</v>
      </c>
    </row>
    <row r="6345" spans="1:29" x14ac:dyDescent="0.25">
      <c r="A6345">
        <v>6344</v>
      </c>
      <c r="B6345" s="1" t="s">
        <v>430</v>
      </c>
      <c r="C6345" s="2">
        <v>0.21583333333333332</v>
      </c>
      <c r="D6345">
        <v>216</v>
      </c>
      <c r="E6345">
        <v>61</v>
      </c>
      <c r="F6345" s="1" t="s">
        <v>61</v>
      </c>
      <c r="G6345" s="1" t="s">
        <v>77</v>
      </c>
      <c r="H6345">
        <v>64.282300000000006</v>
      </c>
      <c r="I6345">
        <v>-135</v>
      </c>
      <c r="J6345">
        <v>58</v>
      </c>
      <c r="K6345" t="b">
        <v>1</v>
      </c>
      <c r="L6345">
        <v>742</v>
      </c>
      <c r="M6345" s="1" t="s">
        <v>74</v>
      </c>
      <c r="N6345" s="1" t="s">
        <v>75</v>
      </c>
      <c r="O6345">
        <v>1</v>
      </c>
      <c r="P6345" t="b">
        <v>1</v>
      </c>
      <c r="Q6345" t="b">
        <v>1</v>
      </c>
      <c r="R6345" s="1" t="s">
        <v>41</v>
      </c>
      <c r="S6345" s="1" t="s">
        <v>53</v>
      </c>
      <c r="T6345">
        <v>5</v>
      </c>
      <c r="U6345" s="1" t="s">
        <v>45</v>
      </c>
      <c r="V6345" s="1" t="s">
        <v>59</v>
      </c>
      <c r="W6345" s="1" t="str">
        <f>IF(OR(MasterData[[#This Row],[Event]]="Christmas Market", MasterData[[#This Row],[Event]]="Christmas"), "Christmas Sale", "Non-Christmas Sale")</f>
        <v>Non-Christmas Sale</v>
      </c>
      <c r="X6345" t="b">
        <v>0</v>
      </c>
      <c r="Y6345">
        <v>5</v>
      </c>
      <c r="Z6345">
        <v>14.25</v>
      </c>
      <c r="AA6345">
        <v>14.25</v>
      </c>
      <c r="AB6345">
        <v>1.43</v>
      </c>
      <c r="AC6345" t="str">
        <f>IF(MasterData[[#This Row],[Discount Amount]]&gt;0, "Promotional sale", "Non-Promotional Sales")</f>
        <v>Promotional sale</v>
      </c>
    </row>
    <row r="6346" spans="1:29" x14ac:dyDescent="0.25">
      <c r="A6346">
        <v>6345</v>
      </c>
      <c r="B6346" s="1" t="s">
        <v>95</v>
      </c>
      <c r="C6346" s="2">
        <v>0.85679398148148156</v>
      </c>
      <c r="D6346">
        <v>290</v>
      </c>
      <c r="E6346">
        <v>67</v>
      </c>
      <c r="F6346" s="1" t="s">
        <v>37</v>
      </c>
      <c r="G6346" s="1" t="s">
        <v>81</v>
      </c>
      <c r="H6346">
        <v>64.248000000000005</v>
      </c>
      <c r="I6346">
        <v>-84.889600000000002</v>
      </c>
      <c r="J6346">
        <v>19</v>
      </c>
      <c r="K6346" t="b">
        <v>1</v>
      </c>
      <c r="L6346">
        <v>853</v>
      </c>
      <c r="M6346" s="1" t="s">
        <v>30</v>
      </c>
      <c r="N6346" s="1" t="s">
        <v>31</v>
      </c>
      <c r="O6346">
        <v>5</v>
      </c>
      <c r="P6346" t="b">
        <v>0</v>
      </c>
      <c r="Q6346" t="b">
        <v>0</v>
      </c>
      <c r="R6346" s="1" t="s">
        <v>32</v>
      </c>
      <c r="S6346" s="1" t="s">
        <v>58</v>
      </c>
      <c r="T6346">
        <v>3</v>
      </c>
      <c r="U6346" s="1" t="s">
        <v>45</v>
      </c>
      <c r="V6346" s="1" t="s">
        <v>35</v>
      </c>
      <c r="W6346" s="1" t="str">
        <f>IF(OR(MasterData[[#This Row],[Event]]="Christmas Market", MasterData[[#This Row],[Event]]="Christmas"), "Christmas Sale", "Non-Christmas Sale")</f>
        <v>Non-Christmas Sale</v>
      </c>
      <c r="X6346" t="b">
        <v>1</v>
      </c>
      <c r="Y6346">
        <v>2</v>
      </c>
      <c r="Z6346">
        <v>38.950000000000003</v>
      </c>
      <c r="AA6346">
        <v>194.76</v>
      </c>
      <c r="AB6346">
        <v>0</v>
      </c>
      <c r="AC6346" t="str">
        <f>IF(MasterData[[#This Row],[Discount Amount]]&gt;0, "Promotional sale", "Non-Promotional Sales")</f>
        <v>Non-Promotional Sales</v>
      </c>
    </row>
    <row r="6347" spans="1:29" x14ac:dyDescent="0.25">
      <c r="A6347">
        <v>6346</v>
      </c>
      <c r="B6347" s="1" t="s">
        <v>121</v>
      </c>
      <c r="C6347" s="2">
        <v>0.66812500000000008</v>
      </c>
      <c r="D6347">
        <v>396</v>
      </c>
      <c r="E6347">
        <v>70</v>
      </c>
      <c r="F6347" s="1" t="s">
        <v>28</v>
      </c>
      <c r="G6347" s="1" t="s">
        <v>79</v>
      </c>
      <c r="H6347">
        <v>63.588799999999999</v>
      </c>
      <c r="I6347">
        <v>-115.5069</v>
      </c>
      <c r="J6347">
        <v>41</v>
      </c>
      <c r="K6347" t="b">
        <v>0</v>
      </c>
      <c r="L6347">
        <v>147</v>
      </c>
      <c r="M6347" s="1" t="s">
        <v>39</v>
      </c>
      <c r="N6347" s="1" t="s">
        <v>40</v>
      </c>
      <c r="O6347">
        <v>5</v>
      </c>
      <c r="P6347" t="b">
        <v>0</v>
      </c>
      <c r="Q6347" t="b">
        <v>1</v>
      </c>
      <c r="R6347" s="1" t="s">
        <v>41</v>
      </c>
      <c r="S6347" s="1" t="s">
        <v>53</v>
      </c>
      <c r="T6347">
        <v>3</v>
      </c>
      <c r="U6347" s="1" t="s">
        <v>45</v>
      </c>
      <c r="V6347" s="1" t="s">
        <v>35</v>
      </c>
      <c r="W6347" s="1" t="str">
        <f>IF(OR(MasterData[[#This Row],[Event]]="Christmas Market", MasterData[[#This Row],[Event]]="Christmas"), "Christmas Sale", "Non-Christmas Sale")</f>
        <v>Non-Christmas Sale</v>
      </c>
      <c r="X6347" t="b">
        <v>0</v>
      </c>
      <c r="Y6347">
        <v>4</v>
      </c>
      <c r="Z6347">
        <v>93.19</v>
      </c>
      <c r="AA6347">
        <v>465.94</v>
      </c>
      <c r="AB6347">
        <v>0</v>
      </c>
      <c r="AC6347" t="str">
        <f>IF(MasterData[[#This Row],[Discount Amount]]&gt;0, "Promotional sale", "Non-Promotional Sales")</f>
        <v>Non-Promotional Sales</v>
      </c>
    </row>
    <row r="6348" spans="1:29" x14ac:dyDescent="0.25">
      <c r="A6348">
        <v>6347</v>
      </c>
      <c r="B6348" s="1" t="s">
        <v>234</v>
      </c>
      <c r="C6348" s="2">
        <v>0.66467592592592584</v>
      </c>
      <c r="D6348">
        <v>402</v>
      </c>
      <c r="E6348">
        <v>51</v>
      </c>
      <c r="F6348" s="1" t="s">
        <v>28</v>
      </c>
      <c r="G6348" s="1" t="s">
        <v>51</v>
      </c>
      <c r="H6348">
        <v>53.760899999999999</v>
      </c>
      <c r="I6348">
        <v>-98.813900000000004</v>
      </c>
      <c r="J6348">
        <v>83</v>
      </c>
      <c r="K6348" t="b">
        <v>1</v>
      </c>
      <c r="L6348">
        <v>263</v>
      </c>
      <c r="M6348" s="1" t="s">
        <v>39</v>
      </c>
      <c r="N6348" s="1" t="s">
        <v>40</v>
      </c>
      <c r="O6348">
        <v>4</v>
      </c>
      <c r="P6348" t="b">
        <v>0</v>
      </c>
      <c r="Q6348" t="b">
        <v>1</v>
      </c>
      <c r="R6348" s="1" t="s">
        <v>41</v>
      </c>
      <c r="S6348" s="1" t="s">
        <v>53</v>
      </c>
      <c r="T6348">
        <v>2</v>
      </c>
      <c r="U6348" s="1" t="s">
        <v>34</v>
      </c>
      <c r="V6348" s="1" t="s">
        <v>59</v>
      </c>
      <c r="W6348" s="1" t="str">
        <f>IF(OR(MasterData[[#This Row],[Event]]="Christmas Market", MasterData[[#This Row],[Event]]="Christmas"), "Christmas Sale", "Non-Christmas Sale")</f>
        <v>Non-Christmas Sale</v>
      </c>
      <c r="X6348" t="b">
        <v>1</v>
      </c>
      <c r="Y6348">
        <v>5</v>
      </c>
      <c r="Z6348">
        <v>33.11</v>
      </c>
      <c r="AA6348">
        <v>132.43</v>
      </c>
      <c r="AB6348">
        <v>13.24</v>
      </c>
      <c r="AC6348" t="str">
        <f>IF(MasterData[[#This Row],[Discount Amount]]&gt;0, "Promotional sale", "Non-Promotional Sales")</f>
        <v>Promotional sale</v>
      </c>
    </row>
    <row r="6349" spans="1:29" x14ac:dyDescent="0.25">
      <c r="A6349">
        <v>6348</v>
      </c>
      <c r="B6349" s="1" t="s">
        <v>203</v>
      </c>
      <c r="C6349" s="2">
        <v>0.14623842592592595</v>
      </c>
      <c r="D6349">
        <v>144</v>
      </c>
      <c r="E6349">
        <v>27</v>
      </c>
      <c r="F6349" s="1" t="s">
        <v>28</v>
      </c>
      <c r="G6349" s="1" t="s">
        <v>62</v>
      </c>
      <c r="H6349">
        <v>46.565300000000001</v>
      </c>
      <c r="I6349">
        <v>-66.4619</v>
      </c>
      <c r="J6349">
        <v>53</v>
      </c>
      <c r="K6349" t="b">
        <v>0</v>
      </c>
      <c r="L6349">
        <v>533</v>
      </c>
      <c r="M6349" s="1" t="s">
        <v>63</v>
      </c>
      <c r="N6349" s="1" t="s">
        <v>64</v>
      </c>
      <c r="O6349">
        <v>3</v>
      </c>
      <c r="P6349" t="b">
        <v>1</v>
      </c>
      <c r="Q6349" t="b">
        <v>0</v>
      </c>
      <c r="R6349" s="1" t="s">
        <v>32</v>
      </c>
      <c r="S6349" s="1" t="s">
        <v>49</v>
      </c>
      <c r="T6349">
        <v>3</v>
      </c>
      <c r="U6349" s="1" t="s">
        <v>42</v>
      </c>
      <c r="V6349" s="1" t="s">
        <v>46</v>
      </c>
      <c r="W6349" s="1" t="str">
        <f>IF(OR(MasterData[[#This Row],[Event]]="Christmas Market", MasterData[[#This Row],[Event]]="Christmas"), "Christmas Sale", "Non-Christmas Sale")</f>
        <v>Christmas Sale</v>
      </c>
      <c r="X6349" t="b">
        <v>1</v>
      </c>
      <c r="Y6349">
        <v>2</v>
      </c>
      <c r="Z6349">
        <v>12.92</v>
      </c>
      <c r="AA6349">
        <v>38.75</v>
      </c>
      <c r="AB6349">
        <v>0</v>
      </c>
      <c r="AC6349" t="str">
        <f>IF(MasterData[[#This Row],[Discount Amount]]&gt;0, "Promotional sale", "Non-Promotional Sales")</f>
        <v>Non-Promotional Sales</v>
      </c>
    </row>
    <row r="6350" spans="1:29" x14ac:dyDescent="0.25">
      <c r="A6350">
        <v>6349</v>
      </c>
      <c r="B6350" s="1" t="s">
        <v>146</v>
      </c>
      <c r="C6350" s="2">
        <v>0.57968749999999991</v>
      </c>
      <c r="D6350">
        <v>38</v>
      </c>
      <c r="E6350">
        <v>53</v>
      </c>
      <c r="F6350" s="1" t="s">
        <v>61</v>
      </c>
      <c r="G6350" s="1" t="s">
        <v>79</v>
      </c>
      <c r="H6350">
        <v>63.588799999999999</v>
      </c>
      <c r="I6350">
        <v>-115.5069</v>
      </c>
      <c r="J6350">
        <v>1</v>
      </c>
      <c r="K6350" t="b">
        <v>0</v>
      </c>
      <c r="L6350">
        <v>604</v>
      </c>
      <c r="M6350" s="1" t="s">
        <v>63</v>
      </c>
      <c r="N6350" s="1" t="s">
        <v>64</v>
      </c>
      <c r="O6350">
        <v>4</v>
      </c>
      <c r="P6350" t="b">
        <v>1</v>
      </c>
      <c r="Q6350" t="b">
        <v>1</v>
      </c>
      <c r="R6350" s="1" t="s">
        <v>32</v>
      </c>
      <c r="S6350" s="1" t="s">
        <v>53</v>
      </c>
      <c r="T6350">
        <v>4</v>
      </c>
      <c r="U6350" s="1" t="s">
        <v>45</v>
      </c>
      <c r="V6350" s="1" t="s">
        <v>46</v>
      </c>
      <c r="W6350" s="1" t="str">
        <f>IF(OR(MasterData[[#This Row],[Event]]="Christmas Market", MasterData[[#This Row],[Event]]="Christmas"), "Christmas Sale", "Non-Christmas Sale")</f>
        <v>Christmas Sale</v>
      </c>
      <c r="X6350" t="b">
        <v>0</v>
      </c>
      <c r="Y6350">
        <v>5</v>
      </c>
      <c r="Z6350">
        <v>78.349999999999994</v>
      </c>
      <c r="AA6350">
        <v>313.42</v>
      </c>
      <c r="AB6350">
        <v>0</v>
      </c>
      <c r="AC6350" t="str">
        <f>IF(MasterData[[#This Row],[Discount Amount]]&gt;0, "Promotional sale", "Non-Promotional Sales")</f>
        <v>Non-Promotional Sales</v>
      </c>
    </row>
    <row r="6351" spans="1:29" x14ac:dyDescent="0.25">
      <c r="A6351">
        <v>6350</v>
      </c>
      <c r="B6351" s="1" t="s">
        <v>216</v>
      </c>
      <c r="C6351" s="2">
        <v>0.85342592592592603</v>
      </c>
      <c r="D6351">
        <v>255</v>
      </c>
      <c r="E6351">
        <v>52</v>
      </c>
      <c r="F6351" s="1" t="s">
        <v>28</v>
      </c>
      <c r="G6351" s="1" t="s">
        <v>66</v>
      </c>
      <c r="H6351">
        <v>45.077800000000003</v>
      </c>
      <c r="I6351">
        <v>-63.546700000000001</v>
      </c>
      <c r="J6351">
        <v>16</v>
      </c>
      <c r="K6351" t="b">
        <v>0</v>
      </c>
      <c r="L6351">
        <v>416</v>
      </c>
      <c r="M6351" s="1" t="s">
        <v>56</v>
      </c>
      <c r="N6351" s="1" t="s">
        <v>57</v>
      </c>
      <c r="O6351">
        <v>3</v>
      </c>
      <c r="P6351" t="b">
        <v>0</v>
      </c>
      <c r="Q6351" t="b">
        <v>0</v>
      </c>
      <c r="R6351" s="1" t="s">
        <v>52</v>
      </c>
      <c r="S6351" s="1" t="s">
        <v>33</v>
      </c>
      <c r="T6351">
        <v>4</v>
      </c>
      <c r="U6351" s="1" t="s">
        <v>34</v>
      </c>
      <c r="V6351" s="1" t="s">
        <v>59</v>
      </c>
      <c r="W6351" s="1" t="str">
        <f>IF(OR(MasterData[[#This Row],[Event]]="Christmas Market", MasterData[[#This Row],[Event]]="Christmas"), "Christmas Sale", "Non-Christmas Sale")</f>
        <v>Non-Christmas Sale</v>
      </c>
      <c r="X6351" t="b">
        <v>0</v>
      </c>
      <c r="Y6351">
        <v>3</v>
      </c>
      <c r="Z6351">
        <v>33.380000000000003</v>
      </c>
      <c r="AA6351">
        <v>100.15</v>
      </c>
      <c r="AB6351">
        <v>10.02</v>
      </c>
      <c r="AC6351" t="str">
        <f>IF(MasterData[[#This Row],[Discount Amount]]&gt;0, "Promotional sale", "Non-Promotional Sales")</f>
        <v>Promotional sale</v>
      </c>
    </row>
    <row r="6352" spans="1:29" x14ac:dyDescent="0.25">
      <c r="A6352">
        <v>6351</v>
      </c>
      <c r="B6352" s="1" t="s">
        <v>423</v>
      </c>
      <c r="C6352" s="2">
        <v>6.1377314814814898E-2</v>
      </c>
      <c r="D6352">
        <v>459</v>
      </c>
      <c r="E6352">
        <v>27</v>
      </c>
      <c r="F6352" s="1" t="s">
        <v>37</v>
      </c>
      <c r="G6352" s="1" t="s">
        <v>77</v>
      </c>
      <c r="H6352">
        <v>64.282300000000006</v>
      </c>
      <c r="I6352">
        <v>-135</v>
      </c>
      <c r="J6352">
        <v>15</v>
      </c>
      <c r="K6352" t="b">
        <v>1</v>
      </c>
      <c r="L6352">
        <v>530</v>
      </c>
      <c r="M6352" s="1" t="s">
        <v>39</v>
      </c>
      <c r="N6352" s="1" t="s">
        <v>40</v>
      </c>
      <c r="O6352">
        <v>2</v>
      </c>
      <c r="P6352" t="b">
        <v>0</v>
      </c>
      <c r="Q6352" t="b">
        <v>1</v>
      </c>
      <c r="R6352" s="1" t="s">
        <v>32</v>
      </c>
      <c r="S6352" s="1" t="s">
        <v>49</v>
      </c>
      <c r="T6352">
        <v>1</v>
      </c>
      <c r="U6352" s="1" t="s">
        <v>45</v>
      </c>
      <c r="V6352" s="1" t="s">
        <v>46</v>
      </c>
      <c r="W6352" s="1" t="str">
        <f>IF(OR(MasterData[[#This Row],[Event]]="Christmas Market", MasterData[[#This Row],[Event]]="Christmas"), "Christmas Sale", "Non-Christmas Sale")</f>
        <v>Christmas Sale</v>
      </c>
      <c r="X6352" t="b">
        <v>0</v>
      </c>
      <c r="Y6352">
        <v>5</v>
      </c>
      <c r="Z6352">
        <v>18.36</v>
      </c>
      <c r="AA6352">
        <v>36.72</v>
      </c>
      <c r="AB6352">
        <v>0</v>
      </c>
      <c r="AC6352" t="str">
        <f>IF(MasterData[[#This Row],[Discount Amount]]&gt;0, "Promotional sale", "Non-Promotional Sales")</f>
        <v>Non-Promotional Sales</v>
      </c>
    </row>
    <row r="6353" spans="1:29" x14ac:dyDescent="0.25">
      <c r="A6353">
        <v>6352</v>
      </c>
      <c r="B6353" s="1" t="s">
        <v>373</v>
      </c>
      <c r="C6353" s="2">
        <v>0.74811342592592589</v>
      </c>
      <c r="D6353">
        <v>124</v>
      </c>
      <c r="E6353">
        <v>58</v>
      </c>
      <c r="F6353" s="1" t="s">
        <v>37</v>
      </c>
      <c r="G6353" s="1" t="s">
        <v>29</v>
      </c>
      <c r="H6353">
        <v>51.253799999999998</v>
      </c>
      <c r="I6353">
        <v>-85.3232</v>
      </c>
      <c r="J6353">
        <v>77</v>
      </c>
      <c r="K6353" t="b">
        <v>0</v>
      </c>
      <c r="L6353">
        <v>679</v>
      </c>
      <c r="M6353" s="1" t="s">
        <v>56</v>
      </c>
      <c r="N6353" s="1" t="s">
        <v>57</v>
      </c>
      <c r="O6353">
        <v>1</v>
      </c>
      <c r="P6353" t="b">
        <v>1</v>
      </c>
      <c r="Q6353" t="b">
        <v>0</v>
      </c>
      <c r="R6353" s="1" t="s">
        <v>52</v>
      </c>
      <c r="S6353" s="1" t="s">
        <v>49</v>
      </c>
      <c r="T6353">
        <v>3</v>
      </c>
      <c r="U6353" s="1" t="s">
        <v>45</v>
      </c>
      <c r="V6353" s="1" t="s">
        <v>35</v>
      </c>
      <c r="W6353" s="1" t="str">
        <f>IF(OR(MasterData[[#This Row],[Event]]="Christmas Market", MasterData[[#This Row],[Event]]="Christmas"), "Christmas Sale", "Non-Christmas Sale")</f>
        <v>Non-Christmas Sale</v>
      </c>
      <c r="X6353" t="b">
        <v>0</v>
      </c>
      <c r="Y6353">
        <v>1</v>
      </c>
      <c r="Z6353">
        <v>33.64</v>
      </c>
      <c r="AA6353">
        <v>33.64</v>
      </c>
      <c r="AB6353">
        <v>0</v>
      </c>
      <c r="AC6353" t="str">
        <f>IF(MasterData[[#This Row],[Discount Amount]]&gt;0, "Promotional sale", "Non-Promotional Sales")</f>
        <v>Non-Promotional Sales</v>
      </c>
    </row>
    <row r="6354" spans="1:29" x14ac:dyDescent="0.25">
      <c r="A6354">
        <v>6353</v>
      </c>
      <c r="B6354" s="1" t="s">
        <v>384</v>
      </c>
      <c r="C6354" s="2">
        <v>0.3137268518518519</v>
      </c>
      <c r="D6354">
        <v>491</v>
      </c>
      <c r="E6354">
        <v>62</v>
      </c>
      <c r="F6354" s="1" t="s">
        <v>28</v>
      </c>
      <c r="G6354" s="1" t="s">
        <v>55</v>
      </c>
      <c r="H6354">
        <v>52.939900000000002</v>
      </c>
      <c r="I6354">
        <v>-106.4509</v>
      </c>
      <c r="J6354">
        <v>32</v>
      </c>
      <c r="K6354" t="b">
        <v>0</v>
      </c>
      <c r="L6354">
        <v>481</v>
      </c>
      <c r="M6354" s="1" t="s">
        <v>56</v>
      </c>
      <c r="N6354" s="1" t="s">
        <v>57</v>
      </c>
      <c r="O6354">
        <v>1</v>
      </c>
      <c r="P6354" t="b">
        <v>0</v>
      </c>
      <c r="Q6354" t="b">
        <v>1</v>
      </c>
      <c r="R6354" s="1" t="s">
        <v>41</v>
      </c>
      <c r="S6354" s="1" t="s">
        <v>33</v>
      </c>
      <c r="T6354">
        <v>5</v>
      </c>
      <c r="U6354" s="1" t="s">
        <v>45</v>
      </c>
      <c r="V6354" s="1" t="s">
        <v>59</v>
      </c>
      <c r="W6354" s="1" t="str">
        <f>IF(OR(MasterData[[#This Row],[Event]]="Christmas Market", MasterData[[#This Row],[Event]]="Christmas"), "Christmas Sale", "Non-Christmas Sale")</f>
        <v>Non-Christmas Sale</v>
      </c>
      <c r="X6354" t="b">
        <v>0</v>
      </c>
      <c r="Y6354">
        <v>5</v>
      </c>
      <c r="Z6354">
        <v>47.37</v>
      </c>
      <c r="AA6354">
        <v>47.37</v>
      </c>
      <c r="AB6354">
        <v>4.74</v>
      </c>
      <c r="AC6354" t="str">
        <f>IF(MasterData[[#This Row],[Discount Amount]]&gt;0, "Promotional sale", "Non-Promotional Sales")</f>
        <v>Promotional sale</v>
      </c>
    </row>
    <row r="6355" spans="1:29" x14ac:dyDescent="0.25">
      <c r="A6355">
        <v>6354</v>
      </c>
      <c r="B6355" s="1" t="s">
        <v>327</v>
      </c>
      <c r="C6355" s="2">
        <v>0.70712962962962966</v>
      </c>
      <c r="D6355">
        <v>180</v>
      </c>
      <c r="E6355">
        <v>37</v>
      </c>
      <c r="F6355" s="1" t="s">
        <v>37</v>
      </c>
      <c r="G6355" s="1" t="s">
        <v>77</v>
      </c>
      <c r="H6355">
        <v>64.282300000000006</v>
      </c>
      <c r="I6355">
        <v>-135</v>
      </c>
      <c r="J6355">
        <v>88</v>
      </c>
      <c r="K6355" t="b">
        <v>0</v>
      </c>
      <c r="L6355">
        <v>84</v>
      </c>
      <c r="M6355" s="1" t="s">
        <v>56</v>
      </c>
      <c r="N6355" s="1" t="s">
        <v>57</v>
      </c>
      <c r="O6355">
        <v>2</v>
      </c>
      <c r="P6355" t="b">
        <v>0</v>
      </c>
      <c r="Q6355" t="b">
        <v>1</v>
      </c>
      <c r="R6355" s="1" t="s">
        <v>41</v>
      </c>
      <c r="S6355" s="1" t="s">
        <v>49</v>
      </c>
      <c r="T6355">
        <v>1</v>
      </c>
      <c r="U6355" s="1" t="s">
        <v>34</v>
      </c>
      <c r="V6355" s="1" t="s">
        <v>35</v>
      </c>
      <c r="W6355" s="1" t="str">
        <f>IF(OR(MasterData[[#This Row],[Event]]="Christmas Market", MasterData[[#This Row],[Event]]="Christmas"), "Christmas Sale", "Non-Christmas Sale")</f>
        <v>Non-Christmas Sale</v>
      </c>
      <c r="X6355" t="b">
        <v>0</v>
      </c>
      <c r="Y6355">
        <v>1</v>
      </c>
      <c r="Z6355">
        <v>28.24</v>
      </c>
      <c r="AA6355">
        <v>56.49</v>
      </c>
      <c r="AB6355">
        <v>0</v>
      </c>
      <c r="AC6355" t="str">
        <f>IF(MasterData[[#This Row],[Discount Amount]]&gt;0, "Promotional sale", "Non-Promotional Sales")</f>
        <v>Non-Promotional Sales</v>
      </c>
    </row>
    <row r="6356" spans="1:29" x14ac:dyDescent="0.25">
      <c r="A6356">
        <v>6355</v>
      </c>
      <c r="B6356" s="1" t="s">
        <v>279</v>
      </c>
      <c r="C6356" s="2">
        <v>0.43313657407407402</v>
      </c>
      <c r="D6356">
        <v>93</v>
      </c>
      <c r="E6356">
        <v>69</v>
      </c>
      <c r="F6356" s="1" t="s">
        <v>28</v>
      </c>
      <c r="G6356" s="1" t="s">
        <v>48</v>
      </c>
      <c r="H6356">
        <v>53.933300000000003</v>
      </c>
      <c r="I6356">
        <v>-116.5765</v>
      </c>
      <c r="J6356">
        <v>34</v>
      </c>
      <c r="K6356" t="b">
        <v>0</v>
      </c>
      <c r="L6356">
        <v>929</v>
      </c>
      <c r="M6356" s="1" t="s">
        <v>56</v>
      </c>
      <c r="N6356" s="1" t="s">
        <v>57</v>
      </c>
      <c r="O6356">
        <v>2</v>
      </c>
      <c r="P6356" t="b">
        <v>1</v>
      </c>
      <c r="Q6356" t="b">
        <v>1</v>
      </c>
      <c r="R6356" s="1" t="s">
        <v>52</v>
      </c>
      <c r="S6356" s="1" t="s">
        <v>53</v>
      </c>
      <c r="T6356">
        <v>2</v>
      </c>
      <c r="U6356" s="1" t="s">
        <v>45</v>
      </c>
      <c r="V6356" s="1" t="s">
        <v>59</v>
      </c>
      <c r="W6356" s="1" t="str">
        <f>IF(OR(MasterData[[#This Row],[Event]]="Christmas Market", MasterData[[#This Row],[Event]]="Christmas"), "Christmas Sale", "Non-Christmas Sale")</f>
        <v>Non-Christmas Sale</v>
      </c>
      <c r="X6356" t="b">
        <v>0</v>
      </c>
      <c r="Y6356">
        <v>4</v>
      </c>
      <c r="Z6356">
        <v>79.61</v>
      </c>
      <c r="AA6356">
        <v>159.22999999999999</v>
      </c>
      <c r="AB6356">
        <v>15.92</v>
      </c>
      <c r="AC6356" t="str">
        <f>IF(MasterData[[#This Row],[Discount Amount]]&gt;0, "Promotional sale", "Non-Promotional Sales")</f>
        <v>Promotional sale</v>
      </c>
    </row>
    <row r="6357" spans="1:29" x14ac:dyDescent="0.25">
      <c r="A6357">
        <v>6356</v>
      </c>
      <c r="B6357" s="1" t="s">
        <v>229</v>
      </c>
      <c r="C6357" s="2">
        <v>0.34160879629629637</v>
      </c>
      <c r="D6357">
        <v>171</v>
      </c>
      <c r="E6357">
        <v>30</v>
      </c>
      <c r="F6357" s="1" t="s">
        <v>61</v>
      </c>
      <c r="G6357" s="1" t="s">
        <v>48</v>
      </c>
      <c r="H6357">
        <v>53.933300000000003</v>
      </c>
      <c r="I6357">
        <v>-116.5765</v>
      </c>
      <c r="J6357">
        <v>71</v>
      </c>
      <c r="K6357" t="b">
        <v>0</v>
      </c>
      <c r="L6357">
        <v>179</v>
      </c>
      <c r="M6357" s="1" t="s">
        <v>74</v>
      </c>
      <c r="N6357" s="1" t="s">
        <v>75</v>
      </c>
      <c r="O6357">
        <v>1</v>
      </c>
      <c r="P6357" t="b">
        <v>0</v>
      </c>
      <c r="Q6357" t="b">
        <v>1</v>
      </c>
      <c r="R6357" s="1" t="s">
        <v>32</v>
      </c>
      <c r="S6357" s="1" t="s">
        <v>53</v>
      </c>
      <c r="T6357">
        <v>4</v>
      </c>
      <c r="U6357" s="1" t="s">
        <v>45</v>
      </c>
      <c r="V6357" s="1" t="s">
        <v>59</v>
      </c>
      <c r="W6357" s="1" t="str">
        <f>IF(OR(MasterData[[#This Row],[Event]]="Christmas Market", MasterData[[#This Row],[Event]]="Christmas"), "Christmas Sale", "Non-Christmas Sale")</f>
        <v>Non-Christmas Sale</v>
      </c>
      <c r="X6357" t="b">
        <v>0</v>
      </c>
      <c r="Y6357">
        <v>4</v>
      </c>
      <c r="Z6357">
        <v>45.53</v>
      </c>
      <c r="AA6357">
        <v>45.53</v>
      </c>
      <c r="AB6357">
        <v>4.55</v>
      </c>
      <c r="AC6357" t="str">
        <f>IF(MasterData[[#This Row],[Discount Amount]]&gt;0, "Promotional sale", "Non-Promotional Sales")</f>
        <v>Promotional sale</v>
      </c>
    </row>
    <row r="6358" spans="1:29" x14ac:dyDescent="0.25">
      <c r="A6358">
        <v>6357</v>
      </c>
      <c r="B6358" s="1" t="s">
        <v>414</v>
      </c>
      <c r="C6358" s="2">
        <v>0.56319444444444455</v>
      </c>
      <c r="D6358">
        <v>289</v>
      </c>
      <c r="E6358">
        <v>58</v>
      </c>
      <c r="F6358" s="1" t="s">
        <v>61</v>
      </c>
      <c r="G6358" s="1" t="s">
        <v>77</v>
      </c>
      <c r="H6358">
        <v>64.282300000000006</v>
      </c>
      <c r="I6358">
        <v>-135</v>
      </c>
      <c r="J6358">
        <v>19</v>
      </c>
      <c r="K6358" t="b">
        <v>1</v>
      </c>
      <c r="L6358">
        <v>172</v>
      </c>
      <c r="M6358" s="1" t="s">
        <v>39</v>
      </c>
      <c r="N6358" s="1" t="s">
        <v>40</v>
      </c>
      <c r="O6358">
        <v>3</v>
      </c>
      <c r="P6358" t="b">
        <v>0</v>
      </c>
      <c r="Q6358" t="b">
        <v>1</v>
      </c>
      <c r="R6358" s="1" t="s">
        <v>52</v>
      </c>
      <c r="S6358" s="1" t="s">
        <v>58</v>
      </c>
      <c r="T6358">
        <v>1</v>
      </c>
      <c r="U6358" s="1" t="s">
        <v>42</v>
      </c>
      <c r="V6358" s="1" t="s">
        <v>59</v>
      </c>
      <c r="W6358" s="1" t="str">
        <f>IF(OR(MasterData[[#This Row],[Event]]="Christmas Market", MasterData[[#This Row],[Event]]="Christmas"), "Christmas Sale", "Non-Christmas Sale")</f>
        <v>Non-Christmas Sale</v>
      </c>
      <c r="X6358" t="b">
        <v>0</v>
      </c>
      <c r="Y6358">
        <v>5</v>
      </c>
      <c r="Z6358">
        <v>80.55</v>
      </c>
      <c r="AA6358">
        <v>241.65</v>
      </c>
      <c r="AB6358">
        <v>24.16</v>
      </c>
      <c r="AC6358" t="str">
        <f>IF(MasterData[[#This Row],[Discount Amount]]&gt;0, "Promotional sale", "Non-Promotional Sales")</f>
        <v>Promotional sale</v>
      </c>
    </row>
    <row r="6359" spans="1:29" x14ac:dyDescent="0.25">
      <c r="A6359">
        <v>6358</v>
      </c>
      <c r="B6359" s="1" t="s">
        <v>129</v>
      </c>
      <c r="C6359" s="2">
        <v>0.82539351851851861</v>
      </c>
      <c r="D6359">
        <v>218</v>
      </c>
      <c r="E6359">
        <v>46</v>
      </c>
      <c r="F6359" s="1" t="s">
        <v>61</v>
      </c>
      <c r="G6359" s="1" t="s">
        <v>81</v>
      </c>
      <c r="H6359">
        <v>64.248000000000005</v>
      </c>
      <c r="I6359">
        <v>-84.889600000000002</v>
      </c>
      <c r="J6359">
        <v>64</v>
      </c>
      <c r="K6359" t="b">
        <v>0</v>
      </c>
      <c r="L6359">
        <v>453</v>
      </c>
      <c r="M6359" s="1" t="s">
        <v>63</v>
      </c>
      <c r="N6359" s="1" t="s">
        <v>64</v>
      </c>
      <c r="O6359">
        <v>2</v>
      </c>
      <c r="P6359" t="b">
        <v>1</v>
      </c>
      <c r="Q6359" t="b">
        <v>1</v>
      </c>
      <c r="R6359" s="1" t="s">
        <v>41</v>
      </c>
      <c r="S6359" s="1" t="s">
        <v>53</v>
      </c>
      <c r="T6359">
        <v>5</v>
      </c>
      <c r="U6359" s="1" t="s">
        <v>42</v>
      </c>
      <c r="V6359" s="1" t="s">
        <v>35</v>
      </c>
      <c r="W6359" s="1" t="str">
        <f>IF(OR(MasterData[[#This Row],[Event]]="Christmas Market", MasterData[[#This Row],[Event]]="Christmas"), "Christmas Sale", "Non-Christmas Sale")</f>
        <v>Non-Christmas Sale</v>
      </c>
      <c r="X6359" t="b">
        <v>0</v>
      </c>
      <c r="Y6359">
        <v>5</v>
      </c>
      <c r="Z6359">
        <v>53.86</v>
      </c>
      <c r="AA6359">
        <v>107.71</v>
      </c>
      <c r="AB6359">
        <v>0</v>
      </c>
      <c r="AC6359" t="str">
        <f>IF(MasterData[[#This Row],[Discount Amount]]&gt;0, "Promotional sale", "Non-Promotional Sales")</f>
        <v>Non-Promotional Sales</v>
      </c>
    </row>
    <row r="6360" spans="1:29" x14ac:dyDescent="0.25">
      <c r="A6360">
        <v>6359</v>
      </c>
      <c r="B6360" s="1" t="s">
        <v>253</v>
      </c>
      <c r="C6360" s="2">
        <v>8.8634259259259274E-2</v>
      </c>
      <c r="D6360">
        <v>389</v>
      </c>
      <c r="E6360">
        <v>34</v>
      </c>
      <c r="F6360" s="1" t="s">
        <v>61</v>
      </c>
      <c r="G6360" s="1" t="s">
        <v>70</v>
      </c>
      <c r="H6360">
        <v>54.273099999999999</v>
      </c>
      <c r="I6360">
        <v>-61.738799999999998</v>
      </c>
      <c r="J6360">
        <v>83</v>
      </c>
      <c r="K6360" t="b">
        <v>0</v>
      </c>
      <c r="L6360">
        <v>948</v>
      </c>
      <c r="M6360" s="1" t="s">
        <v>74</v>
      </c>
      <c r="N6360" s="1" t="s">
        <v>75</v>
      </c>
      <c r="O6360">
        <v>1</v>
      </c>
      <c r="P6360" t="b">
        <v>0</v>
      </c>
      <c r="Q6360" t="b">
        <v>1</v>
      </c>
      <c r="R6360" s="1" t="s">
        <v>32</v>
      </c>
      <c r="S6360" s="1" t="s">
        <v>58</v>
      </c>
      <c r="T6360">
        <v>2</v>
      </c>
      <c r="U6360" s="1" t="s">
        <v>45</v>
      </c>
      <c r="V6360" s="1" t="s">
        <v>59</v>
      </c>
      <c r="W6360" s="1" t="str">
        <f>IF(OR(MasterData[[#This Row],[Event]]="Christmas Market", MasterData[[#This Row],[Event]]="Christmas"), "Christmas Sale", "Non-Christmas Sale")</f>
        <v>Non-Christmas Sale</v>
      </c>
      <c r="X6360" t="b">
        <v>0</v>
      </c>
      <c r="Y6360">
        <v>4</v>
      </c>
      <c r="Z6360">
        <v>91.51</v>
      </c>
      <c r="AA6360">
        <v>91.51</v>
      </c>
      <c r="AB6360">
        <v>9.15</v>
      </c>
      <c r="AC6360" t="str">
        <f>IF(MasterData[[#This Row],[Discount Amount]]&gt;0, "Promotional sale", "Non-Promotional Sales")</f>
        <v>Promotional sale</v>
      </c>
    </row>
    <row r="6361" spans="1:29" x14ac:dyDescent="0.25">
      <c r="A6361">
        <v>6360</v>
      </c>
      <c r="B6361" s="1" t="s">
        <v>27</v>
      </c>
      <c r="C6361" s="2">
        <v>0.66416666666666657</v>
      </c>
      <c r="D6361">
        <v>249</v>
      </c>
      <c r="E6361">
        <v>62</v>
      </c>
      <c r="F6361" s="1" t="s">
        <v>61</v>
      </c>
      <c r="G6361" s="1" t="s">
        <v>48</v>
      </c>
      <c r="H6361">
        <v>53.933300000000003</v>
      </c>
      <c r="I6361">
        <v>-116.5765</v>
      </c>
      <c r="J6361">
        <v>99</v>
      </c>
      <c r="K6361" t="b">
        <v>0</v>
      </c>
      <c r="L6361">
        <v>973</v>
      </c>
      <c r="M6361" s="1" t="s">
        <v>63</v>
      </c>
      <c r="N6361" s="1" t="s">
        <v>64</v>
      </c>
      <c r="O6361">
        <v>5</v>
      </c>
      <c r="P6361" t="b">
        <v>1</v>
      </c>
      <c r="Q6361" t="b">
        <v>1</v>
      </c>
      <c r="R6361" s="1" t="s">
        <v>32</v>
      </c>
      <c r="S6361" s="1" t="s">
        <v>33</v>
      </c>
      <c r="T6361">
        <v>4</v>
      </c>
      <c r="U6361" s="1" t="s">
        <v>45</v>
      </c>
      <c r="V6361" s="1" t="s">
        <v>35</v>
      </c>
      <c r="W6361" s="1" t="str">
        <f>IF(OR(MasterData[[#This Row],[Event]]="Christmas Market", MasterData[[#This Row],[Event]]="Christmas"), "Christmas Sale", "Non-Christmas Sale")</f>
        <v>Non-Christmas Sale</v>
      </c>
      <c r="X6361" t="b">
        <v>0</v>
      </c>
      <c r="Y6361">
        <v>3</v>
      </c>
      <c r="Z6361">
        <v>61.64</v>
      </c>
      <c r="AA6361">
        <v>308.18</v>
      </c>
      <c r="AB6361">
        <v>0</v>
      </c>
      <c r="AC6361" t="str">
        <f>IF(MasterData[[#This Row],[Discount Amount]]&gt;0, "Promotional sale", "Non-Promotional Sales")</f>
        <v>Non-Promotional Sales</v>
      </c>
    </row>
    <row r="6362" spans="1:29" x14ac:dyDescent="0.25">
      <c r="A6362">
        <v>6361</v>
      </c>
      <c r="B6362" s="1" t="s">
        <v>404</v>
      </c>
      <c r="C6362" s="2">
        <v>0.94097222222222232</v>
      </c>
      <c r="D6362">
        <v>221</v>
      </c>
      <c r="E6362">
        <v>37</v>
      </c>
      <c r="F6362" s="1" t="s">
        <v>37</v>
      </c>
      <c r="G6362" s="1" t="s">
        <v>29</v>
      </c>
      <c r="H6362">
        <v>51.253799999999998</v>
      </c>
      <c r="I6362">
        <v>-85.3232</v>
      </c>
      <c r="J6362">
        <v>25</v>
      </c>
      <c r="K6362" t="b">
        <v>1</v>
      </c>
      <c r="L6362">
        <v>160</v>
      </c>
      <c r="M6362" s="1" t="s">
        <v>56</v>
      </c>
      <c r="N6362" s="1" t="s">
        <v>57</v>
      </c>
      <c r="O6362">
        <v>1</v>
      </c>
      <c r="P6362" t="b">
        <v>1</v>
      </c>
      <c r="Q6362" t="b">
        <v>0</v>
      </c>
      <c r="R6362" s="1" t="s">
        <v>32</v>
      </c>
      <c r="S6362" s="1" t="s">
        <v>58</v>
      </c>
      <c r="T6362">
        <v>2</v>
      </c>
      <c r="U6362" s="1" t="s">
        <v>34</v>
      </c>
      <c r="V6362" s="1" t="s">
        <v>59</v>
      </c>
      <c r="W6362" s="1" t="str">
        <f>IF(OR(MasterData[[#This Row],[Event]]="Christmas Market", MasterData[[#This Row],[Event]]="Christmas"), "Christmas Sale", "Non-Christmas Sale")</f>
        <v>Non-Christmas Sale</v>
      </c>
      <c r="X6362" t="b">
        <v>1</v>
      </c>
      <c r="Y6362">
        <v>2</v>
      </c>
      <c r="Z6362">
        <v>45.75</v>
      </c>
      <c r="AA6362">
        <v>45.75</v>
      </c>
      <c r="AB6362">
        <v>4.58</v>
      </c>
      <c r="AC6362" t="str">
        <f>IF(MasterData[[#This Row],[Discount Amount]]&gt;0, "Promotional sale", "Non-Promotional Sales")</f>
        <v>Promotional sale</v>
      </c>
    </row>
    <row r="6363" spans="1:29" x14ac:dyDescent="0.25">
      <c r="A6363">
        <v>6362</v>
      </c>
      <c r="B6363" s="1" t="s">
        <v>308</v>
      </c>
      <c r="C6363" s="2">
        <v>0.4401504629629629</v>
      </c>
      <c r="D6363">
        <v>117</v>
      </c>
      <c r="E6363">
        <v>30</v>
      </c>
      <c r="F6363" s="1" t="s">
        <v>28</v>
      </c>
      <c r="G6363" s="1" t="s">
        <v>81</v>
      </c>
      <c r="H6363">
        <v>64.248000000000005</v>
      </c>
      <c r="I6363">
        <v>-84.889600000000002</v>
      </c>
      <c r="J6363">
        <v>88</v>
      </c>
      <c r="K6363" t="b">
        <v>0</v>
      </c>
      <c r="L6363">
        <v>337</v>
      </c>
      <c r="M6363" s="1" t="s">
        <v>74</v>
      </c>
      <c r="N6363" s="1" t="s">
        <v>75</v>
      </c>
      <c r="O6363">
        <v>1</v>
      </c>
      <c r="P6363" t="b">
        <v>0</v>
      </c>
      <c r="Q6363" t="b">
        <v>0</v>
      </c>
      <c r="R6363" s="1" t="s">
        <v>52</v>
      </c>
      <c r="S6363" s="1" t="s">
        <v>49</v>
      </c>
      <c r="T6363">
        <v>5</v>
      </c>
      <c r="U6363" s="1" t="s">
        <v>45</v>
      </c>
      <c r="V6363" s="1" t="s">
        <v>59</v>
      </c>
      <c r="W6363" s="1" t="str">
        <f>IF(OR(MasterData[[#This Row],[Event]]="Christmas Market", MasterData[[#This Row],[Event]]="Christmas"), "Christmas Sale", "Non-Christmas Sale")</f>
        <v>Non-Christmas Sale</v>
      </c>
      <c r="X6363" t="b">
        <v>1</v>
      </c>
      <c r="Y6363">
        <v>1</v>
      </c>
      <c r="Z6363">
        <v>12.79</v>
      </c>
      <c r="AA6363">
        <v>12.79</v>
      </c>
      <c r="AB6363">
        <v>1.28</v>
      </c>
      <c r="AC6363" t="str">
        <f>IF(MasterData[[#This Row],[Discount Amount]]&gt;0, "Promotional sale", "Non-Promotional Sales")</f>
        <v>Promotional sale</v>
      </c>
    </row>
    <row r="6364" spans="1:29" x14ac:dyDescent="0.25">
      <c r="A6364">
        <v>6363</v>
      </c>
      <c r="B6364" s="1" t="s">
        <v>353</v>
      </c>
      <c r="C6364" s="2">
        <v>0.17237268518518523</v>
      </c>
      <c r="D6364">
        <v>212</v>
      </c>
      <c r="E6364">
        <v>23</v>
      </c>
      <c r="F6364" s="1" t="s">
        <v>37</v>
      </c>
      <c r="G6364" s="1" t="s">
        <v>81</v>
      </c>
      <c r="H6364">
        <v>64.248000000000005</v>
      </c>
      <c r="I6364">
        <v>-84.889600000000002</v>
      </c>
      <c r="J6364">
        <v>61</v>
      </c>
      <c r="K6364" t="b">
        <v>0</v>
      </c>
      <c r="L6364">
        <v>511</v>
      </c>
      <c r="M6364" s="1" t="s">
        <v>56</v>
      </c>
      <c r="N6364" s="1" t="s">
        <v>57</v>
      </c>
      <c r="O6364">
        <v>3</v>
      </c>
      <c r="P6364" t="b">
        <v>1</v>
      </c>
      <c r="Q6364" t="b">
        <v>1</v>
      </c>
      <c r="R6364" s="1" t="s">
        <v>52</v>
      </c>
      <c r="S6364" s="1" t="s">
        <v>33</v>
      </c>
      <c r="T6364">
        <v>5</v>
      </c>
      <c r="U6364" s="1" t="s">
        <v>42</v>
      </c>
      <c r="V6364" s="1" t="s">
        <v>59</v>
      </c>
      <c r="W6364" s="1" t="str">
        <f>IF(OR(MasterData[[#This Row],[Event]]="Christmas Market", MasterData[[#This Row],[Event]]="Christmas"), "Christmas Sale", "Non-Christmas Sale")</f>
        <v>Non-Christmas Sale</v>
      </c>
      <c r="X6364" t="b">
        <v>1</v>
      </c>
      <c r="Y6364">
        <v>3</v>
      </c>
      <c r="Z6364">
        <v>64.58</v>
      </c>
      <c r="AA6364">
        <v>193.73</v>
      </c>
      <c r="AB6364">
        <v>19.37</v>
      </c>
      <c r="AC6364" t="str">
        <f>IF(MasterData[[#This Row],[Discount Amount]]&gt;0, "Promotional sale", "Non-Promotional Sales")</f>
        <v>Promotional sale</v>
      </c>
    </row>
    <row r="6365" spans="1:29" x14ac:dyDescent="0.25">
      <c r="A6365">
        <v>6364</v>
      </c>
      <c r="B6365" s="1" t="s">
        <v>231</v>
      </c>
      <c r="C6365" s="2">
        <v>0.83439814814814817</v>
      </c>
      <c r="D6365">
        <v>93</v>
      </c>
      <c r="E6365">
        <v>42</v>
      </c>
      <c r="F6365" s="1" t="s">
        <v>37</v>
      </c>
      <c r="G6365" s="1" t="s">
        <v>66</v>
      </c>
      <c r="H6365">
        <v>45.077800000000003</v>
      </c>
      <c r="I6365">
        <v>-63.546700000000001</v>
      </c>
      <c r="J6365">
        <v>75</v>
      </c>
      <c r="K6365" t="b">
        <v>0</v>
      </c>
      <c r="L6365">
        <v>175</v>
      </c>
      <c r="M6365" s="1" t="s">
        <v>56</v>
      </c>
      <c r="N6365" s="1" t="s">
        <v>57</v>
      </c>
      <c r="O6365">
        <v>4</v>
      </c>
      <c r="P6365" t="b">
        <v>0</v>
      </c>
      <c r="Q6365" t="b">
        <v>1</v>
      </c>
      <c r="R6365" s="1" t="s">
        <v>52</v>
      </c>
      <c r="S6365" s="1" t="s">
        <v>33</v>
      </c>
      <c r="T6365">
        <v>4</v>
      </c>
      <c r="U6365" s="1" t="s">
        <v>34</v>
      </c>
      <c r="V6365" s="1" t="s">
        <v>46</v>
      </c>
      <c r="W6365" s="1" t="str">
        <f>IF(OR(MasterData[[#This Row],[Event]]="Christmas Market", MasterData[[#This Row],[Event]]="Christmas"), "Christmas Sale", "Non-Christmas Sale")</f>
        <v>Christmas Sale</v>
      </c>
      <c r="X6365" t="b">
        <v>0</v>
      </c>
      <c r="Y6365">
        <v>3</v>
      </c>
      <c r="Z6365">
        <v>41.55</v>
      </c>
      <c r="AA6365">
        <v>166.19</v>
      </c>
      <c r="AB6365">
        <v>0</v>
      </c>
      <c r="AC6365" t="str">
        <f>IF(MasterData[[#This Row],[Discount Amount]]&gt;0, "Promotional sale", "Non-Promotional Sales")</f>
        <v>Non-Promotional Sales</v>
      </c>
    </row>
    <row r="6366" spans="1:29" x14ac:dyDescent="0.25">
      <c r="A6366">
        <v>6365</v>
      </c>
      <c r="B6366" s="1" t="s">
        <v>269</v>
      </c>
      <c r="C6366" s="2">
        <v>0.9386458333333334</v>
      </c>
      <c r="D6366">
        <v>298</v>
      </c>
      <c r="E6366">
        <v>69</v>
      </c>
      <c r="F6366" s="1" t="s">
        <v>37</v>
      </c>
      <c r="G6366" s="1" t="s">
        <v>44</v>
      </c>
      <c r="H6366">
        <v>46.813099999999999</v>
      </c>
      <c r="I6366">
        <v>-71.207499999999996</v>
      </c>
      <c r="J6366">
        <v>72</v>
      </c>
      <c r="K6366" t="b">
        <v>1</v>
      </c>
      <c r="L6366">
        <v>479</v>
      </c>
      <c r="M6366" s="1" t="s">
        <v>74</v>
      </c>
      <c r="N6366" s="1" t="s">
        <v>75</v>
      </c>
      <c r="O6366">
        <v>2</v>
      </c>
      <c r="P6366" t="b">
        <v>1</v>
      </c>
      <c r="Q6366" t="b">
        <v>0</v>
      </c>
      <c r="R6366" s="1" t="s">
        <v>41</v>
      </c>
      <c r="S6366" s="1" t="s">
        <v>49</v>
      </c>
      <c r="T6366">
        <v>3</v>
      </c>
      <c r="U6366" s="1" t="s">
        <v>34</v>
      </c>
      <c r="V6366" s="1" t="s">
        <v>46</v>
      </c>
      <c r="W6366" s="1" t="str">
        <f>IF(OR(MasterData[[#This Row],[Event]]="Christmas Market", MasterData[[#This Row],[Event]]="Christmas"), "Christmas Sale", "Non-Christmas Sale")</f>
        <v>Christmas Sale</v>
      </c>
      <c r="X6366" t="b">
        <v>1</v>
      </c>
      <c r="Y6366">
        <v>1</v>
      </c>
      <c r="Z6366">
        <v>96.58</v>
      </c>
      <c r="AA6366">
        <v>193.16</v>
      </c>
      <c r="AB6366">
        <v>0</v>
      </c>
      <c r="AC6366" t="str">
        <f>IF(MasterData[[#This Row],[Discount Amount]]&gt;0, "Promotional sale", "Non-Promotional Sales")</f>
        <v>Non-Promotional Sales</v>
      </c>
    </row>
    <row r="6367" spans="1:29" x14ac:dyDescent="0.25">
      <c r="A6367">
        <v>6366</v>
      </c>
      <c r="B6367" s="1" t="s">
        <v>250</v>
      </c>
      <c r="C6367" s="2">
        <v>0.92822916666666666</v>
      </c>
      <c r="D6367">
        <v>232</v>
      </c>
      <c r="E6367">
        <v>30</v>
      </c>
      <c r="F6367" s="1" t="s">
        <v>37</v>
      </c>
      <c r="G6367" s="1" t="s">
        <v>66</v>
      </c>
      <c r="H6367">
        <v>45.077800000000003</v>
      </c>
      <c r="I6367">
        <v>-63.546700000000001</v>
      </c>
      <c r="J6367">
        <v>39</v>
      </c>
      <c r="K6367" t="b">
        <v>1</v>
      </c>
      <c r="L6367">
        <v>948</v>
      </c>
      <c r="M6367" s="1" t="s">
        <v>39</v>
      </c>
      <c r="N6367" s="1" t="s">
        <v>40</v>
      </c>
      <c r="O6367">
        <v>5</v>
      </c>
      <c r="P6367" t="b">
        <v>1</v>
      </c>
      <c r="Q6367" t="b">
        <v>1</v>
      </c>
      <c r="R6367" s="1" t="s">
        <v>52</v>
      </c>
      <c r="S6367" s="1" t="s">
        <v>49</v>
      </c>
      <c r="T6367">
        <v>3</v>
      </c>
      <c r="U6367" s="1" t="s">
        <v>34</v>
      </c>
      <c r="V6367" s="1" t="s">
        <v>35</v>
      </c>
      <c r="W6367" s="1" t="str">
        <f>IF(OR(MasterData[[#This Row],[Event]]="Christmas Market", MasterData[[#This Row],[Event]]="Christmas"), "Christmas Sale", "Non-Christmas Sale")</f>
        <v>Non-Christmas Sale</v>
      </c>
      <c r="X6367" t="b">
        <v>0</v>
      </c>
      <c r="Y6367">
        <v>1</v>
      </c>
      <c r="Z6367">
        <v>29.72</v>
      </c>
      <c r="AA6367">
        <v>148.58000000000001</v>
      </c>
      <c r="AB6367">
        <v>0</v>
      </c>
      <c r="AC6367" t="str">
        <f>IF(MasterData[[#This Row],[Discount Amount]]&gt;0, "Promotional sale", "Non-Promotional Sales")</f>
        <v>Non-Promotional Sales</v>
      </c>
    </row>
    <row r="6368" spans="1:29" x14ac:dyDescent="0.25">
      <c r="A6368">
        <v>6367</v>
      </c>
      <c r="B6368" s="1" t="s">
        <v>241</v>
      </c>
      <c r="C6368" s="2">
        <v>0.8598958333333333</v>
      </c>
      <c r="D6368">
        <v>195</v>
      </c>
      <c r="E6368">
        <v>38</v>
      </c>
      <c r="F6368" s="1" t="s">
        <v>37</v>
      </c>
      <c r="G6368" s="1" t="s">
        <v>68</v>
      </c>
      <c r="H6368">
        <v>46.318800000000003</v>
      </c>
      <c r="I6368">
        <v>-63.146099999999997</v>
      </c>
      <c r="J6368">
        <v>13</v>
      </c>
      <c r="K6368" t="b">
        <v>1</v>
      </c>
      <c r="L6368">
        <v>957</v>
      </c>
      <c r="M6368" s="1" t="s">
        <v>63</v>
      </c>
      <c r="N6368" s="1" t="s">
        <v>64</v>
      </c>
      <c r="O6368">
        <v>2</v>
      </c>
      <c r="P6368" t="b">
        <v>1</v>
      </c>
      <c r="Q6368" t="b">
        <v>1</v>
      </c>
      <c r="R6368" s="1" t="s">
        <v>32</v>
      </c>
      <c r="S6368" s="1" t="s">
        <v>49</v>
      </c>
      <c r="T6368">
        <v>3</v>
      </c>
      <c r="U6368" s="1" t="s">
        <v>34</v>
      </c>
      <c r="V6368" s="1" t="s">
        <v>59</v>
      </c>
      <c r="W6368" s="1" t="str">
        <f>IF(OR(MasterData[[#This Row],[Event]]="Christmas Market", MasterData[[#This Row],[Event]]="Christmas"), "Christmas Sale", "Non-Christmas Sale")</f>
        <v>Non-Christmas Sale</v>
      </c>
      <c r="X6368" t="b">
        <v>1</v>
      </c>
      <c r="Y6368">
        <v>3</v>
      </c>
      <c r="Z6368">
        <v>63.25</v>
      </c>
      <c r="AA6368">
        <v>126.5</v>
      </c>
      <c r="AB6368">
        <v>12.65</v>
      </c>
      <c r="AC6368" t="str">
        <f>IF(MasterData[[#This Row],[Discount Amount]]&gt;0, "Promotional sale", "Non-Promotional Sales")</f>
        <v>Promotional sale</v>
      </c>
    </row>
    <row r="6369" spans="1:29" x14ac:dyDescent="0.25">
      <c r="A6369">
        <v>6368</v>
      </c>
      <c r="B6369" s="1" t="s">
        <v>275</v>
      </c>
      <c r="C6369" s="2">
        <v>0.97885416666666658</v>
      </c>
      <c r="D6369">
        <v>98</v>
      </c>
      <c r="E6369">
        <v>32</v>
      </c>
      <c r="F6369" s="1" t="s">
        <v>61</v>
      </c>
      <c r="G6369" s="1" t="s">
        <v>38</v>
      </c>
      <c r="H6369">
        <v>53.726700000000001</v>
      </c>
      <c r="I6369">
        <v>-127.6476</v>
      </c>
      <c r="J6369">
        <v>100</v>
      </c>
      <c r="K6369" t="b">
        <v>1</v>
      </c>
      <c r="L6369">
        <v>911</v>
      </c>
      <c r="M6369" s="1" t="s">
        <v>39</v>
      </c>
      <c r="N6369" s="1" t="s">
        <v>40</v>
      </c>
      <c r="O6369">
        <v>1</v>
      </c>
      <c r="P6369" t="b">
        <v>0</v>
      </c>
      <c r="Q6369" t="b">
        <v>1</v>
      </c>
      <c r="R6369" s="1" t="s">
        <v>32</v>
      </c>
      <c r="S6369" s="1" t="s">
        <v>33</v>
      </c>
      <c r="T6369">
        <v>2</v>
      </c>
      <c r="U6369" s="1" t="s">
        <v>42</v>
      </c>
      <c r="V6369" s="1" t="s">
        <v>46</v>
      </c>
      <c r="W6369" s="1" t="str">
        <f>IF(OR(MasterData[[#This Row],[Event]]="Christmas Market", MasterData[[#This Row],[Event]]="Christmas"), "Christmas Sale", "Non-Christmas Sale")</f>
        <v>Christmas Sale</v>
      </c>
      <c r="X6369" t="b">
        <v>1</v>
      </c>
      <c r="Y6369">
        <v>4</v>
      </c>
      <c r="Z6369">
        <v>50.5</v>
      </c>
      <c r="AA6369">
        <v>50.5</v>
      </c>
      <c r="AB6369">
        <v>0</v>
      </c>
      <c r="AC6369" t="str">
        <f>IF(MasterData[[#This Row],[Discount Amount]]&gt;0, "Promotional sale", "Non-Promotional Sales")</f>
        <v>Non-Promotional Sales</v>
      </c>
    </row>
    <row r="6370" spans="1:29" x14ac:dyDescent="0.25">
      <c r="A6370">
        <v>6369</v>
      </c>
      <c r="B6370" s="1" t="s">
        <v>177</v>
      </c>
      <c r="C6370" s="2">
        <v>0.44836805555555559</v>
      </c>
      <c r="D6370">
        <v>150</v>
      </c>
      <c r="E6370">
        <v>52</v>
      </c>
      <c r="F6370" s="1" t="s">
        <v>37</v>
      </c>
      <c r="G6370" s="1" t="s">
        <v>55</v>
      </c>
      <c r="H6370">
        <v>52.939900000000002</v>
      </c>
      <c r="I6370">
        <v>-106.4509</v>
      </c>
      <c r="J6370">
        <v>63</v>
      </c>
      <c r="K6370" t="b">
        <v>1</v>
      </c>
      <c r="L6370">
        <v>182</v>
      </c>
      <c r="M6370" s="1" t="s">
        <v>63</v>
      </c>
      <c r="N6370" s="1" t="s">
        <v>64</v>
      </c>
      <c r="O6370">
        <v>3</v>
      </c>
      <c r="P6370" t="b">
        <v>0</v>
      </c>
      <c r="Q6370" t="b">
        <v>0</v>
      </c>
      <c r="R6370" s="1" t="s">
        <v>32</v>
      </c>
      <c r="S6370" s="1" t="s">
        <v>53</v>
      </c>
      <c r="T6370">
        <v>2</v>
      </c>
      <c r="U6370" s="1" t="s">
        <v>42</v>
      </c>
      <c r="V6370" s="1" t="s">
        <v>46</v>
      </c>
      <c r="W6370" s="1" t="str">
        <f>IF(OR(MasterData[[#This Row],[Event]]="Christmas Market", MasterData[[#This Row],[Event]]="Christmas"), "Christmas Sale", "Non-Christmas Sale")</f>
        <v>Christmas Sale</v>
      </c>
      <c r="X6370" t="b">
        <v>0</v>
      </c>
      <c r="Y6370">
        <v>3</v>
      </c>
      <c r="Z6370">
        <v>51.35</v>
      </c>
      <c r="AA6370">
        <v>154.04</v>
      </c>
      <c r="AB6370">
        <v>0</v>
      </c>
      <c r="AC6370" t="str">
        <f>IF(MasterData[[#This Row],[Discount Amount]]&gt;0, "Promotional sale", "Non-Promotional Sales")</f>
        <v>Non-Promotional Sales</v>
      </c>
    </row>
    <row r="6371" spans="1:29" x14ac:dyDescent="0.25">
      <c r="A6371">
        <v>6370</v>
      </c>
      <c r="B6371" s="1" t="s">
        <v>168</v>
      </c>
      <c r="C6371" s="2">
        <v>7.5069444444444411E-2</v>
      </c>
      <c r="D6371">
        <v>429</v>
      </c>
      <c r="E6371">
        <v>41</v>
      </c>
      <c r="F6371" s="1" t="s">
        <v>37</v>
      </c>
      <c r="G6371" s="1" t="s">
        <v>38</v>
      </c>
      <c r="H6371">
        <v>53.726700000000001</v>
      </c>
      <c r="I6371">
        <v>-127.6476</v>
      </c>
      <c r="J6371">
        <v>62</v>
      </c>
      <c r="K6371" t="b">
        <v>1</v>
      </c>
      <c r="L6371">
        <v>481</v>
      </c>
      <c r="M6371" s="1" t="s">
        <v>39</v>
      </c>
      <c r="N6371" s="1" t="s">
        <v>40</v>
      </c>
      <c r="O6371">
        <v>3</v>
      </c>
      <c r="P6371" t="b">
        <v>1</v>
      </c>
      <c r="Q6371" t="b">
        <v>0</v>
      </c>
      <c r="R6371" s="1" t="s">
        <v>32</v>
      </c>
      <c r="S6371" s="1" t="s">
        <v>49</v>
      </c>
      <c r="T6371">
        <v>3</v>
      </c>
      <c r="U6371" s="1" t="s">
        <v>45</v>
      </c>
      <c r="V6371" s="1" t="s">
        <v>59</v>
      </c>
      <c r="W6371" s="1" t="str">
        <f>IF(OR(MasterData[[#This Row],[Event]]="Christmas Market", MasterData[[#This Row],[Event]]="Christmas"), "Christmas Sale", "Non-Christmas Sale")</f>
        <v>Non-Christmas Sale</v>
      </c>
      <c r="X6371" t="b">
        <v>1</v>
      </c>
      <c r="Y6371">
        <v>4</v>
      </c>
      <c r="Z6371">
        <v>34.75</v>
      </c>
      <c r="AA6371">
        <v>104.24</v>
      </c>
      <c r="AB6371">
        <v>10.42</v>
      </c>
      <c r="AC6371" t="str">
        <f>IF(MasterData[[#This Row],[Discount Amount]]&gt;0, "Promotional sale", "Non-Promotional Sales")</f>
        <v>Promotional sale</v>
      </c>
    </row>
    <row r="6372" spans="1:29" x14ac:dyDescent="0.25">
      <c r="A6372">
        <v>6371</v>
      </c>
      <c r="B6372" s="1" t="s">
        <v>341</v>
      </c>
      <c r="C6372" s="2">
        <v>0.42665509259259249</v>
      </c>
      <c r="D6372">
        <v>100</v>
      </c>
      <c r="E6372">
        <v>39</v>
      </c>
      <c r="F6372" s="1" t="s">
        <v>37</v>
      </c>
      <c r="G6372" s="1" t="s">
        <v>48</v>
      </c>
      <c r="H6372">
        <v>53.933300000000003</v>
      </c>
      <c r="I6372">
        <v>-116.5765</v>
      </c>
      <c r="J6372">
        <v>76</v>
      </c>
      <c r="K6372" t="b">
        <v>0</v>
      </c>
      <c r="L6372">
        <v>556</v>
      </c>
      <c r="M6372" s="1" t="s">
        <v>30</v>
      </c>
      <c r="N6372" s="1" t="s">
        <v>31</v>
      </c>
      <c r="O6372">
        <v>2</v>
      </c>
      <c r="P6372" t="b">
        <v>0</v>
      </c>
      <c r="Q6372" t="b">
        <v>0</v>
      </c>
      <c r="R6372" s="1" t="s">
        <v>32</v>
      </c>
      <c r="S6372" s="1" t="s">
        <v>33</v>
      </c>
      <c r="T6372">
        <v>4</v>
      </c>
      <c r="U6372" s="1" t="s">
        <v>42</v>
      </c>
      <c r="V6372" s="1" t="s">
        <v>59</v>
      </c>
      <c r="W6372" s="1" t="str">
        <f>IF(OR(MasterData[[#This Row],[Event]]="Christmas Market", MasterData[[#This Row],[Event]]="Christmas"), "Christmas Sale", "Non-Christmas Sale")</f>
        <v>Non-Christmas Sale</v>
      </c>
      <c r="X6372" t="b">
        <v>1</v>
      </c>
      <c r="Y6372">
        <v>5</v>
      </c>
      <c r="Z6372">
        <v>78.67</v>
      </c>
      <c r="AA6372">
        <v>157.33000000000001</v>
      </c>
      <c r="AB6372">
        <v>15.73</v>
      </c>
      <c r="AC6372" t="str">
        <f>IF(MasterData[[#This Row],[Discount Amount]]&gt;0, "Promotional sale", "Non-Promotional Sales")</f>
        <v>Promotional sale</v>
      </c>
    </row>
    <row r="6373" spans="1:29" x14ac:dyDescent="0.25">
      <c r="A6373">
        <v>6372</v>
      </c>
      <c r="B6373" s="1" t="s">
        <v>336</v>
      </c>
      <c r="C6373" s="2">
        <v>0.97802083333333334</v>
      </c>
      <c r="D6373">
        <v>489</v>
      </c>
      <c r="E6373">
        <v>22</v>
      </c>
      <c r="F6373" s="1" t="s">
        <v>61</v>
      </c>
      <c r="G6373" s="1" t="s">
        <v>55</v>
      </c>
      <c r="H6373">
        <v>52.939900000000002</v>
      </c>
      <c r="I6373">
        <v>-106.4509</v>
      </c>
      <c r="J6373">
        <v>61</v>
      </c>
      <c r="K6373" t="b">
        <v>0</v>
      </c>
      <c r="L6373">
        <v>109</v>
      </c>
      <c r="M6373" s="1" t="s">
        <v>39</v>
      </c>
      <c r="N6373" s="1" t="s">
        <v>40</v>
      </c>
      <c r="O6373">
        <v>4</v>
      </c>
      <c r="P6373" t="b">
        <v>0</v>
      </c>
      <c r="Q6373" t="b">
        <v>0</v>
      </c>
      <c r="R6373" s="1" t="s">
        <v>41</v>
      </c>
      <c r="S6373" s="1" t="s">
        <v>49</v>
      </c>
      <c r="T6373">
        <v>5</v>
      </c>
      <c r="U6373" s="1" t="s">
        <v>34</v>
      </c>
      <c r="V6373" s="1" t="s">
        <v>59</v>
      </c>
      <c r="W6373" s="1" t="str">
        <f>IF(OR(MasterData[[#This Row],[Event]]="Christmas Market", MasterData[[#This Row],[Event]]="Christmas"), "Christmas Sale", "Non-Christmas Sale")</f>
        <v>Non-Christmas Sale</v>
      </c>
      <c r="X6373" t="b">
        <v>0</v>
      </c>
      <c r="Y6373">
        <v>1</v>
      </c>
      <c r="Z6373">
        <v>14.97</v>
      </c>
      <c r="AA6373">
        <v>59.88</v>
      </c>
      <c r="AB6373">
        <v>5.99</v>
      </c>
      <c r="AC6373" t="str">
        <f>IF(MasterData[[#This Row],[Discount Amount]]&gt;0, "Promotional sale", "Non-Promotional Sales")</f>
        <v>Promotional sale</v>
      </c>
    </row>
    <row r="6374" spans="1:29" x14ac:dyDescent="0.25">
      <c r="A6374">
        <v>6373</v>
      </c>
      <c r="B6374" s="1" t="s">
        <v>236</v>
      </c>
      <c r="C6374" s="2">
        <v>0.64446759259259268</v>
      </c>
      <c r="D6374">
        <v>92</v>
      </c>
      <c r="E6374">
        <v>38</v>
      </c>
      <c r="F6374" s="1" t="s">
        <v>28</v>
      </c>
      <c r="G6374" s="1" t="s">
        <v>81</v>
      </c>
      <c r="H6374">
        <v>64.248000000000005</v>
      </c>
      <c r="I6374">
        <v>-84.889600000000002</v>
      </c>
      <c r="J6374">
        <v>78</v>
      </c>
      <c r="K6374" t="b">
        <v>1</v>
      </c>
      <c r="L6374">
        <v>815</v>
      </c>
      <c r="M6374" s="1" t="s">
        <v>63</v>
      </c>
      <c r="N6374" s="1" t="s">
        <v>64</v>
      </c>
      <c r="O6374">
        <v>4</v>
      </c>
      <c r="P6374" t="b">
        <v>0</v>
      </c>
      <c r="Q6374" t="b">
        <v>1</v>
      </c>
      <c r="R6374" s="1" t="s">
        <v>41</v>
      </c>
      <c r="S6374" s="1" t="s">
        <v>58</v>
      </c>
      <c r="T6374">
        <v>4</v>
      </c>
      <c r="U6374" s="1" t="s">
        <v>45</v>
      </c>
      <c r="V6374" s="1" t="s">
        <v>35</v>
      </c>
      <c r="W6374" s="1" t="str">
        <f>IF(OR(MasterData[[#This Row],[Event]]="Christmas Market", MasterData[[#This Row],[Event]]="Christmas"), "Christmas Sale", "Non-Christmas Sale")</f>
        <v>Non-Christmas Sale</v>
      </c>
      <c r="X6374" t="b">
        <v>1</v>
      </c>
      <c r="Y6374">
        <v>1</v>
      </c>
      <c r="Z6374">
        <v>59.96</v>
      </c>
      <c r="AA6374">
        <v>239.86</v>
      </c>
      <c r="AB6374">
        <v>0</v>
      </c>
      <c r="AC6374" t="str">
        <f>IF(MasterData[[#This Row],[Discount Amount]]&gt;0, "Promotional sale", "Non-Promotional Sales")</f>
        <v>Non-Promotional Sales</v>
      </c>
    </row>
    <row r="6375" spans="1:29" x14ac:dyDescent="0.25">
      <c r="A6375">
        <v>6374</v>
      </c>
      <c r="B6375" s="1" t="s">
        <v>394</v>
      </c>
      <c r="C6375" s="2">
        <v>0.78613425925925928</v>
      </c>
      <c r="D6375">
        <v>152</v>
      </c>
      <c r="E6375">
        <v>29</v>
      </c>
      <c r="F6375" s="1" t="s">
        <v>37</v>
      </c>
      <c r="G6375" s="1" t="s">
        <v>66</v>
      </c>
      <c r="H6375">
        <v>45.077800000000003</v>
      </c>
      <c r="I6375">
        <v>-63.546700000000001</v>
      </c>
      <c r="J6375">
        <v>7</v>
      </c>
      <c r="K6375" t="b">
        <v>0</v>
      </c>
      <c r="L6375">
        <v>879</v>
      </c>
      <c r="M6375" s="1" t="s">
        <v>56</v>
      </c>
      <c r="N6375" s="1" t="s">
        <v>57</v>
      </c>
      <c r="O6375">
        <v>5</v>
      </c>
      <c r="P6375" t="b">
        <v>0</v>
      </c>
      <c r="Q6375" t="b">
        <v>1</v>
      </c>
      <c r="R6375" s="1" t="s">
        <v>52</v>
      </c>
      <c r="S6375" s="1" t="s">
        <v>49</v>
      </c>
      <c r="T6375">
        <v>4</v>
      </c>
      <c r="U6375" s="1" t="s">
        <v>45</v>
      </c>
      <c r="V6375" s="1" t="s">
        <v>46</v>
      </c>
      <c r="W6375" s="1" t="str">
        <f>IF(OR(MasterData[[#This Row],[Event]]="Christmas Market", MasterData[[#This Row],[Event]]="Christmas"), "Christmas Sale", "Non-Christmas Sale")</f>
        <v>Christmas Sale</v>
      </c>
      <c r="X6375" t="b">
        <v>1</v>
      </c>
      <c r="Y6375">
        <v>3</v>
      </c>
      <c r="Z6375">
        <v>22.86</v>
      </c>
      <c r="AA6375">
        <v>114.29</v>
      </c>
      <c r="AB6375">
        <v>0</v>
      </c>
      <c r="AC6375" t="str">
        <f>IF(MasterData[[#This Row],[Discount Amount]]&gt;0, "Promotional sale", "Non-Promotional Sales")</f>
        <v>Non-Promotional Sales</v>
      </c>
    </row>
    <row r="6376" spans="1:29" x14ac:dyDescent="0.25">
      <c r="A6376">
        <v>6375</v>
      </c>
      <c r="B6376" s="1" t="s">
        <v>404</v>
      </c>
      <c r="C6376" s="2">
        <v>8.27430555555555E-2</v>
      </c>
      <c r="D6376">
        <v>448</v>
      </c>
      <c r="E6376">
        <v>47</v>
      </c>
      <c r="F6376" s="1" t="s">
        <v>28</v>
      </c>
      <c r="G6376" s="1" t="s">
        <v>62</v>
      </c>
      <c r="H6376">
        <v>46.565300000000001</v>
      </c>
      <c r="I6376">
        <v>-66.4619</v>
      </c>
      <c r="J6376">
        <v>12</v>
      </c>
      <c r="K6376" t="b">
        <v>1</v>
      </c>
      <c r="L6376">
        <v>729</v>
      </c>
      <c r="M6376" s="1" t="s">
        <v>30</v>
      </c>
      <c r="N6376" s="1" t="s">
        <v>31</v>
      </c>
      <c r="O6376">
        <v>1</v>
      </c>
      <c r="P6376" t="b">
        <v>1</v>
      </c>
      <c r="Q6376" t="b">
        <v>0</v>
      </c>
      <c r="R6376" s="1" t="s">
        <v>32</v>
      </c>
      <c r="S6376" s="1" t="s">
        <v>58</v>
      </c>
      <c r="T6376">
        <v>2</v>
      </c>
      <c r="U6376" s="1" t="s">
        <v>34</v>
      </c>
      <c r="V6376" s="1" t="s">
        <v>59</v>
      </c>
      <c r="W6376" s="1" t="str">
        <f>IF(OR(MasterData[[#This Row],[Event]]="Christmas Market", MasterData[[#This Row],[Event]]="Christmas"), "Christmas Sale", "Non-Christmas Sale")</f>
        <v>Non-Christmas Sale</v>
      </c>
      <c r="X6376" t="b">
        <v>0</v>
      </c>
      <c r="Y6376">
        <v>1</v>
      </c>
      <c r="Z6376">
        <v>71.75</v>
      </c>
      <c r="AA6376">
        <v>71.75</v>
      </c>
      <c r="AB6376">
        <v>7.17</v>
      </c>
      <c r="AC6376" t="str">
        <f>IF(MasterData[[#This Row],[Discount Amount]]&gt;0, "Promotional sale", "Non-Promotional Sales")</f>
        <v>Promotional sale</v>
      </c>
    </row>
    <row r="6377" spans="1:29" x14ac:dyDescent="0.25">
      <c r="A6377">
        <v>6376</v>
      </c>
      <c r="B6377" s="1" t="s">
        <v>120</v>
      </c>
      <c r="C6377" s="2">
        <v>0.7441550925925926</v>
      </c>
      <c r="D6377">
        <v>4</v>
      </c>
      <c r="E6377">
        <v>51</v>
      </c>
      <c r="F6377" s="1" t="s">
        <v>28</v>
      </c>
      <c r="G6377" s="1" t="s">
        <v>77</v>
      </c>
      <c r="H6377">
        <v>64.282300000000006</v>
      </c>
      <c r="I6377">
        <v>-135</v>
      </c>
      <c r="J6377">
        <v>70</v>
      </c>
      <c r="K6377" t="b">
        <v>1</v>
      </c>
      <c r="L6377">
        <v>802</v>
      </c>
      <c r="M6377" s="1" t="s">
        <v>30</v>
      </c>
      <c r="N6377" s="1" t="s">
        <v>31</v>
      </c>
      <c r="O6377">
        <v>4</v>
      </c>
      <c r="P6377" t="b">
        <v>1</v>
      </c>
      <c r="Q6377" t="b">
        <v>0</v>
      </c>
      <c r="R6377" s="1" t="s">
        <v>52</v>
      </c>
      <c r="S6377" s="1" t="s">
        <v>53</v>
      </c>
      <c r="T6377">
        <v>4</v>
      </c>
      <c r="U6377" s="1" t="s">
        <v>34</v>
      </c>
      <c r="V6377" s="1" t="s">
        <v>46</v>
      </c>
      <c r="W6377" s="1" t="str">
        <f>IF(OR(MasterData[[#This Row],[Event]]="Christmas Market", MasterData[[#This Row],[Event]]="Christmas"), "Christmas Sale", "Non-Christmas Sale")</f>
        <v>Christmas Sale</v>
      </c>
      <c r="X6377" t="b">
        <v>0</v>
      </c>
      <c r="Y6377">
        <v>5</v>
      </c>
      <c r="Z6377">
        <v>27.65</v>
      </c>
      <c r="AA6377">
        <v>110.6</v>
      </c>
      <c r="AB6377">
        <v>0</v>
      </c>
      <c r="AC6377" t="str">
        <f>IF(MasterData[[#This Row],[Discount Amount]]&gt;0, "Promotional sale", "Non-Promotional Sales")</f>
        <v>Non-Promotional Sales</v>
      </c>
    </row>
    <row r="6378" spans="1:29" x14ac:dyDescent="0.25">
      <c r="A6378">
        <v>6377</v>
      </c>
      <c r="B6378" s="1" t="s">
        <v>189</v>
      </c>
      <c r="C6378" s="2">
        <v>0.48729166666666668</v>
      </c>
      <c r="D6378">
        <v>409</v>
      </c>
      <c r="E6378">
        <v>29</v>
      </c>
      <c r="F6378" s="1" t="s">
        <v>28</v>
      </c>
      <c r="G6378" s="1" t="s">
        <v>48</v>
      </c>
      <c r="H6378">
        <v>53.933300000000003</v>
      </c>
      <c r="I6378">
        <v>-116.5765</v>
      </c>
      <c r="J6378">
        <v>69</v>
      </c>
      <c r="K6378" t="b">
        <v>0</v>
      </c>
      <c r="L6378">
        <v>913</v>
      </c>
      <c r="M6378" s="1" t="s">
        <v>39</v>
      </c>
      <c r="N6378" s="1" t="s">
        <v>40</v>
      </c>
      <c r="O6378">
        <v>4</v>
      </c>
      <c r="P6378" t="b">
        <v>0</v>
      </c>
      <c r="Q6378" t="b">
        <v>1</v>
      </c>
      <c r="R6378" s="1" t="s">
        <v>32</v>
      </c>
      <c r="S6378" s="1" t="s">
        <v>58</v>
      </c>
      <c r="T6378">
        <v>5</v>
      </c>
      <c r="U6378" s="1" t="s">
        <v>34</v>
      </c>
      <c r="V6378" s="1" t="s">
        <v>46</v>
      </c>
      <c r="W6378" s="1" t="str">
        <f>IF(OR(MasterData[[#This Row],[Event]]="Christmas Market", MasterData[[#This Row],[Event]]="Christmas"), "Christmas Sale", "Non-Christmas Sale")</f>
        <v>Christmas Sale</v>
      </c>
      <c r="X6378" t="b">
        <v>1</v>
      </c>
      <c r="Y6378">
        <v>2</v>
      </c>
      <c r="Z6378">
        <v>11.49</v>
      </c>
      <c r="AA6378">
        <v>45.98</v>
      </c>
      <c r="AB6378">
        <v>0</v>
      </c>
      <c r="AC6378" t="str">
        <f>IF(MasterData[[#This Row],[Discount Amount]]&gt;0, "Promotional sale", "Non-Promotional Sales")</f>
        <v>Non-Promotional Sales</v>
      </c>
    </row>
    <row r="6379" spans="1:29" x14ac:dyDescent="0.25">
      <c r="A6379">
        <v>6378</v>
      </c>
      <c r="B6379" s="1" t="s">
        <v>261</v>
      </c>
      <c r="C6379" s="2">
        <v>0.29079861111111116</v>
      </c>
      <c r="D6379">
        <v>111</v>
      </c>
      <c r="E6379">
        <v>33</v>
      </c>
      <c r="F6379" s="1" t="s">
        <v>61</v>
      </c>
      <c r="G6379" s="1" t="s">
        <v>66</v>
      </c>
      <c r="H6379">
        <v>45.077800000000003</v>
      </c>
      <c r="I6379">
        <v>-63.546700000000001</v>
      </c>
      <c r="J6379">
        <v>13</v>
      </c>
      <c r="K6379" t="b">
        <v>0</v>
      </c>
      <c r="L6379">
        <v>22</v>
      </c>
      <c r="M6379" s="1" t="s">
        <v>56</v>
      </c>
      <c r="N6379" s="1" t="s">
        <v>57</v>
      </c>
      <c r="O6379">
        <v>4</v>
      </c>
      <c r="P6379" t="b">
        <v>1</v>
      </c>
      <c r="Q6379" t="b">
        <v>1</v>
      </c>
      <c r="R6379" s="1" t="s">
        <v>52</v>
      </c>
      <c r="S6379" s="1" t="s">
        <v>33</v>
      </c>
      <c r="T6379">
        <v>3</v>
      </c>
      <c r="U6379" s="1" t="s">
        <v>45</v>
      </c>
      <c r="V6379" s="1" t="s">
        <v>46</v>
      </c>
      <c r="W6379" s="1" t="str">
        <f>IF(OR(MasterData[[#This Row],[Event]]="Christmas Market", MasterData[[#This Row],[Event]]="Christmas"), "Christmas Sale", "Non-Christmas Sale")</f>
        <v>Christmas Sale</v>
      </c>
      <c r="X6379" t="b">
        <v>0</v>
      </c>
      <c r="Y6379">
        <v>1</v>
      </c>
      <c r="Z6379">
        <v>45.84</v>
      </c>
      <c r="AA6379">
        <v>183.38</v>
      </c>
      <c r="AB6379">
        <v>0</v>
      </c>
      <c r="AC6379" t="str">
        <f>IF(MasterData[[#This Row],[Discount Amount]]&gt;0, "Promotional sale", "Non-Promotional Sales")</f>
        <v>Non-Promotional Sales</v>
      </c>
    </row>
    <row r="6380" spans="1:29" x14ac:dyDescent="0.25">
      <c r="A6380">
        <v>6379</v>
      </c>
      <c r="B6380" s="1" t="s">
        <v>127</v>
      </c>
      <c r="C6380" s="2">
        <v>0.10454861111111113</v>
      </c>
      <c r="D6380">
        <v>381</v>
      </c>
      <c r="E6380">
        <v>36</v>
      </c>
      <c r="F6380" s="1" t="s">
        <v>28</v>
      </c>
      <c r="G6380" s="1" t="s">
        <v>81</v>
      </c>
      <c r="H6380">
        <v>64.248000000000005</v>
      </c>
      <c r="I6380">
        <v>-84.889600000000002</v>
      </c>
      <c r="J6380">
        <v>79</v>
      </c>
      <c r="K6380" t="b">
        <v>0</v>
      </c>
      <c r="L6380">
        <v>817</v>
      </c>
      <c r="M6380" s="1" t="s">
        <v>74</v>
      </c>
      <c r="N6380" s="1" t="s">
        <v>75</v>
      </c>
      <c r="O6380">
        <v>1</v>
      </c>
      <c r="P6380" t="b">
        <v>0</v>
      </c>
      <c r="Q6380" t="b">
        <v>0</v>
      </c>
      <c r="R6380" s="1" t="s">
        <v>32</v>
      </c>
      <c r="S6380" s="1" t="s">
        <v>49</v>
      </c>
      <c r="T6380">
        <v>5</v>
      </c>
      <c r="U6380" s="1" t="s">
        <v>42</v>
      </c>
      <c r="V6380" s="1" t="s">
        <v>35</v>
      </c>
      <c r="W6380" s="1" t="str">
        <f>IF(OR(MasterData[[#This Row],[Event]]="Christmas Market", MasterData[[#This Row],[Event]]="Christmas"), "Christmas Sale", "Non-Christmas Sale")</f>
        <v>Non-Christmas Sale</v>
      </c>
      <c r="X6380" t="b">
        <v>0</v>
      </c>
      <c r="Y6380">
        <v>2</v>
      </c>
      <c r="Z6380">
        <v>34.96</v>
      </c>
      <c r="AA6380">
        <v>34.96</v>
      </c>
      <c r="AB6380">
        <v>0</v>
      </c>
      <c r="AC6380" t="str">
        <f>IF(MasterData[[#This Row],[Discount Amount]]&gt;0, "Promotional sale", "Non-Promotional Sales")</f>
        <v>Non-Promotional Sales</v>
      </c>
    </row>
    <row r="6381" spans="1:29" x14ac:dyDescent="0.25">
      <c r="A6381">
        <v>6380</v>
      </c>
      <c r="B6381" s="1" t="s">
        <v>414</v>
      </c>
      <c r="C6381" s="2">
        <v>0.67335648148148142</v>
      </c>
      <c r="D6381">
        <v>90</v>
      </c>
      <c r="E6381">
        <v>65</v>
      </c>
      <c r="F6381" s="1" t="s">
        <v>28</v>
      </c>
      <c r="G6381" s="1" t="s">
        <v>48</v>
      </c>
      <c r="H6381">
        <v>53.933300000000003</v>
      </c>
      <c r="I6381">
        <v>-116.5765</v>
      </c>
      <c r="J6381">
        <v>82</v>
      </c>
      <c r="K6381" t="b">
        <v>0</v>
      </c>
      <c r="L6381">
        <v>959</v>
      </c>
      <c r="M6381" s="1" t="s">
        <v>74</v>
      </c>
      <c r="N6381" s="1" t="s">
        <v>75</v>
      </c>
      <c r="O6381">
        <v>4</v>
      </c>
      <c r="P6381" t="b">
        <v>0</v>
      </c>
      <c r="Q6381" t="b">
        <v>1</v>
      </c>
      <c r="R6381" s="1" t="s">
        <v>32</v>
      </c>
      <c r="S6381" s="1" t="s">
        <v>33</v>
      </c>
      <c r="T6381">
        <v>3</v>
      </c>
      <c r="U6381" s="1" t="s">
        <v>42</v>
      </c>
      <c r="V6381" s="1" t="s">
        <v>35</v>
      </c>
      <c r="W6381" s="1" t="str">
        <f>IF(OR(MasterData[[#This Row],[Event]]="Christmas Market", MasterData[[#This Row],[Event]]="Christmas"), "Christmas Sale", "Non-Christmas Sale")</f>
        <v>Non-Christmas Sale</v>
      </c>
      <c r="X6381" t="b">
        <v>1</v>
      </c>
      <c r="Y6381">
        <v>3</v>
      </c>
      <c r="Z6381">
        <v>84.36</v>
      </c>
      <c r="AA6381">
        <v>337.44</v>
      </c>
      <c r="AB6381">
        <v>0</v>
      </c>
      <c r="AC6381" t="str">
        <f>IF(MasterData[[#This Row],[Discount Amount]]&gt;0, "Promotional sale", "Non-Promotional Sales")</f>
        <v>Non-Promotional Sales</v>
      </c>
    </row>
    <row r="6382" spans="1:29" x14ac:dyDescent="0.25">
      <c r="A6382">
        <v>6381</v>
      </c>
      <c r="B6382" s="1" t="s">
        <v>65</v>
      </c>
      <c r="C6382" s="2">
        <v>0.18805555555555564</v>
      </c>
      <c r="D6382">
        <v>274</v>
      </c>
      <c r="E6382">
        <v>53</v>
      </c>
      <c r="F6382" s="1" t="s">
        <v>61</v>
      </c>
      <c r="G6382" s="1" t="s">
        <v>29</v>
      </c>
      <c r="H6382">
        <v>51.253799999999998</v>
      </c>
      <c r="I6382">
        <v>-85.3232</v>
      </c>
      <c r="J6382">
        <v>37</v>
      </c>
      <c r="K6382" t="b">
        <v>1</v>
      </c>
      <c r="L6382">
        <v>850</v>
      </c>
      <c r="M6382" s="1" t="s">
        <v>63</v>
      </c>
      <c r="N6382" s="1" t="s">
        <v>64</v>
      </c>
      <c r="O6382">
        <v>5</v>
      </c>
      <c r="P6382" t="b">
        <v>0</v>
      </c>
      <c r="Q6382" t="b">
        <v>1</v>
      </c>
      <c r="R6382" s="1" t="s">
        <v>41</v>
      </c>
      <c r="S6382" s="1" t="s">
        <v>53</v>
      </c>
      <c r="T6382">
        <v>2</v>
      </c>
      <c r="U6382" s="1" t="s">
        <v>42</v>
      </c>
      <c r="V6382" s="1" t="s">
        <v>46</v>
      </c>
      <c r="W6382" s="1" t="str">
        <f>IF(OR(MasterData[[#This Row],[Event]]="Christmas Market", MasterData[[#This Row],[Event]]="Christmas"), "Christmas Sale", "Non-Christmas Sale")</f>
        <v>Christmas Sale</v>
      </c>
      <c r="X6382" t="b">
        <v>0</v>
      </c>
      <c r="Y6382">
        <v>5</v>
      </c>
      <c r="Z6382">
        <v>21.47</v>
      </c>
      <c r="AA6382">
        <v>107.36</v>
      </c>
      <c r="AB6382">
        <v>0</v>
      </c>
      <c r="AC6382" t="str">
        <f>IF(MasterData[[#This Row],[Discount Amount]]&gt;0, "Promotional sale", "Non-Promotional Sales")</f>
        <v>Non-Promotional Sales</v>
      </c>
    </row>
    <row r="6383" spans="1:29" x14ac:dyDescent="0.25">
      <c r="A6383">
        <v>6382</v>
      </c>
      <c r="B6383" s="1" t="s">
        <v>342</v>
      </c>
      <c r="C6383" s="2">
        <v>0.6475925925925925</v>
      </c>
      <c r="D6383">
        <v>255</v>
      </c>
      <c r="E6383">
        <v>31</v>
      </c>
      <c r="F6383" s="1" t="s">
        <v>61</v>
      </c>
      <c r="G6383" s="1" t="s">
        <v>79</v>
      </c>
      <c r="H6383">
        <v>63.588799999999999</v>
      </c>
      <c r="I6383">
        <v>-115.5069</v>
      </c>
      <c r="J6383">
        <v>96</v>
      </c>
      <c r="K6383" t="b">
        <v>1</v>
      </c>
      <c r="L6383">
        <v>887</v>
      </c>
      <c r="M6383" s="1" t="s">
        <v>74</v>
      </c>
      <c r="N6383" s="1" t="s">
        <v>75</v>
      </c>
      <c r="O6383">
        <v>4</v>
      </c>
      <c r="P6383" t="b">
        <v>0</v>
      </c>
      <c r="Q6383" t="b">
        <v>1</v>
      </c>
      <c r="R6383" s="1" t="s">
        <v>32</v>
      </c>
      <c r="S6383" s="1" t="s">
        <v>49</v>
      </c>
      <c r="T6383">
        <v>5</v>
      </c>
      <c r="U6383" s="1" t="s">
        <v>45</v>
      </c>
      <c r="V6383" s="1" t="s">
        <v>46</v>
      </c>
      <c r="W6383" s="1" t="str">
        <f>IF(OR(MasterData[[#This Row],[Event]]="Christmas Market", MasterData[[#This Row],[Event]]="Christmas"), "Christmas Sale", "Non-Christmas Sale")</f>
        <v>Christmas Sale</v>
      </c>
      <c r="X6383" t="b">
        <v>0</v>
      </c>
      <c r="Y6383">
        <v>3</v>
      </c>
      <c r="Z6383">
        <v>68.7</v>
      </c>
      <c r="AA6383">
        <v>274.79000000000002</v>
      </c>
      <c r="AB6383">
        <v>0</v>
      </c>
      <c r="AC6383" t="str">
        <f>IF(MasterData[[#This Row],[Discount Amount]]&gt;0, "Promotional sale", "Non-Promotional Sales")</f>
        <v>Non-Promotional Sales</v>
      </c>
    </row>
    <row r="6384" spans="1:29" x14ac:dyDescent="0.25">
      <c r="A6384">
        <v>6383</v>
      </c>
      <c r="B6384" s="1" t="s">
        <v>427</v>
      </c>
      <c r="C6384" s="2">
        <v>0.79622685185185182</v>
      </c>
      <c r="D6384">
        <v>14</v>
      </c>
      <c r="E6384">
        <v>65</v>
      </c>
      <c r="F6384" s="1" t="s">
        <v>28</v>
      </c>
      <c r="G6384" s="1" t="s">
        <v>81</v>
      </c>
      <c r="H6384">
        <v>64.248000000000005</v>
      </c>
      <c r="I6384">
        <v>-84.889600000000002</v>
      </c>
      <c r="J6384">
        <v>27</v>
      </c>
      <c r="K6384" t="b">
        <v>0</v>
      </c>
      <c r="L6384">
        <v>695</v>
      </c>
      <c r="M6384" s="1" t="s">
        <v>30</v>
      </c>
      <c r="N6384" s="1" t="s">
        <v>31</v>
      </c>
      <c r="O6384">
        <v>5</v>
      </c>
      <c r="P6384" t="b">
        <v>1</v>
      </c>
      <c r="Q6384" t="b">
        <v>1</v>
      </c>
      <c r="R6384" s="1" t="s">
        <v>32</v>
      </c>
      <c r="S6384" s="1" t="s">
        <v>49</v>
      </c>
      <c r="T6384">
        <v>2</v>
      </c>
      <c r="U6384" s="1" t="s">
        <v>45</v>
      </c>
      <c r="V6384" s="1" t="s">
        <v>35</v>
      </c>
      <c r="W6384" s="1" t="str">
        <f>IF(OR(MasterData[[#This Row],[Event]]="Christmas Market", MasterData[[#This Row],[Event]]="Christmas"), "Christmas Sale", "Non-Christmas Sale")</f>
        <v>Non-Christmas Sale</v>
      </c>
      <c r="X6384" t="b">
        <v>0</v>
      </c>
      <c r="Y6384">
        <v>3</v>
      </c>
      <c r="Z6384">
        <v>79.239999999999995</v>
      </c>
      <c r="AA6384">
        <v>396.19</v>
      </c>
      <c r="AB6384">
        <v>0</v>
      </c>
      <c r="AC6384" t="str">
        <f>IF(MasterData[[#This Row],[Discount Amount]]&gt;0, "Promotional sale", "Non-Promotional Sales")</f>
        <v>Non-Promotional Sales</v>
      </c>
    </row>
    <row r="6385" spans="1:29" x14ac:dyDescent="0.25">
      <c r="A6385">
        <v>6384</v>
      </c>
      <c r="B6385" s="1" t="s">
        <v>335</v>
      </c>
      <c r="C6385" s="2">
        <v>0.93010416666666673</v>
      </c>
      <c r="D6385">
        <v>287</v>
      </c>
      <c r="E6385">
        <v>26</v>
      </c>
      <c r="F6385" s="1" t="s">
        <v>61</v>
      </c>
      <c r="G6385" s="1" t="s">
        <v>55</v>
      </c>
      <c r="H6385">
        <v>52.939900000000002</v>
      </c>
      <c r="I6385">
        <v>-106.4509</v>
      </c>
      <c r="J6385">
        <v>47</v>
      </c>
      <c r="K6385" t="b">
        <v>1</v>
      </c>
      <c r="L6385">
        <v>195</v>
      </c>
      <c r="M6385" s="1" t="s">
        <v>39</v>
      </c>
      <c r="N6385" s="1" t="s">
        <v>40</v>
      </c>
      <c r="O6385">
        <v>1</v>
      </c>
      <c r="P6385" t="b">
        <v>0</v>
      </c>
      <c r="Q6385" t="b">
        <v>1</v>
      </c>
      <c r="R6385" s="1" t="s">
        <v>41</v>
      </c>
      <c r="S6385" s="1" t="s">
        <v>53</v>
      </c>
      <c r="T6385">
        <v>1</v>
      </c>
      <c r="U6385" s="1" t="s">
        <v>45</v>
      </c>
      <c r="V6385" s="1" t="s">
        <v>35</v>
      </c>
      <c r="W6385" s="1" t="str">
        <f>IF(OR(MasterData[[#This Row],[Event]]="Christmas Market", MasterData[[#This Row],[Event]]="Christmas"), "Christmas Sale", "Non-Christmas Sale")</f>
        <v>Non-Christmas Sale</v>
      </c>
      <c r="X6385" t="b">
        <v>0</v>
      </c>
      <c r="Y6385">
        <v>3</v>
      </c>
      <c r="Z6385">
        <v>75.02</v>
      </c>
      <c r="AA6385">
        <v>75.02</v>
      </c>
      <c r="AB6385">
        <v>0</v>
      </c>
      <c r="AC6385" t="str">
        <f>IF(MasterData[[#This Row],[Discount Amount]]&gt;0, "Promotional sale", "Non-Promotional Sales")</f>
        <v>Non-Promotional Sales</v>
      </c>
    </row>
    <row r="6386" spans="1:29" x14ac:dyDescent="0.25">
      <c r="A6386">
        <v>6385</v>
      </c>
      <c r="B6386" s="1" t="s">
        <v>128</v>
      </c>
      <c r="C6386" s="2">
        <v>0.71228009259259251</v>
      </c>
      <c r="D6386">
        <v>457</v>
      </c>
      <c r="E6386">
        <v>23</v>
      </c>
      <c r="F6386" s="1" t="s">
        <v>37</v>
      </c>
      <c r="G6386" s="1" t="s">
        <v>81</v>
      </c>
      <c r="H6386">
        <v>64.248000000000005</v>
      </c>
      <c r="I6386">
        <v>-84.889600000000002</v>
      </c>
      <c r="J6386">
        <v>18</v>
      </c>
      <c r="K6386" t="b">
        <v>0</v>
      </c>
      <c r="L6386">
        <v>691</v>
      </c>
      <c r="M6386" s="1" t="s">
        <v>56</v>
      </c>
      <c r="N6386" s="1" t="s">
        <v>57</v>
      </c>
      <c r="O6386">
        <v>3</v>
      </c>
      <c r="P6386" t="b">
        <v>0</v>
      </c>
      <c r="Q6386" t="b">
        <v>0</v>
      </c>
      <c r="R6386" s="1" t="s">
        <v>52</v>
      </c>
      <c r="S6386" s="1" t="s">
        <v>53</v>
      </c>
      <c r="T6386">
        <v>1</v>
      </c>
      <c r="U6386" s="1" t="s">
        <v>42</v>
      </c>
      <c r="V6386" s="1" t="s">
        <v>46</v>
      </c>
      <c r="W6386" s="1" t="str">
        <f>IF(OR(MasterData[[#This Row],[Event]]="Christmas Market", MasterData[[#This Row],[Event]]="Christmas"), "Christmas Sale", "Non-Christmas Sale")</f>
        <v>Christmas Sale</v>
      </c>
      <c r="X6386" t="b">
        <v>1</v>
      </c>
      <c r="Y6386">
        <v>1</v>
      </c>
      <c r="Z6386">
        <v>11.03</v>
      </c>
      <c r="AA6386">
        <v>33.090000000000003</v>
      </c>
      <c r="AB6386">
        <v>0</v>
      </c>
      <c r="AC6386" t="str">
        <f>IF(MasterData[[#This Row],[Discount Amount]]&gt;0, "Promotional sale", "Non-Promotional Sales")</f>
        <v>Non-Promotional Sales</v>
      </c>
    </row>
    <row r="6387" spans="1:29" x14ac:dyDescent="0.25">
      <c r="A6387">
        <v>6386</v>
      </c>
      <c r="B6387" s="1" t="s">
        <v>314</v>
      </c>
      <c r="C6387" s="2">
        <v>0.51508101851851862</v>
      </c>
      <c r="D6387">
        <v>54</v>
      </c>
      <c r="E6387">
        <v>69</v>
      </c>
      <c r="F6387" s="1" t="s">
        <v>28</v>
      </c>
      <c r="G6387" s="1" t="s">
        <v>48</v>
      </c>
      <c r="H6387">
        <v>53.933300000000003</v>
      </c>
      <c r="I6387">
        <v>-116.5765</v>
      </c>
      <c r="J6387">
        <v>100</v>
      </c>
      <c r="K6387" t="b">
        <v>0</v>
      </c>
      <c r="L6387">
        <v>985</v>
      </c>
      <c r="M6387" s="1" t="s">
        <v>30</v>
      </c>
      <c r="N6387" s="1" t="s">
        <v>31</v>
      </c>
      <c r="O6387">
        <v>1</v>
      </c>
      <c r="P6387" t="b">
        <v>1</v>
      </c>
      <c r="Q6387" t="b">
        <v>0</v>
      </c>
      <c r="R6387" s="1" t="s">
        <v>52</v>
      </c>
      <c r="S6387" s="1" t="s">
        <v>49</v>
      </c>
      <c r="T6387">
        <v>4</v>
      </c>
      <c r="U6387" s="1" t="s">
        <v>45</v>
      </c>
      <c r="V6387" s="1" t="s">
        <v>35</v>
      </c>
      <c r="W6387" s="1" t="str">
        <f>IF(OR(MasterData[[#This Row],[Event]]="Christmas Market", MasterData[[#This Row],[Event]]="Christmas"), "Christmas Sale", "Non-Christmas Sale")</f>
        <v>Non-Christmas Sale</v>
      </c>
      <c r="X6387" t="b">
        <v>0</v>
      </c>
      <c r="Y6387">
        <v>5</v>
      </c>
      <c r="Z6387">
        <v>24.76</v>
      </c>
      <c r="AA6387">
        <v>24.76</v>
      </c>
      <c r="AB6387">
        <v>0</v>
      </c>
      <c r="AC6387" t="str">
        <f>IF(MasterData[[#This Row],[Discount Amount]]&gt;0, "Promotional sale", "Non-Promotional Sales")</f>
        <v>Non-Promotional Sales</v>
      </c>
    </row>
    <row r="6388" spans="1:29" x14ac:dyDescent="0.25">
      <c r="A6388">
        <v>6387</v>
      </c>
      <c r="B6388" s="1" t="s">
        <v>234</v>
      </c>
      <c r="C6388" s="2">
        <v>0.38724537037037043</v>
      </c>
      <c r="D6388">
        <v>376</v>
      </c>
      <c r="E6388">
        <v>47</v>
      </c>
      <c r="F6388" s="1" t="s">
        <v>61</v>
      </c>
      <c r="G6388" s="1" t="s">
        <v>66</v>
      </c>
      <c r="H6388">
        <v>45.077800000000003</v>
      </c>
      <c r="I6388">
        <v>-63.546700000000001</v>
      </c>
      <c r="J6388">
        <v>17</v>
      </c>
      <c r="K6388" t="b">
        <v>0</v>
      </c>
      <c r="L6388">
        <v>178</v>
      </c>
      <c r="M6388" s="1" t="s">
        <v>74</v>
      </c>
      <c r="N6388" s="1" t="s">
        <v>75</v>
      </c>
      <c r="O6388">
        <v>1</v>
      </c>
      <c r="P6388" t="b">
        <v>0</v>
      </c>
      <c r="Q6388" t="b">
        <v>0</v>
      </c>
      <c r="R6388" s="1" t="s">
        <v>52</v>
      </c>
      <c r="S6388" s="1" t="s">
        <v>58</v>
      </c>
      <c r="T6388">
        <v>1</v>
      </c>
      <c r="U6388" s="1" t="s">
        <v>42</v>
      </c>
      <c r="V6388" s="1" t="s">
        <v>46</v>
      </c>
      <c r="W6388" s="1" t="str">
        <f>IF(OR(MasterData[[#This Row],[Event]]="Christmas Market", MasterData[[#This Row],[Event]]="Christmas"), "Christmas Sale", "Non-Christmas Sale")</f>
        <v>Christmas Sale</v>
      </c>
      <c r="X6388" t="b">
        <v>0</v>
      </c>
      <c r="Y6388">
        <v>5</v>
      </c>
      <c r="Z6388">
        <v>87.03</v>
      </c>
      <c r="AA6388">
        <v>87.03</v>
      </c>
      <c r="AB6388">
        <v>0</v>
      </c>
      <c r="AC6388" t="str">
        <f>IF(MasterData[[#This Row],[Discount Amount]]&gt;0, "Promotional sale", "Non-Promotional Sales")</f>
        <v>Non-Promotional Sales</v>
      </c>
    </row>
    <row r="6389" spans="1:29" x14ac:dyDescent="0.25">
      <c r="A6389">
        <v>6388</v>
      </c>
      <c r="B6389" s="1" t="s">
        <v>367</v>
      </c>
      <c r="C6389" s="2">
        <v>0.6638425925925926</v>
      </c>
      <c r="D6389">
        <v>69</v>
      </c>
      <c r="E6389">
        <v>32</v>
      </c>
      <c r="F6389" s="1" t="s">
        <v>61</v>
      </c>
      <c r="G6389" s="1" t="s">
        <v>55</v>
      </c>
      <c r="H6389">
        <v>52.939900000000002</v>
      </c>
      <c r="I6389">
        <v>-106.4509</v>
      </c>
      <c r="J6389">
        <v>53</v>
      </c>
      <c r="K6389" t="b">
        <v>1</v>
      </c>
      <c r="L6389">
        <v>997</v>
      </c>
      <c r="M6389" s="1" t="s">
        <v>74</v>
      </c>
      <c r="N6389" s="1" t="s">
        <v>75</v>
      </c>
      <c r="O6389">
        <v>3</v>
      </c>
      <c r="P6389" t="b">
        <v>0</v>
      </c>
      <c r="Q6389" t="b">
        <v>0</v>
      </c>
      <c r="R6389" s="1" t="s">
        <v>52</v>
      </c>
      <c r="S6389" s="1" t="s">
        <v>33</v>
      </c>
      <c r="T6389">
        <v>3</v>
      </c>
      <c r="U6389" s="1" t="s">
        <v>42</v>
      </c>
      <c r="V6389" s="1" t="s">
        <v>59</v>
      </c>
      <c r="W6389" s="1" t="str">
        <f>IF(OR(MasterData[[#This Row],[Event]]="Christmas Market", MasterData[[#This Row],[Event]]="Christmas"), "Christmas Sale", "Non-Christmas Sale")</f>
        <v>Non-Christmas Sale</v>
      </c>
      <c r="X6389" t="b">
        <v>0</v>
      </c>
      <c r="Y6389">
        <v>5</v>
      </c>
      <c r="Z6389">
        <v>18.010000000000002</v>
      </c>
      <c r="AA6389">
        <v>54.02</v>
      </c>
      <c r="AB6389">
        <v>5.4</v>
      </c>
      <c r="AC6389" t="str">
        <f>IF(MasterData[[#This Row],[Discount Amount]]&gt;0, "Promotional sale", "Non-Promotional Sales")</f>
        <v>Promotional sale</v>
      </c>
    </row>
    <row r="6390" spans="1:29" x14ac:dyDescent="0.25">
      <c r="A6390">
        <v>6389</v>
      </c>
      <c r="B6390" s="1" t="s">
        <v>331</v>
      </c>
      <c r="C6390" s="2">
        <v>0.24174768518518519</v>
      </c>
      <c r="D6390">
        <v>72</v>
      </c>
      <c r="E6390">
        <v>48</v>
      </c>
      <c r="F6390" s="1" t="s">
        <v>61</v>
      </c>
      <c r="G6390" s="1" t="s">
        <v>55</v>
      </c>
      <c r="H6390">
        <v>52.939900000000002</v>
      </c>
      <c r="I6390">
        <v>-106.4509</v>
      </c>
      <c r="J6390">
        <v>59</v>
      </c>
      <c r="K6390" t="b">
        <v>0</v>
      </c>
      <c r="L6390">
        <v>649</v>
      </c>
      <c r="M6390" s="1" t="s">
        <v>63</v>
      </c>
      <c r="N6390" s="1" t="s">
        <v>64</v>
      </c>
      <c r="O6390">
        <v>5</v>
      </c>
      <c r="P6390" t="b">
        <v>0</v>
      </c>
      <c r="Q6390" t="b">
        <v>0</v>
      </c>
      <c r="R6390" s="1" t="s">
        <v>32</v>
      </c>
      <c r="S6390" s="1" t="s">
        <v>49</v>
      </c>
      <c r="T6390">
        <v>4</v>
      </c>
      <c r="U6390" s="1" t="s">
        <v>45</v>
      </c>
      <c r="V6390" s="1" t="s">
        <v>59</v>
      </c>
      <c r="W6390" s="1" t="str">
        <f>IF(OR(MasterData[[#This Row],[Event]]="Christmas Market", MasterData[[#This Row],[Event]]="Christmas"), "Christmas Sale", "Non-Christmas Sale")</f>
        <v>Non-Christmas Sale</v>
      </c>
      <c r="X6390" t="b">
        <v>0</v>
      </c>
      <c r="Y6390">
        <v>3</v>
      </c>
      <c r="Z6390">
        <v>85.93</v>
      </c>
      <c r="AA6390">
        <v>429.64</v>
      </c>
      <c r="AB6390">
        <v>42.96</v>
      </c>
      <c r="AC6390" t="str">
        <f>IF(MasterData[[#This Row],[Discount Amount]]&gt;0, "Promotional sale", "Non-Promotional Sales")</f>
        <v>Promotional sale</v>
      </c>
    </row>
    <row r="6391" spans="1:29" x14ac:dyDescent="0.25">
      <c r="A6391">
        <v>6390</v>
      </c>
      <c r="B6391" s="1" t="s">
        <v>129</v>
      </c>
      <c r="C6391" s="2">
        <v>9.3807870370370416E-2</v>
      </c>
      <c r="D6391">
        <v>350</v>
      </c>
      <c r="E6391">
        <v>49</v>
      </c>
      <c r="F6391" s="1" t="s">
        <v>37</v>
      </c>
      <c r="G6391" s="1" t="s">
        <v>62</v>
      </c>
      <c r="H6391">
        <v>46.565300000000001</v>
      </c>
      <c r="I6391">
        <v>-66.4619</v>
      </c>
      <c r="J6391">
        <v>31</v>
      </c>
      <c r="K6391" t="b">
        <v>0</v>
      </c>
      <c r="L6391">
        <v>768</v>
      </c>
      <c r="M6391" s="1" t="s">
        <v>56</v>
      </c>
      <c r="N6391" s="1" t="s">
        <v>57</v>
      </c>
      <c r="O6391">
        <v>1</v>
      </c>
      <c r="P6391" t="b">
        <v>0</v>
      </c>
      <c r="Q6391" t="b">
        <v>1</v>
      </c>
      <c r="R6391" s="1" t="s">
        <v>41</v>
      </c>
      <c r="S6391" s="1" t="s">
        <v>53</v>
      </c>
      <c r="T6391">
        <v>2</v>
      </c>
      <c r="U6391" s="1" t="s">
        <v>34</v>
      </c>
      <c r="V6391" s="1" t="s">
        <v>46</v>
      </c>
      <c r="W6391" s="1" t="str">
        <f>IF(OR(MasterData[[#This Row],[Event]]="Christmas Market", MasterData[[#This Row],[Event]]="Christmas"), "Christmas Sale", "Non-Christmas Sale")</f>
        <v>Christmas Sale</v>
      </c>
      <c r="X6391" t="b">
        <v>0</v>
      </c>
      <c r="Y6391">
        <v>3</v>
      </c>
      <c r="Z6391">
        <v>72.67</v>
      </c>
      <c r="AA6391">
        <v>72.67</v>
      </c>
      <c r="AB6391">
        <v>0</v>
      </c>
      <c r="AC6391" t="str">
        <f>IF(MasterData[[#This Row],[Discount Amount]]&gt;0, "Promotional sale", "Non-Promotional Sales")</f>
        <v>Non-Promotional Sales</v>
      </c>
    </row>
    <row r="6392" spans="1:29" x14ac:dyDescent="0.25">
      <c r="A6392">
        <v>6391</v>
      </c>
      <c r="B6392" s="1" t="s">
        <v>134</v>
      </c>
      <c r="C6392" s="2">
        <v>6.685185185185194E-2</v>
      </c>
      <c r="D6392">
        <v>408</v>
      </c>
      <c r="E6392">
        <v>19</v>
      </c>
      <c r="F6392" s="1" t="s">
        <v>61</v>
      </c>
      <c r="G6392" s="1" t="s">
        <v>29</v>
      </c>
      <c r="H6392">
        <v>51.253799999999998</v>
      </c>
      <c r="I6392">
        <v>-85.3232</v>
      </c>
      <c r="J6392">
        <v>45</v>
      </c>
      <c r="K6392" t="b">
        <v>1</v>
      </c>
      <c r="L6392">
        <v>724</v>
      </c>
      <c r="M6392" s="1" t="s">
        <v>56</v>
      </c>
      <c r="N6392" s="1" t="s">
        <v>57</v>
      </c>
      <c r="O6392">
        <v>3</v>
      </c>
      <c r="P6392" t="b">
        <v>1</v>
      </c>
      <c r="Q6392" t="b">
        <v>1</v>
      </c>
      <c r="R6392" s="1" t="s">
        <v>41</v>
      </c>
      <c r="S6392" s="1" t="s">
        <v>49</v>
      </c>
      <c r="T6392">
        <v>1</v>
      </c>
      <c r="U6392" s="1" t="s">
        <v>34</v>
      </c>
      <c r="V6392" s="1" t="s">
        <v>59</v>
      </c>
      <c r="W6392" s="1" t="str">
        <f>IF(OR(MasterData[[#This Row],[Event]]="Christmas Market", MasterData[[#This Row],[Event]]="Christmas"), "Christmas Sale", "Non-Christmas Sale")</f>
        <v>Non-Christmas Sale</v>
      </c>
      <c r="X6392" t="b">
        <v>0</v>
      </c>
      <c r="Y6392">
        <v>5</v>
      </c>
      <c r="Z6392">
        <v>87.83</v>
      </c>
      <c r="AA6392">
        <v>263.5</v>
      </c>
      <c r="AB6392">
        <v>26.35</v>
      </c>
      <c r="AC6392" t="str">
        <f>IF(MasterData[[#This Row],[Discount Amount]]&gt;0, "Promotional sale", "Non-Promotional Sales")</f>
        <v>Promotional sale</v>
      </c>
    </row>
    <row r="6393" spans="1:29" x14ac:dyDescent="0.25">
      <c r="A6393">
        <v>6392</v>
      </c>
      <c r="B6393" s="1" t="s">
        <v>194</v>
      </c>
      <c r="C6393" s="2">
        <v>0.87327546296296288</v>
      </c>
      <c r="D6393">
        <v>378</v>
      </c>
      <c r="E6393">
        <v>55</v>
      </c>
      <c r="F6393" s="1" t="s">
        <v>37</v>
      </c>
      <c r="G6393" s="1" t="s">
        <v>38</v>
      </c>
      <c r="H6393">
        <v>53.726700000000001</v>
      </c>
      <c r="I6393">
        <v>-127.6476</v>
      </c>
      <c r="J6393">
        <v>57</v>
      </c>
      <c r="K6393" t="b">
        <v>1</v>
      </c>
      <c r="L6393">
        <v>922</v>
      </c>
      <c r="M6393" s="1" t="s">
        <v>56</v>
      </c>
      <c r="N6393" s="1" t="s">
        <v>57</v>
      </c>
      <c r="O6393">
        <v>1</v>
      </c>
      <c r="P6393" t="b">
        <v>0</v>
      </c>
      <c r="Q6393" t="b">
        <v>0</v>
      </c>
      <c r="R6393" s="1" t="s">
        <v>41</v>
      </c>
      <c r="S6393" s="1" t="s">
        <v>58</v>
      </c>
      <c r="T6393">
        <v>2</v>
      </c>
      <c r="U6393" s="1" t="s">
        <v>45</v>
      </c>
      <c r="V6393" s="1" t="s">
        <v>46</v>
      </c>
      <c r="W6393" s="1" t="str">
        <f>IF(OR(MasterData[[#This Row],[Event]]="Christmas Market", MasterData[[#This Row],[Event]]="Christmas"), "Christmas Sale", "Non-Christmas Sale")</f>
        <v>Christmas Sale</v>
      </c>
      <c r="X6393" t="b">
        <v>0</v>
      </c>
      <c r="Y6393">
        <v>3</v>
      </c>
      <c r="Z6393">
        <v>60.75</v>
      </c>
      <c r="AA6393">
        <v>60.75</v>
      </c>
      <c r="AB6393">
        <v>0</v>
      </c>
      <c r="AC6393" t="str">
        <f>IF(MasterData[[#This Row],[Discount Amount]]&gt;0, "Promotional sale", "Non-Promotional Sales")</f>
        <v>Non-Promotional Sales</v>
      </c>
    </row>
    <row r="6394" spans="1:29" x14ac:dyDescent="0.25">
      <c r="A6394">
        <v>6393</v>
      </c>
      <c r="B6394" s="1" t="s">
        <v>351</v>
      </c>
      <c r="C6394" s="2">
        <v>0.14763888888888888</v>
      </c>
      <c r="D6394">
        <v>69</v>
      </c>
      <c r="E6394">
        <v>47</v>
      </c>
      <c r="F6394" s="1" t="s">
        <v>61</v>
      </c>
      <c r="G6394" s="1" t="s">
        <v>38</v>
      </c>
      <c r="H6394">
        <v>53.726700000000001</v>
      </c>
      <c r="I6394">
        <v>-127.6476</v>
      </c>
      <c r="J6394">
        <v>49</v>
      </c>
      <c r="K6394" t="b">
        <v>0</v>
      </c>
      <c r="L6394">
        <v>167</v>
      </c>
      <c r="M6394" s="1" t="s">
        <v>56</v>
      </c>
      <c r="N6394" s="1" t="s">
        <v>57</v>
      </c>
      <c r="O6394">
        <v>2</v>
      </c>
      <c r="P6394" t="b">
        <v>0</v>
      </c>
      <c r="Q6394" t="b">
        <v>0</v>
      </c>
      <c r="R6394" s="1" t="s">
        <v>41</v>
      </c>
      <c r="S6394" s="1" t="s">
        <v>49</v>
      </c>
      <c r="T6394">
        <v>2</v>
      </c>
      <c r="U6394" s="1" t="s">
        <v>45</v>
      </c>
      <c r="V6394" s="1" t="s">
        <v>35</v>
      </c>
      <c r="W6394" s="1" t="str">
        <f>IF(OR(MasterData[[#This Row],[Event]]="Christmas Market", MasterData[[#This Row],[Event]]="Christmas"), "Christmas Sale", "Non-Christmas Sale")</f>
        <v>Non-Christmas Sale</v>
      </c>
      <c r="X6394" t="b">
        <v>0</v>
      </c>
      <c r="Y6394">
        <v>3</v>
      </c>
      <c r="Z6394">
        <v>87.91</v>
      </c>
      <c r="AA6394">
        <v>175.81</v>
      </c>
      <c r="AB6394">
        <v>0</v>
      </c>
      <c r="AC6394" t="str">
        <f>IF(MasterData[[#This Row],[Discount Amount]]&gt;0, "Promotional sale", "Non-Promotional Sales")</f>
        <v>Non-Promotional Sales</v>
      </c>
    </row>
    <row r="6395" spans="1:29" x14ac:dyDescent="0.25">
      <c r="A6395">
        <v>6394</v>
      </c>
      <c r="B6395" s="1" t="s">
        <v>185</v>
      </c>
      <c r="C6395" s="2">
        <v>0.40413194444444445</v>
      </c>
      <c r="D6395">
        <v>103</v>
      </c>
      <c r="E6395">
        <v>51</v>
      </c>
      <c r="F6395" s="1" t="s">
        <v>61</v>
      </c>
      <c r="G6395" s="1" t="s">
        <v>44</v>
      </c>
      <c r="H6395">
        <v>46.813099999999999</v>
      </c>
      <c r="I6395">
        <v>-71.207499999999996</v>
      </c>
      <c r="J6395">
        <v>42</v>
      </c>
      <c r="K6395" t="b">
        <v>1</v>
      </c>
      <c r="L6395">
        <v>181</v>
      </c>
      <c r="M6395" s="1" t="s">
        <v>39</v>
      </c>
      <c r="N6395" s="1" t="s">
        <v>40</v>
      </c>
      <c r="O6395">
        <v>5</v>
      </c>
      <c r="P6395" t="b">
        <v>1</v>
      </c>
      <c r="Q6395" t="b">
        <v>1</v>
      </c>
      <c r="R6395" s="1" t="s">
        <v>52</v>
      </c>
      <c r="S6395" s="1" t="s">
        <v>58</v>
      </c>
      <c r="T6395">
        <v>4</v>
      </c>
      <c r="U6395" s="1" t="s">
        <v>45</v>
      </c>
      <c r="V6395" s="1" t="s">
        <v>59</v>
      </c>
      <c r="W6395" s="1" t="str">
        <f>IF(OR(MasterData[[#This Row],[Event]]="Christmas Market", MasterData[[#This Row],[Event]]="Christmas"), "Christmas Sale", "Non-Christmas Sale")</f>
        <v>Non-Christmas Sale</v>
      </c>
      <c r="X6395" t="b">
        <v>1</v>
      </c>
      <c r="Y6395">
        <v>1</v>
      </c>
      <c r="Z6395">
        <v>43.15</v>
      </c>
      <c r="AA6395">
        <v>215.73</v>
      </c>
      <c r="AB6395">
        <v>21.57</v>
      </c>
      <c r="AC6395" t="str">
        <f>IF(MasterData[[#This Row],[Discount Amount]]&gt;0, "Promotional sale", "Non-Promotional Sales")</f>
        <v>Promotional sale</v>
      </c>
    </row>
    <row r="6396" spans="1:29" x14ac:dyDescent="0.25">
      <c r="A6396">
        <v>6395</v>
      </c>
      <c r="B6396" s="1" t="s">
        <v>335</v>
      </c>
      <c r="C6396" s="2">
        <v>0.49343749999999997</v>
      </c>
      <c r="D6396">
        <v>286</v>
      </c>
      <c r="E6396">
        <v>67</v>
      </c>
      <c r="F6396" s="1" t="s">
        <v>37</v>
      </c>
      <c r="G6396" s="1" t="s">
        <v>81</v>
      </c>
      <c r="H6396">
        <v>64.248000000000005</v>
      </c>
      <c r="I6396">
        <v>-84.889600000000002</v>
      </c>
      <c r="J6396">
        <v>32</v>
      </c>
      <c r="K6396" t="b">
        <v>1</v>
      </c>
      <c r="L6396">
        <v>46</v>
      </c>
      <c r="M6396" s="1" t="s">
        <v>74</v>
      </c>
      <c r="N6396" s="1" t="s">
        <v>75</v>
      </c>
      <c r="O6396">
        <v>4</v>
      </c>
      <c r="P6396" t="b">
        <v>0</v>
      </c>
      <c r="Q6396" t="b">
        <v>1</v>
      </c>
      <c r="R6396" s="1" t="s">
        <v>52</v>
      </c>
      <c r="S6396" s="1" t="s">
        <v>33</v>
      </c>
      <c r="T6396">
        <v>1</v>
      </c>
      <c r="U6396" s="1" t="s">
        <v>34</v>
      </c>
      <c r="V6396" s="1" t="s">
        <v>46</v>
      </c>
      <c r="W6396" s="1" t="str">
        <f>IF(OR(MasterData[[#This Row],[Event]]="Christmas Market", MasterData[[#This Row],[Event]]="Christmas"), "Christmas Sale", "Non-Christmas Sale")</f>
        <v>Christmas Sale</v>
      </c>
      <c r="X6396" t="b">
        <v>0</v>
      </c>
      <c r="Y6396">
        <v>4</v>
      </c>
      <c r="Z6396">
        <v>88.29</v>
      </c>
      <c r="AA6396">
        <v>353.14</v>
      </c>
      <c r="AB6396">
        <v>0</v>
      </c>
      <c r="AC6396" t="str">
        <f>IF(MasterData[[#This Row],[Discount Amount]]&gt;0, "Promotional sale", "Non-Promotional Sales")</f>
        <v>Non-Promotional Sales</v>
      </c>
    </row>
    <row r="6397" spans="1:29" x14ac:dyDescent="0.25">
      <c r="A6397">
        <v>6396</v>
      </c>
      <c r="B6397" s="1" t="s">
        <v>126</v>
      </c>
      <c r="C6397" s="2">
        <v>0.58981481481481479</v>
      </c>
      <c r="D6397">
        <v>500</v>
      </c>
      <c r="E6397">
        <v>41</v>
      </c>
      <c r="F6397" s="1" t="s">
        <v>28</v>
      </c>
      <c r="G6397" s="1" t="s">
        <v>68</v>
      </c>
      <c r="H6397">
        <v>46.318800000000003</v>
      </c>
      <c r="I6397">
        <v>-63.146099999999997</v>
      </c>
      <c r="J6397">
        <v>5</v>
      </c>
      <c r="K6397" t="b">
        <v>1</v>
      </c>
      <c r="L6397">
        <v>292</v>
      </c>
      <c r="M6397" s="1" t="s">
        <v>63</v>
      </c>
      <c r="N6397" s="1" t="s">
        <v>64</v>
      </c>
      <c r="O6397">
        <v>5</v>
      </c>
      <c r="P6397" t="b">
        <v>0</v>
      </c>
      <c r="Q6397" t="b">
        <v>0</v>
      </c>
      <c r="R6397" s="1" t="s">
        <v>41</v>
      </c>
      <c r="S6397" s="1" t="s">
        <v>53</v>
      </c>
      <c r="T6397">
        <v>5</v>
      </c>
      <c r="U6397" s="1" t="s">
        <v>45</v>
      </c>
      <c r="V6397" s="1" t="s">
        <v>59</v>
      </c>
      <c r="W6397" s="1" t="str">
        <f>IF(OR(MasterData[[#This Row],[Event]]="Christmas Market", MasterData[[#This Row],[Event]]="Christmas"), "Christmas Sale", "Non-Christmas Sale")</f>
        <v>Non-Christmas Sale</v>
      </c>
      <c r="X6397" t="b">
        <v>1</v>
      </c>
      <c r="Y6397">
        <v>4</v>
      </c>
      <c r="Z6397">
        <v>95.61</v>
      </c>
      <c r="AA6397">
        <v>478.06</v>
      </c>
      <c r="AB6397">
        <v>47.81</v>
      </c>
      <c r="AC6397" t="str">
        <f>IF(MasterData[[#This Row],[Discount Amount]]&gt;0, "Promotional sale", "Non-Promotional Sales")</f>
        <v>Promotional sale</v>
      </c>
    </row>
    <row r="6398" spans="1:29" x14ac:dyDescent="0.25">
      <c r="A6398">
        <v>6397</v>
      </c>
      <c r="B6398" s="1" t="s">
        <v>287</v>
      </c>
      <c r="C6398" s="2">
        <v>0.7451388888888888</v>
      </c>
      <c r="D6398">
        <v>497</v>
      </c>
      <c r="E6398">
        <v>34</v>
      </c>
      <c r="F6398" s="1" t="s">
        <v>61</v>
      </c>
      <c r="G6398" s="1" t="s">
        <v>51</v>
      </c>
      <c r="H6398">
        <v>53.760899999999999</v>
      </c>
      <c r="I6398">
        <v>-98.813900000000004</v>
      </c>
      <c r="J6398">
        <v>40</v>
      </c>
      <c r="K6398" t="b">
        <v>1</v>
      </c>
      <c r="L6398">
        <v>725</v>
      </c>
      <c r="M6398" s="1" t="s">
        <v>30</v>
      </c>
      <c r="N6398" s="1" t="s">
        <v>31</v>
      </c>
      <c r="O6398">
        <v>2</v>
      </c>
      <c r="P6398" t="b">
        <v>0</v>
      </c>
      <c r="Q6398" t="b">
        <v>0</v>
      </c>
      <c r="R6398" s="1" t="s">
        <v>32</v>
      </c>
      <c r="S6398" s="1" t="s">
        <v>49</v>
      </c>
      <c r="T6398">
        <v>5</v>
      </c>
      <c r="U6398" s="1" t="s">
        <v>34</v>
      </c>
      <c r="V6398" s="1" t="s">
        <v>59</v>
      </c>
      <c r="W6398" s="1" t="str">
        <f>IF(OR(MasterData[[#This Row],[Event]]="Christmas Market", MasterData[[#This Row],[Event]]="Christmas"), "Christmas Sale", "Non-Christmas Sale")</f>
        <v>Non-Christmas Sale</v>
      </c>
      <c r="X6398" t="b">
        <v>1</v>
      </c>
      <c r="Y6398">
        <v>4</v>
      </c>
      <c r="Z6398">
        <v>31.21</v>
      </c>
      <c r="AA6398">
        <v>62.42</v>
      </c>
      <c r="AB6398">
        <v>6.24</v>
      </c>
      <c r="AC6398" t="str">
        <f>IF(MasterData[[#This Row],[Discount Amount]]&gt;0, "Promotional sale", "Non-Promotional Sales")</f>
        <v>Promotional sale</v>
      </c>
    </row>
    <row r="6399" spans="1:29" x14ac:dyDescent="0.25">
      <c r="A6399">
        <v>6398</v>
      </c>
      <c r="B6399" s="1" t="s">
        <v>384</v>
      </c>
      <c r="C6399" s="2">
        <v>0.85651620370370374</v>
      </c>
      <c r="D6399">
        <v>213</v>
      </c>
      <c r="E6399">
        <v>53</v>
      </c>
      <c r="F6399" s="1" t="s">
        <v>28</v>
      </c>
      <c r="G6399" s="1" t="s">
        <v>55</v>
      </c>
      <c r="H6399">
        <v>52.939900000000002</v>
      </c>
      <c r="I6399">
        <v>-106.4509</v>
      </c>
      <c r="J6399">
        <v>52</v>
      </c>
      <c r="K6399" t="b">
        <v>0</v>
      </c>
      <c r="L6399">
        <v>24</v>
      </c>
      <c r="M6399" s="1" t="s">
        <v>63</v>
      </c>
      <c r="N6399" s="1" t="s">
        <v>64</v>
      </c>
      <c r="O6399">
        <v>5</v>
      </c>
      <c r="P6399" t="b">
        <v>0</v>
      </c>
      <c r="Q6399" t="b">
        <v>1</v>
      </c>
      <c r="R6399" s="1" t="s">
        <v>52</v>
      </c>
      <c r="S6399" s="1" t="s">
        <v>49</v>
      </c>
      <c r="T6399">
        <v>4</v>
      </c>
      <c r="U6399" s="1" t="s">
        <v>34</v>
      </c>
      <c r="V6399" s="1" t="s">
        <v>46</v>
      </c>
      <c r="W6399" s="1" t="str">
        <f>IF(OR(MasterData[[#This Row],[Event]]="Christmas Market", MasterData[[#This Row],[Event]]="Christmas"), "Christmas Sale", "Non-Christmas Sale")</f>
        <v>Christmas Sale</v>
      </c>
      <c r="X6399" t="b">
        <v>0</v>
      </c>
      <c r="Y6399">
        <v>3</v>
      </c>
      <c r="Z6399">
        <v>65.22</v>
      </c>
      <c r="AA6399">
        <v>326.08999999999997</v>
      </c>
      <c r="AB6399">
        <v>0</v>
      </c>
      <c r="AC6399" t="str">
        <f>IF(MasterData[[#This Row],[Discount Amount]]&gt;0, "Promotional sale", "Non-Promotional Sales")</f>
        <v>Non-Promotional Sales</v>
      </c>
    </row>
    <row r="6400" spans="1:29" x14ac:dyDescent="0.25">
      <c r="A6400">
        <v>6399</v>
      </c>
      <c r="B6400" s="1" t="s">
        <v>188</v>
      </c>
      <c r="C6400" s="2">
        <v>0.32878472222222221</v>
      </c>
      <c r="D6400">
        <v>293</v>
      </c>
      <c r="E6400">
        <v>46</v>
      </c>
      <c r="F6400" s="1" t="s">
        <v>37</v>
      </c>
      <c r="G6400" s="1" t="s">
        <v>62</v>
      </c>
      <c r="H6400">
        <v>46.565300000000001</v>
      </c>
      <c r="I6400">
        <v>-66.4619</v>
      </c>
      <c r="J6400">
        <v>68</v>
      </c>
      <c r="K6400" t="b">
        <v>0</v>
      </c>
      <c r="L6400">
        <v>73</v>
      </c>
      <c r="M6400" s="1" t="s">
        <v>39</v>
      </c>
      <c r="N6400" s="1" t="s">
        <v>40</v>
      </c>
      <c r="O6400">
        <v>5</v>
      </c>
      <c r="P6400" t="b">
        <v>0</v>
      </c>
      <c r="Q6400" t="b">
        <v>0</v>
      </c>
      <c r="R6400" s="1" t="s">
        <v>52</v>
      </c>
      <c r="S6400" s="1" t="s">
        <v>33</v>
      </c>
      <c r="T6400">
        <v>3</v>
      </c>
      <c r="U6400" s="1" t="s">
        <v>42</v>
      </c>
      <c r="V6400" s="1" t="s">
        <v>46</v>
      </c>
      <c r="W6400" s="1" t="str">
        <f>IF(OR(MasterData[[#This Row],[Event]]="Christmas Market", MasterData[[#This Row],[Event]]="Christmas"), "Christmas Sale", "Non-Christmas Sale")</f>
        <v>Christmas Sale</v>
      </c>
      <c r="X6400" t="b">
        <v>1</v>
      </c>
      <c r="Y6400">
        <v>4</v>
      </c>
      <c r="Z6400">
        <v>14.58</v>
      </c>
      <c r="AA6400">
        <v>72.91</v>
      </c>
      <c r="AB6400">
        <v>0</v>
      </c>
      <c r="AC6400" t="str">
        <f>IF(MasterData[[#This Row],[Discount Amount]]&gt;0, "Promotional sale", "Non-Promotional Sales")</f>
        <v>Non-Promotional Sales</v>
      </c>
    </row>
    <row r="6401" spans="1:29" x14ac:dyDescent="0.25">
      <c r="A6401">
        <v>6400</v>
      </c>
      <c r="B6401" s="1" t="s">
        <v>215</v>
      </c>
      <c r="C6401" s="2">
        <v>0.51974537037037027</v>
      </c>
      <c r="D6401">
        <v>281</v>
      </c>
      <c r="E6401">
        <v>37</v>
      </c>
      <c r="F6401" s="1" t="s">
        <v>28</v>
      </c>
      <c r="G6401" s="1" t="s">
        <v>38</v>
      </c>
      <c r="H6401">
        <v>53.726700000000001</v>
      </c>
      <c r="I6401">
        <v>-127.6476</v>
      </c>
      <c r="J6401">
        <v>65</v>
      </c>
      <c r="K6401" t="b">
        <v>1</v>
      </c>
      <c r="L6401">
        <v>58</v>
      </c>
      <c r="M6401" s="1" t="s">
        <v>30</v>
      </c>
      <c r="N6401" s="1" t="s">
        <v>31</v>
      </c>
      <c r="O6401">
        <v>5</v>
      </c>
      <c r="P6401" t="b">
        <v>1</v>
      </c>
      <c r="Q6401" t="b">
        <v>0</v>
      </c>
      <c r="R6401" s="1" t="s">
        <v>32</v>
      </c>
      <c r="S6401" s="1" t="s">
        <v>33</v>
      </c>
      <c r="T6401">
        <v>3</v>
      </c>
      <c r="U6401" s="1" t="s">
        <v>34</v>
      </c>
      <c r="V6401" s="1" t="s">
        <v>46</v>
      </c>
      <c r="W6401" s="1" t="str">
        <f>IF(OR(MasterData[[#This Row],[Event]]="Christmas Market", MasterData[[#This Row],[Event]]="Christmas"), "Christmas Sale", "Non-Christmas Sale")</f>
        <v>Christmas Sale</v>
      </c>
      <c r="X6401" t="b">
        <v>0</v>
      </c>
      <c r="Y6401">
        <v>2</v>
      </c>
      <c r="Z6401">
        <v>24.16</v>
      </c>
      <c r="AA6401">
        <v>120.82</v>
      </c>
      <c r="AB6401">
        <v>0</v>
      </c>
      <c r="AC6401" t="str">
        <f>IF(MasterData[[#This Row],[Discount Amount]]&gt;0, "Promotional sale", "Non-Promotional Sales")</f>
        <v>Non-Promotional Sales</v>
      </c>
    </row>
    <row r="6402" spans="1:29" x14ac:dyDescent="0.25">
      <c r="A6402">
        <v>6401</v>
      </c>
      <c r="B6402" s="1" t="s">
        <v>157</v>
      </c>
      <c r="C6402" s="2">
        <v>0.34283564814814804</v>
      </c>
      <c r="D6402">
        <v>354</v>
      </c>
      <c r="E6402">
        <v>40</v>
      </c>
      <c r="F6402" s="1" t="s">
        <v>28</v>
      </c>
      <c r="G6402" s="1" t="s">
        <v>79</v>
      </c>
      <c r="H6402">
        <v>63.588799999999999</v>
      </c>
      <c r="I6402">
        <v>-115.5069</v>
      </c>
      <c r="J6402">
        <v>3</v>
      </c>
      <c r="K6402" t="b">
        <v>1</v>
      </c>
      <c r="L6402">
        <v>626</v>
      </c>
      <c r="M6402" s="1" t="s">
        <v>30</v>
      </c>
      <c r="N6402" s="1" t="s">
        <v>31</v>
      </c>
      <c r="O6402">
        <v>2</v>
      </c>
      <c r="P6402" t="b">
        <v>0</v>
      </c>
      <c r="Q6402" t="b">
        <v>0</v>
      </c>
      <c r="R6402" s="1" t="s">
        <v>52</v>
      </c>
      <c r="S6402" s="1" t="s">
        <v>53</v>
      </c>
      <c r="T6402">
        <v>4</v>
      </c>
      <c r="U6402" s="1" t="s">
        <v>42</v>
      </c>
      <c r="V6402" s="1" t="s">
        <v>59</v>
      </c>
      <c r="W6402" s="1" t="str">
        <f>IF(OR(MasterData[[#This Row],[Event]]="Christmas Market", MasterData[[#This Row],[Event]]="Christmas"), "Christmas Sale", "Non-Christmas Sale")</f>
        <v>Non-Christmas Sale</v>
      </c>
      <c r="X6402" t="b">
        <v>1</v>
      </c>
      <c r="Y6402">
        <v>3</v>
      </c>
      <c r="Z6402">
        <v>66.489999999999995</v>
      </c>
      <c r="AA6402">
        <v>132.97</v>
      </c>
      <c r="AB6402">
        <v>13.3</v>
      </c>
      <c r="AC6402" t="str">
        <f>IF(MasterData[[#This Row],[Discount Amount]]&gt;0, "Promotional sale", "Non-Promotional Sales")</f>
        <v>Promotional sale</v>
      </c>
    </row>
    <row r="6403" spans="1:29" x14ac:dyDescent="0.25">
      <c r="A6403">
        <v>6402</v>
      </c>
      <c r="B6403" s="1" t="s">
        <v>155</v>
      </c>
      <c r="C6403" s="2">
        <v>0.2763888888888888</v>
      </c>
      <c r="D6403">
        <v>56</v>
      </c>
      <c r="E6403">
        <v>65</v>
      </c>
      <c r="F6403" s="1" t="s">
        <v>37</v>
      </c>
      <c r="G6403" s="1" t="s">
        <v>70</v>
      </c>
      <c r="H6403">
        <v>54.273099999999999</v>
      </c>
      <c r="I6403">
        <v>-61.738799999999998</v>
      </c>
      <c r="J6403">
        <v>48</v>
      </c>
      <c r="K6403" t="b">
        <v>0</v>
      </c>
      <c r="L6403">
        <v>667</v>
      </c>
      <c r="M6403" s="1" t="s">
        <v>39</v>
      </c>
      <c r="N6403" s="1" t="s">
        <v>40</v>
      </c>
      <c r="O6403">
        <v>5</v>
      </c>
      <c r="P6403" t="b">
        <v>0</v>
      </c>
      <c r="Q6403" t="b">
        <v>0</v>
      </c>
      <c r="R6403" s="1" t="s">
        <v>41</v>
      </c>
      <c r="S6403" s="1" t="s">
        <v>53</v>
      </c>
      <c r="T6403">
        <v>1</v>
      </c>
      <c r="U6403" s="1" t="s">
        <v>42</v>
      </c>
      <c r="V6403" s="1" t="s">
        <v>59</v>
      </c>
      <c r="W6403" s="1" t="str">
        <f>IF(OR(MasterData[[#This Row],[Event]]="Christmas Market", MasterData[[#This Row],[Event]]="Christmas"), "Christmas Sale", "Non-Christmas Sale")</f>
        <v>Non-Christmas Sale</v>
      </c>
      <c r="X6403" t="b">
        <v>1</v>
      </c>
      <c r="Y6403">
        <v>3</v>
      </c>
      <c r="Z6403">
        <v>31.22</v>
      </c>
      <c r="AA6403">
        <v>156.09</v>
      </c>
      <c r="AB6403">
        <v>15.61</v>
      </c>
      <c r="AC6403" t="str">
        <f>IF(MasterData[[#This Row],[Discount Amount]]&gt;0, "Promotional sale", "Non-Promotional Sales")</f>
        <v>Promotional sale</v>
      </c>
    </row>
    <row r="6404" spans="1:29" x14ac:dyDescent="0.25">
      <c r="A6404">
        <v>6403</v>
      </c>
      <c r="B6404" s="1" t="s">
        <v>238</v>
      </c>
      <c r="C6404" s="2">
        <v>0.22211805555555553</v>
      </c>
      <c r="D6404">
        <v>361</v>
      </c>
      <c r="E6404">
        <v>31</v>
      </c>
      <c r="F6404" s="1" t="s">
        <v>37</v>
      </c>
      <c r="G6404" s="1" t="s">
        <v>48</v>
      </c>
      <c r="H6404">
        <v>53.933300000000003</v>
      </c>
      <c r="I6404">
        <v>-116.5765</v>
      </c>
      <c r="J6404">
        <v>46</v>
      </c>
      <c r="K6404" t="b">
        <v>1</v>
      </c>
      <c r="L6404">
        <v>820</v>
      </c>
      <c r="M6404" s="1" t="s">
        <v>63</v>
      </c>
      <c r="N6404" s="1" t="s">
        <v>64</v>
      </c>
      <c r="O6404">
        <v>2</v>
      </c>
      <c r="P6404" t="b">
        <v>0</v>
      </c>
      <c r="Q6404" t="b">
        <v>1</v>
      </c>
      <c r="R6404" s="1" t="s">
        <v>41</v>
      </c>
      <c r="S6404" s="1" t="s">
        <v>49</v>
      </c>
      <c r="T6404">
        <v>1</v>
      </c>
      <c r="U6404" s="1" t="s">
        <v>34</v>
      </c>
      <c r="V6404" s="1" t="s">
        <v>59</v>
      </c>
      <c r="W6404" s="1" t="str">
        <f>IF(OR(MasterData[[#This Row],[Event]]="Christmas Market", MasterData[[#This Row],[Event]]="Christmas"), "Christmas Sale", "Non-Christmas Sale")</f>
        <v>Non-Christmas Sale</v>
      </c>
      <c r="X6404" t="b">
        <v>1</v>
      </c>
      <c r="Y6404">
        <v>2</v>
      </c>
      <c r="Z6404">
        <v>88.61</v>
      </c>
      <c r="AA6404">
        <v>177.23</v>
      </c>
      <c r="AB6404">
        <v>17.72</v>
      </c>
      <c r="AC6404" t="str">
        <f>IF(MasterData[[#This Row],[Discount Amount]]&gt;0, "Promotional sale", "Non-Promotional Sales")</f>
        <v>Promotional sale</v>
      </c>
    </row>
    <row r="6405" spans="1:29" x14ac:dyDescent="0.25">
      <c r="A6405">
        <v>6404</v>
      </c>
      <c r="B6405" s="1" t="s">
        <v>209</v>
      </c>
      <c r="C6405" s="2">
        <v>0.78662037037037047</v>
      </c>
      <c r="D6405">
        <v>427</v>
      </c>
      <c r="E6405">
        <v>65</v>
      </c>
      <c r="F6405" s="1" t="s">
        <v>61</v>
      </c>
      <c r="G6405" s="1" t="s">
        <v>68</v>
      </c>
      <c r="H6405">
        <v>46.318800000000003</v>
      </c>
      <c r="I6405">
        <v>-63.146099999999997</v>
      </c>
      <c r="J6405">
        <v>59</v>
      </c>
      <c r="K6405" t="b">
        <v>1</v>
      </c>
      <c r="L6405">
        <v>780</v>
      </c>
      <c r="M6405" s="1" t="s">
        <v>63</v>
      </c>
      <c r="N6405" s="1" t="s">
        <v>64</v>
      </c>
      <c r="O6405">
        <v>4</v>
      </c>
      <c r="P6405" t="b">
        <v>1</v>
      </c>
      <c r="Q6405" t="b">
        <v>0</v>
      </c>
      <c r="R6405" s="1" t="s">
        <v>41</v>
      </c>
      <c r="S6405" s="1" t="s">
        <v>53</v>
      </c>
      <c r="T6405">
        <v>1</v>
      </c>
      <c r="U6405" s="1" t="s">
        <v>45</v>
      </c>
      <c r="V6405" s="1" t="s">
        <v>59</v>
      </c>
      <c r="W6405" s="1" t="str">
        <f>IF(OR(MasterData[[#This Row],[Event]]="Christmas Market", MasterData[[#This Row],[Event]]="Christmas"), "Christmas Sale", "Non-Christmas Sale")</f>
        <v>Non-Christmas Sale</v>
      </c>
      <c r="X6405" t="b">
        <v>1</v>
      </c>
      <c r="Y6405">
        <v>3</v>
      </c>
      <c r="Z6405">
        <v>73.45</v>
      </c>
      <c r="AA6405">
        <v>293.77999999999997</v>
      </c>
      <c r="AB6405">
        <v>29.38</v>
      </c>
      <c r="AC6405" t="str">
        <f>IF(MasterData[[#This Row],[Discount Amount]]&gt;0, "Promotional sale", "Non-Promotional Sales")</f>
        <v>Promotional sale</v>
      </c>
    </row>
    <row r="6406" spans="1:29" x14ac:dyDescent="0.25">
      <c r="A6406">
        <v>6405</v>
      </c>
      <c r="B6406" s="1" t="s">
        <v>262</v>
      </c>
      <c r="C6406" s="2">
        <v>0.34887731481481477</v>
      </c>
      <c r="D6406">
        <v>56</v>
      </c>
      <c r="E6406">
        <v>52</v>
      </c>
      <c r="F6406" s="1" t="s">
        <v>37</v>
      </c>
      <c r="G6406" s="1" t="s">
        <v>51</v>
      </c>
      <c r="H6406">
        <v>53.760899999999999</v>
      </c>
      <c r="I6406">
        <v>-98.813900000000004</v>
      </c>
      <c r="J6406">
        <v>94</v>
      </c>
      <c r="K6406" t="b">
        <v>0</v>
      </c>
      <c r="L6406">
        <v>864</v>
      </c>
      <c r="M6406" s="1" t="s">
        <v>56</v>
      </c>
      <c r="N6406" s="1" t="s">
        <v>57</v>
      </c>
      <c r="O6406">
        <v>1</v>
      </c>
      <c r="P6406" t="b">
        <v>0</v>
      </c>
      <c r="Q6406" t="b">
        <v>0</v>
      </c>
      <c r="R6406" s="1" t="s">
        <v>41</v>
      </c>
      <c r="S6406" s="1" t="s">
        <v>49</v>
      </c>
      <c r="T6406">
        <v>1</v>
      </c>
      <c r="U6406" s="1" t="s">
        <v>42</v>
      </c>
      <c r="V6406" s="1" t="s">
        <v>46</v>
      </c>
      <c r="W6406" s="1" t="str">
        <f>IF(OR(MasterData[[#This Row],[Event]]="Christmas Market", MasterData[[#This Row],[Event]]="Christmas"), "Christmas Sale", "Non-Christmas Sale")</f>
        <v>Christmas Sale</v>
      </c>
      <c r="X6406" t="b">
        <v>0</v>
      </c>
      <c r="Y6406">
        <v>3</v>
      </c>
      <c r="Z6406">
        <v>28.94</v>
      </c>
      <c r="AA6406">
        <v>28.94</v>
      </c>
      <c r="AB6406">
        <v>0</v>
      </c>
      <c r="AC6406" t="str">
        <f>IF(MasterData[[#This Row],[Discount Amount]]&gt;0, "Promotional sale", "Non-Promotional Sales")</f>
        <v>Non-Promotional Sales</v>
      </c>
    </row>
    <row r="6407" spans="1:29" x14ac:dyDescent="0.25">
      <c r="A6407">
        <v>6406</v>
      </c>
      <c r="B6407" s="1" t="s">
        <v>138</v>
      </c>
      <c r="C6407" s="2">
        <v>0.36245370370370367</v>
      </c>
      <c r="D6407">
        <v>441</v>
      </c>
      <c r="E6407">
        <v>62</v>
      </c>
      <c r="F6407" s="1" t="s">
        <v>37</v>
      </c>
      <c r="G6407" s="1" t="s">
        <v>55</v>
      </c>
      <c r="H6407">
        <v>52.939900000000002</v>
      </c>
      <c r="I6407">
        <v>-106.4509</v>
      </c>
      <c r="J6407">
        <v>79</v>
      </c>
      <c r="K6407" t="b">
        <v>1</v>
      </c>
      <c r="L6407">
        <v>669</v>
      </c>
      <c r="M6407" s="1" t="s">
        <v>74</v>
      </c>
      <c r="N6407" s="1" t="s">
        <v>75</v>
      </c>
      <c r="O6407">
        <v>5</v>
      </c>
      <c r="P6407" t="b">
        <v>1</v>
      </c>
      <c r="Q6407" t="b">
        <v>0</v>
      </c>
      <c r="R6407" s="1" t="s">
        <v>32</v>
      </c>
      <c r="S6407" s="1" t="s">
        <v>53</v>
      </c>
      <c r="T6407">
        <v>4</v>
      </c>
      <c r="U6407" s="1" t="s">
        <v>42</v>
      </c>
      <c r="V6407" s="1" t="s">
        <v>35</v>
      </c>
      <c r="W6407" s="1" t="str">
        <f>IF(OR(MasterData[[#This Row],[Event]]="Christmas Market", MasterData[[#This Row],[Event]]="Christmas"), "Christmas Sale", "Non-Christmas Sale")</f>
        <v>Non-Christmas Sale</v>
      </c>
      <c r="X6407" t="b">
        <v>1</v>
      </c>
      <c r="Y6407">
        <v>1</v>
      </c>
      <c r="Z6407">
        <v>28.92</v>
      </c>
      <c r="AA6407">
        <v>144.59</v>
      </c>
      <c r="AB6407">
        <v>0</v>
      </c>
      <c r="AC6407" t="str">
        <f>IF(MasterData[[#This Row],[Discount Amount]]&gt;0, "Promotional sale", "Non-Promotional Sales")</f>
        <v>Non-Promotional Sales</v>
      </c>
    </row>
    <row r="6408" spans="1:29" x14ac:dyDescent="0.25">
      <c r="A6408">
        <v>6407</v>
      </c>
      <c r="B6408" s="1" t="s">
        <v>290</v>
      </c>
      <c r="C6408" s="2">
        <v>0.12151620370370364</v>
      </c>
      <c r="D6408">
        <v>236</v>
      </c>
      <c r="E6408">
        <v>67</v>
      </c>
      <c r="F6408" s="1" t="s">
        <v>28</v>
      </c>
      <c r="G6408" s="1" t="s">
        <v>66</v>
      </c>
      <c r="H6408">
        <v>45.077800000000003</v>
      </c>
      <c r="I6408">
        <v>-63.546700000000001</v>
      </c>
      <c r="J6408">
        <v>84</v>
      </c>
      <c r="K6408" t="b">
        <v>1</v>
      </c>
      <c r="L6408">
        <v>20</v>
      </c>
      <c r="M6408" s="1" t="s">
        <v>63</v>
      </c>
      <c r="N6408" s="1" t="s">
        <v>64</v>
      </c>
      <c r="O6408">
        <v>4</v>
      </c>
      <c r="P6408" t="b">
        <v>1</v>
      </c>
      <c r="Q6408" t="b">
        <v>1</v>
      </c>
      <c r="R6408" s="1" t="s">
        <v>52</v>
      </c>
      <c r="S6408" s="1" t="s">
        <v>58</v>
      </c>
      <c r="T6408">
        <v>4</v>
      </c>
      <c r="U6408" s="1" t="s">
        <v>34</v>
      </c>
      <c r="V6408" s="1" t="s">
        <v>59</v>
      </c>
      <c r="W6408" s="1" t="str">
        <f>IF(OR(MasterData[[#This Row],[Event]]="Christmas Market", MasterData[[#This Row],[Event]]="Christmas"), "Christmas Sale", "Non-Christmas Sale")</f>
        <v>Non-Christmas Sale</v>
      </c>
      <c r="X6408" t="b">
        <v>0</v>
      </c>
      <c r="Y6408">
        <v>2</v>
      </c>
      <c r="Z6408">
        <v>72.86</v>
      </c>
      <c r="AA6408">
        <v>291.43</v>
      </c>
      <c r="AB6408">
        <v>29.14</v>
      </c>
      <c r="AC6408" t="str">
        <f>IF(MasterData[[#This Row],[Discount Amount]]&gt;0, "Promotional sale", "Non-Promotional Sales")</f>
        <v>Promotional sale</v>
      </c>
    </row>
    <row r="6409" spans="1:29" x14ac:dyDescent="0.25">
      <c r="A6409">
        <v>6408</v>
      </c>
      <c r="B6409" s="1" t="s">
        <v>430</v>
      </c>
      <c r="C6409" s="2">
        <v>0.44173611111111111</v>
      </c>
      <c r="D6409">
        <v>31</v>
      </c>
      <c r="E6409">
        <v>48</v>
      </c>
      <c r="F6409" s="1" t="s">
        <v>61</v>
      </c>
      <c r="G6409" s="1" t="s">
        <v>66</v>
      </c>
      <c r="H6409">
        <v>45.077800000000003</v>
      </c>
      <c r="I6409">
        <v>-63.546700000000001</v>
      </c>
      <c r="J6409">
        <v>37</v>
      </c>
      <c r="K6409" t="b">
        <v>1</v>
      </c>
      <c r="L6409">
        <v>142</v>
      </c>
      <c r="M6409" s="1" t="s">
        <v>30</v>
      </c>
      <c r="N6409" s="1" t="s">
        <v>31</v>
      </c>
      <c r="O6409">
        <v>5</v>
      </c>
      <c r="P6409" t="b">
        <v>1</v>
      </c>
      <c r="Q6409" t="b">
        <v>0</v>
      </c>
      <c r="R6409" s="1" t="s">
        <v>52</v>
      </c>
      <c r="S6409" s="1" t="s">
        <v>33</v>
      </c>
      <c r="T6409">
        <v>1</v>
      </c>
      <c r="U6409" s="1" t="s">
        <v>45</v>
      </c>
      <c r="V6409" s="1" t="s">
        <v>46</v>
      </c>
      <c r="W6409" s="1" t="str">
        <f>IF(OR(MasterData[[#This Row],[Event]]="Christmas Market", MasterData[[#This Row],[Event]]="Christmas"), "Christmas Sale", "Non-Christmas Sale")</f>
        <v>Christmas Sale</v>
      </c>
      <c r="X6409" t="b">
        <v>1</v>
      </c>
      <c r="Y6409">
        <v>3</v>
      </c>
      <c r="Z6409">
        <v>63.76</v>
      </c>
      <c r="AA6409">
        <v>318.8</v>
      </c>
      <c r="AB6409">
        <v>0</v>
      </c>
      <c r="AC6409" t="str">
        <f>IF(MasterData[[#This Row],[Discount Amount]]&gt;0, "Promotional sale", "Non-Promotional Sales")</f>
        <v>Non-Promotional Sales</v>
      </c>
    </row>
    <row r="6410" spans="1:29" x14ac:dyDescent="0.25">
      <c r="A6410">
        <v>6409</v>
      </c>
      <c r="B6410" s="1" t="s">
        <v>80</v>
      </c>
      <c r="C6410" s="2">
        <v>7.5590277777777715E-2</v>
      </c>
      <c r="D6410">
        <v>418</v>
      </c>
      <c r="E6410">
        <v>19</v>
      </c>
      <c r="F6410" s="1" t="s">
        <v>37</v>
      </c>
      <c r="G6410" s="1" t="s">
        <v>55</v>
      </c>
      <c r="H6410">
        <v>52.939900000000002</v>
      </c>
      <c r="I6410">
        <v>-106.4509</v>
      </c>
      <c r="J6410">
        <v>65</v>
      </c>
      <c r="K6410" t="b">
        <v>1</v>
      </c>
      <c r="L6410">
        <v>996</v>
      </c>
      <c r="M6410" s="1" t="s">
        <v>39</v>
      </c>
      <c r="N6410" s="1" t="s">
        <v>40</v>
      </c>
      <c r="O6410">
        <v>1</v>
      </c>
      <c r="P6410" t="b">
        <v>1</v>
      </c>
      <c r="Q6410" t="b">
        <v>0</v>
      </c>
      <c r="R6410" s="1" t="s">
        <v>32</v>
      </c>
      <c r="S6410" s="1" t="s">
        <v>49</v>
      </c>
      <c r="T6410">
        <v>5</v>
      </c>
      <c r="U6410" s="1" t="s">
        <v>34</v>
      </c>
      <c r="V6410" s="1" t="s">
        <v>35</v>
      </c>
      <c r="W6410" s="1" t="str">
        <f>IF(OR(MasterData[[#This Row],[Event]]="Christmas Market", MasterData[[#This Row],[Event]]="Christmas"), "Christmas Sale", "Non-Christmas Sale")</f>
        <v>Non-Christmas Sale</v>
      </c>
      <c r="X6410" t="b">
        <v>1</v>
      </c>
      <c r="Y6410">
        <v>1</v>
      </c>
      <c r="Z6410">
        <v>47.02</v>
      </c>
      <c r="AA6410">
        <v>47.02</v>
      </c>
      <c r="AB6410">
        <v>0</v>
      </c>
      <c r="AC6410" t="str">
        <f>IF(MasterData[[#This Row],[Discount Amount]]&gt;0, "Promotional sale", "Non-Promotional Sales")</f>
        <v>Non-Promotional Sales</v>
      </c>
    </row>
    <row r="6411" spans="1:29" x14ac:dyDescent="0.25">
      <c r="A6411">
        <v>6410</v>
      </c>
      <c r="B6411" s="1" t="s">
        <v>152</v>
      </c>
      <c r="C6411" s="2">
        <v>0.38057870370370361</v>
      </c>
      <c r="D6411">
        <v>105</v>
      </c>
      <c r="E6411">
        <v>21</v>
      </c>
      <c r="F6411" s="1" t="s">
        <v>28</v>
      </c>
      <c r="G6411" s="1" t="s">
        <v>66</v>
      </c>
      <c r="H6411">
        <v>45.077800000000003</v>
      </c>
      <c r="I6411">
        <v>-63.546700000000001</v>
      </c>
      <c r="J6411">
        <v>3</v>
      </c>
      <c r="K6411" t="b">
        <v>1</v>
      </c>
      <c r="L6411">
        <v>455</v>
      </c>
      <c r="M6411" s="1" t="s">
        <v>56</v>
      </c>
      <c r="N6411" s="1" t="s">
        <v>57</v>
      </c>
      <c r="O6411">
        <v>5</v>
      </c>
      <c r="P6411" t="b">
        <v>0</v>
      </c>
      <c r="Q6411" t="b">
        <v>1</v>
      </c>
      <c r="R6411" s="1" t="s">
        <v>41</v>
      </c>
      <c r="S6411" s="1" t="s">
        <v>53</v>
      </c>
      <c r="T6411">
        <v>1</v>
      </c>
      <c r="U6411" s="1" t="s">
        <v>34</v>
      </c>
      <c r="V6411" s="1" t="s">
        <v>59</v>
      </c>
      <c r="W6411" s="1" t="str">
        <f>IF(OR(MasterData[[#This Row],[Event]]="Christmas Market", MasterData[[#This Row],[Event]]="Christmas"), "Christmas Sale", "Non-Christmas Sale")</f>
        <v>Non-Christmas Sale</v>
      </c>
      <c r="X6411" t="b">
        <v>0</v>
      </c>
      <c r="Y6411">
        <v>4</v>
      </c>
      <c r="Z6411">
        <v>13.05</v>
      </c>
      <c r="AA6411">
        <v>65.239999999999995</v>
      </c>
      <c r="AB6411">
        <v>6.52</v>
      </c>
      <c r="AC6411" t="str">
        <f>IF(MasterData[[#This Row],[Discount Amount]]&gt;0, "Promotional sale", "Non-Promotional Sales")</f>
        <v>Promotional sale</v>
      </c>
    </row>
    <row r="6412" spans="1:29" x14ac:dyDescent="0.25">
      <c r="A6412">
        <v>6411</v>
      </c>
      <c r="B6412" s="1" t="s">
        <v>96</v>
      </c>
      <c r="C6412" s="2">
        <v>0.34900462962962964</v>
      </c>
      <c r="D6412">
        <v>47</v>
      </c>
      <c r="E6412">
        <v>57</v>
      </c>
      <c r="F6412" s="1" t="s">
        <v>61</v>
      </c>
      <c r="G6412" s="1" t="s">
        <v>55</v>
      </c>
      <c r="H6412">
        <v>52.939900000000002</v>
      </c>
      <c r="I6412">
        <v>-106.4509</v>
      </c>
      <c r="J6412">
        <v>59</v>
      </c>
      <c r="K6412" t="b">
        <v>1</v>
      </c>
      <c r="L6412">
        <v>690</v>
      </c>
      <c r="M6412" s="1" t="s">
        <v>30</v>
      </c>
      <c r="N6412" s="1" t="s">
        <v>31</v>
      </c>
      <c r="O6412">
        <v>4</v>
      </c>
      <c r="P6412" t="b">
        <v>1</v>
      </c>
      <c r="Q6412" t="b">
        <v>1</v>
      </c>
      <c r="R6412" s="1" t="s">
        <v>32</v>
      </c>
      <c r="S6412" s="1" t="s">
        <v>53</v>
      </c>
      <c r="T6412">
        <v>4</v>
      </c>
      <c r="U6412" s="1" t="s">
        <v>45</v>
      </c>
      <c r="V6412" s="1" t="s">
        <v>35</v>
      </c>
      <c r="W6412" s="1" t="str">
        <f>IF(OR(MasterData[[#This Row],[Event]]="Christmas Market", MasterData[[#This Row],[Event]]="Christmas"), "Christmas Sale", "Non-Christmas Sale")</f>
        <v>Non-Christmas Sale</v>
      </c>
      <c r="X6412" t="b">
        <v>1</v>
      </c>
      <c r="Y6412">
        <v>4</v>
      </c>
      <c r="Z6412">
        <v>15.11</v>
      </c>
      <c r="AA6412">
        <v>60.46</v>
      </c>
      <c r="AB6412">
        <v>0</v>
      </c>
      <c r="AC6412" t="str">
        <f>IF(MasterData[[#This Row],[Discount Amount]]&gt;0, "Promotional sale", "Non-Promotional Sales")</f>
        <v>Non-Promotional Sales</v>
      </c>
    </row>
    <row r="6413" spans="1:29" x14ac:dyDescent="0.25">
      <c r="A6413">
        <v>6412</v>
      </c>
      <c r="B6413" s="1" t="s">
        <v>166</v>
      </c>
      <c r="C6413" s="2">
        <v>0.49818287037037035</v>
      </c>
      <c r="D6413">
        <v>456</v>
      </c>
      <c r="E6413">
        <v>53</v>
      </c>
      <c r="F6413" s="1" t="s">
        <v>61</v>
      </c>
      <c r="G6413" s="1" t="s">
        <v>44</v>
      </c>
      <c r="H6413">
        <v>46.813099999999999</v>
      </c>
      <c r="I6413">
        <v>-71.207499999999996</v>
      </c>
      <c r="J6413">
        <v>88</v>
      </c>
      <c r="K6413" t="b">
        <v>0</v>
      </c>
      <c r="L6413">
        <v>182</v>
      </c>
      <c r="M6413" s="1" t="s">
        <v>56</v>
      </c>
      <c r="N6413" s="1" t="s">
        <v>57</v>
      </c>
      <c r="O6413">
        <v>1</v>
      </c>
      <c r="P6413" t="b">
        <v>0</v>
      </c>
      <c r="Q6413" t="b">
        <v>1</v>
      </c>
      <c r="R6413" s="1" t="s">
        <v>52</v>
      </c>
      <c r="S6413" s="1" t="s">
        <v>58</v>
      </c>
      <c r="T6413">
        <v>4</v>
      </c>
      <c r="U6413" s="1" t="s">
        <v>42</v>
      </c>
      <c r="V6413" s="1" t="s">
        <v>46</v>
      </c>
      <c r="W6413" s="1" t="str">
        <f>IF(OR(MasterData[[#This Row],[Event]]="Christmas Market", MasterData[[#This Row],[Event]]="Christmas"), "Christmas Sale", "Non-Christmas Sale")</f>
        <v>Christmas Sale</v>
      </c>
      <c r="X6413" t="b">
        <v>1</v>
      </c>
      <c r="Y6413">
        <v>1</v>
      </c>
      <c r="Z6413">
        <v>81.92</v>
      </c>
      <c r="AA6413">
        <v>81.92</v>
      </c>
      <c r="AB6413">
        <v>0</v>
      </c>
      <c r="AC6413" t="str">
        <f>IF(MasterData[[#This Row],[Discount Amount]]&gt;0, "Promotional sale", "Non-Promotional Sales")</f>
        <v>Non-Promotional Sales</v>
      </c>
    </row>
    <row r="6414" spans="1:29" x14ac:dyDescent="0.25">
      <c r="A6414">
        <v>6413</v>
      </c>
      <c r="B6414" s="1" t="s">
        <v>395</v>
      </c>
      <c r="C6414" s="2">
        <v>0.54055555555555546</v>
      </c>
      <c r="D6414">
        <v>459</v>
      </c>
      <c r="E6414">
        <v>69</v>
      </c>
      <c r="F6414" s="1" t="s">
        <v>61</v>
      </c>
      <c r="G6414" s="1" t="s">
        <v>77</v>
      </c>
      <c r="H6414">
        <v>64.282300000000006</v>
      </c>
      <c r="I6414">
        <v>-135</v>
      </c>
      <c r="J6414">
        <v>38</v>
      </c>
      <c r="K6414" t="b">
        <v>0</v>
      </c>
      <c r="L6414">
        <v>46</v>
      </c>
      <c r="M6414" s="1" t="s">
        <v>56</v>
      </c>
      <c r="N6414" s="1" t="s">
        <v>57</v>
      </c>
      <c r="O6414">
        <v>5</v>
      </c>
      <c r="P6414" t="b">
        <v>1</v>
      </c>
      <c r="Q6414" t="b">
        <v>1</v>
      </c>
      <c r="R6414" s="1" t="s">
        <v>32</v>
      </c>
      <c r="S6414" s="1" t="s">
        <v>33</v>
      </c>
      <c r="T6414">
        <v>2</v>
      </c>
      <c r="U6414" s="1" t="s">
        <v>45</v>
      </c>
      <c r="V6414" s="1" t="s">
        <v>46</v>
      </c>
      <c r="W6414" s="1" t="str">
        <f>IF(OR(MasterData[[#This Row],[Event]]="Christmas Market", MasterData[[#This Row],[Event]]="Christmas"), "Christmas Sale", "Non-Christmas Sale")</f>
        <v>Christmas Sale</v>
      </c>
      <c r="X6414" t="b">
        <v>1</v>
      </c>
      <c r="Y6414">
        <v>2</v>
      </c>
      <c r="Z6414">
        <v>90.27</v>
      </c>
      <c r="AA6414">
        <v>451.34</v>
      </c>
      <c r="AB6414">
        <v>0</v>
      </c>
      <c r="AC6414" t="str">
        <f>IF(MasterData[[#This Row],[Discount Amount]]&gt;0, "Promotional sale", "Non-Promotional Sales")</f>
        <v>Non-Promotional Sales</v>
      </c>
    </row>
    <row r="6415" spans="1:29" x14ac:dyDescent="0.25">
      <c r="A6415">
        <v>6414</v>
      </c>
      <c r="B6415" s="1" t="s">
        <v>87</v>
      </c>
      <c r="C6415" s="2">
        <v>0.99866898148148153</v>
      </c>
      <c r="D6415">
        <v>438</v>
      </c>
      <c r="E6415">
        <v>41</v>
      </c>
      <c r="F6415" s="1" t="s">
        <v>28</v>
      </c>
      <c r="G6415" s="1" t="s">
        <v>48</v>
      </c>
      <c r="H6415">
        <v>53.933300000000003</v>
      </c>
      <c r="I6415">
        <v>-116.5765</v>
      </c>
      <c r="J6415">
        <v>87</v>
      </c>
      <c r="K6415" t="b">
        <v>1</v>
      </c>
      <c r="L6415">
        <v>674</v>
      </c>
      <c r="M6415" s="1" t="s">
        <v>30</v>
      </c>
      <c r="N6415" s="1" t="s">
        <v>31</v>
      </c>
      <c r="O6415">
        <v>2</v>
      </c>
      <c r="P6415" t="b">
        <v>0</v>
      </c>
      <c r="Q6415" t="b">
        <v>0</v>
      </c>
      <c r="R6415" s="1" t="s">
        <v>41</v>
      </c>
      <c r="S6415" s="1" t="s">
        <v>49</v>
      </c>
      <c r="T6415">
        <v>5</v>
      </c>
      <c r="U6415" s="1" t="s">
        <v>45</v>
      </c>
      <c r="V6415" s="1" t="s">
        <v>35</v>
      </c>
      <c r="W6415" s="1" t="str">
        <f>IF(OR(MasterData[[#This Row],[Event]]="Christmas Market", MasterData[[#This Row],[Event]]="Christmas"), "Christmas Sale", "Non-Christmas Sale")</f>
        <v>Non-Christmas Sale</v>
      </c>
      <c r="X6415" t="b">
        <v>1</v>
      </c>
      <c r="Y6415">
        <v>1</v>
      </c>
      <c r="Z6415">
        <v>88.18</v>
      </c>
      <c r="AA6415">
        <v>176.36</v>
      </c>
      <c r="AB6415">
        <v>0</v>
      </c>
      <c r="AC6415" t="str">
        <f>IF(MasterData[[#This Row],[Discount Amount]]&gt;0, "Promotional sale", "Non-Promotional Sales")</f>
        <v>Non-Promotional Sales</v>
      </c>
    </row>
    <row r="6416" spans="1:29" x14ac:dyDescent="0.25">
      <c r="A6416">
        <v>6415</v>
      </c>
      <c r="B6416" s="1" t="s">
        <v>177</v>
      </c>
      <c r="C6416" s="2">
        <v>0.25182870370370369</v>
      </c>
      <c r="D6416">
        <v>450</v>
      </c>
      <c r="E6416">
        <v>35</v>
      </c>
      <c r="F6416" s="1" t="s">
        <v>61</v>
      </c>
      <c r="G6416" s="1" t="s">
        <v>38</v>
      </c>
      <c r="H6416">
        <v>53.726700000000001</v>
      </c>
      <c r="I6416">
        <v>-127.6476</v>
      </c>
      <c r="J6416">
        <v>60</v>
      </c>
      <c r="K6416" t="b">
        <v>1</v>
      </c>
      <c r="L6416">
        <v>445</v>
      </c>
      <c r="M6416" s="1" t="s">
        <v>74</v>
      </c>
      <c r="N6416" s="1" t="s">
        <v>75</v>
      </c>
      <c r="O6416">
        <v>2</v>
      </c>
      <c r="P6416" t="b">
        <v>1</v>
      </c>
      <c r="Q6416" t="b">
        <v>1</v>
      </c>
      <c r="R6416" s="1" t="s">
        <v>32</v>
      </c>
      <c r="S6416" s="1" t="s">
        <v>33</v>
      </c>
      <c r="T6416">
        <v>3</v>
      </c>
      <c r="U6416" s="1" t="s">
        <v>34</v>
      </c>
      <c r="V6416" s="1" t="s">
        <v>59</v>
      </c>
      <c r="W6416" s="1" t="str">
        <f>IF(OR(MasterData[[#This Row],[Event]]="Christmas Market", MasterData[[#This Row],[Event]]="Christmas"), "Christmas Sale", "Non-Christmas Sale")</f>
        <v>Non-Christmas Sale</v>
      </c>
      <c r="X6416" t="b">
        <v>1</v>
      </c>
      <c r="Y6416">
        <v>1</v>
      </c>
      <c r="Z6416">
        <v>13.93</v>
      </c>
      <c r="AA6416">
        <v>27.86</v>
      </c>
      <c r="AB6416">
        <v>2.79</v>
      </c>
      <c r="AC6416" t="str">
        <f>IF(MasterData[[#This Row],[Discount Amount]]&gt;0, "Promotional sale", "Non-Promotional Sales")</f>
        <v>Promotional sale</v>
      </c>
    </row>
    <row r="6417" spans="1:29" x14ac:dyDescent="0.25">
      <c r="A6417">
        <v>6416</v>
      </c>
      <c r="B6417" s="1" t="s">
        <v>346</v>
      </c>
      <c r="C6417" s="2">
        <v>0.50076388888888879</v>
      </c>
      <c r="D6417">
        <v>264</v>
      </c>
      <c r="E6417">
        <v>29</v>
      </c>
      <c r="F6417" s="1" t="s">
        <v>37</v>
      </c>
      <c r="G6417" s="1" t="s">
        <v>38</v>
      </c>
      <c r="H6417">
        <v>53.726700000000001</v>
      </c>
      <c r="I6417">
        <v>-127.6476</v>
      </c>
      <c r="J6417">
        <v>15</v>
      </c>
      <c r="K6417" t="b">
        <v>0</v>
      </c>
      <c r="L6417">
        <v>623</v>
      </c>
      <c r="M6417" s="1" t="s">
        <v>39</v>
      </c>
      <c r="N6417" s="1" t="s">
        <v>40</v>
      </c>
      <c r="O6417">
        <v>5</v>
      </c>
      <c r="P6417" t="b">
        <v>0</v>
      </c>
      <c r="Q6417" t="b">
        <v>1</v>
      </c>
      <c r="R6417" s="1" t="s">
        <v>52</v>
      </c>
      <c r="S6417" s="1" t="s">
        <v>49</v>
      </c>
      <c r="T6417">
        <v>1</v>
      </c>
      <c r="U6417" s="1" t="s">
        <v>34</v>
      </c>
      <c r="V6417" s="1" t="s">
        <v>46</v>
      </c>
      <c r="W6417" s="1" t="str">
        <f>IF(OR(MasterData[[#This Row],[Event]]="Christmas Market", MasterData[[#This Row],[Event]]="Christmas"), "Christmas Sale", "Non-Christmas Sale")</f>
        <v>Christmas Sale</v>
      </c>
      <c r="X6417" t="b">
        <v>1</v>
      </c>
      <c r="Y6417">
        <v>5</v>
      </c>
      <c r="Z6417">
        <v>74.42</v>
      </c>
      <c r="AA6417">
        <v>372.08</v>
      </c>
      <c r="AB6417">
        <v>0</v>
      </c>
      <c r="AC6417" t="str">
        <f>IF(MasterData[[#This Row],[Discount Amount]]&gt;0, "Promotional sale", "Non-Promotional Sales")</f>
        <v>Non-Promotional Sales</v>
      </c>
    </row>
    <row r="6418" spans="1:29" x14ac:dyDescent="0.25">
      <c r="A6418">
        <v>6417</v>
      </c>
      <c r="B6418" s="1" t="s">
        <v>243</v>
      </c>
      <c r="C6418" s="2">
        <v>0.30497685185185186</v>
      </c>
      <c r="D6418">
        <v>224</v>
      </c>
      <c r="E6418">
        <v>18</v>
      </c>
      <c r="F6418" s="1" t="s">
        <v>28</v>
      </c>
      <c r="G6418" s="1" t="s">
        <v>48</v>
      </c>
      <c r="H6418">
        <v>53.933300000000003</v>
      </c>
      <c r="I6418">
        <v>-116.5765</v>
      </c>
      <c r="J6418">
        <v>19</v>
      </c>
      <c r="K6418" t="b">
        <v>1</v>
      </c>
      <c r="L6418">
        <v>138</v>
      </c>
      <c r="M6418" s="1" t="s">
        <v>56</v>
      </c>
      <c r="N6418" s="1" t="s">
        <v>57</v>
      </c>
      <c r="O6418">
        <v>4</v>
      </c>
      <c r="P6418" t="b">
        <v>0</v>
      </c>
      <c r="Q6418" t="b">
        <v>1</v>
      </c>
      <c r="R6418" s="1" t="s">
        <v>32</v>
      </c>
      <c r="S6418" s="1" t="s">
        <v>53</v>
      </c>
      <c r="T6418">
        <v>3</v>
      </c>
      <c r="U6418" s="1" t="s">
        <v>42</v>
      </c>
      <c r="V6418" s="1" t="s">
        <v>59</v>
      </c>
      <c r="W6418" s="1" t="str">
        <f>IF(OR(MasterData[[#This Row],[Event]]="Christmas Market", MasterData[[#This Row],[Event]]="Christmas"), "Christmas Sale", "Non-Christmas Sale")</f>
        <v>Non-Christmas Sale</v>
      </c>
      <c r="X6418" t="b">
        <v>1</v>
      </c>
      <c r="Y6418">
        <v>3</v>
      </c>
      <c r="Z6418">
        <v>14.74</v>
      </c>
      <c r="AA6418">
        <v>58.96</v>
      </c>
      <c r="AB6418">
        <v>5.9</v>
      </c>
      <c r="AC6418" t="str">
        <f>IF(MasterData[[#This Row],[Discount Amount]]&gt;0, "Promotional sale", "Non-Promotional Sales")</f>
        <v>Promotional sale</v>
      </c>
    </row>
    <row r="6419" spans="1:29" x14ac:dyDescent="0.25">
      <c r="A6419">
        <v>6418</v>
      </c>
      <c r="B6419" s="1" t="s">
        <v>278</v>
      </c>
      <c r="C6419" s="2">
        <v>0.92024305555555563</v>
      </c>
      <c r="D6419">
        <v>354</v>
      </c>
      <c r="E6419">
        <v>64</v>
      </c>
      <c r="F6419" s="1" t="s">
        <v>61</v>
      </c>
      <c r="G6419" s="1" t="s">
        <v>44</v>
      </c>
      <c r="H6419">
        <v>46.813099999999999</v>
      </c>
      <c r="I6419">
        <v>-71.207499999999996</v>
      </c>
      <c r="J6419">
        <v>53</v>
      </c>
      <c r="K6419" t="b">
        <v>0</v>
      </c>
      <c r="L6419">
        <v>160</v>
      </c>
      <c r="M6419" s="1" t="s">
        <v>56</v>
      </c>
      <c r="N6419" s="1" t="s">
        <v>57</v>
      </c>
      <c r="O6419">
        <v>3</v>
      </c>
      <c r="P6419" t="b">
        <v>0</v>
      </c>
      <c r="Q6419" t="b">
        <v>1</v>
      </c>
      <c r="R6419" s="1" t="s">
        <v>52</v>
      </c>
      <c r="S6419" s="1" t="s">
        <v>58</v>
      </c>
      <c r="T6419">
        <v>4</v>
      </c>
      <c r="U6419" s="1" t="s">
        <v>42</v>
      </c>
      <c r="V6419" s="1" t="s">
        <v>46</v>
      </c>
      <c r="W6419" s="1" t="str">
        <f>IF(OR(MasterData[[#This Row],[Event]]="Christmas Market", MasterData[[#This Row],[Event]]="Christmas"), "Christmas Sale", "Non-Christmas Sale")</f>
        <v>Christmas Sale</v>
      </c>
      <c r="X6419" t="b">
        <v>0</v>
      </c>
      <c r="Y6419">
        <v>5</v>
      </c>
      <c r="Z6419">
        <v>76.62</v>
      </c>
      <c r="AA6419">
        <v>229.85</v>
      </c>
      <c r="AB6419">
        <v>0</v>
      </c>
      <c r="AC6419" t="str">
        <f>IF(MasterData[[#This Row],[Discount Amount]]&gt;0, "Promotional sale", "Non-Promotional Sales")</f>
        <v>Non-Promotional Sales</v>
      </c>
    </row>
    <row r="6420" spans="1:29" x14ac:dyDescent="0.25">
      <c r="A6420">
        <v>6419</v>
      </c>
      <c r="B6420" s="1" t="s">
        <v>329</v>
      </c>
      <c r="C6420" s="2">
        <v>0.10094907407407416</v>
      </c>
      <c r="D6420">
        <v>43</v>
      </c>
      <c r="E6420">
        <v>21</v>
      </c>
      <c r="F6420" s="1" t="s">
        <v>37</v>
      </c>
      <c r="G6420" s="1" t="s">
        <v>70</v>
      </c>
      <c r="H6420">
        <v>54.273099999999999</v>
      </c>
      <c r="I6420">
        <v>-61.738799999999998</v>
      </c>
      <c r="J6420">
        <v>90</v>
      </c>
      <c r="K6420" t="b">
        <v>1</v>
      </c>
      <c r="L6420">
        <v>52</v>
      </c>
      <c r="M6420" s="1" t="s">
        <v>74</v>
      </c>
      <c r="N6420" s="1" t="s">
        <v>75</v>
      </c>
      <c r="O6420">
        <v>4</v>
      </c>
      <c r="P6420" t="b">
        <v>0</v>
      </c>
      <c r="Q6420" t="b">
        <v>0</v>
      </c>
      <c r="R6420" s="1" t="s">
        <v>32</v>
      </c>
      <c r="S6420" s="1" t="s">
        <v>58</v>
      </c>
      <c r="T6420">
        <v>1</v>
      </c>
      <c r="U6420" s="1" t="s">
        <v>34</v>
      </c>
      <c r="V6420" s="1" t="s">
        <v>46</v>
      </c>
      <c r="W6420" s="1" t="str">
        <f>IF(OR(MasterData[[#This Row],[Event]]="Christmas Market", MasterData[[#This Row],[Event]]="Christmas"), "Christmas Sale", "Non-Christmas Sale")</f>
        <v>Christmas Sale</v>
      </c>
      <c r="X6420" t="b">
        <v>0</v>
      </c>
      <c r="Y6420">
        <v>1</v>
      </c>
      <c r="Z6420">
        <v>24.37</v>
      </c>
      <c r="AA6420">
        <v>97.47</v>
      </c>
      <c r="AB6420">
        <v>0</v>
      </c>
      <c r="AC6420" t="str">
        <f>IF(MasterData[[#This Row],[Discount Amount]]&gt;0, "Promotional sale", "Non-Promotional Sales")</f>
        <v>Non-Promotional Sales</v>
      </c>
    </row>
    <row r="6421" spans="1:29" x14ac:dyDescent="0.25">
      <c r="A6421">
        <v>6420</v>
      </c>
      <c r="B6421" s="1" t="s">
        <v>67</v>
      </c>
      <c r="C6421" s="2">
        <v>0.57466435185185194</v>
      </c>
      <c r="D6421">
        <v>414</v>
      </c>
      <c r="E6421">
        <v>49</v>
      </c>
      <c r="F6421" s="1" t="s">
        <v>28</v>
      </c>
      <c r="G6421" s="1" t="s">
        <v>44</v>
      </c>
      <c r="H6421">
        <v>46.813099999999999</v>
      </c>
      <c r="I6421">
        <v>-71.207499999999996</v>
      </c>
      <c r="J6421">
        <v>42</v>
      </c>
      <c r="K6421" t="b">
        <v>1</v>
      </c>
      <c r="L6421">
        <v>122</v>
      </c>
      <c r="M6421" s="1" t="s">
        <v>56</v>
      </c>
      <c r="N6421" s="1" t="s">
        <v>57</v>
      </c>
      <c r="O6421">
        <v>2</v>
      </c>
      <c r="P6421" t="b">
        <v>0</v>
      </c>
      <c r="Q6421" t="b">
        <v>0</v>
      </c>
      <c r="R6421" s="1" t="s">
        <v>52</v>
      </c>
      <c r="S6421" s="1" t="s">
        <v>33</v>
      </c>
      <c r="T6421">
        <v>5</v>
      </c>
      <c r="U6421" s="1" t="s">
        <v>45</v>
      </c>
      <c r="V6421" s="1" t="s">
        <v>35</v>
      </c>
      <c r="W6421" s="1" t="str">
        <f>IF(OR(MasterData[[#This Row],[Event]]="Christmas Market", MasterData[[#This Row],[Event]]="Christmas"), "Christmas Sale", "Non-Christmas Sale")</f>
        <v>Non-Christmas Sale</v>
      </c>
      <c r="X6421" t="b">
        <v>0</v>
      </c>
      <c r="Y6421">
        <v>5</v>
      </c>
      <c r="Z6421">
        <v>67.680000000000007</v>
      </c>
      <c r="AA6421">
        <v>135.35</v>
      </c>
      <c r="AB6421">
        <v>0</v>
      </c>
      <c r="AC6421" t="str">
        <f>IF(MasterData[[#This Row],[Discount Amount]]&gt;0, "Promotional sale", "Non-Promotional Sales")</f>
        <v>Non-Promotional Sales</v>
      </c>
    </row>
    <row r="6422" spans="1:29" x14ac:dyDescent="0.25">
      <c r="A6422">
        <v>6421</v>
      </c>
      <c r="B6422" s="1" t="s">
        <v>394</v>
      </c>
      <c r="C6422" s="2">
        <v>0.56203703703703711</v>
      </c>
      <c r="D6422">
        <v>46</v>
      </c>
      <c r="E6422">
        <v>36</v>
      </c>
      <c r="F6422" s="1" t="s">
        <v>28</v>
      </c>
      <c r="G6422" s="1" t="s">
        <v>79</v>
      </c>
      <c r="H6422">
        <v>63.588799999999999</v>
      </c>
      <c r="I6422">
        <v>-115.5069</v>
      </c>
      <c r="J6422">
        <v>50</v>
      </c>
      <c r="K6422" t="b">
        <v>1</v>
      </c>
      <c r="L6422">
        <v>221</v>
      </c>
      <c r="M6422" s="1" t="s">
        <v>63</v>
      </c>
      <c r="N6422" s="1" t="s">
        <v>64</v>
      </c>
      <c r="O6422">
        <v>4</v>
      </c>
      <c r="P6422" t="b">
        <v>0</v>
      </c>
      <c r="Q6422" t="b">
        <v>0</v>
      </c>
      <c r="R6422" s="1" t="s">
        <v>52</v>
      </c>
      <c r="S6422" s="1" t="s">
        <v>49</v>
      </c>
      <c r="T6422">
        <v>4</v>
      </c>
      <c r="U6422" s="1" t="s">
        <v>45</v>
      </c>
      <c r="V6422" s="1" t="s">
        <v>35</v>
      </c>
      <c r="W6422" s="1" t="str">
        <f>IF(OR(MasterData[[#This Row],[Event]]="Christmas Market", MasterData[[#This Row],[Event]]="Christmas"), "Christmas Sale", "Non-Christmas Sale")</f>
        <v>Non-Christmas Sale</v>
      </c>
      <c r="X6422" t="b">
        <v>1</v>
      </c>
      <c r="Y6422">
        <v>4</v>
      </c>
      <c r="Z6422">
        <v>50.39</v>
      </c>
      <c r="AA6422">
        <v>201.57</v>
      </c>
      <c r="AB6422">
        <v>0</v>
      </c>
      <c r="AC6422" t="str">
        <f>IF(MasterData[[#This Row],[Discount Amount]]&gt;0, "Promotional sale", "Non-Promotional Sales")</f>
        <v>Non-Promotional Sales</v>
      </c>
    </row>
    <row r="6423" spans="1:29" x14ac:dyDescent="0.25">
      <c r="A6423">
        <v>6422</v>
      </c>
      <c r="B6423" s="1" t="s">
        <v>36</v>
      </c>
      <c r="C6423" s="2">
        <v>0.20642361111111107</v>
      </c>
      <c r="D6423">
        <v>429</v>
      </c>
      <c r="E6423">
        <v>27</v>
      </c>
      <c r="F6423" s="1" t="s">
        <v>37</v>
      </c>
      <c r="G6423" s="1" t="s">
        <v>62</v>
      </c>
      <c r="H6423">
        <v>46.565300000000001</v>
      </c>
      <c r="I6423">
        <v>-66.4619</v>
      </c>
      <c r="J6423">
        <v>16</v>
      </c>
      <c r="K6423" t="b">
        <v>0</v>
      </c>
      <c r="L6423">
        <v>697</v>
      </c>
      <c r="M6423" s="1" t="s">
        <v>74</v>
      </c>
      <c r="N6423" s="1" t="s">
        <v>75</v>
      </c>
      <c r="O6423">
        <v>5</v>
      </c>
      <c r="P6423" t="b">
        <v>1</v>
      </c>
      <c r="Q6423" t="b">
        <v>1</v>
      </c>
      <c r="R6423" s="1" t="s">
        <v>41</v>
      </c>
      <c r="S6423" s="1" t="s">
        <v>33</v>
      </c>
      <c r="T6423">
        <v>4</v>
      </c>
      <c r="U6423" s="1" t="s">
        <v>34</v>
      </c>
      <c r="V6423" s="1" t="s">
        <v>59</v>
      </c>
      <c r="W6423" s="1" t="str">
        <f>IF(OR(MasterData[[#This Row],[Event]]="Christmas Market", MasterData[[#This Row],[Event]]="Christmas"), "Christmas Sale", "Non-Christmas Sale")</f>
        <v>Non-Christmas Sale</v>
      </c>
      <c r="X6423" t="b">
        <v>0</v>
      </c>
      <c r="Y6423">
        <v>3</v>
      </c>
      <c r="Z6423">
        <v>30.34</v>
      </c>
      <c r="AA6423">
        <v>151.69</v>
      </c>
      <c r="AB6423">
        <v>15.17</v>
      </c>
      <c r="AC6423" t="str">
        <f>IF(MasterData[[#This Row],[Discount Amount]]&gt;0, "Promotional sale", "Non-Promotional Sales")</f>
        <v>Promotional sale</v>
      </c>
    </row>
    <row r="6424" spans="1:29" x14ac:dyDescent="0.25">
      <c r="A6424">
        <v>6423</v>
      </c>
      <c r="B6424" s="1" t="s">
        <v>419</v>
      </c>
      <c r="C6424" s="2">
        <v>0.5459722222222223</v>
      </c>
      <c r="D6424">
        <v>44</v>
      </c>
      <c r="E6424">
        <v>59</v>
      </c>
      <c r="F6424" s="1" t="s">
        <v>37</v>
      </c>
      <c r="G6424" s="1" t="s">
        <v>55</v>
      </c>
      <c r="H6424">
        <v>52.939900000000002</v>
      </c>
      <c r="I6424">
        <v>-106.4509</v>
      </c>
      <c r="J6424">
        <v>77</v>
      </c>
      <c r="K6424" t="b">
        <v>1</v>
      </c>
      <c r="L6424">
        <v>168</v>
      </c>
      <c r="M6424" s="1" t="s">
        <v>63</v>
      </c>
      <c r="N6424" s="1" t="s">
        <v>64</v>
      </c>
      <c r="O6424">
        <v>2</v>
      </c>
      <c r="P6424" t="b">
        <v>1</v>
      </c>
      <c r="Q6424" t="b">
        <v>1</v>
      </c>
      <c r="R6424" s="1" t="s">
        <v>52</v>
      </c>
      <c r="S6424" s="1" t="s">
        <v>33</v>
      </c>
      <c r="T6424">
        <v>5</v>
      </c>
      <c r="U6424" s="1" t="s">
        <v>45</v>
      </c>
      <c r="V6424" s="1" t="s">
        <v>59</v>
      </c>
      <c r="W6424" s="1" t="str">
        <f>IF(OR(MasterData[[#This Row],[Event]]="Christmas Market", MasterData[[#This Row],[Event]]="Christmas"), "Christmas Sale", "Non-Christmas Sale")</f>
        <v>Non-Christmas Sale</v>
      </c>
      <c r="X6424" t="b">
        <v>0</v>
      </c>
      <c r="Y6424">
        <v>4</v>
      </c>
      <c r="Z6424">
        <v>48.74</v>
      </c>
      <c r="AA6424">
        <v>97.49</v>
      </c>
      <c r="AB6424">
        <v>9.75</v>
      </c>
      <c r="AC6424" t="str">
        <f>IF(MasterData[[#This Row],[Discount Amount]]&gt;0, "Promotional sale", "Non-Promotional Sales")</f>
        <v>Promotional sale</v>
      </c>
    </row>
    <row r="6425" spans="1:29" x14ac:dyDescent="0.25">
      <c r="A6425">
        <v>6424</v>
      </c>
      <c r="B6425" s="1" t="s">
        <v>297</v>
      </c>
      <c r="C6425" s="2">
        <v>0.84064814814814826</v>
      </c>
      <c r="D6425">
        <v>252</v>
      </c>
      <c r="E6425">
        <v>28</v>
      </c>
      <c r="F6425" s="1" t="s">
        <v>61</v>
      </c>
      <c r="G6425" s="1" t="s">
        <v>38</v>
      </c>
      <c r="H6425">
        <v>53.726700000000001</v>
      </c>
      <c r="I6425">
        <v>-127.6476</v>
      </c>
      <c r="J6425">
        <v>29</v>
      </c>
      <c r="K6425" t="b">
        <v>0</v>
      </c>
      <c r="L6425">
        <v>264</v>
      </c>
      <c r="M6425" s="1" t="s">
        <v>30</v>
      </c>
      <c r="N6425" s="1" t="s">
        <v>31</v>
      </c>
      <c r="O6425">
        <v>3</v>
      </c>
      <c r="P6425" t="b">
        <v>0</v>
      </c>
      <c r="Q6425" t="b">
        <v>1</v>
      </c>
      <c r="R6425" s="1" t="s">
        <v>32</v>
      </c>
      <c r="S6425" s="1" t="s">
        <v>49</v>
      </c>
      <c r="T6425">
        <v>5</v>
      </c>
      <c r="U6425" s="1" t="s">
        <v>45</v>
      </c>
      <c r="V6425" s="1" t="s">
        <v>35</v>
      </c>
      <c r="W6425" s="1" t="str">
        <f>IF(OR(MasterData[[#This Row],[Event]]="Christmas Market", MasterData[[#This Row],[Event]]="Christmas"), "Christmas Sale", "Non-Christmas Sale")</f>
        <v>Non-Christmas Sale</v>
      </c>
      <c r="X6425" t="b">
        <v>1</v>
      </c>
      <c r="Y6425">
        <v>2</v>
      </c>
      <c r="Z6425">
        <v>52.2</v>
      </c>
      <c r="AA6425">
        <v>156.6</v>
      </c>
      <c r="AB6425">
        <v>0</v>
      </c>
      <c r="AC6425" t="str">
        <f>IF(MasterData[[#This Row],[Discount Amount]]&gt;0, "Promotional sale", "Non-Promotional Sales")</f>
        <v>Non-Promotional Sales</v>
      </c>
    </row>
    <row r="6426" spans="1:29" x14ac:dyDescent="0.25">
      <c r="A6426">
        <v>6425</v>
      </c>
      <c r="B6426" s="1" t="s">
        <v>412</v>
      </c>
      <c r="C6426" s="2">
        <v>0.22089120370370363</v>
      </c>
      <c r="D6426">
        <v>183</v>
      </c>
      <c r="E6426">
        <v>58</v>
      </c>
      <c r="F6426" s="1" t="s">
        <v>37</v>
      </c>
      <c r="G6426" s="1" t="s">
        <v>48</v>
      </c>
      <c r="H6426">
        <v>53.933300000000003</v>
      </c>
      <c r="I6426">
        <v>-116.5765</v>
      </c>
      <c r="J6426">
        <v>91</v>
      </c>
      <c r="K6426" t="b">
        <v>1</v>
      </c>
      <c r="L6426">
        <v>196</v>
      </c>
      <c r="M6426" s="1" t="s">
        <v>74</v>
      </c>
      <c r="N6426" s="1" t="s">
        <v>75</v>
      </c>
      <c r="O6426">
        <v>1</v>
      </c>
      <c r="P6426" t="b">
        <v>0</v>
      </c>
      <c r="Q6426" t="b">
        <v>1</v>
      </c>
      <c r="R6426" s="1" t="s">
        <v>32</v>
      </c>
      <c r="S6426" s="1" t="s">
        <v>53</v>
      </c>
      <c r="T6426">
        <v>1</v>
      </c>
      <c r="U6426" s="1" t="s">
        <v>34</v>
      </c>
      <c r="V6426" s="1" t="s">
        <v>46</v>
      </c>
      <c r="W6426" s="1" t="str">
        <f>IF(OR(MasterData[[#This Row],[Event]]="Christmas Market", MasterData[[#This Row],[Event]]="Christmas"), "Christmas Sale", "Non-Christmas Sale")</f>
        <v>Christmas Sale</v>
      </c>
      <c r="X6426" t="b">
        <v>1</v>
      </c>
      <c r="Y6426">
        <v>4</v>
      </c>
      <c r="Z6426">
        <v>35.450000000000003</v>
      </c>
      <c r="AA6426">
        <v>35.450000000000003</v>
      </c>
      <c r="AB6426">
        <v>0</v>
      </c>
      <c r="AC6426" t="str">
        <f>IF(MasterData[[#This Row],[Discount Amount]]&gt;0, "Promotional sale", "Non-Promotional Sales")</f>
        <v>Non-Promotional Sales</v>
      </c>
    </row>
    <row r="6427" spans="1:29" x14ac:dyDescent="0.25">
      <c r="A6427">
        <v>6426</v>
      </c>
      <c r="B6427" s="1" t="s">
        <v>404</v>
      </c>
      <c r="C6427" s="2">
        <v>0.81730324074074079</v>
      </c>
      <c r="D6427">
        <v>160</v>
      </c>
      <c r="E6427">
        <v>34</v>
      </c>
      <c r="F6427" s="1" t="s">
        <v>37</v>
      </c>
      <c r="G6427" s="1" t="s">
        <v>70</v>
      </c>
      <c r="H6427">
        <v>54.273099999999999</v>
      </c>
      <c r="I6427">
        <v>-61.738799999999998</v>
      </c>
      <c r="J6427">
        <v>33</v>
      </c>
      <c r="K6427" t="b">
        <v>1</v>
      </c>
      <c r="L6427">
        <v>294</v>
      </c>
      <c r="M6427" s="1" t="s">
        <v>30</v>
      </c>
      <c r="N6427" s="1" t="s">
        <v>31</v>
      </c>
      <c r="O6427">
        <v>1</v>
      </c>
      <c r="P6427" t="b">
        <v>1</v>
      </c>
      <c r="Q6427" t="b">
        <v>1</v>
      </c>
      <c r="R6427" s="1" t="s">
        <v>52</v>
      </c>
      <c r="S6427" s="1" t="s">
        <v>53</v>
      </c>
      <c r="T6427">
        <v>1</v>
      </c>
      <c r="U6427" s="1" t="s">
        <v>34</v>
      </c>
      <c r="V6427" s="1" t="s">
        <v>35</v>
      </c>
      <c r="W6427" s="1" t="str">
        <f>IF(OR(MasterData[[#This Row],[Event]]="Christmas Market", MasterData[[#This Row],[Event]]="Christmas"), "Christmas Sale", "Non-Christmas Sale")</f>
        <v>Non-Christmas Sale</v>
      </c>
      <c r="X6427" t="b">
        <v>0</v>
      </c>
      <c r="Y6427">
        <v>2</v>
      </c>
      <c r="Z6427">
        <v>67.55</v>
      </c>
      <c r="AA6427">
        <v>67.55</v>
      </c>
      <c r="AB6427">
        <v>0</v>
      </c>
      <c r="AC6427" t="str">
        <f>IF(MasterData[[#This Row],[Discount Amount]]&gt;0, "Promotional sale", "Non-Promotional Sales")</f>
        <v>Non-Promotional Sales</v>
      </c>
    </row>
    <row r="6428" spans="1:29" x14ac:dyDescent="0.25">
      <c r="A6428">
        <v>6427</v>
      </c>
      <c r="B6428" s="1" t="s">
        <v>99</v>
      </c>
      <c r="C6428" s="2">
        <v>0.41200231481481486</v>
      </c>
      <c r="D6428">
        <v>482</v>
      </c>
      <c r="E6428">
        <v>65</v>
      </c>
      <c r="F6428" s="1" t="s">
        <v>61</v>
      </c>
      <c r="G6428" s="1" t="s">
        <v>44</v>
      </c>
      <c r="H6428">
        <v>46.813099999999999</v>
      </c>
      <c r="I6428">
        <v>-71.207499999999996</v>
      </c>
      <c r="J6428">
        <v>6</v>
      </c>
      <c r="K6428" t="b">
        <v>1</v>
      </c>
      <c r="L6428">
        <v>75</v>
      </c>
      <c r="M6428" s="1" t="s">
        <v>30</v>
      </c>
      <c r="N6428" s="1" t="s">
        <v>31</v>
      </c>
      <c r="O6428">
        <v>1</v>
      </c>
      <c r="P6428" t="b">
        <v>0</v>
      </c>
      <c r="Q6428" t="b">
        <v>0</v>
      </c>
      <c r="R6428" s="1" t="s">
        <v>32</v>
      </c>
      <c r="S6428" s="1" t="s">
        <v>53</v>
      </c>
      <c r="T6428">
        <v>5</v>
      </c>
      <c r="U6428" s="1" t="s">
        <v>42</v>
      </c>
      <c r="V6428" s="1" t="s">
        <v>35</v>
      </c>
      <c r="W6428" s="1" t="str">
        <f>IF(OR(MasterData[[#This Row],[Event]]="Christmas Market", MasterData[[#This Row],[Event]]="Christmas"), "Christmas Sale", "Non-Christmas Sale")</f>
        <v>Non-Christmas Sale</v>
      </c>
      <c r="X6428" t="b">
        <v>1</v>
      </c>
      <c r="Y6428">
        <v>2</v>
      </c>
      <c r="Z6428">
        <v>86.7</v>
      </c>
      <c r="AA6428">
        <v>86.7</v>
      </c>
      <c r="AB6428">
        <v>0</v>
      </c>
      <c r="AC6428" t="str">
        <f>IF(MasterData[[#This Row],[Discount Amount]]&gt;0, "Promotional sale", "Non-Promotional Sales")</f>
        <v>Non-Promotional Sales</v>
      </c>
    </row>
    <row r="6429" spans="1:29" x14ac:dyDescent="0.25">
      <c r="A6429">
        <v>6428</v>
      </c>
      <c r="B6429" s="1" t="s">
        <v>364</v>
      </c>
      <c r="C6429" s="2">
        <v>0.19984953703703701</v>
      </c>
      <c r="D6429">
        <v>176</v>
      </c>
      <c r="E6429">
        <v>51</v>
      </c>
      <c r="F6429" s="1" t="s">
        <v>61</v>
      </c>
      <c r="G6429" s="1" t="s">
        <v>79</v>
      </c>
      <c r="H6429">
        <v>63.588799999999999</v>
      </c>
      <c r="I6429">
        <v>-115.5069</v>
      </c>
      <c r="J6429">
        <v>35</v>
      </c>
      <c r="K6429" t="b">
        <v>1</v>
      </c>
      <c r="L6429">
        <v>626</v>
      </c>
      <c r="M6429" s="1" t="s">
        <v>56</v>
      </c>
      <c r="N6429" s="1" t="s">
        <v>57</v>
      </c>
      <c r="O6429">
        <v>1</v>
      </c>
      <c r="P6429" t="b">
        <v>1</v>
      </c>
      <c r="Q6429" t="b">
        <v>1</v>
      </c>
      <c r="R6429" s="1" t="s">
        <v>41</v>
      </c>
      <c r="S6429" s="1" t="s">
        <v>33</v>
      </c>
      <c r="T6429">
        <v>1</v>
      </c>
      <c r="U6429" s="1" t="s">
        <v>34</v>
      </c>
      <c r="V6429" s="1" t="s">
        <v>46</v>
      </c>
      <c r="W6429" s="1" t="str">
        <f>IF(OR(MasterData[[#This Row],[Event]]="Christmas Market", MasterData[[#This Row],[Event]]="Christmas"), "Christmas Sale", "Non-Christmas Sale")</f>
        <v>Christmas Sale</v>
      </c>
      <c r="X6429" t="b">
        <v>1</v>
      </c>
      <c r="Y6429">
        <v>4</v>
      </c>
      <c r="Z6429">
        <v>78.97</v>
      </c>
      <c r="AA6429">
        <v>78.97</v>
      </c>
      <c r="AB6429">
        <v>0</v>
      </c>
      <c r="AC6429" t="str">
        <f>IF(MasterData[[#This Row],[Discount Amount]]&gt;0, "Promotional sale", "Non-Promotional Sales")</f>
        <v>Non-Promotional Sales</v>
      </c>
    </row>
    <row r="6430" spans="1:29" x14ac:dyDescent="0.25">
      <c r="A6430">
        <v>6429</v>
      </c>
      <c r="B6430" s="1" t="s">
        <v>377</v>
      </c>
      <c r="C6430" s="2">
        <v>8.7893518518518565E-2</v>
      </c>
      <c r="D6430">
        <v>112</v>
      </c>
      <c r="E6430">
        <v>20</v>
      </c>
      <c r="F6430" s="1" t="s">
        <v>61</v>
      </c>
      <c r="G6430" s="1" t="s">
        <v>55</v>
      </c>
      <c r="H6430">
        <v>52.939900000000002</v>
      </c>
      <c r="I6430">
        <v>-106.4509</v>
      </c>
      <c r="J6430">
        <v>20</v>
      </c>
      <c r="K6430" t="b">
        <v>0</v>
      </c>
      <c r="L6430">
        <v>332</v>
      </c>
      <c r="M6430" s="1" t="s">
        <v>56</v>
      </c>
      <c r="N6430" s="1" t="s">
        <v>57</v>
      </c>
      <c r="O6430">
        <v>4</v>
      </c>
      <c r="P6430" t="b">
        <v>0</v>
      </c>
      <c r="Q6430" t="b">
        <v>1</v>
      </c>
      <c r="R6430" s="1" t="s">
        <v>41</v>
      </c>
      <c r="S6430" s="1" t="s">
        <v>33</v>
      </c>
      <c r="T6430">
        <v>1</v>
      </c>
      <c r="U6430" s="1" t="s">
        <v>45</v>
      </c>
      <c r="V6430" s="1" t="s">
        <v>59</v>
      </c>
      <c r="W6430" s="1" t="str">
        <f>IF(OR(MasterData[[#This Row],[Event]]="Christmas Market", MasterData[[#This Row],[Event]]="Christmas"), "Christmas Sale", "Non-Christmas Sale")</f>
        <v>Non-Christmas Sale</v>
      </c>
      <c r="X6430" t="b">
        <v>1</v>
      </c>
      <c r="Y6430">
        <v>2</v>
      </c>
      <c r="Z6430">
        <v>14.15</v>
      </c>
      <c r="AA6430">
        <v>56.59</v>
      </c>
      <c r="AB6430">
        <v>5.66</v>
      </c>
      <c r="AC6430" t="str">
        <f>IF(MasterData[[#This Row],[Discount Amount]]&gt;0, "Promotional sale", "Non-Promotional Sales")</f>
        <v>Promotional sale</v>
      </c>
    </row>
    <row r="6431" spans="1:29" x14ac:dyDescent="0.25">
      <c r="A6431">
        <v>6430</v>
      </c>
      <c r="B6431" s="1" t="s">
        <v>336</v>
      </c>
      <c r="C6431" s="2">
        <v>0.90230324074074075</v>
      </c>
      <c r="D6431">
        <v>375</v>
      </c>
      <c r="E6431">
        <v>38</v>
      </c>
      <c r="F6431" s="1" t="s">
        <v>37</v>
      </c>
      <c r="G6431" s="1" t="s">
        <v>44</v>
      </c>
      <c r="H6431">
        <v>46.813099999999999</v>
      </c>
      <c r="I6431">
        <v>-71.207499999999996</v>
      </c>
      <c r="J6431">
        <v>36</v>
      </c>
      <c r="K6431" t="b">
        <v>1</v>
      </c>
      <c r="L6431">
        <v>370</v>
      </c>
      <c r="M6431" s="1" t="s">
        <v>56</v>
      </c>
      <c r="N6431" s="1" t="s">
        <v>57</v>
      </c>
      <c r="O6431">
        <v>1</v>
      </c>
      <c r="P6431" t="b">
        <v>1</v>
      </c>
      <c r="Q6431" t="b">
        <v>0</v>
      </c>
      <c r="R6431" s="1" t="s">
        <v>52</v>
      </c>
      <c r="S6431" s="1" t="s">
        <v>53</v>
      </c>
      <c r="T6431">
        <v>4</v>
      </c>
      <c r="U6431" s="1" t="s">
        <v>45</v>
      </c>
      <c r="V6431" s="1" t="s">
        <v>46</v>
      </c>
      <c r="W6431" s="1" t="str">
        <f>IF(OR(MasterData[[#This Row],[Event]]="Christmas Market", MasterData[[#This Row],[Event]]="Christmas"), "Christmas Sale", "Non-Christmas Sale")</f>
        <v>Christmas Sale</v>
      </c>
      <c r="X6431" t="b">
        <v>1</v>
      </c>
      <c r="Y6431">
        <v>5</v>
      </c>
      <c r="Z6431">
        <v>52.8</v>
      </c>
      <c r="AA6431">
        <v>52.8</v>
      </c>
      <c r="AB6431">
        <v>0</v>
      </c>
      <c r="AC6431" t="str">
        <f>IF(MasterData[[#This Row],[Discount Amount]]&gt;0, "Promotional sale", "Non-Promotional Sales")</f>
        <v>Non-Promotional Sales</v>
      </c>
    </row>
    <row r="6432" spans="1:29" x14ac:dyDescent="0.25">
      <c r="A6432">
        <v>6431</v>
      </c>
      <c r="B6432" s="1" t="s">
        <v>343</v>
      </c>
      <c r="C6432" s="2">
        <v>0.89652777777777781</v>
      </c>
      <c r="D6432">
        <v>376</v>
      </c>
      <c r="E6432">
        <v>31</v>
      </c>
      <c r="F6432" s="1" t="s">
        <v>37</v>
      </c>
      <c r="G6432" s="1" t="s">
        <v>29</v>
      </c>
      <c r="H6432">
        <v>51.253799999999998</v>
      </c>
      <c r="I6432">
        <v>-85.3232</v>
      </c>
      <c r="J6432">
        <v>98</v>
      </c>
      <c r="K6432" t="b">
        <v>0</v>
      </c>
      <c r="L6432">
        <v>932</v>
      </c>
      <c r="M6432" s="1" t="s">
        <v>39</v>
      </c>
      <c r="N6432" s="1" t="s">
        <v>40</v>
      </c>
      <c r="O6432">
        <v>1</v>
      </c>
      <c r="P6432" t="b">
        <v>0</v>
      </c>
      <c r="Q6432" t="b">
        <v>1</v>
      </c>
      <c r="R6432" s="1" t="s">
        <v>32</v>
      </c>
      <c r="S6432" s="1" t="s">
        <v>53</v>
      </c>
      <c r="T6432">
        <v>1</v>
      </c>
      <c r="U6432" s="1" t="s">
        <v>45</v>
      </c>
      <c r="V6432" s="1" t="s">
        <v>59</v>
      </c>
      <c r="W6432" s="1" t="str">
        <f>IF(OR(MasterData[[#This Row],[Event]]="Christmas Market", MasterData[[#This Row],[Event]]="Christmas"), "Christmas Sale", "Non-Christmas Sale")</f>
        <v>Non-Christmas Sale</v>
      </c>
      <c r="X6432" t="b">
        <v>1</v>
      </c>
      <c r="Y6432">
        <v>3</v>
      </c>
      <c r="Z6432">
        <v>40.909999999999997</v>
      </c>
      <c r="AA6432">
        <v>40.909999999999997</v>
      </c>
      <c r="AB6432">
        <v>4.09</v>
      </c>
      <c r="AC6432" t="str">
        <f>IF(MasterData[[#This Row],[Discount Amount]]&gt;0, "Promotional sale", "Non-Promotional Sales")</f>
        <v>Promotional sale</v>
      </c>
    </row>
    <row r="6433" spans="1:29" x14ac:dyDescent="0.25">
      <c r="A6433">
        <v>6432</v>
      </c>
      <c r="B6433" s="1" t="s">
        <v>183</v>
      </c>
      <c r="C6433" s="2">
        <v>0.81900462962962961</v>
      </c>
      <c r="D6433">
        <v>475</v>
      </c>
      <c r="E6433">
        <v>66</v>
      </c>
      <c r="F6433" s="1" t="s">
        <v>28</v>
      </c>
      <c r="G6433" s="1" t="s">
        <v>38</v>
      </c>
      <c r="H6433">
        <v>53.726700000000001</v>
      </c>
      <c r="I6433">
        <v>-127.6476</v>
      </c>
      <c r="J6433">
        <v>2</v>
      </c>
      <c r="K6433" t="b">
        <v>0</v>
      </c>
      <c r="L6433">
        <v>297</v>
      </c>
      <c r="M6433" s="1" t="s">
        <v>56</v>
      </c>
      <c r="N6433" s="1" t="s">
        <v>57</v>
      </c>
      <c r="O6433">
        <v>2</v>
      </c>
      <c r="P6433" t="b">
        <v>1</v>
      </c>
      <c r="Q6433" t="b">
        <v>0</v>
      </c>
      <c r="R6433" s="1" t="s">
        <v>52</v>
      </c>
      <c r="S6433" s="1" t="s">
        <v>33</v>
      </c>
      <c r="T6433">
        <v>5</v>
      </c>
      <c r="U6433" s="1" t="s">
        <v>34</v>
      </c>
      <c r="V6433" s="1" t="s">
        <v>59</v>
      </c>
      <c r="W6433" s="1" t="str">
        <f>IF(OR(MasterData[[#This Row],[Event]]="Christmas Market", MasterData[[#This Row],[Event]]="Christmas"), "Christmas Sale", "Non-Christmas Sale")</f>
        <v>Non-Christmas Sale</v>
      </c>
      <c r="X6433" t="b">
        <v>1</v>
      </c>
      <c r="Y6433">
        <v>1</v>
      </c>
      <c r="Z6433">
        <v>19.72</v>
      </c>
      <c r="AA6433">
        <v>39.44</v>
      </c>
      <c r="AB6433">
        <v>3.94</v>
      </c>
      <c r="AC6433" t="str">
        <f>IF(MasterData[[#This Row],[Discount Amount]]&gt;0, "Promotional sale", "Non-Promotional Sales")</f>
        <v>Promotional sale</v>
      </c>
    </row>
    <row r="6434" spans="1:29" x14ac:dyDescent="0.25">
      <c r="A6434">
        <v>6433</v>
      </c>
      <c r="B6434" s="1" t="s">
        <v>369</v>
      </c>
      <c r="C6434" s="2">
        <v>0.29041666666666677</v>
      </c>
      <c r="D6434">
        <v>184</v>
      </c>
      <c r="E6434">
        <v>56</v>
      </c>
      <c r="F6434" s="1" t="s">
        <v>61</v>
      </c>
      <c r="G6434" s="1" t="s">
        <v>44</v>
      </c>
      <c r="H6434">
        <v>46.813099999999999</v>
      </c>
      <c r="I6434">
        <v>-71.207499999999996</v>
      </c>
      <c r="J6434">
        <v>52</v>
      </c>
      <c r="K6434" t="b">
        <v>0</v>
      </c>
      <c r="L6434">
        <v>304</v>
      </c>
      <c r="M6434" s="1" t="s">
        <v>63</v>
      </c>
      <c r="N6434" s="1" t="s">
        <v>64</v>
      </c>
      <c r="O6434">
        <v>3</v>
      </c>
      <c r="P6434" t="b">
        <v>0</v>
      </c>
      <c r="Q6434" t="b">
        <v>1</v>
      </c>
      <c r="R6434" s="1" t="s">
        <v>32</v>
      </c>
      <c r="S6434" s="1" t="s">
        <v>53</v>
      </c>
      <c r="T6434">
        <v>5</v>
      </c>
      <c r="U6434" s="1" t="s">
        <v>45</v>
      </c>
      <c r="V6434" s="1" t="s">
        <v>59</v>
      </c>
      <c r="W6434" s="1" t="str">
        <f>IF(OR(MasterData[[#This Row],[Event]]="Christmas Market", MasterData[[#This Row],[Event]]="Christmas"), "Christmas Sale", "Non-Christmas Sale")</f>
        <v>Non-Christmas Sale</v>
      </c>
      <c r="X6434" t="b">
        <v>1</v>
      </c>
      <c r="Y6434">
        <v>1</v>
      </c>
      <c r="Z6434">
        <v>59.18</v>
      </c>
      <c r="AA6434">
        <v>177.53</v>
      </c>
      <c r="AB6434">
        <v>17.75</v>
      </c>
      <c r="AC6434" t="str">
        <f>IF(MasterData[[#This Row],[Discount Amount]]&gt;0, "Promotional sale", "Non-Promotional Sales")</f>
        <v>Promotional sale</v>
      </c>
    </row>
    <row r="6435" spans="1:29" x14ac:dyDescent="0.25">
      <c r="A6435">
        <v>6434</v>
      </c>
      <c r="B6435" s="1" t="s">
        <v>292</v>
      </c>
      <c r="C6435" s="2">
        <v>0.38148148148148153</v>
      </c>
      <c r="D6435">
        <v>36</v>
      </c>
      <c r="E6435">
        <v>69</v>
      </c>
      <c r="F6435" s="1" t="s">
        <v>61</v>
      </c>
      <c r="G6435" s="1" t="s">
        <v>51</v>
      </c>
      <c r="H6435">
        <v>53.760899999999999</v>
      </c>
      <c r="I6435">
        <v>-98.813900000000004</v>
      </c>
      <c r="J6435">
        <v>56</v>
      </c>
      <c r="K6435" t="b">
        <v>1</v>
      </c>
      <c r="L6435">
        <v>872</v>
      </c>
      <c r="M6435" s="1" t="s">
        <v>56</v>
      </c>
      <c r="N6435" s="1" t="s">
        <v>57</v>
      </c>
      <c r="O6435">
        <v>2</v>
      </c>
      <c r="P6435" t="b">
        <v>1</v>
      </c>
      <c r="Q6435" t="b">
        <v>0</v>
      </c>
      <c r="R6435" s="1" t="s">
        <v>32</v>
      </c>
      <c r="S6435" s="1" t="s">
        <v>33</v>
      </c>
      <c r="T6435">
        <v>3</v>
      </c>
      <c r="U6435" s="1" t="s">
        <v>34</v>
      </c>
      <c r="V6435" s="1" t="s">
        <v>35</v>
      </c>
      <c r="W6435" s="1" t="str">
        <f>IF(OR(MasterData[[#This Row],[Event]]="Christmas Market", MasterData[[#This Row],[Event]]="Christmas"), "Christmas Sale", "Non-Christmas Sale")</f>
        <v>Non-Christmas Sale</v>
      </c>
      <c r="X6435" t="b">
        <v>1</v>
      </c>
      <c r="Y6435">
        <v>1</v>
      </c>
      <c r="Z6435">
        <v>45.52</v>
      </c>
      <c r="AA6435">
        <v>91.03</v>
      </c>
      <c r="AB6435">
        <v>0</v>
      </c>
      <c r="AC6435" t="str">
        <f>IF(MasterData[[#This Row],[Discount Amount]]&gt;0, "Promotional sale", "Non-Promotional Sales")</f>
        <v>Non-Promotional Sales</v>
      </c>
    </row>
    <row r="6436" spans="1:29" x14ac:dyDescent="0.25">
      <c r="A6436">
        <v>6435</v>
      </c>
      <c r="B6436" s="1" t="s">
        <v>306</v>
      </c>
      <c r="C6436" s="2">
        <v>0.91372685185185176</v>
      </c>
      <c r="D6436">
        <v>466</v>
      </c>
      <c r="E6436">
        <v>55</v>
      </c>
      <c r="F6436" s="1" t="s">
        <v>37</v>
      </c>
      <c r="G6436" s="1" t="s">
        <v>38</v>
      </c>
      <c r="H6436">
        <v>53.726700000000001</v>
      </c>
      <c r="I6436">
        <v>-127.6476</v>
      </c>
      <c r="J6436">
        <v>99</v>
      </c>
      <c r="K6436" t="b">
        <v>0</v>
      </c>
      <c r="L6436">
        <v>288</v>
      </c>
      <c r="M6436" s="1" t="s">
        <v>74</v>
      </c>
      <c r="N6436" s="1" t="s">
        <v>75</v>
      </c>
      <c r="O6436">
        <v>4</v>
      </c>
      <c r="P6436" t="b">
        <v>1</v>
      </c>
      <c r="Q6436" t="b">
        <v>0</v>
      </c>
      <c r="R6436" s="1" t="s">
        <v>32</v>
      </c>
      <c r="S6436" s="1" t="s">
        <v>33</v>
      </c>
      <c r="T6436">
        <v>5</v>
      </c>
      <c r="U6436" s="1" t="s">
        <v>42</v>
      </c>
      <c r="V6436" s="1" t="s">
        <v>35</v>
      </c>
      <c r="W6436" s="1" t="str">
        <f>IF(OR(MasterData[[#This Row],[Event]]="Christmas Market", MasterData[[#This Row],[Event]]="Christmas"), "Christmas Sale", "Non-Christmas Sale")</f>
        <v>Non-Christmas Sale</v>
      </c>
      <c r="X6436" t="b">
        <v>1</v>
      </c>
      <c r="Y6436">
        <v>1</v>
      </c>
      <c r="Z6436">
        <v>97.01</v>
      </c>
      <c r="AA6436">
        <v>388.06</v>
      </c>
      <c r="AB6436">
        <v>0</v>
      </c>
      <c r="AC6436" t="str">
        <f>IF(MasterData[[#This Row],[Discount Amount]]&gt;0, "Promotional sale", "Non-Promotional Sales")</f>
        <v>Non-Promotional Sales</v>
      </c>
    </row>
    <row r="6437" spans="1:29" x14ac:dyDescent="0.25">
      <c r="A6437">
        <v>6436</v>
      </c>
      <c r="B6437" s="1" t="s">
        <v>101</v>
      </c>
      <c r="C6437" s="2">
        <v>0.89443287037037034</v>
      </c>
      <c r="D6437">
        <v>413</v>
      </c>
      <c r="E6437">
        <v>48</v>
      </c>
      <c r="F6437" s="1" t="s">
        <v>37</v>
      </c>
      <c r="G6437" s="1" t="s">
        <v>48</v>
      </c>
      <c r="H6437">
        <v>53.933300000000003</v>
      </c>
      <c r="I6437">
        <v>-116.5765</v>
      </c>
      <c r="J6437">
        <v>82</v>
      </c>
      <c r="K6437" t="b">
        <v>1</v>
      </c>
      <c r="L6437">
        <v>875</v>
      </c>
      <c r="M6437" s="1" t="s">
        <v>56</v>
      </c>
      <c r="N6437" s="1" t="s">
        <v>57</v>
      </c>
      <c r="O6437">
        <v>4</v>
      </c>
      <c r="P6437" t="b">
        <v>0</v>
      </c>
      <c r="Q6437" t="b">
        <v>0</v>
      </c>
      <c r="R6437" s="1" t="s">
        <v>41</v>
      </c>
      <c r="S6437" s="1" t="s">
        <v>58</v>
      </c>
      <c r="T6437">
        <v>1</v>
      </c>
      <c r="U6437" s="1" t="s">
        <v>45</v>
      </c>
      <c r="V6437" s="1" t="s">
        <v>59</v>
      </c>
      <c r="W6437" s="1" t="str">
        <f>IF(OR(MasterData[[#This Row],[Event]]="Christmas Market", MasterData[[#This Row],[Event]]="Christmas"), "Christmas Sale", "Non-Christmas Sale")</f>
        <v>Non-Christmas Sale</v>
      </c>
      <c r="X6437" t="b">
        <v>0</v>
      </c>
      <c r="Y6437">
        <v>2</v>
      </c>
      <c r="Z6437">
        <v>42.57</v>
      </c>
      <c r="AA6437">
        <v>170.3</v>
      </c>
      <c r="AB6437">
        <v>17.03</v>
      </c>
      <c r="AC6437" t="str">
        <f>IF(MasterData[[#This Row],[Discount Amount]]&gt;0, "Promotional sale", "Non-Promotional Sales")</f>
        <v>Promotional sale</v>
      </c>
    </row>
    <row r="6438" spans="1:29" x14ac:dyDescent="0.25">
      <c r="A6438">
        <v>6437</v>
      </c>
      <c r="B6438" s="1" t="s">
        <v>429</v>
      </c>
      <c r="C6438" s="2">
        <v>0.74899305555555551</v>
      </c>
      <c r="D6438">
        <v>188</v>
      </c>
      <c r="E6438">
        <v>49</v>
      </c>
      <c r="F6438" s="1" t="s">
        <v>28</v>
      </c>
      <c r="G6438" s="1" t="s">
        <v>68</v>
      </c>
      <c r="H6438">
        <v>46.318800000000003</v>
      </c>
      <c r="I6438">
        <v>-63.146099999999997</v>
      </c>
      <c r="J6438">
        <v>11</v>
      </c>
      <c r="K6438" t="b">
        <v>0</v>
      </c>
      <c r="L6438">
        <v>707</v>
      </c>
      <c r="M6438" s="1" t="s">
        <v>30</v>
      </c>
      <c r="N6438" s="1" t="s">
        <v>31</v>
      </c>
      <c r="O6438">
        <v>3</v>
      </c>
      <c r="P6438" t="b">
        <v>1</v>
      </c>
      <c r="Q6438" t="b">
        <v>1</v>
      </c>
      <c r="R6438" s="1" t="s">
        <v>41</v>
      </c>
      <c r="S6438" s="1" t="s">
        <v>53</v>
      </c>
      <c r="T6438">
        <v>3</v>
      </c>
      <c r="U6438" s="1" t="s">
        <v>42</v>
      </c>
      <c r="V6438" s="1" t="s">
        <v>35</v>
      </c>
      <c r="W6438" s="1" t="str">
        <f>IF(OR(MasterData[[#This Row],[Event]]="Christmas Market", MasterData[[#This Row],[Event]]="Christmas"), "Christmas Sale", "Non-Christmas Sale")</f>
        <v>Non-Christmas Sale</v>
      </c>
      <c r="X6438" t="b">
        <v>0</v>
      </c>
      <c r="Y6438">
        <v>2</v>
      </c>
      <c r="Z6438">
        <v>89.47</v>
      </c>
      <c r="AA6438">
        <v>268.39999999999998</v>
      </c>
      <c r="AB6438">
        <v>0</v>
      </c>
      <c r="AC6438" t="str">
        <f>IF(MasterData[[#This Row],[Discount Amount]]&gt;0, "Promotional sale", "Non-Promotional Sales")</f>
        <v>Non-Promotional Sales</v>
      </c>
    </row>
    <row r="6439" spans="1:29" x14ac:dyDescent="0.25">
      <c r="A6439">
        <v>6438</v>
      </c>
      <c r="B6439" s="1" t="s">
        <v>350</v>
      </c>
      <c r="C6439" s="2">
        <v>0.25937499999999991</v>
      </c>
      <c r="D6439">
        <v>231</v>
      </c>
      <c r="E6439">
        <v>41</v>
      </c>
      <c r="F6439" s="1" t="s">
        <v>28</v>
      </c>
      <c r="G6439" s="1" t="s">
        <v>79</v>
      </c>
      <c r="H6439">
        <v>63.588799999999999</v>
      </c>
      <c r="I6439">
        <v>-115.5069</v>
      </c>
      <c r="J6439">
        <v>30</v>
      </c>
      <c r="K6439" t="b">
        <v>0</v>
      </c>
      <c r="L6439">
        <v>568</v>
      </c>
      <c r="M6439" s="1" t="s">
        <v>63</v>
      </c>
      <c r="N6439" s="1" t="s">
        <v>64</v>
      </c>
      <c r="O6439">
        <v>2</v>
      </c>
      <c r="P6439" t="b">
        <v>1</v>
      </c>
      <c r="Q6439" t="b">
        <v>0</v>
      </c>
      <c r="R6439" s="1" t="s">
        <v>52</v>
      </c>
      <c r="S6439" s="1" t="s">
        <v>33</v>
      </c>
      <c r="T6439">
        <v>4</v>
      </c>
      <c r="U6439" s="1" t="s">
        <v>34</v>
      </c>
      <c r="V6439" s="1" t="s">
        <v>59</v>
      </c>
      <c r="W6439" s="1" t="str">
        <f>IF(OR(MasterData[[#This Row],[Event]]="Christmas Market", MasterData[[#This Row],[Event]]="Christmas"), "Christmas Sale", "Non-Christmas Sale")</f>
        <v>Non-Christmas Sale</v>
      </c>
      <c r="X6439" t="b">
        <v>1</v>
      </c>
      <c r="Y6439">
        <v>3</v>
      </c>
      <c r="Z6439">
        <v>30.29</v>
      </c>
      <c r="AA6439">
        <v>60.58</v>
      </c>
      <c r="AB6439">
        <v>6.06</v>
      </c>
      <c r="AC6439" t="str">
        <f>IF(MasterData[[#This Row],[Discount Amount]]&gt;0, "Promotional sale", "Non-Promotional Sales")</f>
        <v>Promotional sale</v>
      </c>
    </row>
    <row r="6440" spans="1:29" x14ac:dyDescent="0.25">
      <c r="A6440">
        <v>6439</v>
      </c>
      <c r="B6440" s="1" t="s">
        <v>331</v>
      </c>
      <c r="C6440" s="2">
        <v>0.76398148148148137</v>
      </c>
      <c r="D6440">
        <v>476</v>
      </c>
      <c r="E6440">
        <v>49</v>
      </c>
      <c r="F6440" s="1" t="s">
        <v>61</v>
      </c>
      <c r="G6440" s="1" t="s">
        <v>62</v>
      </c>
      <c r="H6440">
        <v>46.565300000000001</v>
      </c>
      <c r="I6440">
        <v>-66.4619</v>
      </c>
      <c r="J6440">
        <v>66</v>
      </c>
      <c r="K6440" t="b">
        <v>0</v>
      </c>
      <c r="L6440">
        <v>153</v>
      </c>
      <c r="M6440" s="1" t="s">
        <v>63</v>
      </c>
      <c r="N6440" s="1" t="s">
        <v>64</v>
      </c>
      <c r="O6440">
        <v>3</v>
      </c>
      <c r="P6440" t="b">
        <v>1</v>
      </c>
      <c r="Q6440" t="b">
        <v>1</v>
      </c>
      <c r="R6440" s="1" t="s">
        <v>32</v>
      </c>
      <c r="S6440" s="1" t="s">
        <v>53</v>
      </c>
      <c r="T6440">
        <v>2</v>
      </c>
      <c r="U6440" s="1" t="s">
        <v>42</v>
      </c>
      <c r="V6440" s="1" t="s">
        <v>46</v>
      </c>
      <c r="W6440" s="1" t="str">
        <f>IF(OR(MasterData[[#This Row],[Event]]="Christmas Market", MasterData[[#This Row],[Event]]="Christmas"), "Christmas Sale", "Non-Christmas Sale")</f>
        <v>Christmas Sale</v>
      </c>
      <c r="X6440" t="b">
        <v>0</v>
      </c>
      <c r="Y6440">
        <v>2</v>
      </c>
      <c r="Z6440">
        <v>31</v>
      </c>
      <c r="AA6440">
        <v>92.99</v>
      </c>
      <c r="AB6440">
        <v>0</v>
      </c>
      <c r="AC6440" t="str">
        <f>IF(MasterData[[#This Row],[Discount Amount]]&gt;0, "Promotional sale", "Non-Promotional Sales")</f>
        <v>Non-Promotional Sales</v>
      </c>
    </row>
    <row r="6441" spans="1:29" x14ac:dyDescent="0.25">
      <c r="A6441">
        <v>6440</v>
      </c>
      <c r="B6441" s="1" t="s">
        <v>152</v>
      </c>
      <c r="C6441" s="2">
        <v>0.37104166666666671</v>
      </c>
      <c r="D6441">
        <v>80</v>
      </c>
      <c r="E6441">
        <v>30</v>
      </c>
      <c r="F6441" s="1" t="s">
        <v>37</v>
      </c>
      <c r="G6441" s="1" t="s">
        <v>66</v>
      </c>
      <c r="H6441">
        <v>45.077800000000003</v>
      </c>
      <c r="I6441">
        <v>-63.546700000000001</v>
      </c>
      <c r="J6441">
        <v>42</v>
      </c>
      <c r="K6441" t="b">
        <v>0</v>
      </c>
      <c r="L6441">
        <v>531</v>
      </c>
      <c r="M6441" s="1" t="s">
        <v>39</v>
      </c>
      <c r="N6441" s="1" t="s">
        <v>40</v>
      </c>
      <c r="O6441">
        <v>5</v>
      </c>
      <c r="P6441" t="b">
        <v>0</v>
      </c>
      <c r="Q6441" t="b">
        <v>1</v>
      </c>
      <c r="R6441" s="1" t="s">
        <v>52</v>
      </c>
      <c r="S6441" s="1" t="s">
        <v>58</v>
      </c>
      <c r="T6441">
        <v>4</v>
      </c>
      <c r="U6441" s="1" t="s">
        <v>45</v>
      </c>
      <c r="V6441" s="1" t="s">
        <v>59</v>
      </c>
      <c r="W6441" s="1" t="str">
        <f>IF(OR(MasterData[[#This Row],[Event]]="Christmas Market", MasterData[[#This Row],[Event]]="Christmas"), "Christmas Sale", "Non-Christmas Sale")</f>
        <v>Non-Christmas Sale</v>
      </c>
      <c r="X6441" t="b">
        <v>0</v>
      </c>
      <c r="Y6441">
        <v>5</v>
      </c>
      <c r="Z6441">
        <v>17.14</v>
      </c>
      <c r="AA6441">
        <v>85.71</v>
      </c>
      <c r="AB6441">
        <v>8.57</v>
      </c>
      <c r="AC6441" t="str">
        <f>IF(MasterData[[#This Row],[Discount Amount]]&gt;0, "Promotional sale", "Non-Promotional Sales")</f>
        <v>Promotional sale</v>
      </c>
    </row>
    <row r="6442" spans="1:29" x14ac:dyDescent="0.25">
      <c r="A6442">
        <v>6441</v>
      </c>
      <c r="B6442" s="1" t="s">
        <v>259</v>
      </c>
      <c r="C6442" s="2">
        <v>0.80701388888888892</v>
      </c>
      <c r="D6442">
        <v>77</v>
      </c>
      <c r="E6442">
        <v>46</v>
      </c>
      <c r="F6442" s="1" t="s">
        <v>61</v>
      </c>
      <c r="G6442" s="1" t="s">
        <v>55</v>
      </c>
      <c r="H6442">
        <v>52.939900000000002</v>
      </c>
      <c r="I6442">
        <v>-106.4509</v>
      </c>
      <c r="J6442">
        <v>89</v>
      </c>
      <c r="K6442" t="b">
        <v>1</v>
      </c>
      <c r="L6442">
        <v>513</v>
      </c>
      <c r="M6442" s="1" t="s">
        <v>63</v>
      </c>
      <c r="N6442" s="1" t="s">
        <v>64</v>
      </c>
      <c r="O6442">
        <v>4</v>
      </c>
      <c r="P6442" t="b">
        <v>0</v>
      </c>
      <c r="Q6442" t="b">
        <v>0</v>
      </c>
      <c r="R6442" s="1" t="s">
        <v>52</v>
      </c>
      <c r="S6442" s="1" t="s">
        <v>33</v>
      </c>
      <c r="T6442">
        <v>2</v>
      </c>
      <c r="U6442" s="1" t="s">
        <v>42</v>
      </c>
      <c r="V6442" s="1" t="s">
        <v>35</v>
      </c>
      <c r="W6442" s="1" t="str">
        <f>IF(OR(MasterData[[#This Row],[Event]]="Christmas Market", MasterData[[#This Row],[Event]]="Christmas"), "Christmas Sale", "Non-Christmas Sale")</f>
        <v>Non-Christmas Sale</v>
      </c>
      <c r="X6442" t="b">
        <v>0</v>
      </c>
      <c r="Y6442">
        <v>2</v>
      </c>
      <c r="Z6442">
        <v>30.56</v>
      </c>
      <c r="AA6442">
        <v>122.24</v>
      </c>
      <c r="AB6442">
        <v>0</v>
      </c>
      <c r="AC6442" t="str">
        <f>IF(MasterData[[#This Row],[Discount Amount]]&gt;0, "Promotional sale", "Non-Promotional Sales")</f>
        <v>Non-Promotional Sales</v>
      </c>
    </row>
    <row r="6443" spans="1:29" x14ac:dyDescent="0.25">
      <c r="A6443">
        <v>6442</v>
      </c>
      <c r="B6443" s="1" t="s">
        <v>256</v>
      </c>
      <c r="C6443" s="2">
        <v>0.14030092592592602</v>
      </c>
      <c r="D6443">
        <v>239</v>
      </c>
      <c r="E6443">
        <v>70</v>
      </c>
      <c r="F6443" s="1" t="s">
        <v>61</v>
      </c>
      <c r="G6443" s="1" t="s">
        <v>38</v>
      </c>
      <c r="H6443">
        <v>53.726700000000001</v>
      </c>
      <c r="I6443">
        <v>-127.6476</v>
      </c>
      <c r="J6443">
        <v>18</v>
      </c>
      <c r="K6443" t="b">
        <v>1</v>
      </c>
      <c r="L6443">
        <v>206</v>
      </c>
      <c r="M6443" s="1" t="s">
        <v>74</v>
      </c>
      <c r="N6443" s="1" t="s">
        <v>75</v>
      </c>
      <c r="O6443">
        <v>4</v>
      </c>
      <c r="P6443" t="b">
        <v>1</v>
      </c>
      <c r="Q6443" t="b">
        <v>1</v>
      </c>
      <c r="R6443" s="1" t="s">
        <v>41</v>
      </c>
      <c r="S6443" s="1" t="s">
        <v>33</v>
      </c>
      <c r="T6443">
        <v>4</v>
      </c>
      <c r="U6443" s="1" t="s">
        <v>34</v>
      </c>
      <c r="V6443" s="1" t="s">
        <v>46</v>
      </c>
      <c r="W6443" s="1" t="str">
        <f>IF(OR(MasterData[[#This Row],[Event]]="Christmas Market", MasterData[[#This Row],[Event]]="Christmas"), "Christmas Sale", "Non-Christmas Sale")</f>
        <v>Christmas Sale</v>
      </c>
      <c r="X6443" t="b">
        <v>0</v>
      </c>
      <c r="Y6443">
        <v>5</v>
      </c>
      <c r="Z6443">
        <v>23.07</v>
      </c>
      <c r="AA6443">
        <v>92.27</v>
      </c>
      <c r="AB6443">
        <v>0</v>
      </c>
      <c r="AC6443" t="str">
        <f>IF(MasterData[[#This Row],[Discount Amount]]&gt;0, "Promotional sale", "Non-Promotional Sales")</f>
        <v>Non-Promotional Sales</v>
      </c>
    </row>
    <row r="6444" spans="1:29" x14ac:dyDescent="0.25">
      <c r="A6444">
        <v>6443</v>
      </c>
      <c r="B6444" s="1" t="s">
        <v>424</v>
      </c>
      <c r="C6444" s="2">
        <v>0.9877893518518519</v>
      </c>
      <c r="D6444">
        <v>341</v>
      </c>
      <c r="E6444">
        <v>60</v>
      </c>
      <c r="F6444" s="1" t="s">
        <v>28</v>
      </c>
      <c r="G6444" s="1" t="s">
        <v>77</v>
      </c>
      <c r="H6444">
        <v>64.282300000000006</v>
      </c>
      <c r="I6444">
        <v>-135</v>
      </c>
      <c r="J6444">
        <v>4</v>
      </c>
      <c r="K6444" t="b">
        <v>0</v>
      </c>
      <c r="L6444">
        <v>312</v>
      </c>
      <c r="M6444" s="1" t="s">
        <v>39</v>
      </c>
      <c r="N6444" s="1" t="s">
        <v>40</v>
      </c>
      <c r="O6444">
        <v>1</v>
      </c>
      <c r="P6444" t="b">
        <v>1</v>
      </c>
      <c r="Q6444" t="b">
        <v>0</v>
      </c>
      <c r="R6444" s="1" t="s">
        <v>52</v>
      </c>
      <c r="S6444" s="1" t="s">
        <v>33</v>
      </c>
      <c r="T6444">
        <v>2</v>
      </c>
      <c r="U6444" s="1" t="s">
        <v>34</v>
      </c>
      <c r="V6444" s="1" t="s">
        <v>59</v>
      </c>
      <c r="W6444" s="1" t="str">
        <f>IF(OR(MasterData[[#This Row],[Event]]="Christmas Market", MasterData[[#This Row],[Event]]="Christmas"), "Christmas Sale", "Non-Christmas Sale")</f>
        <v>Non-Christmas Sale</v>
      </c>
      <c r="X6444" t="b">
        <v>0</v>
      </c>
      <c r="Y6444">
        <v>4</v>
      </c>
      <c r="Z6444">
        <v>29.56</v>
      </c>
      <c r="AA6444">
        <v>29.56</v>
      </c>
      <c r="AB6444">
        <v>2.96</v>
      </c>
      <c r="AC6444" t="str">
        <f>IF(MasterData[[#This Row],[Discount Amount]]&gt;0, "Promotional sale", "Non-Promotional Sales")</f>
        <v>Promotional sale</v>
      </c>
    </row>
    <row r="6445" spans="1:29" x14ac:dyDescent="0.25">
      <c r="A6445">
        <v>6444</v>
      </c>
      <c r="B6445" s="1" t="s">
        <v>137</v>
      </c>
      <c r="C6445" s="2">
        <v>0.64179398148148148</v>
      </c>
      <c r="D6445">
        <v>86</v>
      </c>
      <c r="E6445">
        <v>37</v>
      </c>
      <c r="F6445" s="1" t="s">
        <v>37</v>
      </c>
      <c r="G6445" s="1" t="s">
        <v>77</v>
      </c>
      <c r="H6445">
        <v>64.282300000000006</v>
      </c>
      <c r="I6445">
        <v>-135</v>
      </c>
      <c r="J6445">
        <v>32</v>
      </c>
      <c r="K6445" t="b">
        <v>1</v>
      </c>
      <c r="L6445">
        <v>830</v>
      </c>
      <c r="M6445" s="1" t="s">
        <v>56</v>
      </c>
      <c r="N6445" s="1" t="s">
        <v>57</v>
      </c>
      <c r="O6445">
        <v>4</v>
      </c>
      <c r="P6445" t="b">
        <v>0</v>
      </c>
      <c r="Q6445" t="b">
        <v>1</v>
      </c>
      <c r="R6445" s="1" t="s">
        <v>41</v>
      </c>
      <c r="S6445" s="1" t="s">
        <v>49</v>
      </c>
      <c r="T6445">
        <v>3</v>
      </c>
      <c r="U6445" s="1" t="s">
        <v>34</v>
      </c>
      <c r="V6445" s="1" t="s">
        <v>35</v>
      </c>
      <c r="W6445" s="1" t="str">
        <f>IF(OR(MasterData[[#This Row],[Event]]="Christmas Market", MasterData[[#This Row],[Event]]="Christmas"), "Christmas Sale", "Non-Christmas Sale")</f>
        <v>Non-Christmas Sale</v>
      </c>
      <c r="X6445" t="b">
        <v>0</v>
      </c>
      <c r="Y6445">
        <v>1</v>
      </c>
      <c r="Z6445">
        <v>80.66</v>
      </c>
      <c r="AA6445">
        <v>322.64999999999998</v>
      </c>
      <c r="AB6445">
        <v>0</v>
      </c>
      <c r="AC6445" t="str">
        <f>IF(MasterData[[#This Row],[Discount Amount]]&gt;0, "Promotional sale", "Non-Promotional Sales")</f>
        <v>Non-Promotional Sales</v>
      </c>
    </row>
    <row r="6446" spans="1:29" x14ac:dyDescent="0.25">
      <c r="A6446">
        <v>6445</v>
      </c>
      <c r="B6446" s="1" t="s">
        <v>226</v>
      </c>
      <c r="C6446" s="2">
        <v>8.8310185185185297E-3</v>
      </c>
      <c r="D6446">
        <v>474</v>
      </c>
      <c r="E6446">
        <v>64</v>
      </c>
      <c r="F6446" s="1" t="s">
        <v>61</v>
      </c>
      <c r="G6446" s="1" t="s">
        <v>68</v>
      </c>
      <c r="H6446">
        <v>46.318800000000003</v>
      </c>
      <c r="I6446">
        <v>-63.146099999999997</v>
      </c>
      <c r="J6446">
        <v>1</v>
      </c>
      <c r="K6446" t="b">
        <v>0</v>
      </c>
      <c r="L6446">
        <v>202</v>
      </c>
      <c r="M6446" s="1" t="s">
        <v>56</v>
      </c>
      <c r="N6446" s="1" t="s">
        <v>57</v>
      </c>
      <c r="O6446">
        <v>5</v>
      </c>
      <c r="P6446" t="b">
        <v>0</v>
      </c>
      <c r="Q6446" t="b">
        <v>1</v>
      </c>
      <c r="R6446" s="1" t="s">
        <v>32</v>
      </c>
      <c r="S6446" s="1" t="s">
        <v>33</v>
      </c>
      <c r="T6446">
        <v>4</v>
      </c>
      <c r="U6446" s="1" t="s">
        <v>42</v>
      </c>
      <c r="V6446" s="1" t="s">
        <v>59</v>
      </c>
      <c r="W6446" s="1" t="str">
        <f>IF(OR(MasterData[[#This Row],[Event]]="Christmas Market", MasterData[[#This Row],[Event]]="Christmas"), "Christmas Sale", "Non-Christmas Sale")</f>
        <v>Non-Christmas Sale</v>
      </c>
      <c r="X6446" t="b">
        <v>1</v>
      </c>
      <c r="Y6446">
        <v>5</v>
      </c>
      <c r="Z6446">
        <v>37.700000000000003</v>
      </c>
      <c r="AA6446">
        <v>188.51</v>
      </c>
      <c r="AB6446">
        <v>18.850000000000001</v>
      </c>
      <c r="AC6446" t="str">
        <f>IF(MasterData[[#This Row],[Discount Amount]]&gt;0, "Promotional sale", "Non-Promotional Sales")</f>
        <v>Promotional sale</v>
      </c>
    </row>
    <row r="6447" spans="1:29" x14ac:dyDescent="0.25">
      <c r="A6447">
        <v>6446</v>
      </c>
      <c r="B6447" s="1" t="s">
        <v>330</v>
      </c>
      <c r="C6447" s="2">
        <v>0.87373842592592599</v>
      </c>
      <c r="D6447">
        <v>383</v>
      </c>
      <c r="E6447">
        <v>19</v>
      </c>
      <c r="F6447" s="1" t="s">
        <v>61</v>
      </c>
      <c r="G6447" s="1" t="s">
        <v>81</v>
      </c>
      <c r="H6447">
        <v>64.248000000000005</v>
      </c>
      <c r="I6447">
        <v>-84.889600000000002</v>
      </c>
      <c r="J6447">
        <v>62</v>
      </c>
      <c r="K6447" t="b">
        <v>1</v>
      </c>
      <c r="L6447">
        <v>108</v>
      </c>
      <c r="M6447" s="1" t="s">
        <v>30</v>
      </c>
      <c r="N6447" s="1" t="s">
        <v>31</v>
      </c>
      <c r="O6447">
        <v>2</v>
      </c>
      <c r="P6447" t="b">
        <v>0</v>
      </c>
      <c r="Q6447" t="b">
        <v>1</v>
      </c>
      <c r="R6447" s="1" t="s">
        <v>52</v>
      </c>
      <c r="S6447" s="1" t="s">
        <v>58</v>
      </c>
      <c r="T6447">
        <v>4</v>
      </c>
      <c r="U6447" s="1" t="s">
        <v>42</v>
      </c>
      <c r="V6447" s="1" t="s">
        <v>59</v>
      </c>
      <c r="W6447" s="1" t="str">
        <f>IF(OR(MasterData[[#This Row],[Event]]="Christmas Market", MasterData[[#This Row],[Event]]="Christmas"), "Christmas Sale", "Non-Christmas Sale")</f>
        <v>Non-Christmas Sale</v>
      </c>
      <c r="X6447" t="b">
        <v>1</v>
      </c>
      <c r="Y6447">
        <v>3</v>
      </c>
      <c r="Z6447">
        <v>45.47</v>
      </c>
      <c r="AA6447">
        <v>90.94</v>
      </c>
      <c r="AB6447">
        <v>9.09</v>
      </c>
      <c r="AC6447" t="str">
        <f>IF(MasterData[[#This Row],[Discount Amount]]&gt;0, "Promotional sale", "Non-Promotional Sales")</f>
        <v>Promotional sale</v>
      </c>
    </row>
    <row r="6448" spans="1:29" x14ac:dyDescent="0.25">
      <c r="A6448">
        <v>6447</v>
      </c>
      <c r="B6448" s="1" t="s">
        <v>236</v>
      </c>
      <c r="C6448" s="2">
        <v>0.186574074074074</v>
      </c>
      <c r="D6448">
        <v>497</v>
      </c>
      <c r="E6448">
        <v>69</v>
      </c>
      <c r="F6448" s="1" t="s">
        <v>28</v>
      </c>
      <c r="G6448" s="1" t="s">
        <v>68</v>
      </c>
      <c r="H6448">
        <v>46.318800000000003</v>
      </c>
      <c r="I6448">
        <v>-63.146099999999997</v>
      </c>
      <c r="J6448">
        <v>18</v>
      </c>
      <c r="K6448" t="b">
        <v>0</v>
      </c>
      <c r="L6448">
        <v>763</v>
      </c>
      <c r="M6448" s="1" t="s">
        <v>30</v>
      </c>
      <c r="N6448" s="1" t="s">
        <v>31</v>
      </c>
      <c r="O6448">
        <v>5</v>
      </c>
      <c r="P6448" t="b">
        <v>0</v>
      </c>
      <c r="Q6448" t="b">
        <v>1</v>
      </c>
      <c r="R6448" s="1" t="s">
        <v>32</v>
      </c>
      <c r="S6448" s="1" t="s">
        <v>33</v>
      </c>
      <c r="T6448">
        <v>1</v>
      </c>
      <c r="U6448" s="1" t="s">
        <v>45</v>
      </c>
      <c r="V6448" s="1" t="s">
        <v>46</v>
      </c>
      <c r="W6448" s="1" t="str">
        <f>IF(OR(MasterData[[#This Row],[Event]]="Christmas Market", MasterData[[#This Row],[Event]]="Christmas"), "Christmas Sale", "Non-Christmas Sale")</f>
        <v>Christmas Sale</v>
      </c>
      <c r="X6448" t="b">
        <v>0</v>
      </c>
      <c r="Y6448">
        <v>4</v>
      </c>
      <c r="Z6448">
        <v>72.239999999999995</v>
      </c>
      <c r="AA6448">
        <v>361.21</v>
      </c>
      <c r="AB6448">
        <v>0</v>
      </c>
      <c r="AC6448" t="str">
        <f>IF(MasterData[[#This Row],[Discount Amount]]&gt;0, "Promotional sale", "Non-Promotional Sales")</f>
        <v>Non-Promotional Sales</v>
      </c>
    </row>
    <row r="6449" spans="1:29" x14ac:dyDescent="0.25">
      <c r="A6449">
        <v>6448</v>
      </c>
      <c r="B6449" s="1" t="s">
        <v>241</v>
      </c>
      <c r="C6449" s="2">
        <v>0.83576388888888897</v>
      </c>
      <c r="D6449">
        <v>139</v>
      </c>
      <c r="E6449">
        <v>25</v>
      </c>
      <c r="F6449" s="1" t="s">
        <v>37</v>
      </c>
      <c r="G6449" s="1" t="s">
        <v>51</v>
      </c>
      <c r="H6449">
        <v>53.760899999999999</v>
      </c>
      <c r="I6449">
        <v>-98.813900000000004</v>
      </c>
      <c r="J6449">
        <v>73</v>
      </c>
      <c r="K6449" t="b">
        <v>1</v>
      </c>
      <c r="L6449">
        <v>56</v>
      </c>
      <c r="M6449" s="1" t="s">
        <v>56</v>
      </c>
      <c r="N6449" s="1" t="s">
        <v>57</v>
      </c>
      <c r="O6449">
        <v>3</v>
      </c>
      <c r="P6449" t="b">
        <v>1</v>
      </c>
      <c r="Q6449" t="b">
        <v>1</v>
      </c>
      <c r="R6449" s="1" t="s">
        <v>41</v>
      </c>
      <c r="S6449" s="1" t="s">
        <v>33</v>
      </c>
      <c r="T6449">
        <v>1</v>
      </c>
      <c r="U6449" s="1" t="s">
        <v>42</v>
      </c>
      <c r="V6449" s="1" t="s">
        <v>35</v>
      </c>
      <c r="W6449" s="1" t="str">
        <f>IF(OR(MasterData[[#This Row],[Event]]="Christmas Market", MasterData[[#This Row],[Event]]="Christmas"), "Christmas Sale", "Non-Christmas Sale")</f>
        <v>Non-Christmas Sale</v>
      </c>
      <c r="X6449" t="b">
        <v>0</v>
      </c>
      <c r="Y6449">
        <v>4</v>
      </c>
      <c r="Z6449">
        <v>88.59</v>
      </c>
      <c r="AA6449">
        <v>265.77999999999997</v>
      </c>
      <c r="AB6449">
        <v>0</v>
      </c>
      <c r="AC6449" t="str">
        <f>IF(MasterData[[#This Row],[Discount Amount]]&gt;0, "Promotional sale", "Non-Promotional Sales")</f>
        <v>Non-Promotional Sales</v>
      </c>
    </row>
    <row r="6450" spans="1:29" x14ac:dyDescent="0.25">
      <c r="A6450">
        <v>6449</v>
      </c>
      <c r="B6450" s="1" t="s">
        <v>105</v>
      </c>
      <c r="C6450" s="2">
        <v>0.77204861111111112</v>
      </c>
      <c r="D6450">
        <v>443</v>
      </c>
      <c r="E6450">
        <v>27</v>
      </c>
      <c r="F6450" s="1" t="s">
        <v>37</v>
      </c>
      <c r="G6450" s="1" t="s">
        <v>38</v>
      </c>
      <c r="H6450">
        <v>53.726700000000001</v>
      </c>
      <c r="I6450">
        <v>-127.6476</v>
      </c>
      <c r="J6450">
        <v>88</v>
      </c>
      <c r="K6450" t="b">
        <v>1</v>
      </c>
      <c r="L6450">
        <v>810</v>
      </c>
      <c r="M6450" s="1" t="s">
        <v>63</v>
      </c>
      <c r="N6450" s="1" t="s">
        <v>64</v>
      </c>
      <c r="O6450">
        <v>2</v>
      </c>
      <c r="P6450" t="b">
        <v>1</v>
      </c>
      <c r="Q6450" t="b">
        <v>1</v>
      </c>
      <c r="R6450" s="1" t="s">
        <v>41</v>
      </c>
      <c r="S6450" s="1" t="s">
        <v>33</v>
      </c>
      <c r="T6450">
        <v>2</v>
      </c>
      <c r="U6450" s="1" t="s">
        <v>34</v>
      </c>
      <c r="V6450" s="1" t="s">
        <v>59</v>
      </c>
      <c r="W6450" s="1" t="str">
        <f>IF(OR(MasterData[[#This Row],[Event]]="Christmas Market", MasterData[[#This Row],[Event]]="Christmas"), "Christmas Sale", "Non-Christmas Sale")</f>
        <v>Non-Christmas Sale</v>
      </c>
      <c r="X6450" t="b">
        <v>1</v>
      </c>
      <c r="Y6450">
        <v>5</v>
      </c>
      <c r="Z6450">
        <v>81.62</v>
      </c>
      <c r="AA6450">
        <v>163.25</v>
      </c>
      <c r="AB6450">
        <v>16.32</v>
      </c>
      <c r="AC6450" t="str">
        <f>IF(MasterData[[#This Row],[Discount Amount]]&gt;0, "Promotional sale", "Non-Promotional Sales")</f>
        <v>Promotional sale</v>
      </c>
    </row>
    <row r="6451" spans="1:29" x14ac:dyDescent="0.25">
      <c r="A6451">
        <v>6450</v>
      </c>
      <c r="B6451" s="1" t="s">
        <v>313</v>
      </c>
      <c r="C6451" s="2">
        <v>6.8495370370370345E-2</v>
      </c>
      <c r="D6451">
        <v>265</v>
      </c>
      <c r="E6451">
        <v>65</v>
      </c>
      <c r="F6451" s="1" t="s">
        <v>28</v>
      </c>
      <c r="G6451" s="1" t="s">
        <v>51</v>
      </c>
      <c r="H6451">
        <v>53.760899999999999</v>
      </c>
      <c r="I6451">
        <v>-98.813900000000004</v>
      </c>
      <c r="J6451">
        <v>87</v>
      </c>
      <c r="K6451" t="b">
        <v>0</v>
      </c>
      <c r="L6451">
        <v>556</v>
      </c>
      <c r="M6451" s="1" t="s">
        <v>39</v>
      </c>
      <c r="N6451" s="1" t="s">
        <v>40</v>
      </c>
      <c r="O6451">
        <v>2</v>
      </c>
      <c r="P6451" t="b">
        <v>0</v>
      </c>
      <c r="Q6451" t="b">
        <v>0</v>
      </c>
      <c r="R6451" s="1" t="s">
        <v>52</v>
      </c>
      <c r="S6451" s="1" t="s">
        <v>53</v>
      </c>
      <c r="T6451">
        <v>2</v>
      </c>
      <c r="U6451" s="1" t="s">
        <v>45</v>
      </c>
      <c r="V6451" s="1" t="s">
        <v>59</v>
      </c>
      <c r="W6451" s="1" t="str">
        <f>IF(OR(MasterData[[#This Row],[Event]]="Christmas Market", MasterData[[#This Row],[Event]]="Christmas"), "Christmas Sale", "Non-Christmas Sale")</f>
        <v>Non-Christmas Sale</v>
      </c>
      <c r="X6451" t="b">
        <v>1</v>
      </c>
      <c r="Y6451">
        <v>3</v>
      </c>
      <c r="Z6451">
        <v>20.46</v>
      </c>
      <c r="AA6451">
        <v>40.92</v>
      </c>
      <c r="AB6451">
        <v>4.09</v>
      </c>
      <c r="AC6451" t="str">
        <f>IF(MasterData[[#This Row],[Discount Amount]]&gt;0, "Promotional sale", "Non-Promotional Sales")</f>
        <v>Promotional sale</v>
      </c>
    </row>
    <row r="6452" spans="1:29" x14ac:dyDescent="0.25">
      <c r="A6452">
        <v>6451</v>
      </c>
      <c r="B6452" s="1" t="s">
        <v>388</v>
      </c>
      <c r="C6452" s="2">
        <v>0.24850694444444454</v>
      </c>
      <c r="D6452">
        <v>482</v>
      </c>
      <c r="E6452">
        <v>52</v>
      </c>
      <c r="F6452" s="1" t="s">
        <v>61</v>
      </c>
      <c r="G6452" s="1" t="s">
        <v>79</v>
      </c>
      <c r="H6452">
        <v>63.588799999999999</v>
      </c>
      <c r="I6452">
        <v>-115.5069</v>
      </c>
      <c r="J6452">
        <v>52</v>
      </c>
      <c r="K6452" t="b">
        <v>1</v>
      </c>
      <c r="L6452">
        <v>546</v>
      </c>
      <c r="M6452" s="1" t="s">
        <v>63</v>
      </c>
      <c r="N6452" s="1" t="s">
        <v>64</v>
      </c>
      <c r="O6452">
        <v>1</v>
      </c>
      <c r="P6452" t="b">
        <v>1</v>
      </c>
      <c r="Q6452" t="b">
        <v>1</v>
      </c>
      <c r="R6452" s="1" t="s">
        <v>41</v>
      </c>
      <c r="S6452" s="1" t="s">
        <v>53</v>
      </c>
      <c r="T6452">
        <v>5</v>
      </c>
      <c r="U6452" s="1" t="s">
        <v>34</v>
      </c>
      <c r="V6452" s="1" t="s">
        <v>59</v>
      </c>
      <c r="W6452" s="1" t="str">
        <f>IF(OR(MasterData[[#This Row],[Event]]="Christmas Market", MasterData[[#This Row],[Event]]="Christmas"), "Christmas Sale", "Non-Christmas Sale")</f>
        <v>Non-Christmas Sale</v>
      </c>
      <c r="X6452" t="b">
        <v>1</v>
      </c>
      <c r="Y6452">
        <v>5</v>
      </c>
      <c r="Z6452">
        <v>84.31</v>
      </c>
      <c r="AA6452">
        <v>84.31</v>
      </c>
      <c r="AB6452">
        <v>8.43</v>
      </c>
      <c r="AC6452" t="str">
        <f>IF(MasterData[[#This Row],[Discount Amount]]&gt;0, "Promotional sale", "Non-Promotional Sales")</f>
        <v>Promotional sale</v>
      </c>
    </row>
    <row r="6453" spans="1:29" x14ac:dyDescent="0.25">
      <c r="A6453">
        <v>6452</v>
      </c>
      <c r="B6453" s="1" t="s">
        <v>376</v>
      </c>
      <c r="C6453" s="2">
        <v>0.10644675925925928</v>
      </c>
      <c r="D6453">
        <v>368</v>
      </c>
      <c r="E6453">
        <v>70</v>
      </c>
      <c r="F6453" s="1" t="s">
        <v>37</v>
      </c>
      <c r="G6453" s="1" t="s">
        <v>51</v>
      </c>
      <c r="H6453">
        <v>53.760899999999999</v>
      </c>
      <c r="I6453">
        <v>-98.813900000000004</v>
      </c>
      <c r="J6453">
        <v>19</v>
      </c>
      <c r="K6453" t="b">
        <v>1</v>
      </c>
      <c r="L6453">
        <v>756</v>
      </c>
      <c r="M6453" s="1" t="s">
        <v>63</v>
      </c>
      <c r="N6453" s="1" t="s">
        <v>64</v>
      </c>
      <c r="O6453">
        <v>4</v>
      </c>
      <c r="P6453" t="b">
        <v>0</v>
      </c>
      <c r="Q6453" t="b">
        <v>0</v>
      </c>
      <c r="R6453" s="1" t="s">
        <v>41</v>
      </c>
      <c r="S6453" s="1" t="s">
        <v>49</v>
      </c>
      <c r="T6453">
        <v>4</v>
      </c>
      <c r="U6453" s="1" t="s">
        <v>34</v>
      </c>
      <c r="V6453" s="1" t="s">
        <v>59</v>
      </c>
      <c r="W6453" s="1" t="str">
        <f>IF(OR(MasterData[[#This Row],[Event]]="Christmas Market", MasterData[[#This Row],[Event]]="Christmas"), "Christmas Sale", "Non-Christmas Sale")</f>
        <v>Non-Christmas Sale</v>
      </c>
      <c r="X6453" t="b">
        <v>1</v>
      </c>
      <c r="Y6453">
        <v>2</v>
      </c>
      <c r="Z6453">
        <v>10.17</v>
      </c>
      <c r="AA6453">
        <v>40.67</v>
      </c>
      <c r="AB6453">
        <v>4.07</v>
      </c>
      <c r="AC6453" t="str">
        <f>IF(MasterData[[#This Row],[Discount Amount]]&gt;0, "Promotional sale", "Non-Promotional Sales")</f>
        <v>Promotional sale</v>
      </c>
    </row>
    <row r="6454" spans="1:29" x14ac:dyDescent="0.25">
      <c r="A6454">
        <v>6453</v>
      </c>
      <c r="B6454" s="1" t="s">
        <v>399</v>
      </c>
      <c r="C6454" s="2">
        <v>0.93503472222222217</v>
      </c>
      <c r="D6454">
        <v>499</v>
      </c>
      <c r="E6454">
        <v>26</v>
      </c>
      <c r="F6454" s="1" t="s">
        <v>28</v>
      </c>
      <c r="G6454" s="1" t="s">
        <v>79</v>
      </c>
      <c r="H6454">
        <v>63.588799999999999</v>
      </c>
      <c r="I6454">
        <v>-115.5069</v>
      </c>
      <c r="J6454">
        <v>70</v>
      </c>
      <c r="K6454" t="b">
        <v>1</v>
      </c>
      <c r="L6454">
        <v>901</v>
      </c>
      <c r="M6454" s="1" t="s">
        <v>56</v>
      </c>
      <c r="N6454" s="1" t="s">
        <v>57</v>
      </c>
      <c r="O6454">
        <v>4</v>
      </c>
      <c r="P6454" t="b">
        <v>1</v>
      </c>
      <c r="Q6454" t="b">
        <v>0</v>
      </c>
      <c r="R6454" s="1" t="s">
        <v>32</v>
      </c>
      <c r="S6454" s="1" t="s">
        <v>33</v>
      </c>
      <c r="T6454">
        <v>4</v>
      </c>
      <c r="U6454" s="1" t="s">
        <v>45</v>
      </c>
      <c r="V6454" s="1" t="s">
        <v>59</v>
      </c>
      <c r="W6454" s="1" t="str">
        <f>IF(OR(MasterData[[#This Row],[Event]]="Christmas Market", MasterData[[#This Row],[Event]]="Christmas"), "Christmas Sale", "Non-Christmas Sale")</f>
        <v>Non-Christmas Sale</v>
      </c>
      <c r="X6454" t="b">
        <v>0</v>
      </c>
      <c r="Y6454">
        <v>2</v>
      </c>
      <c r="Z6454">
        <v>59.18</v>
      </c>
      <c r="AA6454">
        <v>236.71</v>
      </c>
      <c r="AB6454">
        <v>23.67</v>
      </c>
      <c r="AC6454" t="str">
        <f>IF(MasterData[[#This Row],[Discount Amount]]&gt;0, "Promotional sale", "Non-Promotional Sales")</f>
        <v>Promotional sale</v>
      </c>
    </row>
    <row r="6455" spans="1:29" x14ac:dyDescent="0.25">
      <c r="A6455">
        <v>6454</v>
      </c>
      <c r="B6455" s="1" t="s">
        <v>126</v>
      </c>
      <c r="C6455" s="2">
        <v>0.68681712962962971</v>
      </c>
      <c r="D6455">
        <v>193</v>
      </c>
      <c r="E6455">
        <v>22</v>
      </c>
      <c r="F6455" s="1" t="s">
        <v>61</v>
      </c>
      <c r="G6455" s="1" t="s">
        <v>55</v>
      </c>
      <c r="H6455">
        <v>52.939900000000002</v>
      </c>
      <c r="I6455">
        <v>-106.4509</v>
      </c>
      <c r="J6455">
        <v>72</v>
      </c>
      <c r="K6455" t="b">
        <v>0</v>
      </c>
      <c r="L6455">
        <v>242</v>
      </c>
      <c r="M6455" s="1" t="s">
        <v>56</v>
      </c>
      <c r="N6455" s="1" t="s">
        <v>57</v>
      </c>
      <c r="O6455">
        <v>1</v>
      </c>
      <c r="P6455" t="b">
        <v>1</v>
      </c>
      <c r="Q6455" t="b">
        <v>0</v>
      </c>
      <c r="R6455" s="1" t="s">
        <v>41</v>
      </c>
      <c r="S6455" s="1" t="s">
        <v>49</v>
      </c>
      <c r="T6455">
        <v>5</v>
      </c>
      <c r="U6455" s="1" t="s">
        <v>45</v>
      </c>
      <c r="V6455" s="1" t="s">
        <v>46</v>
      </c>
      <c r="W6455" s="1" t="str">
        <f>IF(OR(MasterData[[#This Row],[Event]]="Christmas Market", MasterData[[#This Row],[Event]]="Christmas"), "Christmas Sale", "Non-Christmas Sale")</f>
        <v>Christmas Sale</v>
      </c>
      <c r="X6455" t="b">
        <v>0</v>
      </c>
      <c r="Y6455">
        <v>1</v>
      </c>
      <c r="Z6455">
        <v>80.510000000000005</v>
      </c>
      <c r="AA6455">
        <v>80.510000000000005</v>
      </c>
      <c r="AB6455">
        <v>0</v>
      </c>
      <c r="AC6455" t="str">
        <f>IF(MasterData[[#This Row],[Discount Amount]]&gt;0, "Promotional sale", "Non-Promotional Sales")</f>
        <v>Non-Promotional Sales</v>
      </c>
    </row>
    <row r="6456" spans="1:29" x14ac:dyDescent="0.25">
      <c r="A6456">
        <v>6455</v>
      </c>
      <c r="B6456" s="1" t="s">
        <v>374</v>
      </c>
      <c r="C6456" s="2">
        <v>0.73590277777777779</v>
      </c>
      <c r="D6456">
        <v>494</v>
      </c>
      <c r="E6456">
        <v>23</v>
      </c>
      <c r="F6456" s="1" t="s">
        <v>61</v>
      </c>
      <c r="G6456" s="1" t="s">
        <v>77</v>
      </c>
      <c r="H6456">
        <v>64.282300000000006</v>
      </c>
      <c r="I6456">
        <v>-135</v>
      </c>
      <c r="J6456">
        <v>99</v>
      </c>
      <c r="K6456" t="b">
        <v>1</v>
      </c>
      <c r="L6456">
        <v>867</v>
      </c>
      <c r="M6456" s="1" t="s">
        <v>63</v>
      </c>
      <c r="N6456" s="1" t="s">
        <v>64</v>
      </c>
      <c r="O6456">
        <v>1</v>
      </c>
      <c r="P6456" t="b">
        <v>0</v>
      </c>
      <c r="Q6456" t="b">
        <v>0</v>
      </c>
      <c r="R6456" s="1" t="s">
        <v>52</v>
      </c>
      <c r="S6456" s="1" t="s">
        <v>58</v>
      </c>
      <c r="T6456">
        <v>1</v>
      </c>
      <c r="U6456" s="1" t="s">
        <v>45</v>
      </c>
      <c r="V6456" s="1" t="s">
        <v>59</v>
      </c>
      <c r="W6456" s="1" t="str">
        <f>IF(OR(MasterData[[#This Row],[Event]]="Christmas Market", MasterData[[#This Row],[Event]]="Christmas"), "Christmas Sale", "Non-Christmas Sale")</f>
        <v>Non-Christmas Sale</v>
      </c>
      <c r="X6456" t="b">
        <v>1</v>
      </c>
      <c r="Y6456">
        <v>1</v>
      </c>
      <c r="Z6456">
        <v>32.909999999999997</v>
      </c>
      <c r="AA6456">
        <v>32.909999999999997</v>
      </c>
      <c r="AB6456">
        <v>3.29</v>
      </c>
      <c r="AC6456" t="str">
        <f>IF(MasterData[[#This Row],[Discount Amount]]&gt;0, "Promotional sale", "Non-Promotional Sales")</f>
        <v>Promotional sale</v>
      </c>
    </row>
    <row r="6457" spans="1:29" x14ac:dyDescent="0.25">
      <c r="A6457">
        <v>6456</v>
      </c>
      <c r="B6457" s="1" t="s">
        <v>355</v>
      </c>
      <c r="C6457" s="2">
        <v>0.30082175925925925</v>
      </c>
      <c r="D6457">
        <v>317</v>
      </c>
      <c r="E6457">
        <v>63</v>
      </c>
      <c r="F6457" s="1" t="s">
        <v>28</v>
      </c>
      <c r="G6457" s="1" t="s">
        <v>62</v>
      </c>
      <c r="H6457">
        <v>46.565300000000001</v>
      </c>
      <c r="I6457">
        <v>-66.4619</v>
      </c>
      <c r="J6457">
        <v>59</v>
      </c>
      <c r="K6457" t="b">
        <v>0</v>
      </c>
      <c r="L6457">
        <v>256</v>
      </c>
      <c r="M6457" s="1" t="s">
        <v>30</v>
      </c>
      <c r="N6457" s="1" t="s">
        <v>31</v>
      </c>
      <c r="O6457">
        <v>4</v>
      </c>
      <c r="P6457" t="b">
        <v>1</v>
      </c>
      <c r="Q6457" t="b">
        <v>1</v>
      </c>
      <c r="R6457" s="1" t="s">
        <v>52</v>
      </c>
      <c r="S6457" s="1" t="s">
        <v>33</v>
      </c>
      <c r="T6457">
        <v>4</v>
      </c>
      <c r="U6457" s="1" t="s">
        <v>34</v>
      </c>
      <c r="V6457" s="1" t="s">
        <v>46</v>
      </c>
      <c r="W6457" s="1" t="str">
        <f>IF(OR(MasterData[[#This Row],[Event]]="Christmas Market", MasterData[[#This Row],[Event]]="Christmas"), "Christmas Sale", "Non-Christmas Sale")</f>
        <v>Christmas Sale</v>
      </c>
      <c r="X6457" t="b">
        <v>0</v>
      </c>
      <c r="Y6457">
        <v>4</v>
      </c>
      <c r="Z6457">
        <v>43.49</v>
      </c>
      <c r="AA6457">
        <v>173.96</v>
      </c>
      <c r="AB6457">
        <v>0</v>
      </c>
      <c r="AC6457" t="str">
        <f>IF(MasterData[[#This Row],[Discount Amount]]&gt;0, "Promotional sale", "Non-Promotional Sales")</f>
        <v>Non-Promotional Sales</v>
      </c>
    </row>
    <row r="6458" spans="1:29" x14ac:dyDescent="0.25">
      <c r="A6458">
        <v>6457</v>
      </c>
      <c r="B6458" s="1" t="s">
        <v>330</v>
      </c>
      <c r="C6458" s="2">
        <v>0.60401620370370379</v>
      </c>
      <c r="D6458">
        <v>295</v>
      </c>
      <c r="E6458">
        <v>26</v>
      </c>
      <c r="F6458" s="1" t="s">
        <v>61</v>
      </c>
      <c r="G6458" s="1" t="s">
        <v>70</v>
      </c>
      <c r="H6458">
        <v>54.273099999999999</v>
      </c>
      <c r="I6458">
        <v>-61.738799999999998</v>
      </c>
      <c r="J6458">
        <v>1</v>
      </c>
      <c r="K6458" t="b">
        <v>1</v>
      </c>
      <c r="L6458">
        <v>810</v>
      </c>
      <c r="M6458" s="1" t="s">
        <v>39</v>
      </c>
      <c r="N6458" s="1" t="s">
        <v>40</v>
      </c>
      <c r="O6458">
        <v>4</v>
      </c>
      <c r="P6458" t="b">
        <v>0</v>
      </c>
      <c r="Q6458" t="b">
        <v>0</v>
      </c>
      <c r="R6458" s="1" t="s">
        <v>52</v>
      </c>
      <c r="S6458" s="1" t="s">
        <v>58</v>
      </c>
      <c r="T6458">
        <v>2</v>
      </c>
      <c r="U6458" s="1" t="s">
        <v>34</v>
      </c>
      <c r="V6458" s="1" t="s">
        <v>59</v>
      </c>
      <c r="W6458" s="1" t="str">
        <f>IF(OR(MasterData[[#This Row],[Event]]="Christmas Market", MasterData[[#This Row],[Event]]="Christmas"), "Christmas Sale", "Non-Christmas Sale")</f>
        <v>Non-Christmas Sale</v>
      </c>
      <c r="X6458" t="b">
        <v>0</v>
      </c>
      <c r="Y6458">
        <v>2</v>
      </c>
      <c r="Z6458">
        <v>31.52</v>
      </c>
      <c r="AA6458">
        <v>126.08</v>
      </c>
      <c r="AB6458">
        <v>12.61</v>
      </c>
      <c r="AC6458" t="str">
        <f>IF(MasterData[[#This Row],[Discount Amount]]&gt;0, "Promotional sale", "Non-Promotional Sales")</f>
        <v>Promotional sale</v>
      </c>
    </row>
    <row r="6459" spans="1:29" x14ac:dyDescent="0.25">
      <c r="A6459">
        <v>6458</v>
      </c>
      <c r="B6459" s="1" t="s">
        <v>357</v>
      </c>
      <c r="C6459" s="2">
        <v>0.79473379629629637</v>
      </c>
      <c r="D6459">
        <v>435</v>
      </c>
      <c r="E6459">
        <v>21</v>
      </c>
      <c r="F6459" s="1" t="s">
        <v>61</v>
      </c>
      <c r="G6459" s="1" t="s">
        <v>79</v>
      </c>
      <c r="H6459">
        <v>63.588799999999999</v>
      </c>
      <c r="I6459">
        <v>-115.5069</v>
      </c>
      <c r="J6459">
        <v>81</v>
      </c>
      <c r="K6459" t="b">
        <v>0</v>
      </c>
      <c r="L6459">
        <v>396</v>
      </c>
      <c r="M6459" s="1" t="s">
        <v>56</v>
      </c>
      <c r="N6459" s="1" t="s">
        <v>57</v>
      </c>
      <c r="O6459">
        <v>5</v>
      </c>
      <c r="P6459" t="b">
        <v>0</v>
      </c>
      <c r="Q6459" t="b">
        <v>1</v>
      </c>
      <c r="R6459" s="1" t="s">
        <v>32</v>
      </c>
      <c r="S6459" s="1" t="s">
        <v>58</v>
      </c>
      <c r="T6459">
        <v>1</v>
      </c>
      <c r="U6459" s="1" t="s">
        <v>42</v>
      </c>
      <c r="V6459" s="1" t="s">
        <v>59</v>
      </c>
      <c r="W6459" s="1" t="str">
        <f>IF(OR(MasterData[[#This Row],[Event]]="Christmas Market", MasterData[[#This Row],[Event]]="Christmas"), "Christmas Sale", "Non-Christmas Sale")</f>
        <v>Non-Christmas Sale</v>
      </c>
      <c r="X6459" t="b">
        <v>1</v>
      </c>
      <c r="Y6459">
        <v>1</v>
      </c>
      <c r="Z6459">
        <v>46.43</v>
      </c>
      <c r="AA6459">
        <v>232.16</v>
      </c>
      <c r="AB6459">
        <v>23.22</v>
      </c>
      <c r="AC6459" t="str">
        <f>IF(MasterData[[#This Row],[Discount Amount]]&gt;0, "Promotional sale", "Non-Promotional Sales")</f>
        <v>Promotional sale</v>
      </c>
    </row>
    <row r="6460" spans="1:29" x14ac:dyDescent="0.25">
      <c r="A6460">
        <v>6459</v>
      </c>
      <c r="B6460" s="1" t="s">
        <v>202</v>
      </c>
      <c r="C6460" s="2">
        <v>0.29212962962962963</v>
      </c>
      <c r="D6460">
        <v>120</v>
      </c>
      <c r="E6460">
        <v>22</v>
      </c>
      <c r="F6460" s="1" t="s">
        <v>61</v>
      </c>
      <c r="G6460" s="1" t="s">
        <v>44</v>
      </c>
      <c r="H6460">
        <v>46.813099999999999</v>
      </c>
      <c r="I6460">
        <v>-71.207499999999996</v>
      </c>
      <c r="J6460">
        <v>63</v>
      </c>
      <c r="K6460" t="b">
        <v>1</v>
      </c>
      <c r="L6460">
        <v>444</v>
      </c>
      <c r="M6460" s="1" t="s">
        <v>56</v>
      </c>
      <c r="N6460" s="1" t="s">
        <v>57</v>
      </c>
      <c r="O6460">
        <v>2</v>
      </c>
      <c r="P6460" t="b">
        <v>1</v>
      </c>
      <c r="Q6460" t="b">
        <v>0</v>
      </c>
      <c r="R6460" s="1" t="s">
        <v>52</v>
      </c>
      <c r="S6460" s="1" t="s">
        <v>33</v>
      </c>
      <c r="T6460">
        <v>5</v>
      </c>
      <c r="U6460" s="1" t="s">
        <v>34</v>
      </c>
      <c r="V6460" s="1" t="s">
        <v>59</v>
      </c>
      <c r="W6460" s="1" t="str">
        <f>IF(OR(MasterData[[#This Row],[Event]]="Christmas Market", MasterData[[#This Row],[Event]]="Christmas"), "Christmas Sale", "Non-Christmas Sale")</f>
        <v>Non-Christmas Sale</v>
      </c>
      <c r="X6460" t="b">
        <v>0</v>
      </c>
      <c r="Y6460">
        <v>4</v>
      </c>
      <c r="Z6460">
        <v>56.69</v>
      </c>
      <c r="AA6460">
        <v>113.37</v>
      </c>
      <c r="AB6460">
        <v>11.34</v>
      </c>
      <c r="AC6460" t="str">
        <f>IF(MasterData[[#This Row],[Discount Amount]]&gt;0, "Promotional sale", "Non-Promotional Sales")</f>
        <v>Promotional sale</v>
      </c>
    </row>
    <row r="6461" spans="1:29" x14ac:dyDescent="0.25">
      <c r="A6461">
        <v>6460</v>
      </c>
      <c r="B6461" s="1" t="s">
        <v>227</v>
      </c>
      <c r="C6461" s="2">
        <v>0.91182870370370361</v>
      </c>
      <c r="D6461">
        <v>63</v>
      </c>
      <c r="E6461">
        <v>68</v>
      </c>
      <c r="F6461" s="1" t="s">
        <v>28</v>
      </c>
      <c r="G6461" s="1" t="s">
        <v>55</v>
      </c>
      <c r="H6461">
        <v>52.939900000000002</v>
      </c>
      <c r="I6461">
        <v>-106.4509</v>
      </c>
      <c r="J6461">
        <v>92</v>
      </c>
      <c r="K6461" t="b">
        <v>0</v>
      </c>
      <c r="L6461">
        <v>99</v>
      </c>
      <c r="M6461" s="1" t="s">
        <v>63</v>
      </c>
      <c r="N6461" s="1" t="s">
        <v>64</v>
      </c>
      <c r="O6461">
        <v>5</v>
      </c>
      <c r="P6461" t="b">
        <v>1</v>
      </c>
      <c r="Q6461" t="b">
        <v>0</v>
      </c>
      <c r="R6461" s="1" t="s">
        <v>52</v>
      </c>
      <c r="S6461" s="1" t="s">
        <v>53</v>
      </c>
      <c r="T6461">
        <v>2</v>
      </c>
      <c r="U6461" s="1" t="s">
        <v>42</v>
      </c>
      <c r="V6461" s="1" t="s">
        <v>59</v>
      </c>
      <c r="W6461" s="1" t="str">
        <f>IF(OR(MasterData[[#This Row],[Event]]="Christmas Market", MasterData[[#This Row],[Event]]="Christmas"), "Christmas Sale", "Non-Christmas Sale")</f>
        <v>Non-Christmas Sale</v>
      </c>
      <c r="X6461" t="b">
        <v>1</v>
      </c>
      <c r="Y6461">
        <v>2</v>
      </c>
      <c r="Z6461">
        <v>47.32</v>
      </c>
      <c r="AA6461">
        <v>236.58</v>
      </c>
      <c r="AB6461">
        <v>23.66</v>
      </c>
      <c r="AC6461" t="str">
        <f>IF(MasterData[[#This Row],[Discount Amount]]&gt;0, "Promotional sale", "Non-Promotional Sales")</f>
        <v>Promotional sale</v>
      </c>
    </row>
    <row r="6462" spans="1:29" x14ac:dyDescent="0.25">
      <c r="A6462">
        <v>6461</v>
      </c>
      <c r="B6462" s="1" t="s">
        <v>381</v>
      </c>
      <c r="C6462" s="2">
        <v>0.78201388888888879</v>
      </c>
      <c r="D6462">
        <v>280</v>
      </c>
      <c r="E6462">
        <v>48</v>
      </c>
      <c r="F6462" s="1" t="s">
        <v>37</v>
      </c>
      <c r="G6462" s="1" t="s">
        <v>44</v>
      </c>
      <c r="H6462">
        <v>46.813099999999999</v>
      </c>
      <c r="I6462">
        <v>-71.207499999999996</v>
      </c>
      <c r="J6462">
        <v>72</v>
      </c>
      <c r="K6462" t="b">
        <v>0</v>
      </c>
      <c r="L6462">
        <v>624</v>
      </c>
      <c r="M6462" s="1" t="s">
        <v>56</v>
      </c>
      <c r="N6462" s="1" t="s">
        <v>57</v>
      </c>
      <c r="O6462">
        <v>3</v>
      </c>
      <c r="P6462" t="b">
        <v>0</v>
      </c>
      <c r="Q6462" t="b">
        <v>0</v>
      </c>
      <c r="R6462" s="1" t="s">
        <v>52</v>
      </c>
      <c r="S6462" s="1" t="s">
        <v>53</v>
      </c>
      <c r="T6462">
        <v>2</v>
      </c>
      <c r="U6462" s="1" t="s">
        <v>42</v>
      </c>
      <c r="V6462" s="1" t="s">
        <v>59</v>
      </c>
      <c r="W6462" s="1" t="str">
        <f>IF(OR(MasterData[[#This Row],[Event]]="Christmas Market", MasterData[[#This Row],[Event]]="Christmas"), "Christmas Sale", "Non-Christmas Sale")</f>
        <v>Non-Christmas Sale</v>
      </c>
      <c r="X6462" t="b">
        <v>0</v>
      </c>
      <c r="Y6462">
        <v>3</v>
      </c>
      <c r="Z6462">
        <v>85.99</v>
      </c>
      <c r="AA6462">
        <v>257.97000000000003</v>
      </c>
      <c r="AB6462">
        <v>25.8</v>
      </c>
      <c r="AC6462" t="str">
        <f>IF(MasterData[[#This Row],[Discount Amount]]&gt;0, "Promotional sale", "Non-Promotional Sales")</f>
        <v>Promotional sale</v>
      </c>
    </row>
    <row r="6463" spans="1:29" x14ac:dyDescent="0.25">
      <c r="A6463">
        <v>6462</v>
      </c>
      <c r="B6463" s="1" t="s">
        <v>155</v>
      </c>
      <c r="C6463" s="2">
        <v>0.43874999999999997</v>
      </c>
      <c r="D6463">
        <v>184</v>
      </c>
      <c r="E6463">
        <v>50</v>
      </c>
      <c r="F6463" s="1" t="s">
        <v>37</v>
      </c>
      <c r="G6463" s="1" t="s">
        <v>48</v>
      </c>
      <c r="H6463">
        <v>53.933300000000003</v>
      </c>
      <c r="I6463">
        <v>-116.5765</v>
      </c>
      <c r="J6463">
        <v>32</v>
      </c>
      <c r="K6463" t="b">
        <v>0</v>
      </c>
      <c r="L6463">
        <v>122</v>
      </c>
      <c r="M6463" s="1" t="s">
        <v>56</v>
      </c>
      <c r="N6463" s="1" t="s">
        <v>57</v>
      </c>
      <c r="O6463">
        <v>5</v>
      </c>
      <c r="P6463" t="b">
        <v>0</v>
      </c>
      <c r="Q6463" t="b">
        <v>1</v>
      </c>
      <c r="R6463" s="1" t="s">
        <v>52</v>
      </c>
      <c r="S6463" s="1" t="s">
        <v>53</v>
      </c>
      <c r="T6463">
        <v>4</v>
      </c>
      <c r="U6463" s="1" t="s">
        <v>42</v>
      </c>
      <c r="V6463" s="1" t="s">
        <v>35</v>
      </c>
      <c r="W6463" s="1" t="str">
        <f>IF(OR(MasterData[[#This Row],[Event]]="Christmas Market", MasterData[[#This Row],[Event]]="Christmas"), "Christmas Sale", "Non-Christmas Sale")</f>
        <v>Non-Christmas Sale</v>
      </c>
      <c r="X6463" t="b">
        <v>1</v>
      </c>
      <c r="Y6463">
        <v>4</v>
      </c>
      <c r="Z6463">
        <v>81.2</v>
      </c>
      <c r="AA6463">
        <v>406</v>
      </c>
      <c r="AB6463">
        <v>0</v>
      </c>
      <c r="AC6463" t="str">
        <f>IF(MasterData[[#This Row],[Discount Amount]]&gt;0, "Promotional sale", "Non-Promotional Sales")</f>
        <v>Non-Promotional Sales</v>
      </c>
    </row>
    <row r="6464" spans="1:29" x14ac:dyDescent="0.25">
      <c r="A6464">
        <v>6463</v>
      </c>
      <c r="B6464" s="1" t="s">
        <v>252</v>
      </c>
      <c r="C6464" s="2">
        <v>0.91670138888888886</v>
      </c>
      <c r="D6464">
        <v>6</v>
      </c>
      <c r="E6464">
        <v>39</v>
      </c>
      <c r="F6464" s="1" t="s">
        <v>61</v>
      </c>
      <c r="G6464" s="1" t="s">
        <v>81</v>
      </c>
      <c r="H6464">
        <v>64.248000000000005</v>
      </c>
      <c r="I6464">
        <v>-84.889600000000002</v>
      </c>
      <c r="J6464">
        <v>29</v>
      </c>
      <c r="K6464" t="b">
        <v>1</v>
      </c>
      <c r="L6464">
        <v>350</v>
      </c>
      <c r="M6464" s="1" t="s">
        <v>30</v>
      </c>
      <c r="N6464" s="1" t="s">
        <v>31</v>
      </c>
      <c r="O6464">
        <v>2</v>
      </c>
      <c r="P6464" t="b">
        <v>1</v>
      </c>
      <c r="Q6464" t="b">
        <v>1</v>
      </c>
      <c r="R6464" s="1" t="s">
        <v>52</v>
      </c>
      <c r="S6464" s="1" t="s">
        <v>58</v>
      </c>
      <c r="T6464">
        <v>4</v>
      </c>
      <c r="U6464" s="1" t="s">
        <v>42</v>
      </c>
      <c r="V6464" s="1" t="s">
        <v>46</v>
      </c>
      <c r="W6464" s="1" t="str">
        <f>IF(OR(MasterData[[#This Row],[Event]]="Christmas Market", MasterData[[#This Row],[Event]]="Christmas"), "Christmas Sale", "Non-Christmas Sale")</f>
        <v>Christmas Sale</v>
      </c>
      <c r="X6464" t="b">
        <v>1</v>
      </c>
      <c r="Y6464">
        <v>3</v>
      </c>
      <c r="Z6464">
        <v>87.93</v>
      </c>
      <c r="AA6464">
        <v>175.86</v>
      </c>
      <c r="AB6464">
        <v>0</v>
      </c>
      <c r="AC6464" t="str">
        <f>IF(MasterData[[#This Row],[Discount Amount]]&gt;0, "Promotional sale", "Non-Promotional Sales")</f>
        <v>Non-Promotional Sales</v>
      </c>
    </row>
    <row r="6465" spans="1:29" x14ac:dyDescent="0.25">
      <c r="A6465">
        <v>6464</v>
      </c>
      <c r="B6465" s="1" t="s">
        <v>183</v>
      </c>
      <c r="C6465" s="2">
        <v>0.86621527777777785</v>
      </c>
      <c r="D6465">
        <v>71</v>
      </c>
      <c r="E6465">
        <v>31</v>
      </c>
      <c r="F6465" s="1" t="s">
        <v>28</v>
      </c>
      <c r="G6465" s="1" t="s">
        <v>68</v>
      </c>
      <c r="H6465">
        <v>46.318800000000003</v>
      </c>
      <c r="I6465">
        <v>-63.146099999999997</v>
      </c>
      <c r="J6465">
        <v>27</v>
      </c>
      <c r="K6465" t="b">
        <v>1</v>
      </c>
      <c r="L6465">
        <v>235</v>
      </c>
      <c r="M6465" s="1" t="s">
        <v>74</v>
      </c>
      <c r="N6465" s="1" t="s">
        <v>75</v>
      </c>
      <c r="O6465">
        <v>3</v>
      </c>
      <c r="P6465" t="b">
        <v>1</v>
      </c>
      <c r="Q6465" t="b">
        <v>1</v>
      </c>
      <c r="R6465" s="1" t="s">
        <v>32</v>
      </c>
      <c r="S6465" s="1" t="s">
        <v>58</v>
      </c>
      <c r="T6465">
        <v>3</v>
      </c>
      <c r="U6465" s="1" t="s">
        <v>42</v>
      </c>
      <c r="V6465" s="1" t="s">
        <v>46</v>
      </c>
      <c r="W6465" s="1" t="str">
        <f>IF(OR(MasterData[[#This Row],[Event]]="Christmas Market", MasterData[[#This Row],[Event]]="Christmas"), "Christmas Sale", "Non-Christmas Sale")</f>
        <v>Christmas Sale</v>
      </c>
      <c r="X6465" t="b">
        <v>0</v>
      </c>
      <c r="Y6465">
        <v>2</v>
      </c>
      <c r="Z6465">
        <v>49.32</v>
      </c>
      <c r="AA6465">
        <v>147.97</v>
      </c>
      <c r="AB6465">
        <v>0</v>
      </c>
      <c r="AC6465" t="str">
        <f>IF(MasterData[[#This Row],[Discount Amount]]&gt;0, "Promotional sale", "Non-Promotional Sales")</f>
        <v>Non-Promotional Sales</v>
      </c>
    </row>
    <row r="6466" spans="1:29" x14ac:dyDescent="0.25">
      <c r="A6466">
        <v>6465</v>
      </c>
      <c r="B6466" s="1" t="s">
        <v>73</v>
      </c>
      <c r="C6466" s="2">
        <v>0.44342592592592589</v>
      </c>
      <c r="D6466">
        <v>239</v>
      </c>
      <c r="E6466">
        <v>64</v>
      </c>
      <c r="F6466" s="1" t="s">
        <v>28</v>
      </c>
      <c r="G6466" s="1" t="s">
        <v>70</v>
      </c>
      <c r="H6466">
        <v>54.273099999999999</v>
      </c>
      <c r="I6466">
        <v>-61.738799999999998</v>
      </c>
      <c r="J6466">
        <v>64</v>
      </c>
      <c r="K6466" t="b">
        <v>1</v>
      </c>
      <c r="L6466">
        <v>998</v>
      </c>
      <c r="M6466" s="1" t="s">
        <v>56</v>
      </c>
      <c r="N6466" s="1" t="s">
        <v>57</v>
      </c>
      <c r="O6466">
        <v>5</v>
      </c>
      <c r="P6466" t="b">
        <v>1</v>
      </c>
      <c r="Q6466" t="b">
        <v>1</v>
      </c>
      <c r="R6466" s="1" t="s">
        <v>41</v>
      </c>
      <c r="S6466" s="1" t="s">
        <v>53</v>
      </c>
      <c r="T6466">
        <v>4</v>
      </c>
      <c r="U6466" s="1" t="s">
        <v>42</v>
      </c>
      <c r="V6466" s="1" t="s">
        <v>35</v>
      </c>
      <c r="W6466" s="1" t="str">
        <f>IF(OR(MasterData[[#This Row],[Event]]="Christmas Market", MasterData[[#This Row],[Event]]="Christmas"), "Christmas Sale", "Non-Christmas Sale")</f>
        <v>Non-Christmas Sale</v>
      </c>
      <c r="X6466" t="b">
        <v>0</v>
      </c>
      <c r="Y6466">
        <v>2</v>
      </c>
      <c r="Z6466">
        <v>75.95</v>
      </c>
      <c r="AA6466">
        <v>379.75</v>
      </c>
      <c r="AB6466">
        <v>0</v>
      </c>
      <c r="AC6466" t="str">
        <f>IF(MasterData[[#This Row],[Discount Amount]]&gt;0, "Promotional sale", "Non-Promotional Sales")</f>
        <v>Non-Promotional Sales</v>
      </c>
    </row>
    <row r="6467" spans="1:29" x14ac:dyDescent="0.25">
      <c r="A6467">
        <v>6466</v>
      </c>
      <c r="B6467" s="1" t="s">
        <v>152</v>
      </c>
      <c r="C6467" s="2">
        <v>0.96946759259259263</v>
      </c>
      <c r="D6467">
        <v>404</v>
      </c>
      <c r="E6467">
        <v>30</v>
      </c>
      <c r="F6467" s="1" t="s">
        <v>61</v>
      </c>
      <c r="G6467" s="1" t="s">
        <v>29</v>
      </c>
      <c r="H6467">
        <v>51.253799999999998</v>
      </c>
      <c r="I6467">
        <v>-85.3232</v>
      </c>
      <c r="J6467">
        <v>68</v>
      </c>
      <c r="K6467" t="b">
        <v>0</v>
      </c>
      <c r="L6467">
        <v>547</v>
      </c>
      <c r="M6467" s="1" t="s">
        <v>39</v>
      </c>
      <c r="N6467" s="1" t="s">
        <v>40</v>
      </c>
      <c r="O6467">
        <v>4</v>
      </c>
      <c r="P6467" t="b">
        <v>1</v>
      </c>
      <c r="Q6467" t="b">
        <v>0</v>
      </c>
      <c r="R6467" s="1" t="s">
        <v>41</v>
      </c>
      <c r="S6467" s="1" t="s">
        <v>33</v>
      </c>
      <c r="T6467">
        <v>3</v>
      </c>
      <c r="U6467" s="1" t="s">
        <v>34</v>
      </c>
      <c r="V6467" s="1" t="s">
        <v>59</v>
      </c>
      <c r="W6467" s="1" t="str">
        <f>IF(OR(MasterData[[#This Row],[Event]]="Christmas Market", MasterData[[#This Row],[Event]]="Christmas"), "Christmas Sale", "Non-Christmas Sale")</f>
        <v>Non-Christmas Sale</v>
      </c>
      <c r="X6467" t="b">
        <v>0</v>
      </c>
      <c r="Y6467">
        <v>2</v>
      </c>
      <c r="Z6467">
        <v>51.26</v>
      </c>
      <c r="AA6467">
        <v>205.03</v>
      </c>
      <c r="AB6467">
        <v>20.5</v>
      </c>
      <c r="AC6467" t="str">
        <f>IF(MasterData[[#This Row],[Discount Amount]]&gt;0, "Promotional sale", "Non-Promotional Sales")</f>
        <v>Promotional sale</v>
      </c>
    </row>
    <row r="6468" spans="1:29" x14ac:dyDescent="0.25">
      <c r="A6468">
        <v>6467</v>
      </c>
      <c r="B6468" s="1" t="s">
        <v>110</v>
      </c>
      <c r="C6468" s="2">
        <v>0.36053240740740744</v>
      </c>
      <c r="D6468">
        <v>73</v>
      </c>
      <c r="E6468">
        <v>52</v>
      </c>
      <c r="F6468" s="1" t="s">
        <v>61</v>
      </c>
      <c r="G6468" s="1" t="s">
        <v>62</v>
      </c>
      <c r="H6468">
        <v>46.565300000000001</v>
      </c>
      <c r="I6468">
        <v>-66.4619</v>
      </c>
      <c r="J6468">
        <v>97</v>
      </c>
      <c r="K6468" t="b">
        <v>0</v>
      </c>
      <c r="L6468">
        <v>746</v>
      </c>
      <c r="M6468" s="1" t="s">
        <v>63</v>
      </c>
      <c r="N6468" s="1" t="s">
        <v>64</v>
      </c>
      <c r="O6468">
        <v>1</v>
      </c>
      <c r="P6468" t="b">
        <v>0</v>
      </c>
      <c r="Q6468" t="b">
        <v>0</v>
      </c>
      <c r="R6468" s="1" t="s">
        <v>32</v>
      </c>
      <c r="S6468" s="1" t="s">
        <v>58</v>
      </c>
      <c r="T6468">
        <v>1</v>
      </c>
      <c r="U6468" s="1" t="s">
        <v>42</v>
      </c>
      <c r="V6468" s="1" t="s">
        <v>59</v>
      </c>
      <c r="W6468" s="1" t="str">
        <f>IF(OR(MasterData[[#This Row],[Event]]="Christmas Market", MasterData[[#This Row],[Event]]="Christmas"), "Christmas Sale", "Non-Christmas Sale")</f>
        <v>Non-Christmas Sale</v>
      </c>
      <c r="X6468" t="b">
        <v>0</v>
      </c>
      <c r="Y6468">
        <v>2</v>
      </c>
      <c r="Z6468">
        <v>36.89</v>
      </c>
      <c r="AA6468">
        <v>36.89</v>
      </c>
      <c r="AB6468">
        <v>3.69</v>
      </c>
      <c r="AC6468" t="str">
        <f>IF(MasterData[[#This Row],[Discount Amount]]&gt;0, "Promotional sale", "Non-Promotional Sales")</f>
        <v>Promotional sale</v>
      </c>
    </row>
    <row r="6469" spans="1:29" x14ac:dyDescent="0.25">
      <c r="A6469">
        <v>6468</v>
      </c>
      <c r="B6469" s="1" t="s">
        <v>125</v>
      </c>
      <c r="C6469" s="2">
        <v>0.51893518518518511</v>
      </c>
      <c r="D6469">
        <v>129</v>
      </c>
      <c r="E6469">
        <v>57</v>
      </c>
      <c r="F6469" s="1" t="s">
        <v>37</v>
      </c>
      <c r="G6469" s="1" t="s">
        <v>70</v>
      </c>
      <c r="H6469">
        <v>54.273099999999999</v>
      </c>
      <c r="I6469">
        <v>-61.738799999999998</v>
      </c>
      <c r="J6469">
        <v>96</v>
      </c>
      <c r="K6469" t="b">
        <v>1</v>
      </c>
      <c r="L6469">
        <v>552</v>
      </c>
      <c r="M6469" s="1" t="s">
        <v>63</v>
      </c>
      <c r="N6469" s="1" t="s">
        <v>64</v>
      </c>
      <c r="O6469">
        <v>5</v>
      </c>
      <c r="P6469" t="b">
        <v>0</v>
      </c>
      <c r="Q6469" t="b">
        <v>1</v>
      </c>
      <c r="R6469" s="1" t="s">
        <v>32</v>
      </c>
      <c r="S6469" s="1" t="s">
        <v>33</v>
      </c>
      <c r="T6469">
        <v>2</v>
      </c>
      <c r="U6469" s="1" t="s">
        <v>45</v>
      </c>
      <c r="V6469" s="1" t="s">
        <v>59</v>
      </c>
      <c r="W6469" s="1" t="str">
        <f>IF(OR(MasterData[[#This Row],[Event]]="Christmas Market", MasterData[[#This Row],[Event]]="Christmas"), "Christmas Sale", "Non-Christmas Sale")</f>
        <v>Non-Christmas Sale</v>
      </c>
      <c r="X6469" t="b">
        <v>0</v>
      </c>
      <c r="Y6469">
        <v>5</v>
      </c>
      <c r="Z6469">
        <v>49.56</v>
      </c>
      <c r="AA6469">
        <v>247.82</v>
      </c>
      <c r="AB6469">
        <v>24.78</v>
      </c>
      <c r="AC6469" t="str">
        <f>IF(MasterData[[#This Row],[Discount Amount]]&gt;0, "Promotional sale", "Non-Promotional Sales")</f>
        <v>Promotional sale</v>
      </c>
    </row>
    <row r="6470" spans="1:29" x14ac:dyDescent="0.25">
      <c r="A6470">
        <v>6469</v>
      </c>
      <c r="B6470" s="1" t="s">
        <v>101</v>
      </c>
      <c r="C6470" s="2">
        <v>0.85157407407407404</v>
      </c>
      <c r="D6470">
        <v>382</v>
      </c>
      <c r="E6470">
        <v>52</v>
      </c>
      <c r="F6470" s="1" t="s">
        <v>61</v>
      </c>
      <c r="G6470" s="1" t="s">
        <v>62</v>
      </c>
      <c r="H6470">
        <v>46.565300000000001</v>
      </c>
      <c r="I6470">
        <v>-66.4619</v>
      </c>
      <c r="J6470">
        <v>23</v>
      </c>
      <c r="K6470" t="b">
        <v>0</v>
      </c>
      <c r="L6470">
        <v>10</v>
      </c>
      <c r="M6470" s="1" t="s">
        <v>56</v>
      </c>
      <c r="N6470" s="1" t="s">
        <v>57</v>
      </c>
      <c r="O6470">
        <v>4</v>
      </c>
      <c r="P6470" t="b">
        <v>1</v>
      </c>
      <c r="Q6470" t="b">
        <v>0</v>
      </c>
      <c r="R6470" s="1" t="s">
        <v>41</v>
      </c>
      <c r="S6470" s="1" t="s">
        <v>53</v>
      </c>
      <c r="T6470">
        <v>1</v>
      </c>
      <c r="U6470" s="1" t="s">
        <v>34</v>
      </c>
      <c r="V6470" s="1" t="s">
        <v>35</v>
      </c>
      <c r="W6470" s="1" t="str">
        <f>IF(OR(MasterData[[#This Row],[Event]]="Christmas Market", MasterData[[#This Row],[Event]]="Christmas"), "Christmas Sale", "Non-Christmas Sale")</f>
        <v>Non-Christmas Sale</v>
      </c>
      <c r="X6470" t="b">
        <v>1</v>
      </c>
      <c r="Y6470">
        <v>1</v>
      </c>
      <c r="Z6470">
        <v>59.79</v>
      </c>
      <c r="AA6470">
        <v>239.17</v>
      </c>
      <c r="AB6470">
        <v>0</v>
      </c>
      <c r="AC6470" t="str">
        <f>IF(MasterData[[#This Row],[Discount Amount]]&gt;0, "Promotional sale", "Non-Promotional Sales")</f>
        <v>Non-Promotional Sales</v>
      </c>
    </row>
    <row r="6471" spans="1:29" x14ac:dyDescent="0.25">
      <c r="A6471">
        <v>6470</v>
      </c>
      <c r="B6471" s="1" t="s">
        <v>420</v>
      </c>
      <c r="C6471" s="2">
        <v>0.6816550925925926</v>
      </c>
      <c r="D6471">
        <v>199</v>
      </c>
      <c r="E6471">
        <v>52</v>
      </c>
      <c r="F6471" s="1" t="s">
        <v>61</v>
      </c>
      <c r="G6471" s="1" t="s">
        <v>48</v>
      </c>
      <c r="H6471">
        <v>53.933300000000003</v>
      </c>
      <c r="I6471">
        <v>-116.5765</v>
      </c>
      <c r="J6471">
        <v>5</v>
      </c>
      <c r="K6471" t="b">
        <v>1</v>
      </c>
      <c r="L6471">
        <v>142</v>
      </c>
      <c r="M6471" s="1" t="s">
        <v>63</v>
      </c>
      <c r="N6471" s="1" t="s">
        <v>64</v>
      </c>
      <c r="O6471">
        <v>1</v>
      </c>
      <c r="P6471" t="b">
        <v>1</v>
      </c>
      <c r="Q6471" t="b">
        <v>1</v>
      </c>
      <c r="R6471" s="1" t="s">
        <v>32</v>
      </c>
      <c r="S6471" s="1" t="s">
        <v>53</v>
      </c>
      <c r="T6471">
        <v>2</v>
      </c>
      <c r="U6471" s="1" t="s">
        <v>34</v>
      </c>
      <c r="V6471" s="1" t="s">
        <v>59</v>
      </c>
      <c r="W6471" s="1" t="str">
        <f>IF(OR(MasterData[[#This Row],[Event]]="Christmas Market", MasterData[[#This Row],[Event]]="Christmas"), "Christmas Sale", "Non-Christmas Sale")</f>
        <v>Non-Christmas Sale</v>
      </c>
      <c r="X6471" t="b">
        <v>1</v>
      </c>
      <c r="Y6471">
        <v>1</v>
      </c>
      <c r="Z6471">
        <v>64.11</v>
      </c>
      <c r="AA6471">
        <v>64.11</v>
      </c>
      <c r="AB6471">
        <v>6.41</v>
      </c>
      <c r="AC6471" t="str">
        <f>IF(MasterData[[#This Row],[Discount Amount]]&gt;0, "Promotional sale", "Non-Promotional Sales")</f>
        <v>Promotional sale</v>
      </c>
    </row>
    <row r="6472" spans="1:29" x14ac:dyDescent="0.25">
      <c r="A6472">
        <v>6471</v>
      </c>
      <c r="B6472" s="1" t="s">
        <v>348</v>
      </c>
      <c r="C6472" s="2">
        <v>0.31781250000000005</v>
      </c>
      <c r="D6472">
        <v>16</v>
      </c>
      <c r="E6472">
        <v>29</v>
      </c>
      <c r="F6472" s="1" t="s">
        <v>37</v>
      </c>
      <c r="G6472" s="1" t="s">
        <v>38</v>
      </c>
      <c r="H6472">
        <v>53.726700000000001</v>
      </c>
      <c r="I6472">
        <v>-127.6476</v>
      </c>
      <c r="J6472">
        <v>96</v>
      </c>
      <c r="K6472" t="b">
        <v>1</v>
      </c>
      <c r="L6472">
        <v>33</v>
      </c>
      <c r="M6472" s="1" t="s">
        <v>39</v>
      </c>
      <c r="N6472" s="1" t="s">
        <v>40</v>
      </c>
      <c r="O6472">
        <v>2</v>
      </c>
      <c r="P6472" t="b">
        <v>1</v>
      </c>
      <c r="Q6472" t="b">
        <v>1</v>
      </c>
      <c r="R6472" s="1" t="s">
        <v>32</v>
      </c>
      <c r="S6472" s="1" t="s">
        <v>33</v>
      </c>
      <c r="T6472">
        <v>3</v>
      </c>
      <c r="U6472" s="1" t="s">
        <v>42</v>
      </c>
      <c r="V6472" s="1" t="s">
        <v>59</v>
      </c>
      <c r="W6472" s="1" t="str">
        <f>IF(OR(MasterData[[#This Row],[Event]]="Christmas Market", MasterData[[#This Row],[Event]]="Christmas"), "Christmas Sale", "Non-Christmas Sale")</f>
        <v>Non-Christmas Sale</v>
      </c>
      <c r="X6472" t="b">
        <v>1</v>
      </c>
      <c r="Y6472">
        <v>2</v>
      </c>
      <c r="Z6472">
        <v>19.850000000000001</v>
      </c>
      <c r="AA6472">
        <v>39.71</v>
      </c>
      <c r="AB6472">
        <v>3.97</v>
      </c>
      <c r="AC6472" t="str">
        <f>IF(MasterData[[#This Row],[Discount Amount]]&gt;0, "Promotional sale", "Non-Promotional Sales")</f>
        <v>Promotional sale</v>
      </c>
    </row>
    <row r="6473" spans="1:29" x14ac:dyDescent="0.25">
      <c r="A6473">
        <v>6472</v>
      </c>
      <c r="B6473" s="1" t="s">
        <v>411</v>
      </c>
      <c r="C6473" s="2">
        <v>0.7207175925925926</v>
      </c>
      <c r="D6473">
        <v>112</v>
      </c>
      <c r="E6473">
        <v>68</v>
      </c>
      <c r="F6473" s="1" t="s">
        <v>28</v>
      </c>
      <c r="G6473" s="1" t="s">
        <v>44</v>
      </c>
      <c r="H6473">
        <v>46.813099999999999</v>
      </c>
      <c r="I6473">
        <v>-71.207499999999996</v>
      </c>
      <c r="J6473">
        <v>7</v>
      </c>
      <c r="K6473" t="b">
        <v>0</v>
      </c>
      <c r="L6473">
        <v>347</v>
      </c>
      <c r="M6473" s="1" t="s">
        <v>56</v>
      </c>
      <c r="N6473" s="1" t="s">
        <v>57</v>
      </c>
      <c r="O6473">
        <v>2</v>
      </c>
      <c r="P6473" t="b">
        <v>0</v>
      </c>
      <c r="Q6473" t="b">
        <v>1</v>
      </c>
      <c r="R6473" s="1" t="s">
        <v>41</v>
      </c>
      <c r="S6473" s="1" t="s">
        <v>33</v>
      </c>
      <c r="T6473">
        <v>2</v>
      </c>
      <c r="U6473" s="1" t="s">
        <v>45</v>
      </c>
      <c r="V6473" s="1" t="s">
        <v>46</v>
      </c>
      <c r="W6473" s="1" t="str">
        <f>IF(OR(MasterData[[#This Row],[Event]]="Christmas Market", MasterData[[#This Row],[Event]]="Christmas"), "Christmas Sale", "Non-Christmas Sale")</f>
        <v>Christmas Sale</v>
      </c>
      <c r="X6473" t="b">
        <v>1</v>
      </c>
      <c r="Y6473">
        <v>1</v>
      </c>
      <c r="Z6473">
        <v>12.14</v>
      </c>
      <c r="AA6473">
        <v>24.29</v>
      </c>
      <c r="AB6473">
        <v>0</v>
      </c>
      <c r="AC6473" t="str">
        <f>IF(MasterData[[#This Row],[Discount Amount]]&gt;0, "Promotional sale", "Non-Promotional Sales")</f>
        <v>Non-Promotional Sales</v>
      </c>
    </row>
    <row r="6474" spans="1:29" x14ac:dyDescent="0.25">
      <c r="A6474">
        <v>6473</v>
      </c>
      <c r="B6474" s="1" t="s">
        <v>221</v>
      </c>
      <c r="C6474" s="2">
        <v>0.36400462962962954</v>
      </c>
      <c r="D6474">
        <v>488</v>
      </c>
      <c r="E6474">
        <v>32</v>
      </c>
      <c r="F6474" s="1" t="s">
        <v>28</v>
      </c>
      <c r="G6474" s="1" t="s">
        <v>55</v>
      </c>
      <c r="H6474">
        <v>52.939900000000002</v>
      </c>
      <c r="I6474">
        <v>-106.4509</v>
      </c>
      <c r="J6474">
        <v>44</v>
      </c>
      <c r="K6474" t="b">
        <v>0</v>
      </c>
      <c r="L6474">
        <v>719</v>
      </c>
      <c r="M6474" s="1" t="s">
        <v>74</v>
      </c>
      <c r="N6474" s="1" t="s">
        <v>75</v>
      </c>
      <c r="O6474">
        <v>3</v>
      </c>
      <c r="P6474" t="b">
        <v>0</v>
      </c>
      <c r="Q6474" t="b">
        <v>1</v>
      </c>
      <c r="R6474" s="1" t="s">
        <v>52</v>
      </c>
      <c r="S6474" s="1" t="s">
        <v>49</v>
      </c>
      <c r="T6474">
        <v>4</v>
      </c>
      <c r="U6474" s="1" t="s">
        <v>42</v>
      </c>
      <c r="V6474" s="1" t="s">
        <v>46</v>
      </c>
      <c r="W6474" s="1" t="str">
        <f>IF(OR(MasterData[[#This Row],[Event]]="Christmas Market", MasterData[[#This Row],[Event]]="Christmas"), "Christmas Sale", "Non-Christmas Sale")</f>
        <v>Christmas Sale</v>
      </c>
      <c r="X6474" t="b">
        <v>1</v>
      </c>
      <c r="Y6474">
        <v>3</v>
      </c>
      <c r="Z6474">
        <v>39.31</v>
      </c>
      <c r="AA6474">
        <v>117.92</v>
      </c>
      <c r="AB6474">
        <v>0</v>
      </c>
      <c r="AC6474" t="str">
        <f>IF(MasterData[[#This Row],[Discount Amount]]&gt;0, "Promotional sale", "Non-Promotional Sales")</f>
        <v>Non-Promotional Sales</v>
      </c>
    </row>
    <row r="6475" spans="1:29" x14ac:dyDescent="0.25">
      <c r="A6475">
        <v>6474</v>
      </c>
      <c r="B6475" s="1" t="s">
        <v>374</v>
      </c>
      <c r="C6475" s="2">
        <v>0.52923611111111102</v>
      </c>
      <c r="D6475">
        <v>467</v>
      </c>
      <c r="E6475">
        <v>49</v>
      </c>
      <c r="F6475" s="1" t="s">
        <v>37</v>
      </c>
      <c r="G6475" s="1" t="s">
        <v>70</v>
      </c>
      <c r="H6475">
        <v>54.273099999999999</v>
      </c>
      <c r="I6475">
        <v>-61.738799999999998</v>
      </c>
      <c r="J6475">
        <v>8</v>
      </c>
      <c r="K6475" t="b">
        <v>1</v>
      </c>
      <c r="L6475">
        <v>1000</v>
      </c>
      <c r="M6475" s="1" t="s">
        <v>56</v>
      </c>
      <c r="N6475" s="1" t="s">
        <v>57</v>
      </c>
      <c r="O6475">
        <v>5</v>
      </c>
      <c r="P6475" t="b">
        <v>0</v>
      </c>
      <c r="Q6475" t="b">
        <v>0</v>
      </c>
      <c r="R6475" s="1" t="s">
        <v>32</v>
      </c>
      <c r="S6475" s="1" t="s">
        <v>49</v>
      </c>
      <c r="T6475">
        <v>3</v>
      </c>
      <c r="U6475" s="1" t="s">
        <v>34</v>
      </c>
      <c r="V6475" s="1" t="s">
        <v>59</v>
      </c>
      <c r="W6475" s="1" t="str">
        <f>IF(OR(MasterData[[#This Row],[Event]]="Christmas Market", MasterData[[#This Row],[Event]]="Christmas"), "Christmas Sale", "Non-Christmas Sale")</f>
        <v>Non-Christmas Sale</v>
      </c>
      <c r="X6475" t="b">
        <v>0</v>
      </c>
      <c r="Y6475">
        <v>4</v>
      </c>
      <c r="Z6475">
        <v>98.34</v>
      </c>
      <c r="AA6475">
        <v>491.7</v>
      </c>
      <c r="AB6475">
        <v>49.17</v>
      </c>
      <c r="AC6475" t="str">
        <f>IF(MasterData[[#This Row],[Discount Amount]]&gt;0, "Promotional sale", "Non-Promotional Sales")</f>
        <v>Promotional sale</v>
      </c>
    </row>
    <row r="6476" spans="1:29" x14ac:dyDescent="0.25">
      <c r="A6476">
        <v>6475</v>
      </c>
      <c r="B6476" s="1" t="s">
        <v>310</v>
      </c>
      <c r="C6476" s="2">
        <v>0.57373842592592594</v>
      </c>
      <c r="D6476">
        <v>55</v>
      </c>
      <c r="E6476">
        <v>26</v>
      </c>
      <c r="F6476" s="1" t="s">
        <v>28</v>
      </c>
      <c r="G6476" s="1" t="s">
        <v>68</v>
      </c>
      <c r="H6476">
        <v>46.318800000000003</v>
      </c>
      <c r="I6476">
        <v>-63.146099999999997</v>
      </c>
      <c r="J6476">
        <v>58</v>
      </c>
      <c r="K6476" t="b">
        <v>1</v>
      </c>
      <c r="L6476">
        <v>640</v>
      </c>
      <c r="M6476" s="1" t="s">
        <v>39</v>
      </c>
      <c r="N6476" s="1" t="s">
        <v>40</v>
      </c>
      <c r="O6476">
        <v>4</v>
      </c>
      <c r="P6476" t="b">
        <v>0</v>
      </c>
      <c r="Q6476" t="b">
        <v>1</v>
      </c>
      <c r="R6476" s="1" t="s">
        <v>41</v>
      </c>
      <c r="S6476" s="1" t="s">
        <v>58</v>
      </c>
      <c r="T6476">
        <v>5</v>
      </c>
      <c r="U6476" s="1" t="s">
        <v>42</v>
      </c>
      <c r="V6476" s="1" t="s">
        <v>35</v>
      </c>
      <c r="W6476" s="1" t="str">
        <f>IF(OR(MasterData[[#This Row],[Event]]="Christmas Market", MasterData[[#This Row],[Event]]="Christmas"), "Christmas Sale", "Non-Christmas Sale")</f>
        <v>Non-Christmas Sale</v>
      </c>
      <c r="X6476" t="b">
        <v>0</v>
      </c>
      <c r="Y6476">
        <v>5</v>
      </c>
      <c r="Z6476">
        <v>38.51</v>
      </c>
      <c r="AA6476">
        <v>154.05000000000001</v>
      </c>
      <c r="AB6476">
        <v>0</v>
      </c>
      <c r="AC6476" t="str">
        <f>IF(MasterData[[#This Row],[Discount Amount]]&gt;0, "Promotional sale", "Non-Promotional Sales")</f>
        <v>Non-Promotional Sales</v>
      </c>
    </row>
    <row r="6477" spans="1:29" x14ac:dyDescent="0.25">
      <c r="A6477">
        <v>6476</v>
      </c>
      <c r="B6477" s="1" t="s">
        <v>275</v>
      </c>
      <c r="C6477" s="2">
        <v>3.4490740740740655E-2</v>
      </c>
      <c r="D6477">
        <v>142</v>
      </c>
      <c r="E6477">
        <v>29</v>
      </c>
      <c r="F6477" s="1" t="s">
        <v>61</v>
      </c>
      <c r="G6477" s="1" t="s">
        <v>79</v>
      </c>
      <c r="H6477">
        <v>63.588799999999999</v>
      </c>
      <c r="I6477">
        <v>-115.5069</v>
      </c>
      <c r="J6477">
        <v>37</v>
      </c>
      <c r="K6477" t="b">
        <v>1</v>
      </c>
      <c r="L6477">
        <v>750</v>
      </c>
      <c r="M6477" s="1" t="s">
        <v>56</v>
      </c>
      <c r="N6477" s="1" t="s">
        <v>57</v>
      </c>
      <c r="O6477">
        <v>3</v>
      </c>
      <c r="P6477" t="b">
        <v>0</v>
      </c>
      <c r="Q6477" t="b">
        <v>0</v>
      </c>
      <c r="R6477" s="1" t="s">
        <v>41</v>
      </c>
      <c r="S6477" s="1" t="s">
        <v>58</v>
      </c>
      <c r="T6477">
        <v>2</v>
      </c>
      <c r="U6477" s="1" t="s">
        <v>34</v>
      </c>
      <c r="V6477" s="1" t="s">
        <v>46</v>
      </c>
      <c r="W6477" s="1" t="str">
        <f>IF(OR(MasterData[[#This Row],[Event]]="Christmas Market", MasterData[[#This Row],[Event]]="Christmas"), "Christmas Sale", "Non-Christmas Sale")</f>
        <v>Christmas Sale</v>
      </c>
      <c r="X6477" t="b">
        <v>1</v>
      </c>
      <c r="Y6477">
        <v>3</v>
      </c>
      <c r="Z6477">
        <v>68.86</v>
      </c>
      <c r="AA6477">
        <v>206.59</v>
      </c>
      <c r="AB6477">
        <v>0</v>
      </c>
      <c r="AC6477" t="str">
        <f>IF(MasterData[[#This Row],[Discount Amount]]&gt;0, "Promotional sale", "Non-Promotional Sales")</f>
        <v>Non-Promotional Sales</v>
      </c>
    </row>
    <row r="6478" spans="1:29" x14ac:dyDescent="0.25">
      <c r="A6478">
        <v>6477</v>
      </c>
      <c r="B6478" s="1" t="s">
        <v>334</v>
      </c>
      <c r="C6478" s="2">
        <v>0.10976851851851843</v>
      </c>
      <c r="D6478">
        <v>440</v>
      </c>
      <c r="E6478">
        <v>18</v>
      </c>
      <c r="F6478" s="1" t="s">
        <v>61</v>
      </c>
      <c r="G6478" s="1" t="s">
        <v>81</v>
      </c>
      <c r="H6478">
        <v>64.248000000000005</v>
      </c>
      <c r="I6478">
        <v>-84.889600000000002</v>
      </c>
      <c r="J6478">
        <v>25</v>
      </c>
      <c r="K6478" t="b">
        <v>0</v>
      </c>
      <c r="L6478">
        <v>606</v>
      </c>
      <c r="M6478" s="1" t="s">
        <v>63</v>
      </c>
      <c r="N6478" s="1" t="s">
        <v>64</v>
      </c>
      <c r="O6478">
        <v>5</v>
      </c>
      <c r="P6478" t="b">
        <v>1</v>
      </c>
      <c r="Q6478" t="b">
        <v>0</v>
      </c>
      <c r="R6478" s="1" t="s">
        <v>52</v>
      </c>
      <c r="S6478" s="1" t="s">
        <v>49</v>
      </c>
      <c r="T6478">
        <v>2</v>
      </c>
      <c r="U6478" s="1" t="s">
        <v>45</v>
      </c>
      <c r="V6478" s="1" t="s">
        <v>46</v>
      </c>
      <c r="W6478" s="1" t="str">
        <f>IF(OR(MasterData[[#This Row],[Event]]="Christmas Market", MasterData[[#This Row],[Event]]="Christmas"), "Christmas Sale", "Non-Christmas Sale")</f>
        <v>Christmas Sale</v>
      </c>
      <c r="X6478" t="b">
        <v>1</v>
      </c>
      <c r="Y6478">
        <v>2</v>
      </c>
      <c r="Z6478">
        <v>73.66</v>
      </c>
      <c r="AA6478">
        <v>368.29</v>
      </c>
      <c r="AB6478">
        <v>0</v>
      </c>
      <c r="AC6478" t="str">
        <f>IF(MasterData[[#This Row],[Discount Amount]]&gt;0, "Promotional sale", "Non-Promotional Sales")</f>
        <v>Non-Promotional Sales</v>
      </c>
    </row>
    <row r="6479" spans="1:29" x14ac:dyDescent="0.25">
      <c r="A6479">
        <v>6478</v>
      </c>
      <c r="B6479" s="1" t="s">
        <v>104</v>
      </c>
      <c r="C6479" s="2">
        <v>0.56974537037037032</v>
      </c>
      <c r="D6479">
        <v>116</v>
      </c>
      <c r="E6479">
        <v>33</v>
      </c>
      <c r="F6479" s="1" t="s">
        <v>61</v>
      </c>
      <c r="G6479" s="1" t="s">
        <v>66</v>
      </c>
      <c r="H6479">
        <v>45.077800000000003</v>
      </c>
      <c r="I6479">
        <v>-63.546700000000001</v>
      </c>
      <c r="J6479">
        <v>78</v>
      </c>
      <c r="K6479" t="b">
        <v>1</v>
      </c>
      <c r="L6479">
        <v>434</v>
      </c>
      <c r="M6479" s="1" t="s">
        <v>63</v>
      </c>
      <c r="N6479" s="1" t="s">
        <v>64</v>
      </c>
      <c r="O6479">
        <v>4</v>
      </c>
      <c r="P6479" t="b">
        <v>0</v>
      </c>
      <c r="Q6479" t="b">
        <v>0</v>
      </c>
      <c r="R6479" s="1" t="s">
        <v>41</v>
      </c>
      <c r="S6479" s="1" t="s">
        <v>49</v>
      </c>
      <c r="T6479">
        <v>4</v>
      </c>
      <c r="U6479" s="1" t="s">
        <v>34</v>
      </c>
      <c r="V6479" s="1" t="s">
        <v>46</v>
      </c>
      <c r="W6479" s="1" t="str">
        <f>IF(OR(MasterData[[#This Row],[Event]]="Christmas Market", MasterData[[#This Row],[Event]]="Christmas"), "Christmas Sale", "Non-Christmas Sale")</f>
        <v>Christmas Sale</v>
      </c>
      <c r="X6479" t="b">
        <v>1</v>
      </c>
      <c r="Y6479">
        <v>1</v>
      </c>
      <c r="Z6479">
        <v>85.26</v>
      </c>
      <c r="AA6479">
        <v>341.03</v>
      </c>
      <c r="AB6479">
        <v>0</v>
      </c>
      <c r="AC6479" t="str">
        <f>IF(MasterData[[#This Row],[Discount Amount]]&gt;0, "Promotional sale", "Non-Promotional Sales")</f>
        <v>Non-Promotional Sales</v>
      </c>
    </row>
    <row r="6480" spans="1:29" x14ac:dyDescent="0.25">
      <c r="A6480">
        <v>6479</v>
      </c>
      <c r="B6480" s="1" t="s">
        <v>89</v>
      </c>
      <c r="C6480" s="2">
        <v>0.94861111111111107</v>
      </c>
      <c r="D6480">
        <v>492</v>
      </c>
      <c r="E6480">
        <v>55</v>
      </c>
      <c r="F6480" s="1" t="s">
        <v>37</v>
      </c>
      <c r="G6480" s="1" t="s">
        <v>81</v>
      </c>
      <c r="H6480">
        <v>64.248000000000005</v>
      </c>
      <c r="I6480">
        <v>-84.889600000000002</v>
      </c>
      <c r="J6480">
        <v>49</v>
      </c>
      <c r="K6480" t="b">
        <v>0</v>
      </c>
      <c r="L6480">
        <v>214</v>
      </c>
      <c r="M6480" s="1" t="s">
        <v>39</v>
      </c>
      <c r="N6480" s="1" t="s">
        <v>40</v>
      </c>
      <c r="O6480">
        <v>1</v>
      </c>
      <c r="P6480" t="b">
        <v>1</v>
      </c>
      <c r="Q6480" t="b">
        <v>1</v>
      </c>
      <c r="R6480" s="1" t="s">
        <v>41</v>
      </c>
      <c r="S6480" s="1" t="s">
        <v>53</v>
      </c>
      <c r="T6480">
        <v>2</v>
      </c>
      <c r="U6480" s="1" t="s">
        <v>45</v>
      </c>
      <c r="V6480" s="1" t="s">
        <v>35</v>
      </c>
      <c r="W6480" s="1" t="str">
        <f>IF(OR(MasterData[[#This Row],[Event]]="Christmas Market", MasterData[[#This Row],[Event]]="Christmas"), "Christmas Sale", "Non-Christmas Sale")</f>
        <v>Non-Christmas Sale</v>
      </c>
      <c r="X6480" t="b">
        <v>0</v>
      </c>
      <c r="Y6480">
        <v>4</v>
      </c>
      <c r="Z6480">
        <v>67.37</v>
      </c>
      <c r="AA6480">
        <v>67.37</v>
      </c>
      <c r="AB6480">
        <v>0</v>
      </c>
      <c r="AC6480" t="str">
        <f>IF(MasterData[[#This Row],[Discount Amount]]&gt;0, "Promotional sale", "Non-Promotional Sales")</f>
        <v>Non-Promotional Sales</v>
      </c>
    </row>
    <row r="6481" spans="1:29" x14ac:dyDescent="0.25">
      <c r="A6481">
        <v>6480</v>
      </c>
      <c r="B6481" s="1" t="s">
        <v>327</v>
      </c>
      <c r="C6481" s="2">
        <v>0.36037037037037045</v>
      </c>
      <c r="D6481">
        <v>401</v>
      </c>
      <c r="E6481">
        <v>25</v>
      </c>
      <c r="F6481" s="1" t="s">
        <v>61</v>
      </c>
      <c r="G6481" s="1" t="s">
        <v>48</v>
      </c>
      <c r="H6481">
        <v>53.933300000000003</v>
      </c>
      <c r="I6481">
        <v>-116.5765</v>
      </c>
      <c r="J6481">
        <v>20</v>
      </c>
      <c r="K6481" t="b">
        <v>0</v>
      </c>
      <c r="L6481">
        <v>149</v>
      </c>
      <c r="M6481" s="1" t="s">
        <v>39</v>
      </c>
      <c r="N6481" s="1" t="s">
        <v>40</v>
      </c>
      <c r="O6481">
        <v>1</v>
      </c>
      <c r="P6481" t="b">
        <v>0</v>
      </c>
      <c r="Q6481" t="b">
        <v>0</v>
      </c>
      <c r="R6481" s="1" t="s">
        <v>32</v>
      </c>
      <c r="S6481" s="1" t="s">
        <v>49</v>
      </c>
      <c r="T6481">
        <v>4</v>
      </c>
      <c r="U6481" s="1" t="s">
        <v>42</v>
      </c>
      <c r="V6481" s="1" t="s">
        <v>59</v>
      </c>
      <c r="W6481" s="1" t="str">
        <f>IF(OR(MasterData[[#This Row],[Event]]="Christmas Market", MasterData[[#This Row],[Event]]="Christmas"), "Christmas Sale", "Non-Christmas Sale")</f>
        <v>Non-Christmas Sale</v>
      </c>
      <c r="X6481" t="b">
        <v>1</v>
      </c>
      <c r="Y6481">
        <v>1</v>
      </c>
      <c r="Z6481">
        <v>11.39</v>
      </c>
      <c r="AA6481">
        <v>11.39</v>
      </c>
      <c r="AB6481">
        <v>1.1399999999999999</v>
      </c>
      <c r="AC6481" t="str">
        <f>IF(MasterData[[#This Row],[Discount Amount]]&gt;0, "Promotional sale", "Non-Promotional Sales")</f>
        <v>Promotional sale</v>
      </c>
    </row>
    <row r="6482" spans="1:29" x14ac:dyDescent="0.25">
      <c r="A6482">
        <v>6481</v>
      </c>
      <c r="B6482" s="1" t="s">
        <v>211</v>
      </c>
      <c r="C6482" s="2">
        <v>4.9849537037037095E-2</v>
      </c>
      <c r="D6482">
        <v>373</v>
      </c>
      <c r="E6482">
        <v>52</v>
      </c>
      <c r="F6482" s="1" t="s">
        <v>61</v>
      </c>
      <c r="G6482" s="1" t="s">
        <v>29</v>
      </c>
      <c r="H6482">
        <v>51.253799999999998</v>
      </c>
      <c r="I6482">
        <v>-85.3232</v>
      </c>
      <c r="J6482">
        <v>51</v>
      </c>
      <c r="K6482" t="b">
        <v>1</v>
      </c>
      <c r="L6482">
        <v>605</v>
      </c>
      <c r="M6482" s="1" t="s">
        <v>74</v>
      </c>
      <c r="N6482" s="1" t="s">
        <v>75</v>
      </c>
      <c r="O6482">
        <v>3</v>
      </c>
      <c r="P6482" t="b">
        <v>0</v>
      </c>
      <c r="Q6482" t="b">
        <v>0</v>
      </c>
      <c r="R6482" s="1" t="s">
        <v>32</v>
      </c>
      <c r="S6482" s="1" t="s">
        <v>58</v>
      </c>
      <c r="T6482">
        <v>3</v>
      </c>
      <c r="U6482" s="1" t="s">
        <v>45</v>
      </c>
      <c r="V6482" s="1" t="s">
        <v>59</v>
      </c>
      <c r="W6482" s="1" t="str">
        <f>IF(OR(MasterData[[#This Row],[Event]]="Christmas Market", MasterData[[#This Row],[Event]]="Christmas"), "Christmas Sale", "Non-Christmas Sale")</f>
        <v>Non-Christmas Sale</v>
      </c>
      <c r="X6482" t="b">
        <v>0</v>
      </c>
      <c r="Y6482">
        <v>3</v>
      </c>
      <c r="Z6482">
        <v>51.03</v>
      </c>
      <c r="AA6482">
        <v>153.09</v>
      </c>
      <c r="AB6482">
        <v>15.31</v>
      </c>
      <c r="AC6482" t="str">
        <f>IF(MasterData[[#This Row],[Discount Amount]]&gt;0, "Promotional sale", "Non-Promotional Sales")</f>
        <v>Promotional sale</v>
      </c>
    </row>
    <row r="6483" spans="1:29" x14ac:dyDescent="0.25">
      <c r="A6483">
        <v>6482</v>
      </c>
      <c r="B6483" s="1" t="s">
        <v>131</v>
      </c>
      <c r="C6483" s="2">
        <v>0.4262962962962964</v>
      </c>
      <c r="D6483">
        <v>180</v>
      </c>
      <c r="E6483">
        <v>60</v>
      </c>
      <c r="F6483" s="1" t="s">
        <v>61</v>
      </c>
      <c r="G6483" s="1" t="s">
        <v>81</v>
      </c>
      <c r="H6483">
        <v>64.248000000000005</v>
      </c>
      <c r="I6483">
        <v>-84.889600000000002</v>
      </c>
      <c r="J6483">
        <v>52</v>
      </c>
      <c r="K6483" t="b">
        <v>1</v>
      </c>
      <c r="L6483">
        <v>800</v>
      </c>
      <c r="M6483" s="1" t="s">
        <v>74</v>
      </c>
      <c r="N6483" s="1" t="s">
        <v>75</v>
      </c>
      <c r="O6483">
        <v>5</v>
      </c>
      <c r="P6483" t="b">
        <v>0</v>
      </c>
      <c r="Q6483" t="b">
        <v>1</v>
      </c>
      <c r="R6483" s="1" t="s">
        <v>52</v>
      </c>
      <c r="S6483" s="1" t="s">
        <v>53</v>
      </c>
      <c r="T6483">
        <v>4</v>
      </c>
      <c r="U6483" s="1" t="s">
        <v>34</v>
      </c>
      <c r="V6483" s="1" t="s">
        <v>59</v>
      </c>
      <c r="W6483" s="1" t="str">
        <f>IF(OR(MasterData[[#This Row],[Event]]="Christmas Market", MasterData[[#This Row],[Event]]="Christmas"), "Christmas Sale", "Non-Christmas Sale")</f>
        <v>Non-Christmas Sale</v>
      </c>
      <c r="X6483" t="b">
        <v>0</v>
      </c>
      <c r="Y6483">
        <v>2</v>
      </c>
      <c r="Z6483">
        <v>50.56</v>
      </c>
      <c r="AA6483">
        <v>252.79</v>
      </c>
      <c r="AB6483">
        <v>25.28</v>
      </c>
      <c r="AC6483" t="str">
        <f>IF(MasterData[[#This Row],[Discount Amount]]&gt;0, "Promotional sale", "Non-Promotional Sales")</f>
        <v>Promotional sale</v>
      </c>
    </row>
    <row r="6484" spans="1:29" x14ac:dyDescent="0.25">
      <c r="A6484">
        <v>6483</v>
      </c>
      <c r="B6484" s="1" t="s">
        <v>110</v>
      </c>
      <c r="C6484" s="2">
        <v>0.45133101851851842</v>
      </c>
      <c r="D6484">
        <v>463</v>
      </c>
      <c r="E6484">
        <v>18</v>
      </c>
      <c r="F6484" s="1" t="s">
        <v>61</v>
      </c>
      <c r="G6484" s="1" t="s">
        <v>51</v>
      </c>
      <c r="H6484">
        <v>53.760899999999999</v>
      </c>
      <c r="I6484">
        <v>-98.813900000000004</v>
      </c>
      <c r="J6484">
        <v>84</v>
      </c>
      <c r="K6484" t="b">
        <v>0</v>
      </c>
      <c r="L6484">
        <v>321</v>
      </c>
      <c r="M6484" s="1" t="s">
        <v>63</v>
      </c>
      <c r="N6484" s="1" t="s">
        <v>64</v>
      </c>
      <c r="O6484">
        <v>4</v>
      </c>
      <c r="P6484" t="b">
        <v>1</v>
      </c>
      <c r="Q6484" t="b">
        <v>1</v>
      </c>
      <c r="R6484" s="1" t="s">
        <v>41</v>
      </c>
      <c r="S6484" s="1" t="s">
        <v>49</v>
      </c>
      <c r="T6484">
        <v>1</v>
      </c>
      <c r="U6484" s="1" t="s">
        <v>42</v>
      </c>
      <c r="V6484" s="1" t="s">
        <v>35</v>
      </c>
      <c r="W6484" s="1" t="str">
        <f>IF(OR(MasterData[[#This Row],[Event]]="Christmas Market", MasterData[[#This Row],[Event]]="Christmas"), "Christmas Sale", "Non-Christmas Sale")</f>
        <v>Non-Christmas Sale</v>
      </c>
      <c r="X6484" t="b">
        <v>0</v>
      </c>
      <c r="Y6484">
        <v>4</v>
      </c>
      <c r="Z6484">
        <v>20.22</v>
      </c>
      <c r="AA6484">
        <v>80.900000000000006</v>
      </c>
      <c r="AB6484">
        <v>0</v>
      </c>
      <c r="AC6484" t="str">
        <f>IF(MasterData[[#This Row],[Discount Amount]]&gt;0, "Promotional sale", "Non-Promotional Sales")</f>
        <v>Non-Promotional Sales</v>
      </c>
    </row>
    <row r="6485" spans="1:29" x14ac:dyDescent="0.25">
      <c r="A6485">
        <v>6484</v>
      </c>
      <c r="B6485" s="1" t="s">
        <v>71</v>
      </c>
      <c r="C6485" s="2">
        <v>5.4629629629630028E-3</v>
      </c>
      <c r="D6485">
        <v>17</v>
      </c>
      <c r="E6485">
        <v>47</v>
      </c>
      <c r="F6485" s="1" t="s">
        <v>37</v>
      </c>
      <c r="G6485" s="1" t="s">
        <v>81</v>
      </c>
      <c r="H6485">
        <v>64.248000000000005</v>
      </c>
      <c r="I6485">
        <v>-84.889600000000002</v>
      </c>
      <c r="J6485">
        <v>35</v>
      </c>
      <c r="K6485" t="b">
        <v>1</v>
      </c>
      <c r="L6485">
        <v>520</v>
      </c>
      <c r="M6485" s="1" t="s">
        <v>56</v>
      </c>
      <c r="N6485" s="1" t="s">
        <v>57</v>
      </c>
      <c r="O6485">
        <v>2</v>
      </c>
      <c r="P6485" t="b">
        <v>1</v>
      </c>
      <c r="Q6485" t="b">
        <v>0</v>
      </c>
      <c r="R6485" s="1" t="s">
        <v>32</v>
      </c>
      <c r="S6485" s="1" t="s">
        <v>49</v>
      </c>
      <c r="T6485">
        <v>3</v>
      </c>
      <c r="U6485" s="1" t="s">
        <v>45</v>
      </c>
      <c r="V6485" s="1" t="s">
        <v>46</v>
      </c>
      <c r="W6485" s="1" t="str">
        <f>IF(OR(MasterData[[#This Row],[Event]]="Christmas Market", MasterData[[#This Row],[Event]]="Christmas"), "Christmas Sale", "Non-Christmas Sale")</f>
        <v>Christmas Sale</v>
      </c>
      <c r="X6485" t="b">
        <v>1</v>
      </c>
      <c r="Y6485">
        <v>5</v>
      </c>
      <c r="Z6485">
        <v>95.37</v>
      </c>
      <c r="AA6485">
        <v>190.74</v>
      </c>
      <c r="AB6485">
        <v>0</v>
      </c>
      <c r="AC6485" t="str">
        <f>IF(MasterData[[#This Row],[Discount Amount]]&gt;0, "Promotional sale", "Non-Promotional Sales")</f>
        <v>Non-Promotional Sales</v>
      </c>
    </row>
    <row r="6486" spans="1:29" x14ac:dyDescent="0.25">
      <c r="A6486">
        <v>6485</v>
      </c>
      <c r="B6486" s="1" t="s">
        <v>47</v>
      </c>
      <c r="C6486" s="2">
        <v>2.5416666666666643E-2</v>
      </c>
      <c r="D6486">
        <v>318</v>
      </c>
      <c r="E6486">
        <v>67</v>
      </c>
      <c r="F6486" s="1" t="s">
        <v>28</v>
      </c>
      <c r="G6486" s="1" t="s">
        <v>38</v>
      </c>
      <c r="H6486">
        <v>53.726700000000001</v>
      </c>
      <c r="I6486">
        <v>-127.6476</v>
      </c>
      <c r="J6486">
        <v>9</v>
      </c>
      <c r="K6486" t="b">
        <v>0</v>
      </c>
      <c r="L6486">
        <v>198</v>
      </c>
      <c r="M6486" s="1" t="s">
        <v>74</v>
      </c>
      <c r="N6486" s="1" t="s">
        <v>75</v>
      </c>
      <c r="O6486">
        <v>3</v>
      </c>
      <c r="P6486" t="b">
        <v>0</v>
      </c>
      <c r="Q6486" t="b">
        <v>0</v>
      </c>
      <c r="R6486" s="1" t="s">
        <v>41</v>
      </c>
      <c r="S6486" s="1" t="s">
        <v>53</v>
      </c>
      <c r="T6486">
        <v>3</v>
      </c>
      <c r="U6486" s="1" t="s">
        <v>42</v>
      </c>
      <c r="V6486" s="1" t="s">
        <v>59</v>
      </c>
      <c r="W6486" s="1" t="str">
        <f>IF(OR(MasterData[[#This Row],[Event]]="Christmas Market", MasterData[[#This Row],[Event]]="Christmas"), "Christmas Sale", "Non-Christmas Sale")</f>
        <v>Non-Christmas Sale</v>
      </c>
      <c r="X6486" t="b">
        <v>1</v>
      </c>
      <c r="Y6486">
        <v>3</v>
      </c>
      <c r="Z6486">
        <v>28.41</v>
      </c>
      <c r="AA6486">
        <v>85.22</v>
      </c>
      <c r="AB6486">
        <v>8.52</v>
      </c>
      <c r="AC6486" t="str">
        <f>IF(MasterData[[#This Row],[Discount Amount]]&gt;0, "Promotional sale", "Non-Promotional Sales")</f>
        <v>Promotional sale</v>
      </c>
    </row>
    <row r="6487" spans="1:29" x14ac:dyDescent="0.25">
      <c r="A6487">
        <v>6486</v>
      </c>
      <c r="B6487" s="1" t="s">
        <v>285</v>
      </c>
      <c r="C6487" s="2">
        <v>0.7873148148148148</v>
      </c>
      <c r="D6487">
        <v>340</v>
      </c>
      <c r="E6487">
        <v>67</v>
      </c>
      <c r="F6487" s="1" t="s">
        <v>37</v>
      </c>
      <c r="G6487" s="1" t="s">
        <v>51</v>
      </c>
      <c r="H6487">
        <v>53.760899999999999</v>
      </c>
      <c r="I6487">
        <v>-98.813900000000004</v>
      </c>
      <c r="J6487">
        <v>44</v>
      </c>
      <c r="K6487" t="b">
        <v>0</v>
      </c>
      <c r="L6487">
        <v>199</v>
      </c>
      <c r="M6487" s="1" t="s">
        <v>63</v>
      </c>
      <c r="N6487" s="1" t="s">
        <v>64</v>
      </c>
      <c r="O6487">
        <v>2</v>
      </c>
      <c r="P6487" t="b">
        <v>0</v>
      </c>
      <c r="Q6487" t="b">
        <v>0</v>
      </c>
      <c r="R6487" s="1" t="s">
        <v>32</v>
      </c>
      <c r="S6487" s="1" t="s">
        <v>53</v>
      </c>
      <c r="T6487">
        <v>5</v>
      </c>
      <c r="U6487" s="1" t="s">
        <v>45</v>
      </c>
      <c r="V6487" s="1" t="s">
        <v>46</v>
      </c>
      <c r="W6487" s="1" t="str">
        <f>IF(OR(MasterData[[#This Row],[Event]]="Christmas Market", MasterData[[#This Row],[Event]]="Christmas"), "Christmas Sale", "Non-Christmas Sale")</f>
        <v>Christmas Sale</v>
      </c>
      <c r="X6487" t="b">
        <v>1</v>
      </c>
      <c r="Y6487">
        <v>2</v>
      </c>
      <c r="Z6487">
        <v>28.26</v>
      </c>
      <c r="AA6487">
        <v>56.52</v>
      </c>
      <c r="AB6487">
        <v>0</v>
      </c>
      <c r="AC6487" t="str">
        <f>IF(MasterData[[#This Row],[Discount Amount]]&gt;0, "Promotional sale", "Non-Promotional Sales")</f>
        <v>Non-Promotional Sales</v>
      </c>
    </row>
    <row r="6488" spans="1:29" x14ac:dyDescent="0.25">
      <c r="A6488">
        <v>6487</v>
      </c>
      <c r="B6488" s="1" t="s">
        <v>426</v>
      </c>
      <c r="C6488" s="2">
        <v>0.39670138888888884</v>
      </c>
      <c r="D6488">
        <v>305</v>
      </c>
      <c r="E6488">
        <v>36</v>
      </c>
      <c r="F6488" s="1" t="s">
        <v>37</v>
      </c>
      <c r="G6488" s="1" t="s">
        <v>51</v>
      </c>
      <c r="H6488">
        <v>53.760899999999999</v>
      </c>
      <c r="I6488">
        <v>-98.813900000000004</v>
      </c>
      <c r="J6488">
        <v>8</v>
      </c>
      <c r="K6488" t="b">
        <v>1</v>
      </c>
      <c r="L6488">
        <v>105</v>
      </c>
      <c r="M6488" s="1" t="s">
        <v>63</v>
      </c>
      <c r="N6488" s="1" t="s">
        <v>64</v>
      </c>
      <c r="O6488">
        <v>2</v>
      </c>
      <c r="P6488" t="b">
        <v>0</v>
      </c>
      <c r="Q6488" t="b">
        <v>1</v>
      </c>
      <c r="R6488" s="1" t="s">
        <v>52</v>
      </c>
      <c r="S6488" s="1" t="s">
        <v>58</v>
      </c>
      <c r="T6488">
        <v>1</v>
      </c>
      <c r="U6488" s="1" t="s">
        <v>45</v>
      </c>
      <c r="V6488" s="1" t="s">
        <v>59</v>
      </c>
      <c r="W6488" s="1" t="str">
        <f>IF(OR(MasterData[[#This Row],[Event]]="Christmas Market", MasterData[[#This Row],[Event]]="Christmas"), "Christmas Sale", "Non-Christmas Sale")</f>
        <v>Non-Christmas Sale</v>
      </c>
      <c r="X6488" t="b">
        <v>1</v>
      </c>
      <c r="Y6488">
        <v>4</v>
      </c>
      <c r="Z6488">
        <v>73.52</v>
      </c>
      <c r="AA6488">
        <v>147.03</v>
      </c>
      <c r="AB6488">
        <v>14.7</v>
      </c>
      <c r="AC6488" t="str">
        <f>IF(MasterData[[#This Row],[Discount Amount]]&gt;0, "Promotional sale", "Non-Promotional Sales")</f>
        <v>Promotional sale</v>
      </c>
    </row>
    <row r="6489" spans="1:29" x14ac:dyDescent="0.25">
      <c r="A6489">
        <v>6488</v>
      </c>
      <c r="B6489" s="1" t="s">
        <v>348</v>
      </c>
      <c r="C6489" s="2">
        <v>0.11934027777777767</v>
      </c>
      <c r="D6489">
        <v>495</v>
      </c>
      <c r="E6489">
        <v>63</v>
      </c>
      <c r="F6489" s="1" t="s">
        <v>37</v>
      </c>
      <c r="G6489" s="1" t="s">
        <v>55</v>
      </c>
      <c r="H6489">
        <v>52.939900000000002</v>
      </c>
      <c r="I6489">
        <v>-106.4509</v>
      </c>
      <c r="J6489">
        <v>74</v>
      </c>
      <c r="K6489" t="b">
        <v>1</v>
      </c>
      <c r="L6489">
        <v>118</v>
      </c>
      <c r="M6489" s="1" t="s">
        <v>30</v>
      </c>
      <c r="N6489" s="1" t="s">
        <v>31</v>
      </c>
      <c r="O6489">
        <v>2</v>
      </c>
      <c r="P6489" t="b">
        <v>1</v>
      </c>
      <c r="Q6489" t="b">
        <v>1</v>
      </c>
      <c r="R6489" s="1" t="s">
        <v>32</v>
      </c>
      <c r="S6489" s="1" t="s">
        <v>33</v>
      </c>
      <c r="T6489">
        <v>3</v>
      </c>
      <c r="U6489" s="1" t="s">
        <v>45</v>
      </c>
      <c r="V6489" s="1" t="s">
        <v>35</v>
      </c>
      <c r="W6489" s="1" t="str">
        <f>IF(OR(MasterData[[#This Row],[Event]]="Christmas Market", MasterData[[#This Row],[Event]]="Christmas"), "Christmas Sale", "Non-Christmas Sale")</f>
        <v>Non-Christmas Sale</v>
      </c>
      <c r="X6489" t="b">
        <v>0</v>
      </c>
      <c r="Y6489">
        <v>1</v>
      </c>
      <c r="Z6489">
        <v>75.16</v>
      </c>
      <c r="AA6489">
        <v>150.32</v>
      </c>
      <c r="AB6489">
        <v>0</v>
      </c>
      <c r="AC6489" t="str">
        <f>IF(MasterData[[#This Row],[Discount Amount]]&gt;0, "Promotional sale", "Non-Promotional Sales")</f>
        <v>Non-Promotional Sales</v>
      </c>
    </row>
    <row r="6490" spans="1:29" x14ac:dyDescent="0.25">
      <c r="A6490">
        <v>6489</v>
      </c>
      <c r="B6490" s="1" t="s">
        <v>356</v>
      </c>
      <c r="C6490" s="2">
        <v>0.24005787037037041</v>
      </c>
      <c r="D6490">
        <v>335</v>
      </c>
      <c r="E6490">
        <v>32</v>
      </c>
      <c r="F6490" s="1" t="s">
        <v>37</v>
      </c>
      <c r="G6490" s="1" t="s">
        <v>55</v>
      </c>
      <c r="H6490">
        <v>52.939900000000002</v>
      </c>
      <c r="I6490">
        <v>-106.4509</v>
      </c>
      <c r="J6490">
        <v>85</v>
      </c>
      <c r="K6490" t="b">
        <v>0</v>
      </c>
      <c r="L6490">
        <v>956</v>
      </c>
      <c r="M6490" s="1" t="s">
        <v>39</v>
      </c>
      <c r="N6490" s="1" t="s">
        <v>40</v>
      </c>
      <c r="O6490">
        <v>1</v>
      </c>
      <c r="P6490" t="b">
        <v>1</v>
      </c>
      <c r="Q6490" t="b">
        <v>1</v>
      </c>
      <c r="R6490" s="1" t="s">
        <v>41</v>
      </c>
      <c r="S6490" s="1" t="s">
        <v>33</v>
      </c>
      <c r="T6490">
        <v>1</v>
      </c>
      <c r="U6490" s="1" t="s">
        <v>34</v>
      </c>
      <c r="V6490" s="1" t="s">
        <v>35</v>
      </c>
      <c r="W6490" s="1" t="str">
        <f>IF(OR(MasterData[[#This Row],[Event]]="Christmas Market", MasterData[[#This Row],[Event]]="Christmas"), "Christmas Sale", "Non-Christmas Sale")</f>
        <v>Non-Christmas Sale</v>
      </c>
      <c r="X6490" t="b">
        <v>0</v>
      </c>
      <c r="Y6490">
        <v>1</v>
      </c>
      <c r="Z6490">
        <v>82.07</v>
      </c>
      <c r="AA6490">
        <v>82.07</v>
      </c>
      <c r="AB6490">
        <v>0</v>
      </c>
      <c r="AC6490" t="str">
        <f>IF(MasterData[[#This Row],[Discount Amount]]&gt;0, "Promotional sale", "Non-Promotional Sales")</f>
        <v>Non-Promotional Sales</v>
      </c>
    </row>
    <row r="6491" spans="1:29" x14ac:dyDescent="0.25">
      <c r="A6491">
        <v>6490</v>
      </c>
      <c r="B6491" s="1" t="s">
        <v>126</v>
      </c>
      <c r="C6491" s="2">
        <v>0.15439814814814823</v>
      </c>
      <c r="D6491">
        <v>418</v>
      </c>
      <c r="E6491">
        <v>60</v>
      </c>
      <c r="F6491" s="1" t="s">
        <v>37</v>
      </c>
      <c r="G6491" s="1" t="s">
        <v>81</v>
      </c>
      <c r="H6491">
        <v>64.248000000000005</v>
      </c>
      <c r="I6491">
        <v>-84.889600000000002</v>
      </c>
      <c r="J6491">
        <v>74</v>
      </c>
      <c r="K6491" t="b">
        <v>0</v>
      </c>
      <c r="L6491">
        <v>331</v>
      </c>
      <c r="M6491" s="1" t="s">
        <v>63</v>
      </c>
      <c r="N6491" s="1" t="s">
        <v>64</v>
      </c>
      <c r="O6491">
        <v>5</v>
      </c>
      <c r="P6491" t="b">
        <v>1</v>
      </c>
      <c r="Q6491" t="b">
        <v>1</v>
      </c>
      <c r="R6491" s="1" t="s">
        <v>41</v>
      </c>
      <c r="S6491" s="1" t="s">
        <v>33</v>
      </c>
      <c r="T6491">
        <v>3</v>
      </c>
      <c r="U6491" s="1" t="s">
        <v>45</v>
      </c>
      <c r="V6491" s="1" t="s">
        <v>46</v>
      </c>
      <c r="W6491" s="1" t="str">
        <f>IF(OR(MasterData[[#This Row],[Event]]="Christmas Market", MasterData[[#This Row],[Event]]="Christmas"), "Christmas Sale", "Non-Christmas Sale")</f>
        <v>Christmas Sale</v>
      </c>
      <c r="X6491" t="b">
        <v>1</v>
      </c>
      <c r="Y6491">
        <v>5</v>
      </c>
      <c r="Z6491">
        <v>51.01</v>
      </c>
      <c r="AA6491">
        <v>255.07</v>
      </c>
      <c r="AB6491">
        <v>0</v>
      </c>
      <c r="AC6491" t="str">
        <f>IF(MasterData[[#This Row],[Discount Amount]]&gt;0, "Promotional sale", "Non-Promotional Sales")</f>
        <v>Non-Promotional Sales</v>
      </c>
    </row>
    <row r="6492" spans="1:29" x14ac:dyDescent="0.25">
      <c r="A6492">
        <v>6491</v>
      </c>
      <c r="B6492" s="1" t="s">
        <v>152</v>
      </c>
      <c r="C6492" s="2">
        <v>0.5234375</v>
      </c>
      <c r="D6492">
        <v>247</v>
      </c>
      <c r="E6492">
        <v>34</v>
      </c>
      <c r="F6492" s="1" t="s">
        <v>37</v>
      </c>
      <c r="G6492" s="1" t="s">
        <v>55</v>
      </c>
      <c r="H6492">
        <v>52.939900000000002</v>
      </c>
      <c r="I6492">
        <v>-106.4509</v>
      </c>
      <c r="J6492">
        <v>48</v>
      </c>
      <c r="K6492" t="b">
        <v>0</v>
      </c>
      <c r="L6492">
        <v>200</v>
      </c>
      <c r="M6492" s="1" t="s">
        <v>56</v>
      </c>
      <c r="N6492" s="1" t="s">
        <v>57</v>
      </c>
      <c r="O6492">
        <v>2</v>
      </c>
      <c r="P6492" t="b">
        <v>0</v>
      </c>
      <c r="Q6492" t="b">
        <v>1</v>
      </c>
      <c r="R6492" s="1" t="s">
        <v>52</v>
      </c>
      <c r="S6492" s="1" t="s">
        <v>49</v>
      </c>
      <c r="T6492">
        <v>5</v>
      </c>
      <c r="U6492" s="1" t="s">
        <v>45</v>
      </c>
      <c r="V6492" s="1" t="s">
        <v>35</v>
      </c>
      <c r="W6492" s="1" t="str">
        <f>IF(OR(MasterData[[#This Row],[Event]]="Christmas Market", MasterData[[#This Row],[Event]]="Christmas"), "Christmas Sale", "Non-Christmas Sale")</f>
        <v>Non-Christmas Sale</v>
      </c>
      <c r="X6492" t="b">
        <v>1</v>
      </c>
      <c r="Y6492">
        <v>2</v>
      </c>
      <c r="Z6492">
        <v>11.85</v>
      </c>
      <c r="AA6492">
        <v>23.71</v>
      </c>
      <c r="AB6492">
        <v>0</v>
      </c>
      <c r="AC6492" t="str">
        <f>IF(MasterData[[#This Row],[Discount Amount]]&gt;0, "Promotional sale", "Non-Promotional Sales")</f>
        <v>Non-Promotional Sales</v>
      </c>
    </row>
    <row r="6493" spans="1:29" x14ac:dyDescent="0.25">
      <c r="A6493">
        <v>6492</v>
      </c>
      <c r="B6493" s="1" t="s">
        <v>277</v>
      </c>
      <c r="C6493" s="2">
        <v>0.77123842592592595</v>
      </c>
      <c r="D6493">
        <v>248</v>
      </c>
      <c r="E6493">
        <v>50</v>
      </c>
      <c r="F6493" s="1" t="s">
        <v>37</v>
      </c>
      <c r="G6493" s="1" t="s">
        <v>55</v>
      </c>
      <c r="H6493">
        <v>52.939900000000002</v>
      </c>
      <c r="I6493">
        <v>-106.4509</v>
      </c>
      <c r="J6493">
        <v>100</v>
      </c>
      <c r="K6493" t="b">
        <v>1</v>
      </c>
      <c r="L6493">
        <v>632</v>
      </c>
      <c r="M6493" s="1" t="s">
        <v>39</v>
      </c>
      <c r="N6493" s="1" t="s">
        <v>40</v>
      </c>
      <c r="O6493">
        <v>4</v>
      </c>
      <c r="P6493" t="b">
        <v>1</v>
      </c>
      <c r="Q6493" t="b">
        <v>0</v>
      </c>
      <c r="R6493" s="1" t="s">
        <v>41</v>
      </c>
      <c r="S6493" s="1" t="s">
        <v>53</v>
      </c>
      <c r="T6493">
        <v>1</v>
      </c>
      <c r="U6493" s="1" t="s">
        <v>34</v>
      </c>
      <c r="V6493" s="1" t="s">
        <v>46</v>
      </c>
      <c r="W6493" s="1" t="str">
        <f>IF(OR(MasterData[[#This Row],[Event]]="Christmas Market", MasterData[[#This Row],[Event]]="Christmas"), "Christmas Sale", "Non-Christmas Sale")</f>
        <v>Christmas Sale</v>
      </c>
      <c r="X6493" t="b">
        <v>0</v>
      </c>
      <c r="Y6493">
        <v>1</v>
      </c>
      <c r="Z6493">
        <v>12.66</v>
      </c>
      <c r="AA6493">
        <v>50.64</v>
      </c>
      <c r="AB6493">
        <v>0</v>
      </c>
      <c r="AC6493" t="str">
        <f>IF(MasterData[[#This Row],[Discount Amount]]&gt;0, "Promotional sale", "Non-Promotional Sales")</f>
        <v>Non-Promotional Sales</v>
      </c>
    </row>
    <row r="6494" spans="1:29" x14ac:dyDescent="0.25">
      <c r="A6494">
        <v>6493</v>
      </c>
      <c r="B6494" s="1" t="s">
        <v>257</v>
      </c>
      <c r="C6494" s="2">
        <v>0.94171296296296303</v>
      </c>
      <c r="D6494">
        <v>128</v>
      </c>
      <c r="E6494">
        <v>67</v>
      </c>
      <c r="F6494" s="1" t="s">
        <v>61</v>
      </c>
      <c r="G6494" s="1" t="s">
        <v>70</v>
      </c>
      <c r="H6494">
        <v>54.273099999999999</v>
      </c>
      <c r="I6494">
        <v>-61.738799999999998</v>
      </c>
      <c r="J6494">
        <v>15</v>
      </c>
      <c r="K6494" t="b">
        <v>0</v>
      </c>
      <c r="L6494">
        <v>990</v>
      </c>
      <c r="M6494" s="1" t="s">
        <v>30</v>
      </c>
      <c r="N6494" s="1" t="s">
        <v>31</v>
      </c>
      <c r="O6494">
        <v>4</v>
      </c>
      <c r="P6494" t="b">
        <v>0</v>
      </c>
      <c r="Q6494" t="b">
        <v>1</v>
      </c>
      <c r="R6494" s="1" t="s">
        <v>41</v>
      </c>
      <c r="S6494" s="1" t="s">
        <v>58</v>
      </c>
      <c r="T6494">
        <v>5</v>
      </c>
      <c r="U6494" s="1" t="s">
        <v>34</v>
      </c>
      <c r="V6494" s="1" t="s">
        <v>35</v>
      </c>
      <c r="W6494" s="1" t="str">
        <f>IF(OR(MasterData[[#This Row],[Event]]="Christmas Market", MasterData[[#This Row],[Event]]="Christmas"), "Christmas Sale", "Non-Christmas Sale")</f>
        <v>Non-Christmas Sale</v>
      </c>
      <c r="X6494" t="b">
        <v>0</v>
      </c>
      <c r="Y6494">
        <v>4</v>
      </c>
      <c r="Z6494">
        <v>35.630000000000003</v>
      </c>
      <c r="AA6494">
        <v>142.52000000000001</v>
      </c>
      <c r="AB6494">
        <v>0</v>
      </c>
      <c r="AC6494" t="str">
        <f>IF(MasterData[[#This Row],[Discount Amount]]&gt;0, "Promotional sale", "Non-Promotional Sales")</f>
        <v>Non-Promotional Sales</v>
      </c>
    </row>
    <row r="6495" spans="1:29" x14ac:dyDescent="0.25">
      <c r="A6495">
        <v>6494</v>
      </c>
      <c r="B6495" s="1" t="s">
        <v>274</v>
      </c>
      <c r="C6495" s="2">
        <v>0.16902777777777778</v>
      </c>
      <c r="D6495">
        <v>72</v>
      </c>
      <c r="E6495">
        <v>51</v>
      </c>
      <c r="F6495" s="1" t="s">
        <v>61</v>
      </c>
      <c r="G6495" s="1" t="s">
        <v>29</v>
      </c>
      <c r="H6495">
        <v>51.253799999999998</v>
      </c>
      <c r="I6495">
        <v>-85.3232</v>
      </c>
      <c r="J6495">
        <v>84</v>
      </c>
      <c r="K6495" t="b">
        <v>0</v>
      </c>
      <c r="L6495">
        <v>524</v>
      </c>
      <c r="M6495" s="1" t="s">
        <v>39</v>
      </c>
      <c r="N6495" s="1" t="s">
        <v>40</v>
      </c>
      <c r="O6495">
        <v>2</v>
      </c>
      <c r="P6495" t="b">
        <v>0</v>
      </c>
      <c r="Q6495" t="b">
        <v>0</v>
      </c>
      <c r="R6495" s="1" t="s">
        <v>41</v>
      </c>
      <c r="S6495" s="1" t="s">
        <v>53</v>
      </c>
      <c r="T6495">
        <v>1</v>
      </c>
      <c r="U6495" s="1" t="s">
        <v>45</v>
      </c>
      <c r="V6495" s="1" t="s">
        <v>59</v>
      </c>
      <c r="W6495" s="1" t="str">
        <f>IF(OR(MasterData[[#This Row],[Event]]="Christmas Market", MasterData[[#This Row],[Event]]="Christmas"), "Christmas Sale", "Non-Christmas Sale")</f>
        <v>Non-Christmas Sale</v>
      </c>
      <c r="X6495" t="b">
        <v>1</v>
      </c>
      <c r="Y6495">
        <v>1</v>
      </c>
      <c r="Z6495">
        <v>47.54</v>
      </c>
      <c r="AA6495">
        <v>95.07</v>
      </c>
      <c r="AB6495">
        <v>9.51</v>
      </c>
      <c r="AC6495" t="str">
        <f>IF(MasterData[[#This Row],[Discount Amount]]&gt;0, "Promotional sale", "Non-Promotional Sales")</f>
        <v>Promotional sale</v>
      </c>
    </row>
    <row r="6496" spans="1:29" x14ac:dyDescent="0.25">
      <c r="A6496">
        <v>6495</v>
      </c>
      <c r="B6496" s="1" t="s">
        <v>362</v>
      </c>
      <c r="C6496" s="2">
        <v>0.79996527777777771</v>
      </c>
      <c r="D6496">
        <v>161</v>
      </c>
      <c r="E6496">
        <v>42</v>
      </c>
      <c r="F6496" s="1" t="s">
        <v>61</v>
      </c>
      <c r="G6496" s="1" t="s">
        <v>70</v>
      </c>
      <c r="H6496">
        <v>54.273099999999999</v>
      </c>
      <c r="I6496">
        <v>-61.738799999999998</v>
      </c>
      <c r="J6496">
        <v>36</v>
      </c>
      <c r="K6496" t="b">
        <v>1</v>
      </c>
      <c r="L6496">
        <v>267</v>
      </c>
      <c r="M6496" s="1" t="s">
        <v>30</v>
      </c>
      <c r="N6496" s="1" t="s">
        <v>31</v>
      </c>
      <c r="O6496">
        <v>5</v>
      </c>
      <c r="P6496" t="b">
        <v>1</v>
      </c>
      <c r="Q6496" t="b">
        <v>1</v>
      </c>
      <c r="R6496" s="1" t="s">
        <v>41</v>
      </c>
      <c r="S6496" s="1" t="s">
        <v>49</v>
      </c>
      <c r="T6496">
        <v>3</v>
      </c>
      <c r="U6496" s="1" t="s">
        <v>45</v>
      </c>
      <c r="V6496" s="1" t="s">
        <v>59</v>
      </c>
      <c r="W6496" s="1" t="str">
        <f>IF(OR(MasterData[[#This Row],[Event]]="Christmas Market", MasterData[[#This Row],[Event]]="Christmas"), "Christmas Sale", "Non-Christmas Sale")</f>
        <v>Non-Christmas Sale</v>
      </c>
      <c r="X6496" t="b">
        <v>1</v>
      </c>
      <c r="Y6496">
        <v>2</v>
      </c>
      <c r="Z6496">
        <v>20.53</v>
      </c>
      <c r="AA6496">
        <v>102.63</v>
      </c>
      <c r="AB6496">
        <v>10.26</v>
      </c>
      <c r="AC6496" t="str">
        <f>IF(MasterData[[#This Row],[Discount Amount]]&gt;0, "Promotional sale", "Non-Promotional Sales")</f>
        <v>Promotional sale</v>
      </c>
    </row>
    <row r="6497" spans="1:29" x14ac:dyDescent="0.25">
      <c r="A6497">
        <v>6496</v>
      </c>
      <c r="B6497" s="1" t="s">
        <v>201</v>
      </c>
      <c r="C6497" s="2">
        <v>0.80497685185185186</v>
      </c>
      <c r="D6497">
        <v>413</v>
      </c>
      <c r="E6497">
        <v>31</v>
      </c>
      <c r="F6497" s="1" t="s">
        <v>37</v>
      </c>
      <c r="G6497" s="1" t="s">
        <v>68</v>
      </c>
      <c r="H6497">
        <v>46.318800000000003</v>
      </c>
      <c r="I6497">
        <v>-63.146099999999997</v>
      </c>
      <c r="J6497">
        <v>39</v>
      </c>
      <c r="K6497" t="b">
        <v>1</v>
      </c>
      <c r="L6497">
        <v>213</v>
      </c>
      <c r="M6497" s="1" t="s">
        <v>63</v>
      </c>
      <c r="N6497" s="1" t="s">
        <v>64</v>
      </c>
      <c r="O6497">
        <v>2</v>
      </c>
      <c r="P6497" t="b">
        <v>0</v>
      </c>
      <c r="Q6497" t="b">
        <v>0</v>
      </c>
      <c r="R6497" s="1" t="s">
        <v>32</v>
      </c>
      <c r="S6497" s="1" t="s">
        <v>58</v>
      </c>
      <c r="T6497">
        <v>2</v>
      </c>
      <c r="U6497" s="1" t="s">
        <v>42</v>
      </c>
      <c r="V6497" s="1" t="s">
        <v>59</v>
      </c>
      <c r="W6497" s="1" t="str">
        <f>IF(OR(MasterData[[#This Row],[Event]]="Christmas Market", MasterData[[#This Row],[Event]]="Christmas"), "Christmas Sale", "Non-Christmas Sale")</f>
        <v>Non-Christmas Sale</v>
      </c>
      <c r="X6497" t="b">
        <v>1</v>
      </c>
      <c r="Y6497">
        <v>1</v>
      </c>
      <c r="Z6497">
        <v>12.97</v>
      </c>
      <c r="AA6497">
        <v>25.95</v>
      </c>
      <c r="AB6497">
        <v>2.59</v>
      </c>
      <c r="AC6497" t="str">
        <f>IF(MasterData[[#This Row],[Discount Amount]]&gt;0, "Promotional sale", "Non-Promotional Sales")</f>
        <v>Promotional sale</v>
      </c>
    </row>
    <row r="6498" spans="1:29" x14ac:dyDescent="0.25">
      <c r="A6498">
        <v>6497</v>
      </c>
      <c r="B6498" s="1" t="s">
        <v>292</v>
      </c>
      <c r="C6498" s="2">
        <v>7.6643518518518583E-2</v>
      </c>
      <c r="D6498">
        <v>151</v>
      </c>
      <c r="E6498">
        <v>62</v>
      </c>
      <c r="F6498" s="1" t="s">
        <v>28</v>
      </c>
      <c r="G6498" s="1" t="s">
        <v>38</v>
      </c>
      <c r="H6498">
        <v>53.726700000000001</v>
      </c>
      <c r="I6498">
        <v>-127.6476</v>
      </c>
      <c r="J6498">
        <v>39</v>
      </c>
      <c r="K6498" t="b">
        <v>0</v>
      </c>
      <c r="L6498">
        <v>52</v>
      </c>
      <c r="M6498" s="1" t="s">
        <v>74</v>
      </c>
      <c r="N6498" s="1" t="s">
        <v>75</v>
      </c>
      <c r="O6498">
        <v>4</v>
      </c>
      <c r="P6498" t="b">
        <v>0</v>
      </c>
      <c r="Q6498" t="b">
        <v>1</v>
      </c>
      <c r="R6498" s="1" t="s">
        <v>41</v>
      </c>
      <c r="S6498" s="1" t="s">
        <v>33</v>
      </c>
      <c r="T6498">
        <v>4</v>
      </c>
      <c r="U6498" s="1" t="s">
        <v>42</v>
      </c>
      <c r="V6498" s="1" t="s">
        <v>46</v>
      </c>
      <c r="W6498" s="1" t="str">
        <f>IF(OR(MasterData[[#This Row],[Event]]="Christmas Market", MasterData[[#This Row],[Event]]="Christmas"), "Christmas Sale", "Non-Christmas Sale")</f>
        <v>Christmas Sale</v>
      </c>
      <c r="X6498" t="b">
        <v>0</v>
      </c>
      <c r="Y6498">
        <v>3</v>
      </c>
      <c r="Z6498">
        <v>91.72</v>
      </c>
      <c r="AA6498">
        <v>366.87</v>
      </c>
      <c r="AB6498">
        <v>0</v>
      </c>
      <c r="AC6498" t="str">
        <f>IF(MasterData[[#This Row],[Discount Amount]]&gt;0, "Promotional sale", "Non-Promotional Sales")</f>
        <v>Non-Promotional Sales</v>
      </c>
    </row>
    <row r="6499" spans="1:29" x14ac:dyDescent="0.25">
      <c r="A6499">
        <v>6498</v>
      </c>
      <c r="B6499" s="1" t="s">
        <v>85</v>
      </c>
      <c r="C6499" s="2">
        <v>6.9224537037037015E-2</v>
      </c>
      <c r="D6499">
        <v>486</v>
      </c>
      <c r="E6499">
        <v>29</v>
      </c>
      <c r="F6499" s="1" t="s">
        <v>37</v>
      </c>
      <c r="G6499" s="1" t="s">
        <v>51</v>
      </c>
      <c r="H6499">
        <v>53.760899999999999</v>
      </c>
      <c r="I6499">
        <v>-98.813900000000004</v>
      </c>
      <c r="J6499">
        <v>17</v>
      </c>
      <c r="K6499" t="b">
        <v>1</v>
      </c>
      <c r="L6499">
        <v>659</v>
      </c>
      <c r="M6499" s="1" t="s">
        <v>63</v>
      </c>
      <c r="N6499" s="1" t="s">
        <v>64</v>
      </c>
      <c r="O6499">
        <v>5</v>
      </c>
      <c r="P6499" t="b">
        <v>0</v>
      </c>
      <c r="Q6499" t="b">
        <v>1</v>
      </c>
      <c r="R6499" s="1" t="s">
        <v>52</v>
      </c>
      <c r="S6499" s="1" t="s">
        <v>53</v>
      </c>
      <c r="T6499">
        <v>1</v>
      </c>
      <c r="U6499" s="1" t="s">
        <v>42</v>
      </c>
      <c r="V6499" s="1" t="s">
        <v>46</v>
      </c>
      <c r="W6499" s="1" t="str">
        <f>IF(OR(MasterData[[#This Row],[Event]]="Christmas Market", MasterData[[#This Row],[Event]]="Christmas"), "Christmas Sale", "Non-Christmas Sale")</f>
        <v>Christmas Sale</v>
      </c>
      <c r="X6499" t="b">
        <v>1</v>
      </c>
      <c r="Y6499">
        <v>1</v>
      </c>
      <c r="Z6499">
        <v>78.790000000000006</v>
      </c>
      <c r="AA6499">
        <v>393.96</v>
      </c>
      <c r="AB6499">
        <v>0</v>
      </c>
      <c r="AC6499" t="str">
        <f>IF(MasterData[[#This Row],[Discount Amount]]&gt;0, "Promotional sale", "Non-Promotional Sales")</f>
        <v>Non-Promotional Sales</v>
      </c>
    </row>
    <row r="6500" spans="1:29" x14ac:dyDescent="0.25">
      <c r="A6500">
        <v>6499</v>
      </c>
      <c r="B6500" s="1" t="s">
        <v>358</v>
      </c>
      <c r="C6500" s="2">
        <v>0.54652777777777772</v>
      </c>
      <c r="D6500">
        <v>382</v>
      </c>
      <c r="E6500">
        <v>28</v>
      </c>
      <c r="F6500" s="1" t="s">
        <v>37</v>
      </c>
      <c r="G6500" s="1" t="s">
        <v>38</v>
      </c>
      <c r="H6500">
        <v>53.726700000000001</v>
      </c>
      <c r="I6500">
        <v>-127.6476</v>
      </c>
      <c r="J6500">
        <v>92</v>
      </c>
      <c r="K6500" t="b">
        <v>1</v>
      </c>
      <c r="L6500">
        <v>946</v>
      </c>
      <c r="M6500" s="1" t="s">
        <v>30</v>
      </c>
      <c r="N6500" s="1" t="s">
        <v>31</v>
      </c>
      <c r="O6500">
        <v>2</v>
      </c>
      <c r="P6500" t="b">
        <v>1</v>
      </c>
      <c r="Q6500" t="b">
        <v>0</v>
      </c>
      <c r="R6500" s="1" t="s">
        <v>41</v>
      </c>
      <c r="S6500" s="1" t="s">
        <v>53</v>
      </c>
      <c r="T6500">
        <v>1</v>
      </c>
      <c r="U6500" s="1" t="s">
        <v>45</v>
      </c>
      <c r="V6500" s="1" t="s">
        <v>59</v>
      </c>
      <c r="W6500" s="1" t="str">
        <f>IF(OR(MasterData[[#This Row],[Event]]="Christmas Market", MasterData[[#This Row],[Event]]="Christmas"), "Christmas Sale", "Non-Christmas Sale")</f>
        <v>Non-Christmas Sale</v>
      </c>
      <c r="X6500" t="b">
        <v>0</v>
      </c>
      <c r="Y6500">
        <v>1</v>
      </c>
      <c r="Z6500">
        <v>30.53</v>
      </c>
      <c r="AA6500">
        <v>61.05</v>
      </c>
      <c r="AB6500">
        <v>6.11</v>
      </c>
      <c r="AC6500" t="str">
        <f>IF(MasterData[[#This Row],[Discount Amount]]&gt;0, "Promotional sale", "Non-Promotional Sales")</f>
        <v>Promotional sale</v>
      </c>
    </row>
    <row r="6501" spans="1:29" x14ac:dyDescent="0.25">
      <c r="A6501">
        <v>6500</v>
      </c>
      <c r="B6501" s="1" t="s">
        <v>429</v>
      </c>
      <c r="C6501" s="2">
        <v>0.65270833333333322</v>
      </c>
      <c r="D6501">
        <v>225</v>
      </c>
      <c r="E6501">
        <v>57</v>
      </c>
      <c r="F6501" s="1" t="s">
        <v>28</v>
      </c>
      <c r="G6501" s="1" t="s">
        <v>77</v>
      </c>
      <c r="H6501">
        <v>64.282300000000006</v>
      </c>
      <c r="I6501">
        <v>-135</v>
      </c>
      <c r="J6501">
        <v>46</v>
      </c>
      <c r="K6501" t="b">
        <v>1</v>
      </c>
      <c r="L6501">
        <v>855</v>
      </c>
      <c r="M6501" s="1" t="s">
        <v>56</v>
      </c>
      <c r="N6501" s="1" t="s">
        <v>57</v>
      </c>
      <c r="O6501">
        <v>1</v>
      </c>
      <c r="P6501" t="b">
        <v>0</v>
      </c>
      <c r="Q6501" t="b">
        <v>0</v>
      </c>
      <c r="R6501" s="1" t="s">
        <v>52</v>
      </c>
      <c r="S6501" s="1" t="s">
        <v>49</v>
      </c>
      <c r="T6501">
        <v>2</v>
      </c>
      <c r="U6501" s="1" t="s">
        <v>45</v>
      </c>
      <c r="V6501" s="1" t="s">
        <v>46</v>
      </c>
      <c r="W6501" s="1" t="str">
        <f>IF(OR(MasterData[[#This Row],[Event]]="Christmas Market", MasterData[[#This Row],[Event]]="Christmas"), "Christmas Sale", "Non-Christmas Sale")</f>
        <v>Christmas Sale</v>
      </c>
      <c r="X6501" t="b">
        <v>0</v>
      </c>
      <c r="Y6501">
        <v>1</v>
      </c>
      <c r="Z6501">
        <v>94.45</v>
      </c>
      <c r="AA6501">
        <v>94.45</v>
      </c>
      <c r="AB6501">
        <v>0</v>
      </c>
      <c r="AC6501" t="str">
        <f>IF(MasterData[[#This Row],[Discount Amount]]&gt;0, "Promotional sale", "Non-Promotional Sales")</f>
        <v>Non-Promotional Sales</v>
      </c>
    </row>
    <row r="6502" spans="1:29" x14ac:dyDescent="0.25">
      <c r="A6502">
        <v>6501</v>
      </c>
      <c r="B6502" s="1" t="s">
        <v>420</v>
      </c>
      <c r="C6502" s="2">
        <v>0.99836805555555563</v>
      </c>
      <c r="D6502">
        <v>425</v>
      </c>
      <c r="E6502">
        <v>38</v>
      </c>
      <c r="F6502" s="1" t="s">
        <v>28</v>
      </c>
      <c r="G6502" s="1" t="s">
        <v>70</v>
      </c>
      <c r="H6502">
        <v>54.273099999999999</v>
      </c>
      <c r="I6502">
        <v>-61.738799999999998</v>
      </c>
      <c r="J6502">
        <v>55</v>
      </c>
      <c r="K6502" t="b">
        <v>1</v>
      </c>
      <c r="L6502">
        <v>261</v>
      </c>
      <c r="M6502" s="1" t="s">
        <v>39</v>
      </c>
      <c r="N6502" s="1" t="s">
        <v>40</v>
      </c>
      <c r="O6502">
        <v>3</v>
      </c>
      <c r="P6502" t="b">
        <v>0</v>
      </c>
      <c r="Q6502" t="b">
        <v>0</v>
      </c>
      <c r="R6502" s="1" t="s">
        <v>32</v>
      </c>
      <c r="S6502" s="1" t="s">
        <v>49</v>
      </c>
      <c r="T6502">
        <v>3</v>
      </c>
      <c r="U6502" s="1" t="s">
        <v>45</v>
      </c>
      <c r="V6502" s="1" t="s">
        <v>35</v>
      </c>
      <c r="W6502" s="1" t="str">
        <f>IF(OR(MasterData[[#This Row],[Event]]="Christmas Market", MasterData[[#This Row],[Event]]="Christmas"), "Christmas Sale", "Non-Christmas Sale")</f>
        <v>Non-Christmas Sale</v>
      </c>
      <c r="X6502" t="b">
        <v>0</v>
      </c>
      <c r="Y6502">
        <v>5</v>
      </c>
      <c r="Z6502">
        <v>43.72</v>
      </c>
      <c r="AA6502">
        <v>131.16999999999999</v>
      </c>
      <c r="AB6502">
        <v>0</v>
      </c>
      <c r="AC6502" t="str">
        <f>IF(MasterData[[#This Row],[Discount Amount]]&gt;0, "Promotional sale", "Non-Promotional Sales")</f>
        <v>Non-Promotional Sales</v>
      </c>
    </row>
    <row r="6503" spans="1:29" x14ac:dyDescent="0.25">
      <c r="A6503">
        <v>6502</v>
      </c>
      <c r="B6503" s="1" t="s">
        <v>356</v>
      </c>
      <c r="C6503" s="2">
        <v>0.4111921296296297</v>
      </c>
      <c r="D6503">
        <v>93</v>
      </c>
      <c r="E6503">
        <v>19</v>
      </c>
      <c r="F6503" s="1" t="s">
        <v>61</v>
      </c>
      <c r="G6503" s="1" t="s">
        <v>81</v>
      </c>
      <c r="H6503">
        <v>64.248000000000005</v>
      </c>
      <c r="I6503">
        <v>-84.889600000000002</v>
      </c>
      <c r="J6503">
        <v>77</v>
      </c>
      <c r="K6503" t="b">
        <v>1</v>
      </c>
      <c r="L6503">
        <v>578</v>
      </c>
      <c r="M6503" s="1" t="s">
        <v>56</v>
      </c>
      <c r="N6503" s="1" t="s">
        <v>57</v>
      </c>
      <c r="O6503">
        <v>3</v>
      </c>
      <c r="P6503" t="b">
        <v>0</v>
      </c>
      <c r="Q6503" t="b">
        <v>1</v>
      </c>
      <c r="R6503" s="1" t="s">
        <v>32</v>
      </c>
      <c r="S6503" s="1" t="s">
        <v>33</v>
      </c>
      <c r="T6503">
        <v>4</v>
      </c>
      <c r="U6503" s="1" t="s">
        <v>42</v>
      </c>
      <c r="V6503" s="1" t="s">
        <v>46</v>
      </c>
      <c r="W6503" s="1" t="str">
        <f>IF(OR(MasterData[[#This Row],[Event]]="Christmas Market", MasterData[[#This Row],[Event]]="Christmas"), "Christmas Sale", "Non-Christmas Sale")</f>
        <v>Christmas Sale</v>
      </c>
      <c r="X6503" t="b">
        <v>1</v>
      </c>
      <c r="Y6503">
        <v>2</v>
      </c>
      <c r="Z6503">
        <v>61.38</v>
      </c>
      <c r="AA6503">
        <v>184.14</v>
      </c>
      <c r="AB6503">
        <v>0</v>
      </c>
      <c r="AC6503" t="str">
        <f>IF(MasterData[[#This Row],[Discount Amount]]&gt;0, "Promotional sale", "Non-Promotional Sales")</f>
        <v>Non-Promotional Sales</v>
      </c>
    </row>
    <row r="6504" spans="1:29" x14ac:dyDescent="0.25">
      <c r="A6504">
        <v>6503</v>
      </c>
      <c r="B6504" s="1" t="s">
        <v>324</v>
      </c>
      <c r="C6504" s="2">
        <v>0.37890046296296287</v>
      </c>
      <c r="D6504">
        <v>304</v>
      </c>
      <c r="E6504">
        <v>40</v>
      </c>
      <c r="F6504" s="1" t="s">
        <v>28</v>
      </c>
      <c r="G6504" s="1" t="s">
        <v>79</v>
      </c>
      <c r="H6504">
        <v>63.588799999999999</v>
      </c>
      <c r="I6504">
        <v>-115.5069</v>
      </c>
      <c r="J6504">
        <v>1</v>
      </c>
      <c r="K6504" t="b">
        <v>0</v>
      </c>
      <c r="L6504">
        <v>512</v>
      </c>
      <c r="M6504" s="1" t="s">
        <v>30</v>
      </c>
      <c r="N6504" s="1" t="s">
        <v>31</v>
      </c>
      <c r="O6504">
        <v>1</v>
      </c>
      <c r="P6504" t="b">
        <v>0</v>
      </c>
      <c r="Q6504" t="b">
        <v>0</v>
      </c>
      <c r="R6504" s="1" t="s">
        <v>41</v>
      </c>
      <c r="S6504" s="1" t="s">
        <v>58</v>
      </c>
      <c r="T6504">
        <v>1</v>
      </c>
      <c r="U6504" s="1" t="s">
        <v>45</v>
      </c>
      <c r="V6504" s="1" t="s">
        <v>46</v>
      </c>
      <c r="W6504" s="1" t="str">
        <f>IF(OR(MasterData[[#This Row],[Event]]="Christmas Market", MasterData[[#This Row],[Event]]="Christmas"), "Christmas Sale", "Non-Christmas Sale")</f>
        <v>Christmas Sale</v>
      </c>
      <c r="X6504" t="b">
        <v>1</v>
      </c>
      <c r="Y6504">
        <v>4</v>
      </c>
      <c r="Z6504">
        <v>43.93</v>
      </c>
      <c r="AA6504">
        <v>43.93</v>
      </c>
      <c r="AB6504">
        <v>0</v>
      </c>
      <c r="AC6504" t="str">
        <f>IF(MasterData[[#This Row],[Discount Amount]]&gt;0, "Promotional sale", "Non-Promotional Sales")</f>
        <v>Non-Promotional Sales</v>
      </c>
    </row>
    <row r="6505" spans="1:29" x14ac:dyDescent="0.25">
      <c r="A6505">
        <v>6504</v>
      </c>
      <c r="B6505" s="1" t="s">
        <v>231</v>
      </c>
      <c r="C6505" s="2">
        <v>5.0856481481481586E-2</v>
      </c>
      <c r="D6505">
        <v>430</v>
      </c>
      <c r="E6505">
        <v>37</v>
      </c>
      <c r="F6505" s="1" t="s">
        <v>61</v>
      </c>
      <c r="G6505" s="1" t="s">
        <v>81</v>
      </c>
      <c r="H6505">
        <v>64.248000000000005</v>
      </c>
      <c r="I6505">
        <v>-84.889600000000002</v>
      </c>
      <c r="J6505">
        <v>77</v>
      </c>
      <c r="K6505" t="b">
        <v>0</v>
      </c>
      <c r="L6505">
        <v>229</v>
      </c>
      <c r="M6505" s="1" t="s">
        <v>56</v>
      </c>
      <c r="N6505" s="1" t="s">
        <v>57</v>
      </c>
      <c r="O6505">
        <v>4</v>
      </c>
      <c r="P6505" t="b">
        <v>1</v>
      </c>
      <c r="Q6505" t="b">
        <v>1</v>
      </c>
      <c r="R6505" s="1" t="s">
        <v>32</v>
      </c>
      <c r="S6505" s="1" t="s">
        <v>49</v>
      </c>
      <c r="T6505">
        <v>2</v>
      </c>
      <c r="U6505" s="1" t="s">
        <v>34</v>
      </c>
      <c r="V6505" s="1" t="s">
        <v>59</v>
      </c>
      <c r="W6505" s="1" t="str">
        <f>IF(OR(MasterData[[#This Row],[Event]]="Christmas Market", MasterData[[#This Row],[Event]]="Christmas"), "Christmas Sale", "Non-Christmas Sale")</f>
        <v>Non-Christmas Sale</v>
      </c>
      <c r="X6505" t="b">
        <v>0</v>
      </c>
      <c r="Y6505">
        <v>3</v>
      </c>
      <c r="Z6505">
        <v>24.54</v>
      </c>
      <c r="AA6505">
        <v>98.16</v>
      </c>
      <c r="AB6505">
        <v>9.82</v>
      </c>
      <c r="AC6505" t="str">
        <f>IF(MasterData[[#This Row],[Discount Amount]]&gt;0, "Promotional sale", "Non-Promotional Sales")</f>
        <v>Promotional sale</v>
      </c>
    </row>
    <row r="6506" spans="1:29" x14ac:dyDescent="0.25">
      <c r="A6506">
        <v>6505</v>
      </c>
      <c r="B6506" s="1" t="s">
        <v>133</v>
      </c>
      <c r="C6506" s="2">
        <v>0.6521527777777778</v>
      </c>
      <c r="D6506">
        <v>456</v>
      </c>
      <c r="E6506">
        <v>20</v>
      </c>
      <c r="F6506" s="1" t="s">
        <v>37</v>
      </c>
      <c r="G6506" s="1" t="s">
        <v>81</v>
      </c>
      <c r="H6506">
        <v>64.248000000000005</v>
      </c>
      <c r="I6506">
        <v>-84.889600000000002</v>
      </c>
      <c r="J6506">
        <v>60</v>
      </c>
      <c r="K6506" t="b">
        <v>0</v>
      </c>
      <c r="L6506">
        <v>109</v>
      </c>
      <c r="M6506" s="1" t="s">
        <v>63</v>
      </c>
      <c r="N6506" s="1" t="s">
        <v>64</v>
      </c>
      <c r="O6506">
        <v>4</v>
      </c>
      <c r="P6506" t="b">
        <v>0</v>
      </c>
      <c r="Q6506" t="b">
        <v>0</v>
      </c>
      <c r="R6506" s="1" t="s">
        <v>32</v>
      </c>
      <c r="S6506" s="1" t="s">
        <v>33</v>
      </c>
      <c r="T6506">
        <v>3</v>
      </c>
      <c r="U6506" s="1" t="s">
        <v>45</v>
      </c>
      <c r="V6506" s="1" t="s">
        <v>35</v>
      </c>
      <c r="W6506" s="1" t="str">
        <f>IF(OR(MasterData[[#This Row],[Event]]="Christmas Market", MasterData[[#This Row],[Event]]="Christmas"), "Christmas Sale", "Non-Christmas Sale")</f>
        <v>Non-Christmas Sale</v>
      </c>
      <c r="X6506" t="b">
        <v>0</v>
      </c>
      <c r="Y6506">
        <v>5</v>
      </c>
      <c r="Z6506">
        <v>57.85</v>
      </c>
      <c r="AA6506">
        <v>231.41</v>
      </c>
      <c r="AB6506">
        <v>0</v>
      </c>
      <c r="AC6506" t="str">
        <f>IF(MasterData[[#This Row],[Discount Amount]]&gt;0, "Promotional sale", "Non-Promotional Sales")</f>
        <v>Non-Promotional Sales</v>
      </c>
    </row>
    <row r="6507" spans="1:29" x14ac:dyDescent="0.25">
      <c r="A6507">
        <v>6506</v>
      </c>
      <c r="B6507" s="1" t="s">
        <v>336</v>
      </c>
      <c r="C6507" s="2">
        <v>8.9236111111111072E-2</v>
      </c>
      <c r="D6507">
        <v>440</v>
      </c>
      <c r="E6507">
        <v>54</v>
      </c>
      <c r="F6507" s="1" t="s">
        <v>28</v>
      </c>
      <c r="G6507" s="1" t="s">
        <v>48</v>
      </c>
      <c r="H6507">
        <v>53.933300000000003</v>
      </c>
      <c r="I6507">
        <v>-116.5765</v>
      </c>
      <c r="J6507">
        <v>1</v>
      </c>
      <c r="K6507" t="b">
        <v>0</v>
      </c>
      <c r="L6507">
        <v>787</v>
      </c>
      <c r="M6507" s="1" t="s">
        <v>56</v>
      </c>
      <c r="N6507" s="1" t="s">
        <v>57</v>
      </c>
      <c r="O6507">
        <v>5</v>
      </c>
      <c r="P6507" t="b">
        <v>0</v>
      </c>
      <c r="Q6507" t="b">
        <v>0</v>
      </c>
      <c r="R6507" s="1" t="s">
        <v>32</v>
      </c>
      <c r="S6507" s="1" t="s">
        <v>49</v>
      </c>
      <c r="T6507">
        <v>5</v>
      </c>
      <c r="U6507" s="1" t="s">
        <v>34</v>
      </c>
      <c r="V6507" s="1" t="s">
        <v>46</v>
      </c>
      <c r="W6507" s="1" t="str">
        <f>IF(OR(MasterData[[#This Row],[Event]]="Christmas Market", MasterData[[#This Row],[Event]]="Christmas"), "Christmas Sale", "Non-Christmas Sale")</f>
        <v>Christmas Sale</v>
      </c>
      <c r="X6507" t="b">
        <v>0</v>
      </c>
      <c r="Y6507">
        <v>4</v>
      </c>
      <c r="Z6507">
        <v>61.05</v>
      </c>
      <c r="AA6507">
        <v>305.24</v>
      </c>
      <c r="AB6507">
        <v>0</v>
      </c>
      <c r="AC6507" t="str">
        <f>IF(MasterData[[#This Row],[Discount Amount]]&gt;0, "Promotional sale", "Non-Promotional Sales")</f>
        <v>Non-Promotional Sales</v>
      </c>
    </row>
    <row r="6508" spans="1:29" x14ac:dyDescent="0.25">
      <c r="A6508">
        <v>6507</v>
      </c>
      <c r="B6508" s="1" t="s">
        <v>270</v>
      </c>
      <c r="C6508" s="2">
        <v>0.19724537037037027</v>
      </c>
      <c r="D6508">
        <v>492</v>
      </c>
      <c r="E6508">
        <v>37</v>
      </c>
      <c r="F6508" s="1" t="s">
        <v>37</v>
      </c>
      <c r="G6508" s="1" t="s">
        <v>51</v>
      </c>
      <c r="H6508">
        <v>53.760899999999999</v>
      </c>
      <c r="I6508">
        <v>-98.813900000000004</v>
      </c>
      <c r="J6508">
        <v>31</v>
      </c>
      <c r="K6508" t="b">
        <v>1</v>
      </c>
      <c r="L6508">
        <v>796</v>
      </c>
      <c r="M6508" s="1" t="s">
        <v>56</v>
      </c>
      <c r="N6508" s="1" t="s">
        <v>57</v>
      </c>
      <c r="O6508">
        <v>1</v>
      </c>
      <c r="P6508" t="b">
        <v>1</v>
      </c>
      <c r="Q6508" t="b">
        <v>1</v>
      </c>
      <c r="R6508" s="1" t="s">
        <v>52</v>
      </c>
      <c r="S6508" s="1" t="s">
        <v>53</v>
      </c>
      <c r="T6508">
        <v>3</v>
      </c>
      <c r="U6508" s="1" t="s">
        <v>42</v>
      </c>
      <c r="V6508" s="1" t="s">
        <v>35</v>
      </c>
      <c r="W6508" s="1" t="str">
        <f>IF(OR(MasterData[[#This Row],[Event]]="Christmas Market", MasterData[[#This Row],[Event]]="Christmas"), "Christmas Sale", "Non-Christmas Sale")</f>
        <v>Non-Christmas Sale</v>
      </c>
      <c r="X6508" t="b">
        <v>1</v>
      </c>
      <c r="Y6508">
        <v>5</v>
      </c>
      <c r="Z6508">
        <v>72.209999999999994</v>
      </c>
      <c r="AA6508">
        <v>72.209999999999994</v>
      </c>
      <c r="AB6508">
        <v>0</v>
      </c>
      <c r="AC6508" t="str">
        <f>IF(MasterData[[#This Row],[Discount Amount]]&gt;0, "Promotional sale", "Non-Promotional Sales")</f>
        <v>Non-Promotional Sales</v>
      </c>
    </row>
    <row r="6509" spans="1:29" x14ac:dyDescent="0.25">
      <c r="A6509">
        <v>6508</v>
      </c>
      <c r="B6509" s="1" t="s">
        <v>86</v>
      </c>
      <c r="C6509" s="2">
        <v>0.42143518518518519</v>
      </c>
      <c r="D6509">
        <v>233</v>
      </c>
      <c r="E6509">
        <v>67</v>
      </c>
      <c r="F6509" s="1" t="s">
        <v>28</v>
      </c>
      <c r="G6509" s="1" t="s">
        <v>48</v>
      </c>
      <c r="H6509">
        <v>53.933300000000003</v>
      </c>
      <c r="I6509">
        <v>-116.5765</v>
      </c>
      <c r="J6509">
        <v>7</v>
      </c>
      <c r="K6509" t="b">
        <v>0</v>
      </c>
      <c r="L6509">
        <v>792</v>
      </c>
      <c r="M6509" s="1" t="s">
        <v>56</v>
      </c>
      <c r="N6509" s="1" t="s">
        <v>57</v>
      </c>
      <c r="O6509">
        <v>5</v>
      </c>
      <c r="P6509" t="b">
        <v>0</v>
      </c>
      <c r="Q6509" t="b">
        <v>1</v>
      </c>
      <c r="R6509" s="1" t="s">
        <v>32</v>
      </c>
      <c r="S6509" s="1" t="s">
        <v>58</v>
      </c>
      <c r="T6509">
        <v>5</v>
      </c>
      <c r="U6509" s="1" t="s">
        <v>34</v>
      </c>
      <c r="V6509" s="1" t="s">
        <v>59</v>
      </c>
      <c r="W6509" s="1" t="str">
        <f>IF(OR(MasterData[[#This Row],[Event]]="Christmas Market", MasterData[[#This Row],[Event]]="Christmas"), "Christmas Sale", "Non-Christmas Sale")</f>
        <v>Non-Christmas Sale</v>
      </c>
      <c r="X6509" t="b">
        <v>0</v>
      </c>
      <c r="Y6509">
        <v>1</v>
      </c>
      <c r="Z6509">
        <v>57.65</v>
      </c>
      <c r="AA6509">
        <v>288.27</v>
      </c>
      <c r="AB6509">
        <v>28.83</v>
      </c>
      <c r="AC6509" t="str">
        <f>IF(MasterData[[#This Row],[Discount Amount]]&gt;0, "Promotional sale", "Non-Promotional Sales")</f>
        <v>Promotional sale</v>
      </c>
    </row>
    <row r="6510" spans="1:29" x14ac:dyDescent="0.25">
      <c r="A6510">
        <v>6509</v>
      </c>
      <c r="B6510" s="1" t="s">
        <v>217</v>
      </c>
      <c r="C6510" s="2">
        <v>0.82442129629629624</v>
      </c>
      <c r="D6510">
        <v>118</v>
      </c>
      <c r="E6510">
        <v>44</v>
      </c>
      <c r="F6510" s="1" t="s">
        <v>61</v>
      </c>
      <c r="G6510" s="1" t="s">
        <v>38</v>
      </c>
      <c r="H6510">
        <v>53.726700000000001</v>
      </c>
      <c r="I6510">
        <v>-127.6476</v>
      </c>
      <c r="J6510">
        <v>61</v>
      </c>
      <c r="K6510" t="b">
        <v>1</v>
      </c>
      <c r="L6510">
        <v>589</v>
      </c>
      <c r="M6510" s="1" t="s">
        <v>30</v>
      </c>
      <c r="N6510" s="1" t="s">
        <v>31</v>
      </c>
      <c r="O6510">
        <v>1</v>
      </c>
      <c r="P6510" t="b">
        <v>0</v>
      </c>
      <c r="Q6510" t="b">
        <v>1</v>
      </c>
      <c r="R6510" s="1" t="s">
        <v>32</v>
      </c>
      <c r="S6510" s="1" t="s">
        <v>49</v>
      </c>
      <c r="T6510">
        <v>1</v>
      </c>
      <c r="U6510" s="1" t="s">
        <v>45</v>
      </c>
      <c r="V6510" s="1" t="s">
        <v>46</v>
      </c>
      <c r="W6510" s="1" t="str">
        <f>IF(OR(MasterData[[#This Row],[Event]]="Christmas Market", MasterData[[#This Row],[Event]]="Christmas"), "Christmas Sale", "Non-Christmas Sale")</f>
        <v>Christmas Sale</v>
      </c>
      <c r="X6510" t="b">
        <v>1</v>
      </c>
      <c r="Y6510">
        <v>3</v>
      </c>
      <c r="Z6510">
        <v>23.84</v>
      </c>
      <c r="AA6510">
        <v>23.84</v>
      </c>
      <c r="AB6510">
        <v>0</v>
      </c>
      <c r="AC6510" t="str">
        <f>IF(MasterData[[#This Row],[Discount Amount]]&gt;0, "Promotional sale", "Non-Promotional Sales")</f>
        <v>Non-Promotional Sales</v>
      </c>
    </row>
    <row r="6511" spans="1:29" x14ac:dyDescent="0.25">
      <c r="A6511">
        <v>6510</v>
      </c>
      <c r="B6511" s="1" t="s">
        <v>238</v>
      </c>
      <c r="C6511" s="2">
        <v>0.57422453703703713</v>
      </c>
      <c r="D6511">
        <v>386</v>
      </c>
      <c r="E6511">
        <v>56</v>
      </c>
      <c r="F6511" s="1" t="s">
        <v>28</v>
      </c>
      <c r="G6511" s="1" t="s">
        <v>55</v>
      </c>
      <c r="H6511">
        <v>52.939900000000002</v>
      </c>
      <c r="I6511">
        <v>-106.4509</v>
      </c>
      <c r="J6511">
        <v>21</v>
      </c>
      <c r="K6511" t="b">
        <v>1</v>
      </c>
      <c r="L6511">
        <v>149</v>
      </c>
      <c r="M6511" s="1" t="s">
        <v>30</v>
      </c>
      <c r="N6511" s="1" t="s">
        <v>31</v>
      </c>
      <c r="O6511">
        <v>5</v>
      </c>
      <c r="P6511" t="b">
        <v>1</v>
      </c>
      <c r="Q6511" t="b">
        <v>1</v>
      </c>
      <c r="R6511" s="1" t="s">
        <v>32</v>
      </c>
      <c r="S6511" s="1" t="s">
        <v>33</v>
      </c>
      <c r="T6511">
        <v>1</v>
      </c>
      <c r="U6511" s="1" t="s">
        <v>42</v>
      </c>
      <c r="V6511" s="1" t="s">
        <v>59</v>
      </c>
      <c r="W6511" s="1" t="str">
        <f>IF(OR(MasterData[[#This Row],[Event]]="Christmas Market", MasterData[[#This Row],[Event]]="Christmas"), "Christmas Sale", "Non-Christmas Sale")</f>
        <v>Non-Christmas Sale</v>
      </c>
      <c r="X6511" t="b">
        <v>1</v>
      </c>
      <c r="Y6511">
        <v>3</v>
      </c>
      <c r="Z6511">
        <v>67.239999999999995</v>
      </c>
      <c r="AA6511">
        <v>336.18</v>
      </c>
      <c r="AB6511">
        <v>33.619999999999997</v>
      </c>
      <c r="AC6511" t="str">
        <f>IF(MasterData[[#This Row],[Discount Amount]]&gt;0, "Promotional sale", "Non-Promotional Sales")</f>
        <v>Promotional sale</v>
      </c>
    </row>
    <row r="6512" spans="1:29" x14ac:dyDescent="0.25">
      <c r="A6512">
        <v>6511</v>
      </c>
      <c r="B6512" s="1" t="s">
        <v>231</v>
      </c>
      <c r="C6512" s="2">
        <v>0.97518518518518515</v>
      </c>
      <c r="D6512">
        <v>297</v>
      </c>
      <c r="E6512">
        <v>69</v>
      </c>
      <c r="F6512" s="1" t="s">
        <v>28</v>
      </c>
      <c r="G6512" s="1" t="s">
        <v>51</v>
      </c>
      <c r="H6512">
        <v>53.760899999999999</v>
      </c>
      <c r="I6512">
        <v>-98.813900000000004</v>
      </c>
      <c r="J6512">
        <v>14</v>
      </c>
      <c r="K6512" t="b">
        <v>0</v>
      </c>
      <c r="L6512">
        <v>532</v>
      </c>
      <c r="M6512" s="1" t="s">
        <v>74</v>
      </c>
      <c r="N6512" s="1" t="s">
        <v>75</v>
      </c>
      <c r="O6512">
        <v>2</v>
      </c>
      <c r="P6512" t="b">
        <v>1</v>
      </c>
      <c r="Q6512" t="b">
        <v>0</v>
      </c>
      <c r="R6512" s="1" t="s">
        <v>41</v>
      </c>
      <c r="S6512" s="1" t="s">
        <v>49</v>
      </c>
      <c r="T6512">
        <v>3</v>
      </c>
      <c r="U6512" s="1" t="s">
        <v>45</v>
      </c>
      <c r="V6512" s="1" t="s">
        <v>35</v>
      </c>
      <c r="W6512" s="1" t="str">
        <f>IF(OR(MasterData[[#This Row],[Event]]="Christmas Market", MasterData[[#This Row],[Event]]="Christmas"), "Christmas Sale", "Non-Christmas Sale")</f>
        <v>Non-Christmas Sale</v>
      </c>
      <c r="X6512" t="b">
        <v>1</v>
      </c>
      <c r="Y6512">
        <v>2</v>
      </c>
      <c r="Z6512">
        <v>93.01</v>
      </c>
      <c r="AA6512">
        <v>186.02</v>
      </c>
      <c r="AB6512">
        <v>0</v>
      </c>
      <c r="AC6512" t="str">
        <f>IF(MasterData[[#This Row],[Discount Amount]]&gt;0, "Promotional sale", "Non-Promotional Sales")</f>
        <v>Non-Promotional Sales</v>
      </c>
    </row>
    <row r="6513" spans="1:29" x14ac:dyDescent="0.25">
      <c r="A6513">
        <v>6512</v>
      </c>
      <c r="B6513" s="1" t="s">
        <v>225</v>
      </c>
      <c r="C6513" s="2">
        <v>0.80952546296296291</v>
      </c>
      <c r="D6513">
        <v>36</v>
      </c>
      <c r="E6513">
        <v>26</v>
      </c>
      <c r="F6513" s="1" t="s">
        <v>37</v>
      </c>
      <c r="G6513" s="1" t="s">
        <v>79</v>
      </c>
      <c r="H6513">
        <v>63.588799999999999</v>
      </c>
      <c r="I6513">
        <v>-115.5069</v>
      </c>
      <c r="J6513">
        <v>90</v>
      </c>
      <c r="K6513" t="b">
        <v>1</v>
      </c>
      <c r="L6513">
        <v>342</v>
      </c>
      <c r="M6513" s="1" t="s">
        <v>39</v>
      </c>
      <c r="N6513" s="1" t="s">
        <v>40</v>
      </c>
      <c r="O6513">
        <v>2</v>
      </c>
      <c r="P6513" t="b">
        <v>0</v>
      </c>
      <c r="Q6513" t="b">
        <v>1</v>
      </c>
      <c r="R6513" s="1" t="s">
        <v>52</v>
      </c>
      <c r="S6513" s="1" t="s">
        <v>33</v>
      </c>
      <c r="T6513">
        <v>4</v>
      </c>
      <c r="U6513" s="1" t="s">
        <v>42</v>
      </c>
      <c r="V6513" s="1" t="s">
        <v>46</v>
      </c>
      <c r="W6513" s="1" t="str">
        <f>IF(OR(MasterData[[#This Row],[Event]]="Christmas Market", MasterData[[#This Row],[Event]]="Christmas"), "Christmas Sale", "Non-Christmas Sale")</f>
        <v>Christmas Sale</v>
      </c>
      <c r="X6513" t="b">
        <v>0</v>
      </c>
      <c r="Y6513">
        <v>5</v>
      </c>
      <c r="Z6513">
        <v>45.01</v>
      </c>
      <c r="AA6513">
        <v>90.02</v>
      </c>
      <c r="AB6513">
        <v>0</v>
      </c>
      <c r="AC6513" t="str">
        <f>IF(MasterData[[#This Row],[Discount Amount]]&gt;0, "Promotional sale", "Non-Promotional Sales")</f>
        <v>Non-Promotional Sales</v>
      </c>
    </row>
    <row r="6514" spans="1:29" x14ac:dyDescent="0.25">
      <c r="A6514">
        <v>6513</v>
      </c>
      <c r="B6514" s="1" t="s">
        <v>256</v>
      </c>
      <c r="C6514" s="2">
        <v>0.30312500000000009</v>
      </c>
      <c r="D6514">
        <v>4</v>
      </c>
      <c r="E6514">
        <v>31</v>
      </c>
      <c r="F6514" s="1" t="s">
        <v>61</v>
      </c>
      <c r="G6514" s="1" t="s">
        <v>77</v>
      </c>
      <c r="H6514">
        <v>64.282300000000006</v>
      </c>
      <c r="I6514">
        <v>-135</v>
      </c>
      <c r="J6514">
        <v>90</v>
      </c>
      <c r="K6514" t="b">
        <v>1</v>
      </c>
      <c r="L6514">
        <v>247</v>
      </c>
      <c r="M6514" s="1" t="s">
        <v>30</v>
      </c>
      <c r="N6514" s="1" t="s">
        <v>31</v>
      </c>
      <c r="O6514">
        <v>2</v>
      </c>
      <c r="P6514" t="b">
        <v>1</v>
      </c>
      <c r="Q6514" t="b">
        <v>0</v>
      </c>
      <c r="R6514" s="1" t="s">
        <v>41</v>
      </c>
      <c r="S6514" s="1" t="s">
        <v>49</v>
      </c>
      <c r="T6514">
        <v>2</v>
      </c>
      <c r="U6514" s="1" t="s">
        <v>34</v>
      </c>
      <c r="V6514" s="1" t="s">
        <v>46</v>
      </c>
      <c r="W6514" s="1" t="str">
        <f>IF(OR(MasterData[[#This Row],[Event]]="Christmas Market", MasterData[[#This Row],[Event]]="Christmas"), "Christmas Sale", "Non-Christmas Sale")</f>
        <v>Christmas Sale</v>
      </c>
      <c r="X6514" t="b">
        <v>0</v>
      </c>
      <c r="Y6514">
        <v>3</v>
      </c>
      <c r="Z6514">
        <v>58.78</v>
      </c>
      <c r="AA6514">
        <v>117.57</v>
      </c>
      <c r="AB6514">
        <v>0</v>
      </c>
      <c r="AC6514" t="str">
        <f>IF(MasterData[[#This Row],[Discount Amount]]&gt;0, "Promotional sale", "Non-Promotional Sales")</f>
        <v>Non-Promotional Sales</v>
      </c>
    </row>
    <row r="6515" spans="1:29" x14ac:dyDescent="0.25">
      <c r="A6515">
        <v>6514</v>
      </c>
      <c r="B6515" s="1" t="s">
        <v>241</v>
      </c>
      <c r="C6515" s="2">
        <v>0.68837962962962962</v>
      </c>
      <c r="D6515">
        <v>395</v>
      </c>
      <c r="E6515">
        <v>18</v>
      </c>
      <c r="F6515" s="1" t="s">
        <v>37</v>
      </c>
      <c r="G6515" s="1" t="s">
        <v>48</v>
      </c>
      <c r="H6515">
        <v>53.933300000000003</v>
      </c>
      <c r="I6515">
        <v>-116.5765</v>
      </c>
      <c r="J6515">
        <v>95</v>
      </c>
      <c r="K6515" t="b">
        <v>1</v>
      </c>
      <c r="L6515">
        <v>661</v>
      </c>
      <c r="M6515" s="1" t="s">
        <v>30</v>
      </c>
      <c r="N6515" s="1" t="s">
        <v>31</v>
      </c>
      <c r="O6515">
        <v>2</v>
      </c>
      <c r="P6515" t="b">
        <v>0</v>
      </c>
      <c r="Q6515" t="b">
        <v>0</v>
      </c>
      <c r="R6515" s="1" t="s">
        <v>41</v>
      </c>
      <c r="S6515" s="1" t="s">
        <v>53</v>
      </c>
      <c r="T6515">
        <v>5</v>
      </c>
      <c r="U6515" s="1" t="s">
        <v>45</v>
      </c>
      <c r="V6515" s="1" t="s">
        <v>35</v>
      </c>
      <c r="W6515" s="1" t="str">
        <f>IF(OR(MasterData[[#This Row],[Event]]="Christmas Market", MasterData[[#This Row],[Event]]="Christmas"), "Christmas Sale", "Non-Christmas Sale")</f>
        <v>Non-Christmas Sale</v>
      </c>
      <c r="X6515" t="b">
        <v>1</v>
      </c>
      <c r="Y6515">
        <v>5</v>
      </c>
      <c r="Z6515">
        <v>89.83</v>
      </c>
      <c r="AA6515">
        <v>179.66</v>
      </c>
      <c r="AB6515">
        <v>0</v>
      </c>
      <c r="AC6515" t="str">
        <f>IF(MasterData[[#This Row],[Discount Amount]]&gt;0, "Promotional sale", "Non-Promotional Sales")</f>
        <v>Non-Promotional Sales</v>
      </c>
    </row>
    <row r="6516" spans="1:29" x14ac:dyDescent="0.25">
      <c r="A6516">
        <v>6515</v>
      </c>
      <c r="B6516" s="1" t="s">
        <v>368</v>
      </c>
      <c r="C6516" s="2">
        <v>0.54680555555555554</v>
      </c>
      <c r="D6516">
        <v>481</v>
      </c>
      <c r="E6516">
        <v>61</v>
      </c>
      <c r="F6516" s="1" t="s">
        <v>28</v>
      </c>
      <c r="G6516" s="1" t="s">
        <v>29</v>
      </c>
      <c r="H6516">
        <v>51.253799999999998</v>
      </c>
      <c r="I6516">
        <v>-85.3232</v>
      </c>
      <c r="J6516">
        <v>19</v>
      </c>
      <c r="K6516" t="b">
        <v>0</v>
      </c>
      <c r="L6516">
        <v>897</v>
      </c>
      <c r="M6516" s="1" t="s">
        <v>74</v>
      </c>
      <c r="N6516" s="1" t="s">
        <v>75</v>
      </c>
      <c r="O6516">
        <v>4</v>
      </c>
      <c r="P6516" t="b">
        <v>1</v>
      </c>
      <c r="Q6516" t="b">
        <v>0</v>
      </c>
      <c r="R6516" s="1" t="s">
        <v>41</v>
      </c>
      <c r="S6516" s="1" t="s">
        <v>33</v>
      </c>
      <c r="T6516">
        <v>2</v>
      </c>
      <c r="U6516" s="1" t="s">
        <v>34</v>
      </c>
      <c r="V6516" s="1" t="s">
        <v>46</v>
      </c>
      <c r="W6516" s="1" t="str">
        <f>IF(OR(MasterData[[#This Row],[Event]]="Christmas Market", MasterData[[#This Row],[Event]]="Christmas"), "Christmas Sale", "Non-Christmas Sale")</f>
        <v>Christmas Sale</v>
      </c>
      <c r="X6516" t="b">
        <v>1</v>
      </c>
      <c r="Y6516">
        <v>3</v>
      </c>
      <c r="Z6516">
        <v>81.96</v>
      </c>
      <c r="AA6516">
        <v>327.84</v>
      </c>
      <c r="AB6516">
        <v>0</v>
      </c>
      <c r="AC6516" t="str">
        <f>IF(MasterData[[#This Row],[Discount Amount]]&gt;0, "Promotional sale", "Non-Promotional Sales")</f>
        <v>Non-Promotional Sales</v>
      </c>
    </row>
    <row r="6517" spans="1:29" x14ac:dyDescent="0.25">
      <c r="A6517">
        <v>6516</v>
      </c>
      <c r="B6517" s="1" t="s">
        <v>149</v>
      </c>
      <c r="C6517" s="2">
        <v>0.10721064814814807</v>
      </c>
      <c r="D6517">
        <v>19</v>
      </c>
      <c r="E6517">
        <v>27</v>
      </c>
      <c r="F6517" s="1" t="s">
        <v>61</v>
      </c>
      <c r="G6517" s="1" t="s">
        <v>70</v>
      </c>
      <c r="H6517">
        <v>54.273099999999999</v>
      </c>
      <c r="I6517">
        <v>-61.738799999999998</v>
      </c>
      <c r="J6517">
        <v>69</v>
      </c>
      <c r="K6517" t="b">
        <v>0</v>
      </c>
      <c r="L6517">
        <v>10</v>
      </c>
      <c r="M6517" s="1" t="s">
        <v>30</v>
      </c>
      <c r="N6517" s="1" t="s">
        <v>31</v>
      </c>
      <c r="O6517">
        <v>2</v>
      </c>
      <c r="P6517" t="b">
        <v>0</v>
      </c>
      <c r="Q6517" t="b">
        <v>0</v>
      </c>
      <c r="R6517" s="1" t="s">
        <v>32</v>
      </c>
      <c r="S6517" s="1" t="s">
        <v>33</v>
      </c>
      <c r="T6517">
        <v>4</v>
      </c>
      <c r="U6517" s="1" t="s">
        <v>34</v>
      </c>
      <c r="V6517" s="1" t="s">
        <v>46</v>
      </c>
      <c r="W6517" s="1" t="str">
        <f>IF(OR(MasterData[[#This Row],[Event]]="Christmas Market", MasterData[[#This Row],[Event]]="Christmas"), "Christmas Sale", "Non-Christmas Sale")</f>
        <v>Christmas Sale</v>
      </c>
      <c r="X6517" t="b">
        <v>0</v>
      </c>
      <c r="Y6517">
        <v>5</v>
      </c>
      <c r="Z6517">
        <v>78.489999999999995</v>
      </c>
      <c r="AA6517">
        <v>156.97999999999999</v>
      </c>
      <c r="AB6517">
        <v>0</v>
      </c>
      <c r="AC6517" t="str">
        <f>IF(MasterData[[#This Row],[Discount Amount]]&gt;0, "Promotional sale", "Non-Promotional Sales")</f>
        <v>Non-Promotional Sales</v>
      </c>
    </row>
    <row r="6518" spans="1:29" x14ac:dyDescent="0.25">
      <c r="A6518">
        <v>6517</v>
      </c>
      <c r="B6518" s="1" t="s">
        <v>280</v>
      </c>
      <c r="C6518" s="2">
        <v>0.62209490740740736</v>
      </c>
      <c r="D6518">
        <v>40</v>
      </c>
      <c r="E6518">
        <v>69</v>
      </c>
      <c r="F6518" s="1" t="s">
        <v>61</v>
      </c>
      <c r="G6518" s="1" t="s">
        <v>55</v>
      </c>
      <c r="H6518">
        <v>52.939900000000002</v>
      </c>
      <c r="I6518">
        <v>-106.4509</v>
      </c>
      <c r="J6518">
        <v>66</v>
      </c>
      <c r="K6518" t="b">
        <v>0</v>
      </c>
      <c r="L6518">
        <v>252</v>
      </c>
      <c r="M6518" s="1" t="s">
        <v>56</v>
      </c>
      <c r="N6518" s="1" t="s">
        <v>57</v>
      </c>
      <c r="O6518">
        <v>2</v>
      </c>
      <c r="P6518" t="b">
        <v>0</v>
      </c>
      <c r="Q6518" t="b">
        <v>1</v>
      </c>
      <c r="R6518" s="1" t="s">
        <v>32</v>
      </c>
      <c r="S6518" s="1" t="s">
        <v>49</v>
      </c>
      <c r="T6518">
        <v>4</v>
      </c>
      <c r="U6518" s="1" t="s">
        <v>42</v>
      </c>
      <c r="V6518" s="1" t="s">
        <v>59</v>
      </c>
      <c r="W6518" s="1" t="str">
        <f>IF(OR(MasterData[[#This Row],[Event]]="Christmas Market", MasterData[[#This Row],[Event]]="Christmas"), "Christmas Sale", "Non-Christmas Sale")</f>
        <v>Non-Christmas Sale</v>
      </c>
      <c r="X6518" t="b">
        <v>0</v>
      </c>
      <c r="Y6518">
        <v>5</v>
      </c>
      <c r="Z6518">
        <v>95.69</v>
      </c>
      <c r="AA6518">
        <v>191.39</v>
      </c>
      <c r="AB6518">
        <v>19.14</v>
      </c>
      <c r="AC6518" t="str">
        <f>IF(MasterData[[#This Row],[Discount Amount]]&gt;0, "Promotional sale", "Non-Promotional Sales")</f>
        <v>Promotional sale</v>
      </c>
    </row>
    <row r="6519" spans="1:29" x14ac:dyDescent="0.25">
      <c r="A6519">
        <v>6518</v>
      </c>
      <c r="B6519" s="1" t="s">
        <v>415</v>
      </c>
      <c r="C6519" s="2">
        <v>0.33104166666666668</v>
      </c>
      <c r="D6519">
        <v>393</v>
      </c>
      <c r="E6519">
        <v>67</v>
      </c>
      <c r="F6519" s="1" t="s">
        <v>61</v>
      </c>
      <c r="G6519" s="1" t="s">
        <v>51</v>
      </c>
      <c r="H6519">
        <v>53.760899999999999</v>
      </c>
      <c r="I6519">
        <v>-98.813900000000004</v>
      </c>
      <c r="J6519">
        <v>55</v>
      </c>
      <c r="K6519" t="b">
        <v>1</v>
      </c>
      <c r="L6519">
        <v>530</v>
      </c>
      <c r="M6519" s="1" t="s">
        <v>56</v>
      </c>
      <c r="N6519" s="1" t="s">
        <v>57</v>
      </c>
      <c r="O6519">
        <v>1</v>
      </c>
      <c r="P6519" t="b">
        <v>1</v>
      </c>
      <c r="Q6519" t="b">
        <v>1</v>
      </c>
      <c r="R6519" s="1" t="s">
        <v>32</v>
      </c>
      <c r="S6519" s="1" t="s">
        <v>58</v>
      </c>
      <c r="T6519">
        <v>4</v>
      </c>
      <c r="U6519" s="1" t="s">
        <v>45</v>
      </c>
      <c r="V6519" s="1" t="s">
        <v>35</v>
      </c>
      <c r="W6519" s="1" t="str">
        <f>IF(OR(MasterData[[#This Row],[Event]]="Christmas Market", MasterData[[#This Row],[Event]]="Christmas"), "Christmas Sale", "Non-Christmas Sale")</f>
        <v>Non-Christmas Sale</v>
      </c>
      <c r="X6519" t="b">
        <v>1</v>
      </c>
      <c r="Y6519">
        <v>2</v>
      </c>
      <c r="Z6519">
        <v>20.64</v>
      </c>
      <c r="AA6519">
        <v>20.64</v>
      </c>
      <c r="AB6519">
        <v>0</v>
      </c>
      <c r="AC6519" t="str">
        <f>IF(MasterData[[#This Row],[Discount Amount]]&gt;0, "Promotional sale", "Non-Promotional Sales")</f>
        <v>Non-Promotional Sales</v>
      </c>
    </row>
    <row r="6520" spans="1:29" x14ac:dyDescent="0.25">
      <c r="A6520">
        <v>6519</v>
      </c>
      <c r="B6520" s="1" t="s">
        <v>196</v>
      </c>
      <c r="C6520" s="2">
        <v>0.75143518518518526</v>
      </c>
      <c r="D6520">
        <v>199</v>
      </c>
      <c r="E6520">
        <v>56</v>
      </c>
      <c r="F6520" s="1" t="s">
        <v>28</v>
      </c>
      <c r="G6520" s="1" t="s">
        <v>29</v>
      </c>
      <c r="H6520">
        <v>51.253799999999998</v>
      </c>
      <c r="I6520">
        <v>-85.3232</v>
      </c>
      <c r="J6520">
        <v>16</v>
      </c>
      <c r="K6520" t="b">
        <v>1</v>
      </c>
      <c r="L6520">
        <v>332</v>
      </c>
      <c r="M6520" s="1" t="s">
        <v>63</v>
      </c>
      <c r="N6520" s="1" t="s">
        <v>64</v>
      </c>
      <c r="O6520">
        <v>3</v>
      </c>
      <c r="P6520" t="b">
        <v>0</v>
      </c>
      <c r="Q6520" t="b">
        <v>1</v>
      </c>
      <c r="R6520" s="1" t="s">
        <v>32</v>
      </c>
      <c r="S6520" s="1" t="s">
        <v>33</v>
      </c>
      <c r="T6520">
        <v>3</v>
      </c>
      <c r="U6520" s="1" t="s">
        <v>45</v>
      </c>
      <c r="V6520" s="1" t="s">
        <v>46</v>
      </c>
      <c r="W6520" s="1" t="str">
        <f>IF(OR(MasterData[[#This Row],[Event]]="Christmas Market", MasterData[[#This Row],[Event]]="Christmas"), "Christmas Sale", "Non-Christmas Sale")</f>
        <v>Christmas Sale</v>
      </c>
      <c r="X6520" t="b">
        <v>1</v>
      </c>
      <c r="Y6520">
        <v>2</v>
      </c>
      <c r="Z6520">
        <v>98.86</v>
      </c>
      <c r="AA6520">
        <v>296.58</v>
      </c>
      <c r="AB6520">
        <v>0</v>
      </c>
      <c r="AC6520" t="str">
        <f>IF(MasterData[[#This Row],[Discount Amount]]&gt;0, "Promotional sale", "Non-Promotional Sales")</f>
        <v>Non-Promotional Sales</v>
      </c>
    </row>
    <row r="6521" spans="1:29" x14ac:dyDescent="0.25">
      <c r="A6521">
        <v>6520</v>
      </c>
      <c r="B6521" s="1" t="s">
        <v>311</v>
      </c>
      <c r="C6521" s="2">
        <v>4.9664351851851807E-2</v>
      </c>
      <c r="D6521">
        <v>124</v>
      </c>
      <c r="E6521">
        <v>59</v>
      </c>
      <c r="F6521" s="1" t="s">
        <v>37</v>
      </c>
      <c r="G6521" s="1" t="s">
        <v>38</v>
      </c>
      <c r="H6521">
        <v>53.726700000000001</v>
      </c>
      <c r="I6521">
        <v>-127.6476</v>
      </c>
      <c r="J6521">
        <v>44</v>
      </c>
      <c r="K6521" t="b">
        <v>1</v>
      </c>
      <c r="L6521">
        <v>948</v>
      </c>
      <c r="M6521" s="1" t="s">
        <v>56</v>
      </c>
      <c r="N6521" s="1" t="s">
        <v>57</v>
      </c>
      <c r="O6521">
        <v>4</v>
      </c>
      <c r="P6521" t="b">
        <v>1</v>
      </c>
      <c r="Q6521" t="b">
        <v>0</v>
      </c>
      <c r="R6521" s="1" t="s">
        <v>32</v>
      </c>
      <c r="S6521" s="1" t="s">
        <v>58</v>
      </c>
      <c r="T6521">
        <v>1</v>
      </c>
      <c r="U6521" s="1" t="s">
        <v>34</v>
      </c>
      <c r="V6521" s="1" t="s">
        <v>59</v>
      </c>
      <c r="W6521" s="1" t="str">
        <f>IF(OR(MasterData[[#This Row],[Event]]="Christmas Market", MasterData[[#This Row],[Event]]="Christmas"), "Christmas Sale", "Non-Christmas Sale")</f>
        <v>Non-Christmas Sale</v>
      </c>
      <c r="X6521" t="b">
        <v>1</v>
      </c>
      <c r="Y6521">
        <v>4</v>
      </c>
      <c r="Z6521">
        <v>46.42</v>
      </c>
      <c r="AA6521">
        <v>185.67</v>
      </c>
      <c r="AB6521">
        <v>18.57</v>
      </c>
      <c r="AC6521" t="str">
        <f>IF(MasterData[[#This Row],[Discount Amount]]&gt;0, "Promotional sale", "Non-Promotional Sales")</f>
        <v>Promotional sale</v>
      </c>
    </row>
    <row r="6522" spans="1:29" x14ac:dyDescent="0.25">
      <c r="A6522">
        <v>6521</v>
      </c>
      <c r="B6522" s="1" t="s">
        <v>228</v>
      </c>
      <c r="C6522" s="2">
        <v>0.20103009259259252</v>
      </c>
      <c r="D6522">
        <v>4</v>
      </c>
      <c r="E6522">
        <v>57</v>
      </c>
      <c r="F6522" s="1" t="s">
        <v>37</v>
      </c>
      <c r="G6522" s="1" t="s">
        <v>55</v>
      </c>
      <c r="H6522">
        <v>52.939900000000002</v>
      </c>
      <c r="I6522">
        <v>-106.4509</v>
      </c>
      <c r="J6522">
        <v>99</v>
      </c>
      <c r="K6522" t="b">
        <v>0</v>
      </c>
      <c r="L6522">
        <v>740</v>
      </c>
      <c r="M6522" s="1" t="s">
        <v>63</v>
      </c>
      <c r="N6522" s="1" t="s">
        <v>64</v>
      </c>
      <c r="O6522">
        <v>2</v>
      </c>
      <c r="P6522" t="b">
        <v>1</v>
      </c>
      <c r="Q6522" t="b">
        <v>1</v>
      </c>
      <c r="R6522" s="1" t="s">
        <v>41</v>
      </c>
      <c r="S6522" s="1" t="s">
        <v>49</v>
      </c>
      <c r="T6522">
        <v>1</v>
      </c>
      <c r="U6522" s="1" t="s">
        <v>34</v>
      </c>
      <c r="V6522" s="1" t="s">
        <v>59</v>
      </c>
      <c r="W6522" s="1" t="str">
        <f>IF(OR(MasterData[[#This Row],[Event]]="Christmas Market", MasterData[[#This Row],[Event]]="Christmas"), "Christmas Sale", "Non-Christmas Sale")</f>
        <v>Non-Christmas Sale</v>
      </c>
      <c r="X6522" t="b">
        <v>0</v>
      </c>
      <c r="Y6522">
        <v>3</v>
      </c>
      <c r="Z6522">
        <v>78.34</v>
      </c>
      <c r="AA6522">
        <v>156.66999999999999</v>
      </c>
      <c r="AB6522">
        <v>15.67</v>
      </c>
      <c r="AC6522" t="str">
        <f>IF(MasterData[[#This Row],[Discount Amount]]&gt;0, "Promotional sale", "Non-Promotional Sales")</f>
        <v>Promotional sale</v>
      </c>
    </row>
    <row r="6523" spans="1:29" x14ac:dyDescent="0.25">
      <c r="A6523">
        <v>6522</v>
      </c>
      <c r="B6523" s="1" t="s">
        <v>138</v>
      </c>
      <c r="C6523" s="2">
        <v>0.20980324074074064</v>
      </c>
      <c r="D6523">
        <v>328</v>
      </c>
      <c r="E6523">
        <v>34</v>
      </c>
      <c r="F6523" s="1" t="s">
        <v>61</v>
      </c>
      <c r="G6523" s="1" t="s">
        <v>38</v>
      </c>
      <c r="H6523">
        <v>53.726700000000001</v>
      </c>
      <c r="I6523">
        <v>-127.6476</v>
      </c>
      <c r="J6523">
        <v>7</v>
      </c>
      <c r="K6523" t="b">
        <v>1</v>
      </c>
      <c r="L6523">
        <v>667</v>
      </c>
      <c r="M6523" s="1" t="s">
        <v>63</v>
      </c>
      <c r="N6523" s="1" t="s">
        <v>64</v>
      </c>
      <c r="O6523">
        <v>5</v>
      </c>
      <c r="P6523" t="b">
        <v>1</v>
      </c>
      <c r="Q6523" t="b">
        <v>0</v>
      </c>
      <c r="R6523" s="1" t="s">
        <v>52</v>
      </c>
      <c r="S6523" s="1" t="s">
        <v>58</v>
      </c>
      <c r="T6523">
        <v>5</v>
      </c>
      <c r="U6523" s="1" t="s">
        <v>42</v>
      </c>
      <c r="V6523" s="1" t="s">
        <v>59</v>
      </c>
      <c r="W6523" s="1" t="str">
        <f>IF(OR(MasterData[[#This Row],[Event]]="Christmas Market", MasterData[[#This Row],[Event]]="Christmas"), "Christmas Sale", "Non-Christmas Sale")</f>
        <v>Non-Christmas Sale</v>
      </c>
      <c r="X6523" t="b">
        <v>1</v>
      </c>
      <c r="Y6523">
        <v>4</v>
      </c>
      <c r="Z6523">
        <v>29.67</v>
      </c>
      <c r="AA6523">
        <v>148.36000000000001</v>
      </c>
      <c r="AB6523">
        <v>14.84</v>
      </c>
      <c r="AC6523" t="str">
        <f>IF(MasterData[[#This Row],[Discount Amount]]&gt;0, "Promotional sale", "Non-Promotional Sales")</f>
        <v>Promotional sale</v>
      </c>
    </row>
    <row r="6524" spans="1:29" x14ac:dyDescent="0.25">
      <c r="A6524">
        <v>6523</v>
      </c>
      <c r="B6524" s="1" t="s">
        <v>384</v>
      </c>
      <c r="C6524" s="2">
        <v>0.55547453703703709</v>
      </c>
      <c r="D6524">
        <v>440</v>
      </c>
      <c r="E6524">
        <v>22</v>
      </c>
      <c r="F6524" s="1" t="s">
        <v>61</v>
      </c>
      <c r="G6524" s="1" t="s">
        <v>38</v>
      </c>
      <c r="H6524">
        <v>53.726700000000001</v>
      </c>
      <c r="I6524">
        <v>-127.6476</v>
      </c>
      <c r="J6524">
        <v>13</v>
      </c>
      <c r="K6524" t="b">
        <v>0</v>
      </c>
      <c r="L6524">
        <v>759</v>
      </c>
      <c r="M6524" s="1" t="s">
        <v>63</v>
      </c>
      <c r="N6524" s="1" t="s">
        <v>64</v>
      </c>
      <c r="O6524">
        <v>3</v>
      </c>
      <c r="P6524" t="b">
        <v>0</v>
      </c>
      <c r="Q6524" t="b">
        <v>0</v>
      </c>
      <c r="R6524" s="1" t="s">
        <v>32</v>
      </c>
      <c r="S6524" s="1" t="s">
        <v>49</v>
      </c>
      <c r="T6524">
        <v>4</v>
      </c>
      <c r="U6524" s="1" t="s">
        <v>42</v>
      </c>
      <c r="V6524" s="1" t="s">
        <v>46</v>
      </c>
      <c r="W6524" s="1" t="str">
        <f>IF(OR(MasterData[[#This Row],[Event]]="Christmas Market", MasterData[[#This Row],[Event]]="Christmas"), "Christmas Sale", "Non-Christmas Sale")</f>
        <v>Christmas Sale</v>
      </c>
      <c r="X6524" t="b">
        <v>1</v>
      </c>
      <c r="Y6524">
        <v>1</v>
      </c>
      <c r="Z6524">
        <v>43.27</v>
      </c>
      <c r="AA6524">
        <v>129.82</v>
      </c>
      <c r="AB6524">
        <v>0</v>
      </c>
      <c r="AC6524" t="str">
        <f>IF(MasterData[[#This Row],[Discount Amount]]&gt;0, "Promotional sale", "Non-Promotional Sales")</f>
        <v>Non-Promotional Sales</v>
      </c>
    </row>
    <row r="6525" spans="1:29" x14ac:dyDescent="0.25">
      <c r="A6525">
        <v>6524</v>
      </c>
      <c r="B6525" s="1" t="s">
        <v>322</v>
      </c>
      <c r="C6525" s="2">
        <v>0.50567129629629637</v>
      </c>
      <c r="D6525">
        <v>415</v>
      </c>
      <c r="E6525">
        <v>41</v>
      </c>
      <c r="F6525" s="1" t="s">
        <v>61</v>
      </c>
      <c r="G6525" s="1" t="s">
        <v>55</v>
      </c>
      <c r="H6525">
        <v>52.939900000000002</v>
      </c>
      <c r="I6525">
        <v>-106.4509</v>
      </c>
      <c r="J6525">
        <v>49</v>
      </c>
      <c r="K6525" t="b">
        <v>1</v>
      </c>
      <c r="L6525">
        <v>240</v>
      </c>
      <c r="M6525" s="1" t="s">
        <v>56</v>
      </c>
      <c r="N6525" s="1" t="s">
        <v>57</v>
      </c>
      <c r="O6525">
        <v>3</v>
      </c>
      <c r="P6525" t="b">
        <v>0</v>
      </c>
      <c r="Q6525" t="b">
        <v>1</v>
      </c>
      <c r="R6525" s="1" t="s">
        <v>52</v>
      </c>
      <c r="S6525" s="1" t="s">
        <v>58</v>
      </c>
      <c r="T6525">
        <v>3</v>
      </c>
      <c r="U6525" s="1" t="s">
        <v>42</v>
      </c>
      <c r="V6525" s="1" t="s">
        <v>46</v>
      </c>
      <c r="W6525" s="1" t="str">
        <f>IF(OR(MasterData[[#This Row],[Event]]="Christmas Market", MasterData[[#This Row],[Event]]="Christmas"), "Christmas Sale", "Non-Christmas Sale")</f>
        <v>Christmas Sale</v>
      </c>
      <c r="X6525" t="b">
        <v>0</v>
      </c>
      <c r="Y6525">
        <v>2</v>
      </c>
      <c r="Z6525">
        <v>56.06</v>
      </c>
      <c r="AA6525">
        <v>168.19</v>
      </c>
      <c r="AB6525">
        <v>0</v>
      </c>
      <c r="AC6525" t="str">
        <f>IF(MasterData[[#This Row],[Discount Amount]]&gt;0, "Promotional sale", "Non-Promotional Sales")</f>
        <v>Non-Promotional Sales</v>
      </c>
    </row>
    <row r="6526" spans="1:29" x14ac:dyDescent="0.25">
      <c r="A6526">
        <v>6525</v>
      </c>
      <c r="B6526" s="1" t="s">
        <v>283</v>
      </c>
      <c r="C6526" s="2">
        <v>0.87237268518518518</v>
      </c>
      <c r="D6526">
        <v>39</v>
      </c>
      <c r="E6526">
        <v>35</v>
      </c>
      <c r="F6526" s="1" t="s">
        <v>37</v>
      </c>
      <c r="G6526" s="1" t="s">
        <v>62</v>
      </c>
      <c r="H6526">
        <v>46.565300000000001</v>
      </c>
      <c r="I6526">
        <v>-66.4619</v>
      </c>
      <c r="J6526">
        <v>26</v>
      </c>
      <c r="K6526" t="b">
        <v>1</v>
      </c>
      <c r="L6526">
        <v>772</v>
      </c>
      <c r="M6526" s="1" t="s">
        <v>74</v>
      </c>
      <c r="N6526" s="1" t="s">
        <v>75</v>
      </c>
      <c r="O6526">
        <v>3</v>
      </c>
      <c r="P6526" t="b">
        <v>0</v>
      </c>
      <c r="Q6526" t="b">
        <v>0</v>
      </c>
      <c r="R6526" s="1" t="s">
        <v>32</v>
      </c>
      <c r="S6526" s="1" t="s">
        <v>58</v>
      </c>
      <c r="T6526">
        <v>3</v>
      </c>
      <c r="U6526" s="1" t="s">
        <v>34</v>
      </c>
      <c r="V6526" s="1" t="s">
        <v>46</v>
      </c>
      <c r="W6526" s="1" t="str">
        <f>IF(OR(MasterData[[#This Row],[Event]]="Christmas Market", MasterData[[#This Row],[Event]]="Christmas"), "Christmas Sale", "Non-Christmas Sale")</f>
        <v>Christmas Sale</v>
      </c>
      <c r="X6526" t="b">
        <v>1</v>
      </c>
      <c r="Y6526">
        <v>4</v>
      </c>
      <c r="Z6526">
        <v>26.87</v>
      </c>
      <c r="AA6526">
        <v>80.599999999999994</v>
      </c>
      <c r="AB6526">
        <v>0</v>
      </c>
      <c r="AC6526" t="str">
        <f>IF(MasterData[[#This Row],[Discount Amount]]&gt;0, "Promotional sale", "Non-Promotional Sales")</f>
        <v>Non-Promotional Sales</v>
      </c>
    </row>
    <row r="6527" spans="1:29" x14ac:dyDescent="0.25">
      <c r="A6527">
        <v>6526</v>
      </c>
      <c r="B6527" s="1" t="s">
        <v>206</v>
      </c>
      <c r="C6527" s="2">
        <v>0.51350694444444445</v>
      </c>
      <c r="D6527">
        <v>228</v>
      </c>
      <c r="E6527">
        <v>35</v>
      </c>
      <c r="F6527" s="1" t="s">
        <v>61</v>
      </c>
      <c r="G6527" s="1" t="s">
        <v>62</v>
      </c>
      <c r="H6527">
        <v>46.565300000000001</v>
      </c>
      <c r="I6527">
        <v>-66.4619</v>
      </c>
      <c r="J6527">
        <v>74</v>
      </c>
      <c r="K6527" t="b">
        <v>0</v>
      </c>
      <c r="L6527">
        <v>937</v>
      </c>
      <c r="M6527" s="1" t="s">
        <v>30</v>
      </c>
      <c r="N6527" s="1" t="s">
        <v>31</v>
      </c>
      <c r="O6527">
        <v>2</v>
      </c>
      <c r="P6527" t="b">
        <v>1</v>
      </c>
      <c r="Q6527" t="b">
        <v>0</v>
      </c>
      <c r="R6527" s="1" t="s">
        <v>32</v>
      </c>
      <c r="S6527" s="1" t="s">
        <v>49</v>
      </c>
      <c r="T6527">
        <v>4</v>
      </c>
      <c r="U6527" s="1" t="s">
        <v>34</v>
      </c>
      <c r="V6527" s="1" t="s">
        <v>59</v>
      </c>
      <c r="W6527" s="1" t="str">
        <f>IF(OR(MasterData[[#This Row],[Event]]="Christmas Market", MasterData[[#This Row],[Event]]="Christmas"), "Christmas Sale", "Non-Christmas Sale")</f>
        <v>Non-Christmas Sale</v>
      </c>
      <c r="X6527" t="b">
        <v>1</v>
      </c>
      <c r="Y6527">
        <v>2</v>
      </c>
      <c r="Z6527">
        <v>89.63</v>
      </c>
      <c r="AA6527">
        <v>179.26</v>
      </c>
      <c r="AB6527">
        <v>17.93</v>
      </c>
      <c r="AC6527" t="str">
        <f>IF(MasterData[[#This Row],[Discount Amount]]&gt;0, "Promotional sale", "Non-Promotional Sales")</f>
        <v>Promotional sale</v>
      </c>
    </row>
    <row r="6528" spans="1:29" x14ac:dyDescent="0.25">
      <c r="A6528">
        <v>6527</v>
      </c>
      <c r="B6528" s="1" t="s">
        <v>368</v>
      </c>
      <c r="C6528" s="2">
        <v>0.44945601851851857</v>
      </c>
      <c r="D6528">
        <v>77</v>
      </c>
      <c r="E6528">
        <v>64</v>
      </c>
      <c r="F6528" s="1" t="s">
        <v>61</v>
      </c>
      <c r="G6528" s="1" t="s">
        <v>77</v>
      </c>
      <c r="H6528">
        <v>64.282300000000006</v>
      </c>
      <c r="I6528">
        <v>-135</v>
      </c>
      <c r="J6528">
        <v>5</v>
      </c>
      <c r="K6528" t="b">
        <v>0</v>
      </c>
      <c r="L6528">
        <v>371</v>
      </c>
      <c r="M6528" s="1" t="s">
        <v>30</v>
      </c>
      <c r="N6528" s="1" t="s">
        <v>31</v>
      </c>
      <c r="O6528">
        <v>2</v>
      </c>
      <c r="P6528" t="b">
        <v>0</v>
      </c>
      <c r="Q6528" t="b">
        <v>0</v>
      </c>
      <c r="R6528" s="1" t="s">
        <v>52</v>
      </c>
      <c r="S6528" s="1" t="s">
        <v>58</v>
      </c>
      <c r="T6528">
        <v>5</v>
      </c>
      <c r="U6528" s="1" t="s">
        <v>45</v>
      </c>
      <c r="V6528" s="1" t="s">
        <v>59</v>
      </c>
      <c r="W6528" s="1" t="str">
        <f>IF(OR(MasterData[[#This Row],[Event]]="Christmas Market", MasterData[[#This Row],[Event]]="Christmas"), "Christmas Sale", "Non-Christmas Sale")</f>
        <v>Non-Christmas Sale</v>
      </c>
      <c r="X6528" t="b">
        <v>1</v>
      </c>
      <c r="Y6528">
        <v>3</v>
      </c>
      <c r="Z6528">
        <v>77.56</v>
      </c>
      <c r="AA6528">
        <v>155.12</v>
      </c>
      <c r="AB6528">
        <v>15.51</v>
      </c>
      <c r="AC6528" t="str">
        <f>IF(MasterData[[#This Row],[Discount Amount]]&gt;0, "Promotional sale", "Non-Promotional Sales")</f>
        <v>Promotional sale</v>
      </c>
    </row>
    <row r="6529" spans="1:29" x14ac:dyDescent="0.25">
      <c r="A6529">
        <v>6528</v>
      </c>
      <c r="B6529" s="1" t="s">
        <v>327</v>
      </c>
      <c r="C6529" s="2">
        <v>0.20480324074074074</v>
      </c>
      <c r="D6529">
        <v>299</v>
      </c>
      <c r="E6529">
        <v>59</v>
      </c>
      <c r="F6529" s="1" t="s">
        <v>28</v>
      </c>
      <c r="G6529" s="1" t="s">
        <v>79</v>
      </c>
      <c r="H6529">
        <v>63.588799999999999</v>
      </c>
      <c r="I6529">
        <v>-115.5069</v>
      </c>
      <c r="J6529">
        <v>4</v>
      </c>
      <c r="K6529" t="b">
        <v>0</v>
      </c>
      <c r="L6529">
        <v>17</v>
      </c>
      <c r="M6529" s="1" t="s">
        <v>56</v>
      </c>
      <c r="N6529" s="1" t="s">
        <v>57</v>
      </c>
      <c r="O6529">
        <v>1</v>
      </c>
      <c r="P6529" t="b">
        <v>1</v>
      </c>
      <c r="Q6529" t="b">
        <v>1</v>
      </c>
      <c r="R6529" s="1" t="s">
        <v>41</v>
      </c>
      <c r="S6529" s="1" t="s">
        <v>49</v>
      </c>
      <c r="T6529">
        <v>2</v>
      </c>
      <c r="U6529" s="1" t="s">
        <v>34</v>
      </c>
      <c r="V6529" s="1" t="s">
        <v>59</v>
      </c>
      <c r="W6529" s="1" t="str">
        <f>IF(OR(MasterData[[#This Row],[Event]]="Christmas Market", MasterData[[#This Row],[Event]]="Christmas"), "Christmas Sale", "Non-Christmas Sale")</f>
        <v>Non-Christmas Sale</v>
      </c>
      <c r="X6529" t="b">
        <v>0</v>
      </c>
      <c r="Y6529">
        <v>1</v>
      </c>
      <c r="Z6529">
        <v>22.91</v>
      </c>
      <c r="AA6529">
        <v>22.91</v>
      </c>
      <c r="AB6529">
        <v>2.29</v>
      </c>
      <c r="AC6529" t="str">
        <f>IF(MasterData[[#This Row],[Discount Amount]]&gt;0, "Promotional sale", "Non-Promotional Sales")</f>
        <v>Promotional sale</v>
      </c>
    </row>
    <row r="6530" spans="1:29" x14ac:dyDescent="0.25">
      <c r="A6530">
        <v>6529</v>
      </c>
      <c r="B6530" s="1" t="s">
        <v>234</v>
      </c>
      <c r="C6530" s="2">
        <v>0.39990740740740738</v>
      </c>
      <c r="D6530">
        <v>260</v>
      </c>
      <c r="E6530">
        <v>18</v>
      </c>
      <c r="F6530" s="1" t="s">
        <v>61</v>
      </c>
      <c r="G6530" s="1" t="s">
        <v>48</v>
      </c>
      <c r="H6530">
        <v>53.933300000000003</v>
      </c>
      <c r="I6530">
        <v>-116.5765</v>
      </c>
      <c r="J6530">
        <v>70</v>
      </c>
      <c r="K6530" t="b">
        <v>0</v>
      </c>
      <c r="L6530">
        <v>656</v>
      </c>
      <c r="M6530" s="1" t="s">
        <v>63</v>
      </c>
      <c r="N6530" s="1" t="s">
        <v>64</v>
      </c>
      <c r="O6530">
        <v>4</v>
      </c>
      <c r="P6530" t="b">
        <v>1</v>
      </c>
      <c r="Q6530" t="b">
        <v>1</v>
      </c>
      <c r="R6530" s="1" t="s">
        <v>41</v>
      </c>
      <c r="S6530" s="1" t="s">
        <v>49</v>
      </c>
      <c r="T6530">
        <v>1</v>
      </c>
      <c r="U6530" s="1" t="s">
        <v>34</v>
      </c>
      <c r="V6530" s="1" t="s">
        <v>46</v>
      </c>
      <c r="W6530" s="1" t="str">
        <f>IF(OR(MasterData[[#This Row],[Event]]="Christmas Market", MasterData[[#This Row],[Event]]="Christmas"), "Christmas Sale", "Non-Christmas Sale")</f>
        <v>Christmas Sale</v>
      </c>
      <c r="X6530" t="b">
        <v>0</v>
      </c>
      <c r="Y6530">
        <v>4</v>
      </c>
      <c r="Z6530">
        <v>56.99</v>
      </c>
      <c r="AA6530">
        <v>227.97</v>
      </c>
      <c r="AB6530">
        <v>0</v>
      </c>
      <c r="AC6530" t="str">
        <f>IF(MasterData[[#This Row],[Discount Amount]]&gt;0, "Promotional sale", "Non-Promotional Sales")</f>
        <v>Non-Promotional Sales</v>
      </c>
    </row>
    <row r="6531" spans="1:29" x14ac:dyDescent="0.25">
      <c r="A6531">
        <v>6530</v>
      </c>
      <c r="B6531" s="1" t="s">
        <v>150</v>
      </c>
      <c r="C6531" s="2">
        <v>0.21971064814814811</v>
      </c>
      <c r="D6531">
        <v>374</v>
      </c>
      <c r="E6531">
        <v>59</v>
      </c>
      <c r="F6531" s="1" t="s">
        <v>61</v>
      </c>
      <c r="G6531" s="1" t="s">
        <v>79</v>
      </c>
      <c r="H6531">
        <v>63.588799999999999</v>
      </c>
      <c r="I6531">
        <v>-115.5069</v>
      </c>
      <c r="J6531">
        <v>44</v>
      </c>
      <c r="K6531" t="b">
        <v>0</v>
      </c>
      <c r="L6531">
        <v>949</v>
      </c>
      <c r="M6531" s="1" t="s">
        <v>39</v>
      </c>
      <c r="N6531" s="1" t="s">
        <v>40</v>
      </c>
      <c r="O6531">
        <v>1</v>
      </c>
      <c r="P6531" t="b">
        <v>1</v>
      </c>
      <c r="Q6531" t="b">
        <v>1</v>
      </c>
      <c r="R6531" s="1" t="s">
        <v>41</v>
      </c>
      <c r="S6531" s="1" t="s">
        <v>49</v>
      </c>
      <c r="T6531">
        <v>4</v>
      </c>
      <c r="U6531" s="1" t="s">
        <v>34</v>
      </c>
      <c r="V6531" s="1" t="s">
        <v>59</v>
      </c>
      <c r="W6531" s="1" t="str">
        <f>IF(OR(MasterData[[#This Row],[Event]]="Christmas Market", MasterData[[#This Row],[Event]]="Christmas"), "Christmas Sale", "Non-Christmas Sale")</f>
        <v>Non-Christmas Sale</v>
      </c>
      <c r="X6531" t="b">
        <v>1</v>
      </c>
      <c r="Y6531">
        <v>2</v>
      </c>
      <c r="Z6531">
        <v>88.13</v>
      </c>
      <c r="AA6531">
        <v>88.13</v>
      </c>
      <c r="AB6531">
        <v>8.81</v>
      </c>
      <c r="AC6531" t="str">
        <f>IF(MasterData[[#This Row],[Discount Amount]]&gt;0, "Promotional sale", "Non-Promotional Sales")</f>
        <v>Promotional sale</v>
      </c>
    </row>
    <row r="6532" spans="1:29" x14ac:dyDescent="0.25">
      <c r="A6532">
        <v>6531</v>
      </c>
      <c r="B6532" s="1" t="s">
        <v>54</v>
      </c>
      <c r="C6532" s="2">
        <v>0.6062037037037038</v>
      </c>
      <c r="D6532">
        <v>448</v>
      </c>
      <c r="E6532">
        <v>18</v>
      </c>
      <c r="F6532" s="1" t="s">
        <v>61</v>
      </c>
      <c r="G6532" s="1" t="s">
        <v>55</v>
      </c>
      <c r="H6532">
        <v>52.939900000000002</v>
      </c>
      <c r="I6532">
        <v>-106.4509</v>
      </c>
      <c r="J6532">
        <v>2</v>
      </c>
      <c r="K6532" t="b">
        <v>1</v>
      </c>
      <c r="L6532">
        <v>154</v>
      </c>
      <c r="M6532" s="1" t="s">
        <v>39</v>
      </c>
      <c r="N6532" s="1" t="s">
        <v>40</v>
      </c>
      <c r="O6532">
        <v>5</v>
      </c>
      <c r="P6532" t="b">
        <v>0</v>
      </c>
      <c r="Q6532" t="b">
        <v>0</v>
      </c>
      <c r="R6532" s="1" t="s">
        <v>52</v>
      </c>
      <c r="S6532" s="1" t="s">
        <v>49</v>
      </c>
      <c r="T6532">
        <v>4</v>
      </c>
      <c r="U6532" s="1" t="s">
        <v>45</v>
      </c>
      <c r="V6532" s="1" t="s">
        <v>59</v>
      </c>
      <c r="W6532" s="1" t="str">
        <f>IF(OR(MasterData[[#This Row],[Event]]="Christmas Market", MasterData[[#This Row],[Event]]="Christmas"), "Christmas Sale", "Non-Christmas Sale")</f>
        <v>Non-Christmas Sale</v>
      </c>
      <c r="X6532" t="b">
        <v>0</v>
      </c>
      <c r="Y6532">
        <v>1</v>
      </c>
      <c r="Z6532">
        <v>20.73</v>
      </c>
      <c r="AA6532">
        <v>103.64</v>
      </c>
      <c r="AB6532">
        <v>10.36</v>
      </c>
      <c r="AC6532" t="str">
        <f>IF(MasterData[[#This Row],[Discount Amount]]&gt;0, "Promotional sale", "Non-Promotional Sales")</f>
        <v>Promotional sale</v>
      </c>
    </row>
    <row r="6533" spans="1:29" x14ac:dyDescent="0.25">
      <c r="A6533">
        <v>6532</v>
      </c>
      <c r="B6533" s="1" t="s">
        <v>287</v>
      </c>
      <c r="C6533" s="2">
        <v>0.89246527777777773</v>
      </c>
      <c r="D6533">
        <v>45</v>
      </c>
      <c r="E6533">
        <v>60</v>
      </c>
      <c r="F6533" s="1" t="s">
        <v>28</v>
      </c>
      <c r="G6533" s="1" t="s">
        <v>38</v>
      </c>
      <c r="H6533">
        <v>53.726700000000001</v>
      </c>
      <c r="I6533">
        <v>-127.6476</v>
      </c>
      <c r="J6533">
        <v>94</v>
      </c>
      <c r="K6533" t="b">
        <v>0</v>
      </c>
      <c r="L6533">
        <v>990</v>
      </c>
      <c r="M6533" s="1" t="s">
        <v>30</v>
      </c>
      <c r="N6533" s="1" t="s">
        <v>31</v>
      </c>
      <c r="O6533">
        <v>1</v>
      </c>
      <c r="P6533" t="b">
        <v>0</v>
      </c>
      <c r="Q6533" t="b">
        <v>0</v>
      </c>
      <c r="R6533" s="1" t="s">
        <v>52</v>
      </c>
      <c r="S6533" s="1" t="s">
        <v>53</v>
      </c>
      <c r="T6533">
        <v>2</v>
      </c>
      <c r="U6533" s="1" t="s">
        <v>42</v>
      </c>
      <c r="V6533" s="1" t="s">
        <v>46</v>
      </c>
      <c r="W6533" s="1" t="str">
        <f>IF(OR(MasterData[[#This Row],[Event]]="Christmas Market", MasterData[[#This Row],[Event]]="Christmas"), "Christmas Sale", "Non-Christmas Sale")</f>
        <v>Christmas Sale</v>
      </c>
      <c r="X6533" t="b">
        <v>0</v>
      </c>
      <c r="Y6533">
        <v>3</v>
      </c>
      <c r="Z6533">
        <v>19.559999999999999</v>
      </c>
      <c r="AA6533">
        <v>19.559999999999999</v>
      </c>
      <c r="AB6533">
        <v>0</v>
      </c>
      <c r="AC6533" t="str">
        <f>IF(MasterData[[#This Row],[Discount Amount]]&gt;0, "Promotional sale", "Non-Promotional Sales")</f>
        <v>Non-Promotional Sales</v>
      </c>
    </row>
    <row r="6534" spans="1:29" x14ac:dyDescent="0.25">
      <c r="A6534">
        <v>6533</v>
      </c>
      <c r="B6534" s="1" t="s">
        <v>414</v>
      </c>
      <c r="C6534" s="2">
        <v>0.8935185185185186</v>
      </c>
      <c r="D6534">
        <v>219</v>
      </c>
      <c r="E6534">
        <v>67</v>
      </c>
      <c r="F6534" s="1" t="s">
        <v>37</v>
      </c>
      <c r="G6534" s="1" t="s">
        <v>29</v>
      </c>
      <c r="H6534">
        <v>51.253799999999998</v>
      </c>
      <c r="I6534">
        <v>-85.3232</v>
      </c>
      <c r="J6534">
        <v>78</v>
      </c>
      <c r="K6534" t="b">
        <v>0</v>
      </c>
      <c r="L6534">
        <v>655</v>
      </c>
      <c r="M6534" s="1" t="s">
        <v>30</v>
      </c>
      <c r="N6534" s="1" t="s">
        <v>31</v>
      </c>
      <c r="O6534">
        <v>3</v>
      </c>
      <c r="P6534" t="b">
        <v>0</v>
      </c>
      <c r="Q6534" t="b">
        <v>1</v>
      </c>
      <c r="R6534" s="1" t="s">
        <v>32</v>
      </c>
      <c r="S6534" s="1" t="s">
        <v>58</v>
      </c>
      <c r="T6534">
        <v>5</v>
      </c>
      <c r="U6534" s="1" t="s">
        <v>42</v>
      </c>
      <c r="V6534" s="1" t="s">
        <v>46</v>
      </c>
      <c r="W6534" s="1" t="str">
        <f>IF(OR(MasterData[[#This Row],[Event]]="Christmas Market", MasterData[[#This Row],[Event]]="Christmas"), "Christmas Sale", "Non-Christmas Sale")</f>
        <v>Christmas Sale</v>
      </c>
      <c r="X6534" t="b">
        <v>0</v>
      </c>
      <c r="Y6534">
        <v>5</v>
      </c>
      <c r="Z6534">
        <v>10.83</v>
      </c>
      <c r="AA6534">
        <v>32.479999999999997</v>
      </c>
      <c r="AB6534">
        <v>0</v>
      </c>
      <c r="AC6534" t="str">
        <f>IF(MasterData[[#This Row],[Discount Amount]]&gt;0, "Promotional sale", "Non-Promotional Sales")</f>
        <v>Non-Promotional Sales</v>
      </c>
    </row>
    <row r="6535" spans="1:29" x14ac:dyDescent="0.25">
      <c r="A6535">
        <v>6534</v>
      </c>
      <c r="B6535" s="1" t="s">
        <v>270</v>
      </c>
      <c r="C6535" s="2">
        <v>0.9751157407407407</v>
      </c>
      <c r="D6535">
        <v>283</v>
      </c>
      <c r="E6535">
        <v>44</v>
      </c>
      <c r="F6535" s="1" t="s">
        <v>28</v>
      </c>
      <c r="G6535" s="1" t="s">
        <v>62</v>
      </c>
      <c r="H6535">
        <v>46.565300000000001</v>
      </c>
      <c r="I6535">
        <v>-66.4619</v>
      </c>
      <c r="J6535">
        <v>18</v>
      </c>
      <c r="K6535" t="b">
        <v>0</v>
      </c>
      <c r="L6535">
        <v>458</v>
      </c>
      <c r="M6535" s="1" t="s">
        <v>39</v>
      </c>
      <c r="N6535" s="1" t="s">
        <v>40</v>
      </c>
      <c r="O6535">
        <v>2</v>
      </c>
      <c r="P6535" t="b">
        <v>1</v>
      </c>
      <c r="Q6535" t="b">
        <v>1</v>
      </c>
      <c r="R6535" s="1" t="s">
        <v>32</v>
      </c>
      <c r="S6535" s="1" t="s">
        <v>33</v>
      </c>
      <c r="T6535">
        <v>3</v>
      </c>
      <c r="U6535" s="1" t="s">
        <v>34</v>
      </c>
      <c r="V6535" s="1" t="s">
        <v>46</v>
      </c>
      <c r="W6535" s="1" t="str">
        <f>IF(OR(MasterData[[#This Row],[Event]]="Christmas Market", MasterData[[#This Row],[Event]]="Christmas"), "Christmas Sale", "Non-Christmas Sale")</f>
        <v>Christmas Sale</v>
      </c>
      <c r="X6535" t="b">
        <v>0</v>
      </c>
      <c r="Y6535">
        <v>1</v>
      </c>
      <c r="Z6535">
        <v>45.05</v>
      </c>
      <c r="AA6535">
        <v>90.1</v>
      </c>
      <c r="AB6535">
        <v>0</v>
      </c>
      <c r="AC6535" t="str">
        <f>IF(MasterData[[#This Row],[Discount Amount]]&gt;0, "Promotional sale", "Non-Promotional Sales")</f>
        <v>Non-Promotional Sales</v>
      </c>
    </row>
    <row r="6536" spans="1:29" x14ac:dyDescent="0.25">
      <c r="A6536">
        <v>6535</v>
      </c>
      <c r="B6536" s="1" t="s">
        <v>227</v>
      </c>
      <c r="C6536" s="2">
        <v>0.17944444444444452</v>
      </c>
      <c r="D6536">
        <v>343</v>
      </c>
      <c r="E6536">
        <v>43</v>
      </c>
      <c r="F6536" s="1" t="s">
        <v>28</v>
      </c>
      <c r="G6536" s="1" t="s">
        <v>68</v>
      </c>
      <c r="H6536">
        <v>46.318800000000003</v>
      </c>
      <c r="I6536">
        <v>-63.146099999999997</v>
      </c>
      <c r="J6536">
        <v>22</v>
      </c>
      <c r="K6536" t="b">
        <v>0</v>
      </c>
      <c r="L6536">
        <v>184</v>
      </c>
      <c r="M6536" s="1" t="s">
        <v>74</v>
      </c>
      <c r="N6536" s="1" t="s">
        <v>75</v>
      </c>
      <c r="O6536">
        <v>5</v>
      </c>
      <c r="P6536" t="b">
        <v>1</v>
      </c>
      <c r="Q6536" t="b">
        <v>1</v>
      </c>
      <c r="R6536" s="1" t="s">
        <v>41</v>
      </c>
      <c r="S6536" s="1" t="s">
        <v>58</v>
      </c>
      <c r="T6536">
        <v>4</v>
      </c>
      <c r="U6536" s="1" t="s">
        <v>34</v>
      </c>
      <c r="V6536" s="1" t="s">
        <v>59</v>
      </c>
      <c r="W6536" s="1" t="str">
        <f>IF(OR(MasterData[[#This Row],[Event]]="Christmas Market", MasterData[[#This Row],[Event]]="Christmas"), "Christmas Sale", "Non-Christmas Sale")</f>
        <v>Non-Christmas Sale</v>
      </c>
      <c r="X6536" t="b">
        <v>1</v>
      </c>
      <c r="Y6536">
        <v>3</v>
      </c>
      <c r="Z6536">
        <v>65.510000000000005</v>
      </c>
      <c r="AA6536">
        <v>327.57</v>
      </c>
      <c r="AB6536">
        <v>32.76</v>
      </c>
      <c r="AC6536" t="str">
        <f>IF(MasterData[[#This Row],[Discount Amount]]&gt;0, "Promotional sale", "Non-Promotional Sales")</f>
        <v>Promotional sale</v>
      </c>
    </row>
    <row r="6537" spans="1:29" x14ac:dyDescent="0.25">
      <c r="A6537">
        <v>6536</v>
      </c>
      <c r="B6537" s="1" t="s">
        <v>145</v>
      </c>
      <c r="C6537" s="2">
        <v>0.97395833333333326</v>
      </c>
      <c r="D6537">
        <v>242</v>
      </c>
      <c r="E6537">
        <v>38</v>
      </c>
      <c r="F6537" s="1" t="s">
        <v>28</v>
      </c>
      <c r="G6537" s="1" t="s">
        <v>44</v>
      </c>
      <c r="H6537">
        <v>46.813099999999999</v>
      </c>
      <c r="I6537">
        <v>-71.207499999999996</v>
      </c>
      <c r="J6537">
        <v>24</v>
      </c>
      <c r="K6537" t="b">
        <v>1</v>
      </c>
      <c r="L6537">
        <v>528</v>
      </c>
      <c r="M6537" s="1" t="s">
        <v>56</v>
      </c>
      <c r="N6537" s="1" t="s">
        <v>57</v>
      </c>
      <c r="O6537">
        <v>3</v>
      </c>
      <c r="P6537" t="b">
        <v>1</v>
      </c>
      <c r="Q6537" t="b">
        <v>1</v>
      </c>
      <c r="R6537" s="1" t="s">
        <v>32</v>
      </c>
      <c r="S6537" s="1" t="s">
        <v>58</v>
      </c>
      <c r="T6537">
        <v>3</v>
      </c>
      <c r="U6537" s="1" t="s">
        <v>34</v>
      </c>
      <c r="V6537" s="1" t="s">
        <v>59</v>
      </c>
      <c r="W6537" s="1" t="str">
        <f>IF(OR(MasterData[[#This Row],[Event]]="Christmas Market", MasterData[[#This Row],[Event]]="Christmas"), "Christmas Sale", "Non-Christmas Sale")</f>
        <v>Non-Christmas Sale</v>
      </c>
      <c r="X6537" t="b">
        <v>0</v>
      </c>
      <c r="Y6537">
        <v>5</v>
      </c>
      <c r="Z6537">
        <v>89.62</v>
      </c>
      <c r="AA6537">
        <v>268.86</v>
      </c>
      <c r="AB6537">
        <v>26.89</v>
      </c>
      <c r="AC6537" t="str">
        <f>IF(MasterData[[#This Row],[Discount Amount]]&gt;0, "Promotional sale", "Non-Promotional Sales")</f>
        <v>Promotional sale</v>
      </c>
    </row>
    <row r="6538" spans="1:29" x14ac:dyDescent="0.25">
      <c r="A6538">
        <v>6537</v>
      </c>
      <c r="B6538" s="1" t="s">
        <v>408</v>
      </c>
      <c r="C6538" s="2">
        <v>0.51240740740740742</v>
      </c>
      <c r="D6538">
        <v>186</v>
      </c>
      <c r="E6538">
        <v>36</v>
      </c>
      <c r="F6538" s="1" t="s">
        <v>61</v>
      </c>
      <c r="G6538" s="1" t="s">
        <v>38</v>
      </c>
      <c r="H6538">
        <v>53.726700000000001</v>
      </c>
      <c r="I6538">
        <v>-127.6476</v>
      </c>
      <c r="J6538">
        <v>22</v>
      </c>
      <c r="K6538" t="b">
        <v>0</v>
      </c>
      <c r="L6538">
        <v>668</v>
      </c>
      <c r="M6538" s="1" t="s">
        <v>30</v>
      </c>
      <c r="N6538" s="1" t="s">
        <v>31</v>
      </c>
      <c r="O6538">
        <v>3</v>
      </c>
      <c r="P6538" t="b">
        <v>1</v>
      </c>
      <c r="Q6538" t="b">
        <v>0</v>
      </c>
      <c r="R6538" s="1" t="s">
        <v>41</v>
      </c>
      <c r="S6538" s="1" t="s">
        <v>53</v>
      </c>
      <c r="T6538">
        <v>1</v>
      </c>
      <c r="U6538" s="1" t="s">
        <v>42</v>
      </c>
      <c r="V6538" s="1" t="s">
        <v>46</v>
      </c>
      <c r="W6538" s="1" t="str">
        <f>IF(OR(MasterData[[#This Row],[Event]]="Christmas Market", MasterData[[#This Row],[Event]]="Christmas"), "Christmas Sale", "Non-Christmas Sale")</f>
        <v>Christmas Sale</v>
      </c>
      <c r="X6538" t="b">
        <v>0</v>
      </c>
      <c r="Y6538">
        <v>4</v>
      </c>
      <c r="Z6538">
        <v>14.88</v>
      </c>
      <c r="AA6538">
        <v>44.65</v>
      </c>
      <c r="AB6538">
        <v>0</v>
      </c>
      <c r="AC6538" t="str">
        <f>IF(MasterData[[#This Row],[Discount Amount]]&gt;0, "Promotional sale", "Non-Promotional Sales")</f>
        <v>Non-Promotional Sales</v>
      </c>
    </row>
    <row r="6539" spans="1:29" x14ac:dyDescent="0.25">
      <c r="A6539">
        <v>6538</v>
      </c>
      <c r="B6539" s="1" t="s">
        <v>253</v>
      </c>
      <c r="C6539" s="2">
        <v>0.79222222222222216</v>
      </c>
      <c r="D6539">
        <v>55</v>
      </c>
      <c r="E6539">
        <v>29</v>
      </c>
      <c r="F6539" s="1" t="s">
        <v>61</v>
      </c>
      <c r="G6539" s="1" t="s">
        <v>44</v>
      </c>
      <c r="H6539">
        <v>46.813099999999999</v>
      </c>
      <c r="I6539">
        <v>-71.207499999999996</v>
      </c>
      <c r="J6539">
        <v>15</v>
      </c>
      <c r="K6539" t="b">
        <v>0</v>
      </c>
      <c r="L6539">
        <v>659</v>
      </c>
      <c r="M6539" s="1" t="s">
        <v>30</v>
      </c>
      <c r="N6539" s="1" t="s">
        <v>31</v>
      </c>
      <c r="O6539">
        <v>3</v>
      </c>
      <c r="P6539" t="b">
        <v>1</v>
      </c>
      <c r="Q6539" t="b">
        <v>0</v>
      </c>
      <c r="R6539" s="1" t="s">
        <v>32</v>
      </c>
      <c r="S6539" s="1" t="s">
        <v>58</v>
      </c>
      <c r="T6539">
        <v>1</v>
      </c>
      <c r="U6539" s="1" t="s">
        <v>34</v>
      </c>
      <c r="V6539" s="1" t="s">
        <v>46</v>
      </c>
      <c r="W6539" s="1" t="str">
        <f>IF(OR(MasterData[[#This Row],[Event]]="Christmas Market", MasterData[[#This Row],[Event]]="Christmas"), "Christmas Sale", "Non-Christmas Sale")</f>
        <v>Christmas Sale</v>
      </c>
      <c r="X6539" t="b">
        <v>0</v>
      </c>
      <c r="Y6539">
        <v>4</v>
      </c>
      <c r="Z6539">
        <v>14.77</v>
      </c>
      <c r="AA6539">
        <v>44.31</v>
      </c>
      <c r="AB6539">
        <v>0</v>
      </c>
      <c r="AC6539" t="str">
        <f>IF(MasterData[[#This Row],[Discount Amount]]&gt;0, "Promotional sale", "Non-Promotional Sales")</f>
        <v>Non-Promotional Sales</v>
      </c>
    </row>
    <row r="6540" spans="1:29" x14ac:dyDescent="0.25">
      <c r="A6540">
        <v>6539</v>
      </c>
      <c r="B6540" s="1" t="s">
        <v>245</v>
      </c>
      <c r="C6540" s="2">
        <v>0.5344212962962962</v>
      </c>
      <c r="D6540">
        <v>325</v>
      </c>
      <c r="E6540">
        <v>67</v>
      </c>
      <c r="F6540" s="1" t="s">
        <v>61</v>
      </c>
      <c r="G6540" s="1" t="s">
        <v>38</v>
      </c>
      <c r="H6540">
        <v>53.726700000000001</v>
      </c>
      <c r="I6540">
        <v>-127.6476</v>
      </c>
      <c r="J6540">
        <v>41</v>
      </c>
      <c r="K6540" t="b">
        <v>1</v>
      </c>
      <c r="L6540">
        <v>18</v>
      </c>
      <c r="M6540" s="1" t="s">
        <v>30</v>
      </c>
      <c r="N6540" s="1" t="s">
        <v>31</v>
      </c>
      <c r="O6540">
        <v>4</v>
      </c>
      <c r="P6540" t="b">
        <v>1</v>
      </c>
      <c r="Q6540" t="b">
        <v>1</v>
      </c>
      <c r="R6540" s="1" t="s">
        <v>41</v>
      </c>
      <c r="S6540" s="1" t="s">
        <v>53</v>
      </c>
      <c r="T6540">
        <v>1</v>
      </c>
      <c r="U6540" s="1" t="s">
        <v>42</v>
      </c>
      <c r="V6540" s="1" t="s">
        <v>59</v>
      </c>
      <c r="W6540" s="1" t="str">
        <f>IF(OR(MasterData[[#This Row],[Event]]="Christmas Market", MasterData[[#This Row],[Event]]="Christmas"), "Christmas Sale", "Non-Christmas Sale")</f>
        <v>Non-Christmas Sale</v>
      </c>
      <c r="X6540" t="b">
        <v>0</v>
      </c>
      <c r="Y6540">
        <v>1</v>
      </c>
      <c r="Z6540">
        <v>72.16</v>
      </c>
      <c r="AA6540">
        <v>288.64999999999998</v>
      </c>
      <c r="AB6540">
        <v>28.86</v>
      </c>
      <c r="AC6540" t="str">
        <f>IF(MasterData[[#This Row],[Discount Amount]]&gt;0, "Promotional sale", "Non-Promotional Sales")</f>
        <v>Promotional sale</v>
      </c>
    </row>
    <row r="6541" spans="1:29" x14ac:dyDescent="0.25">
      <c r="A6541">
        <v>6540</v>
      </c>
      <c r="B6541" s="1" t="s">
        <v>266</v>
      </c>
      <c r="C6541" s="2">
        <v>0.96083333333333343</v>
      </c>
      <c r="D6541">
        <v>287</v>
      </c>
      <c r="E6541">
        <v>41</v>
      </c>
      <c r="F6541" s="1" t="s">
        <v>37</v>
      </c>
      <c r="G6541" s="1" t="s">
        <v>68</v>
      </c>
      <c r="H6541">
        <v>46.318800000000003</v>
      </c>
      <c r="I6541">
        <v>-63.146099999999997</v>
      </c>
      <c r="J6541">
        <v>12</v>
      </c>
      <c r="K6541" t="b">
        <v>0</v>
      </c>
      <c r="L6541">
        <v>607</v>
      </c>
      <c r="M6541" s="1" t="s">
        <v>56</v>
      </c>
      <c r="N6541" s="1" t="s">
        <v>57</v>
      </c>
      <c r="O6541">
        <v>5</v>
      </c>
      <c r="P6541" t="b">
        <v>1</v>
      </c>
      <c r="Q6541" t="b">
        <v>0</v>
      </c>
      <c r="R6541" s="1" t="s">
        <v>52</v>
      </c>
      <c r="S6541" s="1" t="s">
        <v>53</v>
      </c>
      <c r="T6541">
        <v>2</v>
      </c>
      <c r="U6541" s="1" t="s">
        <v>42</v>
      </c>
      <c r="V6541" s="1" t="s">
        <v>59</v>
      </c>
      <c r="W6541" s="1" t="str">
        <f>IF(OR(MasterData[[#This Row],[Event]]="Christmas Market", MasterData[[#This Row],[Event]]="Christmas"), "Christmas Sale", "Non-Christmas Sale")</f>
        <v>Non-Christmas Sale</v>
      </c>
      <c r="X6541" t="b">
        <v>1</v>
      </c>
      <c r="Y6541">
        <v>3</v>
      </c>
      <c r="Z6541">
        <v>44.98</v>
      </c>
      <c r="AA6541">
        <v>224.89</v>
      </c>
      <c r="AB6541">
        <v>22.49</v>
      </c>
      <c r="AC6541" t="str">
        <f>IF(MasterData[[#This Row],[Discount Amount]]&gt;0, "Promotional sale", "Non-Promotional Sales")</f>
        <v>Promotional sale</v>
      </c>
    </row>
    <row r="6542" spans="1:29" x14ac:dyDescent="0.25">
      <c r="A6542">
        <v>6541</v>
      </c>
      <c r="B6542" s="1" t="s">
        <v>196</v>
      </c>
      <c r="C6542" s="2">
        <v>0.59688657407407408</v>
      </c>
      <c r="D6542">
        <v>53</v>
      </c>
      <c r="E6542">
        <v>26</v>
      </c>
      <c r="F6542" s="1" t="s">
        <v>37</v>
      </c>
      <c r="G6542" s="1" t="s">
        <v>44</v>
      </c>
      <c r="H6542">
        <v>46.813099999999999</v>
      </c>
      <c r="I6542">
        <v>-71.207499999999996</v>
      </c>
      <c r="J6542">
        <v>22</v>
      </c>
      <c r="K6542" t="b">
        <v>0</v>
      </c>
      <c r="L6542">
        <v>406</v>
      </c>
      <c r="M6542" s="1" t="s">
        <v>63</v>
      </c>
      <c r="N6542" s="1" t="s">
        <v>64</v>
      </c>
      <c r="O6542">
        <v>3</v>
      </c>
      <c r="P6542" t="b">
        <v>1</v>
      </c>
      <c r="Q6542" t="b">
        <v>0</v>
      </c>
      <c r="R6542" s="1" t="s">
        <v>32</v>
      </c>
      <c r="S6542" s="1" t="s">
        <v>33</v>
      </c>
      <c r="T6542">
        <v>3</v>
      </c>
      <c r="U6542" s="1" t="s">
        <v>34</v>
      </c>
      <c r="V6542" s="1" t="s">
        <v>35</v>
      </c>
      <c r="W6542" s="1" t="str">
        <f>IF(OR(MasterData[[#This Row],[Event]]="Christmas Market", MasterData[[#This Row],[Event]]="Christmas"), "Christmas Sale", "Non-Christmas Sale")</f>
        <v>Non-Christmas Sale</v>
      </c>
      <c r="X6542" t="b">
        <v>0</v>
      </c>
      <c r="Y6542">
        <v>3</v>
      </c>
      <c r="Z6542">
        <v>17.989999999999998</v>
      </c>
      <c r="AA6542">
        <v>53.98</v>
      </c>
      <c r="AB6542">
        <v>0</v>
      </c>
      <c r="AC6542" t="str">
        <f>IF(MasterData[[#This Row],[Discount Amount]]&gt;0, "Promotional sale", "Non-Promotional Sales")</f>
        <v>Non-Promotional Sales</v>
      </c>
    </row>
    <row r="6543" spans="1:29" x14ac:dyDescent="0.25">
      <c r="A6543">
        <v>6542</v>
      </c>
      <c r="B6543" s="1" t="s">
        <v>395</v>
      </c>
      <c r="C6543" s="2">
        <v>0.39967592592592593</v>
      </c>
      <c r="D6543">
        <v>164</v>
      </c>
      <c r="E6543">
        <v>34</v>
      </c>
      <c r="F6543" s="1" t="s">
        <v>28</v>
      </c>
      <c r="G6543" s="1" t="s">
        <v>81</v>
      </c>
      <c r="H6543">
        <v>64.248000000000005</v>
      </c>
      <c r="I6543">
        <v>-84.889600000000002</v>
      </c>
      <c r="J6543">
        <v>76</v>
      </c>
      <c r="K6543" t="b">
        <v>0</v>
      </c>
      <c r="L6543">
        <v>897</v>
      </c>
      <c r="M6543" s="1" t="s">
        <v>30</v>
      </c>
      <c r="N6543" s="1" t="s">
        <v>31</v>
      </c>
      <c r="O6543">
        <v>1</v>
      </c>
      <c r="P6543" t="b">
        <v>1</v>
      </c>
      <c r="Q6543" t="b">
        <v>1</v>
      </c>
      <c r="R6543" s="1" t="s">
        <v>32</v>
      </c>
      <c r="S6543" s="1" t="s">
        <v>58</v>
      </c>
      <c r="T6543">
        <v>3</v>
      </c>
      <c r="U6543" s="1" t="s">
        <v>34</v>
      </c>
      <c r="V6543" s="1" t="s">
        <v>59</v>
      </c>
      <c r="W6543" s="1" t="str">
        <f>IF(OR(MasterData[[#This Row],[Event]]="Christmas Market", MasterData[[#This Row],[Event]]="Christmas"), "Christmas Sale", "Non-Christmas Sale")</f>
        <v>Non-Christmas Sale</v>
      </c>
      <c r="X6543" t="b">
        <v>0</v>
      </c>
      <c r="Y6543">
        <v>1</v>
      </c>
      <c r="Z6543">
        <v>22.65</v>
      </c>
      <c r="AA6543">
        <v>22.65</v>
      </c>
      <c r="AB6543">
        <v>2.2599999999999998</v>
      </c>
      <c r="AC6543" t="str">
        <f>IF(MasterData[[#This Row],[Discount Amount]]&gt;0, "Promotional sale", "Non-Promotional Sales")</f>
        <v>Promotional sale</v>
      </c>
    </row>
    <row r="6544" spans="1:29" x14ac:dyDescent="0.25">
      <c r="A6544">
        <v>6543</v>
      </c>
      <c r="B6544" s="1" t="s">
        <v>27</v>
      </c>
      <c r="C6544" s="2">
        <v>0.54305555555555562</v>
      </c>
      <c r="D6544">
        <v>52</v>
      </c>
      <c r="E6544">
        <v>22</v>
      </c>
      <c r="F6544" s="1" t="s">
        <v>61</v>
      </c>
      <c r="G6544" s="1" t="s">
        <v>81</v>
      </c>
      <c r="H6544">
        <v>64.248000000000005</v>
      </c>
      <c r="I6544">
        <v>-84.889600000000002</v>
      </c>
      <c r="J6544">
        <v>36</v>
      </c>
      <c r="K6544" t="b">
        <v>0</v>
      </c>
      <c r="L6544">
        <v>489</v>
      </c>
      <c r="M6544" s="1" t="s">
        <v>56</v>
      </c>
      <c r="N6544" s="1" t="s">
        <v>57</v>
      </c>
      <c r="O6544">
        <v>2</v>
      </c>
      <c r="P6544" t="b">
        <v>1</v>
      </c>
      <c r="Q6544" t="b">
        <v>0</v>
      </c>
      <c r="R6544" s="1" t="s">
        <v>52</v>
      </c>
      <c r="S6544" s="1" t="s">
        <v>53</v>
      </c>
      <c r="T6544">
        <v>4</v>
      </c>
      <c r="U6544" s="1" t="s">
        <v>42</v>
      </c>
      <c r="V6544" s="1" t="s">
        <v>46</v>
      </c>
      <c r="W6544" s="1" t="str">
        <f>IF(OR(MasterData[[#This Row],[Event]]="Christmas Market", MasterData[[#This Row],[Event]]="Christmas"), "Christmas Sale", "Non-Christmas Sale")</f>
        <v>Christmas Sale</v>
      </c>
      <c r="X6544" t="b">
        <v>0</v>
      </c>
      <c r="Y6544">
        <v>5</v>
      </c>
      <c r="Z6544">
        <v>20.05</v>
      </c>
      <c r="AA6544">
        <v>40.1</v>
      </c>
      <c r="AB6544">
        <v>0</v>
      </c>
      <c r="AC6544" t="str">
        <f>IF(MasterData[[#This Row],[Discount Amount]]&gt;0, "Promotional sale", "Non-Promotional Sales")</f>
        <v>Non-Promotional Sales</v>
      </c>
    </row>
    <row r="6545" spans="1:29" x14ac:dyDescent="0.25">
      <c r="A6545">
        <v>6544</v>
      </c>
      <c r="B6545" s="1" t="s">
        <v>329</v>
      </c>
      <c r="C6545" s="2">
        <v>0.62280092592592595</v>
      </c>
      <c r="D6545">
        <v>356</v>
      </c>
      <c r="E6545">
        <v>32</v>
      </c>
      <c r="F6545" s="1" t="s">
        <v>37</v>
      </c>
      <c r="G6545" s="1" t="s">
        <v>70</v>
      </c>
      <c r="H6545">
        <v>54.273099999999999</v>
      </c>
      <c r="I6545">
        <v>-61.738799999999998</v>
      </c>
      <c r="J6545">
        <v>4</v>
      </c>
      <c r="K6545" t="b">
        <v>1</v>
      </c>
      <c r="L6545">
        <v>602</v>
      </c>
      <c r="M6545" s="1" t="s">
        <v>30</v>
      </c>
      <c r="N6545" s="1" t="s">
        <v>31</v>
      </c>
      <c r="O6545">
        <v>1</v>
      </c>
      <c r="P6545" t="b">
        <v>1</v>
      </c>
      <c r="Q6545" t="b">
        <v>0</v>
      </c>
      <c r="R6545" s="1" t="s">
        <v>52</v>
      </c>
      <c r="S6545" s="1" t="s">
        <v>49</v>
      </c>
      <c r="T6545">
        <v>3</v>
      </c>
      <c r="U6545" s="1" t="s">
        <v>42</v>
      </c>
      <c r="V6545" s="1" t="s">
        <v>59</v>
      </c>
      <c r="W6545" s="1" t="str">
        <f>IF(OR(MasterData[[#This Row],[Event]]="Christmas Market", MasterData[[#This Row],[Event]]="Christmas"), "Christmas Sale", "Non-Christmas Sale")</f>
        <v>Non-Christmas Sale</v>
      </c>
      <c r="X6545" t="b">
        <v>0</v>
      </c>
      <c r="Y6545">
        <v>2</v>
      </c>
      <c r="Z6545">
        <v>14.96</v>
      </c>
      <c r="AA6545">
        <v>14.96</v>
      </c>
      <c r="AB6545">
        <v>1.5</v>
      </c>
      <c r="AC6545" t="str">
        <f>IF(MasterData[[#This Row],[Discount Amount]]&gt;0, "Promotional sale", "Non-Promotional Sales")</f>
        <v>Promotional sale</v>
      </c>
    </row>
    <row r="6546" spans="1:29" x14ac:dyDescent="0.25">
      <c r="A6546">
        <v>6545</v>
      </c>
      <c r="B6546" s="1" t="s">
        <v>419</v>
      </c>
      <c r="C6546" s="2">
        <v>0.67049768518518515</v>
      </c>
      <c r="D6546">
        <v>126</v>
      </c>
      <c r="E6546">
        <v>19</v>
      </c>
      <c r="F6546" s="1" t="s">
        <v>61</v>
      </c>
      <c r="G6546" s="1" t="s">
        <v>38</v>
      </c>
      <c r="H6546">
        <v>53.726700000000001</v>
      </c>
      <c r="I6546">
        <v>-127.6476</v>
      </c>
      <c r="J6546">
        <v>90</v>
      </c>
      <c r="K6546" t="b">
        <v>1</v>
      </c>
      <c r="L6546">
        <v>949</v>
      </c>
      <c r="M6546" s="1" t="s">
        <v>56</v>
      </c>
      <c r="N6546" s="1" t="s">
        <v>57</v>
      </c>
      <c r="O6546">
        <v>1</v>
      </c>
      <c r="P6546" t="b">
        <v>1</v>
      </c>
      <c r="Q6546" t="b">
        <v>1</v>
      </c>
      <c r="R6546" s="1" t="s">
        <v>52</v>
      </c>
      <c r="S6546" s="1" t="s">
        <v>58</v>
      </c>
      <c r="T6546">
        <v>3</v>
      </c>
      <c r="U6546" s="1" t="s">
        <v>42</v>
      </c>
      <c r="V6546" s="1" t="s">
        <v>46</v>
      </c>
      <c r="W6546" s="1" t="str">
        <f>IF(OR(MasterData[[#This Row],[Event]]="Christmas Market", MasterData[[#This Row],[Event]]="Christmas"), "Christmas Sale", "Non-Christmas Sale")</f>
        <v>Christmas Sale</v>
      </c>
      <c r="X6546" t="b">
        <v>1</v>
      </c>
      <c r="Y6546">
        <v>2</v>
      </c>
      <c r="Z6546">
        <v>76.599999999999994</v>
      </c>
      <c r="AA6546">
        <v>76.599999999999994</v>
      </c>
      <c r="AB6546">
        <v>0</v>
      </c>
      <c r="AC6546" t="str">
        <f>IF(MasterData[[#This Row],[Discount Amount]]&gt;0, "Promotional sale", "Non-Promotional Sales")</f>
        <v>Non-Promotional Sales</v>
      </c>
    </row>
    <row r="6547" spans="1:29" x14ac:dyDescent="0.25">
      <c r="A6547">
        <v>6546</v>
      </c>
      <c r="B6547" s="1" t="s">
        <v>271</v>
      </c>
      <c r="C6547" s="2">
        <v>0.45479166666666671</v>
      </c>
      <c r="D6547">
        <v>164</v>
      </c>
      <c r="E6547">
        <v>65</v>
      </c>
      <c r="F6547" s="1" t="s">
        <v>37</v>
      </c>
      <c r="G6547" s="1" t="s">
        <v>77</v>
      </c>
      <c r="H6547">
        <v>64.282300000000006</v>
      </c>
      <c r="I6547">
        <v>-135</v>
      </c>
      <c r="J6547">
        <v>74</v>
      </c>
      <c r="K6547" t="b">
        <v>0</v>
      </c>
      <c r="L6547">
        <v>598</v>
      </c>
      <c r="M6547" s="1" t="s">
        <v>39</v>
      </c>
      <c r="N6547" s="1" t="s">
        <v>40</v>
      </c>
      <c r="O6547">
        <v>4</v>
      </c>
      <c r="P6547" t="b">
        <v>0</v>
      </c>
      <c r="Q6547" t="b">
        <v>1</v>
      </c>
      <c r="R6547" s="1" t="s">
        <v>52</v>
      </c>
      <c r="S6547" s="1" t="s">
        <v>58</v>
      </c>
      <c r="T6547">
        <v>2</v>
      </c>
      <c r="U6547" s="1" t="s">
        <v>34</v>
      </c>
      <c r="V6547" s="1" t="s">
        <v>35</v>
      </c>
      <c r="W6547" s="1" t="str">
        <f>IF(OR(MasterData[[#This Row],[Event]]="Christmas Market", MasterData[[#This Row],[Event]]="Christmas"), "Christmas Sale", "Non-Christmas Sale")</f>
        <v>Non-Christmas Sale</v>
      </c>
      <c r="X6547" t="b">
        <v>1</v>
      </c>
      <c r="Y6547">
        <v>1</v>
      </c>
      <c r="Z6547">
        <v>29.36</v>
      </c>
      <c r="AA6547">
        <v>117.42</v>
      </c>
      <c r="AB6547">
        <v>0</v>
      </c>
      <c r="AC6547" t="str">
        <f>IF(MasterData[[#This Row],[Discount Amount]]&gt;0, "Promotional sale", "Non-Promotional Sales")</f>
        <v>Non-Promotional Sales</v>
      </c>
    </row>
    <row r="6548" spans="1:29" x14ac:dyDescent="0.25">
      <c r="A6548">
        <v>6547</v>
      </c>
      <c r="B6548" s="1" t="s">
        <v>345</v>
      </c>
      <c r="C6548" s="2">
        <v>0.4792361111111112</v>
      </c>
      <c r="D6548">
        <v>376</v>
      </c>
      <c r="E6548">
        <v>52</v>
      </c>
      <c r="F6548" s="1" t="s">
        <v>61</v>
      </c>
      <c r="G6548" s="1" t="s">
        <v>51</v>
      </c>
      <c r="H6548">
        <v>53.760899999999999</v>
      </c>
      <c r="I6548">
        <v>-98.813900000000004</v>
      </c>
      <c r="J6548">
        <v>9</v>
      </c>
      <c r="K6548" t="b">
        <v>1</v>
      </c>
      <c r="L6548">
        <v>340</v>
      </c>
      <c r="M6548" s="1" t="s">
        <v>63</v>
      </c>
      <c r="N6548" s="1" t="s">
        <v>64</v>
      </c>
      <c r="O6548">
        <v>2</v>
      </c>
      <c r="P6548" t="b">
        <v>1</v>
      </c>
      <c r="Q6548" t="b">
        <v>1</v>
      </c>
      <c r="R6548" s="1" t="s">
        <v>41</v>
      </c>
      <c r="S6548" s="1" t="s">
        <v>33</v>
      </c>
      <c r="T6548">
        <v>4</v>
      </c>
      <c r="U6548" s="1" t="s">
        <v>42</v>
      </c>
      <c r="V6548" s="1" t="s">
        <v>46</v>
      </c>
      <c r="W6548" s="1" t="str">
        <f>IF(OR(MasterData[[#This Row],[Event]]="Christmas Market", MasterData[[#This Row],[Event]]="Christmas"), "Christmas Sale", "Non-Christmas Sale")</f>
        <v>Christmas Sale</v>
      </c>
      <c r="X6548" t="b">
        <v>1</v>
      </c>
      <c r="Y6548">
        <v>1</v>
      </c>
      <c r="Z6548">
        <v>22.94</v>
      </c>
      <c r="AA6548">
        <v>45.88</v>
      </c>
      <c r="AB6548">
        <v>0</v>
      </c>
      <c r="AC6548" t="str">
        <f>IF(MasterData[[#This Row],[Discount Amount]]&gt;0, "Promotional sale", "Non-Promotional Sales")</f>
        <v>Non-Promotional Sales</v>
      </c>
    </row>
    <row r="6549" spans="1:29" x14ac:dyDescent="0.25">
      <c r="A6549">
        <v>6548</v>
      </c>
      <c r="B6549" s="1" t="s">
        <v>177</v>
      </c>
      <c r="C6549" s="2">
        <v>0.54784722222222215</v>
      </c>
      <c r="D6549">
        <v>401</v>
      </c>
      <c r="E6549">
        <v>64</v>
      </c>
      <c r="F6549" s="1" t="s">
        <v>28</v>
      </c>
      <c r="G6549" s="1" t="s">
        <v>51</v>
      </c>
      <c r="H6549">
        <v>53.760899999999999</v>
      </c>
      <c r="I6549">
        <v>-98.813900000000004</v>
      </c>
      <c r="J6549">
        <v>9</v>
      </c>
      <c r="K6549" t="b">
        <v>0</v>
      </c>
      <c r="L6549">
        <v>494</v>
      </c>
      <c r="M6549" s="1" t="s">
        <v>74</v>
      </c>
      <c r="N6549" s="1" t="s">
        <v>75</v>
      </c>
      <c r="O6549">
        <v>1</v>
      </c>
      <c r="P6549" t="b">
        <v>0</v>
      </c>
      <c r="Q6549" t="b">
        <v>0</v>
      </c>
      <c r="R6549" s="1" t="s">
        <v>32</v>
      </c>
      <c r="S6549" s="1" t="s">
        <v>53</v>
      </c>
      <c r="T6549">
        <v>5</v>
      </c>
      <c r="U6549" s="1" t="s">
        <v>45</v>
      </c>
      <c r="V6549" s="1" t="s">
        <v>59</v>
      </c>
      <c r="W6549" s="1" t="str">
        <f>IF(OR(MasterData[[#This Row],[Event]]="Christmas Market", MasterData[[#This Row],[Event]]="Christmas"), "Christmas Sale", "Non-Christmas Sale")</f>
        <v>Non-Christmas Sale</v>
      </c>
      <c r="X6549" t="b">
        <v>1</v>
      </c>
      <c r="Y6549">
        <v>4</v>
      </c>
      <c r="Z6549">
        <v>14.45</v>
      </c>
      <c r="AA6549">
        <v>14.45</v>
      </c>
      <c r="AB6549">
        <v>1.44</v>
      </c>
      <c r="AC6549" t="str">
        <f>IF(MasterData[[#This Row],[Discount Amount]]&gt;0, "Promotional sale", "Non-Promotional Sales")</f>
        <v>Promotional sale</v>
      </c>
    </row>
    <row r="6550" spans="1:29" x14ac:dyDescent="0.25">
      <c r="A6550">
        <v>6549</v>
      </c>
      <c r="B6550" s="1" t="s">
        <v>224</v>
      </c>
      <c r="C6550" s="2">
        <v>0.92603009259259261</v>
      </c>
      <c r="D6550">
        <v>217</v>
      </c>
      <c r="E6550">
        <v>30</v>
      </c>
      <c r="F6550" s="1" t="s">
        <v>37</v>
      </c>
      <c r="G6550" s="1" t="s">
        <v>81</v>
      </c>
      <c r="H6550">
        <v>64.248000000000005</v>
      </c>
      <c r="I6550">
        <v>-84.889600000000002</v>
      </c>
      <c r="J6550">
        <v>73</v>
      </c>
      <c r="K6550" t="b">
        <v>1</v>
      </c>
      <c r="L6550">
        <v>541</v>
      </c>
      <c r="M6550" s="1" t="s">
        <v>63</v>
      </c>
      <c r="N6550" s="1" t="s">
        <v>64</v>
      </c>
      <c r="O6550">
        <v>4</v>
      </c>
      <c r="P6550" t="b">
        <v>0</v>
      </c>
      <c r="Q6550" t="b">
        <v>0</v>
      </c>
      <c r="R6550" s="1" t="s">
        <v>41</v>
      </c>
      <c r="S6550" s="1" t="s">
        <v>53</v>
      </c>
      <c r="T6550">
        <v>4</v>
      </c>
      <c r="U6550" s="1" t="s">
        <v>34</v>
      </c>
      <c r="V6550" s="1" t="s">
        <v>59</v>
      </c>
      <c r="W6550" s="1" t="str">
        <f>IF(OR(MasterData[[#This Row],[Event]]="Christmas Market", MasterData[[#This Row],[Event]]="Christmas"), "Christmas Sale", "Non-Christmas Sale")</f>
        <v>Non-Christmas Sale</v>
      </c>
      <c r="X6550" t="b">
        <v>1</v>
      </c>
      <c r="Y6550">
        <v>4</v>
      </c>
      <c r="Z6550">
        <v>64.53</v>
      </c>
      <c r="AA6550">
        <v>258.11</v>
      </c>
      <c r="AB6550">
        <v>25.81</v>
      </c>
      <c r="AC6550" t="str">
        <f>IF(MasterData[[#This Row],[Discount Amount]]&gt;0, "Promotional sale", "Non-Promotional Sales")</f>
        <v>Promotional sale</v>
      </c>
    </row>
    <row r="6551" spans="1:29" x14ac:dyDescent="0.25">
      <c r="A6551">
        <v>6550</v>
      </c>
      <c r="B6551" s="1" t="s">
        <v>370</v>
      </c>
      <c r="C6551" s="2">
        <v>0.95677083333333335</v>
      </c>
      <c r="D6551">
        <v>375</v>
      </c>
      <c r="E6551">
        <v>53</v>
      </c>
      <c r="F6551" s="1" t="s">
        <v>28</v>
      </c>
      <c r="G6551" s="1" t="s">
        <v>51</v>
      </c>
      <c r="H6551">
        <v>53.760899999999999</v>
      </c>
      <c r="I6551">
        <v>-98.813900000000004</v>
      </c>
      <c r="J6551">
        <v>51</v>
      </c>
      <c r="K6551" t="b">
        <v>0</v>
      </c>
      <c r="L6551">
        <v>186</v>
      </c>
      <c r="M6551" s="1" t="s">
        <v>74</v>
      </c>
      <c r="N6551" s="1" t="s">
        <v>75</v>
      </c>
      <c r="O6551">
        <v>1</v>
      </c>
      <c r="P6551" t="b">
        <v>1</v>
      </c>
      <c r="Q6551" t="b">
        <v>1</v>
      </c>
      <c r="R6551" s="1" t="s">
        <v>41</v>
      </c>
      <c r="S6551" s="1" t="s">
        <v>33</v>
      </c>
      <c r="T6551">
        <v>3</v>
      </c>
      <c r="U6551" s="1" t="s">
        <v>34</v>
      </c>
      <c r="V6551" s="1" t="s">
        <v>59</v>
      </c>
      <c r="W6551" s="1" t="str">
        <f>IF(OR(MasterData[[#This Row],[Event]]="Christmas Market", MasterData[[#This Row],[Event]]="Christmas"), "Christmas Sale", "Non-Christmas Sale")</f>
        <v>Non-Christmas Sale</v>
      </c>
      <c r="X6551" t="b">
        <v>0</v>
      </c>
      <c r="Y6551">
        <v>4</v>
      </c>
      <c r="Z6551">
        <v>89.98</v>
      </c>
      <c r="AA6551">
        <v>89.98</v>
      </c>
      <c r="AB6551">
        <v>9</v>
      </c>
      <c r="AC6551" t="str">
        <f>IF(MasterData[[#This Row],[Discount Amount]]&gt;0, "Promotional sale", "Non-Promotional Sales")</f>
        <v>Promotional sale</v>
      </c>
    </row>
    <row r="6552" spans="1:29" x14ac:dyDescent="0.25">
      <c r="A6552">
        <v>6551</v>
      </c>
      <c r="B6552" s="1" t="s">
        <v>133</v>
      </c>
      <c r="C6552" s="2">
        <v>8.6678240740740709E-2</v>
      </c>
      <c r="D6552">
        <v>292</v>
      </c>
      <c r="E6552">
        <v>21</v>
      </c>
      <c r="F6552" s="1" t="s">
        <v>28</v>
      </c>
      <c r="G6552" s="1" t="s">
        <v>51</v>
      </c>
      <c r="H6552">
        <v>53.760899999999999</v>
      </c>
      <c r="I6552">
        <v>-98.813900000000004</v>
      </c>
      <c r="J6552">
        <v>15</v>
      </c>
      <c r="K6552" t="b">
        <v>1</v>
      </c>
      <c r="L6552">
        <v>134</v>
      </c>
      <c r="M6552" s="1" t="s">
        <v>56</v>
      </c>
      <c r="N6552" s="1" t="s">
        <v>57</v>
      </c>
      <c r="O6552">
        <v>1</v>
      </c>
      <c r="P6552" t="b">
        <v>1</v>
      </c>
      <c r="Q6552" t="b">
        <v>1</v>
      </c>
      <c r="R6552" s="1" t="s">
        <v>32</v>
      </c>
      <c r="S6552" s="1" t="s">
        <v>49</v>
      </c>
      <c r="T6552">
        <v>4</v>
      </c>
      <c r="U6552" s="1" t="s">
        <v>42</v>
      </c>
      <c r="V6552" s="1" t="s">
        <v>35</v>
      </c>
      <c r="W6552" s="1" t="str">
        <f>IF(OR(MasterData[[#This Row],[Event]]="Christmas Market", MasterData[[#This Row],[Event]]="Christmas"), "Christmas Sale", "Non-Christmas Sale")</f>
        <v>Non-Christmas Sale</v>
      </c>
      <c r="X6552" t="b">
        <v>0</v>
      </c>
      <c r="Y6552">
        <v>1</v>
      </c>
      <c r="Z6552">
        <v>81.44</v>
      </c>
      <c r="AA6552">
        <v>81.44</v>
      </c>
      <c r="AB6552">
        <v>0</v>
      </c>
      <c r="AC6552" t="str">
        <f>IF(MasterData[[#This Row],[Discount Amount]]&gt;0, "Promotional sale", "Non-Promotional Sales")</f>
        <v>Non-Promotional Sales</v>
      </c>
    </row>
    <row r="6553" spans="1:29" x14ac:dyDescent="0.25">
      <c r="A6553">
        <v>6552</v>
      </c>
      <c r="B6553" s="1" t="s">
        <v>362</v>
      </c>
      <c r="C6553" s="2">
        <v>0.98542824074074065</v>
      </c>
      <c r="D6553">
        <v>217</v>
      </c>
      <c r="E6553">
        <v>51</v>
      </c>
      <c r="F6553" s="1" t="s">
        <v>61</v>
      </c>
      <c r="G6553" s="1" t="s">
        <v>79</v>
      </c>
      <c r="H6553">
        <v>63.588799999999999</v>
      </c>
      <c r="I6553">
        <v>-115.5069</v>
      </c>
      <c r="J6553">
        <v>11</v>
      </c>
      <c r="K6553" t="b">
        <v>1</v>
      </c>
      <c r="L6553">
        <v>461</v>
      </c>
      <c r="M6553" s="1" t="s">
        <v>39</v>
      </c>
      <c r="N6553" s="1" t="s">
        <v>40</v>
      </c>
      <c r="O6553">
        <v>4</v>
      </c>
      <c r="P6553" t="b">
        <v>1</v>
      </c>
      <c r="Q6553" t="b">
        <v>0</v>
      </c>
      <c r="R6553" s="1" t="s">
        <v>32</v>
      </c>
      <c r="S6553" s="1" t="s">
        <v>33</v>
      </c>
      <c r="T6553">
        <v>2</v>
      </c>
      <c r="U6553" s="1" t="s">
        <v>42</v>
      </c>
      <c r="V6553" s="1" t="s">
        <v>46</v>
      </c>
      <c r="W6553" s="1" t="str">
        <f>IF(OR(MasterData[[#This Row],[Event]]="Christmas Market", MasterData[[#This Row],[Event]]="Christmas"), "Christmas Sale", "Non-Christmas Sale")</f>
        <v>Christmas Sale</v>
      </c>
      <c r="X6553" t="b">
        <v>0</v>
      </c>
      <c r="Y6553">
        <v>5</v>
      </c>
      <c r="Z6553">
        <v>88.89</v>
      </c>
      <c r="AA6553">
        <v>355.56</v>
      </c>
      <c r="AB6553">
        <v>0</v>
      </c>
      <c r="AC6553" t="str">
        <f>IF(MasterData[[#This Row],[Discount Amount]]&gt;0, "Promotional sale", "Non-Promotional Sales")</f>
        <v>Non-Promotional Sales</v>
      </c>
    </row>
    <row r="6554" spans="1:29" x14ac:dyDescent="0.25">
      <c r="A6554">
        <v>6553</v>
      </c>
      <c r="B6554" s="1" t="s">
        <v>286</v>
      </c>
      <c r="C6554" s="2">
        <v>0.53105324074074067</v>
      </c>
      <c r="D6554">
        <v>282</v>
      </c>
      <c r="E6554">
        <v>43</v>
      </c>
      <c r="F6554" s="1" t="s">
        <v>37</v>
      </c>
      <c r="G6554" s="1" t="s">
        <v>29</v>
      </c>
      <c r="H6554">
        <v>51.253799999999998</v>
      </c>
      <c r="I6554">
        <v>-85.3232</v>
      </c>
      <c r="J6554">
        <v>15</v>
      </c>
      <c r="K6554" t="b">
        <v>1</v>
      </c>
      <c r="L6554">
        <v>647</v>
      </c>
      <c r="M6554" s="1" t="s">
        <v>39</v>
      </c>
      <c r="N6554" s="1" t="s">
        <v>40</v>
      </c>
      <c r="O6554">
        <v>2</v>
      </c>
      <c r="P6554" t="b">
        <v>1</v>
      </c>
      <c r="Q6554" t="b">
        <v>1</v>
      </c>
      <c r="R6554" s="1" t="s">
        <v>52</v>
      </c>
      <c r="S6554" s="1" t="s">
        <v>53</v>
      </c>
      <c r="T6554">
        <v>1</v>
      </c>
      <c r="U6554" s="1" t="s">
        <v>42</v>
      </c>
      <c r="V6554" s="1" t="s">
        <v>35</v>
      </c>
      <c r="W6554" s="1" t="str">
        <f>IF(OR(MasterData[[#This Row],[Event]]="Christmas Market", MasterData[[#This Row],[Event]]="Christmas"), "Christmas Sale", "Non-Christmas Sale")</f>
        <v>Non-Christmas Sale</v>
      </c>
      <c r="X6554" t="b">
        <v>1</v>
      </c>
      <c r="Y6554">
        <v>3</v>
      </c>
      <c r="Z6554">
        <v>49.04</v>
      </c>
      <c r="AA6554">
        <v>98.08</v>
      </c>
      <c r="AB6554">
        <v>0</v>
      </c>
      <c r="AC6554" t="str">
        <f>IF(MasterData[[#This Row],[Discount Amount]]&gt;0, "Promotional sale", "Non-Promotional Sales")</f>
        <v>Non-Promotional Sales</v>
      </c>
    </row>
    <row r="6555" spans="1:29" x14ac:dyDescent="0.25">
      <c r="A6555">
        <v>6554</v>
      </c>
      <c r="B6555" s="1" t="s">
        <v>376</v>
      </c>
      <c r="C6555" s="2">
        <v>0.38329861111111119</v>
      </c>
      <c r="D6555">
        <v>57</v>
      </c>
      <c r="E6555">
        <v>52</v>
      </c>
      <c r="F6555" s="1" t="s">
        <v>37</v>
      </c>
      <c r="G6555" s="1" t="s">
        <v>81</v>
      </c>
      <c r="H6555">
        <v>64.248000000000005</v>
      </c>
      <c r="I6555">
        <v>-84.889600000000002</v>
      </c>
      <c r="J6555">
        <v>89</v>
      </c>
      <c r="K6555" t="b">
        <v>1</v>
      </c>
      <c r="L6555">
        <v>406</v>
      </c>
      <c r="M6555" s="1" t="s">
        <v>30</v>
      </c>
      <c r="N6555" s="1" t="s">
        <v>31</v>
      </c>
      <c r="O6555">
        <v>1</v>
      </c>
      <c r="P6555" t="b">
        <v>0</v>
      </c>
      <c r="Q6555" t="b">
        <v>1</v>
      </c>
      <c r="R6555" s="1" t="s">
        <v>41</v>
      </c>
      <c r="S6555" s="1" t="s">
        <v>33</v>
      </c>
      <c r="T6555">
        <v>4</v>
      </c>
      <c r="U6555" s="1" t="s">
        <v>34</v>
      </c>
      <c r="V6555" s="1" t="s">
        <v>59</v>
      </c>
      <c r="W6555" s="1" t="str">
        <f>IF(OR(MasterData[[#This Row],[Event]]="Christmas Market", MasterData[[#This Row],[Event]]="Christmas"), "Christmas Sale", "Non-Christmas Sale")</f>
        <v>Non-Christmas Sale</v>
      </c>
      <c r="X6555" t="b">
        <v>0</v>
      </c>
      <c r="Y6555">
        <v>5</v>
      </c>
      <c r="Z6555">
        <v>29.28</v>
      </c>
      <c r="AA6555">
        <v>29.28</v>
      </c>
      <c r="AB6555">
        <v>2.93</v>
      </c>
      <c r="AC6555" t="str">
        <f>IF(MasterData[[#This Row],[Discount Amount]]&gt;0, "Promotional sale", "Non-Promotional Sales")</f>
        <v>Promotional sale</v>
      </c>
    </row>
    <row r="6556" spans="1:29" x14ac:dyDescent="0.25">
      <c r="A6556">
        <v>6555</v>
      </c>
      <c r="B6556" s="1" t="s">
        <v>152</v>
      </c>
      <c r="C6556" s="2">
        <v>0.29283564814814822</v>
      </c>
      <c r="D6556">
        <v>298</v>
      </c>
      <c r="E6556">
        <v>25</v>
      </c>
      <c r="F6556" s="1" t="s">
        <v>37</v>
      </c>
      <c r="G6556" s="1" t="s">
        <v>68</v>
      </c>
      <c r="H6556">
        <v>46.318800000000003</v>
      </c>
      <c r="I6556">
        <v>-63.146099999999997</v>
      </c>
      <c r="J6556">
        <v>27</v>
      </c>
      <c r="K6556" t="b">
        <v>1</v>
      </c>
      <c r="L6556">
        <v>245</v>
      </c>
      <c r="M6556" s="1" t="s">
        <v>56</v>
      </c>
      <c r="N6556" s="1" t="s">
        <v>57</v>
      </c>
      <c r="O6556">
        <v>3</v>
      </c>
      <c r="P6556" t="b">
        <v>1</v>
      </c>
      <c r="Q6556" t="b">
        <v>1</v>
      </c>
      <c r="R6556" s="1" t="s">
        <v>41</v>
      </c>
      <c r="S6556" s="1" t="s">
        <v>49</v>
      </c>
      <c r="T6556">
        <v>2</v>
      </c>
      <c r="U6556" s="1" t="s">
        <v>42</v>
      </c>
      <c r="V6556" s="1" t="s">
        <v>59</v>
      </c>
      <c r="W6556" s="1" t="str">
        <f>IF(OR(MasterData[[#This Row],[Event]]="Christmas Market", MasterData[[#This Row],[Event]]="Christmas"), "Christmas Sale", "Non-Christmas Sale")</f>
        <v>Non-Christmas Sale</v>
      </c>
      <c r="X6556" t="b">
        <v>1</v>
      </c>
      <c r="Y6556">
        <v>5</v>
      </c>
      <c r="Z6556">
        <v>81.099999999999994</v>
      </c>
      <c r="AA6556">
        <v>243.29</v>
      </c>
      <c r="AB6556">
        <v>24.33</v>
      </c>
      <c r="AC6556" t="str">
        <f>IF(MasterData[[#This Row],[Discount Amount]]&gt;0, "Promotional sale", "Non-Promotional Sales")</f>
        <v>Promotional sale</v>
      </c>
    </row>
    <row r="6557" spans="1:29" x14ac:dyDescent="0.25">
      <c r="A6557">
        <v>6556</v>
      </c>
      <c r="B6557" s="1" t="s">
        <v>293</v>
      </c>
      <c r="C6557" s="2">
        <v>0.8373842592592593</v>
      </c>
      <c r="D6557">
        <v>299</v>
      </c>
      <c r="E6557">
        <v>31</v>
      </c>
      <c r="F6557" s="1" t="s">
        <v>61</v>
      </c>
      <c r="G6557" s="1" t="s">
        <v>62</v>
      </c>
      <c r="H6557">
        <v>46.565300000000001</v>
      </c>
      <c r="I6557">
        <v>-66.4619</v>
      </c>
      <c r="J6557">
        <v>20</v>
      </c>
      <c r="K6557" t="b">
        <v>1</v>
      </c>
      <c r="L6557">
        <v>379</v>
      </c>
      <c r="M6557" s="1" t="s">
        <v>56</v>
      </c>
      <c r="N6557" s="1" t="s">
        <v>57</v>
      </c>
      <c r="O6557">
        <v>3</v>
      </c>
      <c r="P6557" t="b">
        <v>1</v>
      </c>
      <c r="Q6557" t="b">
        <v>0</v>
      </c>
      <c r="R6557" s="1" t="s">
        <v>32</v>
      </c>
      <c r="S6557" s="1" t="s">
        <v>53</v>
      </c>
      <c r="T6557">
        <v>5</v>
      </c>
      <c r="U6557" s="1" t="s">
        <v>42</v>
      </c>
      <c r="V6557" s="1" t="s">
        <v>35</v>
      </c>
      <c r="W6557" s="1" t="str">
        <f>IF(OR(MasterData[[#This Row],[Event]]="Christmas Market", MasterData[[#This Row],[Event]]="Christmas"), "Christmas Sale", "Non-Christmas Sale")</f>
        <v>Non-Christmas Sale</v>
      </c>
      <c r="X6557" t="b">
        <v>0</v>
      </c>
      <c r="Y6557">
        <v>4</v>
      </c>
      <c r="Z6557">
        <v>37.47</v>
      </c>
      <c r="AA6557">
        <v>112.42</v>
      </c>
      <c r="AB6557">
        <v>0</v>
      </c>
      <c r="AC6557" t="str">
        <f>IF(MasterData[[#This Row],[Discount Amount]]&gt;0, "Promotional sale", "Non-Promotional Sales")</f>
        <v>Non-Promotional Sales</v>
      </c>
    </row>
    <row r="6558" spans="1:29" x14ac:dyDescent="0.25">
      <c r="A6558">
        <v>6557</v>
      </c>
      <c r="B6558" s="1" t="s">
        <v>71</v>
      </c>
      <c r="C6558" s="2">
        <v>4.268518518518527E-2</v>
      </c>
      <c r="D6558">
        <v>289</v>
      </c>
      <c r="E6558">
        <v>20</v>
      </c>
      <c r="F6558" s="1" t="s">
        <v>28</v>
      </c>
      <c r="G6558" s="1" t="s">
        <v>44</v>
      </c>
      <c r="H6558">
        <v>46.813099999999999</v>
      </c>
      <c r="I6558">
        <v>-71.207499999999996</v>
      </c>
      <c r="J6558">
        <v>20</v>
      </c>
      <c r="K6558" t="b">
        <v>0</v>
      </c>
      <c r="L6558">
        <v>938</v>
      </c>
      <c r="M6558" s="1" t="s">
        <v>30</v>
      </c>
      <c r="N6558" s="1" t="s">
        <v>31</v>
      </c>
      <c r="O6558">
        <v>1</v>
      </c>
      <c r="P6558" t="b">
        <v>1</v>
      </c>
      <c r="Q6558" t="b">
        <v>0</v>
      </c>
      <c r="R6558" s="1" t="s">
        <v>32</v>
      </c>
      <c r="S6558" s="1" t="s">
        <v>53</v>
      </c>
      <c r="T6558">
        <v>3</v>
      </c>
      <c r="U6558" s="1" t="s">
        <v>42</v>
      </c>
      <c r="V6558" s="1" t="s">
        <v>35</v>
      </c>
      <c r="W6558" s="1" t="str">
        <f>IF(OR(MasterData[[#This Row],[Event]]="Christmas Market", MasterData[[#This Row],[Event]]="Christmas"), "Christmas Sale", "Non-Christmas Sale")</f>
        <v>Non-Christmas Sale</v>
      </c>
      <c r="X6558" t="b">
        <v>1</v>
      </c>
      <c r="Y6558">
        <v>5</v>
      </c>
      <c r="Z6558">
        <v>68.61</v>
      </c>
      <c r="AA6558">
        <v>68.61</v>
      </c>
      <c r="AB6558">
        <v>0</v>
      </c>
      <c r="AC6558" t="str">
        <f>IF(MasterData[[#This Row],[Discount Amount]]&gt;0, "Promotional sale", "Non-Promotional Sales")</f>
        <v>Non-Promotional Sales</v>
      </c>
    </row>
    <row r="6559" spans="1:29" x14ac:dyDescent="0.25">
      <c r="A6559">
        <v>6558</v>
      </c>
      <c r="B6559" s="1" t="s">
        <v>383</v>
      </c>
      <c r="C6559" s="2">
        <v>6.0046296296296209E-2</v>
      </c>
      <c r="D6559">
        <v>254</v>
      </c>
      <c r="E6559">
        <v>62</v>
      </c>
      <c r="F6559" s="1" t="s">
        <v>61</v>
      </c>
      <c r="G6559" s="1" t="s">
        <v>77</v>
      </c>
      <c r="H6559">
        <v>64.282300000000006</v>
      </c>
      <c r="I6559">
        <v>-135</v>
      </c>
      <c r="J6559">
        <v>78</v>
      </c>
      <c r="K6559" t="b">
        <v>0</v>
      </c>
      <c r="L6559">
        <v>187</v>
      </c>
      <c r="M6559" s="1" t="s">
        <v>56</v>
      </c>
      <c r="N6559" s="1" t="s">
        <v>57</v>
      </c>
      <c r="O6559">
        <v>1</v>
      </c>
      <c r="P6559" t="b">
        <v>0</v>
      </c>
      <c r="Q6559" t="b">
        <v>1</v>
      </c>
      <c r="R6559" s="1" t="s">
        <v>52</v>
      </c>
      <c r="S6559" s="1" t="s">
        <v>49</v>
      </c>
      <c r="T6559">
        <v>4</v>
      </c>
      <c r="U6559" s="1" t="s">
        <v>42</v>
      </c>
      <c r="V6559" s="1" t="s">
        <v>59</v>
      </c>
      <c r="W6559" s="1" t="str">
        <f>IF(OR(MasterData[[#This Row],[Event]]="Christmas Market", MasterData[[#This Row],[Event]]="Christmas"), "Christmas Sale", "Non-Christmas Sale")</f>
        <v>Non-Christmas Sale</v>
      </c>
      <c r="X6559" t="b">
        <v>0</v>
      </c>
      <c r="Y6559">
        <v>4</v>
      </c>
      <c r="Z6559">
        <v>86.77</v>
      </c>
      <c r="AA6559">
        <v>86.77</v>
      </c>
      <c r="AB6559">
        <v>8.68</v>
      </c>
      <c r="AC6559" t="str">
        <f>IF(MasterData[[#This Row],[Discount Amount]]&gt;0, "Promotional sale", "Non-Promotional Sales")</f>
        <v>Promotional sale</v>
      </c>
    </row>
    <row r="6560" spans="1:29" x14ac:dyDescent="0.25">
      <c r="A6560">
        <v>6559</v>
      </c>
      <c r="B6560" s="1" t="s">
        <v>356</v>
      </c>
      <c r="C6560" s="2">
        <v>0.57106481481481475</v>
      </c>
      <c r="D6560">
        <v>389</v>
      </c>
      <c r="E6560">
        <v>29</v>
      </c>
      <c r="F6560" s="1" t="s">
        <v>28</v>
      </c>
      <c r="G6560" s="1" t="s">
        <v>79</v>
      </c>
      <c r="H6560">
        <v>63.588799999999999</v>
      </c>
      <c r="I6560">
        <v>-115.5069</v>
      </c>
      <c r="J6560">
        <v>54</v>
      </c>
      <c r="K6560" t="b">
        <v>0</v>
      </c>
      <c r="L6560">
        <v>117</v>
      </c>
      <c r="M6560" s="1" t="s">
        <v>39</v>
      </c>
      <c r="N6560" s="1" t="s">
        <v>40</v>
      </c>
      <c r="O6560">
        <v>1</v>
      </c>
      <c r="P6560" t="b">
        <v>0</v>
      </c>
      <c r="Q6560" t="b">
        <v>0</v>
      </c>
      <c r="R6560" s="1" t="s">
        <v>52</v>
      </c>
      <c r="S6560" s="1" t="s">
        <v>49</v>
      </c>
      <c r="T6560">
        <v>2</v>
      </c>
      <c r="U6560" s="1" t="s">
        <v>45</v>
      </c>
      <c r="V6560" s="1" t="s">
        <v>35</v>
      </c>
      <c r="W6560" s="1" t="str">
        <f>IF(OR(MasterData[[#This Row],[Event]]="Christmas Market", MasterData[[#This Row],[Event]]="Christmas"), "Christmas Sale", "Non-Christmas Sale")</f>
        <v>Non-Christmas Sale</v>
      </c>
      <c r="X6560" t="b">
        <v>0</v>
      </c>
      <c r="Y6560">
        <v>3</v>
      </c>
      <c r="Z6560">
        <v>76.930000000000007</v>
      </c>
      <c r="AA6560">
        <v>76.930000000000007</v>
      </c>
      <c r="AB6560">
        <v>0</v>
      </c>
      <c r="AC6560" t="str">
        <f>IF(MasterData[[#This Row],[Discount Amount]]&gt;0, "Promotional sale", "Non-Promotional Sales")</f>
        <v>Non-Promotional Sales</v>
      </c>
    </row>
    <row r="6561" spans="1:29" x14ac:dyDescent="0.25">
      <c r="A6561">
        <v>6560</v>
      </c>
      <c r="B6561" s="1" t="s">
        <v>376</v>
      </c>
      <c r="C6561" s="2">
        <v>0.896087962962963</v>
      </c>
      <c r="D6561">
        <v>357</v>
      </c>
      <c r="E6561">
        <v>61</v>
      </c>
      <c r="F6561" s="1" t="s">
        <v>28</v>
      </c>
      <c r="G6561" s="1" t="s">
        <v>38</v>
      </c>
      <c r="H6561">
        <v>53.726700000000001</v>
      </c>
      <c r="I6561">
        <v>-127.6476</v>
      </c>
      <c r="J6561">
        <v>94</v>
      </c>
      <c r="K6561" t="b">
        <v>0</v>
      </c>
      <c r="L6561">
        <v>122</v>
      </c>
      <c r="M6561" s="1" t="s">
        <v>74</v>
      </c>
      <c r="N6561" s="1" t="s">
        <v>75</v>
      </c>
      <c r="O6561">
        <v>2</v>
      </c>
      <c r="P6561" t="b">
        <v>1</v>
      </c>
      <c r="Q6561" t="b">
        <v>0</v>
      </c>
      <c r="R6561" s="1" t="s">
        <v>41</v>
      </c>
      <c r="S6561" s="1" t="s">
        <v>33</v>
      </c>
      <c r="T6561">
        <v>2</v>
      </c>
      <c r="U6561" s="1" t="s">
        <v>34</v>
      </c>
      <c r="V6561" s="1" t="s">
        <v>59</v>
      </c>
      <c r="W6561" s="1" t="str">
        <f>IF(OR(MasterData[[#This Row],[Event]]="Christmas Market", MasterData[[#This Row],[Event]]="Christmas"), "Christmas Sale", "Non-Christmas Sale")</f>
        <v>Non-Christmas Sale</v>
      </c>
      <c r="X6561" t="b">
        <v>1</v>
      </c>
      <c r="Y6561">
        <v>4</v>
      </c>
      <c r="Z6561">
        <v>78.67</v>
      </c>
      <c r="AA6561">
        <v>157.35</v>
      </c>
      <c r="AB6561">
        <v>15.73</v>
      </c>
      <c r="AC6561" t="str">
        <f>IF(MasterData[[#This Row],[Discount Amount]]&gt;0, "Promotional sale", "Non-Promotional Sales")</f>
        <v>Promotional sale</v>
      </c>
    </row>
    <row r="6562" spans="1:29" x14ac:dyDescent="0.25">
      <c r="A6562">
        <v>6561</v>
      </c>
      <c r="B6562" s="1" t="s">
        <v>193</v>
      </c>
      <c r="C6562" s="2">
        <v>0.60160879629629638</v>
      </c>
      <c r="D6562">
        <v>380</v>
      </c>
      <c r="E6562">
        <v>38</v>
      </c>
      <c r="F6562" s="1" t="s">
        <v>28</v>
      </c>
      <c r="G6562" s="1" t="s">
        <v>62</v>
      </c>
      <c r="H6562">
        <v>46.565300000000001</v>
      </c>
      <c r="I6562">
        <v>-66.4619</v>
      </c>
      <c r="J6562">
        <v>97</v>
      </c>
      <c r="K6562" t="b">
        <v>1</v>
      </c>
      <c r="L6562">
        <v>428</v>
      </c>
      <c r="M6562" s="1" t="s">
        <v>39</v>
      </c>
      <c r="N6562" s="1" t="s">
        <v>40</v>
      </c>
      <c r="O6562">
        <v>4</v>
      </c>
      <c r="P6562" t="b">
        <v>0</v>
      </c>
      <c r="Q6562" t="b">
        <v>1</v>
      </c>
      <c r="R6562" s="1" t="s">
        <v>41</v>
      </c>
      <c r="S6562" s="1" t="s">
        <v>33</v>
      </c>
      <c r="T6562">
        <v>2</v>
      </c>
      <c r="U6562" s="1" t="s">
        <v>45</v>
      </c>
      <c r="V6562" s="1" t="s">
        <v>35</v>
      </c>
      <c r="W6562" s="1" t="str">
        <f>IF(OR(MasterData[[#This Row],[Event]]="Christmas Market", MasterData[[#This Row],[Event]]="Christmas"), "Christmas Sale", "Non-Christmas Sale")</f>
        <v>Non-Christmas Sale</v>
      </c>
      <c r="X6562" t="b">
        <v>1</v>
      </c>
      <c r="Y6562">
        <v>2</v>
      </c>
      <c r="Z6562">
        <v>61.14</v>
      </c>
      <c r="AA6562">
        <v>244.58</v>
      </c>
      <c r="AB6562">
        <v>0</v>
      </c>
      <c r="AC6562" t="str">
        <f>IF(MasterData[[#This Row],[Discount Amount]]&gt;0, "Promotional sale", "Non-Promotional Sales")</f>
        <v>Non-Promotional Sales</v>
      </c>
    </row>
    <row r="6563" spans="1:29" x14ac:dyDescent="0.25">
      <c r="A6563">
        <v>6562</v>
      </c>
      <c r="B6563" s="1" t="s">
        <v>337</v>
      </c>
      <c r="C6563" s="2">
        <v>0.75489583333333332</v>
      </c>
      <c r="D6563">
        <v>397</v>
      </c>
      <c r="E6563">
        <v>63</v>
      </c>
      <c r="F6563" s="1" t="s">
        <v>37</v>
      </c>
      <c r="G6563" s="1" t="s">
        <v>68</v>
      </c>
      <c r="H6563">
        <v>46.318800000000003</v>
      </c>
      <c r="I6563">
        <v>-63.146099999999997</v>
      </c>
      <c r="J6563">
        <v>17</v>
      </c>
      <c r="K6563" t="b">
        <v>1</v>
      </c>
      <c r="L6563">
        <v>993</v>
      </c>
      <c r="M6563" s="1" t="s">
        <v>30</v>
      </c>
      <c r="N6563" s="1" t="s">
        <v>31</v>
      </c>
      <c r="O6563">
        <v>1</v>
      </c>
      <c r="P6563" t="b">
        <v>0</v>
      </c>
      <c r="Q6563" t="b">
        <v>0</v>
      </c>
      <c r="R6563" s="1" t="s">
        <v>32</v>
      </c>
      <c r="S6563" s="1" t="s">
        <v>49</v>
      </c>
      <c r="T6563">
        <v>1</v>
      </c>
      <c r="U6563" s="1" t="s">
        <v>45</v>
      </c>
      <c r="V6563" s="1" t="s">
        <v>35</v>
      </c>
      <c r="W6563" s="1" t="str">
        <f>IF(OR(MasterData[[#This Row],[Event]]="Christmas Market", MasterData[[#This Row],[Event]]="Christmas"), "Christmas Sale", "Non-Christmas Sale")</f>
        <v>Non-Christmas Sale</v>
      </c>
      <c r="X6563" t="b">
        <v>1</v>
      </c>
      <c r="Y6563">
        <v>5</v>
      </c>
      <c r="Z6563">
        <v>45.14</v>
      </c>
      <c r="AA6563">
        <v>45.14</v>
      </c>
      <c r="AB6563">
        <v>0</v>
      </c>
      <c r="AC6563" t="str">
        <f>IF(MasterData[[#This Row],[Discount Amount]]&gt;0, "Promotional sale", "Non-Promotional Sales")</f>
        <v>Non-Promotional Sales</v>
      </c>
    </row>
    <row r="6564" spans="1:29" x14ac:dyDescent="0.25">
      <c r="A6564">
        <v>6563</v>
      </c>
      <c r="B6564" s="1" t="s">
        <v>219</v>
      </c>
      <c r="C6564" s="2">
        <v>0.87077546296296293</v>
      </c>
      <c r="D6564">
        <v>360</v>
      </c>
      <c r="E6564">
        <v>26</v>
      </c>
      <c r="F6564" s="1" t="s">
        <v>61</v>
      </c>
      <c r="G6564" s="1" t="s">
        <v>79</v>
      </c>
      <c r="H6564">
        <v>63.588799999999999</v>
      </c>
      <c r="I6564">
        <v>-115.5069</v>
      </c>
      <c r="J6564">
        <v>48</v>
      </c>
      <c r="K6564" t="b">
        <v>1</v>
      </c>
      <c r="L6564">
        <v>590</v>
      </c>
      <c r="M6564" s="1" t="s">
        <v>30</v>
      </c>
      <c r="N6564" s="1" t="s">
        <v>31</v>
      </c>
      <c r="O6564">
        <v>2</v>
      </c>
      <c r="P6564" t="b">
        <v>0</v>
      </c>
      <c r="Q6564" t="b">
        <v>1</v>
      </c>
      <c r="R6564" s="1" t="s">
        <v>52</v>
      </c>
      <c r="S6564" s="1" t="s">
        <v>49</v>
      </c>
      <c r="T6564">
        <v>1</v>
      </c>
      <c r="U6564" s="1" t="s">
        <v>42</v>
      </c>
      <c r="V6564" s="1" t="s">
        <v>35</v>
      </c>
      <c r="W6564" s="1" t="str">
        <f>IF(OR(MasterData[[#This Row],[Event]]="Christmas Market", MasterData[[#This Row],[Event]]="Christmas"), "Christmas Sale", "Non-Christmas Sale")</f>
        <v>Non-Christmas Sale</v>
      </c>
      <c r="X6564" t="b">
        <v>1</v>
      </c>
      <c r="Y6564">
        <v>3</v>
      </c>
      <c r="Z6564">
        <v>64.17</v>
      </c>
      <c r="AA6564">
        <v>128.34</v>
      </c>
      <c r="AB6564">
        <v>0</v>
      </c>
      <c r="AC6564" t="str">
        <f>IF(MasterData[[#This Row],[Discount Amount]]&gt;0, "Promotional sale", "Non-Promotional Sales")</f>
        <v>Non-Promotional Sales</v>
      </c>
    </row>
    <row r="6565" spans="1:29" x14ac:dyDescent="0.25">
      <c r="A6565">
        <v>6564</v>
      </c>
      <c r="B6565" s="1" t="s">
        <v>269</v>
      </c>
      <c r="C6565" s="2">
        <v>0.41878472222222229</v>
      </c>
      <c r="D6565">
        <v>57</v>
      </c>
      <c r="E6565">
        <v>59</v>
      </c>
      <c r="F6565" s="1" t="s">
        <v>61</v>
      </c>
      <c r="G6565" s="1" t="s">
        <v>81</v>
      </c>
      <c r="H6565">
        <v>64.248000000000005</v>
      </c>
      <c r="I6565">
        <v>-84.889600000000002</v>
      </c>
      <c r="J6565">
        <v>47</v>
      </c>
      <c r="K6565" t="b">
        <v>1</v>
      </c>
      <c r="L6565">
        <v>283</v>
      </c>
      <c r="M6565" s="1" t="s">
        <v>56</v>
      </c>
      <c r="N6565" s="1" t="s">
        <v>57</v>
      </c>
      <c r="O6565">
        <v>4</v>
      </c>
      <c r="P6565" t="b">
        <v>1</v>
      </c>
      <c r="Q6565" t="b">
        <v>0</v>
      </c>
      <c r="R6565" s="1" t="s">
        <v>41</v>
      </c>
      <c r="S6565" s="1" t="s">
        <v>53</v>
      </c>
      <c r="T6565">
        <v>1</v>
      </c>
      <c r="U6565" s="1" t="s">
        <v>34</v>
      </c>
      <c r="V6565" s="1" t="s">
        <v>46</v>
      </c>
      <c r="W6565" s="1" t="str">
        <f>IF(OR(MasterData[[#This Row],[Event]]="Christmas Market", MasterData[[#This Row],[Event]]="Christmas"), "Christmas Sale", "Non-Christmas Sale")</f>
        <v>Christmas Sale</v>
      </c>
      <c r="X6565" t="b">
        <v>0</v>
      </c>
      <c r="Y6565">
        <v>4</v>
      </c>
      <c r="Z6565">
        <v>11.42</v>
      </c>
      <c r="AA6565">
        <v>45.67</v>
      </c>
      <c r="AB6565">
        <v>0</v>
      </c>
      <c r="AC6565" t="str">
        <f>IF(MasterData[[#This Row],[Discount Amount]]&gt;0, "Promotional sale", "Non-Promotional Sales")</f>
        <v>Non-Promotional Sales</v>
      </c>
    </row>
    <row r="6566" spans="1:29" x14ac:dyDescent="0.25">
      <c r="A6566">
        <v>6565</v>
      </c>
      <c r="B6566" s="1" t="s">
        <v>280</v>
      </c>
      <c r="C6566" s="2">
        <v>0.8794212962962964</v>
      </c>
      <c r="D6566">
        <v>241</v>
      </c>
      <c r="E6566">
        <v>32</v>
      </c>
      <c r="F6566" s="1" t="s">
        <v>37</v>
      </c>
      <c r="G6566" s="1" t="s">
        <v>68</v>
      </c>
      <c r="H6566">
        <v>46.318800000000003</v>
      </c>
      <c r="I6566">
        <v>-63.146099999999997</v>
      </c>
      <c r="J6566">
        <v>73</v>
      </c>
      <c r="K6566" t="b">
        <v>1</v>
      </c>
      <c r="L6566">
        <v>721</v>
      </c>
      <c r="M6566" s="1" t="s">
        <v>39</v>
      </c>
      <c r="N6566" s="1" t="s">
        <v>40</v>
      </c>
      <c r="O6566">
        <v>1</v>
      </c>
      <c r="P6566" t="b">
        <v>0</v>
      </c>
      <c r="Q6566" t="b">
        <v>0</v>
      </c>
      <c r="R6566" s="1" t="s">
        <v>32</v>
      </c>
      <c r="S6566" s="1" t="s">
        <v>53</v>
      </c>
      <c r="T6566">
        <v>2</v>
      </c>
      <c r="U6566" s="1" t="s">
        <v>42</v>
      </c>
      <c r="V6566" s="1" t="s">
        <v>59</v>
      </c>
      <c r="W6566" s="1" t="str">
        <f>IF(OR(MasterData[[#This Row],[Event]]="Christmas Market", MasterData[[#This Row],[Event]]="Christmas"), "Christmas Sale", "Non-Christmas Sale")</f>
        <v>Non-Christmas Sale</v>
      </c>
      <c r="X6566" t="b">
        <v>1</v>
      </c>
      <c r="Y6566">
        <v>1</v>
      </c>
      <c r="Z6566">
        <v>17.75</v>
      </c>
      <c r="AA6566">
        <v>17.75</v>
      </c>
      <c r="AB6566">
        <v>1.78</v>
      </c>
      <c r="AC6566" t="str">
        <f>IF(MasterData[[#This Row],[Discount Amount]]&gt;0, "Promotional sale", "Non-Promotional Sales")</f>
        <v>Promotional sale</v>
      </c>
    </row>
    <row r="6567" spans="1:29" x14ac:dyDescent="0.25">
      <c r="A6567">
        <v>6566</v>
      </c>
      <c r="B6567" s="1" t="s">
        <v>125</v>
      </c>
      <c r="C6567" s="2">
        <v>0.98851851851851857</v>
      </c>
      <c r="D6567">
        <v>37</v>
      </c>
      <c r="E6567">
        <v>47</v>
      </c>
      <c r="F6567" s="1" t="s">
        <v>37</v>
      </c>
      <c r="G6567" s="1" t="s">
        <v>55</v>
      </c>
      <c r="H6567">
        <v>52.939900000000002</v>
      </c>
      <c r="I6567">
        <v>-106.4509</v>
      </c>
      <c r="J6567">
        <v>86</v>
      </c>
      <c r="K6567" t="b">
        <v>0</v>
      </c>
      <c r="L6567">
        <v>117</v>
      </c>
      <c r="M6567" s="1" t="s">
        <v>74</v>
      </c>
      <c r="N6567" s="1" t="s">
        <v>75</v>
      </c>
      <c r="O6567">
        <v>1</v>
      </c>
      <c r="P6567" t="b">
        <v>1</v>
      </c>
      <c r="Q6567" t="b">
        <v>1</v>
      </c>
      <c r="R6567" s="1" t="s">
        <v>52</v>
      </c>
      <c r="S6567" s="1" t="s">
        <v>49</v>
      </c>
      <c r="T6567">
        <v>2</v>
      </c>
      <c r="U6567" s="1" t="s">
        <v>42</v>
      </c>
      <c r="V6567" s="1" t="s">
        <v>59</v>
      </c>
      <c r="W6567" s="1" t="str">
        <f>IF(OR(MasterData[[#This Row],[Event]]="Christmas Market", MasterData[[#This Row],[Event]]="Christmas"), "Christmas Sale", "Non-Christmas Sale")</f>
        <v>Non-Christmas Sale</v>
      </c>
      <c r="X6567" t="b">
        <v>1</v>
      </c>
      <c r="Y6567">
        <v>5</v>
      </c>
      <c r="Z6567">
        <v>32.340000000000003</v>
      </c>
      <c r="AA6567">
        <v>32.340000000000003</v>
      </c>
      <c r="AB6567">
        <v>3.23</v>
      </c>
      <c r="AC6567" t="str">
        <f>IF(MasterData[[#This Row],[Discount Amount]]&gt;0, "Promotional sale", "Non-Promotional Sales")</f>
        <v>Promotional sale</v>
      </c>
    </row>
    <row r="6568" spans="1:29" x14ac:dyDescent="0.25">
      <c r="A6568">
        <v>6567</v>
      </c>
      <c r="B6568" s="1" t="s">
        <v>265</v>
      </c>
      <c r="C6568" s="2">
        <v>0.32524305555555566</v>
      </c>
      <c r="D6568">
        <v>26</v>
      </c>
      <c r="E6568">
        <v>20</v>
      </c>
      <c r="F6568" s="1" t="s">
        <v>28</v>
      </c>
      <c r="G6568" s="1" t="s">
        <v>44</v>
      </c>
      <c r="H6568">
        <v>46.813099999999999</v>
      </c>
      <c r="I6568">
        <v>-71.207499999999996</v>
      </c>
      <c r="J6568">
        <v>42</v>
      </c>
      <c r="K6568" t="b">
        <v>0</v>
      </c>
      <c r="L6568">
        <v>794</v>
      </c>
      <c r="M6568" s="1" t="s">
        <v>30</v>
      </c>
      <c r="N6568" s="1" t="s">
        <v>31</v>
      </c>
      <c r="O6568">
        <v>2</v>
      </c>
      <c r="P6568" t="b">
        <v>1</v>
      </c>
      <c r="Q6568" t="b">
        <v>1</v>
      </c>
      <c r="R6568" s="1" t="s">
        <v>32</v>
      </c>
      <c r="S6568" s="1" t="s">
        <v>33</v>
      </c>
      <c r="T6568">
        <v>2</v>
      </c>
      <c r="U6568" s="1" t="s">
        <v>34</v>
      </c>
      <c r="V6568" s="1" t="s">
        <v>59</v>
      </c>
      <c r="W6568" s="1" t="str">
        <f>IF(OR(MasterData[[#This Row],[Event]]="Christmas Market", MasterData[[#This Row],[Event]]="Christmas"), "Christmas Sale", "Non-Christmas Sale")</f>
        <v>Non-Christmas Sale</v>
      </c>
      <c r="X6568" t="b">
        <v>1</v>
      </c>
      <c r="Y6568">
        <v>3</v>
      </c>
      <c r="Z6568">
        <v>18.52</v>
      </c>
      <c r="AA6568">
        <v>37.049999999999997</v>
      </c>
      <c r="AB6568">
        <v>3.7</v>
      </c>
      <c r="AC6568" t="str">
        <f>IF(MasterData[[#This Row],[Discount Amount]]&gt;0, "Promotional sale", "Non-Promotional Sales")</f>
        <v>Promotional sale</v>
      </c>
    </row>
    <row r="6569" spans="1:29" x14ac:dyDescent="0.25">
      <c r="A6569">
        <v>6568</v>
      </c>
      <c r="B6569" s="1" t="s">
        <v>89</v>
      </c>
      <c r="C6569" s="2">
        <v>2.9525462962962878E-2</v>
      </c>
      <c r="D6569">
        <v>208</v>
      </c>
      <c r="E6569">
        <v>66</v>
      </c>
      <c r="F6569" s="1" t="s">
        <v>61</v>
      </c>
      <c r="G6569" s="1" t="s">
        <v>66</v>
      </c>
      <c r="H6569">
        <v>45.077800000000003</v>
      </c>
      <c r="I6569">
        <v>-63.546700000000001</v>
      </c>
      <c r="J6569">
        <v>1</v>
      </c>
      <c r="K6569" t="b">
        <v>1</v>
      </c>
      <c r="L6569">
        <v>4</v>
      </c>
      <c r="M6569" s="1" t="s">
        <v>56</v>
      </c>
      <c r="N6569" s="1" t="s">
        <v>57</v>
      </c>
      <c r="O6569">
        <v>1</v>
      </c>
      <c r="P6569" t="b">
        <v>0</v>
      </c>
      <c r="Q6569" t="b">
        <v>0</v>
      </c>
      <c r="R6569" s="1" t="s">
        <v>41</v>
      </c>
      <c r="S6569" s="1" t="s">
        <v>33</v>
      </c>
      <c r="T6569">
        <v>4</v>
      </c>
      <c r="U6569" s="1" t="s">
        <v>34</v>
      </c>
      <c r="V6569" s="1" t="s">
        <v>59</v>
      </c>
      <c r="W6569" s="1" t="str">
        <f>IF(OR(MasterData[[#This Row],[Event]]="Christmas Market", MasterData[[#This Row],[Event]]="Christmas"), "Christmas Sale", "Non-Christmas Sale")</f>
        <v>Non-Christmas Sale</v>
      </c>
      <c r="X6569" t="b">
        <v>0</v>
      </c>
      <c r="Y6569">
        <v>2</v>
      </c>
      <c r="Z6569">
        <v>76</v>
      </c>
      <c r="AA6569">
        <v>76</v>
      </c>
      <c r="AB6569">
        <v>7.6</v>
      </c>
      <c r="AC6569" t="str">
        <f>IF(MasterData[[#This Row],[Discount Amount]]&gt;0, "Promotional sale", "Non-Promotional Sales")</f>
        <v>Promotional sale</v>
      </c>
    </row>
    <row r="6570" spans="1:29" x14ac:dyDescent="0.25">
      <c r="A6570">
        <v>6569</v>
      </c>
      <c r="B6570" s="1" t="s">
        <v>207</v>
      </c>
      <c r="C6570" s="2">
        <v>0.8215393518518519</v>
      </c>
      <c r="D6570">
        <v>449</v>
      </c>
      <c r="E6570">
        <v>63</v>
      </c>
      <c r="F6570" s="1" t="s">
        <v>37</v>
      </c>
      <c r="G6570" s="1" t="s">
        <v>38</v>
      </c>
      <c r="H6570">
        <v>53.726700000000001</v>
      </c>
      <c r="I6570">
        <v>-127.6476</v>
      </c>
      <c r="J6570">
        <v>18</v>
      </c>
      <c r="K6570" t="b">
        <v>1</v>
      </c>
      <c r="L6570">
        <v>995</v>
      </c>
      <c r="M6570" s="1" t="s">
        <v>39</v>
      </c>
      <c r="N6570" s="1" t="s">
        <v>40</v>
      </c>
      <c r="O6570">
        <v>4</v>
      </c>
      <c r="P6570" t="b">
        <v>1</v>
      </c>
      <c r="Q6570" t="b">
        <v>1</v>
      </c>
      <c r="R6570" s="1" t="s">
        <v>32</v>
      </c>
      <c r="S6570" s="1" t="s">
        <v>33</v>
      </c>
      <c r="T6570">
        <v>5</v>
      </c>
      <c r="U6570" s="1" t="s">
        <v>34</v>
      </c>
      <c r="V6570" s="1" t="s">
        <v>46</v>
      </c>
      <c r="W6570" s="1" t="str">
        <f>IF(OR(MasterData[[#This Row],[Event]]="Christmas Market", MasterData[[#This Row],[Event]]="Christmas"), "Christmas Sale", "Non-Christmas Sale")</f>
        <v>Christmas Sale</v>
      </c>
      <c r="X6570" t="b">
        <v>0</v>
      </c>
      <c r="Y6570">
        <v>1</v>
      </c>
      <c r="Z6570">
        <v>68.63</v>
      </c>
      <c r="AA6570">
        <v>274.52999999999997</v>
      </c>
      <c r="AB6570">
        <v>0</v>
      </c>
      <c r="AC6570" t="str">
        <f>IF(MasterData[[#This Row],[Discount Amount]]&gt;0, "Promotional sale", "Non-Promotional Sales")</f>
        <v>Non-Promotional Sales</v>
      </c>
    </row>
    <row r="6571" spans="1:29" x14ac:dyDescent="0.25">
      <c r="A6571">
        <v>6570</v>
      </c>
      <c r="B6571" s="1" t="s">
        <v>362</v>
      </c>
      <c r="C6571" s="2">
        <v>0.54358796296296297</v>
      </c>
      <c r="D6571">
        <v>42</v>
      </c>
      <c r="E6571">
        <v>35</v>
      </c>
      <c r="F6571" s="1" t="s">
        <v>28</v>
      </c>
      <c r="G6571" s="1" t="s">
        <v>38</v>
      </c>
      <c r="H6571">
        <v>53.726700000000001</v>
      </c>
      <c r="I6571">
        <v>-127.6476</v>
      </c>
      <c r="J6571">
        <v>26</v>
      </c>
      <c r="K6571" t="b">
        <v>0</v>
      </c>
      <c r="L6571">
        <v>653</v>
      </c>
      <c r="M6571" s="1" t="s">
        <v>56</v>
      </c>
      <c r="N6571" s="1" t="s">
        <v>57</v>
      </c>
      <c r="O6571">
        <v>5</v>
      </c>
      <c r="P6571" t="b">
        <v>0</v>
      </c>
      <c r="Q6571" t="b">
        <v>0</v>
      </c>
      <c r="R6571" s="1" t="s">
        <v>52</v>
      </c>
      <c r="S6571" s="1" t="s">
        <v>53</v>
      </c>
      <c r="T6571">
        <v>5</v>
      </c>
      <c r="U6571" s="1" t="s">
        <v>34</v>
      </c>
      <c r="V6571" s="1" t="s">
        <v>35</v>
      </c>
      <c r="W6571" s="1" t="str">
        <f>IF(OR(MasterData[[#This Row],[Event]]="Christmas Market", MasterData[[#This Row],[Event]]="Christmas"), "Christmas Sale", "Non-Christmas Sale")</f>
        <v>Non-Christmas Sale</v>
      </c>
      <c r="X6571" t="b">
        <v>0</v>
      </c>
      <c r="Y6571">
        <v>1</v>
      </c>
      <c r="Z6571">
        <v>19.739999999999998</v>
      </c>
      <c r="AA6571">
        <v>98.69</v>
      </c>
      <c r="AB6571">
        <v>0</v>
      </c>
      <c r="AC6571" t="str">
        <f>IF(MasterData[[#This Row],[Discount Amount]]&gt;0, "Promotional sale", "Non-Promotional Sales")</f>
        <v>Non-Promotional Sales</v>
      </c>
    </row>
    <row r="6572" spans="1:29" x14ac:dyDescent="0.25">
      <c r="A6572">
        <v>6571</v>
      </c>
      <c r="B6572" s="1" t="s">
        <v>175</v>
      </c>
      <c r="C6572" s="2">
        <v>0.26282407407407415</v>
      </c>
      <c r="D6572">
        <v>142</v>
      </c>
      <c r="E6572">
        <v>51</v>
      </c>
      <c r="F6572" s="1" t="s">
        <v>37</v>
      </c>
      <c r="G6572" s="1" t="s">
        <v>48</v>
      </c>
      <c r="H6572">
        <v>53.933300000000003</v>
      </c>
      <c r="I6572">
        <v>-116.5765</v>
      </c>
      <c r="J6572">
        <v>6</v>
      </c>
      <c r="K6572" t="b">
        <v>0</v>
      </c>
      <c r="L6572">
        <v>245</v>
      </c>
      <c r="M6572" s="1" t="s">
        <v>74</v>
      </c>
      <c r="N6572" s="1" t="s">
        <v>75</v>
      </c>
      <c r="O6572">
        <v>3</v>
      </c>
      <c r="P6572" t="b">
        <v>1</v>
      </c>
      <c r="Q6572" t="b">
        <v>0</v>
      </c>
      <c r="R6572" s="1" t="s">
        <v>52</v>
      </c>
      <c r="S6572" s="1" t="s">
        <v>58</v>
      </c>
      <c r="T6572">
        <v>4</v>
      </c>
      <c r="U6572" s="1" t="s">
        <v>45</v>
      </c>
      <c r="V6572" s="1" t="s">
        <v>35</v>
      </c>
      <c r="W6572" s="1" t="str">
        <f>IF(OR(MasterData[[#This Row],[Event]]="Christmas Market", MasterData[[#This Row],[Event]]="Christmas"), "Christmas Sale", "Non-Christmas Sale")</f>
        <v>Non-Christmas Sale</v>
      </c>
      <c r="X6572" t="b">
        <v>1</v>
      </c>
      <c r="Y6572">
        <v>3</v>
      </c>
      <c r="Z6572">
        <v>56.75</v>
      </c>
      <c r="AA6572">
        <v>170.24</v>
      </c>
      <c r="AB6572">
        <v>0</v>
      </c>
      <c r="AC6572" t="str">
        <f>IF(MasterData[[#This Row],[Discount Amount]]&gt;0, "Promotional sale", "Non-Promotional Sales")</f>
        <v>Non-Promotional Sales</v>
      </c>
    </row>
    <row r="6573" spans="1:29" x14ac:dyDescent="0.25">
      <c r="A6573">
        <v>6572</v>
      </c>
      <c r="B6573" s="1" t="s">
        <v>60</v>
      </c>
      <c r="C6573" s="2">
        <v>0.39108796296296289</v>
      </c>
      <c r="D6573">
        <v>105</v>
      </c>
      <c r="E6573">
        <v>52</v>
      </c>
      <c r="F6573" s="1" t="s">
        <v>37</v>
      </c>
      <c r="G6573" s="1" t="s">
        <v>38</v>
      </c>
      <c r="H6573">
        <v>53.726700000000001</v>
      </c>
      <c r="I6573">
        <v>-127.6476</v>
      </c>
      <c r="J6573">
        <v>7</v>
      </c>
      <c r="K6573" t="b">
        <v>1</v>
      </c>
      <c r="L6573">
        <v>355</v>
      </c>
      <c r="M6573" s="1" t="s">
        <v>56</v>
      </c>
      <c r="N6573" s="1" t="s">
        <v>57</v>
      </c>
      <c r="O6573">
        <v>2</v>
      </c>
      <c r="P6573" t="b">
        <v>1</v>
      </c>
      <c r="Q6573" t="b">
        <v>0</v>
      </c>
      <c r="R6573" s="1" t="s">
        <v>52</v>
      </c>
      <c r="S6573" s="1" t="s">
        <v>58</v>
      </c>
      <c r="T6573">
        <v>3</v>
      </c>
      <c r="U6573" s="1" t="s">
        <v>42</v>
      </c>
      <c r="V6573" s="1" t="s">
        <v>46</v>
      </c>
      <c r="W6573" s="1" t="str">
        <f>IF(OR(MasterData[[#This Row],[Event]]="Christmas Market", MasterData[[#This Row],[Event]]="Christmas"), "Christmas Sale", "Non-Christmas Sale")</f>
        <v>Christmas Sale</v>
      </c>
      <c r="X6573" t="b">
        <v>0</v>
      </c>
      <c r="Y6573">
        <v>1</v>
      </c>
      <c r="Z6573">
        <v>35.6</v>
      </c>
      <c r="AA6573">
        <v>71.2</v>
      </c>
      <c r="AB6573">
        <v>0</v>
      </c>
      <c r="AC6573" t="str">
        <f>IF(MasterData[[#This Row],[Discount Amount]]&gt;0, "Promotional sale", "Non-Promotional Sales")</f>
        <v>Non-Promotional Sales</v>
      </c>
    </row>
    <row r="6574" spans="1:29" x14ac:dyDescent="0.25">
      <c r="A6574">
        <v>6573</v>
      </c>
      <c r="B6574" s="1" t="s">
        <v>202</v>
      </c>
      <c r="C6574" s="2">
        <v>0.6535995370370371</v>
      </c>
      <c r="D6574">
        <v>61</v>
      </c>
      <c r="E6574">
        <v>60</v>
      </c>
      <c r="F6574" s="1" t="s">
        <v>61</v>
      </c>
      <c r="G6574" s="1" t="s">
        <v>55</v>
      </c>
      <c r="H6574">
        <v>52.939900000000002</v>
      </c>
      <c r="I6574">
        <v>-106.4509</v>
      </c>
      <c r="J6574">
        <v>18</v>
      </c>
      <c r="K6574" t="b">
        <v>1</v>
      </c>
      <c r="L6574">
        <v>702</v>
      </c>
      <c r="M6574" s="1" t="s">
        <v>63</v>
      </c>
      <c r="N6574" s="1" t="s">
        <v>64</v>
      </c>
      <c r="O6574">
        <v>2</v>
      </c>
      <c r="P6574" t="b">
        <v>0</v>
      </c>
      <c r="Q6574" t="b">
        <v>0</v>
      </c>
      <c r="R6574" s="1" t="s">
        <v>32</v>
      </c>
      <c r="S6574" s="1" t="s">
        <v>49</v>
      </c>
      <c r="T6574">
        <v>5</v>
      </c>
      <c r="U6574" s="1" t="s">
        <v>42</v>
      </c>
      <c r="V6574" s="1" t="s">
        <v>46</v>
      </c>
      <c r="W6574" s="1" t="str">
        <f>IF(OR(MasterData[[#This Row],[Event]]="Christmas Market", MasterData[[#This Row],[Event]]="Christmas"), "Christmas Sale", "Non-Christmas Sale")</f>
        <v>Christmas Sale</v>
      </c>
      <c r="X6574" t="b">
        <v>0</v>
      </c>
      <c r="Y6574">
        <v>3</v>
      </c>
      <c r="Z6574">
        <v>31.22</v>
      </c>
      <c r="AA6574">
        <v>62.44</v>
      </c>
      <c r="AB6574">
        <v>0</v>
      </c>
      <c r="AC6574" t="str">
        <f>IF(MasterData[[#This Row],[Discount Amount]]&gt;0, "Promotional sale", "Non-Promotional Sales")</f>
        <v>Non-Promotional Sales</v>
      </c>
    </row>
    <row r="6575" spans="1:29" x14ac:dyDescent="0.25">
      <c r="A6575">
        <v>6574</v>
      </c>
      <c r="B6575" s="1" t="s">
        <v>193</v>
      </c>
      <c r="C6575" s="2">
        <v>0.93831018518518516</v>
      </c>
      <c r="D6575">
        <v>182</v>
      </c>
      <c r="E6575">
        <v>40</v>
      </c>
      <c r="F6575" s="1" t="s">
        <v>28</v>
      </c>
      <c r="G6575" s="1" t="s">
        <v>68</v>
      </c>
      <c r="H6575">
        <v>46.318800000000003</v>
      </c>
      <c r="I6575">
        <v>-63.146099999999997</v>
      </c>
      <c r="J6575">
        <v>65</v>
      </c>
      <c r="K6575" t="b">
        <v>1</v>
      </c>
      <c r="L6575">
        <v>277</v>
      </c>
      <c r="M6575" s="1" t="s">
        <v>56</v>
      </c>
      <c r="N6575" s="1" t="s">
        <v>57</v>
      </c>
      <c r="O6575">
        <v>3</v>
      </c>
      <c r="P6575" t="b">
        <v>1</v>
      </c>
      <c r="Q6575" t="b">
        <v>0</v>
      </c>
      <c r="R6575" s="1" t="s">
        <v>41</v>
      </c>
      <c r="S6575" s="1" t="s">
        <v>33</v>
      </c>
      <c r="T6575">
        <v>2</v>
      </c>
      <c r="U6575" s="1" t="s">
        <v>34</v>
      </c>
      <c r="V6575" s="1" t="s">
        <v>35</v>
      </c>
      <c r="W6575" s="1" t="str">
        <f>IF(OR(MasterData[[#This Row],[Event]]="Christmas Market", MasterData[[#This Row],[Event]]="Christmas"), "Christmas Sale", "Non-Christmas Sale")</f>
        <v>Non-Christmas Sale</v>
      </c>
      <c r="X6575" t="b">
        <v>0</v>
      </c>
      <c r="Y6575">
        <v>2</v>
      </c>
      <c r="Z6575">
        <v>41.98</v>
      </c>
      <c r="AA6575">
        <v>125.93</v>
      </c>
      <c r="AB6575">
        <v>0</v>
      </c>
      <c r="AC6575" t="str">
        <f>IF(MasterData[[#This Row],[Discount Amount]]&gt;0, "Promotional sale", "Non-Promotional Sales")</f>
        <v>Non-Promotional Sales</v>
      </c>
    </row>
    <row r="6576" spans="1:29" x14ac:dyDescent="0.25">
      <c r="A6576">
        <v>6575</v>
      </c>
      <c r="B6576" s="1" t="s">
        <v>100</v>
      </c>
      <c r="C6576" s="2">
        <v>0.9501736111111112</v>
      </c>
      <c r="D6576">
        <v>138</v>
      </c>
      <c r="E6576">
        <v>27</v>
      </c>
      <c r="F6576" s="1" t="s">
        <v>28</v>
      </c>
      <c r="G6576" s="1" t="s">
        <v>48</v>
      </c>
      <c r="H6576">
        <v>53.933300000000003</v>
      </c>
      <c r="I6576">
        <v>-116.5765</v>
      </c>
      <c r="J6576">
        <v>33</v>
      </c>
      <c r="K6576" t="b">
        <v>0</v>
      </c>
      <c r="L6576">
        <v>64</v>
      </c>
      <c r="M6576" s="1" t="s">
        <v>63</v>
      </c>
      <c r="N6576" s="1" t="s">
        <v>64</v>
      </c>
      <c r="O6576">
        <v>2</v>
      </c>
      <c r="P6576" t="b">
        <v>0</v>
      </c>
      <c r="Q6576" t="b">
        <v>0</v>
      </c>
      <c r="R6576" s="1" t="s">
        <v>41</v>
      </c>
      <c r="S6576" s="1" t="s">
        <v>58</v>
      </c>
      <c r="T6576">
        <v>1</v>
      </c>
      <c r="U6576" s="1" t="s">
        <v>45</v>
      </c>
      <c r="V6576" s="1" t="s">
        <v>35</v>
      </c>
      <c r="W6576" s="1" t="str">
        <f>IF(OR(MasterData[[#This Row],[Event]]="Christmas Market", MasterData[[#This Row],[Event]]="Christmas"), "Christmas Sale", "Non-Christmas Sale")</f>
        <v>Non-Christmas Sale</v>
      </c>
      <c r="X6576" t="b">
        <v>1</v>
      </c>
      <c r="Y6576">
        <v>3</v>
      </c>
      <c r="Z6576">
        <v>91.7</v>
      </c>
      <c r="AA6576">
        <v>183.4</v>
      </c>
      <c r="AB6576">
        <v>0</v>
      </c>
      <c r="AC6576" t="str">
        <f>IF(MasterData[[#This Row],[Discount Amount]]&gt;0, "Promotional sale", "Non-Promotional Sales")</f>
        <v>Non-Promotional Sales</v>
      </c>
    </row>
    <row r="6577" spans="1:29" x14ac:dyDescent="0.25">
      <c r="A6577">
        <v>6576</v>
      </c>
      <c r="B6577" s="1" t="s">
        <v>105</v>
      </c>
      <c r="C6577" s="2">
        <v>2.0914351851851753E-2</v>
      </c>
      <c r="D6577">
        <v>57</v>
      </c>
      <c r="E6577">
        <v>69</v>
      </c>
      <c r="F6577" s="1" t="s">
        <v>37</v>
      </c>
      <c r="G6577" s="1" t="s">
        <v>48</v>
      </c>
      <c r="H6577">
        <v>53.933300000000003</v>
      </c>
      <c r="I6577">
        <v>-116.5765</v>
      </c>
      <c r="J6577">
        <v>91</v>
      </c>
      <c r="K6577" t="b">
        <v>1</v>
      </c>
      <c r="L6577">
        <v>141</v>
      </c>
      <c r="M6577" s="1" t="s">
        <v>39</v>
      </c>
      <c r="N6577" s="1" t="s">
        <v>40</v>
      </c>
      <c r="O6577">
        <v>1</v>
      </c>
      <c r="P6577" t="b">
        <v>1</v>
      </c>
      <c r="Q6577" t="b">
        <v>1</v>
      </c>
      <c r="R6577" s="1" t="s">
        <v>52</v>
      </c>
      <c r="S6577" s="1" t="s">
        <v>53</v>
      </c>
      <c r="T6577">
        <v>3</v>
      </c>
      <c r="U6577" s="1" t="s">
        <v>42</v>
      </c>
      <c r="V6577" s="1" t="s">
        <v>35</v>
      </c>
      <c r="W6577" s="1" t="str">
        <f>IF(OR(MasterData[[#This Row],[Event]]="Christmas Market", MasterData[[#This Row],[Event]]="Christmas"), "Christmas Sale", "Non-Christmas Sale")</f>
        <v>Non-Christmas Sale</v>
      </c>
      <c r="X6577" t="b">
        <v>0</v>
      </c>
      <c r="Y6577">
        <v>5</v>
      </c>
      <c r="Z6577">
        <v>18.36</v>
      </c>
      <c r="AA6577">
        <v>18.36</v>
      </c>
      <c r="AB6577">
        <v>0</v>
      </c>
      <c r="AC6577" t="str">
        <f>IF(MasterData[[#This Row],[Discount Amount]]&gt;0, "Promotional sale", "Non-Promotional Sales")</f>
        <v>Non-Promotional Sales</v>
      </c>
    </row>
    <row r="6578" spans="1:29" x14ac:dyDescent="0.25">
      <c r="A6578">
        <v>6577</v>
      </c>
      <c r="B6578" s="1" t="s">
        <v>350</v>
      </c>
      <c r="C6578" s="2">
        <v>0.23674768518518507</v>
      </c>
      <c r="D6578">
        <v>244</v>
      </c>
      <c r="E6578">
        <v>70</v>
      </c>
      <c r="F6578" s="1" t="s">
        <v>61</v>
      </c>
      <c r="G6578" s="1" t="s">
        <v>79</v>
      </c>
      <c r="H6578">
        <v>63.588799999999999</v>
      </c>
      <c r="I6578">
        <v>-115.5069</v>
      </c>
      <c r="J6578">
        <v>28</v>
      </c>
      <c r="K6578" t="b">
        <v>0</v>
      </c>
      <c r="L6578">
        <v>871</v>
      </c>
      <c r="M6578" s="1" t="s">
        <v>56</v>
      </c>
      <c r="N6578" s="1" t="s">
        <v>57</v>
      </c>
      <c r="O6578">
        <v>3</v>
      </c>
      <c r="P6578" t="b">
        <v>0</v>
      </c>
      <c r="Q6578" t="b">
        <v>1</v>
      </c>
      <c r="R6578" s="1" t="s">
        <v>52</v>
      </c>
      <c r="S6578" s="1" t="s">
        <v>49</v>
      </c>
      <c r="T6578">
        <v>4</v>
      </c>
      <c r="U6578" s="1" t="s">
        <v>34</v>
      </c>
      <c r="V6578" s="1" t="s">
        <v>35</v>
      </c>
      <c r="W6578" s="1" t="str">
        <f>IF(OR(MasterData[[#This Row],[Event]]="Christmas Market", MasterData[[#This Row],[Event]]="Christmas"), "Christmas Sale", "Non-Christmas Sale")</f>
        <v>Non-Christmas Sale</v>
      </c>
      <c r="X6578" t="b">
        <v>0</v>
      </c>
      <c r="Y6578">
        <v>1</v>
      </c>
      <c r="Z6578">
        <v>70.900000000000006</v>
      </c>
      <c r="AA6578">
        <v>212.71</v>
      </c>
      <c r="AB6578">
        <v>0</v>
      </c>
      <c r="AC6578" t="str">
        <f>IF(MasterData[[#This Row],[Discount Amount]]&gt;0, "Promotional sale", "Non-Promotional Sales")</f>
        <v>Non-Promotional Sales</v>
      </c>
    </row>
    <row r="6579" spans="1:29" x14ac:dyDescent="0.25">
      <c r="A6579">
        <v>6578</v>
      </c>
      <c r="B6579" s="1" t="s">
        <v>275</v>
      </c>
      <c r="C6579" s="2">
        <v>0.50815972222222228</v>
      </c>
      <c r="D6579">
        <v>280</v>
      </c>
      <c r="E6579">
        <v>64</v>
      </c>
      <c r="F6579" s="1" t="s">
        <v>61</v>
      </c>
      <c r="G6579" s="1" t="s">
        <v>70</v>
      </c>
      <c r="H6579">
        <v>54.273099999999999</v>
      </c>
      <c r="I6579">
        <v>-61.738799999999998</v>
      </c>
      <c r="J6579">
        <v>98</v>
      </c>
      <c r="K6579" t="b">
        <v>1</v>
      </c>
      <c r="L6579">
        <v>438</v>
      </c>
      <c r="M6579" s="1" t="s">
        <v>63</v>
      </c>
      <c r="N6579" s="1" t="s">
        <v>64</v>
      </c>
      <c r="O6579">
        <v>4</v>
      </c>
      <c r="P6579" t="b">
        <v>0</v>
      </c>
      <c r="Q6579" t="b">
        <v>1</v>
      </c>
      <c r="R6579" s="1" t="s">
        <v>52</v>
      </c>
      <c r="S6579" s="1" t="s">
        <v>58</v>
      </c>
      <c r="T6579">
        <v>1</v>
      </c>
      <c r="U6579" s="1" t="s">
        <v>34</v>
      </c>
      <c r="V6579" s="1" t="s">
        <v>59</v>
      </c>
      <c r="W6579" s="1" t="str">
        <f>IF(OR(MasterData[[#This Row],[Event]]="Christmas Market", MasterData[[#This Row],[Event]]="Christmas"), "Christmas Sale", "Non-Christmas Sale")</f>
        <v>Non-Christmas Sale</v>
      </c>
      <c r="X6579" t="b">
        <v>0</v>
      </c>
      <c r="Y6579">
        <v>5</v>
      </c>
      <c r="Z6579">
        <v>20.72</v>
      </c>
      <c r="AA6579">
        <v>82.88</v>
      </c>
      <c r="AB6579">
        <v>8.2899999999999991</v>
      </c>
      <c r="AC6579" t="str">
        <f>IF(MasterData[[#This Row],[Discount Amount]]&gt;0, "Promotional sale", "Non-Promotional Sales")</f>
        <v>Promotional sale</v>
      </c>
    </row>
    <row r="6580" spans="1:29" x14ac:dyDescent="0.25">
      <c r="A6580">
        <v>6579</v>
      </c>
      <c r="B6580" s="1" t="s">
        <v>347</v>
      </c>
      <c r="C6580" s="2">
        <v>0.22319444444444447</v>
      </c>
      <c r="D6580">
        <v>385</v>
      </c>
      <c r="E6580">
        <v>43</v>
      </c>
      <c r="F6580" s="1" t="s">
        <v>37</v>
      </c>
      <c r="G6580" s="1" t="s">
        <v>81</v>
      </c>
      <c r="H6580">
        <v>64.248000000000005</v>
      </c>
      <c r="I6580">
        <v>-84.889600000000002</v>
      </c>
      <c r="J6580">
        <v>10</v>
      </c>
      <c r="K6580" t="b">
        <v>0</v>
      </c>
      <c r="L6580">
        <v>286</v>
      </c>
      <c r="M6580" s="1" t="s">
        <v>56</v>
      </c>
      <c r="N6580" s="1" t="s">
        <v>57</v>
      </c>
      <c r="O6580">
        <v>5</v>
      </c>
      <c r="P6580" t="b">
        <v>1</v>
      </c>
      <c r="Q6580" t="b">
        <v>1</v>
      </c>
      <c r="R6580" s="1" t="s">
        <v>41</v>
      </c>
      <c r="S6580" s="1" t="s">
        <v>49</v>
      </c>
      <c r="T6580">
        <v>2</v>
      </c>
      <c r="U6580" s="1" t="s">
        <v>45</v>
      </c>
      <c r="V6580" s="1" t="s">
        <v>59</v>
      </c>
      <c r="W6580" s="1" t="str">
        <f>IF(OR(MasterData[[#This Row],[Event]]="Christmas Market", MasterData[[#This Row],[Event]]="Christmas"), "Christmas Sale", "Non-Christmas Sale")</f>
        <v>Non-Christmas Sale</v>
      </c>
      <c r="X6580" t="b">
        <v>0</v>
      </c>
      <c r="Y6580">
        <v>4</v>
      </c>
      <c r="Z6580">
        <v>95.53</v>
      </c>
      <c r="AA6580">
        <v>477.66</v>
      </c>
      <c r="AB6580">
        <v>47.77</v>
      </c>
      <c r="AC6580" t="str">
        <f>IF(MasterData[[#This Row],[Discount Amount]]&gt;0, "Promotional sale", "Non-Promotional Sales")</f>
        <v>Promotional sale</v>
      </c>
    </row>
    <row r="6581" spans="1:29" x14ac:dyDescent="0.25">
      <c r="A6581">
        <v>6580</v>
      </c>
      <c r="B6581" s="1" t="s">
        <v>406</v>
      </c>
      <c r="C6581" s="2">
        <v>0.11089120370370376</v>
      </c>
      <c r="D6581">
        <v>477</v>
      </c>
      <c r="E6581">
        <v>50</v>
      </c>
      <c r="F6581" s="1" t="s">
        <v>61</v>
      </c>
      <c r="G6581" s="1" t="s">
        <v>79</v>
      </c>
      <c r="H6581">
        <v>63.588799999999999</v>
      </c>
      <c r="I6581">
        <v>-115.5069</v>
      </c>
      <c r="J6581">
        <v>24</v>
      </c>
      <c r="K6581" t="b">
        <v>1</v>
      </c>
      <c r="L6581">
        <v>525</v>
      </c>
      <c r="M6581" s="1" t="s">
        <v>56</v>
      </c>
      <c r="N6581" s="1" t="s">
        <v>57</v>
      </c>
      <c r="O6581">
        <v>5</v>
      </c>
      <c r="P6581" t="b">
        <v>1</v>
      </c>
      <c r="Q6581" t="b">
        <v>1</v>
      </c>
      <c r="R6581" s="1" t="s">
        <v>52</v>
      </c>
      <c r="S6581" s="1" t="s">
        <v>58</v>
      </c>
      <c r="T6581">
        <v>2</v>
      </c>
      <c r="U6581" s="1" t="s">
        <v>45</v>
      </c>
      <c r="V6581" s="1" t="s">
        <v>46</v>
      </c>
      <c r="W6581" s="1" t="str">
        <f>IF(OR(MasterData[[#This Row],[Event]]="Christmas Market", MasterData[[#This Row],[Event]]="Christmas"), "Christmas Sale", "Non-Christmas Sale")</f>
        <v>Christmas Sale</v>
      </c>
      <c r="X6581" t="b">
        <v>1</v>
      </c>
      <c r="Y6581">
        <v>2</v>
      </c>
      <c r="Z6581">
        <v>65.62</v>
      </c>
      <c r="AA6581">
        <v>328.11</v>
      </c>
      <c r="AB6581">
        <v>0</v>
      </c>
      <c r="AC6581" t="str">
        <f>IF(MasterData[[#This Row],[Discount Amount]]&gt;0, "Promotional sale", "Non-Promotional Sales")</f>
        <v>Non-Promotional Sales</v>
      </c>
    </row>
    <row r="6582" spans="1:29" x14ac:dyDescent="0.25">
      <c r="A6582">
        <v>6581</v>
      </c>
      <c r="B6582" s="1" t="s">
        <v>362</v>
      </c>
      <c r="C6582" s="2">
        <v>0.28569444444444447</v>
      </c>
      <c r="D6582">
        <v>307</v>
      </c>
      <c r="E6582">
        <v>25</v>
      </c>
      <c r="F6582" s="1" t="s">
        <v>28</v>
      </c>
      <c r="G6582" s="1" t="s">
        <v>51</v>
      </c>
      <c r="H6582">
        <v>53.760899999999999</v>
      </c>
      <c r="I6582">
        <v>-98.813900000000004</v>
      </c>
      <c r="J6582">
        <v>13</v>
      </c>
      <c r="K6582" t="b">
        <v>1</v>
      </c>
      <c r="L6582">
        <v>983</v>
      </c>
      <c r="M6582" s="1" t="s">
        <v>39</v>
      </c>
      <c r="N6582" s="1" t="s">
        <v>40</v>
      </c>
      <c r="O6582">
        <v>3</v>
      </c>
      <c r="P6582" t="b">
        <v>0</v>
      </c>
      <c r="Q6582" t="b">
        <v>0</v>
      </c>
      <c r="R6582" s="1" t="s">
        <v>52</v>
      </c>
      <c r="S6582" s="1" t="s">
        <v>33</v>
      </c>
      <c r="T6582">
        <v>4</v>
      </c>
      <c r="U6582" s="1" t="s">
        <v>45</v>
      </c>
      <c r="V6582" s="1" t="s">
        <v>35</v>
      </c>
      <c r="W6582" s="1" t="str">
        <f>IF(OR(MasterData[[#This Row],[Event]]="Christmas Market", MasterData[[#This Row],[Event]]="Christmas"), "Christmas Sale", "Non-Christmas Sale")</f>
        <v>Non-Christmas Sale</v>
      </c>
      <c r="X6582" t="b">
        <v>0</v>
      </c>
      <c r="Y6582">
        <v>5</v>
      </c>
      <c r="Z6582">
        <v>16.25</v>
      </c>
      <c r="AA6582">
        <v>48.75</v>
      </c>
      <c r="AB6582">
        <v>0</v>
      </c>
      <c r="AC6582" t="str">
        <f>IF(MasterData[[#This Row],[Discount Amount]]&gt;0, "Promotional sale", "Non-Promotional Sales")</f>
        <v>Non-Promotional Sales</v>
      </c>
    </row>
    <row r="6583" spans="1:29" x14ac:dyDescent="0.25">
      <c r="A6583">
        <v>6582</v>
      </c>
      <c r="B6583" s="1" t="s">
        <v>192</v>
      </c>
      <c r="C6583" s="2">
        <v>0.61648148148148141</v>
      </c>
      <c r="D6583">
        <v>370</v>
      </c>
      <c r="E6583">
        <v>30</v>
      </c>
      <c r="F6583" s="1" t="s">
        <v>37</v>
      </c>
      <c r="G6583" s="1" t="s">
        <v>68</v>
      </c>
      <c r="H6583">
        <v>46.318800000000003</v>
      </c>
      <c r="I6583">
        <v>-63.146099999999997</v>
      </c>
      <c r="J6583">
        <v>76</v>
      </c>
      <c r="K6583" t="b">
        <v>0</v>
      </c>
      <c r="L6583">
        <v>539</v>
      </c>
      <c r="M6583" s="1" t="s">
        <v>39</v>
      </c>
      <c r="N6583" s="1" t="s">
        <v>40</v>
      </c>
      <c r="O6583">
        <v>5</v>
      </c>
      <c r="P6583" t="b">
        <v>0</v>
      </c>
      <c r="Q6583" t="b">
        <v>1</v>
      </c>
      <c r="R6583" s="1" t="s">
        <v>32</v>
      </c>
      <c r="S6583" s="1" t="s">
        <v>53</v>
      </c>
      <c r="T6583">
        <v>2</v>
      </c>
      <c r="U6583" s="1" t="s">
        <v>34</v>
      </c>
      <c r="V6583" s="1" t="s">
        <v>35</v>
      </c>
      <c r="W6583" s="1" t="str">
        <f>IF(OR(MasterData[[#This Row],[Event]]="Christmas Market", MasterData[[#This Row],[Event]]="Christmas"), "Christmas Sale", "Non-Christmas Sale")</f>
        <v>Non-Christmas Sale</v>
      </c>
      <c r="X6583" t="b">
        <v>1</v>
      </c>
      <c r="Y6583">
        <v>2</v>
      </c>
      <c r="Z6583">
        <v>12.57</v>
      </c>
      <c r="AA6583">
        <v>62.87</v>
      </c>
      <c r="AB6583">
        <v>0</v>
      </c>
      <c r="AC6583" t="str">
        <f>IF(MasterData[[#This Row],[Discount Amount]]&gt;0, "Promotional sale", "Non-Promotional Sales")</f>
        <v>Non-Promotional Sales</v>
      </c>
    </row>
    <row r="6584" spans="1:29" x14ac:dyDescent="0.25">
      <c r="A6584">
        <v>6583</v>
      </c>
      <c r="B6584" s="1" t="s">
        <v>186</v>
      </c>
      <c r="C6584" s="2">
        <v>0.13958333333333339</v>
      </c>
      <c r="D6584">
        <v>50</v>
      </c>
      <c r="E6584">
        <v>48</v>
      </c>
      <c r="F6584" s="1" t="s">
        <v>28</v>
      </c>
      <c r="G6584" s="1" t="s">
        <v>38</v>
      </c>
      <c r="H6584">
        <v>53.726700000000001</v>
      </c>
      <c r="I6584">
        <v>-127.6476</v>
      </c>
      <c r="J6584">
        <v>73</v>
      </c>
      <c r="K6584" t="b">
        <v>1</v>
      </c>
      <c r="L6584">
        <v>65</v>
      </c>
      <c r="M6584" s="1" t="s">
        <v>56</v>
      </c>
      <c r="N6584" s="1" t="s">
        <v>57</v>
      </c>
      <c r="O6584">
        <v>2</v>
      </c>
      <c r="P6584" t="b">
        <v>1</v>
      </c>
      <c r="Q6584" t="b">
        <v>1</v>
      </c>
      <c r="R6584" s="1" t="s">
        <v>32</v>
      </c>
      <c r="S6584" s="1" t="s">
        <v>33</v>
      </c>
      <c r="T6584">
        <v>2</v>
      </c>
      <c r="U6584" s="1" t="s">
        <v>45</v>
      </c>
      <c r="V6584" s="1" t="s">
        <v>35</v>
      </c>
      <c r="W6584" s="1" t="str">
        <f>IF(OR(MasterData[[#This Row],[Event]]="Christmas Market", MasterData[[#This Row],[Event]]="Christmas"), "Christmas Sale", "Non-Christmas Sale")</f>
        <v>Non-Christmas Sale</v>
      </c>
      <c r="X6584" t="b">
        <v>0</v>
      </c>
      <c r="Y6584">
        <v>4</v>
      </c>
      <c r="Z6584">
        <v>77.739999999999995</v>
      </c>
      <c r="AA6584">
        <v>155.49</v>
      </c>
      <c r="AB6584">
        <v>0</v>
      </c>
      <c r="AC6584" t="str">
        <f>IF(MasterData[[#This Row],[Discount Amount]]&gt;0, "Promotional sale", "Non-Promotional Sales")</f>
        <v>Non-Promotional Sales</v>
      </c>
    </row>
    <row r="6585" spans="1:29" x14ac:dyDescent="0.25">
      <c r="A6585">
        <v>6584</v>
      </c>
      <c r="B6585" s="1" t="s">
        <v>247</v>
      </c>
      <c r="C6585" s="2">
        <v>0.89223379629629629</v>
      </c>
      <c r="D6585">
        <v>149</v>
      </c>
      <c r="E6585">
        <v>37</v>
      </c>
      <c r="F6585" s="1" t="s">
        <v>37</v>
      </c>
      <c r="G6585" s="1" t="s">
        <v>79</v>
      </c>
      <c r="H6585">
        <v>63.588799999999999</v>
      </c>
      <c r="I6585">
        <v>-115.5069</v>
      </c>
      <c r="J6585">
        <v>17</v>
      </c>
      <c r="K6585" t="b">
        <v>1</v>
      </c>
      <c r="L6585">
        <v>635</v>
      </c>
      <c r="M6585" s="1" t="s">
        <v>74</v>
      </c>
      <c r="N6585" s="1" t="s">
        <v>75</v>
      </c>
      <c r="O6585">
        <v>4</v>
      </c>
      <c r="P6585" t="b">
        <v>0</v>
      </c>
      <c r="Q6585" t="b">
        <v>1</v>
      </c>
      <c r="R6585" s="1" t="s">
        <v>32</v>
      </c>
      <c r="S6585" s="1" t="s">
        <v>33</v>
      </c>
      <c r="T6585">
        <v>4</v>
      </c>
      <c r="U6585" s="1" t="s">
        <v>34</v>
      </c>
      <c r="V6585" s="1" t="s">
        <v>59</v>
      </c>
      <c r="W6585" s="1" t="str">
        <f>IF(OR(MasterData[[#This Row],[Event]]="Christmas Market", MasterData[[#This Row],[Event]]="Christmas"), "Christmas Sale", "Non-Christmas Sale")</f>
        <v>Non-Christmas Sale</v>
      </c>
      <c r="X6585" t="b">
        <v>0</v>
      </c>
      <c r="Y6585">
        <v>5</v>
      </c>
      <c r="Z6585">
        <v>14.55</v>
      </c>
      <c r="AA6585">
        <v>58.2</v>
      </c>
      <c r="AB6585">
        <v>5.82</v>
      </c>
      <c r="AC6585" t="str">
        <f>IF(MasterData[[#This Row],[Discount Amount]]&gt;0, "Promotional sale", "Non-Promotional Sales")</f>
        <v>Promotional sale</v>
      </c>
    </row>
    <row r="6586" spans="1:29" x14ac:dyDescent="0.25">
      <c r="A6586">
        <v>6585</v>
      </c>
      <c r="B6586" s="1" t="s">
        <v>412</v>
      </c>
      <c r="C6586" s="2">
        <v>0.56746527777777778</v>
      </c>
      <c r="D6586">
        <v>449</v>
      </c>
      <c r="E6586">
        <v>42</v>
      </c>
      <c r="F6586" s="1" t="s">
        <v>61</v>
      </c>
      <c r="G6586" s="1" t="s">
        <v>48</v>
      </c>
      <c r="H6586">
        <v>53.933300000000003</v>
      </c>
      <c r="I6586">
        <v>-116.5765</v>
      </c>
      <c r="J6586">
        <v>15</v>
      </c>
      <c r="K6586" t="b">
        <v>1</v>
      </c>
      <c r="L6586">
        <v>305</v>
      </c>
      <c r="M6586" s="1" t="s">
        <v>56</v>
      </c>
      <c r="N6586" s="1" t="s">
        <v>57</v>
      </c>
      <c r="O6586">
        <v>2</v>
      </c>
      <c r="P6586" t="b">
        <v>0</v>
      </c>
      <c r="Q6586" t="b">
        <v>0</v>
      </c>
      <c r="R6586" s="1" t="s">
        <v>32</v>
      </c>
      <c r="S6586" s="1" t="s">
        <v>58</v>
      </c>
      <c r="T6586">
        <v>5</v>
      </c>
      <c r="U6586" s="1" t="s">
        <v>42</v>
      </c>
      <c r="V6586" s="1" t="s">
        <v>59</v>
      </c>
      <c r="W6586" s="1" t="str">
        <f>IF(OR(MasterData[[#This Row],[Event]]="Christmas Market", MasterData[[#This Row],[Event]]="Christmas"), "Christmas Sale", "Non-Christmas Sale")</f>
        <v>Non-Christmas Sale</v>
      </c>
      <c r="X6586" t="b">
        <v>1</v>
      </c>
      <c r="Y6586">
        <v>4</v>
      </c>
      <c r="Z6586">
        <v>57.63</v>
      </c>
      <c r="AA6586">
        <v>115.27</v>
      </c>
      <c r="AB6586">
        <v>11.53</v>
      </c>
      <c r="AC6586" t="str">
        <f>IF(MasterData[[#This Row],[Discount Amount]]&gt;0, "Promotional sale", "Non-Promotional Sales")</f>
        <v>Promotional sale</v>
      </c>
    </row>
    <row r="6587" spans="1:29" x14ac:dyDescent="0.25">
      <c r="A6587">
        <v>6586</v>
      </c>
      <c r="B6587" s="1" t="s">
        <v>175</v>
      </c>
      <c r="C6587" s="2">
        <v>0.31693287037037043</v>
      </c>
      <c r="D6587">
        <v>28</v>
      </c>
      <c r="E6587">
        <v>46</v>
      </c>
      <c r="F6587" s="1" t="s">
        <v>37</v>
      </c>
      <c r="G6587" s="1" t="s">
        <v>55</v>
      </c>
      <c r="H6587">
        <v>52.939900000000002</v>
      </c>
      <c r="I6587">
        <v>-106.4509</v>
      </c>
      <c r="J6587">
        <v>49</v>
      </c>
      <c r="K6587" t="b">
        <v>0</v>
      </c>
      <c r="L6587">
        <v>684</v>
      </c>
      <c r="M6587" s="1" t="s">
        <v>39</v>
      </c>
      <c r="N6587" s="1" t="s">
        <v>40</v>
      </c>
      <c r="O6587">
        <v>4</v>
      </c>
      <c r="P6587" t="b">
        <v>0</v>
      </c>
      <c r="Q6587" t="b">
        <v>1</v>
      </c>
      <c r="R6587" s="1" t="s">
        <v>32</v>
      </c>
      <c r="S6587" s="1" t="s">
        <v>58</v>
      </c>
      <c r="T6587">
        <v>3</v>
      </c>
      <c r="U6587" s="1" t="s">
        <v>45</v>
      </c>
      <c r="V6587" s="1" t="s">
        <v>59</v>
      </c>
      <c r="W6587" s="1" t="str">
        <f>IF(OR(MasterData[[#This Row],[Event]]="Christmas Market", MasterData[[#This Row],[Event]]="Christmas"), "Christmas Sale", "Non-Christmas Sale")</f>
        <v>Non-Christmas Sale</v>
      </c>
      <c r="X6587" t="b">
        <v>0</v>
      </c>
      <c r="Y6587">
        <v>1</v>
      </c>
      <c r="Z6587">
        <v>75</v>
      </c>
      <c r="AA6587">
        <v>299.99</v>
      </c>
      <c r="AB6587">
        <v>30</v>
      </c>
      <c r="AC6587" t="str">
        <f>IF(MasterData[[#This Row],[Discount Amount]]&gt;0, "Promotional sale", "Non-Promotional Sales")</f>
        <v>Promotional sale</v>
      </c>
    </row>
    <row r="6588" spans="1:29" x14ac:dyDescent="0.25">
      <c r="A6588">
        <v>6587</v>
      </c>
      <c r="B6588" s="1" t="s">
        <v>373</v>
      </c>
      <c r="C6588" s="2">
        <v>0.2409606481481481</v>
      </c>
      <c r="D6588">
        <v>380</v>
      </c>
      <c r="E6588">
        <v>62</v>
      </c>
      <c r="F6588" s="1" t="s">
        <v>28</v>
      </c>
      <c r="G6588" s="1" t="s">
        <v>48</v>
      </c>
      <c r="H6588">
        <v>53.933300000000003</v>
      </c>
      <c r="I6588">
        <v>-116.5765</v>
      </c>
      <c r="J6588">
        <v>31</v>
      </c>
      <c r="K6588" t="b">
        <v>1</v>
      </c>
      <c r="L6588">
        <v>537</v>
      </c>
      <c r="M6588" s="1" t="s">
        <v>63</v>
      </c>
      <c r="N6588" s="1" t="s">
        <v>64</v>
      </c>
      <c r="O6588">
        <v>1</v>
      </c>
      <c r="P6588" t="b">
        <v>1</v>
      </c>
      <c r="Q6588" t="b">
        <v>1</v>
      </c>
      <c r="R6588" s="1" t="s">
        <v>41</v>
      </c>
      <c r="S6588" s="1" t="s">
        <v>49</v>
      </c>
      <c r="T6588">
        <v>3</v>
      </c>
      <c r="U6588" s="1" t="s">
        <v>34</v>
      </c>
      <c r="V6588" s="1" t="s">
        <v>59</v>
      </c>
      <c r="W6588" s="1" t="str">
        <f>IF(OR(MasterData[[#This Row],[Event]]="Christmas Market", MasterData[[#This Row],[Event]]="Christmas"), "Christmas Sale", "Non-Christmas Sale")</f>
        <v>Non-Christmas Sale</v>
      </c>
      <c r="X6588" t="b">
        <v>0</v>
      </c>
      <c r="Y6588">
        <v>1</v>
      </c>
      <c r="Z6588">
        <v>47.19</v>
      </c>
      <c r="AA6588">
        <v>47.19</v>
      </c>
      <c r="AB6588">
        <v>4.72</v>
      </c>
      <c r="AC6588" t="str">
        <f>IF(MasterData[[#This Row],[Discount Amount]]&gt;0, "Promotional sale", "Non-Promotional Sales")</f>
        <v>Promotional sale</v>
      </c>
    </row>
    <row r="6589" spans="1:29" x14ac:dyDescent="0.25">
      <c r="A6589">
        <v>6588</v>
      </c>
      <c r="B6589" s="1" t="s">
        <v>88</v>
      </c>
      <c r="C6589" s="2">
        <v>0.11364583333333322</v>
      </c>
      <c r="D6589">
        <v>290</v>
      </c>
      <c r="E6589">
        <v>44</v>
      </c>
      <c r="F6589" s="1" t="s">
        <v>61</v>
      </c>
      <c r="G6589" s="1" t="s">
        <v>48</v>
      </c>
      <c r="H6589">
        <v>53.933300000000003</v>
      </c>
      <c r="I6589">
        <v>-116.5765</v>
      </c>
      <c r="J6589">
        <v>19</v>
      </c>
      <c r="K6589" t="b">
        <v>0</v>
      </c>
      <c r="L6589">
        <v>215</v>
      </c>
      <c r="M6589" s="1" t="s">
        <v>63</v>
      </c>
      <c r="N6589" s="1" t="s">
        <v>64</v>
      </c>
      <c r="O6589">
        <v>5</v>
      </c>
      <c r="P6589" t="b">
        <v>1</v>
      </c>
      <c r="Q6589" t="b">
        <v>0</v>
      </c>
      <c r="R6589" s="1" t="s">
        <v>32</v>
      </c>
      <c r="S6589" s="1" t="s">
        <v>53</v>
      </c>
      <c r="T6589">
        <v>2</v>
      </c>
      <c r="U6589" s="1" t="s">
        <v>45</v>
      </c>
      <c r="V6589" s="1" t="s">
        <v>59</v>
      </c>
      <c r="W6589" s="1" t="str">
        <f>IF(OR(MasterData[[#This Row],[Event]]="Christmas Market", MasterData[[#This Row],[Event]]="Christmas"), "Christmas Sale", "Non-Christmas Sale")</f>
        <v>Non-Christmas Sale</v>
      </c>
      <c r="X6589" t="b">
        <v>1</v>
      </c>
      <c r="Y6589">
        <v>2</v>
      </c>
      <c r="Z6589">
        <v>99.32</v>
      </c>
      <c r="AA6589">
        <v>496.58</v>
      </c>
      <c r="AB6589">
        <v>49.66</v>
      </c>
      <c r="AC6589" t="str">
        <f>IF(MasterData[[#This Row],[Discount Amount]]&gt;0, "Promotional sale", "Non-Promotional Sales")</f>
        <v>Promotional sale</v>
      </c>
    </row>
    <row r="6590" spans="1:29" x14ac:dyDescent="0.25">
      <c r="A6590">
        <v>6589</v>
      </c>
      <c r="B6590" s="1" t="s">
        <v>86</v>
      </c>
      <c r="C6590" s="2">
        <v>0.25237268518518507</v>
      </c>
      <c r="D6590">
        <v>439</v>
      </c>
      <c r="E6590">
        <v>27</v>
      </c>
      <c r="F6590" s="1" t="s">
        <v>28</v>
      </c>
      <c r="G6590" s="1" t="s">
        <v>70</v>
      </c>
      <c r="H6590">
        <v>54.273099999999999</v>
      </c>
      <c r="I6590">
        <v>-61.738799999999998</v>
      </c>
      <c r="J6590">
        <v>15</v>
      </c>
      <c r="K6590" t="b">
        <v>0</v>
      </c>
      <c r="L6590">
        <v>421</v>
      </c>
      <c r="M6590" s="1" t="s">
        <v>30</v>
      </c>
      <c r="N6590" s="1" t="s">
        <v>31</v>
      </c>
      <c r="O6590">
        <v>4</v>
      </c>
      <c r="P6590" t="b">
        <v>0</v>
      </c>
      <c r="Q6590" t="b">
        <v>1</v>
      </c>
      <c r="R6590" s="1" t="s">
        <v>41</v>
      </c>
      <c r="S6590" s="1" t="s">
        <v>49</v>
      </c>
      <c r="T6590">
        <v>3</v>
      </c>
      <c r="U6590" s="1" t="s">
        <v>34</v>
      </c>
      <c r="V6590" s="1" t="s">
        <v>59</v>
      </c>
      <c r="W6590" s="1" t="str">
        <f>IF(OR(MasterData[[#This Row],[Event]]="Christmas Market", MasterData[[#This Row],[Event]]="Christmas"), "Christmas Sale", "Non-Christmas Sale")</f>
        <v>Non-Christmas Sale</v>
      </c>
      <c r="X6590" t="b">
        <v>0</v>
      </c>
      <c r="Y6590">
        <v>4</v>
      </c>
      <c r="Z6590">
        <v>68.599999999999994</v>
      </c>
      <c r="AA6590">
        <v>274.41000000000003</v>
      </c>
      <c r="AB6590">
        <v>27.44</v>
      </c>
      <c r="AC6590" t="str">
        <f>IF(MasterData[[#This Row],[Discount Amount]]&gt;0, "Promotional sale", "Non-Promotional Sales")</f>
        <v>Promotional sale</v>
      </c>
    </row>
    <row r="6591" spans="1:29" x14ac:dyDescent="0.25">
      <c r="A6591">
        <v>6590</v>
      </c>
      <c r="B6591" s="1" t="s">
        <v>424</v>
      </c>
      <c r="C6591" s="2">
        <v>0.9100462962962963</v>
      </c>
      <c r="D6591">
        <v>79</v>
      </c>
      <c r="E6591">
        <v>68</v>
      </c>
      <c r="F6591" s="1" t="s">
        <v>28</v>
      </c>
      <c r="G6591" s="1" t="s">
        <v>79</v>
      </c>
      <c r="H6591">
        <v>63.588799999999999</v>
      </c>
      <c r="I6591">
        <v>-115.5069</v>
      </c>
      <c r="J6591">
        <v>100</v>
      </c>
      <c r="K6591" t="b">
        <v>0</v>
      </c>
      <c r="L6591">
        <v>718</v>
      </c>
      <c r="M6591" s="1" t="s">
        <v>63</v>
      </c>
      <c r="N6591" s="1" t="s">
        <v>64</v>
      </c>
      <c r="O6591">
        <v>3</v>
      </c>
      <c r="P6591" t="b">
        <v>1</v>
      </c>
      <c r="Q6591" t="b">
        <v>1</v>
      </c>
      <c r="R6591" s="1" t="s">
        <v>52</v>
      </c>
      <c r="S6591" s="1" t="s">
        <v>58</v>
      </c>
      <c r="T6591">
        <v>1</v>
      </c>
      <c r="U6591" s="1" t="s">
        <v>34</v>
      </c>
      <c r="V6591" s="1" t="s">
        <v>59</v>
      </c>
      <c r="W6591" s="1" t="str">
        <f>IF(OR(MasterData[[#This Row],[Event]]="Christmas Market", MasterData[[#This Row],[Event]]="Christmas"), "Christmas Sale", "Non-Christmas Sale")</f>
        <v>Non-Christmas Sale</v>
      </c>
      <c r="X6591" t="b">
        <v>1</v>
      </c>
      <c r="Y6591">
        <v>2</v>
      </c>
      <c r="Z6591">
        <v>32.5</v>
      </c>
      <c r="AA6591">
        <v>97.49</v>
      </c>
      <c r="AB6591">
        <v>9.75</v>
      </c>
      <c r="AC6591" t="str">
        <f>IF(MasterData[[#This Row],[Discount Amount]]&gt;0, "Promotional sale", "Non-Promotional Sales")</f>
        <v>Promotional sale</v>
      </c>
    </row>
    <row r="6592" spans="1:29" x14ac:dyDescent="0.25">
      <c r="A6592">
        <v>6591</v>
      </c>
      <c r="B6592" s="1" t="s">
        <v>218</v>
      </c>
      <c r="C6592" s="2">
        <v>0.17275462962962962</v>
      </c>
      <c r="D6592">
        <v>339</v>
      </c>
      <c r="E6592">
        <v>70</v>
      </c>
      <c r="F6592" s="1" t="s">
        <v>28</v>
      </c>
      <c r="G6592" s="1" t="s">
        <v>55</v>
      </c>
      <c r="H6592">
        <v>52.939900000000002</v>
      </c>
      <c r="I6592">
        <v>-106.4509</v>
      </c>
      <c r="J6592">
        <v>15</v>
      </c>
      <c r="K6592" t="b">
        <v>1</v>
      </c>
      <c r="L6592">
        <v>804</v>
      </c>
      <c r="M6592" s="1" t="s">
        <v>30</v>
      </c>
      <c r="N6592" s="1" t="s">
        <v>31</v>
      </c>
      <c r="O6592">
        <v>4</v>
      </c>
      <c r="P6592" t="b">
        <v>1</v>
      </c>
      <c r="Q6592" t="b">
        <v>0</v>
      </c>
      <c r="R6592" s="1" t="s">
        <v>52</v>
      </c>
      <c r="S6592" s="1" t="s">
        <v>53</v>
      </c>
      <c r="T6592">
        <v>4</v>
      </c>
      <c r="U6592" s="1" t="s">
        <v>42</v>
      </c>
      <c r="V6592" s="1" t="s">
        <v>59</v>
      </c>
      <c r="W6592" s="1" t="str">
        <f>IF(OR(MasterData[[#This Row],[Event]]="Christmas Market", MasterData[[#This Row],[Event]]="Christmas"), "Christmas Sale", "Non-Christmas Sale")</f>
        <v>Non-Christmas Sale</v>
      </c>
      <c r="X6592" t="b">
        <v>0</v>
      </c>
      <c r="Y6592">
        <v>1</v>
      </c>
      <c r="Z6592">
        <v>35.08</v>
      </c>
      <c r="AA6592">
        <v>140.34</v>
      </c>
      <c r="AB6592">
        <v>14.03</v>
      </c>
      <c r="AC6592" t="str">
        <f>IF(MasterData[[#This Row],[Discount Amount]]&gt;0, "Promotional sale", "Non-Promotional Sales")</f>
        <v>Promotional sale</v>
      </c>
    </row>
    <row r="6593" spans="1:29" x14ac:dyDescent="0.25">
      <c r="A6593">
        <v>6592</v>
      </c>
      <c r="B6593" s="1" t="s">
        <v>409</v>
      </c>
      <c r="C6593" s="2">
        <v>0.2949074074074074</v>
      </c>
      <c r="D6593">
        <v>69</v>
      </c>
      <c r="E6593">
        <v>26</v>
      </c>
      <c r="F6593" s="1" t="s">
        <v>61</v>
      </c>
      <c r="G6593" s="1" t="s">
        <v>68</v>
      </c>
      <c r="H6593">
        <v>46.318800000000003</v>
      </c>
      <c r="I6593">
        <v>-63.146099999999997</v>
      </c>
      <c r="J6593">
        <v>92</v>
      </c>
      <c r="K6593" t="b">
        <v>1</v>
      </c>
      <c r="L6593">
        <v>828</v>
      </c>
      <c r="M6593" s="1" t="s">
        <v>30</v>
      </c>
      <c r="N6593" s="1" t="s">
        <v>31</v>
      </c>
      <c r="O6593">
        <v>5</v>
      </c>
      <c r="P6593" t="b">
        <v>0</v>
      </c>
      <c r="Q6593" t="b">
        <v>1</v>
      </c>
      <c r="R6593" s="1" t="s">
        <v>41</v>
      </c>
      <c r="S6593" s="1" t="s">
        <v>53</v>
      </c>
      <c r="T6593">
        <v>2</v>
      </c>
      <c r="U6593" s="1" t="s">
        <v>34</v>
      </c>
      <c r="V6593" s="1" t="s">
        <v>46</v>
      </c>
      <c r="W6593" s="1" t="str">
        <f>IF(OR(MasterData[[#This Row],[Event]]="Christmas Market", MasterData[[#This Row],[Event]]="Christmas"), "Christmas Sale", "Non-Christmas Sale")</f>
        <v>Christmas Sale</v>
      </c>
      <c r="X6593" t="b">
        <v>0</v>
      </c>
      <c r="Y6593">
        <v>3</v>
      </c>
      <c r="Z6593">
        <v>53.8</v>
      </c>
      <c r="AA6593">
        <v>269</v>
      </c>
      <c r="AB6593">
        <v>0</v>
      </c>
      <c r="AC6593" t="str">
        <f>IF(MasterData[[#This Row],[Discount Amount]]&gt;0, "Promotional sale", "Non-Promotional Sales")</f>
        <v>Non-Promotional Sales</v>
      </c>
    </row>
    <row r="6594" spans="1:29" x14ac:dyDescent="0.25">
      <c r="A6594">
        <v>6593</v>
      </c>
      <c r="B6594" s="1" t="s">
        <v>140</v>
      </c>
      <c r="C6594" s="2">
        <v>3.8298611111111214E-2</v>
      </c>
      <c r="D6594">
        <v>189</v>
      </c>
      <c r="E6594">
        <v>18</v>
      </c>
      <c r="F6594" s="1" t="s">
        <v>37</v>
      </c>
      <c r="G6594" s="1" t="s">
        <v>29</v>
      </c>
      <c r="H6594">
        <v>51.253799999999998</v>
      </c>
      <c r="I6594">
        <v>-85.3232</v>
      </c>
      <c r="J6594">
        <v>53</v>
      </c>
      <c r="K6594" t="b">
        <v>1</v>
      </c>
      <c r="L6594">
        <v>482</v>
      </c>
      <c r="M6594" s="1" t="s">
        <v>30</v>
      </c>
      <c r="N6594" s="1" t="s">
        <v>31</v>
      </c>
      <c r="O6594">
        <v>5</v>
      </c>
      <c r="P6594" t="b">
        <v>1</v>
      </c>
      <c r="Q6594" t="b">
        <v>1</v>
      </c>
      <c r="R6594" s="1" t="s">
        <v>32</v>
      </c>
      <c r="S6594" s="1" t="s">
        <v>33</v>
      </c>
      <c r="T6594">
        <v>2</v>
      </c>
      <c r="U6594" s="1" t="s">
        <v>42</v>
      </c>
      <c r="V6594" s="1" t="s">
        <v>59</v>
      </c>
      <c r="W6594" s="1" t="str">
        <f>IF(OR(MasterData[[#This Row],[Event]]="Christmas Market", MasterData[[#This Row],[Event]]="Christmas"), "Christmas Sale", "Non-Christmas Sale")</f>
        <v>Non-Christmas Sale</v>
      </c>
      <c r="X6594" t="b">
        <v>1</v>
      </c>
      <c r="Y6594">
        <v>4</v>
      </c>
      <c r="Z6594">
        <v>56.26</v>
      </c>
      <c r="AA6594">
        <v>281.31</v>
      </c>
      <c r="AB6594">
        <v>28.13</v>
      </c>
      <c r="AC6594" t="str">
        <f>IF(MasterData[[#This Row],[Discount Amount]]&gt;0, "Promotional sale", "Non-Promotional Sales")</f>
        <v>Promotional sale</v>
      </c>
    </row>
    <row r="6595" spans="1:29" x14ac:dyDescent="0.25">
      <c r="A6595">
        <v>6594</v>
      </c>
      <c r="B6595" s="1" t="s">
        <v>284</v>
      </c>
      <c r="C6595" s="2">
        <v>0.44239583333333332</v>
      </c>
      <c r="D6595">
        <v>338</v>
      </c>
      <c r="E6595">
        <v>66</v>
      </c>
      <c r="F6595" s="1" t="s">
        <v>28</v>
      </c>
      <c r="G6595" s="1" t="s">
        <v>77</v>
      </c>
      <c r="H6595">
        <v>64.282300000000006</v>
      </c>
      <c r="I6595">
        <v>-135</v>
      </c>
      <c r="J6595">
        <v>92</v>
      </c>
      <c r="K6595" t="b">
        <v>0</v>
      </c>
      <c r="L6595">
        <v>199</v>
      </c>
      <c r="M6595" s="1" t="s">
        <v>56</v>
      </c>
      <c r="N6595" s="1" t="s">
        <v>57</v>
      </c>
      <c r="O6595">
        <v>3</v>
      </c>
      <c r="P6595" t="b">
        <v>1</v>
      </c>
      <c r="Q6595" t="b">
        <v>1</v>
      </c>
      <c r="R6595" s="1" t="s">
        <v>52</v>
      </c>
      <c r="S6595" s="1" t="s">
        <v>53</v>
      </c>
      <c r="T6595">
        <v>2</v>
      </c>
      <c r="U6595" s="1" t="s">
        <v>34</v>
      </c>
      <c r="V6595" s="1" t="s">
        <v>46</v>
      </c>
      <c r="W6595" s="1" t="str">
        <f>IF(OR(MasterData[[#This Row],[Event]]="Christmas Market", MasterData[[#This Row],[Event]]="Christmas"), "Christmas Sale", "Non-Christmas Sale")</f>
        <v>Christmas Sale</v>
      </c>
      <c r="X6595" t="b">
        <v>1</v>
      </c>
      <c r="Y6595">
        <v>5</v>
      </c>
      <c r="Z6595">
        <v>54.77</v>
      </c>
      <c r="AA6595">
        <v>164.31</v>
      </c>
      <c r="AB6595">
        <v>0</v>
      </c>
      <c r="AC6595" t="str">
        <f>IF(MasterData[[#This Row],[Discount Amount]]&gt;0, "Promotional sale", "Non-Promotional Sales")</f>
        <v>Non-Promotional Sales</v>
      </c>
    </row>
    <row r="6596" spans="1:29" x14ac:dyDescent="0.25">
      <c r="A6596">
        <v>6595</v>
      </c>
      <c r="B6596" s="1" t="s">
        <v>371</v>
      </c>
      <c r="C6596" s="2">
        <v>0.9563194444444445</v>
      </c>
      <c r="D6596">
        <v>362</v>
      </c>
      <c r="E6596">
        <v>44</v>
      </c>
      <c r="F6596" s="1" t="s">
        <v>37</v>
      </c>
      <c r="G6596" s="1" t="s">
        <v>77</v>
      </c>
      <c r="H6596">
        <v>64.282300000000006</v>
      </c>
      <c r="I6596">
        <v>-135</v>
      </c>
      <c r="J6596">
        <v>1</v>
      </c>
      <c r="K6596" t="b">
        <v>1</v>
      </c>
      <c r="L6596">
        <v>290</v>
      </c>
      <c r="M6596" s="1" t="s">
        <v>63</v>
      </c>
      <c r="N6596" s="1" t="s">
        <v>64</v>
      </c>
      <c r="O6596">
        <v>2</v>
      </c>
      <c r="P6596" t="b">
        <v>1</v>
      </c>
      <c r="Q6596" t="b">
        <v>1</v>
      </c>
      <c r="R6596" s="1" t="s">
        <v>52</v>
      </c>
      <c r="S6596" s="1" t="s">
        <v>49</v>
      </c>
      <c r="T6596">
        <v>4</v>
      </c>
      <c r="U6596" s="1" t="s">
        <v>45</v>
      </c>
      <c r="V6596" s="1" t="s">
        <v>46</v>
      </c>
      <c r="W6596" s="1" t="str">
        <f>IF(OR(MasterData[[#This Row],[Event]]="Christmas Market", MasterData[[#This Row],[Event]]="Christmas"), "Christmas Sale", "Non-Christmas Sale")</f>
        <v>Christmas Sale</v>
      </c>
      <c r="X6596" t="b">
        <v>0</v>
      </c>
      <c r="Y6596">
        <v>1</v>
      </c>
      <c r="Z6596">
        <v>87.25</v>
      </c>
      <c r="AA6596">
        <v>174.51</v>
      </c>
      <c r="AB6596">
        <v>0</v>
      </c>
      <c r="AC6596" t="str">
        <f>IF(MasterData[[#This Row],[Discount Amount]]&gt;0, "Promotional sale", "Non-Promotional Sales")</f>
        <v>Non-Promotional Sales</v>
      </c>
    </row>
    <row r="6597" spans="1:29" x14ac:dyDescent="0.25">
      <c r="A6597">
        <v>6596</v>
      </c>
      <c r="B6597" s="1" t="s">
        <v>92</v>
      </c>
      <c r="C6597" s="2">
        <v>0.48163194444444435</v>
      </c>
      <c r="D6597">
        <v>133</v>
      </c>
      <c r="E6597">
        <v>36</v>
      </c>
      <c r="F6597" s="1" t="s">
        <v>61</v>
      </c>
      <c r="G6597" s="1" t="s">
        <v>62</v>
      </c>
      <c r="H6597">
        <v>46.565300000000001</v>
      </c>
      <c r="I6597">
        <v>-66.4619</v>
      </c>
      <c r="J6597">
        <v>11</v>
      </c>
      <c r="K6597" t="b">
        <v>1</v>
      </c>
      <c r="L6597">
        <v>357</v>
      </c>
      <c r="M6597" s="1" t="s">
        <v>30</v>
      </c>
      <c r="N6597" s="1" t="s">
        <v>31</v>
      </c>
      <c r="O6597">
        <v>1</v>
      </c>
      <c r="P6597" t="b">
        <v>1</v>
      </c>
      <c r="Q6597" t="b">
        <v>0</v>
      </c>
      <c r="R6597" s="1" t="s">
        <v>52</v>
      </c>
      <c r="S6597" s="1" t="s">
        <v>58</v>
      </c>
      <c r="T6597">
        <v>4</v>
      </c>
      <c r="U6597" s="1" t="s">
        <v>45</v>
      </c>
      <c r="V6597" s="1" t="s">
        <v>59</v>
      </c>
      <c r="W6597" s="1" t="str">
        <f>IF(OR(MasterData[[#This Row],[Event]]="Christmas Market", MasterData[[#This Row],[Event]]="Christmas"), "Christmas Sale", "Non-Christmas Sale")</f>
        <v>Non-Christmas Sale</v>
      </c>
      <c r="X6597" t="b">
        <v>0</v>
      </c>
      <c r="Y6597">
        <v>4</v>
      </c>
      <c r="Z6597">
        <v>94.84</v>
      </c>
      <c r="AA6597">
        <v>94.84</v>
      </c>
      <c r="AB6597">
        <v>9.48</v>
      </c>
      <c r="AC6597" t="str">
        <f>IF(MasterData[[#This Row],[Discount Amount]]&gt;0, "Promotional sale", "Non-Promotional Sales")</f>
        <v>Promotional sale</v>
      </c>
    </row>
    <row r="6598" spans="1:29" x14ac:dyDescent="0.25">
      <c r="A6598">
        <v>6597</v>
      </c>
      <c r="B6598" s="1" t="s">
        <v>124</v>
      </c>
      <c r="C6598" s="2">
        <v>0.23476851851851843</v>
      </c>
      <c r="D6598">
        <v>401</v>
      </c>
      <c r="E6598">
        <v>66</v>
      </c>
      <c r="F6598" s="1" t="s">
        <v>61</v>
      </c>
      <c r="G6598" s="1" t="s">
        <v>55</v>
      </c>
      <c r="H6598">
        <v>52.939900000000002</v>
      </c>
      <c r="I6598">
        <v>-106.4509</v>
      </c>
      <c r="J6598">
        <v>32</v>
      </c>
      <c r="K6598" t="b">
        <v>1</v>
      </c>
      <c r="L6598">
        <v>985</v>
      </c>
      <c r="M6598" s="1" t="s">
        <v>63</v>
      </c>
      <c r="N6598" s="1" t="s">
        <v>64</v>
      </c>
      <c r="O6598">
        <v>5</v>
      </c>
      <c r="P6598" t="b">
        <v>1</v>
      </c>
      <c r="Q6598" t="b">
        <v>0</v>
      </c>
      <c r="R6598" s="1" t="s">
        <v>52</v>
      </c>
      <c r="S6598" s="1" t="s">
        <v>33</v>
      </c>
      <c r="T6598">
        <v>2</v>
      </c>
      <c r="U6598" s="1" t="s">
        <v>34</v>
      </c>
      <c r="V6598" s="1" t="s">
        <v>35</v>
      </c>
      <c r="W6598" s="1" t="str">
        <f>IF(OR(MasterData[[#This Row],[Event]]="Christmas Market", MasterData[[#This Row],[Event]]="Christmas"), "Christmas Sale", "Non-Christmas Sale")</f>
        <v>Non-Christmas Sale</v>
      </c>
      <c r="X6598" t="b">
        <v>0</v>
      </c>
      <c r="Y6598">
        <v>1</v>
      </c>
      <c r="Z6598">
        <v>24.42</v>
      </c>
      <c r="AA6598">
        <v>122.09</v>
      </c>
      <c r="AB6598">
        <v>0</v>
      </c>
      <c r="AC6598" t="str">
        <f>IF(MasterData[[#This Row],[Discount Amount]]&gt;0, "Promotional sale", "Non-Promotional Sales")</f>
        <v>Non-Promotional Sales</v>
      </c>
    </row>
    <row r="6599" spans="1:29" x14ac:dyDescent="0.25">
      <c r="A6599">
        <v>6598</v>
      </c>
      <c r="B6599" s="1" t="s">
        <v>126</v>
      </c>
      <c r="C6599" s="2">
        <v>0.7071412037037037</v>
      </c>
      <c r="D6599">
        <v>252</v>
      </c>
      <c r="E6599">
        <v>44</v>
      </c>
      <c r="F6599" s="1" t="s">
        <v>37</v>
      </c>
      <c r="G6599" s="1" t="s">
        <v>48</v>
      </c>
      <c r="H6599">
        <v>53.933300000000003</v>
      </c>
      <c r="I6599">
        <v>-116.5765</v>
      </c>
      <c r="J6599">
        <v>79</v>
      </c>
      <c r="K6599" t="b">
        <v>1</v>
      </c>
      <c r="L6599">
        <v>772</v>
      </c>
      <c r="M6599" s="1" t="s">
        <v>63</v>
      </c>
      <c r="N6599" s="1" t="s">
        <v>64</v>
      </c>
      <c r="O6599">
        <v>5</v>
      </c>
      <c r="P6599" t="b">
        <v>1</v>
      </c>
      <c r="Q6599" t="b">
        <v>0</v>
      </c>
      <c r="R6599" s="1" t="s">
        <v>41</v>
      </c>
      <c r="S6599" s="1" t="s">
        <v>49</v>
      </c>
      <c r="T6599">
        <v>4</v>
      </c>
      <c r="U6599" s="1" t="s">
        <v>34</v>
      </c>
      <c r="V6599" s="1" t="s">
        <v>59</v>
      </c>
      <c r="W6599" s="1" t="str">
        <f>IF(OR(MasterData[[#This Row],[Event]]="Christmas Market", MasterData[[#This Row],[Event]]="Christmas"), "Christmas Sale", "Non-Christmas Sale")</f>
        <v>Non-Christmas Sale</v>
      </c>
      <c r="X6599" t="b">
        <v>1</v>
      </c>
      <c r="Y6599">
        <v>4</v>
      </c>
      <c r="Z6599">
        <v>16.600000000000001</v>
      </c>
      <c r="AA6599">
        <v>83.02</v>
      </c>
      <c r="AB6599">
        <v>8.3000000000000007</v>
      </c>
      <c r="AC6599" t="str">
        <f>IF(MasterData[[#This Row],[Discount Amount]]&gt;0, "Promotional sale", "Non-Promotional Sales")</f>
        <v>Promotional sale</v>
      </c>
    </row>
    <row r="6600" spans="1:29" x14ac:dyDescent="0.25">
      <c r="A6600">
        <v>6599</v>
      </c>
      <c r="B6600" s="1" t="s">
        <v>381</v>
      </c>
      <c r="C6600" s="2">
        <v>0.19622685185185196</v>
      </c>
      <c r="D6600">
        <v>286</v>
      </c>
      <c r="E6600">
        <v>54</v>
      </c>
      <c r="F6600" s="1" t="s">
        <v>28</v>
      </c>
      <c r="G6600" s="1" t="s">
        <v>77</v>
      </c>
      <c r="H6600">
        <v>64.282300000000006</v>
      </c>
      <c r="I6600">
        <v>-135</v>
      </c>
      <c r="J6600">
        <v>7</v>
      </c>
      <c r="K6600" t="b">
        <v>0</v>
      </c>
      <c r="L6600">
        <v>479</v>
      </c>
      <c r="M6600" s="1" t="s">
        <v>39</v>
      </c>
      <c r="N6600" s="1" t="s">
        <v>40</v>
      </c>
      <c r="O6600">
        <v>4</v>
      </c>
      <c r="P6600" t="b">
        <v>0</v>
      </c>
      <c r="Q6600" t="b">
        <v>0</v>
      </c>
      <c r="R6600" s="1" t="s">
        <v>41</v>
      </c>
      <c r="S6600" s="1" t="s">
        <v>33</v>
      </c>
      <c r="T6600">
        <v>2</v>
      </c>
      <c r="U6600" s="1" t="s">
        <v>45</v>
      </c>
      <c r="V6600" s="1" t="s">
        <v>59</v>
      </c>
      <c r="W6600" s="1" t="str">
        <f>IF(OR(MasterData[[#This Row],[Event]]="Christmas Market", MasterData[[#This Row],[Event]]="Christmas"), "Christmas Sale", "Non-Christmas Sale")</f>
        <v>Non-Christmas Sale</v>
      </c>
      <c r="X6600" t="b">
        <v>1</v>
      </c>
      <c r="Y6600">
        <v>2</v>
      </c>
      <c r="Z6600">
        <v>50.96</v>
      </c>
      <c r="AA6600">
        <v>203.83</v>
      </c>
      <c r="AB6600">
        <v>20.38</v>
      </c>
      <c r="AC6600" t="str">
        <f>IF(MasterData[[#This Row],[Discount Amount]]&gt;0, "Promotional sale", "Non-Promotional Sales")</f>
        <v>Promotional sale</v>
      </c>
    </row>
    <row r="6601" spans="1:29" x14ac:dyDescent="0.25">
      <c r="A6601">
        <v>6600</v>
      </c>
      <c r="B6601" s="1" t="s">
        <v>325</v>
      </c>
      <c r="C6601" s="2">
        <v>0.8941203703703704</v>
      </c>
      <c r="D6601">
        <v>296</v>
      </c>
      <c r="E6601">
        <v>28</v>
      </c>
      <c r="F6601" s="1" t="s">
        <v>61</v>
      </c>
      <c r="G6601" s="1" t="s">
        <v>44</v>
      </c>
      <c r="H6601">
        <v>46.813099999999999</v>
      </c>
      <c r="I6601">
        <v>-71.207499999999996</v>
      </c>
      <c r="J6601">
        <v>40</v>
      </c>
      <c r="K6601" t="b">
        <v>0</v>
      </c>
      <c r="L6601">
        <v>997</v>
      </c>
      <c r="M6601" s="1" t="s">
        <v>30</v>
      </c>
      <c r="N6601" s="1" t="s">
        <v>31</v>
      </c>
      <c r="O6601">
        <v>3</v>
      </c>
      <c r="P6601" t="b">
        <v>0</v>
      </c>
      <c r="Q6601" t="b">
        <v>0</v>
      </c>
      <c r="R6601" s="1" t="s">
        <v>41</v>
      </c>
      <c r="S6601" s="1" t="s">
        <v>53</v>
      </c>
      <c r="T6601">
        <v>5</v>
      </c>
      <c r="U6601" s="1" t="s">
        <v>42</v>
      </c>
      <c r="V6601" s="1" t="s">
        <v>46</v>
      </c>
      <c r="W6601" s="1" t="str">
        <f>IF(OR(MasterData[[#This Row],[Event]]="Christmas Market", MasterData[[#This Row],[Event]]="Christmas"), "Christmas Sale", "Non-Christmas Sale")</f>
        <v>Christmas Sale</v>
      </c>
      <c r="X6601" t="b">
        <v>0</v>
      </c>
      <c r="Y6601">
        <v>5</v>
      </c>
      <c r="Z6601">
        <v>25.46</v>
      </c>
      <c r="AA6601">
        <v>76.38</v>
      </c>
      <c r="AB6601">
        <v>0</v>
      </c>
      <c r="AC6601" t="str">
        <f>IF(MasterData[[#This Row],[Discount Amount]]&gt;0, "Promotional sale", "Non-Promotional Sales")</f>
        <v>Non-Promotional Sales</v>
      </c>
    </row>
    <row r="6602" spans="1:29" x14ac:dyDescent="0.25">
      <c r="A6602">
        <v>6601</v>
      </c>
      <c r="B6602" s="1" t="s">
        <v>102</v>
      </c>
      <c r="C6602" s="2">
        <v>0.89780092592592586</v>
      </c>
      <c r="D6602">
        <v>282</v>
      </c>
      <c r="E6602">
        <v>65</v>
      </c>
      <c r="F6602" s="1" t="s">
        <v>37</v>
      </c>
      <c r="G6602" s="1" t="s">
        <v>81</v>
      </c>
      <c r="H6602">
        <v>64.248000000000005</v>
      </c>
      <c r="I6602">
        <v>-84.889600000000002</v>
      </c>
      <c r="J6602">
        <v>86</v>
      </c>
      <c r="K6602" t="b">
        <v>0</v>
      </c>
      <c r="L6602">
        <v>185</v>
      </c>
      <c r="M6602" s="1" t="s">
        <v>63</v>
      </c>
      <c r="N6602" s="1" t="s">
        <v>64</v>
      </c>
      <c r="O6602">
        <v>5</v>
      </c>
      <c r="P6602" t="b">
        <v>1</v>
      </c>
      <c r="Q6602" t="b">
        <v>0</v>
      </c>
      <c r="R6602" s="1" t="s">
        <v>32</v>
      </c>
      <c r="S6602" s="1" t="s">
        <v>53</v>
      </c>
      <c r="T6602">
        <v>3</v>
      </c>
      <c r="U6602" s="1" t="s">
        <v>45</v>
      </c>
      <c r="V6602" s="1" t="s">
        <v>35</v>
      </c>
      <c r="W6602" s="1" t="str">
        <f>IF(OR(MasterData[[#This Row],[Event]]="Christmas Market", MasterData[[#This Row],[Event]]="Christmas"), "Christmas Sale", "Non-Christmas Sale")</f>
        <v>Non-Christmas Sale</v>
      </c>
      <c r="X6602" t="b">
        <v>1</v>
      </c>
      <c r="Y6602">
        <v>4</v>
      </c>
      <c r="Z6602">
        <v>96.15</v>
      </c>
      <c r="AA6602">
        <v>480.77</v>
      </c>
      <c r="AB6602">
        <v>0</v>
      </c>
      <c r="AC6602" t="str">
        <f>IF(MasterData[[#This Row],[Discount Amount]]&gt;0, "Promotional sale", "Non-Promotional Sales")</f>
        <v>Non-Promotional Sales</v>
      </c>
    </row>
    <row r="6603" spans="1:29" x14ac:dyDescent="0.25">
      <c r="A6603">
        <v>6602</v>
      </c>
      <c r="B6603" s="1" t="s">
        <v>242</v>
      </c>
      <c r="C6603" s="2">
        <v>0.58685185185185196</v>
      </c>
      <c r="D6603">
        <v>284</v>
      </c>
      <c r="E6603">
        <v>66</v>
      </c>
      <c r="F6603" s="1" t="s">
        <v>61</v>
      </c>
      <c r="G6603" s="1" t="s">
        <v>77</v>
      </c>
      <c r="H6603">
        <v>64.282300000000006</v>
      </c>
      <c r="I6603">
        <v>-135</v>
      </c>
      <c r="J6603">
        <v>29</v>
      </c>
      <c r="K6603" t="b">
        <v>0</v>
      </c>
      <c r="L6603">
        <v>835</v>
      </c>
      <c r="M6603" s="1" t="s">
        <v>74</v>
      </c>
      <c r="N6603" s="1" t="s">
        <v>75</v>
      </c>
      <c r="O6603">
        <v>1</v>
      </c>
      <c r="P6603" t="b">
        <v>1</v>
      </c>
      <c r="Q6603" t="b">
        <v>0</v>
      </c>
      <c r="R6603" s="1" t="s">
        <v>41</v>
      </c>
      <c r="S6603" s="1" t="s">
        <v>53</v>
      </c>
      <c r="T6603">
        <v>1</v>
      </c>
      <c r="U6603" s="1" t="s">
        <v>42</v>
      </c>
      <c r="V6603" s="1" t="s">
        <v>35</v>
      </c>
      <c r="W6603" s="1" t="str">
        <f>IF(OR(MasterData[[#This Row],[Event]]="Christmas Market", MasterData[[#This Row],[Event]]="Christmas"), "Christmas Sale", "Non-Christmas Sale")</f>
        <v>Non-Christmas Sale</v>
      </c>
      <c r="X6603" t="b">
        <v>1</v>
      </c>
      <c r="Y6603">
        <v>1</v>
      </c>
      <c r="Z6603">
        <v>37.31</v>
      </c>
      <c r="AA6603">
        <v>37.31</v>
      </c>
      <c r="AB6603">
        <v>0</v>
      </c>
      <c r="AC6603" t="str">
        <f>IF(MasterData[[#This Row],[Discount Amount]]&gt;0, "Promotional sale", "Non-Promotional Sales")</f>
        <v>Non-Promotional Sales</v>
      </c>
    </row>
    <row r="6604" spans="1:29" x14ac:dyDescent="0.25">
      <c r="A6604">
        <v>6603</v>
      </c>
      <c r="B6604" s="1" t="s">
        <v>189</v>
      </c>
      <c r="C6604" s="2">
        <v>0.98571759259259251</v>
      </c>
      <c r="D6604">
        <v>251</v>
      </c>
      <c r="E6604">
        <v>24</v>
      </c>
      <c r="F6604" s="1" t="s">
        <v>28</v>
      </c>
      <c r="G6604" s="1" t="s">
        <v>68</v>
      </c>
      <c r="H6604">
        <v>46.318800000000003</v>
      </c>
      <c r="I6604">
        <v>-63.146099999999997</v>
      </c>
      <c r="J6604">
        <v>72</v>
      </c>
      <c r="K6604" t="b">
        <v>0</v>
      </c>
      <c r="L6604">
        <v>906</v>
      </c>
      <c r="M6604" s="1" t="s">
        <v>74</v>
      </c>
      <c r="N6604" s="1" t="s">
        <v>75</v>
      </c>
      <c r="O6604">
        <v>1</v>
      </c>
      <c r="P6604" t="b">
        <v>1</v>
      </c>
      <c r="Q6604" t="b">
        <v>1</v>
      </c>
      <c r="R6604" s="1" t="s">
        <v>52</v>
      </c>
      <c r="S6604" s="1" t="s">
        <v>33</v>
      </c>
      <c r="T6604">
        <v>2</v>
      </c>
      <c r="U6604" s="1" t="s">
        <v>45</v>
      </c>
      <c r="V6604" s="1" t="s">
        <v>46</v>
      </c>
      <c r="W6604" s="1" t="str">
        <f>IF(OR(MasterData[[#This Row],[Event]]="Christmas Market", MasterData[[#This Row],[Event]]="Christmas"), "Christmas Sale", "Non-Christmas Sale")</f>
        <v>Christmas Sale</v>
      </c>
      <c r="X6604" t="b">
        <v>0</v>
      </c>
      <c r="Y6604">
        <v>1</v>
      </c>
      <c r="Z6604">
        <v>17.47</v>
      </c>
      <c r="AA6604">
        <v>17.47</v>
      </c>
      <c r="AB6604">
        <v>0</v>
      </c>
      <c r="AC6604" t="str">
        <f>IF(MasterData[[#This Row],[Discount Amount]]&gt;0, "Promotional sale", "Non-Promotional Sales")</f>
        <v>Non-Promotional Sales</v>
      </c>
    </row>
    <row r="6605" spans="1:29" x14ac:dyDescent="0.25">
      <c r="A6605">
        <v>6604</v>
      </c>
      <c r="B6605" s="1" t="s">
        <v>385</v>
      </c>
      <c r="C6605" s="2">
        <v>0.41835648148148152</v>
      </c>
      <c r="D6605">
        <v>101</v>
      </c>
      <c r="E6605">
        <v>68</v>
      </c>
      <c r="F6605" s="1" t="s">
        <v>61</v>
      </c>
      <c r="G6605" s="1" t="s">
        <v>44</v>
      </c>
      <c r="H6605">
        <v>46.813099999999999</v>
      </c>
      <c r="I6605">
        <v>-71.207499999999996</v>
      </c>
      <c r="J6605">
        <v>6</v>
      </c>
      <c r="K6605" t="b">
        <v>0</v>
      </c>
      <c r="L6605">
        <v>947</v>
      </c>
      <c r="M6605" s="1" t="s">
        <v>63</v>
      </c>
      <c r="N6605" s="1" t="s">
        <v>64</v>
      </c>
      <c r="O6605">
        <v>3</v>
      </c>
      <c r="P6605" t="b">
        <v>1</v>
      </c>
      <c r="Q6605" t="b">
        <v>1</v>
      </c>
      <c r="R6605" s="1" t="s">
        <v>52</v>
      </c>
      <c r="S6605" s="1" t="s">
        <v>49</v>
      </c>
      <c r="T6605">
        <v>2</v>
      </c>
      <c r="U6605" s="1" t="s">
        <v>34</v>
      </c>
      <c r="V6605" s="1" t="s">
        <v>35</v>
      </c>
      <c r="W6605" s="1" t="str">
        <f>IF(OR(MasterData[[#This Row],[Event]]="Christmas Market", MasterData[[#This Row],[Event]]="Christmas"), "Christmas Sale", "Non-Christmas Sale")</f>
        <v>Non-Christmas Sale</v>
      </c>
      <c r="X6605" t="b">
        <v>1</v>
      </c>
      <c r="Y6605">
        <v>4</v>
      </c>
      <c r="Z6605">
        <v>36.130000000000003</v>
      </c>
      <c r="AA6605">
        <v>108.4</v>
      </c>
      <c r="AB6605">
        <v>0</v>
      </c>
      <c r="AC6605" t="str">
        <f>IF(MasterData[[#This Row],[Discount Amount]]&gt;0, "Promotional sale", "Non-Promotional Sales")</f>
        <v>Non-Promotional Sales</v>
      </c>
    </row>
    <row r="6606" spans="1:29" x14ac:dyDescent="0.25">
      <c r="A6606">
        <v>6605</v>
      </c>
      <c r="B6606" s="1" t="s">
        <v>388</v>
      </c>
      <c r="C6606" s="2">
        <v>0.64424768518518527</v>
      </c>
      <c r="D6606">
        <v>401</v>
      </c>
      <c r="E6606">
        <v>59</v>
      </c>
      <c r="F6606" s="1" t="s">
        <v>37</v>
      </c>
      <c r="G6606" s="1" t="s">
        <v>70</v>
      </c>
      <c r="H6606">
        <v>54.273099999999999</v>
      </c>
      <c r="I6606">
        <v>-61.738799999999998</v>
      </c>
      <c r="J6606">
        <v>57</v>
      </c>
      <c r="K6606" t="b">
        <v>1</v>
      </c>
      <c r="L6606">
        <v>219</v>
      </c>
      <c r="M6606" s="1" t="s">
        <v>74</v>
      </c>
      <c r="N6606" s="1" t="s">
        <v>75</v>
      </c>
      <c r="O6606">
        <v>4</v>
      </c>
      <c r="P6606" t="b">
        <v>1</v>
      </c>
      <c r="Q6606" t="b">
        <v>0</v>
      </c>
      <c r="R6606" s="1" t="s">
        <v>32</v>
      </c>
      <c r="S6606" s="1" t="s">
        <v>58</v>
      </c>
      <c r="T6606">
        <v>5</v>
      </c>
      <c r="U6606" s="1" t="s">
        <v>45</v>
      </c>
      <c r="V6606" s="1" t="s">
        <v>59</v>
      </c>
      <c r="W6606" s="1" t="str">
        <f>IF(OR(MasterData[[#This Row],[Event]]="Christmas Market", MasterData[[#This Row],[Event]]="Christmas"), "Christmas Sale", "Non-Christmas Sale")</f>
        <v>Non-Christmas Sale</v>
      </c>
      <c r="X6606" t="b">
        <v>1</v>
      </c>
      <c r="Y6606">
        <v>1</v>
      </c>
      <c r="Z6606">
        <v>68.13</v>
      </c>
      <c r="AA6606">
        <v>272.51</v>
      </c>
      <c r="AB6606">
        <v>27.25</v>
      </c>
      <c r="AC6606" t="str">
        <f>IF(MasterData[[#This Row],[Discount Amount]]&gt;0, "Promotional sale", "Non-Promotional Sales")</f>
        <v>Promotional sale</v>
      </c>
    </row>
    <row r="6607" spans="1:29" x14ac:dyDescent="0.25">
      <c r="A6607">
        <v>6606</v>
      </c>
      <c r="B6607" s="1" t="s">
        <v>249</v>
      </c>
      <c r="C6607" s="2">
        <v>0.28407407407407415</v>
      </c>
      <c r="D6607">
        <v>22</v>
      </c>
      <c r="E6607">
        <v>35</v>
      </c>
      <c r="F6607" s="1" t="s">
        <v>61</v>
      </c>
      <c r="G6607" s="1" t="s">
        <v>79</v>
      </c>
      <c r="H6607">
        <v>63.588799999999999</v>
      </c>
      <c r="I6607">
        <v>-115.5069</v>
      </c>
      <c r="J6607">
        <v>7</v>
      </c>
      <c r="K6607" t="b">
        <v>0</v>
      </c>
      <c r="L6607">
        <v>937</v>
      </c>
      <c r="M6607" s="1" t="s">
        <v>39</v>
      </c>
      <c r="N6607" s="1" t="s">
        <v>40</v>
      </c>
      <c r="O6607">
        <v>1</v>
      </c>
      <c r="P6607" t="b">
        <v>0</v>
      </c>
      <c r="Q6607" t="b">
        <v>1</v>
      </c>
      <c r="R6607" s="1" t="s">
        <v>52</v>
      </c>
      <c r="S6607" s="1" t="s">
        <v>49</v>
      </c>
      <c r="T6607">
        <v>2</v>
      </c>
      <c r="U6607" s="1" t="s">
        <v>45</v>
      </c>
      <c r="V6607" s="1" t="s">
        <v>59</v>
      </c>
      <c r="W6607" s="1" t="str">
        <f>IF(OR(MasterData[[#This Row],[Event]]="Christmas Market", MasterData[[#This Row],[Event]]="Christmas"), "Christmas Sale", "Non-Christmas Sale")</f>
        <v>Non-Christmas Sale</v>
      </c>
      <c r="X6607" t="b">
        <v>1</v>
      </c>
      <c r="Y6607">
        <v>3</v>
      </c>
      <c r="Z6607">
        <v>25.9</v>
      </c>
      <c r="AA6607">
        <v>25.9</v>
      </c>
      <c r="AB6607">
        <v>2.59</v>
      </c>
      <c r="AC6607" t="str">
        <f>IF(MasterData[[#This Row],[Discount Amount]]&gt;0, "Promotional sale", "Non-Promotional Sales")</f>
        <v>Promotional sale</v>
      </c>
    </row>
    <row r="6608" spans="1:29" x14ac:dyDescent="0.25">
      <c r="A6608">
        <v>6607</v>
      </c>
      <c r="B6608" s="1" t="s">
        <v>257</v>
      </c>
      <c r="C6608" s="2">
        <v>0.68603009259259262</v>
      </c>
      <c r="D6608">
        <v>398</v>
      </c>
      <c r="E6608">
        <v>58</v>
      </c>
      <c r="F6608" s="1" t="s">
        <v>28</v>
      </c>
      <c r="G6608" s="1" t="s">
        <v>81</v>
      </c>
      <c r="H6608">
        <v>64.248000000000005</v>
      </c>
      <c r="I6608">
        <v>-84.889600000000002</v>
      </c>
      <c r="J6608">
        <v>65</v>
      </c>
      <c r="K6608" t="b">
        <v>0</v>
      </c>
      <c r="L6608">
        <v>632</v>
      </c>
      <c r="M6608" s="1" t="s">
        <v>63</v>
      </c>
      <c r="N6608" s="1" t="s">
        <v>64</v>
      </c>
      <c r="O6608">
        <v>1</v>
      </c>
      <c r="P6608" t="b">
        <v>0</v>
      </c>
      <c r="Q6608" t="b">
        <v>0</v>
      </c>
      <c r="R6608" s="1" t="s">
        <v>52</v>
      </c>
      <c r="S6608" s="1" t="s">
        <v>58</v>
      </c>
      <c r="T6608">
        <v>5</v>
      </c>
      <c r="U6608" s="1" t="s">
        <v>45</v>
      </c>
      <c r="V6608" s="1" t="s">
        <v>35</v>
      </c>
      <c r="W6608" s="1" t="str">
        <f>IF(OR(MasterData[[#This Row],[Event]]="Christmas Market", MasterData[[#This Row],[Event]]="Christmas"), "Christmas Sale", "Non-Christmas Sale")</f>
        <v>Non-Christmas Sale</v>
      </c>
      <c r="X6608" t="b">
        <v>0</v>
      </c>
      <c r="Y6608">
        <v>3</v>
      </c>
      <c r="Z6608">
        <v>24.79</v>
      </c>
      <c r="AA6608">
        <v>24.79</v>
      </c>
      <c r="AB6608">
        <v>0</v>
      </c>
      <c r="AC6608" t="str">
        <f>IF(MasterData[[#This Row],[Discount Amount]]&gt;0, "Promotional sale", "Non-Promotional Sales")</f>
        <v>Non-Promotional Sales</v>
      </c>
    </row>
    <row r="6609" spans="1:29" x14ac:dyDescent="0.25">
      <c r="A6609">
        <v>6608</v>
      </c>
      <c r="B6609" s="1" t="s">
        <v>337</v>
      </c>
      <c r="C6609" s="2">
        <v>0.25892361111111106</v>
      </c>
      <c r="D6609">
        <v>469</v>
      </c>
      <c r="E6609">
        <v>59</v>
      </c>
      <c r="F6609" s="1" t="s">
        <v>61</v>
      </c>
      <c r="G6609" s="1" t="s">
        <v>77</v>
      </c>
      <c r="H6609">
        <v>64.282300000000006</v>
      </c>
      <c r="I6609">
        <v>-135</v>
      </c>
      <c r="J6609">
        <v>39</v>
      </c>
      <c r="K6609" t="b">
        <v>1</v>
      </c>
      <c r="L6609">
        <v>168</v>
      </c>
      <c r="M6609" s="1" t="s">
        <v>74</v>
      </c>
      <c r="N6609" s="1" t="s">
        <v>75</v>
      </c>
      <c r="O6609">
        <v>1</v>
      </c>
      <c r="P6609" t="b">
        <v>0</v>
      </c>
      <c r="Q6609" t="b">
        <v>1</v>
      </c>
      <c r="R6609" s="1" t="s">
        <v>32</v>
      </c>
      <c r="S6609" s="1" t="s">
        <v>49</v>
      </c>
      <c r="T6609">
        <v>4</v>
      </c>
      <c r="U6609" s="1" t="s">
        <v>45</v>
      </c>
      <c r="V6609" s="1" t="s">
        <v>59</v>
      </c>
      <c r="W6609" s="1" t="str">
        <f>IF(OR(MasterData[[#This Row],[Event]]="Christmas Market", MasterData[[#This Row],[Event]]="Christmas"), "Christmas Sale", "Non-Christmas Sale")</f>
        <v>Non-Christmas Sale</v>
      </c>
      <c r="X6609" t="b">
        <v>1</v>
      </c>
      <c r="Y6609">
        <v>1</v>
      </c>
      <c r="Z6609">
        <v>14.18</v>
      </c>
      <c r="AA6609">
        <v>14.18</v>
      </c>
      <c r="AB6609">
        <v>1.42</v>
      </c>
      <c r="AC6609" t="str">
        <f>IF(MasterData[[#This Row],[Discount Amount]]&gt;0, "Promotional sale", "Non-Promotional Sales")</f>
        <v>Promotional sale</v>
      </c>
    </row>
    <row r="6610" spans="1:29" x14ac:dyDescent="0.25">
      <c r="A6610">
        <v>6609</v>
      </c>
      <c r="B6610" s="1" t="s">
        <v>429</v>
      </c>
      <c r="C6610" s="2">
        <v>0.48636574074074068</v>
      </c>
      <c r="D6610">
        <v>357</v>
      </c>
      <c r="E6610">
        <v>43</v>
      </c>
      <c r="F6610" s="1" t="s">
        <v>37</v>
      </c>
      <c r="G6610" s="1" t="s">
        <v>68</v>
      </c>
      <c r="H6610">
        <v>46.318800000000003</v>
      </c>
      <c r="I6610">
        <v>-63.146099999999997</v>
      </c>
      <c r="J6610">
        <v>70</v>
      </c>
      <c r="K6610" t="b">
        <v>0</v>
      </c>
      <c r="L6610">
        <v>303</v>
      </c>
      <c r="M6610" s="1" t="s">
        <v>63</v>
      </c>
      <c r="N6610" s="1" t="s">
        <v>64</v>
      </c>
      <c r="O6610">
        <v>5</v>
      </c>
      <c r="P6610" t="b">
        <v>0</v>
      </c>
      <c r="Q6610" t="b">
        <v>1</v>
      </c>
      <c r="R6610" s="1" t="s">
        <v>41</v>
      </c>
      <c r="S6610" s="1" t="s">
        <v>53</v>
      </c>
      <c r="T6610">
        <v>2</v>
      </c>
      <c r="U6610" s="1" t="s">
        <v>42</v>
      </c>
      <c r="V6610" s="1" t="s">
        <v>59</v>
      </c>
      <c r="W6610" s="1" t="str">
        <f>IF(OR(MasterData[[#This Row],[Event]]="Christmas Market", MasterData[[#This Row],[Event]]="Christmas"), "Christmas Sale", "Non-Christmas Sale")</f>
        <v>Non-Christmas Sale</v>
      </c>
      <c r="X6610" t="b">
        <v>1</v>
      </c>
      <c r="Y6610">
        <v>5</v>
      </c>
      <c r="Z6610">
        <v>12.02</v>
      </c>
      <c r="AA6610">
        <v>60.09</v>
      </c>
      <c r="AB6610">
        <v>6.01</v>
      </c>
      <c r="AC6610" t="str">
        <f>IF(MasterData[[#This Row],[Discount Amount]]&gt;0, "Promotional sale", "Non-Promotional Sales")</f>
        <v>Promotional sale</v>
      </c>
    </row>
    <row r="6611" spans="1:29" x14ac:dyDescent="0.25">
      <c r="A6611">
        <v>6610</v>
      </c>
      <c r="B6611" s="1" t="s">
        <v>82</v>
      </c>
      <c r="C6611" s="2">
        <v>0.72406250000000005</v>
      </c>
      <c r="D6611">
        <v>288</v>
      </c>
      <c r="E6611">
        <v>26</v>
      </c>
      <c r="F6611" s="1" t="s">
        <v>37</v>
      </c>
      <c r="G6611" s="1" t="s">
        <v>38</v>
      </c>
      <c r="H6611">
        <v>53.726700000000001</v>
      </c>
      <c r="I6611">
        <v>-127.6476</v>
      </c>
      <c r="J6611">
        <v>68</v>
      </c>
      <c r="K6611" t="b">
        <v>0</v>
      </c>
      <c r="L6611">
        <v>470</v>
      </c>
      <c r="M6611" s="1" t="s">
        <v>30</v>
      </c>
      <c r="N6611" s="1" t="s">
        <v>31</v>
      </c>
      <c r="O6611">
        <v>2</v>
      </c>
      <c r="P6611" t="b">
        <v>0</v>
      </c>
      <c r="Q6611" t="b">
        <v>0</v>
      </c>
      <c r="R6611" s="1" t="s">
        <v>52</v>
      </c>
      <c r="S6611" s="1" t="s">
        <v>58</v>
      </c>
      <c r="T6611">
        <v>2</v>
      </c>
      <c r="U6611" s="1" t="s">
        <v>42</v>
      </c>
      <c r="V6611" s="1" t="s">
        <v>46</v>
      </c>
      <c r="W6611" s="1" t="str">
        <f>IF(OR(MasterData[[#This Row],[Event]]="Christmas Market", MasterData[[#This Row],[Event]]="Christmas"), "Christmas Sale", "Non-Christmas Sale")</f>
        <v>Christmas Sale</v>
      </c>
      <c r="X6611" t="b">
        <v>0</v>
      </c>
      <c r="Y6611">
        <v>2</v>
      </c>
      <c r="Z6611">
        <v>18.48</v>
      </c>
      <c r="AA6611">
        <v>36.96</v>
      </c>
      <c r="AB6611">
        <v>0</v>
      </c>
      <c r="AC6611" t="str">
        <f>IF(MasterData[[#This Row],[Discount Amount]]&gt;0, "Promotional sale", "Non-Promotional Sales")</f>
        <v>Non-Promotional Sales</v>
      </c>
    </row>
    <row r="6612" spans="1:29" x14ac:dyDescent="0.25">
      <c r="A6612">
        <v>6611</v>
      </c>
      <c r="B6612" s="1" t="s">
        <v>341</v>
      </c>
      <c r="C6612" s="2">
        <v>5.1307870370370434E-2</v>
      </c>
      <c r="D6612">
        <v>226</v>
      </c>
      <c r="E6612">
        <v>45</v>
      </c>
      <c r="F6612" s="1" t="s">
        <v>37</v>
      </c>
      <c r="G6612" s="1" t="s">
        <v>44</v>
      </c>
      <c r="H6612">
        <v>46.813099999999999</v>
      </c>
      <c r="I6612">
        <v>-71.207499999999996</v>
      </c>
      <c r="J6612">
        <v>34</v>
      </c>
      <c r="K6612" t="b">
        <v>0</v>
      </c>
      <c r="L6612">
        <v>723</v>
      </c>
      <c r="M6612" s="1" t="s">
        <v>74</v>
      </c>
      <c r="N6612" s="1" t="s">
        <v>75</v>
      </c>
      <c r="O6612">
        <v>3</v>
      </c>
      <c r="P6612" t="b">
        <v>1</v>
      </c>
      <c r="Q6612" t="b">
        <v>0</v>
      </c>
      <c r="R6612" s="1" t="s">
        <v>32</v>
      </c>
      <c r="S6612" s="1" t="s">
        <v>33</v>
      </c>
      <c r="T6612">
        <v>3</v>
      </c>
      <c r="U6612" s="1" t="s">
        <v>34</v>
      </c>
      <c r="V6612" s="1" t="s">
        <v>59</v>
      </c>
      <c r="W6612" s="1" t="str">
        <f>IF(OR(MasterData[[#This Row],[Event]]="Christmas Market", MasterData[[#This Row],[Event]]="Christmas"), "Christmas Sale", "Non-Christmas Sale")</f>
        <v>Non-Christmas Sale</v>
      </c>
      <c r="X6612" t="b">
        <v>1</v>
      </c>
      <c r="Y6612">
        <v>5</v>
      </c>
      <c r="Z6612">
        <v>87.52</v>
      </c>
      <c r="AA6612">
        <v>262.57</v>
      </c>
      <c r="AB6612">
        <v>26.26</v>
      </c>
      <c r="AC6612" t="str">
        <f>IF(MasterData[[#This Row],[Discount Amount]]&gt;0, "Promotional sale", "Non-Promotional Sales")</f>
        <v>Promotional sale</v>
      </c>
    </row>
    <row r="6613" spans="1:29" x14ac:dyDescent="0.25">
      <c r="A6613">
        <v>6612</v>
      </c>
      <c r="B6613" s="1" t="s">
        <v>188</v>
      </c>
      <c r="C6613" s="2">
        <v>0.20187500000000003</v>
      </c>
      <c r="D6613">
        <v>188</v>
      </c>
      <c r="E6613">
        <v>70</v>
      </c>
      <c r="F6613" s="1" t="s">
        <v>61</v>
      </c>
      <c r="G6613" s="1" t="s">
        <v>51</v>
      </c>
      <c r="H6613">
        <v>53.760899999999999</v>
      </c>
      <c r="I6613">
        <v>-98.813900000000004</v>
      </c>
      <c r="J6613">
        <v>9</v>
      </c>
      <c r="K6613" t="b">
        <v>0</v>
      </c>
      <c r="L6613">
        <v>379</v>
      </c>
      <c r="M6613" s="1" t="s">
        <v>56</v>
      </c>
      <c r="N6613" s="1" t="s">
        <v>57</v>
      </c>
      <c r="O6613">
        <v>4</v>
      </c>
      <c r="P6613" t="b">
        <v>1</v>
      </c>
      <c r="Q6613" t="b">
        <v>1</v>
      </c>
      <c r="R6613" s="1" t="s">
        <v>32</v>
      </c>
      <c r="S6613" s="1" t="s">
        <v>49</v>
      </c>
      <c r="T6613">
        <v>2</v>
      </c>
      <c r="U6613" s="1" t="s">
        <v>45</v>
      </c>
      <c r="V6613" s="1" t="s">
        <v>46</v>
      </c>
      <c r="W6613" s="1" t="str">
        <f>IF(OR(MasterData[[#This Row],[Event]]="Christmas Market", MasterData[[#This Row],[Event]]="Christmas"), "Christmas Sale", "Non-Christmas Sale")</f>
        <v>Christmas Sale</v>
      </c>
      <c r="X6613" t="b">
        <v>1</v>
      </c>
      <c r="Y6613">
        <v>3</v>
      </c>
      <c r="Z6613">
        <v>77.69</v>
      </c>
      <c r="AA6613">
        <v>310.75</v>
      </c>
      <c r="AB6613">
        <v>0</v>
      </c>
      <c r="AC6613" t="str">
        <f>IF(MasterData[[#This Row],[Discount Amount]]&gt;0, "Promotional sale", "Non-Promotional Sales")</f>
        <v>Non-Promotional Sales</v>
      </c>
    </row>
    <row r="6614" spans="1:29" x14ac:dyDescent="0.25">
      <c r="A6614">
        <v>6613</v>
      </c>
      <c r="B6614" s="1" t="s">
        <v>366</v>
      </c>
      <c r="C6614" s="2">
        <v>0.4187037037037038</v>
      </c>
      <c r="D6614">
        <v>100</v>
      </c>
      <c r="E6614">
        <v>25</v>
      </c>
      <c r="F6614" s="1" t="s">
        <v>37</v>
      </c>
      <c r="G6614" s="1" t="s">
        <v>68</v>
      </c>
      <c r="H6614">
        <v>46.318800000000003</v>
      </c>
      <c r="I6614">
        <v>-63.146099999999997</v>
      </c>
      <c r="J6614">
        <v>45</v>
      </c>
      <c r="K6614" t="b">
        <v>0</v>
      </c>
      <c r="L6614">
        <v>598</v>
      </c>
      <c r="M6614" s="1" t="s">
        <v>56</v>
      </c>
      <c r="N6614" s="1" t="s">
        <v>57</v>
      </c>
      <c r="O6614">
        <v>2</v>
      </c>
      <c r="P6614" t="b">
        <v>0</v>
      </c>
      <c r="Q6614" t="b">
        <v>0</v>
      </c>
      <c r="R6614" s="1" t="s">
        <v>41</v>
      </c>
      <c r="S6614" s="1" t="s">
        <v>49</v>
      </c>
      <c r="T6614">
        <v>1</v>
      </c>
      <c r="U6614" s="1" t="s">
        <v>45</v>
      </c>
      <c r="V6614" s="1" t="s">
        <v>59</v>
      </c>
      <c r="W6614" s="1" t="str">
        <f>IF(OR(MasterData[[#This Row],[Event]]="Christmas Market", MasterData[[#This Row],[Event]]="Christmas"), "Christmas Sale", "Non-Christmas Sale")</f>
        <v>Non-Christmas Sale</v>
      </c>
      <c r="X6614" t="b">
        <v>1</v>
      </c>
      <c r="Y6614">
        <v>1</v>
      </c>
      <c r="Z6614">
        <v>32.39</v>
      </c>
      <c r="AA6614">
        <v>64.77</v>
      </c>
      <c r="AB6614">
        <v>6.48</v>
      </c>
      <c r="AC6614" t="str">
        <f>IF(MasterData[[#This Row],[Discount Amount]]&gt;0, "Promotional sale", "Non-Promotional Sales")</f>
        <v>Promotional sale</v>
      </c>
    </row>
    <row r="6615" spans="1:29" x14ac:dyDescent="0.25">
      <c r="A6615">
        <v>6614</v>
      </c>
      <c r="B6615" s="1" t="s">
        <v>341</v>
      </c>
      <c r="C6615" s="2">
        <v>0.16946759259259259</v>
      </c>
      <c r="D6615">
        <v>453</v>
      </c>
      <c r="E6615">
        <v>43</v>
      </c>
      <c r="F6615" s="1" t="s">
        <v>37</v>
      </c>
      <c r="G6615" s="1" t="s">
        <v>38</v>
      </c>
      <c r="H6615">
        <v>53.726700000000001</v>
      </c>
      <c r="I6615">
        <v>-127.6476</v>
      </c>
      <c r="J6615">
        <v>96</v>
      </c>
      <c r="K6615" t="b">
        <v>0</v>
      </c>
      <c r="L6615">
        <v>216</v>
      </c>
      <c r="M6615" s="1" t="s">
        <v>39</v>
      </c>
      <c r="N6615" s="1" t="s">
        <v>40</v>
      </c>
      <c r="O6615">
        <v>5</v>
      </c>
      <c r="P6615" t="b">
        <v>1</v>
      </c>
      <c r="Q6615" t="b">
        <v>1</v>
      </c>
      <c r="R6615" s="1" t="s">
        <v>52</v>
      </c>
      <c r="S6615" s="1" t="s">
        <v>58</v>
      </c>
      <c r="T6615">
        <v>2</v>
      </c>
      <c r="U6615" s="1" t="s">
        <v>45</v>
      </c>
      <c r="V6615" s="1" t="s">
        <v>35</v>
      </c>
      <c r="W6615" s="1" t="str">
        <f>IF(OR(MasterData[[#This Row],[Event]]="Christmas Market", MasterData[[#This Row],[Event]]="Christmas"), "Christmas Sale", "Non-Christmas Sale")</f>
        <v>Non-Christmas Sale</v>
      </c>
      <c r="X6615" t="b">
        <v>1</v>
      </c>
      <c r="Y6615">
        <v>4</v>
      </c>
      <c r="Z6615">
        <v>33.61</v>
      </c>
      <c r="AA6615">
        <v>168.07</v>
      </c>
      <c r="AB6615">
        <v>0</v>
      </c>
      <c r="AC6615" t="str">
        <f>IF(MasterData[[#This Row],[Discount Amount]]&gt;0, "Promotional sale", "Non-Promotional Sales")</f>
        <v>Non-Promotional Sales</v>
      </c>
    </row>
    <row r="6616" spans="1:29" x14ac:dyDescent="0.25">
      <c r="A6616">
        <v>6615</v>
      </c>
      <c r="B6616" s="1" t="s">
        <v>313</v>
      </c>
      <c r="C6616" s="2">
        <v>0.96881944444444446</v>
      </c>
      <c r="D6616">
        <v>17</v>
      </c>
      <c r="E6616">
        <v>65</v>
      </c>
      <c r="F6616" s="1" t="s">
        <v>61</v>
      </c>
      <c r="G6616" s="1" t="s">
        <v>66</v>
      </c>
      <c r="H6616">
        <v>45.077800000000003</v>
      </c>
      <c r="I6616">
        <v>-63.546700000000001</v>
      </c>
      <c r="J6616">
        <v>2</v>
      </c>
      <c r="K6616" t="b">
        <v>0</v>
      </c>
      <c r="L6616">
        <v>488</v>
      </c>
      <c r="M6616" s="1" t="s">
        <v>30</v>
      </c>
      <c r="N6616" s="1" t="s">
        <v>31</v>
      </c>
      <c r="O6616">
        <v>1</v>
      </c>
      <c r="P6616" t="b">
        <v>0</v>
      </c>
      <c r="Q6616" t="b">
        <v>1</v>
      </c>
      <c r="R6616" s="1" t="s">
        <v>52</v>
      </c>
      <c r="S6616" s="1" t="s">
        <v>58</v>
      </c>
      <c r="T6616">
        <v>3</v>
      </c>
      <c r="U6616" s="1" t="s">
        <v>45</v>
      </c>
      <c r="V6616" s="1" t="s">
        <v>35</v>
      </c>
      <c r="W6616" s="1" t="str">
        <f>IF(OR(MasterData[[#This Row],[Event]]="Christmas Market", MasterData[[#This Row],[Event]]="Christmas"), "Christmas Sale", "Non-Christmas Sale")</f>
        <v>Non-Christmas Sale</v>
      </c>
      <c r="X6616" t="b">
        <v>0</v>
      </c>
      <c r="Y6616">
        <v>2</v>
      </c>
      <c r="Z6616">
        <v>95.82</v>
      </c>
      <c r="AA6616">
        <v>95.82</v>
      </c>
      <c r="AB6616">
        <v>0</v>
      </c>
      <c r="AC6616" t="str">
        <f>IF(MasterData[[#This Row],[Discount Amount]]&gt;0, "Promotional sale", "Non-Promotional Sales")</f>
        <v>Non-Promotional Sales</v>
      </c>
    </row>
    <row r="6617" spans="1:29" x14ac:dyDescent="0.25">
      <c r="A6617">
        <v>6616</v>
      </c>
      <c r="B6617" s="1" t="s">
        <v>138</v>
      </c>
      <c r="C6617" s="2">
        <v>0.96537037037037043</v>
      </c>
      <c r="D6617">
        <v>329</v>
      </c>
      <c r="E6617">
        <v>50</v>
      </c>
      <c r="F6617" s="1" t="s">
        <v>28</v>
      </c>
      <c r="G6617" s="1" t="s">
        <v>51</v>
      </c>
      <c r="H6617">
        <v>53.760899999999999</v>
      </c>
      <c r="I6617">
        <v>-98.813900000000004</v>
      </c>
      <c r="J6617">
        <v>48</v>
      </c>
      <c r="K6617" t="b">
        <v>1</v>
      </c>
      <c r="L6617">
        <v>922</v>
      </c>
      <c r="M6617" s="1" t="s">
        <v>30</v>
      </c>
      <c r="N6617" s="1" t="s">
        <v>31</v>
      </c>
      <c r="O6617">
        <v>2</v>
      </c>
      <c r="P6617" t="b">
        <v>1</v>
      </c>
      <c r="Q6617" t="b">
        <v>1</v>
      </c>
      <c r="R6617" s="1" t="s">
        <v>52</v>
      </c>
      <c r="S6617" s="1" t="s">
        <v>58</v>
      </c>
      <c r="T6617">
        <v>1</v>
      </c>
      <c r="U6617" s="1" t="s">
        <v>45</v>
      </c>
      <c r="V6617" s="1" t="s">
        <v>35</v>
      </c>
      <c r="W6617" s="1" t="str">
        <f>IF(OR(MasterData[[#This Row],[Event]]="Christmas Market", MasterData[[#This Row],[Event]]="Christmas"), "Christmas Sale", "Non-Christmas Sale")</f>
        <v>Non-Christmas Sale</v>
      </c>
      <c r="X6617" t="b">
        <v>1</v>
      </c>
      <c r="Y6617">
        <v>3</v>
      </c>
      <c r="Z6617">
        <v>58.24</v>
      </c>
      <c r="AA6617">
        <v>116.49</v>
      </c>
      <c r="AB6617">
        <v>0</v>
      </c>
      <c r="AC6617" t="str">
        <f>IF(MasterData[[#This Row],[Discount Amount]]&gt;0, "Promotional sale", "Non-Promotional Sales")</f>
        <v>Non-Promotional Sales</v>
      </c>
    </row>
    <row r="6618" spans="1:29" x14ac:dyDescent="0.25">
      <c r="A6618">
        <v>6617</v>
      </c>
      <c r="B6618" s="1" t="s">
        <v>338</v>
      </c>
      <c r="C6618" s="2">
        <v>0.43131944444444437</v>
      </c>
      <c r="D6618">
        <v>498</v>
      </c>
      <c r="E6618">
        <v>26</v>
      </c>
      <c r="F6618" s="1" t="s">
        <v>37</v>
      </c>
      <c r="G6618" s="1" t="s">
        <v>79</v>
      </c>
      <c r="H6618">
        <v>63.588799999999999</v>
      </c>
      <c r="I6618">
        <v>-115.5069</v>
      </c>
      <c r="J6618">
        <v>77</v>
      </c>
      <c r="K6618" t="b">
        <v>0</v>
      </c>
      <c r="L6618">
        <v>135</v>
      </c>
      <c r="M6618" s="1" t="s">
        <v>74</v>
      </c>
      <c r="N6618" s="1" t="s">
        <v>75</v>
      </c>
      <c r="O6618">
        <v>5</v>
      </c>
      <c r="P6618" t="b">
        <v>1</v>
      </c>
      <c r="Q6618" t="b">
        <v>0</v>
      </c>
      <c r="R6618" s="1" t="s">
        <v>41</v>
      </c>
      <c r="S6618" s="1" t="s">
        <v>53</v>
      </c>
      <c r="T6618">
        <v>1</v>
      </c>
      <c r="U6618" s="1" t="s">
        <v>42</v>
      </c>
      <c r="V6618" s="1" t="s">
        <v>59</v>
      </c>
      <c r="W6618" s="1" t="str">
        <f>IF(OR(MasterData[[#This Row],[Event]]="Christmas Market", MasterData[[#This Row],[Event]]="Christmas"), "Christmas Sale", "Non-Christmas Sale")</f>
        <v>Non-Christmas Sale</v>
      </c>
      <c r="X6618" t="b">
        <v>1</v>
      </c>
      <c r="Y6618">
        <v>1</v>
      </c>
      <c r="Z6618">
        <v>53.13</v>
      </c>
      <c r="AA6618">
        <v>265.63</v>
      </c>
      <c r="AB6618">
        <v>26.56</v>
      </c>
      <c r="AC6618" t="str">
        <f>IF(MasterData[[#This Row],[Discount Amount]]&gt;0, "Promotional sale", "Non-Promotional Sales")</f>
        <v>Promotional sale</v>
      </c>
    </row>
    <row r="6619" spans="1:29" x14ac:dyDescent="0.25">
      <c r="A6619">
        <v>6618</v>
      </c>
      <c r="B6619" s="1" t="s">
        <v>134</v>
      </c>
      <c r="C6619" s="2">
        <v>0.4348263888888888</v>
      </c>
      <c r="D6619">
        <v>302</v>
      </c>
      <c r="E6619">
        <v>27</v>
      </c>
      <c r="F6619" s="1" t="s">
        <v>28</v>
      </c>
      <c r="G6619" s="1" t="s">
        <v>29</v>
      </c>
      <c r="H6619">
        <v>51.253799999999998</v>
      </c>
      <c r="I6619">
        <v>-85.3232</v>
      </c>
      <c r="J6619">
        <v>34</v>
      </c>
      <c r="K6619" t="b">
        <v>1</v>
      </c>
      <c r="L6619">
        <v>400</v>
      </c>
      <c r="M6619" s="1" t="s">
        <v>56</v>
      </c>
      <c r="N6619" s="1" t="s">
        <v>57</v>
      </c>
      <c r="O6619">
        <v>5</v>
      </c>
      <c r="P6619" t="b">
        <v>0</v>
      </c>
      <c r="Q6619" t="b">
        <v>0</v>
      </c>
      <c r="R6619" s="1" t="s">
        <v>32</v>
      </c>
      <c r="S6619" s="1" t="s">
        <v>49</v>
      </c>
      <c r="T6619">
        <v>5</v>
      </c>
      <c r="U6619" s="1" t="s">
        <v>34</v>
      </c>
      <c r="V6619" s="1" t="s">
        <v>46</v>
      </c>
      <c r="W6619" s="1" t="str">
        <f>IF(OR(MasterData[[#This Row],[Event]]="Christmas Market", MasterData[[#This Row],[Event]]="Christmas"), "Christmas Sale", "Non-Christmas Sale")</f>
        <v>Christmas Sale</v>
      </c>
      <c r="X6619" t="b">
        <v>1</v>
      </c>
      <c r="Y6619">
        <v>5</v>
      </c>
      <c r="Z6619">
        <v>70.48</v>
      </c>
      <c r="AA6619">
        <v>352.4</v>
      </c>
      <c r="AB6619">
        <v>0</v>
      </c>
      <c r="AC6619" t="str">
        <f>IF(MasterData[[#This Row],[Discount Amount]]&gt;0, "Promotional sale", "Non-Promotional Sales")</f>
        <v>Non-Promotional Sales</v>
      </c>
    </row>
    <row r="6620" spans="1:29" x14ac:dyDescent="0.25">
      <c r="A6620">
        <v>6619</v>
      </c>
      <c r="B6620" s="1" t="s">
        <v>188</v>
      </c>
      <c r="C6620" s="2">
        <v>0.11296296296296293</v>
      </c>
      <c r="D6620">
        <v>144</v>
      </c>
      <c r="E6620">
        <v>67</v>
      </c>
      <c r="F6620" s="1" t="s">
        <v>61</v>
      </c>
      <c r="G6620" s="1" t="s">
        <v>66</v>
      </c>
      <c r="H6620">
        <v>45.077800000000003</v>
      </c>
      <c r="I6620">
        <v>-63.546700000000001</v>
      </c>
      <c r="J6620">
        <v>54</v>
      </c>
      <c r="K6620" t="b">
        <v>0</v>
      </c>
      <c r="L6620">
        <v>411</v>
      </c>
      <c r="M6620" s="1" t="s">
        <v>39</v>
      </c>
      <c r="N6620" s="1" t="s">
        <v>40</v>
      </c>
      <c r="O6620">
        <v>3</v>
      </c>
      <c r="P6620" t="b">
        <v>1</v>
      </c>
      <c r="Q6620" t="b">
        <v>0</v>
      </c>
      <c r="R6620" s="1" t="s">
        <v>52</v>
      </c>
      <c r="S6620" s="1" t="s">
        <v>49</v>
      </c>
      <c r="T6620">
        <v>3</v>
      </c>
      <c r="U6620" s="1" t="s">
        <v>34</v>
      </c>
      <c r="V6620" s="1" t="s">
        <v>59</v>
      </c>
      <c r="W6620" s="1" t="str">
        <f>IF(OR(MasterData[[#This Row],[Event]]="Christmas Market", MasterData[[#This Row],[Event]]="Christmas"), "Christmas Sale", "Non-Christmas Sale")</f>
        <v>Non-Christmas Sale</v>
      </c>
      <c r="X6620" t="b">
        <v>1</v>
      </c>
      <c r="Y6620">
        <v>1</v>
      </c>
      <c r="Z6620">
        <v>59.78</v>
      </c>
      <c r="AA6620">
        <v>179.33</v>
      </c>
      <c r="AB6620">
        <v>17.93</v>
      </c>
      <c r="AC6620" t="str">
        <f>IF(MasterData[[#This Row],[Discount Amount]]&gt;0, "Promotional sale", "Non-Promotional Sales")</f>
        <v>Promotional sale</v>
      </c>
    </row>
    <row r="6621" spans="1:29" x14ac:dyDescent="0.25">
      <c r="A6621">
        <v>6620</v>
      </c>
      <c r="B6621" s="1" t="s">
        <v>228</v>
      </c>
      <c r="C6621" s="2">
        <v>8.7326388888888884E-2</v>
      </c>
      <c r="D6621">
        <v>11</v>
      </c>
      <c r="E6621">
        <v>41</v>
      </c>
      <c r="F6621" s="1" t="s">
        <v>28</v>
      </c>
      <c r="G6621" s="1" t="s">
        <v>38</v>
      </c>
      <c r="H6621">
        <v>53.726700000000001</v>
      </c>
      <c r="I6621">
        <v>-127.6476</v>
      </c>
      <c r="J6621">
        <v>62</v>
      </c>
      <c r="K6621" t="b">
        <v>0</v>
      </c>
      <c r="L6621">
        <v>379</v>
      </c>
      <c r="M6621" s="1" t="s">
        <v>56</v>
      </c>
      <c r="N6621" s="1" t="s">
        <v>57</v>
      </c>
      <c r="O6621">
        <v>2</v>
      </c>
      <c r="P6621" t="b">
        <v>0</v>
      </c>
      <c r="Q6621" t="b">
        <v>0</v>
      </c>
      <c r="R6621" s="1" t="s">
        <v>52</v>
      </c>
      <c r="S6621" s="1" t="s">
        <v>33</v>
      </c>
      <c r="T6621">
        <v>5</v>
      </c>
      <c r="U6621" s="1" t="s">
        <v>42</v>
      </c>
      <c r="V6621" s="1" t="s">
        <v>59</v>
      </c>
      <c r="W6621" s="1" t="str">
        <f>IF(OR(MasterData[[#This Row],[Event]]="Christmas Market", MasterData[[#This Row],[Event]]="Christmas"), "Christmas Sale", "Non-Christmas Sale")</f>
        <v>Non-Christmas Sale</v>
      </c>
      <c r="X6621" t="b">
        <v>1</v>
      </c>
      <c r="Y6621">
        <v>1</v>
      </c>
      <c r="Z6621">
        <v>38.83</v>
      </c>
      <c r="AA6621">
        <v>77.66</v>
      </c>
      <c r="AB6621">
        <v>7.77</v>
      </c>
      <c r="AC6621" t="str">
        <f>IF(MasterData[[#This Row],[Discount Amount]]&gt;0, "Promotional sale", "Non-Promotional Sales")</f>
        <v>Promotional sale</v>
      </c>
    </row>
    <row r="6622" spans="1:29" x14ac:dyDescent="0.25">
      <c r="A6622">
        <v>6621</v>
      </c>
      <c r="B6622" s="1" t="s">
        <v>422</v>
      </c>
      <c r="C6622" s="2">
        <v>0.69674768518518526</v>
      </c>
      <c r="D6622">
        <v>331</v>
      </c>
      <c r="E6622">
        <v>53</v>
      </c>
      <c r="F6622" s="1" t="s">
        <v>28</v>
      </c>
      <c r="G6622" s="1" t="s">
        <v>44</v>
      </c>
      <c r="H6622">
        <v>46.813099999999999</v>
      </c>
      <c r="I6622">
        <v>-71.207499999999996</v>
      </c>
      <c r="J6622">
        <v>87</v>
      </c>
      <c r="K6622" t="b">
        <v>0</v>
      </c>
      <c r="L6622">
        <v>447</v>
      </c>
      <c r="M6622" s="1" t="s">
        <v>56</v>
      </c>
      <c r="N6622" s="1" t="s">
        <v>57</v>
      </c>
      <c r="O6622">
        <v>4</v>
      </c>
      <c r="P6622" t="b">
        <v>1</v>
      </c>
      <c r="Q6622" t="b">
        <v>1</v>
      </c>
      <c r="R6622" s="1" t="s">
        <v>52</v>
      </c>
      <c r="S6622" s="1" t="s">
        <v>53</v>
      </c>
      <c r="T6622">
        <v>5</v>
      </c>
      <c r="U6622" s="1" t="s">
        <v>34</v>
      </c>
      <c r="V6622" s="1" t="s">
        <v>35</v>
      </c>
      <c r="W6622" s="1" t="str">
        <f>IF(OR(MasterData[[#This Row],[Event]]="Christmas Market", MasterData[[#This Row],[Event]]="Christmas"), "Christmas Sale", "Non-Christmas Sale")</f>
        <v>Non-Christmas Sale</v>
      </c>
      <c r="X6622" t="b">
        <v>0</v>
      </c>
      <c r="Y6622">
        <v>2</v>
      </c>
      <c r="Z6622">
        <v>38.36</v>
      </c>
      <c r="AA6622">
        <v>153.41999999999999</v>
      </c>
      <c r="AB6622">
        <v>0</v>
      </c>
      <c r="AC6622" t="str">
        <f>IF(MasterData[[#This Row],[Discount Amount]]&gt;0, "Promotional sale", "Non-Promotional Sales")</f>
        <v>Non-Promotional Sales</v>
      </c>
    </row>
    <row r="6623" spans="1:29" x14ac:dyDescent="0.25">
      <c r="A6623">
        <v>6622</v>
      </c>
      <c r="B6623" s="1" t="s">
        <v>203</v>
      </c>
      <c r="C6623" s="2">
        <v>0.81062499999999993</v>
      </c>
      <c r="D6623">
        <v>292</v>
      </c>
      <c r="E6623">
        <v>54</v>
      </c>
      <c r="F6623" s="1" t="s">
        <v>61</v>
      </c>
      <c r="G6623" s="1" t="s">
        <v>81</v>
      </c>
      <c r="H6623">
        <v>64.248000000000005</v>
      </c>
      <c r="I6623">
        <v>-84.889600000000002</v>
      </c>
      <c r="J6623">
        <v>55</v>
      </c>
      <c r="K6623" t="b">
        <v>1</v>
      </c>
      <c r="L6623">
        <v>160</v>
      </c>
      <c r="M6623" s="1" t="s">
        <v>74</v>
      </c>
      <c r="N6623" s="1" t="s">
        <v>75</v>
      </c>
      <c r="O6623">
        <v>2</v>
      </c>
      <c r="P6623" t="b">
        <v>0</v>
      </c>
      <c r="Q6623" t="b">
        <v>1</v>
      </c>
      <c r="R6623" s="1" t="s">
        <v>32</v>
      </c>
      <c r="S6623" s="1" t="s">
        <v>33</v>
      </c>
      <c r="T6623">
        <v>1</v>
      </c>
      <c r="U6623" s="1" t="s">
        <v>42</v>
      </c>
      <c r="V6623" s="1" t="s">
        <v>59</v>
      </c>
      <c r="W6623" s="1" t="str">
        <f>IF(OR(MasterData[[#This Row],[Event]]="Christmas Market", MasterData[[#This Row],[Event]]="Christmas"), "Christmas Sale", "Non-Christmas Sale")</f>
        <v>Non-Christmas Sale</v>
      </c>
      <c r="X6623" t="b">
        <v>1</v>
      </c>
      <c r="Y6623">
        <v>2</v>
      </c>
      <c r="Z6623">
        <v>41.11</v>
      </c>
      <c r="AA6623">
        <v>82.22</v>
      </c>
      <c r="AB6623">
        <v>8.2200000000000006</v>
      </c>
      <c r="AC6623" t="str">
        <f>IF(MasterData[[#This Row],[Discount Amount]]&gt;0, "Promotional sale", "Non-Promotional Sales")</f>
        <v>Promotional sale</v>
      </c>
    </row>
    <row r="6624" spans="1:29" x14ac:dyDescent="0.25">
      <c r="A6624">
        <v>6623</v>
      </c>
      <c r="B6624" s="1" t="s">
        <v>179</v>
      </c>
      <c r="C6624" s="2">
        <v>0.23446759259259253</v>
      </c>
      <c r="D6624">
        <v>116</v>
      </c>
      <c r="E6624">
        <v>62</v>
      </c>
      <c r="F6624" s="1" t="s">
        <v>28</v>
      </c>
      <c r="G6624" s="1" t="s">
        <v>70</v>
      </c>
      <c r="H6624">
        <v>54.273099999999999</v>
      </c>
      <c r="I6624">
        <v>-61.738799999999998</v>
      </c>
      <c r="J6624">
        <v>50</v>
      </c>
      <c r="K6624" t="b">
        <v>0</v>
      </c>
      <c r="L6624">
        <v>526</v>
      </c>
      <c r="M6624" s="1" t="s">
        <v>39</v>
      </c>
      <c r="N6624" s="1" t="s">
        <v>40</v>
      </c>
      <c r="O6624">
        <v>1</v>
      </c>
      <c r="P6624" t="b">
        <v>0</v>
      </c>
      <c r="Q6624" t="b">
        <v>1</v>
      </c>
      <c r="R6624" s="1" t="s">
        <v>41</v>
      </c>
      <c r="S6624" s="1" t="s">
        <v>33</v>
      </c>
      <c r="T6624">
        <v>2</v>
      </c>
      <c r="U6624" s="1" t="s">
        <v>45</v>
      </c>
      <c r="V6624" s="1" t="s">
        <v>46</v>
      </c>
      <c r="W6624" s="1" t="str">
        <f>IF(OR(MasterData[[#This Row],[Event]]="Christmas Market", MasterData[[#This Row],[Event]]="Christmas"), "Christmas Sale", "Non-Christmas Sale")</f>
        <v>Christmas Sale</v>
      </c>
      <c r="X6624" t="b">
        <v>0</v>
      </c>
      <c r="Y6624">
        <v>4</v>
      </c>
      <c r="Z6624">
        <v>53.12</v>
      </c>
      <c r="AA6624">
        <v>53.12</v>
      </c>
      <c r="AB6624">
        <v>0</v>
      </c>
      <c r="AC6624" t="str">
        <f>IF(MasterData[[#This Row],[Discount Amount]]&gt;0, "Promotional sale", "Non-Promotional Sales")</f>
        <v>Non-Promotional Sales</v>
      </c>
    </row>
    <row r="6625" spans="1:29" x14ac:dyDescent="0.25">
      <c r="A6625">
        <v>6624</v>
      </c>
      <c r="B6625" s="1" t="s">
        <v>238</v>
      </c>
      <c r="C6625" s="2">
        <v>0.2050925925925926</v>
      </c>
      <c r="D6625">
        <v>339</v>
      </c>
      <c r="E6625">
        <v>46</v>
      </c>
      <c r="F6625" s="1" t="s">
        <v>28</v>
      </c>
      <c r="G6625" s="1" t="s">
        <v>48</v>
      </c>
      <c r="H6625">
        <v>53.933300000000003</v>
      </c>
      <c r="I6625">
        <v>-116.5765</v>
      </c>
      <c r="J6625">
        <v>50</v>
      </c>
      <c r="K6625" t="b">
        <v>1</v>
      </c>
      <c r="L6625">
        <v>366</v>
      </c>
      <c r="M6625" s="1" t="s">
        <v>63</v>
      </c>
      <c r="N6625" s="1" t="s">
        <v>64</v>
      </c>
      <c r="O6625">
        <v>2</v>
      </c>
      <c r="P6625" t="b">
        <v>0</v>
      </c>
      <c r="Q6625" t="b">
        <v>0</v>
      </c>
      <c r="R6625" s="1" t="s">
        <v>52</v>
      </c>
      <c r="S6625" s="1" t="s">
        <v>33</v>
      </c>
      <c r="T6625">
        <v>1</v>
      </c>
      <c r="U6625" s="1" t="s">
        <v>34</v>
      </c>
      <c r="V6625" s="1" t="s">
        <v>59</v>
      </c>
      <c r="W6625" s="1" t="str">
        <f>IF(OR(MasterData[[#This Row],[Event]]="Christmas Market", MasterData[[#This Row],[Event]]="Christmas"), "Christmas Sale", "Non-Christmas Sale")</f>
        <v>Non-Christmas Sale</v>
      </c>
      <c r="X6625" t="b">
        <v>0</v>
      </c>
      <c r="Y6625">
        <v>1</v>
      </c>
      <c r="Z6625">
        <v>20.3</v>
      </c>
      <c r="AA6625">
        <v>40.590000000000003</v>
      </c>
      <c r="AB6625">
        <v>4.0599999999999996</v>
      </c>
      <c r="AC6625" t="str">
        <f>IF(MasterData[[#This Row],[Discount Amount]]&gt;0, "Promotional sale", "Non-Promotional Sales")</f>
        <v>Promotional sale</v>
      </c>
    </row>
    <row r="6626" spans="1:29" x14ac:dyDescent="0.25">
      <c r="A6626">
        <v>6625</v>
      </c>
      <c r="B6626" s="1" t="s">
        <v>272</v>
      </c>
      <c r="C6626" s="2">
        <v>0.96550925925925934</v>
      </c>
      <c r="D6626">
        <v>232</v>
      </c>
      <c r="E6626">
        <v>40</v>
      </c>
      <c r="F6626" s="1" t="s">
        <v>28</v>
      </c>
      <c r="G6626" s="1" t="s">
        <v>68</v>
      </c>
      <c r="H6626">
        <v>46.318800000000003</v>
      </c>
      <c r="I6626">
        <v>-63.146099999999997</v>
      </c>
      <c r="J6626">
        <v>49</v>
      </c>
      <c r="K6626" t="b">
        <v>1</v>
      </c>
      <c r="L6626">
        <v>432</v>
      </c>
      <c r="M6626" s="1" t="s">
        <v>39</v>
      </c>
      <c r="N6626" s="1" t="s">
        <v>40</v>
      </c>
      <c r="O6626">
        <v>5</v>
      </c>
      <c r="P6626" t="b">
        <v>0</v>
      </c>
      <c r="Q6626" t="b">
        <v>1</v>
      </c>
      <c r="R6626" s="1" t="s">
        <v>32</v>
      </c>
      <c r="S6626" s="1" t="s">
        <v>58</v>
      </c>
      <c r="T6626">
        <v>2</v>
      </c>
      <c r="U6626" s="1" t="s">
        <v>34</v>
      </c>
      <c r="V6626" s="1" t="s">
        <v>35</v>
      </c>
      <c r="W6626" s="1" t="str">
        <f>IF(OR(MasterData[[#This Row],[Event]]="Christmas Market", MasterData[[#This Row],[Event]]="Christmas"), "Christmas Sale", "Non-Christmas Sale")</f>
        <v>Non-Christmas Sale</v>
      </c>
      <c r="X6626" t="b">
        <v>1</v>
      </c>
      <c r="Y6626">
        <v>1</v>
      </c>
      <c r="Z6626">
        <v>41.21</v>
      </c>
      <c r="AA6626">
        <v>206.05</v>
      </c>
      <c r="AB6626">
        <v>0</v>
      </c>
      <c r="AC6626" t="str">
        <f>IF(MasterData[[#This Row],[Discount Amount]]&gt;0, "Promotional sale", "Non-Promotional Sales")</f>
        <v>Non-Promotional Sales</v>
      </c>
    </row>
    <row r="6627" spans="1:29" x14ac:dyDescent="0.25">
      <c r="A6627">
        <v>6626</v>
      </c>
      <c r="B6627" s="1" t="s">
        <v>410</v>
      </c>
      <c r="C6627" s="2">
        <v>0.99216435185185192</v>
      </c>
      <c r="D6627">
        <v>9</v>
      </c>
      <c r="E6627">
        <v>36</v>
      </c>
      <c r="F6627" s="1" t="s">
        <v>28</v>
      </c>
      <c r="G6627" s="1" t="s">
        <v>38</v>
      </c>
      <c r="H6627">
        <v>53.726700000000001</v>
      </c>
      <c r="I6627">
        <v>-127.6476</v>
      </c>
      <c r="J6627">
        <v>90</v>
      </c>
      <c r="K6627" t="b">
        <v>1</v>
      </c>
      <c r="L6627">
        <v>667</v>
      </c>
      <c r="M6627" s="1" t="s">
        <v>39</v>
      </c>
      <c r="N6627" s="1" t="s">
        <v>40</v>
      </c>
      <c r="O6627">
        <v>1</v>
      </c>
      <c r="P6627" t="b">
        <v>1</v>
      </c>
      <c r="Q6627" t="b">
        <v>0</v>
      </c>
      <c r="R6627" s="1" t="s">
        <v>41</v>
      </c>
      <c r="S6627" s="1" t="s">
        <v>58</v>
      </c>
      <c r="T6627">
        <v>1</v>
      </c>
      <c r="U6627" s="1" t="s">
        <v>45</v>
      </c>
      <c r="V6627" s="1" t="s">
        <v>35</v>
      </c>
      <c r="W6627" s="1" t="str">
        <f>IF(OR(MasterData[[#This Row],[Event]]="Christmas Market", MasterData[[#This Row],[Event]]="Christmas"), "Christmas Sale", "Non-Christmas Sale")</f>
        <v>Non-Christmas Sale</v>
      </c>
      <c r="X6627" t="b">
        <v>1</v>
      </c>
      <c r="Y6627">
        <v>1</v>
      </c>
      <c r="Z6627">
        <v>88.44</v>
      </c>
      <c r="AA6627">
        <v>88.44</v>
      </c>
      <c r="AB6627">
        <v>0</v>
      </c>
      <c r="AC6627" t="str">
        <f>IF(MasterData[[#This Row],[Discount Amount]]&gt;0, "Promotional sale", "Non-Promotional Sales")</f>
        <v>Non-Promotional Sales</v>
      </c>
    </row>
    <row r="6628" spans="1:29" x14ac:dyDescent="0.25">
      <c r="A6628">
        <v>6627</v>
      </c>
      <c r="B6628" s="1" t="s">
        <v>365</v>
      </c>
      <c r="C6628" s="2">
        <v>0.72636574074074067</v>
      </c>
      <c r="D6628">
        <v>201</v>
      </c>
      <c r="E6628">
        <v>35</v>
      </c>
      <c r="F6628" s="1" t="s">
        <v>28</v>
      </c>
      <c r="G6628" s="1" t="s">
        <v>62</v>
      </c>
      <c r="H6628">
        <v>46.565300000000001</v>
      </c>
      <c r="I6628">
        <v>-66.4619</v>
      </c>
      <c r="J6628">
        <v>71</v>
      </c>
      <c r="K6628" t="b">
        <v>0</v>
      </c>
      <c r="L6628">
        <v>844</v>
      </c>
      <c r="M6628" s="1" t="s">
        <v>39</v>
      </c>
      <c r="N6628" s="1" t="s">
        <v>40</v>
      </c>
      <c r="O6628">
        <v>5</v>
      </c>
      <c r="P6628" t="b">
        <v>1</v>
      </c>
      <c r="Q6628" t="b">
        <v>1</v>
      </c>
      <c r="R6628" s="1" t="s">
        <v>41</v>
      </c>
      <c r="S6628" s="1" t="s">
        <v>53</v>
      </c>
      <c r="T6628">
        <v>3</v>
      </c>
      <c r="U6628" s="1" t="s">
        <v>34</v>
      </c>
      <c r="V6628" s="1" t="s">
        <v>35</v>
      </c>
      <c r="W6628" s="1" t="str">
        <f>IF(OR(MasterData[[#This Row],[Event]]="Christmas Market", MasterData[[#This Row],[Event]]="Christmas"), "Christmas Sale", "Non-Christmas Sale")</f>
        <v>Non-Christmas Sale</v>
      </c>
      <c r="X6628" t="b">
        <v>1</v>
      </c>
      <c r="Y6628">
        <v>4</v>
      </c>
      <c r="Z6628">
        <v>78.78</v>
      </c>
      <c r="AA6628">
        <v>393.88</v>
      </c>
      <c r="AB6628">
        <v>0</v>
      </c>
      <c r="AC6628" t="str">
        <f>IF(MasterData[[#This Row],[Discount Amount]]&gt;0, "Promotional sale", "Non-Promotional Sales")</f>
        <v>Non-Promotional Sales</v>
      </c>
    </row>
    <row r="6629" spans="1:29" x14ac:dyDescent="0.25">
      <c r="A6629">
        <v>6628</v>
      </c>
      <c r="B6629" s="1" t="s">
        <v>221</v>
      </c>
      <c r="C6629" s="2">
        <v>0.54249999999999998</v>
      </c>
      <c r="D6629">
        <v>330</v>
      </c>
      <c r="E6629">
        <v>18</v>
      </c>
      <c r="F6629" s="1" t="s">
        <v>37</v>
      </c>
      <c r="G6629" s="1" t="s">
        <v>48</v>
      </c>
      <c r="H6629">
        <v>53.933300000000003</v>
      </c>
      <c r="I6629">
        <v>-116.5765</v>
      </c>
      <c r="J6629">
        <v>73</v>
      </c>
      <c r="K6629" t="b">
        <v>0</v>
      </c>
      <c r="L6629">
        <v>868</v>
      </c>
      <c r="M6629" s="1" t="s">
        <v>39</v>
      </c>
      <c r="N6629" s="1" t="s">
        <v>40</v>
      </c>
      <c r="O6629">
        <v>3</v>
      </c>
      <c r="P6629" t="b">
        <v>0</v>
      </c>
      <c r="Q6629" t="b">
        <v>1</v>
      </c>
      <c r="R6629" s="1" t="s">
        <v>52</v>
      </c>
      <c r="S6629" s="1" t="s">
        <v>53</v>
      </c>
      <c r="T6629">
        <v>1</v>
      </c>
      <c r="U6629" s="1" t="s">
        <v>34</v>
      </c>
      <c r="V6629" s="1" t="s">
        <v>59</v>
      </c>
      <c r="W6629" s="1" t="str">
        <f>IF(OR(MasterData[[#This Row],[Event]]="Christmas Market", MasterData[[#This Row],[Event]]="Christmas"), "Christmas Sale", "Non-Christmas Sale")</f>
        <v>Non-Christmas Sale</v>
      </c>
      <c r="X6629" t="b">
        <v>1</v>
      </c>
      <c r="Y6629">
        <v>4</v>
      </c>
      <c r="Z6629">
        <v>81.069999999999993</v>
      </c>
      <c r="AA6629">
        <v>243.21</v>
      </c>
      <c r="AB6629">
        <v>24.32</v>
      </c>
      <c r="AC6629" t="str">
        <f>IF(MasterData[[#This Row],[Discount Amount]]&gt;0, "Promotional sale", "Non-Promotional Sales")</f>
        <v>Promotional sale</v>
      </c>
    </row>
    <row r="6630" spans="1:29" x14ac:dyDescent="0.25">
      <c r="A6630">
        <v>6629</v>
      </c>
      <c r="B6630" s="1" t="s">
        <v>82</v>
      </c>
      <c r="C6630" s="2">
        <v>0.68010416666666673</v>
      </c>
      <c r="D6630">
        <v>77</v>
      </c>
      <c r="E6630">
        <v>68</v>
      </c>
      <c r="F6630" s="1" t="s">
        <v>28</v>
      </c>
      <c r="G6630" s="1" t="s">
        <v>77</v>
      </c>
      <c r="H6630">
        <v>64.282300000000006</v>
      </c>
      <c r="I6630">
        <v>-135</v>
      </c>
      <c r="J6630">
        <v>84</v>
      </c>
      <c r="K6630" t="b">
        <v>0</v>
      </c>
      <c r="L6630">
        <v>71</v>
      </c>
      <c r="M6630" s="1" t="s">
        <v>56</v>
      </c>
      <c r="N6630" s="1" t="s">
        <v>57</v>
      </c>
      <c r="O6630">
        <v>1</v>
      </c>
      <c r="P6630" t="b">
        <v>0</v>
      </c>
      <c r="Q6630" t="b">
        <v>0</v>
      </c>
      <c r="R6630" s="1" t="s">
        <v>41</v>
      </c>
      <c r="S6630" s="1" t="s">
        <v>49</v>
      </c>
      <c r="T6630">
        <v>4</v>
      </c>
      <c r="U6630" s="1" t="s">
        <v>34</v>
      </c>
      <c r="V6630" s="1" t="s">
        <v>59</v>
      </c>
      <c r="W6630" s="1" t="str">
        <f>IF(OR(MasterData[[#This Row],[Event]]="Christmas Market", MasterData[[#This Row],[Event]]="Christmas"), "Christmas Sale", "Non-Christmas Sale")</f>
        <v>Non-Christmas Sale</v>
      </c>
      <c r="X6630" t="b">
        <v>1</v>
      </c>
      <c r="Y6630">
        <v>1</v>
      </c>
      <c r="Z6630">
        <v>65.959999999999994</v>
      </c>
      <c r="AA6630">
        <v>65.959999999999994</v>
      </c>
      <c r="AB6630">
        <v>6.6</v>
      </c>
      <c r="AC6630" t="str">
        <f>IF(MasterData[[#This Row],[Discount Amount]]&gt;0, "Promotional sale", "Non-Promotional Sales")</f>
        <v>Promotional sale</v>
      </c>
    </row>
    <row r="6631" spans="1:29" x14ac:dyDescent="0.25">
      <c r="A6631">
        <v>6630</v>
      </c>
      <c r="B6631" s="1" t="s">
        <v>126</v>
      </c>
      <c r="C6631" s="2">
        <v>0.27984953703703708</v>
      </c>
      <c r="D6631">
        <v>102</v>
      </c>
      <c r="E6631">
        <v>34</v>
      </c>
      <c r="F6631" s="1" t="s">
        <v>37</v>
      </c>
      <c r="G6631" s="1" t="s">
        <v>48</v>
      </c>
      <c r="H6631">
        <v>53.933300000000003</v>
      </c>
      <c r="I6631">
        <v>-116.5765</v>
      </c>
      <c r="J6631">
        <v>55</v>
      </c>
      <c r="K6631" t="b">
        <v>1</v>
      </c>
      <c r="L6631">
        <v>453</v>
      </c>
      <c r="M6631" s="1" t="s">
        <v>30</v>
      </c>
      <c r="N6631" s="1" t="s">
        <v>31</v>
      </c>
      <c r="O6631">
        <v>3</v>
      </c>
      <c r="P6631" t="b">
        <v>1</v>
      </c>
      <c r="Q6631" t="b">
        <v>0</v>
      </c>
      <c r="R6631" s="1" t="s">
        <v>52</v>
      </c>
      <c r="S6631" s="1" t="s">
        <v>53</v>
      </c>
      <c r="T6631">
        <v>3</v>
      </c>
      <c r="U6631" s="1" t="s">
        <v>45</v>
      </c>
      <c r="V6631" s="1" t="s">
        <v>46</v>
      </c>
      <c r="W6631" s="1" t="str">
        <f>IF(OR(MasterData[[#This Row],[Event]]="Christmas Market", MasterData[[#This Row],[Event]]="Christmas"), "Christmas Sale", "Non-Christmas Sale")</f>
        <v>Christmas Sale</v>
      </c>
      <c r="X6631" t="b">
        <v>1</v>
      </c>
      <c r="Y6631">
        <v>5</v>
      </c>
      <c r="Z6631">
        <v>63.59</v>
      </c>
      <c r="AA6631">
        <v>190.78</v>
      </c>
      <c r="AB6631">
        <v>0</v>
      </c>
      <c r="AC6631" t="str">
        <f>IF(MasterData[[#This Row],[Discount Amount]]&gt;0, "Promotional sale", "Non-Promotional Sales")</f>
        <v>Non-Promotional Sales</v>
      </c>
    </row>
    <row r="6632" spans="1:29" x14ac:dyDescent="0.25">
      <c r="A6632">
        <v>6631</v>
      </c>
      <c r="B6632" s="1" t="s">
        <v>106</v>
      </c>
      <c r="C6632" s="2">
        <v>0.33372685185185191</v>
      </c>
      <c r="D6632">
        <v>72</v>
      </c>
      <c r="E6632">
        <v>53</v>
      </c>
      <c r="F6632" s="1" t="s">
        <v>61</v>
      </c>
      <c r="G6632" s="1" t="s">
        <v>77</v>
      </c>
      <c r="H6632">
        <v>64.282300000000006</v>
      </c>
      <c r="I6632">
        <v>-135</v>
      </c>
      <c r="J6632">
        <v>74</v>
      </c>
      <c r="K6632" t="b">
        <v>1</v>
      </c>
      <c r="L6632">
        <v>681</v>
      </c>
      <c r="M6632" s="1" t="s">
        <v>74</v>
      </c>
      <c r="N6632" s="1" t="s">
        <v>75</v>
      </c>
      <c r="O6632">
        <v>3</v>
      </c>
      <c r="P6632" t="b">
        <v>0</v>
      </c>
      <c r="Q6632" t="b">
        <v>1</v>
      </c>
      <c r="R6632" s="1" t="s">
        <v>32</v>
      </c>
      <c r="S6632" s="1" t="s">
        <v>58</v>
      </c>
      <c r="T6632">
        <v>3</v>
      </c>
      <c r="U6632" s="1" t="s">
        <v>34</v>
      </c>
      <c r="V6632" s="1" t="s">
        <v>59</v>
      </c>
      <c r="W6632" s="1" t="str">
        <f>IF(OR(MasterData[[#This Row],[Event]]="Christmas Market", MasterData[[#This Row],[Event]]="Christmas"), "Christmas Sale", "Non-Christmas Sale")</f>
        <v>Non-Christmas Sale</v>
      </c>
      <c r="X6632" t="b">
        <v>1</v>
      </c>
      <c r="Y6632">
        <v>5</v>
      </c>
      <c r="Z6632">
        <v>55.29</v>
      </c>
      <c r="AA6632">
        <v>165.86</v>
      </c>
      <c r="AB6632">
        <v>16.59</v>
      </c>
      <c r="AC6632" t="str">
        <f>IF(MasterData[[#This Row],[Discount Amount]]&gt;0, "Promotional sale", "Non-Promotional Sales")</f>
        <v>Promotional sale</v>
      </c>
    </row>
    <row r="6633" spans="1:29" x14ac:dyDescent="0.25">
      <c r="A6633">
        <v>6632</v>
      </c>
      <c r="B6633" s="1" t="s">
        <v>203</v>
      </c>
      <c r="C6633" s="2">
        <v>0.33710648148148148</v>
      </c>
      <c r="D6633">
        <v>401</v>
      </c>
      <c r="E6633">
        <v>29</v>
      </c>
      <c r="F6633" s="1" t="s">
        <v>37</v>
      </c>
      <c r="G6633" s="1" t="s">
        <v>48</v>
      </c>
      <c r="H6633">
        <v>53.933300000000003</v>
      </c>
      <c r="I6633">
        <v>-116.5765</v>
      </c>
      <c r="J6633">
        <v>28</v>
      </c>
      <c r="K6633" t="b">
        <v>1</v>
      </c>
      <c r="L6633">
        <v>821</v>
      </c>
      <c r="M6633" s="1" t="s">
        <v>39</v>
      </c>
      <c r="N6633" s="1" t="s">
        <v>40</v>
      </c>
      <c r="O6633">
        <v>2</v>
      </c>
      <c r="P6633" t="b">
        <v>1</v>
      </c>
      <c r="Q6633" t="b">
        <v>1</v>
      </c>
      <c r="R6633" s="1" t="s">
        <v>41</v>
      </c>
      <c r="S6633" s="1" t="s">
        <v>58</v>
      </c>
      <c r="T6633">
        <v>5</v>
      </c>
      <c r="U6633" s="1" t="s">
        <v>34</v>
      </c>
      <c r="V6633" s="1" t="s">
        <v>59</v>
      </c>
      <c r="W6633" s="1" t="str">
        <f>IF(OR(MasterData[[#This Row],[Event]]="Christmas Market", MasterData[[#This Row],[Event]]="Christmas"), "Christmas Sale", "Non-Christmas Sale")</f>
        <v>Non-Christmas Sale</v>
      </c>
      <c r="X6633" t="b">
        <v>1</v>
      </c>
      <c r="Y6633">
        <v>5</v>
      </c>
      <c r="Z6633">
        <v>60.28</v>
      </c>
      <c r="AA6633">
        <v>120.56</v>
      </c>
      <c r="AB6633">
        <v>12.06</v>
      </c>
      <c r="AC6633" t="str">
        <f>IF(MasterData[[#This Row],[Discount Amount]]&gt;0, "Promotional sale", "Non-Promotional Sales")</f>
        <v>Promotional sale</v>
      </c>
    </row>
    <row r="6634" spans="1:29" x14ac:dyDescent="0.25">
      <c r="A6634">
        <v>6633</v>
      </c>
      <c r="B6634" s="1" t="s">
        <v>366</v>
      </c>
      <c r="C6634" s="2">
        <v>0.31445601851851857</v>
      </c>
      <c r="D6634">
        <v>407</v>
      </c>
      <c r="E6634">
        <v>63</v>
      </c>
      <c r="F6634" s="1" t="s">
        <v>28</v>
      </c>
      <c r="G6634" s="1" t="s">
        <v>29</v>
      </c>
      <c r="H6634">
        <v>51.253799999999998</v>
      </c>
      <c r="I6634">
        <v>-85.3232</v>
      </c>
      <c r="J6634">
        <v>7</v>
      </c>
      <c r="K6634" t="b">
        <v>0</v>
      </c>
      <c r="L6634">
        <v>896</v>
      </c>
      <c r="M6634" s="1" t="s">
        <v>39</v>
      </c>
      <c r="N6634" s="1" t="s">
        <v>40</v>
      </c>
      <c r="O6634">
        <v>5</v>
      </c>
      <c r="P6634" t="b">
        <v>0</v>
      </c>
      <c r="Q6634" t="b">
        <v>0</v>
      </c>
      <c r="R6634" s="1" t="s">
        <v>52</v>
      </c>
      <c r="S6634" s="1" t="s">
        <v>53</v>
      </c>
      <c r="T6634">
        <v>5</v>
      </c>
      <c r="U6634" s="1" t="s">
        <v>34</v>
      </c>
      <c r="V6634" s="1" t="s">
        <v>59</v>
      </c>
      <c r="W6634" s="1" t="str">
        <f>IF(OR(MasterData[[#This Row],[Event]]="Christmas Market", MasterData[[#This Row],[Event]]="Christmas"), "Christmas Sale", "Non-Christmas Sale")</f>
        <v>Non-Christmas Sale</v>
      </c>
      <c r="X6634" t="b">
        <v>1</v>
      </c>
      <c r="Y6634">
        <v>3</v>
      </c>
      <c r="Z6634">
        <v>42.12</v>
      </c>
      <c r="AA6634">
        <v>210.61</v>
      </c>
      <c r="AB6634">
        <v>21.06</v>
      </c>
      <c r="AC6634" t="str">
        <f>IF(MasterData[[#This Row],[Discount Amount]]&gt;0, "Promotional sale", "Non-Promotional Sales")</f>
        <v>Promotional sale</v>
      </c>
    </row>
    <row r="6635" spans="1:29" x14ac:dyDescent="0.25">
      <c r="A6635">
        <v>6634</v>
      </c>
      <c r="B6635" s="1" t="s">
        <v>266</v>
      </c>
      <c r="C6635" s="2">
        <v>0.74015046296296294</v>
      </c>
      <c r="D6635">
        <v>55</v>
      </c>
      <c r="E6635">
        <v>21</v>
      </c>
      <c r="F6635" s="1" t="s">
        <v>61</v>
      </c>
      <c r="G6635" s="1" t="s">
        <v>51</v>
      </c>
      <c r="H6635">
        <v>53.760899999999999</v>
      </c>
      <c r="I6635">
        <v>-98.813900000000004</v>
      </c>
      <c r="J6635">
        <v>70</v>
      </c>
      <c r="K6635" t="b">
        <v>0</v>
      </c>
      <c r="L6635">
        <v>245</v>
      </c>
      <c r="M6635" s="1" t="s">
        <v>39</v>
      </c>
      <c r="N6635" s="1" t="s">
        <v>40</v>
      </c>
      <c r="O6635">
        <v>4</v>
      </c>
      <c r="P6635" t="b">
        <v>0</v>
      </c>
      <c r="Q6635" t="b">
        <v>1</v>
      </c>
      <c r="R6635" s="1" t="s">
        <v>32</v>
      </c>
      <c r="S6635" s="1" t="s">
        <v>53</v>
      </c>
      <c r="T6635">
        <v>2</v>
      </c>
      <c r="U6635" s="1" t="s">
        <v>34</v>
      </c>
      <c r="V6635" s="1" t="s">
        <v>59</v>
      </c>
      <c r="W6635" s="1" t="str">
        <f>IF(OR(MasterData[[#This Row],[Event]]="Christmas Market", MasterData[[#This Row],[Event]]="Christmas"), "Christmas Sale", "Non-Christmas Sale")</f>
        <v>Non-Christmas Sale</v>
      </c>
      <c r="X6635" t="b">
        <v>1</v>
      </c>
      <c r="Y6635">
        <v>5</v>
      </c>
      <c r="Z6635">
        <v>90.31</v>
      </c>
      <c r="AA6635">
        <v>361.24</v>
      </c>
      <c r="AB6635">
        <v>36.119999999999997</v>
      </c>
      <c r="AC6635" t="str">
        <f>IF(MasterData[[#This Row],[Discount Amount]]&gt;0, "Promotional sale", "Non-Promotional Sales")</f>
        <v>Promotional sale</v>
      </c>
    </row>
    <row r="6636" spans="1:29" x14ac:dyDescent="0.25">
      <c r="A6636">
        <v>6635</v>
      </c>
      <c r="B6636" s="1" t="s">
        <v>212</v>
      </c>
      <c r="C6636" s="2">
        <v>0.81562500000000004</v>
      </c>
      <c r="D6636">
        <v>58</v>
      </c>
      <c r="E6636">
        <v>53</v>
      </c>
      <c r="F6636" s="1" t="s">
        <v>28</v>
      </c>
      <c r="G6636" s="1" t="s">
        <v>51</v>
      </c>
      <c r="H6636">
        <v>53.760899999999999</v>
      </c>
      <c r="I6636">
        <v>-98.813900000000004</v>
      </c>
      <c r="J6636">
        <v>83</v>
      </c>
      <c r="K6636" t="b">
        <v>0</v>
      </c>
      <c r="L6636">
        <v>553</v>
      </c>
      <c r="M6636" s="1" t="s">
        <v>74</v>
      </c>
      <c r="N6636" s="1" t="s">
        <v>75</v>
      </c>
      <c r="O6636">
        <v>5</v>
      </c>
      <c r="P6636" t="b">
        <v>0</v>
      </c>
      <c r="Q6636" t="b">
        <v>0</v>
      </c>
      <c r="R6636" s="1" t="s">
        <v>41</v>
      </c>
      <c r="S6636" s="1" t="s">
        <v>53</v>
      </c>
      <c r="T6636">
        <v>3</v>
      </c>
      <c r="U6636" s="1" t="s">
        <v>45</v>
      </c>
      <c r="V6636" s="1" t="s">
        <v>46</v>
      </c>
      <c r="W6636" s="1" t="str">
        <f>IF(OR(MasterData[[#This Row],[Event]]="Christmas Market", MasterData[[#This Row],[Event]]="Christmas"), "Christmas Sale", "Non-Christmas Sale")</f>
        <v>Christmas Sale</v>
      </c>
      <c r="X6636" t="b">
        <v>0</v>
      </c>
      <c r="Y6636">
        <v>3</v>
      </c>
      <c r="Z6636">
        <v>67.11</v>
      </c>
      <c r="AA6636">
        <v>335.54</v>
      </c>
      <c r="AB6636">
        <v>0</v>
      </c>
      <c r="AC6636" t="str">
        <f>IF(MasterData[[#This Row],[Discount Amount]]&gt;0, "Promotional sale", "Non-Promotional Sales")</f>
        <v>Non-Promotional Sales</v>
      </c>
    </row>
    <row r="6637" spans="1:29" x14ac:dyDescent="0.25">
      <c r="A6637">
        <v>6636</v>
      </c>
      <c r="B6637" s="1" t="s">
        <v>363</v>
      </c>
      <c r="C6637" s="2">
        <v>0.64957175925925936</v>
      </c>
      <c r="D6637">
        <v>464</v>
      </c>
      <c r="E6637">
        <v>57</v>
      </c>
      <c r="F6637" s="1" t="s">
        <v>28</v>
      </c>
      <c r="G6637" s="1" t="s">
        <v>68</v>
      </c>
      <c r="H6637">
        <v>46.318800000000003</v>
      </c>
      <c r="I6637">
        <v>-63.146099999999997</v>
      </c>
      <c r="J6637">
        <v>40</v>
      </c>
      <c r="K6637" t="b">
        <v>1</v>
      </c>
      <c r="L6637">
        <v>430</v>
      </c>
      <c r="M6637" s="1" t="s">
        <v>39</v>
      </c>
      <c r="N6637" s="1" t="s">
        <v>40</v>
      </c>
      <c r="O6637">
        <v>3</v>
      </c>
      <c r="P6637" t="b">
        <v>0</v>
      </c>
      <c r="Q6637" t="b">
        <v>0</v>
      </c>
      <c r="R6637" s="1" t="s">
        <v>32</v>
      </c>
      <c r="S6637" s="1" t="s">
        <v>53</v>
      </c>
      <c r="T6637">
        <v>2</v>
      </c>
      <c r="U6637" s="1" t="s">
        <v>45</v>
      </c>
      <c r="V6637" s="1" t="s">
        <v>59</v>
      </c>
      <c r="W6637" s="1" t="str">
        <f>IF(OR(MasterData[[#This Row],[Event]]="Christmas Market", MasterData[[#This Row],[Event]]="Christmas"), "Christmas Sale", "Non-Christmas Sale")</f>
        <v>Non-Christmas Sale</v>
      </c>
      <c r="X6637" t="b">
        <v>0</v>
      </c>
      <c r="Y6637">
        <v>2</v>
      </c>
      <c r="Z6637">
        <v>19.3</v>
      </c>
      <c r="AA6637">
        <v>57.9</v>
      </c>
      <c r="AB6637">
        <v>5.79</v>
      </c>
      <c r="AC6637" t="str">
        <f>IF(MasterData[[#This Row],[Discount Amount]]&gt;0, "Promotional sale", "Non-Promotional Sales")</f>
        <v>Promotional sale</v>
      </c>
    </row>
    <row r="6638" spans="1:29" x14ac:dyDescent="0.25">
      <c r="A6638">
        <v>6637</v>
      </c>
      <c r="B6638" s="1" t="s">
        <v>324</v>
      </c>
      <c r="C6638" s="2">
        <v>0.5500462962962962</v>
      </c>
      <c r="D6638">
        <v>387</v>
      </c>
      <c r="E6638">
        <v>42</v>
      </c>
      <c r="F6638" s="1" t="s">
        <v>61</v>
      </c>
      <c r="G6638" s="1" t="s">
        <v>79</v>
      </c>
      <c r="H6638">
        <v>63.588799999999999</v>
      </c>
      <c r="I6638">
        <v>-115.5069</v>
      </c>
      <c r="J6638">
        <v>58</v>
      </c>
      <c r="K6638" t="b">
        <v>1</v>
      </c>
      <c r="L6638">
        <v>662</v>
      </c>
      <c r="M6638" s="1" t="s">
        <v>39</v>
      </c>
      <c r="N6638" s="1" t="s">
        <v>40</v>
      </c>
      <c r="O6638">
        <v>5</v>
      </c>
      <c r="P6638" t="b">
        <v>1</v>
      </c>
      <c r="Q6638" t="b">
        <v>1</v>
      </c>
      <c r="R6638" s="1" t="s">
        <v>32</v>
      </c>
      <c r="S6638" s="1" t="s">
        <v>49</v>
      </c>
      <c r="T6638">
        <v>2</v>
      </c>
      <c r="U6638" s="1" t="s">
        <v>34</v>
      </c>
      <c r="V6638" s="1" t="s">
        <v>59</v>
      </c>
      <c r="W6638" s="1" t="str">
        <f>IF(OR(MasterData[[#This Row],[Event]]="Christmas Market", MasterData[[#This Row],[Event]]="Christmas"), "Christmas Sale", "Non-Christmas Sale")</f>
        <v>Non-Christmas Sale</v>
      </c>
      <c r="X6638" t="b">
        <v>1</v>
      </c>
      <c r="Y6638">
        <v>3</v>
      </c>
      <c r="Z6638">
        <v>63.01</v>
      </c>
      <c r="AA6638">
        <v>315.05</v>
      </c>
      <c r="AB6638">
        <v>31.51</v>
      </c>
      <c r="AC6638" t="str">
        <f>IF(MasterData[[#This Row],[Discount Amount]]&gt;0, "Promotional sale", "Non-Promotional Sales")</f>
        <v>Promotional sale</v>
      </c>
    </row>
    <row r="6639" spans="1:29" x14ac:dyDescent="0.25">
      <c r="A6639">
        <v>6638</v>
      </c>
      <c r="B6639" s="1" t="s">
        <v>126</v>
      </c>
      <c r="C6639" s="2">
        <v>0.23572916666666677</v>
      </c>
      <c r="D6639">
        <v>322</v>
      </c>
      <c r="E6639">
        <v>27</v>
      </c>
      <c r="F6639" s="1" t="s">
        <v>28</v>
      </c>
      <c r="G6639" s="1" t="s">
        <v>62</v>
      </c>
      <c r="H6639">
        <v>46.565300000000001</v>
      </c>
      <c r="I6639">
        <v>-66.4619</v>
      </c>
      <c r="J6639">
        <v>24</v>
      </c>
      <c r="K6639" t="b">
        <v>0</v>
      </c>
      <c r="L6639">
        <v>98</v>
      </c>
      <c r="M6639" s="1" t="s">
        <v>39</v>
      </c>
      <c r="N6639" s="1" t="s">
        <v>40</v>
      </c>
      <c r="O6639">
        <v>4</v>
      </c>
      <c r="P6639" t="b">
        <v>1</v>
      </c>
      <c r="Q6639" t="b">
        <v>1</v>
      </c>
      <c r="R6639" s="1" t="s">
        <v>41</v>
      </c>
      <c r="S6639" s="1" t="s">
        <v>58</v>
      </c>
      <c r="T6639">
        <v>3</v>
      </c>
      <c r="U6639" s="1" t="s">
        <v>34</v>
      </c>
      <c r="V6639" s="1" t="s">
        <v>35</v>
      </c>
      <c r="W6639" s="1" t="str">
        <f>IF(OR(MasterData[[#This Row],[Event]]="Christmas Market", MasterData[[#This Row],[Event]]="Christmas"), "Christmas Sale", "Non-Christmas Sale")</f>
        <v>Non-Christmas Sale</v>
      </c>
      <c r="X6639" t="b">
        <v>0</v>
      </c>
      <c r="Y6639">
        <v>3</v>
      </c>
      <c r="Z6639">
        <v>80.89</v>
      </c>
      <c r="AA6639">
        <v>323.55</v>
      </c>
      <c r="AB6639">
        <v>0</v>
      </c>
      <c r="AC6639" t="str">
        <f>IF(MasterData[[#This Row],[Discount Amount]]&gt;0, "Promotional sale", "Non-Promotional Sales")</f>
        <v>Non-Promotional Sales</v>
      </c>
    </row>
    <row r="6640" spans="1:29" x14ac:dyDescent="0.25">
      <c r="A6640">
        <v>6639</v>
      </c>
      <c r="B6640" s="1" t="s">
        <v>304</v>
      </c>
      <c r="C6640" s="2">
        <v>0.92748842592592595</v>
      </c>
      <c r="D6640">
        <v>469</v>
      </c>
      <c r="E6640">
        <v>58</v>
      </c>
      <c r="F6640" s="1" t="s">
        <v>61</v>
      </c>
      <c r="G6640" s="1" t="s">
        <v>38</v>
      </c>
      <c r="H6640">
        <v>53.726700000000001</v>
      </c>
      <c r="I6640">
        <v>-127.6476</v>
      </c>
      <c r="J6640">
        <v>22</v>
      </c>
      <c r="K6640" t="b">
        <v>0</v>
      </c>
      <c r="L6640">
        <v>927</v>
      </c>
      <c r="M6640" s="1" t="s">
        <v>39</v>
      </c>
      <c r="N6640" s="1" t="s">
        <v>40</v>
      </c>
      <c r="O6640">
        <v>5</v>
      </c>
      <c r="P6640" t="b">
        <v>0</v>
      </c>
      <c r="Q6640" t="b">
        <v>0</v>
      </c>
      <c r="R6640" s="1" t="s">
        <v>32</v>
      </c>
      <c r="S6640" s="1" t="s">
        <v>58</v>
      </c>
      <c r="T6640">
        <v>3</v>
      </c>
      <c r="U6640" s="1" t="s">
        <v>42</v>
      </c>
      <c r="V6640" s="1" t="s">
        <v>59</v>
      </c>
      <c r="W6640" s="1" t="str">
        <f>IF(OR(MasterData[[#This Row],[Event]]="Christmas Market", MasterData[[#This Row],[Event]]="Christmas"), "Christmas Sale", "Non-Christmas Sale")</f>
        <v>Non-Christmas Sale</v>
      </c>
      <c r="X6640" t="b">
        <v>0</v>
      </c>
      <c r="Y6640">
        <v>4</v>
      </c>
      <c r="Z6640">
        <v>43.75</v>
      </c>
      <c r="AA6640">
        <v>218.74</v>
      </c>
      <c r="AB6640">
        <v>21.87</v>
      </c>
      <c r="AC6640" t="str">
        <f>IF(MasterData[[#This Row],[Discount Amount]]&gt;0, "Promotional sale", "Non-Promotional Sales")</f>
        <v>Promotional sale</v>
      </c>
    </row>
    <row r="6641" spans="1:29" x14ac:dyDescent="0.25">
      <c r="A6641">
        <v>6640</v>
      </c>
      <c r="B6641" s="1" t="s">
        <v>405</v>
      </c>
      <c r="C6641" s="2">
        <v>0.72465277777777781</v>
      </c>
      <c r="D6641">
        <v>5</v>
      </c>
      <c r="E6641">
        <v>63</v>
      </c>
      <c r="F6641" s="1" t="s">
        <v>37</v>
      </c>
      <c r="G6641" s="1" t="s">
        <v>70</v>
      </c>
      <c r="H6641">
        <v>54.273099999999999</v>
      </c>
      <c r="I6641">
        <v>-61.738799999999998</v>
      </c>
      <c r="J6641">
        <v>62</v>
      </c>
      <c r="K6641" t="b">
        <v>1</v>
      </c>
      <c r="L6641">
        <v>796</v>
      </c>
      <c r="M6641" s="1" t="s">
        <v>74</v>
      </c>
      <c r="N6641" s="1" t="s">
        <v>75</v>
      </c>
      <c r="O6641">
        <v>5</v>
      </c>
      <c r="P6641" t="b">
        <v>1</v>
      </c>
      <c r="Q6641" t="b">
        <v>1</v>
      </c>
      <c r="R6641" s="1" t="s">
        <v>41</v>
      </c>
      <c r="S6641" s="1" t="s">
        <v>49</v>
      </c>
      <c r="T6641">
        <v>4</v>
      </c>
      <c r="U6641" s="1" t="s">
        <v>34</v>
      </c>
      <c r="V6641" s="1" t="s">
        <v>59</v>
      </c>
      <c r="W6641" s="1" t="str">
        <f>IF(OR(MasterData[[#This Row],[Event]]="Christmas Market", MasterData[[#This Row],[Event]]="Christmas"), "Christmas Sale", "Non-Christmas Sale")</f>
        <v>Non-Christmas Sale</v>
      </c>
      <c r="X6641" t="b">
        <v>1</v>
      </c>
      <c r="Y6641">
        <v>3</v>
      </c>
      <c r="Z6641">
        <v>48</v>
      </c>
      <c r="AA6641">
        <v>239.98</v>
      </c>
      <c r="AB6641">
        <v>24</v>
      </c>
      <c r="AC6641" t="str">
        <f>IF(MasterData[[#This Row],[Discount Amount]]&gt;0, "Promotional sale", "Non-Promotional Sales")</f>
        <v>Promotional sale</v>
      </c>
    </row>
    <row r="6642" spans="1:29" x14ac:dyDescent="0.25">
      <c r="A6642">
        <v>6641</v>
      </c>
      <c r="B6642" s="1" t="s">
        <v>179</v>
      </c>
      <c r="C6642" s="2">
        <v>6.2766203703703782E-2</v>
      </c>
      <c r="D6642">
        <v>123</v>
      </c>
      <c r="E6642">
        <v>32</v>
      </c>
      <c r="F6642" s="1" t="s">
        <v>37</v>
      </c>
      <c r="G6642" s="1" t="s">
        <v>77</v>
      </c>
      <c r="H6642">
        <v>64.282300000000006</v>
      </c>
      <c r="I6642">
        <v>-135</v>
      </c>
      <c r="J6642">
        <v>48</v>
      </c>
      <c r="K6642" t="b">
        <v>1</v>
      </c>
      <c r="L6642">
        <v>610</v>
      </c>
      <c r="M6642" s="1" t="s">
        <v>56</v>
      </c>
      <c r="N6642" s="1" t="s">
        <v>57</v>
      </c>
      <c r="O6642">
        <v>2</v>
      </c>
      <c r="P6642" t="b">
        <v>1</v>
      </c>
      <c r="Q6642" t="b">
        <v>1</v>
      </c>
      <c r="R6642" s="1" t="s">
        <v>32</v>
      </c>
      <c r="S6642" s="1" t="s">
        <v>58</v>
      </c>
      <c r="T6642">
        <v>3</v>
      </c>
      <c r="U6642" s="1" t="s">
        <v>34</v>
      </c>
      <c r="V6642" s="1" t="s">
        <v>46</v>
      </c>
      <c r="W6642" s="1" t="str">
        <f>IF(OR(MasterData[[#This Row],[Event]]="Christmas Market", MasterData[[#This Row],[Event]]="Christmas"), "Christmas Sale", "Non-Christmas Sale")</f>
        <v>Christmas Sale</v>
      </c>
      <c r="X6642" t="b">
        <v>0</v>
      </c>
      <c r="Y6642">
        <v>4</v>
      </c>
      <c r="Z6642">
        <v>67.7</v>
      </c>
      <c r="AA6642">
        <v>135.38999999999999</v>
      </c>
      <c r="AB6642">
        <v>0</v>
      </c>
      <c r="AC6642" t="str">
        <f>IF(MasterData[[#This Row],[Discount Amount]]&gt;0, "Promotional sale", "Non-Promotional Sales")</f>
        <v>Non-Promotional Sales</v>
      </c>
    </row>
    <row r="6643" spans="1:29" x14ac:dyDescent="0.25">
      <c r="A6643">
        <v>6642</v>
      </c>
      <c r="B6643" s="1" t="s">
        <v>192</v>
      </c>
      <c r="C6643" s="2">
        <v>0.77833333333333332</v>
      </c>
      <c r="D6643">
        <v>387</v>
      </c>
      <c r="E6643">
        <v>20</v>
      </c>
      <c r="F6643" s="1" t="s">
        <v>28</v>
      </c>
      <c r="G6643" s="1" t="s">
        <v>29</v>
      </c>
      <c r="H6643">
        <v>51.253799999999998</v>
      </c>
      <c r="I6643">
        <v>-85.3232</v>
      </c>
      <c r="J6643">
        <v>9</v>
      </c>
      <c r="K6643" t="b">
        <v>1</v>
      </c>
      <c r="L6643">
        <v>326</v>
      </c>
      <c r="M6643" s="1" t="s">
        <v>63</v>
      </c>
      <c r="N6643" s="1" t="s">
        <v>64</v>
      </c>
      <c r="O6643">
        <v>1</v>
      </c>
      <c r="P6643" t="b">
        <v>0</v>
      </c>
      <c r="Q6643" t="b">
        <v>0</v>
      </c>
      <c r="R6643" s="1" t="s">
        <v>52</v>
      </c>
      <c r="S6643" s="1" t="s">
        <v>33</v>
      </c>
      <c r="T6643">
        <v>1</v>
      </c>
      <c r="U6643" s="1" t="s">
        <v>45</v>
      </c>
      <c r="V6643" s="1" t="s">
        <v>59</v>
      </c>
      <c r="W6643" s="1" t="str">
        <f>IF(OR(MasterData[[#This Row],[Event]]="Christmas Market", MasterData[[#This Row],[Event]]="Christmas"), "Christmas Sale", "Non-Christmas Sale")</f>
        <v>Non-Christmas Sale</v>
      </c>
      <c r="X6643" t="b">
        <v>1</v>
      </c>
      <c r="Y6643">
        <v>3</v>
      </c>
      <c r="Z6643">
        <v>50.33</v>
      </c>
      <c r="AA6643">
        <v>50.33</v>
      </c>
      <c r="AB6643">
        <v>5.03</v>
      </c>
      <c r="AC6643" t="str">
        <f>IF(MasterData[[#This Row],[Discount Amount]]&gt;0, "Promotional sale", "Non-Promotional Sales")</f>
        <v>Promotional sale</v>
      </c>
    </row>
    <row r="6644" spans="1:29" x14ac:dyDescent="0.25">
      <c r="A6644">
        <v>6643</v>
      </c>
      <c r="B6644" s="1" t="s">
        <v>370</v>
      </c>
      <c r="C6644" s="2">
        <v>0.9522800925925925</v>
      </c>
      <c r="D6644">
        <v>436</v>
      </c>
      <c r="E6644">
        <v>38</v>
      </c>
      <c r="F6644" s="1" t="s">
        <v>61</v>
      </c>
      <c r="G6644" s="1" t="s">
        <v>38</v>
      </c>
      <c r="H6644">
        <v>53.726700000000001</v>
      </c>
      <c r="I6644">
        <v>-127.6476</v>
      </c>
      <c r="J6644">
        <v>67</v>
      </c>
      <c r="K6644" t="b">
        <v>0</v>
      </c>
      <c r="L6644">
        <v>384</v>
      </c>
      <c r="M6644" s="1" t="s">
        <v>56</v>
      </c>
      <c r="N6644" s="1" t="s">
        <v>57</v>
      </c>
      <c r="O6644">
        <v>5</v>
      </c>
      <c r="P6644" t="b">
        <v>1</v>
      </c>
      <c r="Q6644" t="b">
        <v>0</v>
      </c>
      <c r="R6644" s="1" t="s">
        <v>32</v>
      </c>
      <c r="S6644" s="1" t="s">
        <v>49</v>
      </c>
      <c r="T6644">
        <v>2</v>
      </c>
      <c r="U6644" s="1" t="s">
        <v>42</v>
      </c>
      <c r="V6644" s="1" t="s">
        <v>35</v>
      </c>
      <c r="W6644" s="1" t="str">
        <f>IF(OR(MasterData[[#This Row],[Event]]="Christmas Market", MasterData[[#This Row],[Event]]="Christmas"), "Christmas Sale", "Non-Christmas Sale")</f>
        <v>Non-Christmas Sale</v>
      </c>
      <c r="X6644" t="b">
        <v>1</v>
      </c>
      <c r="Y6644">
        <v>4</v>
      </c>
      <c r="Z6644">
        <v>22.97</v>
      </c>
      <c r="AA6644">
        <v>114.86</v>
      </c>
      <c r="AB6644">
        <v>0</v>
      </c>
      <c r="AC6644" t="str">
        <f>IF(MasterData[[#This Row],[Discount Amount]]&gt;0, "Promotional sale", "Non-Promotional Sales")</f>
        <v>Non-Promotional Sales</v>
      </c>
    </row>
    <row r="6645" spans="1:29" x14ac:dyDescent="0.25">
      <c r="A6645">
        <v>6644</v>
      </c>
      <c r="B6645" s="1" t="s">
        <v>106</v>
      </c>
      <c r="C6645" s="2">
        <v>0.14300925925925934</v>
      </c>
      <c r="D6645">
        <v>28</v>
      </c>
      <c r="E6645">
        <v>28</v>
      </c>
      <c r="F6645" s="1" t="s">
        <v>37</v>
      </c>
      <c r="G6645" s="1" t="s">
        <v>81</v>
      </c>
      <c r="H6645">
        <v>64.248000000000005</v>
      </c>
      <c r="I6645">
        <v>-84.889600000000002</v>
      </c>
      <c r="J6645">
        <v>44</v>
      </c>
      <c r="K6645" t="b">
        <v>1</v>
      </c>
      <c r="L6645">
        <v>240</v>
      </c>
      <c r="M6645" s="1" t="s">
        <v>74</v>
      </c>
      <c r="N6645" s="1" t="s">
        <v>75</v>
      </c>
      <c r="O6645">
        <v>2</v>
      </c>
      <c r="P6645" t="b">
        <v>0</v>
      </c>
      <c r="Q6645" t="b">
        <v>0</v>
      </c>
      <c r="R6645" s="1" t="s">
        <v>41</v>
      </c>
      <c r="S6645" s="1" t="s">
        <v>53</v>
      </c>
      <c r="T6645">
        <v>2</v>
      </c>
      <c r="U6645" s="1" t="s">
        <v>45</v>
      </c>
      <c r="V6645" s="1" t="s">
        <v>59</v>
      </c>
      <c r="W6645" s="1" t="str">
        <f>IF(OR(MasterData[[#This Row],[Event]]="Christmas Market", MasterData[[#This Row],[Event]]="Christmas"), "Christmas Sale", "Non-Christmas Sale")</f>
        <v>Non-Christmas Sale</v>
      </c>
      <c r="X6645" t="b">
        <v>1</v>
      </c>
      <c r="Y6645">
        <v>1</v>
      </c>
      <c r="Z6645">
        <v>87.87</v>
      </c>
      <c r="AA6645">
        <v>175.74</v>
      </c>
      <c r="AB6645">
        <v>17.57</v>
      </c>
      <c r="AC6645" t="str">
        <f>IF(MasterData[[#This Row],[Discount Amount]]&gt;0, "Promotional sale", "Non-Promotional Sales")</f>
        <v>Promotional sale</v>
      </c>
    </row>
    <row r="6646" spans="1:29" x14ac:dyDescent="0.25">
      <c r="A6646">
        <v>6645</v>
      </c>
      <c r="B6646" s="1" t="s">
        <v>96</v>
      </c>
      <c r="C6646" s="2">
        <v>0.64935185185185196</v>
      </c>
      <c r="D6646">
        <v>239</v>
      </c>
      <c r="E6646">
        <v>65</v>
      </c>
      <c r="F6646" s="1" t="s">
        <v>37</v>
      </c>
      <c r="G6646" s="1" t="s">
        <v>51</v>
      </c>
      <c r="H6646">
        <v>53.760899999999999</v>
      </c>
      <c r="I6646">
        <v>-98.813900000000004</v>
      </c>
      <c r="J6646">
        <v>45</v>
      </c>
      <c r="K6646" t="b">
        <v>1</v>
      </c>
      <c r="L6646">
        <v>202</v>
      </c>
      <c r="M6646" s="1" t="s">
        <v>39</v>
      </c>
      <c r="N6646" s="1" t="s">
        <v>40</v>
      </c>
      <c r="O6646">
        <v>5</v>
      </c>
      <c r="P6646" t="b">
        <v>1</v>
      </c>
      <c r="Q6646" t="b">
        <v>1</v>
      </c>
      <c r="R6646" s="1" t="s">
        <v>32</v>
      </c>
      <c r="S6646" s="1" t="s">
        <v>49</v>
      </c>
      <c r="T6646">
        <v>5</v>
      </c>
      <c r="U6646" s="1" t="s">
        <v>42</v>
      </c>
      <c r="V6646" s="1" t="s">
        <v>59</v>
      </c>
      <c r="W6646" s="1" t="str">
        <f>IF(OR(MasterData[[#This Row],[Event]]="Christmas Market", MasterData[[#This Row],[Event]]="Christmas"), "Christmas Sale", "Non-Christmas Sale")</f>
        <v>Non-Christmas Sale</v>
      </c>
      <c r="X6646" t="b">
        <v>0</v>
      </c>
      <c r="Y6646">
        <v>2</v>
      </c>
      <c r="Z6646">
        <v>13.52</v>
      </c>
      <c r="AA6646">
        <v>67.62</v>
      </c>
      <c r="AB6646">
        <v>6.76</v>
      </c>
      <c r="AC6646" t="str">
        <f>IF(MasterData[[#This Row],[Discount Amount]]&gt;0, "Promotional sale", "Non-Promotional Sales")</f>
        <v>Promotional sale</v>
      </c>
    </row>
    <row r="6647" spans="1:29" x14ac:dyDescent="0.25">
      <c r="A6647">
        <v>6646</v>
      </c>
      <c r="B6647" s="1" t="s">
        <v>160</v>
      </c>
      <c r="C6647" s="2">
        <v>1.4548611111111054E-2</v>
      </c>
      <c r="D6647">
        <v>140</v>
      </c>
      <c r="E6647">
        <v>52</v>
      </c>
      <c r="F6647" s="1" t="s">
        <v>28</v>
      </c>
      <c r="G6647" s="1" t="s">
        <v>68</v>
      </c>
      <c r="H6647">
        <v>46.318800000000003</v>
      </c>
      <c r="I6647">
        <v>-63.146099999999997</v>
      </c>
      <c r="J6647">
        <v>79</v>
      </c>
      <c r="K6647" t="b">
        <v>0</v>
      </c>
      <c r="L6647">
        <v>621</v>
      </c>
      <c r="M6647" s="1" t="s">
        <v>74</v>
      </c>
      <c r="N6647" s="1" t="s">
        <v>75</v>
      </c>
      <c r="O6647">
        <v>3</v>
      </c>
      <c r="P6647" t="b">
        <v>0</v>
      </c>
      <c r="Q6647" t="b">
        <v>0</v>
      </c>
      <c r="R6647" s="1" t="s">
        <v>32</v>
      </c>
      <c r="S6647" s="1" t="s">
        <v>53</v>
      </c>
      <c r="T6647">
        <v>3</v>
      </c>
      <c r="U6647" s="1" t="s">
        <v>34</v>
      </c>
      <c r="V6647" s="1" t="s">
        <v>35</v>
      </c>
      <c r="W6647" s="1" t="str">
        <f>IF(OR(MasterData[[#This Row],[Event]]="Christmas Market", MasterData[[#This Row],[Event]]="Christmas"), "Christmas Sale", "Non-Christmas Sale")</f>
        <v>Non-Christmas Sale</v>
      </c>
      <c r="X6647" t="b">
        <v>0</v>
      </c>
      <c r="Y6647">
        <v>5</v>
      </c>
      <c r="Z6647">
        <v>79.3</v>
      </c>
      <c r="AA6647">
        <v>237.91</v>
      </c>
      <c r="AB6647">
        <v>0</v>
      </c>
      <c r="AC6647" t="str">
        <f>IF(MasterData[[#This Row],[Discount Amount]]&gt;0, "Promotional sale", "Non-Promotional Sales")</f>
        <v>Non-Promotional Sales</v>
      </c>
    </row>
    <row r="6648" spans="1:29" x14ac:dyDescent="0.25">
      <c r="A6648">
        <v>6647</v>
      </c>
      <c r="B6648" s="1" t="s">
        <v>133</v>
      </c>
      <c r="C6648" s="2">
        <v>0.8329861111111112</v>
      </c>
      <c r="D6648">
        <v>470</v>
      </c>
      <c r="E6648">
        <v>19</v>
      </c>
      <c r="F6648" s="1" t="s">
        <v>61</v>
      </c>
      <c r="G6648" s="1" t="s">
        <v>48</v>
      </c>
      <c r="H6648">
        <v>53.933300000000003</v>
      </c>
      <c r="I6648">
        <v>-116.5765</v>
      </c>
      <c r="J6648">
        <v>60</v>
      </c>
      <c r="K6648" t="b">
        <v>0</v>
      </c>
      <c r="L6648">
        <v>736</v>
      </c>
      <c r="M6648" s="1" t="s">
        <v>39</v>
      </c>
      <c r="N6648" s="1" t="s">
        <v>40</v>
      </c>
      <c r="O6648">
        <v>4</v>
      </c>
      <c r="P6648" t="b">
        <v>1</v>
      </c>
      <c r="Q6648" t="b">
        <v>1</v>
      </c>
      <c r="R6648" s="1" t="s">
        <v>41</v>
      </c>
      <c r="S6648" s="1" t="s">
        <v>33</v>
      </c>
      <c r="T6648">
        <v>5</v>
      </c>
      <c r="U6648" s="1" t="s">
        <v>45</v>
      </c>
      <c r="V6648" s="1" t="s">
        <v>35</v>
      </c>
      <c r="W6648" s="1" t="str">
        <f>IF(OR(MasterData[[#This Row],[Event]]="Christmas Market", MasterData[[#This Row],[Event]]="Christmas"), "Christmas Sale", "Non-Christmas Sale")</f>
        <v>Non-Christmas Sale</v>
      </c>
      <c r="X6648" t="b">
        <v>1</v>
      </c>
      <c r="Y6648">
        <v>1</v>
      </c>
      <c r="Z6648">
        <v>25.05</v>
      </c>
      <c r="AA6648">
        <v>100.18</v>
      </c>
      <c r="AB6648">
        <v>0</v>
      </c>
      <c r="AC6648" t="str">
        <f>IF(MasterData[[#This Row],[Discount Amount]]&gt;0, "Promotional sale", "Non-Promotional Sales")</f>
        <v>Non-Promotional Sales</v>
      </c>
    </row>
    <row r="6649" spans="1:29" x14ac:dyDescent="0.25">
      <c r="A6649">
        <v>6648</v>
      </c>
      <c r="B6649" s="1" t="s">
        <v>120</v>
      </c>
      <c r="C6649" s="2">
        <v>0.21061342592592602</v>
      </c>
      <c r="D6649">
        <v>161</v>
      </c>
      <c r="E6649">
        <v>42</v>
      </c>
      <c r="F6649" s="1" t="s">
        <v>37</v>
      </c>
      <c r="G6649" s="1" t="s">
        <v>81</v>
      </c>
      <c r="H6649">
        <v>64.248000000000005</v>
      </c>
      <c r="I6649">
        <v>-84.889600000000002</v>
      </c>
      <c r="J6649">
        <v>56</v>
      </c>
      <c r="K6649" t="b">
        <v>1</v>
      </c>
      <c r="L6649">
        <v>466</v>
      </c>
      <c r="M6649" s="1" t="s">
        <v>39</v>
      </c>
      <c r="N6649" s="1" t="s">
        <v>40</v>
      </c>
      <c r="O6649">
        <v>3</v>
      </c>
      <c r="P6649" t="b">
        <v>0</v>
      </c>
      <c r="Q6649" t="b">
        <v>0</v>
      </c>
      <c r="R6649" s="1" t="s">
        <v>52</v>
      </c>
      <c r="S6649" s="1" t="s">
        <v>49</v>
      </c>
      <c r="T6649">
        <v>2</v>
      </c>
      <c r="U6649" s="1" t="s">
        <v>45</v>
      </c>
      <c r="V6649" s="1" t="s">
        <v>35</v>
      </c>
      <c r="W6649" s="1" t="str">
        <f>IF(OR(MasterData[[#This Row],[Event]]="Christmas Market", MasterData[[#This Row],[Event]]="Christmas"), "Christmas Sale", "Non-Christmas Sale")</f>
        <v>Non-Christmas Sale</v>
      </c>
      <c r="X6649" t="b">
        <v>1</v>
      </c>
      <c r="Y6649">
        <v>2</v>
      </c>
      <c r="Z6649">
        <v>64.33</v>
      </c>
      <c r="AA6649">
        <v>192.99</v>
      </c>
      <c r="AB6649">
        <v>0</v>
      </c>
      <c r="AC6649" t="str">
        <f>IF(MasterData[[#This Row],[Discount Amount]]&gt;0, "Promotional sale", "Non-Promotional Sales")</f>
        <v>Non-Promotional Sales</v>
      </c>
    </row>
    <row r="6650" spans="1:29" x14ac:dyDescent="0.25">
      <c r="A6650">
        <v>6649</v>
      </c>
      <c r="B6650" s="1" t="s">
        <v>348</v>
      </c>
      <c r="C6650" s="2">
        <v>0.48400462962962965</v>
      </c>
      <c r="D6650">
        <v>34</v>
      </c>
      <c r="E6650">
        <v>52</v>
      </c>
      <c r="F6650" s="1" t="s">
        <v>37</v>
      </c>
      <c r="G6650" s="1" t="s">
        <v>77</v>
      </c>
      <c r="H6650">
        <v>64.282300000000006</v>
      </c>
      <c r="I6650">
        <v>-135</v>
      </c>
      <c r="J6650">
        <v>74</v>
      </c>
      <c r="K6650" t="b">
        <v>1</v>
      </c>
      <c r="L6650">
        <v>207</v>
      </c>
      <c r="M6650" s="1" t="s">
        <v>74</v>
      </c>
      <c r="N6650" s="1" t="s">
        <v>75</v>
      </c>
      <c r="O6650">
        <v>5</v>
      </c>
      <c r="P6650" t="b">
        <v>1</v>
      </c>
      <c r="Q6650" t="b">
        <v>0</v>
      </c>
      <c r="R6650" s="1" t="s">
        <v>41</v>
      </c>
      <c r="S6650" s="1" t="s">
        <v>49</v>
      </c>
      <c r="T6650">
        <v>4</v>
      </c>
      <c r="U6650" s="1" t="s">
        <v>42</v>
      </c>
      <c r="V6650" s="1" t="s">
        <v>35</v>
      </c>
      <c r="W6650" s="1" t="str">
        <f>IF(OR(MasterData[[#This Row],[Event]]="Christmas Market", MasterData[[#This Row],[Event]]="Christmas"), "Christmas Sale", "Non-Christmas Sale")</f>
        <v>Non-Christmas Sale</v>
      </c>
      <c r="X6650" t="b">
        <v>1</v>
      </c>
      <c r="Y6650">
        <v>2</v>
      </c>
      <c r="Z6650">
        <v>44.01</v>
      </c>
      <c r="AA6650">
        <v>220.03</v>
      </c>
      <c r="AB6650">
        <v>0</v>
      </c>
      <c r="AC6650" t="str">
        <f>IF(MasterData[[#This Row],[Discount Amount]]&gt;0, "Promotional sale", "Non-Promotional Sales")</f>
        <v>Non-Promotional Sales</v>
      </c>
    </row>
    <row r="6651" spans="1:29" x14ac:dyDescent="0.25">
      <c r="A6651">
        <v>6650</v>
      </c>
      <c r="B6651" s="1" t="s">
        <v>160</v>
      </c>
      <c r="C6651" s="2">
        <v>4.2696759259259309E-2</v>
      </c>
      <c r="D6651">
        <v>63</v>
      </c>
      <c r="E6651">
        <v>22</v>
      </c>
      <c r="F6651" s="1" t="s">
        <v>28</v>
      </c>
      <c r="G6651" s="1" t="s">
        <v>79</v>
      </c>
      <c r="H6651">
        <v>63.588799999999999</v>
      </c>
      <c r="I6651">
        <v>-115.5069</v>
      </c>
      <c r="J6651">
        <v>54</v>
      </c>
      <c r="K6651" t="b">
        <v>0</v>
      </c>
      <c r="L6651">
        <v>659</v>
      </c>
      <c r="M6651" s="1" t="s">
        <v>63</v>
      </c>
      <c r="N6651" s="1" t="s">
        <v>64</v>
      </c>
      <c r="O6651">
        <v>4</v>
      </c>
      <c r="P6651" t="b">
        <v>1</v>
      </c>
      <c r="Q6651" t="b">
        <v>0</v>
      </c>
      <c r="R6651" s="1" t="s">
        <v>32</v>
      </c>
      <c r="S6651" s="1" t="s">
        <v>58</v>
      </c>
      <c r="T6651">
        <v>1</v>
      </c>
      <c r="U6651" s="1" t="s">
        <v>45</v>
      </c>
      <c r="V6651" s="1" t="s">
        <v>35</v>
      </c>
      <c r="W6651" s="1" t="str">
        <f>IF(OR(MasterData[[#This Row],[Event]]="Christmas Market", MasterData[[#This Row],[Event]]="Christmas"), "Christmas Sale", "Non-Christmas Sale")</f>
        <v>Non-Christmas Sale</v>
      </c>
      <c r="X6651" t="b">
        <v>0</v>
      </c>
      <c r="Y6651">
        <v>5</v>
      </c>
      <c r="Z6651">
        <v>15.43</v>
      </c>
      <c r="AA6651">
        <v>61.7</v>
      </c>
      <c r="AB6651">
        <v>0</v>
      </c>
      <c r="AC6651" t="str">
        <f>IF(MasterData[[#This Row],[Discount Amount]]&gt;0, "Promotional sale", "Non-Promotional Sales")</f>
        <v>Non-Promotional Sales</v>
      </c>
    </row>
    <row r="6652" spans="1:29" x14ac:dyDescent="0.25">
      <c r="A6652">
        <v>6651</v>
      </c>
      <c r="B6652" s="1" t="s">
        <v>338</v>
      </c>
      <c r="C6652" s="2">
        <v>0.42598379629629624</v>
      </c>
      <c r="D6652">
        <v>434</v>
      </c>
      <c r="E6652">
        <v>22</v>
      </c>
      <c r="F6652" s="1" t="s">
        <v>37</v>
      </c>
      <c r="G6652" s="1" t="s">
        <v>66</v>
      </c>
      <c r="H6652">
        <v>45.077800000000003</v>
      </c>
      <c r="I6652">
        <v>-63.546700000000001</v>
      </c>
      <c r="J6652">
        <v>95</v>
      </c>
      <c r="K6652" t="b">
        <v>1</v>
      </c>
      <c r="L6652">
        <v>455</v>
      </c>
      <c r="M6652" s="1" t="s">
        <v>39</v>
      </c>
      <c r="N6652" s="1" t="s">
        <v>40</v>
      </c>
      <c r="O6652">
        <v>5</v>
      </c>
      <c r="P6652" t="b">
        <v>0</v>
      </c>
      <c r="Q6652" t="b">
        <v>1</v>
      </c>
      <c r="R6652" s="1" t="s">
        <v>32</v>
      </c>
      <c r="S6652" s="1" t="s">
        <v>53</v>
      </c>
      <c r="T6652">
        <v>5</v>
      </c>
      <c r="U6652" s="1" t="s">
        <v>45</v>
      </c>
      <c r="V6652" s="1" t="s">
        <v>59</v>
      </c>
      <c r="W6652" s="1" t="str">
        <f>IF(OR(MasterData[[#This Row],[Event]]="Christmas Market", MasterData[[#This Row],[Event]]="Christmas"), "Christmas Sale", "Non-Christmas Sale")</f>
        <v>Non-Christmas Sale</v>
      </c>
      <c r="X6652" t="b">
        <v>1</v>
      </c>
      <c r="Y6652">
        <v>1</v>
      </c>
      <c r="Z6652">
        <v>47.21</v>
      </c>
      <c r="AA6652">
        <v>236.07</v>
      </c>
      <c r="AB6652">
        <v>23.61</v>
      </c>
      <c r="AC6652" t="str">
        <f>IF(MasterData[[#This Row],[Discount Amount]]&gt;0, "Promotional sale", "Non-Promotional Sales")</f>
        <v>Promotional sale</v>
      </c>
    </row>
    <row r="6653" spans="1:29" x14ac:dyDescent="0.25">
      <c r="A6653">
        <v>6652</v>
      </c>
      <c r="B6653" s="1" t="s">
        <v>232</v>
      </c>
      <c r="C6653" s="2">
        <v>0.83744212962962972</v>
      </c>
      <c r="D6653">
        <v>273</v>
      </c>
      <c r="E6653">
        <v>23</v>
      </c>
      <c r="F6653" s="1" t="s">
        <v>37</v>
      </c>
      <c r="G6653" s="1" t="s">
        <v>51</v>
      </c>
      <c r="H6653">
        <v>53.760899999999999</v>
      </c>
      <c r="I6653">
        <v>-98.813900000000004</v>
      </c>
      <c r="J6653">
        <v>1</v>
      </c>
      <c r="K6653" t="b">
        <v>1</v>
      </c>
      <c r="L6653">
        <v>268</v>
      </c>
      <c r="M6653" s="1" t="s">
        <v>30</v>
      </c>
      <c r="N6653" s="1" t="s">
        <v>31</v>
      </c>
      <c r="O6653">
        <v>2</v>
      </c>
      <c r="P6653" t="b">
        <v>1</v>
      </c>
      <c r="Q6653" t="b">
        <v>1</v>
      </c>
      <c r="R6653" s="1" t="s">
        <v>52</v>
      </c>
      <c r="S6653" s="1" t="s">
        <v>58</v>
      </c>
      <c r="T6653">
        <v>4</v>
      </c>
      <c r="U6653" s="1" t="s">
        <v>34</v>
      </c>
      <c r="V6653" s="1" t="s">
        <v>35</v>
      </c>
      <c r="W6653" s="1" t="str">
        <f>IF(OR(MasterData[[#This Row],[Event]]="Christmas Market", MasterData[[#This Row],[Event]]="Christmas"), "Christmas Sale", "Non-Christmas Sale")</f>
        <v>Non-Christmas Sale</v>
      </c>
      <c r="X6653" t="b">
        <v>1</v>
      </c>
      <c r="Y6653">
        <v>2</v>
      </c>
      <c r="Z6653">
        <v>55.35</v>
      </c>
      <c r="AA6653">
        <v>110.69</v>
      </c>
      <c r="AB6653">
        <v>0</v>
      </c>
      <c r="AC6653" t="str">
        <f>IF(MasterData[[#This Row],[Discount Amount]]&gt;0, "Promotional sale", "Non-Promotional Sales")</f>
        <v>Non-Promotional Sales</v>
      </c>
    </row>
    <row r="6654" spans="1:29" x14ac:dyDescent="0.25">
      <c r="A6654">
        <v>6653</v>
      </c>
      <c r="B6654" s="1" t="s">
        <v>210</v>
      </c>
      <c r="C6654" s="2">
        <v>0.8752199074074074</v>
      </c>
      <c r="D6654">
        <v>323</v>
      </c>
      <c r="E6654">
        <v>31</v>
      </c>
      <c r="F6654" s="1" t="s">
        <v>61</v>
      </c>
      <c r="G6654" s="1" t="s">
        <v>55</v>
      </c>
      <c r="H6654">
        <v>52.939900000000002</v>
      </c>
      <c r="I6654">
        <v>-106.4509</v>
      </c>
      <c r="J6654">
        <v>7</v>
      </c>
      <c r="K6654" t="b">
        <v>0</v>
      </c>
      <c r="L6654">
        <v>661</v>
      </c>
      <c r="M6654" s="1" t="s">
        <v>63</v>
      </c>
      <c r="N6654" s="1" t="s">
        <v>64</v>
      </c>
      <c r="O6654">
        <v>3</v>
      </c>
      <c r="P6654" t="b">
        <v>1</v>
      </c>
      <c r="Q6654" t="b">
        <v>1</v>
      </c>
      <c r="R6654" s="1" t="s">
        <v>52</v>
      </c>
      <c r="S6654" s="1" t="s">
        <v>53</v>
      </c>
      <c r="T6654">
        <v>3</v>
      </c>
      <c r="U6654" s="1" t="s">
        <v>42</v>
      </c>
      <c r="V6654" s="1" t="s">
        <v>35</v>
      </c>
      <c r="W6654" s="1" t="str">
        <f>IF(OR(MasterData[[#This Row],[Event]]="Christmas Market", MasterData[[#This Row],[Event]]="Christmas"), "Christmas Sale", "Non-Christmas Sale")</f>
        <v>Non-Christmas Sale</v>
      </c>
      <c r="X6654" t="b">
        <v>1</v>
      </c>
      <c r="Y6654">
        <v>4</v>
      </c>
      <c r="Z6654">
        <v>29.91</v>
      </c>
      <c r="AA6654">
        <v>89.72</v>
      </c>
      <c r="AB6654">
        <v>0</v>
      </c>
      <c r="AC6654" t="str">
        <f>IF(MasterData[[#This Row],[Discount Amount]]&gt;0, "Promotional sale", "Non-Promotional Sales")</f>
        <v>Non-Promotional Sales</v>
      </c>
    </row>
    <row r="6655" spans="1:29" x14ac:dyDescent="0.25">
      <c r="A6655">
        <v>6654</v>
      </c>
      <c r="B6655" s="1" t="s">
        <v>247</v>
      </c>
      <c r="C6655" s="2">
        <v>0.60923611111111109</v>
      </c>
      <c r="D6655">
        <v>106</v>
      </c>
      <c r="E6655">
        <v>61</v>
      </c>
      <c r="F6655" s="1" t="s">
        <v>61</v>
      </c>
      <c r="G6655" s="1" t="s">
        <v>44</v>
      </c>
      <c r="H6655">
        <v>46.813099999999999</v>
      </c>
      <c r="I6655">
        <v>-71.207499999999996</v>
      </c>
      <c r="J6655">
        <v>15</v>
      </c>
      <c r="K6655" t="b">
        <v>1</v>
      </c>
      <c r="L6655">
        <v>295</v>
      </c>
      <c r="M6655" s="1" t="s">
        <v>30</v>
      </c>
      <c r="N6655" s="1" t="s">
        <v>31</v>
      </c>
      <c r="O6655">
        <v>3</v>
      </c>
      <c r="P6655" t="b">
        <v>1</v>
      </c>
      <c r="Q6655" t="b">
        <v>1</v>
      </c>
      <c r="R6655" s="1" t="s">
        <v>32</v>
      </c>
      <c r="S6655" s="1" t="s">
        <v>58</v>
      </c>
      <c r="T6655">
        <v>4</v>
      </c>
      <c r="U6655" s="1" t="s">
        <v>42</v>
      </c>
      <c r="V6655" s="1" t="s">
        <v>35</v>
      </c>
      <c r="W6655" s="1" t="str">
        <f>IF(OR(MasterData[[#This Row],[Event]]="Christmas Market", MasterData[[#This Row],[Event]]="Christmas"), "Christmas Sale", "Non-Christmas Sale")</f>
        <v>Non-Christmas Sale</v>
      </c>
      <c r="X6655" t="b">
        <v>0</v>
      </c>
      <c r="Y6655">
        <v>3</v>
      </c>
      <c r="Z6655">
        <v>70.760000000000005</v>
      </c>
      <c r="AA6655">
        <v>212.29</v>
      </c>
      <c r="AB6655">
        <v>0</v>
      </c>
      <c r="AC6655" t="str">
        <f>IF(MasterData[[#This Row],[Discount Amount]]&gt;0, "Promotional sale", "Non-Promotional Sales")</f>
        <v>Non-Promotional Sales</v>
      </c>
    </row>
    <row r="6656" spans="1:29" x14ac:dyDescent="0.25">
      <c r="A6656">
        <v>6655</v>
      </c>
      <c r="B6656" s="1" t="s">
        <v>388</v>
      </c>
      <c r="C6656" s="2">
        <v>0.56729166666666675</v>
      </c>
      <c r="D6656">
        <v>321</v>
      </c>
      <c r="E6656">
        <v>63</v>
      </c>
      <c r="F6656" s="1" t="s">
        <v>37</v>
      </c>
      <c r="G6656" s="1" t="s">
        <v>48</v>
      </c>
      <c r="H6656">
        <v>53.933300000000003</v>
      </c>
      <c r="I6656">
        <v>-116.5765</v>
      </c>
      <c r="J6656">
        <v>15</v>
      </c>
      <c r="K6656" t="b">
        <v>1</v>
      </c>
      <c r="L6656">
        <v>724</v>
      </c>
      <c r="M6656" s="1" t="s">
        <v>30</v>
      </c>
      <c r="N6656" s="1" t="s">
        <v>31</v>
      </c>
      <c r="O6656">
        <v>1</v>
      </c>
      <c r="P6656" t="b">
        <v>0</v>
      </c>
      <c r="Q6656" t="b">
        <v>0</v>
      </c>
      <c r="R6656" s="1" t="s">
        <v>32</v>
      </c>
      <c r="S6656" s="1" t="s">
        <v>53</v>
      </c>
      <c r="T6656">
        <v>3</v>
      </c>
      <c r="U6656" s="1" t="s">
        <v>45</v>
      </c>
      <c r="V6656" s="1" t="s">
        <v>35</v>
      </c>
      <c r="W6656" s="1" t="str">
        <f>IF(OR(MasterData[[#This Row],[Event]]="Christmas Market", MasterData[[#This Row],[Event]]="Christmas"), "Christmas Sale", "Non-Christmas Sale")</f>
        <v>Non-Christmas Sale</v>
      </c>
      <c r="X6656" t="b">
        <v>0</v>
      </c>
      <c r="Y6656">
        <v>4</v>
      </c>
      <c r="Z6656">
        <v>80.430000000000007</v>
      </c>
      <c r="AA6656">
        <v>80.430000000000007</v>
      </c>
      <c r="AB6656">
        <v>0</v>
      </c>
      <c r="AC6656" t="str">
        <f>IF(MasterData[[#This Row],[Discount Amount]]&gt;0, "Promotional sale", "Non-Promotional Sales")</f>
        <v>Non-Promotional Sales</v>
      </c>
    </row>
    <row r="6657" spans="1:29" x14ac:dyDescent="0.25">
      <c r="A6657">
        <v>6656</v>
      </c>
      <c r="B6657" s="1" t="s">
        <v>427</v>
      </c>
      <c r="C6657" s="2">
        <v>8.3379629629629637E-2</v>
      </c>
      <c r="D6657">
        <v>70</v>
      </c>
      <c r="E6657">
        <v>51</v>
      </c>
      <c r="F6657" s="1" t="s">
        <v>37</v>
      </c>
      <c r="G6657" s="1" t="s">
        <v>70</v>
      </c>
      <c r="H6657">
        <v>54.273099999999999</v>
      </c>
      <c r="I6657">
        <v>-61.738799999999998</v>
      </c>
      <c r="J6657">
        <v>14</v>
      </c>
      <c r="K6657" t="b">
        <v>1</v>
      </c>
      <c r="L6657">
        <v>8</v>
      </c>
      <c r="M6657" s="1" t="s">
        <v>63</v>
      </c>
      <c r="N6657" s="1" t="s">
        <v>64</v>
      </c>
      <c r="O6657">
        <v>5</v>
      </c>
      <c r="P6657" t="b">
        <v>1</v>
      </c>
      <c r="Q6657" t="b">
        <v>0</v>
      </c>
      <c r="R6657" s="1" t="s">
        <v>41</v>
      </c>
      <c r="S6657" s="1" t="s">
        <v>58</v>
      </c>
      <c r="T6657">
        <v>2</v>
      </c>
      <c r="U6657" s="1" t="s">
        <v>34</v>
      </c>
      <c r="V6657" s="1" t="s">
        <v>59</v>
      </c>
      <c r="W6657" s="1" t="str">
        <f>IF(OR(MasterData[[#This Row],[Event]]="Christmas Market", MasterData[[#This Row],[Event]]="Christmas"), "Christmas Sale", "Non-Christmas Sale")</f>
        <v>Non-Christmas Sale</v>
      </c>
      <c r="X6657" t="b">
        <v>1</v>
      </c>
      <c r="Y6657">
        <v>4</v>
      </c>
      <c r="Z6657">
        <v>49.7</v>
      </c>
      <c r="AA6657">
        <v>248.5</v>
      </c>
      <c r="AB6657">
        <v>24.85</v>
      </c>
      <c r="AC6657" t="str">
        <f>IF(MasterData[[#This Row],[Discount Amount]]&gt;0, "Promotional sale", "Non-Promotional Sales")</f>
        <v>Promotional sale</v>
      </c>
    </row>
    <row r="6658" spans="1:29" x14ac:dyDescent="0.25">
      <c r="A6658">
        <v>6657</v>
      </c>
      <c r="B6658" s="1" t="s">
        <v>429</v>
      </c>
      <c r="C6658" s="2">
        <v>0.44249999999999989</v>
      </c>
      <c r="D6658">
        <v>151</v>
      </c>
      <c r="E6658">
        <v>38</v>
      </c>
      <c r="F6658" s="1" t="s">
        <v>61</v>
      </c>
      <c r="G6658" s="1" t="s">
        <v>79</v>
      </c>
      <c r="H6658">
        <v>63.588799999999999</v>
      </c>
      <c r="I6658">
        <v>-115.5069</v>
      </c>
      <c r="J6658">
        <v>8</v>
      </c>
      <c r="K6658" t="b">
        <v>0</v>
      </c>
      <c r="L6658">
        <v>509</v>
      </c>
      <c r="M6658" s="1" t="s">
        <v>74</v>
      </c>
      <c r="N6658" s="1" t="s">
        <v>75</v>
      </c>
      <c r="O6658">
        <v>4</v>
      </c>
      <c r="P6658" t="b">
        <v>0</v>
      </c>
      <c r="Q6658" t="b">
        <v>0</v>
      </c>
      <c r="R6658" s="1" t="s">
        <v>52</v>
      </c>
      <c r="S6658" s="1" t="s">
        <v>33</v>
      </c>
      <c r="T6658">
        <v>5</v>
      </c>
      <c r="U6658" s="1" t="s">
        <v>45</v>
      </c>
      <c r="V6658" s="1" t="s">
        <v>59</v>
      </c>
      <c r="W6658" s="1" t="str">
        <f>IF(OR(MasterData[[#This Row],[Event]]="Christmas Market", MasterData[[#This Row],[Event]]="Christmas"), "Christmas Sale", "Non-Christmas Sale")</f>
        <v>Non-Christmas Sale</v>
      </c>
      <c r="X6658" t="b">
        <v>1</v>
      </c>
      <c r="Y6658">
        <v>3</v>
      </c>
      <c r="Z6658">
        <v>36.97</v>
      </c>
      <c r="AA6658">
        <v>147.87</v>
      </c>
      <c r="AB6658">
        <v>14.79</v>
      </c>
      <c r="AC6658" t="str">
        <f>IF(MasterData[[#This Row],[Discount Amount]]&gt;0, "Promotional sale", "Non-Promotional Sales")</f>
        <v>Promotional sale</v>
      </c>
    </row>
    <row r="6659" spans="1:29" x14ac:dyDescent="0.25">
      <c r="A6659">
        <v>6658</v>
      </c>
      <c r="B6659" s="1" t="s">
        <v>240</v>
      </c>
      <c r="C6659" s="2">
        <v>0.72163194444444434</v>
      </c>
      <c r="D6659">
        <v>34</v>
      </c>
      <c r="E6659">
        <v>41</v>
      </c>
      <c r="F6659" s="1" t="s">
        <v>61</v>
      </c>
      <c r="G6659" s="1" t="s">
        <v>55</v>
      </c>
      <c r="H6659">
        <v>52.939900000000002</v>
      </c>
      <c r="I6659">
        <v>-106.4509</v>
      </c>
      <c r="J6659">
        <v>42</v>
      </c>
      <c r="K6659" t="b">
        <v>1</v>
      </c>
      <c r="L6659">
        <v>422</v>
      </c>
      <c r="M6659" s="1" t="s">
        <v>74</v>
      </c>
      <c r="N6659" s="1" t="s">
        <v>75</v>
      </c>
      <c r="O6659">
        <v>3</v>
      </c>
      <c r="P6659" t="b">
        <v>1</v>
      </c>
      <c r="Q6659" t="b">
        <v>0</v>
      </c>
      <c r="R6659" s="1" t="s">
        <v>52</v>
      </c>
      <c r="S6659" s="1" t="s">
        <v>49</v>
      </c>
      <c r="T6659">
        <v>4</v>
      </c>
      <c r="U6659" s="1" t="s">
        <v>42</v>
      </c>
      <c r="V6659" s="1" t="s">
        <v>59</v>
      </c>
      <c r="W6659" s="1" t="str">
        <f>IF(OR(MasterData[[#This Row],[Event]]="Christmas Market", MasterData[[#This Row],[Event]]="Christmas"), "Christmas Sale", "Non-Christmas Sale")</f>
        <v>Non-Christmas Sale</v>
      </c>
      <c r="X6659" t="b">
        <v>1</v>
      </c>
      <c r="Y6659">
        <v>1</v>
      </c>
      <c r="Z6659">
        <v>90.22</v>
      </c>
      <c r="AA6659">
        <v>270.67</v>
      </c>
      <c r="AB6659">
        <v>27.07</v>
      </c>
      <c r="AC6659" t="str">
        <f>IF(MasterData[[#This Row],[Discount Amount]]&gt;0, "Promotional sale", "Non-Promotional Sales")</f>
        <v>Promotional sale</v>
      </c>
    </row>
    <row r="6660" spans="1:29" x14ac:dyDescent="0.25">
      <c r="A6660">
        <v>6659</v>
      </c>
      <c r="B6660" s="1" t="s">
        <v>341</v>
      </c>
      <c r="C6660" s="2">
        <v>0.73113425925925934</v>
      </c>
      <c r="D6660">
        <v>380</v>
      </c>
      <c r="E6660">
        <v>39</v>
      </c>
      <c r="F6660" s="1" t="s">
        <v>28</v>
      </c>
      <c r="G6660" s="1" t="s">
        <v>51</v>
      </c>
      <c r="H6660">
        <v>53.760899999999999</v>
      </c>
      <c r="I6660">
        <v>-98.813900000000004</v>
      </c>
      <c r="J6660">
        <v>34</v>
      </c>
      <c r="K6660" t="b">
        <v>0</v>
      </c>
      <c r="L6660">
        <v>421</v>
      </c>
      <c r="M6660" s="1" t="s">
        <v>39</v>
      </c>
      <c r="N6660" s="1" t="s">
        <v>40</v>
      </c>
      <c r="O6660">
        <v>5</v>
      </c>
      <c r="P6660" t="b">
        <v>1</v>
      </c>
      <c r="Q6660" t="b">
        <v>1</v>
      </c>
      <c r="R6660" s="1" t="s">
        <v>41</v>
      </c>
      <c r="S6660" s="1" t="s">
        <v>49</v>
      </c>
      <c r="T6660">
        <v>1</v>
      </c>
      <c r="U6660" s="1" t="s">
        <v>34</v>
      </c>
      <c r="V6660" s="1" t="s">
        <v>59</v>
      </c>
      <c r="W6660" s="1" t="str">
        <f>IF(OR(MasterData[[#This Row],[Event]]="Christmas Market", MasterData[[#This Row],[Event]]="Christmas"), "Christmas Sale", "Non-Christmas Sale")</f>
        <v>Non-Christmas Sale</v>
      </c>
      <c r="X6660" t="b">
        <v>0</v>
      </c>
      <c r="Y6660">
        <v>2</v>
      </c>
      <c r="Z6660">
        <v>31.72</v>
      </c>
      <c r="AA6660">
        <v>158.6</v>
      </c>
      <c r="AB6660">
        <v>15.86</v>
      </c>
      <c r="AC6660" t="str">
        <f>IF(MasterData[[#This Row],[Discount Amount]]&gt;0, "Promotional sale", "Non-Promotional Sales")</f>
        <v>Promotional sale</v>
      </c>
    </row>
    <row r="6661" spans="1:29" x14ac:dyDescent="0.25">
      <c r="A6661">
        <v>6660</v>
      </c>
      <c r="B6661" s="1" t="s">
        <v>159</v>
      </c>
      <c r="C6661" s="2">
        <v>0.20163194444444454</v>
      </c>
      <c r="D6661">
        <v>237</v>
      </c>
      <c r="E6661">
        <v>32</v>
      </c>
      <c r="F6661" s="1" t="s">
        <v>28</v>
      </c>
      <c r="G6661" s="1" t="s">
        <v>55</v>
      </c>
      <c r="H6661">
        <v>52.939900000000002</v>
      </c>
      <c r="I6661">
        <v>-106.4509</v>
      </c>
      <c r="J6661">
        <v>89</v>
      </c>
      <c r="K6661" t="b">
        <v>1</v>
      </c>
      <c r="L6661">
        <v>512</v>
      </c>
      <c r="M6661" s="1" t="s">
        <v>63</v>
      </c>
      <c r="N6661" s="1" t="s">
        <v>64</v>
      </c>
      <c r="O6661">
        <v>5</v>
      </c>
      <c r="P6661" t="b">
        <v>1</v>
      </c>
      <c r="Q6661" t="b">
        <v>1</v>
      </c>
      <c r="R6661" s="1" t="s">
        <v>32</v>
      </c>
      <c r="S6661" s="1" t="s">
        <v>33</v>
      </c>
      <c r="T6661">
        <v>1</v>
      </c>
      <c r="U6661" s="1" t="s">
        <v>34</v>
      </c>
      <c r="V6661" s="1" t="s">
        <v>35</v>
      </c>
      <c r="W6661" s="1" t="str">
        <f>IF(OR(MasterData[[#This Row],[Event]]="Christmas Market", MasterData[[#This Row],[Event]]="Christmas"), "Christmas Sale", "Non-Christmas Sale")</f>
        <v>Non-Christmas Sale</v>
      </c>
      <c r="X6661" t="b">
        <v>1</v>
      </c>
      <c r="Y6661">
        <v>1</v>
      </c>
      <c r="Z6661">
        <v>99.63</v>
      </c>
      <c r="AA6661">
        <v>498.15</v>
      </c>
      <c r="AB6661">
        <v>0</v>
      </c>
      <c r="AC6661" t="str">
        <f>IF(MasterData[[#This Row],[Discount Amount]]&gt;0, "Promotional sale", "Non-Promotional Sales")</f>
        <v>Non-Promotional Sales</v>
      </c>
    </row>
    <row r="6662" spans="1:29" x14ac:dyDescent="0.25">
      <c r="A6662">
        <v>6661</v>
      </c>
      <c r="B6662" s="1" t="s">
        <v>102</v>
      </c>
      <c r="C6662" s="2">
        <v>0.15820601851851857</v>
      </c>
      <c r="D6662">
        <v>42</v>
      </c>
      <c r="E6662">
        <v>26</v>
      </c>
      <c r="F6662" s="1" t="s">
        <v>61</v>
      </c>
      <c r="G6662" s="1" t="s">
        <v>66</v>
      </c>
      <c r="H6662">
        <v>45.077800000000003</v>
      </c>
      <c r="I6662">
        <v>-63.546700000000001</v>
      </c>
      <c r="J6662">
        <v>22</v>
      </c>
      <c r="K6662" t="b">
        <v>1</v>
      </c>
      <c r="L6662">
        <v>378</v>
      </c>
      <c r="M6662" s="1" t="s">
        <v>56</v>
      </c>
      <c r="N6662" s="1" t="s">
        <v>57</v>
      </c>
      <c r="O6662">
        <v>3</v>
      </c>
      <c r="P6662" t="b">
        <v>0</v>
      </c>
      <c r="Q6662" t="b">
        <v>1</v>
      </c>
      <c r="R6662" s="1" t="s">
        <v>41</v>
      </c>
      <c r="S6662" s="1" t="s">
        <v>53</v>
      </c>
      <c r="T6662">
        <v>3</v>
      </c>
      <c r="U6662" s="1" t="s">
        <v>34</v>
      </c>
      <c r="V6662" s="1" t="s">
        <v>35</v>
      </c>
      <c r="W6662" s="1" t="str">
        <f>IF(OR(MasterData[[#This Row],[Event]]="Christmas Market", MasterData[[#This Row],[Event]]="Christmas"), "Christmas Sale", "Non-Christmas Sale")</f>
        <v>Non-Christmas Sale</v>
      </c>
      <c r="X6662" t="b">
        <v>0</v>
      </c>
      <c r="Y6662">
        <v>5</v>
      </c>
      <c r="Z6662">
        <v>59.05</v>
      </c>
      <c r="AA6662">
        <v>177.16</v>
      </c>
      <c r="AB6662">
        <v>0</v>
      </c>
      <c r="AC6662" t="str">
        <f>IF(MasterData[[#This Row],[Discount Amount]]&gt;0, "Promotional sale", "Non-Promotional Sales")</f>
        <v>Non-Promotional Sales</v>
      </c>
    </row>
    <row r="6663" spans="1:29" x14ac:dyDescent="0.25">
      <c r="A6663">
        <v>6662</v>
      </c>
      <c r="B6663" s="1" t="s">
        <v>301</v>
      </c>
      <c r="C6663" s="2">
        <v>0.40642361111111103</v>
      </c>
      <c r="D6663">
        <v>453</v>
      </c>
      <c r="E6663">
        <v>40</v>
      </c>
      <c r="F6663" s="1" t="s">
        <v>61</v>
      </c>
      <c r="G6663" s="1" t="s">
        <v>77</v>
      </c>
      <c r="H6663">
        <v>64.282300000000006</v>
      </c>
      <c r="I6663">
        <v>-135</v>
      </c>
      <c r="J6663">
        <v>31</v>
      </c>
      <c r="K6663" t="b">
        <v>1</v>
      </c>
      <c r="L6663">
        <v>42</v>
      </c>
      <c r="M6663" s="1" t="s">
        <v>74</v>
      </c>
      <c r="N6663" s="1" t="s">
        <v>75</v>
      </c>
      <c r="O6663">
        <v>4</v>
      </c>
      <c r="P6663" t="b">
        <v>0</v>
      </c>
      <c r="Q6663" t="b">
        <v>0</v>
      </c>
      <c r="R6663" s="1" t="s">
        <v>32</v>
      </c>
      <c r="S6663" s="1" t="s">
        <v>33</v>
      </c>
      <c r="T6663">
        <v>5</v>
      </c>
      <c r="U6663" s="1" t="s">
        <v>42</v>
      </c>
      <c r="V6663" s="1" t="s">
        <v>59</v>
      </c>
      <c r="W6663" s="1" t="str">
        <f>IF(OR(MasterData[[#This Row],[Event]]="Christmas Market", MasterData[[#This Row],[Event]]="Christmas"), "Christmas Sale", "Non-Christmas Sale")</f>
        <v>Non-Christmas Sale</v>
      </c>
      <c r="X6663" t="b">
        <v>1</v>
      </c>
      <c r="Y6663">
        <v>3</v>
      </c>
      <c r="Z6663">
        <v>89.76</v>
      </c>
      <c r="AA6663">
        <v>359.03</v>
      </c>
      <c r="AB6663">
        <v>35.9</v>
      </c>
      <c r="AC6663" t="str">
        <f>IF(MasterData[[#This Row],[Discount Amount]]&gt;0, "Promotional sale", "Non-Promotional Sales")</f>
        <v>Promotional sale</v>
      </c>
    </row>
    <row r="6664" spans="1:29" x14ac:dyDescent="0.25">
      <c r="A6664">
        <v>6663</v>
      </c>
      <c r="B6664" s="1" t="s">
        <v>262</v>
      </c>
      <c r="C6664" s="2">
        <v>0.71949074074074071</v>
      </c>
      <c r="D6664">
        <v>285</v>
      </c>
      <c r="E6664">
        <v>55</v>
      </c>
      <c r="F6664" s="1" t="s">
        <v>28</v>
      </c>
      <c r="G6664" s="1" t="s">
        <v>62</v>
      </c>
      <c r="H6664">
        <v>46.565300000000001</v>
      </c>
      <c r="I6664">
        <v>-66.4619</v>
      </c>
      <c r="J6664">
        <v>95</v>
      </c>
      <c r="K6664" t="b">
        <v>1</v>
      </c>
      <c r="L6664">
        <v>117</v>
      </c>
      <c r="M6664" s="1" t="s">
        <v>74</v>
      </c>
      <c r="N6664" s="1" t="s">
        <v>75</v>
      </c>
      <c r="O6664">
        <v>4</v>
      </c>
      <c r="P6664" t="b">
        <v>0</v>
      </c>
      <c r="Q6664" t="b">
        <v>0</v>
      </c>
      <c r="R6664" s="1" t="s">
        <v>32</v>
      </c>
      <c r="S6664" s="1" t="s">
        <v>33</v>
      </c>
      <c r="T6664">
        <v>4</v>
      </c>
      <c r="U6664" s="1" t="s">
        <v>34</v>
      </c>
      <c r="V6664" s="1" t="s">
        <v>59</v>
      </c>
      <c r="W6664" s="1" t="str">
        <f>IF(OR(MasterData[[#This Row],[Event]]="Christmas Market", MasterData[[#This Row],[Event]]="Christmas"), "Christmas Sale", "Non-Christmas Sale")</f>
        <v>Non-Christmas Sale</v>
      </c>
      <c r="X6664" t="b">
        <v>0</v>
      </c>
      <c r="Y6664">
        <v>1</v>
      </c>
      <c r="Z6664">
        <v>85.24</v>
      </c>
      <c r="AA6664">
        <v>340.94</v>
      </c>
      <c r="AB6664">
        <v>34.090000000000003</v>
      </c>
      <c r="AC6664" t="str">
        <f>IF(MasterData[[#This Row],[Discount Amount]]&gt;0, "Promotional sale", "Non-Promotional Sales")</f>
        <v>Promotional sale</v>
      </c>
    </row>
    <row r="6665" spans="1:29" x14ac:dyDescent="0.25">
      <c r="A6665">
        <v>6664</v>
      </c>
      <c r="B6665" s="1" t="s">
        <v>239</v>
      </c>
      <c r="C6665" s="2">
        <v>0.20854166666666663</v>
      </c>
      <c r="D6665">
        <v>497</v>
      </c>
      <c r="E6665">
        <v>50</v>
      </c>
      <c r="F6665" s="1" t="s">
        <v>37</v>
      </c>
      <c r="G6665" s="1" t="s">
        <v>77</v>
      </c>
      <c r="H6665">
        <v>64.282300000000006</v>
      </c>
      <c r="I6665">
        <v>-135</v>
      </c>
      <c r="J6665">
        <v>37</v>
      </c>
      <c r="K6665" t="b">
        <v>1</v>
      </c>
      <c r="L6665">
        <v>398</v>
      </c>
      <c r="M6665" s="1" t="s">
        <v>39</v>
      </c>
      <c r="N6665" s="1" t="s">
        <v>40</v>
      </c>
      <c r="O6665">
        <v>4</v>
      </c>
      <c r="P6665" t="b">
        <v>1</v>
      </c>
      <c r="Q6665" t="b">
        <v>1</v>
      </c>
      <c r="R6665" s="1" t="s">
        <v>32</v>
      </c>
      <c r="S6665" s="1" t="s">
        <v>58</v>
      </c>
      <c r="T6665">
        <v>5</v>
      </c>
      <c r="U6665" s="1" t="s">
        <v>45</v>
      </c>
      <c r="V6665" s="1" t="s">
        <v>59</v>
      </c>
      <c r="W6665" s="1" t="str">
        <f>IF(OR(MasterData[[#This Row],[Event]]="Christmas Market", MasterData[[#This Row],[Event]]="Christmas"), "Christmas Sale", "Non-Christmas Sale")</f>
        <v>Non-Christmas Sale</v>
      </c>
      <c r="X6665" t="b">
        <v>1</v>
      </c>
      <c r="Y6665">
        <v>1</v>
      </c>
      <c r="Z6665">
        <v>30.17</v>
      </c>
      <c r="AA6665">
        <v>120.67</v>
      </c>
      <c r="AB6665">
        <v>12.07</v>
      </c>
      <c r="AC6665" t="str">
        <f>IF(MasterData[[#This Row],[Discount Amount]]&gt;0, "Promotional sale", "Non-Promotional Sales")</f>
        <v>Promotional sale</v>
      </c>
    </row>
    <row r="6666" spans="1:29" x14ac:dyDescent="0.25">
      <c r="A6666">
        <v>6665</v>
      </c>
      <c r="B6666" s="1" t="s">
        <v>230</v>
      </c>
      <c r="C6666" s="2">
        <v>0.87310185185185185</v>
      </c>
      <c r="D6666">
        <v>454</v>
      </c>
      <c r="E6666">
        <v>24</v>
      </c>
      <c r="F6666" s="1" t="s">
        <v>37</v>
      </c>
      <c r="G6666" s="1" t="s">
        <v>55</v>
      </c>
      <c r="H6666">
        <v>52.939900000000002</v>
      </c>
      <c r="I6666">
        <v>-106.4509</v>
      </c>
      <c r="J6666">
        <v>71</v>
      </c>
      <c r="K6666" t="b">
        <v>0</v>
      </c>
      <c r="L6666">
        <v>850</v>
      </c>
      <c r="M6666" s="1" t="s">
        <v>30</v>
      </c>
      <c r="N6666" s="1" t="s">
        <v>31</v>
      </c>
      <c r="O6666">
        <v>3</v>
      </c>
      <c r="P6666" t="b">
        <v>1</v>
      </c>
      <c r="Q6666" t="b">
        <v>1</v>
      </c>
      <c r="R6666" s="1" t="s">
        <v>52</v>
      </c>
      <c r="S6666" s="1" t="s">
        <v>53</v>
      </c>
      <c r="T6666">
        <v>3</v>
      </c>
      <c r="U6666" s="1" t="s">
        <v>42</v>
      </c>
      <c r="V6666" s="1" t="s">
        <v>35</v>
      </c>
      <c r="W6666" s="1" t="str">
        <f>IF(OR(MasterData[[#This Row],[Event]]="Christmas Market", MasterData[[#This Row],[Event]]="Christmas"), "Christmas Sale", "Non-Christmas Sale")</f>
        <v>Non-Christmas Sale</v>
      </c>
      <c r="X6666" t="b">
        <v>0</v>
      </c>
      <c r="Y6666">
        <v>5</v>
      </c>
      <c r="Z6666">
        <v>95.54</v>
      </c>
      <c r="AA6666">
        <v>286.62</v>
      </c>
      <c r="AB6666">
        <v>0</v>
      </c>
      <c r="AC6666" t="str">
        <f>IF(MasterData[[#This Row],[Discount Amount]]&gt;0, "Promotional sale", "Non-Promotional Sales")</f>
        <v>Non-Promotional Sales</v>
      </c>
    </row>
    <row r="6667" spans="1:29" x14ac:dyDescent="0.25">
      <c r="A6667">
        <v>6666</v>
      </c>
      <c r="B6667" s="1" t="s">
        <v>429</v>
      </c>
      <c r="C6667" s="2">
        <v>0.67331018518518526</v>
      </c>
      <c r="D6667">
        <v>30</v>
      </c>
      <c r="E6667">
        <v>50</v>
      </c>
      <c r="F6667" s="1" t="s">
        <v>28</v>
      </c>
      <c r="G6667" s="1" t="s">
        <v>81</v>
      </c>
      <c r="H6667">
        <v>64.248000000000005</v>
      </c>
      <c r="I6667">
        <v>-84.889600000000002</v>
      </c>
      <c r="J6667">
        <v>38</v>
      </c>
      <c r="K6667" t="b">
        <v>1</v>
      </c>
      <c r="L6667">
        <v>115</v>
      </c>
      <c r="M6667" s="1" t="s">
        <v>74</v>
      </c>
      <c r="N6667" s="1" t="s">
        <v>75</v>
      </c>
      <c r="O6667">
        <v>5</v>
      </c>
      <c r="P6667" t="b">
        <v>0</v>
      </c>
      <c r="Q6667" t="b">
        <v>1</v>
      </c>
      <c r="R6667" s="1" t="s">
        <v>32</v>
      </c>
      <c r="S6667" s="1" t="s">
        <v>33</v>
      </c>
      <c r="T6667">
        <v>1</v>
      </c>
      <c r="U6667" s="1" t="s">
        <v>42</v>
      </c>
      <c r="V6667" s="1" t="s">
        <v>35</v>
      </c>
      <c r="W6667" s="1" t="str">
        <f>IF(OR(MasterData[[#This Row],[Event]]="Christmas Market", MasterData[[#This Row],[Event]]="Christmas"), "Christmas Sale", "Non-Christmas Sale")</f>
        <v>Non-Christmas Sale</v>
      </c>
      <c r="X6667" t="b">
        <v>1</v>
      </c>
      <c r="Y6667">
        <v>3</v>
      </c>
      <c r="Z6667">
        <v>38.03</v>
      </c>
      <c r="AA6667">
        <v>190.17</v>
      </c>
      <c r="AB6667">
        <v>0</v>
      </c>
      <c r="AC6667" t="str">
        <f>IF(MasterData[[#This Row],[Discount Amount]]&gt;0, "Promotional sale", "Non-Promotional Sales")</f>
        <v>Non-Promotional Sales</v>
      </c>
    </row>
    <row r="6668" spans="1:29" x14ac:dyDescent="0.25">
      <c r="A6668">
        <v>6667</v>
      </c>
      <c r="B6668" s="1" t="s">
        <v>117</v>
      </c>
      <c r="C6668" s="2">
        <v>0.51126157407407402</v>
      </c>
      <c r="D6668">
        <v>448</v>
      </c>
      <c r="E6668">
        <v>29</v>
      </c>
      <c r="F6668" s="1" t="s">
        <v>37</v>
      </c>
      <c r="G6668" s="1" t="s">
        <v>79</v>
      </c>
      <c r="H6668">
        <v>63.588799999999999</v>
      </c>
      <c r="I6668">
        <v>-115.5069</v>
      </c>
      <c r="J6668">
        <v>57</v>
      </c>
      <c r="K6668" t="b">
        <v>1</v>
      </c>
      <c r="L6668">
        <v>844</v>
      </c>
      <c r="M6668" s="1" t="s">
        <v>39</v>
      </c>
      <c r="N6668" s="1" t="s">
        <v>40</v>
      </c>
      <c r="O6668">
        <v>2</v>
      </c>
      <c r="P6668" t="b">
        <v>1</v>
      </c>
      <c r="Q6668" t="b">
        <v>0</v>
      </c>
      <c r="R6668" s="1" t="s">
        <v>52</v>
      </c>
      <c r="S6668" s="1" t="s">
        <v>49</v>
      </c>
      <c r="T6668">
        <v>5</v>
      </c>
      <c r="U6668" s="1" t="s">
        <v>42</v>
      </c>
      <c r="V6668" s="1" t="s">
        <v>59</v>
      </c>
      <c r="W6668" s="1" t="str">
        <f>IF(OR(MasterData[[#This Row],[Event]]="Christmas Market", MasterData[[#This Row],[Event]]="Christmas"), "Christmas Sale", "Non-Christmas Sale")</f>
        <v>Non-Christmas Sale</v>
      </c>
      <c r="X6668" t="b">
        <v>1</v>
      </c>
      <c r="Y6668">
        <v>3</v>
      </c>
      <c r="Z6668">
        <v>51.02</v>
      </c>
      <c r="AA6668">
        <v>102.05</v>
      </c>
      <c r="AB6668">
        <v>10.199999999999999</v>
      </c>
      <c r="AC6668" t="str">
        <f>IF(MasterData[[#This Row],[Discount Amount]]&gt;0, "Promotional sale", "Non-Promotional Sales")</f>
        <v>Promotional sale</v>
      </c>
    </row>
    <row r="6669" spans="1:29" x14ac:dyDescent="0.25">
      <c r="A6669">
        <v>6668</v>
      </c>
      <c r="B6669" s="1" t="s">
        <v>78</v>
      </c>
      <c r="C6669" s="2">
        <v>0.95857638888888896</v>
      </c>
      <c r="D6669">
        <v>357</v>
      </c>
      <c r="E6669">
        <v>39</v>
      </c>
      <c r="F6669" s="1" t="s">
        <v>28</v>
      </c>
      <c r="G6669" s="1" t="s">
        <v>70</v>
      </c>
      <c r="H6669">
        <v>54.273099999999999</v>
      </c>
      <c r="I6669">
        <v>-61.738799999999998</v>
      </c>
      <c r="J6669">
        <v>84</v>
      </c>
      <c r="K6669" t="b">
        <v>0</v>
      </c>
      <c r="L6669">
        <v>616</v>
      </c>
      <c r="M6669" s="1" t="s">
        <v>56</v>
      </c>
      <c r="N6669" s="1" t="s">
        <v>57</v>
      </c>
      <c r="O6669">
        <v>4</v>
      </c>
      <c r="P6669" t="b">
        <v>1</v>
      </c>
      <c r="Q6669" t="b">
        <v>1</v>
      </c>
      <c r="R6669" s="1" t="s">
        <v>32</v>
      </c>
      <c r="S6669" s="1" t="s">
        <v>58</v>
      </c>
      <c r="T6669">
        <v>1</v>
      </c>
      <c r="U6669" s="1" t="s">
        <v>42</v>
      </c>
      <c r="V6669" s="1" t="s">
        <v>59</v>
      </c>
      <c r="W6669" s="1" t="str">
        <f>IF(OR(MasterData[[#This Row],[Event]]="Christmas Market", MasterData[[#This Row],[Event]]="Christmas"), "Christmas Sale", "Non-Christmas Sale")</f>
        <v>Non-Christmas Sale</v>
      </c>
      <c r="X6669" t="b">
        <v>1</v>
      </c>
      <c r="Y6669">
        <v>5</v>
      </c>
      <c r="Z6669">
        <v>24.1</v>
      </c>
      <c r="AA6669">
        <v>96.41</v>
      </c>
      <c r="AB6669">
        <v>9.64</v>
      </c>
      <c r="AC6669" t="str">
        <f>IF(MasterData[[#This Row],[Discount Amount]]&gt;0, "Promotional sale", "Non-Promotional Sales")</f>
        <v>Promotional sale</v>
      </c>
    </row>
    <row r="6670" spans="1:29" x14ac:dyDescent="0.25">
      <c r="A6670">
        <v>6669</v>
      </c>
      <c r="B6670" s="1" t="s">
        <v>343</v>
      </c>
      <c r="C6670" s="2">
        <v>0.33629629629629632</v>
      </c>
      <c r="D6670">
        <v>97</v>
      </c>
      <c r="E6670">
        <v>37</v>
      </c>
      <c r="F6670" s="1" t="s">
        <v>37</v>
      </c>
      <c r="G6670" s="1" t="s">
        <v>70</v>
      </c>
      <c r="H6670">
        <v>54.273099999999999</v>
      </c>
      <c r="I6670">
        <v>-61.738799999999998</v>
      </c>
      <c r="J6670">
        <v>86</v>
      </c>
      <c r="K6670" t="b">
        <v>1</v>
      </c>
      <c r="L6670">
        <v>200</v>
      </c>
      <c r="M6670" s="1" t="s">
        <v>39</v>
      </c>
      <c r="N6670" s="1" t="s">
        <v>40</v>
      </c>
      <c r="O6670">
        <v>3</v>
      </c>
      <c r="P6670" t="b">
        <v>1</v>
      </c>
      <c r="Q6670" t="b">
        <v>0</v>
      </c>
      <c r="R6670" s="1" t="s">
        <v>52</v>
      </c>
      <c r="S6670" s="1" t="s">
        <v>33</v>
      </c>
      <c r="T6670">
        <v>2</v>
      </c>
      <c r="U6670" s="1" t="s">
        <v>34</v>
      </c>
      <c r="V6670" s="1" t="s">
        <v>59</v>
      </c>
      <c r="W6670" s="1" t="str">
        <f>IF(OR(MasterData[[#This Row],[Event]]="Christmas Market", MasterData[[#This Row],[Event]]="Christmas"), "Christmas Sale", "Non-Christmas Sale")</f>
        <v>Non-Christmas Sale</v>
      </c>
      <c r="X6670" t="b">
        <v>0</v>
      </c>
      <c r="Y6670">
        <v>2</v>
      </c>
      <c r="Z6670">
        <v>33.47</v>
      </c>
      <c r="AA6670">
        <v>100.42</v>
      </c>
      <c r="AB6670">
        <v>10.039999999999999</v>
      </c>
      <c r="AC6670" t="str">
        <f>IF(MasterData[[#This Row],[Discount Amount]]&gt;0, "Promotional sale", "Non-Promotional Sales")</f>
        <v>Promotional sale</v>
      </c>
    </row>
    <row r="6671" spans="1:29" x14ac:dyDescent="0.25">
      <c r="A6671">
        <v>6670</v>
      </c>
      <c r="B6671" s="1" t="s">
        <v>179</v>
      </c>
      <c r="C6671" s="2">
        <v>5.2685185185185279E-2</v>
      </c>
      <c r="D6671">
        <v>22</v>
      </c>
      <c r="E6671">
        <v>70</v>
      </c>
      <c r="F6671" s="1" t="s">
        <v>37</v>
      </c>
      <c r="G6671" s="1" t="s">
        <v>51</v>
      </c>
      <c r="H6671">
        <v>53.760899999999999</v>
      </c>
      <c r="I6671">
        <v>-98.813900000000004</v>
      </c>
      <c r="J6671">
        <v>25</v>
      </c>
      <c r="K6671" t="b">
        <v>1</v>
      </c>
      <c r="L6671">
        <v>249</v>
      </c>
      <c r="M6671" s="1" t="s">
        <v>74</v>
      </c>
      <c r="N6671" s="1" t="s">
        <v>75</v>
      </c>
      <c r="O6671">
        <v>1</v>
      </c>
      <c r="P6671" t="b">
        <v>1</v>
      </c>
      <c r="Q6671" t="b">
        <v>1</v>
      </c>
      <c r="R6671" s="1" t="s">
        <v>41</v>
      </c>
      <c r="S6671" s="1" t="s">
        <v>53</v>
      </c>
      <c r="T6671">
        <v>1</v>
      </c>
      <c r="U6671" s="1" t="s">
        <v>42</v>
      </c>
      <c r="V6671" s="1" t="s">
        <v>35</v>
      </c>
      <c r="W6671" s="1" t="str">
        <f>IF(OR(MasterData[[#This Row],[Event]]="Christmas Market", MasterData[[#This Row],[Event]]="Christmas"), "Christmas Sale", "Non-Christmas Sale")</f>
        <v>Non-Christmas Sale</v>
      </c>
      <c r="X6671" t="b">
        <v>1</v>
      </c>
      <c r="Y6671">
        <v>1</v>
      </c>
      <c r="Z6671">
        <v>76.88</v>
      </c>
      <c r="AA6671">
        <v>76.88</v>
      </c>
      <c r="AB6671">
        <v>0</v>
      </c>
      <c r="AC6671" t="str">
        <f>IF(MasterData[[#This Row],[Discount Amount]]&gt;0, "Promotional sale", "Non-Promotional Sales")</f>
        <v>Non-Promotional Sales</v>
      </c>
    </row>
    <row r="6672" spans="1:29" x14ac:dyDescent="0.25">
      <c r="A6672">
        <v>6671</v>
      </c>
      <c r="B6672" s="1" t="s">
        <v>116</v>
      </c>
      <c r="C6672" s="2">
        <v>6.0115740740740664E-2</v>
      </c>
      <c r="D6672">
        <v>145</v>
      </c>
      <c r="E6672">
        <v>31</v>
      </c>
      <c r="F6672" s="1" t="s">
        <v>28</v>
      </c>
      <c r="G6672" s="1" t="s">
        <v>79</v>
      </c>
      <c r="H6672">
        <v>63.588799999999999</v>
      </c>
      <c r="I6672">
        <v>-115.5069</v>
      </c>
      <c r="J6672">
        <v>51</v>
      </c>
      <c r="K6672" t="b">
        <v>1</v>
      </c>
      <c r="L6672">
        <v>191</v>
      </c>
      <c r="M6672" s="1" t="s">
        <v>39</v>
      </c>
      <c r="N6672" s="1" t="s">
        <v>40</v>
      </c>
      <c r="O6672">
        <v>1</v>
      </c>
      <c r="P6672" t="b">
        <v>0</v>
      </c>
      <c r="Q6672" t="b">
        <v>1</v>
      </c>
      <c r="R6672" s="1" t="s">
        <v>41</v>
      </c>
      <c r="S6672" s="1" t="s">
        <v>49</v>
      </c>
      <c r="T6672">
        <v>4</v>
      </c>
      <c r="U6672" s="1" t="s">
        <v>45</v>
      </c>
      <c r="V6672" s="1" t="s">
        <v>35</v>
      </c>
      <c r="W6672" s="1" t="str">
        <f>IF(OR(MasterData[[#This Row],[Event]]="Christmas Market", MasterData[[#This Row],[Event]]="Christmas"), "Christmas Sale", "Non-Christmas Sale")</f>
        <v>Non-Christmas Sale</v>
      </c>
      <c r="X6672" t="b">
        <v>1</v>
      </c>
      <c r="Y6672">
        <v>1</v>
      </c>
      <c r="Z6672">
        <v>45.83</v>
      </c>
      <c r="AA6672">
        <v>45.83</v>
      </c>
      <c r="AB6672">
        <v>0</v>
      </c>
      <c r="AC6672" t="str">
        <f>IF(MasterData[[#This Row],[Discount Amount]]&gt;0, "Promotional sale", "Non-Promotional Sales")</f>
        <v>Non-Promotional Sales</v>
      </c>
    </row>
    <row r="6673" spans="1:29" x14ac:dyDescent="0.25">
      <c r="A6673">
        <v>6672</v>
      </c>
      <c r="B6673" s="1" t="s">
        <v>221</v>
      </c>
      <c r="C6673" s="2">
        <v>0.45203703703703701</v>
      </c>
      <c r="D6673">
        <v>381</v>
      </c>
      <c r="E6673">
        <v>29</v>
      </c>
      <c r="F6673" s="1" t="s">
        <v>61</v>
      </c>
      <c r="G6673" s="1" t="s">
        <v>70</v>
      </c>
      <c r="H6673">
        <v>54.273099999999999</v>
      </c>
      <c r="I6673">
        <v>-61.738799999999998</v>
      </c>
      <c r="J6673">
        <v>70</v>
      </c>
      <c r="K6673" t="b">
        <v>1</v>
      </c>
      <c r="L6673">
        <v>634</v>
      </c>
      <c r="M6673" s="1" t="s">
        <v>30</v>
      </c>
      <c r="N6673" s="1" t="s">
        <v>31</v>
      </c>
      <c r="O6673">
        <v>2</v>
      </c>
      <c r="P6673" t="b">
        <v>0</v>
      </c>
      <c r="Q6673" t="b">
        <v>1</v>
      </c>
      <c r="R6673" s="1" t="s">
        <v>52</v>
      </c>
      <c r="S6673" s="1" t="s">
        <v>58</v>
      </c>
      <c r="T6673">
        <v>1</v>
      </c>
      <c r="U6673" s="1" t="s">
        <v>34</v>
      </c>
      <c r="V6673" s="1" t="s">
        <v>35</v>
      </c>
      <c r="W6673" s="1" t="str">
        <f>IF(OR(MasterData[[#This Row],[Event]]="Christmas Market", MasterData[[#This Row],[Event]]="Christmas"), "Christmas Sale", "Non-Christmas Sale")</f>
        <v>Non-Christmas Sale</v>
      </c>
      <c r="X6673" t="b">
        <v>0</v>
      </c>
      <c r="Y6673">
        <v>5</v>
      </c>
      <c r="Z6673">
        <v>90.41</v>
      </c>
      <c r="AA6673">
        <v>180.83</v>
      </c>
      <c r="AB6673">
        <v>0</v>
      </c>
      <c r="AC6673" t="str">
        <f>IF(MasterData[[#This Row],[Discount Amount]]&gt;0, "Promotional sale", "Non-Promotional Sales")</f>
        <v>Non-Promotional Sales</v>
      </c>
    </row>
    <row r="6674" spans="1:29" x14ac:dyDescent="0.25">
      <c r="A6674">
        <v>6673</v>
      </c>
      <c r="B6674" s="1" t="s">
        <v>248</v>
      </c>
      <c r="C6674" s="2">
        <v>0.45447916666666677</v>
      </c>
      <c r="D6674">
        <v>210</v>
      </c>
      <c r="E6674">
        <v>27</v>
      </c>
      <c r="F6674" s="1" t="s">
        <v>37</v>
      </c>
      <c r="G6674" s="1" t="s">
        <v>66</v>
      </c>
      <c r="H6674">
        <v>45.077800000000003</v>
      </c>
      <c r="I6674">
        <v>-63.546700000000001</v>
      </c>
      <c r="J6674">
        <v>49</v>
      </c>
      <c r="K6674" t="b">
        <v>1</v>
      </c>
      <c r="L6674">
        <v>311</v>
      </c>
      <c r="M6674" s="1" t="s">
        <v>30</v>
      </c>
      <c r="N6674" s="1" t="s">
        <v>31</v>
      </c>
      <c r="O6674">
        <v>3</v>
      </c>
      <c r="P6674" t="b">
        <v>1</v>
      </c>
      <c r="Q6674" t="b">
        <v>0</v>
      </c>
      <c r="R6674" s="1" t="s">
        <v>41</v>
      </c>
      <c r="S6674" s="1" t="s">
        <v>49</v>
      </c>
      <c r="T6674">
        <v>4</v>
      </c>
      <c r="U6674" s="1" t="s">
        <v>42</v>
      </c>
      <c r="V6674" s="1" t="s">
        <v>59</v>
      </c>
      <c r="W6674" s="1" t="str">
        <f>IF(OR(MasterData[[#This Row],[Event]]="Christmas Market", MasterData[[#This Row],[Event]]="Christmas"), "Christmas Sale", "Non-Christmas Sale")</f>
        <v>Non-Christmas Sale</v>
      </c>
      <c r="X6674" t="b">
        <v>1</v>
      </c>
      <c r="Y6674">
        <v>1</v>
      </c>
      <c r="Z6674">
        <v>12.96</v>
      </c>
      <c r="AA6674">
        <v>38.880000000000003</v>
      </c>
      <c r="AB6674">
        <v>3.89</v>
      </c>
      <c r="AC6674" t="str">
        <f>IF(MasterData[[#This Row],[Discount Amount]]&gt;0, "Promotional sale", "Non-Promotional Sales")</f>
        <v>Promotional sale</v>
      </c>
    </row>
    <row r="6675" spans="1:29" x14ac:dyDescent="0.25">
      <c r="A6675">
        <v>6674</v>
      </c>
      <c r="B6675" s="1" t="s">
        <v>208</v>
      </c>
      <c r="C6675" s="2">
        <v>0.11149305555555555</v>
      </c>
      <c r="D6675">
        <v>433</v>
      </c>
      <c r="E6675">
        <v>46</v>
      </c>
      <c r="F6675" s="1" t="s">
        <v>28</v>
      </c>
      <c r="G6675" s="1" t="s">
        <v>51</v>
      </c>
      <c r="H6675">
        <v>53.760899999999999</v>
      </c>
      <c r="I6675">
        <v>-98.813900000000004</v>
      </c>
      <c r="J6675">
        <v>13</v>
      </c>
      <c r="K6675" t="b">
        <v>0</v>
      </c>
      <c r="L6675">
        <v>164</v>
      </c>
      <c r="M6675" s="1" t="s">
        <v>56</v>
      </c>
      <c r="N6675" s="1" t="s">
        <v>57</v>
      </c>
      <c r="O6675">
        <v>5</v>
      </c>
      <c r="P6675" t="b">
        <v>1</v>
      </c>
      <c r="Q6675" t="b">
        <v>1</v>
      </c>
      <c r="R6675" s="1" t="s">
        <v>52</v>
      </c>
      <c r="S6675" s="1" t="s">
        <v>53</v>
      </c>
      <c r="T6675">
        <v>5</v>
      </c>
      <c r="U6675" s="1" t="s">
        <v>45</v>
      </c>
      <c r="V6675" s="1" t="s">
        <v>59</v>
      </c>
      <c r="W6675" s="1" t="str">
        <f>IF(OR(MasterData[[#This Row],[Event]]="Christmas Market", MasterData[[#This Row],[Event]]="Christmas"), "Christmas Sale", "Non-Christmas Sale")</f>
        <v>Non-Christmas Sale</v>
      </c>
      <c r="X6675" t="b">
        <v>0</v>
      </c>
      <c r="Y6675">
        <v>1</v>
      </c>
      <c r="Z6675">
        <v>39.03</v>
      </c>
      <c r="AA6675">
        <v>195.17</v>
      </c>
      <c r="AB6675">
        <v>19.52</v>
      </c>
      <c r="AC6675" t="str">
        <f>IF(MasterData[[#This Row],[Discount Amount]]&gt;0, "Promotional sale", "Non-Promotional Sales")</f>
        <v>Promotional sale</v>
      </c>
    </row>
    <row r="6676" spans="1:29" x14ac:dyDescent="0.25">
      <c r="A6676">
        <v>6675</v>
      </c>
      <c r="B6676" s="1" t="s">
        <v>256</v>
      </c>
      <c r="C6676" s="2">
        <v>0.62422453703703695</v>
      </c>
      <c r="D6676">
        <v>370</v>
      </c>
      <c r="E6676">
        <v>18</v>
      </c>
      <c r="F6676" s="1" t="s">
        <v>37</v>
      </c>
      <c r="G6676" s="1" t="s">
        <v>70</v>
      </c>
      <c r="H6676">
        <v>54.273099999999999</v>
      </c>
      <c r="I6676">
        <v>-61.738799999999998</v>
      </c>
      <c r="J6676">
        <v>78</v>
      </c>
      <c r="K6676" t="b">
        <v>1</v>
      </c>
      <c r="L6676">
        <v>612</v>
      </c>
      <c r="M6676" s="1" t="s">
        <v>30</v>
      </c>
      <c r="N6676" s="1" t="s">
        <v>31</v>
      </c>
      <c r="O6676">
        <v>1</v>
      </c>
      <c r="P6676" t="b">
        <v>1</v>
      </c>
      <c r="Q6676" t="b">
        <v>0</v>
      </c>
      <c r="R6676" s="1" t="s">
        <v>41</v>
      </c>
      <c r="S6676" s="1" t="s">
        <v>58</v>
      </c>
      <c r="T6676">
        <v>2</v>
      </c>
      <c r="U6676" s="1" t="s">
        <v>42</v>
      </c>
      <c r="V6676" s="1" t="s">
        <v>59</v>
      </c>
      <c r="W6676" s="1" t="str">
        <f>IF(OR(MasterData[[#This Row],[Event]]="Christmas Market", MasterData[[#This Row],[Event]]="Christmas"), "Christmas Sale", "Non-Christmas Sale")</f>
        <v>Non-Christmas Sale</v>
      </c>
      <c r="X6676" t="b">
        <v>1</v>
      </c>
      <c r="Y6676">
        <v>5</v>
      </c>
      <c r="Z6676">
        <v>71.48</v>
      </c>
      <c r="AA6676">
        <v>71.48</v>
      </c>
      <c r="AB6676">
        <v>7.15</v>
      </c>
      <c r="AC6676" t="str">
        <f>IF(MasterData[[#This Row],[Discount Amount]]&gt;0, "Promotional sale", "Non-Promotional Sales")</f>
        <v>Promotional sale</v>
      </c>
    </row>
    <row r="6677" spans="1:29" x14ac:dyDescent="0.25">
      <c r="A6677">
        <v>6676</v>
      </c>
      <c r="B6677" s="1" t="s">
        <v>200</v>
      </c>
      <c r="C6677" s="2">
        <v>0.86504629629629637</v>
      </c>
      <c r="D6677">
        <v>404</v>
      </c>
      <c r="E6677">
        <v>44</v>
      </c>
      <c r="F6677" s="1" t="s">
        <v>37</v>
      </c>
      <c r="G6677" s="1" t="s">
        <v>38</v>
      </c>
      <c r="H6677">
        <v>53.726700000000001</v>
      </c>
      <c r="I6677">
        <v>-127.6476</v>
      </c>
      <c r="J6677">
        <v>66</v>
      </c>
      <c r="K6677" t="b">
        <v>1</v>
      </c>
      <c r="L6677">
        <v>650</v>
      </c>
      <c r="M6677" s="1" t="s">
        <v>30</v>
      </c>
      <c r="N6677" s="1" t="s">
        <v>31</v>
      </c>
      <c r="O6677">
        <v>4</v>
      </c>
      <c r="P6677" t="b">
        <v>1</v>
      </c>
      <c r="Q6677" t="b">
        <v>1</v>
      </c>
      <c r="R6677" s="1" t="s">
        <v>41</v>
      </c>
      <c r="S6677" s="1" t="s">
        <v>53</v>
      </c>
      <c r="T6677">
        <v>4</v>
      </c>
      <c r="U6677" s="1" t="s">
        <v>45</v>
      </c>
      <c r="V6677" s="1" t="s">
        <v>46</v>
      </c>
      <c r="W6677" s="1" t="str">
        <f>IF(OR(MasterData[[#This Row],[Event]]="Christmas Market", MasterData[[#This Row],[Event]]="Christmas"), "Christmas Sale", "Non-Christmas Sale")</f>
        <v>Christmas Sale</v>
      </c>
      <c r="X6677" t="b">
        <v>1</v>
      </c>
      <c r="Y6677">
        <v>3</v>
      </c>
      <c r="Z6677">
        <v>54.6</v>
      </c>
      <c r="AA6677">
        <v>218.42</v>
      </c>
      <c r="AB6677">
        <v>0</v>
      </c>
      <c r="AC6677" t="str">
        <f>IF(MasterData[[#This Row],[Discount Amount]]&gt;0, "Promotional sale", "Non-Promotional Sales")</f>
        <v>Non-Promotional Sales</v>
      </c>
    </row>
    <row r="6678" spans="1:29" x14ac:dyDescent="0.25">
      <c r="A6678">
        <v>6677</v>
      </c>
      <c r="B6678" s="1" t="s">
        <v>123</v>
      </c>
      <c r="C6678" s="2">
        <v>0.29692129629629638</v>
      </c>
      <c r="D6678">
        <v>383</v>
      </c>
      <c r="E6678">
        <v>49</v>
      </c>
      <c r="F6678" s="1" t="s">
        <v>28</v>
      </c>
      <c r="G6678" s="1" t="s">
        <v>77</v>
      </c>
      <c r="H6678">
        <v>64.282300000000006</v>
      </c>
      <c r="I6678">
        <v>-135</v>
      </c>
      <c r="J6678">
        <v>2</v>
      </c>
      <c r="K6678" t="b">
        <v>1</v>
      </c>
      <c r="L6678">
        <v>711</v>
      </c>
      <c r="M6678" s="1" t="s">
        <v>56</v>
      </c>
      <c r="N6678" s="1" t="s">
        <v>57</v>
      </c>
      <c r="O6678">
        <v>3</v>
      </c>
      <c r="P6678" t="b">
        <v>1</v>
      </c>
      <c r="Q6678" t="b">
        <v>0</v>
      </c>
      <c r="R6678" s="1" t="s">
        <v>41</v>
      </c>
      <c r="S6678" s="1" t="s">
        <v>53</v>
      </c>
      <c r="T6678">
        <v>5</v>
      </c>
      <c r="U6678" s="1" t="s">
        <v>42</v>
      </c>
      <c r="V6678" s="1" t="s">
        <v>59</v>
      </c>
      <c r="W6678" s="1" t="str">
        <f>IF(OR(MasterData[[#This Row],[Event]]="Christmas Market", MasterData[[#This Row],[Event]]="Christmas"), "Christmas Sale", "Non-Christmas Sale")</f>
        <v>Non-Christmas Sale</v>
      </c>
      <c r="X6678" t="b">
        <v>1</v>
      </c>
      <c r="Y6678">
        <v>5</v>
      </c>
      <c r="Z6678">
        <v>10.130000000000001</v>
      </c>
      <c r="AA6678">
        <v>30.4</v>
      </c>
      <c r="AB6678">
        <v>3.04</v>
      </c>
      <c r="AC6678" t="str">
        <f>IF(MasterData[[#This Row],[Discount Amount]]&gt;0, "Promotional sale", "Non-Promotional Sales")</f>
        <v>Promotional sale</v>
      </c>
    </row>
    <row r="6679" spans="1:29" x14ac:dyDescent="0.25">
      <c r="A6679">
        <v>6678</v>
      </c>
      <c r="B6679" s="1" t="s">
        <v>262</v>
      </c>
      <c r="C6679" s="2">
        <v>0.62894675925925925</v>
      </c>
      <c r="D6679">
        <v>406</v>
      </c>
      <c r="E6679">
        <v>55</v>
      </c>
      <c r="F6679" s="1" t="s">
        <v>61</v>
      </c>
      <c r="G6679" s="1" t="s">
        <v>51</v>
      </c>
      <c r="H6679">
        <v>53.760899999999999</v>
      </c>
      <c r="I6679">
        <v>-98.813900000000004</v>
      </c>
      <c r="J6679">
        <v>67</v>
      </c>
      <c r="K6679" t="b">
        <v>1</v>
      </c>
      <c r="L6679">
        <v>294</v>
      </c>
      <c r="M6679" s="1" t="s">
        <v>30</v>
      </c>
      <c r="N6679" s="1" t="s">
        <v>31</v>
      </c>
      <c r="O6679">
        <v>4</v>
      </c>
      <c r="P6679" t="b">
        <v>0</v>
      </c>
      <c r="Q6679" t="b">
        <v>1</v>
      </c>
      <c r="R6679" s="1" t="s">
        <v>32</v>
      </c>
      <c r="S6679" s="1" t="s">
        <v>53</v>
      </c>
      <c r="T6679">
        <v>1</v>
      </c>
      <c r="U6679" s="1" t="s">
        <v>45</v>
      </c>
      <c r="V6679" s="1" t="s">
        <v>59</v>
      </c>
      <c r="W6679" s="1" t="str">
        <f>IF(OR(MasterData[[#This Row],[Event]]="Christmas Market", MasterData[[#This Row],[Event]]="Christmas"), "Christmas Sale", "Non-Christmas Sale")</f>
        <v>Non-Christmas Sale</v>
      </c>
      <c r="X6679" t="b">
        <v>1</v>
      </c>
      <c r="Y6679">
        <v>3</v>
      </c>
      <c r="Z6679">
        <v>98.81</v>
      </c>
      <c r="AA6679">
        <v>395.23</v>
      </c>
      <c r="AB6679">
        <v>39.520000000000003</v>
      </c>
      <c r="AC6679" t="str">
        <f>IF(MasterData[[#This Row],[Discount Amount]]&gt;0, "Promotional sale", "Non-Promotional Sales")</f>
        <v>Promotional sale</v>
      </c>
    </row>
    <row r="6680" spans="1:29" x14ac:dyDescent="0.25">
      <c r="A6680">
        <v>6679</v>
      </c>
      <c r="B6680" s="1" t="s">
        <v>375</v>
      </c>
      <c r="C6680" s="2">
        <v>9.0752314814814827E-2</v>
      </c>
      <c r="D6680">
        <v>22</v>
      </c>
      <c r="E6680">
        <v>48</v>
      </c>
      <c r="F6680" s="1" t="s">
        <v>28</v>
      </c>
      <c r="G6680" s="1" t="s">
        <v>38</v>
      </c>
      <c r="H6680">
        <v>53.726700000000001</v>
      </c>
      <c r="I6680">
        <v>-127.6476</v>
      </c>
      <c r="J6680">
        <v>47</v>
      </c>
      <c r="K6680" t="b">
        <v>1</v>
      </c>
      <c r="L6680">
        <v>627</v>
      </c>
      <c r="M6680" s="1" t="s">
        <v>39</v>
      </c>
      <c r="N6680" s="1" t="s">
        <v>40</v>
      </c>
      <c r="O6680">
        <v>4</v>
      </c>
      <c r="P6680" t="b">
        <v>1</v>
      </c>
      <c r="Q6680" t="b">
        <v>1</v>
      </c>
      <c r="R6680" s="1" t="s">
        <v>41</v>
      </c>
      <c r="S6680" s="1" t="s">
        <v>58</v>
      </c>
      <c r="T6680">
        <v>1</v>
      </c>
      <c r="U6680" s="1" t="s">
        <v>42</v>
      </c>
      <c r="V6680" s="1" t="s">
        <v>35</v>
      </c>
      <c r="W6680" s="1" t="str">
        <f>IF(OR(MasterData[[#This Row],[Event]]="Christmas Market", MasterData[[#This Row],[Event]]="Christmas"), "Christmas Sale", "Non-Christmas Sale")</f>
        <v>Non-Christmas Sale</v>
      </c>
      <c r="X6680" t="b">
        <v>0</v>
      </c>
      <c r="Y6680">
        <v>2</v>
      </c>
      <c r="Z6680">
        <v>92.95</v>
      </c>
      <c r="AA6680">
        <v>371.8</v>
      </c>
      <c r="AB6680">
        <v>0</v>
      </c>
      <c r="AC6680" t="str">
        <f>IF(MasterData[[#This Row],[Discount Amount]]&gt;0, "Promotional sale", "Non-Promotional Sales")</f>
        <v>Non-Promotional Sales</v>
      </c>
    </row>
    <row r="6681" spans="1:29" x14ac:dyDescent="0.25">
      <c r="A6681">
        <v>6680</v>
      </c>
      <c r="B6681" s="1" t="s">
        <v>261</v>
      </c>
      <c r="C6681" s="2">
        <v>0.31062499999999993</v>
      </c>
      <c r="D6681">
        <v>298</v>
      </c>
      <c r="E6681">
        <v>25</v>
      </c>
      <c r="F6681" s="1" t="s">
        <v>61</v>
      </c>
      <c r="G6681" s="1" t="s">
        <v>70</v>
      </c>
      <c r="H6681">
        <v>54.273099999999999</v>
      </c>
      <c r="I6681">
        <v>-61.738799999999998</v>
      </c>
      <c r="J6681">
        <v>30</v>
      </c>
      <c r="K6681" t="b">
        <v>1</v>
      </c>
      <c r="L6681">
        <v>313</v>
      </c>
      <c r="M6681" s="1" t="s">
        <v>39</v>
      </c>
      <c r="N6681" s="1" t="s">
        <v>40</v>
      </c>
      <c r="O6681">
        <v>5</v>
      </c>
      <c r="P6681" t="b">
        <v>1</v>
      </c>
      <c r="Q6681" t="b">
        <v>0</v>
      </c>
      <c r="R6681" s="1" t="s">
        <v>52</v>
      </c>
      <c r="S6681" s="1" t="s">
        <v>49</v>
      </c>
      <c r="T6681">
        <v>1</v>
      </c>
      <c r="U6681" s="1" t="s">
        <v>45</v>
      </c>
      <c r="V6681" s="1" t="s">
        <v>46</v>
      </c>
      <c r="W6681" s="1" t="str">
        <f>IF(OR(MasterData[[#This Row],[Event]]="Christmas Market", MasterData[[#This Row],[Event]]="Christmas"), "Christmas Sale", "Non-Christmas Sale")</f>
        <v>Christmas Sale</v>
      </c>
      <c r="X6681" t="b">
        <v>1</v>
      </c>
      <c r="Y6681">
        <v>2</v>
      </c>
      <c r="Z6681">
        <v>18.21</v>
      </c>
      <c r="AA6681">
        <v>91.03</v>
      </c>
      <c r="AB6681">
        <v>0</v>
      </c>
      <c r="AC6681" t="str">
        <f>IF(MasterData[[#This Row],[Discount Amount]]&gt;0, "Promotional sale", "Non-Promotional Sales")</f>
        <v>Non-Promotional Sales</v>
      </c>
    </row>
    <row r="6682" spans="1:29" x14ac:dyDescent="0.25">
      <c r="A6682">
        <v>6681</v>
      </c>
      <c r="B6682" s="1" t="s">
        <v>262</v>
      </c>
      <c r="C6682" s="2">
        <v>0.74827546296296288</v>
      </c>
      <c r="D6682">
        <v>124</v>
      </c>
      <c r="E6682">
        <v>64</v>
      </c>
      <c r="F6682" s="1" t="s">
        <v>61</v>
      </c>
      <c r="G6682" s="1" t="s">
        <v>55</v>
      </c>
      <c r="H6682">
        <v>52.939900000000002</v>
      </c>
      <c r="I6682">
        <v>-106.4509</v>
      </c>
      <c r="J6682">
        <v>87</v>
      </c>
      <c r="K6682" t="b">
        <v>1</v>
      </c>
      <c r="L6682">
        <v>518</v>
      </c>
      <c r="M6682" s="1" t="s">
        <v>74</v>
      </c>
      <c r="N6682" s="1" t="s">
        <v>75</v>
      </c>
      <c r="O6682">
        <v>2</v>
      </c>
      <c r="P6682" t="b">
        <v>1</v>
      </c>
      <c r="Q6682" t="b">
        <v>0</v>
      </c>
      <c r="R6682" s="1" t="s">
        <v>32</v>
      </c>
      <c r="S6682" s="1" t="s">
        <v>49</v>
      </c>
      <c r="T6682">
        <v>1</v>
      </c>
      <c r="U6682" s="1" t="s">
        <v>45</v>
      </c>
      <c r="V6682" s="1" t="s">
        <v>35</v>
      </c>
      <c r="W6682" s="1" t="str">
        <f>IF(OR(MasterData[[#This Row],[Event]]="Christmas Market", MasterData[[#This Row],[Event]]="Christmas"), "Christmas Sale", "Non-Christmas Sale")</f>
        <v>Non-Christmas Sale</v>
      </c>
      <c r="X6682" t="b">
        <v>0</v>
      </c>
      <c r="Y6682">
        <v>4</v>
      </c>
      <c r="Z6682">
        <v>64.44</v>
      </c>
      <c r="AA6682">
        <v>128.87</v>
      </c>
      <c r="AB6682">
        <v>0</v>
      </c>
      <c r="AC6682" t="str">
        <f>IF(MasterData[[#This Row],[Discount Amount]]&gt;0, "Promotional sale", "Non-Promotional Sales")</f>
        <v>Non-Promotional Sales</v>
      </c>
    </row>
    <row r="6683" spans="1:29" x14ac:dyDescent="0.25">
      <c r="A6683">
        <v>6682</v>
      </c>
      <c r="B6683" s="1" t="s">
        <v>277</v>
      </c>
      <c r="C6683" s="2">
        <v>0.59149305555555554</v>
      </c>
      <c r="D6683">
        <v>81</v>
      </c>
      <c r="E6683">
        <v>60</v>
      </c>
      <c r="F6683" s="1" t="s">
        <v>37</v>
      </c>
      <c r="G6683" s="1" t="s">
        <v>66</v>
      </c>
      <c r="H6683">
        <v>45.077800000000003</v>
      </c>
      <c r="I6683">
        <v>-63.546700000000001</v>
      </c>
      <c r="J6683">
        <v>87</v>
      </c>
      <c r="K6683" t="b">
        <v>1</v>
      </c>
      <c r="L6683">
        <v>800</v>
      </c>
      <c r="M6683" s="1" t="s">
        <v>56</v>
      </c>
      <c r="N6683" s="1" t="s">
        <v>57</v>
      </c>
      <c r="O6683">
        <v>5</v>
      </c>
      <c r="P6683" t="b">
        <v>1</v>
      </c>
      <c r="Q6683" t="b">
        <v>1</v>
      </c>
      <c r="R6683" s="1" t="s">
        <v>41</v>
      </c>
      <c r="S6683" s="1" t="s">
        <v>33</v>
      </c>
      <c r="T6683">
        <v>5</v>
      </c>
      <c r="U6683" s="1" t="s">
        <v>34</v>
      </c>
      <c r="V6683" s="1" t="s">
        <v>35</v>
      </c>
      <c r="W6683" s="1" t="str">
        <f>IF(OR(MasterData[[#This Row],[Event]]="Christmas Market", MasterData[[#This Row],[Event]]="Christmas"), "Christmas Sale", "Non-Christmas Sale")</f>
        <v>Non-Christmas Sale</v>
      </c>
      <c r="X6683" t="b">
        <v>0</v>
      </c>
      <c r="Y6683">
        <v>1</v>
      </c>
      <c r="Z6683">
        <v>89.94</v>
      </c>
      <c r="AA6683">
        <v>449.68</v>
      </c>
      <c r="AB6683">
        <v>0</v>
      </c>
      <c r="AC6683" t="str">
        <f>IF(MasterData[[#This Row],[Discount Amount]]&gt;0, "Promotional sale", "Non-Promotional Sales")</f>
        <v>Non-Promotional Sales</v>
      </c>
    </row>
    <row r="6684" spans="1:29" x14ac:dyDescent="0.25">
      <c r="A6684">
        <v>6683</v>
      </c>
      <c r="B6684" s="1" t="s">
        <v>319</v>
      </c>
      <c r="C6684" s="2">
        <v>0.24612268518518521</v>
      </c>
      <c r="D6684">
        <v>445</v>
      </c>
      <c r="E6684">
        <v>68</v>
      </c>
      <c r="F6684" s="1" t="s">
        <v>37</v>
      </c>
      <c r="G6684" s="1" t="s">
        <v>70</v>
      </c>
      <c r="H6684">
        <v>54.273099999999999</v>
      </c>
      <c r="I6684">
        <v>-61.738799999999998</v>
      </c>
      <c r="J6684">
        <v>17</v>
      </c>
      <c r="K6684" t="b">
        <v>1</v>
      </c>
      <c r="L6684">
        <v>368</v>
      </c>
      <c r="M6684" s="1" t="s">
        <v>63</v>
      </c>
      <c r="N6684" s="1" t="s">
        <v>64</v>
      </c>
      <c r="O6684">
        <v>2</v>
      </c>
      <c r="P6684" t="b">
        <v>1</v>
      </c>
      <c r="Q6684" t="b">
        <v>1</v>
      </c>
      <c r="R6684" s="1" t="s">
        <v>32</v>
      </c>
      <c r="S6684" s="1" t="s">
        <v>58</v>
      </c>
      <c r="T6684">
        <v>3</v>
      </c>
      <c r="U6684" s="1" t="s">
        <v>34</v>
      </c>
      <c r="V6684" s="1" t="s">
        <v>35</v>
      </c>
      <c r="W6684" s="1" t="str">
        <f>IF(OR(MasterData[[#This Row],[Event]]="Christmas Market", MasterData[[#This Row],[Event]]="Christmas"), "Christmas Sale", "Non-Christmas Sale")</f>
        <v>Non-Christmas Sale</v>
      </c>
      <c r="X6684" t="b">
        <v>0</v>
      </c>
      <c r="Y6684">
        <v>4</v>
      </c>
      <c r="Z6684">
        <v>55.57</v>
      </c>
      <c r="AA6684">
        <v>111.15</v>
      </c>
      <c r="AB6684">
        <v>0</v>
      </c>
      <c r="AC6684" t="str">
        <f>IF(MasterData[[#This Row],[Discount Amount]]&gt;0, "Promotional sale", "Non-Promotional Sales")</f>
        <v>Non-Promotional Sales</v>
      </c>
    </row>
    <row r="6685" spans="1:29" x14ac:dyDescent="0.25">
      <c r="A6685">
        <v>6684</v>
      </c>
      <c r="B6685" s="1" t="s">
        <v>150</v>
      </c>
      <c r="C6685" s="2">
        <v>0.85513888888888889</v>
      </c>
      <c r="D6685">
        <v>494</v>
      </c>
      <c r="E6685">
        <v>45</v>
      </c>
      <c r="F6685" s="1" t="s">
        <v>61</v>
      </c>
      <c r="G6685" s="1" t="s">
        <v>62</v>
      </c>
      <c r="H6685">
        <v>46.565300000000001</v>
      </c>
      <c r="I6685">
        <v>-66.4619</v>
      </c>
      <c r="J6685">
        <v>48</v>
      </c>
      <c r="K6685" t="b">
        <v>1</v>
      </c>
      <c r="L6685">
        <v>865</v>
      </c>
      <c r="M6685" s="1" t="s">
        <v>63</v>
      </c>
      <c r="N6685" s="1" t="s">
        <v>64</v>
      </c>
      <c r="O6685">
        <v>5</v>
      </c>
      <c r="P6685" t="b">
        <v>0</v>
      </c>
      <c r="Q6685" t="b">
        <v>0</v>
      </c>
      <c r="R6685" s="1" t="s">
        <v>32</v>
      </c>
      <c r="S6685" s="1" t="s">
        <v>49</v>
      </c>
      <c r="T6685">
        <v>5</v>
      </c>
      <c r="U6685" s="1" t="s">
        <v>45</v>
      </c>
      <c r="V6685" s="1" t="s">
        <v>46</v>
      </c>
      <c r="W6685" s="1" t="str">
        <f>IF(OR(MasterData[[#This Row],[Event]]="Christmas Market", MasterData[[#This Row],[Event]]="Christmas"), "Christmas Sale", "Non-Christmas Sale")</f>
        <v>Christmas Sale</v>
      </c>
      <c r="X6685" t="b">
        <v>1</v>
      </c>
      <c r="Y6685">
        <v>3</v>
      </c>
      <c r="Z6685">
        <v>62.72</v>
      </c>
      <c r="AA6685">
        <v>313.58</v>
      </c>
      <c r="AB6685">
        <v>0</v>
      </c>
      <c r="AC6685" t="str">
        <f>IF(MasterData[[#This Row],[Discount Amount]]&gt;0, "Promotional sale", "Non-Promotional Sales")</f>
        <v>Non-Promotional Sales</v>
      </c>
    </row>
    <row r="6686" spans="1:29" x14ac:dyDescent="0.25">
      <c r="A6686">
        <v>6685</v>
      </c>
      <c r="B6686" s="1" t="s">
        <v>319</v>
      </c>
      <c r="C6686" s="2">
        <v>0.10693287037037047</v>
      </c>
      <c r="D6686">
        <v>415</v>
      </c>
      <c r="E6686">
        <v>20</v>
      </c>
      <c r="F6686" s="1" t="s">
        <v>37</v>
      </c>
      <c r="G6686" s="1" t="s">
        <v>29</v>
      </c>
      <c r="H6686">
        <v>51.253799999999998</v>
      </c>
      <c r="I6686">
        <v>-85.3232</v>
      </c>
      <c r="J6686">
        <v>22</v>
      </c>
      <c r="K6686" t="b">
        <v>1</v>
      </c>
      <c r="L6686">
        <v>160</v>
      </c>
      <c r="M6686" s="1" t="s">
        <v>74</v>
      </c>
      <c r="N6686" s="1" t="s">
        <v>75</v>
      </c>
      <c r="O6686">
        <v>1</v>
      </c>
      <c r="P6686" t="b">
        <v>1</v>
      </c>
      <c r="Q6686" t="b">
        <v>1</v>
      </c>
      <c r="R6686" s="1" t="s">
        <v>52</v>
      </c>
      <c r="S6686" s="1" t="s">
        <v>53</v>
      </c>
      <c r="T6686">
        <v>1</v>
      </c>
      <c r="U6686" s="1" t="s">
        <v>42</v>
      </c>
      <c r="V6686" s="1" t="s">
        <v>46</v>
      </c>
      <c r="W6686" s="1" t="str">
        <f>IF(OR(MasterData[[#This Row],[Event]]="Christmas Market", MasterData[[#This Row],[Event]]="Christmas"), "Christmas Sale", "Non-Christmas Sale")</f>
        <v>Christmas Sale</v>
      </c>
      <c r="X6686" t="b">
        <v>0</v>
      </c>
      <c r="Y6686">
        <v>2</v>
      </c>
      <c r="Z6686">
        <v>15.02</v>
      </c>
      <c r="AA6686">
        <v>15.02</v>
      </c>
      <c r="AB6686">
        <v>0</v>
      </c>
      <c r="AC6686" t="str">
        <f>IF(MasterData[[#This Row],[Discount Amount]]&gt;0, "Promotional sale", "Non-Promotional Sales")</f>
        <v>Non-Promotional Sales</v>
      </c>
    </row>
    <row r="6687" spans="1:29" x14ac:dyDescent="0.25">
      <c r="A6687">
        <v>6686</v>
      </c>
      <c r="B6687" s="1" t="s">
        <v>107</v>
      </c>
      <c r="C6687" s="2">
        <v>0.65734953703703702</v>
      </c>
      <c r="D6687">
        <v>65</v>
      </c>
      <c r="E6687">
        <v>59</v>
      </c>
      <c r="F6687" s="1" t="s">
        <v>28</v>
      </c>
      <c r="G6687" s="1" t="s">
        <v>62</v>
      </c>
      <c r="H6687">
        <v>46.565300000000001</v>
      </c>
      <c r="I6687">
        <v>-66.4619</v>
      </c>
      <c r="J6687">
        <v>45</v>
      </c>
      <c r="K6687" t="b">
        <v>1</v>
      </c>
      <c r="L6687">
        <v>890</v>
      </c>
      <c r="M6687" s="1" t="s">
        <v>74</v>
      </c>
      <c r="N6687" s="1" t="s">
        <v>75</v>
      </c>
      <c r="O6687">
        <v>5</v>
      </c>
      <c r="P6687" t="b">
        <v>1</v>
      </c>
      <c r="Q6687" t="b">
        <v>1</v>
      </c>
      <c r="R6687" s="1" t="s">
        <v>41</v>
      </c>
      <c r="S6687" s="1" t="s">
        <v>33</v>
      </c>
      <c r="T6687">
        <v>5</v>
      </c>
      <c r="U6687" s="1" t="s">
        <v>45</v>
      </c>
      <c r="V6687" s="1" t="s">
        <v>59</v>
      </c>
      <c r="W6687" s="1" t="str">
        <f>IF(OR(MasterData[[#This Row],[Event]]="Christmas Market", MasterData[[#This Row],[Event]]="Christmas"), "Christmas Sale", "Non-Christmas Sale")</f>
        <v>Non-Christmas Sale</v>
      </c>
      <c r="X6687" t="b">
        <v>1</v>
      </c>
      <c r="Y6687">
        <v>5</v>
      </c>
      <c r="Z6687">
        <v>29.58</v>
      </c>
      <c r="AA6687">
        <v>147.91999999999999</v>
      </c>
      <c r="AB6687">
        <v>14.79</v>
      </c>
      <c r="AC6687" t="str">
        <f>IF(MasterData[[#This Row],[Discount Amount]]&gt;0, "Promotional sale", "Non-Promotional Sales")</f>
        <v>Promotional sale</v>
      </c>
    </row>
    <row r="6688" spans="1:29" x14ac:dyDescent="0.25">
      <c r="A6688">
        <v>6687</v>
      </c>
      <c r="B6688" s="1" t="s">
        <v>284</v>
      </c>
      <c r="C6688" s="2">
        <v>0.58459490740740749</v>
      </c>
      <c r="D6688">
        <v>211</v>
      </c>
      <c r="E6688">
        <v>45</v>
      </c>
      <c r="F6688" s="1" t="s">
        <v>61</v>
      </c>
      <c r="G6688" s="1" t="s">
        <v>66</v>
      </c>
      <c r="H6688">
        <v>45.077800000000003</v>
      </c>
      <c r="I6688">
        <v>-63.546700000000001</v>
      </c>
      <c r="J6688">
        <v>86</v>
      </c>
      <c r="K6688" t="b">
        <v>0</v>
      </c>
      <c r="L6688">
        <v>286</v>
      </c>
      <c r="M6688" s="1" t="s">
        <v>74</v>
      </c>
      <c r="N6688" s="1" t="s">
        <v>75</v>
      </c>
      <c r="O6688">
        <v>4</v>
      </c>
      <c r="P6688" t="b">
        <v>0</v>
      </c>
      <c r="Q6688" t="b">
        <v>0</v>
      </c>
      <c r="R6688" s="1" t="s">
        <v>52</v>
      </c>
      <c r="S6688" s="1" t="s">
        <v>58</v>
      </c>
      <c r="T6688">
        <v>2</v>
      </c>
      <c r="U6688" s="1" t="s">
        <v>42</v>
      </c>
      <c r="V6688" s="1" t="s">
        <v>35</v>
      </c>
      <c r="W6688" s="1" t="str">
        <f>IF(OR(MasterData[[#This Row],[Event]]="Christmas Market", MasterData[[#This Row],[Event]]="Christmas"), "Christmas Sale", "Non-Christmas Sale")</f>
        <v>Non-Christmas Sale</v>
      </c>
      <c r="X6688" t="b">
        <v>1</v>
      </c>
      <c r="Y6688">
        <v>3</v>
      </c>
      <c r="Z6688">
        <v>34.03</v>
      </c>
      <c r="AA6688">
        <v>136.11000000000001</v>
      </c>
      <c r="AB6688">
        <v>0</v>
      </c>
      <c r="AC6688" t="str">
        <f>IF(MasterData[[#This Row],[Discount Amount]]&gt;0, "Promotional sale", "Non-Promotional Sales")</f>
        <v>Non-Promotional Sales</v>
      </c>
    </row>
    <row r="6689" spans="1:29" x14ac:dyDescent="0.25">
      <c r="A6689">
        <v>6688</v>
      </c>
      <c r="B6689" s="1" t="s">
        <v>407</v>
      </c>
      <c r="C6689" s="2">
        <v>0.83763888888888882</v>
      </c>
      <c r="D6689">
        <v>13</v>
      </c>
      <c r="E6689">
        <v>42</v>
      </c>
      <c r="F6689" s="1" t="s">
        <v>28</v>
      </c>
      <c r="G6689" s="1" t="s">
        <v>81</v>
      </c>
      <c r="H6689">
        <v>64.248000000000005</v>
      </c>
      <c r="I6689">
        <v>-84.889600000000002</v>
      </c>
      <c r="J6689">
        <v>50</v>
      </c>
      <c r="K6689" t="b">
        <v>0</v>
      </c>
      <c r="L6689">
        <v>712</v>
      </c>
      <c r="M6689" s="1" t="s">
        <v>39</v>
      </c>
      <c r="N6689" s="1" t="s">
        <v>40</v>
      </c>
      <c r="O6689">
        <v>5</v>
      </c>
      <c r="P6689" t="b">
        <v>0</v>
      </c>
      <c r="Q6689" t="b">
        <v>0</v>
      </c>
      <c r="R6689" s="1" t="s">
        <v>41</v>
      </c>
      <c r="S6689" s="1" t="s">
        <v>33</v>
      </c>
      <c r="T6689">
        <v>1</v>
      </c>
      <c r="U6689" s="1" t="s">
        <v>45</v>
      </c>
      <c r="V6689" s="1" t="s">
        <v>59</v>
      </c>
      <c r="W6689" s="1" t="str">
        <f>IF(OR(MasterData[[#This Row],[Event]]="Christmas Market", MasterData[[#This Row],[Event]]="Christmas"), "Christmas Sale", "Non-Christmas Sale")</f>
        <v>Non-Christmas Sale</v>
      </c>
      <c r="X6689" t="b">
        <v>0</v>
      </c>
      <c r="Y6689">
        <v>1</v>
      </c>
      <c r="Z6689">
        <v>79.849999999999994</v>
      </c>
      <c r="AA6689">
        <v>399.26</v>
      </c>
      <c r="AB6689">
        <v>39.93</v>
      </c>
      <c r="AC6689" t="str">
        <f>IF(MasterData[[#This Row],[Discount Amount]]&gt;0, "Promotional sale", "Non-Promotional Sales")</f>
        <v>Promotional sale</v>
      </c>
    </row>
    <row r="6690" spans="1:29" x14ac:dyDescent="0.25">
      <c r="A6690">
        <v>6689</v>
      </c>
      <c r="B6690" s="1" t="s">
        <v>401</v>
      </c>
      <c r="C6690" s="2">
        <v>0.71820601851851862</v>
      </c>
      <c r="D6690">
        <v>392</v>
      </c>
      <c r="E6690">
        <v>62</v>
      </c>
      <c r="F6690" s="1" t="s">
        <v>28</v>
      </c>
      <c r="G6690" s="1" t="s">
        <v>79</v>
      </c>
      <c r="H6690">
        <v>63.588799999999999</v>
      </c>
      <c r="I6690">
        <v>-115.5069</v>
      </c>
      <c r="J6690">
        <v>94</v>
      </c>
      <c r="K6690" t="b">
        <v>0</v>
      </c>
      <c r="L6690">
        <v>418</v>
      </c>
      <c r="M6690" s="1" t="s">
        <v>74</v>
      </c>
      <c r="N6690" s="1" t="s">
        <v>75</v>
      </c>
      <c r="O6690">
        <v>3</v>
      </c>
      <c r="P6690" t="b">
        <v>0</v>
      </c>
      <c r="Q6690" t="b">
        <v>1</v>
      </c>
      <c r="R6690" s="1" t="s">
        <v>41</v>
      </c>
      <c r="S6690" s="1" t="s">
        <v>53</v>
      </c>
      <c r="T6690">
        <v>5</v>
      </c>
      <c r="U6690" s="1" t="s">
        <v>34</v>
      </c>
      <c r="V6690" s="1" t="s">
        <v>59</v>
      </c>
      <c r="W6690" s="1" t="str">
        <f>IF(OR(MasterData[[#This Row],[Event]]="Christmas Market", MasterData[[#This Row],[Event]]="Christmas"), "Christmas Sale", "Non-Christmas Sale")</f>
        <v>Non-Christmas Sale</v>
      </c>
      <c r="X6690" t="b">
        <v>0</v>
      </c>
      <c r="Y6690">
        <v>1</v>
      </c>
      <c r="Z6690">
        <v>47.26</v>
      </c>
      <c r="AA6690">
        <v>141.78</v>
      </c>
      <c r="AB6690">
        <v>14.18</v>
      </c>
      <c r="AC6690" t="str">
        <f>IF(MasterData[[#This Row],[Discount Amount]]&gt;0, "Promotional sale", "Non-Promotional Sales")</f>
        <v>Promotional sale</v>
      </c>
    </row>
    <row r="6691" spans="1:29" x14ac:dyDescent="0.25">
      <c r="A6691">
        <v>6690</v>
      </c>
      <c r="B6691" s="1" t="s">
        <v>129</v>
      </c>
      <c r="C6691" s="2">
        <v>2.721064814814822E-2</v>
      </c>
      <c r="D6691">
        <v>113</v>
      </c>
      <c r="E6691">
        <v>46</v>
      </c>
      <c r="F6691" s="1" t="s">
        <v>61</v>
      </c>
      <c r="G6691" s="1" t="s">
        <v>44</v>
      </c>
      <c r="H6691">
        <v>46.813099999999999</v>
      </c>
      <c r="I6691">
        <v>-71.207499999999996</v>
      </c>
      <c r="J6691">
        <v>35</v>
      </c>
      <c r="K6691" t="b">
        <v>0</v>
      </c>
      <c r="L6691">
        <v>825</v>
      </c>
      <c r="M6691" s="1" t="s">
        <v>30</v>
      </c>
      <c r="N6691" s="1" t="s">
        <v>31</v>
      </c>
      <c r="O6691">
        <v>1</v>
      </c>
      <c r="P6691" t="b">
        <v>1</v>
      </c>
      <c r="Q6691" t="b">
        <v>0</v>
      </c>
      <c r="R6691" s="1" t="s">
        <v>41</v>
      </c>
      <c r="S6691" s="1" t="s">
        <v>49</v>
      </c>
      <c r="T6691">
        <v>4</v>
      </c>
      <c r="U6691" s="1" t="s">
        <v>45</v>
      </c>
      <c r="V6691" s="1" t="s">
        <v>35</v>
      </c>
      <c r="W6691" s="1" t="str">
        <f>IF(OR(MasterData[[#This Row],[Event]]="Christmas Market", MasterData[[#This Row],[Event]]="Christmas"), "Christmas Sale", "Non-Christmas Sale")</f>
        <v>Non-Christmas Sale</v>
      </c>
      <c r="X6691" t="b">
        <v>1</v>
      </c>
      <c r="Y6691">
        <v>5</v>
      </c>
      <c r="Z6691">
        <v>42.75</v>
      </c>
      <c r="AA6691">
        <v>42.75</v>
      </c>
      <c r="AB6691">
        <v>0</v>
      </c>
      <c r="AC6691" t="str">
        <f>IF(MasterData[[#This Row],[Discount Amount]]&gt;0, "Promotional sale", "Non-Promotional Sales")</f>
        <v>Non-Promotional Sales</v>
      </c>
    </row>
    <row r="6692" spans="1:29" x14ac:dyDescent="0.25">
      <c r="A6692">
        <v>6691</v>
      </c>
      <c r="B6692" s="1" t="s">
        <v>367</v>
      </c>
      <c r="C6692" s="2">
        <v>9.2361111111111116E-2</v>
      </c>
      <c r="D6692">
        <v>115</v>
      </c>
      <c r="E6692">
        <v>21</v>
      </c>
      <c r="F6692" s="1" t="s">
        <v>28</v>
      </c>
      <c r="G6692" s="1" t="s">
        <v>48</v>
      </c>
      <c r="H6692">
        <v>53.933300000000003</v>
      </c>
      <c r="I6692">
        <v>-116.5765</v>
      </c>
      <c r="J6692">
        <v>54</v>
      </c>
      <c r="K6692" t="b">
        <v>0</v>
      </c>
      <c r="L6692">
        <v>833</v>
      </c>
      <c r="M6692" s="1" t="s">
        <v>39</v>
      </c>
      <c r="N6692" s="1" t="s">
        <v>40</v>
      </c>
      <c r="O6692">
        <v>5</v>
      </c>
      <c r="P6692" t="b">
        <v>0</v>
      </c>
      <c r="Q6692" t="b">
        <v>0</v>
      </c>
      <c r="R6692" s="1" t="s">
        <v>52</v>
      </c>
      <c r="S6692" s="1" t="s">
        <v>49</v>
      </c>
      <c r="T6692">
        <v>5</v>
      </c>
      <c r="U6692" s="1" t="s">
        <v>34</v>
      </c>
      <c r="V6692" s="1" t="s">
        <v>59</v>
      </c>
      <c r="W6692" s="1" t="str">
        <f>IF(OR(MasterData[[#This Row],[Event]]="Christmas Market", MasterData[[#This Row],[Event]]="Christmas"), "Christmas Sale", "Non-Christmas Sale")</f>
        <v>Non-Christmas Sale</v>
      </c>
      <c r="X6692" t="b">
        <v>0</v>
      </c>
      <c r="Y6692">
        <v>3</v>
      </c>
      <c r="Z6692">
        <v>94.6</v>
      </c>
      <c r="AA6692">
        <v>473</v>
      </c>
      <c r="AB6692">
        <v>47.3</v>
      </c>
      <c r="AC6692" t="str">
        <f>IF(MasterData[[#This Row],[Discount Amount]]&gt;0, "Promotional sale", "Non-Promotional Sales")</f>
        <v>Promotional sale</v>
      </c>
    </row>
    <row r="6693" spans="1:29" x14ac:dyDescent="0.25">
      <c r="A6693">
        <v>6692</v>
      </c>
      <c r="B6693" s="1" t="s">
        <v>382</v>
      </c>
      <c r="C6693" s="2">
        <v>0.8287268518518518</v>
      </c>
      <c r="D6693">
        <v>301</v>
      </c>
      <c r="E6693">
        <v>57</v>
      </c>
      <c r="F6693" s="1" t="s">
        <v>61</v>
      </c>
      <c r="G6693" s="1" t="s">
        <v>70</v>
      </c>
      <c r="H6693">
        <v>54.273099999999999</v>
      </c>
      <c r="I6693">
        <v>-61.738799999999998</v>
      </c>
      <c r="J6693">
        <v>31</v>
      </c>
      <c r="K6693" t="b">
        <v>0</v>
      </c>
      <c r="L6693">
        <v>562</v>
      </c>
      <c r="M6693" s="1" t="s">
        <v>39</v>
      </c>
      <c r="N6693" s="1" t="s">
        <v>40</v>
      </c>
      <c r="O6693">
        <v>3</v>
      </c>
      <c r="P6693" t="b">
        <v>1</v>
      </c>
      <c r="Q6693" t="b">
        <v>1</v>
      </c>
      <c r="R6693" s="1" t="s">
        <v>32</v>
      </c>
      <c r="S6693" s="1" t="s">
        <v>58</v>
      </c>
      <c r="T6693">
        <v>1</v>
      </c>
      <c r="U6693" s="1" t="s">
        <v>42</v>
      </c>
      <c r="V6693" s="1" t="s">
        <v>59</v>
      </c>
      <c r="W6693" s="1" t="str">
        <f>IF(OR(MasterData[[#This Row],[Event]]="Christmas Market", MasterData[[#This Row],[Event]]="Christmas"), "Christmas Sale", "Non-Christmas Sale")</f>
        <v>Non-Christmas Sale</v>
      </c>
      <c r="X6693" t="b">
        <v>1</v>
      </c>
      <c r="Y6693">
        <v>4</v>
      </c>
      <c r="Z6693">
        <v>22.39</v>
      </c>
      <c r="AA6693">
        <v>67.17</v>
      </c>
      <c r="AB6693">
        <v>6.72</v>
      </c>
      <c r="AC6693" t="str">
        <f>IF(MasterData[[#This Row],[Discount Amount]]&gt;0, "Promotional sale", "Non-Promotional Sales")</f>
        <v>Promotional sale</v>
      </c>
    </row>
    <row r="6694" spans="1:29" x14ac:dyDescent="0.25">
      <c r="A6694">
        <v>6693</v>
      </c>
      <c r="B6694" s="1" t="s">
        <v>333</v>
      </c>
      <c r="C6694" s="2">
        <v>0.95034722222222223</v>
      </c>
      <c r="D6694">
        <v>261</v>
      </c>
      <c r="E6694">
        <v>46</v>
      </c>
      <c r="F6694" s="1" t="s">
        <v>28</v>
      </c>
      <c r="G6694" s="1" t="s">
        <v>29</v>
      </c>
      <c r="H6694">
        <v>51.253799999999998</v>
      </c>
      <c r="I6694">
        <v>-85.3232</v>
      </c>
      <c r="J6694">
        <v>63</v>
      </c>
      <c r="K6694" t="b">
        <v>0</v>
      </c>
      <c r="L6694">
        <v>602</v>
      </c>
      <c r="M6694" s="1" t="s">
        <v>74</v>
      </c>
      <c r="N6694" s="1" t="s">
        <v>75</v>
      </c>
      <c r="O6694">
        <v>5</v>
      </c>
      <c r="P6694" t="b">
        <v>1</v>
      </c>
      <c r="Q6694" t="b">
        <v>1</v>
      </c>
      <c r="R6694" s="1" t="s">
        <v>32</v>
      </c>
      <c r="S6694" s="1" t="s">
        <v>58</v>
      </c>
      <c r="T6694">
        <v>1</v>
      </c>
      <c r="U6694" s="1" t="s">
        <v>34</v>
      </c>
      <c r="V6694" s="1" t="s">
        <v>59</v>
      </c>
      <c r="W6694" s="1" t="str">
        <f>IF(OR(MasterData[[#This Row],[Event]]="Christmas Market", MasterData[[#This Row],[Event]]="Christmas"), "Christmas Sale", "Non-Christmas Sale")</f>
        <v>Non-Christmas Sale</v>
      </c>
      <c r="X6694" t="b">
        <v>1</v>
      </c>
      <c r="Y6694">
        <v>1</v>
      </c>
      <c r="Z6694">
        <v>93.57</v>
      </c>
      <c r="AA6694">
        <v>467.85</v>
      </c>
      <c r="AB6694">
        <v>46.79</v>
      </c>
      <c r="AC6694" t="str">
        <f>IF(MasterData[[#This Row],[Discount Amount]]&gt;0, "Promotional sale", "Non-Promotional Sales")</f>
        <v>Promotional sale</v>
      </c>
    </row>
    <row r="6695" spans="1:29" x14ac:dyDescent="0.25">
      <c r="A6695">
        <v>6694</v>
      </c>
      <c r="B6695" s="1" t="s">
        <v>375</v>
      </c>
      <c r="C6695" s="2">
        <v>0.23619212962962965</v>
      </c>
      <c r="D6695">
        <v>312</v>
      </c>
      <c r="E6695">
        <v>58</v>
      </c>
      <c r="F6695" s="1" t="s">
        <v>28</v>
      </c>
      <c r="G6695" s="1" t="s">
        <v>29</v>
      </c>
      <c r="H6695">
        <v>51.253799999999998</v>
      </c>
      <c r="I6695">
        <v>-85.3232</v>
      </c>
      <c r="J6695">
        <v>66</v>
      </c>
      <c r="K6695" t="b">
        <v>0</v>
      </c>
      <c r="L6695">
        <v>237</v>
      </c>
      <c r="M6695" s="1" t="s">
        <v>63</v>
      </c>
      <c r="N6695" s="1" t="s">
        <v>64</v>
      </c>
      <c r="O6695">
        <v>3</v>
      </c>
      <c r="P6695" t="b">
        <v>0</v>
      </c>
      <c r="Q6695" t="b">
        <v>0</v>
      </c>
      <c r="R6695" s="1" t="s">
        <v>41</v>
      </c>
      <c r="S6695" s="1" t="s">
        <v>58</v>
      </c>
      <c r="T6695">
        <v>3</v>
      </c>
      <c r="U6695" s="1" t="s">
        <v>45</v>
      </c>
      <c r="V6695" s="1" t="s">
        <v>46</v>
      </c>
      <c r="W6695" s="1" t="str">
        <f>IF(OR(MasterData[[#This Row],[Event]]="Christmas Market", MasterData[[#This Row],[Event]]="Christmas"), "Christmas Sale", "Non-Christmas Sale")</f>
        <v>Christmas Sale</v>
      </c>
      <c r="X6695" t="b">
        <v>0</v>
      </c>
      <c r="Y6695">
        <v>3</v>
      </c>
      <c r="Z6695">
        <v>67.02</v>
      </c>
      <c r="AA6695">
        <v>201.07</v>
      </c>
      <c r="AB6695">
        <v>0</v>
      </c>
      <c r="AC6695" t="str">
        <f>IF(MasterData[[#This Row],[Discount Amount]]&gt;0, "Promotional sale", "Non-Promotional Sales")</f>
        <v>Non-Promotional Sales</v>
      </c>
    </row>
    <row r="6696" spans="1:29" x14ac:dyDescent="0.25">
      <c r="A6696">
        <v>6695</v>
      </c>
      <c r="B6696" s="1" t="s">
        <v>341</v>
      </c>
      <c r="C6696" s="2">
        <v>0.92664351851851845</v>
      </c>
      <c r="D6696">
        <v>27</v>
      </c>
      <c r="E6696">
        <v>23</v>
      </c>
      <c r="F6696" s="1" t="s">
        <v>37</v>
      </c>
      <c r="G6696" s="1" t="s">
        <v>81</v>
      </c>
      <c r="H6696">
        <v>64.248000000000005</v>
      </c>
      <c r="I6696">
        <v>-84.889600000000002</v>
      </c>
      <c r="J6696">
        <v>75</v>
      </c>
      <c r="K6696" t="b">
        <v>0</v>
      </c>
      <c r="L6696">
        <v>954</v>
      </c>
      <c r="M6696" s="1" t="s">
        <v>56</v>
      </c>
      <c r="N6696" s="1" t="s">
        <v>57</v>
      </c>
      <c r="O6696">
        <v>4</v>
      </c>
      <c r="P6696" t="b">
        <v>1</v>
      </c>
      <c r="Q6696" t="b">
        <v>0</v>
      </c>
      <c r="R6696" s="1" t="s">
        <v>52</v>
      </c>
      <c r="S6696" s="1" t="s">
        <v>49</v>
      </c>
      <c r="T6696">
        <v>5</v>
      </c>
      <c r="U6696" s="1" t="s">
        <v>34</v>
      </c>
      <c r="V6696" s="1" t="s">
        <v>35</v>
      </c>
      <c r="W6696" s="1" t="str">
        <f>IF(OR(MasterData[[#This Row],[Event]]="Christmas Market", MasterData[[#This Row],[Event]]="Christmas"), "Christmas Sale", "Non-Christmas Sale")</f>
        <v>Non-Christmas Sale</v>
      </c>
      <c r="X6696" t="b">
        <v>1</v>
      </c>
      <c r="Y6696">
        <v>2</v>
      </c>
      <c r="Z6696">
        <v>59.72</v>
      </c>
      <c r="AA6696">
        <v>238.86</v>
      </c>
      <c r="AB6696">
        <v>0</v>
      </c>
      <c r="AC6696" t="str">
        <f>IF(MasterData[[#This Row],[Discount Amount]]&gt;0, "Promotional sale", "Non-Promotional Sales")</f>
        <v>Non-Promotional Sales</v>
      </c>
    </row>
    <row r="6697" spans="1:29" x14ac:dyDescent="0.25">
      <c r="A6697">
        <v>6696</v>
      </c>
      <c r="B6697" s="1" t="s">
        <v>298</v>
      </c>
      <c r="C6697" s="2">
        <v>0.53134259259259253</v>
      </c>
      <c r="D6697">
        <v>414</v>
      </c>
      <c r="E6697">
        <v>39</v>
      </c>
      <c r="F6697" s="1" t="s">
        <v>37</v>
      </c>
      <c r="G6697" s="1" t="s">
        <v>44</v>
      </c>
      <c r="H6697">
        <v>46.813099999999999</v>
      </c>
      <c r="I6697">
        <v>-71.207499999999996</v>
      </c>
      <c r="J6697">
        <v>78</v>
      </c>
      <c r="K6697" t="b">
        <v>1</v>
      </c>
      <c r="L6697">
        <v>401</v>
      </c>
      <c r="M6697" s="1" t="s">
        <v>30</v>
      </c>
      <c r="N6697" s="1" t="s">
        <v>31</v>
      </c>
      <c r="O6697">
        <v>3</v>
      </c>
      <c r="P6697" t="b">
        <v>1</v>
      </c>
      <c r="Q6697" t="b">
        <v>1</v>
      </c>
      <c r="R6697" s="1" t="s">
        <v>52</v>
      </c>
      <c r="S6697" s="1" t="s">
        <v>49</v>
      </c>
      <c r="T6697">
        <v>2</v>
      </c>
      <c r="U6697" s="1" t="s">
        <v>34</v>
      </c>
      <c r="V6697" s="1" t="s">
        <v>35</v>
      </c>
      <c r="W6697" s="1" t="str">
        <f>IF(OR(MasterData[[#This Row],[Event]]="Christmas Market", MasterData[[#This Row],[Event]]="Christmas"), "Christmas Sale", "Non-Christmas Sale")</f>
        <v>Non-Christmas Sale</v>
      </c>
      <c r="X6697" t="b">
        <v>1</v>
      </c>
      <c r="Y6697">
        <v>2</v>
      </c>
      <c r="Z6697">
        <v>23.44</v>
      </c>
      <c r="AA6697">
        <v>70.33</v>
      </c>
      <c r="AB6697">
        <v>0</v>
      </c>
      <c r="AC6697" t="str">
        <f>IF(MasterData[[#This Row],[Discount Amount]]&gt;0, "Promotional sale", "Non-Promotional Sales")</f>
        <v>Non-Promotional Sales</v>
      </c>
    </row>
    <row r="6698" spans="1:29" x14ac:dyDescent="0.25">
      <c r="A6698">
        <v>6697</v>
      </c>
      <c r="B6698" s="1" t="s">
        <v>252</v>
      </c>
      <c r="C6698" s="2">
        <v>0.22864583333333344</v>
      </c>
      <c r="D6698">
        <v>108</v>
      </c>
      <c r="E6698">
        <v>21</v>
      </c>
      <c r="F6698" s="1" t="s">
        <v>61</v>
      </c>
      <c r="G6698" s="1" t="s">
        <v>66</v>
      </c>
      <c r="H6698">
        <v>45.077800000000003</v>
      </c>
      <c r="I6698">
        <v>-63.546700000000001</v>
      </c>
      <c r="J6698">
        <v>98</v>
      </c>
      <c r="K6698" t="b">
        <v>0</v>
      </c>
      <c r="L6698">
        <v>887</v>
      </c>
      <c r="M6698" s="1" t="s">
        <v>56</v>
      </c>
      <c r="N6698" s="1" t="s">
        <v>57</v>
      </c>
      <c r="O6698">
        <v>4</v>
      </c>
      <c r="P6698" t="b">
        <v>1</v>
      </c>
      <c r="Q6698" t="b">
        <v>0</v>
      </c>
      <c r="R6698" s="1" t="s">
        <v>52</v>
      </c>
      <c r="S6698" s="1" t="s">
        <v>33</v>
      </c>
      <c r="T6698">
        <v>5</v>
      </c>
      <c r="U6698" s="1" t="s">
        <v>45</v>
      </c>
      <c r="V6698" s="1" t="s">
        <v>35</v>
      </c>
      <c r="W6698" s="1" t="str">
        <f>IF(OR(MasterData[[#This Row],[Event]]="Christmas Market", MasterData[[#This Row],[Event]]="Christmas"), "Christmas Sale", "Non-Christmas Sale")</f>
        <v>Non-Christmas Sale</v>
      </c>
      <c r="X6698" t="b">
        <v>1</v>
      </c>
      <c r="Y6698">
        <v>4</v>
      </c>
      <c r="Z6698">
        <v>63.22</v>
      </c>
      <c r="AA6698">
        <v>252.9</v>
      </c>
      <c r="AB6698">
        <v>0</v>
      </c>
      <c r="AC6698" t="str">
        <f>IF(MasterData[[#This Row],[Discount Amount]]&gt;0, "Promotional sale", "Non-Promotional Sales")</f>
        <v>Non-Promotional Sales</v>
      </c>
    </row>
    <row r="6699" spans="1:29" x14ac:dyDescent="0.25">
      <c r="A6699">
        <v>6698</v>
      </c>
      <c r="B6699" s="1" t="s">
        <v>372</v>
      </c>
      <c r="C6699" s="2">
        <v>0.11499999999999999</v>
      </c>
      <c r="D6699">
        <v>366</v>
      </c>
      <c r="E6699">
        <v>51</v>
      </c>
      <c r="F6699" s="1" t="s">
        <v>28</v>
      </c>
      <c r="G6699" s="1" t="s">
        <v>79</v>
      </c>
      <c r="H6699">
        <v>63.588799999999999</v>
      </c>
      <c r="I6699">
        <v>-115.5069</v>
      </c>
      <c r="J6699">
        <v>34</v>
      </c>
      <c r="K6699" t="b">
        <v>0</v>
      </c>
      <c r="L6699">
        <v>548</v>
      </c>
      <c r="M6699" s="1" t="s">
        <v>63</v>
      </c>
      <c r="N6699" s="1" t="s">
        <v>64</v>
      </c>
      <c r="O6699">
        <v>4</v>
      </c>
      <c r="P6699" t="b">
        <v>1</v>
      </c>
      <c r="Q6699" t="b">
        <v>1</v>
      </c>
      <c r="R6699" s="1" t="s">
        <v>41</v>
      </c>
      <c r="S6699" s="1" t="s">
        <v>49</v>
      </c>
      <c r="T6699">
        <v>2</v>
      </c>
      <c r="U6699" s="1" t="s">
        <v>42</v>
      </c>
      <c r="V6699" s="1" t="s">
        <v>59</v>
      </c>
      <c r="W6699" s="1" t="str">
        <f>IF(OR(MasterData[[#This Row],[Event]]="Christmas Market", MasterData[[#This Row],[Event]]="Christmas"), "Christmas Sale", "Non-Christmas Sale")</f>
        <v>Non-Christmas Sale</v>
      </c>
      <c r="X6699" t="b">
        <v>0</v>
      </c>
      <c r="Y6699">
        <v>5</v>
      </c>
      <c r="Z6699">
        <v>85.48</v>
      </c>
      <c r="AA6699">
        <v>341.93</v>
      </c>
      <c r="AB6699">
        <v>34.19</v>
      </c>
      <c r="AC6699" t="str">
        <f>IF(MasterData[[#This Row],[Discount Amount]]&gt;0, "Promotional sale", "Non-Promotional Sales")</f>
        <v>Promotional sale</v>
      </c>
    </row>
    <row r="6700" spans="1:29" x14ac:dyDescent="0.25">
      <c r="A6700">
        <v>6699</v>
      </c>
      <c r="B6700" s="1" t="s">
        <v>152</v>
      </c>
      <c r="C6700" s="2">
        <v>0.21491898148148159</v>
      </c>
      <c r="D6700">
        <v>63</v>
      </c>
      <c r="E6700">
        <v>68</v>
      </c>
      <c r="F6700" s="1" t="s">
        <v>61</v>
      </c>
      <c r="G6700" s="1" t="s">
        <v>81</v>
      </c>
      <c r="H6700">
        <v>64.248000000000005</v>
      </c>
      <c r="I6700">
        <v>-84.889600000000002</v>
      </c>
      <c r="J6700">
        <v>15</v>
      </c>
      <c r="K6700" t="b">
        <v>0</v>
      </c>
      <c r="L6700">
        <v>116</v>
      </c>
      <c r="M6700" s="1" t="s">
        <v>39</v>
      </c>
      <c r="N6700" s="1" t="s">
        <v>40</v>
      </c>
      <c r="O6700">
        <v>3</v>
      </c>
      <c r="P6700" t="b">
        <v>0</v>
      </c>
      <c r="Q6700" t="b">
        <v>1</v>
      </c>
      <c r="R6700" s="1" t="s">
        <v>41</v>
      </c>
      <c r="S6700" s="1" t="s">
        <v>58</v>
      </c>
      <c r="T6700">
        <v>5</v>
      </c>
      <c r="U6700" s="1" t="s">
        <v>34</v>
      </c>
      <c r="V6700" s="1" t="s">
        <v>59</v>
      </c>
      <c r="W6700" s="1" t="str">
        <f>IF(OR(MasterData[[#This Row],[Event]]="Christmas Market", MasterData[[#This Row],[Event]]="Christmas"), "Christmas Sale", "Non-Christmas Sale")</f>
        <v>Non-Christmas Sale</v>
      </c>
      <c r="X6700" t="b">
        <v>1</v>
      </c>
      <c r="Y6700">
        <v>5</v>
      </c>
      <c r="Z6700">
        <v>46.52</v>
      </c>
      <c r="AA6700">
        <v>139.55000000000001</v>
      </c>
      <c r="AB6700">
        <v>13.96</v>
      </c>
      <c r="AC6700" t="str">
        <f>IF(MasterData[[#This Row],[Discount Amount]]&gt;0, "Promotional sale", "Non-Promotional Sales")</f>
        <v>Promotional sale</v>
      </c>
    </row>
    <row r="6701" spans="1:29" x14ac:dyDescent="0.25">
      <c r="A6701">
        <v>6700</v>
      </c>
      <c r="B6701" s="1" t="s">
        <v>401</v>
      </c>
      <c r="C6701" s="2">
        <v>0.73890046296296297</v>
      </c>
      <c r="D6701">
        <v>121</v>
      </c>
      <c r="E6701">
        <v>53</v>
      </c>
      <c r="F6701" s="1" t="s">
        <v>61</v>
      </c>
      <c r="G6701" s="1" t="s">
        <v>70</v>
      </c>
      <c r="H6701">
        <v>54.273099999999999</v>
      </c>
      <c r="I6701">
        <v>-61.738799999999998</v>
      </c>
      <c r="J6701">
        <v>60</v>
      </c>
      <c r="K6701" t="b">
        <v>0</v>
      </c>
      <c r="L6701">
        <v>884</v>
      </c>
      <c r="M6701" s="1" t="s">
        <v>56</v>
      </c>
      <c r="N6701" s="1" t="s">
        <v>57</v>
      </c>
      <c r="O6701">
        <v>3</v>
      </c>
      <c r="P6701" t="b">
        <v>1</v>
      </c>
      <c r="Q6701" t="b">
        <v>1</v>
      </c>
      <c r="R6701" s="1" t="s">
        <v>41</v>
      </c>
      <c r="S6701" s="1" t="s">
        <v>49</v>
      </c>
      <c r="T6701">
        <v>4</v>
      </c>
      <c r="U6701" s="1" t="s">
        <v>42</v>
      </c>
      <c r="V6701" s="1" t="s">
        <v>59</v>
      </c>
      <c r="W6701" s="1" t="str">
        <f>IF(OR(MasterData[[#This Row],[Event]]="Christmas Market", MasterData[[#This Row],[Event]]="Christmas"), "Christmas Sale", "Non-Christmas Sale")</f>
        <v>Non-Christmas Sale</v>
      </c>
      <c r="X6701" t="b">
        <v>1</v>
      </c>
      <c r="Y6701">
        <v>3</v>
      </c>
      <c r="Z6701">
        <v>84.9</v>
      </c>
      <c r="AA6701">
        <v>254.71</v>
      </c>
      <c r="AB6701">
        <v>25.47</v>
      </c>
      <c r="AC6701" t="str">
        <f>IF(MasterData[[#This Row],[Discount Amount]]&gt;0, "Promotional sale", "Non-Promotional Sales")</f>
        <v>Promotional sale</v>
      </c>
    </row>
    <row r="6702" spans="1:29" x14ac:dyDescent="0.25">
      <c r="A6702">
        <v>6701</v>
      </c>
      <c r="B6702" s="1" t="s">
        <v>196</v>
      </c>
      <c r="C6702" s="2">
        <v>0.17666666666666675</v>
      </c>
      <c r="D6702">
        <v>210</v>
      </c>
      <c r="E6702">
        <v>53</v>
      </c>
      <c r="F6702" s="1" t="s">
        <v>37</v>
      </c>
      <c r="G6702" s="1" t="s">
        <v>79</v>
      </c>
      <c r="H6702">
        <v>63.588799999999999</v>
      </c>
      <c r="I6702">
        <v>-115.5069</v>
      </c>
      <c r="J6702">
        <v>76</v>
      </c>
      <c r="K6702" t="b">
        <v>0</v>
      </c>
      <c r="L6702">
        <v>234</v>
      </c>
      <c r="M6702" s="1" t="s">
        <v>63</v>
      </c>
      <c r="N6702" s="1" t="s">
        <v>64</v>
      </c>
      <c r="O6702">
        <v>3</v>
      </c>
      <c r="P6702" t="b">
        <v>0</v>
      </c>
      <c r="Q6702" t="b">
        <v>0</v>
      </c>
      <c r="R6702" s="1" t="s">
        <v>52</v>
      </c>
      <c r="S6702" s="1" t="s">
        <v>58</v>
      </c>
      <c r="T6702">
        <v>2</v>
      </c>
      <c r="U6702" s="1" t="s">
        <v>42</v>
      </c>
      <c r="V6702" s="1" t="s">
        <v>59</v>
      </c>
      <c r="W6702" s="1" t="str">
        <f>IF(OR(MasterData[[#This Row],[Event]]="Christmas Market", MasterData[[#This Row],[Event]]="Christmas"), "Christmas Sale", "Non-Christmas Sale")</f>
        <v>Non-Christmas Sale</v>
      </c>
      <c r="X6702" t="b">
        <v>1</v>
      </c>
      <c r="Y6702">
        <v>3</v>
      </c>
      <c r="Z6702">
        <v>23.04</v>
      </c>
      <c r="AA6702">
        <v>69.13</v>
      </c>
      <c r="AB6702">
        <v>6.91</v>
      </c>
      <c r="AC6702" t="str">
        <f>IF(MasterData[[#This Row],[Discount Amount]]&gt;0, "Promotional sale", "Non-Promotional Sales")</f>
        <v>Promotional sale</v>
      </c>
    </row>
    <row r="6703" spans="1:29" x14ac:dyDescent="0.25">
      <c r="A6703">
        <v>6702</v>
      </c>
      <c r="B6703" s="1" t="s">
        <v>426</v>
      </c>
      <c r="C6703" s="2">
        <v>0.76489583333333333</v>
      </c>
      <c r="D6703">
        <v>193</v>
      </c>
      <c r="E6703">
        <v>20</v>
      </c>
      <c r="F6703" s="1" t="s">
        <v>61</v>
      </c>
      <c r="G6703" s="1" t="s">
        <v>48</v>
      </c>
      <c r="H6703">
        <v>53.933300000000003</v>
      </c>
      <c r="I6703">
        <v>-116.5765</v>
      </c>
      <c r="J6703">
        <v>1</v>
      </c>
      <c r="K6703" t="b">
        <v>0</v>
      </c>
      <c r="L6703">
        <v>511</v>
      </c>
      <c r="M6703" s="1" t="s">
        <v>74</v>
      </c>
      <c r="N6703" s="1" t="s">
        <v>75</v>
      </c>
      <c r="O6703">
        <v>3</v>
      </c>
      <c r="P6703" t="b">
        <v>0</v>
      </c>
      <c r="Q6703" t="b">
        <v>1</v>
      </c>
      <c r="R6703" s="1" t="s">
        <v>41</v>
      </c>
      <c r="S6703" s="1" t="s">
        <v>53</v>
      </c>
      <c r="T6703">
        <v>2</v>
      </c>
      <c r="U6703" s="1" t="s">
        <v>42</v>
      </c>
      <c r="V6703" s="1" t="s">
        <v>46</v>
      </c>
      <c r="W6703" s="1" t="str">
        <f>IF(OR(MasterData[[#This Row],[Event]]="Christmas Market", MasterData[[#This Row],[Event]]="Christmas"), "Christmas Sale", "Non-Christmas Sale")</f>
        <v>Christmas Sale</v>
      </c>
      <c r="X6703" t="b">
        <v>0</v>
      </c>
      <c r="Y6703">
        <v>2</v>
      </c>
      <c r="Z6703">
        <v>28.07</v>
      </c>
      <c r="AA6703">
        <v>84.21</v>
      </c>
      <c r="AB6703">
        <v>0</v>
      </c>
      <c r="AC6703" t="str">
        <f>IF(MasterData[[#This Row],[Discount Amount]]&gt;0, "Promotional sale", "Non-Promotional Sales")</f>
        <v>Non-Promotional Sales</v>
      </c>
    </row>
    <row r="6704" spans="1:29" x14ac:dyDescent="0.25">
      <c r="A6704">
        <v>6703</v>
      </c>
      <c r="B6704" s="1" t="s">
        <v>271</v>
      </c>
      <c r="C6704" s="2">
        <v>0.98510416666666667</v>
      </c>
      <c r="D6704">
        <v>395</v>
      </c>
      <c r="E6704">
        <v>59</v>
      </c>
      <c r="F6704" s="1" t="s">
        <v>37</v>
      </c>
      <c r="G6704" s="1" t="s">
        <v>66</v>
      </c>
      <c r="H6704">
        <v>45.077800000000003</v>
      </c>
      <c r="I6704">
        <v>-63.546700000000001</v>
      </c>
      <c r="J6704">
        <v>86</v>
      </c>
      <c r="K6704" t="b">
        <v>0</v>
      </c>
      <c r="L6704">
        <v>283</v>
      </c>
      <c r="M6704" s="1" t="s">
        <v>39</v>
      </c>
      <c r="N6704" s="1" t="s">
        <v>40</v>
      </c>
      <c r="O6704">
        <v>3</v>
      </c>
      <c r="P6704" t="b">
        <v>0</v>
      </c>
      <c r="Q6704" t="b">
        <v>0</v>
      </c>
      <c r="R6704" s="1" t="s">
        <v>52</v>
      </c>
      <c r="S6704" s="1" t="s">
        <v>33</v>
      </c>
      <c r="T6704">
        <v>3</v>
      </c>
      <c r="U6704" s="1" t="s">
        <v>34</v>
      </c>
      <c r="V6704" s="1" t="s">
        <v>59</v>
      </c>
      <c r="W6704" s="1" t="str">
        <f>IF(OR(MasterData[[#This Row],[Event]]="Christmas Market", MasterData[[#This Row],[Event]]="Christmas"), "Christmas Sale", "Non-Christmas Sale")</f>
        <v>Non-Christmas Sale</v>
      </c>
      <c r="X6704" t="b">
        <v>0</v>
      </c>
      <c r="Y6704">
        <v>1</v>
      </c>
      <c r="Z6704">
        <v>44.26</v>
      </c>
      <c r="AA6704">
        <v>132.78</v>
      </c>
      <c r="AB6704">
        <v>13.28</v>
      </c>
      <c r="AC6704" t="str">
        <f>IF(MasterData[[#This Row],[Discount Amount]]&gt;0, "Promotional sale", "Non-Promotional Sales")</f>
        <v>Promotional sale</v>
      </c>
    </row>
    <row r="6705" spans="1:29" x14ac:dyDescent="0.25">
      <c r="A6705">
        <v>6704</v>
      </c>
      <c r="B6705" s="1" t="s">
        <v>106</v>
      </c>
      <c r="C6705" s="2">
        <v>0.94364583333333329</v>
      </c>
      <c r="D6705">
        <v>50</v>
      </c>
      <c r="E6705">
        <v>61</v>
      </c>
      <c r="F6705" s="1" t="s">
        <v>61</v>
      </c>
      <c r="G6705" s="1" t="s">
        <v>77</v>
      </c>
      <c r="H6705">
        <v>64.282300000000006</v>
      </c>
      <c r="I6705">
        <v>-135</v>
      </c>
      <c r="J6705">
        <v>79</v>
      </c>
      <c r="K6705" t="b">
        <v>0</v>
      </c>
      <c r="L6705">
        <v>442</v>
      </c>
      <c r="M6705" s="1" t="s">
        <v>74</v>
      </c>
      <c r="N6705" s="1" t="s">
        <v>75</v>
      </c>
      <c r="O6705">
        <v>1</v>
      </c>
      <c r="P6705" t="b">
        <v>0</v>
      </c>
      <c r="Q6705" t="b">
        <v>1</v>
      </c>
      <c r="R6705" s="1" t="s">
        <v>41</v>
      </c>
      <c r="S6705" s="1" t="s">
        <v>33</v>
      </c>
      <c r="T6705">
        <v>1</v>
      </c>
      <c r="U6705" s="1" t="s">
        <v>34</v>
      </c>
      <c r="V6705" s="1" t="s">
        <v>46</v>
      </c>
      <c r="W6705" s="1" t="str">
        <f>IF(OR(MasterData[[#This Row],[Event]]="Christmas Market", MasterData[[#This Row],[Event]]="Christmas"), "Christmas Sale", "Non-Christmas Sale")</f>
        <v>Christmas Sale</v>
      </c>
      <c r="X6705" t="b">
        <v>0</v>
      </c>
      <c r="Y6705">
        <v>1</v>
      </c>
      <c r="Z6705">
        <v>73.83</v>
      </c>
      <c r="AA6705">
        <v>73.83</v>
      </c>
      <c r="AB6705">
        <v>0</v>
      </c>
      <c r="AC6705" t="str">
        <f>IF(MasterData[[#This Row],[Discount Amount]]&gt;0, "Promotional sale", "Non-Promotional Sales")</f>
        <v>Non-Promotional Sales</v>
      </c>
    </row>
    <row r="6706" spans="1:29" x14ac:dyDescent="0.25">
      <c r="A6706">
        <v>6705</v>
      </c>
      <c r="B6706" s="1" t="s">
        <v>140</v>
      </c>
      <c r="C6706" s="2">
        <v>0.31322916666666667</v>
      </c>
      <c r="D6706">
        <v>394</v>
      </c>
      <c r="E6706">
        <v>62</v>
      </c>
      <c r="F6706" s="1" t="s">
        <v>37</v>
      </c>
      <c r="G6706" s="1" t="s">
        <v>70</v>
      </c>
      <c r="H6706">
        <v>54.273099999999999</v>
      </c>
      <c r="I6706">
        <v>-61.738799999999998</v>
      </c>
      <c r="J6706">
        <v>85</v>
      </c>
      <c r="K6706" t="b">
        <v>0</v>
      </c>
      <c r="L6706">
        <v>28</v>
      </c>
      <c r="M6706" s="1" t="s">
        <v>74</v>
      </c>
      <c r="N6706" s="1" t="s">
        <v>75</v>
      </c>
      <c r="O6706">
        <v>3</v>
      </c>
      <c r="P6706" t="b">
        <v>0</v>
      </c>
      <c r="Q6706" t="b">
        <v>0</v>
      </c>
      <c r="R6706" s="1" t="s">
        <v>32</v>
      </c>
      <c r="S6706" s="1" t="s">
        <v>58</v>
      </c>
      <c r="T6706">
        <v>4</v>
      </c>
      <c r="U6706" s="1" t="s">
        <v>42</v>
      </c>
      <c r="V6706" s="1" t="s">
        <v>35</v>
      </c>
      <c r="W6706" s="1" t="str">
        <f>IF(OR(MasterData[[#This Row],[Event]]="Christmas Market", MasterData[[#This Row],[Event]]="Christmas"), "Christmas Sale", "Non-Christmas Sale")</f>
        <v>Non-Christmas Sale</v>
      </c>
      <c r="X6706" t="b">
        <v>1</v>
      </c>
      <c r="Y6706">
        <v>3</v>
      </c>
      <c r="Z6706">
        <v>37.43</v>
      </c>
      <c r="AA6706">
        <v>112.28</v>
      </c>
      <c r="AB6706">
        <v>0</v>
      </c>
      <c r="AC6706" t="str">
        <f>IF(MasterData[[#This Row],[Discount Amount]]&gt;0, "Promotional sale", "Non-Promotional Sales")</f>
        <v>Non-Promotional Sales</v>
      </c>
    </row>
    <row r="6707" spans="1:29" x14ac:dyDescent="0.25">
      <c r="A6707">
        <v>6706</v>
      </c>
      <c r="B6707" s="1" t="s">
        <v>416</v>
      </c>
      <c r="C6707" s="2">
        <v>0.83761574074074074</v>
      </c>
      <c r="D6707">
        <v>369</v>
      </c>
      <c r="E6707">
        <v>56</v>
      </c>
      <c r="F6707" s="1" t="s">
        <v>61</v>
      </c>
      <c r="G6707" s="1" t="s">
        <v>55</v>
      </c>
      <c r="H6707">
        <v>52.939900000000002</v>
      </c>
      <c r="I6707">
        <v>-106.4509</v>
      </c>
      <c r="J6707">
        <v>82</v>
      </c>
      <c r="K6707" t="b">
        <v>1</v>
      </c>
      <c r="L6707">
        <v>79</v>
      </c>
      <c r="M6707" s="1" t="s">
        <v>39</v>
      </c>
      <c r="N6707" s="1" t="s">
        <v>40</v>
      </c>
      <c r="O6707">
        <v>4</v>
      </c>
      <c r="P6707" t="b">
        <v>1</v>
      </c>
      <c r="Q6707" t="b">
        <v>1</v>
      </c>
      <c r="R6707" s="1" t="s">
        <v>32</v>
      </c>
      <c r="S6707" s="1" t="s">
        <v>58</v>
      </c>
      <c r="T6707">
        <v>4</v>
      </c>
      <c r="U6707" s="1" t="s">
        <v>42</v>
      </c>
      <c r="V6707" s="1" t="s">
        <v>35</v>
      </c>
      <c r="W6707" s="1" t="str">
        <f>IF(OR(MasterData[[#This Row],[Event]]="Christmas Market", MasterData[[#This Row],[Event]]="Christmas"), "Christmas Sale", "Non-Christmas Sale")</f>
        <v>Non-Christmas Sale</v>
      </c>
      <c r="X6707" t="b">
        <v>0</v>
      </c>
      <c r="Y6707">
        <v>5</v>
      </c>
      <c r="Z6707">
        <v>21.99</v>
      </c>
      <c r="AA6707">
        <v>87.95</v>
      </c>
      <c r="AB6707">
        <v>0</v>
      </c>
      <c r="AC6707" t="str">
        <f>IF(MasterData[[#This Row],[Discount Amount]]&gt;0, "Promotional sale", "Non-Promotional Sales")</f>
        <v>Non-Promotional Sales</v>
      </c>
    </row>
    <row r="6708" spans="1:29" x14ac:dyDescent="0.25">
      <c r="A6708">
        <v>6707</v>
      </c>
      <c r="B6708" s="1" t="s">
        <v>298</v>
      </c>
      <c r="C6708" s="2">
        <v>9.2245370370369617E-3</v>
      </c>
      <c r="D6708">
        <v>294</v>
      </c>
      <c r="E6708">
        <v>60</v>
      </c>
      <c r="F6708" s="1" t="s">
        <v>61</v>
      </c>
      <c r="G6708" s="1" t="s">
        <v>38</v>
      </c>
      <c r="H6708">
        <v>53.726700000000001</v>
      </c>
      <c r="I6708">
        <v>-127.6476</v>
      </c>
      <c r="J6708">
        <v>54</v>
      </c>
      <c r="K6708" t="b">
        <v>0</v>
      </c>
      <c r="L6708">
        <v>909</v>
      </c>
      <c r="M6708" s="1" t="s">
        <v>39</v>
      </c>
      <c r="N6708" s="1" t="s">
        <v>40</v>
      </c>
      <c r="O6708">
        <v>5</v>
      </c>
      <c r="P6708" t="b">
        <v>1</v>
      </c>
      <c r="Q6708" t="b">
        <v>1</v>
      </c>
      <c r="R6708" s="1" t="s">
        <v>32</v>
      </c>
      <c r="S6708" s="1" t="s">
        <v>33</v>
      </c>
      <c r="T6708">
        <v>4</v>
      </c>
      <c r="U6708" s="1" t="s">
        <v>45</v>
      </c>
      <c r="V6708" s="1" t="s">
        <v>59</v>
      </c>
      <c r="W6708" s="1" t="str">
        <f>IF(OR(MasterData[[#This Row],[Event]]="Christmas Market", MasterData[[#This Row],[Event]]="Christmas"), "Christmas Sale", "Non-Christmas Sale")</f>
        <v>Non-Christmas Sale</v>
      </c>
      <c r="X6708" t="b">
        <v>1</v>
      </c>
      <c r="Y6708">
        <v>3</v>
      </c>
      <c r="Z6708">
        <v>42.47</v>
      </c>
      <c r="AA6708">
        <v>212.37</v>
      </c>
      <c r="AB6708">
        <v>21.24</v>
      </c>
      <c r="AC6708" t="str">
        <f>IF(MasterData[[#This Row],[Discount Amount]]&gt;0, "Promotional sale", "Non-Promotional Sales")</f>
        <v>Promotional sale</v>
      </c>
    </row>
    <row r="6709" spans="1:29" x14ac:dyDescent="0.25">
      <c r="A6709">
        <v>6708</v>
      </c>
      <c r="B6709" s="1" t="s">
        <v>365</v>
      </c>
      <c r="C6709" s="2">
        <v>0.64593750000000005</v>
      </c>
      <c r="D6709">
        <v>51</v>
      </c>
      <c r="E6709">
        <v>64</v>
      </c>
      <c r="F6709" s="1" t="s">
        <v>37</v>
      </c>
      <c r="G6709" s="1" t="s">
        <v>62</v>
      </c>
      <c r="H6709">
        <v>46.565300000000001</v>
      </c>
      <c r="I6709">
        <v>-66.4619</v>
      </c>
      <c r="J6709">
        <v>10</v>
      </c>
      <c r="K6709" t="b">
        <v>0</v>
      </c>
      <c r="L6709">
        <v>968</v>
      </c>
      <c r="M6709" s="1" t="s">
        <v>39</v>
      </c>
      <c r="N6709" s="1" t="s">
        <v>40</v>
      </c>
      <c r="O6709">
        <v>4</v>
      </c>
      <c r="P6709" t="b">
        <v>0</v>
      </c>
      <c r="Q6709" t="b">
        <v>1</v>
      </c>
      <c r="R6709" s="1" t="s">
        <v>52</v>
      </c>
      <c r="S6709" s="1" t="s">
        <v>49</v>
      </c>
      <c r="T6709">
        <v>5</v>
      </c>
      <c r="U6709" s="1" t="s">
        <v>42</v>
      </c>
      <c r="V6709" s="1" t="s">
        <v>46</v>
      </c>
      <c r="W6709" s="1" t="str">
        <f>IF(OR(MasterData[[#This Row],[Event]]="Christmas Market", MasterData[[#This Row],[Event]]="Christmas"), "Christmas Sale", "Non-Christmas Sale")</f>
        <v>Christmas Sale</v>
      </c>
      <c r="X6709" t="b">
        <v>1</v>
      </c>
      <c r="Y6709">
        <v>1</v>
      </c>
      <c r="Z6709">
        <v>74.209999999999994</v>
      </c>
      <c r="AA6709">
        <v>296.86</v>
      </c>
      <c r="AB6709">
        <v>0</v>
      </c>
      <c r="AC6709" t="str">
        <f>IF(MasterData[[#This Row],[Discount Amount]]&gt;0, "Promotional sale", "Non-Promotional Sales")</f>
        <v>Non-Promotional Sales</v>
      </c>
    </row>
    <row r="6710" spans="1:29" x14ac:dyDescent="0.25">
      <c r="A6710">
        <v>6709</v>
      </c>
      <c r="B6710" s="1" t="s">
        <v>276</v>
      </c>
      <c r="C6710" s="2">
        <v>0.52480324074074081</v>
      </c>
      <c r="D6710">
        <v>179</v>
      </c>
      <c r="E6710">
        <v>50</v>
      </c>
      <c r="F6710" s="1" t="s">
        <v>28</v>
      </c>
      <c r="G6710" s="1" t="s">
        <v>77</v>
      </c>
      <c r="H6710">
        <v>64.282300000000006</v>
      </c>
      <c r="I6710">
        <v>-135</v>
      </c>
      <c r="J6710">
        <v>3</v>
      </c>
      <c r="K6710" t="b">
        <v>0</v>
      </c>
      <c r="L6710">
        <v>996</v>
      </c>
      <c r="M6710" s="1" t="s">
        <v>39</v>
      </c>
      <c r="N6710" s="1" t="s">
        <v>40</v>
      </c>
      <c r="O6710">
        <v>5</v>
      </c>
      <c r="P6710" t="b">
        <v>1</v>
      </c>
      <c r="Q6710" t="b">
        <v>0</v>
      </c>
      <c r="R6710" s="1" t="s">
        <v>41</v>
      </c>
      <c r="S6710" s="1" t="s">
        <v>53</v>
      </c>
      <c r="T6710">
        <v>5</v>
      </c>
      <c r="U6710" s="1" t="s">
        <v>42</v>
      </c>
      <c r="V6710" s="1" t="s">
        <v>35</v>
      </c>
      <c r="W6710" s="1" t="str">
        <f>IF(OR(MasterData[[#This Row],[Event]]="Christmas Market", MasterData[[#This Row],[Event]]="Christmas"), "Christmas Sale", "Non-Christmas Sale")</f>
        <v>Non-Christmas Sale</v>
      </c>
      <c r="X6710" t="b">
        <v>0</v>
      </c>
      <c r="Y6710">
        <v>2</v>
      </c>
      <c r="Z6710">
        <v>31.45</v>
      </c>
      <c r="AA6710">
        <v>157.22999999999999</v>
      </c>
      <c r="AB6710">
        <v>0</v>
      </c>
      <c r="AC6710" t="str">
        <f>IF(MasterData[[#This Row],[Discount Amount]]&gt;0, "Promotional sale", "Non-Promotional Sales")</f>
        <v>Non-Promotional Sales</v>
      </c>
    </row>
    <row r="6711" spans="1:29" x14ac:dyDescent="0.25">
      <c r="A6711">
        <v>6710</v>
      </c>
      <c r="B6711" s="1" t="s">
        <v>340</v>
      </c>
      <c r="C6711" s="2">
        <v>0.35310185185185183</v>
      </c>
      <c r="D6711">
        <v>308</v>
      </c>
      <c r="E6711">
        <v>54</v>
      </c>
      <c r="F6711" s="1" t="s">
        <v>61</v>
      </c>
      <c r="G6711" s="1" t="s">
        <v>79</v>
      </c>
      <c r="H6711">
        <v>63.588799999999999</v>
      </c>
      <c r="I6711">
        <v>-115.5069</v>
      </c>
      <c r="J6711">
        <v>63</v>
      </c>
      <c r="K6711" t="b">
        <v>1</v>
      </c>
      <c r="L6711">
        <v>506</v>
      </c>
      <c r="M6711" s="1" t="s">
        <v>39</v>
      </c>
      <c r="N6711" s="1" t="s">
        <v>40</v>
      </c>
      <c r="O6711">
        <v>2</v>
      </c>
      <c r="P6711" t="b">
        <v>1</v>
      </c>
      <c r="Q6711" t="b">
        <v>1</v>
      </c>
      <c r="R6711" s="1" t="s">
        <v>32</v>
      </c>
      <c r="S6711" s="1" t="s">
        <v>53</v>
      </c>
      <c r="T6711">
        <v>4</v>
      </c>
      <c r="U6711" s="1" t="s">
        <v>34</v>
      </c>
      <c r="V6711" s="1" t="s">
        <v>46</v>
      </c>
      <c r="W6711" s="1" t="str">
        <f>IF(OR(MasterData[[#This Row],[Event]]="Christmas Market", MasterData[[#This Row],[Event]]="Christmas"), "Christmas Sale", "Non-Christmas Sale")</f>
        <v>Christmas Sale</v>
      </c>
      <c r="X6711" t="b">
        <v>0</v>
      </c>
      <c r="Y6711">
        <v>4</v>
      </c>
      <c r="Z6711">
        <v>43.67</v>
      </c>
      <c r="AA6711">
        <v>87.34</v>
      </c>
      <c r="AB6711">
        <v>0</v>
      </c>
      <c r="AC6711" t="str">
        <f>IF(MasterData[[#This Row],[Discount Amount]]&gt;0, "Promotional sale", "Non-Promotional Sales")</f>
        <v>Non-Promotional Sales</v>
      </c>
    </row>
    <row r="6712" spans="1:29" x14ac:dyDescent="0.25">
      <c r="A6712">
        <v>6711</v>
      </c>
      <c r="B6712" s="1" t="s">
        <v>212</v>
      </c>
      <c r="C6712" s="2">
        <v>0.2609837962962962</v>
      </c>
      <c r="D6712">
        <v>158</v>
      </c>
      <c r="E6712">
        <v>46</v>
      </c>
      <c r="F6712" s="1" t="s">
        <v>28</v>
      </c>
      <c r="G6712" s="1" t="s">
        <v>38</v>
      </c>
      <c r="H6712">
        <v>53.726700000000001</v>
      </c>
      <c r="I6712">
        <v>-127.6476</v>
      </c>
      <c r="J6712">
        <v>52</v>
      </c>
      <c r="K6712" t="b">
        <v>1</v>
      </c>
      <c r="L6712">
        <v>708</v>
      </c>
      <c r="M6712" s="1" t="s">
        <v>30</v>
      </c>
      <c r="N6712" s="1" t="s">
        <v>31</v>
      </c>
      <c r="O6712">
        <v>1</v>
      </c>
      <c r="P6712" t="b">
        <v>0</v>
      </c>
      <c r="Q6712" t="b">
        <v>1</v>
      </c>
      <c r="R6712" s="1" t="s">
        <v>32</v>
      </c>
      <c r="S6712" s="1" t="s">
        <v>33</v>
      </c>
      <c r="T6712">
        <v>4</v>
      </c>
      <c r="U6712" s="1" t="s">
        <v>42</v>
      </c>
      <c r="V6712" s="1" t="s">
        <v>46</v>
      </c>
      <c r="W6712" s="1" t="str">
        <f>IF(OR(MasterData[[#This Row],[Event]]="Christmas Market", MasterData[[#This Row],[Event]]="Christmas"), "Christmas Sale", "Non-Christmas Sale")</f>
        <v>Christmas Sale</v>
      </c>
      <c r="X6712" t="b">
        <v>0</v>
      </c>
      <c r="Y6712">
        <v>2</v>
      </c>
      <c r="Z6712">
        <v>94.68</v>
      </c>
      <c r="AA6712">
        <v>94.68</v>
      </c>
      <c r="AB6712">
        <v>0</v>
      </c>
      <c r="AC6712" t="str">
        <f>IF(MasterData[[#This Row],[Discount Amount]]&gt;0, "Promotional sale", "Non-Promotional Sales")</f>
        <v>Non-Promotional Sales</v>
      </c>
    </row>
    <row r="6713" spans="1:29" x14ac:dyDescent="0.25">
      <c r="A6713">
        <v>6712</v>
      </c>
      <c r="B6713" s="1" t="s">
        <v>129</v>
      </c>
      <c r="C6713" s="2">
        <v>0.75274305555555565</v>
      </c>
      <c r="D6713">
        <v>111</v>
      </c>
      <c r="E6713">
        <v>37</v>
      </c>
      <c r="F6713" s="1" t="s">
        <v>37</v>
      </c>
      <c r="G6713" s="1" t="s">
        <v>51</v>
      </c>
      <c r="H6713">
        <v>53.760899999999999</v>
      </c>
      <c r="I6713">
        <v>-98.813900000000004</v>
      </c>
      <c r="J6713">
        <v>58</v>
      </c>
      <c r="K6713" t="b">
        <v>1</v>
      </c>
      <c r="L6713">
        <v>228</v>
      </c>
      <c r="M6713" s="1" t="s">
        <v>74</v>
      </c>
      <c r="N6713" s="1" t="s">
        <v>75</v>
      </c>
      <c r="O6713">
        <v>5</v>
      </c>
      <c r="P6713" t="b">
        <v>0</v>
      </c>
      <c r="Q6713" t="b">
        <v>1</v>
      </c>
      <c r="R6713" s="1" t="s">
        <v>41</v>
      </c>
      <c r="S6713" s="1" t="s">
        <v>58</v>
      </c>
      <c r="T6713">
        <v>1</v>
      </c>
      <c r="U6713" s="1" t="s">
        <v>45</v>
      </c>
      <c r="V6713" s="1" t="s">
        <v>35</v>
      </c>
      <c r="W6713" s="1" t="str">
        <f>IF(OR(MasterData[[#This Row],[Event]]="Christmas Market", MasterData[[#This Row],[Event]]="Christmas"), "Christmas Sale", "Non-Christmas Sale")</f>
        <v>Non-Christmas Sale</v>
      </c>
      <c r="X6713" t="b">
        <v>0</v>
      </c>
      <c r="Y6713">
        <v>5</v>
      </c>
      <c r="Z6713">
        <v>27.83</v>
      </c>
      <c r="AA6713">
        <v>139.16</v>
      </c>
      <c r="AB6713">
        <v>0</v>
      </c>
      <c r="AC6713" t="str">
        <f>IF(MasterData[[#This Row],[Discount Amount]]&gt;0, "Promotional sale", "Non-Promotional Sales")</f>
        <v>Non-Promotional Sales</v>
      </c>
    </row>
    <row r="6714" spans="1:29" x14ac:dyDescent="0.25">
      <c r="A6714">
        <v>6713</v>
      </c>
      <c r="B6714" s="1" t="s">
        <v>295</v>
      </c>
      <c r="C6714" s="2">
        <v>0.73438657407407404</v>
      </c>
      <c r="D6714">
        <v>480</v>
      </c>
      <c r="E6714">
        <v>62</v>
      </c>
      <c r="F6714" s="1" t="s">
        <v>37</v>
      </c>
      <c r="G6714" s="1" t="s">
        <v>51</v>
      </c>
      <c r="H6714">
        <v>53.760899999999999</v>
      </c>
      <c r="I6714">
        <v>-98.813900000000004</v>
      </c>
      <c r="J6714">
        <v>90</v>
      </c>
      <c r="K6714" t="b">
        <v>0</v>
      </c>
      <c r="L6714">
        <v>677</v>
      </c>
      <c r="M6714" s="1" t="s">
        <v>63</v>
      </c>
      <c r="N6714" s="1" t="s">
        <v>64</v>
      </c>
      <c r="O6714">
        <v>2</v>
      </c>
      <c r="P6714" t="b">
        <v>0</v>
      </c>
      <c r="Q6714" t="b">
        <v>0</v>
      </c>
      <c r="R6714" s="1" t="s">
        <v>41</v>
      </c>
      <c r="S6714" s="1" t="s">
        <v>33</v>
      </c>
      <c r="T6714">
        <v>1</v>
      </c>
      <c r="U6714" s="1" t="s">
        <v>34</v>
      </c>
      <c r="V6714" s="1" t="s">
        <v>59</v>
      </c>
      <c r="W6714" s="1" t="str">
        <f>IF(OR(MasterData[[#This Row],[Event]]="Christmas Market", MasterData[[#This Row],[Event]]="Christmas"), "Christmas Sale", "Non-Christmas Sale")</f>
        <v>Non-Christmas Sale</v>
      </c>
      <c r="X6714" t="b">
        <v>0</v>
      </c>
      <c r="Y6714">
        <v>3</v>
      </c>
      <c r="Z6714">
        <v>88.65</v>
      </c>
      <c r="AA6714">
        <v>177.29</v>
      </c>
      <c r="AB6714">
        <v>17.73</v>
      </c>
      <c r="AC6714" t="str">
        <f>IF(MasterData[[#This Row],[Discount Amount]]&gt;0, "Promotional sale", "Non-Promotional Sales")</f>
        <v>Promotional sale</v>
      </c>
    </row>
    <row r="6715" spans="1:29" x14ac:dyDescent="0.25">
      <c r="A6715">
        <v>6714</v>
      </c>
      <c r="B6715" s="1" t="s">
        <v>409</v>
      </c>
      <c r="C6715" s="2">
        <v>0.37018518518518517</v>
      </c>
      <c r="D6715">
        <v>97</v>
      </c>
      <c r="E6715">
        <v>46</v>
      </c>
      <c r="F6715" s="1" t="s">
        <v>28</v>
      </c>
      <c r="G6715" s="1" t="s">
        <v>38</v>
      </c>
      <c r="H6715">
        <v>53.726700000000001</v>
      </c>
      <c r="I6715">
        <v>-127.6476</v>
      </c>
      <c r="J6715">
        <v>28</v>
      </c>
      <c r="K6715" t="b">
        <v>1</v>
      </c>
      <c r="L6715">
        <v>241</v>
      </c>
      <c r="M6715" s="1" t="s">
        <v>56</v>
      </c>
      <c r="N6715" s="1" t="s">
        <v>57</v>
      </c>
      <c r="O6715">
        <v>3</v>
      </c>
      <c r="P6715" t="b">
        <v>0</v>
      </c>
      <c r="Q6715" t="b">
        <v>1</v>
      </c>
      <c r="R6715" s="1" t="s">
        <v>52</v>
      </c>
      <c r="S6715" s="1" t="s">
        <v>58</v>
      </c>
      <c r="T6715">
        <v>2</v>
      </c>
      <c r="U6715" s="1" t="s">
        <v>42</v>
      </c>
      <c r="V6715" s="1" t="s">
        <v>35</v>
      </c>
      <c r="W6715" s="1" t="str">
        <f>IF(OR(MasterData[[#This Row],[Event]]="Christmas Market", MasterData[[#This Row],[Event]]="Christmas"), "Christmas Sale", "Non-Christmas Sale")</f>
        <v>Non-Christmas Sale</v>
      </c>
      <c r="X6715" t="b">
        <v>1</v>
      </c>
      <c r="Y6715">
        <v>4</v>
      </c>
      <c r="Z6715">
        <v>31.71</v>
      </c>
      <c r="AA6715">
        <v>95.14</v>
      </c>
      <c r="AB6715">
        <v>0</v>
      </c>
      <c r="AC6715" t="str">
        <f>IF(MasterData[[#This Row],[Discount Amount]]&gt;0, "Promotional sale", "Non-Promotional Sales")</f>
        <v>Non-Promotional Sales</v>
      </c>
    </row>
    <row r="6716" spans="1:29" x14ac:dyDescent="0.25">
      <c r="A6716">
        <v>6715</v>
      </c>
      <c r="B6716" s="1" t="s">
        <v>281</v>
      </c>
      <c r="C6716" s="2">
        <v>1.7175925925925872E-2</v>
      </c>
      <c r="D6716">
        <v>86</v>
      </c>
      <c r="E6716">
        <v>67</v>
      </c>
      <c r="F6716" s="1" t="s">
        <v>37</v>
      </c>
      <c r="G6716" s="1" t="s">
        <v>44</v>
      </c>
      <c r="H6716">
        <v>46.813099999999999</v>
      </c>
      <c r="I6716">
        <v>-71.207499999999996</v>
      </c>
      <c r="J6716">
        <v>81</v>
      </c>
      <c r="K6716" t="b">
        <v>0</v>
      </c>
      <c r="L6716">
        <v>525</v>
      </c>
      <c r="M6716" s="1" t="s">
        <v>63</v>
      </c>
      <c r="N6716" s="1" t="s">
        <v>64</v>
      </c>
      <c r="O6716">
        <v>4</v>
      </c>
      <c r="P6716" t="b">
        <v>1</v>
      </c>
      <c r="Q6716" t="b">
        <v>1</v>
      </c>
      <c r="R6716" s="1" t="s">
        <v>32</v>
      </c>
      <c r="S6716" s="1" t="s">
        <v>58</v>
      </c>
      <c r="T6716">
        <v>4</v>
      </c>
      <c r="U6716" s="1" t="s">
        <v>45</v>
      </c>
      <c r="V6716" s="1" t="s">
        <v>59</v>
      </c>
      <c r="W6716" s="1" t="str">
        <f>IF(OR(MasterData[[#This Row],[Event]]="Christmas Market", MasterData[[#This Row],[Event]]="Christmas"), "Christmas Sale", "Non-Christmas Sale")</f>
        <v>Non-Christmas Sale</v>
      </c>
      <c r="X6716" t="b">
        <v>1</v>
      </c>
      <c r="Y6716">
        <v>1</v>
      </c>
      <c r="Z6716">
        <v>38.15</v>
      </c>
      <c r="AA6716">
        <v>152.58000000000001</v>
      </c>
      <c r="AB6716">
        <v>15.26</v>
      </c>
      <c r="AC6716" t="str">
        <f>IF(MasterData[[#This Row],[Discount Amount]]&gt;0, "Promotional sale", "Non-Promotional Sales")</f>
        <v>Promotional sale</v>
      </c>
    </row>
    <row r="6717" spans="1:29" x14ac:dyDescent="0.25">
      <c r="A6717">
        <v>6716</v>
      </c>
      <c r="B6717" s="1" t="s">
        <v>306</v>
      </c>
      <c r="C6717" s="2">
        <v>0.32892361111111112</v>
      </c>
      <c r="D6717">
        <v>325</v>
      </c>
      <c r="E6717">
        <v>50</v>
      </c>
      <c r="F6717" s="1" t="s">
        <v>61</v>
      </c>
      <c r="G6717" s="1" t="s">
        <v>62</v>
      </c>
      <c r="H6717">
        <v>46.565300000000001</v>
      </c>
      <c r="I6717">
        <v>-66.4619</v>
      </c>
      <c r="J6717">
        <v>19</v>
      </c>
      <c r="K6717" t="b">
        <v>1</v>
      </c>
      <c r="L6717">
        <v>627</v>
      </c>
      <c r="M6717" s="1" t="s">
        <v>74</v>
      </c>
      <c r="N6717" s="1" t="s">
        <v>75</v>
      </c>
      <c r="O6717">
        <v>2</v>
      </c>
      <c r="P6717" t="b">
        <v>1</v>
      </c>
      <c r="Q6717" t="b">
        <v>1</v>
      </c>
      <c r="R6717" s="1" t="s">
        <v>41</v>
      </c>
      <c r="S6717" s="1" t="s">
        <v>53</v>
      </c>
      <c r="T6717">
        <v>4</v>
      </c>
      <c r="U6717" s="1" t="s">
        <v>34</v>
      </c>
      <c r="V6717" s="1" t="s">
        <v>59</v>
      </c>
      <c r="W6717" s="1" t="str">
        <f>IF(OR(MasterData[[#This Row],[Event]]="Christmas Market", MasterData[[#This Row],[Event]]="Christmas"), "Christmas Sale", "Non-Christmas Sale")</f>
        <v>Non-Christmas Sale</v>
      </c>
      <c r="X6717" t="b">
        <v>1</v>
      </c>
      <c r="Y6717">
        <v>1</v>
      </c>
      <c r="Z6717">
        <v>13.3</v>
      </c>
      <c r="AA6717">
        <v>26.6</v>
      </c>
      <c r="AB6717">
        <v>2.66</v>
      </c>
      <c r="AC6717" t="str">
        <f>IF(MasterData[[#This Row],[Discount Amount]]&gt;0, "Promotional sale", "Non-Promotional Sales")</f>
        <v>Promotional sale</v>
      </c>
    </row>
    <row r="6718" spans="1:29" x14ac:dyDescent="0.25">
      <c r="A6718">
        <v>6717</v>
      </c>
      <c r="B6718" s="1" t="s">
        <v>408</v>
      </c>
      <c r="C6718" s="2">
        <v>1.2997685185185182E-2</v>
      </c>
      <c r="D6718">
        <v>231</v>
      </c>
      <c r="E6718">
        <v>34</v>
      </c>
      <c r="F6718" s="1" t="s">
        <v>37</v>
      </c>
      <c r="G6718" s="1" t="s">
        <v>70</v>
      </c>
      <c r="H6718">
        <v>54.273099999999999</v>
      </c>
      <c r="I6718">
        <v>-61.738799999999998</v>
      </c>
      <c r="J6718">
        <v>71</v>
      </c>
      <c r="K6718" t="b">
        <v>1</v>
      </c>
      <c r="L6718">
        <v>695</v>
      </c>
      <c r="M6718" s="1" t="s">
        <v>63</v>
      </c>
      <c r="N6718" s="1" t="s">
        <v>64</v>
      </c>
      <c r="O6718">
        <v>4</v>
      </c>
      <c r="P6718" t="b">
        <v>1</v>
      </c>
      <c r="Q6718" t="b">
        <v>1</v>
      </c>
      <c r="R6718" s="1" t="s">
        <v>52</v>
      </c>
      <c r="S6718" s="1" t="s">
        <v>33</v>
      </c>
      <c r="T6718">
        <v>4</v>
      </c>
      <c r="U6718" s="1" t="s">
        <v>45</v>
      </c>
      <c r="V6718" s="1" t="s">
        <v>35</v>
      </c>
      <c r="W6718" s="1" t="str">
        <f>IF(OR(MasterData[[#This Row],[Event]]="Christmas Market", MasterData[[#This Row],[Event]]="Christmas"), "Christmas Sale", "Non-Christmas Sale")</f>
        <v>Non-Christmas Sale</v>
      </c>
      <c r="X6718" t="b">
        <v>1</v>
      </c>
      <c r="Y6718">
        <v>3</v>
      </c>
      <c r="Z6718">
        <v>70.22</v>
      </c>
      <c r="AA6718">
        <v>280.89</v>
      </c>
      <c r="AB6718">
        <v>0</v>
      </c>
      <c r="AC6718" t="str">
        <f>IF(MasterData[[#This Row],[Discount Amount]]&gt;0, "Promotional sale", "Non-Promotional Sales")</f>
        <v>Non-Promotional Sales</v>
      </c>
    </row>
    <row r="6719" spans="1:29" x14ac:dyDescent="0.25">
      <c r="A6719">
        <v>6718</v>
      </c>
      <c r="B6719" s="1" t="s">
        <v>264</v>
      </c>
      <c r="C6719" s="2">
        <v>0.82596064814814807</v>
      </c>
      <c r="D6719">
        <v>73</v>
      </c>
      <c r="E6719">
        <v>43</v>
      </c>
      <c r="F6719" s="1" t="s">
        <v>28</v>
      </c>
      <c r="G6719" s="1" t="s">
        <v>66</v>
      </c>
      <c r="H6719">
        <v>45.077800000000003</v>
      </c>
      <c r="I6719">
        <v>-63.546700000000001</v>
      </c>
      <c r="J6719">
        <v>2</v>
      </c>
      <c r="K6719" t="b">
        <v>1</v>
      </c>
      <c r="L6719">
        <v>365</v>
      </c>
      <c r="M6719" s="1" t="s">
        <v>39</v>
      </c>
      <c r="N6719" s="1" t="s">
        <v>40</v>
      </c>
      <c r="O6719">
        <v>3</v>
      </c>
      <c r="P6719" t="b">
        <v>0</v>
      </c>
      <c r="Q6719" t="b">
        <v>0</v>
      </c>
      <c r="R6719" s="1" t="s">
        <v>32</v>
      </c>
      <c r="S6719" s="1" t="s">
        <v>33</v>
      </c>
      <c r="T6719">
        <v>4</v>
      </c>
      <c r="U6719" s="1" t="s">
        <v>42</v>
      </c>
      <c r="V6719" s="1" t="s">
        <v>46</v>
      </c>
      <c r="W6719" s="1" t="str">
        <f>IF(OR(MasterData[[#This Row],[Event]]="Christmas Market", MasterData[[#This Row],[Event]]="Christmas"), "Christmas Sale", "Non-Christmas Sale")</f>
        <v>Christmas Sale</v>
      </c>
      <c r="X6719" t="b">
        <v>0</v>
      </c>
      <c r="Y6719">
        <v>2</v>
      </c>
      <c r="Z6719">
        <v>95.73</v>
      </c>
      <c r="AA6719">
        <v>287.2</v>
      </c>
      <c r="AB6719">
        <v>0</v>
      </c>
      <c r="AC6719" t="str">
        <f>IF(MasterData[[#This Row],[Discount Amount]]&gt;0, "Promotional sale", "Non-Promotional Sales")</f>
        <v>Non-Promotional Sales</v>
      </c>
    </row>
    <row r="6720" spans="1:29" x14ac:dyDescent="0.25">
      <c r="A6720">
        <v>6719</v>
      </c>
      <c r="B6720" s="1" t="s">
        <v>367</v>
      </c>
      <c r="C6720" s="2">
        <v>0.40565972222222224</v>
      </c>
      <c r="D6720">
        <v>374</v>
      </c>
      <c r="E6720">
        <v>37</v>
      </c>
      <c r="F6720" s="1" t="s">
        <v>61</v>
      </c>
      <c r="G6720" s="1" t="s">
        <v>55</v>
      </c>
      <c r="H6720">
        <v>52.939900000000002</v>
      </c>
      <c r="I6720">
        <v>-106.4509</v>
      </c>
      <c r="J6720">
        <v>58</v>
      </c>
      <c r="K6720" t="b">
        <v>0</v>
      </c>
      <c r="L6720">
        <v>973</v>
      </c>
      <c r="M6720" s="1" t="s">
        <v>30</v>
      </c>
      <c r="N6720" s="1" t="s">
        <v>31</v>
      </c>
      <c r="O6720">
        <v>5</v>
      </c>
      <c r="P6720" t="b">
        <v>0</v>
      </c>
      <c r="Q6720" t="b">
        <v>0</v>
      </c>
      <c r="R6720" s="1" t="s">
        <v>41</v>
      </c>
      <c r="S6720" s="1" t="s">
        <v>58</v>
      </c>
      <c r="T6720">
        <v>4</v>
      </c>
      <c r="U6720" s="1" t="s">
        <v>45</v>
      </c>
      <c r="V6720" s="1" t="s">
        <v>35</v>
      </c>
      <c r="W6720" s="1" t="str">
        <f>IF(OR(MasterData[[#This Row],[Event]]="Christmas Market", MasterData[[#This Row],[Event]]="Christmas"), "Christmas Sale", "Non-Christmas Sale")</f>
        <v>Non-Christmas Sale</v>
      </c>
      <c r="X6720" t="b">
        <v>1</v>
      </c>
      <c r="Y6720">
        <v>4</v>
      </c>
      <c r="Z6720">
        <v>99.02</v>
      </c>
      <c r="AA6720">
        <v>495.08</v>
      </c>
      <c r="AB6720">
        <v>0</v>
      </c>
      <c r="AC6720" t="str">
        <f>IF(MasterData[[#This Row],[Discount Amount]]&gt;0, "Promotional sale", "Non-Promotional Sales")</f>
        <v>Non-Promotional Sales</v>
      </c>
    </row>
    <row r="6721" spans="1:29" x14ac:dyDescent="0.25">
      <c r="A6721">
        <v>6720</v>
      </c>
      <c r="B6721" s="1" t="s">
        <v>192</v>
      </c>
      <c r="C6721" s="2">
        <v>0.18949074074074068</v>
      </c>
      <c r="D6721">
        <v>442</v>
      </c>
      <c r="E6721">
        <v>69</v>
      </c>
      <c r="F6721" s="1" t="s">
        <v>37</v>
      </c>
      <c r="G6721" s="1" t="s">
        <v>44</v>
      </c>
      <c r="H6721">
        <v>46.813099999999999</v>
      </c>
      <c r="I6721">
        <v>-71.207499999999996</v>
      </c>
      <c r="J6721">
        <v>25</v>
      </c>
      <c r="K6721" t="b">
        <v>1</v>
      </c>
      <c r="L6721">
        <v>44</v>
      </c>
      <c r="M6721" s="1" t="s">
        <v>39</v>
      </c>
      <c r="N6721" s="1" t="s">
        <v>40</v>
      </c>
      <c r="O6721">
        <v>4</v>
      </c>
      <c r="P6721" t="b">
        <v>0</v>
      </c>
      <c r="Q6721" t="b">
        <v>1</v>
      </c>
      <c r="R6721" s="1" t="s">
        <v>32</v>
      </c>
      <c r="S6721" s="1" t="s">
        <v>49</v>
      </c>
      <c r="T6721">
        <v>2</v>
      </c>
      <c r="U6721" s="1" t="s">
        <v>45</v>
      </c>
      <c r="V6721" s="1" t="s">
        <v>35</v>
      </c>
      <c r="W6721" s="1" t="str">
        <f>IF(OR(MasterData[[#This Row],[Event]]="Christmas Market", MasterData[[#This Row],[Event]]="Christmas"), "Christmas Sale", "Non-Christmas Sale")</f>
        <v>Non-Christmas Sale</v>
      </c>
      <c r="X6721" t="b">
        <v>0</v>
      </c>
      <c r="Y6721">
        <v>5</v>
      </c>
      <c r="Z6721">
        <v>41.94</v>
      </c>
      <c r="AA6721">
        <v>167.77</v>
      </c>
      <c r="AB6721">
        <v>0</v>
      </c>
      <c r="AC6721" t="str">
        <f>IF(MasterData[[#This Row],[Discount Amount]]&gt;0, "Promotional sale", "Non-Promotional Sales")</f>
        <v>Non-Promotional Sales</v>
      </c>
    </row>
    <row r="6722" spans="1:29" x14ac:dyDescent="0.25">
      <c r="A6722">
        <v>6721</v>
      </c>
      <c r="B6722" s="1" t="s">
        <v>377</v>
      </c>
      <c r="C6722" s="2">
        <v>0.88921296296296304</v>
      </c>
      <c r="D6722">
        <v>438</v>
      </c>
      <c r="E6722">
        <v>48</v>
      </c>
      <c r="F6722" s="1" t="s">
        <v>37</v>
      </c>
      <c r="G6722" s="1" t="s">
        <v>55</v>
      </c>
      <c r="H6722">
        <v>52.939900000000002</v>
      </c>
      <c r="I6722">
        <v>-106.4509</v>
      </c>
      <c r="J6722">
        <v>19</v>
      </c>
      <c r="K6722" t="b">
        <v>1</v>
      </c>
      <c r="L6722">
        <v>12</v>
      </c>
      <c r="M6722" s="1" t="s">
        <v>30</v>
      </c>
      <c r="N6722" s="1" t="s">
        <v>31</v>
      </c>
      <c r="O6722">
        <v>4</v>
      </c>
      <c r="P6722" t="b">
        <v>0</v>
      </c>
      <c r="Q6722" t="b">
        <v>0</v>
      </c>
      <c r="R6722" s="1" t="s">
        <v>41</v>
      </c>
      <c r="S6722" s="1" t="s">
        <v>49</v>
      </c>
      <c r="T6722">
        <v>4</v>
      </c>
      <c r="U6722" s="1" t="s">
        <v>45</v>
      </c>
      <c r="V6722" s="1" t="s">
        <v>46</v>
      </c>
      <c r="W6722" s="1" t="str">
        <f>IF(OR(MasterData[[#This Row],[Event]]="Christmas Market", MasterData[[#This Row],[Event]]="Christmas"), "Christmas Sale", "Non-Christmas Sale")</f>
        <v>Christmas Sale</v>
      </c>
      <c r="X6722" t="b">
        <v>0</v>
      </c>
      <c r="Y6722">
        <v>4</v>
      </c>
      <c r="Z6722">
        <v>23.52</v>
      </c>
      <c r="AA6722">
        <v>94.07</v>
      </c>
      <c r="AB6722">
        <v>0</v>
      </c>
      <c r="AC6722" t="str">
        <f>IF(MasterData[[#This Row],[Discount Amount]]&gt;0, "Promotional sale", "Non-Promotional Sales")</f>
        <v>Non-Promotional Sales</v>
      </c>
    </row>
    <row r="6723" spans="1:29" x14ac:dyDescent="0.25">
      <c r="A6723">
        <v>6722</v>
      </c>
      <c r="B6723" s="1" t="s">
        <v>381</v>
      </c>
      <c r="C6723" s="2">
        <v>0.95730324074074069</v>
      </c>
      <c r="D6723">
        <v>425</v>
      </c>
      <c r="E6723">
        <v>29</v>
      </c>
      <c r="F6723" s="1" t="s">
        <v>37</v>
      </c>
      <c r="G6723" s="1" t="s">
        <v>55</v>
      </c>
      <c r="H6723">
        <v>52.939900000000002</v>
      </c>
      <c r="I6723">
        <v>-106.4509</v>
      </c>
      <c r="J6723">
        <v>55</v>
      </c>
      <c r="K6723" t="b">
        <v>1</v>
      </c>
      <c r="L6723">
        <v>255</v>
      </c>
      <c r="M6723" s="1" t="s">
        <v>39</v>
      </c>
      <c r="N6723" s="1" t="s">
        <v>40</v>
      </c>
      <c r="O6723">
        <v>4</v>
      </c>
      <c r="P6723" t="b">
        <v>1</v>
      </c>
      <c r="Q6723" t="b">
        <v>0</v>
      </c>
      <c r="R6723" s="1" t="s">
        <v>32</v>
      </c>
      <c r="S6723" s="1" t="s">
        <v>33</v>
      </c>
      <c r="T6723">
        <v>3</v>
      </c>
      <c r="U6723" s="1" t="s">
        <v>42</v>
      </c>
      <c r="V6723" s="1" t="s">
        <v>59</v>
      </c>
      <c r="W6723" s="1" t="str">
        <f>IF(OR(MasterData[[#This Row],[Event]]="Christmas Market", MasterData[[#This Row],[Event]]="Christmas"), "Christmas Sale", "Non-Christmas Sale")</f>
        <v>Non-Christmas Sale</v>
      </c>
      <c r="X6723" t="b">
        <v>0</v>
      </c>
      <c r="Y6723">
        <v>3</v>
      </c>
      <c r="Z6723">
        <v>54.92</v>
      </c>
      <c r="AA6723">
        <v>219.67</v>
      </c>
      <c r="AB6723">
        <v>21.97</v>
      </c>
      <c r="AC6723" t="str">
        <f>IF(MasterData[[#This Row],[Discount Amount]]&gt;0, "Promotional sale", "Non-Promotional Sales")</f>
        <v>Promotional sale</v>
      </c>
    </row>
    <row r="6724" spans="1:29" x14ac:dyDescent="0.25">
      <c r="A6724">
        <v>6723</v>
      </c>
      <c r="B6724" s="1" t="s">
        <v>296</v>
      </c>
      <c r="C6724" s="2">
        <v>7.2326388888888982E-2</v>
      </c>
      <c r="D6724">
        <v>451</v>
      </c>
      <c r="E6724">
        <v>63</v>
      </c>
      <c r="F6724" s="1" t="s">
        <v>28</v>
      </c>
      <c r="G6724" s="1" t="s">
        <v>38</v>
      </c>
      <c r="H6724">
        <v>53.726700000000001</v>
      </c>
      <c r="I6724">
        <v>-127.6476</v>
      </c>
      <c r="J6724">
        <v>98</v>
      </c>
      <c r="K6724" t="b">
        <v>0</v>
      </c>
      <c r="L6724">
        <v>575</v>
      </c>
      <c r="M6724" s="1" t="s">
        <v>74</v>
      </c>
      <c r="N6724" s="1" t="s">
        <v>75</v>
      </c>
      <c r="O6724">
        <v>1</v>
      </c>
      <c r="P6724" t="b">
        <v>0</v>
      </c>
      <c r="Q6724" t="b">
        <v>1</v>
      </c>
      <c r="R6724" s="1" t="s">
        <v>52</v>
      </c>
      <c r="S6724" s="1" t="s">
        <v>49</v>
      </c>
      <c r="T6724">
        <v>1</v>
      </c>
      <c r="U6724" s="1" t="s">
        <v>45</v>
      </c>
      <c r="V6724" s="1" t="s">
        <v>59</v>
      </c>
      <c r="W6724" s="1" t="str">
        <f>IF(OR(MasterData[[#This Row],[Event]]="Christmas Market", MasterData[[#This Row],[Event]]="Christmas"), "Christmas Sale", "Non-Christmas Sale")</f>
        <v>Non-Christmas Sale</v>
      </c>
      <c r="X6724" t="b">
        <v>1</v>
      </c>
      <c r="Y6724">
        <v>3</v>
      </c>
      <c r="Z6724">
        <v>50.87</v>
      </c>
      <c r="AA6724">
        <v>50.87</v>
      </c>
      <c r="AB6724">
        <v>5.09</v>
      </c>
      <c r="AC6724" t="str">
        <f>IF(MasterData[[#This Row],[Discount Amount]]&gt;0, "Promotional sale", "Non-Promotional Sales")</f>
        <v>Promotional sale</v>
      </c>
    </row>
    <row r="6725" spans="1:29" x14ac:dyDescent="0.25">
      <c r="A6725">
        <v>6724</v>
      </c>
      <c r="B6725" s="1" t="s">
        <v>302</v>
      </c>
      <c r="C6725" s="2">
        <v>0.50475694444444441</v>
      </c>
      <c r="D6725">
        <v>364</v>
      </c>
      <c r="E6725">
        <v>28</v>
      </c>
      <c r="F6725" s="1" t="s">
        <v>37</v>
      </c>
      <c r="G6725" s="1" t="s">
        <v>62</v>
      </c>
      <c r="H6725">
        <v>46.565300000000001</v>
      </c>
      <c r="I6725">
        <v>-66.4619</v>
      </c>
      <c r="J6725">
        <v>64</v>
      </c>
      <c r="K6725" t="b">
        <v>1</v>
      </c>
      <c r="L6725">
        <v>715</v>
      </c>
      <c r="M6725" s="1" t="s">
        <v>56</v>
      </c>
      <c r="N6725" s="1" t="s">
        <v>57</v>
      </c>
      <c r="O6725">
        <v>1</v>
      </c>
      <c r="P6725" t="b">
        <v>1</v>
      </c>
      <c r="Q6725" t="b">
        <v>1</v>
      </c>
      <c r="R6725" s="1" t="s">
        <v>41</v>
      </c>
      <c r="S6725" s="1" t="s">
        <v>53</v>
      </c>
      <c r="T6725">
        <v>1</v>
      </c>
      <c r="U6725" s="1" t="s">
        <v>42</v>
      </c>
      <c r="V6725" s="1" t="s">
        <v>46</v>
      </c>
      <c r="W6725" s="1" t="str">
        <f>IF(OR(MasterData[[#This Row],[Event]]="Christmas Market", MasterData[[#This Row],[Event]]="Christmas"), "Christmas Sale", "Non-Christmas Sale")</f>
        <v>Christmas Sale</v>
      </c>
      <c r="X6725" t="b">
        <v>1</v>
      </c>
      <c r="Y6725">
        <v>1</v>
      </c>
      <c r="Z6725">
        <v>19</v>
      </c>
      <c r="AA6725">
        <v>19</v>
      </c>
      <c r="AB6725">
        <v>0</v>
      </c>
      <c r="AC6725" t="str">
        <f>IF(MasterData[[#This Row],[Discount Amount]]&gt;0, "Promotional sale", "Non-Promotional Sales")</f>
        <v>Non-Promotional Sales</v>
      </c>
    </row>
    <row r="6726" spans="1:29" x14ac:dyDescent="0.25">
      <c r="A6726">
        <v>6725</v>
      </c>
      <c r="B6726" s="1" t="s">
        <v>410</v>
      </c>
      <c r="C6726" s="2">
        <v>0.78350694444444446</v>
      </c>
      <c r="D6726">
        <v>292</v>
      </c>
      <c r="E6726">
        <v>48</v>
      </c>
      <c r="F6726" s="1" t="s">
        <v>28</v>
      </c>
      <c r="G6726" s="1" t="s">
        <v>66</v>
      </c>
      <c r="H6726">
        <v>45.077800000000003</v>
      </c>
      <c r="I6726">
        <v>-63.546700000000001</v>
      </c>
      <c r="J6726">
        <v>33</v>
      </c>
      <c r="K6726" t="b">
        <v>0</v>
      </c>
      <c r="L6726">
        <v>15</v>
      </c>
      <c r="M6726" s="1" t="s">
        <v>56</v>
      </c>
      <c r="N6726" s="1" t="s">
        <v>57</v>
      </c>
      <c r="O6726">
        <v>5</v>
      </c>
      <c r="P6726" t="b">
        <v>1</v>
      </c>
      <c r="Q6726" t="b">
        <v>0</v>
      </c>
      <c r="R6726" s="1" t="s">
        <v>52</v>
      </c>
      <c r="S6726" s="1" t="s">
        <v>49</v>
      </c>
      <c r="T6726">
        <v>4</v>
      </c>
      <c r="U6726" s="1" t="s">
        <v>34</v>
      </c>
      <c r="V6726" s="1" t="s">
        <v>35</v>
      </c>
      <c r="W6726" s="1" t="str">
        <f>IF(OR(MasterData[[#This Row],[Event]]="Christmas Market", MasterData[[#This Row],[Event]]="Christmas"), "Christmas Sale", "Non-Christmas Sale")</f>
        <v>Non-Christmas Sale</v>
      </c>
      <c r="X6726" t="b">
        <v>0</v>
      </c>
      <c r="Y6726">
        <v>1</v>
      </c>
      <c r="Z6726">
        <v>19.079999999999998</v>
      </c>
      <c r="AA6726">
        <v>95.39</v>
      </c>
      <c r="AB6726">
        <v>0</v>
      </c>
      <c r="AC6726" t="str">
        <f>IF(MasterData[[#This Row],[Discount Amount]]&gt;0, "Promotional sale", "Non-Promotional Sales")</f>
        <v>Non-Promotional Sales</v>
      </c>
    </row>
    <row r="6727" spans="1:29" x14ac:dyDescent="0.25">
      <c r="A6727">
        <v>6726</v>
      </c>
      <c r="B6727" s="1" t="s">
        <v>281</v>
      </c>
      <c r="C6727" s="2">
        <v>0.56675925925925918</v>
      </c>
      <c r="D6727">
        <v>192</v>
      </c>
      <c r="E6727">
        <v>50</v>
      </c>
      <c r="F6727" s="1" t="s">
        <v>37</v>
      </c>
      <c r="G6727" s="1" t="s">
        <v>66</v>
      </c>
      <c r="H6727">
        <v>45.077800000000003</v>
      </c>
      <c r="I6727">
        <v>-63.546700000000001</v>
      </c>
      <c r="J6727">
        <v>82</v>
      </c>
      <c r="K6727" t="b">
        <v>1</v>
      </c>
      <c r="L6727">
        <v>773</v>
      </c>
      <c r="M6727" s="1" t="s">
        <v>30</v>
      </c>
      <c r="N6727" s="1" t="s">
        <v>31</v>
      </c>
      <c r="O6727">
        <v>5</v>
      </c>
      <c r="P6727" t="b">
        <v>1</v>
      </c>
      <c r="Q6727" t="b">
        <v>1</v>
      </c>
      <c r="R6727" s="1" t="s">
        <v>52</v>
      </c>
      <c r="S6727" s="1" t="s">
        <v>58</v>
      </c>
      <c r="T6727">
        <v>1</v>
      </c>
      <c r="U6727" s="1" t="s">
        <v>45</v>
      </c>
      <c r="V6727" s="1" t="s">
        <v>35</v>
      </c>
      <c r="W6727" s="1" t="str">
        <f>IF(OR(MasterData[[#This Row],[Event]]="Christmas Market", MasterData[[#This Row],[Event]]="Christmas"), "Christmas Sale", "Non-Christmas Sale")</f>
        <v>Non-Christmas Sale</v>
      </c>
      <c r="X6727" t="b">
        <v>1</v>
      </c>
      <c r="Y6727">
        <v>1</v>
      </c>
      <c r="Z6727">
        <v>26.58</v>
      </c>
      <c r="AA6727">
        <v>132.88999999999999</v>
      </c>
      <c r="AB6727">
        <v>0</v>
      </c>
      <c r="AC6727" t="str">
        <f>IF(MasterData[[#This Row],[Discount Amount]]&gt;0, "Promotional sale", "Non-Promotional Sales")</f>
        <v>Non-Promotional Sales</v>
      </c>
    </row>
    <row r="6728" spans="1:29" x14ac:dyDescent="0.25">
      <c r="A6728">
        <v>6727</v>
      </c>
      <c r="B6728" s="1" t="s">
        <v>279</v>
      </c>
      <c r="C6728" s="2">
        <v>0.55548611111111112</v>
      </c>
      <c r="D6728">
        <v>300</v>
      </c>
      <c r="E6728">
        <v>48</v>
      </c>
      <c r="F6728" s="1" t="s">
        <v>37</v>
      </c>
      <c r="G6728" s="1" t="s">
        <v>38</v>
      </c>
      <c r="H6728">
        <v>53.726700000000001</v>
      </c>
      <c r="I6728">
        <v>-127.6476</v>
      </c>
      <c r="J6728">
        <v>99</v>
      </c>
      <c r="K6728" t="b">
        <v>0</v>
      </c>
      <c r="L6728">
        <v>242</v>
      </c>
      <c r="M6728" s="1" t="s">
        <v>56</v>
      </c>
      <c r="N6728" s="1" t="s">
        <v>57</v>
      </c>
      <c r="O6728">
        <v>2</v>
      </c>
      <c r="P6728" t="b">
        <v>0</v>
      </c>
      <c r="Q6728" t="b">
        <v>1</v>
      </c>
      <c r="R6728" s="1" t="s">
        <v>32</v>
      </c>
      <c r="S6728" s="1" t="s">
        <v>53</v>
      </c>
      <c r="T6728">
        <v>3</v>
      </c>
      <c r="U6728" s="1" t="s">
        <v>45</v>
      </c>
      <c r="V6728" s="1" t="s">
        <v>35</v>
      </c>
      <c r="W6728" s="1" t="str">
        <f>IF(OR(MasterData[[#This Row],[Event]]="Christmas Market", MasterData[[#This Row],[Event]]="Christmas"), "Christmas Sale", "Non-Christmas Sale")</f>
        <v>Non-Christmas Sale</v>
      </c>
      <c r="X6728" t="b">
        <v>1</v>
      </c>
      <c r="Y6728">
        <v>3</v>
      </c>
      <c r="Z6728">
        <v>54.11</v>
      </c>
      <c r="AA6728">
        <v>108.23</v>
      </c>
      <c r="AB6728">
        <v>0</v>
      </c>
      <c r="AC6728" t="str">
        <f>IF(MasterData[[#This Row],[Discount Amount]]&gt;0, "Promotional sale", "Non-Promotional Sales")</f>
        <v>Non-Promotional Sales</v>
      </c>
    </row>
    <row r="6729" spans="1:29" x14ac:dyDescent="0.25">
      <c r="A6729">
        <v>6728</v>
      </c>
      <c r="B6729" s="1" t="s">
        <v>415</v>
      </c>
      <c r="C6729" s="2">
        <v>1.8298611111111196E-2</v>
      </c>
      <c r="D6729">
        <v>128</v>
      </c>
      <c r="E6729">
        <v>69</v>
      </c>
      <c r="F6729" s="1" t="s">
        <v>61</v>
      </c>
      <c r="G6729" s="1" t="s">
        <v>66</v>
      </c>
      <c r="H6729">
        <v>45.077800000000003</v>
      </c>
      <c r="I6729">
        <v>-63.546700000000001</v>
      </c>
      <c r="J6729">
        <v>35</v>
      </c>
      <c r="K6729" t="b">
        <v>0</v>
      </c>
      <c r="L6729">
        <v>220</v>
      </c>
      <c r="M6729" s="1" t="s">
        <v>63</v>
      </c>
      <c r="N6729" s="1" t="s">
        <v>64</v>
      </c>
      <c r="O6729">
        <v>1</v>
      </c>
      <c r="P6729" t="b">
        <v>1</v>
      </c>
      <c r="Q6729" t="b">
        <v>1</v>
      </c>
      <c r="R6729" s="1" t="s">
        <v>32</v>
      </c>
      <c r="S6729" s="1" t="s">
        <v>33</v>
      </c>
      <c r="T6729">
        <v>2</v>
      </c>
      <c r="U6729" s="1" t="s">
        <v>42</v>
      </c>
      <c r="V6729" s="1" t="s">
        <v>59</v>
      </c>
      <c r="W6729" s="1" t="str">
        <f>IF(OR(MasterData[[#This Row],[Event]]="Christmas Market", MasterData[[#This Row],[Event]]="Christmas"), "Christmas Sale", "Non-Christmas Sale")</f>
        <v>Non-Christmas Sale</v>
      </c>
      <c r="X6729" t="b">
        <v>1</v>
      </c>
      <c r="Y6729">
        <v>1</v>
      </c>
      <c r="Z6729">
        <v>22.37</v>
      </c>
      <c r="AA6729">
        <v>22.37</v>
      </c>
      <c r="AB6729">
        <v>2.2400000000000002</v>
      </c>
      <c r="AC6729" t="str">
        <f>IF(MasterData[[#This Row],[Discount Amount]]&gt;0, "Promotional sale", "Non-Promotional Sales")</f>
        <v>Promotional sale</v>
      </c>
    </row>
    <row r="6730" spans="1:29" x14ac:dyDescent="0.25">
      <c r="A6730">
        <v>6729</v>
      </c>
      <c r="B6730" s="1" t="s">
        <v>258</v>
      </c>
      <c r="C6730" s="2">
        <v>2.7696759259259185E-2</v>
      </c>
      <c r="D6730">
        <v>395</v>
      </c>
      <c r="E6730">
        <v>57</v>
      </c>
      <c r="F6730" s="1" t="s">
        <v>61</v>
      </c>
      <c r="G6730" s="1" t="s">
        <v>44</v>
      </c>
      <c r="H6730">
        <v>46.813099999999999</v>
      </c>
      <c r="I6730">
        <v>-71.207499999999996</v>
      </c>
      <c r="J6730">
        <v>17</v>
      </c>
      <c r="K6730" t="b">
        <v>0</v>
      </c>
      <c r="L6730">
        <v>600</v>
      </c>
      <c r="M6730" s="1" t="s">
        <v>74</v>
      </c>
      <c r="N6730" s="1" t="s">
        <v>75</v>
      </c>
      <c r="O6730">
        <v>1</v>
      </c>
      <c r="P6730" t="b">
        <v>1</v>
      </c>
      <c r="Q6730" t="b">
        <v>1</v>
      </c>
      <c r="R6730" s="1" t="s">
        <v>52</v>
      </c>
      <c r="S6730" s="1" t="s">
        <v>53</v>
      </c>
      <c r="T6730">
        <v>2</v>
      </c>
      <c r="U6730" s="1" t="s">
        <v>45</v>
      </c>
      <c r="V6730" s="1" t="s">
        <v>46</v>
      </c>
      <c r="W6730" s="1" t="str">
        <f>IF(OR(MasterData[[#This Row],[Event]]="Christmas Market", MasterData[[#This Row],[Event]]="Christmas"), "Christmas Sale", "Non-Christmas Sale")</f>
        <v>Christmas Sale</v>
      </c>
      <c r="X6730" t="b">
        <v>0</v>
      </c>
      <c r="Y6730">
        <v>4</v>
      </c>
      <c r="Z6730">
        <v>57.07</v>
      </c>
      <c r="AA6730">
        <v>57.07</v>
      </c>
      <c r="AB6730">
        <v>0</v>
      </c>
      <c r="AC6730" t="str">
        <f>IF(MasterData[[#This Row],[Discount Amount]]&gt;0, "Promotional sale", "Non-Promotional Sales")</f>
        <v>Non-Promotional Sales</v>
      </c>
    </row>
    <row r="6731" spans="1:29" x14ac:dyDescent="0.25">
      <c r="A6731">
        <v>6730</v>
      </c>
      <c r="B6731" s="1" t="s">
        <v>252</v>
      </c>
      <c r="C6731" s="2">
        <v>0.87950231481481489</v>
      </c>
      <c r="D6731">
        <v>255</v>
      </c>
      <c r="E6731">
        <v>67</v>
      </c>
      <c r="F6731" s="1" t="s">
        <v>37</v>
      </c>
      <c r="G6731" s="1" t="s">
        <v>62</v>
      </c>
      <c r="H6731">
        <v>46.565300000000001</v>
      </c>
      <c r="I6731">
        <v>-66.4619</v>
      </c>
      <c r="J6731">
        <v>10</v>
      </c>
      <c r="K6731" t="b">
        <v>0</v>
      </c>
      <c r="L6731">
        <v>16</v>
      </c>
      <c r="M6731" s="1" t="s">
        <v>63</v>
      </c>
      <c r="N6731" s="1" t="s">
        <v>64</v>
      </c>
      <c r="O6731">
        <v>2</v>
      </c>
      <c r="P6731" t="b">
        <v>1</v>
      </c>
      <c r="Q6731" t="b">
        <v>1</v>
      </c>
      <c r="R6731" s="1" t="s">
        <v>52</v>
      </c>
      <c r="S6731" s="1" t="s">
        <v>33</v>
      </c>
      <c r="T6731">
        <v>3</v>
      </c>
      <c r="U6731" s="1" t="s">
        <v>45</v>
      </c>
      <c r="V6731" s="1" t="s">
        <v>59</v>
      </c>
      <c r="W6731" s="1" t="str">
        <f>IF(OR(MasterData[[#This Row],[Event]]="Christmas Market", MasterData[[#This Row],[Event]]="Christmas"), "Christmas Sale", "Non-Christmas Sale")</f>
        <v>Non-Christmas Sale</v>
      </c>
      <c r="X6731" t="b">
        <v>0</v>
      </c>
      <c r="Y6731">
        <v>4</v>
      </c>
      <c r="Z6731">
        <v>33.17</v>
      </c>
      <c r="AA6731">
        <v>66.349999999999994</v>
      </c>
      <c r="AB6731">
        <v>6.63</v>
      </c>
      <c r="AC6731" t="str">
        <f>IF(MasterData[[#This Row],[Discount Amount]]&gt;0, "Promotional sale", "Non-Promotional Sales")</f>
        <v>Promotional sale</v>
      </c>
    </row>
    <row r="6732" spans="1:29" x14ac:dyDescent="0.25">
      <c r="A6732">
        <v>6731</v>
      </c>
      <c r="B6732" s="1" t="s">
        <v>386</v>
      </c>
      <c r="C6732" s="2">
        <v>0.57403935185185184</v>
      </c>
      <c r="D6732">
        <v>91</v>
      </c>
      <c r="E6732">
        <v>68</v>
      </c>
      <c r="F6732" s="1" t="s">
        <v>37</v>
      </c>
      <c r="G6732" s="1" t="s">
        <v>66</v>
      </c>
      <c r="H6732">
        <v>45.077800000000003</v>
      </c>
      <c r="I6732">
        <v>-63.546700000000001</v>
      </c>
      <c r="J6732">
        <v>21</v>
      </c>
      <c r="K6732" t="b">
        <v>0</v>
      </c>
      <c r="L6732">
        <v>695</v>
      </c>
      <c r="M6732" s="1" t="s">
        <v>63</v>
      </c>
      <c r="N6732" s="1" t="s">
        <v>64</v>
      </c>
      <c r="O6732">
        <v>2</v>
      </c>
      <c r="P6732" t="b">
        <v>0</v>
      </c>
      <c r="Q6732" t="b">
        <v>0</v>
      </c>
      <c r="R6732" s="1" t="s">
        <v>32</v>
      </c>
      <c r="S6732" s="1" t="s">
        <v>53</v>
      </c>
      <c r="T6732">
        <v>2</v>
      </c>
      <c r="U6732" s="1" t="s">
        <v>34</v>
      </c>
      <c r="V6732" s="1" t="s">
        <v>59</v>
      </c>
      <c r="W6732" s="1" t="str">
        <f>IF(OR(MasterData[[#This Row],[Event]]="Christmas Market", MasterData[[#This Row],[Event]]="Christmas"), "Christmas Sale", "Non-Christmas Sale")</f>
        <v>Non-Christmas Sale</v>
      </c>
      <c r="X6732" t="b">
        <v>0</v>
      </c>
      <c r="Y6732">
        <v>5</v>
      </c>
      <c r="Z6732">
        <v>35.94</v>
      </c>
      <c r="AA6732">
        <v>71.87</v>
      </c>
      <c r="AB6732">
        <v>7.19</v>
      </c>
      <c r="AC6732" t="str">
        <f>IF(MasterData[[#This Row],[Discount Amount]]&gt;0, "Promotional sale", "Non-Promotional Sales")</f>
        <v>Promotional sale</v>
      </c>
    </row>
    <row r="6733" spans="1:29" x14ac:dyDescent="0.25">
      <c r="A6733">
        <v>6732</v>
      </c>
      <c r="B6733" s="1" t="s">
        <v>402</v>
      </c>
      <c r="C6733" s="2">
        <v>0.4328587962962962</v>
      </c>
      <c r="D6733">
        <v>53</v>
      </c>
      <c r="E6733">
        <v>24</v>
      </c>
      <c r="F6733" s="1" t="s">
        <v>37</v>
      </c>
      <c r="G6733" s="1" t="s">
        <v>81</v>
      </c>
      <c r="H6733">
        <v>64.248000000000005</v>
      </c>
      <c r="I6733">
        <v>-84.889600000000002</v>
      </c>
      <c r="J6733">
        <v>85</v>
      </c>
      <c r="K6733" t="b">
        <v>1</v>
      </c>
      <c r="L6733">
        <v>579</v>
      </c>
      <c r="M6733" s="1" t="s">
        <v>74</v>
      </c>
      <c r="N6733" s="1" t="s">
        <v>75</v>
      </c>
      <c r="O6733">
        <v>2</v>
      </c>
      <c r="P6733" t="b">
        <v>0</v>
      </c>
      <c r="Q6733" t="b">
        <v>1</v>
      </c>
      <c r="R6733" s="1" t="s">
        <v>52</v>
      </c>
      <c r="S6733" s="1" t="s">
        <v>58</v>
      </c>
      <c r="T6733">
        <v>1</v>
      </c>
      <c r="U6733" s="1" t="s">
        <v>34</v>
      </c>
      <c r="V6733" s="1" t="s">
        <v>35</v>
      </c>
      <c r="W6733" s="1" t="str">
        <f>IF(OR(MasterData[[#This Row],[Event]]="Christmas Market", MasterData[[#This Row],[Event]]="Christmas"), "Christmas Sale", "Non-Christmas Sale")</f>
        <v>Non-Christmas Sale</v>
      </c>
      <c r="X6733" t="b">
        <v>0</v>
      </c>
      <c r="Y6733">
        <v>3</v>
      </c>
      <c r="Z6733">
        <v>61.62</v>
      </c>
      <c r="AA6733">
        <v>123.24</v>
      </c>
      <c r="AB6733">
        <v>0</v>
      </c>
      <c r="AC6733" t="str">
        <f>IF(MasterData[[#This Row],[Discount Amount]]&gt;0, "Promotional sale", "Non-Promotional Sales")</f>
        <v>Non-Promotional Sales</v>
      </c>
    </row>
    <row r="6734" spans="1:29" x14ac:dyDescent="0.25">
      <c r="A6734">
        <v>6733</v>
      </c>
      <c r="B6734" s="1" t="s">
        <v>246</v>
      </c>
      <c r="C6734" s="2">
        <v>0.23890046296296297</v>
      </c>
      <c r="D6734">
        <v>181</v>
      </c>
      <c r="E6734">
        <v>66</v>
      </c>
      <c r="F6734" s="1" t="s">
        <v>61</v>
      </c>
      <c r="G6734" s="1" t="s">
        <v>79</v>
      </c>
      <c r="H6734">
        <v>63.588799999999999</v>
      </c>
      <c r="I6734">
        <v>-115.5069</v>
      </c>
      <c r="J6734">
        <v>65</v>
      </c>
      <c r="K6734" t="b">
        <v>1</v>
      </c>
      <c r="L6734">
        <v>340</v>
      </c>
      <c r="M6734" s="1" t="s">
        <v>56</v>
      </c>
      <c r="N6734" s="1" t="s">
        <v>57</v>
      </c>
      <c r="O6734">
        <v>5</v>
      </c>
      <c r="P6734" t="b">
        <v>1</v>
      </c>
      <c r="Q6734" t="b">
        <v>0</v>
      </c>
      <c r="R6734" s="1" t="s">
        <v>52</v>
      </c>
      <c r="S6734" s="1" t="s">
        <v>49</v>
      </c>
      <c r="T6734">
        <v>1</v>
      </c>
      <c r="U6734" s="1" t="s">
        <v>45</v>
      </c>
      <c r="V6734" s="1" t="s">
        <v>35</v>
      </c>
      <c r="W6734" s="1" t="str">
        <f>IF(OR(MasterData[[#This Row],[Event]]="Christmas Market", MasterData[[#This Row],[Event]]="Christmas"), "Christmas Sale", "Non-Christmas Sale")</f>
        <v>Non-Christmas Sale</v>
      </c>
      <c r="X6734" t="b">
        <v>0</v>
      </c>
      <c r="Y6734">
        <v>4</v>
      </c>
      <c r="Z6734">
        <v>74.31</v>
      </c>
      <c r="AA6734">
        <v>371.53</v>
      </c>
      <c r="AB6734">
        <v>0</v>
      </c>
      <c r="AC6734" t="str">
        <f>IF(MasterData[[#This Row],[Discount Amount]]&gt;0, "Promotional sale", "Non-Promotional Sales")</f>
        <v>Non-Promotional Sales</v>
      </c>
    </row>
    <row r="6735" spans="1:29" x14ac:dyDescent="0.25">
      <c r="A6735">
        <v>6734</v>
      </c>
      <c r="B6735" s="1" t="s">
        <v>406</v>
      </c>
      <c r="C6735" s="2">
        <v>0.78537037037037027</v>
      </c>
      <c r="D6735">
        <v>15</v>
      </c>
      <c r="E6735">
        <v>24</v>
      </c>
      <c r="F6735" s="1" t="s">
        <v>61</v>
      </c>
      <c r="G6735" s="1" t="s">
        <v>79</v>
      </c>
      <c r="H6735">
        <v>63.588799999999999</v>
      </c>
      <c r="I6735">
        <v>-115.5069</v>
      </c>
      <c r="J6735">
        <v>3</v>
      </c>
      <c r="K6735" t="b">
        <v>1</v>
      </c>
      <c r="L6735">
        <v>576</v>
      </c>
      <c r="M6735" s="1" t="s">
        <v>63</v>
      </c>
      <c r="N6735" s="1" t="s">
        <v>64</v>
      </c>
      <c r="O6735">
        <v>3</v>
      </c>
      <c r="P6735" t="b">
        <v>0</v>
      </c>
      <c r="Q6735" t="b">
        <v>0</v>
      </c>
      <c r="R6735" s="1" t="s">
        <v>52</v>
      </c>
      <c r="S6735" s="1" t="s">
        <v>33</v>
      </c>
      <c r="T6735">
        <v>3</v>
      </c>
      <c r="U6735" s="1" t="s">
        <v>45</v>
      </c>
      <c r="V6735" s="1" t="s">
        <v>35</v>
      </c>
      <c r="W6735" s="1" t="str">
        <f>IF(OR(MasterData[[#This Row],[Event]]="Christmas Market", MasterData[[#This Row],[Event]]="Christmas"), "Christmas Sale", "Non-Christmas Sale")</f>
        <v>Non-Christmas Sale</v>
      </c>
      <c r="X6735" t="b">
        <v>1</v>
      </c>
      <c r="Y6735">
        <v>4</v>
      </c>
      <c r="Z6735">
        <v>82.59</v>
      </c>
      <c r="AA6735">
        <v>247.76</v>
      </c>
      <c r="AB6735">
        <v>0</v>
      </c>
      <c r="AC6735" t="str">
        <f>IF(MasterData[[#This Row],[Discount Amount]]&gt;0, "Promotional sale", "Non-Promotional Sales")</f>
        <v>Non-Promotional Sales</v>
      </c>
    </row>
    <row r="6736" spans="1:29" x14ac:dyDescent="0.25">
      <c r="A6736">
        <v>6735</v>
      </c>
      <c r="B6736" s="1" t="s">
        <v>335</v>
      </c>
      <c r="C6736" s="2">
        <v>0.73797453703703697</v>
      </c>
      <c r="D6736">
        <v>150</v>
      </c>
      <c r="E6736">
        <v>61</v>
      </c>
      <c r="F6736" s="1" t="s">
        <v>37</v>
      </c>
      <c r="G6736" s="1" t="s">
        <v>68</v>
      </c>
      <c r="H6736">
        <v>46.318800000000003</v>
      </c>
      <c r="I6736">
        <v>-63.146099999999997</v>
      </c>
      <c r="J6736">
        <v>8</v>
      </c>
      <c r="K6736" t="b">
        <v>1</v>
      </c>
      <c r="L6736">
        <v>212</v>
      </c>
      <c r="M6736" s="1" t="s">
        <v>74</v>
      </c>
      <c r="N6736" s="1" t="s">
        <v>75</v>
      </c>
      <c r="O6736">
        <v>2</v>
      </c>
      <c r="P6736" t="b">
        <v>1</v>
      </c>
      <c r="Q6736" t="b">
        <v>1</v>
      </c>
      <c r="R6736" s="1" t="s">
        <v>52</v>
      </c>
      <c r="S6736" s="1" t="s">
        <v>58</v>
      </c>
      <c r="T6736">
        <v>1</v>
      </c>
      <c r="U6736" s="1" t="s">
        <v>34</v>
      </c>
      <c r="V6736" s="1" t="s">
        <v>35</v>
      </c>
      <c r="W6736" s="1" t="str">
        <f>IF(OR(MasterData[[#This Row],[Event]]="Christmas Market", MasterData[[#This Row],[Event]]="Christmas"), "Christmas Sale", "Non-Christmas Sale")</f>
        <v>Non-Christmas Sale</v>
      </c>
      <c r="X6736" t="b">
        <v>0</v>
      </c>
      <c r="Y6736">
        <v>3</v>
      </c>
      <c r="Z6736">
        <v>76.239999999999995</v>
      </c>
      <c r="AA6736">
        <v>152.47999999999999</v>
      </c>
      <c r="AB6736">
        <v>0</v>
      </c>
      <c r="AC6736" t="str">
        <f>IF(MasterData[[#This Row],[Discount Amount]]&gt;0, "Promotional sale", "Non-Promotional Sales")</f>
        <v>Non-Promotional Sales</v>
      </c>
    </row>
    <row r="6737" spans="1:29" x14ac:dyDescent="0.25">
      <c r="A6737">
        <v>6736</v>
      </c>
      <c r="B6737" s="1" t="s">
        <v>278</v>
      </c>
      <c r="C6737" s="2">
        <v>0.76060185185185181</v>
      </c>
      <c r="D6737">
        <v>179</v>
      </c>
      <c r="E6737">
        <v>26</v>
      </c>
      <c r="F6737" s="1" t="s">
        <v>37</v>
      </c>
      <c r="G6737" s="1" t="s">
        <v>70</v>
      </c>
      <c r="H6737">
        <v>54.273099999999999</v>
      </c>
      <c r="I6737">
        <v>-61.738799999999998</v>
      </c>
      <c r="J6737">
        <v>54</v>
      </c>
      <c r="K6737" t="b">
        <v>1</v>
      </c>
      <c r="L6737">
        <v>478</v>
      </c>
      <c r="M6737" s="1" t="s">
        <v>56</v>
      </c>
      <c r="N6737" s="1" t="s">
        <v>57</v>
      </c>
      <c r="O6737">
        <v>1</v>
      </c>
      <c r="P6737" t="b">
        <v>0</v>
      </c>
      <c r="Q6737" t="b">
        <v>0</v>
      </c>
      <c r="R6737" s="1" t="s">
        <v>52</v>
      </c>
      <c r="S6737" s="1" t="s">
        <v>49</v>
      </c>
      <c r="T6737">
        <v>2</v>
      </c>
      <c r="U6737" s="1" t="s">
        <v>34</v>
      </c>
      <c r="V6737" s="1" t="s">
        <v>35</v>
      </c>
      <c r="W6737" s="1" t="str">
        <f>IF(OR(MasterData[[#This Row],[Event]]="Christmas Market", MasterData[[#This Row],[Event]]="Christmas"), "Christmas Sale", "Non-Christmas Sale")</f>
        <v>Non-Christmas Sale</v>
      </c>
      <c r="X6737" t="b">
        <v>0</v>
      </c>
      <c r="Y6737">
        <v>3</v>
      </c>
      <c r="Z6737">
        <v>22.56</v>
      </c>
      <c r="AA6737">
        <v>22.56</v>
      </c>
      <c r="AB6737">
        <v>0</v>
      </c>
      <c r="AC6737" t="str">
        <f>IF(MasterData[[#This Row],[Discount Amount]]&gt;0, "Promotional sale", "Non-Promotional Sales")</f>
        <v>Non-Promotional Sales</v>
      </c>
    </row>
    <row r="6738" spans="1:29" x14ac:dyDescent="0.25">
      <c r="A6738">
        <v>6737</v>
      </c>
      <c r="B6738" s="1" t="s">
        <v>85</v>
      </c>
      <c r="C6738" s="2">
        <v>0.83054398148148145</v>
      </c>
      <c r="D6738">
        <v>399</v>
      </c>
      <c r="E6738">
        <v>45</v>
      </c>
      <c r="F6738" s="1" t="s">
        <v>28</v>
      </c>
      <c r="G6738" s="1" t="s">
        <v>29</v>
      </c>
      <c r="H6738">
        <v>51.253799999999998</v>
      </c>
      <c r="I6738">
        <v>-85.3232</v>
      </c>
      <c r="J6738">
        <v>77</v>
      </c>
      <c r="K6738" t="b">
        <v>1</v>
      </c>
      <c r="L6738">
        <v>152</v>
      </c>
      <c r="M6738" s="1" t="s">
        <v>56</v>
      </c>
      <c r="N6738" s="1" t="s">
        <v>57</v>
      </c>
      <c r="O6738">
        <v>5</v>
      </c>
      <c r="P6738" t="b">
        <v>1</v>
      </c>
      <c r="Q6738" t="b">
        <v>0</v>
      </c>
      <c r="R6738" s="1" t="s">
        <v>52</v>
      </c>
      <c r="S6738" s="1" t="s">
        <v>33</v>
      </c>
      <c r="T6738">
        <v>2</v>
      </c>
      <c r="U6738" s="1" t="s">
        <v>45</v>
      </c>
      <c r="V6738" s="1" t="s">
        <v>59</v>
      </c>
      <c r="W6738" s="1" t="str">
        <f>IF(OR(MasterData[[#This Row],[Event]]="Christmas Market", MasterData[[#This Row],[Event]]="Christmas"), "Christmas Sale", "Non-Christmas Sale")</f>
        <v>Non-Christmas Sale</v>
      </c>
      <c r="X6738" t="b">
        <v>0</v>
      </c>
      <c r="Y6738">
        <v>2</v>
      </c>
      <c r="Z6738">
        <v>46.36</v>
      </c>
      <c r="AA6738">
        <v>231.79</v>
      </c>
      <c r="AB6738">
        <v>23.18</v>
      </c>
      <c r="AC6738" t="str">
        <f>IF(MasterData[[#This Row],[Discount Amount]]&gt;0, "Promotional sale", "Non-Promotional Sales")</f>
        <v>Promotional sale</v>
      </c>
    </row>
    <row r="6739" spans="1:29" x14ac:dyDescent="0.25">
      <c r="A6739">
        <v>6738</v>
      </c>
      <c r="B6739" s="1" t="s">
        <v>273</v>
      </c>
      <c r="C6739" s="2">
        <v>0.93133101851851863</v>
      </c>
      <c r="D6739">
        <v>33</v>
      </c>
      <c r="E6739">
        <v>65</v>
      </c>
      <c r="F6739" s="1" t="s">
        <v>28</v>
      </c>
      <c r="G6739" s="1" t="s">
        <v>55</v>
      </c>
      <c r="H6739">
        <v>52.939900000000002</v>
      </c>
      <c r="I6739">
        <v>-106.4509</v>
      </c>
      <c r="J6739">
        <v>35</v>
      </c>
      <c r="K6739" t="b">
        <v>1</v>
      </c>
      <c r="L6739">
        <v>545</v>
      </c>
      <c r="M6739" s="1" t="s">
        <v>30</v>
      </c>
      <c r="N6739" s="1" t="s">
        <v>31</v>
      </c>
      <c r="O6739">
        <v>3</v>
      </c>
      <c r="P6739" t="b">
        <v>1</v>
      </c>
      <c r="Q6739" t="b">
        <v>0</v>
      </c>
      <c r="R6739" s="1" t="s">
        <v>32</v>
      </c>
      <c r="S6739" s="1" t="s">
        <v>53</v>
      </c>
      <c r="T6739">
        <v>1</v>
      </c>
      <c r="U6739" s="1" t="s">
        <v>42</v>
      </c>
      <c r="V6739" s="1" t="s">
        <v>59</v>
      </c>
      <c r="W6739" s="1" t="str">
        <f>IF(OR(MasterData[[#This Row],[Event]]="Christmas Market", MasterData[[#This Row],[Event]]="Christmas"), "Christmas Sale", "Non-Christmas Sale")</f>
        <v>Non-Christmas Sale</v>
      </c>
      <c r="X6739" t="b">
        <v>0</v>
      </c>
      <c r="Y6739">
        <v>2</v>
      </c>
      <c r="Z6739">
        <v>26.15</v>
      </c>
      <c r="AA6739">
        <v>78.459999999999994</v>
      </c>
      <c r="AB6739">
        <v>7.85</v>
      </c>
      <c r="AC6739" t="str">
        <f>IF(MasterData[[#This Row],[Discount Amount]]&gt;0, "Promotional sale", "Non-Promotional Sales")</f>
        <v>Promotional sale</v>
      </c>
    </row>
    <row r="6740" spans="1:29" x14ac:dyDescent="0.25">
      <c r="A6740">
        <v>6739</v>
      </c>
      <c r="B6740" s="1" t="s">
        <v>120</v>
      </c>
      <c r="C6740" s="2">
        <v>0.13443287037037033</v>
      </c>
      <c r="D6740">
        <v>301</v>
      </c>
      <c r="E6740">
        <v>21</v>
      </c>
      <c r="F6740" s="1" t="s">
        <v>28</v>
      </c>
      <c r="G6740" s="1" t="s">
        <v>44</v>
      </c>
      <c r="H6740">
        <v>46.813099999999999</v>
      </c>
      <c r="I6740">
        <v>-71.207499999999996</v>
      </c>
      <c r="J6740">
        <v>86</v>
      </c>
      <c r="K6740" t="b">
        <v>1</v>
      </c>
      <c r="L6740">
        <v>643</v>
      </c>
      <c r="M6740" s="1" t="s">
        <v>63</v>
      </c>
      <c r="N6740" s="1" t="s">
        <v>64</v>
      </c>
      <c r="O6740">
        <v>3</v>
      </c>
      <c r="P6740" t="b">
        <v>0</v>
      </c>
      <c r="Q6740" t="b">
        <v>1</v>
      </c>
      <c r="R6740" s="1" t="s">
        <v>52</v>
      </c>
      <c r="S6740" s="1" t="s">
        <v>58</v>
      </c>
      <c r="T6740">
        <v>5</v>
      </c>
      <c r="U6740" s="1" t="s">
        <v>45</v>
      </c>
      <c r="V6740" s="1" t="s">
        <v>59</v>
      </c>
      <c r="W6740" s="1" t="str">
        <f>IF(OR(MasterData[[#This Row],[Event]]="Christmas Market", MasterData[[#This Row],[Event]]="Christmas"), "Christmas Sale", "Non-Christmas Sale")</f>
        <v>Non-Christmas Sale</v>
      </c>
      <c r="X6740" t="b">
        <v>1</v>
      </c>
      <c r="Y6740">
        <v>5</v>
      </c>
      <c r="Z6740">
        <v>37.83</v>
      </c>
      <c r="AA6740">
        <v>113.5</v>
      </c>
      <c r="AB6740">
        <v>11.35</v>
      </c>
      <c r="AC6740" t="str">
        <f>IF(MasterData[[#This Row],[Discount Amount]]&gt;0, "Promotional sale", "Non-Promotional Sales")</f>
        <v>Promotional sale</v>
      </c>
    </row>
    <row r="6741" spans="1:29" x14ac:dyDescent="0.25">
      <c r="A6741">
        <v>6740</v>
      </c>
      <c r="B6741" s="1" t="s">
        <v>306</v>
      </c>
      <c r="C6741" s="2">
        <v>0.57854166666666673</v>
      </c>
      <c r="D6741">
        <v>63</v>
      </c>
      <c r="E6741">
        <v>20</v>
      </c>
      <c r="F6741" s="1" t="s">
        <v>61</v>
      </c>
      <c r="G6741" s="1" t="s">
        <v>38</v>
      </c>
      <c r="H6741">
        <v>53.726700000000001</v>
      </c>
      <c r="I6741">
        <v>-127.6476</v>
      </c>
      <c r="J6741">
        <v>83</v>
      </c>
      <c r="K6741" t="b">
        <v>1</v>
      </c>
      <c r="L6741">
        <v>20</v>
      </c>
      <c r="M6741" s="1" t="s">
        <v>39</v>
      </c>
      <c r="N6741" s="1" t="s">
        <v>40</v>
      </c>
      <c r="O6741">
        <v>5</v>
      </c>
      <c r="P6741" t="b">
        <v>1</v>
      </c>
      <c r="Q6741" t="b">
        <v>1</v>
      </c>
      <c r="R6741" s="1" t="s">
        <v>41</v>
      </c>
      <c r="S6741" s="1" t="s">
        <v>53</v>
      </c>
      <c r="T6741">
        <v>4</v>
      </c>
      <c r="U6741" s="1" t="s">
        <v>42</v>
      </c>
      <c r="V6741" s="1" t="s">
        <v>35</v>
      </c>
      <c r="W6741" s="1" t="str">
        <f>IF(OR(MasterData[[#This Row],[Event]]="Christmas Market", MasterData[[#This Row],[Event]]="Christmas"), "Christmas Sale", "Non-Christmas Sale")</f>
        <v>Non-Christmas Sale</v>
      </c>
      <c r="X6741" t="b">
        <v>1</v>
      </c>
      <c r="Y6741">
        <v>3</v>
      </c>
      <c r="Z6741">
        <v>99.32</v>
      </c>
      <c r="AA6741">
        <v>496.58</v>
      </c>
      <c r="AB6741">
        <v>0</v>
      </c>
      <c r="AC6741" t="str">
        <f>IF(MasterData[[#This Row],[Discount Amount]]&gt;0, "Promotional sale", "Non-Promotional Sales")</f>
        <v>Non-Promotional Sales</v>
      </c>
    </row>
    <row r="6742" spans="1:29" x14ac:dyDescent="0.25">
      <c r="A6742">
        <v>6741</v>
      </c>
      <c r="B6742" s="1" t="s">
        <v>248</v>
      </c>
      <c r="C6742" s="2">
        <v>0.21502314814814816</v>
      </c>
      <c r="D6742">
        <v>82</v>
      </c>
      <c r="E6742">
        <v>55</v>
      </c>
      <c r="F6742" s="1" t="s">
        <v>61</v>
      </c>
      <c r="G6742" s="1" t="s">
        <v>77</v>
      </c>
      <c r="H6742">
        <v>64.282300000000006</v>
      </c>
      <c r="I6742">
        <v>-135</v>
      </c>
      <c r="J6742">
        <v>76</v>
      </c>
      <c r="K6742" t="b">
        <v>1</v>
      </c>
      <c r="L6742">
        <v>998</v>
      </c>
      <c r="M6742" s="1" t="s">
        <v>56</v>
      </c>
      <c r="N6742" s="1" t="s">
        <v>57</v>
      </c>
      <c r="O6742">
        <v>5</v>
      </c>
      <c r="P6742" t="b">
        <v>1</v>
      </c>
      <c r="Q6742" t="b">
        <v>1</v>
      </c>
      <c r="R6742" s="1" t="s">
        <v>32</v>
      </c>
      <c r="S6742" s="1" t="s">
        <v>53</v>
      </c>
      <c r="T6742">
        <v>1</v>
      </c>
      <c r="U6742" s="1" t="s">
        <v>34</v>
      </c>
      <c r="V6742" s="1" t="s">
        <v>59</v>
      </c>
      <c r="W6742" s="1" t="str">
        <f>IF(OR(MasterData[[#This Row],[Event]]="Christmas Market", MasterData[[#This Row],[Event]]="Christmas"), "Christmas Sale", "Non-Christmas Sale")</f>
        <v>Non-Christmas Sale</v>
      </c>
      <c r="X6742" t="b">
        <v>1</v>
      </c>
      <c r="Y6742">
        <v>3</v>
      </c>
      <c r="Z6742">
        <v>62.17</v>
      </c>
      <c r="AA6742">
        <v>310.83</v>
      </c>
      <c r="AB6742">
        <v>31.08</v>
      </c>
      <c r="AC6742" t="str">
        <f>IF(MasterData[[#This Row],[Discount Amount]]&gt;0, "Promotional sale", "Non-Promotional Sales")</f>
        <v>Promotional sale</v>
      </c>
    </row>
    <row r="6743" spans="1:29" x14ac:dyDescent="0.25">
      <c r="A6743">
        <v>6742</v>
      </c>
      <c r="B6743" s="1" t="s">
        <v>333</v>
      </c>
      <c r="C6743" s="2">
        <v>8.1365740740740655E-2</v>
      </c>
      <c r="D6743">
        <v>352</v>
      </c>
      <c r="E6743">
        <v>35</v>
      </c>
      <c r="F6743" s="1" t="s">
        <v>28</v>
      </c>
      <c r="G6743" s="1" t="s">
        <v>48</v>
      </c>
      <c r="H6743">
        <v>53.933300000000003</v>
      </c>
      <c r="I6743">
        <v>-116.5765</v>
      </c>
      <c r="J6743">
        <v>25</v>
      </c>
      <c r="K6743" t="b">
        <v>0</v>
      </c>
      <c r="L6743">
        <v>146</v>
      </c>
      <c r="M6743" s="1" t="s">
        <v>30</v>
      </c>
      <c r="N6743" s="1" t="s">
        <v>31</v>
      </c>
      <c r="O6743">
        <v>2</v>
      </c>
      <c r="P6743" t="b">
        <v>1</v>
      </c>
      <c r="Q6743" t="b">
        <v>1</v>
      </c>
      <c r="R6743" s="1" t="s">
        <v>52</v>
      </c>
      <c r="S6743" s="1" t="s">
        <v>58</v>
      </c>
      <c r="T6743">
        <v>2</v>
      </c>
      <c r="U6743" s="1" t="s">
        <v>42</v>
      </c>
      <c r="V6743" s="1" t="s">
        <v>46</v>
      </c>
      <c r="W6743" s="1" t="str">
        <f>IF(OR(MasterData[[#This Row],[Event]]="Christmas Market", MasterData[[#This Row],[Event]]="Christmas"), "Christmas Sale", "Non-Christmas Sale")</f>
        <v>Christmas Sale</v>
      </c>
      <c r="X6743" t="b">
        <v>1</v>
      </c>
      <c r="Y6743">
        <v>2</v>
      </c>
      <c r="Z6743">
        <v>36.369999999999997</v>
      </c>
      <c r="AA6743">
        <v>72.75</v>
      </c>
      <c r="AB6743">
        <v>0</v>
      </c>
      <c r="AC6743" t="str">
        <f>IF(MasterData[[#This Row],[Discount Amount]]&gt;0, "Promotional sale", "Non-Promotional Sales")</f>
        <v>Non-Promotional Sales</v>
      </c>
    </row>
    <row r="6744" spans="1:29" x14ac:dyDescent="0.25">
      <c r="A6744">
        <v>6743</v>
      </c>
      <c r="B6744" s="1" t="s">
        <v>275</v>
      </c>
      <c r="C6744" s="2">
        <v>0.71512731481481473</v>
      </c>
      <c r="D6744">
        <v>415</v>
      </c>
      <c r="E6744">
        <v>19</v>
      </c>
      <c r="F6744" s="1" t="s">
        <v>28</v>
      </c>
      <c r="G6744" s="1" t="s">
        <v>38</v>
      </c>
      <c r="H6744">
        <v>53.726700000000001</v>
      </c>
      <c r="I6744">
        <v>-127.6476</v>
      </c>
      <c r="J6744">
        <v>22</v>
      </c>
      <c r="K6744" t="b">
        <v>1</v>
      </c>
      <c r="L6744">
        <v>224</v>
      </c>
      <c r="M6744" s="1" t="s">
        <v>30</v>
      </c>
      <c r="N6744" s="1" t="s">
        <v>31</v>
      </c>
      <c r="O6744">
        <v>1</v>
      </c>
      <c r="P6744" t="b">
        <v>1</v>
      </c>
      <c r="Q6744" t="b">
        <v>0</v>
      </c>
      <c r="R6744" s="1" t="s">
        <v>41</v>
      </c>
      <c r="S6744" s="1" t="s">
        <v>53</v>
      </c>
      <c r="T6744">
        <v>1</v>
      </c>
      <c r="U6744" s="1" t="s">
        <v>34</v>
      </c>
      <c r="V6744" s="1" t="s">
        <v>35</v>
      </c>
      <c r="W6744" s="1" t="str">
        <f>IF(OR(MasterData[[#This Row],[Event]]="Christmas Market", MasterData[[#This Row],[Event]]="Christmas"), "Christmas Sale", "Non-Christmas Sale")</f>
        <v>Non-Christmas Sale</v>
      </c>
      <c r="X6744" t="b">
        <v>0</v>
      </c>
      <c r="Y6744">
        <v>3</v>
      </c>
      <c r="Z6744">
        <v>90.91</v>
      </c>
      <c r="AA6744">
        <v>90.91</v>
      </c>
      <c r="AB6744">
        <v>0</v>
      </c>
      <c r="AC6744" t="str">
        <f>IF(MasterData[[#This Row],[Discount Amount]]&gt;0, "Promotional sale", "Non-Promotional Sales")</f>
        <v>Non-Promotional Sales</v>
      </c>
    </row>
    <row r="6745" spans="1:29" x14ac:dyDescent="0.25">
      <c r="A6745">
        <v>6744</v>
      </c>
      <c r="B6745" s="1" t="s">
        <v>275</v>
      </c>
      <c r="C6745" s="2">
        <v>0.71753472222222214</v>
      </c>
      <c r="D6745">
        <v>392</v>
      </c>
      <c r="E6745">
        <v>66</v>
      </c>
      <c r="F6745" s="1" t="s">
        <v>28</v>
      </c>
      <c r="G6745" s="1" t="s">
        <v>77</v>
      </c>
      <c r="H6745">
        <v>64.282300000000006</v>
      </c>
      <c r="I6745">
        <v>-135</v>
      </c>
      <c r="J6745">
        <v>32</v>
      </c>
      <c r="K6745" t="b">
        <v>1</v>
      </c>
      <c r="L6745">
        <v>389</v>
      </c>
      <c r="M6745" s="1" t="s">
        <v>39</v>
      </c>
      <c r="N6745" s="1" t="s">
        <v>40</v>
      </c>
      <c r="O6745">
        <v>4</v>
      </c>
      <c r="P6745" t="b">
        <v>0</v>
      </c>
      <c r="Q6745" t="b">
        <v>0</v>
      </c>
      <c r="R6745" s="1" t="s">
        <v>41</v>
      </c>
      <c r="S6745" s="1" t="s">
        <v>49</v>
      </c>
      <c r="T6745">
        <v>1</v>
      </c>
      <c r="U6745" s="1" t="s">
        <v>42</v>
      </c>
      <c r="V6745" s="1" t="s">
        <v>59</v>
      </c>
      <c r="W6745" s="1" t="str">
        <f>IF(OR(MasterData[[#This Row],[Event]]="Christmas Market", MasterData[[#This Row],[Event]]="Christmas"), "Christmas Sale", "Non-Christmas Sale")</f>
        <v>Non-Christmas Sale</v>
      </c>
      <c r="X6745" t="b">
        <v>1</v>
      </c>
      <c r="Y6745">
        <v>3</v>
      </c>
      <c r="Z6745">
        <v>39.44</v>
      </c>
      <c r="AA6745">
        <v>157.76</v>
      </c>
      <c r="AB6745">
        <v>15.78</v>
      </c>
      <c r="AC6745" t="str">
        <f>IF(MasterData[[#This Row],[Discount Amount]]&gt;0, "Promotional sale", "Non-Promotional Sales")</f>
        <v>Promotional sale</v>
      </c>
    </row>
    <row r="6746" spans="1:29" x14ac:dyDescent="0.25">
      <c r="A6746">
        <v>6745</v>
      </c>
      <c r="B6746" s="1" t="s">
        <v>191</v>
      </c>
      <c r="C6746" s="2">
        <v>0.4913657407407408</v>
      </c>
      <c r="D6746">
        <v>280</v>
      </c>
      <c r="E6746">
        <v>32</v>
      </c>
      <c r="F6746" s="1" t="s">
        <v>61</v>
      </c>
      <c r="G6746" s="1" t="s">
        <v>68</v>
      </c>
      <c r="H6746">
        <v>46.318800000000003</v>
      </c>
      <c r="I6746">
        <v>-63.146099999999997</v>
      </c>
      <c r="J6746">
        <v>21</v>
      </c>
      <c r="K6746" t="b">
        <v>1</v>
      </c>
      <c r="L6746">
        <v>163</v>
      </c>
      <c r="M6746" s="1" t="s">
        <v>74</v>
      </c>
      <c r="N6746" s="1" t="s">
        <v>75</v>
      </c>
      <c r="O6746">
        <v>2</v>
      </c>
      <c r="P6746" t="b">
        <v>1</v>
      </c>
      <c r="Q6746" t="b">
        <v>1</v>
      </c>
      <c r="R6746" s="1" t="s">
        <v>41</v>
      </c>
      <c r="S6746" s="1" t="s">
        <v>53</v>
      </c>
      <c r="T6746">
        <v>2</v>
      </c>
      <c r="U6746" s="1" t="s">
        <v>42</v>
      </c>
      <c r="V6746" s="1" t="s">
        <v>59</v>
      </c>
      <c r="W6746" s="1" t="str">
        <f>IF(OR(MasterData[[#This Row],[Event]]="Christmas Market", MasterData[[#This Row],[Event]]="Christmas"), "Christmas Sale", "Non-Christmas Sale")</f>
        <v>Non-Christmas Sale</v>
      </c>
      <c r="X6746" t="b">
        <v>0</v>
      </c>
      <c r="Y6746">
        <v>2</v>
      </c>
      <c r="Z6746">
        <v>16.3</v>
      </c>
      <c r="AA6746">
        <v>32.590000000000003</v>
      </c>
      <c r="AB6746">
        <v>3.26</v>
      </c>
      <c r="AC6746" t="str">
        <f>IF(MasterData[[#This Row],[Discount Amount]]&gt;0, "Promotional sale", "Non-Promotional Sales")</f>
        <v>Promotional sale</v>
      </c>
    </row>
    <row r="6747" spans="1:29" x14ac:dyDescent="0.25">
      <c r="A6747">
        <v>6746</v>
      </c>
      <c r="B6747" s="1" t="s">
        <v>406</v>
      </c>
      <c r="C6747" s="2">
        <v>0.45493055555555562</v>
      </c>
      <c r="D6747">
        <v>71</v>
      </c>
      <c r="E6747">
        <v>36</v>
      </c>
      <c r="F6747" s="1" t="s">
        <v>28</v>
      </c>
      <c r="G6747" s="1" t="s">
        <v>70</v>
      </c>
      <c r="H6747">
        <v>54.273099999999999</v>
      </c>
      <c r="I6747">
        <v>-61.738799999999998</v>
      </c>
      <c r="J6747">
        <v>3</v>
      </c>
      <c r="K6747" t="b">
        <v>0</v>
      </c>
      <c r="L6747">
        <v>609</v>
      </c>
      <c r="M6747" s="1" t="s">
        <v>39</v>
      </c>
      <c r="N6747" s="1" t="s">
        <v>40</v>
      </c>
      <c r="O6747">
        <v>1</v>
      </c>
      <c r="P6747" t="b">
        <v>0</v>
      </c>
      <c r="Q6747" t="b">
        <v>0</v>
      </c>
      <c r="R6747" s="1" t="s">
        <v>41</v>
      </c>
      <c r="S6747" s="1" t="s">
        <v>58</v>
      </c>
      <c r="T6747">
        <v>4</v>
      </c>
      <c r="U6747" s="1" t="s">
        <v>34</v>
      </c>
      <c r="V6747" s="1" t="s">
        <v>59</v>
      </c>
      <c r="W6747" s="1" t="str">
        <f>IF(OR(MasterData[[#This Row],[Event]]="Christmas Market", MasterData[[#This Row],[Event]]="Christmas"), "Christmas Sale", "Non-Christmas Sale")</f>
        <v>Non-Christmas Sale</v>
      </c>
      <c r="X6747" t="b">
        <v>0</v>
      </c>
      <c r="Y6747">
        <v>3</v>
      </c>
      <c r="Z6747">
        <v>69.44</v>
      </c>
      <c r="AA6747">
        <v>69.44</v>
      </c>
      <c r="AB6747">
        <v>6.94</v>
      </c>
      <c r="AC6747" t="str">
        <f>IF(MasterData[[#This Row],[Discount Amount]]&gt;0, "Promotional sale", "Non-Promotional Sales")</f>
        <v>Promotional sale</v>
      </c>
    </row>
    <row r="6748" spans="1:29" x14ac:dyDescent="0.25">
      <c r="A6748">
        <v>6747</v>
      </c>
      <c r="B6748" s="1" t="s">
        <v>405</v>
      </c>
      <c r="C6748" s="2">
        <v>0.93186342592592597</v>
      </c>
      <c r="D6748">
        <v>276</v>
      </c>
      <c r="E6748">
        <v>22</v>
      </c>
      <c r="F6748" s="1" t="s">
        <v>37</v>
      </c>
      <c r="G6748" s="1" t="s">
        <v>29</v>
      </c>
      <c r="H6748">
        <v>51.253799999999998</v>
      </c>
      <c r="I6748">
        <v>-85.3232</v>
      </c>
      <c r="J6748">
        <v>45</v>
      </c>
      <c r="K6748" t="b">
        <v>0</v>
      </c>
      <c r="L6748">
        <v>138</v>
      </c>
      <c r="M6748" s="1" t="s">
        <v>56</v>
      </c>
      <c r="N6748" s="1" t="s">
        <v>57</v>
      </c>
      <c r="O6748">
        <v>3</v>
      </c>
      <c r="P6748" t="b">
        <v>1</v>
      </c>
      <c r="Q6748" t="b">
        <v>1</v>
      </c>
      <c r="R6748" s="1" t="s">
        <v>41</v>
      </c>
      <c r="S6748" s="1" t="s">
        <v>53</v>
      </c>
      <c r="T6748">
        <v>4</v>
      </c>
      <c r="U6748" s="1" t="s">
        <v>42</v>
      </c>
      <c r="V6748" s="1" t="s">
        <v>59</v>
      </c>
      <c r="W6748" s="1" t="str">
        <f>IF(OR(MasterData[[#This Row],[Event]]="Christmas Market", MasterData[[#This Row],[Event]]="Christmas"), "Christmas Sale", "Non-Christmas Sale")</f>
        <v>Non-Christmas Sale</v>
      </c>
      <c r="X6748" t="b">
        <v>0</v>
      </c>
      <c r="Y6748">
        <v>1</v>
      </c>
      <c r="Z6748">
        <v>36.979999999999997</v>
      </c>
      <c r="AA6748">
        <v>110.93</v>
      </c>
      <c r="AB6748">
        <v>11.09</v>
      </c>
      <c r="AC6748" t="str">
        <f>IF(MasterData[[#This Row],[Discount Amount]]&gt;0, "Promotional sale", "Non-Promotional Sales")</f>
        <v>Promotional sale</v>
      </c>
    </row>
    <row r="6749" spans="1:29" x14ac:dyDescent="0.25">
      <c r="A6749">
        <v>6748</v>
      </c>
      <c r="B6749" s="1" t="s">
        <v>157</v>
      </c>
      <c r="C6749" s="2">
        <v>0.2430902777777777</v>
      </c>
      <c r="D6749">
        <v>94</v>
      </c>
      <c r="E6749">
        <v>39</v>
      </c>
      <c r="F6749" s="1" t="s">
        <v>37</v>
      </c>
      <c r="G6749" s="1" t="s">
        <v>77</v>
      </c>
      <c r="H6749">
        <v>64.282300000000006</v>
      </c>
      <c r="I6749">
        <v>-135</v>
      </c>
      <c r="J6749">
        <v>11</v>
      </c>
      <c r="K6749" t="b">
        <v>0</v>
      </c>
      <c r="L6749">
        <v>925</v>
      </c>
      <c r="M6749" s="1" t="s">
        <v>39</v>
      </c>
      <c r="N6749" s="1" t="s">
        <v>40</v>
      </c>
      <c r="O6749">
        <v>4</v>
      </c>
      <c r="P6749" t="b">
        <v>0</v>
      </c>
      <c r="Q6749" t="b">
        <v>0</v>
      </c>
      <c r="R6749" s="1" t="s">
        <v>32</v>
      </c>
      <c r="S6749" s="1" t="s">
        <v>49</v>
      </c>
      <c r="T6749">
        <v>5</v>
      </c>
      <c r="U6749" s="1" t="s">
        <v>34</v>
      </c>
      <c r="V6749" s="1" t="s">
        <v>59</v>
      </c>
      <c r="W6749" s="1" t="str">
        <f>IF(OR(MasterData[[#This Row],[Event]]="Christmas Market", MasterData[[#This Row],[Event]]="Christmas"), "Christmas Sale", "Non-Christmas Sale")</f>
        <v>Non-Christmas Sale</v>
      </c>
      <c r="X6749" t="b">
        <v>0</v>
      </c>
      <c r="Y6749">
        <v>1</v>
      </c>
      <c r="Z6749">
        <v>36.04</v>
      </c>
      <c r="AA6749">
        <v>144.16</v>
      </c>
      <c r="AB6749">
        <v>14.42</v>
      </c>
      <c r="AC6749" t="str">
        <f>IF(MasterData[[#This Row],[Discount Amount]]&gt;0, "Promotional sale", "Non-Promotional Sales")</f>
        <v>Promotional sale</v>
      </c>
    </row>
    <row r="6750" spans="1:29" x14ac:dyDescent="0.25">
      <c r="A6750">
        <v>6749</v>
      </c>
      <c r="B6750" s="1" t="s">
        <v>232</v>
      </c>
      <c r="C6750" s="2">
        <v>0.45810185185185182</v>
      </c>
      <c r="D6750">
        <v>324</v>
      </c>
      <c r="E6750">
        <v>21</v>
      </c>
      <c r="F6750" s="1" t="s">
        <v>28</v>
      </c>
      <c r="G6750" s="1" t="s">
        <v>55</v>
      </c>
      <c r="H6750">
        <v>52.939900000000002</v>
      </c>
      <c r="I6750">
        <v>-106.4509</v>
      </c>
      <c r="J6750">
        <v>83</v>
      </c>
      <c r="K6750" t="b">
        <v>1</v>
      </c>
      <c r="L6750">
        <v>209</v>
      </c>
      <c r="M6750" s="1" t="s">
        <v>74</v>
      </c>
      <c r="N6750" s="1" t="s">
        <v>75</v>
      </c>
      <c r="O6750">
        <v>1</v>
      </c>
      <c r="P6750" t="b">
        <v>1</v>
      </c>
      <c r="Q6750" t="b">
        <v>0</v>
      </c>
      <c r="R6750" s="1" t="s">
        <v>52</v>
      </c>
      <c r="S6750" s="1" t="s">
        <v>49</v>
      </c>
      <c r="T6750">
        <v>5</v>
      </c>
      <c r="U6750" s="1" t="s">
        <v>45</v>
      </c>
      <c r="V6750" s="1" t="s">
        <v>35</v>
      </c>
      <c r="W6750" s="1" t="str">
        <f>IF(OR(MasterData[[#This Row],[Event]]="Christmas Market", MasterData[[#This Row],[Event]]="Christmas"), "Christmas Sale", "Non-Christmas Sale")</f>
        <v>Non-Christmas Sale</v>
      </c>
      <c r="X6750" t="b">
        <v>1</v>
      </c>
      <c r="Y6750">
        <v>3</v>
      </c>
      <c r="Z6750">
        <v>94.5</v>
      </c>
      <c r="AA6750">
        <v>94.5</v>
      </c>
      <c r="AB6750">
        <v>0</v>
      </c>
      <c r="AC6750" t="str">
        <f>IF(MasterData[[#This Row],[Discount Amount]]&gt;0, "Promotional sale", "Non-Promotional Sales")</f>
        <v>Non-Promotional Sales</v>
      </c>
    </row>
    <row r="6751" spans="1:29" x14ac:dyDescent="0.25">
      <c r="A6751">
        <v>6750</v>
      </c>
      <c r="B6751" s="1" t="s">
        <v>272</v>
      </c>
      <c r="C6751" s="2">
        <v>0.50864583333333324</v>
      </c>
      <c r="D6751">
        <v>326</v>
      </c>
      <c r="E6751">
        <v>24</v>
      </c>
      <c r="F6751" s="1" t="s">
        <v>28</v>
      </c>
      <c r="G6751" s="1" t="s">
        <v>48</v>
      </c>
      <c r="H6751">
        <v>53.933300000000003</v>
      </c>
      <c r="I6751">
        <v>-116.5765</v>
      </c>
      <c r="J6751">
        <v>86</v>
      </c>
      <c r="K6751" t="b">
        <v>0</v>
      </c>
      <c r="L6751">
        <v>445</v>
      </c>
      <c r="M6751" s="1" t="s">
        <v>30</v>
      </c>
      <c r="N6751" s="1" t="s">
        <v>31</v>
      </c>
      <c r="O6751">
        <v>4</v>
      </c>
      <c r="P6751" t="b">
        <v>1</v>
      </c>
      <c r="Q6751" t="b">
        <v>0</v>
      </c>
      <c r="R6751" s="1" t="s">
        <v>32</v>
      </c>
      <c r="S6751" s="1" t="s">
        <v>49</v>
      </c>
      <c r="T6751">
        <v>3</v>
      </c>
      <c r="U6751" s="1" t="s">
        <v>45</v>
      </c>
      <c r="V6751" s="1" t="s">
        <v>59</v>
      </c>
      <c r="W6751" s="1" t="str">
        <f>IF(OR(MasterData[[#This Row],[Event]]="Christmas Market", MasterData[[#This Row],[Event]]="Christmas"), "Christmas Sale", "Non-Christmas Sale")</f>
        <v>Non-Christmas Sale</v>
      </c>
      <c r="X6751" t="b">
        <v>0</v>
      </c>
      <c r="Y6751">
        <v>5</v>
      </c>
      <c r="Z6751">
        <v>49.48</v>
      </c>
      <c r="AA6751">
        <v>197.9</v>
      </c>
      <c r="AB6751">
        <v>19.79</v>
      </c>
      <c r="AC6751" t="str">
        <f>IF(MasterData[[#This Row],[Discount Amount]]&gt;0, "Promotional sale", "Non-Promotional Sales")</f>
        <v>Promotional sale</v>
      </c>
    </row>
    <row r="6752" spans="1:29" x14ac:dyDescent="0.25">
      <c r="A6752">
        <v>6751</v>
      </c>
      <c r="B6752" s="1" t="s">
        <v>385</v>
      </c>
      <c r="C6752" s="2">
        <v>0.14913194444444455</v>
      </c>
      <c r="D6752">
        <v>91</v>
      </c>
      <c r="E6752">
        <v>40</v>
      </c>
      <c r="F6752" s="1" t="s">
        <v>61</v>
      </c>
      <c r="G6752" s="1" t="s">
        <v>48</v>
      </c>
      <c r="H6752">
        <v>53.933300000000003</v>
      </c>
      <c r="I6752">
        <v>-116.5765</v>
      </c>
      <c r="J6752">
        <v>26</v>
      </c>
      <c r="K6752" t="b">
        <v>0</v>
      </c>
      <c r="L6752">
        <v>929</v>
      </c>
      <c r="M6752" s="1" t="s">
        <v>63</v>
      </c>
      <c r="N6752" s="1" t="s">
        <v>64</v>
      </c>
      <c r="O6752">
        <v>2</v>
      </c>
      <c r="P6752" t="b">
        <v>1</v>
      </c>
      <c r="Q6752" t="b">
        <v>1</v>
      </c>
      <c r="R6752" s="1" t="s">
        <v>32</v>
      </c>
      <c r="S6752" s="1" t="s">
        <v>58</v>
      </c>
      <c r="T6752">
        <v>2</v>
      </c>
      <c r="U6752" s="1" t="s">
        <v>45</v>
      </c>
      <c r="V6752" s="1" t="s">
        <v>35</v>
      </c>
      <c r="W6752" s="1" t="str">
        <f>IF(OR(MasterData[[#This Row],[Event]]="Christmas Market", MasterData[[#This Row],[Event]]="Christmas"), "Christmas Sale", "Non-Christmas Sale")</f>
        <v>Non-Christmas Sale</v>
      </c>
      <c r="X6752" t="b">
        <v>1</v>
      </c>
      <c r="Y6752">
        <v>1</v>
      </c>
      <c r="Z6752">
        <v>74.41</v>
      </c>
      <c r="AA6752">
        <v>148.82</v>
      </c>
      <c r="AB6752">
        <v>0</v>
      </c>
      <c r="AC6752" t="str">
        <f>IF(MasterData[[#This Row],[Discount Amount]]&gt;0, "Promotional sale", "Non-Promotional Sales")</f>
        <v>Non-Promotional Sales</v>
      </c>
    </row>
    <row r="6753" spans="1:29" x14ac:dyDescent="0.25">
      <c r="A6753">
        <v>6752</v>
      </c>
      <c r="B6753" s="1" t="s">
        <v>194</v>
      </c>
      <c r="C6753" s="2">
        <v>0.35519675925925931</v>
      </c>
      <c r="D6753">
        <v>456</v>
      </c>
      <c r="E6753">
        <v>69</v>
      </c>
      <c r="F6753" s="1" t="s">
        <v>37</v>
      </c>
      <c r="G6753" s="1" t="s">
        <v>48</v>
      </c>
      <c r="H6753">
        <v>53.933300000000003</v>
      </c>
      <c r="I6753">
        <v>-116.5765</v>
      </c>
      <c r="J6753">
        <v>87</v>
      </c>
      <c r="K6753" t="b">
        <v>1</v>
      </c>
      <c r="L6753">
        <v>915</v>
      </c>
      <c r="M6753" s="1" t="s">
        <v>39</v>
      </c>
      <c r="N6753" s="1" t="s">
        <v>40</v>
      </c>
      <c r="O6753">
        <v>5</v>
      </c>
      <c r="P6753" t="b">
        <v>0</v>
      </c>
      <c r="Q6753" t="b">
        <v>0</v>
      </c>
      <c r="R6753" s="1" t="s">
        <v>32</v>
      </c>
      <c r="S6753" s="1" t="s">
        <v>53</v>
      </c>
      <c r="T6753">
        <v>1</v>
      </c>
      <c r="U6753" s="1" t="s">
        <v>34</v>
      </c>
      <c r="V6753" s="1" t="s">
        <v>35</v>
      </c>
      <c r="W6753" s="1" t="str">
        <f>IF(OR(MasterData[[#This Row],[Event]]="Christmas Market", MasterData[[#This Row],[Event]]="Christmas"), "Christmas Sale", "Non-Christmas Sale")</f>
        <v>Non-Christmas Sale</v>
      </c>
      <c r="X6753" t="b">
        <v>1</v>
      </c>
      <c r="Y6753">
        <v>3</v>
      </c>
      <c r="Z6753">
        <v>92.15</v>
      </c>
      <c r="AA6753">
        <v>460.76</v>
      </c>
      <c r="AB6753">
        <v>0</v>
      </c>
      <c r="AC6753" t="str">
        <f>IF(MasterData[[#This Row],[Discount Amount]]&gt;0, "Promotional sale", "Non-Promotional Sales")</f>
        <v>Non-Promotional Sales</v>
      </c>
    </row>
    <row r="6754" spans="1:29" x14ac:dyDescent="0.25">
      <c r="A6754">
        <v>6753</v>
      </c>
      <c r="B6754" s="1" t="s">
        <v>378</v>
      </c>
      <c r="C6754" s="2">
        <v>0.69300925925925916</v>
      </c>
      <c r="D6754">
        <v>86</v>
      </c>
      <c r="E6754">
        <v>57</v>
      </c>
      <c r="F6754" s="1" t="s">
        <v>37</v>
      </c>
      <c r="G6754" s="1" t="s">
        <v>29</v>
      </c>
      <c r="H6754">
        <v>51.253799999999998</v>
      </c>
      <c r="I6754">
        <v>-85.3232</v>
      </c>
      <c r="J6754">
        <v>10</v>
      </c>
      <c r="K6754" t="b">
        <v>1</v>
      </c>
      <c r="L6754">
        <v>576</v>
      </c>
      <c r="M6754" s="1" t="s">
        <v>56</v>
      </c>
      <c r="N6754" s="1" t="s">
        <v>57</v>
      </c>
      <c r="O6754">
        <v>3</v>
      </c>
      <c r="P6754" t="b">
        <v>0</v>
      </c>
      <c r="Q6754" t="b">
        <v>1</v>
      </c>
      <c r="R6754" s="1" t="s">
        <v>52</v>
      </c>
      <c r="S6754" s="1" t="s">
        <v>49</v>
      </c>
      <c r="T6754">
        <v>2</v>
      </c>
      <c r="U6754" s="1" t="s">
        <v>42</v>
      </c>
      <c r="V6754" s="1" t="s">
        <v>46</v>
      </c>
      <c r="W6754" s="1" t="str">
        <f>IF(OR(MasterData[[#This Row],[Event]]="Christmas Market", MasterData[[#This Row],[Event]]="Christmas"), "Christmas Sale", "Non-Christmas Sale")</f>
        <v>Christmas Sale</v>
      </c>
      <c r="X6754" t="b">
        <v>0</v>
      </c>
      <c r="Y6754">
        <v>1</v>
      </c>
      <c r="Z6754">
        <v>78.89</v>
      </c>
      <c r="AA6754">
        <v>236.67</v>
      </c>
      <c r="AB6754">
        <v>0</v>
      </c>
      <c r="AC6754" t="str">
        <f>IF(MasterData[[#This Row],[Discount Amount]]&gt;0, "Promotional sale", "Non-Promotional Sales")</f>
        <v>Non-Promotional Sales</v>
      </c>
    </row>
    <row r="6755" spans="1:29" x14ac:dyDescent="0.25">
      <c r="A6755">
        <v>6754</v>
      </c>
      <c r="B6755" s="1" t="s">
        <v>304</v>
      </c>
      <c r="C6755" s="2">
        <v>0.75274305555555565</v>
      </c>
      <c r="D6755">
        <v>314</v>
      </c>
      <c r="E6755">
        <v>20</v>
      </c>
      <c r="F6755" s="1" t="s">
        <v>37</v>
      </c>
      <c r="G6755" s="1" t="s">
        <v>79</v>
      </c>
      <c r="H6755">
        <v>63.588799999999999</v>
      </c>
      <c r="I6755">
        <v>-115.5069</v>
      </c>
      <c r="J6755">
        <v>85</v>
      </c>
      <c r="K6755" t="b">
        <v>1</v>
      </c>
      <c r="L6755">
        <v>106</v>
      </c>
      <c r="M6755" s="1" t="s">
        <v>30</v>
      </c>
      <c r="N6755" s="1" t="s">
        <v>31</v>
      </c>
      <c r="O6755">
        <v>1</v>
      </c>
      <c r="P6755" t="b">
        <v>1</v>
      </c>
      <c r="Q6755" t="b">
        <v>0</v>
      </c>
      <c r="R6755" s="1" t="s">
        <v>32</v>
      </c>
      <c r="S6755" s="1" t="s">
        <v>33</v>
      </c>
      <c r="T6755">
        <v>3</v>
      </c>
      <c r="U6755" s="1" t="s">
        <v>45</v>
      </c>
      <c r="V6755" s="1" t="s">
        <v>59</v>
      </c>
      <c r="W6755" s="1" t="str">
        <f>IF(OR(MasterData[[#This Row],[Event]]="Christmas Market", MasterData[[#This Row],[Event]]="Christmas"), "Christmas Sale", "Non-Christmas Sale")</f>
        <v>Non-Christmas Sale</v>
      </c>
      <c r="X6755" t="b">
        <v>1</v>
      </c>
      <c r="Y6755">
        <v>4</v>
      </c>
      <c r="Z6755">
        <v>79.78</v>
      </c>
      <c r="AA6755">
        <v>79.78</v>
      </c>
      <c r="AB6755">
        <v>7.98</v>
      </c>
      <c r="AC6755" t="str">
        <f>IF(MasterData[[#This Row],[Discount Amount]]&gt;0, "Promotional sale", "Non-Promotional Sales")</f>
        <v>Promotional sale</v>
      </c>
    </row>
    <row r="6756" spans="1:29" x14ac:dyDescent="0.25">
      <c r="A6756">
        <v>6755</v>
      </c>
      <c r="B6756" s="1" t="s">
        <v>177</v>
      </c>
      <c r="C6756" s="2">
        <v>0.51315972222222217</v>
      </c>
      <c r="D6756">
        <v>421</v>
      </c>
      <c r="E6756">
        <v>47</v>
      </c>
      <c r="F6756" s="1" t="s">
        <v>28</v>
      </c>
      <c r="G6756" s="1" t="s">
        <v>29</v>
      </c>
      <c r="H6756">
        <v>51.253799999999998</v>
      </c>
      <c r="I6756">
        <v>-85.3232</v>
      </c>
      <c r="J6756">
        <v>67</v>
      </c>
      <c r="K6756" t="b">
        <v>0</v>
      </c>
      <c r="L6756">
        <v>167</v>
      </c>
      <c r="M6756" s="1" t="s">
        <v>74</v>
      </c>
      <c r="N6756" s="1" t="s">
        <v>75</v>
      </c>
      <c r="O6756">
        <v>2</v>
      </c>
      <c r="P6756" t="b">
        <v>1</v>
      </c>
      <c r="Q6756" t="b">
        <v>0</v>
      </c>
      <c r="R6756" s="1" t="s">
        <v>41</v>
      </c>
      <c r="S6756" s="1" t="s">
        <v>33</v>
      </c>
      <c r="T6756">
        <v>3</v>
      </c>
      <c r="U6756" s="1" t="s">
        <v>42</v>
      </c>
      <c r="V6756" s="1" t="s">
        <v>59</v>
      </c>
      <c r="W6756" s="1" t="str">
        <f>IF(OR(MasterData[[#This Row],[Event]]="Christmas Market", MasterData[[#This Row],[Event]]="Christmas"), "Christmas Sale", "Non-Christmas Sale")</f>
        <v>Non-Christmas Sale</v>
      </c>
      <c r="X6756" t="b">
        <v>0</v>
      </c>
      <c r="Y6756">
        <v>2</v>
      </c>
      <c r="Z6756">
        <v>78.63</v>
      </c>
      <c r="AA6756">
        <v>157.25</v>
      </c>
      <c r="AB6756">
        <v>15.73</v>
      </c>
      <c r="AC6756" t="str">
        <f>IF(MasterData[[#This Row],[Discount Amount]]&gt;0, "Promotional sale", "Non-Promotional Sales")</f>
        <v>Promotional sale</v>
      </c>
    </row>
    <row r="6757" spans="1:29" x14ac:dyDescent="0.25">
      <c r="A6757">
        <v>6756</v>
      </c>
      <c r="B6757" s="1" t="s">
        <v>86</v>
      </c>
      <c r="C6757" s="2">
        <v>0.33909722222222216</v>
      </c>
      <c r="D6757">
        <v>316</v>
      </c>
      <c r="E6757">
        <v>38</v>
      </c>
      <c r="F6757" s="1" t="s">
        <v>37</v>
      </c>
      <c r="G6757" s="1" t="s">
        <v>66</v>
      </c>
      <c r="H6757">
        <v>45.077800000000003</v>
      </c>
      <c r="I6757">
        <v>-63.546700000000001</v>
      </c>
      <c r="J6757">
        <v>72</v>
      </c>
      <c r="K6757" t="b">
        <v>0</v>
      </c>
      <c r="L6757">
        <v>147</v>
      </c>
      <c r="M6757" s="1" t="s">
        <v>63</v>
      </c>
      <c r="N6757" s="1" t="s">
        <v>64</v>
      </c>
      <c r="O6757">
        <v>5</v>
      </c>
      <c r="P6757" t="b">
        <v>1</v>
      </c>
      <c r="Q6757" t="b">
        <v>1</v>
      </c>
      <c r="R6757" s="1" t="s">
        <v>41</v>
      </c>
      <c r="S6757" s="1" t="s">
        <v>53</v>
      </c>
      <c r="T6757">
        <v>3</v>
      </c>
      <c r="U6757" s="1" t="s">
        <v>42</v>
      </c>
      <c r="V6757" s="1" t="s">
        <v>59</v>
      </c>
      <c r="W6757" s="1" t="str">
        <f>IF(OR(MasterData[[#This Row],[Event]]="Christmas Market", MasterData[[#This Row],[Event]]="Christmas"), "Christmas Sale", "Non-Christmas Sale")</f>
        <v>Non-Christmas Sale</v>
      </c>
      <c r="X6757" t="b">
        <v>0</v>
      </c>
      <c r="Y6757">
        <v>4</v>
      </c>
      <c r="Z6757">
        <v>54.02</v>
      </c>
      <c r="AA6757">
        <v>270.12</v>
      </c>
      <c r="AB6757">
        <v>27.01</v>
      </c>
      <c r="AC6757" t="str">
        <f>IF(MasterData[[#This Row],[Discount Amount]]&gt;0, "Promotional sale", "Non-Promotional Sales")</f>
        <v>Promotional sale</v>
      </c>
    </row>
    <row r="6758" spans="1:29" x14ac:dyDescent="0.25">
      <c r="A6758">
        <v>6757</v>
      </c>
      <c r="B6758" s="1" t="s">
        <v>98</v>
      </c>
      <c r="C6758" s="2">
        <v>4.0671296296296289E-2</v>
      </c>
      <c r="D6758">
        <v>415</v>
      </c>
      <c r="E6758">
        <v>64</v>
      </c>
      <c r="F6758" s="1" t="s">
        <v>37</v>
      </c>
      <c r="G6758" s="1" t="s">
        <v>29</v>
      </c>
      <c r="H6758">
        <v>51.253799999999998</v>
      </c>
      <c r="I6758">
        <v>-85.3232</v>
      </c>
      <c r="J6758">
        <v>68</v>
      </c>
      <c r="K6758" t="b">
        <v>0</v>
      </c>
      <c r="L6758">
        <v>464</v>
      </c>
      <c r="M6758" s="1" t="s">
        <v>30</v>
      </c>
      <c r="N6758" s="1" t="s">
        <v>31</v>
      </c>
      <c r="O6758">
        <v>4</v>
      </c>
      <c r="P6758" t="b">
        <v>0</v>
      </c>
      <c r="Q6758" t="b">
        <v>1</v>
      </c>
      <c r="R6758" s="1" t="s">
        <v>32</v>
      </c>
      <c r="S6758" s="1" t="s">
        <v>53</v>
      </c>
      <c r="T6758">
        <v>5</v>
      </c>
      <c r="U6758" s="1" t="s">
        <v>45</v>
      </c>
      <c r="V6758" s="1" t="s">
        <v>35</v>
      </c>
      <c r="W6758" s="1" t="str">
        <f>IF(OR(MasterData[[#This Row],[Event]]="Christmas Market", MasterData[[#This Row],[Event]]="Christmas"), "Christmas Sale", "Non-Christmas Sale")</f>
        <v>Non-Christmas Sale</v>
      </c>
      <c r="X6758" t="b">
        <v>1</v>
      </c>
      <c r="Y6758">
        <v>5</v>
      </c>
      <c r="Z6758">
        <v>13.68</v>
      </c>
      <c r="AA6758">
        <v>54.74</v>
      </c>
      <c r="AB6758">
        <v>0</v>
      </c>
      <c r="AC6758" t="str">
        <f>IF(MasterData[[#This Row],[Discount Amount]]&gt;0, "Promotional sale", "Non-Promotional Sales")</f>
        <v>Non-Promotional Sales</v>
      </c>
    </row>
    <row r="6759" spans="1:29" x14ac:dyDescent="0.25">
      <c r="A6759">
        <v>6758</v>
      </c>
      <c r="B6759" s="1" t="s">
        <v>287</v>
      </c>
      <c r="C6759" s="2">
        <v>0.15179398148148149</v>
      </c>
      <c r="D6759">
        <v>285</v>
      </c>
      <c r="E6759">
        <v>70</v>
      </c>
      <c r="F6759" s="1" t="s">
        <v>37</v>
      </c>
      <c r="G6759" s="1" t="s">
        <v>77</v>
      </c>
      <c r="H6759">
        <v>64.282300000000006</v>
      </c>
      <c r="I6759">
        <v>-135</v>
      </c>
      <c r="J6759">
        <v>9</v>
      </c>
      <c r="K6759" t="b">
        <v>1</v>
      </c>
      <c r="L6759">
        <v>603</v>
      </c>
      <c r="M6759" s="1" t="s">
        <v>63</v>
      </c>
      <c r="N6759" s="1" t="s">
        <v>64</v>
      </c>
      <c r="O6759">
        <v>1</v>
      </c>
      <c r="P6759" t="b">
        <v>0</v>
      </c>
      <c r="Q6759" t="b">
        <v>0</v>
      </c>
      <c r="R6759" s="1" t="s">
        <v>41</v>
      </c>
      <c r="S6759" s="1" t="s">
        <v>58</v>
      </c>
      <c r="T6759">
        <v>5</v>
      </c>
      <c r="U6759" s="1" t="s">
        <v>45</v>
      </c>
      <c r="V6759" s="1" t="s">
        <v>35</v>
      </c>
      <c r="W6759" s="1" t="str">
        <f>IF(OR(MasterData[[#This Row],[Event]]="Christmas Market", MasterData[[#This Row],[Event]]="Christmas"), "Christmas Sale", "Non-Christmas Sale")</f>
        <v>Non-Christmas Sale</v>
      </c>
      <c r="X6759" t="b">
        <v>0</v>
      </c>
      <c r="Y6759">
        <v>4</v>
      </c>
      <c r="Z6759">
        <v>60.46</v>
      </c>
      <c r="AA6759">
        <v>60.46</v>
      </c>
      <c r="AB6759">
        <v>0</v>
      </c>
      <c r="AC6759" t="str">
        <f>IF(MasterData[[#This Row],[Discount Amount]]&gt;0, "Promotional sale", "Non-Promotional Sales")</f>
        <v>Non-Promotional Sales</v>
      </c>
    </row>
    <row r="6760" spans="1:29" x14ac:dyDescent="0.25">
      <c r="A6760">
        <v>6759</v>
      </c>
      <c r="B6760" s="1" t="s">
        <v>127</v>
      </c>
      <c r="C6760" s="2">
        <v>0.36047453703703702</v>
      </c>
      <c r="D6760">
        <v>432</v>
      </c>
      <c r="E6760">
        <v>31</v>
      </c>
      <c r="F6760" s="1" t="s">
        <v>37</v>
      </c>
      <c r="G6760" s="1" t="s">
        <v>81</v>
      </c>
      <c r="H6760">
        <v>64.248000000000005</v>
      </c>
      <c r="I6760">
        <v>-84.889600000000002</v>
      </c>
      <c r="J6760">
        <v>85</v>
      </c>
      <c r="K6760" t="b">
        <v>1</v>
      </c>
      <c r="L6760">
        <v>412</v>
      </c>
      <c r="M6760" s="1" t="s">
        <v>56</v>
      </c>
      <c r="N6760" s="1" t="s">
        <v>57</v>
      </c>
      <c r="O6760">
        <v>5</v>
      </c>
      <c r="P6760" t="b">
        <v>0</v>
      </c>
      <c r="Q6760" t="b">
        <v>0</v>
      </c>
      <c r="R6760" s="1" t="s">
        <v>41</v>
      </c>
      <c r="S6760" s="1" t="s">
        <v>33</v>
      </c>
      <c r="T6760">
        <v>5</v>
      </c>
      <c r="U6760" s="1" t="s">
        <v>42</v>
      </c>
      <c r="V6760" s="1" t="s">
        <v>35</v>
      </c>
      <c r="W6760" s="1" t="str">
        <f>IF(OR(MasterData[[#This Row],[Event]]="Christmas Market", MasterData[[#This Row],[Event]]="Christmas"), "Christmas Sale", "Non-Christmas Sale")</f>
        <v>Non-Christmas Sale</v>
      </c>
      <c r="X6760" t="b">
        <v>0</v>
      </c>
      <c r="Y6760">
        <v>4</v>
      </c>
      <c r="Z6760">
        <v>69.02</v>
      </c>
      <c r="AA6760">
        <v>345.1</v>
      </c>
      <c r="AB6760">
        <v>0</v>
      </c>
      <c r="AC6760" t="str">
        <f>IF(MasterData[[#This Row],[Discount Amount]]&gt;0, "Promotional sale", "Non-Promotional Sales")</f>
        <v>Non-Promotional Sales</v>
      </c>
    </row>
    <row r="6761" spans="1:29" x14ac:dyDescent="0.25">
      <c r="A6761">
        <v>6760</v>
      </c>
      <c r="B6761" s="1" t="s">
        <v>324</v>
      </c>
      <c r="C6761" s="2">
        <v>0.91690972222222222</v>
      </c>
      <c r="D6761">
        <v>1</v>
      </c>
      <c r="E6761">
        <v>33</v>
      </c>
      <c r="F6761" s="1" t="s">
        <v>28</v>
      </c>
      <c r="G6761" s="1" t="s">
        <v>66</v>
      </c>
      <c r="H6761">
        <v>45.077800000000003</v>
      </c>
      <c r="I6761">
        <v>-63.546700000000001</v>
      </c>
      <c r="J6761">
        <v>89</v>
      </c>
      <c r="K6761" t="b">
        <v>1</v>
      </c>
      <c r="L6761">
        <v>452</v>
      </c>
      <c r="M6761" s="1" t="s">
        <v>63</v>
      </c>
      <c r="N6761" s="1" t="s">
        <v>64</v>
      </c>
      <c r="O6761">
        <v>5</v>
      </c>
      <c r="P6761" t="b">
        <v>0</v>
      </c>
      <c r="Q6761" t="b">
        <v>0</v>
      </c>
      <c r="R6761" s="1" t="s">
        <v>41</v>
      </c>
      <c r="S6761" s="1" t="s">
        <v>53</v>
      </c>
      <c r="T6761">
        <v>2</v>
      </c>
      <c r="U6761" s="1" t="s">
        <v>34</v>
      </c>
      <c r="V6761" s="1" t="s">
        <v>46</v>
      </c>
      <c r="W6761" s="1" t="str">
        <f>IF(OR(MasterData[[#This Row],[Event]]="Christmas Market", MasterData[[#This Row],[Event]]="Christmas"), "Christmas Sale", "Non-Christmas Sale")</f>
        <v>Christmas Sale</v>
      </c>
      <c r="X6761" t="b">
        <v>1</v>
      </c>
      <c r="Y6761">
        <v>5</v>
      </c>
      <c r="Z6761">
        <v>54.85</v>
      </c>
      <c r="AA6761">
        <v>274.26</v>
      </c>
      <c r="AB6761">
        <v>0</v>
      </c>
      <c r="AC6761" t="str">
        <f>IF(MasterData[[#This Row],[Discount Amount]]&gt;0, "Promotional sale", "Non-Promotional Sales")</f>
        <v>Non-Promotional Sales</v>
      </c>
    </row>
    <row r="6762" spans="1:29" x14ac:dyDescent="0.25">
      <c r="A6762">
        <v>6761</v>
      </c>
      <c r="B6762" s="1" t="s">
        <v>376</v>
      </c>
      <c r="C6762" s="2">
        <v>0.30320601851851858</v>
      </c>
      <c r="D6762">
        <v>260</v>
      </c>
      <c r="E6762">
        <v>34</v>
      </c>
      <c r="F6762" s="1" t="s">
        <v>37</v>
      </c>
      <c r="G6762" s="1" t="s">
        <v>70</v>
      </c>
      <c r="H6762">
        <v>54.273099999999999</v>
      </c>
      <c r="I6762">
        <v>-61.738799999999998</v>
      </c>
      <c r="J6762">
        <v>81</v>
      </c>
      <c r="K6762" t="b">
        <v>1</v>
      </c>
      <c r="L6762">
        <v>497</v>
      </c>
      <c r="M6762" s="1" t="s">
        <v>63</v>
      </c>
      <c r="N6762" s="1" t="s">
        <v>64</v>
      </c>
      <c r="O6762">
        <v>2</v>
      </c>
      <c r="P6762" t="b">
        <v>1</v>
      </c>
      <c r="Q6762" t="b">
        <v>0</v>
      </c>
      <c r="R6762" s="1" t="s">
        <v>41</v>
      </c>
      <c r="S6762" s="1" t="s">
        <v>33</v>
      </c>
      <c r="T6762">
        <v>1</v>
      </c>
      <c r="U6762" s="1" t="s">
        <v>45</v>
      </c>
      <c r="V6762" s="1" t="s">
        <v>59</v>
      </c>
      <c r="W6762" s="1" t="str">
        <f>IF(OR(MasterData[[#This Row],[Event]]="Christmas Market", MasterData[[#This Row],[Event]]="Christmas"), "Christmas Sale", "Non-Christmas Sale")</f>
        <v>Non-Christmas Sale</v>
      </c>
      <c r="X6762" t="b">
        <v>0</v>
      </c>
      <c r="Y6762">
        <v>5</v>
      </c>
      <c r="Z6762">
        <v>91.2</v>
      </c>
      <c r="AA6762">
        <v>182.41</v>
      </c>
      <c r="AB6762">
        <v>18.239999999999998</v>
      </c>
      <c r="AC6762" t="str">
        <f>IF(MasterData[[#This Row],[Discount Amount]]&gt;0, "Promotional sale", "Non-Promotional Sales")</f>
        <v>Promotional sale</v>
      </c>
    </row>
    <row r="6763" spans="1:29" x14ac:dyDescent="0.25">
      <c r="A6763">
        <v>6762</v>
      </c>
      <c r="B6763" s="1" t="s">
        <v>218</v>
      </c>
      <c r="C6763" s="2">
        <v>0.21877314814814808</v>
      </c>
      <c r="D6763">
        <v>93</v>
      </c>
      <c r="E6763">
        <v>67</v>
      </c>
      <c r="F6763" s="1" t="s">
        <v>28</v>
      </c>
      <c r="G6763" s="1" t="s">
        <v>51</v>
      </c>
      <c r="H6763">
        <v>53.760899999999999</v>
      </c>
      <c r="I6763">
        <v>-98.813900000000004</v>
      </c>
      <c r="J6763">
        <v>54</v>
      </c>
      <c r="K6763" t="b">
        <v>1</v>
      </c>
      <c r="L6763">
        <v>949</v>
      </c>
      <c r="M6763" s="1" t="s">
        <v>56</v>
      </c>
      <c r="N6763" s="1" t="s">
        <v>57</v>
      </c>
      <c r="O6763">
        <v>3</v>
      </c>
      <c r="P6763" t="b">
        <v>1</v>
      </c>
      <c r="Q6763" t="b">
        <v>1</v>
      </c>
      <c r="R6763" s="1" t="s">
        <v>52</v>
      </c>
      <c r="S6763" s="1" t="s">
        <v>58</v>
      </c>
      <c r="T6763">
        <v>2</v>
      </c>
      <c r="U6763" s="1" t="s">
        <v>34</v>
      </c>
      <c r="V6763" s="1" t="s">
        <v>59</v>
      </c>
      <c r="W6763" s="1" t="str">
        <f>IF(OR(MasterData[[#This Row],[Event]]="Christmas Market", MasterData[[#This Row],[Event]]="Christmas"), "Christmas Sale", "Non-Christmas Sale")</f>
        <v>Non-Christmas Sale</v>
      </c>
      <c r="X6763" t="b">
        <v>0</v>
      </c>
      <c r="Y6763">
        <v>5</v>
      </c>
      <c r="Z6763">
        <v>63.46</v>
      </c>
      <c r="AA6763">
        <v>190.38</v>
      </c>
      <c r="AB6763">
        <v>19.04</v>
      </c>
      <c r="AC6763" t="str">
        <f>IF(MasterData[[#This Row],[Discount Amount]]&gt;0, "Promotional sale", "Non-Promotional Sales")</f>
        <v>Promotional sale</v>
      </c>
    </row>
    <row r="6764" spans="1:29" x14ac:dyDescent="0.25">
      <c r="A6764">
        <v>6763</v>
      </c>
      <c r="B6764" s="1" t="s">
        <v>384</v>
      </c>
      <c r="C6764" s="2">
        <v>0.80165509259259249</v>
      </c>
      <c r="D6764">
        <v>348</v>
      </c>
      <c r="E6764">
        <v>66</v>
      </c>
      <c r="F6764" s="1" t="s">
        <v>28</v>
      </c>
      <c r="G6764" s="1" t="s">
        <v>68</v>
      </c>
      <c r="H6764">
        <v>46.318800000000003</v>
      </c>
      <c r="I6764">
        <v>-63.146099999999997</v>
      </c>
      <c r="J6764">
        <v>35</v>
      </c>
      <c r="K6764" t="b">
        <v>0</v>
      </c>
      <c r="L6764">
        <v>112</v>
      </c>
      <c r="M6764" s="1" t="s">
        <v>39</v>
      </c>
      <c r="N6764" s="1" t="s">
        <v>40</v>
      </c>
      <c r="O6764">
        <v>5</v>
      </c>
      <c r="P6764" t="b">
        <v>0</v>
      </c>
      <c r="Q6764" t="b">
        <v>0</v>
      </c>
      <c r="R6764" s="1" t="s">
        <v>32</v>
      </c>
      <c r="S6764" s="1" t="s">
        <v>33</v>
      </c>
      <c r="T6764">
        <v>1</v>
      </c>
      <c r="U6764" s="1" t="s">
        <v>34</v>
      </c>
      <c r="V6764" s="1" t="s">
        <v>46</v>
      </c>
      <c r="W6764" s="1" t="str">
        <f>IF(OR(MasterData[[#This Row],[Event]]="Christmas Market", MasterData[[#This Row],[Event]]="Christmas"), "Christmas Sale", "Non-Christmas Sale")</f>
        <v>Christmas Sale</v>
      </c>
      <c r="X6764" t="b">
        <v>1</v>
      </c>
      <c r="Y6764">
        <v>3</v>
      </c>
      <c r="Z6764">
        <v>49.52</v>
      </c>
      <c r="AA6764">
        <v>247.58</v>
      </c>
      <c r="AB6764">
        <v>0</v>
      </c>
      <c r="AC6764" t="str">
        <f>IF(MasterData[[#This Row],[Discount Amount]]&gt;0, "Promotional sale", "Non-Promotional Sales")</f>
        <v>Non-Promotional Sales</v>
      </c>
    </row>
    <row r="6765" spans="1:29" x14ac:dyDescent="0.25">
      <c r="A6765">
        <v>6764</v>
      </c>
      <c r="B6765" s="1" t="s">
        <v>238</v>
      </c>
      <c r="C6765" s="2">
        <v>0.94170138888888899</v>
      </c>
      <c r="D6765">
        <v>38</v>
      </c>
      <c r="E6765">
        <v>46</v>
      </c>
      <c r="F6765" s="1" t="s">
        <v>28</v>
      </c>
      <c r="G6765" s="1" t="s">
        <v>62</v>
      </c>
      <c r="H6765">
        <v>46.565300000000001</v>
      </c>
      <c r="I6765">
        <v>-66.4619</v>
      </c>
      <c r="J6765">
        <v>69</v>
      </c>
      <c r="K6765" t="b">
        <v>1</v>
      </c>
      <c r="L6765">
        <v>898</v>
      </c>
      <c r="M6765" s="1" t="s">
        <v>30</v>
      </c>
      <c r="N6765" s="1" t="s">
        <v>31</v>
      </c>
      <c r="O6765">
        <v>2</v>
      </c>
      <c r="P6765" t="b">
        <v>0</v>
      </c>
      <c r="Q6765" t="b">
        <v>0</v>
      </c>
      <c r="R6765" s="1" t="s">
        <v>32</v>
      </c>
      <c r="S6765" s="1" t="s">
        <v>53</v>
      </c>
      <c r="T6765">
        <v>1</v>
      </c>
      <c r="U6765" s="1" t="s">
        <v>42</v>
      </c>
      <c r="V6765" s="1" t="s">
        <v>59</v>
      </c>
      <c r="W6765" s="1" t="str">
        <f>IF(OR(MasterData[[#This Row],[Event]]="Christmas Market", MasterData[[#This Row],[Event]]="Christmas"), "Christmas Sale", "Non-Christmas Sale")</f>
        <v>Non-Christmas Sale</v>
      </c>
      <c r="X6765" t="b">
        <v>1</v>
      </c>
      <c r="Y6765">
        <v>1</v>
      </c>
      <c r="Z6765">
        <v>11.26</v>
      </c>
      <c r="AA6765">
        <v>22.51</v>
      </c>
      <c r="AB6765">
        <v>2.25</v>
      </c>
      <c r="AC6765" t="str">
        <f>IF(MasterData[[#This Row],[Discount Amount]]&gt;0, "Promotional sale", "Non-Promotional Sales")</f>
        <v>Promotional sale</v>
      </c>
    </row>
    <row r="6766" spans="1:29" x14ac:dyDescent="0.25">
      <c r="A6766">
        <v>6765</v>
      </c>
      <c r="B6766" s="1" t="s">
        <v>224</v>
      </c>
      <c r="C6766" s="2">
        <v>0.6588425925925927</v>
      </c>
      <c r="D6766">
        <v>7</v>
      </c>
      <c r="E6766">
        <v>69</v>
      </c>
      <c r="F6766" s="1" t="s">
        <v>37</v>
      </c>
      <c r="G6766" s="1" t="s">
        <v>79</v>
      </c>
      <c r="H6766">
        <v>63.588799999999999</v>
      </c>
      <c r="I6766">
        <v>-115.5069</v>
      </c>
      <c r="J6766">
        <v>74</v>
      </c>
      <c r="K6766" t="b">
        <v>1</v>
      </c>
      <c r="L6766">
        <v>474</v>
      </c>
      <c r="M6766" s="1" t="s">
        <v>39</v>
      </c>
      <c r="N6766" s="1" t="s">
        <v>40</v>
      </c>
      <c r="O6766">
        <v>1</v>
      </c>
      <c r="P6766" t="b">
        <v>1</v>
      </c>
      <c r="Q6766" t="b">
        <v>0</v>
      </c>
      <c r="R6766" s="1" t="s">
        <v>32</v>
      </c>
      <c r="S6766" s="1" t="s">
        <v>58</v>
      </c>
      <c r="T6766">
        <v>4</v>
      </c>
      <c r="U6766" s="1" t="s">
        <v>34</v>
      </c>
      <c r="V6766" s="1" t="s">
        <v>35</v>
      </c>
      <c r="W6766" s="1" t="str">
        <f>IF(OR(MasterData[[#This Row],[Event]]="Christmas Market", MasterData[[#This Row],[Event]]="Christmas"), "Christmas Sale", "Non-Christmas Sale")</f>
        <v>Non-Christmas Sale</v>
      </c>
      <c r="X6766" t="b">
        <v>0</v>
      </c>
      <c r="Y6766">
        <v>3</v>
      </c>
      <c r="Z6766">
        <v>59.61</v>
      </c>
      <c r="AA6766">
        <v>59.61</v>
      </c>
      <c r="AB6766">
        <v>0</v>
      </c>
      <c r="AC6766" t="str">
        <f>IF(MasterData[[#This Row],[Discount Amount]]&gt;0, "Promotional sale", "Non-Promotional Sales")</f>
        <v>Non-Promotional Sales</v>
      </c>
    </row>
    <row r="6767" spans="1:29" x14ac:dyDescent="0.25">
      <c r="A6767">
        <v>6766</v>
      </c>
      <c r="B6767" s="1" t="s">
        <v>428</v>
      </c>
      <c r="C6767" s="2">
        <v>0.34528935185185183</v>
      </c>
      <c r="D6767">
        <v>239</v>
      </c>
      <c r="E6767">
        <v>35</v>
      </c>
      <c r="F6767" s="1" t="s">
        <v>28</v>
      </c>
      <c r="G6767" s="1" t="s">
        <v>29</v>
      </c>
      <c r="H6767">
        <v>51.253799999999998</v>
      </c>
      <c r="I6767">
        <v>-85.3232</v>
      </c>
      <c r="J6767">
        <v>79</v>
      </c>
      <c r="K6767" t="b">
        <v>1</v>
      </c>
      <c r="L6767">
        <v>926</v>
      </c>
      <c r="M6767" s="1" t="s">
        <v>56</v>
      </c>
      <c r="N6767" s="1" t="s">
        <v>57</v>
      </c>
      <c r="O6767">
        <v>4</v>
      </c>
      <c r="P6767" t="b">
        <v>1</v>
      </c>
      <c r="Q6767" t="b">
        <v>1</v>
      </c>
      <c r="R6767" s="1" t="s">
        <v>32</v>
      </c>
      <c r="S6767" s="1" t="s">
        <v>33</v>
      </c>
      <c r="T6767">
        <v>4</v>
      </c>
      <c r="U6767" s="1" t="s">
        <v>45</v>
      </c>
      <c r="V6767" s="1" t="s">
        <v>46</v>
      </c>
      <c r="W6767" s="1" t="str">
        <f>IF(OR(MasterData[[#This Row],[Event]]="Christmas Market", MasterData[[#This Row],[Event]]="Christmas"), "Christmas Sale", "Non-Christmas Sale")</f>
        <v>Christmas Sale</v>
      </c>
      <c r="X6767" t="b">
        <v>0</v>
      </c>
      <c r="Y6767">
        <v>2</v>
      </c>
      <c r="Z6767">
        <v>68.680000000000007</v>
      </c>
      <c r="AA6767">
        <v>274.72000000000003</v>
      </c>
      <c r="AB6767">
        <v>0</v>
      </c>
      <c r="AC6767" t="str">
        <f>IF(MasterData[[#This Row],[Discount Amount]]&gt;0, "Promotional sale", "Non-Promotional Sales")</f>
        <v>Non-Promotional Sales</v>
      </c>
    </row>
    <row r="6768" spans="1:29" x14ac:dyDescent="0.25">
      <c r="A6768">
        <v>6767</v>
      </c>
      <c r="B6768" s="1" t="s">
        <v>168</v>
      </c>
      <c r="C6768" s="2">
        <v>3.9224537037036988E-2</v>
      </c>
      <c r="D6768">
        <v>106</v>
      </c>
      <c r="E6768">
        <v>24</v>
      </c>
      <c r="F6768" s="1" t="s">
        <v>37</v>
      </c>
      <c r="G6768" s="1" t="s">
        <v>79</v>
      </c>
      <c r="H6768">
        <v>63.588799999999999</v>
      </c>
      <c r="I6768">
        <v>-115.5069</v>
      </c>
      <c r="J6768">
        <v>32</v>
      </c>
      <c r="K6768" t="b">
        <v>1</v>
      </c>
      <c r="L6768">
        <v>116</v>
      </c>
      <c r="M6768" s="1" t="s">
        <v>56</v>
      </c>
      <c r="N6768" s="1" t="s">
        <v>57</v>
      </c>
      <c r="O6768">
        <v>5</v>
      </c>
      <c r="P6768" t="b">
        <v>1</v>
      </c>
      <c r="Q6768" t="b">
        <v>1</v>
      </c>
      <c r="R6768" s="1" t="s">
        <v>52</v>
      </c>
      <c r="S6768" s="1" t="s">
        <v>49</v>
      </c>
      <c r="T6768">
        <v>2</v>
      </c>
      <c r="U6768" s="1" t="s">
        <v>34</v>
      </c>
      <c r="V6768" s="1" t="s">
        <v>35</v>
      </c>
      <c r="W6768" s="1" t="str">
        <f>IF(OR(MasterData[[#This Row],[Event]]="Christmas Market", MasterData[[#This Row],[Event]]="Christmas"), "Christmas Sale", "Non-Christmas Sale")</f>
        <v>Non-Christmas Sale</v>
      </c>
      <c r="X6768" t="b">
        <v>1</v>
      </c>
      <c r="Y6768">
        <v>3</v>
      </c>
      <c r="Z6768">
        <v>83.58</v>
      </c>
      <c r="AA6768">
        <v>417.9</v>
      </c>
      <c r="AB6768">
        <v>0</v>
      </c>
      <c r="AC6768" t="str">
        <f>IF(MasterData[[#This Row],[Discount Amount]]&gt;0, "Promotional sale", "Non-Promotional Sales")</f>
        <v>Non-Promotional Sales</v>
      </c>
    </row>
    <row r="6769" spans="1:29" x14ac:dyDescent="0.25">
      <c r="A6769">
        <v>6768</v>
      </c>
      <c r="B6769" s="1" t="s">
        <v>414</v>
      </c>
      <c r="C6769" s="2">
        <v>0.22002314814814805</v>
      </c>
      <c r="D6769">
        <v>423</v>
      </c>
      <c r="E6769">
        <v>49</v>
      </c>
      <c r="F6769" s="1" t="s">
        <v>61</v>
      </c>
      <c r="G6769" s="1" t="s">
        <v>29</v>
      </c>
      <c r="H6769">
        <v>51.253799999999998</v>
      </c>
      <c r="I6769">
        <v>-85.3232</v>
      </c>
      <c r="J6769">
        <v>6</v>
      </c>
      <c r="K6769" t="b">
        <v>0</v>
      </c>
      <c r="L6769">
        <v>895</v>
      </c>
      <c r="M6769" s="1" t="s">
        <v>30</v>
      </c>
      <c r="N6769" s="1" t="s">
        <v>31</v>
      </c>
      <c r="O6769">
        <v>4</v>
      </c>
      <c r="P6769" t="b">
        <v>0</v>
      </c>
      <c r="Q6769" t="b">
        <v>0</v>
      </c>
      <c r="R6769" s="1" t="s">
        <v>41</v>
      </c>
      <c r="S6769" s="1" t="s">
        <v>49</v>
      </c>
      <c r="T6769">
        <v>5</v>
      </c>
      <c r="U6769" s="1" t="s">
        <v>45</v>
      </c>
      <c r="V6769" s="1" t="s">
        <v>46</v>
      </c>
      <c r="W6769" s="1" t="str">
        <f>IF(OR(MasterData[[#This Row],[Event]]="Christmas Market", MasterData[[#This Row],[Event]]="Christmas"), "Christmas Sale", "Non-Christmas Sale")</f>
        <v>Christmas Sale</v>
      </c>
      <c r="X6769" t="b">
        <v>0</v>
      </c>
      <c r="Y6769">
        <v>2</v>
      </c>
      <c r="Z6769">
        <v>20.100000000000001</v>
      </c>
      <c r="AA6769">
        <v>80.38</v>
      </c>
      <c r="AB6769">
        <v>0</v>
      </c>
      <c r="AC6769" t="str">
        <f>IF(MasterData[[#This Row],[Discount Amount]]&gt;0, "Promotional sale", "Non-Promotional Sales")</f>
        <v>Non-Promotional Sales</v>
      </c>
    </row>
    <row r="6770" spans="1:29" x14ac:dyDescent="0.25">
      <c r="A6770">
        <v>6769</v>
      </c>
      <c r="B6770" s="1" t="s">
        <v>145</v>
      </c>
      <c r="C6770" s="2">
        <v>0.26820601851851844</v>
      </c>
      <c r="D6770">
        <v>197</v>
      </c>
      <c r="E6770">
        <v>35</v>
      </c>
      <c r="F6770" s="1" t="s">
        <v>61</v>
      </c>
      <c r="G6770" s="1" t="s">
        <v>79</v>
      </c>
      <c r="H6770">
        <v>63.588799999999999</v>
      </c>
      <c r="I6770">
        <v>-115.5069</v>
      </c>
      <c r="J6770">
        <v>44</v>
      </c>
      <c r="K6770" t="b">
        <v>1</v>
      </c>
      <c r="L6770">
        <v>118</v>
      </c>
      <c r="M6770" s="1" t="s">
        <v>39</v>
      </c>
      <c r="N6770" s="1" t="s">
        <v>40</v>
      </c>
      <c r="O6770">
        <v>4</v>
      </c>
      <c r="P6770" t="b">
        <v>1</v>
      </c>
      <c r="Q6770" t="b">
        <v>1</v>
      </c>
      <c r="R6770" s="1" t="s">
        <v>41</v>
      </c>
      <c r="S6770" s="1" t="s">
        <v>58</v>
      </c>
      <c r="T6770">
        <v>5</v>
      </c>
      <c r="U6770" s="1" t="s">
        <v>34</v>
      </c>
      <c r="V6770" s="1" t="s">
        <v>35</v>
      </c>
      <c r="W6770" s="1" t="str">
        <f>IF(OR(MasterData[[#This Row],[Event]]="Christmas Market", MasterData[[#This Row],[Event]]="Christmas"), "Christmas Sale", "Non-Christmas Sale")</f>
        <v>Non-Christmas Sale</v>
      </c>
      <c r="X6770" t="b">
        <v>1</v>
      </c>
      <c r="Y6770">
        <v>5</v>
      </c>
      <c r="Z6770">
        <v>55.82</v>
      </c>
      <c r="AA6770">
        <v>223.3</v>
      </c>
      <c r="AB6770">
        <v>0</v>
      </c>
      <c r="AC6770" t="str">
        <f>IF(MasterData[[#This Row],[Discount Amount]]&gt;0, "Promotional sale", "Non-Promotional Sales")</f>
        <v>Non-Promotional Sales</v>
      </c>
    </row>
    <row r="6771" spans="1:29" x14ac:dyDescent="0.25">
      <c r="A6771">
        <v>6770</v>
      </c>
      <c r="B6771" s="1" t="s">
        <v>327</v>
      </c>
      <c r="C6771" s="2">
        <v>0.45141203703703714</v>
      </c>
      <c r="D6771">
        <v>229</v>
      </c>
      <c r="E6771">
        <v>55</v>
      </c>
      <c r="F6771" s="1" t="s">
        <v>28</v>
      </c>
      <c r="G6771" s="1" t="s">
        <v>55</v>
      </c>
      <c r="H6771">
        <v>52.939900000000002</v>
      </c>
      <c r="I6771">
        <v>-106.4509</v>
      </c>
      <c r="J6771">
        <v>99</v>
      </c>
      <c r="K6771" t="b">
        <v>0</v>
      </c>
      <c r="L6771">
        <v>986</v>
      </c>
      <c r="M6771" s="1" t="s">
        <v>56</v>
      </c>
      <c r="N6771" s="1" t="s">
        <v>57</v>
      </c>
      <c r="O6771">
        <v>5</v>
      </c>
      <c r="P6771" t="b">
        <v>1</v>
      </c>
      <c r="Q6771" t="b">
        <v>0</v>
      </c>
      <c r="R6771" s="1" t="s">
        <v>32</v>
      </c>
      <c r="S6771" s="1" t="s">
        <v>33</v>
      </c>
      <c r="T6771">
        <v>3</v>
      </c>
      <c r="U6771" s="1" t="s">
        <v>34</v>
      </c>
      <c r="V6771" s="1" t="s">
        <v>59</v>
      </c>
      <c r="W6771" s="1" t="str">
        <f>IF(OR(MasterData[[#This Row],[Event]]="Christmas Market", MasterData[[#This Row],[Event]]="Christmas"), "Christmas Sale", "Non-Christmas Sale")</f>
        <v>Non-Christmas Sale</v>
      </c>
      <c r="X6771" t="b">
        <v>1</v>
      </c>
      <c r="Y6771">
        <v>5</v>
      </c>
      <c r="Z6771">
        <v>74.02</v>
      </c>
      <c r="AA6771">
        <v>370.11</v>
      </c>
      <c r="AB6771">
        <v>37.01</v>
      </c>
      <c r="AC6771" t="str">
        <f>IF(MasterData[[#This Row],[Discount Amount]]&gt;0, "Promotional sale", "Non-Promotional Sales")</f>
        <v>Promotional sale</v>
      </c>
    </row>
    <row r="6772" spans="1:29" x14ac:dyDescent="0.25">
      <c r="A6772">
        <v>6771</v>
      </c>
      <c r="B6772" s="1" t="s">
        <v>184</v>
      </c>
      <c r="C6772" s="2">
        <v>0.81151620370370381</v>
      </c>
      <c r="D6772">
        <v>426</v>
      </c>
      <c r="E6772">
        <v>28</v>
      </c>
      <c r="F6772" s="1" t="s">
        <v>37</v>
      </c>
      <c r="G6772" s="1" t="s">
        <v>79</v>
      </c>
      <c r="H6772">
        <v>63.588799999999999</v>
      </c>
      <c r="I6772">
        <v>-115.5069</v>
      </c>
      <c r="J6772">
        <v>19</v>
      </c>
      <c r="K6772" t="b">
        <v>1</v>
      </c>
      <c r="L6772">
        <v>397</v>
      </c>
      <c r="M6772" s="1" t="s">
        <v>74</v>
      </c>
      <c r="N6772" s="1" t="s">
        <v>75</v>
      </c>
      <c r="O6772">
        <v>3</v>
      </c>
      <c r="P6772" t="b">
        <v>1</v>
      </c>
      <c r="Q6772" t="b">
        <v>0</v>
      </c>
      <c r="R6772" s="1" t="s">
        <v>52</v>
      </c>
      <c r="S6772" s="1" t="s">
        <v>53</v>
      </c>
      <c r="T6772">
        <v>3</v>
      </c>
      <c r="U6772" s="1" t="s">
        <v>45</v>
      </c>
      <c r="V6772" s="1" t="s">
        <v>46</v>
      </c>
      <c r="W6772" s="1" t="str">
        <f>IF(OR(MasterData[[#This Row],[Event]]="Christmas Market", MasterData[[#This Row],[Event]]="Christmas"), "Christmas Sale", "Non-Christmas Sale")</f>
        <v>Christmas Sale</v>
      </c>
      <c r="X6772" t="b">
        <v>0</v>
      </c>
      <c r="Y6772">
        <v>3</v>
      </c>
      <c r="Z6772">
        <v>32.25</v>
      </c>
      <c r="AA6772">
        <v>96.74</v>
      </c>
      <c r="AB6772">
        <v>0</v>
      </c>
      <c r="AC6772" t="str">
        <f>IF(MasterData[[#This Row],[Discount Amount]]&gt;0, "Promotional sale", "Non-Promotional Sales")</f>
        <v>Non-Promotional Sales</v>
      </c>
    </row>
    <row r="6773" spans="1:29" x14ac:dyDescent="0.25">
      <c r="A6773">
        <v>6772</v>
      </c>
      <c r="B6773" s="1" t="s">
        <v>423</v>
      </c>
      <c r="C6773" s="2">
        <v>0.72408564814814813</v>
      </c>
      <c r="D6773">
        <v>258</v>
      </c>
      <c r="E6773">
        <v>66</v>
      </c>
      <c r="F6773" s="1" t="s">
        <v>37</v>
      </c>
      <c r="G6773" s="1" t="s">
        <v>48</v>
      </c>
      <c r="H6773">
        <v>53.933300000000003</v>
      </c>
      <c r="I6773">
        <v>-116.5765</v>
      </c>
      <c r="J6773">
        <v>78</v>
      </c>
      <c r="K6773" t="b">
        <v>1</v>
      </c>
      <c r="L6773">
        <v>511</v>
      </c>
      <c r="M6773" s="1" t="s">
        <v>30</v>
      </c>
      <c r="N6773" s="1" t="s">
        <v>31</v>
      </c>
      <c r="O6773">
        <v>4</v>
      </c>
      <c r="P6773" t="b">
        <v>1</v>
      </c>
      <c r="Q6773" t="b">
        <v>0</v>
      </c>
      <c r="R6773" s="1" t="s">
        <v>41</v>
      </c>
      <c r="S6773" s="1" t="s">
        <v>49</v>
      </c>
      <c r="T6773">
        <v>5</v>
      </c>
      <c r="U6773" s="1" t="s">
        <v>34</v>
      </c>
      <c r="V6773" s="1" t="s">
        <v>35</v>
      </c>
      <c r="W6773" s="1" t="str">
        <f>IF(OR(MasterData[[#This Row],[Event]]="Christmas Market", MasterData[[#This Row],[Event]]="Christmas"), "Christmas Sale", "Non-Christmas Sale")</f>
        <v>Non-Christmas Sale</v>
      </c>
      <c r="X6773" t="b">
        <v>0</v>
      </c>
      <c r="Y6773">
        <v>3</v>
      </c>
      <c r="Z6773">
        <v>33.880000000000003</v>
      </c>
      <c r="AA6773">
        <v>135.53</v>
      </c>
      <c r="AB6773">
        <v>0</v>
      </c>
      <c r="AC6773" t="str">
        <f>IF(MasterData[[#This Row],[Discount Amount]]&gt;0, "Promotional sale", "Non-Promotional Sales")</f>
        <v>Non-Promotional Sales</v>
      </c>
    </row>
    <row r="6774" spans="1:29" x14ac:dyDescent="0.25">
      <c r="A6774">
        <v>6773</v>
      </c>
      <c r="B6774" s="1" t="s">
        <v>290</v>
      </c>
      <c r="C6774" s="2">
        <v>0.47189814814814812</v>
      </c>
      <c r="D6774">
        <v>230</v>
      </c>
      <c r="E6774">
        <v>65</v>
      </c>
      <c r="F6774" s="1" t="s">
        <v>61</v>
      </c>
      <c r="G6774" s="1" t="s">
        <v>77</v>
      </c>
      <c r="H6774">
        <v>64.282300000000006</v>
      </c>
      <c r="I6774">
        <v>-135</v>
      </c>
      <c r="J6774">
        <v>18</v>
      </c>
      <c r="K6774" t="b">
        <v>1</v>
      </c>
      <c r="L6774">
        <v>216</v>
      </c>
      <c r="M6774" s="1" t="s">
        <v>56</v>
      </c>
      <c r="N6774" s="1" t="s">
        <v>57</v>
      </c>
      <c r="O6774">
        <v>5</v>
      </c>
      <c r="P6774" t="b">
        <v>0</v>
      </c>
      <c r="Q6774" t="b">
        <v>0</v>
      </c>
      <c r="R6774" s="1" t="s">
        <v>41</v>
      </c>
      <c r="S6774" s="1" t="s">
        <v>53</v>
      </c>
      <c r="T6774">
        <v>4</v>
      </c>
      <c r="U6774" s="1" t="s">
        <v>42</v>
      </c>
      <c r="V6774" s="1" t="s">
        <v>59</v>
      </c>
      <c r="W6774" s="1" t="str">
        <f>IF(OR(MasterData[[#This Row],[Event]]="Christmas Market", MasterData[[#This Row],[Event]]="Christmas"), "Christmas Sale", "Non-Christmas Sale")</f>
        <v>Non-Christmas Sale</v>
      </c>
      <c r="X6774" t="b">
        <v>1</v>
      </c>
      <c r="Y6774">
        <v>3</v>
      </c>
      <c r="Z6774">
        <v>47.87</v>
      </c>
      <c r="AA6774">
        <v>239.35</v>
      </c>
      <c r="AB6774">
        <v>23.94</v>
      </c>
      <c r="AC6774" t="str">
        <f>IF(MasterData[[#This Row],[Discount Amount]]&gt;0, "Promotional sale", "Non-Promotional Sales")</f>
        <v>Promotional sale</v>
      </c>
    </row>
    <row r="6775" spans="1:29" x14ac:dyDescent="0.25">
      <c r="A6775">
        <v>6774</v>
      </c>
      <c r="B6775" s="1" t="s">
        <v>122</v>
      </c>
      <c r="C6775" s="2">
        <v>0.57761574074074074</v>
      </c>
      <c r="D6775">
        <v>171</v>
      </c>
      <c r="E6775">
        <v>69</v>
      </c>
      <c r="F6775" s="1" t="s">
        <v>28</v>
      </c>
      <c r="G6775" s="1" t="s">
        <v>79</v>
      </c>
      <c r="H6775">
        <v>63.588799999999999</v>
      </c>
      <c r="I6775">
        <v>-115.5069</v>
      </c>
      <c r="J6775">
        <v>40</v>
      </c>
      <c r="K6775" t="b">
        <v>1</v>
      </c>
      <c r="L6775">
        <v>406</v>
      </c>
      <c r="M6775" s="1" t="s">
        <v>63</v>
      </c>
      <c r="N6775" s="1" t="s">
        <v>64</v>
      </c>
      <c r="O6775">
        <v>5</v>
      </c>
      <c r="P6775" t="b">
        <v>0</v>
      </c>
      <c r="Q6775" t="b">
        <v>1</v>
      </c>
      <c r="R6775" s="1" t="s">
        <v>32</v>
      </c>
      <c r="S6775" s="1" t="s">
        <v>33</v>
      </c>
      <c r="T6775">
        <v>5</v>
      </c>
      <c r="U6775" s="1" t="s">
        <v>34</v>
      </c>
      <c r="V6775" s="1" t="s">
        <v>46</v>
      </c>
      <c r="W6775" s="1" t="str">
        <f>IF(OR(MasterData[[#This Row],[Event]]="Christmas Market", MasterData[[#This Row],[Event]]="Christmas"), "Christmas Sale", "Non-Christmas Sale")</f>
        <v>Christmas Sale</v>
      </c>
      <c r="X6775" t="b">
        <v>0</v>
      </c>
      <c r="Y6775">
        <v>5</v>
      </c>
      <c r="Z6775">
        <v>60.17</v>
      </c>
      <c r="AA6775">
        <v>300.87</v>
      </c>
      <c r="AB6775">
        <v>0</v>
      </c>
      <c r="AC6775" t="str">
        <f>IF(MasterData[[#This Row],[Discount Amount]]&gt;0, "Promotional sale", "Non-Promotional Sales")</f>
        <v>Non-Promotional Sales</v>
      </c>
    </row>
    <row r="6776" spans="1:29" x14ac:dyDescent="0.25">
      <c r="A6776">
        <v>6775</v>
      </c>
      <c r="B6776" s="1" t="s">
        <v>121</v>
      </c>
      <c r="C6776" s="2">
        <v>0.36966435185185187</v>
      </c>
      <c r="D6776">
        <v>284</v>
      </c>
      <c r="E6776">
        <v>18</v>
      </c>
      <c r="F6776" s="1" t="s">
        <v>37</v>
      </c>
      <c r="G6776" s="1" t="s">
        <v>68</v>
      </c>
      <c r="H6776">
        <v>46.318800000000003</v>
      </c>
      <c r="I6776">
        <v>-63.146099999999997</v>
      </c>
      <c r="J6776">
        <v>44</v>
      </c>
      <c r="K6776" t="b">
        <v>0</v>
      </c>
      <c r="L6776">
        <v>608</v>
      </c>
      <c r="M6776" s="1" t="s">
        <v>56</v>
      </c>
      <c r="N6776" s="1" t="s">
        <v>57</v>
      </c>
      <c r="O6776">
        <v>5</v>
      </c>
      <c r="P6776" t="b">
        <v>0</v>
      </c>
      <c r="Q6776" t="b">
        <v>0</v>
      </c>
      <c r="R6776" s="1" t="s">
        <v>52</v>
      </c>
      <c r="S6776" s="1" t="s">
        <v>33</v>
      </c>
      <c r="T6776">
        <v>1</v>
      </c>
      <c r="U6776" s="1" t="s">
        <v>42</v>
      </c>
      <c r="V6776" s="1" t="s">
        <v>46</v>
      </c>
      <c r="W6776" s="1" t="str">
        <f>IF(OR(MasterData[[#This Row],[Event]]="Christmas Market", MasterData[[#This Row],[Event]]="Christmas"), "Christmas Sale", "Non-Christmas Sale")</f>
        <v>Christmas Sale</v>
      </c>
      <c r="X6776" t="b">
        <v>0</v>
      </c>
      <c r="Y6776">
        <v>4</v>
      </c>
      <c r="Z6776">
        <v>33.04</v>
      </c>
      <c r="AA6776">
        <v>165.2</v>
      </c>
      <c r="AB6776">
        <v>0</v>
      </c>
      <c r="AC6776" t="str">
        <f>IF(MasterData[[#This Row],[Discount Amount]]&gt;0, "Promotional sale", "Non-Promotional Sales")</f>
        <v>Non-Promotional Sales</v>
      </c>
    </row>
    <row r="6777" spans="1:29" x14ac:dyDescent="0.25">
      <c r="A6777">
        <v>6776</v>
      </c>
      <c r="B6777" s="1" t="s">
        <v>113</v>
      </c>
      <c r="C6777" s="2">
        <v>0.42568287037037034</v>
      </c>
      <c r="D6777">
        <v>397</v>
      </c>
      <c r="E6777">
        <v>54</v>
      </c>
      <c r="F6777" s="1" t="s">
        <v>28</v>
      </c>
      <c r="G6777" s="1" t="s">
        <v>48</v>
      </c>
      <c r="H6777">
        <v>53.933300000000003</v>
      </c>
      <c r="I6777">
        <v>-116.5765</v>
      </c>
      <c r="J6777">
        <v>89</v>
      </c>
      <c r="K6777" t="b">
        <v>0</v>
      </c>
      <c r="L6777">
        <v>783</v>
      </c>
      <c r="M6777" s="1" t="s">
        <v>30</v>
      </c>
      <c r="N6777" s="1" t="s">
        <v>31</v>
      </c>
      <c r="O6777">
        <v>2</v>
      </c>
      <c r="P6777" t="b">
        <v>0</v>
      </c>
      <c r="Q6777" t="b">
        <v>1</v>
      </c>
      <c r="R6777" s="1" t="s">
        <v>41</v>
      </c>
      <c r="S6777" s="1" t="s">
        <v>53</v>
      </c>
      <c r="T6777">
        <v>1</v>
      </c>
      <c r="U6777" s="1" t="s">
        <v>42</v>
      </c>
      <c r="V6777" s="1" t="s">
        <v>35</v>
      </c>
      <c r="W6777" s="1" t="str">
        <f>IF(OR(MasterData[[#This Row],[Event]]="Christmas Market", MasterData[[#This Row],[Event]]="Christmas"), "Christmas Sale", "Non-Christmas Sale")</f>
        <v>Non-Christmas Sale</v>
      </c>
      <c r="X6777" t="b">
        <v>1</v>
      </c>
      <c r="Y6777">
        <v>2</v>
      </c>
      <c r="Z6777">
        <v>41.38</v>
      </c>
      <c r="AA6777">
        <v>82.77</v>
      </c>
      <c r="AB6777">
        <v>0</v>
      </c>
      <c r="AC6777" t="str">
        <f>IF(MasterData[[#This Row],[Discount Amount]]&gt;0, "Promotional sale", "Non-Promotional Sales")</f>
        <v>Non-Promotional Sales</v>
      </c>
    </row>
    <row r="6778" spans="1:29" x14ac:dyDescent="0.25">
      <c r="A6778">
        <v>6777</v>
      </c>
      <c r="B6778" s="1" t="s">
        <v>260</v>
      </c>
      <c r="C6778" s="2">
        <v>0.40736111111111106</v>
      </c>
      <c r="D6778">
        <v>221</v>
      </c>
      <c r="E6778">
        <v>28</v>
      </c>
      <c r="F6778" s="1" t="s">
        <v>61</v>
      </c>
      <c r="G6778" s="1" t="s">
        <v>70</v>
      </c>
      <c r="H6778">
        <v>54.273099999999999</v>
      </c>
      <c r="I6778">
        <v>-61.738799999999998</v>
      </c>
      <c r="J6778">
        <v>59</v>
      </c>
      <c r="K6778" t="b">
        <v>0</v>
      </c>
      <c r="L6778">
        <v>547</v>
      </c>
      <c r="M6778" s="1" t="s">
        <v>74</v>
      </c>
      <c r="N6778" s="1" t="s">
        <v>75</v>
      </c>
      <c r="O6778">
        <v>2</v>
      </c>
      <c r="P6778" t="b">
        <v>1</v>
      </c>
      <c r="Q6778" t="b">
        <v>0</v>
      </c>
      <c r="R6778" s="1" t="s">
        <v>52</v>
      </c>
      <c r="S6778" s="1" t="s">
        <v>58</v>
      </c>
      <c r="T6778">
        <v>5</v>
      </c>
      <c r="U6778" s="1" t="s">
        <v>45</v>
      </c>
      <c r="V6778" s="1" t="s">
        <v>59</v>
      </c>
      <c r="W6778" s="1" t="str">
        <f>IF(OR(MasterData[[#This Row],[Event]]="Christmas Market", MasterData[[#This Row],[Event]]="Christmas"), "Christmas Sale", "Non-Christmas Sale")</f>
        <v>Non-Christmas Sale</v>
      </c>
      <c r="X6778" t="b">
        <v>1</v>
      </c>
      <c r="Y6778">
        <v>4</v>
      </c>
      <c r="Z6778">
        <v>10.57</v>
      </c>
      <c r="AA6778">
        <v>21.15</v>
      </c>
      <c r="AB6778">
        <v>2.11</v>
      </c>
      <c r="AC6778" t="str">
        <f>IF(MasterData[[#This Row],[Discount Amount]]&gt;0, "Promotional sale", "Non-Promotional Sales")</f>
        <v>Promotional sale</v>
      </c>
    </row>
    <row r="6779" spans="1:29" x14ac:dyDescent="0.25">
      <c r="A6779">
        <v>6778</v>
      </c>
      <c r="B6779" s="1" t="s">
        <v>73</v>
      </c>
      <c r="C6779" s="2">
        <v>0.87092592592592588</v>
      </c>
      <c r="D6779">
        <v>33</v>
      </c>
      <c r="E6779">
        <v>70</v>
      </c>
      <c r="F6779" s="1" t="s">
        <v>61</v>
      </c>
      <c r="G6779" s="1" t="s">
        <v>38</v>
      </c>
      <c r="H6779">
        <v>53.726700000000001</v>
      </c>
      <c r="I6779">
        <v>-127.6476</v>
      </c>
      <c r="J6779">
        <v>26</v>
      </c>
      <c r="K6779" t="b">
        <v>0</v>
      </c>
      <c r="L6779">
        <v>280</v>
      </c>
      <c r="M6779" s="1" t="s">
        <v>63</v>
      </c>
      <c r="N6779" s="1" t="s">
        <v>64</v>
      </c>
      <c r="O6779">
        <v>2</v>
      </c>
      <c r="P6779" t="b">
        <v>1</v>
      </c>
      <c r="Q6779" t="b">
        <v>1</v>
      </c>
      <c r="R6779" s="1" t="s">
        <v>52</v>
      </c>
      <c r="S6779" s="1" t="s">
        <v>33</v>
      </c>
      <c r="T6779">
        <v>2</v>
      </c>
      <c r="U6779" s="1" t="s">
        <v>42</v>
      </c>
      <c r="V6779" s="1" t="s">
        <v>59</v>
      </c>
      <c r="W6779" s="1" t="str">
        <f>IF(OR(MasterData[[#This Row],[Event]]="Christmas Market", MasterData[[#This Row],[Event]]="Christmas"), "Christmas Sale", "Non-Christmas Sale")</f>
        <v>Non-Christmas Sale</v>
      </c>
      <c r="X6779" t="b">
        <v>1</v>
      </c>
      <c r="Y6779">
        <v>5</v>
      </c>
      <c r="Z6779">
        <v>36.520000000000003</v>
      </c>
      <c r="AA6779">
        <v>73.05</v>
      </c>
      <c r="AB6779">
        <v>7.3</v>
      </c>
      <c r="AC6779" t="str">
        <f>IF(MasterData[[#This Row],[Discount Amount]]&gt;0, "Promotional sale", "Non-Promotional Sales")</f>
        <v>Promotional sale</v>
      </c>
    </row>
    <row r="6780" spans="1:29" x14ac:dyDescent="0.25">
      <c r="A6780">
        <v>6779</v>
      </c>
      <c r="B6780" s="1" t="s">
        <v>345</v>
      </c>
      <c r="C6780" s="2">
        <v>0.77339120370370362</v>
      </c>
      <c r="D6780">
        <v>211</v>
      </c>
      <c r="E6780">
        <v>19</v>
      </c>
      <c r="F6780" s="1" t="s">
        <v>61</v>
      </c>
      <c r="G6780" s="1" t="s">
        <v>62</v>
      </c>
      <c r="H6780">
        <v>46.565300000000001</v>
      </c>
      <c r="I6780">
        <v>-66.4619</v>
      </c>
      <c r="J6780">
        <v>99</v>
      </c>
      <c r="K6780" t="b">
        <v>1</v>
      </c>
      <c r="L6780">
        <v>927</v>
      </c>
      <c r="M6780" s="1" t="s">
        <v>56</v>
      </c>
      <c r="N6780" s="1" t="s">
        <v>57</v>
      </c>
      <c r="O6780">
        <v>5</v>
      </c>
      <c r="P6780" t="b">
        <v>1</v>
      </c>
      <c r="Q6780" t="b">
        <v>0</v>
      </c>
      <c r="R6780" s="1" t="s">
        <v>32</v>
      </c>
      <c r="S6780" s="1" t="s">
        <v>33</v>
      </c>
      <c r="T6780">
        <v>1</v>
      </c>
      <c r="U6780" s="1" t="s">
        <v>42</v>
      </c>
      <c r="V6780" s="1" t="s">
        <v>46</v>
      </c>
      <c r="W6780" s="1" t="str">
        <f>IF(OR(MasterData[[#This Row],[Event]]="Christmas Market", MasterData[[#This Row],[Event]]="Christmas"), "Christmas Sale", "Non-Christmas Sale")</f>
        <v>Christmas Sale</v>
      </c>
      <c r="X6780" t="b">
        <v>1</v>
      </c>
      <c r="Y6780">
        <v>5</v>
      </c>
      <c r="Z6780">
        <v>43.68</v>
      </c>
      <c r="AA6780">
        <v>218.42</v>
      </c>
      <c r="AB6780">
        <v>0</v>
      </c>
      <c r="AC6780" t="str">
        <f>IF(MasterData[[#This Row],[Discount Amount]]&gt;0, "Promotional sale", "Non-Promotional Sales")</f>
        <v>Non-Promotional Sales</v>
      </c>
    </row>
    <row r="6781" spans="1:29" x14ac:dyDescent="0.25">
      <c r="A6781">
        <v>6780</v>
      </c>
      <c r="B6781" s="1" t="s">
        <v>237</v>
      </c>
      <c r="C6781" s="2">
        <v>0.45297453703703705</v>
      </c>
      <c r="D6781">
        <v>450</v>
      </c>
      <c r="E6781">
        <v>68</v>
      </c>
      <c r="F6781" s="1" t="s">
        <v>37</v>
      </c>
      <c r="G6781" s="1" t="s">
        <v>44</v>
      </c>
      <c r="H6781">
        <v>46.813099999999999</v>
      </c>
      <c r="I6781">
        <v>-71.207499999999996</v>
      </c>
      <c r="J6781">
        <v>46</v>
      </c>
      <c r="K6781" t="b">
        <v>1</v>
      </c>
      <c r="L6781">
        <v>352</v>
      </c>
      <c r="M6781" s="1" t="s">
        <v>30</v>
      </c>
      <c r="N6781" s="1" t="s">
        <v>31</v>
      </c>
      <c r="O6781">
        <v>3</v>
      </c>
      <c r="P6781" t="b">
        <v>1</v>
      </c>
      <c r="Q6781" t="b">
        <v>1</v>
      </c>
      <c r="R6781" s="1" t="s">
        <v>41</v>
      </c>
      <c r="S6781" s="1" t="s">
        <v>53</v>
      </c>
      <c r="T6781">
        <v>5</v>
      </c>
      <c r="U6781" s="1" t="s">
        <v>45</v>
      </c>
      <c r="V6781" s="1" t="s">
        <v>59</v>
      </c>
      <c r="W6781" s="1" t="str">
        <f>IF(OR(MasterData[[#This Row],[Event]]="Christmas Market", MasterData[[#This Row],[Event]]="Christmas"), "Christmas Sale", "Non-Christmas Sale")</f>
        <v>Non-Christmas Sale</v>
      </c>
      <c r="X6781" t="b">
        <v>1</v>
      </c>
      <c r="Y6781">
        <v>3</v>
      </c>
      <c r="Z6781">
        <v>22.28</v>
      </c>
      <c r="AA6781">
        <v>66.849999999999994</v>
      </c>
      <c r="AB6781">
        <v>6.68</v>
      </c>
      <c r="AC6781" t="str">
        <f>IF(MasterData[[#This Row],[Discount Amount]]&gt;0, "Promotional sale", "Non-Promotional Sales")</f>
        <v>Promotional sale</v>
      </c>
    </row>
    <row r="6782" spans="1:29" x14ac:dyDescent="0.25">
      <c r="A6782">
        <v>6781</v>
      </c>
      <c r="B6782" s="1" t="s">
        <v>201</v>
      </c>
      <c r="C6782" s="2">
        <v>0.50810185185185186</v>
      </c>
      <c r="D6782">
        <v>64</v>
      </c>
      <c r="E6782">
        <v>35</v>
      </c>
      <c r="F6782" s="1" t="s">
        <v>28</v>
      </c>
      <c r="G6782" s="1" t="s">
        <v>29</v>
      </c>
      <c r="H6782">
        <v>51.253799999999998</v>
      </c>
      <c r="I6782">
        <v>-85.3232</v>
      </c>
      <c r="J6782">
        <v>31</v>
      </c>
      <c r="K6782" t="b">
        <v>0</v>
      </c>
      <c r="L6782">
        <v>481</v>
      </c>
      <c r="M6782" s="1" t="s">
        <v>74</v>
      </c>
      <c r="N6782" s="1" t="s">
        <v>75</v>
      </c>
      <c r="O6782">
        <v>4</v>
      </c>
      <c r="P6782" t="b">
        <v>1</v>
      </c>
      <c r="Q6782" t="b">
        <v>1</v>
      </c>
      <c r="R6782" s="1" t="s">
        <v>32</v>
      </c>
      <c r="S6782" s="1" t="s">
        <v>53</v>
      </c>
      <c r="T6782">
        <v>3</v>
      </c>
      <c r="U6782" s="1" t="s">
        <v>45</v>
      </c>
      <c r="V6782" s="1" t="s">
        <v>59</v>
      </c>
      <c r="W6782" s="1" t="str">
        <f>IF(OR(MasterData[[#This Row],[Event]]="Christmas Market", MasterData[[#This Row],[Event]]="Christmas"), "Christmas Sale", "Non-Christmas Sale")</f>
        <v>Non-Christmas Sale</v>
      </c>
      <c r="X6782" t="b">
        <v>0</v>
      </c>
      <c r="Y6782">
        <v>1</v>
      </c>
      <c r="Z6782">
        <v>14.78</v>
      </c>
      <c r="AA6782">
        <v>59.11</v>
      </c>
      <c r="AB6782">
        <v>5.91</v>
      </c>
      <c r="AC6782" t="str">
        <f>IF(MasterData[[#This Row],[Discount Amount]]&gt;0, "Promotional sale", "Non-Promotional Sales")</f>
        <v>Promotional sale</v>
      </c>
    </row>
    <row r="6783" spans="1:29" x14ac:dyDescent="0.25">
      <c r="A6783">
        <v>6782</v>
      </c>
      <c r="B6783" s="1" t="s">
        <v>317</v>
      </c>
      <c r="C6783" s="2">
        <v>0.86236111111111113</v>
      </c>
      <c r="D6783">
        <v>424</v>
      </c>
      <c r="E6783">
        <v>39</v>
      </c>
      <c r="F6783" s="1" t="s">
        <v>61</v>
      </c>
      <c r="G6783" s="1" t="s">
        <v>77</v>
      </c>
      <c r="H6783">
        <v>64.282300000000006</v>
      </c>
      <c r="I6783">
        <v>-135</v>
      </c>
      <c r="J6783">
        <v>65</v>
      </c>
      <c r="K6783" t="b">
        <v>1</v>
      </c>
      <c r="L6783">
        <v>17</v>
      </c>
      <c r="M6783" s="1" t="s">
        <v>63</v>
      </c>
      <c r="N6783" s="1" t="s">
        <v>64</v>
      </c>
      <c r="O6783">
        <v>2</v>
      </c>
      <c r="P6783" t="b">
        <v>1</v>
      </c>
      <c r="Q6783" t="b">
        <v>0</v>
      </c>
      <c r="R6783" s="1" t="s">
        <v>41</v>
      </c>
      <c r="S6783" s="1" t="s">
        <v>53</v>
      </c>
      <c r="T6783">
        <v>5</v>
      </c>
      <c r="U6783" s="1" t="s">
        <v>45</v>
      </c>
      <c r="V6783" s="1" t="s">
        <v>59</v>
      </c>
      <c r="W6783" s="1" t="str">
        <f>IF(OR(MasterData[[#This Row],[Event]]="Christmas Market", MasterData[[#This Row],[Event]]="Christmas"), "Christmas Sale", "Non-Christmas Sale")</f>
        <v>Non-Christmas Sale</v>
      </c>
      <c r="X6783" t="b">
        <v>1</v>
      </c>
      <c r="Y6783">
        <v>4</v>
      </c>
      <c r="Z6783">
        <v>56.12</v>
      </c>
      <c r="AA6783">
        <v>112.24</v>
      </c>
      <c r="AB6783">
        <v>11.22</v>
      </c>
      <c r="AC6783" t="str">
        <f>IF(MasterData[[#This Row],[Discount Amount]]&gt;0, "Promotional sale", "Non-Promotional Sales")</f>
        <v>Promotional sale</v>
      </c>
    </row>
    <row r="6784" spans="1:29" x14ac:dyDescent="0.25">
      <c r="A6784">
        <v>6783</v>
      </c>
      <c r="B6784" s="1" t="s">
        <v>357</v>
      </c>
      <c r="C6784" s="2">
        <v>0.14479166666666665</v>
      </c>
      <c r="D6784">
        <v>358</v>
      </c>
      <c r="E6784">
        <v>56</v>
      </c>
      <c r="F6784" s="1" t="s">
        <v>37</v>
      </c>
      <c r="G6784" s="1" t="s">
        <v>70</v>
      </c>
      <c r="H6784">
        <v>54.273099999999999</v>
      </c>
      <c r="I6784">
        <v>-61.738799999999998</v>
      </c>
      <c r="J6784">
        <v>75</v>
      </c>
      <c r="K6784" t="b">
        <v>1</v>
      </c>
      <c r="L6784">
        <v>162</v>
      </c>
      <c r="M6784" s="1" t="s">
        <v>30</v>
      </c>
      <c r="N6784" s="1" t="s">
        <v>31</v>
      </c>
      <c r="O6784">
        <v>2</v>
      </c>
      <c r="P6784" t="b">
        <v>1</v>
      </c>
      <c r="Q6784" t="b">
        <v>0</v>
      </c>
      <c r="R6784" s="1" t="s">
        <v>52</v>
      </c>
      <c r="S6784" s="1" t="s">
        <v>58</v>
      </c>
      <c r="T6784">
        <v>5</v>
      </c>
      <c r="U6784" s="1" t="s">
        <v>45</v>
      </c>
      <c r="V6784" s="1" t="s">
        <v>59</v>
      </c>
      <c r="W6784" s="1" t="str">
        <f>IF(OR(MasterData[[#This Row],[Event]]="Christmas Market", MasterData[[#This Row],[Event]]="Christmas"), "Christmas Sale", "Non-Christmas Sale")</f>
        <v>Non-Christmas Sale</v>
      </c>
      <c r="X6784" t="b">
        <v>1</v>
      </c>
      <c r="Y6784">
        <v>2</v>
      </c>
      <c r="Z6784">
        <v>38.44</v>
      </c>
      <c r="AA6784">
        <v>76.87</v>
      </c>
      <c r="AB6784">
        <v>7.69</v>
      </c>
      <c r="AC6784" t="str">
        <f>IF(MasterData[[#This Row],[Discount Amount]]&gt;0, "Promotional sale", "Non-Promotional Sales")</f>
        <v>Promotional sale</v>
      </c>
    </row>
    <row r="6785" spans="1:29" x14ac:dyDescent="0.25">
      <c r="A6785">
        <v>6784</v>
      </c>
      <c r="B6785" s="1" t="s">
        <v>401</v>
      </c>
      <c r="C6785" s="2">
        <v>0.72248842592592588</v>
      </c>
      <c r="D6785">
        <v>390</v>
      </c>
      <c r="E6785">
        <v>57</v>
      </c>
      <c r="F6785" s="1" t="s">
        <v>28</v>
      </c>
      <c r="G6785" s="1" t="s">
        <v>48</v>
      </c>
      <c r="H6785">
        <v>53.933300000000003</v>
      </c>
      <c r="I6785">
        <v>-116.5765</v>
      </c>
      <c r="J6785">
        <v>43</v>
      </c>
      <c r="K6785" t="b">
        <v>0</v>
      </c>
      <c r="L6785">
        <v>512</v>
      </c>
      <c r="M6785" s="1" t="s">
        <v>39</v>
      </c>
      <c r="N6785" s="1" t="s">
        <v>40</v>
      </c>
      <c r="O6785">
        <v>2</v>
      </c>
      <c r="P6785" t="b">
        <v>1</v>
      </c>
      <c r="Q6785" t="b">
        <v>1</v>
      </c>
      <c r="R6785" s="1" t="s">
        <v>52</v>
      </c>
      <c r="S6785" s="1" t="s">
        <v>53</v>
      </c>
      <c r="T6785">
        <v>5</v>
      </c>
      <c r="U6785" s="1" t="s">
        <v>42</v>
      </c>
      <c r="V6785" s="1" t="s">
        <v>59</v>
      </c>
      <c r="W6785" s="1" t="str">
        <f>IF(OR(MasterData[[#This Row],[Event]]="Christmas Market", MasterData[[#This Row],[Event]]="Christmas"), "Christmas Sale", "Non-Christmas Sale")</f>
        <v>Non-Christmas Sale</v>
      </c>
      <c r="X6785" t="b">
        <v>1</v>
      </c>
      <c r="Y6785">
        <v>3</v>
      </c>
      <c r="Z6785">
        <v>13.22</v>
      </c>
      <c r="AA6785">
        <v>26.45</v>
      </c>
      <c r="AB6785">
        <v>2.64</v>
      </c>
      <c r="AC6785" t="str">
        <f>IF(MasterData[[#This Row],[Discount Amount]]&gt;0, "Promotional sale", "Non-Promotional Sales")</f>
        <v>Promotional sale</v>
      </c>
    </row>
    <row r="6786" spans="1:29" x14ac:dyDescent="0.25">
      <c r="A6786">
        <v>6785</v>
      </c>
      <c r="B6786" s="1" t="s">
        <v>430</v>
      </c>
      <c r="C6786" s="2">
        <v>0.73875000000000002</v>
      </c>
      <c r="D6786">
        <v>128</v>
      </c>
      <c r="E6786">
        <v>60</v>
      </c>
      <c r="F6786" s="1" t="s">
        <v>28</v>
      </c>
      <c r="G6786" s="1" t="s">
        <v>29</v>
      </c>
      <c r="H6786">
        <v>51.253799999999998</v>
      </c>
      <c r="I6786">
        <v>-85.3232</v>
      </c>
      <c r="J6786">
        <v>63</v>
      </c>
      <c r="K6786" t="b">
        <v>1</v>
      </c>
      <c r="L6786">
        <v>173</v>
      </c>
      <c r="M6786" s="1" t="s">
        <v>39</v>
      </c>
      <c r="N6786" s="1" t="s">
        <v>40</v>
      </c>
      <c r="O6786">
        <v>5</v>
      </c>
      <c r="P6786" t="b">
        <v>1</v>
      </c>
      <c r="Q6786" t="b">
        <v>0</v>
      </c>
      <c r="R6786" s="1" t="s">
        <v>41</v>
      </c>
      <c r="S6786" s="1" t="s">
        <v>53</v>
      </c>
      <c r="T6786">
        <v>5</v>
      </c>
      <c r="U6786" s="1" t="s">
        <v>42</v>
      </c>
      <c r="V6786" s="1" t="s">
        <v>46</v>
      </c>
      <c r="W6786" s="1" t="str">
        <f>IF(OR(MasterData[[#This Row],[Event]]="Christmas Market", MasterData[[#This Row],[Event]]="Christmas"), "Christmas Sale", "Non-Christmas Sale")</f>
        <v>Christmas Sale</v>
      </c>
      <c r="X6786" t="b">
        <v>1</v>
      </c>
      <c r="Y6786">
        <v>1</v>
      </c>
      <c r="Z6786">
        <v>66.290000000000006</v>
      </c>
      <c r="AA6786">
        <v>331.44</v>
      </c>
      <c r="AB6786">
        <v>0</v>
      </c>
      <c r="AC6786" t="str">
        <f>IF(MasterData[[#This Row],[Discount Amount]]&gt;0, "Promotional sale", "Non-Promotional Sales")</f>
        <v>Non-Promotional Sales</v>
      </c>
    </row>
    <row r="6787" spans="1:29" x14ac:dyDescent="0.25">
      <c r="A6787">
        <v>6786</v>
      </c>
      <c r="B6787" s="1" t="s">
        <v>170</v>
      </c>
      <c r="C6787" s="2">
        <v>0.35708333333333342</v>
      </c>
      <c r="D6787">
        <v>164</v>
      </c>
      <c r="E6787">
        <v>45</v>
      </c>
      <c r="F6787" s="1" t="s">
        <v>37</v>
      </c>
      <c r="G6787" s="1" t="s">
        <v>77</v>
      </c>
      <c r="H6787">
        <v>64.282300000000006</v>
      </c>
      <c r="I6787">
        <v>-135</v>
      </c>
      <c r="J6787">
        <v>81</v>
      </c>
      <c r="K6787" t="b">
        <v>1</v>
      </c>
      <c r="L6787">
        <v>49</v>
      </c>
      <c r="M6787" s="1" t="s">
        <v>74</v>
      </c>
      <c r="N6787" s="1" t="s">
        <v>75</v>
      </c>
      <c r="O6787">
        <v>2</v>
      </c>
      <c r="P6787" t="b">
        <v>0</v>
      </c>
      <c r="Q6787" t="b">
        <v>1</v>
      </c>
      <c r="R6787" s="1" t="s">
        <v>32</v>
      </c>
      <c r="S6787" s="1" t="s">
        <v>33</v>
      </c>
      <c r="T6787">
        <v>4</v>
      </c>
      <c r="U6787" s="1" t="s">
        <v>34</v>
      </c>
      <c r="V6787" s="1" t="s">
        <v>59</v>
      </c>
      <c r="W6787" s="1" t="str">
        <f>IF(OR(MasterData[[#This Row],[Event]]="Christmas Market", MasterData[[#This Row],[Event]]="Christmas"), "Christmas Sale", "Non-Christmas Sale")</f>
        <v>Non-Christmas Sale</v>
      </c>
      <c r="X6787" t="b">
        <v>0</v>
      </c>
      <c r="Y6787">
        <v>1</v>
      </c>
      <c r="Z6787">
        <v>17.14</v>
      </c>
      <c r="AA6787">
        <v>34.29</v>
      </c>
      <c r="AB6787">
        <v>3.43</v>
      </c>
      <c r="AC6787" t="str">
        <f>IF(MasterData[[#This Row],[Discount Amount]]&gt;0, "Promotional sale", "Non-Promotional Sales")</f>
        <v>Promotional sale</v>
      </c>
    </row>
    <row r="6788" spans="1:29" x14ac:dyDescent="0.25">
      <c r="A6788">
        <v>6787</v>
      </c>
      <c r="B6788" s="1" t="s">
        <v>91</v>
      </c>
      <c r="C6788" s="2">
        <v>0.84386574074074083</v>
      </c>
      <c r="D6788">
        <v>14</v>
      </c>
      <c r="E6788">
        <v>25</v>
      </c>
      <c r="F6788" s="1" t="s">
        <v>28</v>
      </c>
      <c r="G6788" s="1" t="s">
        <v>51</v>
      </c>
      <c r="H6788">
        <v>53.760899999999999</v>
      </c>
      <c r="I6788">
        <v>-98.813900000000004</v>
      </c>
      <c r="J6788">
        <v>34</v>
      </c>
      <c r="K6788" t="b">
        <v>0</v>
      </c>
      <c r="L6788">
        <v>997</v>
      </c>
      <c r="M6788" s="1" t="s">
        <v>63</v>
      </c>
      <c r="N6788" s="1" t="s">
        <v>64</v>
      </c>
      <c r="O6788">
        <v>3</v>
      </c>
      <c r="P6788" t="b">
        <v>0</v>
      </c>
      <c r="Q6788" t="b">
        <v>1</v>
      </c>
      <c r="R6788" s="1" t="s">
        <v>41</v>
      </c>
      <c r="S6788" s="1" t="s">
        <v>49</v>
      </c>
      <c r="T6788">
        <v>5</v>
      </c>
      <c r="U6788" s="1" t="s">
        <v>42</v>
      </c>
      <c r="V6788" s="1" t="s">
        <v>35</v>
      </c>
      <c r="W6788" s="1" t="str">
        <f>IF(OR(MasterData[[#This Row],[Event]]="Christmas Market", MasterData[[#This Row],[Event]]="Christmas"), "Christmas Sale", "Non-Christmas Sale")</f>
        <v>Non-Christmas Sale</v>
      </c>
      <c r="X6788" t="b">
        <v>0</v>
      </c>
      <c r="Y6788">
        <v>1</v>
      </c>
      <c r="Z6788">
        <v>47.8</v>
      </c>
      <c r="AA6788">
        <v>143.38999999999999</v>
      </c>
      <c r="AB6788">
        <v>0</v>
      </c>
      <c r="AC6788" t="str">
        <f>IF(MasterData[[#This Row],[Discount Amount]]&gt;0, "Promotional sale", "Non-Promotional Sales")</f>
        <v>Non-Promotional Sales</v>
      </c>
    </row>
    <row r="6789" spans="1:29" x14ac:dyDescent="0.25">
      <c r="A6789">
        <v>6788</v>
      </c>
      <c r="B6789" s="1" t="s">
        <v>275</v>
      </c>
      <c r="C6789" s="2">
        <v>0.99001157407407403</v>
      </c>
      <c r="D6789">
        <v>91</v>
      </c>
      <c r="E6789">
        <v>20</v>
      </c>
      <c r="F6789" s="1" t="s">
        <v>28</v>
      </c>
      <c r="G6789" s="1" t="s">
        <v>68</v>
      </c>
      <c r="H6789">
        <v>46.318800000000003</v>
      </c>
      <c r="I6789">
        <v>-63.146099999999997</v>
      </c>
      <c r="J6789">
        <v>55</v>
      </c>
      <c r="K6789" t="b">
        <v>1</v>
      </c>
      <c r="L6789">
        <v>742</v>
      </c>
      <c r="M6789" s="1" t="s">
        <v>56</v>
      </c>
      <c r="N6789" s="1" t="s">
        <v>57</v>
      </c>
      <c r="O6789">
        <v>4</v>
      </c>
      <c r="P6789" t="b">
        <v>0</v>
      </c>
      <c r="Q6789" t="b">
        <v>0</v>
      </c>
      <c r="R6789" s="1" t="s">
        <v>52</v>
      </c>
      <c r="S6789" s="1" t="s">
        <v>49</v>
      </c>
      <c r="T6789">
        <v>5</v>
      </c>
      <c r="U6789" s="1" t="s">
        <v>45</v>
      </c>
      <c r="V6789" s="1" t="s">
        <v>59</v>
      </c>
      <c r="W6789" s="1" t="str">
        <f>IF(OR(MasterData[[#This Row],[Event]]="Christmas Market", MasterData[[#This Row],[Event]]="Christmas"), "Christmas Sale", "Non-Christmas Sale")</f>
        <v>Non-Christmas Sale</v>
      </c>
      <c r="X6789" t="b">
        <v>1</v>
      </c>
      <c r="Y6789">
        <v>5</v>
      </c>
      <c r="Z6789">
        <v>25.2</v>
      </c>
      <c r="AA6789">
        <v>100.81</v>
      </c>
      <c r="AB6789">
        <v>10.08</v>
      </c>
      <c r="AC6789" t="str">
        <f>IF(MasterData[[#This Row],[Discount Amount]]&gt;0, "Promotional sale", "Non-Promotional Sales")</f>
        <v>Promotional sale</v>
      </c>
    </row>
    <row r="6790" spans="1:29" x14ac:dyDescent="0.25">
      <c r="A6790">
        <v>6789</v>
      </c>
      <c r="B6790" s="1" t="s">
        <v>175</v>
      </c>
      <c r="C6790" s="2">
        <v>0.12418981481481484</v>
      </c>
      <c r="D6790">
        <v>167</v>
      </c>
      <c r="E6790">
        <v>49</v>
      </c>
      <c r="F6790" s="1" t="s">
        <v>28</v>
      </c>
      <c r="G6790" s="1" t="s">
        <v>48</v>
      </c>
      <c r="H6790">
        <v>53.933300000000003</v>
      </c>
      <c r="I6790">
        <v>-116.5765</v>
      </c>
      <c r="J6790">
        <v>86</v>
      </c>
      <c r="K6790" t="b">
        <v>1</v>
      </c>
      <c r="L6790">
        <v>583</v>
      </c>
      <c r="M6790" s="1" t="s">
        <v>56</v>
      </c>
      <c r="N6790" s="1" t="s">
        <v>57</v>
      </c>
      <c r="O6790">
        <v>5</v>
      </c>
      <c r="P6790" t="b">
        <v>1</v>
      </c>
      <c r="Q6790" t="b">
        <v>1</v>
      </c>
      <c r="R6790" s="1" t="s">
        <v>41</v>
      </c>
      <c r="S6790" s="1" t="s">
        <v>53</v>
      </c>
      <c r="T6790">
        <v>3</v>
      </c>
      <c r="U6790" s="1" t="s">
        <v>45</v>
      </c>
      <c r="V6790" s="1" t="s">
        <v>46</v>
      </c>
      <c r="W6790" s="1" t="str">
        <f>IF(OR(MasterData[[#This Row],[Event]]="Christmas Market", MasterData[[#This Row],[Event]]="Christmas"), "Christmas Sale", "Non-Christmas Sale")</f>
        <v>Christmas Sale</v>
      </c>
      <c r="X6790" t="b">
        <v>0</v>
      </c>
      <c r="Y6790">
        <v>4</v>
      </c>
      <c r="Z6790">
        <v>57.9</v>
      </c>
      <c r="AA6790">
        <v>289.5</v>
      </c>
      <c r="AB6790">
        <v>0</v>
      </c>
      <c r="AC6790" t="str">
        <f>IF(MasterData[[#This Row],[Discount Amount]]&gt;0, "Promotional sale", "Non-Promotional Sales")</f>
        <v>Non-Promotional Sales</v>
      </c>
    </row>
    <row r="6791" spans="1:29" x14ac:dyDescent="0.25">
      <c r="A6791">
        <v>6790</v>
      </c>
      <c r="B6791" s="1" t="s">
        <v>99</v>
      </c>
      <c r="C6791" s="2">
        <v>0.80968749999999989</v>
      </c>
      <c r="D6791">
        <v>395</v>
      </c>
      <c r="E6791">
        <v>53</v>
      </c>
      <c r="F6791" s="1" t="s">
        <v>61</v>
      </c>
      <c r="G6791" s="1" t="s">
        <v>77</v>
      </c>
      <c r="H6791">
        <v>64.282300000000006</v>
      </c>
      <c r="I6791">
        <v>-135</v>
      </c>
      <c r="J6791">
        <v>84</v>
      </c>
      <c r="K6791" t="b">
        <v>0</v>
      </c>
      <c r="L6791">
        <v>312</v>
      </c>
      <c r="M6791" s="1" t="s">
        <v>56</v>
      </c>
      <c r="N6791" s="1" t="s">
        <v>57</v>
      </c>
      <c r="O6791">
        <v>4</v>
      </c>
      <c r="P6791" t="b">
        <v>1</v>
      </c>
      <c r="Q6791" t="b">
        <v>1</v>
      </c>
      <c r="R6791" s="1" t="s">
        <v>52</v>
      </c>
      <c r="S6791" s="1" t="s">
        <v>53</v>
      </c>
      <c r="T6791">
        <v>2</v>
      </c>
      <c r="U6791" s="1" t="s">
        <v>34</v>
      </c>
      <c r="V6791" s="1" t="s">
        <v>46</v>
      </c>
      <c r="W6791" s="1" t="str">
        <f>IF(OR(MasterData[[#This Row],[Event]]="Christmas Market", MasterData[[#This Row],[Event]]="Christmas"), "Christmas Sale", "Non-Christmas Sale")</f>
        <v>Christmas Sale</v>
      </c>
      <c r="X6791" t="b">
        <v>1</v>
      </c>
      <c r="Y6791">
        <v>5</v>
      </c>
      <c r="Z6791">
        <v>13.45</v>
      </c>
      <c r="AA6791">
        <v>53.79</v>
      </c>
      <c r="AB6791">
        <v>0</v>
      </c>
      <c r="AC6791" t="str">
        <f>IF(MasterData[[#This Row],[Discount Amount]]&gt;0, "Promotional sale", "Non-Promotional Sales")</f>
        <v>Non-Promotional Sales</v>
      </c>
    </row>
    <row r="6792" spans="1:29" x14ac:dyDescent="0.25">
      <c r="A6792">
        <v>6791</v>
      </c>
      <c r="B6792" s="1" t="s">
        <v>178</v>
      </c>
      <c r="C6792" s="2">
        <v>0.92510416666666662</v>
      </c>
      <c r="D6792">
        <v>231</v>
      </c>
      <c r="E6792">
        <v>21</v>
      </c>
      <c r="F6792" s="1" t="s">
        <v>28</v>
      </c>
      <c r="G6792" s="1" t="s">
        <v>44</v>
      </c>
      <c r="H6792">
        <v>46.813099999999999</v>
      </c>
      <c r="I6792">
        <v>-71.207499999999996</v>
      </c>
      <c r="J6792">
        <v>62</v>
      </c>
      <c r="K6792" t="b">
        <v>0</v>
      </c>
      <c r="L6792">
        <v>282</v>
      </c>
      <c r="M6792" s="1" t="s">
        <v>74</v>
      </c>
      <c r="N6792" s="1" t="s">
        <v>75</v>
      </c>
      <c r="O6792">
        <v>5</v>
      </c>
      <c r="P6792" t="b">
        <v>1</v>
      </c>
      <c r="Q6792" t="b">
        <v>1</v>
      </c>
      <c r="R6792" s="1" t="s">
        <v>32</v>
      </c>
      <c r="S6792" s="1" t="s">
        <v>53</v>
      </c>
      <c r="T6792">
        <v>1</v>
      </c>
      <c r="U6792" s="1" t="s">
        <v>34</v>
      </c>
      <c r="V6792" s="1" t="s">
        <v>35</v>
      </c>
      <c r="W6792" s="1" t="str">
        <f>IF(OR(MasterData[[#This Row],[Event]]="Christmas Market", MasterData[[#This Row],[Event]]="Christmas"), "Christmas Sale", "Non-Christmas Sale")</f>
        <v>Non-Christmas Sale</v>
      </c>
      <c r="X6792" t="b">
        <v>1</v>
      </c>
      <c r="Y6792">
        <v>5</v>
      </c>
      <c r="Z6792">
        <v>33.840000000000003</v>
      </c>
      <c r="AA6792">
        <v>169.18</v>
      </c>
      <c r="AB6792">
        <v>0</v>
      </c>
      <c r="AC6792" t="str">
        <f>IF(MasterData[[#This Row],[Discount Amount]]&gt;0, "Promotional sale", "Non-Promotional Sales")</f>
        <v>Non-Promotional Sales</v>
      </c>
    </row>
    <row r="6793" spans="1:29" x14ac:dyDescent="0.25">
      <c r="A6793">
        <v>6792</v>
      </c>
      <c r="B6793" s="1" t="s">
        <v>364</v>
      </c>
      <c r="C6793" s="2">
        <v>0.2546412037037038</v>
      </c>
      <c r="D6793">
        <v>259</v>
      </c>
      <c r="E6793">
        <v>67</v>
      </c>
      <c r="F6793" s="1" t="s">
        <v>37</v>
      </c>
      <c r="G6793" s="1" t="s">
        <v>62</v>
      </c>
      <c r="H6793">
        <v>46.565300000000001</v>
      </c>
      <c r="I6793">
        <v>-66.4619</v>
      </c>
      <c r="J6793">
        <v>93</v>
      </c>
      <c r="K6793" t="b">
        <v>1</v>
      </c>
      <c r="L6793">
        <v>784</v>
      </c>
      <c r="M6793" s="1" t="s">
        <v>74</v>
      </c>
      <c r="N6793" s="1" t="s">
        <v>75</v>
      </c>
      <c r="O6793">
        <v>5</v>
      </c>
      <c r="P6793" t="b">
        <v>0</v>
      </c>
      <c r="Q6793" t="b">
        <v>0</v>
      </c>
      <c r="R6793" s="1" t="s">
        <v>41</v>
      </c>
      <c r="S6793" s="1" t="s">
        <v>49</v>
      </c>
      <c r="T6793">
        <v>5</v>
      </c>
      <c r="U6793" s="1" t="s">
        <v>42</v>
      </c>
      <c r="V6793" s="1" t="s">
        <v>59</v>
      </c>
      <c r="W6793" s="1" t="str">
        <f>IF(OR(MasterData[[#This Row],[Event]]="Christmas Market", MasterData[[#This Row],[Event]]="Christmas"), "Christmas Sale", "Non-Christmas Sale")</f>
        <v>Non-Christmas Sale</v>
      </c>
      <c r="X6793" t="b">
        <v>1</v>
      </c>
      <c r="Y6793">
        <v>2</v>
      </c>
      <c r="Z6793">
        <v>39.729999999999997</v>
      </c>
      <c r="AA6793">
        <v>198.66</v>
      </c>
      <c r="AB6793">
        <v>19.87</v>
      </c>
      <c r="AC6793" t="str">
        <f>IF(MasterData[[#This Row],[Discount Amount]]&gt;0, "Promotional sale", "Non-Promotional Sales")</f>
        <v>Promotional sale</v>
      </c>
    </row>
    <row r="6794" spans="1:29" x14ac:dyDescent="0.25">
      <c r="A6794">
        <v>6793</v>
      </c>
      <c r="B6794" s="1" t="s">
        <v>146</v>
      </c>
      <c r="C6794" s="2">
        <v>0.22111111111111104</v>
      </c>
      <c r="D6794">
        <v>386</v>
      </c>
      <c r="E6794">
        <v>18</v>
      </c>
      <c r="F6794" s="1" t="s">
        <v>37</v>
      </c>
      <c r="G6794" s="1" t="s">
        <v>44</v>
      </c>
      <c r="H6794">
        <v>46.813099999999999</v>
      </c>
      <c r="I6794">
        <v>-71.207499999999996</v>
      </c>
      <c r="J6794">
        <v>98</v>
      </c>
      <c r="K6794" t="b">
        <v>0</v>
      </c>
      <c r="L6794">
        <v>694</v>
      </c>
      <c r="M6794" s="1" t="s">
        <v>74</v>
      </c>
      <c r="N6794" s="1" t="s">
        <v>75</v>
      </c>
      <c r="O6794">
        <v>3</v>
      </c>
      <c r="P6794" t="b">
        <v>0</v>
      </c>
      <c r="Q6794" t="b">
        <v>1</v>
      </c>
      <c r="R6794" s="1" t="s">
        <v>52</v>
      </c>
      <c r="S6794" s="1" t="s">
        <v>49</v>
      </c>
      <c r="T6794">
        <v>2</v>
      </c>
      <c r="U6794" s="1" t="s">
        <v>45</v>
      </c>
      <c r="V6794" s="1" t="s">
        <v>46</v>
      </c>
      <c r="W6794" s="1" t="str">
        <f>IF(OR(MasterData[[#This Row],[Event]]="Christmas Market", MasterData[[#This Row],[Event]]="Christmas"), "Christmas Sale", "Non-Christmas Sale")</f>
        <v>Christmas Sale</v>
      </c>
      <c r="X6794" t="b">
        <v>0</v>
      </c>
      <c r="Y6794">
        <v>5</v>
      </c>
      <c r="Z6794">
        <v>39.29</v>
      </c>
      <c r="AA6794">
        <v>117.87</v>
      </c>
      <c r="AB6794">
        <v>0</v>
      </c>
      <c r="AC6794" t="str">
        <f>IF(MasterData[[#This Row],[Discount Amount]]&gt;0, "Promotional sale", "Non-Promotional Sales")</f>
        <v>Non-Promotional Sales</v>
      </c>
    </row>
    <row r="6795" spans="1:29" x14ac:dyDescent="0.25">
      <c r="A6795">
        <v>6794</v>
      </c>
      <c r="B6795" s="1" t="s">
        <v>119</v>
      </c>
      <c r="C6795" s="2">
        <v>0.79495370370370377</v>
      </c>
      <c r="D6795">
        <v>178</v>
      </c>
      <c r="E6795">
        <v>46</v>
      </c>
      <c r="F6795" s="1" t="s">
        <v>37</v>
      </c>
      <c r="G6795" s="1" t="s">
        <v>62</v>
      </c>
      <c r="H6795">
        <v>46.565300000000001</v>
      </c>
      <c r="I6795">
        <v>-66.4619</v>
      </c>
      <c r="J6795">
        <v>83</v>
      </c>
      <c r="K6795" t="b">
        <v>1</v>
      </c>
      <c r="L6795">
        <v>172</v>
      </c>
      <c r="M6795" s="1" t="s">
        <v>56</v>
      </c>
      <c r="N6795" s="1" t="s">
        <v>57</v>
      </c>
      <c r="O6795">
        <v>1</v>
      </c>
      <c r="P6795" t="b">
        <v>1</v>
      </c>
      <c r="Q6795" t="b">
        <v>0</v>
      </c>
      <c r="R6795" s="1" t="s">
        <v>52</v>
      </c>
      <c r="S6795" s="1" t="s">
        <v>33</v>
      </c>
      <c r="T6795">
        <v>1</v>
      </c>
      <c r="U6795" s="1" t="s">
        <v>42</v>
      </c>
      <c r="V6795" s="1" t="s">
        <v>46</v>
      </c>
      <c r="W6795" s="1" t="str">
        <f>IF(OR(MasterData[[#This Row],[Event]]="Christmas Market", MasterData[[#This Row],[Event]]="Christmas"), "Christmas Sale", "Non-Christmas Sale")</f>
        <v>Christmas Sale</v>
      </c>
      <c r="X6795" t="b">
        <v>0</v>
      </c>
      <c r="Y6795">
        <v>1</v>
      </c>
      <c r="Z6795">
        <v>84.58</v>
      </c>
      <c r="AA6795">
        <v>84.58</v>
      </c>
      <c r="AB6795">
        <v>0</v>
      </c>
      <c r="AC6795" t="str">
        <f>IF(MasterData[[#This Row],[Discount Amount]]&gt;0, "Promotional sale", "Non-Promotional Sales")</f>
        <v>Non-Promotional Sales</v>
      </c>
    </row>
    <row r="6796" spans="1:29" x14ac:dyDescent="0.25">
      <c r="A6796">
        <v>6795</v>
      </c>
      <c r="B6796" s="1" t="s">
        <v>227</v>
      </c>
      <c r="C6796" s="2">
        <v>0.55219907407407409</v>
      </c>
      <c r="D6796">
        <v>369</v>
      </c>
      <c r="E6796">
        <v>60</v>
      </c>
      <c r="F6796" s="1" t="s">
        <v>28</v>
      </c>
      <c r="G6796" s="1" t="s">
        <v>70</v>
      </c>
      <c r="H6796">
        <v>54.273099999999999</v>
      </c>
      <c r="I6796">
        <v>-61.738799999999998</v>
      </c>
      <c r="J6796">
        <v>71</v>
      </c>
      <c r="K6796" t="b">
        <v>1</v>
      </c>
      <c r="L6796">
        <v>856</v>
      </c>
      <c r="M6796" s="1" t="s">
        <v>30</v>
      </c>
      <c r="N6796" s="1" t="s">
        <v>31</v>
      </c>
      <c r="O6796">
        <v>3</v>
      </c>
      <c r="P6796" t="b">
        <v>0</v>
      </c>
      <c r="Q6796" t="b">
        <v>1</v>
      </c>
      <c r="R6796" s="1" t="s">
        <v>41</v>
      </c>
      <c r="S6796" s="1" t="s">
        <v>58</v>
      </c>
      <c r="T6796">
        <v>4</v>
      </c>
      <c r="U6796" s="1" t="s">
        <v>34</v>
      </c>
      <c r="V6796" s="1" t="s">
        <v>59</v>
      </c>
      <c r="W6796" s="1" t="str">
        <f>IF(OR(MasterData[[#This Row],[Event]]="Christmas Market", MasterData[[#This Row],[Event]]="Christmas"), "Christmas Sale", "Non-Christmas Sale")</f>
        <v>Non-Christmas Sale</v>
      </c>
      <c r="X6796" t="b">
        <v>1</v>
      </c>
      <c r="Y6796">
        <v>1</v>
      </c>
      <c r="Z6796">
        <v>55.21</v>
      </c>
      <c r="AA6796">
        <v>165.62</v>
      </c>
      <c r="AB6796">
        <v>16.559999999999999</v>
      </c>
      <c r="AC6796" t="str">
        <f>IF(MasterData[[#This Row],[Discount Amount]]&gt;0, "Promotional sale", "Non-Promotional Sales")</f>
        <v>Promotional sale</v>
      </c>
    </row>
    <row r="6797" spans="1:29" x14ac:dyDescent="0.25">
      <c r="A6797">
        <v>6796</v>
      </c>
      <c r="B6797" s="1" t="s">
        <v>198</v>
      </c>
      <c r="C6797" s="2">
        <v>0.75769675925925917</v>
      </c>
      <c r="D6797">
        <v>130</v>
      </c>
      <c r="E6797">
        <v>60</v>
      </c>
      <c r="F6797" s="1" t="s">
        <v>37</v>
      </c>
      <c r="G6797" s="1" t="s">
        <v>55</v>
      </c>
      <c r="H6797">
        <v>52.939900000000002</v>
      </c>
      <c r="I6797">
        <v>-106.4509</v>
      </c>
      <c r="J6797">
        <v>97</v>
      </c>
      <c r="K6797" t="b">
        <v>1</v>
      </c>
      <c r="L6797">
        <v>672</v>
      </c>
      <c r="M6797" s="1" t="s">
        <v>74</v>
      </c>
      <c r="N6797" s="1" t="s">
        <v>75</v>
      </c>
      <c r="O6797">
        <v>5</v>
      </c>
      <c r="P6797" t="b">
        <v>1</v>
      </c>
      <c r="Q6797" t="b">
        <v>1</v>
      </c>
      <c r="R6797" s="1" t="s">
        <v>52</v>
      </c>
      <c r="S6797" s="1" t="s">
        <v>53</v>
      </c>
      <c r="T6797">
        <v>1</v>
      </c>
      <c r="U6797" s="1" t="s">
        <v>34</v>
      </c>
      <c r="V6797" s="1" t="s">
        <v>46</v>
      </c>
      <c r="W6797" s="1" t="str">
        <f>IF(OR(MasterData[[#This Row],[Event]]="Christmas Market", MasterData[[#This Row],[Event]]="Christmas"), "Christmas Sale", "Non-Christmas Sale")</f>
        <v>Christmas Sale</v>
      </c>
      <c r="X6797" t="b">
        <v>0</v>
      </c>
      <c r="Y6797">
        <v>4</v>
      </c>
      <c r="Z6797">
        <v>99.23</v>
      </c>
      <c r="AA6797">
        <v>496.16</v>
      </c>
      <c r="AB6797">
        <v>0</v>
      </c>
      <c r="AC6797" t="str">
        <f>IF(MasterData[[#This Row],[Discount Amount]]&gt;0, "Promotional sale", "Non-Promotional Sales")</f>
        <v>Non-Promotional Sales</v>
      </c>
    </row>
    <row r="6798" spans="1:29" x14ac:dyDescent="0.25">
      <c r="A6798">
        <v>6797</v>
      </c>
      <c r="B6798" s="1" t="s">
        <v>173</v>
      </c>
      <c r="C6798" s="2">
        <v>0.76035879629629632</v>
      </c>
      <c r="D6798">
        <v>57</v>
      </c>
      <c r="E6798">
        <v>70</v>
      </c>
      <c r="F6798" s="1" t="s">
        <v>28</v>
      </c>
      <c r="G6798" s="1" t="s">
        <v>70</v>
      </c>
      <c r="H6798">
        <v>54.273099999999999</v>
      </c>
      <c r="I6798">
        <v>-61.738799999999998</v>
      </c>
      <c r="J6798">
        <v>34</v>
      </c>
      <c r="K6798" t="b">
        <v>1</v>
      </c>
      <c r="L6798">
        <v>871</v>
      </c>
      <c r="M6798" s="1" t="s">
        <v>39</v>
      </c>
      <c r="N6798" s="1" t="s">
        <v>40</v>
      </c>
      <c r="O6798">
        <v>5</v>
      </c>
      <c r="P6798" t="b">
        <v>0</v>
      </c>
      <c r="Q6798" t="b">
        <v>0</v>
      </c>
      <c r="R6798" s="1" t="s">
        <v>52</v>
      </c>
      <c r="S6798" s="1" t="s">
        <v>49</v>
      </c>
      <c r="T6798">
        <v>5</v>
      </c>
      <c r="U6798" s="1" t="s">
        <v>45</v>
      </c>
      <c r="V6798" s="1" t="s">
        <v>35</v>
      </c>
      <c r="W6798" s="1" t="str">
        <f>IF(OR(MasterData[[#This Row],[Event]]="Christmas Market", MasterData[[#This Row],[Event]]="Christmas"), "Christmas Sale", "Non-Christmas Sale")</f>
        <v>Non-Christmas Sale</v>
      </c>
      <c r="X6798" t="b">
        <v>1</v>
      </c>
      <c r="Y6798">
        <v>4</v>
      </c>
      <c r="Z6798">
        <v>84.09</v>
      </c>
      <c r="AA6798">
        <v>420.45</v>
      </c>
      <c r="AB6798">
        <v>0</v>
      </c>
      <c r="AC6798" t="str">
        <f>IF(MasterData[[#This Row],[Discount Amount]]&gt;0, "Promotional sale", "Non-Promotional Sales")</f>
        <v>Non-Promotional Sales</v>
      </c>
    </row>
    <row r="6799" spans="1:29" x14ac:dyDescent="0.25">
      <c r="A6799">
        <v>6798</v>
      </c>
      <c r="B6799" s="1" t="s">
        <v>426</v>
      </c>
      <c r="C6799" s="2">
        <v>0.39853009259259253</v>
      </c>
      <c r="D6799">
        <v>450</v>
      </c>
      <c r="E6799">
        <v>69</v>
      </c>
      <c r="F6799" s="1" t="s">
        <v>37</v>
      </c>
      <c r="G6799" s="1" t="s">
        <v>38</v>
      </c>
      <c r="H6799">
        <v>53.726700000000001</v>
      </c>
      <c r="I6799">
        <v>-127.6476</v>
      </c>
      <c r="J6799">
        <v>75</v>
      </c>
      <c r="K6799" t="b">
        <v>1</v>
      </c>
      <c r="L6799">
        <v>83</v>
      </c>
      <c r="M6799" s="1" t="s">
        <v>74</v>
      </c>
      <c r="N6799" s="1" t="s">
        <v>75</v>
      </c>
      <c r="O6799">
        <v>2</v>
      </c>
      <c r="P6799" t="b">
        <v>1</v>
      </c>
      <c r="Q6799" t="b">
        <v>0</v>
      </c>
      <c r="R6799" s="1" t="s">
        <v>32</v>
      </c>
      <c r="S6799" s="1" t="s">
        <v>53</v>
      </c>
      <c r="T6799">
        <v>5</v>
      </c>
      <c r="U6799" s="1" t="s">
        <v>42</v>
      </c>
      <c r="V6799" s="1" t="s">
        <v>35</v>
      </c>
      <c r="W6799" s="1" t="str">
        <f>IF(OR(MasterData[[#This Row],[Event]]="Christmas Market", MasterData[[#This Row],[Event]]="Christmas"), "Christmas Sale", "Non-Christmas Sale")</f>
        <v>Non-Christmas Sale</v>
      </c>
      <c r="X6799" t="b">
        <v>0</v>
      </c>
      <c r="Y6799">
        <v>4</v>
      </c>
      <c r="Z6799">
        <v>13.25</v>
      </c>
      <c r="AA6799">
        <v>26.49</v>
      </c>
      <c r="AB6799">
        <v>0</v>
      </c>
      <c r="AC6799" t="str">
        <f>IF(MasterData[[#This Row],[Discount Amount]]&gt;0, "Promotional sale", "Non-Promotional Sales")</f>
        <v>Non-Promotional Sales</v>
      </c>
    </row>
    <row r="6800" spans="1:29" x14ac:dyDescent="0.25">
      <c r="A6800">
        <v>6799</v>
      </c>
      <c r="B6800" s="1" t="s">
        <v>124</v>
      </c>
      <c r="C6800" s="2">
        <v>0.55714120370370379</v>
      </c>
      <c r="D6800">
        <v>411</v>
      </c>
      <c r="E6800">
        <v>21</v>
      </c>
      <c r="F6800" s="1" t="s">
        <v>61</v>
      </c>
      <c r="G6800" s="1" t="s">
        <v>66</v>
      </c>
      <c r="H6800">
        <v>45.077800000000003</v>
      </c>
      <c r="I6800">
        <v>-63.546700000000001</v>
      </c>
      <c r="J6800">
        <v>19</v>
      </c>
      <c r="K6800" t="b">
        <v>1</v>
      </c>
      <c r="L6800">
        <v>41</v>
      </c>
      <c r="M6800" s="1" t="s">
        <v>56</v>
      </c>
      <c r="N6800" s="1" t="s">
        <v>57</v>
      </c>
      <c r="O6800">
        <v>3</v>
      </c>
      <c r="P6800" t="b">
        <v>1</v>
      </c>
      <c r="Q6800" t="b">
        <v>0</v>
      </c>
      <c r="R6800" s="1" t="s">
        <v>52</v>
      </c>
      <c r="S6800" s="1" t="s">
        <v>33</v>
      </c>
      <c r="T6800">
        <v>3</v>
      </c>
      <c r="U6800" s="1" t="s">
        <v>34</v>
      </c>
      <c r="V6800" s="1" t="s">
        <v>59</v>
      </c>
      <c r="W6800" s="1" t="str">
        <f>IF(OR(MasterData[[#This Row],[Event]]="Christmas Market", MasterData[[#This Row],[Event]]="Christmas"), "Christmas Sale", "Non-Christmas Sale")</f>
        <v>Non-Christmas Sale</v>
      </c>
      <c r="X6800" t="b">
        <v>0</v>
      </c>
      <c r="Y6800">
        <v>3</v>
      </c>
      <c r="Z6800">
        <v>19.03</v>
      </c>
      <c r="AA6800">
        <v>57.08</v>
      </c>
      <c r="AB6800">
        <v>5.71</v>
      </c>
      <c r="AC6800" t="str">
        <f>IF(MasterData[[#This Row],[Discount Amount]]&gt;0, "Promotional sale", "Non-Promotional Sales")</f>
        <v>Promotional sale</v>
      </c>
    </row>
    <row r="6801" spans="1:29" x14ac:dyDescent="0.25">
      <c r="A6801">
        <v>6800</v>
      </c>
      <c r="B6801" s="1" t="s">
        <v>375</v>
      </c>
      <c r="C6801" s="2">
        <v>0.69929398148148159</v>
      </c>
      <c r="D6801">
        <v>284</v>
      </c>
      <c r="E6801">
        <v>45</v>
      </c>
      <c r="F6801" s="1" t="s">
        <v>37</v>
      </c>
      <c r="G6801" s="1" t="s">
        <v>62</v>
      </c>
      <c r="H6801">
        <v>46.565300000000001</v>
      </c>
      <c r="I6801">
        <v>-66.4619</v>
      </c>
      <c r="J6801">
        <v>18</v>
      </c>
      <c r="K6801" t="b">
        <v>0</v>
      </c>
      <c r="L6801">
        <v>902</v>
      </c>
      <c r="M6801" s="1" t="s">
        <v>39</v>
      </c>
      <c r="N6801" s="1" t="s">
        <v>40</v>
      </c>
      <c r="O6801">
        <v>4</v>
      </c>
      <c r="P6801" t="b">
        <v>1</v>
      </c>
      <c r="Q6801" t="b">
        <v>1</v>
      </c>
      <c r="R6801" s="1" t="s">
        <v>52</v>
      </c>
      <c r="S6801" s="1" t="s">
        <v>49</v>
      </c>
      <c r="T6801">
        <v>1</v>
      </c>
      <c r="U6801" s="1" t="s">
        <v>42</v>
      </c>
      <c r="V6801" s="1" t="s">
        <v>59</v>
      </c>
      <c r="W6801" s="1" t="str">
        <f>IF(OR(MasterData[[#This Row],[Event]]="Christmas Market", MasterData[[#This Row],[Event]]="Christmas"), "Christmas Sale", "Non-Christmas Sale")</f>
        <v>Non-Christmas Sale</v>
      </c>
      <c r="X6801" t="b">
        <v>1</v>
      </c>
      <c r="Y6801">
        <v>1</v>
      </c>
      <c r="Z6801">
        <v>14.93</v>
      </c>
      <c r="AA6801">
        <v>59.72</v>
      </c>
      <c r="AB6801">
        <v>5.97</v>
      </c>
      <c r="AC6801" t="str">
        <f>IF(MasterData[[#This Row],[Discount Amount]]&gt;0, "Promotional sale", "Non-Promotional Sales")</f>
        <v>Promotional sale</v>
      </c>
    </row>
    <row r="6802" spans="1:29" x14ac:dyDescent="0.25">
      <c r="A6802">
        <v>6801</v>
      </c>
      <c r="B6802" s="1" t="s">
        <v>143</v>
      </c>
      <c r="C6802" s="2">
        <v>6.0069444444443842E-3</v>
      </c>
      <c r="D6802">
        <v>449</v>
      </c>
      <c r="E6802">
        <v>51</v>
      </c>
      <c r="F6802" s="1" t="s">
        <v>61</v>
      </c>
      <c r="G6802" s="1" t="s">
        <v>68</v>
      </c>
      <c r="H6802">
        <v>46.318800000000003</v>
      </c>
      <c r="I6802">
        <v>-63.146099999999997</v>
      </c>
      <c r="J6802">
        <v>11</v>
      </c>
      <c r="K6802" t="b">
        <v>0</v>
      </c>
      <c r="L6802">
        <v>665</v>
      </c>
      <c r="M6802" s="1" t="s">
        <v>74</v>
      </c>
      <c r="N6802" s="1" t="s">
        <v>75</v>
      </c>
      <c r="O6802">
        <v>5</v>
      </c>
      <c r="P6802" t="b">
        <v>1</v>
      </c>
      <c r="Q6802" t="b">
        <v>1</v>
      </c>
      <c r="R6802" s="1" t="s">
        <v>32</v>
      </c>
      <c r="S6802" s="1" t="s">
        <v>53</v>
      </c>
      <c r="T6802">
        <v>2</v>
      </c>
      <c r="U6802" s="1" t="s">
        <v>34</v>
      </c>
      <c r="V6802" s="1" t="s">
        <v>46</v>
      </c>
      <c r="W6802" s="1" t="str">
        <f>IF(OR(MasterData[[#This Row],[Event]]="Christmas Market", MasterData[[#This Row],[Event]]="Christmas"), "Christmas Sale", "Non-Christmas Sale")</f>
        <v>Christmas Sale</v>
      </c>
      <c r="X6802" t="b">
        <v>0</v>
      </c>
      <c r="Y6802">
        <v>2</v>
      </c>
      <c r="Z6802">
        <v>61.76</v>
      </c>
      <c r="AA6802">
        <v>308.81</v>
      </c>
      <c r="AB6802">
        <v>0</v>
      </c>
      <c r="AC6802" t="str">
        <f>IF(MasterData[[#This Row],[Discount Amount]]&gt;0, "Promotional sale", "Non-Promotional Sales")</f>
        <v>Non-Promotional Sales</v>
      </c>
    </row>
    <row r="6803" spans="1:29" x14ac:dyDescent="0.25">
      <c r="A6803">
        <v>6802</v>
      </c>
      <c r="B6803" s="1" t="s">
        <v>102</v>
      </c>
      <c r="C6803" s="2">
        <v>0.53396990740740735</v>
      </c>
      <c r="D6803">
        <v>434</v>
      </c>
      <c r="E6803">
        <v>19</v>
      </c>
      <c r="F6803" s="1" t="s">
        <v>61</v>
      </c>
      <c r="G6803" s="1" t="s">
        <v>68</v>
      </c>
      <c r="H6803">
        <v>46.318800000000003</v>
      </c>
      <c r="I6803">
        <v>-63.146099999999997</v>
      </c>
      <c r="J6803">
        <v>49</v>
      </c>
      <c r="K6803" t="b">
        <v>0</v>
      </c>
      <c r="L6803">
        <v>739</v>
      </c>
      <c r="M6803" s="1" t="s">
        <v>30</v>
      </c>
      <c r="N6803" s="1" t="s">
        <v>31</v>
      </c>
      <c r="O6803">
        <v>4</v>
      </c>
      <c r="P6803" t="b">
        <v>0</v>
      </c>
      <c r="Q6803" t="b">
        <v>0</v>
      </c>
      <c r="R6803" s="1" t="s">
        <v>41</v>
      </c>
      <c r="S6803" s="1" t="s">
        <v>33</v>
      </c>
      <c r="T6803">
        <v>4</v>
      </c>
      <c r="U6803" s="1" t="s">
        <v>42</v>
      </c>
      <c r="V6803" s="1" t="s">
        <v>35</v>
      </c>
      <c r="W6803" s="1" t="str">
        <f>IF(OR(MasterData[[#This Row],[Event]]="Christmas Market", MasterData[[#This Row],[Event]]="Christmas"), "Christmas Sale", "Non-Christmas Sale")</f>
        <v>Non-Christmas Sale</v>
      </c>
      <c r="X6803" t="b">
        <v>1</v>
      </c>
      <c r="Y6803">
        <v>5</v>
      </c>
      <c r="Z6803">
        <v>60.63</v>
      </c>
      <c r="AA6803">
        <v>242.5</v>
      </c>
      <c r="AB6803">
        <v>0</v>
      </c>
      <c r="AC6803" t="str">
        <f>IF(MasterData[[#This Row],[Discount Amount]]&gt;0, "Promotional sale", "Non-Promotional Sales")</f>
        <v>Non-Promotional Sales</v>
      </c>
    </row>
    <row r="6804" spans="1:29" x14ac:dyDescent="0.25">
      <c r="A6804">
        <v>6803</v>
      </c>
      <c r="B6804" s="1" t="s">
        <v>326</v>
      </c>
      <c r="C6804" s="2">
        <v>0.8552777777777778</v>
      </c>
      <c r="D6804">
        <v>162</v>
      </c>
      <c r="E6804">
        <v>27</v>
      </c>
      <c r="F6804" s="1" t="s">
        <v>28</v>
      </c>
      <c r="G6804" s="1" t="s">
        <v>68</v>
      </c>
      <c r="H6804">
        <v>46.318800000000003</v>
      </c>
      <c r="I6804">
        <v>-63.146099999999997</v>
      </c>
      <c r="J6804">
        <v>52</v>
      </c>
      <c r="K6804" t="b">
        <v>0</v>
      </c>
      <c r="L6804">
        <v>971</v>
      </c>
      <c r="M6804" s="1" t="s">
        <v>74</v>
      </c>
      <c r="N6804" s="1" t="s">
        <v>75</v>
      </c>
      <c r="O6804">
        <v>3</v>
      </c>
      <c r="P6804" t="b">
        <v>1</v>
      </c>
      <c r="Q6804" t="b">
        <v>0</v>
      </c>
      <c r="R6804" s="1" t="s">
        <v>41</v>
      </c>
      <c r="S6804" s="1" t="s">
        <v>58</v>
      </c>
      <c r="T6804">
        <v>3</v>
      </c>
      <c r="U6804" s="1" t="s">
        <v>45</v>
      </c>
      <c r="V6804" s="1" t="s">
        <v>59</v>
      </c>
      <c r="W6804" s="1" t="str">
        <f>IF(OR(MasterData[[#This Row],[Event]]="Christmas Market", MasterData[[#This Row],[Event]]="Christmas"), "Christmas Sale", "Non-Christmas Sale")</f>
        <v>Non-Christmas Sale</v>
      </c>
      <c r="X6804" t="b">
        <v>0</v>
      </c>
      <c r="Y6804">
        <v>2</v>
      </c>
      <c r="Z6804">
        <v>84.11</v>
      </c>
      <c r="AA6804">
        <v>252.33</v>
      </c>
      <c r="AB6804">
        <v>25.23</v>
      </c>
      <c r="AC6804" t="str">
        <f>IF(MasterData[[#This Row],[Discount Amount]]&gt;0, "Promotional sale", "Non-Promotional Sales")</f>
        <v>Promotional sale</v>
      </c>
    </row>
    <row r="6805" spans="1:29" x14ac:dyDescent="0.25">
      <c r="A6805">
        <v>6804</v>
      </c>
      <c r="B6805" s="1" t="s">
        <v>170</v>
      </c>
      <c r="C6805" s="2">
        <v>0.62361111111111112</v>
      </c>
      <c r="D6805">
        <v>362</v>
      </c>
      <c r="E6805">
        <v>63</v>
      </c>
      <c r="F6805" s="1" t="s">
        <v>61</v>
      </c>
      <c r="G6805" s="1" t="s">
        <v>51</v>
      </c>
      <c r="H6805">
        <v>53.760899999999999</v>
      </c>
      <c r="I6805">
        <v>-98.813900000000004</v>
      </c>
      <c r="J6805">
        <v>35</v>
      </c>
      <c r="K6805" t="b">
        <v>0</v>
      </c>
      <c r="L6805">
        <v>319</v>
      </c>
      <c r="M6805" s="1" t="s">
        <v>39</v>
      </c>
      <c r="N6805" s="1" t="s">
        <v>40</v>
      </c>
      <c r="O6805">
        <v>4</v>
      </c>
      <c r="P6805" t="b">
        <v>1</v>
      </c>
      <c r="Q6805" t="b">
        <v>1</v>
      </c>
      <c r="R6805" s="1" t="s">
        <v>52</v>
      </c>
      <c r="S6805" s="1" t="s">
        <v>33</v>
      </c>
      <c r="T6805">
        <v>3</v>
      </c>
      <c r="U6805" s="1" t="s">
        <v>34</v>
      </c>
      <c r="V6805" s="1" t="s">
        <v>59</v>
      </c>
      <c r="W6805" s="1" t="str">
        <f>IF(OR(MasterData[[#This Row],[Event]]="Christmas Market", MasterData[[#This Row],[Event]]="Christmas"), "Christmas Sale", "Non-Christmas Sale")</f>
        <v>Non-Christmas Sale</v>
      </c>
      <c r="X6805" t="b">
        <v>1</v>
      </c>
      <c r="Y6805">
        <v>4</v>
      </c>
      <c r="Z6805">
        <v>51.69</v>
      </c>
      <c r="AA6805">
        <v>206.74</v>
      </c>
      <c r="AB6805">
        <v>20.67</v>
      </c>
      <c r="AC6805" t="str">
        <f>IF(MasterData[[#This Row],[Discount Amount]]&gt;0, "Promotional sale", "Non-Promotional Sales")</f>
        <v>Promotional sale</v>
      </c>
    </row>
    <row r="6806" spans="1:29" x14ac:dyDescent="0.25">
      <c r="A6806">
        <v>6805</v>
      </c>
      <c r="B6806" s="1" t="s">
        <v>222</v>
      </c>
      <c r="C6806" s="2">
        <v>0.60686342592592601</v>
      </c>
      <c r="D6806">
        <v>89</v>
      </c>
      <c r="E6806">
        <v>56</v>
      </c>
      <c r="F6806" s="1" t="s">
        <v>61</v>
      </c>
      <c r="G6806" s="1" t="s">
        <v>77</v>
      </c>
      <c r="H6806">
        <v>64.282300000000006</v>
      </c>
      <c r="I6806">
        <v>-135</v>
      </c>
      <c r="J6806">
        <v>23</v>
      </c>
      <c r="K6806" t="b">
        <v>1</v>
      </c>
      <c r="L6806">
        <v>423</v>
      </c>
      <c r="M6806" s="1" t="s">
        <v>74</v>
      </c>
      <c r="N6806" s="1" t="s">
        <v>75</v>
      </c>
      <c r="O6806">
        <v>1</v>
      </c>
      <c r="P6806" t="b">
        <v>1</v>
      </c>
      <c r="Q6806" t="b">
        <v>1</v>
      </c>
      <c r="R6806" s="1" t="s">
        <v>32</v>
      </c>
      <c r="S6806" s="1" t="s">
        <v>58</v>
      </c>
      <c r="T6806">
        <v>5</v>
      </c>
      <c r="U6806" s="1" t="s">
        <v>45</v>
      </c>
      <c r="V6806" s="1" t="s">
        <v>59</v>
      </c>
      <c r="W6806" s="1" t="str">
        <f>IF(OR(MasterData[[#This Row],[Event]]="Christmas Market", MasterData[[#This Row],[Event]]="Christmas"), "Christmas Sale", "Non-Christmas Sale")</f>
        <v>Non-Christmas Sale</v>
      </c>
      <c r="X6806" t="b">
        <v>0</v>
      </c>
      <c r="Y6806">
        <v>4</v>
      </c>
      <c r="Z6806">
        <v>87.54</v>
      </c>
      <c r="AA6806">
        <v>87.54</v>
      </c>
      <c r="AB6806">
        <v>8.75</v>
      </c>
      <c r="AC6806" t="str">
        <f>IF(MasterData[[#This Row],[Discount Amount]]&gt;0, "Promotional sale", "Non-Promotional Sales")</f>
        <v>Promotional sale</v>
      </c>
    </row>
    <row r="6807" spans="1:29" x14ac:dyDescent="0.25">
      <c r="A6807">
        <v>6806</v>
      </c>
      <c r="B6807" s="1" t="s">
        <v>98</v>
      </c>
      <c r="C6807" s="2">
        <v>0.6752893518518519</v>
      </c>
      <c r="D6807">
        <v>350</v>
      </c>
      <c r="E6807">
        <v>59</v>
      </c>
      <c r="F6807" s="1" t="s">
        <v>28</v>
      </c>
      <c r="G6807" s="1" t="s">
        <v>44</v>
      </c>
      <c r="H6807">
        <v>46.813099999999999</v>
      </c>
      <c r="I6807">
        <v>-71.207499999999996</v>
      </c>
      <c r="J6807">
        <v>32</v>
      </c>
      <c r="K6807" t="b">
        <v>0</v>
      </c>
      <c r="L6807">
        <v>856</v>
      </c>
      <c r="M6807" s="1" t="s">
        <v>63</v>
      </c>
      <c r="N6807" s="1" t="s">
        <v>64</v>
      </c>
      <c r="O6807">
        <v>1</v>
      </c>
      <c r="P6807" t="b">
        <v>0</v>
      </c>
      <c r="Q6807" t="b">
        <v>0</v>
      </c>
      <c r="R6807" s="1" t="s">
        <v>32</v>
      </c>
      <c r="S6807" s="1" t="s">
        <v>58</v>
      </c>
      <c r="T6807">
        <v>1</v>
      </c>
      <c r="U6807" s="1" t="s">
        <v>42</v>
      </c>
      <c r="V6807" s="1" t="s">
        <v>35</v>
      </c>
      <c r="W6807" s="1" t="str">
        <f>IF(OR(MasterData[[#This Row],[Event]]="Christmas Market", MasterData[[#This Row],[Event]]="Christmas"), "Christmas Sale", "Non-Christmas Sale")</f>
        <v>Non-Christmas Sale</v>
      </c>
      <c r="X6807" t="b">
        <v>0</v>
      </c>
      <c r="Y6807">
        <v>5</v>
      </c>
      <c r="Z6807">
        <v>25.27</v>
      </c>
      <c r="AA6807">
        <v>25.27</v>
      </c>
      <c r="AB6807">
        <v>0</v>
      </c>
      <c r="AC6807" t="str">
        <f>IF(MasterData[[#This Row],[Discount Amount]]&gt;0, "Promotional sale", "Non-Promotional Sales")</f>
        <v>Non-Promotional Sales</v>
      </c>
    </row>
    <row r="6808" spans="1:29" x14ac:dyDescent="0.25">
      <c r="A6808">
        <v>6807</v>
      </c>
      <c r="B6808" s="1" t="s">
        <v>299</v>
      </c>
      <c r="C6808" s="2">
        <v>0.59521990740740738</v>
      </c>
      <c r="D6808">
        <v>278</v>
      </c>
      <c r="E6808">
        <v>19</v>
      </c>
      <c r="F6808" s="1" t="s">
        <v>61</v>
      </c>
      <c r="G6808" s="1" t="s">
        <v>70</v>
      </c>
      <c r="H6808">
        <v>54.273099999999999</v>
      </c>
      <c r="I6808">
        <v>-61.738799999999998</v>
      </c>
      <c r="J6808">
        <v>50</v>
      </c>
      <c r="K6808" t="b">
        <v>1</v>
      </c>
      <c r="L6808">
        <v>810</v>
      </c>
      <c r="M6808" s="1" t="s">
        <v>56</v>
      </c>
      <c r="N6808" s="1" t="s">
        <v>57</v>
      </c>
      <c r="O6808">
        <v>1</v>
      </c>
      <c r="P6808" t="b">
        <v>1</v>
      </c>
      <c r="Q6808" t="b">
        <v>1</v>
      </c>
      <c r="R6808" s="1" t="s">
        <v>32</v>
      </c>
      <c r="S6808" s="1" t="s">
        <v>53</v>
      </c>
      <c r="T6808">
        <v>2</v>
      </c>
      <c r="U6808" s="1" t="s">
        <v>45</v>
      </c>
      <c r="V6808" s="1" t="s">
        <v>35</v>
      </c>
      <c r="W6808" s="1" t="str">
        <f>IF(OR(MasterData[[#This Row],[Event]]="Christmas Market", MasterData[[#This Row],[Event]]="Christmas"), "Christmas Sale", "Non-Christmas Sale")</f>
        <v>Non-Christmas Sale</v>
      </c>
      <c r="X6808" t="b">
        <v>1</v>
      </c>
      <c r="Y6808">
        <v>4</v>
      </c>
      <c r="Z6808">
        <v>74.709999999999994</v>
      </c>
      <c r="AA6808">
        <v>74.709999999999994</v>
      </c>
      <c r="AB6808">
        <v>0</v>
      </c>
      <c r="AC6808" t="str">
        <f>IF(MasterData[[#This Row],[Discount Amount]]&gt;0, "Promotional sale", "Non-Promotional Sales")</f>
        <v>Non-Promotional Sales</v>
      </c>
    </row>
    <row r="6809" spans="1:29" x14ac:dyDescent="0.25">
      <c r="A6809">
        <v>6808</v>
      </c>
      <c r="B6809" s="1" t="s">
        <v>395</v>
      </c>
      <c r="C6809" s="2">
        <v>0.14665509259259268</v>
      </c>
      <c r="D6809">
        <v>392</v>
      </c>
      <c r="E6809">
        <v>58</v>
      </c>
      <c r="F6809" s="1" t="s">
        <v>61</v>
      </c>
      <c r="G6809" s="1" t="s">
        <v>70</v>
      </c>
      <c r="H6809">
        <v>54.273099999999999</v>
      </c>
      <c r="I6809">
        <v>-61.738799999999998</v>
      </c>
      <c r="J6809">
        <v>79</v>
      </c>
      <c r="K6809" t="b">
        <v>1</v>
      </c>
      <c r="L6809">
        <v>798</v>
      </c>
      <c r="M6809" s="1" t="s">
        <v>39</v>
      </c>
      <c r="N6809" s="1" t="s">
        <v>40</v>
      </c>
      <c r="O6809">
        <v>2</v>
      </c>
      <c r="P6809" t="b">
        <v>0</v>
      </c>
      <c r="Q6809" t="b">
        <v>1</v>
      </c>
      <c r="R6809" s="1" t="s">
        <v>41</v>
      </c>
      <c r="S6809" s="1" t="s">
        <v>33</v>
      </c>
      <c r="T6809">
        <v>1</v>
      </c>
      <c r="U6809" s="1" t="s">
        <v>34</v>
      </c>
      <c r="V6809" s="1" t="s">
        <v>59</v>
      </c>
      <c r="W6809" s="1" t="str">
        <f>IF(OR(MasterData[[#This Row],[Event]]="Christmas Market", MasterData[[#This Row],[Event]]="Christmas"), "Christmas Sale", "Non-Christmas Sale")</f>
        <v>Non-Christmas Sale</v>
      </c>
      <c r="X6809" t="b">
        <v>0</v>
      </c>
      <c r="Y6809">
        <v>2</v>
      </c>
      <c r="Z6809">
        <v>44.23</v>
      </c>
      <c r="AA6809">
        <v>88.45</v>
      </c>
      <c r="AB6809">
        <v>8.85</v>
      </c>
      <c r="AC6809" t="str">
        <f>IF(MasterData[[#This Row],[Discount Amount]]&gt;0, "Promotional sale", "Non-Promotional Sales")</f>
        <v>Promotional sale</v>
      </c>
    </row>
    <row r="6810" spans="1:29" x14ac:dyDescent="0.25">
      <c r="A6810">
        <v>6809</v>
      </c>
      <c r="B6810" s="1" t="s">
        <v>273</v>
      </c>
      <c r="C6810" s="2">
        <v>0.24480324074074078</v>
      </c>
      <c r="D6810">
        <v>132</v>
      </c>
      <c r="E6810">
        <v>53</v>
      </c>
      <c r="F6810" s="1" t="s">
        <v>61</v>
      </c>
      <c r="G6810" s="1" t="s">
        <v>81</v>
      </c>
      <c r="H6810">
        <v>64.248000000000005</v>
      </c>
      <c r="I6810">
        <v>-84.889600000000002</v>
      </c>
      <c r="J6810">
        <v>70</v>
      </c>
      <c r="K6810" t="b">
        <v>1</v>
      </c>
      <c r="L6810">
        <v>20</v>
      </c>
      <c r="M6810" s="1" t="s">
        <v>39</v>
      </c>
      <c r="N6810" s="1" t="s">
        <v>40</v>
      </c>
      <c r="O6810">
        <v>4</v>
      </c>
      <c r="P6810" t="b">
        <v>0</v>
      </c>
      <c r="Q6810" t="b">
        <v>1</v>
      </c>
      <c r="R6810" s="1" t="s">
        <v>41</v>
      </c>
      <c r="S6810" s="1" t="s">
        <v>49</v>
      </c>
      <c r="T6810">
        <v>1</v>
      </c>
      <c r="U6810" s="1" t="s">
        <v>45</v>
      </c>
      <c r="V6810" s="1" t="s">
        <v>59</v>
      </c>
      <c r="W6810" s="1" t="str">
        <f>IF(OR(MasterData[[#This Row],[Event]]="Christmas Market", MasterData[[#This Row],[Event]]="Christmas"), "Christmas Sale", "Non-Christmas Sale")</f>
        <v>Non-Christmas Sale</v>
      </c>
      <c r="X6810" t="b">
        <v>0</v>
      </c>
      <c r="Y6810">
        <v>5</v>
      </c>
      <c r="Z6810">
        <v>12.44</v>
      </c>
      <c r="AA6810">
        <v>49.77</v>
      </c>
      <c r="AB6810">
        <v>4.9800000000000004</v>
      </c>
      <c r="AC6810" t="str">
        <f>IF(MasterData[[#This Row],[Discount Amount]]&gt;0, "Promotional sale", "Non-Promotional Sales")</f>
        <v>Promotional sale</v>
      </c>
    </row>
    <row r="6811" spans="1:29" x14ac:dyDescent="0.25">
      <c r="A6811">
        <v>6810</v>
      </c>
      <c r="B6811" s="1" t="s">
        <v>317</v>
      </c>
      <c r="C6811" s="2">
        <v>0.8142476851851852</v>
      </c>
      <c r="D6811">
        <v>35</v>
      </c>
      <c r="E6811">
        <v>46</v>
      </c>
      <c r="F6811" s="1" t="s">
        <v>28</v>
      </c>
      <c r="G6811" s="1" t="s">
        <v>66</v>
      </c>
      <c r="H6811">
        <v>45.077800000000003</v>
      </c>
      <c r="I6811">
        <v>-63.546700000000001</v>
      </c>
      <c r="J6811">
        <v>11</v>
      </c>
      <c r="K6811" t="b">
        <v>1</v>
      </c>
      <c r="L6811">
        <v>921</v>
      </c>
      <c r="M6811" s="1" t="s">
        <v>56</v>
      </c>
      <c r="N6811" s="1" t="s">
        <v>57</v>
      </c>
      <c r="O6811">
        <v>2</v>
      </c>
      <c r="P6811" t="b">
        <v>0</v>
      </c>
      <c r="Q6811" t="b">
        <v>0</v>
      </c>
      <c r="R6811" s="1" t="s">
        <v>32</v>
      </c>
      <c r="S6811" s="1" t="s">
        <v>33</v>
      </c>
      <c r="T6811">
        <v>1</v>
      </c>
      <c r="U6811" s="1" t="s">
        <v>42</v>
      </c>
      <c r="V6811" s="1" t="s">
        <v>35</v>
      </c>
      <c r="W6811" s="1" t="str">
        <f>IF(OR(MasterData[[#This Row],[Event]]="Christmas Market", MasterData[[#This Row],[Event]]="Christmas"), "Christmas Sale", "Non-Christmas Sale")</f>
        <v>Non-Christmas Sale</v>
      </c>
      <c r="X6811" t="b">
        <v>1</v>
      </c>
      <c r="Y6811">
        <v>1</v>
      </c>
      <c r="Z6811">
        <v>82.51</v>
      </c>
      <c r="AA6811">
        <v>165.01</v>
      </c>
      <c r="AB6811">
        <v>0</v>
      </c>
      <c r="AC6811" t="str">
        <f>IF(MasterData[[#This Row],[Discount Amount]]&gt;0, "Promotional sale", "Non-Promotional Sales")</f>
        <v>Non-Promotional Sales</v>
      </c>
    </row>
    <row r="6812" spans="1:29" x14ac:dyDescent="0.25">
      <c r="A6812">
        <v>6811</v>
      </c>
      <c r="B6812" s="1" t="s">
        <v>366</v>
      </c>
      <c r="C6812" s="2">
        <v>0.62715277777777767</v>
      </c>
      <c r="D6812">
        <v>142</v>
      </c>
      <c r="E6812">
        <v>21</v>
      </c>
      <c r="F6812" s="1" t="s">
        <v>37</v>
      </c>
      <c r="G6812" s="1" t="s">
        <v>38</v>
      </c>
      <c r="H6812">
        <v>53.726700000000001</v>
      </c>
      <c r="I6812">
        <v>-127.6476</v>
      </c>
      <c r="J6812">
        <v>9</v>
      </c>
      <c r="K6812" t="b">
        <v>1</v>
      </c>
      <c r="L6812">
        <v>819</v>
      </c>
      <c r="M6812" s="1" t="s">
        <v>30</v>
      </c>
      <c r="N6812" s="1" t="s">
        <v>31</v>
      </c>
      <c r="O6812">
        <v>4</v>
      </c>
      <c r="P6812" t="b">
        <v>1</v>
      </c>
      <c r="Q6812" t="b">
        <v>1</v>
      </c>
      <c r="R6812" s="1" t="s">
        <v>32</v>
      </c>
      <c r="S6812" s="1" t="s">
        <v>58</v>
      </c>
      <c r="T6812">
        <v>3</v>
      </c>
      <c r="U6812" s="1" t="s">
        <v>45</v>
      </c>
      <c r="V6812" s="1" t="s">
        <v>59</v>
      </c>
      <c r="W6812" s="1" t="str">
        <f>IF(OR(MasterData[[#This Row],[Event]]="Christmas Market", MasterData[[#This Row],[Event]]="Christmas"), "Christmas Sale", "Non-Christmas Sale")</f>
        <v>Non-Christmas Sale</v>
      </c>
      <c r="X6812" t="b">
        <v>1</v>
      </c>
      <c r="Y6812">
        <v>4</v>
      </c>
      <c r="Z6812">
        <v>79.56</v>
      </c>
      <c r="AA6812">
        <v>318.23</v>
      </c>
      <c r="AB6812">
        <v>31.82</v>
      </c>
      <c r="AC6812" t="str">
        <f>IF(MasterData[[#This Row],[Discount Amount]]&gt;0, "Promotional sale", "Non-Promotional Sales")</f>
        <v>Promotional sale</v>
      </c>
    </row>
    <row r="6813" spans="1:29" x14ac:dyDescent="0.25">
      <c r="A6813">
        <v>6812</v>
      </c>
      <c r="B6813" s="1" t="s">
        <v>140</v>
      </c>
      <c r="C6813" s="2">
        <v>0.25805555555555548</v>
      </c>
      <c r="D6813">
        <v>429</v>
      </c>
      <c r="E6813">
        <v>29</v>
      </c>
      <c r="F6813" s="1" t="s">
        <v>28</v>
      </c>
      <c r="G6813" s="1" t="s">
        <v>48</v>
      </c>
      <c r="H6813">
        <v>53.933300000000003</v>
      </c>
      <c r="I6813">
        <v>-116.5765</v>
      </c>
      <c r="J6813">
        <v>70</v>
      </c>
      <c r="K6813" t="b">
        <v>0</v>
      </c>
      <c r="L6813">
        <v>940</v>
      </c>
      <c r="M6813" s="1" t="s">
        <v>74</v>
      </c>
      <c r="N6813" s="1" t="s">
        <v>75</v>
      </c>
      <c r="O6813">
        <v>5</v>
      </c>
      <c r="P6813" t="b">
        <v>1</v>
      </c>
      <c r="Q6813" t="b">
        <v>1</v>
      </c>
      <c r="R6813" s="1" t="s">
        <v>32</v>
      </c>
      <c r="S6813" s="1" t="s">
        <v>33</v>
      </c>
      <c r="T6813">
        <v>5</v>
      </c>
      <c r="U6813" s="1" t="s">
        <v>34</v>
      </c>
      <c r="V6813" s="1" t="s">
        <v>59</v>
      </c>
      <c r="W6813" s="1" t="str">
        <f>IF(OR(MasterData[[#This Row],[Event]]="Christmas Market", MasterData[[#This Row],[Event]]="Christmas"), "Christmas Sale", "Non-Christmas Sale")</f>
        <v>Non-Christmas Sale</v>
      </c>
      <c r="X6813" t="b">
        <v>1</v>
      </c>
      <c r="Y6813">
        <v>2</v>
      </c>
      <c r="Z6813">
        <v>23.01</v>
      </c>
      <c r="AA6813">
        <v>115.03</v>
      </c>
      <c r="AB6813">
        <v>11.5</v>
      </c>
      <c r="AC6813" t="str">
        <f>IF(MasterData[[#This Row],[Discount Amount]]&gt;0, "Promotional sale", "Non-Promotional Sales")</f>
        <v>Promotional sale</v>
      </c>
    </row>
    <row r="6814" spans="1:29" x14ac:dyDescent="0.25">
      <c r="A6814">
        <v>6813</v>
      </c>
      <c r="B6814" s="1" t="s">
        <v>356</v>
      </c>
      <c r="C6814" s="2">
        <v>0.76484953703703695</v>
      </c>
      <c r="D6814">
        <v>228</v>
      </c>
      <c r="E6814">
        <v>58</v>
      </c>
      <c r="F6814" s="1" t="s">
        <v>37</v>
      </c>
      <c r="G6814" s="1" t="s">
        <v>79</v>
      </c>
      <c r="H6814">
        <v>63.588799999999999</v>
      </c>
      <c r="I6814">
        <v>-115.5069</v>
      </c>
      <c r="J6814">
        <v>44</v>
      </c>
      <c r="K6814" t="b">
        <v>0</v>
      </c>
      <c r="L6814">
        <v>601</v>
      </c>
      <c r="M6814" s="1" t="s">
        <v>39</v>
      </c>
      <c r="N6814" s="1" t="s">
        <v>40</v>
      </c>
      <c r="O6814">
        <v>2</v>
      </c>
      <c r="P6814" t="b">
        <v>0</v>
      </c>
      <c r="Q6814" t="b">
        <v>0</v>
      </c>
      <c r="R6814" s="1" t="s">
        <v>41</v>
      </c>
      <c r="S6814" s="1" t="s">
        <v>53</v>
      </c>
      <c r="T6814">
        <v>5</v>
      </c>
      <c r="U6814" s="1" t="s">
        <v>42</v>
      </c>
      <c r="V6814" s="1" t="s">
        <v>59</v>
      </c>
      <c r="W6814" s="1" t="str">
        <f>IF(OR(MasterData[[#This Row],[Event]]="Christmas Market", MasterData[[#This Row],[Event]]="Christmas"), "Christmas Sale", "Non-Christmas Sale")</f>
        <v>Non-Christmas Sale</v>
      </c>
      <c r="X6814" t="b">
        <v>1</v>
      </c>
      <c r="Y6814">
        <v>3</v>
      </c>
      <c r="Z6814">
        <v>89</v>
      </c>
      <c r="AA6814">
        <v>178</v>
      </c>
      <c r="AB6814">
        <v>17.8</v>
      </c>
      <c r="AC6814" t="str">
        <f>IF(MasterData[[#This Row],[Discount Amount]]&gt;0, "Promotional sale", "Non-Promotional Sales")</f>
        <v>Promotional sale</v>
      </c>
    </row>
    <row r="6815" spans="1:29" x14ac:dyDescent="0.25">
      <c r="A6815">
        <v>6814</v>
      </c>
      <c r="B6815" s="1" t="s">
        <v>131</v>
      </c>
      <c r="C6815" s="2">
        <v>0.98812499999999992</v>
      </c>
      <c r="D6815">
        <v>65</v>
      </c>
      <c r="E6815">
        <v>32</v>
      </c>
      <c r="F6815" s="1" t="s">
        <v>28</v>
      </c>
      <c r="G6815" s="1" t="s">
        <v>55</v>
      </c>
      <c r="H6815">
        <v>52.939900000000002</v>
      </c>
      <c r="I6815">
        <v>-106.4509</v>
      </c>
      <c r="J6815">
        <v>88</v>
      </c>
      <c r="K6815" t="b">
        <v>1</v>
      </c>
      <c r="L6815">
        <v>254</v>
      </c>
      <c r="M6815" s="1" t="s">
        <v>56</v>
      </c>
      <c r="N6815" s="1" t="s">
        <v>57</v>
      </c>
      <c r="O6815">
        <v>4</v>
      </c>
      <c r="P6815" t="b">
        <v>0</v>
      </c>
      <c r="Q6815" t="b">
        <v>0</v>
      </c>
      <c r="R6815" s="1" t="s">
        <v>32</v>
      </c>
      <c r="S6815" s="1" t="s">
        <v>53</v>
      </c>
      <c r="T6815">
        <v>5</v>
      </c>
      <c r="U6815" s="1" t="s">
        <v>42</v>
      </c>
      <c r="V6815" s="1" t="s">
        <v>46</v>
      </c>
      <c r="W6815" s="1" t="str">
        <f>IF(OR(MasterData[[#This Row],[Event]]="Christmas Market", MasterData[[#This Row],[Event]]="Christmas"), "Christmas Sale", "Non-Christmas Sale")</f>
        <v>Christmas Sale</v>
      </c>
      <c r="X6815" t="b">
        <v>0</v>
      </c>
      <c r="Y6815">
        <v>4</v>
      </c>
      <c r="Z6815">
        <v>38.93</v>
      </c>
      <c r="AA6815">
        <v>155.72</v>
      </c>
      <c r="AB6815">
        <v>0</v>
      </c>
      <c r="AC6815" t="str">
        <f>IF(MasterData[[#This Row],[Discount Amount]]&gt;0, "Promotional sale", "Non-Promotional Sales")</f>
        <v>Non-Promotional Sales</v>
      </c>
    </row>
    <row r="6816" spans="1:29" x14ac:dyDescent="0.25">
      <c r="A6816">
        <v>6815</v>
      </c>
      <c r="B6816" s="1" t="s">
        <v>423</v>
      </c>
      <c r="C6816" s="2">
        <v>0.569386574074074</v>
      </c>
      <c r="D6816">
        <v>54</v>
      </c>
      <c r="E6816">
        <v>64</v>
      </c>
      <c r="F6816" s="1" t="s">
        <v>37</v>
      </c>
      <c r="G6816" s="1" t="s">
        <v>81</v>
      </c>
      <c r="H6816">
        <v>64.248000000000005</v>
      </c>
      <c r="I6816">
        <v>-84.889600000000002</v>
      </c>
      <c r="J6816">
        <v>26</v>
      </c>
      <c r="K6816" t="b">
        <v>1</v>
      </c>
      <c r="L6816">
        <v>134</v>
      </c>
      <c r="M6816" s="1" t="s">
        <v>39</v>
      </c>
      <c r="N6816" s="1" t="s">
        <v>40</v>
      </c>
      <c r="O6816">
        <v>5</v>
      </c>
      <c r="P6816" t="b">
        <v>0</v>
      </c>
      <c r="Q6816" t="b">
        <v>0</v>
      </c>
      <c r="R6816" s="1" t="s">
        <v>41</v>
      </c>
      <c r="S6816" s="1" t="s">
        <v>58</v>
      </c>
      <c r="T6816">
        <v>5</v>
      </c>
      <c r="U6816" s="1" t="s">
        <v>45</v>
      </c>
      <c r="V6816" s="1" t="s">
        <v>46</v>
      </c>
      <c r="W6816" s="1" t="str">
        <f>IF(OR(MasterData[[#This Row],[Event]]="Christmas Market", MasterData[[#This Row],[Event]]="Christmas"), "Christmas Sale", "Non-Christmas Sale")</f>
        <v>Christmas Sale</v>
      </c>
      <c r="X6816" t="b">
        <v>1</v>
      </c>
      <c r="Y6816">
        <v>2</v>
      </c>
      <c r="Z6816">
        <v>95.66</v>
      </c>
      <c r="AA6816">
        <v>478.32</v>
      </c>
      <c r="AB6816">
        <v>0</v>
      </c>
      <c r="AC6816" t="str">
        <f>IF(MasterData[[#This Row],[Discount Amount]]&gt;0, "Promotional sale", "Non-Promotional Sales")</f>
        <v>Non-Promotional Sales</v>
      </c>
    </row>
    <row r="6817" spans="1:29" x14ac:dyDescent="0.25">
      <c r="A6817">
        <v>6816</v>
      </c>
      <c r="B6817" s="1" t="s">
        <v>401</v>
      </c>
      <c r="C6817" s="2">
        <v>0.26520833333333327</v>
      </c>
      <c r="D6817">
        <v>135</v>
      </c>
      <c r="E6817">
        <v>27</v>
      </c>
      <c r="F6817" s="1" t="s">
        <v>37</v>
      </c>
      <c r="G6817" s="1" t="s">
        <v>70</v>
      </c>
      <c r="H6817">
        <v>54.273099999999999</v>
      </c>
      <c r="I6817">
        <v>-61.738799999999998</v>
      </c>
      <c r="J6817">
        <v>2</v>
      </c>
      <c r="K6817" t="b">
        <v>1</v>
      </c>
      <c r="L6817">
        <v>684</v>
      </c>
      <c r="M6817" s="1" t="s">
        <v>74</v>
      </c>
      <c r="N6817" s="1" t="s">
        <v>75</v>
      </c>
      <c r="O6817">
        <v>5</v>
      </c>
      <c r="P6817" t="b">
        <v>0</v>
      </c>
      <c r="Q6817" t="b">
        <v>0</v>
      </c>
      <c r="R6817" s="1" t="s">
        <v>32</v>
      </c>
      <c r="S6817" s="1" t="s">
        <v>49</v>
      </c>
      <c r="T6817">
        <v>2</v>
      </c>
      <c r="U6817" s="1" t="s">
        <v>34</v>
      </c>
      <c r="V6817" s="1" t="s">
        <v>59</v>
      </c>
      <c r="W6817" s="1" t="str">
        <f>IF(OR(MasterData[[#This Row],[Event]]="Christmas Market", MasterData[[#This Row],[Event]]="Christmas"), "Christmas Sale", "Non-Christmas Sale")</f>
        <v>Non-Christmas Sale</v>
      </c>
      <c r="X6817" t="b">
        <v>1</v>
      </c>
      <c r="Y6817">
        <v>4</v>
      </c>
      <c r="Z6817">
        <v>31.92</v>
      </c>
      <c r="AA6817">
        <v>159.58000000000001</v>
      </c>
      <c r="AB6817">
        <v>15.96</v>
      </c>
      <c r="AC6817" t="str">
        <f>IF(MasterData[[#This Row],[Discount Amount]]&gt;0, "Promotional sale", "Non-Promotional Sales")</f>
        <v>Promotional sale</v>
      </c>
    </row>
    <row r="6818" spans="1:29" x14ac:dyDescent="0.25">
      <c r="A6818">
        <v>6817</v>
      </c>
      <c r="B6818" s="1" t="s">
        <v>230</v>
      </c>
      <c r="C6818" s="2">
        <v>0.51484953703703695</v>
      </c>
      <c r="D6818">
        <v>21</v>
      </c>
      <c r="E6818">
        <v>21</v>
      </c>
      <c r="F6818" s="1" t="s">
        <v>61</v>
      </c>
      <c r="G6818" s="1" t="s">
        <v>62</v>
      </c>
      <c r="H6818">
        <v>46.565300000000001</v>
      </c>
      <c r="I6818">
        <v>-66.4619</v>
      </c>
      <c r="J6818">
        <v>27</v>
      </c>
      <c r="K6818" t="b">
        <v>0</v>
      </c>
      <c r="L6818">
        <v>481</v>
      </c>
      <c r="M6818" s="1" t="s">
        <v>63</v>
      </c>
      <c r="N6818" s="1" t="s">
        <v>64</v>
      </c>
      <c r="O6818">
        <v>3</v>
      </c>
      <c r="P6818" t="b">
        <v>1</v>
      </c>
      <c r="Q6818" t="b">
        <v>0</v>
      </c>
      <c r="R6818" s="1" t="s">
        <v>52</v>
      </c>
      <c r="S6818" s="1" t="s">
        <v>49</v>
      </c>
      <c r="T6818">
        <v>3</v>
      </c>
      <c r="U6818" s="1" t="s">
        <v>34</v>
      </c>
      <c r="V6818" s="1" t="s">
        <v>59</v>
      </c>
      <c r="W6818" s="1" t="str">
        <f>IF(OR(MasterData[[#This Row],[Event]]="Christmas Market", MasterData[[#This Row],[Event]]="Christmas"), "Christmas Sale", "Non-Christmas Sale")</f>
        <v>Non-Christmas Sale</v>
      </c>
      <c r="X6818" t="b">
        <v>0</v>
      </c>
      <c r="Y6818">
        <v>5</v>
      </c>
      <c r="Z6818">
        <v>99.19</v>
      </c>
      <c r="AA6818">
        <v>297.57</v>
      </c>
      <c r="AB6818">
        <v>29.76</v>
      </c>
      <c r="AC6818" t="str">
        <f>IF(MasterData[[#This Row],[Discount Amount]]&gt;0, "Promotional sale", "Non-Promotional Sales")</f>
        <v>Promotional sale</v>
      </c>
    </row>
    <row r="6819" spans="1:29" x14ac:dyDescent="0.25">
      <c r="A6819">
        <v>6818</v>
      </c>
      <c r="B6819" s="1" t="s">
        <v>165</v>
      </c>
      <c r="C6819" s="2">
        <v>0.2424884259259259</v>
      </c>
      <c r="D6819">
        <v>96</v>
      </c>
      <c r="E6819">
        <v>22</v>
      </c>
      <c r="F6819" s="1" t="s">
        <v>61</v>
      </c>
      <c r="G6819" s="1" t="s">
        <v>77</v>
      </c>
      <c r="H6819">
        <v>64.282300000000006</v>
      </c>
      <c r="I6819">
        <v>-135</v>
      </c>
      <c r="J6819">
        <v>25</v>
      </c>
      <c r="K6819" t="b">
        <v>0</v>
      </c>
      <c r="L6819">
        <v>589</v>
      </c>
      <c r="M6819" s="1" t="s">
        <v>74</v>
      </c>
      <c r="N6819" s="1" t="s">
        <v>75</v>
      </c>
      <c r="O6819">
        <v>5</v>
      </c>
      <c r="P6819" t="b">
        <v>1</v>
      </c>
      <c r="Q6819" t="b">
        <v>1</v>
      </c>
      <c r="R6819" s="1" t="s">
        <v>52</v>
      </c>
      <c r="S6819" s="1" t="s">
        <v>53</v>
      </c>
      <c r="T6819">
        <v>2</v>
      </c>
      <c r="U6819" s="1" t="s">
        <v>42</v>
      </c>
      <c r="V6819" s="1" t="s">
        <v>59</v>
      </c>
      <c r="W6819" s="1" t="str">
        <f>IF(OR(MasterData[[#This Row],[Event]]="Christmas Market", MasterData[[#This Row],[Event]]="Christmas"), "Christmas Sale", "Non-Christmas Sale")</f>
        <v>Non-Christmas Sale</v>
      </c>
      <c r="X6819" t="b">
        <v>0</v>
      </c>
      <c r="Y6819">
        <v>4</v>
      </c>
      <c r="Z6819">
        <v>84.17</v>
      </c>
      <c r="AA6819">
        <v>420.87</v>
      </c>
      <c r="AB6819">
        <v>42.09</v>
      </c>
      <c r="AC6819" t="str">
        <f>IF(MasterData[[#This Row],[Discount Amount]]&gt;0, "Promotional sale", "Non-Promotional Sales")</f>
        <v>Promotional sale</v>
      </c>
    </row>
    <row r="6820" spans="1:29" x14ac:dyDescent="0.25">
      <c r="A6820">
        <v>6819</v>
      </c>
      <c r="B6820" s="1" t="s">
        <v>151</v>
      </c>
      <c r="C6820" s="2">
        <v>0.69332175925925932</v>
      </c>
      <c r="D6820">
        <v>481</v>
      </c>
      <c r="E6820">
        <v>47</v>
      </c>
      <c r="F6820" s="1" t="s">
        <v>28</v>
      </c>
      <c r="G6820" s="1" t="s">
        <v>38</v>
      </c>
      <c r="H6820">
        <v>53.726700000000001</v>
      </c>
      <c r="I6820">
        <v>-127.6476</v>
      </c>
      <c r="J6820">
        <v>2</v>
      </c>
      <c r="K6820" t="b">
        <v>1</v>
      </c>
      <c r="L6820">
        <v>284</v>
      </c>
      <c r="M6820" s="1" t="s">
        <v>39</v>
      </c>
      <c r="N6820" s="1" t="s">
        <v>40</v>
      </c>
      <c r="O6820">
        <v>3</v>
      </c>
      <c r="P6820" t="b">
        <v>1</v>
      </c>
      <c r="Q6820" t="b">
        <v>1</v>
      </c>
      <c r="R6820" s="1" t="s">
        <v>52</v>
      </c>
      <c r="S6820" s="1" t="s">
        <v>33</v>
      </c>
      <c r="T6820">
        <v>3</v>
      </c>
      <c r="U6820" s="1" t="s">
        <v>34</v>
      </c>
      <c r="V6820" s="1" t="s">
        <v>46</v>
      </c>
      <c r="W6820" s="1" t="str">
        <f>IF(OR(MasterData[[#This Row],[Event]]="Christmas Market", MasterData[[#This Row],[Event]]="Christmas"), "Christmas Sale", "Non-Christmas Sale")</f>
        <v>Christmas Sale</v>
      </c>
      <c r="X6820" t="b">
        <v>0</v>
      </c>
      <c r="Y6820">
        <v>3</v>
      </c>
      <c r="Z6820">
        <v>61.44</v>
      </c>
      <c r="AA6820">
        <v>184.32</v>
      </c>
      <c r="AB6820">
        <v>0</v>
      </c>
      <c r="AC6820" t="str">
        <f>IF(MasterData[[#This Row],[Discount Amount]]&gt;0, "Promotional sale", "Non-Promotional Sales")</f>
        <v>Non-Promotional Sales</v>
      </c>
    </row>
    <row r="6821" spans="1:29" x14ac:dyDescent="0.25">
      <c r="A6821">
        <v>6820</v>
      </c>
      <c r="B6821" s="1" t="s">
        <v>118</v>
      </c>
      <c r="C6821" s="2">
        <v>5.5509259259259203E-2</v>
      </c>
      <c r="D6821">
        <v>199</v>
      </c>
      <c r="E6821">
        <v>59</v>
      </c>
      <c r="F6821" s="1" t="s">
        <v>37</v>
      </c>
      <c r="G6821" s="1" t="s">
        <v>70</v>
      </c>
      <c r="H6821">
        <v>54.273099999999999</v>
      </c>
      <c r="I6821">
        <v>-61.738799999999998</v>
      </c>
      <c r="J6821">
        <v>27</v>
      </c>
      <c r="K6821" t="b">
        <v>0</v>
      </c>
      <c r="L6821">
        <v>649</v>
      </c>
      <c r="M6821" s="1" t="s">
        <v>63</v>
      </c>
      <c r="N6821" s="1" t="s">
        <v>64</v>
      </c>
      <c r="O6821">
        <v>2</v>
      </c>
      <c r="P6821" t="b">
        <v>1</v>
      </c>
      <c r="Q6821" t="b">
        <v>1</v>
      </c>
      <c r="R6821" s="1" t="s">
        <v>41</v>
      </c>
      <c r="S6821" s="1" t="s">
        <v>53</v>
      </c>
      <c r="T6821">
        <v>1</v>
      </c>
      <c r="U6821" s="1" t="s">
        <v>42</v>
      </c>
      <c r="V6821" s="1" t="s">
        <v>46</v>
      </c>
      <c r="W6821" s="1" t="str">
        <f>IF(OR(MasterData[[#This Row],[Event]]="Christmas Market", MasterData[[#This Row],[Event]]="Christmas"), "Christmas Sale", "Non-Christmas Sale")</f>
        <v>Christmas Sale</v>
      </c>
      <c r="X6821" t="b">
        <v>0</v>
      </c>
      <c r="Y6821">
        <v>5</v>
      </c>
      <c r="Z6821">
        <v>51.08</v>
      </c>
      <c r="AA6821">
        <v>102.17</v>
      </c>
      <c r="AB6821">
        <v>0</v>
      </c>
      <c r="AC6821" t="str">
        <f>IF(MasterData[[#This Row],[Discount Amount]]&gt;0, "Promotional sale", "Non-Promotional Sales")</f>
        <v>Non-Promotional Sales</v>
      </c>
    </row>
    <row r="6822" spans="1:29" x14ac:dyDescent="0.25">
      <c r="A6822">
        <v>6821</v>
      </c>
      <c r="B6822" s="1" t="s">
        <v>371</v>
      </c>
      <c r="C6822" s="2">
        <v>0.51385416666666672</v>
      </c>
      <c r="D6822">
        <v>96</v>
      </c>
      <c r="E6822">
        <v>68</v>
      </c>
      <c r="F6822" s="1" t="s">
        <v>28</v>
      </c>
      <c r="G6822" s="1" t="s">
        <v>38</v>
      </c>
      <c r="H6822">
        <v>53.726700000000001</v>
      </c>
      <c r="I6822">
        <v>-127.6476</v>
      </c>
      <c r="J6822">
        <v>37</v>
      </c>
      <c r="K6822" t="b">
        <v>1</v>
      </c>
      <c r="L6822">
        <v>162</v>
      </c>
      <c r="M6822" s="1" t="s">
        <v>63</v>
      </c>
      <c r="N6822" s="1" t="s">
        <v>64</v>
      </c>
      <c r="O6822">
        <v>5</v>
      </c>
      <c r="P6822" t="b">
        <v>0</v>
      </c>
      <c r="Q6822" t="b">
        <v>1</v>
      </c>
      <c r="R6822" s="1" t="s">
        <v>32</v>
      </c>
      <c r="S6822" s="1" t="s">
        <v>33</v>
      </c>
      <c r="T6822">
        <v>2</v>
      </c>
      <c r="U6822" s="1" t="s">
        <v>45</v>
      </c>
      <c r="V6822" s="1" t="s">
        <v>59</v>
      </c>
      <c r="W6822" s="1" t="str">
        <f>IF(OR(MasterData[[#This Row],[Event]]="Christmas Market", MasterData[[#This Row],[Event]]="Christmas"), "Christmas Sale", "Non-Christmas Sale")</f>
        <v>Non-Christmas Sale</v>
      </c>
      <c r="X6822" t="b">
        <v>0</v>
      </c>
      <c r="Y6822">
        <v>2</v>
      </c>
      <c r="Z6822">
        <v>20.83</v>
      </c>
      <c r="AA6822">
        <v>104.17</v>
      </c>
      <c r="AB6822">
        <v>10.42</v>
      </c>
      <c r="AC6822" t="str">
        <f>IF(MasterData[[#This Row],[Discount Amount]]&gt;0, "Promotional sale", "Non-Promotional Sales")</f>
        <v>Promotional sale</v>
      </c>
    </row>
    <row r="6823" spans="1:29" x14ac:dyDescent="0.25">
      <c r="A6823">
        <v>6822</v>
      </c>
      <c r="B6823" s="1" t="s">
        <v>325</v>
      </c>
      <c r="C6823" s="2">
        <v>0.81603009259259252</v>
      </c>
      <c r="D6823">
        <v>135</v>
      </c>
      <c r="E6823">
        <v>24</v>
      </c>
      <c r="F6823" s="1" t="s">
        <v>37</v>
      </c>
      <c r="G6823" s="1" t="s">
        <v>44</v>
      </c>
      <c r="H6823">
        <v>46.813099999999999</v>
      </c>
      <c r="I6823">
        <v>-71.207499999999996</v>
      </c>
      <c r="J6823">
        <v>81</v>
      </c>
      <c r="K6823" t="b">
        <v>0</v>
      </c>
      <c r="L6823">
        <v>35</v>
      </c>
      <c r="M6823" s="1" t="s">
        <v>63</v>
      </c>
      <c r="N6823" s="1" t="s">
        <v>64</v>
      </c>
      <c r="O6823">
        <v>3</v>
      </c>
      <c r="P6823" t="b">
        <v>1</v>
      </c>
      <c r="Q6823" t="b">
        <v>0</v>
      </c>
      <c r="R6823" s="1" t="s">
        <v>52</v>
      </c>
      <c r="S6823" s="1" t="s">
        <v>53</v>
      </c>
      <c r="T6823">
        <v>4</v>
      </c>
      <c r="U6823" s="1" t="s">
        <v>45</v>
      </c>
      <c r="V6823" s="1" t="s">
        <v>59</v>
      </c>
      <c r="W6823" s="1" t="str">
        <f>IF(OR(MasterData[[#This Row],[Event]]="Christmas Market", MasterData[[#This Row],[Event]]="Christmas"), "Christmas Sale", "Non-Christmas Sale")</f>
        <v>Non-Christmas Sale</v>
      </c>
      <c r="X6823" t="b">
        <v>1</v>
      </c>
      <c r="Y6823">
        <v>1</v>
      </c>
      <c r="Z6823">
        <v>28.16</v>
      </c>
      <c r="AA6823">
        <v>84.47</v>
      </c>
      <c r="AB6823">
        <v>8.4499999999999993</v>
      </c>
      <c r="AC6823" t="str">
        <f>IF(MasterData[[#This Row],[Discount Amount]]&gt;0, "Promotional sale", "Non-Promotional Sales")</f>
        <v>Promotional sale</v>
      </c>
    </row>
    <row r="6824" spans="1:29" x14ac:dyDescent="0.25">
      <c r="A6824">
        <v>6823</v>
      </c>
      <c r="B6824" s="1" t="s">
        <v>229</v>
      </c>
      <c r="C6824" s="2">
        <v>0.49865740740740749</v>
      </c>
      <c r="D6824">
        <v>174</v>
      </c>
      <c r="E6824">
        <v>58</v>
      </c>
      <c r="F6824" s="1" t="s">
        <v>28</v>
      </c>
      <c r="G6824" s="1" t="s">
        <v>70</v>
      </c>
      <c r="H6824">
        <v>54.273099999999999</v>
      </c>
      <c r="I6824">
        <v>-61.738799999999998</v>
      </c>
      <c r="J6824">
        <v>56</v>
      </c>
      <c r="K6824" t="b">
        <v>1</v>
      </c>
      <c r="L6824">
        <v>843</v>
      </c>
      <c r="M6824" s="1" t="s">
        <v>63</v>
      </c>
      <c r="N6824" s="1" t="s">
        <v>64</v>
      </c>
      <c r="O6824">
        <v>2</v>
      </c>
      <c r="P6824" t="b">
        <v>0</v>
      </c>
      <c r="Q6824" t="b">
        <v>0</v>
      </c>
      <c r="R6824" s="1" t="s">
        <v>32</v>
      </c>
      <c r="S6824" s="1" t="s">
        <v>49</v>
      </c>
      <c r="T6824">
        <v>5</v>
      </c>
      <c r="U6824" s="1" t="s">
        <v>42</v>
      </c>
      <c r="V6824" s="1" t="s">
        <v>59</v>
      </c>
      <c r="W6824" s="1" t="str">
        <f>IF(OR(MasterData[[#This Row],[Event]]="Christmas Market", MasterData[[#This Row],[Event]]="Christmas"), "Christmas Sale", "Non-Christmas Sale")</f>
        <v>Non-Christmas Sale</v>
      </c>
      <c r="X6824" t="b">
        <v>1</v>
      </c>
      <c r="Y6824">
        <v>2</v>
      </c>
      <c r="Z6824">
        <v>95.85</v>
      </c>
      <c r="AA6824">
        <v>191.71</v>
      </c>
      <c r="AB6824">
        <v>19.170000000000002</v>
      </c>
      <c r="AC6824" t="str">
        <f>IF(MasterData[[#This Row],[Discount Amount]]&gt;0, "Promotional sale", "Non-Promotional Sales")</f>
        <v>Promotional sale</v>
      </c>
    </row>
    <row r="6825" spans="1:29" x14ac:dyDescent="0.25">
      <c r="A6825">
        <v>6824</v>
      </c>
      <c r="B6825" s="1" t="s">
        <v>352</v>
      </c>
      <c r="C6825" s="2">
        <v>0.63023148148148156</v>
      </c>
      <c r="D6825">
        <v>474</v>
      </c>
      <c r="E6825">
        <v>43</v>
      </c>
      <c r="F6825" s="1" t="s">
        <v>28</v>
      </c>
      <c r="G6825" s="1" t="s">
        <v>38</v>
      </c>
      <c r="H6825">
        <v>53.726700000000001</v>
      </c>
      <c r="I6825">
        <v>-127.6476</v>
      </c>
      <c r="J6825">
        <v>56</v>
      </c>
      <c r="K6825" t="b">
        <v>1</v>
      </c>
      <c r="L6825">
        <v>596</v>
      </c>
      <c r="M6825" s="1" t="s">
        <v>39</v>
      </c>
      <c r="N6825" s="1" t="s">
        <v>40</v>
      </c>
      <c r="O6825">
        <v>5</v>
      </c>
      <c r="P6825" t="b">
        <v>1</v>
      </c>
      <c r="Q6825" t="b">
        <v>1</v>
      </c>
      <c r="R6825" s="1" t="s">
        <v>32</v>
      </c>
      <c r="S6825" s="1" t="s">
        <v>33</v>
      </c>
      <c r="T6825">
        <v>3</v>
      </c>
      <c r="U6825" s="1" t="s">
        <v>34</v>
      </c>
      <c r="V6825" s="1" t="s">
        <v>35</v>
      </c>
      <c r="W6825" s="1" t="str">
        <f>IF(OR(MasterData[[#This Row],[Event]]="Christmas Market", MasterData[[#This Row],[Event]]="Christmas"), "Christmas Sale", "Non-Christmas Sale")</f>
        <v>Non-Christmas Sale</v>
      </c>
      <c r="X6825" t="b">
        <v>0</v>
      </c>
      <c r="Y6825">
        <v>5</v>
      </c>
      <c r="Z6825">
        <v>27.2</v>
      </c>
      <c r="AA6825">
        <v>136.01</v>
      </c>
      <c r="AB6825">
        <v>0</v>
      </c>
      <c r="AC6825" t="str">
        <f>IF(MasterData[[#This Row],[Discount Amount]]&gt;0, "Promotional sale", "Non-Promotional Sales")</f>
        <v>Non-Promotional Sales</v>
      </c>
    </row>
    <row r="6826" spans="1:29" x14ac:dyDescent="0.25">
      <c r="A6826">
        <v>6825</v>
      </c>
      <c r="B6826" s="1" t="s">
        <v>226</v>
      </c>
      <c r="C6826" s="2">
        <v>0.39968749999999997</v>
      </c>
      <c r="D6826">
        <v>79</v>
      </c>
      <c r="E6826">
        <v>66</v>
      </c>
      <c r="F6826" s="1" t="s">
        <v>28</v>
      </c>
      <c r="G6826" s="1" t="s">
        <v>29</v>
      </c>
      <c r="H6826">
        <v>51.253799999999998</v>
      </c>
      <c r="I6826">
        <v>-85.3232</v>
      </c>
      <c r="J6826">
        <v>66</v>
      </c>
      <c r="K6826" t="b">
        <v>0</v>
      </c>
      <c r="L6826">
        <v>89</v>
      </c>
      <c r="M6826" s="1" t="s">
        <v>56</v>
      </c>
      <c r="N6826" s="1" t="s">
        <v>57</v>
      </c>
      <c r="O6826">
        <v>3</v>
      </c>
      <c r="P6826" t="b">
        <v>0</v>
      </c>
      <c r="Q6826" t="b">
        <v>1</v>
      </c>
      <c r="R6826" s="1" t="s">
        <v>52</v>
      </c>
      <c r="S6826" s="1" t="s">
        <v>33</v>
      </c>
      <c r="T6826">
        <v>3</v>
      </c>
      <c r="U6826" s="1" t="s">
        <v>45</v>
      </c>
      <c r="V6826" s="1" t="s">
        <v>59</v>
      </c>
      <c r="W6826" s="1" t="str">
        <f>IF(OR(MasterData[[#This Row],[Event]]="Christmas Market", MasterData[[#This Row],[Event]]="Christmas"), "Christmas Sale", "Non-Christmas Sale")</f>
        <v>Non-Christmas Sale</v>
      </c>
      <c r="X6826" t="b">
        <v>1</v>
      </c>
      <c r="Y6826">
        <v>1</v>
      </c>
      <c r="Z6826">
        <v>96.39</v>
      </c>
      <c r="AA6826">
        <v>289.17</v>
      </c>
      <c r="AB6826">
        <v>28.92</v>
      </c>
      <c r="AC6826" t="str">
        <f>IF(MasterData[[#This Row],[Discount Amount]]&gt;0, "Promotional sale", "Non-Promotional Sales")</f>
        <v>Promotional sale</v>
      </c>
    </row>
    <row r="6827" spans="1:29" x14ac:dyDescent="0.25">
      <c r="A6827">
        <v>6826</v>
      </c>
      <c r="B6827" s="1" t="s">
        <v>333</v>
      </c>
      <c r="C6827" s="2">
        <v>2.5520833333333437E-2</v>
      </c>
      <c r="D6827">
        <v>187</v>
      </c>
      <c r="E6827">
        <v>55</v>
      </c>
      <c r="F6827" s="1" t="s">
        <v>61</v>
      </c>
      <c r="G6827" s="1" t="s">
        <v>29</v>
      </c>
      <c r="H6827">
        <v>51.253799999999998</v>
      </c>
      <c r="I6827">
        <v>-85.3232</v>
      </c>
      <c r="J6827">
        <v>54</v>
      </c>
      <c r="K6827" t="b">
        <v>0</v>
      </c>
      <c r="L6827">
        <v>555</v>
      </c>
      <c r="M6827" s="1" t="s">
        <v>56</v>
      </c>
      <c r="N6827" s="1" t="s">
        <v>57</v>
      </c>
      <c r="O6827">
        <v>2</v>
      </c>
      <c r="P6827" t="b">
        <v>0</v>
      </c>
      <c r="Q6827" t="b">
        <v>1</v>
      </c>
      <c r="R6827" s="1" t="s">
        <v>32</v>
      </c>
      <c r="S6827" s="1" t="s">
        <v>33</v>
      </c>
      <c r="T6827">
        <v>2</v>
      </c>
      <c r="U6827" s="1" t="s">
        <v>34</v>
      </c>
      <c r="V6827" s="1" t="s">
        <v>59</v>
      </c>
      <c r="W6827" s="1" t="str">
        <f>IF(OR(MasterData[[#This Row],[Event]]="Christmas Market", MasterData[[#This Row],[Event]]="Christmas"), "Christmas Sale", "Non-Christmas Sale")</f>
        <v>Non-Christmas Sale</v>
      </c>
      <c r="X6827" t="b">
        <v>0</v>
      </c>
      <c r="Y6827">
        <v>3</v>
      </c>
      <c r="Z6827">
        <v>21.69</v>
      </c>
      <c r="AA6827">
        <v>43.39</v>
      </c>
      <c r="AB6827">
        <v>4.34</v>
      </c>
      <c r="AC6827" t="str">
        <f>IF(MasterData[[#This Row],[Discount Amount]]&gt;0, "Promotional sale", "Non-Promotional Sales")</f>
        <v>Promotional sale</v>
      </c>
    </row>
    <row r="6828" spans="1:29" x14ac:dyDescent="0.25">
      <c r="A6828">
        <v>6827</v>
      </c>
      <c r="B6828" s="1" t="s">
        <v>404</v>
      </c>
      <c r="C6828" s="2">
        <v>0.82899305555555558</v>
      </c>
      <c r="D6828">
        <v>148</v>
      </c>
      <c r="E6828">
        <v>35</v>
      </c>
      <c r="F6828" s="1" t="s">
        <v>61</v>
      </c>
      <c r="G6828" s="1" t="s">
        <v>44</v>
      </c>
      <c r="H6828">
        <v>46.813099999999999</v>
      </c>
      <c r="I6828">
        <v>-71.207499999999996</v>
      </c>
      <c r="J6828">
        <v>45</v>
      </c>
      <c r="K6828" t="b">
        <v>1</v>
      </c>
      <c r="L6828">
        <v>971</v>
      </c>
      <c r="M6828" s="1" t="s">
        <v>30</v>
      </c>
      <c r="N6828" s="1" t="s">
        <v>31</v>
      </c>
      <c r="O6828">
        <v>3</v>
      </c>
      <c r="P6828" t="b">
        <v>1</v>
      </c>
      <c r="Q6828" t="b">
        <v>0</v>
      </c>
      <c r="R6828" s="1" t="s">
        <v>52</v>
      </c>
      <c r="S6828" s="1" t="s">
        <v>58</v>
      </c>
      <c r="T6828">
        <v>5</v>
      </c>
      <c r="U6828" s="1" t="s">
        <v>42</v>
      </c>
      <c r="V6828" s="1" t="s">
        <v>35</v>
      </c>
      <c r="W6828" s="1" t="str">
        <f>IF(OR(MasterData[[#This Row],[Event]]="Christmas Market", MasterData[[#This Row],[Event]]="Christmas"), "Christmas Sale", "Non-Christmas Sale")</f>
        <v>Non-Christmas Sale</v>
      </c>
      <c r="X6828" t="b">
        <v>0</v>
      </c>
      <c r="Y6828">
        <v>5</v>
      </c>
      <c r="Z6828">
        <v>97.62</v>
      </c>
      <c r="AA6828">
        <v>292.85000000000002</v>
      </c>
      <c r="AB6828">
        <v>0</v>
      </c>
      <c r="AC6828" t="str">
        <f>IF(MasterData[[#This Row],[Discount Amount]]&gt;0, "Promotional sale", "Non-Promotional Sales")</f>
        <v>Non-Promotional Sales</v>
      </c>
    </row>
    <row r="6829" spans="1:29" x14ac:dyDescent="0.25">
      <c r="A6829">
        <v>6828</v>
      </c>
      <c r="B6829" s="1" t="s">
        <v>254</v>
      </c>
      <c r="C6829" s="2">
        <v>0.57155092592592593</v>
      </c>
      <c r="D6829">
        <v>146</v>
      </c>
      <c r="E6829">
        <v>67</v>
      </c>
      <c r="F6829" s="1" t="s">
        <v>28</v>
      </c>
      <c r="G6829" s="1" t="s">
        <v>29</v>
      </c>
      <c r="H6829">
        <v>51.253799999999998</v>
      </c>
      <c r="I6829">
        <v>-85.3232</v>
      </c>
      <c r="J6829">
        <v>36</v>
      </c>
      <c r="K6829" t="b">
        <v>0</v>
      </c>
      <c r="L6829">
        <v>768</v>
      </c>
      <c r="M6829" s="1" t="s">
        <v>30</v>
      </c>
      <c r="N6829" s="1" t="s">
        <v>31</v>
      </c>
      <c r="O6829">
        <v>1</v>
      </c>
      <c r="P6829" t="b">
        <v>0</v>
      </c>
      <c r="Q6829" t="b">
        <v>0</v>
      </c>
      <c r="R6829" s="1" t="s">
        <v>52</v>
      </c>
      <c r="S6829" s="1" t="s">
        <v>49</v>
      </c>
      <c r="T6829">
        <v>2</v>
      </c>
      <c r="U6829" s="1" t="s">
        <v>42</v>
      </c>
      <c r="V6829" s="1" t="s">
        <v>59</v>
      </c>
      <c r="W6829" s="1" t="str">
        <f>IF(OR(MasterData[[#This Row],[Event]]="Christmas Market", MasterData[[#This Row],[Event]]="Christmas"), "Christmas Sale", "Non-Christmas Sale")</f>
        <v>Non-Christmas Sale</v>
      </c>
      <c r="X6829" t="b">
        <v>1</v>
      </c>
      <c r="Y6829">
        <v>5</v>
      </c>
      <c r="Z6829">
        <v>43.15</v>
      </c>
      <c r="AA6829">
        <v>43.15</v>
      </c>
      <c r="AB6829">
        <v>4.32</v>
      </c>
      <c r="AC6829" t="str">
        <f>IF(MasterData[[#This Row],[Discount Amount]]&gt;0, "Promotional sale", "Non-Promotional Sales")</f>
        <v>Promotional sale</v>
      </c>
    </row>
    <row r="6830" spans="1:29" x14ac:dyDescent="0.25">
      <c r="A6830">
        <v>6829</v>
      </c>
      <c r="B6830" s="1" t="s">
        <v>295</v>
      </c>
      <c r="C6830" s="2">
        <v>0.54593749999999996</v>
      </c>
      <c r="D6830">
        <v>271</v>
      </c>
      <c r="E6830">
        <v>31</v>
      </c>
      <c r="F6830" s="1" t="s">
        <v>37</v>
      </c>
      <c r="G6830" s="1" t="s">
        <v>51</v>
      </c>
      <c r="H6830">
        <v>53.760899999999999</v>
      </c>
      <c r="I6830">
        <v>-98.813900000000004</v>
      </c>
      <c r="J6830">
        <v>70</v>
      </c>
      <c r="K6830" t="b">
        <v>0</v>
      </c>
      <c r="L6830">
        <v>286</v>
      </c>
      <c r="M6830" s="1" t="s">
        <v>63</v>
      </c>
      <c r="N6830" s="1" t="s">
        <v>64</v>
      </c>
      <c r="O6830">
        <v>5</v>
      </c>
      <c r="P6830" t="b">
        <v>1</v>
      </c>
      <c r="Q6830" t="b">
        <v>0</v>
      </c>
      <c r="R6830" s="1" t="s">
        <v>41</v>
      </c>
      <c r="S6830" s="1" t="s">
        <v>53</v>
      </c>
      <c r="T6830">
        <v>5</v>
      </c>
      <c r="U6830" s="1" t="s">
        <v>34</v>
      </c>
      <c r="V6830" s="1" t="s">
        <v>59</v>
      </c>
      <c r="W6830" s="1" t="str">
        <f>IF(OR(MasterData[[#This Row],[Event]]="Christmas Market", MasterData[[#This Row],[Event]]="Christmas"), "Christmas Sale", "Non-Christmas Sale")</f>
        <v>Non-Christmas Sale</v>
      </c>
      <c r="X6830" t="b">
        <v>0</v>
      </c>
      <c r="Y6830">
        <v>3</v>
      </c>
      <c r="Z6830">
        <v>55.17</v>
      </c>
      <c r="AA6830">
        <v>275.83999999999997</v>
      </c>
      <c r="AB6830">
        <v>27.58</v>
      </c>
      <c r="AC6830" t="str">
        <f>IF(MasterData[[#This Row],[Discount Amount]]&gt;0, "Promotional sale", "Non-Promotional Sales")</f>
        <v>Promotional sale</v>
      </c>
    </row>
    <row r="6831" spans="1:29" x14ac:dyDescent="0.25">
      <c r="A6831">
        <v>6830</v>
      </c>
      <c r="B6831" s="1" t="s">
        <v>393</v>
      </c>
      <c r="C6831" s="2">
        <v>0.66417824074074083</v>
      </c>
      <c r="D6831">
        <v>70</v>
      </c>
      <c r="E6831">
        <v>21</v>
      </c>
      <c r="F6831" s="1" t="s">
        <v>61</v>
      </c>
      <c r="G6831" s="1" t="s">
        <v>55</v>
      </c>
      <c r="H6831">
        <v>52.939900000000002</v>
      </c>
      <c r="I6831">
        <v>-106.4509</v>
      </c>
      <c r="J6831">
        <v>38</v>
      </c>
      <c r="K6831" t="b">
        <v>0</v>
      </c>
      <c r="L6831">
        <v>792</v>
      </c>
      <c r="M6831" s="1" t="s">
        <v>30</v>
      </c>
      <c r="N6831" s="1" t="s">
        <v>31</v>
      </c>
      <c r="O6831">
        <v>5</v>
      </c>
      <c r="P6831" t="b">
        <v>1</v>
      </c>
      <c r="Q6831" t="b">
        <v>0</v>
      </c>
      <c r="R6831" s="1" t="s">
        <v>52</v>
      </c>
      <c r="S6831" s="1" t="s">
        <v>53</v>
      </c>
      <c r="T6831">
        <v>2</v>
      </c>
      <c r="U6831" s="1" t="s">
        <v>45</v>
      </c>
      <c r="V6831" s="1" t="s">
        <v>46</v>
      </c>
      <c r="W6831" s="1" t="str">
        <f>IF(OR(MasterData[[#This Row],[Event]]="Christmas Market", MasterData[[#This Row],[Event]]="Christmas"), "Christmas Sale", "Non-Christmas Sale")</f>
        <v>Christmas Sale</v>
      </c>
      <c r="X6831" t="b">
        <v>1</v>
      </c>
      <c r="Y6831">
        <v>3</v>
      </c>
      <c r="Z6831">
        <v>18.73</v>
      </c>
      <c r="AA6831">
        <v>93.66</v>
      </c>
      <c r="AB6831">
        <v>0</v>
      </c>
      <c r="AC6831" t="str">
        <f>IF(MasterData[[#This Row],[Discount Amount]]&gt;0, "Promotional sale", "Non-Promotional Sales")</f>
        <v>Non-Promotional Sales</v>
      </c>
    </row>
    <row r="6832" spans="1:29" x14ac:dyDescent="0.25">
      <c r="A6832">
        <v>6831</v>
      </c>
      <c r="B6832" s="1" t="s">
        <v>50</v>
      </c>
      <c r="C6832" s="2">
        <v>0.49642361111111111</v>
      </c>
      <c r="D6832">
        <v>391</v>
      </c>
      <c r="E6832">
        <v>49</v>
      </c>
      <c r="F6832" s="1" t="s">
        <v>37</v>
      </c>
      <c r="G6832" s="1" t="s">
        <v>77</v>
      </c>
      <c r="H6832">
        <v>64.282300000000006</v>
      </c>
      <c r="I6832">
        <v>-135</v>
      </c>
      <c r="J6832">
        <v>24</v>
      </c>
      <c r="K6832" t="b">
        <v>0</v>
      </c>
      <c r="L6832">
        <v>908</v>
      </c>
      <c r="M6832" s="1" t="s">
        <v>56</v>
      </c>
      <c r="N6832" s="1" t="s">
        <v>57</v>
      </c>
      <c r="O6832">
        <v>1</v>
      </c>
      <c r="P6832" t="b">
        <v>0</v>
      </c>
      <c r="Q6832" t="b">
        <v>0</v>
      </c>
      <c r="R6832" s="1" t="s">
        <v>52</v>
      </c>
      <c r="S6832" s="1" t="s">
        <v>49</v>
      </c>
      <c r="T6832">
        <v>5</v>
      </c>
      <c r="U6832" s="1" t="s">
        <v>45</v>
      </c>
      <c r="V6832" s="1" t="s">
        <v>46</v>
      </c>
      <c r="W6832" s="1" t="str">
        <f>IF(OR(MasterData[[#This Row],[Event]]="Christmas Market", MasterData[[#This Row],[Event]]="Christmas"), "Christmas Sale", "Non-Christmas Sale")</f>
        <v>Christmas Sale</v>
      </c>
      <c r="X6832" t="b">
        <v>1</v>
      </c>
      <c r="Y6832">
        <v>5</v>
      </c>
      <c r="Z6832">
        <v>46.17</v>
      </c>
      <c r="AA6832">
        <v>46.17</v>
      </c>
      <c r="AB6832">
        <v>0</v>
      </c>
      <c r="AC6832" t="str">
        <f>IF(MasterData[[#This Row],[Discount Amount]]&gt;0, "Promotional sale", "Non-Promotional Sales")</f>
        <v>Non-Promotional Sales</v>
      </c>
    </row>
    <row r="6833" spans="1:29" x14ac:dyDescent="0.25">
      <c r="A6833">
        <v>6832</v>
      </c>
      <c r="B6833" s="1" t="s">
        <v>418</v>
      </c>
      <c r="C6833" s="2">
        <v>0.25700231481481484</v>
      </c>
      <c r="D6833">
        <v>27</v>
      </c>
      <c r="E6833">
        <v>18</v>
      </c>
      <c r="F6833" s="1" t="s">
        <v>37</v>
      </c>
      <c r="G6833" s="1" t="s">
        <v>77</v>
      </c>
      <c r="H6833">
        <v>64.282300000000006</v>
      </c>
      <c r="I6833">
        <v>-135</v>
      </c>
      <c r="J6833">
        <v>87</v>
      </c>
      <c r="K6833" t="b">
        <v>0</v>
      </c>
      <c r="L6833">
        <v>900</v>
      </c>
      <c r="M6833" s="1" t="s">
        <v>56</v>
      </c>
      <c r="N6833" s="1" t="s">
        <v>57</v>
      </c>
      <c r="O6833">
        <v>5</v>
      </c>
      <c r="P6833" t="b">
        <v>0</v>
      </c>
      <c r="Q6833" t="b">
        <v>1</v>
      </c>
      <c r="R6833" s="1" t="s">
        <v>32</v>
      </c>
      <c r="S6833" s="1" t="s">
        <v>33</v>
      </c>
      <c r="T6833">
        <v>4</v>
      </c>
      <c r="U6833" s="1" t="s">
        <v>42</v>
      </c>
      <c r="V6833" s="1" t="s">
        <v>35</v>
      </c>
      <c r="W6833" s="1" t="str">
        <f>IF(OR(MasterData[[#This Row],[Event]]="Christmas Market", MasterData[[#This Row],[Event]]="Christmas"), "Christmas Sale", "Non-Christmas Sale")</f>
        <v>Non-Christmas Sale</v>
      </c>
      <c r="X6833" t="b">
        <v>0</v>
      </c>
      <c r="Y6833">
        <v>2</v>
      </c>
      <c r="Z6833">
        <v>76.599999999999994</v>
      </c>
      <c r="AA6833">
        <v>382.99</v>
      </c>
      <c r="AB6833">
        <v>0</v>
      </c>
      <c r="AC6833" t="str">
        <f>IF(MasterData[[#This Row],[Discount Amount]]&gt;0, "Promotional sale", "Non-Promotional Sales")</f>
        <v>Non-Promotional Sales</v>
      </c>
    </row>
    <row r="6834" spans="1:29" x14ac:dyDescent="0.25">
      <c r="A6834">
        <v>6833</v>
      </c>
      <c r="B6834" s="1" t="s">
        <v>121</v>
      </c>
      <c r="C6834" s="2">
        <v>0.85258101851851853</v>
      </c>
      <c r="D6834">
        <v>261</v>
      </c>
      <c r="E6834">
        <v>45</v>
      </c>
      <c r="F6834" s="1" t="s">
        <v>61</v>
      </c>
      <c r="G6834" s="1" t="s">
        <v>55</v>
      </c>
      <c r="H6834">
        <v>52.939900000000002</v>
      </c>
      <c r="I6834">
        <v>-106.4509</v>
      </c>
      <c r="J6834">
        <v>27</v>
      </c>
      <c r="K6834" t="b">
        <v>1</v>
      </c>
      <c r="L6834">
        <v>704</v>
      </c>
      <c r="M6834" s="1" t="s">
        <v>30</v>
      </c>
      <c r="N6834" s="1" t="s">
        <v>31</v>
      </c>
      <c r="O6834">
        <v>3</v>
      </c>
      <c r="P6834" t="b">
        <v>1</v>
      </c>
      <c r="Q6834" t="b">
        <v>0</v>
      </c>
      <c r="R6834" s="1" t="s">
        <v>41</v>
      </c>
      <c r="S6834" s="1" t="s">
        <v>58</v>
      </c>
      <c r="T6834">
        <v>3</v>
      </c>
      <c r="U6834" s="1" t="s">
        <v>45</v>
      </c>
      <c r="V6834" s="1" t="s">
        <v>46</v>
      </c>
      <c r="W6834" s="1" t="str">
        <f>IF(OR(MasterData[[#This Row],[Event]]="Christmas Market", MasterData[[#This Row],[Event]]="Christmas"), "Christmas Sale", "Non-Christmas Sale")</f>
        <v>Christmas Sale</v>
      </c>
      <c r="X6834" t="b">
        <v>1</v>
      </c>
      <c r="Y6834">
        <v>2</v>
      </c>
      <c r="Z6834">
        <v>70.11</v>
      </c>
      <c r="AA6834">
        <v>210.32</v>
      </c>
      <c r="AB6834">
        <v>0</v>
      </c>
      <c r="AC6834" t="str">
        <f>IF(MasterData[[#This Row],[Discount Amount]]&gt;0, "Promotional sale", "Non-Promotional Sales")</f>
        <v>Non-Promotional Sales</v>
      </c>
    </row>
    <row r="6835" spans="1:29" x14ac:dyDescent="0.25">
      <c r="A6835">
        <v>6834</v>
      </c>
      <c r="B6835" s="1" t="s">
        <v>382</v>
      </c>
      <c r="C6835" s="2">
        <v>8.1759259259259309E-2</v>
      </c>
      <c r="D6835">
        <v>291</v>
      </c>
      <c r="E6835">
        <v>49</v>
      </c>
      <c r="F6835" s="1" t="s">
        <v>61</v>
      </c>
      <c r="G6835" s="1" t="s">
        <v>62</v>
      </c>
      <c r="H6835">
        <v>46.565300000000001</v>
      </c>
      <c r="I6835">
        <v>-66.4619</v>
      </c>
      <c r="J6835">
        <v>94</v>
      </c>
      <c r="K6835" t="b">
        <v>1</v>
      </c>
      <c r="L6835">
        <v>749</v>
      </c>
      <c r="M6835" s="1" t="s">
        <v>74</v>
      </c>
      <c r="N6835" s="1" t="s">
        <v>75</v>
      </c>
      <c r="O6835">
        <v>5</v>
      </c>
      <c r="P6835" t="b">
        <v>1</v>
      </c>
      <c r="Q6835" t="b">
        <v>0</v>
      </c>
      <c r="R6835" s="1" t="s">
        <v>52</v>
      </c>
      <c r="S6835" s="1" t="s">
        <v>33</v>
      </c>
      <c r="T6835">
        <v>2</v>
      </c>
      <c r="U6835" s="1" t="s">
        <v>42</v>
      </c>
      <c r="V6835" s="1" t="s">
        <v>59</v>
      </c>
      <c r="W6835" s="1" t="str">
        <f>IF(OR(MasterData[[#This Row],[Event]]="Christmas Market", MasterData[[#This Row],[Event]]="Christmas"), "Christmas Sale", "Non-Christmas Sale")</f>
        <v>Non-Christmas Sale</v>
      </c>
      <c r="X6835" t="b">
        <v>0</v>
      </c>
      <c r="Y6835">
        <v>1</v>
      </c>
      <c r="Z6835">
        <v>34.79</v>
      </c>
      <c r="AA6835">
        <v>173.96</v>
      </c>
      <c r="AB6835">
        <v>17.399999999999999</v>
      </c>
      <c r="AC6835" t="str">
        <f>IF(MasterData[[#This Row],[Discount Amount]]&gt;0, "Promotional sale", "Non-Promotional Sales")</f>
        <v>Promotional sale</v>
      </c>
    </row>
    <row r="6836" spans="1:29" x14ac:dyDescent="0.25">
      <c r="A6836">
        <v>6835</v>
      </c>
      <c r="B6836" s="1" t="s">
        <v>322</v>
      </c>
      <c r="C6836" s="2">
        <v>0.44373842592592583</v>
      </c>
      <c r="D6836">
        <v>414</v>
      </c>
      <c r="E6836">
        <v>68</v>
      </c>
      <c r="F6836" s="1" t="s">
        <v>28</v>
      </c>
      <c r="G6836" s="1" t="s">
        <v>70</v>
      </c>
      <c r="H6836">
        <v>54.273099999999999</v>
      </c>
      <c r="I6836">
        <v>-61.738799999999998</v>
      </c>
      <c r="J6836">
        <v>79</v>
      </c>
      <c r="K6836" t="b">
        <v>0</v>
      </c>
      <c r="L6836">
        <v>205</v>
      </c>
      <c r="M6836" s="1" t="s">
        <v>56</v>
      </c>
      <c r="N6836" s="1" t="s">
        <v>57</v>
      </c>
      <c r="O6836">
        <v>5</v>
      </c>
      <c r="P6836" t="b">
        <v>1</v>
      </c>
      <c r="Q6836" t="b">
        <v>0</v>
      </c>
      <c r="R6836" s="1" t="s">
        <v>32</v>
      </c>
      <c r="S6836" s="1" t="s">
        <v>33</v>
      </c>
      <c r="T6836">
        <v>4</v>
      </c>
      <c r="U6836" s="1" t="s">
        <v>34</v>
      </c>
      <c r="V6836" s="1" t="s">
        <v>35</v>
      </c>
      <c r="W6836" s="1" t="str">
        <f>IF(OR(MasterData[[#This Row],[Event]]="Christmas Market", MasterData[[#This Row],[Event]]="Christmas"), "Christmas Sale", "Non-Christmas Sale")</f>
        <v>Non-Christmas Sale</v>
      </c>
      <c r="X6836" t="b">
        <v>0</v>
      </c>
      <c r="Y6836">
        <v>4</v>
      </c>
      <c r="Z6836">
        <v>74.58</v>
      </c>
      <c r="AA6836">
        <v>372.91</v>
      </c>
      <c r="AB6836">
        <v>0</v>
      </c>
      <c r="AC6836" t="str">
        <f>IF(MasterData[[#This Row],[Discount Amount]]&gt;0, "Promotional sale", "Non-Promotional Sales")</f>
        <v>Non-Promotional Sales</v>
      </c>
    </row>
    <row r="6837" spans="1:29" x14ac:dyDescent="0.25">
      <c r="A6837">
        <v>6836</v>
      </c>
      <c r="B6837" s="1" t="s">
        <v>363</v>
      </c>
      <c r="C6837" s="2">
        <v>0.63592592592592601</v>
      </c>
      <c r="D6837">
        <v>167</v>
      </c>
      <c r="E6837">
        <v>35</v>
      </c>
      <c r="F6837" s="1" t="s">
        <v>37</v>
      </c>
      <c r="G6837" s="1" t="s">
        <v>44</v>
      </c>
      <c r="H6837">
        <v>46.813099999999999</v>
      </c>
      <c r="I6837">
        <v>-71.207499999999996</v>
      </c>
      <c r="J6837">
        <v>83</v>
      </c>
      <c r="K6837" t="b">
        <v>1</v>
      </c>
      <c r="L6837">
        <v>589</v>
      </c>
      <c r="M6837" s="1" t="s">
        <v>30</v>
      </c>
      <c r="N6837" s="1" t="s">
        <v>31</v>
      </c>
      <c r="O6837">
        <v>5</v>
      </c>
      <c r="P6837" t="b">
        <v>0</v>
      </c>
      <c r="Q6837" t="b">
        <v>0</v>
      </c>
      <c r="R6837" s="1" t="s">
        <v>41</v>
      </c>
      <c r="S6837" s="1" t="s">
        <v>49</v>
      </c>
      <c r="T6837">
        <v>3</v>
      </c>
      <c r="U6837" s="1" t="s">
        <v>42</v>
      </c>
      <c r="V6837" s="1" t="s">
        <v>46</v>
      </c>
      <c r="W6837" s="1" t="str">
        <f>IF(OR(MasterData[[#This Row],[Event]]="Christmas Market", MasterData[[#This Row],[Event]]="Christmas"), "Christmas Sale", "Non-Christmas Sale")</f>
        <v>Christmas Sale</v>
      </c>
      <c r="X6837" t="b">
        <v>1</v>
      </c>
      <c r="Y6837">
        <v>1</v>
      </c>
      <c r="Z6837">
        <v>52.49</v>
      </c>
      <c r="AA6837">
        <v>262.43</v>
      </c>
      <c r="AB6837">
        <v>0</v>
      </c>
      <c r="AC6837" t="str">
        <f>IF(MasterData[[#This Row],[Discount Amount]]&gt;0, "Promotional sale", "Non-Promotional Sales")</f>
        <v>Non-Promotional Sales</v>
      </c>
    </row>
    <row r="6838" spans="1:29" x14ac:dyDescent="0.25">
      <c r="A6838">
        <v>6837</v>
      </c>
      <c r="B6838" s="1" t="s">
        <v>134</v>
      </c>
      <c r="C6838" s="2">
        <v>0.8232060185185186</v>
      </c>
      <c r="D6838">
        <v>296</v>
      </c>
      <c r="E6838">
        <v>37</v>
      </c>
      <c r="F6838" s="1" t="s">
        <v>61</v>
      </c>
      <c r="G6838" s="1" t="s">
        <v>68</v>
      </c>
      <c r="H6838">
        <v>46.318800000000003</v>
      </c>
      <c r="I6838">
        <v>-63.146099999999997</v>
      </c>
      <c r="J6838">
        <v>77</v>
      </c>
      <c r="K6838" t="b">
        <v>1</v>
      </c>
      <c r="L6838">
        <v>499</v>
      </c>
      <c r="M6838" s="1" t="s">
        <v>74</v>
      </c>
      <c r="N6838" s="1" t="s">
        <v>75</v>
      </c>
      <c r="O6838">
        <v>3</v>
      </c>
      <c r="P6838" t="b">
        <v>1</v>
      </c>
      <c r="Q6838" t="b">
        <v>0</v>
      </c>
      <c r="R6838" s="1" t="s">
        <v>32</v>
      </c>
      <c r="S6838" s="1" t="s">
        <v>53</v>
      </c>
      <c r="T6838">
        <v>4</v>
      </c>
      <c r="U6838" s="1" t="s">
        <v>45</v>
      </c>
      <c r="V6838" s="1" t="s">
        <v>35</v>
      </c>
      <c r="W6838" s="1" t="str">
        <f>IF(OR(MasterData[[#This Row],[Event]]="Christmas Market", MasterData[[#This Row],[Event]]="Christmas"), "Christmas Sale", "Non-Christmas Sale")</f>
        <v>Non-Christmas Sale</v>
      </c>
      <c r="X6838" t="b">
        <v>0</v>
      </c>
      <c r="Y6838">
        <v>5</v>
      </c>
      <c r="Z6838">
        <v>40.42</v>
      </c>
      <c r="AA6838">
        <v>121.27</v>
      </c>
      <c r="AB6838">
        <v>0</v>
      </c>
      <c r="AC6838" t="str">
        <f>IF(MasterData[[#This Row],[Discount Amount]]&gt;0, "Promotional sale", "Non-Promotional Sales")</f>
        <v>Non-Promotional Sales</v>
      </c>
    </row>
    <row r="6839" spans="1:29" x14ac:dyDescent="0.25">
      <c r="A6839">
        <v>6838</v>
      </c>
      <c r="B6839" s="1" t="s">
        <v>167</v>
      </c>
      <c r="C6839" s="2">
        <v>0.9597106481481481</v>
      </c>
      <c r="D6839">
        <v>195</v>
      </c>
      <c r="E6839">
        <v>22</v>
      </c>
      <c r="F6839" s="1" t="s">
        <v>28</v>
      </c>
      <c r="G6839" s="1" t="s">
        <v>81</v>
      </c>
      <c r="H6839">
        <v>64.248000000000005</v>
      </c>
      <c r="I6839">
        <v>-84.889600000000002</v>
      </c>
      <c r="J6839">
        <v>61</v>
      </c>
      <c r="K6839" t="b">
        <v>0</v>
      </c>
      <c r="L6839">
        <v>104</v>
      </c>
      <c r="M6839" s="1" t="s">
        <v>56</v>
      </c>
      <c r="N6839" s="1" t="s">
        <v>57</v>
      </c>
      <c r="O6839">
        <v>2</v>
      </c>
      <c r="P6839" t="b">
        <v>1</v>
      </c>
      <c r="Q6839" t="b">
        <v>1</v>
      </c>
      <c r="R6839" s="1" t="s">
        <v>32</v>
      </c>
      <c r="S6839" s="1" t="s">
        <v>53</v>
      </c>
      <c r="T6839">
        <v>2</v>
      </c>
      <c r="U6839" s="1" t="s">
        <v>45</v>
      </c>
      <c r="V6839" s="1" t="s">
        <v>59</v>
      </c>
      <c r="W6839" s="1" t="str">
        <f>IF(OR(MasterData[[#This Row],[Event]]="Christmas Market", MasterData[[#This Row],[Event]]="Christmas"), "Christmas Sale", "Non-Christmas Sale")</f>
        <v>Non-Christmas Sale</v>
      </c>
      <c r="X6839" t="b">
        <v>1</v>
      </c>
      <c r="Y6839">
        <v>1</v>
      </c>
      <c r="Z6839">
        <v>12.09</v>
      </c>
      <c r="AA6839">
        <v>24.19</v>
      </c>
      <c r="AB6839">
        <v>2.42</v>
      </c>
      <c r="AC6839" t="str">
        <f>IF(MasterData[[#This Row],[Discount Amount]]&gt;0, "Promotional sale", "Non-Promotional Sales")</f>
        <v>Promotional sale</v>
      </c>
    </row>
    <row r="6840" spans="1:29" x14ac:dyDescent="0.25">
      <c r="A6840">
        <v>6839</v>
      </c>
      <c r="B6840" s="1" t="s">
        <v>232</v>
      </c>
      <c r="C6840" s="2">
        <v>0.20717592592592582</v>
      </c>
      <c r="D6840">
        <v>141</v>
      </c>
      <c r="E6840">
        <v>30</v>
      </c>
      <c r="F6840" s="1" t="s">
        <v>28</v>
      </c>
      <c r="G6840" s="1" t="s">
        <v>44</v>
      </c>
      <c r="H6840">
        <v>46.813099999999999</v>
      </c>
      <c r="I6840">
        <v>-71.207499999999996</v>
      </c>
      <c r="J6840">
        <v>20</v>
      </c>
      <c r="K6840" t="b">
        <v>0</v>
      </c>
      <c r="L6840">
        <v>977</v>
      </c>
      <c r="M6840" s="1" t="s">
        <v>56</v>
      </c>
      <c r="N6840" s="1" t="s">
        <v>57</v>
      </c>
      <c r="O6840">
        <v>4</v>
      </c>
      <c r="P6840" t="b">
        <v>0</v>
      </c>
      <c r="Q6840" t="b">
        <v>0</v>
      </c>
      <c r="R6840" s="1" t="s">
        <v>52</v>
      </c>
      <c r="S6840" s="1" t="s">
        <v>53</v>
      </c>
      <c r="T6840">
        <v>3</v>
      </c>
      <c r="U6840" s="1" t="s">
        <v>42</v>
      </c>
      <c r="V6840" s="1" t="s">
        <v>35</v>
      </c>
      <c r="W6840" s="1" t="str">
        <f>IF(OR(MasterData[[#This Row],[Event]]="Christmas Market", MasterData[[#This Row],[Event]]="Christmas"), "Christmas Sale", "Non-Christmas Sale")</f>
        <v>Non-Christmas Sale</v>
      </c>
      <c r="X6840" t="b">
        <v>0</v>
      </c>
      <c r="Y6840">
        <v>2</v>
      </c>
      <c r="Z6840">
        <v>92.62</v>
      </c>
      <c r="AA6840">
        <v>370.5</v>
      </c>
      <c r="AB6840">
        <v>0</v>
      </c>
      <c r="AC6840" t="str">
        <f>IF(MasterData[[#This Row],[Discount Amount]]&gt;0, "Promotional sale", "Non-Promotional Sales")</f>
        <v>Non-Promotional Sales</v>
      </c>
    </row>
    <row r="6841" spans="1:29" x14ac:dyDescent="0.25">
      <c r="A6841">
        <v>6840</v>
      </c>
      <c r="B6841" s="1" t="s">
        <v>151</v>
      </c>
      <c r="C6841" s="2">
        <v>0.99700231481481483</v>
      </c>
      <c r="D6841">
        <v>104</v>
      </c>
      <c r="E6841">
        <v>23</v>
      </c>
      <c r="F6841" s="1" t="s">
        <v>37</v>
      </c>
      <c r="G6841" s="1" t="s">
        <v>38</v>
      </c>
      <c r="H6841">
        <v>53.726700000000001</v>
      </c>
      <c r="I6841">
        <v>-127.6476</v>
      </c>
      <c r="J6841">
        <v>19</v>
      </c>
      <c r="K6841" t="b">
        <v>0</v>
      </c>
      <c r="L6841">
        <v>909</v>
      </c>
      <c r="M6841" s="1" t="s">
        <v>56</v>
      </c>
      <c r="N6841" s="1" t="s">
        <v>57</v>
      </c>
      <c r="O6841">
        <v>1</v>
      </c>
      <c r="P6841" t="b">
        <v>0</v>
      </c>
      <c r="Q6841" t="b">
        <v>1</v>
      </c>
      <c r="R6841" s="1" t="s">
        <v>32</v>
      </c>
      <c r="S6841" s="1" t="s">
        <v>53</v>
      </c>
      <c r="T6841">
        <v>3</v>
      </c>
      <c r="U6841" s="1" t="s">
        <v>34</v>
      </c>
      <c r="V6841" s="1" t="s">
        <v>46</v>
      </c>
      <c r="W6841" s="1" t="str">
        <f>IF(OR(MasterData[[#This Row],[Event]]="Christmas Market", MasterData[[#This Row],[Event]]="Christmas"), "Christmas Sale", "Non-Christmas Sale")</f>
        <v>Christmas Sale</v>
      </c>
      <c r="X6841" t="b">
        <v>0</v>
      </c>
      <c r="Y6841">
        <v>3</v>
      </c>
      <c r="Z6841">
        <v>97.27</v>
      </c>
      <c r="AA6841">
        <v>97.27</v>
      </c>
      <c r="AB6841">
        <v>0</v>
      </c>
      <c r="AC6841" t="str">
        <f>IF(MasterData[[#This Row],[Discount Amount]]&gt;0, "Promotional sale", "Non-Promotional Sales")</f>
        <v>Non-Promotional Sales</v>
      </c>
    </row>
    <row r="6842" spans="1:29" x14ac:dyDescent="0.25">
      <c r="A6842">
        <v>6841</v>
      </c>
      <c r="B6842" s="1" t="s">
        <v>130</v>
      </c>
      <c r="C6842" s="2">
        <v>0.95054398148148156</v>
      </c>
      <c r="D6842">
        <v>338</v>
      </c>
      <c r="E6842">
        <v>20</v>
      </c>
      <c r="F6842" s="1" t="s">
        <v>28</v>
      </c>
      <c r="G6842" s="1" t="s">
        <v>38</v>
      </c>
      <c r="H6842">
        <v>53.726700000000001</v>
      </c>
      <c r="I6842">
        <v>-127.6476</v>
      </c>
      <c r="J6842">
        <v>58</v>
      </c>
      <c r="K6842" t="b">
        <v>0</v>
      </c>
      <c r="L6842">
        <v>624</v>
      </c>
      <c r="M6842" s="1" t="s">
        <v>39</v>
      </c>
      <c r="N6842" s="1" t="s">
        <v>40</v>
      </c>
      <c r="O6842">
        <v>4</v>
      </c>
      <c r="P6842" t="b">
        <v>1</v>
      </c>
      <c r="Q6842" t="b">
        <v>1</v>
      </c>
      <c r="R6842" s="1" t="s">
        <v>32</v>
      </c>
      <c r="S6842" s="1" t="s">
        <v>33</v>
      </c>
      <c r="T6842">
        <v>1</v>
      </c>
      <c r="U6842" s="1" t="s">
        <v>34</v>
      </c>
      <c r="V6842" s="1" t="s">
        <v>46</v>
      </c>
      <c r="W6842" s="1" t="str">
        <f>IF(OR(MasterData[[#This Row],[Event]]="Christmas Market", MasterData[[#This Row],[Event]]="Christmas"), "Christmas Sale", "Non-Christmas Sale")</f>
        <v>Christmas Sale</v>
      </c>
      <c r="X6842" t="b">
        <v>1</v>
      </c>
      <c r="Y6842">
        <v>4</v>
      </c>
      <c r="Z6842">
        <v>18.82</v>
      </c>
      <c r="AA6842">
        <v>75.27</v>
      </c>
      <c r="AB6842">
        <v>0</v>
      </c>
      <c r="AC6842" t="str">
        <f>IF(MasterData[[#This Row],[Discount Amount]]&gt;0, "Promotional sale", "Non-Promotional Sales")</f>
        <v>Non-Promotional Sales</v>
      </c>
    </row>
    <row r="6843" spans="1:29" x14ac:dyDescent="0.25">
      <c r="A6843">
        <v>6842</v>
      </c>
      <c r="B6843" s="1" t="s">
        <v>243</v>
      </c>
      <c r="C6843" s="2">
        <v>0.24618055555555562</v>
      </c>
      <c r="D6843">
        <v>346</v>
      </c>
      <c r="E6843">
        <v>34</v>
      </c>
      <c r="F6843" s="1" t="s">
        <v>28</v>
      </c>
      <c r="G6843" s="1" t="s">
        <v>51</v>
      </c>
      <c r="H6843">
        <v>53.760899999999999</v>
      </c>
      <c r="I6843">
        <v>-98.813900000000004</v>
      </c>
      <c r="J6843">
        <v>99</v>
      </c>
      <c r="K6843" t="b">
        <v>1</v>
      </c>
      <c r="L6843">
        <v>552</v>
      </c>
      <c r="M6843" s="1" t="s">
        <v>56</v>
      </c>
      <c r="N6843" s="1" t="s">
        <v>57</v>
      </c>
      <c r="O6843">
        <v>3</v>
      </c>
      <c r="P6843" t="b">
        <v>0</v>
      </c>
      <c r="Q6843" t="b">
        <v>1</v>
      </c>
      <c r="R6843" s="1" t="s">
        <v>41</v>
      </c>
      <c r="S6843" s="1" t="s">
        <v>33</v>
      </c>
      <c r="T6843">
        <v>3</v>
      </c>
      <c r="U6843" s="1" t="s">
        <v>42</v>
      </c>
      <c r="V6843" s="1" t="s">
        <v>59</v>
      </c>
      <c r="W6843" s="1" t="str">
        <f>IF(OR(MasterData[[#This Row],[Event]]="Christmas Market", MasterData[[#This Row],[Event]]="Christmas"), "Christmas Sale", "Non-Christmas Sale")</f>
        <v>Non-Christmas Sale</v>
      </c>
      <c r="X6843" t="b">
        <v>0</v>
      </c>
      <c r="Y6843">
        <v>4</v>
      </c>
      <c r="Z6843">
        <v>70.78</v>
      </c>
      <c r="AA6843">
        <v>212.35</v>
      </c>
      <c r="AB6843">
        <v>21.23</v>
      </c>
      <c r="AC6843" t="str">
        <f>IF(MasterData[[#This Row],[Discount Amount]]&gt;0, "Promotional sale", "Non-Promotional Sales")</f>
        <v>Promotional sale</v>
      </c>
    </row>
    <row r="6844" spans="1:29" x14ac:dyDescent="0.25">
      <c r="A6844">
        <v>6843</v>
      </c>
      <c r="B6844" s="1" t="s">
        <v>86</v>
      </c>
      <c r="C6844" s="2">
        <v>0.74835648148148137</v>
      </c>
      <c r="D6844">
        <v>209</v>
      </c>
      <c r="E6844">
        <v>22</v>
      </c>
      <c r="F6844" s="1" t="s">
        <v>28</v>
      </c>
      <c r="G6844" s="1" t="s">
        <v>55</v>
      </c>
      <c r="H6844">
        <v>52.939900000000002</v>
      </c>
      <c r="I6844">
        <v>-106.4509</v>
      </c>
      <c r="J6844">
        <v>95</v>
      </c>
      <c r="K6844" t="b">
        <v>0</v>
      </c>
      <c r="L6844">
        <v>38</v>
      </c>
      <c r="M6844" s="1" t="s">
        <v>74</v>
      </c>
      <c r="N6844" s="1" t="s">
        <v>75</v>
      </c>
      <c r="O6844">
        <v>5</v>
      </c>
      <c r="P6844" t="b">
        <v>1</v>
      </c>
      <c r="Q6844" t="b">
        <v>0</v>
      </c>
      <c r="R6844" s="1" t="s">
        <v>52</v>
      </c>
      <c r="S6844" s="1" t="s">
        <v>49</v>
      </c>
      <c r="T6844">
        <v>4</v>
      </c>
      <c r="U6844" s="1" t="s">
        <v>42</v>
      </c>
      <c r="V6844" s="1" t="s">
        <v>59</v>
      </c>
      <c r="W6844" s="1" t="str">
        <f>IF(OR(MasterData[[#This Row],[Event]]="Christmas Market", MasterData[[#This Row],[Event]]="Christmas"), "Christmas Sale", "Non-Christmas Sale")</f>
        <v>Non-Christmas Sale</v>
      </c>
      <c r="X6844" t="b">
        <v>1</v>
      </c>
      <c r="Y6844">
        <v>3</v>
      </c>
      <c r="Z6844">
        <v>54.2</v>
      </c>
      <c r="AA6844">
        <v>270.98</v>
      </c>
      <c r="AB6844">
        <v>27.1</v>
      </c>
      <c r="AC6844" t="str">
        <f>IF(MasterData[[#This Row],[Discount Amount]]&gt;0, "Promotional sale", "Non-Promotional Sales")</f>
        <v>Promotional sale</v>
      </c>
    </row>
    <row r="6845" spans="1:29" x14ac:dyDescent="0.25">
      <c r="A6845">
        <v>6844</v>
      </c>
      <c r="B6845" s="1" t="s">
        <v>67</v>
      </c>
      <c r="C6845" s="2">
        <v>0.8602199074074075</v>
      </c>
      <c r="D6845">
        <v>328</v>
      </c>
      <c r="E6845">
        <v>23</v>
      </c>
      <c r="F6845" s="1" t="s">
        <v>37</v>
      </c>
      <c r="G6845" s="1" t="s">
        <v>81</v>
      </c>
      <c r="H6845">
        <v>64.248000000000005</v>
      </c>
      <c r="I6845">
        <v>-84.889600000000002</v>
      </c>
      <c r="J6845">
        <v>60</v>
      </c>
      <c r="K6845" t="b">
        <v>1</v>
      </c>
      <c r="L6845">
        <v>997</v>
      </c>
      <c r="M6845" s="1" t="s">
        <v>63</v>
      </c>
      <c r="N6845" s="1" t="s">
        <v>64</v>
      </c>
      <c r="O6845">
        <v>4</v>
      </c>
      <c r="P6845" t="b">
        <v>0</v>
      </c>
      <c r="Q6845" t="b">
        <v>0</v>
      </c>
      <c r="R6845" s="1" t="s">
        <v>41</v>
      </c>
      <c r="S6845" s="1" t="s">
        <v>49</v>
      </c>
      <c r="T6845">
        <v>1</v>
      </c>
      <c r="U6845" s="1" t="s">
        <v>45</v>
      </c>
      <c r="V6845" s="1" t="s">
        <v>59</v>
      </c>
      <c r="W6845" s="1" t="str">
        <f>IF(OR(MasterData[[#This Row],[Event]]="Christmas Market", MasterData[[#This Row],[Event]]="Christmas"), "Christmas Sale", "Non-Christmas Sale")</f>
        <v>Non-Christmas Sale</v>
      </c>
      <c r="X6845" t="b">
        <v>1</v>
      </c>
      <c r="Y6845">
        <v>5</v>
      </c>
      <c r="Z6845">
        <v>63.62</v>
      </c>
      <c r="AA6845">
        <v>254.47</v>
      </c>
      <c r="AB6845">
        <v>25.45</v>
      </c>
      <c r="AC6845" t="str">
        <f>IF(MasterData[[#This Row],[Discount Amount]]&gt;0, "Promotional sale", "Non-Promotional Sales")</f>
        <v>Promotional sale</v>
      </c>
    </row>
    <row r="6846" spans="1:29" x14ac:dyDescent="0.25">
      <c r="A6846">
        <v>6845</v>
      </c>
      <c r="B6846" s="1" t="s">
        <v>148</v>
      </c>
      <c r="C6846" s="2">
        <v>0.17138888888888881</v>
      </c>
      <c r="D6846">
        <v>430</v>
      </c>
      <c r="E6846">
        <v>59</v>
      </c>
      <c r="F6846" s="1" t="s">
        <v>28</v>
      </c>
      <c r="G6846" s="1" t="s">
        <v>68</v>
      </c>
      <c r="H6846">
        <v>46.318800000000003</v>
      </c>
      <c r="I6846">
        <v>-63.146099999999997</v>
      </c>
      <c r="J6846">
        <v>46</v>
      </c>
      <c r="K6846" t="b">
        <v>0</v>
      </c>
      <c r="L6846">
        <v>264</v>
      </c>
      <c r="M6846" s="1" t="s">
        <v>30</v>
      </c>
      <c r="N6846" s="1" t="s">
        <v>31</v>
      </c>
      <c r="O6846">
        <v>4</v>
      </c>
      <c r="P6846" t="b">
        <v>1</v>
      </c>
      <c r="Q6846" t="b">
        <v>1</v>
      </c>
      <c r="R6846" s="1" t="s">
        <v>32</v>
      </c>
      <c r="S6846" s="1" t="s">
        <v>33</v>
      </c>
      <c r="T6846">
        <v>5</v>
      </c>
      <c r="U6846" s="1" t="s">
        <v>42</v>
      </c>
      <c r="V6846" s="1" t="s">
        <v>59</v>
      </c>
      <c r="W6846" s="1" t="str">
        <f>IF(OR(MasterData[[#This Row],[Event]]="Christmas Market", MasterData[[#This Row],[Event]]="Christmas"), "Christmas Sale", "Non-Christmas Sale")</f>
        <v>Non-Christmas Sale</v>
      </c>
      <c r="X6846" t="b">
        <v>0</v>
      </c>
      <c r="Y6846">
        <v>4</v>
      </c>
      <c r="Z6846">
        <v>51.06</v>
      </c>
      <c r="AA6846">
        <v>204.25</v>
      </c>
      <c r="AB6846">
        <v>20.43</v>
      </c>
      <c r="AC6846" t="str">
        <f>IF(MasterData[[#This Row],[Discount Amount]]&gt;0, "Promotional sale", "Non-Promotional Sales")</f>
        <v>Promotional sale</v>
      </c>
    </row>
    <row r="6847" spans="1:29" x14ac:dyDescent="0.25">
      <c r="A6847">
        <v>6846</v>
      </c>
      <c r="B6847" s="1" t="s">
        <v>398</v>
      </c>
      <c r="C6847" s="2">
        <v>0.30952546296296291</v>
      </c>
      <c r="D6847">
        <v>408</v>
      </c>
      <c r="E6847">
        <v>33</v>
      </c>
      <c r="F6847" s="1" t="s">
        <v>61</v>
      </c>
      <c r="G6847" s="1" t="s">
        <v>29</v>
      </c>
      <c r="H6847">
        <v>51.253799999999998</v>
      </c>
      <c r="I6847">
        <v>-85.3232</v>
      </c>
      <c r="J6847">
        <v>16</v>
      </c>
      <c r="K6847" t="b">
        <v>1</v>
      </c>
      <c r="L6847">
        <v>400</v>
      </c>
      <c r="M6847" s="1" t="s">
        <v>74</v>
      </c>
      <c r="N6847" s="1" t="s">
        <v>75</v>
      </c>
      <c r="O6847">
        <v>3</v>
      </c>
      <c r="P6847" t="b">
        <v>0</v>
      </c>
      <c r="Q6847" t="b">
        <v>1</v>
      </c>
      <c r="R6847" s="1" t="s">
        <v>52</v>
      </c>
      <c r="S6847" s="1" t="s">
        <v>33</v>
      </c>
      <c r="T6847">
        <v>1</v>
      </c>
      <c r="U6847" s="1" t="s">
        <v>45</v>
      </c>
      <c r="V6847" s="1" t="s">
        <v>35</v>
      </c>
      <c r="W6847" s="1" t="str">
        <f>IF(OR(MasterData[[#This Row],[Event]]="Christmas Market", MasterData[[#This Row],[Event]]="Christmas"), "Christmas Sale", "Non-Christmas Sale")</f>
        <v>Non-Christmas Sale</v>
      </c>
      <c r="X6847" t="b">
        <v>1</v>
      </c>
      <c r="Y6847">
        <v>4</v>
      </c>
      <c r="Z6847">
        <v>29.93</v>
      </c>
      <c r="AA6847">
        <v>89.79</v>
      </c>
      <c r="AB6847">
        <v>0</v>
      </c>
      <c r="AC6847" t="str">
        <f>IF(MasterData[[#This Row],[Discount Amount]]&gt;0, "Promotional sale", "Non-Promotional Sales")</f>
        <v>Non-Promotional Sales</v>
      </c>
    </row>
    <row r="6848" spans="1:29" x14ac:dyDescent="0.25">
      <c r="A6848">
        <v>6847</v>
      </c>
      <c r="B6848" s="1" t="s">
        <v>310</v>
      </c>
      <c r="C6848" s="2">
        <v>0.55827546296296293</v>
      </c>
      <c r="D6848">
        <v>169</v>
      </c>
      <c r="E6848">
        <v>56</v>
      </c>
      <c r="F6848" s="1" t="s">
        <v>28</v>
      </c>
      <c r="G6848" s="1" t="s">
        <v>77</v>
      </c>
      <c r="H6848">
        <v>64.282300000000006</v>
      </c>
      <c r="I6848">
        <v>-135</v>
      </c>
      <c r="J6848">
        <v>87</v>
      </c>
      <c r="K6848" t="b">
        <v>0</v>
      </c>
      <c r="L6848">
        <v>801</v>
      </c>
      <c r="M6848" s="1" t="s">
        <v>74</v>
      </c>
      <c r="N6848" s="1" t="s">
        <v>75</v>
      </c>
      <c r="O6848">
        <v>2</v>
      </c>
      <c r="P6848" t="b">
        <v>1</v>
      </c>
      <c r="Q6848" t="b">
        <v>1</v>
      </c>
      <c r="R6848" s="1" t="s">
        <v>52</v>
      </c>
      <c r="S6848" s="1" t="s">
        <v>49</v>
      </c>
      <c r="T6848">
        <v>4</v>
      </c>
      <c r="U6848" s="1" t="s">
        <v>45</v>
      </c>
      <c r="V6848" s="1" t="s">
        <v>59</v>
      </c>
      <c r="W6848" s="1" t="str">
        <f>IF(OR(MasterData[[#This Row],[Event]]="Christmas Market", MasterData[[#This Row],[Event]]="Christmas"), "Christmas Sale", "Non-Christmas Sale")</f>
        <v>Non-Christmas Sale</v>
      </c>
      <c r="X6848" t="b">
        <v>0</v>
      </c>
      <c r="Y6848">
        <v>2</v>
      </c>
      <c r="Z6848">
        <v>27.43</v>
      </c>
      <c r="AA6848">
        <v>54.87</v>
      </c>
      <c r="AB6848">
        <v>5.49</v>
      </c>
      <c r="AC6848" t="str">
        <f>IF(MasterData[[#This Row],[Discount Amount]]&gt;0, "Promotional sale", "Non-Promotional Sales")</f>
        <v>Promotional sale</v>
      </c>
    </row>
    <row r="6849" spans="1:29" x14ac:dyDescent="0.25">
      <c r="A6849">
        <v>6848</v>
      </c>
      <c r="B6849" s="1" t="s">
        <v>210</v>
      </c>
      <c r="C6849" s="2">
        <v>0.3746990740740741</v>
      </c>
      <c r="D6849">
        <v>56</v>
      </c>
      <c r="E6849">
        <v>45</v>
      </c>
      <c r="F6849" s="1" t="s">
        <v>61</v>
      </c>
      <c r="G6849" s="1" t="s">
        <v>81</v>
      </c>
      <c r="H6849">
        <v>64.248000000000005</v>
      </c>
      <c r="I6849">
        <v>-84.889600000000002</v>
      </c>
      <c r="J6849">
        <v>77</v>
      </c>
      <c r="K6849" t="b">
        <v>0</v>
      </c>
      <c r="L6849">
        <v>182</v>
      </c>
      <c r="M6849" s="1" t="s">
        <v>39</v>
      </c>
      <c r="N6849" s="1" t="s">
        <v>40</v>
      </c>
      <c r="O6849">
        <v>1</v>
      </c>
      <c r="P6849" t="b">
        <v>1</v>
      </c>
      <c r="Q6849" t="b">
        <v>0</v>
      </c>
      <c r="R6849" s="1" t="s">
        <v>41</v>
      </c>
      <c r="S6849" s="1" t="s">
        <v>49</v>
      </c>
      <c r="T6849">
        <v>5</v>
      </c>
      <c r="U6849" s="1" t="s">
        <v>45</v>
      </c>
      <c r="V6849" s="1" t="s">
        <v>46</v>
      </c>
      <c r="W6849" s="1" t="str">
        <f>IF(OR(MasterData[[#This Row],[Event]]="Christmas Market", MasterData[[#This Row],[Event]]="Christmas"), "Christmas Sale", "Non-Christmas Sale")</f>
        <v>Christmas Sale</v>
      </c>
      <c r="X6849" t="b">
        <v>0</v>
      </c>
      <c r="Y6849">
        <v>4</v>
      </c>
      <c r="Z6849">
        <v>82.03</v>
      </c>
      <c r="AA6849">
        <v>82.03</v>
      </c>
      <c r="AB6849">
        <v>0</v>
      </c>
      <c r="AC6849" t="str">
        <f>IF(MasterData[[#This Row],[Discount Amount]]&gt;0, "Promotional sale", "Non-Promotional Sales")</f>
        <v>Non-Promotional Sales</v>
      </c>
    </row>
    <row r="6850" spans="1:29" x14ac:dyDescent="0.25">
      <c r="A6850">
        <v>6849</v>
      </c>
      <c r="B6850" s="1" t="s">
        <v>348</v>
      </c>
      <c r="C6850" s="2">
        <v>0.59567129629629623</v>
      </c>
      <c r="D6850">
        <v>426</v>
      </c>
      <c r="E6850">
        <v>66</v>
      </c>
      <c r="F6850" s="1" t="s">
        <v>37</v>
      </c>
      <c r="G6850" s="1" t="s">
        <v>48</v>
      </c>
      <c r="H6850">
        <v>53.933300000000003</v>
      </c>
      <c r="I6850">
        <v>-116.5765</v>
      </c>
      <c r="J6850">
        <v>1</v>
      </c>
      <c r="K6850" t="b">
        <v>1</v>
      </c>
      <c r="L6850">
        <v>774</v>
      </c>
      <c r="M6850" s="1" t="s">
        <v>56</v>
      </c>
      <c r="N6850" s="1" t="s">
        <v>57</v>
      </c>
      <c r="O6850">
        <v>4</v>
      </c>
      <c r="P6850" t="b">
        <v>0</v>
      </c>
      <c r="Q6850" t="b">
        <v>1</v>
      </c>
      <c r="R6850" s="1" t="s">
        <v>41</v>
      </c>
      <c r="S6850" s="1" t="s">
        <v>58</v>
      </c>
      <c r="T6850">
        <v>2</v>
      </c>
      <c r="U6850" s="1" t="s">
        <v>42</v>
      </c>
      <c r="V6850" s="1" t="s">
        <v>35</v>
      </c>
      <c r="W6850" s="1" t="str">
        <f>IF(OR(MasterData[[#This Row],[Event]]="Christmas Market", MasterData[[#This Row],[Event]]="Christmas"), "Christmas Sale", "Non-Christmas Sale")</f>
        <v>Non-Christmas Sale</v>
      </c>
      <c r="X6850" t="b">
        <v>1</v>
      </c>
      <c r="Y6850">
        <v>4</v>
      </c>
      <c r="Z6850">
        <v>93.67</v>
      </c>
      <c r="AA6850">
        <v>374.7</v>
      </c>
      <c r="AB6850">
        <v>0</v>
      </c>
      <c r="AC6850" t="str">
        <f>IF(MasterData[[#This Row],[Discount Amount]]&gt;0, "Promotional sale", "Non-Promotional Sales")</f>
        <v>Non-Promotional Sales</v>
      </c>
    </row>
    <row r="6851" spans="1:29" x14ac:dyDescent="0.25">
      <c r="A6851">
        <v>6850</v>
      </c>
      <c r="B6851" s="1" t="s">
        <v>294</v>
      </c>
      <c r="C6851" s="2">
        <v>0.79745370370370372</v>
      </c>
      <c r="D6851">
        <v>53</v>
      </c>
      <c r="E6851">
        <v>38</v>
      </c>
      <c r="F6851" s="1" t="s">
        <v>28</v>
      </c>
      <c r="G6851" s="1" t="s">
        <v>77</v>
      </c>
      <c r="H6851">
        <v>64.282300000000006</v>
      </c>
      <c r="I6851">
        <v>-135</v>
      </c>
      <c r="J6851">
        <v>13</v>
      </c>
      <c r="K6851" t="b">
        <v>1</v>
      </c>
      <c r="L6851">
        <v>268</v>
      </c>
      <c r="M6851" s="1" t="s">
        <v>39</v>
      </c>
      <c r="N6851" s="1" t="s">
        <v>40</v>
      </c>
      <c r="O6851">
        <v>2</v>
      </c>
      <c r="P6851" t="b">
        <v>0</v>
      </c>
      <c r="Q6851" t="b">
        <v>1</v>
      </c>
      <c r="R6851" s="1" t="s">
        <v>32</v>
      </c>
      <c r="S6851" s="1" t="s">
        <v>53</v>
      </c>
      <c r="T6851">
        <v>4</v>
      </c>
      <c r="U6851" s="1" t="s">
        <v>34</v>
      </c>
      <c r="V6851" s="1" t="s">
        <v>46</v>
      </c>
      <c r="W6851" s="1" t="str">
        <f>IF(OR(MasterData[[#This Row],[Event]]="Christmas Market", MasterData[[#This Row],[Event]]="Christmas"), "Christmas Sale", "Non-Christmas Sale")</f>
        <v>Christmas Sale</v>
      </c>
      <c r="X6851" t="b">
        <v>0</v>
      </c>
      <c r="Y6851">
        <v>2</v>
      </c>
      <c r="Z6851">
        <v>96.2</v>
      </c>
      <c r="AA6851">
        <v>192.41</v>
      </c>
      <c r="AB6851">
        <v>0</v>
      </c>
      <c r="AC6851" t="str">
        <f>IF(MasterData[[#This Row],[Discount Amount]]&gt;0, "Promotional sale", "Non-Promotional Sales")</f>
        <v>Non-Promotional Sales</v>
      </c>
    </row>
    <row r="6852" spans="1:29" x14ac:dyDescent="0.25">
      <c r="A6852">
        <v>6851</v>
      </c>
      <c r="B6852" s="1" t="s">
        <v>159</v>
      </c>
      <c r="C6852" s="2">
        <v>3.5370370370370274E-2</v>
      </c>
      <c r="D6852">
        <v>57</v>
      </c>
      <c r="E6852">
        <v>31</v>
      </c>
      <c r="F6852" s="1" t="s">
        <v>37</v>
      </c>
      <c r="G6852" s="1" t="s">
        <v>66</v>
      </c>
      <c r="H6852">
        <v>45.077800000000003</v>
      </c>
      <c r="I6852">
        <v>-63.546700000000001</v>
      </c>
      <c r="J6852">
        <v>91</v>
      </c>
      <c r="K6852" t="b">
        <v>0</v>
      </c>
      <c r="L6852">
        <v>284</v>
      </c>
      <c r="M6852" s="1" t="s">
        <v>74</v>
      </c>
      <c r="N6852" s="1" t="s">
        <v>75</v>
      </c>
      <c r="O6852">
        <v>4</v>
      </c>
      <c r="P6852" t="b">
        <v>0</v>
      </c>
      <c r="Q6852" t="b">
        <v>1</v>
      </c>
      <c r="R6852" s="1" t="s">
        <v>32</v>
      </c>
      <c r="S6852" s="1" t="s">
        <v>33</v>
      </c>
      <c r="T6852">
        <v>2</v>
      </c>
      <c r="U6852" s="1" t="s">
        <v>42</v>
      </c>
      <c r="V6852" s="1" t="s">
        <v>59</v>
      </c>
      <c r="W6852" s="1" t="str">
        <f>IF(OR(MasterData[[#This Row],[Event]]="Christmas Market", MasterData[[#This Row],[Event]]="Christmas"), "Christmas Sale", "Non-Christmas Sale")</f>
        <v>Non-Christmas Sale</v>
      </c>
      <c r="X6852" t="b">
        <v>1</v>
      </c>
      <c r="Y6852">
        <v>2</v>
      </c>
      <c r="Z6852">
        <v>21.96</v>
      </c>
      <c r="AA6852">
        <v>87.82</v>
      </c>
      <c r="AB6852">
        <v>8.7799999999999994</v>
      </c>
      <c r="AC6852" t="str">
        <f>IF(MasterData[[#This Row],[Discount Amount]]&gt;0, "Promotional sale", "Non-Promotional Sales")</f>
        <v>Promotional sale</v>
      </c>
    </row>
    <row r="6853" spans="1:29" x14ac:dyDescent="0.25">
      <c r="A6853">
        <v>6852</v>
      </c>
      <c r="B6853" s="1" t="s">
        <v>299</v>
      </c>
      <c r="C6853" s="2">
        <v>0.98173611111111114</v>
      </c>
      <c r="D6853">
        <v>303</v>
      </c>
      <c r="E6853">
        <v>30</v>
      </c>
      <c r="F6853" s="1" t="s">
        <v>28</v>
      </c>
      <c r="G6853" s="1" t="s">
        <v>51</v>
      </c>
      <c r="H6853">
        <v>53.760899999999999</v>
      </c>
      <c r="I6853">
        <v>-98.813900000000004</v>
      </c>
      <c r="J6853">
        <v>92</v>
      </c>
      <c r="K6853" t="b">
        <v>1</v>
      </c>
      <c r="L6853">
        <v>527</v>
      </c>
      <c r="M6853" s="1" t="s">
        <v>63</v>
      </c>
      <c r="N6853" s="1" t="s">
        <v>64</v>
      </c>
      <c r="O6853">
        <v>2</v>
      </c>
      <c r="P6853" t="b">
        <v>0</v>
      </c>
      <c r="Q6853" t="b">
        <v>1</v>
      </c>
      <c r="R6853" s="1" t="s">
        <v>52</v>
      </c>
      <c r="S6853" s="1" t="s">
        <v>33</v>
      </c>
      <c r="T6853">
        <v>5</v>
      </c>
      <c r="U6853" s="1" t="s">
        <v>45</v>
      </c>
      <c r="V6853" s="1" t="s">
        <v>46</v>
      </c>
      <c r="W6853" s="1" t="str">
        <f>IF(OR(MasterData[[#This Row],[Event]]="Christmas Market", MasterData[[#This Row],[Event]]="Christmas"), "Christmas Sale", "Non-Christmas Sale")</f>
        <v>Christmas Sale</v>
      </c>
      <c r="X6853" t="b">
        <v>0</v>
      </c>
      <c r="Y6853">
        <v>1</v>
      </c>
      <c r="Z6853">
        <v>44.41</v>
      </c>
      <c r="AA6853">
        <v>88.83</v>
      </c>
      <c r="AB6853">
        <v>0</v>
      </c>
      <c r="AC6853" t="str">
        <f>IF(MasterData[[#This Row],[Discount Amount]]&gt;0, "Promotional sale", "Non-Promotional Sales")</f>
        <v>Non-Promotional Sales</v>
      </c>
    </row>
    <row r="6854" spans="1:29" x14ac:dyDescent="0.25">
      <c r="A6854">
        <v>6853</v>
      </c>
      <c r="B6854" s="1" t="s">
        <v>163</v>
      </c>
      <c r="C6854" s="2">
        <v>0.71706018518518522</v>
      </c>
      <c r="D6854">
        <v>274</v>
      </c>
      <c r="E6854">
        <v>59</v>
      </c>
      <c r="F6854" s="1" t="s">
        <v>37</v>
      </c>
      <c r="G6854" s="1" t="s">
        <v>44</v>
      </c>
      <c r="H6854">
        <v>46.813099999999999</v>
      </c>
      <c r="I6854">
        <v>-71.207499999999996</v>
      </c>
      <c r="J6854">
        <v>59</v>
      </c>
      <c r="K6854" t="b">
        <v>0</v>
      </c>
      <c r="L6854">
        <v>686</v>
      </c>
      <c r="M6854" s="1" t="s">
        <v>56</v>
      </c>
      <c r="N6854" s="1" t="s">
        <v>57</v>
      </c>
      <c r="O6854">
        <v>5</v>
      </c>
      <c r="P6854" t="b">
        <v>0</v>
      </c>
      <c r="Q6854" t="b">
        <v>1</v>
      </c>
      <c r="R6854" s="1" t="s">
        <v>41</v>
      </c>
      <c r="S6854" s="1" t="s">
        <v>49</v>
      </c>
      <c r="T6854">
        <v>4</v>
      </c>
      <c r="U6854" s="1" t="s">
        <v>42</v>
      </c>
      <c r="V6854" s="1" t="s">
        <v>59</v>
      </c>
      <c r="W6854" s="1" t="str">
        <f>IF(OR(MasterData[[#This Row],[Event]]="Christmas Market", MasterData[[#This Row],[Event]]="Christmas"), "Christmas Sale", "Non-Christmas Sale")</f>
        <v>Non-Christmas Sale</v>
      </c>
      <c r="X6854" t="b">
        <v>1</v>
      </c>
      <c r="Y6854">
        <v>4</v>
      </c>
      <c r="Z6854">
        <v>27.79</v>
      </c>
      <c r="AA6854">
        <v>138.94999999999999</v>
      </c>
      <c r="AB6854">
        <v>13.89</v>
      </c>
      <c r="AC6854" t="str">
        <f>IF(MasterData[[#This Row],[Discount Amount]]&gt;0, "Promotional sale", "Non-Promotional Sales")</f>
        <v>Promotional sale</v>
      </c>
    </row>
    <row r="6855" spans="1:29" x14ac:dyDescent="0.25">
      <c r="A6855">
        <v>6854</v>
      </c>
      <c r="B6855" s="1" t="s">
        <v>83</v>
      </c>
      <c r="C6855" s="2">
        <v>0.10851851851851846</v>
      </c>
      <c r="D6855">
        <v>195</v>
      </c>
      <c r="E6855">
        <v>38</v>
      </c>
      <c r="F6855" s="1" t="s">
        <v>28</v>
      </c>
      <c r="G6855" s="1" t="s">
        <v>66</v>
      </c>
      <c r="H6855">
        <v>45.077800000000003</v>
      </c>
      <c r="I6855">
        <v>-63.546700000000001</v>
      </c>
      <c r="J6855">
        <v>61</v>
      </c>
      <c r="K6855" t="b">
        <v>1</v>
      </c>
      <c r="L6855">
        <v>792</v>
      </c>
      <c r="M6855" s="1" t="s">
        <v>30</v>
      </c>
      <c r="N6855" s="1" t="s">
        <v>31</v>
      </c>
      <c r="O6855">
        <v>5</v>
      </c>
      <c r="P6855" t="b">
        <v>0</v>
      </c>
      <c r="Q6855" t="b">
        <v>1</v>
      </c>
      <c r="R6855" s="1" t="s">
        <v>32</v>
      </c>
      <c r="S6855" s="1" t="s">
        <v>53</v>
      </c>
      <c r="T6855">
        <v>1</v>
      </c>
      <c r="U6855" s="1" t="s">
        <v>42</v>
      </c>
      <c r="V6855" s="1" t="s">
        <v>46</v>
      </c>
      <c r="W6855" s="1" t="str">
        <f>IF(OR(MasterData[[#This Row],[Event]]="Christmas Market", MasterData[[#This Row],[Event]]="Christmas"), "Christmas Sale", "Non-Christmas Sale")</f>
        <v>Christmas Sale</v>
      </c>
      <c r="X6855" t="b">
        <v>1</v>
      </c>
      <c r="Y6855">
        <v>4</v>
      </c>
      <c r="Z6855">
        <v>47.15</v>
      </c>
      <c r="AA6855">
        <v>235.74</v>
      </c>
      <c r="AB6855">
        <v>0</v>
      </c>
      <c r="AC6855" t="str">
        <f>IF(MasterData[[#This Row],[Discount Amount]]&gt;0, "Promotional sale", "Non-Promotional Sales")</f>
        <v>Non-Promotional Sales</v>
      </c>
    </row>
    <row r="6856" spans="1:29" x14ac:dyDescent="0.25">
      <c r="A6856">
        <v>6855</v>
      </c>
      <c r="B6856" s="1" t="s">
        <v>397</v>
      </c>
      <c r="C6856" s="2">
        <v>0.67795138888888884</v>
      </c>
      <c r="D6856">
        <v>231</v>
      </c>
      <c r="E6856">
        <v>35</v>
      </c>
      <c r="F6856" s="1" t="s">
        <v>37</v>
      </c>
      <c r="G6856" s="1" t="s">
        <v>68</v>
      </c>
      <c r="H6856">
        <v>46.318800000000003</v>
      </c>
      <c r="I6856">
        <v>-63.146099999999997</v>
      </c>
      <c r="J6856">
        <v>97</v>
      </c>
      <c r="K6856" t="b">
        <v>0</v>
      </c>
      <c r="L6856">
        <v>465</v>
      </c>
      <c r="M6856" s="1" t="s">
        <v>74</v>
      </c>
      <c r="N6856" s="1" t="s">
        <v>75</v>
      </c>
      <c r="O6856">
        <v>2</v>
      </c>
      <c r="P6856" t="b">
        <v>0</v>
      </c>
      <c r="Q6856" t="b">
        <v>1</v>
      </c>
      <c r="R6856" s="1" t="s">
        <v>52</v>
      </c>
      <c r="S6856" s="1" t="s">
        <v>33</v>
      </c>
      <c r="T6856">
        <v>5</v>
      </c>
      <c r="U6856" s="1" t="s">
        <v>45</v>
      </c>
      <c r="V6856" s="1" t="s">
        <v>59</v>
      </c>
      <c r="W6856" s="1" t="str">
        <f>IF(OR(MasterData[[#This Row],[Event]]="Christmas Market", MasterData[[#This Row],[Event]]="Christmas"), "Christmas Sale", "Non-Christmas Sale")</f>
        <v>Non-Christmas Sale</v>
      </c>
      <c r="X6856" t="b">
        <v>0</v>
      </c>
      <c r="Y6856">
        <v>4</v>
      </c>
      <c r="Z6856">
        <v>33.96</v>
      </c>
      <c r="AA6856">
        <v>67.930000000000007</v>
      </c>
      <c r="AB6856">
        <v>6.79</v>
      </c>
      <c r="AC6856" t="str">
        <f>IF(MasterData[[#This Row],[Discount Amount]]&gt;0, "Promotional sale", "Non-Promotional Sales")</f>
        <v>Promotional sale</v>
      </c>
    </row>
    <row r="6857" spans="1:29" x14ac:dyDescent="0.25">
      <c r="A6857">
        <v>6856</v>
      </c>
      <c r="B6857" s="1" t="s">
        <v>421</v>
      </c>
      <c r="C6857" s="2">
        <v>0.12380787037037044</v>
      </c>
      <c r="D6857">
        <v>468</v>
      </c>
      <c r="E6857">
        <v>39</v>
      </c>
      <c r="F6857" s="1" t="s">
        <v>28</v>
      </c>
      <c r="G6857" s="1" t="s">
        <v>51</v>
      </c>
      <c r="H6857">
        <v>53.760899999999999</v>
      </c>
      <c r="I6857">
        <v>-98.813900000000004</v>
      </c>
      <c r="J6857">
        <v>11</v>
      </c>
      <c r="K6857" t="b">
        <v>0</v>
      </c>
      <c r="L6857">
        <v>110</v>
      </c>
      <c r="M6857" s="1" t="s">
        <v>63</v>
      </c>
      <c r="N6857" s="1" t="s">
        <v>64</v>
      </c>
      <c r="O6857">
        <v>4</v>
      </c>
      <c r="P6857" t="b">
        <v>1</v>
      </c>
      <c r="Q6857" t="b">
        <v>0</v>
      </c>
      <c r="R6857" s="1" t="s">
        <v>52</v>
      </c>
      <c r="S6857" s="1" t="s">
        <v>33</v>
      </c>
      <c r="T6857">
        <v>5</v>
      </c>
      <c r="U6857" s="1" t="s">
        <v>34</v>
      </c>
      <c r="V6857" s="1" t="s">
        <v>59</v>
      </c>
      <c r="W6857" s="1" t="str">
        <f>IF(OR(MasterData[[#This Row],[Event]]="Christmas Market", MasterData[[#This Row],[Event]]="Christmas"), "Christmas Sale", "Non-Christmas Sale")</f>
        <v>Non-Christmas Sale</v>
      </c>
      <c r="X6857" t="b">
        <v>0</v>
      </c>
      <c r="Y6857">
        <v>4</v>
      </c>
      <c r="Z6857">
        <v>27.98</v>
      </c>
      <c r="AA6857">
        <v>111.91</v>
      </c>
      <c r="AB6857">
        <v>11.19</v>
      </c>
      <c r="AC6857" t="str">
        <f>IF(MasterData[[#This Row],[Discount Amount]]&gt;0, "Promotional sale", "Non-Promotional Sales")</f>
        <v>Promotional sale</v>
      </c>
    </row>
    <row r="6858" spans="1:29" x14ac:dyDescent="0.25">
      <c r="A6858">
        <v>6857</v>
      </c>
      <c r="B6858" s="1" t="s">
        <v>224</v>
      </c>
      <c r="C6858" s="2">
        <v>0.39098379629629632</v>
      </c>
      <c r="D6858">
        <v>479</v>
      </c>
      <c r="E6858">
        <v>20</v>
      </c>
      <c r="F6858" s="1" t="s">
        <v>61</v>
      </c>
      <c r="G6858" s="1" t="s">
        <v>38</v>
      </c>
      <c r="H6858">
        <v>53.726700000000001</v>
      </c>
      <c r="I6858">
        <v>-127.6476</v>
      </c>
      <c r="J6858">
        <v>89</v>
      </c>
      <c r="K6858" t="b">
        <v>1</v>
      </c>
      <c r="L6858">
        <v>523</v>
      </c>
      <c r="M6858" s="1" t="s">
        <v>63</v>
      </c>
      <c r="N6858" s="1" t="s">
        <v>64</v>
      </c>
      <c r="O6858">
        <v>4</v>
      </c>
      <c r="P6858" t="b">
        <v>0</v>
      </c>
      <c r="Q6858" t="b">
        <v>1</v>
      </c>
      <c r="R6858" s="1" t="s">
        <v>32</v>
      </c>
      <c r="S6858" s="1" t="s">
        <v>33</v>
      </c>
      <c r="T6858">
        <v>4</v>
      </c>
      <c r="U6858" s="1" t="s">
        <v>45</v>
      </c>
      <c r="V6858" s="1" t="s">
        <v>46</v>
      </c>
      <c r="W6858" s="1" t="str">
        <f>IF(OR(MasterData[[#This Row],[Event]]="Christmas Market", MasterData[[#This Row],[Event]]="Christmas"), "Christmas Sale", "Non-Christmas Sale")</f>
        <v>Christmas Sale</v>
      </c>
      <c r="X6858" t="b">
        <v>0</v>
      </c>
      <c r="Y6858">
        <v>4</v>
      </c>
      <c r="Z6858">
        <v>47.06</v>
      </c>
      <c r="AA6858">
        <v>188.23</v>
      </c>
      <c r="AB6858">
        <v>0</v>
      </c>
      <c r="AC6858" t="str">
        <f>IF(MasterData[[#This Row],[Discount Amount]]&gt;0, "Promotional sale", "Non-Promotional Sales")</f>
        <v>Non-Promotional Sales</v>
      </c>
    </row>
    <row r="6859" spans="1:29" x14ac:dyDescent="0.25">
      <c r="A6859">
        <v>6858</v>
      </c>
      <c r="B6859" s="1" t="s">
        <v>43</v>
      </c>
      <c r="C6859" s="2">
        <v>0.52866898148148156</v>
      </c>
      <c r="D6859">
        <v>254</v>
      </c>
      <c r="E6859">
        <v>35</v>
      </c>
      <c r="F6859" s="1" t="s">
        <v>37</v>
      </c>
      <c r="G6859" s="1" t="s">
        <v>55</v>
      </c>
      <c r="H6859">
        <v>52.939900000000002</v>
      </c>
      <c r="I6859">
        <v>-106.4509</v>
      </c>
      <c r="J6859">
        <v>41</v>
      </c>
      <c r="K6859" t="b">
        <v>0</v>
      </c>
      <c r="L6859">
        <v>761</v>
      </c>
      <c r="M6859" s="1" t="s">
        <v>74</v>
      </c>
      <c r="N6859" s="1" t="s">
        <v>75</v>
      </c>
      <c r="O6859">
        <v>4</v>
      </c>
      <c r="P6859" t="b">
        <v>0</v>
      </c>
      <c r="Q6859" t="b">
        <v>0</v>
      </c>
      <c r="R6859" s="1" t="s">
        <v>52</v>
      </c>
      <c r="S6859" s="1" t="s">
        <v>33</v>
      </c>
      <c r="T6859">
        <v>2</v>
      </c>
      <c r="U6859" s="1" t="s">
        <v>42</v>
      </c>
      <c r="V6859" s="1" t="s">
        <v>59</v>
      </c>
      <c r="W6859" s="1" t="str">
        <f>IF(OR(MasterData[[#This Row],[Event]]="Christmas Market", MasterData[[#This Row],[Event]]="Christmas"), "Christmas Sale", "Non-Christmas Sale")</f>
        <v>Non-Christmas Sale</v>
      </c>
      <c r="X6859" t="b">
        <v>0</v>
      </c>
      <c r="Y6859">
        <v>4</v>
      </c>
      <c r="Z6859">
        <v>24.18</v>
      </c>
      <c r="AA6859">
        <v>96.71</v>
      </c>
      <c r="AB6859">
        <v>9.67</v>
      </c>
      <c r="AC6859" t="str">
        <f>IF(MasterData[[#This Row],[Discount Amount]]&gt;0, "Promotional sale", "Non-Promotional Sales")</f>
        <v>Promotional sale</v>
      </c>
    </row>
    <row r="6860" spans="1:29" x14ac:dyDescent="0.25">
      <c r="A6860">
        <v>6859</v>
      </c>
      <c r="B6860" s="1" t="s">
        <v>379</v>
      </c>
      <c r="C6860" s="2">
        <v>0.70216435185185189</v>
      </c>
      <c r="D6860">
        <v>126</v>
      </c>
      <c r="E6860">
        <v>39</v>
      </c>
      <c r="F6860" s="1" t="s">
        <v>61</v>
      </c>
      <c r="G6860" s="1" t="s">
        <v>62</v>
      </c>
      <c r="H6860">
        <v>46.565300000000001</v>
      </c>
      <c r="I6860">
        <v>-66.4619</v>
      </c>
      <c r="J6860">
        <v>65</v>
      </c>
      <c r="K6860" t="b">
        <v>1</v>
      </c>
      <c r="L6860">
        <v>334</v>
      </c>
      <c r="M6860" s="1" t="s">
        <v>30</v>
      </c>
      <c r="N6860" s="1" t="s">
        <v>31</v>
      </c>
      <c r="O6860">
        <v>5</v>
      </c>
      <c r="P6860" t="b">
        <v>1</v>
      </c>
      <c r="Q6860" t="b">
        <v>1</v>
      </c>
      <c r="R6860" s="1" t="s">
        <v>32</v>
      </c>
      <c r="S6860" s="1" t="s">
        <v>53</v>
      </c>
      <c r="T6860">
        <v>3</v>
      </c>
      <c r="U6860" s="1" t="s">
        <v>34</v>
      </c>
      <c r="V6860" s="1" t="s">
        <v>59</v>
      </c>
      <c r="W6860" s="1" t="str">
        <f>IF(OR(MasterData[[#This Row],[Event]]="Christmas Market", MasterData[[#This Row],[Event]]="Christmas"), "Christmas Sale", "Non-Christmas Sale")</f>
        <v>Non-Christmas Sale</v>
      </c>
      <c r="X6860" t="b">
        <v>1</v>
      </c>
      <c r="Y6860">
        <v>4</v>
      </c>
      <c r="Z6860">
        <v>17.34</v>
      </c>
      <c r="AA6860">
        <v>86.72</v>
      </c>
      <c r="AB6860">
        <v>8.67</v>
      </c>
      <c r="AC6860" t="str">
        <f>IF(MasterData[[#This Row],[Discount Amount]]&gt;0, "Promotional sale", "Non-Promotional Sales")</f>
        <v>Promotional sale</v>
      </c>
    </row>
    <row r="6861" spans="1:29" x14ac:dyDescent="0.25">
      <c r="A6861">
        <v>6860</v>
      </c>
      <c r="B6861" s="1" t="s">
        <v>410</v>
      </c>
      <c r="C6861" s="2">
        <v>0.10733796296296294</v>
      </c>
      <c r="D6861">
        <v>73</v>
      </c>
      <c r="E6861">
        <v>29</v>
      </c>
      <c r="F6861" s="1" t="s">
        <v>37</v>
      </c>
      <c r="G6861" s="1" t="s">
        <v>81</v>
      </c>
      <c r="H6861">
        <v>64.248000000000005</v>
      </c>
      <c r="I6861">
        <v>-84.889600000000002</v>
      </c>
      <c r="J6861">
        <v>18</v>
      </c>
      <c r="K6861" t="b">
        <v>1</v>
      </c>
      <c r="L6861">
        <v>637</v>
      </c>
      <c r="M6861" s="1" t="s">
        <v>74</v>
      </c>
      <c r="N6861" s="1" t="s">
        <v>75</v>
      </c>
      <c r="O6861">
        <v>3</v>
      </c>
      <c r="P6861" t="b">
        <v>1</v>
      </c>
      <c r="Q6861" t="b">
        <v>0</v>
      </c>
      <c r="R6861" s="1" t="s">
        <v>32</v>
      </c>
      <c r="S6861" s="1" t="s">
        <v>53</v>
      </c>
      <c r="T6861">
        <v>3</v>
      </c>
      <c r="U6861" s="1" t="s">
        <v>42</v>
      </c>
      <c r="V6861" s="1" t="s">
        <v>35</v>
      </c>
      <c r="W6861" s="1" t="str">
        <f>IF(OR(MasterData[[#This Row],[Event]]="Christmas Market", MasterData[[#This Row],[Event]]="Christmas"), "Christmas Sale", "Non-Christmas Sale")</f>
        <v>Non-Christmas Sale</v>
      </c>
      <c r="X6861" t="b">
        <v>0</v>
      </c>
      <c r="Y6861">
        <v>5</v>
      </c>
      <c r="Z6861">
        <v>77.44</v>
      </c>
      <c r="AA6861">
        <v>232.33</v>
      </c>
      <c r="AB6861">
        <v>0</v>
      </c>
      <c r="AC6861" t="str">
        <f>IF(MasterData[[#This Row],[Discount Amount]]&gt;0, "Promotional sale", "Non-Promotional Sales")</f>
        <v>Non-Promotional Sales</v>
      </c>
    </row>
    <row r="6862" spans="1:29" x14ac:dyDescent="0.25">
      <c r="A6862">
        <v>6861</v>
      </c>
      <c r="B6862" s="1" t="s">
        <v>363</v>
      </c>
      <c r="C6862" s="2">
        <v>0.58166666666666678</v>
      </c>
      <c r="D6862">
        <v>410</v>
      </c>
      <c r="E6862">
        <v>25</v>
      </c>
      <c r="F6862" s="1" t="s">
        <v>61</v>
      </c>
      <c r="G6862" s="1" t="s">
        <v>38</v>
      </c>
      <c r="H6862">
        <v>53.726700000000001</v>
      </c>
      <c r="I6862">
        <v>-127.6476</v>
      </c>
      <c r="J6862">
        <v>17</v>
      </c>
      <c r="K6862" t="b">
        <v>1</v>
      </c>
      <c r="L6862">
        <v>59</v>
      </c>
      <c r="M6862" s="1" t="s">
        <v>30</v>
      </c>
      <c r="N6862" s="1" t="s">
        <v>31</v>
      </c>
      <c r="O6862">
        <v>2</v>
      </c>
      <c r="P6862" t="b">
        <v>0</v>
      </c>
      <c r="Q6862" t="b">
        <v>0</v>
      </c>
      <c r="R6862" s="1" t="s">
        <v>32</v>
      </c>
      <c r="S6862" s="1" t="s">
        <v>33</v>
      </c>
      <c r="T6862">
        <v>1</v>
      </c>
      <c r="U6862" s="1" t="s">
        <v>34</v>
      </c>
      <c r="V6862" s="1" t="s">
        <v>46</v>
      </c>
      <c r="W6862" s="1" t="str">
        <f>IF(OR(MasterData[[#This Row],[Event]]="Christmas Market", MasterData[[#This Row],[Event]]="Christmas"), "Christmas Sale", "Non-Christmas Sale")</f>
        <v>Christmas Sale</v>
      </c>
      <c r="X6862" t="b">
        <v>0</v>
      </c>
      <c r="Y6862">
        <v>1</v>
      </c>
      <c r="Z6862">
        <v>78.86</v>
      </c>
      <c r="AA6862">
        <v>157.72999999999999</v>
      </c>
      <c r="AB6862">
        <v>0</v>
      </c>
      <c r="AC6862" t="str">
        <f>IF(MasterData[[#This Row],[Discount Amount]]&gt;0, "Promotional sale", "Non-Promotional Sales")</f>
        <v>Non-Promotional Sales</v>
      </c>
    </row>
    <row r="6863" spans="1:29" x14ac:dyDescent="0.25">
      <c r="A6863">
        <v>6862</v>
      </c>
      <c r="B6863" s="1" t="s">
        <v>136</v>
      </c>
      <c r="C6863" s="2">
        <v>8.8356481481481453E-2</v>
      </c>
      <c r="D6863">
        <v>478</v>
      </c>
      <c r="E6863">
        <v>31</v>
      </c>
      <c r="F6863" s="1" t="s">
        <v>28</v>
      </c>
      <c r="G6863" s="1" t="s">
        <v>81</v>
      </c>
      <c r="H6863">
        <v>64.248000000000005</v>
      </c>
      <c r="I6863">
        <v>-84.889600000000002</v>
      </c>
      <c r="J6863">
        <v>63</v>
      </c>
      <c r="K6863" t="b">
        <v>0</v>
      </c>
      <c r="L6863">
        <v>68</v>
      </c>
      <c r="M6863" s="1" t="s">
        <v>56</v>
      </c>
      <c r="N6863" s="1" t="s">
        <v>57</v>
      </c>
      <c r="O6863">
        <v>4</v>
      </c>
      <c r="P6863" t="b">
        <v>1</v>
      </c>
      <c r="Q6863" t="b">
        <v>0</v>
      </c>
      <c r="R6863" s="1" t="s">
        <v>32</v>
      </c>
      <c r="S6863" s="1" t="s">
        <v>58</v>
      </c>
      <c r="T6863">
        <v>5</v>
      </c>
      <c r="U6863" s="1" t="s">
        <v>34</v>
      </c>
      <c r="V6863" s="1" t="s">
        <v>59</v>
      </c>
      <c r="W6863" s="1" t="str">
        <f>IF(OR(MasterData[[#This Row],[Event]]="Christmas Market", MasterData[[#This Row],[Event]]="Christmas"), "Christmas Sale", "Non-Christmas Sale")</f>
        <v>Non-Christmas Sale</v>
      </c>
      <c r="X6863" t="b">
        <v>0</v>
      </c>
      <c r="Y6863">
        <v>1</v>
      </c>
      <c r="Z6863">
        <v>92.98</v>
      </c>
      <c r="AA6863">
        <v>371.91</v>
      </c>
      <c r="AB6863">
        <v>37.19</v>
      </c>
      <c r="AC6863" t="str">
        <f>IF(MasterData[[#This Row],[Discount Amount]]&gt;0, "Promotional sale", "Non-Promotional Sales")</f>
        <v>Promotional sale</v>
      </c>
    </row>
    <row r="6864" spans="1:29" x14ac:dyDescent="0.25">
      <c r="A6864">
        <v>6863</v>
      </c>
      <c r="B6864" s="1" t="s">
        <v>84</v>
      </c>
      <c r="C6864" s="2">
        <v>0.34151620370370361</v>
      </c>
      <c r="D6864">
        <v>178</v>
      </c>
      <c r="E6864">
        <v>28</v>
      </c>
      <c r="F6864" s="1" t="s">
        <v>61</v>
      </c>
      <c r="G6864" s="1" t="s">
        <v>29</v>
      </c>
      <c r="H6864">
        <v>51.253799999999998</v>
      </c>
      <c r="I6864">
        <v>-85.3232</v>
      </c>
      <c r="J6864">
        <v>14</v>
      </c>
      <c r="K6864" t="b">
        <v>1</v>
      </c>
      <c r="L6864">
        <v>121</v>
      </c>
      <c r="M6864" s="1" t="s">
        <v>63</v>
      </c>
      <c r="N6864" s="1" t="s">
        <v>64</v>
      </c>
      <c r="O6864">
        <v>3</v>
      </c>
      <c r="P6864" t="b">
        <v>0</v>
      </c>
      <c r="Q6864" t="b">
        <v>1</v>
      </c>
      <c r="R6864" s="1" t="s">
        <v>32</v>
      </c>
      <c r="S6864" s="1" t="s">
        <v>53</v>
      </c>
      <c r="T6864">
        <v>2</v>
      </c>
      <c r="U6864" s="1" t="s">
        <v>42</v>
      </c>
      <c r="V6864" s="1" t="s">
        <v>35</v>
      </c>
      <c r="W6864" s="1" t="str">
        <f>IF(OR(MasterData[[#This Row],[Event]]="Christmas Market", MasterData[[#This Row],[Event]]="Christmas"), "Christmas Sale", "Non-Christmas Sale")</f>
        <v>Non-Christmas Sale</v>
      </c>
      <c r="X6864" t="b">
        <v>1</v>
      </c>
      <c r="Y6864">
        <v>5</v>
      </c>
      <c r="Z6864">
        <v>55.39</v>
      </c>
      <c r="AA6864">
        <v>166.18</v>
      </c>
      <c r="AB6864">
        <v>0</v>
      </c>
      <c r="AC6864" t="str">
        <f>IF(MasterData[[#This Row],[Discount Amount]]&gt;0, "Promotional sale", "Non-Promotional Sales")</f>
        <v>Non-Promotional Sales</v>
      </c>
    </row>
    <row r="6865" spans="1:29" x14ac:dyDescent="0.25">
      <c r="A6865">
        <v>6864</v>
      </c>
      <c r="B6865" s="1" t="s">
        <v>197</v>
      </c>
      <c r="C6865" s="2">
        <v>5.4131944444444358E-2</v>
      </c>
      <c r="D6865">
        <v>194</v>
      </c>
      <c r="E6865">
        <v>57</v>
      </c>
      <c r="F6865" s="1" t="s">
        <v>61</v>
      </c>
      <c r="G6865" s="1" t="s">
        <v>55</v>
      </c>
      <c r="H6865">
        <v>52.939900000000002</v>
      </c>
      <c r="I6865">
        <v>-106.4509</v>
      </c>
      <c r="J6865">
        <v>38</v>
      </c>
      <c r="K6865" t="b">
        <v>1</v>
      </c>
      <c r="L6865">
        <v>332</v>
      </c>
      <c r="M6865" s="1" t="s">
        <v>39</v>
      </c>
      <c r="N6865" s="1" t="s">
        <v>40</v>
      </c>
      <c r="O6865">
        <v>1</v>
      </c>
      <c r="P6865" t="b">
        <v>1</v>
      </c>
      <c r="Q6865" t="b">
        <v>0</v>
      </c>
      <c r="R6865" s="1" t="s">
        <v>32</v>
      </c>
      <c r="S6865" s="1" t="s">
        <v>58</v>
      </c>
      <c r="T6865">
        <v>2</v>
      </c>
      <c r="U6865" s="1" t="s">
        <v>45</v>
      </c>
      <c r="V6865" s="1" t="s">
        <v>35</v>
      </c>
      <c r="W6865" s="1" t="str">
        <f>IF(OR(MasterData[[#This Row],[Event]]="Christmas Market", MasterData[[#This Row],[Event]]="Christmas"), "Christmas Sale", "Non-Christmas Sale")</f>
        <v>Non-Christmas Sale</v>
      </c>
      <c r="X6865" t="b">
        <v>0</v>
      </c>
      <c r="Y6865">
        <v>5</v>
      </c>
      <c r="Z6865">
        <v>11.62</v>
      </c>
      <c r="AA6865">
        <v>11.62</v>
      </c>
      <c r="AB6865">
        <v>0</v>
      </c>
      <c r="AC6865" t="str">
        <f>IF(MasterData[[#This Row],[Discount Amount]]&gt;0, "Promotional sale", "Non-Promotional Sales")</f>
        <v>Non-Promotional Sales</v>
      </c>
    </row>
    <row r="6866" spans="1:29" x14ac:dyDescent="0.25">
      <c r="A6866">
        <v>6865</v>
      </c>
      <c r="B6866" s="1" t="s">
        <v>84</v>
      </c>
      <c r="C6866" s="2">
        <v>0.26097222222222216</v>
      </c>
      <c r="D6866">
        <v>437</v>
      </c>
      <c r="E6866">
        <v>58</v>
      </c>
      <c r="F6866" s="1" t="s">
        <v>37</v>
      </c>
      <c r="G6866" s="1" t="s">
        <v>44</v>
      </c>
      <c r="H6866">
        <v>46.813099999999999</v>
      </c>
      <c r="I6866">
        <v>-71.207499999999996</v>
      </c>
      <c r="J6866">
        <v>29</v>
      </c>
      <c r="K6866" t="b">
        <v>0</v>
      </c>
      <c r="L6866">
        <v>777</v>
      </c>
      <c r="M6866" s="1" t="s">
        <v>39</v>
      </c>
      <c r="N6866" s="1" t="s">
        <v>40</v>
      </c>
      <c r="O6866">
        <v>1</v>
      </c>
      <c r="P6866" t="b">
        <v>0</v>
      </c>
      <c r="Q6866" t="b">
        <v>0</v>
      </c>
      <c r="R6866" s="1" t="s">
        <v>41</v>
      </c>
      <c r="S6866" s="1" t="s">
        <v>33</v>
      </c>
      <c r="T6866">
        <v>1</v>
      </c>
      <c r="U6866" s="1" t="s">
        <v>42</v>
      </c>
      <c r="V6866" s="1" t="s">
        <v>46</v>
      </c>
      <c r="W6866" s="1" t="str">
        <f>IF(OR(MasterData[[#This Row],[Event]]="Christmas Market", MasterData[[#This Row],[Event]]="Christmas"), "Christmas Sale", "Non-Christmas Sale")</f>
        <v>Christmas Sale</v>
      </c>
      <c r="X6866" t="b">
        <v>0</v>
      </c>
      <c r="Y6866">
        <v>3</v>
      </c>
      <c r="Z6866">
        <v>72.849999999999994</v>
      </c>
      <c r="AA6866">
        <v>72.849999999999994</v>
      </c>
      <c r="AB6866">
        <v>0</v>
      </c>
      <c r="AC6866" t="str">
        <f>IF(MasterData[[#This Row],[Discount Amount]]&gt;0, "Promotional sale", "Non-Promotional Sales")</f>
        <v>Non-Promotional Sales</v>
      </c>
    </row>
    <row r="6867" spans="1:29" x14ac:dyDescent="0.25">
      <c r="A6867">
        <v>6866</v>
      </c>
      <c r="B6867" s="1" t="s">
        <v>129</v>
      </c>
      <c r="C6867" s="2">
        <v>0.28325231481481472</v>
      </c>
      <c r="D6867">
        <v>48</v>
      </c>
      <c r="E6867">
        <v>57</v>
      </c>
      <c r="F6867" s="1" t="s">
        <v>37</v>
      </c>
      <c r="G6867" s="1" t="s">
        <v>70</v>
      </c>
      <c r="H6867">
        <v>54.273099999999999</v>
      </c>
      <c r="I6867">
        <v>-61.738799999999998</v>
      </c>
      <c r="J6867">
        <v>57</v>
      </c>
      <c r="K6867" t="b">
        <v>0</v>
      </c>
      <c r="L6867">
        <v>620</v>
      </c>
      <c r="M6867" s="1" t="s">
        <v>63</v>
      </c>
      <c r="N6867" s="1" t="s">
        <v>64</v>
      </c>
      <c r="O6867">
        <v>2</v>
      </c>
      <c r="P6867" t="b">
        <v>0</v>
      </c>
      <c r="Q6867" t="b">
        <v>1</v>
      </c>
      <c r="R6867" s="1" t="s">
        <v>32</v>
      </c>
      <c r="S6867" s="1" t="s">
        <v>58</v>
      </c>
      <c r="T6867">
        <v>4</v>
      </c>
      <c r="U6867" s="1" t="s">
        <v>34</v>
      </c>
      <c r="V6867" s="1" t="s">
        <v>35</v>
      </c>
      <c r="W6867" s="1" t="str">
        <f>IF(OR(MasterData[[#This Row],[Event]]="Christmas Market", MasterData[[#This Row],[Event]]="Christmas"), "Christmas Sale", "Non-Christmas Sale")</f>
        <v>Non-Christmas Sale</v>
      </c>
      <c r="X6867" t="b">
        <v>0</v>
      </c>
      <c r="Y6867">
        <v>1</v>
      </c>
      <c r="Z6867">
        <v>67.489999999999995</v>
      </c>
      <c r="AA6867">
        <v>134.97</v>
      </c>
      <c r="AB6867">
        <v>0</v>
      </c>
      <c r="AC6867" t="str">
        <f>IF(MasterData[[#This Row],[Discount Amount]]&gt;0, "Promotional sale", "Non-Promotional Sales")</f>
        <v>Non-Promotional Sales</v>
      </c>
    </row>
    <row r="6868" spans="1:29" x14ac:dyDescent="0.25">
      <c r="A6868">
        <v>6867</v>
      </c>
      <c r="B6868" s="1" t="s">
        <v>153</v>
      </c>
      <c r="C6868" s="2">
        <v>0.57521990740740736</v>
      </c>
      <c r="D6868">
        <v>109</v>
      </c>
      <c r="E6868">
        <v>20</v>
      </c>
      <c r="F6868" s="1" t="s">
        <v>61</v>
      </c>
      <c r="G6868" s="1" t="s">
        <v>38</v>
      </c>
      <c r="H6868">
        <v>53.726700000000001</v>
      </c>
      <c r="I6868">
        <v>-127.6476</v>
      </c>
      <c r="J6868">
        <v>33</v>
      </c>
      <c r="K6868" t="b">
        <v>0</v>
      </c>
      <c r="L6868">
        <v>837</v>
      </c>
      <c r="M6868" s="1" t="s">
        <v>74</v>
      </c>
      <c r="N6868" s="1" t="s">
        <v>75</v>
      </c>
      <c r="O6868">
        <v>1</v>
      </c>
      <c r="P6868" t="b">
        <v>0</v>
      </c>
      <c r="Q6868" t="b">
        <v>0</v>
      </c>
      <c r="R6868" s="1" t="s">
        <v>32</v>
      </c>
      <c r="S6868" s="1" t="s">
        <v>58</v>
      </c>
      <c r="T6868">
        <v>4</v>
      </c>
      <c r="U6868" s="1" t="s">
        <v>42</v>
      </c>
      <c r="V6868" s="1" t="s">
        <v>46</v>
      </c>
      <c r="W6868" s="1" t="str">
        <f>IF(OR(MasterData[[#This Row],[Event]]="Christmas Market", MasterData[[#This Row],[Event]]="Christmas"), "Christmas Sale", "Non-Christmas Sale")</f>
        <v>Christmas Sale</v>
      </c>
      <c r="X6868" t="b">
        <v>1</v>
      </c>
      <c r="Y6868">
        <v>1</v>
      </c>
      <c r="Z6868">
        <v>50.01</v>
      </c>
      <c r="AA6868">
        <v>50.01</v>
      </c>
      <c r="AB6868">
        <v>0</v>
      </c>
      <c r="AC6868" t="str">
        <f>IF(MasterData[[#This Row],[Discount Amount]]&gt;0, "Promotional sale", "Non-Promotional Sales")</f>
        <v>Non-Promotional Sales</v>
      </c>
    </row>
    <row r="6869" spans="1:29" x14ac:dyDescent="0.25">
      <c r="A6869">
        <v>6868</v>
      </c>
      <c r="B6869" s="1" t="s">
        <v>210</v>
      </c>
      <c r="C6869" s="2">
        <v>0.30931712962962954</v>
      </c>
      <c r="D6869">
        <v>315</v>
      </c>
      <c r="E6869">
        <v>46</v>
      </c>
      <c r="F6869" s="1" t="s">
        <v>61</v>
      </c>
      <c r="G6869" s="1" t="s">
        <v>44</v>
      </c>
      <c r="H6869">
        <v>46.813099999999999</v>
      </c>
      <c r="I6869">
        <v>-71.207499999999996</v>
      </c>
      <c r="J6869">
        <v>33</v>
      </c>
      <c r="K6869" t="b">
        <v>1</v>
      </c>
      <c r="L6869">
        <v>756</v>
      </c>
      <c r="M6869" s="1" t="s">
        <v>74</v>
      </c>
      <c r="N6869" s="1" t="s">
        <v>75</v>
      </c>
      <c r="O6869">
        <v>2</v>
      </c>
      <c r="P6869" t="b">
        <v>1</v>
      </c>
      <c r="Q6869" t="b">
        <v>1</v>
      </c>
      <c r="R6869" s="1" t="s">
        <v>41</v>
      </c>
      <c r="S6869" s="1" t="s">
        <v>49</v>
      </c>
      <c r="T6869">
        <v>3</v>
      </c>
      <c r="U6869" s="1" t="s">
        <v>34</v>
      </c>
      <c r="V6869" s="1" t="s">
        <v>46</v>
      </c>
      <c r="W6869" s="1" t="str">
        <f>IF(OR(MasterData[[#This Row],[Event]]="Christmas Market", MasterData[[#This Row],[Event]]="Christmas"), "Christmas Sale", "Non-Christmas Sale")</f>
        <v>Christmas Sale</v>
      </c>
      <c r="X6869" t="b">
        <v>0</v>
      </c>
      <c r="Y6869">
        <v>3</v>
      </c>
      <c r="Z6869">
        <v>88.36</v>
      </c>
      <c r="AA6869">
        <v>176.72</v>
      </c>
      <c r="AB6869">
        <v>0</v>
      </c>
      <c r="AC6869" t="str">
        <f>IF(MasterData[[#This Row],[Discount Amount]]&gt;0, "Promotional sale", "Non-Promotional Sales")</f>
        <v>Non-Promotional Sales</v>
      </c>
    </row>
    <row r="6870" spans="1:29" x14ac:dyDescent="0.25">
      <c r="A6870">
        <v>6869</v>
      </c>
      <c r="B6870" s="1" t="s">
        <v>235</v>
      </c>
      <c r="C6870" s="2">
        <v>0.15645833333333337</v>
      </c>
      <c r="D6870">
        <v>186</v>
      </c>
      <c r="E6870">
        <v>48</v>
      </c>
      <c r="F6870" s="1" t="s">
        <v>61</v>
      </c>
      <c r="G6870" s="1" t="s">
        <v>38</v>
      </c>
      <c r="H6870">
        <v>53.726700000000001</v>
      </c>
      <c r="I6870">
        <v>-127.6476</v>
      </c>
      <c r="J6870">
        <v>41</v>
      </c>
      <c r="K6870" t="b">
        <v>0</v>
      </c>
      <c r="L6870">
        <v>715</v>
      </c>
      <c r="M6870" s="1" t="s">
        <v>63</v>
      </c>
      <c r="N6870" s="1" t="s">
        <v>64</v>
      </c>
      <c r="O6870">
        <v>2</v>
      </c>
      <c r="P6870" t="b">
        <v>0</v>
      </c>
      <c r="Q6870" t="b">
        <v>1</v>
      </c>
      <c r="R6870" s="1" t="s">
        <v>52</v>
      </c>
      <c r="S6870" s="1" t="s">
        <v>33</v>
      </c>
      <c r="T6870">
        <v>3</v>
      </c>
      <c r="U6870" s="1" t="s">
        <v>45</v>
      </c>
      <c r="V6870" s="1" t="s">
        <v>46</v>
      </c>
      <c r="W6870" s="1" t="str">
        <f>IF(OR(MasterData[[#This Row],[Event]]="Christmas Market", MasterData[[#This Row],[Event]]="Christmas"), "Christmas Sale", "Non-Christmas Sale")</f>
        <v>Christmas Sale</v>
      </c>
      <c r="X6870" t="b">
        <v>0</v>
      </c>
      <c r="Y6870">
        <v>5</v>
      </c>
      <c r="Z6870">
        <v>95.73</v>
      </c>
      <c r="AA6870">
        <v>191.45</v>
      </c>
      <c r="AB6870">
        <v>0</v>
      </c>
      <c r="AC6870" t="str">
        <f>IF(MasterData[[#This Row],[Discount Amount]]&gt;0, "Promotional sale", "Non-Promotional Sales")</f>
        <v>Non-Promotional Sales</v>
      </c>
    </row>
    <row r="6871" spans="1:29" x14ac:dyDescent="0.25">
      <c r="A6871">
        <v>6870</v>
      </c>
      <c r="B6871" s="1" t="s">
        <v>216</v>
      </c>
      <c r="C6871" s="2">
        <v>0.41128472222222223</v>
      </c>
      <c r="D6871">
        <v>33</v>
      </c>
      <c r="E6871">
        <v>25</v>
      </c>
      <c r="F6871" s="1" t="s">
        <v>28</v>
      </c>
      <c r="G6871" s="1" t="s">
        <v>44</v>
      </c>
      <c r="H6871">
        <v>46.813099999999999</v>
      </c>
      <c r="I6871">
        <v>-71.207499999999996</v>
      </c>
      <c r="J6871">
        <v>8</v>
      </c>
      <c r="K6871" t="b">
        <v>1</v>
      </c>
      <c r="L6871">
        <v>696</v>
      </c>
      <c r="M6871" s="1" t="s">
        <v>63</v>
      </c>
      <c r="N6871" s="1" t="s">
        <v>64</v>
      </c>
      <c r="O6871">
        <v>5</v>
      </c>
      <c r="P6871" t="b">
        <v>0</v>
      </c>
      <c r="Q6871" t="b">
        <v>1</v>
      </c>
      <c r="R6871" s="1" t="s">
        <v>32</v>
      </c>
      <c r="S6871" s="1" t="s">
        <v>49</v>
      </c>
      <c r="T6871">
        <v>5</v>
      </c>
      <c r="U6871" s="1" t="s">
        <v>34</v>
      </c>
      <c r="V6871" s="1" t="s">
        <v>59</v>
      </c>
      <c r="W6871" s="1" t="str">
        <f>IF(OR(MasterData[[#This Row],[Event]]="Christmas Market", MasterData[[#This Row],[Event]]="Christmas"), "Christmas Sale", "Non-Christmas Sale")</f>
        <v>Non-Christmas Sale</v>
      </c>
      <c r="X6871" t="b">
        <v>0</v>
      </c>
      <c r="Y6871">
        <v>4</v>
      </c>
      <c r="Z6871">
        <v>39.82</v>
      </c>
      <c r="AA6871">
        <v>199.08</v>
      </c>
      <c r="AB6871">
        <v>19.91</v>
      </c>
      <c r="AC6871" t="str">
        <f>IF(MasterData[[#This Row],[Discount Amount]]&gt;0, "Promotional sale", "Non-Promotional Sales")</f>
        <v>Promotional sale</v>
      </c>
    </row>
    <row r="6872" spans="1:29" x14ac:dyDescent="0.25">
      <c r="A6872">
        <v>6871</v>
      </c>
      <c r="B6872" s="1" t="s">
        <v>36</v>
      </c>
      <c r="C6872" s="2">
        <v>3.4027777777778656E-3</v>
      </c>
      <c r="D6872">
        <v>43</v>
      </c>
      <c r="E6872">
        <v>67</v>
      </c>
      <c r="F6872" s="1" t="s">
        <v>61</v>
      </c>
      <c r="G6872" s="1" t="s">
        <v>62</v>
      </c>
      <c r="H6872">
        <v>46.565300000000001</v>
      </c>
      <c r="I6872">
        <v>-66.4619</v>
      </c>
      <c r="J6872">
        <v>88</v>
      </c>
      <c r="K6872" t="b">
        <v>0</v>
      </c>
      <c r="L6872">
        <v>298</v>
      </c>
      <c r="M6872" s="1" t="s">
        <v>56</v>
      </c>
      <c r="N6872" s="1" t="s">
        <v>57</v>
      </c>
      <c r="O6872">
        <v>2</v>
      </c>
      <c r="P6872" t="b">
        <v>1</v>
      </c>
      <c r="Q6872" t="b">
        <v>1</v>
      </c>
      <c r="R6872" s="1" t="s">
        <v>52</v>
      </c>
      <c r="S6872" s="1" t="s">
        <v>49</v>
      </c>
      <c r="T6872">
        <v>4</v>
      </c>
      <c r="U6872" s="1" t="s">
        <v>45</v>
      </c>
      <c r="V6872" s="1" t="s">
        <v>59</v>
      </c>
      <c r="W6872" s="1" t="str">
        <f>IF(OR(MasterData[[#This Row],[Event]]="Christmas Market", MasterData[[#This Row],[Event]]="Christmas"), "Christmas Sale", "Non-Christmas Sale")</f>
        <v>Non-Christmas Sale</v>
      </c>
      <c r="X6872" t="b">
        <v>1</v>
      </c>
      <c r="Y6872">
        <v>3</v>
      </c>
      <c r="Z6872">
        <v>19.64</v>
      </c>
      <c r="AA6872">
        <v>39.29</v>
      </c>
      <c r="AB6872">
        <v>3.93</v>
      </c>
      <c r="AC6872" t="str">
        <f>IF(MasterData[[#This Row],[Discount Amount]]&gt;0, "Promotional sale", "Non-Promotional Sales")</f>
        <v>Promotional sale</v>
      </c>
    </row>
    <row r="6873" spans="1:29" x14ac:dyDescent="0.25">
      <c r="A6873">
        <v>6872</v>
      </c>
      <c r="B6873" s="1" t="s">
        <v>69</v>
      </c>
      <c r="C6873" s="2">
        <v>0.18265046296296306</v>
      </c>
      <c r="D6873">
        <v>422</v>
      </c>
      <c r="E6873">
        <v>31</v>
      </c>
      <c r="F6873" s="1" t="s">
        <v>28</v>
      </c>
      <c r="G6873" s="1" t="s">
        <v>81</v>
      </c>
      <c r="H6873">
        <v>64.248000000000005</v>
      </c>
      <c r="I6873">
        <v>-84.889600000000002</v>
      </c>
      <c r="J6873">
        <v>15</v>
      </c>
      <c r="K6873" t="b">
        <v>0</v>
      </c>
      <c r="L6873">
        <v>410</v>
      </c>
      <c r="M6873" s="1" t="s">
        <v>74</v>
      </c>
      <c r="N6873" s="1" t="s">
        <v>75</v>
      </c>
      <c r="O6873">
        <v>1</v>
      </c>
      <c r="P6873" t="b">
        <v>1</v>
      </c>
      <c r="Q6873" t="b">
        <v>0</v>
      </c>
      <c r="R6873" s="1" t="s">
        <v>41</v>
      </c>
      <c r="S6873" s="1" t="s">
        <v>58</v>
      </c>
      <c r="T6873">
        <v>5</v>
      </c>
      <c r="U6873" s="1" t="s">
        <v>45</v>
      </c>
      <c r="V6873" s="1" t="s">
        <v>59</v>
      </c>
      <c r="W6873" s="1" t="str">
        <f>IF(OR(MasterData[[#This Row],[Event]]="Christmas Market", MasterData[[#This Row],[Event]]="Christmas"), "Christmas Sale", "Non-Christmas Sale")</f>
        <v>Non-Christmas Sale</v>
      </c>
      <c r="X6873" t="b">
        <v>0</v>
      </c>
      <c r="Y6873">
        <v>4</v>
      </c>
      <c r="Z6873">
        <v>78.45</v>
      </c>
      <c r="AA6873">
        <v>78.45</v>
      </c>
      <c r="AB6873">
        <v>7.84</v>
      </c>
      <c r="AC6873" t="str">
        <f>IF(MasterData[[#This Row],[Discount Amount]]&gt;0, "Promotional sale", "Non-Promotional Sales")</f>
        <v>Promotional sale</v>
      </c>
    </row>
    <row r="6874" spans="1:29" x14ac:dyDescent="0.25">
      <c r="A6874">
        <v>6873</v>
      </c>
      <c r="B6874" s="1" t="s">
        <v>370</v>
      </c>
      <c r="C6874" s="2">
        <v>0.15159722222222216</v>
      </c>
      <c r="D6874">
        <v>332</v>
      </c>
      <c r="E6874">
        <v>60</v>
      </c>
      <c r="F6874" s="1" t="s">
        <v>37</v>
      </c>
      <c r="G6874" s="1" t="s">
        <v>51</v>
      </c>
      <c r="H6874">
        <v>53.760899999999999</v>
      </c>
      <c r="I6874">
        <v>-98.813900000000004</v>
      </c>
      <c r="J6874">
        <v>28</v>
      </c>
      <c r="K6874" t="b">
        <v>0</v>
      </c>
      <c r="L6874">
        <v>902</v>
      </c>
      <c r="M6874" s="1" t="s">
        <v>56</v>
      </c>
      <c r="N6874" s="1" t="s">
        <v>57</v>
      </c>
      <c r="O6874">
        <v>4</v>
      </c>
      <c r="P6874" t="b">
        <v>0</v>
      </c>
      <c r="Q6874" t="b">
        <v>1</v>
      </c>
      <c r="R6874" s="1" t="s">
        <v>52</v>
      </c>
      <c r="S6874" s="1" t="s">
        <v>49</v>
      </c>
      <c r="T6874">
        <v>2</v>
      </c>
      <c r="U6874" s="1" t="s">
        <v>42</v>
      </c>
      <c r="V6874" s="1" t="s">
        <v>46</v>
      </c>
      <c r="W6874" s="1" t="str">
        <f>IF(OR(MasterData[[#This Row],[Event]]="Christmas Market", MasterData[[#This Row],[Event]]="Christmas"), "Christmas Sale", "Non-Christmas Sale")</f>
        <v>Christmas Sale</v>
      </c>
      <c r="X6874" t="b">
        <v>0</v>
      </c>
      <c r="Y6874">
        <v>2</v>
      </c>
      <c r="Z6874">
        <v>59.63</v>
      </c>
      <c r="AA6874">
        <v>238.52</v>
      </c>
      <c r="AB6874">
        <v>0</v>
      </c>
      <c r="AC6874" t="str">
        <f>IF(MasterData[[#This Row],[Discount Amount]]&gt;0, "Promotional sale", "Non-Promotional Sales")</f>
        <v>Non-Promotional Sales</v>
      </c>
    </row>
    <row r="6875" spans="1:29" x14ac:dyDescent="0.25">
      <c r="A6875">
        <v>6874</v>
      </c>
      <c r="B6875" s="1" t="s">
        <v>199</v>
      </c>
      <c r="C6875" s="2">
        <v>0.66258101851851858</v>
      </c>
      <c r="D6875">
        <v>102</v>
      </c>
      <c r="E6875">
        <v>45</v>
      </c>
      <c r="F6875" s="1" t="s">
        <v>28</v>
      </c>
      <c r="G6875" s="1" t="s">
        <v>68</v>
      </c>
      <c r="H6875">
        <v>46.318800000000003</v>
      </c>
      <c r="I6875">
        <v>-63.146099999999997</v>
      </c>
      <c r="J6875">
        <v>98</v>
      </c>
      <c r="K6875" t="b">
        <v>0</v>
      </c>
      <c r="L6875">
        <v>834</v>
      </c>
      <c r="M6875" s="1" t="s">
        <v>63</v>
      </c>
      <c r="N6875" s="1" t="s">
        <v>64</v>
      </c>
      <c r="O6875">
        <v>5</v>
      </c>
      <c r="P6875" t="b">
        <v>1</v>
      </c>
      <c r="Q6875" t="b">
        <v>1</v>
      </c>
      <c r="R6875" s="1" t="s">
        <v>41</v>
      </c>
      <c r="S6875" s="1" t="s">
        <v>49</v>
      </c>
      <c r="T6875">
        <v>3</v>
      </c>
      <c r="U6875" s="1" t="s">
        <v>42</v>
      </c>
      <c r="V6875" s="1" t="s">
        <v>59</v>
      </c>
      <c r="W6875" s="1" t="str">
        <f>IF(OR(MasterData[[#This Row],[Event]]="Christmas Market", MasterData[[#This Row],[Event]]="Christmas"), "Christmas Sale", "Non-Christmas Sale")</f>
        <v>Non-Christmas Sale</v>
      </c>
      <c r="X6875" t="b">
        <v>0</v>
      </c>
      <c r="Y6875">
        <v>4</v>
      </c>
      <c r="Z6875">
        <v>79.959999999999994</v>
      </c>
      <c r="AA6875">
        <v>399.81</v>
      </c>
      <c r="AB6875">
        <v>39.979999999999997</v>
      </c>
      <c r="AC6875" t="str">
        <f>IF(MasterData[[#This Row],[Discount Amount]]&gt;0, "Promotional sale", "Non-Promotional Sales")</f>
        <v>Promotional sale</v>
      </c>
    </row>
    <row r="6876" spans="1:29" x14ac:dyDescent="0.25">
      <c r="A6876">
        <v>6875</v>
      </c>
      <c r="B6876" s="1" t="s">
        <v>114</v>
      </c>
      <c r="C6876" s="2">
        <v>0.79986111111111113</v>
      </c>
      <c r="D6876">
        <v>211</v>
      </c>
      <c r="E6876">
        <v>51</v>
      </c>
      <c r="F6876" s="1" t="s">
        <v>37</v>
      </c>
      <c r="G6876" s="1" t="s">
        <v>70</v>
      </c>
      <c r="H6876">
        <v>54.273099999999999</v>
      </c>
      <c r="I6876">
        <v>-61.738799999999998</v>
      </c>
      <c r="J6876">
        <v>4</v>
      </c>
      <c r="K6876" t="b">
        <v>0</v>
      </c>
      <c r="L6876">
        <v>572</v>
      </c>
      <c r="M6876" s="1" t="s">
        <v>56</v>
      </c>
      <c r="N6876" s="1" t="s">
        <v>57</v>
      </c>
      <c r="O6876">
        <v>4</v>
      </c>
      <c r="P6876" t="b">
        <v>1</v>
      </c>
      <c r="Q6876" t="b">
        <v>1</v>
      </c>
      <c r="R6876" s="1" t="s">
        <v>52</v>
      </c>
      <c r="S6876" s="1" t="s">
        <v>53</v>
      </c>
      <c r="T6876">
        <v>3</v>
      </c>
      <c r="U6876" s="1" t="s">
        <v>34</v>
      </c>
      <c r="V6876" s="1" t="s">
        <v>35</v>
      </c>
      <c r="W6876" s="1" t="str">
        <f>IF(OR(MasterData[[#This Row],[Event]]="Christmas Market", MasterData[[#This Row],[Event]]="Christmas"), "Christmas Sale", "Non-Christmas Sale")</f>
        <v>Non-Christmas Sale</v>
      </c>
      <c r="X6876" t="b">
        <v>1</v>
      </c>
      <c r="Y6876">
        <v>1</v>
      </c>
      <c r="Z6876">
        <v>73.209999999999994</v>
      </c>
      <c r="AA6876">
        <v>292.83999999999997</v>
      </c>
      <c r="AB6876">
        <v>0</v>
      </c>
      <c r="AC6876" t="str">
        <f>IF(MasterData[[#This Row],[Discount Amount]]&gt;0, "Promotional sale", "Non-Promotional Sales")</f>
        <v>Non-Promotional Sales</v>
      </c>
    </row>
    <row r="6877" spans="1:29" x14ac:dyDescent="0.25">
      <c r="A6877">
        <v>6876</v>
      </c>
      <c r="B6877" s="1" t="s">
        <v>346</v>
      </c>
      <c r="C6877" s="2">
        <v>0.14244212962962965</v>
      </c>
      <c r="D6877">
        <v>466</v>
      </c>
      <c r="E6877">
        <v>49</v>
      </c>
      <c r="F6877" s="1" t="s">
        <v>28</v>
      </c>
      <c r="G6877" s="1" t="s">
        <v>44</v>
      </c>
      <c r="H6877">
        <v>46.813099999999999</v>
      </c>
      <c r="I6877">
        <v>-71.207499999999996</v>
      </c>
      <c r="J6877">
        <v>63</v>
      </c>
      <c r="K6877" t="b">
        <v>1</v>
      </c>
      <c r="L6877">
        <v>229</v>
      </c>
      <c r="M6877" s="1" t="s">
        <v>39</v>
      </c>
      <c r="N6877" s="1" t="s">
        <v>40</v>
      </c>
      <c r="O6877">
        <v>4</v>
      </c>
      <c r="P6877" t="b">
        <v>1</v>
      </c>
      <c r="Q6877" t="b">
        <v>1</v>
      </c>
      <c r="R6877" s="1" t="s">
        <v>52</v>
      </c>
      <c r="S6877" s="1" t="s">
        <v>58</v>
      </c>
      <c r="T6877">
        <v>2</v>
      </c>
      <c r="U6877" s="1" t="s">
        <v>34</v>
      </c>
      <c r="V6877" s="1" t="s">
        <v>35</v>
      </c>
      <c r="W6877" s="1" t="str">
        <f>IF(OR(MasterData[[#This Row],[Event]]="Christmas Market", MasterData[[#This Row],[Event]]="Christmas"), "Christmas Sale", "Non-Christmas Sale")</f>
        <v>Non-Christmas Sale</v>
      </c>
      <c r="X6877" t="b">
        <v>0</v>
      </c>
      <c r="Y6877">
        <v>2</v>
      </c>
      <c r="Z6877">
        <v>67.900000000000006</v>
      </c>
      <c r="AA6877">
        <v>271.58999999999997</v>
      </c>
      <c r="AB6877">
        <v>0</v>
      </c>
      <c r="AC6877" t="str">
        <f>IF(MasterData[[#This Row],[Discount Amount]]&gt;0, "Promotional sale", "Non-Promotional Sales")</f>
        <v>Non-Promotional Sales</v>
      </c>
    </row>
    <row r="6878" spans="1:29" x14ac:dyDescent="0.25">
      <c r="A6878">
        <v>6877</v>
      </c>
      <c r="B6878" s="1" t="s">
        <v>78</v>
      </c>
      <c r="C6878" s="2">
        <v>0.46379629629629626</v>
      </c>
      <c r="D6878">
        <v>375</v>
      </c>
      <c r="E6878">
        <v>62</v>
      </c>
      <c r="F6878" s="1" t="s">
        <v>37</v>
      </c>
      <c r="G6878" s="1" t="s">
        <v>66</v>
      </c>
      <c r="H6878">
        <v>45.077800000000003</v>
      </c>
      <c r="I6878">
        <v>-63.546700000000001</v>
      </c>
      <c r="J6878">
        <v>99</v>
      </c>
      <c r="K6878" t="b">
        <v>1</v>
      </c>
      <c r="L6878">
        <v>924</v>
      </c>
      <c r="M6878" s="1" t="s">
        <v>63</v>
      </c>
      <c r="N6878" s="1" t="s">
        <v>64</v>
      </c>
      <c r="O6878">
        <v>4</v>
      </c>
      <c r="P6878" t="b">
        <v>1</v>
      </c>
      <c r="Q6878" t="b">
        <v>0</v>
      </c>
      <c r="R6878" s="1" t="s">
        <v>41</v>
      </c>
      <c r="S6878" s="1" t="s">
        <v>49</v>
      </c>
      <c r="T6878">
        <v>2</v>
      </c>
      <c r="U6878" s="1" t="s">
        <v>42</v>
      </c>
      <c r="V6878" s="1" t="s">
        <v>46</v>
      </c>
      <c r="W6878" s="1" t="str">
        <f>IF(OR(MasterData[[#This Row],[Event]]="Christmas Market", MasterData[[#This Row],[Event]]="Christmas"), "Christmas Sale", "Non-Christmas Sale")</f>
        <v>Christmas Sale</v>
      </c>
      <c r="X6878" t="b">
        <v>1</v>
      </c>
      <c r="Y6878">
        <v>1</v>
      </c>
      <c r="Z6878">
        <v>81.62</v>
      </c>
      <c r="AA6878">
        <v>326.45999999999998</v>
      </c>
      <c r="AB6878">
        <v>0</v>
      </c>
      <c r="AC6878" t="str">
        <f>IF(MasterData[[#This Row],[Discount Amount]]&gt;0, "Promotional sale", "Non-Promotional Sales")</f>
        <v>Non-Promotional Sales</v>
      </c>
    </row>
    <row r="6879" spans="1:29" x14ac:dyDescent="0.25">
      <c r="A6879">
        <v>6878</v>
      </c>
      <c r="B6879" s="1" t="s">
        <v>286</v>
      </c>
      <c r="C6879" s="2">
        <v>0.25549768518518512</v>
      </c>
      <c r="D6879">
        <v>122</v>
      </c>
      <c r="E6879">
        <v>69</v>
      </c>
      <c r="F6879" s="1" t="s">
        <v>37</v>
      </c>
      <c r="G6879" s="1" t="s">
        <v>79</v>
      </c>
      <c r="H6879">
        <v>63.588799999999999</v>
      </c>
      <c r="I6879">
        <v>-115.5069</v>
      </c>
      <c r="J6879">
        <v>52</v>
      </c>
      <c r="K6879" t="b">
        <v>1</v>
      </c>
      <c r="L6879">
        <v>848</v>
      </c>
      <c r="M6879" s="1" t="s">
        <v>30</v>
      </c>
      <c r="N6879" s="1" t="s">
        <v>31</v>
      </c>
      <c r="O6879">
        <v>5</v>
      </c>
      <c r="P6879" t="b">
        <v>1</v>
      </c>
      <c r="Q6879" t="b">
        <v>0</v>
      </c>
      <c r="R6879" s="1" t="s">
        <v>32</v>
      </c>
      <c r="S6879" s="1" t="s">
        <v>53</v>
      </c>
      <c r="T6879">
        <v>5</v>
      </c>
      <c r="U6879" s="1" t="s">
        <v>45</v>
      </c>
      <c r="V6879" s="1" t="s">
        <v>59</v>
      </c>
      <c r="W6879" s="1" t="str">
        <f>IF(OR(MasterData[[#This Row],[Event]]="Christmas Market", MasterData[[#This Row],[Event]]="Christmas"), "Christmas Sale", "Non-Christmas Sale")</f>
        <v>Non-Christmas Sale</v>
      </c>
      <c r="X6879" t="b">
        <v>1</v>
      </c>
      <c r="Y6879">
        <v>2</v>
      </c>
      <c r="Z6879">
        <v>61.73</v>
      </c>
      <c r="AA6879">
        <v>308.67</v>
      </c>
      <c r="AB6879">
        <v>30.87</v>
      </c>
      <c r="AC6879" t="str">
        <f>IF(MasterData[[#This Row],[Discount Amount]]&gt;0, "Promotional sale", "Non-Promotional Sales")</f>
        <v>Promotional sale</v>
      </c>
    </row>
    <row r="6880" spans="1:29" x14ac:dyDescent="0.25">
      <c r="A6880">
        <v>6879</v>
      </c>
      <c r="B6880" s="1" t="s">
        <v>198</v>
      </c>
      <c r="C6880" s="2">
        <v>0.31180555555555545</v>
      </c>
      <c r="D6880">
        <v>241</v>
      </c>
      <c r="E6880">
        <v>68</v>
      </c>
      <c r="F6880" s="1" t="s">
        <v>61</v>
      </c>
      <c r="G6880" s="1" t="s">
        <v>81</v>
      </c>
      <c r="H6880">
        <v>64.248000000000005</v>
      </c>
      <c r="I6880">
        <v>-84.889600000000002</v>
      </c>
      <c r="J6880">
        <v>64</v>
      </c>
      <c r="K6880" t="b">
        <v>1</v>
      </c>
      <c r="L6880">
        <v>788</v>
      </c>
      <c r="M6880" s="1" t="s">
        <v>39</v>
      </c>
      <c r="N6880" s="1" t="s">
        <v>40</v>
      </c>
      <c r="O6880">
        <v>4</v>
      </c>
      <c r="P6880" t="b">
        <v>0</v>
      </c>
      <c r="Q6880" t="b">
        <v>1</v>
      </c>
      <c r="R6880" s="1" t="s">
        <v>52</v>
      </c>
      <c r="S6880" s="1" t="s">
        <v>33</v>
      </c>
      <c r="T6880">
        <v>4</v>
      </c>
      <c r="U6880" s="1" t="s">
        <v>34</v>
      </c>
      <c r="V6880" s="1" t="s">
        <v>59</v>
      </c>
      <c r="W6880" s="1" t="str">
        <f>IF(OR(MasterData[[#This Row],[Event]]="Christmas Market", MasterData[[#This Row],[Event]]="Christmas"), "Christmas Sale", "Non-Christmas Sale")</f>
        <v>Non-Christmas Sale</v>
      </c>
      <c r="X6880" t="b">
        <v>1</v>
      </c>
      <c r="Y6880">
        <v>5</v>
      </c>
      <c r="Z6880">
        <v>95.77</v>
      </c>
      <c r="AA6880">
        <v>383.09</v>
      </c>
      <c r="AB6880">
        <v>38.31</v>
      </c>
      <c r="AC6880" t="str">
        <f>IF(MasterData[[#This Row],[Discount Amount]]&gt;0, "Promotional sale", "Non-Promotional Sales")</f>
        <v>Promotional sale</v>
      </c>
    </row>
    <row r="6881" spans="1:29" x14ac:dyDescent="0.25">
      <c r="A6881">
        <v>6880</v>
      </c>
      <c r="B6881" s="1" t="s">
        <v>234</v>
      </c>
      <c r="C6881" s="2">
        <v>0.93818287037037029</v>
      </c>
      <c r="D6881">
        <v>294</v>
      </c>
      <c r="E6881">
        <v>33</v>
      </c>
      <c r="F6881" s="1" t="s">
        <v>37</v>
      </c>
      <c r="G6881" s="1" t="s">
        <v>38</v>
      </c>
      <c r="H6881">
        <v>53.726700000000001</v>
      </c>
      <c r="I6881">
        <v>-127.6476</v>
      </c>
      <c r="J6881">
        <v>96</v>
      </c>
      <c r="K6881" t="b">
        <v>0</v>
      </c>
      <c r="L6881">
        <v>565</v>
      </c>
      <c r="M6881" s="1" t="s">
        <v>63</v>
      </c>
      <c r="N6881" s="1" t="s">
        <v>64</v>
      </c>
      <c r="O6881">
        <v>5</v>
      </c>
      <c r="P6881" t="b">
        <v>0</v>
      </c>
      <c r="Q6881" t="b">
        <v>1</v>
      </c>
      <c r="R6881" s="1" t="s">
        <v>41</v>
      </c>
      <c r="S6881" s="1" t="s">
        <v>49</v>
      </c>
      <c r="T6881">
        <v>4</v>
      </c>
      <c r="U6881" s="1" t="s">
        <v>42</v>
      </c>
      <c r="V6881" s="1" t="s">
        <v>46</v>
      </c>
      <c r="W6881" s="1" t="str">
        <f>IF(OR(MasterData[[#This Row],[Event]]="Christmas Market", MasterData[[#This Row],[Event]]="Christmas"), "Christmas Sale", "Non-Christmas Sale")</f>
        <v>Christmas Sale</v>
      </c>
      <c r="X6881" t="b">
        <v>1</v>
      </c>
      <c r="Y6881">
        <v>4</v>
      </c>
      <c r="Z6881">
        <v>54.45</v>
      </c>
      <c r="AA6881">
        <v>272.23</v>
      </c>
      <c r="AB6881">
        <v>0</v>
      </c>
      <c r="AC6881" t="str">
        <f>IF(MasterData[[#This Row],[Discount Amount]]&gt;0, "Promotional sale", "Non-Promotional Sales")</f>
        <v>Non-Promotional Sales</v>
      </c>
    </row>
    <row r="6882" spans="1:29" x14ac:dyDescent="0.25">
      <c r="A6882">
        <v>6881</v>
      </c>
      <c r="B6882" s="1" t="s">
        <v>203</v>
      </c>
      <c r="C6882" s="2">
        <v>0.52542824074074068</v>
      </c>
      <c r="D6882">
        <v>81</v>
      </c>
      <c r="E6882">
        <v>30</v>
      </c>
      <c r="F6882" s="1" t="s">
        <v>28</v>
      </c>
      <c r="G6882" s="1" t="s">
        <v>48</v>
      </c>
      <c r="H6882">
        <v>53.933300000000003</v>
      </c>
      <c r="I6882">
        <v>-116.5765</v>
      </c>
      <c r="J6882">
        <v>86</v>
      </c>
      <c r="K6882" t="b">
        <v>0</v>
      </c>
      <c r="L6882">
        <v>19</v>
      </c>
      <c r="M6882" s="1" t="s">
        <v>56</v>
      </c>
      <c r="N6882" s="1" t="s">
        <v>57</v>
      </c>
      <c r="O6882">
        <v>4</v>
      </c>
      <c r="P6882" t="b">
        <v>1</v>
      </c>
      <c r="Q6882" t="b">
        <v>0</v>
      </c>
      <c r="R6882" s="1" t="s">
        <v>52</v>
      </c>
      <c r="S6882" s="1" t="s">
        <v>53</v>
      </c>
      <c r="T6882">
        <v>5</v>
      </c>
      <c r="U6882" s="1" t="s">
        <v>34</v>
      </c>
      <c r="V6882" s="1" t="s">
        <v>59</v>
      </c>
      <c r="W6882" s="1" t="str">
        <f>IF(OR(MasterData[[#This Row],[Event]]="Christmas Market", MasterData[[#This Row],[Event]]="Christmas"), "Christmas Sale", "Non-Christmas Sale")</f>
        <v>Non-Christmas Sale</v>
      </c>
      <c r="X6882" t="b">
        <v>1</v>
      </c>
      <c r="Y6882">
        <v>5</v>
      </c>
      <c r="Z6882">
        <v>14.3</v>
      </c>
      <c r="AA6882">
        <v>57.19</v>
      </c>
      <c r="AB6882">
        <v>5.72</v>
      </c>
      <c r="AC6882" t="str">
        <f>IF(MasterData[[#This Row],[Discount Amount]]&gt;0, "Promotional sale", "Non-Promotional Sales")</f>
        <v>Promotional sale</v>
      </c>
    </row>
    <row r="6883" spans="1:29" x14ac:dyDescent="0.25">
      <c r="A6883">
        <v>6882</v>
      </c>
      <c r="B6883" s="1" t="s">
        <v>402</v>
      </c>
      <c r="C6883" s="2">
        <v>0.60746527777777781</v>
      </c>
      <c r="D6883">
        <v>411</v>
      </c>
      <c r="E6883">
        <v>24</v>
      </c>
      <c r="F6883" s="1" t="s">
        <v>61</v>
      </c>
      <c r="G6883" s="1" t="s">
        <v>79</v>
      </c>
      <c r="H6883">
        <v>63.588799999999999</v>
      </c>
      <c r="I6883">
        <v>-115.5069</v>
      </c>
      <c r="J6883">
        <v>40</v>
      </c>
      <c r="K6883" t="b">
        <v>1</v>
      </c>
      <c r="L6883">
        <v>317</v>
      </c>
      <c r="M6883" s="1" t="s">
        <v>63</v>
      </c>
      <c r="N6883" s="1" t="s">
        <v>64</v>
      </c>
      <c r="O6883">
        <v>5</v>
      </c>
      <c r="P6883" t="b">
        <v>1</v>
      </c>
      <c r="Q6883" t="b">
        <v>1</v>
      </c>
      <c r="R6883" s="1" t="s">
        <v>41</v>
      </c>
      <c r="S6883" s="1" t="s">
        <v>33</v>
      </c>
      <c r="T6883">
        <v>2</v>
      </c>
      <c r="U6883" s="1" t="s">
        <v>45</v>
      </c>
      <c r="V6883" s="1" t="s">
        <v>59</v>
      </c>
      <c r="W6883" s="1" t="str">
        <f>IF(OR(MasterData[[#This Row],[Event]]="Christmas Market", MasterData[[#This Row],[Event]]="Christmas"), "Christmas Sale", "Non-Christmas Sale")</f>
        <v>Non-Christmas Sale</v>
      </c>
      <c r="X6883" t="b">
        <v>0</v>
      </c>
      <c r="Y6883">
        <v>2</v>
      </c>
      <c r="Z6883">
        <v>23.19</v>
      </c>
      <c r="AA6883">
        <v>115.96</v>
      </c>
      <c r="AB6883">
        <v>11.6</v>
      </c>
      <c r="AC6883" t="str">
        <f>IF(MasterData[[#This Row],[Discount Amount]]&gt;0, "Promotional sale", "Non-Promotional Sales")</f>
        <v>Promotional sale</v>
      </c>
    </row>
    <row r="6884" spans="1:29" x14ac:dyDescent="0.25">
      <c r="A6884">
        <v>6883</v>
      </c>
      <c r="B6884" s="1" t="s">
        <v>149</v>
      </c>
      <c r="C6884" s="2">
        <v>0.38001157407407415</v>
      </c>
      <c r="D6884">
        <v>9</v>
      </c>
      <c r="E6884">
        <v>65</v>
      </c>
      <c r="F6884" s="1" t="s">
        <v>28</v>
      </c>
      <c r="G6884" s="1" t="s">
        <v>79</v>
      </c>
      <c r="H6884">
        <v>63.588799999999999</v>
      </c>
      <c r="I6884">
        <v>-115.5069</v>
      </c>
      <c r="J6884">
        <v>74</v>
      </c>
      <c r="K6884" t="b">
        <v>0</v>
      </c>
      <c r="L6884">
        <v>833</v>
      </c>
      <c r="M6884" s="1" t="s">
        <v>39</v>
      </c>
      <c r="N6884" s="1" t="s">
        <v>40</v>
      </c>
      <c r="O6884">
        <v>1</v>
      </c>
      <c r="P6884" t="b">
        <v>0</v>
      </c>
      <c r="Q6884" t="b">
        <v>1</v>
      </c>
      <c r="R6884" s="1" t="s">
        <v>32</v>
      </c>
      <c r="S6884" s="1" t="s">
        <v>53</v>
      </c>
      <c r="T6884">
        <v>1</v>
      </c>
      <c r="U6884" s="1" t="s">
        <v>34</v>
      </c>
      <c r="V6884" s="1" t="s">
        <v>46</v>
      </c>
      <c r="W6884" s="1" t="str">
        <f>IF(OR(MasterData[[#This Row],[Event]]="Christmas Market", MasterData[[#This Row],[Event]]="Christmas"), "Christmas Sale", "Non-Christmas Sale")</f>
        <v>Christmas Sale</v>
      </c>
      <c r="X6884" t="b">
        <v>1</v>
      </c>
      <c r="Y6884">
        <v>3</v>
      </c>
      <c r="Z6884">
        <v>87.86</v>
      </c>
      <c r="AA6884">
        <v>87.86</v>
      </c>
      <c r="AB6884">
        <v>0</v>
      </c>
      <c r="AC6884" t="str">
        <f>IF(MasterData[[#This Row],[Discount Amount]]&gt;0, "Promotional sale", "Non-Promotional Sales")</f>
        <v>Non-Promotional Sales</v>
      </c>
    </row>
    <row r="6885" spans="1:29" x14ac:dyDescent="0.25">
      <c r="A6885">
        <v>6884</v>
      </c>
      <c r="B6885" s="1" t="s">
        <v>308</v>
      </c>
      <c r="C6885" s="2">
        <v>0.50055555555555564</v>
      </c>
      <c r="D6885">
        <v>158</v>
      </c>
      <c r="E6885">
        <v>54</v>
      </c>
      <c r="F6885" s="1" t="s">
        <v>37</v>
      </c>
      <c r="G6885" s="1" t="s">
        <v>70</v>
      </c>
      <c r="H6885">
        <v>54.273099999999999</v>
      </c>
      <c r="I6885">
        <v>-61.738799999999998</v>
      </c>
      <c r="J6885">
        <v>2</v>
      </c>
      <c r="K6885" t="b">
        <v>0</v>
      </c>
      <c r="L6885">
        <v>732</v>
      </c>
      <c r="M6885" s="1" t="s">
        <v>56</v>
      </c>
      <c r="N6885" s="1" t="s">
        <v>57</v>
      </c>
      <c r="O6885">
        <v>1</v>
      </c>
      <c r="P6885" t="b">
        <v>1</v>
      </c>
      <c r="Q6885" t="b">
        <v>0</v>
      </c>
      <c r="R6885" s="1" t="s">
        <v>52</v>
      </c>
      <c r="S6885" s="1" t="s">
        <v>58</v>
      </c>
      <c r="T6885">
        <v>5</v>
      </c>
      <c r="U6885" s="1" t="s">
        <v>45</v>
      </c>
      <c r="V6885" s="1" t="s">
        <v>46</v>
      </c>
      <c r="W6885" s="1" t="str">
        <f>IF(OR(MasterData[[#This Row],[Event]]="Christmas Market", MasterData[[#This Row],[Event]]="Christmas"), "Christmas Sale", "Non-Christmas Sale")</f>
        <v>Christmas Sale</v>
      </c>
      <c r="X6885" t="b">
        <v>1</v>
      </c>
      <c r="Y6885">
        <v>5</v>
      </c>
      <c r="Z6885">
        <v>81.069999999999993</v>
      </c>
      <c r="AA6885">
        <v>81.069999999999993</v>
      </c>
      <c r="AB6885">
        <v>0</v>
      </c>
      <c r="AC6885" t="str">
        <f>IF(MasterData[[#This Row],[Discount Amount]]&gt;0, "Promotional sale", "Non-Promotional Sales")</f>
        <v>Non-Promotional Sales</v>
      </c>
    </row>
    <row r="6886" spans="1:29" x14ac:dyDescent="0.25">
      <c r="A6886">
        <v>6885</v>
      </c>
      <c r="B6886" s="1" t="s">
        <v>407</v>
      </c>
      <c r="C6886" s="2">
        <v>0.65327546296296291</v>
      </c>
      <c r="D6886">
        <v>261</v>
      </c>
      <c r="E6886">
        <v>46</v>
      </c>
      <c r="F6886" s="1" t="s">
        <v>61</v>
      </c>
      <c r="G6886" s="1" t="s">
        <v>51</v>
      </c>
      <c r="H6886">
        <v>53.760899999999999</v>
      </c>
      <c r="I6886">
        <v>-98.813900000000004</v>
      </c>
      <c r="J6886">
        <v>90</v>
      </c>
      <c r="K6886" t="b">
        <v>0</v>
      </c>
      <c r="L6886">
        <v>207</v>
      </c>
      <c r="M6886" s="1" t="s">
        <v>74</v>
      </c>
      <c r="N6886" s="1" t="s">
        <v>75</v>
      </c>
      <c r="O6886">
        <v>4</v>
      </c>
      <c r="P6886" t="b">
        <v>1</v>
      </c>
      <c r="Q6886" t="b">
        <v>0</v>
      </c>
      <c r="R6886" s="1" t="s">
        <v>52</v>
      </c>
      <c r="S6886" s="1" t="s">
        <v>58</v>
      </c>
      <c r="T6886">
        <v>1</v>
      </c>
      <c r="U6886" s="1" t="s">
        <v>42</v>
      </c>
      <c r="V6886" s="1" t="s">
        <v>59</v>
      </c>
      <c r="W6886" s="1" t="str">
        <f>IF(OR(MasterData[[#This Row],[Event]]="Christmas Market", MasterData[[#This Row],[Event]]="Christmas"), "Christmas Sale", "Non-Christmas Sale")</f>
        <v>Non-Christmas Sale</v>
      </c>
      <c r="X6886" t="b">
        <v>0</v>
      </c>
      <c r="Y6886">
        <v>5</v>
      </c>
      <c r="Z6886">
        <v>12.3</v>
      </c>
      <c r="AA6886">
        <v>49.2</v>
      </c>
      <c r="AB6886">
        <v>4.92</v>
      </c>
      <c r="AC6886" t="str">
        <f>IF(MasterData[[#This Row],[Discount Amount]]&gt;0, "Promotional sale", "Non-Promotional Sales")</f>
        <v>Promotional sale</v>
      </c>
    </row>
    <row r="6887" spans="1:29" x14ac:dyDescent="0.25">
      <c r="A6887">
        <v>6886</v>
      </c>
      <c r="B6887" s="1" t="s">
        <v>265</v>
      </c>
      <c r="C6887" s="2">
        <v>0.2444560185185185</v>
      </c>
      <c r="D6887">
        <v>203</v>
      </c>
      <c r="E6887">
        <v>29</v>
      </c>
      <c r="F6887" s="1" t="s">
        <v>61</v>
      </c>
      <c r="G6887" s="1" t="s">
        <v>55</v>
      </c>
      <c r="H6887">
        <v>52.939900000000002</v>
      </c>
      <c r="I6887">
        <v>-106.4509</v>
      </c>
      <c r="J6887">
        <v>52</v>
      </c>
      <c r="K6887" t="b">
        <v>0</v>
      </c>
      <c r="L6887">
        <v>362</v>
      </c>
      <c r="M6887" s="1" t="s">
        <v>56</v>
      </c>
      <c r="N6887" s="1" t="s">
        <v>57</v>
      </c>
      <c r="O6887">
        <v>1</v>
      </c>
      <c r="P6887" t="b">
        <v>1</v>
      </c>
      <c r="Q6887" t="b">
        <v>0</v>
      </c>
      <c r="R6887" s="1" t="s">
        <v>32</v>
      </c>
      <c r="S6887" s="1" t="s">
        <v>49</v>
      </c>
      <c r="T6887">
        <v>1</v>
      </c>
      <c r="U6887" s="1" t="s">
        <v>34</v>
      </c>
      <c r="V6887" s="1" t="s">
        <v>46</v>
      </c>
      <c r="W6887" s="1" t="str">
        <f>IF(OR(MasterData[[#This Row],[Event]]="Christmas Market", MasterData[[#This Row],[Event]]="Christmas"), "Christmas Sale", "Non-Christmas Sale")</f>
        <v>Christmas Sale</v>
      </c>
      <c r="X6887" t="b">
        <v>0</v>
      </c>
      <c r="Y6887">
        <v>5</v>
      </c>
      <c r="Z6887">
        <v>83.1</v>
      </c>
      <c r="AA6887">
        <v>83.1</v>
      </c>
      <c r="AB6887">
        <v>0</v>
      </c>
      <c r="AC6887" t="str">
        <f>IF(MasterData[[#This Row],[Discount Amount]]&gt;0, "Promotional sale", "Non-Promotional Sales")</f>
        <v>Non-Promotional Sales</v>
      </c>
    </row>
    <row r="6888" spans="1:29" x14ac:dyDescent="0.25">
      <c r="A6888">
        <v>6887</v>
      </c>
      <c r="B6888" s="1" t="s">
        <v>314</v>
      </c>
      <c r="C6888" s="2">
        <v>0.27295138888888881</v>
      </c>
      <c r="D6888">
        <v>222</v>
      </c>
      <c r="E6888">
        <v>67</v>
      </c>
      <c r="F6888" s="1" t="s">
        <v>28</v>
      </c>
      <c r="G6888" s="1" t="s">
        <v>51</v>
      </c>
      <c r="H6888">
        <v>53.760899999999999</v>
      </c>
      <c r="I6888">
        <v>-98.813900000000004</v>
      </c>
      <c r="J6888">
        <v>42</v>
      </c>
      <c r="K6888" t="b">
        <v>0</v>
      </c>
      <c r="L6888">
        <v>427</v>
      </c>
      <c r="M6888" s="1" t="s">
        <v>74</v>
      </c>
      <c r="N6888" s="1" t="s">
        <v>75</v>
      </c>
      <c r="O6888">
        <v>5</v>
      </c>
      <c r="P6888" t="b">
        <v>0</v>
      </c>
      <c r="Q6888" t="b">
        <v>1</v>
      </c>
      <c r="R6888" s="1" t="s">
        <v>32</v>
      </c>
      <c r="S6888" s="1" t="s">
        <v>33</v>
      </c>
      <c r="T6888">
        <v>3</v>
      </c>
      <c r="U6888" s="1" t="s">
        <v>42</v>
      </c>
      <c r="V6888" s="1" t="s">
        <v>35</v>
      </c>
      <c r="W6888" s="1" t="str">
        <f>IF(OR(MasterData[[#This Row],[Event]]="Christmas Market", MasterData[[#This Row],[Event]]="Christmas"), "Christmas Sale", "Non-Christmas Sale")</f>
        <v>Non-Christmas Sale</v>
      </c>
      <c r="X6888" t="b">
        <v>1</v>
      </c>
      <c r="Y6888">
        <v>2</v>
      </c>
      <c r="Z6888">
        <v>23.91</v>
      </c>
      <c r="AA6888">
        <v>119.57</v>
      </c>
      <c r="AB6888">
        <v>0</v>
      </c>
      <c r="AC6888" t="str">
        <f>IF(MasterData[[#This Row],[Discount Amount]]&gt;0, "Promotional sale", "Non-Promotional Sales")</f>
        <v>Non-Promotional Sales</v>
      </c>
    </row>
    <row r="6889" spans="1:29" x14ac:dyDescent="0.25">
      <c r="A6889">
        <v>6888</v>
      </c>
      <c r="B6889" s="1" t="s">
        <v>268</v>
      </c>
      <c r="C6889" s="2">
        <v>0.45354166666666673</v>
      </c>
      <c r="D6889">
        <v>235</v>
      </c>
      <c r="E6889">
        <v>27</v>
      </c>
      <c r="F6889" s="1" t="s">
        <v>61</v>
      </c>
      <c r="G6889" s="1" t="s">
        <v>66</v>
      </c>
      <c r="H6889">
        <v>45.077800000000003</v>
      </c>
      <c r="I6889">
        <v>-63.546700000000001</v>
      </c>
      <c r="J6889">
        <v>57</v>
      </c>
      <c r="K6889" t="b">
        <v>0</v>
      </c>
      <c r="L6889">
        <v>496</v>
      </c>
      <c r="M6889" s="1" t="s">
        <v>39</v>
      </c>
      <c r="N6889" s="1" t="s">
        <v>40</v>
      </c>
      <c r="O6889">
        <v>1</v>
      </c>
      <c r="P6889" t="b">
        <v>0</v>
      </c>
      <c r="Q6889" t="b">
        <v>1</v>
      </c>
      <c r="R6889" s="1" t="s">
        <v>32</v>
      </c>
      <c r="S6889" s="1" t="s">
        <v>53</v>
      </c>
      <c r="T6889">
        <v>4</v>
      </c>
      <c r="U6889" s="1" t="s">
        <v>42</v>
      </c>
      <c r="V6889" s="1" t="s">
        <v>59</v>
      </c>
      <c r="W6889" s="1" t="str">
        <f>IF(OR(MasterData[[#This Row],[Event]]="Christmas Market", MasterData[[#This Row],[Event]]="Christmas"), "Christmas Sale", "Non-Christmas Sale")</f>
        <v>Non-Christmas Sale</v>
      </c>
      <c r="X6889" t="b">
        <v>0</v>
      </c>
      <c r="Y6889">
        <v>4</v>
      </c>
      <c r="Z6889">
        <v>45.85</v>
      </c>
      <c r="AA6889">
        <v>45.85</v>
      </c>
      <c r="AB6889">
        <v>4.58</v>
      </c>
      <c r="AC6889" t="str">
        <f>IF(MasterData[[#This Row],[Discount Amount]]&gt;0, "Promotional sale", "Non-Promotional Sales")</f>
        <v>Promotional sale</v>
      </c>
    </row>
    <row r="6890" spans="1:29" x14ac:dyDescent="0.25">
      <c r="A6890">
        <v>6889</v>
      </c>
      <c r="B6890" s="1" t="s">
        <v>319</v>
      </c>
      <c r="C6890" s="2">
        <v>0.48747685185185174</v>
      </c>
      <c r="D6890">
        <v>453</v>
      </c>
      <c r="E6890">
        <v>19</v>
      </c>
      <c r="F6890" s="1" t="s">
        <v>37</v>
      </c>
      <c r="G6890" s="1" t="s">
        <v>79</v>
      </c>
      <c r="H6890">
        <v>63.588799999999999</v>
      </c>
      <c r="I6890">
        <v>-115.5069</v>
      </c>
      <c r="J6890">
        <v>86</v>
      </c>
      <c r="K6890" t="b">
        <v>1</v>
      </c>
      <c r="L6890">
        <v>53</v>
      </c>
      <c r="M6890" s="1" t="s">
        <v>63</v>
      </c>
      <c r="N6890" s="1" t="s">
        <v>64</v>
      </c>
      <c r="O6890">
        <v>2</v>
      </c>
      <c r="P6890" t="b">
        <v>1</v>
      </c>
      <c r="Q6890" t="b">
        <v>0</v>
      </c>
      <c r="R6890" s="1" t="s">
        <v>32</v>
      </c>
      <c r="S6890" s="1" t="s">
        <v>49</v>
      </c>
      <c r="T6890">
        <v>1</v>
      </c>
      <c r="U6890" s="1" t="s">
        <v>34</v>
      </c>
      <c r="V6890" s="1" t="s">
        <v>46</v>
      </c>
      <c r="W6890" s="1" t="str">
        <f>IF(OR(MasterData[[#This Row],[Event]]="Christmas Market", MasterData[[#This Row],[Event]]="Christmas"), "Christmas Sale", "Non-Christmas Sale")</f>
        <v>Christmas Sale</v>
      </c>
      <c r="X6890" t="b">
        <v>0</v>
      </c>
      <c r="Y6890">
        <v>5</v>
      </c>
      <c r="Z6890">
        <v>43.05</v>
      </c>
      <c r="AA6890">
        <v>86.1</v>
      </c>
      <c r="AB6890">
        <v>0</v>
      </c>
      <c r="AC6890" t="str">
        <f>IF(MasterData[[#This Row],[Discount Amount]]&gt;0, "Promotional sale", "Non-Promotional Sales")</f>
        <v>Non-Promotional Sales</v>
      </c>
    </row>
    <row r="6891" spans="1:29" x14ac:dyDescent="0.25">
      <c r="A6891">
        <v>6890</v>
      </c>
      <c r="B6891" s="1" t="s">
        <v>376</v>
      </c>
      <c r="C6891" s="2">
        <v>0.69552083333333337</v>
      </c>
      <c r="D6891">
        <v>300</v>
      </c>
      <c r="E6891">
        <v>67</v>
      </c>
      <c r="F6891" s="1" t="s">
        <v>61</v>
      </c>
      <c r="G6891" s="1" t="s">
        <v>38</v>
      </c>
      <c r="H6891">
        <v>53.726700000000001</v>
      </c>
      <c r="I6891">
        <v>-127.6476</v>
      </c>
      <c r="J6891">
        <v>46</v>
      </c>
      <c r="K6891" t="b">
        <v>0</v>
      </c>
      <c r="L6891">
        <v>653</v>
      </c>
      <c r="M6891" s="1" t="s">
        <v>63</v>
      </c>
      <c r="N6891" s="1" t="s">
        <v>64</v>
      </c>
      <c r="O6891">
        <v>1</v>
      </c>
      <c r="P6891" t="b">
        <v>1</v>
      </c>
      <c r="Q6891" t="b">
        <v>1</v>
      </c>
      <c r="R6891" s="1" t="s">
        <v>32</v>
      </c>
      <c r="S6891" s="1" t="s">
        <v>49</v>
      </c>
      <c r="T6891">
        <v>2</v>
      </c>
      <c r="U6891" s="1" t="s">
        <v>42</v>
      </c>
      <c r="V6891" s="1" t="s">
        <v>59</v>
      </c>
      <c r="W6891" s="1" t="str">
        <f>IF(OR(MasterData[[#This Row],[Event]]="Christmas Market", MasterData[[#This Row],[Event]]="Christmas"), "Christmas Sale", "Non-Christmas Sale")</f>
        <v>Non-Christmas Sale</v>
      </c>
      <c r="X6891" t="b">
        <v>0</v>
      </c>
      <c r="Y6891">
        <v>1</v>
      </c>
      <c r="Z6891">
        <v>20.77</v>
      </c>
      <c r="AA6891">
        <v>20.77</v>
      </c>
      <c r="AB6891">
        <v>2.08</v>
      </c>
      <c r="AC6891" t="str">
        <f>IF(MasterData[[#This Row],[Discount Amount]]&gt;0, "Promotional sale", "Non-Promotional Sales")</f>
        <v>Promotional sale</v>
      </c>
    </row>
    <row r="6892" spans="1:29" x14ac:dyDescent="0.25">
      <c r="A6892">
        <v>6891</v>
      </c>
      <c r="B6892" s="1" t="s">
        <v>239</v>
      </c>
      <c r="C6892" s="2">
        <v>0.5211689814814815</v>
      </c>
      <c r="D6892">
        <v>366</v>
      </c>
      <c r="E6892">
        <v>61</v>
      </c>
      <c r="F6892" s="1" t="s">
        <v>61</v>
      </c>
      <c r="G6892" s="1" t="s">
        <v>77</v>
      </c>
      <c r="H6892">
        <v>64.282300000000006</v>
      </c>
      <c r="I6892">
        <v>-135</v>
      </c>
      <c r="J6892">
        <v>20</v>
      </c>
      <c r="K6892" t="b">
        <v>0</v>
      </c>
      <c r="L6892">
        <v>466</v>
      </c>
      <c r="M6892" s="1" t="s">
        <v>63</v>
      </c>
      <c r="N6892" s="1" t="s">
        <v>64</v>
      </c>
      <c r="O6892">
        <v>4</v>
      </c>
      <c r="P6892" t="b">
        <v>0</v>
      </c>
      <c r="Q6892" t="b">
        <v>0</v>
      </c>
      <c r="R6892" s="1" t="s">
        <v>32</v>
      </c>
      <c r="S6892" s="1" t="s">
        <v>58</v>
      </c>
      <c r="T6892">
        <v>4</v>
      </c>
      <c r="U6892" s="1" t="s">
        <v>42</v>
      </c>
      <c r="V6892" s="1" t="s">
        <v>59</v>
      </c>
      <c r="W6892" s="1" t="str">
        <f>IF(OR(MasterData[[#This Row],[Event]]="Christmas Market", MasterData[[#This Row],[Event]]="Christmas"), "Christmas Sale", "Non-Christmas Sale")</f>
        <v>Non-Christmas Sale</v>
      </c>
      <c r="X6892" t="b">
        <v>1</v>
      </c>
      <c r="Y6892">
        <v>2</v>
      </c>
      <c r="Z6892">
        <v>50.37</v>
      </c>
      <c r="AA6892">
        <v>201.46</v>
      </c>
      <c r="AB6892">
        <v>20.149999999999999</v>
      </c>
      <c r="AC6892" t="str">
        <f>IF(MasterData[[#This Row],[Discount Amount]]&gt;0, "Promotional sale", "Non-Promotional Sales")</f>
        <v>Promotional sale</v>
      </c>
    </row>
    <row r="6893" spans="1:29" x14ac:dyDescent="0.25">
      <c r="A6893">
        <v>6892</v>
      </c>
      <c r="B6893" s="1" t="s">
        <v>288</v>
      </c>
      <c r="C6893" s="2">
        <v>0.21075231481481471</v>
      </c>
      <c r="D6893">
        <v>301</v>
      </c>
      <c r="E6893">
        <v>28</v>
      </c>
      <c r="F6893" s="1" t="s">
        <v>61</v>
      </c>
      <c r="G6893" s="1" t="s">
        <v>38</v>
      </c>
      <c r="H6893">
        <v>53.726700000000001</v>
      </c>
      <c r="I6893">
        <v>-127.6476</v>
      </c>
      <c r="J6893">
        <v>66</v>
      </c>
      <c r="K6893" t="b">
        <v>0</v>
      </c>
      <c r="L6893">
        <v>145</v>
      </c>
      <c r="M6893" s="1" t="s">
        <v>56</v>
      </c>
      <c r="N6893" s="1" t="s">
        <v>57</v>
      </c>
      <c r="O6893">
        <v>3</v>
      </c>
      <c r="P6893" t="b">
        <v>0</v>
      </c>
      <c r="Q6893" t="b">
        <v>0</v>
      </c>
      <c r="R6893" s="1" t="s">
        <v>52</v>
      </c>
      <c r="S6893" s="1" t="s">
        <v>49</v>
      </c>
      <c r="T6893">
        <v>3</v>
      </c>
      <c r="U6893" s="1" t="s">
        <v>45</v>
      </c>
      <c r="V6893" s="1" t="s">
        <v>59</v>
      </c>
      <c r="W6893" s="1" t="str">
        <f>IF(OR(MasterData[[#This Row],[Event]]="Christmas Market", MasterData[[#This Row],[Event]]="Christmas"), "Christmas Sale", "Non-Christmas Sale")</f>
        <v>Non-Christmas Sale</v>
      </c>
      <c r="X6893" t="b">
        <v>0</v>
      </c>
      <c r="Y6893">
        <v>4</v>
      </c>
      <c r="Z6893">
        <v>35.090000000000003</v>
      </c>
      <c r="AA6893">
        <v>105.26</v>
      </c>
      <c r="AB6893">
        <v>10.53</v>
      </c>
      <c r="AC6893" t="str">
        <f>IF(MasterData[[#This Row],[Discount Amount]]&gt;0, "Promotional sale", "Non-Promotional Sales")</f>
        <v>Promotional sale</v>
      </c>
    </row>
    <row r="6894" spans="1:29" x14ac:dyDescent="0.25">
      <c r="A6894">
        <v>6893</v>
      </c>
      <c r="B6894" s="1" t="s">
        <v>176</v>
      </c>
      <c r="C6894" s="2">
        <v>0.70370370370370372</v>
      </c>
      <c r="D6894">
        <v>253</v>
      </c>
      <c r="E6894">
        <v>18</v>
      </c>
      <c r="F6894" s="1" t="s">
        <v>37</v>
      </c>
      <c r="G6894" s="1" t="s">
        <v>38</v>
      </c>
      <c r="H6894">
        <v>53.726700000000001</v>
      </c>
      <c r="I6894">
        <v>-127.6476</v>
      </c>
      <c r="J6894">
        <v>65</v>
      </c>
      <c r="K6894" t="b">
        <v>0</v>
      </c>
      <c r="L6894">
        <v>884</v>
      </c>
      <c r="M6894" s="1" t="s">
        <v>74</v>
      </c>
      <c r="N6894" s="1" t="s">
        <v>75</v>
      </c>
      <c r="O6894">
        <v>2</v>
      </c>
      <c r="P6894" t="b">
        <v>1</v>
      </c>
      <c r="Q6894" t="b">
        <v>0</v>
      </c>
      <c r="R6894" s="1" t="s">
        <v>52</v>
      </c>
      <c r="S6894" s="1" t="s">
        <v>33</v>
      </c>
      <c r="T6894">
        <v>5</v>
      </c>
      <c r="U6894" s="1" t="s">
        <v>42</v>
      </c>
      <c r="V6894" s="1" t="s">
        <v>59</v>
      </c>
      <c r="W6894" s="1" t="str">
        <f>IF(OR(MasterData[[#This Row],[Event]]="Christmas Market", MasterData[[#This Row],[Event]]="Christmas"), "Christmas Sale", "Non-Christmas Sale")</f>
        <v>Non-Christmas Sale</v>
      </c>
      <c r="X6894" t="b">
        <v>0</v>
      </c>
      <c r="Y6894">
        <v>1</v>
      </c>
      <c r="Z6894">
        <v>55.29</v>
      </c>
      <c r="AA6894">
        <v>110.57</v>
      </c>
      <c r="AB6894">
        <v>11.06</v>
      </c>
      <c r="AC6894" t="str">
        <f>IF(MasterData[[#This Row],[Discount Amount]]&gt;0, "Promotional sale", "Non-Promotional Sales")</f>
        <v>Promotional sale</v>
      </c>
    </row>
    <row r="6895" spans="1:29" x14ac:dyDescent="0.25">
      <c r="A6895">
        <v>6894</v>
      </c>
      <c r="B6895" s="1" t="s">
        <v>229</v>
      </c>
      <c r="C6895" s="2">
        <v>0.76894675925925915</v>
      </c>
      <c r="D6895">
        <v>128</v>
      </c>
      <c r="E6895">
        <v>28</v>
      </c>
      <c r="F6895" s="1" t="s">
        <v>28</v>
      </c>
      <c r="G6895" s="1" t="s">
        <v>79</v>
      </c>
      <c r="H6895">
        <v>63.588799999999999</v>
      </c>
      <c r="I6895">
        <v>-115.5069</v>
      </c>
      <c r="J6895">
        <v>46</v>
      </c>
      <c r="K6895" t="b">
        <v>1</v>
      </c>
      <c r="L6895">
        <v>981</v>
      </c>
      <c r="M6895" s="1" t="s">
        <v>63</v>
      </c>
      <c r="N6895" s="1" t="s">
        <v>64</v>
      </c>
      <c r="O6895">
        <v>3</v>
      </c>
      <c r="P6895" t="b">
        <v>1</v>
      </c>
      <c r="Q6895" t="b">
        <v>0</v>
      </c>
      <c r="R6895" s="1" t="s">
        <v>41</v>
      </c>
      <c r="S6895" s="1" t="s">
        <v>58</v>
      </c>
      <c r="T6895">
        <v>5</v>
      </c>
      <c r="U6895" s="1" t="s">
        <v>42</v>
      </c>
      <c r="V6895" s="1" t="s">
        <v>59</v>
      </c>
      <c r="W6895" s="1" t="str">
        <f>IF(OR(MasterData[[#This Row],[Event]]="Christmas Market", MasterData[[#This Row],[Event]]="Christmas"), "Christmas Sale", "Non-Christmas Sale")</f>
        <v>Non-Christmas Sale</v>
      </c>
      <c r="X6895" t="b">
        <v>0</v>
      </c>
      <c r="Y6895">
        <v>4</v>
      </c>
      <c r="Z6895">
        <v>91.83</v>
      </c>
      <c r="AA6895">
        <v>275.48</v>
      </c>
      <c r="AB6895">
        <v>27.55</v>
      </c>
      <c r="AC6895" t="str">
        <f>IF(MasterData[[#This Row],[Discount Amount]]&gt;0, "Promotional sale", "Non-Promotional Sales")</f>
        <v>Promotional sale</v>
      </c>
    </row>
    <row r="6896" spans="1:29" x14ac:dyDescent="0.25">
      <c r="A6896">
        <v>6895</v>
      </c>
      <c r="B6896" s="1" t="s">
        <v>319</v>
      </c>
      <c r="C6896" s="2">
        <v>0.77241898148148147</v>
      </c>
      <c r="D6896">
        <v>5</v>
      </c>
      <c r="E6896">
        <v>22</v>
      </c>
      <c r="F6896" s="1" t="s">
        <v>61</v>
      </c>
      <c r="G6896" s="1" t="s">
        <v>51</v>
      </c>
      <c r="H6896">
        <v>53.760899999999999</v>
      </c>
      <c r="I6896">
        <v>-98.813900000000004</v>
      </c>
      <c r="J6896">
        <v>92</v>
      </c>
      <c r="K6896" t="b">
        <v>1</v>
      </c>
      <c r="L6896">
        <v>274</v>
      </c>
      <c r="M6896" s="1" t="s">
        <v>39</v>
      </c>
      <c r="N6896" s="1" t="s">
        <v>40</v>
      </c>
      <c r="O6896">
        <v>5</v>
      </c>
      <c r="P6896" t="b">
        <v>0</v>
      </c>
      <c r="Q6896" t="b">
        <v>1</v>
      </c>
      <c r="R6896" s="1" t="s">
        <v>32</v>
      </c>
      <c r="S6896" s="1" t="s">
        <v>58</v>
      </c>
      <c r="T6896">
        <v>1</v>
      </c>
      <c r="U6896" s="1" t="s">
        <v>42</v>
      </c>
      <c r="V6896" s="1" t="s">
        <v>35</v>
      </c>
      <c r="W6896" s="1" t="str">
        <f>IF(OR(MasterData[[#This Row],[Event]]="Christmas Market", MasterData[[#This Row],[Event]]="Christmas"), "Christmas Sale", "Non-Christmas Sale")</f>
        <v>Non-Christmas Sale</v>
      </c>
      <c r="X6896" t="b">
        <v>0</v>
      </c>
      <c r="Y6896">
        <v>5</v>
      </c>
      <c r="Z6896">
        <v>54.51</v>
      </c>
      <c r="AA6896">
        <v>272.56</v>
      </c>
      <c r="AB6896">
        <v>0</v>
      </c>
      <c r="AC6896" t="str">
        <f>IF(MasterData[[#This Row],[Discount Amount]]&gt;0, "Promotional sale", "Non-Promotional Sales")</f>
        <v>Non-Promotional Sales</v>
      </c>
    </row>
    <row r="6897" spans="1:29" x14ac:dyDescent="0.25">
      <c r="A6897">
        <v>6896</v>
      </c>
      <c r="B6897" s="1" t="s">
        <v>134</v>
      </c>
      <c r="C6897" s="2">
        <v>0.35643518518518524</v>
      </c>
      <c r="D6897">
        <v>228</v>
      </c>
      <c r="E6897">
        <v>69</v>
      </c>
      <c r="F6897" s="1" t="s">
        <v>61</v>
      </c>
      <c r="G6897" s="1" t="s">
        <v>38</v>
      </c>
      <c r="H6897">
        <v>53.726700000000001</v>
      </c>
      <c r="I6897">
        <v>-127.6476</v>
      </c>
      <c r="J6897">
        <v>62</v>
      </c>
      <c r="K6897" t="b">
        <v>0</v>
      </c>
      <c r="L6897">
        <v>362</v>
      </c>
      <c r="M6897" s="1" t="s">
        <v>39</v>
      </c>
      <c r="N6897" s="1" t="s">
        <v>40</v>
      </c>
      <c r="O6897">
        <v>5</v>
      </c>
      <c r="P6897" t="b">
        <v>0</v>
      </c>
      <c r="Q6897" t="b">
        <v>1</v>
      </c>
      <c r="R6897" s="1" t="s">
        <v>32</v>
      </c>
      <c r="S6897" s="1" t="s">
        <v>33</v>
      </c>
      <c r="T6897">
        <v>3</v>
      </c>
      <c r="U6897" s="1" t="s">
        <v>42</v>
      </c>
      <c r="V6897" s="1" t="s">
        <v>46</v>
      </c>
      <c r="W6897" s="1" t="str">
        <f>IF(OR(MasterData[[#This Row],[Event]]="Christmas Market", MasterData[[#This Row],[Event]]="Christmas"), "Christmas Sale", "Non-Christmas Sale")</f>
        <v>Christmas Sale</v>
      </c>
      <c r="X6897" t="b">
        <v>1</v>
      </c>
      <c r="Y6897">
        <v>2</v>
      </c>
      <c r="Z6897">
        <v>97.29</v>
      </c>
      <c r="AA6897">
        <v>486.43</v>
      </c>
      <c r="AB6897">
        <v>0</v>
      </c>
      <c r="AC6897" t="str">
        <f>IF(MasterData[[#This Row],[Discount Amount]]&gt;0, "Promotional sale", "Non-Promotional Sales")</f>
        <v>Non-Promotional Sales</v>
      </c>
    </row>
    <row r="6898" spans="1:29" x14ac:dyDescent="0.25">
      <c r="A6898">
        <v>6897</v>
      </c>
      <c r="B6898" s="1" t="s">
        <v>204</v>
      </c>
      <c r="C6898" s="2">
        <v>0.87230324074074073</v>
      </c>
      <c r="D6898">
        <v>271</v>
      </c>
      <c r="E6898">
        <v>39</v>
      </c>
      <c r="F6898" s="1" t="s">
        <v>28</v>
      </c>
      <c r="G6898" s="1" t="s">
        <v>38</v>
      </c>
      <c r="H6898">
        <v>53.726700000000001</v>
      </c>
      <c r="I6898">
        <v>-127.6476</v>
      </c>
      <c r="J6898">
        <v>84</v>
      </c>
      <c r="K6898" t="b">
        <v>1</v>
      </c>
      <c r="L6898">
        <v>518</v>
      </c>
      <c r="M6898" s="1" t="s">
        <v>63</v>
      </c>
      <c r="N6898" s="1" t="s">
        <v>64</v>
      </c>
      <c r="O6898">
        <v>5</v>
      </c>
      <c r="P6898" t="b">
        <v>0</v>
      </c>
      <c r="Q6898" t="b">
        <v>0</v>
      </c>
      <c r="R6898" s="1" t="s">
        <v>32</v>
      </c>
      <c r="S6898" s="1" t="s">
        <v>49</v>
      </c>
      <c r="T6898">
        <v>4</v>
      </c>
      <c r="U6898" s="1" t="s">
        <v>42</v>
      </c>
      <c r="V6898" s="1" t="s">
        <v>46</v>
      </c>
      <c r="W6898" s="1" t="str">
        <f>IF(OR(MasterData[[#This Row],[Event]]="Christmas Market", MasterData[[#This Row],[Event]]="Christmas"), "Christmas Sale", "Non-Christmas Sale")</f>
        <v>Christmas Sale</v>
      </c>
      <c r="X6898" t="b">
        <v>0</v>
      </c>
      <c r="Y6898">
        <v>4</v>
      </c>
      <c r="Z6898">
        <v>35.18</v>
      </c>
      <c r="AA6898">
        <v>175.91</v>
      </c>
      <c r="AB6898">
        <v>0</v>
      </c>
      <c r="AC6898" t="str">
        <f>IF(MasterData[[#This Row],[Discount Amount]]&gt;0, "Promotional sale", "Non-Promotional Sales")</f>
        <v>Non-Promotional Sales</v>
      </c>
    </row>
    <row r="6899" spans="1:29" x14ac:dyDescent="0.25">
      <c r="A6899">
        <v>6898</v>
      </c>
      <c r="B6899" s="1" t="s">
        <v>188</v>
      </c>
      <c r="C6899" s="2">
        <v>0.95841435185185175</v>
      </c>
      <c r="D6899">
        <v>399</v>
      </c>
      <c r="E6899">
        <v>24</v>
      </c>
      <c r="F6899" s="1" t="s">
        <v>61</v>
      </c>
      <c r="G6899" s="1" t="s">
        <v>51</v>
      </c>
      <c r="H6899">
        <v>53.760899999999999</v>
      </c>
      <c r="I6899">
        <v>-98.813900000000004</v>
      </c>
      <c r="J6899">
        <v>52</v>
      </c>
      <c r="K6899" t="b">
        <v>0</v>
      </c>
      <c r="L6899">
        <v>269</v>
      </c>
      <c r="M6899" s="1" t="s">
        <v>74</v>
      </c>
      <c r="N6899" s="1" t="s">
        <v>75</v>
      </c>
      <c r="O6899">
        <v>5</v>
      </c>
      <c r="P6899" t="b">
        <v>1</v>
      </c>
      <c r="Q6899" t="b">
        <v>1</v>
      </c>
      <c r="R6899" s="1" t="s">
        <v>41</v>
      </c>
      <c r="S6899" s="1" t="s">
        <v>58</v>
      </c>
      <c r="T6899">
        <v>5</v>
      </c>
      <c r="U6899" s="1" t="s">
        <v>34</v>
      </c>
      <c r="V6899" s="1" t="s">
        <v>59</v>
      </c>
      <c r="W6899" s="1" t="str">
        <f>IF(OR(MasterData[[#This Row],[Event]]="Christmas Market", MasterData[[#This Row],[Event]]="Christmas"), "Christmas Sale", "Non-Christmas Sale")</f>
        <v>Non-Christmas Sale</v>
      </c>
      <c r="X6899" t="b">
        <v>0</v>
      </c>
      <c r="Y6899">
        <v>4</v>
      </c>
      <c r="Z6899">
        <v>51.85</v>
      </c>
      <c r="AA6899">
        <v>259.26</v>
      </c>
      <c r="AB6899">
        <v>25.93</v>
      </c>
      <c r="AC6899" t="str">
        <f>IF(MasterData[[#This Row],[Discount Amount]]&gt;0, "Promotional sale", "Non-Promotional Sales")</f>
        <v>Promotional sale</v>
      </c>
    </row>
    <row r="6900" spans="1:29" x14ac:dyDescent="0.25">
      <c r="A6900">
        <v>6899</v>
      </c>
      <c r="B6900" s="1" t="s">
        <v>422</v>
      </c>
      <c r="C6900" s="2">
        <v>0.11218750000000011</v>
      </c>
      <c r="D6900">
        <v>97</v>
      </c>
      <c r="E6900">
        <v>37</v>
      </c>
      <c r="F6900" s="1" t="s">
        <v>28</v>
      </c>
      <c r="G6900" s="1" t="s">
        <v>51</v>
      </c>
      <c r="H6900">
        <v>53.760899999999999</v>
      </c>
      <c r="I6900">
        <v>-98.813900000000004</v>
      </c>
      <c r="J6900">
        <v>2</v>
      </c>
      <c r="K6900" t="b">
        <v>0</v>
      </c>
      <c r="L6900">
        <v>833</v>
      </c>
      <c r="M6900" s="1" t="s">
        <v>74</v>
      </c>
      <c r="N6900" s="1" t="s">
        <v>75</v>
      </c>
      <c r="O6900">
        <v>2</v>
      </c>
      <c r="P6900" t="b">
        <v>1</v>
      </c>
      <c r="Q6900" t="b">
        <v>0</v>
      </c>
      <c r="R6900" s="1" t="s">
        <v>32</v>
      </c>
      <c r="S6900" s="1" t="s">
        <v>53</v>
      </c>
      <c r="T6900">
        <v>4</v>
      </c>
      <c r="U6900" s="1" t="s">
        <v>45</v>
      </c>
      <c r="V6900" s="1" t="s">
        <v>46</v>
      </c>
      <c r="W6900" s="1" t="str">
        <f>IF(OR(MasterData[[#This Row],[Event]]="Christmas Market", MasterData[[#This Row],[Event]]="Christmas"), "Christmas Sale", "Non-Christmas Sale")</f>
        <v>Christmas Sale</v>
      </c>
      <c r="X6900" t="b">
        <v>0</v>
      </c>
      <c r="Y6900">
        <v>5</v>
      </c>
      <c r="Z6900">
        <v>91.34</v>
      </c>
      <c r="AA6900">
        <v>182.68</v>
      </c>
      <c r="AB6900">
        <v>0</v>
      </c>
      <c r="AC6900" t="str">
        <f>IF(MasterData[[#This Row],[Discount Amount]]&gt;0, "Promotional sale", "Non-Promotional Sales")</f>
        <v>Non-Promotional Sales</v>
      </c>
    </row>
    <row r="6901" spans="1:29" x14ac:dyDescent="0.25">
      <c r="A6901">
        <v>6900</v>
      </c>
      <c r="B6901" s="1" t="s">
        <v>401</v>
      </c>
      <c r="C6901" s="2">
        <v>0.38517361111111104</v>
      </c>
      <c r="D6901">
        <v>266</v>
      </c>
      <c r="E6901">
        <v>62</v>
      </c>
      <c r="F6901" s="1" t="s">
        <v>28</v>
      </c>
      <c r="G6901" s="1" t="s">
        <v>55</v>
      </c>
      <c r="H6901">
        <v>52.939900000000002</v>
      </c>
      <c r="I6901">
        <v>-106.4509</v>
      </c>
      <c r="J6901">
        <v>37</v>
      </c>
      <c r="K6901" t="b">
        <v>1</v>
      </c>
      <c r="L6901">
        <v>102</v>
      </c>
      <c r="M6901" s="1" t="s">
        <v>39</v>
      </c>
      <c r="N6901" s="1" t="s">
        <v>40</v>
      </c>
      <c r="O6901">
        <v>5</v>
      </c>
      <c r="P6901" t="b">
        <v>0</v>
      </c>
      <c r="Q6901" t="b">
        <v>1</v>
      </c>
      <c r="R6901" s="1" t="s">
        <v>32</v>
      </c>
      <c r="S6901" s="1" t="s">
        <v>33</v>
      </c>
      <c r="T6901">
        <v>3</v>
      </c>
      <c r="U6901" s="1" t="s">
        <v>34</v>
      </c>
      <c r="V6901" s="1" t="s">
        <v>59</v>
      </c>
      <c r="W6901" s="1" t="str">
        <f>IF(OR(MasterData[[#This Row],[Event]]="Christmas Market", MasterData[[#This Row],[Event]]="Christmas"), "Christmas Sale", "Non-Christmas Sale")</f>
        <v>Non-Christmas Sale</v>
      </c>
      <c r="X6901" t="b">
        <v>1</v>
      </c>
      <c r="Y6901">
        <v>1</v>
      </c>
      <c r="Z6901">
        <v>76.790000000000006</v>
      </c>
      <c r="AA6901">
        <v>383.96</v>
      </c>
      <c r="AB6901">
        <v>38.4</v>
      </c>
      <c r="AC6901" t="str">
        <f>IF(MasterData[[#This Row],[Discount Amount]]&gt;0, "Promotional sale", "Non-Promotional Sales")</f>
        <v>Promotional sale</v>
      </c>
    </row>
    <row r="6902" spans="1:29" x14ac:dyDescent="0.25">
      <c r="A6902">
        <v>6901</v>
      </c>
      <c r="B6902" s="1" t="s">
        <v>115</v>
      </c>
      <c r="C6902" s="2">
        <v>7.1307870370370452E-2</v>
      </c>
      <c r="D6902">
        <v>256</v>
      </c>
      <c r="E6902">
        <v>20</v>
      </c>
      <c r="F6902" s="1" t="s">
        <v>37</v>
      </c>
      <c r="G6902" s="1" t="s">
        <v>51</v>
      </c>
      <c r="H6902">
        <v>53.760899999999999</v>
      </c>
      <c r="I6902">
        <v>-98.813900000000004</v>
      </c>
      <c r="J6902">
        <v>73</v>
      </c>
      <c r="K6902" t="b">
        <v>1</v>
      </c>
      <c r="L6902">
        <v>268</v>
      </c>
      <c r="M6902" s="1" t="s">
        <v>56</v>
      </c>
      <c r="N6902" s="1" t="s">
        <v>57</v>
      </c>
      <c r="O6902">
        <v>1</v>
      </c>
      <c r="P6902" t="b">
        <v>1</v>
      </c>
      <c r="Q6902" t="b">
        <v>1</v>
      </c>
      <c r="R6902" s="1" t="s">
        <v>52</v>
      </c>
      <c r="S6902" s="1" t="s">
        <v>49</v>
      </c>
      <c r="T6902">
        <v>2</v>
      </c>
      <c r="U6902" s="1" t="s">
        <v>42</v>
      </c>
      <c r="V6902" s="1" t="s">
        <v>59</v>
      </c>
      <c r="W6902" s="1" t="str">
        <f>IF(OR(MasterData[[#This Row],[Event]]="Christmas Market", MasterData[[#This Row],[Event]]="Christmas"), "Christmas Sale", "Non-Christmas Sale")</f>
        <v>Non-Christmas Sale</v>
      </c>
      <c r="X6902" t="b">
        <v>1</v>
      </c>
      <c r="Y6902">
        <v>3</v>
      </c>
      <c r="Z6902">
        <v>43.08</v>
      </c>
      <c r="AA6902">
        <v>43.08</v>
      </c>
      <c r="AB6902">
        <v>4.3099999999999996</v>
      </c>
      <c r="AC6902" t="str">
        <f>IF(MasterData[[#This Row],[Discount Amount]]&gt;0, "Promotional sale", "Non-Promotional Sales")</f>
        <v>Promotional sale</v>
      </c>
    </row>
    <row r="6903" spans="1:29" x14ac:dyDescent="0.25">
      <c r="A6903">
        <v>6902</v>
      </c>
      <c r="B6903" s="1" t="s">
        <v>208</v>
      </c>
      <c r="C6903" s="2">
        <v>5.046296296296271E-3</v>
      </c>
      <c r="D6903">
        <v>382</v>
      </c>
      <c r="E6903">
        <v>27</v>
      </c>
      <c r="F6903" s="1" t="s">
        <v>61</v>
      </c>
      <c r="G6903" s="1" t="s">
        <v>77</v>
      </c>
      <c r="H6903">
        <v>64.282300000000006</v>
      </c>
      <c r="I6903">
        <v>-135</v>
      </c>
      <c r="J6903">
        <v>12</v>
      </c>
      <c r="K6903" t="b">
        <v>0</v>
      </c>
      <c r="L6903">
        <v>404</v>
      </c>
      <c r="M6903" s="1" t="s">
        <v>56</v>
      </c>
      <c r="N6903" s="1" t="s">
        <v>57</v>
      </c>
      <c r="O6903">
        <v>1</v>
      </c>
      <c r="P6903" t="b">
        <v>0</v>
      </c>
      <c r="Q6903" t="b">
        <v>1</v>
      </c>
      <c r="R6903" s="1" t="s">
        <v>52</v>
      </c>
      <c r="S6903" s="1" t="s">
        <v>49</v>
      </c>
      <c r="T6903">
        <v>3</v>
      </c>
      <c r="U6903" s="1" t="s">
        <v>45</v>
      </c>
      <c r="V6903" s="1" t="s">
        <v>59</v>
      </c>
      <c r="W6903" s="1" t="str">
        <f>IF(OR(MasterData[[#This Row],[Event]]="Christmas Market", MasterData[[#This Row],[Event]]="Christmas"), "Christmas Sale", "Non-Christmas Sale")</f>
        <v>Non-Christmas Sale</v>
      </c>
      <c r="X6903" t="b">
        <v>0</v>
      </c>
      <c r="Y6903">
        <v>4</v>
      </c>
      <c r="Z6903">
        <v>11.95</v>
      </c>
      <c r="AA6903">
        <v>11.95</v>
      </c>
      <c r="AB6903">
        <v>1.19</v>
      </c>
      <c r="AC6903" t="str">
        <f>IF(MasterData[[#This Row],[Discount Amount]]&gt;0, "Promotional sale", "Non-Promotional Sales")</f>
        <v>Promotional sale</v>
      </c>
    </row>
    <row r="6904" spans="1:29" x14ac:dyDescent="0.25">
      <c r="A6904">
        <v>6903</v>
      </c>
      <c r="B6904" s="1" t="s">
        <v>399</v>
      </c>
      <c r="C6904" s="2">
        <v>0.69682870370370376</v>
      </c>
      <c r="D6904">
        <v>51</v>
      </c>
      <c r="E6904">
        <v>22</v>
      </c>
      <c r="F6904" s="1" t="s">
        <v>28</v>
      </c>
      <c r="G6904" s="1" t="s">
        <v>48</v>
      </c>
      <c r="H6904">
        <v>53.933300000000003</v>
      </c>
      <c r="I6904">
        <v>-116.5765</v>
      </c>
      <c r="J6904">
        <v>87</v>
      </c>
      <c r="K6904" t="b">
        <v>0</v>
      </c>
      <c r="L6904">
        <v>465</v>
      </c>
      <c r="M6904" s="1" t="s">
        <v>30</v>
      </c>
      <c r="N6904" s="1" t="s">
        <v>31</v>
      </c>
      <c r="O6904">
        <v>5</v>
      </c>
      <c r="P6904" t="b">
        <v>1</v>
      </c>
      <c r="Q6904" t="b">
        <v>1</v>
      </c>
      <c r="R6904" s="1" t="s">
        <v>41</v>
      </c>
      <c r="S6904" s="1" t="s">
        <v>33</v>
      </c>
      <c r="T6904">
        <v>1</v>
      </c>
      <c r="U6904" s="1" t="s">
        <v>42</v>
      </c>
      <c r="V6904" s="1" t="s">
        <v>46</v>
      </c>
      <c r="W6904" s="1" t="str">
        <f>IF(OR(MasterData[[#This Row],[Event]]="Christmas Market", MasterData[[#This Row],[Event]]="Christmas"), "Christmas Sale", "Non-Christmas Sale")</f>
        <v>Christmas Sale</v>
      </c>
      <c r="X6904" t="b">
        <v>1</v>
      </c>
      <c r="Y6904">
        <v>4</v>
      </c>
      <c r="Z6904">
        <v>99.82</v>
      </c>
      <c r="AA6904">
        <v>499.12</v>
      </c>
      <c r="AB6904">
        <v>0</v>
      </c>
      <c r="AC6904" t="str">
        <f>IF(MasterData[[#This Row],[Discount Amount]]&gt;0, "Promotional sale", "Non-Promotional Sales")</f>
        <v>Non-Promotional Sales</v>
      </c>
    </row>
    <row r="6905" spans="1:29" x14ac:dyDescent="0.25">
      <c r="A6905">
        <v>6904</v>
      </c>
      <c r="B6905" s="1" t="s">
        <v>194</v>
      </c>
      <c r="C6905" s="2">
        <v>0.8093055555555555</v>
      </c>
      <c r="D6905">
        <v>494</v>
      </c>
      <c r="E6905">
        <v>21</v>
      </c>
      <c r="F6905" s="1" t="s">
        <v>37</v>
      </c>
      <c r="G6905" s="1" t="s">
        <v>62</v>
      </c>
      <c r="H6905">
        <v>46.565300000000001</v>
      </c>
      <c r="I6905">
        <v>-66.4619</v>
      </c>
      <c r="J6905">
        <v>49</v>
      </c>
      <c r="K6905" t="b">
        <v>1</v>
      </c>
      <c r="L6905">
        <v>524</v>
      </c>
      <c r="M6905" s="1" t="s">
        <v>74</v>
      </c>
      <c r="N6905" s="1" t="s">
        <v>75</v>
      </c>
      <c r="O6905">
        <v>4</v>
      </c>
      <c r="P6905" t="b">
        <v>0</v>
      </c>
      <c r="Q6905" t="b">
        <v>0</v>
      </c>
      <c r="R6905" s="1" t="s">
        <v>32</v>
      </c>
      <c r="S6905" s="1" t="s">
        <v>49</v>
      </c>
      <c r="T6905">
        <v>3</v>
      </c>
      <c r="U6905" s="1" t="s">
        <v>42</v>
      </c>
      <c r="V6905" s="1" t="s">
        <v>59</v>
      </c>
      <c r="W6905" s="1" t="str">
        <f>IF(OR(MasterData[[#This Row],[Event]]="Christmas Market", MasterData[[#This Row],[Event]]="Christmas"), "Christmas Sale", "Non-Christmas Sale")</f>
        <v>Non-Christmas Sale</v>
      </c>
      <c r="X6905" t="b">
        <v>0</v>
      </c>
      <c r="Y6905">
        <v>4</v>
      </c>
      <c r="Z6905">
        <v>33.17</v>
      </c>
      <c r="AA6905">
        <v>132.69</v>
      </c>
      <c r="AB6905">
        <v>13.27</v>
      </c>
      <c r="AC6905" t="str">
        <f>IF(MasterData[[#This Row],[Discount Amount]]&gt;0, "Promotional sale", "Non-Promotional Sales")</f>
        <v>Promotional sale</v>
      </c>
    </row>
    <row r="6906" spans="1:29" x14ac:dyDescent="0.25">
      <c r="A6906">
        <v>6905</v>
      </c>
      <c r="B6906" s="1" t="s">
        <v>345</v>
      </c>
      <c r="C6906" s="2">
        <v>0.11668981481481477</v>
      </c>
      <c r="D6906">
        <v>125</v>
      </c>
      <c r="E6906">
        <v>58</v>
      </c>
      <c r="F6906" s="1" t="s">
        <v>37</v>
      </c>
      <c r="G6906" s="1" t="s">
        <v>51</v>
      </c>
      <c r="H6906">
        <v>53.760899999999999</v>
      </c>
      <c r="I6906">
        <v>-98.813900000000004</v>
      </c>
      <c r="J6906">
        <v>53</v>
      </c>
      <c r="K6906" t="b">
        <v>1</v>
      </c>
      <c r="L6906">
        <v>215</v>
      </c>
      <c r="M6906" s="1" t="s">
        <v>63</v>
      </c>
      <c r="N6906" s="1" t="s">
        <v>64</v>
      </c>
      <c r="O6906">
        <v>2</v>
      </c>
      <c r="P6906" t="b">
        <v>0</v>
      </c>
      <c r="Q6906" t="b">
        <v>1</v>
      </c>
      <c r="R6906" s="1" t="s">
        <v>32</v>
      </c>
      <c r="S6906" s="1" t="s">
        <v>33</v>
      </c>
      <c r="T6906">
        <v>4</v>
      </c>
      <c r="U6906" s="1" t="s">
        <v>45</v>
      </c>
      <c r="V6906" s="1" t="s">
        <v>59</v>
      </c>
      <c r="W6906" s="1" t="str">
        <f>IF(OR(MasterData[[#This Row],[Event]]="Christmas Market", MasterData[[#This Row],[Event]]="Christmas"), "Christmas Sale", "Non-Christmas Sale")</f>
        <v>Non-Christmas Sale</v>
      </c>
      <c r="X6906" t="b">
        <v>1</v>
      </c>
      <c r="Y6906">
        <v>2</v>
      </c>
      <c r="Z6906">
        <v>33.69</v>
      </c>
      <c r="AA6906">
        <v>67.38</v>
      </c>
      <c r="AB6906">
        <v>6.74</v>
      </c>
      <c r="AC6906" t="str">
        <f>IF(MasterData[[#This Row],[Discount Amount]]&gt;0, "Promotional sale", "Non-Promotional Sales")</f>
        <v>Promotional sale</v>
      </c>
    </row>
    <row r="6907" spans="1:29" x14ac:dyDescent="0.25">
      <c r="A6907">
        <v>6906</v>
      </c>
      <c r="B6907" s="1" t="s">
        <v>165</v>
      </c>
      <c r="C6907" s="2">
        <v>0.44983796296296297</v>
      </c>
      <c r="D6907">
        <v>416</v>
      </c>
      <c r="E6907">
        <v>48</v>
      </c>
      <c r="F6907" s="1" t="s">
        <v>61</v>
      </c>
      <c r="G6907" s="1" t="s">
        <v>44</v>
      </c>
      <c r="H6907">
        <v>46.813099999999999</v>
      </c>
      <c r="I6907">
        <v>-71.207499999999996</v>
      </c>
      <c r="J6907">
        <v>1</v>
      </c>
      <c r="K6907" t="b">
        <v>1</v>
      </c>
      <c r="L6907">
        <v>495</v>
      </c>
      <c r="M6907" s="1" t="s">
        <v>39</v>
      </c>
      <c r="N6907" s="1" t="s">
        <v>40</v>
      </c>
      <c r="O6907">
        <v>4</v>
      </c>
      <c r="P6907" t="b">
        <v>0</v>
      </c>
      <c r="Q6907" t="b">
        <v>1</v>
      </c>
      <c r="R6907" s="1" t="s">
        <v>41</v>
      </c>
      <c r="S6907" s="1" t="s">
        <v>33</v>
      </c>
      <c r="T6907">
        <v>1</v>
      </c>
      <c r="U6907" s="1" t="s">
        <v>34</v>
      </c>
      <c r="V6907" s="1" t="s">
        <v>46</v>
      </c>
      <c r="W6907" s="1" t="str">
        <f>IF(OR(MasterData[[#This Row],[Event]]="Christmas Market", MasterData[[#This Row],[Event]]="Christmas"), "Christmas Sale", "Non-Christmas Sale")</f>
        <v>Christmas Sale</v>
      </c>
      <c r="X6907" t="b">
        <v>1</v>
      </c>
      <c r="Y6907">
        <v>2</v>
      </c>
      <c r="Z6907">
        <v>12.09</v>
      </c>
      <c r="AA6907">
        <v>48.34</v>
      </c>
      <c r="AB6907">
        <v>0</v>
      </c>
      <c r="AC6907" t="str">
        <f>IF(MasterData[[#This Row],[Discount Amount]]&gt;0, "Promotional sale", "Non-Promotional Sales")</f>
        <v>Non-Promotional Sales</v>
      </c>
    </row>
    <row r="6908" spans="1:29" x14ac:dyDescent="0.25">
      <c r="A6908">
        <v>6907</v>
      </c>
      <c r="B6908" s="1" t="s">
        <v>381</v>
      </c>
      <c r="C6908" s="2">
        <v>0.21447916666666678</v>
      </c>
      <c r="D6908">
        <v>331</v>
      </c>
      <c r="E6908">
        <v>39</v>
      </c>
      <c r="F6908" s="1" t="s">
        <v>61</v>
      </c>
      <c r="G6908" s="1" t="s">
        <v>38</v>
      </c>
      <c r="H6908">
        <v>53.726700000000001</v>
      </c>
      <c r="I6908">
        <v>-127.6476</v>
      </c>
      <c r="J6908">
        <v>68</v>
      </c>
      <c r="K6908" t="b">
        <v>0</v>
      </c>
      <c r="L6908">
        <v>332</v>
      </c>
      <c r="M6908" s="1" t="s">
        <v>39</v>
      </c>
      <c r="N6908" s="1" t="s">
        <v>40</v>
      </c>
      <c r="O6908">
        <v>4</v>
      </c>
      <c r="P6908" t="b">
        <v>1</v>
      </c>
      <c r="Q6908" t="b">
        <v>0</v>
      </c>
      <c r="R6908" s="1" t="s">
        <v>41</v>
      </c>
      <c r="S6908" s="1" t="s">
        <v>53</v>
      </c>
      <c r="T6908">
        <v>2</v>
      </c>
      <c r="U6908" s="1" t="s">
        <v>42</v>
      </c>
      <c r="V6908" s="1" t="s">
        <v>35</v>
      </c>
      <c r="W6908" s="1" t="str">
        <f>IF(OR(MasterData[[#This Row],[Event]]="Christmas Market", MasterData[[#This Row],[Event]]="Christmas"), "Christmas Sale", "Non-Christmas Sale")</f>
        <v>Non-Christmas Sale</v>
      </c>
      <c r="X6908" t="b">
        <v>1</v>
      </c>
      <c r="Y6908">
        <v>1</v>
      </c>
      <c r="Z6908">
        <v>23.12</v>
      </c>
      <c r="AA6908">
        <v>92.49</v>
      </c>
      <c r="AB6908">
        <v>0</v>
      </c>
      <c r="AC6908" t="str">
        <f>IF(MasterData[[#This Row],[Discount Amount]]&gt;0, "Promotional sale", "Non-Promotional Sales")</f>
        <v>Non-Promotional Sales</v>
      </c>
    </row>
    <row r="6909" spans="1:29" x14ac:dyDescent="0.25">
      <c r="A6909">
        <v>6908</v>
      </c>
      <c r="B6909" s="1" t="s">
        <v>122</v>
      </c>
      <c r="C6909" s="2">
        <v>0.52085648148148156</v>
      </c>
      <c r="D6909">
        <v>187</v>
      </c>
      <c r="E6909">
        <v>28</v>
      </c>
      <c r="F6909" s="1" t="s">
        <v>37</v>
      </c>
      <c r="G6909" s="1" t="s">
        <v>77</v>
      </c>
      <c r="H6909">
        <v>64.282300000000006</v>
      </c>
      <c r="I6909">
        <v>-135</v>
      </c>
      <c r="J6909">
        <v>28</v>
      </c>
      <c r="K6909" t="b">
        <v>0</v>
      </c>
      <c r="L6909">
        <v>200</v>
      </c>
      <c r="M6909" s="1" t="s">
        <v>56</v>
      </c>
      <c r="N6909" s="1" t="s">
        <v>57</v>
      </c>
      <c r="O6909">
        <v>2</v>
      </c>
      <c r="P6909" t="b">
        <v>0</v>
      </c>
      <c r="Q6909" t="b">
        <v>0</v>
      </c>
      <c r="R6909" s="1" t="s">
        <v>52</v>
      </c>
      <c r="S6909" s="1" t="s">
        <v>53</v>
      </c>
      <c r="T6909">
        <v>4</v>
      </c>
      <c r="U6909" s="1" t="s">
        <v>34</v>
      </c>
      <c r="V6909" s="1" t="s">
        <v>46</v>
      </c>
      <c r="W6909" s="1" t="str">
        <f>IF(OR(MasterData[[#This Row],[Event]]="Christmas Market", MasterData[[#This Row],[Event]]="Christmas"), "Christmas Sale", "Non-Christmas Sale")</f>
        <v>Christmas Sale</v>
      </c>
      <c r="X6909" t="b">
        <v>1</v>
      </c>
      <c r="Y6909">
        <v>4</v>
      </c>
      <c r="Z6909">
        <v>82.62</v>
      </c>
      <c r="AA6909">
        <v>165.23</v>
      </c>
      <c r="AB6909">
        <v>0</v>
      </c>
      <c r="AC6909" t="str">
        <f>IF(MasterData[[#This Row],[Discount Amount]]&gt;0, "Promotional sale", "Non-Promotional Sales")</f>
        <v>Non-Promotional Sales</v>
      </c>
    </row>
    <row r="6910" spans="1:29" x14ac:dyDescent="0.25">
      <c r="A6910">
        <v>6909</v>
      </c>
      <c r="B6910" s="1" t="s">
        <v>259</v>
      </c>
      <c r="C6910" s="2">
        <v>0.57538194444444435</v>
      </c>
      <c r="D6910">
        <v>249</v>
      </c>
      <c r="E6910">
        <v>36</v>
      </c>
      <c r="F6910" s="1" t="s">
        <v>61</v>
      </c>
      <c r="G6910" s="1" t="s">
        <v>79</v>
      </c>
      <c r="H6910">
        <v>63.588799999999999</v>
      </c>
      <c r="I6910">
        <v>-115.5069</v>
      </c>
      <c r="J6910">
        <v>1</v>
      </c>
      <c r="K6910" t="b">
        <v>0</v>
      </c>
      <c r="L6910">
        <v>10</v>
      </c>
      <c r="M6910" s="1" t="s">
        <v>39</v>
      </c>
      <c r="N6910" s="1" t="s">
        <v>40</v>
      </c>
      <c r="O6910">
        <v>2</v>
      </c>
      <c r="P6910" t="b">
        <v>1</v>
      </c>
      <c r="Q6910" t="b">
        <v>1</v>
      </c>
      <c r="R6910" s="1" t="s">
        <v>52</v>
      </c>
      <c r="S6910" s="1" t="s">
        <v>58</v>
      </c>
      <c r="T6910">
        <v>4</v>
      </c>
      <c r="U6910" s="1" t="s">
        <v>45</v>
      </c>
      <c r="V6910" s="1" t="s">
        <v>46</v>
      </c>
      <c r="W6910" s="1" t="str">
        <f>IF(OR(MasterData[[#This Row],[Event]]="Christmas Market", MasterData[[#This Row],[Event]]="Christmas"), "Christmas Sale", "Non-Christmas Sale")</f>
        <v>Christmas Sale</v>
      </c>
      <c r="X6910" t="b">
        <v>0</v>
      </c>
      <c r="Y6910">
        <v>4</v>
      </c>
      <c r="Z6910">
        <v>23.94</v>
      </c>
      <c r="AA6910">
        <v>47.89</v>
      </c>
      <c r="AB6910">
        <v>0</v>
      </c>
      <c r="AC6910" t="str">
        <f>IF(MasterData[[#This Row],[Discount Amount]]&gt;0, "Promotional sale", "Non-Promotional Sales")</f>
        <v>Non-Promotional Sales</v>
      </c>
    </row>
    <row r="6911" spans="1:29" x14ac:dyDescent="0.25">
      <c r="A6911">
        <v>6910</v>
      </c>
      <c r="B6911" s="1" t="s">
        <v>90</v>
      </c>
      <c r="C6911" s="2">
        <v>0.32216435185185177</v>
      </c>
      <c r="D6911">
        <v>460</v>
      </c>
      <c r="E6911">
        <v>23</v>
      </c>
      <c r="F6911" s="1" t="s">
        <v>61</v>
      </c>
      <c r="G6911" s="1" t="s">
        <v>77</v>
      </c>
      <c r="H6911">
        <v>64.282300000000006</v>
      </c>
      <c r="I6911">
        <v>-135</v>
      </c>
      <c r="J6911">
        <v>7</v>
      </c>
      <c r="K6911" t="b">
        <v>0</v>
      </c>
      <c r="L6911">
        <v>459</v>
      </c>
      <c r="M6911" s="1" t="s">
        <v>30</v>
      </c>
      <c r="N6911" s="1" t="s">
        <v>31</v>
      </c>
      <c r="O6911">
        <v>4</v>
      </c>
      <c r="P6911" t="b">
        <v>1</v>
      </c>
      <c r="Q6911" t="b">
        <v>0</v>
      </c>
      <c r="R6911" s="1" t="s">
        <v>32</v>
      </c>
      <c r="S6911" s="1" t="s">
        <v>49</v>
      </c>
      <c r="T6911">
        <v>4</v>
      </c>
      <c r="U6911" s="1" t="s">
        <v>42</v>
      </c>
      <c r="V6911" s="1" t="s">
        <v>35</v>
      </c>
      <c r="W6911" s="1" t="str">
        <f>IF(OR(MasterData[[#This Row],[Event]]="Christmas Market", MasterData[[#This Row],[Event]]="Christmas"), "Christmas Sale", "Non-Christmas Sale")</f>
        <v>Non-Christmas Sale</v>
      </c>
      <c r="X6911" t="b">
        <v>0</v>
      </c>
      <c r="Y6911">
        <v>2</v>
      </c>
      <c r="Z6911">
        <v>83.37</v>
      </c>
      <c r="AA6911">
        <v>333.48</v>
      </c>
      <c r="AB6911">
        <v>0</v>
      </c>
      <c r="AC6911" t="str">
        <f>IF(MasterData[[#This Row],[Discount Amount]]&gt;0, "Promotional sale", "Non-Promotional Sales")</f>
        <v>Non-Promotional Sales</v>
      </c>
    </row>
    <row r="6912" spans="1:29" x14ac:dyDescent="0.25">
      <c r="A6912">
        <v>6911</v>
      </c>
      <c r="B6912" s="1" t="s">
        <v>276</v>
      </c>
      <c r="C6912" s="2">
        <v>0.4426620370370371</v>
      </c>
      <c r="D6912">
        <v>136</v>
      </c>
      <c r="E6912">
        <v>55</v>
      </c>
      <c r="F6912" s="1" t="s">
        <v>61</v>
      </c>
      <c r="G6912" s="1" t="s">
        <v>55</v>
      </c>
      <c r="H6912">
        <v>52.939900000000002</v>
      </c>
      <c r="I6912">
        <v>-106.4509</v>
      </c>
      <c r="J6912">
        <v>47</v>
      </c>
      <c r="K6912" t="b">
        <v>0</v>
      </c>
      <c r="L6912">
        <v>767</v>
      </c>
      <c r="M6912" s="1" t="s">
        <v>39</v>
      </c>
      <c r="N6912" s="1" t="s">
        <v>40</v>
      </c>
      <c r="O6912">
        <v>2</v>
      </c>
      <c r="P6912" t="b">
        <v>0</v>
      </c>
      <c r="Q6912" t="b">
        <v>0</v>
      </c>
      <c r="R6912" s="1" t="s">
        <v>41</v>
      </c>
      <c r="S6912" s="1" t="s">
        <v>58</v>
      </c>
      <c r="T6912">
        <v>3</v>
      </c>
      <c r="U6912" s="1" t="s">
        <v>34</v>
      </c>
      <c r="V6912" s="1" t="s">
        <v>46</v>
      </c>
      <c r="W6912" s="1" t="str">
        <f>IF(OR(MasterData[[#This Row],[Event]]="Christmas Market", MasterData[[#This Row],[Event]]="Christmas"), "Christmas Sale", "Non-Christmas Sale")</f>
        <v>Christmas Sale</v>
      </c>
      <c r="X6912" t="b">
        <v>0</v>
      </c>
      <c r="Y6912">
        <v>1</v>
      </c>
      <c r="Z6912">
        <v>63.08</v>
      </c>
      <c r="AA6912">
        <v>126.17</v>
      </c>
      <c r="AB6912">
        <v>0</v>
      </c>
      <c r="AC6912" t="str">
        <f>IF(MasterData[[#This Row],[Discount Amount]]&gt;0, "Promotional sale", "Non-Promotional Sales")</f>
        <v>Non-Promotional Sales</v>
      </c>
    </row>
    <row r="6913" spans="1:29" x14ac:dyDescent="0.25">
      <c r="A6913">
        <v>6912</v>
      </c>
      <c r="B6913" s="1" t="s">
        <v>242</v>
      </c>
      <c r="C6913" s="2">
        <v>0.31613425925925931</v>
      </c>
      <c r="D6913">
        <v>373</v>
      </c>
      <c r="E6913">
        <v>23</v>
      </c>
      <c r="F6913" s="1" t="s">
        <v>28</v>
      </c>
      <c r="G6913" s="1" t="s">
        <v>66</v>
      </c>
      <c r="H6913">
        <v>45.077800000000003</v>
      </c>
      <c r="I6913">
        <v>-63.546700000000001</v>
      </c>
      <c r="J6913">
        <v>92</v>
      </c>
      <c r="K6913" t="b">
        <v>1</v>
      </c>
      <c r="L6913">
        <v>605</v>
      </c>
      <c r="M6913" s="1" t="s">
        <v>56</v>
      </c>
      <c r="N6913" s="1" t="s">
        <v>57</v>
      </c>
      <c r="O6913">
        <v>4</v>
      </c>
      <c r="P6913" t="b">
        <v>1</v>
      </c>
      <c r="Q6913" t="b">
        <v>1</v>
      </c>
      <c r="R6913" s="1" t="s">
        <v>41</v>
      </c>
      <c r="S6913" s="1" t="s">
        <v>33</v>
      </c>
      <c r="T6913">
        <v>3</v>
      </c>
      <c r="U6913" s="1" t="s">
        <v>42</v>
      </c>
      <c r="V6913" s="1" t="s">
        <v>59</v>
      </c>
      <c r="W6913" s="1" t="str">
        <f>IF(OR(MasterData[[#This Row],[Event]]="Christmas Market", MasterData[[#This Row],[Event]]="Christmas"), "Christmas Sale", "Non-Christmas Sale")</f>
        <v>Non-Christmas Sale</v>
      </c>
      <c r="X6913" t="b">
        <v>0</v>
      </c>
      <c r="Y6913">
        <v>4</v>
      </c>
      <c r="Z6913">
        <v>38.979999999999997</v>
      </c>
      <c r="AA6913">
        <v>155.93</v>
      </c>
      <c r="AB6913">
        <v>15.59</v>
      </c>
      <c r="AC6913" t="str">
        <f>IF(MasterData[[#This Row],[Discount Amount]]&gt;0, "Promotional sale", "Non-Promotional Sales")</f>
        <v>Promotional sale</v>
      </c>
    </row>
    <row r="6914" spans="1:29" x14ac:dyDescent="0.25">
      <c r="A6914">
        <v>6913</v>
      </c>
      <c r="B6914" s="1" t="s">
        <v>414</v>
      </c>
      <c r="C6914" s="2">
        <v>0.31962962962962971</v>
      </c>
      <c r="D6914">
        <v>490</v>
      </c>
      <c r="E6914">
        <v>47</v>
      </c>
      <c r="F6914" s="1" t="s">
        <v>37</v>
      </c>
      <c r="G6914" s="1" t="s">
        <v>44</v>
      </c>
      <c r="H6914">
        <v>46.813099999999999</v>
      </c>
      <c r="I6914">
        <v>-71.207499999999996</v>
      </c>
      <c r="J6914">
        <v>69</v>
      </c>
      <c r="K6914" t="b">
        <v>0</v>
      </c>
      <c r="L6914">
        <v>882</v>
      </c>
      <c r="M6914" s="1" t="s">
        <v>63</v>
      </c>
      <c r="N6914" s="1" t="s">
        <v>64</v>
      </c>
      <c r="O6914">
        <v>4</v>
      </c>
      <c r="P6914" t="b">
        <v>1</v>
      </c>
      <c r="Q6914" t="b">
        <v>0</v>
      </c>
      <c r="R6914" s="1" t="s">
        <v>41</v>
      </c>
      <c r="S6914" s="1" t="s">
        <v>58</v>
      </c>
      <c r="T6914">
        <v>4</v>
      </c>
      <c r="U6914" s="1" t="s">
        <v>34</v>
      </c>
      <c r="V6914" s="1" t="s">
        <v>46</v>
      </c>
      <c r="W6914" s="1" t="str">
        <f>IF(OR(MasterData[[#This Row],[Event]]="Christmas Market", MasterData[[#This Row],[Event]]="Christmas"), "Christmas Sale", "Non-Christmas Sale")</f>
        <v>Christmas Sale</v>
      </c>
      <c r="X6914" t="b">
        <v>1</v>
      </c>
      <c r="Y6914">
        <v>3</v>
      </c>
      <c r="Z6914">
        <v>16.170000000000002</v>
      </c>
      <c r="AA6914">
        <v>64.69</v>
      </c>
      <c r="AB6914">
        <v>0</v>
      </c>
      <c r="AC6914" t="str">
        <f>IF(MasterData[[#This Row],[Discount Amount]]&gt;0, "Promotional sale", "Non-Promotional Sales")</f>
        <v>Non-Promotional Sales</v>
      </c>
    </row>
    <row r="6915" spans="1:29" x14ac:dyDescent="0.25">
      <c r="A6915">
        <v>6914</v>
      </c>
      <c r="B6915" s="1" t="s">
        <v>236</v>
      </c>
      <c r="C6915" s="2">
        <v>3.7245370370370345E-2</v>
      </c>
      <c r="D6915">
        <v>235</v>
      </c>
      <c r="E6915">
        <v>50</v>
      </c>
      <c r="F6915" s="1" t="s">
        <v>37</v>
      </c>
      <c r="G6915" s="1" t="s">
        <v>38</v>
      </c>
      <c r="H6915">
        <v>53.726700000000001</v>
      </c>
      <c r="I6915">
        <v>-127.6476</v>
      </c>
      <c r="J6915">
        <v>74</v>
      </c>
      <c r="K6915" t="b">
        <v>0</v>
      </c>
      <c r="L6915">
        <v>869</v>
      </c>
      <c r="M6915" s="1" t="s">
        <v>63</v>
      </c>
      <c r="N6915" s="1" t="s">
        <v>64</v>
      </c>
      <c r="O6915">
        <v>5</v>
      </c>
      <c r="P6915" t="b">
        <v>0</v>
      </c>
      <c r="Q6915" t="b">
        <v>1</v>
      </c>
      <c r="R6915" s="1" t="s">
        <v>52</v>
      </c>
      <c r="S6915" s="1" t="s">
        <v>53</v>
      </c>
      <c r="T6915">
        <v>1</v>
      </c>
      <c r="U6915" s="1" t="s">
        <v>45</v>
      </c>
      <c r="V6915" s="1" t="s">
        <v>59</v>
      </c>
      <c r="W6915" s="1" t="str">
        <f>IF(OR(MasterData[[#This Row],[Event]]="Christmas Market", MasterData[[#This Row],[Event]]="Christmas"), "Christmas Sale", "Non-Christmas Sale")</f>
        <v>Non-Christmas Sale</v>
      </c>
      <c r="X6915" t="b">
        <v>1</v>
      </c>
      <c r="Y6915">
        <v>5</v>
      </c>
      <c r="Z6915">
        <v>30.07</v>
      </c>
      <c r="AA6915">
        <v>150.33000000000001</v>
      </c>
      <c r="AB6915">
        <v>15.03</v>
      </c>
      <c r="AC6915" t="str">
        <f>IF(MasterData[[#This Row],[Discount Amount]]&gt;0, "Promotional sale", "Non-Promotional Sales")</f>
        <v>Promotional sale</v>
      </c>
    </row>
    <row r="6916" spans="1:29" x14ac:dyDescent="0.25">
      <c r="A6916">
        <v>6915</v>
      </c>
      <c r="B6916" s="1" t="s">
        <v>376</v>
      </c>
      <c r="C6916" s="2">
        <v>0.25460648148148146</v>
      </c>
      <c r="D6916">
        <v>121</v>
      </c>
      <c r="E6916">
        <v>43</v>
      </c>
      <c r="F6916" s="1" t="s">
        <v>61</v>
      </c>
      <c r="G6916" s="1" t="s">
        <v>44</v>
      </c>
      <c r="H6916">
        <v>46.813099999999999</v>
      </c>
      <c r="I6916">
        <v>-71.207499999999996</v>
      </c>
      <c r="J6916">
        <v>41</v>
      </c>
      <c r="K6916" t="b">
        <v>0</v>
      </c>
      <c r="L6916">
        <v>326</v>
      </c>
      <c r="M6916" s="1" t="s">
        <v>63</v>
      </c>
      <c r="N6916" s="1" t="s">
        <v>64</v>
      </c>
      <c r="O6916">
        <v>5</v>
      </c>
      <c r="P6916" t="b">
        <v>0</v>
      </c>
      <c r="Q6916" t="b">
        <v>1</v>
      </c>
      <c r="R6916" s="1" t="s">
        <v>32</v>
      </c>
      <c r="S6916" s="1" t="s">
        <v>33</v>
      </c>
      <c r="T6916">
        <v>2</v>
      </c>
      <c r="U6916" s="1" t="s">
        <v>45</v>
      </c>
      <c r="V6916" s="1" t="s">
        <v>59</v>
      </c>
      <c r="W6916" s="1" t="str">
        <f>IF(OR(MasterData[[#This Row],[Event]]="Christmas Market", MasterData[[#This Row],[Event]]="Christmas"), "Christmas Sale", "Non-Christmas Sale")</f>
        <v>Non-Christmas Sale</v>
      </c>
      <c r="X6916" t="b">
        <v>1</v>
      </c>
      <c r="Y6916">
        <v>5</v>
      </c>
      <c r="Z6916">
        <v>99.01</v>
      </c>
      <c r="AA6916">
        <v>495.07</v>
      </c>
      <c r="AB6916">
        <v>49.51</v>
      </c>
      <c r="AC6916" t="str">
        <f>IF(MasterData[[#This Row],[Discount Amount]]&gt;0, "Promotional sale", "Non-Promotional Sales")</f>
        <v>Promotional sale</v>
      </c>
    </row>
    <row r="6917" spans="1:29" x14ac:dyDescent="0.25">
      <c r="A6917">
        <v>6916</v>
      </c>
      <c r="B6917" s="1" t="s">
        <v>156</v>
      </c>
      <c r="C6917" s="2">
        <v>0.85159722222222212</v>
      </c>
      <c r="D6917">
        <v>129</v>
      </c>
      <c r="E6917">
        <v>21</v>
      </c>
      <c r="F6917" s="1" t="s">
        <v>37</v>
      </c>
      <c r="G6917" s="1" t="s">
        <v>51</v>
      </c>
      <c r="H6917">
        <v>53.760899999999999</v>
      </c>
      <c r="I6917">
        <v>-98.813900000000004</v>
      </c>
      <c r="J6917">
        <v>71</v>
      </c>
      <c r="K6917" t="b">
        <v>1</v>
      </c>
      <c r="L6917">
        <v>901</v>
      </c>
      <c r="M6917" s="1" t="s">
        <v>56</v>
      </c>
      <c r="N6917" s="1" t="s">
        <v>57</v>
      </c>
      <c r="O6917">
        <v>2</v>
      </c>
      <c r="P6917" t="b">
        <v>0</v>
      </c>
      <c r="Q6917" t="b">
        <v>0</v>
      </c>
      <c r="R6917" s="1" t="s">
        <v>52</v>
      </c>
      <c r="S6917" s="1" t="s">
        <v>49</v>
      </c>
      <c r="T6917">
        <v>1</v>
      </c>
      <c r="U6917" s="1" t="s">
        <v>45</v>
      </c>
      <c r="V6917" s="1" t="s">
        <v>35</v>
      </c>
      <c r="W6917" s="1" t="str">
        <f>IF(OR(MasterData[[#This Row],[Event]]="Christmas Market", MasterData[[#This Row],[Event]]="Christmas"), "Christmas Sale", "Non-Christmas Sale")</f>
        <v>Non-Christmas Sale</v>
      </c>
      <c r="X6917" t="b">
        <v>1</v>
      </c>
      <c r="Y6917">
        <v>3</v>
      </c>
      <c r="Z6917">
        <v>65.14</v>
      </c>
      <c r="AA6917">
        <v>130.29</v>
      </c>
      <c r="AB6917">
        <v>0</v>
      </c>
      <c r="AC6917" t="str">
        <f>IF(MasterData[[#This Row],[Discount Amount]]&gt;0, "Promotional sale", "Non-Promotional Sales")</f>
        <v>Non-Promotional Sales</v>
      </c>
    </row>
    <row r="6918" spans="1:29" x14ac:dyDescent="0.25">
      <c r="A6918">
        <v>6917</v>
      </c>
      <c r="B6918" s="1" t="s">
        <v>428</v>
      </c>
      <c r="C6918" s="2">
        <v>0.83885416666666668</v>
      </c>
      <c r="D6918">
        <v>364</v>
      </c>
      <c r="E6918">
        <v>21</v>
      </c>
      <c r="F6918" s="1" t="s">
        <v>28</v>
      </c>
      <c r="G6918" s="1" t="s">
        <v>29</v>
      </c>
      <c r="H6918">
        <v>51.253799999999998</v>
      </c>
      <c r="I6918">
        <v>-85.3232</v>
      </c>
      <c r="J6918">
        <v>92</v>
      </c>
      <c r="K6918" t="b">
        <v>0</v>
      </c>
      <c r="L6918">
        <v>481</v>
      </c>
      <c r="M6918" s="1" t="s">
        <v>56</v>
      </c>
      <c r="N6918" s="1" t="s">
        <v>57</v>
      </c>
      <c r="O6918">
        <v>1</v>
      </c>
      <c r="P6918" t="b">
        <v>0</v>
      </c>
      <c r="Q6918" t="b">
        <v>1</v>
      </c>
      <c r="R6918" s="1" t="s">
        <v>41</v>
      </c>
      <c r="S6918" s="1" t="s">
        <v>58</v>
      </c>
      <c r="T6918">
        <v>1</v>
      </c>
      <c r="U6918" s="1" t="s">
        <v>42</v>
      </c>
      <c r="V6918" s="1" t="s">
        <v>46</v>
      </c>
      <c r="W6918" s="1" t="str">
        <f>IF(OR(MasterData[[#This Row],[Event]]="Christmas Market", MasterData[[#This Row],[Event]]="Christmas"), "Christmas Sale", "Non-Christmas Sale")</f>
        <v>Christmas Sale</v>
      </c>
      <c r="X6918" t="b">
        <v>1</v>
      </c>
      <c r="Y6918">
        <v>4</v>
      </c>
      <c r="Z6918">
        <v>24.28</v>
      </c>
      <c r="AA6918">
        <v>24.28</v>
      </c>
      <c r="AB6918">
        <v>0</v>
      </c>
      <c r="AC6918" t="str">
        <f>IF(MasterData[[#This Row],[Discount Amount]]&gt;0, "Promotional sale", "Non-Promotional Sales")</f>
        <v>Non-Promotional Sales</v>
      </c>
    </row>
    <row r="6919" spans="1:29" x14ac:dyDescent="0.25">
      <c r="A6919">
        <v>6918</v>
      </c>
      <c r="B6919" s="1" t="s">
        <v>332</v>
      </c>
      <c r="C6919" s="2">
        <v>0.43009259259259269</v>
      </c>
      <c r="D6919">
        <v>34</v>
      </c>
      <c r="E6919">
        <v>18</v>
      </c>
      <c r="F6919" s="1" t="s">
        <v>61</v>
      </c>
      <c r="G6919" s="1" t="s">
        <v>62</v>
      </c>
      <c r="H6919">
        <v>46.565300000000001</v>
      </c>
      <c r="I6919">
        <v>-66.4619</v>
      </c>
      <c r="J6919">
        <v>100</v>
      </c>
      <c r="K6919" t="b">
        <v>1</v>
      </c>
      <c r="L6919">
        <v>2</v>
      </c>
      <c r="M6919" s="1" t="s">
        <v>63</v>
      </c>
      <c r="N6919" s="1" t="s">
        <v>64</v>
      </c>
      <c r="O6919">
        <v>2</v>
      </c>
      <c r="P6919" t="b">
        <v>1</v>
      </c>
      <c r="Q6919" t="b">
        <v>0</v>
      </c>
      <c r="R6919" s="1" t="s">
        <v>32</v>
      </c>
      <c r="S6919" s="1" t="s">
        <v>58</v>
      </c>
      <c r="T6919">
        <v>2</v>
      </c>
      <c r="U6919" s="1" t="s">
        <v>34</v>
      </c>
      <c r="V6919" s="1" t="s">
        <v>59</v>
      </c>
      <c r="W6919" s="1" t="str">
        <f>IF(OR(MasterData[[#This Row],[Event]]="Christmas Market", MasterData[[#This Row],[Event]]="Christmas"), "Christmas Sale", "Non-Christmas Sale")</f>
        <v>Non-Christmas Sale</v>
      </c>
      <c r="X6919" t="b">
        <v>0</v>
      </c>
      <c r="Y6919">
        <v>3</v>
      </c>
      <c r="Z6919">
        <v>80.22</v>
      </c>
      <c r="AA6919">
        <v>160.44</v>
      </c>
      <c r="AB6919">
        <v>16.04</v>
      </c>
      <c r="AC6919" t="str">
        <f>IF(MasterData[[#This Row],[Discount Amount]]&gt;0, "Promotional sale", "Non-Promotional Sales")</f>
        <v>Promotional sale</v>
      </c>
    </row>
    <row r="6920" spans="1:29" x14ac:dyDescent="0.25">
      <c r="A6920">
        <v>6919</v>
      </c>
      <c r="B6920" s="1" t="s">
        <v>295</v>
      </c>
      <c r="C6920" s="2">
        <v>0.88587962962962963</v>
      </c>
      <c r="D6920">
        <v>276</v>
      </c>
      <c r="E6920">
        <v>51</v>
      </c>
      <c r="F6920" s="1" t="s">
        <v>61</v>
      </c>
      <c r="G6920" s="1" t="s">
        <v>38</v>
      </c>
      <c r="H6920">
        <v>53.726700000000001</v>
      </c>
      <c r="I6920">
        <v>-127.6476</v>
      </c>
      <c r="J6920">
        <v>75</v>
      </c>
      <c r="K6920" t="b">
        <v>0</v>
      </c>
      <c r="L6920">
        <v>935</v>
      </c>
      <c r="M6920" s="1" t="s">
        <v>30</v>
      </c>
      <c r="N6920" s="1" t="s">
        <v>31</v>
      </c>
      <c r="O6920">
        <v>5</v>
      </c>
      <c r="P6920" t="b">
        <v>0</v>
      </c>
      <c r="Q6920" t="b">
        <v>1</v>
      </c>
      <c r="R6920" s="1" t="s">
        <v>41</v>
      </c>
      <c r="S6920" s="1" t="s">
        <v>49</v>
      </c>
      <c r="T6920">
        <v>1</v>
      </c>
      <c r="U6920" s="1" t="s">
        <v>42</v>
      </c>
      <c r="V6920" s="1" t="s">
        <v>59</v>
      </c>
      <c r="W6920" s="1" t="str">
        <f>IF(OR(MasterData[[#This Row],[Event]]="Christmas Market", MasterData[[#This Row],[Event]]="Christmas"), "Christmas Sale", "Non-Christmas Sale")</f>
        <v>Non-Christmas Sale</v>
      </c>
      <c r="X6920" t="b">
        <v>0</v>
      </c>
      <c r="Y6920">
        <v>2</v>
      </c>
      <c r="Z6920">
        <v>97.14</v>
      </c>
      <c r="AA6920">
        <v>485.71</v>
      </c>
      <c r="AB6920">
        <v>48.57</v>
      </c>
      <c r="AC6920" t="str">
        <f>IF(MasterData[[#This Row],[Discount Amount]]&gt;0, "Promotional sale", "Non-Promotional Sales")</f>
        <v>Promotional sale</v>
      </c>
    </row>
    <row r="6921" spans="1:29" x14ac:dyDescent="0.25">
      <c r="A6921">
        <v>6920</v>
      </c>
      <c r="B6921" s="1" t="s">
        <v>147</v>
      </c>
      <c r="C6921" s="2">
        <v>0.58601851851851849</v>
      </c>
      <c r="D6921">
        <v>69</v>
      </c>
      <c r="E6921">
        <v>44</v>
      </c>
      <c r="F6921" s="1" t="s">
        <v>37</v>
      </c>
      <c r="G6921" s="1" t="s">
        <v>70</v>
      </c>
      <c r="H6921">
        <v>54.273099999999999</v>
      </c>
      <c r="I6921">
        <v>-61.738799999999998</v>
      </c>
      <c r="J6921">
        <v>52</v>
      </c>
      <c r="K6921" t="b">
        <v>1</v>
      </c>
      <c r="L6921">
        <v>769</v>
      </c>
      <c r="M6921" s="1" t="s">
        <v>74</v>
      </c>
      <c r="N6921" s="1" t="s">
        <v>75</v>
      </c>
      <c r="O6921">
        <v>3</v>
      </c>
      <c r="P6921" t="b">
        <v>1</v>
      </c>
      <c r="Q6921" t="b">
        <v>1</v>
      </c>
      <c r="R6921" s="1" t="s">
        <v>41</v>
      </c>
      <c r="S6921" s="1" t="s">
        <v>58</v>
      </c>
      <c r="T6921">
        <v>1</v>
      </c>
      <c r="U6921" s="1" t="s">
        <v>34</v>
      </c>
      <c r="V6921" s="1" t="s">
        <v>46</v>
      </c>
      <c r="W6921" s="1" t="str">
        <f>IF(OR(MasterData[[#This Row],[Event]]="Christmas Market", MasterData[[#This Row],[Event]]="Christmas"), "Christmas Sale", "Non-Christmas Sale")</f>
        <v>Christmas Sale</v>
      </c>
      <c r="X6921" t="b">
        <v>1</v>
      </c>
      <c r="Y6921">
        <v>4</v>
      </c>
      <c r="Z6921">
        <v>13.11</v>
      </c>
      <c r="AA6921">
        <v>39.33</v>
      </c>
      <c r="AB6921">
        <v>0</v>
      </c>
      <c r="AC6921" t="str">
        <f>IF(MasterData[[#This Row],[Discount Amount]]&gt;0, "Promotional sale", "Non-Promotional Sales")</f>
        <v>Non-Promotional Sales</v>
      </c>
    </row>
    <row r="6922" spans="1:29" x14ac:dyDescent="0.25">
      <c r="A6922">
        <v>6921</v>
      </c>
      <c r="B6922" s="1" t="s">
        <v>185</v>
      </c>
      <c r="C6922" s="2">
        <v>0.31068287037037035</v>
      </c>
      <c r="D6922">
        <v>404</v>
      </c>
      <c r="E6922">
        <v>31</v>
      </c>
      <c r="F6922" s="1" t="s">
        <v>28</v>
      </c>
      <c r="G6922" s="1" t="s">
        <v>62</v>
      </c>
      <c r="H6922">
        <v>46.565300000000001</v>
      </c>
      <c r="I6922">
        <v>-66.4619</v>
      </c>
      <c r="J6922">
        <v>23</v>
      </c>
      <c r="K6922" t="b">
        <v>0</v>
      </c>
      <c r="L6922">
        <v>647</v>
      </c>
      <c r="M6922" s="1" t="s">
        <v>63</v>
      </c>
      <c r="N6922" s="1" t="s">
        <v>64</v>
      </c>
      <c r="O6922">
        <v>4</v>
      </c>
      <c r="P6922" t="b">
        <v>1</v>
      </c>
      <c r="Q6922" t="b">
        <v>1</v>
      </c>
      <c r="R6922" s="1" t="s">
        <v>41</v>
      </c>
      <c r="S6922" s="1" t="s">
        <v>49</v>
      </c>
      <c r="T6922">
        <v>4</v>
      </c>
      <c r="U6922" s="1" t="s">
        <v>45</v>
      </c>
      <c r="V6922" s="1" t="s">
        <v>59</v>
      </c>
      <c r="W6922" s="1" t="str">
        <f>IF(OR(MasterData[[#This Row],[Event]]="Christmas Market", MasterData[[#This Row],[Event]]="Christmas"), "Christmas Sale", "Non-Christmas Sale")</f>
        <v>Non-Christmas Sale</v>
      </c>
      <c r="X6922" t="b">
        <v>1</v>
      </c>
      <c r="Y6922">
        <v>4</v>
      </c>
      <c r="Z6922">
        <v>95.7</v>
      </c>
      <c r="AA6922">
        <v>382.79</v>
      </c>
      <c r="AB6922">
        <v>38.28</v>
      </c>
      <c r="AC6922" t="str">
        <f>IF(MasterData[[#This Row],[Discount Amount]]&gt;0, "Promotional sale", "Non-Promotional Sales")</f>
        <v>Promotional sale</v>
      </c>
    </row>
    <row r="6923" spans="1:29" x14ac:dyDescent="0.25">
      <c r="A6923">
        <v>6922</v>
      </c>
      <c r="B6923" s="1" t="s">
        <v>166</v>
      </c>
      <c r="C6923" s="2">
        <v>0.27498842592592587</v>
      </c>
      <c r="D6923">
        <v>322</v>
      </c>
      <c r="E6923">
        <v>40</v>
      </c>
      <c r="F6923" s="1" t="s">
        <v>37</v>
      </c>
      <c r="G6923" s="1" t="s">
        <v>79</v>
      </c>
      <c r="H6923">
        <v>63.588799999999999</v>
      </c>
      <c r="I6923">
        <v>-115.5069</v>
      </c>
      <c r="J6923">
        <v>74</v>
      </c>
      <c r="K6923" t="b">
        <v>1</v>
      </c>
      <c r="L6923">
        <v>140</v>
      </c>
      <c r="M6923" s="1" t="s">
        <v>74</v>
      </c>
      <c r="N6923" s="1" t="s">
        <v>75</v>
      </c>
      <c r="O6923">
        <v>3</v>
      </c>
      <c r="P6923" t="b">
        <v>0</v>
      </c>
      <c r="Q6923" t="b">
        <v>1</v>
      </c>
      <c r="R6923" s="1" t="s">
        <v>32</v>
      </c>
      <c r="S6923" s="1" t="s">
        <v>49</v>
      </c>
      <c r="T6923">
        <v>4</v>
      </c>
      <c r="U6923" s="1" t="s">
        <v>45</v>
      </c>
      <c r="V6923" s="1" t="s">
        <v>59</v>
      </c>
      <c r="W6923" s="1" t="str">
        <f>IF(OR(MasterData[[#This Row],[Event]]="Christmas Market", MasterData[[#This Row],[Event]]="Christmas"), "Christmas Sale", "Non-Christmas Sale")</f>
        <v>Non-Christmas Sale</v>
      </c>
      <c r="X6923" t="b">
        <v>1</v>
      </c>
      <c r="Y6923">
        <v>2</v>
      </c>
      <c r="Z6923">
        <v>61.98</v>
      </c>
      <c r="AA6923">
        <v>185.95</v>
      </c>
      <c r="AB6923">
        <v>18.59</v>
      </c>
      <c r="AC6923" t="str">
        <f>IF(MasterData[[#This Row],[Discount Amount]]&gt;0, "Promotional sale", "Non-Promotional Sales")</f>
        <v>Promotional sale</v>
      </c>
    </row>
    <row r="6924" spans="1:29" x14ac:dyDescent="0.25">
      <c r="A6924">
        <v>6923</v>
      </c>
      <c r="B6924" s="1" t="s">
        <v>288</v>
      </c>
      <c r="C6924" s="2">
        <v>0.8900231481481482</v>
      </c>
      <c r="D6924">
        <v>500</v>
      </c>
      <c r="E6924">
        <v>58</v>
      </c>
      <c r="F6924" s="1" t="s">
        <v>28</v>
      </c>
      <c r="G6924" s="1" t="s">
        <v>44</v>
      </c>
      <c r="H6924">
        <v>46.813099999999999</v>
      </c>
      <c r="I6924">
        <v>-71.207499999999996</v>
      </c>
      <c r="J6924">
        <v>81</v>
      </c>
      <c r="K6924" t="b">
        <v>0</v>
      </c>
      <c r="L6924">
        <v>492</v>
      </c>
      <c r="M6924" s="1" t="s">
        <v>63</v>
      </c>
      <c r="N6924" s="1" t="s">
        <v>64</v>
      </c>
      <c r="O6924">
        <v>3</v>
      </c>
      <c r="P6924" t="b">
        <v>0</v>
      </c>
      <c r="Q6924" t="b">
        <v>0</v>
      </c>
      <c r="R6924" s="1" t="s">
        <v>32</v>
      </c>
      <c r="S6924" s="1" t="s">
        <v>58</v>
      </c>
      <c r="T6924">
        <v>3</v>
      </c>
      <c r="U6924" s="1" t="s">
        <v>34</v>
      </c>
      <c r="V6924" s="1" t="s">
        <v>59</v>
      </c>
      <c r="W6924" s="1" t="str">
        <f>IF(OR(MasterData[[#This Row],[Event]]="Christmas Market", MasterData[[#This Row],[Event]]="Christmas"), "Christmas Sale", "Non-Christmas Sale")</f>
        <v>Non-Christmas Sale</v>
      </c>
      <c r="X6924" t="b">
        <v>0</v>
      </c>
      <c r="Y6924">
        <v>5</v>
      </c>
      <c r="Z6924">
        <v>36.75</v>
      </c>
      <c r="AA6924">
        <v>110.24</v>
      </c>
      <c r="AB6924">
        <v>11.02</v>
      </c>
      <c r="AC6924" t="str">
        <f>IF(MasterData[[#This Row],[Discount Amount]]&gt;0, "Promotional sale", "Non-Promotional Sales")</f>
        <v>Promotional sale</v>
      </c>
    </row>
    <row r="6925" spans="1:29" x14ac:dyDescent="0.25">
      <c r="A6925">
        <v>6924</v>
      </c>
      <c r="B6925" s="1" t="s">
        <v>280</v>
      </c>
      <c r="C6925" s="2">
        <v>0.60951388888888891</v>
      </c>
      <c r="D6925">
        <v>318</v>
      </c>
      <c r="E6925">
        <v>52</v>
      </c>
      <c r="F6925" s="1" t="s">
        <v>61</v>
      </c>
      <c r="G6925" s="1" t="s">
        <v>77</v>
      </c>
      <c r="H6925">
        <v>64.282300000000006</v>
      </c>
      <c r="I6925">
        <v>-135</v>
      </c>
      <c r="J6925">
        <v>69</v>
      </c>
      <c r="K6925" t="b">
        <v>1</v>
      </c>
      <c r="L6925">
        <v>92</v>
      </c>
      <c r="M6925" s="1" t="s">
        <v>63</v>
      </c>
      <c r="N6925" s="1" t="s">
        <v>64</v>
      </c>
      <c r="O6925">
        <v>2</v>
      </c>
      <c r="P6925" t="b">
        <v>1</v>
      </c>
      <c r="Q6925" t="b">
        <v>0</v>
      </c>
      <c r="R6925" s="1" t="s">
        <v>41</v>
      </c>
      <c r="S6925" s="1" t="s">
        <v>33</v>
      </c>
      <c r="T6925">
        <v>5</v>
      </c>
      <c r="U6925" s="1" t="s">
        <v>42</v>
      </c>
      <c r="V6925" s="1" t="s">
        <v>59</v>
      </c>
      <c r="W6925" s="1" t="str">
        <f>IF(OR(MasterData[[#This Row],[Event]]="Christmas Market", MasterData[[#This Row],[Event]]="Christmas"), "Christmas Sale", "Non-Christmas Sale")</f>
        <v>Non-Christmas Sale</v>
      </c>
      <c r="X6925" t="b">
        <v>1</v>
      </c>
      <c r="Y6925">
        <v>1</v>
      </c>
      <c r="Z6925">
        <v>11.19</v>
      </c>
      <c r="AA6925">
        <v>22.37</v>
      </c>
      <c r="AB6925">
        <v>2.2400000000000002</v>
      </c>
      <c r="AC6925" t="str">
        <f>IF(MasterData[[#This Row],[Discount Amount]]&gt;0, "Promotional sale", "Non-Promotional Sales")</f>
        <v>Promotional sale</v>
      </c>
    </row>
    <row r="6926" spans="1:29" x14ac:dyDescent="0.25">
      <c r="A6926">
        <v>6925</v>
      </c>
      <c r="B6926" s="1" t="s">
        <v>278</v>
      </c>
      <c r="C6926" s="2">
        <v>0.23465277777777782</v>
      </c>
      <c r="D6926">
        <v>83</v>
      </c>
      <c r="E6926">
        <v>31</v>
      </c>
      <c r="F6926" s="1" t="s">
        <v>61</v>
      </c>
      <c r="G6926" s="1" t="s">
        <v>79</v>
      </c>
      <c r="H6926">
        <v>63.588799999999999</v>
      </c>
      <c r="I6926">
        <v>-115.5069</v>
      </c>
      <c r="J6926">
        <v>48</v>
      </c>
      <c r="K6926" t="b">
        <v>1</v>
      </c>
      <c r="L6926">
        <v>200</v>
      </c>
      <c r="M6926" s="1" t="s">
        <v>56</v>
      </c>
      <c r="N6926" s="1" t="s">
        <v>57</v>
      </c>
      <c r="O6926">
        <v>2</v>
      </c>
      <c r="P6926" t="b">
        <v>0</v>
      </c>
      <c r="Q6926" t="b">
        <v>1</v>
      </c>
      <c r="R6926" s="1" t="s">
        <v>32</v>
      </c>
      <c r="S6926" s="1" t="s">
        <v>33</v>
      </c>
      <c r="T6926">
        <v>5</v>
      </c>
      <c r="U6926" s="1" t="s">
        <v>34</v>
      </c>
      <c r="V6926" s="1" t="s">
        <v>59</v>
      </c>
      <c r="W6926" s="1" t="str">
        <f>IF(OR(MasterData[[#This Row],[Event]]="Christmas Market", MasterData[[#This Row],[Event]]="Christmas"), "Christmas Sale", "Non-Christmas Sale")</f>
        <v>Non-Christmas Sale</v>
      </c>
      <c r="X6926" t="b">
        <v>1</v>
      </c>
      <c r="Y6926">
        <v>1</v>
      </c>
      <c r="Z6926">
        <v>96.46</v>
      </c>
      <c r="AA6926">
        <v>192.93</v>
      </c>
      <c r="AB6926">
        <v>19.29</v>
      </c>
      <c r="AC6926" t="str">
        <f>IF(MasterData[[#This Row],[Discount Amount]]&gt;0, "Promotional sale", "Non-Promotional Sales")</f>
        <v>Promotional sale</v>
      </c>
    </row>
    <row r="6927" spans="1:29" x14ac:dyDescent="0.25">
      <c r="A6927">
        <v>6926</v>
      </c>
      <c r="B6927" s="1" t="s">
        <v>213</v>
      </c>
      <c r="C6927" s="2">
        <v>0.52447916666666661</v>
      </c>
      <c r="D6927">
        <v>1</v>
      </c>
      <c r="E6927">
        <v>70</v>
      </c>
      <c r="F6927" s="1" t="s">
        <v>28</v>
      </c>
      <c r="G6927" s="1" t="s">
        <v>66</v>
      </c>
      <c r="H6927">
        <v>45.077800000000003</v>
      </c>
      <c r="I6927">
        <v>-63.546700000000001</v>
      </c>
      <c r="J6927">
        <v>85</v>
      </c>
      <c r="K6927" t="b">
        <v>1</v>
      </c>
      <c r="L6927">
        <v>859</v>
      </c>
      <c r="M6927" s="1" t="s">
        <v>30</v>
      </c>
      <c r="N6927" s="1" t="s">
        <v>31</v>
      </c>
      <c r="O6927">
        <v>4</v>
      </c>
      <c r="P6927" t="b">
        <v>0</v>
      </c>
      <c r="Q6927" t="b">
        <v>1</v>
      </c>
      <c r="R6927" s="1" t="s">
        <v>52</v>
      </c>
      <c r="S6927" s="1" t="s">
        <v>53</v>
      </c>
      <c r="T6927">
        <v>1</v>
      </c>
      <c r="U6927" s="1" t="s">
        <v>34</v>
      </c>
      <c r="V6927" s="1" t="s">
        <v>35</v>
      </c>
      <c r="W6927" s="1" t="str">
        <f>IF(OR(MasterData[[#This Row],[Event]]="Christmas Market", MasterData[[#This Row],[Event]]="Christmas"), "Christmas Sale", "Non-Christmas Sale")</f>
        <v>Non-Christmas Sale</v>
      </c>
      <c r="X6927" t="b">
        <v>1</v>
      </c>
      <c r="Y6927">
        <v>3</v>
      </c>
      <c r="Z6927">
        <v>50.68</v>
      </c>
      <c r="AA6927">
        <v>202.72</v>
      </c>
      <c r="AB6927">
        <v>0</v>
      </c>
      <c r="AC6927" t="str">
        <f>IF(MasterData[[#This Row],[Discount Amount]]&gt;0, "Promotional sale", "Non-Promotional Sales")</f>
        <v>Non-Promotional Sales</v>
      </c>
    </row>
    <row r="6928" spans="1:29" x14ac:dyDescent="0.25">
      <c r="A6928">
        <v>6927</v>
      </c>
      <c r="B6928" s="1" t="s">
        <v>89</v>
      </c>
      <c r="C6928" s="2">
        <v>0.34447916666666667</v>
      </c>
      <c r="D6928">
        <v>129</v>
      </c>
      <c r="E6928">
        <v>50</v>
      </c>
      <c r="F6928" s="1" t="s">
        <v>61</v>
      </c>
      <c r="G6928" s="1" t="s">
        <v>77</v>
      </c>
      <c r="H6928">
        <v>64.282300000000006</v>
      </c>
      <c r="I6928">
        <v>-135</v>
      </c>
      <c r="J6928">
        <v>74</v>
      </c>
      <c r="K6928" t="b">
        <v>0</v>
      </c>
      <c r="L6928">
        <v>250</v>
      </c>
      <c r="M6928" s="1" t="s">
        <v>39</v>
      </c>
      <c r="N6928" s="1" t="s">
        <v>40</v>
      </c>
      <c r="O6928">
        <v>4</v>
      </c>
      <c r="P6928" t="b">
        <v>1</v>
      </c>
      <c r="Q6928" t="b">
        <v>1</v>
      </c>
      <c r="R6928" s="1" t="s">
        <v>32</v>
      </c>
      <c r="S6928" s="1" t="s">
        <v>58</v>
      </c>
      <c r="T6928">
        <v>1</v>
      </c>
      <c r="U6928" s="1" t="s">
        <v>42</v>
      </c>
      <c r="V6928" s="1" t="s">
        <v>59</v>
      </c>
      <c r="W6928" s="1" t="str">
        <f>IF(OR(MasterData[[#This Row],[Event]]="Christmas Market", MasterData[[#This Row],[Event]]="Christmas"), "Christmas Sale", "Non-Christmas Sale")</f>
        <v>Non-Christmas Sale</v>
      </c>
      <c r="X6928" t="b">
        <v>0</v>
      </c>
      <c r="Y6928">
        <v>3</v>
      </c>
      <c r="Z6928">
        <v>51.53</v>
      </c>
      <c r="AA6928">
        <v>206.11</v>
      </c>
      <c r="AB6928">
        <v>20.61</v>
      </c>
      <c r="AC6928" t="str">
        <f>IF(MasterData[[#This Row],[Discount Amount]]&gt;0, "Promotional sale", "Non-Promotional Sales")</f>
        <v>Promotional sale</v>
      </c>
    </row>
    <row r="6929" spans="1:29" x14ac:dyDescent="0.25">
      <c r="A6929">
        <v>6928</v>
      </c>
      <c r="B6929" s="1" t="s">
        <v>407</v>
      </c>
      <c r="C6929" s="2">
        <v>0.25847222222222221</v>
      </c>
      <c r="D6929">
        <v>453</v>
      </c>
      <c r="E6929">
        <v>18</v>
      </c>
      <c r="F6929" s="1" t="s">
        <v>61</v>
      </c>
      <c r="G6929" s="1" t="s">
        <v>70</v>
      </c>
      <c r="H6929">
        <v>54.273099999999999</v>
      </c>
      <c r="I6929">
        <v>-61.738799999999998</v>
      </c>
      <c r="J6929">
        <v>32</v>
      </c>
      <c r="K6929" t="b">
        <v>0</v>
      </c>
      <c r="L6929">
        <v>719</v>
      </c>
      <c r="M6929" s="1" t="s">
        <v>56</v>
      </c>
      <c r="N6929" s="1" t="s">
        <v>57</v>
      </c>
      <c r="O6929">
        <v>3</v>
      </c>
      <c r="P6929" t="b">
        <v>0</v>
      </c>
      <c r="Q6929" t="b">
        <v>1</v>
      </c>
      <c r="R6929" s="1" t="s">
        <v>41</v>
      </c>
      <c r="S6929" s="1" t="s">
        <v>53</v>
      </c>
      <c r="T6929">
        <v>4</v>
      </c>
      <c r="U6929" s="1" t="s">
        <v>45</v>
      </c>
      <c r="V6929" s="1" t="s">
        <v>59</v>
      </c>
      <c r="W6929" s="1" t="str">
        <f>IF(OR(MasterData[[#This Row],[Event]]="Christmas Market", MasterData[[#This Row],[Event]]="Christmas"), "Christmas Sale", "Non-Christmas Sale")</f>
        <v>Non-Christmas Sale</v>
      </c>
      <c r="X6929" t="b">
        <v>0</v>
      </c>
      <c r="Y6929">
        <v>2</v>
      </c>
      <c r="Z6929">
        <v>19.59</v>
      </c>
      <c r="AA6929">
        <v>58.77</v>
      </c>
      <c r="AB6929">
        <v>5.88</v>
      </c>
      <c r="AC6929" t="str">
        <f>IF(MasterData[[#This Row],[Discount Amount]]&gt;0, "Promotional sale", "Non-Promotional Sales")</f>
        <v>Promotional sale</v>
      </c>
    </row>
    <row r="6930" spans="1:29" x14ac:dyDescent="0.25">
      <c r="A6930">
        <v>6929</v>
      </c>
      <c r="B6930" s="1" t="s">
        <v>346</v>
      </c>
      <c r="C6930" s="2">
        <v>0.78450231481481492</v>
      </c>
      <c r="D6930">
        <v>152</v>
      </c>
      <c r="E6930">
        <v>18</v>
      </c>
      <c r="F6930" s="1" t="s">
        <v>37</v>
      </c>
      <c r="G6930" s="1" t="s">
        <v>81</v>
      </c>
      <c r="H6930">
        <v>64.248000000000005</v>
      </c>
      <c r="I6930">
        <v>-84.889600000000002</v>
      </c>
      <c r="J6930">
        <v>96</v>
      </c>
      <c r="K6930" t="b">
        <v>0</v>
      </c>
      <c r="L6930">
        <v>658</v>
      </c>
      <c r="M6930" s="1" t="s">
        <v>56</v>
      </c>
      <c r="N6930" s="1" t="s">
        <v>57</v>
      </c>
      <c r="O6930">
        <v>3</v>
      </c>
      <c r="P6930" t="b">
        <v>0</v>
      </c>
      <c r="Q6930" t="b">
        <v>1</v>
      </c>
      <c r="R6930" s="1" t="s">
        <v>52</v>
      </c>
      <c r="S6930" s="1" t="s">
        <v>49</v>
      </c>
      <c r="T6930">
        <v>1</v>
      </c>
      <c r="U6930" s="1" t="s">
        <v>45</v>
      </c>
      <c r="V6930" s="1" t="s">
        <v>59</v>
      </c>
      <c r="W6930" s="1" t="str">
        <f>IF(OR(MasterData[[#This Row],[Event]]="Christmas Market", MasterData[[#This Row],[Event]]="Christmas"), "Christmas Sale", "Non-Christmas Sale")</f>
        <v>Non-Christmas Sale</v>
      </c>
      <c r="X6930" t="b">
        <v>1</v>
      </c>
      <c r="Y6930">
        <v>4</v>
      </c>
      <c r="Z6930">
        <v>45.68</v>
      </c>
      <c r="AA6930">
        <v>137.05000000000001</v>
      </c>
      <c r="AB6930">
        <v>13.7</v>
      </c>
      <c r="AC6930" t="str">
        <f>IF(MasterData[[#This Row],[Discount Amount]]&gt;0, "Promotional sale", "Non-Promotional Sales")</f>
        <v>Promotional sale</v>
      </c>
    </row>
    <row r="6931" spans="1:29" x14ac:dyDescent="0.25">
      <c r="A6931">
        <v>6930</v>
      </c>
      <c r="B6931" s="1" t="s">
        <v>109</v>
      </c>
      <c r="C6931" s="2">
        <v>0.60523148148148143</v>
      </c>
      <c r="D6931">
        <v>423</v>
      </c>
      <c r="E6931">
        <v>48</v>
      </c>
      <c r="F6931" s="1" t="s">
        <v>28</v>
      </c>
      <c r="G6931" s="1" t="s">
        <v>29</v>
      </c>
      <c r="H6931">
        <v>51.253799999999998</v>
      </c>
      <c r="I6931">
        <v>-85.3232</v>
      </c>
      <c r="J6931">
        <v>45</v>
      </c>
      <c r="K6931" t="b">
        <v>1</v>
      </c>
      <c r="L6931">
        <v>548</v>
      </c>
      <c r="M6931" s="1" t="s">
        <v>63</v>
      </c>
      <c r="N6931" s="1" t="s">
        <v>64</v>
      </c>
      <c r="O6931">
        <v>1</v>
      </c>
      <c r="P6931" t="b">
        <v>1</v>
      </c>
      <c r="Q6931" t="b">
        <v>1</v>
      </c>
      <c r="R6931" s="1" t="s">
        <v>52</v>
      </c>
      <c r="S6931" s="1" t="s">
        <v>53</v>
      </c>
      <c r="T6931">
        <v>4</v>
      </c>
      <c r="U6931" s="1" t="s">
        <v>42</v>
      </c>
      <c r="V6931" s="1" t="s">
        <v>59</v>
      </c>
      <c r="W6931" s="1" t="str">
        <f>IF(OR(MasterData[[#This Row],[Event]]="Christmas Market", MasterData[[#This Row],[Event]]="Christmas"), "Christmas Sale", "Non-Christmas Sale")</f>
        <v>Non-Christmas Sale</v>
      </c>
      <c r="X6931" t="b">
        <v>1</v>
      </c>
      <c r="Y6931">
        <v>3</v>
      </c>
      <c r="Z6931">
        <v>42.49</v>
      </c>
      <c r="AA6931">
        <v>42.49</v>
      </c>
      <c r="AB6931">
        <v>4.25</v>
      </c>
      <c r="AC6931" t="str">
        <f>IF(MasterData[[#This Row],[Discount Amount]]&gt;0, "Promotional sale", "Non-Promotional Sales")</f>
        <v>Promotional sale</v>
      </c>
    </row>
    <row r="6932" spans="1:29" x14ac:dyDescent="0.25">
      <c r="A6932">
        <v>6931</v>
      </c>
      <c r="B6932" s="1" t="s">
        <v>345</v>
      </c>
      <c r="C6932" s="2">
        <v>0.24797453703703698</v>
      </c>
      <c r="D6932">
        <v>416</v>
      </c>
      <c r="E6932">
        <v>34</v>
      </c>
      <c r="F6932" s="1" t="s">
        <v>37</v>
      </c>
      <c r="G6932" s="1" t="s">
        <v>38</v>
      </c>
      <c r="H6932">
        <v>53.726700000000001</v>
      </c>
      <c r="I6932">
        <v>-127.6476</v>
      </c>
      <c r="J6932">
        <v>100</v>
      </c>
      <c r="K6932" t="b">
        <v>1</v>
      </c>
      <c r="L6932">
        <v>127</v>
      </c>
      <c r="M6932" s="1" t="s">
        <v>63</v>
      </c>
      <c r="N6932" s="1" t="s">
        <v>64</v>
      </c>
      <c r="O6932">
        <v>4</v>
      </c>
      <c r="P6932" t="b">
        <v>1</v>
      </c>
      <c r="Q6932" t="b">
        <v>0</v>
      </c>
      <c r="R6932" s="1" t="s">
        <v>41</v>
      </c>
      <c r="S6932" s="1" t="s">
        <v>58</v>
      </c>
      <c r="T6932">
        <v>5</v>
      </c>
      <c r="U6932" s="1" t="s">
        <v>34</v>
      </c>
      <c r="V6932" s="1" t="s">
        <v>46</v>
      </c>
      <c r="W6932" s="1" t="str">
        <f>IF(OR(MasterData[[#This Row],[Event]]="Christmas Market", MasterData[[#This Row],[Event]]="Christmas"), "Christmas Sale", "Non-Christmas Sale")</f>
        <v>Christmas Sale</v>
      </c>
      <c r="X6932" t="b">
        <v>0</v>
      </c>
      <c r="Y6932">
        <v>4</v>
      </c>
      <c r="Z6932">
        <v>36.04</v>
      </c>
      <c r="AA6932">
        <v>144.15</v>
      </c>
      <c r="AB6932">
        <v>0</v>
      </c>
      <c r="AC6932" t="str">
        <f>IF(MasterData[[#This Row],[Discount Amount]]&gt;0, "Promotional sale", "Non-Promotional Sales")</f>
        <v>Non-Promotional Sales</v>
      </c>
    </row>
    <row r="6933" spans="1:29" x14ac:dyDescent="0.25">
      <c r="A6933">
        <v>6932</v>
      </c>
      <c r="B6933" s="1" t="s">
        <v>265</v>
      </c>
      <c r="C6933" s="2">
        <v>0.553263888888889</v>
      </c>
      <c r="D6933">
        <v>98</v>
      </c>
      <c r="E6933">
        <v>25</v>
      </c>
      <c r="F6933" s="1" t="s">
        <v>37</v>
      </c>
      <c r="G6933" s="1" t="s">
        <v>77</v>
      </c>
      <c r="H6933">
        <v>64.282300000000006</v>
      </c>
      <c r="I6933">
        <v>-135</v>
      </c>
      <c r="J6933">
        <v>74</v>
      </c>
      <c r="K6933" t="b">
        <v>1</v>
      </c>
      <c r="L6933">
        <v>493</v>
      </c>
      <c r="M6933" s="1" t="s">
        <v>39</v>
      </c>
      <c r="N6933" s="1" t="s">
        <v>40</v>
      </c>
      <c r="O6933">
        <v>3</v>
      </c>
      <c r="P6933" t="b">
        <v>1</v>
      </c>
      <c r="Q6933" t="b">
        <v>0</v>
      </c>
      <c r="R6933" s="1" t="s">
        <v>41</v>
      </c>
      <c r="S6933" s="1" t="s">
        <v>58</v>
      </c>
      <c r="T6933">
        <v>1</v>
      </c>
      <c r="U6933" s="1" t="s">
        <v>45</v>
      </c>
      <c r="V6933" s="1" t="s">
        <v>59</v>
      </c>
      <c r="W6933" s="1" t="str">
        <f>IF(OR(MasterData[[#This Row],[Event]]="Christmas Market", MasterData[[#This Row],[Event]]="Christmas"), "Christmas Sale", "Non-Christmas Sale")</f>
        <v>Non-Christmas Sale</v>
      </c>
      <c r="X6933" t="b">
        <v>0</v>
      </c>
      <c r="Y6933">
        <v>5</v>
      </c>
      <c r="Z6933">
        <v>30</v>
      </c>
      <c r="AA6933">
        <v>90</v>
      </c>
      <c r="AB6933">
        <v>9</v>
      </c>
      <c r="AC6933" t="str">
        <f>IF(MasterData[[#This Row],[Discount Amount]]&gt;0, "Promotional sale", "Non-Promotional Sales")</f>
        <v>Promotional sale</v>
      </c>
    </row>
    <row r="6934" spans="1:29" x14ac:dyDescent="0.25">
      <c r="A6934">
        <v>6933</v>
      </c>
      <c r="B6934" s="1" t="s">
        <v>379</v>
      </c>
      <c r="C6934" s="2">
        <v>0.83611111111111103</v>
      </c>
      <c r="D6934">
        <v>440</v>
      </c>
      <c r="E6934">
        <v>44</v>
      </c>
      <c r="F6934" s="1" t="s">
        <v>61</v>
      </c>
      <c r="G6934" s="1" t="s">
        <v>44</v>
      </c>
      <c r="H6934">
        <v>46.813099999999999</v>
      </c>
      <c r="I6934">
        <v>-71.207499999999996</v>
      </c>
      <c r="J6934">
        <v>71</v>
      </c>
      <c r="K6934" t="b">
        <v>1</v>
      </c>
      <c r="L6934">
        <v>506</v>
      </c>
      <c r="M6934" s="1" t="s">
        <v>74</v>
      </c>
      <c r="N6934" s="1" t="s">
        <v>75</v>
      </c>
      <c r="O6934">
        <v>3</v>
      </c>
      <c r="P6934" t="b">
        <v>1</v>
      </c>
      <c r="Q6934" t="b">
        <v>0</v>
      </c>
      <c r="R6934" s="1" t="s">
        <v>41</v>
      </c>
      <c r="S6934" s="1" t="s">
        <v>53</v>
      </c>
      <c r="T6934">
        <v>5</v>
      </c>
      <c r="U6934" s="1" t="s">
        <v>42</v>
      </c>
      <c r="V6934" s="1" t="s">
        <v>46</v>
      </c>
      <c r="W6934" s="1" t="str">
        <f>IF(OR(MasterData[[#This Row],[Event]]="Christmas Market", MasterData[[#This Row],[Event]]="Christmas"), "Christmas Sale", "Non-Christmas Sale")</f>
        <v>Christmas Sale</v>
      </c>
      <c r="X6934" t="b">
        <v>0</v>
      </c>
      <c r="Y6934">
        <v>1</v>
      </c>
      <c r="Z6934">
        <v>39.82</v>
      </c>
      <c r="AA6934">
        <v>119.45</v>
      </c>
      <c r="AB6934">
        <v>0</v>
      </c>
      <c r="AC6934" t="str">
        <f>IF(MasterData[[#This Row],[Discount Amount]]&gt;0, "Promotional sale", "Non-Promotional Sales")</f>
        <v>Non-Promotional Sales</v>
      </c>
    </row>
    <row r="6935" spans="1:29" x14ac:dyDescent="0.25">
      <c r="A6935">
        <v>6934</v>
      </c>
      <c r="B6935" s="1" t="s">
        <v>419</v>
      </c>
      <c r="C6935" s="2">
        <v>0.16366898148148157</v>
      </c>
      <c r="D6935">
        <v>350</v>
      </c>
      <c r="E6935">
        <v>56</v>
      </c>
      <c r="F6935" s="1" t="s">
        <v>37</v>
      </c>
      <c r="G6935" s="1" t="s">
        <v>62</v>
      </c>
      <c r="H6935">
        <v>46.565300000000001</v>
      </c>
      <c r="I6935">
        <v>-66.4619</v>
      </c>
      <c r="J6935">
        <v>72</v>
      </c>
      <c r="K6935" t="b">
        <v>1</v>
      </c>
      <c r="L6935">
        <v>995</v>
      </c>
      <c r="M6935" s="1" t="s">
        <v>30</v>
      </c>
      <c r="N6935" s="1" t="s">
        <v>31</v>
      </c>
      <c r="O6935">
        <v>3</v>
      </c>
      <c r="P6935" t="b">
        <v>1</v>
      </c>
      <c r="Q6935" t="b">
        <v>1</v>
      </c>
      <c r="R6935" s="1" t="s">
        <v>52</v>
      </c>
      <c r="S6935" s="1" t="s">
        <v>33</v>
      </c>
      <c r="T6935">
        <v>2</v>
      </c>
      <c r="U6935" s="1" t="s">
        <v>42</v>
      </c>
      <c r="V6935" s="1" t="s">
        <v>35</v>
      </c>
      <c r="W6935" s="1" t="str">
        <f>IF(OR(MasterData[[#This Row],[Event]]="Christmas Market", MasterData[[#This Row],[Event]]="Christmas"), "Christmas Sale", "Non-Christmas Sale")</f>
        <v>Non-Christmas Sale</v>
      </c>
      <c r="X6935" t="b">
        <v>1</v>
      </c>
      <c r="Y6935">
        <v>2</v>
      </c>
      <c r="Z6935">
        <v>63.44</v>
      </c>
      <c r="AA6935">
        <v>190.31</v>
      </c>
      <c r="AB6935">
        <v>0</v>
      </c>
      <c r="AC6935" t="str">
        <f>IF(MasterData[[#This Row],[Discount Amount]]&gt;0, "Promotional sale", "Non-Promotional Sales")</f>
        <v>Non-Promotional Sales</v>
      </c>
    </row>
    <row r="6936" spans="1:29" x14ac:dyDescent="0.25">
      <c r="A6936">
        <v>6935</v>
      </c>
      <c r="B6936" s="1" t="s">
        <v>73</v>
      </c>
      <c r="C6936" s="2">
        <v>0.94251157407407415</v>
      </c>
      <c r="D6936">
        <v>218</v>
      </c>
      <c r="E6936">
        <v>22</v>
      </c>
      <c r="F6936" s="1" t="s">
        <v>37</v>
      </c>
      <c r="G6936" s="1" t="s">
        <v>29</v>
      </c>
      <c r="H6936">
        <v>51.253799999999998</v>
      </c>
      <c r="I6936">
        <v>-85.3232</v>
      </c>
      <c r="J6936">
        <v>78</v>
      </c>
      <c r="K6936" t="b">
        <v>1</v>
      </c>
      <c r="L6936">
        <v>652</v>
      </c>
      <c r="M6936" s="1" t="s">
        <v>74</v>
      </c>
      <c r="N6936" s="1" t="s">
        <v>75</v>
      </c>
      <c r="O6936">
        <v>3</v>
      </c>
      <c r="P6936" t="b">
        <v>1</v>
      </c>
      <c r="Q6936" t="b">
        <v>0</v>
      </c>
      <c r="R6936" s="1" t="s">
        <v>52</v>
      </c>
      <c r="S6936" s="1" t="s">
        <v>58</v>
      </c>
      <c r="T6936">
        <v>1</v>
      </c>
      <c r="U6936" s="1" t="s">
        <v>34</v>
      </c>
      <c r="V6936" s="1" t="s">
        <v>46</v>
      </c>
      <c r="W6936" s="1" t="str">
        <f>IF(OR(MasterData[[#This Row],[Event]]="Christmas Market", MasterData[[#This Row],[Event]]="Christmas"), "Christmas Sale", "Non-Christmas Sale")</f>
        <v>Christmas Sale</v>
      </c>
      <c r="X6936" t="b">
        <v>0</v>
      </c>
      <c r="Y6936">
        <v>2</v>
      </c>
      <c r="Z6936">
        <v>76.22</v>
      </c>
      <c r="AA6936">
        <v>228.67</v>
      </c>
      <c r="AB6936">
        <v>0</v>
      </c>
      <c r="AC6936" t="str">
        <f>IF(MasterData[[#This Row],[Discount Amount]]&gt;0, "Promotional sale", "Non-Promotional Sales")</f>
        <v>Non-Promotional Sales</v>
      </c>
    </row>
    <row r="6937" spans="1:29" x14ac:dyDescent="0.25">
      <c r="A6937">
        <v>6936</v>
      </c>
      <c r="B6937" s="1" t="s">
        <v>407</v>
      </c>
      <c r="C6937" s="2">
        <v>0.57452546296296303</v>
      </c>
      <c r="D6937">
        <v>162</v>
      </c>
      <c r="E6937">
        <v>18</v>
      </c>
      <c r="F6937" s="1" t="s">
        <v>37</v>
      </c>
      <c r="G6937" s="1" t="s">
        <v>51</v>
      </c>
      <c r="H6937">
        <v>53.760899999999999</v>
      </c>
      <c r="I6937">
        <v>-98.813900000000004</v>
      </c>
      <c r="J6937">
        <v>92</v>
      </c>
      <c r="K6937" t="b">
        <v>0</v>
      </c>
      <c r="L6937">
        <v>713</v>
      </c>
      <c r="M6937" s="1" t="s">
        <v>39</v>
      </c>
      <c r="N6937" s="1" t="s">
        <v>40</v>
      </c>
      <c r="O6937">
        <v>5</v>
      </c>
      <c r="P6937" t="b">
        <v>0</v>
      </c>
      <c r="Q6937" t="b">
        <v>0</v>
      </c>
      <c r="R6937" s="1" t="s">
        <v>52</v>
      </c>
      <c r="S6937" s="1" t="s">
        <v>33</v>
      </c>
      <c r="T6937">
        <v>5</v>
      </c>
      <c r="U6937" s="1" t="s">
        <v>42</v>
      </c>
      <c r="V6937" s="1" t="s">
        <v>59</v>
      </c>
      <c r="W6937" s="1" t="str">
        <f>IF(OR(MasterData[[#This Row],[Event]]="Christmas Market", MasterData[[#This Row],[Event]]="Christmas"), "Christmas Sale", "Non-Christmas Sale")</f>
        <v>Non-Christmas Sale</v>
      </c>
      <c r="X6937" t="b">
        <v>0</v>
      </c>
      <c r="Y6937">
        <v>4</v>
      </c>
      <c r="Z6937">
        <v>74.95</v>
      </c>
      <c r="AA6937">
        <v>374.73</v>
      </c>
      <c r="AB6937">
        <v>37.47</v>
      </c>
      <c r="AC6937" t="str">
        <f>IF(MasterData[[#This Row],[Discount Amount]]&gt;0, "Promotional sale", "Non-Promotional Sales")</f>
        <v>Promotional sale</v>
      </c>
    </row>
    <row r="6938" spans="1:29" x14ac:dyDescent="0.25">
      <c r="A6938">
        <v>6937</v>
      </c>
      <c r="B6938" s="1" t="s">
        <v>142</v>
      </c>
      <c r="C6938" s="2">
        <v>0.53728009259259268</v>
      </c>
      <c r="D6938">
        <v>210</v>
      </c>
      <c r="E6938">
        <v>49</v>
      </c>
      <c r="F6938" s="1" t="s">
        <v>61</v>
      </c>
      <c r="G6938" s="1" t="s">
        <v>62</v>
      </c>
      <c r="H6938">
        <v>46.565300000000001</v>
      </c>
      <c r="I6938">
        <v>-66.4619</v>
      </c>
      <c r="J6938">
        <v>28</v>
      </c>
      <c r="K6938" t="b">
        <v>0</v>
      </c>
      <c r="L6938">
        <v>882</v>
      </c>
      <c r="M6938" s="1" t="s">
        <v>63</v>
      </c>
      <c r="N6938" s="1" t="s">
        <v>64</v>
      </c>
      <c r="O6938">
        <v>4</v>
      </c>
      <c r="P6938" t="b">
        <v>1</v>
      </c>
      <c r="Q6938" t="b">
        <v>0</v>
      </c>
      <c r="R6938" s="1" t="s">
        <v>41</v>
      </c>
      <c r="S6938" s="1" t="s">
        <v>58</v>
      </c>
      <c r="T6938">
        <v>2</v>
      </c>
      <c r="U6938" s="1" t="s">
        <v>45</v>
      </c>
      <c r="V6938" s="1" t="s">
        <v>59</v>
      </c>
      <c r="W6938" s="1" t="str">
        <f>IF(OR(MasterData[[#This Row],[Event]]="Christmas Market", MasterData[[#This Row],[Event]]="Christmas"), "Christmas Sale", "Non-Christmas Sale")</f>
        <v>Non-Christmas Sale</v>
      </c>
      <c r="X6938" t="b">
        <v>1</v>
      </c>
      <c r="Y6938">
        <v>1</v>
      </c>
      <c r="Z6938">
        <v>61.37</v>
      </c>
      <c r="AA6938">
        <v>245.49</v>
      </c>
      <c r="AB6938">
        <v>24.55</v>
      </c>
      <c r="AC6938" t="str">
        <f>IF(MasterData[[#This Row],[Discount Amount]]&gt;0, "Promotional sale", "Non-Promotional Sales")</f>
        <v>Promotional sale</v>
      </c>
    </row>
    <row r="6939" spans="1:29" x14ac:dyDescent="0.25">
      <c r="A6939">
        <v>6938</v>
      </c>
      <c r="B6939" s="1" t="s">
        <v>324</v>
      </c>
      <c r="C6939" s="2">
        <v>0.87796296296296306</v>
      </c>
      <c r="D6939">
        <v>134</v>
      </c>
      <c r="E6939">
        <v>49</v>
      </c>
      <c r="F6939" s="1" t="s">
        <v>37</v>
      </c>
      <c r="G6939" s="1" t="s">
        <v>62</v>
      </c>
      <c r="H6939">
        <v>46.565300000000001</v>
      </c>
      <c r="I6939">
        <v>-66.4619</v>
      </c>
      <c r="J6939">
        <v>26</v>
      </c>
      <c r="K6939" t="b">
        <v>1</v>
      </c>
      <c r="L6939">
        <v>876</v>
      </c>
      <c r="M6939" s="1" t="s">
        <v>56</v>
      </c>
      <c r="N6939" s="1" t="s">
        <v>57</v>
      </c>
      <c r="O6939">
        <v>2</v>
      </c>
      <c r="P6939" t="b">
        <v>1</v>
      </c>
      <c r="Q6939" t="b">
        <v>0</v>
      </c>
      <c r="R6939" s="1" t="s">
        <v>32</v>
      </c>
      <c r="S6939" s="1" t="s">
        <v>33</v>
      </c>
      <c r="T6939">
        <v>2</v>
      </c>
      <c r="U6939" s="1" t="s">
        <v>45</v>
      </c>
      <c r="V6939" s="1" t="s">
        <v>46</v>
      </c>
      <c r="W6939" s="1" t="str">
        <f>IF(OR(MasterData[[#This Row],[Event]]="Christmas Market", MasterData[[#This Row],[Event]]="Christmas"), "Christmas Sale", "Non-Christmas Sale")</f>
        <v>Christmas Sale</v>
      </c>
      <c r="X6939" t="b">
        <v>0</v>
      </c>
      <c r="Y6939">
        <v>5</v>
      </c>
      <c r="Z6939">
        <v>76.39</v>
      </c>
      <c r="AA6939">
        <v>152.77000000000001</v>
      </c>
      <c r="AB6939">
        <v>0</v>
      </c>
      <c r="AC6939" t="str">
        <f>IF(MasterData[[#This Row],[Discount Amount]]&gt;0, "Promotional sale", "Non-Promotional Sales")</f>
        <v>Non-Promotional Sales</v>
      </c>
    </row>
    <row r="6940" spans="1:29" x14ac:dyDescent="0.25">
      <c r="A6940">
        <v>6939</v>
      </c>
      <c r="B6940" s="1" t="s">
        <v>206</v>
      </c>
      <c r="C6940" s="2">
        <v>0.3503587962962964</v>
      </c>
      <c r="D6940">
        <v>338</v>
      </c>
      <c r="E6940">
        <v>25</v>
      </c>
      <c r="F6940" s="1" t="s">
        <v>28</v>
      </c>
      <c r="G6940" s="1" t="s">
        <v>66</v>
      </c>
      <c r="H6940">
        <v>45.077800000000003</v>
      </c>
      <c r="I6940">
        <v>-63.546700000000001</v>
      </c>
      <c r="J6940">
        <v>11</v>
      </c>
      <c r="K6940" t="b">
        <v>1</v>
      </c>
      <c r="L6940">
        <v>465</v>
      </c>
      <c r="M6940" s="1" t="s">
        <v>56</v>
      </c>
      <c r="N6940" s="1" t="s">
        <v>57</v>
      </c>
      <c r="O6940">
        <v>1</v>
      </c>
      <c r="P6940" t="b">
        <v>1</v>
      </c>
      <c r="Q6940" t="b">
        <v>1</v>
      </c>
      <c r="R6940" s="1" t="s">
        <v>32</v>
      </c>
      <c r="S6940" s="1" t="s">
        <v>53</v>
      </c>
      <c r="T6940">
        <v>4</v>
      </c>
      <c r="U6940" s="1" t="s">
        <v>45</v>
      </c>
      <c r="V6940" s="1" t="s">
        <v>35</v>
      </c>
      <c r="W6940" s="1" t="str">
        <f>IF(OR(MasterData[[#This Row],[Event]]="Christmas Market", MasterData[[#This Row],[Event]]="Christmas"), "Christmas Sale", "Non-Christmas Sale")</f>
        <v>Non-Christmas Sale</v>
      </c>
      <c r="X6940" t="b">
        <v>1</v>
      </c>
      <c r="Y6940">
        <v>5</v>
      </c>
      <c r="Z6940">
        <v>54.01</v>
      </c>
      <c r="AA6940">
        <v>54.01</v>
      </c>
      <c r="AB6940">
        <v>0</v>
      </c>
      <c r="AC6940" t="str">
        <f>IF(MasterData[[#This Row],[Discount Amount]]&gt;0, "Promotional sale", "Non-Promotional Sales")</f>
        <v>Non-Promotional Sales</v>
      </c>
    </row>
    <row r="6941" spans="1:29" x14ac:dyDescent="0.25">
      <c r="A6941">
        <v>6940</v>
      </c>
      <c r="B6941" s="1" t="s">
        <v>396</v>
      </c>
      <c r="C6941" s="2">
        <v>0.28594907407407399</v>
      </c>
      <c r="D6941">
        <v>87</v>
      </c>
      <c r="E6941">
        <v>29</v>
      </c>
      <c r="F6941" s="1" t="s">
        <v>37</v>
      </c>
      <c r="G6941" s="1" t="s">
        <v>38</v>
      </c>
      <c r="H6941">
        <v>53.726700000000001</v>
      </c>
      <c r="I6941">
        <v>-127.6476</v>
      </c>
      <c r="J6941">
        <v>50</v>
      </c>
      <c r="K6941" t="b">
        <v>0</v>
      </c>
      <c r="L6941">
        <v>265</v>
      </c>
      <c r="M6941" s="1" t="s">
        <v>39</v>
      </c>
      <c r="N6941" s="1" t="s">
        <v>40</v>
      </c>
      <c r="O6941">
        <v>4</v>
      </c>
      <c r="P6941" t="b">
        <v>1</v>
      </c>
      <c r="Q6941" t="b">
        <v>1</v>
      </c>
      <c r="R6941" s="1" t="s">
        <v>32</v>
      </c>
      <c r="S6941" s="1" t="s">
        <v>58</v>
      </c>
      <c r="T6941">
        <v>5</v>
      </c>
      <c r="U6941" s="1" t="s">
        <v>42</v>
      </c>
      <c r="V6941" s="1" t="s">
        <v>59</v>
      </c>
      <c r="W6941" s="1" t="str">
        <f>IF(OR(MasterData[[#This Row],[Event]]="Christmas Market", MasterData[[#This Row],[Event]]="Christmas"), "Christmas Sale", "Non-Christmas Sale")</f>
        <v>Non-Christmas Sale</v>
      </c>
      <c r="X6941" t="b">
        <v>1</v>
      </c>
      <c r="Y6941">
        <v>5</v>
      </c>
      <c r="Z6941">
        <v>42.89</v>
      </c>
      <c r="AA6941">
        <v>171.58</v>
      </c>
      <c r="AB6941">
        <v>17.16</v>
      </c>
      <c r="AC6941" t="str">
        <f>IF(MasterData[[#This Row],[Discount Amount]]&gt;0, "Promotional sale", "Non-Promotional Sales")</f>
        <v>Promotional sale</v>
      </c>
    </row>
    <row r="6942" spans="1:29" x14ac:dyDescent="0.25">
      <c r="A6942">
        <v>6941</v>
      </c>
      <c r="B6942" s="1" t="s">
        <v>383</v>
      </c>
      <c r="C6942" s="2">
        <v>0.90515046296296298</v>
      </c>
      <c r="D6942">
        <v>191</v>
      </c>
      <c r="E6942">
        <v>43</v>
      </c>
      <c r="F6942" s="1" t="s">
        <v>37</v>
      </c>
      <c r="G6942" s="1" t="s">
        <v>70</v>
      </c>
      <c r="H6942">
        <v>54.273099999999999</v>
      </c>
      <c r="I6942">
        <v>-61.738799999999998</v>
      </c>
      <c r="J6942">
        <v>37</v>
      </c>
      <c r="K6942" t="b">
        <v>1</v>
      </c>
      <c r="L6942">
        <v>296</v>
      </c>
      <c r="M6942" s="1" t="s">
        <v>74</v>
      </c>
      <c r="N6942" s="1" t="s">
        <v>75</v>
      </c>
      <c r="O6942">
        <v>2</v>
      </c>
      <c r="P6942" t="b">
        <v>1</v>
      </c>
      <c r="Q6942" t="b">
        <v>1</v>
      </c>
      <c r="R6942" s="1" t="s">
        <v>41</v>
      </c>
      <c r="S6942" s="1" t="s">
        <v>49</v>
      </c>
      <c r="T6942">
        <v>3</v>
      </c>
      <c r="U6942" s="1" t="s">
        <v>34</v>
      </c>
      <c r="V6942" s="1" t="s">
        <v>59</v>
      </c>
      <c r="W6942" s="1" t="str">
        <f>IF(OR(MasterData[[#This Row],[Event]]="Christmas Market", MasterData[[#This Row],[Event]]="Christmas"), "Christmas Sale", "Non-Christmas Sale")</f>
        <v>Non-Christmas Sale</v>
      </c>
      <c r="X6942" t="b">
        <v>1</v>
      </c>
      <c r="Y6942">
        <v>1</v>
      </c>
      <c r="Z6942">
        <v>17.510000000000002</v>
      </c>
      <c r="AA6942">
        <v>35.020000000000003</v>
      </c>
      <c r="AB6942">
        <v>3.5</v>
      </c>
      <c r="AC6942" t="str">
        <f>IF(MasterData[[#This Row],[Discount Amount]]&gt;0, "Promotional sale", "Non-Promotional Sales")</f>
        <v>Promotional sale</v>
      </c>
    </row>
    <row r="6943" spans="1:29" x14ac:dyDescent="0.25">
      <c r="A6943">
        <v>6942</v>
      </c>
      <c r="B6943" s="1" t="s">
        <v>266</v>
      </c>
      <c r="C6943" s="2">
        <v>0.18736111111111109</v>
      </c>
      <c r="D6943">
        <v>500</v>
      </c>
      <c r="E6943">
        <v>52</v>
      </c>
      <c r="F6943" s="1" t="s">
        <v>28</v>
      </c>
      <c r="G6943" s="1" t="s">
        <v>51</v>
      </c>
      <c r="H6943">
        <v>53.760899999999999</v>
      </c>
      <c r="I6943">
        <v>-98.813900000000004</v>
      </c>
      <c r="J6943">
        <v>4</v>
      </c>
      <c r="K6943" t="b">
        <v>1</v>
      </c>
      <c r="L6943">
        <v>738</v>
      </c>
      <c r="M6943" s="1" t="s">
        <v>74</v>
      </c>
      <c r="N6943" s="1" t="s">
        <v>75</v>
      </c>
      <c r="O6943">
        <v>1</v>
      </c>
      <c r="P6943" t="b">
        <v>0</v>
      </c>
      <c r="Q6943" t="b">
        <v>1</v>
      </c>
      <c r="R6943" s="1" t="s">
        <v>32</v>
      </c>
      <c r="S6943" s="1" t="s">
        <v>49</v>
      </c>
      <c r="T6943">
        <v>2</v>
      </c>
      <c r="U6943" s="1" t="s">
        <v>34</v>
      </c>
      <c r="V6943" s="1" t="s">
        <v>59</v>
      </c>
      <c r="W6943" s="1" t="str">
        <f>IF(OR(MasterData[[#This Row],[Event]]="Christmas Market", MasterData[[#This Row],[Event]]="Christmas"), "Christmas Sale", "Non-Christmas Sale")</f>
        <v>Non-Christmas Sale</v>
      </c>
      <c r="X6943" t="b">
        <v>1</v>
      </c>
      <c r="Y6943">
        <v>1</v>
      </c>
      <c r="Z6943">
        <v>66.81</v>
      </c>
      <c r="AA6943">
        <v>66.81</v>
      </c>
      <c r="AB6943">
        <v>6.68</v>
      </c>
      <c r="AC6943" t="str">
        <f>IF(MasterData[[#This Row],[Discount Amount]]&gt;0, "Promotional sale", "Non-Promotional Sales")</f>
        <v>Promotional sale</v>
      </c>
    </row>
    <row r="6944" spans="1:29" x14ac:dyDescent="0.25">
      <c r="A6944">
        <v>6943</v>
      </c>
      <c r="B6944" s="1" t="s">
        <v>159</v>
      </c>
      <c r="C6944" s="2">
        <v>4.1076388888888982E-2</v>
      </c>
      <c r="D6944">
        <v>155</v>
      </c>
      <c r="E6944">
        <v>63</v>
      </c>
      <c r="F6944" s="1" t="s">
        <v>61</v>
      </c>
      <c r="G6944" s="1" t="s">
        <v>44</v>
      </c>
      <c r="H6944">
        <v>46.813099999999999</v>
      </c>
      <c r="I6944">
        <v>-71.207499999999996</v>
      </c>
      <c r="J6944">
        <v>19</v>
      </c>
      <c r="K6944" t="b">
        <v>1</v>
      </c>
      <c r="L6944">
        <v>729</v>
      </c>
      <c r="M6944" s="1" t="s">
        <v>30</v>
      </c>
      <c r="N6944" s="1" t="s">
        <v>31</v>
      </c>
      <c r="O6944">
        <v>3</v>
      </c>
      <c r="P6944" t="b">
        <v>0</v>
      </c>
      <c r="Q6944" t="b">
        <v>0</v>
      </c>
      <c r="R6944" s="1" t="s">
        <v>32</v>
      </c>
      <c r="S6944" s="1" t="s">
        <v>33</v>
      </c>
      <c r="T6944">
        <v>4</v>
      </c>
      <c r="U6944" s="1" t="s">
        <v>34</v>
      </c>
      <c r="V6944" s="1" t="s">
        <v>35</v>
      </c>
      <c r="W6944" s="1" t="str">
        <f>IF(OR(MasterData[[#This Row],[Event]]="Christmas Market", MasterData[[#This Row],[Event]]="Christmas"), "Christmas Sale", "Non-Christmas Sale")</f>
        <v>Non-Christmas Sale</v>
      </c>
      <c r="X6944" t="b">
        <v>1</v>
      </c>
      <c r="Y6944">
        <v>2</v>
      </c>
      <c r="Z6944">
        <v>95.57</v>
      </c>
      <c r="AA6944">
        <v>286.7</v>
      </c>
      <c r="AB6944">
        <v>0</v>
      </c>
      <c r="AC6944" t="str">
        <f>IF(MasterData[[#This Row],[Discount Amount]]&gt;0, "Promotional sale", "Non-Promotional Sales")</f>
        <v>Non-Promotional Sales</v>
      </c>
    </row>
    <row r="6945" spans="1:29" x14ac:dyDescent="0.25">
      <c r="A6945">
        <v>6944</v>
      </c>
      <c r="B6945" s="1" t="s">
        <v>213</v>
      </c>
      <c r="C6945" s="2">
        <v>0.94101851851851848</v>
      </c>
      <c r="D6945">
        <v>403</v>
      </c>
      <c r="E6945">
        <v>64</v>
      </c>
      <c r="F6945" s="1" t="s">
        <v>61</v>
      </c>
      <c r="G6945" s="1" t="s">
        <v>70</v>
      </c>
      <c r="H6945">
        <v>54.273099999999999</v>
      </c>
      <c r="I6945">
        <v>-61.738799999999998</v>
      </c>
      <c r="J6945">
        <v>72</v>
      </c>
      <c r="K6945" t="b">
        <v>1</v>
      </c>
      <c r="L6945">
        <v>688</v>
      </c>
      <c r="M6945" s="1" t="s">
        <v>63</v>
      </c>
      <c r="N6945" s="1" t="s">
        <v>64</v>
      </c>
      <c r="O6945">
        <v>3</v>
      </c>
      <c r="P6945" t="b">
        <v>0</v>
      </c>
      <c r="Q6945" t="b">
        <v>0</v>
      </c>
      <c r="R6945" s="1" t="s">
        <v>32</v>
      </c>
      <c r="S6945" s="1" t="s">
        <v>49</v>
      </c>
      <c r="T6945">
        <v>1</v>
      </c>
      <c r="U6945" s="1" t="s">
        <v>42</v>
      </c>
      <c r="V6945" s="1" t="s">
        <v>35</v>
      </c>
      <c r="W6945" s="1" t="str">
        <f>IF(OR(MasterData[[#This Row],[Event]]="Christmas Market", MasterData[[#This Row],[Event]]="Christmas"), "Christmas Sale", "Non-Christmas Sale")</f>
        <v>Non-Christmas Sale</v>
      </c>
      <c r="X6945" t="b">
        <v>0</v>
      </c>
      <c r="Y6945">
        <v>3</v>
      </c>
      <c r="Z6945">
        <v>56.33</v>
      </c>
      <c r="AA6945">
        <v>169</v>
      </c>
      <c r="AB6945">
        <v>0</v>
      </c>
      <c r="AC6945" t="str">
        <f>IF(MasterData[[#This Row],[Discount Amount]]&gt;0, "Promotional sale", "Non-Promotional Sales")</f>
        <v>Non-Promotional Sales</v>
      </c>
    </row>
    <row r="6946" spans="1:29" x14ac:dyDescent="0.25">
      <c r="A6946">
        <v>6945</v>
      </c>
      <c r="B6946" s="1" t="s">
        <v>422</v>
      </c>
      <c r="C6946" s="2">
        <v>0.13113425925925926</v>
      </c>
      <c r="D6946">
        <v>126</v>
      </c>
      <c r="E6946">
        <v>44</v>
      </c>
      <c r="F6946" s="1" t="s">
        <v>37</v>
      </c>
      <c r="G6946" s="1" t="s">
        <v>62</v>
      </c>
      <c r="H6946">
        <v>46.565300000000001</v>
      </c>
      <c r="I6946">
        <v>-66.4619</v>
      </c>
      <c r="J6946">
        <v>86</v>
      </c>
      <c r="K6946" t="b">
        <v>0</v>
      </c>
      <c r="L6946">
        <v>242</v>
      </c>
      <c r="M6946" s="1" t="s">
        <v>39</v>
      </c>
      <c r="N6946" s="1" t="s">
        <v>40</v>
      </c>
      <c r="O6946">
        <v>1</v>
      </c>
      <c r="P6946" t="b">
        <v>1</v>
      </c>
      <c r="Q6946" t="b">
        <v>1</v>
      </c>
      <c r="R6946" s="1" t="s">
        <v>52</v>
      </c>
      <c r="S6946" s="1" t="s">
        <v>33</v>
      </c>
      <c r="T6946">
        <v>3</v>
      </c>
      <c r="U6946" s="1" t="s">
        <v>42</v>
      </c>
      <c r="V6946" s="1" t="s">
        <v>46</v>
      </c>
      <c r="W6946" s="1" t="str">
        <f>IF(OR(MasterData[[#This Row],[Event]]="Christmas Market", MasterData[[#This Row],[Event]]="Christmas"), "Christmas Sale", "Non-Christmas Sale")</f>
        <v>Christmas Sale</v>
      </c>
      <c r="X6946" t="b">
        <v>0</v>
      </c>
      <c r="Y6946">
        <v>4</v>
      </c>
      <c r="Z6946">
        <v>41.34</v>
      </c>
      <c r="AA6946">
        <v>41.34</v>
      </c>
      <c r="AB6946">
        <v>0</v>
      </c>
      <c r="AC6946" t="str">
        <f>IF(MasterData[[#This Row],[Discount Amount]]&gt;0, "Promotional sale", "Non-Promotional Sales")</f>
        <v>Non-Promotional Sales</v>
      </c>
    </row>
    <row r="6947" spans="1:29" x14ac:dyDescent="0.25">
      <c r="A6947">
        <v>6946</v>
      </c>
      <c r="B6947" s="1" t="s">
        <v>407</v>
      </c>
      <c r="C6947" s="2">
        <v>0.80476851851851849</v>
      </c>
      <c r="D6947">
        <v>420</v>
      </c>
      <c r="E6947">
        <v>62</v>
      </c>
      <c r="F6947" s="1" t="s">
        <v>28</v>
      </c>
      <c r="G6947" s="1" t="s">
        <v>44</v>
      </c>
      <c r="H6947">
        <v>46.813099999999999</v>
      </c>
      <c r="I6947">
        <v>-71.207499999999996</v>
      </c>
      <c r="J6947">
        <v>63</v>
      </c>
      <c r="K6947" t="b">
        <v>0</v>
      </c>
      <c r="L6947">
        <v>297</v>
      </c>
      <c r="M6947" s="1" t="s">
        <v>63</v>
      </c>
      <c r="N6947" s="1" t="s">
        <v>64</v>
      </c>
      <c r="O6947">
        <v>1</v>
      </c>
      <c r="P6947" t="b">
        <v>1</v>
      </c>
      <c r="Q6947" t="b">
        <v>0</v>
      </c>
      <c r="R6947" s="1" t="s">
        <v>41</v>
      </c>
      <c r="S6947" s="1" t="s">
        <v>49</v>
      </c>
      <c r="T6947">
        <v>1</v>
      </c>
      <c r="U6947" s="1" t="s">
        <v>45</v>
      </c>
      <c r="V6947" s="1" t="s">
        <v>59</v>
      </c>
      <c r="W6947" s="1" t="str">
        <f>IF(OR(MasterData[[#This Row],[Event]]="Christmas Market", MasterData[[#This Row],[Event]]="Christmas"), "Christmas Sale", "Non-Christmas Sale")</f>
        <v>Non-Christmas Sale</v>
      </c>
      <c r="X6947" t="b">
        <v>1</v>
      </c>
      <c r="Y6947">
        <v>2</v>
      </c>
      <c r="Z6947">
        <v>40.01</v>
      </c>
      <c r="AA6947">
        <v>40.01</v>
      </c>
      <c r="AB6947">
        <v>4</v>
      </c>
      <c r="AC6947" t="str">
        <f>IF(MasterData[[#This Row],[Discount Amount]]&gt;0, "Promotional sale", "Non-Promotional Sales")</f>
        <v>Promotional sale</v>
      </c>
    </row>
    <row r="6948" spans="1:29" x14ac:dyDescent="0.25">
      <c r="A6948">
        <v>6947</v>
      </c>
      <c r="B6948" s="1" t="s">
        <v>221</v>
      </c>
      <c r="C6948" s="2">
        <v>0.14100694444444439</v>
      </c>
      <c r="D6948">
        <v>278</v>
      </c>
      <c r="E6948">
        <v>50</v>
      </c>
      <c r="F6948" s="1" t="s">
        <v>37</v>
      </c>
      <c r="G6948" s="1" t="s">
        <v>79</v>
      </c>
      <c r="H6948">
        <v>63.588799999999999</v>
      </c>
      <c r="I6948">
        <v>-115.5069</v>
      </c>
      <c r="J6948">
        <v>41</v>
      </c>
      <c r="K6948" t="b">
        <v>0</v>
      </c>
      <c r="L6948">
        <v>722</v>
      </c>
      <c r="M6948" s="1" t="s">
        <v>30</v>
      </c>
      <c r="N6948" s="1" t="s">
        <v>31</v>
      </c>
      <c r="O6948">
        <v>2</v>
      </c>
      <c r="P6948" t="b">
        <v>0</v>
      </c>
      <c r="Q6948" t="b">
        <v>1</v>
      </c>
      <c r="R6948" s="1" t="s">
        <v>52</v>
      </c>
      <c r="S6948" s="1" t="s">
        <v>58</v>
      </c>
      <c r="T6948">
        <v>3</v>
      </c>
      <c r="U6948" s="1" t="s">
        <v>42</v>
      </c>
      <c r="V6948" s="1" t="s">
        <v>59</v>
      </c>
      <c r="W6948" s="1" t="str">
        <f>IF(OR(MasterData[[#This Row],[Event]]="Christmas Market", MasterData[[#This Row],[Event]]="Christmas"), "Christmas Sale", "Non-Christmas Sale")</f>
        <v>Non-Christmas Sale</v>
      </c>
      <c r="X6948" t="b">
        <v>1</v>
      </c>
      <c r="Y6948">
        <v>3</v>
      </c>
      <c r="Z6948">
        <v>29.73</v>
      </c>
      <c r="AA6948">
        <v>59.47</v>
      </c>
      <c r="AB6948">
        <v>5.95</v>
      </c>
      <c r="AC6948" t="str">
        <f>IF(MasterData[[#This Row],[Discount Amount]]&gt;0, "Promotional sale", "Non-Promotional Sales")</f>
        <v>Promotional sale</v>
      </c>
    </row>
    <row r="6949" spans="1:29" x14ac:dyDescent="0.25">
      <c r="A6949">
        <v>6948</v>
      </c>
      <c r="B6949" s="1" t="s">
        <v>418</v>
      </c>
      <c r="C6949" s="2">
        <v>0.63966435185185189</v>
      </c>
      <c r="D6949">
        <v>164</v>
      </c>
      <c r="E6949">
        <v>18</v>
      </c>
      <c r="F6949" s="1" t="s">
        <v>28</v>
      </c>
      <c r="G6949" s="1" t="s">
        <v>38</v>
      </c>
      <c r="H6949">
        <v>53.726700000000001</v>
      </c>
      <c r="I6949">
        <v>-127.6476</v>
      </c>
      <c r="J6949">
        <v>11</v>
      </c>
      <c r="K6949" t="b">
        <v>1</v>
      </c>
      <c r="L6949">
        <v>160</v>
      </c>
      <c r="M6949" s="1" t="s">
        <v>56</v>
      </c>
      <c r="N6949" s="1" t="s">
        <v>57</v>
      </c>
      <c r="O6949">
        <v>5</v>
      </c>
      <c r="P6949" t="b">
        <v>0</v>
      </c>
      <c r="Q6949" t="b">
        <v>0</v>
      </c>
      <c r="R6949" s="1" t="s">
        <v>52</v>
      </c>
      <c r="S6949" s="1" t="s">
        <v>53</v>
      </c>
      <c r="T6949">
        <v>3</v>
      </c>
      <c r="U6949" s="1" t="s">
        <v>42</v>
      </c>
      <c r="V6949" s="1" t="s">
        <v>59</v>
      </c>
      <c r="W6949" s="1" t="str">
        <f>IF(OR(MasterData[[#This Row],[Event]]="Christmas Market", MasterData[[#This Row],[Event]]="Christmas"), "Christmas Sale", "Non-Christmas Sale")</f>
        <v>Non-Christmas Sale</v>
      </c>
      <c r="X6949" t="b">
        <v>0</v>
      </c>
      <c r="Y6949">
        <v>5</v>
      </c>
      <c r="Z6949">
        <v>67.209999999999994</v>
      </c>
      <c r="AA6949">
        <v>336.06</v>
      </c>
      <c r="AB6949">
        <v>33.61</v>
      </c>
      <c r="AC6949" t="str">
        <f>IF(MasterData[[#This Row],[Discount Amount]]&gt;0, "Promotional sale", "Non-Promotional Sales")</f>
        <v>Promotional sale</v>
      </c>
    </row>
    <row r="6950" spans="1:29" x14ac:dyDescent="0.25">
      <c r="A6950">
        <v>6949</v>
      </c>
      <c r="B6950" s="1" t="s">
        <v>265</v>
      </c>
      <c r="C6950" s="2">
        <v>0.2312037037037038</v>
      </c>
      <c r="D6950">
        <v>144</v>
      </c>
      <c r="E6950">
        <v>25</v>
      </c>
      <c r="F6950" s="1" t="s">
        <v>28</v>
      </c>
      <c r="G6950" s="1" t="s">
        <v>44</v>
      </c>
      <c r="H6950">
        <v>46.813099999999999</v>
      </c>
      <c r="I6950">
        <v>-71.207499999999996</v>
      </c>
      <c r="J6950">
        <v>64</v>
      </c>
      <c r="K6950" t="b">
        <v>1</v>
      </c>
      <c r="L6950">
        <v>267</v>
      </c>
      <c r="M6950" s="1" t="s">
        <v>30</v>
      </c>
      <c r="N6950" s="1" t="s">
        <v>31</v>
      </c>
      <c r="O6950">
        <v>4</v>
      </c>
      <c r="P6950" t="b">
        <v>1</v>
      </c>
      <c r="Q6950" t="b">
        <v>1</v>
      </c>
      <c r="R6950" s="1" t="s">
        <v>32</v>
      </c>
      <c r="S6950" s="1" t="s">
        <v>53</v>
      </c>
      <c r="T6950">
        <v>4</v>
      </c>
      <c r="U6950" s="1" t="s">
        <v>42</v>
      </c>
      <c r="V6950" s="1" t="s">
        <v>46</v>
      </c>
      <c r="W6950" s="1" t="str">
        <f>IF(OR(MasterData[[#This Row],[Event]]="Christmas Market", MasterData[[#This Row],[Event]]="Christmas"), "Christmas Sale", "Non-Christmas Sale")</f>
        <v>Christmas Sale</v>
      </c>
      <c r="X6950" t="b">
        <v>0</v>
      </c>
      <c r="Y6950">
        <v>4</v>
      </c>
      <c r="Z6950">
        <v>29.75</v>
      </c>
      <c r="AA6950">
        <v>118.98</v>
      </c>
      <c r="AB6950">
        <v>0</v>
      </c>
      <c r="AC6950" t="str">
        <f>IF(MasterData[[#This Row],[Discount Amount]]&gt;0, "Promotional sale", "Non-Promotional Sales")</f>
        <v>Non-Promotional Sales</v>
      </c>
    </row>
    <row r="6951" spans="1:29" x14ac:dyDescent="0.25">
      <c r="A6951">
        <v>6950</v>
      </c>
      <c r="B6951" s="1" t="s">
        <v>181</v>
      </c>
      <c r="C6951" s="2">
        <v>0.76435185185185195</v>
      </c>
      <c r="D6951">
        <v>108</v>
      </c>
      <c r="E6951">
        <v>35</v>
      </c>
      <c r="F6951" s="1" t="s">
        <v>61</v>
      </c>
      <c r="G6951" s="1" t="s">
        <v>29</v>
      </c>
      <c r="H6951">
        <v>51.253799999999998</v>
      </c>
      <c r="I6951">
        <v>-85.3232</v>
      </c>
      <c r="J6951">
        <v>61</v>
      </c>
      <c r="K6951" t="b">
        <v>0</v>
      </c>
      <c r="L6951">
        <v>634</v>
      </c>
      <c r="M6951" s="1" t="s">
        <v>74</v>
      </c>
      <c r="N6951" s="1" t="s">
        <v>75</v>
      </c>
      <c r="O6951">
        <v>5</v>
      </c>
      <c r="P6951" t="b">
        <v>0</v>
      </c>
      <c r="Q6951" t="b">
        <v>1</v>
      </c>
      <c r="R6951" s="1" t="s">
        <v>32</v>
      </c>
      <c r="S6951" s="1" t="s">
        <v>33</v>
      </c>
      <c r="T6951">
        <v>1</v>
      </c>
      <c r="U6951" s="1" t="s">
        <v>42</v>
      </c>
      <c r="V6951" s="1" t="s">
        <v>59</v>
      </c>
      <c r="W6951" s="1" t="str">
        <f>IF(OR(MasterData[[#This Row],[Event]]="Christmas Market", MasterData[[#This Row],[Event]]="Christmas"), "Christmas Sale", "Non-Christmas Sale")</f>
        <v>Non-Christmas Sale</v>
      </c>
      <c r="X6951" t="b">
        <v>0</v>
      </c>
      <c r="Y6951">
        <v>1</v>
      </c>
      <c r="Z6951">
        <v>86.45</v>
      </c>
      <c r="AA6951">
        <v>432.26</v>
      </c>
      <c r="AB6951">
        <v>43.23</v>
      </c>
      <c r="AC6951" t="str">
        <f>IF(MasterData[[#This Row],[Discount Amount]]&gt;0, "Promotional sale", "Non-Promotional Sales")</f>
        <v>Promotional sale</v>
      </c>
    </row>
    <row r="6952" spans="1:29" x14ac:dyDescent="0.25">
      <c r="A6952">
        <v>6951</v>
      </c>
      <c r="B6952" s="1" t="s">
        <v>157</v>
      </c>
      <c r="C6952" s="2">
        <v>8.3148148148148193E-2</v>
      </c>
      <c r="D6952">
        <v>378</v>
      </c>
      <c r="E6952">
        <v>62</v>
      </c>
      <c r="F6952" s="1" t="s">
        <v>61</v>
      </c>
      <c r="G6952" s="1" t="s">
        <v>66</v>
      </c>
      <c r="H6952">
        <v>45.077800000000003</v>
      </c>
      <c r="I6952">
        <v>-63.546700000000001</v>
      </c>
      <c r="J6952">
        <v>74</v>
      </c>
      <c r="K6952" t="b">
        <v>1</v>
      </c>
      <c r="L6952">
        <v>998</v>
      </c>
      <c r="M6952" s="1" t="s">
        <v>30</v>
      </c>
      <c r="N6952" s="1" t="s">
        <v>31</v>
      </c>
      <c r="O6952">
        <v>5</v>
      </c>
      <c r="P6952" t="b">
        <v>1</v>
      </c>
      <c r="Q6952" t="b">
        <v>0</v>
      </c>
      <c r="R6952" s="1" t="s">
        <v>52</v>
      </c>
      <c r="S6952" s="1" t="s">
        <v>49</v>
      </c>
      <c r="T6952">
        <v>5</v>
      </c>
      <c r="U6952" s="1" t="s">
        <v>45</v>
      </c>
      <c r="V6952" s="1" t="s">
        <v>35</v>
      </c>
      <c r="W6952" s="1" t="str">
        <f>IF(OR(MasterData[[#This Row],[Event]]="Christmas Market", MasterData[[#This Row],[Event]]="Christmas"), "Christmas Sale", "Non-Christmas Sale")</f>
        <v>Non-Christmas Sale</v>
      </c>
      <c r="X6952" t="b">
        <v>1</v>
      </c>
      <c r="Y6952">
        <v>2</v>
      </c>
      <c r="Z6952">
        <v>22.48</v>
      </c>
      <c r="AA6952">
        <v>112.4</v>
      </c>
      <c r="AB6952">
        <v>0</v>
      </c>
      <c r="AC6952" t="str">
        <f>IF(MasterData[[#This Row],[Discount Amount]]&gt;0, "Promotional sale", "Non-Promotional Sales")</f>
        <v>Non-Promotional Sales</v>
      </c>
    </row>
    <row r="6953" spans="1:29" x14ac:dyDescent="0.25">
      <c r="A6953">
        <v>6952</v>
      </c>
      <c r="B6953" s="1" t="s">
        <v>400</v>
      </c>
      <c r="C6953" s="2">
        <v>0.22780092592592593</v>
      </c>
      <c r="D6953">
        <v>157</v>
      </c>
      <c r="E6953">
        <v>55</v>
      </c>
      <c r="F6953" s="1" t="s">
        <v>37</v>
      </c>
      <c r="G6953" s="1" t="s">
        <v>55</v>
      </c>
      <c r="H6953">
        <v>52.939900000000002</v>
      </c>
      <c r="I6953">
        <v>-106.4509</v>
      </c>
      <c r="J6953">
        <v>74</v>
      </c>
      <c r="K6953" t="b">
        <v>0</v>
      </c>
      <c r="L6953">
        <v>326</v>
      </c>
      <c r="M6953" s="1" t="s">
        <v>74</v>
      </c>
      <c r="N6953" s="1" t="s">
        <v>75</v>
      </c>
      <c r="O6953">
        <v>1</v>
      </c>
      <c r="P6953" t="b">
        <v>0</v>
      </c>
      <c r="Q6953" t="b">
        <v>0</v>
      </c>
      <c r="R6953" s="1" t="s">
        <v>41</v>
      </c>
      <c r="S6953" s="1" t="s">
        <v>53</v>
      </c>
      <c r="T6953">
        <v>1</v>
      </c>
      <c r="U6953" s="1" t="s">
        <v>42</v>
      </c>
      <c r="V6953" s="1" t="s">
        <v>35</v>
      </c>
      <c r="W6953" s="1" t="str">
        <f>IF(OR(MasterData[[#This Row],[Event]]="Christmas Market", MasterData[[#This Row],[Event]]="Christmas"), "Christmas Sale", "Non-Christmas Sale")</f>
        <v>Non-Christmas Sale</v>
      </c>
      <c r="X6953" t="b">
        <v>0</v>
      </c>
      <c r="Y6953">
        <v>3</v>
      </c>
      <c r="Z6953">
        <v>67.790000000000006</v>
      </c>
      <c r="AA6953">
        <v>67.790000000000006</v>
      </c>
      <c r="AB6953">
        <v>0</v>
      </c>
      <c r="AC6953" t="str">
        <f>IF(MasterData[[#This Row],[Discount Amount]]&gt;0, "Promotional sale", "Non-Promotional Sales")</f>
        <v>Non-Promotional Sales</v>
      </c>
    </row>
    <row r="6954" spans="1:29" x14ac:dyDescent="0.25">
      <c r="A6954">
        <v>6953</v>
      </c>
      <c r="B6954" s="1" t="s">
        <v>176</v>
      </c>
      <c r="C6954" s="2">
        <v>0.71471064814814822</v>
      </c>
      <c r="D6954">
        <v>142</v>
      </c>
      <c r="E6954">
        <v>57</v>
      </c>
      <c r="F6954" s="1" t="s">
        <v>61</v>
      </c>
      <c r="G6954" s="1" t="s">
        <v>44</v>
      </c>
      <c r="H6954">
        <v>46.813099999999999</v>
      </c>
      <c r="I6954">
        <v>-71.207499999999996</v>
      </c>
      <c r="J6954">
        <v>18</v>
      </c>
      <c r="K6954" t="b">
        <v>1</v>
      </c>
      <c r="L6954">
        <v>616</v>
      </c>
      <c r="M6954" s="1" t="s">
        <v>63</v>
      </c>
      <c r="N6954" s="1" t="s">
        <v>64</v>
      </c>
      <c r="O6954">
        <v>5</v>
      </c>
      <c r="P6954" t="b">
        <v>0</v>
      </c>
      <c r="Q6954" t="b">
        <v>0</v>
      </c>
      <c r="R6954" s="1" t="s">
        <v>52</v>
      </c>
      <c r="S6954" s="1" t="s">
        <v>53</v>
      </c>
      <c r="T6954">
        <v>1</v>
      </c>
      <c r="U6954" s="1" t="s">
        <v>42</v>
      </c>
      <c r="V6954" s="1" t="s">
        <v>35</v>
      </c>
      <c r="W6954" s="1" t="str">
        <f>IF(OR(MasterData[[#This Row],[Event]]="Christmas Market", MasterData[[#This Row],[Event]]="Christmas"), "Christmas Sale", "Non-Christmas Sale")</f>
        <v>Non-Christmas Sale</v>
      </c>
      <c r="X6954" t="b">
        <v>0</v>
      </c>
      <c r="Y6954">
        <v>5</v>
      </c>
      <c r="Z6954">
        <v>42.6</v>
      </c>
      <c r="AA6954">
        <v>212.99</v>
      </c>
      <c r="AB6954">
        <v>0</v>
      </c>
      <c r="AC6954" t="str">
        <f>IF(MasterData[[#This Row],[Discount Amount]]&gt;0, "Promotional sale", "Non-Promotional Sales")</f>
        <v>Non-Promotional Sales</v>
      </c>
    </row>
    <row r="6955" spans="1:29" x14ac:dyDescent="0.25">
      <c r="A6955">
        <v>6954</v>
      </c>
      <c r="B6955" s="1" t="s">
        <v>224</v>
      </c>
      <c r="C6955" s="2">
        <v>8.0474537037036997E-2</v>
      </c>
      <c r="D6955">
        <v>238</v>
      </c>
      <c r="E6955">
        <v>32</v>
      </c>
      <c r="F6955" s="1" t="s">
        <v>61</v>
      </c>
      <c r="G6955" s="1" t="s">
        <v>66</v>
      </c>
      <c r="H6955">
        <v>45.077800000000003</v>
      </c>
      <c r="I6955">
        <v>-63.546700000000001</v>
      </c>
      <c r="J6955">
        <v>80</v>
      </c>
      <c r="K6955" t="b">
        <v>1</v>
      </c>
      <c r="L6955">
        <v>402</v>
      </c>
      <c r="M6955" s="1" t="s">
        <v>56</v>
      </c>
      <c r="N6955" s="1" t="s">
        <v>57</v>
      </c>
      <c r="O6955">
        <v>3</v>
      </c>
      <c r="P6955" t="b">
        <v>0</v>
      </c>
      <c r="Q6955" t="b">
        <v>1</v>
      </c>
      <c r="R6955" s="1" t="s">
        <v>41</v>
      </c>
      <c r="S6955" s="1" t="s">
        <v>33</v>
      </c>
      <c r="T6955">
        <v>2</v>
      </c>
      <c r="U6955" s="1" t="s">
        <v>34</v>
      </c>
      <c r="V6955" s="1" t="s">
        <v>35</v>
      </c>
      <c r="W6955" s="1" t="str">
        <f>IF(OR(MasterData[[#This Row],[Event]]="Christmas Market", MasterData[[#This Row],[Event]]="Christmas"), "Christmas Sale", "Non-Christmas Sale")</f>
        <v>Non-Christmas Sale</v>
      </c>
      <c r="X6955" t="b">
        <v>0</v>
      </c>
      <c r="Y6955">
        <v>4</v>
      </c>
      <c r="Z6955">
        <v>87.05</v>
      </c>
      <c r="AA6955">
        <v>261.14999999999998</v>
      </c>
      <c r="AB6955">
        <v>0</v>
      </c>
      <c r="AC6955" t="str">
        <f>IF(MasterData[[#This Row],[Discount Amount]]&gt;0, "Promotional sale", "Non-Promotional Sales")</f>
        <v>Non-Promotional Sales</v>
      </c>
    </row>
    <row r="6956" spans="1:29" x14ac:dyDescent="0.25">
      <c r="A6956">
        <v>6955</v>
      </c>
      <c r="B6956" s="1" t="s">
        <v>287</v>
      </c>
      <c r="C6956" s="2">
        <v>0.98903935185185188</v>
      </c>
      <c r="D6956">
        <v>167</v>
      </c>
      <c r="E6956">
        <v>34</v>
      </c>
      <c r="F6956" s="1" t="s">
        <v>37</v>
      </c>
      <c r="G6956" s="1" t="s">
        <v>51</v>
      </c>
      <c r="H6956">
        <v>53.760899999999999</v>
      </c>
      <c r="I6956">
        <v>-98.813900000000004</v>
      </c>
      <c r="J6956">
        <v>76</v>
      </c>
      <c r="K6956" t="b">
        <v>0</v>
      </c>
      <c r="L6956">
        <v>926</v>
      </c>
      <c r="M6956" s="1" t="s">
        <v>56</v>
      </c>
      <c r="N6956" s="1" t="s">
        <v>57</v>
      </c>
      <c r="O6956">
        <v>1</v>
      </c>
      <c r="P6956" t="b">
        <v>0</v>
      </c>
      <c r="Q6956" t="b">
        <v>0</v>
      </c>
      <c r="R6956" s="1" t="s">
        <v>52</v>
      </c>
      <c r="S6956" s="1" t="s">
        <v>58</v>
      </c>
      <c r="T6956">
        <v>5</v>
      </c>
      <c r="U6956" s="1" t="s">
        <v>42</v>
      </c>
      <c r="V6956" s="1" t="s">
        <v>59</v>
      </c>
      <c r="W6956" s="1" t="str">
        <f>IF(OR(MasterData[[#This Row],[Event]]="Christmas Market", MasterData[[#This Row],[Event]]="Christmas"), "Christmas Sale", "Non-Christmas Sale")</f>
        <v>Non-Christmas Sale</v>
      </c>
      <c r="X6956" t="b">
        <v>0</v>
      </c>
      <c r="Y6956">
        <v>3</v>
      </c>
      <c r="Z6956">
        <v>25.71</v>
      </c>
      <c r="AA6956">
        <v>25.71</v>
      </c>
      <c r="AB6956">
        <v>2.57</v>
      </c>
      <c r="AC6956" t="str">
        <f>IF(MasterData[[#This Row],[Discount Amount]]&gt;0, "Promotional sale", "Non-Promotional Sales")</f>
        <v>Promotional sale</v>
      </c>
    </row>
    <row r="6957" spans="1:29" x14ac:dyDescent="0.25">
      <c r="A6957">
        <v>6956</v>
      </c>
      <c r="B6957" s="1" t="s">
        <v>389</v>
      </c>
      <c r="C6957" s="2">
        <v>0.66682870370370373</v>
      </c>
      <c r="D6957">
        <v>141</v>
      </c>
      <c r="E6957">
        <v>57</v>
      </c>
      <c r="F6957" s="1" t="s">
        <v>61</v>
      </c>
      <c r="G6957" s="1" t="s">
        <v>70</v>
      </c>
      <c r="H6957">
        <v>54.273099999999999</v>
      </c>
      <c r="I6957">
        <v>-61.738799999999998</v>
      </c>
      <c r="J6957">
        <v>23</v>
      </c>
      <c r="K6957" t="b">
        <v>0</v>
      </c>
      <c r="L6957">
        <v>370</v>
      </c>
      <c r="M6957" s="1" t="s">
        <v>39</v>
      </c>
      <c r="N6957" s="1" t="s">
        <v>40</v>
      </c>
      <c r="O6957">
        <v>2</v>
      </c>
      <c r="P6957" t="b">
        <v>0</v>
      </c>
      <c r="Q6957" t="b">
        <v>1</v>
      </c>
      <c r="R6957" s="1" t="s">
        <v>52</v>
      </c>
      <c r="S6957" s="1" t="s">
        <v>53</v>
      </c>
      <c r="T6957">
        <v>1</v>
      </c>
      <c r="U6957" s="1" t="s">
        <v>42</v>
      </c>
      <c r="V6957" s="1" t="s">
        <v>46</v>
      </c>
      <c r="W6957" s="1" t="str">
        <f>IF(OR(MasterData[[#This Row],[Event]]="Christmas Market", MasterData[[#This Row],[Event]]="Christmas"), "Christmas Sale", "Non-Christmas Sale")</f>
        <v>Christmas Sale</v>
      </c>
      <c r="X6957" t="b">
        <v>0</v>
      </c>
      <c r="Y6957">
        <v>3</v>
      </c>
      <c r="Z6957">
        <v>65.63</v>
      </c>
      <c r="AA6957">
        <v>131.27000000000001</v>
      </c>
      <c r="AB6957">
        <v>0</v>
      </c>
      <c r="AC6957" t="str">
        <f>IF(MasterData[[#This Row],[Discount Amount]]&gt;0, "Promotional sale", "Non-Promotional Sales")</f>
        <v>Non-Promotional Sales</v>
      </c>
    </row>
    <row r="6958" spans="1:29" x14ac:dyDescent="0.25">
      <c r="A6958">
        <v>6957</v>
      </c>
      <c r="B6958" s="1" t="s">
        <v>140</v>
      </c>
      <c r="C6958" s="2">
        <v>0.28900462962962958</v>
      </c>
      <c r="D6958">
        <v>423</v>
      </c>
      <c r="E6958">
        <v>31</v>
      </c>
      <c r="F6958" s="1" t="s">
        <v>37</v>
      </c>
      <c r="G6958" s="1" t="s">
        <v>66</v>
      </c>
      <c r="H6958">
        <v>45.077800000000003</v>
      </c>
      <c r="I6958">
        <v>-63.546700000000001</v>
      </c>
      <c r="J6958">
        <v>67</v>
      </c>
      <c r="K6958" t="b">
        <v>0</v>
      </c>
      <c r="L6958">
        <v>719</v>
      </c>
      <c r="M6958" s="1" t="s">
        <v>56</v>
      </c>
      <c r="N6958" s="1" t="s">
        <v>57</v>
      </c>
      <c r="O6958">
        <v>1</v>
      </c>
      <c r="P6958" t="b">
        <v>0</v>
      </c>
      <c r="Q6958" t="b">
        <v>0</v>
      </c>
      <c r="R6958" s="1" t="s">
        <v>52</v>
      </c>
      <c r="S6958" s="1" t="s">
        <v>49</v>
      </c>
      <c r="T6958">
        <v>1</v>
      </c>
      <c r="U6958" s="1" t="s">
        <v>34</v>
      </c>
      <c r="V6958" s="1" t="s">
        <v>59</v>
      </c>
      <c r="W6958" s="1" t="str">
        <f>IF(OR(MasterData[[#This Row],[Event]]="Christmas Market", MasterData[[#This Row],[Event]]="Christmas"), "Christmas Sale", "Non-Christmas Sale")</f>
        <v>Non-Christmas Sale</v>
      </c>
      <c r="X6958" t="b">
        <v>1</v>
      </c>
      <c r="Y6958">
        <v>3</v>
      </c>
      <c r="Z6958">
        <v>31.97</v>
      </c>
      <c r="AA6958">
        <v>31.97</v>
      </c>
      <c r="AB6958">
        <v>3.2</v>
      </c>
      <c r="AC6958" t="str">
        <f>IF(MasterData[[#This Row],[Discount Amount]]&gt;0, "Promotional sale", "Non-Promotional Sales")</f>
        <v>Promotional sale</v>
      </c>
    </row>
    <row r="6959" spans="1:29" x14ac:dyDescent="0.25">
      <c r="A6959">
        <v>6958</v>
      </c>
      <c r="B6959" s="1" t="s">
        <v>230</v>
      </c>
      <c r="C6959" s="2">
        <v>0.87925925925925918</v>
      </c>
      <c r="D6959">
        <v>229</v>
      </c>
      <c r="E6959">
        <v>61</v>
      </c>
      <c r="F6959" s="1" t="s">
        <v>28</v>
      </c>
      <c r="G6959" s="1" t="s">
        <v>29</v>
      </c>
      <c r="H6959">
        <v>51.253799999999998</v>
      </c>
      <c r="I6959">
        <v>-85.3232</v>
      </c>
      <c r="J6959">
        <v>41</v>
      </c>
      <c r="K6959" t="b">
        <v>1</v>
      </c>
      <c r="L6959">
        <v>810</v>
      </c>
      <c r="M6959" s="1" t="s">
        <v>30</v>
      </c>
      <c r="N6959" s="1" t="s">
        <v>31</v>
      </c>
      <c r="O6959">
        <v>4</v>
      </c>
      <c r="P6959" t="b">
        <v>0</v>
      </c>
      <c r="Q6959" t="b">
        <v>0</v>
      </c>
      <c r="R6959" s="1" t="s">
        <v>32</v>
      </c>
      <c r="S6959" s="1" t="s">
        <v>58</v>
      </c>
      <c r="T6959">
        <v>5</v>
      </c>
      <c r="U6959" s="1" t="s">
        <v>42</v>
      </c>
      <c r="V6959" s="1" t="s">
        <v>35</v>
      </c>
      <c r="W6959" s="1" t="str">
        <f>IF(OR(MasterData[[#This Row],[Event]]="Christmas Market", MasterData[[#This Row],[Event]]="Christmas"), "Christmas Sale", "Non-Christmas Sale")</f>
        <v>Non-Christmas Sale</v>
      </c>
      <c r="X6959" t="b">
        <v>1</v>
      </c>
      <c r="Y6959">
        <v>1</v>
      </c>
      <c r="Z6959">
        <v>76.88</v>
      </c>
      <c r="AA6959">
        <v>307.52</v>
      </c>
      <c r="AB6959">
        <v>0</v>
      </c>
      <c r="AC6959" t="str">
        <f>IF(MasterData[[#This Row],[Discount Amount]]&gt;0, "Promotional sale", "Non-Promotional Sales")</f>
        <v>Non-Promotional Sales</v>
      </c>
    </row>
    <row r="6960" spans="1:29" x14ac:dyDescent="0.25">
      <c r="A6960">
        <v>6959</v>
      </c>
      <c r="B6960" s="1" t="s">
        <v>358</v>
      </c>
      <c r="C6960" s="2">
        <v>0.74</v>
      </c>
      <c r="D6960">
        <v>44</v>
      </c>
      <c r="E6960">
        <v>55</v>
      </c>
      <c r="F6960" s="1" t="s">
        <v>37</v>
      </c>
      <c r="G6960" s="1" t="s">
        <v>55</v>
      </c>
      <c r="H6960">
        <v>52.939900000000002</v>
      </c>
      <c r="I6960">
        <v>-106.4509</v>
      </c>
      <c r="J6960">
        <v>2</v>
      </c>
      <c r="K6960" t="b">
        <v>0</v>
      </c>
      <c r="L6960">
        <v>703</v>
      </c>
      <c r="M6960" s="1" t="s">
        <v>39</v>
      </c>
      <c r="N6960" s="1" t="s">
        <v>40</v>
      </c>
      <c r="O6960">
        <v>4</v>
      </c>
      <c r="P6960" t="b">
        <v>0</v>
      </c>
      <c r="Q6960" t="b">
        <v>0</v>
      </c>
      <c r="R6960" s="1" t="s">
        <v>41</v>
      </c>
      <c r="S6960" s="1" t="s">
        <v>49</v>
      </c>
      <c r="T6960">
        <v>4</v>
      </c>
      <c r="U6960" s="1" t="s">
        <v>34</v>
      </c>
      <c r="V6960" s="1" t="s">
        <v>35</v>
      </c>
      <c r="W6960" s="1" t="str">
        <f>IF(OR(MasterData[[#This Row],[Event]]="Christmas Market", MasterData[[#This Row],[Event]]="Christmas"), "Christmas Sale", "Non-Christmas Sale")</f>
        <v>Non-Christmas Sale</v>
      </c>
      <c r="X6960" t="b">
        <v>1</v>
      </c>
      <c r="Y6960">
        <v>2</v>
      </c>
      <c r="Z6960">
        <v>91.84</v>
      </c>
      <c r="AA6960">
        <v>367.38</v>
      </c>
      <c r="AB6960">
        <v>0</v>
      </c>
      <c r="AC6960" t="str">
        <f>IF(MasterData[[#This Row],[Discount Amount]]&gt;0, "Promotional sale", "Non-Promotional Sales")</f>
        <v>Non-Promotional Sales</v>
      </c>
    </row>
    <row r="6961" spans="1:29" x14ac:dyDescent="0.25">
      <c r="A6961">
        <v>6960</v>
      </c>
      <c r="B6961" s="1" t="s">
        <v>83</v>
      </c>
      <c r="C6961" s="2">
        <v>0.73221064814814807</v>
      </c>
      <c r="D6961">
        <v>93</v>
      </c>
      <c r="E6961">
        <v>62</v>
      </c>
      <c r="F6961" s="1" t="s">
        <v>61</v>
      </c>
      <c r="G6961" s="1" t="s">
        <v>62</v>
      </c>
      <c r="H6961">
        <v>46.565300000000001</v>
      </c>
      <c r="I6961">
        <v>-66.4619</v>
      </c>
      <c r="J6961">
        <v>25</v>
      </c>
      <c r="K6961" t="b">
        <v>1</v>
      </c>
      <c r="L6961">
        <v>490</v>
      </c>
      <c r="M6961" s="1" t="s">
        <v>74</v>
      </c>
      <c r="N6961" s="1" t="s">
        <v>75</v>
      </c>
      <c r="O6961">
        <v>1</v>
      </c>
      <c r="P6961" t="b">
        <v>0</v>
      </c>
      <c r="Q6961" t="b">
        <v>1</v>
      </c>
      <c r="R6961" s="1" t="s">
        <v>41</v>
      </c>
      <c r="S6961" s="1" t="s">
        <v>33</v>
      </c>
      <c r="T6961">
        <v>1</v>
      </c>
      <c r="U6961" s="1" t="s">
        <v>45</v>
      </c>
      <c r="V6961" s="1" t="s">
        <v>59</v>
      </c>
      <c r="W6961" s="1" t="str">
        <f>IF(OR(MasterData[[#This Row],[Event]]="Christmas Market", MasterData[[#This Row],[Event]]="Christmas"), "Christmas Sale", "Non-Christmas Sale")</f>
        <v>Non-Christmas Sale</v>
      </c>
      <c r="X6961" t="b">
        <v>1</v>
      </c>
      <c r="Y6961">
        <v>3</v>
      </c>
      <c r="Z6961">
        <v>76.400000000000006</v>
      </c>
      <c r="AA6961">
        <v>76.400000000000006</v>
      </c>
      <c r="AB6961">
        <v>7.64</v>
      </c>
      <c r="AC6961" t="str">
        <f>IF(MasterData[[#This Row],[Discount Amount]]&gt;0, "Promotional sale", "Non-Promotional Sales")</f>
        <v>Promotional sale</v>
      </c>
    </row>
    <row r="6962" spans="1:29" x14ac:dyDescent="0.25">
      <c r="A6962">
        <v>6961</v>
      </c>
      <c r="B6962" s="1" t="s">
        <v>239</v>
      </c>
      <c r="C6962" s="2">
        <v>0.19265046296296306</v>
      </c>
      <c r="D6962">
        <v>440</v>
      </c>
      <c r="E6962">
        <v>21</v>
      </c>
      <c r="F6962" s="1" t="s">
        <v>37</v>
      </c>
      <c r="G6962" s="1" t="s">
        <v>79</v>
      </c>
      <c r="H6962">
        <v>63.588799999999999</v>
      </c>
      <c r="I6962">
        <v>-115.5069</v>
      </c>
      <c r="J6962">
        <v>54</v>
      </c>
      <c r="K6962" t="b">
        <v>0</v>
      </c>
      <c r="L6962">
        <v>222</v>
      </c>
      <c r="M6962" s="1" t="s">
        <v>74</v>
      </c>
      <c r="N6962" s="1" t="s">
        <v>75</v>
      </c>
      <c r="O6962">
        <v>5</v>
      </c>
      <c r="P6962" t="b">
        <v>0</v>
      </c>
      <c r="Q6962" t="b">
        <v>1</v>
      </c>
      <c r="R6962" s="1" t="s">
        <v>52</v>
      </c>
      <c r="S6962" s="1" t="s">
        <v>58</v>
      </c>
      <c r="T6962">
        <v>1</v>
      </c>
      <c r="U6962" s="1" t="s">
        <v>42</v>
      </c>
      <c r="V6962" s="1" t="s">
        <v>59</v>
      </c>
      <c r="W6962" s="1" t="str">
        <f>IF(OR(MasterData[[#This Row],[Event]]="Christmas Market", MasterData[[#This Row],[Event]]="Christmas"), "Christmas Sale", "Non-Christmas Sale")</f>
        <v>Non-Christmas Sale</v>
      </c>
      <c r="X6962" t="b">
        <v>1</v>
      </c>
      <c r="Y6962">
        <v>4</v>
      </c>
      <c r="Z6962">
        <v>97.33</v>
      </c>
      <c r="AA6962">
        <v>486.66</v>
      </c>
      <c r="AB6962">
        <v>48.67</v>
      </c>
      <c r="AC6962" t="str">
        <f>IF(MasterData[[#This Row],[Discount Amount]]&gt;0, "Promotional sale", "Non-Promotional Sales")</f>
        <v>Promotional sale</v>
      </c>
    </row>
    <row r="6963" spans="1:29" x14ac:dyDescent="0.25">
      <c r="A6963">
        <v>6962</v>
      </c>
      <c r="B6963" s="1" t="s">
        <v>310</v>
      </c>
      <c r="C6963" s="2">
        <v>0.58365740740740746</v>
      </c>
      <c r="D6963">
        <v>297</v>
      </c>
      <c r="E6963">
        <v>55</v>
      </c>
      <c r="F6963" s="1" t="s">
        <v>28</v>
      </c>
      <c r="G6963" s="1" t="s">
        <v>29</v>
      </c>
      <c r="H6963">
        <v>51.253799999999998</v>
      </c>
      <c r="I6963">
        <v>-85.3232</v>
      </c>
      <c r="J6963">
        <v>39</v>
      </c>
      <c r="K6963" t="b">
        <v>1</v>
      </c>
      <c r="L6963">
        <v>674</v>
      </c>
      <c r="M6963" s="1" t="s">
        <v>74</v>
      </c>
      <c r="N6963" s="1" t="s">
        <v>75</v>
      </c>
      <c r="O6963">
        <v>5</v>
      </c>
      <c r="P6963" t="b">
        <v>0</v>
      </c>
      <c r="Q6963" t="b">
        <v>1</v>
      </c>
      <c r="R6963" s="1" t="s">
        <v>52</v>
      </c>
      <c r="S6963" s="1" t="s">
        <v>33</v>
      </c>
      <c r="T6963">
        <v>4</v>
      </c>
      <c r="U6963" s="1" t="s">
        <v>45</v>
      </c>
      <c r="V6963" s="1" t="s">
        <v>35</v>
      </c>
      <c r="W6963" s="1" t="str">
        <f>IF(OR(MasterData[[#This Row],[Event]]="Christmas Market", MasterData[[#This Row],[Event]]="Christmas"), "Christmas Sale", "Non-Christmas Sale")</f>
        <v>Non-Christmas Sale</v>
      </c>
      <c r="X6963" t="b">
        <v>1</v>
      </c>
      <c r="Y6963">
        <v>1</v>
      </c>
      <c r="Z6963">
        <v>11.12</v>
      </c>
      <c r="AA6963">
        <v>55.62</v>
      </c>
      <c r="AB6963">
        <v>0</v>
      </c>
      <c r="AC6963" t="str">
        <f>IF(MasterData[[#This Row],[Discount Amount]]&gt;0, "Promotional sale", "Non-Promotional Sales")</f>
        <v>Non-Promotional Sales</v>
      </c>
    </row>
    <row r="6964" spans="1:29" x14ac:dyDescent="0.25">
      <c r="A6964">
        <v>6963</v>
      </c>
      <c r="B6964" s="1" t="s">
        <v>333</v>
      </c>
      <c r="C6964" s="2">
        <v>0.69412037037037044</v>
      </c>
      <c r="D6964">
        <v>185</v>
      </c>
      <c r="E6964">
        <v>44</v>
      </c>
      <c r="F6964" s="1" t="s">
        <v>28</v>
      </c>
      <c r="G6964" s="1" t="s">
        <v>29</v>
      </c>
      <c r="H6964">
        <v>51.253799999999998</v>
      </c>
      <c r="I6964">
        <v>-85.3232</v>
      </c>
      <c r="J6964">
        <v>90</v>
      </c>
      <c r="K6964" t="b">
        <v>0</v>
      </c>
      <c r="L6964">
        <v>914</v>
      </c>
      <c r="M6964" s="1" t="s">
        <v>30</v>
      </c>
      <c r="N6964" s="1" t="s">
        <v>31</v>
      </c>
      <c r="O6964">
        <v>2</v>
      </c>
      <c r="P6964" t="b">
        <v>1</v>
      </c>
      <c r="Q6964" t="b">
        <v>1</v>
      </c>
      <c r="R6964" s="1" t="s">
        <v>32</v>
      </c>
      <c r="S6964" s="1" t="s">
        <v>33</v>
      </c>
      <c r="T6964">
        <v>1</v>
      </c>
      <c r="U6964" s="1" t="s">
        <v>45</v>
      </c>
      <c r="V6964" s="1" t="s">
        <v>35</v>
      </c>
      <c r="W6964" s="1" t="str">
        <f>IF(OR(MasterData[[#This Row],[Event]]="Christmas Market", MasterData[[#This Row],[Event]]="Christmas"), "Christmas Sale", "Non-Christmas Sale")</f>
        <v>Non-Christmas Sale</v>
      </c>
      <c r="X6964" t="b">
        <v>0</v>
      </c>
      <c r="Y6964">
        <v>3</v>
      </c>
      <c r="Z6964">
        <v>51.53</v>
      </c>
      <c r="AA6964">
        <v>103.07</v>
      </c>
      <c r="AB6964">
        <v>0</v>
      </c>
      <c r="AC6964" t="str">
        <f>IF(MasterData[[#This Row],[Discount Amount]]&gt;0, "Promotional sale", "Non-Promotional Sales")</f>
        <v>Non-Promotional Sales</v>
      </c>
    </row>
    <row r="6965" spans="1:29" x14ac:dyDescent="0.25">
      <c r="A6965">
        <v>6964</v>
      </c>
      <c r="B6965" s="1" t="s">
        <v>205</v>
      </c>
      <c r="C6965" s="2">
        <v>0.15121527777777777</v>
      </c>
      <c r="D6965">
        <v>175</v>
      </c>
      <c r="E6965">
        <v>19</v>
      </c>
      <c r="F6965" s="1" t="s">
        <v>28</v>
      </c>
      <c r="G6965" s="1" t="s">
        <v>48</v>
      </c>
      <c r="H6965">
        <v>53.933300000000003</v>
      </c>
      <c r="I6965">
        <v>-116.5765</v>
      </c>
      <c r="J6965">
        <v>77</v>
      </c>
      <c r="K6965" t="b">
        <v>1</v>
      </c>
      <c r="L6965">
        <v>136</v>
      </c>
      <c r="M6965" s="1" t="s">
        <v>39</v>
      </c>
      <c r="N6965" s="1" t="s">
        <v>40</v>
      </c>
      <c r="O6965">
        <v>4</v>
      </c>
      <c r="P6965" t="b">
        <v>1</v>
      </c>
      <c r="Q6965" t="b">
        <v>0</v>
      </c>
      <c r="R6965" s="1" t="s">
        <v>41</v>
      </c>
      <c r="S6965" s="1" t="s">
        <v>58</v>
      </c>
      <c r="T6965">
        <v>4</v>
      </c>
      <c r="U6965" s="1" t="s">
        <v>45</v>
      </c>
      <c r="V6965" s="1" t="s">
        <v>59</v>
      </c>
      <c r="W6965" s="1" t="str">
        <f>IF(OR(MasterData[[#This Row],[Event]]="Christmas Market", MasterData[[#This Row],[Event]]="Christmas"), "Christmas Sale", "Non-Christmas Sale")</f>
        <v>Non-Christmas Sale</v>
      </c>
      <c r="X6965" t="b">
        <v>0</v>
      </c>
      <c r="Y6965">
        <v>5</v>
      </c>
      <c r="Z6965">
        <v>36.08</v>
      </c>
      <c r="AA6965">
        <v>144.31</v>
      </c>
      <c r="AB6965">
        <v>14.43</v>
      </c>
      <c r="AC6965" t="str">
        <f>IF(MasterData[[#This Row],[Discount Amount]]&gt;0, "Promotional sale", "Non-Promotional Sales")</f>
        <v>Promotional sale</v>
      </c>
    </row>
    <row r="6966" spans="1:29" x14ac:dyDescent="0.25">
      <c r="A6966">
        <v>6965</v>
      </c>
      <c r="B6966" s="1" t="s">
        <v>67</v>
      </c>
      <c r="C6966" s="2">
        <v>0.74552083333333341</v>
      </c>
      <c r="D6966">
        <v>314</v>
      </c>
      <c r="E6966">
        <v>42</v>
      </c>
      <c r="F6966" s="1" t="s">
        <v>61</v>
      </c>
      <c r="G6966" s="1" t="s">
        <v>51</v>
      </c>
      <c r="H6966">
        <v>53.760899999999999</v>
      </c>
      <c r="I6966">
        <v>-98.813900000000004</v>
      </c>
      <c r="J6966">
        <v>34</v>
      </c>
      <c r="K6966" t="b">
        <v>1</v>
      </c>
      <c r="L6966">
        <v>28</v>
      </c>
      <c r="M6966" s="1" t="s">
        <v>56</v>
      </c>
      <c r="N6966" s="1" t="s">
        <v>57</v>
      </c>
      <c r="O6966">
        <v>3</v>
      </c>
      <c r="P6966" t="b">
        <v>0</v>
      </c>
      <c r="Q6966" t="b">
        <v>0</v>
      </c>
      <c r="R6966" s="1" t="s">
        <v>32</v>
      </c>
      <c r="S6966" s="1" t="s">
        <v>33</v>
      </c>
      <c r="T6966">
        <v>5</v>
      </c>
      <c r="U6966" s="1" t="s">
        <v>34</v>
      </c>
      <c r="V6966" s="1" t="s">
        <v>35</v>
      </c>
      <c r="W6966" s="1" t="str">
        <f>IF(OR(MasterData[[#This Row],[Event]]="Christmas Market", MasterData[[#This Row],[Event]]="Christmas"), "Christmas Sale", "Non-Christmas Sale")</f>
        <v>Non-Christmas Sale</v>
      </c>
      <c r="X6966" t="b">
        <v>1</v>
      </c>
      <c r="Y6966">
        <v>5</v>
      </c>
      <c r="Z6966">
        <v>67.34</v>
      </c>
      <c r="AA6966">
        <v>202.03</v>
      </c>
      <c r="AB6966">
        <v>0</v>
      </c>
      <c r="AC6966" t="str">
        <f>IF(MasterData[[#This Row],[Discount Amount]]&gt;0, "Promotional sale", "Non-Promotional Sales")</f>
        <v>Non-Promotional Sales</v>
      </c>
    </row>
    <row r="6967" spans="1:29" x14ac:dyDescent="0.25">
      <c r="A6967">
        <v>6966</v>
      </c>
      <c r="B6967" s="1" t="s">
        <v>340</v>
      </c>
      <c r="C6967" s="2">
        <v>1.2476851851851878E-2</v>
      </c>
      <c r="D6967">
        <v>214</v>
      </c>
      <c r="E6967">
        <v>50</v>
      </c>
      <c r="F6967" s="1" t="s">
        <v>28</v>
      </c>
      <c r="G6967" s="1" t="s">
        <v>29</v>
      </c>
      <c r="H6967">
        <v>51.253799999999998</v>
      </c>
      <c r="I6967">
        <v>-85.3232</v>
      </c>
      <c r="J6967">
        <v>49</v>
      </c>
      <c r="K6967" t="b">
        <v>1</v>
      </c>
      <c r="L6967">
        <v>631</v>
      </c>
      <c r="M6967" s="1" t="s">
        <v>74</v>
      </c>
      <c r="N6967" s="1" t="s">
        <v>75</v>
      </c>
      <c r="O6967">
        <v>5</v>
      </c>
      <c r="P6967" t="b">
        <v>0</v>
      </c>
      <c r="Q6967" t="b">
        <v>1</v>
      </c>
      <c r="R6967" s="1" t="s">
        <v>41</v>
      </c>
      <c r="S6967" s="1" t="s">
        <v>33</v>
      </c>
      <c r="T6967">
        <v>3</v>
      </c>
      <c r="U6967" s="1" t="s">
        <v>34</v>
      </c>
      <c r="V6967" s="1" t="s">
        <v>59</v>
      </c>
      <c r="W6967" s="1" t="str">
        <f>IF(OR(MasterData[[#This Row],[Event]]="Christmas Market", MasterData[[#This Row],[Event]]="Christmas"), "Christmas Sale", "Non-Christmas Sale")</f>
        <v>Non-Christmas Sale</v>
      </c>
      <c r="X6967" t="b">
        <v>0</v>
      </c>
      <c r="Y6967">
        <v>2</v>
      </c>
      <c r="Z6967">
        <v>34.01</v>
      </c>
      <c r="AA6967">
        <v>170.06</v>
      </c>
      <c r="AB6967">
        <v>17.010000000000002</v>
      </c>
      <c r="AC6967" t="str">
        <f>IF(MasterData[[#This Row],[Discount Amount]]&gt;0, "Promotional sale", "Non-Promotional Sales")</f>
        <v>Promotional sale</v>
      </c>
    </row>
    <row r="6968" spans="1:29" x14ac:dyDescent="0.25">
      <c r="A6968">
        <v>6967</v>
      </c>
      <c r="B6968" s="1" t="s">
        <v>384</v>
      </c>
      <c r="C6968" s="2">
        <v>0.68146990740740732</v>
      </c>
      <c r="D6968">
        <v>403</v>
      </c>
      <c r="E6968">
        <v>39</v>
      </c>
      <c r="F6968" s="1" t="s">
        <v>28</v>
      </c>
      <c r="G6968" s="1" t="s">
        <v>38</v>
      </c>
      <c r="H6968">
        <v>53.726700000000001</v>
      </c>
      <c r="I6968">
        <v>-127.6476</v>
      </c>
      <c r="J6968">
        <v>100</v>
      </c>
      <c r="K6968" t="b">
        <v>0</v>
      </c>
      <c r="L6968">
        <v>285</v>
      </c>
      <c r="M6968" s="1" t="s">
        <v>63</v>
      </c>
      <c r="N6968" s="1" t="s">
        <v>64</v>
      </c>
      <c r="O6968">
        <v>2</v>
      </c>
      <c r="P6968" t="b">
        <v>1</v>
      </c>
      <c r="Q6968" t="b">
        <v>1</v>
      </c>
      <c r="R6968" s="1" t="s">
        <v>41</v>
      </c>
      <c r="S6968" s="1" t="s">
        <v>58</v>
      </c>
      <c r="T6968">
        <v>1</v>
      </c>
      <c r="U6968" s="1" t="s">
        <v>45</v>
      </c>
      <c r="V6968" s="1" t="s">
        <v>46</v>
      </c>
      <c r="W6968" s="1" t="str">
        <f>IF(OR(MasterData[[#This Row],[Event]]="Christmas Market", MasterData[[#This Row],[Event]]="Christmas"), "Christmas Sale", "Non-Christmas Sale")</f>
        <v>Christmas Sale</v>
      </c>
      <c r="X6968" t="b">
        <v>0</v>
      </c>
      <c r="Y6968">
        <v>1</v>
      </c>
      <c r="Z6968">
        <v>44.04</v>
      </c>
      <c r="AA6968">
        <v>88.09</v>
      </c>
      <c r="AB6968">
        <v>0</v>
      </c>
      <c r="AC6968" t="str">
        <f>IF(MasterData[[#This Row],[Discount Amount]]&gt;0, "Promotional sale", "Non-Promotional Sales")</f>
        <v>Non-Promotional Sales</v>
      </c>
    </row>
    <row r="6969" spans="1:29" x14ac:dyDescent="0.25">
      <c r="A6969">
        <v>6968</v>
      </c>
      <c r="B6969" s="1" t="s">
        <v>180</v>
      </c>
      <c r="C6969" s="2">
        <v>0.41071759259259255</v>
      </c>
      <c r="D6969">
        <v>211</v>
      </c>
      <c r="E6969">
        <v>46</v>
      </c>
      <c r="F6969" s="1" t="s">
        <v>37</v>
      </c>
      <c r="G6969" s="1" t="s">
        <v>77</v>
      </c>
      <c r="H6969">
        <v>64.282300000000006</v>
      </c>
      <c r="I6969">
        <v>-135</v>
      </c>
      <c r="J6969">
        <v>53</v>
      </c>
      <c r="K6969" t="b">
        <v>1</v>
      </c>
      <c r="L6969">
        <v>419</v>
      </c>
      <c r="M6969" s="1" t="s">
        <v>56</v>
      </c>
      <c r="N6969" s="1" t="s">
        <v>57</v>
      </c>
      <c r="O6969">
        <v>2</v>
      </c>
      <c r="P6969" t="b">
        <v>1</v>
      </c>
      <c r="Q6969" t="b">
        <v>1</v>
      </c>
      <c r="R6969" s="1" t="s">
        <v>32</v>
      </c>
      <c r="S6969" s="1" t="s">
        <v>33</v>
      </c>
      <c r="T6969">
        <v>3</v>
      </c>
      <c r="U6969" s="1" t="s">
        <v>42</v>
      </c>
      <c r="V6969" s="1" t="s">
        <v>59</v>
      </c>
      <c r="W6969" s="1" t="str">
        <f>IF(OR(MasterData[[#This Row],[Event]]="Christmas Market", MasterData[[#This Row],[Event]]="Christmas"), "Christmas Sale", "Non-Christmas Sale")</f>
        <v>Non-Christmas Sale</v>
      </c>
      <c r="X6969" t="b">
        <v>0</v>
      </c>
      <c r="Y6969">
        <v>5</v>
      </c>
      <c r="Z6969">
        <v>15.47</v>
      </c>
      <c r="AA6969">
        <v>30.94</v>
      </c>
      <c r="AB6969">
        <v>3.09</v>
      </c>
      <c r="AC6969" t="str">
        <f>IF(MasterData[[#This Row],[Discount Amount]]&gt;0, "Promotional sale", "Non-Promotional Sales")</f>
        <v>Promotional sale</v>
      </c>
    </row>
    <row r="6970" spans="1:29" x14ac:dyDescent="0.25">
      <c r="A6970">
        <v>6969</v>
      </c>
      <c r="B6970" s="1" t="s">
        <v>342</v>
      </c>
      <c r="C6970" s="2">
        <v>0.35020833333333323</v>
      </c>
      <c r="D6970">
        <v>217</v>
      </c>
      <c r="E6970">
        <v>26</v>
      </c>
      <c r="F6970" s="1" t="s">
        <v>37</v>
      </c>
      <c r="G6970" s="1" t="s">
        <v>62</v>
      </c>
      <c r="H6970">
        <v>46.565300000000001</v>
      </c>
      <c r="I6970">
        <v>-66.4619</v>
      </c>
      <c r="J6970">
        <v>98</v>
      </c>
      <c r="K6970" t="b">
        <v>1</v>
      </c>
      <c r="L6970">
        <v>62</v>
      </c>
      <c r="M6970" s="1" t="s">
        <v>56</v>
      </c>
      <c r="N6970" s="1" t="s">
        <v>57</v>
      </c>
      <c r="O6970">
        <v>1</v>
      </c>
      <c r="P6970" t="b">
        <v>0</v>
      </c>
      <c r="Q6970" t="b">
        <v>0</v>
      </c>
      <c r="R6970" s="1" t="s">
        <v>41</v>
      </c>
      <c r="S6970" s="1" t="s">
        <v>33</v>
      </c>
      <c r="T6970">
        <v>2</v>
      </c>
      <c r="U6970" s="1" t="s">
        <v>42</v>
      </c>
      <c r="V6970" s="1" t="s">
        <v>59</v>
      </c>
      <c r="W6970" s="1" t="str">
        <f>IF(OR(MasterData[[#This Row],[Event]]="Christmas Market", MasterData[[#This Row],[Event]]="Christmas"), "Christmas Sale", "Non-Christmas Sale")</f>
        <v>Non-Christmas Sale</v>
      </c>
      <c r="X6970" t="b">
        <v>1</v>
      </c>
      <c r="Y6970">
        <v>3</v>
      </c>
      <c r="Z6970">
        <v>25.57</v>
      </c>
      <c r="AA6970">
        <v>25.57</v>
      </c>
      <c r="AB6970">
        <v>2.56</v>
      </c>
      <c r="AC6970" t="str">
        <f>IF(MasterData[[#This Row],[Discount Amount]]&gt;0, "Promotional sale", "Non-Promotional Sales")</f>
        <v>Promotional sale</v>
      </c>
    </row>
    <row r="6971" spans="1:29" x14ac:dyDescent="0.25">
      <c r="A6971">
        <v>6970</v>
      </c>
      <c r="B6971" s="1" t="s">
        <v>222</v>
      </c>
      <c r="C6971" s="2">
        <v>0.28723379629629631</v>
      </c>
      <c r="D6971">
        <v>47</v>
      </c>
      <c r="E6971">
        <v>43</v>
      </c>
      <c r="F6971" s="1" t="s">
        <v>37</v>
      </c>
      <c r="G6971" s="1" t="s">
        <v>68</v>
      </c>
      <c r="H6971">
        <v>46.318800000000003</v>
      </c>
      <c r="I6971">
        <v>-63.146099999999997</v>
      </c>
      <c r="J6971">
        <v>53</v>
      </c>
      <c r="K6971" t="b">
        <v>0</v>
      </c>
      <c r="L6971">
        <v>814</v>
      </c>
      <c r="M6971" s="1" t="s">
        <v>30</v>
      </c>
      <c r="N6971" s="1" t="s">
        <v>31</v>
      </c>
      <c r="O6971">
        <v>3</v>
      </c>
      <c r="P6971" t="b">
        <v>0</v>
      </c>
      <c r="Q6971" t="b">
        <v>0</v>
      </c>
      <c r="R6971" s="1" t="s">
        <v>52</v>
      </c>
      <c r="S6971" s="1" t="s">
        <v>53</v>
      </c>
      <c r="T6971">
        <v>1</v>
      </c>
      <c r="U6971" s="1" t="s">
        <v>45</v>
      </c>
      <c r="V6971" s="1" t="s">
        <v>46</v>
      </c>
      <c r="W6971" s="1" t="str">
        <f>IF(OR(MasterData[[#This Row],[Event]]="Christmas Market", MasterData[[#This Row],[Event]]="Christmas"), "Christmas Sale", "Non-Christmas Sale")</f>
        <v>Christmas Sale</v>
      </c>
      <c r="X6971" t="b">
        <v>0</v>
      </c>
      <c r="Y6971">
        <v>4</v>
      </c>
      <c r="Z6971">
        <v>53.39</v>
      </c>
      <c r="AA6971">
        <v>160.18</v>
      </c>
      <c r="AB6971">
        <v>0</v>
      </c>
      <c r="AC6971" t="str">
        <f>IF(MasterData[[#This Row],[Discount Amount]]&gt;0, "Promotional sale", "Non-Promotional Sales")</f>
        <v>Non-Promotional Sales</v>
      </c>
    </row>
    <row r="6972" spans="1:29" x14ac:dyDescent="0.25">
      <c r="A6972">
        <v>6971</v>
      </c>
      <c r="B6972" s="1" t="s">
        <v>159</v>
      </c>
      <c r="C6972" s="2">
        <v>0.81278935185185186</v>
      </c>
      <c r="D6972">
        <v>37</v>
      </c>
      <c r="E6972">
        <v>36</v>
      </c>
      <c r="F6972" s="1" t="s">
        <v>37</v>
      </c>
      <c r="G6972" s="1" t="s">
        <v>55</v>
      </c>
      <c r="H6972">
        <v>52.939900000000002</v>
      </c>
      <c r="I6972">
        <v>-106.4509</v>
      </c>
      <c r="J6972">
        <v>34</v>
      </c>
      <c r="K6972" t="b">
        <v>1</v>
      </c>
      <c r="L6972">
        <v>624</v>
      </c>
      <c r="M6972" s="1" t="s">
        <v>30</v>
      </c>
      <c r="N6972" s="1" t="s">
        <v>31</v>
      </c>
      <c r="O6972">
        <v>3</v>
      </c>
      <c r="P6972" t="b">
        <v>0</v>
      </c>
      <c r="Q6972" t="b">
        <v>0</v>
      </c>
      <c r="R6972" s="1" t="s">
        <v>32</v>
      </c>
      <c r="S6972" s="1" t="s">
        <v>49</v>
      </c>
      <c r="T6972">
        <v>5</v>
      </c>
      <c r="U6972" s="1" t="s">
        <v>45</v>
      </c>
      <c r="V6972" s="1" t="s">
        <v>35</v>
      </c>
      <c r="W6972" s="1" t="str">
        <f>IF(OR(MasterData[[#This Row],[Event]]="Christmas Market", MasterData[[#This Row],[Event]]="Christmas"), "Christmas Sale", "Non-Christmas Sale")</f>
        <v>Non-Christmas Sale</v>
      </c>
      <c r="X6972" t="b">
        <v>1</v>
      </c>
      <c r="Y6972">
        <v>2</v>
      </c>
      <c r="Z6972">
        <v>95.51</v>
      </c>
      <c r="AA6972">
        <v>286.52</v>
      </c>
      <c r="AB6972">
        <v>0</v>
      </c>
      <c r="AC6972" t="str">
        <f>IF(MasterData[[#This Row],[Discount Amount]]&gt;0, "Promotional sale", "Non-Promotional Sales")</f>
        <v>Non-Promotional Sales</v>
      </c>
    </row>
    <row r="6973" spans="1:29" x14ac:dyDescent="0.25">
      <c r="A6973">
        <v>6972</v>
      </c>
      <c r="B6973" s="1" t="s">
        <v>100</v>
      </c>
      <c r="C6973" s="2">
        <v>0.14915509259259263</v>
      </c>
      <c r="D6973">
        <v>323</v>
      </c>
      <c r="E6973">
        <v>42</v>
      </c>
      <c r="F6973" s="1" t="s">
        <v>37</v>
      </c>
      <c r="G6973" s="1" t="s">
        <v>81</v>
      </c>
      <c r="H6973">
        <v>64.248000000000005</v>
      </c>
      <c r="I6973">
        <v>-84.889600000000002</v>
      </c>
      <c r="J6973">
        <v>43</v>
      </c>
      <c r="K6973" t="b">
        <v>0</v>
      </c>
      <c r="L6973">
        <v>775</v>
      </c>
      <c r="M6973" s="1" t="s">
        <v>74</v>
      </c>
      <c r="N6973" s="1" t="s">
        <v>75</v>
      </c>
      <c r="O6973">
        <v>3</v>
      </c>
      <c r="P6973" t="b">
        <v>1</v>
      </c>
      <c r="Q6973" t="b">
        <v>0</v>
      </c>
      <c r="R6973" s="1" t="s">
        <v>52</v>
      </c>
      <c r="S6973" s="1" t="s">
        <v>49</v>
      </c>
      <c r="T6973">
        <v>2</v>
      </c>
      <c r="U6973" s="1" t="s">
        <v>34</v>
      </c>
      <c r="V6973" s="1" t="s">
        <v>46</v>
      </c>
      <c r="W6973" s="1" t="str">
        <f>IF(OR(MasterData[[#This Row],[Event]]="Christmas Market", MasterData[[#This Row],[Event]]="Christmas"), "Christmas Sale", "Non-Christmas Sale")</f>
        <v>Christmas Sale</v>
      </c>
      <c r="X6973" t="b">
        <v>1</v>
      </c>
      <c r="Y6973">
        <v>3</v>
      </c>
      <c r="Z6973">
        <v>48.45</v>
      </c>
      <c r="AA6973">
        <v>145.36000000000001</v>
      </c>
      <c r="AB6973">
        <v>0</v>
      </c>
      <c r="AC6973" t="str">
        <f>IF(MasterData[[#This Row],[Discount Amount]]&gt;0, "Promotional sale", "Non-Promotional Sales")</f>
        <v>Non-Promotional Sales</v>
      </c>
    </row>
    <row r="6974" spans="1:29" x14ac:dyDescent="0.25">
      <c r="A6974">
        <v>6973</v>
      </c>
      <c r="B6974" s="1" t="s">
        <v>370</v>
      </c>
      <c r="C6974" s="2">
        <v>0.77182870370370371</v>
      </c>
      <c r="D6974">
        <v>341</v>
      </c>
      <c r="E6974">
        <v>46</v>
      </c>
      <c r="F6974" s="1" t="s">
        <v>28</v>
      </c>
      <c r="G6974" s="1" t="s">
        <v>66</v>
      </c>
      <c r="H6974">
        <v>45.077800000000003</v>
      </c>
      <c r="I6974">
        <v>-63.546700000000001</v>
      </c>
      <c r="J6974">
        <v>54</v>
      </c>
      <c r="K6974" t="b">
        <v>1</v>
      </c>
      <c r="L6974">
        <v>503</v>
      </c>
      <c r="M6974" s="1" t="s">
        <v>74</v>
      </c>
      <c r="N6974" s="1" t="s">
        <v>75</v>
      </c>
      <c r="O6974">
        <v>5</v>
      </c>
      <c r="P6974" t="b">
        <v>1</v>
      </c>
      <c r="Q6974" t="b">
        <v>1</v>
      </c>
      <c r="R6974" s="1" t="s">
        <v>52</v>
      </c>
      <c r="S6974" s="1" t="s">
        <v>49</v>
      </c>
      <c r="T6974">
        <v>4</v>
      </c>
      <c r="U6974" s="1" t="s">
        <v>34</v>
      </c>
      <c r="V6974" s="1" t="s">
        <v>35</v>
      </c>
      <c r="W6974" s="1" t="str">
        <f>IF(OR(MasterData[[#This Row],[Event]]="Christmas Market", MasterData[[#This Row],[Event]]="Christmas"), "Christmas Sale", "Non-Christmas Sale")</f>
        <v>Non-Christmas Sale</v>
      </c>
      <c r="X6974" t="b">
        <v>0</v>
      </c>
      <c r="Y6974">
        <v>4</v>
      </c>
      <c r="Z6974">
        <v>11.2</v>
      </c>
      <c r="AA6974">
        <v>56.02</v>
      </c>
      <c r="AB6974">
        <v>0</v>
      </c>
      <c r="AC6974" t="str">
        <f>IF(MasterData[[#This Row],[Discount Amount]]&gt;0, "Promotional sale", "Non-Promotional Sales")</f>
        <v>Non-Promotional Sales</v>
      </c>
    </row>
    <row r="6975" spans="1:29" x14ac:dyDescent="0.25">
      <c r="A6975">
        <v>6974</v>
      </c>
      <c r="B6975" s="1" t="s">
        <v>194</v>
      </c>
      <c r="C6975" s="2">
        <v>0.74864583333333323</v>
      </c>
      <c r="D6975">
        <v>141</v>
      </c>
      <c r="E6975">
        <v>57</v>
      </c>
      <c r="F6975" s="1" t="s">
        <v>28</v>
      </c>
      <c r="G6975" s="1" t="s">
        <v>55</v>
      </c>
      <c r="H6975">
        <v>52.939900000000002</v>
      </c>
      <c r="I6975">
        <v>-106.4509</v>
      </c>
      <c r="J6975">
        <v>6</v>
      </c>
      <c r="K6975" t="b">
        <v>1</v>
      </c>
      <c r="L6975">
        <v>591</v>
      </c>
      <c r="M6975" s="1" t="s">
        <v>63</v>
      </c>
      <c r="N6975" s="1" t="s">
        <v>64</v>
      </c>
      <c r="O6975">
        <v>2</v>
      </c>
      <c r="P6975" t="b">
        <v>0</v>
      </c>
      <c r="Q6975" t="b">
        <v>1</v>
      </c>
      <c r="R6975" s="1" t="s">
        <v>52</v>
      </c>
      <c r="S6975" s="1" t="s">
        <v>53</v>
      </c>
      <c r="T6975">
        <v>2</v>
      </c>
      <c r="U6975" s="1" t="s">
        <v>34</v>
      </c>
      <c r="V6975" s="1" t="s">
        <v>46</v>
      </c>
      <c r="W6975" s="1" t="str">
        <f>IF(OR(MasterData[[#This Row],[Event]]="Christmas Market", MasterData[[#This Row],[Event]]="Christmas"), "Christmas Sale", "Non-Christmas Sale")</f>
        <v>Christmas Sale</v>
      </c>
      <c r="X6975" t="b">
        <v>0</v>
      </c>
      <c r="Y6975">
        <v>4</v>
      </c>
      <c r="Z6975">
        <v>52.13</v>
      </c>
      <c r="AA6975">
        <v>104.26</v>
      </c>
      <c r="AB6975">
        <v>0</v>
      </c>
      <c r="AC6975" t="str">
        <f>IF(MasterData[[#This Row],[Discount Amount]]&gt;0, "Promotional sale", "Non-Promotional Sales")</f>
        <v>Non-Promotional Sales</v>
      </c>
    </row>
    <row r="6976" spans="1:29" x14ac:dyDescent="0.25">
      <c r="A6976">
        <v>6975</v>
      </c>
      <c r="B6976" s="1" t="s">
        <v>360</v>
      </c>
      <c r="C6976" s="2">
        <v>0.85447916666666668</v>
      </c>
      <c r="D6976">
        <v>422</v>
      </c>
      <c r="E6976">
        <v>63</v>
      </c>
      <c r="F6976" s="1" t="s">
        <v>28</v>
      </c>
      <c r="G6976" s="1" t="s">
        <v>51</v>
      </c>
      <c r="H6976">
        <v>53.760899999999999</v>
      </c>
      <c r="I6976">
        <v>-98.813900000000004</v>
      </c>
      <c r="J6976">
        <v>80</v>
      </c>
      <c r="K6976" t="b">
        <v>1</v>
      </c>
      <c r="L6976">
        <v>130</v>
      </c>
      <c r="M6976" s="1" t="s">
        <v>74</v>
      </c>
      <c r="N6976" s="1" t="s">
        <v>75</v>
      </c>
      <c r="O6976">
        <v>5</v>
      </c>
      <c r="P6976" t="b">
        <v>1</v>
      </c>
      <c r="Q6976" t="b">
        <v>0</v>
      </c>
      <c r="R6976" s="1" t="s">
        <v>52</v>
      </c>
      <c r="S6976" s="1" t="s">
        <v>33</v>
      </c>
      <c r="T6976">
        <v>3</v>
      </c>
      <c r="U6976" s="1" t="s">
        <v>34</v>
      </c>
      <c r="V6976" s="1" t="s">
        <v>59</v>
      </c>
      <c r="W6976" s="1" t="str">
        <f>IF(OR(MasterData[[#This Row],[Event]]="Christmas Market", MasterData[[#This Row],[Event]]="Christmas"), "Christmas Sale", "Non-Christmas Sale")</f>
        <v>Non-Christmas Sale</v>
      </c>
      <c r="X6976" t="b">
        <v>0</v>
      </c>
      <c r="Y6976">
        <v>2</v>
      </c>
      <c r="Z6976">
        <v>21.23</v>
      </c>
      <c r="AA6976">
        <v>106.14</v>
      </c>
      <c r="AB6976">
        <v>10.61</v>
      </c>
      <c r="AC6976" t="str">
        <f>IF(MasterData[[#This Row],[Discount Amount]]&gt;0, "Promotional sale", "Non-Promotional Sales")</f>
        <v>Promotional sale</v>
      </c>
    </row>
    <row r="6977" spans="1:29" x14ac:dyDescent="0.25">
      <c r="A6977">
        <v>6976</v>
      </c>
      <c r="B6977" s="1" t="s">
        <v>36</v>
      </c>
      <c r="C6977" s="2">
        <v>0.21979166666666661</v>
      </c>
      <c r="D6977">
        <v>59</v>
      </c>
      <c r="E6977">
        <v>19</v>
      </c>
      <c r="F6977" s="1" t="s">
        <v>61</v>
      </c>
      <c r="G6977" s="1" t="s">
        <v>70</v>
      </c>
      <c r="H6977">
        <v>54.273099999999999</v>
      </c>
      <c r="I6977">
        <v>-61.738799999999998</v>
      </c>
      <c r="J6977">
        <v>44</v>
      </c>
      <c r="K6977" t="b">
        <v>1</v>
      </c>
      <c r="L6977">
        <v>11</v>
      </c>
      <c r="M6977" s="1" t="s">
        <v>30</v>
      </c>
      <c r="N6977" s="1" t="s">
        <v>31</v>
      </c>
      <c r="O6977">
        <v>3</v>
      </c>
      <c r="P6977" t="b">
        <v>0</v>
      </c>
      <c r="Q6977" t="b">
        <v>0</v>
      </c>
      <c r="R6977" s="1" t="s">
        <v>52</v>
      </c>
      <c r="S6977" s="1" t="s">
        <v>49</v>
      </c>
      <c r="T6977">
        <v>3</v>
      </c>
      <c r="U6977" s="1" t="s">
        <v>45</v>
      </c>
      <c r="V6977" s="1" t="s">
        <v>46</v>
      </c>
      <c r="W6977" s="1" t="str">
        <f>IF(OR(MasterData[[#This Row],[Event]]="Christmas Market", MasterData[[#This Row],[Event]]="Christmas"), "Christmas Sale", "Non-Christmas Sale")</f>
        <v>Christmas Sale</v>
      </c>
      <c r="X6977" t="b">
        <v>1</v>
      </c>
      <c r="Y6977">
        <v>4</v>
      </c>
      <c r="Z6977">
        <v>66.069999999999993</v>
      </c>
      <c r="AA6977">
        <v>198.22</v>
      </c>
      <c r="AB6977">
        <v>0</v>
      </c>
      <c r="AC6977" t="str">
        <f>IF(MasterData[[#This Row],[Discount Amount]]&gt;0, "Promotional sale", "Non-Promotional Sales")</f>
        <v>Non-Promotional Sales</v>
      </c>
    </row>
    <row r="6978" spans="1:29" x14ac:dyDescent="0.25">
      <c r="A6978">
        <v>6977</v>
      </c>
      <c r="B6978" s="1" t="s">
        <v>86</v>
      </c>
      <c r="C6978" s="2">
        <v>0.96207175925925936</v>
      </c>
      <c r="D6978">
        <v>319</v>
      </c>
      <c r="E6978">
        <v>21</v>
      </c>
      <c r="F6978" s="1" t="s">
        <v>28</v>
      </c>
      <c r="G6978" s="1" t="s">
        <v>68</v>
      </c>
      <c r="H6978">
        <v>46.318800000000003</v>
      </c>
      <c r="I6978">
        <v>-63.146099999999997</v>
      </c>
      <c r="J6978">
        <v>58</v>
      </c>
      <c r="K6978" t="b">
        <v>1</v>
      </c>
      <c r="L6978">
        <v>49</v>
      </c>
      <c r="M6978" s="1" t="s">
        <v>56</v>
      </c>
      <c r="N6978" s="1" t="s">
        <v>57</v>
      </c>
      <c r="O6978">
        <v>2</v>
      </c>
      <c r="P6978" t="b">
        <v>0</v>
      </c>
      <c r="Q6978" t="b">
        <v>1</v>
      </c>
      <c r="R6978" s="1" t="s">
        <v>52</v>
      </c>
      <c r="S6978" s="1" t="s">
        <v>53</v>
      </c>
      <c r="T6978">
        <v>4</v>
      </c>
      <c r="U6978" s="1" t="s">
        <v>45</v>
      </c>
      <c r="V6978" s="1" t="s">
        <v>59</v>
      </c>
      <c r="W6978" s="1" t="str">
        <f>IF(OR(MasterData[[#This Row],[Event]]="Christmas Market", MasterData[[#This Row],[Event]]="Christmas"), "Christmas Sale", "Non-Christmas Sale")</f>
        <v>Non-Christmas Sale</v>
      </c>
      <c r="X6978" t="b">
        <v>0</v>
      </c>
      <c r="Y6978">
        <v>2</v>
      </c>
      <c r="Z6978">
        <v>55.91</v>
      </c>
      <c r="AA6978">
        <v>111.82</v>
      </c>
      <c r="AB6978">
        <v>11.18</v>
      </c>
      <c r="AC6978" t="str">
        <f>IF(MasterData[[#This Row],[Discount Amount]]&gt;0, "Promotional sale", "Non-Promotional Sales")</f>
        <v>Promotional sale</v>
      </c>
    </row>
    <row r="6979" spans="1:29" x14ac:dyDescent="0.25">
      <c r="A6979">
        <v>6978</v>
      </c>
      <c r="B6979" s="1" t="s">
        <v>412</v>
      </c>
      <c r="C6979" s="2">
        <v>0.90738425925925936</v>
      </c>
      <c r="D6979">
        <v>229</v>
      </c>
      <c r="E6979">
        <v>20</v>
      </c>
      <c r="F6979" s="1" t="s">
        <v>61</v>
      </c>
      <c r="G6979" s="1" t="s">
        <v>79</v>
      </c>
      <c r="H6979">
        <v>63.588799999999999</v>
      </c>
      <c r="I6979">
        <v>-115.5069</v>
      </c>
      <c r="J6979">
        <v>26</v>
      </c>
      <c r="K6979" t="b">
        <v>0</v>
      </c>
      <c r="L6979">
        <v>196</v>
      </c>
      <c r="M6979" s="1" t="s">
        <v>39</v>
      </c>
      <c r="N6979" s="1" t="s">
        <v>40</v>
      </c>
      <c r="O6979">
        <v>3</v>
      </c>
      <c r="P6979" t="b">
        <v>1</v>
      </c>
      <c r="Q6979" t="b">
        <v>1</v>
      </c>
      <c r="R6979" s="1" t="s">
        <v>52</v>
      </c>
      <c r="S6979" s="1" t="s">
        <v>49</v>
      </c>
      <c r="T6979">
        <v>3</v>
      </c>
      <c r="U6979" s="1" t="s">
        <v>45</v>
      </c>
      <c r="V6979" s="1" t="s">
        <v>46</v>
      </c>
      <c r="W6979" s="1" t="str">
        <f>IF(OR(MasterData[[#This Row],[Event]]="Christmas Market", MasterData[[#This Row],[Event]]="Christmas"), "Christmas Sale", "Non-Christmas Sale")</f>
        <v>Christmas Sale</v>
      </c>
      <c r="X6979" t="b">
        <v>0</v>
      </c>
      <c r="Y6979">
        <v>2</v>
      </c>
      <c r="Z6979">
        <v>92.43</v>
      </c>
      <c r="AA6979">
        <v>277.3</v>
      </c>
      <c r="AB6979">
        <v>0</v>
      </c>
      <c r="AC6979" t="str">
        <f>IF(MasterData[[#This Row],[Discount Amount]]&gt;0, "Promotional sale", "Non-Promotional Sales")</f>
        <v>Non-Promotional Sales</v>
      </c>
    </row>
    <row r="6980" spans="1:29" x14ac:dyDescent="0.25">
      <c r="A6980">
        <v>6979</v>
      </c>
      <c r="B6980" s="1" t="s">
        <v>334</v>
      </c>
      <c r="C6980" s="2">
        <v>0.77583333333333337</v>
      </c>
      <c r="D6980">
        <v>43</v>
      </c>
      <c r="E6980">
        <v>46</v>
      </c>
      <c r="F6980" s="1" t="s">
        <v>28</v>
      </c>
      <c r="G6980" s="1" t="s">
        <v>66</v>
      </c>
      <c r="H6980">
        <v>45.077800000000003</v>
      </c>
      <c r="I6980">
        <v>-63.546700000000001</v>
      </c>
      <c r="J6980">
        <v>74</v>
      </c>
      <c r="K6980" t="b">
        <v>0</v>
      </c>
      <c r="L6980">
        <v>579</v>
      </c>
      <c r="M6980" s="1" t="s">
        <v>56</v>
      </c>
      <c r="N6980" s="1" t="s">
        <v>57</v>
      </c>
      <c r="O6980">
        <v>5</v>
      </c>
      <c r="P6980" t="b">
        <v>0</v>
      </c>
      <c r="Q6980" t="b">
        <v>0</v>
      </c>
      <c r="R6980" s="1" t="s">
        <v>41</v>
      </c>
      <c r="S6980" s="1" t="s">
        <v>53</v>
      </c>
      <c r="T6980">
        <v>3</v>
      </c>
      <c r="U6980" s="1" t="s">
        <v>45</v>
      </c>
      <c r="V6980" s="1" t="s">
        <v>35</v>
      </c>
      <c r="W6980" s="1" t="str">
        <f>IF(OR(MasterData[[#This Row],[Event]]="Christmas Market", MasterData[[#This Row],[Event]]="Christmas"), "Christmas Sale", "Non-Christmas Sale")</f>
        <v>Non-Christmas Sale</v>
      </c>
      <c r="X6980" t="b">
        <v>0</v>
      </c>
      <c r="Y6980">
        <v>4</v>
      </c>
      <c r="Z6980">
        <v>74.900000000000006</v>
      </c>
      <c r="AA6980">
        <v>374.49</v>
      </c>
      <c r="AB6980">
        <v>0</v>
      </c>
      <c r="AC6980" t="str">
        <f>IF(MasterData[[#This Row],[Discount Amount]]&gt;0, "Promotional sale", "Non-Promotional Sales")</f>
        <v>Non-Promotional Sales</v>
      </c>
    </row>
    <row r="6981" spans="1:29" x14ac:dyDescent="0.25">
      <c r="A6981">
        <v>6980</v>
      </c>
      <c r="B6981" s="1" t="s">
        <v>370</v>
      </c>
      <c r="C6981" s="2">
        <v>0.11531249999999993</v>
      </c>
      <c r="D6981">
        <v>144</v>
      </c>
      <c r="E6981">
        <v>59</v>
      </c>
      <c r="F6981" s="1" t="s">
        <v>28</v>
      </c>
      <c r="G6981" s="1" t="s">
        <v>38</v>
      </c>
      <c r="H6981">
        <v>53.726700000000001</v>
      </c>
      <c r="I6981">
        <v>-127.6476</v>
      </c>
      <c r="J6981">
        <v>88</v>
      </c>
      <c r="K6981" t="b">
        <v>0</v>
      </c>
      <c r="L6981">
        <v>304</v>
      </c>
      <c r="M6981" s="1" t="s">
        <v>30</v>
      </c>
      <c r="N6981" s="1" t="s">
        <v>31</v>
      </c>
      <c r="O6981">
        <v>1</v>
      </c>
      <c r="P6981" t="b">
        <v>0</v>
      </c>
      <c r="Q6981" t="b">
        <v>1</v>
      </c>
      <c r="R6981" s="1" t="s">
        <v>52</v>
      </c>
      <c r="S6981" s="1" t="s">
        <v>58</v>
      </c>
      <c r="T6981">
        <v>2</v>
      </c>
      <c r="U6981" s="1" t="s">
        <v>42</v>
      </c>
      <c r="V6981" s="1" t="s">
        <v>59</v>
      </c>
      <c r="W6981" s="1" t="str">
        <f>IF(OR(MasterData[[#This Row],[Event]]="Christmas Market", MasterData[[#This Row],[Event]]="Christmas"), "Christmas Sale", "Non-Christmas Sale")</f>
        <v>Non-Christmas Sale</v>
      </c>
      <c r="X6981" t="b">
        <v>0</v>
      </c>
      <c r="Y6981">
        <v>1</v>
      </c>
      <c r="Z6981">
        <v>60.99</v>
      </c>
      <c r="AA6981">
        <v>60.99</v>
      </c>
      <c r="AB6981">
        <v>6.1</v>
      </c>
      <c r="AC6981" t="str">
        <f>IF(MasterData[[#This Row],[Discount Amount]]&gt;0, "Promotional sale", "Non-Promotional Sales")</f>
        <v>Promotional sale</v>
      </c>
    </row>
    <row r="6982" spans="1:29" x14ac:dyDescent="0.25">
      <c r="A6982">
        <v>6981</v>
      </c>
      <c r="B6982" s="1" t="s">
        <v>419</v>
      </c>
      <c r="C6982" s="2">
        <v>0.73503472222222221</v>
      </c>
      <c r="D6982">
        <v>205</v>
      </c>
      <c r="E6982">
        <v>27</v>
      </c>
      <c r="F6982" s="1" t="s">
        <v>61</v>
      </c>
      <c r="G6982" s="1" t="s">
        <v>62</v>
      </c>
      <c r="H6982">
        <v>46.565300000000001</v>
      </c>
      <c r="I6982">
        <v>-66.4619</v>
      </c>
      <c r="J6982">
        <v>10</v>
      </c>
      <c r="K6982" t="b">
        <v>1</v>
      </c>
      <c r="L6982">
        <v>20</v>
      </c>
      <c r="M6982" s="1" t="s">
        <v>39</v>
      </c>
      <c r="N6982" s="1" t="s">
        <v>40</v>
      </c>
      <c r="O6982">
        <v>5</v>
      </c>
      <c r="P6982" t="b">
        <v>1</v>
      </c>
      <c r="Q6982" t="b">
        <v>1</v>
      </c>
      <c r="R6982" s="1" t="s">
        <v>52</v>
      </c>
      <c r="S6982" s="1" t="s">
        <v>58</v>
      </c>
      <c r="T6982">
        <v>3</v>
      </c>
      <c r="U6982" s="1" t="s">
        <v>45</v>
      </c>
      <c r="V6982" s="1" t="s">
        <v>46</v>
      </c>
      <c r="W6982" s="1" t="str">
        <f>IF(OR(MasterData[[#This Row],[Event]]="Christmas Market", MasterData[[#This Row],[Event]]="Christmas"), "Christmas Sale", "Non-Christmas Sale")</f>
        <v>Christmas Sale</v>
      </c>
      <c r="X6982" t="b">
        <v>1</v>
      </c>
      <c r="Y6982">
        <v>3</v>
      </c>
      <c r="Z6982">
        <v>94.32</v>
      </c>
      <c r="AA6982">
        <v>471.59</v>
      </c>
      <c r="AB6982">
        <v>0</v>
      </c>
      <c r="AC6982" t="str">
        <f>IF(MasterData[[#This Row],[Discount Amount]]&gt;0, "Promotional sale", "Non-Promotional Sales")</f>
        <v>Non-Promotional Sales</v>
      </c>
    </row>
    <row r="6983" spans="1:29" x14ac:dyDescent="0.25">
      <c r="A6983">
        <v>6982</v>
      </c>
      <c r="B6983" s="1" t="s">
        <v>232</v>
      </c>
      <c r="C6983" s="2">
        <v>0.53961805555555564</v>
      </c>
      <c r="D6983">
        <v>257</v>
      </c>
      <c r="E6983">
        <v>23</v>
      </c>
      <c r="F6983" s="1" t="s">
        <v>28</v>
      </c>
      <c r="G6983" s="1" t="s">
        <v>51</v>
      </c>
      <c r="H6983">
        <v>53.760899999999999</v>
      </c>
      <c r="I6983">
        <v>-98.813900000000004</v>
      </c>
      <c r="J6983">
        <v>95</v>
      </c>
      <c r="K6983" t="b">
        <v>1</v>
      </c>
      <c r="L6983">
        <v>405</v>
      </c>
      <c r="M6983" s="1" t="s">
        <v>74</v>
      </c>
      <c r="N6983" s="1" t="s">
        <v>75</v>
      </c>
      <c r="O6983">
        <v>3</v>
      </c>
      <c r="P6983" t="b">
        <v>0</v>
      </c>
      <c r="Q6983" t="b">
        <v>0</v>
      </c>
      <c r="R6983" s="1" t="s">
        <v>32</v>
      </c>
      <c r="S6983" s="1" t="s">
        <v>53</v>
      </c>
      <c r="T6983">
        <v>5</v>
      </c>
      <c r="U6983" s="1" t="s">
        <v>34</v>
      </c>
      <c r="V6983" s="1" t="s">
        <v>59</v>
      </c>
      <c r="W6983" s="1" t="str">
        <f>IF(OR(MasterData[[#This Row],[Event]]="Christmas Market", MasterData[[#This Row],[Event]]="Christmas"), "Christmas Sale", "Non-Christmas Sale")</f>
        <v>Non-Christmas Sale</v>
      </c>
      <c r="X6983" t="b">
        <v>0</v>
      </c>
      <c r="Y6983">
        <v>4</v>
      </c>
      <c r="Z6983">
        <v>78.52</v>
      </c>
      <c r="AA6983">
        <v>235.57</v>
      </c>
      <c r="AB6983">
        <v>23.56</v>
      </c>
      <c r="AC6983" t="str">
        <f>IF(MasterData[[#This Row],[Discount Amount]]&gt;0, "Promotional sale", "Non-Promotional Sales")</f>
        <v>Promotional sale</v>
      </c>
    </row>
    <row r="6984" spans="1:29" x14ac:dyDescent="0.25">
      <c r="A6984">
        <v>6983</v>
      </c>
      <c r="B6984" s="1" t="s">
        <v>207</v>
      </c>
      <c r="C6984" s="2">
        <v>0.14429398148148143</v>
      </c>
      <c r="D6984">
        <v>454</v>
      </c>
      <c r="E6984">
        <v>50</v>
      </c>
      <c r="F6984" s="1" t="s">
        <v>61</v>
      </c>
      <c r="G6984" s="1" t="s">
        <v>29</v>
      </c>
      <c r="H6984">
        <v>51.253799999999998</v>
      </c>
      <c r="I6984">
        <v>-85.3232</v>
      </c>
      <c r="J6984">
        <v>23</v>
      </c>
      <c r="K6984" t="b">
        <v>1</v>
      </c>
      <c r="L6984">
        <v>720</v>
      </c>
      <c r="M6984" s="1" t="s">
        <v>74</v>
      </c>
      <c r="N6984" s="1" t="s">
        <v>75</v>
      </c>
      <c r="O6984">
        <v>1</v>
      </c>
      <c r="P6984" t="b">
        <v>1</v>
      </c>
      <c r="Q6984" t="b">
        <v>1</v>
      </c>
      <c r="R6984" s="1" t="s">
        <v>52</v>
      </c>
      <c r="S6984" s="1" t="s">
        <v>49</v>
      </c>
      <c r="T6984">
        <v>1</v>
      </c>
      <c r="U6984" s="1" t="s">
        <v>34</v>
      </c>
      <c r="V6984" s="1" t="s">
        <v>46</v>
      </c>
      <c r="W6984" s="1" t="str">
        <f>IF(OR(MasterData[[#This Row],[Event]]="Christmas Market", MasterData[[#This Row],[Event]]="Christmas"), "Christmas Sale", "Non-Christmas Sale")</f>
        <v>Christmas Sale</v>
      </c>
      <c r="X6984" t="b">
        <v>1</v>
      </c>
      <c r="Y6984">
        <v>2</v>
      </c>
      <c r="Z6984">
        <v>92.25</v>
      </c>
      <c r="AA6984">
        <v>92.25</v>
      </c>
      <c r="AB6984">
        <v>0</v>
      </c>
      <c r="AC6984" t="str">
        <f>IF(MasterData[[#This Row],[Discount Amount]]&gt;0, "Promotional sale", "Non-Promotional Sales")</f>
        <v>Non-Promotional Sales</v>
      </c>
    </row>
    <row r="6985" spans="1:29" x14ac:dyDescent="0.25">
      <c r="A6985">
        <v>6984</v>
      </c>
      <c r="B6985" s="1" t="s">
        <v>280</v>
      </c>
      <c r="C6985" s="2">
        <v>0.82641203703703714</v>
      </c>
      <c r="D6985">
        <v>165</v>
      </c>
      <c r="E6985">
        <v>65</v>
      </c>
      <c r="F6985" s="1" t="s">
        <v>61</v>
      </c>
      <c r="G6985" s="1" t="s">
        <v>51</v>
      </c>
      <c r="H6985">
        <v>53.760899999999999</v>
      </c>
      <c r="I6985">
        <v>-98.813900000000004</v>
      </c>
      <c r="J6985">
        <v>67</v>
      </c>
      <c r="K6985" t="b">
        <v>1</v>
      </c>
      <c r="L6985">
        <v>656</v>
      </c>
      <c r="M6985" s="1" t="s">
        <v>63</v>
      </c>
      <c r="N6985" s="1" t="s">
        <v>64</v>
      </c>
      <c r="O6985">
        <v>5</v>
      </c>
      <c r="P6985" t="b">
        <v>0</v>
      </c>
      <c r="Q6985" t="b">
        <v>0</v>
      </c>
      <c r="R6985" s="1" t="s">
        <v>52</v>
      </c>
      <c r="S6985" s="1" t="s">
        <v>33</v>
      </c>
      <c r="T6985">
        <v>5</v>
      </c>
      <c r="U6985" s="1" t="s">
        <v>42</v>
      </c>
      <c r="V6985" s="1" t="s">
        <v>35</v>
      </c>
      <c r="W6985" s="1" t="str">
        <f>IF(OR(MasterData[[#This Row],[Event]]="Christmas Market", MasterData[[#This Row],[Event]]="Christmas"), "Christmas Sale", "Non-Christmas Sale")</f>
        <v>Non-Christmas Sale</v>
      </c>
      <c r="X6985" t="b">
        <v>1</v>
      </c>
      <c r="Y6985">
        <v>1</v>
      </c>
      <c r="Z6985">
        <v>90.79</v>
      </c>
      <c r="AA6985">
        <v>453.97</v>
      </c>
      <c r="AB6985">
        <v>0</v>
      </c>
      <c r="AC6985" t="str">
        <f>IF(MasterData[[#This Row],[Discount Amount]]&gt;0, "Promotional sale", "Non-Promotional Sales")</f>
        <v>Non-Promotional Sales</v>
      </c>
    </row>
    <row r="6986" spans="1:29" x14ac:dyDescent="0.25">
      <c r="A6986">
        <v>6985</v>
      </c>
      <c r="B6986" s="1" t="s">
        <v>139</v>
      </c>
      <c r="C6986" s="2">
        <v>0.16975694444444445</v>
      </c>
      <c r="D6986">
        <v>425</v>
      </c>
      <c r="E6986">
        <v>65</v>
      </c>
      <c r="F6986" s="1" t="s">
        <v>37</v>
      </c>
      <c r="G6986" s="1" t="s">
        <v>81</v>
      </c>
      <c r="H6986">
        <v>64.248000000000005</v>
      </c>
      <c r="I6986">
        <v>-84.889600000000002</v>
      </c>
      <c r="J6986">
        <v>32</v>
      </c>
      <c r="K6986" t="b">
        <v>0</v>
      </c>
      <c r="L6986">
        <v>25</v>
      </c>
      <c r="M6986" s="1" t="s">
        <v>39</v>
      </c>
      <c r="N6986" s="1" t="s">
        <v>40</v>
      </c>
      <c r="O6986">
        <v>4</v>
      </c>
      <c r="P6986" t="b">
        <v>1</v>
      </c>
      <c r="Q6986" t="b">
        <v>1</v>
      </c>
      <c r="R6986" s="1" t="s">
        <v>41</v>
      </c>
      <c r="S6986" s="1" t="s">
        <v>49</v>
      </c>
      <c r="T6986">
        <v>2</v>
      </c>
      <c r="U6986" s="1" t="s">
        <v>42</v>
      </c>
      <c r="V6986" s="1" t="s">
        <v>46</v>
      </c>
      <c r="W6986" s="1" t="str">
        <f>IF(OR(MasterData[[#This Row],[Event]]="Christmas Market", MasterData[[#This Row],[Event]]="Christmas"), "Christmas Sale", "Non-Christmas Sale")</f>
        <v>Christmas Sale</v>
      </c>
      <c r="X6986" t="b">
        <v>0</v>
      </c>
      <c r="Y6986">
        <v>5</v>
      </c>
      <c r="Z6986">
        <v>78.25</v>
      </c>
      <c r="AA6986">
        <v>313</v>
      </c>
      <c r="AB6986">
        <v>0</v>
      </c>
      <c r="AC6986" t="str">
        <f>IF(MasterData[[#This Row],[Discount Amount]]&gt;0, "Promotional sale", "Non-Promotional Sales")</f>
        <v>Non-Promotional Sales</v>
      </c>
    </row>
    <row r="6987" spans="1:29" x14ac:dyDescent="0.25">
      <c r="A6987">
        <v>6986</v>
      </c>
      <c r="B6987" s="1" t="s">
        <v>27</v>
      </c>
      <c r="C6987" s="2">
        <v>0.10611111111111104</v>
      </c>
      <c r="D6987">
        <v>471</v>
      </c>
      <c r="E6987">
        <v>68</v>
      </c>
      <c r="F6987" s="1" t="s">
        <v>61</v>
      </c>
      <c r="G6987" s="1" t="s">
        <v>51</v>
      </c>
      <c r="H6987">
        <v>53.760899999999999</v>
      </c>
      <c r="I6987">
        <v>-98.813900000000004</v>
      </c>
      <c r="J6987">
        <v>100</v>
      </c>
      <c r="K6987" t="b">
        <v>0</v>
      </c>
      <c r="L6987">
        <v>883</v>
      </c>
      <c r="M6987" s="1" t="s">
        <v>56</v>
      </c>
      <c r="N6987" s="1" t="s">
        <v>57</v>
      </c>
      <c r="O6987">
        <v>5</v>
      </c>
      <c r="P6987" t="b">
        <v>0</v>
      </c>
      <c r="Q6987" t="b">
        <v>0</v>
      </c>
      <c r="R6987" s="1" t="s">
        <v>41</v>
      </c>
      <c r="S6987" s="1" t="s">
        <v>33</v>
      </c>
      <c r="T6987">
        <v>1</v>
      </c>
      <c r="U6987" s="1" t="s">
        <v>42</v>
      </c>
      <c r="V6987" s="1" t="s">
        <v>46</v>
      </c>
      <c r="W6987" s="1" t="str">
        <f>IF(OR(MasterData[[#This Row],[Event]]="Christmas Market", MasterData[[#This Row],[Event]]="Christmas"), "Christmas Sale", "Non-Christmas Sale")</f>
        <v>Christmas Sale</v>
      </c>
      <c r="X6987" t="b">
        <v>0</v>
      </c>
      <c r="Y6987">
        <v>4</v>
      </c>
      <c r="Z6987">
        <v>60.52</v>
      </c>
      <c r="AA6987">
        <v>302.61</v>
      </c>
      <c r="AB6987">
        <v>0</v>
      </c>
      <c r="AC6987" t="str">
        <f>IF(MasterData[[#This Row],[Discount Amount]]&gt;0, "Promotional sale", "Non-Promotional Sales")</f>
        <v>Non-Promotional Sales</v>
      </c>
    </row>
    <row r="6988" spans="1:29" x14ac:dyDescent="0.25">
      <c r="A6988">
        <v>6987</v>
      </c>
      <c r="B6988" s="1" t="s">
        <v>281</v>
      </c>
      <c r="C6988" s="2">
        <v>4.5081018518518423E-2</v>
      </c>
      <c r="D6988">
        <v>30</v>
      </c>
      <c r="E6988">
        <v>38</v>
      </c>
      <c r="F6988" s="1" t="s">
        <v>28</v>
      </c>
      <c r="G6988" s="1" t="s">
        <v>29</v>
      </c>
      <c r="H6988">
        <v>51.253799999999998</v>
      </c>
      <c r="I6988">
        <v>-85.3232</v>
      </c>
      <c r="J6988">
        <v>87</v>
      </c>
      <c r="K6988" t="b">
        <v>1</v>
      </c>
      <c r="L6988">
        <v>711</v>
      </c>
      <c r="M6988" s="1" t="s">
        <v>74</v>
      </c>
      <c r="N6988" s="1" t="s">
        <v>75</v>
      </c>
      <c r="O6988">
        <v>3</v>
      </c>
      <c r="P6988" t="b">
        <v>0</v>
      </c>
      <c r="Q6988" t="b">
        <v>0</v>
      </c>
      <c r="R6988" s="1" t="s">
        <v>41</v>
      </c>
      <c r="S6988" s="1" t="s">
        <v>33</v>
      </c>
      <c r="T6988">
        <v>4</v>
      </c>
      <c r="U6988" s="1" t="s">
        <v>34</v>
      </c>
      <c r="V6988" s="1" t="s">
        <v>46</v>
      </c>
      <c r="W6988" s="1" t="str">
        <f>IF(OR(MasterData[[#This Row],[Event]]="Christmas Market", MasterData[[#This Row],[Event]]="Christmas"), "Christmas Sale", "Non-Christmas Sale")</f>
        <v>Christmas Sale</v>
      </c>
      <c r="X6988" t="b">
        <v>0</v>
      </c>
      <c r="Y6988">
        <v>4</v>
      </c>
      <c r="Z6988">
        <v>42.11</v>
      </c>
      <c r="AA6988">
        <v>126.32</v>
      </c>
      <c r="AB6988">
        <v>0</v>
      </c>
      <c r="AC6988" t="str">
        <f>IF(MasterData[[#This Row],[Discount Amount]]&gt;0, "Promotional sale", "Non-Promotional Sales")</f>
        <v>Non-Promotional Sales</v>
      </c>
    </row>
    <row r="6989" spans="1:29" x14ac:dyDescent="0.25">
      <c r="A6989">
        <v>6988</v>
      </c>
      <c r="B6989" s="1" t="s">
        <v>276</v>
      </c>
      <c r="C6989" s="2">
        <v>0.23021990740740739</v>
      </c>
      <c r="D6989">
        <v>400</v>
      </c>
      <c r="E6989">
        <v>18</v>
      </c>
      <c r="F6989" s="1" t="s">
        <v>61</v>
      </c>
      <c r="G6989" s="1" t="s">
        <v>51</v>
      </c>
      <c r="H6989">
        <v>53.760899999999999</v>
      </c>
      <c r="I6989">
        <v>-98.813900000000004</v>
      </c>
      <c r="J6989">
        <v>20</v>
      </c>
      <c r="K6989" t="b">
        <v>0</v>
      </c>
      <c r="L6989">
        <v>485</v>
      </c>
      <c r="M6989" s="1" t="s">
        <v>63</v>
      </c>
      <c r="N6989" s="1" t="s">
        <v>64</v>
      </c>
      <c r="O6989">
        <v>3</v>
      </c>
      <c r="P6989" t="b">
        <v>1</v>
      </c>
      <c r="Q6989" t="b">
        <v>1</v>
      </c>
      <c r="R6989" s="1" t="s">
        <v>32</v>
      </c>
      <c r="S6989" s="1" t="s">
        <v>53</v>
      </c>
      <c r="T6989">
        <v>1</v>
      </c>
      <c r="U6989" s="1" t="s">
        <v>42</v>
      </c>
      <c r="V6989" s="1" t="s">
        <v>59</v>
      </c>
      <c r="W6989" s="1" t="str">
        <f>IF(OR(MasterData[[#This Row],[Event]]="Christmas Market", MasterData[[#This Row],[Event]]="Christmas"), "Christmas Sale", "Non-Christmas Sale")</f>
        <v>Non-Christmas Sale</v>
      </c>
      <c r="X6989" t="b">
        <v>0</v>
      </c>
      <c r="Y6989">
        <v>2</v>
      </c>
      <c r="Z6989">
        <v>26.82</v>
      </c>
      <c r="AA6989">
        <v>80.459999999999994</v>
      </c>
      <c r="AB6989">
        <v>8.0500000000000007</v>
      </c>
      <c r="AC6989" t="str">
        <f>IF(MasterData[[#This Row],[Discount Amount]]&gt;0, "Promotional sale", "Non-Promotional Sales")</f>
        <v>Promotional sale</v>
      </c>
    </row>
    <row r="6990" spans="1:29" x14ac:dyDescent="0.25">
      <c r="A6990">
        <v>6989</v>
      </c>
      <c r="B6990" s="1" t="s">
        <v>378</v>
      </c>
      <c r="C6990" s="2">
        <v>0.83909722222222216</v>
      </c>
      <c r="D6990">
        <v>88</v>
      </c>
      <c r="E6990">
        <v>31</v>
      </c>
      <c r="F6990" s="1" t="s">
        <v>61</v>
      </c>
      <c r="G6990" s="1" t="s">
        <v>29</v>
      </c>
      <c r="H6990">
        <v>51.253799999999998</v>
      </c>
      <c r="I6990">
        <v>-85.3232</v>
      </c>
      <c r="J6990">
        <v>93</v>
      </c>
      <c r="K6990" t="b">
        <v>1</v>
      </c>
      <c r="L6990">
        <v>967</v>
      </c>
      <c r="M6990" s="1" t="s">
        <v>39</v>
      </c>
      <c r="N6990" s="1" t="s">
        <v>40</v>
      </c>
      <c r="O6990">
        <v>5</v>
      </c>
      <c r="P6990" t="b">
        <v>0</v>
      </c>
      <c r="Q6990" t="b">
        <v>1</v>
      </c>
      <c r="R6990" s="1" t="s">
        <v>32</v>
      </c>
      <c r="S6990" s="1" t="s">
        <v>58</v>
      </c>
      <c r="T6990">
        <v>4</v>
      </c>
      <c r="U6990" s="1" t="s">
        <v>34</v>
      </c>
      <c r="V6990" s="1" t="s">
        <v>35</v>
      </c>
      <c r="W6990" s="1" t="str">
        <f>IF(OR(MasterData[[#This Row],[Event]]="Christmas Market", MasterData[[#This Row],[Event]]="Christmas"), "Christmas Sale", "Non-Christmas Sale")</f>
        <v>Non-Christmas Sale</v>
      </c>
      <c r="X6990" t="b">
        <v>1</v>
      </c>
      <c r="Y6990">
        <v>1</v>
      </c>
      <c r="Z6990">
        <v>62.71</v>
      </c>
      <c r="AA6990">
        <v>313.55</v>
      </c>
      <c r="AB6990">
        <v>0</v>
      </c>
      <c r="AC6990" t="str">
        <f>IF(MasterData[[#This Row],[Discount Amount]]&gt;0, "Promotional sale", "Non-Promotional Sales")</f>
        <v>Non-Promotional Sales</v>
      </c>
    </row>
    <row r="6991" spans="1:29" x14ac:dyDescent="0.25">
      <c r="A6991">
        <v>6990</v>
      </c>
      <c r="B6991" s="1" t="s">
        <v>364</v>
      </c>
      <c r="C6991" s="2">
        <v>0.50298611111111113</v>
      </c>
      <c r="D6991">
        <v>367</v>
      </c>
      <c r="E6991">
        <v>33</v>
      </c>
      <c r="F6991" s="1" t="s">
        <v>37</v>
      </c>
      <c r="G6991" s="1" t="s">
        <v>55</v>
      </c>
      <c r="H6991">
        <v>52.939900000000002</v>
      </c>
      <c r="I6991">
        <v>-106.4509</v>
      </c>
      <c r="J6991">
        <v>7</v>
      </c>
      <c r="K6991" t="b">
        <v>0</v>
      </c>
      <c r="L6991">
        <v>969</v>
      </c>
      <c r="M6991" s="1" t="s">
        <v>74</v>
      </c>
      <c r="N6991" s="1" t="s">
        <v>75</v>
      </c>
      <c r="O6991">
        <v>3</v>
      </c>
      <c r="P6991" t="b">
        <v>1</v>
      </c>
      <c r="Q6991" t="b">
        <v>0</v>
      </c>
      <c r="R6991" s="1" t="s">
        <v>32</v>
      </c>
      <c r="S6991" s="1" t="s">
        <v>53</v>
      </c>
      <c r="T6991">
        <v>3</v>
      </c>
      <c r="U6991" s="1" t="s">
        <v>34</v>
      </c>
      <c r="V6991" s="1" t="s">
        <v>46</v>
      </c>
      <c r="W6991" s="1" t="str">
        <f>IF(OR(MasterData[[#This Row],[Event]]="Christmas Market", MasterData[[#This Row],[Event]]="Christmas"), "Christmas Sale", "Non-Christmas Sale")</f>
        <v>Christmas Sale</v>
      </c>
      <c r="X6991" t="b">
        <v>1</v>
      </c>
      <c r="Y6991">
        <v>2</v>
      </c>
      <c r="Z6991">
        <v>12.25</v>
      </c>
      <c r="AA6991">
        <v>36.75</v>
      </c>
      <c r="AB6991">
        <v>0</v>
      </c>
      <c r="AC6991" t="str">
        <f>IF(MasterData[[#This Row],[Discount Amount]]&gt;0, "Promotional sale", "Non-Promotional Sales")</f>
        <v>Non-Promotional Sales</v>
      </c>
    </row>
    <row r="6992" spans="1:29" x14ac:dyDescent="0.25">
      <c r="A6992">
        <v>6991</v>
      </c>
      <c r="B6992" s="1" t="s">
        <v>141</v>
      </c>
      <c r="C6992" s="2">
        <v>3.0335648148148042E-2</v>
      </c>
      <c r="D6992">
        <v>91</v>
      </c>
      <c r="E6992">
        <v>25</v>
      </c>
      <c r="F6992" s="1" t="s">
        <v>37</v>
      </c>
      <c r="G6992" s="1" t="s">
        <v>29</v>
      </c>
      <c r="H6992">
        <v>51.253799999999998</v>
      </c>
      <c r="I6992">
        <v>-85.3232</v>
      </c>
      <c r="J6992">
        <v>11</v>
      </c>
      <c r="K6992" t="b">
        <v>0</v>
      </c>
      <c r="L6992">
        <v>335</v>
      </c>
      <c r="M6992" s="1" t="s">
        <v>39</v>
      </c>
      <c r="N6992" s="1" t="s">
        <v>40</v>
      </c>
      <c r="O6992">
        <v>1</v>
      </c>
      <c r="P6992" t="b">
        <v>1</v>
      </c>
      <c r="Q6992" t="b">
        <v>0</v>
      </c>
      <c r="R6992" s="1" t="s">
        <v>41</v>
      </c>
      <c r="S6992" s="1" t="s">
        <v>49</v>
      </c>
      <c r="T6992">
        <v>4</v>
      </c>
      <c r="U6992" s="1" t="s">
        <v>45</v>
      </c>
      <c r="V6992" s="1" t="s">
        <v>46</v>
      </c>
      <c r="W6992" s="1" t="str">
        <f>IF(OR(MasterData[[#This Row],[Event]]="Christmas Market", MasterData[[#This Row],[Event]]="Christmas"), "Christmas Sale", "Non-Christmas Sale")</f>
        <v>Christmas Sale</v>
      </c>
      <c r="X6992" t="b">
        <v>1</v>
      </c>
      <c r="Y6992">
        <v>3</v>
      </c>
      <c r="Z6992">
        <v>17.16</v>
      </c>
      <c r="AA6992">
        <v>17.16</v>
      </c>
      <c r="AB6992">
        <v>0</v>
      </c>
      <c r="AC6992" t="str">
        <f>IF(MasterData[[#This Row],[Discount Amount]]&gt;0, "Promotional sale", "Non-Promotional Sales")</f>
        <v>Non-Promotional Sales</v>
      </c>
    </row>
    <row r="6993" spans="1:29" x14ac:dyDescent="0.25">
      <c r="A6993">
        <v>6992</v>
      </c>
      <c r="B6993" s="1" t="s">
        <v>285</v>
      </c>
      <c r="C6993" s="2">
        <v>0.25883101851851853</v>
      </c>
      <c r="D6993">
        <v>149</v>
      </c>
      <c r="E6993">
        <v>38</v>
      </c>
      <c r="F6993" s="1" t="s">
        <v>61</v>
      </c>
      <c r="G6993" s="1" t="s">
        <v>70</v>
      </c>
      <c r="H6993">
        <v>54.273099999999999</v>
      </c>
      <c r="I6993">
        <v>-61.738799999999998</v>
      </c>
      <c r="J6993">
        <v>53</v>
      </c>
      <c r="K6993" t="b">
        <v>1</v>
      </c>
      <c r="L6993">
        <v>945</v>
      </c>
      <c r="M6993" s="1" t="s">
        <v>30</v>
      </c>
      <c r="N6993" s="1" t="s">
        <v>31</v>
      </c>
      <c r="O6993">
        <v>1</v>
      </c>
      <c r="P6993" t="b">
        <v>1</v>
      </c>
      <c r="Q6993" t="b">
        <v>0</v>
      </c>
      <c r="R6993" s="1" t="s">
        <v>41</v>
      </c>
      <c r="S6993" s="1" t="s">
        <v>53</v>
      </c>
      <c r="T6993">
        <v>1</v>
      </c>
      <c r="U6993" s="1" t="s">
        <v>34</v>
      </c>
      <c r="V6993" s="1" t="s">
        <v>59</v>
      </c>
      <c r="W6993" s="1" t="str">
        <f>IF(OR(MasterData[[#This Row],[Event]]="Christmas Market", MasterData[[#This Row],[Event]]="Christmas"), "Christmas Sale", "Non-Christmas Sale")</f>
        <v>Non-Christmas Sale</v>
      </c>
      <c r="X6993" t="b">
        <v>0</v>
      </c>
      <c r="Y6993">
        <v>5</v>
      </c>
      <c r="Z6993">
        <v>33.74</v>
      </c>
      <c r="AA6993">
        <v>33.74</v>
      </c>
      <c r="AB6993">
        <v>3.37</v>
      </c>
      <c r="AC6993" t="str">
        <f>IF(MasterData[[#This Row],[Discount Amount]]&gt;0, "Promotional sale", "Non-Promotional Sales")</f>
        <v>Promotional sale</v>
      </c>
    </row>
    <row r="6994" spans="1:29" x14ac:dyDescent="0.25">
      <c r="A6994">
        <v>6993</v>
      </c>
      <c r="B6994" s="1" t="s">
        <v>132</v>
      </c>
      <c r="C6994" s="2">
        <v>0.43900462962962972</v>
      </c>
      <c r="D6994">
        <v>417</v>
      </c>
      <c r="E6994">
        <v>44</v>
      </c>
      <c r="F6994" s="1" t="s">
        <v>28</v>
      </c>
      <c r="G6994" s="1" t="s">
        <v>77</v>
      </c>
      <c r="H6994">
        <v>64.282300000000006</v>
      </c>
      <c r="I6994">
        <v>-135</v>
      </c>
      <c r="J6994">
        <v>54</v>
      </c>
      <c r="K6994" t="b">
        <v>0</v>
      </c>
      <c r="L6994">
        <v>779</v>
      </c>
      <c r="M6994" s="1" t="s">
        <v>63</v>
      </c>
      <c r="N6994" s="1" t="s">
        <v>64</v>
      </c>
      <c r="O6994">
        <v>5</v>
      </c>
      <c r="P6994" t="b">
        <v>0</v>
      </c>
      <c r="Q6994" t="b">
        <v>0</v>
      </c>
      <c r="R6994" s="1" t="s">
        <v>52</v>
      </c>
      <c r="S6994" s="1" t="s">
        <v>53</v>
      </c>
      <c r="T6994">
        <v>4</v>
      </c>
      <c r="U6994" s="1" t="s">
        <v>42</v>
      </c>
      <c r="V6994" s="1" t="s">
        <v>35</v>
      </c>
      <c r="W6994" s="1" t="str">
        <f>IF(OR(MasterData[[#This Row],[Event]]="Christmas Market", MasterData[[#This Row],[Event]]="Christmas"), "Christmas Sale", "Non-Christmas Sale")</f>
        <v>Non-Christmas Sale</v>
      </c>
      <c r="X6994" t="b">
        <v>0</v>
      </c>
      <c r="Y6994">
        <v>4</v>
      </c>
      <c r="Z6994">
        <v>98.43</v>
      </c>
      <c r="AA6994">
        <v>492.16</v>
      </c>
      <c r="AB6994">
        <v>0</v>
      </c>
      <c r="AC6994" t="str">
        <f>IF(MasterData[[#This Row],[Discount Amount]]&gt;0, "Promotional sale", "Non-Promotional Sales")</f>
        <v>Non-Promotional Sales</v>
      </c>
    </row>
    <row r="6995" spans="1:29" x14ac:dyDescent="0.25">
      <c r="A6995">
        <v>6994</v>
      </c>
      <c r="B6995" s="1" t="s">
        <v>27</v>
      </c>
      <c r="C6995" s="2">
        <v>0.67686342592592585</v>
      </c>
      <c r="D6995">
        <v>91</v>
      </c>
      <c r="E6995">
        <v>26</v>
      </c>
      <c r="F6995" s="1" t="s">
        <v>28</v>
      </c>
      <c r="G6995" s="1" t="s">
        <v>48</v>
      </c>
      <c r="H6995">
        <v>53.933300000000003</v>
      </c>
      <c r="I6995">
        <v>-116.5765</v>
      </c>
      <c r="J6995">
        <v>28</v>
      </c>
      <c r="K6995" t="b">
        <v>1</v>
      </c>
      <c r="L6995">
        <v>526</v>
      </c>
      <c r="M6995" s="1" t="s">
        <v>74</v>
      </c>
      <c r="N6995" s="1" t="s">
        <v>75</v>
      </c>
      <c r="O6995">
        <v>3</v>
      </c>
      <c r="P6995" t="b">
        <v>1</v>
      </c>
      <c r="Q6995" t="b">
        <v>1</v>
      </c>
      <c r="R6995" s="1" t="s">
        <v>32</v>
      </c>
      <c r="S6995" s="1" t="s">
        <v>33</v>
      </c>
      <c r="T6995">
        <v>3</v>
      </c>
      <c r="U6995" s="1" t="s">
        <v>45</v>
      </c>
      <c r="V6995" s="1" t="s">
        <v>59</v>
      </c>
      <c r="W6995" s="1" t="str">
        <f>IF(OR(MasterData[[#This Row],[Event]]="Christmas Market", MasterData[[#This Row],[Event]]="Christmas"), "Christmas Sale", "Non-Christmas Sale")</f>
        <v>Non-Christmas Sale</v>
      </c>
      <c r="X6995" t="b">
        <v>1</v>
      </c>
      <c r="Y6995">
        <v>1</v>
      </c>
      <c r="Z6995">
        <v>26.82</v>
      </c>
      <c r="AA6995">
        <v>80.459999999999994</v>
      </c>
      <c r="AB6995">
        <v>8.0500000000000007</v>
      </c>
      <c r="AC6995" t="str">
        <f>IF(MasterData[[#This Row],[Discount Amount]]&gt;0, "Promotional sale", "Non-Promotional Sales")</f>
        <v>Promotional sale</v>
      </c>
    </row>
    <row r="6996" spans="1:29" x14ac:dyDescent="0.25">
      <c r="A6996">
        <v>6995</v>
      </c>
      <c r="B6996" s="1" t="s">
        <v>355</v>
      </c>
      <c r="C6996" s="2">
        <v>6.1412037037037015E-2</v>
      </c>
      <c r="D6996">
        <v>469</v>
      </c>
      <c r="E6996">
        <v>50</v>
      </c>
      <c r="F6996" s="1" t="s">
        <v>37</v>
      </c>
      <c r="G6996" s="1" t="s">
        <v>44</v>
      </c>
      <c r="H6996">
        <v>46.813099999999999</v>
      </c>
      <c r="I6996">
        <v>-71.207499999999996</v>
      </c>
      <c r="J6996">
        <v>9</v>
      </c>
      <c r="K6996" t="b">
        <v>0</v>
      </c>
      <c r="L6996">
        <v>906</v>
      </c>
      <c r="M6996" s="1" t="s">
        <v>30</v>
      </c>
      <c r="N6996" s="1" t="s">
        <v>31</v>
      </c>
      <c r="O6996">
        <v>4</v>
      </c>
      <c r="P6996" t="b">
        <v>0</v>
      </c>
      <c r="Q6996" t="b">
        <v>0</v>
      </c>
      <c r="R6996" s="1" t="s">
        <v>41</v>
      </c>
      <c r="S6996" s="1" t="s">
        <v>33</v>
      </c>
      <c r="T6996">
        <v>4</v>
      </c>
      <c r="U6996" s="1" t="s">
        <v>34</v>
      </c>
      <c r="V6996" s="1" t="s">
        <v>35</v>
      </c>
      <c r="W6996" s="1" t="str">
        <f>IF(OR(MasterData[[#This Row],[Event]]="Christmas Market", MasterData[[#This Row],[Event]]="Christmas"), "Christmas Sale", "Non-Christmas Sale")</f>
        <v>Non-Christmas Sale</v>
      </c>
      <c r="X6996" t="b">
        <v>0</v>
      </c>
      <c r="Y6996">
        <v>5</v>
      </c>
      <c r="Z6996">
        <v>38.39</v>
      </c>
      <c r="AA6996">
        <v>153.56</v>
      </c>
      <c r="AB6996">
        <v>0</v>
      </c>
      <c r="AC6996" t="str">
        <f>IF(MasterData[[#This Row],[Discount Amount]]&gt;0, "Promotional sale", "Non-Promotional Sales")</f>
        <v>Non-Promotional Sales</v>
      </c>
    </row>
    <row r="6997" spans="1:29" x14ac:dyDescent="0.25">
      <c r="A6997">
        <v>6996</v>
      </c>
      <c r="B6997" s="1" t="s">
        <v>398</v>
      </c>
      <c r="C6997" s="2">
        <v>0.47003472222222231</v>
      </c>
      <c r="D6997">
        <v>429</v>
      </c>
      <c r="E6997">
        <v>33</v>
      </c>
      <c r="F6997" s="1" t="s">
        <v>61</v>
      </c>
      <c r="G6997" s="1" t="s">
        <v>81</v>
      </c>
      <c r="H6997">
        <v>64.248000000000005</v>
      </c>
      <c r="I6997">
        <v>-84.889600000000002</v>
      </c>
      <c r="J6997">
        <v>51</v>
      </c>
      <c r="K6997" t="b">
        <v>1</v>
      </c>
      <c r="L6997">
        <v>492</v>
      </c>
      <c r="M6997" s="1" t="s">
        <v>74</v>
      </c>
      <c r="N6997" s="1" t="s">
        <v>75</v>
      </c>
      <c r="O6997">
        <v>2</v>
      </c>
      <c r="P6997" t="b">
        <v>1</v>
      </c>
      <c r="Q6997" t="b">
        <v>1</v>
      </c>
      <c r="R6997" s="1" t="s">
        <v>32</v>
      </c>
      <c r="S6997" s="1" t="s">
        <v>49</v>
      </c>
      <c r="T6997">
        <v>2</v>
      </c>
      <c r="U6997" s="1" t="s">
        <v>42</v>
      </c>
      <c r="V6997" s="1" t="s">
        <v>46</v>
      </c>
      <c r="W6997" s="1" t="str">
        <f>IF(OR(MasterData[[#This Row],[Event]]="Christmas Market", MasterData[[#This Row],[Event]]="Christmas"), "Christmas Sale", "Non-Christmas Sale")</f>
        <v>Christmas Sale</v>
      </c>
      <c r="X6997" t="b">
        <v>1</v>
      </c>
      <c r="Y6997">
        <v>5</v>
      </c>
      <c r="Z6997">
        <v>20.09</v>
      </c>
      <c r="AA6997">
        <v>40.19</v>
      </c>
      <c r="AB6997">
        <v>0</v>
      </c>
      <c r="AC6997" t="str">
        <f>IF(MasterData[[#This Row],[Discount Amount]]&gt;0, "Promotional sale", "Non-Promotional Sales")</f>
        <v>Non-Promotional Sales</v>
      </c>
    </row>
    <row r="6998" spans="1:29" x14ac:dyDescent="0.25">
      <c r="A6998">
        <v>6997</v>
      </c>
      <c r="B6998" s="1" t="s">
        <v>379</v>
      </c>
      <c r="C6998" s="2">
        <v>0.94715277777777773</v>
      </c>
      <c r="D6998">
        <v>411</v>
      </c>
      <c r="E6998">
        <v>27</v>
      </c>
      <c r="F6998" s="1" t="s">
        <v>28</v>
      </c>
      <c r="G6998" s="1" t="s">
        <v>29</v>
      </c>
      <c r="H6998">
        <v>51.253799999999998</v>
      </c>
      <c r="I6998">
        <v>-85.3232</v>
      </c>
      <c r="J6998">
        <v>31</v>
      </c>
      <c r="K6998" t="b">
        <v>1</v>
      </c>
      <c r="L6998">
        <v>301</v>
      </c>
      <c r="M6998" s="1" t="s">
        <v>30</v>
      </c>
      <c r="N6998" s="1" t="s">
        <v>31</v>
      </c>
      <c r="O6998">
        <v>3</v>
      </c>
      <c r="P6998" t="b">
        <v>0</v>
      </c>
      <c r="Q6998" t="b">
        <v>0</v>
      </c>
      <c r="R6998" s="1" t="s">
        <v>32</v>
      </c>
      <c r="S6998" s="1" t="s">
        <v>53</v>
      </c>
      <c r="T6998">
        <v>3</v>
      </c>
      <c r="U6998" s="1" t="s">
        <v>34</v>
      </c>
      <c r="V6998" s="1" t="s">
        <v>59</v>
      </c>
      <c r="W6998" s="1" t="str">
        <f>IF(OR(MasterData[[#This Row],[Event]]="Christmas Market", MasterData[[#This Row],[Event]]="Christmas"), "Christmas Sale", "Non-Christmas Sale")</f>
        <v>Non-Christmas Sale</v>
      </c>
      <c r="X6998" t="b">
        <v>1</v>
      </c>
      <c r="Y6998">
        <v>2</v>
      </c>
      <c r="Z6998">
        <v>12.41</v>
      </c>
      <c r="AA6998">
        <v>37.24</v>
      </c>
      <c r="AB6998">
        <v>3.72</v>
      </c>
      <c r="AC6998" t="str">
        <f>IF(MasterData[[#This Row],[Discount Amount]]&gt;0, "Promotional sale", "Non-Promotional Sales")</f>
        <v>Promotional sale</v>
      </c>
    </row>
    <row r="6999" spans="1:29" x14ac:dyDescent="0.25">
      <c r="A6999">
        <v>6998</v>
      </c>
      <c r="B6999" s="1" t="s">
        <v>426</v>
      </c>
      <c r="C6999" s="2">
        <v>0.9229976851851851</v>
      </c>
      <c r="D6999">
        <v>396</v>
      </c>
      <c r="E6999">
        <v>65</v>
      </c>
      <c r="F6999" s="1" t="s">
        <v>61</v>
      </c>
      <c r="G6999" s="1" t="s">
        <v>48</v>
      </c>
      <c r="H6999">
        <v>53.933300000000003</v>
      </c>
      <c r="I6999">
        <v>-116.5765</v>
      </c>
      <c r="J6999">
        <v>26</v>
      </c>
      <c r="K6999" t="b">
        <v>0</v>
      </c>
      <c r="L6999">
        <v>338</v>
      </c>
      <c r="M6999" s="1" t="s">
        <v>74</v>
      </c>
      <c r="N6999" s="1" t="s">
        <v>75</v>
      </c>
      <c r="O6999">
        <v>3</v>
      </c>
      <c r="P6999" t="b">
        <v>0</v>
      </c>
      <c r="Q6999" t="b">
        <v>1</v>
      </c>
      <c r="R6999" s="1" t="s">
        <v>41</v>
      </c>
      <c r="S6999" s="1" t="s">
        <v>33</v>
      </c>
      <c r="T6999">
        <v>1</v>
      </c>
      <c r="U6999" s="1" t="s">
        <v>42</v>
      </c>
      <c r="V6999" s="1" t="s">
        <v>35</v>
      </c>
      <c r="W6999" s="1" t="str">
        <f>IF(OR(MasterData[[#This Row],[Event]]="Christmas Market", MasterData[[#This Row],[Event]]="Christmas"), "Christmas Sale", "Non-Christmas Sale")</f>
        <v>Non-Christmas Sale</v>
      </c>
      <c r="X6999" t="b">
        <v>0</v>
      </c>
      <c r="Y6999">
        <v>4</v>
      </c>
      <c r="Z6999">
        <v>10.16</v>
      </c>
      <c r="AA6999">
        <v>30.48</v>
      </c>
      <c r="AB6999">
        <v>0</v>
      </c>
      <c r="AC6999" t="str">
        <f>IF(MasterData[[#This Row],[Discount Amount]]&gt;0, "Promotional sale", "Non-Promotional Sales")</f>
        <v>Non-Promotional Sales</v>
      </c>
    </row>
    <row r="7000" spans="1:29" x14ac:dyDescent="0.25">
      <c r="A7000">
        <v>6999</v>
      </c>
      <c r="B7000" s="1" t="s">
        <v>230</v>
      </c>
      <c r="C7000" s="2">
        <v>0.23128472222222229</v>
      </c>
      <c r="D7000">
        <v>32</v>
      </c>
      <c r="E7000">
        <v>45</v>
      </c>
      <c r="F7000" s="1" t="s">
        <v>28</v>
      </c>
      <c r="G7000" s="1" t="s">
        <v>55</v>
      </c>
      <c r="H7000">
        <v>52.939900000000002</v>
      </c>
      <c r="I7000">
        <v>-106.4509</v>
      </c>
      <c r="J7000">
        <v>66</v>
      </c>
      <c r="K7000" t="b">
        <v>1</v>
      </c>
      <c r="L7000">
        <v>653</v>
      </c>
      <c r="M7000" s="1" t="s">
        <v>30</v>
      </c>
      <c r="N7000" s="1" t="s">
        <v>31</v>
      </c>
      <c r="O7000">
        <v>2</v>
      </c>
      <c r="P7000" t="b">
        <v>0</v>
      </c>
      <c r="Q7000" t="b">
        <v>1</v>
      </c>
      <c r="R7000" s="1" t="s">
        <v>41</v>
      </c>
      <c r="S7000" s="1" t="s">
        <v>33</v>
      </c>
      <c r="T7000">
        <v>4</v>
      </c>
      <c r="U7000" s="1" t="s">
        <v>45</v>
      </c>
      <c r="V7000" s="1" t="s">
        <v>59</v>
      </c>
      <c r="W7000" s="1" t="str">
        <f>IF(OR(MasterData[[#This Row],[Event]]="Christmas Market", MasterData[[#This Row],[Event]]="Christmas"), "Christmas Sale", "Non-Christmas Sale")</f>
        <v>Non-Christmas Sale</v>
      </c>
      <c r="X7000" t="b">
        <v>1</v>
      </c>
      <c r="Y7000">
        <v>4</v>
      </c>
      <c r="Z7000">
        <v>43.28</v>
      </c>
      <c r="AA7000">
        <v>86.55</v>
      </c>
      <c r="AB7000">
        <v>8.66</v>
      </c>
      <c r="AC7000" t="str">
        <f>IF(MasterData[[#This Row],[Discount Amount]]&gt;0, "Promotional sale", "Non-Promotional Sales")</f>
        <v>Promotional sale</v>
      </c>
    </row>
    <row r="7001" spans="1:29" x14ac:dyDescent="0.25">
      <c r="A7001">
        <v>7000</v>
      </c>
      <c r="B7001" s="1" t="s">
        <v>418</v>
      </c>
      <c r="C7001" s="2">
        <v>0.31557870370370367</v>
      </c>
      <c r="D7001">
        <v>388</v>
      </c>
      <c r="E7001">
        <v>67</v>
      </c>
      <c r="F7001" s="1" t="s">
        <v>28</v>
      </c>
      <c r="G7001" s="1" t="s">
        <v>66</v>
      </c>
      <c r="H7001">
        <v>45.077800000000003</v>
      </c>
      <c r="I7001">
        <v>-63.546700000000001</v>
      </c>
      <c r="J7001">
        <v>40</v>
      </c>
      <c r="K7001" t="b">
        <v>0</v>
      </c>
      <c r="L7001">
        <v>653</v>
      </c>
      <c r="M7001" s="1" t="s">
        <v>63</v>
      </c>
      <c r="N7001" s="1" t="s">
        <v>64</v>
      </c>
      <c r="O7001">
        <v>1</v>
      </c>
      <c r="P7001" t="b">
        <v>0</v>
      </c>
      <c r="Q7001" t="b">
        <v>0</v>
      </c>
      <c r="R7001" s="1" t="s">
        <v>41</v>
      </c>
      <c r="S7001" s="1" t="s">
        <v>33</v>
      </c>
      <c r="T7001">
        <v>3</v>
      </c>
      <c r="U7001" s="1" t="s">
        <v>42</v>
      </c>
      <c r="V7001" s="1" t="s">
        <v>35</v>
      </c>
      <c r="W7001" s="1" t="str">
        <f>IF(OR(MasterData[[#This Row],[Event]]="Christmas Market", MasterData[[#This Row],[Event]]="Christmas"), "Christmas Sale", "Non-Christmas Sale")</f>
        <v>Non-Christmas Sale</v>
      </c>
      <c r="X7001" t="b">
        <v>0</v>
      </c>
      <c r="Y7001">
        <v>1</v>
      </c>
      <c r="Z7001">
        <v>85.05</v>
      </c>
      <c r="AA7001">
        <v>85.05</v>
      </c>
      <c r="AB7001">
        <v>0</v>
      </c>
      <c r="AC7001" t="str">
        <f>IF(MasterData[[#This Row],[Discount Amount]]&gt;0, "Promotional sale", "Non-Promotional Sales")</f>
        <v>Non-Promotional Sales</v>
      </c>
    </row>
    <row r="7002" spans="1:29" x14ac:dyDescent="0.25">
      <c r="A7002">
        <v>7001</v>
      </c>
      <c r="B7002" s="1" t="s">
        <v>400</v>
      </c>
      <c r="C7002" s="2">
        <v>0.46083333333333343</v>
      </c>
      <c r="D7002">
        <v>86</v>
      </c>
      <c r="E7002">
        <v>23</v>
      </c>
      <c r="F7002" s="1" t="s">
        <v>61</v>
      </c>
      <c r="G7002" s="1" t="s">
        <v>51</v>
      </c>
      <c r="H7002">
        <v>53.760899999999999</v>
      </c>
      <c r="I7002">
        <v>-98.813900000000004</v>
      </c>
      <c r="J7002">
        <v>12</v>
      </c>
      <c r="K7002" t="b">
        <v>1</v>
      </c>
      <c r="L7002">
        <v>285</v>
      </c>
      <c r="M7002" s="1" t="s">
        <v>74</v>
      </c>
      <c r="N7002" s="1" t="s">
        <v>75</v>
      </c>
      <c r="O7002">
        <v>2</v>
      </c>
      <c r="P7002" t="b">
        <v>0</v>
      </c>
      <c r="Q7002" t="b">
        <v>0</v>
      </c>
      <c r="R7002" s="1" t="s">
        <v>41</v>
      </c>
      <c r="S7002" s="1" t="s">
        <v>53</v>
      </c>
      <c r="T7002">
        <v>4</v>
      </c>
      <c r="U7002" s="1" t="s">
        <v>42</v>
      </c>
      <c r="V7002" s="1" t="s">
        <v>59</v>
      </c>
      <c r="W7002" s="1" t="str">
        <f>IF(OR(MasterData[[#This Row],[Event]]="Christmas Market", MasterData[[#This Row],[Event]]="Christmas"), "Christmas Sale", "Non-Christmas Sale")</f>
        <v>Non-Christmas Sale</v>
      </c>
      <c r="X7002" t="b">
        <v>0</v>
      </c>
      <c r="Y7002">
        <v>3</v>
      </c>
      <c r="Z7002">
        <v>47.2</v>
      </c>
      <c r="AA7002">
        <v>94.39</v>
      </c>
      <c r="AB7002">
        <v>9.44</v>
      </c>
      <c r="AC7002" t="str">
        <f>IF(MasterData[[#This Row],[Discount Amount]]&gt;0, "Promotional sale", "Non-Promotional Sales")</f>
        <v>Promotional sale</v>
      </c>
    </row>
    <row r="7003" spans="1:29" x14ac:dyDescent="0.25">
      <c r="A7003">
        <v>7002</v>
      </c>
      <c r="B7003" s="1" t="s">
        <v>272</v>
      </c>
      <c r="C7003" s="2">
        <v>0.16840277777777768</v>
      </c>
      <c r="D7003">
        <v>225</v>
      </c>
      <c r="E7003">
        <v>25</v>
      </c>
      <c r="F7003" s="1" t="s">
        <v>61</v>
      </c>
      <c r="G7003" s="1" t="s">
        <v>38</v>
      </c>
      <c r="H7003">
        <v>53.726700000000001</v>
      </c>
      <c r="I7003">
        <v>-127.6476</v>
      </c>
      <c r="J7003">
        <v>63</v>
      </c>
      <c r="K7003" t="b">
        <v>1</v>
      </c>
      <c r="L7003">
        <v>633</v>
      </c>
      <c r="M7003" s="1" t="s">
        <v>56</v>
      </c>
      <c r="N7003" s="1" t="s">
        <v>57</v>
      </c>
      <c r="O7003">
        <v>1</v>
      </c>
      <c r="P7003" t="b">
        <v>0</v>
      </c>
      <c r="Q7003" t="b">
        <v>1</v>
      </c>
      <c r="R7003" s="1" t="s">
        <v>41</v>
      </c>
      <c r="S7003" s="1" t="s">
        <v>33</v>
      </c>
      <c r="T7003">
        <v>2</v>
      </c>
      <c r="U7003" s="1" t="s">
        <v>45</v>
      </c>
      <c r="V7003" s="1" t="s">
        <v>59</v>
      </c>
      <c r="W7003" s="1" t="str">
        <f>IF(OR(MasterData[[#This Row],[Event]]="Christmas Market", MasterData[[#This Row],[Event]]="Christmas"), "Christmas Sale", "Non-Christmas Sale")</f>
        <v>Non-Christmas Sale</v>
      </c>
      <c r="X7003" t="b">
        <v>1</v>
      </c>
      <c r="Y7003">
        <v>2</v>
      </c>
      <c r="Z7003">
        <v>54.65</v>
      </c>
      <c r="AA7003">
        <v>54.65</v>
      </c>
      <c r="AB7003">
        <v>5.47</v>
      </c>
      <c r="AC7003" t="str">
        <f>IF(MasterData[[#This Row],[Discount Amount]]&gt;0, "Promotional sale", "Non-Promotional Sales")</f>
        <v>Promotional sale</v>
      </c>
    </row>
    <row r="7004" spans="1:29" x14ac:dyDescent="0.25">
      <c r="A7004">
        <v>7003</v>
      </c>
      <c r="B7004" s="1" t="s">
        <v>127</v>
      </c>
      <c r="C7004" s="2">
        <v>0.53008101851851852</v>
      </c>
      <c r="D7004">
        <v>115</v>
      </c>
      <c r="E7004">
        <v>51</v>
      </c>
      <c r="F7004" s="1" t="s">
        <v>61</v>
      </c>
      <c r="G7004" s="1" t="s">
        <v>51</v>
      </c>
      <c r="H7004">
        <v>53.760899999999999</v>
      </c>
      <c r="I7004">
        <v>-98.813900000000004</v>
      </c>
      <c r="J7004">
        <v>94</v>
      </c>
      <c r="K7004" t="b">
        <v>0</v>
      </c>
      <c r="L7004">
        <v>286</v>
      </c>
      <c r="M7004" s="1" t="s">
        <v>63</v>
      </c>
      <c r="N7004" s="1" t="s">
        <v>64</v>
      </c>
      <c r="O7004">
        <v>3</v>
      </c>
      <c r="P7004" t="b">
        <v>1</v>
      </c>
      <c r="Q7004" t="b">
        <v>0</v>
      </c>
      <c r="R7004" s="1" t="s">
        <v>52</v>
      </c>
      <c r="S7004" s="1" t="s">
        <v>33</v>
      </c>
      <c r="T7004">
        <v>3</v>
      </c>
      <c r="U7004" s="1" t="s">
        <v>34</v>
      </c>
      <c r="V7004" s="1" t="s">
        <v>46</v>
      </c>
      <c r="W7004" s="1" t="str">
        <f>IF(OR(MasterData[[#This Row],[Event]]="Christmas Market", MasterData[[#This Row],[Event]]="Christmas"), "Christmas Sale", "Non-Christmas Sale")</f>
        <v>Christmas Sale</v>
      </c>
      <c r="X7004" t="b">
        <v>0</v>
      </c>
      <c r="Y7004">
        <v>2</v>
      </c>
      <c r="Z7004">
        <v>93.29</v>
      </c>
      <c r="AA7004">
        <v>279.86</v>
      </c>
      <c r="AB7004">
        <v>0</v>
      </c>
      <c r="AC7004" t="str">
        <f>IF(MasterData[[#This Row],[Discount Amount]]&gt;0, "Promotional sale", "Non-Promotional Sales")</f>
        <v>Non-Promotional Sales</v>
      </c>
    </row>
    <row r="7005" spans="1:29" x14ac:dyDescent="0.25">
      <c r="A7005">
        <v>7004</v>
      </c>
      <c r="B7005" s="1" t="s">
        <v>54</v>
      </c>
      <c r="C7005" s="2">
        <v>0.95186342592592599</v>
      </c>
      <c r="D7005">
        <v>151</v>
      </c>
      <c r="E7005">
        <v>28</v>
      </c>
      <c r="F7005" s="1" t="s">
        <v>61</v>
      </c>
      <c r="G7005" s="1" t="s">
        <v>55</v>
      </c>
      <c r="H7005">
        <v>52.939900000000002</v>
      </c>
      <c r="I7005">
        <v>-106.4509</v>
      </c>
      <c r="J7005">
        <v>22</v>
      </c>
      <c r="K7005" t="b">
        <v>0</v>
      </c>
      <c r="L7005">
        <v>178</v>
      </c>
      <c r="M7005" s="1" t="s">
        <v>39</v>
      </c>
      <c r="N7005" s="1" t="s">
        <v>40</v>
      </c>
      <c r="O7005">
        <v>4</v>
      </c>
      <c r="P7005" t="b">
        <v>1</v>
      </c>
      <c r="Q7005" t="b">
        <v>0</v>
      </c>
      <c r="R7005" s="1" t="s">
        <v>41</v>
      </c>
      <c r="S7005" s="1" t="s">
        <v>33</v>
      </c>
      <c r="T7005">
        <v>5</v>
      </c>
      <c r="U7005" s="1" t="s">
        <v>42</v>
      </c>
      <c r="V7005" s="1" t="s">
        <v>59</v>
      </c>
      <c r="W7005" s="1" t="str">
        <f>IF(OR(MasterData[[#This Row],[Event]]="Christmas Market", MasterData[[#This Row],[Event]]="Christmas"), "Christmas Sale", "Non-Christmas Sale")</f>
        <v>Non-Christmas Sale</v>
      </c>
      <c r="X7005" t="b">
        <v>1</v>
      </c>
      <c r="Y7005">
        <v>1</v>
      </c>
      <c r="Z7005">
        <v>74.23</v>
      </c>
      <c r="AA7005">
        <v>296.93</v>
      </c>
      <c r="AB7005">
        <v>29.69</v>
      </c>
      <c r="AC7005" t="str">
        <f>IF(MasterData[[#This Row],[Discount Amount]]&gt;0, "Promotional sale", "Non-Promotional Sales")</f>
        <v>Promotional sale</v>
      </c>
    </row>
    <row r="7006" spans="1:29" x14ac:dyDescent="0.25">
      <c r="A7006">
        <v>7005</v>
      </c>
      <c r="B7006" s="1" t="s">
        <v>197</v>
      </c>
      <c r="C7006" s="2">
        <v>0.70854166666666663</v>
      </c>
      <c r="D7006">
        <v>157</v>
      </c>
      <c r="E7006">
        <v>20</v>
      </c>
      <c r="F7006" s="1" t="s">
        <v>28</v>
      </c>
      <c r="G7006" s="1" t="s">
        <v>70</v>
      </c>
      <c r="H7006">
        <v>54.273099999999999</v>
      </c>
      <c r="I7006">
        <v>-61.738799999999998</v>
      </c>
      <c r="J7006">
        <v>89</v>
      </c>
      <c r="K7006" t="b">
        <v>1</v>
      </c>
      <c r="L7006">
        <v>184</v>
      </c>
      <c r="M7006" s="1" t="s">
        <v>39</v>
      </c>
      <c r="N7006" s="1" t="s">
        <v>40</v>
      </c>
      <c r="O7006">
        <v>1</v>
      </c>
      <c r="P7006" t="b">
        <v>0</v>
      </c>
      <c r="Q7006" t="b">
        <v>0</v>
      </c>
      <c r="R7006" s="1" t="s">
        <v>41</v>
      </c>
      <c r="S7006" s="1" t="s">
        <v>49</v>
      </c>
      <c r="T7006">
        <v>5</v>
      </c>
      <c r="U7006" s="1" t="s">
        <v>42</v>
      </c>
      <c r="V7006" s="1" t="s">
        <v>59</v>
      </c>
      <c r="W7006" s="1" t="str">
        <f>IF(OR(MasterData[[#This Row],[Event]]="Christmas Market", MasterData[[#This Row],[Event]]="Christmas"), "Christmas Sale", "Non-Christmas Sale")</f>
        <v>Non-Christmas Sale</v>
      </c>
      <c r="X7006" t="b">
        <v>1</v>
      </c>
      <c r="Y7006">
        <v>1</v>
      </c>
      <c r="Z7006">
        <v>19.84</v>
      </c>
      <c r="AA7006">
        <v>19.84</v>
      </c>
      <c r="AB7006">
        <v>1.98</v>
      </c>
      <c r="AC7006" t="str">
        <f>IF(MasterData[[#This Row],[Discount Amount]]&gt;0, "Promotional sale", "Non-Promotional Sales")</f>
        <v>Promotional sale</v>
      </c>
    </row>
    <row r="7007" spans="1:29" x14ac:dyDescent="0.25">
      <c r="A7007">
        <v>7006</v>
      </c>
      <c r="B7007" s="1" t="s">
        <v>226</v>
      </c>
      <c r="C7007" s="2">
        <v>0.17114583333333333</v>
      </c>
      <c r="D7007">
        <v>217</v>
      </c>
      <c r="E7007">
        <v>55</v>
      </c>
      <c r="F7007" s="1" t="s">
        <v>28</v>
      </c>
      <c r="G7007" s="1" t="s">
        <v>48</v>
      </c>
      <c r="H7007">
        <v>53.933300000000003</v>
      </c>
      <c r="I7007">
        <v>-116.5765</v>
      </c>
      <c r="J7007">
        <v>20</v>
      </c>
      <c r="K7007" t="b">
        <v>1</v>
      </c>
      <c r="L7007">
        <v>743</v>
      </c>
      <c r="M7007" s="1" t="s">
        <v>30</v>
      </c>
      <c r="N7007" s="1" t="s">
        <v>31</v>
      </c>
      <c r="O7007">
        <v>1</v>
      </c>
      <c r="P7007" t="b">
        <v>0</v>
      </c>
      <c r="Q7007" t="b">
        <v>1</v>
      </c>
      <c r="R7007" s="1" t="s">
        <v>41</v>
      </c>
      <c r="S7007" s="1" t="s">
        <v>49</v>
      </c>
      <c r="T7007">
        <v>3</v>
      </c>
      <c r="U7007" s="1" t="s">
        <v>45</v>
      </c>
      <c r="V7007" s="1" t="s">
        <v>59</v>
      </c>
      <c r="W7007" s="1" t="str">
        <f>IF(OR(MasterData[[#This Row],[Event]]="Christmas Market", MasterData[[#This Row],[Event]]="Christmas"), "Christmas Sale", "Non-Christmas Sale")</f>
        <v>Non-Christmas Sale</v>
      </c>
      <c r="X7007" t="b">
        <v>0</v>
      </c>
      <c r="Y7007">
        <v>2</v>
      </c>
      <c r="Z7007">
        <v>42.26</v>
      </c>
      <c r="AA7007">
        <v>42.26</v>
      </c>
      <c r="AB7007">
        <v>4.2300000000000004</v>
      </c>
      <c r="AC7007" t="str">
        <f>IF(MasterData[[#This Row],[Discount Amount]]&gt;0, "Promotional sale", "Non-Promotional Sales")</f>
        <v>Promotional sale</v>
      </c>
    </row>
    <row r="7008" spans="1:29" x14ac:dyDescent="0.25">
      <c r="A7008">
        <v>7007</v>
      </c>
      <c r="B7008" s="1" t="s">
        <v>275</v>
      </c>
      <c r="C7008" s="2">
        <v>0.18325231481481485</v>
      </c>
      <c r="D7008">
        <v>27</v>
      </c>
      <c r="E7008">
        <v>70</v>
      </c>
      <c r="F7008" s="1" t="s">
        <v>28</v>
      </c>
      <c r="G7008" s="1" t="s">
        <v>38</v>
      </c>
      <c r="H7008">
        <v>53.726700000000001</v>
      </c>
      <c r="I7008">
        <v>-127.6476</v>
      </c>
      <c r="J7008">
        <v>73</v>
      </c>
      <c r="K7008" t="b">
        <v>1</v>
      </c>
      <c r="L7008">
        <v>556</v>
      </c>
      <c r="M7008" s="1" t="s">
        <v>56</v>
      </c>
      <c r="N7008" s="1" t="s">
        <v>57</v>
      </c>
      <c r="O7008">
        <v>3</v>
      </c>
      <c r="P7008" t="b">
        <v>1</v>
      </c>
      <c r="Q7008" t="b">
        <v>0</v>
      </c>
      <c r="R7008" s="1" t="s">
        <v>52</v>
      </c>
      <c r="S7008" s="1" t="s">
        <v>58</v>
      </c>
      <c r="T7008">
        <v>3</v>
      </c>
      <c r="U7008" s="1" t="s">
        <v>34</v>
      </c>
      <c r="V7008" s="1" t="s">
        <v>46</v>
      </c>
      <c r="W7008" s="1" t="str">
        <f>IF(OR(MasterData[[#This Row],[Event]]="Christmas Market", MasterData[[#This Row],[Event]]="Christmas"), "Christmas Sale", "Non-Christmas Sale")</f>
        <v>Christmas Sale</v>
      </c>
      <c r="X7008" t="b">
        <v>1</v>
      </c>
      <c r="Y7008">
        <v>2</v>
      </c>
      <c r="Z7008">
        <v>51.84</v>
      </c>
      <c r="AA7008">
        <v>155.51</v>
      </c>
      <c r="AB7008">
        <v>0</v>
      </c>
      <c r="AC7008" t="str">
        <f>IF(MasterData[[#This Row],[Discount Amount]]&gt;0, "Promotional sale", "Non-Promotional Sales")</f>
        <v>Non-Promotional Sales</v>
      </c>
    </row>
    <row r="7009" spans="1:29" x14ac:dyDescent="0.25">
      <c r="A7009">
        <v>7008</v>
      </c>
      <c r="B7009" s="1" t="s">
        <v>201</v>
      </c>
      <c r="C7009" s="2">
        <v>0.75430555555555556</v>
      </c>
      <c r="D7009">
        <v>210</v>
      </c>
      <c r="E7009">
        <v>51</v>
      </c>
      <c r="F7009" s="1" t="s">
        <v>61</v>
      </c>
      <c r="G7009" s="1" t="s">
        <v>81</v>
      </c>
      <c r="H7009">
        <v>64.248000000000005</v>
      </c>
      <c r="I7009">
        <v>-84.889600000000002</v>
      </c>
      <c r="J7009">
        <v>78</v>
      </c>
      <c r="K7009" t="b">
        <v>0</v>
      </c>
      <c r="L7009">
        <v>715</v>
      </c>
      <c r="M7009" s="1" t="s">
        <v>63</v>
      </c>
      <c r="N7009" s="1" t="s">
        <v>64</v>
      </c>
      <c r="O7009">
        <v>3</v>
      </c>
      <c r="P7009" t="b">
        <v>1</v>
      </c>
      <c r="Q7009" t="b">
        <v>0</v>
      </c>
      <c r="R7009" s="1" t="s">
        <v>41</v>
      </c>
      <c r="S7009" s="1" t="s">
        <v>58</v>
      </c>
      <c r="T7009">
        <v>4</v>
      </c>
      <c r="U7009" s="1" t="s">
        <v>42</v>
      </c>
      <c r="V7009" s="1" t="s">
        <v>59</v>
      </c>
      <c r="W7009" s="1" t="str">
        <f>IF(OR(MasterData[[#This Row],[Event]]="Christmas Market", MasterData[[#This Row],[Event]]="Christmas"), "Christmas Sale", "Non-Christmas Sale")</f>
        <v>Non-Christmas Sale</v>
      </c>
      <c r="X7009" t="b">
        <v>0</v>
      </c>
      <c r="Y7009">
        <v>2</v>
      </c>
      <c r="Z7009">
        <v>81.13</v>
      </c>
      <c r="AA7009">
        <v>243.4</v>
      </c>
      <c r="AB7009">
        <v>24.34</v>
      </c>
      <c r="AC7009" t="str">
        <f>IF(MasterData[[#This Row],[Discount Amount]]&gt;0, "Promotional sale", "Non-Promotional Sales")</f>
        <v>Promotional sale</v>
      </c>
    </row>
    <row r="7010" spans="1:29" x14ac:dyDescent="0.25">
      <c r="A7010">
        <v>7009</v>
      </c>
      <c r="B7010" s="1" t="s">
        <v>232</v>
      </c>
      <c r="C7010" s="2">
        <v>0.92184027777777788</v>
      </c>
      <c r="D7010">
        <v>126</v>
      </c>
      <c r="E7010">
        <v>67</v>
      </c>
      <c r="F7010" s="1" t="s">
        <v>61</v>
      </c>
      <c r="G7010" s="1" t="s">
        <v>70</v>
      </c>
      <c r="H7010">
        <v>54.273099999999999</v>
      </c>
      <c r="I7010">
        <v>-61.738799999999998</v>
      </c>
      <c r="J7010">
        <v>85</v>
      </c>
      <c r="K7010" t="b">
        <v>1</v>
      </c>
      <c r="L7010">
        <v>136</v>
      </c>
      <c r="M7010" s="1" t="s">
        <v>74</v>
      </c>
      <c r="N7010" s="1" t="s">
        <v>75</v>
      </c>
      <c r="O7010">
        <v>1</v>
      </c>
      <c r="P7010" t="b">
        <v>0</v>
      </c>
      <c r="Q7010" t="b">
        <v>1</v>
      </c>
      <c r="R7010" s="1" t="s">
        <v>41</v>
      </c>
      <c r="S7010" s="1" t="s">
        <v>58</v>
      </c>
      <c r="T7010">
        <v>1</v>
      </c>
      <c r="U7010" s="1" t="s">
        <v>34</v>
      </c>
      <c r="V7010" s="1" t="s">
        <v>46</v>
      </c>
      <c r="W7010" s="1" t="str">
        <f>IF(OR(MasterData[[#This Row],[Event]]="Christmas Market", MasterData[[#This Row],[Event]]="Christmas"), "Christmas Sale", "Non-Christmas Sale")</f>
        <v>Christmas Sale</v>
      </c>
      <c r="X7010" t="b">
        <v>0</v>
      </c>
      <c r="Y7010">
        <v>2</v>
      </c>
      <c r="Z7010">
        <v>67.209999999999994</v>
      </c>
      <c r="AA7010">
        <v>67.209999999999994</v>
      </c>
      <c r="AB7010">
        <v>0</v>
      </c>
      <c r="AC7010" t="str">
        <f>IF(MasterData[[#This Row],[Discount Amount]]&gt;0, "Promotional sale", "Non-Promotional Sales")</f>
        <v>Non-Promotional Sales</v>
      </c>
    </row>
    <row r="7011" spans="1:29" x14ac:dyDescent="0.25">
      <c r="A7011">
        <v>7010</v>
      </c>
      <c r="B7011" s="1" t="s">
        <v>162</v>
      </c>
      <c r="C7011" s="2">
        <v>0.1267476851851852</v>
      </c>
      <c r="D7011">
        <v>190</v>
      </c>
      <c r="E7011">
        <v>47</v>
      </c>
      <c r="F7011" s="1" t="s">
        <v>61</v>
      </c>
      <c r="G7011" s="1" t="s">
        <v>62</v>
      </c>
      <c r="H7011">
        <v>46.565300000000001</v>
      </c>
      <c r="I7011">
        <v>-66.4619</v>
      </c>
      <c r="J7011">
        <v>87</v>
      </c>
      <c r="K7011" t="b">
        <v>1</v>
      </c>
      <c r="L7011">
        <v>976</v>
      </c>
      <c r="M7011" s="1" t="s">
        <v>30</v>
      </c>
      <c r="N7011" s="1" t="s">
        <v>31</v>
      </c>
      <c r="O7011">
        <v>1</v>
      </c>
      <c r="P7011" t="b">
        <v>0</v>
      </c>
      <c r="Q7011" t="b">
        <v>0</v>
      </c>
      <c r="R7011" s="1" t="s">
        <v>52</v>
      </c>
      <c r="S7011" s="1" t="s">
        <v>33</v>
      </c>
      <c r="T7011">
        <v>1</v>
      </c>
      <c r="U7011" s="1" t="s">
        <v>42</v>
      </c>
      <c r="V7011" s="1" t="s">
        <v>35</v>
      </c>
      <c r="W7011" s="1" t="str">
        <f>IF(OR(MasterData[[#This Row],[Event]]="Christmas Market", MasterData[[#This Row],[Event]]="Christmas"), "Christmas Sale", "Non-Christmas Sale")</f>
        <v>Non-Christmas Sale</v>
      </c>
      <c r="X7011" t="b">
        <v>0</v>
      </c>
      <c r="Y7011">
        <v>1</v>
      </c>
      <c r="Z7011">
        <v>38.94</v>
      </c>
      <c r="AA7011">
        <v>38.94</v>
      </c>
      <c r="AB7011">
        <v>0</v>
      </c>
      <c r="AC7011" t="str">
        <f>IF(MasterData[[#This Row],[Discount Amount]]&gt;0, "Promotional sale", "Non-Promotional Sales")</f>
        <v>Non-Promotional Sales</v>
      </c>
    </row>
    <row r="7012" spans="1:29" x14ac:dyDescent="0.25">
      <c r="A7012">
        <v>7011</v>
      </c>
      <c r="B7012" s="1" t="s">
        <v>278</v>
      </c>
      <c r="C7012" s="2">
        <v>0.80197916666666669</v>
      </c>
      <c r="D7012">
        <v>30</v>
      </c>
      <c r="E7012">
        <v>36</v>
      </c>
      <c r="F7012" s="1" t="s">
        <v>28</v>
      </c>
      <c r="G7012" s="1" t="s">
        <v>51</v>
      </c>
      <c r="H7012">
        <v>53.760899999999999</v>
      </c>
      <c r="I7012">
        <v>-98.813900000000004</v>
      </c>
      <c r="J7012">
        <v>20</v>
      </c>
      <c r="K7012" t="b">
        <v>1</v>
      </c>
      <c r="L7012">
        <v>924</v>
      </c>
      <c r="M7012" s="1" t="s">
        <v>63</v>
      </c>
      <c r="N7012" s="1" t="s">
        <v>64</v>
      </c>
      <c r="O7012">
        <v>4</v>
      </c>
      <c r="P7012" t="b">
        <v>1</v>
      </c>
      <c r="Q7012" t="b">
        <v>0</v>
      </c>
      <c r="R7012" s="1" t="s">
        <v>41</v>
      </c>
      <c r="S7012" s="1" t="s">
        <v>58</v>
      </c>
      <c r="T7012">
        <v>3</v>
      </c>
      <c r="U7012" s="1" t="s">
        <v>42</v>
      </c>
      <c r="V7012" s="1" t="s">
        <v>59</v>
      </c>
      <c r="W7012" s="1" t="str">
        <f>IF(OR(MasterData[[#This Row],[Event]]="Christmas Market", MasterData[[#This Row],[Event]]="Christmas"), "Christmas Sale", "Non-Christmas Sale")</f>
        <v>Non-Christmas Sale</v>
      </c>
      <c r="X7012" t="b">
        <v>1</v>
      </c>
      <c r="Y7012">
        <v>3</v>
      </c>
      <c r="Z7012">
        <v>37.79</v>
      </c>
      <c r="AA7012">
        <v>151.18</v>
      </c>
      <c r="AB7012">
        <v>15.12</v>
      </c>
      <c r="AC7012" t="str">
        <f>IF(MasterData[[#This Row],[Discount Amount]]&gt;0, "Promotional sale", "Non-Promotional Sales")</f>
        <v>Promotional sale</v>
      </c>
    </row>
    <row r="7013" spans="1:29" x14ac:dyDescent="0.25">
      <c r="A7013">
        <v>7012</v>
      </c>
      <c r="B7013" s="1" t="s">
        <v>80</v>
      </c>
      <c r="C7013" s="2">
        <v>0.3356365740740741</v>
      </c>
      <c r="D7013">
        <v>301</v>
      </c>
      <c r="E7013">
        <v>61</v>
      </c>
      <c r="F7013" s="1" t="s">
        <v>61</v>
      </c>
      <c r="G7013" s="1" t="s">
        <v>77</v>
      </c>
      <c r="H7013">
        <v>64.282300000000006</v>
      </c>
      <c r="I7013">
        <v>-135</v>
      </c>
      <c r="J7013">
        <v>79</v>
      </c>
      <c r="K7013" t="b">
        <v>0</v>
      </c>
      <c r="L7013">
        <v>762</v>
      </c>
      <c r="M7013" s="1" t="s">
        <v>74</v>
      </c>
      <c r="N7013" s="1" t="s">
        <v>75</v>
      </c>
      <c r="O7013">
        <v>5</v>
      </c>
      <c r="P7013" t="b">
        <v>0</v>
      </c>
      <c r="Q7013" t="b">
        <v>0</v>
      </c>
      <c r="R7013" s="1" t="s">
        <v>52</v>
      </c>
      <c r="S7013" s="1" t="s">
        <v>58</v>
      </c>
      <c r="T7013">
        <v>2</v>
      </c>
      <c r="U7013" s="1" t="s">
        <v>42</v>
      </c>
      <c r="V7013" s="1" t="s">
        <v>59</v>
      </c>
      <c r="W7013" s="1" t="str">
        <f>IF(OR(MasterData[[#This Row],[Event]]="Christmas Market", MasterData[[#This Row],[Event]]="Christmas"), "Christmas Sale", "Non-Christmas Sale")</f>
        <v>Non-Christmas Sale</v>
      </c>
      <c r="X7013" t="b">
        <v>1</v>
      </c>
      <c r="Y7013">
        <v>4</v>
      </c>
      <c r="Z7013">
        <v>30.72</v>
      </c>
      <c r="AA7013">
        <v>153.62</v>
      </c>
      <c r="AB7013">
        <v>15.36</v>
      </c>
      <c r="AC7013" t="str">
        <f>IF(MasterData[[#This Row],[Discount Amount]]&gt;0, "Promotional sale", "Non-Promotional Sales")</f>
        <v>Promotional sale</v>
      </c>
    </row>
    <row r="7014" spans="1:29" x14ac:dyDescent="0.25">
      <c r="A7014">
        <v>7013</v>
      </c>
      <c r="B7014" s="1" t="s">
        <v>288</v>
      </c>
      <c r="C7014" s="2">
        <v>0.36562500000000009</v>
      </c>
      <c r="D7014">
        <v>253</v>
      </c>
      <c r="E7014">
        <v>20</v>
      </c>
      <c r="F7014" s="1" t="s">
        <v>28</v>
      </c>
      <c r="G7014" s="1" t="s">
        <v>66</v>
      </c>
      <c r="H7014">
        <v>45.077800000000003</v>
      </c>
      <c r="I7014">
        <v>-63.546700000000001</v>
      </c>
      <c r="J7014">
        <v>98</v>
      </c>
      <c r="K7014" t="b">
        <v>1</v>
      </c>
      <c r="L7014">
        <v>572</v>
      </c>
      <c r="M7014" s="1" t="s">
        <v>39</v>
      </c>
      <c r="N7014" s="1" t="s">
        <v>40</v>
      </c>
      <c r="O7014">
        <v>4</v>
      </c>
      <c r="P7014" t="b">
        <v>1</v>
      </c>
      <c r="Q7014" t="b">
        <v>0</v>
      </c>
      <c r="R7014" s="1" t="s">
        <v>32</v>
      </c>
      <c r="S7014" s="1" t="s">
        <v>49</v>
      </c>
      <c r="T7014">
        <v>2</v>
      </c>
      <c r="U7014" s="1" t="s">
        <v>34</v>
      </c>
      <c r="V7014" s="1" t="s">
        <v>59</v>
      </c>
      <c r="W7014" s="1" t="str">
        <f>IF(OR(MasterData[[#This Row],[Event]]="Christmas Market", MasterData[[#This Row],[Event]]="Christmas"), "Christmas Sale", "Non-Christmas Sale")</f>
        <v>Non-Christmas Sale</v>
      </c>
      <c r="X7014" t="b">
        <v>1</v>
      </c>
      <c r="Y7014">
        <v>3</v>
      </c>
      <c r="Z7014">
        <v>50.84</v>
      </c>
      <c r="AA7014">
        <v>203.38</v>
      </c>
      <c r="AB7014">
        <v>20.34</v>
      </c>
      <c r="AC7014" t="str">
        <f>IF(MasterData[[#This Row],[Discount Amount]]&gt;0, "Promotional sale", "Non-Promotional Sales")</f>
        <v>Promotional sale</v>
      </c>
    </row>
    <row r="7015" spans="1:29" x14ac:dyDescent="0.25">
      <c r="A7015">
        <v>7014</v>
      </c>
      <c r="B7015" s="1" t="s">
        <v>110</v>
      </c>
      <c r="C7015" s="2">
        <v>0.75515046296296306</v>
      </c>
      <c r="D7015">
        <v>470</v>
      </c>
      <c r="E7015">
        <v>69</v>
      </c>
      <c r="F7015" s="1" t="s">
        <v>61</v>
      </c>
      <c r="G7015" s="1" t="s">
        <v>77</v>
      </c>
      <c r="H7015">
        <v>64.282300000000006</v>
      </c>
      <c r="I7015">
        <v>-135</v>
      </c>
      <c r="J7015">
        <v>51</v>
      </c>
      <c r="K7015" t="b">
        <v>1</v>
      </c>
      <c r="L7015">
        <v>620</v>
      </c>
      <c r="M7015" s="1" t="s">
        <v>30</v>
      </c>
      <c r="N7015" s="1" t="s">
        <v>31</v>
      </c>
      <c r="O7015">
        <v>5</v>
      </c>
      <c r="P7015" t="b">
        <v>1</v>
      </c>
      <c r="Q7015" t="b">
        <v>0</v>
      </c>
      <c r="R7015" s="1" t="s">
        <v>52</v>
      </c>
      <c r="S7015" s="1" t="s">
        <v>53</v>
      </c>
      <c r="T7015">
        <v>2</v>
      </c>
      <c r="U7015" s="1" t="s">
        <v>34</v>
      </c>
      <c r="V7015" s="1" t="s">
        <v>59</v>
      </c>
      <c r="W7015" s="1" t="str">
        <f>IF(OR(MasterData[[#This Row],[Event]]="Christmas Market", MasterData[[#This Row],[Event]]="Christmas"), "Christmas Sale", "Non-Christmas Sale")</f>
        <v>Non-Christmas Sale</v>
      </c>
      <c r="X7015" t="b">
        <v>0</v>
      </c>
      <c r="Y7015">
        <v>5</v>
      </c>
      <c r="Z7015">
        <v>48.93</v>
      </c>
      <c r="AA7015">
        <v>244.64</v>
      </c>
      <c r="AB7015">
        <v>24.46</v>
      </c>
      <c r="AC7015" t="str">
        <f>IF(MasterData[[#This Row],[Discount Amount]]&gt;0, "Promotional sale", "Non-Promotional Sales")</f>
        <v>Promotional sale</v>
      </c>
    </row>
    <row r="7016" spans="1:29" x14ac:dyDescent="0.25">
      <c r="A7016">
        <v>7015</v>
      </c>
      <c r="B7016" s="1" t="s">
        <v>317</v>
      </c>
      <c r="C7016" s="2">
        <v>0.39899305555555564</v>
      </c>
      <c r="D7016">
        <v>378</v>
      </c>
      <c r="E7016">
        <v>27</v>
      </c>
      <c r="F7016" s="1" t="s">
        <v>37</v>
      </c>
      <c r="G7016" s="1" t="s">
        <v>55</v>
      </c>
      <c r="H7016">
        <v>52.939900000000002</v>
      </c>
      <c r="I7016">
        <v>-106.4509</v>
      </c>
      <c r="J7016">
        <v>6</v>
      </c>
      <c r="K7016" t="b">
        <v>1</v>
      </c>
      <c r="L7016">
        <v>101</v>
      </c>
      <c r="M7016" s="1" t="s">
        <v>63</v>
      </c>
      <c r="N7016" s="1" t="s">
        <v>64</v>
      </c>
      <c r="O7016">
        <v>3</v>
      </c>
      <c r="P7016" t="b">
        <v>0</v>
      </c>
      <c r="Q7016" t="b">
        <v>1</v>
      </c>
      <c r="R7016" s="1" t="s">
        <v>41</v>
      </c>
      <c r="S7016" s="1" t="s">
        <v>53</v>
      </c>
      <c r="T7016">
        <v>5</v>
      </c>
      <c r="U7016" s="1" t="s">
        <v>45</v>
      </c>
      <c r="V7016" s="1" t="s">
        <v>59</v>
      </c>
      <c r="W7016" s="1" t="str">
        <f>IF(OR(MasterData[[#This Row],[Event]]="Christmas Market", MasterData[[#This Row],[Event]]="Christmas"), "Christmas Sale", "Non-Christmas Sale")</f>
        <v>Non-Christmas Sale</v>
      </c>
      <c r="X7016" t="b">
        <v>0</v>
      </c>
      <c r="Y7016">
        <v>2</v>
      </c>
      <c r="Z7016">
        <v>63.83</v>
      </c>
      <c r="AA7016">
        <v>191.49</v>
      </c>
      <c r="AB7016">
        <v>19.149999999999999</v>
      </c>
      <c r="AC7016" t="str">
        <f>IF(MasterData[[#This Row],[Discount Amount]]&gt;0, "Promotional sale", "Non-Promotional Sales")</f>
        <v>Promotional sale</v>
      </c>
    </row>
    <row r="7017" spans="1:29" x14ac:dyDescent="0.25">
      <c r="A7017">
        <v>7016</v>
      </c>
      <c r="B7017" s="1" t="s">
        <v>158</v>
      </c>
      <c r="C7017" s="2">
        <v>0.43395833333333322</v>
      </c>
      <c r="D7017">
        <v>54</v>
      </c>
      <c r="E7017">
        <v>33</v>
      </c>
      <c r="F7017" s="1" t="s">
        <v>37</v>
      </c>
      <c r="G7017" s="1" t="s">
        <v>66</v>
      </c>
      <c r="H7017">
        <v>45.077800000000003</v>
      </c>
      <c r="I7017">
        <v>-63.546700000000001</v>
      </c>
      <c r="J7017">
        <v>12</v>
      </c>
      <c r="K7017" t="b">
        <v>1</v>
      </c>
      <c r="L7017">
        <v>568</v>
      </c>
      <c r="M7017" s="1" t="s">
        <v>63</v>
      </c>
      <c r="N7017" s="1" t="s">
        <v>64</v>
      </c>
      <c r="O7017">
        <v>5</v>
      </c>
      <c r="P7017" t="b">
        <v>0</v>
      </c>
      <c r="Q7017" t="b">
        <v>1</v>
      </c>
      <c r="R7017" s="1" t="s">
        <v>41</v>
      </c>
      <c r="S7017" s="1" t="s">
        <v>53</v>
      </c>
      <c r="T7017">
        <v>1</v>
      </c>
      <c r="U7017" s="1" t="s">
        <v>42</v>
      </c>
      <c r="V7017" s="1" t="s">
        <v>59</v>
      </c>
      <c r="W7017" s="1" t="str">
        <f>IF(OR(MasterData[[#This Row],[Event]]="Christmas Market", MasterData[[#This Row],[Event]]="Christmas"), "Christmas Sale", "Non-Christmas Sale")</f>
        <v>Non-Christmas Sale</v>
      </c>
      <c r="X7017" t="b">
        <v>0</v>
      </c>
      <c r="Y7017">
        <v>2</v>
      </c>
      <c r="Z7017">
        <v>47.27</v>
      </c>
      <c r="AA7017">
        <v>236.35</v>
      </c>
      <c r="AB7017">
        <v>23.63</v>
      </c>
      <c r="AC7017" t="str">
        <f>IF(MasterData[[#This Row],[Discount Amount]]&gt;0, "Promotional sale", "Non-Promotional Sales")</f>
        <v>Promotional sale</v>
      </c>
    </row>
    <row r="7018" spans="1:29" x14ac:dyDescent="0.25">
      <c r="A7018">
        <v>7017</v>
      </c>
      <c r="B7018" s="1" t="s">
        <v>121</v>
      </c>
      <c r="C7018" s="2">
        <v>6.1041666666666661E-2</v>
      </c>
      <c r="D7018">
        <v>159</v>
      </c>
      <c r="E7018">
        <v>18</v>
      </c>
      <c r="F7018" s="1" t="s">
        <v>37</v>
      </c>
      <c r="G7018" s="1" t="s">
        <v>70</v>
      </c>
      <c r="H7018">
        <v>54.273099999999999</v>
      </c>
      <c r="I7018">
        <v>-61.738799999999998</v>
      </c>
      <c r="J7018">
        <v>77</v>
      </c>
      <c r="K7018" t="b">
        <v>1</v>
      </c>
      <c r="L7018">
        <v>54</v>
      </c>
      <c r="M7018" s="1" t="s">
        <v>74</v>
      </c>
      <c r="N7018" s="1" t="s">
        <v>75</v>
      </c>
      <c r="O7018">
        <v>3</v>
      </c>
      <c r="P7018" t="b">
        <v>1</v>
      </c>
      <c r="Q7018" t="b">
        <v>0</v>
      </c>
      <c r="R7018" s="1" t="s">
        <v>41</v>
      </c>
      <c r="S7018" s="1" t="s">
        <v>53</v>
      </c>
      <c r="T7018">
        <v>2</v>
      </c>
      <c r="U7018" s="1" t="s">
        <v>42</v>
      </c>
      <c r="V7018" s="1" t="s">
        <v>59</v>
      </c>
      <c r="W7018" s="1" t="str">
        <f>IF(OR(MasterData[[#This Row],[Event]]="Christmas Market", MasterData[[#This Row],[Event]]="Christmas"), "Christmas Sale", "Non-Christmas Sale")</f>
        <v>Non-Christmas Sale</v>
      </c>
      <c r="X7018" t="b">
        <v>1</v>
      </c>
      <c r="Y7018">
        <v>4</v>
      </c>
      <c r="Z7018">
        <v>14.98</v>
      </c>
      <c r="AA7018">
        <v>44.94</v>
      </c>
      <c r="AB7018">
        <v>4.49</v>
      </c>
      <c r="AC7018" t="str">
        <f>IF(MasterData[[#This Row],[Discount Amount]]&gt;0, "Promotional sale", "Non-Promotional Sales")</f>
        <v>Promotional sale</v>
      </c>
    </row>
    <row r="7019" spans="1:29" x14ac:dyDescent="0.25">
      <c r="A7019">
        <v>7018</v>
      </c>
      <c r="B7019" s="1" t="s">
        <v>275</v>
      </c>
      <c r="C7019" s="2">
        <v>0.53796296296296298</v>
      </c>
      <c r="D7019">
        <v>140</v>
      </c>
      <c r="E7019">
        <v>64</v>
      </c>
      <c r="F7019" s="1" t="s">
        <v>28</v>
      </c>
      <c r="G7019" s="1" t="s">
        <v>44</v>
      </c>
      <c r="H7019">
        <v>46.813099999999999</v>
      </c>
      <c r="I7019">
        <v>-71.207499999999996</v>
      </c>
      <c r="J7019">
        <v>11</v>
      </c>
      <c r="K7019" t="b">
        <v>0</v>
      </c>
      <c r="L7019">
        <v>311</v>
      </c>
      <c r="M7019" s="1" t="s">
        <v>63</v>
      </c>
      <c r="N7019" s="1" t="s">
        <v>64</v>
      </c>
      <c r="O7019">
        <v>4</v>
      </c>
      <c r="P7019" t="b">
        <v>0</v>
      </c>
      <c r="Q7019" t="b">
        <v>1</v>
      </c>
      <c r="R7019" s="1" t="s">
        <v>41</v>
      </c>
      <c r="S7019" s="1" t="s">
        <v>58</v>
      </c>
      <c r="T7019">
        <v>5</v>
      </c>
      <c r="U7019" s="1" t="s">
        <v>45</v>
      </c>
      <c r="V7019" s="1" t="s">
        <v>59</v>
      </c>
      <c r="W7019" s="1" t="str">
        <f>IF(OR(MasterData[[#This Row],[Event]]="Christmas Market", MasterData[[#This Row],[Event]]="Christmas"), "Christmas Sale", "Non-Christmas Sale")</f>
        <v>Non-Christmas Sale</v>
      </c>
      <c r="X7019" t="b">
        <v>1</v>
      </c>
      <c r="Y7019">
        <v>1</v>
      </c>
      <c r="Z7019">
        <v>40.68</v>
      </c>
      <c r="AA7019">
        <v>162.72999999999999</v>
      </c>
      <c r="AB7019">
        <v>16.27</v>
      </c>
      <c r="AC7019" t="str">
        <f>IF(MasterData[[#This Row],[Discount Amount]]&gt;0, "Promotional sale", "Non-Promotional Sales")</f>
        <v>Promotional sale</v>
      </c>
    </row>
    <row r="7020" spans="1:29" x14ac:dyDescent="0.25">
      <c r="A7020">
        <v>7019</v>
      </c>
      <c r="B7020" s="1" t="s">
        <v>421</v>
      </c>
      <c r="C7020" s="2">
        <v>0.48706018518518523</v>
      </c>
      <c r="D7020">
        <v>188</v>
      </c>
      <c r="E7020">
        <v>54</v>
      </c>
      <c r="F7020" s="1" t="s">
        <v>37</v>
      </c>
      <c r="G7020" s="1" t="s">
        <v>70</v>
      </c>
      <c r="H7020">
        <v>54.273099999999999</v>
      </c>
      <c r="I7020">
        <v>-61.738799999999998</v>
      </c>
      <c r="J7020">
        <v>100</v>
      </c>
      <c r="K7020" t="b">
        <v>1</v>
      </c>
      <c r="L7020">
        <v>163</v>
      </c>
      <c r="M7020" s="1" t="s">
        <v>56</v>
      </c>
      <c r="N7020" s="1" t="s">
        <v>57</v>
      </c>
      <c r="O7020">
        <v>5</v>
      </c>
      <c r="P7020" t="b">
        <v>0</v>
      </c>
      <c r="Q7020" t="b">
        <v>0</v>
      </c>
      <c r="R7020" s="1" t="s">
        <v>32</v>
      </c>
      <c r="S7020" s="1" t="s">
        <v>53</v>
      </c>
      <c r="T7020">
        <v>5</v>
      </c>
      <c r="U7020" s="1" t="s">
        <v>42</v>
      </c>
      <c r="V7020" s="1" t="s">
        <v>35</v>
      </c>
      <c r="W7020" s="1" t="str">
        <f>IF(OR(MasterData[[#This Row],[Event]]="Christmas Market", MasterData[[#This Row],[Event]]="Christmas"), "Christmas Sale", "Non-Christmas Sale")</f>
        <v>Non-Christmas Sale</v>
      </c>
      <c r="X7020" t="b">
        <v>1</v>
      </c>
      <c r="Y7020">
        <v>4</v>
      </c>
      <c r="Z7020">
        <v>46.21</v>
      </c>
      <c r="AA7020">
        <v>231.05</v>
      </c>
      <c r="AB7020">
        <v>0</v>
      </c>
      <c r="AC7020" t="str">
        <f>IF(MasterData[[#This Row],[Discount Amount]]&gt;0, "Promotional sale", "Non-Promotional Sales")</f>
        <v>Non-Promotional Sales</v>
      </c>
    </row>
    <row r="7021" spans="1:29" x14ac:dyDescent="0.25">
      <c r="A7021">
        <v>7020</v>
      </c>
      <c r="B7021" s="1" t="s">
        <v>332</v>
      </c>
      <c r="C7021" s="2">
        <v>0.72233796296296293</v>
      </c>
      <c r="D7021">
        <v>1</v>
      </c>
      <c r="E7021">
        <v>37</v>
      </c>
      <c r="F7021" s="1" t="s">
        <v>28</v>
      </c>
      <c r="G7021" s="1" t="s">
        <v>81</v>
      </c>
      <c r="H7021">
        <v>64.248000000000005</v>
      </c>
      <c r="I7021">
        <v>-84.889600000000002</v>
      </c>
      <c r="J7021">
        <v>72</v>
      </c>
      <c r="K7021" t="b">
        <v>1</v>
      </c>
      <c r="L7021">
        <v>440</v>
      </c>
      <c r="M7021" s="1" t="s">
        <v>30</v>
      </c>
      <c r="N7021" s="1" t="s">
        <v>31</v>
      </c>
      <c r="O7021">
        <v>1</v>
      </c>
      <c r="P7021" t="b">
        <v>1</v>
      </c>
      <c r="Q7021" t="b">
        <v>0</v>
      </c>
      <c r="R7021" s="1" t="s">
        <v>41</v>
      </c>
      <c r="S7021" s="1" t="s">
        <v>49</v>
      </c>
      <c r="T7021">
        <v>1</v>
      </c>
      <c r="U7021" s="1" t="s">
        <v>42</v>
      </c>
      <c r="V7021" s="1" t="s">
        <v>59</v>
      </c>
      <c r="W7021" s="1" t="str">
        <f>IF(OR(MasterData[[#This Row],[Event]]="Christmas Market", MasterData[[#This Row],[Event]]="Christmas"), "Christmas Sale", "Non-Christmas Sale")</f>
        <v>Non-Christmas Sale</v>
      </c>
      <c r="X7021" t="b">
        <v>1</v>
      </c>
      <c r="Y7021">
        <v>1</v>
      </c>
      <c r="Z7021">
        <v>44.08</v>
      </c>
      <c r="AA7021">
        <v>44.08</v>
      </c>
      <c r="AB7021">
        <v>4.41</v>
      </c>
      <c r="AC7021" t="str">
        <f>IF(MasterData[[#This Row],[Discount Amount]]&gt;0, "Promotional sale", "Non-Promotional Sales")</f>
        <v>Promotional sale</v>
      </c>
    </row>
    <row r="7022" spans="1:29" x14ac:dyDescent="0.25">
      <c r="A7022">
        <v>7021</v>
      </c>
      <c r="B7022" s="1" t="s">
        <v>274</v>
      </c>
      <c r="C7022" s="2">
        <v>7.5879629629629575E-2</v>
      </c>
      <c r="D7022">
        <v>395</v>
      </c>
      <c r="E7022">
        <v>70</v>
      </c>
      <c r="F7022" s="1" t="s">
        <v>61</v>
      </c>
      <c r="G7022" s="1" t="s">
        <v>66</v>
      </c>
      <c r="H7022">
        <v>45.077800000000003</v>
      </c>
      <c r="I7022">
        <v>-63.546700000000001</v>
      </c>
      <c r="J7022">
        <v>27</v>
      </c>
      <c r="K7022" t="b">
        <v>0</v>
      </c>
      <c r="L7022">
        <v>256</v>
      </c>
      <c r="M7022" s="1" t="s">
        <v>30</v>
      </c>
      <c r="N7022" s="1" t="s">
        <v>31</v>
      </c>
      <c r="O7022">
        <v>5</v>
      </c>
      <c r="P7022" t="b">
        <v>0</v>
      </c>
      <c r="Q7022" t="b">
        <v>1</v>
      </c>
      <c r="R7022" s="1" t="s">
        <v>32</v>
      </c>
      <c r="S7022" s="1" t="s">
        <v>53</v>
      </c>
      <c r="T7022">
        <v>1</v>
      </c>
      <c r="U7022" s="1" t="s">
        <v>34</v>
      </c>
      <c r="V7022" s="1" t="s">
        <v>59</v>
      </c>
      <c r="W7022" s="1" t="str">
        <f>IF(OR(MasterData[[#This Row],[Event]]="Christmas Market", MasterData[[#This Row],[Event]]="Christmas"), "Christmas Sale", "Non-Christmas Sale")</f>
        <v>Non-Christmas Sale</v>
      </c>
      <c r="X7022" t="b">
        <v>0</v>
      </c>
      <c r="Y7022">
        <v>1</v>
      </c>
      <c r="Z7022">
        <v>49.09</v>
      </c>
      <c r="AA7022">
        <v>245.45</v>
      </c>
      <c r="AB7022">
        <v>24.55</v>
      </c>
      <c r="AC7022" t="str">
        <f>IF(MasterData[[#This Row],[Discount Amount]]&gt;0, "Promotional sale", "Non-Promotional Sales")</f>
        <v>Promotional sale</v>
      </c>
    </row>
    <row r="7023" spans="1:29" x14ac:dyDescent="0.25">
      <c r="A7023">
        <v>7022</v>
      </c>
      <c r="B7023" s="1" t="s">
        <v>167</v>
      </c>
      <c r="C7023" s="2">
        <v>0.9713194444444444</v>
      </c>
      <c r="D7023">
        <v>215</v>
      </c>
      <c r="E7023">
        <v>49</v>
      </c>
      <c r="F7023" s="1" t="s">
        <v>61</v>
      </c>
      <c r="G7023" s="1" t="s">
        <v>62</v>
      </c>
      <c r="H7023">
        <v>46.565300000000001</v>
      </c>
      <c r="I7023">
        <v>-66.4619</v>
      </c>
      <c r="J7023">
        <v>87</v>
      </c>
      <c r="K7023" t="b">
        <v>1</v>
      </c>
      <c r="L7023">
        <v>920</v>
      </c>
      <c r="M7023" s="1" t="s">
        <v>56</v>
      </c>
      <c r="N7023" s="1" t="s">
        <v>57</v>
      </c>
      <c r="O7023">
        <v>4</v>
      </c>
      <c r="P7023" t="b">
        <v>0</v>
      </c>
      <c r="Q7023" t="b">
        <v>1</v>
      </c>
      <c r="R7023" s="1" t="s">
        <v>41</v>
      </c>
      <c r="S7023" s="1" t="s">
        <v>58</v>
      </c>
      <c r="T7023">
        <v>1</v>
      </c>
      <c r="U7023" s="1" t="s">
        <v>34</v>
      </c>
      <c r="V7023" s="1" t="s">
        <v>35</v>
      </c>
      <c r="W7023" s="1" t="str">
        <f>IF(OR(MasterData[[#This Row],[Event]]="Christmas Market", MasterData[[#This Row],[Event]]="Christmas"), "Christmas Sale", "Non-Christmas Sale")</f>
        <v>Non-Christmas Sale</v>
      </c>
      <c r="X7023" t="b">
        <v>1</v>
      </c>
      <c r="Y7023">
        <v>5</v>
      </c>
      <c r="Z7023">
        <v>72.040000000000006</v>
      </c>
      <c r="AA7023">
        <v>288.14999999999998</v>
      </c>
      <c r="AB7023">
        <v>0</v>
      </c>
      <c r="AC7023" t="str">
        <f>IF(MasterData[[#This Row],[Discount Amount]]&gt;0, "Promotional sale", "Non-Promotional Sales")</f>
        <v>Non-Promotional Sales</v>
      </c>
    </row>
    <row r="7024" spans="1:29" x14ac:dyDescent="0.25">
      <c r="A7024">
        <v>7023</v>
      </c>
      <c r="B7024" s="1" t="s">
        <v>201</v>
      </c>
      <c r="C7024" s="2">
        <v>0.12721064814814809</v>
      </c>
      <c r="D7024">
        <v>339</v>
      </c>
      <c r="E7024">
        <v>50</v>
      </c>
      <c r="F7024" s="1" t="s">
        <v>28</v>
      </c>
      <c r="G7024" s="1" t="s">
        <v>44</v>
      </c>
      <c r="H7024">
        <v>46.813099999999999</v>
      </c>
      <c r="I7024">
        <v>-71.207499999999996</v>
      </c>
      <c r="J7024">
        <v>11</v>
      </c>
      <c r="K7024" t="b">
        <v>0</v>
      </c>
      <c r="L7024">
        <v>662</v>
      </c>
      <c r="M7024" s="1" t="s">
        <v>74</v>
      </c>
      <c r="N7024" s="1" t="s">
        <v>75</v>
      </c>
      <c r="O7024">
        <v>1</v>
      </c>
      <c r="P7024" t="b">
        <v>1</v>
      </c>
      <c r="Q7024" t="b">
        <v>1</v>
      </c>
      <c r="R7024" s="1" t="s">
        <v>32</v>
      </c>
      <c r="S7024" s="1" t="s">
        <v>53</v>
      </c>
      <c r="T7024">
        <v>5</v>
      </c>
      <c r="U7024" s="1" t="s">
        <v>42</v>
      </c>
      <c r="V7024" s="1" t="s">
        <v>59</v>
      </c>
      <c r="W7024" s="1" t="str">
        <f>IF(OR(MasterData[[#This Row],[Event]]="Christmas Market", MasterData[[#This Row],[Event]]="Christmas"), "Christmas Sale", "Non-Christmas Sale")</f>
        <v>Non-Christmas Sale</v>
      </c>
      <c r="X7024" t="b">
        <v>1</v>
      </c>
      <c r="Y7024">
        <v>4</v>
      </c>
      <c r="Z7024">
        <v>41.32</v>
      </c>
      <c r="AA7024">
        <v>41.32</v>
      </c>
      <c r="AB7024">
        <v>4.13</v>
      </c>
      <c r="AC7024" t="str">
        <f>IF(MasterData[[#This Row],[Discount Amount]]&gt;0, "Promotional sale", "Non-Promotional Sales")</f>
        <v>Promotional sale</v>
      </c>
    </row>
    <row r="7025" spans="1:29" x14ac:dyDescent="0.25">
      <c r="A7025">
        <v>7024</v>
      </c>
      <c r="B7025" s="1" t="s">
        <v>238</v>
      </c>
      <c r="C7025" s="2">
        <v>0.15850694444444446</v>
      </c>
      <c r="D7025">
        <v>30</v>
      </c>
      <c r="E7025">
        <v>45</v>
      </c>
      <c r="F7025" s="1" t="s">
        <v>61</v>
      </c>
      <c r="G7025" s="1" t="s">
        <v>81</v>
      </c>
      <c r="H7025">
        <v>64.248000000000005</v>
      </c>
      <c r="I7025">
        <v>-84.889600000000002</v>
      </c>
      <c r="J7025">
        <v>98</v>
      </c>
      <c r="K7025" t="b">
        <v>0</v>
      </c>
      <c r="L7025">
        <v>254</v>
      </c>
      <c r="M7025" s="1" t="s">
        <v>39</v>
      </c>
      <c r="N7025" s="1" t="s">
        <v>40</v>
      </c>
      <c r="O7025">
        <v>1</v>
      </c>
      <c r="P7025" t="b">
        <v>0</v>
      </c>
      <c r="Q7025" t="b">
        <v>1</v>
      </c>
      <c r="R7025" s="1" t="s">
        <v>32</v>
      </c>
      <c r="S7025" s="1" t="s">
        <v>53</v>
      </c>
      <c r="T7025">
        <v>3</v>
      </c>
      <c r="U7025" s="1" t="s">
        <v>45</v>
      </c>
      <c r="V7025" s="1" t="s">
        <v>59</v>
      </c>
      <c r="W7025" s="1" t="str">
        <f>IF(OR(MasterData[[#This Row],[Event]]="Christmas Market", MasterData[[#This Row],[Event]]="Christmas"), "Christmas Sale", "Non-Christmas Sale")</f>
        <v>Non-Christmas Sale</v>
      </c>
      <c r="X7025" t="b">
        <v>0</v>
      </c>
      <c r="Y7025">
        <v>5</v>
      </c>
      <c r="Z7025">
        <v>18.11</v>
      </c>
      <c r="AA7025">
        <v>18.11</v>
      </c>
      <c r="AB7025">
        <v>1.81</v>
      </c>
      <c r="AC7025" t="str">
        <f>IF(MasterData[[#This Row],[Discount Amount]]&gt;0, "Promotional sale", "Non-Promotional Sales")</f>
        <v>Promotional sale</v>
      </c>
    </row>
    <row r="7026" spans="1:29" x14ac:dyDescent="0.25">
      <c r="A7026">
        <v>7025</v>
      </c>
      <c r="B7026" s="1" t="s">
        <v>200</v>
      </c>
      <c r="C7026" s="2">
        <v>0.85569444444444454</v>
      </c>
      <c r="D7026">
        <v>277</v>
      </c>
      <c r="E7026">
        <v>44</v>
      </c>
      <c r="F7026" s="1" t="s">
        <v>37</v>
      </c>
      <c r="G7026" s="1" t="s">
        <v>81</v>
      </c>
      <c r="H7026">
        <v>64.248000000000005</v>
      </c>
      <c r="I7026">
        <v>-84.889600000000002</v>
      </c>
      <c r="J7026">
        <v>83</v>
      </c>
      <c r="K7026" t="b">
        <v>1</v>
      </c>
      <c r="L7026">
        <v>361</v>
      </c>
      <c r="M7026" s="1" t="s">
        <v>63</v>
      </c>
      <c r="N7026" s="1" t="s">
        <v>64</v>
      </c>
      <c r="O7026">
        <v>1</v>
      </c>
      <c r="P7026" t="b">
        <v>0</v>
      </c>
      <c r="Q7026" t="b">
        <v>0</v>
      </c>
      <c r="R7026" s="1" t="s">
        <v>52</v>
      </c>
      <c r="S7026" s="1" t="s">
        <v>53</v>
      </c>
      <c r="T7026">
        <v>4</v>
      </c>
      <c r="U7026" s="1" t="s">
        <v>34</v>
      </c>
      <c r="V7026" s="1" t="s">
        <v>46</v>
      </c>
      <c r="W7026" s="1" t="str">
        <f>IF(OR(MasterData[[#This Row],[Event]]="Christmas Market", MasterData[[#This Row],[Event]]="Christmas"), "Christmas Sale", "Non-Christmas Sale")</f>
        <v>Christmas Sale</v>
      </c>
      <c r="X7026" t="b">
        <v>0</v>
      </c>
      <c r="Y7026">
        <v>1</v>
      </c>
      <c r="Z7026">
        <v>22.23</v>
      </c>
      <c r="AA7026">
        <v>22.23</v>
      </c>
      <c r="AB7026">
        <v>0</v>
      </c>
      <c r="AC7026" t="str">
        <f>IF(MasterData[[#This Row],[Discount Amount]]&gt;0, "Promotional sale", "Non-Promotional Sales")</f>
        <v>Non-Promotional Sales</v>
      </c>
    </row>
    <row r="7027" spans="1:29" x14ac:dyDescent="0.25">
      <c r="A7027">
        <v>7026</v>
      </c>
      <c r="B7027" s="1" t="s">
        <v>396</v>
      </c>
      <c r="C7027" s="2">
        <v>0.83109953703703709</v>
      </c>
      <c r="D7027">
        <v>113</v>
      </c>
      <c r="E7027">
        <v>39</v>
      </c>
      <c r="F7027" s="1" t="s">
        <v>37</v>
      </c>
      <c r="G7027" s="1" t="s">
        <v>62</v>
      </c>
      <c r="H7027">
        <v>46.565300000000001</v>
      </c>
      <c r="I7027">
        <v>-66.4619</v>
      </c>
      <c r="J7027">
        <v>19</v>
      </c>
      <c r="K7027" t="b">
        <v>1</v>
      </c>
      <c r="L7027">
        <v>847</v>
      </c>
      <c r="M7027" s="1" t="s">
        <v>74</v>
      </c>
      <c r="N7027" s="1" t="s">
        <v>75</v>
      </c>
      <c r="O7027">
        <v>1</v>
      </c>
      <c r="P7027" t="b">
        <v>1</v>
      </c>
      <c r="Q7027" t="b">
        <v>1</v>
      </c>
      <c r="R7027" s="1" t="s">
        <v>41</v>
      </c>
      <c r="S7027" s="1" t="s">
        <v>58</v>
      </c>
      <c r="T7027">
        <v>1</v>
      </c>
      <c r="U7027" s="1" t="s">
        <v>42</v>
      </c>
      <c r="V7027" s="1" t="s">
        <v>59</v>
      </c>
      <c r="W7027" s="1" t="str">
        <f>IF(OR(MasterData[[#This Row],[Event]]="Christmas Market", MasterData[[#This Row],[Event]]="Christmas"), "Christmas Sale", "Non-Christmas Sale")</f>
        <v>Non-Christmas Sale</v>
      </c>
      <c r="X7027" t="b">
        <v>0</v>
      </c>
      <c r="Y7027">
        <v>2</v>
      </c>
      <c r="Z7027">
        <v>19.05</v>
      </c>
      <c r="AA7027">
        <v>19.05</v>
      </c>
      <c r="AB7027">
        <v>1.9</v>
      </c>
      <c r="AC7027" t="str">
        <f>IF(MasterData[[#This Row],[Discount Amount]]&gt;0, "Promotional sale", "Non-Promotional Sales")</f>
        <v>Promotional sale</v>
      </c>
    </row>
    <row r="7028" spans="1:29" x14ac:dyDescent="0.25">
      <c r="A7028">
        <v>7027</v>
      </c>
      <c r="B7028" s="1" t="s">
        <v>125</v>
      </c>
      <c r="C7028" s="2">
        <v>0.52131944444444445</v>
      </c>
      <c r="D7028">
        <v>38</v>
      </c>
      <c r="E7028">
        <v>68</v>
      </c>
      <c r="F7028" s="1" t="s">
        <v>61</v>
      </c>
      <c r="G7028" s="1" t="s">
        <v>66</v>
      </c>
      <c r="H7028">
        <v>45.077800000000003</v>
      </c>
      <c r="I7028">
        <v>-63.546700000000001</v>
      </c>
      <c r="J7028">
        <v>65</v>
      </c>
      <c r="K7028" t="b">
        <v>1</v>
      </c>
      <c r="L7028">
        <v>56</v>
      </c>
      <c r="M7028" s="1" t="s">
        <v>56</v>
      </c>
      <c r="N7028" s="1" t="s">
        <v>57</v>
      </c>
      <c r="O7028">
        <v>4</v>
      </c>
      <c r="P7028" t="b">
        <v>0</v>
      </c>
      <c r="Q7028" t="b">
        <v>1</v>
      </c>
      <c r="R7028" s="1" t="s">
        <v>52</v>
      </c>
      <c r="S7028" s="1" t="s">
        <v>49</v>
      </c>
      <c r="T7028">
        <v>4</v>
      </c>
      <c r="U7028" s="1" t="s">
        <v>34</v>
      </c>
      <c r="V7028" s="1" t="s">
        <v>59</v>
      </c>
      <c r="W7028" s="1" t="str">
        <f>IF(OR(MasterData[[#This Row],[Event]]="Christmas Market", MasterData[[#This Row],[Event]]="Christmas"), "Christmas Sale", "Non-Christmas Sale")</f>
        <v>Non-Christmas Sale</v>
      </c>
      <c r="X7028" t="b">
        <v>0</v>
      </c>
      <c r="Y7028">
        <v>3</v>
      </c>
      <c r="Z7028">
        <v>22.1</v>
      </c>
      <c r="AA7028">
        <v>88.41</v>
      </c>
      <c r="AB7028">
        <v>8.84</v>
      </c>
      <c r="AC7028" t="str">
        <f>IF(MasterData[[#This Row],[Discount Amount]]&gt;0, "Promotional sale", "Non-Promotional Sales")</f>
        <v>Promotional sale</v>
      </c>
    </row>
    <row r="7029" spans="1:29" x14ac:dyDescent="0.25">
      <c r="A7029">
        <v>7028</v>
      </c>
      <c r="B7029" s="1" t="s">
        <v>407</v>
      </c>
      <c r="C7029" s="2">
        <v>0.96237268518518526</v>
      </c>
      <c r="D7029">
        <v>362</v>
      </c>
      <c r="E7029">
        <v>23</v>
      </c>
      <c r="F7029" s="1" t="s">
        <v>28</v>
      </c>
      <c r="G7029" s="1" t="s">
        <v>44</v>
      </c>
      <c r="H7029">
        <v>46.813099999999999</v>
      </c>
      <c r="I7029">
        <v>-71.207499999999996</v>
      </c>
      <c r="J7029">
        <v>51</v>
      </c>
      <c r="K7029" t="b">
        <v>0</v>
      </c>
      <c r="L7029">
        <v>426</v>
      </c>
      <c r="M7029" s="1" t="s">
        <v>39</v>
      </c>
      <c r="N7029" s="1" t="s">
        <v>40</v>
      </c>
      <c r="O7029">
        <v>1</v>
      </c>
      <c r="P7029" t="b">
        <v>1</v>
      </c>
      <c r="Q7029" t="b">
        <v>1</v>
      </c>
      <c r="R7029" s="1" t="s">
        <v>52</v>
      </c>
      <c r="S7029" s="1" t="s">
        <v>58</v>
      </c>
      <c r="T7029">
        <v>3</v>
      </c>
      <c r="U7029" s="1" t="s">
        <v>42</v>
      </c>
      <c r="V7029" s="1" t="s">
        <v>59</v>
      </c>
      <c r="W7029" s="1" t="str">
        <f>IF(OR(MasterData[[#This Row],[Event]]="Christmas Market", MasterData[[#This Row],[Event]]="Christmas"), "Christmas Sale", "Non-Christmas Sale")</f>
        <v>Non-Christmas Sale</v>
      </c>
      <c r="X7029" t="b">
        <v>0</v>
      </c>
      <c r="Y7029">
        <v>1</v>
      </c>
      <c r="Z7029">
        <v>12.61</v>
      </c>
      <c r="AA7029">
        <v>12.61</v>
      </c>
      <c r="AB7029">
        <v>1.26</v>
      </c>
      <c r="AC7029" t="str">
        <f>IF(MasterData[[#This Row],[Discount Amount]]&gt;0, "Promotional sale", "Non-Promotional Sales")</f>
        <v>Promotional sale</v>
      </c>
    </row>
    <row r="7030" spans="1:29" x14ac:dyDescent="0.25">
      <c r="A7030">
        <v>7029</v>
      </c>
      <c r="B7030" s="1" t="s">
        <v>356</v>
      </c>
      <c r="C7030" s="2">
        <v>0.53511574074074075</v>
      </c>
      <c r="D7030">
        <v>132</v>
      </c>
      <c r="E7030">
        <v>25</v>
      </c>
      <c r="F7030" s="1" t="s">
        <v>37</v>
      </c>
      <c r="G7030" s="1" t="s">
        <v>77</v>
      </c>
      <c r="H7030">
        <v>64.282300000000006</v>
      </c>
      <c r="I7030">
        <v>-135</v>
      </c>
      <c r="J7030">
        <v>16</v>
      </c>
      <c r="K7030" t="b">
        <v>0</v>
      </c>
      <c r="L7030">
        <v>809</v>
      </c>
      <c r="M7030" s="1" t="s">
        <v>39</v>
      </c>
      <c r="N7030" s="1" t="s">
        <v>40</v>
      </c>
      <c r="O7030">
        <v>5</v>
      </c>
      <c r="P7030" t="b">
        <v>0</v>
      </c>
      <c r="Q7030" t="b">
        <v>0</v>
      </c>
      <c r="R7030" s="1" t="s">
        <v>52</v>
      </c>
      <c r="S7030" s="1" t="s">
        <v>33</v>
      </c>
      <c r="T7030">
        <v>1</v>
      </c>
      <c r="U7030" s="1" t="s">
        <v>34</v>
      </c>
      <c r="V7030" s="1" t="s">
        <v>35</v>
      </c>
      <c r="W7030" s="1" t="str">
        <f>IF(OR(MasterData[[#This Row],[Event]]="Christmas Market", MasterData[[#This Row],[Event]]="Christmas"), "Christmas Sale", "Non-Christmas Sale")</f>
        <v>Non-Christmas Sale</v>
      </c>
      <c r="X7030" t="b">
        <v>1</v>
      </c>
      <c r="Y7030">
        <v>4</v>
      </c>
      <c r="Z7030">
        <v>37.33</v>
      </c>
      <c r="AA7030">
        <v>186.67</v>
      </c>
      <c r="AB7030">
        <v>0</v>
      </c>
      <c r="AC7030" t="str">
        <f>IF(MasterData[[#This Row],[Discount Amount]]&gt;0, "Promotional sale", "Non-Promotional Sales")</f>
        <v>Non-Promotional Sales</v>
      </c>
    </row>
    <row r="7031" spans="1:29" x14ac:dyDescent="0.25">
      <c r="A7031">
        <v>7030</v>
      </c>
      <c r="B7031" s="1" t="s">
        <v>146</v>
      </c>
      <c r="C7031" s="2">
        <v>0.24185185185185176</v>
      </c>
      <c r="D7031">
        <v>337</v>
      </c>
      <c r="E7031">
        <v>68</v>
      </c>
      <c r="F7031" s="1" t="s">
        <v>28</v>
      </c>
      <c r="G7031" s="1" t="s">
        <v>70</v>
      </c>
      <c r="H7031">
        <v>54.273099999999999</v>
      </c>
      <c r="I7031">
        <v>-61.738799999999998</v>
      </c>
      <c r="J7031">
        <v>33</v>
      </c>
      <c r="K7031" t="b">
        <v>1</v>
      </c>
      <c r="L7031">
        <v>923</v>
      </c>
      <c r="M7031" s="1" t="s">
        <v>63</v>
      </c>
      <c r="N7031" s="1" t="s">
        <v>64</v>
      </c>
      <c r="O7031">
        <v>1</v>
      </c>
      <c r="P7031" t="b">
        <v>1</v>
      </c>
      <c r="Q7031" t="b">
        <v>0</v>
      </c>
      <c r="R7031" s="1" t="s">
        <v>52</v>
      </c>
      <c r="S7031" s="1" t="s">
        <v>49</v>
      </c>
      <c r="T7031">
        <v>3</v>
      </c>
      <c r="U7031" s="1" t="s">
        <v>42</v>
      </c>
      <c r="V7031" s="1" t="s">
        <v>46</v>
      </c>
      <c r="W7031" s="1" t="str">
        <f>IF(OR(MasterData[[#This Row],[Event]]="Christmas Market", MasterData[[#This Row],[Event]]="Christmas"), "Christmas Sale", "Non-Christmas Sale")</f>
        <v>Christmas Sale</v>
      </c>
      <c r="X7031" t="b">
        <v>1</v>
      </c>
      <c r="Y7031">
        <v>1</v>
      </c>
      <c r="Z7031">
        <v>61.77</v>
      </c>
      <c r="AA7031">
        <v>61.77</v>
      </c>
      <c r="AB7031">
        <v>0</v>
      </c>
      <c r="AC7031" t="str">
        <f>IF(MasterData[[#This Row],[Discount Amount]]&gt;0, "Promotional sale", "Non-Promotional Sales")</f>
        <v>Non-Promotional Sales</v>
      </c>
    </row>
    <row r="7032" spans="1:29" x14ac:dyDescent="0.25">
      <c r="A7032">
        <v>7031</v>
      </c>
      <c r="B7032" s="1" t="s">
        <v>322</v>
      </c>
      <c r="C7032" s="2">
        <v>0.8489930555555556</v>
      </c>
      <c r="D7032">
        <v>374</v>
      </c>
      <c r="E7032">
        <v>63</v>
      </c>
      <c r="F7032" s="1" t="s">
        <v>61</v>
      </c>
      <c r="G7032" s="1" t="s">
        <v>51</v>
      </c>
      <c r="H7032">
        <v>53.760899999999999</v>
      </c>
      <c r="I7032">
        <v>-98.813900000000004</v>
      </c>
      <c r="J7032">
        <v>87</v>
      </c>
      <c r="K7032" t="b">
        <v>0</v>
      </c>
      <c r="L7032">
        <v>202</v>
      </c>
      <c r="M7032" s="1" t="s">
        <v>74</v>
      </c>
      <c r="N7032" s="1" t="s">
        <v>75</v>
      </c>
      <c r="O7032">
        <v>1</v>
      </c>
      <c r="P7032" t="b">
        <v>1</v>
      </c>
      <c r="Q7032" t="b">
        <v>1</v>
      </c>
      <c r="R7032" s="1" t="s">
        <v>41</v>
      </c>
      <c r="S7032" s="1" t="s">
        <v>49</v>
      </c>
      <c r="T7032">
        <v>3</v>
      </c>
      <c r="U7032" s="1" t="s">
        <v>34</v>
      </c>
      <c r="V7032" s="1" t="s">
        <v>46</v>
      </c>
      <c r="W7032" s="1" t="str">
        <f>IF(OR(MasterData[[#This Row],[Event]]="Christmas Market", MasterData[[#This Row],[Event]]="Christmas"), "Christmas Sale", "Non-Christmas Sale")</f>
        <v>Christmas Sale</v>
      </c>
      <c r="X7032" t="b">
        <v>1</v>
      </c>
      <c r="Y7032">
        <v>1</v>
      </c>
      <c r="Z7032">
        <v>19.25</v>
      </c>
      <c r="AA7032">
        <v>19.25</v>
      </c>
      <c r="AB7032">
        <v>0</v>
      </c>
      <c r="AC7032" t="str">
        <f>IF(MasterData[[#This Row],[Discount Amount]]&gt;0, "Promotional sale", "Non-Promotional Sales")</f>
        <v>Non-Promotional Sales</v>
      </c>
    </row>
    <row r="7033" spans="1:29" x14ac:dyDescent="0.25">
      <c r="A7033">
        <v>7032</v>
      </c>
      <c r="B7033" s="1" t="s">
        <v>36</v>
      </c>
      <c r="C7033" s="2">
        <v>0.86651620370370375</v>
      </c>
      <c r="D7033">
        <v>400</v>
      </c>
      <c r="E7033">
        <v>29</v>
      </c>
      <c r="F7033" s="1" t="s">
        <v>28</v>
      </c>
      <c r="G7033" s="1" t="s">
        <v>81</v>
      </c>
      <c r="H7033">
        <v>64.248000000000005</v>
      </c>
      <c r="I7033">
        <v>-84.889600000000002</v>
      </c>
      <c r="J7033">
        <v>4</v>
      </c>
      <c r="K7033" t="b">
        <v>1</v>
      </c>
      <c r="L7033">
        <v>687</v>
      </c>
      <c r="M7033" s="1" t="s">
        <v>63</v>
      </c>
      <c r="N7033" s="1" t="s">
        <v>64</v>
      </c>
      <c r="O7033">
        <v>2</v>
      </c>
      <c r="P7033" t="b">
        <v>1</v>
      </c>
      <c r="Q7033" t="b">
        <v>1</v>
      </c>
      <c r="R7033" s="1" t="s">
        <v>32</v>
      </c>
      <c r="S7033" s="1" t="s">
        <v>33</v>
      </c>
      <c r="T7033">
        <v>2</v>
      </c>
      <c r="U7033" s="1" t="s">
        <v>45</v>
      </c>
      <c r="V7033" s="1" t="s">
        <v>59</v>
      </c>
      <c r="W7033" s="1" t="str">
        <f>IF(OR(MasterData[[#This Row],[Event]]="Christmas Market", MasterData[[#This Row],[Event]]="Christmas"), "Christmas Sale", "Non-Christmas Sale")</f>
        <v>Non-Christmas Sale</v>
      </c>
      <c r="X7033" t="b">
        <v>0</v>
      </c>
      <c r="Y7033">
        <v>1</v>
      </c>
      <c r="Z7033">
        <v>24.48</v>
      </c>
      <c r="AA7033">
        <v>48.97</v>
      </c>
      <c r="AB7033">
        <v>4.9000000000000004</v>
      </c>
      <c r="AC7033" t="str">
        <f>IF(MasterData[[#This Row],[Discount Amount]]&gt;0, "Promotional sale", "Non-Promotional Sales")</f>
        <v>Promotional sale</v>
      </c>
    </row>
    <row r="7034" spans="1:29" x14ac:dyDescent="0.25">
      <c r="A7034">
        <v>7033</v>
      </c>
      <c r="B7034" s="1" t="s">
        <v>241</v>
      </c>
      <c r="C7034" s="2">
        <v>0.80245370370370361</v>
      </c>
      <c r="D7034">
        <v>404</v>
      </c>
      <c r="E7034">
        <v>49</v>
      </c>
      <c r="F7034" s="1" t="s">
        <v>28</v>
      </c>
      <c r="G7034" s="1" t="s">
        <v>81</v>
      </c>
      <c r="H7034">
        <v>64.248000000000005</v>
      </c>
      <c r="I7034">
        <v>-84.889600000000002</v>
      </c>
      <c r="J7034">
        <v>35</v>
      </c>
      <c r="K7034" t="b">
        <v>1</v>
      </c>
      <c r="L7034">
        <v>429</v>
      </c>
      <c r="M7034" s="1" t="s">
        <v>63</v>
      </c>
      <c r="N7034" s="1" t="s">
        <v>64</v>
      </c>
      <c r="O7034">
        <v>4</v>
      </c>
      <c r="P7034" t="b">
        <v>1</v>
      </c>
      <c r="Q7034" t="b">
        <v>1</v>
      </c>
      <c r="R7034" s="1" t="s">
        <v>52</v>
      </c>
      <c r="S7034" s="1" t="s">
        <v>53</v>
      </c>
      <c r="T7034">
        <v>4</v>
      </c>
      <c r="U7034" s="1" t="s">
        <v>42</v>
      </c>
      <c r="V7034" s="1" t="s">
        <v>59</v>
      </c>
      <c r="W7034" s="1" t="str">
        <f>IF(OR(MasterData[[#This Row],[Event]]="Christmas Market", MasterData[[#This Row],[Event]]="Christmas"), "Christmas Sale", "Non-Christmas Sale")</f>
        <v>Non-Christmas Sale</v>
      </c>
      <c r="X7034" t="b">
        <v>1</v>
      </c>
      <c r="Y7034">
        <v>4</v>
      </c>
      <c r="Z7034">
        <v>41.85</v>
      </c>
      <c r="AA7034">
        <v>167.42</v>
      </c>
      <c r="AB7034">
        <v>16.739999999999998</v>
      </c>
      <c r="AC7034" t="str">
        <f>IF(MasterData[[#This Row],[Discount Amount]]&gt;0, "Promotional sale", "Non-Promotional Sales")</f>
        <v>Promotional sale</v>
      </c>
    </row>
    <row r="7035" spans="1:29" x14ac:dyDescent="0.25">
      <c r="A7035">
        <v>7034</v>
      </c>
      <c r="B7035" s="1" t="s">
        <v>189</v>
      </c>
      <c r="C7035" s="2">
        <v>0.13927083333333323</v>
      </c>
      <c r="D7035">
        <v>427</v>
      </c>
      <c r="E7035">
        <v>39</v>
      </c>
      <c r="F7035" s="1" t="s">
        <v>37</v>
      </c>
      <c r="G7035" s="1" t="s">
        <v>81</v>
      </c>
      <c r="H7035">
        <v>64.248000000000005</v>
      </c>
      <c r="I7035">
        <v>-84.889600000000002</v>
      </c>
      <c r="J7035">
        <v>66</v>
      </c>
      <c r="K7035" t="b">
        <v>1</v>
      </c>
      <c r="L7035">
        <v>837</v>
      </c>
      <c r="M7035" s="1" t="s">
        <v>39</v>
      </c>
      <c r="N7035" s="1" t="s">
        <v>40</v>
      </c>
      <c r="O7035">
        <v>1</v>
      </c>
      <c r="P7035" t="b">
        <v>0</v>
      </c>
      <c r="Q7035" t="b">
        <v>1</v>
      </c>
      <c r="R7035" s="1" t="s">
        <v>52</v>
      </c>
      <c r="S7035" s="1" t="s">
        <v>53</v>
      </c>
      <c r="T7035">
        <v>3</v>
      </c>
      <c r="U7035" s="1" t="s">
        <v>45</v>
      </c>
      <c r="V7035" s="1" t="s">
        <v>59</v>
      </c>
      <c r="W7035" s="1" t="str">
        <f>IF(OR(MasterData[[#This Row],[Event]]="Christmas Market", MasterData[[#This Row],[Event]]="Christmas"), "Christmas Sale", "Non-Christmas Sale")</f>
        <v>Non-Christmas Sale</v>
      </c>
      <c r="X7035" t="b">
        <v>0</v>
      </c>
      <c r="Y7035">
        <v>2</v>
      </c>
      <c r="Z7035">
        <v>22.89</v>
      </c>
      <c r="AA7035">
        <v>22.89</v>
      </c>
      <c r="AB7035">
        <v>2.29</v>
      </c>
      <c r="AC7035" t="str">
        <f>IF(MasterData[[#This Row],[Discount Amount]]&gt;0, "Promotional sale", "Non-Promotional Sales")</f>
        <v>Promotional sale</v>
      </c>
    </row>
    <row r="7036" spans="1:29" x14ac:dyDescent="0.25">
      <c r="A7036">
        <v>7035</v>
      </c>
      <c r="B7036" s="1" t="s">
        <v>123</v>
      </c>
      <c r="C7036" s="2">
        <v>0.21079861111111109</v>
      </c>
      <c r="D7036">
        <v>244</v>
      </c>
      <c r="E7036">
        <v>18</v>
      </c>
      <c r="F7036" s="1" t="s">
        <v>61</v>
      </c>
      <c r="G7036" s="1" t="s">
        <v>38</v>
      </c>
      <c r="H7036">
        <v>53.726700000000001</v>
      </c>
      <c r="I7036">
        <v>-127.6476</v>
      </c>
      <c r="J7036">
        <v>27</v>
      </c>
      <c r="K7036" t="b">
        <v>1</v>
      </c>
      <c r="L7036">
        <v>484</v>
      </c>
      <c r="M7036" s="1" t="s">
        <v>56</v>
      </c>
      <c r="N7036" s="1" t="s">
        <v>57</v>
      </c>
      <c r="O7036">
        <v>4</v>
      </c>
      <c r="P7036" t="b">
        <v>1</v>
      </c>
      <c r="Q7036" t="b">
        <v>1</v>
      </c>
      <c r="R7036" s="1" t="s">
        <v>52</v>
      </c>
      <c r="S7036" s="1" t="s">
        <v>58</v>
      </c>
      <c r="T7036">
        <v>4</v>
      </c>
      <c r="U7036" s="1" t="s">
        <v>34</v>
      </c>
      <c r="V7036" s="1" t="s">
        <v>35</v>
      </c>
      <c r="W7036" s="1" t="str">
        <f>IF(OR(MasterData[[#This Row],[Event]]="Christmas Market", MasterData[[#This Row],[Event]]="Christmas"), "Christmas Sale", "Non-Christmas Sale")</f>
        <v>Non-Christmas Sale</v>
      </c>
      <c r="X7036" t="b">
        <v>1</v>
      </c>
      <c r="Y7036">
        <v>1</v>
      </c>
      <c r="Z7036">
        <v>14.03</v>
      </c>
      <c r="AA7036">
        <v>56.13</v>
      </c>
      <c r="AB7036">
        <v>0</v>
      </c>
      <c r="AC7036" t="str">
        <f>IF(MasterData[[#This Row],[Discount Amount]]&gt;0, "Promotional sale", "Non-Promotional Sales")</f>
        <v>Non-Promotional Sales</v>
      </c>
    </row>
    <row r="7037" spans="1:29" x14ac:dyDescent="0.25">
      <c r="A7037">
        <v>7036</v>
      </c>
      <c r="B7037" s="1" t="s">
        <v>215</v>
      </c>
      <c r="C7037" s="2">
        <v>0.39978009259259251</v>
      </c>
      <c r="D7037">
        <v>338</v>
      </c>
      <c r="E7037">
        <v>69</v>
      </c>
      <c r="F7037" s="1" t="s">
        <v>28</v>
      </c>
      <c r="G7037" s="1" t="s">
        <v>77</v>
      </c>
      <c r="H7037">
        <v>64.282300000000006</v>
      </c>
      <c r="I7037">
        <v>-135</v>
      </c>
      <c r="J7037">
        <v>29</v>
      </c>
      <c r="K7037" t="b">
        <v>1</v>
      </c>
      <c r="L7037">
        <v>992</v>
      </c>
      <c r="M7037" s="1" t="s">
        <v>74</v>
      </c>
      <c r="N7037" s="1" t="s">
        <v>75</v>
      </c>
      <c r="O7037">
        <v>1</v>
      </c>
      <c r="P7037" t="b">
        <v>1</v>
      </c>
      <c r="Q7037" t="b">
        <v>0</v>
      </c>
      <c r="R7037" s="1" t="s">
        <v>32</v>
      </c>
      <c r="S7037" s="1" t="s">
        <v>49</v>
      </c>
      <c r="T7037">
        <v>3</v>
      </c>
      <c r="U7037" s="1" t="s">
        <v>34</v>
      </c>
      <c r="V7037" s="1" t="s">
        <v>59</v>
      </c>
      <c r="W7037" s="1" t="str">
        <f>IF(OR(MasterData[[#This Row],[Event]]="Christmas Market", MasterData[[#This Row],[Event]]="Christmas"), "Christmas Sale", "Non-Christmas Sale")</f>
        <v>Non-Christmas Sale</v>
      </c>
      <c r="X7037" t="b">
        <v>0</v>
      </c>
      <c r="Y7037">
        <v>5</v>
      </c>
      <c r="Z7037">
        <v>57.86</v>
      </c>
      <c r="AA7037">
        <v>57.86</v>
      </c>
      <c r="AB7037">
        <v>5.79</v>
      </c>
      <c r="AC7037" t="str">
        <f>IF(MasterData[[#This Row],[Discount Amount]]&gt;0, "Promotional sale", "Non-Promotional Sales")</f>
        <v>Promotional sale</v>
      </c>
    </row>
    <row r="7038" spans="1:29" x14ac:dyDescent="0.25">
      <c r="A7038">
        <v>7037</v>
      </c>
      <c r="B7038" s="1" t="s">
        <v>300</v>
      </c>
      <c r="C7038" s="2">
        <v>0.87918981481481473</v>
      </c>
      <c r="D7038">
        <v>310</v>
      </c>
      <c r="E7038">
        <v>56</v>
      </c>
      <c r="F7038" s="1" t="s">
        <v>28</v>
      </c>
      <c r="G7038" s="1" t="s">
        <v>70</v>
      </c>
      <c r="H7038">
        <v>54.273099999999999</v>
      </c>
      <c r="I7038">
        <v>-61.738799999999998</v>
      </c>
      <c r="J7038">
        <v>17</v>
      </c>
      <c r="K7038" t="b">
        <v>1</v>
      </c>
      <c r="L7038">
        <v>581</v>
      </c>
      <c r="M7038" s="1" t="s">
        <v>39</v>
      </c>
      <c r="N7038" s="1" t="s">
        <v>40</v>
      </c>
      <c r="O7038">
        <v>1</v>
      </c>
      <c r="P7038" t="b">
        <v>1</v>
      </c>
      <c r="Q7038" t="b">
        <v>1</v>
      </c>
      <c r="R7038" s="1" t="s">
        <v>32</v>
      </c>
      <c r="S7038" s="1" t="s">
        <v>53</v>
      </c>
      <c r="T7038">
        <v>5</v>
      </c>
      <c r="U7038" s="1" t="s">
        <v>45</v>
      </c>
      <c r="V7038" s="1" t="s">
        <v>59</v>
      </c>
      <c r="W7038" s="1" t="str">
        <f>IF(OR(MasterData[[#This Row],[Event]]="Christmas Market", MasterData[[#This Row],[Event]]="Christmas"), "Christmas Sale", "Non-Christmas Sale")</f>
        <v>Non-Christmas Sale</v>
      </c>
      <c r="X7038" t="b">
        <v>1</v>
      </c>
      <c r="Y7038">
        <v>5</v>
      </c>
      <c r="Z7038">
        <v>41.5</v>
      </c>
      <c r="AA7038">
        <v>41.5</v>
      </c>
      <c r="AB7038">
        <v>4.1500000000000004</v>
      </c>
      <c r="AC7038" t="str">
        <f>IF(MasterData[[#This Row],[Discount Amount]]&gt;0, "Promotional sale", "Non-Promotional Sales")</f>
        <v>Promotional sale</v>
      </c>
    </row>
    <row r="7039" spans="1:29" x14ac:dyDescent="0.25">
      <c r="A7039">
        <v>7038</v>
      </c>
      <c r="B7039" s="1" t="s">
        <v>324</v>
      </c>
      <c r="C7039" s="2">
        <v>0.19376157407407413</v>
      </c>
      <c r="D7039">
        <v>15</v>
      </c>
      <c r="E7039">
        <v>48</v>
      </c>
      <c r="F7039" s="1" t="s">
        <v>37</v>
      </c>
      <c r="G7039" s="1" t="s">
        <v>51</v>
      </c>
      <c r="H7039">
        <v>53.760899999999999</v>
      </c>
      <c r="I7039">
        <v>-98.813900000000004</v>
      </c>
      <c r="J7039">
        <v>4</v>
      </c>
      <c r="K7039" t="b">
        <v>1</v>
      </c>
      <c r="L7039">
        <v>819</v>
      </c>
      <c r="M7039" s="1" t="s">
        <v>74</v>
      </c>
      <c r="N7039" s="1" t="s">
        <v>75</v>
      </c>
      <c r="O7039">
        <v>3</v>
      </c>
      <c r="P7039" t="b">
        <v>0</v>
      </c>
      <c r="Q7039" t="b">
        <v>0</v>
      </c>
      <c r="R7039" s="1" t="s">
        <v>41</v>
      </c>
      <c r="S7039" s="1" t="s">
        <v>58</v>
      </c>
      <c r="T7039">
        <v>2</v>
      </c>
      <c r="U7039" s="1" t="s">
        <v>45</v>
      </c>
      <c r="V7039" s="1" t="s">
        <v>59</v>
      </c>
      <c r="W7039" s="1" t="str">
        <f>IF(OR(MasterData[[#This Row],[Event]]="Christmas Market", MasterData[[#This Row],[Event]]="Christmas"), "Christmas Sale", "Non-Christmas Sale")</f>
        <v>Non-Christmas Sale</v>
      </c>
      <c r="X7039" t="b">
        <v>0</v>
      </c>
      <c r="Y7039">
        <v>1</v>
      </c>
      <c r="Z7039">
        <v>20.399999999999999</v>
      </c>
      <c r="AA7039">
        <v>61.2</v>
      </c>
      <c r="AB7039">
        <v>6.12</v>
      </c>
      <c r="AC7039" t="str">
        <f>IF(MasterData[[#This Row],[Discount Amount]]&gt;0, "Promotional sale", "Non-Promotional Sales")</f>
        <v>Promotional sale</v>
      </c>
    </row>
    <row r="7040" spans="1:29" x14ac:dyDescent="0.25">
      <c r="A7040">
        <v>7039</v>
      </c>
      <c r="B7040" s="1" t="s">
        <v>191</v>
      </c>
      <c r="C7040" s="2">
        <v>0.18311342592592594</v>
      </c>
      <c r="D7040">
        <v>478</v>
      </c>
      <c r="E7040">
        <v>30</v>
      </c>
      <c r="F7040" s="1" t="s">
        <v>28</v>
      </c>
      <c r="G7040" s="1" t="s">
        <v>68</v>
      </c>
      <c r="H7040">
        <v>46.318800000000003</v>
      </c>
      <c r="I7040">
        <v>-63.146099999999997</v>
      </c>
      <c r="J7040">
        <v>88</v>
      </c>
      <c r="K7040" t="b">
        <v>1</v>
      </c>
      <c r="L7040">
        <v>695</v>
      </c>
      <c r="M7040" s="1" t="s">
        <v>39</v>
      </c>
      <c r="N7040" s="1" t="s">
        <v>40</v>
      </c>
      <c r="O7040">
        <v>5</v>
      </c>
      <c r="P7040" t="b">
        <v>1</v>
      </c>
      <c r="Q7040" t="b">
        <v>1</v>
      </c>
      <c r="R7040" s="1" t="s">
        <v>41</v>
      </c>
      <c r="S7040" s="1" t="s">
        <v>53</v>
      </c>
      <c r="T7040">
        <v>5</v>
      </c>
      <c r="U7040" s="1" t="s">
        <v>42</v>
      </c>
      <c r="V7040" s="1" t="s">
        <v>35</v>
      </c>
      <c r="W7040" s="1" t="str">
        <f>IF(OR(MasterData[[#This Row],[Event]]="Christmas Market", MasterData[[#This Row],[Event]]="Christmas"), "Christmas Sale", "Non-Christmas Sale")</f>
        <v>Non-Christmas Sale</v>
      </c>
      <c r="X7040" t="b">
        <v>1</v>
      </c>
      <c r="Y7040">
        <v>1</v>
      </c>
      <c r="Z7040">
        <v>84.89</v>
      </c>
      <c r="AA7040">
        <v>424.46</v>
      </c>
      <c r="AB7040">
        <v>0</v>
      </c>
      <c r="AC7040" t="str">
        <f>IF(MasterData[[#This Row],[Discount Amount]]&gt;0, "Promotional sale", "Non-Promotional Sales")</f>
        <v>Non-Promotional Sales</v>
      </c>
    </row>
    <row r="7041" spans="1:29" x14ac:dyDescent="0.25">
      <c r="A7041">
        <v>7040</v>
      </c>
      <c r="B7041" s="1" t="s">
        <v>27</v>
      </c>
      <c r="C7041" s="2">
        <v>5.9259259259258901E-3</v>
      </c>
      <c r="D7041">
        <v>181</v>
      </c>
      <c r="E7041">
        <v>41</v>
      </c>
      <c r="F7041" s="1" t="s">
        <v>37</v>
      </c>
      <c r="G7041" s="1" t="s">
        <v>48</v>
      </c>
      <c r="H7041">
        <v>53.933300000000003</v>
      </c>
      <c r="I7041">
        <v>-116.5765</v>
      </c>
      <c r="J7041">
        <v>40</v>
      </c>
      <c r="K7041" t="b">
        <v>1</v>
      </c>
      <c r="L7041">
        <v>681</v>
      </c>
      <c r="M7041" s="1" t="s">
        <v>39</v>
      </c>
      <c r="N7041" s="1" t="s">
        <v>40</v>
      </c>
      <c r="O7041">
        <v>3</v>
      </c>
      <c r="P7041" t="b">
        <v>1</v>
      </c>
      <c r="Q7041" t="b">
        <v>0</v>
      </c>
      <c r="R7041" s="1" t="s">
        <v>41</v>
      </c>
      <c r="S7041" s="1" t="s">
        <v>53</v>
      </c>
      <c r="T7041">
        <v>3</v>
      </c>
      <c r="U7041" s="1" t="s">
        <v>34</v>
      </c>
      <c r="V7041" s="1" t="s">
        <v>59</v>
      </c>
      <c r="W7041" s="1" t="str">
        <f>IF(OR(MasterData[[#This Row],[Event]]="Christmas Market", MasterData[[#This Row],[Event]]="Christmas"), "Christmas Sale", "Non-Christmas Sale")</f>
        <v>Non-Christmas Sale</v>
      </c>
      <c r="X7041" t="b">
        <v>1</v>
      </c>
      <c r="Y7041">
        <v>5</v>
      </c>
      <c r="Z7041">
        <v>64.989999999999995</v>
      </c>
      <c r="AA7041">
        <v>194.96</v>
      </c>
      <c r="AB7041">
        <v>19.5</v>
      </c>
      <c r="AC7041" t="str">
        <f>IF(MasterData[[#This Row],[Discount Amount]]&gt;0, "Promotional sale", "Non-Promotional Sales")</f>
        <v>Promotional sale</v>
      </c>
    </row>
    <row r="7042" spans="1:29" x14ac:dyDescent="0.25">
      <c r="A7042">
        <v>7041</v>
      </c>
      <c r="B7042" s="1" t="s">
        <v>149</v>
      </c>
      <c r="C7042" s="2">
        <v>0.55202546296296306</v>
      </c>
      <c r="D7042">
        <v>381</v>
      </c>
      <c r="E7042">
        <v>54</v>
      </c>
      <c r="F7042" s="1" t="s">
        <v>37</v>
      </c>
      <c r="G7042" s="1" t="s">
        <v>81</v>
      </c>
      <c r="H7042">
        <v>64.248000000000005</v>
      </c>
      <c r="I7042">
        <v>-84.889600000000002</v>
      </c>
      <c r="J7042">
        <v>13</v>
      </c>
      <c r="K7042" t="b">
        <v>0</v>
      </c>
      <c r="L7042">
        <v>728</v>
      </c>
      <c r="M7042" s="1" t="s">
        <v>74</v>
      </c>
      <c r="N7042" s="1" t="s">
        <v>75</v>
      </c>
      <c r="O7042">
        <v>2</v>
      </c>
      <c r="P7042" t="b">
        <v>0</v>
      </c>
      <c r="Q7042" t="b">
        <v>1</v>
      </c>
      <c r="R7042" s="1" t="s">
        <v>52</v>
      </c>
      <c r="S7042" s="1" t="s">
        <v>53</v>
      </c>
      <c r="T7042">
        <v>1</v>
      </c>
      <c r="U7042" s="1" t="s">
        <v>45</v>
      </c>
      <c r="V7042" s="1" t="s">
        <v>35</v>
      </c>
      <c r="W7042" s="1" t="str">
        <f>IF(OR(MasterData[[#This Row],[Event]]="Christmas Market", MasterData[[#This Row],[Event]]="Christmas"), "Christmas Sale", "Non-Christmas Sale")</f>
        <v>Non-Christmas Sale</v>
      </c>
      <c r="X7042" t="b">
        <v>1</v>
      </c>
      <c r="Y7042">
        <v>1</v>
      </c>
      <c r="Z7042">
        <v>96.86</v>
      </c>
      <c r="AA7042">
        <v>193.72</v>
      </c>
      <c r="AB7042">
        <v>0</v>
      </c>
      <c r="AC7042" t="str">
        <f>IF(MasterData[[#This Row],[Discount Amount]]&gt;0, "Promotional sale", "Non-Promotional Sales")</f>
        <v>Non-Promotional Sales</v>
      </c>
    </row>
    <row r="7043" spans="1:29" x14ac:dyDescent="0.25">
      <c r="A7043">
        <v>7042</v>
      </c>
      <c r="B7043" s="1" t="s">
        <v>151</v>
      </c>
      <c r="C7043" s="2">
        <v>0.98631944444444453</v>
      </c>
      <c r="D7043">
        <v>350</v>
      </c>
      <c r="E7043">
        <v>52</v>
      </c>
      <c r="F7043" s="1" t="s">
        <v>37</v>
      </c>
      <c r="G7043" s="1" t="s">
        <v>79</v>
      </c>
      <c r="H7043">
        <v>63.588799999999999</v>
      </c>
      <c r="I7043">
        <v>-115.5069</v>
      </c>
      <c r="J7043">
        <v>97</v>
      </c>
      <c r="K7043" t="b">
        <v>1</v>
      </c>
      <c r="L7043">
        <v>324</v>
      </c>
      <c r="M7043" s="1" t="s">
        <v>63</v>
      </c>
      <c r="N7043" s="1" t="s">
        <v>64</v>
      </c>
      <c r="O7043">
        <v>3</v>
      </c>
      <c r="P7043" t="b">
        <v>0</v>
      </c>
      <c r="Q7043" t="b">
        <v>1</v>
      </c>
      <c r="R7043" s="1" t="s">
        <v>32</v>
      </c>
      <c r="S7043" s="1" t="s">
        <v>58</v>
      </c>
      <c r="T7043">
        <v>5</v>
      </c>
      <c r="U7043" s="1" t="s">
        <v>34</v>
      </c>
      <c r="V7043" s="1" t="s">
        <v>35</v>
      </c>
      <c r="W7043" s="1" t="str">
        <f>IF(OR(MasterData[[#This Row],[Event]]="Christmas Market", MasterData[[#This Row],[Event]]="Christmas"), "Christmas Sale", "Non-Christmas Sale")</f>
        <v>Non-Christmas Sale</v>
      </c>
      <c r="X7043" t="b">
        <v>1</v>
      </c>
      <c r="Y7043">
        <v>1</v>
      </c>
      <c r="Z7043">
        <v>43.42</v>
      </c>
      <c r="AA7043">
        <v>130.26</v>
      </c>
      <c r="AB7043">
        <v>0</v>
      </c>
      <c r="AC7043" t="str">
        <f>IF(MasterData[[#This Row],[Discount Amount]]&gt;0, "Promotional sale", "Non-Promotional Sales")</f>
        <v>Non-Promotional Sales</v>
      </c>
    </row>
    <row r="7044" spans="1:29" x14ac:dyDescent="0.25">
      <c r="A7044">
        <v>7043</v>
      </c>
      <c r="B7044" s="1" t="s">
        <v>332</v>
      </c>
      <c r="C7044" s="2">
        <v>0.38988425925925929</v>
      </c>
      <c r="D7044">
        <v>269</v>
      </c>
      <c r="E7044">
        <v>24</v>
      </c>
      <c r="F7044" s="1" t="s">
        <v>28</v>
      </c>
      <c r="G7044" s="1" t="s">
        <v>81</v>
      </c>
      <c r="H7044">
        <v>64.248000000000005</v>
      </c>
      <c r="I7044">
        <v>-84.889600000000002</v>
      </c>
      <c r="J7044">
        <v>74</v>
      </c>
      <c r="K7044" t="b">
        <v>0</v>
      </c>
      <c r="L7044">
        <v>187</v>
      </c>
      <c r="M7044" s="1" t="s">
        <v>30</v>
      </c>
      <c r="N7044" s="1" t="s">
        <v>31</v>
      </c>
      <c r="O7044">
        <v>1</v>
      </c>
      <c r="P7044" t="b">
        <v>1</v>
      </c>
      <c r="Q7044" t="b">
        <v>0</v>
      </c>
      <c r="R7044" s="1" t="s">
        <v>32</v>
      </c>
      <c r="S7044" s="1" t="s">
        <v>53</v>
      </c>
      <c r="T7044">
        <v>3</v>
      </c>
      <c r="U7044" s="1" t="s">
        <v>45</v>
      </c>
      <c r="V7044" s="1" t="s">
        <v>59</v>
      </c>
      <c r="W7044" s="1" t="str">
        <f>IF(OR(MasterData[[#This Row],[Event]]="Christmas Market", MasterData[[#This Row],[Event]]="Christmas"), "Christmas Sale", "Non-Christmas Sale")</f>
        <v>Non-Christmas Sale</v>
      </c>
      <c r="X7044" t="b">
        <v>1</v>
      </c>
      <c r="Y7044">
        <v>3</v>
      </c>
      <c r="Z7044">
        <v>49.92</v>
      </c>
      <c r="AA7044">
        <v>49.92</v>
      </c>
      <c r="AB7044">
        <v>4.99</v>
      </c>
      <c r="AC7044" t="str">
        <f>IF(MasterData[[#This Row],[Discount Amount]]&gt;0, "Promotional sale", "Non-Promotional Sales")</f>
        <v>Promotional sale</v>
      </c>
    </row>
    <row r="7045" spans="1:29" x14ac:dyDescent="0.25">
      <c r="A7045">
        <v>7044</v>
      </c>
      <c r="B7045" s="1" t="s">
        <v>344</v>
      </c>
      <c r="C7045" s="2">
        <v>0.30975694444444435</v>
      </c>
      <c r="D7045">
        <v>111</v>
      </c>
      <c r="E7045">
        <v>36</v>
      </c>
      <c r="F7045" s="1" t="s">
        <v>61</v>
      </c>
      <c r="G7045" s="1" t="s">
        <v>68</v>
      </c>
      <c r="H7045">
        <v>46.318800000000003</v>
      </c>
      <c r="I7045">
        <v>-63.146099999999997</v>
      </c>
      <c r="J7045">
        <v>48</v>
      </c>
      <c r="K7045" t="b">
        <v>1</v>
      </c>
      <c r="L7045">
        <v>200</v>
      </c>
      <c r="M7045" s="1" t="s">
        <v>30</v>
      </c>
      <c r="N7045" s="1" t="s">
        <v>31</v>
      </c>
      <c r="O7045">
        <v>5</v>
      </c>
      <c r="P7045" t="b">
        <v>0</v>
      </c>
      <c r="Q7045" t="b">
        <v>0</v>
      </c>
      <c r="R7045" s="1" t="s">
        <v>52</v>
      </c>
      <c r="S7045" s="1" t="s">
        <v>49</v>
      </c>
      <c r="T7045">
        <v>5</v>
      </c>
      <c r="U7045" s="1" t="s">
        <v>34</v>
      </c>
      <c r="V7045" s="1" t="s">
        <v>35</v>
      </c>
      <c r="W7045" s="1" t="str">
        <f>IF(OR(MasterData[[#This Row],[Event]]="Christmas Market", MasterData[[#This Row],[Event]]="Christmas"), "Christmas Sale", "Non-Christmas Sale")</f>
        <v>Non-Christmas Sale</v>
      </c>
      <c r="X7045" t="b">
        <v>0</v>
      </c>
      <c r="Y7045">
        <v>5</v>
      </c>
      <c r="Z7045">
        <v>36.97</v>
      </c>
      <c r="AA7045">
        <v>184.84</v>
      </c>
      <c r="AB7045">
        <v>0</v>
      </c>
      <c r="AC7045" t="str">
        <f>IF(MasterData[[#This Row],[Discount Amount]]&gt;0, "Promotional sale", "Non-Promotional Sales")</f>
        <v>Non-Promotional Sales</v>
      </c>
    </row>
    <row r="7046" spans="1:29" x14ac:dyDescent="0.25">
      <c r="A7046">
        <v>7045</v>
      </c>
      <c r="B7046" s="1" t="s">
        <v>338</v>
      </c>
      <c r="C7046" s="2">
        <v>0.45459490740740738</v>
      </c>
      <c r="D7046">
        <v>23</v>
      </c>
      <c r="E7046">
        <v>62</v>
      </c>
      <c r="F7046" s="1" t="s">
        <v>28</v>
      </c>
      <c r="G7046" s="1" t="s">
        <v>51</v>
      </c>
      <c r="H7046">
        <v>53.760899999999999</v>
      </c>
      <c r="I7046">
        <v>-98.813900000000004</v>
      </c>
      <c r="J7046">
        <v>67</v>
      </c>
      <c r="K7046" t="b">
        <v>1</v>
      </c>
      <c r="L7046">
        <v>418</v>
      </c>
      <c r="M7046" s="1" t="s">
        <v>30</v>
      </c>
      <c r="N7046" s="1" t="s">
        <v>31</v>
      </c>
      <c r="O7046">
        <v>5</v>
      </c>
      <c r="P7046" t="b">
        <v>1</v>
      </c>
      <c r="Q7046" t="b">
        <v>1</v>
      </c>
      <c r="R7046" s="1" t="s">
        <v>41</v>
      </c>
      <c r="S7046" s="1" t="s">
        <v>33</v>
      </c>
      <c r="T7046">
        <v>3</v>
      </c>
      <c r="U7046" s="1" t="s">
        <v>45</v>
      </c>
      <c r="V7046" s="1" t="s">
        <v>59</v>
      </c>
      <c r="W7046" s="1" t="str">
        <f>IF(OR(MasterData[[#This Row],[Event]]="Christmas Market", MasterData[[#This Row],[Event]]="Christmas"), "Christmas Sale", "Non-Christmas Sale")</f>
        <v>Non-Christmas Sale</v>
      </c>
      <c r="X7046" t="b">
        <v>0</v>
      </c>
      <c r="Y7046">
        <v>4</v>
      </c>
      <c r="Z7046">
        <v>65.930000000000007</v>
      </c>
      <c r="AA7046">
        <v>329.64</v>
      </c>
      <c r="AB7046">
        <v>32.96</v>
      </c>
      <c r="AC7046" t="str">
        <f>IF(MasterData[[#This Row],[Discount Amount]]&gt;0, "Promotional sale", "Non-Promotional Sales")</f>
        <v>Promotional sale</v>
      </c>
    </row>
    <row r="7047" spans="1:29" x14ac:dyDescent="0.25">
      <c r="A7047">
        <v>7046</v>
      </c>
      <c r="B7047" s="1" t="s">
        <v>83</v>
      </c>
      <c r="C7047" s="2">
        <v>0.44458333333333333</v>
      </c>
      <c r="D7047">
        <v>297</v>
      </c>
      <c r="E7047">
        <v>21</v>
      </c>
      <c r="F7047" s="1" t="s">
        <v>61</v>
      </c>
      <c r="G7047" s="1" t="s">
        <v>68</v>
      </c>
      <c r="H7047">
        <v>46.318800000000003</v>
      </c>
      <c r="I7047">
        <v>-63.146099999999997</v>
      </c>
      <c r="J7047">
        <v>85</v>
      </c>
      <c r="K7047" t="b">
        <v>1</v>
      </c>
      <c r="L7047">
        <v>198</v>
      </c>
      <c r="M7047" s="1" t="s">
        <v>56</v>
      </c>
      <c r="N7047" s="1" t="s">
        <v>57</v>
      </c>
      <c r="O7047">
        <v>2</v>
      </c>
      <c r="P7047" t="b">
        <v>0</v>
      </c>
      <c r="Q7047" t="b">
        <v>0</v>
      </c>
      <c r="R7047" s="1" t="s">
        <v>41</v>
      </c>
      <c r="S7047" s="1" t="s">
        <v>53</v>
      </c>
      <c r="T7047">
        <v>1</v>
      </c>
      <c r="U7047" s="1" t="s">
        <v>34</v>
      </c>
      <c r="V7047" s="1" t="s">
        <v>35</v>
      </c>
      <c r="W7047" s="1" t="str">
        <f>IF(OR(MasterData[[#This Row],[Event]]="Christmas Market", MasterData[[#This Row],[Event]]="Christmas"), "Christmas Sale", "Non-Christmas Sale")</f>
        <v>Non-Christmas Sale</v>
      </c>
      <c r="X7047" t="b">
        <v>0</v>
      </c>
      <c r="Y7047">
        <v>2</v>
      </c>
      <c r="Z7047">
        <v>21.81</v>
      </c>
      <c r="AA7047">
        <v>43.61</v>
      </c>
      <c r="AB7047">
        <v>0</v>
      </c>
      <c r="AC7047" t="str">
        <f>IF(MasterData[[#This Row],[Discount Amount]]&gt;0, "Promotional sale", "Non-Promotional Sales")</f>
        <v>Non-Promotional Sales</v>
      </c>
    </row>
    <row r="7048" spans="1:29" x14ac:dyDescent="0.25">
      <c r="A7048">
        <v>7047</v>
      </c>
      <c r="B7048" s="1" t="s">
        <v>290</v>
      </c>
      <c r="C7048" s="2">
        <v>0.8367824074074075</v>
      </c>
      <c r="D7048">
        <v>424</v>
      </c>
      <c r="E7048">
        <v>62</v>
      </c>
      <c r="F7048" s="1" t="s">
        <v>61</v>
      </c>
      <c r="G7048" s="1" t="s">
        <v>62</v>
      </c>
      <c r="H7048">
        <v>46.565300000000001</v>
      </c>
      <c r="I7048">
        <v>-66.4619</v>
      </c>
      <c r="J7048">
        <v>75</v>
      </c>
      <c r="K7048" t="b">
        <v>1</v>
      </c>
      <c r="L7048">
        <v>366</v>
      </c>
      <c r="M7048" s="1" t="s">
        <v>56</v>
      </c>
      <c r="N7048" s="1" t="s">
        <v>57</v>
      </c>
      <c r="O7048">
        <v>4</v>
      </c>
      <c r="P7048" t="b">
        <v>1</v>
      </c>
      <c r="Q7048" t="b">
        <v>1</v>
      </c>
      <c r="R7048" s="1" t="s">
        <v>32</v>
      </c>
      <c r="S7048" s="1" t="s">
        <v>53</v>
      </c>
      <c r="T7048">
        <v>3</v>
      </c>
      <c r="U7048" s="1" t="s">
        <v>42</v>
      </c>
      <c r="V7048" s="1" t="s">
        <v>59</v>
      </c>
      <c r="W7048" s="1" t="str">
        <f>IF(OR(MasterData[[#This Row],[Event]]="Christmas Market", MasterData[[#This Row],[Event]]="Christmas"), "Christmas Sale", "Non-Christmas Sale")</f>
        <v>Non-Christmas Sale</v>
      </c>
      <c r="X7048" t="b">
        <v>1</v>
      </c>
      <c r="Y7048">
        <v>1</v>
      </c>
      <c r="Z7048">
        <v>80.150000000000006</v>
      </c>
      <c r="AA7048">
        <v>320.61</v>
      </c>
      <c r="AB7048">
        <v>32.06</v>
      </c>
      <c r="AC7048" t="str">
        <f>IF(MasterData[[#This Row],[Discount Amount]]&gt;0, "Promotional sale", "Non-Promotional Sales")</f>
        <v>Promotional sale</v>
      </c>
    </row>
    <row r="7049" spans="1:29" x14ac:dyDescent="0.25">
      <c r="A7049">
        <v>7048</v>
      </c>
      <c r="B7049" s="1" t="s">
        <v>218</v>
      </c>
      <c r="C7049" s="2">
        <v>0.68302083333333341</v>
      </c>
      <c r="D7049">
        <v>224</v>
      </c>
      <c r="E7049">
        <v>19</v>
      </c>
      <c r="F7049" s="1" t="s">
        <v>37</v>
      </c>
      <c r="G7049" s="1" t="s">
        <v>79</v>
      </c>
      <c r="H7049">
        <v>63.588799999999999</v>
      </c>
      <c r="I7049">
        <v>-115.5069</v>
      </c>
      <c r="J7049">
        <v>42</v>
      </c>
      <c r="K7049" t="b">
        <v>0</v>
      </c>
      <c r="L7049">
        <v>206</v>
      </c>
      <c r="M7049" s="1" t="s">
        <v>63</v>
      </c>
      <c r="N7049" s="1" t="s">
        <v>64</v>
      </c>
      <c r="O7049">
        <v>3</v>
      </c>
      <c r="P7049" t="b">
        <v>0</v>
      </c>
      <c r="Q7049" t="b">
        <v>0</v>
      </c>
      <c r="R7049" s="1" t="s">
        <v>32</v>
      </c>
      <c r="S7049" s="1" t="s">
        <v>49</v>
      </c>
      <c r="T7049">
        <v>3</v>
      </c>
      <c r="U7049" s="1" t="s">
        <v>34</v>
      </c>
      <c r="V7049" s="1" t="s">
        <v>59</v>
      </c>
      <c r="W7049" s="1" t="str">
        <f>IF(OR(MasterData[[#This Row],[Event]]="Christmas Market", MasterData[[#This Row],[Event]]="Christmas"), "Christmas Sale", "Non-Christmas Sale")</f>
        <v>Non-Christmas Sale</v>
      </c>
      <c r="X7049" t="b">
        <v>0</v>
      </c>
      <c r="Y7049">
        <v>5</v>
      </c>
      <c r="Z7049">
        <v>98.54</v>
      </c>
      <c r="AA7049">
        <v>295.61</v>
      </c>
      <c r="AB7049">
        <v>29.56</v>
      </c>
      <c r="AC7049" t="str">
        <f>IF(MasterData[[#This Row],[Discount Amount]]&gt;0, "Promotional sale", "Non-Promotional Sales")</f>
        <v>Promotional sale</v>
      </c>
    </row>
    <row r="7050" spans="1:29" x14ac:dyDescent="0.25">
      <c r="A7050">
        <v>7049</v>
      </c>
      <c r="B7050" s="1" t="s">
        <v>247</v>
      </c>
      <c r="C7050" s="2">
        <v>0.45902777777777781</v>
      </c>
      <c r="D7050">
        <v>140</v>
      </c>
      <c r="E7050">
        <v>52</v>
      </c>
      <c r="F7050" s="1" t="s">
        <v>28</v>
      </c>
      <c r="G7050" s="1" t="s">
        <v>68</v>
      </c>
      <c r="H7050">
        <v>46.318800000000003</v>
      </c>
      <c r="I7050">
        <v>-63.146099999999997</v>
      </c>
      <c r="J7050">
        <v>42</v>
      </c>
      <c r="K7050" t="b">
        <v>1</v>
      </c>
      <c r="L7050">
        <v>330</v>
      </c>
      <c r="M7050" s="1" t="s">
        <v>56</v>
      </c>
      <c r="N7050" s="1" t="s">
        <v>57</v>
      </c>
      <c r="O7050">
        <v>4</v>
      </c>
      <c r="P7050" t="b">
        <v>1</v>
      </c>
      <c r="Q7050" t="b">
        <v>0</v>
      </c>
      <c r="R7050" s="1" t="s">
        <v>41</v>
      </c>
      <c r="S7050" s="1" t="s">
        <v>58</v>
      </c>
      <c r="T7050">
        <v>4</v>
      </c>
      <c r="U7050" s="1" t="s">
        <v>34</v>
      </c>
      <c r="V7050" s="1" t="s">
        <v>46</v>
      </c>
      <c r="W7050" s="1" t="str">
        <f>IF(OR(MasterData[[#This Row],[Event]]="Christmas Market", MasterData[[#This Row],[Event]]="Christmas"), "Christmas Sale", "Non-Christmas Sale")</f>
        <v>Christmas Sale</v>
      </c>
      <c r="X7050" t="b">
        <v>0</v>
      </c>
      <c r="Y7050">
        <v>5</v>
      </c>
      <c r="Z7050">
        <v>70.17</v>
      </c>
      <c r="AA7050">
        <v>280.68</v>
      </c>
      <c r="AB7050">
        <v>0</v>
      </c>
      <c r="AC7050" t="str">
        <f>IF(MasterData[[#This Row],[Discount Amount]]&gt;0, "Promotional sale", "Non-Promotional Sales")</f>
        <v>Non-Promotional Sales</v>
      </c>
    </row>
    <row r="7051" spans="1:29" x14ac:dyDescent="0.25">
      <c r="A7051">
        <v>7050</v>
      </c>
      <c r="B7051" s="1" t="s">
        <v>295</v>
      </c>
      <c r="C7051" s="2">
        <v>0.60008101851851858</v>
      </c>
      <c r="D7051">
        <v>38</v>
      </c>
      <c r="E7051">
        <v>63</v>
      </c>
      <c r="F7051" s="1" t="s">
        <v>28</v>
      </c>
      <c r="G7051" s="1" t="s">
        <v>79</v>
      </c>
      <c r="H7051">
        <v>63.588799999999999</v>
      </c>
      <c r="I7051">
        <v>-115.5069</v>
      </c>
      <c r="J7051">
        <v>74</v>
      </c>
      <c r="K7051" t="b">
        <v>0</v>
      </c>
      <c r="L7051">
        <v>675</v>
      </c>
      <c r="M7051" s="1" t="s">
        <v>30</v>
      </c>
      <c r="N7051" s="1" t="s">
        <v>31</v>
      </c>
      <c r="O7051">
        <v>2</v>
      </c>
      <c r="P7051" t="b">
        <v>0</v>
      </c>
      <c r="Q7051" t="b">
        <v>0</v>
      </c>
      <c r="R7051" s="1" t="s">
        <v>32</v>
      </c>
      <c r="S7051" s="1" t="s">
        <v>58</v>
      </c>
      <c r="T7051">
        <v>5</v>
      </c>
      <c r="U7051" s="1" t="s">
        <v>42</v>
      </c>
      <c r="V7051" s="1" t="s">
        <v>59</v>
      </c>
      <c r="W7051" s="1" t="str">
        <f>IF(OR(MasterData[[#This Row],[Event]]="Christmas Market", MasterData[[#This Row],[Event]]="Christmas"), "Christmas Sale", "Non-Christmas Sale")</f>
        <v>Non-Christmas Sale</v>
      </c>
      <c r="X7051" t="b">
        <v>1</v>
      </c>
      <c r="Y7051">
        <v>3</v>
      </c>
      <c r="Z7051">
        <v>70.7</v>
      </c>
      <c r="AA7051">
        <v>141.4</v>
      </c>
      <c r="AB7051">
        <v>14.14</v>
      </c>
      <c r="AC7051" t="str">
        <f>IF(MasterData[[#This Row],[Discount Amount]]&gt;0, "Promotional sale", "Non-Promotional Sales")</f>
        <v>Promotional sale</v>
      </c>
    </row>
    <row r="7052" spans="1:29" x14ac:dyDescent="0.25">
      <c r="A7052">
        <v>7051</v>
      </c>
      <c r="B7052" s="1" t="s">
        <v>251</v>
      </c>
      <c r="C7052" s="2">
        <v>0.98688657407407399</v>
      </c>
      <c r="D7052">
        <v>97</v>
      </c>
      <c r="E7052">
        <v>59</v>
      </c>
      <c r="F7052" s="1" t="s">
        <v>61</v>
      </c>
      <c r="G7052" s="1" t="s">
        <v>55</v>
      </c>
      <c r="H7052">
        <v>52.939900000000002</v>
      </c>
      <c r="I7052">
        <v>-106.4509</v>
      </c>
      <c r="J7052">
        <v>1</v>
      </c>
      <c r="K7052" t="b">
        <v>0</v>
      </c>
      <c r="L7052">
        <v>133</v>
      </c>
      <c r="M7052" s="1" t="s">
        <v>74</v>
      </c>
      <c r="N7052" s="1" t="s">
        <v>75</v>
      </c>
      <c r="O7052">
        <v>4</v>
      </c>
      <c r="P7052" t="b">
        <v>0</v>
      </c>
      <c r="Q7052" t="b">
        <v>0</v>
      </c>
      <c r="R7052" s="1" t="s">
        <v>32</v>
      </c>
      <c r="S7052" s="1" t="s">
        <v>49</v>
      </c>
      <c r="T7052">
        <v>1</v>
      </c>
      <c r="U7052" s="1" t="s">
        <v>45</v>
      </c>
      <c r="V7052" s="1" t="s">
        <v>59</v>
      </c>
      <c r="W7052" s="1" t="str">
        <f>IF(OR(MasterData[[#This Row],[Event]]="Christmas Market", MasterData[[#This Row],[Event]]="Christmas"), "Christmas Sale", "Non-Christmas Sale")</f>
        <v>Non-Christmas Sale</v>
      </c>
      <c r="X7052" t="b">
        <v>1</v>
      </c>
      <c r="Y7052">
        <v>1</v>
      </c>
      <c r="Z7052">
        <v>36.61</v>
      </c>
      <c r="AA7052">
        <v>146.41999999999999</v>
      </c>
      <c r="AB7052">
        <v>14.64</v>
      </c>
      <c r="AC7052" t="str">
        <f>IF(MasterData[[#This Row],[Discount Amount]]&gt;0, "Promotional sale", "Non-Promotional Sales")</f>
        <v>Promotional sale</v>
      </c>
    </row>
    <row r="7053" spans="1:29" x14ac:dyDescent="0.25">
      <c r="A7053">
        <v>7052</v>
      </c>
      <c r="B7053" s="1" t="s">
        <v>78</v>
      </c>
      <c r="C7053" s="2">
        <v>0.40424768518518528</v>
      </c>
      <c r="D7053">
        <v>267</v>
      </c>
      <c r="E7053">
        <v>32</v>
      </c>
      <c r="F7053" s="1" t="s">
        <v>37</v>
      </c>
      <c r="G7053" s="1" t="s">
        <v>66</v>
      </c>
      <c r="H7053">
        <v>45.077800000000003</v>
      </c>
      <c r="I7053">
        <v>-63.546700000000001</v>
      </c>
      <c r="J7053">
        <v>12</v>
      </c>
      <c r="K7053" t="b">
        <v>0</v>
      </c>
      <c r="L7053">
        <v>730</v>
      </c>
      <c r="M7053" s="1" t="s">
        <v>74</v>
      </c>
      <c r="N7053" s="1" t="s">
        <v>75</v>
      </c>
      <c r="O7053">
        <v>1</v>
      </c>
      <c r="P7053" t="b">
        <v>0</v>
      </c>
      <c r="Q7053" t="b">
        <v>1</v>
      </c>
      <c r="R7053" s="1" t="s">
        <v>41</v>
      </c>
      <c r="S7053" s="1" t="s">
        <v>49</v>
      </c>
      <c r="T7053">
        <v>5</v>
      </c>
      <c r="U7053" s="1" t="s">
        <v>42</v>
      </c>
      <c r="V7053" s="1" t="s">
        <v>59</v>
      </c>
      <c r="W7053" s="1" t="str">
        <f>IF(OR(MasterData[[#This Row],[Event]]="Christmas Market", MasterData[[#This Row],[Event]]="Christmas"), "Christmas Sale", "Non-Christmas Sale")</f>
        <v>Non-Christmas Sale</v>
      </c>
      <c r="X7053" t="b">
        <v>1</v>
      </c>
      <c r="Y7053">
        <v>4</v>
      </c>
      <c r="Z7053">
        <v>92.26</v>
      </c>
      <c r="AA7053">
        <v>92.26</v>
      </c>
      <c r="AB7053">
        <v>9.23</v>
      </c>
      <c r="AC7053" t="str">
        <f>IF(MasterData[[#This Row],[Discount Amount]]&gt;0, "Promotional sale", "Non-Promotional Sales")</f>
        <v>Promotional sale</v>
      </c>
    </row>
    <row r="7054" spans="1:29" x14ac:dyDescent="0.25">
      <c r="A7054">
        <v>7053</v>
      </c>
      <c r="B7054" s="1" t="s">
        <v>336</v>
      </c>
      <c r="C7054" s="2">
        <v>0.54107638888888898</v>
      </c>
      <c r="D7054">
        <v>131</v>
      </c>
      <c r="E7054">
        <v>20</v>
      </c>
      <c r="F7054" s="1" t="s">
        <v>28</v>
      </c>
      <c r="G7054" s="1" t="s">
        <v>55</v>
      </c>
      <c r="H7054">
        <v>52.939900000000002</v>
      </c>
      <c r="I7054">
        <v>-106.4509</v>
      </c>
      <c r="J7054">
        <v>10</v>
      </c>
      <c r="K7054" t="b">
        <v>0</v>
      </c>
      <c r="L7054">
        <v>782</v>
      </c>
      <c r="M7054" s="1" t="s">
        <v>56</v>
      </c>
      <c r="N7054" s="1" t="s">
        <v>57</v>
      </c>
      <c r="O7054">
        <v>1</v>
      </c>
      <c r="P7054" t="b">
        <v>0</v>
      </c>
      <c r="Q7054" t="b">
        <v>0</v>
      </c>
      <c r="R7054" s="1" t="s">
        <v>32</v>
      </c>
      <c r="S7054" s="1" t="s">
        <v>58</v>
      </c>
      <c r="T7054">
        <v>3</v>
      </c>
      <c r="U7054" s="1" t="s">
        <v>42</v>
      </c>
      <c r="V7054" s="1" t="s">
        <v>59</v>
      </c>
      <c r="W7054" s="1" t="str">
        <f>IF(OR(MasterData[[#This Row],[Event]]="Christmas Market", MasterData[[#This Row],[Event]]="Christmas"), "Christmas Sale", "Non-Christmas Sale")</f>
        <v>Non-Christmas Sale</v>
      </c>
      <c r="X7054" t="b">
        <v>0</v>
      </c>
      <c r="Y7054">
        <v>5</v>
      </c>
      <c r="Z7054">
        <v>11.08</v>
      </c>
      <c r="AA7054">
        <v>11.08</v>
      </c>
      <c r="AB7054">
        <v>1.1100000000000001</v>
      </c>
      <c r="AC7054" t="str">
        <f>IF(MasterData[[#This Row],[Discount Amount]]&gt;0, "Promotional sale", "Non-Promotional Sales")</f>
        <v>Promotional sale</v>
      </c>
    </row>
    <row r="7055" spans="1:29" x14ac:dyDescent="0.25">
      <c r="A7055">
        <v>7054</v>
      </c>
      <c r="B7055" s="1" t="s">
        <v>356</v>
      </c>
      <c r="C7055" s="2">
        <v>0.21644675925925916</v>
      </c>
      <c r="D7055">
        <v>262</v>
      </c>
      <c r="E7055">
        <v>23</v>
      </c>
      <c r="F7055" s="1" t="s">
        <v>28</v>
      </c>
      <c r="G7055" s="1" t="s">
        <v>48</v>
      </c>
      <c r="H7055">
        <v>53.933300000000003</v>
      </c>
      <c r="I7055">
        <v>-116.5765</v>
      </c>
      <c r="J7055">
        <v>73</v>
      </c>
      <c r="K7055" t="b">
        <v>0</v>
      </c>
      <c r="L7055">
        <v>78</v>
      </c>
      <c r="M7055" s="1" t="s">
        <v>39</v>
      </c>
      <c r="N7055" s="1" t="s">
        <v>40</v>
      </c>
      <c r="O7055">
        <v>4</v>
      </c>
      <c r="P7055" t="b">
        <v>0</v>
      </c>
      <c r="Q7055" t="b">
        <v>0</v>
      </c>
      <c r="R7055" s="1" t="s">
        <v>32</v>
      </c>
      <c r="S7055" s="1" t="s">
        <v>58</v>
      </c>
      <c r="T7055">
        <v>3</v>
      </c>
      <c r="U7055" s="1" t="s">
        <v>42</v>
      </c>
      <c r="V7055" s="1" t="s">
        <v>35</v>
      </c>
      <c r="W7055" s="1" t="str">
        <f>IF(OR(MasterData[[#This Row],[Event]]="Christmas Market", MasterData[[#This Row],[Event]]="Christmas"), "Christmas Sale", "Non-Christmas Sale")</f>
        <v>Non-Christmas Sale</v>
      </c>
      <c r="X7055" t="b">
        <v>1</v>
      </c>
      <c r="Y7055">
        <v>2</v>
      </c>
      <c r="Z7055">
        <v>36.6</v>
      </c>
      <c r="AA7055">
        <v>146.38999999999999</v>
      </c>
      <c r="AB7055">
        <v>0</v>
      </c>
      <c r="AC7055" t="str">
        <f>IF(MasterData[[#This Row],[Discount Amount]]&gt;0, "Promotional sale", "Non-Promotional Sales")</f>
        <v>Non-Promotional Sales</v>
      </c>
    </row>
    <row r="7056" spans="1:29" x14ac:dyDescent="0.25">
      <c r="A7056">
        <v>7055</v>
      </c>
      <c r="B7056" s="1" t="s">
        <v>104</v>
      </c>
      <c r="C7056" s="2">
        <v>0.38203703703703695</v>
      </c>
      <c r="D7056">
        <v>97</v>
      </c>
      <c r="E7056">
        <v>51</v>
      </c>
      <c r="F7056" s="1" t="s">
        <v>61</v>
      </c>
      <c r="G7056" s="1" t="s">
        <v>81</v>
      </c>
      <c r="H7056">
        <v>64.248000000000005</v>
      </c>
      <c r="I7056">
        <v>-84.889600000000002</v>
      </c>
      <c r="J7056">
        <v>35</v>
      </c>
      <c r="K7056" t="b">
        <v>1</v>
      </c>
      <c r="L7056">
        <v>868</v>
      </c>
      <c r="M7056" s="1" t="s">
        <v>74</v>
      </c>
      <c r="N7056" s="1" t="s">
        <v>75</v>
      </c>
      <c r="O7056">
        <v>4</v>
      </c>
      <c r="P7056" t="b">
        <v>0</v>
      </c>
      <c r="Q7056" t="b">
        <v>1</v>
      </c>
      <c r="R7056" s="1" t="s">
        <v>32</v>
      </c>
      <c r="S7056" s="1" t="s">
        <v>49</v>
      </c>
      <c r="T7056">
        <v>1</v>
      </c>
      <c r="U7056" s="1" t="s">
        <v>45</v>
      </c>
      <c r="V7056" s="1" t="s">
        <v>59</v>
      </c>
      <c r="W7056" s="1" t="str">
        <f>IF(OR(MasterData[[#This Row],[Event]]="Christmas Market", MasterData[[#This Row],[Event]]="Christmas"), "Christmas Sale", "Non-Christmas Sale")</f>
        <v>Non-Christmas Sale</v>
      </c>
      <c r="X7056" t="b">
        <v>1</v>
      </c>
      <c r="Y7056">
        <v>3</v>
      </c>
      <c r="Z7056">
        <v>14.88</v>
      </c>
      <c r="AA7056">
        <v>59.5</v>
      </c>
      <c r="AB7056">
        <v>5.95</v>
      </c>
      <c r="AC7056" t="str">
        <f>IF(MasterData[[#This Row],[Discount Amount]]&gt;0, "Promotional sale", "Non-Promotional Sales")</f>
        <v>Promotional sale</v>
      </c>
    </row>
    <row r="7057" spans="1:29" x14ac:dyDescent="0.25">
      <c r="A7057">
        <v>7056</v>
      </c>
      <c r="B7057" s="1" t="s">
        <v>267</v>
      </c>
      <c r="C7057" s="2">
        <v>0.9113888888888888</v>
      </c>
      <c r="D7057">
        <v>101</v>
      </c>
      <c r="E7057">
        <v>67</v>
      </c>
      <c r="F7057" s="1" t="s">
        <v>61</v>
      </c>
      <c r="G7057" s="1" t="s">
        <v>77</v>
      </c>
      <c r="H7057">
        <v>64.282300000000006</v>
      </c>
      <c r="I7057">
        <v>-135</v>
      </c>
      <c r="J7057">
        <v>82</v>
      </c>
      <c r="K7057" t="b">
        <v>1</v>
      </c>
      <c r="L7057">
        <v>480</v>
      </c>
      <c r="M7057" s="1" t="s">
        <v>56</v>
      </c>
      <c r="N7057" s="1" t="s">
        <v>57</v>
      </c>
      <c r="O7057">
        <v>5</v>
      </c>
      <c r="P7057" t="b">
        <v>1</v>
      </c>
      <c r="Q7057" t="b">
        <v>0</v>
      </c>
      <c r="R7057" s="1" t="s">
        <v>52</v>
      </c>
      <c r="S7057" s="1" t="s">
        <v>33</v>
      </c>
      <c r="T7057">
        <v>5</v>
      </c>
      <c r="U7057" s="1" t="s">
        <v>45</v>
      </c>
      <c r="V7057" s="1" t="s">
        <v>35</v>
      </c>
      <c r="W7057" s="1" t="str">
        <f>IF(OR(MasterData[[#This Row],[Event]]="Christmas Market", MasterData[[#This Row],[Event]]="Christmas"), "Christmas Sale", "Non-Christmas Sale")</f>
        <v>Non-Christmas Sale</v>
      </c>
      <c r="X7057" t="b">
        <v>0</v>
      </c>
      <c r="Y7057">
        <v>3</v>
      </c>
      <c r="Z7057">
        <v>15.15</v>
      </c>
      <c r="AA7057">
        <v>75.760000000000005</v>
      </c>
      <c r="AB7057">
        <v>0</v>
      </c>
      <c r="AC7057" t="str">
        <f>IF(MasterData[[#This Row],[Discount Amount]]&gt;0, "Promotional sale", "Non-Promotional Sales")</f>
        <v>Non-Promotional Sales</v>
      </c>
    </row>
    <row r="7058" spans="1:29" x14ac:dyDescent="0.25">
      <c r="A7058">
        <v>7057</v>
      </c>
      <c r="B7058" s="1" t="s">
        <v>273</v>
      </c>
      <c r="C7058" s="2">
        <v>0.44523148148148151</v>
      </c>
      <c r="D7058">
        <v>319</v>
      </c>
      <c r="E7058">
        <v>42</v>
      </c>
      <c r="F7058" s="1" t="s">
        <v>61</v>
      </c>
      <c r="G7058" s="1" t="s">
        <v>38</v>
      </c>
      <c r="H7058">
        <v>53.726700000000001</v>
      </c>
      <c r="I7058">
        <v>-127.6476</v>
      </c>
      <c r="J7058">
        <v>52</v>
      </c>
      <c r="K7058" t="b">
        <v>1</v>
      </c>
      <c r="L7058">
        <v>171</v>
      </c>
      <c r="M7058" s="1" t="s">
        <v>63</v>
      </c>
      <c r="N7058" s="1" t="s">
        <v>64</v>
      </c>
      <c r="O7058">
        <v>4</v>
      </c>
      <c r="P7058" t="b">
        <v>1</v>
      </c>
      <c r="Q7058" t="b">
        <v>1</v>
      </c>
      <c r="R7058" s="1" t="s">
        <v>52</v>
      </c>
      <c r="S7058" s="1" t="s">
        <v>49</v>
      </c>
      <c r="T7058">
        <v>4</v>
      </c>
      <c r="U7058" s="1" t="s">
        <v>34</v>
      </c>
      <c r="V7058" s="1" t="s">
        <v>46</v>
      </c>
      <c r="W7058" s="1" t="str">
        <f>IF(OR(MasterData[[#This Row],[Event]]="Christmas Market", MasterData[[#This Row],[Event]]="Christmas"), "Christmas Sale", "Non-Christmas Sale")</f>
        <v>Christmas Sale</v>
      </c>
      <c r="X7058" t="b">
        <v>1</v>
      </c>
      <c r="Y7058">
        <v>3</v>
      </c>
      <c r="Z7058">
        <v>81.14</v>
      </c>
      <c r="AA7058">
        <v>324.57</v>
      </c>
      <c r="AB7058">
        <v>0</v>
      </c>
      <c r="AC7058" t="str">
        <f>IF(MasterData[[#This Row],[Discount Amount]]&gt;0, "Promotional sale", "Non-Promotional Sales")</f>
        <v>Non-Promotional Sales</v>
      </c>
    </row>
    <row r="7059" spans="1:29" x14ac:dyDescent="0.25">
      <c r="A7059">
        <v>7058</v>
      </c>
      <c r="B7059" s="1" t="s">
        <v>71</v>
      </c>
      <c r="C7059" s="2">
        <v>0.1568750000000001</v>
      </c>
      <c r="D7059">
        <v>442</v>
      </c>
      <c r="E7059">
        <v>59</v>
      </c>
      <c r="F7059" s="1" t="s">
        <v>37</v>
      </c>
      <c r="G7059" s="1" t="s">
        <v>70</v>
      </c>
      <c r="H7059">
        <v>54.273099999999999</v>
      </c>
      <c r="I7059">
        <v>-61.738799999999998</v>
      </c>
      <c r="J7059">
        <v>45</v>
      </c>
      <c r="K7059" t="b">
        <v>0</v>
      </c>
      <c r="L7059">
        <v>7</v>
      </c>
      <c r="M7059" s="1" t="s">
        <v>30</v>
      </c>
      <c r="N7059" s="1" t="s">
        <v>31</v>
      </c>
      <c r="O7059">
        <v>4</v>
      </c>
      <c r="P7059" t="b">
        <v>0</v>
      </c>
      <c r="Q7059" t="b">
        <v>1</v>
      </c>
      <c r="R7059" s="1" t="s">
        <v>41</v>
      </c>
      <c r="S7059" s="1" t="s">
        <v>58</v>
      </c>
      <c r="T7059">
        <v>3</v>
      </c>
      <c r="U7059" s="1" t="s">
        <v>45</v>
      </c>
      <c r="V7059" s="1" t="s">
        <v>59</v>
      </c>
      <c r="W7059" s="1" t="str">
        <f>IF(OR(MasterData[[#This Row],[Event]]="Christmas Market", MasterData[[#This Row],[Event]]="Christmas"), "Christmas Sale", "Non-Christmas Sale")</f>
        <v>Non-Christmas Sale</v>
      </c>
      <c r="X7059" t="b">
        <v>1</v>
      </c>
      <c r="Y7059">
        <v>4</v>
      </c>
      <c r="Z7059">
        <v>29.66</v>
      </c>
      <c r="AA7059">
        <v>118.65</v>
      </c>
      <c r="AB7059">
        <v>11.87</v>
      </c>
      <c r="AC7059" t="str">
        <f>IF(MasterData[[#This Row],[Discount Amount]]&gt;0, "Promotional sale", "Non-Promotional Sales")</f>
        <v>Promotional sale</v>
      </c>
    </row>
    <row r="7060" spans="1:29" x14ac:dyDescent="0.25">
      <c r="A7060">
        <v>7059</v>
      </c>
      <c r="B7060" s="1" t="s">
        <v>216</v>
      </c>
      <c r="C7060" s="2">
        <v>0.29291666666666671</v>
      </c>
      <c r="D7060">
        <v>387</v>
      </c>
      <c r="E7060">
        <v>32</v>
      </c>
      <c r="F7060" s="1" t="s">
        <v>61</v>
      </c>
      <c r="G7060" s="1" t="s">
        <v>55</v>
      </c>
      <c r="H7060">
        <v>52.939900000000002</v>
      </c>
      <c r="I7060">
        <v>-106.4509</v>
      </c>
      <c r="J7060">
        <v>48</v>
      </c>
      <c r="K7060" t="b">
        <v>1</v>
      </c>
      <c r="L7060">
        <v>68</v>
      </c>
      <c r="M7060" s="1" t="s">
        <v>56</v>
      </c>
      <c r="N7060" s="1" t="s">
        <v>57</v>
      </c>
      <c r="O7060">
        <v>3</v>
      </c>
      <c r="P7060" t="b">
        <v>1</v>
      </c>
      <c r="Q7060" t="b">
        <v>0</v>
      </c>
      <c r="R7060" s="1" t="s">
        <v>41</v>
      </c>
      <c r="S7060" s="1" t="s">
        <v>53</v>
      </c>
      <c r="T7060">
        <v>2</v>
      </c>
      <c r="U7060" s="1" t="s">
        <v>34</v>
      </c>
      <c r="V7060" s="1" t="s">
        <v>59</v>
      </c>
      <c r="W7060" s="1" t="str">
        <f>IF(OR(MasterData[[#This Row],[Event]]="Christmas Market", MasterData[[#This Row],[Event]]="Christmas"), "Christmas Sale", "Non-Christmas Sale")</f>
        <v>Non-Christmas Sale</v>
      </c>
      <c r="X7060" t="b">
        <v>1</v>
      </c>
      <c r="Y7060">
        <v>5</v>
      </c>
      <c r="Z7060">
        <v>10.3</v>
      </c>
      <c r="AA7060">
        <v>30.91</v>
      </c>
      <c r="AB7060">
        <v>3.09</v>
      </c>
      <c r="AC7060" t="str">
        <f>IF(MasterData[[#This Row],[Discount Amount]]&gt;0, "Promotional sale", "Non-Promotional Sales")</f>
        <v>Promotional sale</v>
      </c>
    </row>
    <row r="7061" spans="1:29" x14ac:dyDescent="0.25">
      <c r="A7061">
        <v>7060</v>
      </c>
      <c r="B7061" s="1" t="s">
        <v>206</v>
      </c>
      <c r="C7061" s="2">
        <v>0.66961805555555554</v>
      </c>
      <c r="D7061">
        <v>223</v>
      </c>
      <c r="E7061">
        <v>59</v>
      </c>
      <c r="F7061" s="1" t="s">
        <v>37</v>
      </c>
      <c r="G7061" s="1" t="s">
        <v>55</v>
      </c>
      <c r="H7061">
        <v>52.939900000000002</v>
      </c>
      <c r="I7061">
        <v>-106.4509</v>
      </c>
      <c r="J7061">
        <v>96</v>
      </c>
      <c r="K7061" t="b">
        <v>0</v>
      </c>
      <c r="L7061">
        <v>747</v>
      </c>
      <c r="M7061" s="1" t="s">
        <v>39</v>
      </c>
      <c r="N7061" s="1" t="s">
        <v>40</v>
      </c>
      <c r="O7061">
        <v>1</v>
      </c>
      <c r="P7061" t="b">
        <v>1</v>
      </c>
      <c r="Q7061" t="b">
        <v>0</v>
      </c>
      <c r="R7061" s="1" t="s">
        <v>52</v>
      </c>
      <c r="S7061" s="1" t="s">
        <v>33</v>
      </c>
      <c r="T7061">
        <v>2</v>
      </c>
      <c r="U7061" s="1" t="s">
        <v>42</v>
      </c>
      <c r="V7061" s="1" t="s">
        <v>59</v>
      </c>
      <c r="W7061" s="1" t="str">
        <f>IF(OR(MasterData[[#This Row],[Event]]="Christmas Market", MasterData[[#This Row],[Event]]="Christmas"), "Christmas Sale", "Non-Christmas Sale")</f>
        <v>Non-Christmas Sale</v>
      </c>
      <c r="X7061" t="b">
        <v>0</v>
      </c>
      <c r="Y7061">
        <v>4</v>
      </c>
      <c r="Z7061">
        <v>53.72</v>
      </c>
      <c r="AA7061">
        <v>53.72</v>
      </c>
      <c r="AB7061">
        <v>5.37</v>
      </c>
      <c r="AC7061" t="str">
        <f>IF(MasterData[[#This Row],[Discount Amount]]&gt;0, "Promotional sale", "Non-Promotional Sales")</f>
        <v>Promotional sale</v>
      </c>
    </row>
    <row r="7062" spans="1:29" x14ac:dyDescent="0.25">
      <c r="A7062">
        <v>7061</v>
      </c>
      <c r="B7062" s="1" t="s">
        <v>391</v>
      </c>
      <c r="C7062" s="2">
        <v>0.59688657407407408</v>
      </c>
      <c r="D7062">
        <v>108</v>
      </c>
      <c r="E7062">
        <v>56</v>
      </c>
      <c r="F7062" s="1" t="s">
        <v>28</v>
      </c>
      <c r="G7062" s="1" t="s">
        <v>81</v>
      </c>
      <c r="H7062">
        <v>64.248000000000005</v>
      </c>
      <c r="I7062">
        <v>-84.889600000000002</v>
      </c>
      <c r="J7062">
        <v>2</v>
      </c>
      <c r="K7062" t="b">
        <v>0</v>
      </c>
      <c r="L7062">
        <v>461</v>
      </c>
      <c r="M7062" s="1" t="s">
        <v>63</v>
      </c>
      <c r="N7062" s="1" t="s">
        <v>64</v>
      </c>
      <c r="O7062">
        <v>1</v>
      </c>
      <c r="P7062" t="b">
        <v>0</v>
      </c>
      <c r="Q7062" t="b">
        <v>1</v>
      </c>
      <c r="R7062" s="1" t="s">
        <v>52</v>
      </c>
      <c r="S7062" s="1" t="s">
        <v>53</v>
      </c>
      <c r="T7062">
        <v>4</v>
      </c>
      <c r="U7062" s="1" t="s">
        <v>42</v>
      </c>
      <c r="V7062" s="1" t="s">
        <v>59</v>
      </c>
      <c r="W7062" s="1" t="str">
        <f>IF(OR(MasterData[[#This Row],[Event]]="Christmas Market", MasterData[[#This Row],[Event]]="Christmas"), "Christmas Sale", "Non-Christmas Sale")</f>
        <v>Non-Christmas Sale</v>
      </c>
      <c r="X7062" t="b">
        <v>0</v>
      </c>
      <c r="Y7062">
        <v>2</v>
      </c>
      <c r="Z7062">
        <v>82.69</v>
      </c>
      <c r="AA7062">
        <v>82.69</v>
      </c>
      <c r="AB7062">
        <v>8.27</v>
      </c>
      <c r="AC7062" t="str">
        <f>IF(MasterData[[#This Row],[Discount Amount]]&gt;0, "Promotional sale", "Non-Promotional Sales")</f>
        <v>Promotional sale</v>
      </c>
    </row>
    <row r="7063" spans="1:29" x14ac:dyDescent="0.25">
      <c r="A7063">
        <v>7062</v>
      </c>
      <c r="B7063" s="1" t="s">
        <v>388</v>
      </c>
      <c r="C7063" s="2">
        <v>0.48752314814814812</v>
      </c>
      <c r="D7063">
        <v>46</v>
      </c>
      <c r="E7063">
        <v>67</v>
      </c>
      <c r="F7063" s="1" t="s">
        <v>37</v>
      </c>
      <c r="G7063" s="1" t="s">
        <v>81</v>
      </c>
      <c r="H7063">
        <v>64.248000000000005</v>
      </c>
      <c r="I7063">
        <v>-84.889600000000002</v>
      </c>
      <c r="J7063">
        <v>43</v>
      </c>
      <c r="K7063" t="b">
        <v>0</v>
      </c>
      <c r="L7063">
        <v>696</v>
      </c>
      <c r="M7063" s="1" t="s">
        <v>74</v>
      </c>
      <c r="N7063" s="1" t="s">
        <v>75</v>
      </c>
      <c r="O7063">
        <v>1</v>
      </c>
      <c r="P7063" t="b">
        <v>0</v>
      </c>
      <c r="Q7063" t="b">
        <v>0</v>
      </c>
      <c r="R7063" s="1" t="s">
        <v>41</v>
      </c>
      <c r="S7063" s="1" t="s">
        <v>49</v>
      </c>
      <c r="T7063">
        <v>3</v>
      </c>
      <c r="U7063" s="1" t="s">
        <v>45</v>
      </c>
      <c r="V7063" s="1" t="s">
        <v>59</v>
      </c>
      <c r="W7063" s="1" t="str">
        <f>IF(OR(MasterData[[#This Row],[Event]]="Christmas Market", MasterData[[#This Row],[Event]]="Christmas"), "Christmas Sale", "Non-Christmas Sale")</f>
        <v>Non-Christmas Sale</v>
      </c>
      <c r="X7063" t="b">
        <v>0</v>
      </c>
      <c r="Y7063">
        <v>3</v>
      </c>
      <c r="Z7063">
        <v>71.5</v>
      </c>
      <c r="AA7063">
        <v>71.5</v>
      </c>
      <c r="AB7063">
        <v>7.15</v>
      </c>
      <c r="AC7063" t="str">
        <f>IF(MasterData[[#This Row],[Discount Amount]]&gt;0, "Promotional sale", "Non-Promotional Sales")</f>
        <v>Promotional sale</v>
      </c>
    </row>
    <row r="7064" spans="1:29" x14ac:dyDescent="0.25">
      <c r="A7064">
        <v>7063</v>
      </c>
      <c r="B7064" s="1" t="s">
        <v>121</v>
      </c>
      <c r="C7064" s="2">
        <v>0.34604166666666658</v>
      </c>
      <c r="D7064">
        <v>263</v>
      </c>
      <c r="E7064">
        <v>52</v>
      </c>
      <c r="F7064" s="1" t="s">
        <v>61</v>
      </c>
      <c r="G7064" s="1" t="s">
        <v>48</v>
      </c>
      <c r="H7064">
        <v>53.933300000000003</v>
      </c>
      <c r="I7064">
        <v>-116.5765</v>
      </c>
      <c r="J7064">
        <v>68</v>
      </c>
      <c r="K7064" t="b">
        <v>0</v>
      </c>
      <c r="L7064">
        <v>94</v>
      </c>
      <c r="M7064" s="1" t="s">
        <v>63</v>
      </c>
      <c r="N7064" s="1" t="s">
        <v>64</v>
      </c>
      <c r="O7064">
        <v>3</v>
      </c>
      <c r="P7064" t="b">
        <v>1</v>
      </c>
      <c r="Q7064" t="b">
        <v>0</v>
      </c>
      <c r="R7064" s="1" t="s">
        <v>32</v>
      </c>
      <c r="S7064" s="1" t="s">
        <v>49</v>
      </c>
      <c r="T7064">
        <v>4</v>
      </c>
      <c r="U7064" s="1" t="s">
        <v>42</v>
      </c>
      <c r="V7064" s="1" t="s">
        <v>46</v>
      </c>
      <c r="W7064" s="1" t="str">
        <f>IF(OR(MasterData[[#This Row],[Event]]="Christmas Market", MasterData[[#This Row],[Event]]="Christmas"), "Christmas Sale", "Non-Christmas Sale")</f>
        <v>Christmas Sale</v>
      </c>
      <c r="X7064" t="b">
        <v>0</v>
      </c>
      <c r="Y7064">
        <v>2</v>
      </c>
      <c r="Z7064">
        <v>47.05</v>
      </c>
      <c r="AA7064">
        <v>141.13999999999999</v>
      </c>
      <c r="AB7064">
        <v>0</v>
      </c>
      <c r="AC7064" t="str">
        <f>IF(MasterData[[#This Row],[Discount Amount]]&gt;0, "Promotional sale", "Non-Promotional Sales")</f>
        <v>Non-Promotional Sales</v>
      </c>
    </row>
    <row r="7065" spans="1:29" x14ac:dyDescent="0.25">
      <c r="A7065">
        <v>7064</v>
      </c>
      <c r="B7065" s="1" t="s">
        <v>360</v>
      </c>
      <c r="C7065" s="2">
        <v>0.20672453703703697</v>
      </c>
      <c r="D7065">
        <v>14</v>
      </c>
      <c r="E7065">
        <v>26</v>
      </c>
      <c r="F7065" s="1" t="s">
        <v>61</v>
      </c>
      <c r="G7065" s="1" t="s">
        <v>81</v>
      </c>
      <c r="H7065">
        <v>64.248000000000005</v>
      </c>
      <c r="I7065">
        <v>-84.889600000000002</v>
      </c>
      <c r="J7065">
        <v>83</v>
      </c>
      <c r="K7065" t="b">
        <v>1</v>
      </c>
      <c r="L7065">
        <v>924</v>
      </c>
      <c r="M7065" s="1" t="s">
        <v>30</v>
      </c>
      <c r="N7065" s="1" t="s">
        <v>31</v>
      </c>
      <c r="O7065">
        <v>1</v>
      </c>
      <c r="P7065" t="b">
        <v>1</v>
      </c>
      <c r="Q7065" t="b">
        <v>0</v>
      </c>
      <c r="R7065" s="1" t="s">
        <v>52</v>
      </c>
      <c r="S7065" s="1" t="s">
        <v>53</v>
      </c>
      <c r="T7065">
        <v>5</v>
      </c>
      <c r="U7065" s="1" t="s">
        <v>42</v>
      </c>
      <c r="V7065" s="1" t="s">
        <v>59</v>
      </c>
      <c r="W7065" s="1" t="str">
        <f>IF(OR(MasterData[[#This Row],[Event]]="Christmas Market", MasterData[[#This Row],[Event]]="Christmas"), "Christmas Sale", "Non-Christmas Sale")</f>
        <v>Non-Christmas Sale</v>
      </c>
      <c r="X7065" t="b">
        <v>0</v>
      </c>
      <c r="Y7065">
        <v>2</v>
      </c>
      <c r="Z7065">
        <v>86.23</v>
      </c>
      <c r="AA7065">
        <v>86.23</v>
      </c>
      <c r="AB7065">
        <v>8.6199999999999992</v>
      </c>
      <c r="AC7065" t="str">
        <f>IF(MasterData[[#This Row],[Discount Amount]]&gt;0, "Promotional sale", "Non-Promotional Sales")</f>
        <v>Promotional sale</v>
      </c>
    </row>
    <row r="7066" spans="1:29" x14ac:dyDescent="0.25">
      <c r="A7066">
        <v>7065</v>
      </c>
      <c r="B7066" s="1" t="s">
        <v>343</v>
      </c>
      <c r="C7066" s="2">
        <v>8.3506944444444509E-2</v>
      </c>
      <c r="D7066">
        <v>92</v>
      </c>
      <c r="E7066">
        <v>19</v>
      </c>
      <c r="F7066" s="1" t="s">
        <v>37</v>
      </c>
      <c r="G7066" s="1" t="s">
        <v>38</v>
      </c>
      <c r="H7066">
        <v>53.726700000000001</v>
      </c>
      <c r="I7066">
        <v>-127.6476</v>
      </c>
      <c r="J7066">
        <v>6</v>
      </c>
      <c r="K7066" t="b">
        <v>1</v>
      </c>
      <c r="L7066">
        <v>545</v>
      </c>
      <c r="M7066" s="1" t="s">
        <v>63</v>
      </c>
      <c r="N7066" s="1" t="s">
        <v>64</v>
      </c>
      <c r="O7066">
        <v>2</v>
      </c>
      <c r="P7066" t="b">
        <v>0</v>
      </c>
      <c r="Q7066" t="b">
        <v>1</v>
      </c>
      <c r="R7066" s="1" t="s">
        <v>41</v>
      </c>
      <c r="S7066" s="1" t="s">
        <v>49</v>
      </c>
      <c r="T7066">
        <v>3</v>
      </c>
      <c r="U7066" s="1" t="s">
        <v>45</v>
      </c>
      <c r="V7066" s="1" t="s">
        <v>46</v>
      </c>
      <c r="W7066" s="1" t="str">
        <f>IF(OR(MasterData[[#This Row],[Event]]="Christmas Market", MasterData[[#This Row],[Event]]="Christmas"), "Christmas Sale", "Non-Christmas Sale")</f>
        <v>Christmas Sale</v>
      </c>
      <c r="X7066" t="b">
        <v>1</v>
      </c>
      <c r="Y7066">
        <v>4</v>
      </c>
      <c r="Z7066">
        <v>74.819999999999993</v>
      </c>
      <c r="AA7066">
        <v>149.63</v>
      </c>
      <c r="AB7066">
        <v>0</v>
      </c>
      <c r="AC7066" t="str">
        <f>IF(MasterData[[#This Row],[Discount Amount]]&gt;0, "Promotional sale", "Non-Promotional Sales")</f>
        <v>Non-Promotional Sales</v>
      </c>
    </row>
    <row r="7067" spans="1:29" x14ac:dyDescent="0.25">
      <c r="A7067">
        <v>7066</v>
      </c>
      <c r="B7067" s="1" t="s">
        <v>376</v>
      </c>
      <c r="C7067" s="2">
        <v>4.8495370370369439E-3</v>
      </c>
      <c r="D7067">
        <v>364</v>
      </c>
      <c r="E7067">
        <v>61</v>
      </c>
      <c r="F7067" s="1" t="s">
        <v>28</v>
      </c>
      <c r="G7067" s="1" t="s">
        <v>79</v>
      </c>
      <c r="H7067">
        <v>63.588799999999999</v>
      </c>
      <c r="I7067">
        <v>-115.5069</v>
      </c>
      <c r="J7067">
        <v>75</v>
      </c>
      <c r="K7067" t="b">
        <v>0</v>
      </c>
      <c r="L7067">
        <v>907</v>
      </c>
      <c r="M7067" s="1" t="s">
        <v>56</v>
      </c>
      <c r="N7067" s="1" t="s">
        <v>57</v>
      </c>
      <c r="O7067">
        <v>1</v>
      </c>
      <c r="P7067" t="b">
        <v>1</v>
      </c>
      <c r="Q7067" t="b">
        <v>1</v>
      </c>
      <c r="R7067" s="1" t="s">
        <v>41</v>
      </c>
      <c r="S7067" s="1" t="s">
        <v>33</v>
      </c>
      <c r="T7067">
        <v>4</v>
      </c>
      <c r="U7067" s="1" t="s">
        <v>42</v>
      </c>
      <c r="V7067" s="1" t="s">
        <v>59</v>
      </c>
      <c r="W7067" s="1" t="str">
        <f>IF(OR(MasterData[[#This Row],[Event]]="Christmas Market", MasterData[[#This Row],[Event]]="Christmas"), "Christmas Sale", "Non-Christmas Sale")</f>
        <v>Non-Christmas Sale</v>
      </c>
      <c r="X7067" t="b">
        <v>0</v>
      </c>
      <c r="Y7067">
        <v>1</v>
      </c>
      <c r="Z7067">
        <v>26.48</v>
      </c>
      <c r="AA7067">
        <v>26.48</v>
      </c>
      <c r="AB7067">
        <v>2.65</v>
      </c>
      <c r="AC7067" t="str">
        <f>IF(MasterData[[#This Row],[Discount Amount]]&gt;0, "Promotional sale", "Non-Promotional Sales")</f>
        <v>Promotional sale</v>
      </c>
    </row>
    <row r="7068" spans="1:29" x14ac:dyDescent="0.25">
      <c r="A7068">
        <v>7067</v>
      </c>
      <c r="B7068" s="1" t="s">
        <v>160</v>
      </c>
      <c r="C7068" s="2">
        <v>0.71787037037037038</v>
      </c>
      <c r="D7068">
        <v>289</v>
      </c>
      <c r="E7068">
        <v>59</v>
      </c>
      <c r="F7068" s="1" t="s">
        <v>37</v>
      </c>
      <c r="G7068" s="1" t="s">
        <v>81</v>
      </c>
      <c r="H7068">
        <v>64.248000000000005</v>
      </c>
      <c r="I7068">
        <v>-84.889600000000002</v>
      </c>
      <c r="J7068">
        <v>67</v>
      </c>
      <c r="K7068" t="b">
        <v>1</v>
      </c>
      <c r="L7068">
        <v>331</v>
      </c>
      <c r="M7068" s="1" t="s">
        <v>30</v>
      </c>
      <c r="N7068" s="1" t="s">
        <v>31</v>
      </c>
      <c r="O7068">
        <v>2</v>
      </c>
      <c r="P7068" t="b">
        <v>1</v>
      </c>
      <c r="Q7068" t="b">
        <v>0</v>
      </c>
      <c r="R7068" s="1" t="s">
        <v>32</v>
      </c>
      <c r="S7068" s="1" t="s">
        <v>49</v>
      </c>
      <c r="T7068">
        <v>2</v>
      </c>
      <c r="U7068" s="1" t="s">
        <v>34</v>
      </c>
      <c r="V7068" s="1" t="s">
        <v>35</v>
      </c>
      <c r="W7068" s="1" t="str">
        <f>IF(OR(MasterData[[#This Row],[Event]]="Christmas Market", MasterData[[#This Row],[Event]]="Christmas"), "Christmas Sale", "Non-Christmas Sale")</f>
        <v>Non-Christmas Sale</v>
      </c>
      <c r="X7068" t="b">
        <v>1</v>
      </c>
      <c r="Y7068">
        <v>1</v>
      </c>
      <c r="Z7068">
        <v>43.92</v>
      </c>
      <c r="AA7068">
        <v>87.83</v>
      </c>
      <c r="AB7068">
        <v>0</v>
      </c>
      <c r="AC7068" t="str">
        <f>IF(MasterData[[#This Row],[Discount Amount]]&gt;0, "Promotional sale", "Non-Promotional Sales")</f>
        <v>Non-Promotional Sales</v>
      </c>
    </row>
    <row r="7069" spans="1:29" x14ac:dyDescent="0.25">
      <c r="A7069">
        <v>7068</v>
      </c>
      <c r="B7069" s="1" t="s">
        <v>135</v>
      </c>
      <c r="C7069" s="2">
        <v>0.18248842592592585</v>
      </c>
      <c r="D7069">
        <v>50</v>
      </c>
      <c r="E7069">
        <v>68</v>
      </c>
      <c r="F7069" s="1" t="s">
        <v>37</v>
      </c>
      <c r="G7069" s="1" t="s">
        <v>81</v>
      </c>
      <c r="H7069">
        <v>64.248000000000005</v>
      </c>
      <c r="I7069">
        <v>-84.889600000000002</v>
      </c>
      <c r="J7069">
        <v>96</v>
      </c>
      <c r="K7069" t="b">
        <v>1</v>
      </c>
      <c r="L7069">
        <v>810</v>
      </c>
      <c r="M7069" s="1" t="s">
        <v>74</v>
      </c>
      <c r="N7069" s="1" t="s">
        <v>75</v>
      </c>
      <c r="O7069">
        <v>2</v>
      </c>
      <c r="P7069" t="b">
        <v>1</v>
      </c>
      <c r="Q7069" t="b">
        <v>0</v>
      </c>
      <c r="R7069" s="1" t="s">
        <v>52</v>
      </c>
      <c r="S7069" s="1" t="s">
        <v>58</v>
      </c>
      <c r="T7069">
        <v>4</v>
      </c>
      <c r="U7069" s="1" t="s">
        <v>42</v>
      </c>
      <c r="V7069" s="1" t="s">
        <v>35</v>
      </c>
      <c r="W7069" s="1" t="str">
        <f>IF(OR(MasterData[[#This Row],[Event]]="Christmas Market", MasterData[[#This Row],[Event]]="Christmas"), "Christmas Sale", "Non-Christmas Sale")</f>
        <v>Non-Christmas Sale</v>
      </c>
      <c r="X7069" t="b">
        <v>1</v>
      </c>
      <c r="Y7069">
        <v>4</v>
      </c>
      <c r="Z7069">
        <v>50.72</v>
      </c>
      <c r="AA7069">
        <v>101.44</v>
      </c>
      <c r="AB7069">
        <v>0</v>
      </c>
      <c r="AC7069" t="str">
        <f>IF(MasterData[[#This Row],[Discount Amount]]&gt;0, "Promotional sale", "Non-Promotional Sales")</f>
        <v>Non-Promotional Sales</v>
      </c>
    </row>
    <row r="7070" spans="1:29" x14ac:dyDescent="0.25">
      <c r="A7070">
        <v>7069</v>
      </c>
      <c r="B7070" s="1" t="s">
        <v>117</v>
      </c>
      <c r="C7070" s="2">
        <v>0.4540277777777777</v>
      </c>
      <c r="D7070">
        <v>471</v>
      </c>
      <c r="E7070">
        <v>31</v>
      </c>
      <c r="F7070" s="1" t="s">
        <v>28</v>
      </c>
      <c r="G7070" s="1" t="s">
        <v>38</v>
      </c>
      <c r="H7070">
        <v>53.726700000000001</v>
      </c>
      <c r="I7070">
        <v>-127.6476</v>
      </c>
      <c r="J7070">
        <v>58</v>
      </c>
      <c r="K7070" t="b">
        <v>0</v>
      </c>
      <c r="L7070">
        <v>482</v>
      </c>
      <c r="M7070" s="1" t="s">
        <v>63</v>
      </c>
      <c r="N7070" s="1" t="s">
        <v>64</v>
      </c>
      <c r="O7070">
        <v>4</v>
      </c>
      <c r="P7070" t="b">
        <v>0</v>
      </c>
      <c r="Q7070" t="b">
        <v>1</v>
      </c>
      <c r="R7070" s="1" t="s">
        <v>52</v>
      </c>
      <c r="S7070" s="1" t="s">
        <v>33</v>
      </c>
      <c r="T7070">
        <v>3</v>
      </c>
      <c r="U7070" s="1" t="s">
        <v>45</v>
      </c>
      <c r="V7070" s="1" t="s">
        <v>35</v>
      </c>
      <c r="W7070" s="1" t="str">
        <f>IF(OR(MasterData[[#This Row],[Event]]="Christmas Market", MasterData[[#This Row],[Event]]="Christmas"), "Christmas Sale", "Non-Christmas Sale")</f>
        <v>Non-Christmas Sale</v>
      </c>
      <c r="X7070" t="b">
        <v>0</v>
      </c>
      <c r="Y7070">
        <v>5</v>
      </c>
      <c r="Z7070">
        <v>25.33</v>
      </c>
      <c r="AA7070">
        <v>101.34</v>
      </c>
      <c r="AB7070">
        <v>0</v>
      </c>
      <c r="AC7070" t="str">
        <f>IF(MasterData[[#This Row],[Discount Amount]]&gt;0, "Promotional sale", "Non-Promotional Sales")</f>
        <v>Non-Promotional Sales</v>
      </c>
    </row>
    <row r="7071" spans="1:29" x14ac:dyDescent="0.25">
      <c r="A7071">
        <v>7070</v>
      </c>
      <c r="B7071" s="1" t="s">
        <v>128</v>
      </c>
      <c r="C7071" s="2">
        <v>0.29935185185185187</v>
      </c>
      <c r="D7071">
        <v>95</v>
      </c>
      <c r="E7071">
        <v>23</v>
      </c>
      <c r="F7071" s="1" t="s">
        <v>61</v>
      </c>
      <c r="G7071" s="1" t="s">
        <v>77</v>
      </c>
      <c r="H7071">
        <v>64.282300000000006</v>
      </c>
      <c r="I7071">
        <v>-135</v>
      </c>
      <c r="J7071">
        <v>35</v>
      </c>
      <c r="K7071" t="b">
        <v>1</v>
      </c>
      <c r="L7071">
        <v>770</v>
      </c>
      <c r="M7071" s="1" t="s">
        <v>63</v>
      </c>
      <c r="N7071" s="1" t="s">
        <v>64</v>
      </c>
      <c r="O7071">
        <v>1</v>
      </c>
      <c r="P7071" t="b">
        <v>1</v>
      </c>
      <c r="Q7071" t="b">
        <v>0</v>
      </c>
      <c r="R7071" s="1" t="s">
        <v>41</v>
      </c>
      <c r="S7071" s="1" t="s">
        <v>53</v>
      </c>
      <c r="T7071">
        <v>5</v>
      </c>
      <c r="U7071" s="1" t="s">
        <v>42</v>
      </c>
      <c r="V7071" s="1" t="s">
        <v>59</v>
      </c>
      <c r="W7071" s="1" t="str">
        <f>IF(OR(MasterData[[#This Row],[Event]]="Christmas Market", MasterData[[#This Row],[Event]]="Christmas"), "Christmas Sale", "Non-Christmas Sale")</f>
        <v>Non-Christmas Sale</v>
      </c>
      <c r="X7071" t="b">
        <v>1</v>
      </c>
      <c r="Y7071">
        <v>3</v>
      </c>
      <c r="Z7071">
        <v>91.13</v>
      </c>
      <c r="AA7071">
        <v>91.13</v>
      </c>
      <c r="AB7071">
        <v>9.11</v>
      </c>
      <c r="AC7071" t="str">
        <f>IF(MasterData[[#This Row],[Discount Amount]]&gt;0, "Promotional sale", "Non-Promotional Sales")</f>
        <v>Promotional sale</v>
      </c>
    </row>
    <row r="7072" spans="1:29" x14ac:dyDescent="0.25">
      <c r="A7072">
        <v>7071</v>
      </c>
      <c r="B7072" s="1" t="s">
        <v>216</v>
      </c>
      <c r="C7072" s="2">
        <v>0.23834490740740732</v>
      </c>
      <c r="D7072">
        <v>196</v>
      </c>
      <c r="E7072">
        <v>55</v>
      </c>
      <c r="F7072" s="1" t="s">
        <v>37</v>
      </c>
      <c r="G7072" s="1" t="s">
        <v>44</v>
      </c>
      <c r="H7072">
        <v>46.813099999999999</v>
      </c>
      <c r="I7072">
        <v>-71.207499999999996</v>
      </c>
      <c r="J7072">
        <v>40</v>
      </c>
      <c r="K7072" t="b">
        <v>0</v>
      </c>
      <c r="L7072">
        <v>897</v>
      </c>
      <c r="M7072" s="1" t="s">
        <v>63</v>
      </c>
      <c r="N7072" s="1" t="s">
        <v>64</v>
      </c>
      <c r="O7072">
        <v>4</v>
      </c>
      <c r="P7072" t="b">
        <v>0</v>
      </c>
      <c r="Q7072" t="b">
        <v>1</v>
      </c>
      <c r="R7072" s="1" t="s">
        <v>52</v>
      </c>
      <c r="S7072" s="1" t="s">
        <v>58</v>
      </c>
      <c r="T7072">
        <v>4</v>
      </c>
      <c r="U7072" s="1" t="s">
        <v>42</v>
      </c>
      <c r="V7072" s="1" t="s">
        <v>46</v>
      </c>
      <c r="W7072" s="1" t="str">
        <f>IF(OR(MasterData[[#This Row],[Event]]="Christmas Market", MasterData[[#This Row],[Event]]="Christmas"), "Christmas Sale", "Non-Christmas Sale")</f>
        <v>Christmas Sale</v>
      </c>
      <c r="X7072" t="b">
        <v>1</v>
      </c>
      <c r="Y7072">
        <v>3</v>
      </c>
      <c r="Z7072">
        <v>86.7</v>
      </c>
      <c r="AA7072">
        <v>346.81</v>
      </c>
      <c r="AB7072">
        <v>0</v>
      </c>
      <c r="AC7072" t="str">
        <f>IF(MasterData[[#This Row],[Discount Amount]]&gt;0, "Promotional sale", "Non-Promotional Sales")</f>
        <v>Non-Promotional Sales</v>
      </c>
    </row>
    <row r="7073" spans="1:29" x14ac:dyDescent="0.25">
      <c r="A7073">
        <v>7072</v>
      </c>
      <c r="B7073" s="1" t="s">
        <v>354</v>
      </c>
      <c r="C7073" s="2">
        <v>0.57100694444444455</v>
      </c>
      <c r="D7073">
        <v>196</v>
      </c>
      <c r="E7073">
        <v>28</v>
      </c>
      <c r="F7073" s="1" t="s">
        <v>28</v>
      </c>
      <c r="G7073" s="1" t="s">
        <v>55</v>
      </c>
      <c r="H7073">
        <v>52.939900000000002</v>
      </c>
      <c r="I7073">
        <v>-106.4509</v>
      </c>
      <c r="J7073">
        <v>36</v>
      </c>
      <c r="K7073" t="b">
        <v>0</v>
      </c>
      <c r="L7073">
        <v>807</v>
      </c>
      <c r="M7073" s="1" t="s">
        <v>63</v>
      </c>
      <c r="N7073" s="1" t="s">
        <v>64</v>
      </c>
      <c r="O7073">
        <v>3</v>
      </c>
      <c r="P7073" t="b">
        <v>1</v>
      </c>
      <c r="Q7073" t="b">
        <v>1</v>
      </c>
      <c r="R7073" s="1" t="s">
        <v>41</v>
      </c>
      <c r="S7073" s="1" t="s">
        <v>49</v>
      </c>
      <c r="T7073">
        <v>4</v>
      </c>
      <c r="U7073" s="1" t="s">
        <v>34</v>
      </c>
      <c r="V7073" s="1" t="s">
        <v>46</v>
      </c>
      <c r="W7073" s="1" t="str">
        <f>IF(OR(MasterData[[#This Row],[Event]]="Christmas Market", MasterData[[#This Row],[Event]]="Christmas"), "Christmas Sale", "Non-Christmas Sale")</f>
        <v>Christmas Sale</v>
      </c>
      <c r="X7073" t="b">
        <v>1</v>
      </c>
      <c r="Y7073">
        <v>1</v>
      </c>
      <c r="Z7073">
        <v>58.54</v>
      </c>
      <c r="AA7073">
        <v>175.63</v>
      </c>
      <c r="AB7073">
        <v>0</v>
      </c>
      <c r="AC7073" t="str">
        <f>IF(MasterData[[#This Row],[Discount Amount]]&gt;0, "Promotional sale", "Non-Promotional Sales")</f>
        <v>Non-Promotional Sales</v>
      </c>
    </row>
    <row r="7074" spans="1:29" x14ac:dyDescent="0.25">
      <c r="A7074">
        <v>7073</v>
      </c>
      <c r="B7074" s="1" t="s">
        <v>89</v>
      </c>
      <c r="C7074" s="2">
        <v>0.17871527777777785</v>
      </c>
      <c r="D7074">
        <v>214</v>
      </c>
      <c r="E7074">
        <v>68</v>
      </c>
      <c r="F7074" s="1" t="s">
        <v>61</v>
      </c>
      <c r="G7074" s="1" t="s">
        <v>62</v>
      </c>
      <c r="H7074">
        <v>46.565300000000001</v>
      </c>
      <c r="I7074">
        <v>-66.4619</v>
      </c>
      <c r="J7074">
        <v>85</v>
      </c>
      <c r="K7074" t="b">
        <v>1</v>
      </c>
      <c r="L7074">
        <v>105</v>
      </c>
      <c r="M7074" s="1" t="s">
        <v>39</v>
      </c>
      <c r="N7074" s="1" t="s">
        <v>40</v>
      </c>
      <c r="O7074">
        <v>2</v>
      </c>
      <c r="P7074" t="b">
        <v>1</v>
      </c>
      <c r="Q7074" t="b">
        <v>0</v>
      </c>
      <c r="R7074" s="1" t="s">
        <v>52</v>
      </c>
      <c r="S7074" s="1" t="s">
        <v>53</v>
      </c>
      <c r="T7074">
        <v>3</v>
      </c>
      <c r="U7074" s="1" t="s">
        <v>42</v>
      </c>
      <c r="V7074" s="1" t="s">
        <v>35</v>
      </c>
      <c r="W7074" s="1" t="str">
        <f>IF(OR(MasterData[[#This Row],[Event]]="Christmas Market", MasterData[[#This Row],[Event]]="Christmas"), "Christmas Sale", "Non-Christmas Sale")</f>
        <v>Non-Christmas Sale</v>
      </c>
      <c r="X7074" t="b">
        <v>1</v>
      </c>
      <c r="Y7074">
        <v>4</v>
      </c>
      <c r="Z7074">
        <v>69.98</v>
      </c>
      <c r="AA7074">
        <v>139.96</v>
      </c>
      <c r="AB7074">
        <v>0</v>
      </c>
      <c r="AC7074" t="str">
        <f>IF(MasterData[[#This Row],[Discount Amount]]&gt;0, "Promotional sale", "Non-Promotional Sales")</f>
        <v>Non-Promotional Sales</v>
      </c>
    </row>
    <row r="7075" spans="1:29" x14ac:dyDescent="0.25">
      <c r="A7075">
        <v>7074</v>
      </c>
      <c r="B7075" s="1" t="s">
        <v>125</v>
      </c>
      <c r="C7075" s="2">
        <v>0.79405092592592585</v>
      </c>
      <c r="D7075">
        <v>31</v>
      </c>
      <c r="E7075">
        <v>19</v>
      </c>
      <c r="F7075" s="1" t="s">
        <v>37</v>
      </c>
      <c r="G7075" s="1" t="s">
        <v>44</v>
      </c>
      <c r="H7075">
        <v>46.813099999999999</v>
      </c>
      <c r="I7075">
        <v>-71.207499999999996</v>
      </c>
      <c r="J7075">
        <v>66</v>
      </c>
      <c r="K7075" t="b">
        <v>0</v>
      </c>
      <c r="L7075">
        <v>712</v>
      </c>
      <c r="M7075" s="1" t="s">
        <v>63</v>
      </c>
      <c r="N7075" s="1" t="s">
        <v>64</v>
      </c>
      <c r="O7075">
        <v>3</v>
      </c>
      <c r="P7075" t="b">
        <v>1</v>
      </c>
      <c r="Q7075" t="b">
        <v>1</v>
      </c>
      <c r="R7075" s="1" t="s">
        <v>32</v>
      </c>
      <c r="S7075" s="1" t="s">
        <v>58</v>
      </c>
      <c r="T7075">
        <v>4</v>
      </c>
      <c r="U7075" s="1" t="s">
        <v>42</v>
      </c>
      <c r="V7075" s="1" t="s">
        <v>59</v>
      </c>
      <c r="W7075" s="1" t="str">
        <f>IF(OR(MasterData[[#This Row],[Event]]="Christmas Market", MasterData[[#This Row],[Event]]="Christmas"), "Christmas Sale", "Non-Christmas Sale")</f>
        <v>Non-Christmas Sale</v>
      </c>
      <c r="X7075" t="b">
        <v>1</v>
      </c>
      <c r="Y7075">
        <v>4</v>
      </c>
      <c r="Z7075">
        <v>40.49</v>
      </c>
      <c r="AA7075">
        <v>121.48</v>
      </c>
      <c r="AB7075">
        <v>12.15</v>
      </c>
      <c r="AC7075" t="str">
        <f>IF(MasterData[[#This Row],[Discount Amount]]&gt;0, "Promotional sale", "Non-Promotional Sales")</f>
        <v>Promotional sale</v>
      </c>
    </row>
    <row r="7076" spans="1:29" x14ac:dyDescent="0.25">
      <c r="A7076">
        <v>7075</v>
      </c>
      <c r="B7076" s="1" t="s">
        <v>388</v>
      </c>
      <c r="C7076" s="2">
        <v>0.19812500000000011</v>
      </c>
      <c r="D7076">
        <v>340</v>
      </c>
      <c r="E7076">
        <v>37</v>
      </c>
      <c r="F7076" s="1" t="s">
        <v>61</v>
      </c>
      <c r="G7076" s="1" t="s">
        <v>77</v>
      </c>
      <c r="H7076">
        <v>64.282300000000006</v>
      </c>
      <c r="I7076">
        <v>-135</v>
      </c>
      <c r="J7076">
        <v>34</v>
      </c>
      <c r="K7076" t="b">
        <v>1</v>
      </c>
      <c r="L7076">
        <v>782</v>
      </c>
      <c r="M7076" s="1" t="s">
        <v>74</v>
      </c>
      <c r="N7076" s="1" t="s">
        <v>75</v>
      </c>
      <c r="O7076">
        <v>2</v>
      </c>
      <c r="P7076" t="b">
        <v>0</v>
      </c>
      <c r="Q7076" t="b">
        <v>1</v>
      </c>
      <c r="R7076" s="1" t="s">
        <v>32</v>
      </c>
      <c r="S7076" s="1" t="s">
        <v>49</v>
      </c>
      <c r="T7076">
        <v>3</v>
      </c>
      <c r="U7076" s="1" t="s">
        <v>34</v>
      </c>
      <c r="V7076" s="1" t="s">
        <v>35</v>
      </c>
      <c r="W7076" s="1" t="str">
        <f>IF(OR(MasterData[[#This Row],[Event]]="Christmas Market", MasterData[[#This Row],[Event]]="Christmas"), "Christmas Sale", "Non-Christmas Sale")</f>
        <v>Non-Christmas Sale</v>
      </c>
      <c r="X7076" t="b">
        <v>0</v>
      </c>
      <c r="Y7076">
        <v>4</v>
      </c>
      <c r="Z7076">
        <v>41.82</v>
      </c>
      <c r="AA7076">
        <v>83.64</v>
      </c>
      <c r="AB7076">
        <v>0</v>
      </c>
      <c r="AC7076" t="str">
        <f>IF(MasterData[[#This Row],[Discount Amount]]&gt;0, "Promotional sale", "Non-Promotional Sales")</f>
        <v>Non-Promotional Sales</v>
      </c>
    </row>
    <row r="7077" spans="1:29" x14ac:dyDescent="0.25">
      <c r="A7077">
        <v>7076</v>
      </c>
      <c r="B7077" s="1" t="s">
        <v>333</v>
      </c>
      <c r="C7077" s="2">
        <v>0.25604166666666672</v>
      </c>
      <c r="D7077">
        <v>11</v>
      </c>
      <c r="E7077">
        <v>38</v>
      </c>
      <c r="F7077" s="1" t="s">
        <v>28</v>
      </c>
      <c r="G7077" s="1" t="s">
        <v>44</v>
      </c>
      <c r="H7077">
        <v>46.813099999999999</v>
      </c>
      <c r="I7077">
        <v>-71.207499999999996</v>
      </c>
      <c r="J7077">
        <v>1</v>
      </c>
      <c r="K7077" t="b">
        <v>0</v>
      </c>
      <c r="L7077">
        <v>939</v>
      </c>
      <c r="M7077" s="1" t="s">
        <v>74</v>
      </c>
      <c r="N7077" s="1" t="s">
        <v>75</v>
      </c>
      <c r="O7077">
        <v>2</v>
      </c>
      <c r="P7077" t="b">
        <v>0</v>
      </c>
      <c r="Q7077" t="b">
        <v>1</v>
      </c>
      <c r="R7077" s="1" t="s">
        <v>52</v>
      </c>
      <c r="S7077" s="1" t="s">
        <v>33</v>
      </c>
      <c r="T7077">
        <v>1</v>
      </c>
      <c r="U7077" s="1" t="s">
        <v>45</v>
      </c>
      <c r="V7077" s="1" t="s">
        <v>59</v>
      </c>
      <c r="W7077" s="1" t="str">
        <f>IF(OR(MasterData[[#This Row],[Event]]="Christmas Market", MasterData[[#This Row],[Event]]="Christmas"), "Christmas Sale", "Non-Christmas Sale")</f>
        <v>Non-Christmas Sale</v>
      </c>
      <c r="X7077" t="b">
        <v>1</v>
      </c>
      <c r="Y7077">
        <v>5</v>
      </c>
      <c r="Z7077">
        <v>45.64</v>
      </c>
      <c r="AA7077">
        <v>91.29</v>
      </c>
      <c r="AB7077">
        <v>9.1300000000000008</v>
      </c>
      <c r="AC7077" t="str">
        <f>IF(MasterData[[#This Row],[Discount Amount]]&gt;0, "Promotional sale", "Non-Promotional Sales")</f>
        <v>Promotional sale</v>
      </c>
    </row>
    <row r="7078" spans="1:29" x14ac:dyDescent="0.25">
      <c r="A7078">
        <v>7077</v>
      </c>
      <c r="B7078" s="1" t="s">
        <v>207</v>
      </c>
      <c r="C7078" s="2">
        <v>0.31622685185185184</v>
      </c>
      <c r="D7078">
        <v>70</v>
      </c>
      <c r="E7078">
        <v>28</v>
      </c>
      <c r="F7078" s="1" t="s">
        <v>28</v>
      </c>
      <c r="G7078" s="1" t="s">
        <v>66</v>
      </c>
      <c r="H7078">
        <v>45.077800000000003</v>
      </c>
      <c r="I7078">
        <v>-63.546700000000001</v>
      </c>
      <c r="J7078">
        <v>82</v>
      </c>
      <c r="K7078" t="b">
        <v>1</v>
      </c>
      <c r="L7078">
        <v>256</v>
      </c>
      <c r="M7078" s="1" t="s">
        <v>39</v>
      </c>
      <c r="N7078" s="1" t="s">
        <v>40</v>
      </c>
      <c r="O7078">
        <v>4</v>
      </c>
      <c r="P7078" t="b">
        <v>1</v>
      </c>
      <c r="Q7078" t="b">
        <v>0</v>
      </c>
      <c r="R7078" s="1" t="s">
        <v>52</v>
      </c>
      <c r="S7078" s="1" t="s">
        <v>33</v>
      </c>
      <c r="T7078">
        <v>5</v>
      </c>
      <c r="U7078" s="1" t="s">
        <v>42</v>
      </c>
      <c r="V7078" s="1" t="s">
        <v>35</v>
      </c>
      <c r="W7078" s="1" t="str">
        <f>IF(OR(MasterData[[#This Row],[Event]]="Christmas Market", MasterData[[#This Row],[Event]]="Christmas"), "Christmas Sale", "Non-Christmas Sale")</f>
        <v>Non-Christmas Sale</v>
      </c>
      <c r="X7078" t="b">
        <v>1</v>
      </c>
      <c r="Y7078">
        <v>3</v>
      </c>
      <c r="Z7078">
        <v>15.47</v>
      </c>
      <c r="AA7078">
        <v>61.87</v>
      </c>
      <c r="AB7078">
        <v>0</v>
      </c>
      <c r="AC7078" t="str">
        <f>IF(MasterData[[#This Row],[Discount Amount]]&gt;0, "Promotional sale", "Non-Promotional Sales")</f>
        <v>Non-Promotional Sales</v>
      </c>
    </row>
    <row r="7079" spans="1:29" x14ac:dyDescent="0.25">
      <c r="A7079">
        <v>7078</v>
      </c>
      <c r="B7079" s="1" t="s">
        <v>210</v>
      </c>
      <c r="C7079" s="2">
        <v>0.74285879629629625</v>
      </c>
      <c r="D7079">
        <v>386</v>
      </c>
      <c r="E7079">
        <v>37</v>
      </c>
      <c r="F7079" s="1" t="s">
        <v>37</v>
      </c>
      <c r="G7079" s="1" t="s">
        <v>51</v>
      </c>
      <c r="H7079">
        <v>53.760899999999999</v>
      </c>
      <c r="I7079">
        <v>-98.813900000000004</v>
      </c>
      <c r="J7079">
        <v>69</v>
      </c>
      <c r="K7079" t="b">
        <v>0</v>
      </c>
      <c r="L7079">
        <v>982</v>
      </c>
      <c r="M7079" s="1" t="s">
        <v>39</v>
      </c>
      <c r="N7079" s="1" t="s">
        <v>40</v>
      </c>
      <c r="O7079">
        <v>1</v>
      </c>
      <c r="P7079" t="b">
        <v>0</v>
      </c>
      <c r="Q7079" t="b">
        <v>1</v>
      </c>
      <c r="R7079" s="1" t="s">
        <v>41</v>
      </c>
      <c r="S7079" s="1" t="s">
        <v>33</v>
      </c>
      <c r="T7079">
        <v>1</v>
      </c>
      <c r="U7079" s="1" t="s">
        <v>42</v>
      </c>
      <c r="V7079" s="1" t="s">
        <v>59</v>
      </c>
      <c r="W7079" s="1" t="str">
        <f>IF(OR(MasterData[[#This Row],[Event]]="Christmas Market", MasterData[[#This Row],[Event]]="Christmas"), "Christmas Sale", "Non-Christmas Sale")</f>
        <v>Non-Christmas Sale</v>
      </c>
      <c r="X7079" t="b">
        <v>1</v>
      </c>
      <c r="Y7079">
        <v>3</v>
      </c>
      <c r="Z7079">
        <v>71.88</v>
      </c>
      <c r="AA7079">
        <v>71.88</v>
      </c>
      <c r="AB7079">
        <v>7.19</v>
      </c>
      <c r="AC7079" t="str">
        <f>IF(MasterData[[#This Row],[Discount Amount]]&gt;0, "Promotional sale", "Non-Promotional Sales")</f>
        <v>Promotional sale</v>
      </c>
    </row>
    <row r="7080" spans="1:29" x14ac:dyDescent="0.25">
      <c r="A7080">
        <v>7079</v>
      </c>
      <c r="B7080" s="1" t="s">
        <v>261</v>
      </c>
      <c r="C7080" s="2">
        <v>0.14298611111111104</v>
      </c>
      <c r="D7080">
        <v>59</v>
      </c>
      <c r="E7080">
        <v>32</v>
      </c>
      <c r="F7080" s="1" t="s">
        <v>61</v>
      </c>
      <c r="G7080" s="1" t="s">
        <v>44</v>
      </c>
      <c r="H7080">
        <v>46.813099999999999</v>
      </c>
      <c r="I7080">
        <v>-71.207499999999996</v>
      </c>
      <c r="J7080">
        <v>30</v>
      </c>
      <c r="K7080" t="b">
        <v>1</v>
      </c>
      <c r="L7080">
        <v>419</v>
      </c>
      <c r="M7080" s="1" t="s">
        <v>30</v>
      </c>
      <c r="N7080" s="1" t="s">
        <v>31</v>
      </c>
      <c r="O7080">
        <v>5</v>
      </c>
      <c r="P7080" t="b">
        <v>0</v>
      </c>
      <c r="Q7080" t="b">
        <v>0</v>
      </c>
      <c r="R7080" s="1" t="s">
        <v>32</v>
      </c>
      <c r="S7080" s="1" t="s">
        <v>58</v>
      </c>
      <c r="T7080">
        <v>2</v>
      </c>
      <c r="U7080" s="1" t="s">
        <v>34</v>
      </c>
      <c r="V7080" s="1" t="s">
        <v>46</v>
      </c>
      <c r="W7080" s="1" t="str">
        <f>IF(OR(MasterData[[#This Row],[Event]]="Christmas Market", MasterData[[#This Row],[Event]]="Christmas"), "Christmas Sale", "Non-Christmas Sale")</f>
        <v>Christmas Sale</v>
      </c>
      <c r="X7080" t="b">
        <v>1</v>
      </c>
      <c r="Y7080">
        <v>5</v>
      </c>
      <c r="Z7080">
        <v>81.16</v>
      </c>
      <c r="AA7080">
        <v>405.8</v>
      </c>
      <c r="AB7080">
        <v>0</v>
      </c>
      <c r="AC7080" t="str">
        <f>IF(MasterData[[#This Row],[Discount Amount]]&gt;0, "Promotional sale", "Non-Promotional Sales")</f>
        <v>Non-Promotional Sales</v>
      </c>
    </row>
    <row r="7081" spans="1:29" x14ac:dyDescent="0.25">
      <c r="A7081">
        <v>7080</v>
      </c>
      <c r="B7081" s="1" t="s">
        <v>152</v>
      </c>
      <c r="C7081" s="2">
        <v>0.13849537037037041</v>
      </c>
      <c r="D7081">
        <v>89</v>
      </c>
      <c r="E7081">
        <v>35</v>
      </c>
      <c r="F7081" s="1" t="s">
        <v>37</v>
      </c>
      <c r="G7081" s="1" t="s">
        <v>29</v>
      </c>
      <c r="H7081">
        <v>51.253799999999998</v>
      </c>
      <c r="I7081">
        <v>-85.3232</v>
      </c>
      <c r="J7081">
        <v>87</v>
      </c>
      <c r="K7081" t="b">
        <v>0</v>
      </c>
      <c r="L7081">
        <v>956</v>
      </c>
      <c r="M7081" s="1" t="s">
        <v>30</v>
      </c>
      <c r="N7081" s="1" t="s">
        <v>31</v>
      </c>
      <c r="O7081">
        <v>5</v>
      </c>
      <c r="P7081" t="b">
        <v>1</v>
      </c>
      <c r="Q7081" t="b">
        <v>0</v>
      </c>
      <c r="R7081" s="1" t="s">
        <v>41</v>
      </c>
      <c r="S7081" s="1" t="s">
        <v>58</v>
      </c>
      <c r="T7081">
        <v>5</v>
      </c>
      <c r="U7081" s="1" t="s">
        <v>34</v>
      </c>
      <c r="V7081" s="1" t="s">
        <v>46</v>
      </c>
      <c r="W7081" s="1" t="str">
        <f>IF(OR(MasterData[[#This Row],[Event]]="Christmas Market", MasterData[[#This Row],[Event]]="Christmas"), "Christmas Sale", "Non-Christmas Sale")</f>
        <v>Christmas Sale</v>
      </c>
      <c r="X7081" t="b">
        <v>0</v>
      </c>
      <c r="Y7081">
        <v>3</v>
      </c>
      <c r="Z7081">
        <v>61.46</v>
      </c>
      <c r="AA7081">
        <v>307.27999999999997</v>
      </c>
      <c r="AB7081">
        <v>0</v>
      </c>
      <c r="AC7081" t="str">
        <f>IF(MasterData[[#This Row],[Discount Amount]]&gt;0, "Promotional sale", "Non-Promotional Sales")</f>
        <v>Non-Promotional Sales</v>
      </c>
    </row>
    <row r="7082" spans="1:29" x14ac:dyDescent="0.25">
      <c r="A7082">
        <v>7081</v>
      </c>
      <c r="B7082" s="1" t="s">
        <v>253</v>
      </c>
      <c r="C7082" s="2">
        <v>0.39943287037037045</v>
      </c>
      <c r="D7082">
        <v>202</v>
      </c>
      <c r="E7082">
        <v>62</v>
      </c>
      <c r="F7082" s="1" t="s">
        <v>28</v>
      </c>
      <c r="G7082" s="1" t="s">
        <v>79</v>
      </c>
      <c r="H7082">
        <v>63.588799999999999</v>
      </c>
      <c r="I7082">
        <v>-115.5069</v>
      </c>
      <c r="J7082">
        <v>71</v>
      </c>
      <c r="K7082" t="b">
        <v>0</v>
      </c>
      <c r="L7082">
        <v>711</v>
      </c>
      <c r="M7082" s="1" t="s">
        <v>39</v>
      </c>
      <c r="N7082" s="1" t="s">
        <v>40</v>
      </c>
      <c r="O7082">
        <v>2</v>
      </c>
      <c r="P7082" t="b">
        <v>1</v>
      </c>
      <c r="Q7082" t="b">
        <v>0</v>
      </c>
      <c r="R7082" s="1" t="s">
        <v>32</v>
      </c>
      <c r="S7082" s="1" t="s">
        <v>58</v>
      </c>
      <c r="T7082">
        <v>1</v>
      </c>
      <c r="U7082" s="1" t="s">
        <v>45</v>
      </c>
      <c r="V7082" s="1" t="s">
        <v>35</v>
      </c>
      <c r="W7082" s="1" t="str">
        <f>IF(OR(MasterData[[#This Row],[Event]]="Christmas Market", MasterData[[#This Row],[Event]]="Christmas"), "Christmas Sale", "Non-Christmas Sale")</f>
        <v>Non-Christmas Sale</v>
      </c>
      <c r="X7082" t="b">
        <v>1</v>
      </c>
      <c r="Y7082">
        <v>4</v>
      </c>
      <c r="Z7082">
        <v>99.41</v>
      </c>
      <c r="AA7082">
        <v>198.83</v>
      </c>
      <c r="AB7082">
        <v>0</v>
      </c>
      <c r="AC7082" t="str">
        <f>IF(MasterData[[#This Row],[Discount Amount]]&gt;0, "Promotional sale", "Non-Promotional Sales")</f>
        <v>Non-Promotional Sales</v>
      </c>
    </row>
    <row r="7083" spans="1:29" x14ac:dyDescent="0.25">
      <c r="A7083">
        <v>7082</v>
      </c>
      <c r="B7083" s="1" t="s">
        <v>387</v>
      </c>
      <c r="C7083" s="2">
        <v>0.96848379629629622</v>
      </c>
      <c r="D7083">
        <v>337</v>
      </c>
      <c r="E7083">
        <v>65</v>
      </c>
      <c r="F7083" s="1" t="s">
        <v>61</v>
      </c>
      <c r="G7083" s="1" t="s">
        <v>55</v>
      </c>
      <c r="H7083">
        <v>52.939900000000002</v>
      </c>
      <c r="I7083">
        <v>-106.4509</v>
      </c>
      <c r="J7083">
        <v>59</v>
      </c>
      <c r="K7083" t="b">
        <v>0</v>
      </c>
      <c r="L7083">
        <v>362</v>
      </c>
      <c r="M7083" s="1" t="s">
        <v>39</v>
      </c>
      <c r="N7083" s="1" t="s">
        <v>40</v>
      </c>
      <c r="O7083">
        <v>5</v>
      </c>
      <c r="P7083" t="b">
        <v>0</v>
      </c>
      <c r="Q7083" t="b">
        <v>1</v>
      </c>
      <c r="R7083" s="1" t="s">
        <v>32</v>
      </c>
      <c r="S7083" s="1" t="s">
        <v>33</v>
      </c>
      <c r="T7083">
        <v>3</v>
      </c>
      <c r="U7083" s="1" t="s">
        <v>34</v>
      </c>
      <c r="V7083" s="1" t="s">
        <v>46</v>
      </c>
      <c r="W7083" s="1" t="str">
        <f>IF(OR(MasterData[[#This Row],[Event]]="Christmas Market", MasterData[[#This Row],[Event]]="Christmas"), "Christmas Sale", "Non-Christmas Sale")</f>
        <v>Christmas Sale</v>
      </c>
      <c r="X7083" t="b">
        <v>0</v>
      </c>
      <c r="Y7083">
        <v>2</v>
      </c>
      <c r="Z7083">
        <v>56.98</v>
      </c>
      <c r="AA7083">
        <v>284.91000000000003</v>
      </c>
      <c r="AB7083">
        <v>0</v>
      </c>
      <c r="AC7083" t="str">
        <f>IF(MasterData[[#This Row],[Discount Amount]]&gt;0, "Promotional sale", "Non-Promotional Sales")</f>
        <v>Non-Promotional Sales</v>
      </c>
    </row>
    <row r="7084" spans="1:29" x14ac:dyDescent="0.25">
      <c r="A7084">
        <v>7083</v>
      </c>
      <c r="B7084" s="1" t="s">
        <v>69</v>
      </c>
      <c r="C7084" s="2">
        <v>0.4354513888888889</v>
      </c>
      <c r="D7084">
        <v>232</v>
      </c>
      <c r="E7084">
        <v>70</v>
      </c>
      <c r="F7084" s="1" t="s">
        <v>61</v>
      </c>
      <c r="G7084" s="1" t="s">
        <v>79</v>
      </c>
      <c r="H7084">
        <v>63.588799999999999</v>
      </c>
      <c r="I7084">
        <v>-115.5069</v>
      </c>
      <c r="J7084">
        <v>34</v>
      </c>
      <c r="K7084" t="b">
        <v>0</v>
      </c>
      <c r="L7084">
        <v>84</v>
      </c>
      <c r="M7084" s="1" t="s">
        <v>74</v>
      </c>
      <c r="N7084" s="1" t="s">
        <v>75</v>
      </c>
      <c r="O7084">
        <v>3</v>
      </c>
      <c r="P7084" t="b">
        <v>0</v>
      </c>
      <c r="Q7084" t="b">
        <v>0</v>
      </c>
      <c r="R7084" s="1" t="s">
        <v>32</v>
      </c>
      <c r="S7084" s="1" t="s">
        <v>49</v>
      </c>
      <c r="T7084">
        <v>1</v>
      </c>
      <c r="U7084" s="1" t="s">
        <v>42</v>
      </c>
      <c r="V7084" s="1" t="s">
        <v>35</v>
      </c>
      <c r="W7084" s="1" t="str">
        <f>IF(OR(MasterData[[#This Row],[Event]]="Christmas Market", MasterData[[#This Row],[Event]]="Christmas"), "Christmas Sale", "Non-Christmas Sale")</f>
        <v>Non-Christmas Sale</v>
      </c>
      <c r="X7084" t="b">
        <v>1</v>
      </c>
      <c r="Y7084">
        <v>5</v>
      </c>
      <c r="Z7084">
        <v>34.67</v>
      </c>
      <c r="AA7084">
        <v>104</v>
      </c>
      <c r="AB7084">
        <v>0</v>
      </c>
      <c r="AC7084" t="str">
        <f>IF(MasterData[[#This Row],[Discount Amount]]&gt;0, "Promotional sale", "Non-Promotional Sales")</f>
        <v>Non-Promotional Sales</v>
      </c>
    </row>
    <row r="7085" spans="1:29" x14ac:dyDescent="0.25">
      <c r="A7085">
        <v>7084</v>
      </c>
      <c r="B7085" s="1" t="s">
        <v>191</v>
      </c>
      <c r="C7085" s="2">
        <v>0.3238078703703704</v>
      </c>
      <c r="D7085">
        <v>304</v>
      </c>
      <c r="E7085">
        <v>23</v>
      </c>
      <c r="F7085" s="1" t="s">
        <v>37</v>
      </c>
      <c r="G7085" s="1" t="s">
        <v>29</v>
      </c>
      <c r="H7085">
        <v>51.253799999999998</v>
      </c>
      <c r="I7085">
        <v>-85.3232</v>
      </c>
      <c r="J7085">
        <v>53</v>
      </c>
      <c r="K7085" t="b">
        <v>1</v>
      </c>
      <c r="L7085">
        <v>830</v>
      </c>
      <c r="M7085" s="1" t="s">
        <v>74</v>
      </c>
      <c r="N7085" s="1" t="s">
        <v>75</v>
      </c>
      <c r="O7085">
        <v>4</v>
      </c>
      <c r="P7085" t="b">
        <v>1</v>
      </c>
      <c r="Q7085" t="b">
        <v>1</v>
      </c>
      <c r="R7085" s="1" t="s">
        <v>52</v>
      </c>
      <c r="S7085" s="1" t="s">
        <v>58</v>
      </c>
      <c r="T7085">
        <v>2</v>
      </c>
      <c r="U7085" s="1" t="s">
        <v>45</v>
      </c>
      <c r="V7085" s="1" t="s">
        <v>46</v>
      </c>
      <c r="W7085" s="1" t="str">
        <f>IF(OR(MasterData[[#This Row],[Event]]="Christmas Market", MasterData[[#This Row],[Event]]="Christmas"), "Christmas Sale", "Non-Christmas Sale")</f>
        <v>Christmas Sale</v>
      </c>
      <c r="X7085" t="b">
        <v>1</v>
      </c>
      <c r="Y7085">
        <v>2</v>
      </c>
      <c r="Z7085">
        <v>29.96</v>
      </c>
      <c r="AA7085">
        <v>119.84</v>
      </c>
      <c r="AB7085">
        <v>0</v>
      </c>
      <c r="AC7085" t="str">
        <f>IF(MasterData[[#This Row],[Discount Amount]]&gt;0, "Promotional sale", "Non-Promotional Sales")</f>
        <v>Non-Promotional Sales</v>
      </c>
    </row>
    <row r="7086" spans="1:29" x14ac:dyDescent="0.25">
      <c r="A7086">
        <v>7085</v>
      </c>
      <c r="B7086" s="1" t="s">
        <v>209</v>
      </c>
      <c r="C7086" s="2">
        <v>0.31319444444444455</v>
      </c>
      <c r="D7086">
        <v>209</v>
      </c>
      <c r="E7086">
        <v>39</v>
      </c>
      <c r="F7086" s="1" t="s">
        <v>37</v>
      </c>
      <c r="G7086" s="1" t="s">
        <v>55</v>
      </c>
      <c r="H7086">
        <v>52.939900000000002</v>
      </c>
      <c r="I7086">
        <v>-106.4509</v>
      </c>
      <c r="J7086">
        <v>85</v>
      </c>
      <c r="K7086" t="b">
        <v>1</v>
      </c>
      <c r="L7086">
        <v>19</v>
      </c>
      <c r="M7086" s="1" t="s">
        <v>30</v>
      </c>
      <c r="N7086" s="1" t="s">
        <v>31</v>
      </c>
      <c r="O7086">
        <v>3</v>
      </c>
      <c r="P7086" t="b">
        <v>1</v>
      </c>
      <c r="Q7086" t="b">
        <v>0</v>
      </c>
      <c r="R7086" s="1" t="s">
        <v>41</v>
      </c>
      <c r="S7086" s="1" t="s">
        <v>53</v>
      </c>
      <c r="T7086">
        <v>5</v>
      </c>
      <c r="U7086" s="1" t="s">
        <v>34</v>
      </c>
      <c r="V7086" s="1" t="s">
        <v>35</v>
      </c>
      <c r="W7086" s="1" t="str">
        <f>IF(OR(MasterData[[#This Row],[Event]]="Christmas Market", MasterData[[#This Row],[Event]]="Christmas"), "Christmas Sale", "Non-Christmas Sale")</f>
        <v>Non-Christmas Sale</v>
      </c>
      <c r="X7086" t="b">
        <v>0</v>
      </c>
      <c r="Y7086">
        <v>4</v>
      </c>
      <c r="Z7086">
        <v>53.04</v>
      </c>
      <c r="AA7086">
        <v>159.11000000000001</v>
      </c>
      <c r="AB7086">
        <v>0</v>
      </c>
      <c r="AC7086" t="str">
        <f>IF(MasterData[[#This Row],[Discount Amount]]&gt;0, "Promotional sale", "Non-Promotional Sales")</f>
        <v>Non-Promotional Sales</v>
      </c>
    </row>
    <row r="7087" spans="1:29" x14ac:dyDescent="0.25">
      <c r="A7087">
        <v>7086</v>
      </c>
      <c r="B7087" s="1" t="s">
        <v>396</v>
      </c>
      <c r="C7087" s="2">
        <v>0.44953703703703707</v>
      </c>
      <c r="D7087">
        <v>88</v>
      </c>
      <c r="E7087">
        <v>69</v>
      </c>
      <c r="F7087" s="1" t="s">
        <v>61</v>
      </c>
      <c r="G7087" s="1" t="s">
        <v>68</v>
      </c>
      <c r="H7087">
        <v>46.318800000000003</v>
      </c>
      <c r="I7087">
        <v>-63.146099999999997</v>
      </c>
      <c r="J7087">
        <v>55</v>
      </c>
      <c r="K7087" t="b">
        <v>0</v>
      </c>
      <c r="L7087">
        <v>88</v>
      </c>
      <c r="M7087" s="1" t="s">
        <v>39</v>
      </c>
      <c r="N7087" s="1" t="s">
        <v>40</v>
      </c>
      <c r="O7087">
        <v>1</v>
      </c>
      <c r="P7087" t="b">
        <v>0</v>
      </c>
      <c r="Q7087" t="b">
        <v>1</v>
      </c>
      <c r="R7087" s="1" t="s">
        <v>52</v>
      </c>
      <c r="S7087" s="1" t="s">
        <v>58</v>
      </c>
      <c r="T7087">
        <v>2</v>
      </c>
      <c r="U7087" s="1" t="s">
        <v>34</v>
      </c>
      <c r="V7087" s="1" t="s">
        <v>59</v>
      </c>
      <c r="W7087" s="1" t="str">
        <f>IF(OR(MasterData[[#This Row],[Event]]="Christmas Market", MasterData[[#This Row],[Event]]="Christmas"), "Christmas Sale", "Non-Christmas Sale")</f>
        <v>Non-Christmas Sale</v>
      </c>
      <c r="X7087" t="b">
        <v>1</v>
      </c>
      <c r="Y7087">
        <v>1</v>
      </c>
      <c r="Z7087">
        <v>91.02</v>
      </c>
      <c r="AA7087">
        <v>91.02</v>
      </c>
      <c r="AB7087">
        <v>9.1</v>
      </c>
      <c r="AC7087" t="str">
        <f>IF(MasterData[[#This Row],[Discount Amount]]&gt;0, "Promotional sale", "Non-Promotional Sales")</f>
        <v>Promotional sale</v>
      </c>
    </row>
    <row r="7088" spans="1:29" x14ac:dyDescent="0.25">
      <c r="A7088">
        <v>7087</v>
      </c>
      <c r="B7088" s="1" t="s">
        <v>288</v>
      </c>
      <c r="C7088" s="2">
        <v>0.21879629629629638</v>
      </c>
      <c r="D7088">
        <v>333</v>
      </c>
      <c r="E7088">
        <v>19</v>
      </c>
      <c r="F7088" s="1" t="s">
        <v>37</v>
      </c>
      <c r="G7088" s="1" t="s">
        <v>38</v>
      </c>
      <c r="H7088">
        <v>53.726700000000001</v>
      </c>
      <c r="I7088">
        <v>-127.6476</v>
      </c>
      <c r="J7088">
        <v>84</v>
      </c>
      <c r="K7088" t="b">
        <v>1</v>
      </c>
      <c r="L7088">
        <v>22</v>
      </c>
      <c r="M7088" s="1" t="s">
        <v>39</v>
      </c>
      <c r="N7088" s="1" t="s">
        <v>40</v>
      </c>
      <c r="O7088">
        <v>3</v>
      </c>
      <c r="P7088" t="b">
        <v>0</v>
      </c>
      <c r="Q7088" t="b">
        <v>0</v>
      </c>
      <c r="R7088" s="1" t="s">
        <v>32</v>
      </c>
      <c r="S7088" s="1" t="s">
        <v>58</v>
      </c>
      <c r="T7088">
        <v>4</v>
      </c>
      <c r="U7088" s="1" t="s">
        <v>34</v>
      </c>
      <c r="V7088" s="1" t="s">
        <v>59</v>
      </c>
      <c r="W7088" s="1" t="str">
        <f>IF(OR(MasterData[[#This Row],[Event]]="Christmas Market", MasterData[[#This Row],[Event]]="Christmas"), "Christmas Sale", "Non-Christmas Sale")</f>
        <v>Non-Christmas Sale</v>
      </c>
      <c r="X7088" t="b">
        <v>1</v>
      </c>
      <c r="Y7088">
        <v>5</v>
      </c>
      <c r="Z7088">
        <v>96.56</v>
      </c>
      <c r="AA7088">
        <v>289.69</v>
      </c>
      <c r="AB7088">
        <v>28.97</v>
      </c>
      <c r="AC7088" t="str">
        <f>IF(MasterData[[#This Row],[Discount Amount]]&gt;0, "Promotional sale", "Non-Promotional Sales")</f>
        <v>Promotional sale</v>
      </c>
    </row>
    <row r="7089" spans="1:29" x14ac:dyDescent="0.25">
      <c r="A7089">
        <v>7088</v>
      </c>
      <c r="B7089" s="1" t="s">
        <v>418</v>
      </c>
      <c r="C7089" s="2">
        <v>0.23201388888888896</v>
      </c>
      <c r="D7089">
        <v>233</v>
      </c>
      <c r="E7089">
        <v>70</v>
      </c>
      <c r="F7089" s="1" t="s">
        <v>28</v>
      </c>
      <c r="G7089" s="1" t="s">
        <v>68</v>
      </c>
      <c r="H7089">
        <v>46.318800000000003</v>
      </c>
      <c r="I7089">
        <v>-63.146099999999997</v>
      </c>
      <c r="J7089">
        <v>99</v>
      </c>
      <c r="K7089" t="b">
        <v>1</v>
      </c>
      <c r="L7089">
        <v>491</v>
      </c>
      <c r="M7089" s="1" t="s">
        <v>56</v>
      </c>
      <c r="N7089" s="1" t="s">
        <v>57</v>
      </c>
      <c r="O7089">
        <v>3</v>
      </c>
      <c r="P7089" t="b">
        <v>0</v>
      </c>
      <c r="Q7089" t="b">
        <v>1</v>
      </c>
      <c r="R7089" s="1" t="s">
        <v>52</v>
      </c>
      <c r="S7089" s="1" t="s">
        <v>33</v>
      </c>
      <c r="T7089">
        <v>4</v>
      </c>
      <c r="U7089" s="1" t="s">
        <v>34</v>
      </c>
      <c r="V7089" s="1" t="s">
        <v>59</v>
      </c>
      <c r="W7089" s="1" t="str">
        <f>IF(OR(MasterData[[#This Row],[Event]]="Christmas Market", MasterData[[#This Row],[Event]]="Christmas"), "Christmas Sale", "Non-Christmas Sale")</f>
        <v>Non-Christmas Sale</v>
      </c>
      <c r="X7089" t="b">
        <v>0</v>
      </c>
      <c r="Y7089">
        <v>1</v>
      </c>
      <c r="Z7089">
        <v>47.32</v>
      </c>
      <c r="AA7089">
        <v>141.97</v>
      </c>
      <c r="AB7089">
        <v>14.2</v>
      </c>
      <c r="AC7089" t="str">
        <f>IF(MasterData[[#This Row],[Discount Amount]]&gt;0, "Promotional sale", "Non-Promotional Sales")</f>
        <v>Promotional sale</v>
      </c>
    </row>
    <row r="7090" spans="1:29" x14ac:dyDescent="0.25">
      <c r="A7090">
        <v>7089</v>
      </c>
      <c r="B7090" s="1" t="s">
        <v>78</v>
      </c>
      <c r="C7090" s="2">
        <v>0.19550925925925933</v>
      </c>
      <c r="D7090">
        <v>22</v>
      </c>
      <c r="E7090">
        <v>49</v>
      </c>
      <c r="F7090" s="1" t="s">
        <v>37</v>
      </c>
      <c r="G7090" s="1" t="s">
        <v>66</v>
      </c>
      <c r="H7090">
        <v>45.077800000000003</v>
      </c>
      <c r="I7090">
        <v>-63.546700000000001</v>
      </c>
      <c r="J7090">
        <v>90</v>
      </c>
      <c r="K7090" t="b">
        <v>0</v>
      </c>
      <c r="L7090">
        <v>698</v>
      </c>
      <c r="M7090" s="1" t="s">
        <v>30</v>
      </c>
      <c r="N7090" s="1" t="s">
        <v>31</v>
      </c>
      <c r="O7090">
        <v>2</v>
      </c>
      <c r="P7090" t="b">
        <v>0</v>
      </c>
      <c r="Q7090" t="b">
        <v>0</v>
      </c>
      <c r="R7090" s="1" t="s">
        <v>41</v>
      </c>
      <c r="S7090" s="1" t="s">
        <v>33</v>
      </c>
      <c r="T7090">
        <v>2</v>
      </c>
      <c r="U7090" s="1" t="s">
        <v>45</v>
      </c>
      <c r="V7090" s="1" t="s">
        <v>35</v>
      </c>
      <c r="W7090" s="1" t="str">
        <f>IF(OR(MasterData[[#This Row],[Event]]="Christmas Market", MasterData[[#This Row],[Event]]="Christmas"), "Christmas Sale", "Non-Christmas Sale")</f>
        <v>Non-Christmas Sale</v>
      </c>
      <c r="X7090" t="b">
        <v>0</v>
      </c>
      <c r="Y7090">
        <v>1</v>
      </c>
      <c r="Z7090">
        <v>44</v>
      </c>
      <c r="AA7090">
        <v>87.99</v>
      </c>
      <c r="AB7090">
        <v>0</v>
      </c>
      <c r="AC7090" t="str">
        <f>IF(MasterData[[#This Row],[Discount Amount]]&gt;0, "Promotional sale", "Non-Promotional Sales")</f>
        <v>Non-Promotional Sales</v>
      </c>
    </row>
    <row r="7091" spans="1:29" x14ac:dyDescent="0.25">
      <c r="A7091">
        <v>7090</v>
      </c>
      <c r="B7091" s="1" t="s">
        <v>356</v>
      </c>
      <c r="C7091" s="2">
        <v>0.92740740740740746</v>
      </c>
      <c r="D7091">
        <v>384</v>
      </c>
      <c r="E7091">
        <v>44</v>
      </c>
      <c r="F7091" s="1" t="s">
        <v>37</v>
      </c>
      <c r="G7091" s="1" t="s">
        <v>62</v>
      </c>
      <c r="H7091">
        <v>46.565300000000001</v>
      </c>
      <c r="I7091">
        <v>-66.4619</v>
      </c>
      <c r="J7091">
        <v>43</v>
      </c>
      <c r="K7091" t="b">
        <v>0</v>
      </c>
      <c r="L7091">
        <v>249</v>
      </c>
      <c r="M7091" s="1" t="s">
        <v>30</v>
      </c>
      <c r="N7091" s="1" t="s">
        <v>31</v>
      </c>
      <c r="O7091">
        <v>3</v>
      </c>
      <c r="P7091" t="b">
        <v>0</v>
      </c>
      <c r="Q7091" t="b">
        <v>1</v>
      </c>
      <c r="R7091" s="1" t="s">
        <v>41</v>
      </c>
      <c r="S7091" s="1" t="s">
        <v>58</v>
      </c>
      <c r="T7091">
        <v>3</v>
      </c>
      <c r="U7091" s="1" t="s">
        <v>42</v>
      </c>
      <c r="V7091" s="1" t="s">
        <v>35</v>
      </c>
      <c r="W7091" s="1" t="str">
        <f>IF(OR(MasterData[[#This Row],[Event]]="Christmas Market", MasterData[[#This Row],[Event]]="Christmas"), "Christmas Sale", "Non-Christmas Sale")</f>
        <v>Non-Christmas Sale</v>
      </c>
      <c r="X7091" t="b">
        <v>1</v>
      </c>
      <c r="Y7091">
        <v>4</v>
      </c>
      <c r="Z7091">
        <v>70.59</v>
      </c>
      <c r="AA7091">
        <v>211.78</v>
      </c>
      <c r="AB7091">
        <v>0</v>
      </c>
      <c r="AC7091" t="str">
        <f>IF(MasterData[[#This Row],[Discount Amount]]&gt;0, "Promotional sale", "Non-Promotional Sales")</f>
        <v>Non-Promotional Sales</v>
      </c>
    </row>
    <row r="7092" spans="1:29" x14ac:dyDescent="0.25">
      <c r="A7092">
        <v>7091</v>
      </c>
      <c r="B7092" s="1" t="s">
        <v>270</v>
      </c>
      <c r="C7092" s="2">
        <v>0.3020949074074073</v>
      </c>
      <c r="D7092">
        <v>310</v>
      </c>
      <c r="E7092">
        <v>36</v>
      </c>
      <c r="F7092" s="1" t="s">
        <v>37</v>
      </c>
      <c r="G7092" s="1" t="s">
        <v>51</v>
      </c>
      <c r="H7092">
        <v>53.760899999999999</v>
      </c>
      <c r="I7092">
        <v>-98.813900000000004</v>
      </c>
      <c r="J7092">
        <v>67</v>
      </c>
      <c r="K7092" t="b">
        <v>1</v>
      </c>
      <c r="L7092">
        <v>826</v>
      </c>
      <c r="M7092" s="1" t="s">
        <v>63</v>
      </c>
      <c r="N7092" s="1" t="s">
        <v>64</v>
      </c>
      <c r="O7092">
        <v>5</v>
      </c>
      <c r="P7092" t="b">
        <v>0</v>
      </c>
      <c r="Q7092" t="b">
        <v>0</v>
      </c>
      <c r="R7092" s="1" t="s">
        <v>32</v>
      </c>
      <c r="S7092" s="1" t="s">
        <v>58</v>
      </c>
      <c r="T7092">
        <v>5</v>
      </c>
      <c r="U7092" s="1" t="s">
        <v>34</v>
      </c>
      <c r="V7092" s="1" t="s">
        <v>46</v>
      </c>
      <c r="W7092" s="1" t="str">
        <f>IF(OR(MasterData[[#This Row],[Event]]="Christmas Market", MasterData[[#This Row],[Event]]="Christmas"), "Christmas Sale", "Non-Christmas Sale")</f>
        <v>Christmas Sale</v>
      </c>
      <c r="X7092" t="b">
        <v>0</v>
      </c>
      <c r="Y7092">
        <v>2</v>
      </c>
      <c r="Z7092">
        <v>80.650000000000006</v>
      </c>
      <c r="AA7092">
        <v>403.23</v>
      </c>
      <c r="AB7092">
        <v>0</v>
      </c>
      <c r="AC7092" t="str">
        <f>IF(MasterData[[#This Row],[Discount Amount]]&gt;0, "Promotional sale", "Non-Promotional Sales")</f>
        <v>Non-Promotional Sales</v>
      </c>
    </row>
    <row r="7093" spans="1:29" x14ac:dyDescent="0.25">
      <c r="A7093">
        <v>7092</v>
      </c>
      <c r="B7093" s="1" t="s">
        <v>366</v>
      </c>
      <c r="C7093" s="2">
        <v>0.61586805555555557</v>
      </c>
      <c r="D7093">
        <v>427</v>
      </c>
      <c r="E7093">
        <v>49</v>
      </c>
      <c r="F7093" s="1" t="s">
        <v>28</v>
      </c>
      <c r="G7093" s="1" t="s">
        <v>77</v>
      </c>
      <c r="H7093">
        <v>64.282300000000006</v>
      </c>
      <c r="I7093">
        <v>-135</v>
      </c>
      <c r="J7093">
        <v>96</v>
      </c>
      <c r="K7093" t="b">
        <v>0</v>
      </c>
      <c r="L7093">
        <v>873</v>
      </c>
      <c r="M7093" s="1" t="s">
        <v>63</v>
      </c>
      <c r="N7093" s="1" t="s">
        <v>64</v>
      </c>
      <c r="O7093">
        <v>4</v>
      </c>
      <c r="P7093" t="b">
        <v>0</v>
      </c>
      <c r="Q7093" t="b">
        <v>1</v>
      </c>
      <c r="R7093" s="1" t="s">
        <v>52</v>
      </c>
      <c r="S7093" s="1" t="s">
        <v>49</v>
      </c>
      <c r="T7093">
        <v>3</v>
      </c>
      <c r="U7093" s="1" t="s">
        <v>45</v>
      </c>
      <c r="V7093" s="1" t="s">
        <v>59</v>
      </c>
      <c r="W7093" s="1" t="str">
        <f>IF(OR(MasterData[[#This Row],[Event]]="Christmas Market", MasterData[[#This Row],[Event]]="Christmas"), "Christmas Sale", "Non-Christmas Sale")</f>
        <v>Non-Christmas Sale</v>
      </c>
      <c r="X7093" t="b">
        <v>0</v>
      </c>
      <c r="Y7093">
        <v>1</v>
      </c>
      <c r="Z7093">
        <v>76.02</v>
      </c>
      <c r="AA7093">
        <v>304.06</v>
      </c>
      <c r="AB7093">
        <v>30.41</v>
      </c>
      <c r="AC7093" t="str">
        <f>IF(MasterData[[#This Row],[Discount Amount]]&gt;0, "Promotional sale", "Non-Promotional Sales")</f>
        <v>Promotional sale</v>
      </c>
    </row>
    <row r="7094" spans="1:29" x14ac:dyDescent="0.25">
      <c r="A7094">
        <v>7093</v>
      </c>
      <c r="B7094" s="1" t="s">
        <v>272</v>
      </c>
      <c r="C7094" s="2">
        <v>0.30319444444444454</v>
      </c>
      <c r="D7094">
        <v>208</v>
      </c>
      <c r="E7094">
        <v>29</v>
      </c>
      <c r="F7094" s="1" t="s">
        <v>37</v>
      </c>
      <c r="G7094" s="1" t="s">
        <v>38</v>
      </c>
      <c r="H7094">
        <v>53.726700000000001</v>
      </c>
      <c r="I7094">
        <v>-127.6476</v>
      </c>
      <c r="J7094">
        <v>31</v>
      </c>
      <c r="K7094" t="b">
        <v>1</v>
      </c>
      <c r="L7094">
        <v>569</v>
      </c>
      <c r="M7094" s="1" t="s">
        <v>74</v>
      </c>
      <c r="N7094" s="1" t="s">
        <v>75</v>
      </c>
      <c r="O7094">
        <v>4</v>
      </c>
      <c r="P7094" t="b">
        <v>0</v>
      </c>
      <c r="Q7094" t="b">
        <v>1</v>
      </c>
      <c r="R7094" s="1" t="s">
        <v>32</v>
      </c>
      <c r="S7094" s="1" t="s">
        <v>33</v>
      </c>
      <c r="T7094">
        <v>2</v>
      </c>
      <c r="U7094" s="1" t="s">
        <v>34</v>
      </c>
      <c r="V7094" s="1" t="s">
        <v>35</v>
      </c>
      <c r="W7094" s="1" t="str">
        <f>IF(OR(MasterData[[#This Row],[Event]]="Christmas Market", MasterData[[#This Row],[Event]]="Christmas"), "Christmas Sale", "Non-Christmas Sale")</f>
        <v>Non-Christmas Sale</v>
      </c>
      <c r="X7094" t="b">
        <v>0</v>
      </c>
      <c r="Y7094">
        <v>1</v>
      </c>
      <c r="Z7094">
        <v>60.56</v>
      </c>
      <c r="AA7094">
        <v>242.25</v>
      </c>
      <c r="AB7094">
        <v>0</v>
      </c>
      <c r="AC7094" t="str">
        <f>IF(MasterData[[#This Row],[Discount Amount]]&gt;0, "Promotional sale", "Non-Promotional Sales")</f>
        <v>Non-Promotional Sales</v>
      </c>
    </row>
    <row r="7095" spans="1:29" x14ac:dyDescent="0.25">
      <c r="A7095">
        <v>7094</v>
      </c>
      <c r="B7095" s="1" t="s">
        <v>326</v>
      </c>
      <c r="C7095" s="2">
        <v>0.49543981481481492</v>
      </c>
      <c r="D7095">
        <v>127</v>
      </c>
      <c r="E7095">
        <v>34</v>
      </c>
      <c r="F7095" s="1" t="s">
        <v>37</v>
      </c>
      <c r="G7095" s="1" t="s">
        <v>68</v>
      </c>
      <c r="H7095">
        <v>46.318800000000003</v>
      </c>
      <c r="I7095">
        <v>-63.146099999999997</v>
      </c>
      <c r="J7095">
        <v>61</v>
      </c>
      <c r="K7095" t="b">
        <v>0</v>
      </c>
      <c r="L7095">
        <v>238</v>
      </c>
      <c r="M7095" s="1" t="s">
        <v>30</v>
      </c>
      <c r="N7095" s="1" t="s">
        <v>31</v>
      </c>
      <c r="O7095">
        <v>3</v>
      </c>
      <c r="P7095" t="b">
        <v>0</v>
      </c>
      <c r="Q7095" t="b">
        <v>1</v>
      </c>
      <c r="R7095" s="1" t="s">
        <v>41</v>
      </c>
      <c r="S7095" s="1" t="s">
        <v>53</v>
      </c>
      <c r="T7095">
        <v>1</v>
      </c>
      <c r="U7095" s="1" t="s">
        <v>42</v>
      </c>
      <c r="V7095" s="1" t="s">
        <v>46</v>
      </c>
      <c r="W7095" s="1" t="str">
        <f>IF(OR(MasterData[[#This Row],[Event]]="Christmas Market", MasterData[[#This Row],[Event]]="Christmas"), "Christmas Sale", "Non-Christmas Sale")</f>
        <v>Christmas Sale</v>
      </c>
      <c r="X7095" t="b">
        <v>1</v>
      </c>
      <c r="Y7095">
        <v>2</v>
      </c>
      <c r="Z7095">
        <v>95.88</v>
      </c>
      <c r="AA7095">
        <v>287.64</v>
      </c>
      <c r="AB7095">
        <v>0</v>
      </c>
      <c r="AC7095" t="str">
        <f>IF(MasterData[[#This Row],[Discount Amount]]&gt;0, "Promotional sale", "Non-Promotional Sales")</f>
        <v>Non-Promotional Sales</v>
      </c>
    </row>
    <row r="7096" spans="1:29" x14ac:dyDescent="0.25">
      <c r="A7096">
        <v>7095</v>
      </c>
      <c r="B7096" s="1" t="s">
        <v>218</v>
      </c>
      <c r="C7096" s="2">
        <v>0.29601851851851846</v>
      </c>
      <c r="D7096">
        <v>26</v>
      </c>
      <c r="E7096">
        <v>23</v>
      </c>
      <c r="F7096" s="1" t="s">
        <v>37</v>
      </c>
      <c r="G7096" s="1" t="s">
        <v>70</v>
      </c>
      <c r="H7096">
        <v>54.273099999999999</v>
      </c>
      <c r="I7096">
        <v>-61.738799999999998</v>
      </c>
      <c r="J7096">
        <v>43</v>
      </c>
      <c r="K7096" t="b">
        <v>1</v>
      </c>
      <c r="L7096">
        <v>142</v>
      </c>
      <c r="M7096" s="1" t="s">
        <v>30</v>
      </c>
      <c r="N7096" s="1" t="s">
        <v>31</v>
      </c>
      <c r="O7096">
        <v>2</v>
      </c>
      <c r="P7096" t="b">
        <v>1</v>
      </c>
      <c r="Q7096" t="b">
        <v>0</v>
      </c>
      <c r="R7096" s="1" t="s">
        <v>52</v>
      </c>
      <c r="S7096" s="1" t="s">
        <v>53</v>
      </c>
      <c r="T7096">
        <v>5</v>
      </c>
      <c r="U7096" s="1" t="s">
        <v>45</v>
      </c>
      <c r="V7096" s="1" t="s">
        <v>59</v>
      </c>
      <c r="W7096" s="1" t="str">
        <f>IF(OR(MasterData[[#This Row],[Event]]="Christmas Market", MasterData[[#This Row],[Event]]="Christmas"), "Christmas Sale", "Non-Christmas Sale")</f>
        <v>Non-Christmas Sale</v>
      </c>
      <c r="X7096" t="b">
        <v>1</v>
      </c>
      <c r="Y7096">
        <v>3</v>
      </c>
      <c r="Z7096">
        <v>79.41</v>
      </c>
      <c r="AA7096">
        <v>158.83000000000001</v>
      </c>
      <c r="AB7096">
        <v>15.88</v>
      </c>
      <c r="AC7096" t="str">
        <f>IF(MasterData[[#This Row],[Discount Amount]]&gt;0, "Promotional sale", "Non-Promotional Sales")</f>
        <v>Promotional sale</v>
      </c>
    </row>
    <row r="7097" spans="1:29" x14ac:dyDescent="0.25">
      <c r="A7097">
        <v>7096</v>
      </c>
      <c r="B7097" s="1" t="s">
        <v>299</v>
      </c>
      <c r="C7097" s="2">
        <v>0.37333333333333329</v>
      </c>
      <c r="D7097">
        <v>482</v>
      </c>
      <c r="E7097">
        <v>28</v>
      </c>
      <c r="F7097" s="1" t="s">
        <v>37</v>
      </c>
      <c r="G7097" s="1" t="s">
        <v>51</v>
      </c>
      <c r="H7097">
        <v>53.760899999999999</v>
      </c>
      <c r="I7097">
        <v>-98.813900000000004</v>
      </c>
      <c r="J7097">
        <v>68</v>
      </c>
      <c r="K7097" t="b">
        <v>0</v>
      </c>
      <c r="L7097">
        <v>522</v>
      </c>
      <c r="M7097" s="1" t="s">
        <v>63</v>
      </c>
      <c r="N7097" s="1" t="s">
        <v>64</v>
      </c>
      <c r="O7097">
        <v>1</v>
      </c>
      <c r="P7097" t="b">
        <v>0</v>
      </c>
      <c r="Q7097" t="b">
        <v>1</v>
      </c>
      <c r="R7097" s="1" t="s">
        <v>52</v>
      </c>
      <c r="S7097" s="1" t="s">
        <v>53</v>
      </c>
      <c r="T7097">
        <v>5</v>
      </c>
      <c r="U7097" s="1" t="s">
        <v>42</v>
      </c>
      <c r="V7097" s="1" t="s">
        <v>35</v>
      </c>
      <c r="W7097" s="1" t="str">
        <f>IF(OR(MasterData[[#This Row],[Event]]="Christmas Market", MasterData[[#This Row],[Event]]="Christmas"), "Christmas Sale", "Non-Christmas Sale")</f>
        <v>Non-Christmas Sale</v>
      </c>
      <c r="X7097" t="b">
        <v>1</v>
      </c>
      <c r="Y7097">
        <v>1</v>
      </c>
      <c r="Z7097">
        <v>18.559999999999999</v>
      </c>
      <c r="AA7097">
        <v>18.559999999999999</v>
      </c>
      <c r="AB7097">
        <v>0</v>
      </c>
      <c r="AC7097" t="str">
        <f>IF(MasterData[[#This Row],[Discount Amount]]&gt;0, "Promotional sale", "Non-Promotional Sales")</f>
        <v>Non-Promotional Sales</v>
      </c>
    </row>
    <row r="7098" spans="1:29" x14ac:dyDescent="0.25">
      <c r="A7098">
        <v>7097</v>
      </c>
      <c r="B7098" s="1" t="s">
        <v>138</v>
      </c>
      <c r="C7098" s="2">
        <v>0.34569444444444453</v>
      </c>
      <c r="D7098">
        <v>462</v>
      </c>
      <c r="E7098">
        <v>46</v>
      </c>
      <c r="F7098" s="1" t="s">
        <v>37</v>
      </c>
      <c r="G7098" s="1" t="s">
        <v>29</v>
      </c>
      <c r="H7098">
        <v>51.253799999999998</v>
      </c>
      <c r="I7098">
        <v>-85.3232</v>
      </c>
      <c r="J7098">
        <v>65</v>
      </c>
      <c r="K7098" t="b">
        <v>1</v>
      </c>
      <c r="L7098">
        <v>123</v>
      </c>
      <c r="M7098" s="1" t="s">
        <v>63</v>
      </c>
      <c r="N7098" s="1" t="s">
        <v>64</v>
      </c>
      <c r="O7098">
        <v>4</v>
      </c>
      <c r="P7098" t="b">
        <v>1</v>
      </c>
      <c r="Q7098" t="b">
        <v>0</v>
      </c>
      <c r="R7098" s="1" t="s">
        <v>32</v>
      </c>
      <c r="S7098" s="1" t="s">
        <v>33</v>
      </c>
      <c r="T7098">
        <v>3</v>
      </c>
      <c r="U7098" s="1" t="s">
        <v>42</v>
      </c>
      <c r="V7098" s="1" t="s">
        <v>35</v>
      </c>
      <c r="W7098" s="1" t="str">
        <f>IF(OR(MasterData[[#This Row],[Event]]="Christmas Market", MasterData[[#This Row],[Event]]="Christmas"), "Christmas Sale", "Non-Christmas Sale")</f>
        <v>Non-Christmas Sale</v>
      </c>
      <c r="X7098" t="b">
        <v>1</v>
      </c>
      <c r="Y7098">
        <v>3</v>
      </c>
      <c r="Z7098">
        <v>49.59</v>
      </c>
      <c r="AA7098">
        <v>198.36</v>
      </c>
      <c r="AB7098">
        <v>0</v>
      </c>
      <c r="AC7098" t="str">
        <f>IF(MasterData[[#This Row],[Discount Amount]]&gt;0, "Promotional sale", "Non-Promotional Sales")</f>
        <v>Non-Promotional Sales</v>
      </c>
    </row>
    <row r="7099" spans="1:29" x14ac:dyDescent="0.25">
      <c r="A7099">
        <v>7098</v>
      </c>
      <c r="B7099" s="1" t="s">
        <v>283</v>
      </c>
      <c r="C7099" s="2">
        <v>0.96505787037037027</v>
      </c>
      <c r="D7099">
        <v>433</v>
      </c>
      <c r="E7099">
        <v>31</v>
      </c>
      <c r="F7099" s="1" t="s">
        <v>37</v>
      </c>
      <c r="G7099" s="1" t="s">
        <v>79</v>
      </c>
      <c r="H7099">
        <v>63.588799999999999</v>
      </c>
      <c r="I7099">
        <v>-115.5069</v>
      </c>
      <c r="J7099">
        <v>72</v>
      </c>
      <c r="K7099" t="b">
        <v>0</v>
      </c>
      <c r="L7099">
        <v>468</v>
      </c>
      <c r="M7099" s="1" t="s">
        <v>30</v>
      </c>
      <c r="N7099" s="1" t="s">
        <v>31</v>
      </c>
      <c r="O7099">
        <v>4</v>
      </c>
      <c r="P7099" t="b">
        <v>1</v>
      </c>
      <c r="Q7099" t="b">
        <v>0</v>
      </c>
      <c r="R7099" s="1" t="s">
        <v>41</v>
      </c>
      <c r="S7099" s="1" t="s">
        <v>33</v>
      </c>
      <c r="T7099">
        <v>4</v>
      </c>
      <c r="U7099" s="1" t="s">
        <v>34</v>
      </c>
      <c r="V7099" s="1" t="s">
        <v>59</v>
      </c>
      <c r="W7099" s="1" t="str">
        <f>IF(OR(MasterData[[#This Row],[Event]]="Christmas Market", MasterData[[#This Row],[Event]]="Christmas"), "Christmas Sale", "Non-Christmas Sale")</f>
        <v>Non-Christmas Sale</v>
      </c>
      <c r="X7099" t="b">
        <v>1</v>
      </c>
      <c r="Y7099">
        <v>2</v>
      </c>
      <c r="Z7099">
        <v>49.71</v>
      </c>
      <c r="AA7099">
        <v>198.82</v>
      </c>
      <c r="AB7099">
        <v>19.88</v>
      </c>
      <c r="AC7099" t="str">
        <f>IF(MasterData[[#This Row],[Discount Amount]]&gt;0, "Promotional sale", "Non-Promotional Sales")</f>
        <v>Promotional sale</v>
      </c>
    </row>
    <row r="7100" spans="1:29" x14ac:dyDescent="0.25">
      <c r="A7100">
        <v>7099</v>
      </c>
      <c r="B7100" s="1" t="s">
        <v>429</v>
      </c>
      <c r="C7100" s="2">
        <v>0.85387731481481488</v>
      </c>
      <c r="D7100">
        <v>105</v>
      </c>
      <c r="E7100">
        <v>49</v>
      </c>
      <c r="F7100" s="1" t="s">
        <v>37</v>
      </c>
      <c r="G7100" s="1" t="s">
        <v>62</v>
      </c>
      <c r="H7100">
        <v>46.565300000000001</v>
      </c>
      <c r="I7100">
        <v>-66.4619</v>
      </c>
      <c r="J7100">
        <v>60</v>
      </c>
      <c r="K7100" t="b">
        <v>0</v>
      </c>
      <c r="L7100">
        <v>240</v>
      </c>
      <c r="M7100" s="1" t="s">
        <v>74</v>
      </c>
      <c r="N7100" s="1" t="s">
        <v>75</v>
      </c>
      <c r="O7100">
        <v>5</v>
      </c>
      <c r="P7100" t="b">
        <v>1</v>
      </c>
      <c r="Q7100" t="b">
        <v>1</v>
      </c>
      <c r="R7100" s="1" t="s">
        <v>41</v>
      </c>
      <c r="S7100" s="1" t="s">
        <v>53</v>
      </c>
      <c r="T7100">
        <v>4</v>
      </c>
      <c r="U7100" s="1" t="s">
        <v>34</v>
      </c>
      <c r="V7100" s="1" t="s">
        <v>59</v>
      </c>
      <c r="W7100" s="1" t="str">
        <f>IF(OR(MasterData[[#This Row],[Event]]="Christmas Market", MasterData[[#This Row],[Event]]="Christmas"), "Christmas Sale", "Non-Christmas Sale")</f>
        <v>Non-Christmas Sale</v>
      </c>
      <c r="X7100" t="b">
        <v>0</v>
      </c>
      <c r="Y7100">
        <v>2</v>
      </c>
      <c r="Z7100">
        <v>17.11</v>
      </c>
      <c r="AA7100">
        <v>85.57</v>
      </c>
      <c r="AB7100">
        <v>8.56</v>
      </c>
      <c r="AC7100" t="str">
        <f>IF(MasterData[[#This Row],[Discount Amount]]&gt;0, "Promotional sale", "Non-Promotional Sales")</f>
        <v>Promotional sale</v>
      </c>
    </row>
    <row r="7101" spans="1:29" x14ac:dyDescent="0.25">
      <c r="A7101">
        <v>7100</v>
      </c>
      <c r="B7101" s="1" t="s">
        <v>157</v>
      </c>
      <c r="C7101" s="2">
        <v>0.32214120370370369</v>
      </c>
      <c r="D7101">
        <v>437</v>
      </c>
      <c r="E7101">
        <v>54</v>
      </c>
      <c r="F7101" s="1" t="s">
        <v>28</v>
      </c>
      <c r="G7101" s="1" t="s">
        <v>68</v>
      </c>
      <c r="H7101">
        <v>46.318800000000003</v>
      </c>
      <c r="I7101">
        <v>-63.146099999999997</v>
      </c>
      <c r="J7101">
        <v>78</v>
      </c>
      <c r="K7101" t="b">
        <v>1</v>
      </c>
      <c r="L7101">
        <v>453</v>
      </c>
      <c r="M7101" s="1" t="s">
        <v>30</v>
      </c>
      <c r="N7101" s="1" t="s">
        <v>31</v>
      </c>
      <c r="O7101">
        <v>5</v>
      </c>
      <c r="P7101" t="b">
        <v>0</v>
      </c>
      <c r="Q7101" t="b">
        <v>1</v>
      </c>
      <c r="R7101" s="1" t="s">
        <v>41</v>
      </c>
      <c r="S7101" s="1" t="s">
        <v>33</v>
      </c>
      <c r="T7101">
        <v>3</v>
      </c>
      <c r="U7101" s="1" t="s">
        <v>45</v>
      </c>
      <c r="V7101" s="1" t="s">
        <v>46</v>
      </c>
      <c r="W7101" s="1" t="str">
        <f>IF(OR(MasterData[[#This Row],[Event]]="Christmas Market", MasterData[[#This Row],[Event]]="Christmas"), "Christmas Sale", "Non-Christmas Sale")</f>
        <v>Christmas Sale</v>
      </c>
      <c r="X7101" t="b">
        <v>0</v>
      </c>
      <c r="Y7101">
        <v>5</v>
      </c>
      <c r="Z7101">
        <v>33.25</v>
      </c>
      <c r="AA7101">
        <v>166.23</v>
      </c>
      <c r="AB7101">
        <v>0</v>
      </c>
      <c r="AC7101" t="str">
        <f>IF(MasterData[[#This Row],[Discount Amount]]&gt;0, "Promotional sale", "Non-Promotional Sales")</f>
        <v>Non-Promotional Sales</v>
      </c>
    </row>
    <row r="7102" spans="1:29" x14ac:dyDescent="0.25">
      <c r="A7102">
        <v>7101</v>
      </c>
      <c r="B7102" s="1" t="s">
        <v>419</v>
      </c>
      <c r="C7102" s="2">
        <v>0.5379166666666666</v>
      </c>
      <c r="D7102">
        <v>67</v>
      </c>
      <c r="E7102">
        <v>56</v>
      </c>
      <c r="F7102" s="1" t="s">
        <v>28</v>
      </c>
      <c r="G7102" s="1" t="s">
        <v>51</v>
      </c>
      <c r="H7102">
        <v>53.760899999999999</v>
      </c>
      <c r="I7102">
        <v>-98.813900000000004</v>
      </c>
      <c r="J7102">
        <v>25</v>
      </c>
      <c r="K7102" t="b">
        <v>1</v>
      </c>
      <c r="L7102">
        <v>633</v>
      </c>
      <c r="M7102" s="1" t="s">
        <v>39</v>
      </c>
      <c r="N7102" s="1" t="s">
        <v>40</v>
      </c>
      <c r="O7102">
        <v>3</v>
      </c>
      <c r="P7102" t="b">
        <v>1</v>
      </c>
      <c r="Q7102" t="b">
        <v>0</v>
      </c>
      <c r="R7102" s="1" t="s">
        <v>52</v>
      </c>
      <c r="S7102" s="1" t="s">
        <v>53</v>
      </c>
      <c r="T7102">
        <v>2</v>
      </c>
      <c r="U7102" s="1" t="s">
        <v>42</v>
      </c>
      <c r="V7102" s="1" t="s">
        <v>46</v>
      </c>
      <c r="W7102" s="1" t="str">
        <f>IF(OR(MasterData[[#This Row],[Event]]="Christmas Market", MasterData[[#This Row],[Event]]="Christmas"), "Christmas Sale", "Non-Christmas Sale")</f>
        <v>Christmas Sale</v>
      </c>
      <c r="X7102" t="b">
        <v>0</v>
      </c>
      <c r="Y7102">
        <v>1</v>
      </c>
      <c r="Z7102">
        <v>49.59</v>
      </c>
      <c r="AA7102">
        <v>148.77000000000001</v>
      </c>
      <c r="AB7102">
        <v>0</v>
      </c>
      <c r="AC7102" t="str">
        <f>IF(MasterData[[#This Row],[Discount Amount]]&gt;0, "Promotional sale", "Non-Promotional Sales")</f>
        <v>Non-Promotional Sales</v>
      </c>
    </row>
    <row r="7103" spans="1:29" x14ac:dyDescent="0.25">
      <c r="A7103">
        <v>7102</v>
      </c>
      <c r="B7103" s="1" t="s">
        <v>154</v>
      </c>
      <c r="C7103" s="2">
        <v>0.17128472222222224</v>
      </c>
      <c r="D7103">
        <v>393</v>
      </c>
      <c r="E7103">
        <v>56</v>
      </c>
      <c r="F7103" s="1" t="s">
        <v>28</v>
      </c>
      <c r="G7103" s="1" t="s">
        <v>48</v>
      </c>
      <c r="H7103">
        <v>53.933300000000003</v>
      </c>
      <c r="I7103">
        <v>-116.5765</v>
      </c>
      <c r="J7103">
        <v>76</v>
      </c>
      <c r="K7103" t="b">
        <v>0</v>
      </c>
      <c r="L7103">
        <v>179</v>
      </c>
      <c r="M7103" s="1" t="s">
        <v>63</v>
      </c>
      <c r="N7103" s="1" t="s">
        <v>64</v>
      </c>
      <c r="O7103">
        <v>5</v>
      </c>
      <c r="P7103" t="b">
        <v>1</v>
      </c>
      <c r="Q7103" t="b">
        <v>0</v>
      </c>
      <c r="R7103" s="1" t="s">
        <v>32</v>
      </c>
      <c r="S7103" s="1" t="s">
        <v>58</v>
      </c>
      <c r="T7103">
        <v>4</v>
      </c>
      <c r="U7103" s="1" t="s">
        <v>45</v>
      </c>
      <c r="V7103" s="1" t="s">
        <v>59</v>
      </c>
      <c r="W7103" s="1" t="str">
        <f>IF(OR(MasterData[[#This Row],[Event]]="Christmas Market", MasterData[[#This Row],[Event]]="Christmas"), "Christmas Sale", "Non-Christmas Sale")</f>
        <v>Non-Christmas Sale</v>
      </c>
      <c r="X7103" t="b">
        <v>1</v>
      </c>
      <c r="Y7103">
        <v>5</v>
      </c>
      <c r="Z7103">
        <v>35.58</v>
      </c>
      <c r="AA7103">
        <v>177.92</v>
      </c>
      <c r="AB7103">
        <v>17.79</v>
      </c>
      <c r="AC7103" t="str">
        <f>IF(MasterData[[#This Row],[Discount Amount]]&gt;0, "Promotional sale", "Non-Promotional Sales")</f>
        <v>Promotional sale</v>
      </c>
    </row>
    <row r="7104" spans="1:29" x14ac:dyDescent="0.25">
      <c r="A7104">
        <v>7103</v>
      </c>
      <c r="B7104" s="1" t="s">
        <v>36</v>
      </c>
      <c r="C7104" s="2">
        <v>0.32490740740740742</v>
      </c>
      <c r="D7104">
        <v>264</v>
      </c>
      <c r="E7104">
        <v>29</v>
      </c>
      <c r="F7104" s="1" t="s">
        <v>28</v>
      </c>
      <c r="G7104" s="1" t="s">
        <v>48</v>
      </c>
      <c r="H7104">
        <v>53.933300000000003</v>
      </c>
      <c r="I7104">
        <v>-116.5765</v>
      </c>
      <c r="J7104">
        <v>71</v>
      </c>
      <c r="K7104" t="b">
        <v>1</v>
      </c>
      <c r="L7104">
        <v>105</v>
      </c>
      <c r="M7104" s="1" t="s">
        <v>39</v>
      </c>
      <c r="N7104" s="1" t="s">
        <v>40</v>
      </c>
      <c r="O7104">
        <v>2</v>
      </c>
      <c r="P7104" t="b">
        <v>0</v>
      </c>
      <c r="Q7104" t="b">
        <v>0</v>
      </c>
      <c r="R7104" s="1" t="s">
        <v>32</v>
      </c>
      <c r="S7104" s="1" t="s">
        <v>49</v>
      </c>
      <c r="T7104">
        <v>2</v>
      </c>
      <c r="U7104" s="1" t="s">
        <v>45</v>
      </c>
      <c r="V7104" s="1" t="s">
        <v>35</v>
      </c>
      <c r="W7104" s="1" t="str">
        <f>IF(OR(MasterData[[#This Row],[Event]]="Christmas Market", MasterData[[#This Row],[Event]]="Christmas"), "Christmas Sale", "Non-Christmas Sale")</f>
        <v>Non-Christmas Sale</v>
      </c>
      <c r="X7104" t="b">
        <v>1</v>
      </c>
      <c r="Y7104">
        <v>4</v>
      </c>
      <c r="Z7104">
        <v>34.35</v>
      </c>
      <c r="AA7104">
        <v>68.709999999999994</v>
      </c>
      <c r="AB7104">
        <v>0</v>
      </c>
      <c r="AC7104" t="str">
        <f>IF(MasterData[[#This Row],[Discount Amount]]&gt;0, "Promotional sale", "Non-Promotional Sales")</f>
        <v>Non-Promotional Sales</v>
      </c>
    </row>
    <row r="7105" spans="1:29" x14ac:dyDescent="0.25">
      <c r="A7105">
        <v>7104</v>
      </c>
      <c r="B7105" s="1" t="s">
        <v>296</v>
      </c>
      <c r="C7105" s="2">
        <v>0.30109953703703707</v>
      </c>
      <c r="D7105">
        <v>449</v>
      </c>
      <c r="E7105">
        <v>45</v>
      </c>
      <c r="F7105" s="1" t="s">
        <v>28</v>
      </c>
      <c r="G7105" s="1" t="s">
        <v>70</v>
      </c>
      <c r="H7105">
        <v>54.273099999999999</v>
      </c>
      <c r="I7105">
        <v>-61.738799999999998</v>
      </c>
      <c r="J7105">
        <v>93</v>
      </c>
      <c r="K7105" t="b">
        <v>0</v>
      </c>
      <c r="L7105">
        <v>406</v>
      </c>
      <c r="M7105" s="1" t="s">
        <v>30</v>
      </c>
      <c r="N7105" s="1" t="s">
        <v>31</v>
      </c>
      <c r="O7105">
        <v>2</v>
      </c>
      <c r="P7105" t="b">
        <v>1</v>
      </c>
      <c r="Q7105" t="b">
        <v>0</v>
      </c>
      <c r="R7105" s="1" t="s">
        <v>41</v>
      </c>
      <c r="S7105" s="1" t="s">
        <v>58</v>
      </c>
      <c r="T7105">
        <v>2</v>
      </c>
      <c r="U7105" s="1" t="s">
        <v>45</v>
      </c>
      <c r="V7105" s="1" t="s">
        <v>46</v>
      </c>
      <c r="W7105" s="1" t="str">
        <f>IF(OR(MasterData[[#This Row],[Event]]="Christmas Market", MasterData[[#This Row],[Event]]="Christmas"), "Christmas Sale", "Non-Christmas Sale")</f>
        <v>Christmas Sale</v>
      </c>
      <c r="X7105" t="b">
        <v>1</v>
      </c>
      <c r="Y7105">
        <v>5</v>
      </c>
      <c r="Z7105">
        <v>97.81</v>
      </c>
      <c r="AA7105">
        <v>195.62</v>
      </c>
      <c r="AB7105">
        <v>0</v>
      </c>
      <c r="AC7105" t="str">
        <f>IF(MasterData[[#This Row],[Discount Amount]]&gt;0, "Promotional sale", "Non-Promotional Sales")</f>
        <v>Non-Promotional Sales</v>
      </c>
    </row>
    <row r="7106" spans="1:29" x14ac:dyDescent="0.25">
      <c r="A7106">
        <v>7105</v>
      </c>
      <c r="B7106" s="1" t="s">
        <v>116</v>
      </c>
      <c r="C7106" s="2">
        <v>0.91348379629629628</v>
      </c>
      <c r="D7106">
        <v>2</v>
      </c>
      <c r="E7106">
        <v>25</v>
      </c>
      <c r="F7106" s="1" t="s">
        <v>28</v>
      </c>
      <c r="G7106" s="1" t="s">
        <v>51</v>
      </c>
      <c r="H7106">
        <v>53.760899999999999</v>
      </c>
      <c r="I7106">
        <v>-98.813900000000004</v>
      </c>
      <c r="J7106">
        <v>47</v>
      </c>
      <c r="K7106" t="b">
        <v>1</v>
      </c>
      <c r="L7106">
        <v>888</v>
      </c>
      <c r="M7106" s="1" t="s">
        <v>56</v>
      </c>
      <c r="N7106" s="1" t="s">
        <v>57</v>
      </c>
      <c r="O7106">
        <v>4</v>
      </c>
      <c r="P7106" t="b">
        <v>0</v>
      </c>
      <c r="Q7106" t="b">
        <v>1</v>
      </c>
      <c r="R7106" s="1" t="s">
        <v>32</v>
      </c>
      <c r="S7106" s="1" t="s">
        <v>49</v>
      </c>
      <c r="T7106">
        <v>3</v>
      </c>
      <c r="U7106" s="1" t="s">
        <v>34</v>
      </c>
      <c r="V7106" s="1" t="s">
        <v>35</v>
      </c>
      <c r="W7106" s="1" t="str">
        <f>IF(OR(MasterData[[#This Row],[Event]]="Christmas Market", MasterData[[#This Row],[Event]]="Christmas"), "Christmas Sale", "Non-Christmas Sale")</f>
        <v>Non-Christmas Sale</v>
      </c>
      <c r="X7106" t="b">
        <v>1</v>
      </c>
      <c r="Y7106">
        <v>5</v>
      </c>
      <c r="Z7106">
        <v>23.43</v>
      </c>
      <c r="AA7106">
        <v>93.71</v>
      </c>
      <c r="AB7106">
        <v>0</v>
      </c>
      <c r="AC7106" t="str">
        <f>IF(MasterData[[#This Row],[Discount Amount]]&gt;0, "Promotional sale", "Non-Promotional Sales")</f>
        <v>Non-Promotional Sales</v>
      </c>
    </row>
    <row r="7107" spans="1:29" x14ac:dyDescent="0.25">
      <c r="A7107">
        <v>7106</v>
      </c>
      <c r="B7107" s="1" t="s">
        <v>232</v>
      </c>
      <c r="C7107" s="2">
        <v>6.7858796296296209E-2</v>
      </c>
      <c r="D7107">
        <v>77</v>
      </c>
      <c r="E7107">
        <v>40</v>
      </c>
      <c r="F7107" s="1" t="s">
        <v>28</v>
      </c>
      <c r="G7107" s="1" t="s">
        <v>62</v>
      </c>
      <c r="H7107">
        <v>46.565300000000001</v>
      </c>
      <c r="I7107">
        <v>-66.4619</v>
      </c>
      <c r="J7107">
        <v>63</v>
      </c>
      <c r="K7107" t="b">
        <v>1</v>
      </c>
      <c r="L7107">
        <v>373</v>
      </c>
      <c r="M7107" s="1" t="s">
        <v>63</v>
      </c>
      <c r="N7107" s="1" t="s">
        <v>64</v>
      </c>
      <c r="O7107">
        <v>5</v>
      </c>
      <c r="P7107" t="b">
        <v>0</v>
      </c>
      <c r="Q7107" t="b">
        <v>1</v>
      </c>
      <c r="R7107" s="1" t="s">
        <v>32</v>
      </c>
      <c r="S7107" s="1" t="s">
        <v>58</v>
      </c>
      <c r="T7107">
        <v>1</v>
      </c>
      <c r="U7107" s="1" t="s">
        <v>34</v>
      </c>
      <c r="V7107" s="1" t="s">
        <v>59</v>
      </c>
      <c r="W7107" s="1" t="str">
        <f>IF(OR(MasterData[[#This Row],[Event]]="Christmas Market", MasterData[[#This Row],[Event]]="Christmas"), "Christmas Sale", "Non-Christmas Sale")</f>
        <v>Non-Christmas Sale</v>
      </c>
      <c r="X7107" t="b">
        <v>0</v>
      </c>
      <c r="Y7107">
        <v>1</v>
      </c>
      <c r="Z7107">
        <v>59.26</v>
      </c>
      <c r="AA7107">
        <v>296.29000000000002</v>
      </c>
      <c r="AB7107">
        <v>29.63</v>
      </c>
      <c r="AC7107" t="str">
        <f>IF(MasterData[[#This Row],[Discount Amount]]&gt;0, "Promotional sale", "Non-Promotional Sales")</f>
        <v>Promotional sale</v>
      </c>
    </row>
    <row r="7108" spans="1:29" x14ac:dyDescent="0.25">
      <c r="A7108">
        <v>7107</v>
      </c>
      <c r="B7108" s="1" t="s">
        <v>120</v>
      </c>
      <c r="C7108" s="2">
        <v>0.86097222222222225</v>
      </c>
      <c r="D7108">
        <v>392</v>
      </c>
      <c r="E7108">
        <v>36</v>
      </c>
      <c r="F7108" s="1" t="s">
        <v>61</v>
      </c>
      <c r="G7108" s="1" t="s">
        <v>55</v>
      </c>
      <c r="H7108">
        <v>52.939900000000002</v>
      </c>
      <c r="I7108">
        <v>-106.4509</v>
      </c>
      <c r="J7108">
        <v>21</v>
      </c>
      <c r="K7108" t="b">
        <v>1</v>
      </c>
      <c r="L7108">
        <v>860</v>
      </c>
      <c r="M7108" s="1" t="s">
        <v>74</v>
      </c>
      <c r="N7108" s="1" t="s">
        <v>75</v>
      </c>
      <c r="O7108">
        <v>3</v>
      </c>
      <c r="P7108" t="b">
        <v>1</v>
      </c>
      <c r="Q7108" t="b">
        <v>0</v>
      </c>
      <c r="R7108" s="1" t="s">
        <v>32</v>
      </c>
      <c r="S7108" s="1" t="s">
        <v>53</v>
      </c>
      <c r="T7108">
        <v>3</v>
      </c>
      <c r="U7108" s="1" t="s">
        <v>42</v>
      </c>
      <c r="V7108" s="1" t="s">
        <v>59</v>
      </c>
      <c r="W7108" s="1" t="str">
        <f>IF(OR(MasterData[[#This Row],[Event]]="Christmas Market", MasterData[[#This Row],[Event]]="Christmas"), "Christmas Sale", "Non-Christmas Sale")</f>
        <v>Non-Christmas Sale</v>
      </c>
      <c r="X7108" t="b">
        <v>1</v>
      </c>
      <c r="Y7108">
        <v>3</v>
      </c>
      <c r="Z7108">
        <v>64.7</v>
      </c>
      <c r="AA7108">
        <v>194.1</v>
      </c>
      <c r="AB7108">
        <v>19.41</v>
      </c>
      <c r="AC7108" t="str">
        <f>IF(MasterData[[#This Row],[Discount Amount]]&gt;0, "Promotional sale", "Non-Promotional Sales")</f>
        <v>Promotional sale</v>
      </c>
    </row>
    <row r="7109" spans="1:29" x14ac:dyDescent="0.25">
      <c r="A7109">
        <v>7108</v>
      </c>
      <c r="B7109" s="1" t="s">
        <v>149</v>
      </c>
      <c r="C7109" s="2">
        <v>0.43739583333333343</v>
      </c>
      <c r="D7109">
        <v>489</v>
      </c>
      <c r="E7109">
        <v>65</v>
      </c>
      <c r="F7109" s="1" t="s">
        <v>28</v>
      </c>
      <c r="G7109" s="1" t="s">
        <v>70</v>
      </c>
      <c r="H7109">
        <v>54.273099999999999</v>
      </c>
      <c r="I7109">
        <v>-61.738799999999998</v>
      </c>
      <c r="J7109">
        <v>97</v>
      </c>
      <c r="K7109" t="b">
        <v>1</v>
      </c>
      <c r="L7109">
        <v>70</v>
      </c>
      <c r="M7109" s="1" t="s">
        <v>39</v>
      </c>
      <c r="N7109" s="1" t="s">
        <v>40</v>
      </c>
      <c r="O7109">
        <v>4</v>
      </c>
      <c r="P7109" t="b">
        <v>0</v>
      </c>
      <c r="Q7109" t="b">
        <v>1</v>
      </c>
      <c r="R7109" s="1" t="s">
        <v>32</v>
      </c>
      <c r="S7109" s="1" t="s">
        <v>49</v>
      </c>
      <c r="T7109">
        <v>2</v>
      </c>
      <c r="U7109" s="1" t="s">
        <v>42</v>
      </c>
      <c r="V7109" s="1" t="s">
        <v>59</v>
      </c>
      <c r="W7109" s="1" t="str">
        <f>IF(OR(MasterData[[#This Row],[Event]]="Christmas Market", MasterData[[#This Row],[Event]]="Christmas"), "Christmas Sale", "Non-Christmas Sale")</f>
        <v>Non-Christmas Sale</v>
      </c>
      <c r="X7109" t="b">
        <v>1</v>
      </c>
      <c r="Y7109">
        <v>5</v>
      </c>
      <c r="Z7109">
        <v>99.76</v>
      </c>
      <c r="AA7109">
        <v>399.04</v>
      </c>
      <c r="AB7109">
        <v>39.9</v>
      </c>
      <c r="AC7109" t="str">
        <f>IF(MasterData[[#This Row],[Discount Amount]]&gt;0, "Promotional sale", "Non-Promotional Sales")</f>
        <v>Promotional sale</v>
      </c>
    </row>
    <row r="7110" spans="1:29" x14ac:dyDescent="0.25">
      <c r="A7110">
        <v>7109</v>
      </c>
      <c r="B7110" s="1" t="s">
        <v>251</v>
      </c>
      <c r="C7110" s="2">
        <v>0.28193287037037029</v>
      </c>
      <c r="D7110">
        <v>499</v>
      </c>
      <c r="E7110">
        <v>55</v>
      </c>
      <c r="F7110" s="1" t="s">
        <v>37</v>
      </c>
      <c r="G7110" s="1" t="s">
        <v>44</v>
      </c>
      <c r="H7110">
        <v>46.813099999999999</v>
      </c>
      <c r="I7110">
        <v>-71.207499999999996</v>
      </c>
      <c r="J7110">
        <v>87</v>
      </c>
      <c r="K7110" t="b">
        <v>1</v>
      </c>
      <c r="L7110">
        <v>736</v>
      </c>
      <c r="M7110" s="1" t="s">
        <v>56</v>
      </c>
      <c r="N7110" s="1" t="s">
        <v>57</v>
      </c>
      <c r="O7110">
        <v>5</v>
      </c>
      <c r="P7110" t="b">
        <v>0</v>
      </c>
      <c r="Q7110" t="b">
        <v>0</v>
      </c>
      <c r="R7110" s="1" t="s">
        <v>41</v>
      </c>
      <c r="S7110" s="1" t="s">
        <v>58</v>
      </c>
      <c r="T7110">
        <v>4</v>
      </c>
      <c r="U7110" s="1" t="s">
        <v>45</v>
      </c>
      <c r="V7110" s="1" t="s">
        <v>59</v>
      </c>
      <c r="W7110" s="1" t="str">
        <f>IF(OR(MasterData[[#This Row],[Event]]="Christmas Market", MasterData[[#This Row],[Event]]="Christmas"), "Christmas Sale", "Non-Christmas Sale")</f>
        <v>Non-Christmas Sale</v>
      </c>
      <c r="X7110" t="b">
        <v>0</v>
      </c>
      <c r="Y7110">
        <v>5</v>
      </c>
      <c r="Z7110">
        <v>23.11</v>
      </c>
      <c r="AA7110">
        <v>115.57</v>
      </c>
      <c r="AB7110">
        <v>11.56</v>
      </c>
      <c r="AC7110" t="str">
        <f>IF(MasterData[[#This Row],[Discount Amount]]&gt;0, "Promotional sale", "Non-Promotional Sales")</f>
        <v>Promotional sale</v>
      </c>
    </row>
    <row r="7111" spans="1:29" x14ac:dyDescent="0.25">
      <c r="A7111">
        <v>7110</v>
      </c>
      <c r="B7111" s="1" t="s">
        <v>294</v>
      </c>
      <c r="C7111" s="2">
        <v>9.5833333333332771E-3</v>
      </c>
      <c r="D7111">
        <v>37</v>
      </c>
      <c r="E7111">
        <v>66</v>
      </c>
      <c r="F7111" s="1" t="s">
        <v>28</v>
      </c>
      <c r="G7111" s="1" t="s">
        <v>48</v>
      </c>
      <c r="H7111">
        <v>53.933300000000003</v>
      </c>
      <c r="I7111">
        <v>-116.5765</v>
      </c>
      <c r="J7111">
        <v>42</v>
      </c>
      <c r="K7111" t="b">
        <v>0</v>
      </c>
      <c r="L7111">
        <v>54</v>
      </c>
      <c r="M7111" s="1" t="s">
        <v>74</v>
      </c>
      <c r="N7111" s="1" t="s">
        <v>75</v>
      </c>
      <c r="O7111">
        <v>4</v>
      </c>
      <c r="P7111" t="b">
        <v>1</v>
      </c>
      <c r="Q7111" t="b">
        <v>0</v>
      </c>
      <c r="R7111" s="1" t="s">
        <v>32</v>
      </c>
      <c r="S7111" s="1" t="s">
        <v>58</v>
      </c>
      <c r="T7111">
        <v>5</v>
      </c>
      <c r="U7111" s="1" t="s">
        <v>42</v>
      </c>
      <c r="V7111" s="1" t="s">
        <v>46</v>
      </c>
      <c r="W7111" s="1" t="str">
        <f>IF(OR(MasterData[[#This Row],[Event]]="Christmas Market", MasterData[[#This Row],[Event]]="Christmas"), "Christmas Sale", "Non-Christmas Sale")</f>
        <v>Christmas Sale</v>
      </c>
      <c r="X7111" t="b">
        <v>1</v>
      </c>
      <c r="Y7111">
        <v>2</v>
      </c>
      <c r="Z7111">
        <v>82.38</v>
      </c>
      <c r="AA7111">
        <v>329.53</v>
      </c>
      <c r="AB7111">
        <v>0</v>
      </c>
      <c r="AC7111" t="str">
        <f>IF(MasterData[[#This Row],[Discount Amount]]&gt;0, "Promotional sale", "Non-Promotional Sales")</f>
        <v>Non-Promotional Sales</v>
      </c>
    </row>
    <row r="7112" spans="1:29" x14ac:dyDescent="0.25">
      <c r="A7112">
        <v>7111</v>
      </c>
      <c r="B7112" s="1" t="s">
        <v>361</v>
      </c>
      <c r="C7112" s="2">
        <v>0.22525462962962961</v>
      </c>
      <c r="D7112">
        <v>267</v>
      </c>
      <c r="E7112">
        <v>69</v>
      </c>
      <c r="F7112" s="1" t="s">
        <v>61</v>
      </c>
      <c r="G7112" s="1" t="s">
        <v>81</v>
      </c>
      <c r="H7112">
        <v>64.248000000000005</v>
      </c>
      <c r="I7112">
        <v>-84.889600000000002</v>
      </c>
      <c r="J7112">
        <v>75</v>
      </c>
      <c r="K7112" t="b">
        <v>1</v>
      </c>
      <c r="L7112">
        <v>237</v>
      </c>
      <c r="M7112" s="1" t="s">
        <v>39</v>
      </c>
      <c r="N7112" s="1" t="s">
        <v>40</v>
      </c>
      <c r="O7112">
        <v>3</v>
      </c>
      <c r="P7112" t="b">
        <v>0</v>
      </c>
      <c r="Q7112" t="b">
        <v>0</v>
      </c>
      <c r="R7112" s="1" t="s">
        <v>52</v>
      </c>
      <c r="S7112" s="1" t="s">
        <v>33</v>
      </c>
      <c r="T7112">
        <v>2</v>
      </c>
      <c r="U7112" s="1" t="s">
        <v>42</v>
      </c>
      <c r="V7112" s="1" t="s">
        <v>35</v>
      </c>
      <c r="W7112" s="1" t="str">
        <f>IF(OR(MasterData[[#This Row],[Event]]="Christmas Market", MasterData[[#This Row],[Event]]="Christmas"), "Christmas Sale", "Non-Christmas Sale")</f>
        <v>Non-Christmas Sale</v>
      </c>
      <c r="X7112" t="b">
        <v>1</v>
      </c>
      <c r="Y7112">
        <v>5</v>
      </c>
      <c r="Z7112">
        <v>28.93</v>
      </c>
      <c r="AA7112">
        <v>86.78</v>
      </c>
      <c r="AB7112">
        <v>0</v>
      </c>
      <c r="AC7112" t="str">
        <f>IF(MasterData[[#This Row],[Discount Amount]]&gt;0, "Promotional sale", "Non-Promotional Sales")</f>
        <v>Non-Promotional Sales</v>
      </c>
    </row>
    <row r="7113" spans="1:29" x14ac:dyDescent="0.25">
      <c r="A7113">
        <v>7112</v>
      </c>
      <c r="B7113" s="1" t="s">
        <v>187</v>
      </c>
      <c r="C7113" s="2">
        <v>0.90081018518518507</v>
      </c>
      <c r="D7113">
        <v>331</v>
      </c>
      <c r="E7113">
        <v>35</v>
      </c>
      <c r="F7113" s="1" t="s">
        <v>28</v>
      </c>
      <c r="G7113" s="1" t="s">
        <v>48</v>
      </c>
      <c r="H7113">
        <v>53.933300000000003</v>
      </c>
      <c r="I7113">
        <v>-116.5765</v>
      </c>
      <c r="J7113">
        <v>6</v>
      </c>
      <c r="K7113" t="b">
        <v>0</v>
      </c>
      <c r="L7113">
        <v>62</v>
      </c>
      <c r="M7113" s="1" t="s">
        <v>56</v>
      </c>
      <c r="N7113" s="1" t="s">
        <v>57</v>
      </c>
      <c r="O7113">
        <v>3</v>
      </c>
      <c r="P7113" t="b">
        <v>0</v>
      </c>
      <c r="Q7113" t="b">
        <v>0</v>
      </c>
      <c r="R7113" s="1" t="s">
        <v>52</v>
      </c>
      <c r="S7113" s="1" t="s">
        <v>49</v>
      </c>
      <c r="T7113">
        <v>2</v>
      </c>
      <c r="U7113" s="1" t="s">
        <v>34</v>
      </c>
      <c r="V7113" s="1" t="s">
        <v>35</v>
      </c>
      <c r="W7113" s="1" t="str">
        <f>IF(OR(MasterData[[#This Row],[Event]]="Christmas Market", MasterData[[#This Row],[Event]]="Christmas"), "Christmas Sale", "Non-Christmas Sale")</f>
        <v>Non-Christmas Sale</v>
      </c>
      <c r="X7113" t="b">
        <v>0</v>
      </c>
      <c r="Y7113">
        <v>2</v>
      </c>
      <c r="Z7113">
        <v>20.02</v>
      </c>
      <c r="AA7113">
        <v>60.06</v>
      </c>
      <c r="AB7113">
        <v>0</v>
      </c>
      <c r="AC7113" t="str">
        <f>IF(MasterData[[#This Row],[Discount Amount]]&gt;0, "Promotional sale", "Non-Promotional Sales")</f>
        <v>Non-Promotional Sales</v>
      </c>
    </row>
    <row r="7114" spans="1:29" x14ac:dyDescent="0.25">
      <c r="A7114">
        <v>7113</v>
      </c>
      <c r="B7114" s="1" t="s">
        <v>111</v>
      </c>
      <c r="C7114" s="2">
        <v>8.6203703703703782E-2</v>
      </c>
      <c r="D7114">
        <v>288</v>
      </c>
      <c r="E7114">
        <v>63</v>
      </c>
      <c r="F7114" s="1" t="s">
        <v>61</v>
      </c>
      <c r="G7114" s="1" t="s">
        <v>44</v>
      </c>
      <c r="H7114">
        <v>46.813099999999999</v>
      </c>
      <c r="I7114">
        <v>-71.207499999999996</v>
      </c>
      <c r="J7114">
        <v>31</v>
      </c>
      <c r="K7114" t="b">
        <v>1</v>
      </c>
      <c r="L7114">
        <v>998</v>
      </c>
      <c r="M7114" s="1" t="s">
        <v>63</v>
      </c>
      <c r="N7114" s="1" t="s">
        <v>64</v>
      </c>
      <c r="O7114">
        <v>2</v>
      </c>
      <c r="P7114" t="b">
        <v>0</v>
      </c>
      <c r="Q7114" t="b">
        <v>0</v>
      </c>
      <c r="R7114" s="1" t="s">
        <v>41</v>
      </c>
      <c r="S7114" s="1" t="s">
        <v>49</v>
      </c>
      <c r="T7114">
        <v>1</v>
      </c>
      <c r="U7114" s="1" t="s">
        <v>34</v>
      </c>
      <c r="V7114" s="1" t="s">
        <v>46</v>
      </c>
      <c r="W7114" s="1" t="str">
        <f>IF(OR(MasterData[[#This Row],[Event]]="Christmas Market", MasterData[[#This Row],[Event]]="Christmas"), "Christmas Sale", "Non-Christmas Sale")</f>
        <v>Christmas Sale</v>
      </c>
      <c r="X7114" t="b">
        <v>0</v>
      </c>
      <c r="Y7114">
        <v>2</v>
      </c>
      <c r="Z7114">
        <v>30.71</v>
      </c>
      <c r="AA7114">
        <v>61.41</v>
      </c>
      <c r="AB7114">
        <v>0</v>
      </c>
      <c r="AC7114" t="str">
        <f>IF(MasterData[[#This Row],[Discount Amount]]&gt;0, "Promotional sale", "Non-Promotional Sales")</f>
        <v>Non-Promotional Sales</v>
      </c>
    </row>
    <row r="7115" spans="1:29" x14ac:dyDescent="0.25">
      <c r="A7115">
        <v>7114</v>
      </c>
      <c r="B7115" s="1" t="s">
        <v>378</v>
      </c>
      <c r="C7115" s="2">
        <v>1.8854166666666616E-2</v>
      </c>
      <c r="D7115">
        <v>65</v>
      </c>
      <c r="E7115">
        <v>30</v>
      </c>
      <c r="F7115" s="1" t="s">
        <v>61</v>
      </c>
      <c r="G7115" s="1" t="s">
        <v>77</v>
      </c>
      <c r="H7115">
        <v>64.282300000000006</v>
      </c>
      <c r="I7115">
        <v>-135</v>
      </c>
      <c r="J7115">
        <v>82</v>
      </c>
      <c r="K7115" t="b">
        <v>1</v>
      </c>
      <c r="L7115">
        <v>290</v>
      </c>
      <c r="M7115" s="1" t="s">
        <v>63</v>
      </c>
      <c r="N7115" s="1" t="s">
        <v>64</v>
      </c>
      <c r="O7115">
        <v>5</v>
      </c>
      <c r="P7115" t="b">
        <v>1</v>
      </c>
      <c r="Q7115" t="b">
        <v>1</v>
      </c>
      <c r="R7115" s="1" t="s">
        <v>52</v>
      </c>
      <c r="S7115" s="1" t="s">
        <v>33</v>
      </c>
      <c r="T7115">
        <v>3</v>
      </c>
      <c r="U7115" s="1" t="s">
        <v>42</v>
      </c>
      <c r="V7115" s="1" t="s">
        <v>46</v>
      </c>
      <c r="W7115" s="1" t="str">
        <f>IF(OR(MasterData[[#This Row],[Event]]="Christmas Market", MasterData[[#This Row],[Event]]="Christmas"), "Christmas Sale", "Non-Christmas Sale")</f>
        <v>Christmas Sale</v>
      </c>
      <c r="X7115" t="b">
        <v>1</v>
      </c>
      <c r="Y7115">
        <v>3</v>
      </c>
      <c r="Z7115">
        <v>30.29</v>
      </c>
      <c r="AA7115">
        <v>151.44</v>
      </c>
      <c r="AB7115">
        <v>0</v>
      </c>
      <c r="AC7115" t="str">
        <f>IF(MasterData[[#This Row],[Discount Amount]]&gt;0, "Promotional sale", "Non-Promotional Sales")</f>
        <v>Non-Promotional Sales</v>
      </c>
    </row>
    <row r="7116" spans="1:29" x14ac:dyDescent="0.25">
      <c r="A7116">
        <v>7115</v>
      </c>
      <c r="B7116" s="1" t="s">
        <v>394</v>
      </c>
      <c r="C7116" s="2">
        <v>0.99388888888888882</v>
      </c>
      <c r="D7116">
        <v>444</v>
      </c>
      <c r="E7116">
        <v>37</v>
      </c>
      <c r="F7116" s="1" t="s">
        <v>37</v>
      </c>
      <c r="G7116" s="1" t="s">
        <v>29</v>
      </c>
      <c r="H7116">
        <v>51.253799999999998</v>
      </c>
      <c r="I7116">
        <v>-85.3232</v>
      </c>
      <c r="J7116">
        <v>70</v>
      </c>
      <c r="K7116" t="b">
        <v>1</v>
      </c>
      <c r="L7116">
        <v>510</v>
      </c>
      <c r="M7116" s="1" t="s">
        <v>30</v>
      </c>
      <c r="N7116" s="1" t="s">
        <v>31</v>
      </c>
      <c r="O7116">
        <v>4</v>
      </c>
      <c r="P7116" t="b">
        <v>0</v>
      </c>
      <c r="Q7116" t="b">
        <v>1</v>
      </c>
      <c r="R7116" s="1" t="s">
        <v>52</v>
      </c>
      <c r="S7116" s="1" t="s">
        <v>33</v>
      </c>
      <c r="T7116">
        <v>1</v>
      </c>
      <c r="U7116" s="1" t="s">
        <v>34</v>
      </c>
      <c r="V7116" s="1" t="s">
        <v>59</v>
      </c>
      <c r="W7116" s="1" t="str">
        <f>IF(OR(MasterData[[#This Row],[Event]]="Christmas Market", MasterData[[#This Row],[Event]]="Christmas"), "Christmas Sale", "Non-Christmas Sale")</f>
        <v>Non-Christmas Sale</v>
      </c>
      <c r="X7116" t="b">
        <v>0</v>
      </c>
      <c r="Y7116">
        <v>3</v>
      </c>
      <c r="Z7116">
        <v>50.56</v>
      </c>
      <c r="AA7116">
        <v>202.22</v>
      </c>
      <c r="AB7116">
        <v>20.22</v>
      </c>
      <c r="AC7116" t="str">
        <f>IF(MasterData[[#This Row],[Discount Amount]]&gt;0, "Promotional sale", "Non-Promotional Sales")</f>
        <v>Promotional sale</v>
      </c>
    </row>
    <row r="7117" spans="1:29" x14ac:dyDescent="0.25">
      <c r="A7117">
        <v>7116</v>
      </c>
      <c r="B7117" s="1" t="s">
        <v>166</v>
      </c>
      <c r="C7117" s="2">
        <v>0.66570601851851863</v>
      </c>
      <c r="D7117">
        <v>351</v>
      </c>
      <c r="E7117">
        <v>32</v>
      </c>
      <c r="F7117" s="1" t="s">
        <v>61</v>
      </c>
      <c r="G7117" s="1" t="s">
        <v>81</v>
      </c>
      <c r="H7117">
        <v>64.248000000000005</v>
      </c>
      <c r="I7117">
        <v>-84.889600000000002</v>
      </c>
      <c r="J7117">
        <v>4</v>
      </c>
      <c r="K7117" t="b">
        <v>0</v>
      </c>
      <c r="L7117">
        <v>443</v>
      </c>
      <c r="M7117" s="1" t="s">
        <v>30</v>
      </c>
      <c r="N7117" s="1" t="s">
        <v>31</v>
      </c>
      <c r="O7117">
        <v>1</v>
      </c>
      <c r="P7117" t="b">
        <v>1</v>
      </c>
      <c r="Q7117" t="b">
        <v>1</v>
      </c>
      <c r="R7117" s="1" t="s">
        <v>52</v>
      </c>
      <c r="S7117" s="1" t="s">
        <v>58</v>
      </c>
      <c r="T7117">
        <v>5</v>
      </c>
      <c r="U7117" s="1" t="s">
        <v>45</v>
      </c>
      <c r="V7117" s="1" t="s">
        <v>46</v>
      </c>
      <c r="W7117" s="1" t="str">
        <f>IF(OR(MasterData[[#This Row],[Event]]="Christmas Market", MasterData[[#This Row],[Event]]="Christmas"), "Christmas Sale", "Non-Christmas Sale")</f>
        <v>Christmas Sale</v>
      </c>
      <c r="X7117" t="b">
        <v>1</v>
      </c>
      <c r="Y7117">
        <v>4</v>
      </c>
      <c r="Z7117">
        <v>77.86</v>
      </c>
      <c r="AA7117">
        <v>77.86</v>
      </c>
      <c r="AB7117">
        <v>0</v>
      </c>
      <c r="AC7117" t="str">
        <f>IF(MasterData[[#This Row],[Discount Amount]]&gt;0, "Promotional sale", "Non-Promotional Sales")</f>
        <v>Non-Promotional Sales</v>
      </c>
    </row>
    <row r="7118" spans="1:29" x14ac:dyDescent="0.25">
      <c r="A7118">
        <v>7117</v>
      </c>
      <c r="B7118" s="1" t="s">
        <v>269</v>
      </c>
      <c r="C7118" s="2">
        <v>0.50900462962962956</v>
      </c>
      <c r="D7118">
        <v>393</v>
      </c>
      <c r="E7118">
        <v>69</v>
      </c>
      <c r="F7118" s="1" t="s">
        <v>37</v>
      </c>
      <c r="G7118" s="1" t="s">
        <v>51</v>
      </c>
      <c r="H7118">
        <v>53.760899999999999</v>
      </c>
      <c r="I7118">
        <v>-98.813900000000004</v>
      </c>
      <c r="J7118">
        <v>97</v>
      </c>
      <c r="K7118" t="b">
        <v>0</v>
      </c>
      <c r="L7118">
        <v>100</v>
      </c>
      <c r="M7118" s="1" t="s">
        <v>30</v>
      </c>
      <c r="N7118" s="1" t="s">
        <v>31</v>
      </c>
      <c r="O7118">
        <v>2</v>
      </c>
      <c r="P7118" t="b">
        <v>1</v>
      </c>
      <c r="Q7118" t="b">
        <v>1</v>
      </c>
      <c r="R7118" s="1" t="s">
        <v>32</v>
      </c>
      <c r="S7118" s="1" t="s">
        <v>53</v>
      </c>
      <c r="T7118">
        <v>4</v>
      </c>
      <c r="U7118" s="1" t="s">
        <v>45</v>
      </c>
      <c r="V7118" s="1" t="s">
        <v>35</v>
      </c>
      <c r="W7118" s="1" t="str">
        <f>IF(OR(MasterData[[#This Row],[Event]]="Christmas Market", MasterData[[#This Row],[Event]]="Christmas"), "Christmas Sale", "Non-Christmas Sale")</f>
        <v>Non-Christmas Sale</v>
      </c>
      <c r="X7118" t="b">
        <v>0</v>
      </c>
      <c r="Y7118">
        <v>2</v>
      </c>
      <c r="Z7118">
        <v>48.04</v>
      </c>
      <c r="AA7118">
        <v>96.08</v>
      </c>
      <c r="AB7118">
        <v>0</v>
      </c>
      <c r="AC7118" t="str">
        <f>IF(MasterData[[#This Row],[Discount Amount]]&gt;0, "Promotional sale", "Non-Promotional Sales")</f>
        <v>Non-Promotional Sales</v>
      </c>
    </row>
    <row r="7119" spans="1:29" x14ac:dyDescent="0.25">
      <c r="A7119">
        <v>7118</v>
      </c>
      <c r="B7119" s="1" t="s">
        <v>302</v>
      </c>
      <c r="C7119" s="2">
        <v>0.2852662037037037</v>
      </c>
      <c r="D7119">
        <v>436</v>
      </c>
      <c r="E7119">
        <v>64</v>
      </c>
      <c r="F7119" s="1" t="s">
        <v>61</v>
      </c>
      <c r="G7119" s="1" t="s">
        <v>38</v>
      </c>
      <c r="H7119">
        <v>53.726700000000001</v>
      </c>
      <c r="I7119">
        <v>-127.6476</v>
      </c>
      <c r="J7119">
        <v>38</v>
      </c>
      <c r="K7119" t="b">
        <v>0</v>
      </c>
      <c r="L7119">
        <v>41</v>
      </c>
      <c r="M7119" s="1" t="s">
        <v>30</v>
      </c>
      <c r="N7119" s="1" t="s">
        <v>31</v>
      </c>
      <c r="O7119">
        <v>5</v>
      </c>
      <c r="P7119" t="b">
        <v>1</v>
      </c>
      <c r="Q7119" t="b">
        <v>0</v>
      </c>
      <c r="R7119" s="1" t="s">
        <v>32</v>
      </c>
      <c r="S7119" s="1" t="s">
        <v>53</v>
      </c>
      <c r="T7119">
        <v>3</v>
      </c>
      <c r="U7119" s="1" t="s">
        <v>45</v>
      </c>
      <c r="V7119" s="1" t="s">
        <v>35</v>
      </c>
      <c r="W7119" s="1" t="str">
        <f>IF(OR(MasterData[[#This Row],[Event]]="Christmas Market", MasterData[[#This Row],[Event]]="Christmas"), "Christmas Sale", "Non-Christmas Sale")</f>
        <v>Non-Christmas Sale</v>
      </c>
      <c r="X7119" t="b">
        <v>1</v>
      </c>
      <c r="Y7119">
        <v>1</v>
      </c>
      <c r="Z7119">
        <v>90.44</v>
      </c>
      <c r="AA7119">
        <v>452.18</v>
      </c>
      <c r="AB7119">
        <v>0</v>
      </c>
      <c r="AC7119" t="str">
        <f>IF(MasterData[[#This Row],[Discount Amount]]&gt;0, "Promotional sale", "Non-Promotional Sales")</f>
        <v>Non-Promotional Sales</v>
      </c>
    </row>
    <row r="7120" spans="1:29" x14ac:dyDescent="0.25">
      <c r="A7120">
        <v>7119</v>
      </c>
      <c r="B7120" s="1" t="s">
        <v>115</v>
      </c>
      <c r="C7120" s="2">
        <v>0.65670138888888885</v>
      </c>
      <c r="D7120">
        <v>493</v>
      </c>
      <c r="E7120">
        <v>59</v>
      </c>
      <c r="F7120" s="1" t="s">
        <v>37</v>
      </c>
      <c r="G7120" s="1" t="s">
        <v>68</v>
      </c>
      <c r="H7120">
        <v>46.318800000000003</v>
      </c>
      <c r="I7120">
        <v>-63.146099999999997</v>
      </c>
      <c r="J7120">
        <v>3</v>
      </c>
      <c r="K7120" t="b">
        <v>1</v>
      </c>
      <c r="L7120">
        <v>153</v>
      </c>
      <c r="M7120" s="1" t="s">
        <v>56</v>
      </c>
      <c r="N7120" s="1" t="s">
        <v>57</v>
      </c>
      <c r="O7120">
        <v>5</v>
      </c>
      <c r="P7120" t="b">
        <v>0</v>
      </c>
      <c r="Q7120" t="b">
        <v>1</v>
      </c>
      <c r="R7120" s="1" t="s">
        <v>32</v>
      </c>
      <c r="S7120" s="1" t="s">
        <v>33</v>
      </c>
      <c r="T7120">
        <v>1</v>
      </c>
      <c r="U7120" s="1" t="s">
        <v>34</v>
      </c>
      <c r="V7120" s="1" t="s">
        <v>46</v>
      </c>
      <c r="W7120" s="1" t="str">
        <f>IF(OR(MasterData[[#This Row],[Event]]="Christmas Market", MasterData[[#This Row],[Event]]="Christmas"), "Christmas Sale", "Non-Christmas Sale")</f>
        <v>Christmas Sale</v>
      </c>
      <c r="X7120" t="b">
        <v>0</v>
      </c>
      <c r="Y7120">
        <v>3</v>
      </c>
      <c r="Z7120">
        <v>49.96</v>
      </c>
      <c r="AA7120">
        <v>249.8</v>
      </c>
      <c r="AB7120">
        <v>0</v>
      </c>
      <c r="AC7120" t="str">
        <f>IF(MasterData[[#This Row],[Discount Amount]]&gt;0, "Promotional sale", "Non-Promotional Sales")</f>
        <v>Non-Promotional Sales</v>
      </c>
    </row>
    <row r="7121" spans="1:29" x14ac:dyDescent="0.25">
      <c r="A7121">
        <v>7120</v>
      </c>
      <c r="B7121" s="1" t="s">
        <v>105</v>
      </c>
      <c r="C7121" s="2">
        <v>0.875</v>
      </c>
      <c r="D7121">
        <v>71</v>
      </c>
      <c r="E7121">
        <v>44</v>
      </c>
      <c r="F7121" s="1" t="s">
        <v>61</v>
      </c>
      <c r="G7121" s="1" t="s">
        <v>70</v>
      </c>
      <c r="H7121">
        <v>54.273099999999999</v>
      </c>
      <c r="I7121">
        <v>-61.738799999999998</v>
      </c>
      <c r="J7121">
        <v>90</v>
      </c>
      <c r="K7121" t="b">
        <v>0</v>
      </c>
      <c r="L7121">
        <v>601</v>
      </c>
      <c r="M7121" s="1" t="s">
        <v>39</v>
      </c>
      <c r="N7121" s="1" t="s">
        <v>40</v>
      </c>
      <c r="O7121">
        <v>2</v>
      </c>
      <c r="P7121" t="b">
        <v>1</v>
      </c>
      <c r="Q7121" t="b">
        <v>1</v>
      </c>
      <c r="R7121" s="1" t="s">
        <v>52</v>
      </c>
      <c r="S7121" s="1" t="s">
        <v>49</v>
      </c>
      <c r="T7121">
        <v>2</v>
      </c>
      <c r="U7121" s="1" t="s">
        <v>34</v>
      </c>
      <c r="V7121" s="1" t="s">
        <v>59</v>
      </c>
      <c r="W7121" s="1" t="str">
        <f>IF(OR(MasterData[[#This Row],[Event]]="Christmas Market", MasterData[[#This Row],[Event]]="Christmas"), "Christmas Sale", "Non-Christmas Sale")</f>
        <v>Non-Christmas Sale</v>
      </c>
      <c r="X7121" t="b">
        <v>1</v>
      </c>
      <c r="Y7121">
        <v>2</v>
      </c>
      <c r="Z7121">
        <v>65.400000000000006</v>
      </c>
      <c r="AA7121">
        <v>130.79</v>
      </c>
      <c r="AB7121">
        <v>13.08</v>
      </c>
      <c r="AC7121" t="str">
        <f>IF(MasterData[[#This Row],[Discount Amount]]&gt;0, "Promotional sale", "Non-Promotional Sales")</f>
        <v>Promotional sale</v>
      </c>
    </row>
    <row r="7122" spans="1:29" x14ac:dyDescent="0.25">
      <c r="A7122">
        <v>7121</v>
      </c>
      <c r="B7122" s="1" t="s">
        <v>235</v>
      </c>
      <c r="C7122" s="2">
        <v>6.0046296296296209E-2</v>
      </c>
      <c r="D7122">
        <v>381</v>
      </c>
      <c r="E7122">
        <v>24</v>
      </c>
      <c r="F7122" s="1" t="s">
        <v>61</v>
      </c>
      <c r="G7122" s="1" t="s">
        <v>51</v>
      </c>
      <c r="H7122">
        <v>53.760899999999999</v>
      </c>
      <c r="I7122">
        <v>-98.813900000000004</v>
      </c>
      <c r="J7122">
        <v>96</v>
      </c>
      <c r="K7122" t="b">
        <v>0</v>
      </c>
      <c r="L7122">
        <v>936</v>
      </c>
      <c r="M7122" s="1" t="s">
        <v>63</v>
      </c>
      <c r="N7122" s="1" t="s">
        <v>64</v>
      </c>
      <c r="O7122">
        <v>2</v>
      </c>
      <c r="P7122" t="b">
        <v>0</v>
      </c>
      <c r="Q7122" t="b">
        <v>1</v>
      </c>
      <c r="R7122" s="1" t="s">
        <v>41</v>
      </c>
      <c r="S7122" s="1" t="s">
        <v>33</v>
      </c>
      <c r="T7122">
        <v>5</v>
      </c>
      <c r="U7122" s="1" t="s">
        <v>34</v>
      </c>
      <c r="V7122" s="1" t="s">
        <v>59</v>
      </c>
      <c r="W7122" s="1" t="str">
        <f>IF(OR(MasterData[[#This Row],[Event]]="Christmas Market", MasterData[[#This Row],[Event]]="Christmas"), "Christmas Sale", "Non-Christmas Sale")</f>
        <v>Non-Christmas Sale</v>
      </c>
      <c r="X7122" t="b">
        <v>1</v>
      </c>
      <c r="Y7122">
        <v>1</v>
      </c>
      <c r="Z7122">
        <v>99.26</v>
      </c>
      <c r="AA7122">
        <v>198.52</v>
      </c>
      <c r="AB7122">
        <v>19.850000000000001</v>
      </c>
      <c r="AC7122" t="str">
        <f>IF(MasterData[[#This Row],[Discount Amount]]&gt;0, "Promotional sale", "Non-Promotional Sales")</f>
        <v>Promotional sale</v>
      </c>
    </row>
    <row r="7123" spans="1:29" x14ac:dyDescent="0.25">
      <c r="A7123">
        <v>7122</v>
      </c>
      <c r="B7123" s="1" t="s">
        <v>271</v>
      </c>
      <c r="C7123" s="2">
        <v>0.90971064814814806</v>
      </c>
      <c r="D7123">
        <v>494</v>
      </c>
      <c r="E7123">
        <v>48</v>
      </c>
      <c r="F7123" s="1" t="s">
        <v>37</v>
      </c>
      <c r="G7123" s="1" t="s">
        <v>79</v>
      </c>
      <c r="H7123">
        <v>63.588799999999999</v>
      </c>
      <c r="I7123">
        <v>-115.5069</v>
      </c>
      <c r="J7123">
        <v>59</v>
      </c>
      <c r="K7123" t="b">
        <v>0</v>
      </c>
      <c r="L7123">
        <v>174</v>
      </c>
      <c r="M7123" s="1" t="s">
        <v>39</v>
      </c>
      <c r="N7123" s="1" t="s">
        <v>40</v>
      </c>
      <c r="O7123">
        <v>3</v>
      </c>
      <c r="P7123" t="b">
        <v>0</v>
      </c>
      <c r="Q7123" t="b">
        <v>0</v>
      </c>
      <c r="R7123" s="1" t="s">
        <v>52</v>
      </c>
      <c r="S7123" s="1" t="s">
        <v>53</v>
      </c>
      <c r="T7123">
        <v>1</v>
      </c>
      <c r="U7123" s="1" t="s">
        <v>45</v>
      </c>
      <c r="V7123" s="1" t="s">
        <v>46</v>
      </c>
      <c r="W7123" s="1" t="str">
        <f>IF(OR(MasterData[[#This Row],[Event]]="Christmas Market", MasterData[[#This Row],[Event]]="Christmas"), "Christmas Sale", "Non-Christmas Sale")</f>
        <v>Christmas Sale</v>
      </c>
      <c r="X7123" t="b">
        <v>0</v>
      </c>
      <c r="Y7123">
        <v>2</v>
      </c>
      <c r="Z7123">
        <v>63.61</v>
      </c>
      <c r="AA7123">
        <v>190.83</v>
      </c>
      <c r="AB7123">
        <v>0</v>
      </c>
      <c r="AC7123" t="str">
        <f>IF(MasterData[[#This Row],[Discount Amount]]&gt;0, "Promotional sale", "Non-Promotional Sales")</f>
        <v>Non-Promotional Sales</v>
      </c>
    </row>
    <row r="7124" spans="1:29" x14ac:dyDescent="0.25">
      <c r="A7124">
        <v>7123</v>
      </c>
      <c r="B7124" s="1" t="s">
        <v>120</v>
      </c>
      <c r="C7124" s="2">
        <v>0.53725694444444438</v>
      </c>
      <c r="D7124">
        <v>44</v>
      </c>
      <c r="E7124">
        <v>40</v>
      </c>
      <c r="F7124" s="1" t="s">
        <v>37</v>
      </c>
      <c r="G7124" s="1" t="s">
        <v>77</v>
      </c>
      <c r="H7124">
        <v>64.282300000000006</v>
      </c>
      <c r="I7124">
        <v>-135</v>
      </c>
      <c r="J7124">
        <v>88</v>
      </c>
      <c r="K7124" t="b">
        <v>1</v>
      </c>
      <c r="L7124">
        <v>285</v>
      </c>
      <c r="M7124" s="1" t="s">
        <v>56</v>
      </c>
      <c r="N7124" s="1" t="s">
        <v>57</v>
      </c>
      <c r="O7124">
        <v>5</v>
      </c>
      <c r="P7124" t="b">
        <v>1</v>
      </c>
      <c r="Q7124" t="b">
        <v>0</v>
      </c>
      <c r="R7124" s="1" t="s">
        <v>52</v>
      </c>
      <c r="S7124" s="1" t="s">
        <v>58</v>
      </c>
      <c r="T7124">
        <v>2</v>
      </c>
      <c r="U7124" s="1" t="s">
        <v>34</v>
      </c>
      <c r="V7124" s="1" t="s">
        <v>46</v>
      </c>
      <c r="W7124" s="1" t="str">
        <f>IF(OR(MasterData[[#This Row],[Event]]="Christmas Market", MasterData[[#This Row],[Event]]="Christmas"), "Christmas Sale", "Non-Christmas Sale")</f>
        <v>Christmas Sale</v>
      </c>
      <c r="X7124" t="b">
        <v>1</v>
      </c>
      <c r="Y7124">
        <v>1</v>
      </c>
      <c r="Z7124">
        <v>54.13</v>
      </c>
      <c r="AA7124">
        <v>270.63</v>
      </c>
      <c r="AB7124">
        <v>0</v>
      </c>
      <c r="AC7124" t="str">
        <f>IF(MasterData[[#This Row],[Discount Amount]]&gt;0, "Promotional sale", "Non-Promotional Sales")</f>
        <v>Non-Promotional Sales</v>
      </c>
    </row>
    <row r="7125" spans="1:29" x14ac:dyDescent="0.25">
      <c r="A7125">
        <v>7124</v>
      </c>
      <c r="B7125" s="1" t="s">
        <v>246</v>
      </c>
      <c r="C7125" s="2">
        <v>0.58769675925925924</v>
      </c>
      <c r="D7125">
        <v>265</v>
      </c>
      <c r="E7125">
        <v>31</v>
      </c>
      <c r="F7125" s="1" t="s">
        <v>28</v>
      </c>
      <c r="G7125" s="1" t="s">
        <v>62</v>
      </c>
      <c r="H7125">
        <v>46.565300000000001</v>
      </c>
      <c r="I7125">
        <v>-66.4619</v>
      </c>
      <c r="J7125">
        <v>43</v>
      </c>
      <c r="K7125" t="b">
        <v>1</v>
      </c>
      <c r="L7125">
        <v>859</v>
      </c>
      <c r="M7125" s="1" t="s">
        <v>39</v>
      </c>
      <c r="N7125" s="1" t="s">
        <v>40</v>
      </c>
      <c r="O7125">
        <v>3</v>
      </c>
      <c r="P7125" t="b">
        <v>0</v>
      </c>
      <c r="Q7125" t="b">
        <v>1</v>
      </c>
      <c r="R7125" s="1" t="s">
        <v>52</v>
      </c>
      <c r="S7125" s="1" t="s">
        <v>58</v>
      </c>
      <c r="T7125">
        <v>1</v>
      </c>
      <c r="U7125" s="1" t="s">
        <v>45</v>
      </c>
      <c r="V7125" s="1" t="s">
        <v>35</v>
      </c>
      <c r="W7125" s="1" t="str">
        <f>IF(OR(MasterData[[#This Row],[Event]]="Christmas Market", MasterData[[#This Row],[Event]]="Christmas"), "Christmas Sale", "Non-Christmas Sale")</f>
        <v>Non-Christmas Sale</v>
      </c>
      <c r="X7125" t="b">
        <v>0</v>
      </c>
      <c r="Y7125">
        <v>2</v>
      </c>
      <c r="Z7125">
        <v>50.35</v>
      </c>
      <c r="AA7125">
        <v>151.04</v>
      </c>
      <c r="AB7125">
        <v>0</v>
      </c>
      <c r="AC7125" t="str">
        <f>IF(MasterData[[#This Row],[Discount Amount]]&gt;0, "Promotional sale", "Non-Promotional Sales")</f>
        <v>Non-Promotional Sales</v>
      </c>
    </row>
    <row r="7126" spans="1:29" x14ac:dyDescent="0.25">
      <c r="A7126">
        <v>7125</v>
      </c>
      <c r="B7126" s="1" t="s">
        <v>240</v>
      </c>
      <c r="C7126" s="2">
        <v>0.52931712962962973</v>
      </c>
      <c r="D7126">
        <v>296</v>
      </c>
      <c r="E7126">
        <v>38</v>
      </c>
      <c r="F7126" s="1" t="s">
        <v>61</v>
      </c>
      <c r="G7126" s="1" t="s">
        <v>62</v>
      </c>
      <c r="H7126">
        <v>46.565300000000001</v>
      </c>
      <c r="I7126">
        <v>-66.4619</v>
      </c>
      <c r="J7126">
        <v>86</v>
      </c>
      <c r="K7126" t="b">
        <v>0</v>
      </c>
      <c r="L7126">
        <v>356</v>
      </c>
      <c r="M7126" s="1" t="s">
        <v>56</v>
      </c>
      <c r="N7126" s="1" t="s">
        <v>57</v>
      </c>
      <c r="O7126">
        <v>2</v>
      </c>
      <c r="P7126" t="b">
        <v>0</v>
      </c>
      <c r="Q7126" t="b">
        <v>0</v>
      </c>
      <c r="R7126" s="1" t="s">
        <v>52</v>
      </c>
      <c r="S7126" s="1" t="s">
        <v>49</v>
      </c>
      <c r="T7126">
        <v>3</v>
      </c>
      <c r="U7126" s="1" t="s">
        <v>45</v>
      </c>
      <c r="V7126" s="1" t="s">
        <v>59</v>
      </c>
      <c r="W7126" s="1" t="str">
        <f>IF(OR(MasterData[[#This Row],[Event]]="Christmas Market", MasterData[[#This Row],[Event]]="Christmas"), "Christmas Sale", "Non-Christmas Sale")</f>
        <v>Non-Christmas Sale</v>
      </c>
      <c r="X7126" t="b">
        <v>1</v>
      </c>
      <c r="Y7126">
        <v>1</v>
      </c>
      <c r="Z7126">
        <v>18.45</v>
      </c>
      <c r="AA7126">
        <v>36.89</v>
      </c>
      <c r="AB7126">
        <v>3.69</v>
      </c>
      <c r="AC7126" t="str">
        <f>IF(MasterData[[#This Row],[Discount Amount]]&gt;0, "Promotional sale", "Non-Promotional Sales")</f>
        <v>Promotional sale</v>
      </c>
    </row>
    <row r="7127" spans="1:29" x14ac:dyDescent="0.25">
      <c r="A7127">
        <v>7126</v>
      </c>
      <c r="B7127" s="1" t="s">
        <v>272</v>
      </c>
      <c r="C7127" s="2">
        <v>0.19303240740740746</v>
      </c>
      <c r="D7127">
        <v>92</v>
      </c>
      <c r="E7127">
        <v>31</v>
      </c>
      <c r="F7127" s="1" t="s">
        <v>61</v>
      </c>
      <c r="G7127" s="1" t="s">
        <v>44</v>
      </c>
      <c r="H7127">
        <v>46.813099999999999</v>
      </c>
      <c r="I7127">
        <v>-71.207499999999996</v>
      </c>
      <c r="J7127">
        <v>88</v>
      </c>
      <c r="K7127" t="b">
        <v>1</v>
      </c>
      <c r="L7127">
        <v>726</v>
      </c>
      <c r="M7127" s="1" t="s">
        <v>39</v>
      </c>
      <c r="N7127" s="1" t="s">
        <v>40</v>
      </c>
      <c r="O7127">
        <v>4</v>
      </c>
      <c r="P7127" t="b">
        <v>0</v>
      </c>
      <c r="Q7127" t="b">
        <v>0</v>
      </c>
      <c r="R7127" s="1" t="s">
        <v>41</v>
      </c>
      <c r="S7127" s="1" t="s">
        <v>58</v>
      </c>
      <c r="T7127">
        <v>5</v>
      </c>
      <c r="U7127" s="1" t="s">
        <v>34</v>
      </c>
      <c r="V7127" s="1" t="s">
        <v>59</v>
      </c>
      <c r="W7127" s="1" t="str">
        <f>IF(OR(MasterData[[#This Row],[Event]]="Christmas Market", MasterData[[#This Row],[Event]]="Christmas"), "Christmas Sale", "Non-Christmas Sale")</f>
        <v>Non-Christmas Sale</v>
      </c>
      <c r="X7127" t="b">
        <v>0</v>
      </c>
      <c r="Y7127">
        <v>5</v>
      </c>
      <c r="Z7127">
        <v>51.22</v>
      </c>
      <c r="AA7127">
        <v>204.88</v>
      </c>
      <c r="AB7127">
        <v>20.49</v>
      </c>
      <c r="AC7127" t="str">
        <f>IF(MasterData[[#This Row],[Discount Amount]]&gt;0, "Promotional sale", "Non-Promotional Sales")</f>
        <v>Promotional sale</v>
      </c>
    </row>
    <row r="7128" spans="1:29" x14ac:dyDescent="0.25">
      <c r="A7128">
        <v>7127</v>
      </c>
      <c r="B7128" s="1" t="s">
        <v>252</v>
      </c>
      <c r="C7128" s="2">
        <v>0.36146990740740748</v>
      </c>
      <c r="D7128">
        <v>149</v>
      </c>
      <c r="E7128">
        <v>28</v>
      </c>
      <c r="F7128" s="1" t="s">
        <v>28</v>
      </c>
      <c r="G7128" s="1" t="s">
        <v>77</v>
      </c>
      <c r="H7128">
        <v>64.282300000000006</v>
      </c>
      <c r="I7128">
        <v>-135</v>
      </c>
      <c r="J7128">
        <v>96</v>
      </c>
      <c r="K7128" t="b">
        <v>1</v>
      </c>
      <c r="L7128">
        <v>193</v>
      </c>
      <c r="M7128" s="1" t="s">
        <v>39</v>
      </c>
      <c r="N7128" s="1" t="s">
        <v>40</v>
      </c>
      <c r="O7128">
        <v>1</v>
      </c>
      <c r="P7128" t="b">
        <v>0</v>
      </c>
      <c r="Q7128" t="b">
        <v>1</v>
      </c>
      <c r="R7128" s="1" t="s">
        <v>52</v>
      </c>
      <c r="S7128" s="1" t="s">
        <v>33</v>
      </c>
      <c r="T7128">
        <v>5</v>
      </c>
      <c r="U7128" s="1" t="s">
        <v>42</v>
      </c>
      <c r="V7128" s="1" t="s">
        <v>35</v>
      </c>
      <c r="W7128" s="1" t="str">
        <f>IF(OR(MasterData[[#This Row],[Event]]="Christmas Market", MasterData[[#This Row],[Event]]="Christmas"), "Christmas Sale", "Non-Christmas Sale")</f>
        <v>Non-Christmas Sale</v>
      </c>
      <c r="X7128" t="b">
        <v>0</v>
      </c>
      <c r="Y7128">
        <v>1</v>
      </c>
      <c r="Z7128">
        <v>37.22</v>
      </c>
      <c r="AA7128">
        <v>37.22</v>
      </c>
      <c r="AB7128">
        <v>0</v>
      </c>
      <c r="AC7128" t="str">
        <f>IF(MasterData[[#This Row],[Discount Amount]]&gt;0, "Promotional sale", "Non-Promotional Sales")</f>
        <v>Non-Promotional Sales</v>
      </c>
    </row>
    <row r="7129" spans="1:29" x14ac:dyDescent="0.25">
      <c r="A7129">
        <v>7128</v>
      </c>
      <c r="B7129" s="1" t="s">
        <v>84</v>
      </c>
      <c r="C7129" s="2">
        <v>0.5989699074074073</v>
      </c>
      <c r="D7129">
        <v>201</v>
      </c>
      <c r="E7129">
        <v>35</v>
      </c>
      <c r="F7129" s="1" t="s">
        <v>37</v>
      </c>
      <c r="G7129" s="1" t="s">
        <v>48</v>
      </c>
      <c r="H7129">
        <v>53.933300000000003</v>
      </c>
      <c r="I7129">
        <v>-116.5765</v>
      </c>
      <c r="J7129">
        <v>83</v>
      </c>
      <c r="K7129" t="b">
        <v>1</v>
      </c>
      <c r="L7129">
        <v>162</v>
      </c>
      <c r="M7129" s="1" t="s">
        <v>63</v>
      </c>
      <c r="N7129" s="1" t="s">
        <v>64</v>
      </c>
      <c r="O7129">
        <v>2</v>
      </c>
      <c r="P7129" t="b">
        <v>1</v>
      </c>
      <c r="Q7129" t="b">
        <v>1</v>
      </c>
      <c r="R7129" s="1" t="s">
        <v>41</v>
      </c>
      <c r="S7129" s="1" t="s">
        <v>33</v>
      </c>
      <c r="T7129">
        <v>1</v>
      </c>
      <c r="U7129" s="1" t="s">
        <v>34</v>
      </c>
      <c r="V7129" s="1" t="s">
        <v>59</v>
      </c>
      <c r="W7129" s="1" t="str">
        <f>IF(OR(MasterData[[#This Row],[Event]]="Christmas Market", MasterData[[#This Row],[Event]]="Christmas"), "Christmas Sale", "Non-Christmas Sale")</f>
        <v>Non-Christmas Sale</v>
      </c>
      <c r="X7129" t="b">
        <v>0</v>
      </c>
      <c r="Y7129">
        <v>2</v>
      </c>
      <c r="Z7129">
        <v>54.73</v>
      </c>
      <c r="AA7129">
        <v>109.45</v>
      </c>
      <c r="AB7129">
        <v>10.95</v>
      </c>
      <c r="AC7129" t="str">
        <f>IF(MasterData[[#This Row],[Discount Amount]]&gt;0, "Promotional sale", "Non-Promotional Sales")</f>
        <v>Promotional sale</v>
      </c>
    </row>
    <row r="7130" spans="1:29" x14ac:dyDescent="0.25">
      <c r="A7130">
        <v>7129</v>
      </c>
      <c r="B7130" s="1" t="s">
        <v>395</v>
      </c>
      <c r="C7130" s="2">
        <v>0.75593749999999993</v>
      </c>
      <c r="D7130">
        <v>221</v>
      </c>
      <c r="E7130">
        <v>66</v>
      </c>
      <c r="F7130" s="1" t="s">
        <v>28</v>
      </c>
      <c r="G7130" s="1" t="s">
        <v>77</v>
      </c>
      <c r="H7130">
        <v>64.282300000000006</v>
      </c>
      <c r="I7130">
        <v>-135</v>
      </c>
      <c r="J7130">
        <v>81</v>
      </c>
      <c r="K7130" t="b">
        <v>0</v>
      </c>
      <c r="L7130">
        <v>171</v>
      </c>
      <c r="M7130" s="1" t="s">
        <v>63</v>
      </c>
      <c r="N7130" s="1" t="s">
        <v>64</v>
      </c>
      <c r="O7130">
        <v>5</v>
      </c>
      <c r="P7130" t="b">
        <v>0</v>
      </c>
      <c r="Q7130" t="b">
        <v>0</v>
      </c>
      <c r="R7130" s="1" t="s">
        <v>52</v>
      </c>
      <c r="S7130" s="1" t="s">
        <v>58</v>
      </c>
      <c r="T7130">
        <v>2</v>
      </c>
      <c r="U7130" s="1" t="s">
        <v>45</v>
      </c>
      <c r="V7130" s="1" t="s">
        <v>59</v>
      </c>
      <c r="W7130" s="1" t="str">
        <f>IF(OR(MasterData[[#This Row],[Event]]="Christmas Market", MasterData[[#This Row],[Event]]="Christmas"), "Christmas Sale", "Non-Christmas Sale")</f>
        <v>Non-Christmas Sale</v>
      </c>
      <c r="X7130" t="b">
        <v>0</v>
      </c>
      <c r="Y7130">
        <v>4</v>
      </c>
      <c r="Z7130">
        <v>92.6</v>
      </c>
      <c r="AA7130">
        <v>462.98</v>
      </c>
      <c r="AB7130">
        <v>46.3</v>
      </c>
      <c r="AC7130" t="str">
        <f>IF(MasterData[[#This Row],[Discount Amount]]&gt;0, "Promotional sale", "Non-Promotional Sales")</f>
        <v>Promotional sale</v>
      </c>
    </row>
    <row r="7131" spans="1:29" x14ac:dyDescent="0.25">
      <c r="A7131">
        <v>7130</v>
      </c>
      <c r="B7131" s="1" t="s">
        <v>427</v>
      </c>
      <c r="C7131" s="2">
        <v>0.5981712962962964</v>
      </c>
      <c r="D7131">
        <v>381</v>
      </c>
      <c r="E7131">
        <v>19</v>
      </c>
      <c r="F7131" s="1" t="s">
        <v>28</v>
      </c>
      <c r="G7131" s="1" t="s">
        <v>51</v>
      </c>
      <c r="H7131">
        <v>53.760899999999999</v>
      </c>
      <c r="I7131">
        <v>-98.813900000000004</v>
      </c>
      <c r="J7131">
        <v>62</v>
      </c>
      <c r="K7131" t="b">
        <v>1</v>
      </c>
      <c r="L7131">
        <v>486</v>
      </c>
      <c r="M7131" s="1" t="s">
        <v>74</v>
      </c>
      <c r="N7131" s="1" t="s">
        <v>75</v>
      </c>
      <c r="O7131">
        <v>3</v>
      </c>
      <c r="P7131" t="b">
        <v>0</v>
      </c>
      <c r="Q7131" t="b">
        <v>0</v>
      </c>
      <c r="R7131" s="1" t="s">
        <v>32</v>
      </c>
      <c r="S7131" s="1" t="s">
        <v>53</v>
      </c>
      <c r="T7131">
        <v>1</v>
      </c>
      <c r="U7131" s="1" t="s">
        <v>42</v>
      </c>
      <c r="V7131" s="1" t="s">
        <v>59</v>
      </c>
      <c r="W7131" s="1" t="str">
        <f>IF(OR(MasterData[[#This Row],[Event]]="Christmas Market", MasterData[[#This Row],[Event]]="Christmas"), "Christmas Sale", "Non-Christmas Sale")</f>
        <v>Non-Christmas Sale</v>
      </c>
      <c r="X7131" t="b">
        <v>1</v>
      </c>
      <c r="Y7131">
        <v>5</v>
      </c>
      <c r="Z7131">
        <v>21.42</v>
      </c>
      <c r="AA7131">
        <v>64.260000000000005</v>
      </c>
      <c r="AB7131">
        <v>6.43</v>
      </c>
      <c r="AC7131" t="str">
        <f>IF(MasterData[[#This Row],[Discount Amount]]&gt;0, "Promotional sale", "Non-Promotional Sales")</f>
        <v>Promotional sale</v>
      </c>
    </row>
    <row r="7132" spans="1:29" x14ac:dyDescent="0.25">
      <c r="A7132">
        <v>7131</v>
      </c>
      <c r="B7132" s="1" t="s">
        <v>124</v>
      </c>
      <c r="C7132" s="2">
        <v>0.36037037037037045</v>
      </c>
      <c r="D7132">
        <v>354</v>
      </c>
      <c r="E7132">
        <v>45</v>
      </c>
      <c r="F7132" s="1" t="s">
        <v>61</v>
      </c>
      <c r="G7132" s="1" t="s">
        <v>79</v>
      </c>
      <c r="H7132">
        <v>63.588799999999999</v>
      </c>
      <c r="I7132">
        <v>-115.5069</v>
      </c>
      <c r="J7132">
        <v>56</v>
      </c>
      <c r="K7132" t="b">
        <v>1</v>
      </c>
      <c r="L7132">
        <v>137</v>
      </c>
      <c r="M7132" s="1" t="s">
        <v>63</v>
      </c>
      <c r="N7132" s="1" t="s">
        <v>64</v>
      </c>
      <c r="O7132">
        <v>2</v>
      </c>
      <c r="P7132" t="b">
        <v>0</v>
      </c>
      <c r="Q7132" t="b">
        <v>0</v>
      </c>
      <c r="R7132" s="1" t="s">
        <v>41</v>
      </c>
      <c r="S7132" s="1" t="s">
        <v>58</v>
      </c>
      <c r="T7132">
        <v>3</v>
      </c>
      <c r="U7132" s="1" t="s">
        <v>34</v>
      </c>
      <c r="V7132" s="1" t="s">
        <v>46</v>
      </c>
      <c r="W7132" s="1" t="str">
        <f>IF(OR(MasterData[[#This Row],[Event]]="Christmas Market", MasterData[[#This Row],[Event]]="Christmas"), "Christmas Sale", "Non-Christmas Sale")</f>
        <v>Christmas Sale</v>
      </c>
      <c r="X7132" t="b">
        <v>0</v>
      </c>
      <c r="Y7132">
        <v>3</v>
      </c>
      <c r="Z7132">
        <v>39.229999999999997</v>
      </c>
      <c r="AA7132">
        <v>78.45</v>
      </c>
      <c r="AB7132">
        <v>0</v>
      </c>
      <c r="AC7132" t="str">
        <f>IF(MasterData[[#This Row],[Discount Amount]]&gt;0, "Promotional sale", "Non-Promotional Sales")</f>
        <v>Non-Promotional Sales</v>
      </c>
    </row>
    <row r="7133" spans="1:29" x14ac:dyDescent="0.25">
      <c r="A7133">
        <v>7132</v>
      </c>
      <c r="B7133" s="1" t="s">
        <v>401</v>
      </c>
      <c r="C7133" s="2">
        <v>0.14739583333333339</v>
      </c>
      <c r="D7133">
        <v>495</v>
      </c>
      <c r="E7133">
        <v>65</v>
      </c>
      <c r="F7133" s="1" t="s">
        <v>28</v>
      </c>
      <c r="G7133" s="1" t="s">
        <v>51</v>
      </c>
      <c r="H7133">
        <v>53.760899999999999</v>
      </c>
      <c r="I7133">
        <v>-98.813900000000004</v>
      </c>
      <c r="J7133">
        <v>37</v>
      </c>
      <c r="K7133" t="b">
        <v>1</v>
      </c>
      <c r="L7133">
        <v>895</v>
      </c>
      <c r="M7133" s="1" t="s">
        <v>63</v>
      </c>
      <c r="N7133" s="1" t="s">
        <v>64</v>
      </c>
      <c r="O7133">
        <v>1</v>
      </c>
      <c r="P7133" t="b">
        <v>0</v>
      </c>
      <c r="Q7133" t="b">
        <v>1</v>
      </c>
      <c r="R7133" s="1" t="s">
        <v>41</v>
      </c>
      <c r="S7133" s="1" t="s">
        <v>49</v>
      </c>
      <c r="T7133">
        <v>5</v>
      </c>
      <c r="U7133" s="1" t="s">
        <v>45</v>
      </c>
      <c r="V7133" s="1" t="s">
        <v>59</v>
      </c>
      <c r="W7133" s="1" t="str">
        <f>IF(OR(MasterData[[#This Row],[Event]]="Christmas Market", MasterData[[#This Row],[Event]]="Christmas"), "Christmas Sale", "Non-Christmas Sale")</f>
        <v>Non-Christmas Sale</v>
      </c>
      <c r="X7133" t="b">
        <v>1</v>
      </c>
      <c r="Y7133">
        <v>5</v>
      </c>
      <c r="Z7133">
        <v>35.869999999999997</v>
      </c>
      <c r="AA7133">
        <v>35.869999999999997</v>
      </c>
      <c r="AB7133">
        <v>3.59</v>
      </c>
      <c r="AC7133" t="str">
        <f>IF(MasterData[[#This Row],[Discount Amount]]&gt;0, "Promotional sale", "Non-Promotional Sales")</f>
        <v>Promotional sale</v>
      </c>
    </row>
    <row r="7134" spans="1:29" x14ac:dyDescent="0.25">
      <c r="A7134">
        <v>7133</v>
      </c>
      <c r="B7134" s="1" t="s">
        <v>425</v>
      </c>
      <c r="C7134" s="2">
        <v>0.46710648148148137</v>
      </c>
      <c r="D7134">
        <v>412</v>
      </c>
      <c r="E7134">
        <v>47</v>
      </c>
      <c r="F7134" s="1" t="s">
        <v>37</v>
      </c>
      <c r="G7134" s="1" t="s">
        <v>70</v>
      </c>
      <c r="H7134">
        <v>54.273099999999999</v>
      </c>
      <c r="I7134">
        <v>-61.738799999999998</v>
      </c>
      <c r="J7134">
        <v>92</v>
      </c>
      <c r="K7134" t="b">
        <v>1</v>
      </c>
      <c r="L7134">
        <v>37</v>
      </c>
      <c r="M7134" s="1" t="s">
        <v>74</v>
      </c>
      <c r="N7134" s="1" t="s">
        <v>75</v>
      </c>
      <c r="O7134">
        <v>4</v>
      </c>
      <c r="P7134" t="b">
        <v>1</v>
      </c>
      <c r="Q7134" t="b">
        <v>1</v>
      </c>
      <c r="R7134" s="1" t="s">
        <v>52</v>
      </c>
      <c r="S7134" s="1" t="s">
        <v>58</v>
      </c>
      <c r="T7134">
        <v>4</v>
      </c>
      <c r="U7134" s="1" t="s">
        <v>42</v>
      </c>
      <c r="V7134" s="1" t="s">
        <v>59</v>
      </c>
      <c r="W7134" s="1" t="str">
        <f>IF(OR(MasterData[[#This Row],[Event]]="Christmas Market", MasterData[[#This Row],[Event]]="Christmas"), "Christmas Sale", "Non-Christmas Sale")</f>
        <v>Non-Christmas Sale</v>
      </c>
      <c r="X7134" t="b">
        <v>0</v>
      </c>
      <c r="Y7134">
        <v>5</v>
      </c>
      <c r="Z7134">
        <v>26.86</v>
      </c>
      <c r="AA7134">
        <v>107.44</v>
      </c>
      <c r="AB7134">
        <v>10.74</v>
      </c>
      <c r="AC7134" t="str">
        <f>IF(MasterData[[#This Row],[Discount Amount]]&gt;0, "Promotional sale", "Non-Promotional Sales")</f>
        <v>Promotional sale</v>
      </c>
    </row>
    <row r="7135" spans="1:29" x14ac:dyDescent="0.25">
      <c r="A7135">
        <v>7134</v>
      </c>
      <c r="B7135" s="1" t="s">
        <v>313</v>
      </c>
      <c r="C7135" s="2">
        <v>0.60202546296296289</v>
      </c>
      <c r="D7135">
        <v>440</v>
      </c>
      <c r="E7135">
        <v>39</v>
      </c>
      <c r="F7135" s="1" t="s">
        <v>61</v>
      </c>
      <c r="G7135" s="1" t="s">
        <v>51</v>
      </c>
      <c r="H7135">
        <v>53.760899999999999</v>
      </c>
      <c r="I7135">
        <v>-98.813900000000004</v>
      </c>
      <c r="J7135">
        <v>90</v>
      </c>
      <c r="K7135" t="b">
        <v>0</v>
      </c>
      <c r="L7135">
        <v>870</v>
      </c>
      <c r="M7135" s="1" t="s">
        <v>56</v>
      </c>
      <c r="N7135" s="1" t="s">
        <v>57</v>
      </c>
      <c r="O7135">
        <v>4</v>
      </c>
      <c r="P7135" t="b">
        <v>1</v>
      </c>
      <c r="Q7135" t="b">
        <v>1</v>
      </c>
      <c r="R7135" s="1" t="s">
        <v>52</v>
      </c>
      <c r="S7135" s="1" t="s">
        <v>49</v>
      </c>
      <c r="T7135">
        <v>4</v>
      </c>
      <c r="U7135" s="1" t="s">
        <v>42</v>
      </c>
      <c r="V7135" s="1" t="s">
        <v>59</v>
      </c>
      <c r="W7135" s="1" t="str">
        <f>IF(OR(MasterData[[#This Row],[Event]]="Christmas Market", MasterData[[#This Row],[Event]]="Christmas"), "Christmas Sale", "Non-Christmas Sale")</f>
        <v>Non-Christmas Sale</v>
      </c>
      <c r="X7135" t="b">
        <v>1</v>
      </c>
      <c r="Y7135">
        <v>3</v>
      </c>
      <c r="Z7135">
        <v>19.13</v>
      </c>
      <c r="AA7135">
        <v>76.510000000000005</v>
      </c>
      <c r="AB7135">
        <v>7.65</v>
      </c>
      <c r="AC7135" t="str">
        <f>IF(MasterData[[#This Row],[Discount Amount]]&gt;0, "Promotional sale", "Non-Promotional Sales")</f>
        <v>Promotional sale</v>
      </c>
    </row>
    <row r="7136" spans="1:29" x14ac:dyDescent="0.25">
      <c r="A7136">
        <v>7135</v>
      </c>
      <c r="B7136" s="1" t="s">
        <v>209</v>
      </c>
      <c r="C7136" s="2">
        <v>0.42349537037037033</v>
      </c>
      <c r="D7136">
        <v>219</v>
      </c>
      <c r="E7136">
        <v>45</v>
      </c>
      <c r="F7136" s="1" t="s">
        <v>37</v>
      </c>
      <c r="G7136" s="1" t="s">
        <v>51</v>
      </c>
      <c r="H7136">
        <v>53.760899999999999</v>
      </c>
      <c r="I7136">
        <v>-98.813900000000004</v>
      </c>
      <c r="J7136">
        <v>35</v>
      </c>
      <c r="K7136" t="b">
        <v>1</v>
      </c>
      <c r="L7136">
        <v>241</v>
      </c>
      <c r="M7136" s="1" t="s">
        <v>56</v>
      </c>
      <c r="N7136" s="1" t="s">
        <v>57</v>
      </c>
      <c r="O7136">
        <v>2</v>
      </c>
      <c r="P7136" t="b">
        <v>0</v>
      </c>
      <c r="Q7136" t="b">
        <v>1</v>
      </c>
      <c r="R7136" s="1" t="s">
        <v>41</v>
      </c>
      <c r="S7136" s="1" t="s">
        <v>58</v>
      </c>
      <c r="T7136">
        <v>2</v>
      </c>
      <c r="U7136" s="1" t="s">
        <v>45</v>
      </c>
      <c r="V7136" s="1" t="s">
        <v>35</v>
      </c>
      <c r="W7136" s="1" t="str">
        <f>IF(OR(MasterData[[#This Row],[Event]]="Christmas Market", MasterData[[#This Row],[Event]]="Christmas"), "Christmas Sale", "Non-Christmas Sale")</f>
        <v>Non-Christmas Sale</v>
      </c>
      <c r="X7136" t="b">
        <v>1</v>
      </c>
      <c r="Y7136">
        <v>4</v>
      </c>
      <c r="Z7136">
        <v>64.27</v>
      </c>
      <c r="AA7136">
        <v>128.55000000000001</v>
      </c>
      <c r="AB7136">
        <v>0</v>
      </c>
      <c r="AC7136" t="str">
        <f>IF(MasterData[[#This Row],[Discount Amount]]&gt;0, "Promotional sale", "Non-Promotional Sales")</f>
        <v>Non-Promotional Sales</v>
      </c>
    </row>
    <row r="7137" spans="1:29" x14ac:dyDescent="0.25">
      <c r="A7137">
        <v>7136</v>
      </c>
      <c r="B7137" s="1" t="s">
        <v>85</v>
      </c>
      <c r="C7137" s="2">
        <v>0.65883101851851844</v>
      </c>
      <c r="D7137">
        <v>445</v>
      </c>
      <c r="E7137">
        <v>34</v>
      </c>
      <c r="F7137" s="1" t="s">
        <v>37</v>
      </c>
      <c r="G7137" s="1" t="s">
        <v>79</v>
      </c>
      <c r="H7137">
        <v>63.588799999999999</v>
      </c>
      <c r="I7137">
        <v>-115.5069</v>
      </c>
      <c r="J7137">
        <v>49</v>
      </c>
      <c r="K7137" t="b">
        <v>1</v>
      </c>
      <c r="L7137">
        <v>36</v>
      </c>
      <c r="M7137" s="1" t="s">
        <v>56</v>
      </c>
      <c r="N7137" s="1" t="s">
        <v>57</v>
      </c>
      <c r="O7137">
        <v>5</v>
      </c>
      <c r="P7137" t="b">
        <v>0</v>
      </c>
      <c r="Q7137" t="b">
        <v>0</v>
      </c>
      <c r="R7137" s="1" t="s">
        <v>52</v>
      </c>
      <c r="S7137" s="1" t="s">
        <v>53</v>
      </c>
      <c r="T7137">
        <v>5</v>
      </c>
      <c r="U7137" s="1" t="s">
        <v>42</v>
      </c>
      <c r="V7137" s="1" t="s">
        <v>46</v>
      </c>
      <c r="W7137" s="1" t="str">
        <f>IF(OR(MasterData[[#This Row],[Event]]="Christmas Market", MasterData[[#This Row],[Event]]="Christmas"), "Christmas Sale", "Non-Christmas Sale")</f>
        <v>Christmas Sale</v>
      </c>
      <c r="X7137" t="b">
        <v>1</v>
      </c>
      <c r="Y7137">
        <v>3</v>
      </c>
      <c r="Z7137">
        <v>25.83</v>
      </c>
      <c r="AA7137">
        <v>129.16</v>
      </c>
      <c r="AB7137">
        <v>0</v>
      </c>
      <c r="AC7137" t="str">
        <f>IF(MasterData[[#This Row],[Discount Amount]]&gt;0, "Promotional sale", "Non-Promotional Sales")</f>
        <v>Non-Promotional Sales</v>
      </c>
    </row>
    <row r="7138" spans="1:29" x14ac:dyDescent="0.25">
      <c r="A7138">
        <v>7137</v>
      </c>
      <c r="B7138" s="1" t="s">
        <v>282</v>
      </c>
      <c r="C7138" s="2">
        <v>0.52717592592592588</v>
      </c>
      <c r="D7138">
        <v>157</v>
      </c>
      <c r="E7138">
        <v>57</v>
      </c>
      <c r="F7138" s="1" t="s">
        <v>28</v>
      </c>
      <c r="G7138" s="1" t="s">
        <v>38</v>
      </c>
      <c r="H7138">
        <v>53.726700000000001</v>
      </c>
      <c r="I7138">
        <v>-127.6476</v>
      </c>
      <c r="J7138">
        <v>13</v>
      </c>
      <c r="K7138" t="b">
        <v>1</v>
      </c>
      <c r="L7138">
        <v>53</v>
      </c>
      <c r="M7138" s="1" t="s">
        <v>39</v>
      </c>
      <c r="N7138" s="1" t="s">
        <v>40</v>
      </c>
      <c r="O7138">
        <v>5</v>
      </c>
      <c r="P7138" t="b">
        <v>1</v>
      </c>
      <c r="Q7138" t="b">
        <v>0</v>
      </c>
      <c r="R7138" s="1" t="s">
        <v>32</v>
      </c>
      <c r="S7138" s="1" t="s">
        <v>53</v>
      </c>
      <c r="T7138">
        <v>4</v>
      </c>
      <c r="U7138" s="1" t="s">
        <v>34</v>
      </c>
      <c r="V7138" s="1" t="s">
        <v>46</v>
      </c>
      <c r="W7138" s="1" t="str">
        <f>IF(OR(MasterData[[#This Row],[Event]]="Christmas Market", MasterData[[#This Row],[Event]]="Christmas"), "Christmas Sale", "Non-Christmas Sale")</f>
        <v>Christmas Sale</v>
      </c>
      <c r="X7138" t="b">
        <v>0</v>
      </c>
      <c r="Y7138">
        <v>4</v>
      </c>
      <c r="Z7138">
        <v>45.41</v>
      </c>
      <c r="AA7138">
        <v>227.05</v>
      </c>
      <c r="AB7138">
        <v>0</v>
      </c>
      <c r="AC7138" t="str">
        <f>IF(MasterData[[#This Row],[Discount Amount]]&gt;0, "Promotional sale", "Non-Promotional Sales")</f>
        <v>Non-Promotional Sales</v>
      </c>
    </row>
    <row r="7139" spans="1:29" x14ac:dyDescent="0.25">
      <c r="A7139">
        <v>7138</v>
      </c>
      <c r="B7139" s="1" t="s">
        <v>210</v>
      </c>
      <c r="C7139" s="2">
        <v>0.94049768518518517</v>
      </c>
      <c r="D7139">
        <v>497</v>
      </c>
      <c r="E7139">
        <v>42</v>
      </c>
      <c r="F7139" s="1" t="s">
        <v>37</v>
      </c>
      <c r="G7139" s="1" t="s">
        <v>81</v>
      </c>
      <c r="H7139">
        <v>64.248000000000005</v>
      </c>
      <c r="I7139">
        <v>-84.889600000000002</v>
      </c>
      <c r="J7139">
        <v>46</v>
      </c>
      <c r="K7139" t="b">
        <v>1</v>
      </c>
      <c r="L7139">
        <v>994</v>
      </c>
      <c r="M7139" s="1" t="s">
        <v>74</v>
      </c>
      <c r="N7139" s="1" t="s">
        <v>75</v>
      </c>
      <c r="O7139">
        <v>2</v>
      </c>
      <c r="P7139" t="b">
        <v>1</v>
      </c>
      <c r="Q7139" t="b">
        <v>0</v>
      </c>
      <c r="R7139" s="1" t="s">
        <v>41</v>
      </c>
      <c r="S7139" s="1" t="s">
        <v>49</v>
      </c>
      <c r="T7139">
        <v>5</v>
      </c>
      <c r="U7139" s="1" t="s">
        <v>42</v>
      </c>
      <c r="V7139" s="1" t="s">
        <v>46</v>
      </c>
      <c r="W7139" s="1" t="str">
        <f>IF(OR(MasterData[[#This Row],[Event]]="Christmas Market", MasterData[[#This Row],[Event]]="Christmas"), "Christmas Sale", "Non-Christmas Sale")</f>
        <v>Christmas Sale</v>
      </c>
      <c r="X7139" t="b">
        <v>1</v>
      </c>
      <c r="Y7139">
        <v>5</v>
      </c>
      <c r="Z7139">
        <v>79.099999999999994</v>
      </c>
      <c r="AA7139">
        <v>158.21</v>
      </c>
      <c r="AB7139">
        <v>0</v>
      </c>
      <c r="AC7139" t="str">
        <f>IF(MasterData[[#This Row],[Discount Amount]]&gt;0, "Promotional sale", "Non-Promotional Sales")</f>
        <v>Non-Promotional Sales</v>
      </c>
    </row>
    <row r="7140" spans="1:29" x14ac:dyDescent="0.25">
      <c r="A7140">
        <v>7139</v>
      </c>
      <c r="B7140" s="1" t="s">
        <v>282</v>
      </c>
      <c r="C7140" s="2">
        <v>0.29187500000000011</v>
      </c>
      <c r="D7140">
        <v>432</v>
      </c>
      <c r="E7140">
        <v>31</v>
      </c>
      <c r="F7140" s="1" t="s">
        <v>37</v>
      </c>
      <c r="G7140" s="1" t="s">
        <v>29</v>
      </c>
      <c r="H7140">
        <v>51.253799999999998</v>
      </c>
      <c r="I7140">
        <v>-85.3232</v>
      </c>
      <c r="J7140">
        <v>12</v>
      </c>
      <c r="K7140" t="b">
        <v>1</v>
      </c>
      <c r="L7140">
        <v>165</v>
      </c>
      <c r="M7140" s="1" t="s">
        <v>30</v>
      </c>
      <c r="N7140" s="1" t="s">
        <v>31</v>
      </c>
      <c r="O7140">
        <v>4</v>
      </c>
      <c r="P7140" t="b">
        <v>1</v>
      </c>
      <c r="Q7140" t="b">
        <v>0</v>
      </c>
      <c r="R7140" s="1" t="s">
        <v>52</v>
      </c>
      <c r="S7140" s="1" t="s">
        <v>58</v>
      </c>
      <c r="T7140">
        <v>5</v>
      </c>
      <c r="U7140" s="1" t="s">
        <v>42</v>
      </c>
      <c r="V7140" s="1" t="s">
        <v>59</v>
      </c>
      <c r="W7140" s="1" t="str">
        <f>IF(OR(MasterData[[#This Row],[Event]]="Christmas Market", MasterData[[#This Row],[Event]]="Christmas"), "Christmas Sale", "Non-Christmas Sale")</f>
        <v>Non-Christmas Sale</v>
      </c>
      <c r="X7140" t="b">
        <v>1</v>
      </c>
      <c r="Y7140">
        <v>5</v>
      </c>
      <c r="Z7140">
        <v>45.01</v>
      </c>
      <c r="AA7140">
        <v>180.02</v>
      </c>
      <c r="AB7140">
        <v>18</v>
      </c>
      <c r="AC7140" t="str">
        <f>IF(MasterData[[#This Row],[Discount Amount]]&gt;0, "Promotional sale", "Non-Promotional Sales")</f>
        <v>Promotional sale</v>
      </c>
    </row>
    <row r="7141" spans="1:29" x14ac:dyDescent="0.25">
      <c r="A7141">
        <v>7140</v>
      </c>
      <c r="B7141" s="1" t="s">
        <v>87</v>
      </c>
      <c r="C7141" s="2">
        <v>0.40219907407407418</v>
      </c>
      <c r="D7141">
        <v>223</v>
      </c>
      <c r="E7141">
        <v>24</v>
      </c>
      <c r="F7141" s="1" t="s">
        <v>61</v>
      </c>
      <c r="G7141" s="1" t="s">
        <v>55</v>
      </c>
      <c r="H7141">
        <v>52.939900000000002</v>
      </c>
      <c r="I7141">
        <v>-106.4509</v>
      </c>
      <c r="J7141">
        <v>55</v>
      </c>
      <c r="K7141" t="b">
        <v>1</v>
      </c>
      <c r="L7141">
        <v>442</v>
      </c>
      <c r="M7141" s="1" t="s">
        <v>63</v>
      </c>
      <c r="N7141" s="1" t="s">
        <v>64</v>
      </c>
      <c r="O7141">
        <v>2</v>
      </c>
      <c r="P7141" t="b">
        <v>0</v>
      </c>
      <c r="Q7141" t="b">
        <v>1</v>
      </c>
      <c r="R7141" s="1" t="s">
        <v>52</v>
      </c>
      <c r="S7141" s="1" t="s">
        <v>53</v>
      </c>
      <c r="T7141">
        <v>5</v>
      </c>
      <c r="U7141" s="1" t="s">
        <v>45</v>
      </c>
      <c r="V7141" s="1" t="s">
        <v>59</v>
      </c>
      <c r="W7141" s="1" t="str">
        <f>IF(OR(MasterData[[#This Row],[Event]]="Christmas Market", MasterData[[#This Row],[Event]]="Christmas"), "Christmas Sale", "Non-Christmas Sale")</f>
        <v>Non-Christmas Sale</v>
      </c>
      <c r="X7141" t="b">
        <v>0</v>
      </c>
      <c r="Y7141">
        <v>5</v>
      </c>
      <c r="Z7141">
        <v>69.790000000000006</v>
      </c>
      <c r="AA7141">
        <v>139.58000000000001</v>
      </c>
      <c r="AB7141">
        <v>13.96</v>
      </c>
      <c r="AC7141" t="str">
        <f>IF(MasterData[[#This Row],[Discount Amount]]&gt;0, "Promotional sale", "Non-Promotional Sales")</f>
        <v>Promotional sale</v>
      </c>
    </row>
    <row r="7142" spans="1:29" x14ac:dyDescent="0.25">
      <c r="A7142">
        <v>7141</v>
      </c>
      <c r="B7142" s="1" t="s">
        <v>128</v>
      </c>
      <c r="C7142" s="2">
        <v>0.75039351851851843</v>
      </c>
      <c r="D7142">
        <v>359</v>
      </c>
      <c r="E7142">
        <v>68</v>
      </c>
      <c r="F7142" s="1" t="s">
        <v>37</v>
      </c>
      <c r="G7142" s="1" t="s">
        <v>66</v>
      </c>
      <c r="H7142">
        <v>45.077800000000003</v>
      </c>
      <c r="I7142">
        <v>-63.546700000000001</v>
      </c>
      <c r="J7142">
        <v>22</v>
      </c>
      <c r="K7142" t="b">
        <v>1</v>
      </c>
      <c r="L7142">
        <v>940</v>
      </c>
      <c r="M7142" s="1" t="s">
        <v>56</v>
      </c>
      <c r="N7142" s="1" t="s">
        <v>57</v>
      </c>
      <c r="O7142">
        <v>5</v>
      </c>
      <c r="P7142" t="b">
        <v>0</v>
      </c>
      <c r="Q7142" t="b">
        <v>1</v>
      </c>
      <c r="R7142" s="1" t="s">
        <v>32</v>
      </c>
      <c r="S7142" s="1" t="s">
        <v>49</v>
      </c>
      <c r="T7142">
        <v>1</v>
      </c>
      <c r="U7142" s="1" t="s">
        <v>42</v>
      </c>
      <c r="V7142" s="1" t="s">
        <v>46</v>
      </c>
      <c r="W7142" s="1" t="str">
        <f>IF(OR(MasterData[[#This Row],[Event]]="Christmas Market", MasterData[[#This Row],[Event]]="Christmas"), "Christmas Sale", "Non-Christmas Sale")</f>
        <v>Christmas Sale</v>
      </c>
      <c r="X7142" t="b">
        <v>1</v>
      </c>
      <c r="Y7142">
        <v>3</v>
      </c>
      <c r="Z7142">
        <v>43.71</v>
      </c>
      <c r="AA7142">
        <v>218.57</v>
      </c>
      <c r="AB7142">
        <v>0</v>
      </c>
      <c r="AC7142" t="str">
        <f>IF(MasterData[[#This Row],[Discount Amount]]&gt;0, "Promotional sale", "Non-Promotional Sales")</f>
        <v>Non-Promotional Sales</v>
      </c>
    </row>
    <row r="7143" spans="1:29" x14ac:dyDescent="0.25">
      <c r="A7143">
        <v>7142</v>
      </c>
      <c r="B7143" s="1" t="s">
        <v>270</v>
      </c>
      <c r="C7143" s="2">
        <v>0.79371527777777784</v>
      </c>
      <c r="D7143">
        <v>342</v>
      </c>
      <c r="E7143">
        <v>38</v>
      </c>
      <c r="F7143" s="1" t="s">
        <v>61</v>
      </c>
      <c r="G7143" s="1" t="s">
        <v>70</v>
      </c>
      <c r="H7143">
        <v>54.273099999999999</v>
      </c>
      <c r="I7143">
        <v>-61.738799999999998</v>
      </c>
      <c r="J7143">
        <v>70</v>
      </c>
      <c r="K7143" t="b">
        <v>1</v>
      </c>
      <c r="L7143">
        <v>699</v>
      </c>
      <c r="M7143" s="1" t="s">
        <v>63</v>
      </c>
      <c r="N7143" s="1" t="s">
        <v>64</v>
      </c>
      <c r="O7143">
        <v>1</v>
      </c>
      <c r="P7143" t="b">
        <v>1</v>
      </c>
      <c r="Q7143" t="b">
        <v>0</v>
      </c>
      <c r="R7143" s="1" t="s">
        <v>52</v>
      </c>
      <c r="S7143" s="1" t="s">
        <v>49</v>
      </c>
      <c r="T7143">
        <v>4</v>
      </c>
      <c r="U7143" s="1" t="s">
        <v>34</v>
      </c>
      <c r="V7143" s="1" t="s">
        <v>35</v>
      </c>
      <c r="W7143" s="1" t="str">
        <f>IF(OR(MasterData[[#This Row],[Event]]="Christmas Market", MasterData[[#This Row],[Event]]="Christmas"), "Christmas Sale", "Non-Christmas Sale")</f>
        <v>Non-Christmas Sale</v>
      </c>
      <c r="X7143" t="b">
        <v>1</v>
      </c>
      <c r="Y7143">
        <v>2</v>
      </c>
      <c r="Z7143">
        <v>71.58</v>
      </c>
      <c r="AA7143">
        <v>71.58</v>
      </c>
      <c r="AB7143">
        <v>0</v>
      </c>
      <c r="AC7143" t="str">
        <f>IF(MasterData[[#This Row],[Discount Amount]]&gt;0, "Promotional sale", "Non-Promotional Sales")</f>
        <v>Non-Promotional Sales</v>
      </c>
    </row>
    <row r="7144" spans="1:29" x14ac:dyDescent="0.25">
      <c r="A7144">
        <v>7143</v>
      </c>
      <c r="B7144" s="1" t="s">
        <v>179</v>
      </c>
      <c r="C7144" s="2">
        <v>0.53947916666666673</v>
      </c>
      <c r="D7144">
        <v>369</v>
      </c>
      <c r="E7144">
        <v>42</v>
      </c>
      <c r="F7144" s="1" t="s">
        <v>28</v>
      </c>
      <c r="G7144" s="1" t="s">
        <v>29</v>
      </c>
      <c r="H7144">
        <v>51.253799999999998</v>
      </c>
      <c r="I7144">
        <v>-85.3232</v>
      </c>
      <c r="J7144">
        <v>74</v>
      </c>
      <c r="K7144" t="b">
        <v>1</v>
      </c>
      <c r="L7144">
        <v>765</v>
      </c>
      <c r="M7144" s="1" t="s">
        <v>30</v>
      </c>
      <c r="N7144" s="1" t="s">
        <v>31</v>
      </c>
      <c r="O7144">
        <v>3</v>
      </c>
      <c r="P7144" t="b">
        <v>1</v>
      </c>
      <c r="Q7144" t="b">
        <v>1</v>
      </c>
      <c r="R7144" s="1" t="s">
        <v>52</v>
      </c>
      <c r="S7144" s="1" t="s">
        <v>58</v>
      </c>
      <c r="T7144">
        <v>4</v>
      </c>
      <c r="U7144" s="1" t="s">
        <v>34</v>
      </c>
      <c r="V7144" s="1" t="s">
        <v>59</v>
      </c>
      <c r="W7144" s="1" t="str">
        <f>IF(OR(MasterData[[#This Row],[Event]]="Christmas Market", MasterData[[#This Row],[Event]]="Christmas"), "Christmas Sale", "Non-Christmas Sale")</f>
        <v>Non-Christmas Sale</v>
      </c>
      <c r="X7144" t="b">
        <v>1</v>
      </c>
      <c r="Y7144">
        <v>5</v>
      </c>
      <c r="Z7144">
        <v>51.05</v>
      </c>
      <c r="AA7144">
        <v>153.15</v>
      </c>
      <c r="AB7144">
        <v>15.31</v>
      </c>
      <c r="AC7144" t="str">
        <f>IF(MasterData[[#This Row],[Discount Amount]]&gt;0, "Promotional sale", "Non-Promotional Sales")</f>
        <v>Promotional sale</v>
      </c>
    </row>
    <row r="7145" spans="1:29" x14ac:dyDescent="0.25">
      <c r="A7145">
        <v>7144</v>
      </c>
      <c r="B7145" s="1" t="s">
        <v>408</v>
      </c>
      <c r="C7145" s="2">
        <v>0.23324074074074064</v>
      </c>
      <c r="D7145">
        <v>372</v>
      </c>
      <c r="E7145">
        <v>44</v>
      </c>
      <c r="F7145" s="1" t="s">
        <v>61</v>
      </c>
      <c r="G7145" s="1" t="s">
        <v>70</v>
      </c>
      <c r="H7145">
        <v>54.273099999999999</v>
      </c>
      <c r="I7145">
        <v>-61.738799999999998</v>
      </c>
      <c r="J7145">
        <v>24</v>
      </c>
      <c r="K7145" t="b">
        <v>1</v>
      </c>
      <c r="L7145">
        <v>895</v>
      </c>
      <c r="M7145" s="1" t="s">
        <v>30</v>
      </c>
      <c r="N7145" s="1" t="s">
        <v>31</v>
      </c>
      <c r="O7145">
        <v>2</v>
      </c>
      <c r="P7145" t="b">
        <v>1</v>
      </c>
      <c r="Q7145" t="b">
        <v>1</v>
      </c>
      <c r="R7145" s="1" t="s">
        <v>41</v>
      </c>
      <c r="S7145" s="1" t="s">
        <v>33</v>
      </c>
      <c r="T7145">
        <v>3</v>
      </c>
      <c r="U7145" s="1" t="s">
        <v>45</v>
      </c>
      <c r="V7145" s="1" t="s">
        <v>35</v>
      </c>
      <c r="W7145" s="1" t="str">
        <f>IF(OR(MasterData[[#This Row],[Event]]="Christmas Market", MasterData[[#This Row],[Event]]="Christmas"), "Christmas Sale", "Non-Christmas Sale")</f>
        <v>Non-Christmas Sale</v>
      </c>
      <c r="X7145" t="b">
        <v>1</v>
      </c>
      <c r="Y7145">
        <v>3</v>
      </c>
      <c r="Z7145">
        <v>71.150000000000006</v>
      </c>
      <c r="AA7145">
        <v>142.31</v>
      </c>
      <c r="AB7145">
        <v>0</v>
      </c>
      <c r="AC7145" t="str">
        <f>IF(MasterData[[#This Row],[Discount Amount]]&gt;0, "Promotional sale", "Non-Promotional Sales")</f>
        <v>Non-Promotional Sales</v>
      </c>
    </row>
    <row r="7146" spans="1:29" x14ac:dyDescent="0.25">
      <c r="A7146">
        <v>7145</v>
      </c>
      <c r="B7146" s="1" t="s">
        <v>405</v>
      </c>
      <c r="C7146" s="2">
        <v>0.94687499999999991</v>
      </c>
      <c r="D7146">
        <v>205</v>
      </c>
      <c r="E7146">
        <v>32</v>
      </c>
      <c r="F7146" s="1" t="s">
        <v>37</v>
      </c>
      <c r="G7146" s="1" t="s">
        <v>66</v>
      </c>
      <c r="H7146">
        <v>45.077800000000003</v>
      </c>
      <c r="I7146">
        <v>-63.546700000000001</v>
      </c>
      <c r="J7146">
        <v>57</v>
      </c>
      <c r="K7146" t="b">
        <v>0</v>
      </c>
      <c r="L7146">
        <v>454</v>
      </c>
      <c r="M7146" s="1" t="s">
        <v>63</v>
      </c>
      <c r="N7146" s="1" t="s">
        <v>64</v>
      </c>
      <c r="O7146">
        <v>5</v>
      </c>
      <c r="P7146" t="b">
        <v>1</v>
      </c>
      <c r="Q7146" t="b">
        <v>0</v>
      </c>
      <c r="R7146" s="1" t="s">
        <v>52</v>
      </c>
      <c r="S7146" s="1" t="s">
        <v>53</v>
      </c>
      <c r="T7146">
        <v>1</v>
      </c>
      <c r="U7146" s="1" t="s">
        <v>34</v>
      </c>
      <c r="V7146" s="1" t="s">
        <v>46</v>
      </c>
      <c r="W7146" s="1" t="str">
        <f>IF(OR(MasterData[[#This Row],[Event]]="Christmas Market", MasterData[[#This Row],[Event]]="Christmas"), "Christmas Sale", "Non-Christmas Sale")</f>
        <v>Christmas Sale</v>
      </c>
      <c r="X7146" t="b">
        <v>1</v>
      </c>
      <c r="Y7146">
        <v>1</v>
      </c>
      <c r="Z7146">
        <v>68.540000000000006</v>
      </c>
      <c r="AA7146">
        <v>342.7</v>
      </c>
      <c r="AB7146">
        <v>0</v>
      </c>
      <c r="AC7146" t="str">
        <f>IF(MasterData[[#This Row],[Discount Amount]]&gt;0, "Promotional sale", "Non-Promotional Sales")</f>
        <v>Non-Promotional Sales</v>
      </c>
    </row>
    <row r="7147" spans="1:29" x14ac:dyDescent="0.25">
      <c r="A7147">
        <v>7146</v>
      </c>
      <c r="B7147" s="1" t="s">
        <v>243</v>
      </c>
      <c r="C7147" s="2">
        <v>6.2083333333333268E-2</v>
      </c>
      <c r="D7147">
        <v>434</v>
      </c>
      <c r="E7147">
        <v>49</v>
      </c>
      <c r="F7147" s="1" t="s">
        <v>37</v>
      </c>
      <c r="G7147" s="1" t="s">
        <v>68</v>
      </c>
      <c r="H7147">
        <v>46.318800000000003</v>
      </c>
      <c r="I7147">
        <v>-63.146099999999997</v>
      </c>
      <c r="J7147">
        <v>48</v>
      </c>
      <c r="K7147" t="b">
        <v>0</v>
      </c>
      <c r="L7147">
        <v>466</v>
      </c>
      <c r="M7147" s="1" t="s">
        <v>39</v>
      </c>
      <c r="N7147" s="1" t="s">
        <v>40</v>
      </c>
      <c r="O7147">
        <v>1</v>
      </c>
      <c r="P7147" t="b">
        <v>0</v>
      </c>
      <c r="Q7147" t="b">
        <v>1</v>
      </c>
      <c r="R7147" s="1" t="s">
        <v>52</v>
      </c>
      <c r="S7147" s="1" t="s">
        <v>33</v>
      </c>
      <c r="T7147">
        <v>3</v>
      </c>
      <c r="U7147" s="1" t="s">
        <v>45</v>
      </c>
      <c r="V7147" s="1" t="s">
        <v>59</v>
      </c>
      <c r="W7147" s="1" t="str">
        <f>IF(OR(MasterData[[#This Row],[Event]]="Christmas Market", MasterData[[#This Row],[Event]]="Christmas"), "Christmas Sale", "Non-Christmas Sale")</f>
        <v>Non-Christmas Sale</v>
      </c>
      <c r="X7147" t="b">
        <v>0</v>
      </c>
      <c r="Y7147">
        <v>3</v>
      </c>
      <c r="Z7147">
        <v>57.59</v>
      </c>
      <c r="AA7147">
        <v>57.59</v>
      </c>
      <c r="AB7147">
        <v>5.76</v>
      </c>
      <c r="AC7147" t="str">
        <f>IF(MasterData[[#This Row],[Discount Amount]]&gt;0, "Promotional sale", "Non-Promotional Sales")</f>
        <v>Promotional sale</v>
      </c>
    </row>
    <row r="7148" spans="1:29" x14ac:dyDescent="0.25">
      <c r="A7148">
        <v>7147</v>
      </c>
      <c r="B7148" s="1" t="s">
        <v>168</v>
      </c>
      <c r="C7148" s="2">
        <v>0.44332175925925932</v>
      </c>
      <c r="D7148">
        <v>448</v>
      </c>
      <c r="E7148">
        <v>60</v>
      </c>
      <c r="F7148" s="1" t="s">
        <v>28</v>
      </c>
      <c r="G7148" s="1" t="s">
        <v>77</v>
      </c>
      <c r="H7148">
        <v>64.282300000000006</v>
      </c>
      <c r="I7148">
        <v>-135</v>
      </c>
      <c r="J7148">
        <v>21</v>
      </c>
      <c r="K7148" t="b">
        <v>1</v>
      </c>
      <c r="L7148">
        <v>905</v>
      </c>
      <c r="M7148" s="1" t="s">
        <v>63</v>
      </c>
      <c r="N7148" s="1" t="s">
        <v>64</v>
      </c>
      <c r="O7148">
        <v>2</v>
      </c>
      <c r="P7148" t="b">
        <v>1</v>
      </c>
      <c r="Q7148" t="b">
        <v>1</v>
      </c>
      <c r="R7148" s="1" t="s">
        <v>32</v>
      </c>
      <c r="S7148" s="1" t="s">
        <v>49</v>
      </c>
      <c r="T7148">
        <v>3</v>
      </c>
      <c r="U7148" s="1" t="s">
        <v>42</v>
      </c>
      <c r="V7148" s="1" t="s">
        <v>35</v>
      </c>
      <c r="W7148" s="1" t="str">
        <f>IF(OR(MasterData[[#This Row],[Event]]="Christmas Market", MasterData[[#This Row],[Event]]="Christmas"), "Christmas Sale", "Non-Christmas Sale")</f>
        <v>Non-Christmas Sale</v>
      </c>
      <c r="X7148" t="b">
        <v>0</v>
      </c>
      <c r="Y7148">
        <v>3</v>
      </c>
      <c r="Z7148">
        <v>15.14</v>
      </c>
      <c r="AA7148">
        <v>30.29</v>
      </c>
      <c r="AB7148">
        <v>0</v>
      </c>
      <c r="AC7148" t="str">
        <f>IF(MasterData[[#This Row],[Discount Amount]]&gt;0, "Promotional sale", "Non-Promotional Sales")</f>
        <v>Non-Promotional Sales</v>
      </c>
    </row>
    <row r="7149" spans="1:29" x14ac:dyDescent="0.25">
      <c r="A7149">
        <v>7148</v>
      </c>
      <c r="B7149" s="1" t="s">
        <v>47</v>
      </c>
      <c r="C7149" s="2">
        <v>0.68119212962962972</v>
      </c>
      <c r="D7149">
        <v>423</v>
      </c>
      <c r="E7149">
        <v>20</v>
      </c>
      <c r="F7149" s="1" t="s">
        <v>37</v>
      </c>
      <c r="G7149" s="1" t="s">
        <v>51</v>
      </c>
      <c r="H7149">
        <v>53.760899999999999</v>
      </c>
      <c r="I7149">
        <v>-98.813900000000004</v>
      </c>
      <c r="J7149">
        <v>85</v>
      </c>
      <c r="K7149" t="b">
        <v>0</v>
      </c>
      <c r="L7149">
        <v>852</v>
      </c>
      <c r="M7149" s="1" t="s">
        <v>30</v>
      </c>
      <c r="N7149" s="1" t="s">
        <v>31</v>
      </c>
      <c r="O7149">
        <v>1</v>
      </c>
      <c r="P7149" t="b">
        <v>1</v>
      </c>
      <c r="Q7149" t="b">
        <v>1</v>
      </c>
      <c r="R7149" s="1" t="s">
        <v>41</v>
      </c>
      <c r="S7149" s="1" t="s">
        <v>33</v>
      </c>
      <c r="T7149">
        <v>4</v>
      </c>
      <c r="U7149" s="1" t="s">
        <v>42</v>
      </c>
      <c r="V7149" s="1" t="s">
        <v>59</v>
      </c>
      <c r="W7149" s="1" t="str">
        <f>IF(OR(MasterData[[#This Row],[Event]]="Christmas Market", MasterData[[#This Row],[Event]]="Christmas"), "Christmas Sale", "Non-Christmas Sale")</f>
        <v>Non-Christmas Sale</v>
      </c>
      <c r="X7149" t="b">
        <v>1</v>
      </c>
      <c r="Y7149">
        <v>1</v>
      </c>
      <c r="Z7149">
        <v>85.79</v>
      </c>
      <c r="AA7149">
        <v>85.79</v>
      </c>
      <c r="AB7149">
        <v>8.58</v>
      </c>
      <c r="AC7149" t="str">
        <f>IF(MasterData[[#This Row],[Discount Amount]]&gt;0, "Promotional sale", "Non-Promotional Sales")</f>
        <v>Promotional sale</v>
      </c>
    </row>
    <row r="7150" spans="1:29" x14ac:dyDescent="0.25">
      <c r="A7150">
        <v>7149</v>
      </c>
      <c r="B7150" s="1" t="s">
        <v>89</v>
      </c>
      <c r="C7150" s="2">
        <v>0.3862037037037036</v>
      </c>
      <c r="D7150">
        <v>28</v>
      </c>
      <c r="E7150">
        <v>21</v>
      </c>
      <c r="F7150" s="1" t="s">
        <v>61</v>
      </c>
      <c r="G7150" s="1" t="s">
        <v>55</v>
      </c>
      <c r="H7150">
        <v>52.939900000000002</v>
      </c>
      <c r="I7150">
        <v>-106.4509</v>
      </c>
      <c r="J7150">
        <v>86</v>
      </c>
      <c r="K7150" t="b">
        <v>0</v>
      </c>
      <c r="L7150">
        <v>23</v>
      </c>
      <c r="M7150" s="1" t="s">
        <v>30</v>
      </c>
      <c r="N7150" s="1" t="s">
        <v>31</v>
      </c>
      <c r="O7150">
        <v>5</v>
      </c>
      <c r="P7150" t="b">
        <v>0</v>
      </c>
      <c r="Q7150" t="b">
        <v>1</v>
      </c>
      <c r="R7150" s="1" t="s">
        <v>52</v>
      </c>
      <c r="S7150" s="1" t="s">
        <v>58</v>
      </c>
      <c r="T7150">
        <v>3</v>
      </c>
      <c r="U7150" s="1" t="s">
        <v>34</v>
      </c>
      <c r="V7150" s="1" t="s">
        <v>35</v>
      </c>
      <c r="W7150" s="1" t="str">
        <f>IF(OR(MasterData[[#This Row],[Event]]="Christmas Market", MasterData[[#This Row],[Event]]="Christmas"), "Christmas Sale", "Non-Christmas Sale")</f>
        <v>Non-Christmas Sale</v>
      </c>
      <c r="X7150" t="b">
        <v>0</v>
      </c>
      <c r="Y7150">
        <v>3</v>
      </c>
      <c r="Z7150">
        <v>14.8</v>
      </c>
      <c r="AA7150">
        <v>74</v>
      </c>
      <c r="AB7150">
        <v>0</v>
      </c>
      <c r="AC7150" t="str">
        <f>IF(MasterData[[#This Row],[Discount Amount]]&gt;0, "Promotional sale", "Non-Promotional Sales")</f>
        <v>Non-Promotional Sales</v>
      </c>
    </row>
    <row r="7151" spans="1:29" x14ac:dyDescent="0.25">
      <c r="A7151">
        <v>7150</v>
      </c>
      <c r="B7151" s="1" t="s">
        <v>429</v>
      </c>
      <c r="C7151" s="2">
        <v>7.3368055555555589E-2</v>
      </c>
      <c r="D7151">
        <v>174</v>
      </c>
      <c r="E7151">
        <v>65</v>
      </c>
      <c r="F7151" s="1" t="s">
        <v>61</v>
      </c>
      <c r="G7151" s="1" t="s">
        <v>29</v>
      </c>
      <c r="H7151">
        <v>51.253799999999998</v>
      </c>
      <c r="I7151">
        <v>-85.3232</v>
      </c>
      <c r="J7151">
        <v>87</v>
      </c>
      <c r="K7151" t="b">
        <v>0</v>
      </c>
      <c r="L7151">
        <v>417</v>
      </c>
      <c r="M7151" s="1" t="s">
        <v>39</v>
      </c>
      <c r="N7151" s="1" t="s">
        <v>40</v>
      </c>
      <c r="O7151">
        <v>4</v>
      </c>
      <c r="P7151" t="b">
        <v>0</v>
      </c>
      <c r="Q7151" t="b">
        <v>0</v>
      </c>
      <c r="R7151" s="1" t="s">
        <v>41</v>
      </c>
      <c r="S7151" s="1" t="s">
        <v>58</v>
      </c>
      <c r="T7151">
        <v>2</v>
      </c>
      <c r="U7151" s="1" t="s">
        <v>34</v>
      </c>
      <c r="V7151" s="1" t="s">
        <v>35</v>
      </c>
      <c r="W7151" s="1" t="str">
        <f>IF(OR(MasterData[[#This Row],[Event]]="Christmas Market", MasterData[[#This Row],[Event]]="Christmas"), "Christmas Sale", "Non-Christmas Sale")</f>
        <v>Non-Christmas Sale</v>
      </c>
      <c r="X7151" t="b">
        <v>1</v>
      </c>
      <c r="Y7151">
        <v>1</v>
      </c>
      <c r="Z7151">
        <v>17.46</v>
      </c>
      <c r="AA7151">
        <v>69.819999999999993</v>
      </c>
      <c r="AB7151">
        <v>0</v>
      </c>
      <c r="AC7151" t="str">
        <f>IF(MasterData[[#This Row],[Discount Amount]]&gt;0, "Promotional sale", "Non-Promotional Sales")</f>
        <v>Non-Promotional Sales</v>
      </c>
    </row>
    <row r="7152" spans="1:29" x14ac:dyDescent="0.25">
      <c r="A7152">
        <v>7151</v>
      </c>
      <c r="B7152" s="1" t="s">
        <v>129</v>
      </c>
      <c r="C7152" s="2">
        <v>9.5324074074074172E-2</v>
      </c>
      <c r="D7152">
        <v>75</v>
      </c>
      <c r="E7152">
        <v>68</v>
      </c>
      <c r="F7152" s="1" t="s">
        <v>37</v>
      </c>
      <c r="G7152" s="1" t="s">
        <v>29</v>
      </c>
      <c r="H7152">
        <v>51.253799999999998</v>
      </c>
      <c r="I7152">
        <v>-85.3232</v>
      </c>
      <c r="J7152">
        <v>67</v>
      </c>
      <c r="K7152" t="b">
        <v>0</v>
      </c>
      <c r="L7152">
        <v>177</v>
      </c>
      <c r="M7152" s="1" t="s">
        <v>56</v>
      </c>
      <c r="N7152" s="1" t="s">
        <v>57</v>
      </c>
      <c r="O7152">
        <v>2</v>
      </c>
      <c r="P7152" t="b">
        <v>1</v>
      </c>
      <c r="Q7152" t="b">
        <v>1</v>
      </c>
      <c r="R7152" s="1" t="s">
        <v>41</v>
      </c>
      <c r="S7152" s="1" t="s">
        <v>33</v>
      </c>
      <c r="T7152">
        <v>4</v>
      </c>
      <c r="U7152" s="1" t="s">
        <v>42</v>
      </c>
      <c r="V7152" s="1" t="s">
        <v>35</v>
      </c>
      <c r="W7152" s="1" t="str">
        <f>IF(OR(MasterData[[#This Row],[Event]]="Christmas Market", MasterData[[#This Row],[Event]]="Christmas"), "Christmas Sale", "Non-Christmas Sale")</f>
        <v>Non-Christmas Sale</v>
      </c>
      <c r="X7152" t="b">
        <v>1</v>
      </c>
      <c r="Y7152">
        <v>2</v>
      </c>
      <c r="Z7152">
        <v>88.93</v>
      </c>
      <c r="AA7152">
        <v>177.86</v>
      </c>
      <c r="AB7152">
        <v>0</v>
      </c>
      <c r="AC7152" t="str">
        <f>IF(MasterData[[#This Row],[Discount Amount]]&gt;0, "Promotional sale", "Non-Promotional Sales")</f>
        <v>Non-Promotional Sales</v>
      </c>
    </row>
    <row r="7153" spans="1:29" x14ac:dyDescent="0.25">
      <c r="A7153">
        <v>7152</v>
      </c>
      <c r="B7153" s="1" t="s">
        <v>80</v>
      </c>
      <c r="C7153" s="2">
        <v>0.6041319444444444</v>
      </c>
      <c r="D7153">
        <v>173</v>
      </c>
      <c r="E7153">
        <v>38</v>
      </c>
      <c r="F7153" s="1" t="s">
        <v>28</v>
      </c>
      <c r="G7153" s="1" t="s">
        <v>70</v>
      </c>
      <c r="H7153">
        <v>54.273099999999999</v>
      </c>
      <c r="I7153">
        <v>-61.738799999999998</v>
      </c>
      <c r="J7153">
        <v>81</v>
      </c>
      <c r="K7153" t="b">
        <v>0</v>
      </c>
      <c r="L7153">
        <v>179</v>
      </c>
      <c r="M7153" s="1" t="s">
        <v>30</v>
      </c>
      <c r="N7153" s="1" t="s">
        <v>31</v>
      </c>
      <c r="O7153">
        <v>1</v>
      </c>
      <c r="P7153" t="b">
        <v>1</v>
      </c>
      <c r="Q7153" t="b">
        <v>0</v>
      </c>
      <c r="R7153" s="1" t="s">
        <v>52</v>
      </c>
      <c r="S7153" s="1" t="s">
        <v>49</v>
      </c>
      <c r="T7153">
        <v>3</v>
      </c>
      <c r="U7153" s="1" t="s">
        <v>45</v>
      </c>
      <c r="V7153" s="1" t="s">
        <v>46</v>
      </c>
      <c r="W7153" s="1" t="str">
        <f>IF(OR(MasterData[[#This Row],[Event]]="Christmas Market", MasterData[[#This Row],[Event]]="Christmas"), "Christmas Sale", "Non-Christmas Sale")</f>
        <v>Christmas Sale</v>
      </c>
      <c r="X7153" t="b">
        <v>1</v>
      </c>
      <c r="Y7153">
        <v>2</v>
      </c>
      <c r="Z7153">
        <v>55.8</v>
      </c>
      <c r="AA7153">
        <v>55.8</v>
      </c>
      <c r="AB7153">
        <v>0</v>
      </c>
      <c r="AC7153" t="str">
        <f>IF(MasterData[[#This Row],[Discount Amount]]&gt;0, "Promotional sale", "Non-Promotional Sales")</f>
        <v>Non-Promotional Sales</v>
      </c>
    </row>
    <row r="7154" spans="1:29" x14ac:dyDescent="0.25">
      <c r="A7154">
        <v>7153</v>
      </c>
      <c r="B7154" s="1" t="s">
        <v>367</v>
      </c>
      <c r="C7154" s="2">
        <v>0.60315972222222225</v>
      </c>
      <c r="D7154">
        <v>245</v>
      </c>
      <c r="E7154">
        <v>61</v>
      </c>
      <c r="F7154" s="1" t="s">
        <v>28</v>
      </c>
      <c r="G7154" s="1" t="s">
        <v>81</v>
      </c>
      <c r="H7154">
        <v>64.248000000000005</v>
      </c>
      <c r="I7154">
        <v>-84.889600000000002</v>
      </c>
      <c r="J7154">
        <v>32</v>
      </c>
      <c r="K7154" t="b">
        <v>0</v>
      </c>
      <c r="L7154">
        <v>556</v>
      </c>
      <c r="M7154" s="1" t="s">
        <v>39</v>
      </c>
      <c r="N7154" s="1" t="s">
        <v>40</v>
      </c>
      <c r="O7154">
        <v>2</v>
      </c>
      <c r="P7154" t="b">
        <v>1</v>
      </c>
      <c r="Q7154" t="b">
        <v>1</v>
      </c>
      <c r="R7154" s="1" t="s">
        <v>32</v>
      </c>
      <c r="S7154" s="1" t="s">
        <v>33</v>
      </c>
      <c r="T7154">
        <v>4</v>
      </c>
      <c r="U7154" s="1" t="s">
        <v>45</v>
      </c>
      <c r="V7154" s="1" t="s">
        <v>59</v>
      </c>
      <c r="W7154" s="1" t="str">
        <f>IF(OR(MasterData[[#This Row],[Event]]="Christmas Market", MasterData[[#This Row],[Event]]="Christmas"), "Christmas Sale", "Non-Christmas Sale")</f>
        <v>Non-Christmas Sale</v>
      </c>
      <c r="X7154" t="b">
        <v>1</v>
      </c>
      <c r="Y7154">
        <v>1</v>
      </c>
      <c r="Z7154">
        <v>70.92</v>
      </c>
      <c r="AA7154">
        <v>141.84</v>
      </c>
      <c r="AB7154">
        <v>14.18</v>
      </c>
      <c r="AC7154" t="str">
        <f>IF(MasterData[[#This Row],[Discount Amount]]&gt;0, "Promotional sale", "Non-Promotional Sales")</f>
        <v>Promotional sale</v>
      </c>
    </row>
    <row r="7155" spans="1:29" x14ac:dyDescent="0.25">
      <c r="A7155">
        <v>7154</v>
      </c>
      <c r="B7155" s="1" t="s">
        <v>311</v>
      </c>
      <c r="C7155" s="2">
        <v>0.33568287037037048</v>
      </c>
      <c r="D7155">
        <v>216</v>
      </c>
      <c r="E7155">
        <v>58</v>
      </c>
      <c r="F7155" s="1" t="s">
        <v>37</v>
      </c>
      <c r="G7155" s="1" t="s">
        <v>68</v>
      </c>
      <c r="H7155">
        <v>46.318800000000003</v>
      </c>
      <c r="I7155">
        <v>-63.146099999999997</v>
      </c>
      <c r="J7155">
        <v>76</v>
      </c>
      <c r="K7155" t="b">
        <v>1</v>
      </c>
      <c r="L7155">
        <v>98</v>
      </c>
      <c r="M7155" s="1" t="s">
        <v>30</v>
      </c>
      <c r="N7155" s="1" t="s">
        <v>31</v>
      </c>
      <c r="O7155">
        <v>2</v>
      </c>
      <c r="P7155" t="b">
        <v>1</v>
      </c>
      <c r="Q7155" t="b">
        <v>0</v>
      </c>
      <c r="R7155" s="1" t="s">
        <v>52</v>
      </c>
      <c r="S7155" s="1" t="s">
        <v>49</v>
      </c>
      <c r="T7155">
        <v>1</v>
      </c>
      <c r="U7155" s="1" t="s">
        <v>42</v>
      </c>
      <c r="V7155" s="1" t="s">
        <v>35</v>
      </c>
      <c r="W7155" s="1" t="str">
        <f>IF(OR(MasterData[[#This Row],[Event]]="Christmas Market", MasterData[[#This Row],[Event]]="Christmas"), "Christmas Sale", "Non-Christmas Sale")</f>
        <v>Non-Christmas Sale</v>
      </c>
      <c r="X7155" t="b">
        <v>0</v>
      </c>
      <c r="Y7155">
        <v>4</v>
      </c>
      <c r="Z7155">
        <v>29.64</v>
      </c>
      <c r="AA7155">
        <v>59.28</v>
      </c>
      <c r="AB7155">
        <v>0</v>
      </c>
      <c r="AC7155" t="str">
        <f>IF(MasterData[[#This Row],[Discount Amount]]&gt;0, "Promotional sale", "Non-Promotional Sales")</f>
        <v>Non-Promotional Sales</v>
      </c>
    </row>
    <row r="7156" spans="1:29" x14ac:dyDescent="0.25">
      <c r="A7156">
        <v>7155</v>
      </c>
      <c r="B7156" s="1" t="s">
        <v>382</v>
      </c>
      <c r="C7156" s="2">
        <v>0.5301273148148149</v>
      </c>
      <c r="D7156">
        <v>376</v>
      </c>
      <c r="E7156">
        <v>52</v>
      </c>
      <c r="F7156" s="1" t="s">
        <v>28</v>
      </c>
      <c r="G7156" s="1" t="s">
        <v>81</v>
      </c>
      <c r="H7156">
        <v>64.248000000000005</v>
      </c>
      <c r="I7156">
        <v>-84.889600000000002</v>
      </c>
      <c r="J7156">
        <v>4</v>
      </c>
      <c r="K7156" t="b">
        <v>0</v>
      </c>
      <c r="L7156">
        <v>972</v>
      </c>
      <c r="M7156" s="1" t="s">
        <v>30</v>
      </c>
      <c r="N7156" s="1" t="s">
        <v>31</v>
      </c>
      <c r="O7156">
        <v>1</v>
      </c>
      <c r="P7156" t="b">
        <v>0</v>
      </c>
      <c r="Q7156" t="b">
        <v>1</v>
      </c>
      <c r="R7156" s="1" t="s">
        <v>52</v>
      </c>
      <c r="S7156" s="1" t="s">
        <v>49</v>
      </c>
      <c r="T7156">
        <v>1</v>
      </c>
      <c r="U7156" s="1" t="s">
        <v>34</v>
      </c>
      <c r="V7156" s="1" t="s">
        <v>59</v>
      </c>
      <c r="W7156" s="1" t="str">
        <f>IF(OR(MasterData[[#This Row],[Event]]="Christmas Market", MasterData[[#This Row],[Event]]="Christmas"), "Christmas Sale", "Non-Christmas Sale")</f>
        <v>Non-Christmas Sale</v>
      </c>
      <c r="X7156" t="b">
        <v>1</v>
      </c>
      <c r="Y7156">
        <v>5</v>
      </c>
      <c r="Z7156">
        <v>20.81</v>
      </c>
      <c r="AA7156">
        <v>20.81</v>
      </c>
      <c r="AB7156">
        <v>2.08</v>
      </c>
      <c r="AC7156" t="str">
        <f>IF(MasterData[[#This Row],[Discount Amount]]&gt;0, "Promotional sale", "Non-Promotional Sales")</f>
        <v>Promotional sale</v>
      </c>
    </row>
    <row r="7157" spans="1:29" x14ac:dyDescent="0.25">
      <c r="A7157">
        <v>7156</v>
      </c>
      <c r="B7157" s="1" t="s">
        <v>222</v>
      </c>
      <c r="C7157" s="2">
        <v>0.18392361111111111</v>
      </c>
      <c r="D7157">
        <v>218</v>
      </c>
      <c r="E7157">
        <v>61</v>
      </c>
      <c r="F7157" s="1" t="s">
        <v>61</v>
      </c>
      <c r="G7157" s="1" t="s">
        <v>55</v>
      </c>
      <c r="H7157">
        <v>52.939900000000002</v>
      </c>
      <c r="I7157">
        <v>-106.4509</v>
      </c>
      <c r="J7157">
        <v>86</v>
      </c>
      <c r="K7157" t="b">
        <v>1</v>
      </c>
      <c r="L7157">
        <v>251</v>
      </c>
      <c r="M7157" s="1" t="s">
        <v>30</v>
      </c>
      <c r="N7157" s="1" t="s">
        <v>31</v>
      </c>
      <c r="O7157">
        <v>5</v>
      </c>
      <c r="P7157" t="b">
        <v>0</v>
      </c>
      <c r="Q7157" t="b">
        <v>1</v>
      </c>
      <c r="R7157" s="1" t="s">
        <v>52</v>
      </c>
      <c r="S7157" s="1" t="s">
        <v>49</v>
      </c>
      <c r="T7157">
        <v>2</v>
      </c>
      <c r="U7157" s="1" t="s">
        <v>42</v>
      </c>
      <c r="V7157" s="1" t="s">
        <v>59</v>
      </c>
      <c r="W7157" s="1" t="str">
        <f>IF(OR(MasterData[[#This Row],[Event]]="Christmas Market", MasterData[[#This Row],[Event]]="Christmas"), "Christmas Sale", "Non-Christmas Sale")</f>
        <v>Non-Christmas Sale</v>
      </c>
      <c r="X7157" t="b">
        <v>0</v>
      </c>
      <c r="Y7157">
        <v>3</v>
      </c>
      <c r="Z7157">
        <v>21.3</v>
      </c>
      <c r="AA7157">
        <v>106.48</v>
      </c>
      <c r="AB7157">
        <v>10.65</v>
      </c>
      <c r="AC7157" t="str">
        <f>IF(MasterData[[#This Row],[Discount Amount]]&gt;0, "Promotional sale", "Non-Promotional Sales")</f>
        <v>Promotional sale</v>
      </c>
    </row>
    <row r="7158" spans="1:29" x14ac:dyDescent="0.25">
      <c r="A7158">
        <v>7157</v>
      </c>
      <c r="B7158" s="1" t="s">
        <v>366</v>
      </c>
      <c r="C7158" s="2">
        <v>0.90371527777777771</v>
      </c>
      <c r="D7158">
        <v>115</v>
      </c>
      <c r="E7158">
        <v>21</v>
      </c>
      <c r="F7158" s="1" t="s">
        <v>61</v>
      </c>
      <c r="G7158" s="1" t="s">
        <v>79</v>
      </c>
      <c r="H7158">
        <v>63.588799999999999</v>
      </c>
      <c r="I7158">
        <v>-115.5069</v>
      </c>
      <c r="J7158">
        <v>60</v>
      </c>
      <c r="K7158" t="b">
        <v>0</v>
      </c>
      <c r="L7158">
        <v>685</v>
      </c>
      <c r="M7158" s="1" t="s">
        <v>39</v>
      </c>
      <c r="N7158" s="1" t="s">
        <v>40</v>
      </c>
      <c r="O7158">
        <v>3</v>
      </c>
      <c r="P7158" t="b">
        <v>0</v>
      </c>
      <c r="Q7158" t="b">
        <v>1</v>
      </c>
      <c r="R7158" s="1" t="s">
        <v>41</v>
      </c>
      <c r="S7158" s="1" t="s">
        <v>33</v>
      </c>
      <c r="T7158">
        <v>5</v>
      </c>
      <c r="U7158" s="1" t="s">
        <v>42</v>
      </c>
      <c r="V7158" s="1" t="s">
        <v>59</v>
      </c>
      <c r="W7158" s="1" t="str">
        <f>IF(OR(MasterData[[#This Row],[Event]]="Christmas Market", MasterData[[#This Row],[Event]]="Christmas"), "Christmas Sale", "Non-Christmas Sale")</f>
        <v>Non-Christmas Sale</v>
      </c>
      <c r="X7158" t="b">
        <v>1</v>
      </c>
      <c r="Y7158">
        <v>5</v>
      </c>
      <c r="Z7158">
        <v>49.81</v>
      </c>
      <c r="AA7158">
        <v>149.43</v>
      </c>
      <c r="AB7158">
        <v>14.94</v>
      </c>
      <c r="AC7158" t="str">
        <f>IF(MasterData[[#This Row],[Discount Amount]]&gt;0, "Promotional sale", "Non-Promotional Sales")</f>
        <v>Promotional sale</v>
      </c>
    </row>
    <row r="7159" spans="1:29" x14ac:dyDescent="0.25">
      <c r="A7159">
        <v>7158</v>
      </c>
      <c r="B7159" s="1" t="s">
        <v>382</v>
      </c>
      <c r="C7159" s="2">
        <v>0.297800925925926</v>
      </c>
      <c r="D7159">
        <v>282</v>
      </c>
      <c r="E7159">
        <v>52</v>
      </c>
      <c r="F7159" s="1" t="s">
        <v>28</v>
      </c>
      <c r="G7159" s="1" t="s">
        <v>55</v>
      </c>
      <c r="H7159">
        <v>52.939900000000002</v>
      </c>
      <c r="I7159">
        <v>-106.4509</v>
      </c>
      <c r="J7159">
        <v>89</v>
      </c>
      <c r="K7159" t="b">
        <v>0</v>
      </c>
      <c r="L7159">
        <v>645</v>
      </c>
      <c r="M7159" s="1" t="s">
        <v>74</v>
      </c>
      <c r="N7159" s="1" t="s">
        <v>75</v>
      </c>
      <c r="O7159">
        <v>4</v>
      </c>
      <c r="P7159" t="b">
        <v>1</v>
      </c>
      <c r="Q7159" t="b">
        <v>1</v>
      </c>
      <c r="R7159" s="1" t="s">
        <v>32</v>
      </c>
      <c r="S7159" s="1" t="s">
        <v>53</v>
      </c>
      <c r="T7159">
        <v>5</v>
      </c>
      <c r="U7159" s="1" t="s">
        <v>45</v>
      </c>
      <c r="V7159" s="1" t="s">
        <v>59</v>
      </c>
      <c r="W7159" s="1" t="str">
        <f>IF(OR(MasterData[[#This Row],[Event]]="Christmas Market", MasterData[[#This Row],[Event]]="Christmas"), "Christmas Sale", "Non-Christmas Sale")</f>
        <v>Non-Christmas Sale</v>
      </c>
      <c r="X7159" t="b">
        <v>0</v>
      </c>
      <c r="Y7159">
        <v>3</v>
      </c>
      <c r="Z7159">
        <v>59.45</v>
      </c>
      <c r="AA7159">
        <v>237.81</v>
      </c>
      <c r="AB7159">
        <v>23.78</v>
      </c>
      <c r="AC7159" t="str">
        <f>IF(MasterData[[#This Row],[Discount Amount]]&gt;0, "Promotional sale", "Non-Promotional Sales")</f>
        <v>Promotional sale</v>
      </c>
    </row>
    <row r="7160" spans="1:29" x14ac:dyDescent="0.25">
      <c r="A7160">
        <v>7159</v>
      </c>
      <c r="B7160" s="1" t="s">
        <v>156</v>
      </c>
      <c r="C7160" s="2">
        <v>0.45914351851851842</v>
      </c>
      <c r="D7160">
        <v>400</v>
      </c>
      <c r="E7160">
        <v>27</v>
      </c>
      <c r="F7160" s="1" t="s">
        <v>37</v>
      </c>
      <c r="G7160" s="1" t="s">
        <v>62</v>
      </c>
      <c r="H7160">
        <v>46.565300000000001</v>
      </c>
      <c r="I7160">
        <v>-66.4619</v>
      </c>
      <c r="J7160">
        <v>2</v>
      </c>
      <c r="K7160" t="b">
        <v>0</v>
      </c>
      <c r="L7160">
        <v>759</v>
      </c>
      <c r="M7160" s="1" t="s">
        <v>39</v>
      </c>
      <c r="N7160" s="1" t="s">
        <v>40</v>
      </c>
      <c r="O7160">
        <v>4</v>
      </c>
      <c r="P7160" t="b">
        <v>1</v>
      </c>
      <c r="Q7160" t="b">
        <v>0</v>
      </c>
      <c r="R7160" s="1" t="s">
        <v>32</v>
      </c>
      <c r="S7160" s="1" t="s">
        <v>33</v>
      </c>
      <c r="T7160">
        <v>1</v>
      </c>
      <c r="U7160" s="1" t="s">
        <v>34</v>
      </c>
      <c r="V7160" s="1" t="s">
        <v>59</v>
      </c>
      <c r="W7160" s="1" t="str">
        <f>IF(OR(MasterData[[#This Row],[Event]]="Christmas Market", MasterData[[#This Row],[Event]]="Christmas"), "Christmas Sale", "Non-Christmas Sale")</f>
        <v>Non-Christmas Sale</v>
      </c>
      <c r="X7160" t="b">
        <v>0</v>
      </c>
      <c r="Y7160">
        <v>3</v>
      </c>
      <c r="Z7160">
        <v>20.8</v>
      </c>
      <c r="AA7160">
        <v>83.22</v>
      </c>
      <c r="AB7160">
        <v>8.32</v>
      </c>
      <c r="AC7160" t="str">
        <f>IF(MasterData[[#This Row],[Discount Amount]]&gt;0, "Promotional sale", "Non-Promotional Sales")</f>
        <v>Promotional sale</v>
      </c>
    </row>
    <row r="7161" spans="1:29" x14ac:dyDescent="0.25">
      <c r="A7161">
        <v>7160</v>
      </c>
      <c r="B7161" s="1" t="s">
        <v>105</v>
      </c>
      <c r="C7161" s="2">
        <v>0.75564814814814807</v>
      </c>
      <c r="D7161">
        <v>289</v>
      </c>
      <c r="E7161">
        <v>33</v>
      </c>
      <c r="F7161" s="1" t="s">
        <v>61</v>
      </c>
      <c r="G7161" s="1" t="s">
        <v>79</v>
      </c>
      <c r="H7161">
        <v>63.588799999999999</v>
      </c>
      <c r="I7161">
        <v>-115.5069</v>
      </c>
      <c r="J7161">
        <v>22</v>
      </c>
      <c r="K7161" t="b">
        <v>1</v>
      </c>
      <c r="L7161">
        <v>602</v>
      </c>
      <c r="M7161" s="1" t="s">
        <v>74</v>
      </c>
      <c r="N7161" s="1" t="s">
        <v>75</v>
      </c>
      <c r="O7161">
        <v>4</v>
      </c>
      <c r="P7161" t="b">
        <v>0</v>
      </c>
      <c r="Q7161" t="b">
        <v>1</v>
      </c>
      <c r="R7161" s="1" t="s">
        <v>41</v>
      </c>
      <c r="S7161" s="1" t="s">
        <v>53</v>
      </c>
      <c r="T7161">
        <v>5</v>
      </c>
      <c r="U7161" s="1" t="s">
        <v>34</v>
      </c>
      <c r="V7161" s="1" t="s">
        <v>35</v>
      </c>
      <c r="W7161" s="1" t="str">
        <f>IF(OR(MasterData[[#This Row],[Event]]="Christmas Market", MasterData[[#This Row],[Event]]="Christmas"), "Christmas Sale", "Non-Christmas Sale")</f>
        <v>Non-Christmas Sale</v>
      </c>
      <c r="X7161" t="b">
        <v>1</v>
      </c>
      <c r="Y7161">
        <v>3</v>
      </c>
      <c r="Z7161">
        <v>86.22</v>
      </c>
      <c r="AA7161">
        <v>344.86</v>
      </c>
      <c r="AB7161">
        <v>0</v>
      </c>
      <c r="AC7161" t="str">
        <f>IF(MasterData[[#This Row],[Discount Amount]]&gt;0, "Promotional sale", "Non-Promotional Sales")</f>
        <v>Non-Promotional Sales</v>
      </c>
    </row>
    <row r="7162" spans="1:29" x14ac:dyDescent="0.25">
      <c r="A7162">
        <v>7161</v>
      </c>
      <c r="B7162" s="1" t="s">
        <v>326</v>
      </c>
      <c r="C7162" s="2">
        <v>0.24711805555555566</v>
      </c>
      <c r="D7162">
        <v>154</v>
      </c>
      <c r="E7162">
        <v>69</v>
      </c>
      <c r="F7162" s="1" t="s">
        <v>28</v>
      </c>
      <c r="G7162" s="1" t="s">
        <v>79</v>
      </c>
      <c r="H7162">
        <v>63.588799999999999</v>
      </c>
      <c r="I7162">
        <v>-115.5069</v>
      </c>
      <c r="J7162">
        <v>98</v>
      </c>
      <c r="K7162" t="b">
        <v>0</v>
      </c>
      <c r="L7162">
        <v>88</v>
      </c>
      <c r="M7162" s="1" t="s">
        <v>39</v>
      </c>
      <c r="N7162" s="1" t="s">
        <v>40</v>
      </c>
      <c r="O7162">
        <v>2</v>
      </c>
      <c r="P7162" t="b">
        <v>0</v>
      </c>
      <c r="Q7162" t="b">
        <v>1</v>
      </c>
      <c r="R7162" s="1" t="s">
        <v>32</v>
      </c>
      <c r="S7162" s="1" t="s">
        <v>53</v>
      </c>
      <c r="T7162">
        <v>3</v>
      </c>
      <c r="U7162" s="1" t="s">
        <v>42</v>
      </c>
      <c r="V7162" s="1" t="s">
        <v>46</v>
      </c>
      <c r="W7162" s="1" t="str">
        <f>IF(OR(MasterData[[#This Row],[Event]]="Christmas Market", MasterData[[#This Row],[Event]]="Christmas"), "Christmas Sale", "Non-Christmas Sale")</f>
        <v>Christmas Sale</v>
      </c>
      <c r="X7162" t="b">
        <v>1</v>
      </c>
      <c r="Y7162">
        <v>1</v>
      </c>
      <c r="Z7162">
        <v>55.38</v>
      </c>
      <c r="AA7162">
        <v>110.76</v>
      </c>
      <c r="AB7162">
        <v>0</v>
      </c>
      <c r="AC7162" t="str">
        <f>IF(MasterData[[#This Row],[Discount Amount]]&gt;0, "Promotional sale", "Non-Promotional Sales")</f>
        <v>Non-Promotional Sales</v>
      </c>
    </row>
    <row r="7163" spans="1:29" x14ac:dyDescent="0.25">
      <c r="A7163">
        <v>7162</v>
      </c>
      <c r="B7163" s="1" t="s">
        <v>186</v>
      </c>
      <c r="C7163" s="2">
        <v>0.83134259259259258</v>
      </c>
      <c r="D7163">
        <v>370</v>
      </c>
      <c r="E7163">
        <v>31</v>
      </c>
      <c r="F7163" s="1" t="s">
        <v>28</v>
      </c>
      <c r="G7163" s="1" t="s">
        <v>81</v>
      </c>
      <c r="H7163">
        <v>64.248000000000005</v>
      </c>
      <c r="I7163">
        <v>-84.889600000000002</v>
      </c>
      <c r="J7163">
        <v>98</v>
      </c>
      <c r="K7163" t="b">
        <v>0</v>
      </c>
      <c r="L7163">
        <v>661</v>
      </c>
      <c r="M7163" s="1" t="s">
        <v>30</v>
      </c>
      <c r="N7163" s="1" t="s">
        <v>31</v>
      </c>
      <c r="O7163">
        <v>5</v>
      </c>
      <c r="P7163" t="b">
        <v>1</v>
      </c>
      <c r="Q7163" t="b">
        <v>0</v>
      </c>
      <c r="R7163" s="1" t="s">
        <v>41</v>
      </c>
      <c r="S7163" s="1" t="s">
        <v>33</v>
      </c>
      <c r="T7163">
        <v>4</v>
      </c>
      <c r="U7163" s="1" t="s">
        <v>34</v>
      </c>
      <c r="V7163" s="1" t="s">
        <v>46</v>
      </c>
      <c r="W7163" s="1" t="str">
        <f>IF(OR(MasterData[[#This Row],[Event]]="Christmas Market", MasterData[[#This Row],[Event]]="Christmas"), "Christmas Sale", "Non-Christmas Sale")</f>
        <v>Christmas Sale</v>
      </c>
      <c r="X7163" t="b">
        <v>1</v>
      </c>
      <c r="Y7163">
        <v>3</v>
      </c>
      <c r="Z7163">
        <v>19.71</v>
      </c>
      <c r="AA7163">
        <v>98.55</v>
      </c>
      <c r="AB7163">
        <v>0</v>
      </c>
      <c r="AC7163" t="str">
        <f>IF(MasterData[[#This Row],[Discount Amount]]&gt;0, "Promotional sale", "Non-Promotional Sales")</f>
        <v>Non-Promotional Sales</v>
      </c>
    </row>
    <row r="7164" spans="1:29" x14ac:dyDescent="0.25">
      <c r="A7164">
        <v>7163</v>
      </c>
      <c r="B7164" s="1" t="s">
        <v>117</v>
      </c>
      <c r="C7164" s="2">
        <v>0.62021990740740751</v>
      </c>
      <c r="D7164">
        <v>209</v>
      </c>
      <c r="E7164">
        <v>46</v>
      </c>
      <c r="F7164" s="1" t="s">
        <v>61</v>
      </c>
      <c r="G7164" s="1" t="s">
        <v>48</v>
      </c>
      <c r="H7164">
        <v>53.933300000000003</v>
      </c>
      <c r="I7164">
        <v>-116.5765</v>
      </c>
      <c r="J7164">
        <v>63</v>
      </c>
      <c r="K7164" t="b">
        <v>1</v>
      </c>
      <c r="L7164">
        <v>592</v>
      </c>
      <c r="M7164" s="1" t="s">
        <v>56</v>
      </c>
      <c r="N7164" s="1" t="s">
        <v>57</v>
      </c>
      <c r="O7164">
        <v>1</v>
      </c>
      <c r="P7164" t="b">
        <v>0</v>
      </c>
      <c r="Q7164" t="b">
        <v>1</v>
      </c>
      <c r="R7164" s="1" t="s">
        <v>52</v>
      </c>
      <c r="S7164" s="1" t="s">
        <v>53</v>
      </c>
      <c r="T7164">
        <v>5</v>
      </c>
      <c r="U7164" s="1" t="s">
        <v>42</v>
      </c>
      <c r="V7164" s="1" t="s">
        <v>35</v>
      </c>
      <c r="W7164" s="1" t="str">
        <f>IF(OR(MasterData[[#This Row],[Event]]="Christmas Market", MasterData[[#This Row],[Event]]="Christmas"), "Christmas Sale", "Non-Christmas Sale")</f>
        <v>Non-Christmas Sale</v>
      </c>
      <c r="X7164" t="b">
        <v>0</v>
      </c>
      <c r="Y7164">
        <v>5</v>
      </c>
      <c r="Z7164">
        <v>96.66</v>
      </c>
      <c r="AA7164">
        <v>96.66</v>
      </c>
      <c r="AB7164">
        <v>0</v>
      </c>
      <c r="AC7164" t="str">
        <f>IF(MasterData[[#This Row],[Discount Amount]]&gt;0, "Promotional sale", "Non-Promotional Sales")</f>
        <v>Non-Promotional Sales</v>
      </c>
    </row>
    <row r="7165" spans="1:29" x14ac:dyDescent="0.25">
      <c r="A7165">
        <v>7164</v>
      </c>
      <c r="B7165" s="1" t="s">
        <v>368</v>
      </c>
      <c r="C7165" s="2">
        <v>0.26706018518518526</v>
      </c>
      <c r="D7165">
        <v>420</v>
      </c>
      <c r="E7165">
        <v>37</v>
      </c>
      <c r="F7165" s="1" t="s">
        <v>28</v>
      </c>
      <c r="G7165" s="1" t="s">
        <v>55</v>
      </c>
      <c r="H7165">
        <v>52.939900000000002</v>
      </c>
      <c r="I7165">
        <v>-106.4509</v>
      </c>
      <c r="J7165">
        <v>77</v>
      </c>
      <c r="K7165" t="b">
        <v>0</v>
      </c>
      <c r="L7165">
        <v>29</v>
      </c>
      <c r="M7165" s="1" t="s">
        <v>56</v>
      </c>
      <c r="N7165" s="1" t="s">
        <v>57</v>
      </c>
      <c r="O7165">
        <v>1</v>
      </c>
      <c r="P7165" t="b">
        <v>0</v>
      </c>
      <c r="Q7165" t="b">
        <v>0</v>
      </c>
      <c r="R7165" s="1" t="s">
        <v>32</v>
      </c>
      <c r="S7165" s="1" t="s">
        <v>53</v>
      </c>
      <c r="T7165">
        <v>3</v>
      </c>
      <c r="U7165" s="1" t="s">
        <v>45</v>
      </c>
      <c r="V7165" s="1" t="s">
        <v>35</v>
      </c>
      <c r="W7165" s="1" t="str">
        <f>IF(OR(MasterData[[#This Row],[Event]]="Christmas Market", MasterData[[#This Row],[Event]]="Christmas"), "Christmas Sale", "Non-Christmas Sale")</f>
        <v>Non-Christmas Sale</v>
      </c>
      <c r="X7165" t="b">
        <v>0</v>
      </c>
      <c r="Y7165">
        <v>4</v>
      </c>
      <c r="Z7165">
        <v>38.76</v>
      </c>
      <c r="AA7165">
        <v>38.76</v>
      </c>
      <c r="AB7165">
        <v>0</v>
      </c>
      <c r="AC7165" t="str">
        <f>IF(MasterData[[#This Row],[Discount Amount]]&gt;0, "Promotional sale", "Non-Promotional Sales")</f>
        <v>Non-Promotional Sales</v>
      </c>
    </row>
    <row r="7166" spans="1:29" x14ac:dyDescent="0.25">
      <c r="A7166">
        <v>7165</v>
      </c>
      <c r="B7166" s="1" t="s">
        <v>286</v>
      </c>
      <c r="C7166" s="2">
        <v>0.61916666666666664</v>
      </c>
      <c r="D7166">
        <v>330</v>
      </c>
      <c r="E7166">
        <v>61</v>
      </c>
      <c r="F7166" s="1" t="s">
        <v>61</v>
      </c>
      <c r="G7166" s="1" t="s">
        <v>62</v>
      </c>
      <c r="H7166">
        <v>46.565300000000001</v>
      </c>
      <c r="I7166">
        <v>-66.4619</v>
      </c>
      <c r="J7166">
        <v>92</v>
      </c>
      <c r="K7166" t="b">
        <v>0</v>
      </c>
      <c r="L7166">
        <v>248</v>
      </c>
      <c r="M7166" s="1" t="s">
        <v>39</v>
      </c>
      <c r="N7166" s="1" t="s">
        <v>40</v>
      </c>
      <c r="O7166">
        <v>2</v>
      </c>
      <c r="P7166" t="b">
        <v>1</v>
      </c>
      <c r="Q7166" t="b">
        <v>0</v>
      </c>
      <c r="R7166" s="1" t="s">
        <v>52</v>
      </c>
      <c r="S7166" s="1" t="s">
        <v>53</v>
      </c>
      <c r="T7166">
        <v>1</v>
      </c>
      <c r="U7166" s="1" t="s">
        <v>45</v>
      </c>
      <c r="V7166" s="1" t="s">
        <v>59</v>
      </c>
      <c r="W7166" s="1" t="str">
        <f>IF(OR(MasterData[[#This Row],[Event]]="Christmas Market", MasterData[[#This Row],[Event]]="Christmas"), "Christmas Sale", "Non-Christmas Sale")</f>
        <v>Non-Christmas Sale</v>
      </c>
      <c r="X7166" t="b">
        <v>0</v>
      </c>
      <c r="Y7166">
        <v>2</v>
      </c>
      <c r="Z7166">
        <v>72.16</v>
      </c>
      <c r="AA7166">
        <v>144.32</v>
      </c>
      <c r="AB7166">
        <v>14.43</v>
      </c>
      <c r="AC7166" t="str">
        <f>IF(MasterData[[#This Row],[Discount Amount]]&gt;0, "Promotional sale", "Non-Promotional Sales")</f>
        <v>Promotional sale</v>
      </c>
    </row>
    <row r="7167" spans="1:29" x14ac:dyDescent="0.25">
      <c r="A7167">
        <v>7166</v>
      </c>
      <c r="B7167" s="1" t="s">
        <v>195</v>
      </c>
      <c r="C7167" s="2">
        <v>0.17768518518518528</v>
      </c>
      <c r="D7167">
        <v>157</v>
      </c>
      <c r="E7167">
        <v>19</v>
      </c>
      <c r="F7167" s="1" t="s">
        <v>37</v>
      </c>
      <c r="G7167" s="1" t="s">
        <v>68</v>
      </c>
      <c r="H7167">
        <v>46.318800000000003</v>
      </c>
      <c r="I7167">
        <v>-63.146099999999997</v>
      </c>
      <c r="J7167">
        <v>49</v>
      </c>
      <c r="K7167" t="b">
        <v>1</v>
      </c>
      <c r="L7167">
        <v>554</v>
      </c>
      <c r="M7167" s="1" t="s">
        <v>63</v>
      </c>
      <c r="N7167" s="1" t="s">
        <v>64</v>
      </c>
      <c r="O7167">
        <v>3</v>
      </c>
      <c r="P7167" t="b">
        <v>0</v>
      </c>
      <c r="Q7167" t="b">
        <v>0</v>
      </c>
      <c r="R7167" s="1" t="s">
        <v>41</v>
      </c>
      <c r="S7167" s="1" t="s">
        <v>53</v>
      </c>
      <c r="T7167">
        <v>4</v>
      </c>
      <c r="U7167" s="1" t="s">
        <v>34</v>
      </c>
      <c r="V7167" s="1" t="s">
        <v>46</v>
      </c>
      <c r="W7167" s="1" t="str">
        <f>IF(OR(MasterData[[#This Row],[Event]]="Christmas Market", MasterData[[#This Row],[Event]]="Christmas"), "Christmas Sale", "Non-Christmas Sale")</f>
        <v>Christmas Sale</v>
      </c>
      <c r="X7167" t="b">
        <v>0</v>
      </c>
      <c r="Y7167">
        <v>2</v>
      </c>
      <c r="Z7167">
        <v>33.83</v>
      </c>
      <c r="AA7167">
        <v>101.5</v>
      </c>
      <c r="AB7167">
        <v>0</v>
      </c>
      <c r="AC7167" t="str">
        <f>IF(MasterData[[#This Row],[Discount Amount]]&gt;0, "Promotional sale", "Non-Promotional Sales")</f>
        <v>Non-Promotional Sales</v>
      </c>
    </row>
    <row r="7168" spans="1:29" x14ac:dyDescent="0.25">
      <c r="A7168">
        <v>7167</v>
      </c>
      <c r="B7168" s="1" t="s">
        <v>358</v>
      </c>
      <c r="C7168" s="2">
        <v>0.57362268518518511</v>
      </c>
      <c r="D7168">
        <v>165</v>
      </c>
      <c r="E7168">
        <v>42</v>
      </c>
      <c r="F7168" s="1" t="s">
        <v>28</v>
      </c>
      <c r="G7168" s="1" t="s">
        <v>38</v>
      </c>
      <c r="H7168">
        <v>53.726700000000001</v>
      </c>
      <c r="I7168">
        <v>-127.6476</v>
      </c>
      <c r="J7168">
        <v>4</v>
      </c>
      <c r="K7168" t="b">
        <v>0</v>
      </c>
      <c r="L7168">
        <v>953</v>
      </c>
      <c r="M7168" s="1" t="s">
        <v>30</v>
      </c>
      <c r="N7168" s="1" t="s">
        <v>31</v>
      </c>
      <c r="O7168">
        <v>2</v>
      </c>
      <c r="P7168" t="b">
        <v>0</v>
      </c>
      <c r="Q7168" t="b">
        <v>1</v>
      </c>
      <c r="R7168" s="1" t="s">
        <v>41</v>
      </c>
      <c r="S7168" s="1" t="s">
        <v>53</v>
      </c>
      <c r="T7168">
        <v>1</v>
      </c>
      <c r="U7168" s="1" t="s">
        <v>34</v>
      </c>
      <c r="V7168" s="1" t="s">
        <v>35</v>
      </c>
      <c r="W7168" s="1" t="str">
        <f>IF(OR(MasterData[[#This Row],[Event]]="Christmas Market", MasterData[[#This Row],[Event]]="Christmas"), "Christmas Sale", "Non-Christmas Sale")</f>
        <v>Non-Christmas Sale</v>
      </c>
      <c r="X7168" t="b">
        <v>0</v>
      </c>
      <c r="Y7168">
        <v>3</v>
      </c>
      <c r="Z7168">
        <v>25.02</v>
      </c>
      <c r="AA7168">
        <v>50.04</v>
      </c>
      <c r="AB7168">
        <v>0</v>
      </c>
      <c r="AC7168" t="str">
        <f>IF(MasterData[[#This Row],[Discount Amount]]&gt;0, "Promotional sale", "Non-Promotional Sales")</f>
        <v>Non-Promotional Sales</v>
      </c>
    </row>
    <row r="7169" spans="1:29" x14ac:dyDescent="0.25">
      <c r="A7169">
        <v>7168</v>
      </c>
      <c r="B7169" s="1" t="s">
        <v>215</v>
      </c>
      <c r="C7169" s="2">
        <v>0.39543981481481483</v>
      </c>
      <c r="D7169">
        <v>280</v>
      </c>
      <c r="E7169">
        <v>30</v>
      </c>
      <c r="F7169" s="1" t="s">
        <v>28</v>
      </c>
      <c r="G7169" s="1" t="s">
        <v>79</v>
      </c>
      <c r="H7169">
        <v>63.588799999999999</v>
      </c>
      <c r="I7169">
        <v>-115.5069</v>
      </c>
      <c r="J7169">
        <v>79</v>
      </c>
      <c r="K7169" t="b">
        <v>1</v>
      </c>
      <c r="L7169">
        <v>59</v>
      </c>
      <c r="M7169" s="1" t="s">
        <v>63</v>
      </c>
      <c r="N7169" s="1" t="s">
        <v>64</v>
      </c>
      <c r="O7169">
        <v>3</v>
      </c>
      <c r="P7169" t="b">
        <v>1</v>
      </c>
      <c r="Q7169" t="b">
        <v>1</v>
      </c>
      <c r="R7169" s="1" t="s">
        <v>52</v>
      </c>
      <c r="S7169" s="1" t="s">
        <v>33</v>
      </c>
      <c r="T7169">
        <v>4</v>
      </c>
      <c r="U7169" s="1" t="s">
        <v>45</v>
      </c>
      <c r="V7169" s="1" t="s">
        <v>46</v>
      </c>
      <c r="W7169" s="1" t="str">
        <f>IF(OR(MasterData[[#This Row],[Event]]="Christmas Market", MasterData[[#This Row],[Event]]="Christmas"), "Christmas Sale", "Non-Christmas Sale")</f>
        <v>Christmas Sale</v>
      </c>
      <c r="X7169" t="b">
        <v>1</v>
      </c>
      <c r="Y7169">
        <v>1</v>
      </c>
      <c r="Z7169">
        <v>15.22</v>
      </c>
      <c r="AA7169">
        <v>45.66</v>
      </c>
      <c r="AB7169">
        <v>0</v>
      </c>
      <c r="AC7169" t="str">
        <f>IF(MasterData[[#This Row],[Discount Amount]]&gt;0, "Promotional sale", "Non-Promotional Sales")</f>
        <v>Non-Promotional Sales</v>
      </c>
    </row>
    <row r="7170" spans="1:29" x14ac:dyDescent="0.25">
      <c r="A7170">
        <v>7169</v>
      </c>
      <c r="B7170" s="1" t="s">
        <v>233</v>
      </c>
      <c r="C7170" s="2">
        <v>0.51722222222222225</v>
      </c>
      <c r="D7170">
        <v>72</v>
      </c>
      <c r="E7170">
        <v>58</v>
      </c>
      <c r="F7170" s="1" t="s">
        <v>61</v>
      </c>
      <c r="G7170" s="1" t="s">
        <v>79</v>
      </c>
      <c r="H7170">
        <v>63.588799999999999</v>
      </c>
      <c r="I7170">
        <v>-115.5069</v>
      </c>
      <c r="J7170">
        <v>71</v>
      </c>
      <c r="K7170" t="b">
        <v>1</v>
      </c>
      <c r="L7170">
        <v>594</v>
      </c>
      <c r="M7170" s="1" t="s">
        <v>39</v>
      </c>
      <c r="N7170" s="1" t="s">
        <v>40</v>
      </c>
      <c r="O7170">
        <v>5</v>
      </c>
      <c r="P7170" t="b">
        <v>1</v>
      </c>
      <c r="Q7170" t="b">
        <v>0</v>
      </c>
      <c r="R7170" s="1" t="s">
        <v>32</v>
      </c>
      <c r="S7170" s="1" t="s">
        <v>49</v>
      </c>
      <c r="T7170">
        <v>3</v>
      </c>
      <c r="U7170" s="1" t="s">
        <v>42</v>
      </c>
      <c r="V7170" s="1" t="s">
        <v>59</v>
      </c>
      <c r="W7170" s="1" t="str">
        <f>IF(OR(MasterData[[#This Row],[Event]]="Christmas Market", MasterData[[#This Row],[Event]]="Christmas"), "Christmas Sale", "Non-Christmas Sale")</f>
        <v>Non-Christmas Sale</v>
      </c>
      <c r="X7170" t="b">
        <v>1</v>
      </c>
      <c r="Y7170">
        <v>1</v>
      </c>
      <c r="Z7170">
        <v>23.66</v>
      </c>
      <c r="AA7170">
        <v>118.29</v>
      </c>
      <c r="AB7170">
        <v>11.83</v>
      </c>
      <c r="AC7170" t="str">
        <f>IF(MasterData[[#This Row],[Discount Amount]]&gt;0, "Promotional sale", "Non-Promotional Sales")</f>
        <v>Promotional sale</v>
      </c>
    </row>
    <row r="7171" spans="1:29" x14ac:dyDescent="0.25">
      <c r="A7171">
        <v>7170</v>
      </c>
      <c r="B7171" s="1" t="s">
        <v>194</v>
      </c>
      <c r="C7171" s="2">
        <v>9.6261574074073986E-2</v>
      </c>
      <c r="D7171">
        <v>345</v>
      </c>
      <c r="E7171">
        <v>56</v>
      </c>
      <c r="F7171" s="1" t="s">
        <v>61</v>
      </c>
      <c r="G7171" s="1" t="s">
        <v>70</v>
      </c>
      <c r="H7171">
        <v>54.273099999999999</v>
      </c>
      <c r="I7171">
        <v>-61.738799999999998</v>
      </c>
      <c r="J7171">
        <v>5</v>
      </c>
      <c r="K7171" t="b">
        <v>1</v>
      </c>
      <c r="L7171">
        <v>280</v>
      </c>
      <c r="M7171" s="1" t="s">
        <v>74</v>
      </c>
      <c r="N7171" s="1" t="s">
        <v>75</v>
      </c>
      <c r="O7171">
        <v>1</v>
      </c>
      <c r="P7171" t="b">
        <v>1</v>
      </c>
      <c r="Q7171" t="b">
        <v>1</v>
      </c>
      <c r="R7171" s="1" t="s">
        <v>41</v>
      </c>
      <c r="S7171" s="1" t="s">
        <v>49</v>
      </c>
      <c r="T7171">
        <v>2</v>
      </c>
      <c r="U7171" s="1" t="s">
        <v>34</v>
      </c>
      <c r="V7171" s="1" t="s">
        <v>35</v>
      </c>
      <c r="W7171" s="1" t="str">
        <f>IF(OR(MasterData[[#This Row],[Event]]="Christmas Market", MasterData[[#This Row],[Event]]="Christmas"), "Christmas Sale", "Non-Christmas Sale")</f>
        <v>Non-Christmas Sale</v>
      </c>
      <c r="X7171" t="b">
        <v>0</v>
      </c>
      <c r="Y7171">
        <v>4</v>
      </c>
      <c r="Z7171">
        <v>54.41</v>
      </c>
      <c r="AA7171">
        <v>54.41</v>
      </c>
      <c r="AB7171">
        <v>0</v>
      </c>
      <c r="AC7171" t="str">
        <f>IF(MasterData[[#This Row],[Discount Amount]]&gt;0, "Promotional sale", "Non-Promotional Sales")</f>
        <v>Non-Promotional Sales</v>
      </c>
    </row>
    <row r="7172" spans="1:29" x14ac:dyDescent="0.25">
      <c r="A7172">
        <v>7171</v>
      </c>
      <c r="B7172" s="1" t="s">
        <v>404</v>
      </c>
      <c r="C7172" s="2">
        <v>0.79643518518518519</v>
      </c>
      <c r="D7172">
        <v>288</v>
      </c>
      <c r="E7172">
        <v>56</v>
      </c>
      <c r="F7172" s="1" t="s">
        <v>61</v>
      </c>
      <c r="G7172" s="1" t="s">
        <v>70</v>
      </c>
      <c r="H7172">
        <v>54.273099999999999</v>
      </c>
      <c r="I7172">
        <v>-61.738799999999998</v>
      </c>
      <c r="J7172">
        <v>65</v>
      </c>
      <c r="K7172" t="b">
        <v>1</v>
      </c>
      <c r="L7172">
        <v>40</v>
      </c>
      <c r="M7172" s="1" t="s">
        <v>74</v>
      </c>
      <c r="N7172" s="1" t="s">
        <v>75</v>
      </c>
      <c r="O7172">
        <v>4</v>
      </c>
      <c r="P7172" t="b">
        <v>1</v>
      </c>
      <c r="Q7172" t="b">
        <v>1</v>
      </c>
      <c r="R7172" s="1" t="s">
        <v>41</v>
      </c>
      <c r="S7172" s="1" t="s">
        <v>58</v>
      </c>
      <c r="T7172">
        <v>3</v>
      </c>
      <c r="U7172" s="1" t="s">
        <v>42</v>
      </c>
      <c r="V7172" s="1" t="s">
        <v>35</v>
      </c>
      <c r="W7172" s="1" t="str">
        <f>IF(OR(MasterData[[#This Row],[Event]]="Christmas Market", MasterData[[#This Row],[Event]]="Christmas"), "Christmas Sale", "Non-Christmas Sale")</f>
        <v>Non-Christmas Sale</v>
      </c>
      <c r="X7172" t="b">
        <v>0</v>
      </c>
      <c r="Y7172">
        <v>3</v>
      </c>
      <c r="Z7172">
        <v>59.05</v>
      </c>
      <c r="AA7172">
        <v>236.22</v>
      </c>
      <c r="AB7172">
        <v>0</v>
      </c>
      <c r="AC7172" t="str">
        <f>IF(MasterData[[#This Row],[Discount Amount]]&gt;0, "Promotional sale", "Non-Promotional Sales")</f>
        <v>Non-Promotional Sales</v>
      </c>
    </row>
    <row r="7173" spans="1:29" x14ac:dyDescent="0.25">
      <c r="A7173">
        <v>7172</v>
      </c>
      <c r="B7173" s="1" t="s">
        <v>162</v>
      </c>
      <c r="C7173" s="2">
        <v>0.38408564814814805</v>
      </c>
      <c r="D7173">
        <v>304</v>
      </c>
      <c r="E7173">
        <v>61</v>
      </c>
      <c r="F7173" s="1" t="s">
        <v>28</v>
      </c>
      <c r="G7173" s="1" t="s">
        <v>66</v>
      </c>
      <c r="H7173">
        <v>45.077800000000003</v>
      </c>
      <c r="I7173">
        <v>-63.546700000000001</v>
      </c>
      <c r="J7173">
        <v>70</v>
      </c>
      <c r="K7173" t="b">
        <v>1</v>
      </c>
      <c r="L7173">
        <v>783</v>
      </c>
      <c r="M7173" s="1" t="s">
        <v>39</v>
      </c>
      <c r="N7173" s="1" t="s">
        <v>40</v>
      </c>
      <c r="O7173">
        <v>3</v>
      </c>
      <c r="P7173" t="b">
        <v>1</v>
      </c>
      <c r="Q7173" t="b">
        <v>1</v>
      </c>
      <c r="R7173" s="1" t="s">
        <v>41</v>
      </c>
      <c r="S7173" s="1" t="s">
        <v>58</v>
      </c>
      <c r="T7173">
        <v>3</v>
      </c>
      <c r="U7173" s="1" t="s">
        <v>45</v>
      </c>
      <c r="V7173" s="1" t="s">
        <v>59</v>
      </c>
      <c r="W7173" s="1" t="str">
        <f>IF(OR(MasterData[[#This Row],[Event]]="Christmas Market", MasterData[[#This Row],[Event]]="Christmas"), "Christmas Sale", "Non-Christmas Sale")</f>
        <v>Non-Christmas Sale</v>
      </c>
      <c r="X7173" t="b">
        <v>0</v>
      </c>
      <c r="Y7173">
        <v>2</v>
      </c>
      <c r="Z7173">
        <v>42.8</v>
      </c>
      <c r="AA7173">
        <v>128.41</v>
      </c>
      <c r="AB7173">
        <v>12.84</v>
      </c>
      <c r="AC7173" t="str">
        <f>IF(MasterData[[#This Row],[Discount Amount]]&gt;0, "Promotional sale", "Non-Promotional Sales")</f>
        <v>Promotional sale</v>
      </c>
    </row>
    <row r="7174" spans="1:29" x14ac:dyDescent="0.25">
      <c r="A7174">
        <v>7173</v>
      </c>
      <c r="B7174" s="1" t="s">
        <v>119</v>
      </c>
      <c r="C7174" s="2">
        <v>0.5911805555555556</v>
      </c>
      <c r="D7174">
        <v>431</v>
      </c>
      <c r="E7174">
        <v>65</v>
      </c>
      <c r="F7174" s="1" t="s">
        <v>37</v>
      </c>
      <c r="G7174" s="1" t="s">
        <v>51</v>
      </c>
      <c r="H7174">
        <v>53.760899999999999</v>
      </c>
      <c r="I7174">
        <v>-98.813900000000004</v>
      </c>
      <c r="J7174">
        <v>72</v>
      </c>
      <c r="K7174" t="b">
        <v>0</v>
      </c>
      <c r="L7174">
        <v>319</v>
      </c>
      <c r="M7174" s="1" t="s">
        <v>30</v>
      </c>
      <c r="N7174" s="1" t="s">
        <v>31</v>
      </c>
      <c r="O7174">
        <v>5</v>
      </c>
      <c r="P7174" t="b">
        <v>1</v>
      </c>
      <c r="Q7174" t="b">
        <v>0</v>
      </c>
      <c r="R7174" s="1" t="s">
        <v>32</v>
      </c>
      <c r="S7174" s="1" t="s">
        <v>33</v>
      </c>
      <c r="T7174">
        <v>4</v>
      </c>
      <c r="U7174" s="1" t="s">
        <v>34</v>
      </c>
      <c r="V7174" s="1" t="s">
        <v>46</v>
      </c>
      <c r="W7174" s="1" t="str">
        <f>IF(OR(MasterData[[#This Row],[Event]]="Christmas Market", MasterData[[#This Row],[Event]]="Christmas"), "Christmas Sale", "Non-Christmas Sale")</f>
        <v>Christmas Sale</v>
      </c>
      <c r="X7174" t="b">
        <v>1</v>
      </c>
      <c r="Y7174">
        <v>4</v>
      </c>
      <c r="Z7174">
        <v>12.65</v>
      </c>
      <c r="AA7174">
        <v>63.23</v>
      </c>
      <c r="AB7174">
        <v>0</v>
      </c>
      <c r="AC7174" t="str">
        <f>IF(MasterData[[#This Row],[Discount Amount]]&gt;0, "Promotional sale", "Non-Promotional Sales")</f>
        <v>Non-Promotional Sales</v>
      </c>
    </row>
    <row r="7175" spans="1:29" x14ac:dyDescent="0.25">
      <c r="A7175">
        <v>7174</v>
      </c>
      <c r="B7175" s="1" t="s">
        <v>293</v>
      </c>
      <c r="C7175" s="2">
        <v>0.88903935185185179</v>
      </c>
      <c r="D7175">
        <v>288</v>
      </c>
      <c r="E7175">
        <v>41</v>
      </c>
      <c r="F7175" s="1" t="s">
        <v>28</v>
      </c>
      <c r="G7175" s="1" t="s">
        <v>51</v>
      </c>
      <c r="H7175">
        <v>53.760899999999999</v>
      </c>
      <c r="I7175">
        <v>-98.813900000000004</v>
      </c>
      <c r="J7175">
        <v>70</v>
      </c>
      <c r="K7175" t="b">
        <v>1</v>
      </c>
      <c r="L7175">
        <v>470</v>
      </c>
      <c r="M7175" s="1" t="s">
        <v>74</v>
      </c>
      <c r="N7175" s="1" t="s">
        <v>75</v>
      </c>
      <c r="O7175">
        <v>1</v>
      </c>
      <c r="P7175" t="b">
        <v>1</v>
      </c>
      <c r="Q7175" t="b">
        <v>1</v>
      </c>
      <c r="R7175" s="1" t="s">
        <v>32</v>
      </c>
      <c r="S7175" s="1" t="s">
        <v>53</v>
      </c>
      <c r="T7175">
        <v>3</v>
      </c>
      <c r="U7175" s="1" t="s">
        <v>42</v>
      </c>
      <c r="V7175" s="1" t="s">
        <v>35</v>
      </c>
      <c r="W7175" s="1" t="str">
        <f>IF(OR(MasterData[[#This Row],[Event]]="Christmas Market", MasterData[[#This Row],[Event]]="Christmas"), "Christmas Sale", "Non-Christmas Sale")</f>
        <v>Non-Christmas Sale</v>
      </c>
      <c r="X7175" t="b">
        <v>0</v>
      </c>
      <c r="Y7175">
        <v>2</v>
      </c>
      <c r="Z7175">
        <v>31.79</v>
      </c>
      <c r="AA7175">
        <v>31.79</v>
      </c>
      <c r="AB7175">
        <v>0</v>
      </c>
      <c r="AC7175" t="str">
        <f>IF(MasterData[[#This Row],[Discount Amount]]&gt;0, "Promotional sale", "Non-Promotional Sales")</f>
        <v>Non-Promotional Sales</v>
      </c>
    </row>
    <row r="7176" spans="1:29" x14ac:dyDescent="0.25">
      <c r="A7176">
        <v>7175</v>
      </c>
      <c r="B7176" s="1" t="s">
        <v>281</v>
      </c>
      <c r="C7176" s="2">
        <v>0.66065972222222213</v>
      </c>
      <c r="D7176">
        <v>350</v>
      </c>
      <c r="E7176">
        <v>22</v>
      </c>
      <c r="F7176" s="1" t="s">
        <v>61</v>
      </c>
      <c r="G7176" s="1" t="s">
        <v>48</v>
      </c>
      <c r="H7176">
        <v>53.933300000000003</v>
      </c>
      <c r="I7176">
        <v>-116.5765</v>
      </c>
      <c r="J7176">
        <v>12</v>
      </c>
      <c r="K7176" t="b">
        <v>1</v>
      </c>
      <c r="L7176">
        <v>299</v>
      </c>
      <c r="M7176" s="1" t="s">
        <v>56</v>
      </c>
      <c r="N7176" s="1" t="s">
        <v>57</v>
      </c>
      <c r="O7176">
        <v>2</v>
      </c>
      <c r="P7176" t="b">
        <v>1</v>
      </c>
      <c r="Q7176" t="b">
        <v>0</v>
      </c>
      <c r="R7176" s="1" t="s">
        <v>41</v>
      </c>
      <c r="S7176" s="1" t="s">
        <v>49</v>
      </c>
      <c r="T7176">
        <v>3</v>
      </c>
      <c r="U7176" s="1" t="s">
        <v>42</v>
      </c>
      <c r="V7176" s="1" t="s">
        <v>46</v>
      </c>
      <c r="W7176" s="1" t="str">
        <f>IF(OR(MasterData[[#This Row],[Event]]="Christmas Market", MasterData[[#This Row],[Event]]="Christmas"), "Christmas Sale", "Non-Christmas Sale")</f>
        <v>Christmas Sale</v>
      </c>
      <c r="X7176" t="b">
        <v>0</v>
      </c>
      <c r="Y7176">
        <v>5</v>
      </c>
      <c r="Z7176">
        <v>90.76</v>
      </c>
      <c r="AA7176">
        <v>181.52</v>
      </c>
      <c r="AB7176">
        <v>0</v>
      </c>
      <c r="AC7176" t="str">
        <f>IF(MasterData[[#This Row],[Discount Amount]]&gt;0, "Promotional sale", "Non-Promotional Sales")</f>
        <v>Non-Promotional Sales</v>
      </c>
    </row>
    <row r="7177" spans="1:29" x14ac:dyDescent="0.25">
      <c r="A7177">
        <v>7176</v>
      </c>
      <c r="B7177" s="1" t="s">
        <v>366</v>
      </c>
      <c r="C7177" s="2">
        <v>0.97103009259259254</v>
      </c>
      <c r="D7177">
        <v>431</v>
      </c>
      <c r="E7177">
        <v>45</v>
      </c>
      <c r="F7177" s="1" t="s">
        <v>37</v>
      </c>
      <c r="G7177" s="1" t="s">
        <v>29</v>
      </c>
      <c r="H7177">
        <v>51.253799999999998</v>
      </c>
      <c r="I7177">
        <v>-85.3232</v>
      </c>
      <c r="J7177">
        <v>92</v>
      </c>
      <c r="K7177" t="b">
        <v>1</v>
      </c>
      <c r="L7177">
        <v>78</v>
      </c>
      <c r="M7177" s="1" t="s">
        <v>63</v>
      </c>
      <c r="N7177" s="1" t="s">
        <v>64</v>
      </c>
      <c r="O7177">
        <v>2</v>
      </c>
      <c r="P7177" t="b">
        <v>0</v>
      </c>
      <c r="Q7177" t="b">
        <v>0</v>
      </c>
      <c r="R7177" s="1" t="s">
        <v>32</v>
      </c>
      <c r="S7177" s="1" t="s">
        <v>49</v>
      </c>
      <c r="T7177">
        <v>1</v>
      </c>
      <c r="U7177" s="1" t="s">
        <v>34</v>
      </c>
      <c r="V7177" s="1" t="s">
        <v>59</v>
      </c>
      <c r="W7177" s="1" t="str">
        <f>IF(OR(MasterData[[#This Row],[Event]]="Christmas Market", MasterData[[#This Row],[Event]]="Christmas"), "Christmas Sale", "Non-Christmas Sale")</f>
        <v>Non-Christmas Sale</v>
      </c>
      <c r="X7177" t="b">
        <v>0</v>
      </c>
      <c r="Y7177">
        <v>1</v>
      </c>
      <c r="Z7177">
        <v>33.549999999999997</v>
      </c>
      <c r="AA7177">
        <v>67.099999999999994</v>
      </c>
      <c r="AB7177">
        <v>6.71</v>
      </c>
      <c r="AC7177" t="str">
        <f>IF(MasterData[[#This Row],[Discount Amount]]&gt;0, "Promotional sale", "Non-Promotional Sales")</f>
        <v>Promotional sale</v>
      </c>
    </row>
    <row r="7178" spans="1:29" x14ac:dyDescent="0.25">
      <c r="A7178">
        <v>7177</v>
      </c>
      <c r="B7178" s="1" t="s">
        <v>418</v>
      </c>
      <c r="C7178" s="2">
        <v>0.47866898148148151</v>
      </c>
      <c r="D7178">
        <v>401</v>
      </c>
      <c r="E7178">
        <v>33</v>
      </c>
      <c r="F7178" s="1" t="s">
        <v>28</v>
      </c>
      <c r="G7178" s="1" t="s">
        <v>48</v>
      </c>
      <c r="H7178">
        <v>53.933300000000003</v>
      </c>
      <c r="I7178">
        <v>-116.5765</v>
      </c>
      <c r="J7178">
        <v>60</v>
      </c>
      <c r="K7178" t="b">
        <v>1</v>
      </c>
      <c r="L7178">
        <v>734</v>
      </c>
      <c r="M7178" s="1" t="s">
        <v>30</v>
      </c>
      <c r="N7178" s="1" t="s">
        <v>31</v>
      </c>
      <c r="O7178">
        <v>4</v>
      </c>
      <c r="P7178" t="b">
        <v>0</v>
      </c>
      <c r="Q7178" t="b">
        <v>0</v>
      </c>
      <c r="R7178" s="1" t="s">
        <v>32</v>
      </c>
      <c r="S7178" s="1" t="s">
        <v>58</v>
      </c>
      <c r="T7178">
        <v>4</v>
      </c>
      <c r="U7178" s="1" t="s">
        <v>45</v>
      </c>
      <c r="V7178" s="1" t="s">
        <v>35</v>
      </c>
      <c r="W7178" s="1" t="str">
        <f>IF(OR(MasterData[[#This Row],[Event]]="Christmas Market", MasterData[[#This Row],[Event]]="Christmas"), "Christmas Sale", "Non-Christmas Sale")</f>
        <v>Non-Christmas Sale</v>
      </c>
      <c r="X7178" t="b">
        <v>0</v>
      </c>
      <c r="Y7178">
        <v>5</v>
      </c>
      <c r="Z7178">
        <v>63.92</v>
      </c>
      <c r="AA7178">
        <v>255.66</v>
      </c>
      <c r="AB7178">
        <v>0</v>
      </c>
      <c r="AC7178" t="str">
        <f>IF(MasterData[[#This Row],[Discount Amount]]&gt;0, "Promotional sale", "Non-Promotional Sales")</f>
        <v>Non-Promotional Sales</v>
      </c>
    </row>
    <row r="7179" spans="1:29" x14ac:dyDescent="0.25">
      <c r="A7179">
        <v>7178</v>
      </c>
      <c r="B7179" s="1" t="s">
        <v>191</v>
      </c>
      <c r="C7179" s="2">
        <v>0.33020833333333344</v>
      </c>
      <c r="D7179">
        <v>232</v>
      </c>
      <c r="E7179">
        <v>46</v>
      </c>
      <c r="F7179" s="1" t="s">
        <v>61</v>
      </c>
      <c r="G7179" s="1" t="s">
        <v>81</v>
      </c>
      <c r="H7179">
        <v>64.248000000000005</v>
      </c>
      <c r="I7179">
        <v>-84.889600000000002</v>
      </c>
      <c r="J7179">
        <v>25</v>
      </c>
      <c r="K7179" t="b">
        <v>0</v>
      </c>
      <c r="L7179">
        <v>69</v>
      </c>
      <c r="M7179" s="1" t="s">
        <v>30</v>
      </c>
      <c r="N7179" s="1" t="s">
        <v>31</v>
      </c>
      <c r="O7179">
        <v>5</v>
      </c>
      <c r="P7179" t="b">
        <v>0</v>
      </c>
      <c r="Q7179" t="b">
        <v>1</v>
      </c>
      <c r="R7179" s="1" t="s">
        <v>52</v>
      </c>
      <c r="S7179" s="1" t="s">
        <v>53</v>
      </c>
      <c r="T7179">
        <v>5</v>
      </c>
      <c r="U7179" s="1" t="s">
        <v>45</v>
      </c>
      <c r="V7179" s="1" t="s">
        <v>46</v>
      </c>
      <c r="W7179" s="1" t="str">
        <f>IF(OR(MasterData[[#This Row],[Event]]="Christmas Market", MasterData[[#This Row],[Event]]="Christmas"), "Christmas Sale", "Non-Christmas Sale")</f>
        <v>Christmas Sale</v>
      </c>
      <c r="X7179" t="b">
        <v>0</v>
      </c>
      <c r="Y7179">
        <v>2</v>
      </c>
      <c r="Z7179">
        <v>76.459999999999994</v>
      </c>
      <c r="AA7179">
        <v>382.29</v>
      </c>
      <c r="AB7179">
        <v>0</v>
      </c>
      <c r="AC7179" t="str">
        <f>IF(MasterData[[#This Row],[Discount Amount]]&gt;0, "Promotional sale", "Non-Promotional Sales")</f>
        <v>Non-Promotional Sales</v>
      </c>
    </row>
    <row r="7180" spans="1:29" x14ac:dyDescent="0.25">
      <c r="A7180">
        <v>7179</v>
      </c>
      <c r="B7180" s="1" t="s">
        <v>86</v>
      </c>
      <c r="C7180" s="2">
        <v>0.60818287037037044</v>
      </c>
      <c r="D7180">
        <v>399</v>
      </c>
      <c r="E7180">
        <v>18</v>
      </c>
      <c r="F7180" s="1" t="s">
        <v>28</v>
      </c>
      <c r="G7180" s="1" t="s">
        <v>29</v>
      </c>
      <c r="H7180">
        <v>51.253799999999998</v>
      </c>
      <c r="I7180">
        <v>-85.3232</v>
      </c>
      <c r="J7180">
        <v>24</v>
      </c>
      <c r="K7180" t="b">
        <v>0</v>
      </c>
      <c r="L7180">
        <v>160</v>
      </c>
      <c r="M7180" s="1" t="s">
        <v>63</v>
      </c>
      <c r="N7180" s="1" t="s">
        <v>64</v>
      </c>
      <c r="O7180">
        <v>4</v>
      </c>
      <c r="P7180" t="b">
        <v>1</v>
      </c>
      <c r="Q7180" t="b">
        <v>1</v>
      </c>
      <c r="R7180" s="1" t="s">
        <v>41</v>
      </c>
      <c r="S7180" s="1" t="s">
        <v>49</v>
      </c>
      <c r="T7180">
        <v>2</v>
      </c>
      <c r="U7180" s="1" t="s">
        <v>34</v>
      </c>
      <c r="V7180" s="1" t="s">
        <v>59</v>
      </c>
      <c r="W7180" s="1" t="str">
        <f>IF(OR(MasterData[[#This Row],[Event]]="Christmas Market", MasterData[[#This Row],[Event]]="Christmas"), "Christmas Sale", "Non-Christmas Sale")</f>
        <v>Non-Christmas Sale</v>
      </c>
      <c r="X7180" t="b">
        <v>0</v>
      </c>
      <c r="Y7180">
        <v>3</v>
      </c>
      <c r="Z7180">
        <v>50.03</v>
      </c>
      <c r="AA7180">
        <v>200.1</v>
      </c>
      <c r="AB7180">
        <v>20.010000000000002</v>
      </c>
      <c r="AC7180" t="str">
        <f>IF(MasterData[[#This Row],[Discount Amount]]&gt;0, "Promotional sale", "Non-Promotional Sales")</f>
        <v>Promotional sale</v>
      </c>
    </row>
    <row r="7181" spans="1:29" x14ac:dyDescent="0.25">
      <c r="A7181">
        <v>7180</v>
      </c>
      <c r="B7181" s="1" t="s">
        <v>163</v>
      </c>
      <c r="C7181" s="2">
        <v>4.4166666666666687E-2</v>
      </c>
      <c r="D7181">
        <v>238</v>
      </c>
      <c r="E7181">
        <v>29</v>
      </c>
      <c r="F7181" s="1" t="s">
        <v>61</v>
      </c>
      <c r="G7181" s="1" t="s">
        <v>48</v>
      </c>
      <c r="H7181">
        <v>53.933300000000003</v>
      </c>
      <c r="I7181">
        <v>-116.5765</v>
      </c>
      <c r="J7181">
        <v>39</v>
      </c>
      <c r="K7181" t="b">
        <v>0</v>
      </c>
      <c r="L7181">
        <v>62</v>
      </c>
      <c r="M7181" s="1" t="s">
        <v>63</v>
      </c>
      <c r="N7181" s="1" t="s">
        <v>64</v>
      </c>
      <c r="O7181">
        <v>2</v>
      </c>
      <c r="P7181" t="b">
        <v>1</v>
      </c>
      <c r="Q7181" t="b">
        <v>1</v>
      </c>
      <c r="R7181" s="1" t="s">
        <v>41</v>
      </c>
      <c r="S7181" s="1" t="s">
        <v>53</v>
      </c>
      <c r="T7181">
        <v>5</v>
      </c>
      <c r="U7181" s="1" t="s">
        <v>45</v>
      </c>
      <c r="V7181" s="1" t="s">
        <v>35</v>
      </c>
      <c r="W7181" s="1" t="str">
        <f>IF(OR(MasterData[[#This Row],[Event]]="Christmas Market", MasterData[[#This Row],[Event]]="Christmas"), "Christmas Sale", "Non-Christmas Sale")</f>
        <v>Non-Christmas Sale</v>
      </c>
      <c r="X7181" t="b">
        <v>1</v>
      </c>
      <c r="Y7181">
        <v>4</v>
      </c>
      <c r="Z7181">
        <v>74.28</v>
      </c>
      <c r="AA7181">
        <v>148.57</v>
      </c>
      <c r="AB7181">
        <v>0</v>
      </c>
      <c r="AC7181" t="str">
        <f>IF(MasterData[[#This Row],[Discount Amount]]&gt;0, "Promotional sale", "Non-Promotional Sales")</f>
        <v>Non-Promotional Sales</v>
      </c>
    </row>
    <row r="7182" spans="1:29" x14ac:dyDescent="0.25">
      <c r="A7182">
        <v>7181</v>
      </c>
      <c r="B7182" s="1" t="s">
        <v>255</v>
      </c>
      <c r="C7182" s="2">
        <v>0.61719907407407404</v>
      </c>
      <c r="D7182">
        <v>380</v>
      </c>
      <c r="E7182">
        <v>63</v>
      </c>
      <c r="F7182" s="1" t="s">
        <v>37</v>
      </c>
      <c r="G7182" s="1" t="s">
        <v>44</v>
      </c>
      <c r="H7182">
        <v>46.813099999999999</v>
      </c>
      <c r="I7182">
        <v>-71.207499999999996</v>
      </c>
      <c r="J7182">
        <v>20</v>
      </c>
      <c r="K7182" t="b">
        <v>0</v>
      </c>
      <c r="L7182">
        <v>682</v>
      </c>
      <c r="M7182" s="1" t="s">
        <v>30</v>
      </c>
      <c r="N7182" s="1" t="s">
        <v>31</v>
      </c>
      <c r="O7182">
        <v>3</v>
      </c>
      <c r="P7182" t="b">
        <v>1</v>
      </c>
      <c r="Q7182" t="b">
        <v>0</v>
      </c>
      <c r="R7182" s="1" t="s">
        <v>41</v>
      </c>
      <c r="S7182" s="1" t="s">
        <v>49</v>
      </c>
      <c r="T7182">
        <v>4</v>
      </c>
      <c r="U7182" s="1" t="s">
        <v>34</v>
      </c>
      <c r="V7182" s="1" t="s">
        <v>46</v>
      </c>
      <c r="W7182" s="1" t="str">
        <f>IF(OR(MasterData[[#This Row],[Event]]="Christmas Market", MasterData[[#This Row],[Event]]="Christmas"), "Christmas Sale", "Non-Christmas Sale")</f>
        <v>Christmas Sale</v>
      </c>
      <c r="X7182" t="b">
        <v>1</v>
      </c>
      <c r="Y7182">
        <v>2</v>
      </c>
      <c r="Z7182">
        <v>78.260000000000005</v>
      </c>
      <c r="AA7182">
        <v>234.77</v>
      </c>
      <c r="AB7182">
        <v>0</v>
      </c>
      <c r="AC7182" t="str">
        <f>IF(MasterData[[#This Row],[Discount Amount]]&gt;0, "Promotional sale", "Non-Promotional Sales")</f>
        <v>Non-Promotional Sales</v>
      </c>
    </row>
    <row r="7183" spans="1:29" x14ac:dyDescent="0.25">
      <c r="A7183">
        <v>7182</v>
      </c>
      <c r="B7183" s="1" t="s">
        <v>320</v>
      </c>
      <c r="C7183" s="2">
        <v>0.21047453703703711</v>
      </c>
      <c r="D7183">
        <v>141</v>
      </c>
      <c r="E7183">
        <v>43</v>
      </c>
      <c r="F7183" s="1" t="s">
        <v>28</v>
      </c>
      <c r="G7183" s="1" t="s">
        <v>66</v>
      </c>
      <c r="H7183">
        <v>45.077800000000003</v>
      </c>
      <c r="I7183">
        <v>-63.546700000000001</v>
      </c>
      <c r="J7183">
        <v>56</v>
      </c>
      <c r="K7183" t="b">
        <v>1</v>
      </c>
      <c r="L7183">
        <v>838</v>
      </c>
      <c r="M7183" s="1" t="s">
        <v>63</v>
      </c>
      <c r="N7183" s="1" t="s">
        <v>64</v>
      </c>
      <c r="O7183">
        <v>1</v>
      </c>
      <c r="P7183" t="b">
        <v>0</v>
      </c>
      <c r="Q7183" t="b">
        <v>1</v>
      </c>
      <c r="R7183" s="1" t="s">
        <v>52</v>
      </c>
      <c r="S7183" s="1" t="s">
        <v>53</v>
      </c>
      <c r="T7183">
        <v>3</v>
      </c>
      <c r="U7183" s="1" t="s">
        <v>45</v>
      </c>
      <c r="V7183" s="1" t="s">
        <v>35</v>
      </c>
      <c r="W7183" s="1" t="str">
        <f>IF(OR(MasterData[[#This Row],[Event]]="Christmas Market", MasterData[[#This Row],[Event]]="Christmas"), "Christmas Sale", "Non-Christmas Sale")</f>
        <v>Non-Christmas Sale</v>
      </c>
      <c r="X7183" t="b">
        <v>1</v>
      </c>
      <c r="Y7183">
        <v>1</v>
      </c>
      <c r="Z7183">
        <v>36.74</v>
      </c>
      <c r="AA7183">
        <v>36.74</v>
      </c>
      <c r="AB7183">
        <v>0</v>
      </c>
      <c r="AC7183" t="str">
        <f>IF(MasterData[[#This Row],[Discount Amount]]&gt;0, "Promotional sale", "Non-Promotional Sales")</f>
        <v>Non-Promotional Sales</v>
      </c>
    </row>
    <row r="7184" spans="1:29" x14ac:dyDescent="0.25">
      <c r="A7184">
        <v>7183</v>
      </c>
      <c r="B7184" s="1" t="s">
        <v>224</v>
      </c>
      <c r="C7184" s="2">
        <v>0.32358796296296299</v>
      </c>
      <c r="D7184">
        <v>418</v>
      </c>
      <c r="E7184">
        <v>30</v>
      </c>
      <c r="F7184" s="1" t="s">
        <v>37</v>
      </c>
      <c r="G7184" s="1" t="s">
        <v>38</v>
      </c>
      <c r="H7184">
        <v>53.726700000000001</v>
      </c>
      <c r="I7184">
        <v>-127.6476</v>
      </c>
      <c r="J7184">
        <v>15</v>
      </c>
      <c r="K7184" t="b">
        <v>1</v>
      </c>
      <c r="L7184">
        <v>178</v>
      </c>
      <c r="M7184" s="1" t="s">
        <v>39</v>
      </c>
      <c r="N7184" s="1" t="s">
        <v>40</v>
      </c>
      <c r="O7184">
        <v>4</v>
      </c>
      <c r="P7184" t="b">
        <v>0</v>
      </c>
      <c r="Q7184" t="b">
        <v>0</v>
      </c>
      <c r="R7184" s="1" t="s">
        <v>41</v>
      </c>
      <c r="S7184" s="1" t="s">
        <v>49</v>
      </c>
      <c r="T7184">
        <v>5</v>
      </c>
      <c r="U7184" s="1" t="s">
        <v>34</v>
      </c>
      <c r="V7184" s="1" t="s">
        <v>35</v>
      </c>
      <c r="W7184" s="1" t="str">
        <f>IF(OR(MasterData[[#This Row],[Event]]="Christmas Market", MasterData[[#This Row],[Event]]="Christmas"), "Christmas Sale", "Non-Christmas Sale")</f>
        <v>Non-Christmas Sale</v>
      </c>
      <c r="X7184" t="b">
        <v>1</v>
      </c>
      <c r="Y7184">
        <v>5</v>
      </c>
      <c r="Z7184">
        <v>71.11</v>
      </c>
      <c r="AA7184">
        <v>284.45999999999998</v>
      </c>
      <c r="AB7184">
        <v>0</v>
      </c>
      <c r="AC7184" t="str">
        <f>IF(MasterData[[#This Row],[Discount Amount]]&gt;0, "Promotional sale", "Non-Promotional Sales")</f>
        <v>Non-Promotional Sales</v>
      </c>
    </row>
    <row r="7185" spans="1:29" x14ac:dyDescent="0.25">
      <c r="A7185">
        <v>7184</v>
      </c>
      <c r="B7185" s="1" t="s">
        <v>88</v>
      </c>
      <c r="C7185" s="2">
        <v>0.38783564814814819</v>
      </c>
      <c r="D7185">
        <v>411</v>
      </c>
      <c r="E7185">
        <v>59</v>
      </c>
      <c r="F7185" s="1" t="s">
        <v>28</v>
      </c>
      <c r="G7185" s="1" t="s">
        <v>29</v>
      </c>
      <c r="H7185">
        <v>51.253799999999998</v>
      </c>
      <c r="I7185">
        <v>-85.3232</v>
      </c>
      <c r="J7185">
        <v>59</v>
      </c>
      <c r="K7185" t="b">
        <v>0</v>
      </c>
      <c r="L7185">
        <v>856</v>
      </c>
      <c r="M7185" s="1" t="s">
        <v>74</v>
      </c>
      <c r="N7185" s="1" t="s">
        <v>75</v>
      </c>
      <c r="O7185">
        <v>4</v>
      </c>
      <c r="P7185" t="b">
        <v>1</v>
      </c>
      <c r="Q7185" t="b">
        <v>0</v>
      </c>
      <c r="R7185" s="1" t="s">
        <v>41</v>
      </c>
      <c r="S7185" s="1" t="s">
        <v>33</v>
      </c>
      <c r="T7185">
        <v>2</v>
      </c>
      <c r="U7185" s="1" t="s">
        <v>42</v>
      </c>
      <c r="V7185" s="1" t="s">
        <v>59</v>
      </c>
      <c r="W7185" s="1" t="str">
        <f>IF(OR(MasterData[[#This Row],[Event]]="Christmas Market", MasterData[[#This Row],[Event]]="Christmas"), "Christmas Sale", "Non-Christmas Sale")</f>
        <v>Non-Christmas Sale</v>
      </c>
      <c r="X7185" t="b">
        <v>1</v>
      </c>
      <c r="Y7185">
        <v>4</v>
      </c>
      <c r="Z7185">
        <v>79.010000000000005</v>
      </c>
      <c r="AA7185">
        <v>316.05</v>
      </c>
      <c r="AB7185">
        <v>31.61</v>
      </c>
      <c r="AC7185" t="str">
        <f>IF(MasterData[[#This Row],[Discount Amount]]&gt;0, "Promotional sale", "Non-Promotional Sales")</f>
        <v>Promotional sale</v>
      </c>
    </row>
    <row r="7186" spans="1:29" x14ac:dyDescent="0.25">
      <c r="A7186">
        <v>7185</v>
      </c>
      <c r="B7186" s="1" t="s">
        <v>290</v>
      </c>
      <c r="C7186" s="2">
        <v>0.60483796296296299</v>
      </c>
      <c r="D7186">
        <v>365</v>
      </c>
      <c r="E7186">
        <v>20</v>
      </c>
      <c r="F7186" s="1" t="s">
        <v>37</v>
      </c>
      <c r="G7186" s="1" t="s">
        <v>81</v>
      </c>
      <c r="H7186">
        <v>64.248000000000005</v>
      </c>
      <c r="I7186">
        <v>-84.889600000000002</v>
      </c>
      <c r="J7186">
        <v>60</v>
      </c>
      <c r="K7186" t="b">
        <v>0</v>
      </c>
      <c r="L7186">
        <v>189</v>
      </c>
      <c r="M7186" s="1" t="s">
        <v>56</v>
      </c>
      <c r="N7186" s="1" t="s">
        <v>57</v>
      </c>
      <c r="O7186">
        <v>5</v>
      </c>
      <c r="P7186" t="b">
        <v>1</v>
      </c>
      <c r="Q7186" t="b">
        <v>1</v>
      </c>
      <c r="R7186" s="1" t="s">
        <v>41</v>
      </c>
      <c r="S7186" s="1" t="s">
        <v>33</v>
      </c>
      <c r="T7186">
        <v>1</v>
      </c>
      <c r="U7186" s="1" t="s">
        <v>45</v>
      </c>
      <c r="V7186" s="1" t="s">
        <v>59</v>
      </c>
      <c r="W7186" s="1" t="str">
        <f>IF(OR(MasterData[[#This Row],[Event]]="Christmas Market", MasterData[[#This Row],[Event]]="Christmas"), "Christmas Sale", "Non-Christmas Sale")</f>
        <v>Non-Christmas Sale</v>
      </c>
      <c r="X7186" t="b">
        <v>1</v>
      </c>
      <c r="Y7186">
        <v>1</v>
      </c>
      <c r="Z7186">
        <v>70.62</v>
      </c>
      <c r="AA7186">
        <v>353.12</v>
      </c>
      <c r="AB7186">
        <v>35.31</v>
      </c>
      <c r="AC7186" t="str">
        <f>IF(MasterData[[#This Row],[Discount Amount]]&gt;0, "Promotional sale", "Non-Promotional Sales")</f>
        <v>Promotional sale</v>
      </c>
    </row>
    <row r="7187" spans="1:29" x14ac:dyDescent="0.25">
      <c r="A7187">
        <v>7186</v>
      </c>
      <c r="B7187" s="1" t="s">
        <v>209</v>
      </c>
      <c r="C7187" s="2">
        <v>0.46929398148148138</v>
      </c>
      <c r="D7187">
        <v>308</v>
      </c>
      <c r="E7187">
        <v>30</v>
      </c>
      <c r="F7187" s="1" t="s">
        <v>37</v>
      </c>
      <c r="G7187" s="1" t="s">
        <v>81</v>
      </c>
      <c r="H7187">
        <v>64.248000000000005</v>
      </c>
      <c r="I7187">
        <v>-84.889600000000002</v>
      </c>
      <c r="J7187">
        <v>62</v>
      </c>
      <c r="K7187" t="b">
        <v>0</v>
      </c>
      <c r="L7187">
        <v>846</v>
      </c>
      <c r="M7187" s="1" t="s">
        <v>63</v>
      </c>
      <c r="N7187" s="1" t="s">
        <v>64</v>
      </c>
      <c r="O7187">
        <v>3</v>
      </c>
      <c r="P7187" t="b">
        <v>0</v>
      </c>
      <c r="Q7187" t="b">
        <v>1</v>
      </c>
      <c r="R7187" s="1" t="s">
        <v>32</v>
      </c>
      <c r="S7187" s="1" t="s">
        <v>58</v>
      </c>
      <c r="T7187">
        <v>5</v>
      </c>
      <c r="U7187" s="1" t="s">
        <v>45</v>
      </c>
      <c r="V7187" s="1" t="s">
        <v>59</v>
      </c>
      <c r="W7187" s="1" t="str">
        <f>IF(OR(MasterData[[#This Row],[Event]]="Christmas Market", MasterData[[#This Row],[Event]]="Christmas"), "Christmas Sale", "Non-Christmas Sale")</f>
        <v>Non-Christmas Sale</v>
      </c>
      <c r="X7187" t="b">
        <v>1</v>
      </c>
      <c r="Y7187">
        <v>4</v>
      </c>
      <c r="Z7187">
        <v>41.21</v>
      </c>
      <c r="AA7187">
        <v>123.63</v>
      </c>
      <c r="AB7187">
        <v>12.36</v>
      </c>
      <c r="AC7187" t="str">
        <f>IF(MasterData[[#This Row],[Discount Amount]]&gt;0, "Promotional sale", "Non-Promotional Sales")</f>
        <v>Promotional sale</v>
      </c>
    </row>
    <row r="7188" spans="1:29" x14ac:dyDescent="0.25">
      <c r="A7188">
        <v>7187</v>
      </c>
      <c r="B7188" s="1" t="s">
        <v>303</v>
      </c>
      <c r="C7188" s="2">
        <v>4.6979166666666572E-2</v>
      </c>
      <c r="D7188">
        <v>36</v>
      </c>
      <c r="E7188">
        <v>18</v>
      </c>
      <c r="F7188" s="1" t="s">
        <v>37</v>
      </c>
      <c r="G7188" s="1" t="s">
        <v>38</v>
      </c>
      <c r="H7188">
        <v>53.726700000000001</v>
      </c>
      <c r="I7188">
        <v>-127.6476</v>
      </c>
      <c r="J7188">
        <v>47</v>
      </c>
      <c r="K7188" t="b">
        <v>1</v>
      </c>
      <c r="L7188">
        <v>24</v>
      </c>
      <c r="M7188" s="1" t="s">
        <v>74</v>
      </c>
      <c r="N7188" s="1" t="s">
        <v>75</v>
      </c>
      <c r="O7188">
        <v>5</v>
      </c>
      <c r="P7188" t="b">
        <v>1</v>
      </c>
      <c r="Q7188" t="b">
        <v>1</v>
      </c>
      <c r="R7188" s="1" t="s">
        <v>52</v>
      </c>
      <c r="S7188" s="1" t="s">
        <v>33</v>
      </c>
      <c r="T7188">
        <v>5</v>
      </c>
      <c r="U7188" s="1" t="s">
        <v>42</v>
      </c>
      <c r="V7188" s="1" t="s">
        <v>59</v>
      </c>
      <c r="W7188" s="1" t="str">
        <f>IF(OR(MasterData[[#This Row],[Event]]="Christmas Market", MasterData[[#This Row],[Event]]="Christmas"), "Christmas Sale", "Non-Christmas Sale")</f>
        <v>Non-Christmas Sale</v>
      </c>
      <c r="X7188" t="b">
        <v>1</v>
      </c>
      <c r="Y7188">
        <v>1</v>
      </c>
      <c r="Z7188">
        <v>94.91</v>
      </c>
      <c r="AA7188">
        <v>474.55</v>
      </c>
      <c r="AB7188">
        <v>47.45</v>
      </c>
      <c r="AC7188" t="str">
        <f>IF(MasterData[[#This Row],[Discount Amount]]&gt;0, "Promotional sale", "Non-Promotional Sales")</f>
        <v>Promotional sale</v>
      </c>
    </row>
    <row r="7189" spans="1:29" x14ac:dyDescent="0.25">
      <c r="A7189">
        <v>7188</v>
      </c>
      <c r="B7189" s="1" t="s">
        <v>206</v>
      </c>
      <c r="C7189" s="2">
        <v>9.5416666666666705E-2</v>
      </c>
      <c r="D7189">
        <v>41</v>
      </c>
      <c r="E7189">
        <v>52</v>
      </c>
      <c r="F7189" s="1" t="s">
        <v>61</v>
      </c>
      <c r="G7189" s="1" t="s">
        <v>44</v>
      </c>
      <c r="H7189">
        <v>46.813099999999999</v>
      </c>
      <c r="I7189">
        <v>-71.207499999999996</v>
      </c>
      <c r="J7189">
        <v>66</v>
      </c>
      <c r="K7189" t="b">
        <v>0</v>
      </c>
      <c r="L7189">
        <v>958</v>
      </c>
      <c r="M7189" s="1" t="s">
        <v>39</v>
      </c>
      <c r="N7189" s="1" t="s">
        <v>40</v>
      </c>
      <c r="O7189">
        <v>5</v>
      </c>
      <c r="P7189" t="b">
        <v>1</v>
      </c>
      <c r="Q7189" t="b">
        <v>0</v>
      </c>
      <c r="R7189" s="1" t="s">
        <v>32</v>
      </c>
      <c r="S7189" s="1" t="s">
        <v>33</v>
      </c>
      <c r="T7189">
        <v>2</v>
      </c>
      <c r="U7189" s="1" t="s">
        <v>45</v>
      </c>
      <c r="V7189" s="1" t="s">
        <v>59</v>
      </c>
      <c r="W7189" s="1" t="str">
        <f>IF(OR(MasterData[[#This Row],[Event]]="Christmas Market", MasterData[[#This Row],[Event]]="Christmas"), "Christmas Sale", "Non-Christmas Sale")</f>
        <v>Non-Christmas Sale</v>
      </c>
      <c r="X7189" t="b">
        <v>1</v>
      </c>
      <c r="Y7189">
        <v>1</v>
      </c>
      <c r="Z7189">
        <v>15.25</v>
      </c>
      <c r="AA7189">
        <v>76.23</v>
      </c>
      <c r="AB7189">
        <v>7.62</v>
      </c>
      <c r="AC7189" t="str">
        <f>IF(MasterData[[#This Row],[Discount Amount]]&gt;0, "Promotional sale", "Non-Promotional Sales")</f>
        <v>Promotional sale</v>
      </c>
    </row>
    <row r="7190" spans="1:29" x14ac:dyDescent="0.25">
      <c r="A7190">
        <v>7189</v>
      </c>
      <c r="B7190" s="1" t="s">
        <v>232</v>
      </c>
      <c r="C7190" s="2">
        <v>0.94253472222222223</v>
      </c>
      <c r="D7190">
        <v>337</v>
      </c>
      <c r="E7190">
        <v>63</v>
      </c>
      <c r="F7190" s="1" t="s">
        <v>37</v>
      </c>
      <c r="G7190" s="1" t="s">
        <v>79</v>
      </c>
      <c r="H7190">
        <v>63.588799999999999</v>
      </c>
      <c r="I7190">
        <v>-115.5069</v>
      </c>
      <c r="J7190">
        <v>5</v>
      </c>
      <c r="K7190" t="b">
        <v>1</v>
      </c>
      <c r="L7190">
        <v>323</v>
      </c>
      <c r="M7190" s="1" t="s">
        <v>56</v>
      </c>
      <c r="N7190" s="1" t="s">
        <v>57</v>
      </c>
      <c r="O7190">
        <v>4</v>
      </c>
      <c r="P7190" t="b">
        <v>1</v>
      </c>
      <c r="Q7190" t="b">
        <v>1</v>
      </c>
      <c r="R7190" s="1" t="s">
        <v>32</v>
      </c>
      <c r="S7190" s="1" t="s">
        <v>53</v>
      </c>
      <c r="T7190">
        <v>2</v>
      </c>
      <c r="U7190" s="1" t="s">
        <v>45</v>
      </c>
      <c r="V7190" s="1" t="s">
        <v>59</v>
      </c>
      <c r="W7190" s="1" t="str">
        <f>IF(OR(MasterData[[#This Row],[Event]]="Christmas Market", MasterData[[#This Row],[Event]]="Christmas"), "Christmas Sale", "Non-Christmas Sale")</f>
        <v>Non-Christmas Sale</v>
      </c>
      <c r="X7190" t="b">
        <v>1</v>
      </c>
      <c r="Y7190">
        <v>2</v>
      </c>
      <c r="Z7190">
        <v>82.84</v>
      </c>
      <c r="AA7190">
        <v>331.37</v>
      </c>
      <c r="AB7190">
        <v>33.14</v>
      </c>
      <c r="AC7190" t="str">
        <f>IF(MasterData[[#This Row],[Discount Amount]]&gt;0, "Promotional sale", "Non-Promotional Sales")</f>
        <v>Promotional sale</v>
      </c>
    </row>
    <row r="7191" spans="1:29" x14ac:dyDescent="0.25">
      <c r="A7191">
        <v>7190</v>
      </c>
      <c r="B7191" s="1" t="s">
        <v>347</v>
      </c>
      <c r="C7191" s="2">
        <v>0.93714120370370368</v>
      </c>
      <c r="D7191">
        <v>417</v>
      </c>
      <c r="E7191">
        <v>56</v>
      </c>
      <c r="F7191" s="1" t="s">
        <v>37</v>
      </c>
      <c r="G7191" s="1" t="s">
        <v>62</v>
      </c>
      <c r="H7191">
        <v>46.565300000000001</v>
      </c>
      <c r="I7191">
        <v>-66.4619</v>
      </c>
      <c r="J7191">
        <v>86</v>
      </c>
      <c r="K7191" t="b">
        <v>1</v>
      </c>
      <c r="L7191">
        <v>396</v>
      </c>
      <c r="M7191" s="1" t="s">
        <v>56</v>
      </c>
      <c r="N7191" s="1" t="s">
        <v>57</v>
      </c>
      <c r="O7191">
        <v>1</v>
      </c>
      <c r="P7191" t="b">
        <v>0</v>
      </c>
      <c r="Q7191" t="b">
        <v>1</v>
      </c>
      <c r="R7191" s="1" t="s">
        <v>32</v>
      </c>
      <c r="S7191" s="1" t="s">
        <v>53</v>
      </c>
      <c r="T7191">
        <v>1</v>
      </c>
      <c r="U7191" s="1" t="s">
        <v>42</v>
      </c>
      <c r="V7191" s="1" t="s">
        <v>59</v>
      </c>
      <c r="W7191" s="1" t="str">
        <f>IF(OR(MasterData[[#This Row],[Event]]="Christmas Market", MasterData[[#This Row],[Event]]="Christmas"), "Christmas Sale", "Non-Christmas Sale")</f>
        <v>Non-Christmas Sale</v>
      </c>
      <c r="X7191" t="b">
        <v>0</v>
      </c>
      <c r="Y7191">
        <v>3</v>
      </c>
      <c r="Z7191">
        <v>96.03</v>
      </c>
      <c r="AA7191">
        <v>96.03</v>
      </c>
      <c r="AB7191">
        <v>9.6</v>
      </c>
      <c r="AC7191" t="str">
        <f>IF(MasterData[[#This Row],[Discount Amount]]&gt;0, "Promotional sale", "Non-Promotional Sales")</f>
        <v>Promotional sale</v>
      </c>
    </row>
    <row r="7192" spans="1:29" x14ac:dyDescent="0.25">
      <c r="A7192">
        <v>7191</v>
      </c>
      <c r="B7192" s="1" t="s">
        <v>286</v>
      </c>
      <c r="C7192" s="2">
        <v>0.39567129629629627</v>
      </c>
      <c r="D7192">
        <v>108</v>
      </c>
      <c r="E7192">
        <v>35</v>
      </c>
      <c r="F7192" s="1" t="s">
        <v>61</v>
      </c>
      <c r="G7192" s="1" t="s">
        <v>66</v>
      </c>
      <c r="H7192">
        <v>45.077800000000003</v>
      </c>
      <c r="I7192">
        <v>-63.546700000000001</v>
      </c>
      <c r="J7192">
        <v>70</v>
      </c>
      <c r="K7192" t="b">
        <v>0</v>
      </c>
      <c r="L7192">
        <v>653</v>
      </c>
      <c r="M7192" s="1" t="s">
        <v>56</v>
      </c>
      <c r="N7192" s="1" t="s">
        <v>57</v>
      </c>
      <c r="O7192">
        <v>1</v>
      </c>
      <c r="P7192" t="b">
        <v>1</v>
      </c>
      <c r="Q7192" t="b">
        <v>0</v>
      </c>
      <c r="R7192" s="1" t="s">
        <v>52</v>
      </c>
      <c r="S7192" s="1" t="s">
        <v>33</v>
      </c>
      <c r="T7192">
        <v>4</v>
      </c>
      <c r="U7192" s="1" t="s">
        <v>42</v>
      </c>
      <c r="V7192" s="1" t="s">
        <v>59</v>
      </c>
      <c r="W7192" s="1" t="str">
        <f>IF(OR(MasterData[[#This Row],[Event]]="Christmas Market", MasterData[[#This Row],[Event]]="Christmas"), "Christmas Sale", "Non-Christmas Sale")</f>
        <v>Non-Christmas Sale</v>
      </c>
      <c r="X7192" t="b">
        <v>0</v>
      </c>
      <c r="Y7192">
        <v>1</v>
      </c>
      <c r="Z7192">
        <v>67.319999999999993</v>
      </c>
      <c r="AA7192">
        <v>67.319999999999993</v>
      </c>
      <c r="AB7192">
        <v>6.73</v>
      </c>
      <c r="AC7192" t="str">
        <f>IF(MasterData[[#This Row],[Discount Amount]]&gt;0, "Promotional sale", "Non-Promotional Sales")</f>
        <v>Promotional sale</v>
      </c>
    </row>
    <row r="7193" spans="1:29" x14ac:dyDescent="0.25">
      <c r="A7193">
        <v>7192</v>
      </c>
      <c r="B7193" s="1" t="s">
        <v>114</v>
      </c>
      <c r="C7193" s="2">
        <v>0.16679398148148139</v>
      </c>
      <c r="D7193">
        <v>312</v>
      </c>
      <c r="E7193">
        <v>50</v>
      </c>
      <c r="F7193" s="1" t="s">
        <v>28</v>
      </c>
      <c r="G7193" s="1" t="s">
        <v>70</v>
      </c>
      <c r="H7193">
        <v>54.273099999999999</v>
      </c>
      <c r="I7193">
        <v>-61.738799999999998</v>
      </c>
      <c r="J7193">
        <v>62</v>
      </c>
      <c r="K7193" t="b">
        <v>0</v>
      </c>
      <c r="L7193">
        <v>69</v>
      </c>
      <c r="M7193" s="1" t="s">
        <v>56</v>
      </c>
      <c r="N7193" s="1" t="s">
        <v>57</v>
      </c>
      <c r="O7193">
        <v>1</v>
      </c>
      <c r="P7193" t="b">
        <v>0</v>
      </c>
      <c r="Q7193" t="b">
        <v>1</v>
      </c>
      <c r="R7193" s="1" t="s">
        <v>32</v>
      </c>
      <c r="S7193" s="1" t="s">
        <v>49</v>
      </c>
      <c r="T7193">
        <v>3</v>
      </c>
      <c r="U7193" s="1" t="s">
        <v>34</v>
      </c>
      <c r="V7193" s="1" t="s">
        <v>46</v>
      </c>
      <c r="W7193" s="1" t="str">
        <f>IF(OR(MasterData[[#This Row],[Event]]="Christmas Market", MasterData[[#This Row],[Event]]="Christmas"), "Christmas Sale", "Non-Christmas Sale")</f>
        <v>Christmas Sale</v>
      </c>
      <c r="X7193" t="b">
        <v>0</v>
      </c>
      <c r="Y7193">
        <v>2</v>
      </c>
      <c r="Z7193">
        <v>81.8</v>
      </c>
      <c r="AA7193">
        <v>81.8</v>
      </c>
      <c r="AB7193">
        <v>0</v>
      </c>
      <c r="AC7193" t="str">
        <f>IF(MasterData[[#This Row],[Discount Amount]]&gt;0, "Promotional sale", "Non-Promotional Sales")</f>
        <v>Non-Promotional Sales</v>
      </c>
    </row>
    <row r="7194" spans="1:29" x14ac:dyDescent="0.25">
      <c r="A7194">
        <v>7193</v>
      </c>
      <c r="B7194" s="1" t="s">
        <v>398</v>
      </c>
      <c r="C7194" s="2">
        <v>0.48324074074074064</v>
      </c>
      <c r="D7194">
        <v>362</v>
      </c>
      <c r="E7194">
        <v>28</v>
      </c>
      <c r="F7194" s="1" t="s">
        <v>37</v>
      </c>
      <c r="G7194" s="1" t="s">
        <v>51</v>
      </c>
      <c r="H7194">
        <v>53.760899999999999</v>
      </c>
      <c r="I7194">
        <v>-98.813900000000004</v>
      </c>
      <c r="J7194">
        <v>24</v>
      </c>
      <c r="K7194" t="b">
        <v>1</v>
      </c>
      <c r="L7194">
        <v>774</v>
      </c>
      <c r="M7194" s="1" t="s">
        <v>63</v>
      </c>
      <c r="N7194" s="1" t="s">
        <v>64</v>
      </c>
      <c r="O7194">
        <v>1</v>
      </c>
      <c r="P7194" t="b">
        <v>1</v>
      </c>
      <c r="Q7194" t="b">
        <v>0</v>
      </c>
      <c r="R7194" s="1" t="s">
        <v>32</v>
      </c>
      <c r="S7194" s="1" t="s">
        <v>33</v>
      </c>
      <c r="T7194">
        <v>5</v>
      </c>
      <c r="U7194" s="1" t="s">
        <v>42</v>
      </c>
      <c r="V7194" s="1" t="s">
        <v>59</v>
      </c>
      <c r="W7194" s="1" t="str">
        <f>IF(OR(MasterData[[#This Row],[Event]]="Christmas Market", MasterData[[#This Row],[Event]]="Christmas"), "Christmas Sale", "Non-Christmas Sale")</f>
        <v>Non-Christmas Sale</v>
      </c>
      <c r="X7194" t="b">
        <v>1</v>
      </c>
      <c r="Y7194">
        <v>5</v>
      </c>
      <c r="Z7194">
        <v>81.489999999999995</v>
      </c>
      <c r="AA7194">
        <v>81.489999999999995</v>
      </c>
      <c r="AB7194">
        <v>8.15</v>
      </c>
      <c r="AC7194" t="str">
        <f>IF(MasterData[[#This Row],[Discount Amount]]&gt;0, "Promotional sale", "Non-Promotional Sales")</f>
        <v>Promotional sale</v>
      </c>
    </row>
    <row r="7195" spans="1:29" x14ac:dyDescent="0.25">
      <c r="A7195">
        <v>7194</v>
      </c>
      <c r="B7195" s="1" t="s">
        <v>214</v>
      </c>
      <c r="C7195" s="2">
        <v>0.28707175925925932</v>
      </c>
      <c r="D7195">
        <v>381</v>
      </c>
      <c r="E7195">
        <v>44</v>
      </c>
      <c r="F7195" s="1" t="s">
        <v>61</v>
      </c>
      <c r="G7195" s="1" t="s">
        <v>51</v>
      </c>
      <c r="H7195">
        <v>53.760899999999999</v>
      </c>
      <c r="I7195">
        <v>-98.813900000000004</v>
      </c>
      <c r="J7195">
        <v>22</v>
      </c>
      <c r="K7195" t="b">
        <v>0</v>
      </c>
      <c r="L7195">
        <v>523</v>
      </c>
      <c r="M7195" s="1" t="s">
        <v>39</v>
      </c>
      <c r="N7195" s="1" t="s">
        <v>40</v>
      </c>
      <c r="O7195">
        <v>5</v>
      </c>
      <c r="P7195" t="b">
        <v>1</v>
      </c>
      <c r="Q7195" t="b">
        <v>0</v>
      </c>
      <c r="R7195" s="1" t="s">
        <v>41</v>
      </c>
      <c r="S7195" s="1" t="s">
        <v>58</v>
      </c>
      <c r="T7195">
        <v>1</v>
      </c>
      <c r="U7195" s="1" t="s">
        <v>34</v>
      </c>
      <c r="V7195" s="1" t="s">
        <v>59</v>
      </c>
      <c r="W7195" s="1" t="str">
        <f>IF(OR(MasterData[[#This Row],[Event]]="Christmas Market", MasterData[[#This Row],[Event]]="Christmas"), "Christmas Sale", "Non-Christmas Sale")</f>
        <v>Non-Christmas Sale</v>
      </c>
      <c r="X7195" t="b">
        <v>0</v>
      </c>
      <c r="Y7195">
        <v>2</v>
      </c>
      <c r="Z7195">
        <v>79.88</v>
      </c>
      <c r="AA7195">
        <v>399.4</v>
      </c>
      <c r="AB7195">
        <v>39.94</v>
      </c>
      <c r="AC7195" t="str">
        <f>IF(MasterData[[#This Row],[Discount Amount]]&gt;0, "Promotional sale", "Non-Promotional Sales")</f>
        <v>Promotional sale</v>
      </c>
    </row>
    <row r="7196" spans="1:29" x14ac:dyDescent="0.25">
      <c r="A7196">
        <v>7195</v>
      </c>
      <c r="B7196" s="1" t="s">
        <v>181</v>
      </c>
      <c r="C7196" s="2">
        <v>0.94337962962962973</v>
      </c>
      <c r="D7196">
        <v>20</v>
      </c>
      <c r="E7196">
        <v>59</v>
      </c>
      <c r="F7196" s="1" t="s">
        <v>37</v>
      </c>
      <c r="G7196" s="1" t="s">
        <v>81</v>
      </c>
      <c r="H7196">
        <v>64.248000000000005</v>
      </c>
      <c r="I7196">
        <v>-84.889600000000002</v>
      </c>
      <c r="J7196">
        <v>98</v>
      </c>
      <c r="K7196" t="b">
        <v>1</v>
      </c>
      <c r="L7196">
        <v>849</v>
      </c>
      <c r="M7196" s="1" t="s">
        <v>74</v>
      </c>
      <c r="N7196" s="1" t="s">
        <v>75</v>
      </c>
      <c r="O7196">
        <v>4</v>
      </c>
      <c r="P7196" t="b">
        <v>1</v>
      </c>
      <c r="Q7196" t="b">
        <v>0</v>
      </c>
      <c r="R7196" s="1" t="s">
        <v>41</v>
      </c>
      <c r="S7196" s="1" t="s">
        <v>49</v>
      </c>
      <c r="T7196">
        <v>1</v>
      </c>
      <c r="U7196" s="1" t="s">
        <v>45</v>
      </c>
      <c r="V7196" s="1" t="s">
        <v>35</v>
      </c>
      <c r="W7196" s="1" t="str">
        <f>IF(OR(MasterData[[#This Row],[Event]]="Christmas Market", MasterData[[#This Row],[Event]]="Christmas"), "Christmas Sale", "Non-Christmas Sale")</f>
        <v>Non-Christmas Sale</v>
      </c>
      <c r="X7196" t="b">
        <v>1</v>
      </c>
      <c r="Y7196">
        <v>3</v>
      </c>
      <c r="Z7196">
        <v>34.81</v>
      </c>
      <c r="AA7196">
        <v>139.24</v>
      </c>
      <c r="AB7196">
        <v>0</v>
      </c>
      <c r="AC7196" t="str">
        <f>IF(MasterData[[#This Row],[Discount Amount]]&gt;0, "Promotional sale", "Non-Promotional Sales")</f>
        <v>Non-Promotional Sales</v>
      </c>
    </row>
    <row r="7197" spans="1:29" x14ac:dyDescent="0.25">
      <c r="A7197">
        <v>7196</v>
      </c>
      <c r="B7197" s="1" t="s">
        <v>332</v>
      </c>
      <c r="C7197" s="2">
        <v>3.2465277777777857E-2</v>
      </c>
      <c r="D7197">
        <v>170</v>
      </c>
      <c r="E7197">
        <v>26</v>
      </c>
      <c r="F7197" s="1" t="s">
        <v>37</v>
      </c>
      <c r="G7197" s="1" t="s">
        <v>79</v>
      </c>
      <c r="H7197">
        <v>63.588799999999999</v>
      </c>
      <c r="I7197">
        <v>-115.5069</v>
      </c>
      <c r="J7197">
        <v>56</v>
      </c>
      <c r="K7197" t="b">
        <v>1</v>
      </c>
      <c r="L7197">
        <v>875</v>
      </c>
      <c r="M7197" s="1" t="s">
        <v>74</v>
      </c>
      <c r="N7197" s="1" t="s">
        <v>75</v>
      </c>
      <c r="O7197">
        <v>3</v>
      </c>
      <c r="P7197" t="b">
        <v>0</v>
      </c>
      <c r="Q7197" t="b">
        <v>0</v>
      </c>
      <c r="R7197" s="1" t="s">
        <v>52</v>
      </c>
      <c r="S7197" s="1" t="s">
        <v>53</v>
      </c>
      <c r="T7197">
        <v>1</v>
      </c>
      <c r="U7197" s="1" t="s">
        <v>34</v>
      </c>
      <c r="V7197" s="1" t="s">
        <v>59</v>
      </c>
      <c r="W7197" s="1" t="str">
        <f>IF(OR(MasterData[[#This Row],[Event]]="Christmas Market", MasterData[[#This Row],[Event]]="Christmas"), "Christmas Sale", "Non-Christmas Sale")</f>
        <v>Non-Christmas Sale</v>
      </c>
      <c r="X7197" t="b">
        <v>1</v>
      </c>
      <c r="Y7197">
        <v>4</v>
      </c>
      <c r="Z7197">
        <v>38.31</v>
      </c>
      <c r="AA7197">
        <v>114.92</v>
      </c>
      <c r="AB7197">
        <v>11.49</v>
      </c>
      <c r="AC7197" t="str">
        <f>IF(MasterData[[#This Row],[Discount Amount]]&gt;0, "Promotional sale", "Non-Promotional Sales")</f>
        <v>Promotional sale</v>
      </c>
    </row>
    <row r="7198" spans="1:29" x14ac:dyDescent="0.25">
      <c r="A7198">
        <v>7197</v>
      </c>
      <c r="B7198" s="1" t="s">
        <v>89</v>
      </c>
      <c r="C7198" s="2">
        <v>0.41378472222222218</v>
      </c>
      <c r="D7198">
        <v>162</v>
      </c>
      <c r="E7198">
        <v>61</v>
      </c>
      <c r="F7198" s="1" t="s">
        <v>28</v>
      </c>
      <c r="G7198" s="1" t="s">
        <v>66</v>
      </c>
      <c r="H7198">
        <v>45.077800000000003</v>
      </c>
      <c r="I7198">
        <v>-63.546700000000001</v>
      </c>
      <c r="J7198">
        <v>74</v>
      </c>
      <c r="K7198" t="b">
        <v>0</v>
      </c>
      <c r="L7198">
        <v>575</v>
      </c>
      <c r="M7198" s="1" t="s">
        <v>74</v>
      </c>
      <c r="N7198" s="1" t="s">
        <v>75</v>
      </c>
      <c r="O7198">
        <v>5</v>
      </c>
      <c r="P7198" t="b">
        <v>0</v>
      </c>
      <c r="Q7198" t="b">
        <v>0</v>
      </c>
      <c r="R7198" s="1" t="s">
        <v>41</v>
      </c>
      <c r="S7198" s="1" t="s">
        <v>58</v>
      </c>
      <c r="T7198">
        <v>3</v>
      </c>
      <c r="U7198" s="1" t="s">
        <v>45</v>
      </c>
      <c r="V7198" s="1" t="s">
        <v>59</v>
      </c>
      <c r="W7198" s="1" t="str">
        <f>IF(OR(MasterData[[#This Row],[Event]]="Christmas Market", MasterData[[#This Row],[Event]]="Christmas"), "Christmas Sale", "Non-Christmas Sale")</f>
        <v>Non-Christmas Sale</v>
      </c>
      <c r="X7198" t="b">
        <v>1</v>
      </c>
      <c r="Y7198">
        <v>2</v>
      </c>
      <c r="Z7198">
        <v>44.85</v>
      </c>
      <c r="AA7198">
        <v>224.25</v>
      </c>
      <c r="AB7198">
        <v>22.42</v>
      </c>
      <c r="AC7198" t="str">
        <f>IF(MasterData[[#This Row],[Discount Amount]]&gt;0, "Promotional sale", "Non-Promotional Sales")</f>
        <v>Promotional sale</v>
      </c>
    </row>
    <row r="7199" spans="1:29" x14ac:dyDescent="0.25">
      <c r="A7199">
        <v>7198</v>
      </c>
      <c r="B7199" s="1" t="s">
        <v>186</v>
      </c>
      <c r="C7199" s="2">
        <v>0.59833333333333338</v>
      </c>
      <c r="D7199">
        <v>278</v>
      </c>
      <c r="E7199">
        <v>64</v>
      </c>
      <c r="F7199" s="1" t="s">
        <v>28</v>
      </c>
      <c r="G7199" s="1" t="s">
        <v>79</v>
      </c>
      <c r="H7199">
        <v>63.588799999999999</v>
      </c>
      <c r="I7199">
        <v>-115.5069</v>
      </c>
      <c r="J7199">
        <v>48</v>
      </c>
      <c r="K7199" t="b">
        <v>0</v>
      </c>
      <c r="L7199">
        <v>917</v>
      </c>
      <c r="M7199" s="1" t="s">
        <v>30</v>
      </c>
      <c r="N7199" s="1" t="s">
        <v>31</v>
      </c>
      <c r="O7199">
        <v>3</v>
      </c>
      <c r="P7199" t="b">
        <v>1</v>
      </c>
      <c r="Q7199" t="b">
        <v>0</v>
      </c>
      <c r="R7199" s="1" t="s">
        <v>52</v>
      </c>
      <c r="S7199" s="1" t="s">
        <v>49</v>
      </c>
      <c r="T7199">
        <v>3</v>
      </c>
      <c r="U7199" s="1" t="s">
        <v>45</v>
      </c>
      <c r="V7199" s="1" t="s">
        <v>59</v>
      </c>
      <c r="W7199" s="1" t="str">
        <f>IF(OR(MasterData[[#This Row],[Event]]="Christmas Market", MasterData[[#This Row],[Event]]="Christmas"), "Christmas Sale", "Non-Christmas Sale")</f>
        <v>Non-Christmas Sale</v>
      </c>
      <c r="X7199" t="b">
        <v>0</v>
      </c>
      <c r="Y7199">
        <v>3</v>
      </c>
      <c r="Z7199">
        <v>99.25</v>
      </c>
      <c r="AA7199">
        <v>297.76</v>
      </c>
      <c r="AB7199">
        <v>29.78</v>
      </c>
      <c r="AC7199" t="str">
        <f>IF(MasterData[[#This Row],[Discount Amount]]&gt;0, "Promotional sale", "Non-Promotional Sales")</f>
        <v>Promotional sale</v>
      </c>
    </row>
    <row r="7200" spans="1:29" x14ac:dyDescent="0.25">
      <c r="A7200">
        <v>7199</v>
      </c>
      <c r="B7200" s="1" t="s">
        <v>258</v>
      </c>
      <c r="C7200" s="2">
        <v>0.83442129629629624</v>
      </c>
      <c r="D7200">
        <v>228</v>
      </c>
      <c r="E7200">
        <v>20</v>
      </c>
      <c r="F7200" s="1" t="s">
        <v>61</v>
      </c>
      <c r="G7200" s="1" t="s">
        <v>70</v>
      </c>
      <c r="H7200">
        <v>54.273099999999999</v>
      </c>
      <c r="I7200">
        <v>-61.738799999999998</v>
      </c>
      <c r="J7200">
        <v>63</v>
      </c>
      <c r="K7200" t="b">
        <v>0</v>
      </c>
      <c r="L7200">
        <v>388</v>
      </c>
      <c r="M7200" s="1" t="s">
        <v>39</v>
      </c>
      <c r="N7200" s="1" t="s">
        <v>40</v>
      </c>
      <c r="O7200">
        <v>2</v>
      </c>
      <c r="P7200" t="b">
        <v>0</v>
      </c>
      <c r="Q7200" t="b">
        <v>0</v>
      </c>
      <c r="R7200" s="1" t="s">
        <v>32</v>
      </c>
      <c r="S7200" s="1" t="s">
        <v>33</v>
      </c>
      <c r="T7200">
        <v>5</v>
      </c>
      <c r="U7200" s="1" t="s">
        <v>34</v>
      </c>
      <c r="V7200" s="1" t="s">
        <v>35</v>
      </c>
      <c r="W7200" s="1" t="str">
        <f>IF(OR(MasterData[[#This Row],[Event]]="Christmas Market", MasterData[[#This Row],[Event]]="Christmas"), "Christmas Sale", "Non-Christmas Sale")</f>
        <v>Non-Christmas Sale</v>
      </c>
      <c r="X7200" t="b">
        <v>1</v>
      </c>
      <c r="Y7200">
        <v>3</v>
      </c>
      <c r="Z7200">
        <v>49.64</v>
      </c>
      <c r="AA7200">
        <v>99.29</v>
      </c>
      <c r="AB7200">
        <v>0</v>
      </c>
      <c r="AC7200" t="str">
        <f>IF(MasterData[[#This Row],[Discount Amount]]&gt;0, "Promotional sale", "Non-Promotional Sales")</f>
        <v>Non-Promotional Sales</v>
      </c>
    </row>
    <row r="7201" spans="1:29" x14ac:dyDescent="0.25">
      <c r="A7201">
        <v>7200</v>
      </c>
      <c r="B7201" s="1" t="s">
        <v>255</v>
      </c>
      <c r="C7201" s="2">
        <v>0.97473379629629631</v>
      </c>
      <c r="D7201">
        <v>286</v>
      </c>
      <c r="E7201">
        <v>53</v>
      </c>
      <c r="F7201" s="1" t="s">
        <v>28</v>
      </c>
      <c r="G7201" s="1" t="s">
        <v>70</v>
      </c>
      <c r="H7201">
        <v>54.273099999999999</v>
      </c>
      <c r="I7201">
        <v>-61.738799999999998</v>
      </c>
      <c r="J7201">
        <v>78</v>
      </c>
      <c r="K7201" t="b">
        <v>0</v>
      </c>
      <c r="L7201">
        <v>615</v>
      </c>
      <c r="M7201" s="1" t="s">
        <v>74</v>
      </c>
      <c r="N7201" s="1" t="s">
        <v>75</v>
      </c>
      <c r="O7201">
        <v>1</v>
      </c>
      <c r="P7201" t="b">
        <v>0</v>
      </c>
      <c r="Q7201" t="b">
        <v>0</v>
      </c>
      <c r="R7201" s="1" t="s">
        <v>41</v>
      </c>
      <c r="S7201" s="1" t="s">
        <v>49</v>
      </c>
      <c r="T7201">
        <v>4</v>
      </c>
      <c r="U7201" s="1" t="s">
        <v>34</v>
      </c>
      <c r="V7201" s="1" t="s">
        <v>46</v>
      </c>
      <c r="W7201" s="1" t="str">
        <f>IF(OR(MasterData[[#This Row],[Event]]="Christmas Market", MasterData[[#This Row],[Event]]="Christmas"), "Christmas Sale", "Non-Christmas Sale")</f>
        <v>Christmas Sale</v>
      </c>
      <c r="X7201" t="b">
        <v>0</v>
      </c>
      <c r="Y7201">
        <v>1</v>
      </c>
      <c r="Z7201">
        <v>87.75</v>
      </c>
      <c r="AA7201">
        <v>87.75</v>
      </c>
      <c r="AB7201">
        <v>0</v>
      </c>
      <c r="AC7201" t="str">
        <f>IF(MasterData[[#This Row],[Discount Amount]]&gt;0, "Promotional sale", "Non-Promotional Sales")</f>
        <v>Non-Promotional Sales</v>
      </c>
    </row>
    <row r="7202" spans="1:29" x14ac:dyDescent="0.25">
      <c r="A7202">
        <v>7201</v>
      </c>
      <c r="B7202" s="1" t="s">
        <v>372</v>
      </c>
      <c r="C7202" s="2">
        <v>0.85703703703703704</v>
      </c>
      <c r="D7202">
        <v>396</v>
      </c>
      <c r="E7202">
        <v>25</v>
      </c>
      <c r="F7202" s="1" t="s">
        <v>61</v>
      </c>
      <c r="G7202" s="1" t="s">
        <v>81</v>
      </c>
      <c r="H7202">
        <v>64.248000000000005</v>
      </c>
      <c r="I7202">
        <v>-84.889600000000002</v>
      </c>
      <c r="J7202">
        <v>7</v>
      </c>
      <c r="K7202" t="b">
        <v>0</v>
      </c>
      <c r="L7202">
        <v>671</v>
      </c>
      <c r="M7202" s="1" t="s">
        <v>39</v>
      </c>
      <c r="N7202" s="1" t="s">
        <v>40</v>
      </c>
      <c r="O7202">
        <v>5</v>
      </c>
      <c r="P7202" t="b">
        <v>1</v>
      </c>
      <c r="Q7202" t="b">
        <v>1</v>
      </c>
      <c r="R7202" s="1" t="s">
        <v>52</v>
      </c>
      <c r="S7202" s="1" t="s">
        <v>49</v>
      </c>
      <c r="T7202">
        <v>2</v>
      </c>
      <c r="U7202" s="1" t="s">
        <v>42</v>
      </c>
      <c r="V7202" s="1" t="s">
        <v>59</v>
      </c>
      <c r="W7202" s="1" t="str">
        <f>IF(OR(MasterData[[#This Row],[Event]]="Christmas Market", MasterData[[#This Row],[Event]]="Christmas"), "Christmas Sale", "Non-Christmas Sale")</f>
        <v>Non-Christmas Sale</v>
      </c>
      <c r="X7202" t="b">
        <v>1</v>
      </c>
      <c r="Y7202">
        <v>3</v>
      </c>
      <c r="Z7202">
        <v>24.22</v>
      </c>
      <c r="AA7202">
        <v>121.1</v>
      </c>
      <c r="AB7202">
        <v>12.11</v>
      </c>
      <c r="AC7202" t="str">
        <f>IF(MasterData[[#This Row],[Discount Amount]]&gt;0, "Promotional sale", "Non-Promotional Sales")</f>
        <v>Promotional sale</v>
      </c>
    </row>
    <row r="7203" spans="1:29" x14ac:dyDescent="0.25">
      <c r="A7203">
        <v>7202</v>
      </c>
      <c r="B7203" s="1" t="s">
        <v>428</v>
      </c>
      <c r="C7203" s="2">
        <v>0.71293981481481472</v>
      </c>
      <c r="D7203">
        <v>419</v>
      </c>
      <c r="E7203">
        <v>67</v>
      </c>
      <c r="F7203" s="1" t="s">
        <v>28</v>
      </c>
      <c r="G7203" s="1" t="s">
        <v>77</v>
      </c>
      <c r="H7203">
        <v>64.282300000000006</v>
      </c>
      <c r="I7203">
        <v>-135</v>
      </c>
      <c r="J7203">
        <v>54</v>
      </c>
      <c r="K7203" t="b">
        <v>1</v>
      </c>
      <c r="L7203">
        <v>580</v>
      </c>
      <c r="M7203" s="1" t="s">
        <v>30</v>
      </c>
      <c r="N7203" s="1" t="s">
        <v>31</v>
      </c>
      <c r="O7203">
        <v>1</v>
      </c>
      <c r="P7203" t="b">
        <v>1</v>
      </c>
      <c r="Q7203" t="b">
        <v>1</v>
      </c>
      <c r="R7203" s="1" t="s">
        <v>41</v>
      </c>
      <c r="S7203" s="1" t="s">
        <v>58</v>
      </c>
      <c r="T7203">
        <v>3</v>
      </c>
      <c r="U7203" s="1" t="s">
        <v>42</v>
      </c>
      <c r="V7203" s="1" t="s">
        <v>46</v>
      </c>
      <c r="W7203" s="1" t="str">
        <f>IF(OR(MasterData[[#This Row],[Event]]="Christmas Market", MasterData[[#This Row],[Event]]="Christmas"), "Christmas Sale", "Non-Christmas Sale")</f>
        <v>Christmas Sale</v>
      </c>
      <c r="X7203" t="b">
        <v>1</v>
      </c>
      <c r="Y7203">
        <v>1</v>
      </c>
      <c r="Z7203">
        <v>63.03</v>
      </c>
      <c r="AA7203">
        <v>63.03</v>
      </c>
      <c r="AB7203">
        <v>0</v>
      </c>
      <c r="AC7203" t="str">
        <f>IF(MasterData[[#This Row],[Discount Amount]]&gt;0, "Promotional sale", "Non-Promotional Sales")</f>
        <v>Non-Promotional Sales</v>
      </c>
    </row>
    <row r="7204" spans="1:29" x14ac:dyDescent="0.25">
      <c r="A7204">
        <v>7203</v>
      </c>
      <c r="B7204" s="1" t="s">
        <v>202</v>
      </c>
      <c r="C7204" s="2">
        <v>0.91586805555555562</v>
      </c>
      <c r="D7204">
        <v>347</v>
      </c>
      <c r="E7204">
        <v>22</v>
      </c>
      <c r="F7204" s="1" t="s">
        <v>61</v>
      </c>
      <c r="G7204" s="1" t="s">
        <v>29</v>
      </c>
      <c r="H7204">
        <v>51.253799999999998</v>
      </c>
      <c r="I7204">
        <v>-85.3232</v>
      </c>
      <c r="J7204">
        <v>72</v>
      </c>
      <c r="K7204" t="b">
        <v>1</v>
      </c>
      <c r="L7204">
        <v>914</v>
      </c>
      <c r="M7204" s="1" t="s">
        <v>56</v>
      </c>
      <c r="N7204" s="1" t="s">
        <v>57</v>
      </c>
      <c r="O7204">
        <v>4</v>
      </c>
      <c r="P7204" t="b">
        <v>1</v>
      </c>
      <c r="Q7204" t="b">
        <v>1</v>
      </c>
      <c r="R7204" s="1" t="s">
        <v>52</v>
      </c>
      <c r="S7204" s="1" t="s">
        <v>33</v>
      </c>
      <c r="T7204">
        <v>1</v>
      </c>
      <c r="U7204" s="1" t="s">
        <v>34</v>
      </c>
      <c r="V7204" s="1" t="s">
        <v>35</v>
      </c>
      <c r="W7204" s="1" t="str">
        <f>IF(OR(MasterData[[#This Row],[Event]]="Christmas Market", MasterData[[#This Row],[Event]]="Christmas"), "Christmas Sale", "Non-Christmas Sale")</f>
        <v>Non-Christmas Sale</v>
      </c>
      <c r="X7204" t="b">
        <v>1</v>
      </c>
      <c r="Y7204">
        <v>5</v>
      </c>
      <c r="Z7204">
        <v>21.22</v>
      </c>
      <c r="AA7204">
        <v>84.87</v>
      </c>
      <c r="AB7204">
        <v>0</v>
      </c>
      <c r="AC7204" t="str">
        <f>IF(MasterData[[#This Row],[Discount Amount]]&gt;0, "Promotional sale", "Non-Promotional Sales")</f>
        <v>Non-Promotional Sales</v>
      </c>
    </row>
    <row r="7205" spans="1:29" x14ac:dyDescent="0.25">
      <c r="A7205">
        <v>7204</v>
      </c>
      <c r="B7205" s="1" t="s">
        <v>176</v>
      </c>
      <c r="C7205" s="2">
        <v>0.68244212962962969</v>
      </c>
      <c r="D7205">
        <v>239</v>
      </c>
      <c r="E7205">
        <v>61</v>
      </c>
      <c r="F7205" s="1" t="s">
        <v>28</v>
      </c>
      <c r="G7205" s="1" t="s">
        <v>48</v>
      </c>
      <c r="H7205">
        <v>53.933300000000003</v>
      </c>
      <c r="I7205">
        <v>-116.5765</v>
      </c>
      <c r="J7205">
        <v>8</v>
      </c>
      <c r="K7205" t="b">
        <v>0</v>
      </c>
      <c r="L7205">
        <v>20</v>
      </c>
      <c r="M7205" s="1" t="s">
        <v>39</v>
      </c>
      <c r="N7205" s="1" t="s">
        <v>40</v>
      </c>
      <c r="O7205">
        <v>5</v>
      </c>
      <c r="P7205" t="b">
        <v>1</v>
      </c>
      <c r="Q7205" t="b">
        <v>1</v>
      </c>
      <c r="R7205" s="1" t="s">
        <v>32</v>
      </c>
      <c r="S7205" s="1" t="s">
        <v>33</v>
      </c>
      <c r="T7205">
        <v>2</v>
      </c>
      <c r="U7205" s="1" t="s">
        <v>45</v>
      </c>
      <c r="V7205" s="1" t="s">
        <v>59</v>
      </c>
      <c r="W7205" s="1" t="str">
        <f>IF(OR(MasterData[[#This Row],[Event]]="Christmas Market", MasterData[[#This Row],[Event]]="Christmas"), "Christmas Sale", "Non-Christmas Sale")</f>
        <v>Non-Christmas Sale</v>
      </c>
      <c r="X7205" t="b">
        <v>1</v>
      </c>
      <c r="Y7205">
        <v>3</v>
      </c>
      <c r="Z7205">
        <v>89.29</v>
      </c>
      <c r="AA7205">
        <v>446.43</v>
      </c>
      <c r="AB7205">
        <v>44.64</v>
      </c>
      <c r="AC7205" t="str">
        <f>IF(MasterData[[#This Row],[Discount Amount]]&gt;0, "Promotional sale", "Non-Promotional Sales")</f>
        <v>Promotional sale</v>
      </c>
    </row>
    <row r="7206" spans="1:29" x14ac:dyDescent="0.25">
      <c r="A7206">
        <v>7205</v>
      </c>
      <c r="B7206" s="1" t="s">
        <v>142</v>
      </c>
      <c r="C7206" s="2">
        <v>0.33975694444444438</v>
      </c>
      <c r="D7206">
        <v>455</v>
      </c>
      <c r="E7206">
        <v>45</v>
      </c>
      <c r="F7206" s="1" t="s">
        <v>61</v>
      </c>
      <c r="G7206" s="1" t="s">
        <v>55</v>
      </c>
      <c r="H7206">
        <v>52.939900000000002</v>
      </c>
      <c r="I7206">
        <v>-106.4509</v>
      </c>
      <c r="J7206">
        <v>13</v>
      </c>
      <c r="K7206" t="b">
        <v>0</v>
      </c>
      <c r="L7206">
        <v>328</v>
      </c>
      <c r="M7206" s="1" t="s">
        <v>56</v>
      </c>
      <c r="N7206" s="1" t="s">
        <v>57</v>
      </c>
      <c r="O7206">
        <v>2</v>
      </c>
      <c r="P7206" t="b">
        <v>0</v>
      </c>
      <c r="Q7206" t="b">
        <v>0</v>
      </c>
      <c r="R7206" s="1" t="s">
        <v>32</v>
      </c>
      <c r="S7206" s="1" t="s">
        <v>49</v>
      </c>
      <c r="T7206">
        <v>2</v>
      </c>
      <c r="U7206" s="1" t="s">
        <v>34</v>
      </c>
      <c r="V7206" s="1" t="s">
        <v>59</v>
      </c>
      <c r="W7206" s="1" t="str">
        <f>IF(OR(MasterData[[#This Row],[Event]]="Christmas Market", MasterData[[#This Row],[Event]]="Christmas"), "Christmas Sale", "Non-Christmas Sale")</f>
        <v>Non-Christmas Sale</v>
      </c>
      <c r="X7206" t="b">
        <v>1</v>
      </c>
      <c r="Y7206">
        <v>3</v>
      </c>
      <c r="Z7206">
        <v>74.42</v>
      </c>
      <c r="AA7206">
        <v>148.85</v>
      </c>
      <c r="AB7206">
        <v>14.88</v>
      </c>
      <c r="AC7206" t="str">
        <f>IF(MasterData[[#This Row],[Discount Amount]]&gt;0, "Promotional sale", "Non-Promotional Sales")</f>
        <v>Promotional sale</v>
      </c>
    </row>
    <row r="7207" spans="1:29" x14ac:dyDescent="0.25">
      <c r="A7207">
        <v>7206</v>
      </c>
      <c r="B7207" s="1" t="s">
        <v>47</v>
      </c>
      <c r="C7207" s="2">
        <v>0.50270833333333331</v>
      </c>
      <c r="D7207">
        <v>480</v>
      </c>
      <c r="E7207">
        <v>26</v>
      </c>
      <c r="F7207" s="1" t="s">
        <v>37</v>
      </c>
      <c r="G7207" s="1" t="s">
        <v>44</v>
      </c>
      <c r="H7207">
        <v>46.813099999999999</v>
      </c>
      <c r="I7207">
        <v>-71.207499999999996</v>
      </c>
      <c r="J7207">
        <v>71</v>
      </c>
      <c r="K7207" t="b">
        <v>0</v>
      </c>
      <c r="L7207">
        <v>686</v>
      </c>
      <c r="M7207" s="1" t="s">
        <v>30</v>
      </c>
      <c r="N7207" s="1" t="s">
        <v>31</v>
      </c>
      <c r="O7207">
        <v>1</v>
      </c>
      <c r="P7207" t="b">
        <v>0</v>
      </c>
      <c r="Q7207" t="b">
        <v>0</v>
      </c>
      <c r="R7207" s="1" t="s">
        <v>52</v>
      </c>
      <c r="S7207" s="1" t="s">
        <v>49</v>
      </c>
      <c r="T7207">
        <v>2</v>
      </c>
      <c r="U7207" s="1" t="s">
        <v>34</v>
      </c>
      <c r="V7207" s="1" t="s">
        <v>35</v>
      </c>
      <c r="W7207" s="1" t="str">
        <f>IF(OR(MasterData[[#This Row],[Event]]="Christmas Market", MasterData[[#This Row],[Event]]="Christmas"), "Christmas Sale", "Non-Christmas Sale")</f>
        <v>Non-Christmas Sale</v>
      </c>
      <c r="X7207" t="b">
        <v>1</v>
      </c>
      <c r="Y7207">
        <v>2</v>
      </c>
      <c r="Z7207">
        <v>51.86</v>
      </c>
      <c r="AA7207">
        <v>51.86</v>
      </c>
      <c r="AB7207">
        <v>0</v>
      </c>
      <c r="AC7207" t="str">
        <f>IF(MasterData[[#This Row],[Discount Amount]]&gt;0, "Promotional sale", "Non-Promotional Sales")</f>
        <v>Non-Promotional Sales</v>
      </c>
    </row>
    <row r="7208" spans="1:29" x14ac:dyDescent="0.25">
      <c r="A7208">
        <v>7207</v>
      </c>
      <c r="B7208" s="1" t="s">
        <v>294</v>
      </c>
      <c r="C7208" s="2">
        <v>0.62293981481481486</v>
      </c>
      <c r="D7208">
        <v>199</v>
      </c>
      <c r="E7208">
        <v>48</v>
      </c>
      <c r="F7208" s="1" t="s">
        <v>37</v>
      </c>
      <c r="G7208" s="1" t="s">
        <v>48</v>
      </c>
      <c r="H7208">
        <v>53.933300000000003</v>
      </c>
      <c r="I7208">
        <v>-116.5765</v>
      </c>
      <c r="J7208">
        <v>61</v>
      </c>
      <c r="K7208" t="b">
        <v>0</v>
      </c>
      <c r="L7208">
        <v>969</v>
      </c>
      <c r="M7208" s="1" t="s">
        <v>63</v>
      </c>
      <c r="N7208" s="1" t="s">
        <v>64</v>
      </c>
      <c r="O7208">
        <v>2</v>
      </c>
      <c r="P7208" t="b">
        <v>0</v>
      </c>
      <c r="Q7208" t="b">
        <v>0</v>
      </c>
      <c r="R7208" s="1" t="s">
        <v>32</v>
      </c>
      <c r="S7208" s="1" t="s">
        <v>49</v>
      </c>
      <c r="T7208">
        <v>1</v>
      </c>
      <c r="U7208" s="1" t="s">
        <v>45</v>
      </c>
      <c r="V7208" s="1" t="s">
        <v>46</v>
      </c>
      <c r="W7208" s="1" t="str">
        <f>IF(OR(MasterData[[#This Row],[Event]]="Christmas Market", MasterData[[#This Row],[Event]]="Christmas"), "Christmas Sale", "Non-Christmas Sale")</f>
        <v>Christmas Sale</v>
      </c>
      <c r="X7208" t="b">
        <v>1</v>
      </c>
      <c r="Y7208">
        <v>2</v>
      </c>
      <c r="Z7208">
        <v>93.13</v>
      </c>
      <c r="AA7208">
        <v>186.25</v>
      </c>
      <c r="AB7208">
        <v>0</v>
      </c>
      <c r="AC7208" t="str">
        <f>IF(MasterData[[#This Row],[Discount Amount]]&gt;0, "Promotional sale", "Non-Promotional Sales")</f>
        <v>Non-Promotional Sales</v>
      </c>
    </row>
    <row r="7209" spans="1:29" x14ac:dyDescent="0.25">
      <c r="A7209">
        <v>7208</v>
      </c>
      <c r="B7209" s="1" t="s">
        <v>296</v>
      </c>
      <c r="C7209" s="2">
        <v>0.15888888888888886</v>
      </c>
      <c r="D7209">
        <v>90</v>
      </c>
      <c r="E7209">
        <v>51</v>
      </c>
      <c r="F7209" s="1" t="s">
        <v>61</v>
      </c>
      <c r="G7209" s="1" t="s">
        <v>38</v>
      </c>
      <c r="H7209">
        <v>53.726700000000001</v>
      </c>
      <c r="I7209">
        <v>-127.6476</v>
      </c>
      <c r="J7209">
        <v>24</v>
      </c>
      <c r="K7209" t="b">
        <v>0</v>
      </c>
      <c r="L7209">
        <v>883</v>
      </c>
      <c r="M7209" s="1" t="s">
        <v>56</v>
      </c>
      <c r="N7209" s="1" t="s">
        <v>57</v>
      </c>
      <c r="O7209">
        <v>2</v>
      </c>
      <c r="P7209" t="b">
        <v>1</v>
      </c>
      <c r="Q7209" t="b">
        <v>1</v>
      </c>
      <c r="R7209" s="1" t="s">
        <v>52</v>
      </c>
      <c r="S7209" s="1" t="s">
        <v>53</v>
      </c>
      <c r="T7209">
        <v>3</v>
      </c>
      <c r="U7209" s="1" t="s">
        <v>34</v>
      </c>
      <c r="V7209" s="1" t="s">
        <v>59</v>
      </c>
      <c r="W7209" s="1" t="str">
        <f>IF(OR(MasterData[[#This Row],[Event]]="Christmas Market", MasterData[[#This Row],[Event]]="Christmas"), "Christmas Sale", "Non-Christmas Sale")</f>
        <v>Non-Christmas Sale</v>
      </c>
      <c r="X7209" t="b">
        <v>0</v>
      </c>
      <c r="Y7209">
        <v>4</v>
      </c>
      <c r="Z7209">
        <v>86.79</v>
      </c>
      <c r="AA7209">
        <v>173.59</v>
      </c>
      <c r="AB7209">
        <v>17.36</v>
      </c>
      <c r="AC7209" t="str">
        <f>IF(MasterData[[#This Row],[Discount Amount]]&gt;0, "Promotional sale", "Non-Promotional Sales")</f>
        <v>Promotional sale</v>
      </c>
    </row>
    <row r="7210" spans="1:29" x14ac:dyDescent="0.25">
      <c r="A7210">
        <v>7209</v>
      </c>
      <c r="B7210" s="1" t="s">
        <v>430</v>
      </c>
      <c r="C7210" s="2">
        <v>0.97969907407407408</v>
      </c>
      <c r="D7210">
        <v>475</v>
      </c>
      <c r="E7210">
        <v>37</v>
      </c>
      <c r="F7210" s="1" t="s">
        <v>37</v>
      </c>
      <c r="G7210" s="1" t="s">
        <v>68</v>
      </c>
      <c r="H7210">
        <v>46.318800000000003</v>
      </c>
      <c r="I7210">
        <v>-63.146099999999997</v>
      </c>
      <c r="J7210">
        <v>97</v>
      </c>
      <c r="K7210" t="b">
        <v>0</v>
      </c>
      <c r="L7210">
        <v>386</v>
      </c>
      <c r="M7210" s="1" t="s">
        <v>74</v>
      </c>
      <c r="N7210" s="1" t="s">
        <v>75</v>
      </c>
      <c r="O7210">
        <v>4</v>
      </c>
      <c r="P7210" t="b">
        <v>0</v>
      </c>
      <c r="Q7210" t="b">
        <v>0</v>
      </c>
      <c r="R7210" s="1" t="s">
        <v>52</v>
      </c>
      <c r="S7210" s="1" t="s">
        <v>33</v>
      </c>
      <c r="T7210">
        <v>1</v>
      </c>
      <c r="U7210" s="1" t="s">
        <v>42</v>
      </c>
      <c r="V7210" s="1" t="s">
        <v>59</v>
      </c>
      <c r="W7210" s="1" t="str">
        <f>IF(OR(MasterData[[#This Row],[Event]]="Christmas Market", MasterData[[#This Row],[Event]]="Christmas"), "Christmas Sale", "Non-Christmas Sale")</f>
        <v>Non-Christmas Sale</v>
      </c>
      <c r="X7210" t="b">
        <v>1</v>
      </c>
      <c r="Y7210">
        <v>1</v>
      </c>
      <c r="Z7210">
        <v>44.06</v>
      </c>
      <c r="AA7210">
        <v>176.25</v>
      </c>
      <c r="AB7210">
        <v>17.62</v>
      </c>
      <c r="AC7210" t="str">
        <f>IF(MasterData[[#This Row],[Discount Amount]]&gt;0, "Promotional sale", "Non-Promotional Sales")</f>
        <v>Promotional sale</v>
      </c>
    </row>
    <row r="7211" spans="1:29" x14ac:dyDescent="0.25">
      <c r="A7211">
        <v>7210</v>
      </c>
      <c r="B7211" s="1" t="s">
        <v>349</v>
      </c>
      <c r="C7211" s="2">
        <v>0.73321759259259256</v>
      </c>
      <c r="D7211">
        <v>54</v>
      </c>
      <c r="E7211">
        <v>63</v>
      </c>
      <c r="F7211" s="1" t="s">
        <v>61</v>
      </c>
      <c r="G7211" s="1" t="s">
        <v>77</v>
      </c>
      <c r="H7211">
        <v>64.282300000000006</v>
      </c>
      <c r="I7211">
        <v>-135</v>
      </c>
      <c r="J7211">
        <v>17</v>
      </c>
      <c r="K7211" t="b">
        <v>1</v>
      </c>
      <c r="L7211">
        <v>871</v>
      </c>
      <c r="M7211" s="1" t="s">
        <v>63</v>
      </c>
      <c r="N7211" s="1" t="s">
        <v>64</v>
      </c>
      <c r="O7211">
        <v>5</v>
      </c>
      <c r="P7211" t="b">
        <v>0</v>
      </c>
      <c r="Q7211" t="b">
        <v>1</v>
      </c>
      <c r="R7211" s="1" t="s">
        <v>32</v>
      </c>
      <c r="S7211" s="1" t="s">
        <v>53</v>
      </c>
      <c r="T7211">
        <v>5</v>
      </c>
      <c r="U7211" s="1" t="s">
        <v>45</v>
      </c>
      <c r="V7211" s="1" t="s">
        <v>46</v>
      </c>
      <c r="W7211" s="1" t="str">
        <f>IF(OR(MasterData[[#This Row],[Event]]="Christmas Market", MasterData[[#This Row],[Event]]="Christmas"), "Christmas Sale", "Non-Christmas Sale")</f>
        <v>Christmas Sale</v>
      </c>
      <c r="X7211" t="b">
        <v>0</v>
      </c>
      <c r="Y7211">
        <v>1</v>
      </c>
      <c r="Z7211">
        <v>79.48</v>
      </c>
      <c r="AA7211">
        <v>397.39</v>
      </c>
      <c r="AB7211">
        <v>0</v>
      </c>
      <c r="AC7211" t="str">
        <f>IF(MasterData[[#This Row],[Discount Amount]]&gt;0, "Promotional sale", "Non-Promotional Sales")</f>
        <v>Non-Promotional Sales</v>
      </c>
    </row>
    <row r="7212" spans="1:29" x14ac:dyDescent="0.25">
      <c r="A7212">
        <v>7211</v>
      </c>
      <c r="B7212" s="1" t="s">
        <v>330</v>
      </c>
      <c r="C7212" s="2">
        <v>0.63612268518518511</v>
      </c>
      <c r="D7212">
        <v>97</v>
      </c>
      <c r="E7212">
        <v>69</v>
      </c>
      <c r="F7212" s="1" t="s">
        <v>37</v>
      </c>
      <c r="G7212" s="1" t="s">
        <v>70</v>
      </c>
      <c r="H7212">
        <v>54.273099999999999</v>
      </c>
      <c r="I7212">
        <v>-61.738799999999998</v>
      </c>
      <c r="J7212">
        <v>19</v>
      </c>
      <c r="K7212" t="b">
        <v>1</v>
      </c>
      <c r="L7212">
        <v>699</v>
      </c>
      <c r="M7212" s="1" t="s">
        <v>74</v>
      </c>
      <c r="N7212" s="1" t="s">
        <v>75</v>
      </c>
      <c r="O7212">
        <v>3</v>
      </c>
      <c r="P7212" t="b">
        <v>0</v>
      </c>
      <c r="Q7212" t="b">
        <v>1</v>
      </c>
      <c r="R7212" s="1" t="s">
        <v>52</v>
      </c>
      <c r="S7212" s="1" t="s">
        <v>58</v>
      </c>
      <c r="T7212">
        <v>1</v>
      </c>
      <c r="U7212" s="1" t="s">
        <v>34</v>
      </c>
      <c r="V7212" s="1" t="s">
        <v>59</v>
      </c>
      <c r="W7212" s="1" t="str">
        <f>IF(OR(MasterData[[#This Row],[Event]]="Christmas Market", MasterData[[#This Row],[Event]]="Christmas"), "Christmas Sale", "Non-Christmas Sale")</f>
        <v>Non-Christmas Sale</v>
      </c>
      <c r="X7212" t="b">
        <v>1</v>
      </c>
      <c r="Y7212">
        <v>3</v>
      </c>
      <c r="Z7212">
        <v>46.39</v>
      </c>
      <c r="AA7212">
        <v>139.16999999999999</v>
      </c>
      <c r="AB7212">
        <v>13.92</v>
      </c>
      <c r="AC7212" t="str">
        <f>IF(MasterData[[#This Row],[Discount Amount]]&gt;0, "Promotional sale", "Non-Promotional Sales")</f>
        <v>Promotional sale</v>
      </c>
    </row>
    <row r="7213" spans="1:29" x14ac:dyDescent="0.25">
      <c r="A7213">
        <v>7212</v>
      </c>
      <c r="B7213" s="1" t="s">
        <v>307</v>
      </c>
      <c r="C7213" s="2">
        <v>0.79658564814814814</v>
      </c>
      <c r="D7213">
        <v>244</v>
      </c>
      <c r="E7213">
        <v>33</v>
      </c>
      <c r="F7213" s="1" t="s">
        <v>28</v>
      </c>
      <c r="G7213" s="1" t="s">
        <v>68</v>
      </c>
      <c r="H7213">
        <v>46.318800000000003</v>
      </c>
      <c r="I7213">
        <v>-63.146099999999997</v>
      </c>
      <c r="J7213">
        <v>62</v>
      </c>
      <c r="K7213" t="b">
        <v>0</v>
      </c>
      <c r="L7213">
        <v>66</v>
      </c>
      <c r="M7213" s="1" t="s">
        <v>74</v>
      </c>
      <c r="N7213" s="1" t="s">
        <v>75</v>
      </c>
      <c r="O7213">
        <v>5</v>
      </c>
      <c r="P7213" t="b">
        <v>1</v>
      </c>
      <c r="Q7213" t="b">
        <v>0</v>
      </c>
      <c r="R7213" s="1" t="s">
        <v>52</v>
      </c>
      <c r="S7213" s="1" t="s">
        <v>58</v>
      </c>
      <c r="T7213">
        <v>1</v>
      </c>
      <c r="U7213" s="1" t="s">
        <v>42</v>
      </c>
      <c r="V7213" s="1" t="s">
        <v>46</v>
      </c>
      <c r="W7213" s="1" t="str">
        <f>IF(OR(MasterData[[#This Row],[Event]]="Christmas Market", MasterData[[#This Row],[Event]]="Christmas"), "Christmas Sale", "Non-Christmas Sale")</f>
        <v>Christmas Sale</v>
      </c>
      <c r="X7213" t="b">
        <v>0</v>
      </c>
      <c r="Y7213">
        <v>5</v>
      </c>
      <c r="Z7213">
        <v>37.54</v>
      </c>
      <c r="AA7213">
        <v>187.68</v>
      </c>
      <c r="AB7213">
        <v>0</v>
      </c>
      <c r="AC7213" t="str">
        <f>IF(MasterData[[#This Row],[Discount Amount]]&gt;0, "Promotional sale", "Non-Promotional Sales")</f>
        <v>Non-Promotional Sales</v>
      </c>
    </row>
    <row r="7214" spans="1:29" x14ac:dyDescent="0.25">
      <c r="A7214">
        <v>7213</v>
      </c>
      <c r="B7214" s="1" t="s">
        <v>360</v>
      </c>
      <c r="C7214" s="2">
        <v>0.70667824074074082</v>
      </c>
      <c r="D7214">
        <v>333</v>
      </c>
      <c r="E7214">
        <v>19</v>
      </c>
      <c r="F7214" s="1" t="s">
        <v>37</v>
      </c>
      <c r="G7214" s="1" t="s">
        <v>77</v>
      </c>
      <c r="H7214">
        <v>64.282300000000006</v>
      </c>
      <c r="I7214">
        <v>-135</v>
      </c>
      <c r="J7214">
        <v>20</v>
      </c>
      <c r="K7214" t="b">
        <v>1</v>
      </c>
      <c r="L7214">
        <v>56</v>
      </c>
      <c r="M7214" s="1" t="s">
        <v>30</v>
      </c>
      <c r="N7214" s="1" t="s">
        <v>31</v>
      </c>
      <c r="O7214">
        <v>1</v>
      </c>
      <c r="P7214" t="b">
        <v>0</v>
      </c>
      <c r="Q7214" t="b">
        <v>1</v>
      </c>
      <c r="R7214" s="1" t="s">
        <v>41</v>
      </c>
      <c r="S7214" s="1" t="s">
        <v>53</v>
      </c>
      <c r="T7214">
        <v>4</v>
      </c>
      <c r="U7214" s="1" t="s">
        <v>42</v>
      </c>
      <c r="V7214" s="1" t="s">
        <v>59</v>
      </c>
      <c r="W7214" s="1" t="str">
        <f>IF(OR(MasterData[[#This Row],[Event]]="Christmas Market", MasterData[[#This Row],[Event]]="Christmas"), "Christmas Sale", "Non-Christmas Sale")</f>
        <v>Non-Christmas Sale</v>
      </c>
      <c r="X7214" t="b">
        <v>0</v>
      </c>
      <c r="Y7214">
        <v>2</v>
      </c>
      <c r="Z7214">
        <v>40.51</v>
      </c>
      <c r="AA7214">
        <v>40.51</v>
      </c>
      <c r="AB7214">
        <v>4.05</v>
      </c>
      <c r="AC7214" t="str">
        <f>IF(MasterData[[#This Row],[Discount Amount]]&gt;0, "Promotional sale", "Non-Promotional Sales")</f>
        <v>Promotional sale</v>
      </c>
    </row>
    <row r="7215" spans="1:29" x14ac:dyDescent="0.25">
      <c r="A7215">
        <v>7214</v>
      </c>
      <c r="B7215" s="1" t="s">
        <v>84</v>
      </c>
      <c r="C7215" s="2">
        <v>0.80998842592592601</v>
      </c>
      <c r="D7215">
        <v>31</v>
      </c>
      <c r="E7215">
        <v>28</v>
      </c>
      <c r="F7215" s="1" t="s">
        <v>61</v>
      </c>
      <c r="G7215" s="1" t="s">
        <v>55</v>
      </c>
      <c r="H7215">
        <v>52.939900000000002</v>
      </c>
      <c r="I7215">
        <v>-106.4509</v>
      </c>
      <c r="J7215">
        <v>78</v>
      </c>
      <c r="K7215" t="b">
        <v>0</v>
      </c>
      <c r="L7215">
        <v>212</v>
      </c>
      <c r="M7215" s="1" t="s">
        <v>39</v>
      </c>
      <c r="N7215" s="1" t="s">
        <v>40</v>
      </c>
      <c r="O7215">
        <v>1</v>
      </c>
      <c r="P7215" t="b">
        <v>1</v>
      </c>
      <c r="Q7215" t="b">
        <v>1</v>
      </c>
      <c r="R7215" s="1" t="s">
        <v>41</v>
      </c>
      <c r="S7215" s="1" t="s">
        <v>58</v>
      </c>
      <c r="T7215">
        <v>3</v>
      </c>
      <c r="U7215" s="1" t="s">
        <v>45</v>
      </c>
      <c r="V7215" s="1" t="s">
        <v>35</v>
      </c>
      <c r="W7215" s="1" t="str">
        <f>IF(OR(MasterData[[#This Row],[Event]]="Christmas Market", MasterData[[#This Row],[Event]]="Christmas"), "Christmas Sale", "Non-Christmas Sale")</f>
        <v>Non-Christmas Sale</v>
      </c>
      <c r="X7215" t="b">
        <v>0</v>
      </c>
      <c r="Y7215">
        <v>2</v>
      </c>
      <c r="Z7215">
        <v>84.61</v>
      </c>
      <c r="AA7215">
        <v>84.61</v>
      </c>
      <c r="AB7215">
        <v>0</v>
      </c>
      <c r="AC7215" t="str">
        <f>IF(MasterData[[#This Row],[Discount Amount]]&gt;0, "Promotional sale", "Non-Promotional Sales")</f>
        <v>Non-Promotional Sales</v>
      </c>
    </row>
    <row r="7216" spans="1:29" x14ac:dyDescent="0.25">
      <c r="A7216">
        <v>7215</v>
      </c>
      <c r="B7216" s="1" t="s">
        <v>130</v>
      </c>
      <c r="C7216" s="2">
        <v>0.71868055555555554</v>
      </c>
      <c r="D7216">
        <v>453</v>
      </c>
      <c r="E7216">
        <v>53</v>
      </c>
      <c r="F7216" s="1" t="s">
        <v>28</v>
      </c>
      <c r="G7216" s="1" t="s">
        <v>48</v>
      </c>
      <c r="H7216">
        <v>53.933300000000003</v>
      </c>
      <c r="I7216">
        <v>-116.5765</v>
      </c>
      <c r="J7216">
        <v>11</v>
      </c>
      <c r="K7216" t="b">
        <v>1</v>
      </c>
      <c r="L7216">
        <v>50</v>
      </c>
      <c r="M7216" s="1" t="s">
        <v>39</v>
      </c>
      <c r="N7216" s="1" t="s">
        <v>40</v>
      </c>
      <c r="O7216">
        <v>1</v>
      </c>
      <c r="P7216" t="b">
        <v>0</v>
      </c>
      <c r="Q7216" t="b">
        <v>0</v>
      </c>
      <c r="R7216" s="1" t="s">
        <v>32</v>
      </c>
      <c r="S7216" s="1" t="s">
        <v>49</v>
      </c>
      <c r="T7216">
        <v>2</v>
      </c>
      <c r="U7216" s="1" t="s">
        <v>45</v>
      </c>
      <c r="V7216" s="1" t="s">
        <v>35</v>
      </c>
      <c r="W7216" s="1" t="str">
        <f>IF(OR(MasterData[[#This Row],[Event]]="Christmas Market", MasterData[[#This Row],[Event]]="Christmas"), "Christmas Sale", "Non-Christmas Sale")</f>
        <v>Non-Christmas Sale</v>
      </c>
      <c r="X7216" t="b">
        <v>1</v>
      </c>
      <c r="Y7216">
        <v>1</v>
      </c>
      <c r="Z7216">
        <v>99.17</v>
      </c>
      <c r="AA7216">
        <v>99.17</v>
      </c>
      <c r="AB7216">
        <v>0</v>
      </c>
      <c r="AC7216" t="str">
        <f>IF(MasterData[[#This Row],[Discount Amount]]&gt;0, "Promotional sale", "Non-Promotional Sales")</f>
        <v>Non-Promotional Sales</v>
      </c>
    </row>
    <row r="7217" spans="1:29" x14ac:dyDescent="0.25">
      <c r="A7217">
        <v>7216</v>
      </c>
      <c r="B7217" s="1" t="s">
        <v>232</v>
      </c>
      <c r="C7217" s="2">
        <v>0.76773148148148151</v>
      </c>
      <c r="D7217">
        <v>338</v>
      </c>
      <c r="E7217">
        <v>48</v>
      </c>
      <c r="F7217" s="1" t="s">
        <v>28</v>
      </c>
      <c r="G7217" s="1" t="s">
        <v>38</v>
      </c>
      <c r="H7217">
        <v>53.726700000000001</v>
      </c>
      <c r="I7217">
        <v>-127.6476</v>
      </c>
      <c r="J7217">
        <v>25</v>
      </c>
      <c r="K7217" t="b">
        <v>1</v>
      </c>
      <c r="L7217">
        <v>57</v>
      </c>
      <c r="M7217" s="1" t="s">
        <v>30</v>
      </c>
      <c r="N7217" s="1" t="s">
        <v>31</v>
      </c>
      <c r="O7217">
        <v>5</v>
      </c>
      <c r="P7217" t="b">
        <v>1</v>
      </c>
      <c r="Q7217" t="b">
        <v>1</v>
      </c>
      <c r="R7217" s="1" t="s">
        <v>52</v>
      </c>
      <c r="S7217" s="1" t="s">
        <v>33</v>
      </c>
      <c r="T7217">
        <v>1</v>
      </c>
      <c r="U7217" s="1" t="s">
        <v>45</v>
      </c>
      <c r="V7217" s="1" t="s">
        <v>35</v>
      </c>
      <c r="W7217" s="1" t="str">
        <f>IF(OR(MasterData[[#This Row],[Event]]="Christmas Market", MasterData[[#This Row],[Event]]="Christmas"), "Christmas Sale", "Non-Christmas Sale")</f>
        <v>Non-Christmas Sale</v>
      </c>
      <c r="X7217" t="b">
        <v>0</v>
      </c>
      <c r="Y7217">
        <v>3</v>
      </c>
      <c r="Z7217">
        <v>22.57</v>
      </c>
      <c r="AA7217">
        <v>112.83</v>
      </c>
      <c r="AB7217">
        <v>0</v>
      </c>
      <c r="AC7217" t="str">
        <f>IF(MasterData[[#This Row],[Discount Amount]]&gt;0, "Promotional sale", "Non-Promotional Sales")</f>
        <v>Non-Promotional Sales</v>
      </c>
    </row>
    <row r="7218" spans="1:29" x14ac:dyDescent="0.25">
      <c r="A7218">
        <v>7217</v>
      </c>
      <c r="B7218" s="1" t="s">
        <v>295</v>
      </c>
      <c r="C7218" s="2">
        <v>0.97253472222222226</v>
      </c>
      <c r="D7218">
        <v>381</v>
      </c>
      <c r="E7218">
        <v>30</v>
      </c>
      <c r="F7218" s="1" t="s">
        <v>37</v>
      </c>
      <c r="G7218" s="1" t="s">
        <v>66</v>
      </c>
      <c r="H7218">
        <v>45.077800000000003</v>
      </c>
      <c r="I7218">
        <v>-63.546700000000001</v>
      </c>
      <c r="J7218">
        <v>50</v>
      </c>
      <c r="K7218" t="b">
        <v>0</v>
      </c>
      <c r="L7218">
        <v>241</v>
      </c>
      <c r="M7218" s="1" t="s">
        <v>63</v>
      </c>
      <c r="N7218" s="1" t="s">
        <v>64</v>
      </c>
      <c r="O7218">
        <v>2</v>
      </c>
      <c r="P7218" t="b">
        <v>1</v>
      </c>
      <c r="Q7218" t="b">
        <v>0</v>
      </c>
      <c r="R7218" s="1" t="s">
        <v>52</v>
      </c>
      <c r="S7218" s="1" t="s">
        <v>58</v>
      </c>
      <c r="T7218">
        <v>1</v>
      </c>
      <c r="U7218" s="1" t="s">
        <v>45</v>
      </c>
      <c r="V7218" s="1" t="s">
        <v>59</v>
      </c>
      <c r="W7218" s="1" t="str">
        <f>IF(OR(MasterData[[#This Row],[Event]]="Christmas Market", MasterData[[#This Row],[Event]]="Christmas"), "Christmas Sale", "Non-Christmas Sale")</f>
        <v>Non-Christmas Sale</v>
      </c>
      <c r="X7218" t="b">
        <v>1</v>
      </c>
      <c r="Y7218">
        <v>3</v>
      </c>
      <c r="Z7218">
        <v>65.849999999999994</v>
      </c>
      <c r="AA7218">
        <v>131.69999999999999</v>
      </c>
      <c r="AB7218">
        <v>13.17</v>
      </c>
      <c r="AC7218" t="str">
        <f>IF(MasterData[[#This Row],[Discount Amount]]&gt;0, "Promotional sale", "Non-Promotional Sales")</f>
        <v>Promotional sale</v>
      </c>
    </row>
    <row r="7219" spans="1:29" x14ac:dyDescent="0.25">
      <c r="A7219">
        <v>7218</v>
      </c>
      <c r="B7219" s="1" t="s">
        <v>337</v>
      </c>
      <c r="C7219" s="2">
        <v>0.99854166666666666</v>
      </c>
      <c r="D7219">
        <v>390</v>
      </c>
      <c r="E7219">
        <v>65</v>
      </c>
      <c r="F7219" s="1" t="s">
        <v>61</v>
      </c>
      <c r="G7219" s="1" t="s">
        <v>29</v>
      </c>
      <c r="H7219">
        <v>51.253799999999998</v>
      </c>
      <c r="I7219">
        <v>-85.3232</v>
      </c>
      <c r="J7219">
        <v>8</v>
      </c>
      <c r="K7219" t="b">
        <v>1</v>
      </c>
      <c r="L7219">
        <v>791</v>
      </c>
      <c r="M7219" s="1" t="s">
        <v>63</v>
      </c>
      <c r="N7219" s="1" t="s">
        <v>64</v>
      </c>
      <c r="O7219">
        <v>3</v>
      </c>
      <c r="P7219" t="b">
        <v>0</v>
      </c>
      <c r="Q7219" t="b">
        <v>0</v>
      </c>
      <c r="R7219" s="1" t="s">
        <v>32</v>
      </c>
      <c r="S7219" s="1" t="s">
        <v>49</v>
      </c>
      <c r="T7219">
        <v>4</v>
      </c>
      <c r="U7219" s="1" t="s">
        <v>45</v>
      </c>
      <c r="V7219" s="1" t="s">
        <v>35</v>
      </c>
      <c r="W7219" s="1" t="str">
        <f>IF(OR(MasterData[[#This Row],[Event]]="Christmas Market", MasterData[[#This Row],[Event]]="Christmas"), "Christmas Sale", "Non-Christmas Sale")</f>
        <v>Non-Christmas Sale</v>
      </c>
      <c r="X7219" t="b">
        <v>1</v>
      </c>
      <c r="Y7219">
        <v>3</v>
      </c>
      <c r="Z7219">
        <v>58.83</v>
      </c>
      <c r="AA7219">
        <v>176.5</v>
      </c>
      <c r="AB7219">
        <v>0</v>
      </c>
      <c r="AC7219" t="str">
        <f>IF(MasterData[[#This Row],[Discount Amount]]&gt;0, "Promotional sale", "Non-Promotional Sales")</f>
        <v>Non-Promotional Sales</v>
      </c>
    </row>
    <row r="7220" spans="1:29" x14ac:dyDescent="0.25">
      <c r="A7220">
        <v>7219</v>
      </c>
      <c r="B7220" s="1" t="s">
        <v>117</v>
      </c>
      <c r="C7220" s="2">
        <v>0.91192129629629637</v>
      </c>
      <c r="D7220">
        <v>157</v>
      </c>
      <c r="E7220">
        <v>43</v>
      </c>
      <c r="F7220" s="1" t="s">
        <v>28</v>
      </c>
      <c r="G7220" s="1" t="s">
        <v>66</v>
      </c>
      <c r="H7220">
        <v>45.077800000000003</v>
      </c>
      <c r="I7220">
        <v>-63.546700000000001</v>
      </c>
      <c r="J7220">
        <v>36</v>
      </c>
      <c r="K7220" t="b">
        <v>1</v>
      </c>
      <c r="L7220">
        <v>710</v>
      </c>
      <c r="M7220" s="1" t="s">
        <v>39</v>
      </c>
      <c r="N7220" s="1" t="s">
        <v>40</v>
      </c>
      <c r="O7220">
        <v>5</v>
      </c>
      <c r="P7220" t="b">
        <v>0</v>
      </c>
      <c r="Q7220" t="b">
        <v>0</v>
      </c>
      <c r="R7220" s="1" t="s">
        <v>41</v>
      </c>
      <c r="S7220" s="1" t="s">
        <v>53</v>
      </c>
      <c r="T7220">
        <v>3</v>
      </c>
      <c r="U7220" s="1" t="s">
        <v>45</v>
      </c>
      <c r="V7220" s="1" t="s">
        <v>46</v>
      </c>
      <c r="W7220" s="1" t="str">
        <f>IF(OR(MasterData[[#This Row],[Event]]="Christmas Market", MasterData[[#This Row],[Event]]="Christmas"), "Christmas Sale", "Non-Christmas Sale")</f>
        <v>Christmas Sale</v>
      </c>
      <c r="X7220" t="b">
        <v>0</v>
      </c>
      <c r="Y7220">
        <v>3</v>
      </c>
      <c r="Z7220">
        <v>94.95</v>
      </c>
      <c r="AA7220">
        <v>474.77</v>
      </c>
      <c r="AB7220">
        <v>0</v>
      </c>
      <c r="AC7220" t="str">
        <f>IF(MasterData[[#This Row],[Discount Amount]]&gt;0, "Promotional sale", "Non-Promotional Sales")</f>
        <v>Non-Promotional Sales</v>
      </c>
    </row>
    <row r="7221" spans="1:29" x14ac:dyDescent="0.25">
      <c r="A7221">
        <v>7220</v>
      </c>
      <c r="B7221" s="1" t="s">
        <v>101</v>
      </c>
      <c r="C7221" s="2">
        <v>0.44124999999999992</v>
      </c>
      <c r="D7221">
        <v>430</v>
      </c>
      <c r="E7221">
        <v>49</v>
      </c>
      <c r="F7221" s="1" t="s">
        <v>61</v>
      </c>
      <c r="G7221" s="1" t="s">
        <v>77</v>
      </c>
      <c r="H7221">
        <v>64.282300000000006</v>
      </c>
      <c r="I7221">
        <v>-135</v>
      </c>
      <c r="J7221">
        <v>22</v>
      </c>
      <c r="K7221" t="b">
        <v>1</v>
      </c>
      <c r="L7221">
        <v>555</v>
      </c>
      <c r="M7221" s="1" t="s">
        <v>39</v>
      </c>
      <c r="N7221" s="1" t="s">
        <v>40</v>
      </c>
      <c r="O7221">
        <v>4</v>
      </c>
      <c r="P7221" t="b">
        <v>1</v>
      </c>
      <c r="Q7221" t="b">
        <v>1</v>
      </c>
      <c r="R7221" s="1" t="s">
        <v>41</v>
      </c>
      <c r="S7221" s="1" t="s">
        <v>49</v>
      </c>
      <c r="T7221">
        <v>5</v>
      </c>
      <c r="U7221" s="1" t="s">
        <v>34</v>
      </c>
      <c r="V7221" s="1" t="s">
        <v>35</v>
      </c>
      <c r="W7221" s="1" t="str">
        <f>IF(OR(MasterData[[#This Row],[Event]]="Christmas Market", MasterData[[#This Row],[Event]]="Christmas"), "Christmas Sale", "Non-Christmas Sale")</f>
        <v>Non-Christmas Sale</v>
      </c>
      <c r="X7221" t="b">
        <v>0</v>
      </c>
      <c r="Y7221">
        <v>1</v>
      </c>
      <c r="Z7221">
        <v>10.59</v>
      </c>
      <c r="AA7221">
        <v>42.38</v>
      </c>
      <c r="AB7221">
        <v>0</v>
      </c>
      <c r="AC7221" t="str">
        <f>IF(MasterData[[#This Row],[Discount Amount]]&gt;0, "Promotional sale", "Non-Promotional Sales")</f>
        <v>Non-Promotional Sales</v>
      </c>
    </row>
    <row r="7222" spans="1:29" x14ac:dyDescent="0.25">
      <c r="A7222">
        <v>7221</v>
      </c>
      <c r="B7222" s="1" t="s">
        <v>143</v>
      </c>
      <c r="C7222" s="2">
        <v>7.5729166666666625E-2</v>
      </c>
      <c r="D7222">
        <v>251</v>
      </c>
      <c r="E7222">
        <v>55</v>
      </c>
      <c r="F7222" s="1" t="s">
        <v>61</v>
      </c>
      <c r="G7222" s="1" t="s">
        <v>38</v>
      </c>
      <c r="H7222">
        <v>53.726700000000001</v>
      </c>
      <c r="I7222">
        <v>-127.6476</v>
      </c>
      <c r="J7222">
        <v>16</v>
      </c>
      <c r="K7222" t="b">
        <v>0</v>
      </c>
      <c r="L7222">
        <v>441</v>
      </c>
      <c r="M7222" s="1" t="s">
        <v>39</v>
      </c>
      <c r="N7222" s="1" t="s">
        <v>40</v>
      </c>
      <c r="O7222">
        <v>1</v>
      </c>
      <c r="P7222" t="b">
        <v>0</v>
      </c>
      <c r="Q7222" t="b">
        <v>1</v>
      </c>
      <c r="R7222" s="1" t="s">
        <v>52</v>
      </c>
      <c r="S7222" s="1" t="s">
        <v>53</v>
      </c>
      <c r="T7222">
        <v>1</v>
      </c>
      <c r="U7222" s="1" t="s">
        <v>45</v>
      </c>
      <c r="V7222" s="1" t="s">
        <v>46</v>
      </c>
      <c r="W7222" s="1" t="str">
        <f>IF(OR(MasterData[[#This Row],[Event]]="Christmas Market", MasterData[[#This Row],[Event]]="Christmas"), "Christmas Sale", "Non-Christmas Sale")</f>
        <v>Christmas Sale</v>
      </c>
      <c r="X7222" t="b">
        <v>0</v>
      </c>
      <c r="Y7222">
        <v>5</v>
      </c>
      <c r="Z7222">
        <v>39.130000000000003</v>
      </c>
      <c r="AA7222">
        <v>39.130000000000003</v>
      </c>
      <c r="AB7222">
        <v>0</v>
      </c>
      <c r="AC7222" t="str">
        <f>IF(MasterData[[#This Row],[Discount Amount]]&gt;0, "Promotional sale", "Non-Promotional Sales")</f>
        <v>Non-Promotional Sales</v>
      </c>
    </row>
    <row r="7223" spans="1:29" x14ac:dyDescent="0.25">
      <c r="A7223">
        <v>7222</v>
      </c>
      <c r="B7223" s="1" t="s">
        <v>257</v>
      </c>
      <c r="C7223" s="2">
        <v>0.3367592592592592</v>
      </c>
      <c r="D7223">
        <v>462</v>
      </c>
      <c r="E7223">
        <v>56</v>
      </c>
      <c r="F7223" s="1" t="s">
        <v>61</v>
      </c>
      <c r="G7223" s="1" t="s">
        <v>70</v>
      </c>
      <c r="H7223">
        <v>54.273099999999999</v>
      </c>
      <c r="I7223">
        <v>-61.738799999999998</v>
      </c>
      <c r="J7223">
        <v>100</v>
      </c>
      <c r="K7223" t="b">
        <v>1</v>
      </c>
      <c r="L7223">
        <v>385</v>
      </c>
      <c r="M7223" s="1" t="s">
        <v>39</v>
      </c>
      <c r="N7223" s="1" t="s">
        <v>40</v>
      </c>
      <c r="O7223">
        <v>5</v>
      </c>
      <c r="P7223" t="b">
        <v>0</v>
      </c>
      <c r="Q7223" t="b">
        <v>1</v>
      </c>
      <c r="R7223" s="1" t="s">
        <v>41</v>
      </c>
      <c r="S7223" s="1" t="s">
        <v>33</v>
      </c>
      <c r="T7223">
        <v>3</v>
      </c>
      <c r="U7223" s="1" t="s">
        <v>42</v>
      </c>
      <c r="V7223" s="1" t="s">
        <v>35</v>
      </c>
      <c r="W7223" s="1" t="str">
        <f>IF(OR(MasterData[[#This Row],[Event]]="Christmas Market", MasterData[[#This Row],[Event]]="Christmas"), "Christmas Sale", "Non-Christmas Sale")</f>
        <v>Non-Christmas Sale</v>
      </c>
      <c r="X7223" t="b">
        <v>0</v>
      </c>
      <c r="Y7223">
        <v>4</v>
      </c>
      <c r="Z7223">
        <v>38.19</v>
      </c>
      <c r="AA7223">
        <v>190.94</v>
      </c>
      <c r="AB7223">
        <v>0</v>
      </c>
      <c r="AC7223" t="str">
        <f>IF(MasterData[[#This Row],[Discount Amount]]&gt;0, "Promotional sale", "Non-Promotional Sales")</f>
        <v>Non-Promotional Sales</v>
      </c>
    </row>
    <row r="7224" spans="1:29" x14ac:dyDescent="0.25">
      <c r="A7224">
        <v>7223</v>
      </c>
      <c r="B7224" s="1" t="s">
        <v>100</v>
      </c>
      <c r="C7224" s="2">
        <v>0.71832175925925923</v>
      </c>
      <c r="D7224">
        <v>388</v>
      </c>
      <c r="E7224">
        <v>66</v>
      </c>
      <c r="F7224" s="1" t="s">
        <v>28</v>
      </c>
      <c r="G7224" s="1" t="s">
        <v>44</v>
      </c>
      <c r="H7224">
        <v>46.813099999999999</v>
      </c>
      <c r="I7224">
        <v>-71.207499999999996</v>
      </c>
      <c r="J7224">
        <v>6</v>
      </c>
      <c r="K7224" t="b">
        <v>1</v>
      </c>
      <c r="L7224">
        <v>947</v>
      </c>
      <c r="M7224" s="1" t="s">
        <v>74</v>
      </c>
      <c r="N7224" s="1" t="s">
        <v>75</v>
      </c>
      <c r="O7224">
        <v>3</v>
      </c>
      <c r="P7224" t="b">
        <v>1</v>
      </c>
      <c r="Q7224" t="b">
        <v>0</v>
      </c>
      <c r="R7224" s="1" t="s">
        <v>32</v>
      </c>
      <c r="S7224" s="1" t="s">
        <v>58</v>
      </c>
      <c r="T7224">
        <v>2</v>
      </c>
      <c r="U7224" s="1" t="s">
        <v>45</v>
      </c>
      <c r="V7224" s="1" t="s">
        <v>46</v>
      </c>
      <c r="W7224" s="1" t="str">
        <f>IF(OR(MasterData[[#This Row],[Event]]="Christmas Market", MasterData[[#This Row],[Event]]="Christmas"), "Christmas Sale", "Non-Christmas Sale")</f>
        <v>Christmas Sale</v>
      </c>
      <c r="X7224" t="b">
        <v>0</v>
      </c>
      <c r="Y7224">
        <v>1</v>
      </c>
      <c r="Z7224">
        <v>17.75</v>
      </c>
      <c r="AA7224">
        <v>53.24</v>
      </c>
      <c r="AB7224">
        <v>0</v>
      </c>
      <c r="AC7224" t="str">
        <f>IF(MasterData[[#This Row],[Discount Amount]]&gt;0, "Promotional sale", "Non-Promotional Sales")</f>
        <v>Non-Promotional Sales</v>
      </c>
    </row>
    <row r="7225" spans="1:29" x14ac:dyDescent="0.25">
      <c r="A7225">
        <v>7224</v>
      </c>
      <c r="B7225" s="1" t="s">
        <v>362</v>
      </c>
      <c r="C7225" s="2">
        <v>0.88771990740740736</v>
      </c>
      <c r="D7225">
        <v>500</v>
      </c>
      <c r="E7225">
        <v>29</v>
      </c>
      <c r="F7225" s="1" t="s">
        <v>37</v>
      </c>
      <c r="G7225" s="1" t="s">
        <v>62</v>
      </c>
      <c r="H7225">
        <v>46.565300000000001</v>
      </c>
      <c r="I7225">
        <v>-66.4619</v>
      </c>
      <c r="J7225">
        <v>94</v>
      </c>
      <c r="K7225" t="b">
        <v>1</v>
      </c>
      <c r="L7225">
        <v>811</v>
      </c>
      <c r="M7225" s="1" t="s">
        <v>63</v>
      </c>
      <c r="N7225" s="1" t="s">
        <v>64</v>
      </c>
      <c r="O7225">
        <v>1</v>
      </c>
      <c r="P7225" t="b">
        <v>0</v>
      </c>
      <c r="Q7225" t="b">
        <v>0</v>
      </c>
      <c r="R7225" s="1" t="s">
        <v>32</v>
      </c>
      <c r="S7225" s="1" t="s">
        <v>49</v>
      </c>
      <c r="T7225">
        <v>2</v>
      </c>
      <c r="U7225" s="1" t="s">
        <v>42</v>
      </c>
      <c r="V7225" s="1" t="s">
        <v>35</v>
      </c>
      <c r="W7225" s="1" t="str">
        <f>IF(OR(MasterData[[#This Row],[Event]]="Christmas Market", MasterData[[#This Row],[Event]]="Christmas"), "Christmas Sale", "Non-Christmas Sale")</f>
        <v>Non-Christmas Sale</v>
      </c>
      <c r="X7225" t="b">
        <v>0</v>
      </c>
      <c r="Y7225">
        <v>1</v>
      </c>
      <c r="Z7225">
        <v>99.95</v>
      </c>
      <c r="AA7225">
        <v>99.95</v>
      </c>
      <c r="AB7225">
        <v>0</v>
      </c>
      <c r="AC7225" t="str">
        <f>IF(MasterData[[#This Row],[Discount Amount]]&gt;0, "Promotional sale", "Non-Promotional Sales")</f>
        <v>Non-Promotional Sales</v>
      </c>
    </row>
    <row r="7226" spans="1:29" x14ac:dyDescent="0.25">
      <c r="A7226">
        <v>7225</v>
      </c>
      <c r="B7226" s="1" t="s">
        <v>265</v>
      </c>
      <c r="C7226" s="2">
        <v>0.29896990740740748</v>
      </c>
      <c r="D7226">
        <v>145</v>
      </c>
      <c r="E7226">
        <v>44</v>
      </c>
      <c r="F7226" s="1" t="s">
        <v>37</v>
      </c>
      <c r="G7226" s="1" t="s">
        <v>29</v>
      </c>
      <c r="H7226">
        <v>51.253799999999998</v>
      </c>
      <c r="I7226">
        <v>-85.3232</v>
      </c>
      <c r="J7226">
        <v>88</v>
      </c>
      <c r="K7226" t="b">
        <v>1</v>
      </c>
      <c r="L7226">
        <v>996</v>
      </c>
      <c r="M7226" s="1" t="s">
        <v>39</v>
      </c>
      <c r="N7226" s="1" t="s">
        <v>40</v>
      </c>
      <c r="O7226">
        <v>5</v>
      </c>
      <c r="P7226" t="b">
        <v>1</v>
      </c>
      <c r="Q7226" t="b">
        <v>1</v>
      </c>
      <c r="R7226" s="1" t="s">
        <v>41</v>
      </c>
      <c r="S7226" s="1" t="s">
        <v>49</v>
      </c>
      <c r="T7226">
        <v>4</v>
      </c>
      <c r="U7226" s="1" t="s">
        <v>34</v>
      </c>
      <c r="V7226" s="1" t="s">
        <v>46</v>
      </c>
      <c r="W7226" s="1" t="str">
        <f>IF(OR(MasterData[[#This Row],[Event]]="Christmas Market", MasterData[[#This Row],[Event]]="Christmas"), "Christmas Sale", "Non-Christmas Sale")</f>
        <v>Christmas Sale</v>
      </c>
      <c r="X7226" t="b">
        <v>1</v>
      </c>
      <c r="Y7226">
        <v>1</v>
      </c>
      <c r="Z7226">
        <v>13.49</v>
      </c>
      <c r="AA7226">
        <v>67.459999999999994</v>
      </c>
      <c r="AB7226">
        <v>0</v>
      </c>
      <c r="AC7226" t="str">
        <f>IF(MasterData[[#This Row],[Discount Amount]]&gt;0, "Promotional sale", "Non-Promotional Sales")</f>
        <v>Non-Promotional Sales</v>
      </c>
    </row>
    <row r="7227" spans="1:29" x14ac:dyDescent="0.25">
      <c r="A7227">
        <v>7226</v>
      </c>
      <c r="B7227" s="1" t="s">
        <v>204</v>
      </c>
      <c r="C7227" s="2">
        <v>0.89116898148148138</v>
      </c>
      <c r="D7227">
        <v>385</v>
      </c>
      <c r="E7227">
        <v>26</v>
      </c>
      <c r="F7227" s="1" t="s">
        <v>28</v>
      </c>
      <c r="G7227" s="1" t="s">
        <v>62</v>
      </c>
      <c r="H7227">
        <v>46.565300000000001</v>
      </c>
      <c r="I7227">
        <v>-66.4619</v>
      </c>
      <c r="J7227">
        <v>18</v>
      </c>
      <c r="K7227" t="b">
        <v>0</v>
      </c>
      <c r="L7227">
        <v>991</v>
      </c>
      <c r="M7227" s="1" t="s">
        <v>63</v>
      </c>
      <c r="N7227" s="1" t="s">
        <v>64</v>
      </c>
      <c r="O7227">
        <v>4</v>
      </c>
      <c r="P7227" t="b">
        <v>1</v>
      </c>
      <c r="Q7227" t="b">
        <v>1</v>
      </c>
      <c r="R7227" s="1" t="s">
        <v>32</v>
      </c>
      <c r="S7227" s="1" t="s">
        <v>49</v>
      </c>
      <c r="T7227">
        <v>1</v>
      </c>
      <c r="U7227" s="1" t="s">
        <v>34</v>
      </c>
      <c r="V7227" s="1" t="s">
        <v>35</v>
      </c>
      <c r="W7227" s="1" t="str">
        <f>IF(OR(MasterData[[#This Row],[Event]]="Christmas Market", MasterData[[#This Row],[Event]]="Christmas"), "Christmas Sale", "Non-Christmas Sale")</f>
        <v>Non-Christmas Sale</v>
      </c>
      <c r="X7227" t="b">
        <v>1</v>
      </c>
      <c r="Y7227">
        <v>4</v>
      </c>
      <c r="Z7227">
        <v>61.71</v>
      </c>
      <c r="AA7227">
        <v>246.85</v>
      </c>
      <c r="AB7227">
        <v>0</v>
      </c>
      <c r="AC7227" t="str">
        <f>IF(MasterData[[#This Row],[Discount Amount]]&gt;0, "Promotional sale", "Non-Promotional Sales")</f>
        <v>Non-Promotional Sales</v>
      </c>
    </row>
    <row r="7228" spans="1:29" x14ac:dyDescent="0.25">
      <c r="A7228">
        <v>7227</v>
      </c>
      <c r="B7228" s="1" t="s">
        <v>377</v>
      </c>
      <c r="C7228" s="2">
        <v>0.22410879629629621</v>
      </c>
      <c r="D7228">
        <v>266</v>
      </c>
      <c r="E7228">
        <v>23</v>
      </c>
      <c r="F7228" s="1" t="s">
        <v>37</v>
      </c>
      <c r="G7228" s="1" t="s">
        <v>77</v>
      </c>
      <c r="H7228">
        <v>64.282300000000006</v>
      </c>
      <c r="I7228">
        <v>-135</v>
      </c>
      <c r="J7228">
        <v>35</v>
      </c>
      <c r="K7228" t="b">
        <v>0</v>
      </c>
      <c r="L7228">
        <v>362</v>
      </c>
      <c r="M7228" s="1" t="s">
        <v>63</v>
      </c>
      <c r="N7228" s="1" t="s">
        <v>64</v>
      </c>
      <c r="O7228">
        <v>2</v>
      </c>
      <c r="P7228" t="b">
        <v>1</v>
      </c>
      <c r="Q7228" t="b">
        <v>1</v>
      </c>
      <c r="R7228" s="1" t="s">
        <v>32</v>
      </c>
      <c r="S7228" s="1" t="s">
        <v>58</v>
      </c>
      <c r="T7228">
        <v>4</v>
      </c>
      <c r="U7228" s="1" t="s">
        <v>34</v>
      </c>
      <c r="V7228" s="1" t="s">
        <v>46</v>
      </c>
      <c r="W7228" s="1" t="str">
        <f>IF(OR(MasterData[[#This Row],[Event]]="Christmas Market", MasterData[[#This Row],[Event]]="Christmas"), "Christmas Sale", "Non-Christmas Sale")</f>
        <v>Christmas Sale</v>
      </c>
      <c r="X7228" t="b">
        <v>1</v>
      </c>
      <c r="Y7228">
        <v>3</v>
      </c>
      <c r="Z7228">
        <v>43.38</v>
      </c>
      <c r="AA7228">
        <v>86.76</v>
      </c>
      <c r="AB7228">
        <v>0</v>
      </c>
      <c r="AC7228" t="str">
        <f>IF(MasterData[[#This Row],[Discount Amount]]&gt;0, "Promotional sale", "Non-Promotional Sales")</f>
        <v>Non-Promotional Sales</v>
      </c>
    </row>
    <row r="7229" spans="1:29" x14ac:dyDescent="0.25">
      <c r="A7229">
        <v>7228</v>
      </c>
      <c r="B7229" s="1" t="s">
        <v>223</v>
      </c>
      <c r="C7229" s="2">
        <v>0.8510416666666667</v>
      </c>
      <c r="D7229">
        <v>138</v>
      </c>
      <c r="E7229">
        <v>59</v>
      </c>
      <c r="F7229" s="1" t="s">
        <v>61</v>
      </c>
      <c r="G7229" s="1" t="s">
        <v>51</v>
      </c>
      <c r="H7229">
        <v>53.760899999999999</v>
      </c>
      <c r="I7229">
        <v>-98.813900000000004</v>
      </c>
      <c r="J7229">
        <v>21</v>
      </c>
      <c r="K7229" t="b">
        <v>0</v>
      </c>
      <c r="L7229">
        <v>444</v>
      </c>
      <c r="M7229" s="1" t="s">
        <v>56</v>
      </c>
      <c r="N7229" s="1" t="s">
        <v>57</v>
      </c>
      <c r="O7229">
        <v>4</v>
      </c>
      <c r="P7229" t="b">
        <v>1</v>
      </c>
      <c r="Q7229" t="b">
        <v>0</v>
      </c>
      <c r="R7229" s="1" t="s">
        <v>32</v>
      </c>
      <c r="S7229" s="1" t="s">
        <v>33</v>
      </c>
      <c r="T7229">
        <v>3</v>
      </c>
      <c r="U7229" s="1" t="s">
        <v>34</v>
      </c>
      <c r="V7229" s="1" t="s">
        <v>35</v>
      </c>
      <c r="W7229" s="1" t="str">
        <f>IF(OR(MasterData[[#This Row],[Event]]="Christmas Market", MasterData[[#This Row],[Event]]="Christmas"), "Christmas Sale", "Non-Christmas Sale")</f>
        <v>Non-Christmas Sale</v>
      </c>
      <c r="X7229" t="b">
        <v>1</v>
      </c>
      <c r="Y7229">
        <v>2</v>
      </c>
      <c r="Z7229">
        <v>60.91</v>
      </c>
      <c r="AA7229">
        <v>243.62</v>
      </c>
      <c r="AB7229">
        <v>0</v>
      </c>
      <c r="AC7229" t="str">
        <f>IF(MasterData[[#This Row],[Discount Amount]]&gt;0, "Promotional sale", "Non-Promotional Sales")</f>
        <v>Non-Promotional Sales</v>
      </c>
    </row>
    <row r="7230" spans="1:29" x14ac:dyDescent="0.25">
      <c r="A7230">
        <v>7229</v>
      </c>
      <c r="B7230" s="1" t="s">
        <v>108</v>
      </c>
      <c r="C7230" s="2">
        <v>0.70178240740740749</v>
      </c>
      <c r="D7230">
        <v>144</v>
      </c>
      <c r="E7230">
        <v>54</v>
      </c>
      <c r="F7230" s="1" t="s">
        <v>61</v>
      </c>
      <c r="G7230" s="1" t="s">
        <v>62</v>
      </c>
      <c r="H7230">
        <v>46.565300000000001</v>
      </c>
      <c r="I7230">
        <v>-66.4619</v>
      </c>
      <c r="J7230">
        <v>18</v>
      </c>
      <c r="K7230" t="b">
        <v>1</v>
      </c>
      <c r="L7230">
        <v>773</v>
      </c>
      <c r="M7230" s="1" t="s">
        <v>39</v>
      </c>
      <c r="N7230" s="1" t="s">
        <v>40</v>
      </c>
      <c r="O7230">
        <v>5</v>
      </c>
      <c r="P7230" t="b">
        <v>0</v>
      </c>
      <c r="Q7230" t="b">
        <v>0</v>
      </c>
      <c r="R7230" s="1" t="s">
        <v>52</v>
      </c>
      <c r="S7230" s="1" t="s">
        <v>53</v>
      </c>
      <c r="T7230">
        <v>1</v>
      </c>
      <c r="U7230" s="1" t="s">
        <v>42</v>
      </c>
      <c r="V7230" s="1" t="s">
        <v>59</v>
      </c>
      <c r="W7230" s="1" t="str">
        <f>IF(OR(MasterData[[#This Row],[Event]]="Christmas Market", MasterData[[#This Row],[Event]]="Christmas"), "Christmas Sale", "Non-Christmas Sale")</f>
        <v>Non-Christmas Sale</v>
      </c>
      <c r="X7230" t="b">
        <v>1</v>
      </c>
      <c r="Y7230">
        <v>5</v>
      </c>
      <c r="Z7230">
        <v>72.84</v>
      </c>
      <c r="AA7230">
        <v>364.18</v>
      </c>
      <c r="AB7230">
        <v>36.42</v>
      </c>
      <c r="AC7230" t="str">
        <f>IF(MasterData[[#This Row],[Discount Amount]]&gt;0, "Promotional sale", "Non-Promotional Sales")</f>
        <v>Promotional sale</v>
      </c>
    </row>
    <row r="7231" spans="1:29" x14ac:dyDescent="0.25">
      <c r="A7231">
        <v>7230</v>
      </c>
      <c r="B7231" s="1" t="s">
        <v>225</v>
      </c>
      <c r="C7231" s="2">
        <v>3.8958333333333428E-2</v>
      </c>
      <c r="D7231">
        <v>362</v>
      </c>
      <c r="E7231">
        <v>62</v>
      </c>
      <c r="F7231" s="1" t="s">
        <v>28</v>
      </c>
      <c r="G7231" s="1" t="s">
        <v>29</v>
      </c>
      <c r="H7231">
        <v>51.253799999999998</v>
      </c>
      <c r="I7231">
        <v>-85.3232</v>
      </c>
      <c r="J7231">
        <v>58</v>
      </c>
      <c r="K7231" t="b">
        <v>1</v>
      </c>
      <c r="L7231">
        <v>823</v>
      </c>
      <c r="M7231" s="1" t="s">
        <v>63</v>
      </c>
      <c r="N7231" s="1" t="s">
        <v>64</v>
      </c>
      <c r="O7231">
        <v>4</v>
      </c>
      <c r="P7231" t="b">
        <v>0</v>
      </c>
      <c r="Q7231" t="b">
        <v>1</v>
      </c>
      <c r="R7231" s="1" t="s">
        <v>32</v>
      </c>
      <c r="S7231" s="1" t="s">
        <v>58</v>
      </c>
      <c r="T7231">
        <v>5</v>
      </c>
      <c r="U7231" s="1" t="s">
        <v>42</v>
      </c>
      <c r="V7231" s="1" t="s">
        <v>46</v>
      </c>
      <c r="W7231" s="1" t="str">
        <f>IF(OR(MasterData[[#This Row],[Event]]="Christmas Market", MasterData[[#This Row],[Event]]="Christmas"), "Christmas Sale", "Non-Christmas Sale")</f>
        <v>Christmas Sale</v>
      </c>
      <c r="X7231" t="b">
        <v>1</v>
      </c>
      <c r="Y7231">
        <v>1</v>
      </c>
      <c r="Z7231">
        <v>72.42</v>
      </c>
      <c r="AA7231">
        <v>289.68</v>
      </c>
      <c r="AB7231">
        <v>0</v>
      </c>
      <c r="AC7231" t="str">
        <f>IF(MasterData[[#This Row],[Discount Amount]]&gt;0, "Promotional sale", "Non-Promotional Sales")</f>
        <v>Non-Promotional Sales</v>
      </c>
    </row>
    <row r="7232" spans="1:29" x14ac:dyDescent="0.25">
      <c r="A7232">
        <v>7231</v>
      </c>
      <c r="B7232" s="1" t="s">
        <v>321</v>
      </c>
      <c r="C7232" s="2">
        <v>0.48949074074074073</v>
      </c>
      <c r="D7232">
        <v>44</v>
      </c>
      <c r="E7232">
        <v>33</v>
      </c>
      <c r="F7232" s="1" t="s">
        <v>37</v>
      </c>
      <c r="G7232" s="1" t="s">
        <v>68</v>
      </c>
      <c r="H7232">
        <v>46.318800000000003</v>
      </c>
      <c r="I7232">
        <v>-63.146099999999997</v>
      </c>
      <c r="J7232">
        <v>25</v>
      </c>
      <c r="K7232" t="b">
        <v>0</v>
      </c>
      <c r="L7232">
        <v>984</v>
      </c>
      <c r="M7232" s="1" t="s">
        <v>74</v>
      </c>
      <c r="N7232" s="1" t="s">
        <v>75</v>
      </c>
      <c r="O7232">
        <v>2</v>
      </c>
      <c r="P7232" t="b">
        <v>0</v>
      </c>
      <c r="Q7232" t="b">
        <v>1</v>
      </c>
      <c r="R7232" s="1" t="s">
        <v>32</v>
      </c>
      <c r="S7232" s="1" t="s">
        <v>53</v>
      </c>
      <c r="T7232">
        <v>2</v>
      </c>
      <c r="U7232" s="1" t="s">
        <v>34</v>
      </c>
      <c r="V7232" s="1" t="s">
        <v>35</v>
      </c>
      <c r="W7232" s="1" t="str">
        <f>IF(OR(MasterData[[#This Row],[Event]]="Christmas Market", MasterData[[#This Row],[Event]]="Christmas"), "Christmas Sale", "Non-Christmas Sale")</f>
        <v>Non-Christmas Sale</v>
      </c>
      <c r="X7232" t="b">
        <v>0</v>
      </c>
      <c r="Y7232">
        <v>1</v>
      </c>
      <c r="Z7232">
        <v>52.41</v>
      </c>
      <c r="AA7232">
        <v>104.81</v>
      </c>
      <c r="AB7232">
        <v>0</v>
      </c>
      <c r="AC7232" t="str">
        <f>IF(MasterData[[#This Row],[Discount Amount]]&gt;0, "Promotional sale", "Non-Promotional Sales")</f>
        <v>Non-Promotional Sales</v>
      </c>
    </row>
    <row r="7233" spans="1:29" x14ac:dyDescent="0.25">
      <c r="A7233">
        <v>7232</v>
      </c>
      <c r="B7233" s="1" t="s">
        <v>398</v>
      </c>
      <c r="C7233" s="2">
        <v>0.25416666666666665</v>
      </c>
      <c r="D7233">
        <v>393</v>
      </c>
      <c r="E7233">
        <v>38</v>
      </c>
      <c r="F7233" s="1" t="s">
        <v>37</v>
      </c>
      <c r="G7233" s="1" t="s">
        <v>70</v>
      </c>
      <c r="H7233">
        <v>54.273099999999999</v>
      </c>
      <c r="I7233">
        <v>-61.738799999999998</v>
      </c>
      <c r="J7233">
        <v>38</v>
      </c>
      <c r="K7233" t="b">
        <v>1</v>
      </c>
      <c r="L7233">
        <v>777</v>
      </c>
      <c r="M7233" s="1" t="s">
        <v>74</v>
      </c>
      <c r="N7233" s="1" t="s">
        <v>75</v>
      </c>
      <c r="O7233">
        <v>3</v>
      </c>
      <c r="P7233" t="b">
        <v>0</v>
      </c>
      <c r="Q7233" t="b">
        <v>1</v>
      </c>
      <c r="R7233" s="1" t="s">
        <v>41</v>
      </c>
      <c r="S7233" s="1" t="s">
        <v>53</v>
      </c>
      <c r="T7233">
        <v>4</v>
      </c>
      <c r="U7233" s="1" t="s">
        <v>42</v>
      </c>
      <c r="V7233" s="1" t="s">
        <v>59</v>
      </c>
      <c r="W7233" s="1" t="str">
        <f>IF(OR(MasterData[[#This Row],[Event]]="Christmas Market", MasterData[[#This Row],[Event]]="Christmas"), "Christmas Sale", "Non-Christmas Sale")</f>
        <v>Non-Christmas Sale</v>
      </c>
      <c r="X7233" t="b">
        <v>0</v>
      </c>
      <c r="Y7233">
        <v>1</v>
      </c>
      <c r="Z7233">
        <v>75.5</v>
      </c>
      <c r="AA7233">
        <v>226.5</v>
      </c>
      <c r="AB7233">
        <v>22.65</v>
      </c>
      <c r="AC7233" t="str">
        <f>IF(MasterData[[#This Row],[Discount Amount]]&gt;0, "Promotional sale", "Non-Promotional Sales")</f>
        <v>Promotional sale</v>
      </c>
    </row>
    <row r="7234" spans="1:29" x14ac:dyDescent="0.25">
      <c r="A7234">
        <v>7233</v>
      </c>
      <c r="B7234" s="1" t="s">
        <v>301</v>
      </c>
      <c r="C7234" s="2">
        <v>0.72562499999999996</v>
      </c>
      <c r="D7234">
        <v>442</v>
      </c>
      <c r="E7234">
        <v>29</v>
      </c>
      <c r="F7234" s="1" t="s">
        <v>37</v>
      </c>
      <c r="G7234" s="1" t="s">
        <v>55</v>
      </c>
      <c r="H7234">
        <v>52.939900000000002</v>
      </c>
      <c r="I7234">
        <v>-106.4509</v>
      </c>
      <c r="J7234">
        <v>1</v>
      </c>
      <c r="K7234" t="b">
        <v>0</v>
      </c>
      <c r="L7234">
        <v>962</v>
      </c>
      <c r="M7234" s="1" t="s">
        <v>56</v>
      </c>
      <c r="N7234" s="1" t="s">
        <v>57</v>
      </c>
      <c r="O7234">
        <v>3</v>
      </c>
      <c r="P7234" t="b">
        <v>1</v>
      </c>
      <c r="Q7234" t="b">
        <v>0</v>
      </c>
      <c r="R7234" s="1" t="s">
        <v>52</v>
      </c>
      <c r="S7234" s="1" t="s">
        <v>53</v>
      </c>
      <c r="T7234">
        <v>2</v>
      </c>
      <c r="U7234" s="1" t="s">
        <v>42</v>
      </c>
      <c r="V7234" s="1" t="s">
        <v>46</v>
      </c>
      <c r="W7234" s="1" t="str">
        <f>IF(OR(MasterData[[#This Row],[Event]]="Christmas Market", MasterData[[#This Row],[Event]]="Christmas"), "Christmas Sale", "Non-Christmas Sale")</f>
        <v>Christmas Sale</v>
      </c>
      <c r="X7234" t="b">
        <v>0</v>
      </c>
      <c r="Y7234">
        <v>5</v>
      </c>
      <c r="Z7234">
        <v>74.42</v>
      </c>
      <c r="AA7234">
        <v>223.26</v>
      </c>
      <c r="AB7234">
        <v>0</v>
      </c>
      <c r="AC7234" t="str">
        <f>IF(MasterData[[#This Row],[Discount Amount]]&gt;0, "Promotional sale", "Non-Promotional Sales")</f>
        <v>Non-Promotional Sales</v>
      </c>
    </row>
    <row r="7235" spans="1:29" x14ac:dyDescent="0.25">
      <c r="A7235">
        <v>7234</v>
      </c>
      <c r="B7235" s="1" t="s">
        <v>342</v>
      </c>
      <c r="C7235" s="2">
        <v>0.71068287037037048</v>
      </c>
      <c r="D7235">
        <v>247</v>
      </c>
      <c r="E7235">
        <v>42</v>
      </c>
      <c r="F7235" s="1" t="s">
        <v>37</v>
      </c>
      <c r="G7235" s="1" t="s">
        <v>51</v>
      </c>
      <c r="H7235">
        <v>53.760899999999999</v>
      </c>
      <c r="I7235">
        <v>-98.813900000000004</v>
      </c>
      <c r="J7235">
        <v>32</v>
      </c>
      <c r="K7235" t="b">
        <v>1</v>
      </c>
      <c r="L7235">
        <v>200</v>
      </c>
      <c r="M7235" s="1" t="s">
        <v>39</v>
      </c>
      <c r="N7235" s="1" t="s">
        <v>40</v>
      </c>
      <c r="O7235">
        <v>5</v>
      </c>
      <c r="P7235" t="b">
        <v>1</v>
      </c>
      <c r="Q7235" t="b">
        <v>0</v>
      </c>
      <c r="R7235" s="1" t="s">
        <v>41</v>
      </c>
      <c r="S7235" s="1" t="s">
        <v>58</v>
      </c>
      <c r="T7235">
        <v>3</v>
      </c>
      <c r="U7235" s="1" t="s">
        <v>45</v>
      </c>
      <c r="V7235" s="1" t="s">
        <v>46</v>
      </c>
      <c r="W7235" s="1" t="str">
        <f>IF(OR(MasterData[[#This Row],[Event]]="Christmas Market", MasterData[[#This Row],[Event]]="Christmas"), "Christmas Sale", "Non-Christmas Sale")</f>
        <v>Christmas Sale</v>
      </c>
      <c r="X7235" t="b">
        <v>0</v>
      </c>
      <c r="Y7235">
        <v>3</v>
      </c>
      <c r="Z7235">
        <v>77.430000000000007</v>
      </c>
      <c r="AA7235">
        <v>387.13</v>
      </c>
      <c r="AB7235">
        <v>0</v>
      </c>
      <c r="AC7235" t="str">
        <f>IF(MasterData[[#This Row],[Discount Amount]]&gt;0, "Promotional sale", "Non-Promotional Sales")</f>
        <v>Non-Promotional Sales</v>
      </c>
    </row>
    <row r="7236" spans="1:29" x14ac:dyDescent="0.25">
      <c r="A7236">
        <v>7235</v>
      </c>
      <c r="B7236" s="1" t="s">
        <v>184</v>
      </c>
      <c r="C7236" s="2">
        <v>0.57304398148148139</v>
      </c>
      <c r="D7236">
        <v>355</v>
      </c>
      <c r="E7236">
        <v>53</v>
      </c>
      <c r="F7236" s="1" t="s">
        <v>61</v>
      </c>
      <c r="G7236" s="1" t="s">
        <v>62</v>
      </c>
      <c r="H7236">
        <v>46.565300000000001</v>
      </c>
      <c r="I7236">
        <v>-66.4619</v>
      </c>
      <c r="J7236">
        <v>90</v>
      </c>
      <c r="K7236" t="b">
        <v>1</v>
      </c>
      <c r="L7236">
        <v>312</v>
      </c>
      <c r="M7236" s="1" t="s">
        <v>39</v>
      </c>
      <c r="N7236" s="1" t="s">
        <v>40</v>
      </c>
      <c r="O7236">
        <v>4</v>
      </c>
      <c r="P7236" t="b">
        <v>0</v>
      </c>
      <c r="Q7236" t="b">
        <v>0</v>
      </c>
      <c r="R7236" s="1" t="s">
        <v>41</v>
      </c>
      <c r="S7236" s="1" t="s">
        <v>33</v>
      </c>
      <c r="T7236">
        <v>5</v>
      </c>
      <c r="U7236" s="1" t="s">
        <v>34</v>
      </c>
      <c r="V7236" s="1" t="s">
        <v>59</v>
      </c>
      <c r="W7236" s="1" t="str">
        <f>IF(OR(MasterData[[#This Row],[Event]]="Christmas Market", MasterData[[#This Row],[Event]]="Christmas"), "Christmas Sale", "Non-Christmas Sale")</f>
        <v>Non-Christmas Sale</v>
      </c>
      <c r="X7236" t="b">
        <v>1</v>
      </c>
      <c r="Y7236">
        <v>4</v>
      </c>
      <c r="Z7236">
        <v>79.66</v>
      </c>
      <c r="AA7236">
        <v>318.64</v>
      </c>
      <c r="AB7236">
        <v>31.86</v>
      </c>
      <c r="AC7236" t="str">
        <f>IF(MasterData[[#This Row],[Discount Amount]]&gt;0, "Promotional sale", "Non-Promotional Sales")</f>
        <v>Promotional sale</v>
      </c>
    </row>
    <row r="7237" spans="1:29" x14ac:dyDescent="0.25">
      <c r="A7237">
        <v>7236</v>
      </c>
      <c r="B7237" s="1" t="s">
        <v>325</v>
      </c>
      <c r="C7237" s="2">
        <v>0.53350694444444446</v>
      </c>
      <c r="D7237">
        <v>209</v>
      </c>
      <c r="E7237">
        <v>28</v>
      </c>
      <c r="F7237" s="1" t="s">
        <v>37</v>
      </c>
      <c r="G7237" s="1" t="s">
        <v>38</v>
      </c>
      <c r="H7237">
        <v>53.726700000000001</v>
      </c>
      <c r="I7237">
        <v>-127.6476</v>
      </c>
      <c r="J7237">
        <v>49</v>
      </c>
      <c r="K7237" t="b">
        <v>0</v>
      </c>
      <c r="L7237">
        <v>415</v>
      </c>
      <c r="M7237" s="1" t="s">
        <v>74</v>
      </c>
      <c r="N7237" s="1" t="s">
        <v>75</v>
      </c>
      <c r="O7237">
        <v>3</v>
      </c>
      <c r="P7237" t="b">
        <v>1</v>
      </c>
      <c r="Q7237" t="b">
        <v>1</v>
      </c>
      <c r="R7237" s="1" t="s">
        <v>32</v>
      </c>
      <c r="S7237" s="1" t="s">
        <v>33</v>
      </c>
      <c r="T7237">
        <v>5</v>
      </c>
      <c r="U7237" s="1" t="s">
        <v>34</v>
      </c>
      <c r="V7237" s="1" t="s">
        <v>46</v>
      </c>
      <c r="W7237" s="1" t="str">
        <f>IF(OR(MasterData[[#This Row],[Event]]="Christmas Market", MasterData[[#This Row],[Event]]="Christmas"), "Christmas Sale", "Non-Christmas Sale")</f>
        <v>Christmas Sale</v>
      </c>
      <c r="X7237" t="b">
        <v>1</v>
      </c>
      <c r="Y7237">
        <v>5</v>
      </c>
      <c r="Z7237">
        <v>19.96</v>
      </c>
      <c r="AA7237">
        <v>59.89</v>
      </c>
      <c r="AB7237">
        <v>0</v>
      </c>
      <c r="AC7237" t="str">
        <f>IF(MasterData[[#This Row],[Discount Amount]]&gt;0, "Promotional sale", "Non-Promotional Sales")</f>
        <v>Non-Promotional Sales</v>
      </c>
    </row>
    <row r="7238" spans="1:29" x14ac:dyDescent="0.25">
      <c r="A7238">
        <v>7237</v>
      </c>
      <c r="B7238" s="1" t="s">
        <v>229</v>
      </c>
      <c r="C7238" s="2">
        <v>6.8287037037036979E-2</v>
      </c>
      <c r="D7238">
        <v>332</v>
      </c>
      <c r="E7238">
        <v>66</v>
      </c>
      <c r="F7238" s="1" t="s">
        <v>28</v>
      </c>
      <c r="G7238" s="1" t="s">
        <v>70</v>
      </c>
      <c r="H7238">
        <v>54.273099999999999</v>
      </c>
      <c r="I7238">
        <v>-61.738799999999998</v>
      </c>
      <c r="J7238">
        <v>93</v>
      </c>
      <c r="K7238" t="b">
        <v>0</v>
      </c>
      <c r="L7238">
        <v>117</v>
      </c>
      <c r="M7238" s="1" t="s">
        <v>39</v>
      </c>
      <c r="N7238" s="1" t="s">
        <v>40</v>
      </c>
      <c r="O7238">
        <v>4</v>
      </c>
      <c r="P7238" t="b">
        <v>0</v>
      </c>
      <c r="Q7238" t="b">
        <v>1</v>
      </c>
      <c r="R7238" s="1" t="s">
        <v>52</v>
      </c>
      <c r="S7238" s="1" t="s">
        <v>53</v>
      </c>
      <c r="T7238">
        <v>5</v>
      </c>
      <c r="U7238" s="1" t="s">
        <v>34</v>
      </c>
      <c r="V7238" s="1" t="s">
        <v>59</v>
      </c>
      <c r="W7238" s="1" t="str">
        <f>IF(OR(MasterData[[#This Row],[Event]]="Christmas Market", MasterData[[#This Row],[Event]]="Christmas"), "Christmas Sale", "Non-Christmas Sale")</f>
        <v>Non-Christmas Sale</v>
      </c>
      <c r="X7238" t="b">
        <v>1</v>
      </c>
      <c r="Y7238">
        <v>4</v>
      </c>
      <c r="Z7238">
        <v>49.43</v>
      </c>
      <c r="AA7238">
        <v>197.71</v>
      </c>
      <c r="AB7238">
        <v>19.77</v>
      </c>
      <c r="AC7238" t="str">
        <f>IF(MasterData[[#This Row],[Discount Amount]]&gt;0, "Promotional sale", "Non-Promotional Sales")</f>
        <v>Promotional sale</v>
      </c>
    </row>
    <row r="7239" spans="1:29" x14ac:dyDescent="0.25">
      <c r="A7239">
        <v>7238</v>
      </c>
      <c r="B7239" s="1" t="s">
        <v>373</v>
      </c>
      <c r="C7239" s="2">
        <v>0.28692129629629637</v>
      </c>
      <c r="D7239">
        <v>158</v>
      </c>
      <c r="E7239">
        <v>53</v>
      </c>
      <c r="F7239" s="1" t="s">
        <v>28</v>
      </c>
      <c r="G7239" s="1" t="s">
        <v>81</v>
      </c>
      <c r="H7239">
        <v>64.248000000000005</v>
      </c>
      <c r="I7239">
        <v>-84.889600000000002</v>
      </c>
      <c r="J7239">
        <v>50</v>
      </c>
      <c r="K7239" t="b">
        <v>1</v>
      </c>
      <c r="L7239">
        <v>600</v>
      </c>
      <c r="M7239" s="1" t="s">
        <v>74</v>
      </c>
      <c r="N7239" s="1" t="s">
        <v>75</v>
      </c>
      <c r="O7239">
        <v>4</v>
      </c>
      <c r="P7239" t="b">
        <v>1</v>
      </c>
      <c r="Q7239" t="b">
        <v>0</v>
      </c>
      <c r="R7239" s="1" t="s">
        <v>41</v>
      </c>
      <c r="S7239" s="1" t="s">
        <v>58</v>
      </c>
      <c r="T7239">
        <v>1</v>
      </c>
      <c r="U7239" s="1" t="s">
        <v>34</v>
      </c>
      <c r="V7239" s="1" t="s">
        <v>35</v>
      </c>
      <c r="W7239" s="1" t="str">
        <f>IF(OR(MasterData[[#This Row],[Event]]="Christmas Market", MasterData[[#This Row],[Event]]="Christmas"), "Christmas Sale", "Non-Christmas Sale")</f>
        <v>Non-Christmas Sale</v>
      </c>
      <c r="X7239" t="b">
        <v>1</v>
      </c>
      <c r="Y7239">
        <v>1</v>
      </c>
      <c r="Z7239">
        <v>92.97</v>
      </c>
      <c r="AA7239">
        <v>371.9</v>
      </c>
      <c r="AB7239">
        <v>0</v>
      </c>
      <c r="AC7239" t="str">
        <f>IF(MasterData[[#This Row],[Discount Amount]]&gt;0, "Promotional sale", "Non-Promotional Sales")</f>
        <v>Non-Promotional Sales</v>
      </c>
    </row>
    <row r="7240" spans="1:29" x14ac:dyDescent="0.25">
      <c r="A7240">
        <v>7239</v>
      </c>
      <c r="B7240" s="1" t="s">
        <v>387</v>
      </c>
      <c r="C7240" s="2">
        <v>0.18920138888888882</v>
      </c>
      <c r="D7240">
        <v>201</v>
      </c>
      <c r="E7240">
        <v>57</v>
      </c>
      <c r="F7240" s="1" t="s">
        <v>28</v>
      </c>
      <c r="G7240" s="1" t="s">
        <v>55</v>
      </c>
      <c r="H7240">
        <v>52.939900000000002</v>
      </c>
      <c r="I7240">
        <v>-106.4509</v>
      </c>
      <c r="J7240">
        <v>52</v>
      </c>
      <c r="K7240" t="b">
        <v>1</v>
      </c>
      <c r="L7240">
        <v>309</v>
      </c>
      <c r="M7240" s="1" t="s">
        <v>74</v>
      </c>
      <c r="N7240" s="1" t="s">
        <v>75</v>
      </c>
      <c r="O7240">
        <v>2</v>
      </c>
      <c r="P7240" t="b">
        <v>0</v>
      </c>
      <c r="Q7240" t="b">
        <v>0</v>
      </c>
      <c r="R7240" s="1" t="s">
        <v>41</v>
      </c>
      <c r="S7240" s="1" t="s">
        <v>58</v>
      </c>
      <c r="T7240">
        <v>2</v>
      </c>
      <c r="U7240" s="1" t="s">
        <v>45</v>
      </c>
      <c r="V7240" s="1" t="s">
        <v>35</v>
      </c>
      <c r="W7240" s="1" t="str">
        <f>IF(OR(MasterData[[#This Row],[Event]]="Christmas Market", MasterData[[#This Row],[Event]]="Christmas"), "Christmas Sale", "Non-Christmas Sale")</f>
        <v>Non-Christmas Sale</v>
      </c>
      <c r="X7240" t="b">
        <v>1</v>
      </c>
      <c r="Y7240">
        <v>5</v>
      </c>
      <c r="Z7240">
        <v>92.72</v>
      </c>
      <c r="AA7240">
        <v>185.44</v>
      </c>
      <c r="AB7240">
        <v>0</v>
      </c>
      <c r="AC7240" t="str">
        <f>IF(MasterData[[#This Row],[Discount Amount]]&gt;0, "Promotional sale", "Non-Promotional Sales")</f>
        <v>Non-Promotional Sales</v>
      </c>
    </row>
    <row r="7241" spans="1:29" x14ac:dyDescent="0.25">
      <c r="A7241">
        <v>7240</v>
      </c>
      <c r="B7241" s="1" t="s">
        <v>403</v>
      </c>
      <c r="C7241" s="2">
        <v>0.63344907407407414</v>
      </c>
      <c r="D7241">
        <v>30</v>
      </c>
      <c r="E7241">
        <v>66</v>
      </c>
      <c r="F7241" s="1" t="s">
        <v>37</v>
      </c>
      <c r="G7241" s="1" t="s">
        <v>29</v>
      </c>
      <c r="H7241">
        <v>51.253799999999998</v>
      </c>
      <c r="I7241">
        <v>-85.3232</v>
      </c>
      <c r="J7241">
        <v>47</v>
      </c>
      <c r="K7241" t="b">
        <v>1</v>
      </c>
      <c r="L7241">
        <v>697</v>
      </c>
      <c r="M7241" s="1" t="s">
        <v>56</v>
      </c>
      <c r="N7241" s="1" t="s">
        <v>57</v>
      </c>
      <c r="O7241">
        <v>5</v>
      </c>
      <c r="P7241" t="b">
        <v>0</v>
      </c>
      <c r="Q7241" t="b">
        <v>0</v>
      </c>
      <c r="R7241" s="1" t="s">
        <v>52</v>
      </c>
      <c r="S7241" s="1" t="s">
        <v>58</v>
      </c>
      <c r="T7241">
        <v>2</v>
      </c>
      <c r="U7241" s="1" t="s">
        <v>42</v>
      </c>
      <c r="V7241" s="1" t="s">
        <v>59</v>
      </c>
      <c r="W7241" s="1" t="str">
        <f>IF(OR(MasterData[[#This Row],[Event]]="Christmas Market", MasterData[[#This Row],[Event]]="Christmas"), "Christmas Sale", "Non-Christmas Sale")</f>
        <v>Non-Christmas Sale</v>
      </c>
      <c r="X7241" t="b">
        <v>1</v>
      </c>
      <c r="Y7241">
        <v>1</v>
      </c>
      <c r="Z7241">
        <v>46.04</v>
      </c>
      <c r="AA7241">
        <v>230.19</v>
      </c>
      <c r="AB7241">
        <v>23.02</v>
      </c>
      <c r="AC7241" t="str">
        <f>IF(MasterData[[#This Row],[Discount Amount]]&gt;0, "Promotional sale", "Non-Promotional Sales")</f>
        <v>Promotional sale</v>
      </c>
    </row>
    <row r="7242" spans="1:29" x14ac:dyDescent="0.25">
      <c r="A7242">
        <v>7241</v>
      </c>
      <c r="B7242" s="1" t="s">
        <v>251</v>
      </c>
      <c r="C7242" s="2">
        <v>0.84343750000000006</v>
      </c>
      <c r="D7242">
        <v>312</v>
      </c>
      <c r="E7242">
        <v>63</v>
      </c>
      <c r="F7242" s="1" t="s">
        <v>37</v>
      </c>
      <c r="G7242" s="1" t="s">
        <v>38</v>
      </c>
      <c r="H7242">
        <v>53.726700000000001</v>
      </c>
      <c r="I7242">
        <v>-127.6476</v>
      </c>
      <c r="J7242">
        <v>97</v>
      </c>
      <c r="K7242" t="b">
        <v>1</v>
      </c>
      <c r="L7242">
        <v>702</v>
      </c>
      <c r="M7242" s="1" t="s">
        <v>63</v>
      </c>
      <c r="N7242" s="1" t="s">
        <v>64</v>
      </c>
      <c r="O7242">
        <v>5</v>
      </c>
      <c r="P7242" t="b">
        <v>0</v>
      </c>
      <c r="Q7242" t="b">
        <v>1</v>
      </c>
      <c r="R7242" s="1" t="s">
        <v>52</v>
      </c>
      <c r="S7242" s="1" t="s">
        <v>58</v>
      </c>
      <c r="T7242">
        <v>4</v>
      </c>
      <c r="U7242" s="1" t="s">
        <v>45</v>
      </c>
      <c r="V7242" s="1" t="s">
        <v>59</v>
      </c>
      <c r="W7242" s="1" t="str">
        <f>IF(OR(MasterData[[#This Row],[Event]]="Christmas Market", MasterData[[#This Row],[Event]]="Christmas"), "Christmas Sale", "Non-Christmas Sale")</f>
        <v>Non-Christmas Sale</v>
      </c>
      <c r="X7242" t="b">
        <v>1</v>
      </c>
      <c r="Y7242">
        <v>2</v>
      </c>
      <c r="Z7242">
        <v>18.100000000000001</v>
      </c>
      <c r="AA7242">
        <v>90.52</v>
      </c>
      <c r="AB7242">
        <v>9.0500000000000007</v>
      </c>
      <c r="AC7242" t="str">
        <f>IF(MasterData[[#This Row],[Discount Amount]]&gt;0, "Promotional sale", "Non-Promotional Sales")</f>
        <v>Promotional sale</v>
      </c>
    </row>
    <row r="7243" spans="1:29" x14ac:dyDescent="0.25">
      <c r="A7243">
        <v>7242</v>
      </c>
      <c r="B7243" s="1" t="s">
        <v>214</v>
      </c>
      <c r="C7243" s="2">
        <v>0.66751157407407402</v>
      </c>
      <c r="D7243">
        <v>237</v>
      </c>
      <c r="E7243">
        <v>33</v>
      </c>
      <c r="F7243" s="1" t="s">
        <v>28</v>
      </c>
      <c r="G7243" s="1" t="s">
        <v>68</v>
      </c>
      <c r="H7243">
        <v>46.318800000000003</v>
      </c>
      <c r="I7243">
        <v>-63.146099999999997</v>
      </c>
      <c r="J7243">
        <v>44</v>
      </c>
      <c r="K7243" t="b">
        <v>0</v>
      </c>
      <c r="L7243">
        <v>488</v>
      </c>
      <c r="M7243" s="1" t="s">
        <v>63</v>
      </c>
      <c r="N7243" s="1" t="s">
        <v>64</v>
      </c>
      <c r="O7243">
        <v>5</v>
      </c>
      <c r="P7243" t="b">
        <v>1</v>
      </c>
      <c r="Q7243" t="b">
        <v>0</v>
      </c>
      <c r="R7243" s="1" t="s">
        <v>52</v>
      </c>
      <c r="S7243" s="1" t="s">
        <v>58</v>
      </c>
      <c r="T7243">
        <v>5</v>
      </c>
      <c r="U7243" s="1" t="s">
        <v>45</v>
      </c>
      <c r="V7243" s="1" t="s">
        <v>59</v>
      </c>
      <c r="W7243" s="1" t="str">
        <f>IF(OR(MasterData[[#This Row],[Event]]="Christmas Market", MasterData[[#This Row],[Event]]="Christmas"), "Christmas Sale", "Non-Christmas Sale")</f>
        <v>Non-Christmas Sale</v>
      </c>
      <c r="X7243" t="b">
        <v>1</v>
      </c>
      <c r="Y7243">
        <v>1</v>
      </c>
      <c r="Z7243">
        <v>72.97</v>
      </c>
      <c r="AA7243">
        <v>364.83</v>
      </c>
      <c r="AB7243">
        <v>36.479999999999997</v>
      </c>
      <c r="AC7243" t="str">
        <f>IF(MasterData[[#This Row],[Discount Amount]]&gt;0, "Promotional sale", "Non-Promotional Sales")</f>
        <v>Promotional sale</v>
      </c>
    </row>
    <row r="7244" spans="1:29" x14ac:dyDescent="0.25">
      <c r="A7244">
        <v>7243</v>
      </c>
      <c r="B7244" s="1" t="s">
        <v>266</v>
      </c>
      <c r="C7244" s="2">
        <v>0.4227199074074075</v>
      </c>
      <c r="D7244">
        <v>456</v>
      </c>
      <c r="E7244">
        <v>60</v>
      </c>
      <c r="F7244" s="1" t="s">
        <v>61</v>
      </c>
      <c r="G7244" s="1" t="s">
        <v>70</v>
      </c>
      <c r="H7244">
        <v>54.273099999999999</v>
      </c>
      <c r="I7244">
        <v>-61.738799999999998</v>
      </c>
      <c r="J7244">
        <v>25</v>
      </c>
      <c r="K7244" t="b">
        <v>0</v>
      </c>
      <c r="L7244">
        <v>699</v>
      </c>
      <c r="M7244" s="1" t="s">
        <v>74</v>
      </c>
      <c r="N7244" s="1" t="s">
        <v>75</v>
      </c>
      <c r="O7244">
        <v>3</v>
      </c>
      <c r="P7244" t="b">
        <v>0</v>
      </c>
      <c r="Q7244" t="b">
        <v>0</v>
      </c>
      <c r="R7244" s="1" t="s">
        <v>32</v>
      </c>
      <c r="S7244" s="1" t="s">
        <v>58</v>
      </c>
      <c r="T7244">
        <v>1</v>
      </c>
      <c r="U7244" s="1" t="s">
        <v>42</v>
      </c>
      <c r="V7244" s="1" t="s">
        <v>59</v>
      </c>
      <c r="W7244" s="1" t="str">
        <f>IF(OR(MasterData[[#This Row],[Event]]="Christmas Market", MasterData[[#This Row],[Event]]="Christmas"), "Christmas Sale", "Non-Christmas Sale")</f>
        <v>Non-Christmas Sale</v>
      </c>
      <c r="X7244" t="b">
        <v>1</v>
      </c>
      <c r="Y7244">
        <v>2</v>
      </c>
      <c r="Z7244">
        <v>35.99</v>
      </c>
      <c r="AA7244">
        <v>107.98</v>
      </c>
      <c r="AB7244">
        <v>10.8</v>
      </c>
      <c r="AC7244" t="str">
        <f>IF(MasterData[[#This Row],[Discount Amount]]&gt;0, "Promotional sale", "Non-Promotional Sales")</f>
        <v>Promotional sale</v>
      </c>
    </row>
    <row r="7245" spans="1:29" x14ac:dyDescent="0.25">
      <c r="A7245">
        <v>7244</v>
      </c>
      <c r="B7245" s="1" t="s">
        <v>274</v>
      </c>
      <c r="C7245" s="2">
        <v>0.9227777777777777</v>
      </c>
      <c r="D7245">
        <v>199</v>
      </c>
      <c r="E7245">
        <v>35</v>
      </c>
      <c r="F7245" s="1" t="s">
        <v>61</v>
      </c>
      <c r="G7245" s="1" t="s">
        <v>77</v>
      </c>
      <c r="H7245">
        <v>64.282300000000006</v>
      </c>
      <c r="I7245">
        <v>-135</v>
      </c>
      <c r="J7245">
        <v>29</v>
      </c>
      <c r="K7245" t="b">
        <v>1</v>
      </c>
      <c r="L7245">
        <v>652</v>
      </c>
      <c r="M7245" s="1" t="s">
        <v>74</v>
      </c>
      <c r="N7245" s="1" t="s">
        <v>75</v>
      </c>
      <c r="O7245">
        <v>3</v>
      </c>
      <c r="P7245" t="b">
        <v>1</v>
      </c>
      <c r="Q7245" t="b">
        <v>1</v>
      </c>
      <c r="R7245" s="1" t="s">
        <v>32</v>
      </c>
      <c r="S7245" s="1" t="s">
        <v>53</v>
      </c>
      <c r="T7245">
        <v>2</v>
      </c>
      <c r="U7245" s="1" t="s">
        <v>42</v>
      </c>
      <c r="V7245" s="1" t="s">
        <v>59</v>
      </c>
      <c r="W7245" s="1" t="str">
        <f>IF(OR(MasterData[[#This Row],[Event]]="Christmas Market", MasterData[[#This Row],[Event]]="Christmas"), "Christmas Sale", "Non-Christmas Sale")</f>
        <v>Non-Christmas Sale</v>
      </c>
      <c r="X7245" t="b">
        <v>1</v>
      </c>
      <c r="Y7245">
        <v>1</v>
      </c>
      <c r="Z7245">
        <v>60.07</v>
      </c>
      <c r="AA7245">
        <v>180.2</v>
      </c>
      <c r="AB7245">
        <v>18.02</v>
      </c>
      <c r="AC7245" t="str">
        <f>IF(MasterData[[#This Row],[Discount Amount]]&gt;0, "Promotional sale", "Non-Promotional Sales")</f>
        <v>Promotional sale</v>
      </c>
    </row>
    <row r="7246" spans="1:29" x14ac:dyDescent="0.25">
      <c r="A7246">
        <v>7245</v>
      </c>
      <c r="B7246" s="1" t="s">
        <v>138</v>
      </c>
      <c r="C7246" s="2">
        <v>0.12771990740740735</v>
      </c>
      <c r="D7246">
        <v>234</v>
      </c>
      <c r="E7246">
        <v>33</v>
      </c>
      <c r="F7246" s="1" t="s">
        <v>37</v>
      </c>
      <c r="G7246" s="1" t="s">
        <v>81</v>
      </c>
      <c r="H7246">
        <v>64.248000000000005</v>
      </c>
      <c r="I7246">
        <v>-84.889600000000002</v>
      </c>
      <c r="J7246">
        <v>49</v>
      </c>
      <c r="K7246" t="b">
        <v>1</v>
      </c>
      <c r="L7246">
        <v>995</v>
      </c>
      <c r="M7246" s="1" t="s">
        <v>56</v>
      </c>
      <c r="N7246" s="1" t="s">
        <v>57</v>
      </c>
      <c r="O7246">
        <v>5</v>
      </c>
      <c r="P7246" t="b">
        <v>1</v>
      </c>
      <c r="Q7246" t="b">
        <v>1</v>
      </c>
      <c r="R7246" s="1" t="s">
        <v>32</v>
      </c>
      <c r="S7246" s="1" t="s">
        <v>58</v>
      </c>
      <c r="T7246">
        <v>3</v>
      </c>
      <c r="U7246" s="1" t="s">
        <v>34</v>
      </c>
      <c r="V7246" s="1" t="s">
        <v>46</v>
      </c>
      <c r="W7246" s="1" t="str">
        <f>IF(OR(MasterData[[#This Row],[Event]]="Christmas Market", MasterData[[#This Row],[Event]]="Christmas"), "Christmas Sale", "Non-Christmas Sale")</f>
        <v>Christmas Sale</v>
      </c>
      <c r="X7246" t="b">
        <v>0</v>
      </c>
      <c r="Y7246">
        <v>4</v>
      </c>
      <c r="Z7246">
        <v>44.56</v>
      </c>
      <c r="AA7246">
        <v>222.82</v>
      </c>
      <c r="AB7246">
        <v>0</v>
      </c>
      <c r="AC7246" t="str">
        <f>IF(MasterData[[#This Row],[Discount Amount]]&gt;0, "Promotional sale", "Non-Promotional Sales")</f>
        <v>Non-Promotional Sales</v>
      </c>
    </row>
    <row r="7247" spans="1:29" x14ac:dyDescent="0.25">
      <c r="A7247">
        <v>7246</v>
      </c>
      <c r="B7247" s="1" t="s">
        <v>194</v>
      </c>
      <c r="C7247" s="2">
        <v>0.71332175925925934</v>
      </c>
      <c r="D7247">
        <v>385</v>
      </c>
      <c r="E7247">
        <v>25</v>
      </c>
      <c r="F7247" s="1" t="s">
        <v>61</v>
      </c>
      <c r="G7247" s="1" t="s">
        <v>62</v>
      </c>
      <c r="H7247">
        <v>46.565300000000001</v>
      </c>
      <c r="I7247">
        <v>-66.4619</v>
      </c>
      <c r="J7247">
        <v>68</v>
      </c>
      <c r="K7247" t="b">
        <v>0</v>
      </c>
      <c r="L7247">
        <v>120</v>
      </c>
      <c r="M7247" s="1" t="s">
        <v>63</v>
      </c>
      <c r="N7247" s="1" t="s">
        <v>64</v>
      </c>
      <c r="O7247">
        <v>4</v>
      </c>
      <c r="P7247" t="b">
        <v>1</v>
      </c>
      <c r="Q7247" t="b">
        <v>1</v>
      </c>
      <c r="R7247" s="1" t="s">
        <v>52</v>
      </c>
      <c r="S7247" s="1" t="s">
        <v>58</v>
      </c>
      <c r="T7247">
        <v>1</v>
      </c>
      <c r="U7247" s="1" t="s">
        <v>34</v>
      </c>
      <c r="V7247" s="1" t="s">
        <v>35</v>
      </c>
      <c r="W7247" s="1" t="str">
        <f>IF(OR(MasterData[[#This Row],[Event]]="Christmas Market", MasterData[[#This Row],[Event]]="Christmas"), "Christmas Sale", "Non-Christmas Sale")</f>
        <v>Non-Christmas Sale</v>
      </c>
      <c r="X7247" t="b">
        <v>0</v>
      </c>
      <c r="Y7247">
        <v>5</v>
      </c>
      <c r="Z7247">
        <v>72.88</v>
      </c>
      <c r="AA7247">
        <v>291.5</v>
      </c>
      <c r="AB7247">
        <v>0</v>
      </c>
      <c r="AC7247" t="str">
        <f>IF(MasterData[[#This Row],[Discount Amount]]&gt;0, "Promotional sale", "Non-Promotional Sales")</f>
        <v>Non-Promotional Sales</v>
      </c>
    </row>
    <row r="7248" spans="1:29" x14ac:dyDescent="0.25">
      <c r="A7248">
        <v>7247</v>
      </c>
      <c r="B7248" s="1" t="s">
        <v>238</v>
      </c>
      <c r="C7248" s="2">
        <v>0.72972222222222216</v>
      </c>
      <c r="D7248">
        <v>46</v>
      </c>
      <c r="E7248">
        <v>66</v>
      </c>
      <c r="F7248" s="1" t="s">
        <v>28</v>
      </c>
      <c r="G7248" s="1" t="s">
        <v>44</v>
      </c>
      <c r="H7248">
        <v>46.813099999999999</v>
      </c>
      <c r="I7248">
        <v>-71.207499999999996</v>
      </c>
      <c r="J7248">
        <v>99</v>
      </c>
      <c r="K7248" t="b">
        <v>1</v>
      </c>
      <c r="L7248">
        <v>437</v>
      </c>
      <c r="M7248" s="1" t="s">
        <v>74</v>
      </c>
      <c r="N7248" s="1" t="s">
        <v>75</v>
      </c>
      <c r="O7248">
        <v>2</v>
      </c>
      <c r="P7248" t="b">
        <v>1</v>
      </c>
      <c r="Q7248" t="b">
        <v>1</v>
      </c>
      <c r="R7248" s="1" t="s">
        <v>41</v>
      </c>
      <c r="S7248" s="1" t="s">
        <v>49</v>
      </c>
      <c r="T7248">
        <v>2</v>
      </c>
      <c r="U7248" s="1" t="s">
        <v>42</v>
      </c>
      <c r="V7248" s="1" t="s">
        <v>59</v>
      </c>
      <c r="W7248" s="1" t="str">
        <f>IF(OR(MasterData[[#This Row],[Event]]="Christmas Market", MasterData[[#This Row],[Event]]="Christmas"), "Christmas Sale", "Non-Christmas Sale")</f>
        <v>Non-Christmas Sale</v>
      </c>
      <c r="X7248" t="b">
        <v>0</v>
      </c>
      <c r="Y7248">
        <v>4</v>
      </c>
      <c r="Z7248">
        <v>16.45</v>
      </c>
      <c r="AA7248">
        <v>32.909999999999997</v>
      </c>
      <c r="AB7248">
        <v>3.29</v>
      </c>
      <c r="AC7248" t="str">
        <f>IF(MasterData[[#This Row],[Discount Amount]]&gt;0, "Promotional sale", "Non-Promotional Sales")</f>
        <v>Promotional sale</v>
      </c>
    </row>
    <row r="7249" spans="1:29" x14ac:dyDescent="0.25">
      <c r="A7249">
        <v>7248</v>
      </c>
      <c r="B7249" s="1" t="s">
        <v>427</v>
      </c>
      <c r="C7249" s="2">
        <v>8.7777777777777732E-2</v>
      </c>
      <c r="D7249">
        <v>6</v>
      </c>
      <c r="E7249">
        <v>62</v>
      </c>
      <c r="F7249" s="1" t="s">
        <v>28</v>
      </c>
      <c r="G7249" s="1" t="s">
        <v>55</v>
      </c>
      <c r="H7249">
        <v>52.939900000000002</v>
      </c>
      <c r="I7249">
        <v>-106.4509</v>
      </c>
      <c r="J7249">
        <v>81</v>
      </c>
      <c r="K7249" t="b">
        <v>1</v>
      </c>
      <c r="L7249">
        <v>240</v>
      </c>
      <c r="M7249" s="1" t="s">
        <v>56</v>
      </c>
      <c r="N7249" s="1" t="s">
        <v>57</v>
      </c>
      <c r="O7249">
        <v>4</v>
      </c>
      <c r="P7249" t="b">
        <v>1</v>
      </c>
      <c r="Q7249" t="b">
        <v>1</v>
      </c>
      <c r="R7249" s="1" t="s">
        <v>32</v>
      </c>
      <c r="S7249" s="1" t="s">
        <v>53</v>
      </c>
      <c r="T7249">
        <v>3</v>
      </c>
      <c r="U7249" s="1" t="s">
        <v>45</v>
      </c>
      <c r="V7249" s="1" t="s">
        <v>35</v>
      </c>
      <c r="W7249" s="1" t="str">
        <f>IF(OR(MasterData[[#This Row],[Event]]="Christmas Market", MasterData[[#This Row],[Event]]="Christmas"), "Christmas Sale", "Non-Christmas Sale")</f>
        <v>Non-Christmas Sale</v>
      </c>
      <c r="X7249" t="b">
        <v>0</v>
      </c>
      <c r="Y7249">
        <v>1</v>
      </c>
      <c r="Z7249">
        <v>28.57</v>
      </c>
      <c r="AA7249">
        <v>114.26</v>
      </c>
      <c r="AB7249">
        <v>0</v>
      </c>
      <c r="AC7249" t="str">
        <f>IF(MasterData[[#This Row],[Discount Amount]]&gt;0, "Promotional sale", "Non-Promotional Sales")</f>
        <v>Non-Promotional Sales</v>
      </c>
    </row>
    <row r="7250" spans="1:29" x14ac:dyDescent="0.25">
      <c r="A7250">
        <v>7249</v>
      </c>
      <c r="B7250" s="1" t="s">
        <v>422</v>
      </c>
      <c r="C7250" s="2">
        <v>0.83223379629629624</v>
      </c>
      <c r="D7250">
        <v>286</v>
      </c>
      <c r="E7250">
        <v>23</v>
      </c>
      <c r="F7250" s="1" t="s">
        <v>37</v>
      </c>
      <c r="G7250" s="1" t="s">
        <v>48</v>
      </c>
      <c r="H7250">
        <v>53.933300000000003</v>
      </c>
      <c r="I7250">
        <v>-116.5765</v>
      </c>
      <c r="J7250">
        <v>59</v>
      </c>
      <c r="K7250" t="b">
        <v>0</v>
      </c>
      <c r="L7250">
        <v>584</v>
      </c>
      <c r="M7250" s="1" t="s">
        <v>56</v>
      </c>
      <c r="N7250" s="1" t="s">
        <v>57</v>
      </c>
      <c r="O7250">
        <v>4</v>
      </c>
      <c r="P7250" t="b">
        <v>0</v>
      </c>
      <c r="Q7250" t="b">
        <v>0</v>
      </c>
      <c r="R7250" s="1" t="s">
        <v>41</v>
      </c>
      <c r="S7250" s="1" t="s">
        <v>53</v>
      </c>
      <c r="T7250">
        <v>5</v>
      </c>
      <c r="U7250" s="1" t="s">
        <v>45</v>
      </c>
      <c r="V7250" s="1" t="s">
        <v>35</v>
      </c>
      <c r="W7250" s="1" t="str">
        <f>IF(OR(MasterData[[#This Row],[Event]]="Christmas Market", MasterData[[#This Row],[Event]]="Christmas"), "Christmas Sale", "Non-Christmas Sale")</f>
        <v>Non-Christmas Sale</v>
      </c>
      <c r="X7250" t="b">
        <v>1</v>
      </c>
      <c r="Y7250">
        <v>1</v>
      </c>
      <c r="Z7250">
        <v>39.15</v>
      </c>
      <c r="AA7250">
        <v>156.62</v>
      </c>
      <c r="AB7250">
        <v>0</v>
      </c>
      <c r="AC7250" t="str">
        <f>IF(MasterData[[#This Row],[Discount Amount]]&gt;0, "Promotional sale", "Non-Promotional Sales")</f>
        <v>Non-Promotional Sales</v>
      </c>
    </row>
    <row r="7251" spans="1:29" x14ac:dyDescent="0.25">
      <c r="A7251">
        <v>7250</v>
      </c>
      <c r="B7251" s="1" t="s">
        <v>260</v>
      </c>
      <c r="C7251" s="2">
        <v>2.2731481481481408E-2</v>
      </c>
      <c r="D7251">
        <v>292</v>
      </c>
      <c r="E7251">
        <v>51</v>
      </c>
      <c r="F7251" s="1" t="s">
        <v>28</v>
      </c>
      <c r="G7251" s="1" t="s">
        <v>48</v>
      </c>
      <c r="H7251">
        <v>53.933300000000003</v>
      </c>
      <c r="I7251">
        <v>-116.5765</v>
      </c>
      <c r="J7251">
        <v>16</v>
      </c>
      <c r="K7251" t="b">
        <v>1</v>
      </c>
      <c r="L7251">
        <v>955</v>
      </c>
      <c r="M7251" s="1" t="s">
        <v>30</v>
      </c>
      <c r="N7251" s="1" t="s">
        <v>31</v>
      </c>
      <c r="O7251">
        <v>1</v>
      </c>
      <c r="P7251" t="b">
        <v>0</v>
      </c>
      <c r="Q7251" t="b">
        <v>1</v>
      </c>
      <c r="R7251" s="1" t="s">
        <v>41</v>
      </c>
      <c r="S7251" s="1" t="s">
        <v>58</v>
      </c>
      <c r="T7251">
        <v>5</v>
      </c>
      <c r="U7251" s="1" t="s">
        <v>42</v>
      </c>
      <c r="V7251" s="1" t="s">
        <v>59</v>
      </c>
      <c r="W7251" s="1" t="str">
        <f>IF(OR(MasterData[[#This Row],[Event]]="Christmas Market", MasterData[[#This Row],[Event]]="Christmas"), "Christmas Sale", "Non-Christmas Sale")</f>
        <v>Non-Christmas Sale</v>
      </c>
      <c r="X7251" t="b">
        <v>0</v>
      </c>
      <c r="Y7251">
        <v>2</v>
      </c>
      <c r="Z7251">
        <v>85.65</v>
      </c>
      <c r="AA7251">
        <v>85.65</v>
      </c>
      <c r="AB7251">
        <v>8.57</v>
      </c>
      <c r="AC7251" t="str">
        <f>IF(MasterData[[#This Row],[Discount Amount]]&gt;0, "Promotional sale", "Non-Promotional Sales")</f>
        <v>Promotional sale</v>
      </c>
    </row>
    <row r="7252" spans="1:29" x14ac:dyDescent="0.25">
      <c r="A7252">
        <v>7251</v>
      </c>
      <c r="B7252" s="1" t="s">
        <v>158</v>
      </c>
      <c r="C7252" s="2">
        <v>0.49702546296296291</v>
      </c>
      <c r="D7252">
        <v>264</v>
      </c>
      <c r="E7252">
        <v>18</v>
      </c>
      <c r="F7252" s="1" t="s">
        <v>37</v>
      </c>
      <c r="G7252" s="1" t="s">
        <v>55</v>
      </c>
      <c r="H7252">
        <v>52.939900000000002</v>
      </c>
      <c r="I7252">
        <v>-106.4509</v>
      </c>
      <c r="J7252">
        <v>31</v>
      </c>
      <c r="K7252" t="b">
        <v>1</v>
      </c>
      <c r="L7252">
        <v>27</v>
      </c>
      <c r="M7252" s="1" t="s">
        <v>74</v>
      </c>
      <c r="N7252" s="1" t="s">
        <v>75</v>
      </c>
      <c r="O7252">
        <v>5</v>
      </c>
      <c r="P7252" t="b">
        <v>1</v>
      </c>
      <c r="Q7252" t="b">
        <v>0</v>
      </c>
      <c r="R7252" s="1" t="s">
        <v>41</v>
      </c>
      <c r="S7252" s="1" t="s">
        <v>58</v>
      </c>
      <c r="T7252">
        <v>5</v>
      </c>
      <c r="U7252" s="1" t="s">
        <v>34</v>
      </c>
      <c r="V7252" s="1" t="s">
        <v>35</v>
      </c>
      <c r="W7252" s="1" t="str">
        <f>IF(OR(MasterData[[#This Row],[Event]]="Christmas Market", MasterData[[#This Row],[Event]]="Christmas"), "Christmas Sale", "Non-Christmas Sale")</f>
        <v>Non-Christmas Sale</v>
      </c>
      <c r="X7252" t="b">
        <v>1</v>
      </c>
      <c r="Y7252">
        <v>2</v>
      </c>
      <c r="Z7252">
        <v>75.84</v>
      </c>
      <c r="AA7252">
        <v>379.22</v>
      </c>
      <c r="AB7252">
        <v>0</v>
      </c>
      <c r="AC7252" t="str">
        <f>IF(MasterData[[#This Row],[Discount Amount]]&gt;0, "Promotional sale", "Non-Promotional Sales")</f>
        <v>Non-Promotional Sales</v>
      </c>
    </row>
    <row r="7253" spans="1:29" x14ac:dyDescent="0.25">
      <c r="A7253">
        <v>7252</v>
      </c>
      <c r="B7253" s="1" t="s">
        <v>86</v>
      </c>
      <c r="C7253" s="2">
        <v>0.41204861111111102</v>
      </c>
      <c r="D7253">
        <v>201</v>
      </c>
      <c r="E7253">
        <v>52</v>
      </c>
      <c r="F7253" s="1" t="s">
        <v>37</v>
      </c>
      <c r="G7253" s="1" t="s">
        <v>29</v>
      </c>
      <c r="H7253">
        <v>51.253799999999998</v>
      </c>
      <c r="I7253">
        <v>-85.3232</v>
      </c>
      <c r="J7253">
        <v>14</v>
      </c>
      <c r="K7253" t="b">
        <v>1</v>
      </c>
      <c r="L7253">
        <v>686</v>
      </c>
      <c r="M7253" s="1" t="s">
        <v>30</v>
      </c>
      <c r="N7253" s="1" t="s">
        <v>31</v>
      </c>
      <c r="O7253">
        <v>2</v>
      </c>
      <c r="P7253" t="b">
        <v>1</v>
      </c>
      <c r="Q7253" t="b">
        <v>0</v>
      </c>
      <c r="R7253" s="1" t="s">
        <v>52</v>
      </c>
      <c r="S7253" s="1" t="s">
        <v>49</v>
      </c>
      <c r="T7253">
        <v>5</v>
      </c>
      <c r="U7253" s="1" t="s">
        <v>42</v>
      </c>
      <c r="V7253" s="1" t="s">
        <v>59</v>
      </c>
      <c r="W7253" s="1" t="str">
        <f>IF(OR(MasterData[[#This Row],[Event]]="Christmas Market", MasterData[[#This Row],[Event]]="Christmas"), "Christmas Sale", "Non-Christmas Sale")</f>
        <v>Non-Christmas Sale</v>
      </c>
      <c r="X7253" t="b">
        <v>0</v>
      </c>
      <c r="Y7253">
        <v>4</v>
      </c>
      <c r="Z7253">
        <v>82.5</v>
      </c>
      <c r="AA7253">
        <v>164.99</v>
      </c>
      <c r="AB7253">
        <v>16.5</v>
      </c>
      <c r="AC7253" t="str">
        <f>IF(MasterData[[#This Row],[Discount Amount]]&gt;0, "Promotional sale", "Non-Promotional Sales")</f>
        <v>Promotional sale</v>
      </c>
    </row>
    <row r="7254" spans="1:29" x14ac:dyDescent="0.25">
      <c r="A7254">
        <v>7253</v>
      </c>
      <c r="B7254" s="1" t="s">
        <v>302</v>
      </c>
      <c r="C7254" s="2">
        <v>0.76718749999999991</v>
      </c>
      <c r="D7254">
        <v>174</v>
      </c>
      <c r="E7254">
        <v>61</v>
      </c>
      <c r="F7254" s="1" t="s">
        <v>61</v>
      </c>
      <c r="G7254" s="1" t="s">
        <v>51</v>
      </c>
      <c r="H7254">
        <v>53.760899999999999</v>
      </c>
      <c r="I7254">
        <v>-98.813900000000004</v>
      </c>
      <c r="J7254">
        <v>97</v>
      </c>
      <c r="K7254" t="b">
        <v>1</v>
      </c>
      <c r="L7254">
        <v>485</v>
      </c>
      <c r="M7254" s="1" t="s">
        <v>74</v>
      </c>
      <c r="N7254" s="1" t="s">
        <v>75</v>
      </c>
      <c r="O7254">
        <v>3</v>
      </c>
      <c r="P7254" t="b">
        <v>1</v>
      </c>
      <c r="Q7254" t="b">
        <v>1</v>
      </c>
      <c r="R7254" s="1" t="s">
        <v>41</v>
      </c>
      <c r="S7254" s="1" t="s">
        <v>33</v>
      </c>
      <c r="T7254">
        <v>3</v>
      </c>
      <c r="U7254" s="1" t="s">
        <v>45</v>
      </c>
      <c r="V7254" s="1" t="s">
        <v>59</v>
      </c>
      <c r="W7254" s="1" t="str">
        <f>IF(OR(MasterData[[#This Row],[Event]]="Christmas Market", MasterData[[#This Row],[Event]]="Christmas"), "Christmas Sale", "Non-Christmas Sale")</f>
        <v>Non-Christmas Sale</v>
      </c>
      <c r="X7254" t="b">
        <v>0</v>
      </c>
      <c r="Y7254">
        <v>4</v>
      </c>
      <c r="Z7254">
        <v>16.84</v>
      </c>
      <c r="AA7254">
        <v>50.53</v>
      </c>
      <c r="AB7254">
        <v>5.05</v>
      </c>
      <c r="AC7254" t="str">
        <f>IF(MasterData[[#This Row],[Discount Amount]]&gt;0, "Promotional sale", "Non-Promotional Sales")</f>
        <v>Promotional sale</v>
      </c>
    </row>
    <row r="7255" spans="1:29" x14ac:dyDescent="0.25">
      <c r="A7255">
        <v>7254</v>
      </c>
      <c r="B7255" s="1" t="s">
        <v>364</v>
      </c>
      <c r="C7255" s="2">
        <v>0.50421296296296303</v>
      </c>
      <c r="D7255">
        <v>134</v>
      </c>
      <c r="E7255">
        <v>58</v>
      </c>
      <c r="F7255" s="1" t="s">
        <v>61</v>
      </c>
      <c r="G7255" s="1" t="s">
        <v>55</v>
      </c>
      <c r="H7255">
        <v>52.939900000000002</v>
      </c>
      <c r="I7255">
        <v>-106.4509</v>
      </c>
      <c r="J7255">
        <v>4</v>
      </c>
      <c r="K7255" t="b">
        <v>1</v>
      </c>
      <c r="L7255">
        <v>1000</v>
      </c>
      <c r="M7255" s="1" t="s">
        <v>39</v>
      </c>
      <c r="N7255" s="1" t="s">
        <v>40</v>
      </c>
      <c r="O7255">
        <v>2</v>
      </c>
      <c r="P7255" t="b">
        <v>1</v>
      </c>
      <c r="Q7255" t="b">
        <v>1</v>
      </c>
      <c r="R7255" s="1" t="s">
        <v>52</v>
      </c>
      <c r="S7255" s="1" t="s">
        <v>49</v>
      </c>
      <c r="T7255">
        <v>5</v>
      </c>
      <c r="U7255" s="1" t="s">
        <v>45</v>
      </c>
      <c r="V7255" s="1" t="s">
        <v>35</v>
      </c>
      <c r="W7255" s="1" t="str">
        <f>IF(OR(MasterData[[#This Row],[Event]]="Christmas Market", MasterData[[#This Row],[Event]]="Christmas"), "Christmas Sale", "Non-Christmas Sale")</f>
        <v>Non-Christmas Sale</v>
      </c>
      <c r="X7255" t="b">
        <v>1</v>
      </c>
      <c r="Y7255">
        <v>5</v>
      </c>
      <c r="Z7255">
        <v>93.99</v>
      </c>
      <c r="AA7255">
        <v>187.99</v>
      </c>
      <c r="AB7255">
        <v>0</v>
      </c>
      <c r="AC7255" t="str">
        <f>IF(MasterData[[#This Row],[Discount Amount]]&gt;0, "Promotional sale", "Non-Promotional Sales")</f>
        <v>Non-Promotional Sales</v>
      </c>
    </row>
    <row r="7256" spans="1:29" x14ac:dyDescent="0.25">
      <c r="A7256">
        <v>7255</v>
      </c>
      <c r="B7256" s="1" t="s">
        <v>167</v>
      </c>
      <c r="C7256" s="2">
        <v>1.1099537037037033E-2</v>
      </c>
      <c r="D7256">
        <v>452</v>
      </c>
      <c r="E7256">
        <v>51</v>
      </c>
      <c r="F7256" s="1" t="s">
        <v>37</v>
      </c>
      <c r="G7256" s="1" t="s">
        <v>62</v>
      </c>
      <c r="H7256">
        <v>46.565300000000001</v>
      </c>
      <c r="I7256">
        <v>-66.4619</v>
      </c>
      <c r="J7256">
        <v>23</v>
      </c>
      <c r="K7256" t="b">
        <v>0</v>
      </c>
      <c r="L7256">
        <v>726</v>
      </c>
      <c r="M7256" s="1" t="s">
        <v>63</v>
      </c>
      <c r="N7256" s="1" t="s">
        <v>64</v>
      </c>
      <c r="O7256">
        <v>1</v>
      </c>
      <c r="P7256" t="b">
        <v>0</v>
      </c>
      <c r="Q7256" t="b">
        <v>1</v>
      </c>
      <c r="R7256" s="1" t="s">
        <v>41</v>
      </c>
      <c r="S7256" s="1" t="s">
        <v>33</v>
      </c>
      <c r="T7256">
        <v>3</v>
      </c>
      <c r="U7256" s="1" t="s">
        <v>34</v>
      </c>
      <c r="V7256" s="1" t="s">
        <v>35</v>
      </c>
      <c r="W7256" s="1" t="str">
        <f>IF(OR(MasterData[[#This Row],[Event]]="Christmas Market", MasterData[[#This Row],[Event]]="Christmas"), "Christmas Sale", "Non-Christmas Sale")</f>
        <v>Non-Christmas Sale</v>
      </c>
      <c r="X7256" t="b">
        <v>1</v>
      </c>
      <c r="Y7256">
        <v>1</v>
      </c>
      <c r="Z7256">
        <v>61.55</v>
      </c>
      <c r="AA7256">
        <v>61.55</v>
      </c>
      <c r="AB7256">
        <v>0</v>
      </c>
      <c r="AC7256" t="str">
        <f>IF(MasterData[[#This Row],[Discount Amount]]&gt;0, "Promotional sale", "Non-Promotional Sales")</f>
        <v>Non-Promotional Sales</v>
      </c>
    </row>
    <row r="7257" spans="1:29" x14ac:dyDescent="0.25">
      <c r="A7257">
        <v>7256</v>
      </c>
      <c r="B7257" s="1" t="s">
        <v>72</v>
      </c>
      <c r="C7257" s="2">
        <v>0.9767824074074074</v>
      </c>
      <c r="D7257">
        <v>403</v>
      </c>
      <c r="E7257">
        <v>49</v>
      </c>
      <c r="F7257" s="1" t="s">
        <v>61</v>
      </c>
      <c r="G7257" s="1" t="s">
        <v>48</v>
      </c>
      <c r="H7257">
        <v>53.933300000000003</v>
      </c>
      <c r="I7257">
        <v>-116.5765</v>
      </c>
      <c r="J7257">
        <v>30</v>
      </c>
      <c r="K7257" t="b">
        <v>1</v>
      </c>
      <c r="L7257">
        <v>851</v>
      </c>
      <c r="M7257" s="1" t="s">
        <v>56</v>
      </c>
      <c r="N7257" s="1" t="s">
        <v>57</v>
      </c>
      <c r="O7257">
        <v>4</v>
      </c>
      <c r="P7257" t="b">
        <v>1</v>
      </c>
      <c r="Q7257" t="b">
        <v>0</v>
      </c>
      <c r="R7257" s="1" t="s">
        <v>52</v>
      </c>
      <c r="S7257" s="1" t="s">
        <v>58</v>
      </c>
      <c r="T7257">
        <v>2</v>
      </c>
      <c r="U7257" s="1" t="s">
        <v>42</v>
      </c>
      <c r="V7257" s="1" t="s">
        <v>46</v>
      </c>
      <c r="W7257" s="1" t="str">
        <f>IF(OR(MasterData[[#This Row],[Event]]="Christmas Market", MasterData[[#This Row],[Event]]="Christmas"), "Christmas Sale", "Non-Christmas Sale")</f>
        <v>Christmas Sale</v>
      </c>
      <c r="X7257" t="b">
        <v>1</v>
      </c>
      <c r="Y7257">
        <v>1</v>
      </c>
      <c r="Z7257">
        <v>62.83</v>
      </c>
      <c r="AA7257">
        <v>251.34</v>
      </c>
      <c r="AB7257">
        <v>0</v>
      </c>
      <c r="AC7257" t="str">
        <f>IF(MasterData[[#This Row],[Discount Amount]]&gt;0, "Promotional sale", "Non-Promotional Sales")</f>
        <v>Non-Promotional Sales</v>
      </c>
    </row>
    <row r="7258" spans="1:29" x14ac:dyDescent="0.25">
      <c r="A7258">
        <v>7257</v>
      </c>
      <c r="B7258" s="1" t="s">
        <v>83</v>
      </c>
      <c r="C7258" s="2">
        <v>0.18500000000000005</v>
      </c>
      <c r="D7258">
        <v>320</v>
      </c>
      <c r="E7258">
        <v>41</v>
      </c>
      <c r="F7258" s="1" t="s">
        <v>28</v>
      </c>
      <c r="G7258" s="1" t="s">
        <v>62</v>
      </c>
      <c r="H7258">
        <v>46.565300000000001</v>
      </c>
      <c r="I7258">
        <v>-66.4619</v>
      </c>
      <c r="J7258">
        <v>58</v>
      </c>
      <c r="K7258" t="b">
        <v>0</v>
      </c>
      <c r="L7258">
        <v>974</v>
      </c>
      <c r="M7258" s="1" t="s">
        <v>74</v>
      </c>
      <c r="N7258" s="1" t="s">
        <v>75</v>
      </c>
      <c r="O7258">
        <v>4</v>
      </c>
      <c r="P7258" t="b">
        <v>1</v>
      </c>
      <c r="Q7258" t="b">
        <v>0</v>
      </c>
      <c r="R7258" s="1" t="s">
        <v>32</v>
      </c>
      <c r="S7258" s="1" t="s">
        <v>53</v>
      </c>
      <c r="T7258">
        <v>4</v>
      </c>
      <c r="U7258" s="1" t="s">
        <v>42</v>
      </c>
      <c r="V7258" s="1" t="s">
        <v>46</v>
      </c>
      <c r="W7258" s="1" t="str">
        <f>IF(OR(MasterData[[#This Row],[Event]]="Christmas Market", MasterData[[#This Row],[Event]]="Christmas"), "Christmas Sale", "Non-Christmas Sale")</f>
        <v>Christmas Sale</v>
      </c>
      <c r="X7258" t="b">
        <v>0</v>
      </c>
      <c r="Y7258">
        <v>5</v>
      </c>
      <c r="Z7258">
        <v>72.91</v>
      </c>
      <c r="AA7258">
        <v>291.66000000000003</v>
      </c>
      <c r="AB7258">
        <v>0</v>
      </c>
      <c r="AC7258" t="str">
        <f>IF(MasterData[[#This Row],[Discount Amount]]&gt;0, "Promotional sale", "Non-Promotional Sales")</f>
        <v>Non-Promotional Sales</v>
      </c>
    </row>
    <row r="7259" spans="1:29" x14ac:dyDescent="0.25">
      <c r="A7259">
        <v>7258</v>
      </c>
      <c r="B7259" s="1" t="s">
        <v>92</v>
      </c>
      <c r="C7259" s="2">
        <v>0.79932870370370379</v>
      </c>
      <c r="D7259">
        <v>253</v>
      </c>
      <c r="E7259">
        <v>48</v>
      </c>
      <c r="F7259" s="1" t="s">
        <v>61</v>
      </c>
      <c r="G7259" s="1" t="s">
        <v>62</v>
      </c>
      <c r="H7259">
        <v>46.565300000000001</v>
      </c>
      <c r="I7259">
        <v>-66.4619</v>
      </c>
      <c r="J7259">
        <v>38</v>
      </c>
      <c r="K7259" t="b">
        <v>0</v>
      </c>
      <c r="L7259">
        <v>584</v>
      </c>
      <c r="M7259" s="1" t="s">
        <v>56</v>
      </c>
      <c r="N7259" s="1" t="s">
        <v>57</v>
      </c>
      <c r="O7259">
        <v>3</v>
      </c>
      <c r="P7259" t="b">
        <v>0</v>
      </c>
      <c r="Q7259" t="b">
        <v>1</v>
      </c>
      <c r="R7259" s="1" t="s">
        <v>41</v>
      </c>
      <c r="S7259" s="1" t="s">
        <v>33</v>
      </c>
      <c r="T7259">
        <v>1</v>
      </c>
      <c r="U7259" s="1" t="s">
        <v>34</v>
      </c>
      <c r="V7259" s="1" t="s">
        <v>35</v>
      </c>
      <c r="W7259" s="1" t="str">
        <f>IF(OR(MasterData[[#This Row],[Event]]="Christmas Market", MasterData[[#This Row],[Event]]="Christmas"), "Christmas Sale", "Non-Christmas Sale")</f>
        <v>Non-Christmas Sale</v>
      </c>
      <c r="X7259" t="b">
        <v>0</v>
      </c>
      <c r="Y7259">
        <v>1</v>
      </c>
      <c r="Z7259">
        <v>64.760000000000005</v>
      </c>
      <c r="AA7259">
        <v>194.27</v>
      </c>
      <c r="AB7259">
        <v>0</v>
      </c>
      <c r="AC7259" t="str">
        <f>IF(MasterData[[#This Row],[Discount Amount]]&gt;0, "Promotional sale", "Non-Promotional Sales")</f>
        <v>Non-Promotional Sales</v>
      </c>
    </row>
    <row r="7260" spans="1:29" x14ac:dyDescent="0.25">
      <c r="A7260">
        <v>7259</v>
      </c>
      <c r="B7260" s="1" t="s">
        <v>357</v>
      </c>
      <c r="C7260" s="2">
        <v>0.79586805555555551</v>
      </c>
      <c r="D7260">
        <v>225</v>
      </c>
      <c r="E7260">
        <v>22</v>
      </c>
      <c r="F7260" s="1" t="s">
        <v>37</v>
      </c>
      <c r="G7260" s="1" t="s">
        <v>79</v>
      </c>
      <c r="H7260">
        <v>63.588799999999999</v>
      </c>
      <c r="I7260">
        <v>-115.5069</v>
      </c>
      <c r="J7260">
        <v>95</v>
      </c>
      <c r="K7260" t="b">
        <v>0</v>
      </c>
      <c r="L7260">
        <v>901</v>
      </c>
      <c r="M7260" s="1" t="s">
        <v>63</v>
      </c>
      <c r="N7260" s="1" t="s">
        <v>64</v>
      </c>
      <c r="O7260">
        <v>4</v>
      </c>
      <c r="P7260" t="b">
        <v>1</v>
      </c>
      <c r="Q7260" t="b">
        <v>0</v>
      </c>
      <c r="R7260" s="1" t="s">
        <v>41</v>
      </c>
      <c r="S7260" s="1" t="s">
        <v>58</v>
      </c>
      <c r="T7260">
        <v>1</v>
      </c>
      <c r="U7260" s="1" t="s">
        <v>45</v>
      </c>
      <c r="V7260" s="1" t="s">
        <v>59</v>
      </c>
      <c r="W7260" s="1" t="str">
        <f>IF(OR(MasterData[[#This Row],[Event]]="Christmas Market", MasterData[[#This Row],[Event]]="Christmas"), "Christmas Sale", "Non-Christmas Sale")</f>
        <v>Non-Christmas Sale</v>
      </c>
      <c r="X7260" t="b">
        <v>1</v>
      </c>
      <c r="Y7260">
        <v>3</v>
      </c>
      <c r="Z7260">
        <v>90.67</v>
      </c>
      <c r="AA7260">
        <v>362.68</v>
      </c>
      <c r="AB7260">
        <v>36.270000000000003</v>
      </c>
      <c r="AC7260" t="str">
        <f>IF(MasterData[[#This Row],[Discount Amount]]&gt;0, "Promotional sale", "Non-Promotional Sales")</f>
        <v>Promotional sale</v>
      </c>
    </row>
    <row r="7261" spans="1:29" x14ac:dyDescent="0.25">
      <c r="A7261">
        <v>7260</v>
      </c>
      <c r="B7261" s="1" t="s">
        <v>95</v>
      </c>
      <c r="C7261" s="2">
        <v>0.28498842592592588</v>
      </c>
      <c r="D7261">
        <v>154</v>
      </c>
      <c r="E7261">
        <v>60</v>
      </c>
      <c r="F7261" s="1" t="s">
        <v>37</v>
      </c>
      <c r="G7261" s="1" t="s">
        <v>79</v>
      </c>
      <c r="H7261">
        <v>63.588799999999999</v>
      </c>
      <c r="I7261">
        <v>-115.5069</v>
      </c>
      <c r="J7261">
        <v>48</v>
      </c>
      <c r="K7261" t="b">
        <v>1</v>
      </c>
      <c r="L7261">
        <v>849</v>
      </c>
      <c r="M7261" s="1" t="s">
        <v>56</v>
      </c>
      <c r="N7261" s="1" t="s">
        <v>57</v>
      </c>
      <c r="O7261">
        <v>5</v>
      </c>
      <c r="P7261" t="b">
        <v>0</v>
      </c>
      <c r="Q7261" t="b">
        <v>0</v>
      </c>
      <c r="R7261" s="1" t="s">
        <v>52</v>
      </c>
      <c r="S7261" s="1" t="s">
        <v>58</v>
      </c>
      <c r="T7261">
        <v>1</v>
      </c>
      <c r="U7261" s="1" t="s">
        <v>45</v>
      </c>
      <c r="V7261" s="1" t="s">
        <v>35</v>
      </c>
      <c r="W7261" s="1" t="str">
        <f>IF(OR(MasterData[[#This Row],[Event]]="Christmas Market", MasterData[[#This Row],[Event]]="Christmas"), "Christmas Sale", "Non-Christmas Sale")</f>
        <v>Non-Christmas Sale</v>
      </c>
      <c r="X7261" t="b">
        <v>1</v>
      </c>
      <c r="Y7261">
        <v>3</v>
      </c>
      <c r="Z7261">
        <v>69.12</v>
      </c>
      <c r="AA7261">
        <v>345.61</v>
      </c>
      <c r="AB7261">
        <v>0</v>
      </c>
      <c r="AC7261" t="str">
        <f>IF(MasterData[[#This Row],[Discount Amount]]&gt;0, "Promotional sale", "Non-Promotional Sales")</f>
        <v>Non-Promotional Sales</v>
      </c>
    </row>
    <row r="7262" spans="1:29" x14ac:dyDescent="0.25">
      <c r="A7262">
        <v>7261</v>
      </c>
      <c r="B7262" s="1" t="s">
        <v>372</v>
      </c>
      <c r="C7262" s="2">
        <v>0.7702662037037038</v>
      </c>
      <c r="D7262">
        <v>445</v>
      </c>
      <c r="E7262">
        <v>40</v>
      </c>
      <c r="F7262" s="1" t="s">
        <v>37</v>
      </c>
      <c r="G7262" s="1" t="s">
        <v>81</v>
      </c>
      <c r="H7262">
        <v>64.248000000000005</v>
      </c>
      <c r="I7262">
        <v>-84.889600000000002</v>
      </c>
      <c r="J7262">
        <v>68</v>
      </c>
      <c r="K7262" t="b">
        <v>0</v>
      </c>
      <c r="L7262">
        <v>605</v>
      </c>
      <c r="M7262" s="1" t="s">
        <v>74</v>
      </c>
      <c r="N7262" s="1" t="s">
        <v>75</v>
      </c>
      <c r="O7262">
        <v>1</v>
      </c>
      <c r="P7262" t="b">
        <v>1</v>
      </c>
      <c r="Q7262" t="b">
        <v>1</v>
      </c>
      <c r="R7262" s="1" t="s">
        <v>52</v>
      </c>
      <c r="S7262" s="1" t="s">
        <v>33</v>
      </c>
      <c r="T7262">
        <v>5</v>
      </c>
      <c r="U7262" s="1" t="s">
        <v>42</v>
      </c>
      <c r="V7262" s="1" t="s">
        <v>46</v>
      </c>
      <c r="W7262" s="1" t="str">
        <f>IF(OR(MasterData[[#This Row],[Event]]="Christmas Market", MasterData[[#This Row],[Event]]="Christmas"), "Christmas Sale", "Non-Christmas Sale")</f>
        <v>Christmas Sale</v>
      </c>
      <c r="X7262" t="b">
        <v>0</v>
      </c>
      <c r="Y7262">
        <v>3</v>
      </c>
      <c r="Z7262">
        <v>96.78</v>
      </c>
      <c r="AA7262">
        <v>96.78</v>
      </c>
      <c r="AB7262">
        <v>0</v>
      </c>
      <c r="AC7262" t="str">
        <f>IF(MasterData[[#This Row],[Discount Amount]]&gt;0, "Promotional sale", "Non-Promotional Sales")</f>
        <v>Non-Promotional Sales</v>
      </c>
    </row>
    <row r="7263" spans="1:29" x14ac:dyDescent="0.25">
      <c r="A7263">
        <v>7262</v>
      </c>
      <c r="B7263" s="1" t="s">
        <v>164</v>
      </c>
      <c r="C7263" s="2">
        <v>0.72840277777777773</v>
      </c>
      <c r="D7263">
        <v>470</v>
      </c>
      <c r="E7263">
        <v>45</v>
      </c>
      <c r="F7263" s="1" t="s">
        <v>37</v>
      </c>
      <c r="G7263" s="1" t="s">
        <v>44</v>
      </c>
      <c r="H7263">
        <v>46.813099999999999</v>
      </c>
      <c r="I7263">
        <v>-71.207499999999996</v>
      </c>
      <c r="J7263">
        <v>67</v>
      </c>
      <c r="K7263" t="b">
        <v>1</v>
      </c>
      <c r="L7263">
        <v>40</v>
      </c>
      <c r="M7263" s="1" t="s">
        <v>39</v>
      </c>
      <c r="N7263" s="1" t="s">
        <v>40</v>
      </c>
      <c r="O7263">
        <v>5</v>
      </c>
      <c r="P7263" t="b">
        <v>0</v>
      </c>
      <c r="Q7263" t="b">
        <v>0</v>
      </c>
      <c r="R7263" s="1" t="s">
        <v>41</v>
      </c>
      <c r="S7263" s="1" t="s">
        <v>58</v>
      </c>
      <c r="T7263">
        <v>2</v>
      </c>
      <c r="U7263" s="1" t="s">
        <v>45</v>
      </c>
      <c r="V7263" s="1" t="s">
        <v>46</v>
      </c>
      <c r="W7263" s="1" t="str">
        <f>IF(OR(MasterData[[#This Row],[Event]]="Christmas Market", MasterData[[#This Row],[Event]]="Christmas"), "Christmas Sale", "Non-Christmas Sale")</f>
        <v>Christmas Sale</v>
      </c>
      <c r="X7263" t="b">
        <v>0</v>
      </c>
      <c r="Y7263">
        <v>5</v>
      </c>
      <c r="Z7263">
        <v>60.83</v>
      </c>
      <c r="AA7263">
        <v>304.14999999999998</v>
      </c>
      <c r="AB7263">
        <v>0</v>
      </c>
      <c r="AC7263" t="str">
        <f>IF(MasterData[[#This Row],[Discount Amount]]&gt;0, "Promotional sale", "Non-Promotional Sales")</f>
        <v>Non-Promotional Sales</v>
      </c>
    </row>
    <row r="7264" spans="1:29" x14ac:dyDescent="0.25">
      <c r="A7264">
        <v>7263</v>
      </c>
      <c r="B7264" s="1" t="s">
        <v>121</v>
      </c>
      <c r="C7264" s="2">
        <v>0.84855324074074079</v>
      </c>
      <c r="D7264">
        <v>148</v>
      </c>
      <c r="E7264">
        <v>45</v>
      </c>
      <c r="F7264" s="1" t="s">
        <v>61</v>
      </c>
      <c r="G7264" s="1" t="s">
        <v>38</v>
      </c>
      <c r="H7264">
        <v>53.726700000000001</v>
      </c>
      <c r="I7264">
        <v>-127.6476</v>
      </c>
      <c r="J7264">
        <v>82</v>
      </c>
      <c r="K7264" t="b">
        <v>0</v>
      </c>
      <c r="L7264">
        <v>140</v>
      </c>
      <c r="M7264" s="1" t="s">
        <v>30</v>
      </c>
      <c r="N7264" s="1" t="s">
        <v>31</v>
      </c>
      <c r="O7264">
        <v>2</v>
      </c>
      <c r="P7264" t="b">
        <v>1</v>
      </c>
      <c r="Q7264" t="b">
        <v>0</v>
      </c>
      <c r="R7264" s="1" t="s">
        <v>52</v>
      </c>
      <c r="S7264" s="1" t="s">
        <v>58</v>
      </c>
      <c r="T7264">
        <v>3</v>
      </c>
      <c r="U7264" s="1" t="s">
        <v>45</v>
      </c>
      <c r="V7264" s="1" t="s">
        <v>35</v>
      </c>
      <c r="W7264" s="1" t="str">
        <f>IF(OR(MasterData[[#This Row],[Event]]="Christmas Market", MasterData[[#This Row],[Event]]="Christmas"), "Christmas Sale", "Non-Christmas Sale")</f>
        <v>Non-Christmas Sale</v>
      </c>
      <c r="X7264" t="b">
        <v>0</v>
      </c>
      <c r="Y7264">
        <v>5</v>
      </c>
      <c r="Z7264">
        <v>96.79</v>
      </c>
      <c r="AA7264">
        <v>193.58</v>
      </c>
      <c r="AB7264">
        <v>0</v>
      </c>
      <c r="AC7264" t="str">
        <f>IF(MasterData[[#This Row],[Discount Amount]]&gt;0, "Promotional sale", "Non-Promotional Sales")</f>
        <v>Non-Promotional Sales</v>
      </c>
    </row>
    <row r="7265" spans="1:29" x14ac:dyDescent="0.25">
      <c r="A7265">
        <v>7264</v>
      </c>
      <c r="B7265" s="1" t="s">
        <v>379</v>
      </c>
      <c r="C7265" s="2">
        <v>0.76285879629629627</v>
      </c>
      <c r="D7265">
        <v>499</v>
      </c>
      <c r="E7265">
        <v>65</v>
      </c>
      <c r="F7265" s="1" t="s">
        <v>28</v>
      </c>
      <c r="G7265" s="1" t="s">
        <v>38</v>
      </c>
      <c r="H7265">
        <v>53.726700000000001</v>
      </c>
      <c r="I7265">
        <v>-127.6476</v>
      </c>
      <c r="J7265">
        <v>7</v>
      </c>
      <c r="K7265" t="b">
        <v>1</v>
      </c>
      <c r="L7265">
        <v>150</v>
      </c>
      <c r="M7265" s="1" t="s">
        <v>56</v>
      </c>
      <c r="N7265" s="1" t="s">
        <v>57</v>
      </c>
      <c r="O7265">
        <v>2</v>
      </c>
      <c r="P7265" t="b">
        <v>0</v>
      </c>
      <c r="Q7265" t="b">
        <v>0</v>
      </c>
      <c r="R7265" s="1" t="s">
        <v>41</v>
      </c>
      <c r="S7265" s="1" t="s">
        <v>49</v>
      </c>
      <c r="T7265">
        <v>3</v>
      </c>
      <c r="U7265" s="1" t="s">
        <v>34</v>
      </c>
      <c r="V7265" s="1" t="s">
        <v>46</v>
      </c>
      <c r="W7265" s="1" t="str">
        <f>IF(OR(MasterData[[#This Row],[Event]]="Christmas Market", MasterData[[#This Row],[Event]]="Christmas"), "Christmas Sale", "Non-Christmas Sale")</f>
        <v>Christmas Sale</v>
      </c>
      <c r="X7265" t="b">
        <v>1</v>
      </c>
      <c r="Y7265">
        <v>1</v>
      </c>
      <c r="Z7265">
        <v>49.47</v>
      </c>
      <c r="AA7265">
        <v>98.93</v>
      </c>
      <c r="AB7265">
        <v>0</v>
      </c>
      <c r="AC7265" t="str">
        <f>IF(MasterData[[#This Row],[Discount Amount]]&gt;0, "Promotional sale", "Non-Promotional Sales")</f>
        <v>Non-Promotional Sales</v>
      </c>
    </row>
    <row r="7266" spans="1:29" x14ac:dyDescent="0.25">
      <c r="A7266">
        <v>7265</v>
      </c>
      <c r="B7266" s="1" t="s">
        <v>413</v>
      </c>
      <c r="C7266" s="2">
        <v>0.90836805555555555</v>
      </c>
      <c r="D7266">
        <v>495</v>
      </c>
      <c r="E7266">
        <v>61</v>
      </c>
      <c r="F7266" s="1" t="s">
        <v>37</v>
      </c>
      <c r="G7266" s="1" t="s">
        <v>51</v>
      </c>
      <c r="H7266">
        <v>53.760899999999999</v>
      </c>
      <c r="I7266">
        <v>-98.813900000000004</v>
      </c>
      <c r="J7266">
        <v>74</v>
      </c>
      <c r="K7266" t="b">
        <v>1</v>
      </c>
      <c r="L7266">
        <v>925</v>
      </c>
      <c r="M7266" s="1" t="s">
        <v>63</v>
      </c>
      <c r="N7266" s="1" t="s">
        <v>64</v>
      </c>
      <c r="O7266">
        <v>4</v>
      </c>
      <c r="P7266" t="b">
        <v>1</v>
      </c>
      <c r="Q7266" t="b">
        <v>1</v>
      </c>
      <c r="R7266" s="1" t="s">
        <v>41</v>
      </c>
      <c r="S7266" s="1" t="s">
        <v>53</v>
      </c>
      <c r="T7266">
        <v>4</v>
      </c>
      <c r="U7266" s="1" t="s">
        <v>42</v>
      </c>
      <c r="V7266" s="1" t="s">
        <v>59</v>
      </c>
      <c r="W7266" s="1" t="str">
        <f>IF(OR(MasterData[[#This Row],[Event]]="Christmas Market", MasterData[[#This Row],[Event]]="Christmas"), "Christmas Sale", "Non-Christmas Sale")</f>
        <v>Non-Christmas Sale</v>
      </c>
      <c r="X7266" t="b">
        <v>0</v>
      </c>
      <c r="Y7266">
        <v>2</v>
      </c>
      <c r="Z7266">
        <v>65.14</v>
      </c>
      <c r="AA7266">
        <v>260.55</v>
      </c>
      <c r="AB7266">
        <v>26.06</v>
      </c>
      <c r="AC7266" t="str">
        <f>IF(MasterData[[#This Row],[Discount Amount]]&gt;0, "Promotional sale", "Non-Promotional Sales")</f>
        <v>Promotional sale</v>
      </c>
    </row>
    <row r="7267" spans="1:29" x14ac:dyDescent="0.25">
      <c r="A7267">
        <v>7266</v>
      </c>
      <c r="B7267" s="1" t="s">
        <v>339</v>
      </c>
      <c r="C7267" s="2">
        <v>0.47843750000000007</v>
      </c>
      <c r="D7267">
        <v>275</v>
      </c>
      <c r="E7267">
        <v>69</v>
      </c>
      <c r="F7267" s="1" t="s">
        <v>61</v>
      </c>
      <c r="G7267" s="1" t="s">
        <v>70</v>
      </c>
      <c r="H7267">
        <v>54.273099999999999</v>
      </c>
      <c r="I7267">
        <v>-61.738799999999998</v>
      </c>
      <c r="J7267">
        <v>31</v>
      </c>
      <c r="K7267" t="b">
        <v>1</v>
      </c>
      <c r="L7267">
        <v>513</v>
      </c>
      <c r="M7267" s="1" t="s">
        <v>74</v>
      </c>
      <c r="N7267" s="1" t="s">
        <v>75</v>
      </c>
      <c r="O7267">
        <v>5</v>
      </c>
      <c r="P7267" t="b">
        <v>1</v>
      </c>
      <c r="Q7267" t="b">
        <v>1</v>
      </c>
      <c r="R7267" s="1" t="s">
        <v>41</v>
      </c>
      <c r="S7267" s="1" t="s">
        <v>33</v>
      </c>
      <c r="T7267">
        <v>3</v>
      </c>
      <c r="U7267" s="1" t="s">
        <v>45</v>
      </c>
      <c r="V7267" s="1" t="s">
        <v>59</v>
      </c>
      <c r="W7267" s="1" t="str">
        <f>IF(OR(MasterData[[#This Row],[Event]]="Christmas Market", MasterData[[#This Row],[Event]]="Christmas"), "Christmas Sale", "Non-Christmas Sale")</f>
        <v>Non-Christmas Sale</v>
      </c>
      <c r="X7267" t="b">
        <v>0</v>
      </c>
      <c r="Y7267">
        <v>2</v>
      </c>
      <c r="Z7267">
        <v>92.37</v>
      </c>
      <c r="AA7267">
        <v>461.84</v>
      </c>
      <c r="AB7267">
        <v>46.18</v>
      </c>
      <c r="AC7267" t="str">
        <f>IF(MasterData[[#This Row],[Discount Amount]]&gt;0, "Promotional sale", "Non-Promotional Sales")</f>
        <v>Promotional sale</v>
      </c>
    </row>
    <row r="7268" spans="1:29" x14ac:dyDescent="0.25">
      <c r="A7268">
        <v>7267</v>
      </c>
      <c r="B7268" s="1" t="s">
        <v>85</v>
      </c>
      <c r="C7268" s="2">
        <v>0.67163194444444452</v>
      </c>
      <c r="D7268">
        <v>271</v>
      </c>
      <c r="E7268">
        <v>21</v>
      </c>
      <c r="F7268" s="1" t="s">
        <v>37</v>
      </c>
      <c r="G7268" s="1" t="s">
        <v>44</v>
      </c>
      <c r="H7268">
        <v>46.813099999999999</v>
      </c>
      <c r="I7268">
        <v>-71.207499999999996</v>
      </c>
      <c r="J7268">
        <v>80</v>
      </c>
      <c r="K7268" t="b">
        <v>1</v>
      </c>
      <c r="L7268">
        <v>807</v>
      </c>
      <c r="M7268" s="1" t="s">
        <v>56</v>
      </c>
      <c r="N7268" s="1" t="s">
        <v>57</v>
      </c>
      <c r="O7268">
        <v>3</v>
      </c>
      <c r="P7268" t="b">
        <v>0</v>
      </c>
      <c r="Q7268" t="b">
        <v>1</v>
      </c>
      <c r="R7268" s="1" t="s">
        <v>52</v>
      </c>
      <c r="S7268" s="1" t="s">
        <v>58</v>
      </c>
      <c r="T7268">
        <v>3</v>
      </c>
      <c r="U7268" s="1" t="s">
        <v>42</v>
      </c>
      <c r="V7268" s="1" t="s">
        <v>59</v>
      </c>
      <c r="W7268" s="1" t="str">
        <f>IF(OR(MasterData[[#This Row],[Event]]="Christmas Market", MasterData[[#This Row],[Event]]="Christmas"), "Christmas Sale", "Non-Christmas Sale")</f>
        <v>Non-Christmas Sale</v>
      </c>
      <c r="X7268" t="b">
        <v>1</v>
      </c>
      <c r="Y7268">
        <v>2</v>
      </c>
      <c r="Z7268">
        <v>41.31</v>
      </c>
      <c r="AA7268">
        <v>123.94</v>
      </c>
      <c r="AB7268">
        <v>12.39</v>
      </c>
      <c r="AC7268" t="str">
        <f>IF(MasterData[[#This Row],[Discount Amount]]&gt;0, "Promotional sale", "Non-Promotional Sales")</f>
        <v>Promotional sale</v>
      </c>
    </row>
    <row r="7269" spans="1:29" x14ac:dyDescent="0.25">
      <c r="A7269">
        <v>7268</v>
      </c>
      <c r="B7269" s="1" t="s">
        <v>110</v>
      </c>
      <c r="C7269" s="2">
        <v>0.85892361111111115</v>
      </c>
      <c r="D7269">
        <v>127</v>
      </c>
      <c r="E7269">
        <v>61</v>
      </c>
      <c r="F7269" s="1" t="s">
        <v>61</v>
      </c>
      <c r="G7269" s="1" t="s">
        <v>51</v>
      </c>
      <c r="H7269">
        <v>53.760899999999999</v>
      </c>
      <c r="I7269">
        <v>-98.813900000000004</v>
      </c>
      <c r="J7269">
        <v>10</v>
      </c>
      <c r="K7269" t="b">
        <v>1</v>
      </c>
      <c r="L7269">
        <v>743</v>
      </c>
      <c r="M7269" s="1" t="s">
        <v>30</v>
      </c>
      <c r="N7269" s="1" t="s">
        <v>31</v>
      </c>
      <c r="O7269">
        <v>5</v>
      </c>
      <c r="P7269" t="b">
        <v>0</v>
      </c>
      <c r="Q7269" t="b">
        <v>1</v>
      </c>
      <c r="R7269" s="1" t="s">
        <v>32</v>
      </c>
      <c r="S7269" s="1" t="s">
        <v>58</v>
      </c>
      <c r="T7269">
        <v>2</v>
      </c>
      <c r="U7269" s="1" t="s">
        <v>34</v>
      </c>
      <c r="V7269" s="1" t="s">
        <v>35</v>
      </c>
      <c r="W7269" s="1" t="str">
        <f>IF(OR(MasterData[[#This Row],[Event]]="Christmas Market", MasterData[[#This Row],[Event]]="Christmas"), "Christmas Sale", "Non-Christmas Sale")</f>
        <v>Non-Christmas Sale</v>
      </c>
      <c r="X7269" t="b">
        <v>0</v>
      </c>
      <c r="Y7269">
        <v>4</v>
      </c>
      <c r="Z7269">
        <v>41.28</v>
      </c>
      <c r="AA7269">
        <v>206.41</v>
      </c>
      <c r="AB7269">
        <v>0</v>
      </c>
      <c r="AC7269" t="str">
        <f>IF(MasterData[[#This Row],[Discount Amount]]&gt;0, "Promotional sale", "Non-Promotional Sales")</f>
        <v>Non-Promotional Sales</v>
      </c>
    </row>
    <row r="7270" spans="1:29" x14ac:dyDescent="0.25">
      <c r="A7270">
        <v>7269</v>
      </c>
      <c r="B7270" s="1" t="s">
        <v>343</v>
      </c>
      <c r="C7270" s="2">
        <v>0.1551273148148149</v>
      </c>
      <c r="D7270">
        <v>433</v>
      </c>
      <c r="E7270">
        <v>24</v>
      </c>
      <c r="F7270" s="1" t="s">
        <v>37</v>
      </c>
      <c r="G7270" s="1" t="s">
        <v>66</v>
      </c>
      <c r="H7270">
        <v>45.077800000000003</v>
      </c>
      <c r="I7270">
        <v>-63.546700000000001</v>
      </c>
      <c r="J7270">
        <v>23</v>
      </c>
      <c r="K7270" t="b">
        <v>1</v>
      </c>
      <c r="L7270">
        <v>610</v>
      </c>
      <c r="M7270" s="1" t="s">
        <v>56</v>
      </c>
      <c r="N7270" s="1" t="s">
        <v>57</v>
      </c>
      <c r="O7270">
        <v>1</v>
      </c>
      <c r="P7270" t="b">
        <v>1</v>
      </c>
      <c r="Q7270" t="b">
        <v>0</v>
      </c>
      <c r="R7270" s="1" t="s">
        <v>41</v>
      </c>
      <c r="S7270" s="1" t="s">
        <v>58</v>
      </c>
      <c r="T7270">
        <v>4</v>
      </c>
      <c r="U7270" s="1" t="s">
        <v>34</v>
      </c>
      <c r="V7270" s="1" t="s">
        <v>46</v>
      </c>
      <c r="W7270" s="1" t="str">
        <f>IF(OR(MasterData[[#This Row],[Event]]="Christmas Market", MasterData[[#This Row],[Event]]="Christmas"), "Christmas Sale", "Non-Christmas Sale")</f>
        <v>Christmas Sale</v>
      </c>
      <c r="X7270" t="b">
        <v>1</v>
      </c>
      <c r="Y7270">
        <v>2</v>
      </c>
      <c r="Z7270">
        <v>21.35</v>
      </c>
      <c r="AA7270">
        <v>21.35</v>
      </c>
      <c r="AB7270">
        <v>0</v>
      </c>
      <c r="AC7270" t="str">
        <f>IF(MasterData[[#This Row],[Discount Amount]]&gt;0, "Promotional sale", "Non-Promotional Sales")</f>
        <v>Non-Promotional Sales</v>
      </c>
    </row>
    <row r="7271" spans="1:29" x14ac:dyDescent="0.25">
      <c r="A7271">
        <v>7270</v>
      </c>
      <c r="B7271" s="1" t="s">
        <v>295</v>
      </c>
      <c r="C7271" s="2">
        <v>0.17739583333333342</v>
      </c>
      <c r="D7271">
        <v>383</v>
      </c>
      <c r="E7271">
        <v>38</v>
      </c>
      <c r="F7271" s="1" t="s">
        <v>28</v>
      </c>
      <c r="G7271" s="1" t="s">
        <v>70</v>
      </c>
      <c r="H7271">
        <v>54.273099999999999</v>
      </c>
      <c r="I7271">
        <v>-61.738799999999998</v>
      </c>
      <c r="J7271">
        <v>64</v>
      </c>
      <c r="K7271" t="b">
        <v>0</v>
      </c>
      <c r="L7271">
        <v>365</v>
      </c>
      <c r="M7271" s="1" t="s">
        <v>30</v>
      </c>
      <c r="N7271" s="1" t="s">
        <v>31</v>
      </c>
      <c r="O7271">
        <v>3</v>
      </c>
      <c r="P7271" t="b">
        <v>1</v>
      </c>
      <c r="Q7271" t="b">
        <v>1</v>
      </c>
      <c r="R7271" s="1" t="s">
        <v>41</v>
      </c>
      <c r="S7271" s="1" t="s">
        <v>53</v>
      </c>
      <c r="T7271">
        <v>3</v>
      </c>
      <c r="U7271" s="1" t="s">
        <v>42</v>
      </c>
      <c r="V7271" s="1" t="s">
        <v>59</v>
      </c>
      <c r="W7271" s="1" t="str">
        <f>IF(OR(MasterData[[#This Row],[Event]]="Christmas Market", MasterData[[#This Row],[Event]]="Christmas"), "Christmas Sale", "Non-Christmas Sale")</f>
        <v>Non-Christmas Sale</v>
      </c>
      <c r="X7271" t="b">
        <v>1</v>
      </c>
      <c r="Y7271">
        <v>2</v>
      </c>
      <c r="Z7271">
        <v>40.46</v>
      </c>
      <c r="AA7271">
        <v>121.38</v>
      </c>
      <c r="AB7271">
        <v>12.14</v>
      </c>
      <c r="AC7271" t="str">
        <f>IF(MasterData[[#This Row],[Discount Amount]]&gt;0, "Promotional sale", "Non-Promotional Sales")</f>
        <v>Promotional sale</v>
      </c>
    </row>
    <row r="7272" spans="1:29" x14ac:dyDescent="0.25">
      <c r="A7272">
        <v>7271</v>
      </c>
      <c r="B7272" s="1" t="s">
        <v>126</v>
      </c>
      <c r="C7272" s="2">
        <v>0.29975694444444434</v>
      </c>
      <c r="D7272">
        <v>468</v>
      </c>
      <c r="E7272">
        <v>46</v>
      </c>
      <c r="F7272" s="1" t="s">
        <v>37</v>
      </c>
      <c r="G7272" s="1" t="s">
        <v>48</v>
      </c>
      <c r="H7272">
        <v>53.933300000000003</v>
      </c>
      <c r="I7272">
        <v>-116.5765</v>
      </c>
      <c r="J7272">
        <v>32</v>
      </c>
      <c r="K7272" t="b">
        <v>1</v>
      </c>
      <c r="L7272">
        <v>57</v>
      </c>
      <c r="M7272" s="1" t="s">
        <v>30</v>
      </c>
      <c r="N7272" s="1" t="s">
        <v>31</v>
      </c>
      <c r="O7272">
        <v>2</v>
      </c>
      <c r="P7272" t="b">
        <v>1</v>
      </c>
      <c r="Q7272" t="b">
        <v>1</v>
      </c>
      <c r="R7272" s="1" t="s">
        <v>32</v>
      </c>
      <c r="S7272" s="1" t="s">
        <v>49</v>
      </c>
      <c r="T7272">
        <v>3</v>
      </c>
      <c r="U7272" s="1" t="s">
        <v>45</v>
      </c>
      <c r="V7272" s="1" t="s">
        <v>59</v>
      </c>
      <c r="W7272" s="1" t="str">
        <f>IF(OR(MasterData[[#This Row],[Event]]="Christmas Market", MasterData[[#This Row],[Event]]="Christmas"), "Christmas Sale", "Non-Christmas Sale")</f>
        <v>Non-Christmas Sale</v>
      </c>
      <c r="X7272" t="b">
        <v>0</v>
      </c>
      <c r="Y7272">
        <v>5</v>
      </c>
      <c r="Z7272">
        <v>94.34</v>
      </c>
      <c r="AA7272">
        <v>188.68</v>
      </c>
      <c r="AB7272">
        <v>18.87</v>
      </c>
      <c r="AC7272" t="str">
        <f>IF(MasterData[[#This Row],[Discount Amount]]&gt;0, "Promotional sale", "Non-Promotional Sales")</f>
        <v>Promotional sale</v>
      </c>
    </row>
    <row r="7273" spans="1:29" x14ac:dyDescent="0.25">
      <c r="A7273">
        <v>7272</v>
      </c>
      <c r="B7273" s="1" t="s">
        <v>360</v>
      </c>
      <c r="C7273" s="2">
        <v>0.45106481481481486</v>
      </c>
      <c r="D7273">
        <v>303</v>
      </c>
      <c r="E7273">
        <v>25</v>
      </c>
      <c r="F7273" s="1" t="s">
        <v>28</v>
      </c>
      <c r="G7273" s="1" t="s">
        <v>79</v>
      </c>
      <c r="H7273">
        <v>63.588799999999999</v>
      </c>
      <c r="I7273">
        <v>-115.5069</v>
      </c>
      <c r="J7273">
        <v>54</v>
      </c>
      <c r="K7273" t="b">
        <v>1</v>
      </c>
      <c r="L7273">
        <v>988</v>
      </c>
      <c r="M7273" s="1" t="s">
        <v>39</v>
      </c>
      <c r="N7273" s="1" t="s">
        <v>40</v>
      </c>
      <c r="O7273">
        <v>2</v>
      </c>
      <c r="P7273" t="b">
        <v>0</v>
      </c>
      <c r="Q7273" t="b">
        <v>1</v>
      </c>
      <c r="R7273" s="1" t="s">
        <v>52</v>
      </c>
      <c r="S7273" s="1" t="s">
        <v>33</v>
      </c>
      <c r="T7273">
        <v>5</v>
      </c>
      <c r="U7273" s="1" t="s">
        <v>34</v>
      </c>
      <c r="V7273" s="1" t="s">
        <v>59</v>
      </c>
      <c r="W7273" s="1" t="str">
        <f>IF(OR(MasterData[[#This Row],[Event]]="Christmas Market", MasterData[[#This Row],[Event]]="Christmas"), "Christmas Sale", "Non-Christmas Sale")</f>
        <v>Non-Christmas Sale</v>
      </c>
      <c r="X7273" t="b">
        <v>1</v>
      </c>
      <c r="Y7273">
        <v>4</v>
      </c>
      <c r="Z7273">
        <v>48.32</v>
      </c>
      <c r="AA7273">
        <v>96.63</v>
      </c>
      <c r="AB7273">
        <v>9.66</v>
      </c>
      <c r="AC7273" t="str">
        <f>IF(MasterData[[#This Row],[Discount Amount]]&gt;0, "Promotional sale", "Non-Promotional Sales")</f>
        <v>Promotional sale</v>
      </c>
    </row>
    <row r="7274" spans="1:29" x14ac:dyDescent="0.25">
      <c r="A7274">
        <v>7273</v>
      </c>
      <c r="B7274" s="1" t="s">
        <v>401</v>
      </c>
      <c r="C7274" s="2">
        <v>0.52765046296296303</v>
      </c>
      <c r="D7274">
        <v>122</v>
      </c>
      <c r="E7274">
        <v>68</v>
      </c>
      <c r="F7274" s="1" t="s">
        <v>37</v>
      </c>
      <c r="G7274" s="1" t="s">
        <v>29</v>
      </c>
      <c r="H7274">
        <v>51.253799999999998</v>
      </c>
      <c r="I7274">
        <v>-85.3232</v>
      </c>
      <c r="J7274">
        <v>38</v>
      </c>
      <c r="K7274" t="b">
        <v>0</v>
      </c>
      <c r="L7274">
        <v>343</v>
      </c>
      <c r="M7274" s="1" t="s">
        <v>30</v>
      </c>
      <c r="N7274" s="1" t="s">
        <v>31</v>
      </c>
      <c r="O7274">
        <v>3</v>
      </c>
      <c r="P7274" t="b">
        <v>0</v>
      </c>
      <c r="Q7274" t="b">
        <v>1</v>
      </c>
      <c r="R7274" s="1" t="s">
        <v>41</v>
      </c>
      <c r="S7274" s="1" t="s">
        <v>33</v>
      </c>
      <c r="T7274">
        <v>5</v>
      </c>
      <c r="U7274" s="1" t="s">
        <v>42</v>
      </c>
      <c r="V7274" s="1" t="s">
        <v>59</v>
      </c>
      <c r="W7274" s="1" t="str">
        <f>IF(OR(MasterData[[#This Row],[Event]]="Christmas Market", MasterData[[#This Row],[Event]]="Christmas"), "Christmas Sale", "Non-Christmas Sale")</f>
        <v>Non-Christmas Sale</v>
      </c>
      <c r="X7274" t="b">
        <v>1</v>
      </c>
      <c r="Y7274">
        <v>5</v>
      </c>
      <c r="Z7274">
        <v>96.37</v>
      </c>
      <c r="AA7274">
        <v>289.11</v>
      </c>
      <c r="AB7274">
        <v>28.91</v>
      </c>
      <c r="AC7274" t="str">
        <f>IF(MasterData[[#This Row],[Discount Amount]]&gt;0, "Promotional sale", "Non-Promotional Sales")</f>
        <v>Promotional sale</v>
      </c>
    </row>
    <row r="7275" spans="1:29" x14ac:dyDescent="0.25">
      <c r="A7275">
        <v>7274</v>
      </c>
      <c r="B7275" s="1" t="s">
        <v>304</v>
      </c>
      <c r="C7275" s="2">
        <v>0.29005787037037045</v>
      </c>
      <c r="D7275">
        <v>72</v>
      </c>
      <c r="E7275">
        <v>39</v>
      </c>
      <c r="F7275" s="1" t="s">
        <v>28</v>
      </c>
      <c r="G7275" s="1" t="s">
        <v>55</v>
      </c>
      <c r="H7275">
        <v>52.939900000000002</v>
      </c>
      <c r="I7275">
        <v>-106.4509</v>
      </c>
      <c r="J7275">
        <v>29</v>
      </c>
      <c r="K7275" t="b">
        <v>0</v>
      </c>
      <c r="L7275">
        <v>437</v>
      </c>
      <c r="M7275" s="1" t="s">
        <v>30</v>
      </c>
      <c r="N7275" s="1" t="s">
        <v>31</v>
      </c>
      <c r="O7275">
        <v>4</v>
      </c>
      <c r="P7275" t="b">
        <v>0</v>
      </c>
      <c r="Q7275" t="b">
        <v>0</v>
      </c>
      <c r="R7275" s="1" t="s">
        <v>52</v>
      </c>
      <c r="S7275" s="1" t="s">
        <v>33</v>
      </c>
      <c r="T7275">
        <v>5</v>
      </c>
      <c r="U7275" s="1" t="s">
        <v>42</v>
      </c>
      <c r="V7275" s="1" t="s">
        <v>35</v>
      </c>
      <c r="W7275" s="1" t="str">
        <f>IF(OR(MasterData[[#This Row],[Event]]="Christmas Market", MasterData[[#This Row],[Event]]="Christmas"), "Christmas Sale", "Non-Christmas Sale")</f>
        <v>Non-Christmas Sale</v>
      </c>
      <c r="X7275" t="b">
        <v>0</v>
      </c>
      <c r="Y7275">
        <v>1</v>
      </c>
      <c r="Z7275">
        <v>66.11</v>
      </c>
      <c r="AA7275">
        <v>264.45999999999998</v>
      </c>
      <c r="AB7275">
        <v>0</v>
      </c>
      <c r="AC7275" t="str">
        <f>IF(MasterData[[#This Row],[Discount Amount]]&gt;0, "Promotional sale", "Non-Promotional Sales")</f>
        <v>Non-Promotional Sales</v>
      </c>
    </row>
    <row r="7276" spans="1:29" x14ac:dyDescent="0.25">
      <c r="A7276">
        <v>7275</v>
      </c>
      <c r="B7276" s="1" t="s">
        <v>261</v>
      </c>
      <c r="C7276" s="2">
        <v>0.64932870370370366</v>
      </c>
      <c r="D7276">
        <v>379</v>
      </c>
      <c r="E7276">
        <v>22</v>
      </c>
      <c r="F7276" s="1" t="s">
        <v>28</v>
      </c>
      <c r="G7276" s="1" t="s">
        <v>66</v>
      </c>
      <c r="H7276">
        <v>45.077800000000003</v>
      </c>
      <c r="I7276">
        <v>-63.546700000000001</v>
      </c>
      <c r="J7276">
        <v>41</v>
      </c>
      <c r="K7276" t="b">
        <v>1</v>
      </c>
      <c r="L7276">
        <v>982</v>
      </c>
      <c r="M7276" s="1" t="s">
        <v>39</v>
      </c>
      <c r="N7276" s="1" t="s">
        <v>40</v>
      </c>
      <c r="O7276">
        <v>3</v>
      </c>
      <c r="P7276" t="b">
        <v>1</v>
      </c>
      <c r="Q7276" t="b">
        <v>0</v>
      </c>
      <c r="R7276" s="1" t="s">
        <v>32</v>
      </c>
      <c r="S7276" s="1" t="s">
        <v>58</v>
      </c>
      <c r="T7276">
        <v>4</v>
      </c>
      <c r="U7276" s="1" t="s">
        <v>34</v>
      </c>
      <c r="V7276" s="1" t="s">
        <v>59</v>
      </c>
      <c r="W7276" s="1" t="str">
        <f>IF(OR(MasterData[[#This Row],[Event]]="Christmas Market", MasterData[[#This Row],[Event]]="Christmas"), "Christmas Sale", "Non-Christmas Sale")</f>
        <v>Non-Christmas Sale</v>
      </c>
      <c r="X7276" t="b">
        <v>0</v>
      </c>
      <c r="Y7276">
        <v>2</v>
      </c>
      <c r="Z7276">
        <v>47.92</v>
      </c>
      <c r="AA7276">
        <v>143.77000000000001</v>
      </c>
      <c r="AB7276">
        <v>14.38</v>
      </c>
      <c r="AC7276" t="str">
        <f>IF(MasterData[[#This Row],[Discount Amount]]&gt;0, "Promotional sale", "Non-Promotional Sales")</f>
        <v>Promotional sale</v>
      </c>
    </row>
    <row r="7277" spans="1:29" x14ac:dyDescent="0.25">
      <c r="A7277">
        <v>7276</v>
      </c>
      <c r="B7277" s="1" t="s">
        <v>390</v>
      </c>
      <c r="C7277" s="2">
        <v>0.30327546296296304</v>
      </c>
      <c r="D7277">
        <v>384</v>
      </c>
      <c r="E7277">
        <v>18</v>
      </c>
      <c r="F7277" s="1" t="s">
        <v>61</v>
      </c>
      <c r="G7277" s="1" t="s">
        <v>70</v>
      </c>
      <c r="H7277">
        <v>54.273099999999999</v>
      </c>
      <c r="I7277">
        <v>-61.738799999999998</v>
      </c>
      <c r="J7277">
        <v>1</v>
      </c>
      <c r="K7277" t="b">
        <v>1</v>
      </c>
      <c r="L7277">
        <v>945</v>
      </c>
      <c r="M7277" s="1" t="s">
        <v>63</v>
      </c>
      <c r="N7277" s="1" t="s">
        <v>64</v>
      </c>
      <c r="O7277">
        <v>4</v>
      </c>
      <c r="P7277" t="b">
        <v>1</v>
      </c>
      <c r="Q7277" t="b">
        <v>0</v>
      </c>
      <c r="R7277" s="1" t="s">
        <v>32</v>
      </c>
      <c r="S7277" s="1" t="s">
        <v>33</v>
      </c>
      <c r="T7277">
        <v>4</v>
      </c>
      <c r="U7277" s="1" t="s">
        <v>45</v>
      </c>
      <c r="V7277" s="1" t="s">
        <v>46</v>
      </c>
      <c r="W7277" s="1" t="str">
        <f>IF(OR(MasterData[[#This Row],[Event]]="Christmas Market", MasterData[[#This Row],[Event]]="Christmas"), "Christmas Sale", "Non-Christmas Sale")</f>
        <v>Christmas Sale</v>
      </c>
      <c r="X7277" t="b">
        <v>0</v>
      </c>
      <c r="Y7277">
        <v>2</v>
      </c>
      <c r="Z7277">
        <v>61.71</v>
      </c>
      <c r="AA7277">
        <v>246.85</v>
      </c>
      <c r="AB7277">
        <v>0</v>
      </c>
      <c r="AC7277" t="str">
        <f>IF(MasterData[[#This Row],[Discount Amount]]&gt;0, "Promotional sale", "Non-Promotional Sales")</f>
        <v>Non-Promotional Sales</v>
      </c>
    </row>
    <row r="7278" spans="1:29" x14ac:dyDescent="0.25">
      <c r="A7278">
        <v>7277</v>
      </c>
      <c r="B7278" s="1" t="s">
        <v>144</v>
      </c>
      <c r="C7278" s="2">
        <v>0.30077546296296287</v>
      </c>
      <c r="D7278">
        <v>163</v>
      </c>
      <c r="E7278">
        <v>26</v>
      </c>
      <c r="F7278" s="1" t="s">
        <v>28</v>
      </c>
      <c r="G7278" s="1" t="s">
        <v>70</v>
      </c>
      <c r="H7278">
        <v>54.273099999999999</v>
      </c>
      <c r="I7278">
        <v>-61.738799999999998</v>
      </c>
      <c r="J7278">
        <v>37</v>
      </c>
      <c r="K7278" t="b">
        <v>1</v>
      </c>
      <c r="L7278">
        <v>861</v>
      </c>
      <c r="M7278" s="1" t="s">
        <v>63</v>
      </c>
      <c r="N7278" s="1" t="s">
        <v>64</v>
      </c>
      <c r="O7278">
        <v>4</v>
      </c>
      <c r="P7278" t="b">
        <v>1</v>
      </c>
      <c r="Q7278" t="b">
        <v>1</v>
      </c>
      <c r="R7278" s="1" t="s">
        <v>41</v>
      </c>
      <c r="S7278" s="1" t="s">
        <v>58</v>
      </c>
      <c r="T7278">
        <v>3</v>
      </c>
      <c r="U7278" s="1" t="s">
        <v>34</v>
      </c>
      <c r="V7278" s="1" t="s">
        <v>46</v>
      </c>
      <c r="W7278" s="1" t="str">
        <f>IF(OR(MasterData[[#This Row],[Event]]="Christmas Market", MasterData[[#This Row],[Event]]="Christmas"), "Christmas Sale", "Non-Christmas Sale")</f>
        <v>Christmas Sale</v>
      </c>
      <c r="X7278" t="b">
        <v>1</v>
      </c>
      <c r="Y7278">
        <v>4</v>
      </c>
      <c r="Z7278">
        <v>95.6</v>
      </c>
      <c r="AA7278">
        <v>382.38</v>
      </c>
      <c r="AB7278">
        <v>0</v>
      </c>
      <c r="AC7278" t="str">
        <f>IF(MasterData[[#This Row],[Discount Amount]]&gt;0, "Promotional sale", "Non-Promotional Sales")</f>
        <v>Non-Promotional Sales</v>
      </c>
    </row>
    <row r="7279" spans="1:29" x14ac:dyDescent="0.25">
      <c r="A7279">
        <v>7278</v>
      </c>
      <c r="B7279" s="1" t="s">
        <v>328</v>
      </c>
      <c r="C7279" s="2">
        <v>0.35476851851851854</v>
      </c>
      <c r="D7279">
        <v>115</v>
      </c>
      <c r="E7279">
        <v>42</v>
      </c>
      <c r="F7279" s="1" t="s">
        <v>37</v>
      </c>
      <c r="G7279" s="1" t="s">
        <v>48</v>
      </c>
      <c r="H7279">
        <v>53.933300000000003</v>
      </c>
      <c r="I7279">
        <v>-116.5765</v>
      </c>
      <c r="J7279">
        <v>87</v>
      </c>
      <c r="K7279" t="b">
        <v>1</v>
      </c>
      <c r="L7279">
        <v>323</v>
      </c>
      <c r="M7279" s="1" t="s">
        <v>63</v>
      </c>
      <c r="N7279" s="1" t="s">
        <v>64</v>
      </c>
      <c r="O7279">
        <v>5</v>
      </c>
      <c r="P7279" t="b">
        <v>1</v>
      </c>
      <c r="Q7279" t="b">
        <v>0</v>
      </c>
      <c r="R7279" s="1" t="s">
        <v>52</v>
      </c>
      <c r="S7279" s="1" t="s">
        <v>49</v>
      </c>
      <c r="T7279">
        <v>1</v>
      </c>
      <c r="U7279" s="1" t="s">
        <v>45</v>
      </c>
      <c r="V7279" s="1" t="s">
        <v>46</v>
      </c>
      <c r="W7279" s="1" t="str">
        <f>IF(OR(MasterData[[#This Row],[Event]]="Christmas Market", MasterData[[#This Row],[Event]]="Christmas"), "Christmas Sale", "Non-Christmas Sale")</f>
        <v>Christmas Sale</v>
      </c>
      <c r="X7279" t="b">
        <v>0</v>
      </c>
      <c r="Y7279">
        <v>3</v>
      </c>
      <c r="Z7279">
        <v>65.17</v>
      </c>
      <c r="AA7279">
        <v>325.86</v>
      </c>
      <c r="AB7279">
        <v>0</v>
      </c>
      <c r="AC7279" t="str">
        <f>IF(MasterData[[#This Row],[Discount Amount]]&gt;0, "Promotional sale", "Non-Promotional Sales")</f>
        <v>Non-Promotional Sales</v>
      </c>
    </row>
    <row r="7280" spans="1:29" x14ac:dyDescent="0.25">
      <c r="A7280">
        <v>7279</v>
      </c>
      <c r="B7280" s="1" t="s">
        <v>403</v>
      </c>
      <c r="C7280" s="2">
        <v>0.56883101851851858</v>
      </c>
      <c r="D7280">
        <v>208</v>
      </c>
      <c r="E7280">
        <v>39</v>
      </c>
      <c r="F7280" s="1" t="s">
        <v>28</v>
      </c>
      <c r="G7280" s="1" t="s">
        <v>68</v>
      </c>
      <c r="H7280">
        <v>46.318800000000003</v>
      </c>
      <c r="I7280">
        <v>-63.146099999999997</v>
      </c>
      <c r="J7280">
        <v>65</v>
      </c>
      <c r="K7280" t="b">
        <v>1</v>
      </c>
      <c r="L7280">
        <v>558</v>
      </c>
      <c r="M7280" s="1" t="s">
        <v>39</v>
      </c>
      <c r="N7280" s="1" t="s">
        <v>40</v>
      </c>
      <c r="O7280">
        <v>3</v>
      </c>
      <c r="P7280" t="b">
        <v>1</v>
      </c>
      <c r="Q7280" t="b">
        <v>1</v>
      </c>
      <c r="R7280" s="1" t="s">
        <v>32</v>
      </c>
      <c r="S7280" s="1" t="s">
        <v>49</v>
      </c>
      <c r="T7280">
        <v>5</v>
      </c>
      <c r="U7280" s="1" t="s">
        <v>42</v>
      </c>
      <c r="V7280" s="1" t="s">
        <v>46</v>
      </c>
      <c r="W7280" s="1" t="str">
        <f>IF(OR(MasterData[[#This Row],[Event]]="Christmas Market", MasterData[[#This Row],[Event]]="Christmas"), "Christmas Sale", "Non-Christmas Sale")</f>
        <v>Christmas Sale</v>
      </c>
      <c r="X7280" t="b">
        <v>0</v>
      </c>
      <c r="Y7280">
        <v>4</v>
      </c>
      <c r="Z7280">
        <v>12.97</v>
      </c>
      <c r="AA7280">
        <v>38.92</v>
      </c>
      <c r="AB7280">
        <v>0</v>
      </c>
      <c r="AC7280" t="str">
        <f>IF(MasterData[[#This Row],[Discount Amount]]&gt;0, "Promotional sale", "Non-Promotional Sales")</f>
        <v>Non-Promotional Sales</v>
      </c>
    </row>
    <row r="7281" spans="1:29" x14ac:dyDescent="0.25">
      <c r="A7281">
        <v>7280</v>
      </c>
      <c r="B7281" s="1" t="s">
        <v>317</v>
      </c>
      <c r="C7281" s="2">
        <v>0.64420138888888889</v>
      </c>
      <c r="D7281">
        <v>223</v>
      </c>
      <c r="E7281">
        <v>38</v>
      </c>
      <c r="F7281" s="1" t="s">
        <v>37</v>
      </c>
      <c r="G7281" s="1" t="s">
        <v>44</v>
      </c>
      <c r="H7281">
        <v>46.813099999999999</v>
      </c>
      <c r="I7281">
        <v>-71.207499999999996</v>
      </c>
      <c r="J7281">
        <v>62</v>
      </c>
      <c r="K7281" t="b">
        <v>0</v>
      </c>
      <c r="L7281">
        <v>441</v>
      </c>
      <c r="M7281" s="1" t="s">
        <v>30</v>
      </c>
      <c r="N7281" s="1" t="s">
        <v>31</v>
      </c>
      <c r="O7281">
        <v>1</v>
      </c>
      <c r="P7281" t="b">
        <v>1</v>
      </c>
      <c r="Q7281" t="b">
        <v>0</v>
      </c>
      <c r="R7281" s="1" t="s">
        <v>32</v>
      </c>
      <c r="S7281" s="1" t="s">
        <v>33</v>
      </c>
      <c r="T7281">
        <v>5</v>
      </c>
      <c r="U7281" s="1" t="s">
        <v>42</v>
      </c>
      <c r="V7281" s="1" t="s">
        <v>46</v>
      </c>
      <c r="W7281" s="1" t="str">
        <f>IF(OR(MasterData[[#This Row],[Event]]="Christmas Market", MasterData[[#This Row],[Event]]="Christmas"), "Christmas Sale", "Non-Christmas Sale")</f>
        <v>Christmas Sale</v>
      </c>
      <c r="X7281" t="b">
        <v>1</v>
      </c>
      <c r="Y7281">
        <v>2</v>
      </c>
      <c r="Z7281">
        <v>19.05</v>
      </c>
      <c r="AA7281">
        <v>19.05</v>
      </c>
      <c r="AB7281">
        <v>0</v>
      </c>
      <c r="AC7281" t="str">
        <f>IF(MasterData[[#This Row],[Discount Amount]]&gt;0, "Promotional sale", "Non-Promotional Sales")</f>
        <v>Non-Promotional Sales</v>
      </c>
    </row>
    <row r="7282" spans="1:29" x14ac:dyDescent="0.25">
      <c r="A7282">
        <v>7281</v>
      </c>
      <c r="B7282" s="1" t="s">
        <v>296</v>
      </c>
      <c r="C7282" s="2">
        <v>0.17478009259259264</v>
      </c>
      <c r="D7282">
        <v>398</v>
      </c>
      <c r="E7282">
        <v>69</v>
      </c>
      <c r="F7282" s="1" t="s">
        <v>37</v>
      </c>
      <c r="G7282" s="1" t="s">
        <v>66</v>
      </c>
      <c r="H7282">
        <v>45.077800000000003</v>
      </c>
      <c r="I7282">
        <v>-63.546700000000001</v>
      </c>
      <c r="J7282">
        <v>8</v>
      </c>
      <c r="K7282" t="b">
        <v>0</v>
      </c>
      <c r="L7282">
        <v>643</v>
      </c>
      <c r="M7282" s="1" t="s">
        <v>30</v>
      </c>
      <c r="N7282" s="1" t="s">
        <v>31</v>
      </c>
      <c r="O7282">
        <v>2</v>
      </c>
      <c r="P7282" t="b">
        <v>1</v>
      </c>
      <c r="Q7282" t="b">
        <v>0</v>
      </c>
      <c r="R7282" s="1" t="s">
        <v>41</v>
      </c>
      <c r="S7282" s="1" t="s">
        <v>49</v>
      </c>
      <c r="T7282">
        <v>3</v>
      </c>
      <c r="U7282" s="1" t="s">
        <v>34</v>
      </c>
      <c r="V7282" s="1" t="s">
        <v>46</v>
      </c>
      <c r="W7282" s="1" t="str">
        <f>IF(OR(MasterData[[#This Row],[Event]]="Christmas Market", MasterData[[#This Row],[Event]]="Christmas"), "Christmas Sale", "Non-Christmas Sale")</f>
        <v>Christmas Sale</v>
      </c>
      <c r="X7282" t="b">
        <v>1</v>
      </c>
      <c r="Y7282">
        <v>2</v>
      </c>
      <c r="Z7282">
        <v>52.02</v>
      </c>
      <c r="AA7282">
        <v>104.04</v>
      </c>
      <c r="AB7282">
        <v>0</v>
      </c>
      <c r="AC7282" t="str">
        <f>IF(MasterData[[#This Row],[Discount Amount]]&gt;0, "Promotional sale", "Non-Promotional Sales")</f>
        <v>Non-Promotional Sales</v>
      </c>
    </row>
    <row r="7283" spans="1:29" x14ac:dyDescent="0.25">
      <c r="A7283">
        <v>7282</v>
      </c>
      <c r="B7283" s="1" t="s">
        <v>84</v>
      </c>
      <c r="C7283" s="2">
        <v>0.86881944444444437</v>
      </c>
      <c r="D7283">
        <v>307</v>
      </c>
      <c r="E7283">
        <v>46</v>
      </c>
      <c r="F7283" s="1" t="s">
        <v>61</v>
      </c>
      <c r="G7283" s="1" t="s">
        <v>68</v>
      </c>
      <c r="H7283">
        <v>46.318800000000003</v>
      </c>
      <c r="I7283">
        <v>-63.146099999999997</v>
      </c>
      <c r="J7283">
        <v>16</v>
      </c>
      <c r="K7283" t="b">
        <v>0</v>
      </c>
      <c r="L7283">
        <v>64</v>
      </c>
      <c r="M7283" s="1" t="s">
        <v>56</v>
      </c>
      <c r="N7283" s="1" t="s">
        <v>57</v>
      </c>
      <c r="O7283">
        <v>5</v>
      </c>
      <c r="P7283" t="b">
        <v>1</v>
      </c>
      <c r="Q7283" t="b">
        <v>0</v>
      </c>
      <c r="R7283" s="1" t="s">
        <v>52</v>
      </c>
      <c r="S7283" s="1" t="s">
        <v>58</v>
      </c>
      <c r="T7283">
        <v>4</v>
      </c>
      <c r="U7283" s="1" t="s">
        <v>42</v>
      </c>
      <c r="V7283" s="1" t="s">
        <v>59</v>
      </c>
      <c r="W7283" s="1" t="str">
        <f>IF(OR(MasterData[[#This Row],[Event]]="Christmas Market", MasterData[[#This Row],[Event]]="Christmas"), "Christmas Sale", "Non-Christmas Sale")</f>
        <v>Non-Christmas Sale</v>
      </c>
      <c r="X7283" t="b">
        <v>1</v>
      </c>
      <c r="Y7283">
        <v>2</v>
      </c>
      <c r="Z7283">
        <v>28.68</v>
      </c>
      <c r="AA7283">
        <v>143.41999999999999</v>
      </c>
      <c r="AB7283">
        <v>14.34</v>
      </c>
      <c r="AC7283" t="str">
        <f>IF(MasterData[[#This Row],[Discount Amount]]&gt;0, "Promotional sale", "Non-Promotional Sales")</f>
        <v>Promotional sale</v>
      </c>
    </row>
    <row r="7284" spans="1:29" x14ac:dyDescent="0.25">
      <c r="A7284">
        <v>7283</v>
      </c>
      <c r="B7284" s="1" t="s">
        <v>192</v>
      </c>
      <c r="C7284" s="2">
        <v>0.34072916666666675</v>
      </c>
      <c r="D7284">
        <v>39</v>
      </c>
      <c r="E7284">
        <v>48</v>
      </c>
      <c r="F7284" s="1" t="s">
        <v>37</v>
      </c>
      <c r="G7284" s="1" t="s">
        <v>79</v>
      </c>
      <c r="H7284">
        <v>63.588799999999999</v>
      </c>
      <c r="I7284">
        <v>-115.5069</v>
      </c>
      <c r="J7284">
        <v>71</v>
      </c>
      <c r="K7284" t="b">
        <v>1</v>
      </c>
      <c r="L7284">
        <v>853</v>
      </c>
      <c r="M7284" s="1" t="s">
        <v>30</v>
      </c>
      <c r="N7284" s="1" t="s">
        <v>31</v>
      </c>
      <c r="O7284">
        <v>4</v>
      </c>
      <c r="P7284" t="b">
        <v>0</v>
      </c>
      <c r="Q7284" t="b">
        <v>0</v>
      </c>
      <c r="R7284" s="1" t="s">
        <v>52</v>
      </c>
      <c r="S7284" s="1" t="s">
        <v>58</v>
      </c>
      <c r="T7284">
        <v>4</v>
      </c>
      <c r="U7284" s="1" t="s">
        <v>34</v>
      </c>
      <c r="V7284" s="1" t="s">
        <v>46</v>
      </c>
      <c r="W7284" s="1" t="str">
        <f>IF(OR(MasterData[[#This Row],[Event]]="Christmas Market", MasterData[[#This Row],[Event]]="Christmas"), "Christmas Sale", "Non-Christmas Sale")</f>
        <v>Christmas Sale</v>
      </c>
      <c r="X7284" t="b">
        <v>0</v>
      </c>
      <c r="Y7284">
        <v>5</v>
      </c>
      <c r="Z7284">
        <v>98.37</v>
      </c>
      <c r="AA7284">
        <v>393.48</v>
      </c>
      <c r="AB7284">
        <v>0</v>
      </c>
      <c r="AC7284" t="str">
        <f>IF(MasterData[[#This Row],[Discount Amount]]&gt;0, "Promotional sale", "Non-Promotional Sales")</f>
        <v>Non-Promotional Sales</v>
      </c>
    </row>
    <row r="7285" spans="1:29" x14ac:dyDescent="0.25">
      <c r="A7285">
        <v>7284</v>
      </c>
      <c r="B7285" s="1" t="s">
        <v>219</v>
      </c>
      <c r="C7285" s="2">
        <v>0.74953703703703711</v>
      </c>
      <c r="D7285">
        <v>325</v>
      </c>
      <c r="E7285">
        <v>58</v>
      </c>
      <c r="F7285" s="1" t="s">
        <v>37</v>
      </c>
      <c r="G7285" s="1" t="s">
        <v>51</v>
      </c>
      <c r="H7285">
        <v>53.760899999999999</v>
      </c>
      <c r="I7285">
        <v>-98.813900000000004</v>
      </c>
      <c r="J7285">
        <v>29</v>
      </c>
      <c r="K7285" t="b">
        <v>0</v>
      </c>
      <c r="L7285">
        <v>214</v>
      </c>
      <c r="M7285" s="1" t="s">
        <v>30</v>
      </c>
      <c r="N7285" s="1" t="s">
        <v>31</v>
      </c>
      <c r="O7285">
        <v>5</v>
      </c>
      <c r="P7285" t="b">
        <v>0</v>
      </c>
      <c r="Q7285" t="b">
        <v>0</v>
      </c>
      <c r="R7285" s="1" t="s">
        <v>41</v>
      </c>
      <c r="S7285" s="1" t="s">
        <v>33</v>
      </c>
      <c r="T7285">
        <v>5</v>
      </c>
      <c r="U7285" s="1" t="s">
        <v>45</v>
      </c>
      <c r="V7285" s="1" t="s">
        <v>35</v>
      </c>
      <c r="W7285" s="1" t="str">
        <f>IF(OR(MasterData[[#This Row],[Event]]="Christmas Market", MasterData[[#This Row],[Event]]="Christmas"), "Christmas Sale", "Non-Christmas Sale")</f>
        <v>Non-Christmas Sale</v>
      </c>
      <c r="X7285" t="b">
        <v>0</v>
      </c>
      <c r="Y7285">
        <v>1</v>
      </c>
      <c r="Z7285">
        <v>18.2</v>
      </c>
      <c r="AA7285">
        <v>90.98</v>
      </c>
      <c r="AB7285">
        <v>0</v>
      </c>
      <c r="AC7285" t="str">
        <f>IF(MasterData[[#This Row],[Discount Amount]]&gt;0, "Promotional sale", "Non-Promotional Sales")</f>
        <v>Non-Promotional Sales</v>
      </c>
    </row>
    <row r="7286" spans="1:29" x14ac:dyDescent="0.25">
      <c r="A7286">
        <v>7285</v>
      </c>
      <c r="B7286" s="1" t="s">
        <v>114</v>
      </c>
      <c r="C7286" s="2">
        <v>0.16446759259259269</v>
      </c>
      <c r="D7286">
        <v>88</v>
      </c>
      <c r="E7286">
        <v>62</v>
      </c>
      <c r="F7286" s="1" t="s">
        <v>28</v>
      </c>
      <c r="G7286" s="1" t="s">
        <v>38</v>
      </c>
      <c r="H7286">
        <v>53.726700000000001</v>
      </c>
      <c r="I7286">
        <v>-127.6476</v>
      </c>
      <c r="J7286">
        <v>60</v>
      </c>
      <c r="K7286" t="b">
        <v>0</v>
      </c>
      <c r="L7286">
        <v>548</v>
      </c>
      <c r="M7286" s="1" t="s">
        <v>56</v>
      </c>
      <c r="N7286" s="1" t="s">
        <v>57</v>
      </c>
      <c r="O7286">
        <v>3</v>
      </c>
      <c r="P7286" t="b">
        <v>0</v>
      </c>
      <c r="Q7286" t="b">
        <v>0</v>
      </c>
      <c r="R7286" s="1" t="s">
        <v>52</v>
      </c>
      <c r="S7286" s="1" t="s">
        <v>33</v>
      </c>
      <c r="T7286">
        <v>1</v>
      </c>
      <c r="U7286" s="1" t="s">
        <v>34</v>
      </c>
      <c r="V7286" s="1" t="s">
        <v>46</v>
      </c>
      <c r="W7286" s="1" t="str">
        <f>IF(OR(MasterData[[#This Row],[Event]]="Christmas Market", MasterData[[#This Row],[Event]]="Christmas"), "Christmas Sale", "Non-Christmas Sale")</f>
        <v>Christmas Sale</v>
      </c>
      <c r="X7286" t="b">
        <v>1</v>
      </c>
      <c r="Y7286">
        <v>5</v>
      </c>
      <c r="Z7286">
        <v>37.32</v>
      </c>
      <c r="AA7286">
        <v>111.95</v>
      </c>
      <c r="AB7286">
        <v>0</v>
      </c>
      <c r="AC7286" t="str">
        <f>IF(MasterData[[#This Row],[Discount Amount]]&gt;0, "Promotional sale", "Non-Promotional Sales")</f>
        <v>Non-Promotional Sales</v>
      </c>
    </row>
    <row r="7287" spans="1:29" x14ac:dyDescent="0.25">
      <c r="A7287">
        <v>7286</v>
      </c>
      <c r="B7287" s="1" t="s">
        <v>403</v>
      </c>
      <c r="C7287" s="2">
        <v>0.27</v>
      </c>
      <c r="D7287">
        <v>280</v>
      </c>
      <c r="E7287">
        <v>21</v>
      </c>
      <c r="F7287" s="1" t="s">
        <v>37</v>
      </c>
      <c r="G7287" s="1" t="s">
        <v>79</v>
      </c>
      <c r="H7287">
        <v>63.588799999999999</v>
      </c>
      <c r="I7287">
        <v>-115.5069</v>
      </c>
      <c r="J7287">
        <v>69</v>
      </c>
      <c r="K7287" t="b">
        <v>1</v>
      </c>
      <c r="L7287">
        <v>942</v>
      </c>
      <c r="M7287" s="1" t="s">
        <v>56</v>
      </c>
      <c r="N7287" s="1" t="s">
        <v>57</v>
      </c>
      <c r="O7287">
        <v>3</v>
      </c>
      <c r="P7287" t="b">
        <v>1</v>
      </c>
      <c r="Q7287" t="b">
        <v>1</v>
      </c>
      <c r="R7287" s="1" t="s">
        <v>32</v>
      </c>
      <c r="S7287" s="1" t="s">
        <v>49</v>
      </c>
      <c r="T7287">
        <v>4</v>
      </c>
      <c r="U7287" s="1" t="s">
        <v>42</v>
      </c>
      <c r="V7287" s="1" t="s">
        <v>35</v>
      </c>
      <c r="W7287" s="1" t="str">
        <f>IF(OR(MasterData[[#This Row],[Event]]="Christmas Market", MasterData[[#This Row],[Event]]="Christmas"), "Christmas Sale", "Non-Christmas Sale")</f>
        <v>Non-Christmas Sale</v>
      </c>
      <c r="X7287" t="b">
        <v>1</v>
      </c>
      <c r="Y7287">
        <v>1</v>
      </c>
      <c r="Z7287">
        <v>74.069999999999993</v>
      </c>
      <c r="AA7287">
        <v>222.21</v>
      </c>
      <c r="AB7287">
        <v>0</v>
      </c>
      <c r="AC7287" t="str">
        <f>IF(MasterData[[#This Row],[Discount Amount]]&gt;0, "Promotional sale", "Non-Promotional Sales")</f>
        <v>Non-Promotional Sales</v>
      </c>
    </row>
    <row r="7288" spans="1:29" x14ac:dyDescent="0.25">
      <c r="A7288">
        <v>7287</v>
      </c>
      <c r="B7288" s="1" t="s">
        <v>394</v>
      </c>
      <c r="C7288" s="2">
        <v>0.95549768518518507</v>
      </c>
      <c r="D7288">
        <v>339</v>
      </c>
      <c r="E7288">
        <v>41</v>
      </c>
      <c r="F7288" s="1" t="s">
        <v>37</v>
      </c>
      <c r="G7288" s="1" t="s">
        <v>29</v>
      </c>
      <c r="H7288">
        <v>51.253799999999998</v>
      </c>
      <c r="I7288">
        <v>-85.3232</v>
      </c>
      <c r="J7288">
        <v>67</v>
      </c>
      <c r="K7288" t="b">
        <v>0</v>
      </c>
      <c r="L7288">
        <v>317</v>
      </c>
      <c r="M7288" s="1" t="s">
        <v>63</v>
      </c>
      <c r="N7288" s="1" t="s">
        <v>64</v>
      </c>
      <c r="O7288">
        <v>1</v>
      </c>
      <c r="P7288" t="b">
        <v>1</v>
      </c>
      <c r="Q7288" t="b">
        <v>1</v>
      </c>
      <c r="R7288" s="1" t="s">
        <v>52</v>
      </c>
      <c r="S7288" s="1" t="s">
        <v>33</v>
      </c>
      <c r="T7288">
        <v>4</v>
      </c>
      <c r="U7288" s="1" t="s">
        <v>42</v>
      </c>
      <c r="V7288" s="1" t="s">
        <v>46</v>
      </c>
      <c r="W7288" s="1" t="str">
        <f>IF(OR(MasterData[[#This Row],[Event]]="Christmas Market", MasterData[[#This Row],[Event]]="Christmas"), "Christmas Sale", "Non-Christmas Sale")</f>
        <v>Christmas Sale</v>
      </c>
      <c r="X7288" t="b">
        <v>0</v>
      </c>
      <c r="Y7288">
        <v>2</v>
      </c>
      <c r="Z7288">
        <v>84.28</v>
      </c>
      <c r="AA7288">
        <v>84.28</v>
      </c>
      <c r="AB7288">
        <v>0</v>
      </c>
      <c r="AC7288" t="str">
        <f>IF(MasterData[[#This Row],[Discount Amount]]&gt;0, "Promotional sale", "Non-Promotional Sales")</f>
        <v>Non-Promotional Sales</v>
      </c>
    </row>
    <row r="7289" spans="1:29" x14ac:dyDescent="0.25">
      <c r="A7289">
        <v>7288</v>
      </c>
      <c r="B7289" s="1" t="s">
        <v>391</v>
      </c>
      <c r="C7289" s="2">
        <v>0.93899305555555546</v>
      </c>
      <c r="D7289">
        <v>289</v>
      </c>
      <c r="E7289">
        <v>27</v>
      </c>
      <c r="F7289" s="1" t="s">
        <v>61</v>
      </c>
      <c r="G7289" s="1" t="s">
        <v>55</v>
      </c>
      <c r="H7289">
        <v>52.939900000000002</v>
      </c>
      <c r="I7289">
        <v>-106.4509</v>
      </c>
      <c r="J7289">
        <v>36</v>
      </c>
      <c r="K7289" t="b">
        <v>1</v>
      </c>
      <c r="L7289">
        <v>347</v>
      </c>
      <c r="M7289" s="1" t="s">
        <v>63</v>
      </c>
      <c r="N7289" s="1" t="s">
        <v>64</v>
      </c>
      <c r="O7289">
        <v>3</v>
      </c>
      <c r="P7289" t="b">
        <v>0</v>
      </c>
      <c r="Q7289" t="b">
        <v>0</v>
      </c>
      <c r="R7289" s="1" t="s">
        <v>41</v>
      </c>
      <c r="S7289" s="1" t="s">
        <v>53</v>
      </c>
      <c r="T7289">
        <v>3</v>
      </c>
      <c r="U7289" s="1" t="s">
        <v>34</v>
      </c>
      <c r="V7289" s="1" t="s">
        <v>59</v>
      </c>
      <c r="W7289" s="1" t="str">
        <f>IF(OR(MasterData[[#This Row],[Event]]="Christmas Market", MasterData[[#This Row],[Event]]="Christmas"), "Christmas Sale", "Non-Christmas Sale")</f>
        <v>Non-Christmas Sale</v>
      </c>
      <c r="X7289" t="b">
        <v>0</v>
      </c>
      <c r="Y7289">
        <v>5</v>
      </c>
      <c r="Z7289">
        <v>12.98</v>
      </c>
      <c r="AA7289">
        <v>38.94</v>
      </c>
      <c r="AB7289">
        <v>3.89</v>
      </c>
      <c r="AC7289" t="str">
        <f>IF(MasterData[[#This Row],[Discount Amount]]&gt;0, "Promotional sale", "Non-Promotional Sales")</f>
        <v>Promotional sale</v>
      </c>
    </row>
    <row r="7290" spans="1:29" x14ac:dyDescent="0.25">
      <c r="A7290">
        <v>7289</v>
      </c>
      <c r="B7290" s="1" t="s">
        <v>136</v>
      </c>
      <c r="C7290" s="2">
        <v>0.87129629629629624</v>
      </c>
      <c r="D7290">
        <v>40</v>
      </c>
      <c r="E7290">
        <v>20</v>
      </c>
      <c r="F7290" s="1" t="s">
        <v>37</v>
      </c>
      <c r="G7290" s="1" t="s">
        <v>68</v>
      </c>
      <c r="H7290">
        <v>46.318800000000003</v>
      </c>
      <c r="I7290">
        <v>-63.146099999999997</v>
      </c>
      <c r="J7290">
        <v>93</v>
      </c>
      <c r="K7290" t="b">
        <v>1</v>
      </c>
      <c r="L7290">
        <v>406</v>
      </c>
      <c r="M7290" s="1" t="s">
        <v>30</v>
      </c>
      <c r="N7290" s="1" t="s">
        <v>31</v>
      </c>
      <c r="O7290">
        <v>5</v>
      </c>
      <c r="P7290" t="b">
        <v>0</v>
      </c>
      <c r="Q7290" t="b">
        <v>1</v>
      </c>
      <c r="R7290" s="1" t="s">
        <v>41</v>
      </c>
      <c r="S7290" s="1" t="s">
        <v>58</v>
      </c>
      <c r="T7290">
        <v>5</v>
      </c>
      <c r="U7290" s="1" t="s">
        <v>45</v>
      </c>
      <c r="V7290" s="1" t="s">
        <v>59</v>
      </c>
      <c r="W7290" s="1" t="str">
        <f>IF(OR(MasterData[[#This Row],[Event]]="Christmas Market", MasterData[[#This Row],[Event]]="Christmas"), "Christmas Sale", "Non-Christmas Sale")</f>
        <v>Non-Christmas Sale</v>
      </c>
      <c r="X7290" t="b">
        <v>1</v>
      </c>
      <c r="Y7290">
        <v>4</v>
      </c>
      <c r="Z7290">
        <v>10.43</v>
      </c>
      <c r="AA7290">
        <v>52.14</v>
      </c>
      <c r="AB7290">
        <v>5.21</v>
      </c>
      <c r="AC7290" t="str">
        <f>IF(MasterData[[#This Row],[Discount Amount]]&gt;0, "Promotional sale", "Non-Promotional Sales")</f>
        <v>Promotional sale</v>
      </c>
    </row>
    <row r="7291" spans="1:29" x14ac:dyDescent="0.25">
      <c r="A7291">
        <v>7290</v>
      </c>
      <c r="B7291" s="1" t="s">
        <v>180</v>
      </c>
      <c r="C7291" s="2">
        <v>0.2590162037037036</v>
      </c>
      <c r="D7291">
        <v>13</v>
      </c>
      <c r="E7291">
        <v>30</v>
      </c>
      <c r="F7291" s="1" t="s">
        <v>28</v>
      </c>
      <c r="G7291" s="1" t="s">
        <v>68</v>
      </c>
      <c r="H7291">
        <v>46.318800000000003</v>
      </c>
      <c r="I7291">
        <v>-63.146099999999997</v>
      </c>
      <c r="J7291">
        <v>1</v>
      </c>
      <c r="K7291" t="b">
        <v>0</v>
      </c>
      <c r="L7291">
        <v>935</v>
      </c>
      <c r="M7291" s="1" t="s">
        <v>56</v>
      </c>
      <c r="N7291" s="1" t="s">
        <v>57</v>
      </c>
      <c r="O7291">
        <v>2</v>
      </c>
      <c r="P7291" t="b">
        <v>1</v>
      </c>
      <c r="Q7291" t="b">
        <v>1</v>
      </c>
      <c r="R7291" s="1" t="s">
        <v>52</v>
      </c>
      <c r="S7291" s="1" t="s">
        <v>49</v>
      </c>
      <c r="T7291">
        <v>2</v>
      </c>
      <c r="U7291" s="1" t="s">
        <v>42</v>
      </c>
      <c r="V7291" s="1" t="s">
        <v>59</v>
      </c>
      <c r="W7291" s="1" t="str">
        <f>IF(OR(MasterData[[#This Row],[Event]]="Christmas Market", MasterData[[#This Row],[Event]]="Christmas"), "Christmas Sale", "Non-Christmas Sale")</f>
        <v>Non-Christmas Sale</v>
      </c>
      <c r="X7291" t="b">
        <v>0</v>
      </c>
      <c r="Y7291">
        <v>3</v>
      </c>
      <c r="Z7291">
        <v>80.760000000000005</v>
      </c>
      <c r="AA7291">
        <v>161.52000000000001</v>
      </c>
      <c r="AB7291">
        <v>16.149999999999999</v>
      </c>
      <c r="AC7291" t="str">
        <f>IF(MasterData[[#This Row],[Discount Amount]]&gt;0, "Promotional sale", "Non-Promotional Sales")</f>
        <v>Promotional sale</v>
      </c>
    </row>
    <row r="7292" spans="1:29" x14ac:dyDescent="0.25">
      <c r="A7292">
        <v>7291</v>
      </c>
      <c r="B7292" s="1" t="s">
        <v>177</v>
      </c>
      <c r="C7292" s="2">
        <v>1.1203703703703605E-2</v>
      </c>
      <c r="D7292">
        <v>316</v>
      </c>
      <c r="E7292">
        <v>69</v>
      </c>
      <c r="F7292" s="1" t="s">
        <v>61</v>
      </c>
      <c r="G7292" s="1" t="s">
        <v>48</v>
      </c>
      <c r="H7292">
        <v>53.933300000000003</v>
      </c>
      <c r="I7292">
        <v>-116.5765</v>
      </c>
      <c r="J7292">
        <v>66</v>
      </c>
      <c r="K7292" t="b">
        <v>1</v>
      </c>
      <c r="L7292">
        <v>779</v>
      </c>
      <c r="M7292" s="1" t="s">
        <v>39</v>
      </c>
      <c r="N7292" s="1" t="s">
        <v>40</v>
      </c>
      <c r="O7292">
        <v>3</v>
      </c>
      <c r="P7292" t="b">
        <v>1</v>
      </c>
      <c r="Q7292" t="b">
        <v>1</v>
      </c>
      <c r="R7292" s="1" t="s">
        <v>41</v>
      </c>
      <c r="S7292" s="1" t="s">
        <v>49</v>
      </c>
      <c r="T7292">
        <v>4</v>
      </c>
      <c r="U7292" s="1" t="s">
        <v>34</v>
      </c>
      <c r="V7292" s="1" t="s">
        <v>46</v>
      </c>
      <c r="W7292" s="1" t="str">
        <f>IF(OR(MasterData[[#This Row],[Event]]="Christmas Market", MasterData[[#This Row],[Event]]="Christmas"), "Christmas Sale", "Non-Christmas Sale")</f>
        <v>Christmas Sale</v>
      </c>
      <c r="X7292" t="b">
        <v>1</v>
      </c>
      <c r="Y7292">
        <v>4</v>
      </c>
      <c r="Z7292">
        <v>49.52</v>
      </c>
      <c r="AA7292">
        <v>148.55000000000001</v>
      </c>
      <c r="AB7292">
        <v>0</v>
      </c>
      <c r="AC7292" t="str">
        <f>IF(MasterData[[#This Row],[Discount Amount]]&gt;0, "Promotional sale", "Non-Promotional Sales")</f>
        <v>Non-Promotional Sales</v>
      </c>
    </row>
    <row r="7293" spans="1:29" x14ac:dyDescent="0.25">
      <c r="A7293">
        <v>7292</v>
      </c>
      <c r="B7293" s="1" t="s">
        <v>242</v>
      </c>
      <c r="C7293" s="2">
        <v>0.42215277777777782</v>
      </c>
      <c r="D7293">
        <v>337</v>
      </c>
      <c r="E7293">
        <v>53</v>
      </c>
      <c r="F7293" s="1" t="s">
        <v>61</v>
      </c>
      <c r="G7293" s="1" t="s">
        <v>66</v>
      </c>
      <c r="H7293">
        <v>45.077800000000003</v>
      </c>
      <c r="I7293">
        <v>-63.546700000000001</v>
      </c>
      <c r="J7293">
        <v>68</v>
      </c>
      <c r="K7293" t="b">
        <v>0</v>
      </c>
      <c r="L7293">
        <v>304</v>
      </c>
      <c r="M7293" s="1" t="s">
        <v>39</v>
      </c>
      <c r="N7293" s="1" t="s">
        <v>40</v>
      </c>
      <c r="O7293">
        <v>1</v>
      </c>
      <c r="P7293" t="b">
        <v>1</v>
      </c>
      <c r="Q7293" t="b">
        <v>1</v>
      </c>
      <c r="R7293" s="1" t="s">
        <v>32</v>
      </c>
      <c r="S7293" s="1" t="s">
        <v>49</v>
      </c>
      <c r="T7293">
        <v>1</v>
      </c>
      <c r="U7293" s="1" t="s">
        <v>45</v>
      </c>
      <c r="V7293" s="1" t="s">
        <v>46</v>
      </c>
      <c r="W7293" s="1" t="str">
        <f>IF(OR(MasterData[[#This Row],[Event]]="Christmas Market", MasterData[[#This Row],[Event]]="Christmas"), "Christmas Sale", "Non-Christmas Sale")</f>
        <v>Christmas Sale</v>
      </c>
      <c r="X7293" t="b">
        <v>0</v>
      </c>
      <c r="Y7293">
        <v>3</v>
      </c>
      <c r="Z7293">
        <v>59.45</v>
      </c>
      <c r="AA7293">
        <v>59.45</v>
      </c>
      <c r="AB7293">
        <v>0</v>
      </c>
      <c r="AC7293" t="str">
        <f>IF(MasterData[[#This Row],[Discount Amount]]&gt;0, "Promotional sale", "Non-Promotional Sales")</f>
        <v>Non-Promotional Sales</v>
      </c>
    </row>
    <row r="7294" spans="1:29" x14ac:dyDescent="0.25">
      <c r="A7294">
        <v>7293</v>
      </c>
      <c r="B7294" s="1" t="s">
        <v>383</v>
      </c>
      <c r="C7294" s="2">
        <v>0.5405092592592593</v>
      </c>
      <c r="D7294">
        <v>370</v>
      </c>
      <c r="E7294">
        <v>42</v>
      </c>
      <c r="F7294" s="1" t="s">
        <v>61</v>
      </c>
      <c r="G7294" s="1" t="s">
        <v>70</v>
      </c>
      <c r="H7294">
        <v>54.273099999999999</v>
      </c>
      <c r="I7294">
        <v>-61.738799999999998</v>
      </c>
      <c r="J7294">
        <v>75</v>
      </c>
      <c r="K7294" t="b">
        <v>0</v>
      </c>
      <c r="L7294">
        <v>807</v>
      </c>
      <c r="M7294" s="1" t="s">
        <v>74</v>
      </c>
      <c r="N7294" s="1" t="s">
        <v>75</v>
      </c>
      <c r="O7294">
        <v>1</v>
      </c>
      <c r="P7294" t="b">
        <v>0</v>
      </c>
      <c r="Q7294" t="b">
        <v>0</v>
      </c>
      <c r="R7294" s="1" t="s">
        <v>52</v>
      </c>
      <c r="S7294" s="1" t="s">
        <v>33</v>
      </c>
      <c r="T7294">
        <v>4</v>
      </c>
      <c r="U7294" s="1" t="s">
        <v>42</v>
      </c>
      <c r="V7294" s="1" t="s">
        <v>35</v>
      </c>
      <c r="W7294" s="1" t="str">
        <f>IF(OR(MasterData[[#This Row],[Event]]="Christmas Market", MasterData[[#This Row],[Event]]="Christmas"), "Christmas Sale", "Non-Christmas Sale")</f>
        <v>Non-Christmas Sale</v>
      </c>
      <c r="X7294" t="b">
        <v>0</v>
      </c>
      <c r="Y7294">
        <v>4</v>
      </c>
      <c r="Z7294">
        <v>90.61</v>
      </c>
      <c r="AA7294">
        <v>90.61</v>
      </c>
      <c r="AB7294">
        <v>0</v>
      </c>
      <c r="AC7294" t="str">
        <f>IF(MasterData[[#This Row],[Discount Amount]]&gt;0, "Promotional sale", "Non-Promotional Sales")</f>
        <v>Non-Promotional Sales</v>
      </c>
    </row>
    <row r="7295" spans="1:29" x14ac:dyDescent="0.25">
      <c r="A7295">
        <v>7294</v>
      </c>
      <c r="B7295" s="1" t="s">
        <v>323</v>
      </c>
      <c r="C7295" s="2">
        <v>0.76753472222222219</v>
      </c>
      <c r="D7295">
        <v>93</v>
      </c>
      <c r="E7295">
        <v>44</v>
      </c>
      <c r="F7295" s="1" t="s">
        <v>28</v>
      </c>
      <c r="G7295" s="1" t="s">
        <v>66</v>
      </c>
      <c r="H7295">
        <v>45.077800000000003</v>
      </c>
      <c r="I7295">
        <v>-63.546700000000001</v>
      </c>
      <c r="J7295">
        <v>40</v>
      </c>
      <c r="K7295" t="b">
        <v>1</v>
      </c>
      <c r="L7295">
        <v>928</v>
      </c>
      <c r="M7295" s="1" t="s">
        <v>63</v>
      </c>
      <c r="N7295" s="1" t="s">
        <v>64</v>
      </c>
      <c r="O7295">
        <v>2</v>
      </c>
      <c r="P7295" t="b">
        <v>1</v>
      </c>
      <c r="Q7295" t="b">
        <v>0</v>
      </c>
      <c r="R7295" s="1" t="s">
        <v>52</v>
      </c>
      <c r="S7295" s="1" t="s">
        <v>58</v>
      </c>
      <c r="T7295">
        <v>1</v>
      </c>
      <c r="U7295" s="1" t="s">
        <v>42</v>
      </c>
      <c r="V7295" s="1" t="s">
        <v>59</v>
      </c>
      <c r="W7295" s="1" t="str">
        <f>IF(OR(MasterData[[#This Row],[Event]]="Christmas Market", MasterData[[#This Row],[Event]]="Christmas"), "Christmas Sale", "Non-Christmas Sale")</f>
        <v>Non-Christmas Sale</v>
      </c>
      <c r="X7295" t="b">
        <v>0</v>
      </c>
      <c r="Y7295">
        <v>3</v>
      </c>
      <c r="Z7295">
        <v>72</v>
      </c>
      <c r="AA7295">
        <v>144</v>
      </c>
      <c r="AB7295">
        <v>14.4</v>
      </c>
      <c r="AC7295" t="str">
        <f>IF(MasterData[[#This Row],[Discount Amount]]&gt;0, "Promotional sale", "Non-Promotional Sales")</f>
        <v>Promotional sale</v>
      </c>
    </row>
    <row r="7296" spans="1:29" x14ac:dyDescent="0.25">
      <c r="A7296">
        <v>7295</v>
      </c>
      <c r="B7296" s="1" t="s">
        <v>238</v>
      </c>
      <c r="C7296" s="2">
        <v>0.41883101851851845</v>
      </c>
      <c r="D7296">
        <v>446</v>
      </c>
      <c r="E7296">
        <v>27</v>
      </c>
      <c r="F7296" s="1" t="s">
        <v>37</v>
      </c>
      <c r="G7296" s="1" t="s">
        <v>79</v>
      </c>
      <c r="H7296">
        <v>63.588799999999999</v>
      </c>
      <c r="I7296">
        <v>-115.5069</v>
      </c>
      <c r="J7296">
        <v>34</v>
      </c>
      <c r="K7296" t="b">
        <v>0</v>
      </c>
      <c r="L7296">
        <v>943</v>
      </c>
      <c r="M7296" s="1" t="s">
        <v>56</v>
      </c>
      <c r="N7296" s="1" t="s">
        <v>57</v>
      </c>
      <c r="O7296">
        <v>1</v>
      </c>
      <c r="P7296" t="b">
        <v>1</v>
      </c>
      <c r="Q7296" t="b">
        <v>1</v>
      </c>
      <c r="R7296" s="1" t="s">
        <v>41</v>
      </c>
      <c r="S7296" s="1" t="s">
        <v>58</v>
      </c>
      <c r="T7296">
        <v>3</v>
      </c>
      <c r="U7296" s="1" t="s">
        <v>34</v>
      </c>
      <c r="V7296" s="1" t="s">
        <v>59</v>
      </c>
      <c r="W7296" s="1" t="str">
        <f>IF(OR(MasterData[[#This Row],[Event]]="Christmas Market", MasterData[[#This Row],[Event]]="Christmas"), "Christmas Sale", "Non-Christmas Sale")</f>
        <v>Non-Christmas Sale</v>
      </c>
      <c r="X7296" t="b">
        <v>0</v>
      </c>
      <c r="Y7296">
        <v>3</v>
      </c>
      <c r="Z7296">
        <v>99.32</v>
      </c>
      <c r="AA7296">
        <v>99.32</v>
      </c>
      <c r="AB7296">
        <v>9.93</v>
      </c>
      <c r="AC7296" t="str">
        <f>IF(MasterData[[#This Row],[Discount Amount]]&gt;0, "Promotional sale", "Non-Promotional Sales")</f>
        <v>Promotional sale</v>
      </c>
    </row>
    <row r="7297" spans="1:29" x14ac:dyDescent="0.25">
      <c r="A7297">
        <v>7296</v>
      </c>
      <c r="B7297" s="1" t="s">
        <v>309</v>
      </c>
      <c r="C7297" s="2">
        <v>0.98907407407407399</v>
      </c>
      <c r="D7297">
        <v>207</v>
      </c>
      <c r="E7297">
        <v>27</v>
      </c>
      <c r="F7297" s="1" t="s">
        <v>28</v>
      </c>
      <c r="G7297" s="1" t="s">
        <v>44</v>
      </c>
      <c r="H7297">
        <v>46.813099999999999</v>
      </c>
      <c r="I7297">
        <v>-71.207499999999996</v>
      </c>
      <c r="J7297">
        <v>32</v>
      </c>
      <c r="K7297" t="b">
        <v>1</v>
      </c>
      <c r="L7297">
        <v>824</v>
      </c>
      <c r="M7297" s="1" t="s">
        <v>39</v>
      </c>
      <c r="N7297" s="1" t="s">
        <v>40</v>
      </c>
      <c r="O7297">
        <v>4</v>
      </c>
      <c r="P7297" t="b">
        <v>0</v>
      </c>
      <c r="Q7297" t="b">
        <v>0</v>
      </c>
      <c r="R7297" s="1" t="s">
        <v>32</v>
      </c>
      <c r="S7297" s="1" t="s">
        <v>33</v>
      </c>
      <c r="T7297">
        <v>4</v>
      </c>
      <c r="U7297" s="1" t="s">
        <v>45</v>
      </c>
      <c r="V7297" s="1" t="s">
        <v>59</v>
      </c>
      <c r="W7297" s="1" t="str">
        <f>IF(OR(MasterData[[#This Row],[Event]]="Christmas Market", MasterData[[#This Row],[Event]]="Christmas"), "Christmas Sale", "Non-Christmas Sale")</f>
        <v>Non-Christmas Sale</v>
      </c>
      <c r="X7297" t="b">
        <v>1</v>
      </c>
      <c r="Y7297">
        <v>3</v>
      </c>
      <c r="Z7297">
        <v>86.29</v>
      </c>
      <c r="AA7297">
        <v>345.17</v>
      </c>
      <c r="AB7297">
        <v>34.520000000000003</v>
      </c>
      <c r="AC7297" t="str">
        <f>IF(MasterData[[#This Row],[Discount Amount]]&gt;0, "Promotional sale", "Non-Promotional Sales")</f>
        <v>Promotional sale</v>
      </c>
    </row>
    <row r="7298" spans="1:29" x14ac:dyDescent="0.25">
      <c r="A7298">
        <v>7297</v>
      </c>
      <c r="B7298" s="1" t="s">
        <v>47</v>
      </c>
      <c r="C7298" s="2">
        <v>0.11967592592592591</v>
      </c>
      <c r="D7298">
        <v>421</v>
      </c>
      <c r="E7298">
        <v>30</v>
      </c>
      <c r="F7298" s="1" t="s">
        <v>61</v>
      </c>
      <c r="G7298" s="1" t="s">
        <v>66</v>
      </c>
      <c r="H7298">
        <v>45.077800000000003</v>
      </c>
      <c r="I7298">
        <v>-63.546700000000001</v>
      </c>
      <c r="J7298">
        <v>55</v>
      </c>
      <c r="K7298" t="b">
        <v>1</v>
      </c>
      <c r="L7298">
        <v>542</v>
      </c>
      <c r="M7298" s="1" t="s">
        <v>30</v>
      </c>
      <c r="N7298" s="1" t="s">
        <v>31</v>
      </c>
      <c r="O7298">
        <v>4</v>
      </c>
      <c r="P7298" t="b">
        <v>1</v>
      </c>
      <c r="Q7298" t="b">
        <v>1</v>
      </c>
      <c r="R7298" s="1" t="s">
        <v>32</v>
      </c>
      <c r="S7298" s="1" t="s">
        <v>58</v>
      </c>
      <c r="T7298">
        <v>3</v>
      </c>
      <c r="U7298" s="1" t="s">
        <v>42</v>
      </c>
      <c r="V7298" s="1" t="s">
        <v>46</v>
      </c>
      <c r="W7298" s="1" t="str">
        <f>IF(OR(MasterData[[#This Row],[Event]]="Christmas Market", MasterData[[#This Row],[Event]]="Christmas"), "Christmas Sale", "Non-Christmas Sale")</f>
        <v>Christmas Sale</v>
      </c>
      <c r="X7298" t="b">
        <v>0</v>
      </c>
      <c r="Y7298">
        <v>2</v>
      </c>
      <c r="Z7298">
        <v>37.74</v>
      </c>
      <c r="AA7298">
        <v>150.94999999999999</v>
      </c>
      <c r="AB7298">
        <v>0</v>
      </c>
      <c r="AC7298" t="str">
        <f>IF(MasterData[[#This Row],[Discount Amount]]&gt;0, "Promotional sale", "Non-Promotional Sales")</f>
        <v>Non-Promotional Sales</v>
      </c>
    </row>
    <row r="7299" spans="1:29" x14ac:dyDescent="0.25">
      <c r="A7299">
        <v>7298</v>
      </c>
      <c r="B7299" s="1" t="s">
        <v>132</v>
      </c>
      <c r="C7299" s="2">
        <v>0.91398148148148151</v>
      </c>
      <c r="D7299">
        <v>346</v>
      </c>
      <c r="E7299">
        <v>52</v>
      </c>
      <c r="F7299" s="1" t="s">
        <v>37</v>
      </c>
      <c r="G7299" s="1" t="s">
        <v>44</v>
      </c>
      <c r="H7299">
        <v>46.813099999999999</v>
      </c>
      <c r="I7299">
        <v>-71.207499999999996</v>
      </c>
      <c r="J7299">
        <v>13</v>
      </c>
      <c r="K7299" t="b">
        <v>1</v>
      </c>
      <c r="L7299">
        <v>89</v>
      </c>
      <c r="M7299" s="1" t="s">
        <v>63</v>
      </c>
      <c r="N7299" s="1" t="s">
        <v>64</v>
      </c>
      <c r="O7299">
        <v>2</v>
      </c>
      <c r="P7299" t="b">
        <v>1</v>
      </c>
      <c r="Q7299" t="b">
        <v>1</v>
      </c>
      <c r="R7299" s="1" t="s">
        <v>41</v>
      </c>
      <c r="S7299" s="1" t="s">
        <v>58</v>
      </c>
      <c r="T7299">
        <v>2</v>
      </c>
      <c r="U7299" s="1" t="s">
        <v>34</v>
      </c>
      <c r="V7299" s="1" t="s">
        <v>35</v>
      </c>
      <c r="W7299" s="1" t="str">
        <f>IF(OR(MasterData[[#This Row],[Event]]="Christmas Market", MasterData[[#This Row],[Event]]="Christmas"), "Christmas Sale", "Non-Christmas Sale")</f>
        <v>Non-Christmas Sale</v>
      </c>
      <c r="X7299" t="b">
        <v>1</v>
      </c>
      <c r="Y7299">
        <v>1</v>
      </c>
      <c r="Z7299">
        <v>54.76</v>
      </c>
      <c r="AA7299">
        <v>109.51</v>
      </c>
      <c r="AB7299">
        <v>0</v>
      </c>
      <c r="AC7299" t="str">
        <f>IF(MasterData[[#This Row],[Discount Amount]]&gt;0, "Promotional sale", "Non-Promotional Sales")</f>
        <v>Non-Promotional Sales</v>
      </c>
    </row>
    <row r="7300" spans="1:29" x14ac:dyDescent="0.25">
      <c r="A7300">
        <v>7299</v>
      </c>
      <c r="B7300" s="1" t="s">
        <v>343</v>
      </c>
      <c r="C7300" s="2">
        <v>9.8645833333333321E-2</v>
      </c>
      <c r="D7300">
        <v>3</v>
      </c>
      <c r="E7300">
        <v>31</v>
      </c>
      <c r="F7300" s="1" t="s">
        <v>28</v>
      </c>
      <c r="G7300" s="1" t="s">
        <v>29</v>
      </c>
      <c r="H7300">
        <v>51.253799999999998</v>
      </c>
      <c r="I7300">
        <v>-85.3232</v>
      </c>
      <c r="J7300">
        <v>10</v>
      </c>
      <c r="K7300" t="b">
        <v>1</v>
      </c>
      <c r="L7300">
        <v>894</v>
      </c>
      <c r="M7300" s="1" t="s">
        <v>56</v>
      </c>
      <c r="N7300" s="1" t="s">
        <v>57</v>
      </c>
      <c r="O7300">
        <v>2</v>
      </c>
      <c r="P7300" t="b">
        <v>0</v>
      </c>
      <c r="Q7300" t="b">
        <v>1</v>
      </c>
      <c r="R7300" s="1" t="s">
        <v>32</v>
      </c>
      <c r="S7300" s="1" t="s">
        <v>58</v>
      </c>
      <c r="T7300">
        <v>1</v>
      </c>
      <c r="U7300" s="1" t="s">
        <v>34</v>
      </c>
      <c r="V7300" s="1" t="s">
        <v>46</v>
      </c>
      <c r="W7300" s="1" t="str">
        <f>IF(OR(MasterData[[#This Row],[Event]]="Christmas Market", MasterData[[#This Row],[Event]]="Christmas"), "Christmas Sale", "Non-Christmas Sale")</f>
        <v>Christmas Sale</v>
      </c>
      <c r="X7300" t="b">
        <v>1</v>
      </c>
      <c r="Y7300">
        <v>1</v>
      </c>
      <c r="Z7300">
        <v>37.51</v>
      </c>
      <c r="AA7300">
        <v>75.010000000000005</v>
      </c>
      <c r="AB7300">
        <v>0</v>
      </c>
      <c r="AC7300" t="str">
        <f>IF(MasterData[[#This Row],[Discount Amount]]&gt;0, "Promotional sale", "Non-Promotional Sales")</f>
        <v>Non-Promotional Sales</v>
      </c>
    </row>
    <row r="7301" spans="1:29" x14ac:dyDescent="0.25">
      <c r="A7301">
        <v>7300</v>
      </c>
      <c r="B7301" s="1" t="s">
        <v>197</v>
      </c>
      <c r="C7301" s="2">
        <v>0.49925925925925929</v>
      </c>
      <c r="D7301">
        <v>302</v>
      </c>
      <c r="E7301">
        <v>45</v>
      </c>
      <c r="F7301" s="1" t="s">
        <v>37</v>
      </c>
      <c r="G7301" s="1" t="s">
        <v>68</v>
      </c>
      <c r="H7301">
        <v>46.318800000000003</v>
      </c>
      <c r="I7301">
        <v>-63.146099999999997</v>
      </c>
      <c r="J7301">
        <v>12</v>
      </c>
      <c r="K7301" t="b">
        <v>0</v>
      </c>
      <c r="L7301">
        <v>222</v>
      </c>
      <c r="M7301" s="1" t="s">
        <v>56</v>
      </c>
      <c r="N7301" s="1" t="s">
        <v>57</v>
      </c>
      <c r="O7301">
        <v>1</v>
      </c>
      <c r="P7301" t="b">
        <v>0</v>
      </c>
      <c r="Q7301" t="b">
        <v>0</v>
      </c>
      <c r="R7301" s="1" t="s">
        <v>52</v>
      </c>
      <c r="S7301" s="1" t="s">
        <v>53</v>
      </c>
      <c r="T7301">
        <v>5</v>
      </c>
      <c r="U7301" s="1" t="s">
        <v>45</v>
      </c>
      <c r="V7301" s="1" t="s">
        <v>46</v>
      </c>
      <c r="W7301" s="1" t="str">
        <f>IF(OR(MasterData[[#This Row],[Event]]="Christmas Market", MasterData[[#This Row],[Event]]="Christmas"), "Christmas Sale", "Non-Christmas Sale")</f>
        <v>Christmas Sale</v>
      </c>
      <c r="X7301" t="b">
        <v>1</v>
      </c>
      <c r="Y7301">
        <v>1</v>
      </c>
      <c r="Z7301">
        <v>98.26</v>
      </c>
      <c r="AA7301">
        <v>98.26</v>
      </c>
      <c r="AB7301">
        <v>0</v>
      </c>
      <c r="AC7301" t="str">
        <f>IF(MasterData[[#This Row],[Discount Amount]]&gt;0, "Promotional sale", "Non-Promotional Sales")</f>
        <v>Non-Promotional Sales</v>
      </c>
    </row>
    <row r="7302" spans="1:29" x14ac:dyDescent="0.25">
      <c r="A7302">
        <v>7301</v>
      </c>
      <c r="B7302" s="1" t="s">
        <v>119</v>
      </c>
      <c r="C7302" s="2">
        <v>0.34988425925925926</v>
      </c>
      <c r="D7302">
        <v>150</v>
      </c>
      <c r="E7302">
        <v>50</v>
      </c>
      <c r="F7302" s="1" t="s">
        <v>61</v>
      </c>
      <c r="G7302" s="1" t="s">
        <v>79</v>
      </c>
      <c r="H7302">
        <v>63.588799999999999</v>
      </c>
      <c r="I7302">
        <v>-115.5069</v>
      </c>
      <c r="J7302">
        <v>67</v>
      </c>
      <c r="K7302" t="b">
        <v>0</v>
      </c>
      <c r="L7302">
        <v>31</v>
      </c>
      <c r="M7302" s="1" t="s">
        <v>39</v>
      </c>
      <c r="N7302" s="1" t="s">
        <v>40</v>
      </c>
      <c r="O7302">
        <v>1</v>
      </c>
      <c r="P7302" t="b">
        <v>0</v>
      </c>
      <c r="Q7302" t="b">
        <v>1</v>
      </c>
      <c r="R7302" s="1" t="s">
        <v>41</v>
      </c>
      <c r="S7302" s="1" t="s">
        <v>49</v>
      </c>
      <c r="T7302">
        <v>4</v>
      </c>
      <c r="U7302" s="1" t="s">
        <v>45</v>
      </c>
      <c r="V7302" s="1" t="s">
        <v>59</v>
      </c>
      <c r="W7302" s="1" t="str">
        <f>IF(OR(MasterData[[#This Row],[Event]]="Christmas Market", MasterData[[#This Row],[Event]]="Christmas"), "Christmas Sale", "Non-Christmas Sale")</f>
        <v>Non-Christmas Sale</v>
      </c>
      <c r="X7302" t="b">
        <v>0</v>
      </c>
      <c r="Y7302">
        <v>4</v>
      </c>
      <c r="Z7302">
        <v>50.12</v>
      </c>
      <c r="AA7302">
        <v>50.12</v>
      </c>
      <c r="AB7302">
        <v>5.01</v>
      </c>
      <c r="AC7302" t="str">
        <f>IF(MasterData[[#This Row],[Discount Amount]]&gt;0, "Promotional sale", "Non-Promotional Sales")</f>
        <v>Promotional sale</v>
      </c>
    </row>
    <row r="7303" spans="1:29" x14ac:dyDescent="0.25">
      <c r="A7303">
        <v>7302</v>
      </c>
      <c r="B7303" s="1" t="s">
        <v>294</v>
      </c>
      <c r="C7303" s="2">
        <v>0.14228009259259267</v>
      </c>
      <c r="D7303">
        <v>49</v>
      </c>
      <c r="E7303">
        <v>57</v>
      </c>
      <c r="F7303" s="1" t="s">
        <v>28</v>
      </c>
      <c r="G7303" s="1" t="s">
        <v>68</v>
      </c>
      <c r="H7303">
        <v>46.318800000000003</v>
      </c>
      <c r="I7303">
        <v>-63.146099999999997</v>
      </c>
      <c r="J7303">
        <v>51</v>
      </c>
      <c r="K7303" t="b">
        <v>0</v>
      </c>
      <c r="L7303">
        <v>570</v>
      </c>
      <c r="M7303" s="1" t="s">
        <v>74</v>
      </c>
      <c r="N7303" s="1" t="s">
        <v>75</v>
      </c>
      <c r="O7303">
        <v>5</v>
      </c>
      <c r="P7303" t="b">
        <v>0</v>
      </c>
      <c r="Q7303" t="b">
        <v>0</v>
      </c>
      <c r="R7303" s="1" t="s">
        <v>32</v>
      </c>
      <c r="S7303" s="1" t="s">
        <v>33</v>
      </c>
      <c r="T7303">
        <v>2</v>
      </c>
      <c r="U7303" s="1" t="s">
        <v>42</v>
      </c>
      <c r="V7303" s="1" t="s">
        <v>46</v>
      </c>
      <c r="W7303" s="1" t="str">
        <f>IF(OR(MasterData[[#This Row],[Event]]="Christmas Market", MasterData[[#This Row],[Event]]="Christmas"), "Christmas Sale", "Non-Christmas Sale")</f>
        <v>Christmas Sale</v>
      </c>
      <c r="X7303" t="b">
        <v>1</v>
      </c>
      <c r="Y7303">
        <v>1</v>
      </c>
      <c r="Z7303">
        <v>69.67</v>
      </c>
      <c r="AA7303">
        <v>348.34</v>
      </c>
      <c r="AB7303">
        <v>0</v>
      </c>
      <c r="AC7303" t="str">
        <f>IF(MasterData[[#This Row],[Discount Amount]]&gt;0, "Promotional sale", "Non-Promotional Sales")</f>
        <v>Non-Promotional Sales</v>
      </c>
    </row>
    <row r="7304" spans="1:29" x14ac:dyDescent="0.25">
      <c r="A7304">
        <v>7303</v>
      </c>
      <c r="B7304" s="1" t="s">
        <v>158</v>
      </c>
      <c r="C7304" s="2">
        <v>0.64159722222222215</v>
      </c>
      <c r="D7304">
        <v>442</v>
      </c>
      <c r="E7304">
        <v>59</v>
      </c>
      <c r="F7304" s="1" t="s">
        <v>37</v>
      </c>
      <c r="G7304" s="1" t="s">
        <v>29</v>
      </c>
      <c r="H7304">
        <v>51.253799999999998</v>
      </c>
      <c r="I7304">
        <v>-85.3232</v>
      </c>
      <c r="J7304">
        <v>18</v>
      </c>
      <c r="K7304" t="b">
        <v>0</v>
      </c>
      <c r="L7304">
        <v>403</v>
      </c>
      <c r="M7304" s="1" t="s">
        <v>74</v>
      </c>
      <c r="N7304" s="1" t="s">
        <v>75</v>
      </c>
      <c r="O7304">
        <v>5</v>
      </c>
      <c r="P7304" t="b">
        <v>0</v>
      </c>
      <c r="Q7304" t="b">
        <v>1</v>
      </c>
      <c r="R7304" s="1" t="s">
        <v>32</v>
      </c>
      <c r="S7304" s="1" t="s">
        <v>58</v>
      </c>
      <c r="T7304">
        <v>3</v>
      </c>
      <c r="U7304" s="1" t="s">
        <v>45</v>
      </c>
      <c r="V7304" s="1" t="s">
        <v>59</v>
      </c>
      <c r="W7304" s="1" t="str">
        <f>IF(OR(MasterData[[#This Row],[Event]]="Christmas Market", MasterData[[#This Row],[Event]]="Christmas"), "Christmas Sale", "Non-Christmas Sale")</f>
        <v>Non-Christmas Sale</v>
      </c>
      <c r="X7304" t="b">
        <v>1</v>
      </c>
      <c r="Y7304">
        <v>5</v>
      </c>
      <c r="Z7304">
        <v>18.510000000000002</v>
      </c>
      <c r="AA7304">
        <v>92.54</v>
      </c>
      <c r="AB7304">
        <v>9.25</v>
      </c>
      <c r="AC7304" t="str">
        <f>IF(MasterData[[#This Row],[Discount Amount]]&gt;0, "Promotional sale", "Non-Promotional Sales")</f>
        <v>Promotional sale</v>
      </c>
    </row>
    <row r="7305" spans="1:29" x14ac:dyDescent="0.25">
      <c r="A7305">
        <v>7304</v>
      </c>
      <c r="B7305" s="1" t="s">
        <v>247</v>
      </c>
      <c r="C7305" s="2">
        <v>0.88288194444444446</v>
      </c>
      <c r="D7305">
        <v>287</v>
      </c>
      <c r="E7305">
        <v>57</v>
      </c>
      <c r="F7305" s="1" t="s">
        <v>28</v>
      </c>
      <c r="G7305" s="1" t="s">
        <v>66</v>
      </c>
      <c r="H7305">
        <v>45.077800000000003</v>
      </c>
      <c r="I7305">
        <v>-63.546700000000001</v>
      </c>
      <c r="J7305">
        <v>35</v>
      </c>
      <c r="K7305" t="b">
        <v>1</v>
      </c>
      <c r="L7305">
        <v>380</v>
      </c>
      <c r="M7305" s="1" t="s">
        <v>63</v>
      </c>
      <c r="N7305" s="1" t="s">
        <v>64</v>
      </c>
      <c r="O7305">
        <v>1</v>
      </c>
      <c r="P7305" t="b">
        <v>0</v>
      </c>
      <c r="Q7305" t="b">
        <v>1</v>
      </c>
      <c r="R7305" s="1" t="s">
        <v>41</v>
      </c>
      <c r="S7305" s="1" t="s">
        <v>53</v>
      </c>
      <c r="T7305">
        <v>5</v>
      </c>
      <c r="U7305" s="1" t="s">
        <v>34</v>
      </c>
      <c r="V7305" s="1" t="s">
        <v>59</v>
      </c>
      <c r="W7305" s="1" t="str">
        <f>IF(OR(MasterData[[#This Row],[Event]]="Christmas Market", MasterData[[#This Row],[Event]]="Christmas"), "Christmas Sale", "Non-Christmas Sale")</f>
        <v>Non-Christmas Sale</v>
      </c>
      <c r="X7305" t="b">
        <v>1</v>
      </c>
      <c r="Y7305">
        <v>4</v>
      </c>
      <c r="Z7305">
        <v>60.09</v>
      </c>
      <c r="AA7305">
        <v>60.09</v>
      </c>
      <c r="AB7305">
        <v>6.01</v>
      </c>
      <c r="AC7305" t="str">
        <f>IF(MasterData[[#This Row],[Discount Amount]]&gt;0, "Promotional sale", "Non-Promotional Sales")</f>
        <v>Promotional sale</v>
      </c>
    </row>
    <row r="7306" spans="1:29" x14ac:dyDescent="0.25">
      <c r="A7306">
        <v>7305</v>
      </c>
      <c r="B7306" s="1" t="s">
        <v>100</v>
      </c>
      <c r="C7306" s="2">
        <v>0.98239583333333336</v>
      </c>
      <c r="D7306">
        <v>146</v>
      </c>
      <c r="E7306">
        <v>41</v>
      </c>
      <c r="F7306" s="1" t="s">
        <v>28</v>
      </c>
      <c r="G7306" s="1" t="s">
        <v>29</v>
      </c>
      <c r="H7306">
        <v>51.253799999999998</v>
      </c>
      <c r="I7306">
        <v>-85.3232</v>
      </c>
      <c r="J7306">
        <v>78</v>
      </c>
      <c r="K7306" t="b">
        <v>0</v>
      </c>
      <c r="L7306">
        <v>349</v>
      </c>
      <c r="M7306" s="1" t="s">
        <v>30</v>
      </c>
      <c r="N7306" s="1" t="s">
        <v>31</v>
      </c>
      <c r="O7306">
        <v>5</v>
      </c>
      <c r="P7306" t="b">
        <v>0</v>
      </c>
      <c r="Q7306" t="b">
        <v>1</v>
      </c>
      <c r="R7306" s="1" t="s">
        <v>52</v>
      </c>
      <c r="S7306" s="1" t="s">
        <v>58</v>
      </c>
      <c r="T7306">
        <v>1</v>
      </c>
      <c r="U7306" s="1" t="s">
        <v>34</v>
      </c>
      <c r="V7306" s="1" t="s">
        <v>46</v>
      </c>
      <c r="W7306" s="1" t="str">
        <f>IF(OR(MasterData[[#This Row],[Event]]="Christmas Market", MasterData[[#This Row],[Event]]="Christmas"), "Christmas Sale", "Non-Christmas Sale")</f>
        <v>Christmas Sale</v>
      </c>
      <c r="X7306" t="b">
        <v>1</v>
      </c>
      <c r="Y7306">
        <v>1</v>
      </c>
      <c r="Z7306">
        <v>68.64</v>
      </c>
      <c r="AA7306">
        <v>343.2</v>
      </c>
      <c r="AB7306">
        <v>0</v>
      </c>
      <c r="AC7306" t="str">
        <f>IF(MasterData[[#This Row],[Discount Amount]]&gt;0, "Promotional sale", "Non-Promotional Sales")</f>
        <v>Non-Promotional Sales</v>
      </c>
    </row>
    <row r="7307" spans="1:29" x14ac:dyDescent="0.25">
      <c r="A7307">
        <v>7306</v>
      </c>
      <c r="B7307" s="1" t="s">
        <v>91</v>
      </c>
      <c r="C7307" s="2">
        <v>0.46270833333333328</v>
      </c>
      <c r="D7307">
        <v>271</v>
      </c>
      <c r="E7307">
        <v>37</v>
      </c>
      <c r="F7307" s="1" t="s">
        <v>37</v>
      </c>
      <c r="G7307" s="1" t="s">
        <v>77</v>
      </c>
      <c r="H7307">
        <v>64.282300000000006</v>
      </c>
      <c r="I7307">
        <v>-135</v>
      </c>
      <c r="J7307">
        <v>89</v>
      </c>
      <c r="K7307" t="b">
        <v>0</v>
      </c>
      <c r="L7307">
        <v>448</v>
      </c>
      <c r="M7307" s="1" t="s">
        <v>63</v>
      </c>
      <c r="N7307" s="1" t="s">
        <v>64</v>
      </c>
      <c r="O7307">
        <v>5</v>
      </c>
      <c r="P7307" t="b">
        <v>1</v>
      </c>
      <c r="Q7307" t="b">
        <v>0</v>
      </c>
      <c r="R7307" s="1" t="s">
        <v>32</v>
      </c>
      <c r="S7307" s="1" t="s">
        <v>33</v>
      </c>
      <c r="T7307">
        <v>2</v>
      </c>
      <c r="U7307" s="1" t="s">
        <v>42</v>
      </c>
      <c r="V7307" s="1" t="s">
        <v>35</v>
      </c>
      <c r="W7307" s="1" t="str">
        <f>IF(OR(MasterData[[#This Row],[Event]]="Christmas Market", MasterData[[#This Row],[Event]]="Christmas"), "Christmas Sale", "Non-Christmas Sale")</f>
        <v>Non-Christmas Sale</v>
      </c>
      <c r="X7307" t="b">
        <v>1</v>
      </c>
      <c r="Y7307">
        <v>2</v>
      </c>
      <c r="Z7307">
        <v>53.6</v>
      </c>
      <c r="AA7307">
        <v>268</v>
      </c>
      <c r="AB7307">
        <v>0</v>
      </c>
      <c r="AC7307" t="str">
        <f>IF(MasterData[[#This Row],[Discount Amount]]&gt;0, "Promotional sale", "Non-Promotional Sales")</f>
        <v>Non-Promotional Sales</v>
      </c>
    </row>
    <row r="7308" spans="1:29" x14ac:dyDescent="0.25">
      <c r="A7308">
        <v>7307</v>
      </c>
      <c r="B7308" s="1" t="s">
        <v>275</v>
      </c>
      <c r="C7308" s="2">
        <v>0.80863425925925925</v>
      </c>
      <c r="D7308">
        <v>424</v>
      </c>
      <c r="E7308">
        <v>64</v>
      </c>
      <c r="F7308" s="1" t="s">
        <v>37</v>
      </c>
      <c r="G7308" s="1" t="s">
        <v>29</v>
      </c>
      <c r="H7308">
        <v>51.253799999999998</v>
      </c>
      <c r="I7308">
        <v>-85.3232</v>
      </c>
      <c r="J7308">
        <v>22</v>
      </c>
      <c r="K7308" t="b">
        <v>0</v>
      </c>
      <c r="L7308">
        <v>496</v>
      </c>
      <c r="M7308" s="1" t="s">
        <v>63</v>
      </c>
      <c r="N7308" s="1" t="s">
        <v>64</v>
      </c>
      <c r="O7308">
        <v>1</v>
      </c>
      <c r="P7308" t="b">
        <v>0</v>
      </c>
      <c r="Q7308" t="b">
        <v>0</v>
      </c>
      <c r="R7308" s="1" t="s">
        <v>32</v>
      </c>
      <c r="S7308" s="1" t="s">
        <v>58</v>
      </c>
      <c r="T7308">
        <v>2</v>
      </c>
      <c r="U7308" s="1" t="s">
        <v>42</v>
      </c>
      <c r="V7308" s="1" t="s">
        <v>35</v>
      </c>
      <c r="W7308" s="1" t="str">
        <f>IF(OR(MasterData[[#This Row],[Event]]="Christmas Market", MasterData[[#This Row],[Event]]="Christmas"), "Christmas Sale", "Non-Christmas Sale")</f>
        <v>Non-Christmas Sale</v>
      </c>
      <c r="X7308" t="b">
        <v>1</v>
      </c>
      <c r="Y7308">
        <v>5</v>
      </c>
      <c r="Z7308">
        <v>78.150000000000006</v>
      </c>
      <c r="AA7308">
        <v>78.150000000000006</v>
      </c>
      <c r="AB7308">
        <v>0</v>
      </c>
      <c r="AC7308" t="str">
        <f>IF(MasterData[[#This Row],[Discount Amount]]&gt;0, "Promotional sale", "Non-Promotional Sales")</f>
        <v>Non-Promotional Sales</v>
      </c>
    </row>
    <row r="7309" spans="1:29" x14ac:dyDescent="0.25">
      <c r="A7309">
        <v>7308</v>
      </c>
      <c r="B7309" s="1" t="s">
        <v>285</v>
      </c>
      <c r="C7309" s="2">
        <v>0.19774305555555549</v>
      </c>
      <c r="D7309">
        <v>419</v>
      </c>
      <c r="E7309">
        <v>49</v>
      </c>
      <c r="F7309" s="1" t="s">
        <v>28</v>
      </c>
      <c r="G7309" s="1" t="s">
        <v>66</v>
      </c>
      <c r="H7309">
        <v>45.077800000000003</v>
      </c>
      <c r="I7309">
        <v>-63.546700000000001</v>
      </c>
      <c r="J7309">
        <v>66</v>
      </c>
      <c r="K7309" t="b">
        <v>1</v>
      </c>
      <c r="L7309">
        <v>320</v>
      </c>
      <c r="M7309" s="1" t="s">
        <v>30</v>
      </c>
      <c r="N7309" s="1" t="s">
        <v>31</v>
      </c>
      <c r="O7309">
        <v>1</v>
      </c>
      <c r="P7309" t="b">
        <v>0</v>
      </c>
      <c r="Q7309" t="b">
        <v>0</v>
      </c>
      <c r="R7309" s="1" t="s">
        <v>41</v>
      </c>
      <c r="S7309" s="1" t="s">
        <v>58</v>
      </c>
      <c r="T7309">
        <v>1</v>
      </c>
      <c r="U7309" s="1" t="s">
        <v>45</v>
      </c>
      <c r="V7309" s="1" t="s">
        <v>46</v>
      </c>
      <c r="W7309" s="1" t="str">
        <f>IF(OR(MasterData[[#This Row],[Event]]="Christmas Market", MasterData[[#This Row],[Event]]="Christmas"), "Christmas Sale", "Non-Christmas Sale")</f>
        <v>Christmas Sale</v>
      </c>
      <c r="X7309" t="b">
        <v>0</v>
      </c>
      <c r="Y7309">
        <v>3</v>
      </c>
      <c r="Z7309">
        <v>58.52</v>
      </c>
      <c r="AA7309">
        <v>58.52</v>
      </c>
      <c r="AB7309">
        <v>0</v>
      </c>
      <c r="AC7309" t="str">
        <f>IF(MasterData[[#This Row],[Discount Amount]]&gt;0, "Promotional sale", "Non-Promotional Sales")</f>
        <v>Non-Promotional Sales</v>
      </c>
    </row>
    <row r="7310" spans="1:29" x14ac:dyDescent="0.25">
      <c r="A7310">
        <v>7309</v>
      </c>
      <c r="B7310" s="1" t="s">
        <v>245</v>
      </c>
      <c r="C7310" s="2">
        <v>0.85326388888888882</v>
      </c>
      <c r="D7310">
        <v>53</v>
      </c>
      <c r="E7310">
        <v>25</v>
      </c>
      <c r="F7310" s="1" t="s">
        <v>37</v>
      </c>
      <c r="G7310" s="1" t="s">
        <v>68</v>
      </c>
      <c r="H7310">
        <v>46.318800000000003</v>
      </c>
      <c r="I7310">
        <v>-63.146099999999997</v>
      </c>
      <c r="J7310">
        <v>28</v>
      </c>
      <c r="K7310" t="b">
        <v>0</v>
      </c>
      <c r="L7310">
        <v>987</v>
      </c>
      <c r="M7310" s="1" t="s">
        <v>56</v>
      </c>
      <c r="N7310" s="1" t="s">
        <v>57</v>
      </c>
      <c r="O7310">
        <v>5</v>
      </c>
      <c r="P7310" t="b">
        <v>0</v>
      </c>
      <c r="Q7310" t="b">
        <v>1</v>
      </c>
      <c r="R7310" s="1" t="s">
        <v>41</v>
      </c>
      <c r="S7310" s="1" t="s">
        <v>33</v>
      </c>
      <c r="T7310">
        <v>4</v>
      </c>
      <c r="U7310" s="1" t="s">
        <v>45</v>
      </c>
      <c r="V7310" s="1" t="s">
        <v>59</v>
      </c>
      <c r="W7310" s="1" t="str">
        <f>IF(OR(MasterData[[#This Row],[Event]]="Christmas Market", MasterData[[#This Row],[Event]]="Christmas"), "Christmas Sale", "Non-Christmas Sale")</f>
        <v>Non-Christmas Sale</v>
      </c>
      <c r="X7310" t="b">
        <v>1</v>
      </c>
      <c r="Y7310">
        <v>3</v>
      </c>
      <c r="Z7310">
        <v>25.42</v>
      </c>
      <c r="AA7310">
        <v>127.08</v>
      </c>
      <c r="AB7310">
        <v>12.71</v>
      </c>
      <c r="AC7310" t="str">
        <f>IF(MasterData[[#This Row],[Discount Amount]]&gt;0, "Promotional sale", "Non-Promotional Sales")</f>
        <v>Promotional sale</v>
      </c>
    </row>
    <row r="7311" spans="1:29" x14ac:dyDescent="0.25">
      <c r="A7311">
        <v>7310</v>
      </c>
      <c r="B7311" s="1" t="s">
        <v>180</v>
      </c>
      <c r="C7311" s="2">
        <v>0.44050925925925921</v>
      </c>
      <c r="D7311">
        <v>261</v>
      </c>
      <c r="E7311">
        <v>46</v>
      </c>
      <c r="F7311" s="1" t="s">
        <v>37</v>
      </c>
      <c r="G7311" s="1" t="s">
        <v>79</v>
      </c>
      <c r="H7311">
        <v>63.588799999999999</v>
      </c>
      <c r="I7311">
        <v>-115.5069</v>
      </c>
      <c r="J7311">
        <v>97</v>
      </c>
      <c r="K7311" t="b">
        <v>0</v>
      </c>
      <c r="L7311">
        <v>346</v>
      </c>
      <c r="M7311" s="1" t="s">
        <v>39</v>
      </c>
      <c r="N7311" s="1" t="s">
        <v>40</v>
      </c>
      <c r="O7311">
        <v>1</v>
      </c>
      <c r="P7311" t="b">
        <v>0</v>
      </c>
      <c r="Q7311" t="b">
        <v>0</v>
      </c>
      <c r="R7311" s="1" t="s">
        <v>41</v>
      </c>
      <c r="S7311" s="1" t="s">
        <v>53</v>
      </c>
      <c r="T7311">
        <v>2</v>
      </c>
      <c r="U7311" s="1" t="s">
        <v>34</v>
      </c>
      <c r="V7311" s="1" t="s">
        <v>59</v>
      </c>
      <c r="W7311" s="1" t="str">
        <f>IF(OR(MasterData[[#This Row],[Event]]="Christmas Market", MasterData[[#This Row],[Event]]="Christmas"), "Christmas Sale", "Non-Christmas Sale")</f>
        <v>Non-Christmas Sale</v>
      </c>
      <c r="X7311" t="b">
        <v>0</v>
      </c>
      <c r="Y7311">
        <v>1</v>
      </c>
      <c r="Z7311">
        <v>79.430000000000007</v>
      </c>
      <c r="AA7311">
        <v>79.430000000000007</v>
      </c>
      <c r="AB7311">
        <v>7.94</v>
      </c>
      <c r="AC7311" t="str">
        <f>IF(MasterData[[#This Row],[Discount Amount]]&gt;0, "Promotional sale", "Non-Promotional Sales")</f>
        <v>Promotional sale</v>
      </c>
    </row>
    <row r="7312" spans="1:29" x14ac:dyDescent="0.25">
      <c r="A7312">
        <v>7311</v>
      </c>
      <c r="B7312" s="1" t="s">
        <v>212</v>
      </c>
      <c r="C7312" s="2">
        <v>0.58015046296296302</v>
      </c>
      <c r="D7312">
        <v>277</v>
      </c>
      <c r="E7312">
        <v>31</v>
      </c>
      <c r="F7312" s="1" t="s">
        <v>61</v>
      </c>
      <c r="G7312" s="1" t="s">
        <v>66</v>
      </c>
      <c r="H7312">
        <v>45.077800000000003</v>
      </c>
      <c r="I7312">
        <v>-63.546700000000001</v>
      </c>
      <c r="J7312">
        <v>41</v>
      </c>
      <c r="K7312" t="b">
        <v>0</v>
      </c>
      <c r="L7312">
        <v>474</v>
      </c>
      <c r="M7312" s="1" t="s">
        <v>39</v>
      </c>
      <c r="N7312" s="1" t="s">
        <v>40</v>
      </c>
      <c r="O7312">
        <v>1</v>
      </c>
      <c r="P7312" t="b">
        <v>0</v>
      </c>
      <c r="Q7312" t="b">
        <v>1</v>
      </c>
      <c r="R7312" s="1" t="s">
        <v>41</v>
      </c>
      <c r="S7312" s="1" t="s">
        <v>49</v>
      </c>
      <c r="T7312">
        <v>2</v>
      </c>
      <c r="U7312" s="1" t="s">
        <v>42</v>
      </c>
      <c r="V7312" s="1" t="s">
        <v>35</v>
      </c>
      <c r="W7312" s="1" t="str">
        <f>IF(OR(MasterData[[#This Row],[Event]]="Christmas Market", MasterData[[#This Row],[Event]]="Christmas"), "Christmas Sale", "Non-Christmas Sale")</f>
        <v>Non-Christmas Sale</v>
      </c>
      <c r="X7312" t="b">
        <v>1</v>
      </c>
      <c r="Y7312">
        <v>5</v>
      </c>
      <c r="Z7312">
        <v>97.73</v>
      </c>
      <c r="AA7312">
        <v>97.73</v>
      </c>
      <c r="AB7312">
        <v>0</v>
      </c>
      <c r="AC7312" t="str">
        <f>IF(MasterData[[#This Row],[Discount Amount]]&gt;0, "Promotional sale", "Non-Promotional Sales")</f>
        <v>Non-Promotional Sales</v>
      </c>
    </row>
    <row r="7313" spans="1:29" x14ac:dyDescent="0.25">
      <c r="A7313">
        <v>7312</v>
      </c>
      <c r="B7313" s="1" t="s">
        <v>273</v>
      </c>
      <c r="C7313" s="2">
        <v>0.77165509259259268</v>
      </c>
      <c r="D7313">
        <v>364</v>
      </c>
      <c r="E7313">
        <v>26</v>
      </c>
      <c r="F7313" s="1" t="s">
        <v>28</v>
      </c>
      <c r="G7313" s="1" t="s">
        <v>55</v>
      </c>
      <c r="H7313">
        <v>52.939900000000002</v>
      </c>
      <c r="I7313">
        <v>-106.4509</v>
      </c>
      <c r="J7313">
        <v>2</v>
      </c>
      <c r="K7313" t="b">
        <v>0</v>
      </c>
      <c r="L7313">
        <v>279</v>
      </c>
      <c r="M7313" s="1" t="s">
        <v>39</v>
      </c>
      <c r="N7313" s="1" t="s">
        <v>40</v>
      </c>
      <c r="O7313">
        <v>5</v>
      </c>
      <c r="P7313" t="b">
        <v>1</v>
      </c>
      <c r="Q7313" t="b">
        <v>0</v>
      </c>
      <c r="R7313" s="1" t="s">
        <v>32</v>
      </c>
      <c r="S7313" s="1" t="s">
        <v>33</v>
      </c>
      <c r="T7313">
        <v>3</v>
      </c>
      <c r="U7313" s="1" t="s">
        <v>42</v>
      </c>
      <c r="V7313" s="1" t="s">
        <v>59</v>
      </c>
      <c r="W7313" s="1" t="str">
        <f>IF(OR(MasterData[[#This Row],[Event]]="Christmas Market", MasterData[[#This Row],[Event]]="Christmas"), "Christmas Sale", "Non-Christmas Sale")</f>
        <v>Non-Christmas Sale</v>
      </c>
      <c r="X7313" t="b">
        <v>1</v>
      </c>
      <c r="Y7313">
        <v>3</v>
      </c>
      <c r="Z7313">
        <v>17.72</v>
      </c>
      <c r="AA7313">
        <v>88.59</v>
      </c>
      <c r="AB7313">
        <v>8.86</v>
      </c>
      <c r="AC7313" t="str">
        <f>IF(MasterData[[#This Row],[Discount Amount]]&gt;0, "Promotional sale", "Non-Promotional Sales")</f>
        <v>Promotional sale</v>
      </c>
    </row>
    <row r="7314" spans="1:29" x14ac:dyDescent="0.25">
      <c r="A7314">
        <v>7313</v>
      </c>
      <c r="B7314" s="1" t="s">
        <v>409</v>
      </c>
      <c r="C7314" s="2">
        <v>8.9328703703703605E-2</v>
      </c>
      <c r="D7314">
        <v>61</v>
      </c>
      <c r="E7314">
        <v>51</v>
      </c>
      <c r="F7314" s="1" t="s">
        <v>28</v>
      </c>
      <c r="G7314" s="1" t="s">
        <v>44</v>
      </c>
      <c r="H7314">
        <v>46.813099999999999</v>
      </c>
      <c r="I7314">
        <v>-71.207499999999996</v>
      </c>
      <c r="J7314">
        <v>26</v>
      </c>
      <c r="K7314" t="b">
        <v>1</v>
      </c>
      <c r="L7314">
        <v>950</v>
      </c>
      <c r="M7314" s="1" t="s">
        <v>74</v>
      </c>
      <c r="N7314" s="1" t="s">
        <v>75</v>
      </c>
      <c r="O7314">
        <v>1</v>
      </c>
      <c r="P7314" t="b">
        <v>0</v>
      </c>
      <c r="Q7314" t="b">
        <v>1</v>
      </c>
      <c r="R7314" s="1" t="s">
        <v>41</v>
      </c>
      <c r="S7314" s="1" t="s">
        <v>33</v>
      </c>
      <c r="T7314">
        <v>2</v>
      </c>
      <c r="U7314" s="1" t="s">
        <v>42</v>
      </c>
      <c r="V7314" s="1" t="s">
        <v>59</v>
      </c>
      <c r="W7314" s="1" t="str">
        <f>IF(OR(MasterData[[#This Row],[Event]]="Christmas Market", MasterData[[#This Row],[Event]]="Christmas"), "Christmas Sale", "Non-Christmas Sale")</f>
        <v>Non-Christmas Sale</v>
      </c>
      <c r="X7314" t="b">
        <v>1</v>
      </c>
      <c r="Y7314">
        <v>5</v>
      </c>
      <c r="Z7314">
        <v>73.81</v>
      </c>
      <c r="AA7314">
        <v>73.81</v>
      </c>
      <c r="AB7314">
        <v>7.38</v>
      </c>
      <c r="AC7314" t="str">
        <f>IF(MasterData[[#This Row],[Discount Amount]]&gt;0, "Promotional sale", "Non-Promotional Sales")</f>
        <v>Promotional sale</v>
      </c>
    </row>
    <row r="7315" spans="1:29" x14ac:dyDescent="0.25">
      <c r="A7315">
        <v>7314</v>
      </c>
      <c r="B7315" s="1" t="s">
        <v>370</v>
      </c>
      <c r="C7315" s="2">
        <v>0.27839120370370374</v>
      </c>
      <c r="D7315">
        <v>422</v>
      </c>
      <c r="E7315">
        <v>36</v>
      </c>
      <c r="F7315" s="1" t="s">
        <v>37</v>
      </c>
      <c r="G7315" s="1" t="s">
        <v>70</v>
      </c>
      <c r="H7315">
        <v>54.273099999999999</v>
      </c>
      <c r="I7315">
        <v>-61.738799999999998</v>
      </c>
      <c r="J7315">
        <v>55</v>
      </c>
      <c r="K7315" t="b">
        <v>0</v>
      </c>
      <c r="L7315">
        <v>220</v>
      </c>
      <c r="M7315" s="1" t="s">
        <v>39</v>
      </c>
      <c r="N7315" s="1" t="s">
        <v>40</v>
      </c>
      <c r="O7315">
        <v>3</v>
      </c>
      <c r="P7315" t="b">
        <v>0</v>
      </c>
      <c r="Q7315" t="b">
        <v>1</v>
      </c>
      <c r="R7315" s="1" t="s">
        <v>52</v>
      </c>
      <c r="S7315" s="1" t="s">
        <v>53</v>
      </c>
      <c r="T7315">
        <v>5</v>
      </c>
      <c r="U7315" s="1" t="s">
        <v>42</v>
      </c>
      <c r="V7315" s="1" t="s">
        <v>46</v>
      </c>
      <c r="W7315" s="1" t="str">
        <f>IF(OR(MasterData[[#This Row],[Event]]="Christmas Market", MasterData[[#This Row],[Event]]="Christmas"), "Christmas Sale", "Non-Christmas Sale")</f>
        <v>Christmas Sale</v>
      </c>
      <c r="X7315" t="b">
        <v>0</v>
      </c>
      <c r="Y7315">
        <v>5</v>
      </c>
      <c r="Z7315">
        <v>30.1</v>
      </c>
      <c r="AA7315">
        <v>90.29</v>
      </c>
      <c r="AB7315">
        <v>0</v>
      </c>
      <c r="AC7315" t="str">
        <f>IF(MasterData[[#This Row],[Discount Amount]]&gt;0, "Promotional sale", "Non-Promotional Sales")</f>
        <v>Non-Promotional Sales</v>
      </c>
    </row>
    <row r="7316" spans="1:29" x14ac:dyDescent="0.25">
      <c r="A7316">
        <v>7315</v>
      </c>
      <c r="B7316" s="1" t="s">
        <v>361</v>
      </c>
      <c r="C7316" s="2">
        <v>0.38247685185185176</v>
      </c>
      <c r="D7316">
        <v>95</v>
      </c>
      <c r="E7316">
        <v>33</v>
      </c>
      <c r="F7316" s="1" t="s">
        <v>28</v>
      </c>
      <c r="G7316" s="1" t="s">
        <v>55</v>
      </c>
      <c r="H7316">
        <v>52.939900000000002</v>
      </c>
      <c r="I7316">
        <v>-106.4509</v>
      </c>
      <c r="J7316">
        <v>87</v>
      </c>
      <c r="K7316" t="b">
        <v>0</v>
      </c>
      <c r="L7316">
        <v>240</v>
      </c>
      <c r="M7316" s="1" t="s">
        <v>56</v>
      </c>
      <c r="N7316" s="1" t="s">
        <v>57</v>
      </c>
      <c r="O7316">
        <v>5</v>
      </c>
      <c r="P7316" t="b">
        <v>1</v>
      </c>
      <c r="Q7316" t="b">
        <v>1</v>
      </c>
      <c r="R7316" s="1" t="s">
        <v>41</v>
      </c>
      <c r="S7316" s="1" t="s">
        <v>58</v>
      </c>
      <c r="T7316">
        <v>4</v>
      </c>
      <c r="U7316" s="1" t="s">
        <v>45</v>
      </c>
      <c r="V7316" s="1" t="s">
        <v>46</v>
      </c>
      <c r="W7316" s="1" t="str">
        <f>IF(OR(MasterData[[#This Row],[Event]]="Christmas Market", MasterData[[#This Row],[Event]]="Christmas"), "Christmas Sale", "Non-Christmas Sale")</f>
        <v>Christmas Sale</v>
      </c>
      <c r="X7316" t="b">
        <v>0</v>
      </c>
      <c r="Y7316">
        <v>2</v>
      </c>
      <c r="Z7316">
        <v>78.010000000000005</v>
      </c>
      <c r="AA7316">
        <v>390.04</v>
      </c>
      <c r="AB7316">
        <v>0</v>
      </c>
      <c r="AC7316" t="str">
        <f>IF(MasterData[[#This Row],[Discount Amount]]&gt;0, "Promotional sale", "Non-Promotional Sales")</f>
        <v>Non-Promotional Sales</v>
      </c>
    </row>
    <row r="7317" spans="1:29" x14ac:dyDescent="0.25">
      <c r="A7317">
        <v>7316</v>
      </c>
      <c r="B7317" s="1" t="s">
        <v>196</v>
      </c>
      <c r="C7317" s="2">
        <v>9.4988425925925934E-2</v>
      </c>
      <c r="D7317">
        <v>386</v>
      </c>
      <c r="E7317">
        <v>52</v>
      </c>
      <c r="F7317" s="1" t="s">
        <v>37</v>
      </c>
      <c r="G7317" s="1" t="s">
        <v>44</v>
      </c>
      <c r="H7317">
        <v>46.813099999999999</v>
      </c>
      <c r="I7317">
        <v>-71.207499999999996</v>
      </c>
      <c r="J7317">
        <v>40</v>
      </c>
      <c r="K7317" t="b">
        <v>0</v>
      </c>
      <c r="L7317">
        <v>642</v>
      </c>
      <c r="M7317" s="1" t="s">
        <v>74</v>
      </c>
      <c r="N7317" s="1" t="s">
        <v>75</v>
      </c>
      <c r="O7317">
        <v>4</v>
      </c>
      <c r="P7317" t="b">
        <v>0</v>
      </c>
      <c r="Q7317" t="b">
        <v>1</v>
      </c>
      <c r="R7317" s="1" t="s">
        <v>52</v>
      </c>
      <c r="S7317" s="1" t="s">
        <v>53</v>
      </c>
      <c r="T7317">
        <v>3</v>
      </c>
      <c r="U7317" s="1" t="s">
        <v>45</v>
      </c>
      <c r="V7317" s="1" t="s">
        <v>46</v>
      </c>
      <c r="W7317" s="1" t="str">
        <f>IF(OR(MasterData[[#This Row],[Event]]="Christmas Market", MasterData[[#This Row],[Event]]="Christmas"), "Christmas Sale", "Non-Christmas Sale")</f>
        <v>Christmas Sale</v>
      </c>
      <c r="X7317" t="b">
        <v>1</v>
      </c>
      <c r="Y7317">
        <v>2</v>
      </c>
      <c r="Z7317">
        <v>86.21</v>
      </c>
      <c r="AA7317">
        <v>344.86</v>
      </c>
      <c r="AB7317">
        <v>0</v>
      </c>
      <c r="AC7317" t="str">
        <f>IF(MasterData[[#This Row],[Discount Amount]]&gt;0, "Promotional sale", "Non-Promotional Sales")</f>
        <v>Non-Promotional Sales</v>
      </c>
    </row>
    <row r="7318" spans="1:29" x14ac:dyDescent="0.25">
      <c r="A7318">
        <v>7317</v>
      </c>
      <c r="B7318" s="1" t="s">
        <v>204</v>
      </c>
      <c r="C7318" s="2">
        <v>0.35349537037037027</v>
      </c>
      <c r="D7318">
        <v>385</v>
      </c>
      <c r="E7318">
        <v>46</v>
      </c>
      <c r="F7318" s="1" t="s">
        <v>37</v>
      </c>
      <c r="G7318" s="1" t="s">
        <v>51</v>
      </c>
      <c r="H7318">
        <v>53.760899999999999</v>
      </c>
      <c r="I7318">
        <v>-98.813900000000004</v>
      </c>
      <c r="J7318">
        <v>22</v>
      </c>
      <c r="K7318" t="b">
        <v>1</v>
      </c>
      <c r="L7318">
        <v>10</v>
      </c>
      <c r="M7318" s="1" t="s">
        <v>63</v>
      </c>
      <c r="N7318" s="1" t="s">
        <v>64</v>
      </c>
      <c r="O7318">
        <v>2</v>
      </c>
      <c r="P7318" t="b">
        <v>1</v>
      </c>
      <c r="Q7318" t="b">
        <v>1</v>
      </c>
      <c r="R7318" s="1" t="s">
        <v>52</v>
      </c>
      <c r="S7318" s="1" t="s">
        <v>58</v>
      </c>
      <c r="T7318">
        <v>3</v>
      </c>
      <c r="U7318" s="1" t="s">
        <v>34</v>
      </c>
      <c r="V7318" s="1" t="s">
        <v>59</v>
      </c>
      <c r="W7318" s="1" t="str">
        <f>IF(OR(MasterData[[#This Row],[Event]]="Christmas Market", MasterData[[#This Row],[Event]]="Christmas"), "Christmas Sale", "Non-Christmas Sale")</f>
        <v>Non-Christmas Sale</v>
      </c>
      <c r="X7318" t="b">
        <v>1</v>
      </c>
      <c r="Y7318">
        <v>5</v>
      </c>
      <c r="Z7318">
        <v>25.79</v>
      </c>
      <c r="AA7318">
        <v>51.59</v>
      </c>
      <c r="AB7318">
        <v>5.16</v>
      </c>
      <c r="AC7318" t="str">
        <f>IF(MasterData[[#This Row],[Discount Amount]]&gt;0, "Promotional sale", "Non-Promotional Sales")</f>
        <v>Promotional sale</v>
      </c>
    </row>
    <row r="7319" spans="1:29" x14ac:dyDescent="0.25">
      <c r="A7319">
        <v>7318</v>
      </c>
      <c r="B7319" s="1" t="s">
        <v>430</v>
      </c>
      <c r="C7319" s="2">
        <v>0.92798611111111118</v>
      </c>
      <c r="D7319">
        <v>217</v>
      </c>
      <c r="E7319">
        <v>68</v>
      </c>
      <c r="F7319" s="1" t="s">
        <v>61</v>
      </c>
      <c r="G7319" s="1" t="s">
        <v>48</v>
      </c>
      <c r="H7319">
        <v>53.933300000000003</v>
      </c>
      <c r="I7319">
        <v>-116.5765</v>
      </c>
      <c r="J7319">
        <v>57</v>
      </c>
      <c r="K7319" t="b">
        <v>1</v>
      </c>
      <c r="L7319">
        <v>867</v>
      </c>
      <c r="M7319" s="1" t="s">
        <v>30</v>
      </c>
      <c r="N7319" s="1" t="s">
        <v>31</v>
      </c>
      <c r="O7319">
        <v>3</v>
      </c>
      <c r="P7319" t="b">
        <v>1</v>
      </c>
      <c r="Q7319" t="b">
        <v>0</v>
      </c>
      <c r="R7319" s="1" t="s">
        <v>41</v>
      </c>
      <c r="S7319" s="1" t="s">
        <v>33</v>
      </c>
      <c r="T7319">
        <v>1</v>
      </c>
      <c r="U7319" s="1" t="s">
        <v>45</v>
      </c>
      <c r="V7319" s="1" t="s">
        <v>46</v>
      </c>
      <c r="W7319" s="1" t="str">
        <f>IF(OR(MasterData[[#This Row],[Event]]="Christmas Market", MasterData[[#This Row],[Event]]="Christmas"), "Christmas Sale", "Non-Christmas Sale")</f>
        <v>Christmas Sale</v>
      </c>
      <c r="X7319" t="b">
        <v>0</v>
      </c>
      <c r="Y7319">
        <v>1</v>
      </c>
      <c r="Z7319">
        <v>77.5</v>
      </c>
      <c r="AA7319">
        <v>232.51</v>
      </c>
      <c r="AB7319">
        <v>0</v>
      </c>
      <c r="AC7319" t="str">
        <f>IF(MasterData[[#This Row],[Discount Amount]]&gt;0, "Promotional sale", "Non-Promotional Sales")</f>
        <v>Non-Promotional Sales</v>
      </c>
    </row>
    <row r="7320" spans="1:29" x14ac:dyDescent="0.25">
      <c r="A7320">
        <v>7319</v>
      </c>
      <c r="B7320" s="1" t="s">
        <v>155</v>
      </c>
      <c r="C7320" s="2">
        <v>0.44238425925925928</v>
      </c>
      <c r="D7320">
        <v>80</v>
      </c>
      <c r="E7320">
        <v>57</v>
      </c>
      <c r="F7320" s="1" t="s">
        <v>61</v>
      </c>
      <c r="G7320" s="1" t="s">
        <v>79</v>
      </c>
      <c r="H7320">
        <v>63.588799999999999</v>
      </c>
      <c r="I7320">
        <v>-115.5069</v>
      </c>
      <c r="J7320">
        <v>98</v>
      </c>
      <c r="K7320" t="b">
        <v>0</v>
      </c>
      <c r="L7320">
        <v>904</v>
      </c>
      <c r="M7320" s="1" t="s">
        <v>30</v>
      </c>
      <c r="N7320" s="1" t="s">
        <v>31</v>
      </c>
      <c r="O7320">
        <v>1</v>
      </c>
      <c r="P7320" t="b">
        <v>1</v>
      </c>
      <c r="Q7320" t="b">
        <v>0</v>
      </c>
      <c r="R7320" s="1" t="s">
        <v>52</v>
      </c>
      <c r="S7320" s="1" t="s">
        <v>53</v>
      </c>
      <c r="T7320">
        <v>4</v>
      </c>
      <c r="U7320" s="1" t="s">
        <v>34</v>
      </c>
      <c r="V7320" s="1" t="s">
        <v>46</v>
      </c>
      <c r="W7320" s="1" t="str">
        <f>IF(OR(MasterData[[#This Row],[Event]]="Christmas Market", MasterData[[#This Row],[Event]]="Christmas"), "Christmas Sale", "Non-Christmas Sale")</f>
        <v>Christmas Sale</v>
      </c>
      <c r="X7320" t="b">
        <v>0</v>
      </c>
      <c r="Y7320">
        <v>4</v>
      </c>
      <c r="Z7320">
        <v>62.28</v>
      </c>
      <c r="AA7320">
        <v>62.28</v>
      </c>
      <c r="AB7320">
        <v>0</v>
      </c>
      <c r="AC7320" t="str">
        <f>IF(MasterData[[#This Row],[Discount Amount]]&gt;0, "Promotional sale", "Non-Promotional Sales")</f>
        <v>Non-Promotional Sales</v>
      </c>
    </row>
    <row r="7321" spans="1:29" x14ac:dyDescent="0.25">
      <c r="A7321">
        <v>7320</v>
      </c>
      <c r="B7321" s="1" t="s">
        <v>95</v>
      </c>
      <c r="C7321" s="2">
        <v>0.25748842592592602</v>
      </c>
      <c r="D7321">
        <v>348</v>
      </c>
      <c r="E7321">
        <v>20</v>
      </c>
      <c r="F7321" s="1" t="s">
        <v>61</v>
      </c>
      <c r="G7321" s="1" t="s">
        <v>70</v>
      </c>
      <c r="H7321">
        <v>54.273099999999999</v>
      </c>
      <c r="I7321">
        <v>-61.738799999999998</v>
      </c>
      <c r="J7321">
        <v>60</v>
      </c>
      <c r="K7321" t="b">
        <v>0</v>
      </c>
      <c r="L7321">
        <v>732</v>
      </c>
      <c r="M7321" s="1" t="s">
        <v>74</v>
      </c>
      <c r="N7321" s="1" t="s">
        <v>75</v>
      </c>
      <c r="O7321">
        <v>1</v>
      </c>
      <c r="P7321" t="b">
        <v>0</v>
      </c>
      <c r="Q7321" t="b">
        <v>1</v>
      </c>
      <c r="R7321" s="1" t="s">
        <v>52</v>
      </c>
      <c r="S7321" s="1" t="s">
        <v>53</v>
      </c>
      <c r="T7321">
        <v>5</v>
      </c>
      <c r="U7321" s="1" t="s">
        <v>34</v>
      </c>
      <c r="V7321" s="1" t="s">
        <v>46</v>
      </c>
      <c r="W7321" s="1" t="str">
        <f>IF(OR(MasterData[[#This Row],[Event]]="Christmas Market", MasterData[[#This Row],[Event]]="Christmas"), "Christmas Sale", "Non-Christmas Sale")</f>
        <v>Christmas Sale</v>
      </c>
      <c r="X7321" t="b">
        <v>1</v>
      </c>
      <c r="Y7321">
        <v>4</v>
      </c>
      <c r="Z7321">
        <v>15.5</v>
      </c>
      <c r="AA7321">
        <v>15.5</v>
      </c>
      <c r="AB7321">
        <v>0</v>
      </c>
      <c r="AC7321" t="str">
        <f>IF(MasterData[[#This Row],[Discount Amount]]&gt;0, "Promotional sale", "Non-Promotional Sales")</f>
        <v>Non-Promotional Sales</v>
      </c>
    </row>
    <row r="7322" spans="1:29" x14ac:dyDescent="0.25">
      <c r="A7322">
        <v>7321</v>
      </c>
      <c r="B7322" s="1" t="s">
        <v>263</v>
      </c>
      <c r="C7322" s="2">
        <v>0.39038194444444452</v>
      </c>
      <c r="D7322">
        <v>345</v>
      </c>
      <c r="E7322">
        <v>60</v>
      </c>
      <c r="F7322" s="1" t="s">
        <v>61</v>
      </c>
      <c r="G7322" s="1" t="s">
        <v>68</v>
      </c>
      <c r="H7322">
        <v>46.318800000000003</v>
      </c>
      <c r="I7322">
        <v>-63.146099999999997</v>
      </c>
      <c r="J7322">
        <v>96</v>
      </c>
      <c r="K7322" t="b">
        <v>0</v>
      </c>
      <c r="L7322">
        <v>981</v>
      </c>
      <c r="M7322" s="1" t="s">
        <v>63</v>
      </c>
      <c r="N7322" s="1" t="s">
        <v>64</v>
      </c>
      <c r="O7322">
        <v>4</v>
      </c>
      <c r="P7322" t="b">
        <v>1</v>
      </c>
      <c r="Q7322" t="b">
        <v>1</v>
      </c>
      <c r="R7322" s="1" t="s">
        <v>52</v>
      </c>
      <c r="S7322" s="1" t="s">
        <v>53</v>
      </c>
      <c r="T7322">
        <v>4</v>
      </c>
      <c r="U7322" s="1" t="s">
        <v>45</v>
      </c>
      <c r="V7322" s="1" t="s">
        <v>35</v>
      </c>
      <c r="W7322" s="1" t="str">
        <f>IF(OR(MasterData[[#This Row],[Event]]="Christmas Market", MasterData[[#This Row],[Event]]="Christmas"), "Christmas Sale", "Non-Christmas Sale")</f>
        <v>Non-Christmas Sale</v>
      </c>
      <c r="X7322" t="b">
        <v>1</v>
      </c>
      <c r="Y7322">
        <v>2</v>
      </c>
      <c r="Z7322">
        <v>48.23</v>
      </c>
      <c r="AA7322">
        <v>192.91</v>
      </c>
      <c r="AB7322">
        <v>0</v>
      </c>
      <c r="AC7322" t="str">
        <f>IF(MasterData[[#This Row],[Discount Amount]]&gt;0, "Promotional sale", "Non-Promotional Sales")</f>
        <v>Non-Promotional Sales</v>
      </c>
    </row>
    <row r="7323" spans="1:29" x14ac:dyDescent="0.25">
      <c r="A7323">
        <v>7322</v>
      </c>
      <c r="B7323" s="1" t="s">
        <v>212</v>
      </c>
      <c r="C7323" s="2">
        <v>0.67180555555555554</v>
      </c>
      <c r="D7323">
        <v>400</v>
      </c>
      <c r="E7323">
        <v>54</v>
      </c>
      <c r="F7323" s="1" t="s">
        <v>61</v>
      </c>
      <c r="G7323" s="1" t="s">
        <v>62</v>
      </c>
      <c r="H7323">
        <v>46.565300000000001</v>
      </c>
      <c r="I7323">
        <v>-66.4619</v>
      </c>
      <c r="J7323">
        <v>36</v>
      </c>
      <c r="K7323" t="b">
        <v>0</v>
      </c>
      <c r="L7323">
        <v>86</v>
      </c>
      <c r="M7323" s="1" t="s">
        <v>74</v>
      </c>
      <c r="N7323" s="1" t="s">
        <v>75</v>
      </c>
      <c r="O7323">
        <v>2</v>
      </c>
      <c r="P7323" t="b">
        <v>1</v>
      </c>
      <c r="Q7323" t="b">
        <v>1</v>
      </c>
      <c r="R7323" s="1" t="s">
        <v>41</v>
      </c>
      <c r="S7323" s="1" t="s">
        <v>49</v>
      </c>
      <c r="T7323">
        <v>2</v>
      </c>
      <c r="U7323" s="1" t="s">
        <v>42</v>
      </c>
      <c r="V7323" s="1" t="s">
        <v>35</v>
      </c>
      <c r="W7323" s="1" t="str">
        <f>IF(OR(MasterData[[#This Row],[Event]]="Christmas Market", MasterData[[#This Row],[Event]]="Christmas"), "Christmas Sale", "Non-Christmas Sale")</f>
        <v>Non-Christmas Sale</v>
      </c>
      <c r="X7323" t="b">
        <v>1</v>
      </c>
      <c r="Y7323">
        <v>4</v>
      </c>
      <c r="Z7323">
        <v>30.48</v>
      </c>
      <c r="AA7323">
        <v>60.95</v>
      </c>
      <c r="AB7323">
        <v>0</v>
      </c>
      <c r="AC7323" t="str">
        <f>IF(MasterData[[#This Row],[Discount Amount]]&gt;0, "Promotional sale", "Non-Promotional Sales")</f>
        <v>Non-Promotional Sales</v>
      </c>
    </row>
    <row r="7324" spans="1:29" x14ac:dyDescent="0.25">
      <c r="A7324">
        <v>7323</v>
      </c>
      <c r="B7324" s="1" t="s">
        <v>149</v>
      </c>
      <c r="C7324" s="2">
        <v>0.46717592592592583</v>
      </c>
      <c r="D7324">
        <v>48</v>
      </c>
      <c r="E7324">
        <v>44</v>
      </c>
      <c r="F7324" s="1" t="s">
        <v>28</v>
      </c>
      <c r="G7324" s="1" t="s">
        <v>48</v>
      </c>
      <c r="H7324">
        <v>53.933300000000003</v>
      </c>
      <c r="I7324">
        <v>-116.5765</v>
      </c>
      <c r="J7324">
        <v>54</v>
      </c>
      <c r="K7324" t="b">
        <v>0</v>
      </c>
      <c r="L7324">
        <v>725</v>
      </c>
      <c r="M7324" s="1" t="s">
        <v>74</v>
      </c>
      <c r="N7324" s="1" t="s">
        <v>75</v>
      </c>
      <c r="O7324">
        <v>2</v>
      </c>
      <c r="P7324" t="b">
        <v>1</v>
      </c>
      <c r="Q7324" t="b">
        <v>0</v>
      </c>
      <c r="R7324" s="1" t="s">
        <v>52</v>
      </c>
      <c r="S7324" s="1" t="s">
        <v>33</v>
      </c>
      <c r="T7324">
        <v>1</v>
      </c>
      <c r="U7324" s="1" t="s">
        <v>34</v>
      </c>
      <c r="V7324" s="1" t="s">
        <v>46</v>
      </c>
      <c r="W7324" s="1" t="str">
        <f>IF(OR(MasterData[[#This Row],[Event]]="Christmas Market", MasterData[[#This Row],[Event]]="Christmas"), "Christmas Sale", "Non-Christmas Sale")</f>
        <v>Christmas Sale</v>
      </c>
      <c r="X7324" t="b">
        <v>1</v>
      </c>
      <c r="Y7324">
        <v>1</v>
      </c>
      <c r="Z7324">
        <v>79.78</v>
      </c>
      <c r="AA7324">
        <v>159.56</v>
      </c>
      <c r="AB7324">
        <v>0</v>
      </c>
      <c r="AC7324" t="str">
        <f>IF(MasterData[[#This Row],[Discount Amount]]&gt;0, "Promotional sale", "Non-Promotional Sales")</f>
        <v>Non-Promotional Sales</v>
      </c>
    </row>
    <row r="7325" spans="1:29" x14ac:dyDescent="0.25">
      <c r="A7325">
        <v>7324</v>
      </c>
      <c r="B7325" s="1" t="s">
        <v>243</v>
      </c>
      <c r="C7325" s="2">
        <v>4.4594907407407458E-2</v>
      </c>
      <c r="D7325">
        <v>110</v>
      </c>
      <c r="E7325">
        <v>40</v>
      </c>
      <c r="F7325" s="1" t="s">
        <v>28</v>
      </c>
      <c r="G7325" s="1" t="s">
        <v>62</v>
      </c>
      <c r="H7325">
        <v>46.565300000000001</v>
      </c>
      <c r="I7325">
        <v>-66.4619</v>
      </c>
      <c r="J7325">
        <v>39</v>
      </c>
      <c r="K7325" t="b">
        <v>1</v>
      </c>
      <c r="L7325">
        <v>73</v>
      </c>
      <c r="M7325" s="1" t="s">
        <v>63</v>
      </c>
      <c r="N7325" s="1" t="s">
        <v>64</v>
      </c>
      <c r="O7325">
        <v>1</v>
      </c>
      <c r="P7325" t="b">
        <v>1</v>
      </c>
      <c r="Q7325" t="b">
        <v>1</v>
      </c>
      <c r="R7325" s="1" t="s">
        <v>52</v>
      </c>
      <c r="S7325" s="1" t="s">
        <v>58</v>
      </c>
      <c r="T7325">
        <v>3</v>
      </c>
      <c r="U7325" s="1" t="s">
        <v>45</v>
      </c>
      <c r="V7325" s="1" t="s">
        <v>59</v>
      </c>
      <c r="W7325" s="1" t="str">
        <f>IF(OR(MasterData[[#This Row],[Event]]="Christmas Market", MasterData[[#This Row],[Event]]="Christmas"), "Christmas Sale", "Non-Christmas Sale")</f>
        <v>Non-Christmas Sale</v>
      </c>
      <c r="X7325" t="b">
        <v>0</v>
      </c>
      <c r="Y7325">
        <v>5</v>
      </c>
      <c r="Z7325">
        <v>18.86</v>
      </c>
      <c r="AA7325">
        <v>18.86</v>
      </c>
      <c r="AB7325">
        <v>1.89</v>
      </c>
      <c r="AC7325" t="str">
        <f>IF(MasterData[[#This Row],[Discount Amount]]&gt;0, "Promotional sale", "Non-Promotional Sales")</f>
        <v>Promotional sale</v>
      </c>
    </row>
    <row r="7326" spans="1:29" x14ac:dyDescent="0.25">
      <c r="A7326">
        <v>7325</v>
      </c>
      <c r="B7326" s="1" t="s">
        <v>157</v>
      </c>
      <c r="C7326" s="2">
        <v>0.27734953703703713</v>
      </c>
      <c r="D7326">
        <v>362</v>
      </c>
      <c r="E7326">
        <v>67</v>
      </c>
      <c r="F7326" s="1" t="s">
        <v>37</v>
      </c>
      <c r="G7326" s="1" t="s">
        <v>38</v>
      </c>
      <c r="H7326">
        <v>53.726700000000001</v>
      </c>
      <c r="I7326">
        <v>-127.6476</v>
      </c>
      <c r="J7326">
        <v>7</v>
      </c>
      <c r="K7326" t="b">
        <v>1</v>
      </c>
      <c r="L7326">
        <v>295</v>
      </c>
      <c r="M7326" s="1" t="s">
        <v>39</v>
      </c>
      <c r="N7326" s="1" t="s">
        <v>40</v>
      </c>
      <c r="O7326">
        <v>1</v>
      </c>
      <c r="P7326" t="b">
        <v>0</v>
      </c>
      <c r="Q7326" t="b">
        <v>1</v>
      </c>
      <c r="R7326" s="1" t="s">
        <v>41</v>
      </c>
      <c r="S7326" s="1" t="s">
        <v>33</v>
      </c>
      <c r="T7326">
        <v>4</v>
      </c>
      <c r="U7326" s="1" t="s">
        <v>45</v>
      </c>
      <c r="V7326" s="1" t="s">
        <v>59</v>
      </c>
      <c r="W7326" s="1" t="str">
        <f>IF(OR(MasterData[[#This Row],[Event]]="Christmas Market", MasterData[[#This Row],[Event]]="Christmas"), "Christmas Sale", "Non-Christmas Sale")</f>
        <v>Non-Christmas Sale</v>
      </c>
      <c r="X7326" t="b">
        <v>1</v>
      </c>
      <c r="Y7326">
        <v>1</v>
      </c>
      <c r="Z7326">
        <v>96.99</v>
      </c>
      <c r="AA7326">
        <v>96.99</v>
      </c>
      <c r="AB7326">
        <v>9.6999999999999993</v>
      </c>
      <c r="AC7326" t="str">
        <f>IF(MasterData[[#This Row],[Discount Amount]]&gt;0, "Promotional sale", "Non-Promotional Sales")</f>
        <v>Promotional sale</v>
      </c>
    </row>
    <row r="7327" spans="1:29" x14ac:dyDescent="0.25">
      <c r="A7327">
        <v>7326</v>
      </c>
      <c r="B7327" s="1" t="s">
        <v>289</v>
      </c>
      <c r="C7327" s="2">
        <v>0.19208333333333338</v>
      </c>
      <c r="D7327">
        <v>429</v>
      </c>
      <c r="E7327">
        <v>57</v>
      </c>
      <c r="F7327" s="1" t="s">
        <v>28</v>
      </c>
      <c r="G7327" s="1" t="s">
        <v>29</v>
      </c>
      <c r="H7327">
        <v>51.253799999999998</v>
      </c>
      <c r="I7327">
        <v>-85.3232</v>
      </c>
      <c r="J7327">
        <v>27</v>
      </c>
      <c r="K7327" t="b">
        <v>1</v>
      </c>
      <c r="L7327">
        <v>318</v>
      </c>
      <c r="M7327" s="1" t="s">
        <v>63</v>
      </c>
      <c r="N7327" s="1" t="s">
        <v>64</v>
      </c>
      <c r="O7327">
        <v>4</v>
      </c>
      <c r="P7327" t="b">
        <v>1</v>
      </c>
      <c r="Q7327" t="b">
        <v>0</v>
      </c>
      <c r="R7327" s="1" t="s">
        <v>52</v>
      </c>
      <c r="S7327" s="1" t="s">
        <v>53</v>
      </c>
      <c r="T7327">
        <v>1</v>
      </c>
      <c r="U7327" s="1" t="s">
        <v>45</v>
      </c>
      <c r="V7327" s="1" t="s">
        <v>59</v>
      </c>
      <c r="W7327" s="1" t="str">
        <f>IF(OR(MasterData[[#This Row],[Event]]="Christmas Market", MasterData[[#This Row],[Event]]="Christmas"), "Christmas Sale", "Non-Christmas Sale")</f>
        <v>Non-Christmas Sale</v>
      </c>
      <c r="X7327" t="b">
        <v>1</v>
      </c>
      <c r="Y7327">
        <v>5</v>
      </c>
      <c r="Z7327">
        <v>64.37</v>
      </c>
      <c r="AA7327">
        <v>257.47000000000003</v>
      </c>
      <c r="AB7327">
        <v>25.75</v>
      </c>
      <c r="AC7327" t="str">
        <f>IF(MasterData[[#This Row],[Discount Amount]]&gt;0, "Promotional sale", "Non-Promotional Sales")</f>
        <v>Promotional sale</v>
      </c>
    </row>
    <row r="7328" spans="1:29" x14ac:dyDescent="0.25">
      <c r="A7328">
        <v>7327</v>
      </c>
      <c r="B7328" s="1" t="s">
        <v>100</v>
      </c>
      <c r="C7328" s="2">
        <v>0.93416666666666659</v>
      </c>
      <c r="D7328">
        <v>150</v>
      </c>
      <c r="E7328">
        <v>23</v>
      </c>
      <c r="F7328" s="1" t="s">
        <v>61</v>
      </c>
      <c r="G7328" s="1" t="s">
        <v>38</v>
      </c>
      <c r="H7328">
        <v>53.726700000000001</v>
      </c>
      <c r="I7328">
        <v>-127.6476</v>
      </c>
      <c r="J7328">
        <v>51</v>
      </c>
      <c r="K7328" t="b">
        <v>0</v>
      </c>
      <c r="L7328">
        <v>404</v>
      </c>
      <c r="M7328" s="1" t="s">
        <v>39</v>
      </c>
      <c r="N7328" s="1" t="s">
        <v>40</v>
      </c>
      <c r="O7328">
        <v>5</v>
      </c>
      <c r="P7328" t="b">
        <v>1</v>
      </c>
      <c r="Q7328" t="b">
        <v>0</v>
      </c>
      <c r="R7328" s="1" t="s">
        <v>52</v>
      </c>
      <c r="S7328" s="1" t="s">
        <v>49</v>
      </c>
      <c r="T7328">
        <v>4</v>
      </c>
      <c r="U7328" s="1" t="s">
        <v>45</v>
      </c>
      <c r="V7328" s="1" t="s">
        <v>59</v>
      </c>
      <c r="W7328" s="1" t="str">
        <f>IF(OR(MasterData[[#This Row],[Event]]="Christmas Market", MasterData[[#This Row],[Event]]="Christmas"), "Christmas Sale", "Non-Christmas Sale")</f>
        <v>Non-Christmas Sale</v>
      </c>
      <c r="X7328" t="b">
        <v>1</v>
      </c>
      <c r="Y7328">
        <v>4</v>
      </c>
      <c r="Z7328">
        <v>61.74</v>
      </c>
      <c r="AA7328">
        <v>308.69</v>
      </c>
      <c r="AB7328">
        <v>30.87</v>
      </c>
      <c r="AC7328" t="str">
        <f>IF(MasterData[[#This Row],[Discount Amount]]&gt;0, "Promotional sale", "Non-Promotional Sales")</f>
        <v>Promotional sale</v>
      </c>
    </row>
    <row r="7329" spans="1:29" x14ac:dyDescent="0.25">
      <c r="A7329">
        <v>7328</v>
      </c>
      <c r="B7329" s="1" t="s">
        <v>394</v>
      </c>
      <c r="C7329" s="2">
        <v>0.41417824074074083</v>
      </c>
      <c r="D7329">
        <v>74</v>
      </c>
      <c r="E7329">
        <v>41</v>
      </c>
      <c r="F7329" s="1" t="s">
        <v>28</v>
      </c>
      <c r="G7329" s="1" t="s">
        <v>79</v>
      </c>
      <c r="H7329">
        <v>63.588799999999999</v>
      </c>
      <c r="I7329">
        <v>-115.5069</v>
      </c>
      <c r="J7329">
        <v>59</v>
      </c>
      <c r="K7329" t="b">
        <v>0</v>
      </c>
      <c r="L7329">
        <v>939</v>
      </c>
      <c r="M7329" s="1" t="s">
        <v>39</v>
      </c>
      <c r="N7329" s="1" t="s">
        <v>40</v>
      </c>
      <c r="O7329">
        <v>4</v>
      </c>
      <c r="P7329" t="b">
        <v>0</v>
      </c>
      <c r="Q7329" t="b">
        <v>0</v>
      </c>
      <c r="R7329" s="1" t="s">
        <v>52</v>
      </c>
      <c r="S7329" s="1" t="s">
        <v>53</v>
      </c>
      <c r="T7329">
        <v>5</v>
      </c>
      <c r="U7329" s="1" t="s">
        <v>45</v>
      </c>
      <c r="V7329" s="1" t="s">
        <v>59</v>
      </c>
      <c r="W7329" s="1" t="str">
        <f>IF(OR(MasterData[[#This Row],[Event]]="Christmas Market", MasterData[[#This Row],[Event]]="Christmas"), "Christmas Sale", "Non-Christmas Sale")</f>
        <v>Non-Christmas Sale</v>
      </c>
      <c r="X7329" t="b">
        <v>0</v>
      </c>
      <c r="Y7329">
        <v>5</v>
      </c>
      <c r="Z7329">
        <v>46.46</v>
      </c>
      <c r="AA7329">
        <v>185.85</v>
      </c>
      <c r="AB7329">
        <v>18.579999999999998</v>
      </c>
      <c r="AC7329" t="str">
        <f>IF(MasterData[[#This Row],[Discount Amount]]&gt;0, "Promotional sale", "Non-Promotional Sales")</f>
        <v>Promotional sale</v>
      </c>
    </row>
    <row r="7330" spans="1:29" x14ac:dyDescent="0.25">
      <c r="A7330">
        <v>7329</v>
      </c>
      <c r="B7330" s="1" t="s">
        <v>238</v>
      </c>
      <c r="C7330" s="2">
        <v>0.79207175925925921</v>
      </c>
      <c r="D7330">
        <v>360</v>
      </c>
      <c r="E7330">
        <v>22</v>
      </c>
      <c r="F7330" s="1" t="s">
        <v>37</v>
      </c>
      <c r="G7330" s="1" t="s">
        <v>68</v>
      </c>
      <c r="H7330">
        <v>46.318800000000003</v>
      </c>
      <c r="I7330">
        <v>-63.146099999999997</v>
      </c>
      <c r="J7330">
        <v>22</v>
      </c>
      <c r="K7330" t="b">
        <v>1</v>
      </c>
      <c r="L7330">
        <v>475</v>
      </c>
      <c r="M7330" s="1" t="s">
        <v>74</v>
      </c>
      <c r="N7330" s="1" t="s">
        <v>75</v>
      </c>
      <c r="O7330">
        <v>1</v>
      </c>
      <c r="P7330" t="b">
        <v>1</v>
      </c>
      <c r="Q7330" t="b">
        <v>0</v>
      </c>
      <c r="R7330" s="1" t="s">
        <v>52</v>
      </c>
      <c r="S7330" s="1" t="s">
        <v>49</v>
      </c>
      <c r="T7330">
        <v>4</v>
      </c>
      <c r="U7330" s="1" t="s">
        <v>34</v>
      </c>
      <c r="V7330" s="1" t="s">
        <v>59</v>
      </c>
      <c r="W7330" s="1" t="str">
        <f>IF(OR(MasterData[[#This Row],[Event]]="Christmas Market", MasterData[[#This Row],[Event]]="Christmas"), "Christmas Sale", "Non-Christmas Sale")</f>
        <v>Non-Christmas Sale</v>
      </c>
      <c r="X7330" t="b">
        <v>0</v>
      </c>
      <c r="Y7330">
        <v>4</v>
      </c>
      <c r="Z7330">
        <v>73.209999999999994</v>
      </c>
      <c r="AA7330">
        <v>73.209999999999994</v>
      </c>
      <c r="AB7330">
        <v>7.32</v>
      </c>
      <c r="AC7330" t="str">
        <f>IF(MasterData[[#This Row],[Discount Amount]]&gt;0, "Promotional sale", "Non-Promotional Sales")</f>
        <v>Promotional sale</v>
      </c>
    </row>
    <row r="7331" spans="1:29" x14ac:dyDescent="0.25">
      <c r="A7331">
        <v>7330</v>
      </c>
      <c r="B7331" s="1" t="s">
        <v>139</v>
      </c>
      <c r="C7331" s="2">
        <v>0.28427083333333325</v>
      </c>
      <c r="D7331">
        <v>151</v>
      </c>
      <c r="E7331">
        <v>39</v>
      </c>
      <c r="F7331" s="1" t="s">
        <v>61</v>
      </c>
      <c r="G7331" s="1" t="s">
        <v>62</v>
      </c>
      <c r="H7331">
        <v>46.565300000000001</v>
      </c>
      <c r="I7331">
        <v>-66.4619</v>
      </c>
      <c r="J7331">
        <v>28</v>
      </c>
      <c r="K7331" t="b">
        <v>0</v>
      </c>
      <c r="L7331">
        <v>811</v>
      </c>
      <c r="M7331" s="1" t="s">
        <v>30</v>
      </c>
      <c r="N7331" s="1" t="s">
        <v>31</v>
      </c>
      <c r="O7331">
        <v>3</v>
      </c>
      <c r="P7331" t="b">
        <v>1</v>
      </c>
      <c r="Q7331" t="b">
        <v>1</v>
      </c>
      <c r="R7331" s="1" t="s">
        <v>32</v>
      </c>
      <c r="S7331" s="1" t="s">
        <v>53</v>
      </c>
      <c r="T7331">
        <v>2</v>
      </c>
      <c r="U7331" s="1" t="s">
        <v>45</v>
      </c>
      <c r="V7331" s="1" t="s">
        <v>59</v>
      </c>
      <c r="W7331" s="1" t="str">
        <f>IF(OR(MasterData[[#This Row],[Event]]="Christmas Market", MasterData[[#This Row],[Event]]="Christmas"), "Christmas Sale", "Non-Christmas Sale")</f>
        <v>Non-Christmas Sale</v>
      </c>
      <c r="X7331" t="b">
        <v>1</v>
      </c>
      <c r="Y7331">
        <v>3</v>
      </c>
      <c r="Z7331">
        <v>85.71</v>
      </c>
      <c r="AA7331">
        <v>257.13</v>
      </c>
      <c r="AB7331">
        <v>25.71</v>
      </c>
      <c r="AC7331" t="str">
        <f>IF(MasterData[[#This Row],[Discount Amount]]&gt;0, "Promotional sale", "Non-Promotional Sales")</f>
        <v>Promotional sale</v>
      </c>
    </row>
    <row r="7332" spans="1:29" x14ac:dyDescent="0.25">
      <c r="A7332">
        <v>7331</v>
      </c>
      <c r="B7332" s="1" t="s">
        <v>352</v>
      </c>
      <c r="C7332" s="2">
        <v>0.13724537037037043</v>
      </c>
      <c r="D7332">
        <v>477</v>
      </c>
      <c r="E7332">
        <v>60</v>
      </c>
      <c r="F7332" s="1" t="s">
        <v>61</v>
      </c>
      <c r="G7332" s="1" t="s">
        <v>70</v>
      </c>
      <c r="H7332">
        <v>54.273099999999999</v>
      </c>
      <c r="I7332">
        <v>-61.738799999999998</v>
      </c>
      <c r="J7332">
        <v>46</v>
      </c>
      <c r="K7332" t="b">
        <v>0</v>
      </c>
      <c r="L7332">
        <v>83</v>
      </c>
      <c r="M7332" s="1" t="s">
        <v>63</v>
      </c>
      <c r="N7332" s="1" t="s">
        <v>64</v>
      </c>
      <c r="O7332">
        <v>1</v>
      </c>
      <c r="P7332" t="b">
        <v>0</v>
      </c>
      <c r="Q7332" t="b">
        <v>1</v>
      </c>
      <c r="R7332" s="1" t="s">
        <v>41</v>
      </c>
      <c r="S7332" s="1" t="s">
        <v>33</v>
      </c>
      <c r="T7332">
        <v>1</v>
      </c>
      <c r="U7332" s="1" t="s">
        <v>34</v>
      </c>
      <c r="V7332" s="1" t="s">
        <v>35</v>
      </c>
      <c r="W7332" s="1" t="str">
        <f>IF(OR(MasterData[[#This Row],[Event]]="Christmas Market", MasterData[[#This Row],[Event]]="Christmas"), "Christmas Sale", "Non-Christmas Sale")</f>
        <v>Non-Christmas Sale</v>
      </c>
      <c r="X7332" t="b">
        <v>1</v>
      </c>
      <c r="Y7332">
        <v>3</v>
      </c>
      <c r="Z7332">
        <v>15.19</v>
      </c>
      <c r="AA7332">
        <v>15.19</v>
      </c>
      <c r="AB7332">
        <v>0</v>
      </c>
      <c r="AC7332" t="str">
        <f>IF(MasterData[[#This Row],[Discount Amount]]&gt;0, "Promotional sale", "Non-Promotional Sales")</f>
        <v>Non-Promotional Sales</v>
      </c>
    </row>
    <row r="7333" spans="1:29" x14ac:dyDescent="0.25">
      <c r="A7333">
        <v>7332</v>
      </c>
      <c r="B7333" s="1" t="s">
        <v>269</v>
      </c>
      <c r="C7333" s="2">
        <v>0.3292708333333334</v>
      </c>
      <c r="D7333">
        <v>483</v>
      </c>
      <c r="E7333">
        <v>27</v>
      </c>
      <c r="F7333" s="1" t="s">
        <v>37</v>
      </c>
      <c r="G7333" s="1" t="s">
        <v>79</v>
      </c>
      <c r="H7333">
        <v>63.588799999999999</v>
      </c>
      <c r="I7333">
        <v>-115.5069</v>
      </c>
      <c r="J7333">
        <v>82</v>
      </c>
      <c r="K7333" t="b">
        <v>0</v>
      </c>
      <c r="L7333">
        <v>902</v>
      </c>
      <c r="M7333" s="1" t="s">
        <v>74</v>
      </c>
      <c r="N7333" s="1" t="s">
        <v>75</v>
      </c>
      <c r="O7333">
        <v>5</v>
      </c>
      <c r="P7333" t="b">
        <v>1</v>
      </c>
      <c r="Q7333" t="b">
        <v>1</v>
      </c>
      <c r="R7333" s="1" t="s">
        <v>32</v>
      </c>
      <c r="S7333" s="1" t="s">
        <v>33</v>
      </c>
      <c r="T7333">
        <v>3</v>
      </c>
      <c r="U7333" s="1" t="s">
        <v>34</v>
      </c>
      <c r="V7333" s="1" t="s">
        <v>59</v>
      </c>
      <c r="W7333" s="1" t="str">
        <f>IF(OR(MasterData[[#This Row],[Event]]="Christmas Market", MasterData[[#This Row],[Event]]="Christmas"), "Christmas Sale", "Non-Christmas Sale")</f>
        <v>Non-Christmas Sale</v>
      </c>
      <c r="X7333" t="b">
        <v>1</v>
      </c>
      <c r="Y7333">
        <v>5</v>
      </c>
      <c r="Z7333">
        <v>10.63</v>
      </c>
      <c r="AA7333">
        <v>53.17</v>
      </c>
      <c r="AB7333">
        <v>5.32</v>
      </c>
      <c r="AC7333" t="str">
        <f>IF(MasterData[[#This Row],[Discount Amount]]&gt;0, "Promotional sale", "Non-Promotional Sales")</f>
        <v>Promotional sale</v>
      </c>
    </row>
    <row r="7334" spans="1:29" x14ac:dyDescent="0.25">
      <c r="A7334">
        <v>7333</v>
      </c>
      <c r="B7334" s="1" t="s">
        <v>361</v>
      </c>
      <c r="C7334" s="2">
        <v>0.97539351851851852</v>
      </c>
      <c r="D7334">
        <v>121</v>
      </c>
      <c r="E7334">
        <v>36</v>
      </c>
      <c r="F7334" s="1" t="s">
        <v>28</v>
      </c>
      <c r="G7334" s="1" t="s">
        <v>77</v>
      </c>
      <c r="H7334">
        <v>64.282300000000006</v>
      </c>
      <c r="I7334">
        <v>-135</v>
      </c>
      <c r="J7334">
        <v>96</v>
      </c>
      <c r="K7334" t="b">
        <v>1</v>
      </c>
      <c r="L7334">
        <v>458</v>
      </c>
      <c r="M7334" s="1" t="s">
        <v>30</v>
      </c>
      <c r="N7334" s="1" t="s">
        <v>31</v>
      </c>
      <c r="O7334">
        <v>4</v>
      </c>
      <c r="P7334" t="b">
        <v>0</v>
      </c>
      <c r="Q7334" t="b">
        <v>1</v>
      </c>
      <c r="R7334" s="1" t="s">
        <v>41</v>
      </c>
      <c r="S7334" s="1" t="s">
        <v>49</v>
      </c>
      <c r="T7334">
        <v>3</v>
      </c>
      <c r="U7334" s="1" t="s">
        <v>42</v>
      </c>
      <c r="V7334" s="1" t="s">
        <v>35</v>
      </c>
      <c r="W7334" s="1" t="str">
        <f>IF(OR(MasterData[[#This Row],[Event]]="Christmas Market", MasterData[[#This Row],[Event]]="Christmas"), "Christmas Sale", "Non-Christmas Sale")</f>
        <v>Non-Christmas Sale</v>
      </c>
      <c r="X7334" t="b">
        <v>0</v>
      </c>
      <c r="Y7334">
        <v>4</v>
      </c>
      <c r="Z7334">
        <v>30.36</v>
      </c>
      <c r="AA7334">
        <v>121.45</v>
      </c>
      <c r="AB7334">
        <v>0</v>
      </c>
      <c r="AC7334" t="str">
        <f>IF(MasterData[[#This Row],[Discount Amount]]&gt;0, "Promotional sale", "Non-Promotional Sales")</f>
        <v>Non-Promotional Sales</v>
      </c>
    </row>
    <row r="7335" spans="1:29" x14ac:dyDescent="0.25">
      <c r="A7335">
        <v>7334</v>
      </c>
      <c r="B7335" s="1" t="s">
        <v>313</v>
      </c>
      <c r="C7335" s="2">
        <v>4.0810185185185199E-2</v>
      </c>
      <c r="D7335">
        <v>329</v>
      </c>
      <c r="E7335">
        <v>24</v>
      </c>
      <c r="F7335" s="1" t="s">
        <v>28</v>
      </c>
      <c r="G7335" s="1" t="s">
        <v>55</v>
      </c>
      <c r="H7335">
        <v>52.939900000000002</v>
      </c>
      <c r="I7335">
        <v>-106.4509</v>
      </c>
      <c r="J7335">
        <v>1</v>
      </c>
      <c r="K7335" t="b">
        <v>0</v>
      </c>
      <c r="L7335">
        <v>544</v>
      </c>
      <c r="M7335" s="1" t="s">
        <v>56</v>
      </c>
      <c r="N7335" s="1" t="s">
        <v>57</v>
      </c>
      <c r="O7335">
        <v>2</v>
      </c>
      <c r="P7335" t="b">
        <v>0</v>
      </c>
      <c r="Q7335" t="b">
        <v>0</v>
      </c>
      <c r="R7335" s="1" t="s">
        <v>32</v>
      </c>
      <c r="S7335" s="1" t="s">
        <v>33</v>
      </c>
      <c r="T7335">
        <v>2</v>
      </c>
      <c r="U7335" s="1" t="s">
        <v>45</v>
      </c>
      <c r="V7335" s="1" t="s">
        <v>59</v>
      </c>
      <c r="W7335" s="1" t="str">
        <f>IF(OR(MasterData[[#This Row],[Event]]="Christmas Market", MasterData[[#This Row],[Event]]="Christmas"), "Christmas Sale", "Non-Christmas Sale")</f>
        <v>Non-Christmas Sale</v>
      </c>
      <c r="X7335" t="b">
        <v>1</v>
      </c>
      <c r="Y7335">
        <v>3</v>
      </c>
      <c r="Z7335">
        <v>83.52</v>
      </c>
      <c r="AA7335">
        <v>167.04</v>
      </c>
      <c r="AB7335">
        <v>16.7</v>
      </c>
      <c r="AC7335" t="str">
        <f>IF(MasterData[[#This Row],[Discount Amount]]&gt;0, "Promotional sale", "Non-Promotional Sales")</f>
        <v>Promotional sale</v>
      </c>
    </row>
    <row r="7336" spans="1:29" x14ac:dyDescent="0.25">
      <c r="A7336">
        <v>7335</v>
      </c>
      <c r="B7336" s="1" t="s">
        <v>360</v>
      </c>
      <c r="C7336" s="2">
        <v>0.17129629629629628</v>
      </c>
      <c r="D7336">
        <v>407</v>
      </c>
      <c r="E7336">
        <v>37</v>
      </c>
      <c r="F7336" s="1" t="s">
        <v>61</v>
      </c>
      <c r="G7336" s="1" t="s">
        <v>81</v>
      </c>
      <c r="H7336">
        <v>64.248000000000005</v>
      </c>
      <c r="I7336">
        <v>-84.889600000000002</v>
      </c>
      <c r="J7336">
        <v>37</v>
      </c>
      <c r="K7336" t="b">
        <v>1</v>
      </c>
      <c r="L7336">
        <v>181</v>
      </c>
      <c r="M7336" s="1" t="s">
        <v>63</v>
      </c>
      <c r="N7336" s="1" t="s">
        <v>64</v>
      </c>
      <c r="O7336">
        <v>3</v>
      </c>
      <c r="P7336" t="b">
        <v>0</v>
      </c>
      <c r="Q7336" t="b">
        <v>1</v>
      </c>
      <c r="R7336" s="1" t="s">
        <v>52</v>
      </c>
      <c r="S7336" s="1" t="s">
        <v>53</v>
      </c>
      <c r="T7336">
        <v>2</v>
      </c>
      <c r="U7336" s="1" t="s">
        <v>45</v>
      </c>
      <c r="V7336" s="1" t="s">
        <v>59</v>
      </c>
      <c r="W7336" s="1" t="str">
        <f>IF(OR(MasterData[[#This Row],[Event]]="Christmas Market", MasterData[[#This Row],[Event]]="Christmas"), "Christmas Sale", "Non-Christmas Sale")</f>
        <v>Non-Christmas Sale</v>
      </c>
      <c r="X7336" t="b">
        <v>1</v>
      </c>
      <c r="Y7336">
        <v>3</v>
      </c>
      <c r="Z7336">
        <v>15.22</v>
      </c>
      <c r="AA7336">
        <v>45.67</v>
      </c>
      <c r="AB7336">
        <v>4.57</v>
      </c>
      <c r="AC7336" t="str">
        <f>IF(MasterData[[#This Row],[Discount Amount]]&gt;0, "Promotional sale", "Non-Promotional Sales")</f>
        <v>Promotional sale</v>
      </c>
    </row>
    <row r="7337" spans="1:29" x14ac:dyDescent="0.25">
      <c r="A7337">
        <v>7336</v>
      </c>
      <c r="B7337" s="1" t="s">
        <v>71</v>
      </c>
      <c r="C7337" s="2">
        <v>0.41268518518518515</v>
      </c>
      <c r="D7337">
        <v>170</v>
      </c>
      <c r="E7337">
        <v>37</v>
      </c>
      <c r="F7337" s="1" t="s">
        <v>37</v>
      </c>
      <c r="G7337" s="1" t="s">
        <v>66</v>
      </c>
      <c r="H7337">
        <v>45.077800000000003</v>
      </c>
      <c r="I7337">
        <v>-63.546700000000001</v>
      </c>
      <c r="J7337">
        <v>86</v>
      </c>
      <c r="K7337" t="b">
        <v>1</v>
      </c>
      <c r="L7337">
        <v>239</v>
      </c>
      <c r="M7337" s="1" t="s">
        <v>30</v>
      </c>
      <c r="N7337" s="1" t="s">
        <v>31</v>
      </c>
      <c r="O7337">
        <v>5</v>
      </c>
      <c r="P7337" t="b">
        <v>1</v>
      </c>
      <c r="Q7337" t="b">
        <v>1</v>
      </c>
      <c r="R7337" s="1" t="s">
        <v>32</v>
      </c>
      <c r="S7337" s="1" t="s">
        <v>33</v>
      </c>
      <c r="T7337">
        <v>4</v>
      </c>
      <c r="U7337" s="1" t="s">
        <v>34</v>
      </c>
      <c r="V7337" s="1" t="s">
        <v>46</v>
      </c>
      <c r="W7337" s="1" t="str">
        <f>IF(OR(MasterData[[#This Row],[Event]]="Christmas Market", MasterData[[#This Row],[Event]]="Christmas"), "Christmas Sale", "Non-Christmas Sale")</f>
        <v>Christmas Sale</v>
      </c>
      <c r="X7337" t="b">
        <v>1</v>
      </c>
      <c r="Y7337">
        <v>2</v>
      </c>
      <c r="Z7337">
        <v>33.74</v>
      </c>
      <c r="AA7337">
        <v>168.69</v>
      </c>
      <c r="AB7337">
        <v>0</v>
      </c>
      <c r="AC7337" t="str">
        <f>IF(MasterData[[#This Row],[Discount Amount]]&gt;0, "Promotional sale", "Non-Promotional Sales")</f>
        <v>Non-Promotional Sales</v>
      </c>
    </row>
    <row r="7338" spans="1:29" x14ac:dyDescent="0.25">
      <c r="A7338">
        <v>7337</v>
      </c>
      <c r="B7338" s="1" t="s">
        <v>47</v>
      </c>
      <c r="C7338" s="2">
        <v>0.49395833333333328</v>
      </c>
      <c r="D7338">
        <v>373</v>
      </c>
      <c r="E7338">
        <v>50</v>
      </c>
      <c r="F7338" s="1" t="s">
        <v>37</v>
      </c>
      <c r="G7338" s="1" t="s">
        <v>48</v>
      </c>
      <c r="H7338">
        <v>53.933300000000003</v>
      </c>
      <c r="I7338">
        <v>-116.5765</v>
      </c>
      <c r="J7338">
        <v>15</v>
      </c>
      <c r="K7338" t="b">
        <v>0</v>
      </c>
      <c r="L7338">
        <v>265</v>
      </c>
      <c r="M7338" s="1" t="s">
        <v>39</v>
      </c>
      <c r="N7338" s="1" t="s">
        <v>40</v>
      </c>
      <c r="O7338">
        <v>4</v>
      </c>
      <c r="P7338" t="b">
        <v>1</v>
      </c>
      <c r="Q7338" t="b">
        <v>1</v>
      </c>
      <c r="R7338" s="1" t="s">
        <v>32</v>
      </c>
      <c r="S7338" s="1" t="s">
        <v>49</v>
      </c>
      <c r="T7338">
        <v>4</v>
      </c>
      <c r="U7338" s="1" t="s">
        <v>42</v>
      </c>
      <c r="V7338" s="1" t="s">
        <v>46</v>
      </c>
      <c r="W7338" s="1" t="str">
        <f>IF(OR(MasterData[[#This Row],[Event]]="Christmas Market", MasterData[[#This Row],[Event]]="Christmas"), "Christmas Sale", "Non-Christmas Sale")</f>
        <v>Christmas Sale</v>
      </c>
      <c r="X7338" t="b">
        <v>0</v>
      </c>
      <c r="Y7338">
        <v>3</v>
      </c>
      <c r="Z7338">
        <v>97.43</v>
      </c>
      <c r="AA7338">
        <v>389.71</v>
      </c>
      <c r="AB7338">
        <v>0</v>
      </c>
      <c r="AC7338" t="str">
        <f>IF(MasterData[[#This Row],[Discount Amount]]&gt;0, "Promotional sale", "Non-Promotional Sales")</f>
        <v>Non-Promotional Sales</v>
      </c>
    </row>
    <row r="7339" spans="1:29" x14ac:dyDescent="0.25">
      <c r="A7339">
        <v>7338</v>
      </c>
      <c r="B7339" s="1" t="s">
        <v>119</v>
      </c>
      <c r="C7339" s="2">
        <v>2.3379629629629584E-3</v>
      </c>
      <c r="D7339">
        <v>359</v>
      </c>
      <c r="E7339">
        <v>38</v>
      </c>
      <c r="F7339" s="1" t="s">
        <v>28</v>
      </c>
      <c r="G7339" s="1" t="s">
        <v>62</v>
      </c>
      <c r="H7339">
        <v>46.565300000000001</v>
      </c>
      <c r="I7339">
        <v>-66.4619</v>
      </c>
      <c r="J7339">
        <v>60</v>
      </c>
      <c r="K7339" t="b">
        <v>0</v>
      </c>
      <c r="L7339">
        <v>997</v>
      </c>
      <c r="M7339" s="1" t="s">
        <v>30</v>
      </c>
      <c r="N7339" s="1" t="s">
        <v>31</v>
      </c>
      <c r="O7339">
        <v>5</v>
      </c>
      <c r="P7339" t="b">
        <v>1</v>
      </c>
      <c r="Q7339" t="b">
        <v>1</v>
      </c>
      <c r="R7339" s="1" t="s">
        <v>32</v>
      </c>
      <c r="S7339" s="1" t="s">
        <v>49</v>
      </c>
      <c r="T7339">
        <v>1</v>
      </c>
      <c r="U7339" s="1" t="s">
        <v>42</v>
      </c>
      <c r="V7339" s="1" t="s">
        <v>35</v>
      </c>
      <c r="W7339" s="1" t="str">
        <f>IF(OR(MasterData[[#This Row],[Event]]="Christmas Market", MasterData[[#This Row],[Event]]="Christmas"), "Christmas Sale", "Non-Christmas Sale")</f>
        <v>Non-Christmas Sale</v>
      </c>
      <c r="X7339" t="b">
        <v>1</v>
      </c>
      <c r="Y7339">
        <v>4</v>
      </c>
      <c r="Z7339">
        <v>34.35</v>
      </c>
      <c r="AA7339">
        <v>171.77</v>
      </c>
      <c r="AB7339">
        <v>0</v>
      </c>
      <c r="AC7339" t="str">
        <f>IF(MasterData[[#This Row],[Discount Amount]]&gt;0, "Promotional sale", "Non-Promotional Sales")</f>
        <v>Non-Promotional Sales</v>
      </c>
    </row>
    <row r="7340" spans="1:29" x14ac:dyDescent="0.25">
      <c r="A7340">
        <v>7339</v>
      </c>
      <c r="B7340" s="1" t="s">
        <v>423</v>
      </c>
      <c r="C7340" s="2">
        <v>0.19379629629629624</v>
      </c>
      <c r="D7340">
        <v>23</v>
      </c>
      <c r="E7340">
        <v>29</v>
      </c>
      <c r="F7340" s="1" t="s">
        <v>37</v>
      </c>
      <c r="G7340" s="1" t="s">
        <v>77</v>
      </c>
      <c r="H7340">
        <v>64.282300000000006</v>
      </c>
      <c r="I7340">
        <v>-135</v>
      </c>
      <c r="J7340">
        <v>74</v>
      </c>
      <c r="K7340" t="b">
        <v>1</v>
      </c>
      <c r="L7340">
        <v>319</v>
      </c>
      <c r="M7340" s="1" t="s">
        <v>56</v>
      </c>
      <c r="N7340" s="1" t="s">
        <v>57</v>
      </c>
      <c r="O7340">
        <v>2</v>
      </c>
      <c r="P7340" t="b">
        <v>0</v>
      </c>
      <c r="Q7340" t="b">
        <v>1</v>
      </c>
      <c r="R7340" s="1" t="s">
        <v>41</v>
      </c>
      <c r="S7340" s="1" t="s">
        <v>58</v>
      </c>
      <c r="T7340">
        <v>2</v>
      </c>
      <c r="U7340" s="1" t="s">
        <v>42</v>
      </c>
      <c r="V7340" s="1" t="s">
        <v>35</v>
      </c>
      <c r="W7340" s="1" t="str">
        <f>IF(OR(MasterData[[#This Row],[Event]]="Christmas Market", MasterData[[#This Row],[Event]]="Christmas"), "Christmas Sale", "Non-Christmas Sale")</f>
        <v>Non-Christmas Sale</v>
      </c>
      <c r="X7340" t="b">
        <v>1</v>
      </c>
      <c r="Y7340">
        <v>5</v>
      </c>
      <c r="Z7340">
        <v>50.92</v>
      </c>
      <c r="AA7340">
        <v>101.84</v>
      </c>
      <c r="AB7340">
        <v>0</v>
      </c>
      <c r="AC7340" t="str">
        <f>IF(MasterData[[#This Row],[Discount Amount]]&gt;0, "Promotional sale", "Non-Promotional Sales")</f>
        <v>Non-Promotional Sales</v>
      </c>
    </row>
    <row r="7341" spans="1:29" x14ac:dyDescent="0.25">
      <c r="A7341">
        <v>7340</v>
      </c>
      <c r="B7341" s="1" t="s">
        <v>305</v>
      </c>
      <c r="C7341" s="2">
        <v>0.83587962962962958</v>
      </c>
      <c r="D7341">
        <v>253</v>
      </c>
      <c r="E7341">
        <v>60</v>
      </c>
      <c r="F7341" s="1" t="s">
        <v>28</v>
      </c>
      <c r="G7341" s="1" t="s">
        <v>51</v>
      </c>
      <c r="H7341">
        <v>53.760899999999999</v>
      </c>
      <c r="I7341">
        <v>-98.813900000000004</v>
      </c>
      <c r="J7341">
        <v>47</v>
      </c>
      <c r="K7341" t="b">
        <v>0</v>
      </c>
      <c r="L7341">
        <v>437</v>
      </c>
      <c r="M7341" s="1" t="s">
        <v>39</v>
      </c>
      <c r="N7341" s="1" t="s">
        <v>40</v>
      </c>
      <c r="O7341">
        <v>1</v>
      </c>
      <c r="P7341" t="b">
        <v>1</v>
      </c>
      <c r="Q7341" t="b">
        <v>1</v>
      </c>
      <c r="R7341" s="1" t="s">
        <v>41</v>
      </c>
      <c r="S7341" s="1" t="s">
        <v>58</v>
      </c>
      <c r="T7341">
        <v>1</v>
      </c>
      <c r="U7341" s="1" t="s">
        <v>34</v>
      </c>
      <c r="V7341" s="1" t="s">
        <v>35</v>
      </c>
      <c r="W7341" s="1" t="str">
        <f>IF(OR(MasterData[[#This Row],[Event]]="Christmas Market", MasterData[[#This Row],[Event]]="Christmas"), "Christmas Sale", "Non-Christmas Sale")</f>
        <v>Non-Christmas Sale</v>
      </c>
      <c r="X7341" t="b">
        <v>1</v>
      </c>
      <c r="Y7341">
        <v>4</v>
      </c>
      <c r="Z7341">
        <v>88.85</v>
      </c>
      <c r="AA7341">
        <v>88.85</v>
      </c>
      <c r="AB7341">
        <v>0</v>
      </c>
      <c r="AC7341" t="str">
        <f>IF(MasterData[[#This Row],[Discount Amount]]&gt;0, "Promotional sale", "Non-Promotional Sales")</f>
        <v>Non-Promotional Sales</v>
      </c>
    </row>
    <row r="7342" spans="1:29" x14ac:dyDescent="0.25">
      <c r="A7342">
        <v>7341</v>
      </c>
      <c r="B7342" s="1" t="s">
        <v>166</v>
      </c>
      <c r="C7342" s="2">
        <v>0.11251157407407408</v>
      </c>
      <c r="D7342">
        <v>105</v>
      </c>
      <c r="E7342">
        <v>58</v>
      </c>
      <c r="F7342" s="1" t="s">
        <v>37</v>
      </c>
      <c r="G7342" s="1" t="s">
        <v>44</v>
      </c>
      <c r="H7342">
        <v>46.813099999999999</v>
      </c>
      <c r="I7342">
        <v>-71.207499999999996</v>
      </c>
      <c r="J7342">
        <v>75</v>
      </c>
      <c r="K7342" t="b">
        <v>0</v>
      </c>
      <c r="L7342">
        <v>461</v>
      </c>
      <c r="M7342" s="1" t="s">
        <v>63</v>
      </c>
      <c r="N7342" s="1" t="s">
        <v>64</v>
      </c>
      <c r="O7342">
        <v>5</v>
      </c>
      <c r="P7342" t="b">
        <v>1</v>
      </c>
      <c r="Q7342" t="b">
        <v>0</v>
      </c>
      <c r="R7342" s="1" t="s">
        <v>52</v>
      </c>
      <c r="S7342" s="1" t="s">
        <v>49</v>
      </c>
      <c r="T7342">
        <v>1</v>
      </c>
      <c r="U7342" s="1" t="s">
        <v>45</v>
      </c>
      <c r="V7342" s="1" t="s">
        <v>35</v>
      </c>
      <c r="W7342" s="1" t="str">
        <f>IF(OR(MasterData[[#This Row],[Event]]="Christmas Market", MasterData[[#This Row],[Event]]="Christmas"), "Christmas Sale", "Non-Christmas Sale")</f>
        <v>Non-Christmas Sale</v>
      </c>
      <c r="X7342" t="b">
        <v>0</v>
      </c>
      <c r="Y7342">
        <v>5</v>
      </c>
      <c r="Z7342">
        <v>89.38</v>
      </c>
      <c r="AA7342">
        <v>446.92</v>
      </c>
      <c r="AB7342">
        <v>0</v>
      </c>
      <c r="AC7342" t="str">
        <f>IF(MasterData[[#This Row],[Discount Amount]]&gt;0, "Promotional sale", "Non-Promotional Sales")</f>
        <v>Non-Promotional Sales</v>
      </c>
    </row>
    <row r="7343" spans="1:29" x14ac:dyDescent="0.25">
      <c r="A7343">
        <v>7342</v>
      </c>
      <c r="B7343" s="1" t="s">
        <v>43</v>
      </c>
      <c r="C7343" s="2">
        <v>0.53949074074074077</v>
      </c>
      <c r="D7343">
        <v>491</v>
      </c>
      <c r="E7343">
        <v>68</v>
      </c>
      <c r="F7343" s="1" t="s">
        <v>61</v>
      </c>
      <c r="G7343" s="1" t="s">
        <v>62</v>
      </c>
      <c r="H7343">
        <v>46.565300000000001</v>
      </c>
      <c r="I7343">
        <v>-66.4619</v>
      </c>
      <c r="J7343">
        <v>17</v>
      </c>
      <c r="K7343" t="b">
        <v>0</v>
      </c>
      <c r="L7343">
        <v>3</v>
      </c>
      <c r="M7343" s="1" t="s">
        <v>63</v>
      </c>
      <c r="N7343" s="1" t="s">
        <v>64</v>
      </c>
      <c r="O7343">
        <v>3</v>
      </c>
      <c r="P7343" t="b">
        <v>1</v>
      </c>
      <c r="Q7343" t="b">
        <v>0</v>
      </c>
      <c r="R7343" s="1" t="s">
        <v>32</v>
      </c>
      <c r="S7343" s="1" t="s">
        <v>53</v>
      </c>
      <c r="T7343">
        <v>3</v>
      </c>
      <c r="U7343" s="1" t="s">
        <v>45</v>
      </c>
      <c r="V7343" s="1" t="s">
        <v>46</v>
      </c>
      <c r="W7343" s="1" t="str">
        <f>IF(OR(MasterData[[#This Row],[Event]]="Christmas Market", MasterData[[#This Row],[Event]]="Christmas"), "Christmas Sale", "Non-Christmas Sale")</f>
        <v>Christmas Sale</v>
      </c>
      <c r="X7343" t="b">
        <v>1</v>
      </c>
      <c r="Y7343">
        <v>4</v>
      </c>
      <c r="Z7343">
        <v>63.02</v>
      </c>
      <c r="AA7343">
        <v>189.06</v>
      </c>
      <c r="AB7343">
        <v>0</v>
      </c>
      <c r="AC7343" t="str">
        <f>IF(MasterData[[#This Row],[Discount Amount]]&gt;0, "Promotional sale", "Non-Promotional Sales")</f>
        <v>Non-Promotional Sales</v>
      </c>
    </row>
    <row r="7344" spans="1:29" x14ac:dyDescent="0.25">
      <c r="A7344">
        <v>7343</v>
      </c>
      <c r="B7344" s="1" t="s">
        <v>405</v>
      </c>
      <c r="C7344" s="2">
        <v>0.79125000000000001</v>
      </c>
      <c r="D7344">
        <v>432</v>
      </c>
      <c r="E7344">
        <v>70</v>
      </c>
      <c r="F7344" s="1" t="s">
        <v>28</v>
      </c>
      <c r="G7344" s="1" t="s">
        <v>66</v>
      </c>
      <c r="H7344">
        <v>45.077800000000003</v>
      </c>
      <c r="I7344">
        <v>-63.546700000000001</v>
      </c>
      <c r="J7344">
        <v>20</v>
      </c>
      <c r="K7344" t="b">
        <v>1</v>
      </c>
      <c r="L7344">
        <v>10</v>
      </c>
      <c r="M7344" s="1" t="s">
        <v>74</v>
      </c>
      <c r="N7344" s="1" t="s">
        <v>75</v>
      </c>
      <c r="O7344">
        <v>4</v>
      </c>
      <c r="P7344" t="b">
        <v>1</v>
      </c>
      <c r="Q7344" t="b">
        <v>0</v>
      </c>
      <c r="R7344" s="1" t="s">
        <v>41</v>
      </c>
      <c r="S7344" s="1" t="s">
        <v>58</v>
      </c>
      <c r="T7344">
        <v>3</v>
      </c>
      <c r="U7344" s="1" t="s">
        <v>45</v>
      </c>
      <c r="V7344" s="1" t="s">
        <v>46</v>
      </c>
      <c r="W7344" s="1" t="str">
        <f>IF(OR(MasterData[[#This Row],[Event]]="Christmas Market", MasterData[[#This Row],[Event]]="Christmas"), "Christmas Sale", "Non-Christmas Sale")</f>
        <v>Christmas Sale</v>
      </c>
      <c r="X7344" t="b">
        <v>1</v>
      </c>
      <c r="Y7344">
        <v>2</v>
      </c>
      <c r="Z7344">
        <v>50.83</v>
      </c>
      <c r="AA7344">
        <v>203.33</v>
      </c>
      <c r="AB7344">
        <v>0</v>
      </c>
      <c r="AC7344" t="str">
        <f>IF(MasterData[[#This Row],[Discount Amount]]&gt;0, "Promotional sale", "Non-Promotional Sales")</f>
        <v>Non-Promotional Sales</v>
      </c>
    </row>
    <row r="7345" spans="1:29" x14ac:dyDescent="0.25">
      <c r="A7345">
        <v>7344</v>
      </c>
      <c r="B7345" s="1" t="s">
        <v>380</v>
      </c>
      <c r="C7345" s="2">
        <v>0.65445601851851842</v>
      </c>
      <c r="D7345">
        <v>345</v>
      </c>
      <c r="E7345">
        <v>21</v>
      </c>
      <c r="F7345" s="1" t="s">
        <v>61</v>
      </c>
      <c r="G7345" s="1" t="s">
        <v>38</v>
      </c>
      <c r="H7345">
        <v>53.726700000000001</v>
      </c>
      <c r="I7345">
        <v>-127.6476</v>
      </c>
      <c r="J7345">
        <v>61</v>
      </c>
      <c r="K7345" t="b">
        <v>0</v>
      </c>
      <c r="L7345">
        <v>385</v>
      </c>
      <c r="M7345" s="1" t="s">
        <v>39</v>
      </c>
      <c r="N7345" s="1" t="s">
        <v>40</v>
      </c>
      <c r="O7345">
        <v>5</v>
      </c>
      <c r="P7345" t="b">
        <v>0</v>
      </c>
      <c r="Q7345" t="b">
        <v>0</v>
      </c>
      <c r="R7345" s="1" t="s">
        <v>32</v>
      </c>
      <c r="S7345" s="1" t="s">
        <v>49</v>
      </c>
      <c r="T7345">
        <v>1</v>
      </c>
      <c r="U7345" s="1" t="s">
        <v>45</v>
      </c>
      <c r="V7345" s="1" t="s">
        <v>35</v>
      </c>
      <c r="W7345" s="1" t="str">
        <f>IF(OR(MasterData[[#This Row],[Event]]="Christmas Market", MasterData[[#This Row],[Event]]="Christmas"), "Christmas Sale", "Non-Christmas Sale")</f>
        <v>Non-Christmas Sale</v>
      </c>
      <c r="X7345" t="b">
        <v>1</v>
      </c>
      <c r="Y7345">
        <v>1</v>
      </c>
      <c r="Z7345">
        <v>56.14</v>
      </c>
      <c r="AA7345">
        <v>280.68</v>
      </c>
      <c r="AB7345">
        <v>0</v>
      </c>
      <c r="AC7345" t="str">
        <f>IF(MasterData[[#This Row],[Discount Amount]]&gt;0, "Promotional sale", "Non-Promotional Sales")</f>
        <v>Non-Promotional Sales</v>
      </c>
    </row>
    <row r="7346" spans="1:29" x14ac:dyDescent="0.25">
      <c r="A7346">
        <v>7345</v>
      </c>
      <c r="B7346" s="1" t="s">
        <v>87</v>
      </c>
      <c r="C7346" s="2">
        <v>0.35707175925925916</v>
      </c>
      <c r="D7346">
        <v>226</v>
      </c>
      <c r="E7346">
        <v>38</v>
      </c>
      <c r="F7346" s="1" t="s">
        <v>61</v>
      </c>
      <c r="G7346" s="1" t="s">
        <v>68</v>
      </c>
      <c r="H7346">
        <v>46.318800000000003</v>
      </c>
      <c r="I7346">
        <v>-63.146099999999997</v>
      </c>
      <c r="J7346">
        <v>30</v>
      </c>
      <c r="K7346" t="b">
        <v>0</v>
      </c>
      <c r="L7346">
        <v>139</v>
      </c>
      <c r="M7346" s="1" t="s">
        <v>74</v>
      </c>
      <c r="N7346" s="1" t="s">
        <v>75</v>
      </c>
      <c r="O7346">
        <v>2</v>
      </c>
      <c r="P7346" t="b">
        <v>0</v>
      </c>
      <c r="Q7346" t="b">
        <v>0</v>
      </c>
      <c r="R7346" s="1" t="s">
        <v>52</v>
      </c>
      <c r="S7346" s="1" t="s">
        <v>33</v>
      </c>
      <c r="T7346">
        <v>5</v>
      </c>
      <c r="U7346" s="1" t="s">
        <v>34</v>
      </c>
      <c r="V7346" s="1" t="s">
        <v>35</v>
      </c>
      <c r="W7346" s="1" t="str">
        <f>IF(OR(MasterData[[#This Row],[Event]]="Christmas Market", MasterData[[#This Row],[Event]]="Christmas"), "Christmas Sale", "Non-Christmas Sale")</f>
        <v>Non-Christmas Sale</v>
      </c>
      <c r="X7346" t="b">
        <v>1</v>
      </c>
      <c r="Y7346">
        <v>4</v>
      </c>
      <c r="Z7346">
        <v>63.37</v>
      </c>
      <c r="AA7346">
        <v>126.73</v>
      </c>
      <c r="AB7346">
        <v>0</v>
      </c>
      <c r="AC7346" t="str">
        <f>IF(MasterData[[#This Row],[Discount Amount]]&gt;0, "Promotional sale", "Non-Promotional Sales")</f>
        <v>Non-Promotional Sales</v>
      </c>
    </row>
    <row r="7347" spans="1:29" x14ac:dyDescent="0.25">
      <c r="A7347">
        <v>7346</v>
      </c>
      <c r="B7347" s="1" t="s">
        <v>177</v>
      </c>
      <c r="C7347" s="2">
        <v>0.57929398148148148</v>
      </c>
      <c r="D7347">
        <v>127</v>
      </c>
      <c r="E7347">
        <v>49</v>
      </c>
      <c r="F7347" s="1" t="s">
        <v>61</v>
      </c>
      <c r="G7347" s="1" t="s">
        <v>55</v>
      </c>
      <c r="H7347">
        <v>52.939900000000002</v>
      </c>
      <c r="I7347">
        <v>-106.4509</v>
      </c>
      <c r="J7347">
        <v>55</v>
      </c>
      <c r="K7347" t="b">
        <v>0</v>
      </c>
      <c r="L7347">
        <v>538</v>
      </c>
      <c r="M7347" s="1" t="s">
        <v>63</v>
      </c>
      <c r="N7347" s="1" t="s">
        <v>64</v>
      </c>
      <c r="O7347">
        <v>1</v>
      </c>
      <c r="P7347" t="b">
        <v>1</v>
      </c>
      <c r="Q7347" t="b">
        <v>0</v>
      </c>
      <c r="R7347" s="1" t="s">
        <v>41</v>
      </c>
      <c r="S7347" s="1" t="s">
        <v>58</v>
      </c>
      <c r="T7347">
        <v>2</v>
      </c>
      <c r="U7347" s="1" t="s">
        <v>45</v>
      </c>
      <c r="V7347" s="1" t="s">
        <v>46</v>
      </c>
      <c r="W7347" s="1" t="str">
        <f>IF(OR(MasterData[[#This Row],[Event]]="Christmas Market", MasterData[[#This Row],[Event]]="Christmas"), "Christmas Sale", "Non-Christmas Sale")</f>
        <v>Christmas Sale</v>
      </c>
      <c r="X7347" t="b">
        <v>1</v>
      </c>
      <c r="Y7347">
        <v>4</v>
      </c>
      <c r="Z7347">
        <v>18.46</v>
      </c>
      <c r="AA7347">
        <v>18.46</v>
      </c>
      <c r="AB7347">
        <v>0</v>
      </c>
      <c r="AC7347" t="str">
        <f>IF(MasterData[[#This Row],[Discount Amount]]&gt;0, "Promotional sale", "Non-Promotional Sales")</f>
        <v>Non-Promotional Sales</v>
      </c>
    </row>
    <row r="7348" spans="1:29" x14ac:dyDescent="0.25">
      <c r="A7348">
        <v>7347</v>
      </c>
      <c r="B7348" s="1" t="s">
        <v>218</v>
      </c>
      <c r="C7348" s="2">
        <v>0.84709490740740745</v>
      </c>
      <c r="D7348">
        <v>119</v>
      </c>
      <c r="E7348">
        <v>65</v>
      </c>
      <c r="F7348" s="1" t="s">
        <v>37</v>
      </c>
      <c r="G7348" s="1" t="s">
        <v>29</v>
      </c>
      <c r="H7348">
        <v>51.253799999999998</v>
      </c>
      <c r="I7348">
        <v>-85.3232</v>
      </c>
      <c r="J7348">
        <v>69</v>
      </c>
      <c r="K7348" t="b">
        <v>1</v>
      </c>
      <c r="L7348">
        <v>435</v>
      </c>
      <c r="M7348" s="1" t="s">
        <v>30</v>
      </c>
      <c r="N7348" s="1" t="s">
        <v>31</v>
      </c>
      <c r="O7348">
        <v>5</v>
      </c>
      <c r="P7348" t="b">
        <v>0</v>
      </c>
      <c r="Q7348" t="b">
        <v>0</v>
      </c>
      <c r="R7348" s="1" t="s">
        <v>52</v>
      </c>
      <c r="S7348" s="1" t="s">
        <v>53</v>
      </c>
      <c r="T7348">
        <v>5</v>
      </c>
      <c r="U7348" s="1" t="s">
        <v>45</v>
      </c>
      <c r="V7348" s="1" t="s">
        <v>59</v>
      </c>
      <c r="W7348" s="1" t="str">
        <f>IF(OR(MasterData[[#This Row],[Event]]="Christmas Market", MasterData[[#This Row],[Event]]="Christmas"), "Christmas Sale", "Non-Christmas Sale")</f>
        <v>Non-Christmas Sale</v>
      </c>
      <c r="X7348" t="b">
        <v>1</v>
      </c>
      <c r="Y7348">
        <v>3</v>
      </c>
      <c r="Z7348">
        <v>26.5</v>
      </c>
      <c r="AA7348">
        <v>132.52000000000001</v>
      </c>
      <c r="AB7348">
        <v>13.25</v>
      </c>
      <c r="AC7348" t="str">
        <f>IF(MasterData[[#This Row],[Discount Amount]]&gt;0, "Promotional sale", "Non-Promotional Sales")</f>
        <v>Promotional sale</v>
      </c>
    </row>
    <row r="7349" spans="1:29" x14ac:dyDescent="0.25">
      <c r="A7349">
        <v>7348</v>
      </c>
      <c r="B7349" s="1" t="s">
        <v>261</v>
      </c>
      <c r="C7349" s="2">
        <v>0.86383101851851851</v>
      </c>
      <c r="D7349">
        <v>212</v>
      </c>
      <c r="E7349">
        <v>41</v>
      </c>
      <c r="F7349" s="1" t="s">
        <v>61</v>
      </c>
      <c r="G7349" s="1" t="s">
        <v>38</v>
      </c>
      <c r="H7349">
        <v>53.726700000000001</v>
      </c>
      <c r="I7349">
        <v>-127.6476</v>
      </c>
      <c r="J7349">
        <v>44</v>
      </c>
      <c r="K7349" t="b">
        <v>1</v>
      </c>
      <c r="L7349">
        <v>820</v>
      </c>
      <c r="M7349" s="1" t="s">
        <v>74</v>
      </c>
      <c r="N7349" s="1" t="s">
        <v>75</v>
      </c>
      <c r="O7349">
        <v>5</v>
      </c>
      <c r="P7349" t="b">
        <v>0</v>
      </c>
      <c r="Q7349" t="b">
        <v>0</v>
      </c>
      <c r="R7349" s="1" t="s">
        <v>52</v>
      </c>
      <c r="S7349" s="1" t="s">
        <v>53</v>
      </c>
      <c r="T7349">
        <v>4</v>
      </c>
      <c r="U7349" s="1" t="s">
        <v>42</v>
      </c>
      <c r="V7349" s="1" t="s">
        <v>46</v>
      </c>
      <c r="W7349" s="1" t="str">
        <f>IF(OR(MasterData[[#This Row],[Event]]="Christmas Market", MasterData[[#This Row],[Event]]="Christmas"), "Christmas Sale", "Non-Christmas Sale")</f>
        <v>Christmas Sale</v>
      </c>
      <c r="X7349" t="b">
        <v>0</v>
      </c>
      <c r="Y7349">
        <v>5</v>
      </c>
      <c r="Z7349">
        <v>51.43</v>
      </c>
      <c r="AA7349">
        <v>257.14</v>
      </c>
      <c r="AB7349">
        <v>0</v>
      </c>
      <c r="AC7349" t="str">
        <f>IF(MasterData[[#This Row],[Discount Amount]]&gt;0, "Promotional sale", "Non-Promotional Sales")</f>
        <v>Non-Promotional Sales</v>
      </c>
    </row>
    <row r="7350" spans="1:29" x14ac:dyDescent="0.25">
      <c r="A7350">
        <v>7349</v>
      </c>
      <c r="B7350" s="1" t="s">
        <v>320</v>
      </c>
      <c r="C7350" s="2">
        <v>6.3379629629629619E-2</v>
      </c>
      <c r="D7350">
        <v>365</v>
      </c>
      <c r="E7350">
        <v>37</v>
      </c>
      <c r="F7350" s="1" t="s">
        <v>37</v>
      </c>
      <c r="G7350" s="1" t="s">
        <v>66</v>
      </c>
      <c r="H7350">
        <v>45.077800000000003</v>
      </c>
      <c r="I7350">
        <v>-63.546700000000001</v>
      </c>
      <c r="J7350">
        <v>83</v>
      </c>
      <c r="K7350" t="b">
        <v>0</v>
      </c>
      <c r="L7350">
        <v>126</v>
      </c>
      <c r="M7350" s="1" t="s">
        <v>56</v>
      </c>
      <c r="N7350" s="1" t="s">
        <v>57</v>
      </c>
      <c r="O7350">
        <v>4</v>
      </c>
      <c r="P7350" t="b">
        <v>0</v>
      </c>
      <c r="Q7350" t="b">
        <v>1</v>
      </c>
      <c r="R7350" s="1" t="s">
        <v>41</v>
      </c>
      <c r="S7350" s="1" t="s">
        <v>49</v>
      </c>
      <c r="T7350">
        <v>1</v>
      </c>
      <c r="U7350" s="1" t="s">
        <v>34</v>
      </c>
      <c r="V7350" s="1" t="s">
        <v>59</v>
      </c>
      <c r="W7350" s="1" t="str">
        <f>IF(OR(MasterData[[#This Row],[Event]]="Christmas Market", MasterData[[#This Row],[Event]]="Christmas"), "Christmas Sale", "Non-Christmas Sale")</f>
        <v>Non-Christmas Sale</v>
      </c>
      <c r="X7350" t="b">
        <v>0</v>
      </c>
      <c r="Y7350">
        <v>2</v>
      </c>
      <c r="Z7350">
        <v>51.44</v>
      </c>
      <c r="AA7350">
        <v>205.77</v>
      </c>
      <c r="AB7350">
        <v>20.58</v>
      </c>
      <c r="AC7350" t="str">
        <f>IF(MasterData[[#This Row],[Discount Amount]]&gt;0, "Promotional sale", "Non-Promotional Sales")</f>
        <v>Promotional sale</v>
      </c>
    </row>
    <row r="7351" spans="1:29" x14ac:dyDescent="0.25">
      <c r="A7351">
        <v>7350</v>
      </c>
      <c r="B7351" s="1" t="s">
        <v>281</v>
      </c>
      <c r="C7351" s="2">
        <v>0.28399305555555565</v>
      </c>
      <c r="D7351">
        <v>97</v>
      </c>
      <c r="E7351">
        <v>58</v>
      </c>
      <c r="F7351" s="1" t="s">
        <v>28</v>
      </c>
      <c r="G7351" s="1" t="s">
        <v>68</v>
      </c>
      <c r="H7351">
        <v>46.318800000000003</v>
      </c>
      <c r="I7351">
        <v>-63.146099999999997</v>
      </c>
      <c r="J7351">
        <v>83</v>
      </c>
      <c r="K7351" t="b">
        <v>0</v>
      </c>
      <c r="L7351">
        <v>491</v>
      </c>
      <c r="M7351" s="1" t="s">
        <v>39</v>
      </c>
      <c r="N7351" s="1" t="s">
        <v>40</v>
      </c>
      <c r="O7351">
        <v>5</v>
      </c>
      <c r="P7351" t="b">
        <v>1</v>
      </c>
      <c r="Q7351" t="b">
        <v>1</v>
      </c>
      <c r="R7351" s="1" t="s">
        <v>41</v>
      </c>
      <c r="S7351" s="1" t="s">
        <v>33</v>
      </c>
      <c r="T7351">
        <v>1</v>
      </c>
      <c r="U7351" s="1" t="s">
        <v>42</v>
      </c>
      <c r="V7351" s="1" t="s">
        <v>35</v>
      </c>
      <c r="W7351" s="1" t="str">
        <f>IF(OR(MasterData[[#This Row],[Event]]="Christmas Market", MasterData[[#This Row],[Event]]="Christmas"), "Christmas Sale", "Non-Christmas Sale")</f>
        <v>Non-Christmas Sale</v>
      </c>
      <c r="X7351" t="b">
        <v>1</v>
      </c>
      <c r="Y7351">
        <v>3</v>
      </c>
      <c r="Z7351">
        <v>90.42</v>
      </c>
      <c r="AA7351">
        <v>452.11</v>
      </c>
      <c r="AB7351">
        <v>0</v>
      </c>
      <c r="AC7351" t="str">
        <f>IF(MasterData[[#This Row],[Discount Amount]]&gt;0, "Promotional sale", "Non-Promotional Sales")</f>
        <v>Non-Promotional Sales</v>
      </c>
    </row>
    <row r="7352" spans="1:29" x14ac:dyDescent="0.25">
      <c r="A7352">
        <v>7351</v>
      </c>
      <c r="B7352" s="1" t="s">
        <v>127</v>
      </c>
      <c r="C7352" s="2">
        <v>0.75348379629629636</v>
      </c>
      <c r="D7352">
        <v>135</v>
      </c>
      <c r="E7352">
        <v>50</v>
      </c>
      <c r="F7352" s="1" t="s">
        <v>28</v>
      </c>
      <c r="G7352" s="1" t="s">
        <v>68</v>
      </c>
      <c r="H7352">
        <v>46.318800000000003</v>
      </c>
      <c r="I7352">
        <v>-63.146099999999997</v>
      </c>
      <c r="J7352">
        <v>74</v>
      </c>
      <c r="K7352" t="b">
        <v>1</v>
      </c>
      <c r="L7352">
        <v>380</v>
      </c>
      <c r="M7352" s="1" t="s">
        <v>63</v>
      </c>
      <c r="N7352" s="1" t="s">
        <v>64</v>
      </c>
      <c r="O7352">
        <v>4</v>
      </c>
      <c r="P7352" t="b">
        <v>0</v>
      </c>
      <c r="Q7352" t="b">
        <v>0</v>
      </c>
      <c r="R7352" s="1" t="s">
        <v>52</v>
      </c>
      <c r="S7352" s="1" t="s">
        <v>53</v>
      </c>
      <c r="T7352">
        <v>1</v>
      </c>
      <c r="U7352" s="1" t="s">
        <v>34</v>
      </c>
      <c r="V7352" s="1" t="s">
        <v>35</v>
      </c>
      <c r="W7352" s="1" t="str">
        <f>IF(OR(MasterData[[#This Row],[Event]]="Christmas Market", MasterData[[#This Row],[Event]]="Christmas"), "Christmas Sale", "Non-Christmas Sale")</f>
        <v>Non-Christmas Sale</v>
      </c>
      <c r="X7352" t="b">
        <v>1</v>
      </c>
      <c r="Y7352">
        <v>5</v>
      </c>
      <c r="Z7352">
        <v>86.91</v>
      </c>
      <c r="AA7352">
        <v>347.62</v>
      </c>
      <c r="AB7352">
        <v>0</v>
      </c>
      <c r="AC7352" t="str">
        <f>IF(MasterData[[#This Row],[Discount Amount]]&gt;0, "Promotional sale", "Non-Promotional Sales")</f>
        <v>Non-Promotional Sales</v>
      </c>
    </row>
    <row r="7353" spans="1:29" x14ac:dyDescent="0.25">
      <c r="A7353">
        <v>7352</v>
      </c>
      <c r="B7353" s="1" t="s">
        <v>377</v>
      </c>
      <c r="C7353" s="2">
        <v>0.89258101851851857</v>
      </c>
      <c r="D7353">
        <v>287</v>
      </c>
      <c r="E7353">
        <v>70</v>
      </c>
      <c r="F7353" s="1" t="s">
        <v>61</v>
      </c>
      <c r="G7353" s="1" t="s">
        <v>48</v>
      </c>
      <c r="H7353">
        <v>53.933300000000003</v>
      </c>
      <c r="I7353">
        <v>-116.5765</v>
      </c>
      <c r="J7353">
        <v>76</v>
      </c>
      <c r="K7353" t="b">
        <v>1</v>
      </c>
      <c r="L7353">
        <v>181</v>
      </c>
      <c r="M7353" s="1" t="s">
        <v>74</v>
      </c>
      <c r="N7353" s="1" t="s">
        <v>75</v>
      </c>
      <c r="O7353">
        <v>5</v>
      </c>
      <c r="P7353" t="b">
        <v>1</v>
      </c>
      <c r="Q7353" t="b">
        <v>0</v>
      </c>
      <c r="R7353" s="1" t="s">
        <v>41</v>
      </c>
      <c r="S7353" s="1" t="s">
        <v>58</v>
      </c>
      <c r="T7353">
        <v>2</v>
      </c>
      <c r="U7353" s="1" t="s">
        <v>34</v>
      </c>
      <c r="V7353" s="1" t="s">
        <v>46</v>
      </c>
      <c r="W7353" s="1" t="str">
        <f>IF(OR(MasterData[[#This Row],[Event]]="Christmas Market", MasterData[[#This Row],[Event]]="Christmas"), "Christmas Sale", "Non-Christmas Sale")</f>
        <v>Christmas Sale</v>
      </c>
      <c r="X7353" t="b">
        <v>1</v>
      </c>
      <c r="Y7353">
        <v>5</v>
      </c>
      <c r="Z7353">
        <v>75.180000000000007</v>
      </c>
      <c r="AA7353">
        <v>375.88</v>
      </c>
      <c r="AB7353">
        <v>0</v>
      </c>
      <c r="AC7353" t="str">
        <f>IF(MasterData[[#This Row],[Discount Amount]]&gt;0, "Promotional sale", "Non-Promotional Sales")</f>
        <v>Non-Promotional Sales</v>
      </c>
    </row>
    <row r="7354" spans="1:29" x14ac:dyDescent="0.25">
      <c r="A7354">
        <v>7353</v>
      </c>
      <c r="B7354" s="1" t="s">
        <v>231</v>
      </c>
      <c r="C7354" s="2">
        <v>0.37778935185185181</v>
      </c>
      <c r="D7354">
        <v>80</v>
      </c>
      <c r="E7354">
        <v>29</v>
      </c>
      <c r="F7354" s="1" t="s">
        <v>61</v>
      </c>
      <c r="G7354" s="1" t="s">
        <v>48</v>
      </c>
      <c r="H7354">
        <v>53.933300000000003</v>
      </c>
      <c r="I7354">
        <v>-116.5765</v>
      </c>
      <c r="J7354">
        <v>58</v>
      </c>
      <c r="K7354" t="b">
        <v>1</v>
      </c>
      <c r="L7354">
        <v>938</v>
      </c>
      <c r="M7354" s="1" t="s">
        <v>39</v>
      </c>
      <c r="N7354" s="1" t="s">
        <v>40</v>
      </c>
      <c r="O7354">
        <v>1</v>
      </c>
      <c r="P7354" t="b">
        <v>1</v>
      </c>
      <c r="Q7354" t="b">
        <v>0</v>
      </c>
      <c r="R7354" s="1" t="s">
        <v>41</v>
      </c>
      <c r="S7354" s="1" t="s">
        <v>53</v>
      </c>
      <c r="T7354">
        <v>3</v>
      </c>
      <c r="U7354" s="1" t="s">
        <v>34</v>
      </c>
      <c r="V7354" s="1" t="s">
        <v>59</v>
      </c>
      <c r="W7354" s="1" t="str">
        <f>IF(OR(MasterData[[#This Row],[Event]]="Christmas Market", MasterData[[#This Row],[Event]]="Christmas"), "Christmas Sale", "Non-Christmas Sale")</f>
        <v>Non-Christmas Sale</v>
      </c>
      <c r="X7354" t="b">
        <v>0</v>
      </c>
      <c r="Y7354">
        <v>4</v>
      </c>
      <c r="Z7354">
        <v>81.790000000000006</v>
      </c>
      <c r="AA7354">
        <v>81.790000000000006</v>
      </c>
      <c r="AB7354">
        <v>8.18</v>
      </c>
      <c r="AC7354" t="str">
        <f>IF(MasterData[[#This Row],[Discount Amount]]&gt;0, "Promotional sale", "Non-Promotional Sales")</f>
        <v>Promotional sale</v>
      </c>
    </row>
    <row r="7355" spans="1:29" x14ac:dyDescent="0.25">
      <c r="A7355">
        <v>7354</v>
      </c>
      <c r="B7355" s="1" t="s">
        <v>295</v>
      </c>
      <c r="C7355" s="2">
        <v>0.96819444444444436</v>
      </c>
      <c r="D7355">
        <v>196</v>
      </c>
      <c r="E7355">
        <v>20</v>
      </c>
      <c r="F7355" s="1" t="s">
        <v>28</v>
      </c>
      <c r="G7355" s="1" t="s">
        <v>68</v>
      </c>
      <c r="H7355">
        <v>46.318800000000003</v>
      </c>
      <c r="I7355">
        <v>-63.146099999999997</v>
      </c>
      <c r="J7355">
        <v>52</v>
      </c>
      <c r="K7355" t="b">
        <v>0</v>
      </c>
      <c r="L7355">
        <v>730</v>
      </c>
      <c r="M7355" s="1" t="s">
        <v>30</v>
      </c>
      <c r="N7355" s="1" t="s">
        <v>31</v>
      </c>
      <c r="O7355">
        <v>4</v>
      </c>
      <c r="P7355" t="b">
        <v>1</v>
      </c>
      <c r="Q7355" t="b">
        <v>0</v>
      </c>
      <c r="R7355" s="1" t="s">
        <v>52</v>
      </c>
      <c r="S7355" s="1" t="s">
        <v>49</v>
      </c>
      <c r="T7355">
        <v>2</v>
      </c>
      <c r="U7355" s="1" t="s">
        <v>45</v>
      </c>
      <c r="V7355" s="1" t="s">
        <v>59</v>
      </c>
      <c r="W7355" s="1" t="str">
        <f>IF(OR(MasterData[[#This Row],[Event]]="Christmas Market", MasterData[[#This Row],[Event]]="Christmas"), "Christmas Sale", "Non-Christmas Sale")</f>
        <v>Non-Christmas Sale</v>
      </c>
      <c r="X7355" t="b">
        <v>0</v>
      </c>
      <c r="Y7355">
        <v>3</v>
      </c>
      <c r="Z7355">
        <v>30.15</v>
      </c>
      <c r="AA7355">
        <v>120.59</v>
      </c>
      <c r="AB7355">
        <v>12.06</v>
      </c>
      <c r="AC7355" t="str">
        <f>IF(MasterData[[#This Row],[Discount Amount]]&gt;0, "Promotional sale", "Non-Promotional Sales")</f>
        <v>Promotional sale</v>
      </c>
    </row>
    <row r="7356" spans="1:29" x14ac:dyDescent="0.25">
      <c r="A7356">
        <v>7355</v>
      </c>
      <c r="B7356" s="1" t="s">
        <v>136</v>
      </c>
      <c r="C7356" s="2">
        <v>0.89932870370370366</v>
      </c>
      <c r="D7356">
        <v>22</v>
      </c>
      <c r="E7356">
        <v>39</v>
      </c>
      <c r="F7356" s="1" t="s">
        <v>28</v>
      </c>
      <c r="G7356" s="1" t="s">
        <v>62</v>
      </c>
      <c r="H7356">
        <v>46.565300000000001</v>
      </c>
      <c r="I7356">
        <v>-66.4619</v>
      </c>
      <c r="J7356">
        <v>40</v>
      </c>
      <c r="K7356" t="b">
        <v>0</v>
      </c>
      <c r="L7356">
        <v>524</v>
      </c>
      <c r="M7356" s="1" t="s">
        <v>63</v>
      </c>
      <c r="N7356" s="1" t="s">
        <v>64</v>
      </c>
      <c r="O7356">
        <v>2</v>
      </c>
      <c r="P7356" t="b">
        <v>0</v>
      </c>
      <c r="Q7356" t="b">
        <v>0</v>
      </c>
      <c r="R7356" s="1" t="s">
        <v>32</v>
      </c>
      <c r="S7356" s="1" t="s">
        <v>33</v>
      </c>
      <c r="T7356">
        <v>2</v>
      </c>
      <c r="U7356" s="1" t="s">
        <v>45</v>
      </c>
      <c r="V7356" s="1" t="s">
        <v>59</v>
      </c>
      <c r="W7356" s="1" t="str">
        <f>IF(OR(MasterData[[#This Row],[Event]]="Christmas Market", MasterData[[#This Row],[Event]]="Christmas"), "Christmas Sale", "Non-Christmas Sale")</f>
        <v>Non-Christmas Sale</v>
      </c>
      <c r="X7356" t="b">
        <v>1</v>
      </c>
      <c r="Y7356">
        <v>2</v>
      </c>
      <c r="Z7356">
        <v>31.75</v>
      </c>
      <c r="AA7356">
        <v>63.5</v>
      </c>
      <c r="AB7356">
        <v>6.35</v>
      </c>
      <c r="AC7356" t="str">
        <f>IF(MasterData[[#This Row],[Discount Amount]]&gt;0, "Promotional sale", "Non-Promotional Sales")</f>
        <v>Promotional sale</v>
      </c>
    </row>
    <row r="7357" spans="1:29" x14ac:dyDescent="0.25">
      <c r="A7357">
        <v>7356</v>
      </c>
      <c r="B7357" s="1" t="s">
        <v>345</v>
      </c>
      <c r="C7357" s="2">
        <v>5.916666666666659E-2</v>
      </c>
      <c r="D7357">
        <v>10</v>
      </c>
      <c r="E7357">
        <v>34</v>
      </c>
      <c r="F7357" s="1" t="s">
        <v>61</v>
      </c>
      <c r="G7357" s="1" t="s">
        <v>66</v>
      </c>
      <c r="H7357">
        <v>45.077800000000003</v>
      </c>
      <c r="I7357">
        <v>-63.546700000000001</v>
      </c>
      <c r="J7357">
        <v>6</v>
      </c>
      <c r="K7357" t="b">
        <v>1</v>
      </c>
      <c r="L7357">
        <v>769</v>
      </c>
      <c r="M7357" s="1" t="s">
        <v>30</v>
      </c>
      <c r="N7357" s="1" t="s">
        <v>31</v>
      </c>
      <c r="O7357">
        <v>2</v>
      </c>
      <c r="P7357" t="b">
        <v>1</v>
      </c>
      <c r="Q7357" t="b">
        <v>1</v>
      </c>
      <c r="R7357" s="1" t="s">
        <v>32</v>
      </c>
      <c r="S7357" s="1" t="s">
        <v>33</v>
      </c>
      <c r="T7357">
        <v>5</v>
      </c>
      <c r="U7357" s="1" t="s">
        <v>42</v>
      </c>
      <c r="V7357" s="1" t="s">
        <v>35</v>
      </c>
      <c r="W7357" s="1" t="str">
        <f>IF(OR(MasterData[[#This Row],[Event]]="Christmas Market", MasterData[[#This Row],[Event]]="Christmas"), "Christmas Sale", "Non-Christmas Sale")</f>
        <v>Non-Christmas Sale</v>
      </c>
      <c r="X7357" t="b">
        <v>0</v>
      </c>
      <c r="Y7357">
        <v>3</v>
      </c>
      <c r="Z7357">
        <v>92.32</v>
      </c>
      <c r="AA7357">
        <v>184.64</v>
      </c>
      <c r="AB7357">
        <v>0</v>
      </c>
      <c r="AC7357" t="str">
        <f>IF(MasterData[[#This Row],[Discount Amount]]&gt;0, "Promotional sale", "Non-Promotional Sales")</f>
        <v>Non-Promotional Sales</v>
      </c>
    </row>
    <row r="7358" spans="1:29" x14ac:dyDescent="0.25">
      <c r="A7358">
        <v>7357</v>
      </c>
      <c r="B7358" s="1" t="s">
        <v>197</v>
      </c>
      <c r="C7358" s="2">
        <v>0.80024305555555553</v>
      </c>
      <c r="D7358">
        <v>225</v>
      </c>
      <c r="E7358">
        <v>66</v>
      </c>
      <c r="F7358" s="1" t="s">
        <v>61</v>
      </c>
      <c r="G7358" s="1" t="s">
        <v>44</v>
      </c>
      <c r="H7358">
        <v>46.813099999999999</v>
      </c>
      <c r="I7358">
        <v>-71.207499999999996</v>
      </c>
      <c r="J7358">
        <v>87</v>
      </c>
      <c r="K7358" t="b">
        <v>1</v>
      </c>
      <c r="L7358">
        <v>748</v>
      </c>
      <c r="M7358" s="1" t="s">
        <v>30</v>
      </c>
      <c r="N7358" s="1" t="s">
        <v>31</v>
      </c>
      <c r="O7358">
        <v>5</v>
      </c>
      <c r="P7358" t="b">
        <v>0</v>
      </c>
      <c r="Q7358" t="b">
        <v>1</v>
      </c>
      <c r="R7358" s="1" t="s">
        <v>52</v>
      </c>
      <c r="S7358" s="1" t="s">
        <v>58</v>
      </c>
      <c r="T7358">
        <v>3</v>
      </c>
      <c r="U7358" s="1" t="s">
        <v>45</v>
      </c>
      <c r="V7358" s="1" t="s">
        <v>35</v>
      </c>
      <c r="W7358" s="1" t="str">
        <f>IF(OR(MasterData[[#This Row],[Event]]="Christmas Market", MasterData[[#This Row],[Event]]="Christmas"), "Christmas Sale", "Non-Christmas Sale")</f>
        <v>Non-Christmas Sale</v>
      </c>
      <c r="X7358" t="b">
        <v>1</v>
      </c>
      <c r="Y7358">
        <v>3</v>
      </c>
      <c r="Z7358">
        <v>36.31</v>
      </c>
      <c r="AA7358">
        <v>181.55</v>
      </c>
      <c r="AB7358">
        <v>0</v>
      </c>
      <c r="AC7358" t="str">
        <f>IF(MasterData[[#This Row],[Discount Amount]]&gt;0, "Promotional sale", "Non-Promotional Sales")</f>
        <v>Non-Promotional Sales</v>
      </c>
    </row>
    <row r="7359" spans="1:29" x14ac:dyDescent="0.25">
      <c r="A7359">
        <v>7358</v>
      </c>
      <c r="B7359" s="1" t="s">
        <v>152</v>
      </c>
      <c r="C7359" s="2">
        <v>0.73962962962962964</v>
      </c>
      <c r="D7359">
        <v>80</v>
      </c>
      <c r="E7359">
        <v>23</v>
      </c>
      <c r="F7359" s="1" t="s">
        <v>37</v>
      </c>
      <c r="G7359" s="1" t="s">
        <v>70</v>
      </c>
      <c r="H7359">
        <v>54.273099999999999</v>
      </c>
      <c r="I7359">
        <v>-61.738799999999998</v>
      </c>
      <c r="J7359">
        <v>93</v>
      </c>
      <c r="K7359" t="b">
        <v>0</v>
      </c>
      <c r="L7359">
        <v>382</v>
      </c>
      <c r="M7359" s="1" t="s">
        <v>74</v>
      </c>
      <c r="N7359" s="1" t="s">
        <v>75</v>
      </c>
      <c r="O7359">
        <v>1</v>
      </c>
      <c r="P7359" t="b">
        <v>0</v>
      </c>
      <c r="Q7359" t="b">
        <v>1</v>
      </c>
      <c r="R7359" s="1" t="s">
        <v>32</v>
      </c>
      <c r="S7359" s="1" t="s">
        <v>58</v>
      </c>
      <c r="T7359">
        <v>5</v>
      </c>
      <c r="U7359" s="1" t="s">
        <v>45</v>
      </c>
      <c r="V7359" s="1" t="s">
        <v>35</v>
      </c>
      <c r="W7359" s="1" t="str">
        <f>IF(OR(MasterData[[#This Row],[Event]]="Christmas Market", MasterData[[#This Row],[Event]]="Christmas"), "Christmas Sale", "Non-Christmas Sale")</f>
        <v>Non-Christmas Sale</v>
      </c>
      <c r="X7359" t="b">
        <v>1</v>
      </c>
      <c r="Y7359">
        <v>2</v>
      </c>
      <c r="Z7359">
        <v>13.32</v>
      </c>
      <c r="AA7359">
        <v>13.32</v>
      </c>
      <c r="AB7359">
        <v>0</v>
      </c>
      <c r="AC7359" t="str">
        <f>IF(MasterData[[#This Row],[Discount Amount]]&gt;0, "Promotional sale", "Non-Promotional Sales")</f>
        <v>Non-Promotional Sales</v>
      </c>
    </row>
    <row r="7360" spans="1:29" x14ac:dyDescent="0.25">
      <c r="A7360">
        <v>7359</v>
      </c>
      <c r="B7360" s="1" t="s">
        <v>409</v>
      </c>
      <c r="C7360" s="2">
        <v>0.11322916666666671</v>
      </c>
      <c r="D7360">
        <v>155</v>
      </c>
      <c r="E7360">
        <v>24</v>
      </c>
      <c r="F7360" s="1" t="s">
        <v>37</v>
      </c>
      <c r="G7360" s="1" t="s">
        <v>79</v>
      </c>
      <c r="H7360">
        <v>63.588799999999999</v>
      </c>
      <c r="I7360">
        <v>-115.5069</v>
      </c>
      <c r="J7360">
        <v>38</v>
      </c>
      <c r="K7360" t="b">
        <v>1</v>
      </c>
      <c r="L7360">
        <v>475</v>
      </c>
      <c r="M7360" s="1" t="s">
        <v>63</v>
      </c>
      <c r="N7360" s="1" t="s">
        <v>64</v>
      </c>
      <c r="O7360">
        <v>4</v>
      </c>
      <c r="P7360" t="b">
        <v>1</v>
      </c>
      <c r="Q7360" t="b">
        <v>0</v>
      </c>
      <c r="R7360" s="1" t="s">
        <v>32</v>
      </c>
      <c r="S7360" s="1" t="s">
        <v>33</v>
      </c>
      <c r="T7360">
        <v>5</v>
      </c>
      <c r="U7360" s="1" t="s">
        <v>34</v>
      </c>
      <c r="V7360" s="1" t="s">
        <v>46</v>
      </c>
      <c r="W7360" s="1" t="str">
        <f>IF(OR(MasterData[[#This Row],[Event]]="Christmas Market", MasterData[[#This Row],[Event]]="Christmas"), "Christmas Sale", "Non-Christmas Sale")</f>
        <v>Christmas Sale</v>
      </c>
      <c r="X7360" t="b">
        <v>0</v>
      </c>
      <c r="Y7360">
        <v>1</v>
      </c>
      <c r="Z7360">
        <v>42.29</v>
      </c>
      <c r="AA7360">
        <v>169.18</v>
      </c>
      <c r="AB7360">
        <v>0</v>
      </c>
      <c r="AC7360" t="str">
        <f>IF(MasterData[[#This Row],[Discount Amount]]&gt;0, "Promotional sale", "Non-Promotional Sales")</f>
        <v>Non-Promotional Sales</v>
      </c>
    </row>
    <row r="7361" spans="1:29" x14ac:dyDescent="0.25">
      <c r="A7361">
        <v>7360</v>
      </c>
      <c r="B7361" s="1" t="s">
        <v>142</v>
      </c>
      <c r="C7361" s="2">
        <v>0.78001157407407407</v>
      </c>
      <c r="D7361">
        <v>437</v>
      </c>
      <c r="E7361">
        <v>36</v>
      </c>
      <c r="F7361" s="1" t="s">
        <v>28</v>
      </c>
      <c r="G7361" s="1" t="s">
        <v>55</v>
      </c>
      <c r="H7361">
        <v>52.939900000000002</v>
      </c>
      <c r="I7361">
        <v>-106.4509</v>
      </c>
      <c r="J7361">
        <v>26</v>
      </c>
      <c r="K7361" t="b">
        <v>1</v>
      </c>
      <c r="L7361">
        <v>660</v>
      </c>
      <c r="M7361" s="1" t="s">
        <v>30</v>
      </c>
      <c r="N7361" s="1" t="s">
        <v>31</v>
      </c>
      <c r="O7361">
        <v>2</v>
      </c>
      <c r="P7361" t="b">
        <v>0</v>
      </c>
      <c r="Q7361" t="b">
        <v>0</v>
      </c>
      <c r="R7361" s="1" t="s">
        <v>41</v>
      </c>
      <c r="S7361" s="1" t="s">
        <v>33</v>
      </c>
      <c r="T7361">
        <v>5</v>
      </c>
      <c r="U7361" s="1" t="s">
        <v>42</v>
      </c>
      <c r="V7361" s="1" t="s">
        <v>59</v>
      </c>
      <c r="W7361" s="1" t="str">
        <f>IF(OR(MasterData[[#This Row],[Event]]="Christmas Market", MasterData[[#This Row],[Event]]="Christmas"), "Christmas Sale", "Non-Christmas Sale")</f>
        <v>Non-Christmas Sale</v>
      </c>
      <c r="X7361" t="b">
        <v>1</v>
      </c>
      <c r="Y7361">
        <v>4</v>
      </c>
      <c r="Z7361">
        <v>53.07</v>
      </c>
      <c r="AA7361">
        <v>106.15</v>
      </c>
      <c r="AB7361">
        <v>10.61</v>
      </c>
      <c r="AC7361" t="str">
        <f>IF(MasterData[[#This Row],[Discount Amount]]&gt;0, "Promotional sale", "Non-Promotional Sales")</f>
        <v>Promotional sale</v>
      </c>
    </row>
    <row r="7362" spans="1:29" x14ac:dyDescent="0.25">
      <c r="A7362">
        <v>7361</v>
      </c>
      <c r="B7362" s="1" t="s">
        <v>151</v>
      </c>
      <c r="C7362" s="2">
        <v>0.96016203703703695</v>
      </c>
      <c r="D7362">
        <v>315</v>
      </c>
      <c r="E7362">
        <v>38</v>
      </c>
      <c r="F7362" s="1" t="s">
        <v>37</v>
      </c>
      <c r="G7362" s="1" t="s">
        <v>38</v>
      </c>
      <c r="H7362">
        <v>53.726700000000001</v>
      </c>
      <c r="I7362">
        <v>-127.6476</v>
      </c>
      <c r="J7362">
        <v>40</v>
      </c>
      <c r="K7362" t="b">
        <v>1</v>
      </c>
      <c r="L7362">
        <v>158</v>
      </c>
      <c r="M7362" s="1" t="s">
        <v>74</v>
      </c>
      <c r="N7362" s="1" t="s">
        <v>75</v>
      </c>
      <c r="O7362">
        <v>1</v>
      </c>
      <c r="P7362" t="b">
        <v>1</v>
      </c>
      <c r="Q7362" t="b">
        <v>0</v>
      </c>
      <c r="R7362" s="1" t="s">
        <v>41</v>
      </c>
      <c r="S7362" s="1" t="s">
        <v>49</v>
      </c>
      <c r="T7362">
        <v>2</v>
      </c>
      <c r="U7362" s="1" t="s">
        <v>34</v>
      </c>
      <c r="V7362" s="1" t="s">
        <v>46</v>
      </c>
      <c r="W7362" s="1" t="str">
        <f>IF(OR(MasterData[[#This Row],[Event]]="Christmas Market", MasterData[[#This Row],[Event]]="Christmas"), "Christmas Sale", "Non-Christmas Sale")</f>
        <v>Christmas Sale</v>
      </c>
      <c r="X7362" t="b">
        <v>1</v>
      </c>
      <c r="Y7362">
        <v>1</v>
      </c>
      <c r="Z7362">
        <v>33.57</v>
      </c>
      <c r="AA7362">
        <v>33.57</v>
      </c>
      <c r="AB7362">
        <v>0</v>
      </c>
      <c r="AC7362" t="str">
        <f>IF(MasterData[[#This Row],[Discount Amount]]&gt;0, "Promotional sale", "Non-Promotional Sales")</f>
        <v>Non-Promotional Sales</v>
      </c>
    </row>
    <row r="7363" spans="1:29" x14ac:dyDescent="0.25">
      <c r="A7363">
        <v>7362</v>
      </c>
      <c r="B7363" s="1" t="s">
        <v>193</v>
      </c>
      <c r="C7363" s="2">
        <v>0.38075231481481486</v>
      </c>
      <c r="D7363">
        <v>341</v>
      </c>
      <c r="E7363">
        <v>50</v>
      </c>
      <c r="F7363" s="1" t="s">
        <v>37</v>
      </c>
      <c r="G7363" s="1" t="s">
        <v>38</v>
      </c>
      <c r="H7363">
        <v>53.726700000000001</v>
      </c>
      <c r="I7363">
        <v>-127.6476</v>
      </c>
      <c r="J7363">
        <v>13</v>
      </c>
      <c r="K7363" t="b">
        <v>0</v>
      </c>
      <c r="L7363">
        <v>365</v>
      </c>
      <c r="M7363" s="1" t="s">
        <v>56</v>
      </c>
      <c r="N7363" s="1" t="s">
        <v>57</v>
      </c>
      <c r="O7363">
        <v>2</v>
      </c>
      <c r="P7363" t="b">
        <v>0</v>
      </c>
      <c r="Q7363" t="b">
        <v>1</v>
      </c>
      <c r="R7363" s="1" t="s">
        <v>32</v>
      </c>
      <c r="S7363" s="1" t="s">
        <v>33</v>
      </c>
      <c r="T7363">
        <v>5</v>
      </c>
      <c r="U7363" s="1" t="s">
        <v>42</v>
      </c>
      <c r="V7363" s="1" t="s">
        <v>59</v>
      </c>
      <c r="W7363" s="1" t="str">
        <f>IF(OR(MasterData[[#This Row],[Event]]="Christmas Market", MasterData[[#This Row],[Event]]="Christmas"), "Christmas Sale", "Non-Christmas Sale")</f>
        <v>Non-Christmas Sale</v>
      </c>
      <c r="X7363" t="b">
        <v>1</v>
      </c>
      <c r="Y7363">
        <v>5</v>
      </c>
      <c r="Z7363">
        <v>95.27</v>
      </c>
      <c r="AA7363">
        <v>190.55</v>
      </c>
      <c r="AB7363">
        <v>19.05</v>
      </c>
      <c r="AC7363" t="str">
        <f>IF(MasterData[[#This Row],[Discount Amount]]&gt;0, "Promotional sale", "Non-Promotional Sales")</f>
        <v>Promotional sale</v>
      </c>
    </row>
    <row r="7364" spans="1:29" x14ac:dyDescent="0.25">
      <c r="A7364">
        <v>7363</v>
      </c>
      <c r="B7364" s="1" t="s">
        <v>104</v>
      </c>
      <c r="C7364" s="2">
        <v>0.30017361111111107</v>
      </c>
      <c r="D7364">
        <v>121</v>
      </c>
      <c r="E7364">
        <v>64</v>
      </c>
      <c r="F7364" s="1" t="s">
        <v>61</v>
      </c>
      <c r="G7364" s="1" t="s">
        <v>48</v>
      </c>
      <c r="H7364">
        <v>53.933300000000003</v>
      </c>
      <c r="I7364">
        <v>-116.5765</v>
      </c>
      <c r="J7364">
        <v>86</v>
      </c>
      <c r="K7364" t="b">
        <v>0</v>
      </c>
      <c r="L7364">
        <v>708</v>
      </c>
      <c r="M7364" s="1" t="s">
        <v>56</v>
      </c>
      <c r="N7364" s="1" t="s">
        <v>57</v>
      </c>
      <c r="O7364">
        <v>5</v>
      </c>
      <c r="P7364" t="b">
        <v>1</v>
      </c>
      <c r="Q7364" t="b">
        <v>1</v>
      </c>
      <c r="R7364" s="1" t="s">
        <v>32</v>
      </c>
      <c r="S7364" s="1" t="s">
        <v>33</v>
      </c>
      <c r="T7364">
        <v>1</v>
      </c>
      <c r="U7364" s="1" t="s">
        <v>34</v>
      </c>
      <c r="V7364" s="1" t="s">
        <v>59</v>
      </c>
      <c r="W7364" s="1" t="str">
        <f>IF(OR(MasterData[[#This Row],[Event]]="Christmas Market", MasterData[[#This Row],[Event]]="Christmas"), "Christmas Sale", "Non-Christmas Sale")</f>
        <v>Non-Christmas Sale</v>
      </c>
      <c r="X7364" t="b">
        <v>0</v>
      </c>
      <c r="Y7364">
        <v>1</v>
      </c>
      <c r="Z7364">
        <v>92.43</v>
      </c>
      <c r="AA7364">
        <v>462.16</v>
      </c>
      <c r="AB7364">
        <v>46.22</v>
      </c>
      <c r="AC7364" t="str">
        <f>IF(MasterData[[#This Row],[Discount Amount]]&gt;0, "Promotional sale", "Non-Promotional Sales")</f>
        <v>Promotional sale</v>
      </c>
    </row>
    <row r="7365" spans="1:29" x14ac:dyDescent="0.25">
      <c r="A7365">
        <v>7364</v>
      </c>
      <c r="B7365" s="1" t="s">
        <v>89</v>
      </c>
      <c r="C7365" s="2">
        <v>0.55451388888888897</v>
      </c>
      <c r="D7365">
        <v>469</v>
      </c>
      <c r="E7365">
        <v>50</v>
      </c>
      <c r="F7365" s="1" t="s">
        <v>37</v>
      </c>
      <c r="G7365" s="1" t="s">
        <v>29</v>
      </c>
      <c r="H7365">
        <v>51.253799999999998</v>
      </c>
      <c r="I7365">
        <v>-85.3232</v>
      </c>
      <c r="J7365">
        <v>20</v>
      </c>
      <c r="K7365" t="b">
        <v>1</v>
      </c>
      <c r="L7365">
        <v>881</v>
      </c>
      <c r="M7365" s="1" t="s">
        <v>74</v>
      </c>
      <c r="N7365" s="1" t="s">
        <v>75</v>
      </c>
      <c r="O7365">
        <v>5</v>
      </c>
      <c r="P7365" t="b">
        <v>1</v>
      </c>
      <c r="Q7365" t="b">
        <v>1</v>
      </c>
      <c r="R7365" s="1" t="s">
        <v>32</v>
      </c>
      <c r="S7365" s="1" t="s">
        <v>49</v>
      </c>
      <c r="T7365">
        <v>4</v>
      </c>
      <c r="U7365" s="1" t="s">
        <v>45</v>
      </c>
      <c r="V7365" s="1" t="s">
        <v>46</v>
      </c>
      <c r="W7365" s="1" t="str">
        <f>IF(OR(MasterData[[#This Row],[Event]]="Christmas Market", MasterData[[#This Row],[Event]]="Christmas"), "Christmas Sale", "Non-Christmas Sale")</f>
        <v>Christmas Sale</v>
      </c>
      <c r="X7365" t="b">
        <v>1</v>
      </c>
      <c r="Y7365">
        <v>4</v>
      </c>
      <c r="Z7365">
        <v>79.86</v>
      </c>
      <c r="AA7365">
        <v>399.31</v>
      </c>
      <c r="AB7365">
        <v>0</v>
      </c>
      <c r="AC7365" t="str">
        <f>IF(MasterData[[#This Row],[Discount Amount]]&gt;0, "Promotional sale", "Non-Promotional Sales")</f>
        <v>Non-Promotional Sales</v>
      </c>
    </row>
    <row r="7366" spans="1:29" x14ac:dyDescent="0.25">
      <c r="A7366">
        <v>7365</v>
      </c>
      <c r="B7366" s="1" t="s">
        <v>127</v>
      </c>
      <c r="C7366" s="2">
        <v>0.14650462962962973</v>
      </c>
      <c r="D7366">
        <v>2</v>
      </c>
      <c r="E7366">
        <v>37</v>
      </c>
      <c r="F7366" s="1" t="s">
        <v>37</v>
      </c>
      <c r="G7366" s="1" t="s">
        <v>66</v>
      </c>
      <c r="H7366">
        <v>45.077800000000003</v>
      </c>
      <c r="I7366">
        <v>-63.546700000000001</v>
      </c>
      <c r="J7366">
        <v>52</v>
      </c>
      <c r="K7366" t="b">
        <v>1</v>
      </c>
      <c r="L7366">
        <v>645</v>
      </c>
      <c r="M7366" s="1" t="s">
        <v>30</v>
      </c>
      <c r="N7366" s="1" t="s">
        <v>31</v>
      </c>
      <c r="O7366">
        <v>5</v>
      </c>
      <c r="P7366" t="b">
        <v>1</v>
      </c>
      <c r="Q7366" t="b">
        <v>0</v>
      </c>
      <c r="R7366" s="1" t="s">
        <v>52</v>
      </c>
      <c r="S7366" s="1" t="s">
        <v>49</v>
      </c>
      <c r="T7366">
        <v>3</v>
      </c>
      <c r="U7366" s="1" t="s">
        <v>34</v>
      </c>
      <c r="V7366" s="1" t="s">
        <v>46</v>
      </c>
      <c r="W7366" s="1" t="str">
        <f>IF(OR(MasterData[[#This Row],[Event]]="Christmas Market", MasterData[[#This Row],[Event]]="Christmas"), "Christmas Sale", "Non-Christmas Sale")</f>
        <v>Christmas Sale</v>
      </c>
      <c r="X7366" t="b">
        <v>1</v>
      </c>
      <c r="Y7366">
        <v>2</v>
      </c>
      <c r="Z7366">
        <v>76.87</v>
      </c>
      <c r="AA7366">
        <v>384.37</v>
      </c>
      <c r="AB7366">
        <v>0</v>
      </c>
      <c r="AC7366" t="str">
        <f>IF(MasterData[[#This Row],[Discount Amount]]&gt;0, "Promotional sale", "Non-Promotional Sales")</f>
        <v>Non-Promotional Sales</v>
      </c>
    </row>
    <row r="7367" spans="1:29" x14ac:dyDescent="0.25">
      <c r="A7367">
        <v>7366</v>
      </c>
      <c r="B7367" s="1" t="s">
        <v>107</v>
      </c>
      <c r="C7367" s="2">
        <v>0.88461805555555562</v>
      </c>
      <c r="D7367">
        <v>291</v>
      </c>
      <c r="E7367">
        <v>48</v>
      </c>
      <c r="F7367" s="1" t="s">
        <v>28</v>
      </c>
      <c r="G7367" s="1" t="s">
        <v>77</v>
      </c>
      <c r="H7367">
        <v>64.282300000000006</v>
      </c>
      <c r="I7367">
        <v>-135</v>
      </c>
      <c r="J7367">
        <v>11</v>
      </c>
      <c r="K7367" t="b">
        <v>0</v>
      </c>
      <c r="L7367">
        <v>268</v>
      </c>
      <c r="M7367" s="1" t="s">
        <v>74</v>
      </c>
      <c r="N7367" s="1" t="s">
        <v>75</v>
      </c>
      <c r="O7367">
        <v>5</v>
      </c>
      <c r="P7367" t="b">
        <v>0</v>
      </c>
      <c r="Q7367" t="b">
        <v>1</v>
      </c>
      <c r="R7367" s="1" t="s">
        <v>52</v>
      </c>
      <c r="S7367" s="1" t="s">
        <v>58</v>
      </c>
      <c r="T7367">
        <v>4</v>
      </c>
      <c r="U7367" s="1" t="s">
        <v>34</v>
      </c>
      <c r="V7367" s="1" t="s">
        <v>46</v>
      </c>
      <c r="W7367" s="1" t="str">
        <f>IF(OR(MasterData[[#This Row],[Event]]="Christmas Market", MasterData[[#This Row],[Event]]="Christmas"), "Christmas Sale", "Non-Christmas Sale")</f>
        <v>Christmas Sale</v>
      </c>
      <c r="X7367" t="b">
        <v>1</v>
      </c>
      <c r="Y7367">
        <v>4</v>
      </c>
      <c r="Z7367">
        <v>54.36</v>
      </c>
      <c r="AA7367">
        <v>271.82</v>
      </c>
      <c r="AB7367">
        <v>0</v>
      </c>
      <c r="AC7367" t="str">
        <f>IF(MasterData[[#This Row],[Discount Amount]]&gt;0, "Promotional sale", "Non-Promotional Sales")</f>
        <v>Non-Promotional Sales</v>
      </c>
    </row>
    <row r="7368" spans="1:29" x14ac:dyDescent="0.25">
      <c r="A7368">
        <v>7367</v>
      </c>
      <c r="B7368" s="1" t="s">
        <v>374</v>
      </c>
      <c r="C7368" s="2">
        <v>0.19629629629629619</v>
      </c>
      <c r="D7368">
        <v>191</v>
      </c>
      <c r="E7368">
        <v>19</v>
      </c>
      <c r="F7368" s="1" t="s">
        <v>37</v>
      </c>
      <c r="G7368" s="1" t="s">
        <v>55</v>
      </c>
      <c r="H7368">
        <v>52.939900000000002</v>
      </c>
      <c r="I7368">
        <v>-106.4509</v>
      </c>
      <c r="J7368">
        <v>36</v>
      </c>
      <c r="K7368" t="b">
        <v>1</v>
      </c>
      <c r="L7368">
        <v>260</v>
      </c>
      <c r="M7368" s="1" t="s">
        <v>30</v>
      </c>
      <c r="N7368" s="1" t="s">
        <v>31</v>
      </c>
      <c r="O7368">
        <v>3</v>
      </c>
      <c r="P7368" t="b">
        <v>1</v>
      </c>
      <c r="Q7368" t="b">
        <v>1</v>
      </c>
      <c r="R7368" s="1" t="s">
        <v>41</v>
      </c>
      <c r="S7368" s="1" t="s">
        <v>53</v>
      </c>
      <c r="T7368">
        <v>3</v>
      </c>
      <c r="U7368" s="1" t="s">
        <v>45</v>
      </c>
      <c r="V7368" s="1" t="s">
        <v>59</v>
      </c>
      <c r="W7368" s="1" t="str">
        <f>IF(OR(MasterData[[#This Row],[Event]]="Christmas Market", MasterData[[#This Row],[Event]]="Christmas"), "Christmas Sale", "Non-Christmas Sale")</f>
        <v>Non-Christmas Sale</v>
      </c>
      <c r="X7368" t="b">
        <v>0</v>
      </c>
      <c r="Y7368">
        <v>1</v>
      </c>
      <c r="Z7368">
        <v>70.66</v>
      </c>
      <c r="AA7368">
        <v>211.97</v>
      </c>
      <c r="AB7368">
        <v>21.2</v>
      </c>
      <c r="AC7368" t="str">
        <f>IF(MasterData[[#This Row],[Discount Amount]]&gt;0, "Promotional sale", "Non-Promotional Sales")</f>
        <v>Promotional sale</v>
      </c>
    </row>
    <row r="7369" spans="1:29" x14ac:dyDescent="0.25">
      <c r="A7369">
        <v>7368</v>
      </c>
      <c r="B7369" s="1" t="s">
        <v>255</v>
      </c>
      <c r="C7369" s="2">
        <v>0.3125</v>
      </c>
      <c r="D7369">
        <v>411</v>
      </c>
      <c r="E7369">
        <v>69</v>
      </c>
      <c r="F7369" s="1" t="s">
        <v>28</v>
      </c>
      <c r="G7369" s="1" t="s">
        <v>81</v>
      </c>
      <c r="H7369">
        <v>64.248000000000005</v>
      </c>
      <c r="I7369">
        <v>-84.889600000000002</v>
      </c>
      <c r="J7369">
        <v>26</v>
      </c>
      <c r="K7369" t="b">
        <v>0</v>
      </c>
      <c r="L7369">
        <v>124</v>
      </c>
      <c r="M7369" s="1" t="s">
        <v>74</v>
      </c>
      <c r="N7369" s="1" t="s">
        <v>75</v>
      </c>
      <c r="O7369">
        <v>2</v>
      </c>
      <c r="P7369" t="b">
        <v>1</v>
      </c>
      <c r="Q7369" t="b">
        <v>0</v>
      </c>
      <c r="R7369" s="1" t="s">
        <v>41</v>
      </c>
      <c r="S7369" s="1" t="s">
        <v>49</v>
      </c>
      <c r="T7369">
        <v>3</v>
      </c>
      <c r="U7369" s="1" t="s">
        <v>42</v>
      </c>
      <c r="V7369" s="1" t="s">
        <v>35</v>
      </c>
      <c r="W7369" s="1" t="str">
        <f>IF(OR(MasterData[[#This Row],[Event]]="Christmas Market", MasterData[[#This Row],[Event]]="Christmas"), "Christmas Sale", "Non-Christmas Sale")</f>
        <v>Non-Christmas Sale</v>
      </c>
      <c r="X7369" t="b">
        <v>1</v>
      </c>
      <c r="Y7369">
        <v>3</v>
      </c>
      <c r="Z7369">
        <v>42.45</v>
      </c>
      <c r="AA7369">
        <v>84.91</v>
      </c>
      <c r="AB7369">
        <v>0</v>
      </c>
      <c r="AC7369" t="str">
        <f>IF(MasterData[[#This Row],[Discount Amount]]&gt;0, "Promotional sale", "Non-Promotional Sales")</f>
        <v>Non-Promotional Sales</v>
      </c>
    </row>
    <row r="7370" spans="1:29" x14ac:dyDescent="0.25">
      <c r="A7370">
        <v>7369</v>
      </c>
      <c r="B7370" s="1" t="s">
        <v>387</v>
      </c>
      <c r="C7370" s="2">
        <v>0.59793981481481473</v>
      </c>
      <c r="D7370">
        <v>184</v>
      </c>
      <c r="E7370">
        <v>19</v>
      </c>
      <c r="F7370" s="1" t="s">
        <v>28</v>
      </c>
      <c r="G7370" s="1" t="s">
        <v>81</v>
      </c>
      <c r="H7370">
        <v>64.248000000000005</v>
      </c>
      <c r="I7370">
        <v>-84.889600000000002</v>
      </c>
      <c r="J7370">
        <v>87</v>
      </c>
      <c r="K7370" t="b">
        <v>0</v>
      </c>
      <c r="L7370">
        <v>888</v>
      </c>
      <c r="M7370" s="1" t="s">
        <v>74</v>
      </c>
      <c r="N7370" s="1" t="s">
        <v>75</v>
      </c>
      <c r="O7370">
        <v>3</v>
      </c>
      <c r="P7370" t="b">
        <v>0</v>
      </c>
      <c r="Q7370" t="b">
        <v>0</v>
      </c>
      <c r="R7370" s="1" t="s">
        <v>52</v>
      </c>
      <c r="S7370" s="1" t="s">
        <v>58</v>
      </c>
      <c r="T7370">
        <v>2</v>
      </c>
      <c r="U7370" s="1" t="s">
        <v>34</v>
      </c>
      <c r="V7370" s="1" t="s">
        <v>46</v>
      </c>
      <c r="W7370" s="1" t="str">
        <f>IF(OR(MasterData[[#This Row],[Event]]="Christmas Market", MasterData[[#This Row],[Event]]="Christmas"), "Christmas Sale", "Non-Christmas Sale")</f>
        <v>Christmas Sale</v>
      </c>
      <c r="X7370" t="b">
        <v>0</v>
      </c>
      <c r="Y7370">
        <v>2</v>
      </c>
      <c r="Z7370">
        <v>38.31</v>
      </c>
      <c r="AA7370">
        <v>114.92</v>
      </c>
      <c r="AB7370">
        <v>0</v>
      </c>
      <c r="AC7370" t="str">
        <f>IF(MasterData[[#This Row],[Discount Amount]]&gt;0, "Promotional sale", "Non-Promotional Sales")</f>
        <v>Non-Promotional Sales</v>
      </c>
    </row>
    <row r="7371" spans="1:29" x14ac:dyDescent="0.25">
      <c r="A7371">
        <v>7370</v>
      </c>
      <c r="B7371" s="1" t="s">
        <v>363</v>
      </c>
      <c r="C7371" s="2">
        <v>0.39736111111111105</v>
      </c>
      <c r="D7371">
        <v>361</v>
      </c>
      <c r="E7371">
        <v>43</v>
      </c>
      <c r="F7371" s="1" t="s">
        <v>37</v>
      </c>
      <c r="G7371" s="1" t="s">
        <v>44</v>
      </c>
      <c r="H7371">
        <v>46.813099999999999</v>
      </c>
      <c r="I7371">
        <v>-71.207499999999996</v>
      </c>
      <c r="J7371">
        <v>90</v>
      </c>
      <c r="K7371" t="b">
        <v>1</v>
      </c>
      <c r="L7371">
        <v>21</v>
      </c>
      <c r="M7371" s="1" t="s">
        <v>56</v>
      </c>
      <c r="N7371" s="1" t="s">
        <v>57</v>
      </c>
      <c r="O7371">
        <v>5</v>
      </c>
      <c r="P7371" t="b">
        <v>1</v>
      </c>
      <c r="Q7371" t="b">
        <v>1</v>
      </c>
      <c r="R7371" s="1" t="s">
        <v>52</v>
      </c>
      <c r="S7371" s="1" t="s">
        <v>49</v>
      </c>
      <c r="T7371">
        <v>3</v>
      </c>
      <c r="U7371" s="1" t="s">
        <v>45</v>
      </c>
      <c r="V7371" s="1" t="s">
        <v>46</v>
      </c>
      <c r="W7371" s="1" t="str">
        <f>IF(OR(MasterData[[#This Row],[Event]]="Christmas Market", MasterData[[#This Row],[Event]]="Christmas"), "Christmas Sale", "Non-Christmas Sale")</f>
        <v>Christmas Sale</v>
      </c>
      <c r="X7371" t="b">
        <v>0</v>
      </c>
      <c r="Y7371">
        <v>1</v>
      </c>
      <c r="Z7371">
        <v>91.89</v>
      </c>
      <c r="AA7371">
        <v>459.45</v>
      </c>
      <c r="AB7371">
        <v>0</v>
      </c>
      <c r="AC7371" t="str">
        <f>IF(MasterData[[#This Row],[Discount Amount]]&gt;0, "Promotional sale", "Non-Promotional Sales")</f>
        <v>Non-Promotional Sales</v>
      </c>
    </row>
    <row r="7372" spans="1:29" x14ac:dyDescent="0.25">
      <c r="A7372">
        <v>7371</v>
      </c>
      <c r="B7372" s="1" t="s">
        <v>128</v>
      </c>
      <c r="C7372" s="2">
        <v>0.89545138888888887</v>
      </c>
      <c r="D7372">
        <v>400</v>
      </c>
      <c r="E7372">
        <v>27</v>
      </c>
      <c r="F7372" s="1" t="s">
        <v>61</v>
      </c>
      <c r="G7372" s="1" t="s">
        <v>79</v>
      </c>
      <c r="H7372">
        <v>63.588799999999999</v>
      </c>
      <c r="I7372">
        <v>-115.5069</v>
      </c>
      <c r="J7372">
        <v>76</v>
      </c>
      <c r="K7372" t="b">
        <v>1</v>
      </c>
      <c r="L7372">
        <v>580</v>
      </c>
      <c r="M7372" s="1" t="s">
        <v>56</v>
      </c>
      <c r="N7372" s="1" t="s">
        <v>57</v>
      </c>
      <c r="O7372">
        <v>2</v>
      </c>
      <c r="P7372" t="b">
        <v>0</v>
      </c>
      <c r="Q7372" t="b">
        <v>1</v>
      </c>
      <c r="R7372" s="1" t="s">
        <v>52</v>
      </c>
      <c r="S7372" s="1" t="s">
        <v>33</v>
      </c>
      <c r="T7372">
        <v>3</v>
      </c>
      <c r="U7372" s="1" t="s">
        <v>42</v>
      </c>
      <c r="V7372" s="1" t="s">
        <v>35</v>
      </c>
      <c r="W7372" s="1" t="str">
        <f>IF(OR(MasterData[[#This Row],[Event]]="Christmas Market", MasterData[[#This Row],[Event]]="Christmas"), "Christmas Sale", "Non-Christmas Sale")</f>
        <v>Non-Christmas Sale</v>
      </c>
      <c r="X7372" t="b">
        <v>1</v>
      </c>
      <c r="Y7372">
        <v>5</v>
      </c>
      <c r="Z7372">
        <v>22.61</v>
      </c>
      <c r="AA7372">
        <v>45.21</v>
      </c>
      <c r="AB7372">
        <v>0</v>
      </c>
      <c r="AC7372" t="str">
        <f>IF(MasterData[[#This Row],[Discount Amount]]&gt;0, "Promotional sale", "Non-Promotional Sales")</f>
        <v>Non-Promotional Sales</v>
      </c>
    </row>
    <row r="7373" spans="1:29" x14ac:dyDescent="0.25">
      <c r="A7373">
        <v>7372</v>
      </c>
      <c r="B7373" s="1" t="s">
        <v>354</v>
      </c>
      <c r="C7373" s="2">
        <v>0.60472222222222216</v>
      </c>
      <c r="D7373">
        <v>477</v>
      </c>
      <c r="E7373">
        <v>28</v>
      </c>
      <c r="F7373" s="1" t="s">
        <v>37</v>
      </c>
      <c r="G7373" s="1" t="s">
        <v>68</v>
      </c>
      <c r="H7373">
        <v>46.318800000000003</v>
      </c>
      <c r="I7373">
        <v>-63.146099999999997</v>
      </c>
      <c r="J7373">
        <v>55</v>
      </c>
      <c r="K7373" t="b">
        <v>1</v>
      </c>
      <c r="L7373">
        <v>342</v>
      </c>
      <c r="M7373" s="1" t="s">
        <v>56</v>
      </c>
      <c r="N7373" s="1" t="s">
        <v>57</v>
      </c>
      <c r="O7373">
        <v>1</v>
      </c>
      <c r="P7373" t="b">
        <v>0</v>
      </c>
      <c r="Q7373" t="b">
        <v>0</v>
      </c>
      <c r="R7373" s="1" t="s">
        <v>52</v>
      </c>
      <c r="S7373" s="1" t="s">
        <v>58</v>
      </c>
      <c r="T7373">
        <v>3</v>
      </c>
      <c r="U7373" s="1" t="s">
        <v>42</v>
      </c>
      <c r="V7373" s="1" t="s">
        <v>35</v>
      </c>
      <c r="W7373" s="1" t="str">
        <f>IF(OR(MasterData[[#This Row],[Event]]="Christmas Market", MasterData[[#This Row],[Event]]="Christmas"), "Christmas Sale", "Non-Christmas Sale")</f>
        <v>Non-Christmas Sale</v>
      </c>
      <c r="X7373" t="b">
        <v>1</v>
      </c>
      <c r="Y7373">
        <v>1</v>
      </c>
      <c r="Z7373">
        <v>23.31</v>
      </c>
      <c r="AA7373">
        <v>23.31</v>
      </c>
      <c r="AB7373">
        <v>0</v>
      </c>
      <c r="AC7373" t="str">
        <f>IF(MasterData[[#This Row],[Discount Amount]]&gt;0, "Promotional sale", "Non-Promotional Sales")</f>
        <v>Non-Promotional Sales</v>
      </c>
    </row>
    <row r="7374" spans="1:29" x14ac:dyDescent="0.25">
      <c r="A7374">
        <v>7373</v>
      </c>
      <c r="B7374" s="1" t="s">
        <v>99</v>
      </c>
      <c r="C7374" s="2">
        <v>0.99600694444444438</v>
      </c>
      <c r="D7374">
        <v>72</v>
      </c>
      <c r="E7374">
        <v>59</v>
      </c>
      <c r="F7374" s="1" t="s">
        <v>28</v>
      </c>
      <c r="G7374" s="1" t="s">
        <v>62</v>
      </c>
      <c r="H7374">
        <v>46.565300000000001</v>
      </c>
      <c r="I7374">
        <v>-66.4619</v>
      </c>
      <c r="J7374">
        <v>20</v>
      </c>
      <c r="K7374" t="b">
        <v>0</v>
      </c>
      <c r="L7374">
        <v>679</v>
      </c>
      <c r="M7374" s="1" t="s">
        <v>30</v>
      </c>
      <c r="N7374" s="1" t="s">
        <v>31</v>
      </c>
      <c r="O7374">
        <v>2</v>
      </c>
      <c r="P7374" t="b">
        <v>1</v>
      </c>
      <c r="Q7374" t="b">
        <v>1</v>
      </c>
      <c r="R7374" s="1" t="s">
        <v>41</v>
      </c>
      <c r="S7374" s="1" t="s">
        <v>49</v>
      </c>
      <c r="T7374">
        <v>1</v>
      </c>
      <c r="U7374" s="1" t="s">
        <v>34</v>
      </c>
      <c r="V7374" s="1" t="s">
        <v>35</v>
      </c>
      <c r="W7374" s="1" t="str">
        <f>IF(OR(MasterData[[#This Row],[Event]]="Christmas Market", MasterData[[#This Row],[Event]]="Christmas"), "Christmas Sale", "Non-Christmas Sale")</f>
        <v>Non-Christmas Sale</v>
      </c>
      <c r="X7374" t="b">
        <v>1</v>
      </c>
      <c r="Y7374">
        <v>3</v>
      </c>
      <c r="Z7374">
        <v>64.69</v>
      </c>
      <c r="AA7374">
        <v>129.38</v>
      </c>
      <c r="AB7374">
        <v>0</v>
      </c>
      <c r="AC7374" t="str">
        <f>IF(MasterData[[#This Row],[Discount Amount]]&gt;0, "Promotional sale", "Non-Promotional Sales")</f>
        <v>Non-Promotional Sales</v>
      </c>
    </row>
    <row r="7375" spans="1:29" x14ac:dyDescent="0.25">
      <c r="A7375">
        <v>7374</v>
      </c>
      <c r="B7375" s="1" t="s">
        <v>127</v>
      </c>
      <c r="C7375" s="2">
        <v>1.7557870370370265E-2</v>
      </c>
      <c r="D7375">
        <v>267</v>
      </c>
      <c r="E7375">
        <v>63</v>
      </c>
      <c r="F7375" s="1" t="s">
        <v>28</v>
      </c>
      <c r="G7375" s="1" t="s">
        <v>48</v>
      </c>
      <c r="H7375">
        <v>53.933300000000003</v>
      </c>
      <c r="I7375">
        <v>-116.5765</v>
      </c>
      <c r="J7375">
        <v>77</v>
      </c>
      <c r="K7375" t="b">
        <v>0</v>
      </c>
      <c r="L7375">
        <v>901</v>
      </c>
      <c r="M7375" s="1" t="s">
        <v>74</v>
      </c>
      <c r="N7375" s="1" t="s">
        <v>75</v>
      </c>
      <c r="O7375">
        <v>5</v>
      </c>
      <c r="P7375" t="b">
        <v>1</v>
      </c>
      <c r="Q7375" t="b">
        <v>0</v>
      </c>
      <c r="R7375" s="1" t="s">
        <v>52</v>
      </c>
      <c r="S7375" s="1" t="s">
        <v>33</v>
      </c>
      <c r="T7375">
        <v>2</v>
      </c>
      <c r="U7375" s="1" t="s">
        <v>45</v>
      </c>
      <c r="V7375" s="1" t="s">
        <v>59</v>
      </c>
      <c r="W7375" s="1" t="str">
        <f>IF(OR(MasterData[[#This Row],[Event]]="Christmas Market", MasterData[[#This Row],[Event]]="Christmas"), "Christmas Sale", "Non-Christmas Sale")</f>
        <v>Non-Christmas Sale</v>
      </c>
      <c r="X7375" t="b">
        <v>1</v>
      </c>
      <c r="Y7375">
        <v>3</v>
      </c>
      <c r="Z7375">
        <v>16.45</v>
      </c>
      <c r="AA7375">
        <v>82.24</v>
      </c>
      <c r="AB7375">
        <v>8.2200000000000006</v>
      </c>
      <c r="AC7375" t="str">
        <f>IF(MasterData[[#This Row],[Discount Amount]]&gt;0, "Promotional sale", "Non-Promotional Sales")</f>
        <v>Promotional sale</v>
      </c>
    </row>
    <row r="7376" spans="1:29" x14ac:dyDescent="0.25">
      <c r="A7376">
        <v>7375</v>
      </c>
      <c r="B7376" s="1" t="s">
        <v>154</v>
      </c>
      <c r="C7376" s="2">
        <v>0.92621527777777768</v>
      </c>
      <c r="D7376">
        <v>100</v>
      </c>
      <c r="E7376">
        <v>64</v>
      </c>
      <c r="F7376" s="1" t="s">
        <v>37</v>
      </c>
      <c r="G7376" s="1" t="s">
        <v>44</v>
      </c>
      <c r="H7376">
        <v>46.813099999999999</v>
      </c>
      <c r="I7376">
        <v>-71.207499999999996</v>
      </c>
      <c r="J7376">
        <v>32</v>
      </c>
      <c r="K7376" t="b">
        <v>0</v>
      </c>
      <c r="L7376">
        <v>701</v>
      </c>
      <c r="M7376" s="1" t="s">
        <v>30</v>
      </c>
      <c r="N7376" s="1" t="s">
        <v>31</v>
      </c>
      <c r="O7376">
        <v>2</v>
      </c>
      <c r="P7376" t="b">
        <v>0</v>
      </c>
      <c r="Q7376" t="b">
        <v>1</v>
      </c>
      <c r="R7376" s="1" t="s">
        <v>52</v>
      </c>
      <c r="S7376" s="1" t="s">
        <v>33</v>
      </c>
      <c r="T7376">
        <v>2</v>
      </c>
      <c r="U7376" s="1" t="s">
        <v>42</v>
      </c>
      <c r="V7376" s="1" t="s">
        <v>46</v>
      </c>
      <c r="W7376" s="1" t="str">
        <f>IF(OR(MasterData[[#This Row],[Event]]="Christmas Market", MasterData[[#This Row],[Event]]="Christmas"), "Christmas Sale", "Non-Christmas Sale")</f>
        <v>Christmas Sale</v>
      </c>
      <c r="X7376" t="b">
        <v>0</v>
      </c>
      <c r="Y7376">
        <v>5</v>
      </c>
      <c r="Z7376">
        <v>87.99</v>
      </c>
      <c r="AA7376">
        <v>175.98</v>
      </c>
      <c r="AB7376">
        <v>0</v>
      </c>
      <c r="AC7376" t="str">
        <f>IF(MasterData[[#This Row],[Discount Amount]]&gt;0, "Promotional sale", "Non-Promotional Sales")</f>
        <v>Non-Promotional Sales</v>
      </c>
    </row>
    <row r="7377" spans="1:29" x14ac:dyDescent="0.25">
      <c r="A7377">
        <v>7376</v>
      </c>
      <c r="B7377" s="1" t="s">
        <v>375</v>
      </c>
      <c r="C7377" s="2">
        <v>0.41318287037037038</v>
      </c>
      <c r="D7377">
        <v>345</v>
      </c>
      <c r="E7377">
        <v>58</v>
      </c>
      <c r="F7377" s="1" t="s">
        <v>61</v>
      </c>
      <c r="G7377" s="1" t="s">
        <v>38</v>
      </c>
      <c r="H7377">
        <v>53.726700000000001</v>
      </c>
      <c r="I7377">
        <v>-127.6476</v>
      </c>
      <c r="J7377">
        <v>26</v>
      </c>
      <c r="K7377" t="b">
        <v>1</v>
      </c>
      <c r="L7377">
        <v>525</v>
      </c>
      <c r="M7377" s="1" t="s">
        <v>39</v>
      </c>
      <c r="N7377" s="1" t="s">
        <v>40</v>
      </c>
      <c r="O7377">
        <v>5</v>
      </c>
      <c r="P7377" t="b">
        <v>0</v>
      </c>
      <c r="Q7377" t="b">
        <v>1</v>
      </c>
      <c r="R7377" s="1" t="s">
        <v>32</v>
      </c>
      <c r="S7377" s="1" t="s">
        <v>49</v>
      </c>
      <c r="T7377">
        <v>4</v>
      </c>
      <c r="U7377" s="1" t="s">
        <v>45</v>
      </c>
      <c r="V7377" s="1" t="s">
        <v>59</v>
      </c>
      <c r="W7377" s="1" t="str">
        <f>IF(OR(MasterData[[#This Row],[Event]]="Christmas Market", MasterData[[#This Row],[Event]]="Christmas"), "Christmas Sale", "Non-Christmas Sale")</f>
        <v>Non-Christmas Sale</v>
      </c>
      <c r="X7377" t="b">
        <v>1</v>
      </c>
      <c r="Y7377">
        <v>4</v>
      </c>
      <c r="Z7377">
        <v>86.63</v>
      </c>
      <c r="AA7377">
        <v>433.16</v>
      </c>
      <c r="AB7377">
        <v>43.32</v>
      </c>
      <c r="AC7377" t="str">
        <f>IF(MasterData[[#This Row],[Discount Amount]]&gt;0, "Promotional sale", "Non-Promotional Sales")</f>
        <v>Promotional sale</v>
      </c>
    </row>
    <row r="7378" spans="1:29" x14ac:dyDescent="0.25">
      <c r="A7378">
        <v>7377</v>
      </c>
      <c r="B7378" s="1" t="s">
        <v>392</v>
      </c>
      <c r="C7378" s="2">
        <v>0.8353124999999999</v>
      </c>
      <c r="D7378">
        <v>46</v>
      </c>
      <c r="E7378">
        <v>31</v>
      </c>
      <c r="F7378" s="1" t="s">
        <v>61</v>
      </c>
      <c r="G7378" s="1" t="s">
        <v>51</v>
      </c>
      <c r="H7378">
        <v>53.760899999999999</v>
      </c>
      <c r="I7378">
        <v>-98.813900000000004</v>
      </c>
      <c r="J7378">
        <v>97</v>
      </c>
      <c r="K7378" t="b">
        <v>1</v>
      </c>
      <c r="L7378">
        <v>373</v>
      </c>
      <c r="M7378" s="1" t="s">
        <v>30</v>
      </c>
      <c r="N7378" s="1" t="s">
        <v>31</v>
      </c>
      <c r="O7378">
        <v>3</v>
      </c>
      <c r="P7378" t="b">
        <v>1</v>
      </c>
      <c r="Q7378" t="b">
        <v>1</v>
      </c>
      <c r="R7378" s="1" t="s">
        <v>52</v>
      </c>
      <c r="S7378" s="1" t="s">
        <v>58</v>
      </c>
      <c r="T7378">
        <v>2</v>
      </c>
      <c r="U7378" s="1" t="s">
        <v>42</v>
      </c>
      <c r="V7378" s="1" t="s">
        <v>46</v>
      </c>
      <c r="W7378" s="1" t="str">
        <f>IF(OR(MasterData[[#This Row],[Event]]="Christmas Market", MasterData[[#This Row],[Event]]="Christmas"), "Christmas Sale", "Non-Christmas Sale")</f>
        <v>Christmas Sale</v>
      </c>
      <c r="X7378" t="b">
        <v>1</v>
      </c>
      <c r="Y7378">
        <v>1</v>
      </c>
      <c r="Z7378">
        <v>68.7</v>
      </c>
      <c r="AA7378">
        <v>206.1</v>
      </c>
      <c r="AB7378">
        <v>0</v>
      </c>
      <c r="AC7378" t="str">
        <f>IF(MasterData[[#This Row],[Discount Amount]]&gt;0, "Promotional sale", "Non-Promotional Sales")</f>
        <v>Non-Promotional Sales</v>
      </c>
    </row>
    <row r="7379" spans="1:29" x14ac:dyDescent="0.25">
      <c r="A7379">
        <v>7378</v>
      </c>
      <c r="B7379" s="1" t="s">
        <v>116</v>
      </c>
      <c r="C7379" s="2">
        <v>0.71756944444444448</v>
      </c>
      <c r="D7379">
        <v>484</v>
      </c>
      <c r="E7379">
        <v>20</v>
      </c>
      <c r="F7379" s="1" t="s">
        <v>37</v>
      </c>
      <c r="G7379" s="1" t="s">
        <v>29</v>
      </c>
      <c r="H7379">
        <v>51.253799999999998</v>
      </c>
      <c r="I7379">
        <v>-85.3232</v>
      </c>
      <c r="J7379">
        <v>13</v>
      </c>
      <c r="K7379" t="b">
        <v>0</v>
      </c>
      <c r="L7379">
        <v>3</v>
      </c>
      <c r="M7379" s="1" t="s">
        <v>63</v>
      </c>
      <c r="N7379" s="1" t="s">
        <v>64</v>
      </c>
      <c r="O7379">
        <v>2</v>
      </c>
      <c r="P7379" t="b">
        <v>1</v>
      </c>
      <c r="Q7379" t="b">
        <v>0</v>
      </c>
      <c r="R7379" s="1" t="s">
        <v>32</v>
      </c>
      <c r="S7379" s="1" t="s">
        <v>33</v>
      </c>
      <c r="T7379">
        <v>1</v>
      </c>
      <c r="U7379" s="1" t="s">
        <v>34</v>
      </c>
      <c r="V7379" s="1" t="s">
        <v>46</v>
      </c>
      <c r="W7379" s="1" t="str">
        <f>IF(OR(MasterData[[#This Row],[Event]]="Christmas Market", MasterData[[#This Row],[Event]]="Christmas"), "Christmas Sale", "Non-Christmas Sale")</f>
        <v>Christmas Sale</v>
      </c>
      <c r="X7379" t="b">
        <v>1</v>
      </c>
      <c r="Y7379">
        <v>1</v>
      </c>
      <c r="Z7379">
        <v>54.64</v>
      </c>
      <c r="AA7379">
        <v>109.28</v>
      </c>
      <c r="AB7379">
        <v>0</v>
      </c>
      <c r="AC7379" t="str">
        <f>IF(MasterData[[#This Row],[Discount Amount]]&gt;0, "Promotional sale", "Non-Promotional Sales")</f>
        <v>Non-Promotional Sales</v>
      </c>
    </row>
    <row r="7380" spans="1:29" x14ac:dyDescent="0.25">
      <c r="A7380">
        <v>7379</v>
      </c>
      <c r="B7380" s="1" t="s">
        <v>390</v>
      </c>
      <c r="C7380" s="2">
        <v>0.92966435185185192</v>
      </c>
      <c r="D7380">
        <v>260</v>
      </c>
      <c r="E7380">
        <v>34</v>
      </c>
      <c r="F7380" s="1" t="s">
        <v>28</v>
      </c>
      <c r="G7380" s="1" t="s">
        <v>48</v>
      </c>
      <c r="H7380">
        <v>53.933300000000003</v>
      </c>
      <c r="I7380">
        <v>-116.5765</v>
      </c>
      <c r="J7380">
        <v>21</v>
      </c>
      <c r="K7380" t="b">
        <v>0</v>
      </c>
      <c r="L7380">
        <v>424</v>
      </c>
      <c r="M7380" s="1" t="s">
        <v>39</v>
      </c>
      <c r="N7380" s="1" t="s">
        <v>40</v>
      </c>
      <c r="O7380">
        <v>3</v>
      </c>
      <c r="P7380" t="b">
        <v>0</v>
      </c>
      <c r="Q7380" t="b">
        <v>1</v>
      </c>
      <c r="R7380" s="1" t="s">
        <v>32</v>
      </c>
      <c r="S7380" s="1" t="s">
        <v>49</v>
      </c>
      <c r="T7380">
        <v>5</v>
      </c>
      <c r="U7380" s="1" t="s">
        <v>45</v>
      </c>
      <c r="V7380" s="1" t="s">
        <v>35</v>
      </c>
      <c r="W7380" s="1" t="str">
        <f>IF(OR(MasterData[[#This Row],[Event]]="Christmas Market", MasterData[[#This Row],[Event]]="Christmas"), "Christmas Sale", "Non-Christmas Sale")</f>
        <v>Non-Christmas Sale</v>
      </c>
      <c r="X7380" t="b">
        <v>0</v>
      </c>
      <c r="Y7380">
        <v>4</v>
      </c>
      <c r="Z7380">
        <v>41.22</v>
      </c>
      <c r="AA7380">
        <v>123.67</v>
      </c>
      <c r="AB7380">
        <v>0</v>
      </c>
      <c r="AC7380" t="str">
        <f>IF(MasterData[[#This Row],[Discount Amount]]&gt;0, "Promotional sale", "Non-Promotional Sales")</f>
        <v>Non-Promotional Sales</v>
      </c>
    </row>
    <row r="7381" spans="1:29" x14ac:dyDescent="0.25">
      <c r="A7381">
        <v>7380</v>
      </c>
      <c r="B7381" s="1" t="s">
        <v>273</v>
      </c>
      <c r="C7381" s="2">
        <v>0.10356481481481472</v>
      </c>
      <c r="D7381">
        <v>57</v>
      </c>
      <c r="E7381">
        <v>29</v>
      </c>
      <c r="F7381" s="1" t="s">
        <v>61</v>
      </c>
      <c r="G7381" s="1" t="s">
        <v>48</v>
      </c>
      <c r="H7381">
        <v>53.933300000000003</v>
      </c>
      <c r="I7381">
        <v>-116.5765</v>
      </c>
      <c r="J7381">
        <v>20</v>
      </c>
      <c r="K7381" t="b">
        <v>1</v>
      </c>
      <c r="L7381">
        <v>890</v>
      </c>
      <c r="M7381" s="1" t="s">
        <v>63</v>
      </c>
      <c r="N7381" s="1" t="s">
        <v>64</v>
      </c>
      <c r="O7381">
        <v>4</v>
      </c>
      <c r="P7381" t="b">
        <v>0</v>
      </c>
      <c r="Q7381" t="b">
        <v>1</v>
      </c>
      <c r="R7381" s="1" t="s">
        <v>32</v>
      </c>
      <c r="S7381" s="1" t="s">
        <v>33</v>
      </c>
      <c r="T7381">
        <v>2</v>
      </c>
      <c r="U7381" s="1" t="s">
        <v>34</v>
      </c>
      <c r="V7381" s="1" t="s">
        <v>35</v>
      </c>
      <c r="W7381" s="1" t="str">
        <f>IF(OR(MasterData[[#This Row],[Event]]="Christmas Market", MasterData[[#This Row],[Event]]="Christmas"), "Christmas Sale", "Non-Christmas Sale")</f>
        <v>Non-Christmas Sale</v>
      </c>
      <c r="X7381" t="b">
        <v>1</v>
      </c>
      <c r="Y7381">
        <v>1</v>
      </c>
      <c r="Z7381">
        <v>95.01</v>
      </c>
      <c r="AA7381">
        <v>380.03</v>
      </c>
      <c r="AB7381">
        <v>0</v>
      </c>
      <c r="AC7381" t="str">
        <f>IF(MasterData[[#This Row],[Discount Amount]]&gt;0, "Promotional sale", "Non-Promotional Sales")</f>
        <v>Non-Promotional Sales</v>
      </c>
    </row>
    <row r="7382" spans="1:29" x14ac:dyDescent="0.25">
      <c r="A7382">
        <v>7381</v>
      </c>
      <c r="B7382" s="1" t="s">
        <v>328</v>
      </c>
      <c r="C7382" s="2">
        <v>0.70501157407407411</v>
      </c>
      <c r="D7382">
        <v>359</v>
      </c>
      <c r="E7382">
        <v>52</v>
      </c>
      <c r="F7382" s="1" t="s">
        <v>28</v>
      </c>
      <c r="G7382" s="1" t="s">
        <v>38</v>
      </c>
      <c r="H7382">
        <v>53.726700000000001</v>
      </c>
      <c r="I7382">
        <v>-127.6476</v>
      </c>
      <c r="J7382">
        <v>50</v>
      </c>
      <c r="K7382" t="b">
        <v>1</v>
      </c>
      <c r="L7382">
        <v>261</v>
      </c>
      <c r="M7382" s="1" t="s">
        <v>74</v>
      </c>
      <c r="N7382" s="1" t="s">
        <v>75</v>
      </c>
      <c r="O7382">
        <v>3</v>
      </c>
      <c r="P7382" t="b">
        <v>0</v>
      </c>
      <c r="Q7382" t="b">
        <v>1</v>
      </c>
      <c r="R7382" s="1" t="s">
        <v>32</v>
      </c>
      <c r="S7382" s="1" t="s">
        <v>53</v>
      </c>
      <c r="T7382">
        <v>1</v>
      </c>
      <c r="U7382" s="1" t="s">
        <v>42</v>
      </c>
      <c r="V7382" s="1" t="s">
        <v>59</v>
      </c>
      <c r="W7382" s="1" t="str">
        <f>IF(OR(MasterData[[#This Row],[Event]]="Christmas Market", MasterData[[#This Row],[Event]]="Christmas"), "Christmas Sale", "Non-Christmas Sale")</f>
        <v>Non-Christmas Sale</v>
      </c>
      <c r="X7382" t="b">
        <v>1</v>
      </c>
      <c r="Y7382">
        <v>2</v>
      </c>
      <c r="Z7382">
        <v>80.459999999999994</v>
      </c>
      <c r="AA7382">
        <v>241.39</v>
      </c>
      <c r="AB7382">
        <v>24.14</v>
      </c>
      <c r="AC7382" t="str">
        <f>IF(MasterData[[#This Row],[Discount Amount]]&gt;0, "Promotional sale", "Non-Promotional Sales")</f>
        <v>Promotional sale</v>
      </c>
    </row>
    <row r="7383" spans="1:29" x14ac:dyDescent="0.25">
      <c r="A7383">
        <v>7382</v>
      </c>
      <c r="B7383" s="1" t="s">
        <v>393</v>
      </c>
      <c r="C7383" s="2">
        <v>2.3703703703703782E-2</v>
      </c>
      <c r="D7383">
        <v>402</v>
      </c>
      <c r="E7383">
        <v>36</v>
      </c>
      <c r="F7383" s="1" t="s">
        <v>61</v>
      </c>
      <c r="G7383" s="1" t="s">
        <v>48</v>
      </c>
      <c r="H7383">
        <v>53.933300000000003</v>
      </c>
      <c r="I7383">
        <v>-116.5765</v>
      </c>
      <c r="J7383">
        <v>100</v>
      </c>
      <c r="K7383" t="b">
        <v>0</v>
      </c>
      <c r="L7383">
        <v>637</v>
      </c>
      <c r="M7383" s="1" t="s">
        <v>56</v>
      </c>
      <c r="N7383" s="1" t="s">
        <v>57</v>
      </c>
      <c r="O7383">
        <v>4</v>
      </c>
      <c r="P7383" t="b">
        <v>0</v>
      </c>
      <c r="Q7383" t="b">
        <v>1</v>
      </c>
      <c r="R7383" s="1" t="s">
        <v>52</v>
      </c>
      <c r="S7383" s="1" t="s">
        <v>49</v>
      </c>
      <c r="T7383">
        <v>4</v>
      </c>
      <c r="U7383" s="1" t="s">
        <v>42</v>
      </c>
      <c r="V7383" s="1" t="s">
        <v>46</v>
      </c>
      <c r="W7383" s="1" t="str">
        <f>IF(OR(MasterData[[#This Row],[Event]]="Christmas Market", MasterData[[#This Row],[Event]]="Christmas"), "Christmas Sale", "Non-Christmas Sale")</f>
        <v>Christmas Sale</v>
      </c>
      <c r="X7383" t="b">
        <v>0</v>
      </c>
      <c r="Y7383">
        <v>2</v>
      </c>
      <c r="Z7383">
        <v>45.04</v>
      </c>
      <c r="AA7383">
        <v>180.16</v>
      </c>
      <c r="AB7383">
        <v>0</v>
      </c>
      <c r="AC7383" t="str">
        <f>IF(MasterData[[#This Row],[Discount Amount]]&gt;0, "Promotional sale", "Non-Promotional Sales")</f>
        <v>Non-Promotional Sales</v>
      </c>
    </row>
    <row r="7384" spans="1:29" x14ac:dyDescent="0.25">
      <c r="A7384">
        <v>7383</v>
      </c>
      <c r="B7384" s="1" t="s">
        <v>347</v>
      </c>
      <c r="C7384" s="2">
        <v>0.99165509259259266</v>
      </c>
      <c r="D7384">
        <v>139</v>
      </c>
      <c r="E7384">
        <v>26</v>
      </c>
      <c r="F7384" s="1" t="s">
        <v>61</v>
      </c>
      <c r="G7384" s="1" t="s">
        <v>66</v>
      </c>
      <c r="H7384">
        <v>45.077800000000003</v>
      </c>
      <c r="I7384">
        <v>-63.546700000000001</v>
      </c>
      <c r="J7384">
        <v>89</v>
      </c>
      <c r="K7384" t="b">
        <v>0</v>
      </c>
      <c r="L7384">
        <v>690</v>
      </c>
      <c r="M7384" s="1" t="s">
        <v>63</v>
      </c>
      <c r="N7384" s="1" t="s">
        <v>64</v>
      </c>
      <c r="O7384">
        <v>4</v>
      </c>
      <c r="P7384" t="b">
        <v>1</v>
      </c>
      <c r="Q7384" t="b">
        <v>0</v>
      </c>
      <c r="R7384" s="1" t="s">
        <v>41</v>
      </c>
      <c r="S7384" s="1" t="s">
        <v>53</v>
      </c>
      <c r="T7384">
        <v>3</v>
      </c>
      <c r="U7384" s="1" t="s">
        <v>42</v>
      </c>
      <c r="V7384" s="1" t="s">
        <v>35</v>
      </c>
      <c r="W7384" s="1" t="str">
        <f>IF(OR(MasterData[[#This Row],[Event]]="Christmas Market", MasterData[[#This Row],[Event]]="Christmas"), "Christmas Sale", "Non-Christmas Sale")</f>
        <v>Non-Christmas Sale</v>
      </c>
      <c r="X7384" t="b">
        <v>1</v>
      </c>
      <c r="Y7384">
        <v>4</v>
      </c>
      <c r="Z7384">
        <v>18.39</v>
      </c>
      <c r="AA7384">
        <v>73.55</v>
      </c>
      <c r="AB7384">
        <v>0</v>
      </c>
      <c r="AC7384" t="str">
        <f>IF(MasterData[[#This Row],[Discount Amount]]&gt;0, "Promotional sale", "Non-Promotional Sales")</f>
        <v>Non-Promotional Sales</v>
      </c>
    </row>
    <row r="7385" spans="1:29" x14ac:dyDescent="0.25">
      <c r="A7385">
        <v>7384</v>
      </c>
      <c r="B7385" s="1" t="s">
        <v>191</v>
      </c>
      <c r="C7385" s="2">
        <v>0.84918981481481493</v>
      </c>
      <c r="D7385">
        <v>209</v>
      </c>
      <c r="E7385">
        <v>66</v>
      </c>
      <c r="F7385" s="1" t="s">
        <v>28</v>
      </c>
      <c r="G7385" s="1" t="s">
        <v>77</v>
      </c>
      <c r="H7385">
        <v>64.282300000000006</v>
      </c>
      <c r="I7385">
        <v>-135</v>
      </c>
      <c r="J7385">
        <v>68</v>
      </c>
      <c r="K7385" t="b">
        <v>1</v>
      </c>
      <c r="L7385">
        <v>162</v>
      </c>
      <c r="M7385" s="1" t="s">
        <v>39</v>
      </c>
      <c r="N7385" s="1" t="s">
        <v>40</v>
      </c>
      <c r="O7385">
        <v>1</v>
      </c>
      <c r="P7385" t="b">
        <v>0</v>
      </c>
      <c r="Q7385" t="b">
        <v>0</v>
      </c>
      <c r="R7385" s="1" t="s">
        <v>32</v>
      </c>
      <c r="S7385" s="1" t="s">
        <v>53</v>
      </c>
      <c r="T7385">
        <v>5</v>
      </c>
      <c r="U7385" s="1" t="s">
        <v>42</v>
      </c>
      <c r="V7385" s="1" t="s">
        <v>59</v>
      </c>
      <c r="W7385" s="1" t="str">
        <f>IF(OR(MasterData[[#This Row],[Event]]="Christmas Market", MasterData[[#This Row],[Event]]="Christmas"), "Christmas Sale", "Non-Christmas Sale")</f>
        <v>Non-Christmas Sale</v>
      </c>
      <c r="X7385" t="b">
        <v>0</v>
      </c>
      <c r="Y7385">
        <v>1</v>
      </c>
      <c r="Z7385">
        <v>45.18</v>
      </c>
      <c r="AA7385">
        <v>45.18</v>
      </c>
      <c r="AB7385">
        <v>4.5199999999999996</v>
      </c>
      <c r="AC7385" t="str">
        <f>IF(MasterData[[#This Row],[Discount Amount]]&gt;0, "Promotional sale", "Non-Promotional Sales")</f>
        <v>Promotional sale</v>
      </c>
    </row>
    <row r="7386" spans="1:29" x14ac:dyDescent="0.25">
      <c r="A7386">
        <v>7385</v>
      </c>
      <c r="B7386" s="1" t="s">
        <v>153</v>
      </c>
      <c r="C7386" s="2">
        <v>0.85283564814814805</v>
      </c>
      <c r="D7386">
        <v>215</v>
      </c>
      <c r="E7386">
        <v>41</v>
      </c>
      <c r="F7386" s="1" t="s">
        <v>28</v>
      </c>
      <c r="G7386" s="1" t="s">
        <v>29</v>
      </c>
      <c r="H7386">
        <v>51.253799999999998</v>
      </c>
      <c r="I7386">
        <v>-85.3232</v>
      </c>
      <c r="J7386">
        <v>94</v>
      </c>
      <c r="K7386" t="b">
        <v>0</v>
      </c>
      <c r="L7386">
        <v>592</v>
      </c>
      <c r="M7386" s="1" t="s">
        <v>56</v>
      </c>
      <c r="N7386" s="1" t="s">
        <v>57</v>
      </c>
      <c r="O7386">
        <v>1</v>
      </c>
      <c r="P7386" t="b">
        <v>0</v>
      </c>
      <c r="Q7386" t="b">
        <v>0</v>
      </c>
      <c r="R7386" s="1" t="s">
        <v>52</v>
      </c>
      <c r="S7386" s="1" t="s">
        <v>33</v>
      </c>
      <c r="T7386">
        <v>4</v>
      </c>
      <c r="U7386" s="1" t="s">
        <v>42</v>
      </c>
      <c r="V7386" s="1" t="s">
        <v>46</v>
      </c>
      <c r="W7386" s="1" t="str">
        <f>IF(OR(MasterData[[#This Row],[Event]]="Christmas Market", MasterData[[#This Row],[Event]]="Christmas"), "Christmas Sale", "Non-Christmas Sale")</f>
        <v>Christmas Sale</v>
      </c>
      <c r="X7386" t="b">
        <v>0</v>
      </c>
      <c r="Y7386">
        <v>4</v>
      </c>
      <c r="Z7386">
        <v>77.23</v>
      </c>
      <c r="AA7386">
        <v>77.23</v>
      </c>
      <c r="AB7386">
        <v>0</v>
      </c>
      <c r="AC7386" t="str">
        <f>IF(MasterData[[#This Row],[Discount Amount]]&gt;0, "Promotional sale", "Non-Promotional Sales")</f>
        <v>Non-Promotional Sales</v>
      </c>
    </row>
    <row r="7387" spans="1:29" x14ac:dyDescent="0.25">
      <c r="A7387">
        <v>7386</v>
      </c>
      <c r="B7387" s="1" t="s">
        <v>27</v>
      </c>
      <c r="C7387" s="2">
        <v>0.44373842592592583</v>
      </c>
      <c r="D7387">
        <v>429</v>
      </c>
      <c r="E7387">
        <v>26</v>
      </c>
      <c r="F7387" s="1" t="s">
        <v>61</v>
      </c>
      <c r="G7387" s="1" t="s">
        <v>70</v>
      </c>
      <c r="H7387">
        <v>54.273099999999999</v>
      </c>
      <c r="I7387">
        <v>-61.738799999999998</v>
      </c>
      <c r="J7387">
        <v>80</v>
      </c>
      <c r="K7387" t="b">
        <v>0</v>
      </c>
      <c r="L7387">
        <v>131</v>
      </c>
      <c r="M7387" s="1" t="s">
        <v>74</v>
      </c>
      <c r="N7387" s="1" t="s">
        <v>75</v>
      </c>
      <c r="O7387">
        <v>5</v>
      </c>
      <c r="P7387" t="b">
        <v>1</v>
      </c>
      <c r="Q7387" t="b">
        <v>1</v>
      </c>
      <c r="R7387" s="1" t="s">
        <v>41</v>
      </c>
      <c r="S7387" s="1" t="s">
        <v>58</v>
      </c>
      <c r="T7387">
        <v>1</v>
      </c>
      <c r="U7387" s="1" t="s">
        <v>34</v>
      </c>
      <c r="V7387" s="1" t="s">
        <v>59</v>
      </c>
      <c r="W7387" s="1" t="str">
        <f>IF(OR(MasterData[[#This Row],[Event]]="Christmas Market", MasterData[[#This Row],[Event]]="Christmas"), "Christmas Sale", "Non-Christmas Sale")</f>
        <v>Non-Christmas Sale</v>
      </c>
      <c r="X7387" t="b">
        <v>0</v>
      </c>
      <c r="Y7387">
        <v>4</v>
      </c>
      <c r="Z7387">
        <v>24.58</v>
      </c>
      <c r="AA7387">
        <v>122.91</v>
      </c>
      <c r="AB7387">
        <v>12.29</v>
      </c>
      <c r="AC7387" t="str">
        <f>IF(MasterData[[#This Row],[Discount Amount]]&gt;0, "Promotional sale", "Non-Promotional Sales")</f>
        <v>Promotional sale</v>
      </c>
    </row>
    <row r="7388" spans="1:29" x14ac:dyDescent="0.25">
      <c r="A7388">
        <v>7387</v>
      </c>
      <c r="B7388" s="1" t="s">
        <v>177</v>
      </c>
      <c r="C7388" s="2">
        <v>0.99817129629629631</v>
      </c>
      <c r="D7388">
        <v>319</v>
      </c>
      <c r="E7388">
        <v>28</v>
      </c>
      <c r="F7388" s="1" t="s">
        <v>28</v>
      </c>
      <c r="G7388" s="1" t="s">
        <v>44</v>
      </c>
      <c r="H7388">
        <v>46.813099999999999</v>
      </c>
      <c r="I7388">
        <v>-71.207499999999996</v>
      </c>
      <c r="J7388">
        <v>80</v>
      </c>
      <c r="K7388" t="b">
        <v>1</v>
      </c>
      <c r="L7388">
        <v>5</v>
      </c>
      <c r="M7388" s="1" t="s">
        <v>30</v>
      </c>
      <c r="N7388" s="1" t="s">
        <v>31</v>
      </c>
      <c r="O7388">
        <v>3</v>
      </c>
      <c r="P7388" t="b">
        <v>1</v>
      </c>
      <c r="Q7388" t="b">
        <v>0</v>
      </c>
      <c r="R7388" s="1" t="s">
        <v>52</v>
      </c>
      <c r="S7388" s="1" t="s">
        <v>53</v>
      </c>
      <c r="T7388">
        <v>4</v>
      </c>
      <c r="U7388" s="1" t="s">
        <v>45</v>
      </c>
      <c r="V7388" s="1" t="s">
        <v>46</v>
      </c>
      <c r="W7388" s="1" t="str">
        <f>IF(OR(MasterData[[#This Row],[Event]]="Christmas Market", MasterData[[#This Row],[Event]]="Christmas"), "Christmas Sale", "Non-Christmas Sale")</f>
        <v>Christmas Sale</v>
      </c>
      <c r="X7388" t="b">
        <v>1</v>
      </c>
      <c r="Y7388">
        <v>1</v>
      </c>
      <c r="Z7388">
        <v>19.739999999999998</v>
      </c>
      <c r="AA7388">
        <v>59.22</v>
      </c>
      <c r="AB7388">
        <v>0</v>
      </c>
      <c r="AC7388" t="str">
        <f>IF(MasterData[[#This Row],[Discount Amount]]&gt;0, "Promotional sale", "Non-Promotional Sales")</f>
        <v>Non-Promotional Sales</v>
      </c>
    </row>
    <row r="7389" spans="1:29" x14ac:dyDescent="0.25">
      <c r="A7389">
        <v>7388</v>
      </c>
      <c r="B7389" s="1" t="s">
        <v>374</v>
      </c>
      <c r="C7389" s="2">
        <v>0.4216550925925926</v>
      </c>
      <c r="D7389">
        <v>388</v>
      </c>
      <c r="E7389">
        <v>64</v>
      </c>
      <c r="F7389" s="1" t="s">
        <v>61</v>
      </c>
      <c r="G7389" s="1" t="s">
        <v>70</v>
      </c>
      <c r="H7389">
        <v>54.273099999999999</v>
      </c>
      <c r="I7389">
        <v>-61.738799999999998</v>
      </c>
      <c r="J7389">
        <v>63</v>
      </c>
      <c r="K7389" t="b">
        <v>1</v>
      </c>
      <c r="L7389">
        <v>292</v>
      </c>
      <c r="M7389" s="1" t="s">
        <v>56</v>
      </c>
      <c r="N7389" s="1" t="s">
        <v>57</v>
      </c>
      <c r="O7389">
        <v>4</v>
      </c>
      <c r="P7389" t="b">
        <v>1</v>
      </c>
      <c r="Q7389" t="b">
        <v>0</v>
      </c>
      <c r="R7389" s="1" t="s">
        <v>52</v>
      </c>
      <c r="S7389" s="1" t="s">
        <v>53</v>
      </c>
      <c r="T7389">
        <v>4</v>
      </c>
      <c r="U7389" s="1" t="s">
        <v>34</v>
      </c>
      <c r="V7389" s="1" t="s">
        <v>59</v>
      </c>
      <c r="W7389" s="1" t="str">
        <f>IF(OR(MasterData[[#This Row],[Event]]="Christmas Market", MasterData[[#This Row],[Event]]="Christmas"), "Christmas Sale", "Non-Christmas Sale")</f>
        <v>Non-Christmas Sale</v>
      </c>
      <c r="X7389" t="b">
        <v>0</v>
      </c>
      <c r="Y7389">
        <v>4</v>
      </c>
      <c r="Z7389">
        <v>77.12</v>
      </c>
      <c r="AA7389">
        <v>308.45999999999998</v>
      </c>
      <c r="AB7389">
        <v>30.85</v>
      </c>
      <c r="AC7389" t="str">
        <f>IF(MasterData[[#This Row],[Discount Amount]]&gt;0, "Promotional sale", "Non-Promotional Sales")</f>
        <v>Promotional sale</v>
      </c>
    </row>
    <row r="7390" spans="1:29" x14ac:dyDescent="0.25">
      <c r="A7390">
        <v>7389</v>
      </c>
      <c r="B7390" s="1" t="s">
        <v>286</v>
      </c>
      <c r="C7390" s="2">
        <v>1.7395833333333277E-2</v>
      </c>
      <c r="D7390">
        <v>467</v>
      </c>
      <c r="E7390">
        <v>60</v>
      </c>
      <c r="F7390" s="1" t="s">
        <v>37</v>
      </c>
      <c r="G7390" s="1" t="s">
        <v>66</v>
      </c>
      <c r="H7390">
        <v>45.077800000000003</v>
      </c>
      <c r="I7390">
        <v>-63.546700000000001</v>
      </c>
      <c r="J7390">
        <v>5</v>
      </c>
      <c r="K7390" t="b">
        <v>0</v>
      </c>
      <c r="L7390">
        <v>690</v>
      </c>
      <c r="M7390" s="1" t="s">
        <v>30</v>
      </c>
      <c r="N7390" s="1" t="s">
        <v>31</v>
      </c>
      <c r="O7390">
        <v>2</v>
      </c>
      <c r="P7390" t="b">
        <v>0</v>
      </c>
      <c r="Q7390" t="b">
        <v>0</v>
      </c>
      <c r="R7390" s="1" t="s">
        <v>41</v>
      </c>
      <c r="S7390" s="1" t="s">
        <v>49</v>
      </c>
      <c r="T7390">
        <v>3</v>
      </c>
      <c r="U7390" s="1" t="s">
        <v>34</v>
      </c>
      <c r="V7390" s="1" t="s">
        <v>35</v>
      </c>
      <c r="W7390" s="1" t="str">
        <f>IF(OR(MasterData[[#This Row],[Event]]="Christmas Market", MasterData[[#This Row],[Event]]="Christmas"), "Christmas Sale", "Non-Christmas Sale")</f>
        <v>Non-Christmas Sale</v>
      </c>
      <c r="X7390" t="b">
        <v>0</v>
      </c>
      <c r="Y7390">
        <v>3</v>
      </c>
      <c r="Z7390">
        <v>99.47</v>
      </c>
      <c r="AA7390">
        <v>198.93</v>
      </c>
      <c r="AB7390">
        <v>0</v>
      </c>
      <c r="AC7390" t="str">
        <f>IF(MasterData[[#This Row],[Discount Amount]]&gt;0, "Promotional sale", "Non-Promotional Sales")</f>
        <v>Non-Promotional Sales</v>
      </c>
    </row>
    <row r="7391" spans="1:29" x14ac:dyDescent="0.25">
      <c r="A7391">
        <v>7390</v>
      </c>
      <c r="B7391" s="1" t="s">
        <v>244</v>
      </c>
      <c r="C7391" s="2">
        <v>0.67569444444444438</v>
      </c>
      <c r="D7391">
        <v>259</v>
      </c>
      <c r="E7391">
        <v>53</v>
      </c>
      <c r="F7391" s="1" t="s">
        <v>37</v>
      </c>
      <c r="G7391" s="1" t="s">
        <v>81</v>
      </c>
      <c r="H7391">
        <v>64.248000000000005</v>
      </c>
      <c r="I7391">
        <v>-84.889600000000002</v>
      </c>
      <c r="J7391">
        <v>79</v>
      </c>
      <c r="K7391" t="b">
        <v>1</v>
      </c>
      <c r="L7391">
        <v>500</v>
      </c>
      <c r="M7391" s="1" t="s">
        <v>74</v>
      </c>
      <c r="N7391" s="1" t="s">
        <v>75</v>
      </c>
      <c r="O7391">
        <v>3</v>
      </c>
      <c r="P7391" t="b">
        <v>1</v>
      </c>
      <c r="Q7391" t="b">
        <v>0</v>
      </c>
      <c r="R7391" s="1" t="s">
        <v>32</v>
      </c>
      <c r="S7391" s="1" t="s">
        <v>58</v>
      </c>
      <c r="T7391">
        <v>3</v>
      </c>
      <c r="U7391" s="1" t="s">
        <v>42</v>
      </c>
      <c r="V7391" s="1" t="s">
        <v>35</v>
      </c>
      <c r="W7391" s="1" t="str">
        <f>IF(OR(MasterData[[#This Row],[Event]]="Christmas Market", MasterData[[#This Row],[Event]]="Christmas"), "Christmas Sale", "Non-Christmas Sale")</f>
        <v>Non-Christmas Sale</v>
      </c>
      <c r="X7391" t="b">
        <v>0</v>
      </c>
      <c r="Y7391">
        <v>1</v>
      </c>
      <c r="Z7391">
        <v>83.61</v>
      </c>
      <c r="AA7391">
        <v>250.84</v>
      </c>
      <c r="AB7391">
        <v>0</v>
      </c>
      <c r="AC7391" t="str">
        <f>IF(MasterData[[#This Row],[Discount Amount]]&gt;0, "Promotional sale", "Non-Promotional Sales")</f>
        <v>Non-Promotional Sales</v>
      </c>
    </row>
    <row r="7392" spans="1:29" x14ac:dyDescent="0.25">
      <c r="A7392">
        <v>7391</v>
      </c>
      <c r="B7392" s="1" t="s">
        <v>364</v>
      </c>
      <c r="C7392" s="2">
        <v>0.25627314814814817</v>
      </c>
      <c r="D7392">
        <v>140</v>
      </c>
      <c r="E7392">
        <v>62</v>
      </c>
      <c r="F7392" s="1" t="s">
        <v>37</v>
      </c>
      <c r="G7392" s="1" t="s">
        <v>51</v>
      </c>
      <c r="H7392">
        <v>53.760899999999999</v>
      </c>
      <c r="I7392">
        <v>-98.813900000000004</v>
      </c>
      <c r="J7392">
        <v>18</v>
      </c>
      <c r="K7392" t="b">
        <v>1</v>
      </c>
      <c r="L7392">
        <v>797</v>
      </c>
      <c r="M7392" s="1" t="s">
        <v>74</v>
      </c>
      <c r="N7392" s="1" t="s">
        <v>75</v>
      </c>
      <c r="O7392">
        <v>5</v>
      </c>
      <c r="P7392" t="b">
        <v>0</v>
      </c>
      <c r="Q7392" t="b">
        <v>1</v>
      </c>
      <c r="R7392" s="1" t="s">
        <v>52</v>
      </c>
      <c r="S7392" s="1" t="s">
        <v>49</v>
      </c>
      <c r="T7392">
        <v>5</v>
      </c>
      <c r="U7392" s="1" t="s">
        <v>42</v>
      </c>
      <c r="V7392" s="1" t="s">
        <v>46</v>
      </c>
      <c r="W7392" s="1" t="str">
        <f>IF(OR(MasterData[[#This Row],[Event]]="Christmas Market", MasterData[[#This Row],[Event]]="Christmas"), "Christmas Sale", "Non-Christmas Sale")</f>
        <v>Christmas Sale</v>
      </c>
      <c r="X7392" t="b">
        <v>0</v>
      </c>
      <c r="Y7392">
        <v>2</v>
      </c>
      <c r="Z7392">
        <v>65.81</v>
      </c>
      <c r="AA7392">
        <v>329.03</v>
      </c>
      <c r="AB7392">
        <v>0</v>
      </c>
      <c r="AC7392" t="str">
        <f>IF(MasterData[[#This Row],[Discount Amount]]&gt;0, "Promotional sale", "Non-Promotional Sales")</f>
        <v>Non-Promotional Sales</v>
      </c>
    </row>
    <row r="7393" spans="1:29" x14ac:dyDescent="0.25">
      <c r="A7393">
        <v>7392</v>
      </c>
      <c r="B7393" s="1" t="s">
        <v>158</v>
      </c>
      <c r="C7393" s="2">
        <v>0.9965046296296296</v>
      </c>
      <c r="D7393">
        <v>46</v>
      </c>
      <c r="E7393">
        <v>22</v>
      </c>
      <c r="F7393" s="1" t="s">
        <v>28</v>
      </c>
      <c r="G7393" s="1" t="s">
        <v>55</v>
      </c>
      <c r="H7393">
        <v>52.939900000000002</v>
      </c>
      <c r="I7393">
        <v>-106.4509</v>
      </c>
      <c r="J7393">
        <v>39</v>
      </c>
      <c r="K7393" t="b">
        <v>1</v>
      </c>
      <c r="L7393">
        <v>786</v>
      </c>
      <c r="M7393" s="1" t="s">
        <v>39</v>
      </c>
      <c r="N7393" s="1" t="s">
        <v>40</v>
      </c>
      <c r="O7393">
        <v>2</v>
      </c>
      <c r="P7393" t="b">
        <v>1</v>
      </c>
      <c r="Q7393" t="b">
        <v>0</v>
      </c>
      <c r="R7393" s="1" t="s">
        <v>41</v>
      </c>
      <c r="S7393" s="1" t="s">
        <v>53</v>
      </c>
      <c r="T7393">
        <v>3</v>
      </c>
      <c r="U7393" s="1" t="s">
        <v>45</v>
      </c>
      <c r="V7393" s="1" t="s">
        <v>35</v>
      </c>
      <c r="W7393" s="1" t="str">
        <f>IF(OR(MasterData[[#This Row],[Event]]="Christmas Market", MasterData[[#This Row],[Event]]="Christmas"), "Christmas Sale", "Non-Christmas Sale")</f>
        <v>Non-Christmas Sale</v>
      </c>
      <c r="X7393" t="b">
        <v>1</v>
      </c>
      <c r="Y7393">
        <v>4</v>
      </c>
      <c r="Z7393">
        <v>40.04</v>
      </c>
      <c r="AA7393">
        <v>80.09</v>
      </c>
      <c r="AB7393">
        <v>0</v>
      </c>
      <c r="AC7393" t="str">
        <f>IF(MasterData[[#This Row],[Discount Amount]]&gt;0, "Promotional sale", "Non-Promotional Sales")</f>
        <v>Non-Promotional Sales</v>
      </c>
    </row>
    <row r="7394" spans="1:29" x14ac:dyDescent="0.25">
      <c r="A7394">
        <v>7393</v>
      </c>
      <c r="B7394" s="1" t="s">
        <v>322</v>
      </c>
      <c r="C7394" s="2">
        <v>0.21984953703703702</v>
      </c>
      <c r="D7394">
        <v>29</v>
      </c>
      <c r="E7394">
        <v>44</v>
      </c>
      <c r="F7394" s="1" t="s">
        <v>28</v>
      </c>
      <c r="G7394" s="1" t="s">
        <v>66</v>
      </c>
      <c r="H7394">
        <v>45.077800000000003</v>
      </c>
      <c r="I7394">
        <v>-63.546700000000001</v>
      </c>
      <c r="J7394">
        <v>52</v>
      </c>
      <c r="K7394" t="b">
        <v>0</v>
      </c>
      <c r="L7394">
        <v>812</v>
      </c>
      <c r="M7394" s="1" t="s">
        <v>30</v>
      </c>
      <c r="N7394" s="1" t="s">
        <v>31</v>
      </c>
      <c r="O7394">
        <v>2</v>
      </c>
      <c r="P7394" t="b">
        <v>1</v>
      </c>
      <c r="Q7394" t="b">
        <v>0</v>
      </c>
      <c r="R7394" s="1" t="s">
        <v>52</v>
      </c>
      <c r="S7394" s="1" t="s">
        <v>58</v>
      </c>
      <c r="T7394">
        <v>1</v>
      </c>
      <c r="U7394" s="1" t="s">
        <v>45</v>
      </c>
      <c r="V7394" s="1" t="s">
        <v>35</v>
      </c>
      <c r="W7394" s="1" t="str">
        <f>IF(OR(MasterData[[#This Row],[Event]]="Christmas Market", MasterData[[#This Row],[Event]]="Christmas"), "Christmas Sale", "Non-Christmas Sale")</f>
        <v>Non-Christmas Sale</v>
      </c>
      <c r="X7394" t="b">
        <v>0</v>
      </c>
      <c r="Y7394">
        <v>1</v>
      </c>
      <c r="Z7394">
        <v>21.76</v>
      </c>
      <c r="AA7394">
        <v>43.53</v>
      </c>
      <c r="AB7394">
        <v>0</v>
      </c>
      <c r="AC7394" t="str">
        <f>IF(MasterData[[#This Row],[Discount Amount]]&gt;0, "Promotional sale", "Non-Promotional Sales")</f>
        <v>Non-Promotional Sales</v>
      </c>
    </row>
    <row r="7395" spans="1:29" x14ac:dyDescent="0.25">
      <c r="A7395">
        <v>7394</v>
      </c>
      <c r="B7395" s="1" t="s">
        <v>127</v>
      </c>
      <c r="C7395" s="2">
        <v>0.50711805555555545</v>
      </c>
      <c r="D7395">
        <v>407</v>
      </c>
      <c r="E7395">
        <v>59</v>
      </c>
      <c r="F7395" s="1" t="s">
        <v>61</v>
      </c>
      <c r="G7395" s="1" t="s">
        <v>38</v>
      </c>
      <c r="H7395">
        <v>53.726700000000001</v>
      </c>
      <c r="I7395">
        <v>-127.6476</v>
      </c>
      <c r="J7395">
        <v>13</v>
      </c>
      <c r="K7395" t="b">
        <v>1</v>
      </c>
      <c r="L7395">
        <v>971</v>
      </c>
      <c r="M7395" s="1" t="s">
        <v>30</v>
      </c>
      <c r="N7395" s="1" t="s">
        <v>31</v>
      </c>
      <c r="O7395">
        <v>3</v>
      </c>
      <c r="P7395" t="b">
        <v>1</v>
      </c>
      <c r="Q7395" t="b">
        <v>1</v>
      </c>
      <c r="R7395" s="1" t="s">
        <v>32</v>
      </c>
      <c r="S7395" s="1" t="s">
        <v>49</v>
      </c>
      <c r="T7395">
        <v>3</v>
      </c>
      <c r="U7395" s="1" t="s">
        <v>45</v>
      </c>
      <c r="V7395" s="1" t="s">
        <v>59</v>
      </c>
      <c r="W7395" s="1" t="str">
        <f>IF(OR(MasterData[[#This Row],[Event]]="Christmas Market", MasterData[[#This Row],[Event]]="Christmas"), "Christmas Sale", "Non-Christmas Sale")</f>
        <v>Non-Christmas Sale</v>
      </c>
      <c r="X7395" t="b">
        <v>0</v>
      </c>
      <c r="Y7395">
        <v>5</v>
      </c>
      <c r="Z7395">
        <v>29.02</v>
      </c>
      <c r="AA7395">
        <v>87.06</v>
      </c>
      <c r="AB7395">
        <v>8.7100000000000009</v>
      </c>
      <c r="AC7395" t="str">
        <f>IF(MasterData[[#This Row],[Discount Amount]]&gt;0, "Promotional sale", "Non-Promotional Sales")</f>
        <v>Promotional sale</v>
      </c>
    </row>
    <row r="7396" spans="1:29" x14ac:dyDescent="0.25">
      <c r="A7396">
        <v>7395</v>
      </c>
      <c r="B7396" s="1" t="s">
        <v>292</v>
      </c>
      <c r="C7396" s="2">
        <v>0.29030092592592593</v>
      </c>
      <c r="D7396">
        <v>184</v>
      </c>
      <c r="E7396">
        <v>41</v>
      </c>
      <c r="F7396" s="1" t="s">
        <v>61</v>
      </c>
      <c r="G7396" s="1" t="s">
        <v>79</v>
      </c>
      <c r="H7396">
        <v>63.588799999999999</v>
      </c>
      <c r="I7396">
        <v>-115.5069</v>
      </c>
      <c r="J7396">
        <v>64</v>
      </c>
      <c r="K7396" t="b">
        <v>0</v>
      </c>
      <c r="L7396">
        <v>5</v>
      </c>
      <c r="M7396" s="1" t="s">
        <v>63</v>
      </c>
      <c r="N7396" s="1" t="s">
        <v>64</v>
      </c>
      <c r="O7396">
        <v>5</v>
      </c>
      <c r="P7396" t="b">
        <v>1</v>
      </c>
      <c r="Q7396" t="b">
        <v>0</v>
      </c>
      <c r="R7396" s="1" t="s">
        <v>52</v>
      </c>
      <c r="S7396" s="1" t="s">
        <v>33</v>
      </c>
      <c r="T7396">
        <v>4</v>
      </c>
      <c r="U7396" s="1" t="s">
        <v>45</v>
      </c>
      <c r="V7396" s="1" t="s">
        <v>46</v>
      </c>
      <c r="W7396" s="1" t="str">
        <f>IF(OR(MasterData[[#This Row],[Event]]="Christmas Market", MasterData[[#This Row],[Event]]="Christmas"), "Christmas Sale", "Non-Christmas Sale")</f>
        <v>Christmas Sale</v>
      </c>
      <c r="X7396" t="b">
        <v>1</v>
      </c>
      <c r="Y7396">
        <v>4</v>
      </c>
      <c r="Z7396">
        <v>94.13</v>
      </c>
      <c r="AA7396">
        <v>470.64</v>
      </c>
      <c r="AB7396">
        <v>0</v>
      </c>
      <c r="AC7396" t="str">
        <f>IF(MasterData[[#This Row],[Discount Amount]]&gt;0, "Promotional sale", "Non-Promotional Sales")</f>
        <v>Non-Promotional Sales</v>
      </c>
    </row>
    <row r="7397" spans="1:29" x14ac:dyDescent="0.25">
      <c r="A7397">
        <v>7396</v>
      </c>
      <c r="B7397" s="1" t="s">
        <v>172</v>
      </c>
      <c r="C7397" s="2">
        <v>3.369212962962953E-2</v>
      </c>
      <c r="D7397">
        <v>495</v>
      </c>
      <c r="E7397">
        <v>20</v>
      </c>
      <c r="F7397" s="1" t="s">
        <v>28</v>
      </c>
      <c r="G7397" s="1" t="s">
        <v>55</v>
      </c>
      <c r="H7397">
        <v>52.939900000000002</v>
      </c>
      <c r="I7397">
        <v>-106.4509</v>
      </c>
      <c r="J7397">
        <v>51</v>
      </c>
      <c r="K7397" t="b">
        <v>0</v>
      </c>
      <c r="L7397">
        <v>181</v>
      </c>
      <c r="M7397" s="1" t="s">
        <v>63</v>
      </c>
      <c r="N7397" s="1" t="s">
        <v>64</v>
      </c>
      <c r="O7397">
        <v>4</v>
      </c>
      <c r="P7397" t="b">
        <v>0</v>
      </c>
      <c r="Q7397" t="b">
        <v>0</v>
      </c>
      <c r="R7397" s="1" t="s">
        <v>41</v>
      </c>
      <c r="S7397" s="1" t="s">
        <v>58</v>
      </c>
      <c r="T7397">
        <v>2</v>
      </c>
      <c r="U7397" s="1" t="s">
        <v>42</v>
      </c>
      <c r="V7397" s="1" t="s">
        <v>59</v>
      </c>
      <c r="W7397" s="1" t="str">
        <f>IF(OR(MasterData[[#This Row],[Event]]="Christmas Market", MasterData[[#This Row],[Event]]="Christmas"), "Christmas Sale", "Non-Christmas Sale")</f>
        <v>Non-Christmas Sale</v>
      </c>
      <c r="X7397" t="b">
        <v>0</v>
      </c>
      <c r="Y7397">
        <v>4</v>
      </c>
      <c r="Z7397">
        <v>31.85</v>
      </c>
      <c r="AA7397">
        <v>127.38</v>
      </c>
      <c r="AB7397">
        <v>12.74</v>
      </c>
      <c r="AC7397" t="str">
        <f>IF(MasterData[[#This Row],[Discount Amount]]&gt;0, "Promotional sale", "Non-Promotional Sales")</f>
        <v>Promotional sale</v>
      </c>
    </row>
    <row r="7398" spans="1:29" x14ac:dyDescent="0.25">
      <c r="A7398">
        <v>7397</v>
      </c>
      <c r="B7398" s="1" t="s">
        <v>131</v>
      </c>
      <c r="C7398" s="2">
        <v>0.24908564814814804</v>
      </c>
      <c r="D7398">
        <v>186</v>
      </c>
      <c r="E7398">
        <v>49</v>
      </c>
      <c r="F7398" s="1" t="s">
        <v>28</v>
      </c>
      <c r="G7398" s="1" t="s">
        <v>38</v>
      </c>
      <c r="H7398">
        <v>53.726700000000001</v>
      </c>
      <c r="I7398">
        <v>-127.6476</v>
      </c>
      <c r="J7398">
        <v>2</v>
      </c>
      <c r="K7398" t="b">
        <v>1</v>
      </c>
      <c r="L7398">
        <v>33</v>
      </c>
      <c r="M7398" s="1" t="s">
        <v>56</v>
      </c>
      <c r="N7398" s="1" t="s">
        <v>57</v>
      </c>
      <c r="O7398">
        <v>2</v>
      </c>
      <c r="P7398" t="b">
        <v>0</v>
      </c>
      <c r="Q7398" t="b">
        <v>1</v>
      </c>
      <c r="R7398" s="1" t="s">
        <v>52</v>
      </c>
      <c r="S7398" s="1" t="s">
        <v>33</v>
      </c>
      <c r="T7398">
        <v>4</v>
      </c>
      <c r="U7398" s="1" t="s">
        <v>45</v>
      </c>
      <c r="V7398" s="1" t="s">
        <v>59</v>
      </c>
      <c r="W7398" s="1" t="str">
        <f>IF(OR(MasterData[[#This Row],[Event]]="Christmas Market", MasterData[[#This Row],[Event]]="Christmas"), "Christmas Sale", "Non-Christmas Sale")</f>
        <v>Non-Christmas Sale</v>
      </c>
      <c r="X7398" t="b">
        <v>0</v>
      </c>
      <c r="Y7398">
        <v>5</v>
      </c>
      <c r="Z7398">
        <v>53.71</v>
      </c>
      <c r="AA7398">
        <v>107.42</v>
      </c>
      <c r="AB7398">
        <v>10.74</v>
      </c>
      <c r="AC7398" t="str">
        <f>IF(MasterData[[#This Row],[Discount Amount]]&gt;0, "Promotional sale", "Non-Promotional Sales")</f>
        <v>Promotional sale</v>
      </c>
    </row>
    <row r="7399" spans="1:29" x14ac:dyDescent="0.25">
      <c r="A7399">
        <v>7398</v>
      </c>
      <c r="B7399" s="1" t="s">
        <v>308</v>
      </c>
      <c r="C7399" s="2">
        <v>0.22509259259259262</v>
      </c>
      <c r="D7399">
        <v>288</v>
      </c>
      <c r="E7399">
        <v>52</v>
      </c>
      <c r="F7399" s="1" t="s">
        <v>28</v>
      </c>
      <c r="G7399" s="1" t="s">
        <v>79</v>
      </c>
      <c r="H7399">
        <v>63.588799999999999</v>
      </c>
      <c r="I7399">
        <v>-115.5069</v>
      </c>
      <c r="J7399">
        <v>74</v>
      </c>
      <c r="K7399" t="b">
        <v>0</v>
      </c>
      <c r="L7399">
        <v>221</v>
      </c>
      <c r="M7399" s="1" t="s">
        <v>63</v>
      </c>
      <c r="N7399" s="1" t="s">
        <v>64</v>
      </c>
      <c r="O7399">
        <v>5</v>
      </c>
      <c r="P7399" t="b">
        <v>1</v>
      </c>
      <c r="Q7399" t="b">
        <v>1</v>
      </c>
      <c r="R7399" s="1" t="s">
        <v>32</v>
      </c>
      <c r="S7399" s="1" t="s">
        <v>58</v>
      </c>
      <c r="T7399">
        <v>4</v>
      </c>
      <c r="U7399" s="1" t="s">
        <v>42</v>
      </c>
      <c r="V7399" s="1" t="s">
        <v>35</v>
      </c>
      <c r="W7399" s="1" t="str">
        <f>IF(OR(MasterData[[#This Row],[Event]]="Christmas Market", MasterData[[#This Row],[Event]]="Christmas"), "Christmas Sale", "Non-Christmas Sale")</f>
        <v>Non-Christmas Sale</v>
      </c>
      <c r="X7399" t="b">
        <v>0</v>
      </c>
      <c r="Y7399">
        <v>3</v>
      </c>
      <c r="Z7399">
        <v>51.94</v>
      </c>
      <c r="AA7399">
        <v>259.7</v>
      </c>
      <c r="AB7399">
        <v>0</v>
      </c>
      <c r="AC7399" t="str">
        <f>IF(MasterData[[#This Row],[Discount Amount]]&gt;0, "Promotional sale", "Non-Promotional Sales")</f>
        <v>Non-Promotional Sales</v>
      </c>
    </row>
    <row r="7400" spans="1:29" x14ac:dyDescent="0.25">
      <c r="A7400">
        <v>7399</v>
      </c>
      <c r="B7400" s="1" t="s">
        <v>347</v>
      </c>
      <c r="C7400" s="2">
        <v>5.6377314814814783E-2</v>
      </c>
      <c r="D7400">
        <v>157</v>
      </c>
      <c r="E7400">
        <v>59</v>
      </c>
      <c r="F7400" s="1" t="s">
        <v>28</v>
      </c>
      <c r="G7400" s="1" t="s">
        <v>68</v>
      </c>
      <c r="H7400">
        <v>46.318800000000003</v>
      </c>
      <c r="I7400">
        <v>-63.146099999999997</v>
      </c>
      <c r="J7400">
        <v>9</v>
      </c>
      <c r="K7400" t="b">
        <v>0</v>
      </c>
      <c r="L7400">
        <v>842</v>
      </c>
      <c r="M7400" s="1" t="s">
        <v>30</v>
      </c>
      <c r="N7400" s="1" t="s">
        <v>31</v>
      </c>
      <c r="O7400">
        <v>5</v>
      </c>
      <c r="P7400" t="b">
        <v>0</v>
      </c>
      <c r="Q7400" t="b">
        <v>1</v>
      </c>
      <c r="R7400" s="1" t="s">
        <v>41</v>
      </c>
      <c r="S7400" s="1" t="s">
        <v>33</v>
      </c>
      <c r="T7400">
        <v>1</v>
      </c>
      <c r="U7400" s="1" t="s">
        <v>45</v>
      </c>
      <c r="V7400" s="1" t="s">
        <v>35</v>
      </c>
      <c r="W7400" s="1" t="str">
        <f>IF(OR(MasterData[[#This Row],[Event]]="Christmas Market", MasterData[[#This Row],[Event]]="Christmas"), "Christmas Sale", "Non-Christmas Sale")</f>
        <v>Non-Christmas Sale</v>
      </c>
      <c r="X7400" t="b">
        <v>1</v>
      </c>
      <c r="Y7400">
        <v>1</v>
      </c>
      <c r="Z7400">
        <v>77.5</v>
      </c>
      <c r="AA7400">
        <v>387.48</v>
      </c>
      <c r="AB7400">
        <v>0</v>
      </c>
      <c r="AC7400" t="str">
        <f>IF(MasterData[[#This Row],[Discount Amount]]&gt;0, "Promotional sale", "Non-Promotional Sales")</f>
        <v>Non-Promotional Sales</v>
      </c>
    </row>
    <row r="7401" spans="1:29" x14ac:dyDescent="0.25">
      <c r="A7401">
        <v>7400</v>
      </c>
      <c r="B7401" s="1" t="s">
        <v>160</v>
      </c>
      <c r="C7401" s="2">
        <v>0.22405092592592601</v>
      </c>
      <c r="D7401">
        <v>245</v>
      </c>
      <c r="E7401">
        <v>66</v>
      </c>
      <c r="F7401" s="1" t="s">
        <v>28</v>
      </c>
      <c r="G7401" s="1" t="s">
        <v>51</v>
      </c>
      <c r="H7401">
        <v>53.760899999999999</v>
      </c>
      <c r="I7401">
        <v>-98.813900000000004</v>
      </c>
      <c r="J7401">
        <v>41</v>
      </c>
      <c r="K7401" t="b">
        <v>0</v>
      </c>
      <c r="L7401">
        <v>118</v>
      </c>
      <c r="M7401" s="1" t="s">
        <v>74</v>
      </c>
      <c r="N7401" s="1" t="s">
        <v>75</v>
      </c>
      <c r="O7401">
        <v>4</v>
      </c>
      <c r="P7401" t="b">
        <v>0</v>
      </c>
      <c r="Q7401" t="b">
        <v>1</v>
      </c>
      <c r="R7401" s="1" t="s">
        <v>41</v>
      </c>
      <c r="S7401" s="1" t="s">
        <v>58</v>
      </c>
      <c r="T7401">
        <v>5</v>
      </c>
      <c r="U7401" s="1" t="s">
        <v>45</v>
      </c>
      <c r="V7401" s="1" t="s">
        <v>59</v>
      </c>
      <c r="W7401" s="1" t="str">
        <f>IF(OR(MasterData[[#This Row],[Event]]="Christmas Market", MasterData[[#This Row],[Event]]="Christmas"), "Christmas Sale", "Non-Christmas Sale")</f>
        <v>Non-Christmas Sale</v>
      </c>
      <c r="X7401" t="b">
        <v>0</v>
      </c>
      <c r="Y7401">
        <v>1</v>
      </c>
      <c r="Z7401">
        <v>62.11</v>
      </c>
      <c r="AA7401">
        <v>248.46</v>
      </c>
      <c r="AB7401">
        <v>24.85</v>
      </c>
      <c r="AC7401" t="str">
        <f>IF(MasterData[[#This Row],[Discount Amount]]&gt;0, "Promotional sale", "Non-Promotional Sales")</f>
        <v>Promotional sale</v>
      </c>
    </row>
    <row r="7402" spans="1:29" x14ac:dyDescent="0.25">
      <c r="A7402">
        <v>7401</v>
      </c>
      <c r="B7402" s="1" t="s">
        <v>146</v>
      </c>
      <c r="C7402" s="2">
        <v>0.97368055555555566</v>
      </c>
      <c r="D7402">
        <v>181</v>
      </c>
      <c r="E7402">
        <v>58</v>
      </c>
      <c r="F7402" s="1" t="s">
        <v>61</v>
      </c>
      <c r="G7402" s="1" t="s">
        <v>68</v>
      </c>
      <c r="H7402">
        <v>46.318800000000003</v>
      </c>
      <c r="I7402">
        <v>-63.146099999999997</v>
      </c>
      <c r="J7402">
        <v>55</v>
      </c>
      <c r="K7402" t="b">
        <v>1</v>
      </c>
      <c r="L7402">
        <v>697</v>
      </c>
      <c r="M7402" s="1" t="s">
        <v>56</v>
      </c>
      <c r="N7402" s="1" t="s">
        <v>57</v>
      </c>
      <c r="O7402">
        <v>5</v>
      </c>
      <c r="P7402" t="b">
        <v>0</v>
      </c>
      <c r="Q7402" t="b">
        <v>1</v>
      </c>
      <c r="R7402" s="1" t="s">
        <v>52</v>
      </c>
      <c r="S7402" s="1" t="s">
        <v>33</v>
      </c>
      <c r="T7402">
        <v>3</v>
      </c>
      <c r="U7402" s="1" t="s">
        <v>42</v>
      </c>
      <c r="V7402" s="1" t="s">
        <v>35</v>
      </c>
      <c r="W7402" s="1" t="str">
        <f>IF(OR(MasterData[[#This Row],[Event]]="Christmas Market", MasterData[[#This Row],[Event]]="Christmas"), "Christmas Sale", "Non-Christmas Sale")</f>
        <v>Non-Christmas Sale</v>
      </c>
      <c r="X7402" t="b">
        <v>0</v>
      </c>
      <c r="Y7402">
        <v>3</v>
      </c>
      <c r="Z7402">
        <v>47.83</v>
      </c>
      <c r="AA7402">
        <v>239.15</v>
      </c>
      <c r="AB7402">
        <v>0</v>
      </c>
      <c r="AC7402" t="str">
        <f>IF(MasterData[[#This Row],[Discount Amount]]&gt;0, "Promotional sale", "Non-Promotional Sales")</f>
        <v>Non-Promotional Sales</v>
      </c>
    </row>
    <row r="7403" spans="1:29" x14ac:dyDescent="0.25">
      <c r="A7403">
        <v>7402</v>
      </c>
      <c r="B7403" s="1" t="s">
        <v>311</v>
      </c>
      <c r="C7403" s="2">
        <v>0.76059027777777777</v>
      </c>
      <c r="D7403">
        <v>166</v>
      </c>
      <c r="E7403">
        <v>52</v>
      </c>
      <c r="F7403" s="1" t="s">
        <v>61</v>
      </c>
      <c r="G7403" s="1" t="s">
        <v>81</v>
      </c>
      <c r="H7403">
        <v>64.248000000000005</v>
      </c>
      <c r="I7403">
        <v>-84.889600000000002</v>
      </c>
      <c r="J7403">
        <v>70</v>
      </c>
      <c r="K7403" t="b">
        <v>0</v>
      </c>
      <c r="L7403">
        <v>49</v>
      </c>
      <c r="M7403" s="1" t="s">
        <v>74</v>
      </c>
      <c r="N7403" s="1" t="s">
        <v>75</v>
      </c>
      <c r="O7403">
        <v>1</v>
      </c>
      <c r="P7403" t="b">
        <v>0</v>
      </c>
      <c r="Q7403" t="b">
        <v>1</v>
      </c>
      <c r="R7403" s="1" t="s">
        <v>41</v>
      </c>
      <c r="S7403" s="1" t="s">
        <v>58</v>
      </c>
      <c r="T7403">
        <v>3</v>
      </c>
      <c r="U7403" s="1" t="s">
        <v>42</v>
      </c>
      <c r="V7403" s="1" t="s">
        <v>46</v>
      </c>
      <c r="W7403" s="1" t="str">
        <f>IF(OR(MasterData[[#This Row],[Event]]="Christmas Market", MasterData[[#This Row],[Event]]="Christmas"), "Christmas Sale", "Non-Christmas Sale")</f>
        <v>Christmas Sale</v>
      </c>
      <c r="X7403" t="b">
        <v>1</v>
      </c>
      <c r="Y7403">
        <v>5</v>
      </c>
      <c r="Z7403">
        <v>34.06</v>
      </c>
      <c r="AA7403">
        <v>34.06</v>
      </c>
      <c r="AB7403">
        <v>0</v>
      </c>
      <c r="AC7403" t="str">
        <f>IF(MasterData[[#This Row],[Discount Amount]]&gt;0, "Promotional sale", "Non-Promotional Sales")</f>
        <v>Non-Promotional Sales</v>
      </c>
    </row>
    <row r="7404" spans="1:29" x14ac:dyDescent="0.25">
      <c r="A7404">
        <v>7403</v>
      </c>
      <c r="B7404" s="1" t="s">
        <v>328</v>
      </c>
      <c r="C7404" s="2">
        <v>0.91891203703703694</v>
      </c>
      <c r="D7404">
        <v>377</v>
      </c>
      <c r="E7404">
        <v>39</v>
      </c>
      <c r="F7404" s="1" t="s">
        <v>37</v>
      </c>
      <c r="G7404" s="1" t="s">
        <v>68</v>
      </c>
      <c r="H7404">
        <v>46.318800000000003</v>
      </c>
      <c r="I7404">
        <v>-63.146099999999997</v>
      </c>
      <c r="J7404">
        <v>98</v>
      </c>
      <c r="K7404" t="b">
        <v>1</v>
      </c>
      <c r="L7404">
        <v>980</v>
      </c>
      <c r="M7404" s="1" t="s">
        <v>74</v>
      </c>
      <c r="N7404" s="1" t="s">
        <v>75</v>
      </c>
      <c r="O7404">
        <v>2</v>
      </c>
      <c r="P7404" t="b">
        <v>1</v>
      </c>
      <c r="Q7404" t="b">
        <v>1</v>
      </c>
      <c r="R7404" s="1" t="s">
        <v>52</v>
      </c>
      <c r="S7404" s="1" t="s">
        <v>58</v>
      </c>
      <c r="T7404">
        <v>2</v>
      </c>
      <c r="U7404" s="1" t="s">
        <v>34</v>
      </c>
      <c r="V7404" s="1" t="s">
        <v>35</v>
      </c>
      <c r="W7404" s="1" t="str">
        <f>IF(OR(MasterData[[#This Row],[Event]]="Christmas Market", MasterData[[#This Row],[Event]]="Christmas"), "Christmas Sale", "Non-Christmas Sale")</f>
        <v>Non-Christmas Sale</v>
      </c>
      <c r="X7404" t="b">
        <v>1</v>
      </c>
      <c r="Y7404">
        <v>4</v>
      </c>
      <c r="Z7404">
        <v>44.97</v>
      </c>
      <c r="AA7404">
        <v>89.94</v>
      </c>
      <c r="AB7404">
        <v>0</v>
      </c>
      <c r="AC7404" t="str">
        <f>IF(MasterData[[#This Row],[Discount Amount]]&gt;0, "Promotional sale", "Non-Promotional Sales")</f>
        <v>Non-Promotional Sales</v>
      </c>
    </row>
    <row r="7405" spans="1:29" x14ac:dyDescent="0.25">
      <c r="A7405">
        <v>7404</v>
      </c>
      <c r="B7405" s="1" t="s">
        <v>71</v>
      </c>
      <c r="C7405" s="2">
        <v>0.46357638888888886</v>
      </c>
      <c r="D7405">
        <v>459</v>
      </c>
      <c r="E7405">
        <v>34</v>
      </c>
      <c r="F7405" s="1" t="s">
        <v>28</v>
      </c>
      <c r="G7405" s="1" t="s">
        <v>66</v>
      </c>
      <c r="H7405">
        <v>45.077800000000003</v>
      </c>
      <c r="I7405">
        <v>-63.546700000000001</v>
      </c>
      <c r="J7405">
        <v>12</v>
      </c>
      <c r="K7405" t="b">
        <v>0</v>
      </c>
      <c r="L7405">
        <v>702</v>
      </c>
      <c r="M7405" s="1" t="s">
        <v>39</v>
      </c>
      <c r="N7405" s="1" t="s">
        <v>40</v>
      </c>
      <c r="O7405">
        <v>1</v>
      </c>
      <c r="P7405" t="b">
        <v>1</v>
      </c>
      <c r="Q7405" t="b">
        <v>0</v>
      </c>
      <c r="R7405" s="1" t="s">
        <v>41</v>
      </c>
      <c r="S7405" s="1" t="s">
        <v>58</v>
      </c>
      <c r="T7405">
        <v>2</v>
      </c>
      <c r="U7405" s="1" t="s">
        <v>34</v>
      </c>
      <c r="V7405" s="1" t="s">
        <v>46</v>
      </c>
      <c r="W7405" s="1" t="str">
        <f>IF(OR(MasterData[[#This Row],[Event]]="Christmas Market", MasterData[[#This Row],[Event]]="Christmas"), "Christmas Sale", "Non-Christmas Sale")</f>
        <v>Christmas Sale</v>
      </c>
      <c r="X7405" t="b">
        <v>1</v>
      </c>
      <c r="Y7405">
        <v>3</v>
      </c>
      <c r="Z7405">
        <v>42.47</v>
      </c>
      <c r="AA7405">
        <v>42.47</v>
      </c>
      <c r="AB7405">
        <v>0</v>
      </c>
      <c r="AC7405" t="str">
        <f>IF(MasterData[[#This Row],[Discount Amount]]&gt;0, "Promotional sale", "Non-Promotional Sales")</f>
        <v>Non-Promotional Sales</v>
      </c>
    </row>
    <row r="7406" spans="1:29" x14ac:dyDescent="0.25">
      <c r="A7406">
        <v>7405</v>
      </c>
      <c r="B7406" s="1" t="s">
        <v>181</v>
      </c>
      <c r="C7406" s="2">
        <v>5.1423611111111045E-2</v>
      </c>
      <c r="D7406">
        <v>128</v>
      </c>
      <c r="E7406">
        <v>22</v>
      </c>
      <c r="F7406" s="1" t="s">
        <v>37</v>
      </c>
      <c r="G7406" s="1" t="s">
        <v>68</v>
      </c>
      <c r="H7406">
        <v>46.318800000000003</v>
      </c>
      <c r="I7406">
        <v>-63.146099999999997</v>
      </c>
      <c r="J7406">
        <v>4</v>
      </c>
      <c r="K7406" t="b">
        <v>1</v>
      </c>
      <c r="L7406">
        <v>203</v>
      </c>
      <c r="M7406" s="1" t="s">
        <v>63</v>
      </c>
      <c r="N7406" s="1" t="s">
        <v>64</v>
      </c>
      <c r="O7406">
        <v>5</v>
      </c>
      <c r="P7406" t="b">
        <v>1</v>
      </c>
      <c r="Q7406" t="b">
        <v>0</v>
      </c>
      <c r="R7406" s="1" t="s">
        <v>32</v>
      </c>
      <c r="S7406" s="1" t="s">
        <v>53</v>
      </c>
      <c r="T7406">
        <v>3</v>
      </c>
      <c r="U7406" s="1" t="s">
        <v>34</v>
      </c>
      <c r="V7406" s="1" t="s">
        <v>35</v>
      </c>
      <c r="W7406" s="1" t="str">
        <f>IF(OR(MasterData[[#This Row],[Event]]="Christmas Market", MasterData[[#This Row],[Event]]="Christmas"), "Christmas Sale", "Non-Christmas Sale")</f>
        <v>Non-Christmas Sale</v>
      </c>
      <c r="X7406" t="b">
        <v>0</v>
      </c>
      <c r="Y7406">
        <v>5</v>
      </c>
      <c r="Z7406">
        <v>90.99</v>
      </c>
      <c r="AA7406">
        <v>454.95</v>
      </c>
      <c r="AB7406">
        <v>0</v>
      </c>
      <c r="AC7406" t="str">
        <f>IF(MasterData[[#This Row],[Discount Amount]]&gt;0, "Promotional sale", "Non-Promotional Sales")</f>
        <v>Non-Promotional Sales</v>
      </c>
    </row>
    <row r="7407" spans="1:29" x14ac:dyDescent="0.25">
      <c r="A7407">
        <v>7406</v>
      </c>
      <c r="B7407" s="1" t="s">
        <v>380</v>
      </c>
      <c r="C7407" s="2">
        <v>2.3217592592592595E-2</v>
      </c>
      <c r="D7407">
        <v>241</v>
      </c>
      <c r="E7407">
        <v>42</v>
      </c>
      <c r="F7407" s="1" t="s">
        <v>28</v>
      </c>
      <c r="G7407" s="1" t="s">
        <v>68</v>
      </c>
      <c r="H7407">
        <v>46.318800000000003</v>
      </c>
      <c r="I7407">
        <v>-63.146099999999997</v>
      </c>
      <c r="J7407">
        <v>71</v>
      </c>
      <c r="K7407" t="b">
        <v>1</v>
      </c>
      <c r="L7407">
        <v>628</v>
      </c>
      <c r="M7407" s="1" t="s">
        <v>39</v>
      </c>
      <c r="N7407" s="1" t="s">
        <v>40</v>
      </c>
      <c r="O7407">
        <v>3</v>
      </c>
      <c r="P7407" t="b">
        <v>0</v>
      </c>
      <c r="Q7407" t="b">
        <v>1</v>
      </c>
      <c r="R7407" s="1" t="s">
        <v>32</v>
      </c>
      <c r="S7407" s="1" t="s">
        <v>33</v>
      </c>
      <c r="T7407">
        <v>2</v>
      </c>
      <c r="U7407" s="1" t="s">
        <v>45</v>
      </c>
      <c r="V7407" s="1" t="s">
        <v>35</v>
      </c>
      <c r="W7407" s="1" t="str">
        <f>IF(OR(MasterData[[#This Row],[Event]]="Christmas Market", MasterData[[#This Row],[Event]]="Christmas"), "Christmas Sale", "Non-Christmas Sale")</f>
        <v>Non-Christmas Sale</v>
      </c>
      <c r="X7407" t="b">
        <v>0</v>
      </c>
      <c r="Y7407">
        <v>3</v>
      </c>
      <c r="Z7407">
        <v>30.99</v>
      </c>
      <c r="AA7407">
        <v>92.98</v>
      </c>
      <c r="AB7407">
        <v>0</v>
      </c>
      <c r="AC7407" t="str">
        <f>IF(MasterData[[#This Row],[Discount Amount]]&gt;0, "Promotional sale", "Non-Promotional Sales")</f>
        <v>Non-Promotional Sales</v>
      </c>
    </row>
    <row r="7408" spans="1:29" x14ac:dyDescent="0.25">
      <c r="A7408">
        <v>7407</v>
      </c>
      <c r="B7408" s="1" t="s">
        <v>422</v>
      </c>
      <c r="C7408" s="2">
        <v>0.69809027777777777</v>
      </c>
      <c r="D7408">
        <v>389</v>
      </c>
      <c r="E7408">
        <v>53</v>
      </c>
      <c r="F7408" s="1" t="s">
        <v>37</v>
      </c>
      <c r="G7408" s="1" t="s">
        <v>62</v>
      </c>
      <c r="H7408">
        <v>46.565300000000001</v>
      </c>
      <c r="I7408">
        <v>-66.4619</v>
      </c>
      <c r="J7408">
        <v>50</v>
      </c>
      <c r="K7408" t="b">
        <v>1</v>
      </c>
      <c r="L7408">
        <v>936</v>
      </c>
      <c r="M7408" s="1" t="s">
        <v>74</v>
      </c>
      <c r="N7408" s="1" t="s">
        <v>75</v>
      </c>
      <c r="O7408">
        <v>5</v>
      </c>
      <c r="P7408" t="b">
        <v>1</v>
      </c>
      <c r="Q7408" t="b">
        <v>1</v>
      </c>
      <c r="R7408" s="1" t="s">
        <v>32</v>
      </c>
      <c r="S7408" s="1" t="s">
        <v>58</v>
      </c>
      <c r="T7408">
        <v>3</v>
      </c>
      <c r="U7408" s="1" t="s">
        <v>34</v>
      </c>
      <c r="V7408" s="1" t="s">
        <v>46</v>
      </c>
      <c r="W7408" s="1" t="str">
        <f>IF(OR(MasterData[[#This Row],[Event]]="Christmas Market", MasterData[[#This Row],[Event]]="Christmas"), "Christmas Sale", "Non-Christmas Sale")</f>
        <v>Christmas Sale</v>
      </c>
      <c r="X7408" t="b">
        <v>0</v>
      </c>
      <c r="Y7408">
        <v>2</v>
      </c>
      <c r="Z7408">
        <v>81.97</v>
      </c>
      <c r="AA7408">
        <v>409.85</v>
      </c>
      <c r="AB7408">
        <v>0</v>
      </c>
      <c r="AC7408" t="str">
        <f>IF(MasterData[[#This Row],[Discount Amount]]&gt;0, "Promotional sale", "Non-Promotional Sales")</f>
        <v>Non-Promotional Sales</v>
      </c>
    </row>
    <row r="7409" spans="1:29" x14ac:dyDescent="0.25">
      <c r="A7409">
        <v>7408</v>
      </c>
      <c r="B7409" s="1" t="s">
        <v>208</v>
      </c>
      <c r="C7409" s="2">
        <v>0.21954861111111112</v>
      </c>
      <c r="D7409">
        <v>479</v>
      </c>
      <c r="E7409">
        <v>36</v>
      </c>
      <c r="F7409" s="1" t="s">
        <v>37</v>
      </c>
      <c r="G7409" s="1" t="s">
        <v>51</v>
      </c>
      <c r="H7409">
        <v>53.760899999999999</v>
      </c>
      <c r="I7409">
        <v>-98.813900000000004</v>
      </c>
      <c r="J7409">
        <v>48</v>
      </c>
      <c r="K7409" t="b">
        <v>1</v>
      </c>
      <c r="L7409">
        <v>863</v>
      </c>
      <c r="M7409" s="1" t="s">
        <v>56</v>
      </c>
      <c r="N7409" s="1" t="s">
        <v>57</v>
      </c>
      <c r="O7409">
        <v>5</v>
      </c>
      <c r="P7409" t="b">
        <v>0</v>
      </c>
      <c r="Q7409" t="b">
        <v>1</v>
      </c>
      <c r="R7409" s="1" t="s">
        <v>41</v>
      </c>
      <c r="S7409" s="1" t="s">
        <v>49</v>
      </c>
      <c r="T7409">
        <v>1</v>
      </c>
      <c r="U7409" s="1" t="s">
        <v>34</v>
      </c>
      <c r="V7409" s="1" t="s">
        <v>59</v>
      </c>
      <c r="W7409" s="1" t="str">
        <f>IF(OR(MasterData[[#This Row],[Event]]="Christmas Market", MasterData[[#This Row],[Event]]="Christmas"), "Christmas Sale", "Non-Christmas Sale")</f>
        <v>Non-Christmas Sale</v>
      </c>
      <c r="X7409" t="b">
        <v>0</v>
      </c>
      <c r="Y7409">
        <v>3</v>
      </c>
      <c r="Z7409">
        <v>84.73</v>
      </c>
      <c r="AA7409">
        <v>423.66</v>
      </c>
      <c r="AB7409">
        <v>42.37</v>
      </c>
      <c r="AC7409" t="str">
        <f>IF(MasterData[[#This Row],[Discount Amount]]&gt;0, "Promotional sale", "Non-Promotional Sales")</f>
        <v>Promotional sale</v>
      </c>
    </row>
    <row r="7410" spans="1:29" x14ac:dyDescent="0.25">
      <c r="A7410">
        <v>7409</v>
      </c>
      <c r="B7410" s="1" t="s">
        <v>107</v>
      </c>
      <c r="C7410" s="2">
        <v>5.5405092592592631E-2</v>
      </c>
      <c r="D7410">
        <v>312</v>
      </c>
      <c r="E7410">
        <v>33</v>
      </c>
      <c r="F7410" s="1" t="s">
        <v>37</v>
      </c>
      <c r="G7410" s="1" t="s">
        <v>29</v>
      </c>
      <c r="H7410">
        <v>51.253799999999998</v>
      </c>
      <c r="I7410">
        <v>-85.3232</v>
      </c>
      <c r="J7410">
        <v>42</v>
      </c>
      <c r="K7410" t="b">
        <v>0</v>
      </c>
      <c r="L7410">
        <v>749</v>
      </c>
      <c r="M7410" s="1" t="s">
        <v>63</v>
      </c>
      <c r="N7410" s="1" t="s">
        <v>64</v>
      </c>
      <c r="O7410">
        <v>3</v>
      </c>
      <c r="P7410" t="b">
        <v>1</v>
      </c>
      <c r="Q7410" t="b">
        <v>0</v>
      </c>
      <c r="R7410" s="1" t="s">
        <v>32</v>
      </c>
      <c r="S7410" s="1" t="s">
        <v>33</v>
      </c>
      <c r="T7410">
        <v>1</v>
      </c>
      <c r="U7410" s="1" t="s">
        <v>34</v>
      </c>
      <c r="V7410" s="1" t="s">
        <v>59</v>
      </c>
      <c r="W7410" s="1" t="str">
        <f>IF(OR(MasterData[[#This Row],[Event]]="Christmas Market", MasterData[[#This Row],[Event]]="Christmas"), "Christmas Sale", "Non-Christmas Sale")</f>
        <v>Non-Christmas Sale</v>
      </c>
      <c r="X7410" t="b">
        <v>0</v>
      </c>
      <c r="Y7410">
        <v>3</v>
      </c>
      <c r="Z7410">
        <v>17.670000000000002</v>
      </c>
      <c r="AA7410">
        <v>53.02</v>
      </c>
      <c r="AB7410">
        <v>5.3</v>
      </c>
      <c r="AC7410" t="str">
        <f>IF(MasterData[[#This Row],[Discount Amount]]&gt;0, "Promotional sale", "Non-Promotional Sales")</f>
        <v>Promotional sale</v>
      </c>
    </row>
    <row r="7411" spans="1:29" x14ac:dyDescent="0.25">
      <c r="A7411">
        <v>7410</v>
      </c>
      <c r="B7411" s="1" t="s">
        <v>352</v>
      </c>
      <c r="C7411" s="2">
        <v>0.19427083333333339</v>
      </c>
      <c r="D7411">
        <v>70</v>
      </c>
      <c r="E7411">
        <v>62</v>
      </c>
      <c r="F7411" s="1" t="s">
        <v>37</v>
      </c>
      <c r="G7411" s="1" t="s">
        <v>38</v>
      </c>
      <c r="H7411">
        <v>53.726700000000001</v>
      </c>
      <c r="I7411">
        <v>-127.6476</v>
      </c>
      <c r="J7411">
        <v>69</v>
      </c>
      <c r="K7411" t="b">
        <v>0</v>
      </c>
      <c r="L7411">
        <v>464</v>
      </c>
      <c r="M7411" s="1" t="s">
        <v>39</v>
      </c>
      <c r="N7411" s="1" t="s">
        <v>40</v>
      </c>
      <c r="O7411">
        <v>2</v>
      </c>
      <c r="P7411" t="b">
        <v>0</v>
      </c>
      <c r="Q7411" t="b">
        <v>0</v>
      </c>
      <c r="R7411" s="1" t="s">
        <v>32</v>
      </c>
      <c r="S7411" s="1" t="s">
        <v>53</v>
      </c>
      <c r="T7411">
        <v>4</v>
      </c>
      <c r="U7411" s="1" t="s">
        <v>42</v>
      </c>
      <c r="V7411" s="1" t="s">
        <v>46</v>
      </c>
      <c r="W7411" s="1" t="str">
        <f>IF(OR(MasterData[[#This Row],[Event]]="Christmas Market", MasterData[[#This Row],[Event]]="Christmas"), "Christmas Sale", "Non-Christmas Sale")</f>
        <v>Christmas Sale</v>
      </c>
      <c r="X7411" t="b">
        <v>1</v>
      </c>
      <c r="Y7411">
        <v>2</v>
      </c>
      <c r="Z7411">
        <v>48.88</v>
      </c>
      <c r="AA7411">
        <v>97.76</v>
      </c>
      <c r="AB7411">
        <v>0</v>
      </c>
      <c r="AC7411" t="str">
        <f>IF(MasterData[[#This Row],[Discount Amount]]&gt;0, "Promotional sale", "Non-Promotional Sales")</f>
        <v>Non-Promotional Sales</v>
      </c>
    </row>
    <row r="7412" spans="1:29" x14ac:dyDescent="0.25">
      <c r="A7412">
        <v>7411</v>
      </c>
      <c r="B7412" s="1" t="s">
        <v>240</v>
      </c>
      <c r="C7412" s="2">
        <v>0.90802083333333328</v>
      </c>
      <c r="D7412">
        <v>191</v>
      </c>
      <c r="E7412">
        <v>49</v>
      </c>
      <c r="F7412" s="1" t="s">
        <v>61</v>
      </c>
      <c r="G7412" s="1" t="s">
        <v>66</v>
      </c>
      <c r="H7412">
        <v>45.077800000000003</v>
      </c>
      <c r="I7412">
        <v>-63.546700000000001</v>
      </c>
      <c r="J7412">
        <v>33</v>
      </c>
      <c r="K7412" t="b">
        <v>0</v>
      </c>
      <c r="L7412">
        <v>340</v>
      </c>
      <c r="M7412" s="1" t="s">
        <v>39</v>
      </c>
      <c r="N7412" s="1" t="s">
        <v>40</v>
      </c>
      <c r="O7412">
        <v>5</v>
      </c>
      <c r="P7412" t="b">
        <v>0</v>
      </c>
      <c r="Q7412" t="b">
        <v>1</v>
      </c>
      <c r="R7412" s="1" t="s">
        <v>41</v>
      </c>
      <c r="S7412" s="1" t="s">
        <v>49</v>
      </c>
      <c r="T7412">
        <v>5</v>
      </c>
      <c r="U7412" s="1" t="s">
        <v>34</v>
      </c>
      <c r="V7412" s="1" t="s">
        <v>59</v>
      </c>
      <c r="W7412" s="1" t="str">
        <f>IF(OR(MasterData[[#This Row],[Event]]="Christmas Market", MasterData[[#This Row],[Event]]="Christmas"), "Christmas Sale", "Non-Christmas Sale")</f>
        <v>Non-Christmas Sale</v>
      </c>
      <c r="X7412" t="b">
        <v>1</v>
      </c>
      <c r="Y7412">
        <v>2</v>
      </c>
      <c r="Z7412">
        <v>99.62</v>
      </c>
      <c r="AA7412">
        <v>498.08</v>
      </c>
      <c r="AB7412">
        <v>49.81</v>
      </c>
      <c r="AC7412" t="str">
        <f>IF(MasterData[[#This Row],[Discount Amount]]&gt;0, "Promotional sale", "Non-Promotional Sales")</f>
        <v>Promotional sale</v>
      </c>
    </row>
    <row r="7413" spans="1:29" x14ac:dyDescent="0.25">
      <c r="A7413">
        <v>7412</v>
      </c>
      <c r="B7413" s="1" t="s">
        <v>109</v>
      </c>
      <c r="C7413" s="2">
        <v>0.32975694444444437</v>
      </c>
      <c r="D7413">
        <v>431</v>
      </c>
      <c r="E7413">
        <v>58</v>
      </c>
      <c r="F7413" s="1" t="s">
        <v>37</v>
      </c>
      <c r="G7413" s="1" t="s">
        <v>77</v>
      </c>
      <c r="H7413">
        <v>64.282300000000006</v>
      </c>
      <c r="I7413">
        <v>-135</v>
      </c>
      <c r="J7413">
        <v>44</v>
      </c>
      <c r="K7413" t="b">
        <v>0</v>
      </c>
      <c r="L7413">
        <v>224</v>
      </c>
      <c r="M7413" s="1" t="s">
        <v>56</v>
      </c>
      <c r="N7413" s="1" t="s">
        <v>57</v>
      </c>
      <c r="O7413">
        <v>5</v>
      </c>
      <c r="P7413" t="b">
        <v>0</v>
      </c>
      <c r="Q7413" t="b">
        <v>0</v>
      </c>
      <c r="R7413" s="1" t="s">
        <v>32</v>
      </c>
      <c r="S7413" s="1" t="s">
        <v>58</v>
      </c>
      <c r="T7413">
        <v>2</v>
      </c>
      <c r="U7413" s="1" t="s">
        <v>45</v>
      </c>
      <c r="V7413" s="1" t="s">
        <v>35</v>
      </c>
      <c r="W7413" s="1" t="str">
        <f>IF(OR(MasterData[[#This Row],[Event]]="Christmas Market", MasterData[[#This Row],[Event]]="Christmas"), "Christmas Sale", "Non-Christmas Sale")</f>
        <v>Non-Christmas Sale</v>
      </c>
      <c r="X7413" t="b">
        <v>1</v>
      </c>
      <c r="Y7413">
        <v>2</v>
      </c>
      <c r="Z7413">
        <v>21.09</v>
      </c>
      <c r="AA7413">
        <v>105.45</v>
      </c>
      <c r="AB7413">
        <v>0</v>
      </c>
      <c r="AC7413" t="str">
        <f>IF(MasterData[[#This Row],[Discount Amount]]&gt;0, "Promotional sale", "Non-Promotional Sales")</f>
        <v>Non-Promotional Sales</v>
      </c>
    </row>
    <row r="7414" spans="1:29" x14ac:dyDescent="0.25">
      <c r="A7414">
        <v>7413</v>
      </c>
      <c r="B7414" s="1" t="s">
        <v>292</v>
      </c>
      <c r="C7414" s="2">
        <v>0.56344907407407407</v>
      </c>
      <c r="D7414">
        <v>150</v>
      </c>
      <c r="E7414">
        <v>49</v>
      </c>
      <c r="F7414" s="1" t="s">
        <v>28</v>
      </c>
      <c r="G7414" s="1" t="s">
        <v>79</v>
      </c>
      <c r="H7414">
        <v>63.588799999999999</v>
      </c>
      <c r="I7414">
        <v>-115.5069</v>
      </c>
      <c r="J7414">
        <v>66</v>
      </c>
      <c r="K7414" t="b">
        <v>1</v>
      </c>
      <c r="L7414">
        <v>197</v>
      </c>
      <c r="M7414" s="1" t="s">
        <v>63</v>
      </c>
      <c r="N7414" s="1" t="s">
        <v>64</v>
      </c>
      <c r="O7414">
        <v>4</v>
      </c>
      <c r="P7414" t="b">
        <v>0</v>
      </c>
      <c r="Q7414" t="b">
        <v>0</v>
      </c>
      <c r="R7414" s="1" t="s">
        <v>41</v>
      </c>
      <c r="S7414" s="1" t="s">
        <v>58</v>
      </c>
      <c r="T7414">
        <v>1</v>
      </c>
      <c r="U7414" s="1" t="s">
        <v>34</v>
      </c>
      <c r="V7414" s="1" t="s">
        <v>46</v>
      </c>
      <c r="W7414" s="1" t="str">
        <f>IF(OR(MasterData[[#This Row],[Event]]="Christmas Market", MasterData[[#This Row],[Event]]="Christmas"), "Christmas Sale", "Non-Christmas Sale")</f>
        <v>Christmas Sale</v>
      </c>
      <c r="X7414" t="b">
        <v>0</v>
      </c>
      <c r="Y7414">
        <v>1</v>
      </c>
      <c r="Z7414">
        <v>81.77</v>
      </c>
      <c r="AA7414">
        <v>327.08</v>
      </c>
      <c r="AB7414">
        <v>0</v>
      </c>
      <c r="AC7414" t="str">
        <f>IF(MasterData[[#This Row],[Discount Amount]]&gt;0, "Promotional sale", "Non-Promotional Sales")</f>
        <v>Non-Promotional Sales</v>
      </c>
    </row>
    <row r="7415" spans="1:29" x14ac:dyDescent="0.25">
      <c r="A7415">
        <v>7414</v>
      </c>
      <c r="B7415" s="1" t="s">
        <v>274</v>
      </c>
      <c r="C7415" s="2">
        <v>0.88228009259259266</v>
      </c>
      <c r="D7415">
        <v>380</v>
      </c>
      <c r="E7415">
        <v>36</v>
      </c>
      <c r="F7415" s="1" t="s">
        <v>61</v>
      </c>
      <c r="G7415" s="1" t="s">
        <v>29</v>
      </c>
      <c r="H7415">
        <v>51.253799999999998</v>
      </c>
      <c r="I7415">
        <v>-85.3232</v>
      </c>
      <c r="J7415">
        <v>65</v>
      </c>
      <c r="K7415" t="b">
        <v>0</v>
      </c>
      <c r="L7415">
        <v>437</v>
      </c>
      <c r="M7415" s="1" t="s">
        <v>30</v>
      </c>
      <c r="N7415" s="1" t="s">
        <v>31</v>
      </c>
      <c r="O7415">
        <v>5</v>
      </c>
      <c r="P7415" t="b">
        <v>0</v>
      </c>
      <c r="Q7415" t="b">
        <v>0</v>
      </c>
      <c r="R7415" s="1" t="s">
        <v>52</v>
      </c>
      <c r="S7415" s="1" t="s">
        <v>58</v>
      </c>
      <c r="T7415">
        <v>2</v>
      </c>
      <c r="U7415" s="1" t="s">
        <v>42</v>
      </c>
      <c r="V7415" s="1" t="s">
        <v>59</v>
      </c>
      <c r="W7415" s="1" t="str">
        <f>IF(OR(MasterData[[#This Row],[Event]]="Christmas Market", MasterData[[#This Row],[Event]]="Christmas"), "Christmas Sale", "Non-Christmas Sale")</f>
        <v>Non-Christmas Sale</v>
      </c>
      <c r="X7415" t="b">
        <v>0</v>
      </c>
      <c r="Y7415">
        <v>2</v>
      </c>
      <c r="Z7415">
        <v>37.450000000000003</v>
      </c>
      <c r="AA7415">
        <v>187.25</v>
      </c>
      <c r="AB7415">
        <v>18.73</v>
      </c>
      <c r="AC7415" t="str">
        <f>IF(MasterData[[#This Row],[Discount Amount]]&gt;0, "Promotional sale", "Non-Promotional Sales")</f>
        <v>Promotional sale</v>
      </c>
    </row>
    <row r="7416" spans="1:29" x14ac:dyDescent="0.25">
      <c r="A7416">
        <v>7415</v>
      </c>
      <c r="B7416" s="1" t="s">
        <v>141</v>
      </c>
      <c r="C7416" s="2">
        <v>0.87141203703703707</v>
      </c>
      <c r="D7416">
        <v>158</v>
      </c>
      <c r="E7416">
        <v>22</v>
      </c>
      <c r="F7416" s="1" t="s">
        <v>37</v>
      </c>
      <c r="G7416" s="1" t="s">
        <v>48</v>
      </c>
      <c r="H7416">
        <v>53.933300000000003</v>
      </c>
      <c r="I7416">
        <v>-116.5765</v>
      </c>
      <c r="J7416">
        <v>40</v>
      </c>
      <c r="K7416" t="b">
        <v>0</v>
      </c>
      <c r="L7416">
        <v>284</v>
      </c>
      <c r="M7416" s="1" t="s">
        <v>63</v>
      </c>
      <c r="N7416" s="1" t="s">
        <v>64</v>
      </c>
      <c r="O7416">
        <v>2</v>
      </c>
      <c r="P7416" t="b">
        <v>0</v>
      </c>
      <c r="Q7416" t="b">
        <v>0</v>
      </c>
      <c r="R7416" s="1" t="s">
        <v>52</v>
      </c>
      <c r="S7416" s="1" t="s">
        <v>53</v>
      </c>
      <c r="T7416">
        <v>3</v>
      </c>
      <c r="U7416" s="1" t="s">
        <v>34</v>
      </c>
      <c r="V7416" s="1" t="s">
        <v>46</v>
      </c>
      <c r="W7416" s="1" t="str">
        <f>IF(OR(MasterData[[#This Row],[Event]]="Christmas Market", MasterData[[#This Row],[Event]]="Christmas"), "Christmas Sale", "Non-Christmas Sale")</f>
        <v>Christmas Sale</v>
      </c>
      <c r="X7416" t="b">
        <v>0</v>
      </c>
      <c r="Y7416">
        <v>1</v>
      </c>
      <c r="Z7416">
        <v>64.97</v>
      </c>
      <c r="AA7416">
        <v>129.94</v>
      </c>
      <c r="AB7416">
        <v>0</v>
      </c>
      <c r="AC7416" t="str">
        <f>IF(MasterData[[#This Row],[Discount Amount]]&gt;0, "Promotional sale", "Non-Promotional Sales")</f>
        <v>Non-Promotional Sales</v>
      </c>
    </row>
    <row r="7417" spans="1:29" x14ac:dyDescent="0.25">
      <c r="A7417">
        <v>7416</v>
      </c>
      <c r="B7417" s="1" t="s">
        <v>157</v>
      </c>
      <c r="C7417" s="2">
        <v>0.72865740740740748</v>
      </c>
      <c r="D7417">
        <v>267</v>
      </c>
      <c r="E7417">
        <v>53</v>
      </c>
      <c r="F7417" s="1" t="s">
        <v>37</v>
      </c>
      <c r="G7417" s="1" t="s">
        <v>70</v>
      </c>
      <c r="H7417">
        <v>54.273099999999999</v>
      </c>
      <c r="I7417">
        <v>-61.738799999999998</v>
      </c>
      <c r="J7417">
        <v>21</v>
      </c>
      <c r="K7417" t="b">
        <v>1</v>
      </c>
      <c r="L7417">
        <v>129</v>
      </c>
      <c r="M7417" s="1" t="s">
        <v>39</v>
      </c>
      <c r="N7417" s="1" t="s">
        <v>40</v>
      </c>
      <c r="O7417">
        <v>3</v>
      </c>
      <c r="P7417" t="b">
        <v>0</v>
      </c>
      <c r="Q7417" t="b">
        <v>1</v>
      </c>
      <c r="R7417" s="1" t="s">
        <v>52</v>
      </c>
      <c r="S7417" s="1" t="s">
        <v>58</v>
      </c>
      <c r="T7417">
        <v>3</v>
      </c>
      <c r="U7417" s="1" t="s">
        <v>45</v>
      </c>
      <c r="V7417" s="1" t="s">
        <v>35</v>
      </c>
      <c r="W7417" s="1" t="str">
        <f>IF(OR(MasterData[[#This Row],[Event]]="Christmas Market", MasterData[[#This Row],[Event]]="Christmas"), "Christmas Sale", "Non-Christmas Sale")</f>
        <v>Non-Christmas Sale</v>
      </c>
      <c r="X7417" t="b">
        <v>1</v>
      </c>
      <c r="Y7417">
        <v>4</v>
      </c>
      <c r="Z7417">
        <v>35.81</v>
      </c>
      <c r="AA7417">
        <v>107.44</v>
      </c>
      <c r="AB7417">
        <v>0</v>
      </c>
      <c r="AC7417" t="str">
        <f>IF(MasterData[[#This Row],[Discount Amount]]&gt;0, "Promotional sale", "Non-Promotional Sales")</f>
        <v>Non-Promotional Sales</v>
      </c>
    </row>
    <row r="7418" spans="1:29" x14ac:dyDescent="0.25">
      <c r="A7418">
        <v>7417</v>
      </c>
      <c r="B7418" s="1" t="s">
        <v>130</v>
      </c>
      <c r="C7418" s="2">
        <v>0.95491898148148158</v>
      </c>
      <c r="D7418">
        <v>187</v>
      </c>
      <c r="E7418">
        <v>69</v>
      </c>
      <c r="F7418" s="1" t="s">
        <v>61</v>
      </c>
      <c r="G7418" s="1" t="s">
        <v>81</v>
      </c>
      <c r="H7418">
        <v>64.248000000000005</v>
      </c>
      <c r="I7418">
        <v>-84.889600000000002</v>
      </c>
      <c r="J7418">
        <v>28</v>
      </c>
      <c r="K7418" t="b">
        <v>1</v>
      </c>
      <c r="L7418">
        <v>335</v>
      </c>
      <c r="M7418" s="1" t="s">
        <v>30</v>
      </c>
      <c r="N7418" s="1" t="s">
        <v>31</v>
      </c>
      <c r="O7418">
        <v>1</v>
      </c>
      <c r="P7418" t="b">
        <v>0</v>
      </c>
      <c r="Q7418" t="b">
        <v>0</v>
      </c>
      <c r="R7418" s="1" t="s">
        <v>32</v>
      </c>
      <c r="S7418" s="1" t="s">
        <v>53</v>
      </c>
      <c r="T7418">
        <v>5</v>
      </c>
      <c r="U7418" s="1" t="s">
        <v>45</v>
      </c>
      <c r="V7418" s="1" t="s">
        <v>59</v>
      </c>
      <c r="W7418" s="1" t="str">
        <f>IF(OR(MasterData[[#This Row],[Event]]="Christmas Market", MasterData[[#This Row],[Event]]="Christmas"), "Christmas Sale", "Non-Christmas Sale")</f>
        <v>Non-Christmas Sale</v>
      </c>
      <c r="X7418" t="b">
        <v>0</v>
      </c>
      <c r="Y7418">
        <v>3</v>
      </c>
      <c r="Z7418">
        <v>55.58</v>
      </c>
      <c r="AA7418">
        <v>55.58</v>
      </c>
      <c r="AB7418">
        <v>5.56</v>
      </c>
      <c r="AC7418" t="str">
        <f>IF(MasterData[[#This Row],[Discount Amount]]&gt;0, "Promotional sale", "Non-Promotional Sales")</f>
        <v>Promotional sale</v>
      </c>
    </row>
    <row r="7419" spans="1:29" x14ac:dyDescent="0.25">
      <c r="A7419">
        <v>7418</v>
      </c>
      <c r="B7419" s="1" t="s">
        <v>299</v>
      </c>
      <c r="C7419" s="2">
        <v>0.73616898148148158</v>
      </c>
      <c r="D7419">
        <v>494</v>
      </c>
      <c r="E7419">
        <v>34</v>
      </c>
      <c r="F7419" s="1" t="s">
        <v>61</v>
      </c>
      <c r="G7419" s="1" t="s">
        <v>38</v>
      </c>
      <c r="H7419">
        <v>53.726700000000001</v>
      </c>
      <c r="I7419">
        <v>-127.6476</v>
      </c>
      <c r="J7419">
        <v>33</v>
      </c>
      <c r="K7419" t="b">
        <v>0</v>
      </c>
      <c r="L7419">
        <v>918</v>
      </c>
      <c r="M7419" s="1" t="s">
        <v>30</v>
      </c>
      <c r="N7419" s="1" t="s">
        <v>31</v>
      </c>
      <c r="O7419">
        <v>3</v>
      </c>
      <c r="P7419" t="b">
        <v>0</v>
      </c>
      <c r="Q7419" t="b">
        <v>1</v>
      </c>
      <c r="R7419" s="1" t="s">
        <v>32</v>
      </c>
      <c r="S7419" s="1" t="s">
        <v>58</v>
      </c>
      <c r="T7419">
        <v>5</v>
      </c>
      <c r="U7419" s="1" t="s">
        <v>45</v>
      </c>
      <c r="V7419" s="1" t="s">
        <v>46</v>
      </c>
      <c r="W7419" s="1" t="str">
        <f>IF(OR(MasterData[[#This Row],[Event]]="Christmas Market", MasterData[[#This Row],[Event]]="Christmas"), "Christmas Sale", "Non-Christmas Sale")</f>
        <v>Christmas Sale</v>
      </c>
      <c r="X7419" t="b">
        <v>0</v>
      </c>
      <c r="Y7419">
        <v>2</v>
      </c>
      <c r="Z7419">
        <v>25.8</v>
      </c>
      <c r="AA7419">
        <v>77.39</v>
      </c>
      <c r="AB7419">
        <v>0</v>
      </c>
      <c r="AC7419" t="str">
        <f>IF(MasterData[[#This Row],[Discount Amount]]&gt;0, "Promotional sale", "Non-Promotional Sales")</f>
        <v>Non-Promotional Sales</v>
      </c>
    </row>
    <row r="7420" spans="1:29" x14ac:dyDescent="0.25">
      <c r="A7420">
        <v>7419</v>
      </c>
      <c r="B7420" s="1" t="s">
        <v>338</v>
      </c>
      <c r="C7420" s="2">
        <v>0.33575231481481471</v>
      </c>
      <c r="D7420">
        <v>337</v>
      </c>
      <c r="E7420">
        <v>21</v>
      </c>
      <c r="F7420" s="1" t="s">
        <v>37</v>
      </c>
      <c r="G7420" s="1" t="s">
        <v>29</v>
      </c>
      <c r="H7420">
        <v>51.253799999999998</v>
      </c>
      <c r="I7420">
        <v>-85.3232</v>
      </c>
      <c r="J7420">
        <v>27</v>
      </c>
      <c r="K7420" t="b">
        <v>0</v>
      </c>
      <c r="L7420">
        <v>127</v>
      </c>
      <c r="M7420" s="1" t="s">
        <v>39</v>
      </c>
      <c r="N7420" s="1" t="s">
        <v>40</v>
      </c>
      <c r="O7420">
        <v>5</v>
      </c>
      <c r="P7420" t="b">
        <v>0</v>
      </c>
      <c r="Q7420" t="b">
        <v>1</v>
      </c>
      <c r="R7420" s="1" t="s">
        <v>32</v>
      </c>
      <c r="S7420" s="1" t="s">
        <v>58</v>
      </c>
      <c r="T7420">
        <v>1</v>
      </c>
      <c r="U7420" s="1" t="s">
        <v>42</v>
      </c>
      <c r="V7420" s="1" t="s">
        <v>59</v>
      </c>
      <c r="W7420" s="1" t="str">
        <f>IF(OR(MasterData[[#This Row],[Event]]="Christmas Market", MasterData[[#This Row],[Event]]="Christmas"), "Christmas Sale", "Non-Christmas Sale")</f>
        <v>Non-Christmas Sale</v>
      </c>
      <c r="X7420" t="b">
        <v>0</v>
      </c>
      <c r="Y7420">
        <v>5</v>
      </c>
      <c r="Z7420">
        <v>17.14</v>
      </c>
      <c r="AA7420">
        <v>85.72</v>
      </c>
      <c r="AB7420">
        <v>8.57</v>
      </c>
      <c r="AC7420" t="str">
        <f>IF(MasterData[[#This Row],[Discount Amount]]&gt;0, "Promotional sale", "Non-Promotional Sales")</f>
        <v>Promotional sale</v>
      </c>
    </row>
    <row r="7421" spans="1:29" x14ac:dyDescent="0.25">
      <c r="A7421">
        <v>7420</v>
      </c>
      <c r="B7421" s="1" t="s">
        <v>85</v>
      </c>
      <c r="C7421" s="2">
        <v>0.44424768518518509</v>
      </c>
      <c r="D7421">
        <v>354</v>
      </c>
      <c r="E7421">
        <v>68</v>
      </c>
      <c r="F7421" s="1" t="s">
        <v>61</v>
      </c>
      <c r="G7421" s="1" t="s">
        <v>29</v>
      </c>
      <c r="H7421">
        <v>51.253799999999998</v>
      </c>
      <c r="I7421">
        <v>-85.3232</v>
      </c>
      <c r="J7421">
        <v>35</v>
      </c>
      <c r="K7421" t="b">
        <v>1</v>
      </c>
      <c r="L7421">
        <v>377</v>
      </c>
      <c r="M7421" s="1" t="s">
        <v>74</v>
      </c>
      <c r="N7421" s="1" t="s">
        <v>75</v>
      </c>
      <c r="O7421">
        <v>4</v>
      </c>
      <c r="P7421" t="b">
        <v>1</v>
      </c>
      <c r="Q7421" t="b">
        <v>1</v>
      </c>
      <c r="R7421" s="1" t="s">
        <v>41</v>
      </c>
      <c r="S7421" s="1" t="s">
        <v>58</v>
      </c>
      <c r="T7421">
        <v>1</v>
      </c>
      <c r="U7421" s="1" t="s">
        <v>42</v>
      </c>
      <c r="V7421" s="1" t="s">
        <v>35</v>
      </c>
      <c r="W7421" s="1" t="str">
        <f>IF(OR(MasterData[[#This Row],[Event]]="Christmas Market", MasterData[[#This Row],[Event]]="Christmas"), "Christmas Sale", "Non-Christmas Sale")</f>
        <v>Non-Christmas Sale</v>
      </c>
      <c r="X7421" t="b">
        <v>0</v>
      </c>
      <c r="Y7421">
        <v>2</v>
      </c>
      <c r="Z7421">
        <v>49.19</v>
      </c>
      <c r="AA7421">
        <v>196.75</v>
      </c>
      <c r="AB7421">
        <v>0</v>
      </c>
      <c r="AC7421" t="str">
        <f>IF(MasterData[[#This Row],[Discount Amount]]&gt;0, "Promotional sale", "Non-Promotional Sales")</f>
        <v>Non-Promotional Sales</v>
      </c>
    </row>
    <row r="7422" spans="1:29" x14ac:dyDescent="0.25">
      <c r="A7422">
        <v>7421</v>
      </c>
      <c r="B7422" s="1" t="s">
        <v>332</v>
      </c>
      <c r="C7422" s="2">
        <v>0.14312499999999995</v>
      </c>
      <c r="D7422">
        <v>21</v>
      </c>
      <c r="E7422">
        <v>30</v>
      </c>
      <c r="F7422" s="1" t="s">
        <v>61</v>
      </c>
      <c r="G7422" s="1" t="s">
        <v>38</v>
      </c>
      <c r="H7422">
        <v>53.726700000000001</v>
      </c>
      <c r="I7422">
        <v>-127.6476</v>
      </c>
      <c r="J7422">
        <v>19</v>
      </c>
      <c r="K7422" t="b">
        <v>1</v>
      </c>
      <c r="L7422">
        <v>541</v>
      </c>
      <c r="M7422" s="1" t="s">
        <v>63</v>
      </c>
      <c r="N7422" s="1" t="s">
        <v>64</v>
      </c>
      <c r="O7422">
        <v>4</v>
      </c>
      <c r="P7422" t="b">
        <v>0</v>
      </c>
      <c r="Q7422" t="b">
        <v>1</v>
      </c>
      <c r="R7422" s="1" t="s">
        <v>32</v>
      </c>
      <c r="S7422" s="1" t="s">
        <v>53</v>
      </c>
      <c r="T7422">
        <v>1</v>
      </c>
      <c r="U7422" s="1" t="s">
        <v>45</v>
      </c>
      <c r="V7422" s="1" t="s">
        <v>59</v>
      </c>
      <c r="W7422" s="1" t="str">
        <f>IF(OR(MasterData[[#This Row],[Event]]="Christmas Market", MasterData[[#This Row],[Event]]="Christmas"), "Christmas Sale", "Non-Christmas Sale")</f>
        <v>Non-Christmas Sale</v>
      </c>
      <c r="X7422" t="b">
        <v>1</v>
      </c>
      <c r="Y7422">
        <v>1</v>
      </c>
      <c r="Z7422">
        <v>84.18</v>
      </c>
      <c r="AA7422">
        <v>336.74</v>
      </c>
      <c r="AB7422">
        <v>33.67</v>
      </c>
      <c r="AC7422" t="str">
        <f>IF(MasterData[[#This Row],[Discount Amount]]&gt;0, "Promotional sale", "Non-Promotional Sales")</f>
        <v>Promotional sale</v>
      </c>
    </row>
    <row r="7423" spans="1:29" x14ac:dyDescent="0.25">
      <c r="A7423">
        <v>7422</v>
      </c>
      <c r="B7423" s="1" t="s">
        <v>348</v>
      </c>
      <c r="C7423" s="2">
        <v>0.3075578703703703</v>
      </c>
      <c r="D7423">
        <v>306</v>
      </c>
      <c r="E7423">
        <v>69</v>
      </c>
      <c r="F7423" s="1" t="s">
        <v>28</v>
      </c>
      <c r="G7423" s="1" t="s">
        <v>48</v>
      </c>
      <c r="H7423">
        <v>53.933300000000003</v>
      </c>
      <c r="I7423">
        <v>-116.5765</v>
      </c>
      <c r="J7423">
        <v>37</v>
      </c>
      <c r="K7423" t="b">
        <v>0</v>
      </c>
      <c r="L7423">
        <v>83</v>
      </c>
      <c r="M7423" s="1" t="s">
        <v>74</v>
      </c>
      <c r="N7423" s="1" t="s">
        <v>75</v>
      </c>
      <c r="O7423">
        <v>1</v>
      </c>
      <c r="P7423" t="b">
        <v>0</v>
      </c>
      <c r="Q7423" t="b">
        <v>0</v>
      </c>
      <c r="R7423" s="1" t="s">
        <v>32</v>
      </c>
      <c r="S7423" s="1" t="s">
        <v>33</v>
      </c>
      <c r="T7423">
        <v>4</v>
      </c>
      <c r="U7423" s="1" t="s">
        <v>42</v>
      </c>
      <c r="V7423" s="1" t="s">
        <v>35</v>
      </c>
      <c r="W7423" s="1" t="str">
        <f>IF(OR(MasterData[[#This Row],[Event]]="Christmas Market", MasterData[[#This Row],[Event]]="Christmas"), "Christmas Sale", "Non-Christmas Sale")</f>
        <v>Non-Christmas Sale</v>
      </c>
      <c r="X7423" t="b">
        <v>1</v>
      </c>
      <c r="Y7423">
        <v>1</v>
      </c>
      <c r="Z7423">
        <v>88.04</v>
      </c>
      <c r="AA7423">
        <v>88.04</v>
      </c>
      <c r="AB7423">
        <v>0</v>
      </c>
      <c r="AC7423" t="str">
        <f>IF(MasterData[[#This Row],[Discount Amount]]&gt;0, "Promotional sale", "Non-Promotional Sales")</f>
        <v>Non-Promotional Sales</v>
      </c>
    </row>
    <row r="7424" spans="1:29" x14ac:dyDescent="0.25">
      <c r="A7424">
        <v>7423</v>
      </c>
      <c r="B7424" s="1" t="s">
        <v>413</v>
      </c>
      <c r="C7424" s="2">
        <v>0.27846064814814819</v>
      </c>
      <c r="D7424">
        <v>295</v>
      </c>
      <c r="E7424">
        <v>57</v>
      </c>
      <c r="F7424" s="1" t="s">
        <v>28</v>
      </c>
      <c r="G7424" s="1" t="s">
        <v>51</v>
      </c>
      <c r="H7424">
        <v>53.760899999999999</v>
      </c>
      <c r="I7424">
        <v>-98.813900000000004</v>
      </c>
      <c r="J7424">
        <v>6</v>
      </c>
      <c r="K7424" t="b">
        <v>1</v>
      </c>
      <c r="L7424">
        <v>982</v>
      </c>
      <c r="M7424" s="1" t="s">
        <v>74</v>
      </c>
      <c r="N7424" s="1" t="s">
        <v>75</v>
      </c>
      <c r="O7424">
        <v>3</v>
      </c>
      <c r="P7424" t="b">
        <v>1</v>
      </c>
      <c r="Q7424" t="b">
        <v>0</v>
      </c>
      <c r="R7424" s="1" t="s">
        <v>41</v>
      </c>
      <c r="S7424" s="1" t="s">
        <v>33</v>
      </c>
      <c r="T7424">
        <v>5</v>
      </c>
      <c r="U7424" s="1" t="s">
        <v>42</v>
      </c>
      <c r="V7424" s="1" t="s">
        <v>59</v>
      </c>
      <c r="W7424" s="1" t="str">
        <f>IF(OR(MasterData[[#This Row],[Event]]="Christmas Market", MasterData[[#This Row],[Event]]="Christmas"), "Christmas Sale", "Non-Christmas Sale")</f>
        <v>Non-Christmas Sale</v>
      </c>
      <c r="X7424" t="b">
        <v>0</v>
      </c>
      <c r="Y7424">
        <v>3</v>
      </c>
      <c r="Z7424">
        <v>73</v>
      </c>
      <c r="AA7424">
        <v>219.01</v>
      </c>
      <c r="AB7424">
        <v>21.9</v>
      </c>
      <c r="AC7424" t="str">
        <f>IF(MasterData[[#This Row],[Discount Amount]]&gt;0, "Promotional sale", "Non-Promotional Sales")</f>
        <v>Promotional sale</v>
      </c>
    </row>
    <row r="7425" spans="1:29" x14ac:dyDescent="0.25">
      <c r="A7425">
        <v>7424</v>
      </c>
      <c r="B7425" s="1" t="s">
        <v>333</v>
      </c>
      <c r="C7425" s="2">
        <v>0.33253472222222213</v>
      </c>
      <c r="D7425">
        <v>227</v>
      </c>
      <c r="E7425">
        <v>44</v>
      </c>
      <c r="F7425" s="1" t="s">
        <v>37</v>
      </c>
      <c r="G7425" s="1" t="s">
        <v>62</v>
      </c>
      <c r="H7425">
        <v>46.565300000000001</v>
      </c>
      <c r="I7425">
        <v>-66.4619</v>
      </c>
      <c r="J7425">
        <v>37</v>
      </c>
      <c r="K7425" t="b">
        <v>0</v>
      </c>
      <c r="L7425">
        <v>394</v>
      </c>
      <c r="M7425" s="1" t="s">
        <v>63</v>
      </c>
      <c r="N7425" s="1" t="s">
        <v>64</v>
      </c>
      <c r="O7425">
        <v>3</v>
      </c>
      <c r="P7425" t="b">
        <v>1</v>
      </c>
      <c r="Q7425" t="b">
        <v>0</v>
      </c>
      <c r="R7425" s="1" t="s">
        <v>32</v>
      </c>
      <c r="S7425" s="1" t="s">
        <v>58</v>
      </c>
      <c r="T7425">
        <v>5</v>
      </c>
      <c r="U7425" s="1" t="s">
        <v>45</v>
      </c>
      <c r="V7425" s="1" t="s">
        <v>35</v>
      </c>
      <c r="W7425" s="1" t="str">
        <f>IF(OR(MasterData[[#This Row],[Event]]="Christmas Market", MasterData[[#This Row],[Event]]="Christmas"), "Christmas Sale", "Non-Christmas Sale")</f>
        <v>Non-Christmas Sale</v>
      </c>
      <c r="X7425" t="b">
        <v>0</v>
      </c>
      <c r="Y7425">
        <v>4</v>
      </c>
      <c r="Z7425">
        <v>37.93</v>
      </c>
      <c r="AA7425">
        <v>113.79</v>
      </c>
      <c r="AB7425">
        <v>0</v>
      </c>
      <c r="AC7425" t="str">
        <f>IF(MasterData[[#This Row],[Discount Amount]]&gt;0, "Promotional sale", "Non-Promotional Sales")</f>
        <v>Non-Promotional Sales</v>
      </c>
    </row>
    <row r="7426" spans="1:29" x14ac:dyDescent="0.25">
      <c r="A7426">
        <v>7425</v>
      </c>
      <c r="B7426" s="1" t="s">
        <v>389</v>
      </c>
      <c r="C7426" s="2">
        <v>0.22829861111111116</v>
      </c>
      <c r="D7426">
        <v>323</v>
      </c>
      <c r="E7426">
        <v>55</v>
      </c>
      <c r="F7426" s="1" t="s">
        <v>37</v>
      </c>
      <c r="G7426" s="1" t="s">
        <v>66</v>
      </c>
      <c r="H7426">
        <v>45.077800000000003</v>
      </c>
      <c r="I7426">
        <v>-63.546700000000001</v>
      </c>
      <c r="J7426">
        <v>57</v>
      </c>
      <c r="K7426" t="b">
        <v>1</v>
      </c>
      <c r="L7426">
        <v>97</v>
      </c>
      <c r="M7426" s="1" t="s">
        <v>63</v>
      </c>
      <c r="N7426" s="1" t="s">
        <v>64</v>
      </c>
      <c r="O7426">
        <v>5</v>
      </c>
      <c r="P7426" t="b">
        <v>1</v>
      </c>
      <c r="Q7426" t="b">
        <v>0</v>
      </c>
      <c r="R7426" s="1" t="s">
        <v>41</v>
      </c>
      <c r="S7426" s="1" t="s">
        <v>53</v>
      </c>
      <c r="T7426">
        <v>2</v>
      </c>
      <c r="U7426" s="1" t="s">
        <v>45</v>
      </c>
      <c r="V7426" s="1" t="s">
        <v>59</v>
      </c>
      <c r="W7426" s="1" t="str">
        <f>IF(OR(MasterData[[#This Row],[Event]]="Christmas Market", MasterData[[#This Row],[Event]]="Christmas"), "Christmas Sale", "Non-Christmas Sale")</f>
        <v>Non-Christmas Sale</v>
      </c>
      <c r="X7426" t="b">
        <v>0</v>
      </c>
      <c r="Y7426">
        <v>4</v>
      </c>
      <c r="Z7426">
        <v>46.15</v>
      </c>
      <c r="AA7426">
        <v>230.74</v>
      </c>
      <c r="AB7426">
        <v>23.07</v>
      </c>
      <c r="AC7426" t="str">
        <f>IF(MasterData[[#This Row],[Discount Amount]]&gt;0, "Promotional sale", "Non-Promotional Sales")</f>
        <v>Promotional sale</v>
      </c>
    </row>
    <row r="7427" spans="1:29" x14ac:dyDescent="0.25">
      <c r="A7427">
        <v>7426</v>
      </c>
      <c r="B7427" s="1" t="s">
        <v>80</v>
      </c>
      <c r="C7427" s="2">
        <v>0.12184027777777784</v>
      </c>
      <c r="D7427">
        <v>256</v>
      </c>
      <c r="E7427">
        <v>19</v>
      </c>
      <c r="F7427" s="1" t="s">
        <v>28</v>
      </c>
      <c r="G7427" s="1" t="s">
        <v>44</v>
      </c>
      <c r="H7427">
        <v>46.813099999999999</v>
      </c>
      <c r="I7427">
        <v>-71.207499999999996</v>
      </c>
      <c r="J7427">
        <v>80</v>
      </c>
      <c r="K7427" t="b">
        <v>0</v>
      </c>
      <c r="L7427">
        <v>421</v>
      </c>
      <c r="M7427" s="1" t="s">
        <v>63</v>
      </c>
      <c r="N7427" s="1" t="s">
        <v>64</v>
      </c>
      <c r="O7427">
        <v>3</v>
      </c>
      <c r="P7427" t="b">
        <v>0</v>
      </c>
      <c r="Q7427" t="b">
        <v>0</v>
      </c>
      <c r="R7427" s="1" t="s">
        <v>52</v>
      </c>
      <c r="S7427" s="1" t="s">
        <v>58</v>
      </c>
      <c r="T7427">
        <v>2</v>
      </c>
      <c r="U7427" s="1" t="s">
        <v>45</v>
      </c>
      <c r="V7427" s="1" t="s">
        <v>59</v>
      </c>
      <c r="W7427" s="1" t="str">
        <f>IF(OR(MasterData[[#This Row],[Event]]="Christmas Market", MasterData[[#This Row],[Event]]="Christmas"), "Christmas Sale", "Non-Christmas Sale")</f>
        <v>Non-Christmas Sale</v>
      </c>
      <c r="X7427" t="b">
        <v>0</v>
      </c>
      <c r="Y7427">
        <v>3</v>
      </c>
      <c r="Z7427">
        <v>36.450000000000003</v>
      </c>
      <c r="AA7427">
        <v>109.34</v>
      </c>
      <c r="AB7427">
        <v>10.93</v>
      </c>
      <c r="AC7427" t="str">
        <f>IF(MasterData[[#This Row],[Discount Amount]]&gt;0, "Promotional sale", "Non-Promotional Sales")</f>
        <v>Promotional sale</v>
      </c>
    </row>
    <row r="7428" spans="1:29" x14ac:dyDescent="0.25">
      <c r="A7428">
        <v>7427</v>
      </c>
      <c r="B7428" s="1" t="s">
        <v>206</v>
      </c>
      <c r="C7428" s="2">
        <v>0.78026620370370381</v>
      </c>
      <c r="D7428">
        <v>415</v>
      </c>
      <c r="E7428">
        <v>39</v>
      </c>
      <c r="F7428" s="1" t="s">
        <v>28</v>
      </c>
      <c r="G7428" s="1" t="s">
        <v>77</v>
      </c>
      <c r="H7428">
        <v>64.282300000000006</v>
      </c>
      <c r="I7428">
        <v>-135</v>
      </c>
      <c r="J7428">
        <v>48</v>
      </c>
      <c r="K7428" t="b">
        <v>1</v>
      </c>
      <c r="L7428">
        <v>283</v>
      </c>
      <c r="M7428" s="1" t="s">
        <v>63</v>
      </c>
      <c r="N7428" s="1" t="s">
        <v>64</v>
      </c>
      <c r="O7428">
        <v>2</v>
      </c>
      <c r="P7428" t="b">
        <v>0</v>
      </c>
      <c r="Q7428" t="b">
        <v>0</v>
      </c>
      <c r="R7428" s="1" t="s">
        <v>32</v>
      </c>
      <c r="S7428" s="1" t="s">
        <v>58</v>
      </c>
      <c r="T7428">
        <v>5</v>
      </c>
      <c r="U7428" s="1" t="s">
        <v>45</v>
      </c>
      <c r="V7428" s="1" t="s">
        <v>59</v>
      </c>
      <c r="W7428" s="1" t="str">
        <f>IF(OR(MasterData[[#This Row],[Event]]="Christmas Market", MasterData[[#This Row],[Event]]="Christmas"), "Christmas Sale", "Non-Christmas Sale")</f>
        <v>Non-Christmas Sale</v>
      </c>
      <c r="X7428" t="b">
        <v>0</v>
      </c>
      <c r="Y7428">
        <v>4</v>
      </c>
      <c r="Z7428">
        <v>57.19</v>
      </c>
      <c r="AA7428">
        <v>114.37</v>
      </c>
      <c r="AB7428">
        <v>11.44</v>
      </c>
      <c r="AC7428" t="str">
        <f>IF(MasterData[[#This Row],[Discount Amount]]&gt;0, "Promotional sale", "Non-Promotional Sales")</f>
        <v>Promotional sale</v>
      </c>
    </row>
    <row r="7429" spans="1:29" x14ac:dyDescent="0.25">
      <c r="A7429">
        <v>7428</v>
      </c>
      <c r="B7429" s="1" t="s">
        <v>280</v>
      </c>
      <c r="C7429" s="2">
        <v>0.16883101851851845</v>
      </c>
      <c r="D7429">
        <v>266</v>
      </c>
      <c r="E7429">
        <v>63</v>
      </c>
      <c r="F7429" s="1" t="s">
        <v>37</v>
      </c>
      <c r="G7429" s="1" t="s">
        <v>77</v>
      </c>
      <c r="H7429">
        <v>64.282300000000006</v>
      </c>
      <c r="I7429">
        <v>-135</v>
      </c>
      <c r="J7429">
        <v>75</v>
      </c>
      <c r="K7429" t="b">
        <v>0</v>
      </c>
      <c r="L7429">
        <v>848</v>
      </c>
      <c r="M7429" s="1" t="s">
        <v>56</v>
      </c>
      <c r="N7429" s="1" t="s">
        <v>57</v>
      </c>
      <c r="O7429">
        <v>4</v>
      </c>
      <c r="P7429" t="b">
        <v>0</v>
      </c>
      <c r="Q7429" t="b">
        <v>1</v>
      </c>
      <c r="R7429" s="1" t="s">
        <v>32</v>
      </c>
      <c r="S7429" s="1" t="s">
        <v>53</v>
      </c>
      <c r="T7429">
        <v>3</v>
      </c>
      <c r="U7429" s="1" t="s">
        <v>45</v>
      </c>
      <c r="V7429" s="1" t="s">
        <v>35</v>
      </c>
      <c r="W7429" s="1" t="str">
        <f>IF(OR(MasterData[[#This Row],[Event]]="Christmas Market", MasterData[[#This Row],[Event]]="Christmas"), "Christmas Sale", "Non-Christmas Sale")</f>
        <v>Non-Christmas Sale</v>
      </c>
      <c r="X7429" t="b">
        <v>1</v>
      </c>
      <c r="Y7429">
        <v>1</v>
      </c>
      <c r="Z7429">
        <v>79.44</v>
      </c>
      <c r="AA7429">
        <v>317.75</v>
      </c>
      <c r="AB7429">
        <v>0</v>
      </c>
      <c r="AC7429" t="str">
        <f>IF(MasterData[[#This Row],[Discount Amount]]&gt;0, "Promotional sale", "Non-Promotional Sales")</f>
        <v>Non-Promotional Sales</v>
      </c>
    </row>
    <row r="7430" spans="1:29" x14ac:dyDescent="0.25">
      <c r="A7430">
        <v>7429</v>
      </c>
      <c r="B7430" s="1" t="s">
        <v>281</v>
      </c>
      <c r="C7430" s="2">
        <v>0.60418981481481482</v>
      </c>
      <c r="D7430">
        <v>359</v>
      </c>
      <c r="E7430">
        <v>61</v>
      </c>
      <c r="F7430" s="1" t="s">
        <v>37</v>
      </c>
      <c r="G7430" s="1" t="s">
        <v>29</v>
      </c>
      <c r="H7430">
        <v>51.253799999999998</v>
      </c>
      <c r="I7430">
        <v>-85.3232</v>
      </c>
      <c r="J7430">
        <v>66</v>
      </c>
      <c r="K7430" t="b">
        <v>1</v>
      </c>
      <c r="L7430">
        <v>630</v>
      </c>
      <c r="M7430" s="1" t="s">
        <v>39</v>
      </c>
      <c r="N7430" s="1" t="s">
        <v>40</v>
      </c>
      <c r="O7430">
        <v>4</v>
      </c>
      <c r="P7430" t="b">
        <v>0</v>
      </c>
      <c r="Q7430" t="b">
        <v>1</v>
      </c>
      <c r="R7430" s="1" t="s">
        <v>52</v>
      </c>
      <c r="S7430" s="1" t="s">
        <v>58</v>
      </c>
      <c r="T7430">
        <v>2</v>
      </c>
      <c r="U7430" s="1" t="s">
        <v>45</v>
      </c>
      <c r="V7430" s="1" t="s">
        <v>35</v>
      </c>
      <c r="W7430" s="1" t="str">
        <f>IF(OR(MasterData[[#This Row],[Event]]="Christmas Market", MasterData[[#This Row],[Event]]="Christmas"), "Christmas Sale", "Non-Christmas Sale")</f>
        <v>Non-Christmas Sale</v>
      </c>
      <c r="X7430" t="b">
        <v>1</v>
      </c>
      <c r="Y7430">
        <v>3</v>
      </c>
      <c r="Z7430">
        <v>18.02</v>
      </c>
      <c r="AA7430">
        <v>72.09</v>
      </c>
      <c r="AB7430">
        <v>0</v>
      </c>
      <c r="AC7430" t="str">
        <f>IF(MasterData[[#This Row],[Discount Amount]]&gt;0, "Promotional sale", "Non-Promotional Sales")</f>
        <v>Non-Promotional Sales</v>
      </c>
    </row>
    <row r="7431" spans="1:29" x14ac:dyDescent="0.25">
      <c r="A7431">
        <v>7430</v>
      </c>
      <c r="B7431" s="1" t="s">
        <v>375</v>
      </c>
      <c r="C7431" s="2">
        <v>0.29304398148148159</v>
      </c>
      <c r="D7431">
        <v>485</v>
      </c>
      <c r="E7431">
        <v>62</v>
      </c>
      <c r="F7431" s="1" t="s">
        <v>28</v>
      </c>
      <c r="G7431" s="1" t="s">
        <v>38</v>
      </c>
      <c r="H7431">
        <v>53.726700000000001</v>
      </c>
      <c r="I7431">
        <v>-127.6476</v>
      </c>
      <c r="J7431">
        <v>78</v>
      </c>
      <c r="K7431" t="b">
        <v>1</v>
      </c>
      <c r="L7431">
        <v>756</v>
      </c>
      <c r="M7431" s="1" t="s">
        <v>63</v>
      </c>
      <c r="N7431" s="1" t="s">
        <v>64</v>
      </c>
      <c r="O7431">
        <v>4</v>
      </c>
      <c r="P7431" t="b">
        <v>0</v>
      </c>
      <c r="Q7431" t="b">
        <v>1</v>
      </c>
      <c r="R7431" s="1" t="s">
        <v>52</v>
      </c>
      <c r="S7431" s="1" t="s">
        <v>49</v>
      </c>
      <c r="T7431">
        <v>4</v>
      </c>
      <c r="U7431" s="1" t="s">
        <v>34</v>
      </c>
      <c r="V7431" s="1" t="s">
        <v>46</v>
      </c>
      <c r="W7431" s="1" t="str">
        <f>IF(OR(MasterData[[#This Row],[Event]]="Christmas Market", MasterData[[#This Row],[Event]]="Christmas"), "Christmas Sale", "Non-Christmas Sale")</f>
        <v>Christmas Sale</v>
      </c>
      <c r="X7431" t="b">
        <v>1</v>
      </c>
      <c r="Y7431">
        <v>5</v>
      </c>
      <c r="Z7431">
        <v>77.02</v>
      </c>
      <c r="AA7431">
        <v>308.10000000000002</v>
      </c>
      <c r="AB7431">
        <v>0</v>
      </c>
      <c r="AC7431" t="str">
        <f>IF(MasterData[[#This Row],[Discount Amount]]&gt;0, "Promotional sale", "Non-Promotional Sales")</f>
        <v>Non-Promotional Sales</v>
      </c>
    </row>
    <row r="7432" spans="1:29" x14ac:dyDescent="0.25">
      <c r="A7432">
        <v>7431</v>
      </c>
      <c r="B7432" s="1" t="s">
        <v>282</v>
      </c>
      <c r="C7432" s="2">
        <v>3.8425925925925863E-2</v>
      </c>
      <c r="D7432">
        <v>458</v>
      </c>
      <c r="E7432">
        <v>18</v>
      </c>
      <c r="F7432" s="1" t="s">
        <v>61</v>
      </c>
      <c r="G7432" s="1" t="s">
        <v>70</v>
      </c>
      <c r="H7432">
        <v>54.273099999999999</v>
      </c>
      <c r="I7432">
        <v>-61.738799999999998</v>
      </c>
      <c r="J7432">
        <v>83</v>
      </c>
      <c r="K7432" t="b">
        <v>1</v>
      </c>
      <c r="L7432">
        <v>68</v>
      </c>
      <c r="M7432" s="1" t="s">
        <v>63</v>
      </c>
      <c r="N7432" s="1" t="s">
        <v>64</v>
      </c>
      <c r="O7432">
        <v>4</v>
      </c>
      <c r="P7432" t="b">
        <v>0</v>
      </c>
      <c r="Q7432" t="b">
        <v>0</v>
      </c>
      <c r="R7432" s="1" t="s">
        <v>52</v>
      </c>
      <c r="S7432" s="1" t="s">
        <v>53</v>
      </c>
      <c r="T7432">
        <v>2</v>
      </c>
      <c r="U7432" s="1" t="s">
        <v>42</v>
      </c>
      <c r="V7432" s="1" t="s">
        <v>35</v>
      </c>
      <c r="W7432" s="1" t="str">
        <f>IF(OR(MasterData[[#This Row],[Event]]="Christmas Market", MasterData[[#This Row],[Event]]="Christmas"), "Christmas Sale", "Non-Christmas Sale")</f>
        <v>Non-Christmas Sale</v>
      </c>
      <c r="X7432" t="b">
        <v>1</v>
      </c>
      <c r="Y7432">
        <v>1</v>
      </c>
      <c r="Z7432">
        <v>80.03</v>
      </c>
      <c r="AA7432">
        <v>320.12</v>
      </c>
      <c r="AB7432">
        <v>0</v>
      </c>
      <c r="AC7432" t="str">
        <f>IF(MasterData[[#This Row],[Discount Amount]]&gt;0, "Promotional sale", "Non-Promotional Sales")</f>
        <v>Non-Promotional Sales</v>
      </c>
    </row>
    <row r="7433" spans="1:29" x14ac:dyDescent="0.25">
      <c r="A7433">
        <v>7432</v>
      </c>
      <c r="B7433" s="1" t="s">
        <v>103</v>
      </c>
      <c r="C7433" s="2">
        <v>9.6643518518518601E-2</v>
      </c>
      <c r="D7433">
        <v>264</v>
      </c>
      <c r="E7433">
        <v>22</v>
      </c>
      <c r="F7433" s="1" t="s">
        <v>61</v>
      </c>
      <c r="G7433" s="1" t="s">
        <v>70</v>
      </c>
      <c r="H7433">
        <v>54.273099999999999</v>
      </c>
      <c r="I7433">
        <v>-61.738799999999998</v>
      </c>
      <c r="J7433">
        <v>68</v>
      </c>
      <c r="K7433" t="b">
        <v>0</v>
      </c>
      <c r="L7433">
        <v>252</v>
      </c>
      <c r="M7433" s="1" t="s">
        <v>56</v>
      </c>
      <c r="N7433" s="1" t="s">
        <v>57</v>
      </c>
      <c r="O7433">
        <v>1</v>
      </c>
      <c r="P7433" t="b">
        <v>0</v>
      </c>
      <c r="Q7433" t="b">
        <v>1</v>
      </c>
      <c r="R7433" s="1" t="s">
        <v>52</v>
      </c>
      <c r="S7433" s="1" t="s">
        <v>53</v>
      </c>
      <c r="T7433">
        <v>5</v>
      </c>
      <c r="U7433" s="1" t="s">
        <v>42</v>
      </c>
      <c r="V7433" s="1" t="s">
        <v>35</v>
      </c>
      <c r="W7433" s="1" t="str">
        <f>IF(OR(MasterData[[#This Row],[Event]]="Christmas Market", MasterData[[#This Row],[Event]]="Christmas"), "Christmas Sale", "Non-Christmas Sale")</f>
        <v>Non-Christmas Sale</v>
      </c>
      <c r="X7433" t="b">
        <v>0</v>
      </c>
      <c r="Y7433">
        <v>5</v>
      </c>
      <c r="Z7433">
        <v>91.72</v>
      </c>
      <c r="AA7433">
        <v>91.72</v>
      </c>
      <c r="AB7433">
        <v>0</v>
      </c>
      <c r="AC7433" t="str">
        <f>IF(MasterData[[#This Row],[Discount Amount]]&gt;0, "Promotional sale", "Non-Promotional Sales")</f>
        <v>Non-Promotional Sales</v>
      </c>
    </row>
    <row r="7434" spans="1:29" x14ac:dyDescent="0.25">
      <c r="A7434">
        <v>7433</v>
      </c>
      <c r="B7434" s="1" t="s">
        <v>427</v>
      </c>
      <c r="C7434" s="2">
        <v>0.4856018518518519</v>
      </c>
      <c r="D7434">
        <v>55</v>
      </c>
      <c r="E7434">
        <v>36</v>
      </c>
      <c r="F7434" s="1" t="s">
        <v>28</v>
      </c>
      <c r="G7434" s="1" t="s">
        <v>48</v>
      </c>
      <c r="H7434">
        <v>53.933300000000003</v>
      </c>
      <c r="I7434">
        <v>-116.5765</v>
      </c>
      <c r="J7434">
        <v>25</v>
      </c>
      <c r="K7434" t="b">
        <v>0</v>
      </c>
      <c r="L7434">
        <v>937</v>
      </c>
      <c r="M7434" s="1" t="s">
        <v>74</v>
      </c>
      <c r="N7434" s="1" t="s">
        <v>75</v>
      </c>
      <c r="O7434">
        <v>3</v>
      </c>
      <c r="P7434" t="b">
        <v>0</v>
      </c>
      <c r="Q7434" t="b">
        <v>0</v>
      </c>
      <c r="R7434" s="1" t="s">
        <v>52</v>
      </c>
      <c r="S7434" s="1" t="s">
        <v>49</v>
      </c>
      <c r="T7434">
        <v>3</v>
      </c>
      <c r="U7434" s="1" t="s">
        <v>34</v>
      </c>
      <c r="V7434" s="1" t="s">
        <v>35</v>
      </c>
      <c r="W7434" s="1" t="str">
        <f>IF(OR(MasterData[[#This Row],[Event]]="Christmas Market", MasterData[[#This Row],[Event]]="Christmas"), "Christmas Sale", "Non-Christmas Sale")</f>
        <v>Non-Christmas Sale</v>
      </c>
      <c r="X7434" t="b">
        <v>1</v>
      </c>
      <c r="Y7434">
        <v>1</v>
      </c>
      <c r="Z7434">
        <v>24.09</v>
      </c>
      <c r="AA7434">
        <v>72.28</v>
      </c>
      <c r="AB7434">
        <v>0</v>
      </c>
      <c r="AC7434" t="str">
        <f>IF(MasterData[[#This Row],[Discount Amount]]&gt;0, "Promotional sale", "Non-Promotional Sales")</f>
        <v>Non-Promotional Sales</v>
      </c>
    </row>
    <row r="7435" spans="1:29" x14ac:dyDescent="0.25">
      <c r="A7435">
        <v>7434</v>
      </c>
      <c r="B7435" s="1" t="s">
        <v>418</v>
      </c>
      <c r="C7435" s="2">
        <v>0.72458333333333336</v>
      </c>
      <c r="D7435">
        <v>331</v>
      </c>
      <c r="E7435">
        <v>70</v>
      </c>
      <c r="F7435" s="1" t="s">
        <v>28</v>
      </c>
      <c r="G7435" s="1" t="s">
        <v>62</v>
      </c>
      <c r="H7435">
        <v>46.565300000000001</v>
      </c>
      <c r="I7435">
        <v>-66.4619</v>
      </c>
      <c r="J7435">
        <v>3</v>
      </c>
      <c r="K7435" t="b">
        <v>1</v>
      </c>
      <c r="L7435">
        <v>611</v>
      </c>
      <c r="M7435" s="1" t="s">
        <v>63</v>
      </c>
      <c r="N7435" s="1" t="s">
        <v>64</v>
      </c>
      <c r="O7435">
        <v>4</v>
      </c>
      <c r="P7435" t="b">
        <v>1</v>
      </c>
      <c r="Q7435" t="b">
        <v>1</v>
      </c>
      <c r="R7435" s="1" t="s">
        <v>52</v>
      </c>
      <c r="S7435" s="1" t="s">
        <v>49</v>
      </c>
      <c r="T7435">
        <v>3</v>
      </c>
      <c r="U7435" s="1" t="s">
        <v>42</v>
      </c>
      <c r="V7435" s="1" t="s">
        <v>46</v>
      </c>
      <c r="W7435" s="1" t="str">
        <f>IF(OR(MasterData[[#This Row],[Event]]="Christmas Market", MasterData[[#This Row],[Event]]="Christmas"), "Christmas Sale", "Non-Christmas Sale")</f>
        <v>Christmas Sale</v>
      </c>
      <c r="X7435" t="b">
        <v>1</v>
      </c>
      <c r="Y7435">
        <v>2</v>
      </c>
      <c r="Z7435">
        <v>38.479999999999997</v>
      </c>
      <c r="AA7435">
        <v>153.9</v>
      </c>
      <c r="AB7435">
        <v>0</v>
      </c>
      <c r="AC7435" t="str">
        <f>IF(MasterData[[#This Row],[Discount Amount]]&gt;0, "Promotional sale", "Non-Promotional Sales")</f>
        <v>Non-Promotional Sales</v>
      </c>
    </row>
    <row r="7436" spans="1:29" x14ac:dyDescent="0.25">
      <c r="A7436">
        <v>7435</v>
      </c>
      <c r="B7436" s="1" t="s">
        <v>173</v>
      </c>
      <c r="C7436" s="2">
        <v>0.95800925925925928</v>
      </c>
      <c r="D7436">
        <v>356</v>
      </c>
      <c r="E7436">
        <v>67</v>
      </c>
      <c r="F7436" s="1" t="s">
        <v>37</v>
      </c>
      <c r="G7436" s="1" t="s">
        <v>55</v>
      </c>
      <c r="H7436">
        <v>52.939900000000002</v>
      </c>
      <c r="I7436">
        <v>-106.4509</v>
      </c>
      <c r="J7436">
        <v>5</v>
      </c>
      <c r="K7436" t="b">
        <v>1</v>
      </c>
      <c r="L7436">
        <v>560</v>
      </c>
      <c r="M7436" s="1" t="s">
        <v>63</v>
      </c>
      <c r="N7436" s="1" t="s">
        <v>64</v>
      </c>
      <c r="O7436">
        <v>4</v>
      </c>
      <c r="P7436" t="b">
        <v>0</v>
      </c>
      <c r="Q7436" t="b">
        <v>0</v>
      </c>
      <c r="R7436" s="1" t="s">
        <v>52</v>
      </c>
      <c r="S7436" s="1" t="s">
        <v>53</v>
      </c>
      <c r="T7436">
        <v>5</v>
      </c>
      <c r="U7436" s="1" t="s">
        <v>45</v>
      </c>
      <c r="V7436" s="1" t="s">
        <v>35</v>
      </c>
      <c r="W7436" s="1" t="str">
        <f>IF(OR(MasterData[[#This Row],[Event]]="Christmas Market", MasterData[[#This Row],[Event]]="Christmas"), "Christmas Sale", "Non-Christmas Sale")</f>
        <v>Non-Christmas Sale</v>
      </c>
      <c r="X7436" t="b">
        <v>1</v>
      </c>
      <c r="Y7436">
        <v>3</v>
      </c>
      <c r="Z7436">
        <v>77.510000000000005</v>
      </c>
      <c r="AA7436">
        <v>310.04000000000002</v>
      </c>
      <c r="AB7436">
        <v>0</v>
      </c>
      <c r="AC7436" t="str">
        <f>IF(MasterData[[#This Row],[Discount Amount]]&gt;0, "Promotional sale", "Non-Promotional Sales")</f>
        <v>Non-Promotional Sales</v>
      </c>
    </row>
    <row r="7437" spans="1:29" x14ac:dyDescent="0.25">
      <c r="A7437">
        <v>7436</v>
      </c>
      <c r="B7437" s="1" t="s">
        <v>208</v>
      </c>
      <c r="C7437" s="2">
        <v>7.3668981481481488E-2</v>
      </c>
      <c r="D7437">
        <v>244</v>
      </c>
      <c r="E7437">
        <v>60</v>
      </c>
      <c r="F7437" s="1" t="s">
        <v>28</v>
      </c>
      <c r="G7437" s="1" t="s">
        <v>79</v>
      </c>
      <c r="H7437">
        <v>63.588799999999999</v>
      </c>
      <c r="I7437">
        <v>-115.5069</v>
      </c>
      <c r="J7437">
        <v>48</v>
      </c>
      <c r="K7437" t="b">
        <v>1</v>
      </c>
      <c r="L7437">
        <v>698</v>
      </c>
      <c r="M7437" s="1" t="s">
        <v>63</v>
      </c>
      <c r="N7437" s="1" t="s">
        <v>64</v>
      </c>
      <c r="O7437">
        <v>3</v>
      </c>
      <c r="P7437" t="b">
        <v>0</v>
      </c>
      <c r="Q7437" t="b">
        <v>0</v>
      </c>
      <c r="R7437" s="1" t="s">
        <v>52</v>
      </c>
      <c r="S7437" s="1" t="s">
        <v>33</v>
      </c>
      <c r="T7437">
        <v>3</v>
      </c>
      <c r="U7437" s="1" t="s">
        <v>45</v>
      </c>
      <c r="V7437" s="1" t="s">
        <v>35</v>
      </c>
      <c r="W7437" s="1" t="str">
        <f>IF(OR(MasterData[[#This Row],[Event]]="Christmas Market", MasterData[[#This Row],[Event]]="Christmas"), "Christmas Sale", "Non-Christmas Sale")</f>
        <v>Non-Christmas Sale</v>
      </c>
      <c r="X7437" t="b">
        <v>1</v>
      </c>
      <c r="Y7437">
        <v>2</v>
      </c>
      <c r="Z7437">
        <v>89.93</v>
      </c>
      <c r="AA7437">
        <v>269.8</v>
      </c>
      <c r="AB7437">
        <v>0</v>
      </c>
      <c r="AC7437" t="str">
        <f>IF(MasterData[[#This Row],[Discount Amount]]&gt;0, "Promotional sale", "Non-Promotional Sales")</f>
        <v>Non-Promotional Sales</v>
      </c>
    </row>
    <row r="7438" spans="1:29" x14ac:dyDescent="0.25">
      <c r="A7438">
        <v>7437</v>
      </c>
      <c r="B7438" s="1" t="s">
        <v>198</v>
      </c>
      <c r="C7438" s="2">
        <v>9.128472222222217E-2</v>
      </c>
      <c r="D7438">
        <v>262</v>
      </c>
      <c r="E7438">
        <v>42</v>
      </c>
      <c r="F7438" s="1" t="s">
        <v>61</v>
      </c>
      <c r="G7438" s="1" t="s">
        <v>66</v>
      </c>
      <c r="H7438">
        <v>45.077800000000003</v>
      </c>
      <c r="I7438">
        <v>-63.546700000000001</v>
      </c>
      <c r="J7438">
        <v>33</v>
      </c>
      <c r="K7438" t="b">
        <v>1</v>
      </c>
      <c r="L7438">
        <v>296</v>
      </c>
      <c r="M7438" s="1" t="s">
        <v>56</v>
      </c>
      <c r="N7438" s="1" t="s">
        <v>57</v>
      </c>
      <c r="O7438">
        <v>4</v>
      </c>
      <c r="P7438" t="b">
        <v>0</v>
      </c>
      <c r="Q7438" t="b">
        <v>0</v>
      </c>
      <c r="R7438" s="1" t="s">
        <v>41</v>
      </c>
      <c r="S7438" s="1" t="s">
        <v>53</v>
      </c>
      <c r="T7438">
        <v>2</v>
      </c>
      <c r="U7438" s="1" t="s">
        <v>34</v>
      </c>
      <c r="V7438" s="1" t="s">
        <v>59</v>
      </c>
      <c r="W7438" s="1" t="str">
        <f>IF(OR(MasterData[[#This Row],[Event]]="Christmas Market", MasterData[[#This Row],[Event]]="Christmas"), "Christmas Sale", "Non-Christmas Sale")</f>
        <v>Non-Christmas Sale</v>
      </c>
      <c r="X7438" t="b">
        <v>1</v>
      </c>
      <c r="Y7438">
        <v>4</v>
      </c>
      <c r="Z7438">
        <v>11.59</v>
      </c>
      <c r="AA7438">
        <v>46.37</v>
      </c>
      <c r="AB7438">
        <v>4.6399999999999997</v>
      </c>
      <c r="AC7438" t="str">
        <f>IF(MasterData[[#This Row],[Discount Amount]]&gt;0, "Promotional sale", "Non-Promotional Sales")</f>
        <v>Promotional sale</v>
      </c>
    </row>
    <row r="7439" spans="1:29" x14ac:dyDescent="0.25">
      <c r="A7439">
        <v>7438</v>
      </c>
      <c r="B7439" s="1" t="s">
        <v>269</v>
      </c>
      <c r="C7439" s="2">
        <v>0.84763888888888883</v>
      </c>
      <c r="D7439">
        <v>20</v>
      </c>
      <c r="E7439">
        <v>58</v>
      </c>
      <c r="F7439" s="1" t="s">
        <v>28</v>
      </c>
      <c r="G7439" s="1" t="s">
        <v>29</v>
      </c>
      <c r="H7439">
        <v>51.253799999999998</v>
      </c>
      <c r="I7439">
        <v>-85.3232</v>
      </c>
      <c r="J7439">
        <v>24</v>
      </c>
      <c r="K7439" t="b">
        <v>0</v>
      </c>
      <c r="L7439">
        <v>504</v>
      </c>
      <c r="M7439" s="1" t="s">
        <v>56</v>
      </c>
      <c r="N7439" s="1" t="s">
        <v>57</v>
      </c>
      <c r="O7439">
        <v>2</v>
      </c>
      <c r="P7439" t="b">
        <v>0</v>
      </c>
      <c r="Q7439" t="b">
        <v>1</v>
      </c>
      <c r="R7439" s="1" t="s">
        <v>52</v>
      </c>
      <c r="S7439" s="1" t="s">
        <v>53</v>
      </c>
      <c r="T7439">
        <v>3</v>
      </c>
      <c r="U7439" s="1" t="s">
        <v>42</v>
      </c>
      <c r="V7439" s="1" t="s">
        <v>59</v>
      </c>
      <c r="W7439" s="1" t="str">
        <f>IF(OR(MasterData[[#This Row],[Event]]="Christmas Market", MasterData[[#This Row],[Event]]="Christmas"), "Christmas Sale", "Non-Christmas Sale")</f>
        <v>Non-Christmas Sale</v>
      </c>
      <c r="X7439" t="b">
        <v>0</v>
      </c>
      <c r="Y7439">
        <v>3</v>
      </c>
      <c r="Z7439">
        <v>21.45</v>
      </c>
      <c r="AA7439">
        <v>42.91</v>
      </c>
      <c r="AB7439">
        <v>4.29</v>
      </c>
      <c r="AC7439" t="str">
        <f>IF(MasterData[[#This Row],[Discount Amount]]&gt;0, "Promotional sale", "Non-Promotional Sales")</f>
        <v>Promotional sale</v>
      </c>
    </row>
    <row r="7440" spans="1:29" x14ac:dyDescent="0.25">
      <c r="A7440">
        <v>7439</v>
      </c>
      <c r="B7440" s="1" t="s">
        <v>145</v>
      </c>
      <c r="C7440" s="2">
        <v>0.80021990740740745</v>
      </c>
      <c r="D7440">
        <v>330</v>
      </c>
      <c r="E7440">
        <v>52</v>
      </c>
      <c r="F7440" s="1" t="s">
        <v>61</v>
      </c>
      <c r="G7440" s="1" t="s">
        <v>51</v>
      </c>
      <c r="H7440">
        <v>53.760899999999999</v>
      </c>
      <c r="I7440">
        <v>-98.813900000000004</v>
      </c>
      <c r="J7440">
        <v>38</v>
      </c>
      <c r="K7440" t="b">
        <v>1</v>
      </c>
      <c r="L7440">
        <v>397</v>
      </c>
      <c r="M7440" s="1" t="s">
        <v>30</v>
      </c>
      <c r="N7440" s="1" t="s">
        <v>31</v>
      </c>
      <c r="O7440">
        <v>1</v>
      </c>
      <c r="P7440" t="b">
        <v>1</v>
      </c>
      <c r="Q7440" t="b">
        <v>1</v>
      </c>
      <c r="R7440" s="1" t="s">
        <v>32</v>
      </c>
      <c r="S7440" s="1" t="s">
        <v>33</v>
      </c>
      <c r="T7440">
        <v>1</v>
      </c>
      <c r="U7440" s="1" t="s">
        <v>42</v>
      </c>
      <c r="V7440" s="1" t="s">
        <v>35</v>
      </c>
      <c r="W7440" s="1" t="str">
        <f>IF(OR(MasterData[[#This Row],[Event]]="Christmas Market", MasterData[[#This Row],[Event]]="Christmas"), "Christmas Sale", "Non-Christmas Sale")</f>
        <v>Non-Christmas Sale</v>
      </c>
      <c r="X7440" t="b">
        <v>0</v>
      </c>
      <c r="Y7440">
        <v>4</v>
      </c>
      <c r="Z7440">
        <v>55.55</v>
      </c>
      <c r="AA7440">
        <v>55.55</v>
      </c>
      <c r="AB7440">
        <v>0</v>
      </c>
      <c r="AC7440" t="str">
        <f>IF(MasterData[[#This Row],[Discount Amount]]&gt;0, "Promotional sale", "Non-Promotional Sales")</f>
        <v>Non-Promotional Sales</v>
      </c>
    </row>
    <row r="7441" spans="1:29" x14ac:dyDescent="0.25">
      <c r="A7441">
        <v>7440</v>
      </c>
      <c r="B7441" s="1" t="s">
        <v>345</v>
      </c>
      <c r="C7441" s="2">
        <v>0.50244212962962953</v>
      </c>
      <c r="D7441">
        <v>90</v>
      </c>
      <c r="E7441">
        <v>47</v>
      </c>
      <c r="F7441" s="1" t="s">
        <v>28</v>
      </c>
      <c r="G7441" s="1" t="s">
        <v>48</v>
      </c>
      <c r="H7441">
        <v>53.933300000000003</v>
      </c>
      <c r="I7441">
        <v>-116.5765</v>
      </c>
      <c r="J7441">
        <v>82</v>
      </c>
      <c r="K7441" t="b">
        <v>1</v>
      </c>
      <c r="L7441">
        <v>330</v>
      </c>
      <c r="M7441" s="1" t="s">
        <v>63</v>
      </c>
      <c r="N7441" s="1" t="s">
        <v>64</v>
      </c>
      <c r="O7441">
        <v>2</v>
      </c>
      <c r="P7441" t="b">
        <v>0</v>
      </c>
      <c r="Q7441" t="b">
        <v>1</v>
      </c>
      <c r="R7441" s="1" t="s">
        <v>52</v>
      </c>
      <c r="S7441" s="1" t="s">
        <v>49</v>
      </c>
      <c r="T7441">
        <v>2</v>
      </c>
      <c r="U7441" s="1" t="s">
        <v>45</v>
      </c>
      <c r="V7441" s="1" t="s">
        <v>46</v>
      </c>
      <c r="W7441" s="1" t="str">
        <f>IF(OR(MasterData[[#This Row],[Event]]="Christmas Market", MasterData[[#This Row],[Event]]="Christmas"), "Christmas Sale", "Non-Christmas Sale")</f>
        <v>Christmas Sale</v>
      </c>
      <c r="X7441" t="b">
        <v>1</v>
      </c>
      <c r="Y7441">
        <v>3</v>
      </c>
      <c r="Z7441">
        <v>34.46</v>
      </c>
      <c r="AA7441">
        <v>68.92</v>
      </c>
      <c r="AB7441">
        <v>0</v>
      </c>
      <c r="AC7441" t="str">
        <f>IF(MasterData[[#This Row],[Discount Amount]]&gt;0, "Promotional sale", "Non-Promotional Sales")</f>
        <v>Non-Promotional Sales</v>
      </c>
    </row>
    <row r="7442" spans="1:29" x14ac:dyDescent="0.25">
      <c r="A7442">
        <v>7441</v>
      </c>
      <c r="B7442" s="1" t="s">
        <v>338</v>
      </c>
      <c r="C7442" s="2">
        <v>0.44049768518518517</v>
      </c>
      <c r="D7442">
        <v>29</v>
      </c>
      <c r="E7442">
        <v>33</v>
      </c>
      <c r="F7442" s="1" t="s">
        <v>37</v>
      </c>
      <c r="G7442" s="1" t="s">
        <v>44</v>
      </c>
      <c r="H7442">
        <v>46.813099999999999</v>
      </c>
      <c r="I7442">
        <v>-71.207499999999996</v>
      </c>
      <c r="J7442">
        <v>18</v>
      </c>
      <c r="K7442" t="b">
        <v>1</v>
      </c>
      <c r="L7442">
        <v>83</v>
      </c>
      <c r="M7442" s="1" t="s">
        <v>63</v>
      </c>
      <c r="N7442" s="1" t="s">
        <v>64</v>
      </c>
      <c r="O7442">
        <v>5</v>
      </c>
      <c r="P7442" t="b">
        <v>1</v>
      </c>
      <c r="Q7442" t="b">
        <v>0</v>
      </c>
      <c r="R7442" s="1" t="s">
        <v>32</v>
      </c>
      <c r="S7442" s="1" t="s">
        <v>49</v>
      </c>
      <c r="T7442">
        <v>5</v>
      </c>
      <c r="U7442" s="1" t="s">
        <v>42</v>
      </c>
      <c r="V7442" s="1" t="s">
        <v>59</v>
      </c>
      <c r="W7442" s="1" t="str">
        <f>IF(OR(MasterData[[#This Row],[Event]]="Christmas Market", MasterData[[#This Row],[Event]]="Christmas"), "Christmas Sale", "Non-Christmas Sale")</f>
        <v>Non-Christmas Sale</v>
      </c>
      <c r="X7442" t="b">
        <v>1</v>
      </c>
      <c r="Y7442">
        <v>2</v>
      </c>
      <c r="Z7442">
        <v>49.49</v>
      </c>
      <c r="AA7442">
        <v>247.47</v>
      </c>
      <c r="AB7442">
        <v>24.75</v>
      </c>
      <c r="AC7442" t="str">
        <f>IF(MasterData[[#This Row],[Discount Amount]]&gt;0, "Promotional sale", "Non-Promotional Sales")</f>
        <v>Promotional sale</v>
      </c>
    </row>
    <row r="7443" spans="1:29" x14ac:dyDescent="0.25">
      <c r="A7443">
        <v>7442</v>
      </c>
      <c r="B7443" s="1" t="s">
        <v>72</v>
      </c>
      <c r="C7443" s="2">
        <v>0.95162037037037028</v>
      </c>
      <c r="D7443">
        <v>1</v>
      </c>
      <c r="E7443">
        <v>53</v>
      </c>
      <c r="F7443" s="1" t="s">
        <v>61</v>
      </c>
      <c r="G7443" s="1" t="s">
        <v>79</v>
      </c>
      <c r="H7443">
        <v>63.588799999999999</v>
      </c>
      <c r="I7443">
        <v>-115.5069</v>
      </c>
      <c r="J7443">
        <v>40</v>
      </c>
      <c r="K7443" t="b">
        <v>0</v>
      </c>
      <c r="L7443">
        <v>28</v>
      </c>
      <c r="M7443" s="1" t="s">
        <v>30</v>
      </c>
      <c r="N7443" s="1" t="s">
        <v>31</v>
      </c>
      <c r="O7443">
        <v>2</v>
      </c>
      <c r="P7443" t="b">
        <v>1</v>
      </c>
      <c r="Q7443" t="b">
        <v>1</v>
      </c>
      <c r="R7443" s="1" t="s">
        <v>32</v>
      </c>
      <c r="S7443" s="1" t="s">
        <v>58</v>
      </c>
      <c r="T7443">
        <v>3</v>
      </c>
      <c r="U7443" s="1" t="s">
        <v>34</v>
      </c>
      <c r="V7443" s="1" t="s">
        <v>59</v>
      </c>
      <c r="W7443" s="1" t="str">
        <f>IF(OR(MasterData[[#This Row],[Event]]="Christmas Market", MasterData[[#This Row],[Event]]="Christmas"), "Christmas Sale", "Non-Christmas Sale")</f>
        <v>Non-Christmas Sale</v>
      </c>
      <c r="X7443" t="b">
        <v>1</v>
      </c>
      <c r="Y7443">
        <v>1</v>
      </c>
      <c r="Z7443">
        <v>79.63</v>
      </c>
      <c r="AA7443">
        <v>159.26</v>
      </c>
      <c r="AB7443">
        <v>15.93</v>
      </c>
      <c r="AC7443" t="str">
        <f>IF(MasterData[[#This Row],[Discount Amount]]&gt;0, "Promotional sale", "Non-Promotional Sales")</f>
        <v>Promotional sale</v>
      </c>
    </row>
    <row r="7444" spans="1:29" x14ac:dyDescent="0.25">
      <c r="A7444">
        <v>7443</v>
      </c>
      <c r="B7444" s="1" t="s">
        <v>109</v>
      </c>
      <c r="C7444" s="2">
        <v>0.99841435185185179</v>
      </c>
      <c r="D7444">
        <v>482</v>
      </c>
      <c r="E7444">
        <v>24</v>
      </c>
      <c r="F7444" s="1" t="s">
        <v>37</v>
      </c>
      <c r="G7444" s="1" t="s">
        <v>51</v>
      </c>
      <c r="H7444">
        <v>53.760899999999999</v>
      </c>
      <c r="I7444">
        <v>-98.813900000000004</v>
      </c>
      <c r="J7444">
        <v>2</v>
      </c>
      <c r="K7444" t="b">
        <v>0</v>
      </c>
      <c r="L7444">
        <v>542</v>
      </c>
      <c r="M7444" s="1" t="s">
        <v>63</v>
      </c>
      <c r="N7444" s="1" t="s">
        <v>64</v>
      </c>
      <c r="O7444">
        <v>2</v>
      </c>
      <c r="P7444" t="b">
        <v>0</v>
      </c>
      <c r="Q7444" t="b">
        <v>1</v>
      </c>
      <c r="R7444" s="1" t="s">
        <v>41</v>
      </c>
      <c r="S7444" s="1" t="s">
        <v>53</v>
      </c>
      <c r="T7444">
        <v>2</v>
      </c>
      <c r="U7444" s="1" t="s">
        <v>42</v>
      </c>
      <c r="V7444" s="1" t="s">
        <v>59</v>
      </c>
      <c r="W7444" s="1" t="str">
        <f>IF(OR(MasterData[[#This Row],[Event]]="Christmas Market", MasterData[[#This Row],[Event]]="Christmas"), "Christmas Sale", "Non-Christmas Sale")</f>
        <v>Non-Christmas Sale</v>
      </c>
      <c r="X7444" t="b">
        <v>0</v>
      </c>
      <c r="Y7444">
        <v>4</v>
      </c>
      <c r="Z7444">
        <v>42.27</v>
      </c>
      <c r="AA7444">
        <v>84.54</v>
      </c>
      <c r="AB7444">
        <v>8.4499999999999993</v>
      </c>
      <c r="AC7444" t="str">
        <f>IF(MasterData[[#This Row],[Discount Amount]]&gt;0, "Promotional sale", "Non-Promotional Sales")</f>
        <v>Promotional sale</v>
      </c>
    </row>
    <row r="7445" spans="1:29" x14ac:dyDescent="0.25">
      <c r="A7445">
        <v>7444</v>
      </c>
      <c r="B7445" s="1" t="s">
        <v>248</v>
      </c>
      <c r="C7445" s="2">
        <v>0.97725694444444455</v>
      </c>
      <c r="D7445">
        <v>63</v>
      </c>
      <c r="E7445">
        <v>37</v>
      </c>
      <c r="F7445" s="1" t="s">
        <v>37</v>
      </c>
      <c r="G7445" s="1" t="s">
        <v>62</v>
      </c>
      <c r="H7445">
        <v>46.565300000000001</v>
      </c>
      <c r="I7445">
        <v>-66.4619</v>
      </c>
      <c r="J7445">
        <v>56</v>
      </c>
      <c r="K7445" t="b">
        <v>0</v>
      </c>
      <c r="L7445">
        <v>313</v>
      </c>
      <c r="M7445" s="1" t="s">
        <v>30</v>
      </c>
      <c r="N7445" s="1" t="s">
        <v>31</v>
      </c>
      <c r="O7445">
        <v>3</v>
      </c>
      <c r="P7445" t="b">
        <v>0</v>
      </c>
      <c r="Q7445" t="b">
        <v>0</v>
      </c>
      <c r="R7445" s="1" t="s">
        <v>41</v>
      </c>
      <c r="S7445" s="1" t="s">
        <v>33</v>
      </c>
      <c r="T7445">
        <v>4</v>
      </c>
      <c r="U7445" s="1" t="s">
        <v>34</v>
      </c>
      <c r="V7445" s="1" t="s">
        <v>59</v>
      </c>
      <c r="W7445" s="1" t="str">
        <f>IF(OR(MasterData[[#This Row],[Event]]="Christmas Market", MasterData[[#This Row],[Event]]="Christmas"), "Christmas Sale", "Non-Christmas Sale")</f>
        <v>Non-Christmas Sale</v>
      </c>
      <c r="X7445" t="b">
        <v>1</v>
      </c>
      <c r="Y7445">
        <v>4</v>
      </c>
      <c r="Z7445">
        <v>57.99</v>
      </c>
      <c r="AA7445">
        <v>173.98</v>
      </c>
      <c r="AB7445">
        <v>17.399999999999999</v>
      </c>
      <c r="AC7445" t="str">
        <f>IF(MasterData[[#This Row],[Discount Amount]]&gt;0, "Promotional sale", "Non-Promotional Sales")</f>
        <v>Promotional sale</v>
      </c>
    </row>
    <row r="7446" spans="1:29" x14ac:dyDescent="0.25">
      <c r="A7446">
        <v>7445</v>
      </c>
      <c r="B7446" s="1" t="s">
        <v>327</v>
      </c>
      <c r="C7446" s="2">
        <v>0.96565972222222229</v>
      </c>
      <c r="D7446">
        <v>360</v>
      </c>
      <c r="E7446">
        <v>68</v>
      </c>
      <c r="F7446" s="1" t="s">
        <v>28</v>
      </c>
      <c r="G7446" s="1" t="s">
        <v>48</v>
      </c>
      <c r="H7446">
        <v>53.933300000000003</v>
      </c>
      <c r="I7446">
        <v>-116.5765</v>
      </c>
      <c r="J7446">
        <v>72</v>
      </c>
      <c r="K7446" t="b">
        <v>1</v>
      </c>
      <c r="L7446">
        <v>257</v>
      </c>
      <c r="M7446" s="1" t="s">
        <v>74</v>
      </c>
      <c r="N7446" s="1" t="s">
        <v>75</v>
      </c>
      <c r="O7446">
        <v>5</v>
      </c>
      <c r="P7446" t="b">
        <v>0</v>
      </c>
      <c r="Q7446" t="b">
        <v>1</v>
      </c>
      <c r="R7446" s="1" t="s">
        <v>52</v>
      </c>
      <c r="S7446" s="1" t="s">
        <v>58</v>
      </c>
      <c r="T7446">
        <v>4</v>
      </c>
      <c r="U7446" s="1" t="s">
        <v>42</v>
      </c>
      <c r="V7446" s="1" t="s">
        <v>59</v>
      </c>
      <c r="W7446" s="1" t="str">
        <f>IF(OR(MasterData[[#This Row],[Event]]="Christmas Market", MasterData[[#This Row],[Event]]="Christmas"), "Christmas Sale", "Non-Christmas Sale")</f>
        <v>Non-Christmas Sale</v>
      </c>
      <c r="X7446" t="b">
        <v>1</v>
      </c>
      <c r="Y7446">
        <v>2</v>
      </c>
      <c r="Z7446">
        <v>90.35</v>
      </c>
      <c r="AA7446">
        <v>451.75</v>
      </c>
      <c r="AB7446">
        <v>45.17</v>
      </c>
      <c r="AC7446" t="str">
        <f>IF(MasterData[[#This Row],[Discount Amount]]&gt;0, "Promotional sale", "Non-Promotional Sales")</f>
        <v>Promotional sale</v>
      </c>
    </row>
    <row r="7447" spans="1:29" x14ac:dyDescent="0.25">
      <c r="A7447">
        <v>7446</v>
      </c>
      <c r="B7447" s="1" t="s">
        <v>388</v>
      </c>
      <c r="C7447" s="2">
        <v>0.85184027777777782</v>
      </c>
      <c r="D7447">
        <v>468</v>
      </c>
      <c r="E7447">
        <v>62</v>
      </c>
      <c r="F7447" s="1" t="s">
        <v>37</v>
      </c>
      <c r="G7447" s="1" t="s">
        <v>70</v>
      </c>
      <c r="H7447">
        <v>54.273099999999999</v>
      </c>
      <c r="I7447">
        <v>-61.738799999999998</v>
      </c>
      <c r="J7447">
        <v>88</v>
      </c>
      <c r="K7447" t="b">
        <v>1</v>
      </c>
      <c r="L7447">
        <v>850</v>
      </c>
      <c r="M7447" s="1" t="s">
        <v>56</v>
      </c>
      <c r="N7447" s="1" t="s">
        <v>57</v>
      </c>
      <c r="O7447">
        <v>1</v>
      </c>
      <c r="P7447" t="b">
        <v>0</v>
      </c>
      <c r="Q7447" t="b">
        <v>0</v>
      </c>
      <c r="R7447" s="1" t="s">
        <v>52</v>
      </c>
      <c r="S7447" s="1" t="s">
        <v>53</v>
      </c>
      <c r="T7447">
        <v>2</v>
      </c>
      <c r="U7447" s="1" t="s">
        <v>42</v>
      </c>
      <c r="V7447" s="1" t="s">
        <v>46</v>
      </c>
      <c r="W7447" s="1" t="str">
        <f>IF(OR(MasterData[[#This Row],[Event]]="Christmas Market", MasterData[[#This Row],[Event]]="Christmas"), "Christmas Sale", "Non-Christmas Sale")</f>
        <v>Christmas Sale</v>
      </c>
      <c r="X7447" t="b">
        <v>1</v>
      </c>
      <c r="Y7447">
        <v>3</v>
      </c>
      <c r="Z7447">
        <v>20.32</v>
      </c>
      <c r="AA7447">
        <v>20.32</v>
      </c>
      <c r="AB7447">
        <v>0</v>
      </c>
      <c r="AC7447" t="str">
        <f>IF(MasterData[[#This Row],[Discount Amount]]&gt;0, "Promotional sale", "Non-Promotional Sales")</f>
        <v>Non-Promotional Sales</v>
      </c>
    </row>
    <row r="7448" spans="1:29" x14ac:dyDescent="0.25">
      <c r="A7448">
        <v>7447</v>
      </c>
      <c r="B7448" s="1" t="s">
        <v>331</v>
      </c>
      <c r="C7448" s="2">
        <v>0.78980324074074071</v>
      </c>
      <c r="D7448">
        <v>352</v>
      </c>
      <c r="E7448">
        <v>19</v>
      </c>
      <c r="F7448" s="1" t="s">
        <v>37</v>
      </c>
      <c r="G7448" s="1" t="s">
        <v>79</v>
      </c>
      <c r="H7448">
        <v>63.588799999999999</v>
      </c>
      <c r="I7448">
        <v>-115.5069</v>
      </c>
      <c r="J7448">
        <v>17</v>
      </c>
      <c r="K7448" t="b">
        <v>1</v>
      </c>
      <c r="L7448">
        <v>319</v>
      </c>
      <c r="M7448" s="1" t="s">
        <v>63</v>
      </c>
      <c r="N7448" s="1" t="s">
        <v>64</v>
      </c>
      <c r="O7448">
        <v>5</v>
      </c>
      <c r="P7448" t="b">
        <v>1</v>
      </c>
      <c r="Q7448" t="b">
        <v>1</v>
      </c>
      <c r="R7448" s="1" t="s">
        <v>32</v>
      </c>
      <c r="S7448" s="1" t="s">
        <v>58</v>
      </c>
      <c r="T7448">
        <v>1</v>
      </c>
      <c r="U7448" s="1" t="s">
        <v>45</v>
      </c>
      <c r="V7448" s="1" t="s">
        <v>35</v>
      </c>
      <c r="W7448" s="1" t="str">
        <f>IF(OR(MasterData[[#This Row],[Event]]="Christmas Market", MasterData[[#This Row],[Event]]="Christmas"), "Christmas Sale", "Non-Christmas Sale")</f>
        <v>Non-Christmas Sale</v>
      </c>
      <c r="X7448" t="b">
        <v>0</v>
      </c>
      <c r="Y7448">
        <v>1</v>
      </c>
      <c r="Z7448">
        <v>35.83</v>
      </c>
      <c r="AA7448">
        <v>179.13</v>
      </c>
      <c r="AB7448">
        <v>0</v>
      </c>
      <c r="AC7448" t="str">
        <f>IF(MasterData[[#This Row],[Discount Amount]]&gt;0, "Promotional sale", "Non-Promotional Sales")</f>
        <v>Non-Promotional Sales</v>
      </c>
    </row>
    <row r="7449" spans="1:29" x14ac:dyDescent="0.25">
      <c r="A7449">
        <v>7448</v>
      </c>
      <c r="B7449" s="1" t="s">
        <v>43</v>
      </c>
      <c r="C7449" s="2">
        <v>0.48140046296296291</v>
      </c>
      <c r="D7449">
        <v>217</v>
      </c>
      <c r="E7449">
        <v>36</v>
      </c>
      <c r="F7449" s="1" t="s">
        <v>28</v>
      </c>
      <c r="G7449" s="1" t="s">
        <v>38</v>
      </c>
      <c r="H7449">
        <v>53.726700000000001</v>
      </c>
      <c r="I7449">
        <v>-127.6476</v>
      </c>
      <c r="J7449">
        <v>77</v>
      </c>
      <c r="K7449" t="b">
        <v>0</v>
      </c>
      <c r="L7449">
        <v>207</v>
      </c>
      <c r="M7449" s="1" t="s">
        <v>74</v>
      </c>
      <c r="N7449" s="1" t="s">
        <v>75</v>
      </c>
      <c r="O7449">
        <v>5</v>
      </c>
      <c r="P7449" t="b">
        <v>0</v>
      </c>
      <c r="Q7449" t="b">
        <v>1</v>
      </c>
      <c r="R7449" s="1" t="s">
        <v>52</v>
      </c>
      <c r="S7449" s="1" t="s">
        <v>49</v>
      </c>
      <c r="T7449">
        <v>4</v>
      </c>
      <c r="U7449" s="1" t="s">
        <v>45</v>
      </c>
      <c r="V7449" s="1" t="s">
        <v>59</v>
      </c>
      <c r="W7449" s="1" t="str">
        <f>IF(OR(MasterData[[#This Row],[Event]]="Christmas Market", MasterData[[#This Row],[Event]]="Christmas"), "Christmas Sale", "Non-Christmas Sale")</f>
        <v>Non-Christmas Sale</v>
      </c>
      <c r="X7449" t="b">
        <v>0</v>
      </c>
      <c r="Y7449">
        <v>1</v>
      </c>
      <c r="Z7449">
        <v>35.08</v>
      </c>
      <c r="AA7449">
        <v>175.42</v>
      </c>
      <c r="AB7449">
        <v>17.54</v>
      </c>
      <c r="AC7449" t="str">
        <f>IF(MasterData[[#This Row],[Discount Amount]]&gt;0, "Promotional sale", "Non-Promotional Sales")</f>
        <v>Promotional sale</v>
      </c>
    </row>
    <row r="7450" spans="1:29" x14ac:dyDescent="0.25">
      <c r="A7450">
        <v>7449</v>
      </c>
      <c r="B7450" s="1" t="s">
        <v>425</v>
      </c>
      <c r="C7450" s="2">
        <v>7.5486111111111143E-2</v>
      </c>
      <c r="D7450">
        <v>313</v>
      </c>
      <c r="E7450">
        <v>26</v>
      </c>
      <c r="F7450" s="1" t="s">
        <v>61</v>
      </c>
      <c r="G7450" s="1" t="s">
        <v>70</v>
      </c>
      <c r="H7450">
        <v>54.273099999999999</v>
      </c>
      <c r="I7450">
        <v>-61.738799999999998</v>
      </c>
      <c r="J7450">
        <v>24</v>
      </c>
      <c r="K7450" t="b">
        <v>0</v>
      </c>
      <c r="L7450">
        <v>441</v>
      </c>
      <c r="M7450" s="1" t="s">
        <v>30</v>
      </c>
      <c r="N7450" s="1" t="s">
        <v>31</v>
      </c>
      <c r="O7450">
        <v>4</v>
      </c>
      <c r="P7450" t="b">
        <v>1</v>
      </c>
      <c r="Q7450" t="b">
        <v>0</v>
      </c>
      <c r="R7450" s="1" t="s">
        <v>32</v>
      </c>
      <c r="S7450" s="1" t="s">
        <v>49</v>
      </c>
      <c r="T7450">
        <v>5</v>
      </c>
      <c r="U7450" s="1" t="s">
        <v>34</v>
      </c>
      <c r="V7450" s="1" t="s">
        <v>35</v>
      </c>
      <c r="W7450" s="1" t="str">
        <f>IF(OR(MasterData[[#This Row],[Event]]="Christmas Market", MasterData[[#This Row],[Event]]="Christmas"), "Christmas Sale", "Non-Christmas Sale")</f>
        <v>Non-Christmas Sale</v>
      </c>
      <c r="X7450" t="b">
        <v>0</v>
      </c>
      <c r="Y7450">
        <v>3</v>
      </c>
      <c r="Z7450">
        <v>80.42</v>
      </c>
      <c r="AA7450">
        <v>321.68</v>
      </c>
      <c r="AB7450">
        <v>0</v>
      </c>
      <c r="AC7450" t="str">
        <f>IF(MasterData[[#This Row],[Discount Amount]]&gt;0, "Promotional sale", "Non-Promotional Sales")</f>
        <v>Non-Promotional Sales</v>
      </c>
    </row>
    <row r="7451" spans="1:29" x14ac:dyDescent="0.25">
      <c r="A7451">
        <v>7450</v>
      </c>
      <c r="B7451" s="1" t="s">
        <v>378</v>
      </c>
      <c r="C7451" s="2">
        <v>0.68483796296296306</v>
      </c>
      <c r="D7451">
        <v>366</v>
      </c>
      <c r="E7451">
        <v>59</v>
      </c>
      <c r="F7451" s="1" t="s">
        <v>61</v>
      </c>
      <c r="G7451" s="1" t="s">
        <v>66</v>
      </c>
      <c r="H7451">
        <v>45.077800000000003</v>
      </c>
      <c r="I7451">
        <v>-63.546700000000001</v>
      </c>
      <c r="J7451">
        <v>50</v>
      </c>
      <c r="K7451" t="b">
        <v>0</v>
      </c>
      <c r="L7451">
        <v>145</v>
      </c>
      <c r="M7451" s="1" t="s">
        <v>56</v>
      </c>
      <c r="N7451" s="1" t="s">
        <v>57</v>
      </c>
      <c r="O7451">
        <v>4</v>
      </c>
      <c r="P7451" t="b">
        <v>1</v>
      </c>
      <c r="Q7451" t="b">
        <v>0</v>
      </c>
      <c r="R7451" s="1" t="s">
        <v>32</v>
      </c>
      <c r="S7451" s="1" t="s">
        <v>33</v>
      </c>
      <c r="T7451">
        <v>4</v>
      </c>
      <c r="U7451" s="1" t="s">
        <v>42</v>
      </c>
      <c r="V7451" s="1" t="s">
        <v>59</v>
      </c>
      <c r="W7451" s="1" t="str">
        <f>IF(OR(MasterData[[#This Row],[Event]]="Christmas Market", MasterData[[#This Row],[Event]]="Christmas"), "Christmas Sale", "Non-Christmas Sale")</f>
        <v>Non-Christmas Sale</v>
      </c>
      <c r="X7451" t="b">
        <v>1</v>
      </c>
      <c r="Y7451">
        <v>1</v>
      </c>
      <c r="Z7451">
        <v>51.88</v>
      </c>
      <c r="AA7451">
        <v>207.54</v>
      </c>
      <c r="AB7451">
        <v>20.75</v>
      </c>
      <c r="AC7451" t="str">
        <f>IF(MasterData[[#This Row],[Discount Amount]]&gt;0, "Promotional sale", "Non-Promotional Sales")</f>
        <v>Promotional sale</v>
      </c>
    </row>
    <row r="7452" spans="1:29" x14ac:dyDescent="0.25">
      <c r="A7452">
        <v>7451</v>
      </c>
      <c r="B7452" s="1" t="s">
        <v>174</v>
      </c>
      <c r="C7452" s="2">
        <v>0.81596064814814806</v>
      </c>
      <c r="D7452">
        <v>436</v>
      </c>
      <c r="E7452">
        <v>34</v>
      </c>
      <c r="F7452" s="1" t="s">
        <v>37</v>
      </c>
      <c r="G7452" s="1" t="s">
        <v>48</v>
      </c>
      <c r="H7452">
        <v>53.933300000000003</v>
      </c>
      <c r="I7452">
        <v>-116.5765</v>
      </c>
      <c r="J7452">
        <v>33</v>
      </c>
      <c r="K7452" t="b">
        <v>1</v>
      </c>
      <c r="L7452">
        <v>143</v>
      </c>
      <c r="M7452" s="1" t="s">
        <v>56</v>
      </c>
      <c r="N7452" s="1" t="s">
        <v>57</v>
      </c>
      <c r="O7452">
        <v>1</v>
      </c>
      <c r="P7452" t="b">
        <v>1</v>
      </c>
      <c r="Q7452" t="b">
        <v>0</v>
      </c>
      <c r="R7452" s="1" t="s">
        <v>52</v>
      </c>
      <c r="S7452" s="1" t="s">
        <v>53</v>
      </c>
      <c r="T7452">
        <v>1</v>
      </c>
      <c r="U7452" s="1" t="s">
        <v>45</v>
      </c>
      <c r="V7452" s="1" t="s">
        <v>46</v>
      </c>
      <c r="W7452" s="1" t="str">
        <f>IF(OR(MasterData[[#This Row],[Event]]="Christmas Market", MasterData[[#This Row],[Event]]="Christmas"), "Christmas Sale", "Non-Christmas Sale")</f>
        <v>Christmas Sale</v>
      </c>
      <c r="X7452" t="b">
        <v>1</v>
      </c>
      <c r="Y7452">
        <v>2</v>
      </c>
      <c r="Z7452">
        <v>57.43</v>
      </c>
      <c r="AA7452">
        <v>57.43</v>
      </c>
      <c r="AB7452">
        <v>0</v>
      </c>
      <c r="AC7452" t="str">
        <f>IF(MasterData[[#This Row],[Discount Amount]]&gt;0, "Promotional sale", "Non-Promotional Sales")</f>
        <v>Non-Promotional Sales</v>
      </c>
    </row>
    <row r="7453" spans="1:29" x14ac:dyDescent="0.25">
      <c r="A7453">
        <v>7452</v>
      </c>
      <c r="B7453" s="1" t="s">
        <v>416</v>
      </c>
      <c r="C7453" s="2">
        <v>0.67386574074074068</v>
      </c>
      <c r="D7453">
        <v>345</v>
      </c>
      <c r="E7453">
        <v>35</v>
      </c>
      <c r="F7453" s="1" t="s">
        <v>28</v>
      </c>
      <c r="G7453" s="1" t="s">
        <v>77</v>
      </c>
      <c r="H7453">
        <v>64.282300000000006</v>
      </c>
      <c r="I7453">
        <v>-135</v>
      </c>
      <c r="J7453">
        <v>10</v>
      </c>
      <c r="K7453" t="b">
        <v>0</v>
      </c>
      <c r="L7453">
        <v>776</v>
      </c>
      <c r="M7453" s="1" t="s">
        <v>63</v>
      </c>
      <c r="N7453" s="1" t="s">
        <v>64</v>
      </c>
      <c r="O7453">
        <v>3</v>
      </c>
      <c r="P7453" t="b">
        <v>1</v>
      </c>
      <c r="Q7453" t="b">
        <v>0</v>
      </c>
      <c r="R7453" s="1" t="s">
        <v>41</v>
      </c>
      <c r="S7453" s="1" t="s">
        <v>49</v>
      </c>
      <c r="T7453">
        <v>1</v>
      </c>
      <c r="U7453" s="1" t="s">
        <v>42</v>
      </c>
      <c r="V7453" s="1" t="s">
        <v>35</v>
      </c>
      <c r="W7453" s="1" t="str">
        <f>IF(OR(MasterData[[#This Row],[Event]]="Christmas Market", MasterData[[#This Row],[Event]]="Christmas"), "Christmas Sale", "Non-Christmas Sale")</f>
        <v>Non-Christmas Sale</v>
      </c>
      <c r="X7453" t="b">
        <v>0</v>
      </c>
      <c r="Y7453">
        <v>2</v>
      </c>
      <c r="Z7453">
        <v>86.73</v>
      </c>
      <c r="AA7453">
        <v>260.2</v>
      </c>
      <c r="AB7453">
        <v>0</v>
      </c>
      <c r="AC7453" t="str">
        <f>IF(MasterData[[#This Row],[Discount Amount]]&gt;0, "Promotional sale", "Non-Promotional Sales")</f>
        <v>Non-Promotional Sales</v>
      </c>
    </row>
    <row r="7454" spans="1:29" x14ac:dyDescent="0.25">
      <c r="A7454">
        <v>7453</v>
      </c>
      <c r="B7454" s="1" t="s">
        <v>295</v>
      </c>
      <c r="C7454" s="2">
        <v>9.7256944444444438E-2</v>
      </c>
      <c r="D7454">
        <v>312</v>
      </c>
      <c r="E7454">
        <v>59</v>
      </c>
      <c r="F7454" s="1" t="s">
        <v>28</v>
      </c>
      <c r="G7454" s="1" t="s">
        <v>79</v>
      </c>
      <c r="H7454">
        <v>63.588799999999999</v>
      </c>
      <c r="I7454">
        <v>-115.5069</v>
      </c>
      <c r="J7454">
        <v>35</v>
      </c>
      <c r="K7454" t="b">
        <v>1</v>
      </c>
      <c r="L7454">
        <v>432</v>
      </c>
      <c r="M7454" s="1" t="s">
        <v>39</v>
      </c>
      <c r="N7454" s="1" t="s">
        <v>40</v>
      </c>
      <c r="O7454">
        <v>2</v>
      </c>
      <c r="P7454" t="b">
        <v>1</v>
      </c>
      <c r="Q7454" t="b">
        <v>1</v>
      </c>
      <c r="R7454" s="1" t="s">
        <v>32</v>
      </c>
      <c r="S7454" s="1" t="s">
        <v>53</v>
      </c>
      <c r="T7454">
        <v>4</v>
      </c>
      <c r="U7454" s="1" t="s">
        <v>45</v>
      </c>
      <c r="V7454" s="1" t="s">
        <v>59</v>
      </c>
      <c r="W7454" s="1" t="str">
        <f>IF(OR(MasterData[[#This Row],[Event]]="Christmas Market", MasterData[[#This Row],[Event]]="Christmas"), "Christmas Sale", "Non-Christmas Sale")</f>
        <v>Non-Christmas Sale</v>
      </c>
      <c r="X7454" t="b">
        <v>1</v>
      </c>
      <c r="Y7454">
        <v>3</v>
      </c>
      <c r="Z7454">
        <v>13.91</v>
      </c>
      <c r="AA7454">
        <v>27.81</v>
      </c>
      <c r="AB7454">
        <v>2.78</v>
      </c>
      <c r="AC7454" t="str">
        <f>IF(MasterData[[#This Row],[Discount Amount]]&gt;0, "Promotional sale", "Non-Promotional Sales")</f>
        <v>Promotional sale</v>
      </c>
    </row>
    <row r="7455" spans="1:29" x14ac:dyDescent="0.25">
      <c r="A7455">
        <v>7454</v>
      </c>
      <c r="B7455" s="1" t="s">
        <v>361</v>
      </c>
      <c r="C7455" s="2">
        <v>0.58491898148148147</v>
      </c>
      <c r="D7455">
        <v>204</v>
      </c>
      <c r="E7455">
        <v>43</v>
      </c>
      <c r="F7455" s="1" t="s">
        <v>61</v>
      </c>
      <c r="G7455" s="1" t="s">
        <v>55</v>
      </c>
      <c r="H7455">
        <v>52.939900000000002</v>
      </c>
      <c r="I7455">
        <v>-106.4509</v>
      </c>
      <c r="J7455">
        <v>74</v>
      </c>
      <c r="K7455" t="b">
        <v>1</v>
      </c>
      <c r="L7455">
        <v>821</v>
      </c>
      <c r="M7455" s="1" t="s">
        <v>74</v>
      </c>
      <c r="N7455" s="1" t="s">
        <v>75</v>
      </c>
      <c r="O7455">
        <v>3</v>
      </c>
      <c r="P7455" t="b">
        <v>1</v>
      </c>
      <c r="Q7455" t="b">
        <v>0</v>
      </c>
      <c r="R7455" s="1" t="s">
        <v>41</v>
      </c>
      <c r="S7455" s="1" t="s">
        <v>49</v>
      </c>
      <c r="T7455">
        <v>5</v>
      </c>
      <c r="U7455" s="1" t="s">
        <v>45</v>
      </c>
      <c r="V7455" s="1" t="s">
        <v>59</v>
      </c>
      <c r="W7455" s="1" t="str">
        <f>IF(OR(MasterData[[#This Row],[Event]]="Christmas Market", MasterData[[#This Row],[Event]]="Christmas"), "Christmas Sale", "Non-Christmas Sale")</f>
        <v>Non-Christmas Sale</v>
      </c>
      <c r="X7455" t="b">
        <v>1</v>
      </c>
      <c r="Y7455">
        <v>5</v>
      </c>
      <c r="Z7455">
        <v>40.880000000000003</v>
      </c>
      <c r="AA7455">
        <v>122.64</v>
      </c>
      <c r="AB7455">
        <v>12.26</v>
      </c>
      <c r="AC7455" t="str">
        <f>IF(MasterData[[#This Row],[Discount Amount]]&gt;0, "Promotional sale", "Non-Promotional Sales")</f>
        <v>Promotional sale</v>
      </c>
    </row>
    <row r="7456" spans="1:29" x14ac:dyDescent="0.25">
      <c r="A7456">
        <v>7455</v>
      </c>
      <c r="B7456" s="1" t="s">
        <v>405</v>
      </c>
      <c r="C7456" s="2">
        <v>0.34181712962962973</v>
      </c>
      <c r="D7456">
        <v>75</v>
      </c>
      <c r="E7456">
        <v>27</v>
      </c>
      <c r="F7456" s="1" t="s">
        <v>37</v>
      </c>
      <c r="G7456" s="1" t="s">
        <v>29</v>
      </c>
      <c r="H7456">
        <v>51.253799999999998</v>
      </c>
      <c r="I7456">
        <v>-85.3232</v>
      </c>
      <c r="J7456">
        <v>22</v>
      </c>
      <c r="K7456" t="b">
        <v>1</v>
      </c>
      <c r="L7456">
        <v>310</v>
      </c>
      <c r="M7456" s="1" t="s">
        <v>56</v>
      </c>
      <c r="N7456" s="1" t="s">
        <v>57</v>
      </c>
      <c r="O7456">
        <v>1</v>
      </c>
      <c r="P7456" t="b">
        <v>0</v>
      </c>
      <c r="Q7456" t="b">
        <v>0</v>
      </c>
      <c r="R7456" s="1" t="s">
        <v>32</v>
      </c>
      <c r="S7456" s="1" t="s">
        <v>33</v>
      </c>
      <c r="T7456">
        <v>2</v>
      </c>
      <c r="U7456" s="1" t="s">
        <v>45</v>
      </c>
      <c r="V7456" s="1" t="s">
        <v>46</v>
      </c>
      <c r="W7456" s="1" t="str">
        <f>IF(OR(MasterData[[#This Row],[Event]]="Christmas Market", MasterData[[#This Row],[Event]]="Christmas"), "Christmas Sale", "Non-Christmas Sale")</f>
        <v>Christmas Sale</v>
      </c>
      <c r="X7456" t="b">
        <v>1</v>
      </c>
      <c r="Y7456">
        <v>4</v>
      </c>
      <c r="Z7456">
        <v>38.07</v>
      </c>
      <c r="AA7456">
        <v>38.07</v>
      </c>
      <c r="AB7456">
        <v>0</v>
      </c>
      <c r="AC7456" t="str">
        <f>IF(MasterData[[#This Row],[Discount Amount]]&gt;0, "Promotional sale", "Non-Promotional Sales")</f>
        <v>Non-Promotional Sales</v>
      </c>
    </row>
    <row r="7457" spans="1:29" x14ac:dyDescent="0.25">
      <c r="A7457">
        <v>7456</v>
      </c>
      <c r="B7457" s="1" t="s">
        <v>285</v>
      </c>
      <c r="C7457" s="2">
        <v>0.91278935185185195</v>
      </c>
      <c r="D7457">
        <v>54</v>
      </c>
      <c r="E7457">
        <v>61</v>
      </c>
      <c r="F7457" s="1" t="s">
        <v>28</v>
      </c>
      <c r="G7457" s="1" t="s">
        <v>70</v>
      </c>
      <c r="H7457">
        <v>54.273099999999999</v>
      </c>
      <c r="I7457">
        <v>-61.738799999999998</v>
      </c>
      <c r="J7457">
        <v>51</v>
      </c>
      <c r="K7457" t="b">
        <v>1</v>
      </c>
      <c r="L7457">
        <v>839</v>
      </c>
      <c r="M7457" s="1" t="s">
        <v>63</v>
      </c>
      <c r="N7457" s="1" t="s">
        <v>64</v>
      </c>
      <c r="O7457">
        <v>1</v>
      </c>
      <c r="P7457" t="b">
        <v>1</v>
      </c>
      <c r="Q7457" t="b">
        <v>0</v>
      </c>
      <c r="R7457" s="1" t="s">
        <v>32</v>
      </c>
      <c r="S7457" s="1" t="s">
        <v>58</v>
      </c>
      <c r="T7457">
        <v>1</v>
      </c>
      <c r="U7457" s="1" t="s">
        <v>45</v>
      </c>
      <c r="V7457" s="1" t="s">
        <v>35</v>
      </c>
      <c r="W7457" s="1" t="str">
        <f>IF(OR(MasterData[[#This Row],[Event]]="Christmas Market", MasterData[[#This Row],[Event]]="Christmas"), "Christmas Sale", "Non-Christmas Sale")</f>
        <v>Non-Christmas Sale</v>
      </c>
      <c r="X7457" t="b">
        <v>0</v>
      </c>
      <c r="Y7457">
        <v>3</v>
      </c>
      <c r="Z7457">
        <v>91.84</v>
      </c>
      <c r="AA7457">
        <v>91.84</v>
      </c>
      <c r="AB7457">
        <v>0</v>
      </c>
      <c r="AC7457" t="str">
        <f>IF(MasterData[[#This Row],[Discount Amount]]&gt;0, "Promotional sale", "Non-Promotional Sales")</f>
        <v>Non-Promotional Sales</v>
      </c>
    </row>
    <row r="7458" spans="1:29" x14ac:dyDescent="0.25">
      <c r="A7458">
        <v>7457</v>
      </c>
      <c r="B7458" s="1" t="s">
        <v>252</v>
      </c>
      <c r="C7458" s="2">
        <v>0.624074074074074</v>
      </c>
      <c r="D7458">
        <v>407</v>
      </c>
      <c r="E7458">
        <v>49</v>
      </c>
      <c r="F7458" s="1" t="s">
        <v>28</v>
      </c>
      <c r="G7458" s="1" t="s">
        <v>77</v>
      </c>
      <c r="H7458">
        <v>64.282300000000006</v>
      </c>
      <c r="I7458">
        <v>-135</v>
      </c>
      <c r="J7458">
        <v>25</v>
      </c>
      <c r="K7458" t="b">
        <v>1</v>
      </c>
      <c r="L7458">
        <v>60</v>
      </c>
      <c r="M7458" s="1" t="s">
        <v>56</v>
      </c>
      <c r="N7458" s="1" t="s">
        <v>57</v>
      </c>
      <c r="O7458">
        <v>1</v>
      </c>
      <c r="P7458" t="b">
        <v>1</v>
      </c>
      <c r="Q7458" t="b">
        <v>0</v>
      </c>
      <c r="R7458" s="1" t="s">
        <v>32</v>
      </c>
      <c r="S7458" s="1" t="s">
        <v>49</v>
      </c>
      <c r="T7458">
        <v>5</v>
      </c>
      <c r="U7458" s="1" t="s">
        <v>45</v>
      </c>
      <c r="V7458" s="1" t="s">
        <v>59</v>
      </c>
      <c r="W7458" s="1" t="str">
        <f>IF(OR(MasterData[[#This Row],[Event]]="Christmas Market", MasterData[[#This Row],[Event]]="Christmas"), "Christmas Sale", "Non-Christmas Sale")</f>
        <v>Non-Christmas Sale</v>
      </c>
      <c r="X7458" t="b">
        <v>1</v>
      </c>
      <c r="Y7458">
        <v>1</v>
      </c>
      <c r="Z7458">
        <v>47.62</v>
      </c>
      <c r="AA7458">
        <v>47.62</v>
      </c>
      <c r="AB7458">
        <v>4.76</v>
      </c>
      <c r="AC7458" t="str">
        <f>IF(MasterData[[#This Row],[Discount Amount]]&gt;0, "Promotional sale", "Non-Promotional Sales")</f>
        <v>Promotional sale</v>
      </c>
    </row>
    <row r="7459" spans="1:29" x14ac:dyDescent="0.25">
      <c r="A7459">
        <v>7458</v>
      </c>
      <c r="B7459" s="1" t="s">
        <v>399</v>
      </c>
      <c r="C7459" s="2">
        <v>0.68775462962962952</v>
      </c>
      <c r="D7459">
        <v>444</v>
      </c>
      <c r="E7459">
        <v>64</v>
      </c>
      <c r="F7459" s="1" t="s">
        <v>28</v>
      </c>
      <c r="G7459" s="1" t="s">
        <v>79</v>
      </c>
      <c r="H7459">
        <v>63.588799999999999</v>
      </c>
      <c r="I7459">
        <v>-115.5069</v>
      </c>
      <c r="J7459">
        <v>41</v>
      </c>
      <c r="K7459" t="b">
        <v>0</v>
      </c>
      <c r="L7459">
        <v>1</v>
      </c>
      <c r="M7459" s="1" t="s">
        <v>39</v>
      </c>
      <c r="N7459" s="1" t="s">
        <v>40</v>
      </c>
      <c r="O7459">
        <v>2</v>
      </c>
      <c r="P7459" t="b">
        <v>0</v>
      </c>
      <c r="Q7459" t="b">
        <v>0</v>
      </c>
      <c r="R7459" s="1" t="s">
        <v>41</v>
      </c>
      <c r="S7459" s="1" t="s">
        <v>58</v>
      </c>
      <c r="T7459">
        <v>1</v>
      </c>
      <c r="U7459" s="1" t="s">
        <v>45</v>
      </c>
      <c r="V7459" s="1" t="s">
        <v>59</v>
      </c>
      <c r="W7459" s="1" t="str">
        <f>IF(OR(MasterData[[#This Row],[Event]]="Christmas Market", MasterData[[#This Row],[Event]]="Christmas"), "Christmas Sale", "Non-Christmas Sale")</f>
        <v>Non-Christmas Sale</v>
      </c>
      <c r="X7459" t="b">
        <v>1</v>
      </c>
      <c r="Y7459">
        <v>2</v>
      </c>
      <c r="Z7459">
        <v>40.200000000000003</v>
      </c>
      <c r="AA7459">
        <v>80.400000000000006</v>
      </c>
      <c r="AB7459">
        <v>8.0399999999999991</v>
      </c>
      <c r="AC7459" t="str">
        <f>IF(MasterData[[#This Row],[Discount Amount]]&gt;0, "Promotional sale", "Non-Promotional Sales")</f>
        <v>Promotional sale</v>
      </c>
    </row>
    <row r="7460" spans="1:29" x14ac:dyDescent="0.25">
      <c r="A7460">
        <v>7459</v>
      </c>
      <c r="B7460" s="1" t="s">
        <v>283</v>
      </c>
      <c r="C7460" s="2">
        <v>0.26118055555555553</v>
      </c>
      <c r="D7460">
        <v>4</v>
      </c>
      <c r="E7460">
        <v>39</v>
      </c>
      <c r="F7460" s="1" t="s">
        <v>61</v>
      </c>
      <c r="G7460" s="1" t="s">
        <v>81</v>
      </c>
      <c r="H7460">
        <v>64.248000000000005</v>
      </c>
      <c r="I7460">
        <v>-84.889600000000002</v>
      </c>
      <c r="J7460">
        <v>67</v>
      </c>
      <c r="K7460" t="b">
        <v>0</v>
      </c>
      <c r="L7460">
        <v>848</v>
      </c>
      <c r="M7460" s="1" t="s">
        <v>39</v>
      </c>
      <c r="N7460" s="1" t="s">
        <v>40</v>
      </c>
      <c r="O7460">
        <v>2</v>
      </c>
      <c r="P7460" t="b">
        <v>0</v>
      </c>
      <c r="Q7460" t="b">
        <v>0</v>
      </c>
      <c r="R7460" s="1" t="s">
        <v>32</v>
      </c>
      <c r="S7460" s="1" t="s">
        <v>33</v>
      </c>
      <c r="T7460">
        <v>3</v>
      </c>
      <c r="U7460" s="1" t="s">
        <v>34</v>
      </c>
      <c r="V7460" s="1" t="s">
        <v>46</v>
      </c>
      <c r="W7460" s="1" t="str">
        <f>IF(OR(MasterData[[#This Row],[Event]]="Christmas Market", MasterData[[#This Row],[Event]]="Christmas"), "Christmas Sale", "Non-Christmas Sale")</f>
        <v>Christmas Sale</v>
      </c>
      <c r="X7460" t="b">
        <v>0</v>
      </c>
      <c r="Y7460">
        <v>4</v>
      </c>
      <c r="Z7460">
        <v>18.239999999999998</v>
      </c>
      <c r="AA7460">
        <v>36.479999999999997</v>
      </c>
      <c r="AB7460">
        <v>0</v>
      </c>
      <c r="AC7460" t="str">
        <f>IF(MasterData[[#This Row],[Discount Amount]]&gt;0, "Promotional sale", "Non-Promotional Sales")</f>
        <v>Non-Promotional Sales</v>
      </c>
    </row>
    <row r="7461" spans="1:29" x14ac:dyDescent="0.25">
      <c r="A7461">
        <v>7460</v>
      </c>
      <c r="B7461" s="1" t="s">
        <v>395</v>
      </c>
      <c r="C7461" s="2">
        <v>0.93877314814814805</v>
      </c>
      <c r="D7461">
        <v>433</v>
      </c>
      <c r="E7461">
        <v>38</v>
      </c>
      <c r="F7461" s="1" t="s">
        <v>37</v>
      </c>
      <c r="G7461" s="1" t="s">
        <v>66</v>
      </c>
      <c r="H7461">
        <v>45.077800000000003</v>
      </c>
      <c r="I7461">
        <v>-63.546700000000001</v>
      </c>
      <c r="J7461">
        <v>65</v>
      </c>
      <c r="K7461" t="b">
        <v>0</v>
      </c>
      <c r="L7461">
        <v>111</v>
      </c>
      <c r="M7461" s="1" t="s">
        <v>63</v>
      </c>
      <c r="N7461" s="1" t="s">
        <v>64</v>
      </c>
      <c r="O7461">
        <v>5</v>
      </c>
      <c r="P7461" t="b">
        <v>0</v>
      </c>
      <c r="Q7461" t="b">
        <v>0</v>
      </c>
      <c r="R7461" s="1" t="s">
        <v>32</v>
      </c>
      <c r="S7461" s="1" t="s">
        <v>53</v>
      </c>
      <c r="T7461">
        <v>3</v>
      </c>
      <c r="U7461" s="1" t="s">
        <v>34</v>
      </c>
      <c r="V7461" s="1" t="s">
        <v>46</v>
      </c>
      <c r="W7461" s="1" t="str">
        <f>IF(OR(MasterData[[#This Row],[Event]]="Christmas Market", MasterData[[#This Row],[Event]]="Christmas"), "Christmas Sale", "Non-Christmas Sale")</f>
        <v>Christmas Sale</v>
      </c>
      <c r="X7461" t="b">
        <v>1</v>
      </c>
      <c r="Y7461">
        <v>5</v>
      </c>
      <c r="Z7461">
        <v>88.34</v>
      </c>
      <c r="AA7461">
        <v>441.72</v>
      </c>
      <c r="AB7461">
        <v>0</v>
      </c>
      <c r="AC7461" t="str">
        <f>IF(MasterData[[#This Row],[Discount Amount]]&gt;0, "Promotional sale", "Non-Promotional Sales")</f>
        <v>Non-Promotional Sales</v>
      </c>
    </row>
    <row r="7462" spans="1:29" x14ac:dyDescent="0.25">
      <c r="A7462">
        <v>7461</v>
      </c>
      <c r="B7462" s="1" t="s">
        <v>426</v>
      </c>
      <c r="C7462" s="2">
        <v>0.2002546296296297</v>
      </c>
      <c r="D7462">
        <v>166</v>
      </c>
      <c r="E7462">
        <v>27</v>
      </c>
      <c r="F7462" s="1" t="s">
        <v>61</v>
      </c>
      <c r="G7462" s="1" t="s">
        <v>77</v>
      </c>
      <c r="H7462">
        <v>64.282300000000006</v>
      </c>
      <c r="I7462">
        <v>-135</v>
      </c>
      <c r="J7462">
        <v>47</v>
      </c>
      <c r="K7462" t="b">
        <v>0</v>
      </c>
      <c r="L7462">
        <v>976</v>
      </c>
      <c r="M7462" s="1" t="s">
        <v>63</v>
      </c>
      <c r="N7462" s="1" t="s">
        <v>64</v>
      </c>
      <c r="O7462">
        <v>2</v>
      </c>
      <c r="P7462" t="b">
        <v>0</v>
      </c>
      <c r="Q7462" t="b">
        <v>1</v>
      </c>
      <c r="R7462" s="1" t="s">
        <v>52</v>
      </c>
      <c r="S7462" s="1" t="s">
        <v>58</v>
      </c>
      <c r="T7462">
        <v>3</v>
      </c>
      <c r="U7462" s="1" t="s">
        <v>45</v>
      </c>
      <c r="V7462" s="1" t="s">
        <v>59</v>
      </c>
      <c r="W7462" s="1" t="str">
        <f>IF(OR(MasterData[[#This Row],[Event]]="Christmas Market", MasterData[[#This Row],[Event]]="Christmas"), "Christmas Sale", "Non-Christmas Sale")</f>
        <v>Non-Christmas Sale</v>
      </c>
      <c r="X7462" t="b">
        <v>1</v>
      </c>
      <c r="Y7462">
        <v>4</v>
      </c>
      <c r="Z7462">
        <v>98.83</v>
      </c>
      <c r="AA7462">
        <v>197.66</v>
      </c>
      <c r="AB7462">
        <v>19.77</v>
      </c>
      <c r="AC7462" t="str">
        <f>IF(MasterData[[#This Row],[Discount Amount]]&gt;0, "Promotional sale", "Non-Promotional Sales")</f>
        <v>Promotional sale</v>
      </c>
    </row>
    <row r="7463" spans="1:29" x14ac:dyDescent="0.25">
      <c r="A7463">
        <v>7462</v>
      </c>
      <c r="B7463" s="1" t="s">
        <v>201</v>
      </c>
      <c r="C7463" s="2">
        <v>5.5474537037037086E-2</v>
      </c>
      <c r="D7463">
        <v>89</v>
      </c>
      <c r="E7463">
        <v>42</v>
      </c>
      <c r="F7463" s="1" t="s">
        <v>28</v>
      </c>
      <c r="G7463" s="1" t="s">
        <v>79</v>
      </c>
      <c r="H7463">
        <v>63.588799999999999</v>
      </c>
      <c r="I7463">
        <v>-115.5069</v>
      </c>
      <c r="J7463">
        <v>2</v>
      </c>
      <c r="K7463" t="b">
        <v>1</v>
      </c>
      <c r="L7463">
        <v>381</v>
      </c>
      <c r="M7463" s="1" t="s">
        <v>56</v>
      </c>
      <c r="N7463" s="1" t="s">
        <v>57</v>
      </c>
      <c r="O7463">
        <v>3</v>
      </c>
      <c r="P7463" t="b">
        <v>1</v>
      </c>
      <c r="Q7463" t="b">
        <v>1</v>
      </c>
      <c r="R7463" s="1" t="s">
        <v>52</v>
      </c>
      <c r="S7463" s="1" t="s">
        <v>49</v>
      </c>
      <c r="T7463">
        <v>4</v>
      </c>
      <c r="U7463" s="1" t="s">
        <v>34</v>
      </c>
      <c r="V7463" s="1" t="s">
        <v>59</v>
      </c>
      <c r="W7463" s="1" t="str">
        <f>IF(OR(MasterData[[#This Row],[Event]]="Christmas Market", MasterData[[#This Row],[Event]]="Christmas"), "Christmas Sale", "Non-Christmas Sale")</f>
        <v>Non-Christmas Sale</v>
      </c>
      <c r="X7463" t="b">
        <v>1</v>
      </c>
      <c r="Y7463">
        <v>4</v>
      </c>
      <c r="Z7463">
        <v>88.87</v>
      </c>
      <c r="AA7463">
        <v>266.61</v>
      </c>
      <c r="AB7463">
        <v>26.66</v>
      </c>
      <c r="AC7463" t="str">
        <f>IF(MasterData[[#This Row],[Discount Amount]]&gt;0, "Promotional sale", "Non-Promotional Sales")</f>
        <v>Promotional sale</v>
      </c>
    </row>
    <row r="7464" spans="1:29" x14ac:dyDescent="0.25">
      <c r="A7464">
        <v>7463</v>
      </c>
      <c r="B7464" s="1" t="s">
        <v>130</v>
      </c>
      <c r="C7464" s="2">
        <v>0.79987268518518517</v>
      </c>
      <c r="D7464">
        <v>190</v>
      </c>
      <c r="E7464">
        <v>26</v>
      </c>
      <c r="F7464" s="1" t="s">
        <v>61</v>
      </c>
      <c r="G7464" s="1" t="s">
        <v>68</v>
      </c>
      <c r="H7464">
        <v>46.318800000000003</v>
      </c>
      <c r="I7464">
        <v>-63.146099999999997</v>
      </c>
      <c r="J7464">
        <v>31</v>
      </c>
      <c r="K7464" t="b">
        <v>0</v>
      </c>
      <c r="L7464">
        <v>92</v>
      </c>
      <c r="M7464" s="1" t="s">
        <v>30</v>
      </c>
      <c r="N7464" s="1" t="s">
        <v>31</v>
      </c>
      <c r="O7464">
        <v>2</v>
      </c>
      <c r="P7464" t="b">
        <v>0</v>
      </c>
      <c r="Q7464" t="b">
        <v>1</v>
      </c>
      <c r="R7464" s="1" t="s">
        <v>41</v>
      </c>
      <c r="S7464" s="1" t="s">
        <v>58</v>
      </c>
      <c r="T7464">
        <v>2</v>
      </c>
      <c r="U7464" s="1" t="s">
        <v>42</v>
      </c>
      <c r="V7464" s="1" t="s">
        <v>59</v>
      </c>
      <c r="W7464" s="1" t="str">
        <f>IF(OR(MasterData[[#This Row],[Event]]="Christmas Market", MasterData[[#This Row],[Event]]="Christmas"), "Christmas Sale", "Non-Christmas Sale")</f>
        <v>Non-Christmas Sale</v>
      </c>
      <c r="X7464" t="b">
        <v>1</v>
      </c>
      <c r="Y7464">
        <v>3</v>
      </c>
      <c r="Z7464">
        <v>52.55</v>
      </c>
      <c r="AA7464">
        <v>105.09</v>
      </c>
      <c r="AB7464">
        <v>10.51</v>
      </c>
      <c r="AC7464" t="str">
        <f>IF(MasterData[[#This Row],[Discount Amount]]&gt;0, "Promotional sale", "Non-Promotional Sales")</f>
        <v>Promotional sale</v>
      </c>
    </row>
    <row r="7465" spans="1:29" x14ac:dyDescent="0.25">
      <c r="A7465">
        <v>7464</v>
      </c>
      <c r="B7465" s="1" t="s">
        <v>212</v>
      </c>
      <c r="C7465" s="2">
        <v>6.5393518518519489E-3</v>
      </c>
      <c r="D7465">
        <v>277</v>
      </c>
      <c r="E7465">
        <v>49</v>
      </c>
      <c r="F7465" s="1" t="s">
        <v>28</v>
      </c>
      <c r="G7465" s="1" t="s">
        <v>29</v>
      </c>
      <c r="H7465">
        <v>51.253799999999998</v>
      </c>
      <c r="I7465">
        <v>-85.3232</v>
      </c>
      <c r="J7465">
        <v>12</v>
      </c>
      <c r="K7465" t="b">
        <v>1</v>
      </c>
      <c r="L7465">
        <v>776</v>
      </c>
      <c r="M7465" s="1" t="s">
        <v>39</v>
      </c>
      <c r="N7465" s="1" t="s">
        <v>40</v>
      </c>
      <c r="O7465">
        <v>2</v>
      </c>
      <c r="P7465" t="b">
        <v>1</v>
      </c>
      <c r="Q7465" t="b">
        <v>1</v>
      </c>
      <c r="R7465" s="1" t="s">
        <v>32</v>
      </c>
      <c r="S7465" s="1" t="s">
        <v>49</v>
      </c>
      <c r="T7465">
        <v>3</v>
      </c>
      <c r="U7465" s="1" t="s">
        <v>45</v>
      </c>
      <c r="V7465" s="1" t="s">
        <v>35</v>
      </c>
      <c r="W7465" s="1" t="str">
        <f>IF(OR(MasterData[[#This Row],[Event]]="Christmas Market", MasterData[[#This Row],[Event]]="Christmas"), "Christmas Sale", "Non-Christmas Sale")</f>
        <v>Non-Christmas Sale</v>
      </c>
      <c r="X7465" t="b">
        <v>1</v>
      </c>
      <c r="Y7465">
        <v>4</v>
      </c>
      <c r="Z7465">
        <v>82.31</v>
      </c>
      <c r="AA7465">
        <v>164.63</v>
      </c>
      <c r="AB7465">
        <v>0</v>
      </c>
      <c r="AC7465" t="str">
        <f>IF(MasterData[[#This Row],[Discount Amount]]&gt;0, "Promotional sale", "Non-Promotional Sales")</f>
        <v>Non-Promotional Sales</v>
      </c>
    </row>
    <row r="7466" spans="1:29" x14ac:dyDescent="0.25">
      <c r="A7466">
        <v>7465</v>
      </c>
      <c r="B7466" s="1" t="s">
        <v>50</v>
      </c>
      <c r="C7466" s="2">
        <v>0.9745949074074074</v>
      </c>
      <c r="D7466">
        <v>150</v>
      </c>
      <c r="E7466">
        <v>56</v>
      </c>
      <c r="F7466" s="1" t="s">
        <v>28</v>
      </c>
      <c r="G7466" s="1" t="s">
        <v>38</v>
      </c>
      <c r="H7466">
        <v>53.726700000000001</v>
      </c>
      <c r="I7466">
        <v>-127.6476</v>
      </c>
      <c r="J7466">
        <v>34</v>
      </c>
      <c r="K7466" t="b">
        <v>1</v>
      </c>
      <c r="L7466">
        <v>435</v>
      </c>
      <c r="M7466" s="1" t="s">
        <v>63</v>
      </c>
      <c r="N7466" s="1" t="s">
        <v>64</v>
      </c>
      <c r="O7466">
        <v>1</v>
      </c>
      <c r="P7466" t="b">
        <v>1</v>
      </c>
      <c r="Q7466" t="b">
        <v>0</v>
      </c>
      <c r="R7466" s="1" t="s">
        <v>52</v>
      </c>
      <c r="S7466" s="1" t="s">
        <v>33</v>
      </c>
      <c r="T7466">
        <v>5</v>
      </c>
      <c r="U7466" s="1" t="s">
        <v>42</v>
      </c>
      <c r="V7466" s="1" t="s">
        <v>59</v>
      </c>
      <c r="W7466" s="1" t="str">
        <f>IF(OR(MasterData[[#This Row],[Event]]="Christmas Market", MasterData[[#This Row],[Event]]="Christmas"), "Christmas Sale", "Non-Christmas Sale")</f>
        <v>Non-Christmas Sale</v>
      </c>
      <c r="X7466" t="b">
        <v>1</v>
      </c>
      <c r="Y7466">
        <v>2</v>
      </c>
      <c r="Z7466">
        <v>13.06</v>
      </c>
      <c r="AA7466">
        <v>13.06</v>
      </c>
      <c r="AB7466">
        <v>1.31</v>
      </c>
      <c r="AC7466" t="str">
        <f>IF(MasterData[[#This Row],[Discount Amount]]&gt;0, "Promotional sale", "Non-Promotional Sales")</f>
        <v>Promotional sale</v>
      </c>
    </row>
    <row r="7467" spans="1:29" x14ac:dyDescent="0.25">
      <c r="A7467">
        <v>7466</v>
      </c>
      <c r="B7467" s="1" t="s">
        <v>251</v>
      </c>
      <c r="C7467" s="2">
        <v>3.9814814814815858E-3</v>
      </c>
      <c r="D7467">
        <v>485</v>
      </c>
      <c r="E7467">
        <v>39</v>
      </c>
      <c r="F7467" s="1" t="s">
        <v>61</v>
      </c>
      <c r="G7467" s="1" t="s">
        <v>55</v>
      </c>
      <c r="H7467">
        <v>52.939900000000002</v>
      </c>
      <c r="I7467">
        <v>-106.4509</v>
      </c>
      <c r="J7467">
        <v>84</v>
      </c>
      <c r="K7467" t="b">
        <v>1</v>
      </c>
      <c r="L7467">
        <v>234</v>
      </c>
      <c r="M7467" s="1" t="s">
        <v>74</v>
      </c>
      <c r="N7467" s="1" t="s">
        <v>75</v>
      </c>
      <c r="O7467">
        <v>3</v>
      </c>
      <c r="P7467" t="b">
        <v>1</v>
      </c>
      <c r="Q7467" t="b">
        <v>1</v>
      </c>
      <c r="R7467" s="1" t="s">
        <v>52</v>
      </c>
      <c r="S7467" s="1" t="s">
        <v>33</v>
      </c>
      <c r="T7467">
        <v>1</v>
      </c>
      <c r="U7467" s="1" t="s">
        <v>34</v>
      </c>
      <c r="V7467" s="1" t="s">
        <v>59</v>
      </c>
      <c r="W7467" s="1" t="str">
        <f>IF(OR(MasterData[[#This Row],[Event]]="Christmas Market", MasterData[[#This Row],[Event]]="Christmas"), "Christmas Sale", "Non-Christmas Sale")</f>
        <v>Non-Christmas Sale</v>
      </c>
      <c r="X7467" t="b">
        <v>0</v>
      </c>
      <c r="Y7467">
        <v>5</v>
      </c>
      <c r="Z7467">
        <v>38.270000000000003</v>
      </c>
      <c r="AA7467">
        <v>114.8</v>
      </c>
      <c r="AB7467">
        <v>11.48</v>
      </c>
      <c r="AC7467" t="str">
        <f>IF(MasterData[[#This Row],[Discount Amount]]&gt;0, "Promotional sale", "Non-Promotional Sales")</f>
        <v>Promotional sale</v>
      </c>
    </row>
    <row r="7468" spans="1:29" x14ac:dyDescent="0.25">
      <c r="A7468">
        <v>7467</v>
      </c>
      <c r="B7468" s="1" t="s">
        <v>405</v>
      </c>
      <c r="C7468" s="2">
        <v>0.60990740740740734</v>
      </c>
      <c r="D7468">
        <v>488</v>
      </c>
      <c r="E7468">
        <v>19</v>
      </c>
      <c r="F7468" s="1" t="s">
        <v>28</v>
      </c>
      <c r="G7468" s="1" t="s">
        <v>55</v>
      </c>
      <c r="H7468">
        <v>52.939900000000002</v>
      </c>
      <c r="I7468">
        <v>-106.4509</v>
      </c>
      <c r="J7468">
        <v>56</v>
      </c>
      <c r="K7468" t="b">
        <v>0</v>
      </c>
      <c r="L7468">
        <v>354</v>
      </c>
      <c r="M7468" s="1" t="s">
        <v>39</v>
      </c>
      <c r="N7468" s="1" t="s">
        <v>40</v>
      </c>
      <c r="O7468">
        <v>4</v>
      </c>
      <c r="P7468" t="b">
        <v>1</v>
      </c>
      <c r="Q7468" t="b">
        <v>0</v>
      </c>
      <c r="R7468" s="1" t="s">
        <v>52</v>
      </c>
      <c r="S7468" s="1" t="s">
        <v>33</v>
      </c>
      <c r="T7468">
        <v>5</v>
      </c>
      <c r="U7468" s="1" t="s">
        <v>34</v>
      </c>
      <c r="V7468" s="1" t="s">
        <v>35</v>
      </c>
      <c r="W7468" s="1" t="str">
        <f>IF(OR(MasterData[[#This Row],[Event]]="Christmas Market", MasterData[[#This Row],[Event]]="Christmas"), "Christmas Sale", "Non-Christmas Sale")</f>
        <v>Non-Christmas Sale</v>
      </c>
      <c r="X7468" t="b">
        <v>0</v>
      </c>
      <c r="Y7468">
        <v>3</v>
      </c>
      <c r="Z7468">
        <v>34.450000000000003</v>
      </c>
      <c r="AA7468">
        <v>137.79</v>
      </c>
      <c r="AB7468">
        <v>0</v>
      </c>
      <c r="AC7468" t="str">
        <f>IF(MasterData[[#This Row],[Discount Amount]]&gt;0, "Promotional sale", "Non-Promotional Sales")</f>
        <v>Non-Promotional Sales</v>
      </c>
    </row>
    <row r="7469" spans="1:29" x14ac:dyDescent="0.25">
      <c r="A7469">
        <v>7468</v>
      </c>
      <c r="B7469" s="1" t="s">
        <v>394</v>
      </c>
      <c r="C7469" s="2">
        <v>0.31356481481481491</v>
      </c>
      <c r="D7469">
        <v>112</v>
      </c>
      <c r="E7469">
        <v>33</v>
      </c>
      <c r="F7469" s="1" t="s">
        <v>37</v>
      </c>
      <c r="G7469" s="1" t="s">
        <v>62</v>
      </c>
      <c r="H7469">
        <v>46.565300000000001</v>
      </c>
      <c r="I7469">
        <v>-66.4619</v>
      </c>
      <c r="J7469">
        <v>13</v>
      </c>
      <c r="K7469" t="b">
        <v>1</v>
      </c>
      <c r="L7469">
        <v>760</v>
      </c>
      <c r="M7469" s="1" t="s">
        <v>39</v>
      </c>
      <c r="N7469" s="1" t="s">
        <v>40</v>
      </c>
      <c r="O7469">
        <v>3</v>
      </c>
      <c r="P7469" t="b">
        <v>1</v>
      </c>
      <c r="Q7469" t="b">
        <v>1</v>
      </c>
      <c r="R7469" s="1" t="s">
        <v>32</v>
      </c>
      <c r="S7469" s="1" t="s">
        <v>49</v>
      </c>
      <c r="T7469">
        <v>4</v>
      </c>
      <c r="U7469" s="1" t="s">
        <v>34</v>
      </c>
      <c r="V7469" s="1" t="s">
        <v>35</v>
      </c>
      <c r="W7469" s="1" t="str">
        <f>IF(OR(MasterData[[#This Row],[Event]]="Christmas Market", MasterData[[#This Row],[Event]]="Christmas"), "Christmas Sale", "Non-Christmas Sale")</f>
        <v>Non-Christmas Sale</v>
      </c>
      <c r="X7469" t="b">
        <v>0</v>
      </c>
      <c r="Y7469">
        <v>2</v>
      </c>
      <c r="Z7469">
        <v>33.96</v>
      </c>
      <c r="AA7469">
        <v>101.89</v>
      </c>
      <c r="AB7469">
        <v>0</v>
      </c>
      <c r="AC7469" t="str">
        <f>IF(MasterData[[#This Row],[Discount Amount]]&gt;0, "Promotional sale", "Non-Promotional Sales")</f>
        <v>Non-Promotional Sales</v>
      </c>
    </row>
    <row r="7470" spans="1:29" x14ac:dyDescent="0.25">
      <c r="A7470">
        <v>7469</v>
      </c>
      <c r="B7470" s="1" t="s">
        <v>93</v>
      </c>
      <c r="C7470" s="2">
        <v>0.54478009259259252</v>
      </c>
      <c r="D7470">
        <v>113</v>
      </c>
      <c r="E7470">
        <v>55</v>
      </c>
      <c r="F7470" s="1" t="s">
        <v>61</v>
      </c>
      <c r="G7470" s="1" t="s">
        <v>38</v>
      </c>
      <c r="H7470">
        <v>53.726700000000001</v>
      </c>
      <c r="I7470">
        <v>-127.6476</v>
      </c>
      <c r="J7470">
        <v>26</v>
      </c>
      <c r="K7470" t="b">
        <v>1</v>
      </c>
      <c r="L7470">
        <v>114</v>
      </c>
      <c r="M7470" s="1" t="s">
        <v>56</v>
      </c>
      <c r="N7470" s="1" t="s">
        <v>57</v>
      </c>
      <c r="O7470">
        <v>2</v>
      </c>
      <c r="P7470" t="b">
        <v>1</v>
      </c>
      <c r="Q7470" t="b">
        <v>1</v>
      </c>
      <c r="R7470" s="1" t="s">
        <v>41</v>
      </c>
      <c r="S7470" s="1" t="s">
        <v>53</v>
      </c>
      <c r="T7470">
        <v>1</v>
      </c>
      <c r="U7470" s="1" t="s">
        <v>45</v>
      </c>
      <c r="V7470" s="1" t="s">
        <v>59</v>
      </c>
      <c r="W7470" s="1" t="str">
        <f>IF(OR(MasterData[[#This Row],[Event]]="Christmas Market", MasterData[[#This Row],[Event]]="Christmas"), "Christmas Sale", "Non-Christmas Sale")</f>
        <v>Non-Christmas Sale</v>
      </c>
      <c r="X7470" t="b">
        <v>1</v>
      </c>
      <c r="Y7470">
        <v>5</v>
      </c>
      <c r="Z7470">
        <v>64.84</v>
      </c>
      <c r="AA7470">
        <v>129.69</v>
      </c>
      <c r="AB7470">
        <v>12.97</v>
      </c>
      <c r="AC7470" t="str">
        <f>IF(MasterData[[#This Row],[Discount Amount]]&gt;0, "Promotional sale", "Non-Promotional Sales")</f>
        <v>Promotional sale</v>
      </c>
    </row>
    <row r="7471" spans="1:29" x14ac:dyDescent="0.25">
      <c r="A7471">
        <v>7470</v>
      </c>
      <c r="B7471" s="1" t="s">
        <v>325</v>
      </c>
      <c r="C7471" s="2">
        <v>0.40622685185185192</v>
      </c>
      <c r="D7471">
        <v>10</v>
      </c>
      <c r="E7471">
        <v>62</v>
      </c>
      <c r="F7471" s="1" t="s">
        <v>61</v>
      </c>
      <c r="G7471" s="1" t="s">
        <v>77</v>
      </c>
      <c r="H7471">
        <v>64.282300000000006</v>
      </c>
      <c r="I7471">
        <v>-135</v>
      </c>
      <c r="J7471">
        <v>88</v>
      </c>
      <c r="K7471" t="b">
        <v>0</v>
      </c>
      <c r="L7471">
        <v>359</v>
      </c>
      <c r="M7471" s="1" t="s">
        <v>30</v>
      </c>
      <c r="N7471" s="1" t="s">
        <v>31</v>
      </c>
      <c r="O7471">
        <v>4</v>
      </c>
      <c r="P7471" t="b">
        <v>1</v>
      </c>
      <c r="Q7471" t="b">
        <v>1</v>
      </c>
      <c r="R7471" s="1" t="s">
        <v>41</v>
      </c>
      <c r="S7471" s="1" t="s">
        <v>49</v>
      </c>
      <c r="T7471">
        <v>2</v>
      </c>
      <c r="U7471" s="1" t="s">
        <v>34</v>
      </c>
      <c r="V7471" s="1" t="s">
        <v>59</v>
      </c>
      <c r="W7471" s="1" t="str">
        <f>IF(OR(MasterData[[#This Row],[Event]]="Christmas Market", MasterData[[#This Row],[Event]]="Christmas"), "Christmas Sale", "Non-Christmas Sale")</f>
        <v>Non-Christmas Sale</v>
      </c>
      <c r="X7471" t="b">
        <v>0</v>
      </c>
      <c r="Y7471">
        <v>3</v>
      </c>
      <c r="Z7471">
        <v>43.13</v>
      </c>
      <c r="AA7471">
        <v>172.52</v>
      </c>
      <c r="AB7471">
        <v>17.25</v>
      </c>
      <c r="AC7471" t="str">
        <f>IF(MasterData[[#This Row],[Discount Amount]]&gt;0, "Promotional sale", "Non-Promotional Sales")</f>
        <v>Promotional sale</v>
      </c>
    </row>
    <row r="7472" spans="1:29" x14ac:dyDescent="0.25">
      <c r="A7472">
        <v>7471</v>
      </c>
      <c r="B7472" s="1" t="s">
        <v>157</v>
      </c>
      <c r="C7472" s="2">
        <v>0.87304398148148143</v>
      </c>
      <c r="D7472">
        <v>411</v>
      </c>
      <c r="E7472">
        <v>60</v>
      </c>
      <c r="F7472" s="1" t="s">
        <v>37</v>
      </c>
      <c r="G7472" s="1" t="s">
        <v>29</v>
      </c>
      <c r="H7472">
        <v>51.253799999999998</v>
      </c>
      <c r="I7472">
        <v>-85.3232</v>
      </c>
      <c r="J7472">
        <v>87</v>
      </c>
      <c r="K7472" t="b">
        <v>0</v>
      </c>
      <c r="L7472">
        <v>428</v>
      </c>
      <c r="M7472" s="1" t="s">
        <v>30</v>
      </c>
      <c r="N7472" s="1" t="s">
        <v>31</v>
      </c>
      <c r="O7472">
        <v>4</v>
      </c>
      <c r="P7472" t="b">
        <v>0</v>
      </c>
      <c r="Q7472" t="b">
        <v>0</v>
      </c>
      <c r="R7472" s="1" t="s">
        <v>41</v>
      </c>
      <c r="S7472" s="1" t="s">
        <v>53</v>
      </c>
      <c r="T7472">
        <v>1</v>
      </c>
      <c r="U7472" s="1" t="s">
        <v>42</v>
      </c>
      <c r="V7472" s="1" t="s">
        <v>46</v>
      </c>
      <c r="W7472" s="1" t="str">
        <f>IF(OR(MasterData[[#This Row],[Event]]="Christmas Market", MasterData[[#This Row],[Event]]="Christmas"), "Christmas Sale", "Non-Christmas Sale")</f>
        <v>Christmas Sale</v>
      </c>
      <c r="X7472" t="b">
        <v>0</v>
      </c>
      <c r="Y7472">
        <v>4</v>
      </c>
      <c r="Z7472">
        <v>61.7</v>
      </c>
      <c r="AA7472">
        <v>246.79</v>
      </c>
      <c r="AB7472">
        <v>0</v>
      </c>
      <c r="AC7472" t="str">
        <f>IF(MasterData[[#This Row],[Discount Amount]]&gt;0, "Promotional sale", "Non-Promotional Sales")</f>
        <v>Non-Promotional Sales</v>
      </c>
    </row>
    <row r="7473" spans="1:29" x14ac:dyDescent="0.25">
      <c r="A7473">
        <v>7472</v>
      </c>
      <c r="B7473" s="1" t="s">
        <v>205</v>
      </c>
      <c r="C7473" s="2">
        <v>4.2534722222222321E-2</v>
      </c>
      <c r="D7473">
        <v>137</v>
      </c>
      <c r="E7473">
        <v>26</v>
      </c>
      <c r="F7473" s="1" t="s">
        <v>61</v>
      </c>
      <c r="G7473" s="1" t="s">
        <v>77</v>
      </c>
      <c r="H7473">
        <v>64.282300000000006</v>
      </c>
      <c r="I7473">
        <v>-135</v>
      </c>
      <c r="J7473">
        <v>66</v>
      </c>
      <c r="K7473" t="b">
        <v>0</v>
      </c>
      <c r="L7473">
        <v>60</v>
      </c>
      <c r="M7473" s="1" t="s">
        <v>39</v>
      </c>
      <c r="N7473" s="1" t="s">
        <v>40</v>
      </c>
      <c r="O7473">
        <v>2</v>
      </c>
      <c r="P7473" t="b">
        <v>1</v>
      </c>
      <c r="Q7473" t="b">
        <v>1</v>
      </c>
      <c r="R7473" s="1" t="s">
        <v>52</v>
      </c>
      <c r="S7473" s="1" t="s">
        <v>53</v>
      </c>
      <c r="T7473">
        <v>1</v>
      </c>
      <c r="U7473" s="1" t="s">
        <v>34</v>
      </c>
      <c r="V7473" s="1" t="s">
        <v>35</v>
      </c>
      <c r="W7473" s="1" t="str">
        <f>IF(OR(MasterData[[#This Row],[Event]]="Christmas Market", MasterData[[#This Row],[Event]]="Christmas"), "Christmas Sale", "Non-Christmas Sale")</f>
        <v>Non-Christmas Sale</v>
      </c>
      <c r="X7473" t="b">
        <v>1</v>
      </c>
      <c r="Y7473">
        <v>2</v>
      </c>
      <c r="Z7473">
        <v>89.92</v>
      </c>
      <c r="AA7473">
        <v>179.84</v>
      </c>
      <c r="AB7473">
        <v>0</v>
      </c>
      <c r="AC7473" t="str">
        <f>IF(MasterData[[#This Row],[Discount Amount]]&gt;0, "Promotional sale", "Non-Promotional Sales")</f>
        <v>Non-Promotional Sales</v>
      </c>
    </row>
    <row r="7474" spans="1:29" x14ac:dyDescent="0.25">
      <c r="A7474">
        <v>7473</v>
      </c>
      <c r="B7474" s="1" t="s">
        <v>209</v>
      </c>
      <c r="C7474" s="2">
        <v>0.96684027777777781</v>
      </c>
      <c r="D7474">
        <v>456</v>
      </c>
      <c r="E7474">
        <v>26</v>
      </c>
      <c r="F7474" s="1" t="s">
        <v>28</v>
      </c>
      <c r="G7474" s="1" t="s">
        <v>62</v>
      </c>
      <c r="H7474">
        <v>46.565300000000001</v>
      </c>
      <c r="I7474">
        <v>-66.4619</v>
      </c>
      <c r="J7474">
        <v>57</v>
      </c>
      <c r="K7474" t="b">
        <v>1</v>
      </c>
      <c r="L7474">
        <v>418</v>
      </c>
      <c r="M7474" s="1" t="s">
        <v>30</v>
      </c>
      <c r="N7474" s="1" t="s">
        <v>31</v>
      </c>
      <c r="O7474">
        <v>5</v>
      </c>
      <c r="P7474" t="b">
        <v>1</v>
      </c>
      <c r="Q7474" t="b">
        <v>0</v>
      </c>
      <c r="R7474" s="1" t="s">
        <v>41</v>
      </c>
      <c r="S7474" s="1" t="s">
        <v>53</v>
      </c>
      <c r="T7474">
        <v>2</v>
      </c>
      <c r="U7474" s="1" t="s">
        <v>34</v>
      </c>
      <c r="V7474" s="1" t="s">
        <v>46</v>
      </c>
      <c r="W7474" s="1" t="str">
        <f>IF(OR(MasterData[[#This Row],[Event]]="Christmas Market", MasterData[[#This Row],[Event]]="Christmas"), "Christmas Sale", "Non-Christmas Sale")</f>
        <v>Christmas Sale</v>
      </c>
      <c r="X7474" t="b">
        <v>0</v>
      </c>
      <c r="Y7474">
        <v>1</v>
      </c>
      <c r="Z7474">
        <v>25.62</v>
      </c>
      <c r="AA7474">
        <v>128.12</v>
      </c>
      <c r="AB7474">
        <v>0</v>
      </c>
      <c r="AC7474" t="str">
        <f>IF(MasterData[[#This Row],[Discount Amount]]&gt;0, "Promotional sale", "Non-Promotional Sales")</f>
        <v>Non-Promotional Sales</v>
      </c>
    </row>
    <row r="7475" spans="1:29" x14ac:dyDescent="0.25">
      <c r="A7475">
        <v>7474</v>
      </c>
      <c r="B7475" s="1" t="s">
        <v>419</v>
      </c>
      <c r="C7475" s="2">
        <v>0.88623842592592594</v>
      </c>
      <c r="D7475">
        <v>98</v>
      </c>
      <c r="E7475">
        <v>18</v>
      </c>
      <c r="F7475" s="1" t="s">
        <v>37</v>
      </c>
      <c r="G7475" s="1" t="s">
        <v>51</v>
      </c>
      <c r="H7475">
        <v>53.760899999999999</v>
      </c>
      <c r="I7475">
        <v>-98.813900000000004</v>
      </c>
      <c r="J7475">
        <v>45</v>
      </c>
      <c r="K7475" t="b">
        <v>1</v>
      </c>
      <c r="L7475">
        <v>206</v>
      </c>
      <c r="M7475" s="1" t="s">
        <v>30</v>
      </c>
      <c r="N7475" s="1" t="s">
        <v>31</v>
      </c>
      <c r="O7475">
        <v>2</v>
      </c>
      <c r="P7475" t="b">
        <v>0</v>
      </c>
      <c r="Q7475" t="b">
        <v>0</v>
      </c>
      <c r="R7475" s="1" t="s">
        <v>32</v>
      </c>
      <c r="S7475" s="1" t="s">
        <v>33</v>
      </c>
      <c r="T7475">
        <v>2</v>
      </c>
      <c r="U7475" s="1" t="s">
        <v>45</v>
      </c>
      <c r="V7475" s="1" t="s">
        <v>59</v>
      </c>
      <c r="W7475" s="1" t="str">
        <f>IF(OR(MasterData[[#This Row],[Event]]="Christmas Market", MasterData[[#This Row],[Event]]="Christmas"), "Christmas Sale", "Non-Christmas Sale")</f>
        <v>Non-Christmas Sale</v>
      </c>
      <c r="X7475" t="b">
        <v>1</v>
      </c>
      <c r="Y7475">
        <v>4</v>
      </c>
      <c r="Z7475">
        <v>10.72</v>
      </c>
      <c r="AA7475">
        <v>21.45</v>
      </c>
      <c r="AB7475">
        <v>2.14</v>
      </c>
      <c r="AC7475" t="str">
        <f>IF(MasterData[[#This Row],[Discount Amount]]&gt;0, "Promotional sale", "Non-Promotional Sales")</f>
        <v>Promotional sale</v>
      </c>
    </row>
    <row r="7476" spans="1:29" x14ac:dyDescent="0.25">
      <c r="A7476">
        <v>7475</v>
      </c>
      <c r="B7476" s="1" t="s">
        <v>310</v>
      </c>
      <c r="C7476" s="2">
        <v>0.22054398148148158</v>
      </c>
      <c r="D7476">
        <v>154</v>
      </c>
      <c r="E7476">
        <v>56</v>
      </c>
      <c r="F7476" s="1" t="s">
        <v>28</v>
      </c>
      <c r="G7476" s="1" t="s">
        <v>77</v>
      </c>
      <c r="H7476">
        <v>64.282300000000006</v>
      </c>
      <c r="I7476">
        <v>-135</v>
      </c>
      <c r="J7476">
        <v>23</v>
      </c>
      <c r="K7476" t="b">
        <v>1</v>
      </c>
      <c r="L7476">
        <v>625</v>
      </c>
      <c r="M7476" s="1" t="s">
        <v>63</v>
      </c>
      <c r="N7476" s="1" t="s">
        <v>64</v>
      </c>
      <c r="O7476">
        <v>4</v>
      </c>
      <c r="P7476" t="b">
        <v>0</v>
      </c>
      <c r="Q7476" t="b">
        <v>1</v>
      </c>
      <c r="R7476" s="1" t="s">
        <v>41</v>
      </c>
      <c r="S7476" s="1" t="s">
        <v>33</v>
      </c>
      <c r="T7476">
        <v>2</v>
      </c>
      <c r="U7476" s="1" t="s">
        <v>45</v>
      </c>
      <c r="V7476" s="1" t="s">
        <v>35</v>
      </c>
      <c r="W7476" s="1" t="str">
        <f>IF(OR(MasterData[[#This Row],[Event]]="Christmas Market", MasterData[[#This Row],[Event]]="Christmas"), "Christmas Sale", "Non-Christmas Sale")</f>
        <v>Non-Christmas Sale</v>
      </c>
      <c r="X7476" t="b">
        <v>0</v>
      </c>
      <c r="Y7476">
        <v>5</v>
      </c>
      <c r="Z7476">
        <v>72.66</v>
      </c>
      <c r="AA7476">
        <v>290.64</v>
      </c>
      <c r="AB7476">
        <v>0</v>
      </c>
      <c r="AC7476" t="str">
        <f>IF(MasterData[[#This Row],[Discount Amount]]&gt;0, "Promotional sale", "Non-Promotional Sales")</f>
        <v>Non-Promotional Sales</v>
      </c>
    </row>
    <row r="7477" spans="1:29" x14ac:dyDescent="0.25">
      <c r="A7477">
        <v>7476</v>
      </c>
      <c r="B7477" s="1" t="s">
        <v>430</v>
      </c>
      <c r="C7477" s="2">
        <v>0.1334375000000001</v>
      </c>
      <c r="D7477">
        <v>408</v>
      </c>
      <c r="E7477">
        <v>40</v>
      </c>
      <c r="F7477" s="1" t="s">
        <v>28</v>
      </c>
      <c r="G7477" s="1" t="s">
        <v>79</v>
      </c>
      <c r="H7477">
        <v>63.588799999999999</v>
      </c>
      <c r="I7477">
        <v>-115.5069</v>
      </c>
      <c r="J7477">
        <v>16</v>
      </c>
      <c r="K7477" t="b">
        <v>1</v>
      </c>
      <c r="L7477">
        <v>789</v>
      </c>
      <c r="M7477" s="1" t="s">
        <v>63</v>
      </c>
      <c r="N7477" s="1" t="s">
        <v>64</v>
      </c>
      <c r="O7477">
        <v>3</v>
      </c>
      <c r="P7477" t="b">
        <v>1</v>
      </c>
      <c r="Q7477" t="b">
        <v>1</v>
      </c>
      <c r="R7477" s="1" t="s">
        <v>41</v>
      </c>
      <c r="S7477" s="1" t="s">
        <v>49</v>
      </c>
      <c r="T7477">
        <v>1</v>
      </c>
      <c r="U7477" s="1" t="s">
        <v>45</v>
      </c>
      <c r="V7477" s="1" t="s">
        <v>46</v>
      </c>
      <c r="W7477" s="1" t="str">
        <f>IF(OR(MasterData[[#This Row],[Event]]="Christmas Market", MasterData[[#This Row],[Event]]="Christmas"), "Christmas Sale", "Non-Christmas Sale")</f>
        <v>Christmas Sale</v>
      </c>
      <c r="X7477" t="b">
        <v>1</v>
      </c>
      <c r="Y7477">
        <v>1</v>
      </c>
      <c r="Z7477">
        <v>49.82</v>
      </c>
      <c r="AA7477">
        <v>149.46</v>
      </c>
      <c r="AB7477">
        <v>0</v>
      </c>
      <c r="AC7477" t="str">
        <f>IF(MasterData[[#This Row],[Discount Amount]]&gt;0, "Promotional sale", "Non-Promotional Sales")</f>
        <v>Non-Promotional Sales</v>
      </c>
    </row>
    <row r="7478" spans="1:29" x14ac:dyDescent="0.25">
      <c r="A7478">
        <v>7477</v>
      </c>
      <c r="B7478" s="1" t="s">
        <v>120</v>
      </c>
      <c r="C7478" s="2">
        <v>0.5119097222222222</v>
      </c>
      <c r="D7478">
        <v>152</v>
      </c>
      <c r="E7478">
        <v>24</v>
      </c>
      <c r="F7478" s="1" t="s">
        <v>37</v>
      </c>
      <c r="G7478" s="1" t="s">
        <v>62</v>
      </c>
      <c r="H7478">
        <v>46.565300000000001</v>
      </c>
      <c r="I7478">
        <v>-66.4619</v>
      </c>
      <c r="J7478">
        <v>70</v>
      </c>
      <c r="K7478" t="b">
        <v>0</v>
      </c>
      <c r="L7478">
        <v>79</v>
      </c>
      <c r="M7478" s="1" t="s">
        <v>56</v>
      </c>
      <c r="N7478" s="1" t="s">
        <v>57</v>
      </c>
      <c r="O7478">
        <v>2</v>
      </c>
      <c r="P7478" t="b">
        <v>0</v>
      </c>
      <c r="Q7478" t="b">
        <v>1</v>
      </c>
      <c r="R7478" s="1" t="s">
        <v>32</v>
      </c>
      <c r="S7478" s="1" t="s">
        <v>49</v>
      </c>
      <c r="T7478">
        <v>4</v>
      </c>
      <c r="U7478" s="1" t="s">
        <v>34</v>
      </c>
      <c r="V7478" s="1" t="s">
        <v>46</v>
      </c>
      <c r="W7478" s="1" t="str">
        <f>IF(OR(MasterData[[#This Row],[Event]]="Christmas Market", MasterData[[#This Row],[Event]]="Christmas"), "Christmas Sale", "Non-Christmas Sale")</f>
        <v>Christmas Sale</v>
      </c>
      <c r="X7478" t="b">
        <v>0</v>
      </c>
      <c r="Y7478">
        <v>4</v>
      </c>
      <c r="Z7478">
        <v>78.33</v>
      </c>
      <c r="AA7478">
        <v>156.66</v>
      </c>
      <c r="AB7478">
        <v>0</v>
      </c>
      <c r="AC7478" t="str">
        <f>IF(MasterData[[#This Row],[Discount Amount]]&gt;0, "Promotional sale", "Non-Promotional Sales")</f>
        <v>Non-Promotional Sales</v>
      </c>
    </row>
    <row r="7479" spans="1:29" x14ac:dyDescent="0.25">
      <c r="A7479">
        <v>7478</v>
      </c>
      <c r="B7479" s="1" t="s">
        <v>305</v>
      </c>
      <c r="C7479" s="2">
        <v>0.27756944444444454</v>
      </c>
      <c r="D7479">
        <v>252</v>
      </c>
      <c r="E7479">
        <v>27</v>
      </c>
      <c r="F7479" s="1" t="s">
        <v>37</v>
      </c>
      <c r="G7479" s="1" t="s">
        <v>81</v>
      </c>
      <c r="H7479">
        <v>64.248000000000005</v>
      </c>
      <c r="I7479">
        <v>-84.889600000000002</v>
      </c>
      <c r="J7479">
        <v>11</v>
      </c>
      <c r="K7479" t="b">
        <v>1</v>
      </c>
      <c r="L7479">
        <v>418</v>
      </c>
      <c r="M7479" s="1" t="s">
        <v>56</v>
      </c>
      <c r="N7479" s="1" t="s">
        <v>57</v>
      </c>
      <c r="O7479">
        <v>2</v>
      </c>
      <c r="P7479" t="b">
        <v>0</v>
      </c>
      <c r="Q7479" t="b">
        <v>0</v>
      </c>
      <c r="R7479" s="1" t="s">
        <v>52</v>
      </c>
      <c r="S7479" s="1" t="s">
        <v>53</v>
      </c>
      <c r="T7479">
        <v>5</v>
      </c>
      <c r="U7479" s="1" t="s">
        <v>45</v>
      </c>
      <c r="V7479" s="1" t="s">
        <v>46</v>
      </c>
      <c r="W7479" s="1" t="str">
        <f>IF(OR(MasterData[[#This Row],[Event]]="Christmas Market", MasterData[[#This Row],[Event]]="Christmas"), "Christmas Sale", "Non-Christmas Sale")</f>
        <v>Christmas Sale</v>
      </c>
      <c r="X7479" t="b">
        <v>0</v>
      </c>
      <c r="Y7479">
        <v>1</v>
      </c>
      <c r="Z7479">
        <v>75.95</v>
      </c>
      <c r="AA7479">
        <v>151.9</v>
      </c>
      <c r="AB7479">
        <v>0</v>
      </c>
      <c r="AC7479" t="str">
        <f>IF(MasterData[[#This Row],[Discount Amount]]&gt;0, "Promotional sale", "Non-Promotional Sales")</f>
        <v>Non-Promotional Sales</v>
      </c>
    </row>
    <row r="7480" spans="1:29" x14ac:dyDescent="0.25">
      <c r="A7480">
        <v>7479</v>
      </c>
      <c r="B7480" s="1" t="s">
        <v>368</v>
      </c>
      <c r="C7480" s="2">
        <v>0.95006944444444441</v>
      </c>
      <c r="D7480">
        <v>204</v>
      </c>
      <c r="E7480">
        <v>34</v>
      </c>
      <c r="F7480" s="1" t="s">
        <v>61</v>
      </c>
      <c r="G7480" s="1" t="s">
        <v>81</v>
      </c>
      <c r="H7480">
        <v>64.248000000000005</v>
      </c>
      <c r="I7480">
        <v>-84.889600000000002</v>
      </c>
      <c r="J7480">
        <v>10</v>
      </c>
      <c r="K7480" t="b">
        <v>1</v>
      </c>
      <c r="L7480">
        <v>628</v>
      </c>
      <c r="M7480" s="1" t="s">
        <v>74</v>
      </c>
      <c r="N7480" s="1" t="s">
        <v>75</v>
      </c>
      <c r="O7480">
        <v>2</v>
      </c>
      <c r="P7480" t="b">
        <v>1</v>
      </c>
      <c r="Q7480" t="b">
        <v>1</v>
      </c>
      <c r="R7480" s="1" t="s">
        <v>41</v>
      </c>
      <c r="S7480" s="1" t="s">
        <v>58</v>
      </c>
      <c r="T7480">
        <v>2</v>
      </c>
      <c r="U7480" s="1" t="s">
        <v>45</v>
      </c>
      <c r="V7480" s="1" t="s">
        <v>59</v>
      </c>
      <c r="W7480" s="1" t="str">
        <f>IF(OR(MasterData[[#This Row],[Event]]="Christmas Market", MasterData[[#This Row],[Event]]="Christmas"), "Christmas Sale", "Non-Christmas Sale")</f>
        <v>Non-Christmas Sale</v>
      </c>
      <c r="X7480" t="b">
        <v>1</v>
      </c>
      <c r="Y7480">
        <v>1</v>
      </c>
      <c r="Z7480">
        <v>75.55</v>
      </c>
      <c r="AA7480">
        <v>151.1</v>
      </c>
      <c r="AB7480">
        <v>15.11</v>
      </c>
      <c r="AC7480" t="str">
        <f>IF(MasterData[[#This Row],[Discount Amount]]&gt;0, "Promotional sale", "Non-Promotional Sales")</f>
        <v>Promotional sale</v>
      </c>
    </row>
    <row r="7481" spans="1:29" x14ac:dyDescent="0.25">
      <c r="A7481">
        <v>7480</v>
      </c>
      <c r="B7481" s="1" t="s">
        <v>385</v>
      </c>
      <c r="C7481" s="2">
        <v>0.15722222222222215</v>
      </c>
      <c r="D7481">
        <v>260</v>
      </c>
      <c r="E7481">
        <v>68</v>
      </c>
      <c r="F7481" s="1" t="s">
        <v>28</v>
      </c>
      <c r="G7481" s="1" t="s">
        <v>66</v>
      </c>
      <c r="H7481">
        <v>45.077800000000003</v>
      </c>
      <c r="I7481">
        <v>-63.546700000000001</v>
      </c>
      <c r="J7481">
        <v>90</v>
      </c>
      <c r="K7481" t="b">
        <v>0</v>
      </c>
      <c r="L7481">
        <v>332</v>
      </c>
      <c r="M7481" s="1" t="s">
        <v>56</v>
      </c>
      <c r="N7481" s="1" t="s">
        <v>57</v>
      </c>
      <c r="O7481">
        <v>3</v>
      </c>
      <c r="P7481" t="b">
        <v>1</v>
      </c>
      <c r="Q7481" t="b">
        <v>1</v>
      </c>
      <c r="R7481" s="1" t="s">
        <v>52</v>
      </c>
      <c r="S7481" s="1" t="s">
        <v>58</v>
      </c>
      <c r="T7481">
        <v>2</v>
      </c>
      <c r="U7481" s="1" t="s">
        <v>34</v>
      </c>
      <c r="V7481" s="1" t="s">
        <v>35</v>
      </c>
      <c r="W7481" s="1" t="str">
        <f>IF(OR(MasterData[[#This Row],[Event]]="Christmas Market", MasterData[[#This Row],[Event]]="Christmas"), "Christmas Sale", "Non-Christmas Sale")</f>
        <v>Non-Christmas Sale</v>
      </c>
      <c r="X7481" t="b">
        <v>0</v>
      </c>
      <c r="Y7481">
        <v>3</v>
      </c>
      <c r="Z7481">
        <v>57.74</v>
      </c>
      <c r="AA7481">
        <v>173.22</v>
      </c>
      <c r="AB7481">
        <v>0</v>
      </c>
      <c r="AC7481" t="str">
        <f>IF(MasterData[[#This Row],[Discount Amount]]&gt;0, "Promotional sale", "Non-Promotional Sales")</f>
        <v>Non-Promotional Sales</v>
      </c>
    </row>
    <row r="7482" spans="1:29" x14ac:dyDescent="0.25">
      <c r="A7482">
        <v>7481</v>
      </c>
      <c r="B7482" s="1" t="s">
        <v>117</v>
      </c>
      <c r="C7482" s="2">
        <v>0.19383101851851858</v>
      </c>
      <c r="D7482">
        <v>383</v>
      </c>
      <c r="E7482">
        <v>57</v>
      </c>
      <c r="F7482" s="1" t="s">
        <v>61</v>
      </c>
      <c r="G7482" s="1" t="s">
        <v>48</v>
      </c>
      <c r="H7482">
        <v>53.933300000000003</v>
      </c>
      <c r="I7482">
        <v>-116.5765</v>
      </c>
      <c r="J7482">
        <v>86</v>
      </c>
      <c r="K7482" t="b">
        <v>0</v>
      </c>
      <c r="L7482">
        <v>394</v>
      </c>
      <c r="M7482" s="1" t="s">
        <v>30</v>
      </c>
      <c r="N7482" s="1" t="s">
        <v>31</v>
      </c>
      <c r="O7482">
        <v>4</v>
      </c>
      <c r="P7482" t="b">
        <v>1</v>
      </c>
      <c r="Q7482" t="b">
        <v>0</v>
      </c>
      <c r="R7482" s="1" t="s">
        <v>52</v>
      </c>
      <c r="S7482" s="1" t="s">
        <v>33</v>
      </c>
      <c r="T7482">
        <v>3</v>
      </c>
      <c r="U7482" s="1" t="s">
        <v>42</v>
      </c>
      <c r="V7482" s="1" t="s">
        <v>46</v>
      </c>
      <c r="W7482" s="1" t="str">
        <f>IF(OR(MasterData[[#This Row],[Event]]="Christmas Market", MasterData[[#This Row],[Event]]="Christmas"), "Christmas Sale", "Non-Christmas Sale")</f>
        <v>Christmas Sale</v>
      </c>
      <c r="X7482" t="b">
        <v>0</v>
      </c>
      <c r="Y7482">
        <v>3</v>
      </c>
      <c r="Z7482">
        <v>94.2</v>
      </c>
      <c r="AA7482">
        <v>376.78</v>
      </c>
      <c r="AB7482">
        <v>0</v>
      </c>
      <c r="AC7482" t="str">
        <f>IF(MasterData[[#This Row],[Discount Amount]]&gt;0, "Promotional sale", "Non-Promotional Sales")</f>
        <v>Non-Promotional Sales</v>
      </c>
    </row>
    <row r="7483" spans="1:29" x14ac:dyDescent="0.25">
      <c r="A7483">
        <v>7482</v>
      </c>
      <c r="B7483" s="1" t="s">
        <v>223</v>
      </c>
      <c r="C7483" s="2">
        <v>0.50187500000000007</v>
      </c>
      <c r="D7483">
        <v>136</v>
      </c>
      <c r="E7483">
        <v>49</v>
      </c>
      <c r="F7483" s="1" t="s">
        <v>37</v>
      </c>
      <c r="G7483" s="1" t="s">
        <v>48</v>
      </c>
      <c r="H7483">
        <v>53.933300000000003</v>
      </c>
      <c r="I7483">
        <v>-116.5765</v>
      </c>
      <c r="J7483">
        <v>9</v>
      </c>
      <c r="K7483" t="b">
        <v>1</v>
      </c>
      <c r="L7483">
        <v>256</v>
      </c>
      <c r="M7483" s="1" t="s">
        <v>56</v>
      </c>
      <c r="N7483" s="1" t="s">
        <v>57</v>
      </c>
      <c r="O7483">
        <v>2</v>
      </c>
      <c r="P7483" t="b">
        <v>1</v>
      </c>
      <c r="Q7483" t="b">
        <v>0</v>
      </c>
      <c r="R7483" s="1" t="s">
        <v>52</v>
      </c>
      <c r="S7483" s="1" t="s">
        <v>49</v>
      </c>
      <c r="T7483">
        <v>2</v>
      </c>
      <c r="U7483" s="1" t="s">
        <v>42</v>
      </c>
      <c r="V7483" s="1" t="s">
        <v>59</v>
      </c>
      <c r="W7483" s="1" t="str">
        <f>IF(OR(MasterData[[#This Row],[Event]]="Christmas Market", MasterData[[#This Row],[Event]]="Christmas"), "Christmas Sale", "Non-Christmas Sale")</f>
        <v>Non-Christmas Sale</v>
      </c>
      <c r="X7483" t="b">
        <v>1</v>
      </c>
      <c r="Y7483">
        <v>4</v>
      </c>
      <c r="Z7483">
        <v>13.29</v>
      </c>
      <c r="AA7483">
        <v>26.59</v>
      </c>
      <c r="AB7483">
        <v>2.66</v>
      </c>
      <c r="AC7483" t="str">
        <f>IF(MasterData[[#This Row],[Discount Amount]]&gt;0, "Promotional sale", "Non-Promotional Sales")</f>
        <v>Promotional sale</v>
      </c>
    </row>
    <row r="7484" spans="1:29" x14ac:dyDescent="0.25">
      <c r="A7484">
        <v>7483</v>
      </c>
      <c r="B7484" s="1" t="s">
        <v>105</v>
      </c>
      <c r="C7484" s="2">
        <v>0.29157407407407399</v>
      </c>
      <c r="D7484">
        <v>360</v>
      </c>
      <c r="E7484">
        <v>56</v>
      </c>
      <c r="F7484" s="1" t="s">
        <v>61</v>
      </c>
      <c r="G7484" s="1" t="s">
        <v>44</v>
      </c>
      <c r="H7484">
        <v>46.813099999999999</v>
      </c>
      <c r="I7484">
        <v>-71.207499999999996</v>
      </c>
      <c r="J7484">
        <v>57</v>
      </c>
      <c r="K7484" t="b">
        <v>0</v>
      </c>
      <c r="L7484">
        <v>335</v>
      </c>
      <c r="M7484" s="1" t="s">
        <v>74</v>
      </c>
      <c r="N7484" s="1" t="s">
        <v>75</v>
      </c>
      <c r="O7484">
        <v>5</v>
      </c>
      <c r="P7484" t="b">
        <v>0</v>
      </c>
      <c r="Q7484" t="b">
        <v>0</v>
      </c>
      <c r="R7484" s="1" t="s">
        <v>41</v>
      </c>
      <c r="S7484" s="1" t="s">
        <v>58</v>
      </c>
      <c r="T7484">
        <v>4</v>
      </c>
      <c r="U7484" s="1" t="s">
        <v>34</v>
      </c>
      <c r="V7484" s="1" t="s">
        <v>35</v>
      </c>
      <c r="W7484" s="1" t="str">
        <f>IF(OR(MasterData[[#This Row],[Event]]="Christmas Market", MasterData[[#This Row],[Event]]="Christmas"), "Christmas Sale", "Non-Christmas Sale")</f>
        <v>Non-Christmas Sale</v>
      </c>
      <c r="X7484" t="b">
        <v>0</v>
      </c>
      <c r="Y7484">
        <v>2</v>
      </c>
      <c r="Z7484">
        <v>78.98</v>
      </c>
      <c r="AA7484">
        <v>394.88</v>
      </c>
      <c r="AB7484">
        <v>0</v>
      </c>
      <c r="AC7484" t="str">
        <f>IF(MasterData[[#This Row],[Discount Amount]]&gt;0, "Promotional sale", "Non-Promotional Sales")</f>
        <v>Non-Promotional Sales</v>
      </c>
    </row>
    <row r="7485" spans="1:29" x14ac:dyDescent="0.25">
      <c r="A7485">
        <v>7484</v>
      </c>
      <c r="B7485" s="1" t="s">
        <v>261</v>
      </c>
      <c r="C7485" s="2">
        <v>0.37648148148148142</v>
      </c>
      <c r="D7485">
        <v>337</v>
      </c>
      <c r="E7485">
        <v>25</v>
      </c>
      <c r="F7485" s="1" t="s">
        <v>61</v>
      </c>
      <c r="G7485" s="1" t="s">
        <v>38</v>
      </c>
      <c r="H7485">
        <v>53.726700000000001</v>
      </c>
      <c r="I7485">
        <v>-127.6476</v>
      </c>
      <c r="J7485">
        <v>38</v>
      </c>
      <c r="K7485" t="b">
        <v>0</v>
      </c>
      <c r="L7485">
        <v>914</v>
      </c>
      <c r="M7485" s="1" t="s">
        <v>63</v>
      </c>
      <c r="N7485" s="1" t="s">
        <v>64</v>
      </c>
      <c r="O7485">
        <v>4</v>
      </c>
      <c r="P7485" t="b">
        <v>0</v>
      </c>
      <c r="Q7485" t="b">
        <v>1</v>
      </c>
      <c r="R7485" s="1" t="s">
        <v>32</v>
      </c>
      <c r="S7485" s="1" t="s">
        <v>53</v>
      </c>
      <c r="T7485">
        <v>1</v>
      </c>
      <c r="U7485" s="1" t="s">
        <v>45</v>
      </c>
      <c r="V7485" s="1" t="s">
        <v>46</v>
      </c>
      <c r="W7485" s="1" t="str">
        <f>IF(OR(MasterData[[#This Row],[Event]]="Christmas Market", MasterData[[#This Row],[Event]]="Christmas"), "Christmas Sale", "Non-Christmas Sale")</f>
        <v>Christmas Sale</v>
      </c>
      <c r="X7485" t="b">
        <v>0</v>
      </c>
      <c r="Y7485">
        <v>4</v>
      </c>
      <c r="Z7485">
        <v>38.880000000000003</v>
      </c>
      <c r="AA7485">
        <v>155.52000000000001</v>
      </c>
      <c r="AB7485">
        <v>0</v>
      </c>
      <c r="AC7485" t="str">
        <f>IF(MasterData[[#This Row],[Discount Amount]]&gt;0, "Promotional sale", "Non-Promotional Sales")</f>
        <v>Non-Promotional Sales</v>
      </c>
    </row>
    <row r="7486" spans="1:29" x14ac:dyDescent="0.25">
      <c r="A7486">
        <v>7485</v>
      </c>
      <c r="B7486" s="1" t="s">
        <v>130</v>
      </c>
      <c r="C7486" s="2">
        <v>0.92449074074074078</v>
      </c>
      <c r="D7486">
        <v>159</v>
      </c>
      <c r="E7486">
        <v>34</v>
      </c>
      <c r="F7486" s="1" t="s">
        <v>61</v>
      </c>
      <c r="G7486" s="1" t="s">
        <v>66</v>
      </c>
      <c r="H7486">
        <v>45.077800000000003</v>
      </c>
      <c r="I7486">
        <v>-63.546700000000001</v>
      </c>
      <c r="J7486">
        <v>28</v>
      </c>
      <c r="K7486" t="b">
        <v>0</v>
      </c>
      <c r="L7486">
        <v>638</v>
      </c>
      <c r="M7486" s="1" t="s">
        <v>30</v>
      </c>
      <c r="N7486" s="1" t="s">
        <v>31</v>
      </c>
      <c r="O7486">
        <v>5</v>
      </c>
      <c r="P7486" t="b">
        <v>0</v>
      </c>
      <c r="Q7486" t="b">
        <v>1</v>
      </c>
      <c r="R7486" s="1" t="s">
        <v>52</v>
      </c>
      <c r="S7486" s="1" t="s">
        <v>49</v>
      </c>
      <c r="T7486">
        <v>2</v>
      </c>
      <c r="U7486" s="1" t="s">
        <v>42</v>
      </c>
      <c r="V7486" s="1" t="s">
        <v>59</v>
      </c>
      <c r="W7486" s="1" t="str">
        <f>IF(OR(MasterData[[#This Row],[Event]]="Christmas Market", MasterData[[#This Row],[Event]]="Christmas"), "Christmas Sale", "Non-Christmas Sale")</f>
        <v>Non-Christmas Sale</v>
      </c>
      <c r="X7486" t="b">
        <v>1</v>
      </c>
      <c r="Y7486">
        <v>3</v>
      </c>
      <c r="Z7486">
        <v>93.98</v>
      </c>
      <c r="AA7486">
        <v>469.88</v>
      </c>
      <c r="AB7486">
        <v>46.99</v>
      </c>
      <c r="AC7486" t="str">
        <f>IF(MasterData[[#This Row],[Discount Amount]]&gt;0, "Promotional sale", "Non-Promotional Sales")</f>
        <v>Promotional sale</v>
      </c>
    </row>
    <row r="7487" spans="1:29" x14ac:dyDescent="0.25">
      <c r="A7487">
        <v>7486</v>
      </c>
      <c r="B7487" s="1" t="s">
        <v>236</v>
      </c>
      <c r="C7487" s="2">
        <v>0.9113888888888888</v>
      </c>
      <c r="D7487">
        <v>415</v>
      </c>
      <c r="E7487">
        <v>69</v>
      </c>
      <c r="F7487" s="1" t="s">
        <v>61</v>
      </c>
      <c r="G7487" s="1" t="s">
        <v>66</v>
      </c>
      <c r="H7487">
        <v>45.077800000000003</v>
      </c>
      <c r="I7487">
        <v>-63.546700000000001</v>
      </c>
      <c r="J7487">
        <v>98</v>
      </c>
      <c r="K7487" t="b">
        <v>1</v>
      </c>
      <c r="L7487">
        <v>119</v>
      </c>
      <c r="M7487" s="1" t="s">
        <v>56</v>
      </c>
      <c r="N7487" s="1" t="s">
        <v>57</v>
      </c>
      <c r="O7487">
        <v>4</v>
      </c>
      <c r="P7487" t="b">
        <v>0</v>
      </c>
      <c r="Q7487" t="b">
        <v>0</v>
      </c>
      <c r="R7487" s="1" t="s">
        <v>32</v>
      </c>
      <c r="S7487" s="1" t="s">
        <v>49</v>
      </c>
      <c r="T7487">
        <v>3</v>
      </c>
      <c r="U7487" s="1" t="s">
        <v>42</v>
      </c>
      <c r="V7487" s="1" t="s">
        <v>46</v>
      </c>
      <c r="W7487" s="1" t="str">
        <f>IF(OR(MasterData[[#This Row],[Event]]="Christmas Market", MasterData[[#This Row],[Event]]="Christmas"), "Christmas Sale", "Non-Christmas Sale")</f>
        <v>Christmas Sale</v>
      </c>
      <c r="X7487" t="b">
        <v>1</v>
      </c>
      <c r="Y7487">
        <v>3</v>
      </c>
      <c r="Z7487">
        <v>79.17</v>
      </c>
      <c r="AA7487">
        <v>316.66000000000003</v>
      </c>
      <c r="AB7487">
        <v>0</v>
      </c>
      <c r="AC7487" t="str">
        <f>IF(MasterData[[#This Row],[Discount Amount]]&gt;0, "Promotional sale", "Non-Promotional Sales")</f>
        <v>Non-Promotional Sales</v>
      </c>
    </row>
    <row r="7488" spans="1:29" x14ac:dyDescent="0.25">
      <c r="A7488">
        <v>7487</v>
      </c>
      <c r="B7488" s="1" t="s">
        <v>252</v>
      </c>
      <c r="C7488" s="2">
        <v>0.20966435185185195</v>
      </c>
      <c r="D7488">
        <v>60</v>
      </c>
      <c r="E7488">
        <v>45</v>
      </c>
      <c r="F7488" s="1" t="s">
        <v>28</v>
      </c>
      <c r="G7488" s="1" t="s">
        <v>62</v>
      </c>
      <c r="H7488">
        <v>46.565300000000001</v>
      </c>
      <c r="I7488">
        <v>-66.4619</v>
      </c>
      <c r="J7488">
        <v>99</v>
      </c>
      <c r="K7488" t="b">
        <v>1</v>
      </c>
      <c r="L7488">
        <v>528</v>
      </c>
      <c r="M7488" s="1" t="s">
        <v>30</v>
      </c>
      <c r="N7488" s="1" t="s">
        <v>31</v>
      </c>
      <c r="O7488">
        <v>2</v>
      </c>
      <c r="P7488" t="b">
        <v>1</v>
      </c>
      <c r="Q7488" t="b">
        <v>1</v>
      </c>
      <c r="R7488" s="1" t="s">
        <v>32</v>
      </c>
      <c r="S7488" s="1" t="s">
        <v>53</v>
      </c>
      <c r="T7488">
        <v>4</v>
      </c>
      <c r="U7488" s="1" t="s">
        <v>45</v>
      </c>
      <c r="V7488" s="1" t="s">
        <v>46</v>
      </c>
      <c r="W7488" s="1" t="str">
        <f>IF(OR(MasterData[[#This Row],[Event]]="Christmas Market", MasterData[[#This Row],[Event]]="Christmas"), "Christmas Sale", "Non-Christmas Sale")</f>
        <v>Christmas Sale</v>
      </c>
      <c r="X7488" t="b">
        <v>1</v>
      </c>
      <c r="Y7488">
        <v>5</v>
      </c>
      <c r="Z7488">
        <v>45.17</v>
      </c>
      <c r="AA7488">
        <v>90.34</v>
      </c>
      <c r="AB7488">
        <v>0</v>
      </c>
      <c r="AC7488" t="str">
        <f>IF(MasterData[[#This Row],[Discount Amount]]&gt;0, "Promotional sale", "Non-Promotional Sales")</f>
        <v>Non-Promotional Sales</v>
      </c>
    </row>
    <row r="7489" spans="1:29" x14ac:dyDescent="0.25">
      <c r="A7489">
        <v>7488</v>
      </c>
      <c r="B7489" s="1" t="s">
        <v>107</v>
      </c>
      <c r="C7489" s="2">
        <v>0.18704861111111115</v>
      </c>
      <c r="D7489">
        <v>139</v>
      </c>
      <c r="E7489">
        <v>23</v>
      </c>
      <c r="F7489" s="1" t="s">
        <v>37</v>
      </c>
      <c r="G7489" s="1" t="s">
        <v>66</v>
      </c>
      <c r="H7489">
        <v>45.077800000000003</v>
      </c>
      <c r="I7489">
        <v>-63.546700000000001</v>
      </c>
      <c r="J7489">
        <v>13</v>
      </c>
      <c r="K7489" t="b">
        <v>0</v>
      </c>
      <c r="L7489">
        <v>462</v>
      </c>
      <c r="M7489" s="1" t="s">
        <v>56</v>
      </c>
      <c r="N7489" s="1" t="s">
        <v>57</v>
      </c>
      <c r="O7489">
        <v>5</v>
      </c>
      <c r="P7489" t="b">
        <v>1</v>
      </c>
      <c r="Q7489" t="b">
        <v>1</v>
      </c>
      <c r="R7489" s="1" t="s">
        <v>52</v>
      </c>
      <c r="S7489" s="1" t="s">
        <v>58</v>
      </c>
      <c r="T7489">
        <v>3</v>
      </c>
      <c r="U7489" s="1" t="s">
        <v>34</v>
      </c>
      <c r="V7489" s="1" t="s">
        <v>46</v>
      </c>
      <c r="W7489" s="1" t="str">
        <f>IF(OR(MasterData[[#This Row],[Event]]="Christmas Market", MasterData[[#This Row],[Event]]="Christmas"), "Christmas Sale", "Non-Christmas Sale")</f>
        <v>Christmas Sale</v>
      </c>
      <c r="X7489" t="b">
        <v>1</v>
      </c>
      <c r="Y7489">
        <v>1</v>
      </c>
      <c r="Z7489">
        <v>19.27</v>
      </c>
      <c r="AA7489">
        <v>96.36</v>
      </c>
      <c r="AB7489">
        <v>0</v>
      </c>
      <c r="AC7489" t="str">
        <f>IF(MasterData[[#This Row],[Discount Amount]]&gt;0, "Promotional sale", "Non-Promotional Sales")</f>
        <v>Non-Promotional Sales</v>
      </c>
    </row>
    <row r="7490" spans="1:29" x14ac:dyDescent="0.25">
      <c r="A7490">
        <v>7489</v>
      </c>
      <c r="B7490" s="1" t="s">
        <v>171</v>
      </c>
      <c r="C7490" s="2">
        <v>0.86229166666666668</v>
      </c>
      <c r="D7490">
        <v>323</v>
      </c>
      <c r="E7490">
        <v>37</v>
      </c>
      <c r="F7490" s="1" t="s">
        <v>28</v>
      </c>
      <c r="G7490" s="1" t="s">
        <v>66</v>
      </c>
      <c r="H7490">
        <v>45.077800000000003</v>
      </c>
      <c r="I7490">
        <v>-63.546700000000001</v>
      </c>
      <c r="J7490">
        <v>5</v>
      </c>
      <c r="K7490" t="b">
        <v>1</v>
      </c>
      <c r="L7490">
        <v>833</v>
      </c>
      <c r="M7490" s="1" t="s">
        <v>30</v>
      </c>
      <c r="N7490" s="1" t="s">
        <v>31</v>
      </c>
      <c r="O7490">
        <v>4</v>
      </c>
      <c r="P7490" t="b">
        <v>1</v>
      </c>
      <c r="Q7490" t="b">
        <v>1</v>
      </c>
      <c r="R7490" s="1" t="s">
        <v>41</v>
      </c>
      <c r="S7490" s="1" t="s">
        <v>58</v>
      </c>
      <c r="T7490">
        <v>1</v>
      </c>
      <c r="U7490" s="1" t="s">
        <v>42</v>
      </c>
      <c r="V7490" s="1" t="s">
        <v>59</v>
      </c>
      <c r="W7490" s="1" t="str">
        <f>IF(OR(MasterData[[#This Row],[Event]]="Christmas Market", MasterData[[#This Row],[Event]]="Christmas"), "Christmas Sale", "Non-Christmas Sale")</f>
        <v>Non-Christmas Sale</v>
      </c>
      <c r="X7490" t="b">
        <v>1</v>
      </c>
      <c r="Y7490">
        <v>4</v>
      </c>
      <c r="Z7490">
        <v>30.8</v>
      </c>
      <c r="AA7490">
        <v>123.22</v>
      </c>
      <c r="AB7490">
        <v>12.32</v>
      </c>
      <c r="AC7490" t="str">
        <f>IF(MasterData[[#This Row],[Discount Amount]]&gt;0, "Promotional sale", "Non-Promotional Sales")</f>
        <v>Promotional sale</v>
      </c>
    </row>
    <row r="7491" spans="1:29" x14ac:dyDescent="0.25">
      <c r="A7491">
        <v>7490</v>
      </c>
      <c r="B7491" s="1" t="s">
        <v>415</v>
      </c>
      <c r="C7491" s="2">
        <v>0.41280092592592599</v>
      </c>
      <c r="D7491">
        <v>136</v>
      </c>
      <c r="E7491">
        <v>21</v>
      </c>
      <c r="F7491" s="1" t="s">
        <v>37</v>
      </c>
      <c r="G7491" s="1" t="s">
        <v>79</v>
      </c>
      <c r="H7491">
        <v>63.588799999999999</v>
      </c>
      <c r="I7491">
        <v>-115.5069</v>
      </c>
      <c r="J7491">
        <v>20</v>
      </c>
      <c r="K7491" t="b">
        <v>1</v>
      </c>
      <c r="L7491">
        <v>945</v>
      </c>
      <c r="M7491" s="1" t="s">
        <v>39</v>
      </c>
      <c r="N7491" s="1" t="s">
        <v>40</v>
      </c>
      <c r="O7491">
        <v>1</v>
      </c>
      <c r="P7491" t="b">
        <v>1</v>
      </c>
      <c r="Q7491" t="b">
        <v>0</v>
      </c>
      <c r="R7491" s="1" t="s">
        <v>52</v>
      </c>
      <c r="S7491" s="1" t="s">
        <v>33</v>
      </c>
      <c r="T7491">
        <v>1</v>
      </c>
      <c r="U7491" s="1" t="s">
        <v>45</v>
      </c>
      <c r="V7491" s="1" t="s">
        <v>46</v>
      </c>
      <c r="W7491" s="1" t="str">
        <f>IF(OR(MasterData[[#This Row],[Event]]="Christmas Market", MasterData[[#This Row],[Event]]="Christmas"), "Christmas Sale", "Non-Christmas Sale")</f>
        <v>Christmas Sale</v>
      </c>
      <c r="X7491" t="b">
        <v>1</v>
      </c>
      <c r="Y7491">
        <v>5</v>
      </c>
      <c r="Z7491">
        <v>69.59</v>
      </c>
      <c r="AA7491">
        <v>69.59</v>
      </c>
      <c r="AB7491">
        <v>0</v>
      </c>
      <c r="AC7491" t="str">
        <f>IF(MasterData[[#This Row],[Discount Amount]]&gt;0, "Promotional sale", "Non-Promotional Sales")</f>
        <v>Non-Promotional Sales</v>
      </c>
    </row>
    <row r="7492" spans="1:29" x14ac:dyDescent="0.25">
      <c r="A7492">
        <v>7491</v>
      </c>
      <c r="B7492" s="1" t="s">
        <v>318</v>
      </c>
      <c r="C7492" s="2">
        <v>0.42461805555555565</v>
      </c>
      <c r="D7492">
        <v>111</v>
      </c>
      <c r="E7492">
        <v>46</v>
      </c>
      <c r="F7492" s="1" t="s">
        <v>61</v>
      </c>
      <c r="G7492" s="1" t="s">
        <v>62</v>
      </c>
      <c r="H7492">
        <v>46.565300000000001</v>
      </c>
      <c r="I7492">
        <v>-66.4619</v>
      </c>
      <c r="J7492">
        <v>82</v>
      </c>
      <c r="K7492" t="b">
        <v>1</v>
      </c>
      <c r="L7492">
        <v>663</v>
      </c>
      <c r="M7492" s="1" t="s">
        <v>30</v>
      </c>
      <c r="N7492" s="1" t="s">
        <v>31</v>
      </c>
      <c r="O7492">
        <v>2</v>
      </c>
      <c r="P7492" t="b">
        <v>0</v>
      </c>
      <c r="Q7492" t="b">
        <v>0</v>
      </c>
      <c r="R7492" s="1" t="s">
        <v>41</v>
      </c>
      <c r="S7492" s="1" t="s">
        <v>53</v>
      </c>
      <c r="T7492">
        <v>4</v>
      </c>
      <c r="U7492" s="1" t="s">
        <v>42</v>
      </c>
      <c r="V7492" s="1" t="s">
        <v>59</v>
      </c>
      <c r="W7492" s="1" t="str">
        <f>IF(OR(MasterData[[#This Row],[Event]]="Christmas Market", MasterData[[#This Row],[Event]]="Christmas"), "Christmas Sale", "Non-Christmas Sale")</f>
        <v>Non-Christmas Sale</v>
      </c>
      <c r="X7492" t="b">
        <v>0</v>
      </c>
      <c r="Y7492">
        <v>2</v>
      </c>
      <c r="Z7492">
        <v>27.72</v>
      </c>
      <c r="AA7492">
        <v>55.44</v>
      </c>
      <c r="AB7492">
        <v>5.54</v>
      </c>
      <c r="AC7492" t="str">
        <f>IF(MasterData[[#This Row],[Discount Amount]]&gt;0, "Promotional sale", "Non-Promotional Sales")</f>
        <v>Promotional sale</v>
      </c>
    </row>
    <row r="7493" spans="1:29" x14ac:dyDescent="0.25">
      <c r="A7493">
        <v>7492</v>
      </c>
      <c r="B7493" s="1" t="s">
        <v>333</v>
      </c>
      <c r="C7493" s="2">
        <v>0.56162037037037038</v>
      </c>
      <c r="D7493">
        <v>500</v>
      </c>
      <c r="E7493">
        <v>29</v>
      </c>
      <c r="F7493" s="1" t="s">
        <v>61</v>
      </c>
      <c r="G7493" s="1" t="s">
        <v>77</v>
      </c>
      <c r="H7493">
        <v>64.282300000000006</v>
      </c>
      <c r="I7493">
        <v>-135</v>
      </c>
      <c r="J7493">
        <v>43</v>
      </c>
      <c r="K7493" t="b">
        <v>0</v>
      </c>
      <c r="L7493">
        <v>934</v>
      </c>
      <c r="M7493" s="1" t="s">
        <v>30</v>
      </c>
      <c r="N7493" s="1" t="s">
        <v>31</v>
      </c>
      <c r="O7493">
        <v>4</v>
      </c>
      <c r="P7493" t="b">
        <v>1</v>
      </c>
      <c r="Q7493" t="b">
        <v>1</v>
      </c>
      <c r="R7493" s="1" t="s">
        <v>52</v>
      </c>
      <c r="S7493" s="1" t="s">
        <v>53</v>
      </c>
      <c r="T7493">
        <v>1</v>
      </c>
      <c r="U7493" s="1" t="s">
        <v>45</v>
      </c>
      <c r="V7493" s="1" t="s">
        <v>46</v>
      </c>
      <c r="W7493" s="1" t="str">
        <f>IF(OR(MasterData[[#This Row],[Event]]="Christmas Market", MasterData[[#This Row],[Event]]="Christmas"), "Christmas Sale", "Non-Christmas Sale")</f>
        <v>Christmas Sale</v>
      </c>
      <c r="X7493" t="b">
        <v>0</v>
      </c>
      <c r="Y7493">
        <v>1</v>
      </c>
      <c r="Z7493">
        <v>32.950000000000003</v>
      </c>
      <c r="AA7493">
        <v>131.79</v>
      </c>
      <c r="AB7493">
        <v>0</v>
      </c>
      <c r="AC7493" t="str">
        <f>IF(MasterData[[#This Row],[Discount Amount]]&gt;0, "Promotional sale", "Non-Promotional Sales")</f>
        <v>Non-Promotional Sales</v>
      </c>
    </row>
    <row r="7494" spans="1:29" x14ac:dyDescent="0.25">
      <c r="A7494">
        <v>7493</v>
      </c>
      <c r="B7494" s="1" t="s">
        <v>144</v>
      </c>
      <c r="C7494" s="2">
        <v>0.16304398148148147</v>
      </c>
      <c r="D7494">
        <v>426</v>
      </c>
      <c r="E7494">
        <v>19</v>
      </c>
      <c r="F7494" s="1" t="s">
        <v>61</v>
      </c>
      <c r="G7494" s="1" t="s">
        <v>29</v>
      </c>
      <c r="H7494">
        <v>51.253799999999998</v>
      </c>
      <c r="I7494">
        <v>-85.3232</v>
      </c>
      <c r="J7494">
        <v>34</v>
      </c>
      <c r="K7494" t="b">
        <v>0</v>
      </c>
      <c r="L7494">
        <v>100</v>
      </c>
      <c r="M7494" s="1" t="s">
        <v>39</v>
      </c>
      <c r="N7494" s="1" t="s">
        <v>40</v>
      </c>
      <c r="O7494">
        <v>3</v>
      </c>
      <c r="P7494" t="b">
        <v>1</v>
      </c>
      <c r="Q7494" t="b">
        <v>1</v>
      </c>
      <c r="R7494" s="1" t="s">
        <v>32</v>
      </c>
      <c r="S7494" s="1" t="s">
        <v>33</v>
      </c>
      <c r="T7494">
        <v>2</v>
      </c>
      <c r="U7494" s="1" t="s">
        <v>42</v>
      </c>
      <c r="V7494" s="1" t="s">
        <v>35</v>
      </c>
      <c r="W7494" s="1" t="str">
        <f>IF(OR(MasterData[[#This Row],[Event]]="Christmas Market", MasterData[[#This Row],[Event]]="Christmas"), "Christmas Sale", "Non-Christmas Sale")</f>
        <v>Non-Christmas Sale</v>
      </c>
      <c r="X7494" t="b">
        <v>0</v>
      </c>
      <c r="Y7494">
        <v>1</v>
      </c>
      <c r="Z7494">
        <v>96.19</v>
      </c>
      <c r="AA7494">
        <v>288.57</v>
      </c>
      <c r="AB7494">
        <v>0</v>
      </c>
      <c r="AC7494" t="str">
        <f>IF(MasterData[[#This Row],[Discount Amount]]&gt;0, "Promotional sale", "Non-Promotional Sales")</f>
        <v>Non-Promotional Sales</v>
      </c>
    </row>
    <row r="7495" spans="1:29" x14ac:dyDescent="0.25">
      <c r="A7495">
        <v>7494</v>
      </c>
      <c r="B7495" s="1" t="s">
        <v>324</v>
      </c>
      <c r="C7495" s="2">
        <v>0.39969907407407401</v>
      </c>
      <c r="D7495">
        <v>175</v>
      </c>
      <c r="E7495">
        <v>52</v>
      </c>
      <c r="F7495" s="1" t="s">
        <v>61</v>
      </c>
      <c r="G7495" s="1" t="s">
        <v>62</v>
      </c>
      <c r="H7495">
        <v>46.565300000000001</v>
      </c>
      <c r="I7495">
        <v>-66.4619</v>
      </c>
      <c r="J7495">
        <v>29</v>
      </c>
      <c r="K7495" t="b">
        <v>0</v>
      </c>
      <c r="L7495">
        <v>332</v>
      </c>
      <c r="M7495" s="1" t="s">
        <v>74</v>
      </c>
      <c r="N7495" s="1" t="s">
        <v>75</v>
      </c>
      <c r="O7495">
        <v>3</v>
      </c>
      <c r="P7495" t="b">
        <v>0</v>
      </c>
      <c r="Q7495" t="b">
        <v>1</v>
      </c>
      <c r="R7495" s="1" t="s">
        <v>52</v>
      </c>
      <c r="S7495" s="1" t="s">
        <v>58</v>
      </c>
      <c r="T7495">
        <v>1</v>
      </c>
      <c r="U7495" s="1" t="s">
        <v>45</v>
      </c>
      <c r="V7495" s="1" t="s">
        <v>59</v>
      </c>
      <c r="W7495" s="1" t="str">
        <f>IF(OR(MasterData[[#This Row],[Event]]="Christmas Market", MasterData[[#This Row],[Event]]="Christmas"), "Christmas Sale", "Non-Christmas Sale")</f>
        <v>Non-Christmas Sale</v>
      </c>
      <c r="X7495" t="b">
        <v>1</v>
      </c>
      <c r="Y7495">
        <v>2</v>
      </c>
      <c r="Z7495">
        <v>14.55</v>
      </c>
      <c r="AA7495">
        <v>43.65</v>
      </c>
      <c r="AB7495">
        <v>4.3600000000000003</v>
      </c>
      <c r="AC7495" t="str">
        <f>IF(MasterData[[#This Row],[Discount Amount]]&gt;0, "Promotional sale", "Non-Promotional Sales")</f>
        <v>Promotional sale</v>
      </c>
    </row>
    <row r="7496" spans="1:29" x14ac:dyDescent="0.25">
      <c r="A7496">
        <v>7495</v>
      </c>
      <c r="B7496" s="1" t="s">
        <v>168</v>
      </c>
      <c r="C7496" s="2">
        <v>0.70996527777777785</v>
      </c>
      <c r="D7496">
        <v>492</v>
      </c>
      <c r="E7496">
        <v>48</v>
      </c>
      <c r="F7496" s="1" t="s">
        <v>37</v>
      </c>
      <c r="G7496" s="1" t="s">
        <v>48</v>
      </c>
      <c r="H7496">
        <v>53.933300000000003</v>
      </c>
      <c r="I7496">
        <v>-116.5765</v>
      </c>
      <c r="J7496">
        <v>96</v>
      </c>
      <c r="K7496" t="b">
        <v>0</v>
      </c>
      <c r="L7496">
        <v>956</v>
      </c>
      <c r="M7496" s="1" t="s">
        <v>63</v>
      </c>
      <c r="N7496" s="1" t="s">
        <v>64</v>
      </c>
      <c r="O7496">
        <v>4</v>
      </c>
      <c r="P7496" t="b">
        <v>0</v>
      </c>
      <c r="Q7496" t="b">
        <v>1</v>
      </c>
      <c r="R7496" s="1" t="s">
        <v>41</v>
      </c>
      <c r="S7496" s="1" t="s">
        <v>58</v>
      </c>
      <c r="T7496">
        <v>1</v>
      </c>
      <c r="U7496" s="1" t="s">
        <v>45</v>
      </c>
      <c r="V7496" s="1" t="s">
        <v>59</v>
      </c>
      <c r="W7496" s="1" t="str">
        <f>IF(OR(MasterData[[#This Row],[Event]]="Christmas Market", MasterData[[#This Row],[Event]]="Christmas"), "Christmas Sale", "Non-Christmas Sale")</f>
        <v>Non-Christmas Sale</v>
      </c>
      <c r="X7496" t="b">
        <v>1</v>
      </c>
      <c r="Y7496">
        <v>5</v>
      </c>
      <c r="Z7496">
        <v>30.5</v>
      </c>
      <c r="AA7496">
        <v>122.01</v>
      </c>
      <c r="AB7496">
        <v>12.2</v>
      </c>
      <c r="AC7496" t="str">
        <f>IF(MasterData[[#This Row],[Discount Amount]]&gt;0, "Promotional sale", "Non-Promotional Sales")</f>
        <v>Promotional sale</v>
      </c>
    </row>
    <row r="7497" spans="1:29" x14ac:dyDescent="0.25">
      <c r="A7497">
        <v>7496</v>
      </c>
      <c r="B7497" s="1" t="s">
        <v>405</v>
      </c>
      <c r="C7497" s="2">
        <v>0.34238425925925919</v>
      </c>
      <c r="D7497">
        <v>300</v>
      </c>
      <c r="E7497">
        <v>69</v>
      </c>
      <c r="F7497" s="1" t="s">
        <v>37</v>
      </c>
      <c r="G7497" s="1" t="s">
        <v>68</v>
      </c>
      <c r="H7497">
        <v>46.318800000000003</v>
      </c>
      <c r="I7497">
        <v>-63.146099999999997</v>
      </c>
      <c r="J7497">
        <v>46</v>
      </c>
      <c r="K7497" t="b">
        <v>1</v>
      </c>
      <c r="L7497">
        <v>281</v>
      </c>
      <c r="M7497" s="1" t="s">
        <v>74</v>
      </c>
      <c r="N7497" s="1" t="s">
        <v>75</v>
      </c>
      <c r="O7497">
        <v>4</v>
      </c>
      <c r="P7497" t="b">
        <v>1</v>
      </c>
      <c r="Q7497" t="b">
        <v>0</v>
      </c>
      <c r="R7497" s="1" t="s">
        <v>52</v>
      </c>
      <c r="S7497" s="1" t="s">
        <v>49</v>
      </c>
      <c r="T7497">
        <v>4</v>
      </c>
      <c r="U7497" s="1" t="s">
        <v>34</v>
      </c>
      <c r="V7497" s="1" t="s">
        <v>35</v>
      </c>
      <c r="W7497" s="1" t="str">
        <f>IF(OR(MasterData[[#This Row],[Event]]="Christmas Market", MasterData[[#This Row],[Event]]="Christmas"), "Christmas Sale", "Non-Christmas Sale")</f>
        <v>Non-Christmas Sale</v>
      </c>
      <c r="X7497" t="b">
        <v>0</v>
      </c>
      <c r="Y7497">
        <v>4</v>
      </c>
      <c r="Z7497">
        <v>26.99</v>
      </c>
      <c r="AA7497">
        <v>107.97</v>
      </c>
      <c r="AB7497">
        <v>0</v>
      </c>
      <c r="AC7497" t="str">
        <f>IF(MasterData[[#This Row],[Discount Amount]]&gt;0, "Promotional sale", "Non-Promotional Sales")</f>
        <v>Non-Promotional Sales</v>
      </c>
    </row>
    <row r="7498" spans="1:29" x14ac:dyDescent="0.25">
      <c r="A7498">
        <v>7497</v>
      </c>
      <c r="B7498" s="1" t="s">
        <v>277</v>
      </c>
      <c r="C7498" s="2">
        <v>0.43839120370370366</v>
      </c>
      <c r="D7498">
        <v>81</v>
      </c>
      <c r="E7498">
        <v>30</v>
      </c>
      <c r="F7498" s="1" t="s">
        <v>28</v>
      </c>
      <c r="G7498" s="1" t="s">
        <v>68</v>
      </c>
      <c r="H7498">
        <v>46.318800000000003</v>
      </c>
      <c r="I7498">
        <v>-63.146099999999997</v>
      </c>
      <c r="J7498">
        <v>46</v>
      </c>
      <c r="K7498" t="b">
        <v>1</v>
      </c>
      <c r="L7498">
        <v>656</v>
      </c>
      <c r="M7498" s="1" t="s">
        <v>63</v>
      </c>
      <c r="N7498" s="1" t="s">
        <v>64</v>
      </c>
      <c r="O7498">
        <v>2</v>
      </c>
      <c r="P7498" t="b">
        <v>1</v>
      </c>
      <c r="Q7498" t="b">
        <v>1</v>
      </c>
      <c r="R7498" s="1" t="s">
        <v>32</v>
      </c>
      <c r="S7498" s="1" t="s">
        <v>49</v>
      </c>
      <c r="T7498">
        <v>4</v>
      </c>
      <c r="U7498" s="1" t="s">
        <v>34</v>
      </c>
      <c r="V7498" s="1" t="s">
        <v>59</v>
      </c>
      <c r="W7498" s="1" t="str">
        <f>IF(OR(MasterData[[#This Row],[Event]]="Christmas Market", MasterData[[#This Row],[Event]]="Christmas"), "Christmas Sale", "Non-Christmas Sale")</f>
        <v>Non-Christmas Sale</v>
      </c>
      <c r="X7498" t="b">
        <v>0</v>
      </c>
      <c r="Y7498">
        <v>1</v>
      </c>
      <c r="Z7498">
        <v>83.74</v>
      </c>
      <c r="AA7498">
        <v>167.48</v>
      </c>
      <c r="AB7498">
        <v>16.75</v>
      </c>
      <c r="AC7498" t="str">
        <f>IF(MasterData[[#This Row],[Discount Amount]]&gt;0, "Promotional sale", "Non-Promotional Sales")</f>
        <v>Promotional sale</v>
      </c>
    </row>
    <row r="7499" spans="1:29" x14ac:dyDescent="0.25">
      <c r="A7499">
        <v>7498</v>
      </c>
      <c r="B7499" s="1" t="s">
        <v>145</v>
      </c>
      <c r="C7499" s="2">
        <v>0.76962962962962966</v>
      </c>
      <c r="D7499">
        <v>87</v>
      </c>
      <c r="E7499">
        <v>44</v>
      </c>
      <c r="F7499" s="1" t="s">
        <v>28</v>
      </c>
      <c r="G7499" s="1" t="s">
        <v>48</v>
      </c>
      <c r="H7499">
        <v>53.933300000000003</v>
      </c>
      <c r="I7499">
        <v>-116.5765</v>
      </c>
      <c r="J7499">
        <v>34</v>
      </c>
      <c r="K7499" t="b">
        <v>0</v>
      </c>
      <c r="L7499">
        <v>811</v>
      </c>
      <c r="M7499" s="1" t="s">
        <v>56</v>
      </c>
      <c r="N7499" s="1" t="s">
        <v>57</v>
      </c>
      <c r="O7499">
        <v>4</v>
      </c>
      <c r="P7499" t="b">
        <v>1</v>
      </c>
      <c r="Q7499" t="b">
        <v>1</v>
      </c>
      <c r="R7499" s="1" t="s">
        <v>52</v>
      </c>
      <c r="S7499" s="1" t="s">
        <v>33</v>
      </c>
      <c r="T7499">
        <v>4</v>
      </c>
      <c r="U7499" s="1" t="s">
        <v>45</v>
      </c>
      <c r="V7499" s="1" t="s">
        <v>59</v>
      </c>
      <c r="W7499" s="1" t="str">
        <f>IF(OR(MasterData[[#This Row],[Event]]="Christmas Market", MasterData[[#This Row],[Event]]="Christmas"), "Christmas Sale", "Non-Christmas Sale")</f>
        <v>Non-Christmas Sale</v>
      </c>
      <c r="X7499" t="b">
        <v>1</v>
      </c>
      <c r="Y7499">
        <v>5</v>
      </c>
      <c r="Z7499">
        <v>93.47</v>
      </c>
      <c r="AA7499">
        <v>373.88</v>
      </c>
      <c r="AB7499">
        <v>37.39</v>
      </c>
      <c r="AC7499" t="str">
        <f>IF(MasterData[[#This Row],[Discount Amount]]&gt;0, "Promotional sale", "Non-Promotional Sales")</f>
        <v>Promotional sale</v>
      </c>
    </row>
    <row r="7500" spans="1:29" x14ac:dyDescent="0.25">
      <c r="A7500">
        <v>7499</v>
      </c>
      <c r="B7500" s="1" t="s">
        <v>372</v>
      </c>
      <c r="C7500" s="2">
        <v>0.66574074074074074</v>
      </c>
      <c r="D7500">
        <v>380</v>
      </c>
      <c r="E7500">
        <v>49</v>
      </c>
      <c r="F7500" s="1" t="s">
        <v>61</v>
      </c>
      <c r="G7500" s="1" t="s">
        <v>81</v>
      </c>
      <c r="H7500">
        <v>64.248000000000005</v>
      </c>
      <c r="I7500">
        <v>-84.889600000000002</v>
      </c>
      <c r="J7500">
        <v>59</v>
      </c>
      <c r="K7500" t="b">
        <v>0</v>
      </c>
      <c r="L7500">
        <v>696</v>
      </c>
      <c r="M7500" s="1" t="s">
        <v>30</v>
      </c>
      <c r="N7500" s="1" t="s">
        <v>31</v>
      </c>
      <c r="O7500">
        <v>5</v>
      </c>
      <c r="P7500" t="b">
        <v>0</v>
      </c>
      <c r="Q7500" t="b">
        <v>0</v>
      </c>
      <c r="R7500" s="1" t="s">
        <v>52</v>
      </c>
      <c r="S7500" s="1" t="s">
        <v>49</v>
      </c>
      <c r="T7500">
        <v>4</v>
      </c>
      <c r="U7500" s="1" t="s">
        <v>45</v>
      </c>
      <c r="V7500" s="1" t="s">
        <v>46</v>
      </c>
      <c r="W7500" s="1" t="str">
        <f>IF(OR(MasterData[[#This Row],[Event]]="Christmas Market", MasterData[[#This Row],[Event]]="Christmas"), "Christmas Sale", "Non-Christmas Sale")</f>
        <v>Christmas Sale</v>
      </c>
      <c r="X7500" t="b">
        <v>1</v>
      </c>
      <c r="Y7500">
        <v>5</v>
      </c>
      <c r="Z7500">
        <v>75.81</v>
      </c>
      <c r="AA7500">
        <v>379.07</v>
      </c>
      <c r="AB7500">
        <v>0</v>
      </c>
      <c r="AC7500" t="str">
        <f>IF(MasterData[[#This Row],[Discount Amount]]&gt;0, "Promotional sale", "Non-Promotional Sales")</f>
        <v>Non-Promotional Sales</v>
      </c>
    </row>
    <row r="7501" spans="1:29" x14ac:dyDescent="0.25">
      <c r="A7501">
        <v>7500</v>
      </c>
      <c r="B7501" s="1" t="s">
        <v>270</v>
      </c>
      <c r="C7501" s="2">
        <v>0.8900231481481482</v>
      </c>
      <c r="D7501">
        <v>179</v>
      </c>
      <c r="E7501">
        <v>39</v>
      </c>
      <c r="F7501" s="1" t="s">
        <v>37</v>
      </c>
      <c r="G7501" s="1" t="s">
        <v>62</v>
      </c>
      <c r="H7501">
        <v>46.565300000000001</v>
      </c>
      <c r="I7501">
        <v>-66.4619</v>
      </c>
      <c r="J7501">
        <v>91</v>
      </c>
      <c r="K7501" t="b">
        <v>1</v>
      </c>
      <c r="L7501">
        <v>566</v>
      </c>
      <c r="M7501" s="1" t="s">
        <v>74</v>
      </c>
      <c r="N7501" s="1" t="s">
        <v>75</v>
      </c>
      <c r="O7501">
        <v>2</v>
      </c>
      <c r="P7501" t="b">
        <v>1</v>
      </c>
      <c r="Q7501" t="b">
        <v>1</v>
      </c>
      <c r="R7501" s="1" t="s">
        <v>32</v>
      </c>
      <c r="S7501" s="1" t="s">
        <v>49</v>
      </c>
      <c r="T7501">
        <v>5</v>
      </c>
      <c r="U7501" s="1" t="s">
        <v>42</v>
      </c>
      <c r="V7501" s="1" t="s">
        <v>35</v>
      </c>
      <c r="W7501" s="1" t="str">
        <f>IF(OR(MasterData[[#This Row],[Event]]="Christmas Market", MasterData[[#This Row],[Event]]="Christmas"), "Christmas Sale", "Non-Christmas Sale")</f>
        <v>Non-Christmas Sale</v>
      </c>
      <c r="X7501" t="b">
        <v>1</v>
      </c>
      <c r="Y7501">
        <v>1</v>
      </c>
      <c r="Z7501">
        <v>12.58</v>
      </c>
      <c r="AA7501">
        <v>25.16</v>
      </c>
      <c r="AB7501">
        <v>0</v>
      </c>
      <c r="AC7501" t="str">
        <f>IF(MasterData[[#This Row],[Discount Amount]]&gt;0, "Promotional sale", "Non-Promotional Sales")</f>
        <v>Non-Promotional Sales</v>
      </c>
    </row>
    <row r="7502" spans="1:29" x14ac:dyDescent="0.25">
      <c r="A7502">
        <v>7501</v>
      </c>
      <c r="B7502" s="1" t="s">
        <v>146</v>
      </c>
      <c r="C7502" s="2">
        <v>0.81376157407407401</v>
      </c>
      <c r="D7502">
        <v>474</v>
      </c>
      <c r="E7502">
        <v>61</v>
      </c>
      <c r="F7502" s="1" t="s">
        <v>37</v>
      </c>
      <c r="G7502" s="1" t="s">
        <v>81</v>
      </c>
      <c r="H7502">
        <v>64.248000000000005</v>
      </c>
      <c r="I7502">
        <v>-84.889600000000002</v>
      </c>
      <c r="J7502">
        <v>76</v>
      </c>
      <c r="K7502" t="b">
        <v>1</v>
      </c>
      <c r="L7502">
        <v>702</v>
      </c>
      <c r="M7502" s="1" t="s">
        <v>39</v>
      </c>
      <c r="N7502" s="1" t="s">
        <v>40</v>
      </c>
      <c r="O7502">
        <v>3</v>
      </c>
      <c r="P7502" t="b">
        <v>1</v>
      </c>
      <c r="Q7502" t="b">
        <v>1</v>
      </c>
      <c r="R7502" s="1" t="s">
        <v>52</v>
      </c>
      <c r="S7502" s="1" t="s">
        <v>53</v>
      </c>
      <c r="T7502">
        <v>4</v>
      </c>
      <c r="U7502" s="1" t="s">
        <v>42</v>
      </c>
      <c r="V7502" s="1" t="s">
        <v>59</v>
      </c>
      <c r="W7502" s="1" t="str">
        <f>IF(OR(MasterData[[#This Row],[Event]]="Christmas Market", MasterData[[#This Row],[Event]]="Christmas"), "Christmas Sale", "Non-Christmas Sale")</f>
        <v>Non-Christmas Sale</v>
      </c>
      <c r="X7502" t="b">
        <v>0</v>
      </c>
      <c r="Y7502">
        <v>3</v>
      </c>
      <c r="Z7502">
        <v>25.95</v>
      </c>
      <c r="AA7502">
        <v>77.84</v>
      </c>
      <c r="AB7502">
        <v>7.78</v>
      </c>
      <c r="AC7502" t="str">
        <f>IF(MasterData[[#This Row],[Discount Amount]]&gt;0, "Promotional sale", "Non-Promotional Sales")</f>
        <v>Promotional sale</v>
      </c>
    </row>
    <row r="7503" spans="1:29" x14ac:dyDescent="0.25">
      <c r="A7503">
        <v>7502</v>
      </c>
      <c r="B7503" s="1" t="s">
        <v>386</v>
      </c>
      <c r="C7503" s="2">
        <v>0.83401620370370377</v>
      </c>
      <c r="D7503">
        <v>384</v>
      </c>
      <c r="E7503">
        <v>28</v>
      </c>
      <c r="F7503" s="1" t="s">
        <v>37</v>
      </c>
      <c r="G7503" s="1" t="s">
        <v>68</v>
      </c>
      <c r="H7503">
        <v>46.318800000000003</v>
      </c>
      <c r="I7503">
        <v>-63.146099999999997</v>
      </c>
      <c r="J7503">
        <v>40</v>
      </c>
      <c r="K7503" t="b">
        <v>0</v>
      </c>
      <c r="L7503">
        <v>449</v>
      </c>
      <c r="M7503" s="1" t="s">
        <v>30</v>
      </c>
      <c r="N7503" s="1" t="s">
        <v>31</v>
      </c>
      <c r="O7503">
        <v>2</v>
      </c>
      <c r="P7503" t="b">
        <v>1</v>
      </c>
      <c r="Q7503" t="b">
        <v>1</v>
      </c>
      <c r="R7503" s="1" t="s">
        <v>41</v>
      </c>
      <c r="S7503" s="1" t="s">
        <v>49</v>
      </c>
      <c r="T7503">
        <v>5</v>
      </c>
      <c r="U7503" s="1" t="s">
        <v>34</v>
      </c>
      <c r="V7503" s="1" t="s">
        <v>35</v>
      </c>
      <c r="W7503" s="1" t="str">
        <f>IF(OR(MasterData[[#This Row],[Event]]="Christmas Market", MasterData[[#This Row],[Event]]="Christmas"), "Christmas Sale", "Non-Christmas Sale")</f>
        <v>Non-Christmas Sale</v>
      </c>
      <c r="X7503" t="b">
        <v>1</v>
      </c>
      <c r="Y7503">
        <v>3</v>
      </c>
      <c r="Z7503">
        <v>76.260000000000005</v>
      </c>
      <c r="AA7503">
        <v>152.51</v>
      </c>
      <c r="AB7503">
        <v>0</v>
      </c>
      <c r="AC7503" t="str">
        <f>IF(MasterData[[#This Row],[Discount Amount]]&gt;0, "Promotional sale", "Non-Promotional Sales")</f>
        <v>Non-Promotional Sales</v>
      </c>
    </row>
    <row r="7504" spans="1:29" x14ac:dyDescent="0.25">
      <c r="A7504">
        <v>7503</v>
      </c>
      <c r="B7504" s="1" t="s">
        <v>111</v>
      </c>
      <c r="C7504" s="2">
        <v>0.27525462962962965</v>
      </c>
      <c r="D7504">
        <v>93</v>
      </c>
      <c r="E7504">
        <v>31</v>
      </c>
      <c r="F7504" s="1" t="s">
        <v>61</v>
      </c>
      <c r="G7504" s="1" t="s">
        <v>38</v>
      </c>
      <c r="H7504">
        <v>53.726700000000001</v>
      </c>
      <c r="I7504">
        <v>-127.6476</v>
      </c>
      <c r="J7504">
        <v>75</v>
      </c>
      <c r="K7504" t="b">
        <v>1</v>
      </c>
      <c r="L7504">
        <v>530</v>
      </c>
      <c r="M7504" s="1" t="s">
        <v>63</v>
      </c>
      <c r="N7504" s="1" t="s">
        <v>64</v>
      </c>
      <c r="O7504">
        <v>2</v>
      </c>
      <c r="P7504" t="b">
        <v>0</v>
      </c>
      <c r="Q7504" t="b">
        <v>0</v>
      </c>
      <c r="R7504" s="1" t="s">
        <v>52</v>
      </c>
      <c r="S7504" s="1" t="s">
        <v>33</v>
      </c>
      <c r="T7504">
        <v>3</v>
      </c>
      <c r="U7504" s="1" t="s">
        <v>34</v>
      </c>
      <c r="V7504" s="1" t="s">
        <v>59</v>
      </c>
      <c r="W7504" s="1" t="str">
        <f>IF(OR(MasterData[[#This Row],[Event]]="Christmas Market", MasterData[[#This Row],[Event]]="Christmas"), "Christmas Sale", "Non-Christmas Sale")</f>
        <v>Non-Christmas Sale</v>
      </c>
      <c r="X7504" t="b">
        <v>1</v>
      </c>
      <c r="Y7504">
        <v>3</v>
      </c>
      <c r="Z7504">
        <v>17.78</v>
      </c>
      <c r="AA7504">
        <v>35.549999999999997</v>
      </c>
      <c r="AB7504">
        <v>3.56</v>
      </c>
      <c r="AC7504" t="str">
        <f>IF(MasterData[[#This Row],[Discount Amount]]&gt;0, "Promotional sale", "Non-Promotional Sales")</f>
        <v>Promotional sale</v>
      </c>
    </row>
    <row r="7505" spans="1:29" x14ac:dyDescent="0.25">
      <c r="A7505">
        <v>7504</v>
      </c>
      <c r="B7505" s="1" t="s">
        <v>143</v>
      </c>
      <c r="C7505" s="2">
        <v>0.93473379629629627</v>
      </c>
      <c r="D7505">
        <v>280</v>
      </c>
      <c r="E7505">
        <v>26</v>
      </c>
      <c r="F7505" s="1" t="s">
        <v>37</v>
      </c>
      <c r="G7505" s="1" t="s">
        <v>29</v>
      </c>
      <c r="H7505">
        <v>51.253799999999998</v>
      </c>
      <c r="I7505">
        <v>-85.3232</v>
      </c>
      <c r="J7505">
        <v>74</v>
      </c>
      <c r="K7505" t="b">
        <v>1</v>
      </c>
      <c r="L7505">
        <v>28</v>
      </c>
      <c r="M7505" s="1" t="s">
        <v>56</v>
      </c>
      <c r="N7505" s="1" t="s">
        <v>57</v>
      </c>
      <c r="O7505">
        <v>1</v>
      </c>
      <c r="P7505" t="b">
        <v>1</v>
      </c>
      <c r="Q7505" t="b">
        <v>0</v>
      </c>
      <c r="R7505" s="1" t="s">
        <v>52</v>
      </c>
      <c r="S7505" s="1" t="s">
        <v>53</v>
      </c>
      <c r="T7505">
        <v>4</v>
      </c>
      <c r="U7505" s="1" t="s">
        <v>34</v>
      </c>
      <c r="V7505" s="1" t="s">
        <v>59</v>
      </c>
      <c r="W7505" s="1" t="str">
        <f>IF(OR(MasterData[[#This Row],[Event]]="Christmas Market", MasterData[[#This Row],[Event]]="Christmas"), "Christmas Sale", "Non-Christmas Sale")</f>
        <v>Non-Christmas Sale</v>
      </c>
      <c r="X7505" t="b">
        <v>0</v>
      </c>
      <c r="Y7505">
        <v>3</v>
      </c>
      <c r="Z7505">
        <v>97.96</v>
      </c>
      <c r="AA7505">
        <v>97.96</v>
      </c>
      <c r="AB7505">
        <v>9.8000000000000007</v>
      </c>
      <c r="AC7505" t="str">
        <f>IF(MasterData[[#This Row],[Discount Amount]]&gt;0, "Promotional sale", "Non-Promotional Sales")</f>
        <v>Promotional sale</v>
      </c>
    </row>
    <row r="7506" spans="1:29" x14ac:dyDescent="0.25">
      <c r="A7506">
        <v>7505</v>
      </c>
      <c r="B7506" s="1" t="s">
        <v>325</v>
      </c>
      <c r="C7506" s="2">
        <v>0.91770833333333335</v>
      </c>
      <c r="D7506">
        <v>198</v>
      </c>
      <c r="E7506">
        <v>69</v>
      </c>
      <c r="F7506" s="1" t="s">
        <v>37</v>
      </c>
      <c r="G7506" s="1" t="s">
        <v>68</v>
      </c>
      <c r="H7506">
        <v>46.318800000000003</v>
      </c>
      <c r="I7506">
        <v>-63.146099999999997</v>
      </c>
      <c r="J7506">
        <v>65</v>
      </c>
      <c r="K7506" t="b">
        <v>1</v>
      </c>
      <c r="L7506">
        <v>949</v>
      </c>
      <c r="M7506" s="1" t="s">
        <v>63</v>
      </c>
      <c r="N7506" s="1" t="s">
        <v>64</v>
      </c>
      <c r="O7506">
        <v>3</v>
      </c>
      <c r="P7506" t="b">
        <v>1</v>
      </c>
      <c r="Q7506" t="b">
        <v>1</v>
      </c>
      <c r="R7506" s="1" t="s">
        <v>32</v>
      </c>
      <c r="S7506" s="1" t="s">
        <v>53</v>
      </c>
      <c r="T7506">
        <v>4</v>
      </c>
      <c r="U7506" s="1" t="s">
        <v>45</v>
      </c>
      <c r="V7506" s="1" t="s">
        <v>59</v>
      </c>
      <c r="W7506" s="1" t="str">
        <f>IF(OR(MasterData[[#This Row],[Event]]="Christmas Market", MasterData[[#This Row],[Event]]="Christmas"), "Christmas Sale", "Non-Christmas Sale")</f>
        <v>Non-Christmas Sale</v>
      </c>
      <c r="X7506" t="b">
        <v>0</v>
      </c>
      <c r="Y7506">
        <v>3</v>
      </c>
      <c r="Z7506">
        <v>94.61</v>
      </c>
      <c r="AA7506">
        <v>283.83</v>
      </c>
      <c r="AB7506">
        <v>28.38</v>
      </c>
      <c r="AC7506" t="str">
        <f>IF(MasterData[[#This Row],[Discount Amount]]&gt;0, "Promotional sale", "Non-Promotional Sales")</f>
        <v>Promotional sale</v>
      </c>
    </row>
    <row r="7507" spans="1:29" x14ac:dyDescent="0.25">
      <c r="A7507">
        <v>7506</v>
      </c>
      <c r="B7507" s="1" t="s">
        <v>84</v>
      </c>
      <c r="C7507" s="2">
        <v>0.42465277777777777</v>
      </c>
      <c r="D7507">
        <v>384</v>
      </c>
      <c r="E7507">
        <v>21</v>
      </c>
      <c r="F7507" s="1" t="s">
        <v>37</v>
      </c>
      <c r="G7507" s="1" t="s">
        <v>51</v>
      </c>
      <c r="H7507">
        <v>53.760899999999999</v>
      </c>
      <c r="I7507">
        <v>-98.813900000000004</v>
      </c>
      <c r="J7507">
        <v>50</v>
      </c>
      <c r="K7507" t="b">
        <v>0</v>
      </c>
      <c r="L7507">
        <v>425</v>
      </c>
      <c r="M7507" s="1" t="s">
        <v>63</v>
      </c>
      <c r="N7507" s="1" t="s">
        <v>64</v>
      </c>
      <c r="O7507">
        <v>1</v>
      </c>
      <c r="P7507" t="b">
        <v>1</v>
      </c>
      <c r="Q7507" t="b">
        <v>0</v>
      </c>
      <c r="R7507" s="1" t="s">
        <v>41</v>
      </c>
      <c r="S7507" s="1" t="s">
        <v>33</v>
      </c>
      <c r="T7507">
        <v>3</v>
      </c>
      <c r="U7507" s="1" t="s">
        <v>45</v>
      </c>
      <c r="V7507" s="1" t="s">
        <v>35</v>
      </c>
      <c r="W7507" s="1" t="str">
        <f>IF(OR(MasterData[[#This Row],[Event]]="Christmas Market", MasterData[[#This Row],[Event]]="Christmas"), "Christmas Sale", "Non-Christmas Sale")</f>
        <v>Non-Christmas Sale</v>
      </c>
      <c r="X7507" t="b">
        <v>0</v>
      </c>
      <c r="Y7507">
        <v>4</v>
      </c>
      <c r="Z7507">
        <v>51.4</v>
      </c>
      <c r="AA7507">
        <v>51.4</v>
      </c>
      <c r="AB7507">
        <v>0</v>
      </c>
      <c r="AC7507" t="str">
        <f>IF(MasterData[[#This Row],[Discount Amount]]&gt;0, "Promotional sale", "Non-Promotional Sales")</f>
        <v>Non-Promotional Sales</v>
      </c>
    </row>
    <row r="7508" spans="1:29" x14ac:dyDescent="0.25">
      <c r="A7508">
        <v>7507</v>
      </c>
      <c r="B7508" s="1" t="s">
        <v>67</v>
      </c>
      <c r="C7508" s="2">
        <v>0.90143518518518517</v>
      </c>
      <c r="D7508">
        <v>25</v>
      </c>
      <c r="E7508">
        <v>54</v>
      </c>
      <c r="F7508" s="1" t="s">
        <v>28</v>
      </c>
      <c r="G7508" s="1" t="s">
        <v>77</v>
      </c>
      <c r="H7508">
        <v>64.282300000000006</v>
      </c>
      <c r="I7508">
        <v>-135</v>
      </c>
      <c r="J7508">
        <v>19</v>
      </c>
      <c r="K7508" t="b">
        <v>1</v>
      </c>
      <c r="L7508">
        <v>417</v>
      </c>
      <c r="M7508" s="1" t="s">
        <v>63</v>
      </c>
      <c r="N7508" s="1" t="s">
        <v>64</v>
      </c>
      <c r="O7508">
        <v>5</v>
      </c>
      <c r="P7508" t="b">
        <v>0</v>
      </c>
      <c r="Q7508" t="b">
        <v>1</v>
      </c>
      <c r="R7508" s="1" t="s">
        <v>32</v>
      </c>
      <c r="S7508" s="1" t="s">
        <v>33</v>
      </c>
      <c r="T7508">
        <v>2</v>
      </c>
      <c r="U7508" s="1" t="s">
        <v>45</v>
      </c>
      <c r="V7508" s="1" t="s">
        <v>35</v>
      </c>
      <c r="W7508" s="1" t="str">
        <f>IF(OR(MasterData[[#This Row],[Event]]="Christmas Market", MasterData[[#This Row],[Event]]="Christmas"), "Christmas Sale", "Non-Christmas Sale")</f>
        <v>Non-Christmas Sale</v>
      </c>
      <c r="X7508" t="b">
        <v>0</v>
      </c>
      <c r="Y7508">
        <v>4</v>
      </c>
      <c r="Z7508">
        <v>67.78</v>
      </c>
      <c r="AA7508">
        <v>338.89</v>
      </c>
      <c r="AB7508">
        <v>0</v>
      </c>
      <c r="AC7508" t="str">
        <f>IF(MasterData[[#This Row],[Discount Amount]]&gt;0, "Promotional sale", "Non-Promotional Sales")</f>
        <v>Non-Promotional Sales</v>
      </c>
    </row>
    <row r="7509" spans="1:29" x14ac:dyDescent="0.25">
      <c r="A7509">
        <v>7508</v>
      </c>
      <c r="B7509" s="1" t="s">
        <v>76</v>
      </c>
      <c r="C7509" s="2">
        <v>6.552083333333325E-2</v>
      </c>
      <c r="D7509">
        <v>296</v>
      </c>
      <c r="E7509">
        <v>32</v>
      </c>
      <c r="F7509" s="1" t="s">
        <v>61</v>
      </c>
      <c r="G7509" s="1" t="s">
        <v>68</v>
      </c>
      <c r="H7509">
        <v>46.318800000000003</v>
      </c>
      <c r="I7509">
        <v>-63.146099999999997</v>
      </c>
      <c r="J7509">
        <v>71</v>
      </c>
      <c r="K7509" t="b">
        <v>0</v>
      </c>
      <c r="L7509">
        <v>874</v>
      </c>
      <c r="M7509" s="1" t="s">
        <v>39</v>
      </c>
      <c r="N7509" s="1" t="s">
        <v>40</v>
      </c>
      <c r="O7509">
        <v>4</v>
      </c>
      <c r="P7509" t="b">
        <v>0</v>
      </c>
      <c r="Q7509" t="b">
        <v>1</v>
      </c>
      <c r="R7509" s="1" t="s">
        <v>32</v>
      </c>
      <c r="S7509" s="1" t="s">
        <v>53</v>
      </c>
      <c r="T7509">
        <v>1</v>
      </c>
      <c r="U7509" s="1" t="s">
        <v>45</v>
      </c>
      <c r="V7509" s="1" t="s">
        <v>35</v>
      </c>
      <c r="W7509" s="1" t="str">
        <f>IF(OR(MasterData[[#This Row],[Event]]="Christmas Market", MasterData[[#This Row],[Event]]="Christmas"), "Christmas Sale", "Non-Christmas Sale")</f>
        <v>Non-Christmas Sale</v>
      </c>
      <c r="X7509" t="b">
        <v>1</v>
      </c>
      <c r="Y7509">
        <v>4</v>
      </c>
      <c r="Z7509">
        <v>16.89</v>
      </c>
      <c r="AA7509">
        <v>67.56</v>
      </c>
      <c r="AB7509">
        <v>0</v>
      </c>
      <c r="AC7509" t="str">
        <f>IF(MasterData[[#This Row],[Discount Amount]]&gt;0, "Promotional sale", "Non-Promotional Sales")</f>
        <v>Non-Promotional Sales</v>
      </c>
    </row>
    <row r="7510" spans="1:29" x14ac:dyDescent="0.25">
      <c r="A7510">
        <v>7509</v>
      </c>
      <c r="B7510" s="1" t="s">
        <v>401</v>
      </c>
      <c r="C7510" s="2">
        <v>0.59787037037037027</v>
      </c>
      <c r="D7510">
        <v>453</v>
      </c>
      <c r="E7510">
        <v>36</v>
      </c>
      <c r="F7510" s="1" t="s">
        <v>37</v>
      </c>
      <c r="G7510" s="1" t="s">
        <v>48</v>
      </c>
      <c r="H7510">
        <v>53.933300000000003</v>
      </c>
      <c r="I7510">
        <v>-116.5765</v>
      </c>
      <c r="J7510">
        <v>34</v>
      </c>
      <c r="K7510" t="b">
        <v>1</v>
      </c>
      <c r="L7510">
        <v>829</v>
      </c>
      <c r="M7510" s="1" t="s">
        <v>63</v>
      </c>
      <c r="N7510" s="1" t="s">
        <v>64</v>
      </c>
      <c r="O7510">
        <v>5</v>
      </c>
      <c r="P7510" t="b">
        <v>1</v>
      </c>
      <c r="Q7510" t="b">
        <v>0</v>
      </c>
      <c r="R7510" s="1" t="s">
        <v>32</v>
      </c>
      <c r="S7510" s="1" t="s">
        <v>53</v>
      </c>
      <c r="T7510">
        <v>1</v>
      </c>
      <c r="U7510" s="1" t="s">
        <v>42</v>
      </c>
      <c r="V7510" s="1" t="s">
        <v>59</v>
      </c>
      <c r="W7510" s="1" t="str">
        <f>IF(OR(MasterData[[#This Row],[Event]]="Christmas Market", MasterData[[#This Row],[Event]]="Christmas"), "Christmas Sale", "Non-Christmas Sale")</f>
        <v>Non-Christmas Sale</v>
      </c>
      <c r="X7510" t="b">
        <v>0</v>
      </c>
      <c r="Y7510">
        <v>3</v>
      </c>
      <c r="Z7510">
        <v>83.24</v>
      </c>
      <c r="AA7510">
        <v>416.2</v>
      </c>
      <c r="AB7510">
        <v>41.62</v>
      </c>
      <c r="AC7510" t="str">
        <f>IF(MasterData[[#This Row],[Discount Amount]]&gt;0, "Promotional sale", "Non-Promotional Sales")</f>
        <v>Promotional sale</v>
      </c>
    </row>
    <row r="7511" spans="1:29" x14ac:dyDescent="0.25">
      <c r="A7511">
        <v>7510</v>
      </c>
      <c r="B7511" s="1" t="s">
        <v>310</v>
      </c>
      <c r="C7511" s="2">
        <v>0.90409722222222233</v>
      </c>
      <c r="D7511">
        <v>482</v>
      </c>
      <c r="E7511">
        <v>50</v>
      </c>
      <c r="F7511" s="1" t="s">
        <v>28</v>
      </c>
      <c r="G7511" s="1" t="s">
        <v>29</v>
      </c>
      <c r="H7511">
        <v>51.253799999999998</v>
      </c>
      <c r="I7511">
        <v>-85.3232</v>
      </c>
      <c r="J7511">
        <v>82</v>
      </c>
      <c r="K7511" t="b">
        <v>0</v>
      </c>
      <c r="L7511">
        <v>276</v>
      </c>
      <c r="M7511" s="1" t="s">
        <v>30</v>
      </c>
      <c r="N7511" s="1" t="s">
        <v>31</v>
      </c>
      <c r="O7511">
        <v>1</v>
      </c>
      <c r="P7511" t="b">
        <v>1</v>
      </c>
      <c r="Q7511" t="b">
        <v>1</v>
      </c>
      <c r="R7511" s="1" t="s">
        <v>41</v>
      </c>
      <c r="S7511" s="1" t="s">
        <v>49</v>
      </c>
      <c r="T7511">
        <v>1</v>
      </c>
      <c r="U7511" s="1" t="s">
        <v>45</v>
      </c>
      <c r="V7511" s="1" t="s">
        <v>59</v>
      </c>
      <c r="W7511" s="1" t="str">
        <f>IF(OR(MasterData[[#This Row],[Event]]="Christmas Market", MasterData[[#This Row],[Event]]="Christmas"), "Christmas Sale", "Non-Christmas Sale")</f>
        <v>Non-Christmas Sale</v>
      </c>
      <c r="X7511" t="b">
        <v>1</v>
      </c>
      <c r="Y7511">
        <v>4</v>
      </c>
      <c r="Z7511">
        <v>13.35</v>
      </c>
      <c r="AA7511">
        <v>13.35</v>
      </c>
      <c r="AB7511">
        <v>1.33</v>
      </c>
      <c r="AC7511" t="str">
        <f>IF(MasterData[[#This Row],[Discount Amount]]&gt;0, "Promotional sale", "Non-Promotional Sales")</f>
        <v>Promotional sale</v>
      </c>
    </row>
    <row r="7512" spans="1:29" x14ac:dyDescent="0.25">
      <c r="A7512">
        <v>7511</v>
      </c>
      <c r="B7512" s="1" t="s">
        <v>344</v>
      </c>
      <c r="C7512" s="2">
        <v>0.65519675925925935</v>
      </c>
      <c r="D7512">
        <v>400</v>
      </c>
      <c r="E7512">
        <v>62</v>
      </c>
      <c r="F7512" s="1" t="s">
        <v>37</v>
      </c>
      <c r="G7512" s="1" t="s">
        <v>48</v>
      </c>
      <c r="H7512">
        <v>53.933300000000003</v>
      </c>
      <c r="I7512">
        <v>-116.5765</v>
      </c>
      <c r="J7512">
        <v>50</v>
      </c>
      <c r="K7512" t="b">
        <v>0</v>
      </c>
      <c r="L7512">
        <v>927</v>
      </c>
      <c r="M7512" s="1" t="s">
        <v>56</v>
      </c>
      <c r="N7512" s="1" t="s">
        <v>57</v>
      </c>
      <c r="O7512">
        <v>3</v>
      </c>
      <c r="P7512" t="b">
        <v>1</v>
      </c>
      <c r="Q7512" t="b">
        <v>0</v>
      </c>
      <c r="R7512" s="1" t="s">
        <v>41</v>
      </c>
      <c r="S7512" s="1" t="s">
        <v>49</v>
      </c>
      <c r="T7512">
        <v>5</v>
      </c>
      <c r="U7512" s="1" t="s">
        <v>42</v>
      </c>
      <c r="V7512" s="1" t="s">
        <v>46</v>
      </c>
      <c r="W7512" s="1" t="str">
        <f>IF(OR(MasterData[[#This Row],[Event]]="Christmas Market", MasterData[[#This Row],[Event]]="Christmas"), "Christmas Sale", "Non-Christmas Sale")</f>
        <v>Christmas Sale</v>
      </c>
      <c r="X7512" t="b">
        <v>0</v>
      </c>
      <c r="Y7512">
        <v>4</v>
      </c>
      <c r="Z7512">
        <v>33.090000000000003</v>
      </c>
      <c r="AA7512">
        <v>99.26</v>
      </c>
      <c r="AB7512">
        <v>0</v>
      </c>
      <c r="AC7512" t="str">
        <f>IF(MasterData[[#This Row],[Discount Amount]]&gt;0, "Promotional sale", "Non-Promotional Sales")</f>
        <v>Non-Promotional Sales</v>
      </c>
    </row>
    <row r="7513" spans="1:29" x14ac:dyDescent="0.25">
      <c r="A7513">
        <v>7512</v>
      </c>
      <c r="B7513" s="1" t="s">
        <v>245</v>
      </c>
      <c r="C7513" s="2">
        <v>0.38278935185185192</v>
      </c>
      <c r="D7513">
        <v>454</v>
      </c>
      <c r="E7513">
        <v>26</v>
      </c>
      <c r="F7513" s="1" t="s">
        <v>37</v>
      </c>
      <c r="G7513" s="1" t="s">
        <v>77</v>
      </c>
      <c r="H7513">
        <v>64.282300000000006</v>
      </c>
      <c r="I7513">
        <v>-135</v>
      </c>
      <c r="J7513">
        <v>95</v>
      </c>
      <c r="K7513" t="b">
        <v>0</v>
      </c>
      <c r="L7513">
        <v>23</v>
      </c>
      <c r="M7513" s="1" t="s">
        <v>74</v>
      </c>
      <c r="N7513" s="1" t="s">
        <v>75</v>
      </c>
      <c r="O7513">
        <v>5</v>
      </c>
      <c r="P7513" t="b">
        <v>1</v>
      </c>
      <c r="Q7513" t="b">
        <v>1</v>
      </c>
      <c r="R7513" s="1" t="s">
        <v>52</v>
      </c>
      <c r="S7513" s="1" t="s">
        <v>53</v>
      </c>
      <c r="T7513">
        <v>2</v>
      </c>
      <c r="U7513" s="1" t="s">
        <v>45</v>
      </c>
      <c r="V7513" s="1" t="s">
        <v>59</v>
      </c>
      <c r="W7513" s="1" t="str">
        <f>IF(OR(MasterData[[#This Row],[Event]]="Christmas Market", MasterData[[#This Row],[Event]]="Christmas"), "Christmas Sale", "Non-Christmas Sale")</f>
        <v>Non-Christmas Sale</v>
      </c>
      <c r="X7513" t="b">
        <v>0</v>
      </c>
      <c r="Y7513">
        <v>5</v>
      </c>
      <c r="Z7513">
        <v>26.33</v>
      </c>
      <c r="AA7513">
        <v>131.63</v>
      </c>
      <c r="AB7513">
        <v>13.16</v>
      </c>
      <c r="AC7513" t="str">
        <f>IF(MasterData[[#This Row],[Discount Amount]]&gt;0, "Promotional sale", "Non-Promotional Sales")</f>
        <v>Promotional sale</v>
      </c>
    </row>
    <row r="7514" spans="1:29" x14ac:dyDescent="0.25">
      <c r="A7514">
        <v>7513</v>
      </c>
      <c r="B7514" s="1" t="s">
        <v>397</v>
      </c>
      <c r="C7514" s="2">
        <v>0.73230324074074082</v>
      </c>
      <c r="D7514">
        <v>142</v>
      </c>
      <c r="E7514">
        <v>27</v>
      </c>
      <c r="F7514" s="1" t="s">
        <v>28</v>
      </c>
      <c r="G7514" s="1" t="s">
        <v>38</v>
      </c>
      <c r="H7514">
        <v>53.726700000000001</v>
      </c>
      <c r="I7514">
        <v>-127.6476</v>
      </c>
      <c r="J7514">
        <v>4</v>
      </c>
      <c r="K7514" t="b">
        <v>1</v>
      </c>
      <c r="L7514">
        <v>578</v>
      </c>
      <c r="M7514" s="1" t="s">
        <v>63</v>
      </c>
      <c r="N7514" s="1" t="s">
        <v>64</v>
      </c>
      <c r="O7514">
        <v>4</v>
      </c>
      <c r="P7514" t="b">
        <v>0</v>
      </c>
      <c r="Q7514" t="b">
        <v>0</v>
      </c>
      <c r="R7514" s="1" t="s">
        <v>52</v>
      </c>
      <c r="S7514" s="1" t="s">
        <v>53</v>
      </c>
      <c r="T7514">
        <v>3</v>
      </c>
      <c r="U7514" s="1" t="s">
        <v>34</v>
      </c>
      <c r="V7514" s="1" t="s">
        <v>59</v>
      </c>
      <c r="W7514" s="1" t="str">
        <f>IF(OR(MasterData[[#This Row],[Event]]="Christmas Market", MasterData[[#This Row],[Event]]="Christmas"), "Christmas Sale", "Non-Christmas Sale")</f>
        <v>Non-Christmas Sale</v>
      </c>
      <c r="X7514" t="b">
        <v>0</v>
      </c>
      <c r="Y7514">
        <v>2</v>
      </c>
      <c r="Z7514">
        <v>24.81</v>
      </c>
      <c r="AA7514">
        <v>99.26</v>
      </c>
      <c r="AB7514">
        <v>9.93</v>
      </c>
      <c r="AC7514" t="str">
        <f>IF(MasterData[[#This Row],[Discount Amount]]&gt;0, "Promotional sale", "Non-Promotional Sales")</f>
        <v>Promotional sale</v>
      </c>
    </row>
    <row r="7515" spans="1:29" x14ac:dyDescent="0.25">
      <c r="A7515">
        <v>7514</v>
      </c>
      <c r="B7515" s="1" t="s">
        <v>330</v>
      </c>
      <c r="C7515" s="2">
        <v>0.10471064814814812</v>
      </c>
      <c r="D7515">
        <v>479</v>
      </c>
      <c r="E7515">
        <v>21</v>
      </c>
      <c r="F7515" s="1" t="s">
        <v>28</v>
      </c>
      <c r="G7515" s="1" t="s">
        <v>44</v>
      </c>
      <c r="H7515">
        <v>46.813099999999999</v>
      </c>
      <c r="I7515">
        <v>-71.207499999999996</v>
      </c>
      <c r="J7515">
        <v>60</v>
      </c>
      <c r="K7515" t="b">
        <v>1</v>
      </c>
      <c r="L7515">
        <v>66</v>
      </c>
      <c r="M7515" s="1" t="s">
        <v>63</v>
      </c>
      <c r="N7515" s="1" t="s">
        <v>64</v>
      </c>
      <c r="O7515">
        <v>1</v>
      </c>
      <c r="P7515" t="b">
        <v>0</v>
      </c>
      <c r="Q7515" t="b">
        <v>0</v>
      </c>
      <c r="R7515" s="1" t="s">
        <v>32</v>
      </c>
      <c r="S7515" s="1" t="s">
        <v>53</v>
      </c>
      <c r="T7515">
        <v>5</v>
      </c>
      <c r="U7515" s="1" t="s">
        <v>34</v>
      </c>
      <c r="V7515" s="1" t="s">
        <v>59</v>
      </c>
      <c r="W7515" s="1" t="str">
        <f>IF(OR(MasterData[[#This Row],[Event]]="Christmas Market", MasterData[[#This Row],[Event]]="Christmas"), "Christmas Sale", "Non-Christmas Sale")</f>
        <v>Non-Christmas Sale</v>
      </c>
      <c r="X7515" t="b">
        <v>1</v>
      </c>
      <c r="Y7515">
        <v>5</v>
      </c>
      <c r="Z7515">
        <v>28.73</v>
      </c>
      <c r="AA7515">
        <v>28.73</v>
      </c>
      <c r="AB7515">
        <v>2.87</v>
      </c>
      <c r="AC7515" t="str">
        <f>IF(MasterData[[#This Row],[Discount Amount]]&gt;0, "Promotional sale", "Non-Promotional Sales")</f>
        <v>Promotional sale</v>
      </c>
    </row>
    <row r="7516" spans="1:29" x14ac:dyDescent="0.25">
      <c r="A7516">
        <v>7515</v>
      </c>
      <c r="B7516" s="1" t="s">
        <v>339</v>
      </c>
      <c r="C7516" s="2">
        <v>0.13385416666666661</v>
      </c>
      <c r="D7516">
        <v>450</v>
      </c>
      <c r="E7516">
        <v>26</v>
      </c>
      <c r="F7516" s="1" t="s">
        <v>61</v>
      </c>
      <c r="G7516" s="1" t="s">
        <v>81</v>
      </c>
      <c r="H7516">
        <v>64.248000000000005</v>
      </c>
      <c r="I7516">
        <v>-84.889600000000002</v>
      </c>
      <c r="J7516">
        <v>77</v>
      </c>
      <c r="K7516" t="b">
        <v>1</v>
      </c>
      <c r="L7516">
        <v>287</v>
      </c>
      <c r="M7516" s="1" t="s">
        <v>30</v>
      </c>
      <c r="N7516" s="1" t="s">
        <v>31</v>
      </c>
      <c r="O7516">
        <v>4</v>
      </c>
      <c r="P7516" t="b">
        <v>0</v>
      </c>
      <c r="Q7516" t="b">
        <v>0</v>
      </c>
      <c r="R7516" s="1" t="s">
        <v>32</v>
      </c>
      <c r="S7516" s="1" t="s">
        <v>58</v>
      </c>
      <c r="T7516">
        <v>4</v>
      </c>
      <c r="U7516" s="1" t="s">
        <v>45</v>
      </c>
      <c r="V7516" s="1" t="s">
        <v>59</v>
      </c>
      <c r="W7516" s="1" t="str">
        <f>IF(OR(MasterData[[#This Row],[Event]]="Christmas Market", MasterData[[#This Row],[Event]]="Christmas"), "Christmas Sale", "Non-Christmas Sale")</f>
        <v>Non-Christmas Sale</v>
      </c>
      <c r="X7516" t="b">
        <v>0</v>
      </c>
      <c r="Y7516">
        <v>2</v>
      </c>
      <c r="Z7516">
        <v>87.63</v>
      </c>
      <c r="AA7516">
        <v>350.52</v>
      </c>
      <c r="AB7516">
        <v>35.049999999999997</v>
      </c>
      <c r="AC7516" t="str">
        <f>IF(MasterData[[#This Row],[Discount Amount]]&gt;0, "Promotional sale", "Non-Promotional Sales")</f>
        <v>Promotional sale</v>
      </c>
    </row>
    <row r="7517" spans="1:29" x14ac:dyDescent="0.25">
      <c r="A7517">
        <v>7516</v>
      </c>
      <c r="B7517" s="1" t="s">
        <v>148</v>
      </c>
      <c r="C7517" s="2">
        <v>0.80259259259259252</v>
      </c>
      <c r="D7517">
        <v>444</v>
      </c>
      <c r="E7517">
        <v>53</v>
      </c>
      <c r="F7517" s="1" t="s">
        <v>28</v>
      </c>
      <c r="G7517" s="1" t="s">
        <v>51</v>
      </c>
      <c r="H7517">
        <v>53.760899999999999</v>
      </c>
      <c r="I7517">
        <v>-98.813900000000004</v>
      </c>
      <c r="J7517">
        <v>12</v>
      </c>
      <c r="K7517" t="b">
        <v>0</v>
      </c>
      <c r="L7517">
        <v>964</v>
      </c>
      <c r="M7517" s="1" t="s">
        <v>30</v>
      </c>
      <c r="N7517" s="1" t="s">
        <v>31</v>
      </c>
      <c r="O7517">
        <v>1</v>
      </c>
      <c r="P7517" t="b">
        <v>1</v>
      </c>
      <c r="Q7517" t="b">
        <v>0</v>
      </c>
      <c r="R7517" s="1" t="s">
        <v>41</v>
      </c>
      <c r="S7517" s="1" t="s">
        <v>49</v>
      </c>
      <c r="T7517">
        <v>3</v>
      </c>
      <c r="U7517" s="1" t="s">
        <v>34</v>
      </c>
      <c r="V7517" s="1" t="s">
        <v>59</v>
      </c>
      <c r="W7517" s="1" t="str">
        <f>IF(OR(MasterData[[#This Row],[Event]]="Christmas Market", MasterData[[#This Row],[Event]]="Christmas"), "Christmas Sale", "Non-Christmas Sale")</f>
        <v>Non-Christmas Sale</v>
      </c>
      <c r="X7517" t="b">
        <v>0</v>
      </c>
      <c r="Y7517">
        <v>2</v>
      </c>
      <c r="Z7517">
        <v>16.68</v>
      </c>
      <c r="AA7517">
        <v>16.68</v>
      </c>
      <c r="AB7517">
        <v>1.67</v>
      </c>
      <c r="AC7517" t="str">
        <f>IF(MasterData[[#This Row],[Discount Amount]]&gt;0, "Promotional sale", "Non-Promotional Sales")</f>
        <v>Promotional sale</v>
      </c>
    </row>
    <row r="7518" spans="1:29" x14ac:dyDescent="0.25">
      <c r="A7518">
        <v>7517</v>
      </c>
      <c r="B7518" s="1" t="s">
        <v>136</v>
      </c>
      <c r="C7518" s="2">
        <v>0.71491898148148159</v>
      </c>
      <c r="D7518">
        <v>90</v>
      </c>
      <c r="E7518">
        <v>27</v>
      </c>
      <c r="F7518" s="1" t="s">
        <v>28</v>
      </c>
      <c r="G7518" s="1" t="s">
        <v>48</v>
      </c>
      <c r="H7518">
        <v>53.933300000000003</v>
      </c>
      <c r="I7518">
        <v>-116.5765</v>
      </c>
      <c r="J7518">
        <v>69</v>
      </c>
      <c r="K7518" t="b">
        <v>0</v>
      </c>
      <c r="L7518">
        <v>268</v>
      </c>
      <c r="M7518" s="1" t="s">
        <v>63</v>
      </c>
      <c r="N7518" s="1" t="s">
        <v>64</v>
      </c>
      <c r="O7518">
        <v>1</v>
      </c>
      <c r="P7518" t="b">
        <v>0</v>
      </c>
      <c r="Q7518" t="b">
        <v>0</v>
      </c>
      <c r="R7518" s="1" t="s">
        <v>32</v>
      </c>
      <c r="S7518" s="1" t="s">
        <v>33</v>
      </c>
      <c r="T7518">
        <v>1</v>
      </c>
      <c r="U7518" s="1" t="s">
        <v>42</v>
      </c>
      <c r="V7518" s="1" t="s">
        <v>59</v>
      </c>
      <c r="W7518" s="1" t="str">
        <f>IF(OR(MasterData[[#This Row],[Event]]="Christmas Market", MasterData[[#This Row],[Event]]="Christmas"), "Christmas Sale", "Non-Christmas Sale")</f>
        <v>Non-Christmas Sale</v>
      </c>
      <c r="X7518" t="b">
        <v>0</v>
      </c>
      <c r="Y7518">
        <v>1</v>
      </c>
      <c r="Z7518">
        <v>79.989999999999995</v>
      </c>
      <c r="AA7518">
        <v>79.989999999999995</v>
      </c>
      <c r="AB7518">
        <v>8</v>
      </c>
      <c r="AC7518" t="str">
        <f>IF(MasterData[[#This Row],[Discount Amount]]&gt;0, "Promotional sale", "Non-Promotional Sales")</f>
        <v>Promotional sale</v>
      </c>
    </row>
    <row r="7519" spans="1:29" x14ac:dyDescent="0.25">
      <c r="A7519">
        <v>7518</v>
      </c>
      <c r="B7519" s="1" t="s">
        <v>194</v>
      </c>
      <c r="C7519" s="2">
        <v>0.59722222222222232</v>
      </c>
      <c r="D7519">
        <v>345</v>
      </c>
      <c r="E7519">
        <v>32</v>
      </c>
      <c r="F7519" s="1" t="s">
        <v>28</v>
      </c>
      <c r="G7519" s="1" t="s">
        <v>68</v>
      </c>
      <c r="H7519">
        <v>46.318800000000003</v>
      </c>
      <c r="I7519">
        <v>-63.146099999999997</v>
      </c>
      <c r="J7519">
        <v>87</v>
      </c>
      <c r="K7519" t="b">
        <v>1</v>
      </c>
      <c r="L7519">
        <v>974</v>
      </c>
      <c r="M7519" s="1" t="s">
        <v>74</v>
      </c>
      <c r="N7519" s="1" t="s">
        <v>75</v>
      </c>
      <c r="O7519">
        <v>4</v>
      </c>
      <c r="P7519" t="b">
        <v>1</v>
      </c>
      <c r="Q7519" t="b">
        <v>0</v>
      </c>
      <c r="R7519" s="1" t="s">
        <v>52</v>
      </c>
      <c r="S7519" s="1" t="s">
        <v>49</v>
      </c>
      <c r="T7519">
        <v>3</v>
      </c>
      <c r="U7519" s="1" t="s">
        <v>34</v>
      </c>
      <c r="V7519" s="1" t="s">
        <v>46</v>
      </c>
      <c r="W7519" s="1" t="str">
        <f>IF(OR(MasterData[[#This Row],[Event]]="Christmas Market", MasterData[[#This Row],[Event]]="Christmas"), "Christmas Sale", "Non-Christmas Sale")</f>
        <v>Christmas Sale</v>
      </c>
      <c r="X7519" t="b">
        <v>1</v>
      </c>
      <c r="Y7519">
        <v>2</v>
      </c>
      <c r="Z7519">
        <v>10.72</v>
      </c>
      <c r="AA7519">
        <v>42.89</v>
      </c>
      <c r="AB7519">
        <v>0</v>
      </c>
      <c r="AC7519" t="str">
        <f>IF(MasterData[[#This Row],[Discount Amount]]&gt;0, "Promotional sale", "Non-Promotional Sales")</f>
        <v>Non-Promotional Sales</v>
      </c>
    </row>
    <row r="7520" spans="1:29" x14ac:dyDescent="0.25">
      <c r="A7520">
        <v>7519</v>
      </c>
      <c r="B7520" s="1" t="s">
        <v>425</v>
      </c>
      <c r="C7520" s="2">
        <v>0.18967592592592597</v>
      </c>
      <c r="D7520">
        <v>204</v>
      </c>
      <c r="E7520">
        <v>63</v>
      </c>
      <c r="F7520" s="1" t="s">
        <v>28</v>
      </c>
      <c r="G7520" s="1" t="s">
        <v>70</v>
      </c>
      <c r="H7520">
        <v>54.273099999999999</v>
      </c>
      <c r="I7520">
        <v>-61.738799999999998</v>
      </c>
      <c r="J7520">
        <v>43</v>
      </c>
      <c r="K7520" t="b">
        <v>0</v>
      </c>
      <c r="L7520">
        <v>970</v>
      </c>
      <c r="M7520" s="1" t="s">
        <v>39</v>
      </c>
      <c r="N7520" s="1" t="s">
        <v>40</v>
      </c>
      <c r="O7520">
        <v>2</v>
      </c>
      <c r="P7520" t="b">
        <v>0</v>
      </c>
      <c r="Q7520" t="b">
        <v>0</v>
      </c>
      <c r="R7520" s="1" t="s">
        <v>41</v>
      </c>
      <c r="S7520" s="1" t="s">
        <v>33</v>
      </c>
      <c r="T7520">
        <v>1</v>
      </c>
      <c r="U7520" s="1" t="s">
        <v>34</v>
      </c>
      <c r="V7520" s="1" t="s">
        <v>35</v>
      </c>
      <c r="W7520" s="1" t="str">
        <f>IF(OR(MasterData[[#This Row],[Event]]="Christmas Market", MasterData[[#This Row],[Event]]="Christmas"), "Christmas Sale", "Non-Christmas Sale")</f>
        <v>Non-Christmas Sale</v>
      </c>
      <c r="X7520" t="b">
        <v>1</v>
      </c>
      <c r="Y7520">
        <v>5</v>
      </c>
      <c r="Z7520">
        <v>29.99</v>
      </c>
      <c r="AA7520">
        <v>59.97</v>
      </c>
      <c r="AB7520">
        <v>0</v>
      </c>
      <c r="AC7520" t="str">
        <f>IF(MasterData[[#This Row],[Discount Amount]]&gt;0, "Promotional sale", "Non-Promotional Sales")</f>
        <v>Non-Promotional Sales</v>
      </c>
    </row>
    <row r="7521" spans="1:29" x14ac:dyDescent="0.25">
      <c r="A7521">
        <v>7520</v>
      </c>
      <c r="B7521" s="1" t="s">
        <v>404</v>
      </c>
      <c r="C7521" s="2">
        <v>0.6386574074074074</v>
      </c>
      <c r="D7521">
        <v>199</v>
      </c>
      <c r="E7521">
        <v>24</v>
      </c>
      <c r="F7521" s="1" t="s">
        <v>37</v>
      </c>
      <c r="G7521" s="1" t="s">
        <v>29</v>
      </c>
      <c r="H7521">
        <v>51.253799999999998</v>
      </c>
      <c r="I7521">
        <v>-85.3232</v>
      </c>
      <c r="J7521">
        <v>26</v>
      </c>
      <c r="K7521" t="b">
        <v>0</v>
      </c>
      <c r="L7521">
        <v>179</v>
      </c>
      <c r="M7521" s="1" t="s">
        <v>74</v>
      </c>
      <c r="N7521" s="1" t="s">
        <v>75</v>
      </c>
      <c r="O7521">
        <v>4</v>
      </c>
      <c r="P7521" t="b">
        <v>0</v>
      </c>
      <c r="Q7521" t="b">
        <v>0</v>
      </c>
      <c r="R7521" s="1" t="s">
        <v>52</v>
      </c>
      <c r="S7521" s="1" t="s">
        <v>49</v>
      </c>
      <c r="T7521">
        <v>5</v>
      </c>
      <c r="U7521" s="1" t="s">
        <v>34</v>
      </c>
      <c r="V7521" s="1" t="s">
        <v>59</v>
      </c>
      <c r="W7521" s="1" t="str">
        <f>IF(OR(MasterData[[#This Row],[Event]]="Christmas Market", MasterData[[#This Row],[Event]]="Christmas"), "Christmas Sale", "Non-Christmas Sale")</f>
        <v>Non-Christmas Sale</v>
      </c>
      <c r="X7521" t="b">
        <v>0</v>
      </c>
      <c r="Y7521">
        <v>3</v>
      </c>
      <c r="Z7521">
        <v>85.09</v>
      </c>
      <c r="AA7521">
        <v>340.35</v>
      </c>
      <c r="AB7521">
        <v>34.03</v>
      </c>
      <c r="AC7521" t="str">
        <f>IF(MasterData[[#This Row],[Discount Amount]]&gt;0, "Promotional sale", "Non-Promotional Sales")</f>
        <v>Promotional sale</v>
      </c>
    </row>
    <row r="7522" spans="1:29" x14ac:dyDescent="0.25">
      <c r="A7522">
        <v>7521</v>
      </c>
      <c r="B7522" s="1" t="s">
        <v>323</v>
      </c>
      <c r="C7522" s="2">
        <v>0.72858796296296302</v>
      </c>
      <c r="D7522">
        <v>388</v>
      </c>
      <c r="E7522">
        <v>69</v>
      </c>
      <c r="F7522" s="1" t="s">
        <v>37</v>
      </c>
      <c r="G7522" s="1" t="s">
        <v>66</v>
      </c>
      <c r="H7522">
        <v>45.077800000000003</v>
      </c>
      <c r="I7522">
        <v>-63.546700000000001</v>
      </c>
      <c r="J7522">
        <v>69</v>
      </c>
      <c r="K7522" t="b">
        <v>1</v>
      </c>
      <c r="L7522">
        <v>704</v>
      </c>
      <c r="M7522" s="1" t="s">
        <v>56</v>
      </c>
      <c r="N7522" s="1" t="s">
        <v>57</v>
      </c>
      <c r="O7522">
        <v>4</v>
      </c>
      <c r="P7522" t="b">
        <v>0</v>
      </c>
      <c r="Q7522" t="b">
        <v>0</v>
      </c>
      <c r="R7522" s="1" t="s">
        <v>41</v>
      </c>
      <c r="S7522" s="1" t="s">
        <v>49</v>
      </c>
      <c r="T7522">
        <v>1</v>
      </c>
      <c r="U7522" s="1" t="s">
        <v>45</v>
      </c>
      <c r="V7522" s="1" t="s">
        <v>35</v>
      </c>
      <c r="W7522" s="1" t="str">
        <f>IF(OR(MasterData[[#This Row],[Event]]="Christmas Market", MasterData[[#This Row],[Event]]="Christmas"), "Christmas Sale", "Non-Christmas Sale")</f>
        <v>Non-Christmas Sale</v>
      </c>
      <c r="X7522" t="b">
        <v>1</v>
      </c>
      <c r="Y7522">
        <v>4</v>
      </c>
      <c r="Z7522">
        <v>29.69</v>
      </c>
      <c r="AA7522">
        <v>118.77</v>
      </c>
      <c r="AB7522">
        <v>0</v>
      </c>
      <c r="AC7522" t="str">
        <f>IF(MasterData[[#This Row],[Discount Amount]]&gt;0, "Promotional sale", "Non-Promotional Sales")</f>
        <v>Non-Promotional Sales</v>
      </c>
    </row>
    <row r="7523" spans="1:29" x14ac:dyDescent="0.25">
      <c r="A7523">
        <v>7522</v>
      </c>
      <c r="B7523" s="1" t="s">
        <v>221</v>
      </c>
      <c r="C7523" s="2">
        <v>0.42475694444444434</v>
      </c>
      <c r="D7523">
        <v>137</v>
      </c>
      <c r="E7523">
        <v>20</v>
      </c>
      <c r="F7523" s="1" t="s">
        <v>61</v>
      </c>
      <c r="G7523" s="1" t="s">
        <v>38</v>
      </c>
      <c r="H7523">
        <v>53.726700000000001</v>
      </c>
      <c r="I7523">
        <v>-127.6476</v>
      </c>
      <c r="J7523">
        <v>5</v>
      </c>
      <c r="K7523" t="b">
        <v>0</v>
      </c>
      <c r="L7523">
        <v>829</v>
      </c>
      <c r="M7523" s="1" t="s">
        <v>39</v>
      </c>
      <c r="N7523" s="1" t="s">
        <v>40</v>
      </c>
      <c r="O7523">
        <v>4</v>
      </c>
      <c r="P7523" t="b">
        <v>1</v>
      </c>
      <c r="Q7523" t="b">
        <v>0</v>
      </c>
      <c r="R7523" s="1" t="s">
        <v>52</v>
      </c>
      <c r="S7523" s="1" t="s">
        <v>58</v>
      </c>
      <c r="T7523">
        <v>3</v>
      </c>
      <c r="U7523" s="1" t="s">
        <v>42</v>
      </c>
      <c r="V7523" s="1" t="s">
        <v>46</v>
      </c>
      <c r="W7523" s="1" t="str">
        <f>IF(OR(MasterData[[#This Row],[Event]]="Christmas Market", MasterData[[#This Row],[Event]]="Christmas"), "Christmas Sale", "Non-Christmas Sale")</f>
        <v>Christmas Sale</v>
      </c>
      <c r="X7523" t="b">
        <v>1</v>
      </c>
      <c r="Y7523">
        <v>1</v>
      </c>
      <c r="Z7523">
        <v>21.15</v>
      </c>
      <c r="AA7523">
        <v>84.59</v>
      </c>
      <c r="AB7523">
        <v>0</v>
      </c>
      <c r="AC7523" t="str">
        <f>IF(MasterData[[#This Row],[Discount Amount]]&gt;0, "Promotional sale", "Non-Promotional Sales")</f>
        <v>Non-Promotional Sales</v>
      </c>
    </row>
    <row r="7524" spans="1:29" x14ac:dyDescent="0.25">
      <c r="A7524">
        <v>7523</v>
      </c>
      <c r="B7524" s="1" t="s">
        <v>295</v>
      </c>
      <c r="C7524" s="2">
        <v>0.76309027777777771</v>
      </c>
      <c r="D7524">
        <v>150</v>
      </c>
      <c r="E7524">
        <v>27</v>
      </c>
      <c r="F7524" s="1" t="s">
        <v>61</v>
      </c>
      <c r="G7524" s="1" t="s">
        <v>51</v>
      </c>
      <c r="H7524">
        <v>53.760899999999999</v>
      </c>
      <c r="I7524">
        <v>-98.813900000000004</v>
      </c>
      <c r="J7524">
        <v>61</v>
      </c>
      <c r="K7524" t="b">
        <v>0</v>
      </c>
      <c r="L7524">
        <v>705</v>
      </c>
      <c r="M7524" s="1" t="s">
        <v>39</v>
      </c>
      <c r="N7524" s="1" t="s">
        <v>40</v>
      </c>
      <c r="O7524">
        <v>2</v>
      </c>
      <c r="P7524" t="b">
        <v>1</v>
      </c>
      <c r="Q7524" t="b">
        <v>0</v>
      </c>
      <c r="R7524" s="1" t="s">
        <v>52</v>
      </c>
      <c r="S7524" s="1" t="s">
        <v>33</v>
      </c>
      <c r="T7524">
        <v>5</v>
      </c>
      <c r="U7524" s="1" t="s">
        <v>45</v>
      </c>
      <c r="V7524" s="1" t="s">
        <v>59</v>
      </c>
      <c r="W7524" s="1" t="str">
        <f>IF(OR(MasterData[[#This Row],[Event]]="Christmas Market", MasterData[[#This Row],[Event]]="Christmas"), "Christmas Sale", "Non-Christmas Sale")</f>
        <v>Non-Christmas Sale</v>
      </c>
      <c r="X7524" t="b">
        <v>1</v>
      </c>
      <c r="Y7524">
        <v>1</v>
      </c>
      <c r="Z7524">
        <v>62.33</v>
      </c>
      <c r="AA7524">
        <v>124.66</v>
      </c>
      <c r="AB7524">
        <v>12.47</v>
      </c>
      <c r="AC7524" t="str">
        <f>IF(MasterData[[#This Row],[Discount Amount]]&gt;0, "Promotional sale", "Non-Promotional Sales")</f>
        <v>Promotional sale</v>
      </c>
    </row>
    <row r="7525" spans="1:29" x14ac:dyDescent="0.25">
      <c r="A7525">
        <v>7524</v>
      </c>
      <c r="B7525" s="1" t="s">
        <v>170</v>
      </c>
      <c r="C7525" s="2">
        <v>0.71798611111111121</v>
      </c>
      <c r="D7525">
        <v>488</v>
      </c>
      <c r="E7525">
        <v>70</v>
      </c>
      <c r="F7525" s="1" t="s">
        <v>37</v>
      </c>
      <c r="G7525" s="1" t="s">
        <v>62</v>
      </c>
      <c r="H7525">
        <v>46.565300000000001</v>
      </c>
      <c r="I7525">
        <v>-66.4619</v>
      </c>
      <c r="J7525">
        <v>100</v>
      </c>
      <c r="K7525" t="b">
        <v>1</v>
      </c>
      <c r="L7525">
        <v>929</v>
      </c>
      <c r="M7525" s="1" t="s">
        <v>74</v>
      </c>
      <c r="N7525" s="1" t="s">
        <v>75</v>
      </c>
      <c r="O7525">
        <v>5</v>
      </c>
      <c r="P7525" t="b">
        <v>1</v>
      </c>
      <c r="Q7525" t="b">
        <v>1</v>
      </c>
      <c r="R7525" s="1" t="s">
        <v>32</v>
      </c>
      <c r="S7525" s="1" t="s">
        <v>49</v>
      </c>
      <c r="T7525">
        <v>4</v>
      </c>
      <c r="U7525" s="1" t="s">
        <v>34</v>
      </c>
      <c r="V7525" s="1" t="s">
        <v>35</v>
      </c>
      <c r="W7525" s="1" t="str">
        <f>IF(OR(MasterData[[#This Row],[Event]]="Christmas Market", MasterData[[#This Row],[Event]]="Christmas"), "Christmas Sale", "Non-Christmas Sale")</f>
        <v>Non-Christmas Sale</v>
      </c>
      <c r="X7525" t="b">
        <v>1</v>
      </c>
      <c r="Y7525">
        <v>3</v>
      </c>
      <c r="Z7525">
        <v>72.930000000000007</v>
      </c>
      <c r="AA7525">
        <v>364.67</v>
      </c>
      <c r="AB7525">
        <v>0</v>
      </c>
      <c r="AC7525" t="str">
        <f>IF(MasterData[[#This Row],[Discount Amount]]&gt;0, "Promotional sale", "Non-Promotional Sales")</f>
        <v>Non-Promotional Sales</v>
      </c>
    </row>
    <row r="7526" spans="1:29" x14ac:dyDescent="0.25">
      <c r="A7526">
        <v>7525</v>
      </c>
      <c r="B7526" s="1" t="s">
        <v>184</v>
      </c>
      <c r="C7526" s="2">
        <v>0.65355324074074073</v>
      </c>
      <c r="D7526">
        <v>223</v>
      </c>
      <c r="E7526">
        <v>36</v>
      </c>
      <c r="F7526" s="1" t="s">
        <v>37</v>
      </c>
      <c r="G7526" s="1" t="s">
        <v>68</v>
      </c>
      <c r="H7526">
        <v>46.318800000000003</v>
      </c>
      <c r="I7526">
        <v>-63.146099999999997</v>
      </c>
      <c r="J7526">
        <v>38</v>
      </c>
      <c r="K7526" t="b">
        <v>1</v>
      </c>
      <c r="L7526">
        <v>893</v>
      </c>
      <c r="M7526" s="1" t="s">
        <v>56</v>
      </c>
      <c r="N7526" s="1" t="s">
        <v>57</v>
      </c>
      <c r="O7526">
        <v>3</v>
      </c>
      <c r="P7526" t="b">
        <v>1</v>
      </c>
      <c r="Q7526" t="b">
        <v>0</v>
      </c>
      <c r="R7526" s="1" t="s">
        <v>52</v>
      </c>
      <c r="S7526" s="1" t="s">
        <v>53</v>
      </c>
      <c r="T7526">
        <v>3</v>
      </c>
      <c r="U7526" s="1" t="s">
        <v>42</v>
      </c>
      <c r="V7526" s="1" t="s">
        <v>35</v>
      </c>
      <c r="W7526" s="1" t="str">
        <f>IF(OR(MasterData[[#This Row],[Event]]="Christmas Market", MasterData[[#This Row],[Event]]="Christmas"), "Christmas Sale", "Non-Christmas Sale")</f>
        <v>Non-Christmas Sale</v>
      </c>
      <c r="X7526" t="b">
        <v>0</v>
      </c>
      <c r="Y7526">
        <v>1</v>
      </c>
      <c r="Z7526">
        <v>28.79</v>
      </c>
      <c r="AA7526">
        <v>86.36</v>
      </c>
      <c r="AB7526">
        <v>0</v>
      </c>
      <c r="AC7526" t="str">
        <f>IF(MasterData[[#This Row],[Discount Amount]]&gt;0, "Promotional sale", "Non-Promotional Sales")</f>
        <v>Non-Promotional Sales</v>
      </c>
    </row>
    <row r="7527" spans="1:29" x14ac:dyDescent="0.25">
      <c r="A7527">
        <v>7526</v>
      </c>
      <c r="B7527" s="1" t="s">
        <v>256</v>
      </c>
      <c r="C7527" s="2">
        <v>0.73505787037037029</v>
      </c>
      <c r="D7527">
        <v>176</v>
      </c>
      <c r="E7527">
        <v>44</v>
      </c>
      <c r="F7527" s="1" t="s">
        <v>61</v>
      </c>
      <c r="G7527" s="1" t="s">
        <v>66</v>
      </c>
      <c r="H7527">
        <v>45.077800000000003</v>
      </c>
      <c r="I7527">
        <v>-63.546700000000001</v>
      </c>
      <c r="J7527">
        <v>28</v>
      </c>
      <c r="K7527" t="b">
        <v>1</v>
      </c>
      <c r="L7527">
        <v>873</v>
      </c>
      <c r="M7527" s="1" t="s">
        <v>63</v>
      </c>
      <c r="N7527" s="1" t="s">
        <v>64</v>
      </c>
      <c r="O7527">
        <v>4</v>
      </c>
      <c r="P7527" t="b">
        <v>0</v>
      </c>
      <c r="Q7527" t="b">
        <v>1</v>
      </c>
      <c r="R7527" s="1" t="s">
        <v>32</v>
      </c>
      <c r="S7527" s="1" t="s">
        <v>49</v>
      </c>
      <c r="T7527">
        <v>1</v>
      </c>
      <c r="U7527" s="1" t="s">
        <v>42</v>
      </c>
      <c r="V7527" s="1" t="s">
        <v>59</v>
      </c>
      <c r="W7527" s="1" t="str">
        <f>IF(OR(MasterData[[#This Row],[Event]]="Christmas Market", MasterData[[#This Row],[Event]]="Christmas"), "Christmas Sale", "Non-Christmas Sale")</f>
        <v>Non-Christmas Sale</v>
      </c>
      <c r="X7527" t="b">
        <v>0</v>
      </c>
      <c r="Y7527">
        <v>4</v>
      </c>
      <c r="Z7527">
        <v>25.42</v>
      </c>
      <c r="AA7527">
        <v>101.68</v>
      </c>
      <c r="AB7527">
        <v>10.17</v>
      </c>
      <c r="AC7527" t="str">
        <f>IF(MasterData[[#This Row],[Discount Amount]]&gt;0, "Promotional sale", "Non-Promotional Sales")</f>
        <v>Promotional sale</v>
      </c>
    </row>
    <row r="7528" spans="1:29" x14ac:dyDescent="0.25">
      <c r="A7528">
        <v>7527</v>
      </c>
      <c r="B7528" s="1" t="s">
        <v>50</v>
      </c>
      <c r="C7528" s="2">
        <v>0.8565046296296297</v>
      </c>
      <c r="D7528">
        <v>198</v>
      </c>
      <c r="E7528">
        <v>54</v>
      </c>
      <c r="F7528" s="1" t="s">
        <v>61</v>
      </c>
      <c r="G7528" s="1" t="s">
        <v>68</v>
      </c>
      <c r="H7528">
        <v>46.318800000000003</v>
      </c>
      <c r="I7528">
        <v>-63.146099999999997</v>
      </c>
      <c r="J7528">
        <v>86</v>
      </c>
      <c r="K7528" t="b">
        <v>1</v>
      </c>
      <c r="L7528">
        <v>306</v>
      </c>
      <c r="M7528" s="1" t="s">
        <v>30</v>
      </c>
      <c r="N7528" s="1" t="s">
        <v>31</v>
      </c>
      <c r="O7528">
        <v>2</v>
      </c>
      <c r="P7528" t="b">
        <v>0</v>
      </c>
      <c r="Q7528" t="b">
        <v>1</v>
      </c>
      <c r="R7528" s="1" t="s">
        <v>52</v>
      </c>
      <c r="S7528" s="1" t="s">
        <v>53</v>
      </c>
      <c r="T7528">
        <v>3</v>
      </c>
      <c r="U7528" s="1" t="s">
        <v>42</v>
      </c>
      <c r="V7528" s="1" t="s">
        <v>35</v>
      </c>
      <c r="W7528" s="1" t="str">
        <f>IF(OR(MasterData[[#This Row],[Event]]="Christmas Market", MasterData[[#This Row],[Event]]="Christmas"), "Christmas Sale", "Non-Christmas Sale")</f>
        <v>Non-Christmas Sale</v>
      </c>
      <c r="X7528" t="b">
        <v>1</v>
      </c>
      <c r="Y7528">
        <v>4</v>
      </c>
      <c r="Z7528">
        <v>61.11</v>
      </c>
      <c r="AA7528">
        <v>122.21</v>
      </c>
      <c r="AB7528">
        <v>0</v>
      </c>
      <c r="AC7528" t="str">
        <f>IF(MasterData[[#This Row],[Discount Amount]]&gt;0, "Promotional sale", "Non-Promotional Sales")</f>
        <v>Non-Promotional Sales</v>
      </c>
    </row>
    <row r="7529" spans="1:29" x14ac:dyDescent="0.25">
      <c r="A7529">
        <v>7528</v>
      </c>
      <c r="B7529" s="1" t="s">
        <v>266</v>
      </c>
      <c r="C7529" s="2">
        <v>0.5361921296296297</v>
      </c>
      <c r="D7529">
        <v>416</v>
      </c>
      <c r="E7529">
        <v>24</v>
      </c>
      <c r="F7529" s="1" t="s">
        <v>28</v>
      </c>
      <c r="G7529" s="1" t="s">
        <v>81</v>
      </c>
      <c r="H7529">
        <v>64.248000000000005</v>
      </c>
      <c r="I7529">
        <v>-84.889600000000002</v>
      </c>
      <c r="J7529">
        <v>72</v>
      </c>
      <c r="K7529" t="b">
        <v>1</v>
      </c>
      <c r="L7529">
        <v>13</v>
      </c>
      <c r="M7529" s="1" t="s">
        <v>30</v>
      </c>
      <c r="N7529" s="1" t="s">
        <v>31</v>
      </c>
      <c r="O7529">
        <v>2</v>
      </c>
      <c r="P7529" t="b">
        <v>1</v>
      </c>
      <c r="Q7529" t="b">
        <v>0</v>
      </c>
      <c r="R7529" s="1" t="s">
        <v>52</v>
      </c>
      <c r="S7529" s="1" t="s">
        <v>58</v>
      </c>
      <c r="T7529">
        <v>2</v>
      </c>
      <c r="U7529" s="1" t="s">
        <v>42</v>
      </c>
      <c r="V7529" s="1" t="s">
        <v>59</v>
      </c>
      <c r="W7529" s="1" t="str">
        <f>IF(OR(MasterData[[#This Row],[Event]]="Christmas Market", MasterData[[#This Row],[Event]]="Christmas"), "Christmas Sale", "Non-Christmas Sale")</f>
        <v>Non-Christmas Sale</v>
      </c>
      <c r="X7529" t="b">
        <v>0</v>
      </c>
      <c r="Y7529">
        <v>2</v>
      </c>
      <c r="Z7529">
        <v>23.13</v>
      </c>
      <c r="AA7529">
        <v>46.25</v>
      </c>
      <c r="AB7529">
        <v>4.63</v>
      </c>
      <c r="AC7529" t="str">
        <f>IF(MasterData[[#This Row],[Discount Amount]]&gt;0, "Promotional sale", "Non-Promotional Sales")</f>
        <v>Promotional sale</v>
      </c>
    </row>
    <row r="7530" spans="1:29" x14ac:dyDescent="0.25">
      <c r="A7530">
        <v>7529</v>
      </c>
      <c r="B7530" s="1" t="s">
        <v>244</v>
      </c>
      <c r="C7530" s="2">
        <v>0.8067361111111111</v>
      </c>
      <c r="D7530">
        <v>288</v>
      </c>
      <c r="E7530">
        <v>68</v>
      </c>
      <c r="F7530" s="1" t="s">
        <v>37</v>
      </c>
      <c r="G7530" s="1" t="s">
        <v>55</v>
      </c>
      <c r="H7530">
        <v>52.939900000000002</v>
      </c>
      <c r="I7530">
        <v>-106.4509</v>
      </c>
      <c r="J7530">
        <v>67</v>
      </c>
      <c r="K7530" t="b">
        <v>0</v>
      </c>
      <c r="L7530">
        <v>638</v>
      </c>
      <c r="M7530" s="1" t="s">
        <v>30</v>
      </c>
      <c r="N7530" s="1" t="s">
        <v>31</v>
      </c>
      <c r="O7530">
        <v>4</v>
      </c>
      <c r="P7530" t="b">
        <v>1</v>
      </c>
      <c r="Q7530" t="b">
        <v>1</v>
      </c>
      <c r="R7530" s="1" t="s">
        <v>32</v>
      </c>
      <c r="S7530" s="1" t="s">
        <v>33</v>
      </c>
      <c r="T7530">
        <v>2</v>
      </c>
      <c r="U7530" s="1" t="s">
        <v>42</v>
      </c>
      <c r="V7530" s="1" t="s">
        <v>35</v>
      </c>
      <c r="W7530" s="1" t="str">
        <f>IF(OR(MasterData[[#This Row],[Event]]="Christmas Market", MasterData[[#This Row],[Event]]="Christmas"), "Christmas Sale", "Non-Christmas Sale")</f>
        <v>Non-Christmas Sale</v>
      </c>
      <c r="X7530" t="b">
        <v>0</v>
      </c>
      <c r="Y7530">
        <v>1</v>
      </c>
      <c r="Z7530">
        <v>46.66</v>
      </c>
      <c r="AA7530">
        <v>186.64</v>
      </c>
      <c r="AB7530">
        <v>0</v>
      </c>
      <c r="AC7530" t="str">
        <f>IF(MasterData[[#This Row],[Discount Amount]]&gt;0, "Promotional sale", "Non-Promotional Sales")</f>
        <v>Non-Promotional Sales</v>
      </c>
    </row>
    <row r="7531" spans="1:29" x14ac:dyDescent="0.25">
      <c r="A7531">
        <v>7530</v>
      </c>
      <c r="B7531" s="1" t="s">
        <v>291</v>
      </c>
      <c r="C7531" s="2">
        <v>0.82685185185185195</v>
      </c>
      <c r="D7531">
        <v>482</v>
      </c>
      <c r="E7531">
        <v>58</v>
      </c>
      <c r="F7531" s="1" t="s">
        <v>28</v>
      </c>
      <c r="G7531" s="1" t="s">
        <v>51</v>
      </c>
      <c r="H7531">
        <v>53.760899999999999</v>
      </c>
      <c r="I7531">
        <v>-98.813900000000004</v>
      </c>
      <c r="J7531">
        <v>2</v>
      </c>
      <c r="K7531" t="b">
        <v>0</v>
      </c>
      <c r="L7531">
        <v>606</v>
      </c>
      <c r="M7531" s="1" t="s">
        <v>74</v>
      </c>
      <c r="N7531" s="1" t="s">
        <v>75</v>
      </c>
      <c r="O7531">
        <v>4</v>
      </c>
      <c r="P7531" t="b">
        <v>0</v>
      </c>
      <c r="Q7531" t="b">
        <v>0</v>
      </c>
      <c r="R7531" s="1" t="s">
        <v>32</v>
      </c>
      <c r="S7531" s="1" t="s">
        <v>58</v>
      </c>
      <c r="T7531">
        <v>5</v>
      </c>
      <c r="U7531" s="1" t="s">
        <v>45</v>
      </c>
      <c r="V7531" s="1" t="s">
        <v>35</v>
      </c>
      <c r="W7531" s="1" t="str">
        <f>IF(OR(MasterData[[#This Row],[Event]]="Christmas Market", MasterData[[#This Row],[Event]]="Christmas"), "Christmas Sale", "Non-Christmas Sale")</f>
        <v>Non-Christmas Sale</v>
      </c>
      <c r="X7531" t="b">
        <v>0</v>
      </c>
      <c r="Y7531">
        <v>2</v>
      </c>
      <c r="Z7531">
        <v>15.37</v>
      </c>
      <c r="AA7531">
        <v>61.47</v>
      </c>
      <c r="AB7531">
        <v>0</v>
      </c>
      <c r="AC7531" t="str">
        <f>IF(MasterData[[#This Row],[Discount Amount]]&gt;0, "Promotional sale", "Non-Promotional Sales")</f>
        <v>Non-Promotional Sales</v>
      </c>
    </row>
    <row r="7532" spans="1:29" x14ac:dyDescent="0.25">
      <c r="A7532">
        <v>7531</v>
      </c>
      <c r="B7532" s="1" t="s">
        <v>369</v>
      </c>
      <c r="C7532" s="2">
        <v>0.12466435185185176</v>
      </c>
      <c r="D7532">
        <v>417</v>
      </c>
      <c r="E7532">
        <v>65</v>
      </c>
      <c r="F7532" s="1" t="s">
        <v>37</v>
      </c>
      <c r="G7532" s="1" t="s">
        <v>38</v>
      </c>
      <c r="H7532">
        <v>53.726700000000001</v>
      </c>
      <c r="I7532">
        <v>-127.6476</v>
      </c>
      <c r="J7532">
        <v>58</v>
      </c>
      <c r="K7532" t="b">
        <v>0</v>
      </c>
      <c r="L7532">
        <v>976</v>
      </c>
      <c r="M7532" s="1" t="s">
        <v>39</v>
      </c>
      <c r="N7532" s="1" t="s">
        <v>40</v>
      </c>
      <c r="O7532">
        <v>5</v>
      </c>
      <c r="P7532" t="b">
        <v>0</v>
      </c>
      <c r="Q7532" t="b">
        <v>1</v>
      </c>
      <c r="R7532" s="1" t="s">
        <v>41</v>
      </c>
      <c r="S7532" s="1" t="s">
        <v>58</v>
      </c>
      <c r="T7532">
        <v>3</v>
      </c>
      <c r="U7532" s="1" t="s">
        <v>34</v>
      </c>
      <c r="V7532" s="1" t="s">
        <v>59</v>
      </c>
      <c r="W7532" s="1" t="str">
        <f>IF(OR(MasterData[[#This Row],[Event]]="Christmas Market", MasterData[[#This Row],[Event]]="Christmas"), "Christmas Sale", "Non-Christmas Sale")</f>
        <v>Non-Christmas Sale</v>
      </c>
      <c r="X7532" t="b">
        <v>0</v>
      </c>
      <c r="Y7532">
        <v>1</v>
      </c>
      <c r="Z7532">
        <v>62.34</v>
      </c>
      <c r="AA7532">
        <v>311.69</v>
      </c>
      <c r="AB7532">
        <v>31.17</v>
      </c>
      <c r="AC7532" t="str">
        <f>IF(MasterData[[#This Row],[Discount Amount]]&gt;0, "Promotional sale", "Non-Promotional Sales")</f>
        <v>Promotional sale</v>
      </c>
    </row>
    <row r="7533" spans="1:29" x14ac:dyDescent="0.25">
      <c r="A7533">
        <v>7532</v>
      </c>
      <c r="B7533" s="1" t="s">
        <v>425</v>
      </c>
      <c r="C7533" s="2">
        <v>0.87348379629629624</v>
      </c>
      <c r="D7533">
        <v>324</v>
      </c>
      <c r="E7533">
        <v>19</v>
      </c>
      <c r="F7533" s="1" t="s">
        <v>61</v>
      </c>
      <c r="G7533" s="1" t="s">
        <v>29</v>
      </c>
      <c r="H7533">
        <v>51.253799999999998</v>
      </c>
      <c r="I7533">
        <v>-85.3232</v>
      </c>
      <c r="J7533">
        <v>54</v>
      </c>
      <c r="K7533" t="b">
        <v>1</v>
      </c>
      <c r="L7533">
        <v>346</v>
      </c>
      <c r="M7533" s="1" t="s">
        <v>63</v>
      </c>
      <c r="N7533" s="1" t="s">
        <v>64</v>
      </c>
      <c r="O7533">
        <v>1</v>
      </c>
      <c r="P7533" t="b">
        <v>1</v>
      </c>
      <c r="Q7533" t="b">
        <v>0</v>
      </c>
      <c r="R7533" s="1" t="s">
        <v>32</v>
      </c>
      <c r="S7533" s="1" t="s">
        <v>58</v>
      </c>
      <c r="T7533">
        <v>3</v>
      </c>
      <c r="U7533" s="1" t="s">
        <v>34</v>
      </c>
      <c r="V7533" s="1" t="s">
        <v>59</v>
      </c>
      <c r="W7533" s="1" t="str">
        <f>IF(OR(MasterData[[#This Row],[Event]]="Christmas Market", MasterData[[#This Row],[Event]]="Christmas"), "Christmas Sale", "Non-Christmas Sale")</f>
        <v>Non-Christmas Sale</v>
      </c>
      <c r="X7533" t="b">
        <v>1</v>
      </c>
      <c r="Y7533">
        <v>5</v>
      </c>
      <c r="Z7533">
        <v>49.9</v>
      </c>
      <c r="AA7533">
        <v>49.9</v>
      </c>
      <c r="AB7533">
        <v>4.99</v>
      </c>
      <c r="AC7533" t="str">
        <f>IF(MasterData[[#This Row],[Discount Amount]]&gt;0, "Promotional sale", "Non-Promotional Sales")</f>
        <v>Promotional sale</v>
      </c>
    </row>
    <row r="7534" spans="1:29" x14ac:dyDescent="0.25">
      <c r="A7534">
        <v>7533</v>
      </c>
      <c r="B7534" s="1" t="s">
        <v>223</v>
      </c>
      <c r="C7534" s="2">
        <v>0.79002314814814811</v>
      </c>
      <c r="D7534">
        <v>268</v>
      </c>
      <c r="E7534">
        <v>66</v>
      </c>
      <c r="F7534" s="1" t="s">
        <v>61</v>
      </c>
      <c r="G7534" s="1" t="s">
        <v>55</v>
      </c>
      <c r="H7534">
        <v>52.939900000000002</v>
      </c>
      <c r="I7534">
        <v>-106.4509</v>
      </c>
      <c r="J7534">
        <v>10</v>
      </c>
      <c r="K7534" t="b">
        <v>0</v>
      </c>
      <c r="L7534">
        <v>136</v>
      </c>
      <c r="M7534" s="1" t="s">
        <v>56</v>
      </c>
      <c r="N7534" s="1" t="s">
        <v>57</v>
      </c>
      <c r="O7534">
        <v>2</v>
      </c>
      <c r="P7534" t="b">
        <v>1</v>
      </c>
      <c r="Q7534" t="b">
        <v>0</v>
      </c>
      <c r="R7534" s="1" t="s">
        <v>41</v>
      </c>
      <c r="S7534" s="1" t="s">
        <v>33</v>
      </c>
      <c r="T7534">
        <v>3</v>
      </c>
      <c r="U7534" s="1" t="s">
        <v>45</v>
      </c>
      <c r="V7534" s="1" t="s">
        <v>59</v>
      </c>
      <c r="W7534" s="1" t="str">
        <f>IF(OR(MasterData[[#This Row],[Event]]="Christmas Market", MasterData[[#This Row],[Event]]="Christmas"), "Christmas Sale", "Non-Christmas Sale")</f>
        <v>Non-Christmas Sale</v>
      </c>
      <c r="X7534" t="b">
        <v>1</v>
      </c>
      <c r="Y7534">
        <v>5</v>
      </c>
      <c r="Z7534">
        <v>15.88</v>
      </c>
      <c r="AA7534">
        <v>31.75</v>
      </c>
      <c r="AB7534">
        <v>3.18</v>
      </c>
      <c r="AC7534" t="str">
        <f>IF(MasterData[[#This Row],[Discount Amount]]&gt;0, "Promotional sale", "Non-Promotional Sales")</f>
        <v>Promotional sale</v>
      </c>
    </row>
    <row r="7535" spans="1:29" x14ac:dyDescent="0.25">
      <c r="A7535">
        <v>7534</v>
      </c>
      <c r="B7535" s="1" t="s">
        <v>273</v>
      </c>
      <c r="C7535" s="2">
        <v>0.64489583333333322</v>
      </c>
      <c r="D7535">
        <v>275</v>
      </c>
      <c r="E7535">
        <v>50</v>
      </c>
      <c r="F7535" s="1" t="s">
        <v>61</v>
      </c>
      <c r="G7535" s="1" t="s">
        <v>29</v>
      </c>
      <c r="H7535">
        <v>51.253799999999998</v>
      </c>
      <c r="I7535">
        <v>-85.3232</v>
      </c>
      <c r="J7535">
        <v>86</v>
      </c>
      <c r="K7535" t="b">
        <v>1</v>
      </c>
      <c r="L7535">
        <v>699</v>
      </c>
      <c r="M7535" s="1" t="s">
        <v>63</v>
      </c>
      <c r="N7535" s="1" t="s">
        <v>64</v>
      </c>
      <c r="O7535">
        <v>1</v>
      </c>
      <c r="P7535" t="b">
        <v>1</v>
      </c>
      <c r="Q7535" t="b">
        <v>0</v>
      </c>
      <c r="R7535" s="1" t="s">
        <v>52</v>
      </c>
      <c r="S7535" s="1" t="s">
        <v>33</v>
      </c>
      <c r="T7535">
        <v>1</v>
      </c>
      <c r="U7535" s="1" t="s">
        <v>34</v>
      </c>
      <c r="V7535" s="1" t="s">
        <v>59</v>
      </c>
      <c r="W7535" s="1" t="str">
        <f>IF(OR(MasterData[[#This Row],[Event]]="Christmas Market", MasterData[[#This Row],[Event]]="Christmas"), "Christmas Sale", "Non-Christmas Sale")</f>
        <v>Non-Christmas Sale</v>
      </c>
      <c r="X7535" t="b">
        <v>1</v>
      </c>
      <c r="Y7535">
        <v>1</v>
      </c>
      <c r="Z7535">
        <v>83.42</v>
      </c>
      <c r="AA7535">
        <v>83.42</v>
      </c>
      <c r="AB7535">
        <v>8.34</v>
      </c>
      <c r="AC7535" t="str">
        <f>IF(MasterData[[#This Row],[Discount Amount]]&gt;0, "Promotional sale", "Non-Promotional Sales")</f>
        <v>Promotional sale</v>
      </c>
    </row>
    <row r="7536" spans="1:29" x14ac:dyDescent="0.25">
      <c r="A7536">
        <v>7535</v>
      </c>
      <c r="B7536" s="1" t="s">
        <v>288</v>
      </c>
      <c r="C7536" s="2">
        <v>0.23989583333333342</v>
      </c>
      <c r="D7536">
        <v>8</v>
      </c>
      <c r="E7536">
        <v>66</v>
      </c>
      <c r="F7536" s="1" t="s">
        <v>28</v>
      </c>
      <c r="G7536" s="1" t="s">
        <v>79</v>
      </c>
      <c r="H7536">
        <v>63.588799999999999</v>
      </c>
      <c r="I7536">
        <v>-115.5069</v>
      </c>
      <c r="J7536">
        <v>14</v>
      </c>
      <c r="K7536" t="b">
        <v>1</v>
      </c>
      <c r="L7536">
        <v>252</v>
      </c>
      <c r="M7536" s="1" t="s">
        <v>63</v>
      </c>
      <c r="N7536" s="1" t="s">
        <v>64</v>
      </c>
      <c r="O7536">
        <v>5</v>
      </c>
      <c r="P7536" t="b">
        <v>0</v>
      </c>
      <c r="Q7536" t="b">
        <v>0</v>
      </c>
      <c r="R7536" s="1" t="s">
        <v>41</v>
      </c>
      <c r="S7536" s="1" t="s">
        <v>33</v>
      </c>
      <c r="T7536">
        <v>4</v>
      </c>
      <c r="U7536" s="1" t="s">
        <v>45</v>
      </c>
      <c r="V7536" s="1" t="s">
        <v>59</v>
      </c>
      <c r="W7536" s="1" t="str">
        <f>IF(OR(MasterData[[#This Row],[Event]]="Christmas Market", MasterData[[#This Row],[Event]]="Christmas"), "Christmas Sale", "Non-Christmas Sale")</f>
        <v>Non-Christmas Sale</v>
      </c>
      <c r="X7536" t="b">
        <v>0</v>
      </c>
      <c r="Y7536">
        <v>4</v>
      </c>
      <c r="Z7536">
        <v>58.73</v>
      </c>
      <c r="AA7536">
        <v>293.66000000000003</v>
      </c>
      <c r="AB7536">
        <v>29.37</v>
      </c>
      <c r="AC7536" t="str">
        <f>IF(MasterData[[#This Row],[Discount Amount]]&gt;0, "Promotional sale", "Non-Promotional Sales")</f>
        <v>Promotional sale</v>
      </c>
    </row>
    <row r="7537" spans="1:29" x14ac:dyDescent="0.25">
      <c r="A7537">
        <v>7536</v>
      </c>
      <c r="B7537" s="1" t="s">
        <v>262</v>
      </c>
      <c r="C7537" s="2">
        <v>0.62173611111111104</v>
      </c>
      <c r="D7537">
        <v>188</v>
      </c>
      <c r="E7537">
        <v>61</v>
      </c>
      <c r="F7537" s="1" t="s">
        <v>28</v>
      </c>
      <c r="G7537" s="1" t="s">
        <v>51</v>
      </c>
      <c r="H7537">
        <v>53.760899999999999</v>
      </c>
      <c r="I7537">
        <v>-98.813900000000004</v>
      </c>
      <c r="J7537">
        <v>81</v>
      </c>
      <c r="K7537" t="b">
        <v>1</v>
      </c>
      <c r="L7537">
        <v>43</v>
      </c>
      <c r="M7537" s="1" t="s">
        <v>56</v>
      </c>
      <c r="N7537" s="1" t="s">
        <v>57</v>
      </c>
      <c r="O7537">
        <v>3</v>
      </c>
      <c r="P7537" t="b">
        <v>0</v>
      </c>
      <c r="Q7537" t="b">
        <v>1</v>
      </c>
      <c r="R7537" s="1" t="s">
        <v>41</v>
      </c>
      <c r="S7537" s="1" t="s">
        <v>33</v>
      </c>
      <c r="T7537">
        <v>4</v>
      </c>
      <c r="U7537" s="1" t="s">
        <v>42</v>
      </c>
      <c r="V7537" s="1" t="s">
        <v>46</v>
      </c>
      <c r="W7537" s="1" t="str">
        <f>IF(OR(MasterData[[#This Row],[Event]]="Christmas Market", MasterData[[#This Row],[Event]]="Christmas"), "Christmas Sale", "Non-Christmas Sale")</f>
        <v>Christmas Sale</v>
      </c>
      <c r="X7537" t="b">
        <v>0</v>
      </c>
      <c r="Y7537">
        <v>3</v>
      </c>
      <c r="Z7537">
        <v>48.44</v>
      </c>
      <c r="AA7537">
        <v>145.32</v>
      </c>
      <c r="AB7537">
        <v>0</v>
      </c>
      <c r="AC7537" t="str">
        <f>IF(MasterData[[#This Row],[Discount Amount]]&gt;0, "Promotional sale", "Non-Promotional Sales")</f>
        <v>Non-Promotional Sales</v>
      </c>
    </row>
    <row r="7538" spans="1:29" x14ac:dyDescent="0.25">
      <c r="A7538">
        <v>7537</v>
      </c>
      <c r="B7538" s="1" t="s">
        <v>388</v>
      </c>
      <c r="C7538" s="2">
        <v>0.94750000000000001</v>
      </c>
      <c r="D7538">
        <v>475</v>
      </c>
      <c r="E7538">
        <v>48</v>
      </c>
      <c r="F7538" s="1" t="s">
        <v>61</v>
      </c>
      <c r="G7538" s="1" t="s">
        <v>51</v>
      </c>
      <c r="H7538">
        <v>53.760899999999999</v>
      </c>
      <c r="I7538">
        <v>-98.813900000000004</v>
      </c>
      <c r="J7538">
        <v>52</v>
      </c>
      <c r="K7538" t="b">
        <v>1</v>
      </c>
      <c r="L7538">
        <v>549</v>
      </c>
      <c r="M7538" s="1" t="s">
        <v>30</v>
      </c>
      <c r="N7538" s="1" t="s">
        <v>31</v>
      </c>
      <c r="O7538">
        <v>2</v>
      </c>
      <c r="P7538" t="b">
        <v>1</v>
      </c>
      <c r="Q7538" t="b">
        <v>0</v>
      </c>
      <c r="R7538" s="1" t="s">
        <v>32</v>
      </c>
      <c r="S7538" s="1" t="s">
        <v>33</v>
      </c>
      <c r="T7538">
        <v>5</v>
      </c>
      <c r="U7538" s="1" t="s">
        <v>45</v>
      </c>
      <c r="V7538" s="1" t="s">
        <v>35</v>
      </c>
      <c r="W7538" s="1" t="str">
        <f>IF(OR(MasterData[[#This Row],[Event]]="Christmas Market", MasterData[[#This Row],[Event]]="Christmas"), "Christmas Sale", "Non-Christmas Sale")</f>
        <v>Non-Christmas Sale</v>
      </c>
      <c r="X7538" t="b">
        <v>1</v>
      </c>
      <c r="Y7538">
        <v>4</v>
      </c>
      <c r="Z7538">
        <v>66.86</v>
      </c>
      <c r="AA7538">
        <v>133.72999999999999</v>
      </c>
      <c r="AB7538">
        <v>0</v>
      </c>
      <c r="AC7538" t="str">
        <f>IF(MasterData[[#This Row],[Discount Amount]]&gt;0, "Promotional sale", "Non-Promotional Sales")</f>
        <v>Non-Promotional Sales</v>
      </c>
    </row>
    <row r="7539" spans="1:29" x14ac:dyDescent="0.25">
      <c r="A7539">
        <v>7538</v>
      </c>
      <c r="B7539" s="1" t="s">
        <v>251</v>
      </c>
      <c r="C7539" s="2">
        <v>0.28622685185185182</v>
      </c>
      <c r="D7539">
        <v>380</v>
      </c>
      <c r="E7539">
        <v>19</v>
      </c>
      <c r="F7539" s="1" t="s">
        <v>37</v>
      </c>
      <c r="G7539" s="1" t="s">
        <v>51</v>
      </c>
      <c r="H7539">
        <v>53.760899999999999</v>
      </c>
      <c r="I7539">
        <v>-98.813900000000004</v>
      </c>
      <c r="J7539">
        <v>40</v>
      </c>
      <c r="K7539" t="b">
        <v>0</v>
      </c>
      <c r="L7539">
        <v>944</v>
      </c>
      <c r="M7539" s="1" t="s">
        <v>63</v>
      </c>
      <c r="N7539" s="1" t="s">
        <v>64</v>
      </c>
      <c r="O7539">
        <v>2</v>
      </c>
      <c r="P7539" t="b">
        <v>0</v>
      </c>
      <c r="Q7539" t="b">
        <v>1</v>
      </c>
      <c r="R7539" s="1" t="s">
        <v>32</v>
      </c>
      <c r="S7539" s="1" t="s">
        <v>33</v>
      </c>
      <c r="T7539">
        <v>1</v>
      </c>
      <c r="U7539" s="1" t="s">
        <v>45</v>
      </c>
      <c r="V7539" s="1" t="s">
        <v>59</v>
      </c>
      <c r="W7539" s="1" t="str">
        <f>IF(OR(MasterData[[#This Row],[Event]]="Christmas Market", MasterData[[#This Row],[Event]]="Christmas"), "Christmas Sale", "Non-Christmas Sale")</f>
        <v>Non-Christmas Sale</v>
      </c>
      <c r="X7539" t="b">
        <v>1</v>
      </c>
      <c r="Y7539">
        <v>2</v>
      </c>
      <c r="Z7539">
        <v>16.11</v>
      </c>
      <c r="AA7539">
        <v>32.21</v>
      </c>
      <c r="AB7539">
        <v>3.22</v>
      </c>
      <c r="AC7539" t="str">
        <f>IF(MasterData[[#This Row],[Discount Amount]]&gt;0, "Promotional sale", "Non-Promotional Sales")</f>
        <v>Promotional sale</v>
      </c>
    </row>
    <row r="7540" spans="1:29" x14ac:dyDescent="0.25">
      <c r="A7540">
        <v>7539</v>
      </c>
      <c r="B7540" s="1" t="s">
        <v>406</v>
      </c>
      <c r="C7540" s="2">
        <v>0.27385416666666673</v>
      </c>
      <c r="D7540">
        <v>99</v>
      </c>
      <c r="E7540">
        <v>31</v>
      </c>
      <c r="F7540" s="1" t="s">
        <v>28</v>
      </c>
      <c r="G7540" s="1" t="s">
        <v>79</v>
      </c>
      <c r="H7540">
        <v>63.588799999999999</v>
      </c>
      <c r="I7540">
        <v>-115.5069</v>
      </c>
      <c r="J7540">
        <v>53</v>
      </c>
      <c r="K7540" t="b">
        <v>0</v>
      </c>
      <c r="L7540">
        <v>613</v>
      </c>
      <c r="M7540" s="1" t="s">
        <v>30</v>
      </c>
      <c r="N7540" s="1" t="s">
        <v>31</v>
      </c>
      <c r="O7540">
        <v>1</v>
      </c>
      <c r="P7540" t="b">
        <v>1</v>
      </c>
      <c r="Q7540" t="b">
        <v>1</v>
      </c>
      <c r="R7540" s="1" t="s">
        <v>52</v>
      </c>
      <c r="S7540" s="1" t="s">
        <v>49</v>
      </c>
      <c r="T7540">
        <v>5</v>
      </c>
      <c r="U7540" s="1" t="s">
        <v>45</v>
      </c>
      <c r="V7540" s="1" t="s">
        <v>46</v>
      </c>
      <c r="W7540" s="1" t="str">
        <f>IF(OR(MasterData[[#This Row],[Event]]="Christmas Market", MasterData[[#This Row],[Event]]="Christmas"), "Christmas Sale", "Non-Christmas Sale")</f>
        <v>Christmas Sale</v>
      </c>
      <c r="X7540" t="b">
        <v>1</v>
      </c>
      <c r="Y7540">
        <v>4</v>
      </c>
      <c r="Z7540">
        <v>21.04</v>
      </c>
      <c r="AA7540">
        <v>21.04</v>
      </c>
      <c r="AB7540">
        <v>0</v>
      </c>
      <c r="AC7540" t="str">
        <f>IF(MasterData[[#This Row],[Discount Amount]]&gt;0, "Promotional sale", "Non-Promotional Sales")</f>
        <v>Non-Promotional Sales</v>
      </c>
    </row>
    <row r="7541" spans="1:29" x14ac:dyDescent="0.25">
      <c r="A7541">
        <v>7540</v>
      </c>
      <c r="B7541" s="1" t="s">
        <v>43</v>
      </c>
      <c r="C7541" s="2">
        <v>0.46756944444444448</v>
      </c>
      <c r="D7541">
        <v>389</v>
      </c>
      <c r="E7541">
        <v>23</v>
      </c>
      <c r="F7541" s="1" t="s">
        <v>28</v>
      </c>
      <c r="G7541" s="1" t="s">
        <v>70</v>
      </c>
      <c r="H7541">
        <v>54.273099999999999</v>
      </c>
      <c r="I7541">
        <v>-61.738799999999998</v>
      </c>
      <c r="J7541">
        <v>92</v>
      </c>
      <c r="K7541" t="b">
        <v>0</v>
      </c>
      <c r="L7541">
        <v>859</v>
      </c>
      <c r="M7541" s="1" t="s">
        <v>63</v>
      </c>
      <c r="N7541" s="1" t="s">
        <v>64</v>
      </c>
      <c r="O7541">
        <v>1</v>
      </c>
      <c r="P7541" t="b">
        <v>1</v>
      </c>
      <c r="Q7541" t="b">
        <v>1</v>
      </c>
      <c r="R7541" s="1" t="s">
        <v>52</v>
      </c>
      <c r="S7541" s="1" t="s">
        <v>49</v>
      </c>
      <c r="T7541">
        <v>2</v>
      </c>
      <c r="U7541" s="1" t="s">
        <v>34</v>
      </c>
      <c r="V7541" s="1" t="s">
        <v>59</v>
      </c>
      <c r="W7541" s="1" t="str">
        <f>IF(OR(MasterData[[#This Row],[Event]]="Christmas Market", MasterData[[#This Row],[Event]]="Christmas"), "Christmas Sale", "Non-Christmas Sale")</f>
        <v>Non-Christmas Sale</v>
      </c>
      <c r="X7541" t="b">
        <v>1</v>
      </c>
      <c r="Y7541">
        <v>1</v>
      </c>
      <c r="Z7541">
        <v>33.32</v>
      </c>
      <c r="AA7541">
        <v>33.32</v>
      </c>
      <c r="AB7541">
        <v>3.33</v>
      </c>
      <c r="AC7541" t="str">
        <f>IF(MasterData[[#This Row],[Discount Amount]]&gt;0, "Promotional sale", "Non-Promotional Sales")</f>
        <v>Promotional sale</v>
      </c>
    </row>
    <row r="7542" spans="1:29" x14ac:dyDescent="0.25">
      <c r="A7542">
        <v>7541</v>
      </c>
      <c r="B7542" s="1" t="s">
        <v>307</v>
      </c>
      <c r="C7542" s="2">
        <v>0.3235069444444445</v>
      </c>
      <c r="D7542">
        <v>218</v>
      </c>
      <c r="E7542">
        <v>52</v>
      </c>
      <c r="F7542" s="1" t="s">
        <v>61</v>
      </c>
      <c r="G7542" s="1" t="s">
        <v>48</v>
      </c>
      <c r="H7542">
        <v>53.933300000000003</v>
      </c>
      <c r="I7542">
        <v>-116.5765</v>
      </c>
      <c r="J7542">
        <v>66</v>
      </c>
      <c r="K7542" t="b">
        <v>0</v>
      </c>
      <c r="L7542">
        <v>210</v>
      </c>
      <c r="M7542" s="1" t="s">
        <v>56</v>
      </c>
      <c r="N7542" s="1" t="s">
        <v>57</v>
      </c>
      <c r="O7542">
        <v>3</v>
      </c>
      <c r="P7542" t="b">
        <v>1</v>
      </c>
      <c r="Q7542" t="b">
        <v>0</v>
      </c>
      <c r="R7542" s="1" t="s">
        <v>52</v>
      </c>
      <c r="S7542" s="1" t="s">
        <v>58</v>
      </c>
      <c r="T7542">
        <v>4</v>
      </c>
      <c r="U7542" s="1" t="s">
        <v>34</v>
      </c>
      <c r="V7542" s="1" t="s">
        <v>35</v>
      </c>
      <c r="W7542" s="1" t="str">
        <f>IF(OR(MasterData[[#This Row],[Event]]="Christmas Market", MasterData[[#This Row],[Event]]="Christmas"), "Christmas Sale", "Non-Christmas Sale")</f>
        <v>Non-Christmas Sale</v>
      </c>
      <c r="X7542" t="b">
        <v>0</v>
      </c>
      <c r="Y7542">
        <v>5</v>
      </c>
      <c r="Z7542">
        <v>53.06</v>
      </c>
      <c r="AA7542">
        <v>159.18</v>
      </c>
      <c r="AB7542">
        <v>0</v>
      </c>
      <c r="AC7542" t="str">
        <f>IF(MasterData[[#This Row],[Discount Amount]]&gt;0, "Promotional sale", "Non-Promotional Sales")</f>
        <v>Non-Promotional Sales</v>
      </c>
    </row>
    <row r="7543" spans="1:29" x14ac:dyDescent="0.25">
      <c r="A7543">
        <v>7542</v>
      </c>
      <c r="B7543" s="1" t="s">
        <v>69</v>
      </c>
      <c r="C7543" s="2">
        <v>0.3595949074074074</v>
      </c>
      <c r="D7543">
        <v>229</v>
      </c>
      <c r="E7543">
        <v>33</v>
      </c>
      <c r="F7543" s="1" t="s">
        <v>28</v>
      </c>
      <c r="G7543" s="1" t="s">
        <v>29</v>
      </c>
      <c r="H7543">
        <v>51.253799999999998</v>
      </c>
      <c r="I7543">
        <v>-85.3232</v>
      </c>
      <c r="J7543">
        <v>30</v>
      </c>
      <c r="K7543" t="b">
        <v>0</v>
      </c>
      <c r="L7543">
        <v>28</v>
      </c>
      <c r="M7543" s="1" t="s">
        <v>74</v>
      </c>
      <c r="N7543" s="1" t="s">
        <v>75</v>
      </c>
      <c r="O7543">
        <v>1</v>
      </c>
      <c r="P7543" t="b">
        <v>1</v>
      </c>
      <c r="Q7543" t="b">
        <v>1</v>
      </c>
      <c r="R7543" s="1" t="s">
        <v>52</v>
      </c>
      <c r="S7543" s="1" t="s">
        <v>58</v>
      </c>
      <c r="T7543">
        <v>4</v>
      </c>
      <c r="U7543" s="1" t="s">
        <v>42</v>
      </c>
      <c r="V7543" s="1" t="s">
        <v>46</v>
      </c>
      <c r="W7543" s="1" t="str">
        <f>IF(OR(MasterData[[#This Row],[Event]]="Christmas Market", MasterData[[#This Row],[Event]]="Christmas"), "Christmas Sale", "Non-Christmas Sale")</f>
        <v>Christmas Sale</v>
      </c>
      <c r="X7543" t="b">
        <v>1</v>
      </c>
      <c r="Y7543">
        <v>2</v>
      </c>
      <c r="Z7543">
        <v>86.35</v>
      </c>
      <c r="AA7543">
        <v>86.35</v>
      </c>
      <c r="AB7543">
        <v>0</v>
      </c>
      <c r="AC7543" t="str">
        <f>IF(MasterData[[#This Row],[Discount Amount]]&gt;0, "Promotional sale", "Non-Promotional Sales")</f>
        <v>Non-Promotional Sales</v>
      </c>
    </row>
    <row r="7544" spans="1:29" x14ac:dyDescent="0.25">
      <c r="A7544">
        <v>7543</v>
      </c>
      <c r="B7544" s="1" t="s">
        <v>108</v>
      </c>
      <c r="C7544" s="2">
        <v>0.72355324074074079</v>
      </c>
      <c r="D7544">
        <v>118</v>
      </c>
      <c r="E7544">
        <v>69</v>
      </c>
      <c r="F7544" s="1" t="s">
        <v>37</v>
      </c>
      <c r="G7544" s="1" t="s">
        <v>51</v>
      </c>
      <c r="H7544">
        <v>53.760899999999999</v>
      </c>
      <c r="I7544">
        <v>-98.813900000000004</v>
      </c>
      <c r="J7544">
        <v>95</v>
      </c>
      <c r="K7544" t="b">
        <v>0</v>
      </c>
      <c r="L7544">
        <v>516</v>
      </c>
      <c r="M7544" s="1" t="s">
        <v>63</v>
      </c>
      <c r="N7544" s="1" t="s">
        <v>64</v>
      </c>
      <c r="O7544">
        <v>3</v>
      </c>
      <c r="P7544" t="b">
        <v>1</v>
      </c>
      <c r="Q7544" t="b">
        <v>0</v>
      </c>
      <c r="R7544" s="1" t="s">
        <v>32</v>
      </c>
      <c r="S7544" s="1" t="s">
        <v>58</v>
      </c>
      <c r="T7544">
        <v>2</v>
      </c>
      <c r="U7544" s="1" t="s">
        <v>42</v>
      </c>
      <c r="V7544" s="1" t="s">
        <v>46</v>
      </c>
      <c r="W7544" s="1" t="str">
        <f>IF(OR(MasterData[[#This Row],[Event]]="Christmas Market", MasterData[[#This Row],[Event]]="Christmas"), "Christmas Sale", "Non-Christmas Sale")</f>
        <v>Christmas Sale</v>
      </c>
      <c r="X7544" t="b">
        <v>1</v>
      </c>
      <c r="Y7544">
        <v>1</v>
      </c>
      <c r="Z7544">
        <v>80.2</v>
      </c>
      <c r="AA7544">
        <v>240.59</v>
      </c>
      <c r="AB7544">
        <v>0</v>
      </c>
      <c r="AC7544" t="str">
        <f>IF(MasterData[[#This Row],[Discount Amount]]&gt;0, "Promotional sale", "Non-Promotional Sales")</f>
        <v>Non-Promotional Sales</v>
      </c>
    </row>
    <row r="7545" spans="1:29" x14ac:dyDescent="0.25">
      <c r="A7545">
        <v>7544</v>
      </c>
      <c r="B7545" s="1" t="s">
        <v>264</v>
      </c>
      <c r="C7545" s="2">
        <v>0.62142361111111111</v>
      </c>
      <c r="D7545">
        <v>445</v>
      </c>
      <c r="E7545">
        <v>69</v>
      </c>
      <c r="F7545" s="1" t="s">
        <v>61</v>
      </c>
      <c r="G7545" s="1" t="s">
        <v>81</v>
      </c>
      <c r="H7545">
        <v>64.248000000000005</v>
      </c>
      <c r="I7545">
        <v>-84.889600000000002</v>
      </c>
      <c r="J7545">
        <v>95</v>
      </c>
      <c r="K7545" t="b">
        <v>1</v>
      </c>
      <c r="L7545">
        <v>674</v>
      </c>
      <c r="M7545" s="1" t="s">
        <v>30</v>
      </c>
      <c r="N7545" s="1" t="s">
        <v>31</v>
      </c>
      <c r="O7545">
        <v>3</v>
      </c>
      <c r="P7545" t="b">
        <v>0</v>
      </c>
      <c r="Q7545" t="b">
        <v>1</v>
      </c>
      <c r="R7545" s="1" t="s">
        <v>52</v>
      </c>
      <c r="S7545" s="1" t="s">
        <v>33</v>
      </c>
      <c r="T7545">
        <v>2</v>
      </c>
      <c r="U7545" s="1" t="s">
        <v>45</v>
      </c>
      <c r="V7545" s="1" t="s">
        <v>46</v>
      </c>
      <c r="W7545" s="1" t="str">
        <f>IF(OR(MasterData[[#This Row],[Event]]="Christmas Market", MasterData[[#This Row],[Event]]="Christmas"), "Christmas Sale", "Non-Christmas Sale")</f>
        <v>Christmas Sale</v>
      </c>
      <c r="X7545" t="b">
        <v>0</v>
      </c>
      <c r="Y7545">
        <v>2</v>
      </c>
      <c r="Z7545">
        <v>24.84</v>
      </c>
      <c r="AA7545">
        <v>74.53</v>
      </c>
      <c r="AB7545">
        <v>0</v>
      </c>
      <c r="AC7545" t="str">
        <f>IF(MasterData[[#This Row],[Discount Amount]]&gt;0, "Promotional sale", "Non-Promotional Sales")</f>
        <v>Non-Promotional Sales</v>
      </c>
    </row>
    <row r="7546" spans="1:29" x14ac:dyDescent="0.25">
      <c r="A7546">
        <v>7545</v>
      </c>
      <c r="B7546" s="1" t="s">
        <v>428</v>
      </c>
      <c r="C7546" s="2">
        <v>0.25447916666666659</v>
      </c>
      <c r="D7546">
        <v>72</v>
      </c>
      <c r="E7546">
        <v>20</v>
      </c>
      <c r="F7546" s="1" t="s">
        <v>28</v>
      </c>
      <c r="G7546" s="1" t="s">
        <v>62</v>
      </c>
      <c r="H7546">
        <v>46.565300000000001</v>
      </c>
      <c r="I7546">
        <v>-66.4619</v>
      </c>
      <c r="J7546">
        <v>20</v>
      </c>
      <c r="K7546" t="b">
        <v>1</v>
      </c>
      <c r="L7546">
        <v>44</v>
      </c>
      <c r="M7546" s="1" t="s">
        <v>39</v>
      </c>
      <c r="N7546" s="1" t="s">
        <v>40</v>
      </c>
      <c r="O7546">
        <v>3</v>
      </c>
      <c r="P7546" t="b">
        <v>0</v>
      </c>
      <c r="Q7546" t="b">
        <v>1</v>
      </c>
      <c r="R7546" s="1" t="s">
        <v>52</v>
      </c>
      <c r="S7546" s="1" t="s">
        <v>53</v>
      </c>
      <c r="T7546">
        <v>2</v>
      </c>
      <c r="U7546" s="1" t="s">
        <v>34</v>
      </c>
      <c r="V7546" s="1" t="s">
        <v>59</v>
      </c>
      <c r="W7546" s="1" t="str">
        <f>IF(OR(MasterData[[#This Row],[Event]]="Christmas Market", MasterData[[#This Row],[Event]]="Christmas"), "Christmas Sale", "Non-Christmas Sale")</f>
        <v>Non-Christmas Sale</v>
      </c>
      <c r="X7546" t="b">
        <v>1</v>
      </c>
      <c r="Y7546">
        <v>1</v>
      </c>
      <c r="Z7546">
        <v>21.49</v>
      </c>
      <c r="AA7546">
        <v>64.47</v>
      </c>
      <c r="AB7546">
        <v>6.45</v>
      </c>
      <c r="AC7546" t="str">
        <f>IF(MasterData[[#This Row],[Discount Amount]]&gt;0, "Promotional sale", "Non-Promotional Sales")</f>
        <v>Promotional sale</v>
      </c>
    </row>
    <row r="7547" spans="1:29" x14ac:dyDescent="0.25">
      <c r="A7547">
        <v>7546</v>
      </c>
      <c r="B7547" s="1" t="s">
        <v>269</v>
      </c>
      <c r="C7547" s="2">
        <v>2.7546296296296902E-3</v>
      </c>
      <c r="D7547">
        <v>366</v>
      </c>
      <c r="E7547">
        <v>21</v>
      </c>
      <c r="F7547" s="1" t="s">
        <v>28</v>
      </c>
      <c r="G7547" s="1" t="s">
        <v>44</v>
      </c>
      <c r="H7547">
        <v>46.813099999999999</v>
      </c>
      <c r="I7547">
        <v>-71.207499999999996</v>
      </c>
      <c r="J7547">
        <v>30</v>
      </c>
      <c r="K7547" t="b">
        <v>0</v>
      </c>
      <c r="L7547">
        <v>141</v>
      </c>
      <c r="M7547" s="1" t="s">
        <v>63</v>
      </c>
      <c r="N7547" s="1" t="s">
        <v>64</v>
      </c>
      <c r="O7547">
        <v>4</v>
      </c>
      <c r="P7547" t="b">
        <v>0</v>
      </c>
      <c r="Q7547" t="b">
        <v>1</v>
      </c>
      <c r="R7547" s="1" t="s">
        <v>32</v>
      </c>
      <c r="S7547" s="1" t="s">
        <v>58</v>
      </c>
      <c r="T7547">
        <v>2</v>
      </c>
      <c r="U7547" s="1" t="s">
        <v>45</v>
      </c>
      <c r="V7547" s="1" t="s">
        <v>46</v>
      </c>
      <c r="W7547" s="1" t="str">
        <f>IF(OR(MasterData[[#This Row],[Event]]="Christmas Market", MasterData[[#This Row],[Event]]="Christmas"), "Christmas Sale", "Non-Christmas Sale")</f>
        <v>Christmas Sale</v>
      </c>
      <c r="X7547" t="b">
        <v>1</v>
      </c>
      <c r="Y7547">
        <v>2</v>
      </c>
      <c r="Z7547">
        <v>45.23</v>
      </c>
      <c r="AA7547">
        <v>180.93</v>
      </c>
      <c r="AB7547">
        <v>0</v>
      </c>
      <c r="AC7547" t="str">
        <f>IF(MasterData[[#This Row],[Discount Amount]]&gt;0, "Promotional sale", "Non-Promotional Sales")</f>
        <v>Non-Promotional Sales</v>
      </c>
    </row>
    <row r="7548" spans="1:29" x14ac:dyDescent="0.25">
      <c r="A7548">
        <v>7547</v>
      </c>
      <c r="B7548" s="1" t="s">
        <v>328</v>
      </c>
      <c r="C7548" s="2">
        <v>0.59576388888888898</v>
      </c>
      <c r="D7548">
        <v>80</v>
      </c>
      <c r="E7548">
        <v>66</v>
      </c>
      <c r="F7548" s="1" t="s">
        <v>28</v>
      </c>
      <c r="G7548" s="1" t="s">
        <v>66</v>
      </c>
      <c r="H7548">
        <v>45.077800000000003</v>
      </c>
      <c r="I7548">
        <v>-63.546700000000001</v>
      </c>
      <c r="J7548">
        <v>5</v>
      </c>
      <c r="K7548" t="b">
        <v>1</v>
      </c>
      <c r="L7548">
        <v>385</v>
      </c>
      <c r="M7548" s="1" t="s">
        <v>39</v>
      </c>
      <c r="N7548" s="1" t="s">
        <v>40</v>
      </c>
      <c r="O7548">
        <v>5</v>
      </c>
      <c r="P7548" t="b">
        <v>1</v>
      </c>
      <c r="Q7548" t="b">
        <v>0</v>
      </c>
      <c r="R7548" s="1" t="s">
        <v>32</v>
      </c>
      <c r="S7548" s="1" t="s">
        <v>33</v>
      </c>
      <c r="T7548">
        <v>1</v>
      </c>
      <c r="U7548" s="1" t="s">
        <v>42</v>
      </c>
      <c r="V7548" s="1" t="s">
        <v>35</v>
      </c>
      <c r="W7548" s="1" t="str">
        <f>IF(OR(MasterData[[#This Row],[Event]]="Christmas Market", MasterData[[#This Row],[Event]]="Christmas"), "Christmas Sale", "Non-Christmas Sale")</f>
        <v>Non-Christmas Sale</v>
      </c>
      <c r="X7548" t="b">
        <v>0</v>
      </c>
      <c r="Y7548">
        <v>2</v>
      </c>
      <c r="Z7548">
        <v>89.07</v>
      </c>
      <c r="AA7548">
        <v>445.37</v>
      </c>
      <c r="AB7548">
        <v>0</v>
      </c>
      <c r="AC7548" t="str">
        <f>IF(MasterData[[#This Row],[Discount Amount]]&gt;0, "Promotional sale", "Non-Promotional Sales")</f>
        <v>Non-Promotional Sales</v>
      </c>
    </row>
    <row r="7549" spans="1:29" x14ac:dyDescent="0.25">
      <c r="A7549">
        <v>7548</v>
      </c>
      <c r="B7549" s="1" t="s">
        <v>319</v>
      </c>
      <c r="C7549" s="2">
        <v>0.34665509259259264</v>
      </c>
      <c r="D7549">
        <v>133</v>
      </c>
      <c r="E7549">
        <v>30</v>
      </c>
      <c r="F7549" s="1" t="s">
        <v>37</v>
      </c>
      <c r="G7549" s="1" t="s">
        <v>79</v>
      </c>
      <c r="H7549">
        <v>63.588799999999999</v>
      </c>
      <c r="I7549">
        <v>-115.5069</v>
      </c>
      <c r="J7549">
        <v>53</v>
      </c>
      <c r="K7549" t="b">
        <v>1</v>
      </c>
      <c r="L7549">
        <v>882</v>
      </c>
      <c r="M7549" s="1" t="s">
        <v>39</v>
      </c>
      <c r="N7549" s="1" t="s">
        <v>40</v>
      </c>
      <c r="O7549">
        <v>4</v>
      </c>
      <c r="P7549" t="b">
        <v>0</v>
      </c>
      <c r="Q7549" t="b">
        <v>0</v>
      </c>
      <c r="R7549" s="1" t="s">
        <v>41</v>
      </c>
      <c r="S7549" s="1" t="s">
        <v>53</v>
      </c>
      <c r="T7549">
        <v>3</v>
      </c>
      <c r="U7549" s="1" t="s">
        <v>34</v>
      </c>
      <c r="V7549" s="1" t="s">
        <v>46</v>
      </c>
      <c r="W7549" s="1" t="str">
        <f>IF(OR(MasterData[[#This Row],[Event]]="Christmas Market", MasterData[[#This Row],[Event]]="Christmas"), "Christmas Sale", "Non-Christmas Sale")</f>
        <v>Christmas Sale</v>
      </c>
      <c r="X7549" t="b">
        <v>1</v>
      </c>
      <c r="Y7549">
        <v>2</v>
      </c>
      <c r="Z7549">
        <v>49.48</v>
      </c>
      <c r="AA7549">
        <v>197.92</v>
      </c>
      <c r="AB7549">
        <v>0</v>
      </c>
      <c r="AC7549" t="str">
        <f>IF(MasterData[[#This Row],[Discount Amount]]&gt;0, "Promotional sale", "Non-Promotional Sales")</f>
        <v>Non-Promotional Sales</v>
      </c>
    </row>
    <row r="7550" spans="1:29" x14ac:dyDescent="0.25">
      <c r="A7550">
        <v>7549</v>
      </c>
      <c r="B7550" s="1" t="s">
        <v>339</v>
      </c>
      <c r="C7550" s="2">
        <v>0.28413194444444434</v>
      </c>
      <c r="D7550">
        <v>190</v>
      </c>
      <c r="E7550">
        <v>66</v>
      </c>
      <c r="F7550" s="1" t="s">
        <v>61</v>
      </c>
      <c r="G7550" s="1" t="s">
        <v>70</v>
      </c>
      <c r="H7550">
        <v>54.273099999999999</v>
      </c>
      <c r="I7550">
        <v>-61.738799999999998</v>
      </c>
      <c r="J7550">
        <v>15</v>
      </c>
      <c r="K7550" t="b">
        <v>1</v>
      </c>
      <c r="L7550">
        <v>188</v>
      </c>
      <c r="M7550" s="1" t="s">
        <v>39</v>
      </c>
      <c r="N7550" s="1" t="s">
        <v>40</v>
      </c>
      <c r="O7550">
        <v>5</v>
      </c>
      <c r="P7550" t="b">
        <v>0</v>
      </c>
      <c r="Q7550" t="b">
        <v>0</v>
      </c>
      <c r="R7550" s="1" t="s">
        <v>32</v>
      </c>
      <c r="S7550" s="1" t="s">
        <v>33</v>
      </c>
      <c r="T7550">
        <v>3</v>
      </c>
      <c r="U7550" s="1" t="s">
        <v>45</v>
      </c>
      <c r="V7550" s="1" t="s">
        <v>59</v>
      </c>
      <c r="W7550" s="1" t="str">
        <f>IF(OR(MasterData[[#This Row],[Event]]="Christmas Market", MasterData[[#This Row],[Event]]="Christmas"), "Christmas Sale", "Non-Christmas Sale")</f>
        <v>Non-Christmas Sale</v>
      </c>
      <c r="X7550" t="b">
        <v>1</v>
      </c>
      <c r="Y7550">
        <v>1</v>
      </c>
      <c r="Z7550">
        <v>63.76</v>
      </c>
      <c r="AA7550">
        <v>318.81</v>
      </c>
      <c r="AB7550">
        <v>31.88</v>
      </c>
      <c r="AC7550" t="str">
        <f>IF(MasterData[[#This Row],[Discount Amount]]&gt;0, "Promotional sale", "Non-Promotional Sales")</f>
        <v>Promotional sale</v>
      </c>
    </row>
    <row r="7551" spans="1:29" x14ac:dyDescent="0.25">
      <c r="A7551">
        <v>7550</v>
      </c>
      <c r="B7551" s="1" t="s">
        <v>259</v>
      </c>
      <c r="C7551" s="2">
        <v>0.74839120370370371</v>
      </c>
      <c r="D7551">
        <v>469</v>
      </c>
      <c r="E7551">
        <v>42</v>
      </c>
      <c r="F7551" s="1" t="s">
        <v>28</v>
      </c>
      <c r="G7551" s="1" t="s">
        <v>68</v>
      </c>
      <c r="H7551">
        <v>46.318800000000003</v>
      </c>
      <c r="I7551">
        <v>-63.146099999999997</v>
      </c>
      <c r="J7551">
        <v>21</v>
      </c>
      <c r="K7551" t="b">
        <v>1</v>
      </c>
      <c r="L7551">
        <v>477</v>
      </c>
      <c r="M7551" s="1" t="s">
        <v>30</v>
      </c>
      <c r="N7551" s="1" t="s">
        <v>31</v>
      </c>
      <c r="O7551">
        <v>1</v>
      </c>
      <c r="P7551" t="b">
        <v>1</v>
      </c>
      <c r="Q7551" t="b">
        <v>1</v>
      </c>
      <c r="R7551" s="1" t="s">
        <v>32</v>
      </c>
      <c r="S7551" s="1" t="s">
        <v>58</v>
      </c>
      <c r="T7551">
        <v>4</v>
      </c>
      <c r="U7551" s="1" t="s">
        <v>34</v>
      </c>
      <c r="V7551" s="1" t="s">
        <v>35</v>
      </c>
      <c r="W7551" s="1" t="str">
        <f>IF(OR(MasterData[[#This Row],[Event]]="Christmas Market", MasterData[[#This Row],[Event]]="Christmas"), "Christmas Sale", "Non-Christmas Sale")</f>
        <v>Non-Christmas Sale</v>
      </c>
      <c r="X7551" t="b">
        <v>1</v>
      </c>
      <c r="Y7551">
        <v>4</v>
      </c>
      <c r="Z7551">
        <v>36.799999999999997</v>
      </c>
      <c r="AA7551">
        <v>36.799999999999997</v>
      </c>
      <c r="AB7551">
        <v>0</v>
      </c>
      <c r="AC7551" t="str">
        <f>IF(MasterData[[#This Row],[Discount Amount]]&gt;0, "Promotional sale", "Non-Promotional Sales")</f>
        <v>Non-Promotional Sales</v>
      </c>
    </row>
    <row r="7552" spans="1:29" x14ac:dyDescent="0.25">
      <c r="A7552">
        <v>7551</v>
      </c>
      <c r="B7552" s="1" t="s">
        <v>133</v>
      </c>
      <c r="C7552" s="2">
        <v>0.81152777777777785</v>
      </c>
      <c r="D7552">
        <v>436</v>
      </c>
      <c r="E7552">
        <v>44</v>
      </c>
      <c r="F7552" s="1" t="s">
        <v>28</v>
      </c>
      <c r="G7552" s="1" t="s">
        <v>79</v>
      </c>
      <c r="H7552">
        <v>63.588799999999999</v>
      </c>
      <c r="I7552">
        <v>-115.5069</v>
      </c>
      <c r="J7552">
        <v>42</v>
      </c>
      <c r="K7552" t="b">
        <v>1</v>
      </c>
      <c r="L7552">
        <v>195</v>
      </c>
      <c r="M7552" s="1" t="s">
        <v>39</v>
      </c>
      <c r="N7552" s="1" t="s">
        <v>40</v>
      </c>
      <c r="O7552">
        <v>3</v>
      </c>
      <c r="P7552" t="b">
        <v>1</v>
      </c>
      <c r="Q7552" t="b">
        <v>0</v>
      </c>
      <c r="R7552" s="1" t="s">
        <v>41</v>
      </c>
      <c r="S7552" s="1" t="s">
        <v>49</v>
      </c>
      <c r="T7552">
        <v>4</v>
      </c>
      <c r="U7552" s="1" t="s">
        <v>45</v>
      </c>
      <c r="V7552" s="1" t="s">
        <v>59</v>
      </c>
      <c r="W7552" s="1" t="str">
        <f>IF(OR(MasterData[[#This Row],[Event]]="Christmas Market", MasterData[[#This Row],[Event]]="Christmas"), "Christmas Sale", "Non-Christmas Sale")</f>
        <v>Non-Christmas Sale</v>
      </c>
      <c r="X7552" t="b">
        <v>1</v>
      </c>
      <c r="Y7552">
        <v>5</v>
      </c>
      <c r="Z7552">
        <v>79.11</v>
      </c>
      <c r="AA7552">
        <v>237.33</v>
      </c>
      <c r="AB7552">
        <v>23.73</v>
      </c>
      <c r="AC7552" t="str">
        <f>IF(MasterData[[#This Row],[Discount Amount]]&gt;0, "Promotional sale", "Non-Promotional Sales")</f>
        <v>Promotional sale</v>
      </c>
    </row>
    <row r="7553" spans="1:29" x14ac:dyDescent="0.25">
      <c r="A7553">
        <v>7552</v>
      </c>
      <c r="B7553" s="1" t="s">
        <v>350</v>
      </c>
      <c r="C7553" s="2">
        <v>0.91361111111111115</v>
      </c>
      <c r="D7553">
        <v>159</v>
      </c>
      <c r="E7553">
        <v>62</v>
      </c>
      <c r="F7553" s="1" t="s">
        <v>61</v>
      </c>
      <c r="G7553" s="1" t="s">
        <v>62</v>
      </c>
      <c r="H7553">
        <v>46.565300000000001</v>
      </c>
      <c r="I7553">
        <v>-66.4619</v>
      </c>
      <c r="J7553">
        <v>16</v>
      </c>
      <c r="K7553" t="b">
        <v>1</v>
      </c>
      <c r="L7553">
        <v>524</v>
      </c>
      <c r="M7553" s="1" t="s">
        <v>56</v>
      </c>
      <c r="N7553" s="1" t="s">
        <v>57</v>
      </c>
      <c r="O7553">
        <v>3</v>
      </c>
      <c r="P7553" t="b">
        <v>1</v>
      </c>
      <c r="Q7553" t="b">
        <v>1</v>
      </c>
      <c r="R7553" s="1" t="s">
        <v>52</v>
      </c>
      <c r="S7553" s="1" t="s">
        <v>53</v>
      </c>
      <c r="T7553">
        <v>4</v>
      </c>
      <c r="U7553" s="1" t="s">
        <v>45</v>
      </c>
      <c r="V7553" s="1" t="s">
        <v>35</v>
      </c>
      <c r="W7553" s="1" t="str">
        <f>IF(OR(MasterData[[#This Row],[Event]]="Christmas Market", MasterData[[#This Row],[Event]]="Christmas"), "Christmas Sale", "Non-Christmas Sale")</f>
        <v>Non-Christmas Sale</v>
      </c>
      <c r="X7553" t="b">
        <v>0</v>
      </c>
      <c r="Y7553">
        <v>3</v>
      </c>
      <c r="Z7553">
        <v>36.65</v>
      </c>
      <c r="AA7553">
        <v>109.95</v>
      </c>
      <c r="AB7553">
        <v>0</v>
      </c>
      <c r="AC7553" t="str">
        <f>IF(MasterData[[#This Row],[Discount Amount]]&gt;0, "Promotional sale", "Non-Promotional Sales")</f>
        <v>Non-Promotional Sales</v>
      </c>
    </row>
    <row r="7554" spans="1:29" x14ac:dyDescent="0.25">
      <c r="A7554">
        <v>7553</v>
      </c>
      <c r="B7554" s="1" t="s">
        <v>371</v>
      </c>
      <c r="C7554" s="2">
        <v>0.45451388888888888</v>
      </c>
      <c r="D7554">
        <v>281</v>
      </c>
      <c r="E7554">
        <v>30</v>
      </c>
      <c r="F7554" s="1" t="s">
        <v>61</v>
      </c>
      <c r="G7554" s="1" t="s">
        <v>66</v>
      </c>
      <c r="H7554">
        <v>45.077800000000003</v>
      </c>
      <c r="I7554">
        <v>-63.546700000000001</v>
      </c>
      <c r="J7554">
        <v>29</v>
      </c>
      <c r="K7554" t="b">
        <v>1</v>
      </c>
      <c r="L7554">
        <v>47</v>
      </c>
      <c r="M7554" s="1" t="s">
        <v>56</v>
      </c>
      <c r="N7554" s="1" t="s">
        <v>57</v>
      </c>
      <c r="O7554">
        <v>2</v>
      </c>
      <c r="P7554" t="b">
        <v>1</v>
      </c>
      <c r="Q7554" t="b">
        <v>1</v>
      </c>
      <c r="R7554" s="1" t="s">
        <v>52</v>
      </c>
      <c r="S7554" s="1" t="s">
        <v>49</v>
      </c>
      <c r="T7554">
        <v>3</v>
      </c>
      <c r="U7554" s="1" t="s">
        <v>45</v>
      </c>
      <c r="V7554" s="1" t="s">
        <v>59</v>
      </c>
      <c r="W7554" s="1" t="str">
        <f>IF(OR(MasterData[[#This Row],[Event]]="Christmas Market", MasterData[[#This Row],[Event]]="Christmas"), "Christmas Sale", "Non-Christmas Sale")</f>
        <v>Non-Christmas Sale</v>
      </c>
      <c r="X7554" t="b">
        <v>0</v>
      </c>
      <c r="Y7554">
        <v>3</v>
      </c>
      <c r="Z7554">
        <v>41.69</v>
      </c>
      <c r="AA7554">
        <v>83.37</v>
      </c>
      <c r="AB7554">
        <v>8.34</v>
      </c>
      <c r="AC7554" t="str">
        <f>IF(MasterData[[#This Row],[Discount Amount]]&gt;0, "Promotional sale", "Non-Promotional Sales")</f>
        <v>Promotional sale</v>
      </c>
    </row>
    <row r="7555" spans="1:29" x14ac:dyDescent="0.25">
      <c r="A7555">
        <v>7554</v>
      </c>
      <c r="B7555" s="1" t="s">
        <v>356</v>
      </c>
      <c r="C7555" s="2">
        <v>0.49774305555555554</v>
      </c>
      <c r="D7555">
        <v>260</v>
      </c>
      <c r="E7555">
        <v>25</v>
      </c>
      <c r="F7555" s="1" t="s">
        <v>28</v>
      </c>
      <c r="G7555" s="1" t="s">
        <v>77</v>
      </c>
      <c r="H7555">
        <v>64.282300000000006</v>
      </c>
      <c r="I7555">
        <v>-135</v>
      </c>
      <c r="J7555">
        <v>3</v>
      </c>
      <c r="K7555" t="b">
        <v>1</v>
      </c>
      <c r="L7555">
        <v>351</v>
      </c>
      <c r="M7555" s="1" t="s">
        <v>39</v>
      </c>
      <c r="N7555" s="1" t="s">
        <v>40</v>
      </c>
      <c r="O7555">
        <v>3</v>
      </c>
      <c r="P7555" t="b">
        <v>0</v>
      </c>
      <c r="Q7555" t="b">
        <v>0</v>
      </c>
      <c r="R7555" s="1" t="s">
        <v>52</v>
      </c>
      <c r="S7555" s="1" t="s">
        <v>49</v>
      </c>
      <c r="T7555">
        <v>3</v>
      </c>
      <c r="U7555" s="1" t="s">
        <v>42</v>
      </c>
      <c r="V7555" s="1" t="s">
        <v>46</v>
      </c>
      <c r="W7555" s="1" t="str">
        <f>IF(OR(MasterData[[#This Row],[Event]]="Christmas Market", MasterData[[#This Row],[Event]]="Christmas"), "Christmas Sale", "Non-Christmas Sale")</f>
        <v>Christmas Sale</v>
      </c>
      <c r="X7555" t="b">
        <v>1</v>
      </c>
      <c r="Y7555">
        <v>4</v>
      </c>
      <c r="Z7555">
        <v>67.05</v>
      </c>
      <c r="AA7555">
        <v>201.14</v>
      </c>
      <c r="AB7555">
        <v>0</v>
      </c>
      <c r="AC7555" t="str">
        <f>IF(MasterData[[#This Row],[Discount Amount]]&gt;0, "Promotional sale", "Non-Promotional Sales")</f>
        <v>Non-Promotional Sales</v>
      </c>
    </row>
    <row r="7556" spans="1:29" x14ac:dyDescent="0.25">
      <c r="A7556">
        <v>7555</v>
      </c>
      <c r="B7556" s="1" t="s">
        <v>239</v>
      </c>
      <c r="C7556" s="2">
        <v>0.5885300925925927</v>
      </c>
      <c r="D7556">
        <v>71</v>
      </c>
      <c r="E7556">
        <v>52</v>
      </c>
      <c r="F7556" s="1" t="s">
        <v>61</v>
      </c>
      <c r="G7556" s="1" t="s">
        <v>48</v>
      </c>
      <c r="H7556">
        <v>53.933300000000003</v>
      </c>
      <c r="I7556">
        <v>-116.5765</v>
      </c>
      <c r="J7556">
        <v>99</v>
      </c>
      <c r="K7556" t="b">
        <v>1</v>
      </c>
      <c r="L7556">
        <v>160</v>
      </c>
      <c r="M7556" s="1" t="s">
        <v>30</v>
      </c>
      <c r="N7556" s="1" t="s">
        <v>31</v>
      </c>
      <c r="O7556">
        <v>5</v>
      </c>
      <c r="P7556" t="b">
        <v>1</v>
      </c>
      <c r="Q7556" t="b">
        <v>1</v>
      </c>
      <c r="R7556" s="1" t="s">
        <v>32</v>
      </c>
      <c r="S7556" s="1" t="s">
        <v>58</v>
      </c>
      <c r="T7556">
        <v>5</v>
      </c>
      <c r="U7556" s="1" t="s">
        <v>42</v>
      </c>
      <c r="V7556" s="1" t="s">
        <v>59</v>
      </c>
      <c r="W7556" s="1" t="str">
        <f>IF(OR(MasterData[[#This Row],[Event]]="Christmas Market", MasterData[[#This Row],[Event]]="Christmas"), "Christmas Sale", "Non-Christmas Sale")</f>
        <v>Non-Christmas Sale</v>
      </c>
      <c r="X7556" t="b">
        <v>1</v>
      </c>
      <c r="Y7556">
        <v>3</v>
      </c>
      <c r="Z7556">
        <v>79.959999999999994</v>
      </c>
      <c r="AA7556">
        <v>399.82</v>
      </c>
      <c r="AB7556">
        <v>39.979999999999997</v>
      </c>
      <c r="AC7556" t="str">
        <f>IF(MasterData[[#This Row],[Discount Amount]]&gt;0, "Promotional sale", "Non-Promotional Sales")</f>
        <v>Promotional sale</v>
      </c>
    </row>
    <row r="7557" spans="1:29" x14ac:dyDescent="0.25">
      <c r="A7557">
        <v>7556</v>
      </c>
      <c r="B7557" s="1" t="s">
        <v>424</v>
      </c>
      <c r="C7557" s="2">
        <v>0.57685185185185195</v>
      </c>
      <c r="D7557">
        <v>29</v>
      </c>
      <c r="E7557">
        <v>61</v>
      </c>
      <c r="F7557" s="1" t="s">
        <v>61</v>
      </c>
      <c r="G7557" s="1" t="s">
        <v>66</v>
      </c>
      <c r="H7557">
        <v>45.077800000000003</v>
      </c>
      <c r="I7557">
        <v>-63.546700000000001</v>
      </c>
      <c r="J7557">
        <v>6</v>
      </c>
      <c r="K7557" t="b">
        <v>0</v>
      </c>
      <c r="L7557">
        <v>896</v>
      </c>
      <c r="M7557" s="1" t="s">
        <v>39</v>
      </c>
      <c r="N7557" s="1" t="s">
        <v>40</v>
      </c>
      <c r="O7557">
        <v>2</v>
      </c>
      <c r="P7557" t="b">
        <v>1</v>
      </c>
      <c r="Q7557" t="b">
        <v>0</v>
      </c>
      <c r="R7557" s="1" t="s">
        <v>52</v>
      </c>
      <c r="S7557" s="1" t="s">
        <v>58</v>
      </c>
      <c r="T7557">
        <v>2</v>
      </c>
      <c r="U7557" s="1" t="s">
        <v>42</v>
      </c>
      <c r="V7557" s="1" t="s">
        <v>59</v>
      </c>
      <c r="W7557" s="1" t="str">
        <f>IF(OR(MasterData[[#This Row],[Event]]="Christmas Market", MasterData[[#This Row],[Event]]="Christmas"), "Christmas Sale", "Non-Christmas Sale")</f>
        <v>Non-Christmas Sale</v>
      </c>
      <c r="X7557" t="b">
        <v>1</v>
      </c>
      <c r="Y7557">
        <v>4</v>
      </c>
      <c r="Z7557">
        <v>91.65</v>
      </c>
      <c r="AA7557">
        <v>183.29</v>
      </c>
      <c r="AB7557">
        <v>18.329999999999998</v>
      </c>
      <c r="AC7557" t="str">
        <f>IF(MasterData[[#This Row],[Discount Amount]]&gt;0, "Promotional sale", "Non-Promotional Sales")</f>
        <v>Promotional sale</v>
      </c>
    </row>
    <row r="7558" spans="1:29" x14ac:dyDescent="0.25">
      <c r="A7558">
        <v>7557</v>
      </c>
      <c r="B7558" s="1" t="s">
        <v>136</v>
      </c>
      <c r="C7558" s="2">
        <v>2.3530092592592533E-2</v>
      </c>
      <c r="D7558">
        <v>204</v>
      </c>
      <c r="E7558">
        <v>23</v>
      </c>
      <c r="F7558" s="1" t="s">
        <v>28</v>
      </c>
      <c r="G7558" s="1" t="s">
        <v>51</v>
      </c>
      <c r="H7558">
        <v>53.760899999999999</v>
      </c>
      <c r="I7558">
        <v>-98.813900000000004</v>
      </c>
      <c r="J7558">
        <v>32</v>
      </c>
      <c r="K7558" t="b">
        <v>0</v>
      </c>
      <c r="L7558">
        <v>159</v>
      </c>
      <c r="M7558" s="1" t="s">
        <v>74</v>
      </c>
      <c r="N7558" s="1" t="s">
        <v>75</v>
      </c>
      <c r="O7558">
        <v>4</v>
      </c>
      <c r="P7558" t="b">
        <v>1</v>
      </c>
      <c r="Q7558" t="b">
        <v>1</v>
      </c>
      <c r="R7558" s="1" t="s">
        <v>52</v>
      </c>
      <c r="S7558" s="1" t="s">
        <v>49</v>
      </c>
      <c r="T7558">
        <v>4</v>
      </c>
      <c r="U7558" s="1" t="s">
        <v>45</v>
      </c>
      <c r="V7558" s="1" t="s">
        <v>59</v>
      </c>
      <c r="W7558" s="1" t="str">
        <f>IF(OR(MasterData[[#This Row],[Event]]="Christmas Market", MasterData[[#This Row],[Event]]="Christmas"), "Christmas Sale", "Non-Christmas Sale")</f>
        <v>Non-Christmas Sale</v>
      </c>
      <c r="X7558" t="b">
        <v>0</v>
      </c>
      <c r="Y7558">
        <v>5</v>
      </c>
      <c r="Z7558">
        <v>41.14</v>
      </c>
      <c r="AA7558">
        <v>164.55</v>
      </c>
      <c r="AB7558">
        <v>16.46</v>
      </c>
      <c r="AC7558" t="str">
        <f>IF(MasterData[[#This Row],[Discount Amount]]&gt;0, "Promotional sale", "Non-Promotional Sales")</f>
        <v>Promotional sale</v>
      </c>
    </row>
    <row r="7559" spans="1:29" x14ac:dyDescent="0.25">
      <c r="A7559">
        <v>7558</v>
      </c>
      <c r="B7559" s="1" t="s">
        <v>43</v>
      </c>
      <c r="C7559" s="2">
        <v>0.52228009259259256</v>
      </c>
      <c r="D7559">
        <v>121</v>
      </c>
      <c r="E7559">
        <v>57</v>
      </c>
      <c r="F7559" s="1" t="s">
        <v>37</v>
      </c>
      <c r="G7559" s="1" t="s">
        <v>51</v>
      </c>
      <c r="H7559">
        <v>53.760899999999999</v>
      </c>
      <c r="I7559">
        <v>-98.813900000000004</v>
      </c>
      <c r="J7559">
        <v>63</v>
      </c>
      <c r="K7559" t="b">
        <v>1</v>
      </c>
      <c r="L7559">
        <v>785</v>
      </c>
      <c r="M7559" s="1" t="s">
        <v>39</v>
      </c>
      <c r="N7559" s="1" t="s">
        <v>40</v>
      </c>
      <c r="O7559">
        <v>3</v>
      </c>
      <c r="P7559" t="b">
        <v>1</v>
      </c>
      <c r="Q7559" t="b">
        <v>1</v>
      </c>
      <c r="R7559" s="1" t="s">
        <v>52</v>
      </c>
      <c r="S7559" s="1" t="s">
        <v>58</v>
      </c>
      <c r="T7559">
        <v>5</v>
      </c>
      <c r="U7559" s="1" t="s">
        <v>42</v>
      </c>
      <c r="V7559" s="1" t="s">
        <v>46</v>
      </c>
      <c r="W7559" s="1" t="str">
        <f>IF(OR(MasterData[[#This Row],[Event]]="Christmas Market", MasterData[[#This Row],[Event]]="Christmas"), "Christmas Sale", "Non-Christmas Sale")</f>
        <v>Christmas Sale</v>
      </c>
      <c r="X7559" t="b">
        <v>1</v>
      </c>
      <c r="Y7559">
        <v>3</v>
      </c>
      <c r="Z7559">
        <v>51.19</v>
      </c>
      <c r="AA7559">
        <v>153.58000000000001</v>
      </c>
      <c r="AB7559">
        <v>0</v>
      </c>
      <c r="AC7559" t="str">
        <f>IF(MasterData[[#This Row],[Discount Amount]]&gt;0, "Promotional sale", "Non-Promotional Sales")</f>
        <v>Non-Promotional Sales</v>
      </c>
    </row>
    <row r="7560" spans="1:29" x14ac:dyDescent="0.25">
      <c r="A7560">
        <v>7559</v>
      </c>
      <c r="B7560" s="1" t="s">
        <v>331</v>
      </c>
      <c r="C7560" s="2">
        <v>0.93711805555555561</v>
      </c>
      <c r="D7560">
        <v>10</v>
      </c>
      <c r="E7560">
        <v>53</v>
      </c>
      <c r="F7560" s="1" t="s">
        <v>28</v>
      </c>
      <c r="G7560" s="1" t="s">
        <v>79</v>
      </c>
      <c r="H7560">
        <v>63.588799999999999</v>
      </c>
      <c r="I7560">
        <v>-115.5069</v>
      </c>
      <c r="J7560">
        <v>27</v>
      </c>
      <c r="K7560" t="b">
        <v>0</v>
      </c>
      <c r="L7560">
        <v>789</v>
      </c>
      <c r="M7560" s="1" t="s">
        <v>56</v>
      </c>
      <c r="N7560" s="1" t="s">
        <v>57</v>
      </c>
      <c r="O7560">
        <v>2</v>
      </c>
      <c r="P7560" t="b">
        <v>0</v>
      </c>
      <c r="Q7560" t="b">
        <v>0</v>
      </c>
      <c r="R7560" s="1" t="s">
        <v>32</v>
      </c>
      <c r="S7560" s="1" t="s">
        <v>58</v>
      </c>
      <c r="T7560">
        <v>5</v>
      </c>
      <c r="U7560" s="1" t="s">
        <v>42</v>
      </c>
      <c r="V7560" s="1" t="s">
        <v>59</v>
      </c>
      <c r="W7560" s="1" t="str">
        <f>IF(OR(MasterData[[#This Row],[Event]]="Christmas Market", MasterData[[#This Row],[Event]]="Christmas"), "Christmas Sale", "Non-Christmas Sale")</f>
        <v>Non-Christmas Sale</v>
      </c>
      <c r="X7560" t="b">
        <v>1</v>
      </c>
      <c r="Y7560">
        <v>4</v>
      </c>
      <c r="Z7560">
        <v>82.15</v>
      </c>
      <c r="AA7560">
        <v>164.3</v>
      </c>
      <c r="AB7560">
        <v>16.43</v>
      </c>
      <c r="AC7560" t="str">
        <f>IF(MasterData[[#This Row],[Discount Amount]]&gt;0, "Promotional sale", "Non-Promotional Sales")</f>
        <v>Promotional sale</v>
      </c>
    </row>
    <row r="7561" spans="1:29" x14ac:dyDescent="0.25">
      <c r="A7561">
        <v>7560</v>
      </c>
      <c r="B7561" s="1" t="s">
        <v>425</v>
      </c>
      <c r="C7561" s="2">
        <v>0.92557870370370376</v>
      </c>
      <c r="D7561">
        <v>473</v>
      </c>
      <c r="E7561">
        <v>70</v>
      </c>
      <c r="F7561" s="1" t="s">
        <v>37</v>
      </c>
      <c r="G7561" s="1" t="s">
        <v>66</v>
      </c>
      <c r="H7561">
        <v>45.077800000000003</v>
      </c>
      <c r="I7561">
        <v>-63.546700000000001</v>
      </c>
      <c r="J7561">
        <v>4</v>
      </c>
      <c r="K7561" t="b">
        <v>0</v>
      </c>
      <c r="L7561">
        <v>304</v>
      </c>
      <c r="M7561" s="1" t="s">
        <v>63</v>
      </c>
      <c r="N7561" s="1" t="s">
        <v>64</v>
      </c>
      <c r="O7561">
        <v>4</v>
      </c>
      <c r="P7561" t="b">
        <v>1</v>
      </c>
      <c r="Q7561" t="b">
        <v>1</v>
      </c>
      <c r="R7561" s="1" t="s">
        <v>41</v>
      </c>
      <c r="S7561" s="1" t="s">
        <v>53</v>
      </c>
      <c r="T7561">
        <v>5</v>
      </c>
      <c r="U7561" s="1" t="s">
        <v>45</v>
      </c>
      <c r="V7561" s="1" t="s">
        <v>59</v>
      </c>
      <c r="W7561" s="1" t="str">
        <f>IF(OR(MasterData[[#This Row],[Event]]="Christmas Market", MasterData[[#This Row],[Event]]="Christmas"), "Christmas Sale", "Non-Christmas Sale")</f>
        <v>Non-Christmas Sale</v>
      </c>
      <c r="X7561" t="b">
        <v>1</v>
      </c>
      <c r="Y7561">
        <v>3</v>
      </c>
      <c r="Z7561">
        <v>18.29</v>
      </c>
      <c r="AA7561">
        <v>73.16</v>
      </c>
      <c r="AB7561">
        <v>7.32</v>
      </c>
      <c r="AC7561" t="str">
        <f>IF(MasterData[[#This Row],[Discount Amount]]&gt;0, "Promotional sale", "Non-Promotional Sales")</f>
        <v>Promotional sale</v>
      </c>
    </row>
    <row r="7562" spans="1:29" x14ac:dyDescent="0.25">
      <c r="A7562">
        <v>7561</v>
      </c>
      <c r="B7562" s="1" t="s">
        <v>221</v>
      </c>
      <c r="C7562" s="2">
        <v>5.1331018518518512E-2</v>
      </c>
      <c r="D7562">
        <v>395</v>
      </c>
      <c r="E7562">
        <v>22</v>
      </c>
      <c r="F7562" s="1" t="s">
        <v>61</v>
      </c>
      <c r="G7562" s="1" t="s">
        <v>66</v>
      </c>
      <c r="H7562">
        <v>45.077800000000003</v>
      </c>
      <c r="I7562">
        <v>-63.546700000000001</v>
      </c>
      <c r="J7562">
        <v>98</v>
      </c>
      <c r="K7562" t="b">
        <v>0</v>
      </c>
      <c r="L7562">
        <v>571</v>
      </c>
      <c r="M7562" s="1" t="s">
        <v>30</v>
      </c>
      <c r="N7562" s="1" t="s">
        <v>31</v>
      </c>
      <c r="O7562">
        <v>4</v>
      </c>
      <c r="P7562" t="b">
        <v>0</v>
      </c>
      <c r="Q7562" t="b">
        <v>1</v>
      </c>
      <c r="R7562" s="1" t="s">
        <v>52</v>
      </c>
      <c r="S7562" s="1" t="s">
        <v>58</v>
      </c>
      <c r="T7562">
        <v>5</v>
      </c>
      <c r="U7562" s="1" t="s">
        <v>42</v>
      </c>
      <c r="V7562" s="1" t="s">
        <v>35</v>
      </c>
      <c r="W7562" s="1" t="str">
        <f>IF(OR(MasterData[[#This Row],[Event]]="Christmas Market", MasterData[[#This Row],[Event]]="Christmas"), "Christmas Sale", "Non-Christmas Sale")</f>
        <v>Non-Christmas Sale</v>
      </c>
      <c r="X7562" t="b">
        <v>0</v>
      </c>
      <c r="Y7562">
        <v>1</v>
      </c>
      <c r="Z7562">
        <v>94.35</v>
      </c>
      <c r="AA7562">
        <v>377.39</v>
      </c>
      <c r="AB7562">
        <v>0</v>
      </c>
      <c r="AC7562" t="str">
        <f>IF(MasterData[[#This Row],[Discount Amount]]&gt;0, "Promotional sale", "Non-Promotional Sales")</f>
        <v>Non-Promotional Sales</v>
      </c>
    </row>
    <row r="7563" spans="1:29" x14ac:dyDescent="0.25">
      <c r="A7563">
        <v>7562</v>
      </c>
      <c r="B7563" s="1" t="s">
        <v>239</v>
      </c>
      <c r="C7563" s="2">
        <v>0.47788194444444443</v>
      </c>
      <c r="D7563">
        <v>248</v>
      </c>
      <c r="E7563">
        <v>57</v>
      </c>
      <c r="F7563" s="1" t="s">
        <v>61</v>
      </c>
      <c r="G7563" s="1" t="s">
        <v>81</v>
      </c>
      <c r="H7563">
        <v>64.248000000000005</v>
      </c>
      <c r="I7563">
        <v>-84.889600000000002</v>
      </c>
      <c r="J7563">
        <v>1</v>
      </c>
      <c r="K7563" t="b">
        <v>1</v>
      </c>
      <c r="L7563">
        <v>397</v>
      </c>
      <c r="M7563" s="1" t="s">
        <v>39</v>
      </c>
      <c r="N7563" s="1" t="s">
        <v>40</v>
      </c>
      <c r="O7563">
        <v>3</v>
      </c>
      <c r="P7563" t="b">
        <v>1</v>
      </c>
      <c r="Q7563" t="b">
        <v>1</v>
      </c>
      <c r="R7563" s="1" t="s">
        <v>41</v>
      </c>
      <c r="S7563" s="1" t="s">
        <v>58</v>
      </c>
      <c r="T7563">
        <v>3</v>
      </c>
      <c r="U7563" s="1" t="s">
        <v>34</v>
      </c>
      <c r="V7563" s="1" t="s">
        <v>59</v>
      </c>
      <c r="W7563" s="1" t="str">
        <f>IF(OR(MasterData[[#This Row],[Event]]="Christmas Market", MasterData[[#This Row],[Event]]="Christmas"), "Christmas Sale", "Non-Christmas Sale")</f>
        <v>Non-Christmas Sale</v>
      </c>
      <c r="X7563" t="b">
        <v>0</v>
      </c>
      <c r="Y7563">
        <v>1</v>
      </c>
      <c r="Z7563">
        <v>11.07</v>
      </c>
      <c r="AA7563">
        <v>33.200000000000003</v>
      </c>
      <c r="AB7563">
        <v>3.32</v>
      </c>
      <c r="AC7563" t="str">
        <f>IF(MasterData[[#This Row],[Discount Amount]]&gt;0, "Promotional sale", "Non-Promotional Sales")</f>
        <v>Promotional sale</v>
      </c>
    </row>
    <row r="7564" spans="1:29" x14ac:dyDescent="0.25">
      <c r="A7564">
        <v>7563</v>
      </c>
      <c r="B7564" s="1" t="s">
        <v>116</v>
      </c>
      <c r="C7564" s="2">
        <v>0.42459490740740735</v>
      </c>
      <c r="D7564">
        <v>328</v>
      </c>
      <c r="E7564">
        <v>37</v>
      </c>
      <c r="F7564" s="1" t="s">
        <v>61</v>
      </c>
      <c r="G7564" s="1" t="s">
        <v>29</v>
      </c>
      <c r="H7564">
        <v>51.253799999999998</v>
      </c>
      <c r="I7564">
        <v>-85.3232</v>
      </c>
      <c r="J7564">
        <v>40</v>
      </c>
      <c r="K7564" t="b">
        <v>0</v>
      </c>
      <c r="L7564">
        <v>207</v>
      </c>
      <c r="M7564" s="1" t="s">
        <v>30</v>
      </c>
      <c r="N7564" s="1" t="s">
        <v>31</v>
      </c>
      <c r="O7564">
        <v>5</v>
      </c>
      <c r="P7564" t="b">
        <v>1</v>
      </c>
      <c r="Q7564" t="b">
        <v>0</v>
      </c>
      <c r="R7564" s="1" t="s">
        <v>32</v>
      </c>
      <c r="S7564" s="1" t="s">
        <v>53</v>
      </c>
      <c r="T7564">
        <v>1</v>
      </c>
      <c r="U7564" s="1" t="s">
        <v>34</v>
      </c>
      <c r="V7564" s="1" t="s">
        <v>59</v>
      </c>
      <c r="W7564" s="1" t="str">
        <f>IF(OR(MasterData[[#This Row],[Event]]="Christmas Market", MasterData[[#This Row],[Event]]="Christmas"), "Christmas Sale", "Non-Christmas Sale")</f>
        <v>Non-Christmas Sale</v>
      </c>
      <c r="X7564" t="b">
        <v>1</v>
      </c>
      <c r="Y7564">
        <v>3</v>
      </c>
      <c r="Z7564">
        <v>60.91</v>
      </c>
      <c r="AA7564">
        <v>304.57</v>
      </c>
      <c r="AB7564">
        <v>30.46</v>
      </c>
      <c r="AC7564" t="str">
        <f>IF(MasterData[[#This Row],[Discount Amount]]&gt;0, "Promotional sale", "Non-Promotional Sales")</f>
        <v>Promotional sale</v>
      </c>
    </row>
    <row r="7565" spans="1:29" x14ac:dyDescent="0.25">
      <c r="A7565">
        <v>7564</v>
      </c>
      <c r="B7565" s="1" t="s">
        <v>233</v>
      </c>
      <c r="C7565" s="2">
        <v>0.92184027777777788</v>
      </c>
      <c r="D7565">
        <v>491</v>
      </c>
      <c r="E7565">
        <v>22</v>
      </c>
      <c r="F7565" s="1" t="s">
        <v>28</v>
      </c>
      <c r="G7565" s="1" t="s">
        <v>66</v>
      </c>
      <c r="H7565">
        <v>45.077800000000003</v>
      </c>
      <c r="I7565">
        <v>-63.546700000000001</v>
      </c>
      <c r="J7565">
        <v>69</v>
      </c>
      <c r="K7565" t="b">
        <v>1</v>
      </c>
      <c r="L7565">
        <v>811</v>
      </c>
      <c r="M7565" s="1" t="s">
        <v>30</v>
      </c>
      <c r="N7565" s="1" t="s">
        <v>31</v>
      </c>
      <c r="O7565">
        <v>5</v>
      </c>
      <c r="P7565" t="b">
        <v>1</v>
      </c>
      <c r="Q7565" t="b">
        <v>0</v>
      </c>
      <c r="R7565" s="1" t="s">
        <v>41</v>
      </c>
      <c r="S7565" s="1" t="s">
        <v>49</v>
      </c>
      <c r="T7565">
        <v>1</v>
      </c>
      <c r="U7565" s="1" t="s">
        <v>42</v>
      </c>
      <c r="V7565" s="1" t="s">
        <v>59</v>
      </c>
      <c r="W7565" s="1" t="str">
        <f>IF(OR(MasterData[[#This Row],[Event]]="Christmas Market", MasterData[[#This Row],[Event]]="Christmas"), "Christmas Sale", "Non-Christmas Sale")</f>
        <v>Non-Christmas Sale</v>
      </c>
      <c r="X7565" t="b">
        <v>0</v>
      </c>
      <c r="Y7565">
        <v>2</v>
      </c>
      <c r="Z7565">
        <v>51.76</v>
      </c>
      <c r="AA7565">
        <v>258.8</v>
      </c>
      <c r="AB7565">
        <v>25.88</v>
      </c>
      <c r="AC7565" t="str">
        <f>IF(MasterData[[#This Row],[Discount Amount]]&gt;0, "Promotional sale", "Non-Promotional Sales")</f>
        <v>Promotional sale</v>
      </c>
    </row>
    <row r="7566" spans="1:29" x14ac:dyDescent="0.25">
      <c r="A7566">
        <v>7565</v>
      </c>
      <c r="B7566" s="1" t="s">
        <v>138</v>
      </c>
      <c r="C7566" s="2">
        <v>2.1875000000000089E-3</v>
      </c>
      <c r="D7566">
        <v>361</v>
      </c>
      <c r="E7566">
        <v>50</v>
      </c>
      <c r="F7566" s="1" t="s">
        <v>37</v>
      </c>
      <c r="G7566" s="1" t="s">
        <v>68</v>
      </c>
      <c r="H7566">
        <v>46.318800000000003</v>
      </c>
      <c r="I7566">
        <v>-63.146099999999997</v>
      </c>
      <c r="J7566">
        <v>61</v>
      </c>
      <c r="K7566" t="b">
        <v>1</v>
      </c>
      <c r="L7566">
        <v>230</v>
      </c>
      <c r="M7566" s="1" t="s">
        <v>30</v>
      </c>
      <c r="N7566" s="1" t="s">
        <v>31</v>
      </c>
      <c r="O7566">
        <v>2</v>
      </c>
      <c r="P7566" t="b">
        <v>0</v>
      </c>
      <c r="Q7566" t="b">
        <v>0</v>
      </c>
      <c r="R7566" s="1" t="s">
        <v>52</v>
      </c>
      <c r="S7566" s="1" t="s">
        <v>33</v>
      </c>
      <c r="T7566">
        <v>4</v>
      </c>
      <c r="U7566" s="1" t="s">
        <v>34</v>
      </c>
      <c r="V7566" s="1" t="s">
        <v>46</v>
      </c>
      <c r="W7566" s="1" t="str">
        <f>IF(OR(MasterData[[#This Row],[Event]]="Christmas Market", MasterData[[#This Row],[Event]]="Christmas"), "Christmas Sale", "Non-Christmas Sale")</f>
        <v>Christmas Sale</v>
      </c>
      <c r="X7566" t="b">
        <v>1</v>
      </c>
      <c r="Y7566">
        <v>5</v>
      </c>
      <c r="Z7566">
        <v>97.01</v>
      </c>
      <c r="AA7566">
        <v>194.01</v>
      </c>
      <c r="AB7566">
        <v>0</v>
      </c>
      <c r="AC7566" t="str">
        <f>IF(MasterData[[#This Row],[Discount Amount]]&gt;0, "Promotional sale", "Non-Promotional Sales")</f>
        <v>Non-Promotional Sales</v>
      </c>
    </row>
    <row r="7567" spans="1:29" x14ac:dyDescent="0.25">
      <c r="A7567">
        <v>7566</v>
      </c>
      <c r="B7567" s="1" t="s">
        <v>325</v>
      </c>
      <c r="C7567" s="2">
        <v>0.26071759259259264</v>
      </c>
      <c r="D7567">
        <v>323</v>
      </c>
      <c r="E7567">
        <v>27</v>
      </c>
      <c r="F7567" s="1" t="s">
        <v>61</v>
      </c>
      <c r="G7567" s="1" t="s">
        <v>29</v>
      </c>
      <c r="H7567">
        <v>51.253799999999998</v>
      </c>
      <c r="I7567">
        <v>-85.3232</v>
      </c>
      <c r="J7567">
        <v>61</v>
      </c>
      <c r="K7567" t="b">
        <v>0</v>
      </c>
      <c r="L7567">
        <v>996</v>
      </c>
      <c r="M7567" s="1" t="s">
        <v>56</v>
      </c>
      <c r="N7567" s="1" t="s">
        <v>57</v>
      </c>
      <c r="O7567">
        <v>1</v>
      </c>
      <c r="P7567" t="b">
        <v>1</v>
      </c>
      <c r="Q7567" t="b">
        <v>0</v>
      </c>
      <c r="R7567" s="1" t="s">
        <v>52</v>
      </c>
      <c r="S7567" s="1" t="s">
        <v>53</v>
      </c>
      <c r="T7567">
        <v>4</v>
      </c>
      <c r="U7567" s="1" t="s">
        <v>45</v>
      </c>
      <c r="V7567" s="1" t="s">
        <v>46</v>
      </c>
      <c r="W7567" s="1" t="str">
        <f>IF(OR(MasterData[[#This Row],[Event]]="Christmas Market", MasterData[[#This Row],[Event]]="Christmas"), "Christmas Sale", "Non-Christmas Sale")</f>
        <v>Christmas Sale</v>
      </c>
      <c r="X7567" t="b">
        <v>0</v>
      </c>
      <c r="Y7567">
        <v>2</v>
      </c>
      <c r="Z7567">
        <v>50.26</v>
      </c>
      <c r="AA7567">
        <v>50.26</v>
      </c>
      <c r="AB7567">
        <v>0</v>
      </c>
      <c r="AC7567" t="str">
        <f>IF(MasterData[[#This Row],[Discount Amount]]&gt;0, "Promotional sale", "Non-Promotional Sales")</f>
        <v>Non-Promotional Sales</v>
      </c>
    </row>
    <row r="7568" spans="1:29" x14ac:dyDescent="0.25">
      <c r="A7568">
        <v>7567</v>
      </c>
      <c r="B7568" s="1" t="s">
        <v>86</v>
      </c>
      <c r="C7568" s="2">
        <v>0.41457175925925926</v>
      </c>
      <c r="D7568">
        <v>102</v>
      </c>
      <c r="E7568">
        <v>54</v>
      </c>
      <c r="F7568" s="1" t="s">
        <v>61</v>
      </c>
      <c r="G7568" s="1" t="s">
        <v>38</v>
      </c>
      <c r="H7568">
        <v>53.726700000000001</v>
      </c>
      <c r="I7568">
        <v>-127.6476</v>
      </c>
      <c r="J7568">
        <v>33</v>
      </c>
      <c r="K7568" t="b">
        <v>1</v>
      </c>
      <c r="L7568">
        <v>929</v>
      </c>
      <c r="M7568" s="1" t="s">
        <v>56</v>
      </c>
      <c r="N7568" s="1" t="s">
        <v>57</v>
      </c>
      <c r="O7568">
        <v>3</v>
      </c>
      <c r="P7568" t="b">
        <v>1</v>
      </c>
      <c r="Q7568" t="b">
        <v>1</v>
      </c>
      <c r="R7568" s="1" t="s">
        <v>41</v>
      </c>
      <c r="S7568" s="1" t="s">
        <v>53</v>
      </c>
      <c r="T7568">
        <v>1</v>
      </c>
      <c r="U7568" s="1" t="s">
        <v>45</v>
      </c>
      <c r="V7568" s="1" t="s">
        <v>59</v>
      </c>
      <c r="W7568" s="1" t="str">
        <f>IF(OR(MasterData[[#This Row],[Event]]="Christmas Market", MasterData[[#This Row],[Event]]="Christmas"), "Christmas Sale", "Non-Christmas Sale")</f>
        <v>Non-Christmas Sale</v>
      </c>
      <c r="X7568" t="b">
        <v>0</v>
      </c>
      <c r="Y7568">
        <v>3</v>
      </c>
      <c r="Z7568">
        <v>23.59</v>
      </c>
      <c r="AA7568">
        <v>70.77</v>
      </c>
      <c r="AB7568">
        <v>7.08</v>
      </c>
      <c r="AC7568" t="str">
        <f>IF(MasterData[[#This Row],[Discount Amount]]&gt;0, "Promotional sale", "Non-Promotional Sales")</f>
        <v>Promotional sale</v>
      </c>
    </row>
    <row r="7569" spans="1:29" x14ac:dyDescent="0.25">
      <c r="A7569">
        <v>7568</v>
      </c>
      <c r="B7569" s="1" t="s">
        <v>390</v>
      </c>
      <c r="C7569" s="2">
        <v>0.29469907407407403</v>
      </c>
      <c r="D7569">
        <v>242</v>
      </c>
      <c r="E7569">
        <v>22</v>
      </c>
      <c r="F7569" s="1" t="s">
        <v>61</v>
      </c>
      <c r="G7569" s="1" t="s">
        <v>55</v>
      </c>
      <c r="H7569">
        <v>52.939900000000002</v>
      </c>
      <c r="I7569">
        <v>-106.4509</v>
      </c>
      <c r="J7569">
        <v>17</v>
      </c>
      <c r="K7569" t="b">
        <v>1</v>
      </c>
      <c r="L7569">
        <v>581</v>
      </c>
      <c r="M7569" s="1" t="s">
        <v>63</v>
      </c>
      <c r="N7569" s="1" t="s">
        <v>64</v>
      </c>
      <c r="O7569">
        <v>4</v>
      </c>
      <c r="P7569" t="b">
        <v>0</v>
      </c>
      <c r="Q7569" t="b">
        <v>0</v>
      </c>
      <c r="R7569" s="1" t="s">
        <v>52</v>
      </c>
      <c r="S7569" s="1" t="s">
        <v>33</v>
      </c>
      <c r="T7569">
        <v>4</v>
      </c>
      <c r="U7569" s="1" t="s">
        <v>45</v>
      </c>
      <c r="V7569" s="1" t="s">
        <v>59</v>
      </c>
      <c r="W7569" s="1" t="str">
        <f>IF(OR(MasterData[[#This Row],[Event]]="Christmas Market", MasterData[[#This Row],[Event]]="Christmas"), "Christmas Sale", "Non-Christmas Sale")</f>
        <v>Non-Christmas Sale</v>
      </c>
      <c r="X7569" t="b">
        <v>0</v>
      </c>
      <c r="Y7569">
        <v>4</v>
      </c>
      <c r="Z7569">
        <v>98.02</v>
      </c>
      <c r="AA7569">
        <v>392.06</v>
      </c>
      <c r="AB7569">
        <v>39.21</v>
      </c>
      <c r="AC7569" t="str">
        <f>IF(MasterData[[#This Row],[Discount Amount]]&gt;0, "Promotional sale", "Non-Promotional Sales")</f>
        <v>Promotional sale</v>
      </c>
    </row>
    <row r="7570" spans="1:29" x14ac:dyDescent="0.25">
      <c r="A7570">
        <v>7569</v>
      </c>
      <c r="B7570" s="1" t="s">
        <v>235</v>
      </c>
      <c r="C7570" s="2">
        <v>0.34674768518518517</v>
      </c>
      <c r="D7570">
        <v>318</v>
      </c>
      <c r="E7570">
        <v>38</v>
      </c>
      <c r="F7570" s="1" t="s">
        <v>28</v>
      </c>
      <c r="G7570" s="1" t="s">
        <v>29</v>
      </c>
      <c r="H7570">
        <v>51.253799999999998</v>
      </c>
      <c r="I7570">
        <v>-85.3232</v>
      </c>
      <c r="J7570">
        <v>81</v>
      </c>
      <c r="K7570" t="b">
        <v>0</v>
      </c>
      <c r="L7570">
        <v>856</v>
      </c>
      <c r="M7570" s="1" t="s">
        <v>39</v>
      </c>
      <c r="N7570" s="1" t="s">
        <v>40</v>
      </c>
      <c r="O7570">
        <v>1</v>
      </c>
      <c r="P7570" t="b">
        <v>0</v>
      </c>
      <c r="Q7570" t="b">
        <v>1</v>
      </c>
      <c r="R7570" s="1" t="s">
        <v>52</v>
      </c>
      <c r="S7570" s="1" t="s">
        <v>33</v>
      </c>
      <c r="T7570">
        <v>5</v>
      </c>
      <c r="U7570" s="1" t="s">
        <v>34</v>
      </c>
      <c r="V7570" s="1" t="s">
        <v>59</v>
      </c>
      <c r="W7570" s="1" t="str">
        <f>IF(OR(MasterData[[#This Row],[Event]]="Christmas Market", MasterData[[#This Row],[Event]]="Christmas"), "Christmas Sale", "Non-Christmas Sale")</f>
        <v>Non-Christmas Sale</v>
      </c>
      <c r="X7570" t="b">
        <v>0</v>
      </c>
      <c r="Y7570">
        <v>5</v>
      </c>
      <c r="Z7570">
        <v>67.819999999999993</v>
      </c>
      <c r="AA7570">
        <v>67.819999999999993</v>
      </c>
      <c r="AB7570">
        <v>6.78</v>
      </c>
      <c r="AC7570" t="str">
        <f>IF(MasterData[[#This Row],[Discount Amount]]&gt;0, "Promotional sale", "Non-Promotional Sales")</f>
        <v>Promotional sale</v>
      </c>
    </row>
    <row r="7571" spans="1:29" x14ac:dyDescent="0.25">
      <c r="A7571">
        <v>7570</v>
      </c>
      <c r="B7571" s="1" t="s">
        <v>127</v>
      </c>
      <c r="C7571" s="2">
        <v>0.59532407407407417</v>
      </c>
      <c r="D7571">
        <v>348</v>
      </c>
      <c r="E7571">
        <v>33</v>
      </c>
      <c r="F7571" s="1" t="s">
        <v>37</v>
      </c>
      <c r="G7571" s="1" t="s">
        <v>29</v>
      </c>
      <c r="H7571">
        <v>51.253799999999998</v>
      </c>
      <c r="I7571">
        <v>-85.3232</v>
      </c>
      <c r="J7571">
        <v>70</v>
      </c>
      <c r="K7571" t="b">
        <v>0</v>
      </c>
      <c r="L7571">
        <v>553</v>
      </c>
      <c r="M7571" s="1" t="s">
        <v>63</v>
      </c>
      <c r="N7571" s="1" t="s">
        <v>64</v>
      </c>
      <c r="O7571">
        <v>3</v>
      </c>
      <c r="P7571" t="b">
        <v>1</v>
      </c>
      <c r="Q7571" t="b">
        <v>0</v>
      </c>
      <c r="R7571" s="1" t="s">
        <v>32</v>
      </c>
      <c r="S7571" s="1" t="s">
        <v>49</v>
      </c>
      <c r="T7571">
        <v>3</v>
      </c>
      <c r="U7571" s="1" t="s">
        <v>45</v>
      </c>
      <c r="V7571" s="1" t="s">
        <v>59</v>
      </c>
      <c r="W7571" s="1" t="str">
        <f>IF(OR(MasterData[[#This Row],[Event]]="Christmas Market", MasterData[[#This Row],[Event]]="Christmas"), "Christmas Sale", "Non-Christmas Sale")</f>
        <v>Non-Christmas Sale</v>
      </c>
      <c r="X7571" t="b">
        <v>0</v>
      </c>
      <c r="Y7571">
        <v>1</v>
      </c>
      <c r="Z7571">
        <v>84.09</v>
      </c>
      <c r="AA7571">
        <v>252.27</v>
      </c>
      <c r="AB7571">
        <v>25.23</v>
      </c>
      <c r="AC7571" t="str">
        <f>IF(MasterData[[#This Row],[Discount Amount]]&gt;0, "Promotional sale", "Non-Promotional Sales")</f>
        <v>Promotional sale</v>
      </c>
    </row>
    <row r="7572" spans="1:29" x14ac:dyDescent="0.25">
      <c r="A7572">
        <v>7571</v>
      </c>
      <c r="B7572" s="1" t="s">
        <v>275</v>
      </c>
      <c r="C7572" s="2">
        <v>0.9497337962962964</v>
      </c>
      <c r="D7572">
        <v>67</v>
      </c>
      <c r="E7572">
        <v>34</v>
      </c>
      <c r="F7572" s="1" t="s">
        <v>61</v>
      </c>
      <c r="G7572" s="1" t="s">
        <v>44</v>
      </c>
      <c r="H7572">
        <v>46.813099999999999</v>
      </c>
      <c r="I7572">
        <v>-71.207499999999996</v>
      </c>
      <c r="J7572">
        <v>76</v>
      </c>
      <c r="K7572" t="b">
        <v>0</v>
      </c>
      <c r="L7572">
        <v>783</v>
      </c>
      <c r="M7572" s="1" t="s">
        <v>74</v>
      </c>
      <c r="N7572" s="1" t="s">
        <v>75</v>
      </c>
      <c r="O7572">
        <v>5</v>
      </c>
      <c r="P7572" t="b">
        <v>1</v>
      </c>
      <c r="Q7572" t="b">
        <v>1</v>
      </c>
      <c r="R7572" s="1" t="s">
        <v>52</v>
      </c>
      <c r="S7572" s="1" t="s">
        <v>49</v>
      </c>
      <c r="T7572">
        <v>1</v>
      </c>
      <c r="U7572" s="1" t="s">
        <v>34</v>
      </c>
      <c r="V7572" s="1" t="s">
        <v>59</v>
      </c>
      <c r="W7572" s="1" t="str">
        <f>IF(OR(MasterData[[#This Row],[Event]]="Christmas Market", MasterData[[#This Row],[Event]]="Christmas"), "Christmas Sale", "Non-Christmas Sale")</f>
        <v>Non-Christmas Sale</v>
      </c>
      <c r="X7572" t="b">
        <v>0</v>
      </c>
      <c r="Y7572">
        <v>3</v>
      </c>
      <c r="Z7572">
        <v>52.88</v>
      </c>
      <c r="AA7572">
        <v>264.39999999999998</v>
      </c>
      <c r="AB7572">
        <v>26.44</v>
      </c>
      <c r="AC7572" t="str">
        <f>IF(MasterData[[#This Row],[Discount Amount]]&gt;0, "Promotional sale", "Non-Promotional Sales")</f>
        <v>Promotional sale</v>
      </c>
    </row>
    <row r="7573" spans="1:29" x14ac:dyDescent="0.25">
      <c r="A7573">
        <v>7572</v>
      </c>
      <c r="B7573" s="1" t="s">
        <v>200</v>
      </c>
      <c r="C7573" s="2">
        <v>0.60348379629629623</v>
      </c>
      <c r="D7573">
        <v>113</v>
      </c>
      <c r="E7573">
        <v>21</v>
      </c>
      <c r="F7573" s="1" t="s">
        <v>37</v>
      </c>
      <c r="G7573" s="1" t="s">
        <v>79</v>
      </c>
      <c r="H7573">
        <v>63.588799999999999</v>
      </c>
      <c r="I7573">
        <v>-115.5069</v>
      </c>
      <c r="J7573">
        <v>80</v>
      </c>
      <c r="K7573" t="b">
        <v>1</v>
      </c>
      <c r="L7573">
        <v>427</v>
      </c>
      <c r="M7573" s="1" t="s">
        <v>63</v>
      </c>
      <c r="N7573" s="1" t="s">
        <v>64</v>
      </c>
      <c r="O7573">
        <v>4</v>
      </c>
      <c r="P7573" t="b">
        <v>1</v>
      </c>
      <c r="Q7573" t="b">
        <v>1</v>
      </c>
      <c r="R7573" s="1" t="s">
        <v>52</v>
      </c>
      <c r="S7573" s="1" t="s">
        <v>33</v>
      </c>
      <c r="T7573">
        <v>1</v>
      </c>
      <c r="U7573" s="1" t="s">
        <v>42</v>
      </c>
      <c r="V7573" s="1" t="s">
        <v>46</v>
      </c>
      <c r="W7573" s="1" t="str">
        <f>IF(OR(MasterData[[#This Row],[Event]]="Christmas Market", MasterData[[#This Row],[Event]]="Christmas"), "Christmas Sale", "Non-Christmas Sale")</f>
        <v>Christmas Sale</v>
      </c>
      <c r="X7573" t="b">
        <v>1</v>
      </c>
      <c r="Y7573">
        <v>3</v>
      </c>
      <c r="Z7573">
        <v>97.32</v>
      </c>
      <c r="AA7573">
        <v>389.27</v>
      </c>
      <c r="AB7573">
        <v>0</v>
      </c>
      <c r="AC7573" t="str">
        <f>IF(MasterData[[#This Row],[Discount Amount]]&gt;0, "Promotional sale", "Non-Promotional Sales")</f>
        <v>Non-Promotional Sales</v>
      </c>
    </row>
    <row r="7574" spans="1:29" x14ac:dyDescent="0.25">
      <c r="A7574">
        <v>7573</v>
      </c>
      <c r="B7574" s="1" t="s">
        <v>249</v>
      </c>
      <c r="C7574" s="2">
        <v>0.16416666666666657</v>
      </c>
      <c r="D7574">
        <v>488</v>
      </c>
      <c r="E7574">
        <v>68</v>
      </c>
      <c r="F7574" s="1" t="s">
        <v>28</v>
      </c>
      <c r="G7574" s="1" t="s">
        <v>38</v>
      </c>
      <c r="H7574">
        <v>53.726700000000001</v>
      </c>
      <c r="I7574">
        <v>-127.6476</v>
      </c>
      <c r="J7574">
        <v>40</v>
      </c>
      <c r="K7574" t="b">
        <v>0</v>
      </c>
      <c r="L7574">
        <v>560</v>
      </c>
      <c r="M7574" s="1" t="s">
        <v>63</v>
      </c>
      <c r="N7574" s="1" t="s">
        <v>64</v>
      </c>
      <c r="O7574">
        <v>2</v>
      </c>
      <c r="P7574" t="b">
        <v>0</v>
      </c>
      <c r="Q7574" t="b">
        <v>0</v>
      </c>
      <c r="R7574" s="1" t="s">
        <v>32</v>
      </c>
      <c r="S7574" s="1" t="s">
        <v>49</v>
      </c>
      <c r="T7574">
        <v>3</v>
      </c>
      <c r="U7574" s="1" t="s">
        <v>34</v>
      </c>
      <c r="V7574" s="1" t="s">
        <v>59</v>
      </c>
      <c r="W7574" s="1" t="str">
        <f>IF(OR(MasterData[[#This Row],[Event]]="Christmas Market", MasterData[[#This Row],[Event]]="Christmas"), "Christmas Sale", "Non-Christmas Sale")</f>
        <v>Non-Christmas Sale</v>
      </c>
      <c r="X7574" t="b">
        <v>0</v>
      </c>
      <c r="Y7574">
        <v>5</v>
      </c>
      <c r="Z7574">
        <v>18.920000000000002</v>
      </c>
      <c r="AA7574">
        <v>37.83</v>
      </c>
      <c r="AB7574">
        <v>3.78</v>
      </c>
      <c r="AC7574" t="str">
        <f>IF(MasterData[[#This Row],[Discount Amount]]&gt;0, "Promotional sale", "Non-Promotional Sales")</f>
        <v>Promotional sale</v>
      </c>
    </row>
    <row r="7575" spans="1:29" x14ac:dyDescent="0.25">
      <c r="A7575">
        <v>7574</v>
      </c>
      <c r="B7575" s="1" t="s">
        <v>108</v>
      </c>
      <c r="C7575" s="2">
        <v>0.53055555555555545</v>
      </c>
      <c r="D7575">
        <v>117</v>
      </c>
      <c r="E7575">
        <v>51</v>
      </c>
      <c r="F7575" s="1" t="s">
        <v>37</v>
      </c>
      <c r="G7575" s="1" t="s">
        <v>51</v>
      </c>
      <c r="H7575">
        <v>53.760899999999999</v>
      </c>
      <c r="I7575">
        <v>-98.813900000000004</v>
      </c>
      <c r="J7575">
        <v>50</v>
      </c>
      <c r="K7575" t="b">
        <v>1</v>
      </c>
      <c r="L7575">
        <v>898</v>
      </c>
      <c r="M7575" s="1" t="s">
        <v>30</v>
      </c>
      <c r="N7575" s="1" t="s">
        <v>31</v>
      </c>
      <c r="O7575">
        <v>3</v>
      </c>
      <c r="P7575" t="b">
        <v>1</v>
      </c>
      <c r="Q7575" t="b">
        <v>0</v>
      </c>
      <c r="R7575" s="1" t="s">
        <v>52</v>
      </c>
      <c r="S7575" s="1" t="s">
        <v>58</v>
      </c>
      <c r="T7575">
        <v>2</v>
      </c>
      <c r="U7575" s="1" t="s">
        <v>34</v>
      </c>
      <c r="V7575" s="1" t="s">
        <v>46</v>
      </c>
      <c r="W7575" s="1" t="str">
        <f>IF(OR(MasterData[[#This Row],[Event]]="Christmas Market", MasterData[[#This Row],[Event]]="Christmas"), "Christmas Sale", "Non-Christmas Sale")</f>
        <v>Christmas Sale</v>
      </c>
      <c r="X7575" t="b">
        <v>0</v>
      </c>
      <c r="Y7575">
        <v>5</v>
      </c>
      <c r="Z7575">
        <v>30.86</v>
      </c>
      <c r="AA7575">
        <v>92.57</v>
      </c>
      <c r="AB7575">
        <v>0</v>
      </c>
      <c r="AC7575" t="str">
        <f>IF(MasterData[[#This Row],[Discount Amount]]&gt;0, "Promotional sale", "Non-Promotional Sales")</f>
        <v>Non-Promotional Sales</v>
      </c>
    </row>
    <row r="7576" spans="1:29" x14ac:dyDescent="0.25">
      <c r="A7576">
        <v>7575</v>
      </c>
      <c r="B7576" s="1" t="s">
        <v>135</v>
      </c>
      <c r="C7576" s="2">
        <v>7.8831018518518592E-2</v>
      </c>
      <c r="D7576">
        <v>80</v>
      </c>
      <c r="E7576">
        <v>31</v>
      </c>
      <c r="F7576" s="1" t="s">
        <v>37</v>
      </c>
      <c r="G7576" s="1" t="s">
        <v>38</v>
      </c>
      <c r="H7576">
        <v>53.726700000000001</v>
      </c>
      <c r="I7576">
        <v>-127.6476</v>
      </c>
      <c r="J7576">
        <v>59</v>
      </c>
      <c r="K7576" t="b">
        <v>1</v>
      </c>
      <c r="L7576">
        <v>351</v>
      </c>
      <c r="M7576" s="1" t="s">
        <v>39</v>
      </c>
      <c r="N7576" s="1" t="s">
        <v>40</v>
      </c>
      <c r="O7576">
        <v>2</v>
      </c>
      <c r="P7576" t="b">
        <v>0</v>
      </c>
      <c r="Q7576" t="b">
        <v>1</v>
      </c>
      <c r="R7576" s="1" t="s">
        <v>41</v>
      </c>
      <c r="S7576" s="1" t="s">
        <v>53</v>
      </c>
      <c r="T7576">
        <v>1</v>
      </c>
      <c r="U7576" s="1" t="s">
        <v>42</v>
      </c>
      <c r="V7576" s="1" t="s">
        <v>35</v>
      </c>
      <c r="W7576" s="1" t="str">
        <f>IF(OR(MasterData[[#This Row],[Event]]="Christmas Market", MasterData[[#This Row],[Event]]="Christmas"), "Christmas Sale", "Non-Christmas Sale")</f>
        <v>Non-Christmas Sale</v>
      </c>
      <c r="X7576" t="b">
        <v>0</v>
      </c>
      <c r="Y7576">
        <v>1</v>
      </c>
      <c r="Z7576">
        <v>56.43</v>
      </c>
      <c r="AA7576">
        <v>112.87</v>
      </c>
      <c r="AB7576">
        <v>0</v>
      </c>
      <c r="AC7576" t="str">
        <f>IF(MasterData[[#This Row],[Discount Amount]]&gt;0, "Promotional sale", "Non-Promotional Sales")</f>
        <v>Non-Promotional Sales</v>
      </c>
    </row>
    <row r="7577" spans="1:29" x14ac:dyDescent="0.25">
      <c r="A7577">
        <v>7576</v>
      </c>
      <c r="B7577" s="1" t="s">
        <v>306</v>
      </c>
      <c r="C7577" s="2">
        <v>0.17223379629629632</v>
      </c>
      <c r="D7577">
        <v>9</v>
      </c>
      <c r="E7577">
        <v>59</v>
      </c>
      <c r="F7577" s="1" t="s">
        <v>28</v>
      </c>
      <c r="G7577" s="1" t="s">
        <v>77</v>
      </c>
      <c r="H7577">
        <v>64.282300000000006</v>
      </c>
      <c r="I7577">
        <v>-135</v>
      </c>
      <c r="J7577">
        <v>38</v>
      </c>
      <c r="K7577" t="b">
        <v>1</v>
      </c>
      <c r="L7577">
        <v>298</v>
      </c>
      <c r="M7577" s="1" t="s">
        <v>30</v>
      </c>
      <c r="N7577" s="1" t="s">
        <v>31</v>
      </c>
      <c r="O7577">
        <v>2</v>
      </c>
      <c r="P7577" t="b">
        <v>1</v>
      </c>
      <c r="Q7577" t="b">
        <v>1</v>
      </c>
      <c r="R7577" s="1" t="s">
        <v>41</v>
      </c>
      <c r="S7577" s="1" t="s">
        <v>58</v>
      </c>
      <c r="T7577">
        <v>3</v>
      </c>
      <c r="U7577" s="1" t="s">
        <v>45</v>
      </c>
      <c r="V7577" s="1" t="s">
        <v>59</v>
      </c>
      <c r="W7577" s="1" t="str">
        <f>IF(OR(MasterData[[#This Row],[Event]]="Christmas Market", MasterData[[#This Row],[Event]]="Christmas"), "Christmas Sale", "Non-Christmas Sale")</f>
        <v>Non-Christmas Sale</v>
      </c>
      <c r="X7577" t="b">
        <v>0</v>
      </c>
      <c r="Y7577">
        <v>4</v>
      </c>
      <c r="Z7577">
        <v>79.25</v>
      </c>
      <c r="AA7577">
        <v>158.5</v>
      </c>
      <c r="AB7577">
        <v>15.85</v>
      </c>
      <c r="AC7577" t="str">
        <f>IF(MasterData[[#This Row],[Discount Amount]]&gt;0, "Promotional sale", "Non-Promotional Sales")</f>
        <v>Promotional sale</v>
      </c>
    </row>
    <row r="7578" spans="1:29" x14ac:dyDescent="0.25">
      <c r="A7578">
        <v>7577</v>
      </c>
      <c r="B7578" s="1" t="s">
        <v>399</v>
      </c>
      <c r="C7578" s="2">
        <v>0.68755787037037042</v>
      </c>
      <c r="D7578">
        <v>276</v>
      </c>
      <c r="E7578">
        <v>34</v>
      </c>
      <c r="F7578" s="1" t="s">
        <v>28</v>
      </c>
      <c r="G7578" s="1" t="s">
        <v>70</v>
      </c>
      <c r="H7578">
        <v>54.273099999999999</v>
      </c>
      <c r="I7578">
        <v>-61.738799999999998</v>
      </c>
      <c r="J7578">
        <v>6</v>
      </c>
      <c r="K7578" t="b">
        <v>1</v>
      </c>
      <c r="L7578">
        <v>990</v>
      </c>
      <c r="M7578" s="1" t="s">
        <v>74</v>
      </c>
      <c r="N7578" s="1" t="s">
        <v>75</v>
      </c>
      <c r="O7578">
        <v>3</v>
      </c>
      <c r="P7578" t="b">
        <v>1</v>
      </c>
      <c r="Q7578" t="b">
        <v>1</v>
      </c>
      <c r="R7578" s="1" t="s">
        <v>41</v>
      </c>
      <c r="S7578" s="1" t="s">
        <v>53</v>
      </c>
      <c r="T7578">
        <v>2</v>
      </c>
      <c r="U7578" s="1" t="s">
        <v>42</v>
      </c>
      <c r="V7578" s="1" t="s">
        <v>46</v>
      </c>
      <c r="W7578" s="1" t="str">
        <f>IF(OR(MasterData[[#This Row],[Event]]="Christmas Market", MasterData[[#This Row],[Event]]="Christmas"), "Christmas Sale", "Non-Christmas Sale")</f>
        <v>Christmas Sale</v>
      </c>
      <c r="X7578" t="b">
        <v>1</v>
      </c>
      <c r="Y7578">
        <v>1</v>
      </c>
      <c r="Z7578">
        <v>74.84</v>
      </c>
      <c r="AA7578">
        <v>224.52</v>
      </c>
      <c r="AB7578">
        <v>0</v>
      </c>
      <c r="AC7578" t="str">
        <f>IF(MasterData[[#This Row],[Discount Amount]]&gt;0, "Promotional sale", "Non-Promotional Sales")</f>
        <v>Non-Promotional Sales</v>
      </c>
    </row>
    <row r="7579" spans="1:29" x14ac:dyDescent="0.25">
      <c r="A7579">
        <v>7578</v>
      </c>
      <c r="B7579" s="1" t="s">
        <v>413</v>
      </c>
      <c r="C7579" s="2">
        <v>0.78417824074074072</v>
      </c>
      <c r="D7579">
        <v>31</v>
      </c>
      <c r="E7579">
        <v>45</v>
      </c>
      <c r="F7579" s="1" t="s">
        <v>61</v>
      </c>
      <c r="G7579" s="1" t="s">
        <v>51</v>
      </c>
      <c r="H7579">
        <v>53.760899999999999</v>
      </c>
      <c r="I7579">
        <v>-98.813900000000004</v>
      </c>
      <c r="J7579">
        <v>14</v>
      </c>
      <c r="K7579" t="b">
        <v>0</v>
      </c>
      <c r="L7579">
        <v>215</v>
      </c>
      <c r="M7579" s="1" t="s">
        <v>39</v>
      </c>
      <c r="N7579" s="1" t="s">
        <v>40</v>
      </c>
      <c r="O7579">
        <v>3</v>
      </c>
      <c r="P7579" t="b">
        <v>1</v>
      </c>
      <c r="Q7579" t="b">
        <v>1</v>
      </c>
      <c r="R7579" s="1" t="s">
        <v>41</v>
      </c>
      <c r="S7579" s="1" t="s">
        <v>53</v>
      </c>
      <c r="T7579">
        <v>2</v>
      </c>
      <c r="U7579" s="1" t="s">
        <v>34</v>
      </c>
      <c r="V7579" s="1" t="s">
        <v>59</v>
      </c>
      <c r="W7579" s="1" t="str">
        <f>IF(OR(MasterData[[#This Row],[Event]]="Christmas Market", MasterData[[#This Row],[Event]]="Christmas"), "Christmas Sale", "Non-Christmas Sale")</f>
        <v>Non-Christmas Sale</v>
      </c>
      <c r="X7579" t="b">
        <v>0</v>
      </c>
      <c r="Y7579">
        <v>5</v>
      </c>
      <c r="Z7579">
        <v>29.19</v>
      </c>
      <c r="AA7579">
        <v>87.58</v>
      </c>
      <c r="AB7579">
        <v>8.76</v>
      </c>
      <c r="AC7579" t="str">
        <f>IF(MasterData[[#This Row],[Discount Amount]]&gt;0, "Promotional sale", "Non-Promotional Sales")</f>
        <v>Promotional sale</v>
      </c>
    </row>
    <row r="7580" spans="1:29" x14ac:dyDescent="0.25">
      <c r="A7580">
        <v>7579</v>
      </c>
      <c r="B7580" s="1" t="s">
        <v>403</v>
      </c>
      <c r="C7580" s="2">
        <v>0.46511574074074069</v>
      </c>
      <c r="D7580">
        <v>454</v>
      </c>
      <c r="E7580">
        <v>62</v>
      </c>
      <c r="F7580" s="1" t="s">
        <v>37</v>
      </c>
      <c r="G7580" s="1" t="s">
        <v>44</v>
      </c>
      <c r="H7580">
        <v>46.813099999999999</v>
      </c>
      <c r="I7580">
        <v>-71.207499999999996</v>
      </c>
      <c r="J7580">
        <v>81</v>
      </c>
      <c r="K7580" t="b">
        <v>1</v>
      </c>
      <c r="L7580">
        <v>490</v>
      </c>
      <c r="M7580" s="1" t="s">
        <v>63</v>
      </c>
      <c r="N7580" s="1" t="s">
        <v>64</v>
      </c>
      <c r="O7580">
        <v>2</v>
      </c>
      <c r="P7580" t="b">
        <v>0</v>
      </c>
      <c r="Q7580" t="b">
        <v>0</v>
      </c>
      <c r="R7580" s="1" t="s">
        <v>52</v>
      </c>
      <c r="S7580" s="1" t="s">
        <v>58</v>
      </c>
      <c r="T7580">
        <v>5</v>
      </c>
      <c r="U7580" s="1" t="s">
        <v>42</v>
      </c>
      <c r="V7580" s="1" t="s">
        <v>59</v>
      </c>
      <c r="W7580" s="1" t="str">
        <f>IF(OR(MasterData[[#This Row],[Event]]="Christmas Market", MasterData[[#This Row],[Event]]="Christmas"), "Christmas Sale", "Non-Christmas Sale")</f>
        <v>Non-Christmas Sale</v>
      </c>
      <c r="X7580" t="b">
        <v>1</v>
      </c>
      <c r="Y7580">
        <v>4</v>
      </c>
      <c r="Z7580">
        <v>77.77</v>
      </c>
      <c r="AA7580">
        <v>155.54</v>
      </c>
      <c r="AB7580">
        <v>15.55</v>
      </c>
      <c r="AC7580" t="str">
        <f>IF(MasterData[[#This Row],[Discount Amount]]&gt;0, "Promotional sale", "Non-Promotional Sales")</f>
        <v>Promotional sale</v>
      </c>
    </row>
    <row r="7581" spans="1:29" x14ac:dyDescent="0.25">
      <c r="A7581">
        <v>7580</v>
      </c>
      <c r="B7581" s="1" t="s">
        <v>82</v>
      </c>
      <c r="C7581" s="2">
        <v>0.22099537037037043</v>
      </c>
      <c r="D7581">
        <v>302</v>
      </c>
      <c r="E7581">
        <v>54</v>
      </c>
      <c r="F7581" s="1" t="s">
        <v>61</v>
      </c>
      <c r="G7581" s="1" t="s">
        <v>77</v>
      </c>
      <c r="H7581">
        <v>64.282300000000006</v>
      </c>
      <c r="I7581">
        <v>-135</v>
      </c>
      <c r="J7581">
        <v>20</v>
      </c>
      <c r="K7581" t="b">
        <v>0</v>
      </c>
      <c r="L7581">
        <v>419</v>
      </c>
      <c r="M7581" s="1" t="s">
        <v>74</v>
      </c>
      <c r="N7581" s="1" t="s">
        <v>75</v>
      </c>
      <c r="O7581">
        <v>4</v>
      </c>
      <c r="P7581" t="b">
        <v>1</v>
      </c>
      <c r="Q7581" t="b">
        <v>0</v>
      </c>
      <c r="R7581" s="1" t="s">
        <v>52</v>
      </c>
      <c r="S7581" s="1" t="s">
        <v>33</v>
      </c>
      <c r="T7581">
        <v>4</v>
      </c>
      <c r="U7581" s="1" t="s">
        <v>45</v>
      </c>
      <c r="V7581" s="1" t="s">
        <v>35</v>
      </c>
      <c r="W7581" s="1" t="str">
        <f>IF(OR(MasterData[[#This Row],[Event]]="Christmas Market", MasterData[[#This Row],[Event]]="Christmas"), "Christmas Sale", "Non-Christmas Sale")</f>
        <v>Non-Christmas Sale</v>
      </c>
      <c r="X7581" t="b">
        <v>1</v>
      </c>
      <c r="Y7581">
        <v>4</v>
      </c>
      <c r="Z7581">
        <v>75.16</v>
      </c>
      <c r="AA7581">
        <v>300.63</v>
      </c>
      <c r="AB7581">
        <v>0</v>
      </c>
      <c r="AC7581" t="str">
        <f>IF(MasterData[[#This Row],[Discount Amount]]&gt;0, "Promotional sale", "Non-Promotional Sales")</f>
        <v>Non-Promotional Sales</v>
      </c>
    </row>
    <row r="7582" spans="1:29" x14ac:dyDescent="0.25">
      <c r="A7582">
        <v>7581</v>
      </c>
      <c r="B7582" s="1" t="s">
        <v>364</v>
      </c>
      <c r="C7582" s="2">
        <v>0.83796296296296302</v>
      </c>
      <c r="D7582">
        <v>449</v>
      </c>
      <c r="E7582">
        <v>68</v>
      </c>
      <c r="F7582" s="1" t="s">
        <v>28</v>
      </c>
      <c r="G7582" s="1" t="s">
        <v>77</v>
      </c>
      <c r="H7582">
        <v>64.282300000000006</v>
      </c>
      <c r="I7582">
        <v>-135</v>
      </c>
      <c r="J7582">
        <v>90</v>
      </c>
      <c r="K7582" t="b">
        <v>0</v>
      </c>
      <c r="L7582">
        <v>873</v>
      </c>
      <c r="M7582" s="1" t="s">
        <v>39</v>
      </c>
      <c r="N7582" s="1" t="s">
        <v>40</v>
      </c>
      <c r="O7582">
        <v>1</v>
      </c>
      <c r="P7582" t="b">
        <v>1</v>
      </c>
      <c r="Q7582" t="b">
        <v>0</v>
      </c>
      <c r="R7582" s="1" t="s">
        <v>32</v>
      </c>
      <c r="S7582" s="1" t="s">
        <v>53</v>
      </c>
      <c r="T7582">
        <v>1</v>
      </c>
      <c r="U7582" s="1" t="s">
        <v>34</v>
      </c>
      <c r="V7582" s="1" t="s">
        <v>59</v>
      </c>
      <c r="W7582" s="1" t="str">
        <f>IF(OR(MasterData[[#This Row],[Event]]="Christmas Market", MasterData[[#This Row],[Event]]="Christmas"), "Christmas Sale", "Non-Christmas Sale")</f>
        <v>Non-Christmas Sale</v>
      </c>
      <c r="X7582" t="b">
        <v>0</v>
      </c>
      <c r="Y7582">
        <v>1</v>
      </c>
      <c r="Z7582">
        <v>67.739999999999995</v>
      </c>
      <c r="AA7582">
        <v>67.739999999999995</v>
      </c>
      <c r="AB7582">
        <v>6.77</v>
      </c>
      <c r="AC7582" t="str">
        <f>IF(MasterData[[#This Row],[Discount Amount]]&gt;0, "Promotional sale", "Non-Promotional Sales")</f>
        <v>Promotional sale</v>
      </c>
    </row>
    <row r="7583" spans="1:29" x14ac:dyDescent="0.25">
      <c r="A7583">
        <v>7582</v>
      </c>
      <c r="B7583" s="1" t="s">
        <v>345</v>
      </c>
      <c r="C7583" s="2">
        <v>0.77506944444444437</v>
      </c>
      <c r="D7583">
        <v>224</v>
      </c>
      <c r="E7583">
        <v>64</v>
      </c>
      <c r="F7583" s="1" t="s">
        <v>28</v>
      </c>
      <c r="G7583" s="1" t="s">
        <v>51</v>
      </c>
      <c r="H7583">
        <v>53.760899999999999</v>
      </c>
      <c r="I7583">
        <v>-98.813900000000004</v>
      </c>
      <c r="J7583">
        <v>4</v>
      </c>
      <c r="K7583" t="b">
        <v>0</v>
      </c>
      <c r="L7583">
        <v>996</v>
      </c>
      <c r="M7583" s="1" t="s">
        <v>30</v>
      </c>
      <c r="N7583" s="1" t="s">
        <v>31</v>
      </c>
      <c r="O7583">
        <v>1</v>
      </c>
      <c r="P7583" t="b">
        <v>1</v>
      </c>
      <c r="Q7583" t="b">
        <v>0</v>
      </c>
      <c r="R7583" s="1" t="s">
        <v>41</v>
      </c>
      <c r="S7583" s="1" t="s">
        <v>53</v>
      </c>
      <c r="T7583">
        <v>4</v>
      </c>
      <c r="U7583" s="1" t="s">
        <v>42</v>
      </c>
      <c r="V7583" s="1" t="s">
        <v>35</v>
      </c>
      <c r="W7583" s="1" t="str">
        <f>IF(OR(MasterData[[#This Row],[Event]]="Christmas Market", MasterData[[#This Row],[Event]]="Christmas"), "Christmas Sale", "Non-Christmas Sale")</f>
        <v>Non-Christmas Sale</v>
      </c>
      <c r="X7583" t="b">
        <v>1</v>
      </c>
      <c r="Y7583">
        <v>2</v>
      </c>
      <c r="Z7583">
        <v>70.38</v>
      </c>
      <c r="AA7583">
        <v>70.38</v>
      </c>
      <c r="AB7583">
        <v>0</v>
      </c>
      <c r="AC7583" t="str">
        <f>IF(MasterData[[#This Row],[Discount Amount]]&gt;0, "Promotional sale", "Non-Promotional Sales")</f>
        <v>Non-Promotional Sales</v>
      </c>
    </row>
    <row r="7584" spans="1:29" x14ac:dyDescent="0.25">
      <c r="A7584">
        <v>7583</v>
      </c>
      <c r="B7584" s="1" t="s">
        <v>327</v>
      </c>
      <c r="C7584" s="2">
        <v>0.32265046296296296</v>
      </c>
      <c r="D7584">
        <v>338</v>
      </c>
      <c r="E7584">
        <v>31</v>
      </c>
      <c r="F7584" s="1" t="s">
        <v>37</v>
      </c>
      <c r="G7584" s="1" t="s">
        <v>66</v>
      </c>
      <c r="H7584">
        <v>45.077800000000003</v>
      </c>
      <c r="I7584">
        <v>-63.546700000000001</v>
      </c>
      <c r="J7584">
        <v>49</v>
      </c>
      <c r="K7584" t="b">
        <v>1</v>
      </c>
      <c r="L7584">
        <v>334</v>
      </c>
      <c r="M7584" s="1" t="s">
        <v>39</v>
      </c>
      <c r="N7584" s="1" t="s">
        <v>40</v>
      </c>
      <c r="O7584">
        <v>2</v>
      </c>
      <c r="P7584" t="b">
        <v>0</v>
      </c>
      <c r="Q7584" t="b">
        <v>0</v>
      </c>
      <c r="R7584" s="1" t="s">
        <v>32</v>
      </c>
      <c r="S7584" s="1" t="s">
        <v>33</v>
      </c>
      <c r="T7584">
        <v>4</v>
      </c>
      <c r="U7584" s="1" t="s">
        <v>34</v>
      </c>
      <c r="V7584" s="1" t="s">
        <v>59</v>
      </c>
      <c r="W7584" s="1" t="str">
        <f>IF(OR(MasterData[[#This Row],[Event]]="Christmas Market", MasterData[[#This Row],[Event]]="Christmas"), "Christmas Sale", "Non-Christmas Sale")</f>
        <v>Non-Christmas Sale</v>
      </c>
      <c r="X7584" t="b">
        <v>1</v>
      </c>
      <c r="Y7584">
        <v>3</v>
      </c>
      <c r="Z7584">
        <v>65.37</v>
      </c>
      <c r="AA7584">
        <v>130.74</v>
      </c>
      <c r="AB7584">
        <v>13.07</v>
      </c>
      <c r="AC7584" t="str">
        <f>IF(MasterData[[#This Row],[Discount Amount]]&gt;0, "Promotional sale", "Non-Promotional Sales")</f>
        <v>Promotional sale</v>
      </c>
    </row>
    <row r="7585" spans="1:29" x14ac:dyDescent="0.25">
      <c r="A7585">
        <v>7584</v>
      </c>
      <c r="B7585" s="1" t="s">
        <v>356</v>
      </c>
      <c r="C7585" s="2">
        <v>0.31019675925925916</v>
      </c>
      <c r="D7585">
        <v>7</v>
      </c>
      <c r="E7585">
        <v>27</v>
      </c>
      <c r="F7585" s="1" t="s">
        <v>61</v>
      </c>
      <c r="G7585" s="1" t="s">
        <v>51</v>
      </c>
      <c r="H7585">
        <v>53.760899999999999</v>
      </c>
      <c r="I7585">
        <v>-98.813900000000004</v>
      </c>
      <c r="J7585">
        <v>53</v>
      </c>
      <c r="K7585" t="b">
        <v>0</v>
      </c>
      <c r="L7585">
        <v>242</v>
      </c>
      <c r="M7585" s="1" t="s">
        <v>56</v>
      </c>
      <c r="N7585" s="1" t="s">
        <v>57</v>
      </c>
      <c r="O7585">
        <v>3</v>
      </c>
      <c r="P7585" t="b">
        <v>1</v>
      </c>
      <c r="Q7585" t="b">
        <v>0</v>
      </c>
      <c r="R7585" s="1" t="s">
        <v>32</v>
      </c>
      <c r="S7585" s="1" t="s">
        <v>49</v>
      </c>
      <c r="T7585">
        <v>5</v>
      </c>
      <c r="U7585" s="1" t="s">
        <v>45</v>
      </c>
      <c r="V7585" s="1" t="s">
        <v>46</v>
      </c>
      <c r="W7585" s="1" t="str">
        <f>IF(OR(MasterData[[#This Row],[Event]]="Christmas Market", MasterData[[#This Row],[Event]]="Christmas"), "Christmas Sale", "Non-Christmas Sale")</f>
        <v>Christmas Sale</v>
      </c>
      <c r="X7585" t="b">
        <v>0</v>
      </c>
      <c r="Y7585">
        <v>5</v>
      </c>
      <c r="Z7585">
        <v>99.81</v>
      </c>
      <c r="AA7585">
        <v>299.44</v>
      </c>
      <c r="AB7585">
        <v>0</v>
      </c>
      <c r="AC7585" t="str">
        <f>IF(MasterData[[#This Row],[Discount Amount]]&gt;0, "Promotional sale", "Non-Promotional Sales")</f>
        <v>Non-Promotional Sales</v>
      </c>
    </row>
    <row r="7586" spans="1:29" x14ac:dyDescent="0.25">
      <c r="A7586">
        <v>7585</v>
      </c>
      <c r="B7586" s="1" t="s">
        <v>372</v>
      </c>
      <c r="C7586" s="2">
        <v>9.7638888888888831E-2</v>
      </c>
      <c r="D7586">
        <v>2</v>
      </c>
      <c r="E7586">
        <v>65</v>
      </c>
      <c r="F7586" s="1" t="s">
        <v>28</v>
      </c>
      <c r="G7586" s="1" t="s">
        <v>70</v>
      </c>
      <c r="H7586">
        <v>54.273099999999999</v>
      </c>
      <c r="I7586">
        <v>-61.738799999999998</v>
      </c>
      <c r="J7586">
        <v>83</v>
      </c>
      <c r="K7586" t="b">
        <v>0</v>
      </c>
      <c r="L7586">
        <v>504</v>
      </c>
      <c r="M7586" s="1" t="s">
        <v>56</v>
      </c>
      <c r="N7586" s="1" t="s">
        <v>57</v>
      </c>
      <c r="O7586">
        <v>2</v>
      </c>
      <c r="P7586" t="b">
        <v>0</v>
      </c>
      <c r="Q7586" t="b">
        <v>1</v>
      </c>
      <c r="R7586" s="1" t="s">
        <v>52</v>
      </c>
      <c r="S7586" s="1" t="s">
        <v>58</v>
      </c>
      <c r="T7586">
        <v>4</v>
      </c>
      <c r="U7586" s="1" t="s">
        <v>42</v>
      </c>
      <c r="V7586" s="1" t="s">
        <v>46</v>
      </c>
      <c r="W7586" s="1" t="str">
        <f>IF(OR(MasterData[[#This Row],[Event]]="Christmas Market", MasterData[[#This Row],[Event]]="Christmas"), "Christmas Sale", "Non-Christmas Sale")</f>
        <v>Christmas Sale</v>
      </c>
      <c r="X7586" t="b">
        <v>0</v>
      </c>
      <c r="Y7586">
        <v>2</v>
      </c>
      <c r="Z7586">
        <v>53.52</v>
      </c>
      <c r="AA7586">
        <v>107.05</v>
      </c>
      <c r="AB7586">
        <v>0</v>
      </c>
      <c r="AC7586" t="str">
        <f>IF(MasterData[[#This Row],[Discount Amount]]&gt;0, "Promotional sale", "Non-Promotional Sales")</f>
        <v>Non-Promotional Sales</v>
      </c>
    </row>
    <row r="7587" spans="1:29" x14ac:dyDescent="0.25">
      <c r="A7587">
        <v>7586</v>
      </c>
      <c r="B7587" s="1" t="s">
        <v>374</v>
      </c>
      <c r="C7587" s="2">
        <v>2.9050925925926396E-3</v>
      </c>
      <c r="D7587">
        <v>336</v>
      </c>
      <c r="E7587">
        <v>19</v>
      </c>
      <c r="F7587" s="1" t="s">
        <v>61</v>
      </c>
      <c r="G7587" s="1" t="s">
        <v>48</v>
      </c>
      <c r="H7587">
        <v>53.933300000000003</v>
      </c>
      <c r="I7587">
        <v>-116.5765</v>
      </c>
      <c r="J7587">
        <v>83</v>
      </c>
      <c r="K7587" t="b">
        <v>1</v>
      </c>
      <c r="L7587">
        <v>48</v>
      </c>
      <c r="M7587" s="1" t="s">
        <v>63</v>
      </c>
      <c r="N7587" s="1" t="s">
        <v>64</v>
      </c>
      <c r="O7587">
        <v>3</v>
      </c>
      <c r="P7587" t="b">
        <v>0</v>
      </c>
      <c r="Q7587" t="b">
        <v>0</v>
      </c>
      <c r="R7587" s="1" t="s">
        <v>41</v>
      </c>
      <c r="S7587" s="1" t="s">
        <v>53</v>
      </c>
      <c r="T7587">
        <v>4</v>
      </c>
      <c r="U7587" s="1" t="s">
        <v>45</v>
      </c>
      <c r="V7587" s="1" t="s">
        <v>59</v>
      </c>
      <c r="W7587" s="1" t="str">
        <f>IF(OR(MasterData[[#This Row],[Event]]="Christmas Market", MasterData[[#This Row],[Event]]="Christmas"), "Christmas Sale", "Non-Christmas Sale")</f>
        <v>Non-Christmas Sale</v>
      </c>
      <c r="X7587" t="b">
        <v>0</v>
      </c>
      <c r="Y7587">
        <v>2</v>
      </c>
      <c r="Z7587">
        <v>25.43</v>
      </c>
      <c r="AA7587">
        <v>76.3</v>
      </c>
      <c r="AB7587">
        <v>7.63</v>
      </c>
      <c r="AC7587" t="str">
        <f>IF(MasterData[[#This Row],[Discount Amount]]&gt;0, "Promotional sale", "Non-Promotional Sales")</f>
        <v>Promotional sale</v>
      </c>
    </row>
    <row r="7588" spans="1:29" x14ac:dyDescent="0.25">
      <c r="A7588">
        <v>7587</v>
      </c>
      <c r="B7588" s="1" t="s">
        <v>370</v>
      </c>
      <c r="C7588" s="2">
        <v>0.39771990740740737</v>
      </c>
      <c r="D7588">
        <v>1</v>
      </c>
      <c r="E7588">
        <v>43</v>
      </c>
      <c r="F7588" s="1" t="s">
        <v>28</v>
      </c>
      <c r="G7588" s="1" t="s">
        <v>51</v>
      </c>
      <c r="H7588">
        <v>53.760899999999999</v>
      </c>
      <c r="I7588">
        <v>-98.813900000000004</v>
      </c>
      <c r="J7588">
        <v>40</v>
      </c>
      <c r="K7588" t="b">
        <v>0</v>
      </c>
      <c r="L7588">
        <v>720</v>
      </c>
      <c r="M7588" s="1" t="s">
        <v>74</v>
      </c>
      <c r="N7588" s="1" t="s">
        <v>75</v>
      </c>
      <c r="O7588">
        <v>4</v>
      </c>
      <c r="P7588" t="b">
        <v>0</v>
      </c>
      <c r="Q7588" t="b">
        <v>0</v>
      </c>
      <c r="R7588" s="1" t="s">
        <v>41</v>
      </c>
      <c r="S7588" s="1" t="s">
        <v>53</v>
      </c>
      <c r="T7588">
        <v>2</v>
      </c>
      <c r="U7588" s="1" t="s">
        <v>34</v>
      </c>
      <c r="V7588" s="1" t="s">
        <v>59</v>
      </c>
      <c r="W7588" s="1" t="str">
        <f>IF(OR(MasterData[[#This Row],[Event]]="Christmas Market", MasterData[[#This Row],[Event]]="Christmas"), "Christmas Sale", "Non-Christmas Sale")</f>
        <v>Non-Christmas Sale</v>
      </c>
      <c r="X7588" t="b">
        <v>1</v>
      </c>
      <c r="Y7588">
        <v>5</v>
      </c>
      <c r="Z7588">
        <v>17.54</v>
      </c>
      <c r="AA7588">
        <v>70.17</v>
      </c>
      <c r="AB7588">
        <v>7.02</v>
      </c>
      <c r="AC7588" t="str">
        <f>IF(MasterData[[#This Row],[Discount Amount]]&gt;0, "Promotional sale", "Non-Promotional Sales")</f>
        <v>Promotional sale</v>
      </c>
    </row>
    <row r="7589" spans="1:29" x14ac:dyDescent="0.25">
      <c r="A7589">
        <v>7588</v>
      </c>
      <c r="B7589" s="1" t="s">
        <v>429</v>
      </c>
      <c r="C7589" s="2">
        <v>0.22305555555555556</v>
      </c>
      <c r="D7589">
        <v>179</v>
      </c>
      <c r="E7589">
        <v>48</v>
      </c>
      <c r="F7589" s="1" t="s">
        <v>28</v>
      </c>
      <c r="G7589" s="1" t="s">
        <v>68</v>
      </c>
      <c r="H7589">
        <v>46.318800000000003</v>
      </c>
      <c r="I7589">
        <v>-63.146099999999997</v>
      </c>
      <c r="J7589">
        <v>65</v>
      </c>
      <c r="K7589" t="b">
        <v>0</v>
      </c>
      <c r="L7589">
        <v>602</v>
      </c>
      <c r="M7589" s="1" t="s">
        <v>74</v>
      </c>
      <c r="N7589" s="1" t="s">
        <v>75</v>
      </c>
      <c r="O7589">
        <v>3</v>
      </c>
      <c r="P7589" t="b">
        <v>1</v>
      </c>
      <c r="Q7589" t="b">
        <v>1</v>
      </c>
      <c r="R7589" s="1" t="s">
        <v>32</v>
      </c>
      <c r="S7589" s="1" t="s">
        <v>53</v>
      </c>
      <c r="T7589">
        <v>1</v>
      </c>
      <c r="U7589" s="1" t="s">
        <v>42</v>
      </c>
      <c r="V7589" s="1" t="s">
        <v>59</v>
      </c>
      <c r="W7589" s="1" t="str">
        <f>IF(OR(MasterData[[#This Row],[Event]]="Christmas Market", MasterData[[#This Row],[Event]]="Christmas"), "Christmas Sale", "Non-Christmas Sale")</f>
        <v>Non-Christmas Sale</v>
      </c>
      <c r="X7589" t="b">
        <v>0</v>
      </c>
      <c r="Y7589">
        <v>4</v>
      </c>
      <c r="Z7589">
        <v>34.049999999999997</v>
      </c>
      <c r="AA7589">
        <v>102.15</v>
      </c>
      <c r="AB7589">
        <v>10.220000000000001</v>
      </c>
      <c r="AC7589" t="str">
        <f>IF(MasterData[[#This Row],[Discount Amount]]&gt;0, "Promotional sale", "Non-Promotional Sales")</f>
        <v>Promotional sale</v>
      </c>
    </row>
    <row r="7590" spans="1:29" x14ac:dyDescent="0.25">
      <c r="A7590">
        <v>7589</v>
      </c>
      <c r="B7590" s="1" t="s">
        <v>200</v>
      </c>
      <c r="C7590" s="2">
        <v>0.96693287037037035</v>
      </c>
      <c r="D7590">
        <v>17</v>
      </c>
      <c r="E7590">
        <v>29</v>
      </c>
      <c r="F7590" s="1" t="s">
        <v>61</v>
      </c>
      <c r="G7590" s="1" t="s">
        <v>48</v>
      </c>
      <c r="H7590">
        <v>53.933300000000003</v>
      </c>
      <c r="I7590">
        <v>-116.5765</v>
      </c>
      <c r="J7590">
        <v>37</v>
      </c>
      <c r="K7590" t="b">
        <v>1</v>
      </c>
      <c r="L7590">
        <v>170</v>
      </c>
      <c r="M7590" s="1" t="s">
        <v>74</v>
      </c>
      <c r="N7590" s="1" t="s">
        <v>75</v>
      </c>
      <c r="O7590">
        <v>4</v>
      </c>
      <c r="P7590" t="b">
        <v>1</v>
      </c>
      <c r="Q7590" t="b">
        <v>1</v>
      </c>
      <c r="R7590" s="1" t="s">
        <v>41</v>
      </c>
      <c r="S7590" s="1" t="s">
        <v>58</v>
      </c>
      <c r="T7590">
        <v>3</v>
      </c>
      <c r="U7590" s="1" t="s">
        <v>45</v>
      </c>
      <c r="V7590" s="1" t="s">
        <v>46</v>
      </c>
      <c r="W7590" s="1" t="str">
        <f>IF(OR(MasterData[[#This Row],[Event]]="Christmas Market", MasterData[[#This Row],[Event]]="Christmas"), "Christmas Sale", "Non-Christmas Sale")</f>
        <v>Christmas Sale</v>
      </c>
      <c r="X7590" t="b">
        <v>1</v>
      </c>
      <c r="Y7590">
        <v>1</v>
      </c>
      <c r="Z7590">
        <v>30.61</v>
      </c>
      <c r="AA7590">
        <v>122.46</v>
      </c>
      <c r="AB7590">
        <v>0</v>
      </c>
      <c r="AC7590" t="str">
        <f>IF(MasterData[[#This Row],[Discount Amount]]&gt;0, "Promotional sale", "Non-Promotional Sales")</f>
        <v>Non-Promotional Sales</v>
      </c>
    </row>
    <row r="7591" spans="1:29" x14ac:dyDescent="0.25">
      <c r="A7591">
        <v>7590</v>
      </c>
      <c r="B7591" s="1" t="s">
        <v>376</v>
      </c>
      <c r="C7591" s="2">
        <v>0.57675925925925919</v>
      </c>
      <c r="D7591">
        <v>387</v>
      </c>
      <c r="E7591">
        <v>40</v>
      </c>
      <c r="F7591" s="1" t="s">
        <v>61</v>
      </c>
      <c r="G7591" s="1" t="s">
        <v>62</v>
      </c>
      <c r="H7591">
        <v>46.565300000000001</v>
      </c>
      <c r="I7591">
        <v>-66.4619</v>
      </c>
      <c r="J7591">
        <v>94</v>
      </c>
      <c r="K7591" t="b">
        <v>0</v>
      </c>
      <c r="L7591">
        <v>326</v>
      </c>
      <c r="M7591" s="1" t="s">
        <v>39</v>
      </c>
      <c r="N7591" s="1" t="s">
        <v>40</v>
      </c>
      <c r="O7591">
        <v>5</v>
      </c>
      <c r="P7591" t="b">
        <v>0</v>
      </c>
      <c r="Q7591" t="b">
        <v>0</v>
      </c>
      <c r="R7591" s="1" t="s">
        <v>52</v>
      </c>
      <c r="S7591" s="1" t="s">
        <v>33</v>
      </c>
      <c r="T7591">
        <v>1</v>
      </c>
      <c r="U7591" s="1" t="s">
        <v>42</v>
      </c>
      <c r="V7591" s="1" t="s">
        <v>59</v>
      </c>
      <c r="W7591" s="1" t="str">
        <f>IF(OR(MasterData[[#This Row],[Event]]="Christmas Market", MasterData[[#This Row],[Event]]="Christmas"), "Christmas Sale", "Non-Christmas Sale")</f>
        <v>Non-Christmas Sale</v>
      </c>
      <c r="X7591" t="b">
        <v>1</v>
      </c>
      <c r="Y7591">
        <v>2</v>
      </c>
      <c r="Z7591">
        <v>20.190000000000001</v>
      </c>
      <c r="AA7591">
        <v>100.95</v>
      </c>
      <c r="AB7591">
        <v>10.1</v>
      </c>
      <c r="AC7591" t="str">
        <f>IF(MasterData[[#This Row],[Discount Amount]]&gt;0, "Promotional sale", "Non-Promotional Sales")</f>
        <v>Promotional sale</v>
      </c>
    </row>
    <row r="7592" spans="1:29" x14ac:dyDescent="0.25">
      <c r="A7592">
        <v>7591</v>
      </c>
      <c r="B7592" s="1" t="s">
        <v>419</v>
      </c>
      <c r="C7592" s="2">
        <v>0.20994212962962955</v>
      </c>
      <c r="D7592">
        <v>349</v>
      </c>
      <c r="E7592">
        <v>53</v>
      </c>
      <c r="F7592" s="1" t="s">
        <v>28</v>
      </c>
      <c r="G7592" s="1" t="s">
        <v>29</v>
      </c>
      <c r="H7592">
        <v>51.253799999999998</v>
      </c>
      <c r="I7592">
        <v>-85.3232</v>
      </c>
      <c r="J7592">
        <v>69</v>
      </c>
      <c r="K7592" t="b">
        <v>0</v>
      </c>
      <c r="L7592">
        <v>891</v>
      </c>
      <c r="M7592" s="1" t="s">
        <v>63</v>
      </c>
      <c r="N7592" s="1" t="s">
        <v>64</v>
      </c>
      <c r="O7592">
        <v>5</v>
      </c>
      <c r="P7592" t="b">
        <v>1</v>
      </c>
      <c r="Q7592" t="b">
        <v>1</v>
      </c>
      <c r="R7592" s="1" t="s">
        <v>32</v>
      </c>
      <c r="S7592" s="1" t="s">
        <v>53</v>
      </c>
      <c r="T7592">
        <v>4</v>
      </c>
      <c r="U7592" s="1" t="s">
        <v>42</v>
      </c>
      <c r="V7592" s="1" t="s">
        <v>46</v>
      </c>
      <c r="W7592" s="1" t="str">
        <f>IF(OR(MasterData[[#This Row],[Event]]="Christmas Market", MasterData[[#This Row],[Event]]="Christmas"), "Christmas Sale", "Non-Christmas Sale")</f>
        <v>Christmas Sale</v>
      </c>
      <c r="X7592" t="b">
        <v>1</v>
      </c>
      <c r="Y7592">
        <v>1</v>
      </c>
      <c r="Z7592">
        <v>40.53</v>
      </c>
      <c r="AA7592">
        <v>202.66</v>
      </c>
      <c r="AB7592">
        <v>0</v>
      </c>
      <c r="AC7592" t="str">
        <f>IF(MasterData[[#This Row],[Discount Amount]]&gt;0, "Promotional sale", "Non-Promotional Sales")</f>
        <v>Non-Promotional Sales</v>
      </c>
    </row>
    <row r="7593" spans="1:29" x14ac:dyDescent="0.25">
      <c r="A7593">
        <v>7592</v>
      </c>
      <c r="B7593" s="1" t="s">
        <v>312</v>
      </c>
      <c r="C7593" s="2">
        <v>8.5821759259259167E-2</v>
      </c>
      <c r="D7593">
        <v>24</v>
      </c>
      <c r="E7593">
        <v>32</v>
      </c>
      <c r="F7593" s="1" t="s">
        <v>28</v>
      </c>
      <c r="G7593" s="1" t="s">
        <v>77</v>
      </c>
      <c r="H7593">
        <v>64.282300000000006</v>
      </c>
      <c r="I7593">
        <v>-135</v>
      </c>
      <c r="J7593">
        <v>63</v>
      </c>
      <c r="K7593" t="b">
        <v>0</v>
      </c>
      <c r="L7593">
        <v>552</v>
      </c>
      <c r="M7593" s="1" t="s">
        <v>39</v>
      </c>
      <c r="N7593" s="1" t="s">
        <v>40</v>
      </c>
      <c r="O7593">
        <v>3</v>
      </c>
      <c r="P7593" t="b">
        <v>1</v>
      </c>
      <c r="Q7593" t="b">
        <v>1</v>
      </c>
      <c r="R7593" s="1" t="s">
        <v>32</v>
      </c>
      <c r="S7593" s="1" t="s">
        <v>49</v>
      </c>
      <c r="T7593">
        <v>4</v>
      </c>
      <c r="U7593" s="1" t="s">
        <v>42</v>
      </c>
      <c r="V7593" s="1" t="s">
        <v>46</v>
      </c>
      <c r="W7593" s="1" t="str">
        <f>IF(OR(MasterData[[#This Row],[Event]]="Christmas Market", MasterData[[#This Row],[Event]]="Christmas"), "Christmas Sale", "Non-Christmas Sale")</f>
        <v>Christmas Sale</v>
      </c>
      <c r="X7593" t="b">
        <v>1</v>
      </c>
      <c r="Y7593">
        <v>5</v>
      </c>
      <c r="Z7593">
        <v>12.56</v>
      </c>
      <c r="AA7593">
        <v>37.67</v>
      </c>
      <c r="AB7593">
        <v>0</v>
      </c>
      <c r="AC7593" t="str">
        <f>IF(MasterData[[#This Row],[Discount Amount]]&gt;0, "Promotional sale", "Non-Promotional Sales")</f>
        <v>Non-Promotional Sales</v>
      </c>
    </row>
    <row r="7594" spans="1:29" x14ac:dyDescent="0.25">
      <c r="A7594">
        <v>7593</v>
      </c>
      <c r="B7594" s="1" t="s">
        <v>120</v>
      </c>
      <c r="C7594" s="2">
        <v>0.81464120370370363</v>
      </c>
      <c r="D7594">
        <v>80</v>
      </c>
      <c r="E7594">
        <v>51</v>
      </c>
      <c r="F7594" s="1" t="s">
        <v>28</v>
      </c>
      <c r="G7594" s="1" t="s">
        <v>70</v>
      </c>
      <c r="H7594">
        <v>54.273099999999999</v>
      </c>
      <c r="I7594">
        <v>-61.738799999999998</v>
      </c>
      <c r="J7594">
        <v>68</v>
      </c>
      <c r="K7594" t="b">
        <v>1</v>
      </c>
      <c r="L7594">
        <v>494</v>
      </c>
      <c r="M7594" s="1" t="s">
        <v>30</v>
      </c>
      <c r="N7594" s="1" t="s">
        <v>31</v>
      </c>
      <c r="O7594">
        <v>2</v>
      </c>
      <c r="P7594" t="b">
        <v>1</v>
      </c>
      <c r="Q7594" t="b">
        <v>1</v>
      </c>
      <c r="R7594" s="1" t="s">
        <v>41</v>
      </c>
      <c r="S7594" s="1" t="s">
        <v>58</v>
      </c>
      <c r="T7594">
        <v>4</v>
      </c>
      <c r="U7594" s="1" t="s">
        <v>34</v>
      </c>
      <c r="V7594" s="1" t="s">
        <v>46</v>
      </c>
      <c r="W7594" s="1" t="str">
        <f>IF(OR(MasterData[[#This Row],[Event]]="Christmas Market", MasterData[[#This Row],[Event]]="Christmas"), "Christmas Sale", "Non-Christmas Sale")</f>
        <v>Christmas Sale</v>
      </c>
      <c r="X7594" t="b">
        <v>0</v>
      </c>
      <c r="Y7594">
        <v>3</v>
      </c>
      <c r="Z7594">
        <v>47.28</v>
      </c>
      <c r="AA7594">
        <v>94.55</v>
      </c>
      <c r="AB7594">
        <v>0</v>
      </c>
      <c r="AC7594" t="str">
        <f>IF(MasterData[[#This Row],[Discount Amount]]&gt;0, "Promotional sale", "Non-Promotional Sales")</f>
        <v>Non-Promotional Sales</v>
      </c>
    </row>
    <row r="7595" spans="1:29" x14ac:dyDescent="0.25">
      <c r="A7595">
        <v>7594</v>
      </c>
      <c r="B7595" s="1" t="s">
        <v>173</v>
      </c>
      <c r="C7595" s="2">
        <v>0.89864583333333337</v>
      </c>
      <c r="D7595">
        <v>164</v>
      </c>
      <c r="E7595">
        <v>59</v>
      </c>
      <c r="F7595" s="1" t="s">
        <v>37</v>
      </c>
      <c r="G7595" s="1" t="s">
        <v>81</v>
      </c>
      <c r="H7595">
        <v>64.248000000000005</v>
      </c>
      <c r="I7595">
        <v>-84.889600000000002</v>
      </c>
      <c r="J7595">
        <v>38</v>
      </c>
      <c r="K7595" t="b">
        <v>1</v>
      </c>
      <c r="L7595">
        <v>431</v>
      </c>
      <c r="M7595" s="1" t="s">
        <v>56</v>
      </c>
      <c r="N7595" s="1" t="s">
        <v>57</v>
      </c>
      <c r="O7595">
        <v>5</v>
      </c>
      <c r="P7595" t="b">
        <v>0</v>
      </c>
      <c r="Q7595" t="b">
        <v>0</v>
      </c>
      <c r="R7595" s="1" t="s">
        <v>41</v>
      </c>
      <c r="S7595" s="1" t="s">
        <v>58</v>
      </c>
      <c r="T7595">
        <v>5</v>
      </c>
      <c r="U7595" s="1" t="s">
        <v>45</v>
      </c>
      <c r="V7595" s="1" t="s">
        <v>46</v>
      </c>
      <c r="W7595" s="1" t="str">
        <f>IF(OR(MasterData[[#This Row],[Event]]="Christmas Market", MasterData[[#This Row],[Event]]="Christmas"), "Christmas Sale", "Non-Christmas Sale")</f>
        <v>Christmas Sale</v>
      </c>
      <c r="X7595" t="b">
        <v>1</v>
      </c>
      <c r="Y7595">
        <v>2</v>
      </c>
      <c r="Z7595">
        <v>44.13</v>
      </c>
      <c r="AA7595">
        <v>220.63</v>
      </c>
      <c r="AB7595">
        <v>0</v>
      </c>
      <c r="AC7595" t="str">
        <f>IF(MasterData[[#This Row],[Discount Amount]]&gt;0, "Promotional sale", "Non-Promotional Sales")</f>
        <v>Non-Promotional Sales</v>
      </c>
    </row>
    <row r="7596" spans="1:29" x14ac:dyDescent="0.25">
      <c r="A7596">
        <v>7595</v>
      </c>
      <c r="B7596" s="1" t="s">
        <v>182</v>
      </c>
      <c r="C7596" s="2">
        <v>0.86684027777777772</v>
      </c>
      <c r="D7596">
        <v>197</v>
      </c>
      <c r="E7596">
        <v>50</v>
      </c>
      <c r="F7596" s="1" t="s">
        <v>28</v>
      </c>
      <c r="G7596" s="1" t="s">
        <v>48</v>
      </c>
      <c r="H7596">
        <v>53.933300000000003</v>
      </c>
      <c r="I7596">
        <v>-116.5765</v>
      </c>
      <c r="J7596">
        <v>41</v>
      </c>
      <c r="K7596" t="b">
        <v>0</v>
      </c>
      <c r="L7596">
        <v>874</v>
      </c>
      <c r="M7596" s="1" t="s">
        <v>63</v>
      </c>
      <c r="N7596" s="1" t="s">
        <v>64</v>
      </c>
      <c r="O7596">
        <v>2</v>
      </c>
      <c r="P7596" t="b">
        <v>1</v>
      </c>
      <c r="Q7596" t="b">
        <v>1</v>
      </c>
      <c r="R7596" s="1" t="s">
        <v>32</v>
      </c>
      <c r="S7596" s="1" t="s">
        <v>33</v>
      </c>
      <c r="T7596">
        <v>1</v>
      </c>
      <c r="U7596" s="1" t="s">
        <v>45</v>
      </c>
      <c r="V7596" s="1" t="s">
        <v>59</v>
      </c>
      <c r="W7596" s="1" t="str">
        <f>IF(OR(MasterData[[#This Row],[Event]]="Christmas Market", MasterData[[#This Row],[Event]]="Christmas"), "Christmas Sale", "Non-Christmas Sale")</f>
        <v>Non-Christmas Sale</v>
      </c>
      <c r="X7596" t="b">
        <v>1</v>
      </c>
      <c r="Y7596">
        <v>3</v>
      </c>
      <c r="Z7596">
        <v>94.6</v>
      </c>
      <c r="AA7596">
        <v>189.2</v>
      </c>
      <c r="AB7596">
        <v>18.920000000000002</v>
      </c>
      <c r="AC7596" t="str">
        <f>IF(MasterData[[#This Row],[Discount Amount]]&gt;0, "Promotional sale", "Non-Promotional Sales")</f>
        <v>Promotional sale</v>
      </c>
    </row>
    <row r="7597" spans="1:29" x14ac:dyDescent="0.25">
      <c r="A7597">
        <v>7596</v>
      </c>
      <c r="B7597" s="1" t="s">
        <v>186</v>
      </c>
      <c r="C7597" s="2">
        <v>0.97136574074074078</v>
      </c>
      <c r="D7597">
        <v>45</v>
      </c>
      <c r="E7597">
        <v>61</v>
      </c>
      <c r="F7597" s="1" t="s">
        <v>37</v>
      </c>
      <c r="G7597" s="1" t="s">
        <v>29</v>
      </c>
      <c r="H7597">
        <v>51.253799999999998</v>
      </c>
      <c r="I7597">
        <v>-85.3232</v>
      </c>
      <c r="J7597">
        <v>56</v>
      </c>
      <c r="K7597" t="b">
        <v>1</v>
      </c>
      <c r="L7597">
        <v>589</v>
      </c>
      <c r="M7597" s="1" t="s">
        <v>74</v>
      </c>
      <c r="N7597" s="1" t="s">
        <v>75</v>
      </c>
      <c r="O7597">
        <v>2</v>
      </c>
      <c r="P7597" t="b">
        <v>0</v>
      </c>
      <c r="Q7597" t="b">
        <v>0</v>
      </c>
      <c r="R7597" s="1" t="s">
        <v>41</v>
      </c>
      <c r="S7597" s="1" t="s">
        <v>33</v>
      </c>
      <c r="T7597">
        <v>2</v>
      </c>
      <c r="U7597" s="1" t="s">
        <v>42</v>
      </c>
      <c r="V7597" s="1" t="s">
        <v>35</v>
      </c>
      <c r="W7597" s="1" t="str">
        <f>IF(OR(MasterData[[#This Row],[Event]]="Christmas Market", MasterData[[#This Row],[Event]]="Christmas"), "Christmas Sale", "Non-Christmas Sale")</f>
        <v>Non-Christmas Sale</v>
      </c>
      <c r="X7597" t="b">
        <v>0</v>
      </c>
      <c r="Y7597">
        <v>2</v>
      </c>
      <c r="Z7597">
        <v>63.62</v>
      </c>
      <c r="AA7597">
        <v>127.24</v>
      </c>
      <c r="AB7597">
        <v>0</v>
      </c>
      <c r="AC7597" t="str">
        <f>IF(MasterData[[#This Row],[Discount Amount]]&gt;0, "Promotional sale", "Non-Promotional Sales")</f>
        <v>Non-Promotional Sales</v>
      </c>
    </row>
    <row r="7598" spans="1:29" x14ac:dyDescent="0.25">
      <c r="A7598">
        <v>7597</v>
      </c>
      <c r="B7598" s="1" t="s">
        <v>143</v>
      </c>
      <c r="C7598" s="2">
        <v>0.55064814814814822</v>
      </c>
      <c r="D7598">
        <v>428</v>
      </c>
      <c r="E7598">
        <v>21</v>
      </c>
      <c r="F7598" s="1" t="s">
        <v>28</v>
      </c>
      <c r="G7598" s="1" t="s">
        <v>81</v>
      </c>
      <c r="H7598">
        <v>64.248000000000005</v>
      </c>
      <c r="I7598">
        <v>-84.889600000000002</v>
      </c>
      <c r="J7598">
        <v>75</v>
      </c>
      <c r="K7598" t="b">
        <v>0</v>
      </c>
      <c r="L7598">
        <v>785</v>
      </c>
      <c r="M7598" s="1" t="s">
        <v>39</v>
      </c>
      <c r="N7598" s="1" t="s">
        <v>40</v>
      </c>
      <c r="O7598">
        <v>4</v>
      </c>
      <c r="P7598" t="b">
        <v>1</v>
      </c>
      <c r="Q7598" t="b">
        <v>0</v>
      </c>
      <c r="R7598" s="1" t="s">
        <v>41</v>
      </c>
      <c r="S7598" s="1" t="s">
        <v>53</v>
      </c>
      <c r="T7598">
        <v>1</v>
      </c>
      <c r="U7598" s="1" t="s">
        <v>42</v>
      </c>
      <c r="V7598" s="1" t="s">
        <v>35</v>
      </c>
      <c r="W7598" s="1" t="str">
        <f>IF(OR(MasterData[[#This Row],[Event]]="Christmas Market", MasterData[[#This Row],[Event]]="Christmas"), "Christmas Sale", "Non-Christmas Sale")</f>
        <v>Non-Christmas Sale</v>
      </c>
      <c r="X7598" t="b">
        <v>1</v>
      </c>
      <c r="Y7598">
        <v>2</v>
      </c>
      <c r="Z7598">
        <v>39.9</v>
      </c>
      <c r="AA7598">
        <v>159.61000000000001</v>
      </c>
      <c r="AB7598">
        <v>0</v>
      </c>
      <c r="AC7598" t="str">
        <f>IF(MasterData[[#This Row],[Discount Amount]]&gt;0, "Promotional sale", "Non-Promotional Sales")</f>
        <v>Non-Promotional Sales</v>
      </c>
    </row>
    <row r="7599" spans="1:29" x14ac:dyDescent="0.25">
      <c r="A7599">
        <v>7598</v>
      </c>
      <c r="B7599" s="1" t="s">
        <v>104</v>
      </c>
      <c r="C7599" s="2">
        <v>0.58046296296296296</v>
      </c>
      <c r="D7599">
        <v>272</v>
      </c>
      <c r="E7599">
        <v>31</v>
      </c>
      <c r="F7599" s="1" t="s">
        <v>28</v>
      </c>
      <c r="G7599" s="1" t="s">
        <v>48</v>
      </c>
      <c r="H7599">
        <v>53.933300000000003</v>
      </c>
      <c r="I7599">
        <v>-116.5765</v>
      </c>
      <c r="J7599">
        <v>42</v>
      </c>
      <c r="K7599" t="b">
        <v>1</v>
      </c>
      <c r="L7599">
        <v>677</v>
      </c>
      <c r="M7599" s="1" t="s">
        <v>30</v>
      </c>
      <c r="N7599" s="1" t="s">
        <v>31</v>
      </c>
      <c r="O7599">
        <v>3</v>
      </c>
      <c r="P7599" t="b">
        <v>1</v>
      </c>
      <c r="Q7599" t="b">
        <v>1</v>
      </c>
      <c r="R7599" s="1" t="s">
        <v>32</v>
      </c>
      <c r="S7599" s="1" t="s">
        <v>33</v>
      </c>
      <c r="T7599">
        <v>1</v>
      </c>
      <c r="U7599" s="1" t="s">
        <v>45</v>
      </c>
      <c r="V7599" s="1" t="s">
        <v>35</v>
      </c>
      <c r="W7599" s="1" t="str">
        <f>IF(OR(MasterData[[#This Row],[Event]]="Christmas Market", MasterData[[#This Row],[Event]]="Christmas"), "Christmas Sale", "Non-Christmas Sale")</f>
        <v>Non-Christmas Sale</v>
      </c>
      <c r="X7599" t="b">
        <v>1</v>
      </c>
      <c r="Y7599">
        <v>3</v>
      </c>
      <c r="Z7599">
        <v>16.71</v>
      </c>
      <c r="AA7599">
        <v>50.14</v>
      </c>
      <c r="AB7599">
        <v>0</v>
      </c>
      <c r="AC7599" t="str">
        <f>IF(MasterData[[#This Row],[Discount Amount]]&gt;0, "Promotional sale", "Non-Promotional Sales")</f>
        <v>Non-Promotional Sales</v>
      </c>
    </row>
    <row r="7600" spans="1:29" x14ac:dyDescent="0.25">
      <c r="A7600">
        <v>7599</v>
      </c>
      <c r="B7600" s="1" t="s">
        <v>176</v>
      </c>
      <c r="C7600" s="2">
        <v>0.85711805555555554</v>
      </c>
      <c r="D7600">
        <v>49</v>
      </c>
      <c r="E7600">
        <v>41</v>
      </c>
      <c r="F7600" s="1" t="s">
        <v>37</v>
      </c>
      <c r="G7600" s="1" t="s">
        <v>29</v>
      </c>
      <c r="H7600">
        <v>51.253799999999998</v>
      </c>
      <c r="I7600">
        <v>-85.3232</v>
      </c>
      <c r="J7600">
        <v>67</v>
      </c>
      <c r="K7600" t="b">
        <v>0</v>
      </c>
      <c r="L7600">
        <v>637</v>
      </c>
      <c r="M7600" s="1" t="s">
        <v>56</v>
      </c>
      <c r="N7600" s="1" t="s">
        <v>57</v>
      </c>
      <c r="O7600">
        <v>1</v>
      </c>
      <c r="P7600" t="b">
        <v>0</v>
      </c>
      <c r="Q7600" t="b">
        <v>0</v>
      </c>
      <c r="R7600" s="1" t="s">
        <v>32</v>
      </c>
      <c r="S7600" s="1" t="s">
        <v>33</v>
      </c>
      <c r="T7600">
        <v>3</v>
      </c>
      <c r="U7600" s="1" t="s">
        <v>45</v>
      </c>
      <c r="V7600" s="1" t="s">
        <v>46</v>
      </c>
      <c r="W7600" s="1" t="str">
        <f>IF(OR(MasterData[[#This Row],[Event]]="Christmas Market", MasterData[[#This Row],[Event]]="Christmas"), "Christmas Sale", "Non-Christmas Sale")</f>
        <v>Christmas Sale</v>
      </c>
      <c r="X7600" t="b">
        <v>0</v>
      </c>
      <c r="Y7600">
        <v>2</v>
      </c>
      <c r="Z7600">
        <v>50.92</v>
      </c>
      <c r="AA7600">
        <v>50.92</v>
      </c>
      <c r="AB7600">
        <v>0</v>
      </c>
      <c r="AC7600" t="str">
        <f>IF(MasterData[[#This Row],[Discount Amount]]&gt;0, "Promotional sale", "Non-Promotional Sales")</f>
        <v>Non-Promotional Sales</v>
      </c>
    </row>
    <row r="7601" spans="1:29" x14ac:dyDescent="0.25">
      <c r="A7601">
        <v>7600</v>
      </c>
      <c r="B7601" s="1" t="s">
        <v>73</v>
      </c>
      <c r="C7601" s="2">
        <v>0.53784722222222214</v>
      </c>
      <c r="D7601">
        <v>291</v>
      </c>
      <c r="E7601">
        <v>56</v>
      </c>
      <c r="F7601" s="1" t="s">
        <v>28</v>
      </c>
      <c r="G7601" s="1" t="s">
        <v>68</v>
      </c>
      <c r="H7601">
        <v>46.318800000000003</v>
      </c>
      <c r="I7601">
        <v>-63.146099999999997</v>
      </c>
      <c r="J7601">
        <v>14</v>
      </c>
      <c r="K7601" t="b">
        <v>1</v>
      </c>
      <c r="L7601">
        <v>387</v>
      </c>
      <c r="M7601" s="1" t="s">
        <v>74</v>
      </c>
      <c r="N7601" s="1" t="s">
        <v>75</v>
      </c>
      <c r="O7601">
        <v>5</v>
      </c>
      <c r="P7601" t="b">
        <v>1</v>
      </c>
      <c r="Q7601" t="b">
        <v>0</v>
      </c>
      <c r="R7601" s="1" t="s">
        <v>52</v>
      </c>
      <c r="S7601" s="1" t="s">
        <v>53</v>
      </c>
      <c r="T7601">
        <v>4</v>
      </c>
      <c r="U7601" s="1" t="s">
        <v>42</v>
      </c>
      <c r="V7601" s="1" t="s">
        <v>35</v>
      </c>
      <c r="W7601" s="1" t="str">
        <f>IF(OR(MasterData[[#This Row],[Event]]="Christmas Market", MasterData[[#This Row],[Event]]="Christmas"), "Christmas Sale", "Non-Christmas Sale")</f>
        <v>Non-Christmas Sale</v>
      </c>
      <c r="X7601" t="b">
        <v>0</v>
      </c>
      <c r="Y7601">
        <v>5</v>
      </c>
      <c r="Z7601">
        <v>73.959999999999994</v>
      </c>
      <c r="AA7601">
        <v>369.8</v>
      </c>
      <c r="AB7601">
        <v>0</v>
      </c>
      <c r="AC7601" t="str">
        <f>IF(MasterData[[#This Row],[Discount Amount]]&gt;0, "Promotional sale", "Non-Promotional Sales")</f>
        <v>Non-Promotional Sales</v>
      </c>
    </row>
    <row r="7602" spans="1:29" x14ac:dyDescent="0.25">
      <c r="A7602">
        <v>7601</v>
      </c>
      <c r="B7602" s="1" t="s">
        <v>310</v>
      </c>
      <c r="C7602" s="2">
        <v>0.97060185185185177</v>
      </c>
      <c r="D7602">
        <v>241</v>
      </c>
      <c r="E7602">
        <v>19</v>
      </c>
      <c r="F7602" s="1" t="s">
        <v>28</v>
      </c>
      <c r="G7602" s="1" t="s">
        <v>70</v>
      </c>
      <c r="H7602">
        <v>54.273099999999999</v>
      </c>
      <c r="I7602">
        <v>-61.738799999999998</v>
      </c>
      <c r="J7602">
        <v>98</v>
      </c>
      <c r="K7602" t="b">
        <v>1</v>
      </c>
      <c r="L7602">
        <v>541</v>
      </c>
      <c r="M7602" s="1" t="s">
        <v>56</v>
      </c>
      <c r="N7602" s="1" t="s">
        <v>57</v>
      </c>
      <c r="O7602">
        <v>5</v>
      </c>
      <c r="P7602" t="b">
        <v>1</v>
      </c>
      <c r="Q7602" t="b">
        <v>1</v>
      </c>
      <c r="R7602" s="1" t="s">
        <v>32</v>
      </c>
      <c r="S7602" s="1" t="s">
        <v>33</v>
      </c>
      <c r="T7602">
        <v>2</v>
      </c>
      <c r="U7602" s="1" t="s">
        <v>34</v>
      </c>
      <c r="V7602" s="1" t="s">
        <v>35</v>
      </c>
      <c r="W7602" s="1" t="str">
        <f>IF(OR(MasterData[[#This Row],[Event]]="Christmas Market", MasterData[[#This Row],[Event]]="Christmas"), "Christmas Sale", "Non-Christmas Sale")</f>
        <v>Non-Christmas Sale</v>
      </c>
      <c r="X7602" t="b">
        <v>0</v>
      </c>
      <c r="Y7602">
        <v>1</v>
      </c>
      <c r="Z7602">
        <v>62.12</v>
      </c>
      <c r="AA7602">
        <v>310.58</v>
      </c>
      <c r="AB7602">
        <v>0</v>
      </c>
      <c r="AC7602" t="str">
        <f>IF(MasterData[[#This Row],[Discount Amount]]&gt;0, "Promotional sale", "Non-Promotional Sales")</f>
        <v>Non-Promotional Sales</v>
      </c>
    </row>
    <row r="7603" spans="1:29" x14ac:dyDescent="0.25">
      <c r="A7603">
        <v>7602</v>
      </c>
      <c r="B7603" s="1" t="s">
        <v>367</v>
      </c>
      <c r="C7603" s="2">
        <v>0.72184027777777771</v>
      </c>
      <c r="D7603">
        <v>444</v>
      </c>
      <c r="E7603">
        <v>40</v>
      </c>
      <c r="F7603" s="1" t="s">
        <v>37</v>
      </c>
      <c r="G7603" s="1" t="s">
        <v>51</v>
      </c>
      <c r="H7603">
        <v>53.760899999999999</v>
      </c>
      <c r="I7603">
        <v>-98.813900000000004</v>
      </c>
      <c r="J7603">
        <v>53</v>
      </c>
      <c r="K7603" t="b">
        <v>0</v>
      </c>
      <c r="L7603">
        <v>128</v>
      </c>
      <c r="M7603" s="1" t="s">
        <v>39</v>
      </c>
      <c r="N7603" s="1" t="s">
        <v>40</v>
      </c>
      <c r="O7603">
        <v>2</v>
      </c>
      <c r="P7603" t="b">
        <v>1</v>
      </c>
      <c r="Q7603" t="b">
        <v>1</v>
      </c>
      <c r="R7603" s="1" t="s">
        <v>52</v>
      </c>
      <c r="S7603" s="1" t="s">
        <v>53</v>
      </c>
      <c r="T7603">
        <v>5</v>
      </c>
      <c r="U7603" s="1" t="s">
        <v>42</v>
      </c>
      <c r="V7603" s="1" t="s">
        <v>59</v>
      </c>
      <c r="W7603" s="1" t="str">
        <f>IF(OR(MasterData[[#This Row],[Event]]="Christmas Market", MasterData[[#This Row],[Event]]="Christmas"), "Christmas Sale", "Non-Christmas Sale")</f>
        <v>Non-Christmas Sale</v>
      </c>
      <c r="X7603" t="b">
        <v>0</v>
      </c>
      <c r="Y7603">
        <v>5</v>
      </c>
      <c r="Z7603">
        <v>49.9</v>
      </c>
      <c r="AA7603">
        <v>99.79</v>
      </c>
      <c r="AB7603">
        <v>9.98</v>
      </c>
      <c r="AC7603" t="str">
        <f>IF(MasterData[[#This Row],[Discount Amount]]&gt;0, "Promotional sale", "Non-Promotional Sales")</f>
        <v>Promotional sale</v>
      </c>
    </row>
    <row r="7604" spans="1:29" x14ac:dyDescent="0.25">
      <c r="A7604">
        <v>7603</v>
      </c>
      <c r="B7604" s="1" t="s">
        <v>123</v>
      </c>
      <c r="C7604" s="2">
        <v>6.3749999999999973E-2</v>
      </c>
      <c r="D7604">
        <v>162</v>
      </c>
      <c r="E7604">
        <v>66</v>
      </c>
      <c r="F7604" s="1" t="s">
        <v>37</v>
      </c>
      <c r="G7604" s="1" t="s">
        <v>68</v>
      </c>
      <c r="H7604">
        <v>46.318800000000003</v>
      </c>
      <c r="I7604">
        <v>-63.146099999999997</v>
      </c>
      <c r="J7604">
        <v>4</v>
      </c>
      <c r="K7604" t="b">
        <v>0</v>
      </c>
      <c r="L7604">
        <v>416</v>
      </c>
      <c r="M7604" s="1" t="s">
        <v>74</v>
      </c>
      <c r="N7604" s="1" t="s">
        <v>75</v>
      </c>
      <c r="O7604">
        <v>3</v>
      </c>
      <c r="P7604" t="b">
        <v>0</v>
      </c>
      <c r="Q7604" t="b">
        <v>0</v>
      </c>
      <c r="R7604" s="1" t="s">
        <v>52</v>
      </c>
      <c r="S7604" s="1" t="s">
        <v>58</v>
      </c>
      <c r="T7604">
        <v>1</v>
      </c>
      <c r="U7604" s="1" t="s">
        <v>45</v>
      </c>
      <c r="V7604" s="1" t="s">
        <v>46</v>
      </c>
      <c r="W7604" s="1" t="str">
        <f>IF(OR(MasterData[[#This Row],[Event]]="Christmas Market", MasterData[[#This Row],[Event]]="Christmas"), "Christmas Sale", "Non-Christmas Sale")</f>
        <v>Christmas Sale</v>
      </c>
      <c r="X7604" t="b">
        <v>0</v>
      </c>
      <c r="Y7604">
        <v>5</v>
      </c>
      <c r="Z7604">
        <v>28.05</v>
      </c>
      <c r="AA7604">
        <v>84.15</v>
      </c>
      <c r="AB7604">
        <v>0</v>
      </c>
      <c r="AC7604" t="str">
        <f>IF(MasterData[[#This Row],[Discount Amount]]&gt;0, "Promotional sale", "Non-Promotional Sales")</f>
        <v>Non-Promotional Sales</v>
      </c>
    </row>
    <row r="7605" spans="1:29" x14ac:dyDescent="0.25">
      <c r="A7605">
        <v>7604</v>
      </c>
      <c r="B7605" s="1" t="s">
        <v>65</v>
      </c>
      <c r="C7605" s="2">
        <v>9.490740740740744E-4</v>
      </c>
      <c r="D7605">
        <v>465</v>
      </c>
      <c r="E7605">
        <v>32</v>
      </c>
      <c r="F7605" s="1" t="s">
        <v>61</v>
      </c>
      <c r="G7605" s="1" t="s">
        <v>38</v>
      </c>
      <c r="H7605">
        <v>53.726700000000001</v>
      </c>
      <c r="I7605">
        <v>-127.6476</v>
      </c>
      <c r="J7605">
        <v>93</v>
      </c>
      <c r="K7605" t="b">
        <v>0</v>
      </c>
      <c r="L7605">
        <v>659</v>
      </c>
      <c r="M7605" s="1" t="s">
        <v>39</v>
      </c>
      <c r="N7605" s="1" t="s">
        <v>40</v>
      </c>
      <c r="O7605">
        <v>2</v>
      </c>
      <c r="P7605" t="b">
        <v>0</v>
      </c>
      <c r="Q7605" t="b">
        <v>1</v>
      </c>
      <c r="R7605" s="1" t="s">
        <v>41</v>
      </c>
      <c r="S7605" s="1" t="s">
        <v>53</v>
      </c>
      <c r="T7605">
        <v>1</v>
      </c>
      <c r="U7605" s="1" t="s">
        <v>45</v>
      </c>
      <c r="V7605" s="1" t="s">
        <v>46</v>
      </c>
      <c r="W7605" s="1" t="str">
        <f>IF(OR(MasterData[[#This Row],[Event]]="Christmas Market", MasterData[[#This Row],[Event]]="Christmas"), "Christmas Sale", "Non-Christmas Sale")</f>
        <v>Christmas Sale</v>
      </c>
      <c r="X7605" t="b">
        <v>0</v>
      </c>
      <c r="Y7605">
        <v>4</v>
      </c>
      <c r="Z7605">
        <v>63.44</v>
      </c>
      <c r="AA7605">
        <v>126.89</v>
      </c>
      <c r="AB7605">
        <v>0</v>
      </c>
      <c r="AC7605" t="str">
        <f>IF(MasterData[[#This Row],[Discount Amount]]&gt;0, "Promotional sale", "Non-Promotional Sales")</f>
        <v>Non-Promotional Sales</v>
      </c>
    </row>
    <row r="7606" spans="1:29" x14ac:dyDescent="0.25">
      <c r="A7606">
        <v>7605</v>
      </c>
      <c r="B7606" s="1" t="s">
        <v>110</v>
      </c>
      <c r="C7606" s="2">
        <v>0.87349537037037028</v>
      </c>
      <c r="D7606">
        <v>481</v>
      </c>
      <c r="E7606">
        <v>68</v>
      </c>
      <c r="F7606" s="1" t="s">
        <v>61</v>
      </c>
      <c r="G7606" s="1" t="s">
        <v>70</v>
      </c>
      <c r="H7606">
        <v>54.273099999999999</v>
      </c>
      <c r="I7606">
        <v>-61.738799999999998</v>
      </c>
      <c r="J7606">
        <v>67</v>
      </c>
      <c r="K7606" t="b">
        <v>0</v>
      </c>
      <c r="L7606">
        <v>76</v>
      </c>
      <c r="M7606" s="1" t="s">
        <v>63</v>
      </c>
      <c r="N7606" s="1" t="s">
        <v>64</v>
      </c>
      <c r="O7606">
        <v>1</v>
      </c>
      <c r="P7606" t="b">
        <v>1</v>
      </c>
      <c r="Q7606" t="b">
        <v>1</v>
      </c>
      <c r="R7606" s="1" t="s">
        <v>41</v>
      </c>
      <c r="S7606" s="1" t="s">
        <v>33</v>
      </c>
      <c r="T7606">
        <v>2</v>
      </c>
      <c r="U7606" s="1" t="s">
        <v>45</v>
      </c>
      <c r="V7606" s="1" t="s">
        <v>46</v>
      </c>
      <c r="W7606" s="1" t="str">
        <f>IF(OR(MasterData[[#This Row],[Event]]="Christmas Market", MasterData[[#This Row],[Event]]="Christmas"), "Christmas Sale", "Non-Christmas Sale")</f>
        <v>Christmas Sale</v>
      </c>
      <c r="X7606" t="b">
        <v>0</v>
      </c>
      <c r="Y7606">
        <v>4</v>
      </c>
      <c r="Z7606">
        <v>30.18</v>
      </c>
      <c r="AA7606">
        <v>30.18</v>
      </c>
      <c r="AB7606">
        <v>0</v>
      </c>
      <c r="AC7606" t="str">
        <f>IF(MasterData[[#This Row],[Discount Amount]]&gt;0, "Promotional sale", "Non-Promotional Sales")</f>
        <v>Non-Promotional Sales</v>
      </c>
    </row>
    <row r="7607" spans="1:29" x14ac:dyDescent="0.25">
      <c r="A7607">
        <v>7606</v>
      </c>
      <c r="B7607" s="1" t="s">
        <v>374</v>
      </c>
      <c r="C7607" s="2">
        <v>0.77275462962962971</v>
      </c>
      <c r="D7607">
        <v>60</v>
      </c>
      <c r="E7607">
        <v>18</v>
      </c>
      <c r="F7607" s="1" t="s">
        <v>61</v>
      </c>
      <c r="G7607" s="1" t="s">
        <v>81</v>
      </c>
      <c r="H7607">
        <v>64.248000000000005</v>
      </c>
      <c r="I7607">
        <v>-84.889600000000002</v>
      </c>
      <c r="J7607">
        <v>5</v>
      </c>
      <c r="K7607" t="b">
        <v>0</v>
      </c>
      <c r="L7607">
        <v>822</v>
      </c>
      <c r="M7607" s="1" t="s">
        <v>56</v>
      </c>
      <c r="N7607" s="1" t="s">
        <v>57</v>
      </c>
      <c r="O7607">
        <v>4</v>
      </c>
      <c r="P7607" t="b">
        <v>0</v>
      </c>
      <c r="Q7607" t="b">
        <v>0</v>
      </c>
      <c r="R7607" s="1" t="s">
        <v>41</v>
      </c>
      <c r="S7607" s="1" t="s">
        <v>49</v>
      </c>
      <c r="T7607">
        <v>2</v>
      </c>
      <c r="U7607" s="1" t="s">
        <v>45</v>
      </c>
      <c r="V7607" s="1" t="s">
        <v>59</v>
      </c>
      <c r="W7607" s="1" t="str">
        <f>IF(OR(MasterData[[#This Row],[Event]]="Christmas Market", MasterData[[#This Row],[Event]]="Christmas"), "Christmas Sale", "Non-Christmas Sale")</f>
        <v>Non-Christmas Sale</v>
      </c>
      <c r="X7607" t="b">
        <v>0</v>
      </c>
      <c r="Y7607">
        <v>2</v>
      </c>
      <c r="Z7607">
        <v>43.47</v>
      </c>
      <c r="AA7607">
        <v>173.87</v>
      </c>
      <c r="AB7607">
        <v>17.39</v>
      </c>
      <c r="AC7607" t="str">
        <f>IF(MasterData[[#This Row],[Discount Amount]]&gt;0, "Promotional sale", "Non-Promotional Sales")</f>
        <v>Promotional sale</v>
      </c>
    </row>
    <row r="7608" spans="1:29" x14ac:dyDescent="0.25">
      <c r="A7608">
        <v>7607</v>
      </c>
      <c r="B7608" s="1" t="s">
        <v>192</v>
      </c>
      <c r="C7608" s="2">
        <v>0.51216435185185194</v>
      </c>
      <c r="D7608">
        <v>207</v>
      </c>
      <c r="E7608">
        <v>70</v>
      </c>
      <c r="F7608" s="1" t="s">
        <v>28</v>
      </c>
      <c r="G7608" s="1" t="s">
        <v>66</v>
      </c>
      <c r="H7608">
        <v>45.077800000000003</v>
      </c>
      <c r="I7608">
        <v>-63.546700000000001</v>
      </c>
      <c r="J7608">
        <v>69</v>
      </c>
      <c r="K7608" t="b">
        <v>1</v>
      </c>
      <c r="L7608">
        <v>578</v>
      </c>
      <c r="M7608" s="1" t="s">
        <v>30</v>
      </c>
      <c r="N7608" s="1" t="s">
        <v>31</v>
      </c>
      <c r="O7608">
        <v>4</v>
      </c>
      <c r="P7608" t="b">
        <v>1</v>
      </c>
      <c r="Q7608" t="b">
        <v>1</v>
      </c>
      <c r="R7608" s="1" t="s">
        <v>52</v>
      </c>
      <c r="S7608" s="1" t="s">
        <v>49</v>
      </c>
      <c r="T7608">
        <v>5</v>
      </c>
      <c r="U7608" s="1" t="s">
        <v>45</v>
      </c>
      <c r="V7608" s="1" t="s">
        <v>46</v>
      </c>
      <c r="W7608" s="1" t="str">
        <f>IF(OR(MasterData[[#This Row],[Event]]="Christmas Market", MasterData[[#This Row],[Event]]="Christmas"), "Christmas Sale", "Non-Christmas Sale")</f>
        <v>Christmas Sale</v>
      </c>
      <c r="X7608" t="b">
        <v>0</v>
      </c>
      <c r="Y7608">
        <v>5</v>
      </c>
      <c r="Z7608">
        <v>68.849999999999994</v>
      </c>
      <c r="AA7608">
        <v>275.41000000000003</v>
      </c>
      <c r="AB7608">
        <v>0</v>
      </c>
      <c r="AC7608" t="str">
        <f>IF(MasterData[[#This Row],[Discount Amount]]&gt;0, "Promotional sale", "Non-Promotional Sales")</f>
        <v>Non-Promotional Sales</v>
      </c>
    </row>
    <row r="7609" spans="1:29" x14ac:dyDescent="0.25">
      <c r="A7609">
        <v>7608</v>
      </c>
      <c r="B7609" s="1" t="s">
        <v>157</v>
      </c>
      <c r="C7609" s="2">
        <v>0.1881018518518518</v>
      </c>
      <c r="D7609">
        <v>489</v>
      </c>
      <c r="E7609">
        <v>29</v>
      </c>
      <c r="F7609" s="1" t="s">
        <v>37</v>
      </c>
      <c r="G7609" s="1" t="s">
        <v>44</v>
      </c>
      <c r="H7609">
        <v>46.813099999999999</v>
      </c>
      <c r="I7609">
        <v>-71.207499999999996</v>
      </c>
      <c r="J7609">
        <v>10</v>
      </c>
      <c r="K7609" t="b">
        <v>1</v>
      </c>
      <c r="L7609">
        <v>828</v>
      </c>
      <c r="M7609" s="1" t="s">
        <v>39</v>
      </c>
      <c r="N7609" s="1" t="s">
        <v>40</v>
      </c>
      <c r="O7609">
        <v>2</v>
      </c>
      <c r="P7609" t="b">
        <v>1</v>
      </c>
      <c r="Q7609" t="b">
        <v>0</v>
      </c>
      <c r="R7609" s="1" t="s">
        <v>52</v>
      </c>
      <c r="S7609" s="1" t="s">
        <v>33</v>
      </c>
      <c r="T7609">
        <v>5</v>
      </c>
      <c r="U7609" s="1" t="s">
        <v>42</v>
      </c>
      <c r="V7609" s="1" t="s">
        <v>46</v>
      </c>
      <c r="W7609" s="1" t="str">
        <f>IF(OR(MasterData[[#This Row],[Event]]="Christmas Market", MasterData[[#This Row],[Event]]="Christmas"), "Christmas Sale", "Non-Christmas Sale")</f>
        <v>Christmas Sale</v>
      </c>
      <c r="X7609" t="b">
        <v>1</v>
      </c>
      <c r="Y7609">
        <v>5</v>
      </c>
      <c r="Z7609">
        <v>41.68</v>
      </c>
      <c r="AA7609">
        <v>83.37</v>
      </c>
      <c r="AB7609">
        <v>0</v>
      </c>
      <c r="AC7609" t="str">
        <f>IF(MasterData[[#This Row],[Discount Amount]]&gt;0, "Promotional sale", "Non-Promotional Sales")</f>
        <v>Non-Promotional Sales</v>
      </c>
    </row>
    <row r="7610" spans="1:29" x14ac:dyDescent="0.25">
      <c r="A7610">
        <v>7609</v>
      </c>
      <c r="B7610" s="1" t="s">
        <v>112</v>
      </c>
      <c r="C7610" s="2">
        <v>0.31188657407407416</v>
      </c>
      <c r="D7610">
        <v>299</v>
      </c>
      <c r="E7610">
        <v>36</v>
      </c>
      <c r="F7610" s="1" t="s">
        <v>37</v>
      </c>
      <c r="G7610" s="1" t="s">
        <v>66</v>
      </c>
      <c r="H7610">
        <v>45.077800000000003</v>
      </c>
      <c r="I7610">
        <v>-63.546700000000001</v>
      </c>
      <c r="J7610">
        <v>82</v>
      </c>
      <c r="K7610" t="b">
        <v>1</v>
      </c>
      <c r="L7610">
        <v>129</v>
      </c>
      <c r="M7610" s="1" t="s">
        <v>56</v>
      </c>
      <c r="N7610" s="1" t="s">
        <v>57</v>
      </c>
      <c r="O7610">
        <v>3</v>
      </c>
      <c r="P7610" t="b">
        <v>1</v>
      </c>
      <c r="Q7610" t="b">
        <v>0</v>
      </c>
      <c r="R7610" s="1" t="s">
        <v>41</v>
      </c>
      <c r="S7610" s="1" t="s">
        <v>58</v>
      </c>
      <c r="T7610">
        <v>1</v>
      </c>
      <c r="U7610" s="1" t="s">
        <v>42</v>
      </c>
      <c r="V7610" s="1" t="s">
        <v>35</v>
      </c>
      <c r="W7610" s="1" t="str">
        <f>IF(OR(MasterData[[#This Row],[Event]]="Christmas Market", MasterData[[#This Row],[Event]]="Christmas"), "Christmas Sale", "Non-Christmas Sale")</f>
        <v>Non-Christmas Sale</v>
      </c>
      <c r="X7610" t="b">
        <v>0</v>
      </c>
      <c r="Y7610">
        <v>4</v>
      </c>
      <c r="Z7610">
        <v>53.61</v>
      </c>
      <c r="AA7610">
        <v>160.83000000000001</v>
      </c>
      <c r="AB7610">
        <v>0</v>
      </c>
      <c r="AC7610" t="str">
        <f>IF(MasterData[[#This Row],[Discount Amount]]&gt;0, "Promotional sale", "Non-Promotional Sales")</f>
        <v>Non-Promotional Sales</v>
      </c>
    </row>
    <row r="7611" spans="1:29" x14ac:dyDescent="0.25">
      <c r="A7611">
        <v>7610</v>
      </c>
      <c r="B7611" s="1" t="s">
        <v>234</v>
      </c>
      <c r="C7611" s="2">
        <v>0.25650462962962961</v>
      </c>
      <c r="D7611">
        <v>94</v>
      </c>
      <c r="E7611">
        <v>21</v>
      </c>
      <c r="F7611" s="1" t="s">
        <v>61</v>
      </c>
      <c r="G7611" s="1" t="s">
        <v>68</v>
      </c>
      <c r="H7611">
        <v>46.318800000000003</v>
      </c>
      <c r="I7611">
        <v>-63.146099999999997</v>
      </c>
      <c r="J7611">
        <v>72</v>
      </c>
      <c r="K7611" t="b">
        <v>0</v>
      </c>
      <c r="L7611">
        <v>971</v>
      </c>
      <c r="M7611" s="1" t="s">
        <v>56</v>
      </c>
      <c r="N7611" s="1" t="s">
        <v>57</v>
      </c>
      <c r="O7611">
        <v>5</v>
      </c>
      <c r="P7611" t="b">
        <v>1</v>
      </c>
      <c r="Q7611" t="b">
        <v>1</v>
      </c>
      <c r="R7611" s="1" t="s">
        <v>32</v>
      </c>
      <c r="S7611" s="1" t="s">
        <v>53</v>
      </c>
      <c r="T7611">
        <v>2</v>
      </c>
      <c r="U7611" s="1" t="s">
        <v>42</v>
      </c>
      <c r="V7611" s="1" t="s">
        <v>35</v>
      </c>
      <c r="W7611" s="1" t="str">
        <f>IF(OR(MasterData[[#This Row],[Event]]="Christmas Market", MasterData[[#This Row],[Event]]="Christmas"), "Christmas Sale", "Non-Christmas Sale")</f>
        <v>Non-Christmas Sale</v>
      </c>
      <c r="X7611" t="b">
        <v>1</v>
      </c>
      <c r="Y7611">
        <v>2</v>
      </c>
      <c r="Z7611">
        <v>30.7</v>
      </c>
      <c r="AA7611">
        <v>153.5</v>
      </c>
      <c r="AB7611">
        <v>0</v>
      </c>
      <c r="AC7611" t="str">
        <f>IF(MasterData[[#This Row],[Discount Amount]]&gt;0, "Promotional sale", "Non-Promotional Sales")</f>
        <v>Non-Promotional Sales</v>
      </c>
    </row>
    <row r="7612" spans="1:29" x14ac:dyDescent="0.25">
      <c r="A7612">
        <v>7611</v>
      </c>
      <c r="B7612" s="1" t="s">
        <v>125</v>
      </c>
      <c r="C7612" s="2">
        <v>0.70206018518518509</v>
      </c>
      <c r="D7612">
        <v>403</v>
      </c>
      <c r="E7612">
        <v>49</v>
      </c>
      <c r="F7612" s="1" t="s">
        <v>37</v>
      </c>
      <c r="G7612" s="1" t="s">
        <v>68</v>
      </c>
      <c r="H7612">
        <v>46.318800000000003</v>
      </c>
      <c r="I7612">
        <v>-63.146099999999997</v>
      </c>
      <c r="J7612">
        <v>18</v>
      </c>
      <c r="K7612" t="b">
        <v>1</v>
      </c>
      <c r="L7612">
        <v>4</v>
      </c>
      <c r="M7612" s="1" t="s">
        <v>63</v>
      </c>
      <c r="N7612" s="1" t="s">
        <v>64</v>
      </c>
      <c r="O7612">
        <v>3</v>
      </c>
      <c r="P7612" t="b">
        <v>0</v>
      </c>
      <c r="Q7612" t="b">
        <v>1</v>
      </c>
      <c r="R7612" s="1" t="s">
        <v>52</v>
      </c>
      <c r="S7612" s="1" t="s">
        <v>53</v>
      </c>
      <c r="T7612">
        <v>4</v>
      </c>
      <c r="U7612" s="1" t="s">
        <v>42</v>
      </c>
      <c r="V7612" s="1" t="s">
        <v>59</v>
      </c>
      <c r="W7612" s="1" t="str">
        <f>IF(OR(MasterData[[#This Row],[Event]]="Christmas Market", MasterData[[#This Row],[Event]]="Christmas"), "Christmas Sale", "Non-Christmas Sale")</f>
        <v>Non-Christmas Sale</v>
      </c>
      <c r="X7612" t="b">
        <v>0</v>
      </c>
      <c r="Y7612">
        <v>5</v>
      </c>
      <c r="Z7612">
        <v>89.86</v>
      </c>
      <c r="AA7612">
        <v>269.58999999999997</v>
      </c>
      <c r="AB7612">
        <v>26.96</v>
      </c>
      <c r="AC7612" t="str">
        <f>IF(MasterData[[#This Row],[Discount Amount]]&gt;0, "Promotional sale", "Non-Promotional Sales")</f>
        <v>Promotional sale</v>
      </c>
    </row>
    <row r="7613" spans="1:29" x14ac:dyDescent="0.25">
      <c r="A7613">
        <v>7612</v>
      </c>
      <c r="B7613" s="1" t="s">
        <v>126</v>
      </c>
      <c r="C7613" s="2">
        <v>0.3238078703703704</v>
      </c>
      <c r="D7613">
        <v>36</v>
      </c>
      <c r="E7613">
        <v>62</v>
      </c>
      <c r="F7613" s="1" t="s">
        <v>37</v>
      </c>
      <c r="G7613" s="1" t="s">
        <v>77</v>
      </c>
      <c r="H7613">
        <v>64.282300000000006</v>
      </c>
      <c r="I7613">
        <v>-135</v>
      </c>
      <c r="J7613">
        <v>84</v>
      </c>
      <c r="K7613" t="b">
        <v>0</v>
      </c>
      <c r="L7613">
        <v>626</v>
      </c>
      <c r="M7613" s="1" t="s">
        <v>74</v>
      </c>
      <c r="N7613" s="1" t="s">
        <v>75</v>
      </c>
      <c r="O7613">
        <v>2</v>
      </c>
      <c r="P7613" t="b">
        <v>1</v>
      </c>
      <c r="Q7613" t="b">
        <v>1</v>
      </c>
      <c r="R7613" s="1" t="s">
        <v>32</v>
      </c>
      <c r="S7613" s="1" t="s">
        <v>58</v>
      </c>
      <c r="T7613">
        <v>2</v>
      </c>
      <c r="U7613" s="1" t="s">
        <v>42</v>
      </c>
      <c r="V7613" s="1" t="s">
        <v>46</v>
      </c>
      <c r="W7613" s="1" t="str">
        <f>IF(OR(MasterData[[#This Row],[Event]]="Christmas Market", MasterData[[#This Row],[Event]]="Christmas"), "Christmas Sale", "Non-Christmas Sale")</f>
        <v>Christmas Sale</v>
      </c>
      <c r="X7613" t="b">
        <v>0</v>
      </c>
      <c r="Y7613">
        <v>2</v>
      </c>
      <c r="Z7613">
        <v>64.03</v>
      </c>
      <c r="AA7613">
        <v>128.05000000000001</v>
      </c>
      <c r="AB7613">
        <v>0</v>
      </c>
      <c r="AC7613" t="str">
        <f>IF(MasterData[[#This Row],[Discount Amount]]&gt;0, "Promotional sale", "Non-Promotional Sales")</f>
        <v>Non-Promotional Sales</v>
      </c>
    </row>
    <row r="7614" spans="1:29" x14ac:dyDescent="0.25">
      <c r="A7614">
        <v>7613</v>
      </c>
      <c r="B7614" s="1" t="s">
        <v>230</v>
      </c>
      <c r="C7614" s="2">
        <v>0.53912037037037042</v>
      </c>
      <c r="D7614">
        <v>448</v>
      </c>
      <c r="E7614">
        <v>54</v>
      </c>
      <c r="F7614" s="1" t="s">
        <v>37</v>
      </c>
      <c r="G7614" s="1" t="s">
        <v>70</v>
      </c>
      <c r="H7614">
        <v>54.273099999999999</v>
      </c>
      <c r="I7614">
        <v>-61.738799999999998</v>
      </c>
      <c r="J7614">
        <v>100</v>
      </c>
      <c r="K7614" t="b">
        <v>1</v>
      </c>
      <c r="L7614">
        <v>524</v>
      </c>
      <c r="M7614" s="1" t="s">
        <v>30</v>
      </c>
      <c r="N7614" s="1" t="s">
        <v>31</v>
      </c>
      <c r="O7614">
        <v>4</v>
      </c>
      <c r="P7614" t="b">
        <v>0</v>
      </c>
      <c r="Q7614" t="b">
        <v>0</v>
      </c>
      <c r="R7614" s="1" t="s">
        <v>41</v>
      </c>
      <c r="S7614" s="1" t="s">
        <v>49</v>
      </c>
      <c r="T7614">
        <v>2</v>
      </c>
      <c r="U7614" s="1" t="s">
        <v>34</v>
      </c>
      <c r="V7614" s="1" t="s">
        <v>46</v>
      </c>
      <c r="W7614" s="1" t="str">
        <f>IF(OR(MasterData[[#This Row],[Event]]="Christmas Market", MasterData[[#This Row],[Event]]="Christmas"), "Christmas Sale", "Non-Christmas Sale")</f>
        <v>Christmas Sale</v>
      </c>
      <c r="X7614" t="b">
        <v>1</v>
      </c>
      <c r="Y7614">
        <v>2</v>
      </c>
      <c r="Z7614">
        <v>29.56</v>
      </c>
      <c r="AA7614">
        <v>118.22</v>
      </c>
      <c r="AB7614">
        <v>0</v>
      </c>
      <c r="AC7614" t="str">
        <f>IF(MasterData[[#This Row],[Discount Amount]]&gt;0, "Promotional sale", "Non-Promotional Sales")</f>
        <v>Non-Promotional Sales</v>
      </c>
    </row>
    <row r="7615" spans="1:29" x14ac:dyDescent="0.25">
      <c r="A7615">
        <v>7614</v>
      </c>
      <c r="B7615" s="1" t="s">
        <v>128</v>
      </c>
      <c r="C7615" s="2">
        <v>0.59871527777777778</v>
      </c>
      <c r="D7615">
        <v>54</v>
      </c>
      <c r="E7615">
        <v>23</v>
      </c>
      <c r="F7615" s="1" t="s">
        <v>61</v>
      </c>
      <c r="G7615" s="1" t="s">
        <v>29</v>
      </c>
      <c r="H7615">
        <v>51.253799999999998</v>
      </c>
      <c r="I7615">
        <v>-85.3232</v>
      </c>
      <c r="J7615">
        <v>38</v>
      </c>
      <c r="K7615" t="b">
        <v>1</v>
      </c>
      <c r="L7615">
        <v>721</v>
      </c>
      <c r="M7615" s="1" t="s">
        <v>56</v>
      </c>
      <c r="N7615" s="1" t="s">
        <v>57</v>
      </c>
      <c r="O7615">
        <v>1</v>
      </c>
      <c r="P7615" t="b">
        <v>0</v>
      </c>
      <c r="Q7615" t="b">
        <v>1</v>
      </c>
      <c r="R7615" s="1" t="s">
        <v>41</v>
      </c>
      <c r="S7615" s="1" t="s">
        <v>53</v>
      </c>
      <c r="T7615">
        <v>5</v>
      </c>
      <c r="U7615" s="1" t="s">
        <v>42</v>
      </c>
      <c r="V7615" s="1" t="s">
        <v>59</v>
      </c>
      <c r="W7615" s="1" t="str">
        <f>IF(OR(MasterData[[#This Row],[Event]]="Christmas Market", MasterData[[#This Row],[Event]]="Christmas"), "Christmas Sale", "Non-Christmas Sale")</f>
        <v>Non-Christmas Sale</v>
      </c>
      <c r="X7615" t="b">
        <v>0</v>
      </c>
      <c r="Y7615">
        <v>4</v>
      </c>
      <c r="Z7615">
        <v>37.54</v>
      </c>
      <c r="AA7615">
        <v>37.54</v>
      </c>
      <c r="AB7615">
        <v>3.75</v>
      </c>
      <c r="AC7615" t="str">
        <f>IF(MasterData[[#This Row],[Discount Amount]]&gt;0, "Promotional sale", "Non-Promotional Sales")</f>
        <v>Promotional sale</v>
      </c>
    </row>
    <row r="7616" spans="1:29" x14ac:dyDescent="0.25">
      <c r="A7616">
        <v>7615</v>
      </c>
      <c r="B7616" s="1" t="s">
        <v>338</v>
      </c>
      <c r="C7616" s="2">
        <v>0.40993055555555546</v>
      </c>
      <c r="D7616">
        <v>43</v>
      </c>
      <c r="E7616">
        <v>43</v>
      </c>
      <c r="F7616" s="1" t="s">
        <v>37</v>
      </c>
      <c r="G7616" s="1" t="s">
        <v>55</v>
      </c>
      <c r="H7616">
        <v>52.939900000000002</v>
      </c>
      <c r="I7616">
        <v>-106.4509</v>
      </c>
      <c r="J7616">
        <v>72</v>
      </c>
      <c r="K7616" t="b">
        <v>1</v>
      </c>
      <c r="L7616">
        <v>849</v>
      </c>
      <c r="M7616" s="1" t="s">
        <v>39</v>
      </c>
      <c r="N7616" s="1" t="s">
        <v>40</v>
      </c>
      <c r="O7616">
        <v>4</v>
      </c>
      <c r="P7616" t="b">
        <v>0</v>
      </c>
      <c r="Q7616" t="b">
        <v>1</v>
      </c>
      <c r="R7616" s="1" t="s">
        <v>32</v>
      </c>
      <c r="S7616" s="1" t="s">
        <v>49</v>
      </c>
      <c r="T7616">
        <v>4</v>
      </c>
      <c r="U7616" s="1" t="s">
        <v>45</v>
      </c>
      <c r="V7616" s="1" t="s">
        <v>59</v>
      </c>
      <c r="W7616" s="1" t="str">
        <f>IF(OR(MasterData[[#This Row],[Event]]="Christmas Market", MasterData[[#This Row],[Event]]="Christmas"), "Christmas Sale", "Non-Christmas Sale")</f>
        <v>Non-Christmas Sale</v>
      </c>
      <c r="X7616" t="b">
        <v>0</v>
      </c>
      <c r="Y7616">
        <v>4</v>
      </c>
      <c r="Z7616">
        <v>71.08</v>
      </c>
      <c r="AA7616">
        <v>284.32</v>
      </c>
      <c r="AB7616">
        <v>28.43</v>
      </c>
      <c r="AC7616" t="str">
        <f>IF(MasterData[[#This Row],[Discount Amount]]&gt;0, "Promotional sale", "Non-Promotional Sales")</f>
        <v>Promotional sale</v>
      </c>
    </row>
    <row r="7617" spans="1:29" x14ac:dyDescent="0.25">
      <c r="A7617">
        <v>7616</v>
      </c>
      <c r="B7617" s="1" t="s">
        <v>269</v>
      </c>
      <c r="C7617" s="2">
        <v>0.74290509259259263</v>
      </c>
      <c r="D7617">
        <v>478</v>
      </c>
      <c r="E7617">
        <v>62</v>
      </c>
      <c r="F7617" s="1" t="s">
        <v>37</v>
      </c>
      <c r="G7617" s="1" t="s">
        <v>38</v>
      </c>
      <c r="H7617">
        <v>53.726700000000001</v>
      </c>
      <c r="I7617">
        <v>-127.6476</v>
      </c>
      <c r="J7617">
        <v>6</v>
      </c>
      <c r="K7617" t="b">
        <v>1</v>
      </c>
      <c r="L7617">
        <v>904</v>
      </c>
      <c r="M7617" s="1" t="s">
        <v>30</v>
      </c>
      <c r="N7617" s="1" t="s">
        <v>31</v>
      </c>
      <c r="O7617">
        <v>4</v>
      </c>
      <c r="P7617" t="b">
        <v>1</v>
      </c>
      <c r="Q7617" t="b">
        <v>0</v>
      </c>
      <c r="R7617" s="1" t="s">
        <v>52</v>
      </c>
      <c r="S7617" s="1" t="s">
        <v>33</v>
      </c>
      <c r="T7617">
        <v>5</v>
      </c>
      <c r="U7617" s="1" t="s">
        <v>34</v>
      </c>
      <c r="V7617" s="1" t="s">
        <v>59</v>
      </c>
      <c r="W7617" s="1" t="str">
        <f>IF(OR(MasterData[[#This Row],[Event]]="Christmas Market", MasterData[[#This Row],[Event]]="Christmas"), "Christmas Sale", "Non-Christmas Sale")</f>
        <v>Non-Christmas Sale</v>
      </c>
      <c r="X7617" t="b">
        <v>1</v>
      </c>
      <c r="Y7617">
        <v>3</v>
      </c>
      <c r="Z7617">
        <v>28.27</v>
      </c>
      <c r="AA7617">
        <v>113.1</v>
      </c>
      <c r="AB7617">
        <v>11.31</v>
      </c>
      <c r="AC7617" t="str">
        <f>IF(MasterData[[#This Row],[Discount Amount]]&gt;0, "Promotional sale", "Non-Promotional Sales")</f>
        <v>Promotional sale</v>
      </c>
    </row>
    <row r="7618" spans="1:29" x14ac:dyDescent="0.25">
      <c r="A7618">
        <v>7617</v>
      </c>
      <c r="B7618" s="1" t="s">
        <v>304</v>
      </c>
      <c r="C7618" s="2">
        <v>0.69575231481481481</v>
      </c>
      <c r="D7618">
        <v>135</v>
      </c>
      <c r="E7618">
        <v>54</v>
      </c>
      <c r="F7618" s="1" t="s">
        <v>28</v>
      </c>
      <c r="G7618" s="1" t="s">
        <v>66</v>
      </c>
      <c r="H7618">
        <v>45.077800000000003</v>
      </c>
      <c r="I7618">
        <v>-63.546700000000001</v>
      </c>
      <c r="J7618">
        <v>91</v>
      </c>
      <c r="K7618" t="b">
        <v>0</v>
      </c>
      <c r="L7618">
        <v>670</v>
      </c>
      <c r="M7618" s="1" t="s">
        <v>63</v>
      </c>
      <c r="N7618" s="1" t="s">
        <v>64</v>
      </c>
      <c r="O7618">
        <v>2</v>
      </c>
      <c r="P7618" t="b">
        <v>0</v>
      </c>
      <c r="Q7618" t="b">
        <v>1</v>
      </c>
      <c r="R7618" s="1" t="s">
        <v>41</v>
      </c>
      <c r="S7618" s="1" t="s">
        <v>53</v>
      </c>
      <c r="T7618">
        <v>3</v>
      </c>
      <c r="U7618" s="1" t="s">
        <v>34</v>
      </c>
      <c r="V7618" s="1" t="s">
        <v>46</v>
      </c>
      <c r="W7618" s="1" t="str">
        <f>IF(OR(MasterData[[#This Row],[Event]]="Christmas Market", MasterData[[#This Row],[Event]]="Christmas"), "Christmas Sale", "Non-Christmas Sale")</f>
        <v>Christmas Sale</v>
      </c>
      <c r="X7618" t="b">
        <v>1</v>
      </c>
      <c r="Y7618">
        <v>5</v>
      </c>
      <c r="Z7618">
        <v>79.959999999999994</v>
      </c>
      <c r="AA7618">
        <v>159.93</v>
      </c>
      <c r="AB7618">
        <v>0</v>
      </c>
      <c r="AC7618" t="str">
        <f>IF(MasterData[[#This Row],[Discount Amount]]&gt;0, "Promotional sale", "Non-Promotional Sales")</f>
        <v>Non-Promotional Sales</v>
      </c>
    </row>
    <row r="7619" spans="1:29" x14ac:dyDescent="0.25">
      <c r="A7619">
        <v>7618</v>
      </c>
      <c r="B7619" s="1" t="s">
        <v>367</v>
      </c>
      <c r="C7619" s="2">
        <v>0.17894675925925929</v>
      </c>
      <c r="D7619">
        <v>376</v>
      </c>
      <c r="E7619">
        <v>42</v>
      </c>
      <c r="F7619" s="1" t="s">
        <v>61</v>
      </c>
      <c r="G7619" s="1" t="s">
        <v>62</v>
      </c>
      <c r="H7619">
        <v>46.565300000000001</v>
      </c>
      <c r="I7619">
        <v>-66.4619</v>
      </c>
      <c r="J7619">
        <v>2</v>
      </c>
      <c r="K7619" t="b">
        <v>1</v>
      </c>
      <c r="L7619">
        <v>430</v>
      </c>
      <c r="M7619" s="1" t="s">
        <v>30</v>
      </c>
      <c r="N7619" s="1" t="s">
        <v>31</v>
      </c>
      <c r="O7619">
        <v>5</v>
      </c>
      <c r="P7619" t="b">
        <v>0</v>
      </c>
      <c r="Q7619" t="b">
        <v>1</v>
      </c>
      <c r="R7619" s="1" t="s">
        <v>32</v>
      </c>
      <c r="S7619" s="1" t="s">
        <v>53</v>
      </c>
      <c r="T7619">
        <v>3</v>
      </c>
      <c r="U7619" s="1" t="s">
        <v>42</v>
      </c>
      <c r="V7619" s="1" t="s">
        <v>59</v>
      </c>
      <c r="W7619" s="1" t="str">
        <f>IF(OR(MasterData[[#This Row],[Event]]="Christmas Market", MasterData[[#This Row],[Event]]="Christmas"), "Christmas Sale", "Non-Christmas Sale")</f>
        <v>Non-Christmas Sale</v>
      </c>
      <c r="X7619" t="b">
        <v>0</v>
      </c>
      <c r="Y7619">
        <v>1</v>
      </c>
      <c r="Z7619">
        <v>75.290000000000006</v>
      </c>
      <c r="AA7619">
        <v>376.43</v>
      </c>
      <c r="AB7619">
        <v>37.64</v>
      </c>
      <c r="AC7619" t="str">
        <f>IF(MasterData[[#This Row],[Discount Amount]]&gt;0, "Promotional sale", "Non-Promotional Sales")</f>
        <v>Promotional sale</v>
      </c>
    </row>
    <row r="7620" spans="1:29" x14ac:dyDescent="0.25">
      <c r="A7620">
        <v>7619</v>
      </c>
      <c r="B7620" s="1" t="s">
        <v>403</v>
      </c>
      <c r="C7620" s="2">
        <v>0.78106481481481471</v>
      </c>
      <c r="D7620">
        <v>113</v>
      </c>
      <c r="E7620">
        <v>43</v>
      </c>
      <c r="F7620" s="1" t="s">
        <v>28</v>
      </c>
      <c r="G7620" s="1" t="s">
        <v>62</v>
      </c>
      <c r="H7620">
        <v>46.565300000000001</v>
      </c>
      <c r="I7620">
        <v>-66.4619</v>
      </c>
      <c r="J7620">
        <v>16</v>
      </c>
      <c r="K7620" t="b">
        <v>1</v>
      </c>
      <c r="L7620">
        <v>819</v>
      </c>
      <c r="M7620" s="1" t="s">
        <v>56</v>
      </c>
      <c r="N7620" s="1" t="s">
        <v>57</v>
      </c>
      <c r="O7620">
        <v>4</v>
      </c>
      <c r="P7620" t="b">
        <v>1</v>
      </c>
      <c r="Q7620" t="b">
        <v>0</v>
      </c>
      <c r="R7620" s="1" t="s">
        <v>52</v>
      </c>
      <c r="S7620" s="1" t="s">
        <v>49</v>
      </c>
      <c r="T7620">
        <v>2</v>
      </c>
      <c r="U7620" s="1" t="s">
        <v>34</v>
      </c>
      <c r="V7620" s="1" t="s">
        <v>35</v>
      </c>
      <c r="W7620" s="1" t="str">
        <f>IF(OR(MasterData[[#This Row],[Event]]="Christmas Market", MasterData[[#This Row],[Event]]="Christmas"), "Christmas Sale", "Non-Christmas Sale")</f>
        <v>Non-Christmas Sale</v>
      </c>
      <c r="X7620" t="b">
        <v>1</v>
      </c>
      <c r="Y7620">
        <v>2</v>
      </c>
      <c r="Z7620">
        <v>72.67</v>
      </c>
      <c r="AA7620">
        <v>290.7</v>
      </c>
      <c r="AB7620">
        <v>0</v>
      </c>
      <c r="AC7620" t="str">
        <f>IF(MasterData[[#This Row],[Discount Amount]]&gt;0, "Promotional sale", "Non-Promotional Sales")</f>
        <v>Non-Promotional Sales</v>
      </c>
    </row>
    <row r="7621" spans="1:29" x14ac:dyDescent="0.25">
      <c r="A7621">
        <v>7620</v>
      </c>
      <c r="B7621" s="1" t="s">
        <v>110</v>
      </c>
      <c r="C7621" s="2">
        <v>0.58968749999999992</v>
      </c>
      <c r="D7621">
        <v>6</v>
      </c>
      <c r="E7621">
        <v>25</v>
      </c>
      <c r="F7621" s="1" t="s">
        <v>37</v>
      </c>
      <c r="G7621" s="1" t="s">
        <v>38</v>
      </c>
      <c r="H7621">
        <v>53.726700000000001</v>
      </c>
      <c r="I7621">
        <v>-127.6476</v>
      </c>
      <c r="J7621">
        <v>27</v>
      </c>
      <c r="K7621" t="b">
        <v>1</v>
      </c>
      <c r="L7621">
        <v>217</v>
      </c>
      <c r="M7621" s="1" t="s">
        <v>39</v>
      </c>
      <c r="N7621" s="1" t="s">
        <v>40</v>
      </c>
      <c r="O7621">
        <v>3</v>
      </c>
      <c r="P7621" t="b">
        <v>0</v>
      </c>
      <c r="Q7621" t="b">
        <v>0</v>
      </c>
      <c r="R7621" s="1" t="s">
        <v>32</v>
      </c>
      <c r="S7621" s="1" t="s">
        <v>49</v>
      </c>
      <c r="T7621">
        <v>4</v>
      </c>
      <c r="U7621" s="1" t="s">
        <v>34</v>
      </c>
      <c r="V7621" s="1" t="s">
        <v>35</v>
      </c>
      <c r="W7621" s="1" t="str">
        <f>IF(OR(MasterData[[#This Row],[Event]]="Christmas Market", MasterData[[#This Row],[Event]]="Christmas"), "Christmas Sale", "Non-Christmas Sale")</f>
        <v>Non-Christmas Sale</v>
      </c>
      <c r="X7621" t="b">
        <v>1</v>
      </c>
      <c r="Y7621">
        <v>4</v>
      </c>
      <c r="Z7621">
        <v>50.5</v>
      </c>
      <c r="AA7621">
        <v>151.49</v>
      </c>
      <c r="AB7621">
        <v>0</v>
      </c>
      <c r="AC7621" t="str">
        <f>IF(MasterData[[#This Row],[Discount Amount]]&gt;0, "Promotional sale", "Non-Promotional Sales")</f>
        <v>Non-Promotional Sales</v>
      </c>
    </row>
    <row r="7622" spans="1:29" x14ac:dyDescent="0.25">
      <c r="A7622">
        <v>7621</v>
      </c>
      <c r="B7622" s="1" t="s">
        <v>175</v>
      </c>
      <c r="C7622" s="2">
        <v>0.90438657407407397</v>
      </c>
      <c r="D7622">
        <v>225</v>
      </c>
      <c r="E7622">
        <v>31</v>
      </c>
      <c r="F7622" s="1" t="s">
        <v>61</v>
      </c>
      <c r="G7622" s="1" t="s">
        <v>68</v>
      </c>
      <c r="H7622">
        <v>46.318800000000003</v>
      </c>
      <c r="I7622">
        <v>-63.146099999999997</v>
      </c>
      <c r="J7622">
        <v>45</v>
      </c>
      <c r="K7622" t="b">
        <v>1</v>
      </c>
      <c r="L7622">
        <v>411</v>
      </c>
      <c r="M7622" s="1" t="s">
        <v>74</v>
      </c>
      <c r="N7622" s="1" t="s">
        <v>75</v>
      </c>
      <c r="O7622">
        <v>1</v>
      </c>
      <c r="P7622" t="b">
        <v>1</v>
      </c>
      <c r="Q7622" t="b">
        <v>0</v>
      </c>
      <c r="R7622" s="1" t="s">
        <v>32</v>
      </c>
      <c r="S7622" s="1" t="s">
        <v>49</v>
      </c>
      <c r="T7622">
        <v>5</v>
      </c>
      <c r="U7622" s="1" t="s">
        <v>42</v>
      </c>
      <c r="V7622" s="1" t="s">
        <v>35</v>
      </c>
      <c r="W7622" s="1" t="str">
        <f>IF(OR(MasterData[[#This Row],[Event]]="Christmas Market", MasterData[[#This Row],[Event]]="Christmas"), "Christmas Sale", "Non-Christmas Sale")</f>
        <v>Non-Christmas Sale</v>
      </c>
      <c r="X7622" t="b">
        <v>0</v>
      </c>
      <c r="Y7622">
        <v>2</v>
      </c>
      <c r="Z7622">
        <v>62.67</v>
      </c>
      <c r="AA7622">
        <v>62.67</v>
      </c>
      <c r="AB7622">
        <v>0</v>
      </c>
      <c r="AC7622" t="str">
        <f>IF(MasterData[[#This Row],[Discount Amount]]&gt;0, "Promotional sale", "Non-Promotional Sales")</f>
        <v>Non-Promotional Sales</v>
      </c>
    </row>
    <row r="7623" spans="1:29" x14ac:dyDescent="0.25">
      <c r="A7623">
        <v>7622</v>
      </c>
      <c r="B7623" s="1" t="s">
        <v>390</v>
      </c>
      <c r="C7623" s="2">
        <v>0.95759259259259255</v>
      </c>
      <c r="D7623">
        <v>332</v>
      </c>
      <c r="E7623">
        <v>46</v>
      </c>
      <c r="F7623" s="1" t="s">
        <v>61</v>
      </c>
      <c r="G7623" s="1" t="s">
        <v>55</v>
      </c>
      <c r="H7623">
        <v>52.939900000000002</v>
      </c>
      <c r="I7623">
        <v>-106.4509</v>
      </c>
      <c r="J7623">
        <v>64</v>
      </c>
      <c r="K7623" t="b">
        <v>0</v>
      </c>
      <c r="L7623">
        <v>120</v>
      </c>
      <c r="M7623" s="1" t="s">
        <v>39</v>
      </c>
      <c r="N7623" s="1" t="s">
        <v>40</v>
      </c>
      <c r="O7623">
        <v>1</v>
      </c>
      <c r="P7623" t="b">
        <v>0</v>
      </c>
      <c r="Q7623" t="b">
        <v>0</v>
      </c>
      <c r="R7623" s="1" t="s">
        <v>32</v>
      </c>
      <c r="S7623" s="1" t="s">
        <v>58</v>
      </c>
      <c r="T7623">
        <v>3</v>
      </c>
      <c r="U7623" s="1" t="s">
        <v>42</v>
      </c>
      <c r="V7623" s="1" t="s">
        <v>59</v>
      </c>
      <c r="W7623" s="1" t="str">
        <f>IF(OR(MasterData[[#This Row],[Event]]="Christmas Market", MasterData[[#This Row],[Event]]="Christmas"), "Christmas Sale", "Non-Christmas Sale")</f>
        <v>Non-Christmas Sale</v>
      </c>
      <c r="X7623" t="b">
        <v>0</v>
      </c>
      <c r="Y7623">
        <v>1</v>
      </c>
      <c r="Z7623">
        <v>91.73</v>
      </c>
      <c r="AA7623">
        <v>91.73</v>
      </c>
      <c r="AB7623">
        <v>9.17</v>
      </c>
      <c r="AC7623" t="str">
        <f>IF(MasterData[[#This Row],[Discount Amount]]&gt;0, "Promotional sale", "Non-Promotional Sales")</f>
        <v>Promotional sale</v>
      </c>
    </row>
    <row r="7624" spans="1:29" x14ac:dyDescent="0.25">
      <c r="A7624">
        <v>7623</v>
      </c>
      <c r="B7624" s="1" t="s">
        <v>326</v>
      </c>
      <c r="C7624" s="2">
        <v>0.39880787037037035</v>
      </c>
      <c r="D7624">
        <v>156</v>
      </c>
      <c r="E7624">
        <v>53</v>
      </c>
      <c r="F7624" s="1" t="s">
        <v>61</v>
      </c>
      <c r="G7624" s="1" t="s">
        <v>77</v>
      </c>
      <c r="H7624">
        <v>64.282300000000006</v>
      </c>
      <c r="I7624">
        <v>-135</v>
      </c>
      <c r="J7624">
        <v>39</v>
      </c>
      <c r="K7624" t="b">
        <v>1</v>
      </c>
      <c r="L7624">
        <v>22</v>
      </c>
      <c r="M7624" s="1" t="s">
        <v>74</v>
      </c>
      <c r="N7624" s="1" t="s">
        <v>75</v>
      </c>
      <c r="O7624">
        <v>1</v>
      </c>
      <c r="P7624" t="b">
        <v>0</v>
      </c>
      <c r="Q7624" t="b">
        <v>0</v>
      </c>
      <c r="R7624" s="1" t="s">
        <v>41</v>
      </c>
      <c r="S7624" s="1" t="s">
        <v>33</v>
      </c>
      <c r="T7624">
        <v>5</v>
      </c>
      <c r="U7624" s="1" t="s">
        <v>45</v>
      </c>
      <c r="V7624" s="1" t="s">
        <v>46</v>
      </c>
      <c r="W7624" s="1" t="str">
        <f>IF(OR(MasterData[[#This Row],[Event]]="Christmas Market", MasterData[[#This Row],[Event]]="Christmas"), "Christmas Sale", "Non-Christmas Sale")</f>
        <v>Christmas Sale</v>
      </c>
      <c r="X7624" t="b">
        <v>1</v>
      </c>
      <c r="Y7624">
        <v>1</v>
      </c>
      <c r="Z7624">
        <v>86.94</v>
      </c>
      <c r="AA7624">
        <v>86.94</v>
      </c>
      <c r="AB7624">
        <v>0</v>
      </c>
      <c r="AC7624" t="str">
        <f>IF(MasterData[[#This Row],[Discount Amount]]&gt;0, "Promotional sale", "Non-Promotional Sales")</f>
        <v>Non-Promotional Sales</v>
      </c>
    </row>
    <row r="7625" spans="1:29" x14ac:dyDescent="0.25">
      <c r="A7625">
        <v>7624</v>
      </c>
      <c r="B7625" s="1" t="s">
        <v>140</v>
      </c>
      <c r="C7625" s="2">
        <v>0.79930555555555549</v>
      </c>
      <c r="D7625">
        <v>487</v>
      </c>
      <c r="E7625">
        <v>22</v>
      </c>
      <c r="F7625" s="1" t="s">
        <v>28</v>
      </c>
      <c r="G7625" s="1" t="s">
        <v>44</v>
      </c>
      <c r="H7625">
        <v>46.813099999999999</v>
      </c>
      <c r="I7625">
        <v>-71.207499999999996</v>
      </c>
      <c r="J7625">
        <v>30</v>
      </c>
      <c r="K7625" t="b">
        <v>1</v>
      </c>
      <c r="L7625">
        <v>657</v>
      </c>
      <c r="M7625" s="1" t="s">
        <v>30</v>
      </c>
      <c r="N7625" s="1" t="s">
        <v>31</v>
      </c>
      <c r="O7625">
        <v>5</v>
      </c>
      <c r="P7625" t="b">
        <v>1</v>
      </c>
      <c r="Q7625" t="b">
        <v>1</v>
      </c>
      <c r="R7625" s="1" t="s">
        <v>52</v>
      </c>
      <c r="S7625" s="1" t="s">
        <v>49</v>
      </c>
      <c r="T7625">
        <v>2</v>
      </c>
      <c r="U7625" s="1" t="s">
        <v>42</v>
      </c>
      <c r="V7625" s="1" t="s">
        <v>35</v>
      </c>
      <c r="W7625" s="1" t="str">
        <f>IF(OR(MasterData[[#This Row],[Event]]="Christmas Market", MasterData[[#This Row],[Event]]="Christmas"), "Christmas Sale", "Non-Christmas Sale")</f>
        <v>Non-Christmas Sale</v>
      </c>
      <c r="X7625" t="b">
        <v>0</v>
      </c>
      <c r="Y7625">
        <v>2</v>
      </c>
      <c r="Z7625">
        <v>52.13</v>
      </c>
      <c r="AA7625">
        <v>260.64</v>
      </c>
      <c r="AB7625">
        <v>0</v>
      </c>
      <c r="AC7625" t="str">
        <f>IF(MasterData[[#This Row],[Discount Amount]]&gt;0, "Promotional sale", "Non-Promotional Sales")</f>
        <v>Non-Promotional Sales</v>
      </c>
    </row>
    <row r="7626" spans="1:29" x14ac:dyDescent="0.25">
      <c r="A7626">
        <v>7625</v>
      </c>
      <c r="B7626" s="1" t="s">
        <v>155</v>
      </c>
      <c r="C7626" s="2">
        <v>0.89680555555555563</v>
      </c>
      <c r="D7626">
        <v>108</v>
      </c>
      <c r="E7626">
        <v>68</v>
      </c>
      <c r="F7626" s="1" t="s">
        <v>61</v>
      </c>
      <c r="G7626" s="1" t="s">
        <v>66</v>
      </c>
      <c r="H7626">
        <v>45.077800000000003</v>
      </c>
      <c r="I7626">
        <v>-63.546700000000001</v>
      </c>
      <c r="J7626">
        <v>96</v>
      </c>
      <c r="K7626" t="b">
        <v>0</v>
      </c>
      <c r="L7626">
        <v>595</v>
      </c>
      <c r="M7626" s="1" t="s">
        <v>74</v>
      </c>
      <c r="N7626" s="1" t="s">
        <v>75</v>
      </c>
      <c r="O7626">
        <v>3</v>
      </c>
      <c r="P7626" t="b">
        <v>0</v>
      </c>
      <c r="Q7626" t="b">
        <v>1</v>
      </c>
      <c r="R7626" s="1" t="s">
        <v>32</v>
      </c>
      <c r="S7626" s="1" t="s">
        <v>49</v>
      </c>
      <c r="T7626">
        <v>1</v>
      </c>
      <c r="U7626" s="1" t="s">
        <v>34</v>
      </c>
      <c r="V7626" s="1" t="s">
        <v>59</v>
      </c>
      <c r="W7626" s="1" t="str">
        <f>IF(OR(MasterData[[#This Row],[Event]]="Christmas Market", MasterData[[#This Row],[Event]]="Christmas"), "Christmas Sale", "Non-Christmas Sale")</f>
        <v>Non-Christmas Sale</v>
      </c>
      <c r="X7626" t="b">
        <v>0</v>
      </c>
      <c r="Y7626">
        <v>5</v>
      </c>
      <c r="Z7626">
        <v>71.95</v>
      </c>
      <c r="AA7626">
        <v>215.84</v>
      </c>
      <c r="AB7626">
        <v>21.58</v>
      </c>
      <c r="AC7626" t="str">
        <f>IF(MasterData[[#This Row],[Discount Amount]]&gt;0, "Promotional sale", "Non-Promotional Sales")</f>
        <v>Promotional sale</v>
      </c>
    </row>
    <row r="7627" spans="1:29" x14ac:dyDescent="0.25">
      <c r="A7627">
        <v>7626</v>
      </c>
      <c r="B7627" s="1" t="s">
        <v>184</v>
      </c>
      <c r="C7627" s="2">
        <v>0.99318287037037045</v>
      </c>
      <c r="D7627">
        <v>412</v>
      </c>
      <c r="E7627">
        <v>27</v>
      </c>
      <c r="F7627" s="1" t="s">
        <v>37</v>
      </c>
      <c r="G7627" s="1" t="s">
        <v>51</v>
      </c>
      <c r="H7627">
        <v>53.760899999999999</v>
      </c>
      <c r="I7627">
        <v>-98.813900000000004</v>
      </c>
      <c r="J7627">
        <v>77</v>
      </c>
      <c r="K7627" t="b">
        <v>1</v>
      </c>
      <c r="L7627">
        <v>859</v>
      </c>
      <c r="M7627" s="1" t="s">
        <v>39</v>
      </c>
      <c r="N7627" s="1" t="s">
        <v>40</v>
      </c>
      <c r="O7627">
        <v>4</v>
      </c>
      <c r="P7627" t="b">
        <v>1</v>
      </c>
      <c r="Q7627" t="b">
        <v>1</v>
      </c>
      <c r="R7627" s="1" t="s">
        <v>41</v>
      </c>
      <c r="S7627" s="1" t="s">
        <v>49</v>
      </c>
      <c r="T7627">
        <v>3</v>
      </c>
      <c r="U7627" s="1" t="s">
        <v>45</v>
      </c>
      <c r="V7627" s="1" t="s">
        <v>59</v>
      </c>
      <c r="W7627" s="1" t="str">
        <f>IF(OR(MasterData[[#This Row],[Event]]="Christmas Market", MasterData[[#This Row],[Event]]="Christmas"), "Christmas Sale", "Non-Christmas Sale")</f>
        <v>Non-Christmas Sale</v>
      </c>
      <c r="X7627" t="b">
        <v>0</v>
      </c>
      <c r="Y7627">
        <v>4</v>
      </c>
      <c r="Z7627">
        <v>54.36</v>
      </c>
      <c r="AA7627">
        <v>217.44</v>
      </c>
      <c r="AB7627">
        <v>21.74</v>
      </c>
      <c r="AC7627" t="str">
        <f>IF(MasterData[[#This Row],[Discount Amount]]&gt;0, "Promotional sale", "Non-Promotional Sales")</f>
        <v>Promotional sale</v>
      </c>
    </row>
    <row r="7628" spans="1:29" x14ac:dyDescent="0.25">
      <c r="A7628">
        <v>7627</v>
      </c>
      <c r="B7628" s="1" t="s">
        <v>341</v>
      </c>
      <c r="C7628" s="2">
        <v>0.36151620370370363</v>
      </c>
      <c r="D7628">
        <v>498</v>
      </c>
      <c r="E7628">
        <v>68</v>
      </c>
      <c r="F7628" s="1" t="s">
        <v>61</v>
      </c>
      <c r="G7628" s="1" t="s">
        <v>55</v>
      </c>
      <c r="H7628">
        <v>52.939900000000002</v>
      </c>
      <c r="I7628">
        <v>-106.4509</v>
      </c>
      <c r="J7628">
        <v>44</v>
      </c>
      <c r="K7628" t="b">
        <v>0</v>
      </c>
      <c r="L7628">
        <v>658</v>
      </c>
      <c r="M7628" s="1" t="s">
        <v>39</v>
      </c>
      <c r="N7628" s="1" t="s">
        <v>40</v>
      </c>
      <c r="O7628">
        <v>5</v>
      </c>
      <c r="P7628" t="b">
        <v>1</v>
      </c>
      <c r="Q7628" t="b">
        <v>1</v>
      </c>
      <c r="R7628" s="1" t="s">
        <v>41</v>
      </c>
      <c r="S7628" s="1" t="s">
        <v>53</v>
      </c>
      <c r="T7628">
        <v>3</v>
      </c>
      <c r="U7628" s="1" t="s">
        <v>42</v>
      </c>
      <c r="V7628" s="1" t="s">
        <v>46</v>
      </c>
      <c r="W7628" s="1" t="str">
        <f>IF(OR(MasterData[[#This Row],[Event]]="Christmas Market", MasterData[[#This Row],[Event]]="Christmas"), "Christmas Sale", "Non-Christmas Sale")</f>
        <v>Christmas Sale</v>
      </c>
      <c r="X7628" t="b">
        <v>1</v>
      </c>
      <c r="Y7628">
        <v>4</v>
      </c>
      <c r="Z7628">
        <v>23.09</v>
      </c>
      <c r="AA7628">
        <v>115.47</v>
      </c>
      <c r="AB7628">
        <v>0</v>
      </c>
      <c r="AC7628" t="str">
        <f>IF(MasterData[[#This Row],[Discount Amount]]&gt;0, "Promotional sale", "Non-Promotional Sales")</f>
        <v>Non-Promotional Sales</v>
      </c>
    </row>
    <row r="7629" spans="1:29" x14ac:dyDescent="0.25">
      <c r="A7629">
        <v>7628</v>
      </c>
      <c r="B7629" s="1" t="s">
        <v>104</v>
      </c>
      <c r="C7629" s="2">
        <v>0.93105324074074081</v>
      </c>
      <c r="D7629">
        <v>54</v>
      </c>
      <c r="E7629">
        <v>59</v>
      </c>
      <c r="F7629" s="1" t="s">
        <v>28</v>
      </c>
      <c r="G7629" s="1" t="s">
        <v>79</v>
      </c>
      <c r="H7629">
        <v>63.588799999999999</v>
      </c>
      <c r="I7629">
        <v>-115.5069</v>
      </c>
      <c r="J7629">
        <v>88</v>
      </c>
      <c r="K7629" t="b">
        <v>0</v>
      </c>
      <c r="L7629">
        <v>488</v>
      </c>
      <c r="M7629" s="1" t="s">
        <v>56</v>
      </c>
      <c r="N7629" s="1" t="s">
        <v>57</v>
      </c>
      <c r="O7629">
        <v>4</v>
      </c>
      <c r="P7629" t="b">
        <v>1</v>
      </c>
      <c r="Q7629" t="b">
        <v>0</v>
      </c>
      <c r="R7629" s="1" t="s">
        <v>32</v>
      </c>
      <c r="S7629" s="1" t="s">
        <v>49</v>
      </c>
      <c r="T7629">
        <v>5</v>
      </c>
      <c r="U7629" s="1" t="s">
        <v>42</v>
      </c>
      <c r="V7629" s="1" t="s">
        <v>35</v>
      </c>
      <c r="W7629" s="1" t="str">
        <f>IF(OR(MasterData[[#This Row],[Event]]="Christmas Market", MasterData[[#This Row],[Event]]="Christmas"), "Christmas Sale", "Non-Christmas Sale")</f>
        <v>Non-Christmas Sale</v>
      </c>
      <c r="X7629" t="b">
        <v>1</v>
      </c>
      <c r="Y7629">
        <v>2</v>
      </c>
      <c r="Z7629">
        <v>43.6</v>
      </c>
      <c r="AA7629">
        <v>174.39</v>
      </c>
      <c r="AB7629">
        <v>0</v>
      </c>
      <c r="AC7629" t="str">
        <f>IF(MasterData[[#This Row],[Discount Amount]]&gt;0, "Promotional sale", "Non-Promotional Sales")</f>
        <v>Non-Promotional Sales</v>
      </c>
    </row>
    <row r="7630" spans="1:29" x14ac:dyDescent="0.25">
      <c r="A7630">
        <v>7629</v>
      </c>
      <c r="B7630" s="1" t="s">
        <v>156</v>
      </c>
      <c r="C7630" s="2">
        <v>3.9699074074073248E-3</v>
      </c>
      <c r="D7630">
        <v>306</v>
      </c>
      <c r="E7630">
        <v>46</v>
      </c>
      <c r="F7630" s="1" t="s">
        <v>61</v>
      </c>
      <c r="G7630" s="1" t="s">
        <v>66</v>
      </c>
      <c r="H7630">
        <v>45.077800000000003</v>
      </c>
      <c r="I7630">
        <v>-63.546700000000001</v>
      </c>
      <c r="J7630">
        <v>99</v>
      </c>
      <c r="K7630" t="b">
        <v>0</v>
      </c>
      <c r="L7630">
        <v>184</v>
      </c>
      <c r="M7630" s="1" t="s">
        <v>74</v>
      </c>
      <c r="N7630" s="1" t="s">
        <v>75</v>
      </c>
      <c r="O7630">
        <v>2</v>
      </c>
      <c r="P7630" t="b">
        <v>0</v>
      </c>
      <c r="Q7630" t="b">
        <v>1</v>
      </c>
      <c r="R7630" s="1" t="s">
        <v>32</v>
      </c>
      <c r="S7630" s="1" t="s">
        <v>33</v>
      </c>
      <c r="T7630">
        <v>2</v>
      </c>
      <c r="U7630" s="1" t="s">
        <v>34</v>
      </c>
      <c r="V7630" s="1" t="s">
        <v>35</v>
      </c>
      <c r="W7630" s="1" t="str">
        <f>IF(OR(MasterData[[#This Row],[Event]]="Christmas Market", MasterData[[#This Row],[Event]]="Christmas"), "Christmas Sale", "Non-Christmas Sale")</f>
        <v>Non-Christmas Sale</v>
      </c>
      <c r="X7630" t="b">
        <v>0</v>
      </c>
      <c r="Y7630">
        <v>3</v>
      </c>
      <c r="Z7630">
        <v>49.04</v>
      </c>
      <c r="AA7630">
        <v>98.08</v>
      </c>
      <c r="AB7630">
        <v>0</v>
      </c>
      <c r="AC7630" t="str">
        <f>IF(MasterData[[#This Row],[Discount Amount]]&gt;0, "Promotional sale", "Non-Promotional Sales")</f>
        <v>Non-Promotional Sales</v>
      </c>
    </row>
    <row r="7631" spans="1:29" x14ac:dyDescent="0.25">
      <c r="A7631">
        <v>7630</v>
      </c>
      <c r="B7631" s="1" t="s">
        <v>172</v>
      </c>
      <c r="C7631" s="2">
        <v>0.29663194444444452</v>
      </c>
      <c r="D7631">
        <v>259</v>
      </c>
      <c r="E7631">
        <v>68</v>
      </c>
      <c r="F7631" s="1" t="s">
        <v>37</v>
      </c>
      <c r="G7631" s="1" t="s">
        <v>79</v>
      </c>
      <c r="H7631">
        <v>63.588799999999999</v>
      </c>
      <c r="I7631">
        <v>-115.5069</v>
      </c>
      <c r="J7631">
        <v>4</v>
      </c>
      <c r="K7631" t="b">
        <v>1</v>
      </c>
      <c r="L7631">
        <v>798</v>
      </c>
      <c r="M7631" s="1" t="s">
        <v>63</v>
      </c>
      <c r="N7631" s="1" t="s">
        <v>64</v>
      </c>
      <c r="O7631">
        <v>4</v>
      </c>
      <c r="P7631" t="b">
        <v>1</v>
      </c>
      <c r="Q7631" t="b">
        <v>0</v>
      </c>
      <c r="R7631" s="1" t="s">
        <v>41</v>
      </c>
      <c r="S7631" s="1" t="s">
        <v>58</v>
      </c>
      <c r="T7631">
        <v>4</v>
      </c>
      <c r="U7631" s="1" t="s">
        <v>34</v>
      </c>
      <c r="V7631" s="1" t="s">
        <v>59</v>
      </c>
      <c r="W7631" s="1" t="str">
        <f>IF(OR(MasterData[[#This Row],[Event]]="Christmas Market", MasterData[[#This Row],[Event]]="Christmas"), "Christmas Sale", "Non-Christmas Sale")</f>
        <v>Non-Christmas Sale</v>
      </c>
      <c r="X7631" t="b">
        <v>1</v>
      </c>
      <c r="Y7631">
        <v>3</v>
      </c>
      <c r="Z7631">
        <v>56.99</v>
      </c>
      <c r="AA7631">
        <v>227.94</v>
      </c>
      <c r="AB7631">
        <v>22.79</v>
      </c>
      <c r="AC7631" t="str">
        <f>IF(MasterData[[#This Row],[Discount Amount]]&gt;0, "Promotional sale", "Non-Promotional Sales")</f>
        <v>Promotional sale</v>
      </c>
    </row>
    <row r="7632" spans="1:29" x14ac:dyDescent="0.25">
      <c r="A7632">
        <v>7631</v>
      </c>
      <c r="B7632" s="1" t="s">
        <v>202</v>
      </c>
      <c r="C7632" s="2">
        <v>0.80774305555555559</v>
      </c>
      <c r="D7632">
        <v>200</v>
      </c>
      <c r="E7632">
        <v>20</v>
      </c>
      <c r="F7632" s="1" t="s">
        <v>28</v>
      </c>
      <c r="G7632" s="1" t="s">
        <v>55</v>
      </c>
      <c r="H7632">
        <v>52.939900000000002</v>
      </c>
      <c r="I7632">
        <v>-106.4509</v>
      </c>
      <c r="J7632">
        <v>32</v>
      </c>
      <c r="K7632" t="b">
        <v>1</v>
      </c>
      <c r="L7632">
        <v>244</v>
      </c>
      <c r="M7632" s="1" t="s">
        <v>63</v>
      </c>
      <c r="N7632" s="1" t="s">
        <v>64</v>
      </c>
      <c r="O7632">
        <v>4</v>
      </c>
      <c r="P7632" t="b">
        <v>0</v>
      </c>
      <c r="Q7632" t="b">
        <v>0</v>
      </c>
      <c r="R7632" s="1" t="s">
        <v>41</v>
      </c>
      <c r="S7632" s="1" t="s">
        <v>49</v>
      </c>
      <c r="T7632">
        <v>1</v>
      </c>
      <c r="U7632" s="1" t="s">
        <v>42</v>
      </c>
      <c r="V7632" s="1" t="s">
        <v>46</v>
      </c>
      <c r="W7632" s="1" t="str">
        <f>IF(OR(MasterData[[#This Row],[Event]]="Christmas Market", MasterData[[#This Row],[Event]]="Christmas"), "Christmas Sale", "Non-Christmas Sale")</f>
        <v>Christmas Sale</v>
      </c>
      <c r="X7632" t="b">
        <v>0</v>
      </c>
      <c r="Y7632">
        <v>4</v>
      </c>
      <c r="Z7632">
        <v>83.63</v>
      </c>
      <c r="AA7632">
        <v>334.51</v>
      </c>
      <c r="AB7632">
        <v>0</v>
      </c>
      <c r="AC7632" t="str">
        <f>IF(MasterData[[#This Row],[Discount Amount]]&gt;0, "Promotional sale", "Non-Promotional Sales")</f>
        <v>Non-Promotional Sales</v>
      </c>
    </row>
    <row r="7633" spans="1:29" x14ac:dyDescent="0.25">
      <c r="A7633">
        <v>7632</v>
      </c>
      <c r="B7633" s="1" t="s">
        <v>109</v>
      </c>
      <c r="C7633" s="2">
        <v>0.71119212962962952</v>
      </c>
      <c r="D7633">
        <v>439</v>
      </c>
      <c r="E7633">
        <v>29</v>
      </c>
      <c r="F7633" s="1" t="s">
        <v>61</v>
      </c>
      <c r="G7633" s="1" t="s">
        <v>81</v>
      </c>
      <c r="H7633">
        <v>64.248000000000005</v>
      </c>
      <c r="I7633">
        <v>-84.889600000000002</v>
      </c>
      <c r="J7633">
        <v>60</v>
      </c>
      <c r="K7633" t="b">
        <v>0</v>
      </c>
      <c r="L7633">
        <v>230</v>
      </c>
      <c r="M7633" s="1" t="s">
        <v>39</v>
      </c>
      <c r="N7633" s="1" t="s">
        <v>40</v>
      </c>
      <c r="O7633">
        <v>5</v>
      </c>
      <c r="P7633" t="b">
        <v>0</v>
      </c>
      <c r="Q7633" t="b">
        <v>0</v>
      </c>
      <c r="R7633" s="1" t="s">
        <v>41</v>
      </c>
      <c r="S7633" s="1" t="s">
        <v>33</v>
      </c>
      <c r="T7633">
        <v>4</v>
      </c>
      <c r="U7633" s="1" t="s">
        <v>42</v>
      </c>
      <c r="V7633" s="1" t="s">
        <v>46</v>
      </c>
      <c r="W7633" s="1" t="str">
        <f>IF(OR(MasterData[[#This Row],[Event]]="Christmas Market", MasterData[[#This Row],[Event]]="Christmas"), "Christmas Sale", "Non-Christmas Sale")</f>
        <v>Christmas Sale</v>
      </c>
      <c r="X7633" t="b">
        <v>0</v>
      </c>
      <c r="Y7633">
        <v>5</v>
      </c>
      <c r="Z7633">
        <v>27.52</v>
      </c>
      <c r="AA7633">
        <v>137.62</v>
      </c>
      <c r="AB7633">
        <v>0</v>
      </c>
      <c r="AC7633" t="str">
        <f>IF(MasterData[[#This Row],[Discount Amount]]&gt;0, "Promotional sale", "Non-Promotional Sales")</f>
        <v>Non-Promotional Sales</v>
      </c>
    </row>
    <row r="7634" spans="1:29" x14ac:dyDescent="0.25">
      <c r="A7634">
        <v>7633</v>
      </c>
      <c r="B7634" s="1" t="s">
        <v>130</v>
      </c>
      <c r="C7634" s="2">
        <v>0.42582175925925925</v>
      </c>
      <c r="D7634">
        <v>489</v>
      </c>
      <c r="E7634">
        <v>62</v>
      </c>
      <c r="F7634" s="1" t="s">
        <v>28</v>
      </c>
      <c r="G7634" s="1" t="s">
        <v>68</v>
      </c>
      <c r="H7634">
        <v>46.318800000000003</v>
      </c>
      <c r="I7634">
        <v>-63.146099999999997</v>
      </c>
      <c r="J7634">
        <v>42</v>
      </c>
      <c r="K7634" t="b">
        <v>0</v>
      </c>
      <c r="L7634">
        <v>916</v>
      </c>
      <c r="M7634" s="1" t="s">
        <v>39</v>
      </c>
      <c r="N7634" s="1" t="s">
        <v>40</v>
      </c>
      <c r="O7634">
        <v>4</v>
      </c>
      <c r="P7634" t="b">
        <v>0</v>
      </c>
      <c r="Q7634" t="b">
        <v>0</v>
      </c>
      <c r="R7634" s="1" t="s">
        <v>32</v>
      </c>
      <c r="S7634" s="1" t="s">
        <v>53</v>
      </c>
      <c r="T7634">
        <v>2</v>
      </c>
      <c r="U7634" s="1" t="s">
        <v>42</v>
      </c>
      <c r="V7634" s="1" t="s">
        <v>46</v>
      </c>
      <c r="W7634" s="1" t="str">
        <f>IF(OR(MasterData[[#This Row],[Event]]="Christmas Market", MasterData[[#This Row],[Event]]="Christmas"), "Christmas Sale", "Non-Christmas Sale")</f>
        <v>Christmas Sale</v>
      </c>
      <c r="X7634" t="b">
        <v>0</v>
      </c>
      <c r="Y7634">
        <v>2</v>
      </c>
      <c r="Z7634">
        <v>18.61</v>
      </c>
      <c r="AA7634">
        <v>74.45</v>
      </c>
      <c r="AB7634">
        <v>0</v>
      </c>
      <c r="AC7634" t="str">
        <f>IF(MasterData[[#This Row],[Discount Amount]]&gt;0, "Promotional sale", "Non-Promotional Sales")</f>
        <v>Non-Promotional Sales</v>
      </c>
    </row>
    <row r="7635" spans="1:29" x14ac:dyDescent="0.25">
      <c r="A7635">
        <v>7634</v>
      </c>
      <c r="B7635" s="1" t="s">
        <v>204</v>
      </c>
      <c r="C7635" s="2">
        <v>0.1223495370370371</v>
      </c>
      <c r="D7635">
        <v>370</v>
      </c>
      <c r="E7635">
        <v>49</v>
      </c>
      <c r="F7635" s="1" t="s">
        <v>61</v>
      </c>
      <c r="G7635" s="1" t="s">
        <v>62</v>
      </c>
      <c r="H7635">
        <v>46.565300000000001</v>
      </c>
      <c r="I7635">
        <v>-66.4619</v>
      </c>
      <c r="J7635">
        <v>55</v>
      </c>
      <c r="K7635" t="b">
        <v>0</v>
      </c>
      <c r="L7635">
        <v>75</v>
      </c>
      <c r="M7635" s="1" t="s">
        <v>39</v>
      </c>
      <c r="N7635" s="1" t="s">
        <v>40</v>
      </c>
      <c r="O7635">
        <v>1</v>
      </c>
      <c r="P7635" t="b">
        <v>0</v>
      </c>
      <c r="Q7635" t="b">
        <v>0</v>
      </c>
      <c r="R7635" s="1" t="s">
        <v>32</v>
      </c>
      <c r="S7635" s="1" t="s">
        <v>53</v>
      </c>
      <c r="T7635">
        <v>3</v>
      </c>
      <c r="U7635" s="1" t="s">
        <v>42</v>
      </c>
      <c r="V7635" s="1" t="s">
        <v>35</v>
      </c>
      <c r="W7635" s="1" t="str">
        <f>IF(OR(MasterData[[#This Row],[Event]]="Christmas Market", MasterData[[#This Row],[Event]]="Christmas"), "Christmas Sale", "Non-Christmas Sale")</f>
        <v>Non-Christmas Sale</v>
      </c>
      <c r="X7635" t="b">
        <v>0</v>
      </c>
      <c r="Y7635">
        <v>1</v>
      </c>
      <c r="Z7635">
        <v>59.56</v>
      </c>
      <c r="AA7635">
        <v>59.56</v>
      </c>
      <c r="AB7635">
        <v>0</v>
      </c>
      <c r="AC7635" t="str">
        <f>IF(MasterData[[#This Row],[Discount Amount]]&gt;0, "Promotional sale", "Non-Promotional Sales")</f>
        <v>Non-Promotional Sales</v>
      </c>
    </row>
    <row r="7636" spans="1:29" x14ac:dyDescent="0.25">
      <c r="A7636">
        <v>7635</v>
      </c>
      <c r="B7636" s="1" t="s">
        <v>101</v>
      </c>
      <c r="C7636" s="2">
        <v>0.14891203703703693</v>
      </c>
      <c r="D7636">
        <v>499</v>
      </c>
      <c r="E7636">
        <v>39</v>
      </c>
      <c r="F7636" s="1" t="s">
        <v>61</v>
      </c>
      <c r="G7636" s="1" t="s">
        <v>79</v>
      </c>
      <c r="H7636">
        <v>63.588799999999999</v>
      </c>
      <c r="I7636">
        <v>-115.5069</v>
      </c>
      <c r="J7636">
        <v>89</v>
      </c>
      <c r="K7636" t="b">
        <v>1</v>
      </c>
      <c r="L7636">
        <v>82</v>
      </c>
      <c r="M7636" s="1" t="s">
        <v>74</v>
      </c>
      <c r="N7636" s="1" t="s">
        <v>75</v>
      </c>
      <c r="O7636">
        <v>2</v>
      </c>
      <c r="P7636" t="b">
        <v>1</v>
      </c>
      <c r="Q7636" t="b">
        <v>0</v>
      </c>
      <c r="R7636" s="1" t="s">
        <v>41</v>
      </c>
      <c r="S7636" s="1" t="s">
        <v>58</v>
      </c>
      <c r="T7636">
        <v>2</v>
      </c>
      <c r="U7636" s="1" t="s">
        <v>34</v>
      </c>
      <c r="V7636" s="1" t="s">
        <v>35</v>
      </c>
      <c r="W7636" s="1" t="str">
        <f>IF(OR(MasterData[[#This Row],[Event]]="Christmas Market", MasterData[[#This Row],[Event]]="Christmas"), "Christmas Sale", "Non-Christmas Sale")</f>
        <v>Non-Christmas Sale</v>
      </c>
      <c r="X7636" t="b">
        <v>1</v>
      </c>
      <c r="Y7636">
        <v>3</v>
      </c>
      <c r="Z7636">
        <v>43.92</v>
      </c>
      <c r="AA7636">
        <v>87.84</v>
      </c>
      <c r="AB7636">
        <v>0</v>
      </c>
      <c r="AC7636" t="str">
        <f>IF(MasterData[[#This Row],[Discount Amount]]&gt;0, "Promotional sale", "Non-Promotional Sales")</f>
        <v>Non-Promotional Sales</v>
      </c>
    </row>
    <row r="7637" spans="1:29" x14ac:dyDescent="0.25">
      <c r="A7637">
        <v>7636</v>
      </c>
      <c r="B7637" s="1" t="s">
        <v>87</v>
      </c>
      <c r="C7637" s="2">
        <v>0.1101967592592592</v>
      </c>
      <c r="D7637">
        <v>275</v>
      </c>
      <c r="E7637">
        <v>53</v>
      </c>
      <c r="F7637" s="1" t="s">
        <v>37</v>
      </c>
      <c r="G7637" s="1" t="s">
        <v>79</v>
      </c>
      <c r="H7637">
        <v>63.588799999999999</v>
      </c>
      <c r="I7637">
        <v>-115.5069</v>
      </c>
      <c r="J7637">
        <v>31</v>
      </c>
      <c r="K7637" t="b">
        <v>0</v>
      </c>
      <c r="L7637">
        <v>302</v>
      </c>
      <c r="M7637" s="1" t="s">
        <v>56</v>
      </c>
      <c r="N7637" s="1" t="s">
        <v>57</v>
      </c>
      <c r="O7637">
        <v>3</v>
      </c>
      <c r="P7637" t="b">
        <v>0</v>
      </c>
      <c r="Q7637" t="b">
        <v>0</v>
      </c>
      <c r="R7637" s="1" t="s">
        <v>52</v>
      </c>
      <c r="S7637" s="1" t="s">
        <v>33</v>
      </c>
      <c r="T7637">
        <v>4</v>
      </c>
      <c r="U7637" s="1" t="s">
        <v>34</v>
      </c>
      <c r="V7637" s="1" t="s">
        <v>46</v>
      </c>
      <c r="W7637" s="1" t="str">
        <f>IF(OR(MasterData[[#This Row],[Event]]="Christmas Market", MasterData[[#This Row],[Event]]="Christmas"), "Christmas Sale", "Non-Christmas Sale")</f>
        <v>Christmas Sale</v>
      </c>
      <c r="X7637" t="b">
        <v>0</v>
      </c>
      <c r="Y7637">
        <v>2</v>
      </c>
      <c r="Z7637">
        <v>26.33</v>
      </c>
      <c r="AA7637">
        <v>79</v>
      </c>
      <c r="AB7637">
        <v>0</v>
      </c>
      <c r="AC7637" t="str">
        <f>IF(MasterData[[#This Row],[Discount Amount]]&gt;0, "Promotional sale", "Non-Promotional Sales")</f>
        <v>Non-Promotional Sales</v>
      </c>
    </row>
    <row r="7638" spans="1:29" x14ac:dyDescent="0.25">
      <c r="A7638">
        <v>7637</v>
      </c>
      <c r="B7638" s="1" t="s">
        <v>115</v>
      </c>
      <c r="C7638" s="2">
        <v>0.74290509259259263</v>
      </c>
      <c r="D7638">
        <v>162</v>
      </c>
      <c r="E7638">
        <v>39</v>
      </c>
      <c r="F7638" s="1" t="s">
        <v>61</v>
      </c>
      <c r="G7638" s="1" t="s">
        <v>70</v>
      </c>
      <c r="H7638">
        <v>54.273099999999999</v>
      </c>
      <c r="I7638">
        <v>-61.738799999999998</v>
      </c>
      <c r="J7638">
        <v>68</v>
      </c>
      <c r="K7638" t="b">
        <v>0</v>
      </c>
      <c r="L7638">
        <v>830</v>
      </c>
      <c r="M7638" s="1" t="s">
        <v>30</v>
      </c>
      <c r="N7638" s="1" t="s">
        <v>31</v>
      </c>
      <c r="O7638">
        <v>4</v>
      </c>
      <c r="P7638" t="b">
        <v>0</v>
      </c>
      <c r="Q7638" t="b">
        <v>0</v>
      </c>
      <c r="R7638" s="1" t="s">
        <v>52</v>
      </c>
      <c r="S7638" s="1" t="s">
        <v>53</v>
      </c>
      <c r="T7638">
        <v>4</v>
      </c>
      <c r="U7638" s="1" t="s">
        <v>42</v>
      </c>
      <c r="V7638" s="1" t="s">
        <v>46</v>
      </c>
      <c r="W7638" s="1" t="str">
        <f>IF(OR(MasterData[[#This Row],[Event]]="Christmas Market", MasterData[[#This Row],[Event]]="Christmas"), "Christmas Sale", "Non-Christmas Sale")</f>
        <v>Christmas Sale</v>
      </c>
      <c r="X7638" t="b">
        <v>0</v>
      </c>
      <c r="Y7638">
        <v>5</v>
      </c>
      <c r="Z7638">
        <v>73.11</v>
      </c>
      <c r="AA7638">
        <v>292.44</v>
      </c>
      <c r="AB7638">
        <v>0</v>
      </c>
      <c r="AC7638" t="str">
        <f>IF(MasterData[[#This Row],[Discount Amount]]&gt;0, "Promotional sale", "Non-Promotional Sales")</f>
        <v>Non-Promotional Sales</v>
      </c>
    </row>
    <row r="7639" spans="1:29" x14ac:dyDescent="0.25">
      <c r="A7639">
        <v>7638</v>
      </c>
      <c r="B7639" s="1" t="s">
        <v>192</v>
      </c>
      <c r="C7639" s="2">
        <v>0.29596064814814804</v>
      </c>
      <c r="D7639">
        <v>118</v>
      </c>
      <c r="E7639">
        <v>26</v>
      </c>
      <c r="F7639" s="1" t="s">
        <v>28</v>
      </c>
      <c r="G7639" s="1" t="s">
        <v>77</v>
      </c>
      <c r="H7639">
        <v>64.282300000000006</v>
      </c>
      <c r="I7639">
        <v>-135</v>
      </c>
      <c r="J7639">
        <v>28</v>
      </c>
      <c r="K7639" t="b">
        <v>1</v>
      </c>
      <c r="L7639">
        <v>298</v>
      </c>
      <c r="M7639" s="1" t="s">
        <v>56</v>
      </c>
      <c r="N7639" s="1" t="s">
        <v>57</v>
      </c>
      <c r="O7639">
        <v>5</v>
      </c>
      <c r="P7639" t="b">
        <v>0</v>
      </c>
      <c r="Q7639" t="b">
        <v>0</v>
      </c>
      <c r="R7639" s="1" t="s">
        <v>52</v>
      </c>
      <c r="S7639" s="1" t="s">
        <v>33</v>
      </c>
      <c r="T7639">
        <v>5</v>
      </c>
      <c r="U7639" s="1" t="s">
        <v>45</v>
      </c>
      <c r="V7639" s="1" t="s">
        <v>59</v>
      </c>
      <c r="W7639" s="1" t="str">
        <f>IF(OR(MasterData[[#This Row],[Event]]="Christmas Market", MasterData[[#This Row],[Event]]="Christmas"), "Christmas Sale", "Non-Christmas Sale")</f>
        <v>Non-Christmas Sale</v>
      </c>
      <c r="X7639" t="b">
        <v>0</v>
      </c>
      <c r="Y7639">
        <v>1</v>
      </c>
      <c r="Z7639">
        <v>38</v>
      </c>
      <c r="AA7639">
        <v>189.98</v>
      </c>
      <c r="AB7639">
        <v>19</v>
      </c>
      <c r="AC7639" t="str">
        <f>IF(MasterData[[#This Row],[Discount Amount]]&gt;0, "Promotional sale", "Non-Promotional Sales")</f>
        <v>Promotional sale</v>
      </c>
    </row>
    <row r="7640" spans="1:29" x14ac:dyDescent="0.25">
      <c r="A7640">
        <v>7639</v>
      </c>
      <c r="B7640" s="1" t="s">
        <v>174</v>
      </c>
      <c r="C7640" s="2">
        <v>0.74356481481481485</v>
      </c>
      <c r="D7640">
        <v>322</v>
      </c>
      <c r="E7640">
        <v>35</v>
      </c>
      <c r="F7640" s="1" t="s">
        <v>28</v>
      </c>
      <c r="G7640" s="1" t="s">
        <v>62</v>
      </c>
      <c r="H7640">
        <v>46.565300000000001</v>
      </c>
      <c r="I7640">
        <v>-66.4619</v>
      </c>
      <c r="J7640">
        <v>80</v>
      </c>
      <c r="K7640" t="b">
        <v>0</v>
      </c>
      <c r="L7640">
        <v>930</v>
      </c>
      <c r="M7640" s="1" t="s">
        <v>63</v>
      </c>
      <c r="N7640" s="1" t="s">
        <v>64</v>
      </c>
      <c r="O7640">
        <v>4</v>
      </c>
      <c r="P7640" t="b">
        <v>0</v>
      </c>
      <c r="Q7640" t="b">
        <v>1</v>
      </c>
      <c r="R7640" s="1" t="s">
        <v>41</v>
      </c>
      <c r="S7640" s="1" t="s">
        <v>53</v>
      </c>
      <c r="T7640">
        <v>3</v>
      </c>
      <c r="U7640" s="1" t="s">
        <v>42</v>
      </c>
      <c r="V7640" s="1" t="s">
        <v>59</v>
      </c>
      <c r="W7640" s="1" t="str">
        <f>IF(OR(MasterData[[#This Row],[Event]]="Christmas Market", MasterData[[#This Row],[Event]]="Christmas"), "Christmas Sale", "Non-Christmas Sale")</f>
        <v>Non-Christmas Sale</v>
      </c>
      <c r="X7640" t="b">
        <v>0</v>
      </c>
      <c r="Y7640">
        <v>1</v>
      </c>
      <c r="Z7640">
        <v>54.18</v>
      </c>
      <c r="AA7640">
        <v>216.71</v>
      </c>
      <c r="AB7640">
        <v>21.67</v>
      </c>
      <c r="AC7640" t="str">
        <f>IF(MasterData[[#This Row],[Discount Amount]]&gt;0, "Promotional sale", "Non-Promotional Sales")</f>
        <v>Promotional sale</v>
      </c>
    </row>
    <row r="7641" spans="1:29" x14ac:dyDescent="0.25">
      <c r="A7641">
        <v>7640</v>
      </c>
      <c r="B7641" s="1" t="s">
        <v>388</v>
      </c>
      <c r="C7641" s="2">
        <v>0.8289467592592592</v>
      </c>
      <c r="D7641">
        <v>183</v>
      </c>
      <c r="E7641">
        <v>19</v>
      </c>
      <c r="F7641" s="1" t="s">
        <v>28</v>
      </c>
      <c r="G7641" s="1" t="s">
        <v>77</v>
      </c>
      <c r="H7641">
        <v>64.282300000000006</v>
      </c>
      <c r="I7641">
        <v>-135</v>
      </c>
      <c r="J7641">
        <v>52</v>
      </c>
      <c r="K7641" t="b">
        <v>1</v>
      </c>
      <c r="L7641">
        <v>908</v>
      </c>
      <c r="M7641" s="1" t="s">
        <v>56</v>
      </c>
      <c r="N7641" s="1" t="s">
        <v>57</v>
      </c>
      <c r="O7641">
        <v>2</v>
      </c>
      <c r="P7641" t="b">
        <v>1</v>
      </c>
      <c r="Q7641" t="b">
        <v>0</v>
      </c>
      <c r="R7641" s="1" t="s">
        <v>52</v>
      </c>
      <c r="S7641" s="1" t="s">
        <v>53</v>
      </c>
      <c r="T7641">
        <v>2</v>
      </c>
      <c r="U7641" s="1" t="s">
        <v>45</v>
      </c>
      <c r="V7641" s="1" t="s">
        <v>35</v>
      </c>
      <c r="W7641" s="1" t="str">
        <f>IF(OR(MasterData[[#This Row],[Event]]="Christmas Market", MasterData[[#This Row],[Event]]="Christmas"), "Christmas Sale", "Non-Christmas Sale")</f>
        <v>Non-Christmas Sale</v>
      </c>
      <c r="X7641" t="b">
        <v>0</v>
      </c>
      <c r="Y7641">
        <v>5</v>
      </c>
      <c r="Z7641">
        <v>84.19</v>
      </c>
      <c r="AA7641">
        <v>168.37</v>
      </c>
      <c r="AB7641">
        <v>0</v>
      </c>
      <c r="AC7641" t="str">
        <f>IF(MasterData[[#This Row],[Discount Amount]]&gt;0, "Promotional sale", "Non-Promotional Sales")</f>
        <v>Non-Promotional Sales</v>
      </c>
    </row>
    <row r="7642" spans="1:29" x14ac:dyDescent="0.25">
      <c r="A7642">
        <v>7641</v>
      </c>
      <c r="B7642" s="1" t="s">
        <v>165</v>
      </c>
      <c r="C7642" s="2">
        <v>0.82921296296296299</v>
      </c>
      <c r="D7642">
        <v>384</v>
      </c>
      <c r="E7642">
        <v>28</v>
      </c>
      <c r="F7642" s="1" t="s">
        <v>37</v>
      </c>
      <c r="G7642" s="1" t="s">
        <v>68</v>
      </c>
      <c r="H7642">
        <v>46.318800000000003</v>
      </c>
      <c r="I7642">
        <v>-63.146099999999997</v>
      </c>
      <c r="J7642">
        <v>36</v>
      </c>
      <c r="K7642" t="b">
        <v>1</v>
      </c>
      <c r="L7642">
        <v>473</v>
      </c>
      <c r="M7642" s="1" t="s">
        <v>56</v>
      </c>
      <c r="N7642" s="1" t="s">
        <v>57</v>
      </c>
      <c r="O7642">
        <v>3</v>
      </c>
      <c r="P7642" t="b">
        <v>1</v>
      </c>
      <c r="Q7642" t="b">
        <v>1</v>
      </c>
      <c r="R7642" s="1" t="s">
        <v>41</v>
      </c>
      <c r="S7642" s="1" t="s">
        <v>53</v>
      </c>
      <c r="T7642">
        <v>2</v>
      </c>
      <c r="U7642" s="1" t="s">
        <v>45</v>
      </c>
      <c r="V7642" s="1" t="s">
        <v>35</v>
      </c>
      <c r="W7642" s="1" t="str">
        <f>IF(OR(MasterData[[#This Row],[Event]]="Christmas Market", MasterData[[#This Row],[Event]]="Christmas"), "Christmas Sale", "Non-Christmas Sale")</f>
        <v>Non-Christmas Sale</v>
      </c>
      <c r="X7642" t="b">
        <v>0</v>
      </c>
      <c r="Y7642">
        <v>2</v>
      </c>
      <c r="Z7642">
        <v>80.34</v>
      </c>
      <c r="AA7642">
        <v>241.03</v>
      </c>
      <c r="AB7642">
        <v>0</v>
      </c>
      <c r="AC7642" t="str">
        <f>IF(MasterData[[#This Row],[Discount Amount]]&gt;0, "Promotional sale", "Non-Promotional Sales")</f>
        <v>Non-Promotional Sales</v>
      </c>
    </row>
    <row r="7643" spans="1:29" x14ac:dyDescent="0.25">
      <c r="A7643">
        <v>7642</v>
      </c>
      <c r="B7643" s="1" t="s">
        <v>246</v>
      </c>
      <c r="C7643" s="2">
        <v>0.35739583333333336</v>
      </c>
      <c r="D7643">
        <v>383</v>
      </c>
      <c r="E7643">
        <v>52</v>
      </c>
      <c r="F7643" s="1" t="s">
        <v>61</v>
      </c>
      <c r="G7643" s="1" t="s">
        <v>62</v>
      </c>
      <c r="H7643">
        <v>46.565300000000001</v>
      </c>
      <c r="I7643">
        <v>-66.4619</v>
      </c>
      <c r="J7643">
        <v>43</v>
      </c>
      <c r="K7643" t="b">
        <v>0</v>
      </c>
      <c r="L7643">
        <v>323</v>
      </c>
      <c r="M7643" s="1" t="s">
        <v>74</v>
      </c>
      <c r="N7643" s="1" t="s">
        <v>75</v>
      </c>
      <c r="O7643">
        <v>5</v>
      </c>
      <c r="P7643" t="b">
        <v>1</v>
      </c>
      <c r="Q7643" t="b">
        <v>1</v>
      </c>
      <c r="R7643" s="1" t="s">
        <v>41</v>
      </c>
      <c r="S7643" s="1" t="s">
        <v>58</v>
      </c>
      <c r="T7643">
        <v>3</v>
      </c>
      <c r="U7643" s="1" t="s">
        <v>45</v>
      </c>
      <c r="V7643" s="1" t="s">
        <v>59</v>
      </c>
      <c r="W7643" s="1" t="str">
        <f>IF(OR(MasterData[[#This Row],[Event]]="Christmas Market", MasterData[[#This Row],[Event]]="Christmas"), "Christmas Sale", "Non-Christmas Sale")</f>
        <v>Non-Christmas Sale</v>
      </c>
      <c r="X7643" t="b">
        <v>1</v>
      </c>
      <c r="Y7643">
        <v>3</v>
      </c>
      <c r="Z7643">
        <v>84.69</v>
      </c>
      <c r="AA7643">
        <v>423.43</v>
      </c>
      <c r="AB7643">
        <v>42.34</v>
      </c>
      <c r="AC7643" t="str">
        <f>IF(MasterData[[#This Row],[Discount Amount]]&gt;0, "Promotional sale", "Non-Promotional Sales")</f>
        <v>Promotional sale</v>
      </c>
    </row>
    <row r="7644" spans="1:29" x14ac:dyDescent="0.25">
      <c r="A7644">
        <v>7643</v>
      </c>
      <c r="B7644" s="1" t="s">
        <v>412</v>
      </c>
      <c r="C7644" s="2">
        <v>3.4340277777777706E-2</v>
      </c>
      <c r="D7644">
        <v>111</v>
      </c>
      <c r="E7644">
        <v>50</v>
      </c>
      <c r="F7644" s="1" t="s">
        <v>28</v>
      </c>
      <c r="G7644" s="1" t="s">
        <v>38</v>
      </c>
      <c r="H7644">
        <v>53.726700000000001</v>
      </c>
      <c r="I7644">
        <v>-127.6476</v>
      </c>
      <c r="J7644">
        <v>85</v>
      </c>
      <c r="K7644" t="b">
        <v>0</v>
      </c>
      <c r="L7644">
        <v>138</v>
      </c>
      <c r="M7644" s="1" t="s">
        <v>30</v>
      </c>
      <c r="N7644" s="1" t="s">
        <v>31</v>
      </c>
      <c r="O7644">
        <v>5</v>
      </c>
      <c r="P7644" t="b">
        <v>1</v>
      </c>
      <c r="Q7644" t="b">
        <v>1</v>
      </c>
      <c r="R7644" s="1" t="s">
        <v>52</v>
      </c>
      <c r="S7644" s="1" t="s">
        <v>58</v>
      </c>
      <c r="T7644">
        <v>5</v>
      </c>
      <c r="U7644" s="1" t="s">
        <v>34</v>
      </c>
      <c r="V7644" s="1" t="s">
        <v>46</v>
      </c>
      <c r="W7644" s="1" t="str">
        <f>IF(OR(MasterData[[#This Row],[Event]]="Christmas Market", MasterData[[#This Row],[Event]]="Christmas"), "Christmas Sale", "Non-Christmas Sale")</f>
        <v>Christmas Sale</v>
      </c>
      <c r="X7644" t="b">
        <v>0</v>
      </c>
      <c r="Y7644">
        <v>1</v>
      </c>
      <c r="Z7644">
        <v>39.97</v>
      </c>
      <c r="AA7644">
        <v>199.85</v>
      </c>
      <c r="AB7644">
        <v>0</v>
      </c>
      <c r="AC7644" t="str">
        <f>IF(MasterData[[#This Row],[Discount Amount]]&gt;0, "Promotional sale", "Non-Promotional Sales")</f>
        <v>Non-Promotional Sales</v>
      </c>
    </row>
    <row r="7645" spans="1:29" x14ac:dyDescent="0.25">
      <c r="A7645">
        <v>7644</v>
      </c>
      <c r="B7645" s="1" t="s">
        <v>382</v>
      </c>
      <c r="C7645" s="2">
        <v>0.56442129629629623</v>
      </c>
      <c r="D7645">
        <v>433</v>
      </c>
      <c r="E7645">
        <v>69</v>
      </c>
      <c r="F7645" s="1" t="s">
        <v>28</v>
      </c>
      <c r="G7645" s="1" t="s">
        <v>29</v>
      </c>
      <c r="H7645">
        <v>51.253799999999998</v>
      </c>
      <c r="I7645">
        <v>-85.3232</v>
      </c>
      <c r="J7645">
        <v>81</v>
      </c>
      <c r="K7645" t="b">
        <v>0</v>
      </c>
      <c r="L7645">
        <v>71</v>
      </c>
      <c r="M7645" s="1" t="s">
        <v>39</v>
      </c>
      <c r="N7645" s="1" t="s">
        <v>40</v>
      </c>
      <c r="O7645">
        <v>5</v>
      </c>
      <c r="P7645" t="b">
        <v>0</v>
      </c>
      <c r="Q7645" t="b">
        <v>0</v>
      </c>
      <c r="R7645" s="1" t="s">
        <v>41</v>
      </c>
      <c r="S7645" s="1" t="s">
        <v>33</v>
      </c>
      <c r="T7645">
        <v>5</v>
      </c>
      <c r="U7645" s="1" t="s">
        <v>45</v>
      </c>
      <c r="V7645" s="1" t="s">
        <v>59</v>
      </c>
      <c r="W7645" s="1" t="str">
        <f>IF(OR(MasterData[[#This Row],[Event]]="Christmas Market", MasterData[[#This Row],[Event]]="Christmas"), "Christmas Sale", "Non-Christmas Sale")</f>
        <v>Non-Christmas Sale</v>
      </c>
      <c r="X7645" t="b">
        <v>0</v>
      </c>
      <c r="Y7645">
        <v>1</v>
      </c>
      <c r="Z7645">
        <v>21</v>
      </c>
      <c r="AA7645">
        <v>105.02</v>
      </c>
      <c r="AB7645">
        <v>10.5</v>
      </c>
      <c r="AC7645" t="str">
        <f>IF(MasterData[[#This Row],[Discount Amount]]&gt;0, "Promotional sale", "Non-Promotional Sales")</f>
        <v>Promotional sale</v>
      </c>
    </row>
    <row r="7646" spans="1:29" x14ac:dyDescent="0.25">
      <c r="A7646">
        <v>7645</v>
      </c>
      <c r="B7646" s="1" t="s">
        <v>36</v>
      </c>
      <c r="C7646" s="2">
        <v>6.9884259259259229E-2</v>
      </c>
      <c r="D7646">
        <v>405</v>
      </c>
      <c r="E7646">
        <v>44</v>
      </c>
      <c r="F7646" s="1" t="s">
        <v>37</v>
      </c>
      <c r="G7646" s="1" t="s">
        <v>77</v>
      </c>
      <c r="H7646">
        <v>64.282300000000006</v>
      </c>
      <c r="I7646">
        <v>-135</v>
      </c>
      <c r="J7646">
        <v>16</v>
      </c>
      <c r="K7646" t="b">
        <v>0</v>
      </c>
      <c r="L7646">
        <v>411</v>
      </c>
      <c r="M7646" s="1" t="s">
        <v>39</v>
      </c>
      <c r="N7646" s="1" t="s">
        <v>40</v>
      </c>
      <c r="O7646">
        <v>1</v>
      </c>
      <c r="P7646" t="b">
        <v>0</v>
      </c>
      <c r="Q7646" t="b">
        <v>0</v>
      </c>
      <c r="R7646" s="1" t="s">
        <v>41</v>
      </c>
      <c r="S7646" s="1" t="s">
        <v>49</v>
      </c>
      <c r="T7646">
        <v>4</v>
      </c>
      <c r="U7646" s="1" t="s">
        <v>34</v>
      </c>
      <c r="V7646" s="1" t="s">
        <v>35</v>
      </c>
      <c r="W7646" s="1" t="str">
        <f>IF(OR(MasterData[[#This Row],[Event]]="Christmas Market", MasterData[[#This Row],[Event]]="Christmas"), "Christmas Sale", "Non-Christmas Sale")</f>
        <v>Non-Christmas Sale</v>
      </c>
      <c r="X7646" t="b">
        <v>1</v>
      </c>
      <c r="Y7646">
        <v>1</v>
      </c>
      <c r="Z7646">
        <v>10.02</v>
      </c>
      <c r="AA7646">
        <v>10.02</v>
      </c>
      <c r="AB7646">
        <v>0</v>
      </c>
      <c r="AC7646" t="str">
        <f>IF(MasterData[[#This Row],[Discount Amount]]&gt;0, "Promotional sale", "Non-Promotional Sales")</f>
        <v>Non-Promotional Sales</v>
      </c>
    </row>
    <row r="7647" spans="1:29" x14ac:dyDescent="0.25">
      <c r="A7647">
        <v>7646</v>
      </c>
      <c r="B7647" s="1" t="s">
        <v>293</v>
      </c>
      <c r="C7647" s="2">
        <v>0.84429398148148138</v>
      </c>
      <c r="D7647">
        <v>387</v>
      </c>
      <c r="E7647">
        <v>65</v>
      </c>
      <c r="F7647" s="1" t="s">
        <v>37</v>
      </c>
      <c r="G7647" s="1" t="s">
        <v>51</v>
      </c>
      <c r="H7647">
        <v>53.760899999999999</v>
      </c>
      <c r="I7647">
        <v>-98.813900000000004</v>
      </c>
      <c r="J7647">
        <v>44</v>
      </c>
      <c r="K7647" t="b">
        <v>0</v>
      </c>
      <c r="L7647">
        <v>845</v>
      </c>
      <c r="M7647" s="1" t="s">
        <v>74</v>
      </c>
      <c r="N7647" s="1" t="s">
        <v>75</v>
      </c>
      <c r="O7647">
        <v>4</v>
      </c>
      <c r="P7647" t="b">
        <v>1</v>
      </c>
      <c r="Q7647" t="b">
        <v>0</v>
      </c>
      <c r="R7647" s="1" t="s">
        <v>32</v>
      </c>
      <c r="S7647" s="1" t="s">
        <v>58</v>
      </c>
      <c r="T7647">
        <v>2</v>
      </c>
      <c r="U7647" s="1" t="s">
        <v>34</v>
      </c>
      <c r="V7647" s="1" t="s">
        <v>35</v>
      </c>
      <c r="W7647" s="1" t="str">
        <f>IF(OR(MasterData[[#This Row],[Event]]="Christmas Market", MasterData[[#This Row],[Event]]="Christmas"), "Christmas Sale", "Non-Christmas Sale")</f>
        <v>Non-Christmas Sale</v>
      </c>
      <c r="X7647" t="b">
        <v>1</v>
      </c>
      <c r="Y7647">
        <v>5</v>
      </c>
      <c r="Z7647">
        <v>60.28</v>
      </c>
      <c r="AA7647">
        <v>241.11</v>
      </c>
      <c r="AB7647">
        <v>0</v>
      </c>
      <c r="AC7647" t="str">
        <f>IF(MasterData[[#This Row],[Discount Amount]]&gt;0, "Promotional sale", "Non-Promotional Sales")</f>
        <v>Non-Promotional Sales</v>
      </c>
    </row>
    <row r="7648" spans="1:29" x14ac:dyDescent="0.25">
      <c r="A7648">
        <v>7647</v>
      </c>
      <c r="B7648" s="1" t="s">
        <v>402</v>
      </c>
      <c r="C7648" s="2">
        <v>0.3388078703703703</v>
      </c>
      <c r="D7648">
        <v>461</v>
      </c>
      <c r="E7648">
        <v>50</v>
      </c>
      <c r="F7648" s="1" t="s">
        <v>28</v>
      </c>
      <c r="G7648" s="1" t="s">
        <v>44</v>
      </c>
      <c r="H7648">
        <v>46.813099999999999</v>
      </c>
      <c r="I7648">
        <v>-71.207499999999996</v>
      </c>
      <c r="J7648">
        <v>71</v>
      </c>
      <c r="K7648" t="b">
        <v>0</v>
      </c>
      <c r="L7648">
        <v>24</v>
      </c>
      <c r="M7648" s="1" t="s">
        <v>63</v>
      </c>
      <c r="N7648" s="1" t="s">
        <v>64</v>
      </c>
      <c r="O7648">
        <v>4</v>
      </c>
      <c r="P7648" t="b">
        <v>1</v>
      </c>
      <c r="Q7648" t="b">
        <v>0</v>
      </c>
      <c r="R7648" s="1" t="s">
        <v>32</v>
      </c>
      <c r="S7648" s="1" t="s">
        <v>58</v>
      </c>
      <c r="T7648">
        <v>5</v>
      </c>
      <c r="U7648" s="1" t="s">
        <v>42</v>
      </c>
      <c r="V7648" s="1" t="s">
        <v>59</v>
      </c>
      <c r="W7648" s="1" t="str">
        <f>IF(OR(MasterData[[#This Row],[Event]]="Christmas Market", MasterData[[#This Row],[Event]]="Christmas"), "Christmas Sale", "Non-Christmas Sale")</f>
        <v>Non-Christmas Sale</v>
      </c>
      <c r="X7648" t="b">
        <v>0</v>
      </c>
      <c r="Y7648">
        <v>3</v>
      </c>
      <c r="Z7648">
        <v>36.9</v>
      </c>
      <c r="AA7648">
        <v>147.61000000000001</v>
      </c>
      <c r="AB7648">
        <v>14.76</v>
      </c>
      <c r="AC7648" t="str">
        <f>IF(MasterData[[#This Row],[Discount Amount]]&gt;0, "Promotional sale", "Non-Promotional Sales")</f>
        <v>Promotional sale</v>
      </c>
    </row>
    <row r="7649" spans="1:29" x14ac:dyDescent="0.25">
      <c r="A7649">
        <v>7648</v>
      </c>
      <c r="B7649" s="1" t="s">
        <v>171</v>
      </c>
      <c r="C7649" s="2">
        <v>0.91956018518518512</v>
      </c>
      <c r="D7649">
        <v>110</v>
      </c>
      <c r="E7649">
        <v>39</v>
      </c>
      <c r="F7649" s="1" t="s">
        <v>37</v>
      </c>
      <c r="G7649" s="1" t="s">
        <v>79</v>
      </c>
      <c r="H7649">
        <v>63.588799999999999</v>
      </c>
      <c r="I7649">
        <v>-115.5069</v>
      </c>
      <c r="J7649">
        <v>69</v>
      </c>
      <c r="K7649" t="b">
        <v>1</v>
      </c>
      <c r="L7649">
        <v>208</v>
      </c>
      <c r="M7649" s="1" t="s">
        <v>56</v>
      </c>
      <c r="N7649" s="1" t="s">
        <v>57</v>
      </c>
      <c r="O7649">
        <v>2</v>
      </c>
      <c r="P7649" t="b">
        <v>1</v>
      </c>
      <c r="Q7649" t="b">
        <v>0</v>
      </c>
      <c r="R7649" s="1" t="s">
        <v>41</v>
      </c>
      <c r="S7649" s="1" t="s">
        <v>53</v>
      </c>
      <c r="T7649">
        <v>4</v>
      </c>
      <c r="U7649" s="1" t="s">
        <v>45</v>
      </c>
      <c r="V7649" s="1" t="s">
        <v>59</v>
      </c>
      <c r="W7649" s="1" t="str">
        <f>IF(OR(MasterData[[#This Row],[Event]]="Christmas Market", MasterData[[#This Row],[Event]]="Christmas"), "Christmas Sale", "Non-Christmas Sale")</f>
        <v>Non-Christmas Sale</v>
      </c>
      <c r="X7649" t="b">
        <v>1</v>
      </c>
      <c r="Y7649">
        <v>3</v>
      </c>
      <c r="Z7649">
        <v>63.25</v>
      </c>
      <c r="AA7649">
        <v>126.5</v>
      </c>
      <c r="AB7649">
        <v>12.65</v>
      </c>
      <c r="AC7649" t="str">
        <f>IF(MasterData[[#This Row],[Discount Amount]]&gt;0, "Promotional sale", "Non-Promotional Sales")</f>
        <v>Promotional sale</v>
      </c>
    </row>
    <row r="7650" spans="1:29" x14ac:dyDescent="0.25">
      <c r="A7650">
        <v>7649</v>
      </c>
      <c r="B7650" s="1" t="s">
        <v>193</v>
      </c>
      <c r="C7650" s="2">
        <v>0.39031250000000006</v>
      </c>
      <c r="D7650">
        <v>278</v>
      </c>
      <c r="E7650">
        <v>22</v>
      </c>
      <c r="F7650" s="1" t="s">
        <v>61</v>
      </c>
      <c r="G7650" s="1" t="s">
        <v>51</v>
      </c>
      <c r="H7650">
        <v>53.760899999999999</v>
      </c>
      <c r="I7650">
        <v>-98.813900000000004</v>
      </c>
      <c r="J7650">
        <v>29</v>
      </c>
      <c r="K7650" t="b">
        <v>0</v>
      </c>
      <c r="L7650">
        <v>425</v>
      </c>
      <c r="M7650" s="1" t="s">
        <v>39</v>
      </c>
      <c r="N7650" s="1" t="s">
        <v>40</v>
      </c>
      <c r="O7650">
        <v>1</v>
      </c>
      <c r="P7650" t="b">
        <v>1</v>
      </c>
      <c r="Q7650" t="b">
        <v>0</v>
      </c>
      <c r="R7650" s="1" t="s">
        <v>41</v>
      </c>
      <c r="S7650" s="1" t="s">
        <v>33</v>
      </c>
      <c r="T7650">
        <v>2</v>
      </c>
      <c r="U7650" s="1" t="s">
        <v>34</v>
      </c>
      <c r="V7650" s="1" t="s">
        <v>35</v>
      </c>
      <c r="W7650" s="1" t="str">
        <f>IF(OR(MasterData[[#This Row],[Event]]="Christmas Market", MasterData[[#This Row],[Event]]="Christmas"), "Christmas Sale", "Non-Christmas Sale")</f>
        <v>Non-Christmas Sale</v>
      </c>
      <c r="X7650" t="b">
        <v>0</v>
      </c>
      <c r="Y7650">
        <v>5</v>
      </c>
      <c r="Z7650">
        <v>85.45</v>
      </c>
      <c r="AA7650">
        <v>85.45</v>
      </c>
      <c r="AB7650">
        <v>0</v>
      </c>
      <c r="AC7650" t="str">
        <f>IF(MasterData[[#This Row],[Discount Amount]]&gt;0, "Promotional sale", "Non-Promotional Sales")</f>
        <v>Non-Promotional Sales</v>
      </c>
    </row>
    <row r="7651" spans="1:29" x14ac:dyDescent="0.25">
      <c r="A7651">
        <v>7650</v>
      </c>
      <c r="B7651" s="1" t="s">
        <v>316</v>
      </c>
      <c r="C7651" s="2">
        <v>0.72045138888888882</v>
      </c>
      <c r="D7651">
        <v>419</v>
      </c>
      <c r="E7651">
        <v>34</v>
      </c>
      <c r="F7651" s="1" t="s">
        <v>61</v>
      </c>
      <c r="G7651" s="1" t="s">
        <v>70</v>
      </c>
      <c r="H7651">
        <v>54.273099999999999</v>
      </c>
      <c r="I7651">
        <v>-61.738799999999998</v>
      </c>
      <c r="J7651">
        <v>54</v>
      </c>
      <c r="K7651" t="b">
        <v>1</v>
      </c>
      <c r="L7651">
        <v>763</v>
      </c>
      <c r="M7651" s="1" t="s">
        <v>30</v>
      </c>
      <c r="N7651" s="1" t="s">
        <v>31</v>
      </c>
      <c r="O7651">
        <v>4</v>
      </c>
      <c r="P7651" t="b">
        <v>1</v>
      </c>
      <c r="Q7651" t="b">
        <v>0</v>
      </c>
      <c r="R7651" s="1" t="s">
        <v>52</v>
      </c>
      <c r="S7651" s="1" t="s">
        <v>58</v>
      </c>
      <c r="T7651">
        <v>4</v>
      </c>
      <c r="U7651" s="1" t="s">
        <v>42</v>
      </c>
      <c r="V7651" s="1" t="s">
        <v>59</v>
      </c>
      <c r="W7651" s="1" t="str">
        <f>IF(OR(MasterData[[#This Row],[Event]]="Christmas Market", MasterData[[#This Row],[Event]]="Christmas"), "Christmas Sale", "Non-Christmas Sale")</f>
        <v>Non-Christmas Sale</v>
      </c>
      <c r="X7651" t="b">
        <v>1</v>
      </c>
      <c r="Y7651">
        <v>2</v>
      </c>
      <c r="Z7651">
        <v>15.73</v>
      </c>
      <c r="AA7651">
        <v>62.92</v>
      </c>
      <c r="AB7651">
        <v>6.29</v>
      </c>
      <c r="AC7651" t="str">
        <f>IF(MasterData[[#This Row],[Discount Amount]]&gt;0, "Promotional sale", "Non-Promotional Sales")</f>
        <v>Promotional sale</v>
      </c>
    </row>
    <row r="7652" spans="1:29" x14ac:dyDescent="0.25">
      <c r="A7652">
        <v>7651</v>
      </c>
      <c r="B7652" s="1" t="s">
        <v>369</v>
      </c>
      <c r="C7652" s="2">
        <v>0.41767361111111101</v>
      </c>
      <c r="D7652">
        <v>424</v>
      </c>
      <c r="E7652">
        <v>26</v>
      </c>
      <c r="F7652" s="1" t="s">
        <v>37</v>
      </c>
      <c r="G7652" s="1" t="s">
        <v>68</v>
      </c>
      <c r="H7652">
        <v>46.318800000000003</v>
      </c>
      <c r="I7652">
        <v>-63.146099999999997</v>
      </c>
      <c r="J7652">
        <v>22</v>
      </c>
      <c r="K7652" t="b">
        <v>1</v>
      </c>
      <c r="L7652">
        <v>295</v>
      </c>
      <c r="M7652" s="1" t="s">
        <v>30</v>
      </c>
      <c r="N7652" s="1" t="s">
        <v>31</v>
      </c>
      <c r="O7652">
        <v>4</v>
      </c>
      <c r="P7652" t="b">
        <v>0</v>
      </c>
      <c r="Q7652" t="b">
        <v>0</v>
      </c>
      <c r="R7652" s="1" t="s">
        <v>32</v>
      </c>
      <c r="S7652" s="1" t="s">
        <v>53</v>
      </c>
      <c r="T7652">
        <v>3</v>
      </c>
      <c r="U7652" s="1" t="s">
        <v>45</v>
      </c>
      <c r="V7652" s="1" t="s">
        <v>59</v>
      </c>
      <c r="W7652" s="1" t="str">
        <f>IF(OR(MasterData[[#This Row],[Event]]="Christmas Market", MasterData[[#This Row],[Event]]="Christmas"), "Christmas Sale", "Non-Christmas Sale")</f>
        <v>Non-Christmas Sale</v>
      </c>
      <c r="X7652" t="b">
        <v>0</v>
      </c>
      <c r="Y7652">
        <v>3</v>
      </c>
      <c r="Z7652">
        <v>81.67</v>
      </c>
      <c r="AA7652">
        <v>326.7</v>
      </c>
      <c r="AB7652">
        <v>32.67</v>
      </c>
      <c r="AC7652" t="str">
        <f>IF(MasterData[[#This Row],[Discount Amount]]&gt;0, "Promotional sale", "Non-Promotional Sales")</f>
        <v>Promotional sale</v>
      </c>
    </row>
    <row r="7653" spans="1:29" x14ac:dyDescent="0.25">
      <c r="A7653">
        <v>7652</v>
      </c>
      <c r="B7653" s="1" t="s">
        <v>255</v>
      </c>
      <c r="C7653" s="2">
        <v>0.80752314814814818</v>
      </c>
      <c r="D7653">
        <v>474</v>
      </c>
      <c r="E7653">
        <v>40</v>
      </c>
      <c r="F7653" s="1" t="s">
        <v>61</v>
      </c>
      <c r="G7653" s="1" t="s">
        <v>44</v>
      </c>
      <c r="H7653">
        <v>46.813099999999999</v>
      </c>
      <c r="I7653">
        <v>-71.207499999999996</v>
      </c>
      <c r="J7653">
        <v>45</v>
      </c>
      <c r="K7653" t="b">
        <v>0</v>
      </c>
      <c r="L7653">
        <v>359</v>
      </c>
      <c r="M7653" s="1" t="s">
        <v>39</v>
      </c>
      <c r="N7653" s="1" t="s">
        <v>40</v>
      </c>
      <c r="O7653">
        <v>1</v>
      </c>
      <c r="P7653" t="b">
        <v>1</v>
      </c>
      <c r="Q7653" t="b">
        <v>0</v>
      </c>
      <c r="R7653" s="1" t="s">
        <v>32</v>
      </c>
      <c r="S7653" s="1" t="s">
        <v>58</v>
      </c>
      <c r="T7653">
        <v>1</v>
      </c>
      <c r="U7653" s="1" t="s">
        <v>34</v>
      </c>
      <c r="V7653" s="1" t="s">
        <v>46</v>
      </c>
      <c r="W7653" s="1" t="str">
        <f>IF(OR(MasterData[[#This Row],[Event]]="Christmas Market", MasterData[[#This Row],[Event]]="Christmas"), "Christmas Sale", "Non-Christmas Sale")</f>
        <v>Christmas Sale</v>
      </c>
      <c r="X7653" t="b">
        <v>0</v>
      </c>
      <c r="Y7653">
        <v>5</v>
      </c>
      <c r="Z7653">
        <v>44.7</v>
      </c>
      <c r="AA7653">
        <v>44.7</v>
      </c>
      <c r="AB7653">
        <v>0</v>
      </c>
      <c r="AC7653" t="str">
        <f>IF(MasterData[[#This Row],[Discount Amount]]&gt;0, "Promotional sale", "Non-Promotional Sales")</f>
        <v>Non-Promotional Sales</v>
      </c>
    </row>
    <row r="7654" spans="1:29" x14ac:dyDescent="0.25">
      <c r="A7654">
        <v>7653</v>
      </c>
      <c r="B7654" s="1" t="s">
        <v>126</v>
      </c>
      <c r="C7654" s="2">
        <v>0.58840277777777783</v>
      </c>
      <c r="D7654">
        <v>319</v>
      </c>
      <c r="E7654">
        <v>70</v>
      </c>
      <c r="F7654" s="1" t="s">
        <v>61</v>
      </c>
      <c r="G7654" s="1" t="s">
        <v>68</v>
      </c>
      <c r="H7654">
        <v>46.318800000000003</v>
      </c>
      <c r="I7654">
        <v>-63.146099999999997</v>
      </c>
      <c r="J7654">
        <v>61</v>
      </c>
      <c r="K7654" t="b">
        <v>0</v>
      </c>
      <c r="L7654">
        <v>375</v>
      </c>
      <c r="M7654" s="1" t="s">
        <v>39</v>
      </c>
      <c r="N7654" s="1" t="s">
        <v>40</v>
      </c>
      <c r="O7654">
        <v>2</v>
      </c>
      <c r="P7654" t="b">
        <v>1</v>
      </c>
      <c r="Q7654" t="b">
        <v>0</v>
      </c>
      <c r="R7654" s="1" t="s">
        <v>52</v>
      </c>
      <c r="S7654" s="1" t="s">
        <v>53</v>
      </c>
      <c r="T7654">
        <v>4</v>
      </c>
      <c r="U7654" s="1" t="s">
        <v>42</v>
      </c>
      <c r="V7654" s="1" t="s">
        <v>35</v>
      </c>
      <c r="W7654" s="1" t="str">
        <f>IF(OR(MasterData[[#This Row],[Event]]="Christmas Market", MasterData[[#This Row],[Event]]="Christmas"), "Christmas Sale", "Non-Christmas Sale")</f>
        <v>Non-Christmas Sale</v>
      </c>
      <c r="X7654" t="b">
        <v>1</v>
      </c>
      <c r="Y7654">
        <v>4</v>
      </c>
      <c r="Z7654">
        <v>35.14</v>
      </c>
      <c r="AA7654">
        <v>70.28</v>
      </c>
      <c r="AB7654">
        <v>0</v>
      </c>
      <c r="AC7654" t="str">
        <f>IF(MasterData[[#This Row],[Discount Amount]]&gt;0, "Promotional sale", "Non-Promotional Sales")</f>
        <v>Non-Promotional Sales</v>
      </c>
    </row>
    <row r="7655" spans="1:29" x14ac:dyDescent="0.25">
      <c r="A7655">
        <v>7654</v>
      </c>
      <c r="B7655" s="1" t="s">
        <v>268</v>
      </c>
      <c r="C7655" s="2">
        <v>0.31173611111111121</v>
      </c>
      <c r="D7655">
        <v>249</v>
      </c>
      <c r="E7655">
        <v>49</v>
      </c>
      <c r="F7655" s="1" t="s">
        <v>37</v>
      </c>
      <c r="G7655" s="1" t="s">
        <v>48</v>
      </c>
      <c r="H7655">
        <v>53.933300000000003</v>
      </c>
      <c r="I7655">
        <v>-116.5765</v>
      </c>
      <c r="J7655">
        <v>82</v>
      </c>
      <c r="K7655" t="b">
        <v>0</v>
      </c>
      <c r="L7655">
        <v>362</v>
      </c>
      <c r="M7655" s="1" t="s">
        <v>74</v>
      </c>
      <c r="N7655" s="1" t="s">
        <v>75</v>
      </c>
      <c r="O7655">
        <v>3</v>
      </c>
      <c r="P7655" t="b">
        <v>0</v>
      </c>
      <c r="Q7655" t="b">
        <v>0</v>
      </c>
      <c r="R7655" s="1" t="s">
        <v>32</v>
      </c>
      <c r="S7655" s="1" t="s">
        <v>58</v>
      </c>
      <c r="T7655">
        <v>2</v>
      </c>
      <c r="U7655" s="1" t="s">
        <v>45</v>
      </c>
      <c r="V7655" s="1" t="s">
        <v>46</v>
      </c>
      <c r="W7655" s="1" t="str">
        <f>IF(OR(MasterData[[#This Row],[Event]]="Christmas Market", MasterData[[#This Row],[Event]]="Christmas"), "Christmas Sale", "Non-Christmas Sale")</f>
        <v>Christmas Sale</v>
      </c>
      <c r="X7655" t="b">
        <v>1</v>
      </c>
      <c r="Y7655">
        <v>4</v>
      </c>
      <c r="Z7655">
        <v>28.42</v>
      </c>
      <c r="AA7655">
        <v>85.27</v>
      </c>
      <c r="AB7655">
        <v>0</v>
      </c>
      <c r="AC7655" t="str">
        <f>IF(MasterData[[#This Row],[Discount Amount]]&gt;0, "Promotional sale", "Non-Promotional Sales")</f>
        <v>Non-Promotional Sales</v>
      </c>
    </row>
    <row r="7656" spans="1:29" x14ac:dyDescent="0.25">
      <c r="A7656">
        <v>7655</v>
      </c>
      <c r="B7656" s="1" t="s">
        <v>320</v>
      </c>
      <c r="C7656" s="2">
        <v>9.6550925925925846E-2</v>
      </c>
      <c r="D7656">
        <v>54</v>
      </c>
      <c r="E7656">
        <v>46</v>
      </c>
      <c r="F7656" s="1" t="s">
        <v>28</v>
      </c>
      <c r="G7656" s="1" t="s">
        <v>70</v>
      </c>
      <c r="H7656">
        <v>54.273099999999999</v>
      </c>
      <c r="I7656">
        <v>-61.738799999999998</v>
      </c>
      <c r="J7656">
        <v>75</v>
      </c>
      <c r="K7656" t="b">
        <v>1</v>
      </c>
      <c r="L7656">
        <v>340</v>
      </c>
      <c r="M7656" s="1" t="s">
        <v>56</v>
      </c>
      <c r="N7656" s="1" t="s">
        <v>57</v>
      </c>
      <c r="O7656">
        <v>1</v>
      </c>
      <c r="P7656" t="b">
        <v>0</v>
      </c>
      <c r="Q7656" t="b">
        <v>0</v>
      </c>
      <c r="R7656" s="1" t="s">
        <v>41</v>
      </c>
      <c r="S7656" s="1" t="s">
        <v>33</v>
      </c>
      <c r="T7656">
        <v>1</v>
      </c>
      <c r="U7656" s="1" t="s">
        <v>45</v>
      </c>
      <c r="V7656" s="1" t="s">
        <v>46</v>
      </c>
      <c r="W7656" s="1" t="str">
        <f>IF(OR(MasterData[[#This Row],[Event]]="Christmas Market", MasterData[[#This Row],[Event]]="Christmas"), "Christmas Sale", "Non-Christmas Sale")</f>
        <v>Christmas Sale</v>
      </c>
      <c r="X7656" t="b">
        <v>0</v>
      </c>
      <c r="Y7656">
        <v>1</v>
      </c>
      <c r="Z7656">
        <v>14.67</v>
      </c>
      <c r="AA7656">
        <v>14.67</v>
      </c>
      <c r="AB7656">
        <v>0</v>
      </c>
      <c r="AC7656" t="str">
        <f>IF(MasterData[[#This Row],[Discount Amount]]&gt;0, "Promotional sale", "Non-Promotional Sales")</f>
        <v>Non-Promotional Sales</v>
      </c>
    </row>
    <row r="7657" spans="1:29" x14ac:dyDescent="0.25">
      <c r="A7657">
        <v>7656</v>
      </c>
      <c r="B7657" s="1" t="s">
        <v>115</v>
      </c>
      <c r="C7657" s="2">
        <v>0.56101851851851858</v>
      </c>
      <c r="D7657">
        <v>486</v>
      </c>
      <c r="E7657">
        <v>42</v>
      </c>
      <c r="F7657" s="1" t="s">
        <v>61</v>
      </c>
      <c r="G7657" s="1" t="s">
        <v>51</v>
      </c>
      <c r="H7657">
        <v>53.760899999999999</v>
      </c>
      <c r="I7657">
        <v>-98.813900000000004</v>
      </c>
      <c r="J7657">
        <v>64</v>
      </c>
      <c r="K7657" t="b">
        <v>1</v>
      </c>
      <c r="L7657">
        <v>149</v>
      </c>
      <c r="M7657" s="1" t="s">
        <v>63</v>
      </c>
      <c r="N7657" s="1" t="s">
        <v>64</v>
      </c>
      <c r="O7657">
        <v>1</v>
      </c>
      <c r="P7657" t="b">
        <v>1</v>
      </c>
      <c r="Q7657" t="b">
        <v>1</v>
      </c>
      <c r="R7657" s="1" t="s">
        <v>41</v>
      </c>
      <c r="S7657" s="1" t="s">
        <v>58</v>
      </c>
      <c r="T7657">
        <v>3</v>
      </c>
      <c r="U7657" s="1" t="s">
        <v>45</v>
      </c>
      <c r="V7657" s="1" t="s">
        <v>46</v>
      </c>
      <c r="W7657" s="1" t="str">
        <f>IF(OR(MasterData[[#This Row],[Event]]="Christmas Market", MasterData[[#This Row],[Event]]="Christmas"), "Christmas Sale", "Non-Christmas Sale")</f>
        <v>Christmas Sale</v>
      </c>
      <c r="X7657" t="b">
        <v>1</v>
      </c>
      <c r="Y7657">
        <v>5</v>
      </c>
      <c r="Z7657">
        <v>65.349999999999994</v>
      </c>
      <c r="AA7657">
        <v>65.349999999999994</v>
      </c>
      <c r="AB7657">
        <v>0</v>
      </c>
      <c r="AC7657" t="str">
        <f>IF(MasterData[[#This Row],[Discount Amount]]&gt;0, "Promotional sale", "Non-Promotional Sales")</f>
        <v>Non-Promotional Sales</v>
      </c>
    </row>
    <row r="7658" spans="1:29" x14ac:dyDescent="0.25">
      <c r="A7658">
        <v>7657</v>
      </c>
      <c r="B7658" s="1" t="s">
        <v>69</v>
      </c>
      <c r="C7658" s="2">
        <v>0.13238425925925923</v>
      </c>
      <c r="D7658">
        <v>150</v>
      </c>
      <c r="E7658">
        <v>19</v>
      </c>
      <c r="F7658" s="1" t="s">
        <v>61</v>
      </c>
      <c r="G7658" s="1" t="s">
        <v>70</v>
      </c>
      <c r="H7658">
        <v>54.273099999999999</v>
      </c>
      <c r="I7658">
        <v>-61.738799999999998</v>
      </c>
      <c r="J7658">
        <v>56</v>
      </c>
      <c r="K7658" t="b">
        <v>1</v>
      </c>
      <c r="L7658">
        <v>430</v>
      </c>
      <c r="M7658" s="1" t="s">
        <v>63</v>
      </c>
      <c r="N7658" s="1" t="s">
        <v>64</v>
      </c>
      <c r="O7658">
        <v>5</v>
      </c>
      <c r="P7658" t="b">
        <v>1</v>
      </c>
      <c r="Q7658" t="b">
        <v>0</v>
      </c>
      <c r="R7658" s="1" t="s">
        <v>41</v>
      </c>
      <c r="S7658" s="1" t="s">
        <v>53</v>
      </c>
      <c r="T7658">
        <v>4</v>
      </c>
      <c r="U7658" s="1" t="s">
        <v>45</v>
      </c>
      <c r="V7658" s="1" t="s">
        <v>35</v>
      </c>
      <c r="W7658" s="1" t="str">
        <f>IF(OR(MasterData[[#This Row],[Event]]="Christmas Market", MasterData[[#This Row],[Event]]="Christmas"), "Christmas Sale", "Non-Christmas Sale")</f>
        <v>Non-Christmas Sale</v>
      </c>
      <c r="X7658" t="b">
        <v>0</v>
      </c>
      <c r="Y7658">
        <v>5</v>
      </c>
      <c r="Z7658">
        <v>51.67</v>
      </c>
      <c r="AA7658">
        <v>258.35000000000002</v>
      </c>
      <c r="AB7658">
        <v>0</v>
      </c>
      <c r="AC7658" t="str">
        <f>IF(MasterData[[#This Row],[Discount Amount]]&gt;0, "Promotional sale", "Non-Promotional Sales")</f>
        <v>Non-Promotional Sales</v>
      </c>
    </row>
    <row r="7659" spans="1:29" x14ac:dyDescent="0.25">
      <c r="A7659">
        <v>7658</v>
      </c>
      <c r="B7659" s="1" t="s">
        <v>97</v>
      </c>
      <c r="C7659" s="2">
        <v>0.25984953703703706</v>
      </c>
      <c r="D7659">
        <v>115</v>
      </c>
      <c r="E7659">
        <v>41</v>
      </c>
      <c r="F7659" s="1" t="s">
        <v>61</v>
      </c>
      <c r="G7659" s="1" t="s">
        <v>68</v>
      </c>
      <c r="H7659">
        <v>46.318800000000003</v>
      </c>
      <c r="I7659">
        <v>-63.146099999999997</v>
      </c>
      <c r="J7659">
        <v>43</v>
      </c>
      <c r="K7659" t="b">
        <v>0</v>
      </c>
      <c r="L7659">
        <v>702</v>
      </c>
      <c r="M7659" s="1" t="s">
        <v>39</v>
      </c>
      <c r="N7659" s="1" t="s">
        <v>40</v>
      </c>
      <c r="O7659">
        <v>4</v>
      </c>
      <c r="P7659" t="b">
        <v>1</v>
      </c>
      <c r="Q7659" t="b">
        <v>0</v>
      </c>
      <c r="R7659" s="1" t="s">
        <v>32</v>
      </c>
      <c r="S7659" s="1" t="s">
        <v>58</v>
      </c>
      <c r="T7659">
        <v>3</v>
      </c>
      <c r="U7659" s="1" t="s">
        <v>34</v>
      </c>
      <c r="V7659" s="1" t="s">
        <v>59</v>
      </c>
      <c r="W7659" s="1" t="str">
        <f>IF(OR(MasterData[[#This Row],[Event]]="Christmas Market", MasterData[[#This Row],[Event]]="Christmas"), "Christmas Sale", "Non-Christmas Sale")</f>
        <v>Non-Christmas Sale</v>
      </c>
      <c r="X7659" t="b">
        <v>1</v>
      </c>
      <c r="Y7659">
        <v>1</v>
      </c>
      <c r="Z7659">
        <v>93.05</v>
      </c>
      <c r="AA7659">
        <v>372.19</v>
      </c>
      <c r="AB7659">
        <v>37.22</v>
      </c>
      <c r="AC7659" t="str">
        <f>IF(MasterData[[#This Row],[Discount Amount]]&gt;0, "Promotional sale", "Non-Promotional Sales")</f>
        <v>Promotional sale</v>
      </c>
    </row>
    <row r="7660" spans="1:29" x14ac:dyDescent="0.25">
      <c r="A7660">
        <v>7659</v>
      </c>
      <c r="B7660" s="1" t="s">
        <v>129</v>
      </c>
      <c r="C7660" s="2">
        <v>0.45348379629629632</v>
      </c>
      <c r="D7660">
        <v>426</v>
      </c>
      <c r="E7660">
        <v>65</v>
      </c>
      <c r="F7660" s="1" t="s">
        <v>37</v>
      </c>
      <c r="G7660" s="1" t="s">
        <v>51</v>
      </c>
      <c r="H7660">
        <v>53.760899999999999</v>
      </c>
      <c r="I7660">
        <v>-98.813900000000004</v>
      </c>
      <c r="J7660">
        <v>50</v>
      </c>
      <c r="K7660" t="b">
        <v>0</v>
      </c>
      <c r="L7660">
        <v>731</v>
      </c>
      <c r="M7660" s="1" t="s">
        <v>63</v>
      </c>
      <c r="N7660" s="1" t="s">
        <v>64</v>
      </c>
      <c r="O7660">
        <v>5</v>
      </c>
      <c r="P7660" t="b">
        <v>0</v>
      </c>
      <c r="Q7660" t="b">
        <v>1</v>
      </c>
      <c r="R7660" s="1" t="s">
        <v>52</v>
      </c>
      <c r="S7660" s="1" t="s">
        <v>33</v>
      </c>
      <c r="T7660">
        <v>1</v>
      </c>
      <c r="U7660" s="1" t="s">
        <v>45</v>
      </c>
      <c r="V7660" s="1" t="s">
        <v>46</v>
      </c>
      <c r="W7660" s="1" t="str">
        <f>IF(OR(MasterData[[#This Row],[Event]]="Christmas Market", MasterData[[#This Row],[Event]]="Christmas"), "Christmas Sale", "Non-Christmas Sale")</f>
        <v>Christmas Sale</v>
      </c>
      <c r="X7660" t="b">
        <v>1</v>
      </c>
      <c r="Y7660">
        <v>1</v>
      </c>
      <c r="Z7660">
        <v>61.16</v>
      </c>
      <c r="AA7660">
        <v>305.81</v>
      </c>
      <c r="AB7660">
        <v>0</v>
      </c>
      <c r="AC7660" t="str">
        <f>IF(MasterData[[#This Row],[Discount Amount]]&gt;0, "Promotional sale", "Non-Promotional Sales")</f>
        <v>Non-Promotional Sales</v>
      </c>
    </row>
    <row r="7661" spans="1:29" x14ac:dyDescent="0.25">
      <c r="A7661">
        <v>7660</v>
      </c>
      <c r="B7661" s="1" t="s">
        <v>240</v>
      </c>
      <c r="C7661" s="2">
        <v>0.3775694444444444</v>
      </c>
      <c r="D7661">
        <v>203</v>
      </c>
      <c r="E7661">
        <v>59</v>
      </c>
      <c r="F7661" s="1" t="s">
        <v>28</v>
      </c>
      <c r="G7661" s="1" t="s">
        <v>38</v>
      </c>
      <c r="H7661">
        <v>53.726700000000001</v>
      </c>
      <c r="I7661">
        <v>-127.6476</v>
      </c>
      <c r="J7661">
        <v>86</v>
      </c>
      <c r="K7661" t="b">
        <v>1</v>
      </c>
      <c r="L7661">
        <v>858</v>
      </c>
      <c r="M7661" s="1" t="s">
        <v>74</v>
      </c>
      <c r="N7661" s="1" t="s">
        <v>75</v>
      </c>
      <c r="O7661">
        <v>4</v>
      </c>
      <c r="P7661" t="b">
        <v>1</v>
      </c>
      <c r="Q7661" t="b">
        <v>0</v>
      </c>
      <c r="R7661" s="1" t="s">
        <v>32</v>
      </c>
      <c r="S7661" s="1" t="s">
        <v>49</v>
      </c>
      <c r="T7661">
        <v>3</v>
      </c>
      <c r="U7661" s="1" t="s">
        <v>34</v>
      </c>
      <c r="V7661" s="1" t="s">
        <v>59</v>
      </c>
      <c r="W7661" s="1" t="str">
        <f>IF(OR(MasterData[[#This Row],[Event]]="Christmas Market", MasterData[[#This Row],[Event]]="Christmas"), "Christmas Sale", "Non-Christmas Sale")</f>
        <v>Non-Christmas Sale</v>
      </c>
      <c r="X7661" t="b">
        <v>0</v>
      </c>
      <c r="Y7661">
        <v>5</v>
      </c>
      <c r="Z7661">
        <v>53.9</v>
      </c>
      <c r="AA7661">
        <v>215.58</v>
      </c>
      <c r="AB7661">
        <v>21.56</v>
      </c>
      <c r="AC7661" t="str">
        <f>IF(MasterData[[#This Row],[Discount Amount]]&gt;0, "Promotional sale", "Non-Promotional Sales")</f>
        <v>Promotional sale</v>
      </c>
    </row>
    <row r="7662" spans="1:29" x14ac:dyDescent="0.25">
      <c r="A7662">
        <v>7661</v>
      </c>
      <c r="B7662" s="1" t="s">
        <v>189</v>
      </c>
      <c r="C7662" s="2">
        <v>0.70151620370370371</v>
      </c>
      <c r="D7662">
        <v>478</v>
      </c>
      <c r="E7662">
        <v>20</v>
      </c>
      <c r="F7662" s="1" t="s">
        <v>61</v>
      </c>
      <c r="G7662" s="1" t="s">
        <v>81</v>
      </c>
      <c r="H7662">
        <v>64.248000000000005</v>
      </c>
      <c r="I7662">
        <v>-84.889600000000002</v>
      </c>
      <c r="J7662">
        <v>49</v>
      </c>
      <c r="K7662" t="b">
        <v>1</v>
      </c>
      <c r="L7662">
        <v>415</v>
      </c>
      <c r="M7662" s="1" t="s">
        <v>56</v>
      </c>
      <c r="N7662" s="1" t="s">
        <v>57</v>
      </c>
      <c r="O7662">
        <v>3</v>
      </c>
      <c r="P7662" t="b">
        <v>1</v>
      </c>
      <c r="Q7662" t="b">
        <v>0</v>
      </c>
      <c r="R7662" s="1" t="s">
        <v>32</v>
      </c>
      <c r="S7662" s="1" t="s">
        <v>58</v>
      </c>
      <c r="T7662">
        <v>4</v>
      </c>
      <c r="U7662" s="1" t="s">
        <v>45</v>
      </c>
      <c r="V7662" s="1" t="s">
        <v>46</v>
      </c>
      <c r="W7662" s="1" t="str">
        <f>IF(OR(MasterData[[#This Row],[Event]]="Christmas Market", MasterData[[#This Row],[Event]]="Christmas"), "Christmas Sale", "Non-Christmas Sale")</f>
        <v>Christmas Sale</v>
      </c>
      <c r="X7662" t="b">
        <v>1</v>
      </c>
      <c r="Y7662">
        <v>2</v>
      </c>
      <c r="Z7662">
        <v>41.2</v>
      </c>
      <c r="AA7662">
        <v>123.6</v>
      </c>
      <c r="AB7662">
        <v>0</v>
      </c>
      <c r="AC7662" t="str">
        <f>IF(MasterData[[#This Row],[Discount Amount]]&gt;0, "Promotional sale", "Non-Promotional Sales")</f>
        <v>Non-Promotional Sales</v>
      </c>
    </row>
    <row r="7663" spans="1:29" x14ac:dyDescent="0.25">
      <c r="A7663">
        <v>7662</v>
      </c>
      <c r="B7663" s="1" t="s">
        <v>189</v>
      </c>
      <c r="C7663" s="2">
        <v>0.66939814814814813</v>
      </c>
      <c r="D7663">
        <v>12</v>
      </c>
      <c r="E7663">
        <v>67</v>
      </c>
      <c r="F7663" s="1" t="s">
        <v>28</v>
      </c>
      <c r="G7663" s="1" t="s">
        <v>77</v>
      </c>
      <c r="H7663">
        <v>64.282300000000006</v>
      </c>
      <c r="I7663">
        <v>-135</v>
      </c>
      <c r="J7663">
        <v>82</v>
      </c>
      <c r="K7663" t="b">
        <v>0</v>
      </c>
      <c r="L7663">
        <v>276</v>
      </c>
      <c r="M7663" s="1" t="s">
        <v>74</v>
      </c>
      <c r="N7663" s="1" t="s">
        <v>75</v>
      </c>
      <c r="O7663">
        <v>1</v>
      </c>
      <c r="P7663" t="b">
        <v>1</v>
      </c>
      <c r="Q7663" t="b">
        <v>0</v>
      </c>
      <c r="R7663" s="1" t="s">
        <v>52</v>
      </c>
      <c r="S7663" s="1" t="s">
        <v>58</v>
      </c>
      <c r="T7663">
        <v>4</v>
      </c>
      <c r="U7663" s="1" t="s">
        <v>42</v>
      </c>
      <c r="V7663" s="1" t="s">
        <v>46</v>
      </c>
      <c r="W7663" s="1" t="str">
        <f>IF(OR(MasterData[[#This Row],[Event]]="Christmas Market", MasterData[[#This Row],[Event]]="Christmas"), "Christmas Sale", "Non-Christmas Sale")</f>
        <v>Christmas Sale</v>
      </c>
      <c r="X7663" t="b">
        <v>0</v>
      </c>
      <c r="Y7663">
        <v>4</v>
      </c>
      <c r="Z7663">
        <v>19.89</v>
      </c>
      <c r="AA7663">
        <v>19.89</v>
      </c>
      <c r="AB7663">
        <v>0</v>
      </c>
      <c r="AC7663" t="str">
        <f>IF(MasterData[[#This Row],[Discount Amount]]&gt;0, "Promotional sale", "Non-Promotional Sales")</f>
        <v>Non-Promotional Sales</v>
      </c>
    </row>
    <row r="7664" spans="1:29" x14ac:dyDescent="0.25">
      <c r="A7664">
        <v>7663</v>
      </c>
      <c r="B7664" s="1" t="s">
        <v>121</v>
      </c>
      <c r="C7664" s="2">
        <v>0.28568287037037043</v>
      </c>
      <c r="D7664">
        <v>37</v>
      </c>
      <c r="E7664">
        <v>18</v>
      </c>
      <c r="F7664" s="1" t="s">
        <v>61</v>
      </c>
      <c r="G7664" s="1" t="s">
        <v>66</v>
      </c>
      <c r="H7664">
        <v>45.077800000000003</v>
      </c>
      <c r="I7664">
        <v>-63.546700000000001</v>
      </c>
      <c r="J7664">
        <v>14</v>
      </c>
      <c r="K7664" t="b">
        <v>0</v>
      </c>
      <c r="L7664">
        <v>10</v>
      </c>
      <c r="M7664" s="1" t="s">
        <v>56</v>
      </c>
      <c r="N7664" s="1" t="s">
        <v>57</v>
      </c>
      <c r="O7664">
        <v>1</v>
      </c>
      <c r="P7664" t="b">
        <v>1</v>
      </c>
      <c r="Q7664" t="b">
        <v>0</v>
      </c>
      <c r="R7664" s="1" t="s">
        <v>52</v>
      </c>
      <c r="S7664" s="1" t="s">
        <v>33</v>
      </c>
      <c r="T7664">
        <v>4</v>
      </c>
      <c r="U7664" s="1" t="s">
        <v>34</v>
      </c>
      <c r="V7664" s="1" t="s">
        <v>46</v>
      </c>
      <c r="W7664" s="1" t="str">
        <f>IF(OR(MasterData[[#This Row],[Event]]="Christmas Market", MasterData[[#This Row],[Event]]="Christmas"), "Christmas Sale", "Non-Christmas Sale")</f>
        <v>Christmas Sale</v>
      </c>
      <c r="X7664" t="b">
        <v>0</v>
      </c>
      <c r="Y7664">
        <v>4</v>
      </c>
      <c r="Z7664">
        <v>16.88</v>
      </c>
      <c r="AA7664">
        <v>16.88</v>
      </c>
      <c r="AB7664">
        <v>0</v>
      </c>
      <c r="AC7664" t="str">
        <f>IF(MasterData[[#This Row],[Discount Amount]]&gt;0, "Promotional sale", "Non-Promotional Sales")</f>
        <v>Non-Promotional Sales</v>
      </c>
    </row>
    <row r="7665" spans="1:29" x14ac:dyDescent="0.25">
      <c r="A7665">
        <v>7664</v>
      </c>
      <c r="B7665" s="1" t="s">
        <v>231</v>
      </c>
      <c r="C7665" s="2">
        <v>0.93248842592592585</v>
      </c>
      <c r="D7665">
        <v>368</v>
      </c>
      <c r="E7665">
        <v>38</v>
      </c>
      <c r="F7665" s="1" t="s">
        <v>37</v>
      </c>
      <c r="G7665" s="1" t="s">
        <v>81</v>
      </c>
      <c r="H7665">
        <v>64.248000000000005</v>
      </c>
      <c r="I7665">
        <v>-84.889600000000002</v>
      </c>
      <c r="J7665">
        <v>23</v>
      </c>
      <c r="K7665" t="b">
        <v>0</v>
      </c>
      <c r="L7665">
        <v>796</v>
      </c>
      <c r="M7665" s="1" t="s">
        <v>39</v>
      </c>
      <c r="N7665" s="1" t="s">
        <v>40</v>
      </c>
      <c r="O7665">
        <v>4</v>
      </c>
      <c r="P7665" t="b">
        <v>0</v>
      </c>
      <c r="Q7665" t="b">
        <v>0</v>
      </c>
      <c r="R7665" s="1" t="s">
        <v>32</v>
      </c>
      <c r="S7665" s="1" t="s">
        <v>53</v>
      </c>
      <c r="T7665">
        <v>4</v>
      </c>
      <c r="U7665" s="1" t="s">
        <v>45</v>
      </c>
      <c r="V7665" s="1" t="s">
        <v>46</v>
      </c>
      <c r="W7665" s="1" t="str">
        <f>IF(OR(MasterData[[#This Row],[Event]]="Christmas Market", MasterData[[#This Row],[Event]]="Christmas"), "Christmas Sale", "Non-Christmas Sale")</f>
        <v>Christmas Sale</v>
      </c>
      <c r="X7665" t="b">
        <v>0</v>
      </c>
      <c r="Y7665">
        <v>4</v>
      </c>
      <c r="Z7665">
        <v>58.26</v>
      </c>
      <c r="AA7665">
        <v>233.02</v>
      </c>
      <c r="AB7665">
        <v>0</v>
      </c>
      <c r="AC7665" t="str">
        <f>IF(MasterData[[#This Row],[Discount Amount]]&gt;0, "Promotional sale", "Non-Promotional Sales")</f>
        <v>Non-Promotional Sales</v>
      </c>
    </row>
    <row r="7666" spans="1:29" x14ac:dyDescent="0.25">
      <c r="A7666">
        <v>7665</v>
      </c>
      <c r="B7666" s="1" t="s">
        <v>395</v>
      </c>
      <c r="C7666" s="2">
        <v>0.78809027777777785</v>
      </c>
      <c r="D7666">
        <v>69</v>
      </c>
      <c r="E7666">
        <v>44</v>
      </c>
      <c r="F7666" s="1" t="s">
        <v>28</v>
      </c>
      <c r="G7666" s="1" t="s">
        <v>48</v>
      </c>
      <c r="H7666">
        <v>53.933300000000003</v>
      </c>
      <c r="I7666">
        <v>-116.5765</v>
      </c>
      <c r="J7666">
        <v>51</v>
      </c>
      <c r="K7666" t="b">
        <v>1</v>
      </c>
      <c r="L7666">
        <v>832</v>
      </c>
      <c r="M7666" s="1" t="s">
        <v>74</v>
      </c>
      <c r="N7666" s="1" t="s">
        <v>75</v>
      </c>
      <c r="O7666">
        <v>3</v>
      </c>
      <c r="P7666" t="b">
        <v>1</v>
      </c>
      <c r="Q7666" t="b">
        <v>1</v>
      </c>
      <c r="R7666" s="1" t="s">
        <v>52</v>
      </c>
      <c r="S7666" s="1" t="s">
        <v>53</v>
      </c>
      <c r="T7666">
        <v>1</v>
      </c>
      <c r="U7666" s="1" t="s">
        <v>45</v>
      </c>
      <c r="V7666" s="1" t="s">
        <v>46</v>
      </c>
      <c r="W7666" s="1" t="str">
        <f>IF(OR(MasterData[[#This Row],[Event]]="Christmas Market", MasterData[[#This Row],[Event]]="Christmas"), "Christmas Sale", "Non-Christmas Sale")</f>
        <v>Christmas Sale</v>
      </c>
      <c r="X7666" t="b">
        <v>0</v>
      </c>
      <c r="Y7666">
        <v>2</v>
      </c>
      <c r="Z7666">
        <v>72.680000000000007</v>
      </c>
      <c r="AA7666">
        <v>218.04</v>
      </c>
      <c r="AB7666">
        <v>0</v>
      </c>
      <c r="AC7666" t="str">
        <f>IF(MasterData[[#This Row],[Discount Amount]]&gt;0, "Promotional sale", "Non-Promotional Sales")</f>
        <v>Non-Promotional Sales</v>
      </c>
    </row>
    <row r="7667" spans="1:29" x14ac:dyDescent="0.25">
      <c r="A7667">
        <v>7666</v>
      </c>
      <c r="B7667" s="1" t="s">
        <v>139</v>
      </c>
      <c r="C7667" s="2">
        <v>9.8287037037037006E-2</v>
      </c>
      <c r="D7667">
        <v>148</v>
      </c>
      <c r="E7667">
        <v>70</v>
      </c>
      <c r="F7667" s="1" t="s">
        <v>37</v>
      </c>
      <c r="G7667" s="1" t="s">
        <v>77</v>
      </c>
      <c r="H7667">
        <v>64.282300000000006</v>
      </c>
      <c r="I7667">
        <v>-135</v>
      </c>
      <c r="J7667">
        <v>95</v>
      </c>
      <c r="K7667" t="b">
        <v>0</v>
      </c>
      <c r="L7667">
        <v>908</v>
      </c>
      <c r="M7667" s="1" t="s">
        <v>56</v>
      </c>
      <c r="N7667" s="1" t="s">
        <v>57</v>
      </c>
      <c r="O7667">
        <v>5</v>
      </c>
      <c r="P7667" t="b">
        <v>1</v>
      </c>
      <c r="Q7667" t="b">
        <v>1</v>
      </c>
      <c r="R7667" s="1" t="s">
        <v>52</v>
      </c>
      <c r="S7667" s="1" t="s">
        <v>53</v>
      </c>
      <c r="T7667">
        <v>5</v>
      </c>
      <c r="U7667" s="1" t="s">
        <v>42</v>
      </c>
      <c r="V7667" s="1" t="s">
        <v>46</v>
      </c>
      <c r="W7667" s="1" t="str">
        <f>IF(OR(MasterData[[#This Row],[Event]]="Christmas Market", MasterData[[#This Row],[Event]]="Christmas"), "Christmas Sale", "Non-Christmas Sale")</f>
        <v>Christmas Sale</v>
      </c>
      <c r="X7667" t="b">
        <v>0</v>
      </c>
      <c r="Y7667">
        <v>5</v>
      </c>
      <c r="Z7667">
        <v>64.22</v>
      </c>
      <c r="AA7667">
        <v>321.08999999999997</v>
      </c>
      <c r="AB7667">
        <v>0</v>
      </c>
      <c r="AC7667" t="str">
        <f>IF(MasterData[[#This Row],[Discount Amount]]&gt;0, "Promotional sale", "Non-Promotional Sales")</f>
        <v>Non-Promotional Sales</v>
      </c>
    </row>
    <row r="7668" spans="1:29" x14ac:dyDescent="0.25">
      <c r="A7668">
        <v>7667</v>
      </c>
      <c r="B7668" s="1" t="s">
        <v>278</v>
      </c>
      <c r="C7668" s="2">
        <v>0.99251157407407398</v>
      </c>
      <c r="D7668">
        <v>160</v>
      </c>
      <c r="E7668">
        <v>58</v>
      </c>
      <c r="F7668" s="1" t="s">
        <v>37</v>
      </c>
      <c r="G7668" s="1" t="s">
        <v>29</v>
      </c>
      <c r="H7668">
        <v>51.253799999999998</v>
      </c>
      <c r="I7668">
        <v>-85.3232</v>
      </c>
      <c r="J7668">
        <v>75</v>
      </c>
      <c r="K7668" t="b">
        <v>1</v>
      </c>
      <c r="L7668">
        <v>354</v>
      </c>
      <c r="M7668" s="1" t="s">
        <v>39</v>
      </c>
      <c r="N7668" s="1" t="s">
        <v>40</v>
      </c>
      <c r="O7668">
        <v>2</v>
      </c>
      <c r="P7668" t="b">
        <v>0</v>
      </c>
      <c r="Q7668" t="b">
        <v>0</v>
      </c>
      <c r="R7668" s="1" t="s">
        <v>41</v>
      </c>
      <c r="S7668" s="1" t="s">
        <v>49</v>
      </c>
      <c r="T7668">
        <v>2</v>
      </c>
      <c r="U7668" s="1" t="s">
        <v>42</v>
      </c>
      <c r="V7668" s="1" t="s">
        <v>59</v>
      </c>
      <c r="W7668" s="1" t="str">
        <f>IF(OR(MasterData[[#This Row],[Event]]="Christmas Market", MasterData[[#This Row],[Event]]="Christmas"), "Christmas Sale", "Non-Christmas Sale")</f>
        <v>Non-Christmas Sale</v>
      </c>
      <c r="X7668" t="b">
        <v>0</v>
      </c>
      <c r="Y7668">
        <v>3</v>
      </c>
      <c r="Z7668">
        <v>68.47</v>
      </c>
      <c r="AA7668">
        <v>136.93</v>
      </c>
      <c r="AB7668">
        <v>13.69</v>
      </c>
      <c r="AC7668" t="str">
        <f>IF(MasterData[[#This Row],[Discount Amount]]&gt;0, "Promotional sale", "Non-Promotional Sales")</f>
        <v>Promotional sale</v>
      </c>
    </row>
    <row r="7669" spans="1:29" x14ac:dyDescent="0.25">
      <c r="A7669">
        <v>7668</v>
      </c>
      <c r="B7669" s="1" t="s">
        <v>204</v>
      </c>
      <c r="C7669" s="2">
        <v>0.86655092592592586</v>
      </c>
      <c r="D7669">
        <v>398</v>
      </c>
      <c r="E7669">
        <v>64</v>
      </c>
      <c r="F7669" s="1" t="s">
        <v>28</v>
      </c>
      <c r="G7669" s="1" t="s">
        <v>79</v>
      </c>
      <c r="H7669">
        <v>63.588799999999999</v>
      </c>
      <c r="I7669">
        <v>-115.5069</v>
      </c>
      <c r="J7669">
        <v>96</v>
      </c>
      <c r="K7669" t="b">
        <v>0</v>
      </c>
      <c r="L7669">
        <v>947</v>
      </c>
      <c r="M7669" s="1" t="s">
        <v>56</v>
      </c>
      <c r="N7669" s="1" t="s">
        <v>57</v>
      </c>
      <c r="O7669">
        <v>4</v>
      </c>
      <c r="P7669" t="b">
        <v>0</v>
      </c>
      <c r="Q7669" t="b">
        <v>0</v>
      </c>
      <c r="R7669" s="1" t="s">
        <v>52</v>
      </c>
      <c r="S7669" s="1" t="s">
        <v>58</v>
      </c>
      <c r="T7669">
        <v>4</v>
      </c>
      <c r="U7669" s="1" t="s">
        <v>42</v>
      </c>
      <c r="V7669" s="1" t="s">
        <v>59</v>
      </c>
      <c r="W7669" s="1" t="str">
        <f>IF(OR(MasterData[[#This Row],[Event]]="Christmas Market", MasterData[[#This Row],[Event]]="Christmas"), "Christmas Sale", "Non-Christmas Sale")</f>
        <v>Non-Christmas Sale</v>
      </c>
      <c r="X7669" t="b">
        <v>1</v>
      </c>
      <c r="Y7669">
        <v>4</v>
      </c>
      <c r="Z7669">
        <v>13.23</v>
      </c>
      <c r="AA7669">
        <v>52.92</v>
      </c>
      <c r="AB7669">
        <v>5.29</v>
      </c>
      <c r="AC7669" t="str">
        <f>IF(MasterData[[#This Row],[Discount Amount]]&gt;0, "Promotional sale", "Non-Promotional Sales")</f>
        <v>Promotional sale</v>
      </c>
    </row>
    <row r="7670" spans="1:29" x14ac:dyDescent="0.25">
      <c r="A7670">
        <v>7669</v>
      </c>
      <c r="B7670" s="1" t="s">
        <v>335</v>
      </c>
      <c r="C7670" s="2">
        <v>0.23938657407407415</v>
      </c>
      <c r="D7670">
        <v>40</v>
      </c>
      <c r="E7670">
        <v>52</v>
      </c>
      <c r="F7670" s="1" t="s">
        <v>37</v>
      </c>
      <c r="G7670" s="1" t="s">
        <v>48</v>
      </c>
      <c r="H7670">
        <v>53.933300000000003</v>
      </c>
      <c r="I7670">
        <v>-116.5765</v>
      </c>
      <c r="J7670">
        <v>43</v>
      </c>
      <c r="K7670" t="b">
        <v>0</v>
      </c>
      <c r="L7670">
        <v>336</v>
      </c>
      <c r="M7670" s="1" t="s">
        <v>39</v>
      </c>
      <c r="N7670" s="1" t="s">
        <v>40</v>
      </c>
      <c r="O7670">
        <v>3</v>
      </c>
      <c r="P7670" t="b">
        <v>1</v>
      </c>
      <c r="Q7670" t="b">
        <v>0</v>
      </c>
      <c r="R7670" s="1" t="s">
        <v>41</v>
      </c>
      <c r="S7670" s="1" t="s">
        <v>33</v>
      </c>
      <c r="T7670">
        <v>5</v>
      </c>
      <c r="U7670" s="1" t="s">
        <v>42</v>
      </c>
      <c r="V7670" s="1" t="s">
        <v>59</v>
      </c>
      <c r="W7670" s="1" t="str">
        <f>IF(OR(MasterData[[#This Row],[Event]]="Christmas Market", MasterData[[#This Row],[Event]]="Christmas"), "Christmas Sale", "Non-Christmas Sale")</f>
        <v>Non-Christmas Sale</v>
      </c>
      <c r="X7670" t="b">
        <v>1</v>
      </c>
      <c r="Y7670">
        <v>5</v>
      </c>
      <c r="Z7670">
        <v>43.22</v>
      </c>
      <c r="AA7670">
        <v>129.66</v>
      </c>
      <c r="AB7670">
        <v>12.97</v>
      </c>
      <c r="AC7670" t="str">
        <f>IF(MasterData[[#This Row],[Discount Amount]]&gt;0, "Promotional sale", "Non-Promotional Sales")</f>
        <v>Promotional sale</v>
      </c>
    </row>
    <row r="7671" spans="1:29" x14ac:dyDescent="0.25">
      <c r="A7671">
        <v>7670</v>
      </c>
      <c r="B7671" s="1" t="s">
        <v>159</v>
      </c>
      <c r="C7671" s="2">
        <v>0.38172453703703701</v>
      </c>
      <c r="D7671">
        <v>140</v>
      </c>
      <c r="E7671">
        <v>20</v>
      </c>
      <c r="F7671" s="1" t="s">
        <v>37</v>
      </c>
      <c r="G7671" s="1" t="s">
        <v>68</v>
      </c>
      <c r="H7671">
        <v>46.318800000000003</v>
      </c>
      <c r="I7671">
        <v>-63.146099999999997</v>
      </c>
      <c r="J7671">
        <v>10</v>
      </c>
      <c r="K7671" t="b">
        <v>0</v>
      </c>
      <c r="L7671">
        <v>12</v>
      </c>
      <c r="M7671" s="1" t="s">
        <v>63</v>
      </c>
      <c r="N7671" s="1" t="s">
        <v>64</v>
      </c>
      <c r="O7671">
        <v>2</v>
      </c>
      <c r="P7671" t="b">
        <v>1</v>
      </c>
      <c r="Q7671" t="b">
        <v>0</v>
      </c>
      <c r="R7671" s="1" t="s">
        <v>52</v>
      </c>
      <c r="S7671" s="1" t="s">
        <v>33</v>
      </c>
      <c r="T7671">
        <v>1</v>
      </c>
      <c r="U7671" s="1" t="s">
        <v>42</v>
      </c>
      <c r="V7671" s="1" t="s">
        <v>46</v>
      </c>
      <c r="W7671" s="1" t="str">
        <f>IF(OR(MasterData[[#This Row],[Event]]="Christmas Market", MasterData[[#This Row],[Event]]="Christmas"), "Christmas Sale", "Non-Christmas Sale")</f>
        <v>Christmas Sale</v>
      </c>
      <c r="X7671" t="b">
        <v>1</v>
      </c>
      <c r="Y7671">
        <v>5</v>
      </c>
      <c r="Z7671">
        <v>99.79</v>
      </c>
      <c r="AA7671">
        <v>199.59</v>
      </c>
      <c r="AB7671">
        <v>0</v>
      </c>
      <c r="AC7671" t="str">
        <f>IF(MasterData[[#This Row],[Discount Amount]]&gt;0, "Promotional sale", "Non-Promotional Sales")</f>
        <v>Non-Promotional Sales</v>
      </c>
    </row>
    <row r="7672" spans="1:29" x14ac:dyDescent="0.25">
      <c r="A7672">
        <v>7671</v>
      </c>
      <c r="B7672" s="1" t="s">
        <v>404</v>
      </c>
      <c r="C7672" s="2">
        <v>0.26986111111111111</v>
      </c>
      <c r="D7672">
        <v>112</v>
      </c>
      <c r="E7672">
        <v>63</v>
      </c>
      <c r="F7672" s="1" t="s">
        <v>61</v>
      </c>
      <c r="G7672" s="1" t="s">
        <v>44</v>
      </c>
      <c r="H7672">
        <v>46.813099999999999</v>
      </c>
      <c r="I7672">
        <v>-71.207499999999996</v>
      </c>
      <c r="J7672">
        <v>13</v>
      </c>
      <c r="K7672" t="b">
        <v>0</v>
      </c>
      <c r="L7672">
        <v>701</v>
      </c>
      <c r="M7672" s="1" t="s">
        <v>30</v>
      </c>
      <c r="N7672" s="1" t="s">
        <v>31</v>
      </c>
      <c r="O7672">
        <v>1</v>
      </c>
      <c r="P7672" t="b">
        <v>0</v>
      </c>
      <c r="Q7672" t="b">
        <v>1</v>
      </c>
      <c r="R7672" s="1" t="s">
        <v>41</v>
      </c>
      <c r="S7672" s="1" t="s">
        <v>33</v>
      </c>
      <c r="T7672">
        <v>1</v>
      </c>
      <c r="U7672" s="1" t="s">
        <v>42</v>
      </c>
      <c r="V7672" s="1" t="s">
        <v>35</v>
      </c>
      <c r="W7672" s="1" t="str">
        <f>IF(OR(MasterData[[#This Row],[Event]]="Christmas Market", MasterData[[#This Row],[Event]]="Christmas"), "Christmas Sale", "Non-Christmas Sale")</f>
        <v>Non-Christmas Sale</v>
      </c>
      <c r="X7672" t="b">
        <v>1</v>
      </c>
      <c r="Y7672">
        <v>4</v>
      </c>
      <c r="Z7672">
        <v>32.96</v>
      </c>
      <c r="AA7672">
        <v>32.96</v>
      </c>
      <c r="AB7672">
        <v>0</v>
      </c>
      <c r="AC7672" t="str">
        <f>IF(MasterData[[#This Row],[Discount Amount]]&gt;0, "Promotional sale", "Non-Promotional Sales")</f>
        <v>Non-Promotional Sales</v>
      </c>
    </row>
    <row r="7673" spans="1:29" x14ac:dyDescent="0.25">
      <c r="A7673">
        <v>7672</v>
      </c>
      <c r="B7673" s="1" t="s">
        <v>349</v>
      </c>
      <c r="C7673" s="2">
        <v>0.86428240740740736</v>
      </c>
      <c r="D7673">
        <v>132</v>
      </c>
      <c r="E7673">
        <v>67</v>
      </c>
      <c r="F7673" s="1" t="s">
        <v>61</v>
      </c>
      <c r="G7673" s="1" t="s">
        <v>66</v>
      </c>
      <c r="H7673">
        <v>45.077800000000003</v>
      </c>
      <c r="I7673">
        <v>-63.546700000000001</v>
      </c>
      <c r="J7673">
        <v>10</v>
      </c>
      <c r="K7673" t="b">
        <v>1</v>
      </c>
      <c r="L7673">
        <v>996</v>
      </c>
      <c r="M7673" s="1" t="s">
        <v>30</v>
      </c>
      <c r="N7673" s="1" t="s">
        <v>31</v>
      </c>
      <c r="O7673">
        <v>4</v>
      </c>
      <c r="P7673" t="b">
        <v>0</v>
      </c>
      <c r="Q7673" t="b">
        <v>0</v>
      </c>
      <c r="R7673" s="1" t="s">
        <v>41</v>
      </c>
      <c r="S7673" s="1" t="s">
        <v>33</v>
      </c>
      <c r="T7673">
        <v>5</v>
      </c>
      <c r="U7673" s="1" t="s">
        <v>42</v>
      </c>
      <c r="V7673" s="1" t="s">
        <v>59</v>
      </c>
      <c r="W7673" s="1" t="str">
        <f>IF(OR(MasterData[[#This Row],[Event]]="Christmas Market", MasterData[[#This Row],[Event]]="Christmas"), "Christmas Sale", "Non-Christmas Sale")</f>
        <v>Non-Christmas Sale</v>
      </c>
      <c r="X7673" t="b">
        <v>1</v>
      </c>
      <c r="Y7673">
        <v>2</v>
      </c>
      <c r="Z7673">
        <v>99.04</v>
      </c>
      <c r="AA7673">
        <v>396.18</v>
      </c>
      <c r="AB7673">
        <v>39.619999999999997</v>
      </c>
      <c r="AC7673" t="str">
        <f>IF(MasterData[[#This Row],[Discount Amount]]&gt;0, "Promotional sale", "Non-Promotional Sales")</f>
        <v>Promotional sale</v>
      </c>
    </row>
    <row r="7674" spans="1:29" x14ac:dyDescent="0.25">
      <c r="A7674">
        <v>7673</v>
      </c>
      <c r="B7674" s="1" t="s">
        <v>391</v>
      </c>
      <c r="C7674" s="2">
        <v>0.85726851851851849</v>
      </c>
      <c r="D7674">
        <v>55</v>
      </c>
      <c r="E7674">
        <v>69</v>
      </c>
      <c r="F7674" s="1" t="s">
        <v>37</v>
      </c>
      <c r="G7674" s="1" t="s">
        <v>62</v>
      </c>
      <c r="H7674">
        <v>46.565300000000001</v>
      </c>
      <c r="I7674">
        <v>-66.4619</v>
      </c>
      <c r="J7674">
        <v>43</v>
      </c>
      <c r="K7674" t="b">
        <v>0</v>
      </c>
      <c r="L7674">
        <v>28</v>
      </c>
      <c r="M7674" s="1" t="s">
        <v>74</v>
      </c>
      <c r="N7674" s="1" t="s">
        <v>75</v>
      </c>
      <c r="O7674">
        <v>1</v>
      </c>
      <c r="P7674" t="b">
        <v>0</v>
      </c>
      <c r="Q7674" t="b">
        <v>1</v>
      </c>
      <c r="R7674" s="1" t="s">
        <v>52</v>
      </c>
      <c r="S7674" s="1" t="s">
        <v>53</v>
      </c>
      <c r="T7674">
        <v>1</v>
      </c>
      <c r="U7674" s="1" t="s">
        <v>42</v>
      </c>
      <c r="V7674" s="1" t="s">
        <v>46</v>
      </c>
      <c r="W7674" s="1" t="str">
        <f>IF(OR(MasterData[[#This Row],[Event]]="Christmas Market", MasterData[[#This Row],[Event]]="Christmas"), "Christmas Sale", "Non-Christmas Sale")</f>
        <v>Christmas Sale</v>
      </c>
      <c r="X7674" t="b">
        <v>0</v>
      </c>
      <c r="Y7674">
        <v>4</v>
      </c>
      <c r="Z7674">
        <v>23.89</v>
      </c>
      <c r="AA7674">
        <v>23.89</v>
      </c>
      <c r="AB7674">
        <v>0</v>
      </c>
      <c r="AC7674" t="str">
        <f>IF(MasterData[[#This Row],[Discount Amount]]&gt;0, "Promotional sale", "Non-Promotional Sales")</f>
        <v>Non-Promotional Sales</v>
      </c>
    </row>
    <row r="7675" spans="1:29" x14ac:dyDescent="0.25">
      <c r="A7675">
        <v>7674</v>
      </c>
      <c r="B7675" s="1" t="s">
        <v>155</v>
      </c>
      <c r="C7675" s="2">
        <v>0.57270833333333337</v>
      </c>
      <c r="D7675">
        <v>449</v>
      </c>
      <c r="E7675">
        <v>69</v>
      </c>
      <c r="F7675" s="1" t="s">
        <v>37</v>
      </c>
      <c r="G7675" s="1" t="s">
        <v>66</v>
      </c>
      <c r="H7675">
        <v>45.077800000000003</v>
      </c>
      <c r="I7675">
        <v>-63.546700000000001</v>
      </c>
      <c r="J7675">
        <v>90</v>
      </c>
      <c r="K7675" t="b">
        <v>0</v>
      </c>
      <c r="L7675">
        <v>272</v>
      </c>
      <c r="M7675" s="1" t="s">
        <v>56</v>
      </c>
      <c r="N7675" s="1" t="s">
        <v>57</v>
      </c>
      <c r="O7675">
        <v>2</v>
      </c>
      <c r="P7675" t="b">
        <v>1</v>
      </c>
      <c r="Q7675" t="b">
        <v>1</v>
      </c>
      <c r="R7675" s="1" t="s">
        <v>52</v>
      </c>
      <c r="S7675" s="1" t="s">
        <v>58</v>
      </c>
      <c r="T7675">
        <v>4</v>
      </c>
      <c r="U7675" s="1" t="s">
        <v>45</v>
      </c>
      <c r="V7675" s="1" t="s">
        <v>46</v>
      </c>
      <c r="W7675" s="1" t="str">
        <f>IF(OR(MasterData[[#This Row],[Event]]="Christmas Market", MasterData[[#This Row],[Event]]="Christmas"), "Christmas Sale", "Non-Christmas Sale")</f>
        <v>Christmas Sale</v>
      </c>
      <c r="X7675" t="b">
        <v>1</v>
      </c>
      <c r="Y7675">
        <v>3</v>
      </c>
      <c r="Z7675">
        <v>12.8</v>
      </c>
      <c r="AA7675">
        <v>25.6</v>
      </c>
      <c r="AB7675">
        <v>0</v>
      </c>
      <c r="AC7675" t="str">
        <f>IF(MasterData[[#This Row],[Discount Amount]]&gt;0, "Promotional sale", "Non-Promotional Sales")</f>
        <v>Non-Promotional Sales</v>
      </c>
    </row>
    <row r="7676" spans="1:29" x14ac:dyDescent="0.25">
      <c r="A7676">
        <v>7675</v>
      </c>
      <c r="B7676" s="1" t="s">
        <v>130</v>
      </c>
      <c r="C7676" s="2">
        <v>0.14085648148148144</v>
      </c>
      <c r="D7676">
        <v>337</v>
      </c>
      <c r="E7676">
        <v>22</v>
      </c>
      <c r="F7676" s="1" t="s">
        <v>37</v>
      </c>
      <c r="G7676" s="1" t="s">
        <v>51</v>
      </c>
      <c r="H7676">
        <v>53.760899999999999</v>
      </c>
      <c r="I7676">
        <v>-98.813900000000004</v>
      </c>
      <c r="J7676">
        <v>14</v>
      </c>
      <c r="K7676" t="b">
        <v>0</v>
      </c>
      <c r="L7676">
        <v>145</v>
      </c>
      <c r="M7676" s="1" t="s">
        <v>39</v>
      </c>
      <c r="N7676" s="1" t="s">
        <v>40</v>
      </c>
      <c r="O7676">
        <v>5</v>
      </c>
      <c r="P7676" t="b">
        <v>1</v>
      </c>
      <c r="Q7676" t="b">
        <v>0</v>
      </c>
      <c r="R7676" s="1" t="s">
        <v>32</v>
      </c>
      <c r="S7676" s="1" t="s">
        <v>58</v>
      </c>
      <c r="T7676">
        <v>2</v>
      </c>
      <c r="U7676" s="1" t="s">
        <v>34</v>
      </c>
      <c r="V7676" s="1" t="s">
        <v>35</v>
      </c>
      <c r="W7676" s="1" t="str">
        <f>IF(OR(MasterData[[#This Row],[Event]]="Christmas Market", MasterData[[#This Row],[Event]]="Christmas"), "Christmas Sale", "Non-Christmas Sale")</f>
        <v>Non-Christmas Sale</v>
      </c>
      <c r="X7676" t="b">
        <v>1</v>
      </c>
      <c r="Y7676">
        <v>5</v>
      </c>
      <c r="Z7676">
        <v>30.3</v>
      </c>
      <c r="AA7676">
        <v>151.51</v>
      </c>
      <c r="AB7676">
        <v>0</v>
      </c>
      <c r="AC7676" t="str">
        <f>IF(MasterData[[#This Row],[Discount Amount]]&gt;0, "Promotional sale", "Non-Promotional Sales")</f>
        <v>Non-Promotional Sales</v>
      </c>
    </row>
    <row r="7677" spans="1:29" x14ac:dyDescent="0.25">
      <c r="A7677">
        <v>7676</v>
      </c>
      <c r="B7677" s="1" t="s">
        <v>211</v>
      </c>
      <c r="C7677" s="2">
        <v>0.13200231481481484</v>
      </c>
      <c r="D7677">
        <v>362</v>
      </c>
      <c r="E7677">
        <v>37</v>
      </c>
      <c r="F7677" s="1" t="s">
        <v>37</v>
      </c>
      <c r="G7677" s="1" t="s">
        <v>51</v>
      </c>
      <c r="H7677">
        <v>53.760899999999999</v>
      </c>
      <c r="I7677">
        <v>-98.813900000000004</v>
      </c>
      <c r="J7677">
        <v>92</v>
      </c>
      <c r="K7677" t="b">
        <v>1</v>
      </c>
      <c r="L7677">
        <v>516</v>
      </c>
      <c r="M7677" s="1" t="s">
        <v>30</v>
      </c>
      <c r="N7677" s="1" t="s">
        <v>31</v>
      </c>
      <c r="O7677">
        <v>3</v>
      </c>
      <c r="P7677" t="b">
        <v>0</v>
      </c>
      <c r="Q7677" t="b">
        <v>1</v>
      </c>
      <c r="R7677" s="1" t="s">
        <v>41</v>
      </c>
      <c r="S7677" s="1" t="s">
        <v>33</v>
      </c>
      <c r="T7677">
        <v>1</v>
      </c>
      <c r="U7677" s="1" t="s">
        <v>45</v>
      </c>
      <c r="V7677" s="1" t="s">
        <v>46</v>
      </c>
      <c r="W7677" s="1" t="str">
        <f>IF(OR(MasterData[[#This Row],[Event]]="Christmas Market", MasterData[[#This Row],[Event]]="Christmas"), "Christmas Sale", "Non-Christmas Sale")</f>
        <v>Christmas Sale</v>
      </c>
      <c r="X7677" t="b">
        <v>0</v>
      </c>
      <c r="Y7677">
        <v>3</v>
      </c>
      <c r="Z7677">
        <v>90.99</v>
      </c>
      <c r="AA7677">
        <v>272.97000000000003</v>
      </c>
      <c r="AB7677">
        <v>0</v>
      </c>
      <c r="AC7677" t="str">
        <f>IF(MasterData[[#This Row],[Discount Amount]]&gt;0, "Promotional sale", "Non-Promotional Sales")</f>
        <v>Non-Promotional Sales</v>
      </c>
    </row>
    <row r="7678" spans="1:29" x14ac:dyDescent="0.25">
      <c r="A7678">
        <v>7677</v>
      </c>
      <c r="B7678" s="1" t="s">
        <v>383</v>
      </c>
      <c r="C7678" s="2">
        <v>0.38247685185185176</v>
      </c>
      <c r="D7678">
        <v>167</v>
      </c>
      <c r="E7678">
        <v>43</v>
      </c>
      <c r="F7678" s="1" t="s">
        <v>37</v>
      </c>
      <c r="G7678" s="1" t="s">
        <v>77</v>
      </c>
      <c r="H7678">
        <v>64.282300000000006</v>
      </c>
      <c r="I7678">
        <v>-135</v>
      </c>
      <c r="J7678">
        <v>66</v>
      </c>
      <c r="K7678" t="b">
        <v>1</v>
      </c>
      <c r="L7678">
        <v>67</v>
      </c>
      <c r="M7678" s="1" t="s">
        <v>63</v>
      </c>
      <c r="N7678" s="1" t="s">
        <v>64</v>
      </c>
      <c r="O7678">
        <v>2</v>
      </c>
      <c r="P7678" t="b">
        <v>0</v>
      </c>
      <c r="Q7678" t="b">
        <v>0</v>
      </c>
      <c r="R7678" s="1" t="s">
        <v>52</v>
      </c>
      <c r="S7678" s="1" t="s">
        <v>53</v>
      </c>
      <c r="T7678">
        <v>1</v>
      </c>
      <c r="U7678" s="1" t="s">
        <v>45</v>
      </c>
      <c r="V7678" s="1" t="s">
        <v>46</v>
      </c>
      <c r="W7678" s="1" t="str">
        <f>IF(OR(MasterData[[#This Row],[Event]]="Christmas Market", MasterData[[#This Row],[Event]]="Christmas"), "Christmas Sale", "Non-Christmas Sale")</f>
        <v>Christmas Sale</v>
      </c>
      <c r="X7678" t="b">
        <v>1</v>
      </c>
      <c r="Y7678">
        <v>2</v>
      </c>
      <c r="Z7678">
        <v>18.079999999999998</v>
      </c>
      <c r="AA7678">
        <v>36.159999999999997</v>
      </c>
      <c r="AB7678">
        <v>0</v>
      </c>
      <c r="AC7678" t="str">
        <f>IF(MasterData[[#This Row],[Discount Amount]]&gt;0, "Promotional sale", "Non-Promotional Sales")</f>
        <v>Non-Promotional Sales</v>
      </c>
    </row>
    <row r="7679" spans="1:29" x14ac:dyDescent="0.25">
      <c r="A7679">
        <v>7678</v>
      </c>
      <c r="B7679" s="1" t="s">
        <v>391</v>
      </c>
      <c r="C7679" s="2">
        <v>0.67496527777777771</v>
      </c>
      <c r="D7679">
        <v>172</v>
      </c>
      <c r="E7679">
        <v>30</v>
      </c>
      <c r="F7679" s="1" t="s">
        <v>28</v>
      </c>
      <c r="G7679" s="1" t="s">
        <v>77</v>
      </c>
      <c r="H7679">
        <v>64.282300000000006</v>
      </c>
      <c r="I7679">
        <v>-135</v>
      </c>
      <c r="J7679">
        <v>34</v>
      </c>
      <c r="K7679" t="b">
        <v>0</v>
      </c>
      <c r="L7679">
        <v>48</v>
      </c>
      <c r="M7679" s="1" t="s">
        <v>56</v>
      </c>
      <c r="N7679" s="1" t="s">
        <v>57</v>
      </c>
      <c r="O7679">
        <v>3</v>
      </c>
      <c r="P7679" t="b">
        <v>0</v>
      </c>
      <c r="Q7679" t="b">
        <v>0</v>
      </c>
      <c r="R7679" s="1" t="s">
        <v>52</v>
      </c>
      <c r="S7679" s="1" t="s">
        <v>53</v>
      </c>
      <c r="T7679">
        <v>5</v>
      </c>
      <c r="U7679" s="1" t="s">
        <v>42</v>
      </c>
      <c r="V7679" s="1" t="s">
        <v>35</v>
      </c>
      <c r="W7679" s="1" t="str">
        <f>IF(OR(MasterData[[#This Row],[Event]]="Christmas Market", MasterData[[#This Row],[Event]]="Christmas"), "Christmas Sale", "Non-Christmas Sale")</f>
        <v>Non-Christmas Sale</v>
      </c>
      <c r="X7679" t="b">
        <v>0</v>
      </c>
      <c r="Y7679">
        <v>1</v>
      </c>
      <c r="Z7679">
        <v>43.14</v>
      </c>
      <c r="AA7679">
        <v>129.41</v>
      </c>
      <c r="AB7679">
        <v>0</v>
      </c>
      <c r="AC7679" t="str">
        <f>IF(MasterData[[#This Row],[Discount Amount]]&gt;0, "Promotional sale", "Non-Promotional Sales")</f>
        <v>Non-Promotional Sales</v>
      </c>
    </row>
    <row r="7680" spans="1:29" x14ac:dyDescent="0.25">
      <c r="A7680">
        <v>7679</v>
      </c>
      <c r="B7680" s="1" t="s">
        <v>167</v>
      </c>
      <c r="C7680" s="2">
        <v>0.12335648148148137</v>
      </c>
      <c r="D7680">
        <v>397</v>
      </c>
      <c r="E7680">
        <v>67</v>
      </c>
      <c r="F7680" s="1" t="s">
        <v>28</v>
      </c>
      <c r="G7680" s="1" t="s">
        <v>55</v>
      </c>
      <c r="H7680">
        <v>52.939900000000002</v>
      </c>
      <c r="I7680">
        <v>-106.4509</v>
      </c>
      <c r="J7680">
        <v>43</v>
      </c>
      <c r="K7680" t="b">
        <v>1</v>
      </c>
      <c r="L7680">
        <v>220</v>
      </c>
      <c r="M7680" s="1" t="s">
        <v>56</v>
      </c>
      <c r="N7680" s="1" t="s">
        <v>57</v>
      </c>
      <c r="O7680">
        <v>3</v>
      </c>
      <c r="P7680" t="b">
        <v>1</v>
      </c>
      <c r="Q7680" t="b">
        <v>0</v>
      </c>
      <c r="R7680" s="1" t="s">
        <v>32</v>
      </c>
      <c r="S7680" s="1" t="s">
        <v>53</v>
      </c>
      <c r="T7680">
        <v>1</v>
      </c>
      <c r="U7680" s="1" t="s">
        <v>42</v>
      </c>
      <c r="V7680" s="1" t="s">
        <v>46</v>
      </c>
      <c r="W7680" s="1" t="str">
        <f>IF(OR(MasterData[[#This Row],[Event]]="Christmas Market", MasterData[[#This Row],[Event]]="Christmas"), "Christmas Sale", "Non-Christmas Sale")</f>
        <v>Christmas Sale</v>
      </c>
      <c r="X7680" t="b">
        <v>0</v>
      </c>
      <c r="Y7680">
        <v>5</v>
      </c>
      <c r="Z7680">
        <v>89.49</v>
      </c>
      <c r="AA7680">
        <v>268.48</v>
      </c>
      <c r="AB7680">
        <v>0</v>
      </c>
      <c r="AC7680" t="str">
        <f>IF(MasterData[[#This Row],[Discount Amount]]&gt;0, "Promotional sale", "Non-Promotional Sales")</f>
        <v>Non-Promotional Sales</v>
      </c>
    </row>
    <row r="7681" spans="1:29" x14ac:dyDescent="0.25">
      <c r="A7681">
        <v>7680</v>
      </c>
      <c r="B7681" s="1" t="s">
        <v>398</v>
      </c>
      <c r="C7681" s="2">
        <v>8.1250000000000044E-2</v>
      </c>
      <c r="D7681">
        <v>199</v>
      </c>
      <c r="E7681">
        <v>70</v>
      </c>
      <c r="F7681" s="1" t="s">
        <v>37</v>
      </c>
      <c r="G7681" s="1" t="s">
        <v>62</v>
      </c>
      <c r="H7681">
        <v>46.565300000000001</v>
      </c>
      <c r="I7681">
        <v>-66.4619</v>
      </c>
      <c r="J7681">
        <v>70</v>
      </c>
      <c r="K7681" t="b">
        <v>1</v>
      </c>
      <c r="L7681">
        <v>872</v>
      </c>
      <c r="M7681" s="1" t="s">
        <v>63</v>
      </c>
      <c r="N7681" s="1" t="s">
        <v>64</v>
      </c>
      <c r="O7681">
        <v>1</v>
      </c>
      <c r="P7681" t="b">
        <v>1</v>
      </c>
      <c r="Q7681" t="b">
        <v>1</v>
      </c>
      <c r="R7681" s="1" t="s">
        <v>41</v>
      </c>
      <c r="S7681" s="1" t="s">
        <v>53</v>
      </c>
      <c r="T7681">
        <v>3</v>
      </c>
      <c r="U7681" s="1" t="s">
        <v>42</v>
      </c>
      <c r="V7681" s="1" t="s">
        <v>46</v>
      </c>
      <c r="W7681" s="1" t="str">
        <f>IF(OR(MasterData[[#This Row],[Event]]="Christmas Market", MasterData[[#This Row],[Event]]="Christmas"), "Christmas Sale", "Non-Christmas Sale")</f>
        <v>Christmas Sale</v>
      </c>
      <c r="X7681" t="b">
        <v>1</v>
      </c>
      <c r="Y7681">
        <v>2</v>
      </c>
      <c r="Z7681">
        <v>61.2</v>
      </c>
      <c r="AA7681">
        <v>61.2</v>
      </c>
      <c r="AB7681">
        <v>0</v>
      </c>
      <c r="AC7681" t="str">
        <f>IF(MasterData[[#This Row],[Discount Amount]]&gt;0, "Promotional sale", "Non-Promotional Sales")</f>
        <v>Non-Promotional Sales</v>
      </c>
    </row>
    <row r="7682" spans="1:29" x14ac:dyDescent="0.25">
      <c r="A7682">
        <v>7681</v>
      </c>
      <c r="B7682" s="1" t="s">
        <v>256</v>
      </c>
      <c r="C7682" s="2">
        <v>0.82974537037037033</v>
      </c>
      <c r="D7682">
        <v>381</v>
      </c>
      <c r="E7682">
        <v>63</v>
      </c>
      <c r="F7682" s="1" t="s">
        <v>37</v>
      </c>
      <c r="G7682" s="1" t="s">
        <v>77</v>
      </c>
      <c r="H7682">
        <v>64.282300000000006</v>
      </c>
      <c r="I7682">
        <v>-135</v>
      </c>
      <c r="J7682">
        <v>12</v>
      </c>
      <c r="K7682" t="b">
        <v>1</v>
      </c>
      <c r="L7682">
        <v>430</v>
      </c>
      <c r="M7682" s="1" t="s">
        <v>74</v>
      </c>
      <c r="N7682" s="1" t="s">
        <v>75</v>
      </c>
      <c r="O7682">
        <v>4</v>
      </c>
      <c r="P7682" t="b">
        <v>0</v>
      </c>
      <c r="Q7682" t="b">
        <v>0</v>
      </c>
      <c r="R7682" s="1" t="s">
        <v>41</v>
      </c>
      <c r="S7682" s="1" t="s">
        <v>53</v>
      </c>
      <c r="T7682">
        <v>5</v>
      </c>
      <c r="U7682" s="1" t="s">
        <v>42</v>
      </c>
      <c r="V7682" s="1" t="s">
        <v>59</v>
      </c>
      <c r="W7682" s="1" t="str">
        <f>IF(OR(MasterData[[#This Row],[Event]]="Christmas Market", MasterData[[#This Row],[Event]]="Christmas"), "Christmas Sale", "Non-Christmas Sale")</f>
        <v>Non-Christmas Sale</v>
      </c>
      <c r="X7682" t="b">
        <v>0</v>
      </c>
      <c r="Y7682">
        <v>5</v>
      </c>
      <c r="Z7682">
        <v>55.23</v>
      </c>
      <c r="AA7682">
        <v>220.93</v>
      </c>
      <c r="AB7682">
        <v>22.09</v>
      </c>
      <c r="AC7682" t="str">
        <f>IF(MasterData[[#This Row],[Discount Amount]]&gt;0, "Promotional sale", "Non-Promotional Sales")</f>
        <v>Promotional sale</v>
      </c>
    </row>
    <row r="7683" spans="1:29" x14ac:dyDescent="0.25">
      <c r="A7683">
        <v>7682</v>
      </c>
      <c r="B7683" s="1" t="s">
        <v>276</v>
      </c>
      <c r="C7683" s="2">
        <v>0.22199074074074066</v>
      </c>
      <c r="D7683">
        <v>14</v>
      </c>
      <c r="E7683">
        <v>57</v>
      </c>
      <c r="F7683" s="1" t="s">
        <v>28</v>
      </c>
      <c r="G7683" s="1" t="s">
        <v>38</v>
      </c>
      <c r="H7683">
        <v>53.726700000000001</v>
      </c>
      <c r="I7683">
        <v>-127.6476</v>
      </c>
      <c r="J7683">
        <v>22</v>
      </c>
      <c r="K7683" t="b">
        <v>0</v>
      </c>
      <c r="L7683">
        <v>361</v>
      </c>
      <c r="M7683" s="1" t="s">
        <v>74</v>
      </c>
      <c r="N7683" s="1" t="s">
        <v>75</v>
      </c>
      <c r="O7683">
        <v>2</v>
      </c>
      <c r="P7683" t="b">
        <v>0</v>
      </c>
      <c r="Q7683" t="b">
        <v>1</v>
      </c>
      <c r="R7683" s="1" t="s">
        <v>41</v>
      </c>
      <c r="S7683" s="1" t="s">
        <v>33</v>
      </c>
      <c r="T7683">
        <v>4</v>
      </c>
      <c r="U7683" s="1" t="s">
        <v>42</v>
      </c>
      <c r="V7683" s="1" t="s">
        <v>46</v>
      </c>
      <c r="W7683" s="1" t="str">
        <f>IF(OR(MasterData[[#This Row],[Event]]="Christmas Market", MasterData[[#This Row],[Event]]="Christmas"), "Christmas Sale", "Non-Christmas Sale")</f>
        <v>Christmas Sale</v>
      </c>
      <c r="X7683" t="b">
        <v>0</v>
      </c>
      <c r="Y7683">
        <v>3</v>
      </c>
      <c r="Z7683">
        <v>18.68</v>
      </c>
      <c r="AA7683">
        <v>37.369999999999997</v>
      </c>
      <c r="AB7683">
        <v>0</v>
      </c>
      <c r="AC7683" t="str">
        <f>IF(MasterData[[#This Row],[Discount Amount]]&gt;0, "Promotional sale", "Non-Promotional Sales")</f>
        <v>Non-Promotional Sales</v>
      </c>
    </row>
    <row r="7684" spans="1:29" x14ac:dyDescent="0.25">
      <c r="A7684">
        <v>7683</v>
      </c>
      <c r="B7684" s="1" t="s">
        <v>393</v>
      </c>
      <c r="C7684" s="2">
        <v>0.45215277777777785</v>
      </c>
      <c r="D7684">
        <v>120</v>
      </c>
      <c r="E7684">
        <v>54</v>
      </c>
      <c r="F7684" s="1" t="s">
        <v>37</v>
      </c>
      <c r="G7684" s="1" t="s">
        <v>29</v>
      </c>
      <c r="H7684">
        <v>51.253799999999998</v>
      </c>
      <c r="I7684">
        <v>-85.3232</v>
      </c>
      <c r="J7684">
        <v>48</v>
      </c>
      <c r="K7684" t="b">
        <v>0</v>
      </c>
      <c r="L7684">
        <v>646</v>
      </c>
      <c r="M7684" s="1" t="s">
        <v>39</v>
      </c>
      <c r="N7684" s="1" t="s">
        <v>40</v>
      </c>
      <c r="O7684">
        <v>2</v>
      </c>
      <c r="P7684" t="b">
        <v>1</v>
      </c>
      <c r="Q7684" t="b">
        <v>0</v>
      </c>
      <c r="R7684" s="1" t="s">
        <v>32</v>
      </c>
      <c r="S7684" s="1" t="s">
        <v>53</v>
      </c>
      <c r="T7684">
        <v>5</v>
      </c>
      <c r="U7684" s="1" t="s">
        <v>45</v>
      </c>
      <c r="V7684" s="1" t="s">
        <v>46</v>
      </c>
      <c r="W7684" s="1" t="str">
        <f>IF(OR(MasterData[[#This Row],[Event]]="Christmas Market", MasterData[[#This Row],[Event]]="Christmas"), "Christmas Sale", "Non-Christmas Sale")</f>
        <v>Christmas Sale</v>
      </c>
      <c r="X7684" t="b">
        <v>0</v>
      </c>
      <c r="Y7684">
        <v>5</v>
      </c>
      <c r="Z7684">
        <v>38.090000000000003</v>
      </c>
      <c r="AA7684">
        <v>76.17</v>
      </c>
      <c r="AB7684">
        <v>0</v>
      </c>
      <c r="AC7684" t="str">
        <f>IF(MasterData[[#This Row],[Discount Amount]]&gt;0, "Promotional sale", "Non-Promotional Sales")</f>
        <v>Non-Promotional Sales</v>
      </c>
    </row>
    <row r="7685" spans="1:29" x14ac:dyDescent="0.25">
      <c r="A7685">
        <v>7684</v>
      </c>
      <c r="B7685" s="1" t="s">
        <v>286</v>
      </c>
      <c r="C7685" s="2">
        <v>0.58776620370370369</v>
      </c>
      <c r="D7685">
        <v>80</v>
      </c>
      <c r="E7685">
        <v>20</v>
      </c>
      <c r="F7685" s="1" t="s">
        <v>61</v>
      </c>
      <c r="G7685" s="1" t="s">
        <v>68</v>
      </c>
      <c r="H7685">
        <v>46.318800000000003</v>
      </c>
      <c r="I7685">
        <v>-63.146099999999997</v>
      </c>
      <c r="J7685">
        <v>65</v>
      </c>
      <c r="K7685" t="b">
        <v>0</v>
      </c>
      <c r="L7685">
        <v>997</v>
      </c>
      <c r="M7685" s="1" t="s">
        <v>63</v>
      </c>
      <c r="N7685" s="1" t="s">
        <v>64</v>
      </c>
      <c r="O7685">
        <v>4</v>
      </c>
      <c r="P7685" t="b">
        <v>1</v>
      </c>
      <c r="Q7685" t="b">
        <v>1</v>
      </c>
      <c r="R7685" s="1" t="s">
        <v>32</v>
      </c>
      <c r="S7685" s="1" t="s">
        <v>58</v>
      </c>
      <c r="T7685">
        <v>5</v>
      </c>
      <c r="U7685" s="1" t="s">
        <v>34</v>
      </c>
      <c r="V7685" s="1" t="s">
        <v>59</v>
      </c>
      <c r="W7685" s="1" t="str">
        <f>IF(OR(MasterData[[#This Row],[Event]]="Christmas Market", MasterData[[#This Row],[Event]]="Christmas"), "Christmas Sale", "Non-Christmas Sale")</f>
        <v>Non-Christmas Sale</v>
      </c>
      <c r="X7685" t="b">
        <v>0</v>
      </c>
      <c r="Y7685">
        <v>4</v>
      </c>
      <c r="Z7685">
        <v>30.65</v>
      </c>
      <c r="AA7685">
        <v>122.58</v>
      </c>
      <c r="AB7685">
        <v>12.26</v>
      </c>
      <c r="AC7685" t="str">
        <f>IF(MasterData[[#This Row],[Discount Amount]]&gt;0, "Promotional sale", "Non-Promotional Sales")</f>
        <v>Promotional sale</v>
      </c>
    </row>
    <row r="7686" spans="1:29" x14ac:dyDescent="0.25">
      <c r="A7686">
        <v>7685</v>
      </c>
      <c r="B7686" s="1" t="s">
        <v>398</v>
      </c>
      <c r="C7686" s="2">
        <v>0.18912037037037033</v>
      </c>
      <c r="D7686">
        <v>263</v>
      </c>
      <c r="E7686">
        <v>51</v>
      </c>
      <c r="F7686" s="1" t="s">
        <v>37</v>
      </c>
      <c r="G7686" s="1" t="s">
        <v>38</v>
      </c>
      <c r="H7686">
        <v>53.726700000000001</v>
      </c>
      <c r="I7686">
        <v>-127.6476</v>
      </c>
      <c r="J7686">
        <v>10</v>
      </c>
      <c r="K7686" t="b">
        <v>1</v>
      </c>
      <c r="L7686">
        <v>796</v>
      </c>
      <c r="M7686" s="1" t="s">
        <v>30</v>
      </c>
      <c r="N7686" s="1" t="s">
        <v>31</v>
      </c>
      <c r="O7686">
        <v>1</v>
      </c>
      <c r="P7686" t="b">
        <v>1</v>
      </c>
      <c r="Q7686" t="b">
        <v>1</v>
      </c>
      <c r="R7686" s="1" t="s">
        <v>41</v>
      </c>
      <c r="S7686" s="1" t="s">
        <v>58</v>
      </c>
      <c r="T7686">
        <v>3</v>
      </c>
      <c r="U7686" s="1" t="s">
        <v>34</v>
      </c>
      <c r="V7686" s="1" t="s">
        <v>59</v>
      </c>
      <c r="W7686" s="1" t="str">
        <f>IF(OR(MasterData[[#This Row],[Event]]="Christmas Market", MasterData[[#This Row],[Event]]="Christmas"), "Christmas Sale", "Non-Christmas Sale")</f>
        <v>Non-Christmas Sale</v>
      </c>
      <c r="X7686" t="b">
        <v>0</v>
      </c>
      <c r="Y7686">
        <v>4</v>
      </c>
      <c r="Z7686">
        <v>83.55</v>
      </c>
      <c r="AA7686">
        <v>83.55</v>
      </c>
      <c r="AB7686">
        <v>8.36</v>
      </c>
      <c r="AC7686" t="str">
        <f>IF(MasterData[[#This Row],[Discount Amount]]&gt;0, "Promotional sale", "Non-Promotional Sales")</f>
        <v>Promotional sale</v>
      </c>
    </row>
    <row r="7687" spans="1:29" x14ac:dyDescent="0.25">
      <c r="A7687">
        <v>7686</v>
      </c>
      <c r="B7687" s="1" t="s">
        <v>92</v>
      </c>
      <c r="C7687" s="2">
        <v>0.29623842592592586</v>
      </c>
      <c r="D7687">
        <v>270</v>
      </c>
      <c r="E7687">
        <v>18</v>
      </c>
      <c r="F7687" s="1" t="s">
        <v>61</v>
      </c>
      <c r="G7687" s="1" t="s">
        <v>70</v>
      </c>
      <c r="H7687">
        <v>54.273099999999999</v>
      </c>
      <c r="I7687">
        <v>-61.738799999999998</v>
      </c>
      <c r="J7687">
        <v>47</v>
      </c>
      <c r="K7687" t="b">
        <v>1</v>
      </c>
      <c r="L7687">
        <v>611</v>
      </c>
      <c r="M7687" s="1" t="s">
        <v>30</v>
      </c>
      <c r="N7687" s="1" t="s">
        <v>31</v>
      </c>
      <c r="O7687">
        <v>1</v>
      </c>
      <c r="P7687" t="b">
        <v>0</v>
      </c>
      <c r="Q7687" t="b">
        <v>0</v>
      </c>
      <c r="R7687" s="1" t="s">
        <v>32</v>
      </c>
      <c r="S7687" s="1" t="s">
        <v>49</v>
      </c>
      <c r="T7687">
        <v>2</v>
      </c>
      <c r="U7687" s="1" t="s">
        <v>45</v>
      </c>
      <c r="V7687" s="1" t="s">
        <v>59</v>
      </c>
      <c r="W7687" s="1" t="str">
        <f>IF(OR(MasterData[[#This Row],[Event]]="Christmas Market", MasterData[[#This Row],[Event]]="Christmas"), "Christmas Sale", "Non-Christmas Sale")</f>
        <v>Non-Christmas Sale</v>
      </c>
      <c r="X7687" t="b">
        <v>1</v>
      </c>
      <c r="Y7687">
        <v>2</v>
      </c>
      <c r="Z7687">
        <v>75.489999999999995</v>
      </c>
      <c r="AA7687">
        <v>75.489999999999995</v>
      </c>
      <c r="AB7687">
        <v>7.55</v>
      </c>
      <c r="AC7687" t="str">
        <f>IF(MasterData[[#This Row],[Discount Amount]]&gt;0, "Promotional sale", "Non-Promotional Sales")</f>
        <v>Promotional sale</v>
      </c>
    </row>
    <row r="7688" spans="1:29" x14ac:dyDescent="0.25">
      <c r="A7688">
        <v>7687</v>
      </c>
      <c r="B7688" s="1" t="s">
        <v>338</v>
      </c>
      <c r="C7688" s="2">
        <v>0.81631944444444438</v>
      </c>
      <c r="D7688">
        <v>332</v>
      </c>
      <c r="E7688">
        <v>56</v>
      </c>
      <c r="F7688" s="1" t="s">
        <v>61</v>
      </c>
      <c r="G7688" s="1" t="s">
        <v>38</v>
      </c>
      <c r="H7688">
        <v>53.726700000000001</v>
      </c>
      <c r="I7688">
        <v>-127.6476</v>
      </c>
      <c r="J7688">
        <v>97</v>
      </c>
      <c r="K7688" t="b">
        <v>0</v>
      </c>
      <c r="L7688">
        <v>723</v>
      </c>
      <c r="M7688" s="1" t="s">
        <v>74</v>
      </c>
      <c r="N7688" s="1" t="s">
        <v>75</v>
      </c>
      <c r="O7688">
        <v>2</v>
      </c>
      <c r="P7688" t="b">
        <v>1</v>
      </c>
      <c r="Q7688" t="b">
        <v>0</v>
      </c>
      <c r="R7688" s="1" t="s">
        <v>32</v>
      </c>
      <c r="S7688" s="1" t="s">
        <v>53</v>
      </c>
      <c r="T7688">
        <v>5</v>
      </c>
      <c r="U7688" s="1" t="s">
        <v>45</v>
      </c>
      <c r="V7688" s="1" t="s">
        <v>59</v>
      </c>
      <c r="W7688" s="1" t="str">
        <f>IF(OR(MasterData[[#This Row],[Event]]="Christmas Market", MasterData[[#This Row],[Event]]="Christmas"), "Christmas Sale", "Non-Christmas Sale")</f>
        <v>Non-Christmas Sale</v>
      </c>
      <c r="X7688" t="b">
        <v>0</v>
      </c>
      <c r="Y7688">
        <v>2</v>
      </c>
      <c r="Z7688">
        <v>37.369999999999997</v>
      </c>
      <c r="AA7688">
        <v>74.739999999999995</v>
      </c>
      <c r="AB7688">
        <v>7.47</v>
      </c>
      <c r="AC7688" t="str">
        <f>IF(MasterData[[#This Row],[Discount Amount]]&gt;0, "Promotional sale", "Non-Promotional Sales")</f>
        <v>Promotional sale</v>
      </c>
    </row>
    <row r="7689" spans="1:29" x14ac:dyDescent="0.25">
      <c r="A7689">
        <v>7688</v>
      </c>
      <c r="B7689" s="1" t="s">
        <v>181</v>
      </c>
      <c r="C7689" s="2">
        <v>0.11041666666666661</v>
      </c>
      <c r="D7689">
        <v>11</v>
      </c>
      <c r="E7689">
        <v>37</v>
      </c>
      <c r="F7689" s="1" t="s">
        <v>28</v>
      </c>
      <c r="G7689" s="1" t="s">
        <v>79</v>
      </c>
      <c r="H7689">
        <v>63.588799999999999</v>
      </c>
      <c r="I7689">
        <v>-115.5069</v>
      </c>
      <c r="J7689">
        <v>60</v>
      </c>
      <c r="K7689" t="b">
        <v>1</v>
      </c>
      <c r="L7689">
        <v>230</v>
      </c>
      <c r="M7689" s="1" t="s">
        <v>56</v>
      </c>
      <c r="N7689" s="1" t="s">
        <v>57</v>
      </c>
      <c r="O7689">
        <v>1</v>
      </c>
      <c r="P7689" t="b">
        <v>1</v>
      </c>
      <c r="Q7689" t="b">
        <v>0</v>
      </c>
      <c r="R7689" s="1" t="s">
        <v>41</v>
      </c>
      <c r="S7689" s="1" t="s">
        <v>53</v>
      </c>
      <c r="T7689">
        <v>5</v>
      </c>
      <c r="U7689" s="1" t="s">
        <v>42</v>
      </c>
      <c r="V7689" s="1" t="s">
        <v>59</v>
      </c>
      <c r="W7689" s="1" t="str">
        <f>IF(OR(MasterData[[#This Row],[Event]]="Christmas Market", MasterData[[#This Row],[Event]]="Christmas"), "Christmas Sale", "Non-Christmas Sale")</f>
        <v>Non-Christmas Sale</v>
      </c>
      <c r="X7689" t="b">
        <v>1</v>
      </c>
      <c r="Y7689">
        <v>3</v>
      </c>
      <c r="Z7689">
        <v>77.31</v>
      </c>
      <c r="AA7689">
        <v>77.31</v>
      </c>
      <c r="AB7689">
        <v>7.73</v>
      </c>
      <c r="AC7689" t="str">
        <f>IF(MasterData[[#This Row],[Discount Amount]]&gt;0, "Promotional sale", "Non-Promotional Sales")</f>
        <v>Promotional sale</v>
      </c>
    </row>
    <row r="7690" spans="1:29" x14ac:dyDescent="0.25">
      <c r="A7690">
        <v>7689</v>
      </c>
      <c r="B7690" s="1" t="s">
        <v>330</v>
      </c>
      <c r="C7690" s="2">
        <v>0.32579861111111108</v>
      </c>
      <c r="D7690">
        <v>391</v>
      </c>
      <c r="E7690">
        <v>38</v>
      </c>
      <c r="F7690" s="1" t="s">
        <v>28</v>
      </c>
      <c r="G7690" s="1" t="s">
        <v>38</v>
      </c>
      <c r="H7690">
        <v>53.726700000000001</v>
      </c>
      <c r="I7690">
        <v>-127.6476</v>
      </c>
      <c r="J7690">
        <v>7</v>
      </c>
      <c r="K7690" t="b">
        <v>1</v>
      </c>
      <c r="L7690">
        <v>95</v>
      </c>
      <c r="M7690" s="1" t="s">
        <v>39</v>
      </c>
      <c r="N7690" s="1" t="s">
        <v>40</v>
      </c>
      <c r="O7690">
        <v>1</v>
      </c>
      <c r="P7690" t="b">
        <v>1</v>
      </c>
      <c r="Q7690" t="b">
        <v>1</v>
      </c>
      <c r="R7690" s="1" t="s">
        <v>32</v>
      </c>
      <c r="S7690" s="1" t="s">
        <v>53</v>
      </c>
      <c r="T7690">
        <v>5</v>
      </c>
      <c r="U7690" s="1" t="s">
        <v>42</v>
      </c>
      <c r="V7690" s="1" t="s">
        <v>59</v>
      </c>
      <c r="W7690" s="1" t="str">
        <f>IF(OR(MasterData[[#This Row],[Event]]="Christmas Market", MasterData[[#This Row],[Event]]="Christmas"), "Christmas Sale", "Non-Christmas Sale")</f>
        <v>Non-Christmas Sale</v>
      </c>
      <c r="X7690" t="b">
        <v>0</v>
      </c>
      <c r="Y7690">
        <v>1</v>
      </c>
      <c r="Z7690">
        <v>20.07</v>
      </c>
      <c r="AA7690">
        <v>20.07</v>
      </c>
      <c r="AB7690">
        <v>2.0099999999999998</v>
      </c>
      <c r="AC7690" t="str">
        <f>IF(MasterData[[#This Row],[Discount Amount]]&gt;0, "Promotional sale", "Non-Promotional Sales")</f>
        <v>Promotional sale</v>
      </c>
    </row>
    <row r="7691" spans="1:29" x14ac:dyDescent="0.25">
      <c r="A7691">
        <v>7690</v>
      </c>
      <c r="B7691" s="1" t="s">
        <v>198</v>
      </c>
      <c r="C7691" s="2">
        <v>0.96280092592592603</v>
      </c>
      <c r="D7691">
        <v>262</v>
      </c>
      <c r="E7691">
        <v>43</v>
      </c>
      <c r="F7691" s="1" t="s">
        <v>28</v>
      </c>
      <c r="G7691" s="1" t="s">
        <v>81</v>
      </c>
      <c r="H7691">
        <v>64.248000000000005</v>
      </c>
      <c r="I7691">
        <v>-84.889600000000002</v>
      </c>
      <c r="J7691">
        <v>12</v>
      </c>
      <c r="K7691" t="b">
        <v>1</v>
      </c>
      <c r="L7691">
        <v>359</v>
      </c>
      <c r="M7691" s="1" t="s">
        <v>39</v>
      </c>
      <c r="N7691" s="1" t="s">
        <v>40</v>
      </c>
      <c r="O7691">
        <v>3</v>
      </c>
      <c r="P7691" t="b">
        <v>0</v>
      </c>
      <c r="Q7691" t="b">
        <v>1</v>
      </c>
      <c r="R7691" s="1" t="s">
        <v>32</v>
      </c>
      <c r="S7691" s="1" t="s">
        <v>33</v>
      </c>
      <c r="T7691">
        <v>3</v>
      </c>
      <c r="U7691" s="1" t="s">
        <v>34</v>
      </c>
      <c r="V7691" s="1" t="s">
        <v>46</v>
      </c>
      <c r="W7691" s="1" t="str">
        <f>IF(OR(MasterData[[#This Row],[Event]]="Christmas Market", MasterData[[#This Row],[Event]]="Christmas"), "Christmas Sale", "Non-Christmas Sale")</f>
        <v>Christmas Sale</v>
      </c>
      <c r="X7691" t="b">
        <v>0</v>
      </c>
      <c r="Y7691">
        <v>5</v>
      </c>
      <c r="Z7691">
        <v>35.39</v>
      </c>
      <c r="AA7691">
        <v>106.17</v>
      </c>
      <c r="AB7691">
        <v>0</v>
      </c>
      <c r="AC7691" t="str">
        <f>IF(MasterData[[#This Row],[Discount Amount]]&gt;0, "Promotional sale", "Non-Promotional Sales")</f>
        <v>Non-Promotional Sales</v>
      </c>
    </row>
    <row r="7692" spans="1:29" x14ac:dyDescent="0.25">
      <c r="A7692">
        <v>7691</v>
      </c>
      <c r="B7692" s="1" t="s">
        <v>384</v>
      </c>
      <c r="C7692" s="2">
        <v>0.27092592592592601</v>
      </c>
      <c r="D7692">
        <v>467</v>
      </c>
      <c r="E7692">
        <v>20</v>
      </c>
      <c r="F7692" s="1" t="s">
        <v>37</v>
      </c>
      <c r="G7692" s="1" t="s">
        <v>48</v>
      </c>
      <c r="H7692">
        <v>53.933300000000003</v>
      </c>
      <c r="I7692">
        <v>-116.5765</v>
      </c>
      <c r="J7692">
        <v>65</v>
      </c>
      <c r="K7692" t="b">
        <v>1</v>
      </c>
      <c r="L7692">
        <v>912</v>
      </c>
      <c r="M7692" s="1" t="s">
        <v>30</v>
      </c>
      <c r="N7692" s="1" t="s">
        <v>31</v>
      </c>
      <c r="O7692">
        <v>4</v>
      </c>
      <c r="P7692" t="b">
        <v>1</v>
      </c>
      <c r="Q7692" t="b">
        <v>0</v>
      </c>
      <c r="R7692" s="1" t="s">
        <v>52</v>
      </c>
      <c r="S7692" s="1" t="s">
        <v>53</v>
      </c>
      <c r="T7692">
        <v>3</v>
      </c>
      <c r="U7692" s="1" t="s">
        <v>42</v>
      </c>
      <c r="V7692" s="1" t="s">
        <v>46</v>
      </c>
      <c r="W7692" s="1" t="str">
        <f>IF(OR(MasterData[[#This Row],[Event]]="Christmas Market", MasterData[[#This Row],[Event]]="Christmas"), "Christmas Sale", "Non-Christmas Sale")</f>
        <v>Christmas Sale</v>
      </c>
      <c r="X7692" t="b">
        <v>1</v>
      </c>
      <c r="Y7692">
        <v>5</v>
      </c>
      <c r="Z7692">
        <v>21.45</v>
      </c>
      <c r="AA7692">
        <v>85.8</v>
      </c>
      <c r="AB7692">
        <v>0</v>
      </c>
      <c r="AC7692" t="str">
        <f>IF(MasterData[[#This Row],[Discount Amount]]&gt;0, "Promotional sale", "Non-Promotional Sales")</f>
        <v>Non-Promotional Sales</v>
      </c>
    </row>
    <row r="7693" spans="1:29" x14ac:dyDescent="0.25">
      <c r="A7693">
        <v>7692</v>
      </c>
      <c r="B7693" s="1" t="s">
        <v>314</v>
      </c>
      <c r="C7693" s="2">
        <v>0.48561342592592593</v>
      </c>
      <c r="D7693">
        <v>338</v>
      </c>
      <c r="E7693">
        <v>67</v>
      </c>
      <c r="F7693" s="1" t="s">
        <v>37</v>
      </c>
      <c r="G7693" s="1" t="s">
        <v>62</v>
      </c>
      <c r="H7693">
        <v>46.565300000000001</v>
      </c>
      <c r="I7693">
        <v>-66.4619</v>
      </c>
      <c r="J7693">
        <v>63</v>
      </c>
      <c r="K7693" t="b">
        <v>1</v>
      </c>
      <c r="L7693">
        <v>155</v>
      </c>
      <c r="M7693" s="1" t="s">
        <v>63</v>
      </c>
      <c r="N7693" s="1" t="s">
        <v>64</v>
      </c>
      <c r="O7693">
        <v>3</v>
      </c>
      <c r="P7693" t="b">
        <v>1</v>
      </c>
      <c r="Q7693" t="b">
        <v>1</v>
      </c>
      <c r="R7693" s="1" t="s">
        <v>41</v>
      </c>
      <c r="S7693" s="1" t="s">
        <v>58</v>
      </c>
      <c r="T7693">
        <v>3</v>
      </c>
      <c r="U7693" s="1" t="s">
        <v>45</v>
      </c>
      <c r="V7693" s="1" t="s">
        <v>59</v>
      </c>
      <c r="W7693" s="1" t="str">
        <f>IF(OR(MasterData[[#This Row],[Event]]="Christmas Market", MasterData[[#This Row],[Event]]="Christmas"), "Christmas Sale", "Non-Christmas Sale")</f>
        <v>Non-Christmas Sale</v>
      </c>
      <c r="X7693" t="b">
        <v>0</v>
      </c>
      <c r="Y7693">
        <v>4</v>
      </c>
      <c r="Z7693">
        <v>84.04</v>
      </c>
      <c r="AA7693">
        <v>252.13</v>
      </c>
      <c r="AB7693">
        <v>25.21</v>
      </c>
      <c r="AC7693" t="str">
        <f>IF(MasterData[[#This Row],[Discount Amount]]&gt;0, "Promotional sale", "Non-Promotional Sales")</f>
        <v>Promotional sale</v>
      </c>
    </row>
    <row r="7694" spans="1:29" x14ac:dyDescent="0.25">
      <c r="A7694">
        <v>7693</v>
      </c>
      <c r="B7694" s="1" t="s">
        <v>294</v>
      </c>
      <c r="C7694" s="2">
        <v>0.60140046296296301</v>
      </c>
      <c r="D7694">
        <v>401</v>
      </c>
      <c r="E7694">
        <v>46</v>
      </c>
      <c r="F7694" s="1" t="s">
        <v>28</v>
      </c>
      <c r="G7694" s="1" t="s">
        <v>29</v>
      </c>
      <c r="H7694">
        <v>51.253799999999998</v>
      </c>
      <c r="I7694">
        <v>-85.3232</v>
      </c>
      <c r="J7694">
        <v>84</v>
      </c>
      <c r="K7694" t="b">
        <v>1</v>
      </c>
      <c r="L7694">
        <v>822</v>
      </c>
      <c r="M7694" s="1" t="s">
        <v>74</v>
      </c>
      <c r="N7694" s="1" t="s">
        <v>75</v>
      </c>
      <c r="O7694">
        <v>5</v>
      </c>
      <c r="P7694" t="b">
        <v>0</v>
      </c>
      <c r="Q7694" t="b">
        <v>1</v>
      </c>
      <c r="R7694" s="1" t="s">
        <v>32</v>
      </c>
      <c r="S7694" s="1" t="s">
        <v>49</v>
      </c>
      <c r="T7694">
        <v>5</v>
      </c>
      <c r="U7694" s="1" t="s">
        <v>42</v>
      </c>
      <c r="V7694" s="1" t="s">
        <v>59</v>
      </c>
      <c r="W7694" s="1" t="str">
        <f>IF(OR(MasterData[[#This Row],[Event]]="Christmas Market", MasterData[[#This Row],[Event]]="Christmas"), "Christmas Sale", "Non-Christmas Sale")</f>
        <v>Non-Christmas Sale</v>
      </c>
      <c r="X7694" t="b">
        <v>1</v>
      </c>
      <c r="Y7694">
        <v>5</v>
      </c>
      <c r="Z7694">
        <v>77.13</v>
      </c>
      <c r="AA7694">
        <v>385.64</v>
      </c>
      <c r="AB7694">
        <v>38.56</v>
      </c>
      <c r="AC7694" t="str">
        <f>IF(MasterData[[#This Row],[Discount Amount]]&gt;0, "Promotional sale", "Non-Promotional Sales")</f>
        <v>Promotional sale</v>
      </c>
    </row>
    <row r="7695" spans="1:29" x14ac:dyDescent="0.25">
      <c r="A7695">
        <v>7694</v>
      </c>
      <c r="B7695" s="1" t="s">
        <v>339</v>
      </c>
      <c r="C7695" s="2">
        <v>0.50137731481481485</v>
      </c>
      <c r="D7695">
        <v>154</v>
      </c>
      <c r="E7695">
        <v>50</v>
      </c>
      <c r="F7695" s="1" t="s">
        <v>61</v>
      </c>
      <c r="G7695" s="1" t="s">
        <v>62</v>
      </c>
      <c r="H7695">
        <v>46.565300000000001</v>
      </c>
      <c r="I7695">
        <v>-66.4619</v>
      </c>
      <c r="J7695">
        <v>42</v>
      </c>
      <c r="K7695" t="b">
        <v>1</v>
      </c>
      <c r="L7695">
        <v>606</v>
      </c>
      <c r="M7695" s="1" t="s">
        <v>30</v>
      </c>
      <c r="N7695" s="1" t="s">
        <v>31</v>
      </c>
      <c r="O7695">
        <v>3</v>
      </c>
      <c r="P7695" t="b">
        <v>0</v>
      </c>
      <c r="Q7695" t="b">
        <v>1</v>
      </c>
      <c r="R7695" s="1" t="s">
        <v>41</v>
      </c>
      <c r="S7695" s="1" t="s">
        <v>58</v>
      </c>
      <c r="T7695">
        <v>2</v>
      </c>
      <c r="U7695" s="1" t="s">
        <v>45</v>
      </c>
      <c r="V7695" s="1" t="s">
        <v>59</v>
      </c>
      <c r="W7695" s="1" t="str">
        <f>IF(OR(MasterData[[#This Row],[Event]]="Christmas Market", MasterData[[#This Row],[Event]]="Christmas"), "Christmas Sale", "Non-Christmas Sale")</f>
        <v>Non-Christmas Sale</v>
      </c>
      <c r="X7695" t="b">
        <v>1</v>
      </c>
      <c r="Y7695">
        <v>2</v>
      </c>
      <c r="Z7695">
        <v>26</v>
      </c>
      <c r="AA7695">
        <v>78.010000000000005</v>
      </c>
      <c r="AB7695">
        <v>7.8</v>
      </c>
      <c r="AC7695" t="str">
        <f>IF(MasterData[[#This Row],[Discount Amount]]&gt;0, "Promotional sale", "Non-Promotional Sales")</f>
        <v>Promotional sale</v>
      </c>
    </row>
    <row r="7696" spans="1:29" x14ac:dyDescent="0.25">
      <c r="A7696">
        <v>7695</v>
      </c>
      <c r="B7696" s="1" t="s">
        <v>265</v>
      </c>
      <c r="C7696" s="2">
        <v>0.7331712962962964</v>
      </c>
      <c r="D7696">
        <v>377</v>
      </c>
      <c r="E7696">
        <v>48</v>
      </c>
      <c r="F7696" s="1" t="s">
        <v>28</v>
      </c>
      <c r="G7696" s="1" t="s">
        <v>62</v>
      </c>
      <c r="H7696">
        <v>46.565300000000001</v>
      </c>
      <c r="I7696">
        <v>-66.4619</v>
      </c>
      <c r="J7696">
        <v>63</v>
      </c>
      <c r="K7696" t="b">
        <v>0</v>
      </c>
      <c r="L7696">
        <v>991</v>
      </c>
      <c r="M7696" s="1" t="s">
        <v>30</v>
      </c>
      <c r="N7696" s="1" t="s">
        <v>31</v>
      </c>
      <c r="O7696">
        <v>2</v>
      </c>
      <c r="P7696" t="b">
        <v>0</v>
      </c>
      <c r="Q7696" t="b">
        <v>1</v>
      </c>
      <c r="R7696" s="1" t="s">
        <v>32</v>
      </c>
      <c r="S7696" s="1" t="s">
        <v>53</v>
      </c>
      <c r="T7696">
        <v>2</v>
      </c>
      <c r="U7696" s="1" t="s">
        <v>34</v>
      </c>
      <c r="V7696" s="1" t="s">
        <v>35</v>
      </c>
      <c r="W7696" s="1" t="str">
        <f>IF(OR(MasterData[[#This Row],[Event]]="Christmas Market", MasterData[[#This Row],[Event]]="Christmas"), "Christmas Sale", "Non-Christmas Sale")</f>
        <v>Non-Christmas Sale</v>
      </c>
      <c r="X7696" t="b">
        <v>1</v>
      </c>
      <c r="Y7696">
        <v>3</v>
      </c>
      <c r="Z7696">
        <v>30.26</v>
      </c>
      <c r="AA7696">
        <v>60.52</v>
      </c>
      <c r="AB7696">
        <v>0</v>
      </c>
      <c r="AC7696" t="str">
        <f>IF(MasterData[[#This Row],[Discount Amount]]&gt;0, "Promotional sale", "Non-Promotional Sales")</f>
        <v>Non-Promotional Sales</v>
      </c>
    </row>
    <row r="7697" spans="1:29" x14ac:dyDescent="0.25">
      <c r="A7697">
        <v>7696</v>
      </c>
      <c r="B7697" s="1" t="s">
        <v>195</v>
      </c>
      <c r="C7697" s="2">
        <v>3.240740740740744E-2</v>
      </c>
      <c r="D7697">
        <v>360</v>
      </c>
      <c r="E7697">
        <v>47</v>
      </c>
      <c r="F7697" s="1" t="s">
        <v>37</v>
      </c>
      <c r="G7697" s="1" t="s">
        <v>68</v>
      </c>
      <c r="H7697">
        <v>46.318800000000003</v>
      </c>
      <c r="I7697">
        <v>-63.146099999999997</v>
      </c>
      <c r="J7697">
        <v>28</v>
      </c>
      <c r="K7697" t="b">
        <v>1</v>
      </c>
      <c r="L7697">
        <v>587</v>
      </c>
      <c r="M7697" s="1" t="s">
        <v>74</v>
      </c>
      <c r="N7697" s="1" t="s">
        <v>75</v>
      </c>
      <c r="O7697">
        <v>1</v>
      </c>
      <c r="P7697" t="b">
        <v>1</v>
      </c>
      <c r="Q7697" t="b">
        <v>0</v>
      </c>
      <c r="R7697" s="1" t="s">
        <v>52</v>
      </c>
      <c r="S7697" s="1" t="s">
        <v>33</v>
      </c>
      <c r="T7697">
        <v>3</v>
      </c>
      <c r="U7697" s="1" t="s">
        <v>45</v>
      </c>
      <c r="V7697" s="1" t="s">
        <v>59</v>
      </c>
      <c r="W7697" s="1" t="str">
        <f>IF(OR(MasterData[[#This Row],[Event]]="Christmas Market", MasterData[[#This Row],[Event]]="Christmas"), "Christmas Sale", "Non-Christmas Sale")</f>
        <v>Non-Christmas Sale</v>
      </c>
      <c r="X7697" t="b">
        <v>1</v>
      </c>
      <c r="Y7697">
        <v>5</v>
      </c>
      <c r="Z7697">
        <v>60.87</v>
      </c>
      <c r="AA7697">
        <v>60.87</v>
      </c>
      <c r="AB7697">
        <v>6.09</v>
      </c>
      <c r="AC7697" t="str">
        <f>IF(MasterData[[#This Row],[Discount Amount]]&gt;0, "Promotional sale", "Non-Promotional Sales")</f>
        <v>Promotional sale</v>
      </c>
    </row>
    <row r="7698" spans="1:29" x14ac:dyDescent="0.25">
      <c r="A7698">
        <v>7697</v>
      </c>
      <c r="B7698" s="1" t="s">
        <v>292</v>
      </c>
      <c r="C7698" s="2">
        <v>0.72760416666666661</v>
      </c>
      <c r="D7698">
        <v>80</v>
      </c>
      <c r="E7698">
        <v>34</v>
      </c>
      <c r="F7698" s="1" t="s">
        <v>37</v>
      </c>
      <c r="G7698" s="1" t="s">
        <v>79</v>
      </c>
      <c r="H7698">
        <v>63.588799999999999</v>
      </c>
      <c r="I7698">
        <v>-115.5069</v>
      </c>
      <c r="J7698">
        <v>26</v>
      </c>
      <c r="K7698" t="b">
        <v>0</v>
      </c>
      <c r="L7698">
        <v>930</v>
      </c>
      <c r="M7698" s="1" t="s">
        <v>56</v>
      </c>
      <c r="N7698" s="1" t="s">
        <v>57</v>
      </c>
      <c r="O7698">
        <v>4</v>
      </c>
      <c r="P7698" t="b">
        <v>0</v>
      </c>
      <c r="Q7698" t="b">
        <v>1</v>
      </c>
      <c r="R7698" s="1" t="s">
        <v>52</v>
      </c>
      <c r="S7698" s="1" t="s">
        <v>33</v>
      </c>
      <c r="T7698">
        <v>2</v>
      </c>
      <c r="U7698" s="1" t="s">
        <v>45</v>
      </c>
      <c r="V7698" s="1" t="s">
        <v>59</v>
      </c>
      <c r="W7698" s="1" t="str">
        <f>IF(OR(MasterData[[#This Row],[Event]]="Christmas Market", MasterData[[#This Row],[Event]]="Christmas"), "Christmas Sale", "Non-Christmas Sale")</f>
        <v>Non-Christmas Sale</v>
      </c>
      <c r="X7698" t="b">
        <v>1</v>
      </c>
      <c r="Y7698">
        <v>3</v>
      </c>
      <c r="Z7698">
        <v>81.400000000000006</v>
      </c>
      <c r="AA7698">
        <v>325.60000000000002</v>
      </c>
      <c r="AB7698">
        <v>32.56</v>
      </c>
      <c r="AC7698" t="str">
        <f>IF(MasterData[[#This Row],[Discount Amount]]&gt;0, "Promotional sale", "Non-Promotional Sales")</f>
        <v>Promotional sale</v>
      </c>
    </row>
    <row r="7699" spans="1:29" x14ac:dyDescent="0.25">
      <c r="A7699">
        <v>7698</v>
      </c>
      <c r="B7699" s="1" t="s">
        <v>143</v>
      </c>
      <c r="C7699" s="2">
        <v>5.4791666666666572E-2</v>
      </c>
      <c r="D7699">
        <v>489</v>
      </c>
      <c r="E7699">
        <v>68</v>
      </c>
      <c r="F7699" s="1" t="s">
        <v>37</v>
      </c>
      <c r="G7699" s="1" t="s">
        <v>48</v>
      </c>
      <c r="H7699">
        <v>53.933300000000003</v>
      </c>
      <c r="I7699">
        <v>-116.5765</v>
      </c>
      <c r="J7699">
        <v>25</v>
      </c>
      <c r="K7699" t="b">
        <v>0</v>
      </c>
      <c r="L7699">
        <v>213</v>
      </c>
      <c r="M7699" s="1" t="s">
        <v>39</v>
      </c>
      <c r="N7699" s="1" t="s">
        <v>40</v>
      </c>
      <c r="O7699">
        <v>1</v>
      </c>
      <c r="P7699" t="b">
        <v>0</v>
      </c>
      <c r="Q7699" t="b">
        <v>0</v>
      </c>
      <c r="R7699" s="1" t="s">
        <v>52</v>
      </c>
      <c r="S7699" s="1" t="s">
        <v>33</v>
      </c>
      <c r="T7699">
        <v>1</v>
      </c>
      <c r="U7699" s="1" t="s">
        <v>34</v>
      </c>
      <c r="V7699" s="1" t="s">
        <v>35</v>
      </c>
      <c r="W7699" s="1" t="str">
        <f>IF(OR(MasterData[[#This Row],[Event]]="Christmas Market", MasterData[[#This Row],[Event]]="Christmas"), "Christmas Sale", "Non-Christmas Sale")</f>
        <v>Non-Christmas Sale</v>
      </c>
      <c r="X7699" t="b">
        <v>0</v>
      </c>
      <c r="Y7699">
        <v>4</v>
      </c>
      <c r="Z7699">
        <v>41.98</v>
      </c>
      <c r="AA7699">
        <v>41.98</v>
      </c>
      <c r="AB7699">
        <v>0</v>
      </c>
      <c r="AC7699" t="str">
        <f>IF(MasterData[[#This Row],[Discount Amount]]&gt;0, "Promotional sale", "Non-Promotional Sales")</f>
        <v>Non-Promotional Sales</v>
      </c>
    </row>
    <row r="7700" spans="1:29" x14ac:dyDescent="0.25">
      <c r="A7700">
        <v>7699</v>
      </c>
      <c r="B7700" s="1" t="s">
        <v>357</v>
      </c>
      <c r="C7700" s="2">
        <v>0.91157407407407409</v>
      </c>
      <c r="D7700">
        <v>132</v>
      </c>
      <c r="E7700">
        <v>35</v>
      </c>
      <c r="F7700" s="1" t="s">
        <v>28</v>
      </c>
      <c r="G7700" s="1" t="s">
        <v>48</v>
      </c>
      <c r="H7700">
        <v>53.933300000000003</v>
      </c>
      <c r="I7700">
        <v>-116.5765</v>
      </c>
      <c r="J7700">
        <v>29</v>
      </c>
      <c r="K7700" t="b">
        <v>1</v>
      </c>
      <c r="L7700">
        <v>997</v>
      </c>
      <c r="M7700" s="1" t="s">
        <v>56</v>
      </c>
      <c r="N7700" s="1" t="s">
        <v>57</v>
      </c>
      <c r="O7700">
        <v>3</v>
      </c>
      <c r="P7700" t="b">
        <v>0</v>
      </c>
      <c r="Q7700" t="b">
        <v>1</v>
      </c>
      <c r="R7700" s="1" t="s">
        <v>52</v>
      </c>
      <c r="S7700" s="1" t="s">
        <v>53</v>
      </c>
      <c r="T7700">
        <v>2</v>
      </c>
      <c r="U7700" s="1" t="s">
        <v>42</v>
      </c>
      <c r="V7700" s="1" t="s">
        <v>59</v>
      </c>
      <c r="W7700" s="1" t="str">
        <f>IF(OR(MasterData[[#This Row],[Event]]="Christmas Market", MasterData[[#This Row],[Event]]="Christmas"), "Christmas Sale", "Non-Christmas Sale")</f>
        <v>Non-Christmas Sale</v>
      </c>
      <c r="X7700" t="b">
        <v>0</v>
      </c>
      <c r="Y7700">
        <v>1</v>
      </c>
      <c r="Z7700">
        <v>96.25</v>
      </c>
      <c r="AA7700">
        <v>288.76</v>
      </c>
      <c r="AB7700">
        <v>28.88</v>
      </c>
      <c r="AC7700" t="str">
        <f>IF(MasterData[[#This Row],[Discount Amount]]&gt;0, "Promotional sale", "Non-Promotional Sales")</f>
        <v>Promotional sale</v>
      </c>
    </row>
    <row r="7701" spans="1:29" x14ac:dyDescent="0.25">
      <c r="A7701">
        <v>7700</v>
      </c>
      <c r="B7701" s="1" t="s">
        <v>354</v>
      </c>
      <c r="C7701" s="2">
        <v>0.8388888888888888</v>
      </c>
      <c r="D7701">
        <v>241</v>
      </c>
      <c r="E7701">
        <v>44</v>
      </c>
      <c r="F7701" s="1" t="s">
        <v>37</v>
      </c>
      <c r="G7701" s="1" t="s">
        <v>77</v>
      </c>
      <c r="H7701">
        <v>64.282300000000006</v>
      </c>
      <c r="I7701">
        <v>-135</v>
      </c>
      <c r="J7701">
        <v>92</v>
      </c>
      <c r="K7701" t="b">
        <v>1</v>
      </c>
      <c r="L7701">
        <v>90</v>
      </c>
      <c r="M7701" s="1" t="s">
        <v>56</v>
      </c>
      <c r="N7701" s="1" t="s">
        <v>57</v>
      </c>
      <c r="O7701">
        <v>4</v>
      </c>
      <c r="P7701" t="b">
        <v>1</v>
      </c>
      <c r="Q7701" t="b">
        <v>0</v>
      </c>
      <c r="R7701" s="1" t="s">
        <v>32</v>
      </c>
      <c r="S7701" s="1" t="s">
        <v>53</v>
      </c>
      <c r="T7701">
        <v>4</v>
      </c>
      <c r="U7701" s="1" t="s">
        <v>42</v>
      </c>
      <c r="V7701" s="1" t="s">
        <v>35</v>
      </c>
      <c r="W7701" s="1" t="str">
        <f>IF(OR(MasterData[[#This Row],[Event]]="Christmas Market", MasterData[[#This Row],[Event]]="Christmas"), "Christmas Sale", "Non-Christmas Sale")</f>
        <v>Non-Christmas Sale</v>
      </c>
      <c r="X7701" t="b">
        <v>1</v>
      </c>
      <c r="Y7701">
        <v>3</v>
      </c>
      <c r="Z7701">
        <v>80.459999999999994</v>
      </c>
      <c r="AA7701">
        <v>321.86</v>
      </c>
      <c r="AB7701">
        <v>0</v>
      </c>
      <c r="AC7701" t="str">
        <f>IF(MasterData[[#This Row],[Discount Amount]]&gt;0, "Promotional sale", "Non-Promotional Sales")</f>
        <v>Non-Promotional Sales</v>
      </c>
    </row>
    <row r="7702" spans="1:29" x14ac:dyDescent="0.25">
      <c r="A7702">
        <v>7701</v>
      </c>
      <c r="B7702" s="1" t="s">
        <v>333</v>
      </c>
      <c r="C7702" s="2">
        <v>0.83914351851851854</v>
      </c>
      <c r="D7702">
        <v>297</v>
      </c>
      <c r="E7702">
        <v>38</v>
      </c>
      <c r="F7702" s="1" t="s">
        <v>61</v>
      </c>
      <c r="G7702" s="1" t="s">
        <v>79</v>
      </c>
      <c r="H7702">
        <v>63.588799999999999</v>
      </c>
      <c r="I7702">
        <v>-115.5069</v>
      </c>
      <c r="J7702">
        <v>19</v>
      </c>
      <c r="K7702" t="b">
        <v>0</v>
      </c>
      <c r="L7702">
        <v>232</v>
      </c>
      <c r="M7702" s="1" t="s">
        <v>39</v>
      </c>
      <c r="N7702" s="1" t="s">
        <v>40</v>
      </c>
      <c r="O7702">
        <v>5</v>
      </c>
      <c r="P7702" t="b">
        <v>1</v>
      </c>
      <c r="Q7702" t="b">
        <v>1</v>
      </c>
      <c r="R7702" s="1" t="s">
        <v>41</v>
      </c>
      <c r="S7702" s="1" t="s">
        <v>58</v>
      </c>
      <c r="T7702">
        <v>1</v>
      </c>
      <c r="U7702" s="1" t="s">
        <v>45</v>
      </c>
      <c r="V7702" s="1" t="s">
        <v>35</v>
      </c>
      <c r="W7702" s="1" t="str">
        <f>IF(OR(MasterData[[#This Row],[Event]]="Christmas Market", MasterData[[#This Row],[Event]]="Christmas"), "Christmas Sale", "Non-Christmas Sale")</f>
        <v>Non-Christmas Sale</v>
      </c>
      <c r="X7702" t="b">
        <v>1</v>
      </c>
      <c r="Y7702">
        <v>4</v>
      </c>
      <c r="Z7702">
        <v>19.809999999999999</v>
      </c>
      <c r="AA7702">
        <v>99.05</v>
      </c>
      <c r="AB7702">
        <v>0</v>
      </c>
      <c r="AC7702" t="str">
        <f>IF(MasterData[[#This Row],[Discount Amount]]&gt;0, "Promotional sale", "Non-Promotional Sales")</f>
        <v>Non-Promotional Sales</v>
      </c>
    </row>
    <row r="7703" spans="1:29" x14ac:dyDescent="0.25">
      <c r="A7703">
        <v>7702</v>
      </c>
      <c r="B7703" s="1" t="s">
        <v>281</v>
      </c>
      <c r="C7703" s="2">
        <v>0.8639930555555555</v>
      </c>
      <c r="D7703">
        <v>438</v>
      </c>
      <c r="E7703">
        <v>51</v>
      </c>
      <c r="F7703" s="1" t="s">
        <v>37</v>
      </c>
      <c r="G7703" s="1" t="s">
        <v>62</v>
      </c>
      <c r="H7703">
        <v>46.565300000000001</v>
      </c>
      <c r="I7703">
        <v>-66.4619</v>
      </c>
      <c r="J7703">
        <v>78</v>
      </c>
      <c r="K7703" t="b">
        <v>1</v>
      </c>
      <c r="L7703">
        <v>973</v>
      </c>
      <c r="M7703" s="1" t="s">
        <v>30</v>
      </c>
      <c r="N7703" s="1" t="s">
        <v>31</v>
      </c>
      <c r="O7703">
        <v>5</v>
      </c>
      <c r="P7703" t="b">
        <v>1</v>
      </c>
      <c r="Q7703" t="b">
        <v>0</v>
      </c>
      <c r="R7703" s="1" t="s">
        <v>41</v>
      </c>
      <c r="S7703" s="1" t="s">
        <v>58</v>
      </c>
      <c r="T7703">
        <v>2</v>
      </c>
      <c r="U7703" s="1" t="s">
        <v>45</v>
      </c>
      <c r="V7703" s="1" t="s">
        <v>46</v>
      </c>
      <c r="W7703" s="1" t="str">
        <f>IF(OR(MasterData[[#This Row],[Event]]="Christmas Market", MasterData[[#This Row],[Event]]="Christmas"), "Christmas Sale", "Non-Christmas Sale")</f>
        <v>Christmas Sale</v>
      </c>
      <c r="X7703" t="b">
        <v>1</v>
      </c>
      <c r="Y7703">
        <v>2</v>
      </c>
      <c r="Z7703">
        <v>68.290000000000006</v>
      </c>
      <c r="AA7703">
        <v>341.44</v>
      </c>
      <c r="AB7703">
        <v>0</v>
      </c>
      <c r="AC7703" t="str">
        <f>IF(MasterData[[#This Row],[Discount Amount]]&gt;0, "Promotional sale", "Non-Promotional Sales")</f>
        <v>Non-Promotional Sales</v>
      </c>
    </row>
    <row r="7704" spans="1:29" x14ac:dyDescent="0.25">
      <c r="A7704">
        <v>7703</v>
      </c>
      <c r="B7704" s="1" t="s">
        <v>365</v>
      </c>
      <c r="C7704" s="2">
        <v>0.7942013888888888</v>
      </c>
      <c r="D7704">
        <v>474</v>
      </c>
      <c r="E7704">
        <v>18</v>
      </c>
      <c r="F7704" s="1" t="s">
        <v>61</v>
      </c>
      <c r="G7704" s="1" t="s">
        <v>66</v>
      </c>
      <c r="H7704">
        <v>45.077800000000003</v>
      </c>
      <c r="I7704">
        <v>-63.546700000000001</v>
      </c>
      <c r="J7704">
        <v>14</v>
      </c>
      <c r="K7704" t="b">
        <v>0</v>
      </c>
      <c r="L7704">
        <v>282</v>
      </c>
      <c r="M7704" s="1" t="s">
        <v>63</v>
      </c>
      <c r="N7704" s="1" t="s">
        <v>64</v>
      </c>
      <c r="O7704">
        <v>3</v>
      </c>
      <c r="P7704" t="b">
        <v>0</v>
      </c>
      <c r="Q7704" t="b">
        <v>1</v>
      </c>
      <c r="R7704" s="1" t="s">
        <v>41</v>
      </c>
      <c r="S7704" s="1" t="s">
        <v>49</v>
      </c>
      <c r="T7704">
        <v>2</v>
      </c>
      <c r="U7704" s="1" t="s">
        <v>45</v>
      </c>
      <c r="V7704" s="1" t="s">
        <v>46</v>
      </c>
      <c r="W7704" s="1" t="str">
        <f>IF(OR(MasterData[[#This Row],[Event]]="Christmas Market", MasterData[[#This Row],[Event]]="Christmas"), "Christmas Sale", "Non-Christmas Sale")</f>
        <v>Christmas Sale</v>
      </c>
      <c r="X7704" t="b">
        <v>0</v>
      </c>
      <c r="Y7704">
        <v>1</v>
      </c>
      <c r="Z7704">
        <v>57.03</v>
      </c>
      <c r="AA7704">
        <v>171.1</v>
      </c>
      <c r="AB7704">
        <v>0</v>
      </c>
      <c r="AC7704" t="str">
        <f>IF(MasterData[[#This Row],[Discount Amount]]&gt;0, "Promotional sale", "Non-Promotional Sales")</f>
        <v>Non-Promotional Sales</v>
      </c>
    </row>
    <row r="7705" spans="1:29" x14ac:dyDescent="0.25">
      <c r="A7705">
        <v>7704</v>
      </c>
      <c r="B7705" s="1" t="s">
        <v>343</v>
      </c>
      <c r="C7705" s="2">
        <v>0.35865740740740737</v>
      </c>
      <c r="D7705">
        <v>181</v>
      </c>
      <c r="E7705">
        <v>34</v>
      </c>
      <c r="F7705" s="1" t="s">
        <v>28</v>
      </c>
      <c r="G7705" s="1" t="s">
        <v>66</v>
      </c>
      <c r="H7705">
        <v>45.077800000000003</v>
      </c>
      <c r="I7705">
        <v>-63.546700000000001</v>
      </c>
      <c r="J7705">
        <v>3</v>
      </c>
      <c r="K7705" t="b">
        <v>1</v>
      </c>
      <c r="L7705">
        <v>899</v>
      </c>
      <c r="M7705" s="1" t="s">
        <v>30</v>
      </c>
      <c r="N7705" s="1" t="s">
        <v>31</v>
      </c>
      <c r="O7705">
        <v>2</v>
      </c>
      <c r="P7705" t="b">
        <v>1</v>
      </c>
      <c r="Q7705" t="b">
        <v>1</v>
      </c>
      <c r="R7705" s="1" t="s">
        <v>32</v>
      </c>
      <c r="S7705" s="1" t="s">
        <v>58</v>
      </c>
      <c r="T7705">
        <v>3</v>
      </c>
      <c r="U7705" s="1" t="s">
        <v>45</v>
      </c>
      <c r="V7705" s="1" t="s">
        <v>46</v>
      </c>
      <c r="W7705" s="1" t="str">
        <f>IF(OR(MasterData[[#This Row],[Event]]="Christmas Market", MasterData[[#This Row],[Event]]="Christmas"), "Christmas Sale", "Non-Christmas Sale")</f>
        <v>Christmas Sale</v>
      </c>
      <c r="X7705" t="b">
        <v>1</v>
      </c>
      <c r="Y7705">
        <v>5</v>
      </c>
      <c r="Z7705">
        <v>59.79</v>
      </c>
      <c r="AA7705">
        <v>119.59</v>
      </c>
      <c r="AB7705">
        <v>0</v>
      </c>
      <c r="AC7705" t="str">
        <f>IF(MasterData[[#This Row],[Discount Amount]]&gt;0, "Promotional sale", "Non-Promotional Sales")</f>
        <v>Non-Promotional Sales</v>
      </c>
    </row>
    <row r="7706" spans="1:29" x14ac:dyDescent="0.25">
      <c r="A7706">
        <v>7705</v>
      </c>
      <c r="B7706" s="1" t="s">
        <v>36</v>
      </c>
      <c r="C7706" s="2">
        <v>0.20622685185185174</v>
      </c>
      <c r="D7706">
        <v>96</v>
      </c>
      <c r="E7706">
        <v>54</v>
      </c>
      <c r="F7706" s="1" t="s">
        <v>28</v>
      </c>
      <c r="G7706" s="1" t="s">
        <v>62</v>
      </c>
      <c r="H7706">
        <v>46.565300000000001</v>
      </c>
      <c r="I7706">
        <v>-66.4619</v>
      </c>
      <c r="J7706">
        <v>10</v>
      </c>
      <c r="K7706" t="b">
        <v>1</v>
      </c>
      <c r="L7706">
        <v>767</v>
      </c>
      <c r="M7706" s="1" t="s">
        <v>74</v>
      </c>
      <c r="N7706" s="1" t="s">
        <v>75</v>
      </c>
      <c r="O7706">
        <v>4</v>
      </c>
      <c r="P7706" t="b">
        <v>1</v>
      </c>
      <c r="Q7706" t="b">
        <v>0</v>
      </c>
      <c r="R7706" s="1" t="s">
        <v>32</v>
      </c>
      <c r="S7706" s="1" t="s">
        <v>33</v>
      </c>
      <c r="T7706">
        <v>5</v>
      </c>
      <c r="U7706" s="1" t="s">
        <v>42</v>
      </c>
      <c r="V7706" s="1" t="s">
        <v>46</v>
      </c>
      <c r="W7706" s="1" t="str">
        <f>IF(OR(MasterData[[#This Row],[Event]]="Christmas Market", MasterData[[#This Row],[Event]]="Christmas"), "Christmas Sale", "Non-Christmas Sale")</f>
        <v>Christmas Sale</v>
      </c>
      <c r="X7706" t="b">
        <v>1</v>
      </c>
      <c r="Y7706">
        <v>4</v>
      </c>
      <c r="Z7706">
        <v>33.799999999999997</v>
      </c>
      <c r="AA7706">
        <v>135.19</v>
      </c>
      <c r="AB7706">
        <v>0</v>
      </c>
      <c r="AC7706" t="str">
        <f>IF(MasterData[[#This Row],[Discount Amount]]&gt;0, "Promotional sale", "Non-Promotional Sales")</f>
        <v>Non-Promotional Sales</v>
      </c>
    </row>
    <row r="7707" spans="1:29" x14ac:dyDescent="0.25">
      <c r="A7707">
        <v>7706</v>
      </c>
      <c r="B7707" s="1" t="s">
        <v>379</v>
      </c>
      <c r="C7707" s="2">
        <v>0.22944444444444434</v>
      </c>
      <c r="D7707">
        <v>311</v>
      </c>
      <c r="E7707">
        <v>48</v>
      </c>
      <c r="F7707" s="1" t="s">
        <v>61</v>
      </c>
      <c r="G7707" s="1" t="s">
        <v>55</v>
      </c>
      <c r="H7707">
        <v>52.939900000000002</v>
      </c>
      <c r="I7707">
        <v>-106.4509</v>
      </c>
      <c r="J7707">
        <v>85</v>
      </c>
      <c r="K7707" t="b">
        <v>0</v>
      </c>
      <c r="L7707">
        <v>474</v>
      </c>
      <c r="M7707" s="1" t="s">
        <v>74</v>
      </c>
      <c r="N7707" s="1" t="s">
        <v>75</v>
      </c>
      <c r="O7707">
        <v>4</v>
      </c>
      <c r="P7707" t="b">
        <v>0</v>
      </c>
      <c r="Q7707" t="b">
        <v>0</v>
      </c>
      <c r="R7707" s="1" t="s">
        <v>41</v>
      </c>
      <c r="S7707" s="1" t="s">
        <v>33</v>
      </c>
      <c r="T7707">
        <v>2</v>
      </c>
      <c r="U7707" s="1" t="s">
        <v>45</v>
      </c>
      <c r="V7707" s="1" t="s">
        <v>46</v>
      </c>
      <c r="W7707" s="1" t="str">
        <f>IF(OR(MasterData[[#This Row],[Event]]="Christmas Market", MasterData[[#This Row],[Event]]="Christmas"), "Christmas Sale", "Non-Christmas Sale")</f>
        <v>Christmas Sale</v>
      </c>
      <c r="X7707" t="b">
        <v>0</v>
      </c>
      <c r="Y7707">
        <v>3</v>
      </c>
      <c r="Z7707">
        <v>18.79</v>
      </c>
      <c r="AA7707">
        <v>75.150000000000006</v>
      </c>
      <c r="AB7707">
        <v>0</v>
      </c>
      <c r="AC7707" t="str">
        <f>IF(MasterData[[#This Row],[Discount Amount]]&gt;0, "Promotional sale", "Non-Promotional Sales")</f>
        <v>Non-Promotional Sales</v>
      </c>
    </row>
    <row r="7708" spans="1:29" x14ac:dyDescent="0.25">
      <c r="A7708">
        <v>7707</v>
      </c>
      <c r="B7708" s="1" t="s">
        <v>86</v>
      </c>
      <c r="C7708" s="2">
        <v>0.88167824074074064</v>
      </c>
      <c r="D7708">
        <v>272</v>
      </c>
      <c r="E7708">
        <v>52</v>
      </c>
      <c r="F7708" s="1" t="s">
        <v>28</v>
      </c>
      <c r="G7708" s="1" t="s">
        <v>44</v>
      </c>
      <c r="H7708">
        <v>46.813099999999999</v>
      </c>
      <c r="I7708">
        <v>-71.207499999999996</v>
      </c>
      <c r="J7708">
        <v>82</v>
      </c>
      <c r="K7708" t="b">
        <v>1</v>
      </c>
      <c r="L7708">
        <v>549</v>
      </c>
      <c r="M7708" s="1" t="s">
        <v>63</v>
      </c>
      <c r="N7708" s="1" t="s">
        <v>64</v>
      </c>
      <c r="O7708">
        <v>5</v>
      </c>
      <c r="P7708" t="b">
        <v>0</v>
      </c>
      <c r="Q7708" t="b">
        <v>0</v>
      </c>
      <c r="R7708" s="1" t="s">
        <v>52</v>
      </c>
      <c r="S7708" s="1" t="s">
        <v>33</v>
      </c>
      <c r="T7708">
        <v>3</v>
      </c>
      <c r="U7708" s="1" t="s">
        <v>42</v>
      </c>
      <c r="V7708" s="1" t="s">
        <v>59</v>
      </c>
      <c r="W7708" s="1" t="str">
        <f>IF(OR(MasterData[[#This Row],[Event]]="Christmas Market", MasterData[[#This Row],[Event]]="Christmas"), "Christmas Sale", "Non-Christmas Sale")</f>
        <v>Non-Christmas Sale</v>
      </c>
      <c r="X7708" t="b">
        <v>1</v>
      </c>
      <c r="Y7708">
        <v>4</v>
      </c>
      <c r="Z7708">
        <v>52.52</v>
      </c>
      <c r="AA7708">
        <v>262.62</v>
      </c>
      <c r="AB7708">
        <v>26.26</v>
      </c>
      <c r="AC7708" t="str">
        <f>IF(MasterData[[#This Row],[Discount Amount]]&gt;0, "Promotional sale", "Non-Promotional Sales")</f>
        <v>Promotional sale</v>
      </c>
    </row>
    <row r="7709" spans="1:29" x14ac:dyDescent="0.25">
      <c r="A7709">
        <v>7708</v>
      </c>
      <c r="B7709" s="1" t="s">
        <v>275</v>
      </c>
      <c r="C7709" s="2">
        <v>0.97858796296296302</v>
      </c>
      <c r="D7709">
        <v>88</v>
      </c>
      <c r="E7709">
        <v>44</v>
      </c>
      <c r="F7709" s="1" t="s">
        <v>28</v>
      </c>
      <c r="G7709" s="1" t="s">
        <v>38</v>
      </c>
      <c r="H7709">
        <v>53.726700000000001</v>
      </c>
      <c r="I7709">
        <v>-127.6476</v>
      </c>
      <c r="J7709">
        <v>25</v>
      </c>
      <c r="K7709" t="b">
        <v>1</v>
      </c>
      <c r="L7709">
        <v>98</v>
      </c>
      <c r="M7709" s="1" t="s">
        <v>39</v>
      </c>
      <c r="N7709" s="1" t="s">
        <v>40</v>
      </c>
      <c r="O7709">
        <v>5</v>
      </c>
      <c r="P7709" t="b">
        <v>1</v>
      </c>
      <c r="Q7709" t="b">
        <v>0</v>
      </c>
      <c r="R7709" s="1" t="s">
        <v>32</v>
      </c>
      <c r="S7709" s="1" t="s">
        <v>58</v>
      </c>
      <c r="T7709">
        <v>2</v>
      </c>
      <c r="U7709" s="1" t="s">
        <v>42</v>
      </c>
      <c r="V7709" s="1" t="s">
        <v>46</v>
      </c>
      <c r="W7709" s="1" t="str">
        <f>IF(OR(MasterData[[#This Row],[Event]]="Christmas Market", MasterData[[#This Row],[Event]]="Christmas"), "Christmas Sale", "Non-Christmas Sale")</f>
        <v>Christmas Sale</v>
      </c>
      <c r="X7709" t="b">
        <v>0</v>
      </c>
      <c r="Y7709">
        <v>5</v>
      </c>
      <c r="Z7709">
        <v>31.1</v>
      </c>
      <c r="AA7709">
        <v>155.49</v>
      </c>
      <c r="AB7709">
        <v>0</v>
      </c>
      <c r="AC7709" t="str">
        <f>IF(MasterData[[#This Row],[Discount Amount]]&gt;0, "Promotional sale", "Non-Promotional Sales")</f>
        <v>Non-Promotional Sales</v>
      </c>
    </row>
    <row r="7710" spans="1:29" x14ac:dyDescent="0.25">
      <c r="A7710">
        <v>7709</v>
      </c>
      <c r="B7710" s="1" t="s">
        <v>175</v>
      </c>
      <c r="C7710" s="2">
        <v>0.71671296296296294</v>
      </c>
      <c r="D7710">
        <v>476</v>
      </c>
      <c r="E7710">
        <v>48</v>
      </c>
      <c r="F7710" s="1" t="s">
        <v>61</v>
      </c>
      <c r="G7710" s="1" t="s">
        <v>51</v>
      </c>
      <c r="H7710">
        <v>53.760899999999999</v>
      </c>
      <c r="I7710">
        <v>-98.813900000000004</v>
      </c>
      <c r="J7710">
        <v>13</v>
      </c>
      <c r="K7710" t="b">
        <v>1</v>
      </c>
      <c r="L7710">
        <v>283</v>
      </c>
      <c r="M7710" s="1" t="s">
        <v>56</v>
      </c>
      <c r="N7710" s="1" t="s">
        <v>57</v>
      </c>
      <c r="O7710">
        <v>3</v>
      </c>
      <c r="P7710" t="b">
        <v>0</v>
      </c>
      <c r="Q7710" t="b">
        <v>1</v>
      </c>
      <c r="R7710" s="1" t="s">
        <v>41</v>
      </c>
      <c r="S7710" s="1" t="s">
        <v>49</v>
      </c>
      <c r="T7710">
        <v>2</v>
      </c>
      <c r="U7710" s="1" t="s">
        <v>34</v>
      </c>
      <c r="V7710" s="1" t="s">
        <v>35</v>
      </c>
      <c r="W7710" s="1" t="str">
        <f>IF(OR(MasterData[[#This Row],[Event]]="Christmas Market", MasterData[[#This Row],[Event]]="Christmas"), "Christmas Sale", "Non-Christmas Sale")</f>
        <v>Non-Christmas Sale</v>
      </c>
      <c r="X7710" t="b">
        <v>0</v>
      </c>
      <c r="Y7710">
        <v>5</v>
      </c>
      <c r="Z7710">
        <v>66.22</v>
      </c>
      <c r="AA7710">
        <v>198.66</v>
      </c>
      <c r="AB7710">
        <v>0</v>
      </c>
      <c r="AC7710" t="str">
        <f>IF(MasterData[[#This Row],[Discount Amount]]&gt;0, "Promotional sale", "Non-Promotional Sales")</f>
        <v>Non-Promotional Sales</v>
      </c>
    </row>
    <row r="7711" spans="1:29" x14ac:dyDescent="0.25">
      <c r="A7711">
        <v>7710</v>
      </c>
      <c r="B7711" s="1" t="s">
        <v>273</v>
      </c>
      <c r="C7711" s="2">
        <v>8.9050925925926006E-2</v>
      </c>
      <c r="D7711">
        <v>226</v>
      </c>
      <c r="E7711">
        <v>23</v>
      </c>
      <c r="F7711" s="1" t="s">
        <v>61</v>
      </c>
      <c r="G7711" s="1" t="s">
        <v>29</v>
      </c>
      <c r="H7711">
        <v>51.253799999999998</v>
      </c>
      <c r="I7711">
        <v>-85.3232</v>
      </c>
      <c r="J7711">
        <v>20</v>
      </c>
      <c r="K7711" t="b">
        <v>1</v>
      </c>
      <c r="L7711">
        <v>242</v>
      </c>
      <c r="M7711" s="1" t="s">
        <v>63</v>
      </c>
      <c r="N7711" s="1" t="s">
        <v>64</v>
      </c>
      <c r="O7711">
        <v>2</v>
      </c>
      <c r="P7711" t="b">
        <v>0</v>
      </c>
      <c r="Q7711" t="b">
        <v>1</v>
      </c>
      <c r="R7711" s="1" t="s">
        <v>32</v>
      </c>
      <c r="S7711" s="1" t="s">
        <v>33</v>
      </c>
      <c r="T7711">
        <v>3</v>
      </c>
      <c r="U7711" s="1" t="s">
        <v>45</v>
      </c>
      <c r="V7711" s="1" t="s">
        <v>46</v>
      </c>
      <c r="W7711" s="1" t="str">
        <f>IF(OR(MasterData[[#This Row],[Event]]="Christmas Market", MasterData[[#This Row],[Event]]="Christmas"), "Christmas Sale", "Non-Christmas Sale")</f>
        <v>Christmas Sale</v>
      </c>
      <c r="X7711" t="b">
        <v>1</v>
      </c>
      <c r="Y7711">
        <v>4</v>
      </c>
      <c r="Z7711">
        <v>59.92</v>
      </c>
      <c r="AA7711">
        <v>119.84</v>
      </c>
      <c r="AB7711">
        <v>0</v>
      </c>
      <c r="AC7711" t="str">
        <f>IF(MasterData[[#This Row],[Discount Amount]]&gt;0, "Promotional sale", "Non-Promotional Sales")</f>
        <v>Non-Promotional Sales</v>
      </c>
    </row>
    <row r="7712" spans="1:29" x14ac:dyDescent="0.25">
      <c r="A7712">
        <v>7711</v>
      </c>
      <c r="B7712" s="1" t="s">
        <v>131</v>
      </c>
      <c r="C7712" s="2">
        <v>0.5300231481481481</v>
      </c>
      <c r="D7712">
        <v>228</v>
      </c>
      <c r="E7712">
        <v>56</v>
      </c>
      <c r="F7712" s="1" t="s">
        <v>28</v>
      </c>
      <c r="G7712" s="1" t="s">
        <v>29</v>
      </c>
      <c r="H7712">
        <v>51.253799999999998</v>
      </c>
      <c r="I7712">
        <v>-85.3232</v>
      </c>
      <c r="J7712">
        <v>30</v>
      </c>
      <c r="K7712" t="b">
        <v>1</v>
      </c>
      <c r="L7712">
        <v>583</v>
      </c>
      <c r="M7712" s="1" t="s">
        <v>56</v>
      </c>
      <c r="N7712" s="1" t="s">
        <v>57</v>
      </c>
      <c r="O7712">
        <v>1</v>
      </c>
      <c r="P7712" t="b">
        <v>1</v>
      </c>
      <c r="Q7712" t="b">
        <v>0</v>
      </c>
      <c r="R7712" s="1" t="s">
        <v>32</v>
      </c>
      <c r="S7712" s="1" t="s">
        <v>53</v>
      </c>
      <c r="T7712">
        <v>2</v>
      </c>
      <c r="U7712" s="1" t="s">
        <v>34</v>
      </c>
      <c r="V7712" s="1" t="s">
        <v>35</v>
      </c>
      <c r="W7712" s="1" t="str">
        <f>IF(OR(MasterData[[#This Row],[Event]]="Christmas Market", MasterData[[#This Row],[Event]]="Christmas"), "Christmas Sale", "Non-Christmas Sale")</f>
        <v>Non-Christmas Sale</v>
      </c>
      <c r="X7712" t="b">
        <v>1</v>
      </c>
      <c r="Y7712">
        <v>3</v>
      </c>
      <c r="Z7712">
        <v>51.2</v>
      </c>
      <c r="AA7712">
        <v>51.2</v>
      </c>
      <c r="AB7712">
        <v>0</v>
      </c>
      <c r="AC7712" t="str">
        <f>IF(MasterData[[#This Row],[Discount Amount]]&gt;0, "Promotional sale", "Non-Promotional Sales")</f>
        <v>Non-Promotional Sales</v>
      </c>
    </row>
    <row r="7713" spans="1:29" x14ac:dyDescent="0.25">
      <c r="A7713">
        <v>7712</v>
      </c>
      <c r="B7713" s="1" t="s">
        <v>323</v>
      </c>
      <c r="C7713" s="2">
        <v>0.12708333333333344</v>
      </c>
      <c r="D7713">
        <v>435</v>
      </c>
      <c r="E7713">
        <v>20</v>
      </c>
      <c r="F7713" s="1" t="s">
        <v>61</v>
      </c>
      <c r="G7713" s="1" t="s">
        <v>51</v>
      </c>
      <c r="H7713">
        <v>53.760899999999999</v>
      </c>
      <c r="I7713">
        <v>-98.813900000000004</v>
      </c>
      <c r="J7713">
        <v>62</v>
      </c>
      <c r="K7713" t="b">
        <v>1</v>
      </c>
      <c r="L7713">
        <v>750</v>
      </c>
      <c r="M7713" s="1" t="s">
        <v>74</v>
      </c>
      <c r="N7713" s="1" t="s">
        <v>75</v>
      </c>
      <c r="O7713">
        <v>4</v>
      </c>
      <c r="P7713" t="b">
        <v>0</v>
      </c>
      <c r="Q7713" t="b">
        <v>0</v>
      </c>
      <c r="R7713" s="1" t="s">
        <v>32</v>
      </c>
      <c r="S7713" s="1" t="s">
        <v>49</v>
      </c>
      <c r="T7713">
        <v>4</v>
      </c>
      <c r="U7713" s="1" t="s">
        <v>45</v>
      </c>
      <c r="V7713" s="1" t="s">
        <v>59</v>
      </c>
      <c r="W7713" s="1" t="str">
        <f>IF(OR(MasterData[[#This Row],[Event]]="Christmas Market", MasterData[[#This Row],[Event]]="Christmas"), "Christmas Sale", "Non-Christmas Sale")</f>
        <v>Non-Christmas Sale</v>
      </c>
      <c r="X7713" t="b">
        <v>1</v>
      </c>
      <c r="Y7713">
        <v>3</v>
      </c>
      <c r="Z7713">
        <v>70.05</v>
      </c>
      <c r="AA7713">
        <v>280.20999999999998</v>
      </c>
      <c r="AB7713">
        <v>28.02</v>
      </c>
      <c r="AC7713" t="str">
        <f>IF(MasterData[[#This Row],[Discount Amount]]&gt;0, "Promotional sale", "Non-Promotional Sales")</f>
        <v>Promotional sale</v>
      </c>
    </row>
    <row r="7714" spans="1:29" x14ac:dyDescent="0.25">
      <c r="A7714">
        <v>7713</v>
      </c>
      <c r="B7714" s="1" t="s">
        <v>294</v>
      </c>
      <c r="C7714" s="2">
        <v>0.76755787037037027</v>
      </c>
      <c r="D7714">
        <v>206</v>
      </c>
      <c r="E7714">
        <v>68</v>
      </c>
      <c r="F7714" s="1" t="s">
        <v>28</v>
      </c>
      <c r="G7714" s="1" t="s">
        <v>66</v>
      </c>
      <c r="H7714">
        <v>45.077800000000003</v>
      </c>
      <c r="I7714">
        <v>-63.546700000000001</v>
      </c>
      <c r="J7714">
        <v>85</v>
      </c>
      <c r="K7714" t="b">
        <v>1</v>
      </c>
      <c r="L7714">
        <v>342</v>
      </c>
      <c r="M7714" s="1" t="s">
        <v>56</v>
      </c>
      <c r="N7714" s="1" t="s">
        <v>57</v>
      </c>
      <c r="O7714">
        <v>3</v>
      </c>
      <c r="P7714" t="b">
        <v>0</v>
      </c>
      <c r="Q7714" t="b">
        <v>1</v>
      </c>
      <c r="R7714" s="1" t="s">
        <v>41</v>
      </c>
      <c r="S7714" s="1" t="s">
        <v>49</v>
      </c>
      <c r="T7714">
        <v>2</v>
      </c>
      <c r="U7714" s="1" t="s">
        <v>45</v>
      </c>
      <c r="V7714" s="1" t="s">
        <v>59</v>
      </c>
      <c r="W7714" s="1" t="str">
        <f>IF(OR(MasterData[[#This Row],[Event]]="Christmas Market", MasterData[[#This Row],[Event]]="Christmas"), "Christmas Sale", "Non-Christmas Sale")</f>
        <v>Non-Christmas Sale</v>
      </c>
      <c r="X7714" t="b">
        <v>1</v>
      </c>
      <c r="Y7714">
        <v>4</v>
      </c>
      <c r="Z7714">
        <v>94.86</v>
      </c>
      <c r="AA7714">
        <v>284.57</v>
      </c>
      <c r="AB7714">
        <v>28.46</v>
      </c>
      <c r="AC7714" t="str">
        <f>IF(MasterData[[#This Row],[Discount Amount]]&gt;0, "Promotional sale", "Non-Promotional Sales")</f>
        <v>Promotional sale</v>
      </c>
    </row>
    <row r="7715" spans="1:29" x14ac:dyDescent="0.25">
      <c r="A7715">
        <v>7714</v>
      </c>
      <c r="B7715" s="1" t="s">
        <v>367</v>
      </c>
      <c r="C7715" s="2">
        <v>0.54929398148148145</v>
      </c>
      <c r="D7715">
        <v>449</v>
      </c>
      <c r="E7715">
        <v>49</v>
      </c>
      <c r="F7715" s="1" t="s">
        <v>61</v>
      </c>
      <c r="G7715" s="1" t="s">
        <v>77</v>
      </c>
      <c r="H7715">
        <v>64.282300000000006</v>
      </c>
      <c r="I7715">
        <v>-135</v>
      </c>
      <c r="J7715">
        <v>98</v>
      </c>
      <c r="K7715" t="b">
        <v>0</v>
      </c>
      <c r="L7715">
        <v>449</v>
      </c>
      <c r="M7715" s="1" t="s">
        <v>63</v>
      </c>
      <c r="N7715" s="1" t="s">
        <v>64</v>
      </c>
      <c r="O7715">
        <v>5</v>
      </c>
      <c r="P7715" t="b">
        <v>1</v>
      </c>
      <c r="Q7715" t="b">
        <v>1</v>
      </c>
      <c r="R7715" s="1" t="s">
        <v>41</v>
      </c>
      <c r="S7715" s="1" t="s">
        <v>58</v>
      </c>
      <c r="T7715">
        <v>5</v>
      </c>
      <c r="U7715" s="1" t="s">
        <v>45</v>
      </c>
      <c r="V7715" s="1" t="s">
        <v>35</v>
      </c>
      <c r="W7715" s="1" t="str">
        <f>IF(OR(MasterData[[#This Row],[Event]]="Christmas Market", MasterData[[#This Row],[Event]]="Christmas"), "Christmas Sale", "Non-Christmas Sale")</f>
        <v>Non-Christmas Sale</v>
      </c>
      <c r="X7715" t="b">
        <v>1</v>
      </c>
      <c r="Y7715">
        <v>1</v>
      </c>
      <c r="Z7715">
        <v>40.07</v>
      </c>
      <c r="AA7715">
        <v>200.34</v>
      </c>
      <c r="AB7715">
        <v>0</v>
      </c>
      <c r="AC7715" t="str">
        <f>IF(MasterData[[#This Row],[Discount Amount]]&gt;0, "Promotional sale", "Non-Promotional Sales")</f>
        <v>Non-Promotional Sales</v>
      </c>
    </row>
    <row r="7716" spans="1:29" x14ac:dyDescent="0.25">
      <c r="A7716">
        <v>7715</v>
      </c>
      <c r="B7716" s="1" t="s">
        <v>128</v>
      </c>
      <c r="C7716" s="2">
        <v>0.2681944444444444</v>
      </c>
      <c r="D7716">
        <v>229</v>
      </c>
      <c r="E7716">
        <v>58</v>
      </c>
      <c r="F7716" s="1" t="s">
        <v>61</v>
      </c>
      <c r="G7716" s="1" t="s">
        <v>70</v>
      </c>
      <c r="H7716">
        <v>54.273099999999999</v>
      </c>
      <c r="I7716">
        <v>-61.738799999999998</v>
      </c>
      <c r="J7716">
        <v>25</v>
      </c>
      <c r="K7716" t="b">
        <v>1</v>
      </c>
      <c r="L7716">
        <v>163</v>
      </c>
      <c r="M7716" s="1" t="s">
        <v>74</v>
      </c>
      <c r="N7716" s="1" t="s">
        <v>75</v>
      </c>
      <c r="O7716">
        <v>2</v>
      </c>
      <c r="P7716" t="b">
        <v>0</v>
      </c>
      <c r="Q7716" t="b">
        <v>1</v>
      </c>
      <c r="R7716" s="1" t="s">
        <v>41</v>
      </c>
      <c r="S7716" s="1" t="s">
        <v>49</v>
      </c>
      <c r="T7716">
        <v>4</v>
      </c>
      <c r="U7716" s="1" t="s">
        <v>42</v>
      </c>
      <c r="V7716" s="1" t="s">
        <v>46</v>
      </c>
      <c r="W7716" s="1" t="str">
        <f>IF(OR(MasterData[[#This Row],[Event]]="Christmas Market", MasterData[[#This Row],[Event]]="Christmas"), "Christmas Sale", "Non-Christmas Sale")</f>
        <v>Christmas Sale</v>
      </c>
      <c r="X7716" t="b">
        <v>0</v>
      </c>
      <c r="Y7716">
        <v>1</v>
      </c>
      <c r="Z7716">
        <v>40.47</v>
      </c>
      <c r="AA7716">
        <v>80.930000000000007</v>
      </c>
      <c r="AB7716">
        <v>0</v>
      </c>
      <c r="AC7716" t="str">
        <f>IF(MasterData[[#This Row],[Discount Amount]]&gt;0, "Promotional sale", "Non-Promotional Sales")</f>
        <v>Non-Promotional Sales</v>
      </c>
    </row>
    <row r="7717" spans="1:29" x14ac:dyDescent="0.25">
      <c r="A7717">
        <v>7716</v>
      </c>
      <c r="B7717" s="1" t="s">
        <v>150</v>
      </c>
      <c r="C7717" s="2">
        <v>0.71297453703703706</v>
      </c>
      <c r="D7717">
        <v>346</v>
      </c>
      <c r="E7717">
        <v>65</v>
      </c>
      <c r="F7717" s="1" t="s">
        <v>28</v>
      </c>
      <c r="G7717" s="1" t="s">
        <v>79</v>
      </c>
      <c r="H7717">
        <v>63.588799999999999</v>
      </c>
      <c r="I7717">
        <v>-115.5069</v>
      </c>
      <c r="J7717">
        <v>85</v>
      </c>
      <c r="K7717" t="b">
        <v>0</v>
      </c>
      <c r="L7717">
        <v>495</v>
      </c>
      <c r="M7717" s="1" t="s">
        <v>30</v>
      </c>
      <c r="N7717" s="1" t="s">
        <v>31</v>
      </c>
      <c r="O7717">
        <v>1</v>
      </c>
      <c r="P7717" t="b">
        <v>1</v>
      </c>
      <c r="Q7717" t="b">
        <v>1</v>
      </c>
      <c r="R7717" s="1" t="s">
        <v>32</v>
      </c>
      <c r="S7717" s="1" t="s">
        <v>53</v>
      </c>
      <c r="T7717">
        <v>1</v>
      </c>
      <c r="U7717" s="1" t="s">
        <v>45</v>
      </c>
      <c r="V7717" s="1" t="s">
        <v>59</v>
      </c>
      <c r="W7717" s="1" t="str">
        <f>IF(OR(MasterData[[#This Row],[Event]]="Christmas Market", MasterData[[#This Row],[Event]]="Christmas"), "Christmas Sale", "Non-Christmas Sale")</f>
        <v>Non-Christmas Sale</v>
      </c>
      <c r="X7717" t="b">
        <v>0</v>
      </c>
      <c r="Y7717">
        <v>3</v>
      </c>
      <c r="Z7717">
        <v>96.3</v>
      </c>
      <c r="AA7717">
        <v>96.3</v>
      </c>
      <c r="AB7717">
        <v>9.6300000000000008</v>
      </c>
      <c r="AC7717" t="str">
        <f>IF(MasterData[[#This Row],[Discount Amount]]&gt;0, "Promotional sale", "Non-Promotional Sales")</f>
        <v>Promotional sale</v>
      </c>
    </row>
    <row r="7718" spans="1:29" x14ac:dyDescent="0.25">
      <c r="A7718">
        <v>7717</v>
      </c>
      <c r="B7718" s="1" t="s">
        <v>362</v>
      </c>
      <c r="C7718" s="2">
        <v>0.29236111111111107</v>
      </c>
      <c r="D7718">
        <v>34</v>
      </c>
      <c r="E7718">
        <v>48</v>
      </c>
      <c r="F7718" s="1" t="s">
        <v>37</v>
      </c>
      <c r="G7718" s="1" t="s">
        <v>48</v>
      </c>
      <c r="H7718">
        <v>53.933300000000003</v>
      </c>
      <c r="I7718">
        <v>-116.5765</v>
      </c>
      <c r="J7718">
        <v>64</v>
      </c>
      <c r="K7718" t="b">
        <v>1</v>
      </c>
      <c r="L7718">
        <v>191</v>
      </c>
      <c r="M7718" s="1" t="s">
        <v>30</v>
      </c>
      <c r="N7718" s="1" t="s">
        <v>31</v>
      </c>
      <c r="O7718">
        <v>2</v>
      </c>
      <c r="P7718" t="b">
        <v>0</v>
      </c>
      <c r="Q7718" t="b">
        <v>0</v>
      </c>
      <c r="R7718" s="1" t="s">
        <v>32</v>
      </c>
      <c r="S7718" s="1" t="s">
        <v>49</v>
      </c>
      <c r="T7718">
        <v>5</v>
      </c>
      <c r="U7718" s="1" t="s">
        <v>45</v>
      </c>
      <c r="V7718" s="1" t="s">
        <v>46</v>
      </c>
      <c r="W7718" s="1" t="str">
        <f>IF(OR(MasterData[[#This Row],[Event]]="Christmas Market", MasterData[[#This Row],[Event]]="Christmas"), "Christmas Sale", "Non-Christmas Sale")</f>
        <v>Christmas Sale</v>
      </c>
      <c r="X7718" t="b">
        <v>1</v>
      </c>
      <c r="Y7718">
        <v>5</v>
      </c>
      <c r="Z7718">
        <v>77.14</v>
      </c>
      <c r="AA7718">
        <v>154.28</v>
      </c>
      <c r="AB7718">
        <v>0</v>
      </c>
      <c r="AC7718" t="str">
        <f>IF(MasterData[[#This Row],[Discount Amount]]&gt;0, "Promotional sale", "Non-Promotional Sales")</f>
        <v>Non-Promotional Sales</v>
      </c>
    </row>
    <row r="7719" spans="1:29" x14ac:dyDescent="0.25">
      <c r="A7719">
        <v>7718</v>
      </c>
      <c r="B7719" s="1" t="s">
        <v>234</v>
      </c>
      <c r="C7719" s="2">
        <v>0.24042824074074076</v>
      </c>
      <c r="D7719">
        <v>338</v>
      </c>
      <c r="E7719">
        <v>60</v>
      </c>
      <c r="F7719" s="1" t="s">
        <v>37</v>
      </c>
      <c r="G7719" s="1" t="s">
        <v>55</v>
      </c>
      <c r="H7719">
        <v>52.939900000000002</v>
      </c>
      <c r="I7719">
        <v>-106.4509</v>
      </c>
      <c r="J7719">
        <v>25</v>
      </c>
      <c r="K7719" t="b">
        <v>1</v>
      </c>
      <c r="L7719">
        <v>78</v>
      </c>
      <c r="M7719" s="1" t="s">
        <v>56</v>
      </c>
      <c r="N7719" s="1" t="s">
        <v>57</v>
      </c>
      <c r="O7719">
        <v>3</v>
      </c>
      <c r="P7719" t="b">
        <v>1</v>
      </c>
      <c r="Q7719" t="b">
        <v>1</v>
      </c>
      <c r="R7719" s="1" t="s">
        <v>32</v>
      </c>
      <c r="S7719" s="1" t="s">
        <v>49</v>
      </c>
      <c r="T7719">
        <v>2</v>
      </c>
      <c r="U7719" s="1" t="s">
        <v>45</v>
      </c>
      <c r="V7719" s="1" t="s">
        <v>59</v>
      </c>
      <c r="W7719" s="1" t="str">
        <f>IF(OR(MasterData[[#This Row],[Event]]="Christmas Market", MasterData[[#This Row],[Event]]="Christmas"), "Christmas Sale", "Non-Christmas Sale")</f>
        <v>Non-Christmas Sale</v>
      </c>
      <c r="X7719" t="b">
        <v>1</v>
      </c>
      <c r="Y7719">
        <v>5</v>
      </c>
      <c r="Z7719">
        <v>88.91</v>
      </c>
      <c r="AA7719">
        <v>266.74</v>
      </c>
      <c r="AB7719">
        <v>26.67</v>
      </c>
      <c r="AC7719" t="str">
        <f>IF(MasterData[[#This Row],[Discount Amount]]&gt;0, "Promotional sale", "Non-Promotional Sales")</f>
        <v>Promotional sale</v>
      </c>
    </row>
    <row r="7720" spans="1:29" x14ac:dyDescent="0.25">
      <c r="A7720">
        <v>7719</v>
      </c>
      <c r="B7720" s="1" t="s">
        <v>110</v>
      </c>
      <c r="C7720" s="2">
        <v>0.84956018518518528</v>
      </c>
      <c r="D7720">
        <v>238</v>
      </c>
      <c r="E7720">
        <v>39</v>
      </c>
      <c r="F7720" s="1" t="s">
        <v>61</v>
      </c>
      <c r="G7720" s="1" t="s">
        <v>51</v>
      </c>
      <c r="H7720">
        <v>53.760899999999999</v>
      </c>
      <c r="I7720">
        <v>-98.813900000000004</v>
      </c>
      <c r="J7720">
        <v>26</v>
      </c>
      <c r="K7720" t="b">
        <v>1</v>
      </c>
      <c r="L7720">
        <v>993</v>
      </c>
      <c r="M7720" s="1" t="s">
        <v>74</v>
      </c>
      <c r="N7720" s="1" t="s">
        <v>75</v>
      </c>
      <c r="O7720">
        <v>5</v>
      </c>
      <c r="P7720" t="b">
        <v>0</v>
      </c>
      <c r="Q7720" t="b">
        <v>0</v>
      </c>
      <c r="R7720" s="1" t="s">
        <v>41</v>
      </c>
      <c r="S7720" s="1" t="s">
        <v>49</v>
      </c>
      <c r="T7720">
        <v>3</v>
      </c>
      <c r="U7720" s="1" t="s">
        <v>34</v>
      </c>
      <c r="V7720" s="1" t="s">
        <v>59</v>
      </c>
      <c r="W7720" s="1" t="str">
        <f>IF(OR(MasterData[[#This Row],[Event]]="Christmas Market", MasterData[[#This Row],[Event]]="Christmas"), "Christmas Sale", "Non-Christmas Sale")</f>
        <v>Non-Christmas Sale</v>
      </c>
      <c r="X7720" t="b">
        <v>0</v>
      </c>
      <c r="Y7720">
        <v>3</v>
      </c>
      <c r="Z7720">
        <v>92.91</v>
      </c>
      <c r="AA7720">
        <v>464.55</v>
      </c>
      <c r="AB7720">
        <v>46.46</v>
      </c>
      <c r="AC7720" t="str">
        <f>IF(MasterData[[#This Row],[Discount Amount]]&gt;0, "Promotional sale", "Non-Promotional Sales")</f>
        <v>Promotional sale</v>
      </c>
    </row>
    <row r="7721" spans="1:29" x14ac:dyDescent="0.25">
      <c r="A7721">
        <v>7720</v>
      </c>
      <c r="B7721" s="1" t="s">
        <v>333</v>
      </c>
      <c r="C7721" s="2">
        <v>0.19444444444444442</v>
      </c>
      <c r="D7721">
        <v>126</v>
      </c>
      <c r="E7721">
        <v>64</v>
      </c>
      <c r="F7721" s="1" t="s">
        <v>37</v>
      </c>
      <c r="G7721" s="1" t="s">
        <v>48</v>
      </c>
      <c r="H7721">
        <v>53.933300000000003</v>
      </c>
      <c r="I7721">
        <v>-116.5765</v>
      </c>
      <c r="J7721">
        <v>19</v>
      </c>
      <c r="K7721" t="b">
        <v>1</v>
      </c>
      <c r="L7721">
        <v>175</v>
      </c>
      <c r="M7721" s="1" t="s">
        <v>74</v>
      </c>
      <c r="N7721" s="1" t="s">
        <v>75</v>
      </c>
      <c r="O7721">
        <v>1</v>
      </c>
      <c r="P7721" t="b">
        <v>1</v>
      </c>
      <c r="Q7721" t="b">
        <v>0</v>
      </c>
      <c r="R7721" s="1" t="s">
        <v>41</v>
      </c>
      <c r="S7721" s="1" t="s">
        <v>58</v>
      </c>
      <c r="T7721">
        <v>2</v>
      </c>
      <c r="U7721" s="1" t="s">
        <v>42</v>
      </c>
      <c r="V7721" s="1" t="s">
        <v>35</v>
      </c>
      <c r="W7721" s="1" t="str">
        <f>IF(OR(MasterData[[#This Row],[Event]]="Christmas Market", MasterData[[#This Row],[Event]]="Christmas"), "Christmas Sale", "Non-Christmas Sale")</f>
        <v>Non-Christmas Sale</v>
      </c>
      <c r="X7721" t="b">
        <v>1</v>
      </c>
      <c r="Y7721">
        <v>2</v>
      </c>
      <c r="Z7721">
        <v>80.06</v>
      </c>
      <c r="AA7721">
        <v>80.06</v>
      </c>
      <c r="AB7721">
        <v>0</v>
      </c>
      <c r="AC7721" t="str">
        <f>IF(MasterData[[#This Row],[Discount Amount]]&gt;0, "Promotional sale", "Non-Promotional Sales")</f>
        <v>Non-Promotional Sales</v>
      </c>
    </row>
    <row r="7722" spans="1:29" x14ac:dyDescent="0.25">
      <c r="A7722">
        <v>7721</v>
      </c>
      <c r="B7722" s="1" t="s">
        <v>325</v>
      </c>
      <c r="C7722" s="2">
        <v>3.2291666666666163E-3</v>
      </c>
      <c r="D7722">
        <v>378</v>
      </c>
      <c r="E7722">
        <v>20</v>
      </c>
      <c r="F7722" s="1" t="s">
        <v>61</v>
      </c>
      <c r="G7722" s="1" t="s">
        <v>62</v>
      </c>
      <c r="H7722">
        <v>46.565300000000001</v>
      </c>
      <c r="I7722">
        <v>-66.4619</v>
      </c>
      <c r="J7722">
        <v>56</v>
      </c>
      <c r="K7722" t="b">
        <v>1</v>
      </c>
      <c r="L7722">
        <v>323</v>
      </c>
      <c r="M7722" s="1" t="s">
        <v>56</v>
      </c>
      <c r="N7722" s="1" t="s">
        <v>57</v>
      </c>
      <c r="O7722">
        <v>2</v>
      </c>
      <c r="P7722" t="b">
        <v>0</v>
      </c>
      <c r="Q7722" t="b">
        <v>1</v>
      </c>
      <c r="R7722" s="1" t="s">
        <v>52</v>
      </c>
      <c r="S7722" s="1" t="s">
        <v>58</v>
      </c>
      <c r="T7722">
        <v>4</v>
      </c>
      <c r="U7722" s="1" t="s">
        <v>42</v>
      </c>
      <c r="V7722" s="1" t="s">
        <v>46</v>
      </c>
      <c r="W7722" s="1" t="str">
        <f>IF(OR(MasterData[[#This Row],[Event]]="Christmas Market", MasterData[[#This Row],[Event]]="Christmas"), "Christmas Sale", "Non-Christmas Sale")</f>
        <v>Christmas Sale</v>
      </c>
      <c r="X7722" t="b">
        <v>1</v>
      </c>
      <c r="Y7722">
        <v>2</v>
      </c>
      <c r="Z7722">
        <v>85.73</v>
      </c>
      <c r="AA7722">
        <v>171.46</v>
      </c>
      <c r="AB7722">
        <v>0</v>
      </c>
      <c r="AC7722" t="str">
        <f>IF(MasterData[[#This Row],[Discount Amount]]&gt;0, "Promotional sale", "Non-Promotional Sales")</f>
        <v>Non-Promotional Sales</v>
      </c>
    </row>
    <row r="7723" spans="1:29" x14ac:dyDescent="0.25">
      <c r="A7723">
        <v>7722</v>
      </c>
      <c r="B7723" s="1" t="s">
        <v>273</v>
      </c>
      <c r="C7723" s="2">
        <v>3.993055555555558E-2</v>
      </c>
      <c r="D7723">
        <v>254</v>
      </c>
      <c r="E7723">
        <v>32</v>
      </c>
      <c r="F7723" s="1" t="s">
        <v>37</v>
      </c>
      <c r="G7723" s="1" t="s">
        <v>51</v>
      </c>
      <c r="H7723">
        <v>53.760899999999999</v>
      </c>
      <c r="I7723">
        <v>-98.813900000000004</v>
      </c>
      <c r="J7723">
        <v>66</v>
      </c>
      <c r="K7723" t="b">
        <v>1</v>
      </c>
      <c r="L7723">
        <v>255</v>
      </c>
      <c r="M7723" s="1" t="s">
        <v>63</v>
      </c>
      <c r="N7723" s="1" t="s">
        <v>64</v>
      </c>
      <c r="O7723">
        <v>4</v>
      </c>
      <c r="P7723" t="b">
        <v>0</v>
      </c>
      <c r="Q7723" t="b">
        <v>0</v>
      </c>
      <c r="R7723" s="1" t="s">
        <v>52</v>
      </c>
      <c r="S7723" s="1" t="s">
        <v>58</v>
      </c>
      <c r="T7723">
        <v>3</v>
      </c>
      <c r="U7723" s="1" t="s">
        <v>34</v>
      </c>
      <c r="V7723" s="1" t="s">
        <v>59</v>
      </c>
      <c r="W7723" s="1" t="str">
        <f>IF(OR(MasterData[[#This Row],[Event]]="Christmas Market", MasterData[[#This Row],[Event]]="Christmas"), "Christmas Sale", "Non-Christmas Sale")</f>
        <v>Non-Christmas Sale</v>
      </c>
      <c r="X7723" t="b">
        <v>1</v>
      </c>
      <c r="Y7723">
        <v>4</v>
      </c>
      <c r="Z7723">
        <v>77.28</v>
      </c>
      <c r="AA7723">
        <v>309.12</v>
      </c>
      <c r="AB7723">
        <v>30.91</v>
      </c>
      <c r="AC7723" t="str">
        <f>IF(MasterData[[#This Row],[Discount Amount]]&gt;0, "Promotional sale", "Non-Promotional Sales")</f>
        <v>Promotional sale</v>
      </c>
    </row>
    <row r="7724" spans="1:29" x14ac:dyDescent="0.25">
      <c r="A7724">
        <v>7723</v>
      </c>
      <c r="B7724" s="1" t="s">
        <v>151</v>
      </c>
      <c r="C7724" s="2">
        <v>0.23153935185185182</v>
      </c>
      <c r="D7724">
        <v>385</v>
      </c>
      <c r="E7724">
        <v>34</v>
      </c>
      <c r="F7724" s="1" t="s">
        <v>28</v>
      </c>
      <c r="G7724" s="1" t="s">
        <v>66</v>
      </c>
      <c r="H7724">
        <v>45.077800000000003</v>
      </c>
      <c r="I7724">
        <v>-63.546700000000001</v>
      </c>
      <c r="J7724">
        <v>60</v>
      </c>
      <c r="K7724" t="b">
        <v>1</v>
      </c>
      <c r="L7724">
        <v>277</v>
      </c>
      <c r="M7724" s="1" t="s">
        <v>56</v>
      </c>
      <c r="N7724" s="1" t="s">
        <v>57</v>
      </c>
      <c r="O7724">
        <v>3</v>
      </c>
      <c r="P7724" t="b">
        <v>1</v>
      </c>
      <c r="Q7724" t="b">
        <v>1</v>
      </c>
      <c r="R7724" s="1" t="s">
        <v>52</v>
      </c>
      <c r="S7724" s="1" t="s">
        <v>33</v>
      </c>
      <c r="T7724">
        <v>5</v>
      </c>
      <c r="U7724" s="1" t="s">
        <v>42</v>
      </c>
      <c r="V7724" s="1" t="s">
        <v>59</v>
      </c>
      <c r="W7724" s="1" t="str">
        <f>IF(OR(MasterData[[#This Row],[Event]]="Christmas Market", MasterData[[#This Row],[Event]]="Christmas"), "Christmas Sale", "Non-Christmas Sale")</f>
        <v>Non-Christmas Sale</v>
      </c>
      <c r="X7724" t="b">
        <v>0</v>
      </c>
      <c r="Y7724">
        <v>4</v>
      </c>
      <c r="Z7724">
        <v>58.54</v>
      </c>
      <c r="AA7724">
        <v>175.62</v>
      </c>
      <c r="AB7724">
        <v>17.559999999999999</v>
      </c>
      <c r="AC7724" t="str">
        <f>IF(MasterData[[#This Row],[Discount Amount]]&gt;0, "Promotional sale", "Non-Promotional Sales")</f>
        <v>Promotional sale</v>
      </c>
    </row>
    <row r="7725" spans="1:29" x14ac:dyDescent="0.25">
      <c r="A7725">
        <v>7724</v>
      </c>
      <c r="B7725" s="1" t="s">
        <v>89</v>
      </c>
      <c r="C7725" s="2">
        <v>3.7314814814814801E-2</v>
      </c>
      <c r="D7725">
        <v>348</v>
      </c>
      <c r="E7725">
        <v>34</v>
      </c>
      <c r="F7725" s="1" t="s">
        <v>61</v>
      </c>
      <c r="G7725" s="1" t="s">
        <v>48</v>
      </c>
      <c r="H7725">
        <v>53.933300000000003</v>
      </c>
      <c r="I7725">
        <v>-116.5765</v>
      </c>
      <c r="J7725">
        <v>9</v>
      </c>
      <c r="K7725" t="b">
        <v>1</v>
      </c>
      <c r="L7725">
        <v>344</v>
      </c>
      <c r="M7725" s="1" t="s">
        <v>63</v>
      </c>
      <c r="N7725" s="1" t="s">
        <v>64</v>
      </c>
      <c r="O7725">
        <v>4</v>
      </c>
      <c r="P7725" t="b">
        <v>0</v>
      </c>
      <c r="Q7725" t="b">
        <v>0</v>
      </c>
      <c r="R7725" s="1" t="s">
        <v>32</v>
      </c>
      <c r="S7725" s="1" t="s">
        <v>53</v>
      </c>
      <c r="T7725">
        <v>2</v>
      </c>
      <c r="U7725" s="1" t="s">
        <v>34</v>
      </c>
      <c r="V7725" s="1" t="s">
        <v>35</v>
      </c>
      <c r="W7725" s="1" t="str">
        <f>IF(OR(MasterData[[#This Row],[Event]]="Christmas Market", MasterData[[#This Row],[Event]]="Christmas"), "Christmas Sale", "Non-Christmas Sale")</f>
        <v>Non-Christmas Sale</v>
      </c>
      <c r="X7725" t="b">
        <v>1</v>
      </c>
      <c r="Y7725">
        <v>2</v>
      </c>
      <c r="Z7725">
        <v>60.16</v>
      </c>
      <c r="AA7725">
        <v>240.62</v>
      </c>
      <c r="AB7725">
        <v>0</v>
      </c>
      <c r="AC7725" t="str">
        <f>IF(MasterData[[#This Row],[Discount Amount]]&gt;0, "Promotional sale", "Non-Promotional Sales")</f>
        <v>Non-Promotional Sales</v>
      </c>
    </row>
    <row r="7726" spans="1:29" x14ac:dyDescent="0.25">
      <c r="A7726">
        <v>7725</v>
      </c>
      <c r="B7726" s="1" t="s">
        <v>266</v>
      </c>
      <c r="C7726" s="2">
        <v>8.8645833333333313E-2</v>
      </c>
      <c r="D7726">
        <v>294</v>
      </c>
      <c r="E7726">
        <v>18</v>
      </c>
      <c r="F7726" s="1" t="s">
        <v>28</v>
      </c>
      <c r="G7726" s="1" t="s">
        <v>51</v>
      </c>
      <c r="H7726">
        <v>53.760899999999999</v>
      </c>
      <c r="I7726">
        <v>-98.813900000000004</v>
      </c>
      <c r="J7726">
        <v>25</v>
      </c>
      <c r="K7726" t="b">
        <v>0</v>
      </c>
      <c r="L7726">
        <v>265</v>
      </c>
      <c r="M7726" s="1" t="s">
        <v>30</v>
      </c>
      <c r="N7726" s="1" t="s">
        <v>31</v>
      </c>
      <c r="O7726">
        <v>3</v>
      </c>
      <c r="P7726" t="b">
        <v>1</v>
      </c>
      <c r="Q7726" t="b">
        <v>1</v>
      </c>
      <c r="R7726" s="1" t="s">
        <v>52</v>
      </c>
      <c r="S7726" s="1" t="s">
        <v>58</v>
      </c>
      <c r="T7726">
        <v>5</v>
      </c>
      <c r="U7726" s="1" t="s">
        <v>34</v>
      </c>
      <c r="V7726" s="1" t="s">
        <v>59</v>
      </c>
      <c r="W7726" s="1" t="str">
        <f>IF(OR(MasterData[[#This Row],[Event]]="Christmas Market", MasterData[[#This Row],[Event]]="Christmas"), "Christmas Sale", "Non-Christmas Sale")</f>
        <v>Non-Christmas Sale</v>
      </c>
      <c r="X7726" t="b">
        <v>0</v>
      </c>
      <c r="Y7726">
        <v>4</v>
      </c>
      <c r="Z7726">
        <v>75.2</v>
      </c>
      <c r="AA7726">
        <v>225.6</v>
      </c>
      <c r="AB7726">
        <v>22.56</v>
      </c>
      <c r="AC7726" t="str">
        <f>IF(MasterData[[#This Row],[Discount Amount]]&gt;0, "Promotional sale", "Non-Promotional Sales")</f>
        <v>Promotional sale</v>
      </c>
    </row>
    <row r="7727" spans="1:29" x14ac:dyDescent="0.25">
      <c r="A7727">
        <v>7726</v>
      </c>
      <c r="B7727" s="1" t="s">
        <v>226</v>
      </c>
      <c r="C7727" s="2">
        <v>0.76782407407407405</v>
      </c>
      <c r="D7727">
        <v>120</v>
      </c>
      <c r="E7727">
        <v>65</v>
      </c>
      <c r="F7727" s="1" t="s">
        <v>37</v>
      </c>
      <c r="G7727" s="1" t="s">
        <v>38</v>
      </c>
      <c r="H7727">
        <v>53.726700000000001</v>
      </c>
      <c r="I7727">
        <v>-127.6476</v>
      </c>
      <c r="J7727">
        <v>92</v>
      </c>
      <c r="K7727" t="b">
        <v>1</v>
      </c>
      <c r="L7727">
        <v>878</v>
      </c>
      <c r="M7727" s="1" t="s">
        <v>30</v>
      </c>
      <c r="N7727" s="1" t="s">
        <v>31</v>
      </c>
      <c r="O7727">
        <v>2</v>
      </c>
      <c r="P7727" t="b">
        <v>1</v>
      </c>
      <c r="Q7727" t="b">
        <v>0</v>
      </c>
      <c r="R7727" s="1" t="s">
        <v>41</v>
      </c>
      <c r="S7727" s="1" t="s">
        <v>33</v>
      </c>
      <c r="T7727">
        <v>3</v>
      </c>
      <c r="U7727" s="1" t="s">
        <v>42</v>
      </c>
      <c r="V7727" s="1" t="s">
        <v>46</v>
      </c>
      <c r="W7727" s="1" t="str">
        <f>IF(OR(MasterData[[#This Row],[Event]]="Christmas Market", MasterData[[#This Row],[Event]]="Christmas"), "Christmas Sale", "Non-Christmas Sale")</f>
        <v>Christmas Sale</v>
      </c>
      <c r="X7727" t="b">
        <v>0</v>
      </c>
      <c r="Y7727">
        <v>3</v>
      </c>
      <c r="Z7727">
        <v>31.09</v>
      </c>
      <c r="AA7727">
        <v>62.17</v>
      </c>
      <c r="AB7727">
        <v>0</v>
      </c>
      <c r="AC7727" t="str">
        <f>IF(MasterData[[#This Row],[Discount Amount]]&gt;0, "Promotional sale", "Non-Promotional Sales")</f>
        <v>Non-Promotional Sales</v>
      </c>
    </row>
    <row r="7728" spans="1:29" x14ac:dyDescent="0.25">
      <c r="A7728">
        <v>7727</v>
      </c>
      <c r="B7728" s="1" t="s">
        <v>191</v>
      </c>
      <c r="C7728" s="2">
        <v>1.0590277777777768E-2</v>
      </c>
      <c r="D7728">
        <v>334</v>
      </c>
      <c r="E7728">
        <v>32</v>
      </c>
      <c r="F7728" s="1" t="s">
        <v>37</v>
      </c>
      <c r="G7728" s="1" t="s">
        <v>38</v>
      </c>
      <c r="H7728">
        <v>53.726700000000001</v>
      </c>
      <c r="I7728">
        <v>-127.6476</v>
      </c>
      <c r="J7728">
        <v>35</v>
      </c>
      <c r="K7728" t="b">
        <v>1</v>
      </c>
      <c r="L7728">
        <v>922</v>
      </c>
      <c r="M7728" s="1" t="s">
        <v>39</v>
      </c>
      <c r="N7728" s="1" t="s">
        <v>40</v>
      </c>
      <c r="O7728">
        <v>5</v>
      </c>
      <c r="P7728" t="b">
        <v>0</v>
      </c>
      <c r="Q7728" t="b">
        <v>0</v>
      </c>
      <c r="R7728" s="1" t="s">
        <v>41</v>
      </c>
      <c r="S7728" s="1" t="s">
        <v>53</v>
      </c>
      <c r="T7728">
        <v>3</v>
      </c>
      <c r="U7728" s="1" t="s">
        <v>42</v>
      </c>
      <c r="V7728" s="1" t="s">
        <v>59</v>
      </c>
      <c r="W7728" s="1" t="str">
        <f>IF(OR(MasterData[[#This Row],[Event]]="Christmas Market", MasterData[[#This Row],[Event]]="Christmas"), "Christmas Sale", "Non-Christmas Sale")</f>
        <v>Non-Christmas Sale</v>
      </c>
      <c r="X7728" t="b">
        <v>1</v>
      </c>
      <c r="Y7728">
        <v>4</v>
      </c>
      <c r="Z7728">
        <v>59.85</v>
      </c>
      <c r="AA7728">
        <v>299.24</v>
      </c>
      <c r="AB7728">
        <v>29.92</v>
      </c>
      <c r="AC7728" t="str">
        <f>IF(MasterData[[#This Row],[Discount Amount]]&gt;0, "Promotional sale", "Non-Promotional Sales")</f>
        <v>Promotional sale</v>
      </c>
    </row>
    <row r="7729" spans="1:29" x14ac:dyDescent="0.25">
      <c r="A7729">
        <v>7728</v>
      </c>
      <c r="B7729" s="1" t="s">
        <v>100</v>
      </c>
      <c r="C7729" s="2">
        <v>0.46613425925925922</v>
      </c>
      <c r="D7729">
        <v>470</v>
      </c>
      <c r="E7729">
        <v>57</v>
      </c>
      <c r="F7729" s="1" t="s">
        <v>37</v>
      </c>
      <c r="G7729" s="1" t="s">
        <v>68</v>
      </c>
      <c r="H7729">
        <v>46.318800000000003</v>
      </c>
      <c r="I7729">
        <v>-63.146099999999997</v>
      </c>
      <c r="J7729">
        <v>76</v>
      </c>
      <c r="K7729" t="b">
        <v>1</v>
      </c>
      <c r="L7729">
        <v>597</v>
      </c>
      <c r="M7729" s="1" t="s">
        <v>39</v>
      </c>
      <c r="N7729" s="1" t="s">
        <v>40</v>
      </c>
      <c r="O7729">
        <v>5</v>
      </c>
      <c r="P7729" t="b">
        <v>0</v>
      </c>
      <c r="Q7729" t="b">
        <v>0</v>
      </c>
      <c r="R7729" s="1" t="s">
        <v>41</v>
      </c>
      <c r="S7729" s="1" t="s">
        <v>49</v>
      </c>
      <c r="T7729">
        <v>3</v>
      </c>
      <c r="U7729" s="1" t="s">
        <v>34</v>
      </c>
      <c r="V7729" s="1" t="s">
        <v>35</v>
      </c>
      <c r="W7729" s="1" t="str">
        <f>IF(OR(MasterData[[#This Row],[Event]]="Christmas Market", MasterData[[#This Row],[Event]]="Christmas"), "Christmas Sale", "Non-Christmas Sale")</f>
        <v>Non-Christmas Sale</v>
      </c>
      <c r="X7729" t="b">
        <v>1</v>
      </c>
      <c r="Y7729">
        <v>1</v>
      </c>
      <c r="Z7729">
        <v>52.2</v>
      </c>
      <c r="AA7729">
        <v>261.02</v>
      </c>
      <c r="AB7729">
        <v>0</v>
      </c>
      <c r="AC7729" t="str">
        <f>IF(MasterData[[#This Row],[Discount Amount]]&gt;0, "Promotional sale", "Non-Promotional Sales")</f>
        <v>Non-Promotional Sales</v>
      </c>
    </row>
    <row r="7730" spans="1:29" x14ac:dyDescent="0.25">
      <c r="A7730">
        <v>7729</v>
      </c>
      <c r="B7730" s="1" t="s">
        <v>50</v>
      </c>
      <c r="C7730" s="2">
        <v>0.62446759259259266</v>
      </c>
      <c r="D7730">
        <v>184</v>
      </c>
      <c r="E7730">
        <v>23</v>
      </c>
      <c r="F7730" s="1" t="s">
        <v>28</v>
      </c>
      <c r="G7730" s="1" t="s">
        <v>51</v>
      </c>
      <c r="H7730">
        <v>53.760899999999999</v>
      </c>
      <c r="I7730">
        <v>-98.813900000000004</v>
      </c>
      <c r="J7730">
        <v>23</v>
      </c>
      <c r="K7730" t="b">
        <v>1</v>
      </c>
      <c r="L7730">
        <v>435</v>
      </c>
      <c r="M7730" s="1" t="s">
        <v>39</v>
      </c>
      <c r="N7730" s="1" t="s">
        <v>40</v>
      </c>
      <c r="O7730">
        <v>4</v>
      </c>
      <c r="P7730" t="b">
        <v>0</v>
      </c>
      <c r="Q7730" t="b">
        <v>1</v>
      </c>
      <c r="R7730" s="1" t="s">
        <v>41</v>
      </c>
      <c r="S7730" s="1" t="s">
        <v>53</v>
      </c>
      <c r="T7730">
        <v>2</v>
      </c>
      <c r="U7730" s="1" t="s">
        <v>45</v>
      </c>
      <c r="V7730" s="1" t="s">
        <v>59</v>
      </c>
      <c r="W7730" s="1" t="str">
        <f>IF(OR(MasterData[[#This Row],[Event]]="Christmas Market", MasterData[[#This Row],[Event]]="Christmas"), "Christmas Sale", "Non-Christmas Sale")</f>
        <v>Non-Christmas Sale</v>
      </c>
      <c r="X7730" t="b">
        <v>0</v>
      </c>
      <c r="Y7730">
        <v>2</v>
      </c>
      <c r="Z7730">
        <v>43.96</v>
      </c>
      <c r="AA7730">
        <v>175.83</v>
      </c>
      <c r="AB7730">
        <v>17.579999999999998</v>
      </c>
      <c r="AC7730" t="str">
        <f>IF(MasterData[[#This Row],[Discount Amount]]&gt;0, "Promotional sale", "Non-Promotional Sales")</f>
        <v>Promotional sale</v>
      </c>
    </row>
    <row r="7731" spans="1:29" x14ac:dyDescent="0.25">
      <c r="A7731">
        <v>7730</v>
      </c>
      <c r="B7731" s="1" t="s">
        <v>386</v>
      </c>
      <c r="C7731" s="2">
        <v>0.88702546296296303</v>
      </c>
      <c r="D7731">
        <v>17</v>
      </c>
      <c r="E7731">
        <v>49</v>
      </c>
      <c r="F7731" s="1" t="s">
        <v>61</v>
      </c>
      <c r="G7731" s="1" t="s">
        <v>62</v>
      </c>
      <c r="H7731">
        <v>46.565300000000001</v>
      </c>
      <c r="I7731">
        <v>-66.4619</v>
      </c>
      <c r="J7731">
        <v>15</v>
      </c>
      <c r="K7731" t="b">
        <v>1</v>
      </c>
      <c r="L7731">
        <v>748</v>
      </c>
      <c r="M7731" s="1" t="s">
        <v>30</v>
      </c>
      <c r="N7731" s="1" t="s">
        <v>31</v>
      </c>
      <c r="O7731">
        <v>4</v>
      </c>
      <c r="P7731" t="b">
        <v>0</v>
      </c>
      <c r="Q7731" t="b">
        <v>0</v>
      </c>
      <c r="R7731" s="1" t="s">
        <v>32</v>
      </c>
      <c r="S7731" s="1" t="s">
        <v>53</v>
      </c>
      <c r="T7731">
        <v>2</v>
      </c>
      <c r="U7731" s="1" t="s">
        <v>45</v>
      </c>
      <c r="V7731" s="1" t="s">
        <v>46</v>
      </c>
      <c r="W7731" s="1" t="str">
        <f>IF(OR(MasterData[[#This Row],[Event]]="Christmas Market", MasterData[[#This Row],[Event]]="Christmas"), "Christmas Sale", "Non-Christmas Sale")</f>
        <v>Christmas Sale</v>
      </c>
      <c r="X7731" t="b">
        <v>0</v>
      </c>
      <c r="Y7731">
        <v>2</v>
      </c>
      <c r="Z7731">
        <v>56.91</v>
      </c>
      <c r="AA7731">
        <v>227.65</v>
      </c>
      <c r="AB7731">
        <v>0</v>
      </c>
      <c r="AC7731" t="str">
        <f>IF(MasterData[[#This Row],[Discount Amount]]&gt;0, "Promotional sale", "Non-Promotional Sales")</f>
        <v>Non-Promotional Sales</v>
      </c>
    </row>
    <row r="7732" spans="1:29" x14ac:dyDescent="0.25">
      <c r="A7732">
        <v>7731</v>
      </c>
      <c r="B7732" s="1" t="s">
        <v>183</v>
      </c>
      <c r="C7732" s="2">
        <v>0.11250000000000004</v>
      </c>
      <c r="D7732">
        <v>25</v>
      </c>
      <c r="E7732">
        <v>49</v>
      </c>
      <c r="F7732" s="1" t="s">
        <v>61</v>
      </c>
      <c r="G7732" s="1" t="s">
        <v>77</v>
      </c>
      <c r="H7732">
        <v>64.282300000000006</v>
      </c>
      <c r="I7732">
        <v>-135</v>
      </c>
      <c r="J7732">
        <v>93</v>
      </c>
      <c r="K7732" t="b">
        <v>1</v>
      </c>
      <c r="L7732">
        <v>104</v>
      </c>
      <c r="M7732" s="1" t="s">
        <v>30</v>
      </c>
      <c r="N7732" s="1" t="s">
        <v>31</v>
      </c>
      <c r="O7732">
        <v>5</v>
      </c>
      <c r="P7732" t="b">
        <v>1</v>
      </c>
      <c r="Q7732" t="b">
        <v>1</v>
      </c>
      <c r="R7732" s="1" t="s">
        <v>32</v>
      </c>
      <c r="S7732" s="1" t="s">
        <v>33</v>
      </c>
      <c r="T7732">
        <v>4</v>
      </c>
      <c r="U7732" s="1" t="s">
        <v>45</v>
      </c>
      <c r="V7732" s="1" t="s">
        <v>35</v>
      </c>
      <c r="W7732" s="1" t="str">
        <f>IF(OR(MasterData[[#This Row],[Event]]="Christmas Market", MasterData[[#This Row],[Event]]="Christmas"), "Christmas Sale", "Non-Christmas Sale")</f>
        <v>Non-Christmas Sale</v>
      </c>
      <c r="X7732" t="b">
        <v>0</v>
      </c>
      <c r="Y7732">
        <v>5</v>
      </c>
      <c r="Z7732">
        <v>33.6</v>
      </c>
      <c r="AA7732">
        <v>168.01</v>
      </c>
      <c r="AB7732">
        <v>0</v>
      </c>
      <c r="AC7732" t="str">
        <f>IF(MasterData[[#This Row],[Discount Amount]]&gt;0, "Promotional sale", "Non-Promotional Sales")</f>
        <v>Non-Promotional Sales</v>
      </c>
    </row>
    <row r="7733" spans="1:29" x14ac:dyDescent="0.25">
      <c r="A7733">
        <v>7732</v>
      </c>
      <c r="B7733" s="1" t="s">
        <v>375</v>
      </c>
      <c r="C7733" s="2">
        <v>0.28908564814814808</v>
      </c>
      <c r="D7733">
        <v>5</v>
      </c>
      <c r="E7733">
        <v>45</v>
      </c>
      <c r="F7733" s="1" t="s">
        <v>61</v>
      </c>
      <c r="G7733" s="1" t="s">
        <v>51</v>
      </c>
      <c r="H7733">
        <v>53.760899999999999</v>
      </c>
      <c r="I7733">
        <v>-98.813900000000004</v>
      </c>
      <c r="J7733">
        <v>73</v>
      </c>
      <c r="K7733" t="b">
        <v>0</v>
      </c>
      <c r="L7733">
        <v>262</v>
      </c>
      <c r="M7733" s="1" t="s">
        <v>63</v>
      </c>
      <c r="N7733" s="1" t="s">
        <v>64</v>
      </c>
      <c r="O7733">
        <v>1</v>
      </c>
      <c r="P7733" t="b">
        <v>0</v>
      </c>
      <c r="Q7733" t="b">
        <v>1</v>
      </c>
      <c r="R7733" s="1" t="s">
        <v>52</v>
      </c>
      <c r="S7733" s="1" t="s">
        <v>58</v>
      </c>
      <c r="T7733">
        <v>5</v>
      </c>
      <c r="U7733" s="1" t="s">
        <v>34</v>
      </c>
      <c r="V7733" s="1" t="s">
        <v>59</v>
      </c>
      <c r="W7733" s="1" t="str">
        <f>IF(OR(MasterData[[#This Row],[Event]]="Christmas Market", MasterData[[#This Row],[Event]]="Christmas"), "Christmas Sale", "Non-Christmas Sale")</f>
        <v>Non-Christmas Sale</v>
      </c>
      <c r="X7733" t="b">
        <v>0</v>
      </c>
      <c r="Y7733">
        <v>4</v>
      </c>
      <c r="Z7733">
        <v>84.26</v>
      </c>
      <c r="AA7733">
        <v>84.26</v>
      </c>
      <c r="AB7733">
        <v>8.43</v>
      </c>
      <c r="AC7733" t="str">
        <f>IF(MasterData[[#This Row],[Discount Amount]]&gt;0, "Promotional sale", "Non-Promotional Sales")</f>
        <v>Promotional sale</v>
      </c>
    </row>
    <row r="7734" spans="1:29" x14ac:dyDescent="0.25">
      <c r="A7734">
        <v>7733</v>
      </c>
      <c r="B7734" s="1" t="s">
        <v>173</v>
      </c>
      <c r="C7734" s="2">
        <v>0.99626157407407412</v>
      </c>
      <c r="D7734">
        <v>226</v>
      </c>
      <c r="E7734">
        <v>42</v>
      </c>
      <c r="F7734" s="1" t="s">
        <v>37</v>
      </c>
      <c r="G7734" s="1" t="s">
        <v>66</v>
      </c>
      <c r="H7734">
        <v>45.077800000000003</v>
      </c>
      <c r="I7734">
        <v>-63.546700000000001</v>
      </c>
      <c r="J7734">
        <v>98</v>
      </c>
      <c r="K7734" t="b">
        <v>1</v>
      </c>
      <c r="L7734">
        <v>30</v>
      </c>
      <c r="M7734" s="1" t="s">
        <v>30</v>
      </c>
      <c r="N7734" s="1" t="s">
        <v>31</v>
      </c>
      <c r="O7734">
        <v>3</v>
      </c>
      <c r="P7734" t="b">
        <v>0</v>
      </c>
      <c r="Q7734" t="b">
        <v>1</v>
      </c>
      <c r="R7734" s="1" t="s">
        <v>32</v>
      </c>
      <c r="S7734" s="1" t="s">
        <v>53</v>
      </c>
      <c r="T7734">
        <v>1</v>
      </c>
      <c r="U7734" s="1" t="s">
        <v>45</v>
      </c>
      <c r="V7734" s="1" t="s">
        <v>59</v>
      </c>
      <c r="W7734" s="1" t="str">
        <f>IF(OR(MasterData[[#This Row],[Event]]="Christmas Market", MasterData[[#This Row],[Event]]="Christmas"), "Christmas Sale", "Non-Christmas Sale")</f>
        <v>Non-Christmas Sale</v>
      </c>
      <c r="X7734" t="b">
        <v>1</v>
      </c>
      <c r="Y7734">
        <v>2</v>
      </c>
      <c r="Z7734">
        <v>19.09</v>
      </c>
      <c r="AA7734">
        <v>57.26</v>
      </c>
      <c r="AB7734">
        <v>5.73</v>
      </c>
      <c r="AC7734" t="str">
        <f>IF(MasterData[[#This Row],[Discount Amount]]&gt;0, "Promotional sale", "Non-Promotional Sales")</f>
        <v>Promotional sale</v>
      </c>
    </row>
    <row r="7735" spans="1:29" x14ac:dyDescent="0.25">
      <c r="A7735">
        <v>7734</v>
      </c>
      <c r="B7735" s="1" t="s">
        <v>360</v>
      </c>
      <c r="C7735" s="2">
        <v>0.82208333333333328</v>
      </c>
      <c r="D7735">
        <v>258</v>
      </c>
      <c r="E7735">
        <v>25</v>
      </c>
      <c r="F7735" s="1" t="s">
        <v>28</v>
      </c>
      <c r="G7735" s="1" t="s">
        <v>77</v>
      </c>
      <c r="H7735">
        <v>64.282300000000006</v>
      </c>
      <c r="I7735">
        <v>-135</v>
      </c>
      <c r="J7735">
        <v>60</v>
      </c>
      <c r="K7735" t="b">
        <v>1</v>
      </c>
      <c r="L7735">
        <v>774</v>
      </c>
      <c r="M7735" s="1" t="s">
        <v>74</v>
      </c>
      <c r="N7735" s="1" t="s">
        <v>75</v>
      </c>
      <c r="O7735">
        <v>2</v>
      </c>
      <c r="P7735" t="b">
        <v>0</v>
      </c>
      <c r="Q7735" t="b">
        <v>1</v>
      </c>
      <c r="R7735" s="1" t="s">
        <v>41</v>
      </c>
      <c r="S7735" s="1" t="s">
        <v>33</v>
      </c>
      <c r="T7735">
        <v>2</v>
      </c>
      <c r="U7735" s="1" t="s">
        <v>42</v>
      </c>
      <c r="V7735" s="1" t="s">
        <v>59</v>
      </c>
      <c r="W7735" s="1" t="str">
        <f>IF(OR(MasterData[[#This Row],[Event]]="Christmas Market", MasterData[[#This Row],[Event]]="Christmas"), "Christmas Sale", "Non-Christmas Sale")</f>
        <v>Non-Christmas Sale</v>
      </c>
      <c r="X7735" t="b">
        <v>0</v>
      </c>
      <c r="Y7735">
        <v>2</v>
      </c>
      <c r="Z7735">
        <v>93.5</v>
      </c>
      <c r="AA7735">
        <v>187</v>
      </c>
      <c r="AB7735">
        <v>18.7</v>
      </c>
      <c r="AC7735" t="str">
        <f>IF(MasterData[[#This Row],[Discount Amount]]&gt;0, "Promotional sale", "Non-Promotional Sales")</f>
        <v>Promotional sale</v>
      </c>
    </row>
    <row r="7736" spans="1:29" x14ac:dyDescent="0.25">
      <c r="A7736">
        <v>7735</v>
      </c>
      <c r="B7736" s="1" t="s">
        <v>185</v>
      </c>
      <c r="C7736" s="2">
        <v>0.40979166666666678</v>
      </c>
      <c r="D7736">
        <v>180</v>
      </c>
      <c r="E7736">
        <v>60</v>
      </c>
      <c r="F7736" s="1" t="s">
        <v>37</v>
      </c>
      <c r="G7736" s="1" t="s">
        <v>70</v>
      </c>
      <c r="H7736">
        <v>54.273099999999999</v>
      </c>
      <c r="I7736">
        <v>-61.738799999999998</v>
      </c>
      <c r="J7736">
        <v>69</v>
      </c>
      <c r="K7736" t="b">
        <v>0</v>
      </c>
      <c r="L7736">
        <v>201</v>
      </c>
      <c r="M7736" s="1" t="s">
        <v>74</v>
      </c>
      <c r="N7736" s="1" t="s">
        <v>75</v>
      </c>
      <c r="O7736">
        <v>5</v>
      </c>
      <c r="P7736" t="b">
        <v>0</v>
      </c>
      <c r="Q7736" t="b">
        <v>1</v>
      </c>
      <c r="R7736" s="1" t="s">
        <v>32</v>
      </c>
      <c r="S7736" s="1" t="s">
        <v>49</v>
      </c>
      <c r="T7736">
        <v>1</v>
      </c>
      <c r="U7736" s="1" t="s">
        <v>45</v>
      </c>
      <c r="V7736" s="1" t="s">
        <v>46</v>
      </c>
      <c r="W7736" s="1" t="str">
        <f>IF(OR(MasterData[[#This Row],[Event]]="Christmas Market", MasterData[[#This Row],[Event]]="Christmas"), "Christmas Sale", "Non-Christmas Sale")</f>
        <v>Christmas Sale</v>
      </c>
      <c r="X7736" t="b">
        <v>1</v>
      </c>
      <c r="Y7736">
        <v>1</v>
      </c>
      <c r="Z7736">
        <v>32.130000000000003</v>
      </c>
      <c r="AA7736">
        <v>160.63</v>
      </c>
      <c r="AB7736">
        <v>0</v>
      </c>
      <c r="AC7736" t="str">
        <f>IF(MasterData[[#This Row],[Discount Amount]]&gt;0, "Promotional sale", "Non-Promotional Sales")</f>
        <v>Non-Promotional Sales</v>
      </c>
    </row>
    <row r="7737" spans="1:29" x14ac:dyDescent="0.25">
      <c r="A7737">
        <v>7736</v>
      </c>
      <c r="B7737" s="1" t="s">
        <v>252</v>
      </c>
      <c r="C7737" s="2">
        <v>0.10094907407407416</v>
      </c>
      <c r="D7737">
        <v>23</v>
      </c>
      <c r="E7737">
        <v>63</v>
      </c>
      <c r="F7737" s="1" t="s">
        <v>61</v>
      </c>
      <c r="G7737" s="1" t="s">
        <v>77</v>
      </c>
      <c r="H7737">
        <v>64.282300000000006</v>
      </c>
      <c r="I7737">
        <v>-135</v>
      </c>
      <c r="J7737">
        <v>64</v>
      </c>
      <c r="K7737" t="b">
        <v>1</v>
      </c>
      <c r="L7737">
        <v>420</v>
      </c>
      <c r="M7737" s="1" t="s">
        <v>30</v>
      </c>
      <c r="N7737" s="1" t="s">
        <v>31</v>
      </c>
      <c r="O7737">
        <v>4</v>
      </c>
      <c r="P7737" t="b">
        <v>0</v>
      </c>
      <c r="Q7737" t="b">
        <v>0</v>
      </c>
      <c r="R7737" s="1" t="s">
        <v>41</v>
      </c>
      <c r="S7737" s="1" t="s">
        <v>58</v>
      </c>
      <c r="T7737">
        <v>2</v>
      </c>
      <c r="U7737" s="1" t="s">
        <v>34</v>
      </c>
      <c r="V7737" s="1" t="s">
        <v>46</v>
      </c>
      <c r="W7737" s="1" t="str">
        <f>IF(OR(MasterData[[#This Row],[Event]]="Christmas Market", MasterData[[#This Row],[Event]]="Christmas"), "Christmas Sale", "Non-Christmas Sale")</f>
        <v>Christmas Sale</v>
      </c>
      <c r="X7737" t="b">
        <v>0</v>
      </c>
      <c r="Y7737">
        <v>1</v>
      </c>
      <c r="Z7737">
        <v>78.38</v>
      </c>
      <c r="AA7737">
        <v>313.51</v>
      </c>
      <c r="AB7737">
        <v>0</v>
      </c>
      <c r="AC7737" t="str">
        <f>IF(MasterData[[#This Row],[Discount Amount]]&gt;0, "Promotional sale", "Non-Promotional Sales")</f>
        <v>Non-Promotional Sales</v>
      </c>
    </row>
    <row r="7738" spans="1:29" x14ac:dyDescent="0.25">
      <c r="A7738">
        <v>7737</v>
      </c>
      <c r="B7738" s="1" t="s">
        <v>82</v>
      </c>
      <c r="C7738" s="2">
        <v>0.29357638888888893</v>
      </c>
      <c r="D7738">
        <v>480</v>
      </c>
      <c r="E7738">
        <v>55</v>
      </c>
      <c r="F7738" s="1" t="s">
        <v>61</v>
      </c>
      <c r="G7738" s="1" t="s">
        <v>38</v>
      </c>
      <c r="H7738">
        <v>53.726700000000001</v>
      </c>
      <c r="I7738">
        <v>-127.6476</v>
      </c>
      <c r="J7738">
        <v>30</v>
      </c>
      <c r="K7738" t="b">
        <v>0</v>
      </c>
      <c r="L7738">
        <v>851</v>
      </c>
      <c r="M7738" s="1" t="s">
        <v>63</v>
      </c>
      <c r="N7738" s="1" t="s">
        <v>64</v>
      </c>
      <c r="O7738">
        <v>2</v>
      </c>
      <c r="P7738" t="b">
        <v>0</v>
      </c>
      <c r="Q7738" t="b">
        <v>1</v>
      </c>
      <c r="R7738" s="1" t="s">
        <v>32</v>
      </c>
      <c r="S7738" s="1" t="s">
        <v>53</v>
      </c>
      <c r="T7738">
        <v>5</v>
      </c>
      <c r="U7738" s="1" t="s">
        <v>42</v>
      </c>
      <c r="V7738" s="1" t="s">
        <v>46</v>
      </c>
      <c r="W7738" s="1" t="str">
        <f>IF(OR(MasterData[[#This Row],[Event]]="Christmas Market", MasterData[[#This Row],[Event]]="Christmas"), "Christmas Sale", "Non-Christmas Sale")</f>
        <v>Christmas Sale</v>
      </c>
      <c r="X7738" t="b">
        <v>0</v>
      </c>
      <c r="Y7738">
        <v>3</v>
      </c>
      <c r="Z7738">
        <v>15.85</v>
      </c>
      <c r="AA7738">
        <v>31.7</v>
      </c>
      <c r="AB7738">
        <v>0</v>
      </c>
      <c r="AC7738" t="str">
        <f>IF(MasterData[[#This Row],[Discount Amount]]&gt;0, "Promotional sale", "Non-Promotional Sales")</f>
        <v>Non-Promotional Sales</v>
      </c>
    </row>
    <row r="7739" spans="1:29" x14ac:dyDescent="0.25">
      <c r="A7739">
        <v>7738</v>
      </c>
      <c r="B7739" s="1" t="s">
        <v>268</v>
      </c>
      <c r="C7739" s="2">
        <v>0.15218749999999992</v>
      </c>
      <c r="D7739">
        <v>195</v>
      </c>
      <c r="E7739">
        <v>29</v>
      </c>
      <c r="F7739" s="1" t="s">
        <v>28</v>
      </c>
      <c r="G7739" s="1" t="s">
        <v>62</v>
      </c>
      <c r="H7739">
        <v>46.565300000000001</v>
      </c>
      <c r="I7739">
        <v>-66.4619</v>
      </c>
      <c r="J7739">
        <v>26</v>
      </c>
      <c r="K7739" t="b">
        <v>1</v>
      </c>
      <c r="L7739">
        <v>358</v>
      </c>
      <c r="M7739" s="1" t="s">
        <v>63</v>
      </c>
      <c r="N7739" s="1" t="s">
        <v>64</v>
      </c>
      <c r="O7739">
        <v>5</v>
      </c>
      <c r="P7739" t="b">
        <v>0</v>
      </c>
      <c r="Q7739" t="b">
        <v>1</v>
      </c>
      <c r="R7739" s="1" t="s">
        <v>32</v>
      </c>
      <c r="S7739" s="1" t="s">
        <v>49</v>
      </c>
      <c r="T7739">
        <v>2</v>
      </c>
      <c r="U7739" s="1" t="s">
        <v>42</v>
      </c>
      <c r="V7739" s="1" t="s">
        <v>35</v>
      </c>
      <c r="W7739" s="1" t="str">
        <f>IF(OR(MasterData[[#This Row],[Event]]="Christmas Market", MasterData[[#This Row],[Event]]="Christmas"), "Christmas Sale", "Non-Christmas Sale")</f>
        <v>Non-Christmas Sale</v>
      </c>
      <c r="X7739" t="b">
        <v>0</v>
      </c>
      <c r="Y7739">
        <v>5</v>
      </c>
      <c r="Z7739">
        <v>11.04</v>
      </c>
      <c r="AA7739">
        <v>55.22</v>
      </c>
      <c r="AB7739">
        <v>0</v>
      </c>
      <c r="AC7739" t="str">
        <f>IF(MasterData[[#This Row],[Discount Amount]]&gt;0, "Promotional sale", "Non-Promotional Sales")</f>
        <v>Non-Promotional Sales</v>
      </c>
    </row>
    <row r="7740" spans="1:29" x14ac:dyDescent="0.25">
      <c r="A7740">
        <v>7739</v>
      </c>
      <c r="B7740" s="1" t="s">
        <v>326</v>
      </c>
      <c r="C7740" s="2">
        <v>0.45224537037037038</v>
      </c>
      <c r="D7740">
        <v>198</v>
      </c>
      <c r="E7740">
        <v>21</v>
      </c>
      <c r="F7740" s="1" t="s">
        <v>28</v>
      </c>
      <c r="G7740" s="1" t="s">
        <v>51</v>
      </c>
      <c r="H7740">
        <v>53.760899999999999</v>
      </c>
      <c r="I7740">
        <v>-98.813900000000004</v>
      </c>
      <c r="J7740">
        <v>100</v>
      </c>
      <c r="K7740" t="b">
        <v>0</v>
      </c>
      <c r="L7740">
        <v>389</v>
      </c>
      <c r="M7740" s="1" t="s">
        <v>56</v>
      </c>
      <c r="N7740" s="1" t="s">
        <v>57</v>
      </c>
      <c r="O7740">
        <v>5</v>
      </c>
      <c r="P7740" t="b">
        <v>1</v>
      </c>
      <c r="Q7740" t="b">
        <v>0</v>
      </c>
      <c r="R7740" s="1" t="s">
        <v>52</v>
      </c>
      <c r="S7740" s="1" t="s">
        <v>53</v>
      </c>
      <c r="T7740">
        <v>1</v>
      </c>
      <c r="U7740" s="1" t="s">
        <v>42</v>
      </c>
      <c r="V7740" s="1" t="s">
        <v>59</v>
      </c>
      <c r="W7740" s="1" t="str">
        <f>IF(OR(MasterData[[#This Row],[Event]]="Christmas Market", MasterData[[#This Row],[Event]]="Christmas"), "Christmas Sale", "Non-Christmas Sale")</f>
        <v>Non-Christmas Sale</v>
      </c>
      <c r="X7740" t="b">
        <v>1</v>
      </c>
      <c r="Y7740">
        <v>3</v>
      </c>
      <c r="Z7740">
        <v>90.31</v>
      </c>
      <c r="AA7740">
        <v>451.55</v>
      </c>
      <c r="AB7740">
        <v>45.15</v>
      </c>
      <c r="AC7740" t="str">
        <f>IF(MasterData[[#This Row],[Discount Amount]]&gt;0, "Promotional sale", "Non-Promotional Sales")</f>
        <v>Promotional sale</v>
      </c>
    </row>
    <row r="7741" spans="1:29" x14ac:dyDescent="0.25">
      <c r="A7741">
        <v>7740</v>
      </c>
      <c r="B7741" s="1" t="s">
        <v>218</v>
      </c>
      <c r="C7741" s="2">
        <v>0.26943287037037034</v>
      </c>
      <c r="D7741">
        <v>457</v>
      </c>
      <c r="E7741">
        <v>21</v>
      </c>
      <c r="F7741" s="1" t="s">
        <v>28</v>
      </c>
      <c r="G7741" s="1" t="s">
        <v>44</v>
      </c>
      <c r="H7741">
        <v>46.813099999999999</v>
      </c>
      <c r="I7741">
        <v>-71.207499999999996</v>
      </c>
      <c r="J7741">
        <v>78</v>
      </c>
      <c r="K7741" t="b">
        <v>1</v>
      </c>
      <c r="L7741">
        <v>630</v>
      </c>
      <c r="M7741" s="1" t="s">
        <v>30</v>
      </c>
      <c r="N7741" s="1" t="s">
        <v>31</v>
      </c>
      <c r="O7741">
        <v>3</v>
      </c>
      <c r="P7741" t="b">
        <v>1</v>
      </c>
      <c r="Q7741" t="b">
        <v>1</v>
      </c>
      <c r="R7741" s="1" t="s">
        <v>32</v>
      </c>
      <c r="S7741" s="1" t="s">
        <v>33</v>
      </c>
      <c r="T7741">
        <v>5</v>
      </c>
      <c r="U7741" s="1" t="s">
        <v>45</v>
      </c>
      <c r="V7741" s="1" t="s">
        <v>59</v>
      </c>
      <c r="W7741" s="1" t="str">
        <f>IF(OR(MasterData[[#This Row],[Event]]="Christmas Market", MasterData[[#This Row],[Event]]="Christmas"), "Christmas Sale", "Non-Christmas Sale")</f>
        <v>Non-Christmas Sale</v>
      </c>
      <c r="X7741" t="b">
        <v>1</v>
      </c>
      <c r="Y7741">
        <v>2</v>
      </c>
      <c r="Z7741">
        <v>91.85</v>
      </c>
      <c r="AA7741">
        <v>275.54000000000002</v>
      </c>
      <c r="AB7741">
        <v>27.55</v>
      </c>
      <c r="AC7741" t="str">
        <f>IF(MasterData[[#This Row],[Discount Amount]]&gt;0, "Promotional sale", "Non-Promotional Sales")</f>
        <v>Promotional sale</v>
      </c>
    </row>
    <row r="7742" spans="1:29" x14ac:dyDescent="0.25">
      <c r="A7742">
        <v>7741</v>
      </c>
      <c r="B7742" s="1" t="s">
        <v>110</v>
      </c>
      <c r="C7742" s="2">
        <v>0.20174768518518515</v>
      </c>
      <c r="D7742">
        <v>389</v>
      </c>
      <c r="E7742">
        <v>39</v>
      </c>
      <c r="F7742" s="1" t="s">
        <v>28</v>
      </c>
      <c r="G7742" s="1" t="s">
        <v>44</v>
      </c>
      <c r="H7742">
        <v>46.813099999999999</v>
      </c>
      <c r="I7742">
        <v>-71.207499999999996</v>
      </c>
      <c r="J7742">
        <v>17</v>
      </c>
      <c r="K7742" t="b">
        <v>0</v>
      </c>
      <c r="L7742">
        <v>502</v>
      </c>
      <c r="M7742" s="1" t="s">
        <v>63</v>
      </c>
      <c r="N7742" s="1" t="s">
        <v>64</v>
      </c>
      <c r="O7742">
        <v>1</v>
      </c>
      <c r="P7742" t="b">
        <v>1</v>
      </c>
      <c r="Q7742" t="b">
        <v>0</v>
      </c>
      <c r="R7742" s="1" t="s">
        <v>52</v>
      </c>
      <c r="S7742" s="1" t="s">
        <v>33</v>
      </c>
      <c r="T7742">
        <v>4</v>
      </c>
      <c r="U7742" s="1" t="s">
        <v>34</v>
      </c>
      <c r="V7742" s="1" t="s">
        <v>35</v>
      </c>
      <c r="W7742" s="1" t="str">
        <f>IF(OR(MasterData[[#This Row],[Event]]="Christmas Market", MasterData[[#This Row],[Event]]="Christmas"), "Christmas Sale", "Non-Christmas Sale")</f>
        <v>Non-Christmas Sale</v>
      </c>
      <c r="X7742" t="b">
        <v>1</v>
      </c>
      <c r="Y7742">
        <v>2</v>
      </c>
      <c r="Z7742">
        <v>68.38</v>
      </c>
      <c r="AA7742">
        <v>68.38</v>
      </c>
      <c r="AB7742">
        <v>0</v>
      </c>
      <c r="AC7742" t="str">
        <f>IF(MasterData[[#This Row],[Discount Amount]]&gt;0, "Promotional sale", "Non-Promotional Sales")</f>
        <v>Non-Promotional Sales</v>
      </c>
    </row>
    <row r="7743" spans="1:29" x14ac:dyDescent="0.25">
      <c r="A7743">
        <v>7742</v>
      </c>
      <c r="B7743" s="1" t="s">
        <v>420</v>
      </c>
      <c r="C7743" s="2">
        <v>0.11731481481481487</v>
      </c>
      <c r="D7743">
        <v>95</v>
      </c>
      <c r="E7743">
        <v>38</v>
      </c>
      <c r="F7743" s="1" t="s">
        <v>61</v>
      </c>
      <c r="G7743" s="1" t="s">
        <v>66</v>
      </c>
      <c r="H7743">
        <v>45.077800000000003</v>
      </c>
      <c r="I7743">
        <v>-63.546700000000001</v>
      </c>
      <c r="J7743">
        <v>26</v>
      </c>
      <c r="K7743" t="b">
        <v>1</v>
      </c>
      <c r="L7743">
        <v>159</v>
      </c>
      <c r="M7743" s="1" t="s">
        <v>30</v>
      </c>
      <c r="N7743" s="1" t="s">
        <v>31</v>
      </c>
      <c r="O7743">
        <v>3</v>
      </c>
      <c r="P7743" t="b">
        <v>0</v>
      </c>
      <c r="Q7743" t="b">
        <v>1</v>
      </c>
      <c r="R7743" s="1" t="s">
        <v>32</v>
      </c>
      <c r="S7743" s="1" t="s">
        <v>49</v>
      </c>
      <c r="T7743">
        <v>4</v>
      </c>
      <c r="U7743" s="1" t="s">
        <v>45</v>
      </c>
      <c r="V7743" s="1" t="s">
        <v>46</v>
      </c>
      <c r="W7743" s="1" t="str">
        <f>IF(OR(MasterData[[#This Row],[Event]]="Christmas Market", MasterData[[#This Row],[Event]]="Christmas"), "Christmas Sale", "Non-Christmas Sale")</f>
        <v>Christmas Sale</v>
      </c>
      <c r="X7743" t="b">
        <v>0</v>
      </c>
      <c r="Y7743">
        <v>1</v>
      </c>
      <c r="Z7743">
        <v>12.84</v>
      </c>
      <c r="AA7743">
        <v>38.51</v>
      </c>
      <c r="AB7743">
        <v>0</v>
      </c>
      <c r="AC7743" t="str">
        <f>IF(MasterData[[#This Row],[Discount Amount]]&gt;0, "Promotional sale", "Non-Promotional Sales")</f>
        <v>Non-Promotional Sales</v>
      </c>
    </row>
    <row r="7744" spans="1:29" x14ac:dyDescent="0.25">
      <c r="A7744">
        <v>7743</v>
      </c>
      <c r="B7744" s="1" t="s">
        <v>327</v>
      </c>
      <c r="C7744" s="2">
        <v>0.64839120370370362</v>
      </c>
      <c r="D7744">
        <v>462</v>
      </c>
      <c r="E7744">
        <v>67</v>
      </c>
      <c r="F7744" s="1" t="s">
        <v>61</v>
      </c>
      <c r="G7744" s="1" t="s">
        <v>77</v>
      </c>
      <c r="H7744">
        <v>64.282300000000006</v>
      </c>
      <c r="I7744">
        <v>-135</v>
      </c>
      <c r="J7744">
        <v>27</v>
      </c>
      <c r="K7744" t="b">
        <v>1</v>
      </c>
      <c r="L7744">
        <v>269</v>
      </c>
      <c r="M7744" s="1" t="s">
        <v>56</v>
      </c>
      <c r="N7744" s="1" t="s">
        <v>57</v>
      </c>
      <c r="O7744">
        <v>4</v>
      </c>
      <c r="P7744" t="b">
        <v>1</v>
      </c>
      <c r="Q7744" t="b">
        <v>1</v>
      </c>
      <c r="R7744" s="1" t="s">
        <v>41</v>
      </c>
      <c r="S7744" s="1" t="s">
        <v>58</v>
      </c>
      <c r="T7744">
        <v>2</v>
      </c>
      <c r="U7744" s="1" t="s">
        <v>45</v>
      </c>
      <c r="V7744" s="1" t="s">
        <v>59</v>
      </c>
      <c r="W7744" s="1" t="str">
        <f>IF(OR(MasterData[[#This Row],[Event]]="Christmas Market", MasterData[[#This Row],[Event]]="Christmas"), "Christmas Sale", "Non-Christmas Sale")</f>
        <v>Non-Christmas Sale</v>
      </c>
      <c r="X7744" t="b">
        <v>1</v>
      </c>
      <c r="Y7744">
        <v>2</v>
      </c>
      <c r="Z7744">
        <v>65.47</v>
      </c>
      <c r="AA7744">
        <v>261.86</v>
      </c>
      <c r="AB7744">
        <v>26.19</v>
      </c>
      <c r="AC7744" t="str">
        <f>IF(MasterData[[#This Row],[Discount Amount]]&gt;0, "Promotional sale", "Non-Promotional Sales")</f>
        <v>Promotional sale</v>
      </c>
    </row>
    <row r="7745" spans="1:29" x14ac:dyDescent="0.25">
      <c r="A7745">
        <v>7744</v>
      </c>
      <c r="B7745" s="1" t="s">
        <v>184</v>
      </c>
      <c r="C7745" s="2">
        <v>0.75013888888888891</v>
      </c>
      <c r="D7745">
        <v>348</v>
      </c>
      <c r="E7745">
        <v>64</v>
      </c>
      <c r="F7745" s="1" t="s">
        <v>28</v>
      </c>
      <c r="G7745" s="1" t="s">
        <v>68</v>
      </c>
      <c r="H7745">
        <v>46.318800000000003</v>
      </c>
      <c r="I7745">
        <v>-63.146099999999997</v>
      </c>
      <c r="J7745">
        <v>27</v>
      </c>
      <c r="K7745" t="b">
        <v>0</v>
      </c>
      <c r="L7745">
        <v>33</v>
      </c>
      <c r="M7745" s="1" t="s">
        <v>74</v>
      </c>
      <c r="N7745" s="1" t="s">
        <v>75</v>
      </c>
      <c r="O7745">
        <v>4</v>
      </c>
      <c r="P7745" t="b">
        <v>0</v>
      </c>
      <c r="Q7745" t="b">
        <v>0</v>
      </c>
      <c r="R7745" s="1" t="s">
        <v>32</v>
      </c>
      <c r="S7745" s="1" t="s">
        <v>53</v>
      </c>
      <c r="T7745">
        <v>5</v>
      </c>
      <c r="U7745" s="1" t="s">
        <v>45</v>
      </c>
      <c r="V7745" s="1" t="s">
        <v>35</v>
      </c>
      <c r="W7745" s="1" t="str">
        <f>IF(OR(MasterData[[#This Row],[Event]]="Christmas Market", MasterData[[#This Row],[Event]]="Christmas"), "Christmas Sale", "Non-Christmas Sale")</f>
        <v>Non-Christmas Sale</v>
      </c>
      <c r="X7745" t="b">
        <v>1</v>
      </c>
      <c r="Y7745">
        <v>2</v>
      </c>
      <c r="Z7745">
        <v>68.540000000000006</v>
      </c>
      <c r="AA7745">
        <v>274.17</v>
      </c>
      <c r="AB7745">
        <v>0</v>
      </c>
      <c r="AC7745" t="str">
        <f>IF(MasterData[[#This Row],[Discount Amount]]&gt;0, "Promotional sale", "Non-Promotional Sales")</f>
        <v>Non-Promotional Sales</v>
      </c>
    </row>
    <row r="7746" spans="1:29" x14ac:dyDescent="0.25">
      <c r="A7746">
        <v>7745</v>
      </c>
      <c r="B7746" s="1" t="s">
        <v>383</v>
      </c>
      <c r="C7746" s="2">
        <v>0.76623842592592584</v>
      </c>
      <c r="D7746">
        <v>76</v>
      </c>
      <c r="E7746">
        <v>50</v>
      </c>
      <c r="F7746" s="1" t="s">
        <v>61</v>
      </c>
      <c r="G7746" s="1" t="s">
        <v>29</v>
      </c>
      <c r="H7746">
        <v>51.253799999999998</v>
      </c>
      <c r="I7746">
        <v>-85.3232</v>
      </c>
      <c r="J7746">
        <v>71</v>
      </c>
      <c r="K7746" t="b">
        <v>1</v>
      </c>
      <c r="L7746">
        <v>12</v>
      </c>
      <c r="M7746" s="1" t="s">
        <v>30</v>
      </c>
      <c r="N7746" s="1" t="s">
        <v>31</v>
      </c>
      <c r="O7746">
        <v>2</v>
      </c>
      <c r="P7746" t="b">
        <v>1</v>
      </c>
      <c r="Q7746" t="b">
        <v>1</v>
      </c>
      <c r="R7746" s="1" t="s">
        <v>52</v>
      </c>
      <c r="S7746" s="1" t="s">
        <v>33</v>
      </c>
      <c r="T7746">
        <v>3</v>
      </c>
      <c r="U7746" s="1" t="s">
        <v>34</v>
      </c>
      <c r="V7746" s="1" t="s">
        <v>46</v>
      </c>
      <c r="W7746" s="1" t="str">
        <f>IF(OR(MasterData[[#This Row],[Event]]="Christmas Market", MasterData[[#This Row],[Event]]="Christmas"), "Christmas Sale", "Non-Christmas Sale")</f>
        <v>Christmas Sale</v>
      </c>
      <c r="X7746" t="b">
        <v>0</v>
      </c>
      <c r="Y7746">
        <v>2</v>
      </c>
      <c r="Z7746">
        <v>94</v>
      </c>
      <c r="AA7746">
        <v>188</v>
      </c>
      <c r="AB7746">
        <v>0</v>
      </c>
      <c r="AC7746" t="str">
        <f>IF(MasterData[[#This Row],[Discount Amount]]&gt;0, "Promotional sale", "Non-Promotional Sales")</f>
        <v>Non-Promotional Sales</v>
      </c>
    </row>
    <row r="7747" spans="1:29" x14ac:dyDescent="0.25">
      <c r="A7747">
        <v>7746</v>
      </c>
      <c r="B7747" s="1" t="s">
        <v>125</v>
      </c>
      <c r="C7747" s="2">
        <v>0.79221064814814812</v>
      </c>
      <c r="D7747">
        <v>328</v>
      </c>
      <c r="E7747">
        <v>24</v>
      </c>
      <c r="F7747" s="1" t="s">
        <v>61</v>
      </c>
      <c r="G7747" s="1" t="s">
        <v>48</v>
      </c>
      <c r="H7747">
        <v>53.933300000000003</v>
      </c>
      <c r="I7747">
        <v>-116.5765</v>
      </c>
      <c r="J7747">
        <v>52</v>
      </c>
      <c r="K7747" t="b">
        <v>1</v>
      </c>
      <c r="L7747">
        <v>163</v>
      </c>
      <c r="M7747" s="1" t="s">
        <v>56</v>
      </c>
      <c r="N7747" s="1" t="s">
        <v>57</v>
      </c>
      <c r="O7747">
        <v>5</v>
      </c>
      <c r="P7747" t="b">
        <v>0</v>
      </c>
      <c r="Q7747" t="b">
        <v>0</v>
      </c>
      <c r="R7747" s="1" t="s">
        <v>41</v>
      </c>
      <c r="S7747" s="1" t="s">
        <v>49</v>
      </c>
      <c r="T7747">
        <v>1</v>
      </c>
      <c r="U7747" s="1" t="s">
        <v>45</v>
      </c>
      <c r="V7747" s="1" t="s">
        <v>59</v>
      </c>
      <c r="W7747" s="1" t="str">
        <f>IF(OR(MasterData[[#This Row],[Event]]="Christmas Market", MasterData[[#This Row],[Event]]="Christmas"), "Christmas Sale", "Non-Christmas Sale")</f>
        <v>Non-Christmas Sale</v>
      </c>
      <c r="X7747" t="b">
        <v>0</v>
      </c>
      <c r="Y7747">
        <v>2</v>
      </c>
      <c r="Z7747">
        <v>95.16</v>
      </c>
      <c r="AA7747">
        <v>475.82</v>
      </c>
      <c r="AB7747">
        <v>47.58</v>
      </c>
      <c r="AC7747" t="str">
        <f>IF(MasterData[[#This Row],[Discount Amount]]&gt;0, "Promotional sale", "Non-Promotional Sales")</f>
        <v>Promotional sale</v>
      </c>
    </row>
    <row r="7748" spans="1:29" x14ac:dyDescent="0.25">
      <c r="A7748">
        <v>7747</v>
      </c>
      <c r="B7748" s="1" t="s">
        <v>198</v>
      </c>
      <c r="C7748" s="2">
        <v>0.53394675925925927</v>
      </c>
      <c r="D7748">
        <v>454</v>
      </c>
      <c r="E7748">
        <v>27</v>
      </c>
      <c r="F7748" s="1" t="s">
        <v>28</v>
      </c>
      <c r="G7748" s="1" t="s">
        <v>62</v>
      </c>
      <c r="H7748">
        <v>46.565300000000001</v>
      </c>
      <c r="I7748">
        <v>-66.4619</v>
      </c>
      <c r="J7748">
        <v>75</v>
      </c>
      <c r="K7748" t="b">
        <v>1</v>
      </c>
      <c r="L7748">
        <v>312</v>
      </c>
      <c r="M7748" s="1" t="s">
        <v>39</v>
      </c>
      <c r="N7748" s="1" t="s">
        <v>40</v>
      </c>
      <c r="O7748">
        <v>2</v>
      </c>
      <c r="P7748" t="b">
        <v>1</v>
      </c>
      <c r="Q7748" t="b">
        <v>0</v>
      </c>
      <c r="R7748" s="1" t="s">
        <v>41</v>
      </c>
      <c r="S7748" s="1" t="s">
        <v>33</v>
      </c>
      <c r="T7748">
        <v>1</v>
      </c>
      <c r="U7748" s="1" t="s">
        <v>34</v>
      </c>
      <c r="V7748" s="1" t="s">
        <v>46</v>
      </c>
      <c r="W7748" s="1" t="str">
        <f>IF(OR(MasterData[[#This Row],[Event]]="Christmas Market", MasterData[[#This Row],[Event]]="Christmas"), "Christmas Sale", "Non-Christmas Sale")</f>
        <v>Christmas Sale</v>
      </c>
      <c r="X7748" t="b">
        <v>0</v>
      </c>
      <c r="Y7748">
        <v>2</v>
      </c>
      <c r="Z7748">
        <v>21.45</v>
      </c>
      <c r="AA7748">
        <v>42.9</v>
      </c>
      <c r="AB7748">
        <v>0</v>
      </c>
      <c r="AC7748" t="str">
        <f>IF(MasterData[[#This Row],[Discount Amount]]&gt;0, "Promotional sale", "Non-Promotional Sales")</f>
        <v>Non-Promotional Sales</v>
      </c>
    </row>
    <row r="7749" spans="1:29" x14ac:dyDescent="0.25">
      <c r="A7749">
        <v>7748</v>
      </c>
      <c r="B7749" s="1" t="s">
        <v>376</v>
      </c>
      <c r="C7749" s="2">
        <v>0.85283564814814805</v>
      </c>
      <c r="D7749">
        <v>39</v>
      </c>
      <c r="E7749">
        <v>69</v>
      </c>
      <c r="F7749" s="1" t="s">
        <v>37</v>
      </c>
      <c r="G7749" s="1" t="s">
        <v>66</v>
      </c>
      <c r="H7749">
        <v>45.077800000000003</v>
      </c>
      <c r="I7749">
        <v>-63.546700000000001</v>
      </c>
      <c r="J7749">
        <v>57</v>
      </c>
      <c r="K7749" t="b">
        <v>0</v>
      </c>
      <c r="L7749">
        <v>678</v>
      </c>
      <c r="M7749" s="1" t="s">
        <v>63</v>
      </c>
      <c r="N7749" s="1" t="s">
        <v>64</v>
      </c>
      <c r="O7749">
        <v>5</v>
      </c>
      <c r="P7749" t="b">
        <v>1</v>
      </c>
      <c r="Q7749" t="b">
        <v>1</v>
      </c>
      <c r="R7749" s="1" t="s">
        <v>32</v>
      </c>
      <c r="S7749" s="1" t="s">
        <v>33</v>
      </c>
      <c r="T7749">
        <v>3</v>
      </c>
      <c r="U7749" s="1" t="s">
        <v>45</v>
      </c>
      <c r="V7749" s="1" t="s">
        <v>59</v>
      </c>
      <c r="W7749" s="1" t="str">
        <f>IF(OR(MasterData[[#This Row],[Event]]="Christmas Market", MasterData[[#This Row],[Event]]="Christmas"), "Christmas Sale", "Non-Christmas Sale")</f>
        <v>Non-Christmas Sale</v>
      </c>
      <c r="X7749" t="b">
        <v>0</v>
      </c>
      <c r="Y7749">
        <v>4</v>
      </c>
      <c r="Z7749">
        <v>52.1</v>
      </c>
      <c r="AA7749">
        <v>260.51</v>
      </c>
      <c r="AB7749">
        <v>26.05</v>
      </c>
      <c r="AC7749" t="str">
        <f>IF(MasterData[[#This Row],[Discount Amount]]&gt;0, "Promotional sale", "Non-Promotional Sales")</f>
        <v>Promotional sale</v>
      </c>
    </row>
    <row r="7750" spans="1:29" x14ac:dyDescent="0.25">
      <c r="A7750">
        <v>7749</v>
      </c>
      <c r="B7750" s="1" t="s">
        <v>176</v>
      </c>
      <c r="C7750" s="2">
        <v>0.52930555555555547</v>
      </c>
      <c r="D7750">
        <v>493</v>
      </c>
      <c r="E7750">
        <v>23</v>
      </c>
      <c r="F7750" s="1" t="s">
        <v>37</v>
      </c>
      <c r="G7750" s="1" t="s">
        <v>29</v>
      </c>
      <c r="H7750">
        <v>51.253799999999998</v>
      </c>
      <c r="I7750">
        <v>-85.3232</v>
      </c>
      <c r="J7750">
        <v>53</v>
      </c>
      <c r="K7750" t="b">
        <v>1</v>
      </c>
      <c r="L7750">
        <v>87</v>
      </c>
      <c r="M7750" s="1" t="s">
        <v>74</v>
      </c>
      <c r="N7750" s="1" t="s">
        <v>75</v>
      </c>
      <c r="O7750">
        <v>5</v>
      </c>
      <c r="P7750" t="b">
        <v>1</v>
      </c>
      <c r="Q7750" t="b">
        <v>1</v>
      </c>
      <c r="R7750" s="1" t="s">
        <v>32</v>
      </c>
      <c r="S7750" s="1" t="s">
        <v>49</v>
      </c>
      <c r="T7750">
        <v>3</v>
      </c>
      <c r="U7750" s="1" t="s">
        <v>34</v>
      </c>
      <c r="V7750" s="1" t="s">
        <v>46</v>
      </c>
      <c r="W7750" s="1" t="str">
        <f>IF(OR(MasterData[[#This Row],[Event]]="Christmas Market", MasterData[[#This Row],[Event]]="Christmas"), "Christmas Sale", "Non-Christmas Sale")</f>
        <v>Christmas Sale</v>
      </c>
      <c r="X7750" t="b">
        <v>1</v>
      </c>
      <c r="Y7750">
        <v>1</v>
      </c>
      <c r="Z7750">
        <v>57.8</v>
      </c>
      <c r="AA7750">
        <v>288.99</v>
      </c>
      <c r="AB7750">
        <v>0</v>
      </c>
      <c r="AC7750" t="str">
        <f>IF(MasterData[[#This Row],[Discount Amount]]&gt;0, "Promotional sale", "Non-Promotional Sales")</f>
        <v>Non-Promotional Sales</v>
      </c>
    </row>
    <row r="7751" spans="1:29" x14ac:dyDescent="0.25">
      <c r="A7751">
        <v>7750</v>
      </c>
      <c r="B7751" s="1" t="s">
        <v>107</v>
      </c>
      <c r="C7751" s="2">
        <v>9.0775462962962905E-2</v>
      </c>
      <c r="D7751">
        <v>327</v>
      </c>
      <c r="E7751">
        <v>43</v>
      </c>
      <c r="F7751" s="1" t="s">
        <v>28</v>
      </c>
      <c r="G7751" s="1" t="s">
        <v>70</v>
      </c>
      <c r="H7751">
        <v>54.273099999999999</v>
      </c>
      <c r="I7751">
        <v>-61.738799999999998</v>
      </c>
      <c r="J7751">
        <v>7</v>
      </c>
      <c r="K7751" t="b">
        <v>1</v>
      </c>
      <c r="L7751">
        <v>587</v>
      </c>
      <c r="M7751" s="1" t="s">
        <v>63</v>
      </c>
      <c r="N7751" s="1" t="s">
        <v>64</v>
      </c>
      <c r="O7751">
        <v>5</v>
      </c>
      <c r="P7751" t="b">
        <v>1</v>
      </c>
      <c r="Q7751" t="b">
        <v>1</v>
      </c>
      <c r="R7751" s="1" t="s">
        <v>32</v>
      </c>
      <c r="S7751" s="1" t="s">
        <v>33</v>
      </c>
      <c r="T7751">
        <v>5</v>
      </c>
      <c r="U7751" s="1" t="s">
        <v>42</v>
      </c>
      <c r="V7751" s="1" t="s">
        <v>46</v>
      </c>
      <c r="W7751" s="1" t="str">
        <f>IF(OR(MasterData[[#This Row],[Event]]="Christmas Market", MasterData[[#This Row],[Event]]="Christmas"), "Christmas Sale", "Non-Christmas Sale")</f>
        <v>Christmas Sale</v>
      </c>
      <c r="X7751" t="b">
        <v>0</v>
      </c>
      <c r="Y7751">
        <v>1</v>
      </c>
      <c r="Z7751">
        <v>52.76</v>
      </c>
      <c r="AA7751">
        <v>263.82</v>
      </c>
      <c r="AB7751">
        <v>0</v>
      </c>
      <c r="AC7751" t="str">
        <f>IF(MasterData[[#This Row],[Discount Amount]]&gt;0, "Promotional sale", "Non-Promotional Sales")</f>
        <v>Non-Promotional Sales</v>
      </c>
    </row>
    <row r="7752" spans="1:29" x14ac:dyDescent="0.25">
      <c r="A7752">
        <v>7751</v>
      </c>
      <c r="B7752" s="1" t="s">
        <v>314</v>
      </c>
      <c r="C7752" s="2">
        <v>0.78664351851851855</v>
      </c>
      <c r="D7752">
        <v>464</v>
      </c>
      <c r="E7752">
        <v>54</v>
      </c>
      <c r="F7752" s="1" t="s">
        <v>28</v>
      </c>
      <c r="G7752" s="1" t="s">
        <v>79</v>
      </c>
      <c r="H7752">
        <v>63.588799999999999</v>
      </c>
      <c r="I7752">
        <v>-115.5069</v>
      </c>
      <c r="J7752">
        <v>72</v>
      </c>
      <c r="K7752" t="b">
        <v>0</v>
      </c>
      <c r="L7752">
        <v>908</v>
      </c>
      <c r="M7752" s="1" t="s">
        <v>56</v>
      </c>
      <c r="N7752" s="1" t="s">
        <v>57</v>
      </c>
      <c r="O7752">
        <v>4</v>
      </c>
      <c r="P7752" t="b">
        <v>0</v>
      </c>
      <c r="Q7752" t="b">
        <v>0</v>
      </c>
      <c r="R7752" s="1" t="s">
        <v>32</v>
      </c>
      <c r="S7752" s="1" t="s">
        <v>53</v>
      </c>
      <c r="T7752">
        <v>3</v>
      </c>
      <c r="U7752" s="1" t="s">
        <v>45</v>
      </c>
      <c r="V7752" s="1" t="s">
        <v>59</v>
      </c>
      <c r="W7752" s="1" t="str">
        <f>IF(OR(MasterData[[#This Row],[Event]]="Christmas Market", MasterData[[#This Row],[Event]]="Christmas"), "Christmas Sale", "Non-Christmas Sale")</f>
        <v>Non-Christmas Sale</v>
      </c>
      <c r="X7752" t="b">
        <v>0</v>
      </c>
      <c r="Y7752">
        <v>4</v>
      </c>
      <c r="Z7752">
        <v>88.79</v>
      </c>
      <c r="AA7752">
        <v>355.16</v>
      </c>
      <c r="AB7752">
        <v>35.520000000000003</v>
      </c>
      <c r="AC7752" t="str">
        <f>IF(MasterData[[#This Row],[Discount Amount]]&gt;0, "Promotional sale", "Non-Promotional Sales")</f>
        <v>Promotional sale</v>
      </c>
    </row>
    <row r="7753" spans="1:29" x14ac:dyDescent="0.25">
      <c r="A7753">
        <v>7752</v>
      </c>
      <c r="B7753" s="1" t="s">
        <v>325</v>
      </c>
      <c r="C7753" s="2">
        <v>0.99932870370370375</v>
      </c>
      <c r="D7753">
        <v>167</v>
      </c>
      <c r="E7753">
        <v>57</v>
      </c>
      <c r="F7753" s="1" t="s">
        <v>28</v>
      </c>
      <c r="G7753" s="1" t="s">
        <v>38</v>
      </c>
      <c r="H7753">
        <v>53.726700000000001</v>
      </c>
      <c r="I7753">
        <v>-127.6476</v>
      </c>
      <c r="J7753">
        <v>79</v>
      </c>
      <c r="K7753" t="b">
        <v>0</v>
      </c>
      <c r="L7753">
        <v>871</v>
      </c>
      <c r="M7753" s="1" t="s">
        <v>56</v>
      </c>
      <c r="N7753" s="1" t="s">
        <v>57</v>
      </c>
      <c r="O7753">
        <v>3</v>
      </c>
      <c r="P7753" t="b">
        <v>0</v>
      </c>
      <c r="Q7753" t="b">
        <v>1</v>
      </c>
      <c r="R7753" s="1" t="s">
        <v>52</v>
      </c>
      <c r="S7753" s="1" t="s">
        <v>49</v>
      </c>
      <c r="T7753">
        <v>1</v>
      </c>
      <c r="U7753" s="1" t="s">
        <v>45</v>
      </c>
      <c r="V7753" s="1" t="s">
        <v>35</v>
      </c>
      <c r="W7753" s="1" t="str">
        <f>IF(OR(MasterData[[#This Row],[Event]]="Christmas Market", MasterData[[#This Row],[Event]]="Christmas"), "Christmas Sale", "Non-Christmas Sale")</f>
        <v>Non-Christmas Sale</v>
      </c>
      <c r="X7753" t="b">
        <v>0</v>
      </c>
      <c r="Y7753">
        <v>5</v>
      </c>
      <c r="Z7753">
        <v>47.33</v>
      </c>
      <c r="AA7753">
        <v>141.97999999999999</v>
      </c>
      <c r="AB7753">
        <v>0</v>
      </c>
      <c r="AC7753" t="str">
        <f>IF(MasterData[[#This Row],[Discount Amount]]&gt;0, "Promotional sale", "Non-Promotional Sales")</f>
        <v>Non-Promotional Sales</v>
      </c>
    </row>
    <row r="7754" spans="1:29" x14ac:dyDescent="0.25">
      <c r="A7754">
        <v>7753</v>
      </c>
      <c r="B7754" s="1" t="s">
        <v>300</v>
      </c>
      <c r="C7754" s="2">
        <v>0.82521990740740736</v>
      </c>
      <c r="D7754">
        <v>11</v>
      </c>
      <c r="E7754">
        <v>18</v>
      </c>
      <c r="F7754" s="1" t="s">
        <v>28</v>
      </c>
      <c r="G7754" s="1" t="s">
        <v>66</v>
      </c>
      <c r="H7754">
        <v>45.077800000000003</v>
      </c>
      <c r="I7754">
        <v>-63.546700000000001</v>
      </c>
      <c r="J7754">
        <v>54</v>
      </c>
      <c r="K7754" t="b">
        <v>1</v>
      </c>
      <c r="L7754">
        <v>38</v>
      </c>
      <c r="M7754" s="1" t="s">
        <v>74</v>
      </c>
      <c r="N7754" s="1" t="s">
        <v>75</v>
      </c>
      <c r="O7754">
        <v>2</v>
      </c>
      <c r="P7754" t="b">
        <v>0</v>
      </c>
      <c r="Q7754" t="b">
        <v>1</v>
      </c>
      <c r="R7754" s="1" t="s">
        <v>52</v>
      </c>
      <c r="S7754" s="1" t="s">
        <v>49</v>
      </c>
      <c r="T7754">
        <v>2</v>
      </c>
      <c r="U7754" s="1" t="s">
        <v>45</v>
      </c>
      <c r="V7754" s="1" t="s">
        <v>59</v>
      </c>
      <c r="W7754" s="1" t="str">
        <f>IF(OR(MasterData[[#This Row],[Event]]="Christmas Market", MasterData[[#This Row],[Event]]="Christmas"), "Christmas Sale", "Non-Christmas Sale")</f>
        <v>Non-Christmas Sale</v>
      </c>
      <c r="X7754" t="b">
        <v>1</v>
      </c>
      <c r="Y7754">
        <v>1</v>
      </c>
      <c r="Z7754">
        <v>23.89</v>
      </c>
      <c r="AA7754">
        <v>47.77</v>
      </c>
      <c r="AB7754">
        <v>4.78</v>
      </c>
      <c r="AC7754" t="str">
        <f>IF(MasterData[[#This Row],[Discount Amount]]&gt;0, "Promotional sale", "Non-Promotional Sales")</f>
        <v>Promotional sale</v>
      </c>
    </row>
    <row r="7755" spans="1:29" x14ac:dyDescent="0.25">
      <c r="A7755">
        <v>7754</v>
      </c>
      <c r="B7755" s="1" t="s">
        <v>135</v>
      </c>
      <c r="C7755" s="2">
        <v>0.1230324074074074</v>
      </c>
      <c r="D7755">
        <v>10</v>
      </c>
      <c r="E7755">
        <v>54</v>
      </c>
      <c r="F7755" s="1" t="s">
        <v>37</v>
      </c>
      <c r="G7755" s="1" t="s">
        <v>48</v>
      </c>
      <c r="H7755">
        <v>53.933300000000003</v>
      </c>
      <c r="I7755">
        <v>-116.5765</v>
      </c>
      <c r="J7755">
        <v>91</v>
      </c>
      <c r="K7755" t="b">
        <v>0</v>
      </c>
      <c r="L7755">
        <v>576</v>
      </c>
      <c r="M7755" s="1" t="s">
        <v>30</v>
      </c>
      <c r="N7755" s="1" t="s">
        <v>31</v>
      </c>
      <c r="O7755">
        <v>4</v>
      </c>
      <c r="P7755" t="b">
        <v>0</v>
      </c>
      <c r="Q7755" t="b">
        <v>0</v>
      </c>
      <c r="R7755" s="1" t="s">
        <v>32</v>
      </c>
      <c r="S7755" s="1" t="s">
        <v>49</v>
      </c>
      <c r="T7755">
        <v>4</v>
      </c>
      <c r="U7755" s="1" t="s">
        <v>45</v>
      </c>
      <c r="V7755" s="1" t="s">
        <v>59</v>
      </c>
      <c r="W7755" s="1" t="str">
        <f>IF(OR(MasterData[[#This Row],[Event]]="Christmas Market", MasterData[[#This Row],[Event]]="Christmas"), "Christmas Sale", "Non-Christmas Sale")</f>
        <v>Non-Christmas Sale</v>
      </c>
      <c r="X7755" t="b">
        <v>1</v>
      </c>
      <c r="Y7755">
        <v>3</v>
      </c>
      <c r="Z7755">
        <v>62.14</v>
      </c>
      <c r="AA7755">
        <v>248.57</v>
      </c>
      <c r="AB7755">
        <v>24.86</v>
      </c>
      <c r="AC7755" t="str">
        <f>IF(MasterData[[#This Row],[Discount Amount]]&gt;0, "Promotional sale", "Non-Promotional Sales")</f>
        <v>Promotional sale</v>
      </c>
    </row>
    <row r="7756" spans="1:29" x14ac:dyDescent="0.25">
      <c r="A7756">
        <v>7755</v>
      </c>
      <c r="B7756" s="1" t="s">
        <v>379</v>
      </c>
      <c r="C7756" s="2">
        <v>0.30890046296296303</v>
      </c>
      <c r="D7756">
        <v>241</v>
      </c>
      <c r="E7756">
        <v>44</v>
      </c>
      <c r="F7756" s="1" t="s">
        <v>37</v>
      </c>
      <c r="G7756" s="1" t="s">
        <v>81</v>
      </c>
      <c r="H7756">
        <v>64.248000000000005</v>
      </c>
      <c r="I7756">
        <v>-84.889600000000002</v>
      </c>
      <c r="J7756">
        <v>93</v>
      </c>
      <c r="K7756" t="b">
        <v>0</v>
      </c>
      <c r="L7756">
        <v>204</v>
      </c>
      <c r="M7756" s="1" t="s">
        <v>30</v>
      </c>
      <c r="N7756" s="1" t="s">
        <v>31</v>
      </c>
      <c r="O7756">
        <v>2</v>
      </c>
      <c r="P7756" t="b">
        <v>1</v>
      </c>
      <c r="Q7756" t="b">
        <v>0</v>
      </c>
      <c r="R7756" s="1" t="s">
        <v>41</v>
      </c>
      <c r="S7756" s="1" t="s">
        <v>49</v>
      </c>
      <c r="T7756">
        <v>5</v>
      </c>
      <c r="U7756" s="1" t="s">
        <v>45</v>
      </c>
      <c r="V7756" s="1" t="s">
        <v>35</v>
      </c>
      <c r="W7756" s="1" t="str">
        <f>IF(OR(MasterData[[#This Row],[Event]]="Christmas Market", MasterData[[#This Row],[Event]]="Christmas"), "Christmas Sale", "Non-Christmas Sale")</f>
        <v>Non-Christmas Sale</v>
      </c>
      <c r="X7756" t="b">
        <v>1</v>
      </c>
      <c r="Y7756">
        <v>3</v>
      </c>
      <c r="Z7756">
        <v>84.16</v>
      </c>
      <c r="AA7756">
        <v>168.33</v>
      </c>
      <c r="AB7756">
        <v>0</v>
      </c>
      <c r="AC7756" t="str">
        <f>IF(MasterData[[#This Row],[Discount Amount]]&gt;0, "Promotional sale", "Non-Promotional Sales")</f>
        <v>Non-Promotional Sales</v>
      </c>
    </row>
    <row r="7757" spans="1:29" x14ac:dyDescent="0.25">
      <c r="A7757">
        <v>7756</v>
      </c>
      <c r="B7757" s="1" t="s">
        <v>265</v>
      </c>
      <c r="C7757" s="2">
        <v>0.90858796296296296</v>
      </c>
      <c r="D7757">
        <v>407</v>
      </c>
      <c r="E7757">
        <v>32</v>
      </c>
      <c r="F7757" s="1" t="s">
        <v>28</v>
      </c>
      <c r="G7757" s="1" t="s">
        <v>79</v>
      </c>
      <c r="H7757">
        <v>63.588799999999999</v>
      </c>
      <c r="I7757">
        <v>-115.5069</v>
      </c>
      <c r="J7757">
        <v>93</v>
      </c>
      <c r="K7757" t="b">
        <v>0</v>
      </c>
      <c r="L7757">
        <v>718</v>
      </c>
      <c r="M7757" s="1" t="s">
        <v>74</v>
      </c>
      <c r="N7757" s="1" t="s">
        <v>75</v>
      </c>
      <c r="O7757">
        <v>5</v>
      </c>
      <c r="P7757" t="b">
        <v>1</v>
      </c>
      <c r="Q7757" t="b">
        <v>0</v>
      </c>
      <c r="R7757" s="1" t="s">
        <v>52</v>
      </c>
      <c r="S7757" s="1" t="s">
        <v>49</v>
      </c>
      <c r="T7757">
        <v>3</v>
      </c>
      <c r="U7757" s="1" t="s">
        <v>45</v>
      </c>
      <c r="V7757" s="1" t="s">
        <v>46</v>
      </c>
      <c r="W7757" s="1" t="str">
        <f>IF(OR(MasterData[[#This Row],[Event]]="Christmas Market", MasterData[[#This Row],[Event]]="Christmas"), "Christmas Sale", "Non-Christmas Sale")</f>
        <v>Christmas Sale</v>
      </c>
      <c r="X7757" t="b">
        <v>1</v>
      </c>
      <c r="Y7757">
        <v>2</v>
      </c>
      <c r="Z7757">
        <v>68.72</v>
      </c>
      <c r="AA7757">
        <v>343.62</v>
      </c>
      <c r="AB7757">
        <v>0</v>
      </c>
      <c r="AC7757" t="str">
        <f>IF(MasterData[[#This Row],[Discount Amount]]&gt;0, "Promotional sale", "Non-Promotional Sales")</f>
        <v>Non-Promotional Sales</v>
      </c>
    </row>
    <row r="7758" spans="1:29" x14ac:dyDescent="0.25">
      <c r="A7758">
        <v>7757</v>
      </c>
      <c r="B7758" s="1" t="s">
        <v>340</v>
      </c>
      <c r="C7758" s="2">
        <v>0.59180555555555547</v>
      </c>
      <c r="D7758">
        <v>90</v>
      </c>
      <c r="E7758">
        <v>32</v>
      </c>
      <c r="F7758" s="1" t="s">
        <v>28</v>
      </c>
      <c r="G7758" s="1" t="s">
        <v>38</v>
      </c>
      <c r="H7758">
        <v>53.726700000000001</v>
      </c>
      <c r="I7758">
        <v>-127.6476</v>
      </c>
      <c r="J7758">
        <v>79</v>
      </c>
      <c r="K7758" t="b">
        <v>1</v>
      </c>
      <c r="L7758">
        <v>825</v>
      </c>
      <c r="M7758" s="1" t="s">
        <v>63</v>
      </c>
      <c r="N7758" s="1" t="s">
        <v>64</v>
      </c>
      <c r="O7758">
        <v>1</v>
      </c>
      <c r="P7758" t="b">
        <v>1</v>
      </c>
      <c r="Q7758" t="b">
        <v>1</v>
      </c>
      <c r="R7758" s="1" t="s">
        <v>52</v>
      </c>
      <c r="S7758" s="1" t="s">
        <v>33</v>
      </c>
      <c r="T7758">
        <v>2</v>
      </c>
      <c r="U7758" s="1" t="s">
        <v>42</v>
      </c>
      <c r="V7758" s="1" t="s">
        <v>46</v>
      </c>
      <c r="W7758" s="1" t="str">
        <f>IF(OR(MasterData[[#This Row],[Event]]="Christmas Market", MasterData[[#This Row],[Event]]="Christmas"), "Christmas Sale", "Non-Christmas Sale")</f>
        <v>Christmas Sale</v>
      </c>
      <c r="X7758" t="b">
        <v>0</v>
      </c>
      <c r="Y7758">
        <v>2</v>
      </c>
      <c r="Z7758">
        <v>15.54</v>
      </c>
      <c r="AA7758">
        <v>15.54</v>
      </c>
      <c r="AB7758">
        <v>0</v>
      </c>
      <c r="AC7758" t="str">
        <f>IF(MasterData[[#This Row],[Discount Amount]]&gt;0, "Promotional sale", "Non-Promotional Sales")</f>
        <v>Non-Promotional Sales</v>
      </c>
    </row>
    <row r="7759" spans="1:29" x14ac:dyDescent="0.25">
      <c r="A7759">
        <v>7758</v>
      </c>
      <c r="B7759" s="1" t="s">
        <v>148</v>
      </c>
      <c r="C7759" s="2">
        <v>0.96245370370370376</v>
      </c>
      <c r="D7759">
        <v>380</v>
      </c>
      <c r="E7759">
        <v>63</v>
      </c>
      <c r="F7759" s="1" t="s">
        <v>37</v>
      </c>
      <c r="G7759" s="1" t="s">
        <v>66</v>
      </c>
      <c r="H7759">
        <v>45.077800000000003</v>
      </c>
      <c r="I7759">
        <v>-63.546700000000001</v>
      </c>
      <c r="J7759">
        <v>67</v>
      </c>
      <c r="K7759" t="b">
        <v>1</v>
      </c>
      <c r="L7759">
        <v>922</v>
      </c>
      <c r="M7759" s="1" t="s">
        <v>30</v>
      </c>
      <c r="N7759" s="1" t="s">
        <v>31</v>
      </c>
      <c r="O7759">
        <v>4</v>
      </c>
      <c r="P7759" t="b">
        <v>1</v>
      </c>
      <c r="Q7759" t="b">
        <v>0</v>
      </c>
      <c r="R7759" s="1" t="s">
        <v>52</v>
      </c>
      <c r="S7759" s="1" t="s">
        <v>49</v>
      </c>
      <c r="T7759">
        <v>5</v>
      </c>
      <c r="U7759" s="1" t="s">
        <v>42</v>
      </c>
      <c r="V7759" s="1" t="s">
        <v>59</v>
      </c>
      <c r="W7759" s="1" t="str">
        <f>IF(OR(MasterData[[#This Row],[Event]]="Christmas Market", MasterData[[#This Row],[Event]]="Christmas"), "Christmas Sale", "Non-Christmas Sale")</f>
        <v>Non-Christmas Sale</v>
      </c>
      <c r="X7759" t="b">
        <v>0</v>
      </c>
      <c r="Y7759">
        <v>2</v>
      </c>
      <c r="Z7759">
        <v>89.09</v>
      </c>
      <c r="AA7759">
        <v>356.37</v>
      </c>
      <c r="AB7759">
        <v>35.64</v>
      </c>
      <c r="AC7759" t="str">
        <f>IF(MasterData[[#This Row],[Discount Amount]]&gt;0, "Promotional sale", "Non-Promotional Sales")</f>
        <v>Promotional sale</v>
      </c>
    </row>
    <row r="7760" spans="1:29" x14ac:dyDescent="0.25">
      <c r="A7760">
        <v>7759</v>
      </c>
      <c r="B7760" s="1" t="s">
        <v>76</v>
      </c>
      <c r="C7760" s="2">
        <v>0.39325231481481482</v>
      </c>
      <c r="D7760">
        <v>482</v>
      </c>
      <c r="E7760">
        <v>41</v>
      </c>
      <c r="F7760" s="1" t="s">
        <v>61</v>
      </c>
      <c r="G7760" s="1" t="s">
        <v>51</v>
      </c>
      <c r="H7760">
        <v>53.760899999999999</v>
      </c>
      <c r="I7760">
        <v>-98.813900000000004</v>
      </c>
      <c r="J7760">
        <v>63</v>
      </c>
      <c r="K7760" t="b">
        <v>0</v>
      </c>
      <c r="L7760">
        <v>846</v>
      </c>
      <c r="M7760" s="1" t="s">
        <v>39</v>
      </c>
      <c r="N7760" s="1" t="s">
        <v>40</v>
      </c>
      <c r="O7760">
        <v>5</v>
      </c>
      <c r="P7760" t="b">
        <v>1</v>
      </c>
      <c r="Q7760" t="b">
        <v>0</v>
      </c>
      <c r="R7760" s="1" t="s">
        <v>41</v>
      </c>
      <c r="S7760" s="1" t="s">
        <v>49</v>
      </c>
      <c r="T7760">
        <v>4</v>
      </c>
      <c r="U7760" s="1" t="s">
        <v>42</v>
      </c>
      <c r="V7760" s="1" t="s">
        <v>46</v>
      </c>
      <c r="W7760" s="1" t="str">
        <f>IF(OR(MasterData[[#This Row],[Event]]="Christmas Market", MasterData[[#This Row],[Event]]="Christmas"), "Christmas Sale", "Non-Christmas Sale")</f>
        <v>Christmas Sale</v>
      </c>
      <c r="X7760" t="b">
        <v>0</v>
      </c>
      <c r="Y7760">
        <v>3</v>
      </c>
      <c r="Z7760">
        <v>16.23</v>
      </c>
      <c r="AA7760">
        <v>81.150000000000006</v>
      </c>
      <c r="AB7760">
        <v>0</v>
      </c>
      <c r="AC7760" t="str">
        <f>IF(MasterData[[#This Row],[Discount Amount]]&gt;0, "Promotional sale", "Non-Promotional Sales")</f>
        <v>Non-Promotional Sales</v>
      </c>
    </row>
    <row r="7761" spans="1:29" x14ac:dyDescent="0.25">
      <c r="A7761">
        <v>7760</v>
      </c>
      <c r="B7761" s="1" t="s">
        <v>112</v>
      </c>
      <c r="C7761" s="2">
        <v>0.1106018518518519</v>
      </c>
      <c r="D7761">
        <v>234</v>
      </c>
      <c r="E7761">
        <v>62</v>
      </c>
      <c r="F7761" s="1" t="s">
        <v>61</v>
      </c>
      <c r="G7761" s="1" t="s">
        <v>79</v>
      </c>
      <c r="H7761">
        <v>63.588799999999999</v>
      </c>
      <c r="I7761">
        <v>-115.5069</v>
      </c>
      <c r="J7761">
        <v>60</v>
      </c>
      <c r="K7761" t="b">
        <v>0</v>
      </c>
      <c r="L7761">
        <v>615</v>
      </c>
      <c r="M7761" s="1" t="s">
        <v>63</v>
      </c>
      <c r="N7761" s="1" t="s">
        <v>64</v>
      </c>
      <c r="O7761">
        <v>1</v>
      </c>
      <c r="P7761" t="b">
        <v>1</v>
      </c>
      <c r="Q7761" t="b">
        <v>1</v>
      </c>
      <c r="R7761" s="1" t="s">
        <v>41</v>
      </c>
      <c r="S7761" s="1" t="s">
        <v>33</v>
      </c>
      <c r="T7761">
        <v>2</v>
      </c>
      <c r="U7761" s="1" t="s">
        <v>42</v>
      </c>
      <c r="V7761" s="1" t="s">
        <v>35</v>
      </c>
      <c r="W7761" s="1" t="str">
        <f>IF(OR(MasterData[[#This Row],[Event]]="Christmas Market", MasterData[[#This Row],[Event]]="Christmas"), "Christmas Sale", "Non-Christmas Sale")</f>
        <v>Non-Christmas Sale</v>
      </c>
      <c r="X7761" t="b">
        <v>0</v>
      </c>
      <c r="Y7761">
        <v>3</v>
      </c>
      <c r="Z7761">
        <v>75.260000000000005</v>
      </c>
      <c r="AA7761">
        <v>75.260000000000005</v>
      </c>
      <c r="AB7761">
        <v>0</v>
      </c>
      <c r="AC7761" t="str">
        <f>IF(MasterData[[#This Row],[Discount Amount]]&gt;0, "Promotional sale", "Non-Promotional Sales")</f>
        <v>Non-Promotional Sales</v>
      </c>
    </row>
    <row r="7762" spans="1:29" x14ac:dyDescent="0.25">
      <c r="A7762">
        <v>7761</v>
      </c>
      <c r="B7762" s="1" t="s">
        <v>335</v>
      </c>
      <c r="C7762" s="2">
        <v>0.88216435185185182</v>
      </c>
      <c r="D7762">
        <v>217</v>
      </c>
      <c r="E7762">
        <v>40</v>
      </c>
      <c r="F7762" s="1" t="s">
        <v>28</v>
      </c>
      <c r="G7762" s="1" t="s">
        <v>48</v>
      </c>
      <c r="H7762">
        <v>53.933300000000003</v>
      </c>
      <c r="I7762">
        <v>-116.5765</v>
      </c>
      <c r="J7762">
        <v>64</v>
      </c>
      <c r="K7762" t="b">
        <v>1</v>
      </c>
      <c r="L7762">
        <v>729</v>
      </c>
      <c r="M7762" s="1" t="s">
        <v>63</v>
      </c>
      <c r="N7762" s="1" t="s">
        <v>64</v>
      </c>
      <c r="O7762">
        <v>5</v>
      </c>
      <c r="P7762" t="b">
        <v>1</v>
      </c>
      <c r="Q7762" t="b">
        <v>0</v>
      </c>
      <c r="R7762" s="1" t="s">
        <v>32</v>
      </c>
      <c r="S7762" s="1" t="s">
        <v>33</v>
      </c>
      <c r="T7762">
        <v>2</v>
      </c>
      <c r="U7762" s="1" t="s">
        <v>45</v>
      </c>
      <c r="V7762" s="1" t="s">
        <v>35</v>
      </c>
      <c r="W7762" s="1" t="str">
        <f>IF(OR(MasterData[[#This Row],[Event]]="Christmas Market", MasterData[[#This Row],[Event]]="Christmas"), "Christmas Sale", "Non-Christmas Sale")</f>
        <v>Non-Christmas Sale</v>
      </c>
      <c r="X7762" t="b">
        <v>0</v>
      </c>
      <c r="Y7762">
        <v>5</v>
      </c>
      <c r="Z7762">
        <v>97.38</v>
      </c>
      <c r="AA7762">
        <v>486.89</v>
      </c>
      <c r="AB7762">
        <v>0</v>
      </c>
      <c r="AC7762" t="str">
        <f>IF(MasterData[[#This Row],[Discount Amount]]&gt;0, "Promotional sale", "Non-Promotional Sales")</f>
        <v>Non-Promotional Sales</v>
      </c>
    </row>
    <row r="7763" spans="1:29" x14ac:dyDescent="0.25">
      <c r="A7763">
        <v>7762</v>
      </c>
      <c r="B7763" s="1" t="s">
        <v>218</v>
      </c>
      <c r="C7763" s="2">
        <v>0.2098148148148149</v>
      </c>
      <c r="D7763">
        <v>130</v>
      </c>
      <c r="E7763">
        <v>68</v>
      </c>
      <c r="F7763" s="1" t="s">
        <v>28</v>
      </c>
      <c r="G7763" s="1" t="s">
        <v>77</v>
      </c>
      <c r="H7763">
        <v>64.282300000000006</v>
      </c>
      <c r="I7763">
        <v>-135</v>
      </c>
      <c r="J7763">
        <v>10</v>
      </c>
      <c r="K7763" t="b">
        <v>1</v>
      </c>
      <c r="L7763">
        <v>465</v>
      </c>
      <c r="M7763" s="1" t="s">
        <v>30</v>
      </c>
      <c r="N7763" s="1" t="s">
        <v>31</v>
      </c>
      <c r="O7763">
        <v>1</v>
      </c>
      <c r="P7763" t="b">
        <v>0</v>
      </c>
      <c r="Q7763" t="b">
        <v>1</v>
      </c>
      <c r="R7763" s="1" t="s">
        <v>41</v>
      </c>
      <c r="S7763" s="1" t="s">
        <v>33</v>
      </c>
      <c r="T7763">
        <v>4</v>
      </c>
      <c r="U7763" s="1" t="s">
        <v>34</v>
      </c>
      <c r="V7763" s="1" t="s">
        <v>59</v>
      </c>
      <c r="W7763" s="1" t="str">
        <f>IF(OR(MasterData[[#This Row],[Event]]="Christmas Market", MasterData[[#This Row],[Event]]="Christmas"), "Christmas Sale", "Non-Christmas Sale")</f>
        <v>Non-Christmas Sale</v>
      </c>
      <c r="X7763" t="b">
        <v>0</v>
      </c>
      <c r="Y7763">
        <v>5</v>
      </c>
      <c r="Z7763">
        <v>65.44</v>
      </c>
      <c r="AA7763">
        <v>65.44</v>
      </c>
      <c r="AB7763">
        <v>6.54</v>
      </c>
      <c r="AC7763" t="str">
        <f>IF(MasterData[[#This Row],[Discount Amount]]&gt;0, "Promotional sale", "Non-Promotional Sales")</f>
        <v>Promotional sale</v>
      </c>
    </row>
    <row r="7764" spans="1:29" x14ac:dyDescent="0.25">
      <c r="A7764">
        <v>7763</v>
      </c>
      <c r="B7764" s="1" t="s">
        <v>401</v>
      </c>
      <c r="C7764" s="2">
        <v>0.91045138888888899</v>
      </c>
      <c r="D7764">
        <v>33</v>
      </c>
      <c r="E7764">
        <v>31</v>
      </c>
      <c r="F7764" s="1" t="s">
        <v>28</v>
      </c>
      <c r="G7764" s="1" t="s">
        <v>66</v>
      </c>
      <c r="H7764">
        <v>45.077800000000003</v>
      </c>
      <c r="I7764">
        <v>-63.546700000000001</v>
      </c>
      <c r="J7764">
        <v>69</v>
      </c>
      <c r="K7764" t="b">
        <v>1</v>
      </c>
      <c r="L7764">
        <v>515</v>
      </c>
      <c r="M7764" s="1" t="s">
        <v>74</v>
      </c>
      <c r="N7764" s="1" t="s">
        <v>75</v>
      </c>
      <c r="O7764">
        <v>4</v>
      </c>
      <c r="P7764" t="b">
        <v>0</v>
      </c>
      <c r="Q7764" t="b">
        <v>1</v>
      </c>
      <c r="R7764" s="1" t="s">
        <v>32</v>
      </c>
      <c r="S7764" s="1" t="s">
        <v>33</v>
      </c>
      <c r="T7764">
        <v>3</v>
      </c>
      <c r="U7764" s="1" t="s">
        <v>42</v>
      </c>
      <c r="V7764" s="1" t="s">
        <v>59</v>
      </c>
      <c r="W7764" s="1" t="str">
        <f>IF(OR(MasterData[[#This Row],[Event]]="Christmas Market", MasterData[[#This Row],[Event]]="Christmas"), "Christmas Sale", "Non-Christmas Sale")</f>
        <v>Non-Christmas Sale</v>
      </c>
      <c r="X7764" t="b">
        <v>0</v>
      </c>
      <c r="Y7764">
        <v>3</v>
      </c>
      <c r="Z7764">
        <v>69</v>
      </c>
      <c r="AA7764">
        <v>276.01</v>
      </c>
      <c r="AB7764">
        <v>27.6</v>
      </c>
      <c r="AC7764" t="str">
        <f>IF(MasterData[[#This Row],[Discount Amount]]&gt;0, "Promotional sale", "Non-Promotional Sales")</f>
        <v>Promotional sale</v>
      </c>
    </row>
    <row r="7765" spans="1:29" x14ac:dyDescent="0.25">
      <c r="A7765">
        <v>7764</v>
      </c>
      <c r="B7765" s="1" t="s">
        <v>214</v>
      </c>
      <c r="C7765" s="2">
        <v>0.43988425925925934</v>
      </c>
      <c r="D7765">
        <v>350</v>
      </c>
      <c r="E7765">
        <v>49</v>
      </c>
      <c r="F7765" s="1" t="s">
        <v>37</v>
      </c>
      <c r="G7765" s="1" t="s">
        <v>38</v>
      </c>
      <c r="H7765">
        <v>53.726700000000001</v>
      </c>
      <c r="I7765">
        <v>-127.6476</v>
      </c>
      <c r="J7765">
        <v>11</v>
      </c>
      <c r="K7765" t="b">
        <v>1</v>
      </c>
      <c r="L7765">
        <v>129</v>
      </c>
      <c r="M7765" s="1" t="s">
        <v>30</v>
      </c>
      <c r="N7765" s="1" t="s">
        <v>31</v>
      </c>
      <c r="O7765">
        <v>1</v>
      </c>
      <c r="P7765" t="b">
        <v>1</v>
      </c>
      <c r="Q7765" t="b">
        <v>1</v>
      </c>
      <c r="R7765" s="1" t="s">
        <v>41</v>
      </c>
      <c r="S7765" s="1" t="s">
        <v>58</v>
      </c>
      <c r="T7765">
        <v>3</v>
      </c>
      <c r="U7765" s="1" t="s">
        <v>42</v>
      </c>
      <c r="V7765" s="1" t="s">
        <v>59</v>
      </c>
      <c r="W7765" s="1" t="str">
        <f>IF(OR(MasterData[[#This Row],[Event]]="Christmas Market", MasterData[[#This Row],[Event]]="Christmas"), "Christmas Sale", "Non-Christmas Sale")</f>
        <v>Non-Christmas Sale</v>
      </c>
      <c r="X7765" t="b">
        <v>1</v>
      </c>
      <c r="Y7765">
        <v>5</v>
      </c>
      <c r="Z7765">
        <v>21.59</v>
      </c>
      <c r="AA7765">
        <v>21.59</v>
      </c>
      <c r="AB7765">
        <v>2.16</v>
      </c>
      <c r="AC7765" t="str">
        <f>IF(MasterData[[#This Row],[Discount Amount]]&gt;0, "Promotional sale", "Non-Promotional Sales")</f>
        <v>Promotional sale</v>
      </c>
    </row>
    <row r="7766" spans="1:29" x14ac:dyDescent="0.25">
      <c r="A7766">
        <v>7765</v>
      </c>
      <c r="B7766" s="1" t="s">
        <v>220</v>
      </c>
      <c r="C7766" s="2">
        <v>2.1851851851851789E-2</v>
      </c>
      <c r="D7766">
        <v>163</v>
      </c>
      <c r="E7766">
        <v>38</v>
      </c>
      <c r="F7766" s="1" t="s">
        <v>61</v>
      </c>
      <c r="G7766" s="1" t="s">
        <v>51</v>
      </c>
      <c r="H7766">
        <v>53.760899999999999</v>
      </c>
      <c r="I7766">
        <v>-98.813900000000004</v>
      </c>
      <c r="J7766">
        <v>86</v>
      </c>
      <c r="K7766" t="b">
        <v>1</v>
      </c>
      <c r="L7766">
        <v>342</v>
      </c>
      <c r="M7766" s="1" t="s">
        <v>30</v>
      </c>
      <c r="N7766" s="1" t="s">
        <v>31</v>
      </c>
      <c r="O7766">
        <v>5</v>
      </c>
      <c r="P7766" t="b">
        <v>0</v>
      </c>
      <c r="Q7766" t="b">
        <v>0</v>
      </c>
      <c r="R7766" s="1" t="s">
        <v>52</v>
      </c>
      <c r="S7766" s="1" t="s">
        <v>49</v>
      </c>
      <c r="T7766">
        <v>1</v>
      </c>
      <c r="U7766" s="1" t="s">
        <v>45</v>
      </c>
      <c r="V7766" s="1" t="s">
        <v>59</v>
      </c>
      <c r="W7766" s="1" t="str">
        <f>IF(OR(MasterData[[#This Row],[Event]]="Christmas Market", MasterData[[#This Row],[Event]]="Christmas"), "Christmas Sale", "Non-Christmas Sale")</f>
        <v>Non-Christmas Sale</v>
      </c>
      <c r="X7766" t="b">
        <v>1</v>
      </c>
      <c r="Y7766">
        <v>2</v>
      </c>
      <c r="Z7766">
        <v>21.87</v>
      </c>
      <c r="AA7766">
        <v>109.36</v>
      </c>
      <c r="AB7766">
        <v>10.94</v>
      </c>
      <c r="AC7766" t="str">
        <f>IF(MasterData[[#This Row],[Discount Amount]]&gt;0, "Promotional sale", "Non-Promotional Sales")</f>
        <v>Promotional sale</v>
      </c>
    </row>
    <row r="7767" spans="1:29" x14ac:dyDescent="0.25">
      <c r="A7767">
        <v>7766</v>
      </c>
      <c r="B7767" s="1" t="s">
        <v>210</v>
      </c>
      <c r="C7767" s="2">
        <v>0.64057870370370362</v>
      </c>
      <c r="D7767">
        <v>328</v>
      </c>
      <c r="E7767">
        <v>42</v>
      </c>
      <c r="F7767" s="1" t="s">
        <v>61</v>
      </c>
      <c r="G7767" s="1" t="s">
        <v>38</v>
      </c>
      <c r="H7767">
        <v>53.726700000000001</v>
      </c>
      <c r="I7767">
        <v>-127.6476</v>
      </c>
      <c r="J7767">
        <v>82</v>
      </c>
      <c r="K7767" t="b">
        <v>0</v>
      </c>
      <c r="L7767">
        <v>996</v>
      </c>
      <c r="M7767" s="1" t="s">
        <v>63</v>
      </c>
      <c r="N7767" s="1" t="s">
        <v>64</v>
      </c>
      <c r="O7767">
        <v>2</v>
      </c>
      <c r="P7767" t="b">
        <v>0</v>
      </c>
      <c r="Q7767" t="b">
        <v>0</v>
      </c>
      <c r="R7767" s="1" t="s">
        <v>32</v>
      </c>
      <c r="S7767" s="1" t="s">
        <v>53</v>
      </c>
      <c r="T7767">
        <v>2</v>
      </c>
      <c r="U7767" s="1" t="s">
        <v>34</v>
      </c>
      <c r="V7767" s="1" t="s">
        <v>46</v>
      </c>
      <c r="W7767" s="1" t="str">
        <f>IF(OR(MasterData[[#This Row],[Event]]="Christmas Market", MasterData[[#This Row],[Event]]="Christmas"), "Christmas Sale", "Non-Christmas Sale")</f>
        <v>Christmas Sale</v>
      </c>
      <c r="X7767" t="b">
        <v>0</v>
      </c>
      <c r="Y7767">
        <v>3</v>
      </c>
      <c r="Z7767">
        <v>70.67</v>
      </c>
      <c r="AA7767">
        <v>141.33000000000001</v>
      </c>
      <c r="AB7767">
        <v>0</v>
      </c>
      <c r="AC7767" t="str">
        <f>IF(MasterData[[#This Row],[Discount Amount]]&gt;0, "Promotional sale", "Non-Promotional Sales")</f>
        <v>Non-Promotional Sales</v>
      </c>
    </row>
    <row r="7768" spans="1:29" x14ac:dyDescent="0.25">
      <c r="A7768">
        <v>7767</v>
      </c>
      <c r="B7768" s="1" t="s">
        <v>392</v>
      </c>
      <c r="C7768" s="2">
        <v>0.2302777777777778</v>
      </c>
      <c r="D7768">
        <v>251</v>
      </c>
      <c r="E7768">
        <v>26</v>
      </c>
      <c r="F7768" s="1" t="s">
        <v>28</v>
      </c>
      <c r="G7768" s="1" t="s">
        <v>68</v>
      </c>
      <c r="H7768">
        <v>46.318800000000003</v>
      </c>
      <c r="I7768">
        <v>-63.146099999999997</v>
      </c>
      <c r="J7768">
        <v>8</v>
      </c>
      <c r="K7768" t="b">
        <v>0</v>
      </c>
      <c r="L7768">
        <v>486</v>
      </c>
      <c r="M7768" s="1" t="s">
        <v>63</v>
      </c>
      <c r="N7768" s="1" t="s">
        <v>64</v>
      </c>
      <c r="O7768">
        <v>3</v>
      </c>
      <c r="P7768" t="b">
        <v>0</v>
      </c>
      <c r="Q7768" t="b">
        <v>0</v>
      </c>
      <c r="R7768" s="1" t="s">
        <v>32</v>
      </c>
      <c r="S7768" s="1" t="s">
        <v>53</v>
      </c>
      <c r="T7768">
        <v>5</v>
      </c>
      <c r="U7768" s="1" t="s">
        <v>45</v>
      </c>
      <c r="V7768" s="1" t="s">
        <v>59</v>
      </c>
      <c r="W7768" s="1" t="str">
        <f>IF(OR(MasterData[[#This Row],[Event]]="Christmas Market", MasterData[[#This Row],[Event]]="Christmas"), "Christmas Sale", "Non-Christmas Sale")</f>
        <v>Non-Christmas Sale</v>
      </c>
      <c r="X7768" t="b">
        <v>0</v>
      </c>
      <c r="Y7768">
        <v>1</v>
      </c>
      <c r="Z7768">
        <v>68.89</v>
      </c>
      <c r="AA7768">
        <v>206.66</v>
      </c>
      <c r="AB7768">
        <v>20.67</v>
      </c>
      <c r="AC7768" t="str">
        <f>IF(MasterData[[#This Row],[Discount Amount]]&gt;0, "Promotional sale", "Non-Promotional Sales")</f>
        <v>Promotional sale</v>
      </c>
    </row>
    <row r="7769" spans="1:29" x14ac:dyDescent="0.25">
      <c r="A7769">
        <v>7768</v>
      </c>
      <c r="B7769" s="1" t="s">
        <v>215</v>
      </c>
      <c r="C7769" s="2">
        <v>0.41152777777777771</v>
      </c>
      <c r="D7769">
        <v>446</v>
      </c>
      <c r="E7769">
        <v>30</v>
      </c>
      <c r="F7769" s="1" t="s">
        <v>37</v>
      </c>
      <c r="G7769" s="1" t="s">
        <v>44</v>
      </c>
      <c r="H7769">
        <v>46.813099999999999</v>
      </c>
      <c r="I7769">
        <v>-71.207499999999996</v>
      </c>
      <c r="J7769">
        <v>11</v>
      </c>
      <c r="K7769" t="b">
        <v>0</v>
      </c>
      <c r="L7769">
        <v>793</v>
      </c>
      <c r="M7769" s="1" t="s">
        <v>56</v>
      </c>
      <c r="N7769" s="1" t="s">
        <v>57</v>
      </c>
      <c r="O7769">
        <v>4</v>
      </c>
      <c r="P7769" t="b">
        <v>0</v>
      </c>
      <c r="Q7769" t="b">
        <v>0</v>
      </c>
      <c r="R7769" s="1" t="s">
        <v>32</v>
      </c>
      <c r="S7769" s="1" t="s">
        <v>49</v>
      </c>
      <c r="T7769">
        <v>1</v>
      </c>
      <c r="U7769" s="1" t="s">
        <v>34</v>
      </c>
      <c r="V7769" s="1" t="s">
        <v>46</v>
      </c>
      <c r="W7769" s="1" t="str">
        <f>IF(OR(MasterData[[#This Row],[Event]]="Christmas Market", MasterData[[#This Row],[Event]]="Christmas"), "Christmas Sale", "Non-Christmas Sale")</f>
        <v>Christmas Sale</v>
      </c>
      <c r="X7769" t="b">
        <v>1</v>
      </c>
      <c r="Y7769">
        <v>4</v>
      </c>
      <c r="Z7769">
        <v>65.37</v>
      </c>
      <c r="AA7769">
        <v>261.49</v>
      </c>
      <c r="AB7769">
        <v>0</v>
      </c>
      <c r="AC7769" t="str">
        <f>IF(MasterData[[#This Row],[Discount Amount]]&gt;0, "Promotional sale", "Non-Promotional Sales")</f>
        <v>Non-Promotional Sales</v>
      </c>
    </row>
    <row r="7770" spans="1:29" x14ac:dyDescent="0.25">
      <c r="A7770">
        <v>7769</v>
      </c>
      <c r="B7770" s="1" t="s">
        <v>180</v>
      </c>
      <c r="C7770" s="2">
        <v>0.90112268518518523</v>
      </c>
      <c r="D7770">
        <v>427</v>
      </c>
      <c r="E7770">
        <v>53</v>
      </c>
      <c r="F7770" s="1" t="s">
        <v>28</v>
      </c>
      <c r="G7770" s="1" t="s">
        <v>70</v>
      </c>
      <c r="H7770">
        <v>54.273099999999999</v>
      </c>
      <c r="I7770">
        <v>-61.738799999999998</v>
      </c>
      <c r="J7770">
        <v>96</v>
      </c>
      <c r="K7770" t="b">
        <v>1</v>
      </c>
      <c r="L7770">
        <v>44</v>
      </c>
      <c r="M7770" s="1" t="s">
        <v>39</v>
      </c>
      <c r="N7770" s="1" t="s">
        <v>40</v>
      </c>
      <c r="O7770">
        <v>4</v>
      </c>
      <c r="P7770" t="b">
        <v>0</v>
      </c>
      <c r="Q7770" t="b">
        <v>0</v>
      </c>
      <c r="R7770" s="1" t="s">
        <v>32</v>
      </c>
      <c r="S7770" s="1" t="s">
        <v>53</v>
      </c>
      <c r="T7770">
        <v>1</v>
      </c>
      <c r="U7770" s="1" t="s">
        <v>34</v>
      </c>
      <c r="V7770" s="1" t="s">
        <v>59</v>
      </c>
      <c r="W7770" s="1" t="str">
        <f>IF(OR(MasterData[[#This Row],[Event]]="Christmas Market", MasterData[[#This Row],[Event]]="Christmas"), "Christmas Sale", "Non-Christmas Sale")</f>
        <v>Non-Christmas Sale</v>
      </c>
      <c r="X7770" t="b">
        <v>1</v>
      </c>
      <c r="Y7770">
        <v>5</v>
      </c>
      <c r="Z7770">
        <v>98.99</v>
      </c>
      <c r="AA7770">
        <v>395.96</v>
      </c>
      <c r="AB7770">
        <v>39.6</v>
      </c>
      <c r="AC7770" t="str">
        <f>IF(MasterData[[#This Row],[Discount Amount]]&gt;0, "Promotional sale", "Non-Promotional Sales")</f>
        <v>Promotional sale</v>
      </c>
    </row>
    <row r="7771" spans="1:29" x14ac:dyDescent="0.25">
      <c r="A7771">
        <v>7770</v>
      </c>
      <c r="B7771" s="1" t="s">
        <v>27</v>
      </c>
      <c r="C7771" s="2">
        <v>0.63549768518518523</v>
      </c>
      <c r="D7771">
        <v>431</v>
      </c>
      <c r="E7771">
        <v>53</v>
      </c>
      <c r="F7771" s="1" t="s">
        <v>37</v>
      </c>
      <c r="G7771" s="1" t="s">
        <v>66</v>
      </c>
      <c r="H7771">
        <v>45.077800000000003</v>
      </c>
      <c r="I7771">
        <v>-63.546700000000001</v>
      </c>
      <c r="J7771">
        <v>87</v>
      </c>
      <c r="K7771" t="b">
        <v>0</v>
      </c>
      <c r="L7771">
        <v>880</v>
      </c>
      <c r="M7771" s="1" t="s">
        <v>39</v>
      </c>
      <c r="N7771" s="1" t="s">
        <v>40</v>
      </c>
      <c r="O7771">
        <v>4</v>
      </c>
      <c r="P7771" t="b">
        <v>1</v>
      </c>
      <c r="Q7771" t="b">
        <v>0</v>
      </c>
      <c r="R7771" s="1" t="s">
        <v>52</v>
      </c>
      <c r="S7771" s="1" t="s">
        <v>49</v>
      </c>
      <c r="T7771">
        <v>5</v>
      </c>
      <c r="U7771" s="1" t="s">
        <v>34</v>
      </c>
      <c r="V7771" s="1" t="s">
        <v>35</v>
      </c>
      <c r="W7771" s="1" t="str">
        <f>IF(OR(MasterData[[#This Row],[Event]]="Christmas Market", MasterData[[#This Row],[Event]]="Christmas"), "Christmas Sale", "Non-Christmas Sale")</f>
        <v>Non-Christmas Sale</v>
      </c>
      <c r="X7771" t="b">
        <v>1</v>
      </c>
      <c r="Y7771">
        <v>2</v>
      </c>
      <c r="Z7771">
        <v>95.52</v>
      </c>
      <c r="AA7771">
        <v>382.1</v>
      </c>
      <c r="AB7771">
        <v>0</v>
      </c>
      <c r="AC7771" t="str">
        <f>IF(MasterData[[#This Row],[Discount Amount]]&gt;0, "Promotional sale", "Non-Promotional Sales")</f>
        <v>Non-Promotional Sales</v>
      </c>
    </row>
    <row r="7772" spans="1:29" x14ac:dyDescent="0.25">
      <c r="A7772">
        <v>7771</v>
      </c>
      <c r="B7772" s="1" t="s">
        <v>185</v>
      </c>
      <c r="C7772" s="2">
        <v>0.75771990740740747</v>
      </c>
      <c r="D7772">
        <v>297</v>
      </c>
      <c r="E7772">
        <v>44</v>
      </c>
      <c r="F7772" s="1" t="s">
        <v>61</v>
      </c>
      <c r="G7772" s="1" t="s">
        <v>81</v>
      </c>
      <c r="H7772">
        <v>64.248000000000005</v>
      </c>
      <c r="I7772">
        <v>-84.889600000000002</v>
      </c>
      <c r="J7772">
        <v>62</v>
      </c>
      <c r="K7772" t="b">
        <v>0</v>
      </c>
      <c r="L7772">
        <v>704</v>
      </c>
      <c r="M7772" s="1" t="s">
        <v>56</v>
      </c>
      <c r="N7772" s="1" t="s">
        <v>57</v>
      </c>
      <c r="O7772">
        <v>2</v>
      </c>
      <c r="P7772" t="b">
        <v>0</v>
      </c>
      <c r="Q7772" t="b">
        <v>1</v>
      </c>
      <c r="R7772" s="1" t="s">
        <v>32</v>
      </c>
      <c r="S7772" s="1" t="s">
        <v>58</v>
      </c>
      <c r="T7772">
        <v>2</v>
      </c>
      <c r="U7772" s="1" t="s">
        <v>45</v>
      </c>
      <c r="V7772" s="1" t="s">
        <v>46</v>
      </c>
      <c r="W7772" s="1" t="str">
        <f>IF(OR(MasterData[[#This Row],[Event]]="Christmas Market", MasterData[[#This Row],[Event]]="Christmas"), "Christmas Sale", "Non-Christmas Sale")</f>
        <v>Christmas Sale</v>
      </c>
      <c r="X7772" t="b">
        <v>0</v>
      </c>
      <c r="Y7772">
        <v>1</v>
      </c>
      <c r="Z7772">
        <v>87.04</v>
      </c>
      <c r="AA7772">
        <v>174.07</v>
      </c>
      <c r="AB7772">
        <v>0</v>
      </c>
      <c r="AC7772" t="str">
        <f>IF(MasterData[[#This Row],[Discount Amount]]&gt;0, "Promotional sale", "Non-Promotional Sales")</f>
        <v>Non-Promotional Sales</v>
      </c>
    </row>
    <row r="7773" spans="1:29" x14ac:dyDescent="0.25">
      <c r="A7773">
        <v>7772</v>
      </c>
      <c r="B7773" s="1" t="s">
        <v>172</v>
      </c>
      <c r="C7773" s="2">
        <v>0.24275462962962968</v>
      </c>
      <c r="D7773">
        <v>250</v>
      </c>
      <c r="E7773">
        <v>27</v>
      </c>
      <c r="F7773" s="1" t="s">
        <v>28</v>
      </c>
      <c r="G7773" s="1" t="s">
        <v>44</v>
      </c>
      <c r="H7773">
        <v>46.813099999999999</v>
      </c>
      <c r="I7773">
        <v>-71.207499999999996</v>
      </c>
      <c r="J7773">
        <v>18</v>
      </c>
      <c r="K7773" t="b">
        <v>0</v>
      </c>
      <c r="L7773">
        <v>470</v>
      </c>
      <c r="M7773" s="1" t="s">
        <v>56</v>
      </c>
      <c r="N7773" s="1" t="s">
        <v>57</v>
      </c>
      <c r="O7773">
        <v>1</v>
      </c>
      <c r="P7773" t="b">
        <v>0</v>
      </c>
      <c r="Q7773" t="b">
        <v>1</v>
      </c>
      <c r="R7773" s="1" t="s">
        <v>41</v>
      </c>
      <c r="S7773" s="1" t="s">
        <v>53</v>
      </c>
      <c r="T7773">
        <v>4</v>
      </c>
      <c r="U7773" s="1" t="s">
        <v>42</v>
      </c>
      <c r="V7773" s="1" t="s">
        <v>46</v>
      </c>
      <c r="W7773" s="1" t="str">
        <f>IF(OR(MasterData[[#This Row],[Event]]="Christmas Market", MasterData[[#This Row],[Event]]="Christmas"), "Christmas Sale", "Non-Christmas Sale")</f>
        <v>Christmas Sale</v>
      </c>
      <c r="X7773" t="b">
        <v>0</v>
      </c>
      <c r="Y7773">
        <v>5</v>
      </c>
      <c r="Z7773">
        <v>46.06</v>
      </c>
      <c r="AA7773">
        <v>46.06</v>
      </c>
      <c r="AB7773">
        <v>0</v>
      </c>
      <c r="AC7773" t="str">
        <f>IF(MasterData[[#This Row],[Discount Amount]]&gt;0, "Promotional sale", "Non-Promotional Sales")</f>
        <v>Non-Promotional Sales</v>
      </c>
    </row>
    <row r="7774" spans="1:29" x14ac:dyDescent="0.25">
      <c r="A7774">
        <v>7773</v>
      </c>
      <c r="B7774" s="1" t="s">
        <v>110</v>
      </c>
      <c r="C7774" s="2">
        <v>0.22680555555555548</v>
      </c>
      <c r="D7774">
        <v>327</v>
      </c>
      <c r="E7774">
        <v>68</v>
      </c>
      <c r="F7774" s="1" t="s">
        <v>28</v>
      </c>
      <c r="G7774" s="1" t="s">
        <v>66</v>
      </c>
      <c r="H7774">
        <v>45.077800000000003</v>
      </c>
      <c r="I7774">
        <v>-63.546700000000001</v>
      </c>
      <c r="J7774">
        <v>38</v>
      </c>
      <c r="K7774" t="b">
        <v>0</v>
      </c>
      <c r="L7774">
        <v>968</v>
      </c>
      <c r="M7774" s="1" t="s">
        <v>39</v>
      </c>
      <c r="N7774" s="1" t="s">
        <v>40</v>
      </c>
      <c r="O7774">
        <v>5</v>
      </c>
      <c r="P7774" t="b">
        <v>0</v>
      </c>
      <c r="Q7774" t="b">
        <v>1</v>
      </c>
      <c r="R7774" s="1" t="s">
        <v>52</v>
      </c>
      <c r="S7774" s="1" t="s">
        <v>53</v>
      </c>
      <c r="T7774">
        <v>2</v>
      </c>
      <c r="U7774" s="1" t="s">
        <v>45</v>
      </c>
      <c r="V7774" s="1" t="s">
        <v>46</v>
      </c>
      <c r="W7774" s="1" t="str">
        <f>IF(OR(MasterData[[#This Row],[Event]]="Christmas Market", MasterData[[#This Row],[Event]]="Christmas"), "Christmas Sale", "Non-Christmas Sale")</f>
        <v>Christmas Sale</v>
      </c>
      <c r="X7774" t="b">
        <v>0</v>
      </c>
      <c r="Y7774">
        <v>5</v>
      </c>
      <c r="Z7774">
        <v>39.130000000000003</v>
      </c>
      <c r="AA7774">
        <v>195.67</v>
      </c>
      <c r="AB7774">
        <v>0</v>
      </c>
      <c r="AC7774" t="str">
        <f>IF(MasterData[[#This Row],[Discount Amount]]&gt;0, "Promotional sale", "Non-Promotional Sales")</f>
        <v>Non-Promotional Sales</v>
      </c>
    </row>
    <row r="7775" spans="1:29" x14ac:dyDescent="0.25">
      <c r="A7775">
        <v>7774</v>
      </c>
      <c r="B7775" s="1" t="s">
        <v>157</v>
      </c>
      <c r="C7775" s="2">
        <v>0.66650462962962953</v>
      </c>
      <c r="D7775">
        <v>386</v>
      </c>
      <c r="E7775">
        <v>27</v>
      </c>
      <c r="F7775" s="1" t="s">
        <v>28</v>
      </c>
      <c r="G7775" s="1" t="s">
        <v>68</v>
      </c>
      <c r="H7775">
        <v>46.318800000000003</v>
      </c>
      <c r="I7775">
        <v>-63.146099999999997</v>
      </c>
      <c r="J7775">
        <v>14</v>
      </c>
      <c r="K7775" t="b">
        <v>0</v>
      </c>
      <c r="L7775">
        <v>820</v>
      </c>
      <c r="M7775" s="1" t="s">
        <v>30</v>
      </c>
      <c r="N7775" s="1" t="s">
        <v>31</v>
      </c>
      <c r="O7775">
        <v>3</v>
      </c>
      <c r="P7775" t="b">
        <v>1</v>
      </c>
      <c r="Q7775" t="b">
        <v>1</v>
      </c>
      <c r="R7775" s="1" t="s">
        <v>52</v>
      </c>
      <c r="S7775" s="1" t="s">
        <v>58</v>
      </c>
      <c r="T7775">
        <v>2</v>
      </c>
      <c r="U7775" s="1" t="s">
        <v>45</v>
      </c>
      <c r="V7775" s="1" t="s">
        <v>46</v>
      </c>
      <c r="W7775" s="1" t="str">
        <f>IF(OR(MasterData[[#This Row],[Event]]="Christmas Market", MasterData[[#This Row],[Event]]="Christmas"), "Christmas Sale", "Non-Christmas Sale")</f>
        <v>Christmas Sale</v>
      </c>
      <c r="X7775" t="b">
        <v>1</v>
      </c>
      <c r="Y7775">
        <v>4</v>
      </c>
      <c r="Z7775">
        <v>39.67</v>
      </c>
      <c r="AA7775">
        <v>119</v>
      </c>
      <c r="AB7775">
        <v>0</v>
      </c>
      <c r="AC7775" t="str">
        <f>IF(MasterData[[#This Row],[Discount Amount]]&gt;0, "Promotional sale", "Non-Promotional Sales")</f>
        <v>Non-Promotional Sales</v>
      </c>
    </row>
    <row r="7776" spans="1:29" x14ac:dyDescent="0.25">
      <c r="A7776">
        <v>7775</v>
      </c>
      <c r="B7776" s="1" t="s">
        <v>373</v>
      </c>
      <c r="C7776" s="2">
        <v>0.89594907407407409</v>
      </c>
      <c r="D7776">
        <v>29</v>
      </c>
      <c r="E7776">
        <v>55</v>
      </c>
      <c r="F7776" s="1" t="s">
        <v>61</v>
      </c>
      <c r="G7776" s="1" t="s">
        <v>38</v>
      </c>
      <c r="H7776">
        <v>53.726700000000001</v>
      </c>
      <c r="I7776">
        <v>-127.6476</v>
      </c>
      <c r="J7776">
        <v>29</v>
      </c>
      <c r="K7776" t="b">
        <v>0</v>
      </c>
      <c r="L7776">
        <v>261</v>
      </c>
      <c r="M7776" s="1" t="s">
        <v>30</v>
      </c>
      <c r="N7776" s="1" t="s">
        <v>31</v>
      </c>
      <c r="O7776">
        <v>5</v>
      </c>
      <c r="P7776" t="b">
        <v>1</v>
      </c>
      <c r="Q7776" t="b">
        <v>1</v>
      </c>
      <c r="R7776" s="1" t="s">
        <v>52</v>
      </c>
      <c r="S7776" s="1" t="s">
        <v>53</v>
      </c>
      <c r="T7776">
        <v>1</v>
      </c>
      <c r="U7776" s="1" t="s">
        <v>45</v>
      </c>
      <c r="V7776" s="1" t="s">
        <v>59</v>
      </c>
      <c r="W7776" s="1" t="str">
        <f>IF(OR(MasterData[[#This Row],[Event]]="Christmas Market", MasterData[[#This Row],[Event]]="Christmas"), "Christmas Sale", "Non-Christmas Sale")</f>
        <v>Non-Christmas Sale</v>
      </c>
      <c r="X7776" t="b">
        <v>1</v>
      </c>
      <c r="Y7776">
        <v>2</v>
      </c>
      <c r="Z7776">
        <v>77.489999999999995</v>
      </c>
      <c r="AA7776">
        <v>387.44</v>
      </c>
      <c r="AB7776">
        <v>38.74</v>
      </c>
      <c r="AC7776" t="str">
        <f>IF(MasterData[[#This Row],[Discount Amount]]&gt;0, "Promotional sale", "Non-Promotional Sales")</f>
        <v>Promotional sale</v>
      </c>
    </row>
    <row r="7777" spans="1:29" x14ac:dyDescent="0.25">
      <c r="A7777">
        <v>7776</v>
      </c>
      <c r="B7777" s="1" t="s">
        <v>286</v>
      </c>
      <c r="C7777" s="2">
        <v>7.8240740740740389E-3</v>
      </c>
      <c r="D7777">
        <v>403</v>
      </c>
      <c r="E7777">
        <v>31</v>
      </c>
      <c r="F7777" s="1" t="s">
        <v>61</v>
      </c>
      <c r="G7777" s="1" t="s">
        <v>77</v>
      </c>
      <c r="H7777">
        <v>64.282300000000006</v>
      </c>
      <c r="I7777">
        <v>-135</v>
      </c>
      <c r="J7777">
        <v>83</v>
      </c>
      <c r="K7777" t="b">
        <v>0</v>
      </c>
      <c r="L7777">
        <v>941</v>
      </c>
      <c r="M7777" s="1" t="s">
        <v>39</v>
      </c>
      <c r="N7777" s="1" t="s">
        <v>40</v>
      </c>
      <c r="O7777">
        <v>1</v>
      </c>
      <c r="P7777" t="b">
        <v>0</v>
      </c>
      <c r="Q7777" t="b">
        <v>0</v>
      </c>
      <c r="R7777" s="1" t="s">
        <v>41</v>
      </c>
      <c r="S7777" s="1" t="s">
        <v>33</v>
      </c>
      <c r="T7777">
        <v>3</v>
      </c>
      <c r="U7777" s="1" t="s">
        <v>42</v>
      </c>
      <c r="V7777" s="1" t="s">
        <v>46</v>
      </c>
      <c r="W7777" s="1" t="str">
        <f>IF(OR(MasterData[[#This Row],[Event]]="Christmas Market", MasterData[[#This Row],[Event]]="Christmas"), "Christmas Sale", "Non-Christmas Sale")</f>
        <v>Christmas Sale</v>
      </c>
      <c r="X7777" t="b">
        <v>0</v>
      </c>
      <c r="Y7777">
        <v>3</v>
      </c>
      <c r="Z7777">
        <v>72.13</v>
      </c>
      <c r="AA7777">
        <v>72.13</v>
      </c>
      <c r="AB7777">
        <v>0</v>
      </c>
      <c r="AC7777" t="str">
        <f>IF(MasterData[[#This Row],[Discount Amount]]&gt;0, "Promotional sale", "Non-Promotional Sales")</f>
        <v>Non-Promotional Sales</v>
      </c>
    </row>
    <row r="7778" spans="1:29" x14ac:dyDescent="0.25">
      <c r="A7778">
        <v>7777</v>
      </c>
      <c r="B7778" s="1" t="s">
        <v>241</v>
      </c>
      <c r="C7778" s="2">
        <v>0.28790509259259256</v>
      </c>
      <c r="D7778">
        <v>28</v>
      </c>
      <c r="E7778">
        <v>61</v>
      </c>
      <c r="F7778" s="1" t="s">
        <v>28</v>
      </c>
      <c r="G7778" s="1" t="s">
        <v>48</v>
      </c>
      <c r="H7778">
        <v>53.933300000000003</v>
      </c>
      <c r="I7778">
        <v>-116.5765</v>
      </c>
      <c r="J7778">
        <v>73</v>
      </c>
      <c r="K7778" t="b">
        <v>1</v>
      </c>
      <c r="L7778">
        <v>943</v>
      </c>
      <c r="M7778" s="1" t="s">
        <v>30</v>
      </c>
      <c r="N7778" s="1" t="s">
        <v>31</v>
      </c>
      <c r="O7778">
        <v>1</v>
      </c>
      <c r="P7778" t="b">
        <v>1</v>
      </c>
      <c r="Q7778" t="b">
        <v>1</v>
      </c>
      <c r="R7778" s="1" t="s">
        <v>41</v>
      </c>
      <c r="S7778" s="1" t="s">
        <v>33</v>
      </c>
      <c r="T7778">
        <v>2</v>
      </c>
      <c r="U7778" s="1" t="s">
        <v>42</v>
      </c>
      <c r="V7778" s="1" t="s">
        <v>46</v>
      </c>
      <c r="W7778" s="1" t="str">
        <f>IF(OR(MasterData[[#This Row],[Event]]="Christmas Market", MasterData[[#This Row],[Event]]="Christmas"), "Christmas Sale", "Non-Christmas Sale")</f>
        <v>Christmas Sale</v>
      </c>
      <c r="X7778" t="b">
        <v>0</v>
      </c>
      <c r="Y7778">
        <v>1</v>
      </c>
      <c r="Z7778">
        <v>43.34</v>
      </c>
      <c r="AA7778">
        <v>43.34</v>
      </c>
      <c r="AB7778">
        <v>0</v>
      </c>
      <c r="AC7778" t="str">
        <f>IF(MasterData[[#This Row],[Discount Amount]]&gt;0, "Promotional sale", "Non-Promotional Sales")</f>
        <v>Non-Promotional Sales</v>
      </c>
    </row>
    <row r="7779" spans="1:29" x14ac:dyDescent="0.25">
      <c r="A7779">
        <v>7778</v>
      </c>
      <c r="B7779" s="1" t="s">
        <v>158</v>
      </c>
      <c r="C7779" s="2">
        <v>0.32972222222222225</v>
      </c>
      <c r="D7779">
        <v>397</v>
      </c>
      <c r="E7779">
        <v>58</v>
      </c>
      <c r="F7779" s="1" t="s">
        <v>61</v>
      </c>
      <c r="G7779" s="1" t="s">
        <v>38</v>
      </c>
      <c r="H7779">
        <v>53.726700000000001</v>
      </c>
      <c r="I7779">
        <v>-127.6476</v>
      </c>
      <c r="J7779">
        <v>21</v>
      </c>
      <c r="K7779" t="b">
        <v>0</v>
      </c>
      <c r="L7779">
        <v>991</v>
      </c>
      <c r="M7779" s="1" t="s">
        <v>39</v>
      </c>
      <c r="N7779" s="1" t="s">
        <v>40</v>
      </c>
      <c r="O7779">
        <v>3</v>
      </c>
      <c r="P7779" t="b">
        <v>0</v>
      </c>
      <c r="Q7779" t="b">
        <v>0</v>
      </c>
      <c r="R7779" s="1" t="s">
        <v>41</v>
      </c>
      <c r="S7779" s="1" t="s">
        <v>53</v>
      </c>
      <c r="T7779">
        <v>2</v>
      </c>
      <c r="U7779" s="1" t="s">
        <v>42</v>
      </c>
      <c r="V7779" s="1" t="s">
        <v>46</v>
      </c>
      <c r="W7779" s="1" t="str">
        <f>IF(OR(MasterData[[#This Row],[Event]]="Christmas Market", MasterData[[#This Row],[Event]]="Christmas"), "Christmas Sale", "Non-Christmas Sale")</f>
        <v>Christmas Sale</v>
      </c>
      <c r="X7779" t="b">
        <v>1</v>
      </c>
      <c r="Y7779">
        <v>4</v>
      </c>
      <c r="Z7779">
        <v>13.08</v>
      </c>
      <c r="AA7779">
        <v>39.25</v>
      </c>
      <c r="AB7779">
        <v>0</v>
      </c>
      <c r="AC7779" t="str">
        <f>IF(MasterData[[#This Row],[Discount Amount]]&gt;0, "Promotional sale", "Non-Promotional Sales")</f>
        <v>Non-Promotional Sales</v>
      </c>
    </row>
    <row r="7780" spans="1:29" x14ac:dyDescent="0.25">
      <c r="A7780">
        <v>7779</v>
      </c>
      <c r="B7780" s="1" t="s">
        <v>181</v>
      </c>
      <c r="C7780" s="2">
        <v>0.2089699074074074</v>
      </c>
      <c r="D7780">
        <v>47</v>
      </c>
      <c r="E7780">
        <v>55</v>
      </c>
      <c r="F7780" s="1" t="s">
        <v>37</v>
      </c>
      <c r="G7780" s="1" t="s">
        <v>81</v>
      </c>
      <c r="H7780">
        <v>64.248000000000005</v>
      </c>
      <c r="I7780">
        <v>-84.889600000000002</v>
      </c>
      <c r="J7780">
        <v>69</v>
      </c>
      <c r="K7780" t="b">
        <v>0</v>
      </c>
      <c r="L7780">
        <v>79</v>
      </c>
      <c r="M7780" s="1" t="s">
        <v>39</v>
      </c>
      <c r="N7780" s="1" t="s">
        <v>40</v>
      </c>
      <c r="O7780">
        <v>4</v>
      </c>
      <c r="P7780" t="b">
        <v>1</v>
      </c>
      <c r="Q7780" t="b">
        <v>1</v>
      </c>
      <c r="R7780" s="1" t="s">
        <v>32</v>
      </c>
      <c r="S7780" s="1" t="s">
        <v>58</v>
      </c>
      <c r="T7780">
        <v>3</v>
      </c>
      <c r="U7780" s="1" t="s">
        <v>34</v>
      </c>
      <c r="V7780" s="1" t="s">
        <v>46</v>
      </c>
      <c r="W7780" s="1" t="str">
        <f>IF(OR(MasterData[[#This Row],[Event]]="Christmas Market", MasterData[[#This Row],[Event]]="Christmas"), "Christmas Sale", "Non-Christmas Sale")</f>
        <v>Christmas Sale</v>
      </c>
      <c r="X7780" t="b">
        <v>1</v>
      </c>
      <c r="Y7780">
        <v>4</v>
      </c>
      <c r="Z7780">
        <v>58.23</v>
      </c>
      <c r="AA7780">
        <v>232.91</v>
      </c>
      <c r="AB7780">
        <v>0</v>
      </c>
      <c r="AC7780" t="str">
        <f>IF(MasterData[[#This Row],[Discount Amount]]&gt;0, "Promotional sale", "Non-Promotional Sales")</f>
        <v>Non-Promotional Sales</v>
      </c>
    </row>
    <row r="7781" spans="1:29" x14ac:dyDescent="0.25">
      <c r="A7781">
        <v>7780</v>
      </c>
      <c r="B7781" s="1" t="s">
        <v>132</v>
      </c>
      <c r="C7781" s="2">
        <v>0.9762615740740741</v>
      </c>
      <c r="D7781">
        <v>352</v>
      </c>
      <c r="E7781">
        <v>27</v>
      </c>
      <c r="F7781" s="1" t="s">
        <v>61</v>
      </c>
      <c r="G7781" s="1" t="s">
        <v>66</v>
      </c>
      <c r="H7781">
        <v>45.077800000000003</v>
      </c>
      <c r="I7781">
        <v>-63.546700000000001</v>
      </c>
      <c r="J7781">
        <v>69</v>
      </c>
      <c r="K7781" t="b">
        <v>0</v>
      </c>
      <c r="L7781">
        <v>635</v>
      </c>
      <c r="M7781" s="1" t="s">
        <v>39</v>
      </c>
      <c r="N7781" s="1" t="s">
        <v>40</v>
      </c>
      <c r="O7781">
        <v>2</v>
      </c>
      <c r="P7781" t="b">
        <v>1</v>
      </c>
      <c r="Q7781" t="b">
        <v>0</v>
      </c>
      <c r="R7781" s="1" t="s">
        <v>32</v>
      </c>
      <c r="S7781" s="1" t="s">
        <v>49</v>
      </c>
      <c r="T7781">
        <v>5</v>
      </c>
      <c r="U7781" s="1" t="s">
        <v>42</v>
      </c>
      <c r="V7781" s="1" t="s">
        <v>59</v>
      </c>
      <c r="W7781" s="1" t="str">
        <f>IF(OR(MasterData[[#This Row],[Event]]="Christmas Market", MasterData[[#This Row],[Event]]="Christmas"), "Christmas Sale", "Non-Christmas Sale")</f>
        <v>Non-Christmas Sale</v>
      </c>
      <c r="X7781" t="b">
        <v>1</v>
      </c>
      <c r="Y7781">
        <v>5</v>
      </c>
      <c r="Z7781">
        <v>53.96</v>
      </c>
      <c r="AA7781">
        <v>107.91</v>
      </c>
      <c r="AB7781">
        <v>10.79</v>
      </c>
      <c r="AC7781" t="str">
        <f>IF(MasterData[[#This Row],[Discount Amount]]&gt;0, "Promotional sale", "Non-Promotional Sales")</f>
        <v>Promotional sale</v>
      </c>
    </row>
    <row r="7782" spans="1:29" x14ac:dyDescent="0.25">
      <c r="A7782">
        <v>7781</v>
      </c>
      <c r="B7782" s="1" t="s">
        <v>319</v>
      </c>
      <c r="C7782" s="2">
        <v>0.4169560185185186</v>
      </c>
      <c r="D7782">
        <v>306</v>
      </c>
      <c r="E7782">
        <v>66</v>
      </c>
      <c r="F7782" s="1" t="s">
        <v>28</v>
      </c>
      <c r="G7782" s="1" t="s">
        <v>38</v>
      </c>
      <c r="H7782">
        <v>53.726700000000001</v>
      </c>
      <c r="I7782">
        <v>-127.6476</v>
      </c>
      <c r="J7782">
        <v>12</v>
      </c>
      <c r="K7782" t="b">
        <v>1</v>
      </c>
      <c r="L7782">
        <v>495</v>
      </c>
      <c r="M7782" s="1" t="s">
        <v>39</v>
      </c>
      <c r="N7782" s="1" t="s">
        <v>40</v>
      </c>
      <c r="O7782">
        <v>4</v>
      </c>
      <c r="P7782" t="b">
        <v>0</v>
      </c>
      <c r="Q7782" t="b">
        <v>1</v>
      </c>
      <c r="R7782" s="1" t="s">
        <v>32</v>
      </c>
      <c r="S7782" s="1" t="s">
        <v>33</v>
      </c>
      <c r="T7782">
        <v>3</v>
      </c>
      <c r="U7782" s="1" t="s">
        <v>42</v>
      </c>
      <c r="V7782" s="1" t="s">
        <v>35</v>
      </c>
      <c r="W7782" s="1" t="str">
        <f>IF(OR(MasterData[[#This Row],[Event]]="Christmas Market", MasterData[[#This Row],[Event]]="Christmas"), "Christmas Sale", "Non-Christmas Sale")</f>
        <v>Non-Christmas Sale</v>
      </c>
      <c r="X7782" t="b">
        <v>1</v>
      </c>
      <c r="Y7782">
        <v>3</v>
      </c>
      <c r="Z7782">
        <v>91.43</v>
      </c>
      <c r="AA7782">
        <v>365.7</v>
      </c>
      <c r="AB7782">
        <v>0</v>
      </c>
      <c r="AC7782" t="str">
        <f>IF(MasterData[[#This Row],[Discount Amount]]&gt;0, "Promotional sale", "Non-Promotional Sales")</f>
        <v>Non-Promotional Sales</v>
      </c>
    </row>
    <row r="7783" spans="1:29" x14ac:dyDescent="0.25">
      <c r="A7783">
        <v>7782</v>
      </c>
      <c r="B7783" s="1" t="s">
        <v>198</v>
      </c>
      <c r="C7783" s="2">
        <v>0.66409722222222212</v>
      </c>
      <c r="D7783">
        <v>186</v>
      </c>
      <c r="E7783">
        <v>37</v>
      </c>
      <c r="F7783" s="1" t="s">
        <v>37</v>
      </c>
      <c r="G7783" s="1" t="s">
        <v>77</v>
      </c>
      <c r="H7783">
        <v>64.282300000000006</v>
      </c>
      <c r="I7783">
        <v>-135</v>
      </c>
      <c r="J7783">
        <v>65</v>
      </c>
      <c r="K7783" t="b">
        <v>1</v>
      </c>
      <c r="L7783">
        <v>750</v>
      </c>
      <c r="M7783" s="1" t="s">
        <v>39</v>
      </c>
      <c r="N7783" s="1" t="s">
        <v>40</v>
      </c>
      <c r="O7783">
        <v>1</v>
      </c>
      <c r="P7783" t="b">
        <v>1</v>
      </c>
      <c r="Q7783" t="b">
        <v>0</v>
      </c>
      <c r="R7783" s="1" t="s">
        <v>41</v>
      </c>
      <c r="S7783" s="1" t="s">
        <v>33</v>
      </c>
      <c r="T7783">
        <v>3</v>
      </c>
      <c r="U7783" s="1" t="s">
        <v>42</v>
      </c>
      <c r="V7783" s="1" t="s">
        <v>59</v>
      </c>
      <c r="W7783" s="1" t="str">
        <f>IF(OR(MasterData[[#This Row],[Event]]="Christmas Market", MasterData[[#This Row],[Event]]="Christmas"), "Christmas Sale", "Non-Christmas Sale")</f>
        <v>Non-Christmas Sale</v>
      </c>
      <c r="X7783" t="b">
        <v>1</v>
      </c>
      <c r="Y7783">
        <v>2</v>
      </c>
      <c r="Z7783">
        <v>15.46</v>
      </c>
      <c r="AA7783">
        <v>15.46</v>
      </c>
      <c r="AB7783">
        <v>1.55</v>
      </c>
      <c r="AC7783" t="str">
        <f>IF(MasterData[[#This Row],[Discount Amount]]&gt;0, "Promotional sale", "Non-Promotional Sales")</f>
        <v>Promotional sale</v>
      </c>
    </row>
    <row r="7784" spans="1:29" x14ac:dyDescent="0.25">
      <c r="A7784">
        <v>7783</v>
      </c>
      <c r="B7784" s="1" t="s">
        <v>161</v>
      </c>
      <c r="C7784" s="2">
        <v>0.12641203703703696</v>
      </c>
      <c r="D7784">
        <v>322</v>
      </c>
      <c r="E7784">
        <v>51</v>
      </c>
      <c r="F7784" s="1" t="s">
        <v>28</v>
      </c>
      <c r="G7784" s="1" t="s">
        <v>51</v>
      </c>
      <c r="H7784">
        <v>53.760899999999999</v>
      </c>
      <c r="I7784">
        <v>-98.813900000000004</v>
      </c>
      <c r="J7784">
        <v>38</v>
      </c>
      <c r="K7784" t="b">
        <v>1</v>
      </c>
      <c r="L7784">
        <v>577</v>
      </c>
      <c r="M7784" s="1" t="s">
        <v>74</v>
      </c>
      <c r="N7784" s="1" t="s">
        <v>75</v>
      </c>
      <c r="O7784">
        <v>5</v>
      </c>
      <c r="P7784" t="b">
        <v>1</v>
      </c>
      <c r="Q7784" t="b">
        <v>1</v>
      </c>
      <c r="R7784" s="1" t="s">
        <v>52</v>
      </c>
      <c r="S7784" s="1" t="s">
        <v>58</v>
      </c>
      <c r="T7784">
        <v>2</v>
      </c>
      <c r="U7784" s="1" t="s">
        <v>45</v>
      </c>
      <c r="V7784" s="1" t="s">
        <v>35</v>
      </c>
      <c r="W7784" s="1" t="str">
        <f>IF(OR(MasterData[[#This Row],[Event]]="Christmas Market", MasterData[[#This Row],[Event]]="Christmas"), "Christmas Sale", "Non-Christmas Sale")</f>
        <v>Non-Christmas Sale</v>
      </c>
      <c r="X7784" t="b">
        <v>0</v>
      </c>
      <c r="Y7784">
        <v>4</v>
      </c>
      <c r="Z7784">
        <v>79.53</v>
      </c>
      <c r="AA7784">
        <v>397.64</v>
      </c>
      <c r="AB7784">
        <v>0</v>
      </c>
      <c r="AC7784" t="str">
        <f>IF(MasterData[[#This Row],[Discount Amount]]&gt;0, "Promotional sale", "Non-Promotional Sales")</f>
        <v>Non-Promotional Sales</v>
      </c>
    </row>
    <row r="7785" spans="1:29" x14ac:dyDescent="0.25">
      <c r="A7785">
        <v>7784</v>
      </c>
      <c r="B7785" s="1" t="s">
        <v>137</v>
      </c>
      <c r="C7785" s="2">
        <v>0.90322916666666675</v>
      </c>
      <c r="D7785">
        <v>470</v>
      </c>
      <c r="E7785">
        <v>52</v>
      </c>
      <c r="F7785" s="1" t="s">
        <v>28</v>
      </c>
      <c r="G7785" s="1" t="s">
        <v>66</v>
      </c>
      <c r="H7785">
        <v>45.077800000000003</v>
      </c>
      <c r="I7785">
        <v>-63.546700000000001</v>
      </c>
      <c r="J7785">
        <v>30</v>
      </c>
      <c r="K7785" t="b">
        <v>1</v>
      </c>
      <c r="L7785">
        <v>400</v>
      </c>
      <c r="M7785" s="1" t="s">
        <v>56</v>
      </c>
      <c r="N7785" s="1" t="s">
        <v>57</v>
      </c>
      <c r="O7785">
        <v>3</v>
      </c>
      <c r="P7785" t="b">
        <v>0</v>
      </c>
      <c r="Q7785" t="b">
        <v>1</v>
      </c>
      <c r="R7785" s="1" t="s">
        <v>32</v>
      </c>
      <c r="S7785" s="1" t="s">
        <v>53</v>
      </c>
      <c r="T7785">
        <v>5</v>
      </c>
      <c r="U7785" s="1" t="s">
        <v>45</v>
      </c>
      <c r="V7785" s="1" t="s">
        <v>46</v>
      </c>
      <c r="W7785" s="1" t="str">
        <f>IF(OR(MasterData[[#This Row],[Event]]="Christmas Market", MasterData[[#This Row],[Event]]="Christmas"), "Christmas Sale", "Non-Christmas Sale")</f>
        <v>Christmas Sale</v>
      </c>
      <c r="X7785" t="b">
        <v>1</v>
      </c>
      <c r="Y7785">
        <v>5</v>
      </c>
      <c r="Z7785">
        <v>97.55</v>
      </c>
      <c r="AA7785">
        <v>292.64999999999998</v>
      </c>
      <c r="AB7785">
        <v>0</v>
      </c>
      <c r="AC7785" t="str">
        <f>IF(MasterData[[#This Row],[Discount Amount]]&gt;0, "Promotional sale", "Non-Promotional Sales")</f>
        <v>Non-Promotional Sales</v>
      </c>
    </row>
    <row r="7786" spans="1:29" x14ac:dyDescent="0.25">
      <c r="A7786">
        <v>7785</v>
      </c>
      <c r="B7786" s="1" t="s">
        <v>86</v>
      </c>
      <c r="C7786" s="2">
        <v>0.38747685185185188</v>
      </c>
      <c r="D7786">
        <v>444</v>
      </c>
      <c r="E7786">
        <v>60</v>
      </c>
      <c r="F7786" s="1" t="s">
        <v>28</v>
      </c>
      <c r="G7786" s="1" t="s">
        <v>70</v>
      </c>
      <c r="H7786">
        <v>54.273099999999999</v>
      </c>
      <c r="I7786">
        <v>-61.738799999999998</v>
      </c>
      <c r="J7786">
        <v>70</v>
      </c>
      <c r="K7786" t="b">
        <v>0</v>
      </c>
      <c r="L7786">
        <v>297</v>
      </c>
      <c r="M7786" s="1" t="s">
        <v>63</v>
      </c>
      <c r="N7786" s="1" t="s">
        <v>64</v>
      </c>
      <c r="O7786">
        <v>2</v>
      </c>
      <c r="P7786" t="b">
        <v>1</v>
      </c>
      <c r="Q7786" t="b">
        <v>1</v>
      </c>
      <c r="R7786" s="1" t="s">
        <v>32</v>
      </c>
      <c r="S7786" s="1" t="s">
        <v>49</v>
      </c>
      <c r="T7786">
        <v>4</v>
      </c>
      <c r="U7786" s="1" t="s">
        <v>45</v>
      </c>
      <c r="V7786" s="1" t="s">
        <v>59</v>
      </c>
      <c r="W7786" s="1" t="str">
        <f>IF(OR(MasterData[[#This Row],[Event]]="Christmas Market", MasterData[[#This Row],[Event]]="Christmas"), "Christmas Sale", "Non-Christmas Sale")</f>
        <v>Non-Christmas Sale</v>
      </c>
      <c r="X7786" t="b">
        <v>1</v>
      </c>
      <c r="Y7786">
        <v>1</v>
      </c>
      <c r="Z7786">
        <v>42.6</v>
      </c>
      <c r="AA7786">
        <v>85.2</v>
      </c>
      <c r="AB7786">
        <v>8.52</v>
      </c>
      <c r="AC7786" t="str">
        <f>IF(MasterData[[#This Row],[Discount Amount]]&gt;0, "Promotional sale", "Non-Promotional Sales")</f>
        <v>Promotional sale</v>
      </c>
    </row>
    <row r="7787" spans="1:29" x14ac:dyDescent="0.25">
      <c r="A7787">
        <v>7786</v>
      </c>
      <c r="B7787" s="1" t="s">
        <v>162</v>
      </c>
      <c r="C7787" s="2">
        <v>0.56311342592592584</v>
      </c>
      <c r="D7787">
        <v>155</v>
      </c>
      <c r="E7787">
        <v>45</v>
      </c>
      <c r="F7787" s="1" t="s">
        <v>28</v>
      </c>
      <c r="G7787" s="1" t="s">
        <v>68</v>
      </c>
      <c r="H7787">
        <v>46.318800000000003</v>
      </c>
      <c r="I7787">
        <v>-63.146099999999997</v>
      </c>
      <c r="J7787">
        <v>83</v>
      </c>
      <c r="K7787" t="b">
        <v>1</v>
      </c>
      <c r="L7787">
        <v>469</v>
      </c>
      <c r="M7787" s="1" t="s">
        <v>63</v>
      </c>
      <c r="N7787" s="1" t="s">
        <v>64</v>
      </c>
      <c r="O7787">
        <v>2</v>
      </c>
      <c r="P7787" t="b">
        <v>1</v>
      </c>
      <c r="Q7787" t="b">
        <v>0</v>
      </c>
      <c r="R7787" s="1" t="s">
        <v>52</v>
      </c>
      <c r="S7787" s="1" t="s">
        <v>58</v>
      </c>
      <c r="T7787">
        <v>2</v>
      </c>
      <c r="U7787" s="1" t="s">
        <v>42</v>
      </c>
      <c r="V7787" s="1" t="s">
        <v>59</v>
      </c>
      <c r="W7787" s="1" t="str">
        <f>IF(OR(MasterData[[#This Row],[Event]]="Christmas Market", MasterData[[#This Row],[Event]]="Christmas"), "Christmas Sale", "Non-Christmas Sale")</f>
        <v>Non-Christmas Sale</v>
      </c>
      <c r="X7787" t="b">
        <v>1</v>
      </c>
      <c r="Y7787">
        <v>3</v>
      </c>
      <c r="Z7787">
        <v>62.01</v>
      </c>
      <c r="AA7787">
        <v>124.01</v>
      </c>
      <c r="AB7787">
        <v>12.4</v>
      </c>
      <c r="AC7787" t="str">
        <f>IF(MasterData[[#This Row],[Discount Amount]]&gt;0, "Promotional sale", "Non-Promotional Sales")</f>
        <v>Promotional sale</v>
      </c>
    </row>
    <row r="7788" spans="1:29" x14ac:dyDescent="0.25">
      <c r="A7788">
        <v>7787</v>
      </c>
      <c r="B7788" s="1" t="s">
        <v>382</v>
      </c>
      <c r="C7788" s="2">
        <v>0.53446759259259258</v>
      </c>
      <c r="D7788">
        <v>242</v>
      </c>
      <c r="E7788">
        <v>55</v>
      </c>
      <c r="F7788" s="1" t="s">
        <v>37</v>
      </c>
      <c r="G7788" s="1" t="s">
        <v>29</v>
      </c>
      <c r="H7788">
        <v>51.253799999999998</v>
      </c>
      <c r="I7788">
        <v>-85.3232</v>
      </c>
      <c r="J7788">
        <v>16</v>
      </c>
      <c r="K7788" t="b">
        <v>0</v>
      </c>
      <c r="L7788">
        <v>641</v>
      </c>
      <c r="M7788" s="1" t="s">
        <v>30</v>
      </c>
      <c r="N7788" s="1" t="s">
        <v>31</v>
      </c>
      <c r="O7788">
        <v>2</v>
      </c>
      <c r="P7788" t="b">
        <v>0</v>
      </c>
      <c r="Q7788" t="b">
        <v>1</v>
      </c>
      <c r="R7788" s="1" t="s">
        <v>52</v>
      </c>
      <c r="S7788" s="1" t="s">
        <v>53</v>
      </c>
      <c r="T7788">
        <v>2</v>
      </c>
      <c r="U7788" s="1" t="s">
        <v>34</v>
      </c>
      <c r="V7788" s="1" t="s">
        <v>59</v>
      </c>
      <c r="W7788" s="1" t="str">
        <f>IF(OR(MasterData[[#This Row],[Event]]="Christmas Market", MasterData[[#This Row],[Event]]="Christmas"), "Christmas Sale", "Non-Christmas Sale")</f>
        <v>Non-Christmas Sale</v>
      </c>
      <c r="X7788" t="b">
        <v>0</v>
      </c>
      <c r="Y7788">
        <v>4</v>
      </c>
      <c r="Z7788">
        <v>37.94</v>
      </c>
      <c r="AA7788">
        <v>75.89</v>
      </c>
      <c r="AB7788">
        <v>7.59</v>
      </c>
      <c r="AC7788" t="str">
        <f>IF(MasterData[[#This Row],[Discount Amount]]&gt;0, "Promotional sale", "Non-Promotional Sales")</f>
        <v>Promotional sale</v>
      </c>
    </row>
    <row r="7789" spans="1:29" x14ac:dyDescent="0.25">
      <c r="A7789">
        <v>7788</v>
      </c>
      <c r="B7789" s="1" t="s">
        <v>263</v>
      </c>
      <c r="C7789" s="2">
        <v>0.51093750000000004</v>
      </c>
      <c r="D7789">
        <v>301</v>
      </c>
      <c r="E7789">
        <v>34</v>
      </c>
      <c r="F7789" s="1" t="s">
        <v>61</v>
      </c>
      <c r="G7789" s="1" t="s">
        <v>77</v>
      </c>
      <c r="H7789">
        <v>64.282300000000006</v>
      </c>
      <c r="I7789">
        <v>-135</v>
      </c>
      <c r="J7789">
        <v>49</v>
      </c>
      <c r="K7789" t="b">
        <v>0</v>
      </c>
      <c r="L7789">
        <v>298</v>
      </c>
      <c r="M7789" s="1" t="s">
        <v>74</v>
      </c>
      <c r="N7789" s="1" t="s">
        <v>75</v>
      </c>
      <c r="O7789">
        <v>3</v>
      </c>
      <c r="P7789" t="b">
        <v>1</v>
      </c>
      <c r="Q7789" t="b">
        <v>0</v>
      </c>
      <c r="R7789" s="1" t="s">
        <v>41</v>
      </c>
      <c r="S7789" s="1" t="s">
        <v>49</v>
      </c>
      <c r="T7789">
        <v>1</v>
      </c>
      <c r="U7789" s="1" t="s">
        <v>34</v>
      </c>
      <c r="V7789" s="1" t="s">
        <v>35</v>
      </c>
      <c r="W7789" s="1" t="str">
        <f>IF(OR(MasterData[[#This Row],[Event]]="Christmas Market", MasterData[[#This Row],[Event]]="Christmas"), "Christmas Sale", "Non-Christmas Sale")</f>
        <v>Non-Christmas Sale</v>
      </c>
      <c r="X7789" t="b">
        <v>0</v>
      </c>
      <c r="Y7789">
        <v>3</v>
      </c>
      <c r="Z7789">
        <v>23.21</v>
      </c>
      <c r="AA7789">
        <v>69.63</v>
      </c>
      <c r="AB7789">
        <v>0</v>
      </c>
      <c r="AC7789" t="str">
        <f>IF(MasterData[[#This Row],[Discount Amount]]&gt;0, "Promotional sale", "Non-Promotional Sales")</f>
        <v>Non-Promotional Sales</v>
      </c>
    </row>
    <row r="7790" spans="1:29" x14ac:dyDescent="0.25">
      <c r="A7790">
        <v>7789</v>
      </c>
      <c r="B7790" s="1" t="s">
        <v>272</v>
      </c>
      <c r="C7790" s="2">
        <v>0.72652777777777788</v>
      </c>
      <c r="D7790">
        <v>192</v>
      </c>
      <c r="E7790">
        <v>69</v>
      </c>
      <c r="F7790" s="1" t="s">
        <v>61</v>
      </c>
      <c r="G7790" s="1" t="s">
        <v>44</v>
      </c>
      <c r="H7790">
        <v>46.813099999999999</v>
      </c>
      <c r="I7790">
        <v>-71.207499999999996</v>
      </c>
      <c r="J7790">
        <v>51</v>
      </c>
      <c r="K7790" t="b">
        <v>1</v>
      </c>
      <c r="L7790">
        <v>14</v>
      </c>
      <c r="M7790" s="1" t="s">
        <v>39</v>
      </c>
      <c r="N7790" s="1" t="s">
        <v>40</v>
      </c>
      <c r="O7790">
        <v>1</v>
      </c>
      <c r="P7790" t="b">
        <v>1</v>
      </c>
      <c r="Q7790" t="b">
        <v>0</v>
      </c>
      <c r="R7790" s="1" t="s">
        <v>52</v>
      </c>
      <c r="S7790" s="1" t="s">
        <v>53</v>
      </c>
      <c r="T7790">
        <v>1</v>
      </c>
      <c r="U7790" s="1" t="s">
        <v>45</v>
      </c>
      <c r="V7790" s="1" t="s">
        <v>59</v>
      </c>
      <c r="W7790" s="1" t="str">
        <f>IF(OR(MasterData[[#This Row],[Event]]="Christmas Market", MasterData[[#This Row],[Event]]="Christmas"), "Christmas Sale", "Non-Christmas Sale")</f>
        <v>Non-Christmas Sale</v>
      </c>
      <c r="X7790" t="b">
        <v>0</v>
      </c>
      <c r="Y7790">
        <v>2</v>
      </c>
      <c r="Z7790">
        <v>93.3</v>
      </c>
      <c r="AA7790">
        <v>93.3</v>
      </c>
      <c r="AB7790">
        <v>9.33</v>
      </c>
      <c r="AC7790" t="str">
        <f>IF(MasterData[[#This Row],[Discount Amount]]&gt;0, "Promotional sale", "Non-Promotional Sales")</f>
        <v>Promotional sale</v>
      </c>
    </row>
    <row r="7791" spans="1:29" x14ac:dyDescent="0.25">
      <c r="A7791">
        <v>7790</v>
      </c>
      <c r="B7791" s="1" t="s">
        <v>201</v>
      </c>
      <c r="C7791" s="2">
        <v>0.9854976851851851</v>
      </c>
      <c r="D7791">
        <v>3</v>
      </c>
      <c r="E7791">
        <v>55</v>
      </c>
      <c r="F7791" s="1" t="s">
        <v>61</v>
      </c>
      <c r="G7791" s="1" t="s">
        <v>70</v>
      </c>
      <c r="H7791">
        <v>54.273099999999999</v>
      </c>
      <c r="I7791">
        <v>-61.738799999999998</v>
      </c>
      <c r="J7791">
        <v>45</v>
      </c>
      <c r="K7791" t="b">
        <v>0</v>
      </c>
      <c r="L7791">
        <v>634</v>
      </c>
      <c r="M7791" s="1" t="s">
        <v>39</v>
      </c>
      <c r="N7791" s="1" t="s">
        <v>40</v>
      </c>
      <c r="O7791">
        <v>2</v>
      </c>
      <c r="P7791" t="b">
        <v>0</v>
      </c>
      <c r="Q7791" t="b">
        <v>1</v>
      </c>
      <c r="R7791" s="1" t="s">
        <v>41</v>
      </c>
      <c r="S7791" s="1" t="s">
        <v>58</v>
      </c>
      <c r="T7791">
        <v>3</v>
      </c>
      <c r="U7791" s="1" t="s">
        <v>34</v>
      </c>
      <c r="V7791" s="1" t="s">
        <v>46</v>
      </c>
      <c r="W7791" s="1" t="str">
        <f>IF(OR(MasterData[[#This Row],[Event]]="Christmas Market", MasterData[[#This Row],[Event]]="Christmas"), "Christmas Sale", "Non-Christmas Sale")</f>
        <v>Christmas Sale</v>
      </c>
      <c r="X7791" t="b">
        <v>1</v>
      </c>
      <c r="Y7791">
        <v>5</v>
      </c>
      <c r="Z7791">
        <v>92.37</v>
      </c>
      <c r="AA7791">
        <v>184.73</v>
      </c>
      <c r="AB7791">
        <v>0</v>
      </c>
      <c r="AC7791" t="str">
        <f>IF(MasterData[[#This Row],[Discount Amount]]&gt;0, "Promotional sale", "Non-Promotional Sales")</f>
        <v>Non-Promotional Sales</v>
      </c>
    </row>
    <row r="7792" spans="1:29" x14ac:dyDescent="0.25">
      <c r="A7792">
        <v>7791</v>
      </c>
      <c r="B7792" s="1" t="s">
        <v>116</v>
      </c>
      <c r="C7792" s="2">
        <v>2.3136574074074101E-2</v>
      </c>
      <c r="D7792">
        <v>170</v>
      </c>
      <c r="E7792">
        <v>64</v>
      </c>
      <c r="F7792" s="1" t="s">
        <v>37</v>
      </c>
      <c r="G7792" s="1" t="s">
        <v>62</v>
      </c>
      <c r="H7792">
        <v>46.565300000000001</v>
      </c>
      <c r="I7792">
        <v>-66.4619</v>
      </c>
      <c r="J7792">
        <v>91</v>
      </c>
      <c r="K7792" t="b">
        <v>0</v>
      </c>
      <c r="L7792">
        <v>858</v>
      </c>
      <c r="M7792" s="1" t="s">
        <v>56</v>
      </c>
      <c r="N7792" s="1" t="s">
        <v>57</v>
      </c>
      <c r="O7792">
        <v>5</v>
      </c>
      <c r="P7792" t="b">
        <v>0</v>
      </c>
      <c r="Q7792" t="b">
        <v>1</v>
      </c>
      <c r="R7792" s="1" t="s">
        <v>41</v>
      </c>
      <c r="S7792" s="1" t="s">
        <v>49</v>
      </c>
      <c r="T7792">
        <v>4</v>
      </c>
      <c r="U7792" s="1" t="s">
        <v>34</v>
      </c>
      <c r="V7792" s="1" t="s">
        <v>46</v>
      </c>
      <c r="W7792" s="1" t="str">
        <f>IF(OR(MasterData[[#This Row],[Event]]="Christmas Market", MasterData[[#This Row],[Event]]="Christmas"), "Christmas Sale", "Non-Christmas Sale")</f>
        <v>Christmas Sale</v>
      </c>
      <c r="X7792" t="b">
        <v>0</v>
      </c>
      <c r="Y7792">
        <v>5</v>
      </c>
      <c r="Z7792">
        <v>30.24</v>
      </c>
      <c r="AA7792">
        <v>151.22</v>
      </c>
      <c r="AB7792">
        <v>0</v>
      </c>
      <c r="AC7792" t="str">
        <f>IF(MasterData[[#This Row],[Discount Amount]]&gt;0, "Promotional sale", "Non-Promotional Sales")</f>
        <v>Non-Promotional Sales</v>
      </c>
    </row>
    <row r="7793" spans="1:29" x14ac:dyDescent="0.25">
      <c r="A7793">
        <v>7792</v>
      </c>
      <c r="B7793" s="1" t="s">
        <v>365</v>
      </c>
      <c r="C7793" s="2">
        <v>0.31017361111111108</v>
      </c>
      <c r="D7793">
        <v>390</v>
      </c>
      <c r="E7793">
        <v>45</v>
      </c>
      <c r="F7793" s="1" t="s">
        <v>37</v>
      </c>
      <c r="G7793" s="1" t="s">
        <v>55</v>
      </c>
      <c r="H7793">
        <v>52.939900000000002</v>
      </c>
      <c r="I7793">
        <v>-106.4509</v>
      </c>
      <c r="J7793">
        <v>95</v>
      </c>
      <c r="K7793" t="b">
        <v>0</v>
      </c>
      <c r="L7793">
        <v>986</v>
      </c>
      <c r="M7793" s="1" t="s">
        <v>30</v>
      </c>
      <c r="N7793" s="1" t="s">
        <v>31</v>
      </c>
      <c r="O7793">
        <v>3</v>
      </c>
      <c r="P7793" t="b">
        <v>1</v>
      </c>
      <c r="Q7793" t="b">
        <v>0</v>
      </c>
      <c r="R7793" s="1" t="s">
        <v>41</v>
      </c>
      <c r="S7793" s="1" t="s">
        <v>33</v>
      </c>
      <c r="T7793">
        <v>1</v>
      </c>
      <c r="U7793" s="1" t="s">
        <v>34</v>
      </c>
      <c r="V7793" s="1" t="s">
        <v>35</v>
      </c>
      <c r="W7793" s="1" t="str">
        <f>IF(OR(MasterData[[#This Row],[Event]]="Christmas Market", MasterData[[#This Row],[Event]]="Christmas"), "Christmas Sale", "Non-Christmas Sale")</f>
        <v>Non-Christmas Sale</v>
      </c>
      <c r="X7793" t="b">
        <v>0</v>
      </c>
      <c r="Y7793">
        <v>4</v>
      </c>
      <c r="Z7793">
        <v>58.45</v>
      </c>
      <c r="AA7793">
        <v>175.36</v>
      </c>
      <c r="AB7793">
        <v>0</v>
      </c>
      <c r="AC7793" t="str">
        <f>IF(MasterData[[#This Row],[Discount Amount]]&gt;0, "Promotional sale", "Non-Promotional Sales")</f>
        <v>Non-Promotional Sales</v>
      </c>
    </row>
    <row r="7794" spans="1:29" x14ac:dyDescent="0.25">
      <c r="A7794">
        <v>7793</v>
      </c>
      <c r="B7794" s="1" t="s">
        <v>405</v>
      </c>
      <c r="C7794" s="2">
        <v>0.45862268518518512</v>
      </c>
      <c r="D7794">
        <v>476</v>
      </c>
      <c r="E7794">
        <v>57</v>
      </c>
      <c r="F7794" s="1" t="s">
        <v>28</v>
      </c>
      <c r="G7794" s="1" t="s">
        <v>79</v>
      </c>
      <c r="H7794">
        <v>63.588799999999999</v>
      </c>
      <c r="I7794">
        <v>-115.5069</v>
      </c>
      <c r="J7794">
        <v>8</v>
      </c>
      <c r="K7794" t="b">
        <v>1</v>
      </c>
      <c r="L7794">
        <v>160</v>
      </c>
      <c r="M7794" s="1" t="s">
        <v>56</v>
      </c>
      <c r="N7794" s="1" t="s">
        <v>57</v>
      </c>
      <c r="O7794">
        <v>1</v>
      </c>
      <c r="P7794" t="b">
        <v>1</v>
      </c>
      <c r="Q7794" t="b">
        <v>0</v>
      </c>
      <c r="R7794" s="1" t="s">
        <v>41</v>
      </c>
      <c r="S7794" s="1" t="s">
        <v>53</v>
      </c>
      <c r="T7794">
        <v>3</v>
      </c>
      <c r="U7794" s="1" t="s">
        <v>42</v>
      </c>
      <c r="V7794" s="1" t="s">
        <v>35</v>
      </c>
      <c r="W7794" s="1" t="str">
        <f>IF(OR(MasterData[[#This Row],[Event]]="Christmas Market", MasterData[[#This Row],[Event]]="Christmas"), "Christmas Sale", "Non-Christmas Sale")</f>
        <v>Non-Christmas Sale</v>
      </c>
      <c r="X7794" t="b">
        <v>1</v>
      </c>
      <c r="Y7794">
        <v>3</v>
      </c>
      <c r="Z7794">
        <v>69.599999999999994</v>
      </c>
      <c r="AA7794">
        <v>69.599999999999994</v>
      </c>
      <c r="AB7794">
        <v>0</v>
      </c>
      <c r="AC7794" t="str">
        <f>IF(MasterData[[#This Row],[Discount Amount]]&gt;0, "Promotional sale", "Non-Promotional Sales")</f>
        <v>Non-Promotional Sales</v>
      </c>
    </row>
    <row r="7795" spans="1:29" x14ac:dyDescent="0.25">
      <c r="A7795">
        <v>7794</v>
      </c>
      <c r="B7795" s="1" t="s">
        <v>362</v>
      </c>
      <c r="C7795" s="2">
        <v>0.38505787037037043</v>
      </c>
      <c r="D7795">
        <v>208</v>
      </c>
      <c r="E7795">
        <v>67</v>
      </c>
      <c r="F7795" s="1" t="s">
        <v>61</v>
      </c>
      <c r="G7795" s="1" t="s">
        <v>38</v>
      </c>
      <c r="H7795">
        <v>53.726700000000001</v>
      </c>
      <c r="I7795">
        <v>-127.6476</v>
      </c>
      <c r="J7795">
        <v>61</v>
      </c>
      <c r="K7795" t="b">
        <v>1</v>
      </c>
      <c r="L7795">
        <v>200</v>
      </c>
      <c r="M7795" s="1" t="s">
        <v>30</v>
      </c>
      <c r="N7795" s="1" t="s">
        <v>31</v>
      </c>
      <c r="O7795">
        <v>3</v>
      </c>
      <c r="P7795" t="b">
        <v>1</v>
      </c>
      <c r="Q7795" t="b">
        <v>1</v>
      </c>
      <c r="R7795" s="1" t="s">
        <v>52</v>
      </c>
      <c r="S7795" s="1" t="s">
        <v>58</v>
      </c>
      <c r="T7795">
        <v>2</v>
      </c>
      <c r="U7795" s="1" t="s">
        <v>34</v>
      </c>
      <c r="V7795" s="1" t="s">
        <v>35</v>
      </c>
      <c r="W7795" s="1" t="str">
        <f>IF(OR(MasterData[[#This Row],[Event]]="Christmas Market", MasterData[[#This Row],[Event]]="Christmas"), "Christmas Sale", "Non-Christmas Sale")</f>
        <v>Non-Christmas Sale</v>
      </c>
      <c r="X7795" t="b">
        <v>0</v>
      </c>
      <c r="Y7795">
        <v>3</v>
      </c>
      <c r="Z7795">
        <v>17.38</v>
      </c>
      <c r="AA7795">
        <v>52.13</v>
      </c>
      <c r="AB7795">
        <v>0</v>
      </c>
      <c r="AC7795" t="str">
        <f>IF(MasterData[[#This Row],[Discount Amount]]&gt;0, "Promotional sale", "Non-Promotional Sales")</f>
        <v>Non-Promotional Sales</v>
      </c>
    </row>
    <row r="7796" spans="1:29" x14ac:dyDescent="0.25">
      <c r="A7796">
        <v>7795</v>
      </c>
      <c r="B7796" s="1" t="s">
        <v>257</v>
      </c>
      <c r="C7796" s="2">
        <v>0.47157407407407415</v>
      </c>
      <c r="D7796">
        <v>498</v>
      </c>
      <c r="E7796">
        <v>20</v>
      </c>
      <c r="F7796" s="1" t="s">
        <v>37</v>
      </c>
      <c r="G7796" s="1" t="s">
        <v>48</v>
      </c>
      <c r="H7796">
        <v>53.933300000000003</v>
      </c>
      <c r="I7796">
        <v>-116.5765</v>
      </c>
      <c r="J7796">
        <v>77</v>
      </c>
      <c r="K7796" t="b">
        <v>0</v>
      </c>
      <c r="L7796">
        <v>728</v>
      </c>
      <c r="M7796" s="1" t="s">
        <v>63</v>
      </c>
      <c r="N7796" s="1" t="s">
        <v>64</v>
      </c>
      <c r="O7796">
        <v>4</v>
      </c>
      <c r="P7796" t="b">
        <v>1</v>
      </c>
      <c r="Q7796" t="b">
        <v>1</v>
      </c>
      <c r="R7796" s="1" t="s">
        <v>32</v>
      </c>
      <c r="S7796" s="1" t="s">
        <v>58</v>
      </c>
      <c r="T7796">
        <v>3</v>
      </c>
      <c r="U7796" s="1" t="s">
        <v>42</v>
      </c>
      <c r="V7796" s="1" t="s">
        <v>35</v>
      </c>
      <c r="W7796" s="1" t="str">
        <f>IF(OR(MasterData[[#This Row],[Event]]="Christmas Market", MasterData[[#This Row],[Event]]="Christmas"), "Christmas Sale", "Non-Christmas Sale")</f>
        <v>Non-Christmas Sale</v>
      </c>
      <c r="X7796" t="b">
        <v>1</v>
      </c>
      <c r="Y7796">
        <v>3</v>
      </c>
      <c r="Z7796">
        <v>36.86</v>
      </c>
      <c r="AA7796">
        <v>147.44</v>
      </c>
      <c r="AB7796">
        <v>0</v>
      </c>
      <c r="AC7796" t="str">
        <f>IF(MasterData[[#This Row],[Discount Amount]]&gt;0, "Promotional sale", "Non-Promotional Sales")</f>
        <v>Non-Promotional Sales</v>
      </c>
    </row>
    <row r="7797" spans="1:29" x14ac:dyDescent="0.25">
      <c r="A7797">
        <v>7796</v>
      </c>
      <c r="B7797" s="1" t="s">
        <v>270</v>
      </c>
      <c r="C7797" s="2">
        <v>0.42469907407407415</v>
      </c>
      <c r="D7797">
        <v>400</v>
      </c>
      <c r="E7797">
        <v>66</v>
      </c>
      <c r="F7797" s="1" t="s">
        <v>28</v>
      </c>
      <c r="G7797" s="1" t="s">
        <v>55</v>
      </c>
      <c r="H7797">
        <v>52.939900000000002</v>
      </c>
      <c r="I7797">
        <v>-106.4509</v>
      </c>
      <c r="J7797">
        <v>73</v>
      </c>
      <c r="K7797" t="b">
        <v>1</v>
      </c>
      <c r="L7797">
        <v>267</v>
      </c>
      <c r="M7797" s="1" t="s">
        <v>74</v>
      </c>
      <c r="N7797" s="1" t="s">
        <v>75</v>
      </c>
      <c r="O7797">
        <v>3</v>
      </c>
      <c r="P7797" t="b">
        <v>1</v>
      </c>
      <c r="Q7797" t="b">
        <v>1</v>
      </c>
      <c r="R7797" s="1" t="s">
        <v>41</v>
      </c>
      <c r="S7797" s="1" t="s">
        <v>33</v>
      </c>
      <c r="T7797">
        <v>4</v>
      </c>
      <c r="U7797" s="1" t="s">
        <v>45</v>
      </c>
      <c r="V7797" s="1" t="s">
        <v>59</v>
      </c>
      <c r="W7797" s="1" t="str">
        <f>IF(OR(MasterData[[#This Row],[Event]]="Christmas Market", MasterData[[#This Row],[Event]]="Christmas"), "Christmas Sale", "Non-Christmas Sale")</f>
        <v>Non-Christmas Sale</v>
      </c>
      <c r="X7797" t="b">
        <v>1</v>
      </c>
      <c r="Y7797">
        <v>4</v>
      </c>
      <c r="Z7797">
        <v>74.88</v>
      </c>
      <c r="AA7797">
        <v>224.64</v>
      </c>
      <c r="AB7797">
        <v>22.46</v>
      </c>
      <c r="AC7797" t="str">
        <f>IF(MasterData[[#This Row],[Discount Amount]]&gt;0, "Promotional sale", "Non-Promotional Sales")</f>
        <v>Promotional sale</v>
      </c>
    </row>
    <row r="7798" spans="1:29" x14ac:dyDescent="0.25">
      <c r="A7798">
        <v>7797</v>
      </c>
      <c r="B7798" s="1" t="s">
        <v>417</v>
      </c>
      <c r="C7798" s="2">
        <v>0.91915509259259265</v>
      </c>
      <c r="D7798">
        <v>495</v>
      </c>
      <c r="E7798">
        <v>25</v>
      </c>
      <c r="F7798" s="1" t="s">
        <v>28</v>
      </c>
      <c r="G7798" s="1" t="s">
        <v>81</v>
      </c>
      <c r="H7798">
        <v>64.248000000000005</v>
      </c>
      <c r="I7798">
        <v>-84.889600000000002</v>
      </c>
      <c r="J7798">
        <v>69</v>
      </c>
      <c r="K7798" t="b">
        <v>0</v>
      </c>
      <c r="L7798">
        <v>969</v>
      </c>
      <c r="M7798" s="1" t="s">
        <v>56</v>
      </c>
      <c r="N7798" s="1" t="s">
        <v>57</v>
      </c>
      <c r="O7798">
        <v>2</v>
      </c>
      <c r="P7798" t="b">
        <v>1</v>
      </c>
      <c r="Q7798" t="b">
        <v>1</v>
      </c>
      <c r="R7798" s="1" t="s">
        <v>41</v>
      </c>
      <c r="S7798" s="1" t="s">
        <v>49</v>
      </c>
      <c r="T7798">
        <v>2</v>
      </c>
      <c r="U7798" s="1" t="s">
        <v>34</v>
      </c>
      <c r="V7798" s="1" t="s">
        <v>35</v>
      </c>
      <c r="W7798" s="1" t="str">
        <f>IF(OR(MasterData[[#This Row],[Event]]="Christmas Market", MasterData[[#This Row],[Event]]="Christmas"), "Christmas Sale", "Non-Christmas Sale")</f>
        <v>Non-Christmas Sale</v>
      </c>
      <c r="X7798" t="b">
        <v>1</v>
      </c>
      <c r="Y7798">
        <v>1</v>
      </c>
      <c r="Z7798">
        <v>66.58</v>
      </c>
      <c r="AA7798">
        <v>133.15</v>
      </c>
      <c r="AB7798">
        <v>0</v>
      </c>
      <c r="AC7798" t="str">
        <f>IF(MasterData[[#This Row],[Discount Amount]]&gt;0, "Promotional sale", "Non-Promotional Sales")</f>
        <v>Non-Promotional Sales</v>
      </c>
    </row>
    <row r="7799" spans="1:29" x14ac:dyDescent="0.25">
      <c r="A7799">
        <v>7798</v>
      </c>
      <c r="B7799" s="1" t="s">
        <v>399</v>
      </c>
      <c r="C7799" s="2">
        <v>0.37803240740740751</v>
      </c>
      <c r="D7799">
        <v>365</v>
      </c>
      <c r="E7799">
        <v>57</v>
      </c>
      <c r="F7799" s="1" t="s">
        <v>28</v>
      </c>
      <c r="G7799" s="1" t="s">
        <v>68</v>
      </c>
      <c r="H7799">
        <v>46.318800000000003</v>
      </c>
      <c r="I7799">
        <v>-63.146099999999997</v>
      </c>
      <c r="J7799">
        <v>85</v>
      </c>
      <c r="K7799" t="b">
        <v>1</v>
      </c>
      <c r="L7799">
        <v>357</v>
      </c>
      <c r="M7799" s="1" t="s">
        <v>30</v>
      </c>
      <c r="N7799" s="1" t="s">
        <v>31</v>
      </c>
      <c r="O7799">
        <v>3</v>
      </c>
      <c r="P7799" t="b">
        <v>0</v>
      </c>
      <c r="Q7799" t="b">
        <v>0</v>
      </c>
      <c r="R7799" s="1" t="s">
        <v>41</v>
      </c>
      <c r="S7799" s="1" t="s">
        <v>58</v>
      </c>
      <c r="T7799">
        <v>3</v>
      </c>
      <c r="U7799" s="1" t="s">
        <v>45</v>
      </c>
      <c r="V7799" s="1" t="s">
        <v>35</v>
      </c>
      <c r="W7799" s="1" t="str">
        <f>IF(OR(MasterData[[#This Row],[Event]]="Christmas Market", MasterData[[#This Row],[Event]]="Christmas"), "Christmas Sale", "Non-Christmas Sale")</f>
        <v>Non-Christmas Sale</v>
      </c>
      <c r="X7799" t="b">
        <v>1</v>
      </c>
      <c r="Y7799">
        <v>4</v>
      </c>
      <c r="Z7799">
        <v>88.62</v>
      </c>
      <c r="AA7799">
        <v>265.85000000000002</v>
      </c>
      <c r="AB7799">
        <v>0</v>
      </c>
      <c r="AC7799" t="str">
        <f>IF(MasterData[[#This Row],[Discount Amount]]&gt;0, "Promotional sale", "Non-Promotional Sales")</f>
        <v>Non-Promotional Sales</v>
      </c>
    </row>
    <row r="7800" spans="1:29" x14ac:dyDescent="0.25">
      <c r="A7800">
        <v>7799</v>
      </c>
      <c r="B7800" s="1" t="s">
        <v>254</v>
      </c>
      <c r="C7800" s="2">
        <v>0.65320601851851845</v>
      </c>
      <c r="D7800">
        <v>169</v>
      </c>
      <c r="E7800">
        <v>35</v>
      </c>
      <c r="F7800" s="1" t="s">
        <v>37</v>
      </c>
      <c r="G7800" s="1" t="s">
        <v>51</v>
      </c>
      <c r="H7800">
        <v>53.760899999999999</v>
      </c>
      <c r="I7800">
        <v>-98.813900000000004</v>
      </c>
      <c r="J7800">
        <v>90</v>
      </c>
      <c r="K7800" t="b">
        <v>0</v>
      </c>
      <c r="L7800">
        <v>542</v>
      </c>
      <c r="M7800" s="1" t="s">
        <v>30</v>
      </c>
      <c r="N7800" s="1" t="s">
        <v>31</v>
      </c>
      <c r="O7800">
        <v>4</v>
      </c>
      <c r="P7800" t="b">
        <v>1</v>
      </c>
      <c r="Q7800" t="b">
        <v>1</v>
      </c>
      <c r="R7800" s="1" t="s">
        <v>52</v>
      </c>
      <c r="S7800" s="1" t="s">
        <v>53</v>
      </c>
      <c r="T7800">
        <v>4</v>
      </c>
      <c r="U7800" s="1" t="s">
        <v>34</v>
      </c>
      <c r="V7800" s="1" t="s">
        <v>35</v>
      </c>
      <c r="W7800" s="1" t="str">
        <f>IF(OR(MasterData[[#This Row],[Event]]="Christmas Market", MasterData[[#This Row],[Event]]="Christmas"), "Christmas Sale", "Non-Christmas Sale")</f>
        <v>Non-Christmas Sale</v>
      </c>
      <c r="X7800" t="b">
        <v>0</v>
      </c>
      <c r="Y7800">
        <v>1</v>
      </c>
      <c r="Z7800">
        <v>88.97</v>
      </c>
      <c r="AA7800">
        <v>355.86</v>
      </c>
      <c r="AB7800">
        <v>0</v>
      </c>
      <c r="AC7800" t="str">
        <f>IF(MasterData[[#This Row],[Discount Amount]]&gt;0, "Promotional sale", "Non-Promotional Sales")</f>
        <v>Non-Promotional Sales</v>
      </c>
    </row>
    <row r="7801" spans="1:29" x14ac:dyDescent="0.25">
      <c r="A7801">
        <v>7800</v>
      </c>
      <c r="B7801" s="1" t="s">
        <v>118</v>
      </c>
      <c r="C7801" s="2">
        <v>0.95535879629629639</v>
      </c>
      <c r="D7801">
        <v>498</v>
      </c>
      <c r="E7801">
        <v>59</v>
      </c>
      <c r="F7801" s="1" t="s">
        <v>61</v>
      </c>
      <c r="G7801" s="1" t="s">
        <v>48</v>
      </c>
      <c r="H7801">
        <v>53.933300000000003</v>
      </c>
      <c r="I7801">
        <v>-116.5765</v>
      </c>
      <c r="J7801">
        <v>98</v>
      </c>
      <c r="K7801" t="b">
        <v>0</v>
      </c>
      <c r="L7801">
        <v>985</v>
      </c>
      <c r="M7801" s="1" t="s">
        <v>39</v>
      </c>
      <c r="N7801" s="1" t="s">
        <v>40</v>
      </c>
      <c r="O7801">
        <v>5</v>
      </c>
      <c r="P7801" t="b">
        <v>1</v>
      </c>
      <c r="Q7801" t="b">
        <v>1</v>
      </c>
      <c r="R7801" s="1" t="s">
        <v>41</v>
      </c>
      <c r="S7801" s="1" t="s">
        <v>58</v>
      </c>
      <c r="T7801">
        <v>4</v>
      </c>
      <c r="U7801" s="1" t="s">
        <v>42</v>
      </c>
      <c r="V7801" s="1" t="s">
        <v>46</v>
      </c>
      <c r="W7801" s="1" t="str">
        <f>IF(OR(MasterData[[#This Row],[Event]]="Christmas Market", MasterData[[#This Row],[Event]]="Christmas"), "Christmas Sale", "Non-Christmas Sale")</f>
        <v>Christmas Sale</v>
      </c>
      <c r="X7801" t="b">
        <v>0</v>
      </c>
      <c r="Y7801">
        <v>2</v>
      </c>
      <c r="Z7801">
        <v>43.64</v>
      </c>
      <c r="AA7801">
        <v>218.18</v>
      </c>
      <c r="AB7801">
        <v>0</v>
      </c>
      <c r="AC7801" t="str">
        <f>IF(MasterData[[#This Row],[Discount Amount]]&gt;0, "Promotional sale", "Non-Promotional Sales")</f>
        <v>Non-Promotional Sales</v>
      </c>
    </row>
    <row r="7802" spans="1:29" x14ac:dyDescent="0.25">
      <c r="A7802">
        <v>7801</v>
      </c>
      <c r="B7802" s="1" t="s">
        <v>96</v>
      </c>
      <c r="C7802" s="2">
        <v>0.46837962962962965</v>
      </c>
      <c r="D7802">
        <v>59</v>
      </c>
      <c r="E7802">
        <v>41</v>
      </c>
      <c r="F7802" s="1" t="s">
        <v>37</v>
      </c>
      <c r="G7802" s="1" t="s">
        <v>55</v>
      </c>
      <c r="H7802">
        <v>52.939900000000002</v>
      </c>
      <c r="I7802">
        <v>-106.4509</v>
      </c>
      <c r="J7802">
        <v>61</v>
      </c>
      <c r="K7802" t="b">
        <v>1</v>
      </c>
      <c r="L7802">
        <v>305</v>
      </c>
      <c r="M7802" s="1" t="s">
        <v>56</v>
      </c>
      <c r="N7802" s="1" t="s">
        <v>57</v>
      </c>
      <c r="O7802">
        <v>4</v>
      </c>
      <c r="P7802" t="b">
        <v>0</v>
      </c>
      <c r="Q7802" t="b">
        <v>0</v>
      </c>
      <c r="R7802" s="1" t="s">
        <v>32</v>
      </c>
      <c r="S7802" s="1" t="s">
        <v>58</v>
      </c>
      <c r="T7802">
        <v>4</v>
      </c>
      <c r="U7802" s="1" t="s">
        <v>42</v>
      </c>
      <c r="V7802" s="1" t="s">
        <v>59</v>
      </c>
      <c r="W7802" s="1" t="str">
        <f>IF(OR(MasterData[[#This Row],[Event]]="Christmas Market", MasterData[[#This Row],[Event]]="Christmas"), "Christmas Sale", "Non-Christmas Sale")</f>
        <v>Non-Christmas Sale</v>
      </c>
      <c r="X7802" t="b">
        <v>0</v>
      </c>
      <c r="Y7802">
        <v>5</v>
      </c>
      <c r="Z7802">
        <v>25.88</v>
      </c>
      <c r="AA7802">
        <v>103.52</v>
      </c>
      <c r="AB7802">
        <v>10.35</v>
      </c>
      <c r="AC7802" t="str">
        <f>IF(MasterData[[#This Row],[Discount Amount]]&gt;0, "Promotional sale", "Non-Promotional Sales")</f>
        <v>Promotional sale</v>
      </c>
    </row>
    <row r="7803" spans="1:29" x14ac:dyDescent="0.25">
      <c r="A7803">
        <v>7802</v>
      </c>
      <c r="B7803" s="1" t="s">
        <v>166</v>
      </c>
      <c r="C7803" s="2">
        <v>0.30292824074074076</v>
      </c>
      <c r="D7803">
        <v>119</v>
      </c>
      <c r="E7803">
        <v>63</v>
      </c>
      <c r="F7803" s="1" t="s">
        <v>28</v>
      </c>
      <c r="G7803" s="1" t="s">
        <v>77</v>
      </c>
      <c r="H7803">
        <v>64.282300000000006</v>
      </c>
      <c r="I7803">
        <v>-135</v>
      </c>
      <c r="J7803">
        <v>59</v>
      </c>
      <c r="K7803" t="b">
        <v>0</v>
      </c>
      <c r="L7803">
        <v>232</v>
      </c>
      <c r="M7803" s="1" t="s">
        <v>74</v>
      </c>
      <c r="N7803" s="1" t="s">
        <v>75</v>
      </c>
      <c r="O7803">
        <v>1</v>
      </c>
      <c r="P7803" t="b">
        <v>0</v>
      </c>
      <c r="Q7803" t="b">
        <v>1</v>
      </c>
      <c r="R7803" s="1" t="s">
        <v>32</v>
      </c>
      <c r="S7803" s="1" t="s">
        <v>49</v>
      </c>
      <c r="T7803">
        <v>2</v>
      </c>
      <c r="U7803" s="1" t="s">
        <v>34</v>
      </c>
      <c r="V7803" s="1" t="s">
        <v>46</v>
      </c>
      <c r="W7803" s="1" t="str">
        <f>IF(OR(MasterData[[#This Row],[Event]]="Christmas Market", MasterData[[#This Row],[Event]]="Christmas"), "Christmas Sale", "Non-Christmas Sale")</f>
        <v>Christmas Sale</v>
      </c>
      <c r="X7803" t="b">
        <v>1</v>
      </c>
      <c r="Y7803">
        <v>5</v>
      </c>
      <c r="Z7803">
        <v>10.36</v>
      </c>
      <c r="AA7803">
        <v>10.36</v>
      </c>
      <c r="AB7803">
        <v>0</v>
      </c>
      <c r="AC7803" t="str">
        <f>IF(MasterData[[#This Row],[Discount Amount]]&gt;0, "Promotional sale", "Non-Promotional Sales")</f>
        <v>Non-Promotional Sales</v>
      </c>
    </row>
    <row r="7804" spans="1:29" x14ac:dyDescent="0.25">
      <c r="A7804">
        <v>7803</v>
      </c>
      <c r="B7804" s="1" t="s">
        <v>430</v>
      </c>
      <c r="C7804" s="2">
        <v>0.78953703703703693</v>
      </c>
      <c r="D7804">
        <v>315</v>
      </c>
      <c r="E7804">
        <v>50</v>
      </c>
      <c r="F7804" s="1" t="s">
        <v>61</v>
      </c>
      <c r="G7804" s="1" t="s">
        <v>77</v>
      </c>
      <c r="H7804">
        <v>64.282300000000006</v>
      </c>
      <c r="I7804">
        <v>-135</v>
      </c>
      <c r="J7804">
        <v>42</v>
      </c>
      <c r="K7804" t="b">
        <v>1</v>
      </c>
      <c r="L7804">
        <v>417</v>
      </c>
      <c r="M7804" s="1" t="s">
        <v>74</v>
      </c>
      <c r="N7804" s="1" t="s">
        <v>75</v>
      </c>
      <c r="O7804">
        <v>2</v>
      </c>
      <c r="P7804" t="b">
        <v>1</v>
      </c>
      <c r="Q7804" t="b">
        <v>0</v>
      </c>
      <c r="R7804" s="1" t="s">
        <v>32</v>
      </c>
      <c r="S7804" s="1" t="s">
        <v>33</v>
      </c>
      <c r="T7804">
        <v>5</v>
      </c>
      <c r="U7804" s="1" t="s">
        <v>34</v>
      </c>
      <c r="V7804" s="1" t="s">
        <v>46</v>
      </c>
      <c r="W7804" s="1" t="str">
        <f>IF(OR(MasterData[[#This Row],[Event]]="Christmas Market", MasterData[[#This Row],[Event]]="Christmas"), "Christmas Sale", "Non-Christmas Sale")</f>
        <v>Christmas Sale</v>
      </c>
      <c r="X7804" t="b">
        <v>1</v>
      </c>
      <c r="Y7804">
        <v>1</v>
      </c>
      <c r="Z7804">
        <v>30.01</v>
      </c>
      <c r="AA7804">
        <v>60.01</v>
      </c>
      <c r="AB7804">
        <v>0</v>
      </c>
      <c r="AC7804" t="str">
        <f>IF(MasterData[[#This Row],[Discount Amount]]&gt;0, "Promotional sale", "Non-Promotional Sales")</f>
        <v>Non-Promotional Sales</v>
      </c>
    </row>
    <row r="7805" spans="1:29" x14ac:dyDescent="0.25">
      <c r="A7805">
        <v>7804</v>
      </c>
      <c r="B7805" s="1" t="s">
        <v>106</v>
      </c>
      <c r="C7805" s="2">
        <v>0.12655092592592587</v>
      </c>
      <c r="D7805">
        <v>230</v>
      </c>
      <c r="E7805">
        <v>70</v>
      </c>
      <c r="F7805" s="1" t="s">
        <v>37</v>
      </c>
      <c r="G7805" s="1" t="s">
        <v>70</v>
      </c>
      <c r="H7805">
        <v>54.273099999999999</v>
      </c>
      <c r="I7805">
        <v>-61.738799999999998</v>
      </c>
      <c r="J7805">
        <v>90</v>
      </c>
      <c r="K7805" t="b">
        <v>1</v>
      </c>
      <c r="L7805">
        <v>261</v>
      </c>
      <c r="M7805" s="1" t="s">
        <v>30</v>
      </c>
      <c r="N7805" s="1" t="s">
        <v>31</v>
      </c>
      <c r="O7805">
        <v>4</v>
      </c>
      <c r="P7805" t="b">
        <v>1</v>
      </c>
      <c r="Q7805" t="b">
        <v>1</v>
      </c>
      <c r="R7805" s="1" t="s">
        <v>52</v>
      </c>
      <c r="S7805" s="1" t="s">
        <v>53</v>
      </c>
      <c r="T7805">
        <v>1</v>
      </c>
      <c r="U7805" s="1" t="s">
        <v>42</v>
      </c>
      <c r="V7805" s="1" t="s">
        <v>35</v>
      </c>
      <c r="W7805" s="1" t="str">
        <f>IF(OR(MasterData[[#This Row],[Event]]="Christmas Market", MasterData[[#This Row],[Event]]="Christmas"), "Christmas Sale", "Non-Christmas Sale")</f>
        <v>Non-Christmas Sale</v>
      </c>
      <c r="X7805" t="b">
        <v>0</v>
      </c>
      <c r="Y7805">
        <v>1</v>
      </c>
      <c r="Z7805">
        <v>59.57</v>
      </c>
      <c r="AA7805">
        <v>238.28</v>
      </c>
      <c r="AB7805">
        <v>0</v>
      </c>
      <c r="AC7805" t="str">
        <f>IF(MasterData[[#This Row],[Discount Amount]]&gt;0, "Promotional sale", "Non-Promotional Sales")</f>
        <v>Non-Promotional Sales</v>
      </c>
    </row>
    <row r="7806" spans="1:29" x14ac:dyDescent="0.25">
      <c r="A7806">
        <v>7805</v>
      </c>
      <c r="B7806" s="1" t="s">
        <v>357</v>
      </c>
      <c r="C7806" s="2">
        <v>6.538194444444434E-2</v>
      </c>
      <c r="D7806">
        <v>497</v>
      </c>
      <c r="E7806">
        <v>19</v>
      </c>
      <c r="F7806" s="1" t="s">
        <v>28</v>
      </c>
      <c r="G7806" s="1" t="s">
        <v>44</v>
      </c>
      <c r="H7806">
        <v>46.813099999999999</v>
      </c>
      <c r="I7806">
        <v>-71.207499999999996</v>
      </c>
      <c r="J7806">
        <v>73</v>
      </c>
      <c r="K7806" t="b">
        <v>1</v>
      </c>
      <c r="L7806">
        <v>417</v>
      </c>
      <c r="M7806" s="1" t="s">
        <v>63</v>
      </c>
      <c r="N7806" s="1" t="s">
        <v>64</v>
      </c>
      <c r="O7806">
        <v>2</v>
      </c>
      <c r="P7806" t="b">
        <v>0</v>
      </c>
      <c r="Q7806" t="b">
        <v>0</v>
      </c>
      <c r="R7806" s="1" t="s">
        <v>52</v>
      </c>
      <c r="S7806" s="1" t="s">
        <v>33</v>
      </c>
      <c r="T7806">
        <v>3</v>
      </c>
      <c r="U7806" s="1" t="s">
        <v>42</v>
      </c>
      <c r="V7806" s="1" t="s">
        <v>59</v>
      </c>
      <c r="W7806" s="1" t="str">
        <f>IF(OR(MasterData[[#This Row],[Event]]="Christmas Market", MasterData[[#This Row],[Event]]="Christmas"), "Christmas Sale", "Non-Christmas Sale")</f>
        <v>Non-Christmas Sale</v>
      </c>
      <c r="X7806" t="b">
        <v>1</v>
      </c>
      <c r="Y7806">
        <v>3</v>
      </c>
      <c r="Z7806">
        <v>43.29</v>
      </c>
      <c r="AA7806">
        <v>86.59</v>
      </c>
      <c r="AB7806">
        <v>8.66</v>
      </c>
      <c r="AC7806" t="str">
        <f>IF(MasterData[[#This Row],[Discount Amount]]&gt;0, "Promotional sale", "Non-Promotional Sales")</f>
        <v>Promotional sale</v>
      </c>
    </row>
    <row r="7807" spans="1:29" x14ac:dyDescent="0.25">
      <c r="A7807">
        <v>7806</v>
      </c>
      <c r="B7807" s="1" t="s">
        <v>311</v>
      </c>
      <c r="C7807" s="2">
        <v>0.12686342592592603</v>
      </c>
      <c r="D7807">
        <v>463</v>
      </c>
      <c r="E7807">
        <v>53</v>
      </c>
      <c r="F7807" s="1" t="s">
        <v>28</v>
      </c>
      <c r="G7807" s="1" t="s">
        <v>66</v>
      </c>
      <c r="H7807">
        <v>45.077800000000003</v>
      </c>
      <c r="I7807">
        <v>-63.546700000000001</v>
      </c>
      <c r="J7807">
        <v>87</v>
      </c>
      <c r="K7807" t="b">
        <v>1</v>
      </c>
      <c r="L7807">
        <v>241</v>
      </c>
      <c r="M7807" s="1" t="s">
        <v>74</v>
      </c>
      <c r="N7807" s="1" t="s">
        <v>75</v>
      </c>
      <c r="O7807">
        <v>5</v>
      </c>
      <c r="P7807" t="b">
        <v>0</v>
      </c>
      <c r="Q7807" t="b">
        <v>0</v>
      </c>
      <c r="R7807" s="1" t="s">
        <v>41</v>
      </c>
      <c r="S7807" s="1" t="s">
        <v>33</v>
      </c>
      <c r="T7807">
        <v>1</v>
      </c>
      <c r="U7807" s="1" t="s">
        <v>34</v>
      </c>
      <c r="V7807" s="1" t="s">
        <v>59</v>
      </c>
      <c r="W7807" s="1" t="str">
        <f>IF(OR(MasterData[[#This Row],[Event]]="Christmas Market", MasterData[[#This Row],[Event]]="Christmas"), "Christmas Sale", "Non-Christmas Sale")</f>
        <v>Non-Christmas Sale</v>
      </c>
      <c r="X7807" t="b">
        <v>1</v>
      </c>
      <c r="Y7807">
        <v>1</v>
      </c>
      <c r="Z7807">
        <v>63.38</v>
      </c>
      <c r="AA7807">
        <v>316.89</v>
      </c>
      <c r="AB7807">
        <v>31.69</v>
      </c>
      <c r="AC7807" t="str">
        <f>IF(MasterData[[#This Row],[Discount Amount]]&gt;0, "Promotional sale", "Non-Promotional Sales")</f>
        <v>Promotional sale</v>
      </c>
    </row>
    <row r="7808" spans="1:29" x14ac:dyDescent="0.25">
      <c r="A7808">
        <v>7807</v>
      </c>
      <c r="B7808" s="1" t="s">
        <v>367</v>
      </c>
      <c r="C7808" s="2">
        <v>0.32328703703703709</v>
      </c>
      <c r="D7808">
        <v>306</v>
      </c>
      <c r="E7808">
        <v>39</v>
      </c>
      <c r="F7808" s="1" t="s">
        <v>28</v>
      </c>
      <c r="G7808" s="1" t="s">
        <v>77</v>
      </c>
      <c r="H7808">
        <v>64.282300000000006</v>
      </c>
      <c r="I7808">
        <v>-135</v>
      </c>
      <c r="J7808">
        <v>49</v>
      </c>
      <c r="K7808" t="b">
        <v>0</v>
      </c>
      <c r="L7808">
        <v>95</v>
      </c>
      <c r="M7808" s="1" t="s">
        <v>39</v>
      </c>
      <c r="N7808" s="1" t="s">
        <v>40</v>
      </c>
      <c r="O7808">
        <v>5</v>
      </c>
      <c r="P7808" t="b">
        <v>0</v>
      </c>
      <c r="Q7808" t="b">
        <v>0</v>
      </c>
      <c r="R7808" s="1" t="s">
        <v>32</v>
      </c>
      <c r="S7808" s="1" t="s">
        <v>49</v>
      </c>
      <c r="T7808">
        <v>4</v>
      </c>
      <c r="U7808" s="1" t="s">
        <v>42</v>
      </c>
      <c r="V7808" s="1" t="s">
        <v>46</v>
      </c>
      <c r="W7808" s="1" t="str">
        <f>IF(OR(MasterData[[#This Row],[Event]]="Christmas Market", MasterData[[#This Row],[Event]]="Christmas"), "Christmas Sale", "Non-Christmas Sale")</f>
        <v>Christmas Sale</v>
      </c>
      <c r="X7808" t="b">
        <v>0</v>
      </c>
      <c r="Y7808">
        <v>2</v>
      </c>
      <c r="Z7808">
        <v>56.97</v>
      </c>
      <c r="AA7808">
        <v>284.86</v>
      </c>
      <c r="AB7808">
        <v>0</v>
      </c>
      <c r="AC7808" t="str">
        <f>IF(MasterData[[#This Row],[Discount Amount]]&gt;0, "Promotional sale", "Non-Promotional Sales")</f>
        <v>Non-Promotional Sales</v>
      </c>
    </row>
    <row r="7809" spans="1:29" x14ac:dyDescent="0.25">
      <c r="A7809">
        <v>7808</v>
      </c>
      <c r="B7809" s="1" t="s">
        <v>413</v>
      </c>
      <c r="C7809" s="2">
        <v>0.53092592592592602</v>
      </c>
      <c r="D7809">
        <v>274</v>
      </c>
      <c r="E7809">
        <v>60</v>
      </c>
      <c r="F7809" s="1" t="s">
        <v>61</v>
      </c>
      <c r="G7809" s="1" t="s">
        <v>48</v>
      </c>
      <c r="H7809">
        <v>53.933300000000003</v>
      </c>
      <c r="I7809">
        <v>-116.5765</v>
      </c>
      <c r="J7809">
        <v>59</v>
      </c>
      <c r="K7809" t="b">
        <v>1</v>
      </c>
      <c r="L7809">
        <v>226</v>
      </c>
      <c r="M7809" s="1" t="s">
        <v>74</v>
      </c>
      <c r="N7809" s="1" t="s">
        <v>75</v>
      </c>
      <c r="O7809">
        <v>2</v>
      </c>
      <c r="P7809" t="b">
        <v>1</v>
      </c>
      <c r="Q7809" t="b">
        <v>1</v>
      </c>
      <c r="R7809" s="1" t="s">
        <v>32</v>
      </c>
      <c r="S7809" s="1" t="s">
        <v>49</v>
      </c>
      <c r="T7809">
        <v>2</v>
      </c>
      <c r="U7809" s="1" t="s">
        <v>42</v>
      </c>
      <c r="V7809" s="1" t="s">
        <v>59</v>
      </c>
      <c r="W7809" s="1" t="str">
        <f>IF(OR(MasterData[[#This Row],[Event]]="Christmas Market", MasterData[[#This Row],[Event]]="Christmas"), "Christmas Sale", "Non-Christmas Sale")</f>
        <v>Non-Christmas Sale</v>
      </c>
      <c r="X7809" t="b">
        <v>0</v>
      </c>
      <c r="Y7809">
        <v>3</v>
      </c>
      <c r="Z7809">
        <v>79.569999999999993</v>
      </c>
      <c r="AA7809">
        <v>159.15</v>
      </c>
      <c r="AB7809">
        <v>15.91</v>
      </c>
      <c r="AC7809" t="str">
        <f>IF(MasterData[[#This Row],[Discount Amount]]&gt;0, "Promotional sale", "Non-Promotional Sales")</f>
        <v>Promotional sale</v>
      </c>
    </row>
    <row r="7810" spans="1:29" x14ac:dyDescent="0.25">
      <c r="A7810">
        <v>7809</v>
      </c>
      <c r="B7810" s="1" t="s">
        <v>193</v>
      </c>
      <c r="C7810" s="2">
        <v>1.6180555555555642E-2</v>
      </c>
      <c r="D7810">
        <v>82</v>
      </c>
      <c r="E7810">
        <v>57</v>
      </c>
      <c r="F7810" s="1" t="s">
        <v>37</v>
      </c>
      <c r="G7810" s="1" t="s">
        <v>81</v>
      </c>
      <c r="H7810">
        <v>64.248000000000005</v>
      </c>
      <c r="I7810">
        <v>-84.889600000000002</v>
      </c>
      <c r="J7810">
        <v>72</v>
      </c>
      <c r="K7810" t="b">
        <v>1</v>
      </c>
      <c r="L7810">
        <v>918</v>
      </c>
      <c r="M7810" s="1" t="s">
        <v>74</v>
      </c>
      <c r="N7810" s="1" t="s">
        <v>75</v>
      </c>
      <c r="O7810">
        <v>5</v>
      </c>
      <c r="P7810" t="b">
        <v>0</v>
      </c>
      <c r="Q7810" t="b">
        <v>1</v>
      </c>
      <c r="R7810" s="1" t="s">
        <v>41</v>
      </c>
      <c r="S7810" s="1" t="s">
        <v>49</v>
      </c>
      <c r="T7810">
        <v>5</v>
      </c>
      <c r="U7810" s="1" t="s">
        <v>34</v>
      </c>
      <c r="V7810" s="1" t="s">
        <v>46</v>
      </c>
      <c r="W7810" s="1" t="str">
        <f>IF(OR(MasterData[[#This Row],[Event]]="Christmas Market", MasterData[[#This Row],[Event]]="Christmas"), "Christmas Sale", "Non-Christmas Sale")</f>
        <v>Christmas Sale</v>
      </c>
      <c r="X7810" t="b">
        <v>1</v>
      </c>
      <c r="Y7810">
        <v>1</v>
      </c>
      <c r="Z7810">
        <v>56.85</v>
      </c>
      <c r="AA7810">
        <v>284.25</v>
      </c>
      <c r="AB7810">
        <v>0</v>
      </c>
      <c r="AC7810" t="str">
        <f>IF(MasterData[[#This Row],[Discount Amount]]&gt;0, "Promotional sale", "Non-Promotional Sales")</f>
        <v>Non-Promotional Sales</v>
      </c>
    </row>
    <row r="7811" spans="1:29" x14ac:dyDescent="0.25">
      <c r="A7811">
        <v>7810</v>
      </c>
      <c r="B7811" s="1" t="s">
        <v>189</v>
      </c>
      <c r="C7811" s="2">
        <v>0.19513888888888897</v>
      </c>
      <c r="D7811">
        <v>475</v>
      </c>
      <c r="E7811">
        <v>44</v>
      </c>
      <c r="F7811" s="1" t="s">
        <v>61</v>
      </c>
      <c r="G7811" s="1" t="s">
        <v>79</v>
      </c>
      <c r="H7811">
        <v>63.588799999999999</v>
      </c>
      <c r="I7811">
        <v>-115.5069</v>
      </c>
      <c r="J7811">
        <v>4</v>
      </c>
      <c r="K7811" t="b">
        <v>0</v>
      </c>
      <c r="L7811">
        <v>580</v>
      </c>
      <c r="M7811" s="1" t="s">
        <v>63</v>
      </c>
      <c r="N7811" s="1" t="s">
        <v>64</v>
      </c>
      <c r="O7811">
        <v>3</v>
      </c>
      <c r="P7811" t="b">
        <v>1</v>
      </c>
      <c r="Q7811" t="b">
        <v>0</v>
      </c>
      <c r="R7811" s="1" t="s">
        <v>52</v>
      </c>
      <c r="S7811" s="1" t="s">
        <v>53</v>
      </c>
      <c r="T7811">
        <v>4</v>
      </c>
      <c r="U7811" s="1" t="s">
        <v>42</v>
      </c>
      <c r="V7811" s="1" t="s">
        <v>35</v>
      </c>
      <c r="W7811" s="1" t="str">
        <f>IF(OR(MasterData[[#This Row],[Event]]="Christmas Market", MasterData[[#This Row],[Event]]="Christmas"), "Christmas Sale", "Non-Christmas Sale")</f>
        <v>Non-Christmas Sale</v>
      </c>
      <c r="X7811" t="b">
        <v>1</v>
      </c>
      <c r="Y7811">
        <v>3</v>
      </c>
      <c r="Z7811">
        <v>71.75</v>
      </c>
      <c r="AA7811">
        <v>215.24</v>
      </c>
      <c r="AB7811">
        <v>0</v>
      </c>
      <c r="AC7811" t="str">
        <f>IF(MasterData[[#This Row],[Discount Amount]]&gt;0, "Promotional sale", "Non-Promotional Sales")</f>
        <v>Non-Promotional Sales</v>
      </c>
    </row>
    <row r="7812" spans="1:29" x14ac:dyDescent="0.25">
      <c r="A7812">
        <v>7811</v>
      </c>
      <c r="B7812" s="1" t="s">
        <v>110</v>
      </c>
      <c r="C7812" s="2">
        <v>0.29561342592592599</v>
      </c>
      <c r="D7812">
        <v>210</v>
      </c>
      <c r="E7812">
        <v>18</v>
      </c>
      <c r="F7812" s="1" t="s">
        <v>37</v>
      </c>
      <c r="G7812" s="1" t="s">
        <v>55</v>
      </c>
      <c r="H7812">
        <v>52.939900000000002</v>
      </c>
      <c r="I7812">
        <v>-106.4509</v>
      </c>
      <c r="J7812">
        <v>33</v>
      </c>
      <c r="K7812" t="b">
        <v>0</v>
      </c>
      <c r="L7812">
        <v>986</v>
      </c>
      <c r="M7812" s="1" t="s">
        <v>30</v>
      </c>
      <c r="N7812" s="1" t="s">
        <v>31</v>
      </c>
      <c r="O7812">
        <v>2</v>
      </c>
      <c r="P7812" t="b">
        <v>0</v>
      </c>
      <c r="Q7812" t="b">
        <v>1</v>
      </c>
      <c r="R7812" s="1" t="s">
        <v>32</v>
      </c>
      <c r="S7812" s="1" t="s">
        <v>33</v>
      </c>
      <c r="T7812">
        <v>4</v>
      </c>
      <c r="U7812" s="1" t="s">
        <v>34</v>
      </c>
      <c r="V7812" s="1" t="s">
        <v>35</v>
      </c>
      <c r="W7812" s="1" t="str">
        <f>IF(OR(MasterData[[#This Row],[Event]]="Christmas Market", MasterData[[#This Row],[Event]]="Christmas"), "Christmas Sale", "Non-Christmas Sale")</f>
        <v>Non-Christmas Sale</v>
      </c>
      <c r="X7812" t="b">
        <v>0</v>
      </c>
      <c r="Y7812">
        <v>4</v>
      </c>
      <c r="Z7812">
        <v>61.34</v>
      </c>
      <c r="AA7812">
        <v>122.68</v>
      </c>
      <c r="AB7812">
        <v>0</v>
      </c>
      <c r="AC7812" t="str">
        <f>IF(MasterData[[#This Row],[Discount Amount]]&gt;0, "Promotional sale", "Non-Promotional Sales")</f>
        <v>Non-Promotional Sales</v>
      </c>
    </row>
    <row r="7813" spans="1:29" x14ac:dyDescent="0.25">
      <c r="A7813">
        <v>7812</v>
      </c>
      <c r="B7813" s="1" t="s">
        <v>402</v>
      </c>
      <c r="C7813" s="2">
        <v>0.70243055555555545</v>
      </c>
      <c r="D7813">
        <v>326</v>
      </c>
      <c r="E7813">
        <v>28</v>
      </c>
      <c r="F7813" s="1" t="s">
        <v>28</v>
      </c>
      <c r="G7813" s="1" t="s">
        <v>51</v>
      </c>
      <c r="H7813">
        <v>53.760899999999999</v>
      </c>
      <c r="I7813">
        <v>-98.813900000000004</v>
      </c>
      <c r="J7813">
        <v>13</v>
      </c>
      <c r="K7813" t="b">
        <v>0</v>
      </c>
      <c r="L7813">
        <v>875</v>
      </c>
      <c r="M7813" s="1" t="s">
        <v>39</v>
      </c>
      <c r="N7813" s="1" t="s">
        <v>40</v>
      </c>
      <c r="O7813">
        <v>1</v>
      </c>
      <c r="P7813" t="b">
        <v>1</v>
      </c>
      <c r="Q7813" t="b">
        <v>1</v>
      </c>
      <c r="R7813" s="1" t="s">
        <v>52</v>
      </c>
      <c r="S7813" s="1" t="s">
        <v>49</v>
      </c>
      <c r="T7813">
        <v>5</v>
      </c>
      <c r="U7813" s="1" t="s">
        <v>34</v>
      </c>
      <c r="V7813" s="1" t="s">
        <v>35</v>
      </c>
      <c r="W7813" s="1" t="str">
        <f>IF(OR(MasterData[[#This Row],[Event]]="Christmas Market", MasterData[[#This Row],[Event]]="Christmas"), "Christmas Sale", "Non-Christmas Sale")</f>
        <v>Non-Christmas Sale</v>
      </c>
      <c r="X7813" t="b">
        <v>1</v>
      </c>
      <c r="Y7813">
        <v>1</v>
      </c>
      <c r="Z7813">
        <v>69.17</v>
      </c>
      <c r="AA7813">
        <v>69.17</v>
      </c>
      <c r="AB7813">
        <v>0</v>
      </c>
      <c r="AC7813" t="str">
        <f>IF(MasterData[[#This Row],[Discount Amount]]&gt;0, "Promotional sale", "Non-Promotional Sales")</f>
        <v>Non-Promotional Sales</v>
      </c>
    </row>
    <row r="7814" spans="1:29" x14ac:dyDescent="0.25">
      <c r="A7814">
        <v>7813</v>
      </c>
      <c r="B7814" s="1" t="s">
        <v>405</v>
      </c>
      <c r="C7814" s="2">
        <v>0.30363425925925935</v>
      </c>
      <c r="D7814">
        <v>322</v>
      </c>
      <c r="E7814">
        <v>28</v>
      </c>
      <c r="F7814" s="1" t="s">
        <v>28</v>
      </c>
      <c r="G7814" s="1" t="s">
        <v>62</v>
      </c>
      <c r="H7814">
        <v>46.565300000000001</v>
      </c>
      <c r="I7814">
        <v>-66.4619</v>
      </c>
      <c r="J7814">
        <v>23</v>
      </c>
      <c r="K7814" t="b">
        <v>0</v>
      </c>
      <c r="L7814">
        <v>770</v>
      </c>
      <c r="M7814" s="1" t="s">
        <v>63</v>
      </c>
      <c r="N7814" s="1" t="s">
        <v>64</v>
      </c>
      <c r="O7814">
        <v>1</v>
      </c>
      <c r="P7814" t="b">
        <v>0</v>
      </c>
      <c r="Q7814" t="b">
        <v>1</v>
      </c>
      <c r="R7814" s="1" t="s">
        <v>41</v>
      </c>
      <c r="S7814" s="1" t="s">
        <v>53</v>
      </c>
      <c r="T7814">
        <v>4</v>
      </c>
      <c r="U7814" s="1" t="s">
        <v>34</v>
      </c>
      <c r="V7814" s="1" t="s">
        <v>35</v>
      </c>
      <c r="W7814" s="1" t="str">
        <f>IF(OR(MasterData[[#This Row],[Event]]="Christmas Market", MasterData[[#This Row],[Event]]="Christmas"), "Christmas Sale", "Non-Christmas Sale")</f>
        <v>Non-Christmas Sale</v>
      </c>
      <c r="X7814" t="b">
        <v>1</v>
      </c>
      <c r="Y7814">
        <v>4</v>
      </c>
      <c r="Z7814">
        <v>57.18</v>
      </c>
      <c r="AA7814">
        <v>57.18</v>
      </c>
      <c r="AB7814">
        <v>0</v>
      </c>
      <c r="AC7814" t="str">
        <f>IF(MasterData[[#This Row],[Discount Amount]]&gt;0, "Promotional sale", "Non-Promotional Sales")</f>
        <v>Non-Promotional Sales</v>
      </c>
    </row>
    <row r="7815" spans="1:29" x14ac:dyDescent="0.25">
      <c r="A7815">
        <v>7814</v>
      </c>
      <c r="B7815" s="1" t="s">
        <v>208</v>
      </c>
      <c r="C7815" s="2">
        <v>8.6122685185185288E-2</v>
      </c>
      <c r="D7815">
        <v>117</v>
      </c>
      <c r="E7815">
        <v>41</v>
      </c>
      <c r="F7815" s="1" t="s">
        <v>37</v>
      </c>
      <c r="G7815" s="1" t="s">
        <v>66</v>
      </c>
      <c r="H7815">
        <v>45.077800000000003</v>
      </c>
      <c r="I7815">
        <v>-63.546700000000001</v>
      </c>
      <c r="J7815">
        <v>81</v>
      </c>
      <c r="K7815" t="b">
        <v>0</v>
      </c>
      <c r="L7815">
        <v>661</v>
      </c>
      <c r="M7815" s="1" t="s">
        <v>30</v>
      </c>
      <c r="N7815" s="1" t="s">
        <v>31</v>
      </c>
      <c r="O7815">
        <v>3</v>
      </c>
      <c r="P7815" t="b">
        <v>1</v>
      </c>
      <c r="Q7815" t="b">
        <v>1</v>
      </c>
      <c r="R7815" s="1" t="s">
        <v>32</v>
      </c>
      <c r="S7815" s="1" t="s">
        <v>53</v>
      </c>
      <c r="T7815">
        <v>1</v>
      </c>
      <c r="U7815" s="1" t="s">
        <v>42</v>
      </c>
      <c r="V7815" s="1" t="s">
        <v>35</v>
      </c>
      <c r="W7815" s="1" t="str">
        <f>IF(OR(MasterData[[#This Row],[Event]]="Christmas Market", MasterData[[#This Row],[Event]]="Christmas"), "Christmas Sale", "Non-Christmas Sale")</f>
        <v>Non-Christmas Sale</v>
      </c>
      <c r="X7815" t="b">
        <v>0</v>
      </c>
      <c r="Y7815">
        <v>2</v>
      </c>
      <c r="Z7815">
        <v>24.5</v>
      </c>
      <c r="AA7815">
        <v>73.510000000000005</v>
      </c>
      <c r="AB7815">
        <v>0</v>
      </c>
      <c r="AC7815" t="str">
        <f>IF(MasterData[[#This Row],[Discount Amount]]&gt;0, "Promotional sale", "Non-Promotional Sales")</f>
        <v>Non-Promotional Sales</v>
      </c>
    </row>
    <row r="7816" spans="1:29" x14ac:dyDescent="0.25">
      <c r="A7816">
        <v>7815</v>
      </c>
      <c r="B7816" s="1" t="s">
        <v>296</v>
      </c>
      <c r="C7816" s="2">
        <v>0.32157407407407401</v>
      </c>
      <c r="D7816">
        <v>82</v>
      </c>
      <c r="E7816">
        <v>50</v>
      </c>
      <c r="F7816" s="1" t="s">
        <v>37</v>
      </c>
      <c r="G7816" s="1" t="s">
        <v>62</v>
      </c>
      <c r="H7816">
        <v>46.565300000000001</v>
      </c>
      <c r="I7816">
        <v>-66.4619</v>
      </c>
      <c r="J7816">
        <v>59</v>
      </c>
      <c r="K7816" t="b">
        <v>0</v>
      </c>
      <c r="L7816">
        <v>965</v>
      </c>
      <c r="M7816" s="1" t="s">
        <v>30</v>
      </c>
      <c r="N7816" s="1" t="s">
        <v>31</v>
      </c>
      <c r="O7816">
        <v>4</v>
      </c>
      <c r="P7816" t="b">
        <v>1</v>
      </c>
      <c r="Q7816" t="b">
        <v>0</v>
      </c>
      <c r="R7816" s="1" t="s">
        <v>52</v>
      </c>
      <c r="S7816" s="1" t="s">
        <v>58</v>
      </c>
      <c r="T7816">
        <v>3</v>
      </c>
      <c r="U7816" s="1" t="s">
        <v>45</v>
      </c>
      <c r="V7816" s="1" t="s">
        <v>46</v>
      </c>
      <c r="W7816" s="1" t="str">
        <f>IF(OR(MasterData[[#This Row],[Event]]="Christmas Market", MasterData[[#This Row],[Event]]="Christmas"), "Christmas Sale", "Non-Christmas Sale")</f>
        <v>Christmas Sale</v>
      </c>
      <c r="X7816" t="b">
        <v>0</v>
      </c>
      <c r="Y7816">
        <v>2</v>
      </c>
      <c r="Z7816">
        <v>69.36</v>
      </c>
      <c r="AA7816">
        <v>277.43</v>
      </c>
      <c r="AB7816">
        <v>0</v>
      </c>
      <c r="AC7816" t="str">
        <f>IF(MasterData[[#This Row],[Discount Amount]]&gt;0, "Promotional sale", "Non-Promotional Sales")</f>
        <v>Non-Promotional Sales</v>
      </c>
    </row>
    <row r="7817" spans="1:29" x14ac:dyDescent="0.25">
      <c r="A7817">
        <v>7816</v>
      </c>
      <c r="B7817" s="1" t="s">
        <v>112</v>
      </c>
      <c r="C7817" s="2">
        <v>0.55131944444444447</v>
      </c>
      <c r="D7817">
        <v>151</v>
      </c>
      <c r="E7817">
        <v>20</v>
      </c>
      <c r="F7817" s="1" t="s">
        <v>37</v>
      </c>
      <c r="G7817" s="1" t="s">
        <v>51</v>
      </c>
      <c r="H7817">
        <v>53.760899999999999</v>
      </c>
      <c r="I7817">
        <v>-98.813900000000004</v>
      </c>
      <c r="J7817">
        <v>77</v>
      </c>
      <c r="K7817" t="b">
        <v>0</v>
      </c>
      <c r="L7817">
        <v>394</v>
      </c>
      <c r="M7817" s="1" t="s">
        <v>74</v>
      </c>
      <c r="N7817" s="1" t="s">
        <v>75</v>
      </c>
      <c r="O7817">
        <v>5</v>
      </c>
      <c r="P7817" t="b">
        <v>1</v>
      </c>
      <c r="Q7817" t="b">
        <v>1</v>
      </c>
      <c r="R7817" s="1" t="s">
        <v>41</v>
      </c>
      <c r="S7817" s="1" t="s">
        <v>33</v>
      </c>
      <c r="T7817">
        <v>2</v>
      </c>
      <c r="U7817" s="1" t="s">
        <v>34</v>
      </c>
      <c r="V7817" s="1" t="s">
        <v>46</v>
      </c>
      <c r="W7817" s="1" t="str">
        <f>IF(OR(MasterData[[#This Row],[Event]]="Christmas Market", MasterData[[#This Row],[Event]]="Christmas"), "Christmas Sale", "Non-Christmas Sale")</f>
        <v>Christmas Sale</v>
      </c>
      <c r="X7817" t="b">
        <v>1</v>
      </c>
      <c r="Y7817">
        <v>3</v>
      </c>
      <c r="Z7817">
        <v>74.27</v>
      </c>
      <c r="AA7817">
        <v>371.35</v>
      </c>
      <c r="AB7817">
        <v>0</v>
      </c>
      <c r="AC7817" t="str">
        <f>IF(MasterData[[#This Row],[Discount Amount]]&gt;0, "Promotional sale", "Non-Promotional Sales")</f>
        <v>Non-Promotional Sales</v>
      </c>
    </row>
    <row r="7818" spans="1:29" x14ac:dyDescent="0.25">
      <c r="A7818">
        <v>7817</v>
      </c>
      <c r="B7818" s="1" t="s">
        <v>241</v>
      </c>
      <c r="C7818" s="2">
        <v>4.7152777777777821E-2</v>
      </c>
      <c r="D7818">
        <v>168</v>
      </c>
      <c r="E7818">
        <v>50</v>
      </c>
      <c r="F7818" s="1" t="s">
        <v>37</v>
      </c>
      <c r="G7818" s="1" t="s">
        <v>66</v>
      </c>
      <c r="H7818">
        <v>45.077800000000003</v>
      </c>
      <c r="I7818">
        <v>-63.546700000000001</v>
      </c>
      <c r="J7818">
        <v>32</v>
      </c>
      <c r="K7818" t="b">
        <v>0</v>
      </c>
      <c r="L7818">
        <v>628</v>
      </c>
      <c r="M7818" s="1" t="s">
        <v>30</v>
      </c>
      <c r="N7818" s="1" t="s">
        <v>31</v>
      </c>
      <c r="O7818">
        <v>1</v>
      </c>
      <c r="P7818" t="b">
        <v>0</v>
      </c>
      <c r="Q7818" t="b">
        <v>0</v>
      </c>
      <c r="R7818" s="1" t="s">
        <v>52</v>
      </c>
      <c r="S7818" s="1" t="s">
        <v>33</v>
      </c>
      <c r="T7818">
        <v>5</v>
      </c>
      <c r="U7818" s="1" t="s">
        <v>34</v>
      </c>
      <c r="V7818" s="1" t="s">
        <v>35</v>
      </c>
      <c r="W7818" s="1" t="str">
        <f>IF(OR(MasterData[[#This Row],[Event]]="Christmas Market", MasterData[[#This Row],[Event]]="Christmas"), "Christmas Sale", "Non-Christmas Sale")</f>
        <v>Non-Christmas Sale</v>
      </c>
      <c r="X7818" t="b">
        <v>0</v>
      </c>
      <c r="Y7818">
        <v>3</v>
      </c>
      <c r="Z7818">
        <v>24.69</v>
      </c>
      <c r="AA7818">
        <v>24.69</v>
      </c>
      <c r="AB7818">
        <v>0</v>
      </c>
      <c r="AC7818" t="str">
        <f>IF(MasterData[[#This Row],[Discount Amount]]&gt;0, "Promotional sale", "Non-Promotional Sales")</f>
        <v>Non-Promotional Sales</v>
      </c>
    </row>
    <row r="7819" spans="1:29" x14ac:dyDescent="0.25">
      <c r="A7819">
        <v>7818</v>
      </c>
      <c r="B7819" s="1" t="s">
        <v>277</v>
      </c>
      <c r="C7819" s="2">
        <v>0.56434027777777773</v>
      </c>
      <c r="D7819">
        <v>68</v>
      </c>
      <c r="E7819">
        <v>26</v>
      </c>
      <c r="F7819" s="1" t="s">
        <v>37</v>
      </c>
      <c r="G7819" s="1" t="s">
        <v>66</v>
      </c>
      <c r="H7819">
        <v>45.077800000000003</v>
      </c>
      <c r="I7819">
        <v>-63.546700000000001</v>
      </c>
      <c r="J7819">
        <v>50</v>
      </c>
      <c r="K7819" t="b">
        <v>1</v>
      </c>
      <c r="L7819">
        <v>283</v>
      </c>
      <c r="M7819" s="1" t="s">
        <v>39</v>
      </c>
      <c r="N7819" s="1" t="s">
        <v>40</v>
      </c>
      <c r="O7819">
        <v>4</v>
      </c>
      <c r="P7819" t="b">
        <v>0</v>
      </c>
      <c r="Q7819" t="b">
        <v>0</v>
      </c>
      <c r="R7819" s="1" t="s">
        <v>32</v>
      </c>
      <c r="S7819" s="1" t="s">
        <v>33</v>
      </c>
      <c r="T7819">
        <v>5</v>
      </c>
      <c r="U7819" s="1" t="s">
        <v>34</v>
      </c>
      <c r="V7819" s="1" t="s">
        <v>46</v>
      </c>
      <c r="W7819" s="1" t="str">
        <f>IF(OR(MasterData[[#This Row],[Event]]="Christmas Market", MasterData[[#This Row],[Event]]="Christmas"), "Christmas Sale", "Non-Christmas Sale")</f>
        <v>Christmas Sale</v>
      </c>
      <c r="X7819" t="b">
        <v>0</v>
      </c>
      <c r="Y7819">
        <v>1</v>
      </c>
      <c r="Z7819">
        <v>70.38</v>
      </c>
      <c r="AA7819">
        <v>281.51</v>
      </c>
      <c r="AB7819">
        <v>0</v>
      </c>
      <c r="AC7819" t="str">
        <f>IF(MasterData[[#This Row],[Discount Amount]]&gt;0, "Promotional sale", "Non-Promotional Sales")</f>
        <v>Non-Promotional Sales</v>
      </c>
    </row>
    <row r="7820" spans="1:29" x14ac:dyDescent="0.25">
      <c r="A7820">
        <v>7819</v>
      </c>
      <c r="B7820" s="1" t="s">
        <v>342</v>
      </c>
      <c r="C7820" s="2">
        <v>0.5349652777777778</v>
      </c>
      <c r="D7820">
        <v>362</v>
      </c>
      <c r="E7820">
        <v>32</v>
      </c>
      <c r="F7820" s="1" t="s">
        <v>37</v>
      </c>
      <c r="G7820" s="1" t="s">
        <v>29</v>
      </c>
      <c r="H7820">
        <v>51.253799999999998</v>
      </c>
      <c r="I7820">
        <v>-85.3232</v>
      </c>
      <c r="J7820">
        <v>75</v>
      </c>
      <c r="K7820" t="b">
        <v>1</v>
      </c>
      <c r="L7820">
        <v>994</v>
      </c>
      <c r="M7820" s="1" t="s">
        <v>30</v>
      </c>
      <c r="N7820" s="1" t="s">
        <v>31</v>
      </c>
      <c r="O7820">
        <v>5</v>
      </c>
      <c r="P7820" t="b">
        <v>1</v>
      </c>
      <c r="Q7820" t="b">
        <v>1</v>
      </c>
      <c r="R7820" s="1" t="s">
        <v>41</v>
      </c>
      <c r="S7820" s="1" t="s">
        <v>49</v>
      </c>
      <c r="T7820">
        <v>4</v>
      </c>
      <c r="U7820" s="1" t="s">
        <v>45</v>
      </c>
      <c r="V7820" s="1" t="s">
        <v>46</v>
      </c>
      <c r="W7820" s="1" t="str">
        <f>IF(OR(MasterData[[#This Row],[Event]]="Christmas Market", MasterData[[#This Row],[Event]]="Christmas"), "Christmas Sale", "Non-Christmas Sale")</f>
        <v>Christmas Sale</v>
      </c>
      <c r="X7820" t="b">
        <v>0</v>
      </c>
      <c r="Y7820">
        <v>5</v>
      </c>
      <c r="Z7820">
        <v>64.540000000000006</v>
      </c>
      <c r="AA7820">
        <v>322.68</v>
      </c>
      <c r="AB7820">
        <v>0</v>
      </c>
      <c r="AC7820" t="str">
        <f>IF(MasterData[[#This Row],[Discount Amount]]&gt;0, "Promotional sale", "Non-Promotional Sales")</f>
        <v>Non-Promotional Sales</v>
      </c>
    </row>
    <row r="7821" spans="1:29" x14ac:dyDescent="0.25">
      <c r="A7821">
        <v>7820</v>
      </c>
      <c r="B7821" s="1" t="s">
        <v>270</v>
      </c>
      <c r="C7821" s="2">
        <v>0.15354166666666669</v>
      </c>
      <c r="D7821">
        <v>54</v>
      </c>
      <c r="E7821">
        <v>64</v>
      </c>
      <c r="F7821" s="1" t="s">
        <v>28</v>
      </c>
      <c r="G7821" s="1" t="s">
        <v>66</v>
      </c>
      <c r="H7821">
        <v>45.077800000000003</v>
      </c>
      <c r="I7821">
        <v>-63.546700000000001</v>
      </c>
      <c r="J7821">
        <v>65</v>
      </c>
      <c r="K7821" t="b">
        <v>1</v>
      </c>
      <c r="L7821">
        <v>815</v>
      </c>
      <c r="M7821" s="1" t="s">
        <v>39</v>
      </c>
      <c r="N7821" s="1" t="s">
        <v>40</v>
      </c>
      <c r="O7821">
        <v>2</v>
      </c>
      <c r="P7821" t="b">
        <v>1</v>
      </c>
      <c r="Q7821" t="b">
        <v>0</v>
      </c>
      <c r="R7821" s="1" t="s">
        <v>41</v>
      </c>
      <c r="S7821" s="1" t="s">
        <v>53</v>
      </c>
      <c r="T7821">
        <v>1</v>
      </c>
      <c r="U7821" s="1" t="s">
        <v>42</v>
      </c>
      <c r="V7821" s="1" t="s">
        <v>46</v>
      </c>
      <c r="W7821" s="1" t="str">
        <f>IF(OR(MasterData[[#This Row],[Event]]="Christmas Market", MasterData[[#This Row],[Event]]="Christmas"), "Christmas Sale", "Non-Christmas Sale")</f>
        <v>Christmas Sale</v>
      </c>
      <c r="X7821" t="b">
        <v>1</v>
      </c>
      <c r="Y7821">
        <v>1</v>
      </c>
      <c r="Z7821">
        <v>53.33</v>
      </c>
      <c r="AA7821">
        <v>106.66</v>
      </c>
      <c r="AB7821">
        <v>0</v>
      </c>
      <c r="AC7821" t="str">
        <f>IF(MasterData[[#This Row],[Discount Amount]]&gt;0, "Promotional sale", "Non-Promotional Sales")</f>
        <v>Non-Promotional Sales</v>
      </c>
    </row>
    <row r="7822" spans="1:29" x14ac:dyDescent="0.25">
      <c r="A7822">
        <v>7821</v>
      </c>
      <c r="B7822" s="1" t="s">
        <v>274</v>
      </c>
      <c r="C7822" s="2">
        <v>0.38164351851851852</v>
      </c>
      <c r="D7822">
        <v>231</v>
      </c>
      <c r="E7822">
        <v>27</v>
      </c>
      <c r="F7822" s="1" t="s">
        <v>61</v>
      </c>
      <c r="G7822" s="1" t="s">
        <v>51</v>
      </c>
      <c r="H7822">
        <v>53.760899999999999</v>
      </c>
      <c r="I7822">
        <v>-98.813900000000004</v>
      </c>
      <c r="J7822">
        <v>85</v>
      </c>
      <c r="K7822" t="b">
        <v>1</v>
      </c>
      <c r="L7822">
        <v>828</v>
      </c>
      <c r="M7822" s="1" t="s">
        <v>56</v>
      </c>
      <c r="N7822" s="1" t="s">
        <v>57</v>
      </c>
      <c r="O7822">
        <v>2</v>
      </c>
      <c r="P7822" t="b">
        <v>0</v>
      </c>
      <c r="Q7822" t="b">
        <v>1</v>
      </c>
      <c r="R7822" s="1" t="s">
        <v>52</v>
      </c>
      <c r="S7822" s="1" t="s">
        <v>58</v>
      </c>
      <c r="T7822">
        <v>5</v>
      </c>
      <c r="U7822" s="1" t="s">
        <v>34</v>
      </c>
      <c r="V7822" s="1" t="s">
        <v>59</v>
      </c>
      <c r="W7822" s="1" t="str">
        <f>IF(OR(MasterData[[#This Row],[Event]]="Christmas Market", MasterData[[#This Row],[Event]]="Christmas"), "Christmas Sale", "Non-Christmas Sale")</f>
        <v>Non-Christmas Sale</v>
      </c>
      <c r="X7822" t="b">
        <v>0</v>
      </c>
      <c r="Y7822">
        <v>1</v>
      </c>
      <c r="Z7822">
        <v>95.89</v>
      </c>
      <c r="AA7822">
        <v>191.78</v>
      </c>
      <c r="AB7822">
        <v>19.18</v>
      </c>
      <c r="AC7822" t="str">
        <f>IF(MasterData[[#This Row],[Discount Amount]]&gt;0, "Promotional sale", "Non-Promotional Sales")</f>
        <v>Promotional sale</v>
      </c>
    </row>
    <row r="7823" spans="1:29" x14ac:dyDescent="0.25">
      <c r="A7823">
        <v>7822</v>
      </c>
      <c r="B7823" s="1" t="s">
        <v>187</v>
      </c>
      <c r="C7823" s="2">
        <v>0.35438657407407415</v>
      </c>
      <c r="D7823">
        <v>390</v>
      </c>
      <c r="E7823">
        <v>63</v>
      </c>
      <c r="F7823" s="1" t="s">
        <v>37</v>
      </c>
      <c r="G7823" s="1" t="s">
        <v>38</v>
      </c>
      <c r="H7823">
        <v>53.726700000000001</v>
      </c>
      <c r="I7823">
        <v>-127.6476</v>
      </c>
      <c r="J7823">
        <v>66</v>
      </c>
      <c r="K7823" t="b">
        <v>1</v>
      </c>
      <c r="L7823">
        <v>38</v>
      </c>
      <c r="M7823" s="1" t="s">
        <v>39</v>
      </c>
      <c r="N7823" s="1" t="s">
        <v>40</v>
      </c>
      <c r="O7823">
        <v>2</v>
      </c>
      <c r="P7823" t="b">
        <v>0</v>
      </c>
      <c r="Q7823" t="b">
        <v>1</v>
      </c>
      <c r="R7823" s="1" t="s">
        <v>52</v>
      </c>
      <c r="S7823" s="1" t="s">
        <v>33</v>
      </c>
      <c r="T7823">
        <v>4</v>
      </c>
      <c r="U7823" s="1" t="s">
        <v>45</v>
      </c>
      <c r="V7823" s="1" t="s">
        <v>59</v>
      </c>
      <c r="W7823" s="1" t="str">
        <f>IF(OR(MasterData[[#This Row],[Event]]="Christmas Market", MasterData[[#This Row],[Event]]="Christmas"), "Christmas Sale", "Non-Christmas Sale")</f>
        <v>Non-Christmas Sale</v>
      </c>
      <c r="X7823" t="b">
        <v>0</v>
      </c>
      <c r="Y7823">
        <v>2</v>
      </c>
      <c r="Z7823">
        <v>19.95</v>
      </c>
      <c r="AA7823">
        <v>39.9</v>
      </c>
      <c r="AB7823">
        <v>3.99</v>
      </c>
      <c r="AC7823" t="str">
        <f>IF(MasterData[[#This Row],[Discount Amount]]&gt;0, "Promotional sale", "Non-Promotional Sales")</f>
        <v>Promotional sale</v>
      </c>
    </row>
    <row r="7824" spans="1:29" x14ac:dyDescent="0.25">
      <c r="A7824">
        <v>7823</v>
      </c>
      <c r="B7824" s="1" t="s">
        <v>301</v>
      </c>
      <c r="C7824" s="2">
        <v>0.99515046296296306</v>
      </c>
      <c r="D7824">
        <v>152</v>
      </c>
      <c r="E7824">
        <v>34</v>
      </c>
      <c r="F7824" s="1" t="s">
        <v>37</v>
      </c>
      <c r="G7824" s="1" t="s">
        <v>66</v>
      </c>
      <c r="H7824">
        <v>45.077800000000003</v>
      </c>
      <c r="I7824">
        <v>-63.546700000000001</v>
      </c>
      <c r="J7824">
        <v>10</v>
      </c>
      <c r="K7824" t="b">
        <v>1</v>
      </c>
      <c r="L7824">
        <v>807</v>
      </c>
      <c r="M7824" s="1" t="s">
        <v>63</v>
      </c>
      <c r="N7824" s="1" t="s">
        <v>64</v>
      </c>
      <c r="O7824">
        <v>1</v>
      </c>
      <c r="P7824" t="b">
        <v>0</v>
      </c>
      <c r="Q7824" t="b">
        <v>1</v>
      </c>
      <c r="R7824" s="1" t="s">
        <v>52</v>
      </c>
      <c r="S7824" s="1" t="s">
        <v>53</v>
      </c>
      <c r="T7824">
        <v>5</v>
      </c>
      <c r="U7824" s="1" t="s">
        <v>45</v>
      </c>
      <c r="V7824" s="1" t="s">
        <v>35</v>
      </c>
      <c r="W7824" s="1" t="str">
        <f>IF(OR(MasterData[[#This Row],[Event]]="Christmas Market", MasterData[[#This Row],[Event]]="Christmas"), "Christmas Sale", "Non-Christmas Sale")</f>
        <v>Non-Christmas Sale</v>
      </c>
      <c r="X7824" t="b">
        <v>1</v>
      </c>
      <c r="Y7824">
        <v>1</v>
      </c>
      <c r="Z7824">
        <v>74.260000000000005</v>
      </c>
      <c r="AA7824">
        <v>74.260000000000005</v>
      </c>
      <c r="AB7824">
        <v>0</v>
      </c>
      <c r="AC7824" t="str">
        <f>IF(MasterData[[#This Row],[Discount Amount]]&gt;0, "Promotional sale", "Non-Promotional Sales")</f>
        <v>Non-Promotional Sales</v>
      </c>
    </row>
    <row r="7825" spans="1:29" x14ac:dyDescent="0.25">
      <c r="A7825">
        <v>7824</v>
      </c>
      <c r="B7825" s="1" t="s">
        <v>206</v>
      </c>
      <c r="C7825" s="2">
        <v>0.14900462962962968</v>
      </c>
      <c r="D7825">
        <v>207</v>
      </c>
      <c r="E7825">
        <v>33</v>
      </c>
      <c r="F7825" s="1" t="s">
        <v>28</v>
      </c>
      <c r="G7825" s="1" t="s">
        <v>81</v>
      </c>
      <c r="H7825">
        <v>64.248000000000005</v>
      </c>
      <c r="I7825">
        <v>-84.889600000000002</v>
      </c>
      <c r="J7825">
        <v>71</v>
      </c>
      <c r="K7825" t="b">
        <v>0</v>
      </c>
      <c r="L7825">
        <v>881</v>
      </c>
      <c r="M7825" s="1" t="s">
        <v>74</v>
      </c>
      <c r="N7825" s="1" t="s">
        <v>75</v>
      </c>
      <c r="O7825">
        <v>3</v>
      </c>
      <c r="P7825" t="b">
        <v>0</v>
      </c>
      <c r="Q7825" t="b">
        <v>0</v>
      </c>
      <c r="R7825" s="1" t="s">
        <v>52</v>
      </c>
      <c r="S7825" s="1" t="s">
        <v>33</v>
      </c>
      <c r="T7825">
        <v>5</v>
      </c>
      <c r="U7825" s="1" t="s">
        <v>45</v>
      </c>
      <c r="V7825" s="1" t="s">
        <v>46</v>
      </c>
      <c r="W7825" s="1" t="str">
        <f>IF(OR(MasterData[[#This Row],[Event]]="Christmas Market", MasterData[[#This Row],[Event]]="Christmas"), "Christmas Sale", "Non-Christmas Sale")</f>
        <v>Christmas Sale</v>
      </c>
      <c r="X7825" t="b">
        <v>1</v>
      </c>
      <c r="Y7825">
        <v>4</v>
      </c>
      <c r="Z7825">
        <v>26.16</v>
      </c>
      <c r="AA7825">
        <v>78.489999999999995</v>
      </c>
      <c r="AB7825">
        <v>0</v>
      </c>
      <c r="AC7825" t="str">
        <f>IF(MasterData[[#This Row],[Discount Amount]]&gt;0, "Promotional sale", "Non-Promotional Sales")</f>
        <v>Non-Promotional Sales</v>
      </c>
    </row>
    <row r="7826" spans="1:29" x14ac:dyDescent="0.25">
      <c r="A7826">
        <v>7825</v>
      </c>
      <c r="B7826" s="1" t="s">
        <v>292</v>
      </c>
      <c r="C7826" s="2">
        <v>0.88379629629629619</v>
      </c>
      <c r="D7826">
        <v>443</v>
      </c>
      <c r="E7826">
        <v>29</v>
      </c>
      <c r="F7826" s="1" t="s">
        <v>61</v>
      </c>
      <c r="G7826" s="1" t="s">
        <v>68</v>
      </c>
      <c r="H7826">
        <v>46.318800000000003</v>
      </c>
      <c r="I7826">
        <v>-63.146099999999997</v>
      </c>
      <c r="J7826">
        <v>81</v>
      </c>
      <c r="K7826" t="b">
        <v>1</v>
      </c>
      <c r="L7826">
        <v>39</v>
      </c>
      <c r="M7826" s="1" t="s">
        <v>39</v>
      </c>
      <c r="N7826" s="1" t="s">
        <v>40</v>
      </c>
      <c r="O7826">
        <v>4</v>
      </c>
      <c r="P7826" t="b">
        <v>1</v>
      </c>
      <c r="Q7826" t="b">
        <v>0</v>
      </c>
      <c r="R7826" s="1" t="s">
        <v>52</v>
      </c>
      <c r="S7826" s="1" t="s">
        <v>49</v>
      </c>
      <c r="T7826">
        <v>3</v>
      </c>
      <c r="U7826" s="1" t="s">
        <v>42</v>
      </c>
      <c r="V7826" s="1" t="s">
        <v>35</v>
      </c>
      <c r="W7826" s="1" t="str">
        <f>IF(OR(MasterData[[#This Row],[Event]]="Christmas Market", MasterData[[#This Row],[Event]]="Christmas"), "Christmas Sale", "Non-Christmas Sale")</f>
        <v>Non-Christmas Sale</v>
      </c>
      <c r="X7826" t="b">
        <v>1</v>
      </c>
      <c r="Y7826">
        <v>5</v>
      </c>
      <c r="Z7826">
        <v>32.630000000000003</v>
      </c>
      <c r="AA7826">
        <v>130.5</v>
      </c>
      <c r="AB7826">
        <v>0</v>
      </c>
      <c r="AC7826" t="str">
        <f>IF(MasterData[[#This Row],[Discount Amount]]&gt;0, "Promotional sale", "Non-Promotional Sales")</f>
        <v>Non-Promotional Sales</v>
      </c>
    </row>
    <row r="7827" spans="1:29" x14ac:dyDescent="0.25">
      <c r="A7827">
        <v>7826</v>
      </c>
      <c r="B7827" s="1" t="s">
        <v>247</v>
      </c>
      <c r="C7827" s="2">
        <v>0.48902777777777784</v>
      </c>
      <c r="D7827">
        <v>101</v>
      </c>
      <c r="E7827">
        <v>33</v>
      </c>
      <c r="F7827" s="1" t="s">
        <v>37</v>
      </c>
      <c r="G7827" s="1" t="s">
        <v>55</v>
      </c>
      <c r="H7827">
        <v>52.939900000000002</v>
      </c>
      <c r="I7827">
        <v>-106.4509</v>
      </c>
      <c r="J7827">
        <v>80</v>
      </c>
      <c r="K7827" t="b">
        <v>1</v>
      </c>
      <c r="L7827">
        <v>280</v>
      </c>
      <c r="M7827" s="1" t="s">
        <v>30</v>
      </c>
      <c r="N7827" s="1" t="s">
        <v>31</v>
      </c>
      <c r="O7827">
        <v>4</v>
      </c>
      <c r="P7827" t="b">
        <v>1</v>
      </c>
      <c r="Q7827" t="b">
        <v>1</v>
      </c>
      <c r="R7827" s="1" t="s">
        <v>32</v>
      </c>
      <c r="S7827" s="1" t="s">
        <v>53</v>
      </c>
      <c r="T7827">
        <v>5</v>
      </c>
      <c r="U7827" s="1" t="s">
        <v>45</v>
      </c>
      <c r="V7827" s="1" t="s">
        <v>59</v>
      </c>
      <c r="W7827" s="1" t="str">
        <f>IF(OR(MasterData[[#This Row],[Event]]="Christmas Market", MasterData[[#This Row],[Event]]="Christmas"), "Christmas Sale", "Non-Christmas Sale")</f>
        <v>Non-Christmas Sale</v>
      </c>
      <c r="X7827" t="b">
        <v>1</v>
      </c>
      <c r="Y7827">
        <v>4</v>
      </c>
      <c r="Z7827">
        <v>46.35</v>
      </c>
      <c r="AA7827">
        <v>185.39</v>
      </c>
      <c r="AB7827">
        <v>18.54</v>
      </c>
      <c r="AC7827" t="str">
        <f>IF(MasterData[[#This Row],[Discount Amount]]&gt;0, "Promotional sale", "Non-Promotional Sales")</f>
        <v>Promotional sale</v>
      </c>
    </row>
    <row r="7828" spans="1:29" x14ac:dyDescent="0.25">
      <c r="A7828">
        <v>7827</v>
      </c>
      <c r="B7828" s="1" t="s">
        <v>287</v>
      </c>
      <c r="C7828" s="2">
        <v>0.38296296296296295</v>
      </c>
      <c r="D7828">
        <v>322</v>
      </c>
      <c r="E7828">
        <v>66</v>
      </c>
      <c r="F7828" s="1" t="s">
        <v>61</v>
      </c>
      <c r="G7828" s="1" t="s">
        <v>66</v>
      </c>
      <c r="H7828">
        <v>45.077800000000003</v>
      </c>
      <c r="I7828">
        <v>-63.546700000000001</v>
      </c>
      <c r="J7828">
        <v>18</v>
      </c>
      <c r="K7828" t="b">
        <v>1</v>
      </c>
      <c r="L7828">
        <v>972</v>
      </c>
      <c r="M7828" s="1" t="s">
        <v>56</v>
      </c>
      <c r="N7828" s="1" t="s">
        <v>57</v>
      </c>
      <c r="O7828">
        <v>4</v>
      </c>
      <c r="P7828" t="b">
        <v>0</v>
      </c>
      <c r="Q7828" t="b">
        <v>0</v>
      </c>
      <c r="R7828" s="1" t="s">
        <v>52</v>
      </c>
      <c r="S7828" s="1" t="s">
        <v>53</v>
      </c>
      <c r="T7828">
        <v>3</v>
      </c>
      <c r="U7828" s="1" t="s">
        <v>34</v>
      </c>
      <c r="V7828" s="1" t="s">
        <v>46</v>
      </c>
      <c r="W7828" s="1" t="str">
        <f>IF(OR(MasterData[[#This Row],[Event]]="Christmas Market", MasterData[[#This Row],[Event]]="Christmas"), "Christmas Sale", "Non-Christmas Sale")</f>
        <v>Christmas Sale</v>
      </c>
      <c r="X7828" t="b">
        <v>0</v>
      </c>
      <c r="Y7828">
        <v>2</v>
      </c>
      <c r="Z7828">
        <v>47.24</v>
      </c>
      <c r="AA7828">
        <v>188.96</v>
      </c>
      <c r="AB7828">
        <v>0</v>
      </c>
      <c r="AC7828" t="str">
        <f>IF(MasterData[[#This Row],[Discount Amount]]&gt;0, "Promotional sale", "Non-Promotional Sales")</f>
        <v>Non-Promotional Sales</v>
      </c>
    </row>
    <row r="7829" spans="1:29" x14ac:dyDescent="0.25">
      <c r="A7829">
        <v>7828</v>
      </c>
      <c r="B7829" s="1" t="s">
        <v>255</v>
      </c>
      <c r="C7829" s="2">
        <v>0.88039351851851855</v>
      </c>
      <c r="D7829">
        <v>281</v>
      </c>
      <c r="E7829">
        <v>30</v>
      </c>
      <c r="F7829" s="1" t="s">
        <v>61</v>
      </c>
      <c r="G7829" s="1" t="s">
        <v>44</v>
      </c>
      <c r="H7829">
        <v>46.813099999999999</v>
      </c>
      <c r="I7829">
        <v>-71.207499999999996</v>
      </c>
      <c r="J7829">
        <v>36</v>
      </c>
      <c r="K7829" t="b">
        <v>0</v>
      </c>
      <c r="L7829">
        <v>318</v>
      </c>
      <c r="M7829" s="1" t="s">
        <v>30</v>
      </c>
      <c r="N7829" s="1" t="s">
        <v>31</v>
      </c>
      <c r="O7829">
        <v>5</v>
      </c>
      <c r="P7829" t="b">
        <v>0</v>
      </c>
      <c r="Q7829" t="b">
        <v>1</v>
      </c>
      <c r="R7829" s="1" t="s">
        <v>41</v>
      </c>
      <c r="S7829" s="1" t="s">
        <v>33</v>
      </c>
      <c r="T7829">
        <v>1</v>
      </c>
      <c r="U7829" s="1" t="s">
        <v>42</v>
      </c>
      <c r="V7829" s="1" t="s">
        <v>35</v>
      </c>
      <c r="W7829" s="1" t="str">
        <f>IF(OR(MasterData[[#This Row],[Event]]="Christmas Market", MasterData[[#This Row],[Event]]="Christmas"), "Christmas Sale", "Non-Christmas Sale")</f>
        <v>Non-Christmas Sale</v>
      </c>
      <c r="X7829" t="b">
        <v>1</v>
      </c>
      <c r="Y7829">
        <v>1</v>
      </c>
      <c r="Z7829">
        <v>58.86</v>
      </c>
      <c r="AA7829">
        <v>294.27999999999997</v>
      </c>
      <c r="AB7829">
        <v>0</v>
      </c>
      <c r="AC7829" t="str">
        <f>IF(MasterData[[#This Row],[Discount Amount]]&gt;0, "Promotional sale", "Non-Promotional Sales")</f>
        <v>Non-Promotional Sales</v>
      </c>
    </row>
    <row r="7830" spans="1:29" x14ac:dyDescent="0.25">
      <c r="A7830">
        <v>7829</v>
      </c>
      <c r="B7830" s="1" t="s">
        <v>391</v>
      </c>
      <c r="C7830" s="2">
        <v>0.65114583333333331</v>
      </c>
      <c r="D7830">
        <v>308</v>
      </c>
      <c r="E7830">
        <v>21</v>
      </c>
      <c r="F7830" s="1" t="s">
        <v>37</v>
      </c>
      <c r="G7830" s="1" t="s">
        <v>44</v>
      </c>
      <c r="H7830">
        <v>46.813099999999999</v>
      </c>
      <c r="I7830">
        <v>-71.207499999999996</v>
      </c>
      <c r="J7830">
        <v>30</v>
      </c>
      <c r="K7830" t="b">
        <v>1</v>
      </c>
      <c r="L7830">
        <v>874</v>
      </c>
      <c r="M7830" s="1" t="s">
        <v>74</v>
      </c>
      <c r="N7830" s="1" t="s">
        <v>75</v>
      </c>
      <c r="O7830">
        <v>2</v>
      </c>
      <c r="P7830" t="b">
        <v>0</v>
      </c>
      <c r="Q7830" t="b">
        <v>0</v>
      </c>
      <c r="R7830" s="1" t="s">
        <v>32</v>
      </c>
      <c r="S7830" s="1" t="s">
        <v>49</v>
      </c>
      <c r="T7830">
        <v>4</v>
      </c>
      <c r="U7830" s="1" t="s">
        <v>42</v>
      </c>
      <c r="V7830" s="1" t="s">
        <v>35</v>
      </c>
      <c r="W7830" s="1" t="str">
        <f>IF(OR(MasterData[[#This Row],[Event]]="Christmas Market", MasterData[[#This Row],[Event]]="Christmas"), "Christmas Sale", "Non-Christmas Sale")</f>
        <v>Non-Christmas Sale</v>
      </c>
      <c r="X7830" t="b">
        <v>1</v>
      </c>
      <c r="Y7830">
        <v>2</v>
      </c>
      <c r="Z7830">
        <v>88.24</v>
      </c>
      <c r="AA7830">
        <v>176.47</v>
      </c>
      <c r="AB7830">
        <v>0</v>
      </c>
      <c r="AC7830" t="str">
        <f>IF(MasterData[[#This Row],[Discount Amount]]&gt;0, "Promotional sale", "Non-Promotional Sales")</f>
        <v>Non-Promotional Sales</v>
      </c>
    </row>
    <row r="7831" spans="1:29" x14ac:dyDescent="0.25">
      <c r="A7831">
        <v>7830</v>
      </c>
      <c r="B7831" s="1" t="s">
        <v>137</v>
      </c>
      <c r="C7831" s="2">
        <v>8.001157407407411E-2</v>
      </c>
      <c r="D7831">
        <v>71</v>
      </c>
      <c r="E7831">
        <v>51</v>
      </c>
      <c r="F7831" s="1" t="s">
        <v>28</v>
      </c>
      <c r="G7831" s="1" t="s">
        <v>44</v>
      </c>
      <c r="H7831">
        <v>46.813099999999999</v>
      </c>
      <c r="I7831">
        <v>-71.207499999999996</v>
      </c>
      <c r="J7831">
        <v>3</v>
      </c>
      <c r="K7831" t="b">
        <v>1</v>
      </c>
      <c r="L7831">
        <v>309</v>
      </c>
      <c r="M7831" s="1" t="s">
        <v>30</v>
      </c>
      <c r="N7831" s="1" t="s">
        <v>31</v>
      </c>
      <c r="O7831">
        <v>3</v>
      </c>
      <c r="P7831" t="b">
        <v>0</v>
      </c>
      <c r="Q7831" t="b">
        <v>1</v>
      </c>
      <c r="R7831" s="1" t="s">
        <v>32</v>
      </c>
      <c r="S7831" s="1" t="s">
        <v>33</v>
      </c>
      <c r="T7831">
        <v>2</v>
      </c>
      <c r="U7831" s="1" t="s">
        <v>42</v>
      </c>
      <c r="V7831" s="1" t="s">
        <v>59</v>
      </c>
      <c r="W7831" s="1" t="str">
        <f>IF(OR(MasterData[[#This Row],[Event]]="Christmas Market", MasterData[[#This Row],[Event]]="Christmas"), "Christmas Sale", "Non-Christmas Sale")</f>
        <v>Non-Christmas Sale</v>
      </c>
      <c r="X7831" t="b">
        <v>1</v>
      </c>
      <c r="Y7831">
        <v>1</v>
      </c>
      <c r="Z7831">
        <v>27.54</v>
      </c>
      <c r="AA7831">
        <v>82.61</v>
      </c>
      <c r="AB7831">
        <v>8.26</v>
      </c>
      <c r="AC7831" t="str">
        <f>IF(MasterData[[#This Row],[Discount Amount]]&gt;0, "Promotional sale", "Non-Promotional Sales")</f>
        <v>Promotional sale</v>
      </c>
    </row>
    <row r="7832" spans="1:29" x14ac:dyDescent="0.25">
      <c r="A7832">
        <v>7831</v>
      </c>
      <c r="B7832" s="1" t="s">
        <v>85</v>
      </c>
      <c r="C7832" s="2">
        <v>0.33109953703703709</v>
      </c>
      <c r="D7832">
        <v>46</v>
      </c>
      <c r="E7832">
        <v>54</v>
      </c>
      <c r="F7832" s="1" t="s">
        <v>28</v>
      </c>
      <c r="G7832" s="1" t="s">
        <v>70</v>
      </c>
      <c r="H7832">
        <v>54.273099999999999</v>
      </c>
      <c r="I7832">
        <v>-61.738799999999998</v>
      </c>
      <c r="J7832">
        <v>75</v>
      </c>
      <c r="K7832" t="b">
        <v>1</v>
      </c>
      <c r="L7832">
        <v>60</v>
      </c>
      <c r="M7832" s="1" t="s">
        <v>56</v>
      </c>
      <c r="N7832" s="1" t="s">
        <v>57</v>
      </c>
      <c r="O7832">
        <v>3</v>
      </c>
      <c r="P7832" t="b">
        <v>1</v>
      </c>
      <c r="Q7832" t="b">
        <v>1</v>
      </c>
      <c r="R7832" s="1" t="s">
        <v>32</v>
      </c>
      <c r="S7832" s="1" t="s">
        <v>58</v>
      </c>
      <c r="T7832">
        <v>4</v>
      </c>
      <c r="U7832" s="1" t="s">
        <v>45</v>
      </c>
      <c r="V7832" s="1" t="s">
        <v>46</v>
      </c>
      <c r="W7832" s="1" t="str">
        <f>IF(OR(MasterData[[#This Row],[Event]]="Christmas Market", MasterData[[#This Row],[Event]]="Christmas"), "Christmas Sale", "Non-Christmas Sale")</f>
        <v>Christmas Sale</v>
      </c>
      <c r="X7832" t="b">
        <v>0</v>
      </c>
      <c r="Y7832">
        <v>2</v>
      </c>
      <c r="Z7832">
        <v>85.74</v>
      </c>
      <c r="AA7832">
        <v>257.23</v>
      </c>
      <c r="AB7832">
        <v>0</v>
      </c>
      <c r="AC7832" t="str">
        <f>IF(MasterData[[#This Row],[Discount Amount]]&gt;0, "Promotional sale", "Non-Promotional Sales")</f>
        <v>Non-Promotional Sales</v>
      </c>
    </row>
    <row r="7833" spans="1:29" x14ac:dyDescent="0.25">
      <c r="A7833">
        <v>7832</v>
      </c>
      <c r="B7833" s="1" t="s">
        <v>384</v>
      </c>
      <c r="C7833" s="2">
        <v>0.13537037037037036</v>
      </c>
      <c r="D7833">
        <v>426</v>
      </c>
      <c r="E7833">
        <v>70</v>
      </c>
      <c r="F7833" s="1" t="s">
        <v>28</v>
      </c>
      <c r="G7833" s="1" t="s">
        <v>81</v>
      </c>
      <c r="H7833">
        <v>64.248000000000005</v>
      </c>
      <c r="I7833">
        <v>-84.889600000000002</v>
      </c>
      <c r="J7833">
        <v>34</v>
      </c>
      <c r="K7833" t="b">
        <v>0</v>
      </c>
      <c r="L7833">
        <v>9</v>
      </c>
      <c r="M7833" s="1" t="s">
        <v>63</v>
      </c>
      <c r="N7833" s="1" t="s">
        <v>64</v>
      </c>
      <c r="O7833">
        <v>3</v>
      </c>
      <c r="P7833" t="b">
        <v>0</v>
      </c>
      <c r="Q7833" t="b">
        <v>1</v>
      </c>
      <c r="R7833" s="1" t="s">
        <v>32</v>
      </c>
      <c r="S7833" s="1" t="s">
        <v>33</v>
      </c>
      <c r="T7833">
        <v>3</v>
      </c>
      <c r="U7833" s="1" t="s">
        <v>45</v>
      </c>
      <c r="V7833" s="1" t="s">
        <v>35</v>
      </c>
      <c r="W7833" s="1" t="str">
        <f>IF(OR(MasterData[[#This Row],[Event]]="Christmas Market", MasterData[[#This Row],[Event]]="Christmas"), "Christmas Sale", "Non-Christmas Sale")</f>
        <v>Non-Christmas Sale</v>
      </c>
      <c r="X7833" t="b">
        <v>0</v>
      </c>
      <c r="Y7833">
        <v>5</v>
      </c>
      <c r="Z7833">
        <v>64.88</v>
      </c>
      <c r="AA7833">
        <v>194.63</v>
      </c>
      <c r="AB7833">
        <v>0</v>
      </c>
      <c r="AC7833" t="str">
        <f>IF(MasterData[[#This Row],[Discount Amount]]&gt;0, "Promotional sale", "Non-Promotional Sales")</f>
        <v>Non-Promotional Sales</v>
      </c>
    </row>
    <row r="7834" spans="1:29" x14ac:dyDescent="0.25">
      <c r="A7834">
        <v>7833</v>
      </c>
      <c r="B7834" s="1" t="s">
        <v>296</v>
      </c>
      <c r="C7834" s="2">
        <v>0.59332175925925923</v>
      </c>
      <c r="D7834">
        <v>414</v>
      </c>
      <c r="E7834">
        <v>46</v>
      </c>
      <c r="F7834" s="1" t="s">
        <v>61</v>
      </c>
      <c r="G7834" s="1" t="s">
        <v>38</v>
      </c>
      <c r="H7834">
        <v>53.726700000000001</v>
      </c>
      <c r="I7834">
        <v>-127.6476</v>
      </c>
      <c r="J7834">
        <v>14</v>
      </c>
      <c r="K7834" t="b">
        <v>1</v>
      </c>
      <c r="L7834">
        <v>167</v>
      </c>
      <c r="M7834" s="1" t="s">
        <v>30</v>
      </c>
      <c r="N7834" s="1" t="s">
        <v>31</v>
      </c>
      <c r="O7834">
        <v>1</v>
      </c>
      <c r="P7834" t="b">
        <v>0</v>
      </c>
      <c r="Q7834" t="b">
        <v>0</v>
      </c>
      <c r="R7834" s="1" t="s">
        <v>32</v>
      </c>
      <c r="S7834" s="1" t="s">
        <v>58</v>
      </c>
      <c r="T7834">
        <v>5</v>
      </c>
      <c r="U7834" s="1" t="s">
        <v>42</v>
      </c>
      <c r="V7834" s="1" t="s">
        <v>35</v>
      </c>
      <c r="W7834" s="1" t="str">
        <f>IF(OR(MasterData[[#This Row],[Event]]="Christmas Market", MasterData[[#This Row],[Event]]="Christmas"), "Christmas Sale", "Non-Christmas Sale")</f>
        <v>Non-Christmas Sale</v>
      </c>
      <c r="X7834" t="b">
        <v>1</v>
      </c>
      <c r="Y7834">
        <v>5</v>
      </c>
      <c r="Z7834">
        <v>10.54</v>
      </c>
      <c r="AA7834">
        <v>10.54</v>
      </c>
      <c r="AB7834">
        <v>0</v>
      </c>
      <c r="AC7834" t="str">
        <f>IF(MasterData[[#This Row],[Discount Amount]]&gt;0, "Promotional sale", "Non-Promotional Sales")</f>
        <v>Non-Promotional Sales</v>
      </c>
    </row>
    <row r="7835" spans="1:29" x14ac:dyDescent="0.25">
      <c r="A7835">
        <v>7834</v>
      </c>
      <c r="B7835" s="1" t="s">
        <v>384</v>
      </c>
      <c r="C7835" s="2">
        <v>0.78202546296296305</v>
      </c>
      <c r="D7835">
        <v>499</v>
      </c>
      <c r="E7835">
        <v>69</v>
      </c>
      <c r="F7835" s="1" t="s">
        <v>37</v>
      </c>
      <c r="G7835" s="1" t="s">
        <v>38</v>
      </c>
      <c r="H7835">
        <v>53.726700000000001</v>
      </c>
      <c r="I7835">
        <v>-127.6476</v>
      </c>
      <c r="J7835">
        <v>26</v>
      </c>
      <c r="K7835" t="b">
        <v>0</v>
      </c>
      <c r="L7835">
        <v>899</v>
      </c>
      <c r="M7835" s="1" t="s">
        <v>39</v>
      </c>
      <c r="N7835" s="1" t="s">
        <v>40</v>
      </c>
      <c r="O7835">
        <v>3</v>
      </c>
      <c r="P7835" t="b">
        <v>0</v>
      </c>
      <c r="Q7835" t="b">
        <v>0</v>
      </c>
      <c r="R7835" s="1" t="s">
        <v>52</v>
      </c>
      <c r="S7835" s="1" t="s">
        <v>53</v>
      </c>
      <c r="T7835">
        <v>3</v>
      </c>
      <c r="U7835" s="1" t="s">
        <v>42</v>
      </c>
      <c r="V7835" s="1" t="s">
        <v>46</v>
      </c>
      <c r="W7835" s="1" t="str">
        <f>IF(OR(MasterData[[#This Row],[Event]]="Christmas Market", MasterData[[#This Row],[Event]]="Christmas"), "Christmas Sale", "Non-Christmas Sale")</f>
        <v>Christmas Sale</v>
      </c>
      <c r="X7835" t="b">
        <v>0</v>
      </c>
      <c r="Y7835">
        <v>2</v>
      </c>
      <c r="Z7835">
        <v>93.65</v>
      </c>
      <c r="AA7835">
        <v>280.94</v>
      </c>
      <c r="AB7835">
        <v>0</v>
      </c>
      <c r="AC7835" t="str">
        <f>IF(MasterData[[#This Row],[Discount Amount]]&gt;0, "Promotional sale", "Non-Promotional Sales")</f>
        <v>Non-Promotional Sales</v>
      </c>
    </row>
    <row r="7836" spans="1:29" x14ac:dyDescent="0.25">
      <c r="A7836">
        <v>7835</v>
      </c>
      <c r="B7836" s="1" t="s">
        <v>165</v>
      </c>
      <c r="C7836" s="2">
        <v>0.38702546296296303</v>
      </c>
      <c r="D7836">
        <v>474</v>
      </c>
      <c r="E7836">
        <v>33</v>
      </c>
      <c r="F7836" s="1" t="s">
        <v>28</v>
      </c>
      <c r="G7836" s="1" t="s">
        <v>81</v>
      </c>
      <c r="H7836">
        <v>64.248000000000005</v>
      </c>
      <c r="I7836">
        <v>-84.889600000000002</v>
      </c>
      <c r="J7836">
        <v>98</v>
      </c>
      <c r="K7836" t="b">
        <v>1</v>
      </c>
      <c r="L7836">
        <v>386</v>
      </c>
      <c r="M7836" s="1" t="s">
        <v>39</v>
      </c>
      <c r="N7836" s="1" t="s">
        <v>40</v>
      </c>
      <c r="O7836">
        <v>5</v>
      </c>
      <c r="P7836" t="b">
        <v>0</v>
      </c>
      <c r="Q7836" t="b">
        <v>0</v>
      </c>
      <c r="R7836" s="1" t="s">
        <v>32</v>
      </c>
      <c r="S7836" s="1" t="s">
        <v>49</v>
      </c>
      <c r="T7836">
        <v>1</v>
      </c>
      <c r="U7836" s="1" t="s">
        <v>45</v>
      </c>
      <c r="V7836" s="1" t="s">
        <v>46</v>
      </c>
      <c r="W7836" s="1" t="str">
        <f>IF(OR(MasterData[[#This Row],[Event]]="Christmas Market", MasterData[[#This Row],[Event]]="Christmas"), "Christmas Sale", "Non-Christmas Sale")</f>
        <v>Christmas Sale</v>
      </c>
      <c r="X7836" t="b">
        <v>1</v>
      </c>
      <c r="Y7836">
        <v>5</v>
      </c>
      <c r="Z7836">
        <v>59.76</v>
      </c>
      <c r="AA7836">
        <v>298.8</v>
      </c>
      <c r="AB7836">
        <v>0</v>
      </c>
      <c r="AC7836" t="str">
        <f>IF(MasterData[[#This Row],[Discount Amount]]&gt;0, "Promotional sale", "Non-Promotional Sales")</f>
        <v>Non-Promotional Sales</v>
      </c>
    </row>
    <row r="7837" spans="1:29" x14ac:dyDescent="0.25">
      <c r="A7837">
        <v>7836</v>
      </c>
      <c r="B7837" s="1" t="s">
        <v>123</v>
      </c>
      <c r="C7837" s="2">
        <v>0.39696759259259262</v>
      </c>
      <c r="D7837">
        <v>406</v>
      </c>
      <c r="E7837">
        <v>57</v>
      </c>
      <c r="F7837" s="1" t="s">
        <v>28</v>
      </c>
      <c r="G7837" s="1" t="s">
        <v>70</v>
      </c>
      <c r="H7837">
        <v>54.273099999999999</v>
      </c>
      <c r="I7837">
        <v>-61.738799999999998</v>
      </c>
      <c r="J7837">
        <v>47</v>
      </c>
      <c r="K7837" t="b">
        <v>0</v>
      </c>
      <c r="L7837">
        <v>840</v>
      </c>
      <c r="M7837" s="1" t="s">
        <v>30</v>
      </c>
      <c r="N7837" s="1" t="s">
        <v>31</v>
      </c>
      <c r="O7837">
        <v>3</v>
      </c>
      <c r="P7837" t="b">
        <v>1</v>
      </c>
      <c r="Q7837" t="b">
        <v>1</v>
      </c>
      <c r="R7837" s="1" t="s">
        <v>41</v>
      </c>
      <c r="S7837" s="1" t="s">
        <v>33</v>
      </c>
      <c r="T7837">
        <v>5</v>
      </c>
      <c r="U7837" s="1" t="s">
        <v>45</v>
      </c>
      <c r="V7837" s="1" t="s">
        <v>35</v>
      </c>
      <c r="W7837" s="1" t="str">
        <f>IF(OR(MasterData[[#This Row],[Event]]="Christmas Market", MasterData[[#This Row],[Event]]="Christmas"), "Christmas Sale", "Non-Christmas Sale")</f>
        <v>Non-Christmas Sale</v>
      </c>
      <c r="X7837" t="b">
        <v>0</v>
      </c>
      <c r="Y7837">
        <v>1</v>
      </c>
      <c r="Z7837">
        <v>28.87</v>
      </c>
      <c r="AA7837">
        <v>86.61</v>
      </c>
      <c r="AB7837">
        <v>0</v>
      </c>
      <c r="AC7837" t="str">
        <f>IF(MasterData[[#This Row],[Discount Amount]]&gt;0, "Promotional sale", "Non-Promotional Sales")</f>
        <v>Non-Promotional Sales</v>
      </c>
    </row>
    <row r="7838" spans="1:29" x14ac:dyDescent="0.25">
      <c r="A7838">
        <v>7837</v>
      </c>
      <c r="B7838" s="1" t="s">
        <v>328</v>
      </c>
      <c r="C7838" s="2">
        <v>0.23493055555555564</v>
      </c>
      <c r="D7838">
        <v>148</v>
      </c>
      <c r="E7838">
        <v>39</v>
      </c>
      <c r="F7838" s="1" t="s">
        <v>37</v>
      </c>
      <c r="G7838" s="1" t="s">
        <v>29</v>
      </c>
      <c r="H7838">
        <v>51.253799999999998</v>
      </c>
      <c r="I7838">
        <v>-85.3232</v>
      </c>
      <c r="J7838">
        <v>70</v>
      </c>
      <c r="K7838" t="b">
        <v>1</v>
      </c>
      <c r="L7838">
        <v>42</v>
      </c>
      <c r="M7838" s="1" t="s">
        <v>74</v>
      </c>
      <c r="N7838" s="1" t="s">
        <v>75</v>
      </c>
      <c r="O7838">
        <v>3</v>
      </c>
      <c r="P7838" t="b">
        <v>1</v>
      </c>
      <c r="Q7838" t="b">
        <v>1</v>
      </c>
      <c r="R7838" s="1" t="s">
        <v>41</v>
      </c>
      <c r="S7838" s="1" t="s">
        <v>53</v>
      </c>
      <c r="T7838">
        <v>3</v>
      </c>
      <c r="U7838" s="1" t="s">
        <v>34</v>
      </c>
      <c r="V7838" s="1" t="s">
        <v>59</v>
      </c>
      <c r="W7838" s="1" t="str">
        <f>IF(OR(MasterData[[#This Row],[Event]]="Christmas Market", MasterData[[#This Row],[Event]]="Christmas"), "Christmas Sale", "Non-Christmas Sale")</f>
        <v>Non-Christmas Sale</v>
      </c>
      <c r="X7838" t="b">
        <v>1</v>
      </c>
      <c r="Y7838">
        <v>4</v>
      </c>
      <c r="Z7838">
        <v>84.95</v>
      </c>
      <c r="AA7838">
        <v>254.86</v>
      </c>
      <c r="AB7838">
        <v>25.49</v>
      </c>
      <c r="AC7838" t="str">
        <f>IF(MasterData[[#This Row],[Discount Amount]]&gt;0, "Promotional sale", "Non-Promotional Sales")</f>
        <v>Promotional sale</v>
      </c>
    </row>
    <row r="7839" spans="1:29" x14ac:dyDescent="0.25">
      <c r="A7839">
        <v>7838</v>
      </c>
      <c r="B7839" s="1" t="s">
        <v>104</v>
      </c>
      <c r="C7839" s="2">
        <v>0.93076388888888895</v>
      </c>
      <c r="D7839">
        <v>440</v>
      </c>
      <c r="E7839">
        <v>49</v>
      </c>
      <c r="F7839" s="1" t="s">
        <v>37</v>
      </c>
      <c r="G7839" s="1" t="s">
        <v>51</v>
      </c>
      <c r="H7839">
        <v>53.760899999999999</v>
      </c>
      <c r="I7839">
        <v>-98.813900000000004</v>
      </c>
      <c r="J7839">
        <v>85</v>
      </c>
      <c r="K7839" t="b">
        <v>0</v>
      </c>
      <c r="L7839">
        <v>745</v>
      </c>
      <c r="M7839" s="1" t="s">
        <v>39</v>
      </c>
      <c r="N7839" s="1" t="s">
        <v>40</v>
      </c>
      <c r="O7839">
        <v>4</v>
      </c>
      <c r="P7839" t="b">
        <v>0</v>
      </c>
      <c r="Q7839" t="b">
        <v>1</v>
      </c>
      <c r="R7839" s="1" t="s">
        <v>52</v>
      </c>
      <c r="S7839" s="1" t="s">
        <v>33</v>
      </c>
      <c r="T7839">
        <v>4</v>
      </c>
      <c r="U7839" s="1" t="s">
        <v>45</v>
      </c>
      <c r="V7839" s="1" t="s">
        <v>59</v>
      </c>
      <c r="W7839" s="1" t="str">
        <f>IF(OR(MasterData[[#This Row],[Event]]="Christmas Market", MasterData[[#This Row],[Event]]="Christmas"), "Christmas Sale", "Non-Christmas Sale")</f>
        <v>Non-Christmas Sale</v>
      </c>
      <c r="X7839" t="b">
        <v>1</v>
      </c>
      <c r="Y7839">
        <v>3</v>
      </c>
      <c r="Z7839">
        <v>66.23</v>
      </c>
      <c r="AA7839">
        <v>264.94</v>
      </c>
      <c r="AB7839">
        <v>26.49</v>
      </c>
      <c r="AC7839" t="str">
        <f>IF(MasterData[[#This Row],[Discount Amount]]&gt;0, "Promotional sale", "Non-Promotional Sales")</f>
        <v>Promotional sale</v>
      </c>
    </row>
    <row r="7840" spans="1:29" x14ac:dyDescent="0.25">
      <c r="A7840">
        <v>7839</v>
      </c>
      <c r="B7840" s="1" t="s">
        <v>87</v>
      </c>
      <c r="C7840" s="2">
        <v>0.53979166666666667</v>
      </c>
      <c r="D7840">
        <v>499</v>
      </c>
      <c r="E7840">
        <v>22</v>
      </c>
      <c r="F7840" s="1" t="s">
        <v>37</v>
      </c>
      <c r="G7840" s="1" t="s">
        <v>51</v>
      </c>
      <c r="H7840">
        <v>53.760899999999999</v>
      </c>
      <c r="I7840">
        <v>-98.813900000000004</v>
      </c>
      <c r="J7840">
        <v>43</v>
      </c>
      <c r="K7840" t="b">
        <v>1</v>
      </c>
      <c r="L7840">
        <v>112</v>
      </c>
      <c r="M7840" s="1" t="s">
        <v>39</v>
      </c>
      <c r="N7840" s="1" t="s">
        <v>40</v>
      </c>
      <c r="O7840">
        <v>5</v>
      </c>
      <c r="P7840" t="b">
        <v>1</v>
      </c>
      <c r="Q7840" t="b">
        <v>0</v>
      </c>
      <c r="R7840" s="1" t="s">
        <v>32</v>
      </c>
      <c r="S7840" s="1" t="s">
        <v>33</v>
      </c>
      <c r="T7840">
        <v>5</v>
      </c>
      <c r="U7840" s="1" t="s">
        <v>42</v>
      </c>
      <c r="V7840" s="1" t="s">
        <v>35</v>
      </c>
      <c r="W7840" s="1" t="str">
        <f>IF(OR(MasterData[[#This Row],[Event]]="Christmas Market", MasterData[[#This Row],[Event]]="Christmas"), "Christmas Sale", "Non-Christmas Sale")</f>
        <v>Non-Christmas Sale</v>
      </c>
      <c r="X7840" t="b">
        <v>1</v>
      </c>
      <c r="Y7840">
        <v>2</v>
      </c>
      <c r="Z7840">
        <v>60.3</v>
      </c>
      <c r="AA7840">
        <v>301.48</v>
      </c>
      <c r="AB7840">
        <v>0</v>
      </c>
      <c r="AC7840" t="str">
        <f>IF(MasterData[[#This Row],[Discount Amount]]&gt;0, "Promotional sale", "Non-Promotional Sales")</f>
        <v>Non-Promotional Sales</v>
      </c>
    </row>
    <row r="7841" spans="1:29" x14ac:dyDescent="0.25">
      <c r="A7841">
        <v>7840</v>
      </c>
      <c r="B7841" s="1" t="s">
        <v>295</v>
      </c>
      <c r="C7841" s="2">
        <v>6.0486111111111018E-2</v>
      </c>
      <c r="D7841">
        <v>234</v>
      </c>
      <c r="E7841">
        <v>18</v>
      </c>
      <c r="F7841" s="1" t="s">
        <v>37</v>
      </c>
      <c r="G7841" s="1" t="s">
        <v>62</v>
      </c>
      <c r="H7841">
        <v>46.565300000000001</v>
      </c>
      <c r="I7841">
        <v>-66.4619</v>
      </c>
      <c r="J7841">
        <v>11</v>
      </c>
      <c r="K7841" t="b">
        <v>0</v>
      </c>
      <c r="L7841">
        <v>395</v>
      </c>
      <c r="M7841" s="1" t="s">
        <v>30</v>
      </c>
      <c r="N7841" s="1" t="s">
        <v>31</v>
      </c>
      <c r="O7841">
        <v>4</v>
      </c>
      <c r="P7841" t="b">
        <v>1</v>
      </c>
      <c r="Q7841" t="b">
        <v>1</v>
      </c>
      <c r="R7841" s="1" t="s">
        <v>52</v>
      </c>
      <c r="S7841" s="1" t="s">
        <v>58</v>
      </c>
      <c r="T7841">
        <v>5</v>
      </c>
      <c r="U7841" s="1" t="s">
        <v>42</v>
      </c>
      <c r="V7841" s="1" t="s">
        <v>59</v>
      </c>
      <c r="W7841" s="1" t="str">
        <f>IF(OR(MasterData[[#This Row],[Event]]="Christmas Market", MasterData[[#This Row],[Event]]="Christmas"), "Christmas Sale", "Non-Christmas Sale")</f>
        <v>Non-Christmas Sale</v>
      </c>
      <c r="X7841" t="b">
        <v>0</v>
      </c>
      <c r="Y7841">
        <v>1</v>
      </c>
      <c r="Z7841">
        <v>19.72</v>
      </c>
      <c r="AA7841">
        <v>78.87</v>
      </c>
      <c r="AB7841">
        <v>7.89</v>
      </c>
      <c r="AC7841" t="str">
        <f>IF(MasterData[[#This Row],[Discount Amount]]&gt;0, "Promotional sale", "Non-Promotional Sales")</f>
        <v>Promotional sale</v>
      </c>
    </row>
    <row r="7842" spans="1:29" x14ac:dyDescent="0.25">
      <c r="A7842">
        <v>7841</v>
      </c>
      <c r="B7842" s="1" t="s">
        <v>425</v>
      </c>
      <c r="C7842" s="2">
        <v>0.86773148148148138</v>
      </c>
      <c r="D7842">
        <v>314</v>
      </c>
      <c r="E7842">
        <v>38</v>
      </c>
      <c r="F7842" s="1" t="s">
        <v>28</v>
      </c>
      <c r="G7842" s="1" t="s">
        <v>38</v>
      </c>
      <c r="H7842">
        <v>53.726700000000001</v>
      </c>
      <c r="I7842">
        <v>-127.6476</v>
      </c>
      <c r="J7842">
        <v>20</v>
      </c>
      <c r="K7842" t="b">
        <v>0</v>
      </c>
      <c r="L7842">
        <v>314</v>
      </c>
      <c r="M7842" s="1" t="s">
        <v>63</v>
      </c>
      <c r="N7842" s="1" t="s">
        <v>64</v>
      </c>
      <c r="O7842">
        <v>1</v>
      </c>
      <c r="P7842" t="b">
        <v>1</v>
      </c>
      <c r="Q7842" t="b">
        <v>0</v>
      </c>
      <c r="R7842" s="1" t="s">
        <v>52</v>
      </c>
      <c r="S7842" s="1" t="s">
        <v>33</v>
      </c>
      <c r="T7842">
        <v>4</v>
      </c>
      <c r="U7842" s="1" t="s">
        <v>45</v>
      </c>
      <c r="V7842" s="1" t="s">
        <v>46</v>
      </c>
      <c r="W7842" s="1" t="str">
        <f>IF(OR(MasterData[[#This Row],[Event]]="Christmas Market", MasterData[[#This Row],[Event]]="Christmas"), "Christmas Sale", "Non-Christmas Sale")</f>
        <v>Christmas Sale</v>
      </c>
      <c r="X7842" t="b">
        <v>0</v>
      </c>
      <c r="Y7842">
        <v>4</v>
      </c>
      <c r="Z7842">
        <v>66.56</v>
      </c>
      <c r="AA7842">
        <v>66.56</v>
      </c>
      <c r="AB7842">
        <v>0</v>
      </c>
      <c r="AC7842" t="str">
        <f>IF(MasterData[[#This Row],[Discount Amount]]&gt;0, "Promotional sale", "Non-Promotional Sales")</f>
        <v>Non-Promotional Sales</v>
      </c>
    </row>
    <row r="7843" spans="1:29" x14ac:dyDescent="0.25">
      <c r="A7843">
        <v>7842</v>
      </c>
      <c r="B7843" s="1" t="s">
        <v>427</v>
      </c>
      <c r="C7843" s="2">
        <v>0.13807870370370368</v>
      </c>
      <c r="D7843">
        <v>53</v>
      </c>
      <c r="E7843">
        <v>29</v>
      </c>
      <c r="F7843" s="1" t="s">
        <v>37</v>
      </c>
      <c r="G7843" s="1" t="s">
        <v>48</v>
      </c>
      <c r="H7843">
        <v>53.933300000000003</v>
      </c>
      <c r="I7843">
        <v>-116.5765</v>
      </c>
      <c r="J7843">
        <v>93</v>
      </c>
      <c r="K7843" t="b">
        <v>0</v>
      </c>
      <c r="L7843">
        <v>542</v>
      </c>
      <c r="M7843" s="1" t="s">
        <v>30</v>
      </c>
      <c r="N7843" s="1" t="s">
        <v>31</v>
      </c>
      <c r="O7843">
        <v>2</v>
      </c>
      <c r="P7843" t="b">
        <v>1</v>
      </c>
      <c r="Q7843" t="b">
        <v>0</v>
      </c>
      <c r="R7843" s="1" t="s">
        <v>52</v>
      </c>
      <c r="S7843" s="1" t="s">
        <v>33</v>
      </c>
      <c r="T7843">
        <v>2</v>
      </c>
      <c r="U7843" s="1" t="s">
        <v>45</v>
      </c>
      <c r="V7843" s="1" t="s">
        <v>35</v>
      </c>
      <c r="W7843" s="1" t="str">
        <f>IF(OR(MasterData[[#This Row],[Event]]="Christmas Market", MasterData[[#This Row],[Event]]="Christmas"), "Christmas Sale", "Non-Christmas Sale")</f>
        <v>Non-Christmas Sale</v>
      </c>
      <c r="X7843" t="b">
        <v>1</v>
      </c>
      <c r="Y7843">
        <v>2</v>
      </c>
      <c r="Z7843">
        <v>23.76</v>
      </c>
      <c r="AA7843">
        <v>47.53</v>
      </c>
      <c r="AB7843">
        <v>0</v>
      </c>
      <c r="AC7843" t="str">
        <f>IF(MasterData[[#This Row],[Discount Amount]]&gt;0, "Promotional sale", "Non-Promotional Sales")</f>
        <v>Non-Promotional Sales</v>
      </c>
    </row>
    <row r="7844" spans="1:29" x14ac:dyDescent="0.25">
      <c r="A7844">
        <v>7843</v>
      </c>
      <c r="B7844" s="1" t="s">
        <v>117</v>
      </c>
      <c r="C7844" s="2">
        <v>0.39961805555555552</v>
      </c>
      <c r="D7844">
        <v>430</v>
      </c>
      <c r="E7844">
        <v>54</v>
      </c>
      <c r="F7844" s="1" t="s">
        <v>61</v>
      </c>
      <c r="G7844" s="1" t="s">
        <v>38</v>
      </c>
      <c r="H7844">
        <v>53.726700000000001</v>
      </c>
      <c r="I7844">
        <v>-127.6476</v>
      </c>
      <c r="J7844">
        <v>46</v>
      </c>
      <c r="K7844" t="b">
        <v>0</v>
      </c>
      <c r="L7844">
        <v>459</v>
      </c>
      <c r="M7844" s="1" t="s">
        <v>30</v>
      </c>
      <c r="N7844" s="1" t="s">
        <v>31</v>
      </c>
      <c r="O7844">
        <v>3</v>
      </c>
      <c r="P7844" t="b">
        <v>0</v>
      </c>
      <c r="Q7844" t="b">
        <v>1</v>
      </c>
      <c r="R7844" s="1" t="s">
        <v>32</v>
      </c>
      <c r="S7844" s="1" t="s">
        <v>58</v>
      </c>
      <c r="T7844">
        <v>2</v>
      </c>
      <c r="U7844" s="1" t="s">
        <v>34</v>
      </c>
      <c r="V7844" s="1" t="s">
        <v>46</v>
      </c>
      <c r="W7844" s="1" t="str">
        <f>IF(OR(MasterData[[#This Row],[Event]]="Christmas Market", MasterData[[#This Row],[Event]]="Christmas"), "Christmas Sale", "Non-Christmas Sale")</f>
        <v>Christmas Sale</v>
      </c>
      <c r="X7844" t="b">
        <v>0</v>
      </c>
      <c r="Y7844">
        <v>1</v>
      </c>
      <c r="Z7844">
        <v>84.06</v>
      </c>
      <c r="AA7844">
        <v>252.17</v>
      </c>
      <c r="AB7844">
        <v>0</v>
      </c>
      <c r="AC7844" t="str">
        <f>IF(MasterData[[#This Row],[Discount Amount]]&gt;0, "Promotional sale", "Non-Promotional Sales")</f>
        <v>Non-Promotional Sales</v>
      </c>
    </row>
    <row r="7845" spans="1:29" x14ac:dyDescent="0.25">
      <c r="A7845">
        <v>7844</v>
      </c>
      <c r="B7845" s="1" t="s">
        <v>216</v>
      </c>
      <c r="C7845" s="2">
        <v>0.56870370370370371</v>
      </c>
      <c r="D7845">
        <v>170</v>
      </c>
      <c r="E7845">
        <v>61</v>
      </c>
      <c r="F7845" s="1" t="s">
        <v>61</v>
      </c>
      <c r="G7845" s="1" t="s">
        <v>79</v>
      </c>
      <c r="H7845">
        <v>63.588799999999999</v>
      </c>
      <c r="I7845">
        <v>-115.5069</v>
      </c>
      <c r="J7845">
        <v>52</v>
      </c>
      <c r="K7845" t="b">
        <v>0</v>
      </c>
      <c r="L7845">
        <v>465</v>
      </c>
      <c r="M7845" s="1" t="s">
        <v>30</v>
      </c>
      <c r="N7845" s="1" t="s">
        <v>31</v>
      </c>
      <c r="O7845">
        <v>3</v>
      </c>
      <c r="P7845" t="b">
        <v>0</v>
      </c>
      <c r="Q7845" t="b">
        <v>1</v>
      </c>
      <c r="R7845" s="1" t="s">
        <v>41</v>
      </c>
      <c r="S7845" s="1" t="s">
        <v>49</v>
      </c>
      <c r="T7845">
        <v>4</v>
      </c>
      <c r="U7845" s="1" t="s">
        <v>34</v>
      </c>
      <c r="V7845" s="1" t="s">
        <v>59</v>
      </c>
      <c r="W7845" s="1" t="str">
        <f>IF(OR(MasterData[[#This Row],[Event]]="Christmas Market", MasterData[[#This Row],[Event]]="Christmas"), "Christmas Sale", "Non-Christmas Sale")</f>
        <v>Non-Christmas Sale</v>
      </c>
      <c r="X7845" t="b">
        <v>1</v>
      </c>
      <c r="Y7845">
        <v>3</v>
      </c>
      <c r="Z7845">
        <v>94.04</v>
      </c>
      <c r="AA7845">
        <v>282.13</v>
      </c>
      <c r="AB7845">
        <v>28.21</v>
      </c>
      <c r="AC7845" t="str">
        <f>IF(MasterData[[#This Row],[Discount Amount]]&gt;0, "Promotional sale", "Non-Promotional Sales")</f>
        <v>Promotional sale</v>
      </c>
    </row>
    <row r="7846" spans="1:29" x14ac:dyDescent="0.25">
      <c r="A7846">
        <v>7845</v>
      </c>
      <c r="B7846" s="1" t="s">
        <v>126</v>
      </c>
      <c r="C7846" s="2">
        <v>0.27978009259259262</v>
      </c>
      <c r="D7846">
        <v>307</v>
      </c>
      <c r="E7846">
        <v>20</v>
      </c>
      <c r="F7846" s="1" t="s">
        <v>28</v>
      </c>
      <c r="G7846" s="1" t="s">
        <v>77</v>
      </c>
      <c r="H7846">
        <v>64.282300000000006</v>
      </c>
      <c r="I7846">
        <v>-135</v>
      </c>
      <c r="J7846">
        <v>34</v>
      </c>
      <c r="K7846" t="b">
        <v>0</v>
      </c>
      <c r="L7846">
        <v>382</v>
      </c>
      <c r="M7846" s="1" t="s">
        <v>39</v>
      </c>
      <c r="N7846" s="1" t="s">
        <v>40</v>
      </c>
      <c r="O7846">
        <v>4</v>
      </c>
      <c r="P7846" t="b">
        <v>0</v>
      </c>
      <c r="Q7846" t="b">
        <v>0</v>
      </c>
      <c r="R7846" s="1" t="s">
        <v>32</v>
      </c>
      <c r="S7846" s="1" t="s">
        <v>53</v>
      </c>
      <c r="T7846">
        <v>2</v>
      </c>
      <c r="U7846" s="1" t="s">
        <v>45</v>
      </c>
      <c r="V7846" s="1" t="s">
        <v>59</v>
      </c>
      <c r="W7846" s="1" t="str">
        <f>IF(OR(MasterData[[#This Row],[Event]]="Christmas Market", MasterData[[#This Row],[Event]]="Christmas"), "Christmas Sale", "Non-Christmas Sale")</f>
        <v>Non-Christmas Sale</v>
      </c>
      <c r="X7846" t="b">
        <v>0</v>
      </c>
      <c r="Y7846">
        <v>1</v>
      </c>
      <c r="Z7846">
        <v>43.17</v>
      </c>
      <c r="AA7846">
        <v>172.68</v>
      </c>
      <c r="AB7846">
        <v>17.27</v>
      </c>
      <c r="AC7846" t="str">
        <f>IF(MasterData[[#This Row],[Discount Amount]]&gt;0, "Promotional sale", "Non-Promotional Sales")</f>
        <v>Promotional sale</v>
      </c>
    </row>
    <row r="7847" spans="1:29" x14ac:dyDescent="0.25">
      <c r="A7847">
        <v>7846</v>
      </c>
      <c r="B7847" s="1" t="s">
        <v>412</v>
      </c>
      <c r="C7847" s="2">
        <v>0.35767361111111118</v>
      </c>
      <c r="D7847">
        <v>342</v>
      </c>
      <c r="E7847">
        <v>18</v>
      </c>
      <c r="F7847" s="1" t="s">
        <v>37</v>
      </c>
      <c r="G7847" s="1" t="s">
        <v>81</v>
      </c>
      <c r="H7847">
        <v>64.248000000000005</v>
      </c>
      <c r="I7847">
        <v>-84.889600000000002</v>
      </c>
      <c r="J7847">
        <v>28</v>
      </c>
      <c r="K7847" t="b">
        <v>1</v>
      </c>
      <c r="L7847">
        <v>923</v>
      </c>
      <c r="M7847" s="1" t="s">
        <v>30</v>
      </c>
      <c r="N7847" s="1" t="s">
        <v>31</v>
      </c>
      <c r="O7847">
        <v>4</v>
      </c>
      <c r="P7847" t="b">
        <v>1</v>
      </c>
      <c r="Q7847" t="b">
        <v>0</v>
      </c>
      <c r="R7847" s="1" t="s">
        <v>32</v>
      </c>
      <c r="S7847" s="1" t="s">
        <v>58</v>
      </c>
      <c r="T7847">
        <v>2</v>
      </c>
      <c r="U7847" s="1" t="s">
        <v>42</v>
      </c>
      <c r="V7847" s="1" t="s">
        <v>59</v>
      </c>
      <c r="W7847" s="1" t="str">
        <f>IF(OR(MasterData[[#This Row],[Event]]="Christmas Market", MasterData[[#This Row],[Event]]="Christmas"), "Christmas Sale", "Non-Christmas Sale")</f>
        <v>Non-Christmas Sale</v>
      </c>
      <c r="X7847" t="b">
        <v>1</v>
      </c>
      <c r="Y7847">
        <v>2</v>
      </c>
      <c r="Z7847">
        <v>80.45</v>
      </c>
      <c r="AA7847">
        <v>321.8</v>
      </c>
      <c r="AB7847">
        <v>32.18</v>
      </c>
      <c r="AC7847" t="str">
        <f>IF(MasterData[[#This Row],[Discount Amount]]&gt;0, "Promotional sale", "Non-Promotional Sales")</f>
        <v>Promotional sale</v>
      </c>
    </row>
    <row r="7848" spans="1:29" x14ac:dyDescent="0.25">
      <c r="A7848">
        <v>7847</v>
      </c>
      <c r="B7848" s="1" t="s">
        <v>406</v>
      </c>
      <c r="C7848" s="2">
        <v>0.26232638888888893</v>
      </c>
      <c r="D7848">
        <v>250</v>
      </c>
      <c r="E7848">
        <v>39</v>
      </c>
      <c r="F7848" s="1" t="s">
        <v>28</v>
      </c>
      <c r="G7848" s="1" t="s">
        <v>29</v>
      </c>
      <c r="H7848">
        <v>51.253799999999998</v>
      </c>
      <c r="I7848">
        <v>-85.3232</v>
      </c>
      <c r="J7848">
        <v>52</v>
      </c>
      <c r="K7848" t="b">
        <v>1</v>
      </c>
      <c r="L7848">
        <v>644</v>
      </c>
      <c r="M7848" s="1" t="s">
        <v>30</v>
      </c>
      <c r="N7848" s="1" t="s">
        <v>31</v>
      </c>
      <c r="O7848">
        <v>2</v>
      </c>
      <c r="P7848" t="b">
        <v>0</v>
      </c>
      <c r="Q7848" t="b">
        <v>0</v>
      </c>
      <c r="R7848" s="1" t="s">
        <v>32</v>
      </c>
      <c r="S7848" s="1" t="s">
        <v>58</v>
      </c>
      <c r="T7848">
        <v>2</v>
      </c>
      <c r="U7848" s="1" t="s">
        <v>34</v>
      </c>
      <c r="V7848" s="1" t="s">
        <v>35</v>
      </c>
      <c r="W7848" s="1" t="str">
        <f>IF(OR(MasterData[[#This Row],[Event]]="Christmas Market", MasterData[[#This Row],[Event]]="Christmas"), "Christmas Sale", "Non-Christmas Sale")</f>
        <v>Non-Christmas Sale</v>
      </c>
      <c r="X7848" t="b">
        <v>1</v>
      </c>
      <c r="Y7848">
        <v>1</v>
      </c>
      <c r="Z7848">
        <v>35.79</v>
      </c>
      <c r="AA7848">
        <v>71.58</v>
      </c>
      <c r="AB7848">
        <v>0</v>
      </c>
      <c r="AC7848" t="str">
        <f>IF(MasterData[[#This Row],[Discount Amount]]&gt;0, "Promotional sale", "Non-Promotional Sales")</f>
        <v>Non-Promotional Sales</v>
      </c>
    </row>
    <row r="7849" spans="1:29" x14ac:dyDescent="0.25">
      <c r="A7849">
        <v>7848</v>
      </c>
      <c r="B7849" s="1" t="s">
        <v>171</v>
      </c>
      <c r="C7849" s="2">
        <v>0.67402777777777767</v>
      </c>
      <c r="D7849">
        <v>342</v>
      </c>
      <c r="E7849">
        <v>22</v>
      </c>
      <c r="F7849" s="1" t="s">
        <v>28</v>
      </c>
      <c r="G7849" s="1" t="s">
        <v>77</v>
      </c>
      <c r="H7849">
        <v>64.282300000000006</v>
      </c>
      <c r="I7849">
        <v>-135</v>
      </c>
      <c r="J7849">
        <v>1</v>
      </c>
      <c r="K7849" t="b">
        <v>1</v>
      </c>
      <c r="L7849">
        <v>667</v>
      </c>
      <c r="M7849" s="1" t="s">
        <v>63</v>
      </c>
      <c r="N7849" s="1" t="s">
        <v>64</v>
      </c>
      <c r="O7849">
        <v>2</v>
      </c>
      <c r="P7849" t="b">
        <v>1</v>
      </c>
      <c r="Q7849" t="b">
        <v>0</v>
      </c>
      <c r="R7849" s="1" t="s">
        <v>32</v>
      </c>
      <c r="S7849" s="1" t="s">
        <v>53</v>
      </c>
      <c r="T7849">
        <v>4</v>
      </c>
      <c r="U7849" s="1" t="s">
        <v>42</v>
      </c>
      <c r="V7849" s="1" t="s">
        <v>35</v>
      </c>
      <c r="W7849" s="1" t="str">
        <f>IF(OR(MasterData[[#This Row],[Event]]="Christmas Market", MasterData[[#This Row],[Event]]="Christmas"), "Christmas Sale", "Non-Christmas Sale")</f>
        <v>Non-Christmas Sale</v>
      </c>
      <c r="X7849" t="b">
        <v>0</v>
      </c>
      <c r="Y7849">
        <v>3</v>
      </c>
      <c r="Z7849">
        <v>70.180000000000007</v>
      </c>
      <c r="AA7849">
        <v>140.36000000000001</v>
      </c>
      <c r="AB7849">
        <v>0</v>
      </c>
      <c r="AC7849" t="str">
        <f>IF(MasterData[[#This Row],[Discount Amount]]&gt;0, "Promotional sale", "Non-Promotional Sales")</f>
        <v>Non-Promotional Sales</v>
      </c>
    </row>
    <row r="7850" spans="1:29" x14ac:dyDescent="0.25">
      <c r="A7850">
        <v>7849</v>
      </c>
      <c r="B7850" s="1" t="s">
        <v>47</v>
      </c>
      <c r="C7850" s="2">
        <v>9.2696759259259354E-2</v>
      </c>
      <c r="D7850">
        <v>174</v>
      </c>
      <c r="E7850">
        <v>28</v>
      </c>
      <c r="F7850" s="1" t="s">
        <v>37</v>
      </c>
      <c r="G7850" s="1" t="s">
        <v>66</v>
      </c>
      <c r="H7850">
        <v>45.077800000000003</v>
      </c>
      <c r="I7850">
        <v>-63.546700000000001</v>
      </c>
      <c r="J7850">
        <v>30</v>
      </c>
      <c r="K7850" t="b">
        <v>0</v>
      </c>
      <c r="L7850">
        <v>91</v>
      </c>
      <c r="M7850" s="1" t="s">
        <v>74</v>
      </c>
      <c r="N7850" s="1" t="s">
        <v>75</v>
      </c>
      <c r="O7850">
        <v>5</v>
      </c>
      <c r="P7850" t="b">
        <v>1</v>
      </c>
      <c r="Q7850" t="b">
        <v>1</v>
      </c>
      <c r="R7850" s="1" t="s">
        <v>41</v>
      </c>
      <c r="S7850" s="1" t="s">
        <v>58</v>
      </c>
      <c r="T7850">
        <v>5</v>
      </c>
      <c r="U7850" s="1" t="s">
        <v>34</v>
      </c>
      <c r="V7850" s="1" t="s">
        <v>35</v>
      </c>
      <c r="W7850" s="1" t="str">
        <f>IF(OR(MasterData[[#This Row],[Event]]="Christmas Market", MasterData[[#This Row],[Event]]="Christmas"), "Christmas Sale", "Non-Christmas Sale")</f>
        <v>Non-Christmas Sale</v>
      </c>
      <c r="X7850" t="b">
        <v>1</v>
      </c>
      <c r="Y7850">
        <v>2</v>
      </c>
      <c r="Z7850">
        <v>56.67</v>
      </c>
      <c r="AA7850">
        <v>283.37</v>
      </c>
      <c r="AB7850">
        <v>0</v>
      </c>
      <c r="AC7850" t="str">
        <f>IF(MasterData[[#This Row],[Discount Amount]]&gt;0, "Promotional sale", "Non-Promotional Sales")</f>
        <v>Non-Promotional Sales</v>
      </c>
    </row>
    <row r="7851" spans="1:29" x14ac:dyDescent="0.25">
      <c r="A7851">
        <v>7850</v>
      </c>
      <c r="B7851" s="1" t="s">
        <v>172</v>
      </c>
      <c r="C7851" s="2">
        <v>0.18412037037037043</v>
      </c>
      <c r="D7851">
        <v>244</v>
      </c>
      <c r="E7851">
        <v>34</v>
      </c>
      <c r="F7851" s="1" t="s">
        <v>61</v>
      </c>
      <c r="G7851" s="1" t="s">
        <v>44</v>
      </c>
      <c r="H7851">
        <v>46.813099999999999</v>
      </c>
      <c r="I7851">
        <v>-71.207499999999996</v>
      </c>
      <c r="J7851">
        <v>100</v>
      </c>
      <c r="K7851" t="b">
        <v>0</v>
      </c>
      <c r="L7851">
        <v>283</v>
      </c>
      <c r="M7851" s="1" t="s">
        <v>56</v>
      </c>
      <c r="N7851" s="1" t="s">
        <v>57</v>
      </c>
      <c r="O7851">
        <v>5</v>
      </c>
      <c r="P7851" t="b">
        <v>0</v>
      </c>
      <c r="Q7851" t="b">
        <v>0</v>
      </c>
      <c r="R7851" s="1" t="s">
        <v>32</v>
      </c>
      <c r="S7851" s="1" t="s">
        <v>33</v>
      </c>
      <c r="T7851">
        <v>2</v>
      </c>
      <c r="U7851" s="1" t="s">
        <v>45</v>
      </c>
      <c r="V7851" s="1" t="s">
        <v>59</v>
      </c>
      <c r="W7851" s="1" t="str">
        <f>IF(OR(MasterData[[#This Row],[Event]]="Christmas Market", MasterData[[#This Row],[Event]]="Christmas"), "Christmas Sale", "Non-Christmas Sale")</f>
        <v>Non-Christmas Sale</v>
      </c>
      <c r="X7851" t="b">
        <v>1</v>
      </c>
      <c r="Y7851">
        <v>1</v>
      </c>
      <c r="Z7851">
        <v>58.92</v>
      </c>
      <c r="AA7851">
        <v>294.62</v>
      </c>
      <c r="AB7851">
        <v>29.46</v>
      </c>
      <c r="AC7851" t="str">
        <f>IF(MasterData[[#This Row],[Discount Amount]]&gt;0, "Promotional sale", "Non-Promotional Sales")</f>
        <v>Promotional sale</v>
      </c>
    </row>
    <row r="7852" spans="1:29" x14ac:dyDescent="0.25">
      <c r="A7852">
        <v>7851</v>
      </c>
      <c r="B7852" s="1" t="s">
        <v>365</v>
      </c>
      <c r="C7852" s="2">
        <v>1.0659722222222223E-2</v>
      </c>
      <c r="D7852">
        <v>14</v>
      </c>
      <c r="E7852">
        <v>66</v>
      </c>
      <c r="F7852" s="1" t="s">
        <v>37</v>
      </c>
      <c r="G7852" s="1" t="s">
        <v>48</v>
      </c>
      <c r="H7852">
        <v>53.933300000000003</v>
      </c>
      <c r="I7852">
        <v>-116.5765</v>
      </c>
      <c r="J7852">
        <v>27</v>
      </c>
      <c r="K7852" t="b">
        <v>0</v>
      </c>
      <c r="L7852">
        <v>706</v>
      </c>
      <c r="M7852" s="1" t="s">
        <v>74</v>
      </c>
      <c r="N7852" s="1" t="s">
        <v>75</v>
      </c>
      <c r="O7852">
        <v>4</v>
      </c>
      <c r="P7852" t="b">
        <v>0</v>
      </c>
      <c r="Q7852" t="b">
        <v>0</v>
      </c>
      <c r="R7852" s="1" t="s">
        <v>32</v>
      </c>
      <c r="S7852" s="1" t="s">
        <v>49</v>
      </c>
      <c r="T7852">
        <v>2</v>
      </c>
      <c r="U7852" s="1" t="s">
        <v>45</v>
      </c>
      <c r="V7852" s="1" t="s">
        <v>35</v>
      </c>
      <c r="W7852" s="1" t="str">
        <f>IF(OR(MasterData[[#This Row],[Event]]="Christmas Market", MasterData[[#This Row],[Event]]="Christmas"), "Christmas Sale", "Non-Christmas Sale")</f>
        <v>Non-Christmas Sale</v>
      </c>
      <c r="X7852" t="b">
        <v>1</v>
      </c>
      <c r="Y7852">
        <v>1</v>
      </c>
      <c r="Z7852">
        <v>76.73</v>
      </c>
      <c r="AA7852">
        <v>306.89999999999998</v>
      </c>
      <c r="AB7852">
        <v>0</v>
      </c>
      <c r="AC7852" t="str">
        <f>IF(MasterData[[#This Row],[Discount Amount]]&gt;0, "Promotional sale", "Non-Promotional Sales")</f>
        <v>Non-Promotional Sales</v>
      </c>
    </row>
    <row r="7853" spans="1:29" x14ac:dyDescent="0.25">
      <c r="A7853">
        <v>7852</v>
      </c>
      <c r="B7853" s="1" t="s">
        <v>336</v>
      </c>
      <c r="C7853" s="2">
        <v>0.56320601851851859</v>
      </c>
      <c r="D7853">
        <v>182</v>
      </c>
      <c r="E7853">
        <v>61</v>
      </c>
      <c r="F7853" s="1" t="s">
        <v>28</v>
      </c>
      <c r="G7853" s="1" t="s">
        <v>55</v>
      </c>
      <c r="H7853">
        <v>52.939900000000002</v>
      </c>
      <c r="I7853">
        <v>-106.4509</v>
      </c>
      <c r="J7853">
        <v>8</v>
      </c>
      <c r="K7853" t="b">
        <v>1</v>
      </c>
      <c r="L7853">
        <v>803</v>
      </c>
      <c r="M7853" s="1" t="s">
        <v>39</v>
      </c>
      <c r="N7853" s="1" t="s">
        <v>40</v>
      </c>
      <c r="O7853">
        <v>5</v>
      </c>
      <c r="P7853" t="b">
        <v>0</v>
      </c>
      <c r="Q7853" t="b">
        <v>1</v>
      </c>
      <c r="R7853" s="1" t="s">
        <v>41</v>
      </c>
      <c r="S7853" s="1" t="s">
        <v>49</v>
      </c>
      <c r="T7853">
        <v>4</v>
      </c>
      <c r="U7853" s="1" t="s">
        <v>34</v>
      </c>
      <c r="V7853" s="1" t="s">
        <v>59</v>
      </c>
      <c r="W7853" s="1" t="str">
        <f>IF(OR(MasterData[[#This Row],[Event]]="Christmas Market", MasterData[[#This Row],[Event]]="Christmas"), "Christmas Sale", "Non-Christmas Sale")</f>
        <v>Non-Christmas Sale</v>
      </c>
      <c r="X7853" t="b">
        <v>1</v>
      </c>
      <c r="Y7853">
        <v>3</v>
      </c>
      <c r="Z7853">
        <v>69.23</v>
      </c>
      <c r="AA7853">
        <v>346.15</v>
      </c>
      <c r="AB7853">
        <v>34.61</v>
      </c>
      <c r="AC7853" t="str">
        <f>IF(MasterData[[#This Row],[Discount Amount]]&gt;0, "Promotional sale", "Non-Promotional Sales")</f>
        <v>Promotional sale</v>
      </c>
    </row>
    <row r="7854" spans="1:29" x14ac:dyDescent="0.25">
      <c r="A7854">
        <v>7853</v>
      </c>
      <c r="B7854" s="1" t="s">
        <v>207</v>
      </c>
      <c r="C7854" s="2">
        <v>0.94655092592592593</v>
      </c>
      <c r="D7854">
        <v>258</v>
      </c>
      <c r="E7854">
        <v>44</v>
      </c>
      <c r="F7854" s="1" t="s">
        <v>37</v>
      </c>
      <c r="G7854" s="1" t="s">
        <v>66</v>
      </c>
      <c r="H7854">
        <v>45.077800000000003</v>
      </c>
      <c r="I7854">
        <v>-63.546700000000001</v>
      </c>
      <c r="J7854">
        <v>76</v>
      </c>
      <c r="K7854" t="b">
        <v>1</v>
      </c>
      <c r="L7854">
        <v>478</v>
      </c>
      <c r="M7854" s="1" t="s">
        <v>63</v>
      </c>
      <c r="N7854" s="1" t="s">
        <v>64</v>
      </c>
      <c r="O7854">
        <v>3</v>
      </c>
      <c r="P7854" t="b">
        <v>1</v>
      </c>
      <c r="Q7854" t="b">
        <v>0</v>
      </c>
      <c r="R7854" s="1" t="s">
        <v>32</v>
      </c>
      <c r="S7854" s="1" t="s">
        <v>53</v>
      </c>
      <c r="T7854">
        <v>3</v>
      </c>
      <c r="U7854" s="1" t="s">
        <v>45</v>
      </c>
      <c r="V7854" s="1" t="s">
        <v>35</v>
      </c>
      <c r="W7854" s="1" t="str">
        <f>IF(OR(MasterData[[#This Row],[Event]]="Christmas Market", MasterData[[#This Row],[Event]]="Christmas"), "Christmas Sale", "Non-Christmas Sale")</f>
        <v>Non-Christmas Sale</v>
      </c>
      <c r="X7854" t="b">
        <v>0</v>
      </c>
      <c r="Y7854">
        <v>1</v>
      </c>
      <c r="Z7854">
        <v>90.36</v>
      </c>
      <c r="AA7854">
        <v>271.07</v>
      </c>
      <c r="AB7854">
        <v>0</v>
      </c>
      <c r="AC7854" t="str">
        <f>IF(MasterData[[#This Row],[Discount Amount]]&gt;0, "Promotional sale", "Non-Promotional Sales")</f>
        <v>Non-Promotional Sales</v>
      </c>
    </row>
    <row r="7855" spans="1:29" x14ac:dyDescent="0.25">
      <c r="A7855">
        <v>7854</v>
      </c>
      <c r="B7855" s="1" t="s">
        <v>191</v>
      </c>
      <c r="C7855" s="2">
        <v>0.61769675925925926</v>
      </c>
      <c r="D7855">
        <v>431</v>
      </c>
      <c r="E7855">
        <v>48</v>
      </c>
      <c r="F7855" s="1" t="s">
        <v>28</v>
      </c>
      <c r="G7855" s="1" t="s">
        <v>79</v>
      </c>
      <c r="H7855">
        <v>63.588799999999999</v>
      </c>
      <c r="I7855">
        <v>-115.5069</v>
      </c>
      <c r="J7855">
        <v>37</v>
      </c>
      <c r="K7855" t="b">
        <v>0</v>
      </c>
      <c r="L7855">
        <v>147</v>
      </c>
      <c r="M7855" s="1" t="s">
        <v>39</v>
      </c>
      <c r="N7855" s="1" t="s">
        <v>40</v>
      </c>
      <c r="O7855">
        <v>4</v>
      </c>
      <c r="P7855" t="b">
        <v>0</v>
      </c>
      <c r="Q7855" t="b">
        <v>1</v>
      </c>
      <c r="R7855" s="1" t="s">
        <v>41</v>
      </c>
      <c r="S7855" s="1" t="s">
        <v>53</v>
      </c>
      <c r="T7855">
        <v>1</v>
      </c>
      <c r="U7855" s="1" t="s">
        <v>34</v>
      </c>
      <c r="V7855" s="1" t="s">
        <v>46</v>
      </c>
      <c r="W7855" s="1" t="str">
        <f>IF(OR(MasterData[[#This Row],[Event]]="Christmas Market", MasterData[[#This Row],[Event]]="Christmas"), "Christmas Sale", "Non-Christmas Sale")</f>
        <v>Christmas Sale</v>
      </c>
      <c r="X7855" t="b">
        <v>1</v>
      </c>
      <c r="Y7855">
        <v>1</v>
      </c>
      <c r="Z7855">
        <v>26.11</v>
      </c>
      <c r="AA7855">
        <v>104.46</v>
      </c>
      <c r="AB7855">
        <v>0</v>
      </c>
      <c r="AC7855" t="str">
        <f>IF(MasterData[[#This Row],[Discount Amount]]&gt;0, "Promotional sale", "Non-Promotional Sales")</f>
        <v>Non-Promotional Sales</v>
      </c>
    </row>
    <row r="7856" spans="1:29" x14ac:dyDescent="0.25">
      <c r="A7856">
        <v>7855</v>
      </c>
      <c r="B7856" s="1" t="s">
        <v>97</v>
      </c>
      <c r="C7856" s="2">
        <v>0.9644328703703704</v>
      </c>
      <c r="D7856">
        <v>208</v>
      </c>
      <c r="E7856">
        <v>40</v>
      </c>
      <c r="F7856" s="1" t="s">
        <v>28</v>
      </c>
      <c r="G7856" s="1" t="s">
        <v>44</v>
      </c>
      <c r="H7856">
        <v>46.813099999999999</v>
      </c>
      <c r="I7856">
        <v>-71.207499999999996</v>
      </c>
      <c r="J7856">
        <v>45</v>
      </c>
      <c r="K7856" t="b">
        <v>0</v>
      </c>
      <c r="L7856">
        <v>320</v>
      </c>
      <c r="M7856" s="1" t="s">
        <v>63</v>
      </c>
      <c r="N7856" s="1" t="s">
        <v>64</v>
      </c>
      <c r="O7856">
        <v>3</v>
      </c>
      <c r="P7856" t="b">
        <v>1</v>
      </c>
      <c r="Q7856" t="b">
        <v>1</v>
      </c>
      <c r="R7856" s="1" t="s">
        <v>41</v>
      </c>
      <c r="S7856" s="1" t="s">
        <v>58</v>
      </c>
      <c r="T7856">
        <v>3</v>
      </c>
      <c r="U7856" s="1" t="s">
        <v>34</v>
      </c>
      <c r="V7856" s="1" t="s">
        <v>46</v>
      </c>
      <c r="W7856" s="1" t="str">
        <f>IF(OR(MasterData[[#This Row],[Event]]="Christmas Market", MasterData[[#This Row],[Event]]="Christmas"), "Christmas Sale", "Non-Christmas Sale")</f>
        <v>Christmas Sale</v>
      </c>
      <c r="X7856" t="b">
        <v>1</v>
      </c>
      <c r="Y7856">
        <v>3</v>
      </c>
      <c r="Z7856">
        <v>29.56</v>
      </c>
      <c r="AA7856">
        <v>88.67</v>
      </c>
      <c r="AB7856">
        <v>0</v>
      </c>
      <c r="AC7856" t="str">
        <f>IF(MasterData[[#This Row],[Discount Amount]]&gt;0, "Promotional sale", "Non-Promotional Sales")</f>
        <v>Non-Promotional Sales</v>
      </c>
    </row>
    <row r="7857" spans="1:29" x14ac:dyDescent="0.25">
      <c r="A7857">
        <v>7856</v>
      </c>
      <c r="B7857" s="1" t="s">
        <v>413</v>
      </c>
      <c r="C7857" s="2">
        <v>0.35375000000000001</v>
      </c>
      <c r="D7857">
        <v>264</v>
      </c>
      <c r="E7857">
        <v>20</v>
      </c>
      <c r="F7857" s="1" t="s">
        <v>37</v>
      </c>
      <c r="G7857" s="1" t="s">
        <v>79</v>
      </c>
      <c r="H7857">
        <v>63.588799999999999</v>
      </c>
      <c r="I7857">
        <v>-115.5069</v>
      </c>
      <c r="J7857">
        <v>4</v>
      </c>
      <c r="K7857" t="b">
        <v>0</v>
      </c>
      <c r="L7857">
        <v>821</v>
      </c>
      <c r="M7857" s="1" t="s">
        <v>74</v>
      </c>
      <c r="N7857" s="1" t="s">
        <v>75</v>
      </c>
      <c r="O7857">
        <v>4</v>
      </c>
      <c r="P7857" t="b">
        <v>1</v>
      </c>
      <c r="Q7857" t="b">
        <v>0</v>
      </c>
      <c r="R7857" s="1" t="s">
        <v>32</v>
      </c>
      <c r="S7857" s="1" t="s">
        <v>33</v>
      </c>
      <c r="T7857">
        <v>5</v>
      </c>
      <c r="U7857" s="1" t="s">
        <v>34</v>
      </c>
      <c r="V7857" s="1" t="s">
        <v>59</v>
      </c>
      <c r="W7857" s="1" t="str">
        <f>IF(OR(MasterData[[#This Row],[Event]]="Christmas Market", MasterData[[#This Row],[Event]]="Christmas"), "Christmas Sale", "Non-Christmas Sale")</f>
        <v>Non-Christmas Sale</v>
      </c>
      <c r="X7857" t="b">
        <v>0</v>
      </c>
      <c r="Y7857">
        <v>5</v>
      </c>
      <c r="Z7857">
        <v>70.77</v>
      </c>
      <c r="AA7857">
        <v>283.08</v>
      </c>
      <c r="AB7857">
        <v>28.31</v>
      </c>
      <c r="AC7857" t="str">
        <f>IF(MasterData[[#This Row],[Discount Amount]]&gt;0, "Promotional sale", "Non-Promotional Sales")</f>
        <v>Promotional sale</v>
      </c>
    </row>
    <row r="7858" spans="1:29" x14ac:dyDescent="0.25">
      <c r="A7858">
        <v>7857</v>
      </c>
      <c r="B7858" s="1" t="s">
        <v>172</v>
      </c>
      <c r="C7858" s="2">
        <v>6.2094907407407307E-2</v>
      </c>
      <c r="D7858">
        <v>155</v>
      </c>
      <c r="E7858">
        <v>20</v>
      </c>
      <c r="F7858" s="1" t="s">
        <v>28</v>
      </c>
      <c r="G7858" s="1" t="s">
        <v>51</v>
      </c>
      <c r="H7858">
        <v>53.760899999999999</v>
      </c>
      <c r="I7858">
        <v>-98.813900000000004</v>
      </c>
      <c r="J7858">
        <v>48</v>
      </c>
      <c r="K7858" t="b">
        <v>1</v>
      </c>
      <c r="L7858">
        <v>6</v>
      </c>
      <c r="M7858" s="1" t="s">
        <v>74</v>
      </c>
      <c r="N7858" s="1" t="s">
        <v>75</v>
      </c>
      <c r="O7858">
        <v>5</v>
      </c>
      <c r="P7858" t="b">
        <v>1</v>
      </c>
      <c r="Q7858" t="b">
        <v>0</v>
      </c>
      <c r="R7858" s="1" t="s">
        <v>41</v>
      </c>
      <c r="S7858" s="1" t="s">
        <v>53</v>
      </c>
      <c r="T7858">
        <v>5</v>
      </c>
      <c r="U7858" s="1" t="s">
        <v>45</v>
      </c>
      <c r="V7858" s="1" t="s">
        <v>46</v>
      </c>
      <c r="W7858" s="1" t="str">
        <f>IF(OR(MasterData[[#This Row],[Event]]="Christmas Market", MasterData[[#This Row],[Event]]="Christmas"), "Christmas Sale", "Non-Christmas Sale")</f>
        <v>Christmas Sale</v>
      </c>
      <c r="X7858" t="b">
        <v>0</v>
      </c>
      <c r="Y7858">
        <v>1</v>
      </c>
      <c r="Z7858">
        <v>83.5</v>
      </c>
      <c r="AA7858">
        <v>417.49</v>
      </c>
      <c r="AB7858">
        <v>0</v>
      </c>
      <c r="AC7858" t="str">
        <f>IF(MasterData[[#This Row],[Discount Amount]]&gt;0, "Promotional sale", "Non-Promotional Sales")</f>
        <v>Non-Promotional Sales</v>
      </c>
    </row>
    <row r="7859" spans="1:29" x14ac:dyDescent="0.25">
      <c r="A7859">
        <v>7858</v>
      </c>
      <c r="B7859" s="1" t="s">
        <v>95</v>
      </c>
      <c r="C7859" s="2">
        <v>0.26473379629629634</v>
      </c>
      <c r="D7859">
        <v>49</v>
      </c>
      <c r="E7859">
        <v>18</v>
      </c>
      <c r="F7859" s="1" t="s">
        <v>28</v>
      </c>
      <c r="G7859" s="1" t="s">
        <v>77</v>
      </c>
      <c r="H7859">
        <v>64.282300000000006</v>
      </c>
      <c r="I7859">
        <v>-135</v>
      </c>
      <c r="J7859">
        <v>63</v>
      </c>
      <c r="K7859" t="b">
        <v>1</v>
      </c>
      <c r="L7859">
        <v>688</v>
      </c>
      <c r="M7859" s="1" t="s">
        <v>63</v>
      </c>
      <c r="N7859" s="1" t="s">
        <v>64</v>
      </c>
      <c r="O7859">
        <v>1</v>
      </c>
      <c r="P7859" t="b">
        <v>1</v>
      </c>
      <c r="Q7859" t="b">
        <v>0</v>
      </c>
      <c r="R7859" s="1" t="s">
        <v>52</v>
      </c>
      <c r="S7859" s="1" t="s">
        <v>49</v>
      </c>
      <c r="T7859">
        <v>4</v>
      </c>
      <c r="U7859" s="1" t="s">
        <v>45</v>
      </c>
      <c r="V7859" s="1" t="s">
        <v>46</v>
      </c>
      <c r="W7859" s="1" t="str">
        <f>IF(OR(MasterData[[#This Row],[Event]]="Christmas Market", MasterData[[#This Row],[Event]]="Christmas"), "Christmas Sale", "Non-Christmas Sale")</f>
        <v>Christmas Sale</v>
      </c>
      <c r="X7859" t="b">
        <v>1</v>
      </c>
      <c r="Y7859">
        <v>1</v>
      </c>
      <c r="Z7859">
        <v>49.86</v>
      </c>
      <c r="AA7859">
        <v>49.86</v>
      </c>
      <c r="AB7859">
        <v>0</v>
      </c>
      <c r="AC7859" t="str">
        <f>IF(MasterData[[#This Row],[Discount Amount]]&gt;0, "Promotional sale", "Non-Promotional Sales")</f>
        <v>Non-Promotional Sales</v>
      </c>
    </row>
    <row r="7860" spans="1:29" x14ac:dyDescent="0.25">
      <c r="A7860">
        <v>7859</v>
      </c>
      <c r="B7860" s="1" t="s">
        <v>259</v>
      </c>
      <c r="C7860" s="2">
        <v>0.4824074074074074</v>
      </c>
      <c r="D7860">
        <v>87</v>
      </c>
      <c r="E7860">
        <v>38</v>
      </c>
      <c r="F7860" s="1" t="s">
        <v>61</v>
      </c>
      <c r="G7860" s="1" t="s">
        <v>51</v>
      </c>
      <c r="H7860">
        <v>53.760899999999999</v>
      </c>
      <c r="I7860">
        <v>-98.813900000000004</v>
      </c>
      <c r="J7860">
        <v>80</v>
      </c>
      <c r="K7860" t="b">
        <v>1</v>
      </c>
      <c r="L7860">
        <v>539</v>
      </c>
      <c r="M7860" s="1" t="s">
        <v>56</v>
      </c>
      <c r="N7860" s="1" t="s">
        <v>57</v>
      </c>
      <c r="O7860">
        <v>4</v>
      </c>
      <c r="P7860" t="b">
        <v>1</v>
      </c>
      <c r="Q7860" t="b">
        <v>1</v>
      </c>
      <c r="R7860" s="1" t="s">
        <v>52</v>
      </c>
      <c r="S7860" s="1" t="s">
        <v>33</v>
      </c>
      <c r="T7860">
        <v>1</v>
      </c>
      <c r="U7860" s="1" t="s">
        <v>42</v>
      </c>
      <c r="V7860" s="1" t="s">
        <v>35</v>
      </c>
      <c r="W7860" s="1" t="str">
        <f>IF(OR(MasterData[[#This Row],[Event]]="Christmas Market", MasterData[[#This Row],[Event]]="Christmas"), "Christmas Sale", "Non-Christmas Sale")</f>
        <v>Non-Christmas Sale</v>
      </c>
      <c r="X7860" t="b">
        <v>1</v>
      </c>
      <c r="Y7860">
        <v>3</v>
      </c>
      <c r="Z7860">
        <v>65.64</v>
      </c>
      <c r="AA7860">
        <v>262.54000000000002</v>
      </c>
      <c r="AB7860">
        <v>0</v>
      </c>
      <c r="AC7860" t="str">
        <f>IF(MasterData[[#This Row],[Discount Amount]]&gt;0, "Promotional sale", "Non-Promotional Sales")</f>
        <v>Non-Promotional Sales</v>
      </c>
    </row>
    <row r="7861" spans="1:29" x14ac:dyDescent="0.25">
      <c r="A7861">
        <v>7860</v>
      </c>
      <c r="B7861" s="1" t="s">
        <v>89</v>
      </c>
      <c r="C7861" s="2">
        <v>0.29989583333333325</v>
      </c>
      <c r="D7861">
        <v>417</v>
      </c>
      <c r="E7861">
        <v>46</v>
      </c>
      <c r="F7861" s="1" t="s">
        <v>28</v>
      </c>
      <c r="G7861" s="1" t="s">
        <v>66</v>
      </c>
      <c r="H7861">
        <v>45.077800000000003</v>
      </c>
      <c r="I7861">
        <v>-63.546700000000001</v>
      </c>
      <c r="J7861">
        <v>68</v>
      </c>
      <c r="K7861" t="b">
        <v>0</v>
      </c>
      <c r="L7861">
        <v>870</v>
      </c>
      <c r="M7861" s="1" t="s">
        <v>74</v>
      </c>
      <c r="N7861" s="1" t="s">
        <v>75</v>
      </c>
      <c r="O7861">
        <v>4</v>
      </c>
      <c r="P7861" t="b">
        <v>0</v>
      </c>
      <c r="Q7861" t="b">
        <v>1</v>
      </c>
      <c r="R7861" s="1" t="s">
        <v>52</v>
      </c>
      <c r="S7861" s="1" t="s">
        <v>33</v>
      </c>
      <c r="T7861">
        <v>1</v>
      </c>
      <c r="U7861" s="1" t="s">
        <v>45</v>
      </c>
      <c r="V7861" s="1" t="s">
        <v>35</v>
      </c>
      <c r="W7861" s="1" t="str">
        <f>IF(OR(MasterData[[#This Row],[Event]]="Christmas Market", MasterData[[#This Row],[Event]]="Christmas"), "Christmas Sale", "Non-Christmas Sale")</f>
        <v>Non-Christmas Sale</v>
      </c>
      <c r="X7861" t="b">
        <v>1</v>
      </c>
      <c r="Y7861">
        <v>4</v>
      </c>
      <c r="Z7861">
        <v>67.66</v>
      </c>
      <c r="AA7861">
        <v>270.66000000000003</v>
      </c>
      <c r="AB7861">
        <v>0</v>
      </c>
      <c r="AC7861" t="str">
        <f>IF(MasterData[[#This Row],[Discount Amount]]&gt;0, "Promotional sale", "Non-Promotional Sales")</f>
        <v>Non-Promotional Sales</v>
      </c>
    </row>
    <row r="7862" spans="1:29" x14ac:dyDescent="0.25">
      <c r="A7862">
        <v>7861</v>
      </c>
      <c r="B7862" s="1" t="s">
        <v>54</v>
      </c>
      <c r="C7862" s="2">
        <v>0.6418287037037036</v>
      </c>
      <c r="D7862">
        <v>423</v>
      </c>
      <c r="E7862">
        <v>47</v>
      </c>
      <c r="F7862" s="1" t="s">
        <v>37</v>
      </c>
      <c r="G7862" s="1" t="s">
        <v>29</v>
      </c>
      <c r="H7862">
        <v>51.253799999999998</v>
      </c>
      <c r="I7862">
        <v>-85.3232</v>
      </c>
      <c r="J7862">
        <v>54</v>
      </c>
      <c r="K7862" t="b">
        <v>0</v>
      </c>
      <c r="L7862">
        <v>415</v>
      </c>
      <c r="M7862" s="1" t="s">
        <v>30</v>
      </c>
      <c r="N7862" s="1" t="s">
        <v>31</v>
      </c>
      <c r="O7862">
        <v>5</v>
      </c>
      <c r="P7862" t="b">
        <v>0</v>
      </c>
      <c r="Q7862" t="b">
        <v>0</v>
      </c>
      <c r="R7862" s="1" t="s">
        <v>52</v>
      </c>
      <c r="S7862" s="1" t="s">
        <v>33</v>
      </c>
      <c r="T7862">
        <v>2</v>
      </c>
      <c r="U7862" s="1" t="s">
        <v>34</v>
      </c>
      <c r="V7862" s="1" t="s">
        <v>59</v>
      </c>
      <c r="W7862" s="1" t="str">
        <f>IF(OR(MasterData[[#This Row],[Event]]="Christmas Market", MasterData[[#This Row],[Event]]="Christmas"), "Christmas Sale", "Non-Christmas Sale")</f>
        <v>Non-Christmas Sale</v>
      </c>
      <c r="X7862" t="b">
        <v>1</v>
      </c>
      <c r="Y7862">
        <v>2</v>
      </c>
      <c r="Z7862">
        <v>46.43</v>
      </c>
      <c r="AA7862">
        <v>232.13</v>
      </c>
      <c r="AB7862">
        <v>23.21</v>
      </c>
      <c r="AC7862" t="str">
        <f>IF(MasterData[[#This Row],[Discount Amount]]&gt;0, "Promotional sale", "Non-Promotional Sales")</f>
        <v>Promotional sale</v>
      </c>
    </row>
    <row r="7863" spans="1:29" x14ac:dyDescent="0.25">
      <c r="A7863">
        <v>7862</v>
      </c>
      <c r="B7863" s="1" t="s">
        <v>398</v>
      </c>
      <c r="C7863" s="2">
        <v>0.1293981481481481</v>
      </c>
      <c r="D7863">
        <v>404</v>
      </c>
      <c r="E7863">
        <v>36</v>
      </c>
      <c r="F7863" s="1" t="s">
        <v>37</v>
      </c>
      <c r="G7863" s="1" t="s">
        <v>81</v>
      </c>
      <c r="H7863">
        <v>64.248000000000005</v>
      </c>
      <c r="I7863">
        <v>-84.889600000000002</v>
      </c>
      <c r="J7863">
        <v>56</v>
      </c>
      <c r="K7863" t="b">
        <v>0</v>
      </c>
      <c r="L7863">
        <v>832</v>
      </c>
      <c r="M7863" s="1" t="s">
        <v>39</v>
      </c>
      <c r="N7863" s="1" t="s">
        <v>40</v>
      </c>
      <c r="O7863">
        <v>5</v>
      </c>
      <c r="P7863" t="b">
        <v>0</v>
      </c>
      <c r="Q7863" t="b">
        <v>0</v>
      </c>
      <c r="R7863" s="1" t="s">
        <v>52</v>
      </c>
      <c r="S7863" s="1" t="s">
        <v>33</v>
      </c>
      <c r="T7863">
        <v>5</v>
      </c>
      <c r="U7863" s="1" t="s">
        <v>34</v>
      </c>
      <c r="V7863" s="1" t="s">
        <v>35</v>
      </c>
      <c r="W7863" s="1" t="str">
        <f>IF(OR(MasterData[[#This Row],[Event]]="Christmas Market", MasterData[[#This Row],[Event]]="Christmas"), "Christmas Sale", "Non-Christmas Sale")</f>
        <v>Non-Christmas Sale</v>
      </c>
      <c r="X7863" t="b">
        <v>1</v>
      </c>
      <c r="Y7863">
        <v>5</v>
      </c>
      <c r="Z7863">
        <v>81.17</v>
      </c>
      <c r="AA7863">
        <v>405.83</v>
      </c>
      <c r="AB7863">
        <v>0</v>
      </c>
      <c r="AC7863" t="str">
        <f>IF(MasterData[[#This Row],[Discount Amount]]&gt;0, "Promotional sale", "Non-Promotional Sales")</f>
        <v>Non-Promotional Sales</v>
      </c>
    </row>
    <row r="7864" spans="1:29" x14ac:dyDescent="0.25">
      <c r="A7864">
        <v>7863</v>
      </c>
      <c r="B7864" s="1" t="s">
        <v>387</v>
      </c>
      <c r="C7864" s="2">
        <v>0.42054398148148153</v>
      </c>
      <c r="D7864">
        <v>64</v>
      </c>
      <c r="E7864">
        <v>38</v>
      </c>
      <c r="F7864" s="1" t="s">
        <v>28</v>
      </c>
      <c r="G7864" s="1" t="s">
        <v>70</v>
      </c>
      <c r="H7864">
        <v>54.273099999999999</v>
      </c>
      <c r="I7864">
        <v>-61.738799999999998</v>
      </c>
      <c r="J7864">
        <v>60</v>
      </c>
      <c r="K7864" t="b">
        <v>0</v>
      </c>
      <c r="L7864">
        <v>374</v>
      </c>
      <c r="M7864" s="1" t="s">
        <v>56</v>
      </c>
      <c r="N7864" s="1" t="s">
        <v>57</v>
      </c>
      <c r="O7864">
        <v>2</v>
      </c>
      <c r="P7864" t="b">
        <v>1</v>
      </c>
      <c r="Q7864" t="b">
        <v>0</v>
      </c>
      <c r="R7864" s="1" t="s">
        <v>32</v>
      </c>
      <c r="S7864" s="1" t="s">
        <v>58</v>
      </c>
      <c r="T7864">
        <v>4</v>
      </c>
      <c r="U7864" s="1" t="s">
        <v>45</v>
      </c>
      <c r="V7864" s="1" t="s">
        <v>46</v>
      </c>
      <c r="W7864" s="1" t="str">
        <f>IF(OR(MasterData[[#This Row],[Event]]="Christmas Market", MasterData[[#This Row],[Event]]="Christmas"), "Christmas Sale", "Non-Christmas Sale")</f>
        <v>Christmas Sale</v>
      </c>
      <c r="X7864" t="b">
        <v>1</v>
      </c>
      <c r="Y7864">
        <v>3</v>
      </c>
      <c r="Z7864">
        <v>51.57</v>
      </c>
      <c r="AA7864">
        <v>103.14</v>
      </c>
      <c r="AB7864">
        <v>0</v>
      </c>
      <c r="AC7864" t="str">
        <f>IF(MasterData[[#This Row],[Discount Amount]]&gt;0, "Promotional sale", "Non-Promotional Sales")</f>
        <v>Non-Promotional Sales</v>
      </c>
    </row>
    <row r="7865" spans="1:29" x14ac:dyDescent="0.25">
      <c r="A7865">
        <v>7864</v>
      </c>
      <c r="B7865" s="1" t="s">
        <v>337</v>
      </c>
      <c r="C7865" s="2">
        <v>0.4345486111111112</v>
      </c>
      <c r="D7865">
        <v>109</v>
      </c>
      <c r="E7865">
        <v>29</v>
      </c>
      <c r="F7865" s="1" t="s">
        <v>37</v>
      </c>
      <c r="G7865" s="1" t="s">
        <v>29</v>
      </c>
      <c r="H7865">
        <v>51.253799999999998</v>
      </c>
      <c r="I7865">
        <v>-85.3232</v>
      </c>
      <c r="J7865">
        <v>66</v>
      </c>
      <c r="K7865" t="b">
        <v>0</v>
      </c>
      <c r="L7865">
        <v>119</v>
      </c>
      <c r="M7865" s="1" t="s">
        <v>74</v>
      </c>
      <c r="N7865" s="1" t="s">
        <v>75</v>
      </c>
      <c r="O7865">
        <v>3</v>
      </c>
      <c r="P7865" t="b">
        <v>1</v>
      </c>
      <c r="Q7865" t="b">
        <v>0</v>
      </c>
      <c r="R7865" s="1" t="s">
        <v>32</v>
      </c>
      <c r="S7865" s="1" t="s">
        <v>33</v>
      </c>
      <c r="T7865">
        <v>5</v>
      </c>
      <c r="U7865" s="1" t="s">
        <v>42</v>
      </c>
      <c r="V7865" s="1" t="s">
        <v>35</v>
      </c>
      <c r="W7865" s="1" t="str">
        <f>IF(OR(MasterData[[#This Row],[Event]]="Christmas Market", MasterData[[#This Row],[Event]]="Christmas"), "Christmas Sale", "Non-Christmas Sale")</f>
        <v>Non-Christmas Sale</v>
      </c>
      <c r="X7865" t="b">
        <v>0</v>
      </c>
      <c r="Y7865">
        <v>4</v>
      </c>
      <c r="Z7865">
        <v>48.63</v>
      </c>
      <c r="AA7865">
        <v>145.9</v>
      </c>
      <c r="AB7865">
        <v>0</v>
      </c>
      <c r="AC7865" t="str">
        <f>IF(MasterData[[#This Row],[Discount Amount]]&gt;0, "Promotional sale", "Non-Promotional Sales")</f>
        <v>Non-Promotional Sales</v>
      </c>
    </row>
    <row r="7866" spans="1:29" x14ac:dyDescent="0.25">
      <c r="A7866">
        <v>7865</v>
      </c>
      <c r="B7866" s="1" t="s">
        <v>136</v>
      </c>
      <c r="C7866" s="2">
        <v>0.9096412037037036</v>
      </c>
      <c r="D7866">
        <v>388</v>
      </c>
      <c r="E7866">
        <v>67</v>
      </c>
      <c r="F7866" s="1" t="s">
        <v>28</v>
      </c>
      <c r="G7866" s="1" t="s">
        <v>81</v>
      </c>
      <c r="H7866">
        <v>64.248000000000005</v>
      </c>
      <c r="I7866">
        <v>-84.889600000000002</v>
      </c>
      <c r="J7866">
        <v>48</v>
      </c>
      <c r="K7866" t="b">
        <v>0</v>
      </c>
      <c r="L7866">
        <v>80</v>
      </c>
      <c r="M7866" s="1" t="s">
        <v>63</v>
      </c>
      <c r="N7866" s="1" t="s">
        <v>64</v>
      </c>
      <c r="O7866">
        <v>2</v>
      </c>
      <c r="P7866" t="b">
        <v>0</v>
      </c>
      <c r="Q7866" t="b">
        <v>1</v>
      </c>
      <c r="R7866" s="1" t="s">
        <v>52</v>
      </c>
      <c r="S7866" s="1" t="s">
        <v>58</v>
      </c>
      <c r="T7866">
        <v>4</v>
      </c>
      <c r="U7866" s="1" t="s">
        <v>45</v>
      </c>
      <c r="V7866" s="1" t="s">
        <v>59</v>
      </c>
      <c r="W7866" s="1" t="str">
        <f>IF(OR(MasterData[[#This Row],[Event]]="Christmas Market", MasterData[[#This Row],[Event]]="Christmas"), "Christmas Sale", "Non-Christmas Sale")</f>
        <v>Non-Christmas Sale</v>
      </c>
      <c r="X7866" t="b">
        <v>1</v>
      </c>
      <c r="Y7866">
        <v>4</v>
      </c>
      <c r="Z7866">
        <v>85.32</v>
      </c>
      <c r="AA7866">
        <v>170.65</v>
      </c>
      <c r="AB7866">
        <v>17.059999999999999</v>
      </c>
      <c r="AC7866" t="str">
        <f>IF(MasterData[[#This Row],[Discount Amount]]&gt;0, "Promotional sale", "Non-Promotional Sales")</f>
        <v>Promotional sale</v>
      </c>
    </row>
    <row r="7867" spans="1:29" x14ac:dyDescent="0.25">
      <c r="A7867">
        <v>7866</v>
      </c>
      <c r="B7867" s="1" t="s">
        <v>335</v>
      </c>
      <c r="C7867" s="2">
        <v>4.5775462962962976E-2</v>
      </c>
      <c r="D7867">
        <v>189</v>
      </c>
      <c r="E7867">
        <v>49</v>
      </c>
      <c r="F7867" s="1" t="s">
        <v>37</v>
      </c>
      <c r="G7867" s="1" t="s">
        <v>81</v>
      </c>
      <c r="H7867">
        <v>64.248000000000005</v>
      </c>
      <c r="I7867">
        <v>-84.889600000000002</v>
      </c>
      <c r="J7867">
        <v>76</v>
      </c>
      <c r="K7867" t="b">
        <v>1</v>
      </c>
      <c r="L7867">
        <v>144</v>
      </c>
      <c r="M7867" s="1" t="s">
        <v>63</v>
      </c>
      <c r="N7867" s="1" t="s">
        <v>64</v>
      </c>
      <c r="O7867">
        <v>5</v>
      </c>
      <c r="P7867" t="b">
        <v>0</v>
      </c>
      <c r="Q7867" t="b">
        <v>0</v>
      </c>
      <c r="R7867" s="1" t="s">
        <v>41</v>
      </c>
      <c r="S7867" s="1" t="s">
        <v>49</v>
      </c>
      <c r="T7867">
        <v>3</v>
      </c>
      <c r="U7867" s="1" t="s">
        <v>42</v>
      </c>
      <c r="V7867" s="1" t="s">
        <v>59</v>
      </c>
      <c r="W7867" s="1" t="str">
        <f>IF(OR(MasterData[[#This Row],[Event]]="Christmas Market", MasterData[[#This Row],[Event]]="Christmas"), "Christmas Sale", "Non-Christmas Sale")</f>
        <v>Non-Christmas Sale</v>
      </c>
      <c r="X7867" t="b">
        <v>1</v>
      </c>
      <c r="Y7867">
        <v>3</v>
      </c>
      <c r="Z7867">
        <v>93.59</v>
      </c>
      <c r="AA7867">
        <v>467.95</v>
      </c>
      <c r="AB7867">
        <v>46.8</v>
      </c>
      <c r="AC7867" t="str">
        <f>IF(MasterData[[#This Row],[Discount Amount]]&gt;0, "Promotional sale", "Non-Promotional Sales")</f>
        <v>Promotional sale</v>
      </c>
    </row>
    <row r="7868" spans="1:29" x14ac:dyDescent="0.25">
      <c r="A7868">
        <v>7867</v>
      </c>
      <c r="B7868" s="1" t="s">
        <v>402</v>
      </c>
      <c r="C7868" s="2">
        <v>0.65385416666666663</v>
      </c>
      <c r="D7868">
        <v>321</v>
      </c>
      <c r="E7868">
        <v>25</v>
      </c>
      <c r="F7868" s="1" t="s">
        <v>37</v>
      </c>
      <c r="G7868" s="1" t="s">
        <v>68</v>
      </c>
      <c r="H7868">
        <v>46.318800000000003</v>
      </c>
      <c r="I7868">
        <v>-63.146099999999997</v>
      </c>
      <c r="J7868">
        <v>4</v>
      </c>
      <c r="K7868" t="b">
        <v>0</v>
      </c>
      <c r="L7868">
        <v>110</v>
      </c>
      <c r="M7868" s="1" t="s">
        <v>30</v>
      </c>
      <c r="N7868" s="1" t="s">
        <v>31</v>
      </c>
      <c r="O7868">
        <v>1</v>
      </c>
      <c r="P7868" t="b">
        <v>1</v>
      </c>
      <c r="Q7868" t="b">
        <v>1</v>
      </c>
      <c r="R7868" s="1" t="s">
        <v>41</v>
      </c>
      <c r="S7868" s="1" t="s">
        <v>49</v>
      </c>
      <c r="T7868">
        <v>4</v>
      </c>
      <c r="U7868" s="1" t="s">
        <v>45</v>
      </c>
      <c r="V7868" s="1" t="s">
        <v>46</v>
      </c>
      <c r="W7868" s="1" t="str">
        <f>IF(OR(MasterData[[#This Row],[Event]]="Christmas Market", MasterData[[#This Row],[Event]]="Christmas"), "Christmas Sale", "Non-Christmas Sale")</f>
        <v>Christmas Sale</v>
      </c>
      <c r="X7868" t="b">
        <v>1</v>
      </c>
      <c r="Y7868">
        <v>1</v>
      </c>
      <c r="Z7868">
        <v>21</v>
      </c>
      <c r="AA7868">
        <v>21</v>
      </c>
      <c r="AB7868">
        <v>0</v>
      </c>
      <c r="AC7868" t="str">
        <f>IF(MasterData[[#This Row],[Discount Amount]]&gt;0, "Promotional sale", "Non-Promotional Sales")</f>
        <v>Non-Promotional Sales</v>
      </c>
    </row>
    <row r="7869" spans="1:29" x14ac:dyDescent="0.25">
      <c r="A7869">
        <v>7868</v>
      </c>
      <c r="B7869" s="1" t="s">
        <v>366</v>
      </c>
      <c r="C7869" s="2">
        <v>0.7942245370370371</v>
      </c>
      <c r="D7869">
        <v>3</v>
      </c>
      <c r="E7869">
        <v>70</v>
      </c>
      <c r="F7869" s="1" t="s">
        <v>37</v>
      </c>
      <c r="G7869" s="1" t="s">
        <v>68</v>
      </c>
      <c r="H7869">
        <v>46.318800000000003</v>
      </c>
      <c r="I7869">
        <v>-63.146099999999997</v>
      </c>
      <c r="J7869">
        <v>56</v>
      </c>
      <c r="K7869" t="b">
        <v>0</v>
      </c>
      <c r="L7869">
        <v>850</v>
      </c>
      <c r="M7869" s="1" t="s">
        <v>56</v>
      </c>
      <c r="N7869" s="1" t="s">
        <v>57</v>
      </c>
      <c r="O7869">
        <v>2</v>
      </c>
      <c r="P7869" t="b">
        <v>1</v>
      </c>
      <c r="Q7869" t="b">
        <v>1</v>
      </c>
      <c r="R7869" s="1" t="s">
        <v>32</v>
      </c>
      <c r="S7869" s="1" t="s">
        <v>33</v>
      </c>
      <c r="T7869">
        <v>3</v>
      </c>
      <c r="U7869" s="1" t="s">
        <v>34</v>
      </c>
      <c r="V7869" s="1" t="s">
        <v>59</v>
      </c>
      <c r="W7869" s="1" t="str">
        <f>IF(OR(MasterData[[#This Row],[Event]]="Christmas Market", MasterData[[#This Row],[Event]]="Christmas"), "Christmas Sale", "Non-Christmas Sale")</f>
        <v>Non-Christmas Sale</v>
      </c>
      <c r="X7869" t="b">
        <v>1</v>
      </c>
      <c r="Y7869">
        <v>2</v>
      </c>
      <c r="Z7869">
        <v>36.99</v>
      </c>
      <c r="AA7869">
        <v>73.98</v>
      </c>
      <c r="AB7869">
        <v>7.4</v>
      </c>
      <c r="AC7869" t="str">
        <f>IF(MasterData[[#This Row],[Discount Amount]]&gt;0, "Promotional sale", "Non-Promotional Sales")</f>
        <v>Promotional sale</v>
      </c>
    </row>
    <row r="7870" spans="1:29" x14ac:dyDescent="0.25">
      <c r="A7870">
        <v>7869</v>
      </c>
      <c r="B7870" s="1" t="s">
        <v>368</v>
      </c>
      <c r="C7870" s="2">
        <v>5.6747685185185137E-2</v>
      </c>
      <c r="D7870">
        <v>485</v>
      </c>
      <c r="E7870">
        <v>51</v>
      </c>
      <c r="F7870" s="1" t="s">
        <v>37</v>
      </c>
      <c r="G7870" s="1" t="s">
        <v>68</v>
      </c>
      <c r="H7870">
        <v>46.318800000000003</v>
      </c>
      <c r="I7870">
        <v>-63.146099999999997</v>
      </c>
      <c r="J7870">
        <v>4</v>
      </c>
      <c r="K7870" t="b">
        <v>0</v>
      </c>
      <c r="L7870">
        <v>235</v>
      </c>
      <c r="M7870" s="1" t="s">
        <v>63</v>
      </c>
      <c r="N7870" s="1" t="s">
        <v>64</v>
      </c>
      <c r="O7870">
        <v>3</v>
      </c>
      <c r="P7870" t="b">
        <v>0</v>
      </c>
      <c r="Q7870" t="b">
        <v>1</v>
      </c>
      <c r="R7870" s="1" t="s">
        <v>32</v>
      </c>
      <c r="S7870" s="1" t="s">
        <v>58</v>
      </c>
      <c r="T7870">
        <v>4</v>
      </c>
      <c r="U7870" s="1" t="s">
        <v>42</v>
      </c>
      <c r="V7870" s="1" t="s">
        <v>46</v>
      </c>
      <c r="W7870" s="1" t="str">
        <f>IF(OR(MasterData[[#This Row],[Event]]="Christmas Market", MasterData[[#This Row],[Event]]="Christmas"), "Christmas Sale", "Non-Christmas Sale")</f>
        <v>Christmas Sale</v>
      </c>
      <c r="X7870" t="b">
        <v>0</v>
      </c>
      <c r="Y7870">
        <v>5</v>
      </c>
      <c r="Z7870">
        <v>44.66</v>
      </c>
      <c r="AA7870">
        <v>133.97</v>
      </c>
      <c r="AB7870">
        <v>0</v>
      </c>
      <c r="AC7870" t="str">
        <f>IF(MasterData[[#This Row],[Discount Amount]]&gt;0, "Promotional sale", "Non-Promotional Sales")</f>
        <v>Non-Promotional Sales</v>
      </c>
    </row>
    <row r="7871" spans="1:29" x14ac:dyDescent="0.25">
      <c r="A7871">
        <v>7870</v>
      </c>
      <c r="B7871" s="1" t="s">
        <v>110</v>
      </c>
      <c r="C7871" s="2">
        <v>0.76251157407407399</v>
      </c>
      <c r="D7871">
        <v>284</v>
      </c>
      <c r="E7871">
        <v>63</v>
      </c>
      <c r="F7871" s="1" t="s">
        <v>28</v>
      </c>
      <c r="G7871" s="1" t="s">
        <v>79</v>
      </c>
      <c r="H7871">
        <v>63.588799999999999</v>
      </c>
      <c r="I7871">
        <v>-115.5069</v>
      </c>
      <c r="J7871">
        <v>4</v>
      </c>
      <c r="K7871" t="b">
        <v>1</v>
      </c>
      <c r="L7871">
        <v>121</v>
      </c>
      <c r="M7871" s="1" t="s">
        <v>56</v>
      </c>
      <c r="N7871" s="1" t="s">
        <v>57</v>
      </c>
      <c r="O7871">
        <v>3</v>
      </c>
      <c r="P7871" t="b">
        <v>0</v>
      </c>
      <c r="Q7871" t="b">
        <v>0</v>
      </c>
      <c r="R7871" s="1" t="s">
        <v>32</v>
      </c>
      <c r="S7871" s="1" t="s">
        <v>49</v>
      </c>
      <c r="T7871">
        <v>2</v>
      </c>
      <c r="U7871" s="1" t="s">
        <v>45</v>
      </c>
      <c r="V7871" s="1" t="s">
        <v>59</v>
      </c>
      <c r="W7871" s="1" t="str">
        <f>IF(OR(MasterData[[#This Row],[Event]]="Christmas Market", MasterData[[#This Row],[Event]]="Christmas"), "Christmas Sale", "Non-Christmas Sale")</f>
        <v>Non-Christmas Sale</v>
      </c>
      <c r="X7871" t="b">
        <v>0</v>
      </c>
      <c r="Y7871">
        <v>5</v>
      </c>
      <c r="Z7871">
        <v>22.35</v>
      </c>
      <c r="AA7871">
        <v>67.040000000000006</v>
      </c>
      <c r="AB7871">
        <v>6.7</v>
      </c>
      <c r="AC7871" t="str">
        <f>IF(MasterData[[#This Row],[Discount Amount]]&gt;0, "Promotional sale", "Non-Promotional Sales")</f>
        <v>Promotional sale</v>
      </c>
    </row>
    <row r="7872" spans="1:29" x14ac:dyDescent="0.25">
      <c r="A7872">
        <v>7871</v>
      </c>
      <c r="B7872" s="1" t="s">
        <v>277</v>
      </c>
      <c r="C7872" s="2">
        <v>0.87634259259259251</v>
      </c>
      <c r="D7872">
        <v>271</v>
      </c>
      <c r="E7872">
        <v>46</v>
      </c>
      <c r="F7872" s="1" t="s">
        <v>37</v>
      </c>
      <c r="G7872" s="1" t="s">
        <v>77</v>
      </c>
      <c r="H7872">
        <v>64.282300000000006</v>
      </c>
      <c r="I7872">
        <v>-135</v>
      </c>
      <c r="J7872">
        <v>44</v>
      </c>
      <c r="K7872" t="b">
        <v>0</v>
      </c>
      <c r="L7872">
        <v>74</v>
      </c>
      <c r="M7872" s="1" t="s">
        <v>39</v>
      </c>
      <c r="N7872" s="1" t="s">
        <v>40</v>
      </c>
      <c r="O7872">
        <v>1</v>
      </c>
      <c r="P7872" t="b">
        <v>0</v>
      </c>
      <c r="Q7872" t="b">
        <v>0</v>
      </c>
      <c r="R7872" s="1" t="s">
        <v>41</v>
      </c>
      <c r="S7872" s="1" t="s">
        <v>53</v>
      </c>
      <c r="T7872">
        <v>2</v>
      </c>
      <c r="U7872" s="1" t="s">
        <v>45</v>
      </c>
      <c r="V7872" s="1" t="s">
        <v>46</v>
      </c>
      <c r="W7872" s="1" t="str">
        <f>IF(OR(MasterData[[#This Row],[Event]]="Christmas Market", MasterData[[#This Row],[Event]]="Christmas"), "Christmas Sale", "Non-Christmas Sale")</f>
        <v>Christmas Sale</v>
      </c>
      <c r="X7872" t="b">
        <v>1</v>
      </c>
      <c r="Y7872">
        <v>1</v>
      </c>
      <c r="Z7872">
        <v>43.57</v>
      </c>
      <c r="AA7872">
        <v>43.57</v>
      </c>
      <c r="AB7872">
        <v>0</v>
      </c>
      <c r="AC7872" t="str">
        <f>IF(MasterData[[#This Row],[Discount Amount]]&gt;0, "Promotional sale", "Non-Promotional Sales")</f>
        <v>Non-Promotional Sales</v>
      </c>
    </row>
    <row r="7873" spans="1:29" x14ac:dyDescent="0.25">
      <c r="A7873">
        <v>7872</v>
      </c>
      <c r="B7873" s="1" t="s">
        <v>151</v>
      </c>
      <c r="C7873" s="2">
        <v>4.5543981481481532E-2</v>
      </c>
      <c r="D7873">
        <v>439</v>
      </c>
      <c r="E7873">
        <v>54</v>
      </c>
      <c r="F7873" s="1" t="s">
        <v>28</v>
      </c>
      <c r="G7873" s="1" t="s">
        <v>29</v>
      </c>
      <c r="H7873">
        <v>51.253799999999998</v>
      </c>
      <c r="I7873">
        <v>-85.3232</v>
      </c>
      <c r="J7873">
        <v>37</v>
      </c>
      <c r="K7873" t="b">
        <v>1</v>
      </c>
      <c r="L7873">
        <v>58</v>
      </c>
      <c r="M7873" s="1" t="s">
        <v>74</v>
      </c>
      <c r="N7873" s="1" t="s">
        <v>75</v>
      </c>
      <c r="O7873">
        <v>5</v>
      </c>
      <c r="P7873" t="b">
        <v>1</v>
      </c>
      <c r="Q7873" t="b">
        <v>1</v>
      </c>
      <c r="R7873" s="1" t="s">
        <v>41</v>
      </c>
      <c r="S7873" s="1" t="s">
        <v>49</v>
      </c>
      <c r="T7873">
        <v>2</v>
      </c>
      <c r="U7873" s="1" t="s">
        <v>34</v>
      </c>
      <c r="V7873" s="1" t="s">
        <v>46</v>
      </c>
      <c r="W7873" s="1" t="str">
        <f>IF(OR(MasterData[[#This Row],[Event]]="Christmas Market", MasterData[[#This Row],[Event]]="Christmas"), "Christmas Sale", "Non-Christmas Sale")</f>
        <v>Christmas Sale</v>
      </c>
      <c r="X7873" t="b">
        <v>0</v>
      </c>
      <c r="Y7873">
        <v>2</v>
      </c>
      <c r="Z7873">
        <v>19.399999999999999</v>
      </c>
      <c r="AA7873">
        <v>97</v>
      </c>
      <c r="AB7873">
        <v>0</v>
      </c>
      <c r="AC7873" t="str">
        <f>IF(MasterData[[#This Row],[Discount Amount]]&gt;0, "Promotional sale", "Non-Promotional Sales")</f>
        <v>Non-Promotional Sales</v>
      </c>
    </row>
    <row r="7874" spans="1:29" x14ac:dyDescent="0.25">
      <c r="A7874">
        <v>7873</v>
      </c>
      <c r="B7874" s="1" t="s">
        <v>91</v>
      </c>
      <c r="C7874" s="2">
        <v>0.68699074074074074</v>
      </c>
      <c r="D7874">
        <v>247</v>
      </c>
      <c r="E7874">
        <v>38</v>
      </c>
      <c r="F7874" s="1" t="s">
        <v>28</v>
      </c>
      <c r="G7874" s="1" t="s">
        <v>79</v>
      </c>
      <c r="H7874">
        <v>63.588799999999999</v>
      </c>
      <c r="I7874">
        <v>-115.5069</v>
      </c>
      <c r="J7874">
        <v>69</v>
      </c>
      <c r="K7874" t="b">
        <v>0</v>
      </c>
      <c r="L7874">
        <v>129</v>
      </c>
      <c r="M7874" s="1" t="s">
        <v>30</v>
      </c>
      <c r="N7874" s="1" t="s">
        <v>31</v>
      </c>
      <c r="O7874">
        <v>3</v>
      </c>
      <c r="P7874" t="b">
        <v>1</v>
      </c>
      <c r="Q7874" t="b">
        <v>1</v>
      </c>
      <c r="R7874" s="1" t="s">
        <v>41</v>
      </c>
      <c r="S7874" s="1" t="s">
        <v>33</v>
      </c>
      <c r="T7874">
        <v>4</v>
      </c>
      <c r="U7874" s="1" t="s">
        <v>42</v>
      </c>
      <c r="V7874" s="1" t="s">
        <v>46</v>
      </c>
      <c r="W7874" s="1" t="str">
        <f>IF(OR(MasterData[[#This Row],[Event]]="Christmas Market", MasterData[[#This Row],[Event]]="Christmas"), "Christmas Sale", "Non-Christmas Sale")</f>
        <v>Christmas Sale</v>
      </c>
      <c r="X7874" t="b">
        <v>1</v>
      </c>
      <c r="Y7874">
        <v>3</v>
      </c>
      <c r="Z7874">
        <v>41.21</v>
      </c>
      <c r="AA7874">
        <v>123.64</v>
      </c>
      <c r="AB7874">
        <v>0</v>
      </c>
      <c r="AC7874" t="str">
        <f>IF(MasterData[[#This Row],[Discount Amount]]&gt;0, "Promotional sale", "Non-Promotional Sales")</f>
        <v>Non-Promotional Sales</v>
      </c>
    </row>
    <row r="7875" spans="1:29" x14ac:dyDescent="0.25">
      <c r="A7875">
        <v>7874</v>
      </c>
      <c r="B7875" s="1" t="s">
        <v>170</v>
      </c>
      <c r="C7875" s="2">
        <v>0.14627314814814807</v>
      </c>
      <c r="D7875">
        <v>487</v>
      </c>
      <c r="E7875">
        <v>57</v>
      </c>
      <c r="F7875" s="1" t="s">
        <v>28</v>
      </c>
      <c r="G7875" s="1" t="s">
        <v>62</v>
      </c>
      <c r="H7875">
        <v>46.565300000000001</v>
      </c>
      <c r="I7875">
        <v>-66.4619</v>
      </c>
      <c r="J7875">
        <v>23</v>
      </c>
      <c r="K7875" t="b">
        <v>1</v>
      </c>
      <c r="L7875">
        <v>478</v>
      </c>
      <c r="M7875" s="1" t="s">
        <v>74</v>
      </c>
      <c r="N7875" s="1" t="s">
        <v>75</v>
      </c>
      <c r="O7875">
        <v>2</v>
      </c>
      <c r="P7875" t="b">
        <v>1</v>
      </c>
      <c r="Q7875" t="b">
        <v>1</v>
      </c>
      <c r="R7875" s="1" t="s">
        <v>41</v>
      </c>
      <c r="S7875" s="1" t="s">
        <v>49</v>
      </c>
      <c r="T7875">
        <v>4</v>
      </c>
      <c r="U7875" s="1" t="s">
        <v>34</v>
      </c>
      <c r="V7875" s="1" t="s">
        <v>35</v>
      </c>
      <c r="W7875" s="1" t="str">
        <f>IF(OR(MasterData[[#This Row],[Event]]="Christmas Market", MasterData[[#This Row],[Event]]="Christmas"), "Christmas Sale", "Non-Christmas Sale")</f>
        <v>Non-Christmas Sale</v>
      </c>
      <c r="X7875" t="b">
        <v>1</v>
      </c>
      <c r="Y7875">
        <v>1</v>
      </c>
      <c r="Z7875">
        <v>93.89</v>
      </c>
      <c r="AA7875">
        <v>187.77</v>
      </c>
      <c r="AB7875">
        <v>0</v>
      </c>
      <c r="AC7875" t="str">
        <f>IF(MasterData[[#This Row],[Discount Amount]]&gt;0, "Promotional sale", "Non-Promotional Sales")</f>
        <v>Non-Promotional Sales</v>
      </c>
    </row>
    <row r="7876" spans="1:29" x14ac:dyDescent="0.25">
      <c r="A7876">
        <v>7875</v>
      </c>
      <c r="B7876" s="1" t="s">
        <v>314</v>
      </c>
      <c r="C7876" s="2">
        <v>5.740740740740824E-3</v>
      </c>
      <c r="D7876">
        <v>6</v>
      </c>
      <c r="E7876">
        <v>22</v>
      </c>
      <c r="F7876" s="1" t="s">
        <v>28</v>
      </c>
      <c r="G7876" s="1" t="s">
        <v>29</v>
      </c>
      <c r="H7876">
        <v>51.253799999999998</v>
      </c>
      <c r="I7876">
        <v>-85.3232</v>
      </c>
      <c r="J7876">
        <v>36</v>
      </c>
      <c r="K7876" t="b">
        <v>1</v>
      </c>
      <c r="L7876">
        <v>598</v>
      </c>
      <c r="M7876" s="1" t="s">
        <v>39</v>
      </c>
      <c r="N7876" s="1" t="s">
        <v>40</v>
      </c>
      <c r="O7876">
        <v>1</v>
      </c>
      <c r="P7876" t="b">
        <v>0</v>
      </c>
      <c r="Q7876" t="b">
        <v>1</v>
      </c>
      <c r="R7876" s="1" t="s">
        <v>52</v>
      </c>
      <c r="S7876" s="1" t="s">
        <v>53</v>
      </c>
      <c r="T7876">
        <v>2</v>
      </c>
      <c r="U7876" s="1" t="s">
        <v>42</v>
      </c>
      <c r="V7876" s="1" t="s">
        <v>59</v>
      </c>
      <c r="W7876" s="1" t="str">
        <f>IF(OR(MasterData[[#This Row],[Event]]="Christmas Market", MasterData[[#This Row],[Event]]="Christmas"), "Christmas Sale", "Non-Christmas Sale")</f>
        <v>Non-Christmas Sale</v>
      </c>
      <c r="X7876" t="b">
        <v>0</v>
      </c>
      <c r="Y7876">
        <v>1</v>
      </c>
      <c r="Z7876">
        <v>39.99</v>
      </c>
      <c r="AA7876">
        <v>39.99</v>
      </c>
      <c r="AB7876">
        <v>4</v>
      </c>
      <c r="AC7876" t="str">
        <f>IF(MasterData[[#This Row],[Discount Amount]]&gt;0, "Promotional sale", "Non-Promotional Sales")</f>
        <v>Promotional sale</v>
      </c>
    </row>
    <row r="7877" spans="1:29" x14ac:dyDescent="0.25">
      <c r="A7877">
        <v>7876</v>
      </c>
      <c r="B7877" s="1" t="s">
        <v>245</v>
      </c>
      <c r="C7877" s="2">
        <v>0.84732638888888889</v>
      </c>
      <c r="D7877">
        <v>124</v>
      </c>
      <c r="E7877">
        <v>70</v>
      </c>
      <c r="F7877" s="1" t="s">
        <v>37</v>
      </c>
      <c r="G7877" s="1" t="s">
        <v>68</v>
      </c>
      <c r="H7877">
        <v>46.318800000000003</v>
      </c>
      <c r="I7877">
        <v>-63.146099999999997</v>
      </c>
      <c r="J7877">
        <v>72</v>
      </c>
      <c r="K7877" t="b">
        <v>0</v>
      </c>
      <c r="L7877">
        <v>434</v>
      </c>
      <c r="M7877" s="1" t="s">
        <v>30</v>
      </c>
      <c r="N7877" s="1" t="s">
        <v>31</v>
      </c>
      <c r="O7877">
        <v>2</v>
      </c>
      <c r="P7877" t="b">
        <v>0</v>
      </c>
      <c r="Q7877" t="b">
        <v>0</v>
      </c>
      <c r="R7877" s="1" t="s">
        <v>41</v>
      </c>
      <c r="S7877" s="1" t="s">
        <v>33</v>
      </c>
      <c r="T7877">
        <v>5</v>
      </c>
      <c r="U7877" s="1" t="s">
        <v>34</v>
      </c>
      <c r="V7877" s="1" t="s">
        <v>59</v>
      </c>
      <c r="W7877" s="1" t="str">
        <f>IF(OR(MasterData[[#This Row],[Event]]="Christmas Market", MasterData[[#This Row],[Event]]="Christmas"), "Christmas Sale", "Non-Christmas Sale")</f>
        <v>Non-Christmas Sale</v>
      </c>
      <c r="X7877" t="b">
        <v>0</v>
      </c>
      <c r="Y7877">
        <v>2</v>
      </c>
      <c r="Z7877">
        <v>11.6</v>
      </c>
      <c r="AA7877">
        <v>23.21</v>
      </c>
      <c r="AB7877">
        <v>2.3199999999999998</v>
      </c>
      <c r="AC7877" t="str">
        <f>IF(MasterData[[#This Row],[Discount Amount]]&gt;0, "Promotional sale", "Non-Promotional Sales")</f>
        <v>Promotional sale</v>
      </c>
    </row>
    <row r="7878" spans="1:29" x14ac:dyDescent="0.25">
      <c r="A7878">
        <v>7877</v>
      </c>
      <c r="B7878" s="1" t="s">
        <v>141</v>
      </c>
      <c r="C7878" s="2">
        <v>0.88268518518518513</v>
      </c>
      <c r="D7878">
        <v>149</v>
      </c>
      <c r="E7878">
        <v>45</v>
      </c>
      <c r="F7878" s="1" t="s">
        <v>61</v>
      </c>
      <c r="G7878" s="1" t="s">
        <v>81</v>
      </c>
      <c r="H7878">
        <v>64.248000000000005</v>
      </c>
      <c r="I7878">
        <v>-84.889600000000002</v>
      </c>
      <c r="J7878">
        <v>13</v>
      </c>
      <c r="K7878" t="b">
        <v>0</v>
      </c>
      <c r="L7878">
        <v>919</v>
      </c>
      <c r="M7878" s="1" t="s">
        <v>74</v>
      </c>
      <c r="N7878" s="1" t="s">
        <v>75</v>
      </c>
      <c r="O7878">
        <v>3</v>
      </c>
      <c r="P7878" t="b">
        <v>0</v>
      </c>
      <c r="Q7878" t="b">
        <v>0</v>
      </c>
      <c r="R7878" s="1" t="s">
        <v>32</v>
      </c>
      <c r="S7878" s="1" t="s">
        <v>33</v>
      </c>
      <c r="T7878">
        <v>4</v>
      </c>
      <c r="U7878" s="1" t="s">
        <v>42</v>
      </c>
      <c r="V7878" s="1" t="s">
        <v>59</v>
      </c>
      <c r="W7878" s="1" t="str">
        <f>IF(OR(MasterData[[#This Row],[Event]]="Christmas Market", MasterData[[#This Row],[Event]]="Christmas"), "Christmas Sale", "Non-Christmas Sale")</f>
        <v>Non-Christmas Sale</v>
      </c>
      <c r="X7878" t="b">
        <v>0</v>
      </c>
      <c r="Y7878">
        <v>4</v>
      </c>
      <c r="Z7878">
        <v>31.86</v>
      </c>
      <c r="AA7878">
        <v>95.59</v>
      </c>
      <c r="AB7878">
        <v>9.56</v>
      </c>
      <c r="AC7878" t="str">
        <f>IF(MasterData[[#This Row],[Discount Amount]]&gt;0, "Promotional sale", "Non-Promotional Sales")</f>
        <v>Promotional sale</v>
      </c>
    </row>
    <row r="7879" spans="1:29" x14ac:dyDescent="0.25">
      <c r="A7879">
        <v>7878</v>
      </c>
      <c r="B7879" s="1" t="s">
        <v>386</v>
      </c>
      <c r="C7879" s="2">
        <v>0.30197916666666669</v>
      </c>
      <c r="D7879">
        <v>481</v>
      </c>
      <c r="E7879">
        <v>29</v>
      </c>
      <c r="F7879" s="1" t="s">
        <v>61</v>
      </c>
      <c r="G7879" s="1" t="s">
        <v>38</v>
      </c>
      <c r="H7879">
        <v>53.726700000000001</v>
      </c>
      <c r="I7879">
        <v>-127.6476</v>
      </c>
      <c r="J7879">
        <v>51</v>
      </c>
      <c r="K7879" t="b">
        <v>1</v>
      </c>
      <c r="L7879">
        <v>906</v>
      </c>
      <c r="M7879" s="1" t="s">
        <v>74</v>
      </c>
      <c r="N7879" s="1" t="s">
        <v>75</v>
      </c>
      <c r="O7879">
        <v>1</v>
      </c>
      <c r="P7879" t="b">
        <v>0</v>
      </c>
      <c r="Q7879" t="b">
        <v>1</v>
      </c>
      <c r="R7879" s="1" t="s">
        <v>41</v>
      </c>
      <c r="S7879" s="1" t="s">
        <v>58</v>
      </c>
      <c r="T7879">
        <v>3</v>
      </c>
      <c r="U7879" s="1" t="s">
        <v>34</v>
      </c>
      <c r="V7879" s="1" t="s">
        <v>35</v>
      </c>
      <c r="W7879" s="1" t="str">
        <f>IF(OR(MasterData[[#This Row],[Event]]="Christmas Market", MasterData[[#This Row],[Event]]="Christmas"), "Christmas Sale", "Non-Christmas Sale")</f>
        <v>Non-Christmas Sale</v>
      </c>
      <c r="X7879" t="b">
        <v>1</v>
      </c>
      <c r="Y7879">
        <v>1</v>
      </c>
      <c r="Z7879">
        <v>29.99</v>
      </c>
      <c r="AA7879">
        <v>29.99</v>
      </c>
      <c r="AB7879">
        <v>0</v>
      </c>
      <c r="AC7879" t="str">
        <f>IF(MasterData[[#This Row],[Discount Amount]]&gt;0, "Promotional sale", "Non-Promotional Sales")</f>
        <v>Non-Promotional Sales</v>
      </c>
    </row>
    <row r="7880" spans="1:29" x14ac:dyDescent="0.25">
      <c r="A7880">
        <v>7879</v>
      </c>
      <c r="B7880" s="1" t="s">
        <v>120</v>
      </c>
      <c r="C7880" s="2">
        <v>0.77254629629629634</v>
      </c>
      <c r="D7880">
        <v>31</v>
      </c>
      <c r="E7880">
        <v>49</v>
      </c>
      <c r="F7880" s="1" t="s">
        <v>28</v>
      </c>
      <c r="G7880" s="1" t="s">
        <v>29</v>
      </c>
      <c r="H7880">
        <v>51.253799999999998</v>
      </c>
      <c r="I7880">
        <v>-85.3232</v>
      </c>
      <c r="J7880">
        <v>42</v>
      </c>
      <c r="K7880" t="b">
        <v>0</v>
      </c>
      <c r="L7880">
        <v>7</v>
      </c>
      <c r="M7880" s="1" t="s">
        <v>63</v>
      </c>
      <c r="N7880" s="1" t="s">
        <v>64</v>
      </c>
      <c r="O7880">
        <v>2</v>
      </c>
      <c r="P7880" t="b">
        <v>0</v>
      </c>
      <c r="Q7880" t="b">
        <v>1</v>
      </c>
      <c r="R7880" s="1" t="s">
        <v>41</v>
      </c>
      <c r="S7880" s="1" t="s">
        <v>58</v>
      </c>
      <c r="T7880">
        <v>3</v>
      </c>
      <c r="U7880" s="1" t="s">
        <v>45</v>
      </c>
      <c r="V7880" s="1" t="s">
        <v>46</v>
      </c>
      <c r="W7880" s="1" t="str">
        <f>IF(OR(MasterData[[#This Row],[Event]]="Christmas Market", MasterData[[#This Row],[Event]]="Christmas"), "Christmas Sale", "Non-Christmas Sale")</f>
        <v>Christmas Sale</v>
      </c>
      <c r="X7880" t="b">
        <v>0</v>
      </c>
      <c r="Y7880">
        <v>1</v>
      </c>
      <c r="Z7880">
        <v>27.22</v>
      </c>
      <c r="AA7880">
        <v>54.44</v>
      </c>
      <c r="AB7880">
        <v>0</v>
      </c>
      <c r="AC7880" t="str">
        <f>IF(MasterData[[#This Row],[Discount Amount]]&gt;0, "Promotional sale", "Non-Promotional Sales")</f>
        <v>Non-Promotional Sales</v>
      </c>
    </row>
    <row r="7881" spans="1:29" x14ac:dyDescent="0.25">
      <c r="A7881">
        <v>7880</v>
      </c>
      <c r="B7881" s="1" t="s">
        <v>272</v>
      </c>
      <c r="C7881" s="2">
        <v>7.8969907407407502E-2</v>
      </c>
      <c r="D7881">
        <v>23</v>
      </c>
      <c r="E7881">
        <v>69</v>
      </c>
      <c r="F7881" s="1" t="s">
        <v>37</v>
      </c>
      <c r="G7881" s="1" t="s">
        <v>62</v>
      </c>
      <c r="H7881">
        <v>46.565300000000001</v>
      </c>
      <c r="I7881">
        <v>-66.4619</v>
      </c>
      <c r="J7881">
        <v>16</v>
      </c>
      <c r="K7881" t="b">
        <v>1</v>
      </c>
      <c r="L7881">
        <v>417</v>
      </c>
      <c r="M7881" s="1" t="s">
        <v>30</v>
      </c>
      <c r="N7881" s="1" t="s">
        <v>31</v>
      </c>
      <c r="O7881">
        <v>3</v>
      </c>
      <c r="P7881" t="b">
        <v>0</v>
      </c>
      <c r="Q7881" t="b">
        <v>1</v>
      </c>
      <c r="R7881" s="1" t="s">
        <v>41</v>
      </c>
      <c r="S7881" s="1" t="s">
        <v>58</v>
      </c>
      <c r="T7881">
        <v>1</v>
      </c>
      <c r="U7881" s="1" t="s">
        <v>34</v>
      </c>
      <c r="V7881" s="1" t="s">
        <v>46</v>
      </c>
      <c r="W7881" s="1" t="str">
        <f>IF(OR(MasterData[[#This Row],[Event]]="Christmas Market", MasterData[[#This Row],[Event]]="Christmas"), "Christmas Sale", "Non-Christmas Sale")</f>
        <v>Christmas Sale</v>
      </c>
      <c r="X7881" t="b">
        <v>1</v>
      </c>
      <c r="Y7881">
        <v>1</v>
      </c>
      <c r="Z7881">
        <v>18.59</v>
      </c>
      <c r="AA7881">
        <v>55.76</v>
      </c>
      <c r="AB7881">
        <v>0</v>
      </c>
      <c r="AC7881" t="str">
        <f>IF(MasterData[[#This Row],[Discount Amount]]&gt;0, "Promotional sale", "Non-Promotional Sales")</f>
        <v>Non-Promotional Sales</v>
      </c>
    </row>
    <row r="7882" spans="1:29" x14ac:dyDescent="0.25">
      <c r="A7882">
        <v>7881</v>
      </c>
      <c r="B7882" s="1" t="s">
        <v>228</v>
      </c>
      <c r="C7882" s="2">
        <v>0.10564814814814816</v>
      </c>
      <c r="D7882">
        <v>254</v>
      </c>
      <c r="E7882">
        <v>32</v>
      </c>
      <c r="F7882" s="1" t="s">
        <v>37</v>
      </c>
      <c r="G7882" s="1" t="s">
        <v>51</v>
      </c>
      <c r="H7882">
        <v>53.760899999999999</v>
      </c>
      <c r="I7882">
        <v>-98.813900000000004</v>
      </c>
      <c r="J7882">
        <v>76</v>
      </c>
      <c r="K7882" t="b">
        <v>1</v>
      </c>
      <c r="L7882">
        <v>964</v>
      </c>
      <c r="M7882" s="1" t="s">
        <v>63</v>
      </c>
      <c r="N7882" s="1" t="s">
        <v>64</v>
      </c>
      <c r="O7882">
        <v>5</v>
      </c>
      <c r="P7882" t="b">
        <v>1</v>
      </c>
      <c r="Q7882" t="b">
        <v>1</v>
      </c>
      <c r="R7882" s="1" t="s">
        <v>32</v>
      </c>
      <c r="S7882" s="1" t="s">
        <v>33</v>
      </c>
      <c r="T7882">
        <v>4</v>
      </c>
      <c r="U7882" s="1" t="s">
        <v>42</v>
      </c>
      <c r="V7882" s="1" t="s">
        <v>59</v>
      </c>
      <c r="W7882" s="1" t="str">
        <f>IF(OR(MasterData[[#This Row],[Event]]="Christmas Market", MasterData[[#This Row],[Event]]="Christmas"), "Christmas Sale", "Non-Christmas Sale")</f>
        <v>Non-Christmas Sale</v>
      </c>
      <c r="X7882" t="b">
        <v>1</v>
      </c>
      <c r="Y7882">
        <v>4</v>
      </c>
      <c r="Z7882">
        <v>14.59</v>
      </c>
      <c r="AA7882">
        <v>72.94</v>
      </c>
      <c r="AB7882">
        <v>7.29</v>
      </c>
      <c r="AC7882" t="str">
        <f>IF(MasterData[[#This Row],[Discount Amount]]&gt;0, "Promotional sale", "Non-Promotional Sales")</f>
        <v>Promotional sale</v>
      </c>
    </row>
    <row r="7883" spans="1:29" x14ac:dyDescent="0.25">
      <c r="A7883">
        <v>7882</v>
      </c>
      <c r="B7883" s="1" t="s">
        <v>373</v>
      </c>
      <c r="C7883" s="2">
        <v>0.33215277777777774</v>
      </c>
      <c r="D7883">
        <v>14</v>
      </c>
      <c r="E7883">
        <v>45</v>
      </c>
      <c r="F7883" s="1" t="s">
        <v>28</v>
      </c>
      <c r="G7883" s="1" t="s">
        <v>81</v>
      </c>
      <c r="H7883">
        <v>64.248000000000005</v>
      </c>
      <c r="I7883">
        <v>-84.889600000000002</v>
      </c>
      <c r="J7883">
        <v>72</v>
      </c>
      <c r="K7883" t="b">
        <v>0</v>
      </c>
      <c r="L7883">
        <v>347</v>
      </c>
      <c r="M7883" s="1" t="s">
        <v>63</v>
      </c>
      <c r="N7883" s="1" t="s">
        <v>64</v>
      </c>
      <c r="O7883">
        <v>1</v>
      </c>
      <c r="P7883" t="b">
        <v>1</v>
      </c>
      <c r="Q7883" t="b">
        <v>1</v>
      </c>
      <c r="R7883" s="1" t="s">
        <v>52</v>
      </c>
      <c r="S7883" s="1" t="s">
        <v>53</v>
      </c>
      <c r="T7883">
        <v>5</v>
      </c>
      <c r="U7883" s="1" t="s">
        <v>34</v>
      </c>
      <c r="V7883" s="1" t="s">
        <v>59</v>
      </c>
      <c r="W7883" s="1" t="str">
        <f>IF(OR(MasterData[[#This Row],[Event]]="Christmas Market", MasterData[[#This Row],[Event]]="Christmas"), "Christmas Sale", "Non-Christmas Sale")</f>
        <v>Non-Christmas Sale</v>
      </c>
      <c r="X7883" t="b">
        <v>0</v>
      </c>
      <c r="Y7883">
        <v>5</v>
      </c>
      <c r="Z7883">
        <v>63.49</v>
      </c>
      <c r="AA7883">
        <v>63.49</v>
      </c>
      <c r="AB7883">
        <v>6.35</v>
      </c>
      <c r="AC7883" t="str">
        <f>IF(MasterData[[#This Row],[Discount Amount]]&gt;0, "Promotional sale", "Non-Promotional Sales")</f>
        <v>Promotional sale</v>
      </c>
    </row>
    <row r="7884" spans="1:29" x14ac:dyDescent="0.25">
      <c r="A7884">
        <v>7883</v>
      </c>
      <c r="B7884" s="1" t="s">
        <v>145</v>
      </c>
      <c r="C7884" s="2">
        <v>0.57768518518518519</v>
      </c>
      <c r="D7884">
        <v>151</v>
      </c>
      <c r="E7884">
        <v>47</v>
      </c>
      <c r="F7884" s="1" t="s">
        <v>61</v>
      </c>
      <c r="G7884" s="1" t="s">
        <v>66</v>
      </c>
      <c r="H7884">
        <v>45.077800000000003</v>
      </c>
      <c r="I7884">
        <v>-63.546700000000001</v>
      </c>
      <c r="J7884">
        <v>29</v>
      </c>
      <c r="K7884" t="b">
        <v>1</v>
      </c>
      <c r="L7884">
        <v>989</v>
      </c>
      <c r="M7884" s="1" t="s">
        <v>39</v>
      </c>
      <c r="N7884" s="1" t="s">
        <v>40</v>
      </c>
      <c r="O7884">
        <v>3</v>
      </c>
      <c r="P7884" t="b">
        <v>0</v>
      </c>
      <c r="Q7884" t="b">
        <v>1</v>
      </c>
      <c r="R7884" s="1" t="s">
        <v>52</v>
      </c>
      <c r="S7884" s="1" t="s">
        <v>33</v>
      </c>
      <c r="T7884">
        <v>5</v>
      </c>
      <c r="U7884" s="1" t="s">
        <v>45</v>
      </c>
      <c r="V7884" s="1" t="s">
        <v>59</v>
      </c>
      <c r="W7884" s="1" t="str">
        <f>IF(OR(MasterData[[#This Row],[Event]]="Christmas Market", MasterData[[#This Row],[Event]]="Christmas"), "Christmas Sale", "Non-Christmas Sale")</f>
        <v>Non-Christmas Sale</v>
      </c>
      <c r="X7884" t="b">
        <v>1</v>
      </c>
      <c r="Y7884">
        <v>2</v>
      </c>
      <c r="Z7884">
        <v>14.25</v>
      </c>
      <c r="AA7884">
        <v>42.74</v>
      </c>
      <c r="AB7884">
        <v>4.2699999999999996</v>
      </c>
      <c r="AC7884" t="str">
        <f>IF(MasterData[[#This Row],[Discount Amount]]&gt;0, "Promotional sale", "Non-Promotional Sales")</f>
        <v>Promotional sale</v>
      </c>
    </row>
    <row r="7885" spans="1:29" x14ac:dyDescent="0.25">
      <c r="A7885">
        <v>7884</v>
      </c>
      <c r="B7885" s="1" t="s">
        <v>233</v>
      </c>
      <c r="C7885" s="2">
        <v>6.1423611111111054E-2</v>
      </c>
      <c r="D7885">
        <v>183</v>
      </c>
      <c r="E7885">
        <v>19</v>
      </c>
      <c r="F7885" s="1" t="s">
        <v>61</v>
      </c>
      <c r="G7885" s="1" t="s">
        <v>70</v>
      </c>
      <c r="H7885">
        <v>54.273099999999999</v>
      </c>
      <c r="I7885">
        <v>-61.738799999999998</v>
      </c>
      <c r="J7885">
        <v>48</v>
      </c>
      <c r="K7885" t="b">
        <v>1</v>
      </c>
      <c r="L7885">
        <v>392</v>
      </c>
      <c r="M7885" s="1" t="s">
        <v>30</v>
      </c>
      <c r="N7885" s="1" t="s">
        <v>31</v>
      </c>
      <c r="O7885">
        <v>4</v>
      </c>
      <c r="P7885" t="b">
        <v>1</v>
      </c>
      <c r="Q7885" t="b">
        <v>0</v>
      </c>
      <c r="R7885" s="1" t="s">
        <v>52</v>
      </c>
      <c r="S7885" s="1" t="s">
        <v>58</v>
      </c>
      <c r="T7885">
        <v>5</v>
      </c>
      <c r="U7885" s="1" t="s">
        <v>45</v>
      </c>
      <c r="V7885" s="1" t="s">
        <v>59</v>
      </c>
      <c r="W7885" s="1" t="str">
        <f>IF(OR(MasterData[[#This Row],[Event]]="Christmas Market", MasterData[[#This Row],[Event]]="Christmas"), "Christmas Sale", "Non-Christmas Sale")</f>
        <v>Non-Christmas Sale</v>
      </c>
      <c r="X7885" t="b">
        <v>0</v>
      </c>
      <c r="Y7885">
        <v>1</v>
      </c>
      <c r="Z7885">
        <v>57.54</v>
      </c>
      <c r="AA7885">
        <v>230.15</v>
      </c>
      <c r="AB7885">
        <v>23.01</v>
      </c>
      <c r="AC7885" t="str">
        <f>IF(MasterData[[#This Row],[Discount Amount]]&gt;0, "Promotional sale", "Non-Promotional Sales")</f>
        <v>Promotional sale</v>
      </c>
    </row>
    <row r="7886" spans="1:29" x14ac:dyDescent="0.25">
      <c r="A7886">
        <v>7885</v>
      </c>
      <c r="B7886" s="1" t="s">
        <v>337</v>
      </c>
      <c r="C7886" s="2">
        <v>0.69097222222222232</v>
      </c>
      <c r="D7886">
        <v>343</v>
      </c>
      <c r="E7886">
        <v>37</v>
      </c>
      <c r="F7886" s="1" t="s">
        <v>37</v>
      </c>
      <c r="G7886" s="1" t="s">
        <v>70</v>
      </c>
      <c r="H7886">
        <v>54.273099999999999</v>
      </c>
      <c r="I7886">
        <v>-61.738799999999998</v>
      </c>
      <c r="J7886">
        <v>76</v>
      </c>
      <c r="K7886" t="b">
        <v>0</v>
      </c>
      <c r="L7886">
        <v>585</v>
      </c>
      <c r="M7886" s="1" t="s">
        <v>39</v>
      </c>
      <c r="N7886" s="1" t="s">
        <v>40</v>
      </c>
      <c r="O7886">
        <v>2</v>
      </c>
      <c r="P7886" t="b">
        <v>1</v>
      </c>
      <c r="Q7886" t="b">
        <v>0</v>
      </c>
      <c r="R7886" s="1" t="s">
        <v>52</v>
      </c>
      <c r="S7886" s="1" t="s">
        <v>53</v>
      </c>
      <c r="T7886">
        <v>1</v>
      </c>
      <c r="U7886" s="1" t="s">
        <v>34</v>
      </c>
      <c r="V7886" s="1" t="s">
        <v>46</v>
      </c>
      <c r="W7886" s="1" t="str">
        <f>IF(OR(MasterData[[#This Row],[Event]]="Christmas Market", MasterData[[#This Row],[Event]]="Christmas"), "Christmas Sale", "Non-Christmas Sale")</f>
        <v>Christmas Sale</v>
      </c>
      <c r="X7886" t="b">
        <v>0</v>
      </c>
      <c r="Y7886">
        <v>1</v>
      </c>
      <c r="Z7886">
        <v>42.31</v>
      </c>
      <c r="AA7886">
        <v>84.61</v>
      </c>
      <c r="AB7886">
        <v>0</v>
      </c>
      <c r="AC7886" t="str">
        <f>IF(MasterData[[#This Row],[Discount Amount]]&gt;0, "Promotional sale", "Non-Promotional Sales")</f>
        <v>Non-Promotional Sales</v>
      </c>
    </row>
    <row r="7887" spans="1:29" x14ac:dyDescent="0.25">
      <c r="A7887">
        <v>7886</v>
      </c>
      <c r="B7887" s="1" t="s">
        <v>426</v>
      </c>
      <c r="C7887" s="2">
        <v>0.25826388888888885</v>
      </c>
      <c r="D7887">
        <v>454</v>
      </c>
      <c r="E7887">
        <v>60</v>
      </c>
      <c r="F7887" s="1" t="s">
        <v>28</v>
      </c>
      <c r="G7887" s="1" t="s">
        <v>79</v>
      </c>
      <c r="H7887">
        <v>63.588799999999999</v>
      </c>
      <c r="I7887">
        <v>-115.5069</v>
      </c>
      <c r="J7887">
        <v>29</v>
      </c>
      <c r="K7887" t="b">
        <v>0</v>
      </c>
      <c r="L7887">
        <v>132</v>
      </c>
      <c r="M7887" s="1" t="s">
        <v>39</v>
      </c>
      <c r="N7887" s="1" t="s">
        <v>40</v>
      </c>
      <c r="O7887">
        <v>5</v>
      </c>
      <c r="P7887" t="b">
        <v>1</v>
      </c>
      <c r="Q7887" t="b">
        <v>0</v>
      </c>
      <c r="R7887" s="1" t="s">
        <v>41</v>
      </c>
      <c r="S7887" s="1" t="s">
        <v>49</v>
      </c>
      <c r="T7887">
        <v>4</v>
      </c>
      <c r="U7887" s="1" t="s">
        <v>45</v>
      </c>
      <c r="V7887" s="1" t="s">
        <v>59</v>
      </c>
      <c r="W7887" s="1" t="str">
        <f>IF(OR(MasterData[[#This Row],[Event]]="Christmas Market", MasterData[[#This Row],[Event]]="Christmas"), "Christmas Sale", "Non-Christmas Sale")</f>
        <v>Non-Christmas Sale</v>
      </c>
      <c r="X7887" t="b">
        <v>0</v>
      </c>
      <c r="Y7887">
        <v>1</v>
      </c>
      <c r="Z7887">
        <v>72.7</v>
      </c>
      <c r="AA7887">
        <v>363.51</v>
      </c>
      <c r="AB7887">
        <v>36.35</v>
      </c>
      <c r="AC7887" t="str">
        <f>IF(MasterData[[#This Row],[Discount Amount]]&gt;0, "Promotional sale", "Non-Promotional Sales")</f>
        <v>Promotional sale</v>
      </c>
    </row>
    <row r="7888" spans="1:29" x14ac:dyDescent="0.25">
      <c r="A7888">
        <v>7887</v>
      </c>
      <c r="B7888" s="1" t="s">
        <v>169</v>
      </c>
      <c r="C7888" s="2">
        <v>9.0856481481481399E-2</v>
      </c>
      <c r="D7888">
        <v>88</v>
      </c>
      <c r="E7888">
        <v>31</v>
      </c>
      <c r="F7888" s="1" t="s">
        <v>61</v>
      </c>
      <c r="G7888" s="1" t="s">
        <v>38</v>
      </c>
      <c r="H7888">
        <v>53.726700000000001</v>
      </c>
      <c r="I7888">
        <v>-127.6476</v>
      </c>
      <c r="J7888">
        <v>29</v>
      </c>
      <c r="K7888" t="b">
        <v>1</v>
      </c>
      <c r="L7888">
        <v>54</v>
      </c>
      <c r="M7888" s="1" t="s">
        <v>56</v>
      </c>
      <c r="N7888" s="1" t="s">
        <v>57</v>
      </c>
      <c r="O7888">
        <v>5</v>
      </c>
      <c r="P7888" t="b">
        <v>0</v>
      </c>
      <c r="Q7888" t="b">
        <v>1</v>
      </c>
      <c r="R7888" s="1" t="s">
        <v>41</v>
      </c>
      <c r="S7888" s="1" t="s">
        <v>53</v>
      </c>
      <c r="T7888">
        <v>5</v>
      </c>
      <c r="U7888" s="1" t="s">
        <v>45</v>
      </c>
      <c r="V7888" s="1" t="s">
        <v>59</v>
      </c>
      <c r="W7888" s="1" t="str">
        <f>IF(OR(MasterData[[#This Row],[Event]]="Christmas Market", MasterData[[#This Row],[Event]]="Christmas"), "Christmas Sale", "Non-Christmas Sale")</f>
        <v>Non-Christmas Sale</v>
      </c>
      <c r="X7888" t="b">
        <v>1</v>
      </c>
      <c r="Y7888">
        <v>3</v>
      </c>
      <c r="Z7888">
        <v>13.35</v>
      </c>
      <c r="AA7888">
        <v>66.739999999999995</v>
      </c>
      <c r="AB7888">
        <v>6.67</v>
      </c>
      <c r="AC7888" t="str">
        <f>IF(MasterData[[#This Row],[Discount Amount]]&gt;0, "Promotional sale", "Non-Promotional Sales")</f>
        <v>Promotional sale</v>
      </c>
    </row>
    <row r="7889" spans="1:29" x14ac:dyDescent="0.25">
      <c r="A7889">
        <v>7888</v>
      </c>
      <c r="B7889" s="1" t="s">
        <v>222</v>
      </c>
      <c r="C7889" s="2">
        <v>0.41621527777777767</v>
      </c>
      <c r="D7889">
        <v>311</v>
      </c>
      <c r="E7889">
        <v>52</v>
      </c>
      <c r="F7889" s="1" t="s">
        <v>28</v>
      </c>
      <c r="G7889" s="1" t="s">
        <v>55</v>
      </c>
      <c r="H7889">
        <v>52.939900000000002</v>
      </c>
      <c r="I7889">
        <v>-106.4509</v>
      </c>
      <c r="J7889">
        <v>2</v>
      </c>
      <c r="K7889" t="b">
        <v>1</v>
      </c>
      <c r="L7889">
        <v>577</v>
      </c>
      <c r="M7889" s="1" t="s">
        <v>74</v>
      </c>
      <c r="N7889" s="1" t="s">
        <v>75</v>
      </c>
      <c r="O7889">
        <v>1</v>
      </c>
      <c r="P7889" t="b">
        <v>0</v>
      </c>
      <c r="Q7889" t="b">
        <v>1</v>
      </c>
      <c r="R7889" s="1" t="s">
        <v>32</v>
      </c>
      <c r="S7889" s="1" t="s">
        <v>33</v>
      </c>
      <c r="T7889">
        <v>2</v>
      </c>
      <c r="U7889" s="1" t="s">
        <v>42</v>
      </c>
      <c r="V7889" s="1" t="s">
        <v>46</v>
      </c>
      <c r="W7889" s="1" t="str">
        <f>IF(OR(MasterData[[#This Row],[Event]]="Christmas Market", MasterData[[#This Row],[Event]]="Christmas"), "Christmas Sale", "Non-Christmas Sale")</f>
        <v>Christmas Sale</v>
      </c>
      <c r="X7889" t="b">
        <v>1</v>
      </c>
      <c r="Y7889">
        <v>3</v>
      </c>
      <c r="Z7889">
        <v>18.84</v>
      </c>
      <c r="AA7889">
        <v>18.84</v>
      </c>
      <c r="AB7889">
        <v>0</v>
      </c>
      <c r="AC7889" t="str">
        <f>IF(MasterData[[#This Row],[Discount Amount]]&gt;0, "Promotional sale", "Non-Promotional Sales")</f>
        <v>Non-Promotional Sales</v>
      </c>
    </row>
    <row r="7890" spans="1:29" x14ac:dyDescent="0.25">
      <c r="A7890">
        <v>7889</v>
      </c>
      <c r="B7890" s="1" t="s">
        <v>368</v>
      </c>
      <c r="C7890" s="2">
        <v>0.23907407407407399</v>
      </c>
      <c r="D7890">
        <v>98</v>
      </c>
      <c r="E7890">
        <v>66</v>
      </c>
      <c r="F7890" s="1" t="s">
        <v>37</v>
      </c>
      <c r="G7890" s="1" t="s">
        <v>66</v>
      </c>
      <c r="H7890">
        <v>45.077800000000003</v>
      </c>
      <c r="I7890">
        <v>-63.546700000000001</v>
      </c>
      <c r="J7890">
        <v>43</v>
      </c>
      <c r="K7890" t="b">
        <v>1</v>
      </c>
      <c r="L7890">
        <v>30</v>
      </c>
      <c r="M7890" s="1" t="s">
        <v>39</v>
      </c>
      <c r="N7890" s="1" t="s">
        <v>40</v>
      </c>
      <c r="O7890">
        <v>2</v>
      </c>
      <c r="P7890" t="b">
        <v>1</v>
      </c>
      <c r="Q7890" t="b">
        <v>0</v>
      </c>
      <c r="R7890" s="1" t="s">
        <v>41</v>
      </c>
      <c r="S7890" s="1" t="s">
        <v>58</v>
      </c>
      <c r="T7890">
        <v>5</v>
      </c>
      <c r="U7890" s="1" t="s">
        <v>42</v>
      </c>
      <c r="V7890" s="1" t="s">
        <v>46</v>
      </c>
      <c r="W7890" s="1" t="str">
        <f>IF(OR(MasterData[[#This Row],[Event]]="Christmas Market", MasterData[[#This Row],[Event]]="Christmas"), "Christmas Sale", "Non-Christmas Sale")</f>
        <v>Christmas Sale</v>
      </c>
      <c r="X7890" t="b">
        <v>1</v>
      </c>
      <c r="Y7890">
        <v>2</v>
      </c>
      <c r="Z7890">
        <v>52.9</v>
      </c>
      <c r="AA7890">
        <v>105.81</v>
      </c>
      <c r="AB7890">
        <v>0</v>
      </c>
      <c r="AC7890" t="str">
        <f>IF(MasterData[[#This Row],[Discount Amount]]&gt;0, "Promotional sale", "Non-Promotional Sales")</f>
        <v>Non-Promotional Sales</v>
      </c>
    </row>
    <row r="7891" spans="1:29" x14ac:dyDescent="0.25">
      <c r="A7891">
        <v>7890</v>
      </c>
      <c r="B7891" s="1" t="s">
        <v>203</v>
      </c>
      <c r="C7891" s="2">
        <v>4.9305555555555491E-2</v>
      </c>
      <c r="D7891">
        <v>30</v>
      </c>
      <c r="E7891">
        <v>58</v>
      </c>
      <c r="F7891" s="1" t="s">
        <v>37</v>
      </c>
      <c r="G7891" s="1" t="s">
        <v>79</v>
      </c>
      <c r="H7891">
        <v>63.588799999999999</v>
      </c>
      <c r="I7891">
        <v>-115.5069</v>
      </c>
      <c r="J7891">
        <v>70</v>
      </c>
      <c r="K7891" t="b">
        <v>0</v>
      </c>
      <c r="L7891">
        <v>313</v>
      </c>
      <c r="M7891" s="1" t="s">
        <v>39</v>
      </c>
      <c r="N7891" s="1" t="s">
        <v>40</v>
      </c>
      <c r="O7891">
        <v>5</v>
      </c>
      <c r="P7891" t="b">
        <v>0</v>
      </c>
      <c r="Q7891" t="b">
        <v>0</v>
      </c>
      <c r="R7891" s="1" t="s">
        <v>41</v>
      </c>
      <c r="S7891" s="1" t="s">
        <v>49</v>
      </c>
      <c r="T7891">
        <v>3</v>
      </c>
      <c r="U7891" s="1" t="s">
        <v>42</v>
      </c>
      <c r="V7891" s="1" t="s">
        <v>46</v>
      </c>
      <c r="W7891" s="1" t="str">
        <f>IF(OR(MasterData[[#This Row],[Event]]="Christmas Market", MasterData[[#This Row],[Event]]="Christmas"), "Christmas Sale", "Non-Christmas Sale")</f>
        <v>Christmas Sale</v>
      </c>
      <c r="X7891" t="b">
        <v>0</v>
      </c>
      <c r="Y7891">
        <v>3</v>
      </c>
      <c r="Z7891">
        <v>10.25</v>
      </c>
      <c r="AA7891">
        <v>51.26</v>
      </c>
      <c r="AB7891">
        <v>0</v>
      </c>
      <c r="AC7891" t="str">
        <f>IF(MasterData[[#This Row],[Discount Amount]]&gt;0, "Promotional sale", "Non-Promotional Sales")</f>
        <v>Non-Promotional Sales</v>
      </c>
    </row>
    <row r="7892" spans="1:29" x14ac:dyDescent="0.25">
      <c r="A7892">
        <v>7891</v>
      </c>
      <c r="B7892" s="1" t="s">
        <v>404</v>
      </c>
      <c r="C7892" s="2">
        <v>0.5261111111111112</v>
      </c>
      <c r="D7892">
        <v>394</v>
      </c>
      <c r="E7892">
        <v>40</v>
      </c>
      <c r="F7892" s="1" t="s">
        <v>37</v>
      </c>
      <c r="G7892" s="1" t="s">
        <v>55</v>
      </c>
      <c r="H7892">
        <v>52.939900000000002</v>
      </c>
      <c r="I7892">
        <v>-106.4509</v>
      </c>
      <c r="J7892">
        <v>46</v>
      </c>
      <c r="K7892" t="b">
        <v>1</v>
      </c>
      <c r="L7892">
        <v>82</v>
      </c>
      <c r="M7892" s="1" t="s">
        <v>74</v>
      </c>
      <c r="N7892" s="1" t="s">
        <v>75</v>
      </c>
      <c r="O7892">
        <v>2</v>
      </c>
      <c r="P7892" t="b">
        <v>1</v>
      </c>
      <c r="Q7892" t="b">
        <v>1</v>
      </c>
      <c r="R7892" s="1" t="s">
        <v>41</v>
      </c>
      <c r="S7892" s="1" t="s">
        <v>53</v>
      </c>
      <c r="T7892">
        <v>3</v>
      </c>
      <c r="U7892" s="1" t="s">
        <v>42</v>
      </c>
      <c r="V7892" s="1" t="s">
        <v>46</v>
      </c>
      <c r="W7892" s="1" t="str">
        <f>IF(OR(MasterData[[#This Row],[Event]]="Christmas Market", MasterData[[#This Row],[Event]]="Christmas"), "Christmas Sale", "Non-Christmas Sale")</f>
        <v>Christmas Sale</v>
      </c>
      <c r="X7892" t="b">
        <v>0</v>
      </c>
      <c r="Y7892">
        <v>3</v>
      </c>
      <c r="Z7892">
        <v>98.95</v>
      </c>
      <c r="AA7892">
        <v>197.9</v>
      </c>
      <c r="AB7892">
        <v>0</v>
      </c>
      <c r="AC7892" t="str">
        <f>IF(MasterData[[#This Row],[Discount Amount]]&gt;0, "Promotional sale", "Non-Promotional Sales")</f>
        <v>Non-Promotional Sales</v>
      </c>
    </row>
    <row r="7893" spans="1:29" x14ac:dyDescent="0.25">
      <c r="A7893">
        <v>7892</v>
      </c>
      <c r="B7893" s="1" t="s">
        <v>99</v>
      </c>
      <c r="C7893" s="2">
        <v>0.9759606481481482</v>
      </c>
      <c r="D7893">
        <v>321</v>
      </c>
      <c r="E7893">
        <v>67</v>
      </c>
      <c r="F7893" s="1" t="s">
        <v>61</v>
      </c>
      <c r="G7893" s="1" t="s">
        <v>70</v>
      </c>
      <c r="H7893">
        <v>54.273099999999999</v>
      </c>
      <c r="I7893">
        <v>-61.738799999999998</v>
      </c>
      <c r="J7893">
        <v>64</v>
      </c>
      <c r="K7893" t="b">
        <v>0</v>
      </c>
      <c r="L7893">
        <v>233</v>
      </c>
      <c r="M7893" s="1" t="s">
        <v>74</v>
      </c>
      <c r="N7893" s="1" t="s">
        <v>75</v>
      </c>
      <c r="O7893">
        <v>1</v>
      </c>
      <c r="P7893" t="b">
        <v>0</v>
      </c>
      <c r="Q7893" t="b">
        <v>1</v>
      </c>
      <c r="R7893" s="1" t="s">
        <v>32</v>
      </c>
      <c r="S7893" s="1" t="s">
        <v>58</v>
      </c>
      <c r="T7893">
        <v>1</v>
      </c>
      <c r="U7893" s="1" t="s">
        <v>42</v>
      </c>
      <c r="V7893" s="1" t="s">
        <v>35</v>
      </c>
      <c r="W7893" s="1" t="str">
        <f>IF(OR(MasterData[[#This Row],[Event]]="Christmas Market", MasterData[[#This Row],[Event]]="Christmas"), "Christmas Sale", "Non-Christmas Sale")</f>
        <v>Non-Christmas Sale</v>
      </c>
      <c r="X7893" t="b">
        <v>1</v>
      </c>
      <c r="Y7893">
        <v>1</v>
      </c>
      <c r="Z7893">
        <v>34.96</v>
      </c>
      <c r="AA7893">
        <v>34.96</v>
      </c>
      <c r="AB7893">
        <v>0</v>
      </c>
      <c r="AC7893" t="str">
        <f>IF(MasterData[[#This Row],[Discount Amount]]&gt;0, "Promotional sale", "Non-Promotional Sales")</f>
        <v>Non-Promotional Sales</v>
      </c>
    </row>
    <row r="7894" spans="1:29" x14ac:dyDescent="0.25">
      <c r="A7894">
        <v>7893</v>
      </c>
      <c r="B7894" s="1" t="s">
        <v>431</v>
      </c>
      <c r="C7894" s="2">
        <v>0.73071759259259261</v>
      </c>
      <c r="D7894">
        <v>326</v>
      </c>
      <c r="E7894">
        <v>49</v>
      </c>
      <c r="F7894" s="1" t="s">
        <v>28</v>
      </c>
      <c r="G7894" s="1" t="s">
        <v>66</v>
      </c>
      <c r="H7894">
        <v>45.077800000000003</v>
      </c>
      <c r="I7894">
        <v>-63.546700000000001</v>
      </c>
      <c r="J7894">
        <v>11</v>
      </c>
      <c r="K7894" t="b">
        <v>1</v>
      </c>
      <c r="L7894">
        <v>312</v>
      </c>
      <c r="M7894" s="1" t="s">
        <v>30</v>
      </c>
      <c r="N7894" s="1" t="s">
        <v>31</v>
      </c>
      <c r="O7894">
        <v>4</v>
      </c>
      <c r="P7894" t="b">
        <v>0</v>
      </c>
      <c r="Q7894" t="b">
        <v>0</v>
      </c>
      <c r="R7894" s="1" t="s">
        <v>32</v>
      </c>
      <c r="S7894" s="1" t="s">
        <v>33</v>
      </c>
      <c r="T7894">
        <v>3</v>
      </c>
      <c r="U7894" s="1" t="s">
        <v>42</v>
      </c>
      <c r="V7894" s="1" t="s">
        <v>59</v>
      </c>
      <c r="W7894" s="1" t="str">
        <f>IF(OR(MasterData[[#This Row],[Event]]="Christmas Market", MasterData[[#This Row],[Event]]="Christmas"), "Christmas Sale", "Non-Christmas Sale")</f>
        <v>Non-Christmas Sale</v>
      </c>
      <c r="X7894" t="b">
        <v>0</v>
      </c>
      <c r="Y7894">
        <v>4</v>
      </c>
      <c r="Z7894">
        <v>36.450000000000003</v>
      </c>
      <c r="AA7894">
        <v>145.79</v>
      </c>
      <c r="AB7894">
        <v>14.58</v>
      </c>
      <c r="AC7894" t="str">
        <f>IF(MasterData[[#This Row],[Discount Amount]]&gt;0, "Promotional sale", "Non-Promotional Sales")</f>
        <v>Promotional sale</v>
      </c>
    </row>
    <row r="7895" spans="1:29" x14ac:dyDescent="0.25">
      <c r="A7895">
        <v>7894</v>
      </c>
      <c r="B7895" s="1" t="s">
        <v>117</v>
      </c>
      <c r="C7895" s="2">
        <v>0.30556712962962962</v>
      </c>
      <c r="D7895">
        <v>245</v>
      </c>
      <c r="E7895">
        <v>42</v>
      </c>
      <c r="F7895" s="1" t="s">
        <v>61</v>
      </c>
      <c r="G7895" s="1" t="s">
        <v>51</v>
      </c>
      <c r="H7895">
        <v>53.760899999999999</v>
      </c>
      <c r="I7895">
        <v>-98.813900000000004</v>
      </c>
      <c r="J7895">
        <v>94</v>
      </c>
      <c r="K7895" t="b">
        <v>1</v>
      </c>
      <c r="L7895">
        <v>814</v>
      </c>
      <c r="M7895" s="1" t="s">
        <v>63</v>
      </c>
      <c r="N7895" s="1" t="s">
        <v>64</v>
      </c>
      <c r="O7895">
        <v>5</v>
      </c>
      <c r="P7895" t="b">
        <v>1</v>
      </c>
      <c r="Q7895" t="b">
        <v>0</v>
      </c>
      <c r="R7895" s="1" t="s">
        <v>32</v>
      </c>
      <c r="S7895" s="1" t="s">
        <v>58</v>
      </c>
      <c r="T7895">
        <v>4</v>
      </c>
      <c r="U7895" s="1" t="s">
        <v>42</v>
      </c>
      <c r="V7895" s="1" t="s">
        <v>46</v>
      </c>
      <c r="W7895" s="1" t="str">
        <f>IF(OR(MasterData[[#This Row],[Event]]="Christmas Market", MasterData[[#This Row],[Event]]="Christmas"), "Christmas Sale", "Non-Christmas Sale")</f>
        <v>Christmas Sale</v>
      </c>
      <c r="X7895" t="b">
        <v>1</v>
      </c>
      <c r="Y7895">
        <v>4</v>
      </c>
      <c r="Z7895">
        <v>92.48</v>
      </c>
      <c r="AA7895">
        <v>462.39</v>
      </c>
      <c r="AB7895">
        <v>0</v>
      </c>
      <c r="AC7895" t="str">
        <f>IF(MasterData[[#This Row],[Discount Amount]]&gt;0, "Promotional sale", "Non-Promotional Sales")</f>
        <v>Non-Promotional Sales</v>
      </c>
    </row>
    <row r="7896" spans="1:29" x14ac:dyDescent="0.25">
      <c r="A7896">
        <v>7895</v>
      </c>
      <c r="B7896" s="1" t="s">
        <v>71</v>
      </c>
      <c r="C7896" s="2">
        <v>0.44652777777777786</v>
      </c>
      <c r="D7896">
        <v>185</v>
      </c>
      <c r="E7896">
        <v>61</v>
      </c>
      <c r="F7896" s="1" t="s">
        <v>28</v>
      </c>
      <c r="G7896" s="1" t="s">
        <v>79</v>
      </c>
      <c r="H7896">
        <v>63.588799999999999</v>
      </c>
      <c r="I7896">
        <v>-115.5069</v>
      </c>
      <c r="J7896">
        <v>53</v>
      </c>
      <c r="K7896" t="b">
        <v>0</v>
      </c>
      <c r="L7896">
        <v>475</v>
      </c>
      <c r="M7896" s="1" t="s">
        <v>74</v>
      </c>
      <c r="N7896" s="1" t="s">
        <v>75</v>
      </c>
      <c r="O7896">
        <v>5</v>
      </c>
      <c r="P7896" t="b">
        <v>1</v>
      </c>
      <c r="Q7896" t="b">
        <v>0</v>
      </c>
      <c r="R7896" s="1" t="s">
        <v>52</v>
      </c>
      <c r="S7896" s="1" t="s">
        <v>53</v>
      </c>
      <c r="T7896">
        <v>5</v>
      </c>
      <c r="U7896" s="1" t="s">
        <v>45</v>
      </c>
      <c r="V7896" s="1" t="s">
        <v>35</v>
      </c>
      <c r="W7896" s="1" t="str">
        <f>IF(OR(MasterData[[#This Row],[Event]]="Christmas Market", MasterData[[#This Row],[Event]]="Christmas"), "Christmas Sale", "Non-Christmas Sale")</f>
        <v>Non-Christmas Sale</v>
      </c>
      <c r="X7896" t="b">
        <v>0</v>
      </c>
      <c r="Y7896">
        <v>2</v>
      </c>
      <c r="Z7896">
        <v>63.88</v>
      </c>
      <c r="AA7896">
        <v>319.38</v>
      </c>
      <c r="AB7896">
        <v>0</v>
      </c>
      <c r="AC7896" t="str">
        <f>IF(MasterData[[#This Row],[Discount Amount]]&gt;0, "Promotional sale", "Non-Promotional Sales")</f>
        <v>Non-Promotional Sales</v>
      </c>
    </row>
    <row r="7897" spans="1:29" x14ac:dyDescent="0.25">
      <c r="A7897">
        <v>7896</v>
      </c>
      <c r="B7897" s="1" t="s">
        <v>311</v>
      </c>
      <c r="C7897" s="2">
        <v>0.6510879629629629</v>
      </c>
      <c r="D7897">
        <v>12</v>
      </c>
      <c r="E7897">
        <v>56</v>
      </c>
      <c r="F7897" s="1" t="s">
        <v>61</v>
      </c>
      <c r="G7897" s="1" t="s">
        <v>38</v>
      </c>
      <c r="H7897">
        <v>53.726700000000001</v>
      </c>
      <c r="I7897">
        <v>-127.6476</v>
      </c>
      <c r="J7897">
        <v>45</v>
      </c>
      <c r="K7897" t="b">
        <v>1</v>
      </c>
      <c r="L7897">
        <v>380</v>
      </c>
      <c r="M7897" s="1" t="s">
        <v>63</v>
      </c>
      <c r="N7897" s="1" t="s">
        <v>64</v>
      </c>
      <c r="O7897">
        <v>1</v>
      </c>
      <c r="P7897" t="b">
        <v>0</v>
      </c>
      <c r="Q7897" t="b">
        <v>0</v>
      </c>
      <c r="R7897" s="1" t="s">
        <v>41</v>
      </c>
      <c r="S7897" s="1" t="s">
        <v>33</v>
      </c>
      <c r="T7897">
        <v>5</v>
      </c>
      <c r="U7897" s="1" t="s">
        <v>34</v>
      </c>
      <c r="V7897" s="1" t="s">
        <v>46</v>
      </c>
      <c r="W7897" s="1" t="str">
        <f>IF(OR(MasterData[[#This Row],[Event]]="Christmas Market", MasterData[[#This Row],[Event]]="Christmas"), "Christmas Sale", "Non-Christmas Sale")</f>
        <v>Christmas Sale</v>
      </c>
      <c r="X7897" t="b">
        <v>0</v>
      </c>
      <c r="Y7897">
        <v>2</v>
      </c>
      <c r="Z7897">
        <v>59.53</v>
      </c>
      <c r="AA7897">
        <v>59.53</v>
      </c>
      <c r="AB7897">
        <v>0</v>
      </c>
      <c r="AC7897" t="str">
        <f>IF(MasterData[[#This Row],[Discount Amount]]&gt;0, "Promotional sale", "Non-Promotional Sales")</f>
        <v>Non-Promotional Sales</v>
      </c>
    </row>
    <row r="7898" spans="1:29" x14ac:dyDescent="0.25">
      <c r="A7898">
        <v>7897</v>
      </c>
      <c r="B7898" s="1" t="s">
        <v>390</v>
      </c>
      <c r="C7898" s="2">
        <v>0.95326388888888891</v>
      </c>
      <c r="D7898">
        <v>405</v>
      </c>
      <c r="E7898">
        <v>47</v>
      </c>
      <c r="F7898" s="1" t="s">
        <v>37</v>
      </c>
      <c r="G7898" s="1" t="s">
        <v>68</v>
      </c>
      <c r="H7898">
        <v>46.318800000000003</v>
      </c>
      <c r="I7898">
        <v>-63.146099999999997</v>
      </c>
      <c r="J7898">
        <v>66</v>
      </c>
      <c r="K7898" t="b">
        <v>1</v>
      </c>
      <c r="L7898">
        <v>793</v>
      </c>
      <c r="M7898" s="1" t="s">
        <v>39</v>
      </c>
      <c r="N7898" s="1" t="s">
        <v>40</v>
      </c>
      <c r="O7898">
        <v>5</v>
      </c>
      <c r="P7898" t="b">
        <v>0</v>
      </c>
      <c r="Q7898" t="b">
        <v>1</v>
      </c>
      <c r="R7898" s="1" t="s">
        <v>32</v>
      </c>
      <c r="S7898" s="1" t="s">
        <v>49</v>
      </c>
      <c r="T7898">
        <v>1</v>
      </c>
      <c r="U7898" s="1" t="s">
        <v>42</v>
      </c>
      <c r="V7898" s="1" t="s">
        <v>59</v>
      </c>
      <c r="W7898" s="1" t="str">
        <f>IF(OR(MasterData[[#This Row],[Event]]="Christmas Market", MasterData[[#This Row],[Event]]="Christmas"), "Christmas Sale", "Non-Christmas Sale")</f>
        <v>Non-Christmas Sale</v>
      </c>
      <c r="X7898" t="b">
        <v>0</v>
      </c>
      <c r="Y7898">
        <v>2</v>
      </c>
      <c r="Z7898">
        <v>18.190000000000001</v>
      </c>
      <c r="AA7898">
        <v>90.97</v>
      </c>
      <c r="AB7898">
        <v>9.1</v>
      </c>
      <c r="AC7898" t="str">
        <f>IF(MasterData[[#This Row],[Discount Amount]]&gt;0, "Promotional sale", "Non-Promotional Sales")</f>
        <v>Promotional sale</v>
      </c>
    </row>
    <row r="7899" spans="1:29" x14ac:dyDescent="0.25">
      <c r="A7899">
        <v>7898</v>
      </c>
      <c r="B7899" s="1" t="s">
        <v>169</v>
      </c>
      <c r="C7899" s="2">
        <v>0.42664351851851845</v>
      </c>
      <c r="D7899">
        <v>352</v>
      </c>
      <c r="E7899">
        <v>32</v>
      </c>
      <c r="F7899" s="1" t="s">
        <v>37</v>
      </c>
      <c r="G7899" s="1" t="s">
        <v>55</v>
      </c>
      <c r="H7899">
        <v>52.939900000000002</v>
      </c>
      <c r="I7899">
        <v>-106.4509</v>
      </c>
      <c r="J7899">
        <v>77</v>
      </c>
      <c r="K7899" t="b">
        <v>1</v>
      </c>
      <c r="L7899">
        <v>288</v>
      </c>
      <c r="M7899" s="1" t="s">
        <v>74</v>
      </c>
      <c r="N7899" s="1" t="s">
        <v>75</v>
      </c>
      <c r="O7899">
        <v>4</v>
      </c>
      <c r="P7899" t="b">
        <v>1</v>
      </c>
      <c r="Q7899" t="b">
        <v>1</v>
      </c>
      <c r="R7899" s="1" t="s">
        <v>32</v>
      </c>
      <c r="S7899" s="1" t="s">
        <v>58</v>
      </c>
      <c r="T7899">
        <v>4</v>
      </c>
      <c r="U7899" s="1" t="s">
        <v>42</v>
      </c>
      <c r="V7899" s="1" t="s">
        <v>46</v>
      </c>
      <c r="W7899" s="1" t="str">
        <f>IF(OR(MasterData[[#This Row],[Event]]="Christmas Market", MasterData[[#This Row],[Event]]="Christmas"), "Christmas Sale", "Non-Christmas Sale")</f>
        <v>Christmas Sale</v>
      </c>
      <c r="X7899" t="b">
        <v>0</v>
      </c>
      <c r="Y7899">
        <v>4</v>
      </c>
      <c r="Z7899">
        <v>52.85</v>
      </c>
      <c r="AA7899">
        <v>211.39</v>
      </c>
      <c r="AB7899">
        <v>0</v>
      </c>
      <c r="AC7899" t="str">
        <f>IF(MasterData[[#This Row],[Discount Amount]]&gt;0, "Promotional sale", "Non-Promotional Sales")</f>
        <v>Non-Promotional Sales</v>
      </c>
    </row>
    <row r="7900" spans="1:29" x14ac:dyDescent="0.25">
      <c r="A7900">
        <v>7899</v>
      </c>
      <c r="B7900" s="1" t="s">
        <v>50</v>
      </c>
      <c r="C7900" s="2">
        <v>0.15925925925925921</v>
      </c>
      <c r="D7900">
        <v>266</v>
      </c>
      <c r="E7900">
        <v>50</v>
      </c>
      <c r="F7900" s="1" t="s">
        <v>61</v>
      </c>
      <c r="G7900" s="1" t="s">
        <v>51</v>
      </c>
      <c r="H7900">
        <v>53.760899999999999</v>
      </c>
      <c r="I7900">
        <v>-98.813900000000004</v>
      </c>
      <c r="J7900">
        <v>86</v>
      </c>
      <c r="K7900" t="b">
        <v>1</v>
      </c>
      <c r="L7900">
        <v>791</v>
      </c>
      <c r="M7900" s="1" t="s">
        <v>63</v>
      </c>
      <c r="N7900" s="1" t="s">
        <v>64</v>
      </c>
      <c r="O7900">
        <v>1</v>
      </c>
      <c r="P7900" t="b">
        <v>1</v>
      </c>
      <c r="Q7900" t="b">
        <v>1</v>
      </c>
      <c r="R7900" s="1" t="s">
        <v>41</v>
      </c>
      <c r="S7900" s="1" t="s">
        <v>53</v>
      </c>
      <c r="T7900">
        <v>1</v>
      </c>
      <c r="U7900" s="1" t="s">
        <v>34</v>
      </c>
      <c r="V7900" s="1" t="s">
        <v>59</v>
      </c>
      <c r="W7900" s="1" t="str">
        <f>IF(OR(MasterData[[#This Row],[Event]]="Christmas Market", MasterData[[#This Row],[Event]]="Christmas"), "Christmas Sale", "Non-Christmas Sale")</f>
        <v>Non-Christmas Sale</v>
      </c>
      <c r="X7900" t="b">
        <v>0</v>
      </c>
      <c r="Y7900">
        <v>4</v>
      </c>
      <c r="Z7900">
        <v>64.59</v>
      </c>
      <c r="AA7900">
        <v>64.59</v>
      </c>
      <c r="AB7900">
        <v>6.46</v>
      </c>
      <c r="AC7900" t="str">
        <f>IF(MasterData[[#This Row],[Discount Amount]]&gt;0, "Promotional sale", "Non-Promotional Sales")</f>
        <v>Promotional sale</v>
      </c>
    </row>
    <row r="7901" spans="1:29" x14ac:dyDescent="0.25">
      <c r="A7901">
        <v>7900</v>
      </c>
      <c r="B7901" s="1" t="s">
        <v>182</v>
      </c>
      <c r="C7901" s="2">
        <v>0.22752314814814811</v>
      </c>
      <c r="D7901">
        <v>175</v>
      </c>
      <c r="E7901">
        <v>33</v>
      </c>
      <c r="F7901" s="1" t="s">
        <v>28</v>
      </c>
      <c r="G7901" s="1" t="s">
        <v>29</v>
      </c>
      <c r="H7901">
        <v>51.253799999999998</v>
      </c>
      <c r="I7901">
        <v>-85.3232</v>
      </c>
      <c r="J7901">
        <v>98</v>
      </c>
      <c r="K7901" t="b">
        <v>0</v>
      </c>
      <c r="L7901">
        <v>69</v>
      </c>
      <c r="M7901" s="1" t="s">
        <v>30</v>
      </c>
      <c r="N7901" s="1" t="s">
        <v>31</v>
      </c>
      <c r="O7901">
        <v>1</v>
      </c>
      <c r="P7901" t="b">
        <v>1</v>
      </c>
      <c r="Q7901" t="b">
        <v>1</v>
      </c>
      <c r="R7901" s="1" t="s">
        <v>41</v>
      </c>
      <c r="S7901" s="1" t="s">
        <v>33</v>
      </c>
      <c r="T7901">
        <v>3</v>
      </c>
      <c r="U7901" s="1" t="s">
        <v>45</v>
      </c>
      <c r="V7901" s="1" t="s">
        <v>46</v>
      </c>
      <c r="W7901" s="1" t="str">
        <f>IF(OR(MasterData[[#This Row],[Event]]="Christmas Market", MasterData[[#This Row],[Event]]="Christmas"), "Christmas Sale", "Non-Christmas Sale")</f>
        <v>Christmas Sale</v>
      </c>
      <c r="X7901" t="b">
        <v>0</v>
      </c>
      <c r="Y7901">
        <v>3</v>
      </c>
      <c r="Z7901">
        <v>72.3</v>
      </c>
      <c r="AA7901">
        <v>72.3</v>
      </c>
      <c r="AB7901">
        <v>0</v>
      </c>
      <c r="AC7901" t="str">
        <f>IF(MasterData[[#This Row],[Discount Amount]]&gt;0, "Promotional sale", "Non-Promotional Sales")</f>
        <v>Non-Promotional Sales</v>
      </c>
    </row>
    <row r="7902" spans="1:29" x14ac:dyDescent="0.25">
      <c r="A7902">
        <v>7901</v>
      </c>
      <c r="B7902" s="1" t="s">
        <v>125</v>
      </c>
      <c r="C7902" s="2">
        <v>0.90386574074074066</v>
      </c>
      <c r="D7902">
        <v>306</v>
      </c>
      <c r="E7902">
        <v>60</v>
      </c>
      <c r="F7902" s="1" t="s">
        <v>37</v>
      </c>
      <c r="G7902" s="1" t="s">
        <v>81</v>
      </c>
      <c r="H7902">
        <v>64.248000000000005</v>
      </c>
      <c r="I7902">
        <v>-84.889600000000002</v>
      </c>
      <c r="J7902">
        <v>44</v>
      </c>
      <c r="K7902" t="b">
        <v>1</v>
      </c>
      <c r="L7902">
        <v>510</v>
      </c>
      <c r="M7902" s="1" t="s">
        <v>74</v>
      </c>
      <c r="N7902" s="1" t="s">
        <v>75</v>
      </c>
      <c r="O7902">
        <v>3</v>
      </c>
      <c r="P7902" t="b">
        <v>1</v>
      </c>
      <c r="Q7902" t="b">
        <v>1</v>
      </c>
      <c r="R7902" s="1" t="s">
        <v>41</v>
      </c>
      <c r="S7902" s="1" t="s">
        <v>49</v>
      </c>
      <c r="T7902">
        <v>3</v>
      </c>
      <c r="U7902" s="1" t="s">
        <v>34</v>
      </c>
      <c r="V7902" s="1" t="s">
        <v>59</v>
      </c>
      <c r="W7902" s="1" t="str">
        <f>IF(OR(MasterData[[#This Row],[Event]]="Christmas Market", MasterData[[#This Row],[Event]]="Christmas"), "Christmas Sale", "Non-Christmas Sale")</f>
        <v>Non-Christmas Sale</v>
      </c>
      <c r="X7902" t="b">
        <v>1</v>
      </c>
      <c r="Y7902">
        <v>4</v>
      </c>
      <c r="Z7902">
        <v>88.86</v>
      </c>
      <c r="AA7902">
        <v>266.57</v>
      </c>
      <c r="AB7902">
        <v>26.66</v>
      </c>
      <c r="AC7902" t="str">
        <f>IF(MasterData[[#This Row],[Discount Amount]]&gt;0, "Promotional sale", "Non-Promotional Sales")</f>
        <v>Promotional sale</v>
      </c>
    </row>
    <row r="7903" spans="1:29" x14ac:dyDescent="0.25">
      <c r="A7903">
        <v>7902</v>
      </c>
      <c r="B7903" s="1" t="s">
        <v>195</v>
      </c>
      <c r="C7903" s="2">
        <v>0.8283449074074074</v>
      </c>
      <c r="D7903">
        <v>436</v>
      </c>
      <c r="E7903">
        <v>35</v>
      </c>
      <c r="F7903" s="1" t="s">
        <v>37</v>
      </c>
      <c r="G7903" s="1" t="s">
        <v>77</v>
      </c>
      <c r="H7903">
        <v>64.282300000000006</v>
      </c>
      <c r="I7903">
        <v>-135</v>
      </c>
      <c r="J7903">
        <v>44</v>
      </c>
      <c r="K7903" t="b">
        <v>1</v>
      </c>
      <c r="L7903">
        <v>44</v>
      </c>
      <c r="M7903" s="1" t="s">
        <v>30</v>
      </c>
      <c r="N7903" s="1" t="s">
        <v>31</v>
      </c>
      <c r="O7903">
        <v>2</v>
      </c>
      <c r="P7903" t="b">
        <v>1</v>
      </c>
      <c r="Q7903" t="b">
        <v>0</v>
      </c>
      <c r="R7903" s="1" t="s">
        <v>32</v>
      </c>
      <c r="S7903" s="1" t="s">
        <v>53</v>
      </c>
      <c r="T7903">
        <v>1</v>
      </c>
      <c r="U7903" s="1" t="s">
        <v>45</v>
      </c>
      <c r="V7903" s="1" t="s">
        <v>59</v>
      </c>
      <c r="W7903" s="1" t="str">
        <f>IF(OR(MasterData[[#This Row],[Event]]="Christmas Market", MasterData[[#This Row],[Event]]="Christmas"), "Christmas Sale", "Non-Christmas Sale")</f>
        <v>Non-Christmas Sale</v>
      </c>
      <c r="X7903" t="b">
        <v>1</v>
      </c>
      <c r="Y7903">
        <v>1</v>
      </c>
      <c r="Z7903">
        <v>14.91</v>
      </c>
      <c r="AA7903">
        <v>29.81</v>
      </c>
      <c r="AB7903">
        <v>2.98</v>
      </c>
      <c r="AC7903" t="str">
        <f>IF(MasterData[[#This Row],[Discount Amount]]&gt;0, "Promotional sale", "Non-Promotional Sales")</f>
        <v>Promotional sale</v>
      </c>
    </row>
    <row r="7904" spans="1:29" x14ac:dyDescent="0.25">
      <c r="A7904">
        <v>7903</v>
      </c>
      <c r="B7904" s="1" t="s">
        <v>314</v>
      </c>
      <c r="C7904" s="2">
        <v>0.11136574074074068</v>
      </c>
      <c r="D7904">
        <v>8</v>
      </c>
      <c r="E7904">
        <v>35</v>
      </c>
      <c r="F7904" s="1" t="s">
        <v>37</v>
      </c>
      <c r="G7904" s="1" t="s">
        <v>77</v>
      </c>
      <c r="H7904">
        <v>64.282300000000006</v>
      </c>
      <c r="I7904">
        <v>-135</v>
      </c>
      <c r="J7904">
        <v>22</v>
      </c>
      <c r="K7904" t="b">
        <v>0</v>
      </c>
      <c r="L7904">
        <v>513</v>
      </c>
      <c r="M7904" s="1" t="s">
        <v>63</v>
      </c>
      <c r="N7904" s="1" t="s">
        <v>64</v>
      </c>
      <c r="O7904">
        <v>3</v>
      </c>
      <c r="P7904" t="b">
        <v>0</v>
      </c>
      <c r="Q7904" t="b">
        <v>0</v>
      </c>
      <c r="R7904" s="1" t="s">
        <v>52</v>
      </c>
      <c r="S7904" s="1" t="s">
        <v>53</v>
      </c>
      <c r="T7904">
        <v>1</v>
      </c>
      <c r="U7904" s="1" t="s">
        <v>42</v>
      </c>
      <c r="V7904" s="1" t="s">
        <v>46</v>
      </c>
      <c r="W7904" s="1" t="str">
        <f>IF(OR(MasterData[[#This Row],[Event]]="Christmas Market", MasterData[[#This Row],[Event]]="Christmas"), "Christmas Sale", "Non-Christmas Sale")</f>
        <v>Christmas Sale</v>
      </c>
      <c r="X7904" t="b">
        <v>0</v>
      </c>
      <c r="Y7904">
        <v>5</v>
      </c>
      <c r="Z7904">
        <v>79.849999999999994</v>
      </c>
      <c r="AA7904">
        <v>239.54</v>
      </c>
      <c r="AB7904">
        <v>0</v>
      </c>
      <c r="AC7904" t="str">
        <f>IF(MasterData[[#This Row],[Discount Amount]]&gt;0, "Promotional sale", "Non-Promotional Sales")</f>
        <v>Non-Promotional Sales</v>
      </c>
    </row>
    <row r="7905" spans="1:29" x14ac:dyDescent="0.25">
      <c r="A7905">
        <v>7904</v>
      </c>
      <c r="B7905" s="1" t="s">
        <v>291</v>
      </c>
      <c r="C7905" s="2">
        <v>0.60160879629629638</v>
      </c>
      <c r="D7905">
        <v>168</v>
      </c>
      <c r="E7905">
        <v>63</v>
      </c>
      <c r="F7905" s="1" t="s">
        <v>28</v>
      </c>
      <c r="G7905" s="1" t="s">
        <v>77</v>
      </c>
      <c r="H7905">
        <v>64.282300000000006</v>
      </c>
      <c r="I7905">
        <v>-135</v>
      </c>
      <c r="J7905">
        <v>50</v>
      </c>
      <c r="K7905" t="b">
        <v>0</v>
      </c>
      <c r="L7905">
        <v>487</v>
      </c>
      <c r="M7905" s="1" t="s">
        <v>74</v>
      </c>
      <c r="N7905" s="1" t="s">
        <v>75</v>
      </c>
      <c r="O7905">
        <v>1</v>
      </c>
      <c r="P7905" t="b">
        <v>1</v>
      </c>
      <c r="Q7905" t="b">
        <v>0</v>
      </c>
      <c r="R7905" s="1" t="s">
        <v>41</v>
      </c>
      <c r="S7905" s="1" t="s">
        <v>33</v>
      </c>
      <c r="T7905">
        <v>2</v>
      </c>
      <c r="U7905" s="1" t="s">
        <v>34</v>
      </c>
      <c r="V7905" s="1" t="s">
        <v>35</v>
      </c>
      <c r="W7905" s="1" t="str">
        <f>IF(OR(MasterData[[#This Row],[Event]]="Christmas Market", MasterData[[#This Row],[Event]]="Christmas"), "Christmas Sale", "Non-Christmas Sale")</f>
        <v>Non-Christmas Sale</v>
      </c>
      <c r="X7905" t="b">
        <v>1</v>
      </c>
      <c r="Y7905">
        <v>3</v>
      </c>
      <c r="Z7905">
        <v>83.78</v>
      </c>
      <c r="AA7905">
        <v>83.78</v>
      </c>
      <c r="AB7905">
        <v>0</v>
      </c>
      <c r="AC7905" t="str">
        <f>IF(MasterData[[#This Row],[Discount Amount]]&gt;0, "Promotional sale", "Non-Promotional Sales")</f>
        <v>Non-Promotional Sales</v>
      </c>
    </row>
    <row r="7906" spans="1:29" x14ac:dyDescent="0.25">
      <c r="A7906">
        <v>7905</v>
      </c>
      <c r="B7906" s="1" t="s">
        <v>365</v>
      </c>
      <c r="C7906" s="2">
        <v>0.96702546296296288</v>
      </c>
      <c r="D7906">
        <v>118</v>
      </c>
      <c r="E7906">
        <v>32</v>
      </c>
      <c r="F7906" s="1" t="s">
        <v>28</v>
      </c>
      <c r="G7906" s="1" t="s">
        <v>62</v>
      </c>
      <c r="H7906">
        <v>46.565300000000001</v>
      </c>
      <c r="I7906">
        <v>-66.4619</v>
      </c>
      <c r="J7906">
        <v>3</v>
      </c>
      <c r="K7906" t="b">
        <v>0</v>
      </c>
      <c r="L7906">
        <v>173</v>
      </c>
      <c r="M7906" s="1" t="s">
        <v>63</v>
      </c>
      <c r="N7906" s="1" t="s">
        <v>64</v>
      </c>
      <c r="O7906">
        <v>5</v>
      </c>
      <c r="P7906" t="b">
        <v>1</v>
      </c>
      <c r="Q7906" t="b">
        <v>1</v>
      </c>
      <c r="R7906" s="1" t="s">
        <v>32</v>
      </c>
      <c r="S7906" s="1" t="s">
        <v>53</v>
      </c>
      <c r="T7906">
        <v>1</v>
      </c>
      <c r="U7906" s="1" t="s">
        <v>45</v>
      </c>
      <c r="V7906" s="1" t="s">
        <v>59</v>
      </c>
      <c r="W7906" s="1" t="str">
        <f>IF(OR(MasterData[[#This Row],[Event]]="Christmas Market", MasterData[[#This Row],[Event]]="Christmas"), "Christmas Sale", "Non-Christmas Sale")</f>
        <v>Non-Christmas Sale</v>
      </c>
      <c r="X7906" t="b">
        <v>1</v>
      </c>
      <c r="Y7906">
        <v>2</v>
      </c>
      <c r="Z7906">
        <v>26.75</v>
      </c>
      <c r="AA7906">
        <v>133.77000000000001</v>
      </c>
      <c r="AB7906">
        <v>13.38</v>
      </c>
      <c r="AC7906" t="str">
        <f>IF(MasterData[[#This Row],[Discount Amount]]&gt;0, "Promotional sale", "Non-Promotional Sales")</f>
        <v>Promotional sale</v>
      </c>
    </row>
    <row r="7907" spans="1:29" x14ac:dyDescent="0.25">
      <c r="A7907">
        <v>7906</v>
      </c>
      <c r="B7907" s="1" t="s">
        <v>374</v>
      </c>
      <c r="C7907" s="2">
        <v>0.55881944444444454</v>
      </c>
      <c r="D7907">
        <v>137</v>
      </c>
      <c r="E7907">
        <v>19</v>
      </c>
      <c r="F7907" s="1" t="s">
        <v>37</v>
      </c>
      <c r="G7907" s="1" t="s">
        <v>70</v>
      </c>
      <c r="H7907">
        <v>54.273099999999999</v>
      </c>
      <c r="I7907">
        <v>-61.738799999999998</v>
      </c>
      <c r="J7907">
        <v>18</v>
      </c>
      <c r="K7907" t="b">
        <v>1</v>
      </c>
      <c r="L7907">
        <v>387</v>
      </c>
      <c r="M7907" s="1" t="s">
        <v>39</v>
      </c>
      <c r="N7907" s="1" t="s">
        <v>40</v>
      </c>
      <c r="O7907">
        <v>5</v>
      </c>
      <c r="P7907" t="b">
        <v>1</v>
      </c>
      <c r="Q7907" t="b">
        <v>0</v>
      </c>
      <c r="R7907" s="1" t="s">
        <v>41</v>
      </c>
      <c r="S7907" s="1" t="s">
        <v>49</v>
      </c>
      <c r="T7907">
        <v>3</v>
      </c>
      <c r="U7907" s="1" t="s">
        <v>45</v>
      </c>
      <c r="V7907" s="1" t="s">
        <v>59</v>
      </c>
      <c r="W7907" s="1" t="str">
        <f>IF(OR(MasterData[[#This Row],[Event]]="Christmas Market", MasterData[[#This Row],[Event]]="Christmas"), "Christmas Sale", "Non-Christmas Sale")</f>
        <v>Non-Christmas Sale</v>
      </c>
      <c r="X7907" t="b">
        <v>0</v>
      </c>
      <c r="Y7907">
        <v>1</v>
      </c>
      <c r="Z7907">
        <v>61.64</v>
      </c>
      <c r="AA7907">
        <v>308.2</v>
      </c>
      <c r="AB7907">
        <v>30.82</v>
      </c>
      <c r="AC7907" t="str">
        <f>IF(MasterData[[#This Row],[Discount Amount]]&gt;0, "Promotional sale", "Non-Promotional Sales")</f>
        <v>Promotional sale</v>
      </c>
    </row>
    <row r="7908" spans="1:29" x14ac:dyDescent="0.25">
      <c r="A7908">
        <v>7907</v>
      </c>
      <c r="B7908" s="1" t="s">
        <v>402</v>
      </c>
      <c r="C7908" s="2">
        <v>0.94417824074074064</v>
      </c>
      <c r="D7908">
        <v>163</v>
      </c>
      <c r="E7908">
        <v>20</v>
      </c>
      <c r="F7908" s="1" t="s">
        <v>61</v>
      </c>
      <c r="G7908" s="1" t="s">
        <v>55</v>
      </c>
      <c r="H7908">
        <v>52.939900000000002</v>
      </c>
      <c r="I7908">
        <v>-106.4509</v>
      </c>
      <c r="J7908">
        <v>85</v>
      </c>
      <c r="K7908" t="b">
        <v>1</v>
      </c>
      <c r="L7908">
        <v>924</v>
      </c>
      <c r="M7908" s="1" t="s">
        <v>30</v>
      </c>
      <c r="N7908" s="1" t="s">
        <v>31</v>
      </c>
      <c r="O7908">
        <v>3</v>
      </c>
      <c r="P7908" t="b">
        <v>0</v>
      </c>
      <c r="Q7908" t="b">
        <v>1</v>
      </c>
      <c r="R7908" s="1" t="s">
        <v>32</v>
      </c>
      <c r="S7908" s="1" t="s">
        <v>53</v>
      </c>
      <c r="T7908">
        <v>5</v>
      </c>
      <c r="U7908" s="1" t="s">
        <v>34</v>
      </c>
      <c r="V7908" s="1" t="s">
        <v>59</v>
      </c>
      <c r="W7908" s="1" t="str">
        <f>IF(OR(MasterData[[#This Row],[Event]]="Christmas Market", MasterData[[#This Row],[Event]]="Christmas"), "Christmas Sale", "Non-Christmas Sale")</f>
        <v>Non-Christmas Sale</v>
      </c>
      <c r="X7908" t="b">
        <v>1</v>
      </c>
      <c r="Y7908">
        <v>2</v>
      </c>
      <c r="Z7908">
        <v>48.29</v>
      </c>
      <c r="AA7908">
        <v>144.86000000000001</v>
      </c>
      <c r="AB7908">
        <v>14.49</v>
      </c>
      <c r="AC7908" t="str">
        <f>IF(MasterData[[#This Row],[Discount Amount]]&gt;0, "Promotional sale", "Non-Promotional Sales")</f>
        <v>Promotional sale</v>
      </c>
    </row>
    <row r="7909" spans="1:29" x14ac:dyDescent="0.25">
      <c r="A7909">
        <v>7908</v>
      </c>
      <c r="B7909" s="1" t="s">
        <v>201</v>
      </c>
      <c r="C7909" s="2">
        <v>0.34387731481481487</v>
      </c>
      <c r="D7909">
        <v>482</v>
      </c>
      <c r="E7909">
        <v>56</v>
      </c>
      <c r="F7909" s="1" t="s">
        <v>61</v>
      </c>
      <c r="G7909" s="1" t="s">
        <v>68</v>
      </c>
      <c r="H7909">
        <v>46.318800000000003</v>
      </c>
      <c r="I7909">
        <v>-63.146099999999997</v>
      </c>
      <c r="J7909">
        <v>11</v>
      </c>
      <c r="K7909" t="b">
        <v>0</v>
      </c>
      <c r="L7909">
        <v>894</v>
      </c>
      <c r="M7909" s="1" t="s">
        <v>56</v>
      </c>
      <c r="N7909" s="1" t="s">
        <v>57</v>
      </c>
      <c r="O7909">
        <v>2</v>
      </c>
      <c r="P7909" t="b">
        <v>1</v>
      </c>
      <c r="Q7909" t="b">
        <v>1</v>
      </c>
      <c r="R7909" s="1" t="s">
        <v>52</v>
      </c>
      <c r="S7909" s="1" t="s">
        <v>33</v>
      </c>
      <c r="T7909">
        <v>1</v>
      </c>
      <c r="U7909" s="1" t="s">
        <v>34</v>
      </c>
      <c r="V7909" s="1" t="s">
        <v>46</v>
      </c>
      <c r="W7909" s="1" t="str">
        <f>IF(OR(MasterData[[#This Row],[Event]]="Christmas Market", MasterData[[#This Row],[Event]]="Christmas"), "Christmas Sale", "Non-Christmas Sale")</f>
        <v>Christmas Sale</v>
      </c>
      <c r="X7909" t="b">
        <v>1</v>
      </c>
      <c r="Y7909">
        <v>3</v>
      </c>
      <c r="Z7909">
        <v>25.31</v>
      </c>
      <c r="AA7909">
        <v>50.62</v>
      </c>
      <c r="AB7909">
        <v>0</v>
      </c>
      <c r="AC7909" t="str">
        <f>IF(MasterData[[#This Row],[Discount Amount]]&gt;0, "Promotional sale", "Non-Promotional Sales")</f>
        <v>Non-Promotional Sales</v>
      </c>
    </row>
    <row r="7910" spans="1:29" x14ac:dyDescent="0.25">
      <c r="A7910">
        <v>7909</v>
      </c>
      <c r="B7910" s="1" t="s">
        <v>102</v>
      </c>
      <c r="C7910" s="2">
        <v>0.3197916666666667</v>
      </c>
      <c r="D7910">
        <v>57</v>
      </c>
      <c r="E7910">
        <v>44</v>
      </c>
      <c r="F7910" s="1" t="s">
        <v>61</v>
      </c>
      <c r="G7910" s="1" t="s">
        <v>29</v>
      </c>
      <c r="H7910">
        <v>51.253799999999998</v>
      </c>
      <c r="I7910">
        <v>-85.3232</v>
      </c>
      <c r="J7910">
        <v>53</v>
      </c>
      <c r="K7910" t="b">
        <v>1</v>
      </c>
      <c r="L7910">
        <v>643</v>
      </c>
      <c r="M7910" s="1" t="s">
        <v>56</v>
      </c>
      <c r="N7910" s="1" t="s">
        <v>57</v>
      </c>
      <c r="O7910">
        <v>5</v>
      </c>
      <c r="P7910" t="b">
        <v>0</v>
      </c>
      <c r="Q7910" t="b">
        <v>0</v>
      </c>
      <c r="R7910" s="1" t="s">
        <v>32</v>
      </c>
      <c r="S7910" s="1" t="s">
        <v>53</v>
      </c>
      <c r="T7910">
        <v>5</v>
      </c>
      <c r="U7910" s="1" t="s">
        <v>42</v>
      </c>
      <c r="V7910" s="1" t="s">
        <v>59</v>
      </c>
      <c r="W7910" s="1" t="str">
        <f>IF(OR(MasterData[[#This Row],[Event]]="Christmas Market", MasterData[[#This Row],[Event]]="Christmas"), "Christmas Sale", "Non-Christmas Sale")</f>
        <v>Non-Christmas Sale</v>
      </c>
      <c r="X7910" t="b">
        <v>0</v>
      </c>
      <c r="Y7910">
        <v>4</v>
      </c>
      <c r="Z7910">
        <v>82.91</v>
      </c>
      <c r="AA7910">
        <v>414.55</v>
      </c>
      <c r="AB7910">
        <v>41.46</v>
      </c>
      <c r="AC7910" t="str">
        <f>IF(MasterData[[#This Row],[Discount Amount]]&gt;0, "Promotional sale", "Non-Promotional Sales")</f>
        <v>Promotional sale</v>
      </c>
    </row>
    <row r="7911" spans="1:29" x14ac:dyDescent="0.25">
      <c r="A7911">
        <v>7910</v>
      </c>
      <c r="B7911" s="1" t="s">
        <v>342</v>
      </c>
      <c r="C7911" s="2">
        <v>0.91319444444444442</v>
      </c>
      <c r="D7911">
        <v>59</v>
      </c>
      <c r="E7911">
        <v>66</v>
      </c>
      <c r="F7911" s="1" t="s">
        <v>28</v>
      </c>
      <c r="G7911" s="1" t="s">
        <v>79</v>
      </c>
      <c r="H7911">
        <v>63.588799999999999</v>
      </c>
      <c r="I7911">
        <v>-115.5069</v>
      </c>
      <c r="J7911">
        <v>34</v>
      </c>
      <c r="K7911" t="b">
        <v>1</v>
      </c>
      <c r="L7911">
        <v>120</v>
      </c>
      <c r="M7911" s="1" t="s">
        <v>74</v>
      </c>
      <c r="N7911" s="1" t="s">
        <v>75</v>
      </c>
      <c r="O7911">
        <v>3</v>
      </c>
      <c r="P7911" t="b">
        <v>0</v>
      </c>
      <c r="Q7911" t="b">
        <v>1</v>
      </c>
      <c r="R7911" s="1" t="s">
        <v>52</v>
      </c>
      <c r="S7911" s="1" t="s">
        <v>33</v>
      </c>
      <c r="T7911">
        <v>2</v>
      </c>
      <c r="U7911" s="1" t="s">
        <v>34</v>
      </c>
      <c r="V7911" s="1" t="s">
        <v>35</v>
      </c>
      <c r="W7911" s="1" t="str">
        <f>IF(OR(MasterData[[#This Row],[Event]]="Christmas Market", MasterData[[#This Row],[Event]]="Christmas"), "Christmas Sale", "Non-Christmas Sale")</f>
        <v>Non-Christmas Sale</v>
      </c>
      <c r="X7911" t="b">
        <v>1</v>
      </c>
      <c r="Y7911">
        <v>2</v>
      </c>
      <c r="Z7911">
        <v>57.12</v>
      </c>
      <c r="AA7911">
        <v>171.37</v>
      </c>
      <c r="AB7911">
        <v>0</v>
      </c>
      <c r="AC7911" t="str">
        <f>IF(MasterData[[#This Row],[Discount Amount]]&gt;0, "Promotional sale", "Non-Promotional Sales")</f>
        <v>Non-Promotional Sales</v>
      </c>
    </row>
    <row r="7912" spans="1:29" x14ac:dyDescent="0.25">
      <c r="A7912">
        <v>7911</v>
      </c>
      <c r="B7912" s="1" t="s">
        <v>27</v>
      </c>
      <c r="C7912" s="2">
        <v>0.16638888888888892</v>
      </c>
      <c r="D7912">
        <v>496</v>
      </c>
      <c r="E7912">
        <v>46</v>
      </c>
      <c r="F7912" s="1" t="s">
        <v>37</v>
      </c>
      <c r="G7912" s="1" t="s">
        <v>38</v>
      </c>
      <c r="H7912">
        <v>53.726700000000001</v>
      </c>
      <c r="I7912">
        <v>-127.6476</v>
      </c>
      <c r="J7912">
        <v>11</v>
      </c>
      <c r="K7912" t="b">
        <v>0</v>
      </c>
      <c r="L7912">
        <v>395</v>
      </c>
      <c r="M7912" s="1" t="s">
        <v>56</v>
      </c>
      <c r="N7912" s="1" t="s">
        <v>57</v>
      </c>
      <c r="O7912">
        <v>3</v>
      </c>
      <c r="P7912" t="b">
        <v>0</v>
      </c>
      <c r="Q7912" t="b">
        <v>1</v>
      </c>
      <c r="R7912" s="1" t="s">
        <v>41</v>
      </c>
      <c r="S7912" s="1" t="s">
        <v>49</v>
      </c>
      <c r="T7912">
        <v>2</v>
      </c>
      <c r="U7912" s="1" t="s">
        <v>42</v>
      </c>
      <c r="V7912" s="1" t="s">
        <v>46</v>
      </c>
      <c r="W7912" s="1" t="str">
        <f>IF(OR(MasterData[[#This Row],[Event]]="Christmas Market", MasterData[[#This Row],[Event]]="Christmas"), "Christmas Sale", "Non-Christmas Sale")</f>
        <v>Christmas Sale</v>
      </c>
      <c r="X7912" t="b">
        <v>1</v>
      </c>
      <c r="Y7912">
        <v>3</v>
      </c>
      <c r="Z7912">
        <v>37.31</v>
      </c>
      <c r="AA7912">
        <v>111.94</v>
      </c>
      <c r="AB7912">
        <v>0</v>
      </c>
      <c r="AC7912" t="str">
        <f>IF(MasterData[[#This Row],[Discount Amount]]&gt;0, "Promotional sale", "Non-Promotional Sales")</f>
        <v>Non-Promotional Sales</v>
      </c>
    </row>
    <row r="7913" spans="1:29" x14ac:dyDescent="0.25">
      <c r="A7913">
        <v>7912</v>
      </c>
      <c r="B7913" s="1" t="s">
        <v>405</v>
      </c>
      <c r="C7913" s="2">
        <v>0.79677083333333343</v>
      </c>
      <c r="D7913">
        <v>54</v>
      </c>
      <c r="E7913">
        <v>53</v>
      </c>
      <c r="F7913" s="1" t="s">
        <v>37</v>
      </c>
      <c r="G7913" s="1" t="s">
        <v>81</v>
      </c>
      <c r="H7913">
        <v>64.248000000000005</v>
      </c>
      <c r="I7913">
        <v>-84.889600000000002</v>
      </c>
      <c r="J7913">
        <v>87</v>
      </c>
      <c r="K7913" t="b">
        <v>1</v>
      </c>
      <c r="L7913">
        <v>342</v>
      </c>
      <c r="M7913" s="1" t="s">
        <v>63</v>
      </c>
      <c r="N7913" s="1" t="s">
        <v>64</v>
      </c>
      <c r="O7913">
        <v>4</v>
      </c>
      <c r="P7913" t="b">
        <v>1</v>
      </c>
      <c r="Q7913" t="b">
        <v>0</v>
      </c>
      <c r="R7913" s="1" t="s">
        <v>32</v>
      </c>
      <c r="S7913" s="1" t="s">
        <v>33</v>
      </c>
      <c r="T7913">
        <v>2</v>
      </c>
      <c r="U7913" s="1" t="s">
        <v>45</v>
      </c>
      <c r="V7913" s="1" t="s">
        <v>59</v>
      </c>
      <c r="W7913" s="1" t="str">
        <f>IF(OR(MasterData[[#This Row],[Event]]="Christmas Market", MasterData[[#This Row],[Event]]="Christmas"), "Christmas Sale", "Non-Christmas Sale")</f>
        <v>Non-Christmas Sale</v>
      </c>
      <c r="X7913" t="b">
        <v>0</v>
      </c>
      <c r="Y7913">
        <v>5</v>
      </c>
      <c r="Z7913">
        <v>54.42</v>
      </c>
      <c r="AA7913">
        <v>217.7</v>
      </c>
      <c r="AB7913">
        <v>21.77</v>
      </c>
      <c r="AC7913" t="str">
        <f>IF(MasterData[[#This Row],[Discount Amount]]&gt;0, "Promotional sale", "Non-Promotional Sales")</f>
        <v>Promotional sale</v>
      </c>
    </row>
    <row r="7914" spans="1:29" x14ac:dyDescent="0.25">
      <c r="A7914">
        <v>7913</v>
      </c>
      <c r="B7914" s="1" t="s">
        <v>179</v>
      </c>
      <c r="C7914" s="2">
        <v>0.31363425925925936</v>
      </c>
      <c r="D7914">
        <v>498</v>
      </c>
      <c r="E7914">
        <v>62</v>
      </c>
      <c r="F7914" s="1" t="s">
        <v>61</v>
      </c>
      <c r="G7914" s="1" t="s">
        <v>66</v>
      </c>
      <c r="H7914">
        <v>45.077800000000003</v>
      </c>
      <c r="I7914">
        <v>-63.546700000000001</v>
      </c>
      <c r="J7914">
        <v>94</v>
      </c>
      <c r="K7914" t="b">
        <v>1</v>
      </c>
      <c r="L7914">
        <v>239</v>
      </c>
      <c r="M7914" s="1" t="s">
        <v>74</v>
      </c>
      <c r="N7914" s="1" t="s">
        <v>75</v>
      </c>
      <c r="O7914">
        <v>4</v>
      </c>
      <c r="P7914" t="b">
        <v>1</v>
      </c>
      <c r="Q7914" t="b">
        <v>0</v>
      </c>
      <c r="R7914" s="1" t="s">
        <v>32</v>
      </c>
      <c r="S7914" s="1" t="s">
        <v>33</v>
      </c>
      <c r="T7914">
        <v>4</v>
      </c>
      <c r="U7914" s="1" t="s">
        <v>45</v>
      </c>
      <c r="V7914" s="1" t="s">
        <v>35</v>
      </c>
      <c r="W7914" s="1" t="str">
        <f>IF(OR(MasterData[[#This Row],[Event]]="Christmas Market", MasterData[[#This Row],[Event]]="Christmas"), "Christmas Sale", "Non-Christmas Sale")</f>
        <v>Non-Christmas Sale</v>
      </c>
      <c r="X7914" t="b">
        <v>1</v>
      </c>
      <c r="Y7914">
        <v>4</v>
      </c>
      <c r="Z7914">
        <v>45.57</v>
      </c>
      <c r="AA7914">
        <v>182.29</v>
      </c>
      <c r="AB7914">
        <v>0</v>
      </c>
      <c r="AC7914" t="str">
        <f>IF(MasterData[[#This Row],[Discount Amount]]&gt;0, "Promotional sale", "Non-Promotional Sales")</f>
        <v>Non-Promotional Sales</v>
      </c>
    </row>
    <row r="7915" spans="1:29" x14ac:dyDescent="0.25">
      <c r="A7915">
        <v>7914</v>
      </c>
      <c r="B7915" s="1" t="s">
        <v>347</v>
      </c>
      <c r="C7915" s="2">
        <v>0.82046296296296295</v>
      </c>
      <c r="D7915">
        <v>477</v>
      </c>
      <c r="E7915">
        <v>28</v>
      </c>
      <c r="F7915" s="1" t="s">
        <v>37</v>
      </c>
      <c r="G7915" s="1" t="s">
        <v>62</v>
      </c>
      <c r="H7915">
        <v>46.565300000000001</v>
      </c>
      <c r="I7915">
        <v>-66.4619</v>
      </c>
      <c r="J7915">
        <v>27</v>
      </c>
      <c r="K7915" t="b">
        <v>1</v>
      </c>
      <c r="L7915">
        <v>975</v>
      </c>
      <c r="M7915" s="1" t="s">
        <v>63</v>
      </c>
      <c r="N7915" s="1" t="s">
        <v>64</v>
      </c>
      <c r="O7915">
        <v>4</v>
      </c>
      <c r="P7915" t="b">
        <v>1</v>
      </c>
      <c r="Q7915" t="b">
        <v>1</v>
      </c>
      <c r="R7915" s="1" t="s">
        <v>32</v>
      </c>
      <c r="S7915" s="1" t="s">
        <v>58</v>
      </c>
      <c r="T7915">
        <v>3</v>
      </c>
      <c r="U7915" s="1" t="s">
        <v>42</v>
      </c>
      <c r="V7915" s="1" t="s">
        <v>59</v>
      </c>
      <c r="W7915" s="1" t="str">
        <f>IF(OR(MasterData[[#This Row],[Event]]="Christmas Market", MasterData[[#This Row],[Event]]="Christmas"), "Christmas Sale", "Non-Christmas Sale")</f>
        <v>Non-Christmas Sale</v>
      </c>
      <c r="X7915" t="b">
        <v>0</v>
      </c>
      <c r="Y7915">
        <v>5</v>
      </c>
      <c r="Z7915">
        <v>94.87</v>
      </c>
      <c r="AA7915">
        <v>379.49</v>
      </c>
      <c r="AB7915">
        <v>37.950000000000003</v>
      </c>
      <c r="AC7915" t="str">
        <f>IF(MasterData[[#This Row],[Discount Amount]]&gt;0, "Promotional sale", "Non-Promotional Sales")</f>
        <v>Promotional sale</v>
      </c>
    </row>
    <row r="7916" spans="1:29" x14ac:dyDescent="0.25">
      <c r="A7916">
        <v>7915</v>
      </c>
      <c r="B7916" s="1" t="s">
        <v>184</v>
      </c>
      <c r="C7916" s="2">
        <v>0.80228009259259259</v>
      </c>
      <c r="D7916">
        <v>328</v>
      </c>
      <c r="E7916">
        <v>32</v>
      </c>
      <c r="F7916" s="1" t="s">
        <v>61</v>
      </c>
      <c r="G7916" s="1" t="s">
        <v>81</v>
      </c>
      <c r="H7916">
        <v>64.248000000000005</v>
      </c>
      <c r="I7916">
        <v>-84.889600000000002</v>
      </c>
      <c r="J7916">
        <v>65</v>
      </c>
      <c r="K7916" t="b">
        <v>1</v>
      </c>
      <c r="L7916">
        <v>342</v>
      </c>
      <c r="M7916" s="1" t="s">
        <v>56</v>
      </c>
      <c r="N7916" s="1" t="s">
        <v>57</v>
      </c>
      <c r="O7916">
        <v>3</v>
      </c>
      <c r="P7916" t="b">
        <v>0</v>
      </c>
      <c r="Q7916" t="b">
        <v>1</v>
      </c>
      <c r="R7916" s="1" t="s">
        <v>41</v>
      </c>
      <c r="S7916" s="1" t="s">
        <v>53</v>
      </c>
      <c r="T7916">
        <v>1</v>
      </c>
      <c r="U7916" s="1" t="s">
        <v>42</v>
      </c>
      <c r="V7916" s="1" t="s">
        <v>59</v>
      </c>
      <c r="W7916" s="1" t="str">
        <f>IF(OR(MasterData[[#This Row],[Event]]="Christmas Market", MasterData[[#This Row],[Event]]="Christmas"), "Christmas Sale", "Non-Christmas Sale")</f>
        <v>Non-Christmas Sale</v>
      </c>
      <c r="X7916" t="b">
        <v>1</v>
      </c>
      <c r="Y7916">
        <v>3</v>
      </c>
      <c r="Z7916">
        <v>66.09</v>
      </c>
      <c r="AA7916">
        <v>198.26</v>
      </c>
      <c r="AB7916">
        <v>19.829999999999998</v>
      </c>
      <c r="AC7916" t="str">
        <f>IF(MasterData[[#This Row],[Discount Amount]]&gt;0, "Promotional sale", "Non-Promotional Sales")</f>
        <v>Promotional sale</v>
      </c>
    </row>
    <row r="7917" spans="1:29" x14ac:dyDescent="0.25">
      <c r="A7917">
        <v>7916</v>
      </c>
      <c r="B7917" s="1" t="s">
        <v>338</v>
      </c>
      <c r="C7917" s="2">
        <v>0.74146990740740737</v>
      </c>
      <c r="D7917">
        <v>354</v>
      </c>
      <c r="E7917">
        <v>49</v>
      </c>
      <c r="F7917" s="1" t="s">
        <v>61</v>
      </c>
      <c r="G7917" s="1" t="s">
        <v>77</v>
      </c>
      <c r="H7917">
        <v>64.282300000000006</v>
      </c>
      <c r="I7917">
        <v>-135</v>
      </c>
      <c r="J7917">
        <v>60</v>
      </c>
      <c r="K7917" t="b">
        <v>0</v>
      </c>
      <c r="L7917">
        <v>808</v>
      </c>
      <c r="M7917" s="1" t="s">
        <v>39</v>
      </c>
      <c r="N7917" s="1" t="s">
        <v>40</v>
      </c>
      <c r="O7917">
        <v>5</v>
      </c>
      <c r="P7917" t="b">
        <v>0</v>
      </c>
      <c r="Q7917" t="b">
        <v>0</v>
      </c>
      <c r="R7917" s="1" t="s">
        <v>52</v>
      </c>
      <c r="S7917" s="1" t="s">
        <v>53</v>
      </c>
      <c r="T7917">
        <v>4</v>
      </c>
      <c r="U7917" s="1" t="s">
        <v>45</v>
      </c>
      <c r="V7917" s="1" t="s">
        <v>59</v>
      </c>
      <c r="W7917" s="1" t="str">
        <f>IF(OR(MasterData[[#This Row],[Event]]="Christmas Market", MasterData[[#This Row],[Event]]="Christmas"), "Christmas Sale", "Non-Christmas Sale")</f>
        <v>Non-Christmas Sale</v>
      </c>
      <c r="X7917" t="b">
        <v>1</v>
      </c>
      <c r="Y7917">
        <v>3</v>
      </c>
      <c r="Z7917">
        <v>33.86</v>
      </c>
      <c r="AA7917">
        <v>169.28</v>
      </c>
      <c r="AB7917">
        <v>16.93</v>
      </c>
      <c r="AC7917" t="str">
        <f>IF(MasterData[[#This Row],[Discount Amount]]&gt;0, "Promotional sale", "Non-Promotional Sales")</f>
        <v>Promotional sale</v>
      </c>
    </row>
    <row r="7918" spans="1:29" x14ac:dyDescent="0.25">
      <c r="A7918">
        <v>7917</v>
      </c>
      <c r="B7918" s="1" t="s">
        <v>189</v>
      </c>
      <c r="C7918" s="2">
        <v>0.32215277777777773</v>
      </c>
      <c r="D7918">
        <v>177</v>
      </c>
      <c r="E7918">
        <v>57</v>
      </c>
      <c r="F7918" s="1" t="s">
        <v>61</v>
      </c>
      <c r="G7918" s="1" t="s">
        <v>62</v>
      </c>
      <c r="H7918">
        <v>46.565300000000001</v>
      </c>
      <c r="I7918">
        <v>-66.4619</v>
      </c>
      <c r="J7918">
        <v>31</v>
      </c>
      <c r="K7918" t="b">
        <v>0</v>
      </c>
      <c r="L7918">
        <v>527</v>
      </c>
      <c r="M7918" s="1" t="s">
        <v>30</v>
      </c>
      <c r="N7918" s="1" t="s">
        <v>31</v>
      </c>
      <c r="O7918">
        <v>5</v>
      </c>
      <c r="P7918" t="b">
        <v>0</v>
      </c>
      <c r="Q7918" t="b">
        <v>0</v>
      </c>
      <c r="R7918" s="1" t="s">
        <v>41</v>
      </c>
      <c r="S7918" s="1" t="s">
        <v>53</v>
      </c>
      <c r="T7918">
        <v>1</v>
      </c>
      <c r="U7918" s="1" t="s">
        <v>45</v>
      </c>
      <c r="V7918" s="1" t="s">
        <v>46</v>
      </c>
      <c r="W7918" s="1" t="str">
        <f>IF(OR(MasterData[[#This Row],[Event]]="Christmas Market", MasterData[[#This Row],[Event]]="Christmas"), "Christmas Sale", "Non-Christmas Sale")</f>
        <v>Christmas Sale</v>
      </c>
      <c r="X7918" t="b">
        <v>1</v>
      </c>
      <c r="Y7918">
        <v>4</v>
      </c>
      <c r="Z7918">
        <v>93.94</v>
      </c>
      <c r="AA7918">
        <v>469.69</v>
      </c>
      <c r="AB7918">
        <v>0</v>
      </c>
      <c r="AC7918" t="str">
        <f>IF(MasterData[[#This Row],[Discount Amount]]&gt;0, "Promotional sale", "Non-Promotional Sales")</f>
        <v>Non-Promotional Sales</v>
      </c>
    </row>
    <row r="7919" spans="1:29" x14ac:dyDescent="0.25">
      <c r="A7919">
        <v>7918</v>
      </c>
      <c r="B7919" s="1" t="s">
        <v>203</v>
      </c>
      <c r="C7919" s="2">
        <v>0.29353009259259255</v>
      </c>
      <c r="D7919">
        <v>319</v>
      </c>
      <c r="E7919">
        <v>54</v>
      </c>
      <c r="F7919" s="1" t="s">
        <v>37</v>
      </c>
      <c r="G7919" s="1" t="s">
        <v>51</v>
      </c>
      <c r="H7919">
        <v>53.760899999999999</v>
      </c>
      <c r="I7919">
        <v>-98.813900000000004</v>
      </c>
      <c r="J7919">
        <v>94</v>
      </c>
      <c r="K7919" t="b">
        <v>0</v>
      </c>
      <c r="L7919">
        <v>680</v>
      </c>
      <c r="M7919" s="1" t="s">
        <v>30</v>
      </c>
      <c r="N7919" s="1" t="s">
        <v>31</v>
      </c>
      <c r="O7919">
        <v>3</v>
      </c>
      <c r="P7919" t="b">
        <v>0</v>
      </c>
      <c r="Q7919" t="b">
        <v>0</v>
      </c>
      <c r="R7919" s="1" t="s">
        <v>32</v>
      </c>
      <c r="S7919" s="1" t="s">
        <v>58</v>
      </c>
      <c r="T7919">
        <v>5</v>
      </c>
      <c r="U7919" s="1" t="s">
        <v>34</v>
      </c>
      <c r="V7919" s="1" t="s">
        <v>46</v>
      </c>
      <c r="W7919" s="1" t="str">
        <f>IF(OR(MasterData[[#This Row],[Event]]="Christmas Market", MasterData[[#This Row],[Event]]="Christmas"), "Christmas Sale", "Non-Christmas Sale")</f>
        <v>Christmas Sale</v>
      </c>
      <c r="X7919" t="b">
        <v>0</v>
      </c>
      <c r="Y7919">
        <v>5</v>
      </c>
      <c r="Z7919">
        <v>82.32</v>
      </c>
      <c r="AA7919">
        <v>246.97</v>
      </c>
      <c r="AB7919">
        <v>0</v>
      </c>
      <c r="AC7919" t="str">
        <f>IF(MasterData[[#This Row],[Discount Amount]]&gt;0, "Promotional sale", "Non-Promotional Sales")</f>
        <v>Non-Promotional Sales</v>
      </c>
    </row>
    <row r="7920" spans="1:29" x14ac:dyDescent="0.25">
      <c r="A7920">
        <v>7919</v>
      </c>
      <c r="B7920" s="1" t="s">
        <v>371</v>
      </c>
      <c r="C7920" s="2">
        <v>0.3926736111111111</v>
      </c>
      <c r="D7920">
        <v>30</v>
      </c>
      <c r="E7920">
        <v>57</v>
      </c>
      <c r="F7920" s="1" t="s">
        <v>37</v>
      </c>
      <c r="G7920" s="1" t="s">
        <v>66</v>
      </c>
      <c r="H7920">
        <v>45.077800000000003</v>
      </c>
      <c r="I7920">
        <v>-63.546700000000001</v>
      </c>
      <c r="J7920">
        <v>1</v>
      </c>
      <c r="K7920" t="b">
        <v>0</v>
      </c>
      <c r="L7920">
        <v>451</v>
      </c>
      <c r="M7920" s="1" t="s">
        <v>63</v>
      </c>
      <c r="N7920" s="1" t="s">
        <v>64</v>
      </c>
      <c r="O7920">
        <v>3</v>
      </c>
      <c r="P7920" t="b">
        <v>0</v>
      </c>
      <c r="Q7920" t="b">
        <v>0</v>
      </c>
      <c r="R7920" s="1" t="s">
        <v>32</v>
      </c>
      <c r="S7920" s="1" t="s">
        <v>53</v>
      </c>
      <c r="T7920">
        <v>4</v>
      </c>
      <c r="U7920" s="1" t="s">
        <v>42</v>
      </c>
      <c r="V7920" s="1" t="s">
        <v>46</v>
      </c>
      <c r="W7920" s="1" t="str">
        <f>IF(OR(MasterData[[#This Row],[Event]]="Christmas Market", MasterData[[#This Row],[Event]]="Christmas"), "Christmas Sale", "Non-Christmas Sale")</f>
        <v>Christmas Sale</v>
      </c>
      <c r="X7920" t="b">
        <v>1</v>
      </c>
      <c r="Y7920">
        <v>1</v>
      </c>
      <c r="Z7920">
        <v>95.38</v>
      </c>
      <c r="AA7920">
        <v>286.14999999999998</v>
      </c>
      <c r="AB7920">
        <v>0</v>
      </c>
      <c r="AC7920" t="str">
        <f>IF(MasterData[[#This Row],[Discount Amount]]&gt;0, "Promotional sale", "Non-Promotional Sales")</f>
        <v>Non-Promotional Sales</v>
      </c>
    </row>
    <row r="7921" spans="1:29" x14ac:dyDescent="0.25">
      <c r="A7921">
        <v>7920</v>
      </c>
      <c r="B7921" s="1" t="s">
        <v>350</v>
      </c>
      <c r="C7921" s="2">
        <v>0.61084490740740738</v>
      </c>
      <c r="D7921">
        <v>81</v>
      </c>
      <c r="E7921">
        <v>57</v>
      </c>
      <c r="F7921" s="1" t="s">
        <v>28</v>
      </c>
      <c r="G7921" s="1" t="s">
        <v>79</v>
      </c>
      <c r="H7921">
        <v>63.588799999999999</v>
      </c>
      <c r="I7921">
        <v>-115.5069</v>
      </c>
      <c r="J7921">
        <v>1</v>
      </c>
      <c r="K7921" t="b">
        <v>1</v>
      </c>
      <c r="L7921">
        <v>389</v>
      </c>
      <c r="M7921" s="1" t="s">
        <v>63</v>
      </c>
      <c r="N7921" s="1" t="s">
        <v>64</v>
      </c>
      <c r="O7921">
        <v>3</v>
      </c>
      <c r="P7921" t="b">
        <v>0</v>
      </c>
      <c r="Q7921" t="b">
        <v>1</v>
      </c>
      <c r="R7921" s="1" t="s">
        <v>32</v>
      </c>
      <c r="S7921" s="1" t="s">
        <v>53</v>
      </c>
      <c r="T7921">
        <v>4</v>
      </c>
      <c r="U7921" s="1" t="s">
        <v>34</v>
      </c>
      <c r="V7921" s="1" t="s">
        <v>59</v>
      </c>
      <c r="W7921" s="1" t="str">
        <f>IF(OR(MasterData[[#This Row],[Event]]="Christmas Market", MasterData[[#This Row],[Event]]="Christmas"), "Christmas Sale", "Non-Christmas Sale")</f>
        <v>Non-Christmas Sale</v>
      </c>
      <c r="X7921" t="b">
        <v>0</v>
      </c>
      <c r="Y7921">
        <v>3</v>
      </c>
      <c r="Z7921">
        <v>66.22</v>
      </c>
      <c r="AA7921">
        <v>198.65</v>
      </c>
      <c r="AB7921">
        <v>19.87</v>
      </c>
      <c r="AC7921" t="str">
        <f>IF(MasterData[[#This Row],[Discount Amount]]&gt;0, "Promotional sale", "Non-Promotional Sales")</f>
        <v>Promotional sale</v>
      </c>
    </row>
    <row r="7922" spans="1:29" x14ac:dyDescent="0.25">
      <c r="A7922">
        <v>7921</v>
      </c>
      <c r="B7922" s="1" t="s">
        <v>229</v>
      </c>
      <c r="C7922" s="2">
        <v>0.52006944444444447</v>
      </c>
      <c r="D7922">
        <v>225</v>
      </c>
      <c r="E7922">
        <v>29</v>
      </c>
      <c r="F7922" s="1" t="s">
        <v>37</v>
      </c>
      <c r="G7922" s="1" t="s">
        <v>44</v>
      </c>
      <c r="H7922">
        <v>46.813099999999999</v>
      </c>
      <c r="I7922">
        <v>-71.207499999999996</v>
      </c>
      <c r="J7922">
        <v>31</v>
      </c>
      <c r="K7922" t="b">
        <v>1</v>
      </c>
      <c r="L7922">
        <v>569</v>
      </c>
      <c r="M7922" s="1" t="s">
        <v>39</v>
      </c>
      <c r="N7922" s="1" t="s">
        <v>40</v>
      </c>
      <c r="O7922">
        <v>1</v>
      </c>
      <c r="P7922" t="b">
        <v>0</v>
      </c>
      <c r="Q7922" t="b">
        <v>0</v>
      </c>
      <c r="R7922" s="1" t="s">
        <v>41</v>
      </c>
      <c r="S7922" s="1" t="s">
        <v>58</v>
      </c>
      <c r="T7922">
        <v>3</v>
      </c>
      <c r="U7922" s="1" t="s">
        <v>42</v>
      </c>
      <c r="V7922" s="1" t="s">
        <v>59</v>
      </c>
      <c r="W7922" s="1" t="str">
        <f>IF(OR(MasterData[[#This Row],[Event]]="Christmas Market", MasterData[[#This Row],[Event]]="Christmas"), "Christmas Sale", "Non-Christmas Sale")</f>
        <v>Non-Christmas Sale</v>
      </c>
      <c r="X7922" t="b">
        <v>1</v>
      </c>
      <c r="Y7922">
        <v>5</v>
      </c>
      <c r="Z7922">
        <v>29.01</v>
      </c>
      <c r="AA7922">
        <v>29.01</v>
      </c>
      <c r="AB7922">
        <v>2.9</v>
      </c>
      <c r="AC7922" t="str">
        <f>IF(MasterData[[#This Row],[Discount Amount]]&gt;0, "Promotional sale", "Non-Promotional Sales")</f>
        <v>Promotional sale</v>
      </c>
    </row>
    <row r="7923" spans="1:29" x14ac:dyDescent="0.25">
      <c r="A7923">
        <v>7922</v>
      </c>
      <c r="B7923" s="1" t="s">
        <v>117</v>
      </c>
      <c r="C7923" s="2">
        <v>8.695601851851853E-2</v>
      </c>
      <c r="D7923">
        <v>456</v>
      </c>
      <c r="E7923">
        <v>22</v>
      </c>
      <c r="F7923" s="1" t="s">
        <v>28</v>
      </c>
      <c r="G7923" s="1" t="s">
        <v>48</v>
      </c>
      <c r="H7923">
        <v>53.933300000000003</v>
      </c>
      <c r="I7923">
        <v>-116.5765</v>
      </c>
      <c r="J7923">
        <v>82</v>
      </c>
      <c r="K7923" t="b">
        <v>1</v>
      </c>
      <c r="L7923">
        <v>633</v>
      </c>
      <c r="M7923" s="1" t="s">
        <v>56</v>
      </c>
      <c r="N7923" s="1" t="s">
        <v>57</v>
      </c>
      <c r="O7923">
        <v>1</v>
      </c>
      <c r="P7923" t="b">
        <v>1</v>
      </c>
      <c r="Q7923" t="b">
        <v>0</v>
      </c>
      <c r="R7923" s="1" t="s">
        <v>41</v>
      </c>
      <c r="S7923" s="1" t="s">
        <v>58</v>
      </c>
      <c r="T7923">
        <v>3</v>
      </c>
      <c r="U7923" s="1" t="s">
        <v>45</v>
      </c>
      <c r="V7923" s="1" t="s">
        <v>35</v>
      </c>
      <c r="W7923" s="1" t="str">
        <f>IF(OR(MasterData[[#This Row],[Event]]="Christmas Market", MasterData[[#This Row],[Event]]="Christmas"), "Christmas Sale", "Non-Christmas Sale")</f>
        <v>Non-Christmas Sale</v>
      </c>
      <c r="X7923" t="b">
        <v>1</v>
      </c>
      <c r="Y7923">
        <v>2</v>
      </c>
      <c r="Z7923">
        <v>64.11</v>
      </c>
      <c r="AA7923">
        <v>64.11</v>
      </c>
      <c r="AB7923">
        <v>0</v>
      </c>
      <c r="AC7923" t="str">
        <f>IF(MasterData[[#This Row],[Discount Amount]]&gt;0, "Promotional sale", "Non-Promotional Sales")</f>
        <v>Non-Promotional Sales</v>
      </c>
    </row>
    <row r="7924" spans="1:29" x14ac:dyDescent="0.25">
      <c r="A7924">
        <v>7923</v>
      </c>
      <c r="B7924" s="1" t="s">
        <v>239</v>
      </c>
      <c r="C7924" s="2">
        <v>0.78456018518518511</v>
      </c>
      <c r="D7924">
        <v>38</v>
      </c>
      <c r="E7924">
        <v>41</v>
      </c>
      <c r="F7924" s="1" t="s">
        <v>28</v>
      </c>
      <c r="G7924" s="1" t="s">
        <v>55</v>
      </c>
      <c r="H7924">
        <v>52.939900000000002</v>
      </c>
      <c r="I7924">
        <v>-106.4509</v>
      </c>
      <c r="J7924">
        <v>62</v>
      </c>
      <c r="K7924" t="b">
        <v>0</v>
      </c>
      <c r="L7924">
        <v>465</v>
      </c>
      <c r="M7924" s="1" t="s">
        <v>30</v>
      </c>
      <c r="N7924" s="1" t="s">
        <v>31</v>
      </c>
      <c r="O7924">
        <v>3</v>
      </c>
      <c r="P7924" t="b">
        <v>1</v>
      </c>
      <c r="Q7924" t="b">
        <v>1</v>
      </c>
      <c r="R7924" s="1" t="s">
        <v>52</v>
      </c>
      <c r="S7924" s="1" t="s">
        <v>49</v>
      </c>
      <c r="T7924">
        <v>4</v>
      </c>
      <c r="U7924" s="1" t="s">
        <v>34</v>
      </c>
      <c r="V7924" s="1" t="s">
        <v>59</v>
      </c>
      <c r="W7924" s="1" t="str">
        <f>IF(OR(MasterData[[#This Row],[Event]]="Christmas Market", MasterData[[#This Row],[Event]]="Christmas"), "Christmas Sale", "Non-Christmas Sale")</f>
        <v>Non-Christmas Sale</v>
      </c>
      <c r="X7924" t="b">
        <v>1</v>
      </c>
      <c r="Y7924">
        <v>1</v>
      </c>
      <c r="Z7924">
        <v>18.7</v>
      </c>
      <c r="AA7924">
        <v>56.1</v>
      </c>
      <c r="AB7924">
        <v>5.61</v>
      </c>
      <c r="AC7924" t="str">
        <f>IF(MasterData[[#This Row],[Discount Amount]]&gt;0, "Promotional sale", "Non-Promotional Sales")</f>
        <v>Promotional sale</v>
      </c>
    </row>
    <row r="7925" spans="1:29" x14ac:dyDescent="0.25">
      <c r="A7925">
        <v>7924</v>
      </c>
      <c r="B7925" s="1" t="s">
        <v>136</v>
      </c>
      <c r="C7925" s="2">
        <v>0.62619212962962956</v>
      </c>
      <c r="D7925">
        <v>225</v>
      </c>
      <c r="E7925">
        <v>51</v>
      </c>
      <c r="F7925" s="1" t="s">
        <v>61</v>
      </c>
      <c r="G7925" s="1" t="s">
        <v>62</v>
      </c>
      <c r="H7925">
        <v>46.565300000000001</v>
      </c>
      <c r="I7925">
        <v>-66.4619</v>
      </c>
      <c r="J7925">
        <v>79</v>
      </c>
      <c r="K7925" t="b">
        <v>0</v>
      </c>
      <c r="L7925">
        <v>108</v>
      </c>
      <c r="M7925" s="1" t="s">
        <v>39</v>
      </c>
      <c r="N7925" s="1" t="s">
        <v>40</v>
      </c>
      <c r="O7925">
        <v>2</v>
      </c>
      <c r="P7925" t="b">
        <v>0</v>
      </c>
      <c r="Q7925" t="b">
        <v>0</v>
      </c>
      <c r="R7925" s="1" t="s">
        <v>32</v>
      </c>
      <c r="S7925" s="1" t="s">
        <v>53</v>
      </c>
      <c r="T7925">
        <v>1</v>
      </c>
      <c r="U7925" s="1" t="s">
        <v>34</v>
      </c>
      <c r="V7925" s="1" t="s">
        <v>59</v>
      </c>
      <c r="W7925" s="1" t="str">
        <f>IF(OR(MasterData[[#This Row],[Event]]="Christmas Market", MasterData[[#This Row],[Event]]="Christmas"), "Christmas Sale", "Non-Christmas Sale")</f>
        <v>Non-Christmas Sale</v>
      </c>
      <c r="X7925" t="b">
        <v>0</v>
      </c>
      <c r="Y7925">
        <v>2</v>
      </c>
      <c r="Z7925">
        <v>97.96</v>
      </c>
      <c r="AA7925">
        <v>195.93</v>
      </c>
      <c r="AB7925">
        <v>19.59</v>
      </c>
      <c r="AC7925" t="str">
        <f>IF(MasterData[[#This Row],[Discount Amount]]&gt;0, "Promotional sale", "Non-Promotional Sales")</f>
        <v>Promotional sale</v>
      </c>
    </row>
    <row r="7926" spans="1:29" x14ac:dyDescent="0.25">
      <c r="A7926">
        <v>7925</v>
      </c>
      <c r="B7926" s="1" t="s">
        <v>88</v>
      </c>
      <c r="C7926" s="2">
        <v>0.5058449074074074</v>
      </c>
      <c r="D7926">
        <v>360</v>
      </c>
      <c r="E7926">
        <v>58</v>
      </c>
      <c r="F7926" s="1" t="s">
        <v>37</v>
      </c>
      <c r="G7926" s="1" t="s">
        <v>62</v>
      </c>
      <c r="H7926">
        <v>46.565300000000001</v>
      </c>
      <c r="I7926">
        <v>-66.4619</v>
      </c>
      <c r="J7926">
        <v>48</v>
      </c>
      <c r="K7926" t="b">
        <v>0</v>
      </c>
      <c r="L7926">
        <v>592</v>
      </c>
      <c r="M7926" s="1" t="s">
        <v>56</v>
      </c>
      <c r="N7926" s="1" t="s">
        <v>57</v>
      </c>
      <c r="O7926">
        <v>1</v>
      </c>
      <c r="P7926" t="b">
        <v>0</v>
      </c>
      <c r="Q7926" t="b">
        <v>1</v>
      </c>
      <c r="R7926" s="1" t="s">
        <v>41</v>
      </c>
      <c r="S7926" s="1" t="s">
        <v>53</v>
      </c>
      <c r="T7926">
        <v>3</v>
      </c>
      <c r="U7926" s="1" t="s">
        <v>34</v>
      </c>
      <c r="V7926" s="1" t="s">
        <v>35</v>
      </c>
      <c r="W7926" s="1" t="str">
        <f>IF(OR(MasterData[[#This Row],[Event]]="Christmas Market", MasterData[[#This Row],[Event]]="Christmas"), "Christmas Sale", "Non-Christmas Sale")</f>
        <v>Non-Christmas Sale</v>
      </c>
      <c r="X7926" t="b">
        <v>0</v>
      </c>
      <c r="Y7926">
        <v>5</v>
      </c>
      <c r="Z7926">
        <v>97.99</v>
      </c>
      <c r="AA7926">
        <v>97.99</v>
      </c>
      <c r="AB7926">
        <v>0</v>
      </c>
      <c r="AC7926" t="str">
        <f>IF(MasterData[[#This Row],[Discount Amount]]&gt;0, "Promotional sale", "Non-Promotional Sales")</f>
        <v>Non-Promotional Sales</v>
      </c>
    </row>
    <row r="7927" spans="1:29" x14ac:dyDescent="0.25">
      <c r="A7927">
        <v>7926</v>
      </c>
      <c r="B7927" s="1" t="s">
        <v>212</v>
      </c>
      <c r="C7927" s="2">
        <v>9.2893518518518459E-2</v>
      </c>
      <c r="D7927">
        <v>92</v>
      </c>
      <c r="E7927">
        <v>30</v>
      </c>
      <c r="F7927" s="1" t="s">
        <v>37</v>
      </c>
      <c r="G7927" s="1" t="s">
        <v>62</v>
      </c>
      <c r="H7927">
        <v>46.565300000000001</v>
      </c>
      <c r="I7927">
        <v>-66.4619</v>
      </c>
      <c r="J7927">
        <v>59</v>
      </c>
      <c r="K7927" t="b">
        <v>1</v>
      </c>
      <c r="L7927">
        <v>279</v>
      </c>
      <c r="M7927" s="1" t="s">
        <v>56</v>
      </c>
      <c r="N7927" s="1" t="s">
        <v>57</v>
      </c>
      <c r="O7927">
        <v>3</v>
      </c>
      <c r="P7927" t="b">
        <v>1</v>
      </c>
      <c r="Q7927" t="b">
        <v>0</v>
      </c>
      <c r="R7927" s="1" t="s">
        <v>41</v>
      </c>
      <c r="S7927" s="1" t="s">
        <v>33</v>
      </c>
      <c r="T7927">
        <v>1</v>
      </c>
      <c r="U7927" s="1" t="s">
        <v>34</v>
      </c>
      <c r="V7927" s="1" t="s">
        <v>35</v>
      </c>
      <c r="W7927" s="1" t="str">
        <f>IF(OR(MasterData[[#This Row],[Event]]="Christmas Market", MasterData[[#This Row],[Event]]="Christmas"), "Christmas Sale", "Non-Christmas Sale")</f>
        <v>Non-Christmas Sale</v>
      </c>
      <c r="X7927" t="b">
        <v>1</v>
      </c>
      <c r="Y7927">
        <v>3</v>
      </c>
      <c r="Z7927">
        <v>70.22</v>
      </c>
      <c r="AA7927">
        <v>210.66</v>
      </c>
      <c r="AB7927">
        <v>0</v>
      </c>
      <c r="AC7927" t="str">
        <f>IF(MasterData[[#This Row],[Discount Amount]]&gt;0, "Promotional sale", "Non-Promotional Sales")</f>
        <v>Non-Promotional Sales</v>
      </c>
    </row>
    <row r="7928" spans="1:29" x14ac:dyDescent="0.25">
      <c r="A7928">
        <v>7927</v>
      </c>
      <c r="B7928" s="1" t="s">
        <v>319</v>
      </c>
      <c r="C7928" s="2">
        <v>0.78077546296296307</v>
      </c>
      <c r="D7928">
        <v>36</v>
      </c>
      <c r="E7928">
        <v>61</v>
      </c>
      <c r="F7928" s="1" t="s">
        <v>61</v>
      </c>
      <c r="G7928" s="1" t="s">
        <v>38</v>
      </c>
      <c r="H7928">
        <v>53.726700000000001</v>
      </c>
      <c r="I7928">
        <v>-127.6476</v>
      </c>
      <c r="J7928">
        <v>46</v>
      </c>
      <c r="K7928" t="b">
        <v>0</v>
      </c>
      <c r="L7928">
        <v>583</v>
      </c>
      <c r="M7928" s="1" t="s">
        <v>63</v>
      </c>
      <c r="N7928" s="1" t="s">
        <v>64</v>
      </c>
      <c r="O7928">
        <v>5</v>
      </c>
      <c r="P7928" t="b">
        <v>1</v>
      </c>
      <c r="Q7928" t="b">
        <v>0</v>
      </c>
      <c r="R7928" s="1" t="s">
        <v>52</v>
      </c>
      <c r="S7928" s="1" t="s">
        <v>33</v>
      </c>
      <c r="T7928">
        <v>2</v>
      </c>
      <c r="U7928" s="1" t="s">
        <v>34</v>
      </c>
      <c r="V7928" s="1" t="s">
        <v>59</v>
      </c>
      <c r="W7928" s="1" t="str">
        <f>IF(OR(MasterData[[#This Row],[Event]]="Christmas Market", MasterData[[#This Row],[Event]]="Christmas"), "Christmas Sale", "Non-Christmas Sale")</f>
        <v>Non-Christmas Sale</v>
      </c>
      <c r="X7928" t="b">
        <v>0</v>
      </c>
      <c r="Y7928">
        <v>2</v>
      </c>
      <c r="Z7928">
        <v>70.28</v>
      </c>
      <c r="AA7928">
        <v>351.41</v>
      </c>
      <c r="AB7928">
        <v>35.14</v>
      </c>
      <c r="AC7928" t="str">
        <f>IF(MasterData[[#This Row],[Discount Amount]]&gt;0, "Promotional sale", "Non-Promotional Sales")</f>
        <v>Promotional sale</v>
      </c>
    </row>
    <row r="7929" spans="1:29" x14ac:dyDescent="0.25">
      <c r="A7929">
        <v>7928</v>
      </c>
      <c r="B7929" s="1" t="s">
        <v>365</v>
      </c>
      <c r="C7929" s="2">
        <v>0.64479166666666665</v>
      </c>
      <c r="D7929">
        <v>253</v>
      </c>
      <c r="E7929">
        <v>45</v>
      </c>
      <c r="F7929" s="1" t="s">
        <v>61</v>
      </c>
      <c r="G7929" s="1" t="s">
        <v>77</v>
      </c>
      <c r="H7929">
        <v>64.282300000000006</v>
      </c>
      <c r="I7929">
        <v>-135</v>
      </c>
      <c r="J7929">
        <v>18</v>
      </c>
      <c r="K7929" t="b">
        <v>0</v>
      </c>
      <c r="L7929">
        <v>911</v>
      </c>
      <c r="M7929" s="1" t="s">
        <v>30</v>
      </c>
      <c r="N7929" s="1" t="s">
        <v>31</v>
      </c>
      <c r="O7929">
        <v>4</v>
      </c>
      <c r="P7929" t="b">
        <v>1</v>
      </c>
      <c r="Q7929" t="b">
        <v>0</v>
      </c>
      <c r="R7929" s="1" t="s">
        <v>41</v>
      </c>
      <c r="S7929" s="1" t="s">
        <v>33</v>
      </c>
      <c r="T7929">
        <v>2</v>
      </c>
      <c r="U7929" s="1" t="s">
        <v>42</v>
      </c>
      <c r="V7929" s="1" t="s">
        <v>59</v>
      </c>
      <c r="W7929" s="1" t="str">
        <f>IF(OR(MasterData[[#This Row],[Event]]="Christmas Market", MasterData[[#This Row],[Event]]="Christmas"), "Christmas Sale", "Non-Christmas Sale")</f>
        <v>Non-Christmas Sale</v>
      </c>
      <c r="X7929" t="b">
        <v>0</v>
      </c>
      <c r="Y7929">
        <v>3</v>
      </c>
      <c r="Z7929">
        <v>75.290000000000006</v>
      </c>
      <c r="AA7929">
        <v>301.18</v>
      </c>
      <c r="AB7929">
        <v>30.12</v>
      </c>
      <c r="AC7929" t="str">
        <f>IF(MasterData[[#This Row],[Discount Amount]]&gt;0, "Promotional sale", "Non-Promotional Sales")</f>
        <v>Promotional sale</v>
      </c>
    </row>
    <row r="7930" spans="1:29" x14ac:dyDescent="0.25">
      <c r="A7930">
        <v>7929</v>
      </c>
      <c r="B7930" s="1" t="s">
        <v>419</v>
      </c>
      <c r="C7930" s="2">
        <v>0.48728009259259264</v>
      </c>
      <c r="D7930">
        <v>56</v>
      </c>
      <c r="E7930">
        <v>31</v>
      </c>
      <c r="F7930" s="1" t="s">
        <v>37</v>
      </c>
      <c r="G7930" s="1" t="s">
        <v>81</v>
      </c>
      <c r="H7930">
        <v>64.248000000000005</v>
      </c>
      <c r="I7930">
        <v>-84.889600000000002</v>
      </c>
      <c r="J7930">
        <v>43</v>
      </c>
      <c r="K7930" t="b">
        <v>1</v>
      </c>
      <c r="L7930">
        <v>521</v>
      </c>
      <c r="M7930" s="1" t="s">
        <v>30</v>
      </c>
      <c r="N7930" s="1" t="s">
        <v>31</v>
      </c>
      <c r="O7930">
        <v>5</v>
      </c>
      <c r="P7930" t="b">
        <v>0</v>
      </c>
      <c r="Q7930" t="b">
        <v>1</v>
      </c>
      <c r="R7930" s="1" t="s">
        <v>41</v>
      </c>
      <c r="S7930" s="1" t="s">
        <v>33</v>
      </c>
      <c r="T7930">
        <v>5</v>
      </c>
      <c r="U7930" s="1" t="s">
        <v>42</v>
      </c>
      <c r="V7930" s="1" t="s">
        <v>46</v>
      </c>
      <c r="W7930" s="1" t="str">
        <f>IF(OR(MasterData[[#This Row],[Event]]="Christmas Market", MasterData[[#This Row],[Event]]="Christmas"), "Christmas Sale", "Non-Christmas Sale")</f>
        <v>Christmas Sale</v>
      </c>
      <c r="X7930" t="b">
        <v>1</v>
      </c>
      <c r="Y7930">
        <v>3</v>
      </c>
      <c r="Z7930">
        <v>40.98</v>
      </c>
      <c r="AA7930">
        <v>204.92</v>
      </c>
      <c r="AB7930">
        <v>0</v>
      </c>
      <c r="AC7930" t="str">
        <f>IF(MasterData[[#This Row],[Discount Amount]]&gt;0, "Promotional sale", "Non-Promotional Sales")</f>
        <v>Non-Promotional Sales</v>
      </c>
    </row>
    <row r="7931" spans="1:29" x14ac:dyDescent="0.25">
      <c r="A7931">
        <v>7930</v>
      </c>
      <c r="B7931" s="1" t="s">
        <v>265</v>
      </c>
      <c r="C7931" s="2">
        <v>0.67740740740740746</v>
      </c>
      <c r="D7931">
        <v>355</v>
      </c>
      <c r="E7931">
        <v>30</v>
      </c>
      <c r="F7931" s="1" t="s">
        <v>28</v>
      </c>
      <c r="G7931" s="1" t="s">
        <v>29</v>
      </c>
      <c r="H7931">
        <v>51.253799999999998</v>
      </c>
      <c r="I7931">
        <v>-85.3232</v>
      </c>
      <c r="J7931">
        <v>13</v>
      </c>
      <c r="K7931" t="b">
        <v>0</v>
      </c>
      <c r="L7931">
        <v>430</v>
      </c>
      <c r="M7931" s="1" t="s">
        <v>63</v>
      </c>
      <c r="N7931" s="1" t="s">
        <v>64</v>
      </c>
      <c r="O7931">
        <v>1</v>
      </c>
      <c r="P7931" t="b">
        <v>0</v>
      </c>
      <c r="Q7931" t="b">
        <v>0</v>
      </c>
      <c r="R7931" s="1" t="s">
        <v>41</v>
      </c>
      <c r="S7931" s="1" t="s">
        <v>33</v>
      </c>
      <c r="T7931">
        <v>5</v>
      </c>
      <c r="U7931" s="1" t="s">
        <v>34</v>
      </c>
      <c r="V7931" s="1" t="s">
        <v>59</v>
      </c>
      <c r="W7931" s="1" t="str">
        <f>IF(OR(MasterData[[#This Row],[Event]]="Christmas Market", MasterData[[#This Row],[Event]]="Christmas"), "Christmas Sale", "Non-Christmas Sale")</f>
        <v>Non-Christmas Sale</v>
      </c>
      <c r="X7931" t="b">
        <v>1</v>
      </c>
      <c r="Y7931">
        <v>2</v>
      </c>
      <c r="Z7931">
        <v>27.93</v>
      </c>
      <c r="AA7931">
        <v>27.93</v>
      </c>
      <c r="AB7931">
        <v>2.79</v>
      </c>
      <c r="AC7931" t="str">
        <f>IF(MasterData[[#This Row],[Discount Amount]]&gt;0, "Promotional sale", "Non-Promotional Sales")</f>
        <v>Promotional sale</v>
      </c>
    </row>
    <row r="7932" spans="1:29" x14ac:dyDescent="0.25">
      <c r="A7932">
        <v>7931</v>
      </c>
      <c r="B7932" s="1" t="s">
        <v>293</v>
      </c>
      <c r="C7932" s="2">
        <v>0.32325231481481476</v>
      </c>
      <c r="D7932">
        <v>473</v>
      </c>
      <c r="E7932">
        <v>48</v>
      </c>
      <c r="F7932" s="1" t="s">
        <v>28</v>
      </c>
      <c r="G7932" s="1" t="s">
        <v>51</v>
      </c>
      <c r="H7932">
        <v>53.760899999999999</v>
      </c>
      <c r="I7932">
        <v>-98.813900000000004</v>
      </c>
      <c r="J7932">
        <v>24</v>
      </c>
      <c r="K7932" t="b">
        <v>0</v>
      </c>
      <c r="L7932">
        <v>523</v>
      </c>
      <c r="M7932" s="1" t="s">
        <v>63</v>
      </c>
      <c r="N7932" s="1" t="s">
        <v>64</v>
      </c>
      <c r="O7932">
        <v>1</v>
      </c>
      <c r="P7932" t="b">
        <v>1</v>
      </c>
      <c r="Q7932" t="b">
        <v>0</v>
      </c>
      <c r="R7932" s="1" t="s">
        <v>52</v>
      </c>
      <c r="S7932" s="1" t="s">
        <v>33</v>
      </c>
      <c r="T7932">
        <v>2</v>
      </c>
      <c r="U7932" s="1" t="s">
        <v>45</v>
      </c>
      <c r="V7932" s="1" t="s">
        <v>46</v>
      </c>
      <c r="W7932" s="1" t="str">
        <f>IF(OR(MasterData[[#This Row],[Event]]="Christmas Market", MasterData[[#This Row],[Event]]="Christmas"), "Christmas Sale", "Non-Christmas Sale")</f>
        <v>Christmas Sale</v>
      </c>
      <c r="X7932" t="b">
        <v>0</v>
      </c>
      <c r="Y7932">
        <v>4</v>
      </c>
      <c r="Z7932">
        <v>85.41</v>
      </c>
      <c r="AA7932">
        <v>85.41</v>
      </c>
      <c r="AB7932">
        <v>0</v>
      </c>
      <c r="AC7932" t="str">
        <f>IF(MasterData[[#This Row],[Discount Amount]]&gt;0, "Promotional sale", "Non-Promotional Sales")</f>
        <v>Non-Promotional Sales</v>
      </c>
    </row>
    <row r="7933" spans="1:29" x14ac:dyDescent="0.25">
      <c r="A7933">
        <v>7932</v>
      </c>
      <c r="B7933" s="1" t="s">
        <v>293</v>
      </c>
      <c r="C7933" s="2">
        <v>0.41696759259259264</v>
      </c>
      <c r="D7933">
        <v>147</v>
      </c>
      <c r="E7933">
        <v>27</v>
      </c>
      <c r="F7933" s="1" t="s">
        <v>28</v>
      </c>
      <c r="G7933" s="1" t="s">
        <v>81</v>
      </c>
      <c r="H7933">
        <v>64.248000000000005</v>
      </c>
      <c r="I7933">
        <v>-84.889600000000002</v>
      </c>
      <c r="J7933">
        <v>79</v>
      </c>
      <c r="K7933" t="b">
        <v>0</v>
      </c>
      <c r="L7933">
        <v>218</v>
      </c>
      <c r="M7933" s="1" t="s">
        <v>74</v>
      </c>
      <c r="N7933" s="1" t="s">
        <v>75</v>
      </c>
      <c r="O7933">
        <v>1</v>
      </c>
      <c r="P7933" t="b">
        <v>0</v>
      </c>
      <c r="Q7933" t="b">
        <v>0</v>
      </c>
      <c r="R7933" s="1" t="s">
        <v>52</v>
      </c>
      <c r="S7933" s="1" t="s">
        <v>49</v>
      </c>
      <c r="T7933">
        <v>4</v>
      </c>
      <c r="U7933" s="1" t="s">
        <v>42</v>
      </c>
      <c r="V7933" s="1" t="s">
        <v>59</v>
      </c>
      <c r="W7933" s="1" t="str">
        <f>IF(OR(MasterData[[#This Row],[Event]]="Christmas Market", MasterData[[#This Row],[Event]]="Christmas"), "Christmas Sale", "Non-Christmas Sale")</f>
        <v>Non-Christmas Sale</v>
      </c>
      <c r="X7933" t="b">
        <v>1</v>
      </c>
      <c r="Y7933">
        <v>4</v>
      </c>
      <c r="Z7933">
        <v>97.04</v>
      </c>
      <c r="AA7933">
        <v>97.04</v>
      </c>
      <c r="AB7933">
        <v>9.6999999999999993</v>
      </c>
      <c r="AC7933" t="str">
        <f>IF(MasterData[[#This Row],[Discount Amount]]&gt;0, "Promotional sale", "Non-Promotional Sales")</f>
        <v>Promotional sale</v>
      </c>
    </row>
    <row r="7934" spans="1:29" x14ac:dyDescent="0.25">
      <c r="A7934">
        <v>7933</v>
      </c>
      <c r="B7934" s="1" t="s">
        <v>284</v>
      </c>
      <c r="C7934" s="2">
        <v>0.24532407407407408</v>
      </c>
      <c r="D7934">
        <v>18</v>
      </c>
      <c r="E7934">
        <v>43</v>
      </c>
      <c r="F7934" s="1" t="s">
        <v>28</v>
      </c>
      <c r="G7934" s="1" t="s">
        <v>79</v>
      </c>
      <c r="H7934">
        <v>63.588799999999999</v>
      </c>
      <c r="I7934">
        <v>-115.5069</v>
      </c>
      <c r="J7934">
        <v>70</v>
      </c>
      <c r="K7934" t="b">
        <v>0</v>
      </c>
      <c r="L7934">
        <v>430</v>
      </c>
      <c r="M7934" s="1" t="s">
        <v>56</v>
      </c>
      <c r="N7934" s="1" t="s">
        <v>57</v>
      </c>
      <c r="O7934">
        <v>4</v>
      </c>
      <c r="P7934" t="b">
        <v>1</v>
      </c>
      <c r="Q7934" t="b">
        <v>0</v>
      </c>
      <c r="R7934" s="1" t="s">
        <v>32</v>
      </c>
      <c r="S7934" s="1" t="s">
        <v>53</v>
      </c>
      <c r="T7934">
        <v>2</v>
      </c>
      <c r="U7934" s="1" t="s">
        <v>42</v>
      </c>
      <c r="V7934" s="1" t="s">
        <v>59</v>
      </c>
      <c r="W7934" s="1" t="str">
        <f>IF(OR(MasterData[[#This Row],[Event]]="Christmas Market", MasterData[[#This Row],[Event]]="Christmas"), "Christmas Sale", "Non-Christmas Sale")</f>
        <v>Non-Christmas Sale</v>
      </c>
      <c r="X7934" t="b">
        <v>0</v>
      </c>
      <c r="Y7934">
        <v>2</v>
      </c>
      <c r="Z7934">
        <v>96.45</v>
      </c>
      <c r="AA7934">
        <v>385.81</v>
      </c>
      <c r="AB7934">
        <v>38.58</v>
      </c>
      <c r="AC7934" t="str">
        <f>IF(MasterData[[#This Row],[Discount Amount]]&gt;0, "Promotional sale", "Non-Promotional Sales")</f>
        <v>Promotional sale</v>
      </c>
    </row>
    <row r="7935" spans="1:29" x14ac:dyDescent="0.25">
      <c r="A7935">
        <v>7934</v>
      </c>
      <c r="B7935" s="1" t="s">
        <v>212</v>
      </c>
      <c r="C7935" s="2">
        <v>0.53333333333333344</v>
      </c>
      <c r="D7935">
        <v>182</v>
      </c>
      <c r="E7935">
        <v>18</v>
      </c>
      <c r="F7935" s="1" t="s">
        <v>28</v>
      </c>
      <c r="G7935" s="1" t="s">
        <v>81</v>
      </c>
      <c r="H7935">
        <v>64.248000000000005</v>
      </c>
      <c r="I7935">
        <v>-84.889600000000002</v>
      </c>
      <c r="J7935">
        <v>20</v>
      </c>
      <c r="K7935" t="b">
        <v>0</v>
      </c>
      <c r="L7935">
        <v>942</v>
      </c>
      <c r="M7935" s="1" t="s">
        <v>74</v>
      </c>
      <c r="N7935" s="1" t="s">
        <v>75</v>
      </c>
      <c r="O7935">
        <v>3</v>
      </c>
      <c r="P7935" t="b">
        <v>0</v>
      </c>
      <c r="Q7935" t="b">
        <v>1</v>
      </c>
      <c r="R7935" s="1" t="s">
        <v>41</v>
      </c>
      <c r="S7935" s="1" t="s">
        <v>58</v>
      </c>
      <c r="T7935">
        <v>4</v>
      </c>
      <c r="U7935" s="1" t="s">
        <v>42</v>
      </c>
      <c r="V7935" s="1" t="s">
        <v>59</v>
      </c>
      <c r="W7935" s="1" t="str">
        <f>IF(OR(MasterData[[#This Row],[Event]]="Christmas Market", MasterData[[#This Row],[Event]]="Christmas"), "Christmas Sale", "Non-Christmas Sale")</f>
        <v>Non-Christmas Sale</v>
      </c>
      <c r="X7935" t="b">
        <v>0</v>
      </c>
      <c r="Y7935">
        <v>4</v>
      </c>
      <c r="Z7935">
        <v>49.14</v>
      </c>
      <c r="AA7935">
        <v>147.41</v>
      </c>
      <c r="AB7935">
        <v>14.74</v>
      </c>
      <c r="AC7935" t="str">
        <f>IF(MasterData[[#This Row],[Discount Amount]]&gt;0, "Promotional sale", "Non-Promotional Sales")</f>
        <v>Promotional sale</v>
      </c>
    </row>
    <row r="7936" spans="1:29" x14ac:dyDescent="0.25">
      <c r="A7936">
        <v>7935</v>
      </c>
      <c r="B7936" s="1" t="s">
        <v>357</v>
      </c>
      <c r="C7936" s="2">
        <v>0.22743055555555558</v>
      </c>
      <c r="D7936">
        <v>480</v>
      </c>
      <c r="E7936">
        <v>36</v>
      </c>
      <c r="F7936" s="1" t="s">
        <v>37</v>
      </c>
      <c r="G7936" s="1" t="s">
        <v>38</v>
      </c>
      <c r="H7936">
        <v>53.726700000000001</v>
      </c>
      <c r="I7936">
        <v>-127.6476</v>
      </c>
      <c r="J7936">
        <v>44</v>
      </c>
      <c r="K7936" t="b">
        <v>1</v>
      </c>
      <c r="L7936">
        <v>308</v>
      </c>
      <c r="M7936" s="1" t="s">
        <v>63</v>
      </c>
      <c r="N7936" s="1" t="s">
        <v>64</v>
      </c>
      <c r="O7936">
        <v>1</v>
      </c>
      <c r="P7936" t="b">
        <v>0</v>
      </c>
      <c r="Q7936" t="b">
        <v>0</v>
      </c>
      <c r="R7936" s="1" t="s">
        <v>52</v>
      </c>
      <c r="S7936" s="1" t="s">
        <v>53</v>
      </c>
      <c r="T7936">
        <v>3</v>
      </c>
      <c r="U7936" s="1" t="s">
        <v>45</v>
      </c>
      <c r="V7936" s="1" t="s">
        <v>59</v>
      </c>
      <c r="W7936" s="1" t="str">
        <f>IF(OR(MasterData[[#This Row],[Event]]="Christmas Market", MasterData[[#This Row],[Event]]="Christmas"), "Christmas Sale", "Non-Christmas Sale")</f>
        <v>Non-Christmas Sale</v>
      </c>
      <c r="X7936" t="b">
        <v>0</v>
      </c>
      <c r="Y7936">
        <v>4</v>
      </c>
      <c r="Z7936">
        <v>82.44</v>
      </c>
      <c r="AA7936">
        <v>82.44</v>
      </c>
      <c r="AB7936">
        <v>8.24</v>
      </c>
      <c r="AC7936" t="str">
        <f>IF(MasterData[[#This Row],[Discount Amount]]&gt;0, "Promotional sale", "Non-Promotional Sales")</f>
        <v>Promotional sale</v>
      </c>
    </row>
    <row r="7937" spans="1:29" x14ac:dyDescent="0.25">
      <c r="A7937">
        <v>7936</v>
      </c>
      <c r="B7937" s="1" t="s">
        <v>247</v>
      </c>
      <c r="C7937" s="2">
        <v>0.61578703703703708</v>
      </c>
      <c r="D7937">
        <v>239</v>
      </c>
      <c r="E7937">
        <v>55</v>
      </c>
      <c r="F7937" s="1" t="s">
        <v>28</v>
      </c>
      <c r="G7937" s="1" t="s">
        <v>48</v>
      </c>
      <c r="H7937">
        <v>53.933300000000003</v>
      </c>
      <c r="I7937">
        <v>-116.5765</v>
      </c>
      <c r="J7937">
        <v>100</v>
      </c>
      <c r="K7937" t="b">
        <v>0</v>
      </c>
      <c r="L7937">
        <v>192</v>
      </c>
      <c r="M7937" s="1" t="s">
        <v>39</v>
      </c>
      <c r="N7937" s="1" t="s">
        <v>40</v>
      </c>
      <c r="O7937">
        <v>1</v>
      </c>
      <c r="P7937" t="b">
        <v>1</v>
      </c>
      <c r="Q7937" t="b">
        <v>0</v>
      </c>
      <c r="R7937" s="1" t="s">
        <v>32</v>
      </c>
      <c r="S7937" s="1" t="s">
        <v>33</v>
      </c>
      <c r="T7937">
        <v>4</v>
      </c>
      <c r="U7937" s="1" t="s">
        <v>45</v>
      </c>
      <c r="V7937" s="1" t="s">
        <v>46</v>
      </c>
      <c r="W7937" s="1" t="str">
        <f>IF(OR(MasterData[[#This Row],[Event]]="Christmas Market", MasterData[[#This Row],[Event]]="Christmas"), "Christmas Sale", "Non-Christmas Sale")</f>
        <v>Christmas Sale</v>
      </c>
      <c r="X7937" t="b">
        <v>1</v>
      </c>
      <c r="Y7937">
        <v>2</v>
      </c>
      <c r="Z7937">
        <v>54.63</v>
      </c>
      <c r="AA7937">
        <v>54.63</v>
      </c>
      <c r="AB7937">
        <v>0</v>
      </c>
      <c r="AC7937" t="str">
        <f>IF(MasterData[[#This Row],[Discount Amount]]&gt;0, "Promotional sale", "Non-Promotional Sales")</f>
        <v>Non-Promotional Sales</v>
      </c>
    </row>
    <row r="7938" spans="1:29" x14ac:dyDescent="0.25">
      <c r="A7938">
        <v>7937</v>
      </c>
      <c r="B7938" s="1" t="s">
        <v>96</v>
      </c>
      <c r="C7938" s="2">
        <v>0.91268518518518515</v>
      </c>
      <c r="D7938">
        <v>488</v>
      </c>
      <c r="E7938">
        <v>45</v>
      </c>
      <c r="F7938" s="1" t="s">
        <v>28</v>
      </c>
      <c r="G7938" s="1" t="s">
        <v>44</v>
      </c>
      <c r="H7938">
        <v>46.813099999999999</v>
      </c>
      <c r="I7938">
        <v>-71.207499999999996</v>
      </c>
      <c r="J7938">
        <v>4</v>
      </c>
      <c r="K7938" t="b">
        <v>1</v>
      </c>
      <c r="L7938">
        <v>756</v>
      </c>
      <c r="M7938" s="1" t="s">
        <v>74</v>
      </c>
      <c r="N7938" s="1" t="s">
        <v>75</v>
      </c>
      <c r="O7938">
        <v>1</v>
      </c>
      <c r="P7938" t="b">
        <v>1</v>
      </c>
      <c r="Q7938" t="b">
        <v>0</v>
      </c>
      <c r="R7938" s="1" t="s">
        <v>52</v>
      </c>
      <c r="S7938" s="1" t="s">
        <v>33</v>
      </c>
      <c r="T7938">
        <v>5</v>
      </c>
      <c r="U7938" s="1" t="s">
        <v>34</v>
      </c>
      <c r="V7938" s="1" t="s">
        <v>46</v>
      </c>
      <c r="W7938" s="1" t="str">
        <f>IF(OR(MasterData[[#This Row],[Event]]="Christmas Market", MasterData[[#This Row],[Event]]="Christmas"), "Christmas Sale", "Non-Christmas Sale")</f>
        <v>Christmas Sale</v>
      </c>
      <c r="X7938" t="b">
        <v>1</v>
      </c>
      <c r="Y7938">
        <v>2</v>
      </c>
      <c r="Z7938">
        <v>84.63</v>
      </c>
      <c r="AA7938">
        <v>84.63</v>
      </c>
      <c r="AB7938">
        <v>0</v>
      </c>
      <c r="AC7938" t="str">
        <f>IF(MasterData[[#This Row],[Discount Amount]]&gt;0, "Promotional sale", "Non-Promotional Sales")</f>
        <v>Non-Promotional Sales</v>
      </c>
    </row>
    <row r="7939" spans="1:29" x14ac:dyDescent="0.25">
      <c r="A7939">
        <v>7938</v>
      </c>
      <c r="B7939" s="1" t="s">
        <v>190</v>
      </c>
      <c r="C7939" s="2">
        <v>0.91712962962962963</v>
      </c>
      <c r="D7939">
        <v>185</v>
      </c>
      <c r="E7939">
        <v>36</v>
      </c>
      <c r="F7939" s="1" t="s">
        <v>61</v>
      </c>
      <c r="G7939" s="1" t="s">
        <v>44</v>
      </c>
      <c r="H7939">
        <v>46.813099999999999</v>
      </c>
      <c r="I7939">
        <v>-71.207499999999996</v>
      </c>
      <c r="J7939">
        <v>14</v>
      </c>
      <c r="K7939" t="b">
        <v>0</v>
      </c>
      <c r="L7939">
        <v>920</v>
      </c>
      <c r="M7939" s="1" t="s">
        <v>56</v>
      </c>
      <c r="N7939" s="1" t="s">
        <v>57</v>
      </c>
      <c r="O7939">
        <v>1</v>
      </c>
      <c r="P7939" t="b">
        <v>0</v>
      </c>
      <c r="Q7939" t="b">
        <v>0</v>
      </c>
      <c r="R7939" s="1" t="s">
        <v>52</v>
      </c>
      <c r="S7939" s="1" t="s">
        <v>58</v>
      </c>
      <c r="T7939">
        <v>1</v>
      </c>
      <c r="U7939" s="1" t="s">
        <v>42</v>
      </c>
      <c r="V7939" s="1" t="s">
        <v>59</v>
      </c>
      <c r="W7939" s="1" t="str">
        <f>IF(OR(MasterData[[#This Row],[Event]]="Christmas Market", MasterData[[#This Row],[Event]]="Christmas"), "Christmas Sale", "Non-Christmas Sale")</f>
        <v>Non-Christmas Sale</v>
      </c>
      <c r="X7939" t="b">
        <v>0</v>
      </c>
      <c r="Y7939">
        <v>4</v>
      </c>
      <c r="Z7939">
        <v>19.7</v>
      </c>
      <c r="AA7939">
        <v>19.7</v>
      </c>
      <c r="AB7939">
        <v>1.97</v>
      </c>
      <c r="AC7939" t="str">
        <f>IF(MasterData[[#This Row],[Discount Amount]]&gt;0, "Promotional sale", "Non-Promotional Sales")</f>
        <v>Promotional sale</v>
      </c>
    </row>
    <row r="7940" spans="1:29" x14ac:dyDescent="0.25">
      <c r="A7940">
        <v>7939</v>
      </c>
      <c r="B7940" s="1" t="s">
        <v>126</v>
      </c>
      <c r="C7940" s="2">
        <v>0.98717592592592585</v>
      </c>
      <c r="D7940">
        <v>60</v>
      </c>
      <c r="E7940">
        <v>43</v>
      </c>
      <c r="F7940" s="1" t="s">
        <v>61</v>
      </c>
      <c r="G7940" s="1" t="s">
        <v>55</v>
      </c>
      <c r="H7940">
        <v>52.939900000000002</v>
      </c>
      <c r="I7940">
        <v>-106.4509</v>
      </c>
      <c r="J7940">
        <v>81</v>
      </c>
      <c r="K7940" t="b">
        <v>0</v>
      </c>
      <c r="L7940">
        <v>362</v>
      </c>
      <c r="M7940" s="1" t="s">
        <v>39</v>
      </c>
      <c r="N7940" s="1" t="s">
        <v>40</v>
      </c>
      <c r="O7940">
        <v>3</v>
      </c>
      <c r="P7940" t="b">
        <v>1</v>
      </c>
      <c r="Q7940" t="b">
        <v>1</v>
      </c>
      <c r="R7940" s="1" t="s">
        <v>41</v>
      </c>
      <c r="S7940" s="1" t="s">
        <v>49</v>
      </c>
      <c r="T7940">
        <v>3</v>
      </c>
      <c r="U7940" s="1" t="s">
        <v>45</v>
      </c>
      <c r="V7940" s="1" t="s">
        <v>59</v>
      </c>
      <c r="W7940" s="1" t="str">
        <f>IF(OR(MasterData[[#This Row],[Event]]="Christmas Market", MasterData[[#This Row],[Event]]="Christmas"), "Christmas Sale", "Non-Christmas Sale")</f>
        <v>Non-Christmas Sale</v>
      </c>
      <c r="X7940" t="b">
        <v>0</v>
      </c>
      <c r="Y7940">
        <v>2</v>
      </c>
      <c r="Z7940">
        <v>53.6</v>
      </c>
      <c r="AA7940">
        <v>160.81</v>
      </c>
      <c r="AB7940">
        <v>16.079999999999998</v>
      </c>
      <c r="AC7940" t="str">
        <f>IF(MasterData[[#This Row],[Discount Amount]]&gt;0, "Promotional sale", "Non-Promotional Sales")</f>
        <v>Promotional sale</v>
      </c>
    </row>
    <row r="7941" spans="1:29" x14ac:dyDescent="0.25">
      <c r="A7941">
        <v>7940</v>
      </c>
      <c r="B7941" s="1" t="s">
        <v>253</v>
      </c>
      <c r="C7941" s="2">
        <v>0.11766203703703693</v>
      </c>
      <c r="D7941">
        <v>62</v>
      </c>
      <c r="E7941">
        <v>25</v>
      </c>
      <c r="F7941" s="1" t="s">
        <v>37</v>
      </c>
      <c r="G7941" s="1" t="s">
        <v>77</v>
      </c>
      <c r="H7941">
        <v>64.282300000000006</v>
      </c>
      <c r="I7941">
        <v>-135</v>
      </c>
      <c r="J7941">
        <v>70</v>
      </c>
      <c r="K7941" t="b">
        <v>0</v>
      </c>
      <c r="L7941">
        <v>76</v>
      </c>
      <c r="M7941" s="1" t="s">
        <v>39</v>
      </c>
      <c r="N7941" s="1" t="s">
        <v>40</v>
      </c>
      <c r="O7941">
        <v>4</v>
      </c>
      <c r="P7941" t="b">
        <v>0</v>
      </c>
      <c r="Q7941" t="b">
        <v>0</v>
      </c>
      <c r="R7941" s="1" t="s">
        <v>52</v>
      </c>
      <c r="S7941" s="1" t="s">
        <v>49</v>
      </c>
      <c r="T7941">
        <v>5</v>
      </c>
      <c r="U7941" s="1" t="s">
        <v>45</v>
      </c>
      <c r="V7941" s="1" t="s">
        <v>46</v>
      </c>
      <c r="W7941" s="1" t="str">
        <f>IF(OR(MasterData[[#This Row],[Event]]="Christmas Market", MasterData[[#This Row],[Event]]="Christmas"), "Christmas Sale", "Non-Christmas Sale")</f>
        <v>Christmas Sale</v>
      </c>
      <c r="X7941" t="b">
        <v>1</v>
      </c>
      <c r="Y7941">
        <v>5</v>
      </c>
      <c r="Z7941">
        <v>67.06</v>
      </c>
      <c r="AA7941">
        <v>268.25</v>
      </c>
      <c r="AB7941">
        <v>0</v>
      </c>
      <c r="AC7941" t="str">
        <f>IF(MasterData[[#This Row],[Discount Amount]]&gt;0, "Promotional sale", "Non-Promotional Sales")</f>
        <v>Non-Promotional Sales</v>
      </c>
    </row>
    <row r="7942" spans="1:29" x14ac:dyDescent="0.25">
      <c r="A7942">
        <v>7941</v>
      </c>
      <c r="B7942" s="1" t="s">
        <v>363</v>
      </c>
      <c r="C7942" s="2">
        <v>0.61118055555555562</v>
      </c>
      <c r="D7942">
        <v>84</v>
      </c>
      <c r="E7942">
        <v>68</v>
      </c>
      <c r="F7942" s="1" t="s">
        <v>37</v>
      </c>
      <c r="G7942" s="1" t="s">
        <v>70</v>
      </c>
      <c r="H7942">
        <v>54.273099999999999</v>
      </c>
      <c r="I7942">
        <v>-61.738799999999998</v>
      </c>
      <c r="J7942">
        <v>45</v>
      </c>
      <c r="K7942" t="b">
        <v>0</v>
      </c>
      <c r="L7942">
        <v>591</v>
      </c>
      <c r="M7942" s="1" t="s">
        <v>39</v>
      </c>
      <c r="N7942" s="1" t="s">
        <v>40</v>
      </c>
      <c r="O7942">
        <v>2</v>
      </c>
      <c r="P7942" t="b">
        <v>0</v>
      </c>
      <c r="Q7942" t="b">
        <v>0</v>
      </c>
      <c r="R7942" s="1" t="s">
        <v>52</v>
      </c>
      <c r="S7942" s="1" t="s">
        <v>33</v>
      </c>
      <c r="T7942">
        <v>1</v>
      </c>
      <c r="U7942" s="1" t="s">
        <v>42</v>
      </c>
      <c r="V7942" s="1" t="s">
        <v>59</v>
      </c>
      <c r="W7942" s="1" t="str">
        <f>IF(OR(MasterData[[#This Row],[Event]]="Christmas Market", MasterData[[#This Row],[Event]]="Christmas"), "Christmas Sale", "Non-Christmas Sale")</f>
        <v>Non-Christmas Sale</v>
      </c>
      <c r="X7942" t="b">
        <v>0</v>
      </c>
      <c r="Y7942">
        <v>4</v>
      </c>
      <c r="Z7942">
        <v>92.07</v>
      </c>
      <c r="AA7942">
        <v>184.15</v>
      </c>
      <c r="AB7942">
        <v>18.41</v>
      </c>
      <c r="AC7942" t="str">
        <f>IF(MasterData[[#This Row],[Discount Amount]]&gt;0, "Promotional sale", "Non-Promotional Sales")</f>
        <v>Promotional sale</v>
      </c>
    </row>
    <row r="7943" spans="1:29" x14ac:dyDescent="0.25">
      <c r="A7943">
        <v>7942</v>
      </c>
      <c r="B7943" s="1" t="s">
        <v>179</v>
      </c>
      <c r="C7943" s="2">
        <v>0.39209490740740738</v>
      </c>
      <c r="D7943">
        <v>211</v>
      </c>
      <c r="E7943">
        <v>32</v>
      </c>
      <c r="F7943" s="1" t="s">
        <v>37</v>
      </c>
      <c r="G7943" s="1" t="s">
        <v>38</v>
      </c>
      <c r="H7943">
        <v>53.726700000000001</v>
      </c>
      <c r="I7943">
        <v>-127.6476</v>
      </c>
      <c r="J7943">
        <v>92</v>
      </c>
      <c r="K7943" t="b">
        <v>1</v>
      </c>
      <c r="L7943">
        <v>551</v>
      </c>
      <c r="M7943" s="1" t="s">
        <v>30</v>
      </c>
      <c r="N7943" s="1" t="s">
        <v>31</v>
      </c>
      <c r="O7943">
        <v>5</v>
      </c>
      <c r="P7943" t="b">
        <v>0</v>
      </c>
      <c r="Q7943" t="b">
        <v>1</v>
      </c>
      <c r="R7943" s="1" t="s">
        <v>52</v>
      </c>
      <c r="S7943" s="1" t="s">
        <v>49</v>
      </c>
      <c r="T7943">
        <v>2</v>
      </c>
      <c r="U7943" s="1" t="s">
        <v>45</v>
      </c>
      <c r="V7943" s="1" t="s">
        <v>59</v>
      </c>
      <c r="W7943" s="1" t="str">
        <f>IF(OR(MasterData[[#This Row],[Event]]="Christmas Market", MasterData[[#This Row],[Event]]="Christmas"), "Christmas Sale", "Non-Christmas Sale")</f>
        <v>Non-Christmas Sale</v>
      </c>
      <c r="X7943" t="b">
        <v>0</v>
      </c>
      <c r="Y7943">
        <v>4</v>
      </c>
      <c r="Z7943">
        <v>95.65</v>
      </c>
      <c r="AA7943">
        <v>478.27</v>
      </c>
      <c r="AB7943">
        <v>47.83</v>
      </c>
      <c r="AC7943" t="str">
        <f>IF(MasterData[[#This Row],[Discount Amount]]&gt;0, "Promotional sale", "Non-Promotional Sales")</f>
        <v>Promotional sale</v>
      </c>
    </row>
    <row r="7944" spans="1:29" x14ac:dyDescent="0.25">
      <c r="A7944">
        <v>7943</v>
      </c>
      <c r="B7944" s="1" t="s">
        <v>224</v>
      </c>
      <c r="C7944" s="2">
        <v>0.88480324074074068</v>
      </c>
      <c r="D7944">
        <v>20</v>
      </c>
      <c r="E7944">
        <v>61</v>
      </c>
      <c r="F7944" s="1" t="s">
        <v>28</v>
      </c>
      <c r="G7944" s="1" t="s">
        <v>29</v>
      </c>
      <c r="H7944">
        <v>51.253799999999998</v>
      </c>
      <c r="I7944">
        <v>-85.3232</v>
      </c>
      <c r="J7944">
        <v>10</v>
      </c>
      <c r="K7944" t="b">
        <v>0</v>
      </c>
      <c r="L7944">
        <v>146</v>
      </c>
      <c r="M7944" s="1" t="s">
        <v>74</v>
      </c>
      <c r="N7944" s="1" t="s">
        <v>75</v>
      </c>
      <c r="O7944">
        <v>3</v>
      </c>
      <c r="P7944" t="b">
        <v>0</v>
      </c>
      <c r="Q7944" t="b">
        <v>1</v>
      </c>
      <c r="R7944" s="1" t="s">
        <v>32</v>
      </c>
      <c r="S7944" s="1" t="s">
        <v>58</v>
      </c>
      <c r="T7944">
        <v>5</v>
      </c>
      <c r="U7944" s="1" t="s">
        <v>42</v>
      </c>
      <c r="V7944" s="1" t="s">
        <v>46</v>
      </c>
      <c r="W7944" s="1" t="str">
        <f>IF(OR(MasterData[[#This Row],[Event]]="Christmas Market", MasterData[[#This Row],[Event]]="Christmas"), "Christmas Sale", "Non-Christmas Sale")</f>
        <v>Christmas Sale</v>
      </c>
      <c r="X7944" t="b">
        <v>1</v>
      </c>
      <c r="Y7944">
        <v>5</v>
      </c>
      <c r="Z7944">
        <v>25.62</v>
      </c>
      <c r="AA7944">
        <v>76.86</v>
      </c>
      <c r="AB7944">
        <v>0</v>
      </c>
      <c r="AC7944" t="str">
        <f>IF(MasterData[[#This Row],[Discount Amount]]&gt;0, "Promotional sale", "Non-Promotional Sales")</f>
        <v>Non-Promotional Sales</v>
      </c>
    </row>
    <row r="7945" spans="1:29" x14ac:dyDescent="0.25">
      <c r="A7945">
        <v>7944</v>
      </c>
      <c r="B7945" s="1" t="s">
        <v>190</v>
      </c>
      <c r="C7945" s="2">
        <v>0.30141203703703701</v>
      </c>
      <c r="D7945">
        <v>234</v>
      </c>
      <c r="E7945">
        <v>55</v>
      </c>
      <c r="F7945" s="1" t="s">
        <v>61</v>
      </c>
      <c r="G7945" s="1" t="s">
        <v>81</v>
      </c>
      <c r="H7945">
        <v>64.248000000000005</v>
      </c>
      <c r="I7945">
        <v>-84.889600000000002</v>
      </c>
      <c r="J7945">
        <v>49</v>
      </c>
      <c r="K7945" t="b">
        <v>0</v>
      </c>
      <c r="L7945">
        <v>255</v>
      </c>
      <c r="M7945" s="1" t="s">
        <v>30</v>
      </c>
      <c r="N7945" s="1" t="s">
        <v>31</v>
      </c>
      <c r="O7945">
        <v>1</v>
      </c>
      <c r="P7945" t="b">
        <v>1</v>
      </c>
      <c r="Q7945" t="b">
        <v>0</v>
      </c>
      <c r="R7945" s="1" t="s">
        <v>52</v>
      </c>
      <c r="S7945" s="1" t="s">
        <v>58</v>
      </c>
      <c r="T7945">
        <v>3</v>
      </c>
      <c r="U7945" s="1" t="s">
        <v>42</v>
      </c>
      <c r="V7945" s="1" t="s">
        <v>46</v>
      </c>
      <c r="W7945" s="1" t="str">
        <f>IF(OR(MasterData[[#This Row],[Event]]="Christmas Market", MasterData[[#This Row],[Event]]="Christmas"), "Christmas Sale", "Non-Christmas Sale")</f>
        <v>Christmas Sale</v>
      </c>
      <c r="X7945" t="b">
        <v>1</v>
      </c>
      <c r="Y7945">
        <v>2</v>
      </c>
      <c r="Z7945">
        <v>75.33</v>
      </c>
      <c r="AA7945">
        <v>75.33</v>
      </c>
      <c r="AB7945">
        <v>0</v>
      </c>
      <c r="AC7945" t="str">
        <f>IF(MasterData[[#This Row],[Discount Amount]]&gt;0, "Promotional sale", "Non-Promotional Sales")</f>
        <v>Non-Promotional Sales</v>
      </c>
    </row>
    <row r="7946" spans="1:29" x14ac:dyDescent="0.25">
      <c r="A7946">
        <v>7945</v>
      </c>
      <c r="B7946" s="1" t="s">
        <v>111</v>
      </c>
      <c r="C7946" s="2">
        <v>4.1087962962963021E-2</v>
      </c>
      <c r="D7946">
        <v>21</v>
      </c>
      <c r="E7946">
        <v>24</v>
      </c>
      <c r="F7946" s="1" t="s">
        <v>37</v>
      </c>
      <c r="G7946" s="1" t="s">
        <v>70</v>
      </c>
      <c r="H7946">
        <v>54.273099999999999</v>
      </c>
      <c r="I7946">
        <v>-61.738799999999998</v>
      </c>
      <c r="J7946">
        <v>58</v>
      </c>
      <c r="K7946" t="b">
        <v>1</v>
      </c>
      <c r="L7946">
        <v>153</v>
      </c>
      <c r="M7946" s="1" t="s">
        <v>63</v>
      </c>
      <c r="N7946" s="1" t="s">
        <v>64</v>
      </c>
      <c r="O7946">
        <v>1</v>
      </c>
      <c r="P7946" t="b">
        <v>1</v>
      </c>
      <c r="Q7946" t="b">
        <v>0</v>
      </c>
      <c r="R7946" s="1" t="s">
        <v>52</v>
      </c>
      <c r="S7946" s="1" t="s">
        <v>49</v>
      </c>
      <c r="T7946">
        <v>1</v>
      </c>
      <c r="U7946" s="1" t="s">
        <v>34</v>
      </c>
      <c r="V7946" s="1" t="s">
        <v>35</v>
      </c>
      <c r="W7946" s="1" t="str">
        <f>IF(OR(MasterData[[#This Row],[Event]]="Christmas Market", MasterData[[#This Row],[Event]]="Christmas"), "Christmas Sale", "Non-Christmas Sale")</f>
        <v>Non-Christmas Sale</v>
      </c>
      <c r="X7946" t="b">
        <v>0</v>
      </c>
      <c r="Y7946">
        <v>1</v>
      </c>
      <c r="Z7946">
        <v>19.55</v>
      </c>
      <c r="AA7946">
        <v>19.55</v>
      </c>
      <c r="AB7946">
        <v>0</v>
      </c>
      <c r="AC7946" t="str">
        <f>IF(MasterData[[#This Row],[Discount Amount]]&gt;0, "Promotional sale", "Non-Promotional Sales")</f>
        <v>Non-Promotional Sales</v>
      </c>
    </row>
    <row r="7947" spans="1:29" x14ac:dyDescent="0.25">
      <c r="A7947">
        <v>7946</v>
      </c>
      <c r="B7947" s="1" t="s">
        <v>383</v>
      </c>
      <c r="C7947" s="2">
        <v>0.587361111111111</v>
      </c>
      <c r="D7947">
        <v>437</v>
      </c>
      <c r="E7947">
        <v>26</v>
      </c>
      <c r="F7947" s="1" t="s">
        <v>37</v>
      </c>
      <c r="G7947" s="1" t="s">
        <v>68</v>
      </c>
      <c r="H7947">
        <v>46.318800000000003</v>
      </c>
      <c r="I7947">
        <v>-63.146099999999997</v>
      </c>
      <c r="J7947">
        <v>31</v>
      </c>
      <c r="K7947" t="b">
        <v>1</v>
      </c>
      <c r="L7947">
        <v>253</v>
      </c>
      <c r="M7947" s="1" t="s">
        <v>74</v>
      </c>
      <c r="N7947" s="1" t="s">
        <v>75</v>
      </c>
      <c r="O7947">
        <v>1</v>
      </c>
      <c r="P7947" t="b">
        <v>0</v>
      </c>
      <c r="Q7947" t="b">
        <v>1</v>
      </c>
      <c r="R7947" s="1" t="s">
        <v>32</v>
      </c>
      <c r="S7947" s="1" t="s">
        <v>58</v>
      </c>
      <c r="T7947">
        <v>4</v>
      </c>
      <c r="U7947" s="1" t="s">
        <v>42</v>
      </c>
      <c r="V7947" s="1" t="s">
        <v>46</v>
      </c>
      <c r="W7947" s="1" t="str">
        <f>IF(OR(MasterData[[#This Row],[Event]]="Christmas Market", MasterData[[#This Row],[Event]]="Christmas"), "Christmas Sale", "Non-Christmas Sale")</f>
        <v>Christmas Sale</v>
      </c>
      <c r="X7947" t="b">
        <v>1</v>
      </c>
      <c r="Y7947">
        <v>5</v>
      </c>
      <c r="Z7947">
        <v>87.49</v>
      </c>
      <c r="AA7947">
        <v>87.49</v>
      </c>
      <c r="AB7947">
        <v>0</v>
      </c>
      <c r="AC7947" t="str">
        <f>IF(MasterData[[#This Row],[Discount Amount]]&gt;0, "Promotional sale", "Non-Promotional Sales")</f>
        <v>Non-Promotional Sales</v>
      </c>
    </row>
    <row r="7948" spans="1:29" x14ac:dyDescent="0.25">
      <c r="A7948">
        <v>7947</v>
      </c>
      <c r="B7948" s="1" t="s">
        <v>236</v>
      </c>
      <c r="C7948" s="2">
        <v>0.16724537037037046</v>
      </c>
      <c r="D7948">
        <v>32</v>
      </c>
      <c r="E7948">
        <v>21</v>
      </c>
      <c r="F7948" s="1" t="s">
        <v>28</v>
      </c>
      <c r="G7948" s="1" t="s">
        <v>81</v>
      </c>
      <c r="H7948">
        <v>64.248000000000005</v>
      </c>
      <c r="I7948">
        <v>-84.889600000000002</v>
      </c>
      <c r="J7948">
        <v>31</v>
      </c>
      <c r="K7948" t="b">
        <v>1</v>
      </c>
      <c r="L7948">
        <v>32</v>
      </c>
      <c r="M7948" s="1" t="s">
        <v>63</v>
      </c>
      <c r="N7948" s="1" t="s">
        <v>64</v>
      </c>
      <c r="O7948">
        <v>4</v>
      </c>
      <c r="P7948" t="b">
        <v>1</v>
      </c>
      <c r="Q7948" t="b">
        <v>0</v>
      </c>
      <c r="R7948" s="1" t="s">
        <v>52</v>
      </c>
      <c r="S7948" s="1" t="s">
        <v>58</v>
      </c>
      <c r="T7948">
        <v>5</v>
      </c>
      <c r="U7948" s="1" t="s">
        <v>34</v>
      </c>
      <c r="V7948" s="1" t="s">
        <v>35</v>
      </c>
      <c r="W7948" s="1" t="str">
        <f>IF(OR(MasterData[[#This Row],[Event]]="Christmas Market", MasterData[[#This Row],[Event]]="Christmas"), "Christmas Sale", "Non-Christmas Sale")</f>
        <v>Non-Christmas Sale</v>
      </c>
      <c r="X7948" t="b">
        <v>0</v>
      </c>
      <c r="Y7948">
        <v>3</v>
      </c>
      <c r="Z7948">
        <v>28.69</v>
      </c>
      <c r="AA7948">
        <v>114.77</v>
      </c>
      <c r="AB7948">
        <v>0</v>
      </c>
      <c r="AC7948" t="str">
        <f>IF(MasterData[[#This Row],[Discount Amount]]&gt;0, "Promotional sale", "Non-Promotional Sales")</f>
        <v>Non-Promotional Sales</v>
      </c>
    </row>
    <row r="7949" spans="1:29" x14ac:dyDescent="0.25">
      <c r="A7949">
        <v>7948</v>
      </c>
      <c r="B7949" s="1" t="s">
        <v>356</v>
      </c>
      <c r="C7949" s="2">
        <v>0.84243055555555557</v>
      </c>
      <c r="D7949">
        <v>318</v>
      </c>
      <c r="E7949">
        <v>23</v>
      </c>
      <c r="F7949" s="1" t="s">
        <v>28</v>
      </c>
      <c r="G7949" s="1" t="s">
        <v>66</v>
      </c>
      <c r="H7949">
        <v>45.077800000000003</v>
      </c>
      <c r="I7949">
        <v>-63.546700000000001</v>
      </c>
      <c r="J7949">
        <v>22</v>
      </c>
      <c r="K7949" t="b">
        <v>1</v>
      </c>
      <c r="L7949">
        <v>682</v>
      </c>
      <c r="M7949" s="1" t="s">
        <v>74</v>
      </c>
      <c r="N7949" s="1" t="s">
        <v>75</v>
      </c>
      <c r="O7949">
        <v>3</v>
      </c>
      <c r="P7949" t="b">
        <v>1</v>
      </c>
      <c r="Q7949" t="b">
        <v>1</v>
      </c>
      <c r="R7949" s="1" t="s">
        <v>41</v>
      </c>
      <c r="S7949" s="1" t="s">
        <v>53</v>
      </c>
      <c r="T7949">
        <v>5</v>
      </c>
      <c r="U7949" s="1" t="s">
        <v>45</v>
      </c>
      <c r="V7949" s="1" t="s">
        <v>35</v>
      </c>
      <c r="W7949" s="1" t="str">
        <f>IF(OR(MasterData[[#This Row],[Event]]="Christmas Market", MasterData[[#This Row],[Event]]="Christmas"), "Christmas Sale", "Non-Christmas Sale")</f>
        <v>Non-Christmas Sale</v>
      </c>
      <c r="X7949" t="b">
        <v>1</v>
      </c>
      <c r="Y7949">
        <v>1</v>
      </c>
      <c r="Z7949">
        <v>39.39</v>
      </c>
      <c r="AA7949">
        <v>118.16</v>
      </c>
      <c r="AB7949">
        <v>0</v>
      </c>
      <c r="AC7949" t="str">
        <f>IF(MasterData[[#This Row],[Discount Amount]]&gt;0, "Promotional sale", "Non-Promotional Sales")</f>
        <v>Non-Promotional Sales</v>
      </c>
    </row>
    <row r="7950" spans="1:29" x14ac:dyDescent="0.25">
      <c r="A7950">
        <v>7949</v>
      </c>
      <c r="B7950" s="1" t="s">
        <v>98</v>
      </c>
      <c r="C7950" s="2">
        <v>5.7002314814814881E-2</v>
      </c>
      <c r="D7950">
        <v>459</v>
      </c>
      <c r="E7950">
        <v>42</v>
      </c>
      <c r="F7950" s="1" t="s">
        <v>61</v>
      </c>
      <c r="G7950" s="1" t="s">
        <v>48</v>
      </c>
      <c r="H7950">
        <v>53.933300000000003</v>
      </c>
      <c r="I7950">
        <v>-116.5765</v>
      </c>
      <c r="J7950">
        <v>5</v>
      </c>
      <c r="K7950" t="b">
        <v>0</v>
      </c>
      <c r="L7950">
        <v>618</v>
      </c>
      <c r="M7950" s="1" t="s">
        <v>56</v>
      </c>
      <c r="N7950" s="1" t="s">
        <v>57</v>
      </c>
      <c r="O7950">
        <v>1</v>
      </c>
      <c r="P7950" t="b">
        <v>1</v>
      </c>
      <c r="Q7950" t="b">
        <v>0</v>
      </c>
      <c r="R7950" s="1" t="s">
        <v>52</v>
      </c>
      <c r="S7950" s="1" t="s">
        <v>33</v>
      </c>
      <c r="T7950">
        <v>5</v>
      </c>
      <c r="U7950" s="1" t="s">
        <v>34</v>
      </c>
      <c r="V7950" s="1" t="s">
        <v>46</v>
      </c>
      <c r="W7950" s="1" t="str">
        <f>IF(OR(MasterData[[#This Row],[Event]]="Christmas Market", MasterData[[#This Row],[Event]]="Christmas"), "Christmas Sale", "Non-Christmas Sale")</f>
        <v>Christmas Sale</v>
      </c>
      <c r="X7950" t="b">
        <v>0</v>
      </c>
      <c r="Y7950">
        <v>5</v>
      </c>
      <c r="Z7950">
        <v>32.49</v>
      </c>
      <c r="AA7950">
        <v>32.49</v>
      </c>
      <c r="AB7950">
        <v>0</v>
      </c>
      <c r="AC7950" t="str">
        <f>IF(MasterData[[#This Row],[Discount Amount]]&gt;0, "Promotional sale", "Non-Promotional Sales")</f>
        <v>Non-Promotional Sales</v>
      </c>
    </row>
    <row r="7951" spans="1:29" x14ac:dyDescent="0.25">
      <c r="A7951">
        <v>7950</v>
      </c>
      <c r="B7951" s="1" t="s">
        <v>419</v>
      </c>
      <c r="C7951" s="2">
        <v>0.44068287037037046</v>
      </c>
      <c r="D7951">
        <v>227</v>
      </c>
      <c r="E7951">
        <v>34</v>
      </c>
      <c r="F7951" s="1" t="s">
        <v>37</v>
      </c>
      <c r="G7951" s="1" t="s">
        <v>29</v>
      </c>
      <c r="H7951">
        <v>51.253799999999998</v>
      </c>
      <c r="I7951">
        <v>-85.3232</v>
      </c>
      <c r="J7951">
        <v>84</v>
      </c>
      <c r="K7951" t="b">
        <v>0</v>
      </c>
      <c r="L7951">
        <v>3</v>
      </c>
      <c r="M7951" s="1" t="s">
        <v>63</v>
      </c>
      <c r="N7951" s="1" t="s">
        <v>64</v>
      </c>
      <c r="O7951">
        <v>3</v>
      </c>
      <c r="P7951" t="b">
        <v>0</v>
      </c>
      <c r="Q7951" t="b">
        <v>1</v>
      </c>
      <c r="R7951" s="1" t="s">
        <v>32</v>
      </c>
      <c r="S7951" s="1" t="s">
        <v>58</v>
      </c>
      <c r="T7951">
        <v>5</v>
      </c>
      <c r="U7951" s="1" t="s">
        <v>45</v>
      </c>
      <c r="V7951" s="1" t="s">
        <v>46</v>
      </c>
      <c r="W7951" s="1" t="str">
        <f>IF(OR(MasterData[[#This Row],[Event]]="Christmas Market", MasterData[[#This Row],[Event]]="Christmas"), "Christmas Sale", "Non-Christmas Sale")</f>
        <v>Christmas Sale</v>
      </c>
      <c r="X7951" t="b">
        <v>1</v>
      </c>
      <c r="Y7951">
        <v>1</v>
      </c>
      <c r="Z7951">
        <v>17.260000000000002</v>
      </c>
      <c r="AA7951">
        <v>51.78</v>
      </c>
      <c r="AB7951">
        <v>0</v>
      </c>
      <c r="AC7951" t="str">
        <f>IF(MasterData[[#This Row],[Discount Amount]]&gt;0, "Promotional sale", "Non-Promotional Sales")</f>
        <v>Non-Promotional Sales</v>
      </c>
    </row>
    <row r="7952" spans="1:29" x14ac:dyDescent="0.25">
      <c r="A7952">
        <v>7951</v>
      </c>
      <c r="B7952" s="1" t="s">
        <v>334</v>
      </c>
      <c r="C7952" s="2">
        <v>0.90686342592592584</v>
      </c>
      <c r="D7952">
        <v>23</v>
      </c>
      <c r="E7952">
        <v>45</v>
      </c>
      <c r="F7952" s="1" t="s">
        <v>28</v>
      </c>
      <c r="G7952" s="1" t="s">
        <v>66</v>
      </c>
      <c r="H7952">
        <v>45.077800000000003</v>
      </c>
      <c r="I7952">
        <v>-63.546700000000001</v>
      </c>
      <c r="J7952">
        <v>81</v>
      </c>
      <c r="K7952" t="b">
        <v>1</v>
      </c>
      <c r="L7952">
        <v>955</v>
      </c>
      <c r="M7952" s="1" t="s">
        <v>30</v>
      </c>
      <c r="N7952" s="1" t="s">
        <v>31</v>
      </c>
      <c r="O7952">
        <v>3</v>
      </c>
      <c r="P7952" t="b">
        <v>0</v>
      </c>
      <c r="Q7952" t="b">
        <v>0</v>
      </c>
      <c r="R7952" s="1" t="s">
        <v>52</v>
      </c>
      <c r="S7952" s="1" t="s">
        <v>33</v>
      </c>
      <c r="T7952">
        <v>4</v>
      </c>
      <c r="U7952" s="1" t="s">
        <v>45</v>
      </c>
      <c r="V7952" s="1" t="s">
        <v>35</v>
      </c>
      <c r="W7952" s="1" t="str">
        <f>IF(OR(MasterData[[#This Row],[Event]]="Christmas Market", MasterData[[#This Row],[Event]]="Christmas"), "Christmas Sale", "Non-Christmas Sale")</f>
        <v>Non-Christmas Sale</v>
      </c>
      <c r="X7952" t="b">
        <v>1</v>
      </c>
      <c r="Y7952">
        <v>3</v>
      </c>
      <c r="Z7952">
        <v>12.37</v>
      </c>
      <c r="AA7952">
        <v>37.119999999999997</v>
      </c>
      <c r="AB7952">
        <v>0</v>
      </c>
      <c r="AC7952" t="str">
        <f>IF(MasterData[[#This Row],[Discount Amount]]&gt;0, "Promotional sale", "Non-Promotional Sales")</f>
        <v>Non-Promotional Sales</v>
      </c>
    </row>
    <row r="7953" spans="1:29" x14ac:dyDescent="0.25">
      <c r="A7953">
        <v>7952</v>
      </c>
      <c r="B7953" s="1" t="s">
        <v>369</v>
      </c>
      <c r="C7953" s="2">
        <v>0.75148148148148142</v>
      </c>
      <c r="D7953">
        <v>287</v>
      </c>
      <c r="E7953">
        <v>58</v>
      </c>
      <c r="F7953" s="1" t="s">
        <v>37</v>
      </c>
      <c r="G7953" s="1" t="s">
        <v>38</v>
      </c>
      <c r="H7953">
        <v>53.726700000000001</v>
      </c>
      <c r="I7953">
        <v>-127.6476</v>
      </c>
      <c r="J7953">
        <v>25</v>
      </c>
      <c r="K7953" t="b">
        <v>1</v>
      </c>
      <c r="L7953">
        <v>506</v>
      </c>
      <c r="M7953" s="1" t="s">
        <v>74</v>
      </c>
      <c r="N7953" s="1" t="s">
        <v>75</v>
      </c>
      <c r="O7953">
        <v>2</v>
      </c>
      <c r="P7953" t="b">
        <v>1</v>
      </c>
      <c r="Q7953" t="b">
        <v>0</v>
      </c>
      <c r="R7953" s="1" t="s">
        <v>41</v>
      </c>
      <c r="S7953" s="1" t="s">
        <v>49</v>
      </c>
      <c r="T7953">
        <v>2</v>
      </c>
      <c r="U7953" s="1" t="s">
        <v>34</v>
      </c>
      <c r="V7953" s="1" t="s">
        <v>59</v>
      </c>
      <c r="W7953" s="1" t="str">
        <f>IF(OR(MasterData[[#This Row],[Event]]="Christmas Market", MasterData[[#This Row],[Event]]="Christmas"), "Christmas Sale", "Non-Christmas Sale")</f>
        <v>Non-Christmas Sale</v>
      </c>
      <c r="X7953" t="b">
        <v>1</v>
      </c>
      <c r="Y7953">
        <v>3</v>
      </c>
      <c r="Z7953">
        <v>13.75</v>
      </c>
      <c r="AA7953">
        <v>27.5</v>
      </c>
      <c r="AB7953">
        <v>2.75</v>
      </c>
      <c r="AC7953" t="str">
        <f>IF(MasterData[[#This Row],[Discount Amount]]&gt;0, "Promotional sale", "Non-Promotional Sales")</f>
        <v>Promotional sale</v>
      </c>
    </row>
    <row r="7954" spans="1:29" x14ac:dyDescent="0.25">
      <c r="A7954">
        <v>7953</v>
      </c>
      <c r="B7954" s="1" t="s">
        <v>71</v>
      </c>
      <c r="C7954" s="2">
        <v>4.2777777777777803E-2</v>
      </c>
      <c r="D7954">
        <v>235</v>
      </c>
      <c r="E7954">
        <v>19</v>
      </c>
      <c r="F7954" s="1" t="s">
        <v>37</v>
      </c>
      <c r="G7954" s="1" t="s">
        <v>68</v>
      </c>
      <c r="H7954">
        <v>46.318800000000003</v>
      </c>
      <c r="I7954">
        <v>-63.146099999999997</v>
      </c>
      <c r="J7954">
        <v>98</v>
      </c>
      <c r="K7954" t="b">
        <v>0</v>
      </c>
      <c r="L7954">
        <v>995</v>
      </c>
      <c r="M7954" s="1" t="s">
        <v>63</v>
      </c>
      <c r="N7954" s="1" t="s">
        <v>64</v>
      </c>
      <c r="O7954">
        <v>5</v>
      </c>
      <c r="P7954" t="b">
        <v>1</v>
      </c>
      <c r="Q7954" t="b">
        <v>0</v>
      </c>
      <c r="R7954" s="1" t="s">
        <v>52</v>
      </c>
      <c r="S7954" s="1" t="s">
        <v>53</v>
      </c>
      <c r="T7954">
        <v>3</v>
      </c>
      <c r="U7954" s="1" t="s">
        <v>45</v>
      </c>
      <c r="V7954" s="1" t="s">
        <v>35</v>
      </c>
      <c r="W7954" s="1" t="str">
        <f>IF(OR(MasterData[[#This Row],[Event]]="Christmas Market", MasterData[[#This Row],[Event]]="Christmas"), "Christmas Sale", "Non-Christmas Sale")</f>
        <v>Non-Christmas Sale</v>
      </c>
      <c r="X7954" t="b">
        <v>0</v>
      </c>
      <c r="Y7954">
        <v>3</v>
      </c>
      <c r="Z7954">
        <v>30.39</v>
      </c>
      <c r="AA7954">
        <v>151.94999999999999</v>
      </c>
      <c r="AB7954">
        <v>0</v>
      </c>
      <c r="AC7954" t="str">
        <f>IF(MasterData[[#This Row],[Discount Amount]]&gt;0, "Promotional sale", "Non-Promotional Sales")</f>
        <v>Non-Promotional Sales</v>
      </c>
    </row>
    <row r="7955" spans="1:29" x14ac:dyDescent="0.25">
      <c r="A7955">
        <v>7954</v>
      </c>
      <c r="B7955" s="1" t="s">
        <v>181</v>
      </c>
      <c r="C7955" s="2">
        <v>6.4432870370370265E-2</v>
      </c>
      <c r="D7955">
        <v>199</v>
      </c>
      <c r="E7955">
        <v>52</v>
      </c>
      <c r="F7955" s="1" t="s">
        <v>37</v>
      </c>
      <c r="G7955" s="1" t="s">
        <v>62</v>
      </c>
      <c r="H7955">
        <v>46.565300000000001</v>
      </c>
      <c r="I7955">
        <v>-66.4619</v>
      </c>
      <c r="J7955">
        <v>7</v>
      </c>
      <c r="K7955" t="b">
        <v>1</v>
      </c>
      <c r="L7955">
        <v>521</v>
      </c>
      <c r="M7955" s="1" t="s">
        <v>56</v>
      </c>
      <c r="N7955" s="1" t="s">
        <v>57</v>
      </c>
      <c r="O7955">
        <v>5</v>
      </c>
      <c r="P7955" t="b">
        <v>1</v>
      </c>
      <c r="Q7955" t="b">
        <v>1</v>
      </c>
      <c r="R7955" s="1" t="s">
        <v>41</v>
      </c>
      <c r="S7955" s="1" t="s">
        <v>33</v>
      </c>
      <c r="T7955">
        <v>1</v>
      </c>
      <c r="U7955" s="1" t="s">
        <v>45</v>
      </c>
      <c r="V7955" s="1" t="s">
        <v>46</v>
      </c>
      <c r="W7955" s="1" t="str">
        <f>IF(OR(MasterData[[#This Row],[Event]]="Christmas Market", MasterData[[#This Row],[Event]]="Christmas"), "Christmas Sale", "Non-Christmas Sale")</f>
        <v>Christmas Sale</v>
      </c>
      <c r="X7955" t="b">
        <v>0</v>
      </c>
      <c r="Y7955">
        <v>4</v>
      </c>
      <c r="Z7955">
        <v>29.94</v>
      </c>
      <c r="AA7955">
        <v>149.72</v>
      </c>
      <c r="AB7955">
        <v>0</v>
      </c>
      <c r="AC7955" t="str">
        <f>IF(MasterData[[#This Row],[Discount Amount]]&gt;0, "Promotional sale", "Non-Promotional Sales")</f>
        <v>Non-Promotional Sales</v>
      </c>
    </row>
    <row r="7956" spans="1:29" x14ac:dyDescent="0.25">
      <c r="A7956">
        <v>7955</v>
      </c>
      <c r="B7956" s="1" t="s">
        <v>162</v>
      </c>
      <c r="C7956" s="2">
        <v>0.30789351851851854</v>
      </c>
      <c r="D7956">
        <v>453</v>
      </c>
      <c r="E7956">
        <v>52</v>
      </c>
      <c r="F7956" s="1" t="s">
        <v>28</v>
      </c>
      <c r="G7956" s="1" t="s">
        <v>51</v>
      </c>
      <c r="H7956">
        <v>53.760899999999999</v>
      </c>
      <c r="I7956">
        <v>-98.813900000000004</v>
      </c>
      <c r="J7956">
        <v>97</v>
      </c>
      <c r="K7956" t="b">
        <v>1</v>
      </c>
      <c r="L7956">
        <v>639</v>
      </c>
      <c r="M7956" s="1" t="s">
        <v>30</v>
      </c>
      <c r="N7956" s="1" t="s">
        <v>31</v>
      </c>
      <c r="O7956">
        <v>4</v>
      </c>
      <c r="P7956" t="b">
        <v>1</v>
      </c>
      <c r="Q7956" t="b">
        <v>0</v>
      </c>
      <c r="R7956" s="1" t="s">
        <v>52</v>
      </c>
      <c r="S7956" s="1" t="s">
        <v>58</v>
      </c>
      <c r="T7956">
        <v>2</v>
      </c>
      <c r="U7956" s="1" t="s">
        <v>45</v>
      </c>
      <c r="V7956" s="1" t="s">
        <v>35</v>
      </c>
      <c r="W7956" s="1" t="str">
        <f>IF(OR(MasterData[[#This Row],[Event]]="Christmas Market", MasterData[[#This Row],[Event]]="Christmas"), "Christmas Sale", "Non-Christmas Sale")</f>
        <v>Non-Christmas Sale</v>
      </c>
      <c r="X7956" t="b">
        <v>1</v>
      </c>
      <c r="Y7956">
        <v>4</v>
      </c>
      <c r="Z7956">
        <v>96.13</v>
      </c>
      <c r="AA7956">
        <v>384.52</v>
      </c>
      <c r="AB7956">
        <v>0</v>
      </c>
      <c r="AC7956" t="str">
        <f>IF(MasterData[[#This Row],[Discount Amount]]&gt;0, "Promotional sale", "Non-Promotional Sales")</f>
        <v>Non-Promotional Sales</v>
      </c>
    </row>
    <row r="7957" spans="1:29" x14ac:dyDescent="0.25">
      <c r="A7957">
        <v>7956</v>
      </c>
      <c r="B7957" s="1" t="s">
        <v>431</v>
      </c>
      <c r="C7957" s="2">
        <v>0.2940046296296297</v>
      </c>
      <c r="D7957">
        <v>213</v>
      </c>
      <c r="E7957">
        <v>65</v>
      </c>
      <c r="F7957" s="1" t="s">
        <v>61</v>
      </c>
      <c r="G7957" s="1" t="s">
        <v>62</v>
      </c>
      <c r="H7957">
        <v>46.565300000000001</v>
      </c>
      <c r="I7957">
        <v>-66.4619</v>
      </c>
      <c r="J7957">
        <v>48</v>
      </c>
      <c r="K7957" t="b">
        <v>0</v>
      </c>
      <c r="L7957">
        <v>963</v>
      </c>
      <c r="M7957" s="1" t="s">
        <v>56</v>
      </c>
      <c r="N7957" s="1" t="s">
        <v>57</v>
      </c>
      <c r="O7957">
        <v>1</v>
      </c>
      <c r="P7957" t="b">
        <v>0</v>
      </c>
      <c r="Q7957" t="b">
        <v>1</v>
      </c>
      <c r="R7957" s="1" t="s">
        <v>41</v>
      </c>
      <c r="S7957" s="1" t="s">
        <v>53</v>
      </c>
      <c r="T7957">
        <v>2</v>
      </c>
      <c r="U7957" s="1" t="s">
        <v>42</v>
      </c>
      <c r="V7957" s="1" t="s">
        <v>59</v>
      </c>
      <c r="W7957" s="1" t="str">
        <f>IF(OR(MasterData[[#This Row],[Event]]="Christmas Market", MasterData[[#This Row],[Event]]="Christmas"), "Christmas Sale", "Non-Christmas Sale")</f>
        <v>Non-Christmas Sale</v>
      </c>
      <c r="X7957" t="b">
        <v>0</v>
      </c>
      <c r="Y7957">
        <v>3</v>
      </c>
      <c r="Z7957">
        <v>22.25</v>
      </c>
      <c r="AA7957">
        <v>22.25</v>
      </c>
      <c r="AB7957">
        <v>2.23</v>
      </c>
      <c r="AC7957" t="str">
        <f>IF(MasterData[[#This Row],[Discount Amount]]&gt;0, "Promotional sale", "Non-Promotional Sales")</f>
        <v>Promotional sale</v>
      </c>
    </row>
    <row r="7958" spans="1:29" x14ac:dyDescent="0.25">
      <c r="A7958">
        <v>7957</v>
      </c>
      <c r="B7958" s="1" t="s">
        <v>60</v>
      </c>
      <c r="C7958" s="2">
        <v>0.51069444444444434</v>
      </c>
      <c r="D7958">
        <v>323</v>
      </c>
      <c r="E7958">
        <v>65</v>
      </c>
      <c r="F7958" s="1" t="s">
        <v>28</v>
      </c>
      <c r="G7958" s="1" t="s">
        <v>70</v>
      </c>
      <c r="H7958">
        <v>54.273099999999999</v>
      </c>
      <c r="I7958">
        <v>-61.738799999999998</v>
      </c>
      <c r="J7958">
        <v>9</v>
      </c>
      <c r="K7958" t="b">
        <v>1</v>
      </c>
      <c r="L7958">
        <v>604</v>
      </c>
      <c r="M7958" s="1" t="s">
        <v>74</v>
      </c>
      <c r="N7958" s="1" t="s">
        <v>75</v>
      </c>
      <c r="O7958">
        <v>1</v>
      </c>
      <c r="P7958" t="b">
        <v>1</v>
      </c>
      <c r="Q7958" t="b">
        <v>0</v>
      </c>
      <c r="R7958" s="1" t="s">
        <v>32</v>
      </c>
      <c r="S7958" s="1" t="s">
        <v>33</v>
      </c>
      <c r="T7958">
        <v>5</v>
      </c>
      <c r="U7958" s="1" t="s">
        <v>34</v>
      </c>
      <c r="V7958" s="1" t="s">
        <v>59</v>
      </c>
      <c r="W7958" s="1" t="str">
        <f>IF(OR(MasterData[[#This Row],[Event]]="Christmas Market", MasterData[[#This Row],[Event]]="Christmas"), "Christmas Sale", "Non-Christmas Sale")</f>
        <v>Non-Christmas Sale</v>
      </c>
      <c r="X7958" t="b">
        <v>1</v>
      </c>
      <c r="Y7958">
        <v>1</v>
      </c>
      <c r="Z7958">
        <v>18.05</v>
      </c>
      <c r="AA7958">
        <v>18.05</v>
      </c>
      <c r="AB7958">
        <v>1.8</v>
      </c>
      <c r="AC7958" t="str">
        <f>IF(MasterData[[#This Row],[Discount Amount]]&gt;0, "Promotional sale", "Non-Promotional Sales")</f>
        <v>Promotional sale</v>
      </c>
    </row>
    <row r="7959" spans="1:29" x14ac:dyDescent="0.25">
      <c r="A7959">
        <v>7958</v>
      </c>
      <c r="B7959" s="1" t="s">
        <v>195</v>
      </c>
      <c r="C7959" s="2">
        <v>0.8986574074074074</v>
      </c>
      <c r="D7959">
        <v>20</v>
      </c>
      <c r="E7959">
        <v>50</v>
      </c>
      <c r="F7959" s="1" t="s">
        <v>37</v>
      </c>
      <c r="G7959" s="1" t="s">
        <v>66</v>
      </c>
      <c r="H7959">
        <v>45.077800000000003</v>
      </c>
      <c r="I7959">
        <v>-63.546700000000001</v>
      </c>
      <c r="J7959">
        <v>69</v>
      </c>
      <c r="K7959" t="b">
        <v>1</v>
      </c>
      <c r="L7959">
        <v>247</v>
      </c>
      <c r="M7959" s="1" t="s">
        <v>63</v>
      </c>
      <c r="N7959" s="1" t="s">
        <v>64</v>
      </c>
      <c r="O7959">
        <v>2</v>
      </c>
      <c r="P7959" t="b">
        <v>1</v>
      </c>
      <c r="Q7959" t="b">
        <v>0</v>
      </c>
      <c r="R7959" s="1" t="s">
        <v>32</v>
      </c>
      <c r="S7959" s="1" t="s">
        <v>58</v>
      </c>
      <c r="T7959">
        <v>1</v>
      </c>
      <c r="U7959" s="1" t="s">
        <v>45</v>
      </c>
      <c r="V7959" s="1" t="s">
        <v>59</v>
      </c>
      <c r="W7959" s="1" t="str">
        <f>IF(OR(MasterData[[#This Row],[Event]]="Christmas Market", MasterData[[#This Row],[Event]]="Christmas"), "Christmas Sale", "Non-Christmas Sale")</f>
        <v>Non-Christmas Sale</v>
      </c>
      <c r="X7959" t="b">
        <v>0</v>
      </c>
      <c r="Y7959">
        <v>2</v>
      </c>
      <c r="Z7959">
        <v>76.91</v>
      </c>
      <c r="AA7959">
        <v>153.83000000000001</v>
      </c>
      <c r="AB7959">
        <v>15.38</v>
      </c>
      <c r="AC7959" t="str">
        <f>IF(MasterData[[#This Row],[Discount Amount]]&gt;0, "Promotional sale", "Non-Promotional Sales")</f>
        <v>Promotional sale</v>
      </c>
    </row>
    <row r="7960" spans="1:29" x14ac:dyDescent="0.25">
      <c r="A7960">
        <v>7959</v>
      </c>
      <c r="B7960" s="1" t="s">
        <v>91</v>
      </c>
      <c r="C7960" s="2">
        <v>0.7525925925925927</v>
      </c>
      <c r="D7960">
        <v>98</v>
      </c>
      <c r="E7960">
        <v>23</v>
      </c>
      <c r="F7960" s="1" t="s">
        <v>61</v>
      </c>
      <c r="G7960" s="1" t="s">
        <v>77</v>
      </c>
      <c r="H7960">
        <v>64.282300000000006</v>
      </c>
      <c r="I7960">
        <v>-135</v>
      </c>
      <c r="J7960">
        <v>16</v>
      </c>
      <c r="K7960" t="b">
        <v>1</v>
      </c>
      <c r="L7960">
        <v>481</v>
      </c>
      <c r="M7960" s="1" t="s">
        <v>30</v>
      </c>
      <c r="N7960" s="1" t="s">
        <v>31</v>
      </c>
      <c r="O7960">
        <v>3</v>
      </c>
      <c r="P7960" t="b">
        <v>1</v>
      </c>
      <c r="Q7960" t="b">
        <v>1</v>
      </c>
      <c r="R7960" s="1" t="s">
        <v>32</v>
      </c>
      <c r="S7960" s="1" t="s">
        <v>53</v>
      </c>
      <c r="T7960">
        <v>4</v>
      </c>
      <c r="U7960" s="1" t="s">
        <v>34</v>
      </c>
      <c r="V7960" s="1" t="s">
        <v>46</v>
      </c>
      <c r="W7960" s="1" t="str">
        <f>IF(OR(MasterData[[#This Row],[Event]]="Christmas Market", MasterData[[#This Row],[Event]]="Christmas"), "Christmas Sale", "Non-Christmas Sale")</f>
        <v>Christmas Sale</v>
      </c>
      <c r="X7960" t="b">
        <v>0</v>
      </c>
      <c r="Y7960">
        <v>5</v>
      </c>
      <c r="Z7960">
        <v>79.37</v>
      </c>
      <c r="AA7960">
        <v>238.1</v>
      </c>
      <c r="AB7960">
        <v>0</v>
      </c>
      <c r="AC7960" t="str">
        <f>IF(MasterData[[#This Row],[Discount Amount]]&gt;0, "Promotional sale", "Non-Promotional Sales")</f>
        <v>Non-Promotional Sales</v>
      </c>
    </row>
    <row r="7961" spans="1:29" x14ac:dyDescent="0.25">
      <c r="A7961">
        <v>7960</v>
      </c>
      <c r="B7961" s="1" t="s">
        <v>321</v>
      </c>
      <c r="C7961" s="2">
        <v>0.99644675925925918</v>
      </c>
      <c r="D7961">
        <v>386</v>
      </c>
      <c r="E7961">
        <v>35</v>
      </c>
      <c r="F7961" s="1" t="s">
        <v>61</v>
      </c>
      <c r="G7961" s="1" t="s">
        <v>38</v>
      </c>
      <c r="H7961">
        <v>53.726700000000001</v>
      </c>
      <c r="I7961">
        <v>-127.6476</v>
      </c>
      <c r="J7961">
        <v>98</v>
      </c>
      <c r="K7961" t="b">
        <v>0</v>
      </c>
      <c r="L7961">
        <v>260</v>
      </c>
      <c r="M7961" s="1" t="s">
        <v>74</v>
      </c>
      <c r="N7961" s="1" t="s">
        <v>75</v>
      </c>
      <c r="O7961">
        <v>4</v>
      </c>
      <c r="P7961" t="b">
        <v>1</v>
      </c>
      <c r="Q7961" t="b">
        <v>0</v>
      </c>
      <c r="R7961" s="1" t="s">
        <v>52</v>
      </c>
      <c r="S7961" s="1" t="s">
        <v>33</v>
      </c>
      <c r="T7961">
        <v>1</v>
      </c>
      <c r="U7961" s="1" t="s">
        <v>45</v>
      </c>
      <c r="V7961" s="1" t="s">
        <v>59</v>
      </c>
      <c r="W7961" s="1" t="str">
        <f>IF(OR(MasterData[[#This Row],[Event]]="Christmas Market", MasterData[[#This Row],[Event]]="Christmas"), "Christmas Sale", "Non-Christmas Sale")</f>
        <v>Non-Christmas Sale</v>
      </c>
      <c r="X7961" t="b">
        <v>1</v>
      </c>
      <c r="Y7961">
        <v>4</v>
      </c>
      <c r="Z7961">
        <v>87.2</v>
      </c>
      <c r="AA7961">
        <v>348.78</v>
      </c>
      <c r="AB7961">
        <v>34.880000000000003</v>
      </c>
      <c r="AC7961" t="str">
        <f>IF(MasterData[[#This Row],[Discount Amount]]&gt;0, "Promotional sale", "Non-Promotional Sales")</f>
        <v>Promotional sale</v>
      </c>
    </row>
    <row r="7962" spans="1:29" x14ac:dyDescent="0.25">
      <c r="A7962">
        <v>7961</v>
      </c>
      <c r="B7962" s="1" t="s">
        <v>421</v>
      </c>
      <c r="C7962" s="2">
        <v>0.62053240740740745</v>
      </c>
      <c r="D7962">
        <v>174</v>
      </c>
      <c r="E7962">
        <v>32</v>
      </c>
      <c r="F7962" s="1" t="s">
        <v>37</v>
      </c>
      <c r="G7962" s="1" t="s">
        <v>38</v>
      </c>
      <c r="H7962">
        <v>53.726700000000001</v>
      </c>
      <c r="I7962">
        <v>-127.6476</v>
      </c>
      <c r="J7962">
        <v>92</v>
      </c>
      <c r="K7962" t="b">
        <v>1</v>
      </c>
      <c r="L7962">
        <v>298</v>
      </c>
      <c r="M7962" s="1" t="s">
        <v>30</v>
      </c>
      <c r="N7962" s="1" t="s">
        <v>31</v>
      </c>
      <c r="O7962">
        <v>2</v>
      </c>
      <c r="P7962" t="b">
        <v>1</v>
      </c>
      <c r="Q7962" t="b">
        <v>1</v>
      </c>
      <c r="R7962" s="1" t="s">
        <v>32</v>
      </c>
      <c r="S7962" s="1" t="s">
        <v>53</v>
      </c>
      <c r="T7962">
        <v>2</v>
      </c>
      <c r="U7962" s="1" t="s">
        <v>42</v>
      </c>
      <c r="V7962" s="1" t="s">
        <v>59</v>
      </c>
      <c r="W7962" s="1" t="str">
        <f>IF(OR(MasterData[[#This Row],[Event]]="Christmas Market", MasterData[[#This Row],[Event]]="Christmas"), "Christmas Sale", "Non-Christmas Sale")</f>
        <v>Non-Christmas Sale</v>
      </c>
      <c r="X7962" t="b">
        <v>1</v>
      </c>
      <c r="Y7962">
        <v>4</v>
      </c>
      <c r="Z7962">
        <v>83.41</v>
      </c>
      <c r="AA7962">
        <v>166.82</v>
      </c>
      <c r="AB7962">
        <v>16.68</v>
      </c>
      <c r="AC7962" t="str">
        <f>IF(MasterData[[#This Row],[Discount Amount]]&gt;0, "Promotional sale", "Non-Promotional Sales")</f>
        <v>Promotional sale</v>
      </c>
    </row>
    <row r="7963" spans="1:29" x14ac:dyDescent="0.25">
      <c r="A7963">
        <v>7962</v>
      </c>
      <c r="B7963" s="1" t="s">
        <v>266</v>
      </c>
      <c r="C7963" s="2">
        <v>0.48767361111111107</v>
      </c>
      <c r="D7963">
        <v>407</v>
      </c>
      <c r="E7963">
        <v>34</v>
      </c>
      <c r="F7963" s="1" t="s">
        <v>28</v>
      </c>
      <c r="G7963" s="1" t="s">
        <v>51</v>
      </c>
      <c r="H7963">
        <v>53.760899999999999</v>
      </c>
      <c r="I7963">
        <v>-98.813900000000004</v>
      </c>
      <c r="J7963">
        <v>90</v>
      </c>
      <c r="K7963" t="b">
        <v>1</v>
      </c>
      <c r="L7963">
        <v>648</v>
      </c>
      <c r="M7963" s="1" t="s">
        <v>63</v>
      </c>
      <c r="N7963" s="1" t="s">
        <v>64</v>
      </c>
      <c r="O7963">
        <v>1</v>
      </c>
      <c r="P7963" t="b">
        <v>1</v>
      </c>
      <c r="Q7963" t="b">
        <v>1</v>
      </c>
      <c r="R7963" s="1" t="s">
        <v>52</v>
      </c>
      <c r="S7963" s="1" t="s">
        <v>33</v>
      </c>
      <c r="T7963">
        <v>5</v>
      </c>
      <c r="U7963" s="1" t="s">
        <v>42</v>
      </c>
      <c r="V7963" s="1" t="s">
        <v>59</v>
      </c>
      <c r="W7963" s="1" t="str">
        <f>IF(OR(MasterData[[#This Row],[Event]]="Christmas Market", MasterData[[#This Row],[Event]]="Christmas"), "Christmas Sale", "Non-Christmas Sale")</f>
        <v>Non-Christmas Sale</v>
      </c>
      <c r="X7963" t="b">
        <v>1</v>
      </c>
      <c r="Y7963">
        <v>1</v>
      </c>
      <c r="Z7963">
        <v>92.18</v>
      </c>
      <c r="AA7963">
        <v>92.18</v>
      </c>
      <c r="AB7963">
        <v>9.2200000000000006</v>
      </c>
      <c r="AC7963" t="str">
        <f>IF(MasterData[[#This Row],[Discount Amount]]&gt;0, "Promotional sale", "Non-Promotional Sales")</f>
        <v>Promotional sale</v>
      </c>
    </row>
    <row r="7964" spans="1:29" x14ac:dyDescent="0.25">
      <c r="A7964">
        <v>7963</v>
      </c>
      <c r="B7964" s="1" t="s">
        <v>410</v>
      </c>
      <c r="C7964" s="2">
        <v>0.64098379629629632</v>
      </c>
      <c r="D7964">
        <v>283</v>
      </c>
      <c r="E7964">
        <v>66</v>
      </c>
      <c r="F7964" s="1" t="s">
        <v>37</v>
      </c>
      <c r="G7964" s="1" t="s">
        <v>29</v>
      </c>
      <c r="H7964">
        <v>51.253799999999998</v>
      </c>
      <c r="I7964">
        <v>-85.3232</v>
      </c>
      <c r="J7964">
        <v>75</v>
      </c>
      <c r="K7964" t="b">
        <v>0</v>
      </c>
      <c r="L7964">
        <v>464</v>
      </c>
      <c r="M7964" s="1" t="s">
        <v>30</v>
      </c>
      <c r="N7964" s="1" t="s">
        <v>31</v>
      </c>
      <c r="O7964">
        <v>1</v>
      </c>
      <c r="P7964" t="b">
        <v>1</v>
      </c>
      <c r="Q7964" t="b">
        <v>1</v>
      </c>
      <c r="R7964" s="1" t="s">
        <v>41</v>
      </c>
      <c r="S7964" s="1" t="s">
        <v>58</v>
      </c>
      <c r="T7964">
        <v>3</v>
      </c>
      <c r="U7964" s="1" t="s">
        <v>42</v>
      </c>
      <c r="V7964" s="1" t="s">
        <v>59</v>
      </c>
      <c r="W7964" s="1" t="str">
        <f>IF(OR(MasterData[[#This Row],[Event]]="Christmas Market", MasterData[[#This Row],[Event]]="Christmas"), "Christmas Sale", "Non-Christmas Sale")</f>
        <v>Non-Christmas Sale</v>
      </c>
      <c r="X7964" t="b">
        <v>0</v>
      </c>
      <c r="Y7964">
        <v>1</v>
      </c>
      <c r="Z7964">
        <v>95.73</v>
      </c>
      <c r="AA7964">
        <v>95.73</v>
      </c>
      <c r="AB7964">
        <v>9.57</v>
      </c>
      <c r="AC7964" t="str">
        <f>IF(MasterData[[#This Row],[Discount Amount]]&gt;0, "Promotional sale", "Non-Promotional Sales")</f>
        <v>Promotional sale</v>
      </c>
    </row>
    <row r="7965" spans="1:29" x14ac:dyDescent="0.25">
      <c r="A7965">
        <v>7964</v>
      </c>
      <c r="B7965" s="1" t="s">
        <v>210</v>
      </c>
      <c r="C7965" s="2">
        <v>0.89942129629629619</v>
      </c>
      <c r="D7965">
        <v>299</v>
      </c>
      <c r="E7965">
        <v>61</v>
      </c>
      <c r="F7965" s="1" t="s">
        <v>28</v>
      </c>
      <c r="G7965" s="1" t="s">
        <v>44</v>
      </c>
      <c r="H7965">
        <v>46.813099999999999</v>
      </c>
      <c r="I7965">
        <v>-71.207499999999996</v>
      </c>
      <c r="J7965">
        <v>45</v>
      </c>
      <c r="K7965" t="b">
        <v>0</v>
      </c>
      <c r="L7965">
        <v>340</v>
      </c>
      <c r="M7965" s="1" t="s">
        <v>56</v>
      </c>
      <c r="N7965" s="1" t="s">
        <v>57</v>
      </c>
      <c r="O7965">
        <v>5</v>
      </c>
      <c r="P7965" t="b">
        <v>1</v>
      </c>
      <c r="Q7965" t="b">
        <v>0</v>
      </c>
      <c r="R7965" s="1" t="s">
        <v>32</v>
      </c>
      <c r="S7965" s="1" t="s">
        <v>33</v>
      </c>
      <c r="T7965">
        <v>2</v>
      </c>
      <c r="U7965" s="1" t="s">
        <v>45</v>
      </c>
      <c r="V7965" s="1" t="s">
        <v>35</v>
      </c>
      <c r="W7965" s="1" t="str">
        <f>IF(OR(MasterData[[#This Row],[Event]]="Christmas Market", MasterData[[#This Row],[Event]]="Christmas"), "Christmas Sale", "Non-Christmas Sale")</f>
        <v>Non-Christmas Sale</v>
      </c>
      <c r="X7965" t="b">
        <v>1</v>
      </c>
      <c r="Y7965">
        <v>4</v>
      </c>
      <c r="Z7965">
        <v>16.39</v>
      </c>
      <c r="AA7965">
        <v>81.95</v>
      </c>
      <c r="AB7965">
        <v>0</v>
      </c>
      <c r="AC7965" t="str">
        <f>IF(MasterData[[#This Row],[Discount Amount]]&gt;0, "Promotional sale", "Non-Promotional Sales")</f>
        <v>Non-Promotional Sales</v>
      </c>
    </row>
    <row r="7966" spans="1:29" x14ac:dyDescent="0.25">
      <c r="A7966">
        <v>7965</v>
      </c>
      <c r="B7966" s="1" t="s">
        <v>366</v>
      </c>
      <c r="C7966" s="2">
        <v>8.9328703703703605E-2</v>
      </c>
      <c r="D7966">
        <v>497</v>
      </c>
      <c r="E7966">
        <v>62</v>
      </c>
      <c r="F7966" s="1" t="s">
        <v>37</v>
      </c>
      <c r="G7966" s="1" t="s">
        <v>55</v>
      </c>
      <c r="H7966">
        <v>52.939900000000002</v>
      </c>
      <c r="I7966">
        <v>-106.4509</v>
      </c>
      <c r="J7966">
        <v>99</v>
      </c>
      <c r="K7966" t="b">
        <v>1</v>
      </c>
      <c r="L7966">
        <v>368</v>
      </c>
      <c r="M7966" s="1" t="s">
        <v>63</v>
      </c>
      <c r="N7966" s="1" t="s">
        <v>64</v>
      </c>
      <c r="O7966">
        <v>5</v>
      </c>
      <c r="P7966" t="b">
        <v>0</v>
      </c>
      <c r="Q7966" t="b">
        <v>1</v>
      </c>
      <c r="R7966" s="1" t="s">
        <v>41</v>
      </c>
      <c r="S7966" s="1" t="s">
        <v>49</v>
      </c>
      <c r="T7966">
        <v>4</v>
      </c>
      <c r="U7966" s="1" t="s">
        <v>42</v>
      </c>
      <c r="V7966" s="1" t="s">
        <v>59</v>
      </c>
      <c r="W7966" s="1" t="str">
        <f>IF(OR(MasterData[[#This Row],[Event]]="Christmas Market", MasterData[[#This Row],[Event]]="Christmas"), "Christmas Sale", "Non-Christmas Sale")</f>
        <v>Non-Christmas Sale</v>
      </c>
      <c r="X7966" t="b">
        <v>1</v>
      </c>
      <c r="Y7966">
        <v>2</v>
      </c>
      <c r="Z7966">
        <v>91.89</v>
      </c>
      <c r="AA7966">
        <v>459.45</v>
      </c>
      <c r="AB7966">
        <v>45.94</v>
      </c>
      <c r="AC7966" t="str">
        <f>IF(MasterData[[#This Row],[Discount Amount]]&gt;0, "Promotional sale", "Non-Promotional Sales")</f>
        <v>Promotional sale</v>
      </c>
    </row>
    <row r="7967" spans="1:29" x14ac:dyDescent="0.25">
      <c r="A7967">
        <v>7966</v>
      </c>
      <c r="B7967" s="1" t="s">
        <v>306</v>
      </c>
      <c r="C7967" s="2">
        <v>7.8645833333333304E-2</v>
      </c>
      <c r="D7967">
        <v>369</v>
      </c>
      <c r="E7967">
        <v>44</v>
      </c>
      <c r="F7967" s="1" t="s">
        <v>61</v>
      </c>
      <c r="G7967" s="1" t="s">
        <v>48</v>
      </c>
      <c r="H7967">
        <v>53.933300000000003</v>
      </c>
      <c r="I7967">
        <v>-116.5765</v>
      </c>
      <c r="J7967">
        <v>97</v>
      </c>
      <c r="K7967" t="b">
        <v>0</v>
      </c>
      <c r="L7967">
        <v>980</v>
      </c>
      <c r="M7967" s="1" t="s">
        <v>30</v>
      </c>
      <c r="N7967" s="1" t="s">
        <v>31</v>
      </c>
      <c r="O7967">
        <v>3</v>
      </c>
      <c r="P7967" t="b">
        <v>1</v>
      </c>
      <c r="Q7967" t="b">
        <v>0</v>
      </c>
      <c r="R7967" s="1" t="s">
        <v>52</v>
      </c>
      <c r="S7967" s="1" t="s">
        <v>58</v>
      </c>
      <c r="T7967">
        <v>1</v>
      </c>
      <c r="U7967" s="1" t="s">
        <v>45</v>
      </c>
      <c r="V7967" s="1" t="s">
        <v>46</v>
      </c>
      <c r="W7967" s="1" t="str">
        <f>IF(OR(MasterData[[#This Row],[Event]]="Christmas Market", MasterData[[#This Row],[Event]]="Christmas"), "Christmas Sale", "Non-Christmas Sale")</f>
        <v>Christmas Sale</v>
      </c>
      <c r="X7967" t="b">
        <v>1</v>
      </c>
      <c r="Y7967">
        <v>5</v>
      </c>
      <c r="Z7967">
        <v>63.64</v>
      </c>
      <c r="AA7967">
        <v>190.92</v>
      </c>
      <c r="AB7967">
        <v>0</v>
      </c>
      <c r="AC7967" t="str">
        <f>IF(MasterData[[#This Row],[Discount Amount]]&gt;0, "Promotional sale", "Non-Promotional Sales")</f>
        <v>Non-Promotional Sales</v>
      </c>
    </row>
    <row r="7968" spans="1:29" x14ac:dyDescent="0.25">
      <c r="A7968">
        <v>7967</v>
      </c>
      <c r="B7968" s="1" t="s">
        <v>207</v>
      </c>
      <c r="C7968" s="2">
        <v>0.14739583333333339</v>
      </c>
      <c r="D7968">
        <v>286</v>
      </c>
      <c r="E7968">
        <v>34</v>
      </c>
      <c r="F7968" s="1" t="s">
        <v>37</v>
      </c>
      <c r="G7968" s="1" t="s">
        <v>48</v>
      </c>
      <c r="H7968">
        <v>53.933300000000003</v>
      </c>
      <c r="I7968">
        <v>-116.5765</v>
      </c>
      <c r="J7968">
        <v>90</v>
      </c>
      <c r="K7968" t="b">
        <v>1</v>
      </c>
      <c r="L7968">
        <v>763</v>
      </c>
      <c r="M7968" s="1" t="s">
        <v>30</v>
      </c>
      <c r="N7968" s="1" t="s">
        <v>31</v>
      </c>
      <c r="O7968">
        <v>4</v>
      </c>
      <c r="P7968" t="b">
        <v>0</v>
      </c>
      <c r="Q7968" t="b">
        <v>0</v>
      </c>
      <c r="R7968" s="1" t="s">
        <v>52</v>
      </c>
      <c r="S7968" s="1" t="s">
        <v>53</v>
      </c>
      <c r="T7968">
        <v>3</v>
      </c>
      <c r="U7968" s="1" t="s">
        <v>45</v>
      </c>
      <c r="V7968" s="1" t="s">
        <v>35</v>
      </c>
      <c r="W7968" s="1" t="str">
        <f>IF(OR(MasterData[[#This Row],[Event]]="Christmas Market", MasterData[[#This Row],[Event]]="Christmas"), "Christmas Sale", "Non-Christmas Sale")</f>
        <v>Non-Christmas Sale</v>
      </c>
      <c r="X7968" t="b">
        <v>1</v>
      </c>
      <c r="Y7968">
        <v>1</v>
      </c>
      <c r="Z7968">
        <v>89.65</v>
      </c>
      <c r="AA7968">
        <v>358.59</v>
      </c>
      <c r="AB7968">
        <v>0</v>
      </c>
      <c r="AC7968" t="str">
        <f>IF(MasterData[[#This Row],[Discount Amount]]&gt;0, "Promotional sale", "Non-Promotional Sales")</f>
        <v>Non-Promotional Sales</v>
      </c>
    </row>
    <row r="7969" spans="1:29" x14ac:dyDescent="0.25">
      <c r="A7969">
        <v>7968</v>
      </c>
      <c r="B7969" s="1" t="s">
        <v>90</v>
      </c>
      <c r="C7969" s="2">
        <v>0.28049768518518525</v>
      </c>
      <c r="D7969">
        <v>115</v>
      </c>
      <c r="E7969">
        <v>58</v>
      </c>
      <c r="F7969" s="1" t="s">
        <v>61</v>
      </c>
      <c r="G7969" s="1" t="s">
        <v>81</v>
      </c>
      <c r="H7969">
        <v>64.248000000000005</v>
      </c>
      <c r="I7969">
        <v>-84.889600000000002</v>
      </c>
      <c r="J7969">
        <v>20</v>
      </c>
      <c r="K7969" t="b">
        <v>0</v>
      </c>
      <c r="L7969">
        <v>99</v>
      </c>
      <c r="M7969" s="1" t="s">
        <v>74</v>
      </c>
      <c r="N7969" s="1" t="s">
        <v>75</v>
      </c>
      <c r="O7969">
        <v>2</v>
      </c>
      <c r="P7969" t="b">
        <v>0</v>
      </c>
      <c r="Q7969" t="b">
        <v>1</v>
      </c>
      <c r="R7969" s="1" t="s">
        <v>41</v>
      </c>
      <c r="S7969" s="1" t="s">
        <v>33</v>
      </c>
      <c r="T7969">
        <v>4</v>
      </c>
      <c r="U7969" s="1" t="s">
        <v>42</v>
      </c>
      <c r="V7969" s="1" t="s">
        <v>35</v>
      </c>
      <c r="W7969" s="1" t="str">
        <f>IF(OR(MasterData[[#This Row],[Event]]="Christmas Market", MasterData[[#This Row],[Event]]="Christmas"), "Christmas Sale", "Non-Christmas Sale")</f>
        <v>Non-Christmas Sale</v>
      </c>
      <c r="X7969" t="b">
        <v>1</v>
      </c>
      <c r="Y7969">
        <v>4</v>
      </c>
      <c r="Z7969">
        <v>26.1</v>
      </c>
      <c r="AA7969">
        <v>52.21</v>
      </c>
      <c r="AB7969">
        <v>0</v>
      </c>
      <c r="AC7969" t="str">
        <f>IF(MasterData[[#This Row],[Discount Amount]]&gt;0, "Promotional sale", "Non-Promotional Sales")</f>
        <v>Non-Promotional Sales</v>
      </c>
    </row>
    <row r="7970" spans="1:29" x14ac:dyDescent="0.25">
      <c r="A7970">
        <v>7969</v>
      </c>
      <c r="B7970" s="1" t="s">
        <v>411</v>
      </c>
      <c r="C7970" s="2">
        <v>0.83070601851851844</v>
      </c>
      <c r="D7970">
        <v>336</v>
      </c>
      <c r="E7970">
        <v>61</v>
      </c>
      <c r="F7970" s="1" t="s">
        <v>28</v>
      </c>
      <c r="G7970" s="1" t="s">
        <v>55</v>
      </c>
      <c r="H7970">
        <v>52.939900000000002</v>
      </c>
      <c r="I7970">
        <v>-106.4509</v>
      </c>
      <c r="J7970">
        <v>80</v>
      </c>
      <c r="K7970" t="b">
        <v>1</v>
      </c>
      <c r="L7970">
        <v>122</v>
      </c>
      <c r="M7970" s="1" t="s">
        <v>30</v>
      </c>
      <c r="N7970" s="1" t="s">
        <v>31</v>
      </c>
      <c r="O7970">
        <v>5</v>
      </c>
      <c r="P7970" t="b">
        <v>1</v>
      </c>
      <c r="Q7970" t="b">
        <v>1</v>
      </c>
      <c r="R7970" s="1" t="s">
        <v>32</v>
      </c>
      <c r="S7970" s="1" t="s">
        <v>33</v>
      </c>
      <c r="T7970">
        <v>2</v>
      </c>
      <c r="U7970" s="1" t="s">
        <v>42</v>
      </c>
      <c r="V7970" s="1" t="s">
        <v>46</v>
      </c>
      <c r="W7970" s="1" t="str">
        <f>IF(OR(MasterData[[#This Row],[Event]]="Christmas Market", MasterData[[#This Row],[Event]]="Christmas"), "Christmas Sale", "Non-Christmas Sale")</f>
        <v>Christmas Sale</v>
      </c>
      <c r="X7970" t="b">
        <v>1</v>
      </c>
      <c r="Y7970">
        <v>1</v>
      </c>
      <c r="Z7970">
        <v>39.82</v>
      </c>
      <c r="AA7970">
        <v>199.08</v>
      </c>
      <c r="AB7970">
        <v>0</v>
      </c>
      <c r="AC7970" t="str">
        <f>IF(MasterData[[#This Row],[Discount Amount]]&gt;0, "Promotional sale", "Non-Promotional Sales")</f>
        <v>Non-Promotional Sales</v>
      </c>
    </row>
    <row r="7971" spans="1:29" x14ac:dyDescent="0.25">
      <c r="A7971">
        <v>7970</v>
      </c>
      <c r="B7971" s="1" t="s">
        <v>288</v>
      </c>
      <c r="C7971" s="2">
        <v>0.9099652777777778</v>
      </c>
      <c r="D7971">
        <v>135</v>
      </c>
      <c r="E7971">
        <v>47</v>
      </c>
      <c r="F7971" s="1" t="s">
        <v>61</v>
      </c>
      <c r="G7971" s="1" t="s">
        <v>62</v>
      </c>
      <c r="H7971">
        <v>46.565300000000001</v>
      </c>
      <c r="I7971">
        <v>-66.4619</v>
      </c>
      <c r="J7971">
        <v>2</v>
      </c>
      <c r="K7971" t="b">
        <v>0</v>
      </c>
      <c r="L7971">
        <v>706</v>
      </c>
      <c r="M7971" s="1" t="s">
        <v>56</v>
      </c>
      <c r="N7971" s="1" t="s">
        <v>57</v>
      </c>
      <c r="O7971">
        <v>1</v>
      </c>
      <c r="P7971" t="b">
        <v>0</v>
      </c>
      <c r="Q7971" t="b">
        <v>0</v>
      </c>
      <c r="R7971" s="1" t="s">
        <v>52</v>
      </c>
      <c r="S7971" s="1" t="s">
        <v>53</v>
      </c>
      <c r="T7971">
        <v>5</v>
      </c>
      <c r="U7971" s="1" t="s">
        <v>34</v>
      </c>
      <c r="V7971" s="1" t="s">
        <v>59</v>
      </c>
      <c r="W7971" s="1" t="str">
        <f>IF(OR(MasterData[[#This Row],[Event]]="Christmas Market", MasterData[[#This Row],[Event]]="Christmas"), "Christmas Sale", "Non-Christmas Sale")</f>
        <v>Non-Christmas Sale</v>
      </c>
      <c r="X7971" t="b">
        <v>0</v>
      </c>
      <c r="Y7971">
        <v>4</v>
      </c>
      <c r="Z7971">
        <v>85.55</v>
      </c>
      <c r="AA7971">
        <v>85.55</v>
      </c>
      <c r="AB7971">
        <v>8.56</v>
      </c>
      <c r="AC7971" t="str">
        <f>IF(MasterData[[#This Row],[Discount Amount]]&gt;0, "Promotional sale", "Non-Promotional Sales")</f>
        <v>Promotional sale</v>
      </c>
    </row>
    <row r="7972" spans="1:29" x14ac:dyDescent="0.25">
      <c r="A7972">
        <v>7971</v>
      </c>
      <c r="B7972" s="1" t="s">
        <v>257</v>
      </c>
      <c r="C7972" s="2">
        <v>0.84342592592592602</v>
      </c>
      <c r="D7972">
        <v>30</v>
      </c>
      <c r="E7972">
        <v>61</v>
      </c>
      <c r="F7972" s="1" t="s">
        <v>37</v>
      </c>
      <c r="G7972" s="1" t="s">
        <v>44</v>
      </c>
      <c r="H7972">
        <v>46.813099999999999</v>
      </c>
      <c r="I7972">
        <v>-71.207499999999996</v>
      </c>
      <c r="J7972">
        <v>94</v>
      </c>
      <c r="K7972" t="b">
        <v>0</v>
      </c>
      <c r="L7972">
        <v>575</v>
      </c>
      <c r="M7972" s="1" t="s">
        <v>30</v>
      </c>
      <c r="N7972" s="1" t="s">
        <v>31</v>
      </c>
      <c r="O7972">
        <v>3</v>
      </c>
      <c r="P7972" t="b">
        <v>1</v>
      </c>
      <c r="Q7972" t="b">
        <v>0</v>
      </c>
      <c r="R7972" s="1" t="s">
        <v>32</v>
      </c>
      <c r="S7972" s="1" t="s">
        <v>49</v>
      </c>
      <c r="T7972">
        <v>5</v>
      </c>
      <c r="U7972" s="1" t="s">
        <v>45</v>
      </c>
      <c r="V7972" s="1" t="s">
        <v>46</v>
      </c>
      <c r="W7972" s="1" t="str">
        <f>IF(OR(MasterData[[#This Row],[Event]]="Christmas Market", MasterData[[#This Row],[Event]]="Christmas"), "Christmas Sale", "Non-Christmas Sale")</f>
        <v>Christmas Sale</v>
      </c>
      <c r="X7972" t="b">
        <v>1</v>
      </c>
      <c r="Y7972">
        <v>4</v>
      </c>
      <c r="Z7972">
        <v>66.7</v>
      </c>
      <c r="AA7972">
        <v>200.09</v>
      </c>
      <c r="AB7972">
        <v>0</v>
      </c>
      <c r="AC7972" t="str">
        <f>IF(MasterData[[#This Row],[Discount Amount]]&gt;0, "Promotional sale", "Non-Promotional Sales")</f>
        <v>Non-Promotional Sales</v>
      </c>
    </row>
    <row r="7973" spans="1:29" x14ac:dyDescent="0.25">
      <c r="A7973">
        <v>7972</v>
      </c>
      <c r="B7973" s="1" t="s">
        <v>284</v>
      </c>
      <c r="C7973" s="2">
        <v>0.90516203703703701</v>
      </c>
      <c r="D7973">
        <v>349</v>
      </c>
      <c r="E7973">
        <v>40</v>
      </c>
      <c r="F7973" s="1" t="s">
        <v>28</v>
      </c>
      <c r="G7973" s="1" t="s">
        <v>68</v>
      </c>
      <c r="H7973">
        <v>46.318800000000003</v>
      </c>
      <c r="I7973">
        <v>-63.146099999999997</v>
      </c>
      <c r="J7973">
        <v>92</v>
      </c>
      <c r="K7973" t="b">
        <v>0</v>
      </c>
      <c r="L7973">
        <v>854</v>
      </c>
      <c r="M7973" s="1" t="s">
        <v>74</v>
      </c>
      <c r="N7973" s="1" t="s">
        <v>75</v>
      </c>
      <c r="O7973">
        <v>2</v>
      </c>
      <c r="P7973" t="b">
        <v>1</v>
      </c>
      <c r="Q7973" t="b">
        <v>0</v>
      </c>
      <c r="R7973" s="1" t="s">
        <v>52</v>
      </c>
      <c r="S7973" s="1" t="s">
        <v>58</v>
      </c>
      <c r="T7973">
        <v>4</v>
      </c>
      <c r="U7973" s="1" t="s">
        <v>45</v>
      </c>
      <c r="V7973" s="1" t="s">
        <v>46</v>
      </c>
      <c r="W7973" s="1" t="str">
        <f>IF(OR(MasterData[[#This Row],[Event]]="Christmas Market", MasterData[[#This Row],[Event]]="Christmas"), "Christmas Sale", "Non-Christmas Sale")</f>
        <v>Christmas Sale</v>
      </c>
      <c r="X7973" t="b">
        <v>1</v>
      </c>
      <c r="Y7973">
        <v>5</v>
      </c>
      <c r="Z7973">
        <v>94.35</v>
      </c>
      <c r="AA7973">
        <v>188.7</v>
      </c>
      <c r="AB7973">
        <v>0</v>
      </c>
      <c r="AC7973" t="str">
        <f>IF(MasterData[[#This Row],[Discount Amount]]&gt;0, "Promotional sale", "Non-Promotional Sales")</f>
        <v>Non-Promotional Sales</v>
      </c>
    </row>
    <row r="7974" spans="1:29" x14ac:dyDescent="0.25">
      <c r="A7974">
        <v>7973</v>
      </c>
      <c r="B7974" s="1" t="s">
        <v>209</v>
      </c>
      <c r="C7974" s="2">
        <v>8.4861111111111054E-2</v>
      </c>
      <c r="D7974">
        <v>65</v>
      </c>
      <c r="E7974">
        <v>32</v>
      </c>
      <c r="F7974" s="1" t="s">
        <v>37</v>
      </c>
      <c r="G7974" s="1" t="s">
        <v>51</v>
      </c>
      <c r="H7974">
        <v>53.760899999999999</v>
      </c>
      <c r="I7974">
        <v>-98.813900000000004</v>
      </c>
      <c r="J7974">
        <v>76</v>
      </c>
      <c r="K7974" t="b">
        <v>1</v>
      </c>
      <c r="L7974">
        <v>100</v>
      </c>
      <c r="M7974" s="1" t="s">
        <v>39</v>
      </c>
      <c r="N7974" s="1" t="s">
        <v>40</v>
      </c>
      <c r="O7974">
        <v>2</v>
      </c>
      <c r="P7974" t="b">
        <v>1</v>
      </c>
      <c r="Q7974" t="b">
        <v>0</v>
      </c>
      <c r="R7974" s="1" t="s">
        <v>41</v>
      </c>
      <c r="S7974" s="1" t="s">
        <v>53</v>
      </c>
      <c r="T7974">
        <v>4</v>
      </c>
      <c r="U7974" s="1" t="s">
        <v>45</v>
      </c>
      <c r="V7974" s="1" t="s">
        <v>35</v>
      </c>
      <c r="W7974" s="1" t="str">
        <f>IF(OR(MasterData[[#This Row],[Event]]="Christmas Market", MasterData[[#This Row],[Event]]="Christmas"), "Christmas Sale", "Non-Christmas Sale")</f>
        <v>Non-Christmas Sale</v>
      </c>
      <c r="X7974" t="b">
        <v>0</v>
      </c>
      <c r="Y7974">
        <v>5</v>
      </c>
      <c r="Z7974">
        <v>89.54</v>
      </c>
      <c r="AA7974">
        <v>179.07</v>
      </c>
      <c r="AB7974">
        <v>0</v>
      </c>
      <c r="AC7974" t="str">
        <f>IF(MasterData[[#This Row],[Discount Amount]]&gt;0, "Promotional sale", "Non-Promotional Sales")</f>
        <v>Non-Promotional Sales</v>
      </c>
    </row>
    <row r="7975" spans="1:29" x14ac:dyDescent="0.25">
      <c r="A7975">
        <v>7974</v>
      </c>
      <c r="B7975" s="1" t="s">
        <v>160</v>
      </c>
      <c r="C7975" s="2">
        <v>0.53296296296296286</v>
      </c>
      <c r="D7975">
        <v>88</v>
      </c>
      <c r="E7975">
        <v>40</v>
      </c>
      <c r="F7975" s="1" t="s">
        <v>61</v>
      </c>
      <c r="G7975" s="1" t="s">
        <v>62</v>
      </c>
      <c r="H7975">
        <v>46.565300000000001</v>
      </c>
      <c r="I7975">
        <v>-66.4619</v>
      </c>
      <c r="J7975">
        <v>27</v>
      </c>
      <c r="K7975" t="b">
        <v>0</v>
      </c>
      <c r="L7975">
        <v>995</v>
      </c>
      <c r="M7975" s="1" t="s">
        <v>30</v>
      </c>
      <c r="N7975" s="1" t="s">
        <v>31</v>
      </c>
      <c r="O7975">
        <v>3</v>
      </c>
      <c r="P7975" t="b">
        <v>0</v>
      </c>
      <c r="Q7975" t="b">
        <v>1</v>
      </c>
      <c r="R7975" s="1" t="s">
        <v>32</v>
      </c>
      <c r="S7975" s="1" t="s">
        <v>53</v>
      </c>
      <c r="T7975">
        <v>2</v>
      </c>
      <c r="U7975" s="1" t="s">
        <v>34</v>
      </c>
      <c r="V7975" s="1" t="s">
        <v>59</v>
      </c>
      <c r="W7975" s="1" t="str">
        <f>IF(OR(MasterData[[#This Row],[Event]]="Christmas Market", MasterData[[#This Row],[Event]]="Christmas"), "Christmas Sale", "Non-Christmas Sale")</f>
        <v>Non-Christmas Sale</v>
      </c>
      <c r="X7975" t="b">
        <v>0</v>
      </c>
      <c r="Y7975">
        <v>4</v>
      </c>
      <c r="Z7975">
        <v>71.540000000000006</v>
      </c>
      <c r="AA7975">
        <v>214.63</v>
      </c>
      <c r="AB7975">
        <v>21.46</v>
      </c>
      <c r="AC7975" t="str">
        <f>IF(MasterData[[#This Row],[Discount Amount]]&gt;0, "Promotional sale", "Non-Promotional Sales")</f>
        <v>Promotional sale</v>
      </c>
    </row>
    <row r="7976" spans="1:29" x14ac:dyDescent="0.25">
      <c r="A7976">
        <v>7975</v>
      </c>
      <c r="B7976" s="1" t="s">
        <v>69</v>
      </c>
      <c r="C7976" s="2">
        <v>0.1831018518518519</v>
      </c>
      <c r="D7976">
        <v>381</v>
      </c>
      <c r="E7976">
        <v>22</v>
      </c>
      <c r="F7976" s="1" t="s">
        <v>37</v>
      </c>
      <c r="G7976" s="1" t="s">
        <v>44</v>
      </c>
      <c r="H7976">
        <v>46.813099999999999</v>
      </c>
      <c r="I7976">
        <v>-71.207499999999996</v>
      </c>
      <c r="J7976">
        <v>50</v>
      </c>
      <c r="K7976" t="b">
        <v>0</v>
      </c>
      <c r="L7976">
        <v>791</v>
      </c>
      <c r="M7976" s="1" t="s">
        <v>63</v>
      </c>
      <c r="N7976" s="1" t="s">
        <v>64</v>
      </c>
      <c r="O7976">
        <v>5</v>
      </c>
      <c r="P7976" t="b">
        <v>1</v>
      </c>
      <c r="Q7976" t="b">
        <v>0</v>
      </c>
      <c r="R7976" s="1" t="s">
        <v>52</v>
      </c>
      <c r="S7976" s="1" t="s">
        <v>58</v>
      </c>
      <c r="T7976">
        <v>5</v>
      </c>
      <c r="U7976" s="1" t="s">
        <v>34</v>
      </c>
      <c r="V7976" s="1" t="s">
        <v>46</v>
      </c>
      <c r="W7976" s="1" t="str">
        <f>IF(OR(MasterData[[#This Row],[Event]]="Christmas Market", MasterData[[#This Row],[Event]]="Christmas"), "Christmas Sale", "Non-Christmas Sale")</f>
        <v>Christmas Sale</v>
      </c>
      <c r="X7976" t="b">
        <v>1</v>
      </c>
      <c r="Y7976">
        <v>3</v>
      </c>
      <c r="Z7976">
        <v>24.63</v>
      </c>
      <c r="AA7976">
        <v>123.14</v>
      </c>
      <c r="AB7976">
        <v>0</v>
      </c>
      <c r="AC7976" t="str">
        <f>IF(MasterData[[#This Row],[Discount Amount]]&gt;0, "Promotional sale", "Non-Promotional Sales")</f>
        <v>Non-Promotional Sales</v>
      </c>
    </row>
    <row r="7977" spans="1:29" x14ac:dyDescent="0.25">
      <c r="A7977">
        <v>7976</v>
      </c>
      <c r="B7977" s="1" t="s">
        <v>362</v>
      </c>
      <c r="C7977" s="2">
        <v>0.78762731481481474</v>
      </c>
      <c r="D7977">
        <v>8</v>
      </c>
      <c r="E7977">
        <v>50</v>
      </c>
      <c r="F7977" s="1" t="s">
        <v>61</v>
      </c>
      <c r="G7977" s="1" t="s">
        <v>44</v>
      </c>
      <c r="H7977">
        <v>46.813099999999999</v>
      </c>
      <c r="I7977">
        <v>-71.207499999999996</v>
      </c>
      <c r="J7977">
        <v>95</v>
      </c>
      <c r="K7977" t="b">
        <v>1</v>
      </c>
      <c r="L7977">
        <v>275</v>
      </c>
      <c r="M7977" s="1" t="s">
        <v>39</v>
      </c>
      <c r="N7977" s="1" t="s">
        <v>40</v>
      </c>
      <c r="O7977">
        <v>1</v>
      </c>
      <c r="P7977" t="b">
        <v>1</v>
      </c>
      <c r="Q7977" t="b">
        <v>1</v>
      </c>
      <c r="R7977" s="1" t="s">
        <v>41</v>
      </c>
      <c r="S7977" s="1" t="s">
        <v>33</v>
      </c>
      <c r="T7977">
        <v>3</v>
      </c>
      <c r="U7977" s="1" t="s">
        <v>42</v>
      </c>
      <c r="V7977" s="1" t="s">
        <v>35</v>
      </c>
      <c r="W7977" s="1" t="str">
        <f>IF(OR(MasterData[[#This Row],[Event]]="Christmas Market", MasterData[[#This Row],[Event]]="Christmas"), "Christmas Sale", "Non-Christmas Sale")</f>
        <v>Non-Christmas Sale</v>
      </c>
      <c r="X7977" t="b">
        <v>1</v>
      </c>
      <c r="Y7977">
        <v>2</v>
      </c>
      <c r="Z7977">
        <v>30.45</v>
      </c>
      <c r="AA7977">
        <v>30.45</v>
      </c>
      <c r="AB7977">
        <v>0</v>
      </c>
      <c r="AC7977" t="str">
        <f>IF(MasterData[[#This Row],[Discount Amount]]&gt;0, "Promotional sale", "Non-Promotional Sales")</f>
        <v>Non-Promotional Sales</v>
      </c>
    </row>
    <row r="7978" spans="1:29" x14ac:dyDescent="0.25">
      <c r="A7978">
        <v>7977</v>
      </c>
      <c r="B7978" s="1" t="s">
        <v>220</v>
      </c>
      <c r="C7978" s="2">
        <v>0.24140046296296291</v>
      </c>
      <c r="D7978">
        <v>236</v>
      </c>
      <c r="E7978">
        <v>31</v>
      </c>
      <c r="F7978" s="1" t="s">
        <v>37</v>
      </c>
      <c r="G7978" s="1" t="s">
        <v>77</v>
      </c>
      <c r="H7978">
        <v>64.282300000000006</v>
      </c>
      <c r="I7978">
        <v>-135</v>
      </c>
      <c r="J7978">
        <v>84</v>
      </c>
      <c r="K7978" t="b">
        <v>1</v>
      </c>
      <c r="L7978">
        <v>130</v>
      </c>
      <c r="M7978" s="1" t="s">
        <v>30</v>
      </c>
      <c r="N7978" s="1" t="s">
        <v>31</v>
      </c>
      <c r="O7978">
        <v>4</v>
      </c>
      <c r="P7978" t="b">
        <v>1</v>
      </c>
      <c r="Q7978" t="b">
        <v>1</v>
      </c>
      <c r="R7978" s="1" t="s">
        <v>41</v>
      </c>
      <c r="S7978" s="1" t="s">
        <v>58</v>
      </c>
      <c r="T7978">
        <v>2</v>
      </c>
      <c r="U7978" s="1" t="s">
        <v>42</v>
      </c>
      <c r="V7978" s="1" t="s">
        <v>46</v>
      </c>
      <c r="W7978" s="1" t="str">
        <f>IF(OR(MasterData[[#This Row],[Event]]="Christmas Market", MasterData[[#This Row],[Event]]="Christmas"), "Christmas Sale", "Non-Christmas Sale")</f>
        <v>Christmas Sale</v>
      </c>
      <c r="X7978" t="b">
        <v>1</v>
      </c>
      <c r="Y7978">
        <v>4</v>
      </c>
      <c r="Z7978">
        <v>59.01</v>
      </c>
      <c r="AA7978">
        <v>236.02</v>
      </c>
      <c r="AB7978">
        <v>0</v>
      </c>
      <c r="AC7978" t="str">
        <f>IF(MasterData[[#This Row],[Discount Amount]]&gt;0, "Promotional sale", "Non-Promotional Sales")</f>
        <v>Non-Promotional Sales</v>
      </c>
    </row>
    <row r="7979" spans="1:29" x14ac:dyDescent="0.25">
      <c r="A7979">
        <v>7978</v>
      </c>
      <c r="B7979" s="1" t="s">
        <v>309</v>
      </c>
      <c r="C7979" s="2">
        <v>0.29055555555555546</v>
      </c>
      <c r="D7979">
        <v>198</v>
      </c>
      <c r="E7979">
        <v>29</v>
      </c>
      <c r="F7979" s="1" t="s">
        <v>37</v>
      </c>
      <c r="G7979" s="1" t="s">
        <v>51</v>
      </c>
      <c r="H7979">
        <v>53.760899999999999</v>
      </c>
      <c r="I7979">
        <v>-98.813900000000004</v>
      </c>
      <c r="J7979">
        <v>95</v>
      </c>
      <c r="K7979" t="b">
        <v>1</v>
      </c>
      <c r="L7979">
        <v>876</v>
      </c>
      <c r="M7979" s="1" t="s">
        <v>56</v>
      </c>
      <c r="N7979" s="1" t="s">
        <v>57</v>
      </c>
      <c r="O7979">
        <v>5</v>
      </c>
      <c r="P7979" t="b">
        <v>0</v>
      </c>
      <c r="Q7979" t="b">
        <v>1</v>
      </c>
      <c r="R7979" s="1" t="s">
        <v>32</v>
      </c>
      <c r="S7979" s="1" t="s">
        <v>58</v>
      </c>
      <c r="T7979">
        <v>4</v>
      </c>
      <c r="U7979" s="1" t="s">
        <v>42</v>
      </c>
      <c r="V7979" s="1" t="s">
        <v>59</v>
      </c>
      <c r="W7979" s="1" t="str">
        <f>IF(OR(MasterData[[#This Row],[Event]]="Christmas Market", MasterData[[#This Row],[Event]]="Christmas"), "Christmas Sale", "Non-Christmas Sale")</f>
        <v>Non-Christmas Sale</v>
      </c>
      <c r="X7979" t="b">
        <v>1</v>
      </c>
      <c r="Y7979">
        <v>5</v>
      </c>
      <c r="Z7979">
        <v>75.39</v>
      </c>
      <c r="AA7979">
        <v>376.97</v>
      </c>
      <c r="AB7979">
        <v>37.700000000000003</v>
      </c>
      <c r="AC7979" t="str">
        <f>IF(MasterData[[#This Row],[Discount Amount]]&gt;0, "Promotional sale", "Non-Promotional Sales")</f>
        <v>Promotional sale</v>
      </c>
    </row>
    <row r="7980" spans="1:29" x14ac:dyDescent="0.25">
      <c r="A7980">
        <v>7979</v>
      </c>
      <c r="B7980" s="1" t="s">
        <v>226</v>
      </c>
      <c r="C7980" s="2">
        <v>0.49144675925925929</v>
      </c>
      <c r="D7980">
        <v>70</v>
      </c>
      <c r="E7980">
        <v>32</v>
      </c>
      <c r="F7980" s="1" t="s">
        <v>37</v>
      </c>
      <c r="G7980" s="1" t="s">
        <v>66</v>
      </c>
      <c r="H7980">
        <v>45.077800000000003</v>
      </c>
      <c r="I7980">
        <v>-63.546700000000001</v>
      </c>
      <c r="J7980">
        <v>49</v>
      </c>
      <c r="K7980" t="b">
        <v>0</v>
      </c>
      <c r="L7980">
        <v>960</v>
      </c>
      <c r="M7980" s="1" t="s">
        <v>30</v>
      </c>
      <c r="N7980" s="1" t="s">
        <v>31</v>
      </c>
      <c r="O7980">
        <v>5</v>
      </c>
      <c r="P7980" t="b">
        <v>0</v>
      </c>
      <c r="Q7980" t="b">
        <v>1</v>
      </c>
      <c r="R7980" s="1" t="s">
        <v>41</v>
      </c>
      <c r="S7980" s="1" t="s">
        <v>49</v>
      </c>
      <c r="T7980">
        <v>1</v>
      </c>
      <c r="U7980" s="1" t="s">
        <v>45</v>
      </c>
      <c r="V7980" s="1" t="s">
        <v>35</v>
      </c>
      <c r="W7980" s="1" t="str">
        <f>IF(OR(MasterData[[#This Row],[Event]]="Christmas Market", MasterData[[#This Row],[Event]]="Christmas"), "Christmas Sale", "Non-Christmas Sale")</f>
        <v>Non-Christmas Sale</v>
      </c>
      <c r="X7980" t="b">
        <v>1</v>
      </c>
      <c r="Y7980">
        <v>3</v>
      </c>
      <c r="Z7980">
        <v>57.21</v>
      </c>
      <c r="AA7980">
        <v>286.02999999999997</v>
      </c>
      <c r="AB7980">
        <v>0</v>
      </c>
      <c r="AC7980" t="str">
        <f>IF(MasterData[[#This Row],[Discount Amount]]&gt;0, "Promotional sale", "Non-Promotional Sales")</f>
        <v>Non-Promotional Sales</v>
      </c>
    </row>
    <row r="7981" spans="1:29" x14ac:dyDescent="0.25">
      <c r="A7981">
        <v>7980</v>
      </c>
      <c r="B7981" s="1" t="s">
        <v>308</v>
      </c>
      <c r="C7981" s="2">
        <v>0.40500000000000003</v>
      </c>
      <c r="D7981">
        <v>445</v>
      </c>
      <c r="E7981">
        <v>64</v>
      </c>
      <c r="F7981" s="1" t="s">
        <v>37</v>
      </c>
      <c r="G7981" s="1" t="s">
        <v>77</v>
      </c>
      <c r="H7981">
        <v>64.282300000000006</v>
      </c>
      <c r="I7981">
        <v>-135</v>
      </c>
      <c r="J7981">
        <v>74</v>
      </c>
      <c r="K7981" t="b">
        <v>0</v>
      </c>
      <c r="L7981">
        <v>550</v>
      </c>
      <c r="M7981" s="1" t="s">
        <v>39</v>
      </c>
      <c r="N7981" s="1" t="s">
        <v>40</v>
      </c>
      <c r="O7981">
        <v>2</v>
      </c>
      <c r="P7981" t="b">
        <v>0</v>
      </c>
      <c r="Q7981" t="b">
        <v>0</v>
      </c>
      <c r="R7981" s="1" t="s">
        <v>41</v>
      </c>
      <c r="S7981" s="1" t="s">
        <v>53</v>
      </c>
      <c r="T7981">
        <v>3</v>
      </c>
      <c r="U7981" s="1" t="s">
        <v>34</v>
      </c>
      <c r="V7981" s="1" t="s">
        <v>59</v>
      </c>
      <c r="W7981" s="1" t="str">
        <f>IF(OR(MasterData[[#This Row],[Event]]="Christmas Market", MasterData[[#This Row],[Event]]="Christmas"), "Christmas Sale", "Non-Christmas Sale")</f>
        <v>Non-Christmas Sale</v>
      </c>
      <c r="X7981" t="b">
        <v>0</v>
      </c>
      <c r="Y7981">
        <v>4</v>
      </c>
      <c r="Z7981">
        <v>54.51</v>
      </c>
      <c r="AA7981">
        <v>109.01</v>
      </c>
      <c r="AB7981">
        <v>10.9</v>
      </c>
      <c r="AC7981" t="str">
        <f>IF(MasterData[[#This Row],[Discount Amount]]&gt;0, "Promotional sale", "Non-Promotional Sales")</f>
        <v>Promotional sale</v>
      </c>
    </row>
    <row r="7982" spans="1:29" x14ac:dyDescent="0.25">
      <c r="A7982">
        <v>7981</v>
      </c>
      <c r="B7982" s="1" t="s">
        <v>247</v>
      </c>
      <c r="C7982" s="2">
        <v>0.93309027777777787</v>
      </c>
      <c r="D7982">
        <v>460</v>
      </c>
      <c r="E7982">
        <v>37</v>
      </c>
      <c r="F7982" s="1" t="s">
        <v>28</v>
      </c>
      <c r="G7982" s="1" t="s">
        <v>77</v>
      </c>
      <c r="H7982">
        <v>64.282300000000006</v>
      </c>
      <c r="I7982">
        <v>-135</v>
      </c>
      <c r="J7982">
        <v>68</v>
      </c>
      <c r="K7982" t="b">
        <v>1</v>
      </c>
      <c r="L7982">
        <v>601</v>
      </c>
      <c r="M7982" s="1" t="s">
        <v>30</v>
      </c>
      <c r="N7982" s="1" t="s">
        <v>31</v>
      </c>
      <c r="O7982">
        <v>4</v>
      </c>
      <c r="P7982" t="b">
        <v>0</v>
      </c>
      <c r="Q7982" t="b">
        <v>0</v>
      </c>
      <c r="R7982" s="1" t="s">
        <v>32</v>
      </c>
      <c r="S7982" s="1" t="s">
        <v>33</v>
      </c>
      <c r="T7982">
        <v>3</v>
      </c>
      <c r="U7982" s="1" t="s">
        <v>34</v>
      </c>
      <c r="V7982" s="1" t="s">
        <v>35</v>
      </c>
      <c r="W7982" s="1" t="str">
        <f>IF(OR(MasterData[[#This Row],[Event]]="Christmas Market", MasterData[[#This Row],[Event]]="Christmas"), "Christmas Sale", "Non-Christmas Sale")</f>
        <v>Non-Christmas Sale</v>
      </c>
      <c r="X7982" t="b">
        <v>1</v>
      </c>
      <c r="Y7982">
        <v>5</v>
      </c>
      <c r="Z7982">
        <v>72.760000000000005</v>
      </c>
      <c r="AA7982">
        <v>291.04000000000002</v>
      </c>
      <c r="AB7982">
        <v>0</v>
      </c>
      <c r="AC7982" t="str">
        <f>IF(MasterData[[#This Row],[Discount Amount]]&gt;0, "Promotional sale", "Non-Promotional Sales")</f>
        <v>Non-Promotional Sales</v>
      </c>
    </row>
    <row r="7983" spans="1:29" x14ac:dyDescent="0.25">
      <c r="A7983">
        <v>7982</v>
      </c>
      <c r="B7983" s="1" t="s">
        <v>139</v>
      </c>
      <c r="C7983" s="2">
        <v>0.94629629629629619</v>
      </c>
      <c r="D7983">
        <v>2</v>
      </c>
      <c r="E7983">
        <v>28</v>
      </c>
      <c r="F7983" s="1" t="s">
        <v>61</v>
      </c>
      <c r="G7983" s="1" t="s">
        <v>29</v>
      </c>
      <c r="H7983">
        <v>51.253799999999998</v>
      </c>
      <c r="I7983">
        <v>-85.3232</v>
      </c>
      <c r="J7983">
        <v>32</v>
      </c>
      <c r="K7983" t="b">
        <v>0</v>
      </c>
      <c r="L7983">
        <v>541</v>
      </c>
      <c r="M7983" s="1" t="s">
        <v>63</v>
      </c>
      <c r="N7983" s="1" t="s">
        <v>64</v>
      </c>
      <c r="O7983">
        <v>5</v>
      </c>
      <c r="P7983" t="b">
        <v>1</v>
      </c>
      <c r="Q7983" t="b">
        <v>0</v>
      </c>
      <c r="R7983" s="1" t="s">
        <v>41</v>
      </c>
      <c r="S7983" s="1" t="s">
        <v>33</v>
      </c>
      <c r="T7983">
        <v>4</v>
      </c>
      <c r="U7983" s="1" t="s">
        <v>45</v>
      </c>
      <c r="V7983" s="1" t="s">
        <v>35</v>
      </c>
      <c r="W7983" s="1" t="str">
        <f>IF(OR(MasterData[[#This Row],[Event]]="Christmas Market", MasterData[[#This Row],[Event]]="Christmas"), "Christmas Sale", "Non-Christmas Sale")</f>
        <v>Non-Christmas Sale</v>
      </c>
      <c r="X7983" t="b">
        <v>0</v>
      </c>
      <c r="Y7983">
        <v>5</v>
      </c>
      <c r="Z7983">
        <v>45.14</v>
      </c>
      <c r="AA7983">
        <v>225.71</v>
      </c>
      <c r="AB7983">
        <v>0</v>
      </c>
      <c r="AC7983" t="str">
        <f>IF(MasterData[[#This Row],[Discount Amount]]&gt;0, "Promotional sale", "Non-Promotional Sales")</f>
        <v>Non-Promotional Sales</v>
      </c>
    </row>
    <row r="7984" spans="1:29" x14ac:dyDescent="0.25">
      <c r="A7984">
        <v>7983</v>
      </c>
      <c r="B7984" s="1" t="s">
        <v>173</v>
      </c>
      <c r="C7984" s="2">
        <v>0.30307870370370371</v>
      </c>
      <c r="D7984">
        <v>18</v>
      </c>
      <c r="E7984">
        <v>22</v>
      </c>
      <c r="F7984" s="1" t="s">
        <v>28</v>
      </c>
      <c r="G7984" s="1" t="s">
        <v>55</v>
      </c>
      <c r="H7984">
        <v>52.939900000000002</v>
      </c>
      <c r="I7984">
        <v>-106.4509</v>
      </c>
      <c r="J7984">
        <v>66</v>
      </c>
      <c r="K7984" t="b">
        <v>0</v>
      </c>
      <c r="L7984">
        <v>88</v>
      </c>
      <c r="M7984" s="1" t="s">
        <v>30</v>
      </c>
      <c r="N7984" s="1" t="s">
        <v>31</v>
      </c>
      <c r="O7984">
        <v>1</v>
      </c>
      <c r="P7984" t="b">
        <v>0</v>
      </c>
      <c r="Q7984" t="b">
        <v>1</v>
      </c>
      <c r="R7984" s="1" t="s">
        <v>32</v>
      </c>
      <c r="S7984" s="1" t="s">
        <v>33</v>
      </c>
      <c r="T7984">
        <v>3</v>
      </c>
      <c r="U7984" s="1" t="s">
        <v>45</v>
      </c>
      <c r="V7984" s="1" t="s">
        <v>46</v>
      </c>
      <c r="W7984" s="1" t="str">
        <f>IF(OR(MasterData[[#This Row],[Event]]="Christmas Market", MasterData[[#This Row],[Event]]="Christmas"), "Christmas Sale", "Non-Christmas Sale")</f>
        <v>Christmas Sale</v>
      </c>
      <c r="X7984" t="b">
        <v>0</v>
      </c>
      <c r="Y7984">
        <v>2</v>
      </c>
      <c r="Z7984">
        <v>68.02</v>
      </c>
      <c r="AA7984">
        <v>68.02</v>
      </c>
      <c r="AB7984">
        <v>0</v>
      </c>
      <c r="AC7984" t="str">
        <f>IF(MasterData[[#This Row],[Discount Amount]]&gt;0, "Promotional sale", "Non-Promotional Sales")</f>
        <v>Non-Promotional Sales</v>
      </c>
    </row>
    <row r="7985" spans="1:29" x14ac:dyDescent="0.25">
      <c r="A7985">
        <v>7984</v>
      </c>
      <c r="B7985" s="1" t="s">
        <v>361</v>
      </c>
      <c r="C7985" s="2">
        <v>0.82046296296296295</v>
      </c>
      <c r="D7985">
        <v>60</v>
      </c>
      <c r="E7985">
        <v>51</v>
      </c>
      <c r="F7985" s="1" t="s">
        <v>37</v>
      </c>
      <c r="G7985" s="1" t="s">
        <v>70</v>
      </c>
      <c r="H7985">
        <v>54.273099999999999</v>
      </c>
      <c r="I7985">
        <v>-61.738799999999998</v>
      </c>
      <c r="J7985">
        <v>92</v>
      </c>
      <c r="K7985" t="b">
        <v>1</v>
      </c>
      <c r="L7985">
        <v>963</v>
      </c>
      <c r="M7985" s="1" t="s">
        <v>30</v>
      </c>
      <c r="N7985" s="1" t="s">
        <v>31</v>
      </c>
      <c r="O7985">
        <v>2</v>
      </c>
      <c r="P7985" t="b">
        <v>0</v>
      </c>
      <c r="Q7985" t="b">
        <v>1</v>
      </c>
      <c r="R7985" s="1" t="s">
        <v>41</v>
      </c>
      <c r="S7985" s="1" t="s">
        <v>33</v>
      </c>
      <c r="T7985">
        <v>5</v>
      </c>
      <c r="U7985" s="1" t="s">
        <v>42</v>
      </c>
      <c r="V7985" s="1" t="s">
        <v>59</v>
      </c>
      <c r="W7985" s="1" t="str">
        <f>IF(OR(MasterData[[#This Row],[Event]]="Christmas Market", MasterData[[#This Row],[Event]]="Christmas"), "Christmas Sale", "Non-Christmas Sale")</f>
        <v>Non-Christmas Sale</v>
      </c>
      <c r="X7985" t="b">
        <v>1</v>
      </c>
      <c r="Y7985">
        <v>1</v>
      </c>
      <c r="Z7985">
        <v>46.67</v>
      </c>
      <c r="AA7985">
        <v>93.33</v>
      </c>
      <c r="AB7985">
        <v>9.33</v>
      </c>
      <c r="AC7985" t="str">
        <f>IF(MasterData[[#This Row],[Discount Amount]]&gt;0, "Promotional sale", "Non-Promotional Sales")</f>
        <v>Promotional sale</v>
      </c>
    </row>
    <row r="7986" spans="1:29" x14ac:dyDescent="0.25">
      <c r="A7986">
        <v>7985</v>
      </c>
      <c r="B7986" s="1" t="s">
        <v>402</v>
      </c>
      <c r="C7986" s="2">
        <v>0.94843750000000004</v>
      </c>
      <c r="D7986">
        <v>35</v>
      </c>
      <c r="E7986">
        <v>32</v>
      </c>
      <c r="F7986" s="1" t="s">
        <v>37</v>
      </c>
      <c r="G7986" s="1" t="s">
        <v>66</v>
      </c>
      <c r="H7986">
        <v>45.077800000000003</v>
      </c>
      <c r="I7986">
        <v>-63.546700000000001</v>
      </c>
      <c r="J7986">
        <v>17</v>
      </c>
      <c r="K7986" t="b">
        <v>1</v>
      </c>
      <c r="L7986">
        <v>378</v>
      </c>
      <c r="M7986" s="1" t="s">
        <v>39</v>
      </c>
      <c r="N7986" s="1" t="s">
        <v>40</v>
      </c>
      <c r="O7986">
        <v>3</v>
      </c>
      <c r="P7986" t="b">
        <v>0</v>
      </c>
      <c r="Q7986" t="b">
        <v>1</v>
      </c>
      <c r="R7986" s="1" t="s">
        <v>52</v>
      </c>
      <c r="S7986" s="1" t="s">
        <v>58</v>
      </c>
      <c r="T7986">
        <v>1</v>
      </c>
      <c r="U7986" s="1" t="s">
        <v>34</v>
      </c>
      <c r="V7986" s="1" t="s">
        <v>35</v>
      </c>
      <c r="W7986" s="1" t="str">
        <f>IF(OR(MasterData[[#This Row],[Event]]="Christmas Market", MasterData[[#This Row],[Event]]="Christmas"), "Christmas Sale", "Non-Christmas Sale")</f>
        <v>Non-Christmas Sale</v>
      </c>
      <c r="X7986" t="b">
        <v>1</v>
      </c>
      <c r="Y7986">
        <v>5</v>
      </c>
      <c r="Z7986">
        <v>14.85</v>
      </c>
      <c r="AA7986">
        <v>44.54</v>
      </c>
      <c r="AB7986">
        <v>0</v>
      </c>
      <c r="AC7986" t="str">
        <f>IF(MasterData[[#This Row],[Discount Amount]]&gt;0, "Promotional sale", "Non-Promotional Sales")</f>
        <v>Non-Promotional Sales</v>
      </c>
    </row>
    <row r="7987" spans="1:29" x14ac:dyDescent="0.25">
      <c r="A7987">
        <v>7986</v>
      </c>
      <c r="B7987" s="1" t="s">
        <v>82</v>
      </c>
      <c r="C7987" s="2">
        <v>8.6134259259259327E-2</v>
      </c>
      <c r="D7987">
        <v>376</v>
      </c>
      <c r="E7987">
        <v>46</v>
      </c>
      <c r="F7987" s="1" t="s">
        <v>37</v>
      </c>
      <c r="G7987" s="1" t="s">
        <v>48</v>
      </c>
      <c r="H7987">
        <v>53.933300000000003</v>
      </c>
      <c r="I7987">
        <v>-116.5765</v>
      </c>
      <c r="J7987">
        <v>2</v>
      </c>
      <c r="K7987" t="b">
        <v>1</v>
      </c>
      <c r="L7987">
        <v>388</v>
      </c>
      <c r="M7987" s="1" t="s">
        <v>39</v>
      </c>
      <c r="N7987" s="1" t="s">
        <v>40</v>
      </c>
      <c r="O7987">
        <v>4</v>
      </c>
      <c r="P7987" t="b">
        <v>1</v>
      </c>
      <c r="Q7987" t="b">
        <v>0</v>
      </c>
      <c r="R7987" s="1" t="s">
        <v>52</v>
      </c>
      <c r="S7987" s="1" t="s">
        <v>49</v>
      </c>
      <c r="T7987">
        <v>2</v>
      </c>
      <c r="U7987" s="1" t="s">
        <v>45</v>
      </c>
      <c r="V7987" s="1" t="s">
        <v>59</v>
      </c>
      <c r="W7987" s="1" t="str">
        <f>IF(OR(MasterData[[#This Row],[Event]]="Christmas Market", MasterData[[#This Row],[Event]]="Christmas"), "Christmas Sale", "Non-Christmas Sale")</f>
        <v>Non-Christmas Sale</v>
      </c>
      <c r="X7987" t="b">
        <v>1</v>
      </c>
      <c r="Y7987">
        <v>3</v>
      </c>
      <c r="Z7987">
        <v>49.74</v>
      </c>
      <c r="AA7987">
        <v>198.96</v>
      </c>
      <c r="AB7987">
        <v>19.899999999999999</v>
      </c>
      <c r="AC7987" t="str">
        <f>IF(MasterData[[#This Row],[Discount Amount]]&gt;0, "Promotional sale", "Non-Promotional Sales")</f>
        <v>Promotional sale</v>
      </c>
    </row>
    <row r="7988" spans="1:29" x14ac:dyDescent="0.25">
      <c r="A7988">
        <v>7987</v>
      </c>
      <c r="B7988" s="1" t="s">
        <v>257</v>
      </c>
      <c r="C7988" s="2">
        <v>0.89148148148148154</v>
      </c>
      <c r="D7988">
        <v>456</v>
      </c>
      <c r="E7988">
        <v>62</v>
      </c>
      <c r="F7988" s="1" t="s">
        <v>37</v>
      </c>
      <c r="G7988" s="1" t="s">
        <v>55</v>
      </c>
      <c r="H7988">
        <v>52.939900000000002</v>
      </c>
      <c r="I7988">
        <v>-106.4509</v>
      </c>
      <c r="J7988">
        <v>22</v>
      </c>
      <c r="K7988" t="b">
        <v>0</v>
      </c>
      <c r="L7988">
        <v>679</v>
      </c>
      <c r="M7988" s="1" t="s">
        <v>56</v>
      </c>
      <c r="N7988" s="1" t="s">
        <v>57</v>
      </c>
      <c r="O7988">
        <v>1</v>
      </c>
      <c r="P7988" t="b">
        <v>0</v>
      </c>
      <c r="Q7988" t="b">
        <v>0</v>
      </c>
      <c r="R7988" s="1" t="s">
        <v>41</v>
      </c>
      <c r="S7988" s="1" t="s">
        <v>49</v>
      </c>
      <c r="T7988">
        <v>2</v>
      </c>
      <c r="U7988" s="1" t="s">
        <v>45</v>
      </c>
      <c r="V7988" s="1" t="s">
        <v>46</v>
      </c>
      <c r="W7988" s="1" t="str">
        <f>IF(OR(MasterData[[#This Row],[Event]]="Christmas Market", MasterData[[#This Row],[Event]]="Christmas"), "Christmas Sale", "Non-Christmas Sale")</f>
        <v>Christmas Sale</v>
      </c>
      <c r="X7988" t="b">
        <v>1</v>
      </c>
      <c r="Y7988">
        <v>1</v>
      </c>
      <c r="Z7988">
        <v>79.010000000000005</v>
      </c>
      <c r="AA7988">
        <v>79.010000000000005</v>
      </c>
      <c r="AB7988">
        <v>0</v>
      </c>
      <c r="AC7988" t="str">
        <f>IF(MasterData[[#This Row],[Discount Amount]]&gt;0, "Promotional sale", "Non-Promotional Sales")</f>
        <v>Non-Promotional Sales</v>
      </c>
    </row>
    <row r="7989" spans="1:29" x14ac:dyDescent="0.25">
      <c r="A7989">
        <v>7988</v>
      </c>
      <c r="B7989" s="1" t="s">
        <v>413</v>
      </c>
      <c r="C7989" s="2">
        <v>0.32116898148148154</v>
      </c>
      <c r="D7989">
        <v>356</v>
      </c>
      <c r="E7989">
        <v>48</v>
      </c>
      <c r="F7989" s="1" t="s">
        <v>28</v>
      </c>
      <c r="G7989" s="1" t="s">
        <v>29</v>
      </c>
      <c r="H7989">
        <v>51.253799999999998</v>
      </c>
      <c r="I7989">
        <v>-85.3232</v>
      </c>
      <c r="J7989">
        <v>36</v>
      </c>
      <c r="K7989" t="b">
        <v>1</v>
      </c>
      <c r="L7989">
        <v>215</v>
      </c>
      <c r="M7989" s="1" t="s">
        <v>39</v>
      </c>
      <c r="N7989" s="1" t="s">
        <v>40</v>
      </c>
      <c r="O7989">
        <v>3</v>
      </c>
      <c r="P7989" t="b">
        <v>0</v>
      </c>
      <c r="Q7989" t="b">
        <v>0</v>
      </c>
      <c r="R7989" s="1" t="s">
        <v>52</v>
      </c>
      <c r="S7989" s="1" t="s">
        <v>49</v>
      </c>
      <c r="T7989">
        <v>3</v>
      </c>
      <c r="U7989" s="1" t="s">
        <v>42</v>
      </c>
      <c r="V7989" s="1" t="s">
        <v>59</v>
      </c>
      <c r="W7989" s="1" t="str">
        <f>IF(OR(MasterData[[#This Row],[Event]]="Christmas Market", MasterData[[#This Row],[Event]]="Christmas"), "Christmas Sale", "Non-Christmas Sale")</f>
        <v>Non-Christmas Sale</v>
      </c>
      <c r="X7989" t="b">
        <v>0</v>
      </c>
      <c r="Y7989">
        <v>4</v>
      </c>
      <c r="Z7989">
        <v>61.32</v>
      </c>
      <c r="AA7989">
        <v>183.96</v>
      </c>
      <c r="AB7989">
        <v>18.399999999999999</v>
      </c>
      <c r="AC7989" t="str">
        <f>IF(MasterData[[#This Row],[Discount Amount]]&gt;0, "Promotional sale", "Non-Promotional Sales")</f>
        <v>Promotional sale</v>
      </c>
    </row>
    <row r="7990" spans="1:29" x14ac:dyDescent="0.25">
      <c r="A7990">
        <v>7989</v>
      </c>
      <c r="B7990" s="1" t="s">
        <v>139</v>
      </c>
      <c r="C7990" s="2">
        <v>0.16099537037037037</v>
      </c>
      <c r="D7990">
        <v>491</v>
      </c>
      <c r="E7990">
        <v>64</v>
      </c>
      <c r="F7990" s="1" t="s">
        <v>61</v>
      </c>
      <c r="G7990" s="1" t="s">
        <v>29</v>
      </c>
      <c r="H7990">
        <v>51.253799999999998</v>
      </c>
      <c r="I7990">
        <v>-85.3232</v>
      </c>
      <c r="J7990">
        <v>43</v>
      </c>
      <c r="K7990" t="b">
        <v>0</v>
      </c>
      <c r="L7990">
        <v>317</v>
      </c>
      <c r="M7990" s="1" t="s">
        <v>56</v>
      </c>
      <c r="N7990" s="1" t="s">
        <v>57</v>
      </c>
      <c r="O7990">
        <v>4</v>
      </c>
      <c r="P7990" t="b">
        <v>0</v>
      </c>
      <c r="Q7990" t="b">
        <v>0</v>
      </c>
      <c r="R7990" s="1" t="s">
        <v>52</v>
      </c>
      <c r="S7990" s="1" t="s">
        <v>58</v>
      </c>
      <c r="T7990">
        <v>2</v>
      </c>
      <c r="U7990" s="1" t="s">
        <v>45</v>
      </c>
      <c r="V7990" s="1" t="s">
        <v>46</v>
      </c>
      <c r="W7990" s="1" t="str">
        <f>IF(OR(MasterData[[#This Row],[Event]]="Christmas Market", MasterData[[#This Row],[Event]]="Christmas"), "Christmas Sale", "Non-Christmas Sale")</f>
        <v>Christmas Sale</v>
      </c>
      <c r="X7990" t="b">
        <v>1</v>
      </c>
      <c r="Y7990">
        <v>5</v>
      </c>
      <c r="Z7990">
        <v>70.87</v>
      </c>
      <c r="AA7990">
        <v>283.47000000000003</v>
      </c>
      <c r="AB7990">
        <v>0</v>
      </c>
      <c r="AC7990" t="str">
        <f>IF(MasterData[[#This Row],[Discount Amount]]&gt;0, "Promotional sale", "Non-Promotional Sales")</f>
        <v>Non-Promotional Sales</v>
      </c>
    </row>
    <row r="7991" spans="1:29" x14ac:dyDescent="0.25">
      <c r="A7991">
        <v>7990</v>
      </c>
      <c r="B7991" s="1" t="s">
        <v>43</v>
      </c>
      <c r="C7991" s="2">
        <v>0.76841435185185181</v>
      </c>
      <c r="D7991">
        <v>68</v>
      </c>
      <c r="E7991">
        <v>49</v>
      </c>
      <c r="F7991" s="1" t="s">
        <v>61</v>
      </c>
      <c r="G7991" s="1" t="s">
        <v>55</v>
      </c>
      <c r="H7991">
        <v>52.939900000000002</v>
      </c>
      <c r="I7991">
        <v>-106.4509</v>
      </c>
      <c r="J7991">
        <v>3</v>
      </c>
      <c r="K7991" t="b">
        <v>1</v>
      </c>
      <c r="L7991">
        <v>319</v>
      </c>
      <c r="M7991" s="1" t="s">
        <v>56</v>
      </c>
      <c r="N7991" s="1" t="s">
        <v>57</v>
      </c>
      <c r="O7991">
        <v>3</v>
      </c>
      <c r="P7991" t="b">
        <v>1</v>
      </c>
      <c r="Q7991" t="b">
        <v>0</v>
      </c>
      <c r="R7991" s="1" t="s">
        <v>52</v>
      </c>
      <c r="S7991" s="1" t="s">
        <v>53</v>
      </c>
      <c r="T7991">
        <v>1</v>
      </c>
      <c r="U7991" s="1" t="s">
        <v>45</v>
      </c>
      <c r="V7991" s="1" t="s">
        <v>46</v>
      </c>
      <c r="W7991" s="1" t="str">
        <f>IF(OR(MasterData[[#This Row],[Event]]="Christmas Market", MasterData[[#This Row],[Event]]="Christmas"), "Christmas Sale", "Non-Christmas Sale")</f>
        <v>Christmas Sale</v>
      </c>
      <c r="X7991" t="b">
        <v>0</v>
      </c>
      <c r="Y7991">
        <v>5</v>
      </c>
      <c r="Z7991">
        <v>17.13</v>
      </c>
      <c r="AA7991">
        <v>51.4</v>
      </c>
      <c r="AB7991">
        <v>0</v>
      </c>
      <c r="AC7991" t="str">
        <f>IF(MasterData[[#This Row],[Discount Amount]]&gt;0, "Promotional sale", "Non-Promotional Sales")</f>
        <v>Non-Promotional Sales</v>
      </c>
    </row>
    <row r="7992" spans="1:29" x14ac:dyDescent="0.25">
      <c r="A7992">
        <v>7991</v>
      </c>
      <c r="B7992" s="1" t="s">
        <v>291</v>
      </c>
      <c r="C7992" s="2">
        <v>0.23472222222222228</v>
      </c>
      <c r="D7992">
        <v>219</v>
      </c>
      <c r="E7992">
        <v>19</v>
      </c>
      <c r="F7992" s="1" t="s">
        <v>28</v>
      </c>
      <c r="G7992" s="1" t="s">
        <v>55</v>
      </c>
      <c r="H7992">
        <v>52.939900000000002</v>
      </c>
      <c r="I7992">
        <v>-106.4509</v>
      </c>
      <c r="J7992">
        <v>93</v>
      </c>
      <c r="K7992" t="b">
        <v>0</v>
      </c>
      <c r="L7992">
        <v>615</v>
      </c>
      <c r="M7992" s="1" t="s">
        <v>30</v>
      </c>
      <c r="N7992" s="1" t="s">
        <v>31</v>
      </c>
      <c r="O7992">
        <v>5</v>
      </c>
      <c r="P7992" t="b">
        <v>1</v>
      </c>
      <c r="Q7992" t="b">
        <v>1</v>
      </c>
      <c r="R7992" s="1" t="s">
        <v>41</v>
      </c>
      <c r="S7992" s="1" t="s">
        <v>33</v>
      </c>
      <c r="T7992">
        <v>3</v>
      </c>
      <c r="U7992" s="1" t="s">
        <v>34</v>
      </c>
      <c r="V7992" s="1" t="s">
        <v>59</v>
      </c>
      <c r="W7992" s="1" t="str">
        <f>IF(OR(MasterData[[#This Row],[Event]]="Christmas Market", MasterData[[#This Row],[Event]]="Christmas"), "Christmas Sale", "Non-Christmas Sale")</f>
        <v>Non-Christmas Sale</v>
      </c>
      <c r="X7992" t="b">
        <v>1</v>
      </c>
      <c r="Y7992">
        <v>2</v>
      </c>
      <c r="Z7992">
        <v>61.61</v>
      </c>
      <c r="AA7992">
        <v>308.06</v>
      </c>
      <c r="AB7992">
        <v>30.81</v>
      </c>
      <c r="AC7992" t="str">
        <f>IF(MasterData[[#This Row],[Discount Amount]]&gt;0, "Promotional sale", "Non-Promotional Sales")</f>
        <v>Promotional sale</v>
      </c>
    </row>
    <row r="7993" spans="1:29" x14ac:dyDescent="0.25">
      <c r="A7993">
        <v>7992</v>
      </c>
      <c r="B7993" s="1" t="s">
        <v>127</v>
      </c>
      <c r="C7993" s="2">
        <v>0.29377314814814826</v>
      </c>
      <c r="D7993">
        <v>276</v>
      </c>
      <c r="E7993">
        <v>47</v>
      </c>
      <c r="F7993" s="1" t="s">
        <v>37</v>
      </c>
      <c r="G7993" s="1" t="s">
        <v>79</v>
      </c>
      <c r="H7993">
        <v>63.588799999999999</v>
      </c>
      <c r="I7993">
        <v>-115.5069</v>
      </c>
      <c r="J7993">
        <v>39</v>
      </c>
      <c r="K7993" t="b">
        <v>0</v>
      </c>
      <c r="L7993">
        <v>115</v>
      </c>
      <c r="M7993" s="1" t="s">
        <v>63</v>
      </c>
      <c r="N7993" s="1" t="s">
        <v>64</v>
      </c>
      <c r="O7993">
        <v>2</v>
      </c>
      <c r="P7993" t="b">
        <v>1</v>
      </c>
      <c r="Q7993" t="b">
        <v>1</v>
      </c>
      <c r="R7993" s="1" t="s">
        <v>32</v>
      </c>
      <c r="S7993" s="1" t="s">
        <v>33</v>
      </c>
      <c r="T7993">
        <v>5</v>
      </c>
      <c r="U7993" s="1" t="s">
        <v>34</v>
      </c>
      <c r="V7993" s="1" t="s">
        <v>46</v>
      </c>
      <c r="W7993" s="1" t="str">
        <f>IF(OR(MasterData[[#This Row],[Event]]="Christmas Market", MasterData[[#This Row],[Event]]="Christmas"), "Christmas Sale", "Non-Christmas Sale")</f>
        <v>Christmas Sale</v>
      </c>
      <c r="X7993" t="b">
        <v>0</v>
      </c>
      <c r="Y7993">
        <v>1</v>
      </c>
      <c r="Z7993">
        <v>20.75</v>
      </c>
      <c r="AA7993">
        <v>41.51</v>
      </c>
      <c r="AB7993">
        <v>0</v>
      </c>
      <c r="AC7993" t="str">
        <f>IF(MasterData[[#This Row],[Discount Amount]]&gt;0, "Promotional sale", "Non-Promotional Sales")</f>
        <v>Non-Promotional Sales</v>
      </c>
    </row>
    <row r="7994" spans="1:29" x14ac:dyDescent="0.25">
      <c r="A7994">
        <v>7993</v>
      </c>
      <c r="B7994" s="1" t="s">
        <v>281</v>
      </c>
      <c r="C7994" s="2">
        <v>0.21553240740740742</v>
      </c>
      <c r="D7994">
        <v>494</v>
      </c>
      <c r="E7994">
        <v>37</v>
      </c>
      <c r="F7994" s="1" t="s">
        <v>61</v>
      </c>
      <c r="G7994" s="1" t="s">
        <v>70</v>
      </c>
      <c r="H7994">
        <v>54.273099999999999</v>
      </c>
      <c r="I7994">
        <v>-61.738799999999998</v>
      </c>
      <c r="J7994">
        <v>58</v>
      </c>
      <c r="K7994" t="b">
        <v>0</v>
      </c>
      <c r="L7994">
        <v>344</v>
      </c>
      <c r="M7994" s="1" t="s">
        <v>63</v>
      </c>
      <c r="N7994" s="1" t="s">
        <v>64</v>
      </c>
      <c r="O7994">
        <v>2</v>
      </c>
      <c r="P7994" t="b">
        <v>1</v>
      </c>
      <c r="Q7994" t="b">
        <v>1</v>
      </c>
      <c r="R7994" s="1" t="s">
        <v>52</v>
      </c>
      <c r="S7994" s="1" t="s">
        <v>58</v>
      </c>
      <c r="T7994">
        <v>3</v>
      </c>
      <c r="U7994" s="1" t="s">
        <v>42</v>
      </c>
      <c r="V7994" s="1" t="s">
        <v>59</v>
      </c>
      <c r="W7994" s="1" t="str">
        <f>IF(OR(MasterData[[#This Row],[Event]]="Christmas Market", MasterData[[#This Row],[Event]]="Christmas"), "Christmas Sale", "Non-Christmas Sale")</f>
        <v>Non-Christmas Sale</v>
      </c>
      <c r="X7994" t="b">
        <v>1</v>
      </c>
      <c r="Y7994">
        <v>4</v>
      </c>
      <c r="Z7994">
        <v>64.739999999999995</v>
      </c>
      <c r="AA7994">
        <v>129.47999999999999</v>
      </c>
      <c r="AB7994">
        <v>12.95</v>
      </c>
      <c r="AC7994" t="str">
        <f>IF(MasterData[[#This Row],[Discount Amount]]&gt;0, "Promotional sale", "Non-Promotional Sales")</f>
        <v>Promotional sale</v>
      </c>
    </row>
    <row r="7995" spans="1:29" x14ac:dyDescent="0.25">
      <c r="A7995">
        <v>7994</v>
      </c>
      <c r="B7995" s="1" t="s">
        <v>273</v>
      </c>
      <c r="C7995" s="2">
        <v>0.71177083333333324</v>
      </c>
      <c r="D7995">
        <v>400</v>
      </c>
      <c r="E7995">
        <v>70</v>
      </c>
      <c r="F7995" s="1" t="s">
        <v>37</v>
      </c>
      <c r="G7995" s="1" t="s">
        <v>70</v>
      </c>
      <c r="H7995">
        <v>54.273099999999999</v>
      </c>
      <c r="I7995">
        <v>-61.738799999999998</v>
      </c>
      <c r="J7995">
        <v>49</v>
      </c>
      <c r="K7995" t="b">
        <v>1</v>
      </c>
      <c r="L7995">
        <v>876</v>
      </c>
      <c r="M7995" s="1" t="s">
        <v>74</v>
      </c>
      <c r="N7995" s="1" t="s">
        <v>75</v>
      </c>
      <c r="O7995">
        <v>2</v>
      </c>
      <c r="P7995" t="b">
        <v>1</v>
      </c>
      <c r="Q7995" t="b">
        <v>1</v>
      </c>
      <c r="R7995" s="1" t="s">
        <v>52</v>
      </c>
      <c r="S7995" s="1" t="s">
        <v>58</v>
      </c>
      <c r="T7995">
        <v>4</v>
      </c>
      <c r="U7995" s="1" t="s">
        <v>45</v>
      </c>
      <c r="V7995" s="1" t="s">
        <v>59</v>
      </c>
      <c r="W7995" s="1" t="str">
        <f>IF(OR(MasterData[[#This Row],[Event]]="Christmas Market", MasterData[[#This Row],[Event]]="Christmas"), "Christmas Sale", "Non-Christmas Sale")</f>
        <v>Non-Christmas Sale</v>
      </c>
      <c r="X7995" t="b">
        <v>1</v>
      </c>
      <c r="Y7995">
        <v>1</v>
      </c>
      <c r="Z7995">
        <v>52.91</v>
      </c>
      <c r="AA7995">
        <v>105.83</v>
      </c>
      <c r="AB7995">
        <v>10.58</v>
      </c>
      <c r="AC7995" t="str">
        <f>IF(MasterData[[#This Row],[Discount Amount]]&gt;0, "Promotional sale", "Non-Promotional Sales")</f>
        <v>Promotional sale</v>
      </c>
    </row>
    <row r="7996" spans="1:29" x14ac:dyDescent="0.25">
      <c r="A7996">
        <v>7995</v>
      </c>
      <c r="B7996" s="1" t="s">
        <v>319</v>
      </c>
      <c r="C7996" s="2">
        <v>0.59045138888888893</v>
      </c>
      <c r="D7996">
        <v>256</v>
      </c>
      <c r="E7996">
        <v>19</v>
      </c>
      <c r="F7996" s="1" t="s">
        <v>28</v>
      </c>
      <c r="G7996" s="1" t="s">
        <v>81</v>
      </c>
      <c r="H7996">
        <v>64.248000000000005</v>
      </c>
      <c r="I7996">
        <v>-84.889600000000002</v>
      </c>
      <c r="J7996">
        <v>41</v>
      </c>
      <c r="K7996" t="b">
        <v>0</v>
      </c>
      <c r="L7996">
        <v>633</v>
      </c>
      <c r="M7996" s="1" t="s">
        <v>74</v>
      </c>
      <c r="N7996" s="1" t="s">
        <v>75</v>
      </c>
      <c r="O7996">
        <v>3</v>
      </c>
      <c r="P7996" t="b">
        <v>0</v>
      </c>
      <c r="Q7996" t="b">
        <v>1</v>
      </c>
      <c r="R7996" s="1" t="s">
        <v>41</v>
      </c>
      <c r="S7996" s="1" t="s">
        <v>58</v>
      </c>
      <c r="T7996">
        <v>3</v>
      </c>
      <c r="U7996" s="1" t="s">
        <v>45</v>
      </c>
      <c r="V7996" s="1" t="s">
        <v>46</v>
      </c>
      <c r="W7996" s="1" t="str">
        <f>IF(OR(MasterData[[#This Row],[Event]]="Christmas Market", MasterData[[#This Row],[Event]]="Christmas"), "Christmas Sale", "Non-Christmas Sale")</f>
        <v>Christmas Sale</v>
      </c>
      <c r="X7996" t="b">
        <v>1</v>
      </c>
      <c r="Y7996">
        <v>1</v>
      </c>
      <c r="Z7996">
        <v>83.72</v>
      </c>
      <c r="AA7996">
        <v>251.16</v>
      </c>
      <c r="AB7996">
        <v>0</v>
      </c>
      <c r="AC7996" t="str">
        <f>IF(MasterData[[#This Row],[Discount Amount]]&gt;0, "Promotional sale", "Non-Promotional Sales")</f>
        <v>Non-Promotional Sales</v>
      </c>
    </row>
    <row r="7997" spans="1:29" x14ac:dyDescent="0.25">
      <c r="A7997">
        <v>7996</v>
      </c>
      <c r="B7997" s="1" t="s">
        <v>113</v>
      </c>
      <c r="C7997" s="2">
        <v>0.98684027777777783</v>
      </c>
      <c r="D7997">
        <v>250</v>
      </c>
      <c r="E7997">
        <v>22</v>
      </c>
      <c r="F7997" s="1" t="s">
        <v>37</v>
      </c>
      <c r="G7997" s="1" t="s">
        <v>29</v>
      </c>
      <c r="H7997">
        <v>51.253799999999998</v>
      </c>
      <c r="I7997">
        <v>-85.3232</v>
      </c>
      <c r="J7997">
        <v>99</v>
      </c>
      <c r="K7997" t="b">
        <v>1</v>
      </c>
      <c r="L7997">
        <v>98</v>
      </c>
      <c r="M7997" s="1" t="s">
        <v>39</v>
      </c>
      <c r="N7997" s="1" t="s">
        <v>40</v>
      </c>
      <c r="O7997">
        <v>4</v>
      </c>
      <c r="P7997" t="b">
        <v>1</v>
      </c>
      <c r="Q7997" t="b">
        <v>1</v>
      </c>
      <c r="R7997" s="1" t="s">
        <v>52</v>
      </c>
      <c r="S7997" s="1" t="s">
        <v>58</v>
      </c>
      <c r="T7997">
        <v>2</v>
      </c>
      <c r="U7997" s="1" t="s">
        <v>45</v>
      </c>
      <c r="V7997" s="1" t="s">
        <v>59</v>
      </c>
      <c r="W7997" s="1" t="str">
        <f>IF(OR(MasterData[[#This Row],[Event]]="Christmas Market", MasterData[[#This Row],[Event]]="Christmas"), "Christmas Sale", "Non-Christmas Sale")</f>
        <v>Non-Christmas Sale</v>
      </c>
      <c r="X7997" t="b">
        <v>1</v>
      </c>
      <c r="Y7997">
        <v>1</v>
      </c>
      <c r="Z7997">
        <v>42.76</v>
      </c>
      <c r="AA7997">
        <v>171.02</v>
      </c>
      <c r="AB7997">
        <v>17.100000000000001</v>
      </c>
      <c r="AC7997" t="str">
        <f>IF(MasterData[[#This Row],[Discount Amount]]&gt;0, "Promotional sale", "Non-Promotional Sales")</f>
        <v>Promotional sale</v>
      </c>
    </row>
    <row r="7998" spans="1:29" x14ac:dyDescent="0.25">
      <c r="A7998">
        <v>7997</v>
      </c>
      <c r="B7998" s="1" t="s">
        <v>100</v>
      </c>
      <c r="C7998" s="2">
        <v>0.12406249999999996</v>
      </c>
      <c r="D7998">
        <v>265</v>
      </c>
      <c r="E7998">
        <v>51</v>
      </c>
      <c r="F7998" s="1" t="s">
        <v>37</v>
      </c>
      <c r="G7998" s="1" t="s">
        <v>48</v>
      </c>
      <c r="H7998">
        <v>53.933300000000003</v>
      </c>
      <c r="I7998">
        <v>-116.5765</v>
      </c>
      <c r="J7998">
        <v>31</v>
      </c>
      <c r="K7998" t="b">
        <v>0</v>
      </c>
      <c r="L7998">
        <v>575</v>
      </c>
      <c r="M7998" s="1" t="s">
        <v>63</v>
      </c>
      <c r="N7998" s="1" t="s">
        <v>64</v>
      </c>
      <c r="O7998">
        <v>5</v>
      </c>
      <c r="P7998" t="b">
        <v>0</v>
      </c>
      <c r="Q7998" t="b">
        <v>1</v>
      </c>
      <c r="R7998" s="1" t="s">
        <v>41</v>
      </c>
      <c r="S7998" s="1" t="s">
        <v>53</v>
      </c>
      <c r="T7998">
        <v>3</v>
      </c>
      <c r="U7998" s="1" t="s">
        <v>42</v>
      </c>
      <c r="V7998" s="1" t="s">
        <v>46</v>
      </c>
      <c r="W7998" s="1" t="str">
        <f>IF(OR(MasterData[[#This Row],[Event]]="Christmas Market", MasterData[[#This Row],[Event]]="Christmas"), "Christmas Sale", "Non-Christmas Sale")</f>
        <v>Christmas Sale</v>
      </c>
      <c r="X7998" t="b">
        <v>1</v>
      </c>
      <c r="Y7998">
        <v>3</v>
      </c>
      <c r="Z7998">
        <v>76.08</v>
      </c>
      <c r="AA7998">
        <v>380.42</v>
      </c>
      <c r="AB7998">
        <v>0</v>
      </c>
      <c r="AC7998" t="str">
        <f>IF(MasterData[[#This Row],[Discount Amount]]&gt;0, "Promotional sale", "Non-Promotional Sales")</f>
        <v>Non-Promotional Sales</v>
      </c>
    </row>
    <row r="7999" spans="1:29" x14ac:dyDescent="0.25">
      <c r="A7999">
        <v>7998</v>
      </c>
      <c r="B7999" s="1" t="s">
        <v>84</v>
      </c>
      <c r="C7999" s="2">
        <v>0.41223379629629631</v>
      </c>
      <c r="D7999">
        <v>128</v>
      </c>
      <c r="E7999">
        <v>62</v>
      </c>
      <c r="F7999" s="1" t="s">
        <v>28</v>
      </c>
      <c r="G7999" s="1" t="s">
        <v>70</v>
      </c>
      <c r="H7999">
        <v>54.273099999999999</v>
      </c>
      <c r="I7999">
        <v>-61.738799999999998</v>
      </c>
      <c r="J7999">
        <v>98</v>
      </c>
      <c r="K7999" t="b">
        <v>1</v>
      </c>
      <c r="L7999">
        <v>914</v>
      </c>
      <c r="M7999" s="1" t="s">
        <v>63</v>
      </c>
      <c r="N7999" s="1" t="s">
        <v>64</v>
      </c>
      <c r="O7999">
        <v>3</v>
      </c>
      <c r="P7999" t="b">
        <v>0</v>
      </c>
      <c r="Q7999" t="b">
        <v>0</v>
      </c>
      <c r="R7999" s="1" t="s">
        <v>41</v>
      </c>
      <c r="S7999" s="1" t="s">
        <v>33</v>
      </c>
      <c r="T7999">
        <v>5</v>
      </c>
      <c r="U7999" s="1" t="s">
        <v>34</v>
      </c>
      <c r="V7999" s="1" t="s">
        <v>46</v>
      </c>
      <c r="W7999" s="1" t="str">
        <f>IF(OR(MasterData[[#This Row],[Event]]="Christmas Market", MasterData[[#This Row],[Event]]="Christmas"), "Christmas Sale", "Non-Christmas Sale")</f>
        <v>Christmas Sale</v>
      </c>
      <c r="X7999" t="b">
        <v>0</v>
      </c>
      <c r="Y7999">
        <v>3</v>
      </c>
      <c r="Z7999">
        <v>82.14</v>
      </c>
      <c r="AA7999">
        <v>246.43</v>
      </c>
      <c r="AB7999">
        <v>0</v>
      </c>
      <c r="AC7999" t="str">
        <f>IF(MasterData[[#This Row],[Discount Amount]]&gt;0, "Promotional sale", "Non-Promotional Sales")</f>
        <v>Non-Promotional Sales</v>
      </c>
    </row>
    <row r="8000" spans="1:29" x14ac:dyDescent="0.25">
      <c r="A8000">
        <v>7999</v>
      </c>
      <c r="B8000" s="1" t="s">
        <v>226</v>
      </c>
      <c r="C8000" s="2">
        <v>0.3897800925925925</v>
      </c>
      <c r="D8000">
        <v>48</v>
      </c>
      <c r="E8000">
        <v>44</v>
      </c>
      <c r="F8000" s="1" t="s">
        <v>61</v>
      </c>
      <c r="G8000" s="1" t="s">
        <v>55</v>
      </c>
      <c r="H8000">
        <v>52.939900000000002</v>
      </c>
      <c r="I8000">
        <v>-106.4509</v>
      </c>
      <c r="J8000">
        <v>91</v>
      </c>
      <c r="K8000" t="b">
        <v>1</v>
      </c>
      <c r="L8000">
        <v>407</v>
      </c>
      <c r="M8000" s="1" t="s">
        <v>63</v>
      </c>
      <c r="N8000" s="1" t="s">
        <v>64</v>
      </c>
      <c r="O8000">
        <v>5</v>
      </c>
      <c r="P8000" t="b">
        <v>0</v>
      </c>
      <c r="Q8000" t="b">
        <v>0</v>
      </c>
      <c r="R8000" s="1" t="s">
        <v>41</v>
      </c>
      <c r="S8000" s="1" t="s">
        <v>49</v>
      </c>
      <c r="T8000">
        <v>4</v>
      </c>
      <c r="U8000" s="1" t="s">
        <v>42</v>
      </c>
      <c r="V8000" s="1" t="s">
        <v>46</v>
      </c>
      <c r="W8000" s="1" t="str">
        <f>IF(OR(MasterData[[#This Row],[Event]]="Christmas Market", MasterData[[#This Row],[Event]]="Christmas"), "Christmas Sale", "Non-Christmas Sale")</f>
        <v>Christmas Sale</v>
      </c>
      <c r="X8000" t="b">
        <v>1</v>
      </c>
      <c r="Y8000">
        <v>3</v>
      </c>
      <c r="Z8000">
        <v>16.73</v>
      </c>
      <c r="AA8000">
        <v>83.65</v>
      </c>
      <c r="AB8000">
        <v>0</v>
      </c>
      <c r="AC8000" t="str">
        <f>IF(MasterData[[#This Row],[Discount Amount]]&gt;0, "Promotional sale", "Non-Promotional Sales")</f>
        <v>Non-Promotional Sales</v>
      </c>
    </row>
    <row r="8001" spans="1:29" x14ac:dyDescent="0.25">
      <c r="A8001">
        <v>8000</v>
      </c>
      <c r="B8001" s="1" t="s">
        <v>137</v>
      </c>
      <c r="C8001" s="2">
        <v>0.17699074074074073</v>
      </c>
      <c r="D8001">
        <v>310</v>
      </c>
      <c r="E8001">
        <v>38</v>
      </c>
      <c r="F8001" s="1" t="s">
        <v>37</v>
      </c>
      <c r="G8001" s="1" t="s">
        <v>70</v>
      </c>
      <c r="H8001">
        <v>54.273099999999999</v>
      </c>
      <c r="I8001">
        <v>-61.738799999999998</v>
      </c>
      <c r="J8001">
        <v>97</v>
      </c>
      <c r="K8001" t="b">
        <v>1</v>
      </c>
      <c r="L8001">
        <v>333</v>
      </c>
      <c r="M8001" s="1" t="s">
        <v>56</v>
      </c>
      <c r="N8001" s="1" t="s">
        <v>57</v>
      </c>
      <c r="O8001">
        <v>2</v>
      </c>
      <c r="P8001" t="b">
        <v>0</v>
      </c>
      <c r="Q8001" t="b">
        <v>1</v>
      </c>
      <c r="R8001" s="1" t="s">
        <v>52</v>
      </c>
      <c r="S8001" s="1" t="s">
        <v>49</v>
      </c>
      <c r="T8001">
        <v>4</v>
      </c>
      <c r="U8001" s="1" t="s">
        <v>34</v>
      </c>
      <c r="V8001" s="1" t="s">
        <v>46</v>
      </c>
      <c r="W8001" s="1" t="str">
        <f>IF(OR(MasterData[[#This Row],[Event]]="Christmas Market", MasterData[[#This Row],[Event]]="Christmas"), "Christmas Sale", "Non-Christmas Sale")</f>
        <v>Christmas Sale</v>
      </c>
      <c r="X8001" t="b">
        <v>0</v>
      </c>
      <c r="Y8001">
        <v>2</v>
      </c>
      <c r="Z8001">
        <v>43.73</v>
      </c>
      <c r="AA8001">
        <v>87.46</v>
      </c>
      <c r="AB8001">
        <v>0</v>
      </c>
      <c r="AC8001" t="str">
        <f>IF(MasterData[[#This Row],[Discount Amount]]&gt;0, "Promotional sale", "Non-Promotional Sales")</f>
        <v>Non-Promotional Sales</v>
      </c>
    </row>
    <row r="8002" spans="1:29" x14ac:dyDescent="0.25">
      <c r="A8002">
        <v>8001</v>
      </c>
      <c r="B8002" s="1" t="s">
        <v>320</v>
      </c>
      <c r="C8002" s="2">
        <v>0.82964120370370376</v>
      </c>
      <c r="D8002">
        <v>319</v>
      </c>
      <c r="E8002">
        <v>21</v>
      </c>
      <c r="F8002" s="1" t="s">
        <v>37</v>
      </c>
      <c r="G8002" s="1" t="s">
        <v>55</v>
      </c>
      <c r="H8002">
        <v>52.939900000000002</v>
      </c>
      <c r="I8002">
        <v>-106.4509</v>
      </c>
      <c r="J8002">
        <v>55</v>
      </c>
      <c r="K8002" t="b">
        <v>1</v>
      </c>
      <c r="L8002">
        <v>393</v>
      </c>
      <c r="M8002" s="1" t="s">
        <v>30</v>
      </c>
      <c r="N8002" s="1" t="s">
        <v>31</v>
      </c>
      <c r="O8002">
        <v>4</v>
      </c>
      <c r="P8002" t="b">
        <v>0</v>
      </c>
      <c r="Q8002" t="b">
        <v>1</v>
      </c>
      <c r="R8002" s="1" t="s">
        <v>41</v>
      </c>
      <c r="S8002" s="1" t="s">
        <v>53</v>
      </c>
      <c r="T8002">
        <v>1</v>
      </c>
      <c r="U8002" s="1" t="s">
        <v>42</v>
      </c>
      <c r="V8002" s="1" t="s">
        <v>35</v>
      </c>
      <c r="W8002" s="1" t="str">
        <f>IF(OR(MasterData[[#This Row],[Event]]="Christmas Market", MasterData[[#This Row],[Event]]="Christmas"), "Christmas Sale", "Non-Christmas Sale")</f>
        <v>Non-Christmas Sale</v>
      </c>
      <c r="X8002" t="b">
        <v>1</v>
      </c>
      <c r="Y8002">
        <v>1</v>
      </c>
      <c r="Z8002">
        <v>36.86</v>
      </c>
      <c r="AA8002">
        <v>147.44999999999999</v>
      </c>
      <c r="AB8002">
        <v>0</v>
      </c>
      <c r="AC8002" t="str">
        <f>IF(MasterData[[#This Row],[Discount Amount]]&gt;0, "Promotional sale", "Non-Promotional Sales")</f>
        <v>Non-Promotional Sales</v>
      </c>
    </row>
    <row r="8003" spans="1:29" x14ac:dyDescent="0.25">
      <c r="A8003">
        <v>8002</v>
      </c>
      <c r="B8003" s="1" t="s">
        <v>276</v>
      </c>
      <c r="C8003" s="2">
        <v>0.35540509259259268</v>
      </c>
      <c r="D8003">
        <v>464</v>
      </c>
      <c r="E8003">
        <v>36</v>
      </c>
      <c r="F8003" s="1" t="s">
        <v>61</v>
      </c>
      <c r="G8003" s="1" t="s">
        <v>70</v>
      </c>
      <c r="H8003">
        <v>54.273099999999999</v>
      </c>
      <c r="I8003">
        <v>-61.738799999999998</v>
      </c>
      <c r="J8003">
        <v>6</v>
      </c>
      <c r="K8003" t="b">
        <v>1</v>
      </c>
      <c r="L8003">
        <v>381</v>
      </c>
      <c r="M8003" s="1" t="s">
        <v>56</v>
      </c>
      <c r="N8003" s="1" t="s">
        <v>57</v>
      </c>
      <c r="O8003">
        <v>2</v>
      </c>
      <c r="P8003" t="b">
        <v>1</v>
      </c>
      <c r="Q8003" t="b">
        <v>1</v>
      </c>
      <c r="R8003" s="1" t="s">
        <v>52</v>
      </c>
      <c r="S8003" s="1" t="s">
        <v>58</v>
      </c>
      <c r="T8003">
        <v>5</v>
      </c>
      <c r="U8003" s="1" t="s">
        <v>42</v>
      </c>
      <c r="V8003" s="1" t="s">
        <v>35</v>
      </c>
      <c r="W8003" s="1" t="str">
        <f>IF(OR(MasterData[[#This Row],[Event]]="Christmas Market", MasterData[[#This Row],[Event]]="Christmas"), "Christmas Sale", "Non-Christmas Sale")</f>
        <v>Non-Christmas Sale</v>
      </c>
      <c r="X8003" t="b">
        <v>1</v>
      </c>
      <c r="Y8003">
        <v>4</v>
      </c>
      <c r="Z8003">
        <v>47.58</v>
      </c>
      <c r="AA8003">
        <v>95.16</v>
      </c>
      <c r="AB8003">
        <v>0</v>
      </c>
      <c r="AC8003" t="str">
        <f>IF(MasterData[[#This Row],[Discount Amount]]&gt;0, "Promotional sale", "Non-Promotional Sales")</f>
        <v>Non-Promotional Sales</v>
      </c>
    </row>
    <row r="8004" spans="1:29" x14ac:dyDescent="0.25">
      <c r="A8004">
        <v>8003</v>
      </c>
      <c r="B8004" s="1" t="s">
        <v>329</v>
      </c>
      <c r="C8004" s="2">
        <v>0.22731481481481475</v>
      </c>
      <c r="D8004">
        <v>456</v>
      </c>
      <c r="E8004">
        <v>18</v>
      </c>
      <c r="F8004" s="1" t="s">
        <v>61</v>
      </c>
      <c r="G8004" s="1" t="s">
        <v>68</v>
      </c>
      <c r="H8004">
        <v>46.318800000000003</v>
      </c>
      <c r="I8004">
        <v>-63.146099999999997</v>
      </c>
      <c r="J8004">
        <v>11</v>
      </c>
      <c r="K8004" t="b">
        <v>0</v>
      </c>
      <c r="L8004">
        <v>347</v>
      </c>
      <c r="M8004" s="1" t="s">
        <v>74</v>
      </c>
      <c r="N8004" s="1" t="s">
        <v>75</v>
      </c>
      <c r="O8004">
        <v>3</v>
      </c>
      <c r="P8004" t="b">
        <v>0</v>
      </c>
      <c r="Q8004" t="b">
        <v>1</v>
      </c>
      <c r="R8004" s="1" t="s">
        <v>52</v>
      </c>
      <c r="S8004" s="1" t="s">
        <v>49</v>
      </c>
      <c r="T8004">
        <v>4</v>
      </c>
      <c r="U8004" s="1" t="s">
        <v>45</v>
      </c>
      <c r="V8004" s="1" t="s">
        <v>35</v>
      </c>
      <c r="W8004" s="1" t="str">
        <f>IF(OR(MasterData[[#This Row],[Event]]="Christmas Market", MasterData[[#This Row],[Event]]="Christmas"), "Christmas Sale", "Non-Christmas Sale")</f>
        <v>Non-Christmas Sale</v>
      </c>
      <c r="X8004" t="b">
        <v>0</v>
      </c>
      <c r="Y8004">
        <v>3</v>
      </c>
      <c r="Z8004">
        <v>89.14</v>
      </c>
      <c r="AA8004">
        <v>267.43</v>
      </c>
      <c r="AB8004">
        <v>0</v>
      </c>
      <c r="AC8004" t="str">
        <f>IF(MasterData[[#This Row],[Discount Amount]]&gt;0, "Promotional sale", "Non-Promotional Sales")</f>
        <v>Non-Promotional Sales</v>
      </c>
    </row>
    <row r="8005" spans="1:29" x14ac:dyDescent="0.25">
      <c r="A8005">
        <v>8004</v>
      </c>
      <c r="B8005" s="1" t="s">
        <v>78</v>
      </c>
      <c r="C8005" s="2">
        <v>0.82594907407407403</v>
      </c>
      <c r="D8005">
        <v>349</v>
      </c>
      <c r="E8005">
        <v>32</v>
      </c>
      <c r="F8005" s="1" t="s">
        <v>28</v>
      </c>
      <c r="G8005" s="1" t="s">
        <v>66</v>
      </c>
      <c r="H8005">
        <v>45.077800000000003</v>
      </c>
      <c r="I8005">
        <v>-63.546700000000001</v>
      </c>
      <c r="J8005">
        <v>2</v>
      </c>
      <c r="K8005" t="b">
        <v>1</v>
      </c>
      <c r="L8005">
        <v>841</v>
      </c>
      <c r="M8005" s="1" t="s">
        <v>63</v>
      </c>
      <c r="N8005" s="1" t="s">
        <v>64</v>
      </c>
      <c r="O8005">
        <v>3</v>
      </c>
      <c r="P8005" t="b">
        <v>0</v>
      </c>
      <c r="Q8005" t="b">
        <v>0</v>
      </c>
      <c r="R8005" s="1" t="s">
        <v>52</v>
      </c>
      <c r="S8005" s="1" t="s">
        <v>58</v>
      </c>
      <c r="T8005">
        <v>5</v>
      </c>
      <c r="U8005" s="1" t="s">
        <v>42</v>
      </c>
      <c r="V8005" s="1" t="s">
        <v>46</v>
      </c>
      <c r="W8005" s="1" t="str">
        <f>IF(OR(MasterData[[#This Row],[Event]]="Christmas Market", MasterData[[#This Row],[Event]]="Christmas"), "Christmas Sale", "Non-Christmas Sale")</f>
        <v>Christmas Sale</v>
      </c>
      <c r="X8005" t="b">
        <v>0</v>
      </c>
      <c r="Y8005">
        <v>4</v>
      </c>
      <c r="Z8005">
        <v>45.94</v>
      </c>
      <c r="AA8005">
        <v>137.82</v>
      </c>
      <c r="AB8005">
        <v>0</v>
      </c>
      <c r="AC8005" t="str">
        <f>IF(MasterData[[#This Row],[Discount Amount]]&gt;0, "Promotional sale", "Non-Promotional Sales")</f>
        <v>Non-Promotional Sales</v>
      </c>
    </row>
    <row r="8006" spans="1:29" x14ac:dyDescent="0.25">
      <c r="A8006">
        <v>8005</v>
      </c>
      <c r="B8006" s="1" t="s">
        <v>311</v>
      </c>
      <c r="C8006" s="2">
        <v>0.28327546296296302</v>
      </c>
      <c r="D8006">
        <v>13</v>
      </c>
      <c r="E8006">
        <v>26</v>
      </c>
      <c r="F8006" s="1" t="s">
        <v>28</v>
      </c>
      <c r="G8006" s="1" t="s">
        <v>51</v>
      </c>
      <c r="H8006">
        <v>53.760899999999999</v>
      </c>
      <c r="I8006">
        <v>-98.813900000000004</v>
      </c>
      <c r="J8006">
        <v>68</v>
      </c>
      <c r="K8006" t="b">
        <v>1</v>
      </c>
      <c r="L8006">
        <v>116</v>
      </c>
      <c r="M8006" s="1" t="s">
        <v>39</v>
      </c>
      <c r="N8006" s="1" t="s">
        <v>40</v>
      </c>
      <c r="O8006">
        <v>5</v>
      </c>
      <c r="P8006" t="b">
        <v>0</v>
      </c>
      <c r="Q8006" t="b">
        <v>1</v>
      </c>
      <c r="R8006" s="1" t="s">
        <v>32</v>
      </c>
      <c r="S8006" s="1" t="s">
        <v>58</v>
      </c>
      <c r="T8006">
        <v>1</v>
      </c>
      <c r="U8006" s="1" t="s">
        <v>45</v>
      </c>
      <c r="V8006" s="1" t="s">
        <v>35</v>
      </c>
      <c r="W8006" s="1" t="str">
        <f>IF(OR(MasterData[[#This Row],[Event]]="Christmas Market", MasterData[[#This Row],[Event]]="Christmas"), "Christmas Sale", "Non-Christmas Sale")</f>
        <v>Non-Christmas Sale</v>
      </c>
      <c r="X8006" t="b">
        <v>1</v>
      </c>
      <c r="Y8006">
        <v>3</v>
      </c>
      <c r="Z8006">
        <v>45.97</v>
      </c>
      <c r="AA8006">
        <v>229.83</v>
      </c>
      <c r="AB8006">
        <v>0</v>
      </c>
      <c r="AC8006" t="str">
        <f>IF(MasterData[[#This Row],[Discount Amount]]&gt;0, "Promotional sale", "Non-Promotional Sales")</f>
        <v>Non-Promotional Sales</v>
      </c>
    </row>
    <row r="8007" spans="1:29" x14ac:dyDescent="0.25">
      <c r="A8007">
        <v>8006</v>
      </c>
      <c r="B8007" s="1" t="s">
        <v>169</v>
      </c>
      <c r="C8007" s="2">
        <v>0.48942129629629627</v>
      </c>
      <c r="D8007">
        <v>488</v>
      </c>
      <c r="E8007">
        <v>45</v>
      </c>
      <c r="F8007" s="1" t="s">
        <v>28</v>
      </c>
      <c r="G8007" s="1" t="s">
        <v>70</v>
      </c>
      <c r="H8007">
        <v>54.273099999999999</v>
      </c>
      <c r="I8007">
        <v>-61.738799999999998</v>
      </c>
      <c r="J8007">
        <v>86</v>
      </c>
      <c r="K8007" t="b">
        <v>1</v>
      </c>
      <c r="L8007">
        <v>518</v>
      </c>
      <c r="M8007" s="1" t="s">
        <v>63</v>
      </c>
      <c r="N8007" s="1" t="s">
        <v>64</v>
      </c>
      <c r="O8007">
        <v>4</v>
      </c>
      <c r="P8007" t="b">
        <v>1</v>
      </c>
      <c r="Q8007" t="b">
        <v>0</v>
      </c>
      <c r="R8007" s="1" t="s">
        <v>52</v>
      </c>
      <c r="S8007" s="1" t="s">
        <v>53</v>
      </c>
      <c r="T8007">
        <v>5</v>
      </c>
      <c r="U8007" s="1" t="s">
        <v>34</v>
      </c>
      <c r="V8007" s="1" t="s">
        <v>59</v>
      </c>
      <c r="W8007" s="1" t="str">
        <f>IF(OR(MasterData[[#This Row],[Event]]="Christmas Market", MasterData[[#This Row],[Event]]="Christmas"), "Christmas Sale", "Non-Christmas Sale")</f>
        <v>Non-Christmas Sale</v>
      </c>
      <c r="X8007" t="b">
        <v>1</v>
      </c>
      <c r="Y8007">
        <v>3</v>
      </c>
      <c r="Z8007">
        <v>55.39</v>
      </c>
      <c r="AA8007">
        <v>221.54</v>
      </c>
      <c r="AB8007">
        <v>22.15</v>
      </c>
      <c r="AC8007" t="str">
        <f>IF(MasterData[[#This Row],[Discount Amount]]&gt;0, "Promotional sale", "Non-Promotional Sales")</f>
        <v>Promotional sale</v>
      </c>
    </row>
    <row r="8008" spans="1:29" x14ac:dyDescent="0.25">
      <c r="A8008">
        <v>8007</v>
      </c>
      <c r="B8008" s="1" t="s">
        <v>156</v>
      </c>
      <c r="C8008" s="2">
        <v>0.78246527777777786</v>
      </c>
      <c r="D8008">
        <v>104</v>
      </c>
      <c r="E8008">
        <v>56</v>
      </c>
      <c r="F8008" s="1" t="s">
        <v>61</v>
      </c>
      <c r="G8008" s="1" t="s">
        <v>62</v>
      </c>
      <c r="H8008">
        <v>46.565300000000001</v>
      </c>
      <c r="I8008">
        <v>-66.4619</v>
      </c>
      <c r="J8008">
        <v>68</v>
      </c>
      <c r="K8008" t="b">
        <v>0</v>
      </c>
      <c r="L8008">
        <v>865</v>
      </c>
      <c r="M8008" s="1" t="s">
        <v>39</v>
      </c>
      <c r="N8008" s="1" t="s">
        <v>40</v>
      </c>
      <c r="O8008">
        <v>5</v>
      </c>
      <c r="P8008" t="b">
        <v>0</v>
      </c>
      <c r="Q8008" t="b">
        <v>1</v>
      </c>
      <c r="R8008" s="1" t="s">
        <v>41</v>
      </c>
      <c r="S8008" s="1" t="s">
        <v>58</v>
      </c>
      <c r="T8008">
        <v>3</v>
      </c>
      <c r="U8008" s="1" t="s">
        <v>42</v>
      </c>
      <c r="V8008" s="1" t="s">
        <v>35</v>
      </c>
      <c r="W8008" s="1" t="str">
        <f>IF(OR(MasterData[[#This Row],[Event]]="Christmas Market", MasterData[[#This Row],[Event]]="Christmas"), "Christmas Sale", "Non-Christmas Sale")</f>
        <v>Non-Christmas Sale</v>
      </c>
      <c r="X8008" t="b">
        <v>1</v>
      </c>
      <c r="Y8008">
        <v>2</v>
      </c>
      <c r="Z8008">
        <v>72.48</v>
      </c>
      <c r="AA8008">
        <v>362.4</v>
      </c>
      <c r="AB8008">
        <v>0</v>
      </c>
      <c r="AC8008" t="str">
        <f>IF(MasterData[[#This Row],[Discount Amount]]&gt;0, "Promotional sale", "Non-Promotional Sales")</f>
        <v>Non-Promotional Sales</v>
      </c>
    </row>
    <row r="8009" spans="1:29" x14ac:dyDescent="0.25">
      <c r="A8009">
        <v>8008</v>
      </c>
      <c r="B8009" s="1" t="s">
        <v>244</v>
      </c>
      <c r="C8009" s="2">
        <v>0.57684027777777769</v>
      </c>
      <c r="D8009">
        <v>466</v>
      </c>
      <c r="E8009">
        <v>56</v>
      </c>
      <c r="F8009" s="1" t="s">
        <v>61</v>
      </c>
      <c r="G8009" s="1" t="s">
        <v>68</v>
      </c>
      <c r="H8009">
        <v>46.318800000000003</v>
      </c>
      <c r="I8009">
        <v>-63.146099999999997</v>
      </c>
      <c r="J8009">
        <v>46</v>
      </c>
      <c r="K8009" t="b">
        <v>1</v>
      </c>
      <c r="L8009">
        <v>897</v>
      </c>
      <c r="M8009" s="1" t="s">
        <v>56</v>
      </c>
      <c r="N8009" s="1" t="s">
        <v>57</v>
      </c>
      <c r="O8009">
        <v>4</v>
      </c>
      <c r="P8009" t="b">
        <v>0</v>
      </c>
      <c r="Q8009" t="b">
        <v>1</v>
      </c>
      <c r="R8009" s="1" t="s">
        <v>41</v>
      </c>
      <c r="S8009" s="1" t="s">
        <v>58</v>
      </c>
      <c r="T8009">
        <v>2</v>
      </c>
      <c r="U8009" s="1" t="s">
        <v>42</v>
      </c>
      <c r="V8009" s="1" t="s">
        <v>46</v>
      </c>
      <c r="W8009" s="1" t="str">
        <f>IF(OR(MasterData[[#This Row],[Event]]="Christmas Market", MasterData[[#This Row],[Event]]="Christmas"), "Christmas Sale", "Non-Christmas Sale")</f>
        <v>Christmas Sale</v>
      </c>
      <c r="X8009" t="b">
        <v>1</v>
      </c>
      <c r="Y8009">
        <v>2</v>
      </c>
      <c r="Z8009">
        <v>82.4</v>
      </c>
      <c r="AA8009">
        <v>329.61</v>
      </c>
      <c r="AB8009">
        <v>0</v>
      </c>
      <c r="AC8009" t="str">
        <f>IF(MasterData[[#This Row],[Discount Amount]]&gt;0, "Promotional sale", "Non-Promotional Sales")</f>
        <v>Non-Promotional Sales</v>
      </c>
    </row>
    <row r="8010" spans="1:29" x14ac:dyDescent="0.25">
      <c r="A8010">
        <v>8009</v>
      </c>
      <c r="B8010" s="1" t="s">
        <v>198</v>
      </c>
      <c r="C8010" s="2">
        <v>0.4886921296296296</v>
      </c>
      <c r="D8010">
        <v>13</v>
      </c>
      <c r="E8010">
        <v>24</v>
      </c>
      <c r="F8010" s="1" t="s">
        <v>28</v>
      </c>
      <c r="G8010" s="1" t="s">
        <v>55</v>
      </c>
      <c r="H8010">
        <v>52.939900000000002</v>
      </c>
      <c r="I8010">
        <v>-106.4509</v>
      </c>
      <c r="J8010">
        <v>78</v>
      </c>
      <c r="K8010" t="b">
        <v>1</v>
      </c>
      <c r="L8010">
        <v>253</v>
      </c>
      <c r="M8010" s="1" t="s">
        <v>63</v>
      </c>
      <c r="N8010" s="1" t="s">
        <v>64</v>
      </c>
      <c r="O8010">
        <v>3</v>
      </c>
      <c r="P8010" t="b">
        <v>0</v>
      </c>
      <c r="Q8010" t="b">
        <v>0</v>
      </c>
      <c r="R8010" s="1" t="s">
        <v>41</v>
      </c>
      <c r="S8010" s="1" t="s">
        <v>53</v>
      </c>
      <c r="T8010">
        <v>5</v>
      </c>
      <c r="U8010" s="1" t="s">
        <v>42</v>
      </c>
      <c r="V8010" s="1" t="s">
        <v>46</v>
      </c>
      <c r="W8010" s="1" t="str">
        <f>IF(OR(MasterData[[#This Row],[Event]]="Christmas Market", MasterData[[#This Row],[Event]]="Christmas"), "Christmas Sale", "Non-Christmas Sale")</f>
        <v>Christmas Sale</v>
      </c>
      <c r="X8010" t="b">
        <v>1</v>
      </c>
      <c r="Y8010">
        <v>5</v>
      </c>
      <c r="Z8010">
        <v>57.03</v>
      </c>
      <c r="AA8010">
        <v>171.09</v>
      </c>
      <c r="AB8010">
        <v>0</v>
      </c>
      <c r="AC8010" t="str">
        <f>IF(MasterData[[#This Row],[Discount Amount]]&gt;0, "Promotional sale", "Non-Promotional Sales")</f>
        <v>Non-Promotional Sales</v>
      </c>
    </row>
    <row r="8011" spans="1:29" x14ac:dyDescent="0.25">
      <c r="A8011">
        <v>8010</v>
      </c>
      <c r="B8011" s="1" t="s">
        <v>120</v>
      </c>
      <c r="C8011" s="2">
        <v>0.47695601851851843</v>
      </c>
      <c r="D8011">
        <v>142</v>
      </c>
      <c r="E8011">
        <v>46</v>
      </c>
      <c r="F8011" s="1" t="s">
        <v>37</v>
      </c>
      <c r="G8011" s="1" t="s">
        <v>29</v>
      </c>
      <c r="H8011">
        <v>51.253799999999998</v>
      </c>
      <c r="I8011">
        <v>-85.3232</v>
      </c>
      <c r="J8011">
        <v>24</v>
      </c>
      <c r="K8011" t="b">
        <v>0</v>
      </c>
      <c r="L8011">
        <v>192</v>
      </c>
      <c r="M8011" s="1" t="s">
        <v>30</v>
      </c>
      <c r="N8011" s="1" t="s">
        <v>31</v>
      </c>
      <c r="O8011">
        <v>5</v>
      </c>
      <c r="P8011" t="b">
        <v>1</v>
      </c>
      <c r="Q8011" t="b">
        <v>1</v>
      </c>
      <c r="R8011" s="1" t="s">
        <v>52</v>
      </c>
      <c r="S8011" s="1" t="s">
        <v>53</v>
      </c>
      <c r="T8011">
        <v>3</v>
      </c>
      <c r="U8011" s="1" t="s">
        <v>45</v>
      </c>
      <c r="V8011" s="1" t="s">
        <v>35</v>
      </c>
      <c r="W8011" s="1" t="str">
        <f>IF(OR(MasterData[[#This Row],[Event]]="Christmas Market", MasterData[[#This Row],[Event]]="Christmas"), "Christmas Sale", "Non-Christmas Sale")</f>
        <v>Non-Christmas Sale</v>
      </c>
      <c r="X8011" t="b">
        <v>1</v>
      </c>
      <c r="Y8011">
        <v>1</v>
      </c>
      <c r="Z8011">
        <v>61.29</v>
      </c>
      <c r="AA8011">
        <v>306.43</v>
      </c>
      <c r="AB8011">
        <v>0</v>
      </c>
      <c r="AC8011" t="str">
        <f>IF(MasterData[[#This Row],[Discount Amount]]&gt;0, "Promotional sale", "Non-Promotional Sales")</f>
        <v>Non-Promotional Sales</v>
      </c>
    </row>
    <row r="8012" spans="1:29" x14ac:dyDescent="0.25">
      <c r="A8012">
        <v>8011</v>
      </c>
      <c r="B8012" s="1" t="s">
        <v>153</v>
      </c>
      <c r="C8012" s="2">
        <v>0.25884259259259257</v>
      </c>
      <c r="D8012">
        <v>423</v>
      </c>
      <c r="E8012">
        <v>48</v>
      </c>
      <c r="F8012" s="1" t="s">
        <v>28</v>
      </c>
      <c r="G8012" s="1" t="s">
        <v>66</v>
      </c>
      <c r="H8012">
        <v>45.077800000000003</v>
      </c>
      <c r="I8012">
        <v>-63.546700000000001</v>
      </c>
      <c r="J8012">
        <v>89</v>
      </c>
      <c r="K8012" t="b">
        <v>0</v>
      </c>
      <c r="L8012">
        <v>350</v>
      </c>
      <c r="M8012" s="1" t="s">
        <v>39</v>
      </c>
      <c r="N8012" s="1" t="s">
        <v>40</v>
      </c>
      <c r="O8012">
        <v>4</v>
      </c>
      <c r="P8012" t="b">
        <v>1</v>
      </c>
      <c r="Q8012" t="b">
        <v>1</v>
      </c>
      <c r="R8012" s="1" t="s">
        <v>41</v>
      </c>
      <c r="S8012" s="1" t="s">
        <v>53</v>
      </c>
      <c r="T8012">
        <v>4</v>
      </c>
      <c r="U8012" s="1" t="s">
        <v>45</v>
      </c>
      <c r="V8012" s="1" t="s">
        <v>35</v>
      </c>
      <c r="W8012" s="1" t="str">
        <f>IF(OR(MasterData[[#This Row],[Event]]="Christmas Market", MasterData[[#This Row],[Event]]="Christmas"), "Christmas Sale", "Non-Christmas Sale")</f>
        <v>Non-Christmas Sale</v>
      </c>
      <c r="X8012" t="b">
        <v>0</v>
      </c>
      <c r="Y8012">
        <v>1</v>
      </c>
      <c r="Z8012">
        <v>20.84</v>
      </c>
      <c r="AA8012">
        <v>83.36</v>
      </c>
      <c r="AB8012">
        <v>0</v>
      </c>
      <c r="AC8012" t="str">
        <f>IF(MasterData[[#This Row],[Discount Amount]]&gt;0, "Promotional sale", "Non-Promotional Sales")</f>
        <v>Non-Promotional Sales</v>
      </c>
    </row>
    <row r="8013" spans="1:29" x14ac:dyDescent="0.25">
      <c r="A8013">
        <v>8012</v>
      </c>
      <c r="B8013" s="1" t="s">
        <v>127</v>
      </c>
      <c r="C8013" s="2">
        <v>0.84024305555555556</v>
      </c>
      <c r="D8013">
        <v>227</v>
      </c>
      <c r="E8013">
        <v>31</v>
      </c>
      <c r="F8013" s="1" t="s">
        <v>28</v>
      </c>
      <c r="G8013" s="1" t="s">
        <v>44</v>
      </c>
      <c r="H8013">
        <v>46.813099999999999</v>
      </c>
      <c r="I8013">
        <v>-71.207499999999996</v>
      </c>
      <c r="J8013">
        <v>4</v>
      </c>
      <c r="K8013" t="b">
        <v>1</v>
      </c>
      <c r="L8013">
        <v>934</v>
      </c>
      <c r="M8013" s="1" t="s">
        <v>39</v>
      </c>
      <c r="N8013" s="1" t="s">
        <v>40</v>
      </c>
      <c r="O8013">
        <v>2</v>
      </c>
      <c r="P8013" t="b">
        <v>0</v>
      </c>
      <c r="Q8013" t="b">
        <v>0</v>
      </c>
      <c r="R8013" s="1" t="s">
        <v>41</v>
      </c>
      <c r="S8013" s="1" t="s">
        <v>53</v>
      </c>
      <c r="T8013">
        <v>4</v>
      </c>
      <c r="U8013" s="1" t="s">
        <v>42</v>
      </c>
      <c r="V8013" s="1" t="s">
        <v>35</v>
      </c>
      <c r="W8013" s="1" t="str">
        <f>IF(OR(MasterData[[#This Row],[Event]]="Christmas Market", MasterData[[#This Row],[Event]]="Christmas"), "Christmas Sale", "Non-Christmas Sale")</f>
        <v>Non-Christmas Sale</v>
      </c>
      <c r="X8013" t="b">
        <v>0</v>
      </c>
      <c r="Y8013">
        <v>5</v>
      </c>
      <c r="Z8013">
        <v>73.89</v>
      </c>
      <c r="AA8013">
        <v>147.78</v>
      </c>
      <c r="AB8013">
        <v>0</v>
      </c>
      <c r="AC8013" t="str">
        <f>IF(MasterData[[#This Row],[Discount Amount]]&gt;0, "Promotional sale", "Non-Promotional Sales")</f>
        <v>Non-Promotional Sales</v>
      </c>
    </row>
    <row r="8014" spans="1:29" x14ac:dyDescent="0.25">
      <c r="A8014">
        <v>8013</v>
      </c>
      <c r="B8014" s="1" t="s">
        <v>316</v>
      </c>
      <c r="C8014" s="2">
        <v>0.34001157407407412</v>
      </c>
      <c r="D8014">
        <v>287</v>
      </c>
      <c r="E8014">
        <v>38</v>
      </c>
      <c r="F8014" s="1" t="s">
        <v>37</v>
      </c>
      <c r="G8014" s="1" t="s">
        <v>62</v>
      </c>
      <c r="H8014">
        <v>46.565300000000001</v>
      </c>
      <c r="I8014">
        <v>-66.4619</v>
      </c>
      <c r="J8014">
        <v>13</v>
      </c>
      <c r="K8014" t="b">
        <v>1</v>
      </c>
      <c r="L8014">
        <v>551</v>
      </c>
      <c r="M8014" s="1" t="s">
        <v>63</v>
      </c>
      <c r="N8014" s="1" t="s">
        <v>64</v>
      </c>
      <c r="O8014">
        <v>2</v>
      </c>
      <c r="P8014" t="b">
        <v>0</v>
      </c>
      <c r="Q8014" t="b">
        <v>1</v>
      </c>
      <c r="R8014" s="1" t="s">
        <v>32</v>
      </c>
      <c r="S8014" s="1" t="s">
        <v>49</v>
      </c>
      <c r="T8014">
        <v>1</v>
      </c>
      <c r="U8014" s="1" t="s">
        <v>45</v>
      </c>
      <c r="V8014" s="1" t="s">
        <v>59</v>
      </c>
      <c r="W8014" s="1" t="str">
        <f>IF(OR(MasterData[[#This Row],[Event]]="Christmas Market", MasterData[[#This Row],[Event]]="Christmas"), "Christmas Sale", "Non-Christmas Sale")</f>
        <v>Non-Christmas Sale</v>
      </c>
      <c r="X8014" t="b">
        <v>0</v>
      </c>
      <c r="Y8014">
        <v>2</v>
      </c>
      <c r="Z8014">
        <v>67.11</v>
      </c>
      <c r="AA8014">
        <v>134.21</v>
      </c>
      <c r="AB8014">
        <v>13.42</v>
      </c>
      <c r="AC8014" t="str">
        <f>IF(MasterData[[#This Row],[Discount Amount]]&gt;0, "Promotional sale", "Non-Promotional Sales")</f>
        <v>Promotional sale</v>
      </c>
    </row>
    <row r="8015" spans="1:29" x14ac:dyDescent="0.25">
      <c r="A8015">
        <v>8014</v>
      </c>
      <c r="B8015" s="1" t="s">
        <v>381</v>
      </c>
      <c r="C8015" s="2">
        <v>0.88032407407407409</v>
      </c>
      <c r="D8015">
        <v>218</v>
      </c>
      <c r="E8015">
        <v>42</v>
      </c>
      <c r="F8015" s="1" t="s">
        <v>28</v>
      </c>
      <c r="G8015" s="1" t="s">
        <v>51</v>
      </c>
      <c r="H8015">
        <v>53.760899999999999</v>
      </c>
      <c r="I8015">
        <v>-98.813900000000004</v>
      </c>
      <c r="J8015">
        <v>63</v>
      </c>
      <c r="K8015" t="b">
        <v>1</v>
      </c>
      <c r="L8015">
        <v>278</v>
      </c>
      <c r="M8015" s="1" t="s">
        <v>39</v>
      </c>
      <c r="N8015" s="1" t="s">
        <v>40</v>
      </c>
      <c r="O8015">
        <v>5</v>
      </c>
      <c r="P8015" t="b">
        <v>1</v>
      </c>
      <c r="Q8015" t="b">
        <v>1</v>
      </c>
      <c r="R8015" s="1" t="s">
        <v>52</v>
      </c>
      <c r="S8015" s="1" t="s">
        <v>58</v>
      </c>
      <c r="T8015">
        <v>4</v>
      </c>
      <c r="U8015" s="1" t="s">
        <v>42</v>
      </c>
      <c r="V8015" s="1" t="s">
        <v>46</v>
      </c>
      <c r="W8015" s="1" t="str">
        <f>IF(OR(MasterData[[#This Row],[Event]]="Christmas Market", MasterData[[#This Row],[Event]]="Christmas"), "Christmas Sale", "Non-Christmas Sale")</f>
        <v>Christmas Sale</v>
      </c>
      <c r="X8015" t="b">
        <v>0</v>
      </c>
      <c r="Y8015">
        <v>4</v>
      </c>
      <c r="Z8015">
        <v>50.54</v>
      </c>
      <c r="AA8015">
        <v>252.7</v>
      </c>
      <c r="AB8015">
        <v>0</v>
      </c>
      <c r="AC8015" t="str">
        <f>IF(MasterData[[#This Row],[Discount Amount]]&gt;0, "Promotional sale", "Non-Promotional Sales")</f>
        <v>Non-Promotional Sales</v>
      </c>
    </row>
    <row r="8016" spans="1:29" x14ac:dyDescent="0.25">
      <c r="A8016">
        <v>8015</v>
      </c>
      <c r="B8016" s="1" t="s">
        <v>403</v>
      </c>
      <c r="C8016" s="2">
        <v>0.72422453703703704</v>
      </c>
      <c r="D8016">
        <v>134</v>
      </c>
      <c r="E8016">
        <v>67</v>
      </c>
      <c r="F8016" s="1" t="s">
        <v>28</v>
      </c>
      <c r="G8016" s="1" t="s">
        <v>51</v>
      </c>
      <c r="H8016">
        <v>53.760899999999999</v>
      </c>
      <c r="I8016">
        <v>-98.813900000000004</v>
      </c>
      <c r="J8016">
        <v>14</v>
      </c>
      <c r="K8016" t="b">
        <v>1</v>
      </c>
      <c r="L8016">
        <v>526</v>
      </c>
      <c r="M8016" s="1" t="s">
        <v>56</v>
      </c>
      <c r="N8016" s="1" t="s">
        <v>57</v>
      </c>
      <c r="O8016">
        <v>3</v>
      </c>
      <c r="P8016" t="b">
        <v>1</v>
      </c>
      <c r="Q8016" t="b">
        <v>1</v>
      </c>
      <c r="R8016" s="1" t="s">
        <v>32</v>
      </c>
      <c r="S8016" s="1" t="s">
        <v>53</v>
      </c>
      <c r="T8016">
        <v>3</v>
      </c>
      <c r="U8016" s="1" t="s">
        <v>45</v>
      </c>
      <c r="V8016" s="1" t="s">
        <v>59</v>
      </c>
      <c r="W8016" s="1" t="str">
        <f>IF(OR(MasterData[[#This Row],[Event]]="Christmas Market", MasterData[[#This Row],[Event]]="Christmas"), "Christmas Sale", "Non-Christmas Sale")</f>
        <v>Non-Christmas Sale</v>
      </c>
      <c r="X8016" t="b">
        <v>0</v>
      </c>
      <c r="Y8016">
        <v>2</v>
      </c>
      <c r="Z8016">
        <v>73.069999999999993</v>
      </c>
      <c r="AA8016">
        <v>219.22</v>
      </c>
      <c r="AB8016">
        <v>21.92</v>
      </c>
      <c r="AC8016" t="str">
        <f>IF(MasterData[[#This Row],[Discount Amount]]&gt;0, "Promotional sale", "Non-Promotional Sales")</f>
        <v>Promotional sale</v>
      </c>
    </row>
    <row r="8017" spans="1:29" x14ac:dyDescent="0.25">
      <c r="A8017">
        <v>8016</v>
      </c>
      <c r="B8017" s="1" t="s">
        <v>406</v>
      </c>
      <c r="C8017" s="2">
        <v>0.9831712962962964</v>
      </c>
      <c r="D8017">
        <v>442</v>
      </c>
      <c r="E8017">
        <v>50</v>
      </c>
      <c r="F8017" s="1" t="s">
        <v>37</v>
      </c>
      <c r="G8017" s="1" t="s">
        <v>68</v>
      </c>
      <c r="H8017">
        <v>46.318800000000003</v>
      </c>
      <c r="I8017">
        <v>-63.146099999999997</v>
      </c>
      <c r="J8017">
        <v>33</v>
      </c>
      <c r="K8017" t="b">
        <v>0</v>
      </c>
      <c r="L8017">
        <v>316</v>
      </c>
      <c r="M8017" s="1" t="s">
        <v>63</v>
      </c>
      <c r="N8017" s="1" t="s">
        <v>64</v>
      </c>
      <c r="O8017">
        <v>4</v>
      </c>
      <c r="P8017" t="b">
        <v>0</v>
      </c>
      <c r="Q8017" t="b">
        <v>1</v>
      </c>
      <c r="R8017" s="1" t="s">
        <v>41</v>
      </c>
      <c r="S8017" s="1" t="s">
        <v>53</v>
      </c>
      <c r="T8017">
        <v>2</v>
      </c>
      <c r="U8017" s="1" t="s">
        <v>45</v>
      </c>
      <c r="V8017" s="1" t="s">
        <v>59</v>
      </c>
      <c r="W8017" s="1" t="str">
        <f>IF(OR(MasterData[[#This Row],[Event]]="Christmas Market", MasterData[[#This Row],[Event]]="Christmas"), "Christmas Sale", "Non-Christmas Sale")</f>
        <v>Non-Christmas Sale</v>
      </c>
      <c r="X8017" t="b">
        <v>1</v>
      </c>
      <c r="Y8017">
        <v>3</v>
      </c>
      <c r="Z8017">
        <v>43.64</v>
      </c>
      <c r="AA8017">
        <v>174.54</v>
      </c>
      <c r="AB8017">
        <v>17.45</v>
      </c>
      <c r="AC8017" t="str">
        <f>IF(MasterData[[#This Row],[Discount Amount]]&gt;0, "Promotional sale", "Non-Promotional Sales")</f>
        <v>Promotional sale</v>
      </c>
    </row>
    <row r="8018" spans="1:29" x14ac:dyDescent="0.25">
      <c r="A8018">
        <v>8017</v>
      </c>
      <c r="B8018" s="1" t="s">
        <v>335</v>
      </c>
      <c r="C8018" s="2">
        <v>0.91915509259259265</v>
      </c>
      <c r="D8018">
        <v>279</v>
      </c>
      <c r="E8018">
        <v>57</v>
      </c>
      <c r="F8018" s="1" t="s">
        <v>61</v>
      </c>
      <c r="G8018" s="1" t="s">
        <v>44</v>
      </c>
      <c r="H8018">
        <v>46.813099999999999</v>
      </c>
      <c r="I8018">
        <v>-71.207499999999996</v>
      </c>
      <c r="J8018">
        <v>13</v>
      </c>
      <c r="K8018" t="b">
        <v>1</v>
      </c>
      <c r="L8018">
        <v>888</v>
      </c>
      <c r="M8018" s="1" t="s">
        <v>63</v>
      </c>
      <c r="N8018" s="1" t="s">
        <v>64</v>
      </c>
      <c r="O8018">
        <v>2</v>
      </c>
      <c r="P8018" t="b">
        <v>0</v>
      </c>
      <c r="Q8018" t="b">
        <v>0</v>
      </c>
      <c r="R8018" s="1" t="s">
        <v>32</v>
      </c>
      <c r="S8018" s="1" t="s">
        <v>53</v>
      </c>
      <c r="T8018">
        <v>3</v>
      </c>
      <c r="U8018" s="1" t="s">
        <v>42</v>
      </c>
      <c r="V8018" s="1" t="s">
        <v>59</v>
      </c>
      <c r="W8018" s="1" t="str">
        <f>IF(OR(MasterData[[#This Row],[Event]]="Christmas Market", MasterData[[#This Row],[Event]]="Christmas"), "Christmas Sale", "Non-Christmas Sale")</f>
        <v>Non-Christmas Sale</v>
      </c>
      <c r="X8018" t="b">
        <v>0</v>
      </c>
      <c r="Y8018">
        <v>2</v>
      </c>
      <c r="Z8018">
        <v>59.28</v>
      </c>
      <c r="AA8018">
        <v>118.56</v>
      </c>
      <c r="AB8018">
        <v>11.86</v>
      </c>
      <c r="AC8018" t="str">
        <f>IF(MasterData[[#This Row],[Discount Amount]]&gt;0, "Promotional sale", "Non-Promotional Sales")</f>
        <v>Promotional sale</v>
      </c>
    </row>
    <row r="8019" spans="1:29" x14ac:dyDescent="0.25">
      <c r="A8019">
        <v>8018</v>
      </c>
      <c r="B8019" s="1" t="s">
        <v>117</v>
      </c>
      <c r="C8019" s="2">
        <v>7.2650462962962958E-2</v>
      </c>
      <c r="D8019">
        <v>338</v>
      </c>
      <c r="E8019">
        <v>61</v>
      </c>
      <c r="F8019" s="1" t="s">
        <v>61</v>
      </c>
      <c r="G8019" s="1" t="s">
        <v>66</v>
      </c>
      <c r="H8019">
        <v>45.077800000000003</v>
      </c>
      <c r="I8019">
        <v>-63.546700000000001</v>
      </c>
      <c r="J8019">
        <v>72</v>
      </c>
      <c r="K8019" t="b">
        <v>1</v>
      </c>
      <c r="L8019">
        <v>354</v>
      </c>
      <c r="M8019" s="1" t="s">
        <v>30</v>
      </c>
      <c r="N8019" s="1" t="s">
        <v>31</v>
      </c>
      <c r="O8019">
        <v>5</v>
      </c>
      <c r="P8019" t="b">
        <v>0</v>
      </c>
      <c r="Q8019" t="b">
        <v>1</v>
      </c>
      <c r="R8019" s="1" t="s">
        <v>52</v>
      </c>
      <c r="S8019" s="1" t="s">
        <v>53</v>
      </c>
      <c r="T8019">
        <v>5</v>
      </c>
      <c r="U8019" s="1" t="s">
        <v>42</v>
      </c>
      <c r="V8019" s="1" t="s">
        <v>46</v>
      </c>
      <c r="W8019" s="1" t="str">
        <f>IF(OR(MasterData[[#This Row],[Event]]="Christmas Market", MasterData[[#This Row],[Event]]="Christmas"), "Christmas Sale", "Non-Christmas Sale")</f>
        <v>Christmas Sale</v>
      </c>
      <c r="X8019" t="b">
        <v>0</v>
      </c>
      <c r="Y8019">
        <v>4</v>
      </c>
      <c r="Z8019">
        <v>34.07</v>
      </c>
      <c r="AA8019">
        <v>170.33</v>
      </c>
      <c r="AB8019">
        <v>0</v>
      </c>
      <c r="AC8019" t="str">
        <f>IF(MasterData[[#This Row],[Discount Amount]]&gt;0, "Promotional sale", "Non-Promotional Sales")</f>
        <v>Non-Promotional Sales</v>
      </c>
    </row>
    <row r="8020" spans="1:29" x14ac:dyDescent="0.25">
      <c r="A8020">
        <v>8019</v>
      </c>
      <c r="B8020" s="1" t="s">
        <v>182</v>
      </c>
      <c r="C8020" s="2">
        <v>0.16335648148148141</v>
      </c>
      <c r="D8020">
        <v>441</v>
      </c>
      <c r="E8020">
        <v>50</v>
      </c>
      <c r="F8020" s="1" t="s">
        <v>37</v>
      </c>
      <c r="G8020" s="1" t="s">
        <v>68</v>
      </c>
      <c r="H8020">
        <v>46.318800000000003</v>
      </c>
      <c r="I8020">
        <v>-63.146099999999997</v>
      </c>
      <c r="J8020">
        <v>82</v>
      </c>
      <c r="K8020" t="b">
        <v>1</v>
      </c>
      <c r="L8020">
        <v>559</v>
      </c>
      <c r="M8020" s="1" t="s">
        <v>74</v>
      </c>
      <c r="N8020" s="1" t="s">
        <v>75</v>
      </c>
      <c r="O8020">
        <v>4</v>
      </c>
      <c r="P8020" t="b">
        <v>1</v>
      </c>
      <c r="Q8020" t="b">
        <v>0</v>
      </c>
      <c r="R8020" s="1" t="s">
        <v>52</v>
      </c>
      <c r="S8020" s="1" t="s">
        <v>33</v>
      </c>
      <c r="T8020">
        <v>4</v>
      </c>
      <c r="U8020" s="1" t="s">
        <v>42</v>
      </c>
      <c r="V8020" s="1" t="s">
        <v>46</v>
      </c>
      <c r="W8020" s="1" t="str">
        <f>IF(OR(MasterData[[#This Row],[Event]]="Christmas Market", MasterData[[#This Row],[Event]]="Christmas"), "Christmas Sale", "Non-Christmas Sale")</f>
        <v>Christmas Sale</v>
      </c>
      <c r="X8020" t="b">
        <v>0</v>
      </c>
      <c r="Y8020">
        <v>5</v>
      </c>
      <c r="Z8020">
        <v>57.21</v>
      </c>
      <c r="AA8020">
        <v>228.84</v>
      </c>
      <c r="AB8020">
        <v>0</v>
      </c>
      <c r="AC8020" t="str">
        <f>IF(MasterData[[#This Row],[Discount Amount]]&gt;0, "Promotional sale", "Non-Promotional Sales")</f>
        <v>Non-Promotional Sales</v>
      </c>
    </row>
    <row r="8021" spans="1:29" x14ac:dyDescent="0.25">
      <c r="A8021">
        <v>8020</v>
      </c>
      <c r="B8021" s="1" t="s">
        <v>213</v>
      </c>
      <c r="C8021" s="2">
        <v>0.84281249999999996</v>
      </c>
      <c r="D8021">
        <v>350</v>
      </c>
      <c r="E8021">
        <v>33</v>
      </c>
      <c r="F8021" s="1" t="s">
        <v>61</v>
      </c>
      <c r="G8021" s="1" t="s">
        <v>38</v>
      </c>
      <c r="H8021">
        <v>53.726700000000001</v>
      </c>
      <c r="I8021">
        <v>-127.6476</v>
      </c>
      <c r="J8021">
        <v>28</v>
      </c>
      <c r="K8021" t="b">
        <v>0</v>
      </c>
      <c r="L8021">
        <v>747</v>
      </c>
      <c r="M8021" s="1" t="s">
        <v>39</v>
      </c>
      <c r="N8021" s="1" t="s">
        <v>40</v>
      </c>
      <c r="O8021">
        <v>1</v>
      </c>
      <c r="P8021" t="b">
        <v>0</v>
      </c>
      <c r="Q8021" t="b">
        <v>1</v>
      </c>
      <c r="R8021" s="1" t="s">
        <v>52</v>
      </c>
      <c r="S8021" s="1" t="s">
        <v>49</v>
      </c>
      <c r="T8021">
        <v>1</v>
      </c>
      <c r="U8021" s="1" t="s">
        <v>45</v>
      </c>
      <c r="V8021" s="1" t="s">
        <v>46</v>
      </c>
      <c r="W8021" s="1" t="str">
        <f>IF(OR(MasterData[[#This Row],[Event]]="Christmas Market", MasterData[[#This Row],[Event]]="Christmas"), "Christmas Sale", "Non-Christmas Sale")</f>
        <v>Christmas Sale</v>
      </c>
      <c r="X8021" t="b">
        <v>1</v>
      </c>
      <c r="Y8021">
        <v>5</v>
      </c>
      <c r="Z8021">
        <v>60.69</v>
      </c>
      <c r="AA8021">
        <v>60.69</v>
      </c>
      <c r="AB8021">
        <v>0</v>
      </c>
      <c r="AC8021" t="str">
        <f>IF(MasterData[[#This Row],[Discount Amount]]&gt;0, "Promotional sale", "Non-Promotional Sales")</f>
        <v>Non-Promotional Sales</v>
      </c>
    </row>
    <row r="8022" spans="1:29" x14ac:dyDescent="0.25">
      <c r="A8022">
        <v>8021</v>
      </c>
      <c r="B8022" s="1" t="s">
        <v>344</v>
      </c>
      <c r="C8022" s="2">
        <v>0.68364583333333329</v>
      </c>
      <c r="D8022">
        <v>130</v>
      </c>
      <c r="E8022">
        <v>69</v>
      </c>
      <c r="F8022" s="1" t="s">
        <v>28</v>
      </c>
      <c r="G8022" s="1" t="s">
        <v>51</v>
      </c>
      <c r="H8022">
        <v>53.760899999999999</v>
      </c>
      <c r="I8022">
        <v>-98.813900000000004</v>
      </c>
      <c r="J8022">
        <v>74</v>
      </c>
      <c r="K8022" t="b">
        <v>1</v>
      </c>
      <c r="L8022">
        <v>930</v>
      </c>
      <c r="M8022" s="1" t="s">
        <v>39</v>
      </c>
      <c r="N8022" s="1" t="s">
        <v>40</v>
      </c>
      <c r="O8022">
        <v>5</v>
      </c>
      <c r="P8022" t="b">
        <v>0</v>
      </c>
      <c r="Q8022" t="b">
        <v>0</v>
      </c>
      <c r="R8022" s="1" t="s">
        <v>32</v>
      </c>
      <c r="S8022" s="1" t="s">
        <v>49</v>
      </c>
      <c r="T8022">
        <v>3</v>
      </c>
      <c r="U8022" s="1" t="s">
        <v>42</v>
      </c>
      <c r="V8022" s="1" t="s">
        <v>59</v>
      </c>
      <c r="W8022" s="1" t="str">
        <f>IF(OR(MasterData[[#This Row],[Event]]="Christmas Market", MasterData[[#This Row],[Event]]="Christmas"), "Christmas Sale", "Non-Christmas Sale")</f>
        <v>Non-Christmas Sale</v>
      </c>
      <c r="X8022" t="b">
        <v>1</v>
      </c>
      <c r="Y8022">
        <v>5</v>
      </c>
      <c r="Z8022">
        <v>75.849999999999994</v>
      </c>
      <c r="AA8022">
        <v>379.26</v>
      </c>
      <c r="AB8022">
        <v>37.93</v>
      </c>
      <c r="AC8022" t="str">
        <f>IF(MasterData[[#This Row],[Discount Amount]]&gt;0, "Promotional sale", "Non-Promotional Sales")</f>
        <v>Promotional sale</v>
      </c>
    </row>
    <row r="8023" spans="1:29" x14ac:dyDescent="0.25">
      <c r="A8023">
        <v>8022</v>
      </c>
      <c r="B8023" s="1" t="s">
        <v>186</v>
      </c>
      <c r="C8023" s="2">
        <v>4.8946759259259176E-2</v>
      </c>
      <c r="D8023">
        <v>481</v>
      </c>
      <c r="E8023">
        <v>45</v>
      </c>
      <c r="F8023" s="1" t="s">
        <v>37</v>
      </c>
      <c r="G8023" s="1" t="s">
        <v>55</v>
      </c>
      <c r="H8023">
        <v>52.939900000000002</v>
      </c>
      <c r="I8023">
        <v>-106.4509</v>
      </c>
      <c r="J8023">
        <v>70</v>
      </c>
      <c r="K8023" t="b">
        <v>1</v>
      </c>
      <c r="L8023">
        <v>870</v>
      </c>
      <c r="M8023" s="1" t="s">
        <v>30</v>
      </c>
      <c r="N8023" s="1" t="s">
        <v>31</v>
      </c>
      <c r="O8023">
        <v>3</v>
      </c>
      <c r="P8023" t="b">
        <v>1</v>
      </c>
      <c r="Q8023" t="b">
        <v>0</v>
      </c>
      <c r="R8023" s="1" t="s">
        <v>41</v>
      </c>
      <c r="S8023" s="1" t="s">
        <v>33</v>
      </c>
      <c r="T8023">
        <v>5</v>
      </c>
      <c r="U8023" s="1" t="s">
        <v>34</v>
      </c>
      <c r="V8023" s="1" t="s">
        <v>59</v>
      </c>
      <c r="W8023" s="1" t="str">
        <f>IF(OR(MasterData[[#This Row],[Event]]="Christmas Market", MasterData[[#This Row],[Event]]="Christmas"), "Christmas Sale", "Non-Christmas Sale")</f>
        <v>Non-Christmas Sale</v>
      </c>
      <c r="X8023" t="b">
        <v>0</v>
      </c>
      <c r="Y8023">
        <v>2</v>
      </c>
      <c r="Z8023">
        <v>22.96</v>
      </c>
      <c r="AA8023">
        <v>68.89</v>
      </c>
      <c r="AB8023">
        <v>6.89</v>
      </c>
      <c r="AC8023" t="str">
        <f>IF(MasterData[[#This Row],[Discount Amount]]&gt;0, "Promotional sale", "Non-Promotional Sales")</f>
        <v>Promotional sale</v>
      </c>
    </row>
    <row r="8024" spans="1:29" x14ac:dyDescent="0.25">
      <c r="A8024">
        <v>8023</v>
      </c>
      <c r="B8024" s="1" t="s">
        <v>381</v>
      </c>
      <c r="C8024" s="2">
        <v>0.55041666666666678</v>
      </c>
      <c r="D8024">
        <v>323</v>
      </c>
      <c r="E8024">
        <v>28</v>
      </c>
      <c r="F8024" s="1" t="s">
        <v>61</v>
      </c>
      <c r="G8024" s="1" t="s">
        <v>79</v>
      </c>
      <c r="H8024">
        <v>63.588799999999999</v>
      </c>
      <c r="I8024">
        <v>-115.5069</v>
      </c>
      <c r="J8024">
        <v>61</v>
      </c>
      <c r="K8024" t="b">
        <v>0</v>
      </c>
      <c r="L8024">
        <v>302</v>
      </c>
      <c r="M8024" s="1" t="s">
        <v>63</v>
      </c>
      <c r="N8024" s="1" t="s">
        <v>64</v>
      </c>
      <c r="O8024">
        <v>3</v>
      </c>
      <c r="P8024" t="b">
        <v>1</v>
      </c>
      <c r="Q8024" t="b">
        <v>0</v>
      </c>
      <c r="R8024" s="1" t="s">
        <v>41</v>
      </c>
      <c r="S8024" s="1" t="s">
        <v>53</v>
      </c>
      <c r="T8024">
        <v>4</v>
      </c>
      <c r="U8024" s="1" t="s">
        <v>34</v>
      </c>
      <c r="V8024" s="1" t="s">
        <v>46</v>
      </c>
      <c r="W8024" s="1" t="str">
        <f>IF(OR(MasterData[[#This Row],[Event]]="Christmas Market", MasterData[[#This Row],[Event]]="Christmas"), "Christmas Sale", "Non-Christmas Sale")</f>
        <v>Christmas Sale</v>
      </c>
      <c r="X8024" t="b">
        <v>0</v>
      </c>
      <c r="Y8024">
        <v>1</v>
      </c>
      <c r="Z8024">
        <v>75.88</v>
      </c>
      <c r="AA8024">
        <v>227.65</v>
      </c>
      <c r="AB8024">
        <v>0</v>
      </c>
      <c r="AC8024" t="str">
        <f>IF(MasterData[[#This Row],[Discount Amount]]&gt;0, "Promotional sale", "Non-Promotional Sales")</f>
        <v>Non-Promotional Sales</v>
      </c>
    </row>
    <row r="8025" spans="1:29" x14ac:dyDescent="0.25">
      <c r="A8025">
        <v>8024</v>
      </c>
      <c r="B8025" s="1" t="s">
        <v>292</v>
      </c>
      <c r="C8025" s="2">
        <v>0.35461805555555559</v>
      </c>
      <c r="D8025">
        <v>162</v>
      </c>
      <c r="E8025">
        <v>68</v>
      </c>
      <c r="F8025" s="1" t="s">
        <v>37</v>
      </c>
      <c r="G8025" s="1" t="s">
        <v>81</v>
      </c>
      <c r="H8025">
        <v>64.248000000000005</v>
      </c>
      <c r="I8025">
        <v>-84.889600000000002</v>
      </c>
      <c r="J8025">
        <v>16</v>
      </c>
      <c r="K8025" t="b">
        <v>1</v>
      </c>
      <c r="L8025">
        <v>701</v>
      </c>
      <c r="M8025" s="1" t="s">
        <v>74</v>
      </c>
      <c r="N8025" s="1" t="s">
        <v>75</v>
      </c>
      <c r="O8025">
        <v>1</v>
      </c>
      <c r="P8025" t="b">
        <v>0</v>
      </c>
      <c r="Q8025" t="b">
        <v>0</v>
      </c>
      <c r="R8025" s="1" t="s">
        <v>41</v>
      </c>
      <c r="S8025" s="1" t="s">
        <v>33</v>
      </c>
      <c r="T8025">
        <v>5</v>
      </c>
      <c r="U8025" s="1" t="s">
        <v>34</v>
      </c>
      <c r="V8025" s="1" t="s">
        <v>35</v>
      </c>
      <c r="W8025" s="1" t="str">
        <f>IF(OR(MasterData[[#This Row],[Event]]="Christmas Market", MasterData[[#This Row],[Event]]="Christmas"), "Christmas Sale", "Non-Christmas Sale")</f>
        <v>Non-Christmas Sale</v>
      </c>
      <c r="X8025" t="b">
        <v>1</v>
      </c>
      <c r="Y8025">
        <v>4</v>
      </c>
      <c r="Z8025">
        <v>93.64</v>
      </c>
      <c r="AA8025">
        <v>93.64</v>
      </c>
      <c r="AB8025">
        <v>0</v>
      </c>
      <c r="AC8025" t="str">
        <f>IF(MasterData[[#This Row],[Discount Amount]]&gt;0, "Promotional sale", "Non-Promotional Sales")</f>
        <v>Non-Promotional Sales</v>
      </c>
    </row>
    <row r="8026" spans="1:29" x14ac:dyDescent="0.25">
      <c r="A8026">
        <v>8025</v>
      </c>
      <c r="B8026" s="1" t="s">
        <v>412</v>
      </c>
      <c r="C8026" s="2">
        <v>0.59380787037037042</v>
      </c>
      <c r="D8026">
        <v>109</v>
      </c>
      <c r="E8026">
        <v>20</v>
      </c>
      <c r="F8026" s="1" t="s">
        <v>28</v>
      </c>
      <c r="G8026" s="1" t="s">
        <v>38</v>
      </c>
      <c r="H8026">
        <v>53.726700000000001</v>
      </c>
      <c r="I8026">
        <v>-127.6476</v>
      </c>
      <c r="J8026">
        <v>60</v>
      </c>
      <c r="K8026" t="b">
        <v>0</v>
      </c>
      <c r="L8026">
        <v>47</v>
      </c>
      <c r="M8026" s="1" t="s">
        <v>39</v>
      </c>
      <c r="N8026" s="1" t="s">
        <v>40</v>
      </c>
      <c r="O8026">
        <v>1</v>
      </c>
      <c r="P8026" t="b">
        <v>0</v>
      </c>
      <c r="Q8026" t="b">
        <v>0</v>
      </c>
      <c r="R8026" s="1" t="s">
        <v>41</v>
      </c>
      <c r="S8026" s="1" t="s">
        <v>58</v>
      </c>
      <c r="T8026">
        <v>2</v>
      </c>
      <c r="U8026" s="1" t="s">
        <v>45</v>
      </c>
      <c r="V8026" s="1" t="s">
        <v>59</v>
      </c>
      <c r="W8026" s="1" t="str">
        <f>IF(OR(MasterData[[#This Row],[Event]]="Christmas Market", MasterData[[#This Row],[Event]]="Christmas"), "Christmas Sale", "Non-Christmas Sale")</f>
        <v>Non-Christmas Sale</v>
      </c>
      <c r="X8026" t="b">
        <v>0</v>
      </c>
      <c r="Y8026">
        <v>1</v>
      </c>
      <c r="Z8026">
        <v>18.260000000000002</v>
      </c>
      <c r="AA8026">
        <v>18.260000000000002</v>
      </c>
      <c r="AB8026">
        <v>1.83</v>
      </c>
      <c r="AC8026" t="str">
        <f>IF(MasterData[[#This Row],[Discount Amount]]&gt;0, "Promotional sale", "Non-Promotional Sales")</f>
        <v>Promotional sale</v>
      </c>
    </row>
    <row r="8027" spans="1:29" x14ac:dyDescent="0.25">
      <c r="A8027">
        <v>8026</v>
      </c>
      <c r="B8027" s="1" t="s">
        <v>127</v>
      </c>
      <c r="C8027" s="2">
        <v>0.98728009259259264</v>
      </c>
      <c r="D8027">
        <v>77</v>
      </c>
      <c r="E8027">
        <v>48</v>
      </c>
      <c r="F8027" s="1" t="s">
        <v>28</v>
      </c>
      <c r="G8027" s="1" t="s">
        <v>48</v>
      </c>
      <c r="H8027">
        <v>53.933300000000003</v>
      </c>
      <c r="I8027">
        <v>-116.5765</v>
      </c>
      <c r="J8027">
        <v>41</v>
      </c>
      <c r="K8027" t="b">
        <v>0</v>
      </c>
      <c r="L8027">
        <v>415</v>
      </c>
      <c r="M8027" s="1" t="s">
        <v>63</v>
      </c>
      <c r="N8027" s="1" t="s">
        <v>64</v>
      </c>
      <c r="O8027">
        <v>1</v>
      </c>
      <c r="P8027" t="b">
        <v>1</v>
      </c>
      <c r="Q8027" t="b">
        <v>1</v>
      </c>
      <c r="R8027" s="1" t="s">
        <v>32</v>
      </c>
      <c r="S8027" s="1" t="s">
        <v>53</v>
      </c>
      <c r="T8027">
        <v>4</v>
      </c>
      <c r="U8027" s="1" t="s">
        <v>42</v>
      </c>
      <c r="V8027" s="1" t="s">
        <v>46</v>
      </c>
      <c r="W8027" s="1" t="str">
        <f>IF(OR(MasterData[[#This Row],[Event]]="Christmas Market", MasterData[[#This Row],[Event]]="Christmas"), "Christmas Sale", "Non-Christmas Sale")</f>
        <v>Christmas Sale</v>
      </c>
      <c r="X8027" t="b">
        <v>1</v>
      </c>
      <c r="Y8027">
        <v>2</v>
      </c>
      <c r="Z8027">
        <v>51.73</v>
      </c>
      <c r="AA8027">
        <v>51.73</v>
      </c>
      <c r="AB8027">
        <v>0</v>
      </c>
      <c r="AC8027" t="str">
        <f>IF(MasterData[[#This Row],[Discount Amount]]&gt;0, "Promotional sale", "Non-Promotional Sales")</f>
        <v>Non-Promotional Sales</v>
      </c>
    </row>
    <row r="8028" spans="1:29" x14ac:dyDescent="0.25">
      <c r="A8028">
        <v>8027</v>
      </c>
      <c r="B8028" s="1" t="s">
        <v>319</v>
      </c>
      <c r="C8028" s="2">
        <v>0.41855324074074085</v>
      </c>
      <c r="D8028">
        <v>426</v>
      </c>
      <c r="E8028">
        <v>42</v>
      </c>
      <c r="F8028" s="1" t="s">
        <v>28</v>
      </c>
      <c r="G8028" s="1" t="s">
        <v>51</v>
      </c>
      <c r="H8028">
        <v>53.760899999999999</v>
      </c>
      <c r="I8028">
        <v>-98.813900000000004</v>
      </c>
      <c r="J8028">
        <v>76</v>
      </c>
      <c r="K8028" t="b">
        <v>0</v>
      </c>
      <c r="L8028">
        <v>589</v>
      </c>
      <c r="M8028" s="1" t="s">
        <v>39</v>
      </c>
      <c r="N8028" s="1" t="s">
        <v>40</v>
      </c>
      <c r="O8028">
        <v>3</v>
      </c>
      <c r="P8028" t="b">
        <v>0</v>
      </c>
      <c r="Q8028" t="b">
        <v>0</v>
      </c>
      <c r="R8028" s="1" t="s">
        <v>52</v>
      </c>
      <c r="S8028" s="1" t="s">
        <v>53</v>
      </c>
      <c r="T8028">
        <v>1</v>
      </c>
      <c r="U8028" s="1" t="s">
        <v>42</v>
      </c>
      <c r="V8028" s="1" t="s">
        <v>46</v>
      </c>
      <c r="W8028" s="1" t="str">
        <f>IF(OR(MasterData[[#This Row],[Event]]="Christmas Market", MasterData[[#This Row],[Event]]="Christmas"), "Christmas Sale", "Non-Christmas Sale")</f>
        <v>Christmas Sale</v>
      </c>
      <c r="X8028" t="b">
        <v>1</v>
      </c>
      <c r="Y8028">
        <v>5</v>
      </c>
      <c r="Z8028">
        <v>29.69</v>
      </c>
      <c r="AA8028">
        <v>89.07</v>
      </c>
      <c r="AB8028">
        <v>0</v>
      </c>
      <c r="AC8028" t="str">
        <f>IF(MasterData[[#This Row],[Discount Amount]]&gt;0, "Promotional sale", "Non-Promotional Sales")</f>
        <v>Non-Promotional Sales</v>
      </c>
    </row>
    <row r="8029" spans="1:29" x14ac:dyDescent="0.25">
      <c r="A8029">
        <v>8028</v>
      </c>
      <c r="B8029" s="1" t="s">
        <v>431</v>
      </c>
      <c r="C8029" s="2">
        <v>4.1157407407407476E-2</v>
      </c>
      <c r="D8029">
        <v>241</v>
      </c>
      <c r="E8029">
        <v>28</v>
      </c>
      <c r="F8029" s="1" t="s">
        <v>28</v>
      </c>
      <c r="G8029" s="1" t="s">
        <v>79</v>
      </c>
      <c r="H8029">
        <v>63.588799999999999</v>
      </c>
      <c r="I8029">
        <v>-115.5069</v>
      </c>
      <c r="J8029">
        <v>52</v>
      </c>
      <c r="K8029" t="b">
        <v>1</v>
      </c>
      <c r="L8029">
        <v>565</v>
      </c>
      <c r="M8029" s="1" t="s">
        <v>39</v>
      </c>
      <c r="N8029" s="1" t="s">
        <v>40</v>
      </c>
      <c r="O8029">
        <v>3</v>
      </c>
      <c r="P8029" t="b">
        <v>1</v>
      </c>
      <c r="Q8029" t="b">
        <v>1</v>
      </c>
      <c r="R8029" s="1" t="s">
        <v>41</v>
      </c>
      <c r="S8029" s="1" t="s">
        <v>33</v>
      </c>
      <c r="T8029">
        <v>3</v>
      </c>
      <c r="U8029" s="1" t="s">
        <v>42</v>
      </c>
      <c r="V8029" s="1" t="s">
        <v>59</v>
      </c>
      <c r="W8029" s="1" t="str">
        <f>IF(OR(MasterData[[#This Row],[Event]]="Christmas Market", MasterData[[#This Row],[Event]]="Christmas"), "Christmas Sale", "Non-Christmas Sale")</f>
        <v>Non-Christmas Sale</v>
      </c>
      <c r="X8029" t="b">
        <v>1</v>
      </c>
      <c r="Y8029">
        <v>1</v>
      </c>
      <c r="Z8029">
        <v>68.88</v>
      </c>
      <c r="AA8029">
        <v>206.65</v>
      </c>
      <c r="AB8029">
        <v>20.66</v>
      </c>
      <c r="AC8029" t="str">
        <f>IF(MasterData[[#This Row],[Discount Amount]]&gt;0, "Promotional sale", "Non-Promotional Sales")</f>
        <v>Promotional sale</v>
      </c>
    </row>
    <row r="8030" spans="1:29" x14ac:dyDescent="0.25">
      <c r="A8030">
        <v>8029</v>
      </c>
      <c r="B8030" s="1" t="s">
        <v>376</v>
      </c>
      <c r="C8030" s="2">
        <v>0.84789351851851857</v>
      </c>
      <c r="D8030">
        <v>162</v>
      </c>
      <c r="E8030">
        <v>48</v>
      </c>
      <c r="F8030" s="1" t="s">
        <v>28</v>
      </c>
      <c r="G8030" s="1" t="s">
        <v>48</v>
      </c>
      <c r="H8030">
        <v>53.933300000000003</v>
      </c>
      <c r="I8030">
        <v>-116.5765</v>
      </c>
      <c r="J8030">
        <v>46</v>
      </c>
      <c r="K8030" t="b">
        <v>0</v>
      </c>
      <c r="L8030">
        <v>734</v>
      </c>
      <c r="M8030" s="1" t="s">
        <v>56</v>
      </c>
      <c r="N8030" s="1" t="s">
        <v>57</v>
      </c>
      <c r="O8030">
        <v>3</v>
      </c>
      <c r="P8030" t="b">
        <v>0</v>
      </c>
      <c r="Q8030" t="b">
        <v>1</v>
      </c>
      <c r="R8030" s="1" t="s">
        <v>41</v>
      </c>
      <c r="S8030" s="1" t="s">
        <v>33</v>
      </c>
      <c r="T8030">
        <v>2</v>
      </c>
      <c r="U8030" s="1" t="s">
        <v>34</v>
      </c>
      <c r="V8030" s="1" t="s">
        <v>59</v>
      </c>
      <c r="W8030" s="1" t="str">
        <f>IF(OR(MasterData[[#This Row],[Event]]="Christmas Market", MasterData[[#This Row],[Event]]="Christmas"), "Christmas Sale", "Non-Christmas Sale")</f>
        <v>Non-Christmas Sale</v>
      </c>
      <c r="X8030" t="b">
        <v>0</v>
      </c>
      <c r="Y8030">
        <v>4</v>
      </c>
      <c r="Z8030">
        <v>74.98</v>
      </c>
      <c r="AA8030">
        <v>224.95</v>
      </c>
      <c r="AB8030">
        <v>22.49</v>
      </c>
      <c r="AC8030" t="str">
        <f>IF(MasterData[[#This Row],[Discount Amount]]&gt;0, "Promotional sale", "Non-Promotional Sales")</f>
        <v>Promotional sale</v>
      </c>
    </row>
    <row r="8031" spans="1:29" x14ac:dyDescent="0.25">
      <c r="A8031">
        <v>8030</v>
      </c>
      <c r="B8031" s="1" t="s">
        <v>312</v>
      </c>
      <c r="C8031" s="2">
        <v>0.8486689814814814</v>
      </c>
      <c r="D8031">
        <v>353</v>
      </c>
      <c r="E8031">
        <v>50</v>
      </c>
      <c r="F8031" s="1" t="s">
        <v>28</v>
      </c>
      <c r="G8031" s="1" t="s">
        <v>55</v>
      </c>
      <c r="H8031">
        <v>52.939900000000002</v>
      </c>
      <c r="I8031">
        <v>-106.4509</v>
      </c>
      <c r="J8031">
        <v>19</v>
      </c>
      <c r="K8031" t="b">
        <v>0</v>
      </c>
      <c r="L8031">
        <v>985</v>
      </c>
      <c r="M8031" s="1" t="s">
        <v>74</v>
      </c>
      <c r="N8031" s="1" t="s">
        <v>75</v>
      </c>
      <c r="O8031">
        <v>2</v>
      </c>
      <c r="P8031" t="b">
        <v>1</v>
      </c>
      <c r="Q8031" t="b">
        <v>1</v>
      </c>
      <c r="R8031" s="1" t="s">
        <v>32</v>
      </c>
      <c r="S8031" s="1" t="s">
        <v>58</v>
      </c>
      <c r="T8031">
        <v>2</v>
      </c>
      <c r="U8031" s="1" t="s">
        <v>45</v>
      </c>
      <c r="V8031" s="1" t="s">
        <v>59</v>
      </c>
      <c r="W8031" s="1" t="str">
        <f>IF(OR(MasterData[[#This Row],[Event]]="Christmas Market", MasterData[[#This Row],[Event]]="Christmas"), "Christmas Sale", "Non-Christmas Sale")</f>
        <v>Non-Christmas Sale</v>
      </c>
      <c r="X8031" t="b">
        <v>0</v>
      </c>
      <c r="Y8031">
        <v>4</v>
      </c>
      <c r="Z8031">
        <v>56.59</v>
      </c>
      <c r="AA8031">
        <v>113.18</v>
      </c>
      <c r="AB8031">
        <v>11.32</v>
      </c>
      <c r="AC8031" t="str">
        <f>IF(MasterData[[#This Row],[Discount Amount]]&gt;0, "Promotional sale", "Non-Promotional Sales")</f>
        <v>Promotional sale</v>
      </c>
    </row>
    <row r="8032" spans="1:29" x14ac:dyDescent="0.25">
      <c r="A8032">
        <v>8031</v>
      </c>
      <c r="B8032" s="1" t="s">
        <v>368</v>
      </c>
      <c r="C8032" s="2">
        <v>0.69744212962962959</v>
      </c>
      <c r="D8032">
        <v>350</v>
      </c>
      <c r="E8032">
        <v>29</v>
      </c>
      <c r="F8032" s="1" t="s">
        <v>61</v>
      </c>
      <c r="G8032" s="1" t="s">
        <v>55</v>
      </c>
      <c r="H8032">
        <v>52.939900000000002</v>
      </c>
      <c r="I8032">
        <v>-106.4509</v>
      </c>
      <c r="J8032">
        <v>53</v>
      </c>
      <c r="K8032" t="b">
        <v>0</v>
      </c>
      <c r="L8032">
        <v>561</v>
      </c>
      <c r="M8032" s="1" t="s">
        <v>39</v>
      </c>
      <c r="N8032" s="1" t="s">
        <v>40</v>
      </c>
      <c r="O8032">
        <v>1</v>
      </c>
      <c r="P8032" t="b">
        <v>1</v>
      </c>
      <c r="Q8032" t="b">
        <v>0</v>
      </c>
      <c r="R8032" s="1" t="s">
        <v>52</v>
      </c>
      <c r="S8032" s="1" t="s">
        <v>53</v>
      </c>
      <c r="T8032">
        <v>5</v>
      </c>
      <c r="U8032" s="1" t="s">
        <v>42</v>
      </c>
      <c r="V8032" s="1" t="s">
        <v>46</v>
      </c>
      <c r="W8032" s="1" t="str">
        <f>IF(OR(MasterData[[#This Row],[Event]]="Christmas Market", MasterData[[#This Row],[Event]]="Christmas"), "Christmas Sale", "Non-Christmas Sale")</f>
        <v>Christmas Sale</v>
      </c>
      <c r="X8032" t="b">
        <v>0</v>
      </c>
      <c r="Y8032">
        <v>5</v>
      </c>
      <c r="Z8032">
        <v>13.73</v>
      </c>
      <c r="AA8032">
        <v>13.73</v>
      </c>
      <c r="AB8032">
        <v>0</v>
      </c>
      <c r="AC8032" t="str">
        <f>IF(MasterData[[#This Row],[Discount Amount]]&gt;0, "Promotional sale", "Non-Promotional Sales")</f>
        <v>Non-Promotional Sales</v>
      </c>
    </row>
    <row r="8033" spans="1:29" x14ac:dyDescent="0.25">
      <c r="A8033">
        <v>8032</v>
      </c>
      <c r="B8033" s="1" t="s">
        <v>71</v>
      </c>
      <c r="C8033" s="2">
        <v>0.56296296296296289</v>
      </c>
      <c r="D8033">
        <v>288</v>
      </c>
      <c r="E8033">
        <v>65</v>
      </c>
      <c r="F8033" s="1" t="s">
        <v>28</v>
      </c>
      <c r="G8033" s="1" t="s">
        <v>29</v>
      </c>
      <c r="H8033">
        <v>51.253799999999998</v>
      </c>
      <c r="I8033">
        <v>-85.3232</v>
      </c>
      <c r="J8033">
        <v>49</v>
      </c>
      <c r="K8033" t="b">
        <v>0</v>
      </c>
      <c r="L8033">
        <v>880</v>
      </c>
      <c r="M8033" s="1" t="s">
        <v>56</v>
      </c>
      <c r="N8033" s="1" t="s">
        <v>57</v>
      </c>
      <c r="O8033">
        <v>4</v>
      </c>
      <c r="P8033" t="b">
        <v>1</v>
      </c>
      <c r="Q8033" t="b">
        <v>1</v>
      </c>
      <c r="R8033" s="1" t="s">
        <v>32</v>
      </c>
      <c r="S8033" s="1" t="s">
        <v>33</v>
      </c>
      <c r="T8033">
        <v>5</v>
      </c>
      <c r="U8033" s="1" t="s">
        <v>34</v>
      </c>
      <c r="V8033" s="1" t="s">
        <v>46</v>
      </c>
      <c r="W8033" s="1" t="str">
        <f>IF(OR(MasterData[[#This Row],[Event]]="Christmas Market", MasterData[[#This Row],[Event]]="Christmas"), "Christmas Sale", "Non-Christmas Sale")</f>
        <v>Christmas Sale</v>
      </c>
      <c r="X8033" t="b">
        <v>1</v>
      </c>
      <c r="Y8033">
        <v>2</v>
      </c>
      <c r="Z8033">
        <v>65.37</v>
      </c>
      <c r="AA8033">
        <v>261.45999999999998</v>
      </c>
      <c r="AB8033">
        <v>0</v>
      </c>
      <c r="AC8033" t="str">
        <f>IF(MasterData[[#This Row],[Discount Amount]]&gt;0, "Promotional sale", "Non-Promotional Sales")</f>
        <v>Non-Promotional Sales</v>
      </c>
    </row>
    <row r="8034" spans="1:29" x14ac:dyDescent="0.25">
      <c r="A8034">
        <v>8033</v>
      </c>
      <c r="B8034" s="1" t="s">
        <v>123</v>
      </c>
      <c r="C8034" s="2">
        <v>0.43035879629629625</v>
      </c>
      <c r="D8034">
        <v>194</v>
      </c>
      <c r="E8034">
        <v>35</v>
      </c>
      <c r="F8034" s="1" t="s">
        <v>28</v>
      </c>
      <c r="G8034" s="1" t="s">
        <v>68</v>
      </c>
      <c r="H8034">
        <v>46.318800000000003</v>
      </c>
      <c r="I8034">
        <v>-63.146099999999997</v>
      </c>
      <c r="J8034">
        <v>86</v>
      </c>
      <c r="K8034" t="b">
        <v>0</v>
      </c>
      <c r="L8034">
        <v>463</v>
      </c>
      <c r="M8034" s="1" t="s">
        <v>74</v>
      </c>
      <c r="N8034" s="1" t="s">
        <v>75</v>
      </c>
      <c r="O8034">
        <v>3</v>
      </c>
      <c r="P8034" t="b">
        <v>1</v>
      </c>
      <c r="Q8034" t="b">
        <v>1</v>
      </c>
      <c r="R8034" s="1" t="s">
        <v>52</v>
      </c>
      <c r="S8034" s="1" t="s">
        <v>58</v>
      </c>
      <c r="T8034">
        <v>4</v>
      </c>
      <c r="U8034" s="1" t="s">
        <v>34</v>
      </c>
      <c r="V8034" s="1" t="s">
        <v>59</v>
      </c>
      <c r="W8034" s="1" t="str">
        <f>IF(OR(MasterData[[#This Row],[Event]]="Christmas Market", MasterData[[#This Row],[Event]]="Christmas"), "Christmas Sale", "Non-Christmas Sale")</f>
        <v>Non-Christmas Sale</v>
      </c>
      <c r="X8034" t="b">
        <v>0</v>
      </c>
      <c r="Y8034">
        <v>3</v>
      </c>
      <c r="Z8034">
        <v>91</v>
      </c>
      <c r="AA8034">
        <v>273</v>
      </c>
      <c r="AB8034">
        <v>27.3</v>
      </c>
      <c r="AC8034" t="str">
        <f>IF(MasterData[[#This Row],[Discount Amount]]&gt;0, "Promotional sale", "Non-Promotional Sales")</f>
        <v>Promotional sale</v>
      </c>
    </row>
    <row r="8035" spans="1:29" x14ac:dyDescent="0.25">
      <c r="A8035">
        <v>8034</v>
      </c>
      <c r="B8035" s="1" t="s">
        <v>352</v>
      </c>
      <c r="C8035" s="2">
        <v>0.7346759259259259</v>
      </c>
      <c r="D8035">
        <v>58</v>
      </c>
      <c r="E8035">
        <v>34</v>
      </c>
      <c r="F8035" s="1" t="s">
        <v>37</v>
      </c>
      <c r="G8035" s="1" t="s">
        <v>81</v>
      </c>
      <c r="H8035">
        <v>64.248000000000005</v>
      </c>
      <c r="I8035">
        <v>-84.889600000000002</v>
      </c>
      <c r="J8035">
        <v>17</v>
      </c>
      <c r="K8035" t="b">
        <v>0</v>
      </c>
      <c r="L8035">
        <v>792</v>
      </c>
      <c r="M8035" s="1" t="s">
        <v>56</v>
      </c>
      <c r="N8035" s="1" t="s">
        <v>57</v>
      </c>
      <c r="O8035">
        <v>4</v>
      </c>
      <c r="P8035" t="b">
        <v>1</v>
      </c>
      <c r="Q8035" t="b">
        <v>1</v>
      </c>
      <c r="R8035" s="1" t="s">
        <v>41</v>
      </c>
      <c r="S8035" s="1" t="s">
        <v>53</v>
      </c>
      <c r="T8035">
        <v>1</v>
      </c>
      <c r="U8035" s="1" t="s">
        <v>34</v>
      </c>
      <c r="V8035" s="1" t="s">
        <v>35</v>
      </c>
      <c r="W8035" s="1" t="str">
        <f>IF(OR(MasterData[[#This Row],[Event]]="Christmas Market", MasterData[[#This Row],[Event]]="Christmas"), "Christmas Sale", "Non-Christmas Sale")</f>
        <v>Non-Christmas Sale</v>
      </c>
      <c r="X8035" t="b">
        <v>0</v>
      </c>
      <c r="Y8035">
        <v>4</v>
      </c>
      <c r="Z8035">
        <v>73.81</v>
      </c>
      <c r="AA8035">
        <v>295.23</v>
      </c>
      <c r="AB8035">
        <v>0</v>
      </c>
      <c r="AC8035" t="str">
        <f>IF(MasterData[[#This Row],[Discount Amount]]&gt;0, "Promotional sale", "Non-Promotional Sales")</f>
        <v>Non-Promotional Sales</v>
      </c>
    </row>
    <row r="8036" spans="1:29" x14ac:dyDescent="0.25">
      <c r="A8036">
        <v>8035</v>
      </c>
      <c r="B8036" s="1" t="s">
        <v>410</v>
      </c>
      <c r="C8036" s="2">
        <v>0.56822916666666656</v>
      </c>
      <c r="D8036">
        <v>110</v>
      </c>
      <c r="E8036">
        <v>21</v>
      </c>
      <c r="F8036" s="1" t="s">
        <v>37</v>
      </c>
      <c r="G8036" s="1" t="s">
        <v>81</v>
      </c>
      <c r="H8036">
        <v>64.248000000000005</v>
      </c>
      <c r="I8036">
        <v>-84.889600000000002</v>
      </c>
      <c r="J8036">
        <v>6</v>
      </c>
      <c r="K8036" t="b">
        <v>1</v>
      </c>
      <c r="L8036">
        <v>461</v>
      </c>
      <c r="M8036" s="1" t="s">
        <v>56</v>
      </c>
      <c r="N8036" s="1" t="s">
        <v>57</v>
      </c>
      <c r="O8036">
        <v>5</v>
      </c>
      <c r="P8036" t="b">
        <v>0</v>
      </c>
      <c r="Q8036" t="b">
        <v>1</v>
      </c>
      <c r="R8036" s="1" t="s">
        <v>52</v>
      </c>
      <c r="S8036" s="1" t="s">
        <v>58</v>
      </c>
      <c r="T8036">
        <v>1</v>
      </c>
      <c r="U8036" s="1" t="s">
        <v>42</v>
      </c>
      <c r="V8036" s="1" t="s">
        <v>46</v>
      </c>
      <c r="W8036" s="1" t="str">
        <f>IF(OR(MasterData[[#This Row],[Event]]="Christmas Market", MasterData[[#This Row],[Event]]="Christmas"), "Christmas Sale", "Non-Christmas Sale")</f>
        <v>Christmas Sale</v>
      </c>
      <c r="X8036" t="b">
        <v>0</v>
      </c>
      <c r="Y8036">
        <v>5</v>
      </c>
      <c r="Z8036">
        <v>79.3</v>
      </c>
      <c r="AA8036">
        <v>396.48</v>
      </c>
      <c r="AB8036">
        <v>0</v>
      </c>
      <c r="AC8036" t="str">
        <f>IF(MasterData[[#This Row],[Discount Amount]]&gt;0, "Promotional sale", "Non-Promotional Sales")</f>
        <v>Non-Promotional Sales</v>
      </c>
    </row>
    <row r="8037" spans="1:29" x14ac:dyDescent="0.25">
      <c r="A8037">
        <v>8036</v>
      </c>
      <c r="B8037" s="1" t="s">
        <v>244</v>
      </c>
      <c r="C8037" s="2">
        <v>0.37706018518518514</v>
      </c>
      <c r="D8037">
        <v>373</v>
      </c>
      <c r="E8037">
        <v>27</v>
      </c>
      <c r="F8037" s="1" t="s">
        <v>28</v>
      </c>
      <c r="G8037" s="1" t="s">
        <v>38</v>
      </c>
      <c r="H8037">
        <v>53.726700000000001</v>
      </c>
      <c r="I8037">
        <v>-127.6476</v>
      </c>
      <c r="J8037">
        <v>13</v>
      </c>
      <c r="K8037" t="b">
        <v>0</v>
      </c>
      <c r="L8037">
        <v>56</v>
      </c>
      <c r="M8037" s="1" t="s">
        <v>56</v>
      </c>
      <c r="N8037" s="1" t="s">
        <v>57</v>
      </c>
      <c r="O8037">
        <v>3</v>
      </c>
      <c r="P8037" t="b">
        <v>0</v>
      </c>
      <c r="Q8037" t="b">
        <v>0</v>
      </c>
      <c r="R8037" s="1" t="s">
        <v>32</v>
      </c>
      <c r="S8037" s="1" t="s">
        <v>33</v>
      </c>
      <c r="T8037">
        <v>5</v>
      </c>
      <c r="U8037" s="1" t="s">
        <v>45</v>
      </c>
      <c r="V8037" s="1" t="s">
        <v>46</v>
      </c>
      <c r="W8037" s="1" t="str">
        <f>IF(OR(MasterData[[#This Row],[Event]]="Christmas Market", MasterData[[#This Row],[Event]]="Christmas"), "Christmas Sale", "Non-Christmas Sale")</f>
        <v>Christmas Sale</v>
      </c>
      <c r="X8037" t="b">
        <v>1</v>
      </c>
      <c r="Y8037">
        <v>3</v>
      </c>
      <c r="Z8037">
        <v>13.07</v>
      </c>
      <c r="AA8037">
        <v>39.22</v>
      </c>
      <c r="AB8037">
        <v>0</v>
      </c>
      <c r="AC8037" t="str">
        <f>IF(MasterData[[#This Row],[Discount Amount]]&gt;0, "Promotional sale", "Non-Promotional Sales")</f>
        <v>Non-Promotional Sales</v>
      </c>
    </row>
    <row r="8038" spans="1:29" x14ac:dyDescent="0.25">
      <c r="A8038">
        <v>8037</v>
      </c>
      <c r="B8038" s="1" t="s">
        <v>336</v>
      </c>
      <c r="C8038" s="2">
        <v>0.12958333333333338</v>
      </c>
      <c r="D8038">
        <v>178</v>
      </c>
      <c r="E8038">
        <v>41</v>
      </c>
      <c r="F8038" s="1" t="s">
        <v>37</v>
      </c>
      <c r="G8038" s="1" t="s">
        <v>62</v>
      </c>
      <c r="H8038">
        <v>46.565300000000001</v>
      </c>
      <c r="I8038">
        <v>-66.4619</v>
      </c>
      <c r="J8038">
        <v>52</v>
      </c>
      <c r="K8038" t="b">
        <v>0</v>
      </c>
      <c r="L8038">
        <v>170</v>
      </c>
      <c r="M8038" s="1" t="s">
        <v>39</v>
      </c>
      <c r="N8038" s="1" t="s">
        <v>40</v>
      </c>
      <c r="O8038">
        <v>2</v>
      </c>
      <c r="P8038" t="b">
        <v>1</v>
      </c>
      <c r="Q8038" t="b">
        <v>1</v>
      </c>
      <c r="R8038" s="1" t="s">
        <v>41</v>
      </c>
      <c r="S8038" s="1" t="s">
        <v>53</v>
      </c>
      <c r="T8038">
        <v>5</v>
      </c>
      <c r="U8038" s="1" t="s">
        <v>42</v>
      </c>
      <c r="V8038" s="1" t="s">
        <v>46</v>
      </c>
      <c r="W8038" s="1" t="str">
        <f>IF(OR(MasterData[[#This Row],[Event]]="Christmas Market", MasterData[[#This Row],[Event]]="Christmas"), "Christmas Sale", "Non-Christmas Sale")</f>
        <v>Christmas Sale</v>
      </c>
      <c r="X8038" t="b">
        <v>0</v>
      </c>
      <c r="Y8038">
        <v>4</v>
      </c>
      <c r="Z8038">
        <v>58.53</v>
      </c>
      <c r="AA8038">
        <v>117.06</v>
      </c>
      <c r="AB8038">
        <v>0</v>
      </c>
      <c r="AC8038" t="str">
        <f>IF(MasterData[[#This Row],[Discount Amount]]&gt;0, "Promotional sale", "Non-Promotional Sales")</f>
        <v>Non-Promotional Sales</v>
      </c>
    </row>
    <row r="8039" spans="1:29" x14ac:dyDescent="0.25">
      <c r="A8039">
        <v>8038</v>
      </c>
      <c r="B8039" s="1" t="s">
        <v>112</v>
      </c>
      <c r="C8039" s="2">
        <v>0.87664351851851863</v>
      </c>
      <c r="D8039">
        <v>370</v>
      </c>
      <c r="E8039">
        <v>64</v>
      </c>
      <c r="F8039" s="1" t="s">
        <v>37</v>
      </c>
      <c r="G8039" s="1" t="s">
        <v>51</v>
      </c>
      <c r="H8039">
        <v>53.760899999999999</v>
      </c>
      <c r="I8039">
        <v>-98.813900000000004</v>
      </c>
      <c r="J8039">
        <v>85</v>
      </c>
      <c r="K8039" t="b">
        <v>0</v>
      </c>
      <c r="L8039">
        <v>321</v>
      </c>
      <c r="M8039" s="1" t="s">
        <v>39</v>
      </c>
      <c r="N8039" s="1" t="s">
        <v>40</v>
      </c>
      <c r="O8039">
        <v>1</v>
      </c>
      <c r="P8039" t="b">
        <v>0</v>
      </c>
      <c r="Q8039" t="b">
        <v>0</v>
      </c>
      <c r="R8039" s="1" t="s">
        <v>52</v>
      </c>
      <c r="S8039" s="1" t="s">
        <v>33</v>
      </c>
      <c r="T8039">
        <v>2</v>
      </c>
      <c r="U8039" s="1" t="s">
        <v>45</v>
      </c>
      <c r="V8039" s="1" t="s">
        <v>59</v>
      </c>
      <c r="W8039" s="1" t="str">
        <f>IF(OR(MasterData[[#This Row],[Event]]="Christmas Market", MasterData[[#This Row],[Event]]="Christmas"), "Christmas Sale", "Non-Christmas Sale")</f>
        <v>Non-Christmas Sale</v>
      </c>
      <c r="X8039" t="b">
        <v>1</v>
      </c>
      <c r="Y8039">
        <v>2</v>
      </c>
      <c r="Z8039">
        <v>24.08</v>
      </c>
      <c r="AA8039">
        <v>24.08</v>
      </c>
      <c r="AB8039">
        <v>2.41</v>
      </c>
      <c r="AC8039" t="str">
        <f>IF(MasterData[[#This Row],[Discount Amount]]&gt;0, "Promotional sale", "Non-Promotional Sales")</f>
        <v>Promotional sale</v>
      </c>
    </row>
    <row r="8040" spans="1:29" x14ac:dyDescent="0.25">
      <c r="A8040">
        <v>8039</v>
      </c>
      <c r="B8040" s="1" t="s">
        <v>368</v>
      </c>
      <c r="C8040" s="2">
        <v>2.8275462962962905E-2</v>
      </c>
      <c r="D8040">
        <v>161</v>
      </c>
      <c r="E8040">
        <v>40</v>
      </c>
      <c r="F8040" s="1" t="s">
        <v>61</v>
      </c>
      <c r="G8040" s="1" t="s">
        <v>55</v>
      </c>
      <c r="H8040">
        <v>52.939900000000002</v>
      </c>
      <c r="I8040">
        <v>-106.4509</v>
      </c>
      <c r="J8040">
        <v>35</v>
      </c>
      <c r="K8040" t="b">
        <v>0</v>
      </c>
      <c r="L8040">
        <v>468</v>
      </c>
      <c r="M8040" s="1" t="s">
        <v>30</v>
      </c>
      <c r="N8040" s="1" t="s">
        <v>31</v>
      </c>
      <c r="O8040">
        <v>1</v>
      </c>
      <c r="P8040" t="b">
        <v>1</v>
      </c>
      <c r="Q8040" t="b">
        <v>1</v>
      </c>
      <c r="R8040" s="1" t="s">
        <v>41</v>
      </c>
      <c r="S8040" s="1" t="s">
        <v>49</v>
      </c>
      <c r="T8040">
        <v>3</v>
      </c>
      <c r="U8040" s="1" t="s">
        <v>45</v>
      </c>
      <c r="V8040" s="1" t="s">
        <v>59</v>
      </c>
      <c r="W8040" s="1" t="str">
        <f>IF(OR(MasterData[[#This Row],[Event]]="Christmas Market", MasterData[[#This Row],[Event]]="Christmas"), "Christmas Sale", "Non-Christmas Sale")</f>
        <v>Non-Christmas Sale</v>
      </c>
      <c r="X8040" t="b">
        <v>1</v>
      </c>
      <c r="Y8040">
        <v>5</v>
      </c>
      <c r="Z8040">
        <v>30.78</v>
      </c>
      <c r="AA8040">
        <v>30.78</v>
      </c>
      <c r="AB8040">
        <v>3.08</v>
      </c>
      <c r="AC8040" t="str">
        <f>IF(MasterData[[#This Row],[Discount Amount]]&gt;0, "Promotional sale", "Non-Promotional Sales")</f>
        <v>Promotional sale</v>
      </c>
    </row>
    <row r="8041" spans="1:29" x14ac:dyDescent="0.25">
      <c r="A8041">
        <v>8040</v>
      </c>
      <c r="B8041" s="1" t="s">
        <v>212</v>
      </c>
      <c r="C8041" s="2">
        <v>0.86804398148148154</v>
      </c>
      <c r="D8041">
        <v>362</v>
      </c>
      <c r="E8041">
        <v>48</v>
      </c>
      <c r="F8041" s="1" t="s">
        <v>28</v>
      </c>
      <c r="G8041" s="1" t="s">
        <v>66</v>
      </c>
      <c r="H8041">
        <v>45.077800000000003</v>
      </c>
      <c r="I8041">
        <v>-63.546700000000001</v>
      </c>
      <c r="J8041">
        <v>57</v>
      </c>
      <c r="K8041" t="b">
        <v>1</v>
      </c>
      <c r="L8041">
        <v>451</v>
      </c>
      <c r="M8041" s="1" t="s">
        <v>63</v>
      </c>
      <c r="N8041" s="1" t="s">
        <v>64</v>
      </c>
      <c r="O8041">
        <v>5</v>
      </c>
      <c r="P8041" t="b">
        <v>0</v>
      </c>
      <c r="Q8041" t="b">
        <v>0</v>
      </c>
      <c r="R8041" s="1" t="s">
        <v>52</v>
      </c>
      <c r="S8041" s="1" t="s">
        <v>53</v>
      </c>
      <c r="T8041">
        <v>2</v>
      </c>
      <c r="U8041" s="1" t="s">
        <v>45</v>
      </c>
      <c r="V8041" s="1" t="s">
        <v>35</v>
      </c>
      <c r="W8041" s="1" t="str">
        <f>IF(OR(MasterData[[#This Row],[Event]]="Christmas Market", MasterData[[#This Row],[Event]]="Christmas"), "Christmas Sale", "Non-Christmas Sale")</f>
        <v>Non-Christmas Sale</v>
      </c>
      <c r="X8041" t="b">
        <v>0</v>
      </c>
      <c r="Y8041">
        <v>1</v>
      </c>
      <c r="Z8041">
        <v>38.369999999999997</v>
      </c>
      <c r="AA8041">
        <v>191.87</v>
      </c>
      <c r="AB8041">
        <v>0</v>
      </c>
      <c r="AC8041" t="str">
        <f>IF(MasterData[[#This Row],[Discount Amount]]&gt;0, "Promotional sale", "Non-Promotional Sales")</f>
        <v>Non-Promotional Sales</v>
      </c>
    </row>
    <row r="8042" spans="1:29" x14ac:dyDescent="0.25">
      <c r="A8042">
        <v>8041</v>
      </c>
      <c r="B8042" s="1" t="s">
        <v>72</v>
      </c>
      <c r="C8042" s="2">
        <v>0.6050578703703704</v>
      </c>
      <c r="D8042">
        <v>233</v>
      </c>
      <c r="E8042">
        <v>41</v>
      </c>
      <c r="F8042" s="1" t="s">
        <v>37</v>
      </c>
      <c r="G8042" s="1" t="s">
        <v>44</v>
      </c>
      <c r="H8042">
        <v>46.813099999999999</v>
      </c>
      <c r="I8042">
        <v>-71.207499999999996</v>
      </c>
      <c r="J8042">
        <v>4</v>
      </c>
      <c r="K8042" t="b">
        <v>1</v>
      </c>
      <c r="L8042">
        <v>592</v>
      </c>
      <c r="M8042" s="1" t="s">
        <v>56</v>
      </c>
      <c r="N8042" s="1" t="s">
        <v>57</v>
      </c>
      <c r="O8042">
        <v>3</v>
      </c>
      <c r="P8042" t="b">
        <v>1</v>
      </c>
      <c r="Q8042" t="b">
        <v>1</v>
      </c>
      <c r="R8042" s="1" t="s">
        <v>32</v>
      </c>
      <c r="S8042" s="1" t="s">
        <v>58</v>
      </c>
      <c r="T8042">
        <v>1</v>
      </c>
      <c r="U8042" s="1" t="s">
        <v>34</v>
      </c>
      <c r="V8042" s="1" t="s">
        <v>35</v>
      </c>
      <c r="W8042" s="1" t="str">
        <f>IF(OR(MasterData[[#This Row],[Event]]="Christmas Market", MasterData[[#This Row],[Event]]="Christmas"), "Christmas Sale", "Non-Christmas Sale")</f>
        <v>Non-Christmas Sale</v>
      </c>
      <c r="X8042" t="b">
        <v>0</v>
      </c>
      <c r="Y8042">
        <v>1</v>
      </c>
      <c r="Z8042">
        <v>15.32</v>
      </c>
      <c r="AA8042">
        <v>45.97</v>
      </c>
      <c r="AB8042">
        <v>0</v>
      </c>
      <c r="AC8042" t="str">
        <f>IF(MasterData[[#This Row],[Discount Amount]]&gt;0, "Promotional sale", "Non-Promotional Sales")</f>
        <v>Non-Promotional Sales</v>
      </c>
    </row>
    <row r="8043" spans="1:29" x14ac:dyDescent="0.25">
      <c r="A8043">
        <v>8042</v>
      </c>
      <c r="B8043" s="1" t="s">
        <v>139</v>
      </c>
      <c r="C8043" s="2">
        <v>0.30692129629629639</v>
      </c>
      <c r="D8043">
        <v>443</v>
      </c>
      <c r="E8043">
        <v>33</v>
      </c>
      <c r="F8043" s="1" t="s">
        <v>61</v>
      </c>
      <c r="G8043" s="1" t="s">
        <v>70</v>
      </c>
      <c r="H8043">
        <v>54.273099999999999</v>
      </c>
      <c r="I8043">
        <v>-61.738799999999998</v>
      </c>
      <c r="J8043">
        <v>6</v>
      </c>
      <c r="K8043" t="b">
        <v>0</v>
      </c>
      <c r="L8043">
        <v>468</v>
      </c>
      <c r="M8043" s="1" t="s">
        <v>74</v>
      </c>
      <c r="N8043" s="1" t="s">
        <v>75</v>
      </c>
      <c r="O8043">
        <v>1</v>
      </c>
      <c r="P8043" t="b">
        <v>0</v>
      </c>
      <c r="Q8043" t="b">
        <v>0</v>
      </c>
      <c r="R8043" s="1" t="s">
        <v>32</v>
      </c>
      <c r="S8043" s="1" t="s">
        <v>58</v>
      </c>
      <c r="T8043">
        <v>3</v>
      </c>
      <c r="U8043" s="1" t="s">
        <v>34</v>
      </c>
      <c r="V8043" s="1" t="s">
        <v>35</v>
      </c>
      <c r="W8043" s="1" t="str">
        <f>IF(OR(MasterData[[#This Row],[Event]]="Christmas Market", MasterData[[#This Row],[Event]]="Christmas"), "Christmas Sale", "Non-Christmas Sale")</f>
        <v>Non-Christmas Sale</v>
      </c>
      <c r="X8043" t="b">
        <v>1</v>
      </c>
      <c r="Y8043">
        <v>1</v>
      </c>
      <c r="Z8043">
        <v>99.2</v>
      </c>
      <c r="AA8043">
        <v>99.2</v>
      </c>
      <c r="AB8043">
        <v>0</v>
      </c>
      <c r="AC8043" t="str">
        <f>IF(MasterData[[#This Row],[Discount Amount]]&gt;0, "Promotional sale", "Non-Promotional Sales")</f>
        <v>Non-Promotional Sales</v>
      </c>
    </row>
    <row r="8044" spans="1:29" x14ac:dyDescent="0.25">
      <c r="A8044">
        <v>8043</v>
      </c>
      <c r="B8044" s="1" t="s">
        <v>388</v>
      </c>
      <c r="C8044" s="2">
        <v>0.89069444444444446</v>
      </c>
      <c r="D8044">
        <v>301</v>
      </c>
      <c r="E8044">
        <v>21</v>
      </c>
      <c r="F8044" s="1" t="s">
        <v>28</v>
      </c>
      <c r="G8044" s="1" t="s">
        <v>70</v>
      </c>
      <c r="H8044">
        <v>54.273099999999999</v>
      </c>
      <c r="I8044">
        <v>-61.738799999999998</v>
      </c>
      <c r="J8044">
        <v>96</v>
      </c>
      <c r="K8044" t="b">
        <v>0</v>
      </c>
      <c r="L8044">
        <v>125</v>
      </c>
      <c r="M8044" s="1" t="s">
        <v>30</v>
      </c>
      <c r="N8044" s="1" t="s">
        <v>31</v>
      </c>
      <c r="O8044">
        <v>5</v>
      </c>
      <c r="P8044" t="b">
        <v>1</v>
      </c>
      <c r="Q8044" t="b">
        <v>1</v>
      </c>
      <c r="R8044" s="1" t="s">
        <v>41</v>
      </c>
      <c r="S8044" s="1" t="s">
        <v>58</v>
      </c>
      <c r="T8044">
        <v>5</v>
      </c>
      <c r="U8044" s="1" t="s">
        <v>45</v>
      </c>
      <c r="V8044" s="1" t="s">
        <v>59</v>
      </c>
      <c r="W8044" s="1" t="str">
        <f>IF(OR(MasterData[[#This Row],[Event]]="Christmas Market", MasterData[[#This Row],[Event]]="Christmas"), "Christmas Sale", "Non-Christmas Sale")</f>
        <v>Non-Christmas Sale</v>
      </c>
      <c r="X8044" t="b">
        <v>0</v>
      </c>
      <c r="Y8044">
        <v>2</v>
      </c>
      <c r="Z8044">
        <v>51.61</v>
      </c>
      <c r="AA8044">
        <v>258.02999999999997</v>
      </c>
      <c r="AB8044">
        <v>25.8</v>
      </c>
      <c r="AC8044" t="str">
        <f>IF(MasterData[[#This Row],[Discount Amount]]&gt;0, "Promotional sale", "Non-Promotional Sales")</f>
        <v>Promotional sale</v>
      </c>
    </row>
    <row r="8045" spans="1:29" x14ac:dyDescent="0.25">
      <c r="A8045">
        <v>8044</v>
      </c>
      <c r="B8045" s="1" t="s">
        <v>230</v>
      </c>
      <c r="C8045" s="2">
        <v>0.6790624999999999</v>
      </c>
      <c r="D8045">
        <v>119</v>
      </c>
      <c r="E8045">
        <v>70</v>
      </c>
      <c r="F8045" s="1" t="s">
        <v>37</v>
      </c>
      <c r="G8045" s="1" t="s">
        <v>66</v>
      </c>
      <c r="H8045">
        <v>45.077800000000003</v>
      </c>
      <c r="I8045">
        <v>-63.546700000000001</v>
      </c>
      <c r="J8045">
        <v>26</v>
      </c>
      <c r="K8045" t="b">
        <v>1</v>
      </c>
      <c r="L8045">
        <v>272</v>
      </c>
      <c r="M8045" s="1" t="s">
        <v>39</v>
      </c>
      <c r="N8045" s="1" t="s">
        <v>40</v>
      </c>
      <c r="O8045">
        <v>1</v>
      </c>
      <c r="P8045" t="b">
        <v>1</v>
      </c>
      <c r="Q8045" t="b">
        <v>0</v>
      </c>
      <c r="R8045" s="1" t="s">
        <v>52</v>
      </c>
      <c r="S8045" s="1" t="s">
        <v>53</v>
      </c>
      <c r="T8045">
        <v>5</v>
      </c>
      <c r="U8045" s="1" t="s">
        <v>34</v>
      </c>
      <c r="V8045" s="1" t="s">
        <v>46</v>
      </c>
      <c r="W8045" s="1" t="str">
        <f>IF(OR(MasterData[[#This Row],[Event]]="Christmas Market", MasterData[[#This Row],[Event]]="Christmas"), "Christmas Sale", "Non-Christmas Sale")</f>
        <v>Christmas Sale</v>
      </c>
      <c r="X8045" t="b">
        <v>1</v>
      </c>
      <c r="Y8045">
        <v>5</v>
      </c>
      <c r="Z8045">
        <v>71.12</v>
      </c>
      <c r="AA8045">
        <v>71.12</v>
      </c>
      <c r="AB8045">
        <v>0</v>
      </c>
      <c r="AC8045" t="str">
        <f>IF(MasterData[[#This Row],[Discount Amount]]&gt;0, "Promotional sale", "Non-Promotional Sales")</f>
        <v>Non-Promotional Sales</v>
      </c>
    </row>
    <row r="8046" spans="1:29" x14ac:dyDescent="0.25">
      <c r="A8046">
        <v>8045</v>
      </c>
      <c r="B8046" s="1" t="s">
        <v>230</v>
      </c>
      <c r="C8046" s="2">
        <v>0.49287037037037029</v>
      </c>
      <c r="D8046">
        <v>346</v>
      </c>
      <c r="E8046">
        <v>22</v>
      </c>
      <c r="F8046" s="1" t="s">
        <v>37</v>
      </c>
      <c r="G8046" s="1" t="s">
        <v>62</v>
      </c>
      <c r="H8046">
        <v>46.565300000000001</v>
      </c>
      <c r="I8046">
        <v>-66.4619</v>
      </c>
      <c r="J8046">
        <v>64</v>
      </c>
      <c r="K8046" t="b">
        <v>1</v>
      </c>
      <c r="L8046">
        <v>900</v>
      </c>
      <c r="M8046" s="1" t="s">
        <v>39</v>
      </c>
      <c r="N8046" s="1" t="s">
        <v>40</v>
      </c>
      <c r="O8046">
        <v>3</v>
      </c>
      <c r="P8046" t="b">
        <v>1</v>
      </c>
      <c r="Q8046" t="b">
        <v>1</v>
      </c>
      <c r="R8046" s="1" t="s">
        <v>32</v>
      </c>
      <c r="S8046" s="1" t="s">
        <v>33</v>
      </c>
      <c r="T8046">
        <v>2</v>
      </c>
      <c r="U8046" s="1" t="s">
        <v>42</v>
      </c>
      <c r="V8046" s="1" t="s">
        <v>59</v>
      </c>
      <c r="W8046" s="1" t="str">
        <f>IF(OR(MasterData[[#This Row],[Event]]="Christmas Market", MasterData[[#This Row],[Event]]="Christmas"), "Christmas Sale", "Non-Christmas Sale")</f>
        <v>Non-Christmas Sale</v>
      </c>
      <c r="X8046" t="b">
        <v>0</v>
      </c>
      <c r="Y8046">
        <v>5</v>
      </c>
      <c r="Z8046">
        <v>58.23</v>
      </c>
      <c r="AA8046">
        <v>174.68</v>
      </c>
      <c r="AB8046">
        <v>17.47</v>
      </c>
      <c r="AC8046" t="str">
        <f>IF(MasterData[[#This Row],[Discount Amount]]&gt;0, "Promotional sale", "Non-Promotional Sales")</f>
        <v>Promotional sale</v>
      </c>
    </row>
    <row r="8047" spans="1:29" x14ac:dyDescent="0.25">
      <c r="A8047">
        <v>8046</v>
      </c>
      <c r="B8047" s="1" t="s">
        <v>122</v>
      </c>
      <c r="C8047" s="2">
        <v>0.368113425925926</v>
      </c>
      <c r="D8047">
        <v>480</v>
      </c>
      <c r="E8047">
        <v>22</v>
      </c>
      <c r="F8047" s="1" t="s">
        <v>28</v>
      </c>
      <c r="G8047" s="1" t="s">
        <v>55</v>
      </c>
      <c r="H8047">
        <v>52.939900000000002</v>
      </c>
      <c r="I8047">
        <v>-106.4509</v>
      </c>
      <c r="J8047">
        <v>78</v>
      </c>
      <c r="K8047" t="b">
        <v>1</v>
      </c>
      <c r="L8047">
        <v>950</v>
      </c>
      <c r="M8047" s="1" t="s">
        <v>30</v>
      </c>
      <c r="N8047" s="1" t="s">
        <v>31</v>
      </c>
      <c r="O8047">
        <v>4</v>
      </c>
      <c r="P8047" t="b">
        <v>0</v>
      </c>
      <c r="Q8047" t="b">
        <v>0</v>
      </c>
      <c r="R8047" s="1" t="s">
        <v>32</v>
      </c>
      <c r="S8047" s="1" t="s">
        <v>58</v>
      </c>
      <c r="T8047">
        <v>5</v>
      </c>
      <c r="U8047" s="1" t="s">
        <v>45</v>
      </c>
      <c r="V8047" s="1" t="s">
        <v>46</v>
      </c>
      <c r="W8047" s="1" t="str">
        <f>IF(OR(MasterData[[#This Row],[Event]]="Christmas Market", MasterData[[#This Row],[Event]]="Christmas"), "Christmas Sale", "Non-Christmas Sale")</f>
        <v>Christmas Sale</v>
      </c>
      <c r="X8047" t="b">
        <v>1</v>
      </c>
      <c r="Y8047">
        <v>5</v>
      </c>
      <c r="Z8047">
        <v>71.17</v>
      </c>
      <c r="AA8047">
        <v>284.68</v>
      </c>
      <c r="AB8047">
        <v>0</v>
      </c>
      <c r="AC8047" t="str">
        <f>IF(MasterData[[#This Row],[Discount Amount]]&gt;0, "Promotional sale", "Non-Promotional Sales")</f>
        <v>Non-Promotional Sales</v>
      </c>
    </row>
    <row r="8048" spans="1:29" x14ac:dyDescent="0.25">
      <c r="A8048">
        <v>8047</v>
      </c>
      <c r="B8048" s="1" t="s">
        <v>410</v>
      </c>
      <c r="C8048" s="2">
        <v>0.98581018518518526</v>
      </c>
      <c r="D8048">
        <v>284</v>
      </c>
      <c r="E8048">
        <v>24</v>
      </c>
      <c r="F8048" s="1" t="s">
        <v>37</v>
      </c>
      <c r="G8048" s="1" t="s">
        <v>44</v>
      </c>
      <c r="H8048">
        <v>46.813099999999999</v>
      </c>
      <c r="I8048">
        <v>-71.207499999999996</v>
      </c>
      <c r="J8048">
        <v>54</v>
      </c>
      <c r="K8048" t="b">
        <v>1</v>
      </c>
      <c r="L8048">
        <v>350</v>
      </c>
      <c r="M8048" s="1" t="s">
        <v>74</v>
      </c>
      <c r="N8048" s="1" t="s">
        <v>75</v>
      </c>
      <c r="O8048">
        <v>1</v>
      </c>
      <c r="P8048" t="b">
        <v>1</v>
      </c>
      <c r="Q8048" t="b">
        <v>1</v>
      </c>
      <c r="R8048" s="1" t="s">
        <v>32</v>
      </c>
      <c r="S8048" s="1" t="s">
        <v>49</v>
      </c>
      <c r="T8048">
        <v>2</v>
      </c>
      <c r="U8048" s="1" t="s">
        <v>34</v>
      </c>
      <c r="V8048" s="1" t="s">
        <v>59</v>
      </c>
      <c r="W8048" s="1" t="str">
        <f>IF(OR(MasterData[[#This Row],[Event]]="Christmas Market", MasterData[[#This Row],[Event]]="Christmas"), "Christmas Sale", "Non-Christmas Sale")</f>
        <v>Non-Christmas Sale</v>
      </c>
      <c r="X8048" t="b">
        <v>0</v>
      </c>
      <c r="Y8048">
        <v>5</v>
      </c>
      <c r="Z8048">
        <v>78.900000000000006</v>
      </c>
      <c r="AA8048">
        <v>78.900000000000006</v>
      </c>
      <c r="AB8048">
        <v>7.89</v>
      </c>
      <c r="AC8048" t="str">
        <f>IF(MasterData[[#This Row],[Discount Amount]]&gt;0, "Promotional sale", "Non-Promotional Sales")</f>
        <v>Promotional sale</v>
      </c>
    </row>
    <row r="8049" spans="1:29" x14ac:dyDescent="0.25">
      <c r="A8049">
        <v>8048</v>
      </c>
      <c r="B8049" s="1" t="s">
        <v>103</v>
      </c>
      <c r="C8049" s="2">
        <v>0.65129629629629626</v>
      </c>
      <c r="D8049">
        <v>170</v>
      </c>
      <c r="E8049">
        <v>49</v>
      </c>
      <c r="F8049" s="1" t="s">
        <v>37</v>
      </c>
      <c r="G8049" s="1" t="s">
        <v>38</v>
      </c>
      <c r="H8049">
        <v>53.726700000000001</v>
      </c>
      <c r="I8049">
        <v>-127.6476</v>
      </c>
      <c r="J8049">
        <v>53</v>
      </c>
      <c r="K8049" t="b">
        <v>0</v>
      </c>
      <c r="L8049">
        <v>879</v>
      </c>
      <c r="M8049" s="1" t="s">
        <v>56</v>
      </c>
      <c r="N8049" s="1" t="s">
        <v>57</v>
      </c>
      <c r="O8049">
        <v>5</v>
      </c>
      <c r="P8049" t="b">
        <v>1</v>
      </c>
      <c r="Q8049" t="b">
        <v>0</v>
      </c>
      <c r="R8049" s="1" t="s">
        <v>41</v>
      </c>
      <c r="S8049" s="1" t="s">
        <v>33</v>
      </c>
      <c r="T8049">
        <v>5</v>
      </c>
      <c r="U8049" s="1" t="s">
        <v>42</v>
      </c>
      <c r="V8049" s="1" t="s">
        <v>59</v>
      </c>
      <c r="W8049" s="1" t="str">
        <f>IF(OR(MasterData[[#This Row],[Event]]="Christmas Market", MasterData[[#This Row],[Event]]="Christmas"), "Christmas Sale", "Non-Christmas Sale")</f>
        <v>Non-Christmas Sale</v>
      </c>
      <c r="X8049" t="b">
        <v>1</v>
      </c>
      <c r="Y8049">
        <v>4</v>
      </c>
      <c r="Z8049">
        <v>23.21</v>
      </c>
      <c r="AA8049">
        <v>116.05</v>
      </c>
      <c r="AB8049">
        <v>11.61</v>
      </c>
      <c r="AC8049" t="str">
        <f>IF(MasterData[[#This Row],[Discount Amount]]&gt;0, "Promotional sale", "Non-Promotional Sales")</f>
        <v>Promotional sale</v>
      </c>
    </row>
    <row r="8050" spans="1:29" x14ac:dyDescent="0.25">
      <c r="A8050">
        <v>8049</v>
      </c>
      <c r="B8050" s="1" t="s">
        <v>352</v>
      </c>
      <c r="C8050" s="2">
        <v>0.35067129629629634</v>
      </c>
      <c r="D8050">
        <v>91</v>
      </c>
      <c r="E8050">
        <v>34</v>
      </c>
      <c r="F8050" s="1" t="s">
        <v>28</v>
      </c>
      <c r="G8050" s="1" t="s">
        <v>70</v>
      </c>
      <c r="H8050">
        <v>54.273099999999999</v>
      </c>
      <c r="I8050">
        <v>-61.738799999999998</v>
      </c>
      <c r="J8050">
        <v>8</v>
      </c>
      <c r="K8050" t="b">
        <v>0</v>
      </c>
      <c r="L8050">
        <v>58</v>
      </c>
      <c r="M8050" s="1" t="s">
        <v>74</v>
      </c>
      <c r="N8050" s="1" t="s">
        <v>75</v>
      </c>
      <c r="O8050">
        <v>5</v>
      </c>
      <c r="P8050" t="b">
        <v>0</v>
      </c>
      <c r="Q8050" t="b">
        <v>0</v>
      </c>
      <c r="R8050" s="1" t="s">
        <v>52</v>
      </c>
      <c r="S8050" s="1" t="s">
        <v>53</v>
      </c>
      <c r="T8050">
        <v>5</v>
      </c>
      <c r="U8050" s="1" t="s">
        <v>34</v>
      </c>
      <c r="V8050" s="1" t="s">
        <v>59</v>
      </c>
      <c r="W8050" s="1" t="str">
        <f>IF(OR(MasterData[[#This Row],[Event]]="Christmas Market", MasterData[[#This Row],[Event]]="Christmas"), "Christmas Sale", "Non-Christmas Sale")</f>
        <v>Non-Christmas Sale</v>
      </c>
      <c r="X8050" t="b">
        <v>1</v>
      </c>
      <c r="Y8050">
        <v>5</v>
      </c>
      <c r="Z8050">
        <v>34.880000000000003</v>
      </c>
      <c r="AA8050">
        <v>174.41</v>
      </c>
      <c r="AB8050">
        <v>17.440000000000001</v>
      </c>
      <c r="AC8050" t="str">
        <f>IF(MasterData[[#This Row],[Discount Amount]]&gt;0, "Promotional sale", "Non-Promotional Sales")</f>
        <v>Promotional sale</v>
      </c>
    </row>
    <row r="8051" spans="1:29" x14ac:dyDescent="0.25">
      <c r="A8051">
        <v>8050</v>
      </c>
      <c r="B8051" s="1" t="s">
        <v>265</v>
      </c>
      <c r="C8051" s="2">
        <v>0.12298611111111102</v>
      </c>
      <c r="D8051">
        <v>351</v>
      </c>
      <c r="E8051">
        <v>47</v>
      </c>
      <c r="F8051" s="1" t="s">
        <v>37</v>
      </c>
      <c r="G8051" s="1" t="s">
        <v>79</v>
      </c>
      <c r="H8051">
        <v>63.588799999999999</v>
      </c>
      <c r="I8051">
        <v>-115.5069</v>
      </c>
      <c r="J8051">
        <v>27</v>
      </c>
      <c r="K8051" t="b">
        <v>0</v>
      </c>
      <c r="L8051">
        <v>233</v>
      </c>
      <c r="M8051" s="1" t="s">
        <v>30</v>
      </c>
      <c r="N8051" s="1" t="s">
        <v>31</v>
      </c>
      <c r="O8051">
        <v>1</v>
      </c>
      <c r="P8051" t="b">
        <v>0</v>
      </c>
      <c r="Q8051" t="b">
        <v>1</v>
      </c>
      <c r="R8051" s="1" t="s">
        <v>32</v>
      </c>
      <c r="S8051" s="1" t="s">
        <v>49</v>
      </c>
      <c r="T8051">
        <v>5</v>
      </c>
      <c r="U8051" s="1" t="s">
        <v>34</v>
      </c>
      <c r="V8051" s="1" t="s">
        <v>35</v>
      </c>
      <c r="W8051" s="1" t="str">
        <f>IF(OR(MasterData[[#This Row],[Event]]="Christmas Market", MasterData[[#This Row],[Event]]="Christmas"), "Christmas Sale", "Non-Christmas Sale")</f>
        <v>Non-Christmas Sale</v>
      </c>
      <c r="X8051" t="b">
        <v>0</v>
      </c>
      <c r="Y8051">
        <v>3</v>
      </c>
      <c r="Z8051">
        <v>35.119999999999997</v>
      </c>
      <c r="AA8051">
        <v>35.119999999999997</v>
      </c>
      <c r="AB8051">
        <v>0</v>
      </c>
      <c r="AC8051" t="str">
        <f>IF(MasterData[[#This Row],[Discount Amount]]&gt;0, "Promotional sale", "Non-Promotional Sales")</f>
        <v>Non-Promotional Sales</v>
      </c>
    </row>
    <row r="8052" spans="1:29" x14ac:dyDescent="0.25">
      <c r="A8052">
        <v>8051</v>
      </c>
      <c r="B8052" s="1" t="s">
        <v>430</v>
      </c>
      <c r="C8052" s="2">
        <v>0.66450231481481481</v>
      </c>
      <c r="D8052">
        <v>276</v>
      </c>
      <c r="E8052">
        <v>36</v>
      </c>
      <c r="F8052" s="1" t="s">
        <v>37</v>
      </c>
      <c r="G8052" s="1" t="s">
        <v>79</v>
      </c>
      <c r="H8052">
        <v>63.588799999999999</v>
      </c>
      <c r="I8052">
        <v>-115.5069</v>
      </c>
      <c r="J8052">
        <v>40</v>
      </c>
      <c r="K8052" t="b">
        <v>0</v>
      </c>
      <c r="L8052">
        <v>545</v>
      </c>
      <c r="M8052" s="1" t="s">
        <v>56</v>
      </c>
      <c r="N8052" s="1" t="s">
        <v>57</v>
      </c>
      <c r="O8052">
        <v>5</v>
      </c>
      <c r="P8052" t="b">
        <v>1</v>
      </c>
      <c r="Q8052" t="b">
        <v>1</v>
      </c>
      <c r="R8052" s="1" t="s">
        <v>41</v>
      </c>
      <c r="S8052" s="1" t="s">
        <v>49</v>
      </c>
      <c r="T8052">
        <v>1</v>
      </c>
      <c r="U8052" s="1" t="s">
        <v>42</v>
      </c>
      <c r="V8052" s="1" t="s">
        <v>59</v>
      </c>
      <c r="W8052" s="1" t="str">
        <f>IF(OR(MasterData[[#This Row],[Event]]="Christmas Market", MasterData[[#This Row],[Event]]="Christmas"), "Christmas Sale", "Non-Christmas Sale")</f>
        <v>Non-Christmas Sale</v>
      </c>
      <c r="X8052" t="b">
        <v>1</v>
      </c>
      <c r="Y8052">
        <v>2</v>
      </c>
      <c r="Z8052">
        <v>68.19</v>
      </c>
      <c r="AA8052">
        <v>340.97</v>
      </c>
      <c r="AB8052">
        <v>34.1</v>
      </c>
      <c r="AC8052" t="str">
        <f>IF(MasterData[[#This Row],[Discount Amount]]&gt;0, "Promotional sale", "Non-Promotional Sales")</f>
        <v>Promotional sale</v>
      </c>
    </row>
    <row r="8053" spans="1:29" x14ac:dyDescent="0.25">
      <c r="A8053">
        <v>8052</v>
      </c>
      <c r="B8053" s="1" t="s">
        <v>252</v>
      </c>
      <c r="C8053" s="2">
        <v>0.57859953703703693</v>
      </c>
      <c r="D8053">
        <v>475</v>
      </c>
      <c r="E8053">
        <v>32</v>
      </c>
      <c r="F8053" s="1" t="s">
        <v>28</v>
      </c>
      <c r="G8053" s="1" t="s">
        <v>62</v>
      </c>
      <c r="H8053">
        <v>46.565300000000001</v>
      </c>
      <c r="I8053">
        <v>-66.4619</v>
      </c>
      <c r="J8053">
        <v>47</v>
      </c>
      <c r="K8053" t="b">
        <v>0</v>
      </c>
      <c r="L8053">
        <v>844</v>
      </c>
      <c r="M8053" s="1" t="s">
        <v>56</v>
      </c>
      <c r="N8053" s="1" t="s">
        <v>57</v>
      </c>
      <c r="O8053">
        <v>4</v>
      </c>
      <c r="P8053" t="b">
        <v>0</v>
      </c>
      <c r="Q8053" t="b">
        <v>0</v>
      </c>
      <c r="R8053" s="1" t="s">
        <v>32</v>
      </c>
      <c r="S8053" s="1" t="s">
        <v>53</v>
      </c>
      <c r="T8053">
        <v>5</v>
      </c>
      <c r="U8053" s="1" t="s">
        <v>34</v>
      </c>
      <c r="V8053" s="1" t="s">
        <v>59</v>
      </c>
      <c r="W8053" s="1" t="str">
        <f>IF(OR(MasterData[[#This Row],[Event]]="Christmas Market", MasterData[[#This Row],[Event]]="Christmas"), "Christmas Sale", "Non-Christmas Sale")</f>
        <v>Non-Christmas Sale</v>
      </c>
      <c r="X8053" t="b">
        <v>0</v>
      </c>
      <c r="Y8053">
        <v>2</v>
      </c>
      <c r="Z8053">
        <v>83.43</v>
      </c>
      <c r="AA8053">
        <v>333.7</v>
      </c>
      <c r="AB8053">
        <v>33.369999999999997</v>
      </c>
      <c r="AC8053" t="str">
        <f>IF(MasterData[[#This Row],[Discount Amount]]&gt;0, "Promotional sale", "Non-Promotional Sales")</f>
        <v>Promotional sale</v>
      </c>
    </row>
    <row r="8054" spans="1:29" x14ac:dyDescent="0.25">
      <c r="A8054">
        <v>8053</v>
      </c>
      <c r="B8054" s="1" t="s">
        <v>314</v>
      </c>
      <c r="C8054" s="2">
        <v>0.67439814814814825</v>
      </c>
      <c r="D8054">
        <v>269</v>
      </c>
      <c r="E8054">
        <v>50</v>
      </c>
      <c r="F8054" s="1" t="s">
        <v>28</v>
      </c>
      <c r="G8054" s="1" t="s">
        <v>68</v>
      </c>
      <c r="H8054">
        <v>46.318800000000003</v>
      </c>
      <c r="I8054">
        <v>-63.146099999999997</v>
      </c>
      <c r="J8054">
        <v>59</v>
      </c>
      <c r="K8054" t="b">
        <v>0</v>
      </c>
      <c r="L8054">
        <v>67</v>
      </c>
      <c r="M8054" s="1" t="s">
        <v>63</v>
      </c>
      <c r="N8054" s="1" t="s">
        <v>64</v>
      </c>
      <c r="O8054">
        <v>5</v>
      </c>
      <c r="P8054" t="b">
        <v>1</v>
      </c>
      <c r="Q8054" t="b">
        <v>1</v>
      </c>
      <c r="R8054" s="1" t="s">
        <v>32</v>
      </c>
      <c r="S8054" s="1" t="s">
        <v>58</v>
      </c>
      <c r="T8054">
        <v>5</v>
      </c>
      <c r="U8054" s="1" t="s">
        <v>45</v>
      </c>
      <c r="V8054" s="1" t="s">
        <v>59</v>
      </c>
      <c r="W8054" s="1" t="str">
        <f>IF(OR(MasterData[[#This Row],[Event]]="Christmas Market", MasterData[[#This Row],[Event]]="Christmas"), "Christmas Sale", "Non-Christmas Sale")</f>
        <v>Non-Christmas Sale</v>
      </c>
      <c r="X8054" t="b">
        <v>0</v>
      </c>
      <c r="Y8054">
        <v>5</v>
      </c>
      <c r="Z8054">
        <v>23.02</v>
      </c>
      <c r="AA8054">
        <v>115.11</v>
      </c>
      <c r="AB8054">
        <v>11.51</v>
      </c>
      <c r="AC8054" t="str">
        <f>IF(MasterData[[#This Row],[Discount Amount]]&gt;0, "Promotional sale", "Non-Promotional Sales")</f>
        <v>Promotional sale</v>
      </c>
    </row>
    <row r="8055" spans="1:29" x14ac:dyDescent="0.25">
      <c r="A8055">
        <v>8054</v>
      </c>
      <c r="B8055" s="1" t="s">
        <v>373</v>
      </c>
      <c r="C8055" s="2">
        <v>0.16234953703703714</v>
      </c>
      <c r="D8055">
        <v>380</v>
      </c>
      <c r="E8055">
        <v>60</v>
      </c>
      <c r="F8055" s="1" t="s">
        <v>37</v>
      </c>
      <c r="G8055" s="1" t="s">
        <v>68</v>
      </c>
      <c r="H8055">
        <v>46.318800000000003</v>
      </c>
      <c r="I8055">
        <v>-63.146099999999997</v>
      </c>
      <c r="J8055">
        <v>71</v>
      </c>
      <c r="K8055" t="b">
        <v>1</v>
      </c>
      <c r="L8055">
        <v>540</v>
      </c>
      <c r="M8055" s="1" t="s">
        <v>63</v>
      </c>
      <c r="N8055" s="1" t="s">
        <v>64</v>
      </c>
      <c r="O8055">
        <v>2</v>
      </c>
      <c r="P8055" t="b">
        <v>1</v>
      </c>
      <c r="Q8055" t="b">
        <v>0</v>
      </c>
      <c r="R8055" s="1" t="s">
        <v>41</v>
      </c>
      <c r="S8055" s="1" t="s">
        <v>33</v>
      </c>
      <c r="T8055">
        <v>5</v>
      </c>
      <c r="U8055" s="1" t="s">
        <v>45</v>
      </c>
      <c r="V8055" s="1" t="s">
        <v>59</v>
      </c>
      <c r="W8055" s="1" t="str">
        <f>IF(OR(MasterData[[#This Row],[Event]]="Christmas Market", MasterData[[#This Row],[Event]]="Christmas"), "Christmas Sale", "Non-Christmas Sale")</f>
        <v>Non-Christmas Sale</v>
      </c>
      <c r="X8055" t="b">
        <v>1</v>
      </c>
      <c r="Y8055">
        <v>3</v>
      </c>
      <c r="Z8055">
        <v>82.54</v>
      </c>
      <c r="AA8055">
        <v>165.08</v>
      </c>
      <c r="AB8055">
        <v>16.510000000000002</v>
      </c>
      <c r="AC8055" t="str">
        <f>IF(MasterData[[#This Row],[Discount Amount]]&gt;0, "Promotional sale", "Non-Promotional Sales")</f>
        <v>Promotional sale</v>
      </c>
    </row>
    <row r="8056" spans="1:29" x14ac:dyDescent="0.25">
      <c r="A8056">
        <v>8055</v>
      </c>
      <c r="B8056" s="1" t="s">
        <v>333</v>
      </c>
      <c r="C8056" s="2">
        <v>0.9050231481481481</v>
      </c>
      <c r="D8056">
        <v>494</v>
      </c>
      <c r="E8056">
        <v>52</v>
      </c>
      <c r="F8056" s="1" t="s">
        <v>61</v>
      </c>
      <c r="G8056" s="1" t="s">
        <v>48</v>
      </c>
      <c r="H8056">
        <v>53.933300000000003</v>
      </c>
      <c r="I8056">
        <v>-116.5765</v>
      </c>
      <c r="J8056">
        <v>57</v>
      </c>
      <c r="K8056" t="b">
        <v>1</v>
      </c>
      <c r="L8056">
        <v>823</v>
      </c>
      <c r="M8056" s="1" t="s">
        <v>30</v>
      </c>
      <c r="N8056" s="1" t="s">
        <v>31</v>
      </c>
      <c r="O8056">
        <v>5</v>
      </c>
      <c r="P8056" t="b">
        <v>0</v>
      </c>
      <c r="Q8056" t="b">
        <v>0</v>
      </c>
      <c r="R8056" s="1" t="s">
        <v>41</v>
      </c>
      <c r="S8056" s="1" t="s">
        <v>53</v>
      </c>
      <c r="T8056">
        <v>5</v>
      </c>
      <c r="U8056" s="1" t="s">
        <v>42</v>
      </c>
      <c r="V8056" s="1" t="s">
        <v>46</v>
      </c>
      <c r="W8056" s="1" t="str">
        <f>IF(OR(MasterData[[#This Row],[Event]]="Christmas Market", MasterData[[#This Row],[Event]]="Christmas"), "Christmas Sale", "Non-Christmas Sale")</f>
        <v>Christmas Sale</v>
      </c>
      <c r="X8056" t="b">
        <v>1</v>
      </c>
      <c r="Y8056">
        <v>2</v>
      </c>
      <c r="Z8056">
        <v>59.64</v>
      </c>
      <c r="AA8056">
        <v>298.20999999999998</v>
      </c>
      <c r="AB8056">
        <v>0</v>
      </c>
      <c r="AC8056" t="str">
        <f>IF(MasterData[[#This Row],[Discount Amount]]&gt;0, "Promotional sale", "Non-Promotional Sales")</f>
        <v>Non-Promotional Sales</v>
      </c>
    </row>
    <row r="8057" spans="1:29" x14ac:dyDescent="0.25">
      <c r="A8057">
        <v>8056</v>
      </c>
      <c r="B8057" s="1" t="s">
        <v>413</v>
      </c>
      <c r="C8057" s="2">
        <v>0.39815972222222218</v>
      </c>
      <c r="D8057">
        <v>257</v>
      </c>
      <c r="E8057">
        <v>45</v>
      </c>
      <c r="F8057" s="1" t="s">
        <v>61</v>
      </c>
      <c r="G8057" s="1" t="s">
        <v>48</v>
      </c>
      <c r="H8057">
        <v>53.933300000000003</v>
      </c>
      <c r="I8057">
        <v>-116.5765</v>
      </c>
      <c r="J8057">
        <v>68</v>
      </c>
      <c r="K8057" t="b">
        <v>1</v>
      </c>
      <c r="L8057">
        <v>792</v>
      </c>
      <c r="M8057" s="1" t="s">
        <v>39</v>
      </c>
      <c r="N8057" s="1" t="s">
        <v>40</v>
      </c>
      <c r="O8057">
        <v>1</v>
      </c>
      <c r="P8057" t="b">
        <v>1</v>
      </c>
      <c r="Q8057" t="b">
        <v>1</v>
      </c>
      <c r="R8057" s="1" t="s">
        <v>41</v>
      </c>
      <c r="S8057" s="1" t="s">
        <v>58</v>
      </c>
      <c r="T8057">
        <v>2</v>
      </c>
      <c r="U8057" s="1" t="s">
        <v>42</v>
      </c>
      <c r="V8057" s="1" t="s">
        <v>59</v>
      </c>
      <c r="W8057" s="1" t="str">
        <f>IF(OR(MasterData[[#This Row],[Event]]="Christmas Market", MasterData[[#This Row],[Event]]="Christmas"), "Christmas Sale", "Non-Christmas Sale")</f>
        <v>Non-Christmas Sale</v>
      </c>
      <c r="X8057" t="b">
        <v>0</v>
      </c>
      <c r="Y8057">
        <v>4</v>
      </c>
      <c r="Z8057">
        <v>36.770000000000003</v>
      </c>
      <c r="AA8057">
        <v>36.770000000000003</v>
      </c>
      <c r="AB8057">
        <v>3.68</v>
      </c>
      <c r="AC8057" t="str">
        <f>IF(MasterData[[#This Row],[Discount Amount]]&gt;0, "Promotional sale", "Non-Promotional Sales")</f>
        <v>Promotional sale</v>
      </c>
    </row>
    <row r="8058" spans="1:29" x14ac:dyDescent="0.25">
      <c r="A8058">
        <v>8057</v>
      </c>
      <c r="B8058" s="1" t="s">
        <v>294</v>
      </c>
      <c r="C8058" s="2">
        <v>0.37109953703703713</v>
      </c>
      <c r="D8058">
        <v>289</v>
      </c>
      <c r="E8058">
        <v>65</v>
      </c>
      <c r="F8058" s="1" t="s">
        <v>28</v>
      </c>
      <c r="G8058" s="1" t="s">
        <v>29</v>
      </c>
      <c r="H8058">
        <v>51.253799999999998</v>
      </c>
      <c r="I8058">
        <v>-85.3232</v>
      </c>
      <c r="J8058">
        <v>20</v>
      </c>
      <c r="K8058" t="b">
        <v>0</v>
      </c>
      <c r="L8058">
        <v>638</v>
      </c>
      <c r="M8058" s="1" t="s">
        <v>30</v>
      </c>
      <c r="N8058" s="1" t="s">
        <v>31</v>
      </c>
      <c r="O8058">
        <v>3</v>
      </c>
      <c r="P8058" t="b">
        <v>0</v>
      </c>
      <c r="Q8058" t="b">
        <v>0</v>
      </c>
      <c r="R8058" s="1" t="s">
        <v>52</v>
      </c>
      <c r="S8058" s="1" t="s">
        <v>33</v>
      </c>
      <c r="T8058">
        <v>2</v>
      </c>
      <c r="U8058" s="1" t="s">
        <v>45</v>
      </c>
      <c r="V8058" s="1" t="s">
        <v>35</v>
      </c>
      <c r="W8058" s="1" t="str">
        <f>IF(OR(MasterData[[#This Row],[Event]]="Christmas Market", MasterData[[#This Row],[Event]]="Christmas"), "Christmas Sale", "Non-Christmas Sale")</f>
        <v>Non-Christmas Sale</v>
      </c>
      <c r="X8058" t="b">
        <v>1</v>
      </c>
      <c r="Y8058">
        <v>2</v>
      </c>
      <c r="Z8058">
        <v>88.63</v>
      </c>
      <c r="AA8058">
        <v>265.88</v>
      </c>
      <c r="AB8058">
        <v>0</v>
      </c>
      <c r="AC8058" t="str">
        <f>IF(MasterData[[#This Row],[Discount Amount]]&gt;0, "Promotional sale", "Non-Promotional Sales")</f>
        <v>Non-Promotional Sales</v>
      </c>
    </row>
    <row r="8059" spans="1:29" x14ac:dyDescent="0.25">
      <c r="A8059">
        <v>8058</v>
      </c>
      <c r="B8059" s="1" t="s">
        <v>285</v>
      </c>
      <c r="C8059" s="2">
        <v>0.97658564814814808</v>
      </c>
      <c r="D8059">
        <v>326</v>
      </c>
      <c r="E8059">
        <v>68</v>
      </c>
      <c r="F8059" s="1" t="s">
        <v>61</v>
      </c>
      <c r="G8059" s="1" t="s">
        <v>68</v>
      </c>
      <c r="H8059">
        <v>46.318800000000003</v>
      </c>
      <c r="I8059">
        <v>-63.146099999999997</v>
      </c>
      <c r="J8059">
        <v>65</v>
      </c>
      <c r="K8059" t="b">
        <v>0</v>
      </c>
      <c r="L8059">
        <v>820</v>
      </c>
      <c r="M8059" s="1" t="s">
        <v>30</v>
      </c>
      <c r="N8059" s="1" t="s">
        <v>31</v>
      </c>
      <c r="O8059">
        <v>5</v>
      </c>
      <c r="P8059" t="b">
        <v>0</v>
      </c>
      <c r="Q8059" t="b">
        <v>1</v>
      </c>
      <c r="R8059" s="1" t="s">
        <v>32</v>
      </c>
      <c r="S8059" s="1" t="s">
        <v>33</v>
      </c>
      <c r="T8059">
        <v>5</v>
      </c>
      <c r="U8059" s="1" t="s">
        <v>45</v>
      </c>
      <c r="V8059" s="1" t="s">
        <v>59</v>
      </c>
      <c r="W8059" s="1" t="str">
        <f>IF(OR(MasterData[[#This Row],[Event]]="Christmas Market", MasterData[[#This Row],[Event]]="Christmas"), "Christmas Sale", "Non-Christmas Sale")</f>
        <v>Non-Christmas Sale</v>
      </c>
      <c r="X8059" t="b">
        <v>1</v>
      </c>
      <c r="Y8059">
        <v>4</v>
      </c>
      <c r="Z8059">
        <v>33.18</v>
      </c>
      <c r="AA8059">
        <v>165.9</v>
      </c>
      <c r="AB8059">
        <v>16.59</v>
      </c>
      <c r="AC8059" t="str">
        <f>IF(MasterData[[#This Row],[Discount Amount]]&gt;0, "Promotional sale", "Non-Promotional Sales")</f>
        <v>Promotional sale</v>
      </c>
    </row>
    <row r="8060" spans="1:29" x14ac:dyDescent="0.25">
      <c r="A8060">
        <v>8059</v>
      </c>
      <c r="B8060" s="1" t="s">
        <v>334</v>
      </c>
      <c r="C8060" s="2">
        <v>0.30266203703703698</v>
      </c>
      <c r="D8060">
        <v>145</v>
      </c>
      <c r="E8060">
        <v>27</v>
      </c>
      <c r="F8060" s="1" t="s">
        <v>37</v>
      </c>
      <c r="G8060" s="1" t="s">
        <v>48</v>
      </c>
      <c r="H8060">
        <v>53.933300000000003</v>
      </c>
      <c r="I8060">
        <v>-116.5765</v>
      </c>
      <c r="J8060">
        <v>94</v>
      </c>
      <c r="K8060" t="b">
        <v>0</v>
      </c>
      <c r="L8060">
        <v>576</v>
      </c>
      <c r="M8060" s="1" t="s">
        <v>74</v>
      </c>
      <c r="N8060" s="1" t="s">
        <v>75</v>
      </c>
      <c r="O8060">
        <v>3</v>
      </c>
      <c r="P8060" t="b">
        <v>0</v>
      </c>
      <c r="Q8060" t="b">
        <v>0</v>
      </c>
      <c r="R8060" s="1" t="s">
        <v>32</v>
      </c>
      <c r="S8060" s="1" t="s">
        <v>58</v>
      </c>
      <c r="T8060">
        <v>4</v>
      </c>
      <c r="U8060" s="1" t="s">
        <v>45</v>
      </c>
      <c r="V8060" s="1" t="s">
        <v>35</v>
      </c>
      <c r="W8060" s="1" t="str">
        <f>IF(OR(MasterData[[#This Row],[Event]]="Christmas Market", MasterData[[#This Row],[Event]]="Christmas"), "Christmas Sale", "Non-Christmas Sale")</f>
        <v>Non-Christmas Sale</v>
      </c>
      <c r="X8060" t="b">
        <v>1</v>
      </c>
      <c r="Y8060">
        <v>5</v>
      </c>
      <c r="Z8060">
        <v>34.869999999999997</v>
      </c>
      <c r="AA8060">
        <v>104.62</v>
      </c>
      <c r="AB8060">
        <v>0</v>
      </c>
      <c r="AC8060" t="str">
        <f>IF(MasterData[[#This Row],[Discount Amount]]&gt;0, "Promotional sale", "Non-Promotional Sales")</f>
        <v>Non-Promotional Sales</v>
      </c>
    </row>
    <row r="8061" spans="1:29" x14ac:dyDescent="0.25">
      <c r="A8061">
        <v>8060</v>
      </c>
      <c r="B8061" s="1" t="s">
        <v>375</v>
      </c>
      <c r="C8061" s="2">
        <v>0.8249305555555555</v>
      </c>
      <c r="D8061">
        <v>411</v>
      </c>
      <c r="E8061">
        <v>69</v>
      </c>
      <c r="F8061" s="1" t="s">
        <v>37</v>
      </c>
      <c r="G8061" s="1" t="s">
        <v>68</v>
      </c>
      <c r="H8061">
        <v>46.318800000000003</v>
      </c>
      <c r="I8061">
        <v>-63.146099999999997</v>
      </c>
      <c r="J8061">
        <v>85</v>
      </c>
      <c r="K8061" t="b">
        <v>1</v>
      </c>
      <c r="L8061">
        <v>944</v>
      </c>
      <c r="M8061" s="1" t="s">
        <v>56</v>
      </c>
      <c r="N8061" s="1" t="s">
        <v>57</v>
      </c>
      <c r="O8061">
        <v>3</v>
      </c>
      <c r="P8061" t="b">
        <v>0</v>
      </c>
      <c r="Q8061" t="b">
        <v>0</v>
      </c>
      <c r="R8061" s="1" t="s">
        <v>41</v>
      </c>
      <c r="S8061" s="1" t="s">
        <v>33</v>
      </c>
      <c r="T8061">
        <v>2</v>
      </c>
      <c r="U8061" s="1" t="s">
        <v>34</v>
      </c>
      <c r="V8061" s="1" t="s">
        <v>46</v>
      </c>
      <c r="W8061" s="1" t="str">
        <f>IF(OR(MasterData[[#This Row],[Event]]="Christmas Market", MasterData[[#This Row],[Event]]="Christmas"), "Christmas Sale", "Non-Christmas Sale")</f>
        <v>Christmas Sale</v>
      </c>
      <c r="X8061" t="b">
        <v>0</v>
      </c>
      <c r="Y8061">
        <v>3</v>
      </c>
      <c r="Z8061">
        <v>92.96</v>
      </c>
      <c r="AA8061">
        <v>278.88</v>
      </c>
      <c r="AB8061">
        <v>0</v>
      </c>
      <c r="AC8061" t="str">
        <f>IF(MasterData[[#This Row],[Discount Amount]]&gt;0, "Promotional sale", "Non-Promotional Sales")</f>
        <v>Non-Promotional Sales</v>
      </c>
    </row>
    <row r="8062" spans="1:29" x14ac:dyDescent="0.25">
      <c r="A8062">
        <v>8061</v>
      </c>
      <c r="B8062" s="1" t="s">
        <v>193</v>
      </c>
      <c r="C8062" s="2">
        <v>0.7453587962962962</v>
      </c>
      <c r="D8062">
        <v>338</v>
      </c>
      <c r="E8062">
        <v>39</v>
      </c>
      <c r="F8062" s="1" t="s">
        <v>37</v>
      </c>
      <c r="G8062" s="1" t="s">
        <v>66</v>
      </c>
      <c r="H8062">
        <v>45.077800000000003</v>
      </c>
      <c r="I8062">
        <v>-63.546700000000001</v>
      </c>
      <c r="J8062">
        <v>65</v>
      </c>
      <c r="K8062" t="b">
        <v>1</v>
      </c>
      <c r="L8062">
        <v>796</v>
      </c>
      <c r="M8062" s="1" t="s">
        <v>30</v>
      </c>
      <c r="N8062" s="1" t="s">
        <v>31</v>
      </c>
      <c r="O8062">
        <v>5</v>
      </c>
      <c r="P8062" t="b">
        <v>1</v>
      </c>
      <c r="Q8062" t="b">
        <v>1</v>
      </c>
      <c r="R8062" s="1" t="s">
        <v>32</v>
      </c>
      <c r="S8062" s="1" t="s">
        <v>49</v>
      </c>
      <c r="T8062">
        <v>2</v>
      </c>
      <c r="U8062" s="1" t="s">
        <v>45</v>
      </c>
      <c r="V8062" s="1" t="s">
        <v>59</v>
      </c>
      <c r="W8062" s="1" t="str">
        <f>IF(OR(MasterData[[#This Row],[Event]]="Christmas Market", MasterData[[#This Row],[Event]]="Christmas"), "Christmas Sale", "Non-Christmas Sale")</f>
        <v>Non-Christmas Sale</v>
      </c>
      <c r="X8062" t="b">
        <v>0</v>
      </c>
      <c r="Y8062">
        <v>3</v>
      </c>
      <c r="Z8062">
        <v>41.32</v>
      </c>
      <c r="AA8062">
        <v>206.6</v>
      </c>
      <c r="AB8062">
        <v>20.66</v>
      </c>
      <c r="AC8062" t="str">
        <f>IF(MasterData[[#This Row],[Discount Amount]]&gt;0, "Promotional sale", "Non-Promotional Sales")</f>
        <v>Promotional sale</v>
      </c>
    </row>
    <row r="8063" spans="1:29" x14ac:dyDescent="0.25">
      <c r="A8063">
        <v>8062</v>
      </c>
      <c r="B8063" s="1" t="s">
        <v>384</v>
      </c>
      <c r="C8063" s="2">
        <v>0.37813657407407408</v>
      </c>
      <c r="D8063">
        <v>185</v>
      </c>
      <c r="E8063">
        <v>38</v>
      </c>
      <c r="F8063" s="1" t="s">
        <v>61</v>
      </c>
      <c r="G8063" s="1" t="s">
        <v>68</v>
      </c>
      <c r="H8063">
        <v>46.318800000000003</v>
      </c>
      <c r="I8063">
        <v>-63.146099999999997</v>
      </c>
      <c r="J8063">
        <v>61</v>
      </c>
      <c r="K8063" t="b">
        <v>0</v>
      </c>
      <c r="L8063">
        <v>786</v>
      </c>
      <c r="M8063" s="1" t="s">
        <v>74</v>
      </c>
      <c r="N8063" s="1" t="s">
        <v>75</v>
      </c>
      <c r="O8063">
        <v>4</v>
      </c>
      <c r="P8063" t="b">
        <v>0</v>
      </c>
      <c r="Q8063" t="b">
        <v>0</v>
      </c>
      <c r="R8063" s="1" t="s">
        <v>41</v>
      </c>
      <c r="S8063" s="1" t="s">
        <v>49</v>
      </c>
      <c r="T8063">
        <v>2</v>
      </c>
      <c r="U8063" s="1" t="s">
        <v>42</v>
      </c>
      <c r="V8063" s="1" t="s">
        <v>59</v>
      </c>
      <c r="W8063" s="1" t="str">
        <f>IF(OR(MasterData[[#This Row],[Event]]="Christmas Market", MasterData[[#This Row],[Event]]="Christmas"), "Christmas Sale", "Non-Christmas Sale")</f>
        <v>Non-Christmas Sale</v>
      </c>
      <c r="X8063" t="b">
        <v>0</v>
      </c>
      <c r="Y8063">
        <v>4</v>
      </c>
      <c r="Z8063">
        <v>77.34</v>
      </c>
      <c r="AA8063">
        <v>309.37</v>
      </c>
      <c r="AB8063">
        <v>30.94</v>
      </c>
      <c r="AC8063" t="str">
        <f>IF(MasterData[[#This Row],[Discount Amount]]&gt;0, "Promotional sale", "Non-Promotional Sales")</f>
        <v>Promotional sale</v>
      </c>
    </row>
    <row r="8064" spans="1:29" x14ac:dyDescent="0.25">
      <c r="A8064">
        <v>8063</v>
      </c>
      <c r="B8064" s="1" t="s">
        <v>382</v>
      </c>
      <c r="C8064" s="2">
        <v>0.60726851851851849</v>
      </c>
      <c r="D8064">
        <v>84</v>
      </c>
      <c r="E8064">
        <v>21</v>
      </c>
      <c r="F8064" s="1" t="s">
        <v>61</v>
      </c>
      <c r="G8064" s="1" t="s">
        <v>29</v>
      </c>
      <c r="H8064">
        <v>51.253799999999998</v>
      </c>
      <c r="I8064">
        <v>-85.3232</v>
      </c>
      <c r="J8064">
        <v>80</v>
      </c>
      <c r="K8064" t="b">
        <v>0</v>
      </c>
      <c r="L8064">
        <v>884</v>
      </c>
      <c r="M8064" s="1" t="s">
        <v>74</v>
      </c>
      <c r="N8064" s="1" t="s">
        <v>75</v>
      </c>
      <c r="O8064">
        <v>4</v>
      </c>
      <c r="P8064" t="b">
        <v>1</v>
      </c>
      <c r="Q8064" t="b">
        <v>0</v>
      </c>
      <c r="R8064" s="1" t="s">
        <v>32</v>
      </c>
      <c r="S8064" s="1" t="s">
        <v>53</v>
      </c>
      <c r="T8064">
        <v>3</v>
      </c>
      <c r="U8064" s="1" t="s">
        <v>42</v>
      </c>
      <c r="V8064" s="1" t="s">
        <v>59</v>
      </c>
      <c r="W8064" s="1" t="str">
        <f>IF(OR(MasterData[[#This Row],[Event]]="Christmas Market", MasterData[[#This Row],[Event]]="Christmas"), "Christmas Sale", "Non-Christmas Sale")</f>
        <v>Non-Christmas Sale</v>
      </c>
      <c r="X8064" t="b">
        <v>0</v>
      </c>
      <c r="Y8064">
        <v>2</v>
      </c>
      <c r="Z8064">
        <v>69.53</v>
      </c>
      <c r="AA8064">
        <v>278.11</v>
      </c>
      <c r="AB8064">
        <v>27.81</v>
      </c>
      <c r="AC8064" t="str">
        <f>IF(MasterData[[#This Row],[Discount Amount]]&gt;0, "Promotional sale", "Non-Promotional Sales")</f>
        <v>Promotional sale</v>
      </c>
    </row>
    <row r="8065" spans="1:29" x14ac:dyDescent="0.25">
      <c r="A8065">
        <v>8064</v>
      </c>
      <c r="B8065" s="1" t="s">
        <v>314</v>
      </c>
      <c r="C8065" s="2">
        <v>0.72228009259259252</v>
      </c>
      <c r="D8065">
        <v>457</v>
      </c>
      <c r="E8065">
        <v>28</v>
      </c>
      <c r="F8065" s="1" t="s">
        <v>61</v>
      </c>
      <c r="G8065" s="1" t="s">
        <v>68</v>
      </c>
      <c r="H8065">
        <v>46.318800000000003</v>
      </c>
      <c r="I8065">
        <v>-63.146099999999997</v>
      </c>
      <c r="J8065">
        <v>24</v>
      </c>
      <c r="K8065" t="b">
        <v>0</v>
      </c>
      <c r="L8065">
        <v>202</v>
      </c>
      <c r="M8065" s="1" t="s">
        <v>63</v>
      </c>
      <c r="N8065" s="1" t="s">
        <v>64</v>
      </c>
      <c r="O8065">
        <v>4</v>
      </c>
      <c r="P8065" t="b">
        <v>0</v>
      </c>
      <c r="Q8065" t="b">
        <v>0</v>
      </c>
      <c r="R8065" s="1" t="s">
        <v>32</v>
      </c>
      <c r="S8065" s="1" t="s">
        <v>33</v>
      </c>
      <c r="T8065">
        <v>3</v>
      </c>
      <c r="U8065" s="1" t="s">
        <v>42</v>
      </c>
      <c r="V8065" s="1" t="s">
        <v>35</v>
      </c>
      <c r="W8065" s="1" t="str">
        <f>IF(OR(MasterData[[#This Row],[Event]]="Christmas Market", MasterData[[#This Row],[Event]]="Christmas"), "Christmas Sale", "Non-Christmas Sale")</f>
        <v>Non-Christmas Sale</v>
      </c>
      <c r="X8065" t="b">
        <v>0</v>
      </c>
      <c r="Y8065">
        <v>2</v>
      </c>
      <c r="Z8065">
        <v>98.83</v>
      </c>
      <c r="AA8065">
        <v>395.31</v>
      </c>
      <c r="AB8065">
        <v>0</v>
      </c>
      <c r="AC8065" t="str">
        <f>IF(MasterData[[#This Row],[Discount Amount]]&gt;0, "Promotional sale", "Non-Promotional Sales")</f>
        <v>Non-Promotional Sales</v>
      </c>
    </row>
    <row r="8066" spans="1:29" x14ac:dyDescent="0.25">
      <c r="A8066">
        <v>8065</v>
      </c>
      <c r="B8066" s="1" t="s">
        <v>237</v>
      </c>
      <c r="C8066" s="2">
        <v>0.57467592592592598</v>
      </c>
      <c r="D8066">
        <v>315</v>
      </c>
      <c r="E8066">
        <v>52</v>
      </c>
      <c r="F8066" s="1" t="s">
        <v>37</v>
      </c>
      <c r="G8066" s="1" t="s">
        <v>70</v>
      </c>
      <c r="H8066">
        <v>54.273099999999999</v>
      </c>
      <c r="I8066">
        <v>-61.738799999999998</v>
      </c>
      <c r="J8066">
        <v>72</v>
      </c>
      <c r="K8066" t="b">
        <v>1</v>
      </c>
      <c r="L8066">
        <v>261</v>
      </c>
      <c r="M8066" s="1" t="s">
        <v>30</v>
      </c>
      <c r="N8066" s="1" t="s">
        <v>31</v>
      </c>
      <c r="O8066">
        <v>2</v>
      </c>
      <c r="P8066" t="b">
        <v>1</v>
      </c>
      <c r="Q8066" t="b">
        <v>0</v>
      </c>
      <c r="R8066" s="1" t="s">
        <v>41</v>
      </c>
      <c r="S8066" s="1" t="s">
        <v>49</v>
      </c>
      <c r="T8066">
        <v>1</v>
      </c>
      <c r="U8066" s="1" t="s">
        <v>45</v>
      </c>
      <c r="V8066" s="1" t="s">
        <v>35</v>
      </c>
      <c r="W8066" s="1" t="str">
        <f>IF(OR(MasterData[[#This Row],[Event]]="Christmas Market", MasterData[[#This Row],[Event]]="Christmas"), "Christmas Sale", "Non-Christmas Sale")</f>
        <v>Non-Christmas Sale</v>
      </c>
      <c r="X8066" t="b">
        <v>1</v>
      </c>
      <c r="Y8066">
        <v>1</v>
      </c>
      <c r="Z8066">
        <v>25.89</v>
      </c>
      <c r="AA8066">
        <v>51.77</v>
      </c>
      <c r="AB8066">
        <v>0</v>
      </c>
      <c r="AC8066" t="str">
        <f>IF(MasterData[[#This Row],[Discount Amount]]&gt;0, "Promotional sale", "Non-Promotional Sales")</f>
        <v>Non-Promotional Sales</v>
      </c>
    </row>
    <row r="8067" spans="1:29" x14ac:dyDescent="0.25">
      <c r="A8067">
        <v>8066</v>
      </c>
      <c r="B8067" s="1" t="s">
        <v>130</v>
      </c>
      <c r="C8067" s="2">
        <v>0.79689814814814808</v>
      </c>
      <c r="D8067">
        <v>335</v>
      </c>
      <c r="E8067">
        <v>32</v>
      </c>
      <c r="F8067" s="1" t="s">
        <v>28</v>
      </c>
      <c r="G8067" s="1" t="s">
        <v>62</v>
      </c>
      <c r="H8067">
        <v>46.565300000000001</v>
      </c>
      <c r="I8067">
        <v>-66.4619</v>
      </c>
      <c r="J8067">
        <v>5</v>
      </c>
      <c r="K8067" t="b">
        <v>0</v>
      </c>
      <c r="L8067">
        <v>522</v>
      </c>
      <c r="M8067" s="1" t="s">
        <v>56</v>
      </c>
      <c r="N8067" s="1" t="s">
        <v>57</v>
      </c>
      <c r="O8067">
        <v>1</v>
      </c>
      <c r="P8067" t="b">
        <v>0</v>
      </c>
      <c r="Q8067" t="b">
        <v>0</v>
      </c>
      <c r="R8067" s="1" t="s">
        <v>52</v>
      </c>
      <c r="S8067" s="1" t="s">
        <v>58</v>
      </c>
      <c r="T8067">
        <v>5</v>
      </c>
      <c r="U8067" s="1" t="s">
        <v>42</v>
      </c>
      <c r="V8067" s="1" t="s">
        <v>46</v>
      </c>
      <c r="W8067" s="1" t="str">
        <f>IF(OR(MasterData[[#This Row],[Event]]="Christmas Market", MasterData[[#This Row],[Event]]="Christmas"), "Christmas Sale", "Non-Christmas Sale")</f>
        <v>Christmas Sale</v>
      </c>
      <c r="X8067" t="b">
        <v>1</v>
      </c>
      <c r="Y8067">
        <v>2</v>
      </c>
      <c r="Z8067">
        <v>36.72</v>
      </c>
      <c r="AA8067">
        <v>36.72</v>
      </c>
      <c r="AB8067">
        <v>0</v>
      </c>
      <c r="AC8067" t="str">
        <f>IF(MasterData[[#This Row],[Discount Amount]]&gt;0, "Promotional sale", "Non-Promotional Sales")</f>
        <v>Non-Promotional Sales</v>
      </c>
    </row>
    <row r="8068" spans="1:29" x14ac:dyDescent="0.25">
      <c r="A8068">
        <v>8067</v>
      </c>
      <c r="B8068" s="1" t="s">
        <v>234</v>
      </c>
      <c r="C8068" s="2">
        <v>0.2160763888888888</v>
      </c>
      <c r="D8068">
        <v>448</v>
      </c>
      <c r="E8068">
        <v>70</v>
      </c>
      <c r="F8068" s="1" t="s">
        <v>61</v>
      </c>
      <c r="G8068" s="1" t="s">
        <v>79</v>
      </c>
      <c r="H8068">
        <v>63.588799999999999</v>
      </c>
      <c r="I8068">
        <v>-115.5069</v>
      </c>
      <c r="J8068">
        <v>43</v>
      </c>
      <c r="K8068" t="b">
        <v>0</v>
      </c>
      <c r="L8068">
        <v>139</v>
      </c>
      <c r="M8068" s="1" t="s">
        <v>30</v>
      </c>
      <c r="N8068" s="1" t="s">
        <v>31</v>
      </c>
      <c r="O8068">
        <v>2</v>
      </c>
      <c r="P8068" t="b">
        <v>0</v>
      </c>
      <c r="Q8068" t="b">
        <v>0</v>
      </c>
      <c r="R8068" s="1" t="s">
        <v>41</v>
      </c>
      <c r="S8068" s="1" t="s">
        <v>58</v>
      </c>
      <c r="T8068">
        <v>3</v>
      </c>
      <c r="U8068" s="1" t="s">
        <v>34</v>
      </c>
      <c r="V8068" s="1" t="s">
        <v>59</v>
      </c>
      <c r="W8068" s="1" t="str">
        <f>IF(OR(MasterData[[#This Row],[Event]]="Christmas Market", MasterData[[#This Row],[Event]]="Christmas"), "Christmas Sale", "Non-Christmas Sale")</f>
        <v>Non-Christmas Sale</v>
      </c>
      <c r="X8068" t="b">
        <v>0</v>
      </c>
      <c r="Y8068">
        <v>4</v>
      </c>
      <c r="Z8068">
        <v>35.6</v>
      </c>
      <c r="AA8068">
        <v>71.209999999999994</v>
      </c>
      <c r="AB8068">
        <v>7.12</v>
      </c>
      <c r="AC8068" t="str">
        <f>IF(MasterData[[#This Row],[Discount Amount]]&gt;0, "Promotional sale", "Non-Promotional Sales")</f>
        <v>Promotional sale</v>
      </c>
    </row>
    <row r="8069" spans="1:29" x14ac:dyDescent="0.25">
      <c r="A8069">
        <v>8068</v>
      </c>
      <c r="B8069" s="1" t="s">
        <v>152</v>
      </c>
      <c r="C8069" s="2">
        <v>0.56767361111111114</v>
      </c>
      <c r="D8069">
        <v>280</v>
      </c>
      <c r="E8069">
        <v>67</v>
      </c>
      <c r="F8069" s="1" t="s">
        <v>37</v>
      </c>
      <c r="G8069" s="1" t="s">
        <v>29</v>
      </c>
      <c r="H8069">
        <v>51.253799999999998</v>
      </c>
      <c r="I8069">
        <v>-85.3232</v>
      </c>
      <c r="J8069">
        <v>17</v>
      </c>
      <c r="K8069" t="b">
        <v>1</v>
      </c>
      <c r="L8069">
        <v>108</v>
      </c>
      <c r="M8069" s="1" t="s">
        <v>74</v>
      </c>
      <c r="N8069" s="1" t="s">
        <v>75</v>
      </c>
      <c r="O8069">
        <v>5</v>
      </c>
      <c r="P8069" t="b">
        <v>0</v>
      </c>
      <c r="Q8069" t="b">
        <v>1</v>
      </c>
      <c r="R8069" s="1" t="s">
        <v>32</v>
      </c>
      <c r="S8069" s="1" t="s">
        <v>33</v>
      </c>
      <c r="T8069">
        <v>3</v>
      </c>
      <c r="U8069" s="1" t="s">
        <v>42</v>
      </c>
      <c r="V8069" s="1" t="s">
        <v>59</v>
      </c>
      <c r="W8069" s="1" t="str">
        <f>IF(OR(MasterData[[#This Row],[Event]]="Christmas Market", MasterData[[#This Row],[Event]]="Christmas"), "Christmas Sale", "Non-Christmas Sale")</f>
        <v>Non-Christmas Sale</v>
      </c>
      <c r="X8069" t="b">
        <v>1</v>
      </c>
      <c r="Y8069">
        <v>4</v>
      </c>
      <c r="Z8069">
        <v>71.7</v>
      </c>
      <c r="AA8069">
        <v>358.49</v>
      </c>
      <c r="AB8069">
        <v>35.85</v>
      </c>
      <c r="AC8069" t="str">
        <f>IF(MasterData[[#This Row],[Discount Amount]]&gt;0, "Promotional sale", "Non-Promotional Sales")</f>
        <v>Promotional sale</v>
      </c>
    </row>
    <row r="8070" spans="1:29" x14ac:dyDescent="0.25">
      <c r="A8070">
        <v>8069</v>
      </c>
      <c r="B8070" s="1" t="s">
        <v>43</v>
      </c>
      <c r="C8070" s="2">
        <v>0.99893518518518509</v>
      </c>
      <c r="D8070">
        <v>296</v>
      </c>
      <c r="E8070">
        <v>36</v>
      </c>
      <c r="F8070" s="1" t="s">
        <v>28</v>
      </c>
      <c r="G8070" s="1" t="s">
        <v>55</v>
      </c>
      <c r="H8070">
        <v>52.939900000000002</v>
      </c>
      <c r="I8070">
        <v>-106.4509</v>
      </c>
      <c r="J8070">
        <v>64</v>
      </c>
      <c r="K8070" t="b">
        <v>0</v>
      </c>
      <c r="L8070">
        <v>750</v>
      </c>
      <c r="M8070" s="1" t="s">
        <v>39</v>
      </c>
      <c r="N8070" s="1" t="s">
        <v>40</v>
      </c>
      <c r="O8070">
        <v>4</v>
      </c>
      <c r="P8070" t="b">
        <v>0</v>
      </c>
      <c r="Q8070" t="b">
        <v>0</v>
      </c>
      <c r="R8070" s="1" t="s">
        <v>52</v>
      </c>
      <c r="S8070" s="1" t="s">
        <v>53</v>
      </c>
      <c r="T8070">
        <v>2</v>
      </c>
      <c r="U8070" s="1" t="s">
        <v>42</v>
      </c>
      <c r="V8070" s="1" t="s">
        <v>46</v>
      </c>
      <c r="W8070" s="1" t="str">
        <f>IF(OR(MasterData[[#This Row],[Event]]="Christmas Market", MasterData[[#This Row],[Event]]="Christmas"), "Christmas Sale", "Non-Christmas Sale")</f>
        <v>Christmas Sale</v>
      </c>
      <c r="X8070" t="b">
        <v>0</v>
      </c>
      <c r="Y8070">
        <v>2</v>
      </c>
      <c r="Z8070">
        <v>25.82</v>
      </c>
      <c r="AA8070">
        <v>103.28</v>
      </c>
      <c r="AB8070">
        <v>0</v>
      </c>
      <c r="AC8070" t="str">
        <f>IF(MasterData[[#This Row],[Discount Amount]]&gt;0, "Promotional sale", "Non-Promotional Sales")</f>
        <v>Non-Promotional Sales</v>
      </c>
    </row>
    <row r="8071" spans="1:29" x14ac:dyDescent="0.25">
      <c r="A8071">
        <v>8070</v>
      </c>
      <c r="B8071" s="1" t="s">
        <v>191</v>
      </c>
      <c r="C8071" s="2">
        <v>0.63357638888888879</v>
      </c>
      <c r="D8071">
        <v>405</v>
      </c>
      <c r="E8071">
        <v>63</v>
      </c>
      <c r="F8071" s="1" t="s">
        <v>37</v>
      </c>
      <c r="G8071" s="1" t="s">
        <v>68</v>
      </c>
      <c r="H8071">
        <v>46.318800000000003</v>
      </c>
      <c r="I8071">
        <v>-63.146099999999997</v>
      </c>
      <c r="J8071">
        <v>76</v>
      </c>
      <c r="K8071" t="b">
        <v>0</v>
      </c>
      <c r="L8071">
        <v>917</v>
      </c>
      <c r="M8071" s="1" t="s">
        <v>56</v>
      </c>
      <c r="N8071" s="1" t="s">
        <v>57</v>
      </c>
      <c r="O8071">
        <v>1</v>
      </c>
      <c r="P8071" t="b">
        <v>1</v>
      </c>
      <c r="Q8071" t="b">
        <v>1</v>
      </c>
      <c r="R8071" s="1" t="s">
        <v>52</v>
      </c>
      <c r="S8071" s="1" t="s">
        <v>49</v>
      </c>
      <c r="T8071">
        <v>4</v>
      </c>
      <c r="U8071" s="1" t="s">
        <v>45</v>
      </c>
      <c r="V8071" s="1" t="s">
        <v>59</v>
      </c>
      <c r="W8071" s="1" t="str">
        <f>IF(OR(MasterData[[#This Row],[Event]]="Christmas Market", MasterData[[#This Row],[Event]]="Christmas"), "Christmas Sale", "Non-Christmas Sale")</f>
        <v>Non-Christmas Sale</v>
      </c>
      <c r="X8071" t="b">
        <v>0</v>
      </c>
      <c r="Y8071">
        <v>2</v>
      </c>
      <c r="Z8071">
        <v>43.33</v>
      </c>
      <c r="AA8071">
        <v>43.33</v>
      </c>
      <c r="AB8071">
        <v>4.33</v>
      </c>
      <c r="AC8071" t="str">
        <f>IF(MasterData[[#This Row],[Discount Amount]]&gt;0, "Promotional sale", "Non-Promotional Sales")</f>
        <v>Promotional sale</v>
      </c>
    </row>
    <row r="8072" spans="1:29" x14ac:dyDescent="0.25">
      <c r="A8072">
        <v>8071</v>
      </c>
      <c r="B8072" s="1" t="s">
        <v>122</v>
      </c>
      <c r="C8072" s="2">
        <v>5.9108796296296395E-2</v>
      </c>
      <c r="D8072">
        <v>182</v>
      </c>
      <c r="E8072">
        <v>20</v>
      </c>
      <c r="F8072" s="1" t="s">
        <v>37</v>
      </c>
      <c r="G8072" s="1" t="s">
        <v>79</v>
      </c>
      <c r="H8072">
        <v>63.588799999999999</v>
      </c>
      <c r="I8072">
        <v>-115.5069</v>
      </c>
      <c r="J8072">
        <v>98</v>
      </c>
      <c r="K8072" t="b">
        <v>1</v>
      </c>
      <c r="L8072">
        <v>185</v>
      </c>
      <c r="M8072" s="1" t="s">
        <v>74</v>
      </c>
      <c r="N8072" s="1" t="s">
        <v>75</v>
      </c>
      <c r="O8072">
        <v>4</v>
      </c>
      <c r="P8072" t="b">
        <v>0</v>
      </c>
      <c r="Q8072" t="b">
        <v>0</v>
      </c>
      <c r="R8072" s="1" t="s">
        <v>41</v>
      </c>
      <c r="S8072" s="1" t="s">
        <v>58</v>
      </c>
      <c r="T8072">
        <v>2</v>
      </c>
      <c r="U8072" s="1" t="s">
        <v>45</v>
      </c>
      <c r="V8072" s="1" t="s">
        <v>46</v>
      </c>
      <c r="W8072" s="1" t="str">
        <f>IF(OR(MasterData[[#This Row],[Event]]="Christmas Market", MasterData[[#This Row],[Event]]="Christmas"), "Christmas Sale", "Non-Christmas Sale")</f>
        <v>Christmas Sale</v>
      </c>
      <c r="X8072" t="b">
        <v>0</v>
      </c>
      <c r="Y8072">
        <v>4</v>
      </c>
      <c r="Z8072">
        <v>15.16</v>
      </c>
      <c r="AA8072">
        <v>60.65</v>
      </c>
      <c r="AB8072">
        <v>0</v>
      </c>
      <c r="AC8072" t="str">
        <f>IF(MasterData[[#This Row],[Discount Amount]]&gt;0, "Promotional sale", "Non-Promotional Sales")</f>
        <v>Non-Promotional Sales</v>
      </c>
    </row>
    <row r="8073" spans="1:29" x14ac:dyDescent="0.25">
      <c r="A8073">
        <v>8072</v>
      </c>
      <c r="B8073" s="1" t="s">
        <v>411</v>
      </c>
      <c r="C8073" s="2">
        <v>0.35481481481481492</v>
      </c>
      <c r="D8073">
        <v>393</v>
      </c>
      <c r="E8073">
        <v>47</v>
      </c>
      <c r="F8073" s="1" t="s">
        <v>28</v>
      </c>
      <c r="G8073" s="1" t="s">
        <v>29</v>
      </c>
      <c r="H8073">
        <v>51.253799999999998</v>
      </c>
      <c r="I8073">
        <v>-85.3232</v>
      </c>
      <c r="J8073">
        <v>8</v>
      </c>
      <c r="K8073" t="b">
        <v>1</v>
      </c>
      <c r="L8073">
        <v>217</v>
      </c>
      <c r="M8073" s="1" t="s">
        <v>39</v>
      </c>
      <c r="N8073" s="1" t="s">
        <v>40</v>
      </c>
      <c r="O8073">
        <v>3</v>
      </c>
      <c r="P8073" t="b">
        <v>1</v>
      </c>
      <c r="Q8073" t="b">
        <v>1</v>
      </c>
      <c r="R8073" s="1" t="s">
        <v>52</v>
      </c>
      <c r="S8073" s="1" t="s">
        <v>33</v>
      </c>
      <c r="T8073">
        <v>1</v>
      </c>
      <c r="U8073" s="1" t="s">
        <v>34</v>
      </c>
      <c r="V8073" s="1" t="s">
        <v>59</v>
      </c>
      <c r="W8073" s="1" t="str">
        <f>IF(OR(MasterData[[#This Row],[Event]]="Christmas Market", MasterData[[#This Row],[Event]]="Christmas"), "Christmas Sale", "Non-Christmas Sale")</f>
        <v>Non-Christmas Sale</v>
      </c>
      <c r="X8073" t="b">
        <v>0</v>
      </c>
      <c r="Y8073">
        <v>2</v>
      </c>
      <c r="Z8073">
        <v>83.55</v>
      </c>
      <c r="AA8073">
        <v>250.65</v>
      </c>
      <c r="AB8073">
        <v>25.06</v>
      </c>
      <c r="AC8073" t="str">
        <f>IF(MasterData[[#This Row],[Discount Amount]]&gt;0, "Promotional sale", "Non-Promotional Sales")</f>
        <v>Promotional sale</v>
      </c>
    </row>
    <row r="8074" spans="1:29" x14ac:dyDescent="0.25">
      <c r="A8074">
        <v>8073</v>
      </c>
      <c r="B8074" s="1" t="s">
        <v>114</v>
      </c>
      <c r="C8074" s="2">
        <v>0.53868055555555561</v>
      </c>
      <c r="D8074">
        <v>255</v>
      </c>
      <c r="E8074">
        <v>62</v>
      </c>
      <c r="F8074" s="1" t="s">
        <v>61</v>
      </c>
      <c r="G8074" s="1" t="s">
        <v>44</v>
      </c>
      <c r="H8074">
        <v>46.813099999999999</v>
      </c>
      <c r="I8074">
        <v>-71.207499999999996</v>
      </c>
      <c r="J8074">
        <v>75</v>
      </c>
      <c r="K8074" t="b">
        <v>0</v>
      </c>
      <c r="L8074">
        <v>958</v>
      </c>
      <c r="M8074" s="1" t="s">
        <v>63</v>
      </c>
      <c r="N8074" s="1" t="s">
        <v>64</v>
      </c>
      <c r="O8074">
        <v>2</v>
      </c>
      <c r="P8074" t="b">
        <v>1</v>
      </c>
      <c r="Q8074" t="b">
        <v>0</v>
      </c>
      <c r="R8074" s="1" t="s">
        <v>32</v>
      </c>
      <c r="S8074" s="1" t="s">
        <v>49</v>
      </c>
      <c r="T8074">
        <v>3</v>
      </c>
      <c r="U8074" s="1" t="s">
        <v>45</v>
      </c>
      <c r="V8074" s="1" t="s">
        <v>35</v>
      </c>
      <c r="W8074" s="1" t="str">
        <f>IF(OR(MasterData[[#This Row],[Event]]="Christmas Market", MasterData[[#This Row],[Event]]="Christmas"), "Christmas Sale", "Non-Christmas Sale")</f>
        <v>Non-Christmas Sale</v>
      </c>
      <c r="X8074" t="b">
        <v>1</v>
      </c>
      <c r="Y8074">
        <v>5</v>
      </c>
      <c r="Z8074">
        <v>56.05</v>
      </c>
      <c r="AA8074">
        <v>112.1</v>
      </c>
      <c r="AB8074">
        <v>0</v>
      </c>
      <c r="AC8074" t="str">
        <f>IF(MasterData[[#This Row],[Discount Amount]]&gt;0, "Promotional sale", "Non-Promotional Sales")</f>
        <v>Non-Promotional Sales</v>
      </c>
    </row>
    <row r="8075" spans="1:29" x14ac:dyDescent="0.25">
      <c r="A8075">
        <v>8074</v>
      </c>
      <c r="B8075" s="1" t="s">
        <v>368</v>
      </c>
      <c r="C8075" s="2">
        <v>0.37192129629629633</v>
      </c>
      <c r="D8075">
        <v>20</v>
      </c>
      <c r="E8075">
        <v>28</v>
      </c>
      <c r="F8075" s="1" t="s">
        <v>28</v>
      </c>
      <c r="G8075" s="1" t="s">
        <v>38</v>
      </c>
      <c r="H8075">
        <v>53.726700000000001</v>
      </c>
      <c r="I8075">
        <v>-127.6476</v>
      </c>
      <c r="J8075">
        <v>76</v>
      </c>
      <c r="K8075" t="b">
        <v>1</v>
      </c>
      <c r="L8075">
        <v>100</v>
      </c>
      <c r="M8075" s="1" t="s">
        <v>39</v>
      </c>
      <c r="N8075" s="1" t="s">
        <v>40</v>
      </c>
      <c r="O8075">
        <v>3</v>
      </c>
      <c r="P8075" t="b">
        <v>1</v>
      </c>
      <c r="Q8075" t="b">
        <v>0</v>
      </c>
      <c r="R8075" s="1" t="s">
        <v>52</v>
      </c>
      <c r="S8075" s="1" t="s">
        <v>53</v>
      </c>
      <c r="T8075">
        <v>1</v>
      </c>
      <c r="U8075" s="1" t="s">
        <v>45</v>
      </c>
      <c r="V8075" s="1" t="s">
        <v>59</v>
      </c>
      <c r="W8075" s="1" t="str">
        <f>IF(OR(MasterData[[#This Row],[Event]]="Christmas Market", MasterData[[#This Row],[Event]]="Christmas"), "Christmas Sale", "Non-Christmas Sale")</f>
        <v>Non-Christmas Sale</v>
      </c>
      <c r="X8075" t="b">
        <v>1</v>
      </c>
      <c r="Y8075">
        <v>2</v>
      </c>
      <c r="Z8075">
        <v>14.97</v>
      </c>
      <c r="AA8075">
        <v>44.92</v>
      </c>
      <c r="AB8075">
        <v>4.49</v>
      </c>
      <c r="AC8075" t="str">
        <f>IF(MasterData[[#This Row],[Discount Amount]]&gt;0, "Promotional sale", "Non-Promotional Sales")</f>
        <v>Promotional sale</v>
      </c>
    </row>
    <row r="8076" spans="1:29" x14ac:dyDescent="0.25">
      <c r="A8076">
        <v>8075</v>
      </c>
      <c r="B8076" s="1" t="s">
        <v>145</v>
      </c>
      <c r="C8076" s="2">
        <v>0.21856481481481471</v>
      </c>
      <c r="D8076">
        <v>37</v>
      </c>
      <c r="E8076">
        <v>27</v>
      </c>
      <c r="F8076" s="1" t="s">
        <v>28</v>
      </c>
      <c r="G8076" s="1" t="s">
        <v>55</v>
      </c>
      <c r="H8076">
        <v>52.939900000000002</v>
      </c>
      <c r="I8076">
        <v>-106.4509</v>
      </c>
      <c r="J8076">
        <v>83</v>
      </c>
      <c r="K8076" t="b">
        <v>1</v>
      </c>
      <c r="L8076">
        <v>1</v>
      </c>
      <c r="M8076" s="1" t="s">
        <v>63</v>
      </c>
      <c r="N8076" s="1" t="s">
        <v>64</v>
      </c>
      <c r="O8076">
        <v>5</v>
      </c>
      <c r="P8076" t="b">
        <v>1</v>
      </c>
      <c r="Q8076" t="b">
        <v>1</v>
      </c>
      <c r="R8076" s="1" t="s">
        <v>41</v>
      </c>
      <c r="S8076" s="1" t="s">
        <v>33</v>
      </c>
      <c r="T8076">
        <v>4</v>
      </c>
      <c r="U8076" s="1" t="s">
        <v>42</v>
      </c>
      <c r="V8076" s="1" t="s">
        <v>46</v>
      </c>
      <c r="W8076" s="1" t="str">
        <f>IF(OR(MasterData[[#This Row],[Event]]="Christmas Market", MasterData[[#This Row],[Event]]="Christmas"), "Christmas Sale", "Non-Christmas Sale")</f>
        <v>Christmas Sale</v>
      </c>
      <c r="X8076" t="b">
        <v>1</v>
      </c>
      <c r="Y8076">
        <v>3</v>
      </c>
      <c r="Z8076">
        <v>74.39</v>
      </c>
      <c r="AA8076">
        <v>371.96</v>
      </c>
      <c r="AB8076">
        <v>0</v>
      </c>
      <c r="AC8076" t="str">
        <f>IF(MasterData[[#This Row],[Discount Amount]]&gt;0, "Promotional sale", "Non-Promotional Sales")</f>
        <v>Non-Promotional Sales</v>
      </c>
    </row>
    <row r="8077" spans="1:29" x14ac:dyDescent="0.25">
      <c r="A8077">
        <v>8076</v>
      </c>
      <c r="B8077" s="1" t="s">
        <v>244</v>
      </c>
      <c r="C8077" s="2">
        <v>0.8642361111111112</v>
      </c>
      <c r="D8077">
        <v>313</v>
      </c>
      <c r="E8077">
        <v>25</v>
      </c>
      <c r="F8077" s="1" t="s">
        <v>37</v>
      </c>
      <c r="G8077" s="1" t="s">
        <v>29</v>
      </c>
      <c r="H8077">
        <v>51.253799999999998</v>
      </c>
      <c r="I8077">
        <v>-85.3232</v>
      </c>
      <c r="J8077">
        <v>1</v>
      </c>
      <c r="K8077" t="b">
        <v>1</v>
      </c>
      <c r="L8077">
        <v>751</v>
      </c>
      <c r="M8077" s="1" t="s">
        <v>30</v>
      </c>
      <c r="N8077" s="1" t="s">
        <v>31</v>
      </c>
      <c r="O8077">
        <v>5</v>
      </c>
      <c r="P8077" t="b">
        <v>0</v>
      </c>
      <c r="Q8077" t="b">
        <v>0</v>
      </c>
      <c r="R8077" s="1" t="s">
        <v>52</v>
      </c>
      <c r="S8077" s="1" t="s">
        <v>49</v>
      </c>
      <c r="T8077">
        <v>4</v>
      </c>
      <c r="U8077" s="1" t="s">
        <v>42</v>
      </c>
      <c r="V8077" s="1" t="s">
        <v>59</v>
      </c>
      <c r="W8077" s="1" t="str">
        <f>IF(OR(MasterData[[#This Row],[Event]]="Christmas Market", MasterData[[#This Row],[Event]]="Christmas"), "Christmas Sale", "Non-Christmas Sale")</f>
        <v>Non-Christmas Sale</v>
      </c>
      <c r="X8077" t="b">
        <v>1</v>
      </c>
      <c r="Y8077">
        <v>3</v>
      </c>
      <c r="Z8077">
        <v>26.05</v>
      </c>
      <c r="AA8077">
        <v>130.22999999999999</v>
      </c>
      <c r="AB8077">
        <v>13.02</v>
      </c>
      <c r="AC8077" t="str">
        <f>IF(MasterData[[#This Row],[Discount Amount]]&gt;0, "Promotional sale", "Non-Promotional Sales")</f>
        <v>Promotional sale</v>
      </c>
    </row>
    <row r="8078" spans="1:29" x14ac:dyDescent="0.25">
      <c r="A8078">
        <v>8077</v>
      </c>
      <c r="B8078" s="1" t="s">
        <v>150</v>
      </c>
      <c r="C8078" s="2">
        <v>0.72784722222222231</v>
      </c>
      <c r="D8078">
        <v>136</v>
      </c>
      <c r="E8078">
        <v>64</v>
      </c>
      <c r="F8078" s="1" t="s">
        <v>37</v>
      </c>
      <c r="G8078" s="1" t="s">
        <v>81</v>
      </c>
      <c r="H8078">
        <v>64.248000000000005</v>
      </c>
      <c r="I8078">
        <v>-84.889600000000002</v>
      </c>
      <c r="J8078">
        <v>6</v>
      </c>
      <c r="K8078" t="b">
        <v>1</v>
      </c>
      <c r="L8078">
        <v>850</v>
      </c>
      <c r="M8078" s="1" t="s">
        <v>56</v>
      </c>
      <c r="N8078" s="1" t="s">
        <v>57</v>
      </c>
      <c r="O8078">
        <v>2</v>
      </c>
      <c r="P8078" t="b">
        <v>0</v>
      </c>
      <c r="Q8078" t="b">
        <v>0</v>
      </c>
      <c r="R8078" s="1" t="s">
        <v>41</v>
      </c>
      <c r="S8078" s="1" t="s">
        <v>53</v>
      </c>
      <c r="T8078">
        <v>5</v>
      </c>
      <c r="U8078" s="1" t="s">
        <v>45</v>
      </c>
      <c r="V8078" s="1" t="s">
        <v>59</v>
      </c>
      <c r="W8078" s="1" t="str">
        <f>IF(OR(MasterData[[#This Row],[Event]]="Christmas Market", MasterData[[#This Row],[Event]]="Christmas"), "Christmas Sale", "Non-Christmas Sale")</f>
        <v>Non-Christmas Sale</v>
      </c>
      <c r="X8078" t="b">
        <v>1</v>
      </c>
      <c r="Y8078">
        <v>4</v>
      </c>
      <c r="Z8078">
        <v>69.150000000000006</v>
      </c>
      <c r="AA8078">
        <v>138.31</v>
      </c>
      <c r="AB8078">
        <v>13.83</v>
      </c>
      <c r="AC8078" t="str">
        <f>IF(MasterData[[#This Row],[Discount Amount]]&gt;0, "Promotional sale", "Non-Promotional Sales")</f>
        <v>Promotional sale</v>
      </c>
    </row>
    <row r="8079" spans="1:29" x14ac:dyDescent="0.25">
      <c r="A8079">
        <v>8078</v>
      </c>
      <c r="B8079" s="1" t="s">
        <v>429</v>
      </c>
      <c r="C8079" s="2">
        <v>3.3993055555555651E-2</v>
      </c>
      <c r="D8079">
        <v>129</v>
      </c>
      <c r="E8079">
        <v>44</v>
      </c>
      <c r="F8079" s="1" t="s">
        <v>37</v>
      </c>
      <c r="G8079" s="1" t="s">
        <v>62</v>
      </c>
      <c r="H8079">
        <v>46.565300000000001</v>
      </c>
      <c r="I8079">
        <v>-66.4619</v>
      </c>
      <c r="J8079">
        <v>13</v>
      </c>
      <c r="K8079" t="b">
        <v>1</v>
      </c>
      <c r="L8079">
        <v>199</v>
      </c>
      <c r="M8079" s="1" t="s">
        <v>56</v>
      </c>
      <c r="N8079" s="1" t="s">
        <v>57</v>
      </c>
      <c r="O8079">
        <v>4</v>
      </c>
      <c r="P8079" t="b">
        <v>1</v>
      </c>
      <c r="Q8079" t="b">
        <v>1</v>
      </c>
      <c r="R8079" s="1" t="s">
        <v>52</v>
      </c>
      <c r="S8079" s="1" t="s">
        <v>58</v>
      </c>
      <c r="T8079">
        <v>5</v>
      </c>
      <c r="U8079" s="1" t="s">
        <v>45</v>
      </c>
      <c r="V8079" s="1" t="s">
        <v>46</v>
      </c>
      <c r="W8079" s="1" t="str">
        <f>IF(OR(MasterData[[#This Row],[Event]]="Christmas Market", MasterData[[#This Row],[Event]]="Christmas"), "Christmas Sale", "Non-Christmas Sale")</f>
        <v>Christmas Sale</v>
      </c>
      <c r="X8079" t="b">
        <v>1</v>
      </c>
      <c r="Y8079">
        <v>2</v>
      </c>
      <c r="Z8079">
        <v>79.33</v>
      </c>
      <c r="AA8079">
        <v>317.33999999999997</v>
      </c>
      <c r="AB8079">
        <v>0</v>
      </c>
      <c r="AC8079" t="str">
        <f>IF(MasterData[[#This Row],[Discount Amount]]&gt;0, "Promotional sale", "Non-Promotional Sales")</f>
        <v>Non-Promotional Sales</v>
      </c>
    </row>
    <row r="8080" spans="1:29" x14ac:dyDescent="0.25">
      <c r="A8080">
        <v>8079</v>
      </c>
      <c r="B8080" s="1" t="s">
        <v>269</v>
      </c>
      <c r="C8080" s="2">
        <v>8.900462962962985E-3</v>
      </c>
      <c r="D8080">
        <v>477</v>
      </c>
      <c r="E8080">
        <v>58</v>
      </c>
      <c r="F8080" s="1" t="s">
        <v>61</v>
      </c>
      <c r="G8080" s="1" t="s">
        <v>79</v>
      </c>
      <c r="H8080">
        <v>63.588799999999999</v>
      </c>
      <c r="I8080">
        <v>-115.5069</v>
      </c>
      <c r="J8080">
        <v>46</v>
      </c>
      <c r="K8080" t="b">
        <v>0</v>
      </c>
      <c r="L8080">
        <v>426</v>
      </c>
      <c r="M8080" s="1" t="s">
        <v>56</v>
      </c>
      <c r="N8080" s="1" t="s">
        <v>57</v>
      </c>
      <c r="O8080">
        <v>2</v>
      </c>
      <c r="P8080" t="b">
        <v>0</v>
      </c>
      <c r="Q8080" t="b">
        <v>0</v>
      </c>
      <c r="R8080" s="1" t="s">
        <v>32</v>
      </c>
      <c r="S8080" s="1" t="s">
        <v>49</v>
      </c>
      <c r="T8080">
        <v>1</v>
      </c>
      <c r="U8080" s="1" t="s">
        <v>34</v>
      </c>
      <c r="V8080" s="1" t="s">
        <v>59</v>
      </c>
      <c r="W8080" s="1" t="str">
        <f>IF(OR(MasterData[[#This Row],[Event]]="Christmas Market", MasterData[[#This Row],[Event]]="Christmas"), "Christmas Sale", "Non-Christmas Sale")</f>
        <v>Non-Christmas Sale</v>
      </c>
      <c r="X8080" t="b">
        <v>1</v>
      </c>
      <c r="Y8080">
        <v>1</v>
      </c>
      <c r="Z8080">
        <v>34.15</v>
      </c>
      <c r="AA8080">
        <v>68.31</v>
      </c>
      <c r="AB8080">
        <v>6.83</v>
      </c>
      <c r="AC8080" t="str">
        <f>IF(MasterData[[#This Row],[Discount Amount]]&gt;0, "Promotional sale", "Non-Promotional Sales")</f>
        <v>Promotional sale</v>
      </c>
    </row>
    <row r="8081" spans="1:29" x14ac:dyDescent="0.25">
      <c r="A8081">
        <v>8080</v>
      </c>
      <c r="B8081" s="1" t="s">
        <v>428</v>
      </c>
      <c r="C8081" s="2">
        <v>0.82520833333333332</v>
      </c>
      <c r="D8081">
        <v>448</v>
      </c>
      <c r="E8081">
        <v>30</v>
      </c>
      <c r="F8081" s="1" t="s">
        <v>37</v>
      </c>
      <c r="G8081" s="1" t="s">
        <v>79</v>
      </c>
      <c r="H8081">
        <v>63.588799999999999</v>
      </c>
      <c r="I8081">
        <v>-115.5069</v>
      </c>
      <c r="J8081">
        <v>14</v>
      </c>
      <c r="K8081" t="b">
        <v>0</v>
      </c>
      <c r="L8081">
        <v>185</v>
      </c>
      <c r="M8081" s="1" t="s">
        <v>56</v>
      </c>
      <c r="N8081" s="1" t="s">
        <v>57</v>
      </c>
      <c r="O8081">
        <v>3</v>
      </c>
      <c r="P8081" t="b">
        <v>0</v>
      </c>
      <c r="Q8081" t="b">
        <v>0</v>
      </c>
      <c r="R8081" s="1" t="s">
        <v>52</v>
      </c>
      <c r="S8081" s="1" t="s">
        <v>53</v>
      </c>
      <c r="T8081">
        <v>2</v>
      </c>
      <c r="U8081" s="1" t="s">
        <v>45</v>
      </c>
      <c r="V8081" s="1" t="s">
        <v>46</v>
      </c>
      <c r="W8081" s="1" t="str">
        <f>IF(OR(MasterData[[#This Row],[Event]]="Christmas Market", MasterData[[#This Row],[Event]]="Christmas"), "Christmas Sale", "Non-Christmas Sale")</f>
        <v>Christmas Sale</v>
      </c>
      <c r="X8081" t="b">
        <v>0</v>
      </c>
      <c r="Y8081">
        <v>5</v>
      </c>
      <c r="Z8081">
        <v>67.94</v>
      </c>
      <c r="AA8081">
        <v>203.83</v>
      </c>
      <c r="AB8081">
        <v>0</v>
      </c>
      <c r="AC8081" t="str">
        <f>IF(MasterData[[#This Row],[Discount Amount]]&gt;0, "Promotional sale", "Non-Promotional Sales")</f>
        <v>Non-Promotional Sales</v>
      </c>
    </row>
    <row r="8082" spans="1:29" x14ac:dyDescent="0.25">
      <c r="A8082">
        <v>8081</v>
      </c>
      <c r="B8082" s="1" t="s">
        <v>299</v>
      </c>
      <c r="C8082" s="2">
        <v>0.2882175925925925</v>
      </c>
      <c r="D8082">
        <v>494</v>
      </c>
      <c r="E8082">
        <v>68</v>
      </c>
      <c r="F8082" s="1" t="s">
        <v>28</v>
      </c>
      <c r="G8082" s="1" t="s">
        <v>38</v>
      </c>
      <c r="H8082">
        <v>53.726700000000001</v>
      </c>
      <c r="I8082">
        <v>-127.6476</v>
      </c>
      <c r="J8082">
        <v>69</v>
      </c>
      <c r="K8082" t="b">
        <v>1</v>
      </c>
      <c r="L8082">
        <v>321</v>
      </c>
      <c r="M8082" s="1" t="s">
        <v>39</v>
      </c>
      <c r="N8082" s="1" t="s">
        <v>40</v>
      </c>
      <c r="O8082">
        <v>1</v>
      </c>
      <c r="P8082" t="b">
        <v>0</v>
      </c>
      <c r="Q8082" t="b">
        <v>0</v>
      </c>
      <c r="R8082" s="1" t="s">
        <v>52</v>
      </c>
      <c r="S8082" s="1" t="s">
        <v>33</v>
      </c>
      <c r="T8082">
        <v>3</v>
      </c>
      <c r="U8082" s="1" t="s">
        <v>34</v>
      </c>
      <c r="V8082" s="1" t="s">
        <v>35</v>
      </c>
      <c r="W8082" s="1" t="str">
        <f>IF(OR(MasterData[[#This Row],[Event]]="Christmas Market", MasterData[[#This Row],[Event]]="Christmas"), "Christmas Sale", "Non-Christmas Sale")</f>
        <v>Non-Christmas Sale</v>
      </c>
      <c r="X8082" t="b">
        <v>0</v>
      </c>
      <c r="Y8082">
        <v>5</v>
      </c>
      <c r="Z8082">
        <v>96.21</v>
      </c>
      <c r="AA8082">
        <v>96.21</v>
      </c>
      <c r="AB8082">
        <v>0</v>
      </c>
      <c r="AC8082" t="str">
        <f>IF(MasterData[[#This Row],[Discount Amount]]&gt;0, "Promotional sale", "Non-Promotional Sales")</f>
        <v>Non-Promotional Sales</v>
      </c>
    </row>
    <row r="8083" spans="1:29" x14ac:dyDescent="0.25">
      <c r="A8083">
        <v>8082</v>
      </c>
      <c r="B8083" s="1" t="s">
        <v>83</v>
      </c>
      <c r="C8083" s="2">
        <v>0.23321759259259256</v>
      </c>
      <c r="D8083">
        <v>36</v>
      </c>
      <c r="E8083">
        <v>41</v>
      </c>
      <c r="F8083" s="1" t="s">
        <v>61</v>
      </c>
      <c r="G8083" s="1" t="s">
        <v>79</v>
      </c>
      <c r="H8083">
        <v>63.588799999999999</v>
      </c>
      <c r="I8083">
        <v>-115.5069</v>
      </c>
      <c r="J8083">
        <v>9</v>
      </c>
      <c r="K8083" t="b">
        <v>1</v>
      </c>
      <c r="L8083">
        <v>558</v>
      </c>
      <c r="M8083" s="1" t="s">
        <v>74</v>
      </c>
      <c r="N8083" s="1" t="s">
        <v>75</v>
      </c>
      <c r="O8083">
        <v>1</v>
      </c>
      <c r="P8083" t="b">
        <v>1</v>
      </c>
      <c r="Q8083" t="b">
        <v>1</v>
      </c>
      <c r="R8083" s="1" t="s">
        <v>52</v>
      </c>
      <c r="S8083" s="1" t="s">
        <v>49</v>
      </c>
      <c r="T8083">
        <v>5</v>
      </c>
      <c r="U8083" s="1" t="s">
        <v>34</v>
      </c>
      <c r="V8083" s="1" t="s">
        <v>35</v>
      </c>
      <c r="W8083" s="1" t="str">
        <f>IF(OR(MasterData[[#This Row],[Event]]="Christmas Market", MasterData[[#This Row],[Event]]="Christmas"), "Christmas Sale", "Non-Christmas Sale")</f>
        <v>Non-Christmas Sale</v>
      </c>
      <c r="X8083" t="b">
        <v>1</v>
      </c>
      <c r="Y8083">
        <v>2</v>
      </c>
      <c r="Z8083">
        <v>12.22</v>
      </c>
      <c r="AA8083">
        <v>12.22</v>
      </c>
      <c r="AB8083">
        <v>0</v>
      </c>
      <c r="AC8083" t="str">
        <f>IF(MasterData[[#This Row],[Discount Amount]]&gt;0, "Promotional sale", "Non-Promotional Sales")</f>
        <v>Non-Promotional Sales</v>
      </c>
    </row>
    <row r="8084" spans="1:29" x14ac:dyDescent="0.25">
      <c r="A8084">
        <v>8083</v>
      </c>
      <c r="B8084" s="1" t="s">
        <v>237</v>
      </c>
      <c r="C8084" s="2">
        <v>0.25150462962962972</v>
      </c>
      <c r="D8084">
        <v>386</v>
      </c>
      <c r="E8084">
        <v>53</v>
      </c>
      <c r="F8084" s="1" t="s">
        <v>61</v>
      </c>
      <c r="G8084" s="1" t="s">
        <v>68</v>
      </c>
      <c r="H8084">
        <v>46.318800000000003</v>
      </c>
      <c r="I8084">
        <v>-63.146099999999997</v>
      </c>
      <c r="J8084">
        <v>30</v>
      </c>
      <c r="K8084" t="b">
        <v>0</v>
      </c>
      <c r="L8084">
        <v>804</v>
      </c>
      <c r="M8084" s="1" t="s">
        <v>74</v>
      </c>
      <c r="N8084" s="1" t="s">
        <v>75</v>
      </c>
      <c r="O8084">
        <v>4</v>
      </c>
      <c r="P8084" t="b">
        <v>0</v>
      </c>
      <c r="Q8084" t="b">
        <v>1</v>
      </c>
      <c r="R8084" s="1" t="s">
        <v>32</v>
      </c>
      <c r="S8084" s="1" t="s">
        <v>49</v>
      </c>
      <c r="T8084">
        <v>4</v>
      </c>
      <c r="U8084" s="1" t="s">
        <v>42</v>
      </c>
      <c r="V8084" s="1" t="s">
        <v>35</v>
      </c>
      <c r="W8084" s="1" t="str">
        <f>IF(OR(MasterData[[#This Row],[Event]]="Christmas Market", MasterData[[#This Row],[Event]]="Christmas"), "Christmas Sale", "Non-Christmas Sale")</f>
        <v>Non-Christmas Sale</v>
      </c>
      <c r="X8084" t="b">
        <v>0</v>
      </c>
      <c r="Y8084">
        <v>1</v>
      </c>
      <c r="Z8084">
        <v>62.95</v>
      </c>
      <c r="AA8084">
        <v>251.8</v>
      </c>
      <c r="AB8084">
        <v>0</v>
      </c>
      <c r="AC8084" t="str">
        <f>IF(MasterData[[#This Row],[Discount Amount]]&gt;0, "Promotional sale", "Non-Promotional Sales")</f>
        <v>Non-Promotional Sales</v>
      </c>
    </row>
    <row r="8085" spans="1:29" x14ac:dyDescent="0.25">
      <c r="A8085">
        <v>8084</v>
      </c>
      <c r="B8085" s="1" t="s">
        <v>309</v>
      </c>
      <c r="C8085" s="2">
        <v>0.75230324074074084</v>
      </c>
      <c r="D8085">
        <v>427</v>
      </c>
      <c r="E8085">
        <v>48</v>
      </c>
      <c r="F8085" s="1" t="s">
        <v>28</v>
      </c>
      <c r="G8085" s="1" t="s">
        <v>77</v>
      </c>
      <c r="H8085">
        <v>64.282300000000006</v>
      </c>
      <c r="I8085">
        <v>-135</v>
      </c>
      <c r="J8085">
        <v>27</v>
      </c>
      <c r="K8085" t="b">
        <v>1</v>
      </c>
      <c r="L8085">
        <v>217</v>
      </c>
      <c r="M8085" s="1" t="s">
        <v>39</v>
      </c>
      <c r="N8085" s="1" t="s">
        <v>40</v>
      </c>
      <c r="O8085">
        <v>2</v>
      </c>
      <c r="P8085" t="b">
        <v>1</v>
      </c>
      <c r="Q8085" t="b">
        <v>1</v>
      </c>
      <c r="R8085" s="1" t="s">
        <v>32</v>
      </c>
      <c r="S8085" s="1" t="s">
        <v>33</v>
      </c>
      <c r="T8085">
        <v>3</v>
      </c>
      <c r="U8085" s="1" t="s">
        <v>45</v>
      </c>
      <c r="V8085" s="1" t="s">
        <v>59</v>
      </c>
      <c r="W8085" s="1" t="str">
        <f>IF(OR(MasterData[[#This Row],[Event]]="Christmas Market", MasterData[[#This Row],[Event]]="Christmas"), "Christmas Sale", "Non-Christmas Sale")</f>
        <v>Non-Christmas Sale</v>
      </c>
      <c r="X8085" t="b">
        <v>0</v>
      </c>
      <c r="Y8085">
        <v>2</v>
      </c>
      <c r="Z8085">
        <v>18.600000000000001</v>
      </c>
      <c r="AA8085">
        <v>37.21</v>
      </c>
      <c r="AB8085">
        <v>3.72</v>
      </c>
      <c r="AC8085" t="str">
        <f>IF(MasterData[[#This Row],[Discount Amount]]&gt;0, "Promotional sale", "Non-Promotional Sales")</f>
        <v>Promotional sale</v>
      </c>
    </row>
    <row r="8086" spans="1:29" x14ac:dyDescent="0.25">
      <c r="A8086">
        <v>8085</v>
      </c>
      <c r="B8086" s="1" t="s">
        <v>170</v>
      </c>
      <c r="C8086" s="2">
        <v>2.2395833333333393E-2</v>
      </c>
      <c r="D8086">
        <v>243</v>
      </c>
      <c r="E8086">
        <v>20</v>
      </c>
      <c r="F8086" s="1" t="s">
        <v>61</v>
      </c>
      <c r="G8086" s="1" t="s">
        <v>62</v>
      </c>
      <c r="H8086">
        <v>46.565300000000001</v>
      </c>
      <c r="I8086">
        <v>-66.4619</v>
      </c>
      <c r="J8086">
        <v>53</v>
      </c>
      <c r="K8086" t="b">
        <v>1</v>
      </c>
      <c r="L8086">
        <v>144</v>
      </c>
      <c r="M8086" s="1" t="s">
        <v>56</v>
      </c>
      <c r="N8086" s="1" t="s">
        <v>57</v>
      </c>
      <c r="O8086">
        <v>3</v>
      </c>
      <c r="P8086" t="b">
        <v>1</v>
      </c>
      <c r="Q8086" t="b">
        <v>1</v>
      </c>
      <c r="R8086" s="1" t="s">
        <v>52</v>
      </c>
      <c r="S8086" s="1" t="s">
        <v>33</v>
      </c>
      <c r="T8086">
        <v>3</v>
      </c>
      <c r="U8086" s="1" t="s">
        <v>45</v>
      </c>
      <c r="V8086" s="1" t="s">
        <v>35</v>
      </c>
      <c r="W8086" s="1" t="str">
        <f>IF(OR(MasterData[[#This Row],[Event]]="Christmas Market", MasterData[[#This Row],[Event]]="Christmas"), "Christmas Sale", "Non-Christmas Sale")</f>
        <v>Non-Christmas Sale</v>
      </c>
      <c r="X8086" t="b">
        <v>0</v>
      </c>
      <c r="Y8086">
        <v>4</v>
      </c>
      <c r="Z8086">
        <v>75.81</v>
      </c>
      <c r="AA8086">
        <v>227.42</v>
      </c>
      <c r="AB8086">
        <v>0</v>
      </c>
      <c r="AC8086" t="str">
        <f>IF(MasterData[[#This Row],[Discount Amount]]&gt;0, "Promotional sale", "Non-Promotional Sales")</f>
        <v>Non-Promotional Sales</v>
      </c>
    </row>
    <row r="8087" spans="1:29" x14ac:dyDescent="0.25">
      <c r="A8087">
        <v>8086</v>
      </c>
      <c r="B8087" s="1" t="s">
        <v>88</v>
      </c>
      <c r="C8087" s="2">
        <v>0.42427083333333337</v>
      </c>
      <c r="D8087">
        <v>176</v>
      </c>
      <c r="E8087">
        <v>22</v>
      </c>
      <c r="F8087" s="1" t="s">
        <v>37</v>
      </c>
      <c r="G8087" s="1" t="s">
        <v>55</v>
      </c>
      <c r="H8087">
        <v>52.939900000000002</v>
      </c>
      <c r="I8087">
        <v>-106.4509</v>
      </c>
      <c r="J8087">
        <v>68</v>
      </c>
      <c r="K8087" t="b">
        <v>0</v>
      </c>
      <c r="L8087">
        <v>577</v>
      </c>
      <c r="M8087" s="1" t="s">
        <v>39</v>
      </c>
      <c r="N8087" s="1" t="s">
        <v>40</v>
      </c>
      <c r="O8087">
        <v>1</v>
      </c>
      <c r="P8087" t="b">
        <v>0</v>
      </c>
      <c r="Q8087" t="b">
        <v>0</v>
      </c>
      <c r="R8087" s="1" t="s">
        <v>52</v>
      </c>
      <c r="S8087" s="1" t="s">
        <v>53</v>
      </c>
      <c r="T8087">
        <v>2</v>
      </c>
      <c r="U8087" s="1" t="s">
        <v>45</v>
      </c>
      <c r="V8087" s="1" t="s">
        <v>46</v>
      </c>
      <c r="W8087" s="1" t="str">
        <f>IF(OR(MasterData[[#This Row],[Event]]="Christmas Market", MasterData[[#This Row],[Event]]="Christmas"), "Christmas Sale", "Non-Christmas Sale")</f>
        <v>Christmas Sale</v>
      </c>
      <c r="X8087" t="b">
        <v>1</v>
      </c>
      <c r="Y8087">
        <v>2</v>
      </c>
      <c r="Z8087">
        <v>93.29</v>
      </c>
      <c r="AA8087">
        <v>93.29</v>
      </c>
      <c r="AB8087">
        <v>0</v>
      </c>
      <c r="AC8087" t="str">
        <f>IF(MasterData[[#This Row],[Discount Amount]]&gt;0, "Promotional sale", "Non-Promotional Sales")</f>
        <v>Non-Promotional Sales</v>
      </c>
    </row>
    <row r="8088" spans="1:29" x14ac:dyDescent="0.25">
      <c r="A8088">
        <v>8087</v>
      </c>
      <c r="B8088" s="1" t="s">
        <v>312</v>
      </c>
      <c r="C8088" s="2">
        <v>0.18428240740740742</v>
      </c>
      <c r="D8088">
        <v>50</v>
      </c>
      <c r="E8088">
        <v>26</v>
      </c>
      <c r="F8088" s="1" t="s">
        <v>61</v>
      </c>
      <c r="G8088" s="1" t="s">
        <v>79</v>
      </c>
      <c r="H8088">
        <v>63.588799999999999</v>
      </c>
      <c r="I8088">
        <v>-115.5069</v>
      </c>
      <c r="J8088">
        <v>69</v>
      </c>
      <c r="K8088" t="b">
        <v>0</v>
      </c>
      <c r="L8088">
        <v>56</v>
      </c>
      <c r="M8088" s="1" t="s">
        <v>30</v>
      </c>
      <c r="N8088" s="1" t="s">
        <v>31</v>
      </c>
      <c r="O8088">
        <v>2</v>
      </c>
      <c r="P8088" t="b">
        <v>1</v>
      </c>
      <c r="Q8088" t="b">
        <v>0</v>
      </c>
      <c r="R8088" s="1" t="s">
        <v>32</v>
      </c>
      <c r="S8088" s="1" t="s">
        <v>33</v>
      </c>
      <c r="T8088">
        <v>1</v>
      </c>
      <c r="U8088" s="1" t="s">
        <v>42</v>
      </c>
      <c r="V8088" s="1" t="s">
        <v>46</v>
      </c>
      <c r="W8088" s="1" t="str">
        <f>IF(OR(MasterData[[#This Row],[Event]]="Christmas Market", MasterData[[#This Row],[Event]]="Christmas"), "Christmas Sale", "Non-Christmas Sale")</f>
        <v>Christmas Sale</v>
      </c>
      <c r="X8088" t="b">
        <v>0</v>
      </c>
      <c r="Y8088">
        <v>4</v>
      </c>
      <c r="Z8088">
        <v>38.32</v>
      </c>
      <c r="AA8088">
        <v>76.64</v>
      </c>
      <c r="AB8088">
        <v>0</v>
      </c>
      <c r="AC8088" t="str">
        <f>IF(MasterData[[#This Row],[Discount Amount]]&gt;0, "Promotional sale", "Non-Promotional Sales")</f>
        <v>Non-Promotional Sales</v>
      </c>
    </row>
    <row r="8089" spans="1:29" x14ac:dyDescent="0.25">
      <c r="A8089">
        <v>8088</v>
      </c>
      <c r="B8089" s="1" t="s">
        <v>157</v>
      </c>
      <c r="C8089" s="2">
        <v>0.59386574074074083</v>
      </c>
      <c r="D8089">
        <v>226</v>
      </c>
      <c r="E8089">
        <v>42</v>
      </c>
      <c r="F8089" s="1" t="s">
        <v>61</v>
      </c>
      <c r="G8089" s="1" t="s">
        <v>51</v>
      </c>
      <c r="H8089">
        <v>53.760899999999999</v>
      </c>
      <c r="I8089">
        <v>-98.813900000000004</v>
      </c>
      <c r="J8089">
        <v>85</v>
      </c>
      <c r="K8089" t="b">
        <v>0</v>
      </c>
      <c r="L8089">
        <v>271</v>
      </c>
      <c r="M8089" s="1" t="s">
        <v>30</v>
      </c>
      <c r="N8089" s="1" t="s">
        <v>31</v>
      </c>
      <c r="O8089">
        <v>1</v>
      </c>
      <c r="P8089" t="b">
        <v>0</v>
      </c>
      <c r="Q8089" t="b">
        <v>1</v>
      </c>
      <c r="R8089" s="1" t="s">
        <v>52</v>
      </c>
      <c r="S8089" s="1" t="s">
        <v>53</v>
      </c>
      <c r="T8089">
        <v>5</v>
      </c>
      <c r="U8089" s="1" t="s">
        <v>34</v>
      </c>
      <c r="V8089" s="1" t="s">
        <v>59</v>
      </c>
      <c r="W8089" s="1" t="str">
        <f>IF(OR(MasterData[[#This Row],[Event]]="Christmas Market", MasterData[[#This Row],[Event]]="Christmas"), "Christmas Sale", "Non-Christmas Sale")</f>
        <v>Non-Christmas Sale</v>
      </c>
      <c r="X8089" t="b">
        <v>0</v>
      </c>
      <c r="Y8089">
        <v>1</v>
      </c>
      <c r="Z8089">
        <v>13.08</v>
      </c>
      <c r="AA8089">
        <v>13.08</v>
      </c>
      <c r="AB8089">
        <v>1.31</v>
      </c>
      <c r="AC8089" t="str">
        <f>IF(MasterData[[#This Row],[Discount Amount]]&gt;0, "Promotional sale", "Non-Promotional Sales")</f>
        <v>Promotional sale</v>
      </c>
    </row>
    <row r="8090" spans="1:29" x14ac:dyDescent="0.25">
      <c r="A8090">
        <v>8089</v>
      </c>
      <c r="B8090" s="1" t="s">
        <v>347</v>
      </c>
      <c r="C8090" s="2">
        <v>0.98327546296296298</v>
      </c>
      <c r="D8090">
        <v>357</v>
      </c>
      <c r="E8090">
        <v>51</v>
      </c>
      <c r="F8090" s="1" t="s">
        <v>61</v>
      </c>
      <c r="G8090" s="1" t="s">
        <v>55</v>
      </c>
      <c r="H8090">
        <v>52.939900000000002</v>
      </c>
      <c r="I8090">
        <v>-106.4509</v>
      </c>
      <c r="J8090">
        <v>27</v>
      </c>
      <c r="K8090" t="b">
        <v>1</v>
      </c>
      <c r="L8090">
        <v>470</v>
      </c>
      <c r="M8090" s="1" t="s">
        <v>74</v>
      </c>
      <c r="N8090" s="1" t="s">
        <v>75</v>
      </c>
      <c r="O8090">
        <v>4</v>
      </c>
      <c r="P8090" t="b">
        <v>0</v>
      </c>
      <c r="Q8090" t="b">
        <v>1</v>
      </c>
      <c r="R8090" s="1" t="s">
        <v>41</v>
      </c>
      <c r="S8090" s="1" t="s">
        <v>33</v>
      </c>
      <c r="T8090">
        <v>2</v>
      </c>
      <c r="U8090" s="1" t="s">
        <v>34</v>
      </c>
      <c r="V8090" s="1" t="s">
        <v>46</v>
      </c>
      <c r="W8090" s="1" t="str">
        <f>IF(OR(MasterData[[#This Row],[Event]]="Christmas Market", MasterData[[#This Row],[Event]]="Christmas"), "Christmas Sale", "Non-Christmas Sale")</f>
        <v>Christmas Sale</v>
      </c>
      <c r="X8090" t="b">
        <v>0</v>
      </c>
      <c r="Y8090">
        <v>5</v>
      </c>
      <c r="Z8090">
        <v>61.19</v>
      </c>
      <c r="AA8090">
        <v>244.74</v>
      </c>
      <c r="AB8090">
        <v>0</v>
      </c>
      <c r="AC8090" t="str">
        <f>IF(MasterData[[#This Row],[Discount Amount]]&gt;0, "Promotional sale", "Non-Promotional Sales")</f>
        <v>Non-Promotional Sales</v>
      </c>
    </row>
    <row r="8091" spans="1:29" x14ac:dyDescent="0.25">
      <c r="A8091">
        <v>8090</v>
      </c>
      <c r="B8091" s="1" t="s">
        <v>242</v>
      </c>
      <c r="C8091" s="2">
        <v>0.66734953703703703</v>
      </c>
      <c r="D8091">
        <v>491</v>
      </c>
      <c r="E8091">
        <v>35</v>
      </c>
      <c r="F8091" s="1" t="s">
        <v>28</v>
      </c>
      <c r="G8091" s="1" t="s">
        <v>55</v>
      </c>
      <c r="H8091">
        <v>52.939900000000002</v>
      </c>
      <c r="I8091">
        <v>-106.4509</v>
      </c>
      <c r="J8091">
        <v>10</v>
      </c>
      <c r="K8091" t="b">
        <v>0</v>
      </c>
      <c r="L8091">
        <v>849</v>
      </c>
      <c r="M8091" s="1" t="s">
        <v>56</v>
      </c>
      <c r="N8091" s="1" t="s">
        <v>57</v>
      </c>
      <c r="O8091">
        <v>3</v>
      </c>
      <c r="P8091" t="b">
        <v>0</v>
      </c>
      <c r="Q8091" t="b">
        <v>0</v>
      </c>
      <c r="R8091" s="1" t="s">
        <v>52</v>
      </c>
      <c r="S8091" s="1" t="s">
        <v>53</v>
      </c>
      <c r="T8091">
        <v>1</v>
      </c>
      <c r="U8091" s="1" t="s">
        <v>34</v>
      </c>
      <c r="V8091" s="1" t="s">
        <v>46</v>
      </c>
      <c r="W8091" s="1" t="str">
        <f>IF(OR(MasterData[[#This Row],[Event]]="Christmas Market", MasterData[[#This Row],[Event]]="Christmas"), "Christmas Sale", "Non-Christmas Sale")</f>
        <v>Christmas Sale</v>
      </c>
      <c r="X8091" t="b">
        <v>0</v>
      </c>
      <c r="Y8091">
        <v>3</v>
      </c>
      <c r="Z8091">
        <v>14.22</v>
      </c>
      <c r="AA8091">
        <v>42.67</v>
      </c>
      <c r="AB8091">
        <v>0</v>
      </c>
      <c r="AC8091" t="str">
        <f>IF(MasterData[[#This Row],[Discount Amount]]&gt;0, "Promotional sale", "Non-Promotional Sales")</f>
        <v>Non-Promotional Sales</v>
      </c>
    </row>
    <row r="8092" spans="1:29" x14ac:dyDescent="0.25">
      <c r="A8092">
        <v>8091</v>
      </c>
      <c r="B8092" s="1" t="s">
        <v>50</v>
      </c>
      <c r="C8092" s="2">
        <v>0.2569097222222223</v>
      </c>
      <c r="D8092">
        <v>343</v>
      </c>
      <c r="E8092">
        <v>62</v>
      </c>
      <c r="F8092" s="1" t="s">
        <v>37</v>
      </c>
      <c r="G8092" s="1" t="s">
        <v>51</v>
      </c>
      <c r="H8092">
        <v>53.760899999999999</v>
      </c>
      <c r="I8092">
        <v>-98.813900000000004</v>
      </c>
      <c r="J8092">
        <v>43</v>
      </c>
      <c r="K8092" t="b">
        <v>0</v>
      </c>
      <c r="L8092">
        <v>462</v>
      </c>
      <c r="M8092" s="1" t="s">
        <v>39</v>
      </c>
      <c r="N8092" s="1" t="s">
        <v>40</v>
      </c>
      <c r="O8092">
        <v>3</v>
      </c>
      <c r="P8092" t="b">
        <v>1</v>
      </c>
      <c r="Q8092" t="b">
        <v>1</v>
      </c>
      <c r="R8092" s="1" t="s">
        <v>41</v>
      </c>
      <c r="S8092" s="1" t="s">
        <v>49</v>
      </c>
      <c r="T8092">
        <v>3</v>
      </c>
      <c r="U8092" s="1" t="s">
        <v>34</v>
      </c>
      <c r="V8092" s="1" t="s">
        <v>35</v>
      </c>
      <c r="W8092" s="1" t="str">
        <f>IF(OR(MasterData[[#This Row],[Event]]="Christmas Market", MasterData[[#This Row],[Event]]="Christmas"), "Christmas Sale", "Non-Christmas Sale")</f>
        <v>Non-Christmas Sale</v>
      </c>
      <c r="X8092" t="b">
        <v>1</v>
      </c>
      <c r="Y8092">
        <v>1</v>
      </c>
      <c r="Z8092">
        <v>78.150000000000006</v>
      </c>
      <c r="AA8092">
        <v>234.44</v>
      </c>
      <c r="AB8092">
        <v>0</v>
      </c>
      <c r="AC8092" t="str">
        <f>IF(MasterData[[#This Row],[Discount Amount]]&gt;0, "Promotional sale", "Non-Promotional Sales")</f>
        <v>Non-Promotional Sales</v>
      </c>
    </row>
    <row r="8093" spans="1:29" x14ac:dyDescent="0.25">
      <c r="A8093">
        <v>8092</v>
      </c>
      <c r="B8093" s="1" t="s">
        <v>304</v>
      </c>
      <c r="C8093" s="2">
        <v>0.36840277777777786</v>
      </c>
      <c r="D8093">
        <v>66</v>
      </c>
      <c r="E8093">
        <v>64</v>
      </c>
      <c r="F8093" s="1" t="s">
        <v>61</v>
      </c>
      <c r="G8093" s="1" t="s">
        <v>77</v>
      </c>
      <c r="H8093">
        <v>64.282300000000006</v>
      </c>
      <c r="I8093">
        <v>-135</v>
      </c>
      <c r="J8093">
        <v>55</v>
      </c>
      <c r="K8093" t="b">
        <v>1</v>
      </c>
      <c r="L8093">
        <v>882</v>
      </c>
      <c r="M8093" s="1" t="s">
        <v>56</v>
      </c>
      <c r="N8093" s="1" t="s">
        <v>57</v>
      </c>
      <c r="O8093">
        <v>2</v>
      </c>
      <c r="P8093" t="b">
        <v>1</v>
      </c>
      <c r="Q8093" t="b">
        <v>1</v>
      </c>
      <c r="R8093" s="1" t="s">
        <v>32</v>
      </c>
      <c r="S8093" s="1" t="s">
        <v>33</v>
      </c>
      <c r="T8093">
        <v>4</v>
      </c>
      <c r="U8093" s="1" t="s">
        <v>45</v>
      </c>
      <c r="V8093" s="1" t="s">
        <v>59</v>
      </c>
      <c r="W8093" s="1" t="str">
        <f>IF(OR(MasterData[[#This Row],[Event]]="Christmas Market", MasterData[[#This Row],[Event]]="Christmas"), "Christmas Sale", "Non-Christmas Sale")</f>
        <v>Non-Christmas Sale</v>
      </c>
      <c r="X8093" t="b">
        <v>1</v>
      </c>
      <c r="Y8093">
        <v>3</v>
      </c>
      <c r="Z8093">
        <v>96.77</v>
      </c>
      <c r="AA8093">
        <v>193.54</v>
      </c>
      <c r="AB8093">
        <v>19.350000000000001</v>
      </c>
      <c r="AC8093" t="str">
        <f>IF(MasterData[[#This Row],[Discount Amount]]&gt;0, "Promotional sale", "Non-Promotional Sales")</f>
        <v>Promotional sale</v>
      </c>
    </row>
    <row r="8094" spans="1:29" x14ac:dyDescent="0.25">
      <c r="A8094">
        <v>8093</v>
      </c>
      <c r="B8094" s="1" t="s">
        <v>152</v>
      </c>
      <c r="C8094" s="2">
        <v>0.78581018518518508</v>
      </c>
      <c r="D8094">
        <v>120</v>
      </c>
      <c r="E8094">
        <v>68</v>
      </c>
      <c r="F8094" s="1" t="s">
        <v>61</v>
      </c>
      <c r="G8094" s="1" t="s">
        <v>79</v>
      </c>
      <c r="H8094">
        <v>63.588799999999999</v>
      </c>
      <c r="I8094">
        <v>-115.5069</v>
      </c>
      <c r="J8094">
        <v>37</v>
      </c>
      <c r="K8094" t="b">
        <v>1</v>
      </c>
      <c r="L8094">
        <v>411</v>
      </c>
      <c r="M8094" s="1" t="s">
        <v>39</v>
      </c>
      <c r="N8094" s="1" t="s">
        <v>40</v>
      </c>
      <c r="O8094">
        <v>5</v>
      </c>
      <c r="P8094" t="b">
        <v>1</v>
      </c>
      <c r="Q8094" t="b">
        <v>1</v>
      </c>
      <c r="R8094" s="1" t="s">
        <v>41</v>
      </c>
      <c r="S8094" s="1" t="s">
        <v>33</v>
      </c>
      <c r="T8094">
        <v>2</v>
      </c>
      <c r="U8094" s="1" t="s">
        <v>34</v>
      </c>
      <c r="V8094" s="1" t="s">
        <v>59</v>
      </c>
      <c r="W8094" s="1" t="str">
        <f>IF(OR(MasterData[[#This Row],[Event]]="Christmas Market", MasterData[[#This Row],[Event]]="Christmas"), "Christmas Sale", "Non-Christmas Sale")</f>
        <v>Non-Christmas Sale</v>
      </c>
      <c r="X8094" t="b">
        <v>1</v>
      </c>
      <c r="Y8094">
        <v>5</v>
      </c>
      <c r="Z8094">
        <v>21.34</v>
      </c>
      <c r="AA8094">
        <v>106.68</v>
      </c>
      <c r="AB8094">
        <v>10.67</v>
      </c>
      <c r="AC8094" t="str">
        <f>IF(MasterData[[#This Row],[Discount Amount]]&gt;0, "Promotional sale", "Non-Promotional Sales")</f>
        <v>Promotional sale</v>
      </c>
    </row>
    <row r="8095" spans="1:29" x14ac:dyDescent="0.25">
      <c r="A8095">
        <v>8094</v>
      </c>
      <c r="B8095" s="1" t="s">
        <v>392</v>
      </c>
      <c r="C8095" s="2">
        <v>0.18611111111111112</v>
      </c>
      <c r="D8095">
        <v>306</v>
      </c>
      <c r="E8095">
        <v>38</v>
      </c>
      <c r="F8095" s="1" t="s">
        <v>37</v>
      </c>
      <c r="G8095" s="1" t="s">
        <v>29</v>
      </c>
      <c r="H8095">
        <v>51.253799999999998</v>
      </c>
      <c r="I8095">
        <v>-85.3232</v>
      </c>
      <c r="J8095">
        <v>6</v>
      </c>
      <c r="K8095" t="b">
        <v>0</v>
      </c>
      <c r="L8095">
        <v>94</v>
      </c>
      <c r="M8095" s="1" t="s">
        <v>39</v>
      </c>
      <c r="N8095" s="1" t="s">
        <v>40</v>
      </c>
      <c r="O8095">
        <v>5</v>
      </c>
      <c r="P8095" t="b">
        <v>0</v>
      </c>
      <c r="Q8095" t="b">
        <v>0</v>
      </c>
      <c r="R8095" s="1" t="s">
        <v>41</v>
      </c>
      <c r="S8095" s="1" t="s">
        <v>33</v>
      </c>
      <c r="T8095">
        <v>1</v>
      </c>
      <c r="U8095" s="1" t="s">
        <v>34</v>
      </c>
      <c r="V8095" s="1" t="s">
        <v>46</v>
      </c>
      <c r="W8095" s="1" t="str">
        <f>IF(OR(MasterData[[#This Row],[Event]]="Christmas Market", MasterData[[#This Row],[Event]]="Christmas"), "Christmas Sale", "Non-Christmas Sale")</f>
        <v>Christmas Sale</v>
      </c>
      <c r="X8095" t="b">
        <v>0</v>
      </c>
      <c r="Y8095">
        <v>1</v>
      </c>
      <c r="Z8095">
        <v>26.61</v>
      </c>
      <c r="AA8095">
        <v>133.03</v>
      </c>
      <c r="AB8095">
        <v>0</v>
      </c>
      <c r="AC8095" t="str">
        <f>IF(MasterData[[#This Row],[Discount Amount]]&gt;0, "Promotional sale", "Non-Promotional Sales")</f>
        <v>Non-Promotional Sales</v>
      </c>
    </row>
    <row r="8096" spans="1:29" x14ac:dyDescent="0.25">
      <c r="A8096">
        <v>8095</v>
      </c>
      <c r="B8096" s="1" t="s">
        <v>263</v>
      </c>
      <c r="C8096" s="2">
        <v>0.12460648148148157</v>
      </c>
      <c r="D8096">
        <v>73</v>
      </c>
      <c r="E8096">
        <v>50</v>
      </c>
      <c r="F8096" s="1" t="s">
        <v>37</v>
      </c>
      <c r="G8096" s="1" t="s">
        <v>44</v>
      </c>
      <c r="H8096">
        <v>46.813099999999999</v>
      </c>
      <c r="I8096">
        <v>-71.207499999999996</v>
      </c>
      <c r="J8096">
        <v>86</v>
      </c>
      <c r="K8096" t="b">
        <v>0</v>
      </c>
      <c r="L8096">
        <v>759</v>
      </c>
      <c r="M8096" s="1" t="s">
        <v>56</v>
      </c>
      <c r="N8096" s="1" t="s">
        <v>57</v>
      </c>
      <c r="O8096">
        <v>1</v>
      </c>
      <c r="P8096" t="b">
        <v>0</v>
      </c>
      <c r="Q8096" t="b">
        <v>0</v>
      </c>
      <c r="R8096" s="1" t="s">
        <v>32</v>
      </c>
      <c r="S8096" s="1" t="s">
        <v>33</v>
      </c>
      <c r="T8096">
        <v>5</v>
      </c>
      <c r="U8096" s="1" t="s">
        <v>45</v>
      </c>
      <c r="V8096" s="1" t="s">
        <v>46</v>
      </c>
      <c r="W8096" s="1" t="str">
        <f>IF(OR(MasterData[[#This Row],[Event]]="Christmas Market", MasterData[[#This Row],[Event]]="Christmas"), "Christmas Sale", "Non-Christmas Sale")</f>
        <v>Christmas Sale</v>
      </c>
      <c r="X8096" t="b">
        <v>1</v>
      </c>
      <c r="Y8096">
        <v>4</v>
      </c>
      <c r="Z8096">
        <v>38.380000000000003</v>
      </c>
      <c r="AA8096">
        <v>38.380000000000003</v>
      </c>
      <c r="AB8096">
        <v>0</v>
      </c>
      <c r="AC8096" t="str">
        <f>IF(MasterData[[#This Row],[Discount Amount]]&gt;0, "Promotional sale", "Non-Promotional Sales")</f>
        <v>Non-Promotional Sales</v>
      </c>
    </row>
    <row r="8097" spans="1:29" x14ac:dyDescent="0.25">
      <c r="A8097">
        <v>8096</v>
      </c>
      <c r="B8097" s="1" t="s">
        <v>103</v>
      </c>
      <c r="C8097" s="2">
        <v>0.51278935185185182</v>
      </c>
      <c r="D8097">
        <v>44</v>
      </c>
      <c r="E8097">
        <v>39</v>
      </c>
      <c r="F8097" s="1" t="s">
        <v>28</v>
      </c>
      <c r="G8097" s="1" t="s">
        <v>81</v>
      </c>
      <c r="H8097">
        <v>64.248000000000005</v>
      </c>
      <c r="I8097">
        <v>-84.889600000000002</v>
      </c>
      <c r="J8097">
        <v>50</v>
      </c>
      <c r="K8097" t="b">
        <v>0</v>
      </c>
      <c r="L8097">
        <v>772</v>
      </c>
      <c r="M8097" s="1" t="s">
        <v>56</v>
      </c>
      <c r="N8097" s="1" t="s">
        <v>57</v>
      </c>
      <c r="O8097">
        <v>1</v>
      </c>
      <c r="P8097" t="b">
        <v>1</v>
      </c>
      <c r="Q8097" t="b">
        <v>1</v>
      </c>
      <c r="R8097" s="1" t="s">
        <v>41</v>
      </c>
      <c r="S8097" s="1" t="s">
        <v>49</v>
      </c>
      <c r="T8097">
        <v>1</v>
      </c>
      <c r="U8097" s="1" t="s">
        <v>45</v>
      </c>
      <c r="V8097" s="1" t="s">
        <v>59</v>
      </c>
      <c r="W8097" s="1" t="str">
        <f>IF(OR(MasterData[[#This Row],[Event]]="Christmas Market", MasterData[[#This Row],[Event]]="Christmas"), "Christmas Sale", "Non-Christmas Sale")</f>
        <v>Non-Christmas Sale</v>
      </c>
      <c r="X8097" t="b">
        <v>1</v>
      </c>
      <c r="Y8097">
        <v>5</v>
      </c>
      <c r="Z8097">
        <v>28.26</v>
      </c>
      <c r="AA8097">
        <v>28.26</v>
      </c>
      <c r="AB8097">
        <v>2.83</v>
      </c>
      <c r="AC8097" t="str">
        <f>IF(MasterData[[#This Row],[Discount Amount]]&gt;0, "Promotional sale", "Non-Promotional Sales")</f>
        <v>Promotional sale</v>
      </c>
    </row>
    <row r="8098" spans="1:29" x14ac:dyDescent="0.25">
      <c r="A8098">
        <v>8097</v>
      </c>
      <c r="B8098" s="1" t="s">
        <v>401</v>
      </c>
      <c r="C8098" s="2">
        <v>0.95916666666666672</v>
      </c>
      <c r="D8098">
        <v>151</v>
      </c>
      <c r="E8098">
        <v>58</v>
      </c>
      <c r="F8098" s="1" t="s">
        <v>37</v>
      </c>
      <c r="G8098" s="1" t="s">
        <v>62</v>
      </c>
      <c r="H8098">
        <v>46.565300000000001</v>
      </c>
      <c r="I8098">
        <v>-66.4619</v>
      </c>
      <c r="J8098">
        <v>27</v>
      </c>
      <c r="K8098" t="b">
        <v>0</v>
      </c>
      <c r="L8098">
        <v>60</v>
      </c>
      <c r="M8098" s="1" t="s">
        <v>30</v>
      </c>
      <c r="N8098" s="1" t="s">
        <v>31</v>
      </c>
      <c r="O8098">
        <v>4</v>
      </c>
      <c r="P8098" t="b">
        <v>0</v>
      </c>
      <c r="Q8098" t="b">
        <v>1</v>
      </c>
      <c r="R8098" s="1" t="s">
        <v>41</v>
      </c>
      <c r="S8098" s="1" t="s">
        <v>49</v>
      </c>
      <c r="T8098">
        <v>2</v>
      </c>
      <c r="U8098" s="1" t="s">
        <v>34</v>
      </c>
      <c r="V8098" s="1" t="s">
        <v>59</v>
      </c>
      <c r="W8098" s="1" t="str">
        <f>IF(OR(MasterData[[#This Row],[Event]]="Christmas Market", MasterData[[#This Row],[Event]]="Christmas"), "Christmas Sale", "Non-Christmas Sale")</f>
        <v>Non-Christmas Sale</v>
      </c>
      <c r="X8098" t="b">
        <v>0</v>
      </c>
      <c r="Y8098">
        <v>3</v>
      </c>
      <c r="Z8098">
        <v>27.91</v>
      </c>
      <c r="AA8098">
        <v>111.63</v>
      </c>
      <c r="AB8098">
        <v>11.16</v>
      </c>
      <c r="AC8098" t="str">
        <f>IF(MasterData[[#This Row],[Discount Amount]]&gt;0, "Promotional sale", "Non-Promotional Sales")</f>
        <v>Promotional sale</v>
      </c>
    </row>
    <row r="8099" spans="1:29" x14ac:dyDescent="0.25">
      <c r="A8099">
        <v>8098</v>
      </c>
      <c r="B8099" s="1" t="s">
        <v>245</v>
      </c>
      <c r="C8099" s="2">
        <v>0.60136574074074067</v>
      </c>
      <c r="D8099">
        <v>317</v>
      </c>
      <c r="E8099">
        <v>18</v>
      </c>
      <c r="F8099" s="1" t="s">
        <v>37</v>
      </c>
      <c r="G8099" s="1" t="s">
        <v>70</v>
      </c>
      <c r="H8099">
        <v>54.273099999999999</v>
      </c>
      <c r="I8099">
        <v>-61.738799999999998</v>
      </c>
      <c r="J8099">
        <v>23</v>
      </c>
      <c r="K8099" t="b">
        <v>1</v>
      </c>
      <c r="L8099">
        <v>440</v>
      </c>
      <c r="M8099" s="1" t="s">
        <v>56</v>
      </c>
      <c r="N8099" s="1" t="s">
        <v>57</v>
      </c>
      <c r="O8099">
        <v>4</v>
      </c>
      <c r="P8099" t="b">
        <v>1</v>
      </c>
      <c r="Q8099" t="b">
        <v>0</v>
      </c>
      <c r="R8099" s="1" t="s">
        <v>32</v>
      </c>
      <c r="S8099" s="1" t="s">
        <v>49</v>
      </c>
      <c r="T8099">
        <v>2</v>
      </c>
      <c r="U8099" s="1" t="s">
        <v>45</v>
      </c>
      <c r="V8099" s="1" t="s">
        <v>59</v>
      </c>
      <c r="W8099" s="1" t="str">
        <f>IF(OR(MasterData[[#This Row],[Event]]="Christmas Market", MasterData[[#This Row],[Event]]="Christmas"), "Christmas Sale", "Non-Christmas Sale")</f>
        <v>Non-Christmas Sale</v>
      </c>
      <c r="X8099" t="b">
        <v>0</v>
      </c>
      <c r="Y8099">
        <v>1</v>
      </c>
      <c r="Z8099">
        <v>34.99</v>
      </c>
      <c r="AA8099">
        <v>139.97</v>
      </c>
      <c r="AB8099">
        <v>14</v>
      </c>
      <c r="AC8099" t="str">
        <f>IF(MasterData[[#This Row],[Discount Amount]]&gt;0, "Promotional sale", "Non-Promotional Sales")</f>
        <v>Promotional sale</v>
      </c>
    </row>
    <row r="8100" spans="1:29" x14ac:dyDescent="0.25">
      <c r="A8100">
        <v>8099</v>
      </c>
      <c r="B8100" s="1" t="s">
        <v>154</v>
      </c>
      <c r="C8100" s="2">
        <v>7.4050925925925881E-2</v>
      </c>
      <c r="D8100">
        <v>483</v>
      </c>
      <c r="E8100">
        <v>54</v>
      </c>
      <c r="F8100" s="1" t="s">
        <v>61</v>
      </c>
      <c r="G8100" s="1" t="s">
        <v>79</v>
      </c>
      <c r="H8100">
        <v>63.588799999999999</v>
      </c>
      <c r="I8100">
        <v>-115.5069</v>
      </c>
      <c r="J8100">
        <v>27</v>
      </c>
      <c r="K8100" t="b">
        <v>0</v>
      </c>
      <c r="L8100">
        <v>829</v>
      </c>
      <c r="M8100" s="1" t="s">
        <v>56</v>
      </c>
      <c r="N8100" s="1" t="s">
        <v>57</v>
      </c>
      <c r="O8100">
        <v>1</v>
      </c>
      <c r="P8100" t="b">
        <v>0</v>
      </c>
      <c r="Q8100" t="b">
        <v>0</v>
      </c>
      <c r="R8100" s="1" t="s">
        <v>32</v>
      </c>
      <c r="S8100" s="1" t="s">
        <v>58</v>
      </c>
      <c r="T8100">
        <v>3</v>
      </c>
      <c r="U8100" s="1" t="s">
        <v>45</v>
      </c>
      <c r="V8100" s="1" t="s">
        <v>35</v>
      </c>
      <c r="W8100" s="1" t="str">
        <f>IF(OR(MasterData[[#This Row],[Event]]="Christmas Market", MasterData[[#This Row],[Event]]="Christmas"), "Christmas Sale", "Non-Christmas Sale")</f>
        <v>Non-Christmas Sale</v>
      </c>
      <c r="X8100" t="b">
        <v>1</v>
      </c>
      <c r="Y8100">
        <v>3</v>
      </c>
      <c r="Z8100">
        <v>14.06</v>
      </c>
      <c r="AA8100">
        <v>14.06</v>
      </c>
      <c r="AB8100">
        <v>0</v>
      </c>
      <c r="AC8100" t="str">
        <f>IF(MasterData[[#This Row],[Discount Amount]]&gt;0, "Promotional sale", "Non-Promotional Sales")</f>
        <v>Non-Promotional Sales</v>
      </c>
    </row>
    <row r="8101" spans="1:29" x14ac:dyDescent="0.25">
      <c r="A8101">
        <v>8100</v>
      </c>
      <c r="B8101" s="1" t="s">
        <v>300</v>
      </c>
      <c r="C8101" s="2">
        <v>0.66902777777777778</v>
      </c>
      <c r="D8101">
        <v>358</v>
      </c>
      <c r="E8101">
        <v>47</v>
      </c>
      <c r="F8101" s="1" t="s">
        <v>37</v>
      </c>
      <c r="G8101" s="1" t="s">
        <v>38</v>
      </c>
      <c r="H8101">
        <v>53.726700000000001</v>
      </c>
      <c r="I8101">
        <v>-127.6476</v>
      </c>
      <c r="J8101">
        <v>6</v>
      </c>
      <c r="K8101" t="b">
        <v>1</v>
      </c>
      <c r="L8101">
        <v>428</v>
      </c>
      <c r="M8101" s="1" t="s">
        <v>39</v>
      </c>
      <c r="N8101" s="1" t="s">
        <v>40</v>
      </c>
      <c r="O8101">
        <v>1</v>
      </c>
      <c r="P8101" t="b">
        <v>0</v>
      </c>
      <c r="Q8101" t="b">
        <v>1</v>
      </c>
      <c r="R8101" s="1" t="s">
        <v>41</v>
      </c>
      <c r="S8101" s="1" t="s">
        <v>53</v>
      </c>
      <c r="T8101">
        <v>1</v>
      </c>
      <c r="U8101" s="1" t="s">
        <v>45</v>
      </c>
      <c r="V8101" s="1" t="s">
        <v>59</v>
      </c>
      <c r="W8101" s="1" t="str">
        <f>IF(OR(MasterData[[#This Row],[Event]]="Christmas Market", MasterData[[#This Row],[Event]]="Christmas"), "Christmas Sale", "Non-Christmas Sale")</f>
        <v>Non-Christmas Sale</v>
      </c>
      <c r="X8101" t="b">
        <v>0</v>
      </c>
      <c r="Y8101">
        <v>3</v>
      </c>
      <c r="Z8101">
        <v>78.52</v>
      </c>
      <c r="AA8101">
        <v>78.52</v>
      </c>
      <c r="AB8101">
        <v>7.85</v>
      </c>
      <c r="AC8101" t="str">
        <f>IF(MasterData[[#This Row],[Discount Amount]]&gt;0, "Promotional sale", "Non-Promotional Sales")</f>
        <v>Promotional sale</v>
      </c>
    </row>
    <row r="8102" spans="1:29" x14ac:dyDescent="0.25">
      <c r="A8102">
        <v>8101</v>
      </c>
      <c r="B8102" s="1" t="s">
        <v>357</v>
      </c>
      <c r="C8102" s="2">
        <v>0.37555555555555564</v>
      </c>
      <c r="D8102">
        <v>174</v>
      </c>
      <c r="E8102">
        <v>21</v>
      </c>
      <c r="F8102" s="1" t="s">
        <v>61</v>
      </c>
      <c r="G8102" s="1" t="s">
        <v>70</v>
      </c>
      <c r="H8102">
        <v>54.273099999999999</v>
      </c>
      <c r="I8102">
        <v>-61.738799999999998</v>
      </c>
      <c r="J8102">
        <v>82</v>
      </c>
      <c r="K8102" t="b">
        <v>0</v>
      </c>
      <c r="L8102">
        <v>353</v>
      </c>
      <c r="M8102" s="1" t="s">
        <v>56</v>
      </c>
      <c r="N8102" s="1" t="s">
        <v>57</v>
      </c>
      <c r="O8102">
        <v>2</v>
      </c>
      <c r="P8102" t="b">
        <v>0</v>
      </c>
      <c r="Q8102" t="b">
        <v>0</v>
      </c>
      <c r="R8102" s="1" t="s">
        <v>52</v>
      </c>
      <c r="S8102" s="1" t="s">
        <v>49</v>
      </c>
      <c r="T8102">
        <v>5</v>
      </c>
      <c r="U8102" s="1" t="s">
        <v>34</v>
      </c>
      <c r="V8102" s="1" t="s">
        <v>59</v>
      </c>
      <c r="W8102" s="1" t="str">
        <f>IF(OR(MasterData[[#This Row],[Event]]="Christmas Market", MasterData[[#This Row],[Event]]="Christmas"), "Christmas Sale", "Non-Christmas Sale")</f>
        <v>Non-Christmas Sale</v>
      </c>
      <c r="X8102" t="b">
        <v>1</v>
      </c>
      <c r="Y8102">
        <v>1</v>
      </c>
      <c r="Z8102">
        <v>33.1</v>
      </c>
      <c r="AA8102">
        <v>66.19</v>
      </c>
      <c r="AB8102">
        <v>6.62</v>
      </c>
      <c r="AC8102" t="str">
        <f>IF(MasterData[[#This Row],[Discount Amount]]&gt;0, "Promotional sale", "Non-Promotional Sales")</f>
        <v>Promotional sale</v>
      </c>
    </row>
    <row r="8103" spans="1:29" x14ac:dyDescent="0.25">
      <c r="A8103">
        <v>8102</v>
      </c>
      <c r="B8103" s="1" t="s">
        <v>374</v>
      </c>
      <c r="C8103" s="2">
        <v>0.77795138888888893</v>
      </c>
      <c r="D8103">
        <v>50</v>
      </c>
      <c r="E8103">
        <v>46</v>
      </c>
      <c r="F8103" s="1" t="s">
        <v>61</v>
      </c>
      <c r="G8103" s="1" t="s">
        <v>79</v>
      </c>
      <c r="H8103">
        <v>63.588799999999999</v>
      </c>
      <c r="I8103">
        <v>-115.5069</v>
      </c>
      <c r="J8103">
        <v>12</v>
      </c>
      <c r="K8103" t="b">
        <v>1</v>
      </c>
      <c r="L8103">
        <v>211</v>
      </c>
      <c r="M8103" s="1" t="s">
        <v>39</v>
      </c>
      <c r="N8103" s="1" t="s">
        <v>40</v>
      </c>
      <c r="O8103">
        <v>5</v>
      </c>
      <c r="P8103" t="b">
        <v>1</v>
      </c>
      <c r="Q8103" t="b">
        <v>0</v>
      </c>
      <c r="R8103" s="1" t="s">
        <v>32</v>
      </c>
      <c r="S8103" s="1" t="s">
        <v>33</v>
      </c>
      <c r="T8103">
        <v>2</v>
      </c>
      <c r="U8103" s="1" t="s">
        <v>34</v>
      </c>
      <c r="V8103" s="1" t="s">
        <v>59</v>
      </c>
      <c r="W8103" s="1" t="str">
        <f>IF(OR(MasterData[[#This Row],[Event]]="Christmas Market", MasterData[[#This Row],[Event]]="Christmas"), "Christmas Sale", "Non-Christmas Sale")</f>
        <v>Non-Christmas Sale</v>
      </c>
      <c r="X8103" t="b">
        <v>0</v>
      </c>
      <c r="Y8103">
        <v>4</v>
      </c>
      <c r="Z8103">
        <v>35.79</v>
      </c>
      <c r="AA8103">
        <v>178.95</v>
      </c>
      <c r="AB8103">
        <v>17.89</v>
      </c>
      <c r="AC8103" t="str">
        <f>IF(MasterData[[#This Row],[Discount Amount]]&gt;0, "Promotional sale", "Non-Promotional Sales")</f>
        <v>Promotional sale</v>
      </c>
    </row>
    <row r="8104" spans="1:29" x14ac:dyDescent="0.25">
      <c r="A8104">
        <v>8103</v>
      </c>
      <c r="B8104" s="1" t="s">
        <v>335</v>
      </c>
      <c r="C8104" s="2">
        <v>0.88531249999999995</v>
      </c>
      <c r="D8104">
        <v>255</v>
      </c>
      <c r="E8104">
        <v>38</v>
      </c>
      <c r="F8104" s="1" t="s">
        <v>61</v>
      </c>
      <c r="G8104" s="1" t="s">
        <v>79</v>
      </c>
      <c r="H8104">
        <v>63.588799999999999</v>
      </c>
      <c r="I8104">
        <v>-115.5069</v>
      </c>
      <c r="J8104">
        <v>34</v>
      </c>
      <c r="K8104" t="b">
        <v>1</v>
      </c>
      <c r="L8104">
        <v>926</v>
      </c>
      <c r="M8104" s="1" t="s">
        <v>39</v>
      </c>
      <c r="N8104" s="1" t="s">
        <v>40</v>
      </c>
      <c r="O8104">
        <v>1</v>
      </c>
      <c r="P8104" t="b">
        <v>1</v>
      </c>
      <c r="Q8104" t="b">
        <v>1</v>
      </c>
      <c r="R8104" s="1" t="s">
        <v>52</v>
      </c>
      <c r="S8104" s="1" t="s">
        <v>58</v>
      </c>
      <c r="T8104">
        <v>1</v>
      </c>
      <c r="U8104" s="1" t="s">
        <v>42</v>
      </c>
      <c r="V8104" s="1" t="s">
        <v>46</v>
      </c>
      <c r="W8104" s="1" t="str">
        <f>IF(OR(MasterData[[#This Row],[Event]]="Christmas Market", MasterData[[#This Row],[Event]]="Christmas"), "Christmas Sale", "Non-Christmas Sale")</f>
        <v>Christmas Sale</v>
      </c>
      <c r="X8104" t="b">
        <v>0</v>
      </c>
      <c r="Y8104">
        <v>4</v>
      </c>
      <c r="Z8104">
        <v>33.520000000000003</v>
      </c>
      <c r="AA8104">
        <v>33.520000000000003</v>
      </c>
      <c r="AB8104">
        <v>0</v>
      </c>
      <c r="AC8104" t="str">
        <f>IF(MasterData[[#This Row],[Discount Amount]]&gt;0, "Promotional sale", "Non-Promotional Sales")</f>
        <v>Non-Promotional Sales</v>
      </c>
    </row>
    <row r="8105" spans="1:29" x14ac:dyDescent="0.25">
      <c r="A8105">
        <v>8104</v>
      </c>
      <c r="B8105" s="1" t="s">
        <v>331</v>
      </c>
      <c r="C8105" s="2">
        <v>0.12026620370370367</v>
      </c>
      <c r="D8105">
        <v>35</v>
      </c>
      <c r="E8105">
        <v>18</v>
      </c>
      <c r="F8105" s="1" t="s">
        <v>28</v>
      </c>
      <c r="G8105" s="1" t="s">
        <v>77</v>
      </c>
      <c r="H8105">
        <v>64.282300000000006</v>
      </c>
      <c r="I8105">
        <v>-135</v>
      </c>
      <c r="J8105">
        <v>74</v>
      </c>
      <c r="K8105" t="b">
        <v>0</v>
      </c>
      <c r="L8105">
        <v>952</v>
      </c>
      <c r="M8105" s="1" t="s">
        <v>74</v>
      </c>
      <c r="N8105" s="1" t="s">
        <v>75</v>
      </c>
      <c r="O8105">
        <v>4</v>
      </c>
      <c r="P8105" t="b">
        <v>1</v>
      </c>
      <c r="Q8105" t="b">
        <v>1</v>
      </c>
      <c r="R8105" s="1" t="s">
        <v>52</v>
      </c>
      <c r="S8105" s="1" t="s">
        <v>49</v>
      </c>
      <c r="T8105">
        <v>3</v>
      </c>
      <c r="U8105" s="1" t="s">
        <v>34</v>
      </c>
      <c r="V8105" s="1" t="s">
        <v>35</v>
      </c>
      <c r="W8105" s="1" t="str">
        <f>IF(OR(MasterData[[#This Row],[Event]]="Christmas Market", MasterData[[#This Row],[Event]]="Christmas"), "Christmas Sale", "Non-Christmas Sale")</f>
        <v>Non-Christmas Sale</v>
      </c>
      <c r="X8105" t="b">
        <v>0</v>
      </c>
      <c r="Y8105">
        <v>1</v>
      </c>
      <c r="Z8105">
        <v>44.76</v>
      </c>
      <c r="AA8105">
        <v>179.04</v>
      </c>
      <c r="AB8105">
        <v>0</v>
      </c>
      <c r="AC8105" t="str">
        <f>IF(MasterData[[#This Row],[Discount Amount]]&gt;0, "Promotional sale", "Non-Promotional Sales")</f>
        <v>Non-Promotional Sales</v>
      </c>
    </row>
    <row r="8106" spans="1:29" x14ac:dyDescent="0.25">
      <c r="A8106">
        <v>8105</v>
      </c>
      <c r="B8106" s="1" t="s">
        <v>324</v>
      </c>
      <c r="C8106" s="2">
        <v>0.76128472222222232</v>
      </c>
      <c r="D8106">
        <v>41</v>
      </c>
      <c r="E8106">
        <v>33</v>
      </c>
      <c r="F8106" s="1" t="s">
        <v>28</v>
      </c>
      <c r="G8106" s="1" t="s">
        <v>81</v>
      </c>
      <c r="H8106">
        <v>64.248000000000005</v>
      </c>
      <c r="I8106">
        <v>-84.889600000000002</v>
      </c>
      <c r="J8106">
        <v>28</v>
      </c>
      <c r="K8106" t="b">
        <v>0</v>
      </c>
      <c r="L8106">
        <v>574</v>
      </c>
      <c r="M8106" s="1" t="s">
        <v>74</v>
      </c>
      <c r="N8106" s="1" t="s">
        <v>75</v>
      </c>
      <c r="O8106">
        <v>2</v>
      </c>
      <c r="P8106" t="b">
        <v>1</v>
      </c>
      <c r="Q8106" t="b">
        <v>1</v>
      </c>
      <c r="R8106" s="1" t="s">
        <v>41</v>
      </c>
      <c r="S8106" s="1" t="s">
        <v>58</v>
      </c>
      <c r="T8106">
        <v>3</v>
      </c>
      <c r="U8106" s="1" t="s">
        <v>45</v>
      </c>
      <c r="V8106" s="1" t="s">
        <v>59</v>
      </c>
      <c r="W8106" s="1" t="str">
        <f>IF(OR(MasterData[[#This Row],[Event]]="Christmas Market", MasterData[[#This Row],[Event]]="Christmas"), "Christmas Sale", "Non-Christmas Sale")</f>
        <v>Non-Christmas Sale</v>
      </c>
      <c r="X8106" t="b">
        <v>1</v>
      </c>
      <c r="Y8106">
        <v>3</v>
      </c>
      <c r="Z8106">
        <v>93.01</v>
      </c>
      <c r="AA8106">
        <v>186.03</v>
      </c>
      <c r="AB8106">
        <v>18.600000000000001</v>
      </c>
      <c r="AC8106" t="str">
        <f>IF(MasterData[[#This Row],[Discount Amount]]&gt;0, "Promotional sale", "Non-Promotional Sales")</f>
        <v>Promotional sale</v>
      </c>
    </row>
    <row r="8107" spans="1:29" x14ac:dyDescent="0.25">
      <c r="A8107">
        <v>8106</v>
      </c>
      <c r="B8107" s="1" t="s">
        <v>196</v>
      </c>
      <c r="C8107" s="2">
        <v>0.67385416666666664</v>
      </c>
      <c r="D8107">
        <v>384</v>
      </c>
      <c r="E8107">
        <v>59</v>
      </c>
      <c r="F8107" s="1" t="s">
        <v>61</v>
      </c>
      <c r="G8107" s="1" t="s">
        <v>77</v>
      </c>
      <c r="H8107">
        <v>64.282300000000006</v>
      </c>
      <c r="I8107">
        <v>-135</v>
      </c>
      <c r="J8107">
        <v>25</v>
      </c>
      <c r="K8107" t="b">
        <v>0</v>
      </c>
      <c r="L8107">
        <v>309</v>
      </c>
      <c r="M8107" s="1" t="s">
        <v>74</v>
      </c>
      <c r="N8107" s="1" t="s">
        <v>75</v>
      </c>
      <c r="O8107">
        <v>1</v>
      </c>
      <c r="P8107" t="b">
        <v>1</v>
      </c>
      <c r="Q8107" t="b">
        <v>0</v>
      </c>
      <c r="R8107" s="1" t="s">
        <v>32</v>
      </c>
      <c r="S8107" s="1" t="s">
        <v>33</v>
      </c>
      <c r="T8107">
        <v>5</v>
      </c>
      <c r="U8107" s="1" t="s">
        <v>42</v>
      </c>
      <c r="V8107" s="1" t="s">
        <v>59</v>
      </c>
      <c r="W8107" s="1" t="str">
        <f>IF(OR(MasterData[[#This Row],[Event]]="Christmas Market", MasterData[[#This Row],[Event]]="Christmas"), "Christmas Sale", "Non-Christmas Sale")</f>
        <v>Non-Christmas Sale</v>
      </c>
      <c r="X8107" t="b">
        <v>1</v>
      </c>
      <c r="Y8107">
        <v>2</v>
      </c>
      <c r="Z8107">
        <v>85.99</v>
      </c>
      <c r="AA8107">
        <v>85.99</v>
      </c>
      <c r="AB8107">
        <v>8.6</v>
      </c>
      <c r="AC8107" t="str">
        <f>IF(MasterData[[#This Row],[Discount Amount]]&gt;0, "Promotional sale", "Non-Promotional Sales")</f>
        <v>Promotional sale</v>
      </c>
    </row>
    <row r="8108" spans="1:29" x14ac:dyDescent="0.25">
      <c r="A8108">
        <v>8107</v>
      </c>
      <c r="B8108" s="1" t="s">
        <v>402</v>
      </c>
      <c r="C8108" s="2">
        <v>0.12322916666666672</v>
      </c>
      <c r="D8108">
        <v>162</v>
      </c>
      <c r="E8108">
        <v>49</v>
      </c>
      <c r="F8108" s="1" t="s">
        <v>28</v>
      </c>
      <c r="G8108" s="1" t="s">
        <v>48</v>
      </c>
      <c r="H8108">
        <v>53.933300000000003</v>
      </c>
      <c r="I8108">
        <v>-116.5765</v>
      </c>
      <c r="J8108">
        <v>100</v>
      </c>
      <c r="K8108" t="b">
        <v>0</v>
      </c>
      <c r="L8108">
        <v>873</v>
      </c>
      <c r="M8108" s="1" t="s">
        <v>74</v>
      </c>
      <c r="N8108" s="1" t="s">
        <v>75</v>
      </c>
      <c r="O8108">
        <v>4</v>
      </c>
      <c r="P8108" t="b">
        <v>0</v>
      </c>
      <c r="Q8108" t="b">
        <v>1</v>
      </c>
      <c r="R8108" s="1" t="s">
        <v>41</v>
      </c>
      <c r="S8108" s="1" t="s">
        <v>49</v>
      </c>
      <c r="T8108">
        <v>1</v>
      </c>
      <c r="U8108" s="1" t="s">
        <v>34</v>
      </c>
      <c r="V8108" s="1" t="s">
        <v>59</v>
      </c>
      <c r="W8108" s="1" t="str">
        <f>IF(OR(MasterData[[#This Row],[Event]]="Christmas Market", MasterData[[#This Row],[Event]]="Christmas"), "Christmas Sale", "Non-Christmas Sale")</f>
        <v>Non-Christmas Sale</v>
      </c>
      <c r="X8108" t="b">
        <v>1</v>
      </c>
      <c r="Y8108">
        <v>5</v>
      </c>
      <c r="Z8108">
        <v>66.73</v>
      </c>
      <c r="AA8108">
        <v>266.94</v>
      </c>
      <c r="AB8108">
        <v>26.69</v>
      </c>
      <c r="AC8108" t="str">
        <f>IF(MasterData[[#This Row],[Discount Amount]]&gt;0, "Promotional sale", "Non-Promotional Sales")</f>
        <v>Promotional sale</v>
      </c>
    </row>
    <row r="8109" spans="1:29" x14ac:dyDescent="0.25">
      <c r="A8109">
        <v>8108</v>
      </c>
      <c r="B8109" s="1" t="s">
        <v>69</v>
      </c>
      <c r="C8109" s="2">
        <v>0.45649305555555553</v>
      </c>
      <c r="D8109">
        <v>134</v>
      </c>
      <c r="E8109">
        <v>59</v>
      </c>
      <c r="F8109" s="1" t="s">
        <v>61</v>
      </c>
      <c r="G8109" s="1" t="s">
        <v>66</v>
      </c>
      <c r="H8109">
        <v>45.077800000000003</v>
      </c>
      <c r="I8109">
        <v>-63.546700000000001</v>
      </c>
      <c r="J8109">
        <v>14</v>
      </c>
      <c r="K8109" t="b">
        <v>1</v>
      </c>
      <c r="L8109">
        <v>728</v>
      </c>
      <c r="M8109" s="1" t="s">
        <v>63</v>
      </c>
      <c r="N8109" s="1" t="s">
        <v>64</v>
      </c>
      <c r="O8109">
        <v>4</v>
      </c>
      <c r="P8109" t="b">
        <v>0</v>
      </c>
      <c r="Q8109" t="b">
        <v>0</v>
      </c>
      <c r="R8109" s="1" t="s">
        <v>32</v>
      </c>
      <c r="S8109" s="1" t="s">
        <v>49</v>
      </c>
      <c r="T8109">
        <v>4</v>
      </c>
      <c r="U8109" s="1" t="s">
        <v>42</v>
      </c>
      <c r="V8109" s="1" t="s">
        <v>35</v>
      </c>
      <c r="W8109" s="1" t="str">
        <f>IF(OR(MasterData[[#This Row],[Event]]="Christmas Market", MasterData[[#This Row],[Event]]="Christmas"), "Christmas Sale", "Non-Christmas Sale")</f>
        <v>Non-Christmas Sale</v>
      </c>
      <c r="X8109" t="b">
        <v>1</v>
      </c>
      <c r="Y8109">
        <v>4</v>
      </c>
      <c r="Z8109">
        <v>83.45</v>
      </c>
      <c r="AA8109">
        <v>333.82</v>
      </c>
      <c r="AB8109">
        <v>0</v>
      </c>
      <c r="AC8109" t="str">
        <f>IF(MasterData[[#This Row],[Discount Amount]]&gt;0, "Promotional sale", "Non-Promotional Sales")</f>
        <v>Non-Promotional Sales</v>
      </c>
    </row>
    <row r="8110" spans="1:29" x14ac:dyDescent="0.25">
      <c r="A8110">
        <v>8109</v>
      </c>
      <c r="B8110" s="1" t="s">
        <v>334</v>
      </c>
      <c r="C8110" s="2">
        <v>2.7256944444444375E-2</v>
      </c>
      <c r="D8110">
        <v>403</v>
      </c>
      <c r="E8110">
        <v>35</v>
      </c>
      <c r="F8110" s="1" t="s">
        <v>28</v>
      </c>
      <c r="G8110" s="1" t="s">
        <v>66</v>
      </c>
      <c r="H8110">
        <v>45.077800000000003</v>
      </c>
      <c r="I8110">
        <v>-63.546700000000001</v>
      </c>
      <c r="J8110">
        <v>38</v>
      </c>
      <c r="K8110" t="b">
        <v>1</v>
      </c>
      <c r="L8110">
        <v>992</v>
      </c>
      <c r="M8110" s="1" t="s">
        <v>30</v>
      </c>
      <c r="N8110" s="1" t="s">
        <v>31</v>
      </c>
      <c r="O8110">
        <v>5</v>
      </c>
      <c r="P8110" t="b">
        <v>1</v>
      </c>
      <c r="Q8110" t="b">
        <v>0</v>
      </c>
      <c r="R8110" s="1" t="s">
        <v>52</v>
      </c>
      <c r="S8110" s="1" t="s">
        <v>58</v>
      </c>
      <c r="T8110">
        <v>1</v>
      </c>
      <c r="U8110" s="1" t="s">
        <v>42</v>
      </c>
      <c r="V8110" s="1" t="s">
        <v>35</v>
      </c>
      <c r="W8110" s="1" t="str">
        <f>IF(OR(MasterData[[#This Row],[Event]]="Christmas Market", MasterData[[#This Row],[Event]]="Christmas"), "Christmas Sale", "Non-Christmas Sale")</f>
        <v>Non-Christmas Sale</v>
      </c>
      <c r="X8110" t="b">
        <v>1</v>
      </c>
      <c r="Y8110">
        <v>2</v>
      </c>
      <c r="Z8110">
        <v>25.78</v>
      </c>
      <c r="AA8110">
        <v>128.88999999999999</v>
      </c>
      <c r="AB8110">
        <v>0</v>
      </c>
      <c r="AC8110" t="str">
        <f>IF(MasterData[[#This Row],[Discount Amount]]&gt;0, "Promotional sale", "Non-Promotional Sales")</f>
        <v>Non-Promotional Sales</v>
      </c>
    </row>
    <row r="8111" spans="1:29" x14ac:dyDescent="0.25">
      <c r="A8111">
        <v>8110</v>
      </c>
      <c r="B8111" s="1" t="s">
        <v>128</v>
      </c>
      <c r="C8111" s="2">
        <v>0.49878472222222214</v>
      </c>
      <c r="D8111">
        <v>400</v>
      </c>
      <c r="E8111">
        <v>59</v>
      </c>
      <c r="F8111" s="1" t="s">
        <v>37</v>
      </c>
      <c r="G8111" s="1" t="s">
        <v>68</v>
      </c>
      <c r="H8111">
        <v>46.318800000000003</v>
      </c>
      <c r="I8111">
        <v>-63.146099999999997</v>
      </c>
      <c r="J8111">
        <v>27</v>
      </c>
      <c r="K8111" t="b">
        <v>1</v>
      </c>
      <c r="L8111">
        <v>351</v>
      </c>
      <c r="M8111" s="1" t="s">
        <v>74</v>
      </c>
      <c r="N8111" s="1" t="s">
        <v>75</v>
      </c>
      <c r="O8111">
        <v>2</v>
      </c>
      <c r="P8111" t="b">
        <v>0</v>
      </c>
      <c r="Q8111" t="b">
        <v>1</v>
      </c>
      <c r="R8111" s="1" t="s">
        <v>52</v>
      </c>
      <c r="S8111" s="1" t="s">
        <v>58</v>
      </c>
      <c r="T8111">
        <v>2</v>
      </c>
      <c r="U8111" s="1" t="s">
        <v>42</v>
      </c>
      <c r="V8111" s="1" t="s">
        <v>59</v>
      </c>
      <c r="W8111" s="1" t="str">
        <f>IF(OR(MasterData[[#This Row],[Event]]="Christmas Market", MasterData[[#This Row],[Event]]="Christmas"), "Christmas Sale", "Non-Christmas Sale")</f>
        <v>Non-Christmas Sale</v>
      </c>
      <c r="X8111" t="b">
        <v>1</v>
      </c>
      <c r="Y8111">
        <v>4</v>
      </c>
      <c r="Z8111">
        <v>21.26</v>
      </c>
      <c r="AA8111">
        <v>42.53</v>
      </c>
      <c r="AB8111">
        <v>4.25</v>
      </c>
      <c r="AC8111" t="str">
        <f>IF(MasterData[[#This Row],[Discount Amount]]&gt;0, "Promotional sale", "Non-Promotional Sales")</f>
        <v>Promotional sale</v>
      </c>
    </row>
    <row r="8112" spans="1:29" x14ac:dyDescent="0.25">
      <c r="A8112">
        <v>8111</v>
      </c>
      <c r="B8112" s="1" t="s">
        <v>366</v>
      </c>
      <c r="C8112" s="2">
        <v>0.31233796296296301</v>
      </c>
      <c r="D8112">
        <v>326</v>
      </c>
      <c r="E8112">
        <v>64</v>
      </c>
      <c r="F8112" s="1" t="s">
        <v>37</v>
      </c>
      <c r="G8112" s="1" t="s">
        <v>38</v>
      </c>
      <c r="H8112">
        <v>53.726700000000001</v>
      </c>
      <c r="I8112">
        <v>-127.6476</v>
      </c>
      <c r="J8112">
        <v>31</v>
      </c>
      <c r="K8112" t="b">
        <v>0</v>
      </c>
      <c r="L8112">
        <v>917</v>
      </c>
      <c r="M8112" s="1" t="s">
        <v>30</v>
      </c>
      <c r="N8112" s="1" t="s">
        <v>31</v>
      </c>
      <c r="O8112">
        <v>4</v>
      </c>
      <c r="P8112" t="b">
        <v>1</v>
      </c>
      <c r="Q8112" t="b">
        <v>1</v>
      </c>
      <c r="R8112" s="1" t="s">
        <v>32</v>
      </c>
      <c r="S8112" s="1" t="s">
        <v>33</v>
      </c>
      <c r="T8112">
        <v>3</v>
      </c>
      <c r="U8112" s="1" t="s">
        <v>42</v>
      </c>
      <c r="V8112" s="1" t="s">
        <v>59</v>
      </c>
      <c r="W8112" s="1" t="str">
        <f>IF(OR(MasterData[[#This Row],[Event]]="Christmas Market", MasterData[[#This Row],[Event]]="Christmas"), "Christmas Sale", "Non-Christmas Sale")</f>
        <v>Non-Christmas Sale</v>
      </c>
      <c r="X8112" t="b">
        <v>0</v>
      </c>
      <c r="Y8112">
        <v>2</v>
      </c>
      <c r="Z8112">
        <v>83.13</v>
      </c>
      <c r="AA8112">
        <v>332.52</v>
      </c>
      <c r="AB8112">
        <v>33.25</v>
      </c>
      <c r="AC8112" t="str">
        <f>IF(MasterData[[#This Row],[Discount Amount]]&gt;0, "Promotional sale", "Non-Promotional Sales")</f>
        <v>Promotional sale</v>
      </c>
    </row>
    <row r="8113" spans="1:29" x14ac:dyDescent="0.25">
      <c r="A8113">
        <v>8112</v>
      </c>
      <c r="B8113" s="1" t="s">
        <v>409</v>
      </c>
      <c r="C8113" s="2">
        <v>0.11128472222222219</v>
      </c>
      <c r="D8113">
        <v>255</v>
      </c>
      <c r="E8113">
        <v>57</v>
      </c>
      <c r="F8113" s="1" t="s">
        <v>37</v>
      </c>
      <c r="G8113" s="1" t="s">
        <v>51</v>
      </c>
      <c r="H8113">
        <v>53.760899999999999</v>
      </c>
      <c r="I8113">
        <v>-98.813900000000004</v>
      </c>
      <c r="J8113">
        <v>97</v>
      </c>
      <c r="K8113" t="b">
        <v>1</v>
      </c>
      <c r="L8113">
        <v>518</v>
      </c>
      <c r="M8113" s="1" t="s">
        <v>56</v>
      </c>
      <c r="N8113" s="1" t="s">
        <v>57</v>
      </c>
      <c r="O8113">
        <v>4</v>
      </c>
      <c r="P8113" t="b">
        <v>0</v>
      </c>
      <c r="Q8113" t="b">
        <v>1</v>
      </c>
      <c r="R8113" s="1" t="s">
        <v>52</v>
      </c>
      <c r="S8113" s="1" t="s">
        <v>53</v>
      </c>
      <c r="T8113">
        <v>1</v>
      </c>
      <c r="U8113" s="1" t="s">
        <v>34</v>
      </c>
      <c r="V8113" s="1" t="s">
        <v>46</v>
      </c>
      <c r="W8113" s="1" t="str">
        <f>IF(OR(MasterData[[#This Row],[Event]]="Christmas Market", MasterData[[#This Row],[Event]]="Christmas"), "Christmas Sale", "Non-Christmas Sale")</f>
        <v>Christmas Sale</v>
      </c>
      <c r="X8113" t="b">
        <v>1</v>
      </c>
      <c r="Y8113">
        <v>3</v>
      </c>
      <c r="Z8113">
        <v>18.96</v>
      </c>
      <c r="AA8113">
        <v>75.86</v>
      </c>
      <c r="AB8113">
        <v>0</v>
      </c>
      <c r="AC8113" t="str">
        <f>IF(MasterData[[#This Row],[Discount Amount]]&gt;0, "Promotional sale", "Non-Promotional Sales")</f>
        <v>Non-Promotional Sales</v>
      </c>
    </row>
    <row r="8114" spans="1:29" x14ac:dyDescent="0.25">
      <c r="A8114">
        <v>8113</v>
      </c>
      <c r="B8114" s="1" t="s">
        <v>251</v>
      </c>
      <c r="C8114" s="2">
        <v>0.11728009259259253</v>
      </c>
      <c r="D8114">
        <v>259</v>
      </c>
      <c r="E8114">
        <v>47</v>
      </c>
      <c r="F8114" s="1" t="s">
        <v>28</v>
      </c>
      <c r="G8114" s="1" t="s">
        <v>79</v>
      </c>
      <c r="H8114">
        <v>63.588799999999999</v>
      </c>
      <c r="I8114">
        <v>-115.5069</v>
      </c>
      <c r="J8114">
        <v>69</v>
      </c>
      <c r="K8114" t="b">
        <v>1</v>
      </c>
      <c r="L8114">
        <v>358</v>
      </c>
      <c r="M8114" s="1" t="s">
        <v>74</v>
      </c>
      <c r="N8114" s="1" t="s">
        <v>75</v>
      </c>
      <c r="O8114">
        <v>3</v>
      </c>
      <c r="P8114" t="b">
        <v>0</v>
      </c>
      <c r="Q8114" t="b">
        <v>0</v>
      </c>
      <c r="R8114" s="1" t="s">
        <v>52</v>
      </c>
      <c r="S8114" s="1" t="s">
        <v>33</v>
      </c>
      <c r="T8114">
        <v>3</v>
      </c>
      <c r="U8114" s="1" t="s">
        <v>45</v>
      </c>
      <c r="V8114" s="1" t="s">
        <v>59</v>
      </c>
      <c r="W8114" s="1" t="str">
        <f>IF(OR(MasterData[[#This Row],[Event]]="Christmas Market", MasterData[[#This Row],[Event]]="Christmas"), "Christmas Sale", "Non-Christmas Sale")</f>
        <v>Non-Christmas Sale</v>
      </c>
      <c r="X8114" t="b">
        <v>1</v>
      </c>
      <c r="Y8114">
        <v>3</v>
      </c>
      <c r="Z8114">
        <v>53.99</v>
      </c>
      <c r="AA8114">
        <v>161.96</v>
      </c>
      <c r="AB8114">
        <v>16.2</v>
      </c>
      <c r="AC8114" t="str">
        <f>IF(MasterData[[#This Row],[Discount Amount]]&gt;0, "Promotional sale", "Non-Promotional Sales")</f>
        <v>Promotional sale</v>
      </c>
    </row>
    <row r="8115" spans="1:29" x14ac:dyDescent="0.25">
      <c r="A8115">
        <v>8114</v>
      </c>
      <c r="B8115" s="1" t="s">
        <v>162</v>
      </c>
      <c r="C8115" s="2">
        <v>0.95133101851851842</v>
      </c>
      <c r="D8115">
        <v>163</v>
      </c>
      <c r="E8115">
        <v>38</v>
      </c>
      <c r="F8115" s="1" t="s">
        <v>28</v>
      </c>
      <c r="G8115" s="1" t="s">
        <v>38</v>
      </c>
      <c r="H8115">
        <v>53.726700000000001</v>
      </c>
      <c r="I8115">
        <v>-127.6476</v>
      </c>
      <c r="J8115">
        <v>39</v>
      </c>
      <c r="K8115" t="b">
        <v>1</v>
      </c>
      <c r="L8115">
        <v>138</v>
      </c>
      <c r="M8115" s="1" t="s">
        <v>74</v>
      </c>
      <c r="N8115" s="1" t="s">
        <v>75</v>
      </c>
      <c r="O8115">
        <v>1</v>
      </c>
      <c r="P8115" t="b">
        <v>1</v>
      </c>
      <c r="Q8115" t="b">
        <v>1</v>
      </c>
      <c r="R8115" s="1" t="s">
        <v>52</v>
      </c>
      <c r="S8115" s="1" t="s">
        <v>49</v>
      </c>
      <c r="T8115">
        <v>2</v>
      </c>
      <c r="U8115" s="1" t="s">
        <v>34</v>
      </c>
      <c r="V8115" s="1" t="s">
        <v>46</v>
      </c>
      <c r="W8115" s="1" t="str">
        <f>IF(OR(MasterData[[#This Row],[Event]]="Christmas Market", MasterData[[#This Row],[Event]]="Christmas"), "Christmas Sale", "Non-Christmas Sale")</f>
        <v>Christmas Sale</v>
      </c>
      <c r="X8115" t="b">
        <v>0</v>
      </c>
      <c r="Y8115">
        <v>4</v>
      </c>
      <c r="Z8115">
        <v>38.840000000000003</v>
      </c>
      <c r="AA8115">
        <v>38.840000000000003</v>
      </c>
      <c r="AB8115">
        <v>0</v>
      </c>
      <c r="AC8115" t="str">
        <f>IF(MasterData[[#This Row],[Discount Amount]]&gt;0, "Promotional sale", "Non-Promotional Sales")</f>
        <v>Non-Promotional Sales</v>
      </c>
    </row>
    <row r="8116" spans="1:29" x14ac:dyDescent="0.25">
      <c r="A8116">
        <v>8115</v>
      </c>
      <c r="B8116" s="1" t="s">
        <v>345</v>
      </c>
      <c r="C8116" s="2">
        <v>0.22849537037037027</v>
      </c>
      <c r="D8116">
        <v>259</v>
      </c>
      <c r="E8116">
        <v>41</v>
      </c>
      <c r="F8116" s="1" t="s">
        <v>61</v>
      </c>
      <c r="G8116" s="1" t="s">
        <v>81</v>
      </c>
      <c r="H8116">
        <v>64.248000000000005</v>
      </c>
      <c r="I8116">
        <v>-84.889600000000002</v>
      </c>
      <c r="J8116">
        <v>91</v>
      </c>
      <c r="K8116" t="b">
        <v>1</v>
      </c>
      <c r="L8116">
        <v>596</v>
      </c>
      <c r="M8116" s="1" t="s">
        <v>63</v>
      </c>
      <c r="N8116" s="1" t="s">
        <v>64</v>
      </c>
      <c r="O8116">
        <v>4</v>
      </c>
      <c r="P8116" t="b">
        <v>0</v>
      </c>
      <c r="Q8116" t="b">
        <v>1</v>
      </c>
      <c r="R8116" s="1" t="s">
        <v>32</v>
      </c>
      <c r="S8116" s="1" t="s">
        <v>33</v>
      </c>
      <c r="T8116">
        <v>4</v>
      </c>
      <c r="U8116" s="1" t="s">
        <v>34</v>
      </c>
      <c r="V8116" s="1" t="s">
        <v>59</v>
      </c>
      <c r="W8116" s="1" t="str">
        <f>IF(OR(MasterData[[#This Row],[Event]]="Christmas Market", MasterData[[#This Row],[Event]]="Christmas"), "Christmas Sale", "Non-Christmas Sale")</f>
        <v>Non-Christmas Sale</v>
      </c>
      <c r="X8116" t="b">
        <v>0</v>
      </c>
      <c r="Y8116">
        <v>1</v>
      </c>
      <c r="Z8116">
        <v>66.14</v>
      </c>
      <c r="AA8116">
        <v>264.58</v>
      </c>
      <c r="AB8116">
        <v>26.46</v>
      </c>
      <c r="AC8116" t="str">
        <f>IF(MasterData[[#This Row],[Discount Amount]]&gt;0, "Promotional sale", "Non-Promotional Sales")</f>
        <v>Promotional sale</v>
      </c>
    </row>
    <row r="8117" spans="1:29" x14ac:dyDescent="0.25">
      <c r="A8117">
        <v>8116</v>
      </c>
      <c r="B8117" s="1" t="s">
        <v>327</v>
      </c>
      <c r="C8117" s="2">
        <v>0.63285879629629638</v>
      </c>
      <c r="D8117">
        <v>120</v>
      </c>
      <c r="E8117">
        <v>41</v>
      </c>
      <c r="F8117" s="1" t="s">
        <v>28</v>
      </c>
      <c r="G8117" s="1" t="s">
        <v>66</v>
      </c>
      <c r="H8117">
        <v>45.077800000000003</v>
      </c>
      <c r="I8117">
        <v>-63.546700000000001</v>
      </c>
      <c r="J8117">
        <v>97</v>
      </c>
      <c r="K8117" t="b">
        <v>1</v>
      </c>
      <c r="L8117">
        <v>503</v>
      </c>
      <c r="M8117" s="1" t="s">
        <v>56</v>
      </c>
      <c r="N8117" s="1" t="s">
        <v>57</v>
      </c>
      <c r="O8117">
        <v>3</v>
      </c>
      <c r="P8117" t="b">
        <v>0</v>
      </c>
      <c r="Q8117" t="b">
        <v>0</v>
      </c>
      <c r="R8117" s="1" t="s">
        <v>32</v>
      </c>
      <c r="S8117" s="1" t="s">
        <v>53</v>
      </c>
      <c r="T8117">
        <v>5</v>
      </c>
      <c r="U8117" s="1" t="s">
        <v>45</v>
      </c>
      <c r="V8117" s="1" t="s">
        <v>35</v>
      </c>
      <c r="W8117" s="1" t="str">
        <f>IF(OR(MasterData[[#This Row],[Event]]="Christmas Market", MasterData[[#This Row],[Event]]="Christmas"), "Christmas Sale", "Non-Christmas Sale")</f>
        <v>Non-Christmas Sale</v>
      </c>
      <c r="X8117" t="b">
        <v>0</v>
      </c>
      <c r="Y8117">
        <v>5</v>
      </c>
      <c r="Z8117">
        <v>33.58</v>
      </c>
      <c r="AA8117">
        <v>100.74</v>
      </c>
      <c r="AB8117">
        <v>0</v>
      </c>
      <c r="AC8117" t="str">
        <f>IF(MasterData[[#This Row],[Discount Amount]]&gt;0, "Promotional sale", "Non-Promotional Sales")</f>
        <v>Non-Promotional Sales</v>
      </c>
    </row>
    <row r="8118" spans="1:29" x14ac:dyDescent="0.25">
      <c r="A8118">
        <v>8117</v>
      </c>
      <c r="B8118" s="1" t="s">
        <v>289</v>
      </c>
      <c r="C8118" s="2">
        <v>0.68582175925925926</v>
      </c>
      <c r="D8118">
        <v>12</v>
      </c>
      <c r="E8118">
        <v>66</v>
      </c>
      <c r="F8118" s="1" t="s">
        <v>28</v>
      </c>
      <c r="G8118" s="1" t="s">
        <v>81</v>
      </c>
      <c r="H8118">
        <v>64.248000000000005</v>
      </c>
      <c r="I8118">
        <v>-84.889600000000002</v>
      </c>
      <c r="J8118">
        <v>88</v>
      </c>
      <c r="K8118" t="b">
        <v>1</v>
      </c>
      <c r="L8118">
        <v>83</v>
      </c>
      <c r="M8118" s="1" t="s">
        <v>30</v>
      </c>
      <c r="N8118" s="1" t="s">
        <v>31</v>
      </c>
      <c r="O8118">
        <v>4</v>
      </c>
      <c r="P8118" t="b">
        <v>0</v>
      </c>
      <c r="Q8118" t="b">
        <v>0</v>
      </c>
      <c r="R8118" s="1" t="s">
        <v>41</v>
      </c>
      <c r="S8118" s="1" t="s">
        <v>53</v>
      </c>
      <c r="T8118">
        <v>4</v>
      </c>
      <c r="U8118" s="1" t="s">
        <v>45</v>
      </c>
      <c r="V8118" s="1" t="s">
        <v>35</v>
      </c>
      <c r="W8118" s="1" t="str">
        <f>IF(OR(MasterData[[#This Row],[Event]]="Christmas Market", MasterData[[#This Row],[Event]]="Christmas"), "Christmas Sale", "Non-Christmas Sale")</f>
        <v>Non-Christmas Sale</v>
      </c>
      <c r="X8118" t="b">
        <v>1</v>
      </c>
      <c r="Y8118">
        <v>3</v>
      </c>
      <c r="Z8118">
        <v>84.28</v>
      </c>
      <c r="AA8118">
        <v>337.14</v>
      </c>
      <c r="AB8118">
        <v>0</v>
      </c>
      <c r="AC8118" t="str">
        <f>IF(MasterData[[#This Row],[Discount Amount]]&gt;0, "Promotional sale", "Non-Promotional Sales")</f>
        <v>Non-Promotional Sales</v>
      </c>
    </row>
    <row r="8119" spans="1:29" x14ac:dyDescent="0.25">
      <c r="A8119">
        <v>8118</v>
      </c>
      <c r="B8119" s="1" t="s">
        <v>325</v>
      </c>
      <c r="C8119" s="2">
        <v>0.85000000000000009</v>
      </c>
      <c r="D8119">
        <v>93</v>
      </c>
      <c r="E8119">
        <v>51</v>
      </c>
      <c r="F8119" s="1" t="s">
        <v>37</v>
      </c>
      <c r="G8119" s="1" t="s">
        <v>44</v>
      </c>
      <c r="H8119">
        <v>46.813099999999999</v>
      </c>
      <c r="I8119">
        <v>-71.207499999999996</v>
      </c>
      <c r="J8119">
        <v>12</v>
      </c>
      <c r="K8119" t="b">
        <v>0</v>
      </c>
      <c r="L8119">
        <v>887</v>
      </c>
      <c r="M8119" s="1" t="s">
        <v>63</v>
      </c>
      <c r="N8119" s="1" t="s">
        <v>64</v>
      </c>
      <c r="O8119">
        <v>2</v>
      </c>
      <c r="P8119" t="b">
        <v>1</v>
      </c>
      <c r="Q8119" t="b">
        <v>0</v>
      </c>
      <c r="R8119" s="1" t="s">
        <v>32</v>
      </c>
      <c r="S8119" s="1" t="s">
        <v>58</v>
      </c>
      <c r="T8119">
        <v>1</v>
      </c>
      <c r="U8119" s="1" t="s">
        <v>45</v>
      </c>
      <c r="V8119" s="1" t="s">
        <v>46</v>
      </c>
      <c r="W8119" s="1" t="str">
        <f>IF(OR(MasterData[[#This Row],[Event]]="Christmas Market", MasterData[[#This Row],[Event]]="Christmas"), "Christmas Sale", "Non-Christmas Sale")</f>
        <v>Christmas Sale</v>
      </c>
      <c r="X8119" t="b">
        <v>0</v>
      </c>
      <c r="Y8119">
        <v>3</v>
      </c>
      <c r="Z8119">
        <v>32.299999999999997</v>
      </c>
      <c r="AA8119">
        <v>64.599999999999994</v>
      </c>
      <c r="AB8119">
        <v>0</v>
      </c>
      <c r="AC8119" t="str">
        <f>IF(MasterData[[#This Row],[Discount Amount]]&gt;0, "Promotional sale", "Non-Promotional Sales")</f>
        <v>Non-Promotional Sales</v>
      </c>
    </row>
    <row r="8120" spans="1:29" x14ac:dyDescent="0.25">
      <c r="A8120">
        <v>8119</v>
      </c>
      <c r="B8120" s="1" t="s">
        <v>417</v>
      </c>
      <c r="C8120" s="2">
        <v>0.98412037037037048</v>
      </c>
      <c r="D8120">
        <v>147</v>
      </c>
      <c r="E8120">
        <v>25</v>
      </c>
      <c r="F8120" s="1" t="s">
        <v>61</v>
      </c>
      <c r="G8120" s="1" t="s">
        <v>51</v>
      </c>
      <c r="H8120">
        <v>53.760899999999999</v>
      </c>
      <c r="I8120">
        <v>-98.813900000000004</v>
      </c>
      <c r="J8120">
        <v>3</v>
      </c>
      <c r="K8120" t="b">
        <v>0</v>
      </c>
      <c r="L8120">
        <v>826</v>
      </c>
      <c r="M8120" s="1" t="s">
        <v>74</v>
      </c>
      <c r="N8120" s="1" t="s">
        <v>75</v>
      </c>
      <c r="O8120">
        <v>3</v>
      </c>
      <c r="P8120" t="b">
        <v>1</v>
      </c>
      <c r="Q8120" t="b">
        <v>1</v>
      </c>
      <c r="R8120" s="1" t="s">
        <v>32</v>
      </c>
      <c r="S8120" s="1" t="s">
        <v>33</v>
      </c>
      <c r="T8120">
        <v>2</v>
      </c>
      <c r="U8120" s="1" t="s">
        <v>45</v>
      </c>
      <c r="V8120" s="1" t="s">
        <v>59</v>
      </c>
      <c r="W8120" s="1" t="str">
        <f>IF(OR(MasterData[[#This Row],[Event]]="Christmas Market", MasterData[[#This Row],[Event]]="Christmas"), "Christmas Sale", "Non-Christmas Sale")</f>
        <v>Non-Christmas Sale</v>
      </c>
      <c r="X8120" t="b">
        <v>0</v>
      </c>
      <c r="Y8120">
        <v>1</v>
      </c>
      <c r="Z8120">
        <v>76.23</v>
      </c>
      <c r="AA8120">
        <v>228.68</v>
      </c>
      <c r="AB8120">
        <v>22.87</v>
      </c>
      <c r="AC8120" t="str">
        <f>IF(MasterData[[#This Row],[Discount Amount]]&gt;0, "Promotional sale", "Non-Promotional Sales")</f>
        <v>Promotional sale</v>
      </c>
    </row>
    <row r="8121" spans="1:29" x14ac:dyDescent="0.25">
      <c r="A8121">
        <v>8120</v>
      </c>
      <c r="B8121" s="1" t="s">
        <v>80</v>
      </c>
      <c r="C8121" s="2">
        <v>0.71971064814814811</v>
      </c>
      <c r="D8121">
        <v>198</v>
      </c>
      <c r="E8121">
        <v>46</v>
      </c>
      <c r="F8121" s="1" t="s">
        <v>37</v>
      </c>
      <c r="G8121" s="1" t="s">
        <v>66</v>
      </c>
      <c r="H8121">
        <v>45.077800000000003</v>
      </c>
      <c r="I8121">
        <v>-63.546700000000001</v>
      </c>
      <c r="J8121">
        <v>13</v>
      </c>
      <c r="K8121" t="b">
        <v>0</v>
      </c>
      <c r="L8121">
        <v>406</v>
      </c>
      <c r="M8121" s="1" t="s">
        <v>56</v>
      </c>
      <c r="N8121" s="1" t="s">
        <v>57</v>
      </c>
      <c r="O8121">
        <v>1</v>
      </c>
      <c r="P8121" t="b">
        <v>0</v>
      </c>
      <c r="Q8121" t="b">
        <v>1</v>
      </c>
      <c r="R8121" s="1" t="s">
        <v>41</v>
      </c>
      <c r="S8121" s="1" t="s">
        <v>33</v>
      </c>
      <c r="T8121">
        <v>3</v>
      </c>
      <c r="U8121" s="1" t="s">
        <v>34</v>
      </c>
      <c r="V8121" s="1" t="s">
        <v>35</v>
      </c>
      <c r="W8121" s="1" t="str">
        <f>IF(OR(MasterData[[#This Row],[Event]]="Christmas Market", MasterData[[#This Row],[Event]]="Christmas"), "Christmas Sale", "Non-Christmas Sale")</f>
        <v>Non-Christmas Sale</v>
      </c>
      <c r="X8121" t="b">
        <v>1</v>
      </c>
      <c r="Y8121">
        <v>3</v>
      </c>
      <c r="Z8121">
        <v>14.79</v>
      </c>
      <c r="AA8121">
        <v>14.79</v>
      </c>
      <c r="AB8121">
        <v>0</v>
      </c>
      <c r="AC8121" t="str">
        <f>IF(MasterData[[#This Row],[Discount Amount]]&gt;0, "Promotional sale", "Non-Promotional Sales")</f>
        <v>Non-Promotional Sales</v>
      </c>
    </row>
    <row r="8122" spans="1:29" x14ac:dyDescent="0.25">
      <c r="A8122">
        <v>8121</v>
      </c>
      <c r="B8122" s="1" t="s">
        <v>413</v>
      </c>
      <c r="C8122" s="2">
        <v>4.8148148148148273E-3</v>
      </c>
      <c r="D8122">
        <v>332</v>
      </c>
      <c r="E8122">
        <v>41</v>
      </c>
      <c r="F8122" s="1" t="s">
        <v>28</v>
      </c>
      <c r="G8122" s="1" t="s">
        <v>68</v>
      </c>
      <c r="H8122">
        <v>46.318800000000003</v>
      </c>
      <c r="I8122">
        <v>-63.146099999999997</v>
      </c>
      <c r="J8122">
        <v>24</v>
      </c>
      <c r="K8122" t="b">
        <v>0</v>
      </c>
      <c r="L8122">
        <v>434</v>
      </c>
      <c r="M8122" s="1" t="s">
        <v>74</v>
      </c>
      <c r="N8122" s="1" t="s">
        <v>75</v>
      </c>
      <c r="O8122">
        <v>2</v>
      </c>
      <c r="P8122" t="b">
        <v>0</v>
      </c>
      <c r="Q8122" t="b">
        <v>1</v>
      </c>
      <c r="R8122" s="1" t="s">
        <v>41</v>
      </c>
      <c r="S8122" s="1" t="s">
        <v>58</v>
      </c>
      <c r="T8122">
        <v>1</v>
      </c>
      <c r="U8122" s="1" t="s">
        <v>45</v>
      </c>
      <c r="V8122" s="1" t="s">
        <v>59</v>
      </c>
      <c r="W8122" s="1" t="str">
        <f>IF(OR(MasterData[[#This Row],[Event]]="Christmas Market", MasterData[[#This Row],[Event]]="Christmas"), "Christmas Sale", "Non-Christmas Sale")</f>
        <v>Non-Christmas Sale</v>
      </c>
      <c r="X8122" t="b">
        <v>0</v>
      </c>
      <c r="Y8122">
        <v>5</v>
      </c>
      <c r="Z8122">
        <v>61.32</v>
      </c>
      <c r="AA8122">
        <v>122.64</v>
      </c>
      <c r="AB8122">
        <v>12.26</v>
      </c>
      <c r="AC8122" t="str">
        <f>IF(MasterData[[#This Row],[Discount Amount]]&gt;0, "Promotional sale", "Non-Promotional Sales")</f>
        <v>Promotional sale</v>
      </c>
    </row>
    <row r="8123" spans="1:29" x14ac:dyDescent="0.25">
      <c r="A8123">
        <v>8122</v>
      </c>
      <c r="B8123" s="1" t="s">
        <v>73</v>
      </c>
      <c r="C8123" s="2">
        <v>0.11692129629629622</v>
      </c>
      <c r="D8123">
        <v>323</v>
      </c>
      <c r="E8123">
        <v>70</v>
      </c>
      <c r="F8123" s="1" t="s">
        <v>28</v>
      </c>
      <c r="G8123" s="1" t="s">
        <v>66</v>
      </c>
      <c r="H8123">
        <v>45.077800000000003</v>
      </c>
      <c r="I8123">
        <v>-63.546700000000001</v>
      </c>
      <c r="J8123">
        <v>57</v>
      </c>
      <c r="K8123" t="b">
        <v>0</v>
      </c>
      <c r="L8123">
        <v>68</v>
      </c>
      <c r="M8123" s="1" t="s">
        <v>74</v>
      </c>
      <c r="N8123" s="1" t="s">
        <v>75</v>
      </c>
      <c r="O8123">
        <v>3</v>
      </c>
      <c r="P8123" t="b">
        <v>0</v>
      </c>
      <c r="Q8123" t="b">
        <v>0</v>
      </c>
      <c r="R8123" s="1" t="s">
        <v>52</v>
      </c>
      <c r="S8123" s="1" t="s">
        <v>33</v>
      </c>
      <c r="T8123">
        <v>3</v>
      </c>
      <c r="U8123" s="1" t="s">
        <v>42</v>
      </c>
      <c r="V8123" s="1" t="s">
        <v>59</v>
      </c>
      <c r="W8123" s="1" t="str">
        <f>IF(OR(MasterData[[#This Row],[Event]]="Christmas Market", MasterData[[#This Row],[Event]]="Christmas"), "Christmas Sale", "Non-Christmas Sale")</f>
        <v>Non-Christmas Sale</v>
      </c>
      <c r="X8123" t="b">
        <v>1</v>
      </c>
      <c r="Y8123">
        <v>4</v>
      </c>
      <c r="Z8123">
        <v>87.74</v>
      </c>
      <c r="AA8123">
        <v>263.20999999999998</v>
      </c>
      <c r="AB8123">
        <v>26.32</v>
      </c>
      <c r="AC8123" t="str">
        <f>IF(MasterData[[#This Row],[Discount Amount]]&gt;0, "Promotional sale", "Non-Promotional Sales")</f>
        <v>Promotional sale</v>
      </c>
    </row>
    <row r="8124" spans="1:29" x14ac:dyDescent="0.25">
      <c r="A8124">
        <v>8123</v>
      </c>
      <c r="B8124" s="1" t="s">
        <v>347</v>
      </c>
      <c r="C8124" s="2">
        <v>0.92136574074074074</v>
      </c>
      <c r="D8124">
        <v>118</v>
      </c>
      <c r="E8124">
        <v>22</v>
      </c>
      <c r="F8124" s="1" t="s">
        <v>61</v>
      </c>
      <c r="G8124" s="1" t="s">
        <v>62</v>
      </c>
      <c r="H8124">
        <v>46.565300000000001</v>
      </c>
      <c r="I8124">
        <v>-66.4619</v>
      </c>
      <c r="J8124">
        <v>18</v>
      </c>
      <c r="K8124" t="b">
        <v>0</v>
      </c>
      <c r="L8124">
        <v>592</v>
      </c>
      <c r="M8124" s="1" t="s">
        <v>63</v>
      </c>
      <c r="N8124" s="1" t="s">
        <v>64</v>
      </c>
      <c r="O8124">
        <v>2</v>
      </c>
      <c r="P8124" t="b">
        <v>0</v>
      </c>
      <c r="Q8124" t="b">
        <v>0</v>
      </c>
      <c r="R8124" s="1" t="s">
        <v>32</v>
      </c>
      <c r="S8124" s="1" t="s">
        <v>49</v>
      </c>
      <c r="T8124">
        <v>5</v>
      </c>
      <c r="U8124" s="1" t="s">
        <v>45</v>
      </c>
      <c r="V8124" s="1" t="s">
        <v>59</v>
      </c>
      <c r="W8124" s="1" t="str">
        <f>IF(OR(MasterData[[#This Row],[Event]]="Christmas Market", MasterData[[#This Row],[Event]]="Christmas"), "Christmas Sale", "Non-Christmas Sale")</f>
        <v>Non-Christmas Sale</v>
      </c>
      <c r="X8124" t="b">
        <v>1</v>
      </c>
      <c r="Y8124">
        <v>1</v>
      </c>
      <c r="Z8124">
        <v>27.8</v>
      </c>
      <c r="AA8124">
        <v>55.6</v>
      </c>
      <c r="AB8124">
        <v>5.56</v>
      </c>
      <c r="AC8124" t="str">
        <f>IF(MasterData[[#This Row],[Discount Amount]]&gt;0, "Promotional sale", "Non-Promotional Sales")</f>
        <v>Promotional sale</v>
      </c>
    </row>
    <row r="8125" spans="1:29" x14ac:dyDescent="0.25">
      <c r="A8125">
        <v>8124</v>
      </c>
      <c r="B8125" s="1" t="s">
        <v>318</v>
      </c>
      <c r="C8125" s="2">
        <v>0.72936342592592585</v>
      </c>
      <c r="D8125">
        <v>47</v>
      </c>
      <c r="E8125">
        <v>27</v>
      </c>
      <c r="F8125" s="1" t="s">
        <v>28</v>
      </c>
      <c r="G8125" s="1" t="s">
        <v>51</v>
      </c>
      <c r="H8125">
        <v>53.760899999999999</v>
      </c>
      <c r="I8125">
        <v>-98.813900000000004</v>
      </c>
      <c r="J8125">
        <v>20</v>
      </c>
      <c r="K8125" t="b">
        <v>1</v>
      </c>
      <c r="L8125">
        <v>937</v>
      </c>
      <c r="M8125" s="1" t="s">
        <v>56</v>
      </c>
      <c r="N8125" s="1" t="s">
        <v>57</v>
      </c>
      <c r="O8125">
        <v>3</v>
      </c>
      <c r="P8125" t="b">
        <v>0</v>
      </c>
      <c r="Q8125" t="b">
        <v>0</v>
      </c>
      <c r="R8125" s="1" t="s">
        <v>32</v>
      </c>
      <c r="S8125" s="1" t="s">
        <v>49</v>
      </c>
      <c r="T8125">
        <v>3</v>
      </c>
      <c r="U8125" s="1" t="s">
        <v>45</v>
      </c>
      <c r="V8125" s="1" t="s">
        <v>35</v>
      </c>
      <c r="W8125" s="1" t="str">
        <f>IF(OR(MasterData[[#This Row],[Event]]="Christmas Market", MasterData[[#This Row],[Event]]="Christmas"), "Christmas Sale", "Non-Christmas Sale")</f>
        <v>Non-Christmas Sale</v>
      </c>
      <c r="X8125" t="b">
        <v>0</v>
      </c>
      <c r="Y8125">
        <v>1</v>
      </c>
      <c r="Z8125">
        <v>51.86</v>
      </c>
      <c r="AA8125">
        <v>155.57</v>
      </c>
      <c r="AB8125">
        <v>0</v>
      </c>
      <c r="AC8125" t="str">
        <f>IF(MasterData[[#This Row],[Discount Amount]]&gt;0, "Promotional sale", "Non-Promotional Sales")</f>
        <v>Non-Promotional Sales</v>
      </c>
    </row>
    <row r="8126" spans="1:29" x14ac:dyDescent="0.25">
      <c r="A8126">
        <v>8125</v>
      </c>
      <c r="B8126" s="1" t="s">
        <v>176</v>
      </c>
      <c r="C8126" s="2">
        <v>1.2777777777777777E-2</v>
      </c>
      <c r="D8126">
        <v>259</v>
      </c>
      <c r="E8126">
        <v>20</v>
      </c>
      <c r="F8126" s="1" t="s">
        <v>61</v>
      </c>
      <c r="G8126" s="1" t="s">
        <v>48</v>
      </c>
      <c r="H8126">
        <v>53.933300000000003</v>
      </c>
      <c r="I8126">
        <v>-116.5765</v>
      </c>
      <c r="J8126">
        <v>33</v>
      </c>
      <c r="K8126" t="b">
        <v>0</v>
      </c>
      <c r="L8126">
        <v>858</v>
      </c>
      <c r="M8126" s="1" t="s">
        <v>30</v>
      </c>
      <c r="N8126" s="1" t="s">
        <v>31</v>
      </c>
      <c r="O8126">
        <v>5</v>
      </c>
      <c r="P8126" t="b">
        <v>1</v>
      </c>
      <c r="Q8126" t="b">
        <v>0</v>
      </c>
      <c r="R8126" s="1" t="s">
        <v>32</v>
      </c>
      <c r="S8126" s="1" t="s">
        <v>53</v>
      </c>
      <c r="T8126">
        <v>3</v>
      </c>
      <c r="U8126" s="1" t="s">
        <v>45</v>
      </c>
      <c r="V8126" s="1" t="s">
        <v>35</v>
      </c>
      <c r="W8126" s="1" t="str">
        <f>IF(OR(MasterData[[#This Row],[Event]]="Christmas Market", MasterData[[#This Row],[Event]]="Christmas"), "Christmas Sale", "Non-Christmas Sale")</f>
        <v>Non-Christmas Sale</v>
      </c>
      <c r="X8126" t="b">
        <v>0</v>
      </c>
      <c r="Y8126">
        <v>2</v>
      </c>
      <c r="Z8126">
        <v>54.05</v>
      </c>
      <c r="AA8126">
        <v>270.26</v>
      </c>
      <c r="AB8126">
        <v>0</v>
      </c>
      <c r="AC8126" t="str">
        <f>IF(MasterData[[#This Row],[Discount Amount]]&gt;0, "Promotional sale", "Non-Promotional Sales")</f>
        <v>Non-Promotional Sales</v>
      </c>
    </row>
    <row r="8127" spans="1:29" x14ac:dyDescent="0.25">
      <c r="A8127">
        <v>8126</v>
      </c>
      <c r="B8127" s="1" t="s">
        <v>315</v>
      </c>
      <c r="C8127" s="2">
        <v>0.2409606481481481</v>
      </c>
      <c r="D8127">
        <v>205</v>
      </c>
      <c r="E8127">
        <v>65</v>
      </c>
      <c r="F8127" s="1" t="s">
        <v>37</v>
      </c>
      <c r="G8127" s="1" t="s">
        <v>55</v>
      </c>
      <c r="H8127">
        <v>52.939900000000002</v>
      </c>
      <c r="I8127">
        <v>-106.4509</v>
      </c>
      <c r="J8127">
        <v>84</v>
      </c>
      <c r="K8127" t="b">
        <v>1</v>
      </c>
      <c r="L8127">
        <v>51</v>
      </c>
      <c r="M8127" s="1" t="s">
        <v>39</v>
      </c>
      <c r="N8127" s="1" t="s">
        <v>40</v>
      </c>
      <c r="O8127">
        <v>2</v>
      </c>
      <c r="P8127" t="b">
        <v>0</v>
      </c>
      <c r="Q8127" t="b">
        <v>0</v>
      </c>
      <c r="R8127" s="1" t="s">
        <v>41</v>
      </c>
      <c r="S8127" s="1" t="s">
        <v>33</v>
      </c>
      <c r="T8127">
        <v>5</v>
      </c>
      <c r="U8127" s="1" t="s">
        <v>34</v>
      </c>
      <c r="V8127" s="1" t="s">
        <v>46</v>
      </c>
      <c r="W8127" s="1" t="str">
        <f>IF(OR(MasterData[[#This Row],[Event]]="Christmas Market", MasterData[[#This Row],[Event]]="Christmas"), "Christmas Sale", "Non-Christmas Sale")</f>
        <v>Christmas Sale</v>
      </c>
      <c r="X8127" t="b">
        <v>0</v>
      </c>
      <c r="Y8127">
        <v>4</v>
      </c>
      <c r="Z8127">
        <v>95.32</v>
      </c>
      <c r="AA8127">
        <v>190.65</v>
      </c>
      <c r="AB8127">
        <v>0</v>
      </c>
      <c r="AC8127" t="str">
        <f>IF(MasterData[[#This Row],[Discount Amount]]&gt;0, "Promotional sale", "Non-Promotional Sales")</f>
        <v>Non-Promotional Sales</v>
      </c>
    </row>
    <row r="8128" spans="1:29" x14ac:dyDescent="0.25">
      <c r="A8128">
        <v>8127</v>
      </c>
      <c r="B8128" s="1" t="s">
        <v>137</v>
      </c>
      <c r="C8128" s="2">
        <v>0.83166666666666678</v>
      </c>
      <c r="D8128">
        <v>57</v>
      </c>
      <c r="E8128">
        <v>39</v>
      </c>
      <c r="F8128" s="1" t="s">
        <v>37</v>
      </c>
      <c r="G8128" s="1" t="s">
        <v>68</v>
      </c>
      <c r="H8128">
        <v>46.318800000000003</v>
      </c>
      <c r="I8128">
        <v>-63.146099999999997</v>
      </c>
      <c r="J8128">
        <v>24</v>
      </c>
      <c r="K8128" t="b">
        <v>1</v>
      </c>
      <c r="L8128">
        <v>674</v>
      </c>
      <c r="M8128" s="1" t="s">
        <v>56</v>
      </c>
      <c r="N8128" s="1" t="s">
        <v>57</v>
      </c>
      <c r="O8128">
        <v>4</v>
      </c>
      <c r="P8128" t="b">
        <v>1</v>
      </c>
      <c r="Q8128" t="b">
        <v>0</v>
      </c>
      <c r="R8128" s="1" t="s">
        <v>52</v>
      </c>
      <c r="S8128" s="1" t="s">
        <v>49</v>
      </c>
      <c r="T8128">
        <v>3</v>
      </c>
      <c r="U8128" s="1" t="s">
        <v>42</v>
      </c>
      <c r="V8128" s="1" t="s">
        <v>35</v>
      </c>
      <c r="W8128" s="1" t="str">
        <f>IF(OR(MasterData[[#This Row],[Event]]="Christmas Market", MasterData[[#This Row],[Event]]="Christmas"), "Christmas Sale", "Non-Christmas Sale")</f>
        <v>Non-Christmas Sale</v>
      </c>
      <c r="X8128" t="b">
        <v>1</v>
      </c>
      <c r="Y8128">
        <v>1</v>
      </c>
      <c r="Z8128">
        <v>77.42</v>
      </c>
      <c r="AA8128">
        <v>309.67</v>
      </c>
      <c r="AB8128">
        <v>0</v>
      </c>
      <c r="AC8128" t="str">
        <f>IF(MasterData[[#This Row],[Discount Amount]]&gt;0, "Promotional sale", "Non-Promotional Sales")</f>
        <v>Non-Promotional Sales</v>
      </c>
    </row>
    <row r="8129" spans="1:29" x14ac:dyDescent="0.25">
      <c r="A8129">
        <v>8128</v>
      </c>
      <c r="B8129" s="1" t="s">
        <v>330</v>
      </c>
      <c r="C8129" s="2">
        <v>0.16267361111111112</v>
      </c>
      <c r="D8129">
        <v>499</v>
      </c>
      <c r="E8129">
        <v>60</v>
      </c>
      <c r="F8129" s="1" t="s">
        <v>28</v>
      </c>
      <c r="G8129" s="1" t="s">
        <v>29</v>
      </c>
      <c r="H8129">
        <v>51.253799999999998</v>
      </c>
      <c r="I8129">
        <v>-85.3232</v>
      </c>
      <c r="J8129">
        <v>7</v>
      </c>
      <c r="K8129" t="b">
        <v>1</v>
      </c>
      <c r="L8129">
        <v>613</v>
      </c>
      <c r="M8129" s="1" t="s">
        <v>74</v>
      </c>
      <c r="N8129" s="1" t="s">
        <v>75</v>
      </c>
      <c r="O8129">
        <v>4</v>
      </c>
      <c r="P8129" t="b">
        <v>0</v>
      </c>
      <c r="Q8129" t="b">
        <v>0</v>
      </c>
      <c r="R8129" s="1" t="s">
        <v>52</v>
      </c>
      <c r="S8129" s="1" t="s">
        <v>49</v>
      </c>
      <c r="T8129">
        <v>5</v>
      </c>
      <c r="U8129" s="1" t="s">
        <v>34</v>
      </c>
      <c r="V8129" s="1" t="s">
        <v>35</v>
      </c>
      <c r="W8129" s="1" t="str">
        <f>IF(OR(MasterData[[#This Row],[Event]]="Christmas Market", MasterData[[#This Row],[Event]]="Christmas"), "Christmas Sale", "Non-Christmas Sale")</f>
        <v>Non-Christmas Sale</v>
      </c>
      <c r="X8129" t="b">
        <v>0</v>
      </c>
      <c r="Y8129">
        <v>5</v>
      </c>
      <c r="Z8129">
        <v>22.88</v>
      </c>
      <c r="AA8129">
        <v>91.51</v>
      </c>
      <c r="AB8129">
        <v>0</v>
      </c>
      <c r="AC8129" t="str">
        <f>IF(MasterData[[#This Row],[Discount Amount]]&gt;0, "Promotional sale", "Non-Promotional Sales")</f>
        <v>Non-Promotional Sales</v>
      </c>
    </row>
    <row r="8130" spans="1:29" x14ac:dyDescent="0.25">
      <c r="A8130">
        <v>8129</v>
      </c>
      <c r="B8130" s="1" t="s">
        <v>326</v>
      </c>
      <c r="C8130" s="2">
        <v>0.75180555555555562</v>
      </c>
      <c r="D8130">
        <v>415</v>
      </c>
      <c r="E8130">
        <v>29</v>
      </c>
      <c r="F8130" s="1" t="s">
        <v>37</v>
      </c>
      <c r="G8130" s="1" t="s">
        <v>70</v>
      </c>
      <c r="H8130">
        <v>54.273099999999999</v>
      </c>
      <c r="I8130">
        <v>-61.738799999999998</v>
      </c>
      <c r="J8130">
        <v>98</v>
      </c>
      <c r="K8130" t="b">
        <v>0</v>
      </c>
      <c r="L8130">
        <v>568</v>
      </c>
      <c r="M8130" s="1" t="s">
        <v>74</v>
      </c>
      <c r="N8130" s="1" t="s">
        <v>75</v>
      </c>
      <c r="O8130">
        <v>3</v>
      </c>
      <c r="P8130" t="b">
        <v>0</v>
      </c>
      <c r="Q8130" t="b">
        <v>0</v>
      </c>
      <c r="R8130" s="1" t="s">
        <v>41</v>
      </c>
      <c r="S8130" s="1" t="s">
        <v>49</v>
      </c>
      <c r="T8130">
        <v>1</v>
      </c>
      <c r="U8130" s="1" t="s">
        <v>45</v>
      </c>
      <c r="V8130" s="1" t="s">
        <v>46</v>
      </c>
      <c r="W8130" s="1" t="str">
        <f>IF(OR(MasterData[[#This Row],[Event]]="Christmas Market", MasterData[[#This Row],[Event]]="Christmas"), "Christmas Sale", "Non-Christmas Sale")</f>
        <v>Christmas Sale</v>
      </c>
      <c r="X8130" t="b">
        <v>1</v>
      </c>
      <c r="Y8130">
        <v>1</v>
      </c>
      <c r="Z8130">
        <v>98.4</v>
      </c>
      <c r="AA8130">
        <v>295.2</v>
      </c>
      <c r="AB8130">
        <v>0</v>
      </c>
      <c r="AC8130" t="str">
        <f>IF(MasterData[[#This Row],[Discount Amount]]&gt;0, "Promotional sale", "Non-Promotional Sales")</f>
        <v>Non-Promotional Sales</v>
      </c>
    </row>
    <row r="8131" spans="1:29" x14ac:dyDescent="0.25">
      <c r="A8131">
        <v>8130</v>
      </c>
      <c r="B8131" s="1" t="s">
        <v>132</v>
      </c>
      <c r="C8131" s="2">
        <v>0.78531250000000008</v>
      </c>
      <c r="D8131">
        <v>456</v>
      </c>
      <c r="E8131">
        <v>57</v>
      </c>
      <c r="F8131" s="1" t="s">
        <v>61</v>
      </c>
      <c r="G8131" s="1" t="s">
        <v>62</v>
      </c>
      <c r="H8131">
        <v>46.565300000000001</v>
      </c>
      <c r="I8131">
        <v>-66.4619</v>
      </c>
      <c r="J8131">
        <v>1</v>
      </c>
      <c r="K8131" t="b">
        <v>0</v>
      </c>
      <c r="L8131">
        <v>940</v>
      </c>
      <c r="M8131" s="1" t="s">
        <v>39</v>
      </c>
      <c r="N8131" s="1" t="s">
        <v>40</v>
      </c>
      <c r="O8131">
        <v>3</v>
      </c>
      <c r="P8131" t="b">
        <v>1</v>
      </c>
      <c r="Q8131" t="b">
        <v>0</v>
      </c>
      <c r="R8131" s="1" t="s">
        <v>32</v>
      </c>
      <c r="S8131" s="1" t="s">
        <v>49</v>
      </c>
      <c r="T8131">
        <v>2</v>
      </c>
      <c r="U8131" s="1" t="s">
        <v>45</v>
      </c>
      <c r="V8131" s="1" t="s">
        <v>59</v>
      </c>
      <c r="W8131" s="1" t="str">
        <f>IF(OR(MasterData[[#This Row],[Event]]="Christmas Market", MasterData[[#This Row],[Event]]="Christmas"), "Christmas Sale", "Non-Christmas Sale")</f>
        <v>Non-Christmas Sale</v>
      </c>
      <c r="X8131" t="b">
        <v>1</v>
      </c>
      <c r="Y8131">
        <v>5</v>
      </c>
      <c r="Z8131">
        <v>44.87</v>
      </c>
      <c r="AA8131">
        <v>134.6</v>
      </c>
      <c r="AB8131">
        <v>13.46</v>
      </c>
      <c r="AC8131" t="str">
        <f>IF(MasterData[[#This Row],[Discount Amount]]&gt;0, "Promotional sale", "Non-Promotional Sales")</f>
        <v>Promotional sale</v>
      </c>
    </row>
    <row r="8132" spans="1:29" x14ac:dyDescent="0.25">
      <c r="A8132">
        <v>8131</v>
      </c>
      <c r="B8132" s="1" t="s">
        <v>356</v>
      </c>
      <c r="C8132" s="2">
        <v>0.2878356481481481</v>
      </c>
      <c r="D8132">
        <v>68</v>
      </c>
      <c r="E8132">
        <v>18</v>
      </c>
      <c r="F8132" s="1" t="s">
        <v>37</v>
      </c>
      <c r="G8132" s="1" t="s">
        <v>81</v>
      </c>
      <c r="H8132">
        <v>64.248000000000005</v>
      </c>
      <c r="I8132">
        <v>-84.889600000000002</v>
      </c>
      <c r="J8132">
        <v>11</v>
      </c>
      <c r="K8132" t="b">
        <v>1</v>
      </c>
      <c r="L8132">
        <v>662</v>
      </c>
      <c r="M8132" s="1" t="s">
        <v>56</v>
      </c>
      <c r="N8132" s="1" t="s">
        <v>57</v>
      </c>
      <c r="O8132">
        <v>2</v>
      </c>
      <c r="P8132" t="b">
        <v>1</v>
      </c>
      <c r="Q8132" t="b">
        <v>0</v>
      </c>
      <c r="R8132" s="1" t="s">
        <v>41</v>
      </c>
      <c r="S8132" s="1" t="s">
        <v>33</v>
      </c>
      <c r="T8132">
        <v>1</v>
      </c>
      <c r="U8132" s="1" t="s">
        <v>42</v>
      </c>
      <c r="V8132" s="1" t="s">
        <v>46</v>
      </c>
      <c r="W8132" s="1" t="str">
        <f>IF(OR(MasterData[[#This Row],[Event]]="Christmas Market", MasterData[[#This Row],[Event]]="Christmas"), "Christmas Sale", "Non-Christmas Sale")</f>
        <v>Christmas Sale</v>
      </c>
      <c r="X8132" t="b">
        <v>1</v>
      </c>
      <c r="Y8132">
        <v>4</v>
      </c>
      <c r="Z8132">
        <v>37.54</v>
      </c>
      <c r="AA8132">
        <v>75.09</v>
      </c>
      <c r="AB8132">
        <v>0</v>
      </c>
      <c r="AC8132" t="str">
        <f>IF(MasterData[[#This Row],[Discount Amount]]&gt;0, "Promotional sale", "Non-Promotional Sales")</f>
        <v>Non-Promotional Sales</v>
      </c>
    </row>
    <row r="8133" spans="1:29" x14ac:dyDescent="0.25">
      <c r="A8133">
        <v>8132</v>
      </c>
      <c r="B8133" s="1" t="s">
        <v>410</v>
      </c>
      <c r="C8133" s="2">
        <v>0.42439814814814825</v>
      </c>
      <c r="D8133">
        <v>414</v>
      </c>
      <c r="E8133">
        <v>59</v>
      </c>
      <c r="F8133" s="1" t="s">
        <v>37</v>
      </c>
      <c r="G8133" s="1" t="s">
        <v>55</v>
      </c>
      <c r="H8133">
        <v>52.939900000000002</v>
      </c>
      <c r="I8133">
        <v>-106.4509</v>
      </c>
      <c r="J8133">
        <v>13</v>
      </c>
      <c r="K8133" t="b">
        <v>1</v>
      </c>
      <c r="L8133">
        <v>806</v>
      </c>
      <c r="M8133" s="1" t="s">
        <v>30</v>
      </c>
      <c r="N8133" s="1" t="s">
        <v>31</v>
      </c>
      <c r="O8133">
        <v>1</v>
      </c>
      <c r="P8133" t="b">
        <v>1</v>
      </c>
      <c r="Q8133" t="b">
        <v>0</v>
      </c>
      <c r="R8133" s="1" t="s">
        <v>32</v>
      </c>
      <c r="S8133" s="1" t="s">
        <v>53</v>
      </c>
      <c r="T8133">
        <v>4</v>
      </c>
      <c r="U8133" s="1" t="s">
        <v>45</v>
      </c>
      <c r="V8133" s="1" t="s">
        <v>59</v>
      </c>
      <c r="W8133" s="1" t="str">
        <f>IF(OR(MasterData[[#This Row],[Event]]="Christmas Market", MasterData[[#This Row],[Event]]="Christmas"), "Christmas Sale", "Non-Christmas Sale")</f>
        <v>Non-Christmas Sale</v>
      </c>
      <c r="X8133" t="b">
        <v>1</v>
      </c>
      <c r="Y8133">
        <v>5</v>
      </c>
      <c r="Z8133">
        <v>41.94</v>
      </c>
      <c r="AA8133">
        <v>41.94</v>
      </c>
      <c r="AB8133">
        <v>4.1900000000000004</v>
      </c>
      <c r="AC8133" t="str">
        <f>IF(MasterData[[#This Row],[Discount Amount]]&gt;0, "Promotional sale", "Non-Promotional Sales")</f>
        <v>Promotional sale</v>
      </c>
    </row>
    <row r="8134" spans="1:29" x14ac:dyDescent="0.25">
      <c r="A8134">
        <v>8133</v>
      </c>
      <c r="B8134" s="1" t="s">
        <v>358</v>
      </c>
      <c r="C8134" s="2">
        <v>0.99722222222222223</v>
      </c>
      <c r="D8134">
        <v>48</v>
      </c>
      <c r="E8134">
        <v>64</v>
      </c>
      <c r="F8134" s="1" t="s">
        <v>28</v>
      </c>
      <c r="G8134" s="1" t="s">
        <v>55</v>
      </c>
      <c r="H8134">
        <v>52.939900000000002</v>
      </c>
      <c r="I8134">
        <v>-106.4509</v>
      </c>
      <c r="J8134">
        <v>21</v>
      </c>
      <c r="K8134" t="b">
        <v>0</v>
      </c>
      <c r="L8134">
        <v>722</v>
      </c>
      <c r="M8134" s="1" t="s">
        <v>39</v>
      </c>
      <c r="N8134" s="1" t="s">
        <v>40</v>
      </c>
      <c r="O8134">
        <v>4</v>
      </c>
      <c r="P8134" t="b">
        <v>0</v>
      </c>
      <c r="Q8134" t="b">
        <v>0</v>
      </c>
      <c r="R8134" s="1" t="s">
        <v>52</v>
      </c>
      <c r="S8134" s="1" t="s">
        <v>58</v>
      </c>
      <c r="T8134">
        <v>2</v>
      </c>
      <c r="U8134" s="1" t="s">
        <v>34</v>
      </c>
      <c r="V8134" s="1" t="s">
        <v>46</v>
      </c>
      <c r="W8134" s="1" t="str">
        <f>IF(OR(MasterData[[#This Row],[Event]]="Christmas Market", MasterData[[#This Row],[Event]]="Christmas"), "Christmas Sale", "Non-Christmas Sale")</f>
        <v>Christmas Sale</v>
      </c>
      <c r="X8134" t="b">
        <v>1</v>
      </c>
      <c r="Y8134">
        <v>5</v>
      </c>
      <c r="Z8134">
        <v>17.13</v>
      </c>
      <c r="AA8134">
        <v>68.540000000000006</v>
      </c>
      <c r="AB8134">
        <v>0</v>
      </c>
      <c r="AC8134" t="str">
        <f>IF(MasterData[[#This Row],[Discount Amount]]&gt;0, "Promotional sale", "Non-Promotional Sales")</f>
        <v>Non-Promotional Sales</v>
      </c>
    </row>
    <row r="8135" spans="1:29" x14ac:dyDescent="0.25">
      <c r="A8135">
        <v>8134</v>
      </c>
      <c r="B8135" s="1" t="s">
        <v>122</v>
      </c>
      <c r="C8135" s="2">
        <v>0.30893518518518515</v>
      </c>
      <c r="D8135">
        <v>390</v>
      </c>
      <c r="E8135">
        <v>23</v>
      </c>
      <c r="F8135" s="1" t="s">
        <v>37</v>
      </c>
      <c r="G8135" s="1" t="s">
        <v>51</v>
      </c>
      <c r="H8135">
        <v>53.760899999999999</v>
      </c>
      <c r="I8135">
        <v>-98.813900000000004</v>
      </c>
      <c r="J8135">
        <v>97</v>
      </c>
      <c r="K8135" t="b">
        <v>1</v>
      </c>
      <c r="L8135">
        <v>509</v>
      </c>
      <c r="M8135" s="1" t="s">
        <v>39</v>
      </c>
      <c r="N8135" s="1" t="s">
        <v>40</v>
      </c>
      <c r="O8135">
        <v>3</v>
      </c>
      <c r="P8135" t="b">
        <v>0</v>
      </c>
      <c r="Q8135" t="b">
        <v>1</v>
      </c>
      <c r="R8135" s="1" t="s">
        <v>52</v>
      </c>
      <c r="S8135" s="1" t="s">
        <v>49</v>
      </c>
      <c r="T8135">
        <v>4</v>
      </c>
      <c r="U8135" s="1" t="s">
        <v>34</v>
      </c>
      <c r="V8135" s="1" t="s">
        <v>46</v>
      </c>
      <c r="W8135" s="1" t="str">
        <f>IF(OR(MasterData[[#This Row],[Event]]="Christmas Market", MasterData[[#This Row],[Event]]="Christmas"), "Christmas Sale", "Non-Christmas Sale")</f>
        <v>Christmas Sale</v>
      </c>
      <c r="X8135" t="b">
        <v>1</v>
      </c>
      <c r="Y8135">
        <v>5</v>
      </c>
      <c r="Z8135">
        <v>30.35</v>
      </c>
      <c r="AA8135">
        <v>91.05</v>
      </c>
      <c r="AB8135">
        <v>0</v>
      </c>
      <c r="AC8135" t="str">
        <f>IF(MasterData[[#This Row],[Discount Amount]]&gt;0, "Promotional sale", "Non-Promotional Sales")</f>
        <v>Non-Promotional Sales</v>
      </c>
    </row>
    <row r="8136" spans="1:29" x14ac:dyDescent="0.25">
      <c r="A8136">
        <v>8135</v>
      </c>
      <c r="B8136" s="1" t="s">
        <v>113</v>
      </c>
      <c r="C8136" s="2">
        <v>0.52769675925925918</v>
      </c>
      <c r="D8136">
        <v>158</v>
      </c>
      <c r="E8136">
        <v>52</v>
      </c>
      <c r="F8136" s="1" t="s">
        <v>28</v>
      </c>
      <c r="G8136" s="1" t="s">
        <v>29</v>
      </c>
      <c r="H8136">
        <v>51.253799999999998</v>
      </c>
      <c r="I8136">
        <v>-85.3232</v>
      </c>
      <c r="J8136">
        <v>53</v>
      </c>
      <c r="K8136" t="b">
        <v>1</v>
      </c>
      <c r="L8136">
        <v>104</v>
      </c>
      <c r="M8136" s="1" t="s">
        <v>39</v>
      </c>
      <c r="N8136" s="1" t="s">
        <v>40</v>
      </c>
      <c r="O8136">
        <v>2</v>
      </c>
      <c r="P8136" t="b">
        <v>1</v>
      </c>
      <c r="Q8136" t="b">
        <v>0</v>
      </c>
      <c r="R8136" s="1" t="s">
        <v>52</v>
      </c>
      <c r="S8136" s="1" t="s">
        <v>33</v>
      </c>
      <c r="T8136">
        <v>5</v>
      </c>
      <c r="U8136" s="1" t="s">
        <v>45</v>
      </c>
      <c r="V8136" s="1" t="s">
        <v>46</v>
      </c>
      <c r="W8136" s="1" t="str">
        <f>IF(OR(MasterData[[#This Row],[Event]]="Christmas Market", MasterData[[#This Row],[Event]]="Christmas"), "Christmas Sale", "Non-Christmas Sale")</f>
        <v>Christmas Sale</v>
      </c>
      <c r="X8136" t="b">
        <v>0</v>
      </c>
      <c r="Y8136">
        <v>2</v>
      </c>
      <c r="Z8136">
        <v>71.459999999999994</v>
      </c>
      <c r="AA8136">
        <v>142.93</v>
      </c>
      <c r="AB8136">
        <v>0</v>
      </c>
      <c r="AC8136" t="str">
        <f>IF(MasterData[[#This Row],[Discount Amount]]&gt;0, "Promotional sale", "Non-Promotional Sales")</f>
        <v>Non-Promotional Sales</v>
      </c>
    </row>
    <row r="8137" spans="1:29" x14ac:dyDescent="0.25">
      <c r="A8137">
        <v>8136</v>
      </c>
      <c r="B8137" s="1" t="s">
        <v>96</v>
      </c>
      <c r="C8137" s="2">
        <v>0.25612268518518522</v>
      </c>
      <c r="D8137">
        <v>413</v>
      </c>
      <c r="E8137">
        <v>57</v>
      </c>
      <c r="F8137" s="1" t="s">
        <v>37</v>
      </c>
      <c r="G8137" s="1" t="s">
        <v>81</v>
      </c>
      <c r="H8137">
        <v>64.248000000000005</v>
      </c>
      <c r="I8137">
        <v>-84.889600000000002</v>
      </c>
      <c r="J8137">
        <v>33</v>
      </c>
      <c r="K8137" t="b">
        <v>1</v>
      </c>
      <c r="L8137">
        <v>57</v>
      </c>
      <c r="M8137" s="1" t="s">
        <v>63</v>
      </c>
      <c r="N8137" s="1" t="s">
        <v>64</v>
      </c>
      <c r="O8137">
        <v>5</v>
      </c>
      <c r="P8137" t="b">
        <v>1</v>
      </c>
      <c r="Q8137" t="b">
        <v>0</v>
      </c>
      <c r="R8137" s="1" t="s">
        <v>52</v>
      </c>
      <c r="S8137" s="1" t="s">
        <v>58</v>
      </c>
      <c r="T8137">
        <v>1</v>
      </c>
      <c r="U8137" s="1" t="s">
        <v>45</v>
      </c>
      <c r="V8137" s="1" t="s">
        <v>35</v>
      </c>
      <c r="W8137" s="1" t="str">
        <f>IF(OR(MasterData[[#This Row],[Event]]="Christmas Market", MasterData[[#This Row],[Event]]="Christmas"), "Christmas Sale", "Non-Christmas Sale")</f>
        <v>Non-Christmas Sale</v>
      </c>
      <c r="X8137" t="b">
        <v>0</v>
      </c>
      <c r="Y8137">
        <v>5</v>
      </c>
      <c r="Z8137">
        <v>80.86</v>
      </c>
      <c r="AA8137">
        <v>404.31</v>
      </c>
      <c r="AB8137">
        <v>0</v>
      </c>
      <c r="AC8137" t="str">
        <f>IF(MasterData[[#This Row],[Discount Amount]]&gt;0, "Promotional sale", "Non-Promotional Sales")</f>
        <v>Non-Promotional Sales</v>
      </c>
    </row>
    <row r="8138" spans="1:29" x14ac:dyDescent="0.25">
      <c r="A8138">
        <v>8137</v>
      </c>
      <c r="B8138" s="1" t="s">
        <v>234</v>
      </c>
      <c r="C8138" s="2">
        <v>0.23513888888888879</v>
      </c>
      <c r="D8138">
        <v>159</v>
      </c>
      <c r="E8138">
        <v>22</v>
      </c>
      <c r="F8138" s="1" t="s">
        <v>28</v>
      </c>
      <c r="G8138" s="1" t="s">
        <v>44</v>
      </c>
      <c r="H8138">
        <v>46.813099999999999</v>
      </c>
      <c r="I8138">
        <v>-71.207499999999996</v>
      </c>
      <c r="J8138">
        <v>24</v>
      </c>
      <c r="K8138" t="b">
        <v>0</v>
      </c>
      <c r="L8138">
        <v>500</v>
      </c>
      <c r="M8138" s="1" t="s">
        <v>63</v>
      </c>
      <c r="N8138" s="1" t="s">
        <v>64</v>
      </c>
      <c r="O8138">
        <v>5</v>
      </c>
      <c r="P8138" t="b">
        <v>1</v>
      </c>
      <c r="Q8138" t="b">
        <v>0</v>
      </c>
      <c r="R8138" s="1" t="s">
        <v>41</v>
      </c>
      <c r="S8138" s="1" t="s">
        <v>33</v>
      </c>
      <c r="T8138">
        <v>4</v>
      </c>
      <c r="U8138" s="1" t="s">
        <v>34</v>
      </c>
      <c r="V8138" s="1" t="s">
        <v>35</v>
      </c>
      <c r="W8138" s="1" t="str">
        <f>IF(OR(MasterData[[#This Row],[Event]]="Christmas Market", MasterData[[#This Row],[Event]]="Christmas"), "Christmas Sale", "Non-Christmas Sale")</f>
        <v>Non-Christmas Sale</v>
      </c>
      <c r="X8138" t="b">
        <v>0</v>
      </c>
      <c r="Y8138">
        <v>2</v>
      </c>
      <c r="Z8138">
        <v>10.97</v>
      </c>
      <c r="AA8138">
        <v>54.86</v>
      </c>
      <c r="AB8138">
        <v>0</v>
      </c>
      <c r="AC8138" t="str">
        <f>IF(MasterData[[#This Row],[Discount Amount]]&gt;0, "Promotional sale", "Non-Promotional Sales")</f>
        <v>Non-Promotional Sales</v>
      </c>
    </row>
    <row r="8139" spans="1:29" x14ac:dyDescent="0.25">
      <c r="A8139">
        <v>8138</v>
      </c>
      <c r="B8139" s="1" t="s">
        <v>106</v>
      </c>
      <c r="C8139" s="2">
        <v>0.16107638888888887</v>
      </c>
      <c r="D8139">
        <v>394</v>
      </c>
      <c r="E8139">
        <v>41</v>
      </c>
      <c r="F8139" s="1" t="s">
        <v>61</v>
      </c>
      <c r="G8139" s="1" t="s">
        <v>55</v>
      </c>
      <c r="H8139">
        <v>52.939900000000002</v>
      </c>
      <c r="I8139">
        <v>-106.4509</v>
      </c>
      <c r="J8139">
        <v>2</v>
      </c>
      <c r="K8139" t="b">
        <v>1</v>
      </c>
      <c r="L8139">
        <v>153</v>
      </c>
      <c r="M8139" s="1" t="s">
        <v>30</v>
      </c>
      <c r="N8139" s="1" t="s">
        <v>31</v>
      </c>
      <c r="O8139">
        <v>5</v>
      </c>
      <c r="P8139" t="b">
        <v>1</v>
      </c>
      <c r="Q8139" t="b">
        <v>1</v>
      </c>
      <c r="R8139" s="1" t="s">
        <v>32</v>
      </c>
      <c r="S8139" s="1" t="s">
        <v>33</v>
      </c>
      <c r="T8139">
        <v>2</v>
      </c>
      <c r="U8139" s="1" t="s">
        <v>42</v>
      </c>
      <c r="V8139" s="1" t="s">
        <v>59</v>
      </c>
      <c r="W8139" s="1" t="str">
        <f>IF(OR(MasterData[[#This Row],[Event]]="Christmas Market", MasterData[[#This Row],[Event]]="Christmas"), "Christmas Sale", "Non-Christmas Sale")</f>
        <v>Non-Christmas Sale</v>
      </c>
      <c r="X8139" t="b">
        <v>0</v>
      </c>
      <c r="Y8139">
        <v>4</v>
      </c>
      <c r="Z8139">
        <v>42.64</v>
      </c>
      <c r="AA8139">
        <v>213.22</v>
      </c>
      <c r="AB8139">
        <v>21.32</v>
      </c>
      <c r="AC8139" t="str">
        <f>IF(MasterData[[#This Row],[Discount Amount]]&gt;0, "Promotional sale", "Non-Promotional Sales")</f>
        <v>Promotional sale</v>
      </c>
    </row>
    <row r="8140" spans="1:29" x14ac:dyDescent="0.25">
      <c r="A8140">
        <v>8139</v>
      </c>
      <c r="B8140" s="1" t="s">
        <v>348</v>
      </c>
      <c r="C8140" s="2">
        <v>0.73189814814814813</v>
      </c>
      <c r="D8140">
        <v>173</v>
      </c>
      <c r="E8140">
        <v>57</v>
      </c>
      <c r="F8140" s="1" t="s">
        <v>28</v>
      </c>
      <c r="G8140" s="1" t="s">
        <v>68</v>
      </c>
      <c r="H8140">
        <v>46.318800000000003</v>
      </c>
      <c r="I8140">
        <v>-63.146099999999997</v>
      </c>
      <c r="J8140">
        <v>85</v>
      </c>
      <c r="K8140" t="b">
        <v>0</v>
      </c>
      <c r="L8140">
        <v>654</v>
      </c>
      <c r="M8140" s="1" t="s">
        <v>56</v>
      </c>
      <c r="N8140" s="1" t="s">
        <v>57</v>
      </c>
      <c r="O8140">
        <v>1</v>
      </c>
      <c r="P8140" t="b">
        <v>1</v>
      </c>
      <c r="Q8140" t="b">
        <v>0</v>
      </c>
      <c r="R8140" s="1" t="s">
        <v>52</v>
      </c>
      <c r="S8140" s="1" t="s">
        <v>49</v>
      </c>
      <c r="T8140">
        <v>5</v>
      </c>
      <c r="U8140" s="1" t="s">
        <v>45</v>
      </c>
      <c r="V8140" s="1" t="s">
        <v>35</v>
      </c>
      <c r="W8140" s="1" t="str">
        <f>IF(OR(MasterData[[#This Row],[Event]]="Christmas Market", MasterData[[#This Row],[Event]]="Christmas"), "Christmas Sale", "Non-Christmas Sale")</f>
        <v>Non-Christmas Sale</v>
      </c>
      <c r="X8140" t="b">
        <v>0</v>
      </c>
      <c r="Y8140">
        <v>2</v>
      </c>
      <c r="Z8140">
        <v>45.07</v>
      </c>
      <c r="AA8140">
        <v>45.07</v>
      </c>
      <c r="AB8140">
        <v>0</v>
      </c>
      <c r="AC8140" t="str">
        <f>IF(MasterData[[#This Row],[Discount Amount]]&gt;0, "Promotional sale", "Non-Promotional Sales")</f>
        <v>Non-Promotional Sales</v>
      </c>
    </row>
    <row r="8141" spans="1:29" x14ac:dyDescent="0.25">
      <c r="A8141">
        <v>8140</v>
      </c>
      <c r="B8141" s="1" t="s">
        <v>107</v>
      </c>
      <c r="C8141" s="2">
        <v>9.3067129629629708E-2</v>
      </c>
      <c r="D8141">
        <v>427</v>
      </c>
      <c r="E8141">
        <v>43</v>
      </c>
      <c r="F8141" s="1" t="s">
        <v>61</v>
      </c>
      <c r="G8141" s="1" t="s">
        <v>77</v>
      </c>
      <c r="H8141">
        <v>64.282300000000006</v>
      </c>
      <c r="I8141">
        <v>-135</v>
      </c>
      <c r="J8141">
        <v>7</v>
      </c>
      <c r="K8141" t="b">
        <v>1</v>
      </c>
      <c r="L8141">
        <v>45</v>
      </c>
      <c r="M8141" s="1" t="s">
        <v>56</v>
      </c>
      <c r="N8141" s="1" t="s">
        <v>57</v>
      </c>
      <c r="O8141">
        <v>2</v>
      </c>
      <c r="P8141" t="b">
        <v>0</v>
      </c>
      <c r="Q8141" t="b">
        <v>1</v>
      </c>
      <c r="R8141" s="1" t="s">
        <v>52</v>
      </c>
      <c r="S8141" s="1" t="s">
        <v>58</v>
      </c>
      <c r="T8141">
        <v>3</v>
      </c>
      <c r="U8141" s="1" t="s">
        <v>45</v>
      </c>
      <c r="V8141" s="1" t="s">
        <v>59</v>
      </c>
      <c r="W8141" s="1" t="str">
        <f>IF(OR(MasterData[[#This Row],[Event]]="Christmas Market", MasterData[[#This Row],[Event]]="Christmas"), "Christmas Sale", "Non-Christmas Sale")</f>
        <v>Non-Christmas Sale</v>
      </c>
      <c r="X8141" t="b">
        <v>1</v>
      </c>
      <c r="Y8141">
        <v>2</v>
      </c>
      <c r="Z8141">
        <v>98.25</v>
      </c>
      <c r="AA8141">
        <v>196.5</v>
      </c>
      <c r="AB8141">
        <v>19.649999999999999</v>
      </c>
      <c r="AC8141" t="str">
        <f>IF(MasterData[[#This Row],[Discount Amount]]&gt;0, "Promotional sale", "Non-Promotional Sales")</f>
        <v>Promotional sale</v>
      </c>
    </row>
    <row r="8142" spans="1:29" x14ac:dyDescent="0.25">
      <c r="A8142">
        <v>8141</v>
      </c>
      <c r="B8142" s="1" t="s">
        <v>421</v>
      </c>
      <c r="C8142" s="2">
        <v>0.31060185185185185</v>
      </c>
      <c r="D8142">
        <v>362</v>
      </c>
      <c r="E8142">
        <v>33</v>
      </c>
      <c r="F8142" s="1" t="s">
        <v>61</v>
      </c>
      <c r="G8142" s="1" t="s">
        <v>66</v>
      </c>
      <c r="H8142">
        <v>45.077800000000003</v>
      </c>
      <c r="I8142">
        <v>-63.546700000000001</v>
      </c>
      <c r="J8142">
        <v>99</v>
      </c>
      <c r="K8142" t="b">
        <v>1</v>
      </c>
      <c r="L8142">
        <v>784</v>
      </c>
      <c r="M8142" s="1" t="s">
        <v>63</v>
      </c>
      <c r="N8142" s="1" t="s">
        <v>64</v>
      </c>
      <c r="O8142">
        <v>3</v>
      </c>
      <c r="P8142" t="b">
        <v>1</v>
      </c>
      <c r="Q8142" t="b">
        <v>1</v>
      </c>
      <c r="R8142" s="1" t="s">
        <v>52</v>
      </c>
      <c r="S8142" s="1" t="s">
        <v>49</v>
      </c>
      <c r="T8142">
        <v>1</v>
      </c>
      <c r="U8142" s="1" t="s">
        <v>34</v>
      </c>
      <c r="V8142" s="1" t="s">
        <v>46</v>
      </c>
      <c r="W8142" s="1" t="str">
        <f>IF(OR(MasterData[[#This Row],[Event]]="Christmas Market", MasterData[[#This Row],[Event]]="Christmas"), "Christmas Sale", "Non-Christmas Sale")</f>
        <v>Christmas Sale</v>
      </c>
      <c r="X8142" t="b">
        <v>1</v>
      </c>
      <c r="Y8142">
        <v>1</v>
      </c>
      <c r="Z8142">
        <v>73.709999999999994</v>
      </c>
      <c r="AA8142">
        <v>221.14</v>
      </c>
      <c r="AB8142">
        <v>0</v>
      </c>
      <c r="AC8142" t="str">
        <f>IF(MasterData[[#This Row],[Discount Amount]]&gt;0, "Promotional sale", "Non-Promotional Sales")</f>
        <v>Non-Promotional Sales</v>
      </c>
    </row>
    <row r="8143" spans="1:29" x14ac:dyDescent="0.25">
      <c r="A8143">
        <v>8142</v>
      </c>
      <c r="B8143" s="1" t="s">
        <v>218</v>
      </c>
      <c r="C8143" s="2">
        <v>4.1863425925925846E-2</v>
      </c>
      <c r="D8143">
        <v>471</v>
      </c>
      <c r="E8143">
        <v>21</v>
      </c>
      <c r="F8143" s="1" t="s">
        <v>61</v>
      </c>
      <c r="G8143" s="1" t="s">
        <v>81</v>
      </c>
      <c r="H8143">
        <v>64.248000000000005</v>
      </c>
      <c r="I8143">
        <v>-84.889600000000002</v>
      </c>
      <c r="J8143">
        <v>34</v>
      </c>
      <c r="K8143" t="b">
        <v>1</v>
      </c>
      <c r="L8143">
        <v>284</v>
      </c>
      <c r="M8143" s="1" t="s">
        <v>74</v>
      </c>
      <c r="N8143" s="1" t="s">
        <v>75</v>
      </c>
      <c r="O8143">
        <v>3</v>
      </c>
      <c r="P8143" t="b">
        <v>0</v>
      </c>
      <c r="Q8143" t="b">
        <v>0</v>
      </c>
      <c r="R8143" s="1" t="s">
        <v>32</v>
      </c>
      <c r="S8143" s="1" t="s">
        <v>58</v>
      </c>
      <c r="T8143">
        <v>2</v>
      </c>
      <c r="U8143" s="1" t="s">
        <v>45</v>
      </c>
      <c r="V8143" s="1" t="s">
        <v>59</v>
      </c>
      <c r="W8143" s="1" t="str">
        <f>IF(OR(MasterData[[#This Row],[Event]]="Christmas Market", MasterData[[#This Row],[Event]]="Christmas"), "Christmas Sale", "Non-Christmas Sale")</f>
        <v>Non-Christmas Sale</v>
      </c>
      <c r="X8143" t="b">
        <v>1</v>
      </c>
      <c r="Y8143">
        <v>5</v>
      </c>
      <c r="Z8143">
        <v>90.66</v>
      </c>
      <c r="AA8143">
        <v>271.97000000000003</v>
      </c>
      <c r="AB8143">
        <v>27.2</v>
      </c>
      <c r="AC8143" t="str">
        <f>IF(MasterData[[#This Row],[Discount Amount]]&gt;0, "Promotional sale", "Non-Promotional Sales")</f>
        <v>Promotional sale</v>
      </c>
    </row>
    <row r="8144" spans="1:29" x14ac:dyDescent="0.25">
      <c r="A8144">
        <v>8143</v>
      </c>
      <c r="B8144" s="1" t="s">
        <v>153</v>
      </c>
      <c r="C8144" s="2">
        <v>0.50403935185185178</v>
      </c>
      <c r="D8144">
        <v>414</v>
      </c>
      <c r="E8144">
        <v>26</v>
      </c>
      <c r="F8144" s="1" t="s">
        <v>37</v>
      </c>
      <c r="G8144" s="1" t="s">
        <v>51</v>
      </c>
      <c r="H8144">
        <v>53.760899999999999</v>
      </c>
      <c r="I8144">
        <v>-98.813900000000004</v>
      </c>
      <c r="J8144">
        <v>47</v>
      </c>
      <c r="K8144" t="b">
        <v>1</v>
      </c>
      <c r="L8144">
        <v>366</v>
      </c>
      <c r="M8144" s="1" t="s">
        <v>56</v>
      </c>
      <c r="N8144" s="1" t="s">
        <v>57</v>
      </c>
      <c r="O8144">
        <v>2</v>
      </c>
      <c r="P8144" t="b">
        <v>0</v>
      </c>
      <c r="Q8144" t="b">
        <v>1</v>
      </c>
      <c r="R8144" s="1" t="s">
        <v>41</v>
      </c>
      <c r="S8144" s="1" t="s">
        <v>49</v>
      </c>
      <c r="T8144">
        <v>1</v>
      </c>
      <c r="U8144" s="1" t="s">
        <v>34</v>
      </c>
      <c r="V8144" s="1" t="s">
        <v>59</v>
      </c>
      <c r="W8144" s="1" t="str">
        <f>IF(OR(MasterData[[#This Row],[Event]]="Christmas Market", MasterData[[#This Row],[Event]]="Christmas"), "Christmas Sale", "Non-Christmas Sale")</f>
        <v>Non-Christmas Sale</v>
      </c>
      <c r="X8144" t="b">
        <v>0</v>
      </c>
      <c r="Y8144">
        <v>5</v>
      </c>
      <c r="Z8144">
        <v>33.619999999999997</v>
      </c>
      <c r="AA8144">
        <v>67.25</v>
      </c>
      <c r="AB8144">
        <v>6.72</v>
      </c>
      <c r="AC8144" t="str">
        <f>IF(MasterData[[#This Row],[Discount Amount]]&gt;0, "Promotional sale", "Non-Promotional Sales")</f>
        <v>Promotional sale</v>
      </c>
    </row>
    <row r="8145" spans="1:29" x14ac:dyDescent="0.25">
      <c r="A8145">
        <v>8144</v>
      </c>
      <c r="B8145" s="1" t="s">
        <v>307</v>
      </c>
      <c r="C8145" s="2">
        <v>0.38146990740740749</v>
      </c>
      <c r="D8145">
        <v>297</v>
      </c>
      <c r="E8145">
        <v>39</v>
      </c>
      <c r="F8145" s="1" t="s">
        <v>28</v>
      </c>
      <c r="G8145" s="1" t="s">
        <v>29</v>
      </c>
      <c r="H8145">
        <v>51.253799999999998</v>
      </c>
      <c r="I8145">
        <v>-85.3232</v>
      </c>
      <c r="J8145">
        <v>87</v>
      </c>
      <c r="K8145" t="b">
        <v>1</v>
      </c>
      <c r="L8145">
        <v>465</v>
      </c>
      <c r="M8145" s="1" t="s">
        <v>39</v>
      </c>
      <c r="N8145" s="1" t="s">
        <v>40</v>
      </c>
      <c r="O8145">
        <v>2</v>
      </c>
      <c r="P8145" t="b">
        <v>0</v>
      </c>
      <c r="Q8145" t="b">
        <v>1</v>
      </c>
      <c r="R8145" s="1" t="s">
        <v>41</v>
      </c>
      <c r="S8145" s="1" t="s">
        <v>53</v>
      </c>
      <c r="T8145">
        <v>5</v>
      </c>
      <c r="U8145" s="1" t="s">
        <v>42</v>
      </c>
      <c r="V8145" s="1" t="s">
        <v>35</v>
      </c>
      <c r="W8145" s="1" t="str">
        <f>IF(OR(MasterData[[#This Row],[Event]]="Christmas Market", MasterData[[#This Row],[Event]]="Christmas"), "Christmas Sale", "Non-Christmas Sale")</f>
        <v>Non-Christmas Sale</v>
      </c>
      <c r="X8145" t="b">
        <v>0</v>
      </c>
      <c r="Y8145">
        <v>4</v>
      </c>
      <c r="Z8145">
        <v>61.53</v>
      </c>
      <c r="AA8145">
        <v>123.06</v>
      </c>
      <c r="AB8145">
        <v>0</v>
      </c>
      <c r="AC8145" t="str">
        <f>IF(MasterData[[#This Row],[Discount Amount]]&gt;0, "Promotional sale", "Non-Promotional Sales")</f>
        <v>Non-Promotional Sales</v>
      </c>
    </row>
    <row r="8146" spans="1:29" x14ac:dyDescent="0.25">
      <c r="A8146">
        <v>8145</v>
      </c>
      <c r="B8146" s="1" t="s">
        <v>355</v>
      </c>
      <c r="C8146" s="2">
        <v>0.84471064814814811</v>
      </c>
      <c r="D8146">
        <v>208</v>
      </c>
      <c r="E8146">
        <v>45</v>
      </c>
      <c r="F8146" s="1" t="s">
        <v>37</v>
      </c>
      <c r="G8146" s="1" t="s">
        <v>51</v>
      </c>
      <c r="H8146">
        <v>53.760899999999999</v>
      </c>
      <c r="I8146">
        <v>-98.813900000000004</v>
      </c>
      <c r="J8146">
        <v>20</v>
      </c>
      <c r="K8146" t="b">
        <v>1</v>
      </c>
      <c r="L8146">
        <v>532</v>
      </c>
      <c r="M8146" s="1" t="s">
        <v>39</v>
      </c>
      <c r="N8146" s="1" t="s">
        <v>40</v>
      </c>
      <c r="O8146">
        <v>5</v>
      </c>
      <c r="P8146" t="b">
        <v>1</v>
      </c>
      <c r="Q8146" t="b">
        <v>0</v>
      </c>
      <c r="R8146" s="1" t="s">
        <v>41</v>
      </c>
      <c r="S8146" s="1" t="s">
        <v>58</v>
      </c>
      <c r="T8146">
        <v>3</v>
      </c>
      <c r="U8146" s="1" t="s">
        <v>34</v>
      </c>
      <c r="V8146" s="1" t="s">
        <v>35</v>
      </c>
      <c r="W8146" s="1" t="str">
        <f>IF(OR(MasterData[[#This Row],[Event]]="Christmas Market", MasterData[[#This Row],[Event]]="Christmas"), "Christmas Sale", "Non-Christmas Sale")</f>
        <v>Non-Christmas Sale</v>
      </c>
      <c r="X8146" t="b">
        <v>1</v>
      </c>
      <c r="Y8146">
        <v>2</v>
      </c>
      <c r="Z8146">
        <v>15.01</v>
      </c>
      <c r="AA8146">
        <v>75.05</v>
      </c>
      <c r="AB8146">
        <v>0</v>
      </c>
      <c r="AC8146" t="str">
        <f>IF(MasterData[[#This Row],[Discount Amount]]&gt;0, "Promotional sale", "Non-Promotional Sales")</f>
        <v>Non-Promotional Sales</v>
      </c>
    </row>
    <row r="8147" spans="1:29" x14ac:dyDescent="0.25">
      <c r="A8147">
        <v>8146</v>
      </c>
      <c r="B8147" s="1" t="s">
        <v>342</v>
      </c>
      <c r="C8147" s="2">
        <v>5.9374999999999289E-3</v>
      </c>
      <c r="D8147">
        <v>158</v>
      </c>
      <c r="E8147">
        <v>31</v>
      </c>
      <c r="F8147" s="1" t="s">
        <v>61</v>
      </c>
      <c r="G8147" s="1" t="s">
        <v>51</v>
      </c>
      <c r="H8147">
        <v>53.760899999999999</v>
      </c>
      <c r="I8147">
        <v>-98.813900000000004</v>
      </c>
      <c r="J8147">
        <v>7</v>
      </c>
      <c r="K8147" t="b">
        <v>1</v>
      </c>
      <c r="L8147">
        <v>635</v>
      </c>
      <c r="M8147" s="1" t="s">
        <v>63</v>
      </c>
      <c r="N8147" s="1" t="s">
        <v>64</v>
      </c>
      <c r="O8147">
        <v>4</v>
      </c>
      <c r="P8147" t="b">
        <v>0</v>
      </c>
      <c r="Q8147" t="b">
        <v>1</v>
      </c>
      <c r="R8147" s="1" t="s">
        <v>52</v>
      </c>
      <c r="S8147" s="1" t="s">
        <v>33</v>
      </c>
      <c r="T8147">
        <v>4</v>
      </c>
      <c r="U8147" s="1" t="s">
        <v>34</v>
      </c>
      <c r="V8147" s="1" t="s">
        <v>59</v>
      </c>
      <c r="W8147" s="1" t="str">
        <f>IF(OR(MasterData[[#This Row],[Event]]="Christmas Market", MasterData[[#This Row],[Event]]="Christmas"), "Christmas Sale", "Non-Christmas Sale")</f>
        <v>Non-Christmas Sale</v>
      </c>
      <c r="X8147" t="b">
        <v>1</v>
      </c>
      <c r="Y8147">
        <v>2</v>
      </c>
      <c r="Z8147">
        <v>79.930000000000007</v>
      </c>
      <c r="AA8147">
        <v>319.70999999999998</v>
      </c>
      <c r="AB8147">
        <v>31.97</v>
      </c>
      <c r="AC8147" t="str">
        <f>IF(MasterData[[#This Row],[Discount Amount]]&gt;0, "Promotional sale", "Non-Promotional Sales")</f>
        <v>Promotional sale</v>
      </c>
    </row>
    <row r="8148" spans="1:29" x14ac:dyDescent="0.25">
      <c r="A8148">
        <v>8147</v>
      </c>
      <c r="B8148" s="1" t="s">
        <v>256</v>
      </c>
      <c r="C8148" s="2">
        <v>0.94997685185185188</v>
      </c>
      <c r="D8148">
        <v>337</v>
      </c>
      <c r="E8148">
        <v>41</v>
      </c>
      <c r="F8148" s="1" t="s">
        <v>37</v>
      </c>
      <c r="G8148" s="1" t="s">
        <v>77</v>
      </c>
      <c r="H8148">
        <v>64.282300000000006</v>
      </c>
      <c r="I8148">
        <v>-135</v>
      </c>
      <c r="J8148">
        <v>16</v>
      </c>
      <c r="K8148" t="b">
        <v>0</v>
      </c>
      <c r="L8148">
        <v>988</v>
      </c>
      <c r="M8148" s="1" t="s">
        <v>63</v>
      </c>
      <c r="N8148" s="1" t="s">
        <v>64</v>
      </c>
      <c r="O8148">
        <v>2</v>
      </c>
      <c r="P8148" t="b">
        <v>0</v>
      </c>
      <c r="Q8148" t="b">
        <v>0</v>
      </c>
      <c r="R8148" s="1" t="s">
        <v>41</v>
      </c>
      <c r="S8148" s="1" t="s">
        <v>49</v>
      </c>
      <c r="T8148">
        <v>2</v>
      </c>
      <c r="U8148" s="1" t="s">
        <v>42</v>
      </c>
      <c r="V8148" s="1" t="s">
        <v>59</v>
      </c>
      <c r="W8148" s="1" t="str">
        <f>IF(OR(MasterData[[#This Row],[Event]]="Christmas Market", MasterData[[#This Row],[Event]]="Christmas"), "Christmas Sale", "Non-Christmas Sale")</f>
        <v>Non-Christmas Sale</v>
      </c>
      <c r="X8148" t="b">
        <v>1</v>
      </c>
      <c r="Y8148">
        <v>2</v>
      </c>
      <c r="Z8148">
        <v>56.22</v>
      </c>
      <c r="AA8148">
        <v>112.43</v>
      </c>
      <c r="AB8148">
        <v>11.24</v>
      </c>
      <c r="AC8148" t="str">
        <f>IF(MasterData[[#This Row],[Discount Amount]]&gt;0, "Promotional sale", "Non-Promotional Sales")</f>
        <v>Promotional sale</v>
      </c>
    </row>
    <row r="8149" spans="1:29" x14ac:dyDescent="0.25">
      <c r="A8149">
        <v>8148</v>
      </c>
      <c r="B8149" s="1" t="s">
        <v>370</v>
      </c>
      <c r="C8149" s="2">
        <v>0.84565972222222219</v>
      </c>
      <c r="D8149">
        <v>387</v>
      </c>
      <c r="E8149">
        <v>31</v>
      </c>
      <c r="F8149" s="1" t="s">
        <v>61</v>
      </c>
      <c r="G8149" s="1" t="s">
        <v>51</v>
      </c>
      <c r="H8149">
        <v>53.760899999999999</v>
      </c>
      <c r="I8149">
        <v>-98.813900000000004</v>
      </c>
      <c r="J8149">
        <v>62</v>
      </c>
      <c r="K8149" t="b">
        <v>0</v>
      </c>
      <c r="L8149">
        <v>293</v>
      </c>
      <c r="M8149" s="1" t="s">
        <v>56</v>
      </c>
      <c r="N8149" s="1" t="s">
        <v>57</v>
      </c>
      <c r="O8149">
        <v>1</v>
      </c>
      <c r="P8149" t="b">
        <v>1</v>
      </c>
      <c r="Q8149" t="b">
        <v>1</v>
      </c>
      <c r="R8149" s="1" t="s">
        <v>41</v>
      </c>
      <c r="S8149" s="1" t="s">
        <v>33</v>
      </c>
      <c r="T8149">
        <v>4</v>
      </c>
      <c r="U8149" s="1" t="s">
        <v>34</v>
      </c>
      <c r="V8149" s="1" t="s">
        <v>46</v>
      </c>
      <c r="W8149" s="1" t="str">
        <f>IF(OR(MasterData[[#This Row],[Event]]="Christmas Market", MasterData[[#This Row],[Event]]="Christmas"), "Christmas Sale", "Non-Christmas Sale")</f>
        <v>Christmas Sale</v>
      </c>
      <c r="X8149" t="b">
        <v>0</v>
      </c>
      <c r="Y8149">
        <v>5</v>
      </c>
      <c r="Z8149">
        <v>11.61</v>
      </c>
      <c r="AA8149">
        <v>11.61</v>
      </c>
      <c r="AB8149">
        <v>0</v>
      </c>
      <c r="AC8149" t="str">
        <f>IF(MasterData[[#This Row],[Discount Amount]]&gt;0, "Promotional sale", "Non-Promotional Sales")</f>
        <v>Non-Promotional Sales</v>
      </c>
    </row>
    <row r="8150" spans="1:29" x14ac:dyDescent="0.25">
      <c r="A8150">
        <v>8149</v>
      </c>
      <c r="B8150" s="1" t="s">
        <v>339</v>
      </c>
      <c r="C8150" s="2">
        <v>1.3298611111111081E-2</v>
      </c>
      <c r="D8150">
        <v>166</v>
      </c>
      <c r="E8150">
        <v>70</v>
      </c>
      <c r="F8150" s="1" t="s">
        <v>37</v>
      </c>
      <c r="G8150" s="1" t="s">
        <v>55</v>
      </c>
      <c r="H8150">
        <v>52.939900000000002</v>
      </c>
      <c r="I8150">
        <v>-106.4509</v>
      </c>
      <c r="J8150">
        <v>8</v>
      </c>
      <c r="K8150" t="b">
        <v>1</v>
      </c>
      <c r="L8150">
        <v>503</v>
      </c>
      <c r="M8150" s="1" t="s">
        <v>30</v>
      </c>
      <c r="N8150" s="1" t="s">
        <v>31</v>
      </c>
      <c r="O8150">
        <v>4</v>
      </c>
      <c r="P8150" t="b">
        <v>1</v>
      </c>
      <c r="Q8150" t="b">
        <v>0</v>
      </c>
      <c r="R8150" s="1" t="s">
        <v>52</v>
      </c>
      <c r="S8150" s="1" t="s">
        <v>33</v>
      </c>
      <c r="T8150">
        <v>3</v>
      </c>
      <c r="U8150" s="1" t="s">
        <v>45</v>
      </c>
      <c r="V8150" s="1" t="s">
        <v>59</v>
      </c>
      <c r="W8150" s="1" t="str">
        <f>IF(OR(MasterData[[#This Row],[Event]]="Christmas Market", MasterData[[#This Row],[Event]]="Christmas"), "Christmas Sale", "Non-Christmas Sale")</f>
        <v>Non-Christmas Sale</v>
      </c>
      <c r="X8150" t="b">
        <v>1</v>
      </c>
      <c r="Y8150">
        <v>1</v>
      </c>
      <c r="Z8150">
        <v>98.51</v>
      </c>
      <c r="AA8150">
        <v>394.05</v>
      </c>
      <c r="AB8150">
        <v>39.4</v>
      </c>
      <c r="AC8150" t="str">
        <f>IF(MasterData[[#This Row],[Discount Amount]]&gt;0, "Promotional sale", "Non-Promotional Sales")</f>
        <v>Promotional sale</v>
      </c>
    </row>
    <row r="8151" spans="1:29" x14ac:dyDescent="0.25">
      <c r="A8151">
        <v>8150</v>
      </c>
      <c r="B8151" s="1" t="s">
        <v>168</v>
      </c>
      <c r="C8151" s="2">
        <v>0.34804398148148152</v>
      </c>
      <c r="D8151">
        <v>53</v>
      </c>
      <c r="E8151">
        <v>32</v>
      </c>
      <c r="F8151" s="1" t="s">
        <v>37</v>
      </c>
      <c r="G8151" s="1" t="s">
        <v>81</v>
      </c>
      <c r="H8151">
        <v>64.248000000000005</v>
      </c>
      <c r="I8151">
        <v>-84.889600000000002</v>
      </c>
      <c r="J8151">
        <v>28</v>
      </c>
      <c r="K8151" t="b">
        <v>1</v>
      </c>
      <c r="L8151">
        <v>660</v>
      </c>
      <c r="M8151" s="1" t="s">
        <v>63</v>
      </c>
      <c r="N8151" s="1" t="s">
        <v>64</v>
      </c>
      <c r="O8151">
        <v>2</v>
      </c>
      <c r="P8151" t="b">
        <v>1</v>
      </c>
      <c r="Q8151" t="b">
        <v>1</v>
      </c>
      <c r="R8151" s="1" t="s">
        <v>41</v>
      </c>
      <c r="S8151" s="1" t="s">
        <v>49</v>
      </c>
      <c r="T8151">
        <v>1</v>
      </c>
      <c r="U8151" s="1" t="s">
        <v>34</v>
      </c>
      <c r="V8151" s="1" t="s">
        <v>59</v>
      </c>
      <c r="W8151" s="1" t="str">
        <f>IF(OR(MasterData[[#This Row],[Event]]="Christmas Market", MasterData[[#This Row],[Event]]="Christmas"), "Christmas Sale", "Non-Christmas Sale")</f>
        <v>Non-Christmas Sale</v>
      </c>
      <c r="X8151" t="b">
        <v>0</v>
      </c>
      <c r="Y8151">
        <v>4</v>
      </c>
      <c r="Z8151">
        <v>69.680000000000007</v>
      </c>
      <c r="AA8151">
        <v>139.37</v>
      </c>
      <c r="AB8151">
        <v>13.94</v>
      </c>
      <c r="AC8151" t="str">
        <f>IF(MasterData[[#This Row],[Discount Amount]]&gt;0, "Promotional sale", "Non-Promotional Sales")</f>
        <v>Promotional sale</v>
      </c>
    </row>
    <row r="8152" spans="1:29" x14ac:dyDescent="0.25">
      <c r="A8152">
        <v>8151</v>
      </c>
      <c r="B8152" s="1" t="s">
        <v>361</v>
      </c>
      <c r="C8152" s="2">
        <v>0.88472222222222219</v>
      </c>
      <c r="D8152">
        <v>325</v>
      </c>
      <c r="E8152">
        <v>57</v>
      </c>
      <c r="F8152" s="1" t="s">
        <v>28</v>
      </c>
      <c r="G8152" s="1" t="s">
        <v>66</v>
      </c>
      <c r="H8152">
        <v>45.077800000000003</v>
      </c>
      <c r="I8152">
        <v>-63.546700000000001</v>
      </c>
      <c r="J8152">
        <v>23</v>
      </c>
      <c r="K8152" t="b">
        <v>1</v>
      </c>
      <c r="L8152">
        <v>705</v>
      </c>
      <c r="M8152" s="1" t="s">
        <v>63</v>
      </c>
      <c r="N8152" s="1" t="s">
        <v>64</v>
      </c>
      <c r="O8152">
        <v>1</v>
      </c>
      <c r="P8152" t="b">
        <v>1</v>
      </c>
      <c r="Q8152" t="b">
        <v>1</v>
      </c>
      <c r="R8152" s="1" t="s">
        <v>32</v>
      </c>
      <c r="S8152" s="1" t="s">
        <v>49</v>
      </c>
      <c r="T8152">
        <v>3</v>
      </c>
      <c r="U8152" s="1" t="s">
        <v>45</v>
      </c>
      <c r="V8152" s="1" t="s">
        <v>59</v>
      </c>
      <c r="W8152" s="1" t="str">
        <f>IF(OR(MasterData[[#This Row],[Event]]="Christmas Market", MasterData[[#This Row],[Event]]="Christmas"), "Christmas Sale", "Non-Christmas Sale")</f>
        <v>Non-Christmas Sale</v>
      </c>
      <c r="X8152" t="b">
        <v>0</v>
      </c>
      <c r="Y8152">
        <v>3</v>
      </c>
      <c r="Z8152">
        <v>65.95</v>
      </c>
      <c r="AA8152">
        <v>65.95</v>
      </c>
      <c r="AB8152">
        <v>6.6</v>
      </c>
      <c r="AC8152" t="str">
        <f>IF(MasterData[[#This Row],[Discount Amount]]&gt;0, "Promotional sale", "Non-Promotional Sales")</f>
        <v>Promotional sale</v>
      </c>
    </row>
    <row r="8153" spans="1:29" x14ac:dyDescent="0.25">
      <c r="A8153">
        <v>8152</v>
      </c>
      <c r="B8153" s="1" t="s">
        <v>245</v>
      </c>
      <c r="C8153" s="2">
        <v>0.96642361111111108</v>
      </c>
      <c r="D8153">
        <v>52</v>
      </c>
      <c r="E8153">
        <v>60</v>
      </c>
      <c r="F8153" s="1" t="s">
        <v>61</v>
      </c>
      <c r="G8153" s="1" t="s">
        <v>70</v>
      </c>
      <c r="H8153">
        <v>54.273099999999999</v>
      </c>
      <c r="I8153">
        <v>-61.738799999999998</v>
      </c>
      <c r="J8153">
        <v>17</v>
      </c>
      <c r="K8153" t="b">
        <v>0</v>
      </c>
      <c r="L8153">
        <v>285</v>
      </c>
      <c r="M8153" s="1" t="s">
        <v>30</v>
      </c>
      <c r="N8153" s="1" t="s">
        <v>31</v>
      </c>
      <c r="O8153">
        <v>5</v>
      </c>
      <c r="P8153" t="b">
        <v>0</v>
      </c>
      <c r="Q8153" t="b">
        <v>1</v>
      </c>
      <c r="R8153" s="1" t="s">
        <v>52</v>
      </c>
      <c r="S8153" s="1" t="s">
        <v>49</v>
      </c>
      <c r="T8153">
        <v>1</v>
      </c>
      <c r="U8153" s="1" t="s">
        <v>45</v>
      </c>
      <c r="V8153" s="1" t="s">
        <v>59</v>
      </c>
      <c r="W8153" s="1" t="str">
        <f>IF(OR(MasterData[[#This Row],[Event]]="Christmas Market", MasterData[[#This Row],[Event]]="Christmas"), "Christmas Sale", "Non-Christmas Sale")</f>
        <v>Non-Christmas Sale</v>
      </c>
      <c r="X8153" t="b">
        <v>1</v>
      </c>
      <c r="Y8153">
        <v>5</v>
      </c>
      <c r="Z8153">
        <v>82.38</v>
      </c>
      <c r="AA8153">
        <v>411.89</v>
      </c>
      <c r="AB8153">
        <v>41.19</v>
      </c>
      <c r="AC8153" t="str">
        <f>IF(MasterData[[#This Row],[Discount Amount]]&gt;0, "Promotional sale", "Non-Promotional Sales")</f>
        <v>Promotional sale</v>
      </c>
    </row>
    <row r="8154" spans="1:29" x14ac:dyDescent="0.25">
      <c r="A8154">
        <v>8153</v>
      </c>
      <c r="B8154" s="1" t="s">
        <v>256</v>
      </c>
      <c r="C8154" s="2">
        <v>0.47785879629629635</v>
      </c>
      <c r="D8154">
        <v>348</v>
      </c>
      <c r="E8154">
        <v>43</v>
      </c>
      <c r="F8154" s="1" t="s">
        <v>28</v>
      </c>
      <c r="G8154" s="1" t="s">
        <v>70</v>
      </c>
      <c r="H8154">
        <v>54.273099999999999</v>
      </c>
      <c r="I8154">
        <v>-61.738799999999998</v>
      </c>
      <c r="J8154">
        <v>25</v>
      </c>
      <c r="K8154" t="b">
        <v>1</v>
      </c>
      <c r="L8154">
        <v>403</v>
      </c>
      <c r="M8154" s="1" t="s">
        <v>63</v>
      </c>
      <c r="N8154" s="1" t="s">
        <v>64</v>
      </c>
      <c r="O8154">
        <v>1</v>
      </c>
      <c r="P8154" t="b">
        <v>0</v>
      </c>
      <c r="Q8154" t="b">
        <v>1</v>
      </c>
      <c r="R8154" s="1" t="s">
        <v>52</v>
      </c>
      <c r="S8154" s="1" t="s">
        <v>33</v>
      </c>
      <c r="T8154">
        <v>2</v>
      </c>
      <c r="U8154" s="1" t="s">
        <v>45</v>
      </c>
      <c r="V8154" s="1" t="s">
        <v>59</v>
      </c>
      <c r="W8154" s="1" t="str">
        <f>IF(OR(MasterData[[#This Row],[Event]]="Christmas Market", MasterData[[#This Row],[Event]]="Christmas"), "Christmas Sale", "Non-Christmas Sale")</f>
        <v>Non-Christmas Sale</v>
      </c>
      <c r="X8154" t="b">
        <v>1</v>
      </c>
      <c r="Y8154">
        <v>2</v>
      </c>
      <c r="Z8154">
        <v>63.42</v>
      </c>
      <c r="AA8154">
        <v>63.42</v>
      </c>
      <c r="AB8154">
        <v>6.34</v>
      </c>
      <c r="AC8154" t="str">
        <f>IF(MasterData[[#This Row],[Discount Amount]]&gt;0, "Promotional sale", "Non-Promotional Sales")</f>
        <v>Promotional sale</v>
      </c>
    </row>
    <row r="8155" spans="1:29" x14ac:dyDescent="0.25">
      <c r="A8155">
        <v>8154</v>
      </c>
      <c r="B8155" s="1" t="s">
        <v>93</v>
      </c>
      <c r="C8155" s="2">
        <v>0.97033564814814821</v>
      </c>
      <c r="D8155">
        <v>430</v>
      </c>
      <c r="E8155">
        <v>31</v>
      </c>
      <c r="F8155" s="1" t="s">
        <v>28</v>
      </c>
      <c r="G8155" s="1" t="s">
        <v>38</v>
      </c>
      <c r="H8155">
        <v>53.726700000000001</v>
      </c>
      <c r="I8155">
        <v>-127.6476</v>
      </c>
      <c r="J8155">
        <v>9</v>
      </c>
      <c r="K8155" t="b">
        <v>1</v>
      </c>
      <c r="L8155">
        <v>683</v>
      </c>
      <c r="M8155" s="1" t="s">
        <v>74</v>
      </c>
      <c r="N8155" s="1" t="s">
        <v>75</v>
      </c>
      <c r="O8155">
        <v>4</v>
      </c>
      <c r="P8155" t="b">
        <v>0</v>
      </c>
      <c r="Q8155" t="b">
        <v>0</v>
      </c>
      <c r="R8155" s="1" t="s">
        <v>41</v>
      </c>
      <c r="S8155" s="1" t="s">
        <v>33</v>
      </c>
      <c r="T8155">
        <v>2</v>
      </c>
      <c r="U8155" s="1" t="s">
        <v>45</v>
      </c>
      <c r="V8155" s="1" t="s">
        <v>59</v>
      </c>
      <c r="W8155" s="1" t="str">
        <f>IF(OR(MasterData[[#This Row],[Event]]="Christmas Market", MasterData[[#This Row],[Event]]="Christmas"), "Christmas Sale", "Non-Christmas Sale")</f>
        <v>Non-Christmas Sale</v>
      </c>
      <c r="X8155" t="b">
        <v>1</v>
      </c>
      <c r="Y8155">
        <v>3</v>
      </c>
      <c r="Z8155">
        <v>15.53</v>
      </c>
      <c r="AA8155">
        <v>62.12</v>
      </c>
      <c r="AB8155">
        <v>6.21</v>
      </c>
      <c r="AC8155" t="str">
        <f>IF(MasterData[[#This Row],[Discount Amount]]&gt;0, "Promotional sale", "Non-Promotional Sales")</f>
        <v>Promotional sale</v>
      </c>
    </row>
    <row r="8156" spans="1:29" x14ac:dyDescent="0.25">
      <c r="A8156">
        <v>8155</v>
      </c>
      <c r="B8156" s="1" t="s">
        <v>227</v>
      </c>
      <c r="C8156" s="2">
        <v>3.5092592592592675E-2</v>
      </c>
      <c r="D8156">
        <v>378</v>
      </c>
      <c r="E8156">
        <v>22</v>
      </c>
      <c r="F8156" s="1" t="s">
        <v>61</v>
      </c>
      <c r="G8156" s="1" t="s">
        <v>62</v>
      </c>
      <c r="H8156">
        <v>46.565300000000001</v>
      </c>
      <c r="I8156">
        <v>-66.4619</v>
      </c>
      <c r="J8156">
        <v>55</v>
      </c>
      <c r="K8156" t="b">
        <v>0</v>
      </c>
      <c r="L8156">
        <v>316</v>
      </c>
      <c r="M8156" s="1" t="s">
        <v>74</v>
      </c>
      <c r="N8156" s="1" t="s">
        <v>75</v>
      </c>
      <c r="O8156">
        <v>4</v>
      </c>
      <c r="P8156" t="b">
        <v>1</v>
      </c>
      <c r="Q8156" t="b">
        <v>0</v>
      </c>
      <c r="R8156" s="1" t="s">
        <v>41</v>
      </c>
      <c r="S8156" s="1" t="s">
        <v>33</v>
      </c>
      <c r="T8156">
        <v>1</v>
      </c>
      <c r="U8156" s="1" t="s">
        <v>34</v>
      </c>
      <c r="V8156" s="1" t="s">
        <v>35</v>
      </c>
      <c r="W8156" s="1" t="str">
        <f>IF(OR(MasterData[[#This Row],[Event]]="Christmas Market", MasterData[[#This Row],[Event]]="Christmas"), "Christmas Sale", "Non-Christmas Sale")</f>
        <v>Non-Christmas Sale</v>
      </c>
      <c r="X8156" t="b">
        <v>0</v>
      </c>
      <c r="Y8156">
        <v>3</v>
      </c>
      <c r="Z8156">
        <v>51.52</v>
      </c>
      <c r="AA8156">
        <v>206.07</v>
      </c>
      <c r="AB8156">
        <v>0</v>
      </c>
      <c r="AC8156" t="str">
        <f>IF(MasterData[[#This Row],[Discount Amount]]&gt;0, "Promotional sale", "Non-Promotional Sales")</f>
        <v>Non-Promotional Sales</v>
      </c>
    </row>
    <row r="8157" spans="1:29" x14ac:dyDescent="0.25">
      <c r="A8157">
        <v>8156</v>
      </c>
      <c r="B8157" s="1" t="s">
        <v>271</v>
      </c>
      <c r="C8157" s="2">
        <v>0.46806712962962971</v>
      </c>
      <c r="D8157">
        <v>147</v>
      </c>
      <c r="E8157">
        <v>40</v>
      </c>
      <c r="F8157" s="1" t="s">
        <v>28</v>
      </c>
      <c r="G8157" s="1" t="s">
        <v>77</v>
      </c>
      <c r="H8157">
        <v>64.282300000000006</v>
      </c>
      <c r="I8157">
        <v>-135</v>
      </c>
      <c r="J8157">
        <v>77</v>
      </c>
      <c r="K8157" t="b">
        <v>0</v>
      </c>
      <c r="L8157">
        <v>735</v>
      </c>
      <c r="M8157" s="1" t="s">
        <v>30</v>
      </c>
      <c r="N8157" s="1" t="s">
        <v>31</v>
      </c>
      <c r="O8157">
        <v>3</v>
      </c>
      <c r="P8157" t="b">
        <v>0</v>
      </c>
      <c r="Q8157" t="b">
        <v>0</v>
      </c>
      <c r="R8157" s="1" t="s">
        <v>41</v>
      </c>
      <c r="S8157" s="1" t="s">
        <v>49</v>
      </c>
      <c r="T8157">
        <v>1</v>
      </c>
      <c r="U8157" s="1" t="s">
        <v>45</v>
      </c>
      <c r="V8157" s="1" t="s">
        <v>35</v>
      </c>
      <c r="W8157" s="1" t="str">
        <f>IF(OR(MasterData[[#This Row],[Event]]="Christmas Market", MasterData[[#This Row],[Event]]="Christmas"), "Christmas Sale", "Non-Christmas Sale")</f>
        <v>Non-Christmas Sale</v>
      </c>
      <c r="X8157" t="b">
        <v>1</v>
      </c>
      <c r="Y8157">
        <v>3</v>
      </c>
      <c r="Z8157">
        <v>12.21</v>
      </c>
      <c r="AA8157">
        <v>36.64</v>
      </c>
      <c r="AB8157">
        <v>0</v>
      </c>
      <c r="AC8157" t="str">
        <f>IF(MasterData[[#This Row],[Discount Amount]]&gt;0, "Promotional sale", "Non-Promotional Sales")</f>
        <v>Non-Promotional Sales</v>
      </c>
    </row>
    <row r="8158" spans="1:29" x14ac:dyDescent="0.25">
      <c r="A8158">
        <v>8157</v>
      </c>
      <c r="B8158" s="1" t="s">
        <v>403</v>
      </c>
      <c r="C8158" s="2">
        <v>8.6678240740740709E-2</v>
      </c>
      <c r="D8158">
        <v>56</v>
      </c>
      <c r="E8158">
        <v>27</v>
      </c>
      <c r="F8158" s="1" t="s">
        <v>61</v>
      </c>
      <c r="G8158" s="1" t="s">
        <v>29</v>
      </c>
      <c r="H8158">
        <v>51.253799999999998</v>
      </c>
      <c r="I8158">
        <v>-85.3232</v>
      </c>
      <c r="J8158">
        <v>2</v>
      </c>
      <c r="K8158" t="b">
        <v>1</v>
      </c>
      <c r="L8158">
        <v>525</v>
      </c>
      <c r="M8158" s="1" t="s">
        <v>74</v>
      </c>
      <c r="N8158" s="1" t="s">
        <v>75</v>
      </c>
      <c r="O8158">
        <v>2</v>
      </c>
      <c r="P8158" t="b">
        <v>0</v>
      </c>
      <c r="Q8158" t="b">
        <v>0</v>
      </c>
      <c r="R8158" s="1" t="s">
        <v>32</v>
      </c>
      <c r="S8158" s="1" t="s">
        <v>58</v>
      </c>
      <c r="T8158">
        <v>3</v>
      </c>
      <c r="U8158" s="1" t="s">
        <v>42</v>
      </c>
      <c r="V8158" s="1" t="s">
        <v>59</v>
      </c>
      <c r="W8158" s="1" t="str">
        <f>IF(OR(MasterData[[#This Row],[Event]]="Christmas Market", MasterData[[#This Row],[Event]]="Christmas"), "Christmas Sale", "Non-Christmas Sale")</f>
        <v>Non-Christmas Sale</v>
      </c>
      <c r="X8158" t="b">
        <v>0</v>
      </c>
      <c r="Y8158">
        <v>5</v>
      </c>
      <c r="Z8158">
        <v>20.34</v>
      </c>
      <c r="AA8158">
        <v>40.68</v>
      </c>
      <c r="AB8158">
        <v>4.07</v>
      </c>
      <c r="AC8158" t="str">
        <f>IF(MasterData[[#This Row],[Discount Amount]]&gt;0, "Promotional sale", "Non-Promotional Sales")</f>
        <v>Promotional sale</v>
      </c>
    </row>
    <row r="8159" spans="1:29" x14ac:dyDescent="0.25">
      <c r="A8159">
        <v>8158</v>
      </c>
      <c r="B8159" s="1" t="s">
        <v>254</v>
      </c>
      <c r="C8159" s="2">
        <v>0.99702546296296291</v>
      </c>
      <c r="D8159">
        <v>456</v>
      </c>
      <c r="E8159">
        <v>65</v>
      </c>
      <c r="F8159" s="1" t="s">
        <v>37</v>
      </c>
      <c r="G8159" s="1" t="s">
        <v>77</v>
      </c>
      <c r="H8159">
        <v>64.282300000000006</v>
      </c>
      <c r="I8159">
        <v>-135</v>
      </c>
      <c r="J8159">
        <v>51</v>
      </c>
      <c r="K8159" t="b">
        <v>1</v>
      </c>
      <c r="L8159">
        <v>790</v>
      </c>
      <c r="M8159" s="1" t="s">
        <v>63</v>
      </c>
      <c r="N8159" s="1" t="s">
        <v>64</v>
      </c>
      <c r="O8159">
        <v>2</v>
      </c>
      <c r="P8159" t="b">
        <v>0</v>
      </c>
      <c r="Q8159" t="b">
        <v>1</v>
      </c>
      <c r="R8159" s="1" t="s">
        <v>32</v>
      </c>
      <c r="S8159" s="1" t="s">
        <v>53</v>
      </c>
      <c r="T8159">
        <v>5</v>
      </c>
      <c r="U8159" s="1" t="s">
        <v>45</v>
      </c>
      <c r="V8159" s="1" t="s">
        <v>59</v>
      </c>
      <c r="W8159" s="1" t="str">
        <f>IF(OR(MasterData[[#This Row],[Event]]="Christmas Market", MasterData[[#This Row],[Event]]="Christmas"), "Christmas Sale", "Non-Christmas Sale")</f>
        <v>Non-Christmas Sale</v>
      </c>
      <c r="X8159" t="b">
        <v>0</v>
      </c>
      <c r="Y8159">
        <v>1</v>
      </c>
      <c r="Z8159">
        <v>27.97</v>
      </c>
      <c r="AA8159">
        <v>55.93</v>
      </c>
      <c r="AB8159">
        <v>5.59</v>
      </c>
      <c r="AC8159" t="str">
        <f>IF(MasterData[[#This Row],[Discount Amount]]&gt;0, "Promotional sale", "Non-Promotional Sales")</f>
        <v>Promotional sale</v>
      </c>
    </row>
    <row r="8160" spans="1:29" x14ac:dyDescent="0.25">
      <c r="A8160">
        <v>8159</v>
      </c>
      <c r="B8160" s="1" t="s">
        <v>260</v>
      </c>
      <c r="C8160" s="2">
        <v>0.51604166666666673</v>
      </c>
      <c r="D8160">
        <v>270</v>
      </c>
      <c r="E8160">
        <v>42</v>
      </c>
      <c r="F8160" s="1" t="s">
        <v>37</v>
      </c>
      <c r="G8160" s="1" t="s">
        <v>66</v>
      </c>
      <c r="H8160">
        <v>45.077800000000003</v>
      </c>
      <c r="I8160">
        <v>-63.546700000000001</v>
      </c>
      <c r="J8160">
        <v>1</v>
      </c>
      <c r="K8160" t="b">
        <v>1</v>
      </c>
      <c r="L8160">
        <v>649</v>
      </c>
      <c r="M8160" s="1" t="s">
        <v>56</v>
      </c>
      <c r="N8160" s="1" t="s">
        <v>57</v>
      </c>
      <c r="O8160">
        <v>4</v>
      </c>
      <c r="P8160" t="b">
        <v>1</v>
      </c>
      <c r="Q8160" t="b">
        <v>1</v>
      </c>
      <c r="R8160" s="1" t="s">
        <v>32</v>
      </c>
      <c r="S8160" s="1" t="s">
        <v>53</v>
      </c>
      <c r="T8160">
        <v>1</v>
      </c>
      <c r="U8160" s="1" t="s">
        <v>45</v>
      </c>
      <c r="V8160" s="1" t="s">
        <v>59</v>
      </c>
      <c r="W8160" s="1" t="str">
        <f>IF(OR(MasterData[[#This Row],[Event]]="Christmas Market", MasterData[[#This Row],[Event]]="Christmas"), "Christmas Sale", "Non-Christmas Sale")</f>
        <v>Non-Christmas Sale</v>
      </c>
      <c r="X8160" t="b">
        <v>0</v>
      </c>
      <c r="Y8160">
        <v>2</v>
      </c>
      <c r="Z8160">
        <v>85.65</v>
      </c>
      <c r="AA8160">
        <v>342.6</v>
      </c>
      <c r="AB8160">
        <v>34.26</v>
      </c>
      <c r="AC8160" t="str">
        <f>IF(MasterData[[#This Row],[Discount Amount]]&gt;0, "Promotional sale", "Non-Promotional Sales")</f>
        <v>Promotional sale</v>
      </c>
    </row>
    <row r="8161" spans="1:29" x14ac:dyDescent="0.25">
      <c r="A8161">
        <v>8160</v>
      </c>
      <c r="B8161" s="1" t="s">
        <v>270</v>
      </c>
      <c r="C8161" s="2">
        <v>0.66259259259259262</v>
      </c>
      <c r="D8161">
        <v>338</v>
      </c>
      <c r="E8161">
        <v>47</v>
      </c>
      <c r="F8161" s="1" t="s">
        <v>28</v>
      </c>
      <c r="G8161" s="1" t="s">
        <v>55</v>
      </c>
      <c r="H8161">
        <v>52.939900000000002</v>
      </c>
      <c r="I8161">
        <v>-106.4509</v>
      </c>
      <c r="J8161">
        <v>32</v>
      </c>
      <c r="K8161" t="b">
        <v>1</v>
      </c>
      <c r="L8161">
        <v>396</v>
      </c>
      <c r="M8161" s="1" t="s">
        <v>56</v>
      </c>
      <c r="N8161" s="1" t="s">
        <v>57</v>
      </c>
      <c r="O8161">
        <v>1</v>
      </c>
      <c r="P8161" t="b">
        <v>1</v>
      </c>
      <c r="Q8161" t="b">
        <v>1</v>
      </c>
      <c r="R8161" s="1" t="s">
        <v>32</v>
      </c>
      <c r="S8161" s="1" t="s">
        <v>58</v>
      </c>
      <c r="T8161">
        <v>3</v>
      </c>
      <c r="U8161" s="1" t="s">
        <v>42</v>
      </c>
      <c r="V8161" s="1" t="s">
        <v>59</v>
      </c>
      <c r="W8161" s="1" t="str">
        <f>IF(OR(MasterData[[#This Row],[Event]]="Christmas Market", MasterData[[#This Row],[Event]]="Christmas"), "Christmas Sale", "Non-Christmas Sale")</f>
        <v>Non-Christmas Sale</v>
      </c>
      <c r="X8161" t="b">
        <v>0</v>
      </c>
      <c r="Y8161">
        <v>4</v>
      </c>
      <c r="Z8161">
        <v>56.15</v>
      </c>
      <c r="AA8161">
        <v>56.15</v>
      </c>
      <c r="AB8161">
        <v>5.61</v>
      </c>
      <c r="AC8161" t="str">
        <f>IF(MasterData[[#This Row],[Discount Amount]]&gt;0, "Promotional sale", "Non-Promotional Sales")</f>
        <v>Promotional sale</v>
      </c>
    </row>
    <row r="8162" spans="1:29" x14ac:dyDescent="0.25">
      <c r="A8162">
        <v>8161</v>
      </c>
      <c r="B8162" s="1" t="s">
        <v>248</v>
      </c>
      <c r="C8162" s="2">
        <v>0.48381944444444436</v>
      </c>
      <c r="D8162">
        <v>319</v>
      </c>
      <c r="E8162">
        <v>45</v>
      </c>
      <c r="F8162" s="1" t="s">
        <v>28</v>
      </c>
      <c r="G8162" s="1" t="s">
        <v>44</v>
      </c>
      <c r="H8162">
        <v>46.813099999999999</v>
      </c>
      <c r="I8162">
        <v>-71.207499999999996</v>
      </c>
      <c r="J8162">
        <v>8</v>
      </c>
      <c r="K8162" t="b">
        <v>1</v>
      </c>
      <c r="L8162">
        <v>845</v>
      </c>
      <c r="M8162" s="1" t="s">
        <v>39</v>
      </c>
      <c r="N8162" s="1" t="s">
        <v>40</v>
      </c>
      <c r="O8162">
        <v>5</v>
      </c>
      <c r="P8162" t="b">
        <v>1</v>
      </c>
      <c r="Q8162" t="b">
        <v>0</v>
      </c>
      <c r="R8162" s="1" t="s">
        <v>52</v>
      </c>
      <c r="S8162" s="1" t="s">
        <v>53</v>
      </c>
      <c r="T8162">
        <v>4</v>
      </c>
      <c r="U8162" s="1" t="s">
        <v>34</v>
      </c>
      <c r="V8162" s="1" t="s">
        <v>59</v>
      </c>
      <c r="W8162" s="1" t="str">
        <f>IF(OR(MasterData[[#This Row],[Event]]="Christmas Market", MasterData[[#This Row],[Event]]="Christmas"), "Christmas Sale", "Non-Christmas Sale")</f>
        <v>Non-Christmas Sale</v>
      </c>
      <c r="X8162" t="b">
        <v>0</v>
      </c>
      <c r="Y8162">
        <v>2</v>
      </c>
      <c r="Z8162">
        <v>21.72</v>
      </c>
      <c r="AA8162">
        <v>108.61</v>
      </c>
      <c r="AB8162">
        <v>10.86</v>
      </c>
      <c r="AC8162" t="str">
        <f>IF(MasterData[[#This Row],[Discount Amount]]&gt;0, "Promotional sale", "Non-Promotional Sales")</f>
        <v>Promotional sale</v>
      </c>
    </row>
    <row r="8163" spans="1:29" x14ac:dyDescent="0.25">
      <c r="A8163">
        <v>8162</v>
      </c>
      <c r="B8163" s="1" t="s">
        <v>362</v>
      </c>
      <c r="C8163" s="2">
        <v>0.22184027777777771</v>
      </c>
      <c r="D8163">
        <v>285</v>
      </c>
      <c r="E8163">
        <v>46</v>
      </c>
      <c r="F8163" s="1" t="s">
        <v>28</v>
      </c>
      <c r="G8163" s="1" t="s">
        <v>62</v>
      </c>
      <c r="H8163">
        <v>46.565300000000001</v>
      </c>
      <c r="I8163">
        <v>-66.4619</v>
      </c>
      <c r="J8163">
        <v>40</v>
      </c>
      <c r="K8163" t="b">
        <v>0</v>
      </c>
      <c r="L8163">
        <v>608</v>
      </c>
      <c r="M8163" s="1" t="s">
        <v>63</v>
      </c>
      <c r="N8163" s="1" t="s">
        <v>64</v>
      </c>
      <c r="O8163">
        <v>2</v>
      </c>
      <c r="P8163" t="b">
        <v>1</v>
      </c>
      <c r="Q8163" t="b">
        <v>1</v>
      </c>
      <c r="R8163" s="1" t="s">
        <v>52</v>
      </c>
      <c r="S8163" s="1" t="s">
        <v>49</v>
      </c>
      <c r="T8163">
        <v>3</v>
      </c>
      <c r="U8163" s="1" t="s">
        <v>42</v>
      </c>
      <c r="V8163" s="1" t="s">
        <v>46</v>
      </c>
      <c r="W8163" s="1" t="str">
        <f>IF(OR(MasterData[[#This Row],[Event]]="Christmas Market", MasterData[[#This Row],[Event]]="Christmas"), "Christmas Sale", "Non-Christmas Sale")</f>
        <v>Christmas Sale</v>
      </c>
      <c r="X8163" t="b">
        <v>0</v>
      </c>
      <c r="Y8163">
        <v>1</v>
      </c>
      <c r="Z8163">
        <v>21.22</v>
      </c>
      <c r="AA8163">
        <v>42.45</v>
      </c>
      <c r="AB8163">
        <v>0</v>
      </c>
      <c r="AC8163" t="str">
        <f>IF(MasterData[[#This Row],[Discount Amount]]&gt;0, "Promotional sale", "Non-Promotional Sales")</f>
        <v>Non-Promotional Sales</v>
      </c>
    </row>
    <row r="8164" spans="1:29" x14ac:dyDescent="0.25">
      <c r="A8164">
        <v>8163</v>
      </c>
      <c r="B8164" s="1" t="s">
        <v>263</v>
      </c>
      <c r="C8164" s="2">
        <v>0.86971064814814825</v>
      </c>
      <c r="D8164">
        <v>34</v>
      </c>
      <c r="E8164">
        <v>41</v>
      </c>
      <c r="F8164" s="1" t="s">
        <v>37</v>
      </c>
      <c r="G8164" s="1" t="s">
        <v>68</v>
      </c>
      <c r="H8164">
        <v>46.318800000000003</v>
      </c>
      <c r="I8164">
        <v>-63.146099999999997</v>
      </c>
      <c r="J8164">
        <v>94</v>
      </c>
      <c r="K8164" t="b">
        <v>0</v>
      </c>
      <c r="L8164">
        <v>187</v>
      </c>
      <c r="M8164" s="1" t="s">
        <v>63</v>
      </c>
      <c r="N8164" s="1" t="s">
        <v>64</v>
      </c>
      <c r="O8164">
        <v>2</v>
      </c>
      <c r="P8164" t="b">
        <v>0</v>
      </c>
      <c r="Q8164" t="b">
        <v>0</v>
      </c>
      <c r="R8164" s="1" t="s">
        <v>52</v>
      </c>
      <c r="S8164" s="1" t="s">
        <v>58</v>
      </c>
      <c r="T8164">
        <v>2</v>
      </c>
      <c r="U8164" s="1" t="s">
        <v>42</v>
      </c>
      <c r="V8164" s="1" t="s">
        <v>35</v>
      </c>
      <c r="W8164" s="1" t="str">
        <f>IF(OR(MasterData[[#This Row],[Event]]="Christmas Market", MasterData[[#This Row],[Event]]="Christmas"), "Christmas Sale", "Non-Christmas Sale")</f>
        <v>Non-Christmas Sale</v>
      </c>
      <c r="X8164" t="b">
        <v>1</v>
      </c>
      <c r="Y8164">
        <v>1</v>
      </c>
      <c r="Z8164">
        <v>17.03</v>
      </c>
      <c r="AA8164">
        <v>34.049999999999997</v>
      </c>
      <c r="AB8164">
        <v>0</v>
      </c>
      <c r="AC8164" t="str">
        <f>IF(MasterData[[#This Row],[Discount Amount]]&gt;0, "Promotional sale", "Non-Promotional Sales")</f>
        <v>Non-Promotional Sales</v>
      </c>
    </row>
    <row r="8165" spans="1:29" x14ac:dyDescent="0.25">
      <c r="A8165">
        <v>8164</v>
      </c>
      <c r="B8165" s="1" t="s">
        <v>366</v>
      </c>
      <c r="C8165" s="2">
        <v>0.82554398148148156</v>
      </c>
      <c r="D8165">
        <v>473</v>
      </c>
      <c r="E8165">
        <v>19</v>
      </c>
      <c r="F8165" s="1" t="s">
        <v>37</v>
      </c>
      <c r="G8165" s="1" t="s">
        <v>70</v>
      </c>
      <c r="H8165">
        <v>54.273099999999999</v>
      </c>
      <c r="I8165">
        <v>-61.738799999999998</v>
      </c>
      <c r="J8165">
        <v>46</v>
      </c>
      <c r="K8165" t="b">
        <v>0</v>
      </c>
      <c r="L8165">
        <v>794</v>
      </c>
      <c r="M8165" s="1" t="s">
        <v>30</v>
      </c>
      <c r="N8165" s="1" t="s">
        <v>31</v>
      </c>
      <c r="O8165">
        <v>2</v>
      </c>
      <c r="P8165" t="b">
        <v>0</v>
      </c>
      <c r="Q8165" t="b">
        <v>1</v>
      </c>
      <c r="R8165" s="1" t="s">
        <v>41</v>
      </c>
      <c r="S8165" s="1" t="s">
        <v>58</v>
      </c>
      <c r="T8165">
        <v>1</v>
      </c>
      <c r="U8165" s="1" t="s">
        <v>45</v>
      </c>
      <c r="V8165" s="1" t="s">
        <v>59</v>
      </c>
      <c r="W8165" s="1" t="str">
        <f>IF(OR(MasterData[[#This Row],[Event]]="Christmas Market", MasterData[[#This Row],[Event]]="Christmas"), "Christmas Sale", "Non-Christmas Sale")</f>
        <v>Non-Christmas Sale</v>
      </c>
      <c r="X8165" t="b">
        <v>1</v>
      </c>
      <c r="Y8165">
        <v>1</v>
      </c>
      <c r="Z8165">
        <v>35.14</v>
      </c>
      <c r="AA8165">
        <v>70.28</v>
      </c>
      <c r="AB8165">
        <v>7.03</v>
      </c>
      <c r="AC8165" t="str">
        <f>IF(MasterData[[#This Row],[Discount Amount]]&gt;0, "Promotional sale", "Non-Promotional Sales")</f>
        <v>Promotional sale</v>
      </c>
    </row>
    <row r="8166" spans="1:29" x14ac:dyDescent="0.25">
      <c r="A8166">
        <v>8165</v>
      </c>
      <c r="B8166" s="1" t="s">
        <v>254</v>
      </c>
      <c r="C8166" s="2">
        <v>0.38267361111111109</v>
      </c>
      <c r="D8166">
        <v>85</v>
      </c>
      <c r="E8166">
        <v>62</v>
      </c>
      <c r="F8166" s="1" t="s">
        <v>37</v>
      </c>
      <c r="G8166" s="1" t="s">
        <v>66</v>
      </c>
      <c r="H8166">
        <v>45.077800000000003</v>
      </c>
      <c r="I8166">
        <v>-63.546700000000001</v>
      </c>
      <c r="J8166">
        <v>90</v>
      </c>
      <c r="K8166" t="b">
        <v>1</v>
      </c>
      <c r="L8166">
        <v>617</v>
      </c>
      <c r="M8166" s="1" t="s">
        <v>39</v>
      </c>
      <c r="N8166" s="1" t="s">
        <v>40</v>
      </c>
      <c r="O8166">
        <v>1</v>
      </c>
      <c r="P8166" t="b">
        <v>1</v>
      </c>
      <c r="Q8166" t="b">
        <v>0</v>
      </c>
      <c r="R8166" s="1" t="s">
        <v>41</v>
      </c>
      <c r="S8166" s="1" t="s">
        <v>53</v>
      </c>
      <c r="T8166">
        <v>2</v>
      </c>
      <c r="U8166" s="1" t="s">
        <v>34</v>
      </c>
      <c r="V8166" s="1" t="s">
        <v>59</v>
      </c>
      <c r="W8166" s="1" t="str">
        <f>IF(OR(MasterData[[#This Row],[Event]]="Christmas Market", MasterData[[#This Row],[Event]]="Christmas"), "Christmas Sale", "Non-Christmas Sale")</f>
        <v>Non-Christmas Sale</v>
      </c>
      <c r="X8166" t="b">
        <v>1</v>
      </c>
      <c r="Y8166">
        <v>3</v>
      </c>
      <c r="Z8166">
        <v>91.31</v>
      </c>
      <c r="AA8166">
        <v>91.31</v>
      </c>
      <c r="AB8166">
        <v>9.1300000000000008</v>
      </c>
      <c r="AC8166" t="str">
        <f>IF(MasterData[[#This Row],[Discount Amount]]&gt;0, "Promotional sale", "Non-Promotional Sales")</f>
        <v>Promotional sale</v>
      </c>
    </row>
    <row r="8167" spans="1:29" x14ac:dyDescent="0.25">
      <c r="A8167">
        <v>8166</v>
      </c>
      <c r="B8167" s="1" t="s">
        <v>183</v>
      </c>
      <c r="C8167" s="2">
        <v>0.58420138888888884</v>
      </c>
      <c r="D8167">
        <v>427</v>
      </c>
      <c r="E8167">
        <v>34</v>
      </c>
      <c r="F8167" s="1" t="s">
        <v>37</v>
      </c>
      <c r="G8167" s="1" t="s">
        <v>29</v>
      </c>
      <c r="H8167">
        <v>51.253799999999998</v>
      </c>
      <c r="I8167">
        <v>-85.3232</v>
      </c>
      <c r="J8167">
        <v>64</v>
      </c>
      <c r="K8167" t="b">
        <v>0</v>
      </c>
      <c r="L8167">
        <v>828</v>
      </c>
      <c r="M8167" s="1" t="s">
        <v>56</v>
      </c>
      <c r="N8167" s="1" t="s">
        <v>57</v>
      </c>
      <c r="O8167">
        <v>5</v>
      </c>
      <c r="P8167" t="b">
        <v>0</v>
      </c>
      <c r="Q8167" t="b">
        <v>0</v>
      </c>
      <c r="R8167" s="1" t="s">
        <v>41</v>
      </c>
      <c r="S8167" s="1" t="s">
        <v>49</v>
      </c>
      <c r="T8167">
        <v>1</v>
      </c>
      <c r="U8167" s="1" t="s">
        <v>42</v>
      </c>
      <c r="V8167" s="1" t="s">
        <v>59</v>
      </c>
      <c r="W8167" s="1" t="str">
        <f>IF(OR(MasterData[[#This Row],[Event]]="Christmas Market", MasterData[[#This Row],[Event]]="Christmas"), "Christmas Sale", "Non-Christmas Sale")</f>
        <v>Non-Christmas Sale</v>
      </c>
      <c r="X8167" t="b">
        <v>1</v>
      </c>
      <c r="Y8167">
        <v>5</v>
      </c>
      <c r="Z8167">
        <v>25.06</v>
      </c>
      <c r="AA8167">
        <v>125.29</v>
      </c>
      <c r="AB8167">
        <v>12.53</v>
      </c>
      <c r="AC8167" t="str">
        <f>IF(MasterData[[#This Row],[Discount Amount]]&gt;0, "Promotional sale", "Non-Promotional Sales")</f>
        <v>Promotional sale</v>
      </c>
    </row>
    <row r="8168" spans="1:29" x14ac:dyDescent="0.25">
      <c r="A8168">
        <v>8167</v>
      </c>
      <c r="B8168" s="1" t="s">
        <v>155</v>
      </c>
      <c r="C8168" s="2">
        <v>0.34777777777777774</v>
      </c>
      <c r="D8168">
        <v>408</v>
      </c>
      <c r="E8168">
        <v>70</v>
      </c>
      <c r="F8168" s="1" t="s">
        <v>61</v>
      </c>
      <c r="G8168" s="1" t="s">
        <v>77</v>
      </c>
      <c r="H8168">
        <v>64.282300000000006</v>
      </c>
      <c r="I8168">
        <v>-135</v>
      </c>
      <c r="J8168">
        <v>38</v>
      </c>
      <c r="K8168" t="b">
        <v>1</v>
      </c>
      <c r="L8168">
        <v>915</v>
      </c>
      <c r="M8168" s="1" t="s">
        <v>30</v>
      </c>
      <c r="N8168" s="1" t="s">
        <v>31</v>
      </c>
      <c r="O8168">
        <v>1</v>
      </c>
      <c r="P8168" t="b">
        <v>0</v>
      </c>
      <c r="Q8168" t="b">
        <v>1</v>
      </c>
      <c r="R8168" s="1" t="s">
        <v>41</v>
      </c>
      <c r="S8168" s="1" t="s">
        <v>33</v>
      </c>
      <c r="T8168">
        <v>1</v>
      </c>
      <c r="U8168" s="1" t="s">
        <v>45</v>
      </c>
      <c r="V8168" s="1" t="s">
        <v>46</v>
      </c>
      <c r="W8168" s="1" t="str">
        <f>IF(OR(MasterData[[#This Row],[Event]]="Christmas Market", MasterData[[#This Row],[Event]]="Christmas"), "Christmas Sale", "Non-Christmas Sale")</f>
        <v>Christmas Sale</v>
      </c>
      <c r="X8168" t="b">
        <v>1</v>
      </c>
      <c r="Y8168">
        <v>5</v>
      </c>
      <c r="Z8168">
        <v>47.38</v>
      </c>
      <c r="AA8168">
        <v>47.38</v>
      </c>
      <c r="AB8168">
        <v>0</v>
      </c>
      <c r="AC8168" t="str">
        <f>IF(MasterData[[#This Row],[Discount Amount]]&gt;0, "Promotional sale", "Non-Promotional Sales")</f>
        <v>Non-Promotional Sales</v>
      </c>
    </row>
    <row r="8169" spans="1:29" x14ac:dyDescent="0.25">
      <c r="A8169">
        <v>8168</v>
      </c>
      <c r="B8169" s="1" t="s">
        <v>197</v>
      </c>
      <c r="C8169" s="2">
        <v>0.56474537037037043</v>
      </c>
      <c r="D8169">
        <v>30</v>
      </c>
      <c r="E8169">
        <v>68</v>
      </c>
      <c r="F8169" s="1" t="s">
        <v>61</v>
      </c>
      <c r="G8169" s="1" t="s">
        <v>51</v>
      </c>
      <c r="H8169">
        <v>53.760899999999999</v>
      </c>
      <c r="I8169">
        <v>-98.813900000000004</v>
      </c>
      <c r="J8169">
        <v>46</v>
      </c>
      <c r="K8169" t="b">
        <v>1</v>
      </c>
      <c r="L8169">
        <v>627</v>
      </c>
      <c r="M8169" s="1" t="s">
        <v>30</v>
      </c>
      <c r="N8169" s="1" t="s">
        <v>31</v>
      </c>
      <c r="O8169">
        <v>3</v>
      </c>
      <c r="P8169" t="b">
        <v>0</v>
      </c>
      <c r="Q8169" t="b">
        <v>0</v>
      </c>
      <c r="R8169" s="1" t="s">
        <v>52</v>
      </c>
      <c r="S8169" s="1" t="s">
        <v>53</v>
      </c>
      <c r="T8169">
        <v>4</v>
      </c>
      <c r="U8169" s="1" t="s">
        <v>34</v>
      </c>
      <c r="V8169" s="1" t="s">
        <v>59</v>
      </c>
      <c r="W8169" s="1" t="str">
        <f>IF(OR(MasterData[[#This Row],[Event]]="Christmas Market", MasterData[[#This Row],[Event]]="Christmas"), "Christmas Sale", "Non-Christmas Sale")</f>
        <v>Non-Christmas Sale</v>
      </c>
      <c r="X8169" t="b">
        <v>1</v>
      </c>
      <c r="Y8169">
        <v>5</v>
      </c>
      <c r="Z8169">
        <v>82.05</v>
      </c>
      <c r="AA8169">
        <v>246.14</v>
      </c>
      <c r="AB8169">
        <v>24.61</v>
      </c>
      <c r="AC8169" t="str">
        <f>IF(MasterData[[#This Row],[Discount Amount]]&gt;0, "Promotional sale", "Non-Promotional Sales")</f>
        <v>Promotional sale</v>
      </c>
    </row>
    <row r="8170" spans="1:29" x14ac:dyDescent="0.25">
      <c r="A8170">
        <v>8169</v>
      </c>
      <c r="B8170" s="1" t="s">
        <v>246</v>
      </c>
      <c r="C8170" s="2">
        <v>0.37832175925925915</v>
      </c>
      <c r="D8170">
        <v>387</v>
      </c>
      <c r="E8170">
        <v>49</v>
      </c>
      <c r="F8170" s="1" t="s">
        <v>28</v>
      </c>
      <c r="G8170" s="1" t="s">
        <v>62</v>
      </c>
      <c r="H8170">
        <v>46.565300000000001</v>
      </c>
      <c r="I8170">
        <v>-66.4619</v>
      </c>
      <c r="J8170">
        <v>44</v>
      </c>
      <c r="K8170" t="b">
        <v>1</v>
      </c>
      <c r="L8170">
        <v>232</v>
      </c>
      <c r="M8170" s="1" t="s">
        <v>30</v>
      </c>
      <c r="N8170" s="1" t="s">
        <v>31</v>
      </c>
      <c r="O8170">
        <v>5</v>
      </c>
      <c r="P8170" t="b">
        <v>0</v>
      </c>
      <c r="Q8170" t="b">
        <v>0</v>
      </c>
      <c r="R8170" s="1" t="s">
        <v>41</v>
      </c>
      <c r="S8170" s="1" t="s">
        <v>49</v>
      </c>
      <c r="T8170">
        <v>5</v>
      </c>
      <c r="U8170" s="1" t="s">
        <v>45</v>
      </c>
      <c r="V8170" s="1" t="s">
        <v>59</v>
      </c>
      <c r="W8170" s="1" t="str">
        <f>IF(OR(MasterData[[#This Row],[Event]]="Christmas Market", MasterData[[#This Row],[Event]]="Christmas"), "Christmas Sale", "Non-Christmas Sale")</f>
        <v>Non-Christmas Sale</v>
      </c>
      <c r="X8170" t="b">
        <v>0</v>
      </c>
      <c r="Y8170">
        <v>3</v>
      </c>
      <c r="Z8170">
        <v>65.900000000000006</v>
      </c>
      <c r="AA8170">
        <v>329.49</v>
      </c>
      <c r="AB8170">
        <v>32.950000000000003</v>
      </c>
      <c r="AC8170" t="str">
        <f>IF(MasterData[[#This Row],[Discount Amount]]&gt;0, "Promotional sale", "Non-Promotional Sales")</f>
        <v>Promotional sale</v>
      </c>
    </row>
    <row r="8171" spans="1:29" x14ac:dyDescent="0.25">
      <c r="A8171">
        <v>8170</v>
      </c>
      <c r="B8171" s="1" t="s">
        <v>212</v>
      </c>
      <c r="C8171" s="2">
        <v>5.5798611111111063E-2</v>
      </c>
      <c r="D8171">
        <v>500</v>
      </c>
      <c r="E8171">
        <v>47</v>
      </c>
      <c r="F8171" s="1" t="s">
        <v>37</v>
      </c>
      <c r="G8171" s="1" t="s">
        <v>66</v>
      </c>
      <c r="H8171">
        <v>45.077800000000003</v>
      </c>
      <c r="I8171">
        <v>-63.546700000000001</v>
      </c>
      <c r="J8171">
        <v>83</v>
      </c>
      <c r="K8171" t="b">
        <v>1</v>
      </c>
      <c r="L8171">
        <v>507</v>
      </c>
      <c r="M8171" s="1" t="s">
        <v>39</v>
      </c>
      <c r="N8171" s="1" t="s">
        <v>40</v>
      </c>
      <c r="O8171">
        <v>3</v>
      </c>
      <c r="P8171" t="b">
        <v>0</v>
      </c>
      <c r="Q8171" t="b">
        <v>0</v>
      </c>
      <c r="R8171" s="1" t="s">
        <v>52</v>
      </c>
      <c r="S8171" s="1" t="s">
        <v>58</v>
      </c>
      <c r="T8171">
        <v>4</v>
      </c>
      <c r="U8171" s="1" t="s">
        <v>45</v>
      </c>
      <c r="V8171" s="1" t="s">
        <v>46</v>
      </c>
      <c r="W8171" s="1" t="str">
        <f>IF(OR(MasterData[[#This Row],[Event]]="Christmas Market", MasterData[[#This Row],[Event]]="Christmas"), "Christmas Sale", "Non-Christmas Sale")</f>
        <v>Christmas Sale</v>
      </c>
      <c r="X8171" t="b">
        <v>1</v>
      </c>
      <c r="Y8171">
        <v>1</v>
      </c>
      <c r="Z8171">
        <v>29.61</v>
      </c>
      <c r="AA8171">
        <v>88.83</v>
      </c>
      <c r="AB8171">
        <v>0</v>
      </c>
      <c r="AC8171" t="str">
        <f>IF(MasterData[[#This Row],[Discount Amount]]&gt;0, "Promotional sale", "Non-Promotional Sales")</f>
        <v>Non-Promotional Sales</v>
      </c>
    </row>
    <row r="8172" spans="1:29" x14ac:dyDescent="0.25">
      <c r="A8172">
        <v>8171</v>
      </c>
      <c r="B8172" s="1" t="s">
        <v>335</v>
      </c>
      <c r="C8172" s="2">
        <v>0.53932870370370378</v>
      </c>
      <c r="D8172">
        <v>433</v>
      </c>
      <c r="E8172">
        <v>55</v>
      </c>
      <c r="F8172" s="1" t="s">
        <v>61</v>
      </c>
      <c r="G8172" s="1" t="s">
        <v>51</v>
      </c>
      <c r="H8172">
        <v>53.760899999999999</v>
      </c>
      <c r="I8172">
        <v>-98.813900000000004</v>
      </c>
      <c r="J8172">
        <v>45</v>
      </c>
      <c r="K8172" t="b">
        <v>1</v>
      </c>
      <c r="L8172">
        <v>656</v>
      </c>
      <c r="M8172" s="1" t="s">
        <v>30</v>
      </c>
      <c r="N8172" s="1" t="s">
        <v>31</v>
      </c>
      <c r="O8172">
        <v>3</v>
      </c>
      <c r="P8172" t="b">
        <v>1</v>
      </c>
      <c r="Q8172" t="b">
        <v>1</v>
      </c>
      <c r="R8172" s="1" t="s">
        <v>52</v>
      </c>
      <c r="S8172" s="1" t="s">
        <v>53</v>
      </c>
      <c r="T8172">
        <v>1</v>
      </c>
      <c r="U8172" s="1" t="s">
        <v>42</v>
      </c>
      <c r="V8172" s="1" t="s">
        <v>59</v>
      </c>
      <c r="W8172" s="1" t="str">
        <f>IF(OR(MasterData[[#This Row],[Event]]="Christmas Market", MasterData[[#This Row],[Event]]="Christmas"), "Christmas Sale", "Non-Christmas Sale")</f>
        <v>Non-Christmas Sale</v>
      </c>
      <c r="X8172" t="b">
        <v>0</v>
      </c>
      <c r="Y8172">
        <v>2</v>
      </c>
      <c r="Z8172">
        <v>79.56</v>
      </c>
      <c r="AA8172">
        <v>238.67</v>
      </c>
      <c r="AB8172">
        <v>23.87</v>
      </c>
      <c r="AC8172" t="str">
        <f>IF(MasterData[[#This Row],[Discount Amount]]&gt;0, "Promotional sale", "Non-Promotional Sales")</f>
        <v>Promotional sale</v>
      </c>
    </row>
    <row r="8173" spans="1:29" x14ac:dyDescent="0.25">
      <c r="A8173">
        <v>8172</v>
      </c>
      <c r="B8173" s="1" t="s">
        <v>274</v>
      </c>
      <c r="C8173" s="2">
        <v>0.39711805555555557</v>
      </c>
      <c r="D8173">
        <v>454</v>
      </c>
      <c r="E8173">
        <v>70</v>
      </c>
      <c r="F8173" s="1" t="s">
        <v>37</v>
      </c>
      <c r="G8173" s="1" t="s">
        <v>66</v>
      </c>
      <c r="H8173">
        <v>45.077800000000003</v>
      </c>
      <c r="I8173">
        <v>-63.546700000000001</v>
      </c>
      <c r="J8173">
        <v>36</v>
      </c>
      <c r="K8173" t="b">
        <v>1</v>
      </c>
      <c r="L8173">
        <v>542</v>
      </c>
      <c r="M8173" s="1" t="s">
        <v>30</v>
      </c>
      <c r="N8173" s="1" t="s">
        <v>31</v>
      </c>
      <c r="O8173">
        <v>2</v>
      </c>
      <c r="P8173" t="b">
        <v>1</v>
      </c>
      <c r="Q8173" t="b">
        <v>1</v>
      </c>
      <c r="R8173" s="1" t="s">
        <v>52</v>
      </c>
      <c r="S8173" s="1" t="s">
        <v>53</v>
      </c>
      <c r="T8173">
        <v>1</v>
      </c>
      <c r="U8173" s="1" t="s">
        <v>42</v>
      </c>
      <c r="V8173" s="1" t="s">
        <v>59</v>
      </c>
      <c r="W8173" s="1" t="str">
        <f>IF(OR(MasterData[[#This Row],[Event]]="Christmas Market", MasterData[[#This Row],[Event]]="Christmas"), "Christmas Sale", "Non-Christmas Sale")</f>
        <v>Non-Christmas Sale</v>
      </c>
      <c r="X8173" t="b">
        <v>1</v>
      </c>
      <c r="Y8173">
        <v>3</v>
      </c>
      <c r="Z8173">
        <v>11.46</v>
      </c>
      <c r="AA8173">
        <v>22.93</v>
      </c>
      <c r="AB8173">
        <v>2.29</v>
      </c>
      <c r="AC8173" t="str">
        <f>IF(MasterData[[#This Row],[Discount Amount]]&gt;0, "Promotional sale", "Non-Promotional Sales")</f>
        <v>Promotional sale</v>
      </c>
    </row>
    <row r="8174" spans="1:29" x14ac:dyDescent="0.25">
      <c r="A8174">
        <v>8173</v>
      </c>
      <c r="B8174" s="1" t="s">
        <v>177</v>
      </c>
      <c r="C8174" s="2">
        <v>0.15231481481481479</v>
      </c>
      <c r="D8174">
        <v>138</v>
      </c>
      <c r="E8174">
        <v>19</v>
      </c>
      <c r="F8174" s="1" t="s">
        <v>28</v>
      </c>
      <c r="G8174" s="1" t="s">
        <v>81</v>
      </c>
      <c r="H8174">
        <v>64.248000000000005</v>
      </c>
      <c r="I8174">
        <v>-84.889600000000002</v>
      </c>
      <c r="J8174">
        <v>9</v>
      </c>
      <c r="K8174" t="b">
        <v>0</v>
      </c>
      <c r="L8174">
        <v>713</v>
      </c>
      <c r="M8174" s="1" t="s">
        <v>39</v>
      </c>
      <c r="N8174" s="1" t="s">
        <v>40</v>
      </c>
      <c r="O8174">
        <v>4</v>
      </c>
      <c r="P8174" t="b">
        <v>0</v>
      </c>
      <c r="Q8174" t="b">
        <v>0</v>
      </c>
      <c r="R8174" s="1" t="s">
        <v>41</v>
      </c>
      <c r="S8174" s="1" t="s">
        <v>33</v>
      </c>
      <c r="T8174">
        <v>5</v>
      </c>
      <c r="U8174" s="1" t="s">
        <v>34</v>
      </c>
      <c r="V8174" s="1" t="s">
        <v>35</v>
      </c>
      <c r="W8174" s="1" t="str">
        <f>IF(OR(MasterData[[#This Row],[Event]]="Christmas Market", MasterData[[#This Row],[Event]]="Christmas"), "Christmas Sale", "Non-Christmas Sale")</f>
        <v>Non-Christmas Sale</v>
      </c>
      <c r="X8174" t="b">
        <v>1</v>
      </c>
      <c r="Y8174">
        <v>1</v>
      </c>
      <c r="Z8174">
        <v>90.3</v>
      </c>
      <c r="AA8174">
        <v>361.19</v>
      </c>
      <c r="AB8174">
        <v>0</v>
      </c>
      <c r="AC8174" t="str">
        <f>IF(MasterData[[#This Row],[Discount Amount]]&gt;0, "Promotional sale", "Non-Promotional Sales")</f>
        <v>Non-Promotional Sales</v>
      </c>
    </row>
    <row r="8175" spans="1:29" x14ac:dyDescent="0.25">
      <c r="A8175">
        <v>8174</v>
      </c>
      <c r="B8175" s="1" t="s">
        <v>184</v>
      </c>
      <c r="C8175" s="2">
        <v>0.63777777777777778</v>
      </c>
      <c r="D8175">
        <v>455</v>
      </c>
      <c r="E8175">
        <v>23</v>
      </c>
      <c r="F8175" s="1" t="s">
        <v>28</v>
      </c>
      <c r="G8175" s="1" t="s">
        <v>44</v>
      </c>
      <c r="H8175">
        <v>46.813099999999999</v>
      </c>
      <c r="I8175">
        <v>-71.207499999999996</v>
      </c>
      <c r="J8175">
        <v>69</v>
      </c>
      <c r="K8175" t="b">
        <v>1</v>
      </c>
      <c r="L8175">
        <v>625</v>
      </c>
      <c r="M8175" s="1" t="s">
        <v>30</v>
      </c>
      <c r="N8175" s="1" t="s">
        <v>31</v>
      </c>
      <c r="O8175">
        <v>3</v>
      </c>
      <c r="P8175" t="b">
        <v>1</v>
      </c>
      <c r="Q8175" t="b">
        <v>0</v>
      </c>
      <c r="R8175" s="1" t="s">
        <v>41</v>
      </c>
      <c r="S8175" s="1" t="s">
        <v>58</v>
      </c>
      <c r="T8175">
        <v>3</v>
      </c>
      <c r="U8175" s="1" t="s">
        <v>34</v>
      </c>
      <c r="V8175" s="1" t="s">
        <v>59</v>
      </c>
      <c r="W8175" s="1" t="str">
        <f>IF(OR(MasterData[[#This Row],[Event]]="Christmas Market", MasterData[[#This Row],[Event]]="Christmas"), "Christmas Sale", "Non-Christmas Sale")</f>
        <v>Non-Christmas Sale</v>
      </c>
      <c r="X8175" t="b">
        <v>1</v>
      </c>
      <c r="Y8175">
        <v>5</v>
      </c>
      <c r="Z8175">
        <v>57.43</v>
      </c>
      <c r="AA8175">
        <v>172.3</v>
      </c>
      <c r="AB8175">
        <v>17.23</v>
      </c>
      <c r="AC8175" t="str">
        <f>IF(MasterData[[#This Row],[Discount Amount]]&gt;0, "Promotional sale", "Non-Promotional Sales")</f>
        <v>Promotional sale</v>
      </c>
    </row>
    <row r="8176" spans="1:29" x14ac:dyDescent="0.25">
      <c r="A8176">
        <v>8175</v>
      </c>
      <c r="B8176" s="1" t="s">
        <v>363</v>
      </c>
      <c r="C8176" s="2">
        <v>0.51106481481481492</v>
      </c>
      <c r="D8176">
        <v>238</v>
      </c>
      <c r="E8176">
        <v>53</v>
      </c>
      <c r="F8176" s="1" t="s">
        <v>28</v>
      </c>
      <c r="G8176" s="1" t="s">
        <v>70</v>
      </c>
      <c r="H8176">
        <v>54.273099999999999</v>
      </c>
      <c r="I8176">
        <v>-61.738799999999998</v>
      </c>
      <c r="J8176">
        <v>1</v>
      </c>
      <c r="K8176" t="b">
        <v>1</v>
      </c>
      <c r="L8176">
        <v>110</v>
      </c>
      <c r="M8176" s="1" t="s">
        <v>63</v>
      </c>
      <c r="N8176" s="1" t="s">
        <v>64</v>
      </c>
      <c r="O8176">
        <v>1</v>
      </c>
      <c r="P8176" t="b">
        <v>0</v>
      </c>
      <c r="Q8176" t="b">
        <v>0</v>
      </c>
      <c r="R8176" s="1" t="s">
        <v>32</v>
      </c>
      <c r="S8176" s="1" t="s">
        <v>49</v>
      </c>
      <c r="T8176">
        <v>2</v>
      </c>
      <c r="U8176" s="1" t="s">
        <v>45</v>
      </c>
      <c r="V8176" s="1" t="s">
        <v>35</v>
      </c>
      <c r="W8176" s="1" t="str">
        <f>IF(OR(MasterData[[#This Row],[Event]]="Christmas Market", MasterData[[#This Row],[Event]]="Christmas"), "Christmas Sale", "Non-Christmas Sale")</f>
        <v>Non-Christmas Sale</v>
      </c>
      <c r="X8176" t="b">
        <v>0</v>
      </c>
      <c r="Y8176">
        <v>5</v>
      </c>
      <c r="Z8176">
        <v>27.75</v>
      </c>
      <c r="AA8176">
        <v>27.75</v>
      </c>
      <c r="AB8176">
        <v>0</v>
      </c>
      <c r="AC8176" t="str">
        <f>IF(MasterData[[#This Row],[Discount Amount]]&gt;0, "Promotional sale", "Non-Promotional Sales")</f>
        <v>Non-Promotional Sales</v>
      </c>
    </row>
    <row r="8177" spans="1:29" x14ac:dyDescent="0.25">
      <c r="A8177">
        <v>8176</v>
      </c>
      <c r="B8177" s="1" t="s">
        <v>182</v>
      </c>
      <c r="C8177" s="2">
        <v>0.67057870370370365</v>
      </c>
      <c r="D8177">
        <v>429</v>
      </c>
      <c r="E8177">
        <v>21</v>
      </c>
      <c r="F8177" s="1" t="s">
        <v>28</v>
      </c>
      <c r="G8177" s="1" t="s">
        <v>70</v>
      </c>
      <c r="H8177">
        <v>54.273099999999999</v>
      </c>
      <c r="I8177">
        <v>-61.738799999999998</v>
      </c>
      <c r="J8177">
        <v>56</v>
      </c>
      <c r="K8177" t="b">
        <v>1</v>
      </c>
      <c r="L8177">
        <v>877</v>
      </c>
      <c r="M8177" s="1" t="s">
        <v>30</v>
      </c>
      <c r="N8177" s="1" t="s">
        <v>31</v>
      </c>
      <c r="O8177">
        <v>3</v>
      </c>
      <c r="P8177" t="b">
        <v>1</v>
      </c>
      <c r="Q8177" t="b">
        <v>1</v>
      </c>
      <c r="R8177" s="1" t="s">
        <v>41</v>
      </c>
      <c r="S8177" s="1" t="s">
        <v>53</v>
      </c>
      <c r="T8177">
        <v>2</v>
      </c>
      <c r="U8177" s="1" t="s">
        <v>42</v>
      </c>
      <c r="V8177" s="1" t="s">
        <v>35</v>
      </c>
      <c r="W8177" s="1" t="str">
        <f>IF(OR(MasterData[[#This Row],[Event]]="Christmas Market", MasterData[[#This Row],[Event]]="Christmas"), "Christmas Sale", "Non-Christmas Sale")</f>
        <v>Non-Christmas Sale</v>
      </c>
      <c r="X8177" t="b">
        <v>0</v>
      </c>
      <c r="Y8177">
        <v>2</v>
      </c>
      <c r="Z8177">
        <v>59.32</v>
      </c>
      <c r="AA8177">
        <v>177.97</v>
      </c>
      <c r="AB8177">
        <v>0</v>
      </c>
      <c r="AC8177" t="str">
        <f>IF(MasterData[[#This Row],[Discount Amount]]&gt;0, "Promotional sale", "Non-Promotional Sales")</f>
        <v>Non-Promotional Sales</v>
      </c>
    </row>
    <row r="8178" spans="1:29" x14ac:dyDescent="0.25">
      <c r="A8178">
        <v>8177</v>
      </c>
      <c r="B8178" s="1" t="s">
        <v>189</v>
      </c>
      <c r="C8178" s="2">
        <v>0.35939814814814808</v>
      </c>
      <c r="D8178">
        <v>81</v>
      </c>
      <c r="E8178">
        <v>37</v>
      </c>
      <c r="F8178" s="1" t="s">
        <v>28</v>
      </c>
      <c r="G8178" s="1" t="s">
        <v>38</v>
      </c>
      <c r="H8178">
        <v>53.726700000000001</v>
      </c>
      <c r="I8178">
        <v>-127.6476</v>
      </c>
      <c r="J8178">
        <v>11</v>
      </c>
      <c r="K8178" t="b">
        <v>0</v>
      </c>
      <c r="L8178">
        <v>436</v>
      </c>
      <c r="M8178" s="1" t="s">
        <v>74</v>
      </c>
      <c r="N8178" s="1" t="s">
        <v>75</v>
      </c>
      <c r="O8178">
        <v>4</v>
      </c>
      <c r="P8178" t="b">
        <v>1</v>
      </c>
      <c r="Q8178" t="b">
        <v>1</v>
      </c>
      <c r="R8178" s="1" t="s">
        <v>52</v>
      </c>
      <c r="S8178" s="1" t="s">
        <v>49</v>
      </c>
      <c r="T8178">
        <v>4</v>
      </c>
      <c r="U8178" s="1" t="s">
        <v>42</v>
      </c>
      <c r="V8178" s="1" t="s">
        <v>35</v>
      </c>
      <c r="W8178" s="1" t="str">
        <f>IF(OR(MasterData[[#This Row],[Event]]="Christmas Market", MasterData[[#This Row],[Event]]="Christmas"), "Christmas Sale", "Non-Christmas Sale")</f>
        <v>Non-Christmas Sale</v>
      </c>
      <c r="X8178" t="b">
        <v>0</v>
      </c>
      <c r="Y8178">
        <v>1</v>
      </c>
      <c r="Z8178">
        <v>49.52</v>
      </c>
      <c r="AA8178">
        <v>198.07</v>
      </c>
      <c r="AB8178">
        <v>0</v>
      </c>
      <c r="AC8178" t="str">
        <f>IF(MasterData[[#This Row],[Discount Amount]]&gt;0, "Promotional sale", "Non-Promotional Sales")</f>
        <v>Non-Promotional Sales</v>
      </c>
    </row>
    <row r="8179" spans="1:29" x14ac:dyDescent="0.25">
      <c r="A8179">
        <v>8178</v>
      </c>
      <c r="B8179" s="1" t="s">
        <v>258</v>
      </c>
      <c r="C8179" s="2">
        <v>0.72236111111111101</v>
      </c>
      <c r="D8179">
        <v>416</v>
      </c>
      <c r="E8179">
        <v>23</v>
      </c>
      <c r="F8179" s="1" t="s">
        <v>37</v>
      </c>
      <c r="G8179" s="1" t="s">
        <v>38</v>
      </c>
      <c r="H8179">
        <v>53.726700000000001</v>
      </c>
      <c r="I8179">
        <v>-127.6476</v>
      </c>
      <c r="J8179">
        <v>4</v>
      </c>
      <c r="K8179" t="b">
        <v>0</v>
      </c>
      <c r="L8179">
        <v>755</v>
      </c>
      <c r="M8179" s="1" t="s">
        <v>56</v>
      </c>
      <c r="N8179" s="1" t="s">
        <v>57</v>
      </c>
      <c r="O8179">
        <v>5</v>
      </c>
      <c r="P8179" t="b">
        <v>1</v>
      </c>
      <c r="Q8179" t="b">
        <v>0</v>
      </c>
      <c r="R8179" s="1" t="s">
        <v>52</v>
      </c>
      <c r="S8179" s="1" t="s">
        <v>33</v>
      </c>
      <c r="T8179">
        <v>2</v>
      </c>
      <c r="U8179" s="1" t="s">
        <v>42</v>
      </c>
      <c r="V8179" s="1" t="s">
        <v>46</v>
      </c>
      <c r="W8179" s="1" t="str">
        <f>IF(OR(MasterData[[#This Row],[Event]]="Christmas Market", MasterData[[#This Row],[Event]]="Christmas"), "Christmas Sale", "Non-Christmas Sale")</f>
        <v>Christmas Sale</v>
      </c>
      <c r="X8179" t="b">
        <v>0</v>
      </c>
      <c r="Y8179">
        <v>1</v>
      </c>
      <c r="Z8179">
        <v>21.03</v>
      </c>
      <c r="AA8179">
        <v>105.16</v>
      </c>
      <c r="AB8179">
        <v>0</v>
      </c>
      <c r="AC8179" t="str">
        <f>IF(MasterData[[#This Row],[Discount Amount]]&gt;0, "Promotional sale", "Non-Promotional Sales")</f>
        <v>Non-Promotional Sales</v>
      </c>
    </row>
    <row r="8180" spans="1:29" x14ac:dyDescent="0.25">
      <c r="A8180">
        <v>8179</v>
      </c>
      <c r="B8180" s="1" t="s">
        <v>403</v>
      </c>
      <c r="C8180" s="2">
        <v>0.2077662037037038</v>
      </c>
      <c r="D8180">
        <v>311</v>
      </c>
      <c r="E8180">
        <v>53</v>
      </c>
      <c r="F8180" s="1" t="s">
        <v>37</v>
      </c>
      <c r="G8180" s="1" t="s">
        <v>66</v>
      </c>
      <c r="H8180">
        <v>45.077800000000003</v>
      </c>
      <c r="I8180">
        <v>-63.546700000000001</v>
      </c>
      <c r="J8180">
        <v>95</v>
      </c>
      <c r="K8180" t="b">
        <v>1</v>
      </c>
      <c r="L8180">
        <v>178</v>
      </c>
      <c r="M8180" s="1" t="s">
        <v>56</v>
      </c>
      <c r="N8180" s="1" t="s">
        <v>57</v>
      </c>
      <c r="O8180">
        <v>3</v>
      </c>
      <c r="P8180" t="b">
        <v>1</v>
      </c>
      <c r="Q8180" t="b">
        <v>1</v>
      </c>
      <c r="R8180" s="1" t="s">
        <v>52</v>
      </c>
      <c r="S8180" s="1" t="s">
        <v>33</v>
      </c>
      <c r="T8180">
        <v>1</v>
      </c>
      <c r="U8180" s="1" t="s">
        <v>42</v>
      </c>
      <c r="V8180" s="1" t="s">
        <v>59</v>
      </c>
      <c r="W8180" s="1" t="str">
        <f>IF(OR(MasterData[[#This Row],[Event]]="Christmas Market", MasterData[[#This Row],[Event]]="Christmas"), "Christmas Sale", "Non-Christmas Sale")</f>
        <v>Non-Christmas Sale</v>
      </c>
      <c r="X8180" t="b">
        <v>1</v>
      </c>
      <c r="Y8180">
        <v>1</v>
      </c>
      <c r="Z8180">
        <v>40.299999999999997</v>
      </c>
      <c r="AA8180">
        <v>120.9</v>
      </c>
      <c r="AB8180">
        <v>12.09</v>
      </c>
      <c r="AC8180" t="str">
        <f>IF(MasterData[[#This Row],[Discount Amount]]&gt;0, "Promotional sale", "Non-Promotional Sales")</f>
        <v>Promotional sale</v>
      </c>
    </row>
    <row r="8181" spans="1:29" x14ac:dyDescent="0.25">
      <c r="A8181">
        <v>8180</v>
      </c>
      <c r="B8181" s="1" t="s">
        <v>358</v>
      </c>
      <c r="C8181" s="2">
        <v>0.36119212962962965</v>
      </c>
      <c r="D8181">
        <v>109</v>
      </c>
      <c r="E8181">
        <v>54</v>
      </c>
      <c r="F8181" s="1" t="s">
        <v>28</v>
      </c>
      <c r="G8181" s="1" t="s">
        <v>77</v>
      </c>
      <c r="H8181">
        <v>64.282300000000006</v>
      </c>
      <c r="I8181">
        <v>-135</v>
      </c>
      <c r="J8181">
        <v>79</v>
      </c>
      <c r="K8181" t="b">
        <v>1</v>
      </c>
      <c r="L8181">
        <v>602</v>
      </c>
      <c r="M8181" s="1" t="s">
        <v>56</v>
      </c>
      <c r="N8181" s="1" t="s">
        <v>57</v>
      </c>
      <c r="O8181">
        <v>2</v>
      </c>
      <c r="P8181" t="b">
        <v>0</v>
      </c>
      <c r="Q8181" t="b">
        <v>0</v>
      </c>
      <c r="R8181" s="1" t="s">
        <v>41</v>
      </c>
      <c r="S8181" s="1" t="s">
        <v>58</v>
      </c>
      <c r="T8181">
        <v>4</v>
      </c>
      <c r="U8181" s="1" t="s">
        <v>42</v>
      </c>
      <c r="V8181" s="1" t="s">
        <v>35</v>
      </c>
      <c r="W8181" s="1" t="str">
        <f>IF(OR(MasterData[[#This Row],[Event]]="Christmas Market", MasterData[[#This Row],[Event]]="Christmas"), "Christmas Sale", "Non-Christmas Sale")</f>
        <v>Non-Christmas Sale</v>
      </c>
      <c r="X8181" t="b">
        <v>0</v>
      </c>
      <c r="Y8181">
        <v>1</v>
      </c>
      <c r="Z8181">
        <v>36.56</v>
      </c>
      <c r="AA8181">
        <v>73.12</v>
      </c>
      <c r="AB8181">
        <v>0</v>
      </c>
      <c r="AC8181" t="str">
        <f>IF(MasterData[[#This Row],[Discount Amount]]&gt;0, "Promotional sale", "Non-Promotional Sales")</f>
        <v>Non-Promotional Sales</v>
      </c>
    </row>
    <row r="8182" spans="1:29" x14ac:dyDescent="0.25">
      <c r="A8182">
        <v>8181</v>
      </c>
      <c r="B8182" s="1" t="s">
        <v>294</v>
      </c>
      <c r="C8182" s="2">
        <v>0.79621527777777779</v>
      </c>
      <c r="D8182">
        <v>305</v>
      </c>
      <c r="E8182">
        <v>21</v>
      </c>
      <c r="F8182" s="1" t="s">
        <v>61</v>
      </c>
      <c r="G8182" s="1" t="s">
        <v>81</v>
      </c>
      <c r="H8182">
        <v>64.248000000000005</v>
      </c>
      <c r="I8182">
        <v>-84.889600000000002</v>
      </c>
      <c r="J8182">
        <v>52</v>
      </c>
      <c r="K8182" t="b">
        <v>0</v>
      </c>
      <c r="L8182">
        <v>637</v>
      </c>
      <c r="M8182" s="1" t="s">
        <v>74</v>
      </c>
      <c r="N8182" s="1" t="s">
        <v>75</v>
      </c>
      <c r="O8182">
        <v>2</v>
      </c>
      <c r="P8182" t="b">
        <v>0</v>
      </c>
      <c r="Q8182" t="b">
        <v>1</v>
      </c>
      <c r="R8182" s="1" t="s">
        <v>41</v>
      </c>
      <c r="S8182" s="1" t="s">
        <v>53</v>
      </c>
      <c r="T8182">
        <v>2</v>
      </c>
      <c r="U8182" s="1" t="s">
        <v>34</v>
      </c>
      <c r="V8182" s="1" t="s">
        <v>35</v>
      </c>
      <c r="W8182" s="1" t="str">
        <f>IF(OR(MasterData[[#This Row],[Event]]="Christmas Market", MasterData[[#This Row],[Event]]="Christmas"), "Christmas Sale", "Non-Christmas Sale")</f>
        <v>Non-Christmas Sale</v>
      </c>
      <c r="X8182" t="b">
        <v>0</v>
      </c>
      <c r="Y8182">
        <v>4</v>
      </c>
      <c r="Z8182">
        <v>64.22</v>
      </c>
      <c r="AA8182">
        <v>128.44</v>
      </c>
      <c r="AB8182">
        <v>0</v>
      </c>
      <c r="AC8182" t="str">
        <f>IF(MasterData[[#This Row],[Discount Amount]]&gt;0, "Promotional sale", "Non-Promotional Sales")</f>
        <v>Non-Promotional Sales</v>
      </c>
    </row>
    <row r="8183" spans="1:29" x14ac:dyDescent="0.25">
      <c r="A8183">
        <v>8182</v>
      </c>
      <c r="B8183" s="1" t="s">
        <v>254</v>
      </c>
      <c r="C8183" s="2">
        <v>0.1479166666666667</v>
      </c>
      <c r="D8183">
        <v>307</v>
      </c>
      <c r="E8183">
        <v>33</v>
      </c>
      <c r="F8183" s="1" t="s">
        <v>37</v>
      </c>
      <c r="G8183" s="1" t="s">
        <v>51</v>
      </c>
      <c r="H8183">
        <v>53.760899999999999</v>
      </c>
      <c r="I8183">
        <v>-98.813900000000004</v>
      </c>
      <c r="J8183">
        <v>36</v>
      </c>
      <c r="K8183" t="b">
        <v>0</v>
      </c>
      <c r="L8183">
        <v>653</v>
      </c>
      <c r="M8183" s="1" t="s">
        <v>39</v>
      </c>
      <c r="N8183" s="1" t="s">
        <v>40</v>
      </c>
      <c r="O8183">
        <v>5</v>
      </c>
      <c r="P8183" t="b">
        <v>0</v>
      </c>
      <c r="Q8183" t="b">
        <v>0</v>
      </c>
      <c r="R8183" s="1" t="s">
        <v>41</v>
      </c>
      <c r="S8183" s="1" t="s">
        <v>53</v>
      </c>
      <c r="T8183">
        <v>5</v>
      </c>
      <c r="U8183" s="1" t="s">
        <v>34</v>
      </c>
      <c r="V8183" s="1" t="s">
        <v>35</v>
      </c>
      <c r="W8183" s="1" t="str">
        <f>IF(OR(MasterData[[#This Row],[Event]]="Christmas Market", MasterData[[#This Row],[Event]]="Christmas"), "Christmas Sale", "Non-Christmas Sale")</f>
        <v>Non-Christmas Sale</v>
      </c>
      <c r="X8183" t="b">
        <v>1</v>
      </c>
      <c r="Y8183">
        <v>4</v>
      </c>
      <c r="Z8183">
        <v>19.670000000000002</v>
      </c>
      <c r="AA8183">
        <v>98.34</v>
      </c>
      <c r="AB8183">
        <v>0</v>
      </c>
      <c r="AC8183" t="str">
        <f>IF(MasterData[[#This Row],[Discount Amount]]&gt;0, "Promotional sale", "Non-Promotional Sales")</f>
        <v>Non-Promotional Sales</v>
      </c>
    </row>
    <row r="8184" spans="1:29" x14ac:dyDescent="0.25">
      <c r="A8184">
        <v>8183</v>
      </c>
      <c r="B8184" s="1" t="s">
        <v>301</v>
      </c>
      <c r="C8184" s="2">
        <v>0.53380787037037036</v>
      </c>
      <c r="D8184">
        <v>55</v>
      </c>
      <c r="E8184">
        <v>66</v>
      </c>
      <c r="F8184" s="1" t="s">
        <v>37</v>
      </c>
      <c r="G8184" s="1" t="s">
        <v>51</v>
      </c>
      <c r="H8184">
        <v>53.760899999999999</v>
      </c>
      <c r="I8184">
        <v>-98.813900000000004</v>
      </c>
      <c r="J8184">
        <v>67</v>
      </c>
      <c r="K8184" t="b">
        <v>0</v>
      </c>
      <c r="L8184">
        <v>871</v>
      </c>
      <c r="M8184" s="1" t="s">
        <v>30</v>
      </c>
      <c r="N8184" s="1" t="s">
        <v>31</v>
      </c>
      <c r="O8184">
        <v>5</v>
      </c>
      <c r="P8184" t="b">
        <v>0</v>
      </c>
      <c r="Q8184" t="b">
        <v>1</v>
      </c>
      <c r="R8184" s="1" t="s">
        <v>41</v>
      </c>
      <c r="S8184" s="1" t="s">
        <v>58</v>
      </c>
      <c r="T8184">
        <v>3</v>
      </c>
      <c r="U8184" s="1" t="s">
        <v>34</v>
      </c>
      <c r="V8184" s="1" t="s">
        <v>35</v>
      </c>
      <c r="W8184" s="1" t="str">
        <f>IF(OR(MasterData[[#This Row],[Event]]="Christmas Market", MasterData[[#This Row],[Event]]="Christmas"), "Christmas Sale", "Non-Christmas Sale")</f>
        <v>Non-Christmas Sale</v>
      </c>
      <c r="X8184" t="b">
        <v>1</v>
      </c>
      <c r="Y8184">
        <v>5</v>
      </c>
      <c r="Z8184">
        <v>37.200000000000003</v>
      </c>
      <c r="AA8184">
        <v>186</v>
      </c>
      <c r="AB8184">
        <v>0</v>
      </c>
      <c r="AC8184" t="str">
        <f>IF(MasterData[[#This Row],[Discount Amount]]&gt;0, "Promotional sale", "Non-Promotional Sales")</f>
        <v>Non-Promotional Sales</v>
      </c>
    </row>
    <row r="8185" spans="1:29" x14ac:dyDescent="0.25">
      <c r="A8185">
        <v>8184</v>
      </c>
      <c r="B8185" s="1" t="s">
        <v>244</v>
      </c>
      <c r="C8185" s="2">
        <v>0.2844444444444445</v>
      </c>
      <c r="D8185">
        <v>277</v>
      </c>
      <c r="E8185">
        <v>25</v>
      </c>
      <c r="F8185" s="1" t="s">
        <v>28</v>
      </c>
      <c r="G8185" s="1" t="s">
        <v>79</v>
      </c>
      <c r="H8185">
        <v>63.588799999999999</v>
      </c>
      <c r="I8185">
        <v>-115.5069</v>
      </c>
      <c r="J8185">
        <v>70</v>
      </c>
      <c r="K8185" t="b">
        <v>0</v>
      </c>
      <c r="L8185">
        <v>266</v>
      </c>
      <c r="M8185" s="1" t="s">
        <v>30</v>
      </c>
      <c r="N8185" s="1" t="s">
        <v>31</v>
      </c>
      <c r="O8185">
        <v>4</v>
      </c>
      <c r="P8185" t="b">
        <v>0</v>
      </c>
      <c r="Q8185" t="b">
        <v>0</v>
      </c>
      <c r="R8185" s="1" t="s">
        <v>32</v>
      </c>
      <c r="S8185" s="1" t="s">
        <v>49</v>
      </c>
      <c r="T8185">
        <v>1</v>
      </c>
      <c r="U8185" s="1" t="s">
        <v>34</v>
      </c>
      <c r="V8185" s="1" t="s">
        <v>59</v>
      </c>
      <c r="W8185" s="1" t="str">
        <f>IF(OR(MasterData[[#This Row],[Event]]="Christmas Market", MasterData[[#This Row],[Event]]="Christmas"), "Christmas Sale", "Non-Christmas Sale")</f>
        <v>Non-Christmas Sale</v>
      </c>
      <c r="X8185" t="b">
        <v>0</v>
      </c>
      <c r="Y8185">
        <v>2</v>
      </c>
      <c r="Z8185">
        <v>51.97</v>
      </c>
      <c r="AA8185">
        <v>207.88</v>
      </c>
      <c r="AB8185">
        <v>20.79</v>
      </c>
      <c r="AC8185" t="str">
        <f>IF(MasterData[[#This Row],[Discount Amount]]&gt;0, "Promotional sale", "Non-Promotional Sales")</f>
        <v>Promotional sale</v>
      </c>
    </row>
    <row r="8186" spans="1:29" x14ac:dyDescent="0.25">
      <c r="A8186">
        <v>8185</v>
      </c>
      <c r="B8186" s="1" t="s">
        <v>394</v>
      </c>
      <c r="C8186" s="2">
        <v>0.52353009259259253</v>
      </c>
      <c r="D8186">
        <v>260</v>
      </c>
      <c r="E8186">
        <v>38</v>
      </c>
      <c r="F8186" s="1" t="s">
        <v>28</v>
      </c>
      <c r="G8186" s="1" t="s">
        <v>55</v>
      </c>
      <c r="H8186">
        <v>52.939900000000002</v>
      </c>
      <c r="I8186">
        <v>-106.4509</v>
      </c>
      <c r="J8186">
        <v>15</v>
      </c>
      <c r="K8186" t="b">
        <v>0</v>
      </c>
      <c r="L8186">
        <v>302</v>
      </c>
      <c r="M8186" s="1" t="s">
        <v>74</v>
      </c>
      <c r="N8186" s="1" t="s">
        <v>75</v>
      </c>
      <c r="O8186">
        <v>2</v>
      </c>
      <c r="P8186" t="b">
        <v>0</v>
      </c>
      <c r="Q8186" t="b">
        <v>0</v>
      </c>
      <c r="R8186" s="1" t="s">
        <v>52</v>
      </c>
      <c r="S8186" s="1" t="s">
        <v>58</v>
      </c>
      <c r="T8186">
        <v>4</v>
      </c>
      <c r="U8186" s="1" t="s">
        <v>45</v>
      </c>
      <c r="V8186" s="1" t="s">
        <v>35</v>
      </c>
      <c r="W8186" s="1" t="str">
        <f>IF(OR(MasterData[[#This Row],[Event]]="Christmas Market", MasterData[[#This Row],[Event]]="Christmas"), "Christmas Sale", "Non-Christmas Sale")</f>
        <v>Non-Christmas Sale</v>
      </c>
      <c r="X8186" t="b">
        <v>0</v>
      </c>
      <c r="Y8186">
        <v>5</v>
      </c>
      <c r="Z8186">
        <v>58.04</v>
      </c>
      <c r="AA8186">
        <v>116.08</v>
      </c>
      <c r="AB8186">
        <v>0</v>
      </c>
      <c r="AC8186" t="str">
        <f>IF(MasterData[[#This Row],[Discount Amount]]&gt;0, "Promotional sale", "Non-Promotional Sales")</f>
        <v>Non-Promotional Sales</v>
      </c>
    </row>
    <row r="8187" spans="1:29" x14ac:dyDescent="0.25">
      <c r="A8187">
        <v>8186</v>
      </c>
      <c r="B8187" s="1" t="s">
        <v>124</v>
      </c>
      <c r="C8187" s="2">
        <v>0.26686342592592593</v>
      </c>
      <c r="D8187">
        <v>287</v>
      </c>
      <c r="E8187">
        <v>38</v>
      </c>
      <c r="F8187" s="1" t="s">
        <v>37</v>
      </c>
      <c r="G8187" s="1" t="s">
        <v>68</v>
      </c>
      <c r="H8187">
        <v>46.318800000000003</v>
      </c>
      <c r="I8187">
        <v>-63.146099999999997</v>
      </c>
      <c r="J8187">
        <v>21</v>
      </c>
      <c r="K8187" t="b">
        <v>1</v>
      </c>
      <c r="L8187">
        <v>345</v>
      </c>
      <c r="M8187" s="1" t="s">
        <v>56</v>
      </c>
      <c r="N8187" s="1" t="s">
        <v>57</v>
      </c>
      <c r="O8187">
        <v>2</v>
      </c>
      <c r="P8187" t="b">
        <v>0</v>
      </c>
      <c r="Q8187" t="b">
        <v>1</v>
      </c>
      <c r="R8187" s="1" t="s">
        <v>41</v>
      </c>
      <c r="S8187" s="1" t="s">
        <v>58</v>
      </c>
      <c r="T8187">
        <v>5</v>
      </c>
      <c r="U8187" s="1" t="s">
        <v>45</v>
      </c>
      <c r="V8187" s="1" t="s">
        <v>46</v>
      </c>
      <c r="W8187" s="1" t="str">
        <f>IF(OR(MasterData[[#This Row],[Event]]="Christmas Market", MasterData[[#This Row],[Event]]="Christmas"), "Christmas Sale", "Non-Christmas Sale")</f>
        <v>Christmas Sale</v>
      </c>
      <c r="X8187" t="b">
        <v>0</v>
      </c>
      <c r="Y8187">
        <v>5</v>
      </c>
      <c r="Z8187">
        <v>91.43</v>
      </c>
      <c r="AA8187">
        <v>182.87</v>
      </c>
      <c r="AB8187">
        <v>0</v>
      </c>
      <c r="AC8187" t="str">
        <f>IF(MasterData[[#This Row],[Discount Amount]]&gt;0, "Promotional sale", "Non-Promotional Sales")</f>
        <v>Non-Promotional Sales</v>
      </c>
    </row>
    <row r="8188" spans="1:29" x14ac:dyDescent="0.25">
      <c r="A8188">
        <v>8187</v>
      </c>
      <c r="B8188" s="1" t="s">
        <v>419</v>
      </c>
      <c r="C8188" s="2">
        <v>0.88606481481481492</v>
      </c>
      <c r="D8188">
        <v>260</v>
      </c>
      <c r="E8188">
        <v>42</v>
      </c>
      <c r="F8188" s="1" t="s">
        <v>37</v>
      </c>
      <c r="G8188" s="1" t="s">
        <v>48</v>
      </c>
      <c r="H8188">
        <v>53.933300000000003</v>
      </c>
      <c r="I8188">
        <v>-116.5765</v>
      </c>
      <c r="J8188">
        <v>2</v>
      </c>
      <c r="K8188" t="b">
        <v>0</v>
      </c>
      <c r="L8188">
        <v>860</v>
      </c>
      <c r="M8188" s="1" t="s">
        <v>30</v>
      </c>
      <c r="N8188" s="1" t="s">
        <v>31</v>
      </c>
      <c r="O8188">
        <v>5</v>
      </c>
      <c r="P8188" t="b">
        <v>1</v>
      </c>
      <c r="Q8188" t="b">
        <v>0</v>
      </c>
      <c r="R8188" s="1" t="s">
        <v>32</v>
      </c>
      <c r="S8188" s="1" t="s">
        <v>53</v>
      </c>
      <c r="T8188">
        <v>2</v>
      </c>
      <c r="U8188" s="1" t="s">
        <v>34</v>
      </c>
      <c r="V8188" s="1" t="s">
        <v>59</v>
      </c>
      <c r="W8188" s="1" t="str">
        <f>IF(OR(MasterData[[#This Row],[Event]]="Christmas Market", MasterData[[#This Row],[Event]]="Christmas"), "Christmas Sale", "Non-Christmas Sale")</f>
        <v>Non-Christmas Sale</v>
      </c>
      <c r="X8188" t="b">
        <v>0</v>
      </c>
      <c r="Y8188">
        <v>1</v>
      </c>
      <c r="Z8188">
        <v>16.25</v>
      </c>
      <c r="AA8188">
        <v>81.27</v>
      </c>
      <c r="AB8188">
        <v>8.1300000000000008</v>
      </c>
      <c r="AC8188" t="str">
        <f>IF(MasterData[[#This Row],[Discount Amount]]&gt;0, "Promotional sale", "Non-Promotional Sales")</f>
        <v>Promotional sale</v>
      </c>
    </row>
    <row r="8189" spans="1:29" x14ac:dyDescent="0.25">
      <c r="A8189">
        <v>8188</v>
      </c>
      <c r="B8189" s="1" t="s">
        <v>309</v>
      </c>
      <c r="C8189" s="2">
        <v>0.54679398148148151</v>
      </c>
      <c r="D8189">
        <v>402</v>
      </c>
      <c r="E8189">
        <v>50</v>
      </c>
      <c r="F8189" s="1" t="s">
        <v>37</v>
      </c>
      <c r="G8189" s="1" t="s">
        <v>38</v>
      </c>
      <c r="H8189">
        <v>53.726700000000001</v>
      </c>
      <c r="I8189">
        <v>-127.6476</v>
      </c>
      <c r="J8189">
        <v>41</v>
      </c>
      <c r="K8189" t="b">
        <v>1</v>
      </c>
      <c r="L8189">
        <v>58</v>
      </c>
      <c r="M8189" s="1" t="s">
        <v>39</v>
      </c>
      <c r="N8189" s="1" t="s">
        <v>40</v>
      </c>
      <c r="O8189">
        <v>2</v>
      </c>
      <c r="P8189" t="b">
        <v>1</v>
      </c>
      <c r="Q8189" t="b">
        <v>0</v>
      </c>
      <c r="R8189" s="1" t="s">
        <v>41</v>
      </c>
      <c r="S8189" s="1" t="s">
        <v>53</v>
      </c>
      <c r="T8189">
        <v>3</v>
      </c>
      <c r="U8189" s="1" t="s">
        <v>45</v>
      </c>
      <c r="V8189" s="1" t="s">
        <v>46</v>
      </c>
      <c r="W8189" s="1" t="str">
        <f>IF(OR(MasterData[[#This Row],[Event]]="Christmas Market", MasterData[[#This Row],[Event]]="Christmas"), "Christmas Sale", "Non-Christmas Sale")</f>
        <v>Christmas Sale</v>
      </c>
      <c r="X8189" t="b">
        <v>0</v>
      </c>
      <c r="Y8189">
        <v>4</v>
      </c>
      <c r="Z8189">
        <v>95.04</v>
      </c>
      <c r="AA8189">
        <v>190.08</v>
      </c>
      <c r="AB8189">
        <v>0</v>
      </c>
      <c r="AC8189" t="str">
        <f>IF(MasterData[[#This Row],[Discount Amount]]&gt;0, "Promotional sale", "Non-Promotional Sales")</f>
        <v>Non-Promotional Sales</v>
      </c>
    </row>
    <row r="8190" spans="1:29" x14ac:dyDescent="0.25">
      <c r="A8190">
        <v>8189</v>
      </c>
      <c r="B8190" s="1" t="s">
        <v>101</v>
      </c>
      <c r="C8190" s="2">
        <v>0.35631944444444441</v>
      </c>
      <c r="D8190">
        <v>65</v>
      </c>
      <c r="E8190">
        <v>28</v>
      </c>
      <c r="F8190" s="1" t="s">
        <v>28</v>
      </c>
      <c r="G8190" s="1" t="s">
        <v>68</v>
      </c>
      <c r="H8190">
        <v>46.318800000000003</v>
      </c>
      <c r="I8190">
        <v>-63.146099999999997</v>
      </c>
      <c r="J8190">
        <v>62</v>
      </c>
      <c r="K8190" t="b">
        <v>1</v>
      </c>
      <c r="L8190">
        <v>546</v>
      </c>
      <c r="M8190" s="1" t="s">
        <v>56</v>
      </c>
      <c r="N8190" s="1" t="s">
        <v>57</v>
      </c>
      <c r="O8190">
        <v>3</v>
      </c>
      <c r="P8190" t="b">
        <v>0</v>
      </c>
      <c r="Q8190" t="b">
        <v>0</v>
      </c>
      <c r="R8190" s="1" t="s">
        <v>41</v>
      </c>
      <c r="S8190" s="1" t="s">
        <v>33</v>
      </c>
      <c r="T8190">
        <v>1</v>
      </c>
      <c r="U8190" s="1" t="s">
        <v>45</v>
      </c>
      <c r="V8190" s="1" t="s">
        <v>35</v>
      </c>
      <c r="W8190" s="1" t="str">
        <f>IF(OR(MasterData[[#This Row],[Event]]="Christmas Market", MasterData[[#This Row],[Event]]="Christmas"), "Christmas Sale", "Non-Christmas Sale")</f>
        <v>Non-Christmas Sale</v>
      </c>
      <c r="X8190" t="b">
        <v>1</v>
      </c>
      <c r="Y8190">
        <v>5</v>
      </c>
      <c r="Z8190">
        <v>90.56</v>
      </c>
      <c r="AA8190">
        <v>271.68</v>
      </c>
      <c r="AB8190">
        <v>0</v>
      </c>
      <c r="AC8190" t="str">
        <f>IF(MasterData[[#This Row],[Discount Amount]]&gt;0, "Promotional sale", "Non-Promotional Sales")</f>
        <v>Non-Promotional Sales</v>
      </c>
    </row>
    <row r="8191" spans="1:29" x14ac:dyDescent="0.25">
      <c r="A8191">
        <v>8190</v>
      </c>
      <c r="B8191" s="1" t="s">
        <v>264</v>
      </c>
      <c r="C8191" s="2">
        <v>0.13891203703703714</v>
      </c>
      <c r="D8191">
        <v>351</v>
      </c>
      <c r="E8191">
        <v>39</v>
      </c>
      <c r="F8191" s="1" t="s">
        <v>37</v>
      </c>
      <c r="G8191" s="1" t="s">
        <v>51</v>
      </c>
      <c r="H8191">
        <v>53.760899999999999</v>
      </c>
      <c r="I8191">
        <v>-98.813900000000004</v>
      </c>
      <c r="J8191">
        <v>63</v>
      </c>
      <c r="K8191" t="b">
        <v>0</v>
      </c>
      <c r="L8191">
        <v>573</v>
      </c>
      <c r="M8191" s="1" t="s">
        <v>56</v>
      </c>
      <c r="N8191" s="1" t="s">
        <v>57</v>
      </c>
      <c r="O8191">
        <v>5</v>
      </c>
      <c r="P8191" t="b">
        <v>1</v>
      </c>
      <c r="Q8191" t="b">
        <v>0</v>
      </c>
      <c r="R8191" s="1" t="s">
        <v>52</v>
      </c>
      <c r="S8191" s="1" t="s">
        <v>53</v>
      </c>
      <c r="T8191">
        <v>2</v>
      </c>
      <c r="U8191" s="1" t="s">
        <v>42</v>
      </c>
      <c r="V8191" s="1" t="s">
        <v>59</v>
      </c>
      <c r="W8191" s="1" t="str">
        <f>IF(OR(MasterData[[#This Row],[Event]]="Christmas Market", MasterData[[#This Row],[Event]]="Christmas"), "Christmas Sale", "Non-Christmas Sale")</f>
        <v>Non-Christmas Sale</v>
      </c>
      <c r="X8191" t="b">
        <v>1</v>
      </c>
      <c r="Y8191">
        <v>3</v>
      </c>
      <c r="Z8191">
        <v>44.04</v>
      </c>
      <c r="AA8191">
        <v>220.21</v>
      </c>
      <c r="AB8191">
        <v>22.02</v>
      </c>
      <c r="AC8191" t="str">
        <f>IF(MasterData[[#This Row],[Discount Amount]]&gt;0, "Promotional sale", "Non-Promotional Sales")</f>
        <v>Promotional sale</v>
      </c>
    </row>
    <row r="8192" spans="1:29" x14ac:dyDescent="0.25">
      <c r="A8192">
        <v>8191</v>
      </c>
      <c r="B8192" s="1" t="s">
        <v>208</v>
      </c>
      <c r="C8192" s="2">
        <v>0.81957175925925929</v>
      </c>
      <c r="D8192">
        <v>159</v>
      </c>
      <c r="E8192">
        <v>21</v>
      </c>
      <c r="F8192" s="1" t="s">
        <v>37</v>
      </c>
      <c r="G8192" s="1" t="s">
        <v>38</v>
      </c>
      <c r="H8192">
        <v>53.726700000000001</v>
      </c>
      <c r="I8192">
        <v>-127.6476</v>
      </c>
      <c r="J8192">
        <v>54</v>
      </c>
      <c r="K8192" t="b">
        <v>0</v>
      </c>
      <c r="L8192">
        <v>275</v>
      </c>
      <c r="M8192" s="1" t="s">
        <v>39</v>
      </c>
      <c r="N8192" s="1" t="s">
        <v>40</v>
      </c>
      <c r="O8192">
        <v>1</v>
      </c>
      <c r="P8192" t="b">
        <v>1</v>
      </c>
      <c r="Q8192" t="b">
        <v>1</v>
      </c>
      <c r="R8192" s="1" t="s">
        <v>32</v>
      </c>
      <c r="S8192" s="1" t="s">
        <v>53</v>
      </c>
      <c r="T8192">
        <v>1</v>
      </c>
      <c r="U8192" s="1" t="s">
        <v>45</v>
      </c>
      <c r="V8192" s="1" t="s">
        <v>59</v>
      </c>
      <c r="W8192" s="1" t="str">
        <f>IF(OR(MasterData[[#This Row],[Event]]="Christmas Market", MasterData[[#This Row],[Event]]="Christmas"), "Christmas Sale", "Non-Christmas Sale")</f>
        <v>Non-Christmas Sale</v>
      </c>
      <c r="X8192" t="b">
        <v>1</v>
      </c>
      <c r="Y8192">
        <v>1</v>
      </c>
      <c r="Z8192">
        <v>41.32</v>
      </c>
      <c r="AA8192">
        <v>41.32</v>
      </c>
      <c r="AB8192">
        <v>4.13</v>
      </c>
      <c r="AC8192" t="str">
        <f>IF(MasterData[[#This Row],[Discount Amount]]&gt;0, "Promotional sale", "Non-Promotional Sales")</f>
        <v>Promotional sale</v>
      </c>
    </row>
    <row r="8193" spans="1:29" x14ac:dyDescent="0.25">
      <c r="A8193">
        <v>8192</v>
      </c>
      <c r="B8193" s="1" t="s">
        <v>259</v>
      </c>
      <c r="C8193" s="2">
        <v>0.44288194444444451</v>
      </c>
      <c r="D8193">
        <v>281</v>
      </c>
      <c r="E8193">
        <v>24</v>
      </c>
      <c r="F8193" s="1" t="s">
        <v>37</v>
      </c>
      <c r="G8193" s="1" t="s">
        <v>77</v>
      </c>
      <c r="H8193">
        <v>64.282300000000006</v>
      </c>
      <c r="I8193">
        <v>-135</v>
      </c>
      <c r="J8193">
        <v>97</v>
      </c>
      <c r="K8193" t="b">
        <v>0</v>
      </c>
      <c r="L8193">
        <v>279</v>
      </c>
      <c r="M8193" s="1" t="s">
        <v>30</v>
      </c>
      <c r="N8193" s="1" t="s">
        <v>31</v>
      </c>
      <c r="O8193">
        <v>5</v>
      </c>
      <c r="P8193" t="b">
        <v>1</v>
      </c>
      <c r="Q8193" t="b">
        <v>0</v>
      </c>
      <c r="R8193" s="1" t="s">
        <v>52</v>
      </c>
      <c r="S8193" s="1" t="s">
        <v>58</v>
      </c>
      <c r="T8193">
        <v>3</v>
      </c>
      <c r="U8193" s="1" t="s">
        <v>42</v>
      </c>
      <c r="V8193" s="1" t="s">
        <v>46</v>
      </c>
      <c r="W8193" s="1" t="str">
        <f>IF(OR(MasterData[[#This Row],[Event]]="Christmas Market", MasterData[[#This Row],[Event]]="Christmas"), "Christmas Sale", "Non-Christmas Sale")</f>
        <v>Christmas Sale</v>
      </c>
      <c r="X8193" t="b">
        <v>0</v>
      </c>
      <c r="Y8193">
        <v>2</v>
      </c>
      <c r="Z8193">
        <v>49</v>
      </c>
      <c r="AA8193">
        <v>245.02</v>
      </c>
      <c r="AB8193">
        <v>0</v>
      </c>
      <c r="AC8193" t="str">
        <f>IF(MasterData[[#This Row],[Discount Amount]]&gt;0, "Promotional sale", "Non-Promotional Sales")</f>
        <v>Non-Promotional Sales</v>
      </c>
    </row>
    <row r="8194" spans="1:29" x14ac:dyDescent="0.25">
      <c r="A8194">
        <v>8193</v>
      </c>
      <c r="B8194" s="1" t="s">
        <v>408</v>
      </c>
      <c r="C8194" s="2">
        <v>0.86872685185185183</v>
      </c>
      <c r="D8194">
        <v>260</v>
      </c>
      <c r="E8194">
        <v>41</v>
      </c>
      <c r="F8194" s="1" t="s">
        <v>28</v>
      </c>
      <c r="G8194" s="1" t="s">
        <v>77</v>
      </c>
      <c r="H8194">
        <v>64.282300000000006</v>
      </c>
      <c r="I8194">
        <v>-135</v>
      </c>
      <c r="J8194">
        <v>15</v>
      </c>
      <c r="K8194" t="b">
        <v>0</v>
      </c>
      <c r="L8194">
        <v>853</v>
      </c>
      <c r="M8194" s="1" t="s">
        <v>56</v>
      </c>
      <c r="N8194" s="1" t="s">
        <v>57</v>
      </c>
      <c r="O8194">
        <v>4</v>
      </c>
      <c r="P8194" t="b">
        <v>0</v>
      </c>
      <c r="Q8194" t="b">
        <v>1</v>
      </c>
      <c r="R8194" s="1" t="s">
        <v>32</v>
      </c>
      <c r="S8194" s="1" t="s">
        <v>33</v>
      </c>
      <c r="T8194">
        <v>3</v>
      </c>
      <c r="U8194" s="1" t="s">
        <v>42</v>
      </c>
      <c r="V8194" s="1" t="s">
        <v>46</v>
      </c>
      <c r="W8194" s="1" t="str">
        <f>IF(OR(MasterData[[#This Row],[Event]]="Christmas Market", MasterData[[#This Row],[Event]]="Christmas"), "Christmas Sale", "Non-Christmas Sale")</f>
        <v>Christmas Sale</v>
      </c>
      <c r="X8194" t="b">
        <v>0</v>
      </c>
      <c r="Y8194">
        <v>5</v>
      </c>
      <c r="Z8194">
        <v>56.01</v>
      </c>
      <c r="AA8194">
        <v>224.02</v>
      </c>
      <c r="AB8194">
        <v>0</v>
      </c>
      <c r="AC8194" t="str">
        <f>IF(MasterData[[#This Row],[Discount Amount]]&gt;0, "Promotional sale", "Non-Promotional Sales")</f>
        <v>Non-Promotional Sales</v>
      </c>
    </row>
    <row r="8195" spans="1:29" x14ac:dyDescent="0.25">
      <c r="A8195">
        <v>8194</v>
      </c>
      <c r="B8195" s="1" t="s">
        <v>86</v>
      </c>
      <c r="C8195" s="2">
        <v>2.9328703703703773E-2</v>
      </c>
      <c r="D8195">
        <v>410</v>
      </c>
      <c r="E8195">
        <v>38</v>
      </c>
      <c r="F8195" s="1" t="s">
        <v>37</v>
      </c>
      <c r="G8195" s="1" t="s">
        <v>62</v>
      </c>
      <c r="H8195">
        <v>46.565300000000001</v>
      </c>
      <c r="I8195">
        <v>-66.4619</v>
      </c>
      <c r="J8195">
        <v>26</v>
      </c>
      <c r="K8195" t="b">
        <v>0</v>
      </c>
      <c r="L8195">
        <v>545</v>
      </c>
      <c r="M8195" s="1" t="s">
        <v>30</v>
      </c>
      <c r="N8195" s="1" t="s">
        <v>31</v>
      </c>
      <c r="O8195">
        <v>2</v>
      </c>
      <c r="P8195" t="b">
        <v>1</v>
      </c>
      <c r="Q8195" t="b">
        <v>1</v>
      </c>
      <c r="R8195" s="1" t="s">
        <v>52</v>
      </c>
      <c r="S8195" s="1" t="s">
        <v>53</v>
      </c>
      <c r="T8195">
        <v>3</v>
      </c>
      <c r="U8195" s="1" t="s">
        <v>34</v>
      </c>
      <c r="V8195" s="1" t="s">
        <v>59</v>
      </c>
      <c r="W8195" s="1" t="str">
        <f>IF(OR(MasterData[[#This Row],[Event]]="Christmas Market", MasterData[[#This Row],[Event]]="Christmas"), "Christmas Sale", "Non-Christmas Sale")</f>
        <v>Non-Christmas Sale</v>
      </c>
      <c r="X8195" t="b">
        <v>1</v>
      </c>
      <c r="Y8195">
        <v>2</v>
      </c>
      <c r="Z8195">
        <v>17.47</v>
      </c>
      <c r="AA8195">
        <v>34.93</v>
      </c>
      <c r="AB8195">
        <v>3.49</v>
      </c>
      <c r="AC8195" t="str">
        <f>IF(MasterData[[#This Row],[Discount Amount]]&gt;0, "Promotional sale", "Non-Promotional Sales")</f>
        <v>Promotional sale</v>
      </c>
    </row>
    <row r="8196" spans="1:29" x14ac:dyDescent="0.25">
      <c r="A8196">
        <v>8195</v>
      </c>
      <c r="B8196" s="1" t="s">
        <v>190</v>
      </c>
      <c r="C8196" s="2">
        <v>0.42925925925925923</v>
      </c>
      <c r="D8196">
        <v>454</v>
      </c>
      <c r="E8196">
        <v>50</v>
      </c>
      <c r="F8196" s="1" t="s">
        <v>61</v>
      </c>
      <c r="G8196" s="1" t="s">
        <v>44</v>
      </c>
      <c r="H8196">
        <v>46.813099999999999</v>
      </c>
      <c r="I8196">
        <v>-71.207499999999996</v>
      </c>
      <c r="J8196">
        <v>71</v>
      </c>
      <c r="K8196" t="b">
        <v>0</v>
      </c>
      <c r="L8196">
        <v>832</v>
      </c>
      <c r="M8196" s="1" t="s">
        <v>74</v>
      </c>
      <c r="N8196" s="1" t="s">
        <v>75</v>
      </c>
      <c r="O8196">
        <v>3</v>
      </c>
      <c r="P8196" t="b">
        <v>1</v>
      </c>
      <c r="Q8196" t="b">
        <v>1</v>
      </c>
      <c r="R8196" s="1" t="s">
        <v>32</v>
      </c>
      <c r="S8196" s="1" t="s">
        <v>58</v>
      </c>
      <c r="T8196">
        <v>5</v>
      </c>
      <c r="U8196" s="1" t="s">
        <v>42</v>
      </c>
      <c r="V8196" s="1" t="s">
        <v>59</v>
      </c>
      <c r="W8196" s="1" t="str">
        <f>IF(OR(MasterData[[#This Row],[Event]]="Christmas Market", MasterData[[#This Row],[Event]]="Christmas"), "Christmas Sale", "Non-Christmas Sale")</f>
        <v>Non-Christmas Sale</v>
      </c>
      <c r="X8196" t="b">
        <v>0</v>
      </c>
      <c r="Y8196">
        <v>2</v>
      </c>
      <c r="Z8196">
        <v>33.32</v>
      </c>
      <c r="AA8196">
        <v>99.96</v>
      </c>
      <c r="AB8196">
        <v>10</v>
      </c>
      <c r="AC8196" t="str">
        <f>IF(MasterData[[#This Row],[Discount Amount]]&gt;0, "Promotional sale", "Non-Promotional Sales")</f>
        <v>Promotional sale</v>
      </c>
    </row>
    <row r="8197" spans="1:29" x14ac:dyDescent="0.25">
      <c r="A8197">
        <v>8196</v>
      </c>
      <c r="B8197" s="1" t="s">
        <v>107</v>
      </c>
      <c r="C8197" s="2">
        <v>0.71451388888888889</v>
      </c>
      <c r="D8197">
        <v>307</v>
      </c>
      <c r="E8197">
        <v>31</v>
      </c>
      <c r="F8197" s="1" t="s">
        <v>28</v>
      </c>
      <c r="G8197" s="1" t="s">
        <v>68</v>
      </c>
      <c r="H8197">
        <v>46.318800000000003</v>
      </c>
      <c r="I8197">
        <v>-63.146099999999997</v>
      </c>
      <c r="J8197">
        <v>55</v>
      </c>
      <c r="K8197" t="b">
        <v>1</v>
      </c>
      <c r="L8197">
        <v>260</v>
      </c>
      <c r="M8197" s="1" t="s">
        <v>56</v>
      </c>
      <c r="N8197" s="1" t="s">
        <v>57</v>
      </c>
      <c r="O8197">
        <v>1</v>
      </c>
      <c r="P8197" t="b">
        <v>0</v>
      </c>
      <c r="Q8197" t="b">
        <v>1</v>
      </c>
      <c r="R8197" s="1" t="s">
        <v>41</v>
      </c>
      <c r="S8197" s="1" t="s">
        <v>53</v>
      </c>
      <c r="T8197">
        <v>3</v>
      </c>
      <c r="U8197" s="1" t="s">
        <v>42</v>
      </c>
      <c r="V8197" s="1" t="s">
        <v>35</v>
      </c>
      <c r="W8197" s="1" t="str">
        <f>IF(OR(MasterData[[#This Row],[Event]]="Christmas Market", MasterData[[#This Row],[Event]]="Christmas"), "Christmas Sale", "Non-Christmas Sale")</f>
        <v>Non-Christmas Sale</v>
      </c>
      <c r="X8197" t="b">
        <v>1</v>
      </c>
      <c r="Y8197">
        <v>1</v>
      </c>
      <c r="Z8197">
        <v>98.68</v>
      </c>
      <c r="AA8197">
        <v>98.68</v>
      </c>
      <c r="AB8197">
        <v>0</v>
      </c>
      <c r="AC8197" t="str">
        <f>IF(MasterData[[#This Row],[Discount Amount]]&gt;0, "Promotional sale", "Non-Promotional Sales")</f>
        <v>Non-Promotional Sales</v>
      </c>
    </row>
    <row r="8198" spans="1:29" x14ac:dyDescent="0.25">
      <c r="A8198">
        <v>8197</v>
      </c>
      <c r="B8198" s="1" t="s">
        <v>419</v>
      </c>
      <c r="C8198" s="2">
        <v>2.5601851851851931E-2</v>
      </c>
      <c r="D8198">
        <v>410</v>
      </c>
      <c r="E8198">
        <v>54</v>
      </c>
      <c r="F8198" s="1" t="s">
        <v>37</v>
      </c>
      <c r="G8198" s="1" t="s">
        <v>68</v>
      </c>
      <c r="H8198">
        <v>46.318800000000003</v>
      </c>
      <c r="I8198">
        <v>-63.146099999999997</v>
      </c>
      <c r="J8198">
        <v>70</v>
      </c>
      <c r="K8198" t="b">
        <v>0</v>
      </c>
      <c r="L8198">
        <v>447</v>
      </c>
      <c r="M8198" s="1" t="s">
        <v>74</v>
      </c>
      <c r="N8198" s="1" t="s">
        <v>75</v>
      </c>
      <c r="O8198">
        <v>2</v>
      </c>
      <c r="P8198" t="b">
        <v>1</v>
      </c>
      <c r="Q8198" t="b">
        <v>0</v>
      </c>
      <c r="R8198" s="1" t="s">
        <v>41</v>
      </c>
      <c r="S8198" s="1" t="s">
        <v>49</v>
      </c>
      <c r="T8198">
        <v>3</v>
      </c>
      <c r="U8198" s="1" t="s">
        <v>34</v>
      </c>
      <c r="V8198" s="1" t="s">
        <v>59</v>
      </c>
      <c r="W8198" s="1" t="str">
        <f>IF(OR(MasterData[[#This Row],[Event]]="Christmas Market", MasterData[[#This Row],[Event]]="Christmas"), "Christmas Sale", "Non-Christmas Sale")</f>
        <v>Non-Christmas Sale</v>
      </c>
      <c r="X8198" t="b">
        <v>0</v>
      </c>
      <c r="Y8198">
        <v>1</v>
      </c>
      <c r="Z8198">
        <v>48.84</v>
      </c>
      <c r="AA8198">
        <v>97.69</v>
      </c>
      <c r="AB8198">
        <v>9.77</v>
      </c>
      <c r="AC8198" t="str">
        <f>IF(MasterData[[#This Row],[Discount Amount]]&gt;0, "Promotional sale", "Non-Promotional Sales")</f>
        <v>Promotional sale</v>
      </c>
    </row>
    <row r="8199" spans="1:29" x14ac:dyDescent="0.25">
      <c r="A8199">
        <v>8198</v>
      </c>
      <c r="B8199" s="1" t="s">
        <v>155</v>
      </c>
      <c r="C8199" s="2">
        <v>0.16008101851851841</v>
      </c>
      <c r="D8199">
        <v>172</v>
      </c>
      <c r="E8199">
        <v>27</v>
      </c>
      <c r="F8199" s="1" t="s">
        <v>61</v>
      </c>
      <c r="G8199" s="1" t="s">
        <v>77</v>
      </c>
      <c r="H8199">
        <v>64.282300000000006</v>
      </c>
      <c r="I8199">
        <v>-135</v>
      </c>
      <c r="J8199">
        <v>27</v>
      </c>
      <c r="K8199" t="b">
        <v>0</v>
      </c>
      <c r="L8199">
        <v>333</v>
      </c>
      <c r="M8199" s="1" t="s">
        <v>30</v>
      </c>
      <c r="N8199" s="1" t="s">
        <v>31</v>
      </c>
      <c r="O8199">
        <v>2</v>
      </c>
      <c r="P8199" t="b">
        <v>1</v>
      </c>
      <c r="Q8199" t="b">
        <v>0</v>
      </c>
      <c r="R8199" s="1" t="s">
        <v>32</v>
      </c>
      <c r="S8199" s="1" t="s">
        <v>49</v>
      </c>
      <c r="T8199">
        <v>2</v>
      </c>
      <c r="U8199" s="1" t="s">
        <v>34</v>
      </c>
      <c r="V8199" s="1" t="s">
        <v>46</v>
      </c>
      <c r="W8199" s="1" t="str">
        <f>IF(OR(MasterData[[#This Row],[Event]]="Christmas Market", MasterData[[#This Row],[Event]]="Christmas"), "Christmas Sale", "Non-Christmas Sale")</f>
        <v>Christmas Sale</v>
      </c>
      <c r="X8199" t="b">
        <v>1</v>
      </c>
      <c r="Y8199">
        <v>4</v>
      </c>
      <c r="Z8199">
        <v>20.8</v>
      </c>
      <c r="AA8199">
        <v>41.6</v>
      </c>
      <c r="AB8199">
        <v>0</v>
      </c>
      <c r="AC8199" t="str">
        <f>IF(MasterData[[#This Row],[Discount Amount]]&gt;0, "Promotional sale", "Non-Promotional Sales")</f>
        <v>Non-Promotional Sales</v>
      </c>
    </row>
    <row r="8200" spans="1:29" x14ac:dyDescent="0.25">
      <c r="A8200">
        <v>8199</v>
      </c>
      <c r="B8200" s="1" t="s">
        <v>359</v>
      </c>
      <c r="C8200" s="2">
        <v>0.79539351851851858</v>
      </c>
      <c r="D8200">
        <v>14</v>
      </c>
      <c r="E8200">
        <v>36</v>
      </c>
      <c r="F8200" s="1" t="s">
        <v>61</v>
      </c>
      <c r="G8200" s="1" t="s">
        <v>81</v>
      </c>
      <c r="H8200">
        <v>64.248000000000005</v>
      </c>
      <c r="I8200">
        <v>-84.889600000000002</v>
      </c>
      <c r="J8200">
        <v>17</v>
      </c>
      <c r="K8200" t="b">
        <v>1</v>
      </c>
      <c r="L8200">
        <v>920</v>
      </c>
      <c r="M8200" s="1" t="s">
        <v>74</v>
      </c>
      <c r="N8200" s="1" t="s">
        <v>75</v>
      </c>
      <c r="O8200">
        <v>1</v>
      </c>
      <c r="P8200" t="b">
        <v>1</v>
      </c>
      <c r="Q8200" t="b">
        <v>0</v>
      </c>
      <c r="R8200" s="1" t="s">
        <v>32</v>
      </c>
      <c r="S8200" s="1" t="s">
        <v>33</v>
      </c>
      <c r="T8200">
        <v>2</v>
      </c>
      <c r="U8200" s="1" t="s">
        <v>42</v>
      </c>
      <c r="V8200" s="1" t="s">
        <v>46</v>
      </c>
      <c r="W8200" s="1" t="str">
        <f>IF(OR(MasterData[[#This Row],[Event]]="Christmas Market", MasterData[[#This Row],[Event]]="Christmas"), "Christmas Sale", "Non-Christmas Sale")</f>
        <v>Christmas Sale</v>
      </c>
      <c r="X8200" t="b">
        <v>0</v>
      </c>
      <c r="Y8200">
        <v>5</v>
      </c>
      <c r="Z8200">
        <v>72.95</v>
      </c>
      <c r="AA8200">
        <v>72.95</v>
      </c>
      <c r="AB8200">
        <v>0</v>
      </c>
      <c r="AC8200" t="str">
        <f>IF(MasterData[[#This Row],[Discount Amount]]&gt;0, "Promotional sale", "Non-Promotional Sales")</f>
        <v>Non-Promotional Sales</v>
      </c>
    </row>
    <row r="8201" spans="1:29" x14ac:dyDescent="0.25">
      <c r="A8201">
        <v>8200</v>
      </c>
      <c r="B8201" s="1" t="s">
        <v>323</v>
      </c>
      <c r="C8201" s="2">
        <v>0.16594907407407411</v>
      </c>
      <c r="D8201">
        <v>495</v>
      </c>
      <c r="E8201">
        <v>35</v>
      </c>
      <c r="F8201" s="1" t="s">
        <v>37</v>
      </c>
      <c r="G8201" s="1" t="s">
        <v>55</v>
      </c>
      <c r="H8201">
        <v>52.939900000000002</v>
      </c>
      <c r="I8201">
        <v>-106.4509</v>
      </c>
      <c r="J8201">
        <v>54</v>
      </c>
      <c r="K8201" t="b">
        <v>1</v>
      </c>
      <c r="L8201">
        <v>176</v>
      </c>
      <c r="M8201" s="1" t="s">
        <v>63</v>
      </c>
      <c r="N8201" s="1" t="s">
        <v>64</v>
      </c>
      <c r="O8201">
        <v>3</v>
      </c>
      <c r="P8201" t="b">
        <v>1</v>
      </c>
      <c r="Q8201" t="b">
        <v>0</v>
      </c>
      <c r="R8201" s="1" t="s">
        <v>41</v>
      </c>
      <c r="S8201" s="1" t="s">
        <v>49</v>
      </c>
      <c r="T8201">
        <v>3</v>
      </c>
      <c r="U8201" s="1" t="s">
        <v>45</v>
      </c>
      <c r="V8201" s="1" t="s">
        <v>46</v>
      </c>
      <c r="W8201" s="1" t="str">
        <f>IF(OR(MasterData[[#This Row],[Event]]="Christmas Market", MasterData[[#This Row],[Event]]="Christmas"), "Christmas Sale", "Non-Christmas Sale")</f>
        <v>Christmas Sale</v>
      </c>
      <c r="X8201" t="b">
        <v>1</v>
      </c>
      <c r="Y8201">
        <v>1</v>
      </c>
      <c r="Z8201">
        <v>32.01</v>
      </c>
      <c r="AA8201">
        <v>96.04</v>
      </c>
      <c r="AB8201">
        <v>0</v>
      </c>
      <c r="AC8201" t="str">
        <f>IF(MasterData[[#This Row],[Discount Amount]]&gt;0, "Promotional sale", "Non-Promotional Sales")</f>
        <v>Non-Promotional Sales</v>
      </c>
    </row>
    <row r="8202" spans="1:29" x14ac:dyDescent="0.25">
      <c r="A8202">
        <v>8201</v>
      </c>
      <c r="B8202" s="1" t="s">
        <v>216</v>
      </c>
      <c r="C8202" s="2">
        <v>0.40631944444444446</v>
      </c>
      <c r="D8202">
        <v>248</v>
      </c>
      <c r="E8202">
        <v>62</v>
      </c>
      <c r="F8202" s="1" t="s">
        <v>37</v>
      </c>
      <c r="G8202" s="1" t="s">
        <v>44</v>
      </c>
      <c r="H8202">
        <v>46.813099999999999</v>
      </c>
      <c r="I8202">
        <v>-71.207499999999996</v>
      </c>
      <c r="J8202">
        <v>21</v>
      </c>
      <c r="K8202" t="b">
        <v>1</v>
      </c>
      <c r="L8202">
        <v>929</v>
      </c>
      <c r="M8202" s="1" t="s">
        <v>74</v>
      </c>
      <c r="N8202" s="1" t="s">
        <v>75</v>
      </c>
      <c r="O8202">
        <v>5</v>
      </c>
      <c r="P8202" t="b">
        <v>0</v>
      </c>
      <c r="Q8202" t="b">
        <v>1</v>
      </c>
      <c r="R8202" s="1" t="s">
        <v>52</v>
      </c>
      <c r="S8202" s="1" t="s">
        <v>53</v>
      </c>
      <c r="T8202">
        <v>1</v>
      </c>
      <c r="U8202" s="1" t="s">
        <v>42</v>
      </c>
      <c r="V8202" s="1" t="s">
        <v>59</v>
      </c>
      <c r="W8202" s="1" t="str">
        <f>IF(OR(MasterData[[#This Row],[Event]]="Christmas Market", MasterData[[#This Row],[Event]]="Christmas"), "Christmas Sale", "Non-Christmas Sale")</f>
        <v>Non-Christmas Sale</v>
      </c>
      <c r="X8202" t="b">
        <v>0</v>
      </c>
      <c r="Y8202">
        <v>5</v>
      </c>
      <c r="Z8202">
        <v>92.3</v>
      </c>
      <c r="AA8202">
        <v>461.49</v>
      </c>
      <c r="AB8202">
        <v>46.15</v>
      </c>
      <c r="AC8202" t="str">
        <f>IF(MasterData[[#This Row],[Discount Amount]]&gt;0, "Promotional sale", "Non-Promotional Sales")</f>
        <v>Promotional sale</v>
      </c>
    </row>
    <row r="8203" spans="1:29" x14ac:dyDescent="0.25">
      <c r="A8203">
        <v>8202</v>
      </c>
      <c r="B8203" s="1" t="s">
        <v>299</v>
      </c>
      <c r="C8203" s="2">
        <v>0.22410879629629621</v>
      </c>
      <c r="D8203">
        <v>257</v>
      </c>
      <c r="E8203">
        <v>62</v>
      </c>
      <c r="F8203" s="1" t="s">
        <v>28</v>
      </c>
      <c r="G8203" s="1" t="s">
        <v>48</v>
      </c>
      <c r="H8203">
        <v>53.933300000000003</v>
      </c>
      <c r="I8203">
        <v>-116.5765</v>
      </c>
      <c r="J8203">
        <v>36</v>
      </c>
      <c r="K8203" t="b">
        <v>1</v>
      </c>
      <c r="L8203">
        <v>460</v>
      </c>
      <c r="M8203" s="1" t="s">
        <v>63</v>
      </c>
      <c r="N8203" s="1" t="s">
        <v>64</v>
      </c>
      <c r="O8203">
        <v>4</v>
      </c>
      <c r="P8203" t="b">
        <v>1</v>
      </c>
      <c r="Q8203" t="b">
        <v>0</v>
      </c>
      <c r="R8203" s="1" t="s">
        <v>52</v>
      </c>
      <c r="S8203" s="1" t="s">
        <v>53</v>
      </c>
      <c r="T8203">
        <v>5</v>
      </c>
      <c r="U8203" s="1" t="s">
        <v>34</v>
      </c>
      <c r="V8203" s="1" t="s">
        <v>46</v>
      </c>
      <c r="W8203" s="1" t="str">
        <f>IF(OR(MasterData[[#This Row],[Event]]="Christmas Market", MasterData[[#This Row],[Event]]="Christmas"), "Christmas Sale", "Non-Christmas Sale")</f>
        <v>Christmas Sale</v>
      </c>
      <c r="X8203" t="b">
        <v>0</v>
      </c>
      <c r="Y8203">
        <v>2</v>
      </c>
      <c r="Z8203">
        <v>74.81</v>
      </c>
      <c r="AA8203">
        <v>299.22000000000003</v>
      </c>
      <c r="AB8203">
        <v>0</v>
      </c>
      <c r="AC8203" t="str">
        <f>IF(MasterData[[#This Row],[Discount Amount]]&gt;0, "Promotional sale", "Non-Promotional Sales")</f>
        <v>Non-Promotional Sales</v>
      </c>
    </row>
    <row r="8204" spans="1:29" x14ac:dyDescent="0.25">
      <c r="A8204">
        <v>8203</v>
      </c>
      <c r="B8204" s="1" t="s">
        <v>198</v>
      </c>
      <c r="C8204" s="2">
        <v>4.2465277777777866E-2</v>
      </c>
      <c r="D8204">
        <v>102</v>
      </c>
      <c r="E8204">
        <v>65</v>
      </c>
      <c r="F8204" s="1" t="s">
        <v>28</v>
      </c>
      <c r="G8204" s="1" t="s">
        <v>66</v>
      </c>
      <c r="H8204">
        <v>45.077800000000003</v>
      </c>
      <c r="I8204">
        <v>-63.546700000000001</v>
      </c>
      <c r="J8204">
        <v>70</v>
      </c>
      <c r="K8204" t="b">
        <v>0</v>
      </c>
      <c r="L8204">
        <v>26</v>
      </c>
      <c r="M8204" s="1" t="s">
        <v>74</v>
      </c>
      <c r="N8204" s="1" t="s">
        <v>75</v>
      </c>
      <c r="O8204">
        <v>4</v>
      </c>
      <c r="P8204" t="b">
        <v>0</v>
      </c>
      <c r="Q8204" t="b">
        <v>1</v>
      </c>
      <c r="R8204" s="1" t="s">
        <v>52</v>
      </c>
      <c r="S8204" s="1" t="s">
        <v>53</v>
      </c>
      <c r="T8204">
        <v>4</v>
      </c>
      <c r="U8204" s="1" t="s">
        <v>45</v>
      </c>
      <c r="V8204" s="1" t="s">
        <v>46</v>
      </c>
      <c r="W8204" s="1" t="str">
        <f>IF(OR(MasterData[[#This Row],[Event]]="Christmas Market", MasterData[[#This Row],[Event]]="Christmas"), "Christmas Sale", "Non-Christmas Sale")</f>
        <v>Christmas Sale</v>
      </c>
      <c r="X8204" t="b">
        <v>1</v>
      </c>
      <c r="Y8204">
        <v>3</v>
      </c>
      <c r="Z8204">
        <v>77.75</v>
      </c>
      <c r="AA8204">
        <v>311</v>
      </c>
      <c r="AB8204">
        <v>0</v>
      </c>
      <c r="AC8204" t="str">
        <f>IF(MasterData[[#This Row],[Discount Amount]]&gt;0, "Promotional sale", "Non-Promotional Sales")</f>
        <v>Non-Promotional Sales</v>
      </c>
    </row>
    <row r="8205" spans="1:29" x14ac:dyDescent="0.25">
      <c r="A8205">
        <v>8204</v>
      </c>
      <c r="B8205" s="1" t="s">
        <v>156</v>
      </c>
      <c r="C8205" s="2">
        <v>4.9305555555555491E-2</v>
      </c>
      <c r="D8205">
        <v>185</v>
      </c>
      <c r="E8205">
        <v>54</v>
      </c>
      <c r="F8205" s="1" t="s">
        <v>37</v>
      </c>
      <c r="G8205" s="1" t="s">
        <v>70</v>
      </c>
      <c r="H8205">
        <v>54.273099999999999</v>
      </c>
      <c r="I8205">
        <v>-61.738799999999998</v>
      </c>
      <c r="J8205">
        <v>71</v>
      </c>
      <c r="K8205" t="b">
        <v>0</v>
      </c>
      <c r="L8205">
        <v>890</v>
      </c>
      <c r="M8205" s="1" t="s">
        <v>30</v>
      </c>
      <c r="N8205" s="1" t="s">
        <v>31</v>
      </c>
      <c r="O8205">
        <v>5</v>
      </c>
      <c r="P8205" t="b">
        <v>1</v>
      </c>
      <c r="Q8205" t="b">
        <v>0</v>
      </c>
      <c r="R8205" s="1" t="s">
        <v>32</v>
      </c>
      <c r="S8205" s="1" t="s">
        <v>49</v>
      </c>
      <c r="T8205">
        <v>2</v>
      </c>
      <c r="U8205" s="1" t="s">
        <v>45</v>
      </c>
      <c r="V8205" s="1" t="s">
        <v>46</v>
      </c>
      <c r="W8205" s="1" t="str">
        <f>IF(OR(MasterData[[#This Row],[Event]]="Christmas Market", MasterData[[#This Row],[Event]]="Christmas"), "Christmas Sale", "Non-Christmas Sale")</f>
        <v>Christmas Sale</v>
      </c>
      <c r="X8205" t="b">
        <v>0</v>
      </c>
      <c r="Y8205">
        <v>1</v>
      </c>
      <c r="Z8205">
        <v>49.41</v>
      </c>
      <c r="AA8205">
        <v>247.03</v>
      </c>
      <c r="AB8205">
        <v>0</v>
      </c>
      <c r="AC8205" t="str">
        <f>IF(MasterData[[#This Row],[Discount Amount]]&gt;0, "Promotional sale", "Non-Promotional Sales")</f>
        <v>Non-Promotional Sales</v>
      </c>
    </row>
    <row r="8206" spans="1:29" x14ac:dyDescent="0.25">
      <c r="A8206">
        <v>8205</v>
      </c>
      <c r="B8206" s="1" t="s">
        <v>337</v>
      </c>
      <c r="C8206" s="2">
        <v>0.35277777777777786</v>
      </c>
      <c r="D8206">
        <v>59</v>
      </c>
      <c r="E8206">
        <v>68</v>
      </c>
      <c r="F8206" s="1" t="s">
        <v>61</v>
      </c>
      <c r="G8206" s="1" t="s">
        <v>44</v>
      </c>
      <c r="H8206">
        <v>46.813099999999999</v>
      </c>
      <c r="I8206">
        <v>-71.207499999999996</v>
      </c>
      <c r="J8206">
        <v>98</v>
      </c>
      <c r="K8206" t="b">
        <v>1</v>
      </c>
      <c r="L8206">
        <v>955</v>
      </c>
      <c r="M8206" s="1" t="s">
        <v>30</v>
      </c>
      <c r="N8206" s="1" t="s">
        <v>31</v>
      </c>
      <c r="O8206">
        <v>3</v>
      </c>
      <c r="P8206" t="b">
        <v>1</v>
      </c>
      <c r="Q8206" t="b">
        <v>0</v>
      </c>
      <c r="R8206" s="1" t="s">
        <v>52</v>
      </c>
      <c r="S8206" s="1" t="s">
        <v>33</v>
      </c>
      <c r="T8206">
        <v>2</v>
      </c>
      <c r="U8206" s="1" t="s">
        <v>34</v>
      </c>
      <c r="V8206" s="1" t="s">
        <v>46</v>
      </c>
      <c r="W8206" s="1" t="str">
        <f>IF(OR(MasterData[[#This Row],[Event]]="Christmas Market", MasterData[[#This Row],[Event]]="Christmas"), "Christmas Sale", "Non-Christmas Sale")</f>
        <v>Christmas Sale</v>
      </c>
      <c r="X8206" t="b">
        <v>0</v>
      </c>
      <c r="Y8206">
        <v>2</v>
      </c>
      <c r="Z8206">
        <v>19.559999999999999</v>
      </c>
      <c r="AA8206">
        <v>58.67</v>
      </c>
      <c r="AB8206">
        <v>0</v>
      </c>
      <c r="AC8206" t="str">
        <f>IF(MasterData[[#This Row],[Discount Amount]]&gt;0, "Promotional sale", "Non-Promotional Sales")</f>
        <v>Non-Promotional Sales</v>
      </c>
    </row>
    <row r="8207" spans="1:29" x14ac:dyDescent="0.25">
      <c r="A8207">
        <v>8206</v>
      </c>
      <c r="B8207" s="1" t="s">
        <v>200</v>
      </c>
      <c r="C8207" s="2">
        <v>0.57513888888888887</v>
      </c>
      <c r="D8207">
        <v>274</v>
      </c>
      <c r="E8207">
        <v>19</v>
      </c>
      <c r="F8207" s="1" t="s">
        <v>37</v>
      </c>
      <c r="G8207" s="1" t="s">
        <v>68</v>
      </c>
      <c r="H8207">
        <v>46.318800000000003</v>
      </c>
      <c r="I8207">
        <v>-63.146099999999997</v>
      </c>
      <c r="J8207">
        <v>47</v>
      </c>
      <c r="K8207" t="b">
        <v>1</v>
      </c>
      <c r="L8207">
        <v>911</v>
      </c>
      <c r="M8207" s="1" t="s">
        <v>30</v>
      </c>
      <c r="N8207" s="1" t="s">
        <v>31</v>
      </c>
      <c r="O8207">
        <v>5</v>
      </c>
      <c r="P8207" t="b">
        <v>0</v>
      </c>
      <c r="Q8207" t="b">
        <v>1</v>
      </c>
      <c r="R8207" s="1" t="s">
        <v>32</v>
      </c>
      <c r="S8207" s="1" t="s">
        <v>53</v>
      </c>
      <c r="T8207">
        <v>4</v>
      </c>
      <c r="U8207" s="1" t="s">
        <v>34</v>
      </c>
      <c r="V8207" s="1" t="s">
        <v>59</v>
      </c>
      <c r="W8207" s="1" t="str">
        <f>IF(OR(MasterData[[#This Row],[Event]]="Christmas Market", MasterData[[#This Row],[Event]]="Christmas"), "Christmas Sale", "Non-Christmas Sale")</f>
        <v>Non-Christmas Sale</v>
      </c>
      <c r="X8207" t="b">
        <v>1</v>
      </c>
      <c r="Y8207">
        <v>5</v>
      </c>
      <c r="Z8207">
        <v>45.52</v>
      </c>
      <c r="AA8207">
        <v>227.61</v>
      </c>
      <c r="AB8207">
        <v>22.76</v>
      </c>
      <c r="AC8207" t="str">
        <f>IF(MasterData[[#This Row],[Discount Amount]]&gt;0, "Promotional sale", "Non-Promotional Sales")</f>
        <v>Promotional sale</v>
      </c>
    </row>
    <row r="8208" spans="1:29" x14ac:dyDescent="0.25">
      <c r="A8208">
        <v>8207</v>
      </c>
      <c r="B8208" s="1" t="s">
        <v>200</v>
      </c>
      <c r="C8208" s="2">
        <v>0.91688657407407415</v>
      </c>
      <c r="D8208">
        <v>342</v>
      </c>
      <c r="E8208">
        <v>53</v>
      </c>
      <c r="F8208" s="1" t="s">
        <v>61</v>
      </c>
      <c r="G8208" s="1" t="s">
        <v>77</v>
      </c>
      <c r="H8208">
        <v>64.282300000000006</v>
      </c>
      <c r="I8208">
        <v>-135</v>
      </c>
      <c r="J8208">
        <v>73</v>
      </c>
      <c r="K8208" t="b">
        <v>0</v>
      </c>
      <c r="L8208">
        <v>93</v>
      </c>
      <c r="M8208" s="1" t="s">
        <v>63</v>
      </c>
      <c r="N8208" s="1" t="s">
        <v>64</v>
      </c>
      <c r="O8208">
        <v>4</v>
      </c>
      <c r="P8208" t="b">
        <v>1</v>
      </c>
      <c r="Q8208" t="b">
        <v>0</v>
      </c>
      <c r="R8208" s="1" t="s">
        <v>41</v>
      </c>
      <c r="S8208" s="1" t="s">
        <v>58</v>
      </c>
      <c r="T8208">
        <v>2</v>
      </c>
      <c r="U8208" s="1" t="s">
        <v>34</v>
      </c>
      <c r="V8208" s="1" t="s">
        <v>59</v>
      </c>
      <c r="W8208" s="1" t="str">
        <f>IF(OR(MasterData[[#This Row],[Event]]="Christmas Market", MasterData[[#This Row],[Event]]="Christmas"), "Christmas Sale", "Non-Christmas Sale")</f>
        <v>Non-Christmas Sale</v>
      </c>
      <c r="X8208" t="b">
        <v>1</v>
      </c>
      <c r="Y8208">
        <v>2</v>
      </c>
      <c r="Z8208">
        <v>44.98</v>
      </c>
      <c r="AA8208">
        <v>179.91</v>
      </c>
      <c r="AB8208">
        <v>17.989999999999998</v>
      </c>
      <c r="AC8208" t="str">
        <f>IF(MasterData[[#This Row],[Discount Amount]]&gt;0, "Promotional sale", "Non-Promotional Sales")</f>
        <v>Promotional sale</v>
      </c>
    </row>
    <row r="8209" spans="1:29" x14ac:dyDescent="0.25">
      <c r="A8209">
        <v>8208</v>
      </c>
      <c r="B8209" s="1" t="s">
        <v>339</v>
      </c>
      <c r="C8209" s="2">
        <v>0.95310185185185192</v>
      </c>
      <c r="D8209">
        <v>154</v>
      </c>
      <c r="E8209">
        <v>44</v>
      </c>
      <c r="F8209" s="1" t="s">
        <v>28</v>
      </c>
      <c r="G8209" s="1" t="s">
        <v>79</v>
      </c>
      <c r="H8209">
        <v>63.588799999999999</v>
      </c>
      <c r="I8209">
        <v>-115.5069</v>
      </c>
      <c r="J8209">
        <v>40</v>
      </c>
      <c r="K8209" t="b">
        <v>0</v>
      </c>
      <c r="L8209">
        <v>457</v>
      </c>
      <c r="M8209" s="1" t="s">
        <v>74</v>
      </c>
      <c r="N8209" s="1" t="s">
        <v>75</v>
      </c>
      <c r="O8209">
        <v>1</v>
      </c>
      <c r="P8209" t="b">
        <v>0</v>
      </c>
      <c r="Q8209" t="b">
        <v>1</v>
      </c>
      <c r="R8209" s="1" t="s">
        <v>32</v>
      </c>
      <c r="S8209" s="1" t="s">
        <v>53</v>
      </c>
      <c r="T8209">
        <v>3</v>
      </c>
      <c r="U8209" s="1" t="s">
        <v>45</v>
      </c>
      <c r="V8209" s="1" t="s">
        <v>59</v>
      </c>
      <c r="W8209" s="1" t="str">
        <f>IF(OR(MasterData[[#This Row],[Event]]="Christmas Market", MasterData[[#This Row],[Event]]="Christmas"), "Christmas Sale", "Non-Christmas Sale")</f>
        <v>Non-Christmas Sale</v>
      </c>
      <c r="X8209" t="b">
        <v>1</v>
      </c>
      <c r="Y8209">
        <v>5</v>
      </c>
      <c r="Z8209">
        <v>25.54</v>
      </c>
      <c r="AA8209">
        <v>25.54</v>
      </c>
      <c r="AB8209">
        <v>2.5499999999999998</v>
      </c>
      <c r="AC8209" t="str">
        <f>IF(MasterData[[#This Row],[Discount Amount]]&gt;0, "Promotional sale", "Non-Promotional Sales")</f>
        <v>Promotional sale</v>
      </c>
    </row>
    <row r="8210" spans="1:29" x14ac:dyDescent="0.25">
      <c r="A8210">
        <v>8209</v>
      </c>
      <c r="B8210" s="1" t="s">
        <v>88</v>
      </c>
      <c r="C8210" s="2">
        <v>0.6461689814814815</v>
      </c>
      <c r="D8210">
        <v>299</v>
      </c>
      <c r="E8210">
        <v>40</v>
      </c>
      <c r="F8210" s="1" t="s">
        <v>61</v>
      </c>
      <c r="G8210" s="1" t="s">
        <v>44</v>
      </c>
      <c r="H8210">
        <v>46.813099999999999</v>
      </c>
      <c r="I8210">
        <v>-71.207499999999996</v>
      </c>
      <c r="J8210">
        <v>89</v>
      </c>
      <c r="K8210" t="b">
        <v>0</v>
      </c>
      <c r="L8210">
        <v>76</v>
      </c>
      <c r="M8210" s="1" t="s">
        <v>63</v>
      </c>
      <c r="N8210" s="1" t="s">
        <v>64</v>
      </c>
      <c r="O8210">
        <v>1</v>
      </c>
      <c r="P8210" t="b">
        <v>1</v>
      </c>
      <c r="Q8210" t="b">
        <v>1</v>
      </c>
      <c r="R8210" s="1" t="s">
        <v>32</v>
      </c>
      <c r="S8210" s="1" t="s">
        <v>33</v>
      </c>
      <c r="T8210">
        <v>1</v>
      </c>
      <c r="U8210" s="1" t="s">
        <v>45</v>
      </c>
      <c r="V8210" s="1" t="s">
        <v>46</v>
      </c>
      <c r="W8210" s="1" t="str">
        <f>IF(OR(MasterData[[#This Row],[Event]]="Christmas Market", MasterData[[#This Row],[Event]]="Christmas"), "Christmas Sale", "Non-Christmas Sale")</f>
        <v>Christmas Sale</v>
      </c>
      <c r="X8210" t="b">
        <v>0</v>
      </c>
      <c r="Y8210">
        <v>1</v>
      </c>
      <c r="Z8210">
        <v>42.91</v>
      </c>
      <c r="AA8210">
        <v>42.91</v>
      </c>
      <c r="AB8210">
        <v>0</v>
      </c>
      <c r="AC8210" t="str">
        <f>IF(MasterData[[#This Row],[Discount Amount]]&gt;0, "Promotional sale", "Non-Promotional Sales")</f>
        <v>Non-Promotional Sales</v>
      </c>
    </row>
    <row r="8211" spans="1:29" x14ac:dyDescent="0.25">
      <c r="A8211">
        <v>8210</v>
      </c>
      <c r="B8211" s="1" t="s">
        <v>73</v>
      </c>
      <c r="C8211" s="2">
        <v>0.87947916666666659</v>
      </c>
      <c r="D8211">
        <v>109</v>
      </c>
      <c r="E8211">
        <v>44</v>
      </c>
      <c r="F8211" s="1" t="s">
        <v>61</v>
      </c>
      <c r="G8211" s="1" t="s">
        <v>77</v>
      </c>
      <c r="H8211">
        <v>64.282300000000006</v>
      </c>
      <c r="I8211">
        <v>-135</v>
      </c>
      <c r="J8211">
        <v>55</v>
      </c>
      <c r="K8211" t="b">
        <v>1</v>
      </c>
      <c r="L8211">
        <v>624</v>
      </c>
      <c r="M8211" s="1" t="s">
        <v>30</v>
      </c>
      <c r="N8211" s="1" t="s">
        <v>31</v>
      </c>
      <c r="O8211">
        <v>2</v>
      </c>
      <c r="P8211" t="b">
        <v>0</v>
      </c>
      <c r="Q8211" t="b">
        <v>1</v>
      </c>
      <c r="R8211" s="1" t="s">
        <v>41</v>
      </c>
      <c r="S8211" s="1" t="s">
        <v>58</v>
      </c>
      <c r="T8211">
        <v>3</v>
      </c>
      <c r="U8211" s="1" t="s">
        <v>45</v>
      </c>
      <c r="V8211" s="1" t="s">
        <v>46</v>
      </c>
      <c r="W8211" s="1" t="str">
        <f>IF(OR(MasterData[[#This Row],[Event]]="Christmas Market", MasterData[[#This Row],[Event]]="Christmas"), "Christmas Sale", "Non-Christmas Sale")</f>
        <v>Christmas Sale</v>
      </c>
      <c r="X8211" t="b">
        <v>1</v>
      </c>
      <c r="Y8211">
        <v>2</v>
      </c>
      <c r="Z8211">
        <v>14.73</v>
      </c>
      <c r="AA8211">
        <v>29.46</v>
      </c>
      <c r="AB8211">
        <v>0</v>
      </c>
      <c r="AC8211" t="str">
        <f>IF(MasterData[[#This Row],[Discount Amount]]&gt;0, "Promotional sale", "Non-Promotional Sales")</f>
        <v>Non-Promotional Sales</v>
      </c>
    </row>
    <row r="8212" spans="1:29" x14ac:dyDescent="0.25">
      <c r="A8212">
        <v>8211</v>
      </c>
      <c r="B8212" s="1" t="s">
        <v>251</v>
      </c>
      <c r="C8212" s="2">
        <v>0.11163194444444446</v>
      </c>
      <c r="D8212">
        <v>67</v>
      </c>
      <c r="E8212">
        <v>23</v>
      </c>
      <c r="F8212" s="1" t="s">
        <v>61</v>
      </c>
      <c r="G8212" s="1" t="s">
        <v>55</v>
      </c>
      <c r="H8212">
        <v>52.939900000000002</v>
      </c>
      <c r="I8212">
        <v>-106.4509</v>
      </c>
      <c r="J8212">
        <v>59</v>
      </c>
      <c r="K8212" t="b">
        <v>1</v>
      </c>
      <c r="L8212">
        <v>599</v>
      </c>
      <c r="M8212" s="1" t="s">
        <v>74</v>
      </c>
      <c r="N8212" s="1" t="s">
        <v>75</v>
      </c>
      <c r="O8212">
        <v>2</v>
      </c>
      <c r="P8212" t="b">
        <v>0</v>
      </c>
      <c r="Q8212" t="b">
        <v>1</v>
      </c>
      <c r="R8212" s="1" t="s">
        <v>41</v>
      </c>
      <c r="S8212" s="1" t="s">
        <v>49</v>
      </c>
      <c r="T8212">
        <v>4</v>
      </c>
      <c r="U8212" s="1" t="s">
        <v>42</v>
      </c>
      <c r="V8212" s="1" t="s">
        <v>59</v>
      </c>
      <c r="W8212" s="1" t="str">
        <f>IF(OR(MasterData[[#This Row],[Event]]="Christmas Market", MasterData[[#This Row],[Event]]="Christmas"), "Christmas Sale", "Non-Christmas Sale")</f>
        <v>Non-Christmas Sale</v>
      </c>
      <c r="X8212" t="b">
        <v>0</v>
      </c>
      <c r="Y8212">
        <v>3</v>
      </c>
      <c r="Z8212">
        <v>22.08</v>
      </c>
      <c r="AA8212">
        <v>44.16</v>
      </c>
      <c r="AB8212">
        <v>4.42</v>
      </c>
      <c r="AC8212" t="str">
        <f>IF(MasterData[[#This Row],[Discount Amount]]&gt;0, "Promotional sale", "Non-Promotional Sales")</f>
        <v>Promotional sale</v>
      </c>
    </row>
    <row r="8213" spans="1:29" x14ac:dyDescent="0.25">
      <c r="A8213">
        <v>8212</v>
      </c>
      <c r="B8213" s="1" t="s">
        <v>89</v>
      </c>
      <c r="C8213" s="2">
        <v>0.21662037037037041</v>
      </c>
      <c r="D8213">
        <v>438</v>
      </c>
      <c r="E8213">
        <v>34</v>
      </c>
      <c r="F8213" s="1" t="s">
        <v>37</v>
      </c>
      <c r="G8213" s="1" t="s">
        <v>68</v>
      </c>
      <c r="H8213">
        <v>46.318800000000003</v>
      </c>
      <c r="I8213">
        <v>-63.146099999999997</v>
      </c>
      <c r="J8213">
        <v>26</v>
      </c>
      <c r="K8213" t="b">
        <v>0</v>
      </c>
      <c r="L8213">
        <v>949</v>
      </c>
      <c r="M8213" s="1" t="s">
        <v>39</v>
      </c>
      <c r="N8213" s="1" t="s">
        <v>40</v>
      </c>
      <c r="O8213">
        <v>1</v>
      </c>
      <c r="P8213" t="b">
        <v>0</v>
      </c>
      <c r="Q8213" t="b">
        <v>1</v>
      </c>
      <c r="R8213" s="1" t="s">
        <v>52</v>
      </c>
      <c r="S8213" s="1" t="s">
        <v>58</v>
      </c>
      <c r="T8213">
        <v>2</v>
      </c>
      <c r="U8213" s="1" t="s">
        <v>34</v>
      </c>
      <c r="V8213" s="1" t="s">
        <v>35</v>
      </c>
      <c r="W8213" s="1" t="str">
        <f>IF(OR(MasterData[[#This Row],[Event]]="Christmas Market", MasterData[[#This Row],[Event]]="Christmas"), "Christmas Sale", "Non-Christmas Sale")</f>
        <v>Non-Christmas Sale</v>
      </c>
      <c r="X8213" t="b">
        <v>1</v>
      </c>
      <c r="Y8213">
        <v>5</v>
      </c>
      <c r="Z8213">
        <v>73.84</v>
      </c>
      <c r="AA8213">
        <v>73.84</v>
      </c>
      <c r="AB8213">
        <v>0</v>
      </c>
      <c r="AC8213" t="str">
        <f>IF(MasterData[[#This Row],[Discount Amount]]&gt;0, "Promotional sale", "Non-Promotional Sales")</f>
        <v>Non-Promotional Sales</v>
      </c>
    </row>
    <row r="8214" spans="1:29" x14ac:dyDescent="0.25">
      <c r="A8214">
        <v>8213</v>
      </c>
      <c r="B8214" s="1" t="s">
        <v>111</v>
      </c>
      <c r="C8214" s="2">
        <v>0.80527777777777776</v>
      </c>
      <c r="D8214">
        <v>417</v>
      </c>
      <c r="E8214">
        <v>22</v>
      </c>
      <c r="F8214" s="1" t="s">
        <v>61</v>
      </c>
      <c r="G8214" s="1" t="s">
        <v>81</v>
      </c>
      <c r="H8214">
        <v>64.248000000000005</v>
      </c>
      <c r="I8214">
        <v>-84.889600000000002</v>
      </c>
      <c r="J8214">
        <v>94</v>
      </c>
      <c r="K8214" t="b">
        <v>0</v>
      </c>
      <c r="L8214">
        <v>507</v>
      </c>
      <c r="M8214" s="1" t="s">
        <v>56</v>
      </c>
      <c r="N8214" s="1" t="s">
        <v>57</v>
      </c>
      <c r="O8214">
        <v>1</v>
      </c>
      <c r="P8214" t="b">
        <v>1</v>
      </c>
      <c r="Q8214" t="b">
        <v>0</v>
      </c>
      <c r="R8214" s="1" t="s">
        <v>41</v>
      </c>
      <c r="S8214" s="1" t="s">
        <v>58</v>
      </c>
      <c r="T8214">
        <v>4</v>
      </c>
      <c r="U8214" s="1" t="s">
        <v>45</v>
      </c>
      <c r="V8214" s="1" t="s">
        <v>35</v>
      </c>
      <c r="W8214" s="1" t="str">
        <f>IF(OR(MasterData[[#This Row],[Event]]="Christmas Market", MasterData[[#This Row],[Event]]="Christmas"), "Christmas Sale", "Non-Christmas Sale")</f>
        <v>Non-Christmas Sale</v>
      </c>
      <c r="X8214" t="b">
        <v>0</v>
      </c>
      <c r="Y8214">
        <v>2</v>
      </c>
      <c r="Z8214">
        <v>97.97</v>
      </c>
      <c r="AA8214">
        <v>97.97</v>
      </c>
      <c r="AB8214">
        <v>0</v>
      </c>
      <c r="AC8214" t="str">
        <f>IF(MasterData[[#This Row],[Discount Amount]]&gt;0, "Promotional sale", "Non-Promotional Sales")</f>
        <v>Non-Promotional Sales</v>
      </c>
    </row>
    <row r="8215" spans="1:29" x14ac:dyDescent="0.25">
      <c r="A8215">
        <v>8214</v>
      </c>
      <c r="B8215" s="1" t="s">
        <v>339</v>
      </c>
      <c r="C8215" s="2">
        <v>0.96369212962962969</v>
      </c>
      <c r="D8215">
        <v>153</v>
      </c>
      <c r="E8215">
        <v>40</v>
      </c>
      <c r="F8215" s="1" t="s">
        <v>37</v>
      </c>
      <c r="G8215" s="1" t="s">
        <v>38</v>
      </c>
      <c r="H8215">
        <v>53.726700000000001</v>
      </c>
      <c r="I8215">
        <v>-127.6476</v>
      </c>
      <c r="J8215">
        <v>5</v>
      </c>
      <c r="K8215" t="b">
        <v>0</v>
      </c>
      <c r="L8215">
        <v>197</v>
      </c>
      <c r="M8215" s="1" t="s">
        <v>63</v>
      </c>
      <c r="N8215" s="1" t="s">
        <v>64</v>
      </c>
      <c r="O8215">
        <v>1</v>
      </c>
      <c r="P8215" t="b">
        <v>0</v>
      </c>
      <c r="Q8215" t="b">
        <v>0</v>
      </c>
      <c r="R8215" s="1" t="s">
        <v>52</v>
      </c>
      <c r="S8215" s="1" t="s">
        <v>53</v>
      </c>
      <c r="T8215">
        <v>3</v>
      </c>
      <c r="U8215" s="1" t="s">
        <v>42</v>
      </c>
      <c r="V8215" s="1" t="s">
        <v>59</v>
      </c>
      <c r="W8215" s="1" t="str">
        <f>IF(OR(MasterData[[#This Row],[Event]]="Christmas Market", MasterData[[#This Row],[Event]]="Christmas"), "Christmas Sale", "Non-Christmas Sale")</f>
        <v>Non-Christmas Sale</v>
      </c>
      <c r="X8215" t="b">
        <v>1</v>
      </c>
      <c r="Y8215">
        <v>5</v>
      </c>
      <c r="Z8215">
        <v>30.51</v>
      </c>
      <c r="AA8215">
        <v>30.51</v>
      </c>
      <c r="AB8215">
        <v>3.05</v>
      </c>
      <c r="AC8215" t="str">
        <f>IF(MasterData[[#This Row],[Discount Amount]]&gt;0, "Promotional sale", "Non-Promotional Sales")</f>
        <v>Promotional sale</v>
      </c>
    </row>
    <row r="8216" spans="1:29" x14ac:dyDescent="0.25">
      <c r="A8216">
        <v>8215</v>
      </c>
      <c r="B8216" s="1" t="s">
        <v>141</v>
      </c>
      <c r="C8216" s="2">
        <v>0.30973379629629627</v>
      </c>
      <c r="D8216">
        <v>217</v>
      </c>
      <c r="E8216">
        <v>36</v>
      </c>
      <c r="F8216" s="1" t="s">
        <v>28</v>
      </c>
      <c r="G8216" s="1" t="s">
        <v>55</v>
      </c>
      <c r="H8216">
        <v>52.939900000000002</v>
      </c>
      <c r="I8216">
        <v>-106.4509</v>
      </c>
      <c r="J8216">
        <v>86</v>
      </c>
      <c r="K8216" t="b">
        <v>1</v>
      </c>
      <c r="L8216">
        <v>920</v>
      </c>
      <c r="M8216" s="1" t="s">
        <v>30</v>
      </c>
      <c r="N8216" s="1" t="s">
        <v>31</v>
      </c>
      <c r="O8216">
        <v>2</v>
      </c>
      <c r="P8216" t="b">
        <v>1</v>
      </c>
      <c r="Q8216" t="b">
        <v>1</v>
      </c>
      <c r="R8216" s="1" t="s">
        <v>32</v>
      </c>
      <c r="S8216" s="1" t="s">
        <v>33</v>
      </c>
      <c r="T8216">
        <v>5</v>
      </c>
      <c r="U8216" s="1" t="s">
        <v>45</v>
      </c>
      <c r="V8216" s="1" t="s">
        <v>59</v>
      </c>
      <c r="W8216" s="1" t="str">
        <f>IF(OR(MasterData[[#This Row],[Event]]="Christmas Market", MasterData[[#This Row],[Event]]="Christmas"), "Christmas Sale", "Non-Christmas Sale")</f>
        <v>Non-Christmas Sale</v>
      </c>
      <c r="X8216" t="b">
        <v>1</v>
      </c>
      <c r="Y8216">
        <v>1</v>
      </c>
      <c r="Z8216">
        <v>61.24</v>
      </c>
      <c r="AA8216">
        <v>122.47</v>
      </c>
      <c r="AB8216">
        <v>12.25</v>
      </c>
      <c r="AC8216" t="str">
        <f>IF(MasterData[[#This Row],[Discount Amount]]&gt;0, "Promotional sale", "Non-Promotional Sales")</f>
        <v>Promotional sale</v>
      </c>
    </row>
    <row r="8217" spans="1:29" x14ac:dyDescent="0.25">
      <c r="A8217">
        <v>8216</v>
      </c>
      <c r="B8217" s="1" t="s">
        <v>364</v>
      </c>
      <c r="C8217" s="2">
        <v>0.56626157407407418</v>
      </c>
      <c r="D8217">
        <v>272</v>
      </c>
      <c r="E8217">
        <v>26</v>
      </c>
      <c r="F8217" s="1" t="s">
        <v>37</v>
      </c>
      <c r="G8217" s="1" t="s">
        <v>44</v>
      </c>
      <c r="H8217">
        <v>46.813099999999999</v>
      </c>
      <c r="I8217">
        <v>-71.207499999999996</v>
      </c>
      <c r="J8217">
        <v>31</v>
      </c>
      <c r="K8217" t="b">
        <v>1</v>
      </c>
      <c r="L8217">
        <v>251</v>
      </c>
      <c r="M8217" s="1" t="s">
        <v>74</v>
      </c>
      <c r="N8217" s="1" t="s">
        <v>75</v>
      </c>
      <c r="O8217">
        <v>1</v>
      </c>
      <c r="P8217" t="b">
        <v>1</v>
      </c>
      <c r="Q8217" t="b">
        <v>0</v>
      </c>
      <c r="R8217" s="1" t="s">
        <v>52</v>
      </c>
      <c r="S8217" s="1" t="s">
        <v>49</v>
      </c>
      <c r="T8217">
        <v>4</v>
      </c>
      <c r="U8217" s="1" t="s">
        <v>42</v>
      </c>
      <c r="V8217" s="1" t="s">
        <v>59</v>
      </c>
      <c r="W8217" s="1" t="str">
        <f>IF(OR(MasterData[[#This Row],[Event]]="Christmas Market", MasterData[[#This Row],[Event]]="Christmas"), "Christmas Sale", "Non-Christmas Sale")</f>
        <v>Non-Christmas Sale</v>
      </c>
      <c r="X8217" t="b">
        <v>0</v>
      </c>
      <c r="Y8217">
        <v>5</v>
      </c>
      <c r="Z8217">
        <v>13.83</v>
      </c>
      <c r="AA8217">
        <v>13.83</v>
      </c>
      <c r="AB8217">
        <v>1.38</v>
      </c>
      <c r="AC8217" t="str">
        <f>IF(MasterData[[#This Row],[Discount Amount]]&gt;0, "Promotional sale", "Non-Promotional Sales")</f>
        <v>Promotional sale</v>
      </c>
    </row>
    <row r="8218" spans="1:29" x14ac:dyDescent="0.25">
      <c r="A8218">
        <v>8217</v>
      </c>
      <c r="B8218" s="1" t="s">
        <v>151</v>
      </c>
      <c r="C8218" s="2">
        <v>0.80542824074074071</v>
      </c>
      <c r="D8218">
        <v>101</v>
      </c>
      <c r="E8218">
        <v>68</v>
      </c>
      <c r="F8218" s="1" t="s">
        <v>61</v>
      </c>
      <c r="G8218" s="1" t="s">
        <v>70</v>
      </c>
      <c r="H8218">
        <v>54.273099999999999</v>
      </c>
      <c r="I8218">
        <v>-61.738799999999998</v>
      </c>
      <c r="J8218">
        <v>13</v>
      </c>
      <c r="K8218" t="b">
        <v>1</v>
      </c>
      <c r="L8218">
        <v>679</v>
      </c>
      <c r="M8218" s="1" t="s">
        <v>56</v>
      </c>
      <c r="N8218" s="1" t="s">
        <v>57</v>
      </c>
      <c r="O8218">
        <v>5</v>
      </c>
      <c r="P8218" t="b">
        <v>1</v>
      </c>
      <c r="Q8218" t="b">
        <v>1</v>
      </c>
      <c r="R8218" s="1" t="s">
        <v>32</v>
      </c>
      <c r="S8218" s="1" t="s">
        <v>53</v>
      </c>
      <c r="T8218">
        <v>5</v>
      </c>
      <c r="U8218" s="1" t="s">
        <v>42</v>
      </c>
      <c r="V8218" s="1" t="s">
        <v>35</v>
      </c>
      <c r="W8218" s="1" t="str">
        <f>IF(OR(MasterData[[#This Row],[Event]]="Christmas Market", MasterData[[#This Row],[Event]]="Christmas"), "Christmas Sale", "Non-Christmas Sale")</f>
        <v>Non-Christmas Sale</v>
      </c>
      <c r="X8218" t="b">
        <v>1</v>
      </c>
      <c r="Y8218">
        <v>2</v>
      </c>
      <c r="Z8218">
        <v>38.14</v>
      </c>
      <c r="AA8218">
        <v>190.7</v>
      </c>
      <c r="AB8218">
        <v>0</v>
      </c>
      <c r="AC8218" t="str">
        <f>IF(MasterData[[#This Row],[Discount Amount]]&gt;0, "Promotional sale", "Non-Promotional Sales")</f>
        <v>Non-Promotional Sales</v>
      </c>
    </row>
    <row r="8219" spans="1:29" x14ac:dyDescent="0.25">
      <c r="A8219">
        <v>8218</v>
      </c>
      <c r="B8219" s="1" t="s">
        <v>414</v>
      </c>
      <c r="C8219" s="2">
        <v>0.15523148148148147</v>
      </c>
      <c r="D8219">
        <v>406</v>
      </c>
      <c r="E8219">
        <v>31</v>
      </c>
      <c r="F8219" s="1" t="s">
        <v>28</v>
      </c>
      <c r="G8219" s="1" t="s">
        <v>68</v>
      </c>
      <c r="H8219">
        <v>46.318800000000003</v>
      </c>
      <c r="I8219">
        <v>-63.146099999999997</v>
      </c>
      <c r="J8219">
        <v>80</v>
      </c>
      <c r="K8219" t="b">
        <v>0</v>
      </c>
      <c r="L8219">
        <v>666</v>
      </c>
      <c r="M8219" s="1" t="s">
        <v>74</v>
      </c>
      <c r="N8219" s="1" t="s">
        <v>75</v>
      </c>
      <c r="O8219">
        <v>1</v>
      </c>
      <c r="P8219" t="b">
        <v>1</v>
      </c>
      <c r="Q8219" t="b">
        <v>0</v>
      </c>
      <c r="R8219" s="1" t="s">
        <v>52</v>
      </c>
      <c r="S8219" s="1" t="s">
        <v>49</v>
      </c>
      <c r="T8219">
        <v>3</v>
      </c>
      <c r="U8219" s="1" t="s">
        <v>34</v>
      </c>
      <c r="V8219" s="1" t="s">
        <v>59</v>
      </c>
      <c r="W8219" s="1" t="str">
        <f>IF(OR(MasterData[[#This Row],[Event]]="Christmas Market", MasterData[[#This Row],[Event]]="Christmas"), "Christmas Sale", "Non-Christmas Sale")</f>
        <v>Non-Christmas Sale</v>
      </c>
      <c r="X8219" t="b">
        <v>0</v>
      </c>
      <c r="Y8219">
        <v>3</v>
      </c>
      <c r="Z8219">
        <v>36.67</v>
      </c>
      <c r="AA8219">
        <v>36.67</v>
      </c>
      <c r="AB8219">
        <v>3.67</v>
      </c>
      <c r="AC8219" t="str">
        <f>IF(MasterData[[#This Row],[Discount Amount]]&gt;0, "Promotional sale", "Non-Promotional Sales")</f>
        <v>Promotional sale</v>
      </c>
    </row>
    <row r="8220" spans="1:29" x14ac:dyDescent="0.25">
      <c r="A8220">
        <v>8219</v>
      </c>
      <c r="B8220" s="1" t="s">
        <v>418</v>
      </c>
      <c r="C8220" s="2">
        <v>0.80745370370370373</v>
      </c>
      <c r="D8220">
        <v>127</v>
      </c>
      <c r="E8220">
        <v>42</v>
      </c>
      <c r="F8220" s="1" t="s">
        <v>28</v>
      </c>
      <c r="G8220" s="1" t="s">
        <v>48</v>
      </c>
      <c r="H8220">
        <v>53.933300000000003</v>
      </c>
      <c r="I8220">
        <v>-116.5765</v>
      </c>
      <c r="J8220">
        <v>15</v>
      </c>
      <c r="K8220" t="b">
        <v>1</v>
      </c>
      <c r="L8220">
        <v>579</v>
      </c>
      <c r="M8220" s="1" t="s">
        <v>63</v>
      </c>
      <c r="N8220" s="1" t="s">
        <v>64</v>
      </c>
      <c r="O8220">
        <v>1</v>
      </c>
      <c r="P8220" t="b">
        <v>0</v>
      </c>
      <c r="Q8220" t="b">
        <v>1</v>
      </c>
      <c r="R8220" s="1" t="s">
        <v>32</v>
      </c>
      <c r="S8220" s="1" t="s">
        <v>49</v>
      </c>
      <c r="T8220">
        <v>5</v>
      </c>
      <c r="U8220" s="1" t="s">
        <v>45</v>
      </c>
      <c r="V8220" s="1" t="s">
        <v>59</v>
      </c>
      <c r="W8220" s="1" t="str">
        <f>IF(OR(MasterData[[#This Row],[Event]]="Christmas Market", MasterData[[#This Row],[Event]]="Christmas"), "Christmas Sale", "Non-Christmas Sale")</f>
        <v>Non-Christmas Sale</v>
      </c>
      <c r="X8220" t="b">
        <v>1</v>
      </c>
      <c r="Y8220">
        <v>5</v>
      </c>
      <c r="Z8220">
        <v>40.4</v>
      </c>
      <c r="AA8220">
        <v>40.4</v>
      </c>
      <c r="AB8220">
        <v>4.04</v>
      </c>
      <c r="AC8220" t="str">
        <f>IF(MasterData[[#This Row],[Discount Amount]]&gt;0, "Promotional sale", "Non-Promotional Sales")</f>
        <v>Promotional sale</v>
      </c>
    </row>
    <row r="8221" spans="1:29" x14ac:dyDescent="0.25">
      <c r="A8221">
        <v>8220</v>
      </c>
      <c r="B8221" s="1" t="s">
        <v>320</v>
      </c>
      <c r="C8221" s="2">
        <v>0.74105324074074064</v>
      </c>
      <c r="D8221">
        <v>378</v>
      </c>
      <c r="E8221">
        <v>52</v>
      </c>
      <c r="F8221" s="1" t="s">
        <v>61</v>
      </c>
      <c r="G8221" s="1" t="s">
        <v>79</v>
      </c>
      <c r="H8221">
        <v>63.588799999999999</v>
      </c>
      <c r="I8221">
        <v>-115.5069</v>
      </c>
      <c r="J8221">
        <v>91</v>
      </c>
      <c r="K8221" t="b">
        <v>1</v>
      </c>
      <c r="L8221">
        <v>439</v>
      </c>
      <c r="M8221" s="1" t="s">
        <v>74</v>
      </c>
      <c r="N8221" s="1" t="s">
        <v>75</v>
      </c>
      <c r="O8221">
        <v>2</v>
      </c>
      <c r="P8221" t="b">
        <v>0</v>
      </c>
      <c r="Q8221" t="b">
        <v>0</v>
      </c>
      <c r="R8221" s="1" t="s">
        <v>52</v>
      </c>
      <c r="S8221" s="1" t="s">
        <v>33</v>
      </c>
      <c r="T8221">
        <v>1</v>
      </c>
      <c r="U8221" s="1" t="s">
        <v>45</v>
      </c>
      <c r="V8221" s="1" t="s">
        <v>46</v>
      </c>
      <c r="W8221" s="1" t="str">
        <f>IF(OR(MasterData[[#This Row],[Event]]="Christmas Market", MasterData[[#This Row],[Event]]="Christmas"), "Christmas Sale", "Non-Christmas Sale")</f>
        <v>Christmas Sale</v>
      </c>
      <c r="X8221" t="b">
        <v>0</v>
      </c>
      <c r="Y8221">
        <v>2</v>
      </c>
      <c r="Z8221">
        <v>76.78</v>
      </c>
      <c r="AA8221">
        <v>153.56</v>
      </c>
      <c r="AB8221">
        <v>0</v>
      </c>
      <c r="AC8221" t="str">
        <f>IF(MasterData[[#This Row],[Discount Amount]]&gt;0, "Promotional sale", "Non-Promotional Sales")</f>
        <v>Non-Promotional Sales</v>
      </c>
    </row>
    <row r="8222" spans="1:29" x14ac:dyDescent="0.25">
      <c r="A8222">
        <v>8221</v>
      </c>
      <c r="B8222" s="1" t="s">
        <v>430</v>
      </c>
      <c r="C8222" s="2">
        <v>0.6997106481481481</v>
      </c>
      <c r="D8222">
        <v>424</v>
      </c>
      <c r="E8222">
        <v>53</v>
      </c>
      <c r="F8222" s="1" t="s">
        <v>37</v>
      </c>
      <c r="G8222" s="1" t="s">
        <v>44</v>
      </c>
      <c r="H8222">
        <v>46.813099999999999</v>
      </c>
      <c r="I8222">
        <v>-71.207499999999996</v>
      </c>
      <c r="J8222">
        <v>81</v>
      </c>
      <c r="K8222" t="b">
        <v>0</v>
      </c>
      <c r="L8222">
        <v>918</v>
      </c>
      <c r="M8222" s="1" t="s">
        <v>56</v>
      </c>
      <c r="N8222" s="1" t="s">
        <v>57</v>
      </c>
      <c r="O8222">
        <v>1</v>
      </c>
      <c r="P8222" t="b">
        <v>0</v>
      </c>
      <c r="Q8222" t="b">
        <v>0</v>
      </c>
      <c r="R8222" s="1" t="s">
        <v>32</v>
      </c>
      <c r="S8222" s="1" t="s">
        <v>33</v>
      </c>
      <c r="T8222">
        <v>2</v>
      </c>
      <c r="U8222" s="1" t="s">
        <v>34</v>
      </c>
      <c r="V8222" s="1" t="s">
        <v>35</v>
      </c>
      <c r="W8222" s="1" t="str">
        <f>IF(OR(MasterData[[#This Row],[Event]]="Christmas Market", MasterData[[#This Row],[Event]]="Christmas"), "Christmas Sale", "Non-Christmas Sale")</f>
        <v>Non-Christmas Sale</v>
      </c>
      <c r="X8222" t="b">
        <v>1</v>
      </c>
      <c r="Y8222">
        <v>5</v>
      </c>
      <c r="Z8222">
        <v>40.229999999999997</v>
      </c>
      <c r="AA8222">
        <v>40.229999999999997</v>
      </c>
      <c r="AB8222">
        <v>0</v>
      </c>
      <c r="AC8222" t="str">
        <f>IF(MasterData[[#This Row],[Discount Amount]]&gt;0, "Promotional sale", "Non-Promotional Sales")</f>
        <v>Non-Promotional Sales</v>
      </c>
    </row>
    <row r="8223" spans="1:29" x14ac:dyDescent="0.25">
      <c r="A8223">
        <v>8222</v>
      </c>
      <c r="B8223" s="1" t="s">
        <v>207</v>
      </c>
      <c r="C8223" s="2">
        <v>0.34686342592592601</v>
      </c>
      <c r="D8223">
        <v>91</v>
      </c>
      <c r="E8223">
        <v>35</v>
      </c>
      <c r="F8223" s="1" t="s">
        <v>37</v>
      </c>
      <c r="G8223" s="1" t="s">
        <v>68</v>
      </c>
      <c r="H8223">
        <v>46.318800000000003</v>
      </c>
      <c r="I8223">
        <v>-63.146099999999997</v>
      </c>
      <c r="J8223">
        <v>61</v>
      </c>
      <c r="K8223" t="b">
        <v>1</v>
      </c>
      <c r="L8223">
        <v>519</v>
      </c>
      <c r="M8223" s="1" t="s">
        <v>63</v>
      </c>
      <c r="N8223" s="1" t="s">
        <v>64</v>
      </c>
      <c r="O8223">
        <v>4</v>
      </c>
      <c r="P8223" t="b">
        <v>1</v>
      </c>
      <c r="Q8223" t="b">
        <v>1</v>
      </c>
      <c r="R8223" s="1" t="s">
        <v>32</v>
      </c>
      <c r="S8223" s="1" t="s">
        <v>49</v>
      </c>
      <c r="T8223">
        <v>3</v>
      </c>
      <c r="U8223" s="1" t="s">
        <v>42</v>
      </c>
      <c r="V8223" s="1" t="s">
        <v>46</v>
      </c>
      <c r="W8223" s="1" t="str">
        <f>IF(OR(MasterData[[#This Row],[Event]]="Christmas Market", MasterData[[#This Row],[Event]]="Christmas"), "Christmas Sale", "Non-Christmas Sale")</f>
        <v>Christmas Sale</v>
      </c>
      <c r="X8223" t="b">
        <v>1</v>
      </c>
      <c r="Y8223">
        <v>2</v>
      </c>
      <c r="Z8223">
        <v>14.87</v>
      </c>
      <c r="AA8223">
        <v>59.48</v>
      </c>
      <c r="AB8223">
        <v>0</v>
      </c>
      <c r="AC8223" t="str">
        <f>IF(MasterData[[#This Row],[Discount Amount]]&gt;0, "Promotional sale", "Non-Promotional Sales")</f>
        <v>Non-Promotional Sales</v>
      </c>
    </row>
    <row r="8224" spans="1:29" x14ac:dyDescent="0.25">
      <c r="A8224">
        <v>8223</v>
      </c>
      <c r="B8224" s="1" t="s">
        <v>146</v>
      </c>
      <c r="C8224" s="2">
        <v>0.21407407407407408</v>
      </c>
      <c r="D8224">
        <v>419</v>
      </c>
      <c r="E8224">
        <v>18</v>
      </c>
      <c r="F8224" s="1" t="s">
        <v>37</v>
      </c>
      <c r="G8224" s="1" t="s">
        <v>79</v>
      </c>
      <c r="H8224">
        <v>63.588799999999999</v>
      </c>
      <c r="I8224">
        <v>-115.5069</v>
      </c>
      <c r="J8224">
        <v>58</v>
      </c>
      <c r="K8224" t="b">
        <v>0</v>
      </c>
      <c r="L8224">
        <v>336</v>
      </c>
      <c r="M8224" s="1" t="s">
        <v>63</v>
      </c>
      <c r="N8224" s="1" t="s">
        <v>64</v>
      </c>
      <c r="O8224">
        <v>2</v>
      </c>
      <c r="P8224" t="b">
        <v>1</v>
      </c>
      <c r="Q8224" t="b">
        <v>1</v>
      </c>
      <c r="R8224" s="1" t="s">
        <v>32</v>
      </c>
      <c r="S8224" s="1" t="s">
        <v>53</v>
      </c>
      <c r="T8224">
        <v>4</v>
      </c>
      <c r="U8224" s="1" t="s">
        <v>42</v>
      </c>
      <c r="V8224" s="1" t="s">
        <v>59</v>
      </c>
      <c r="W8224" s="1" t="str">
        <f>IF(OR(MasterData[[#This Row],[Event]]="Christmas Market", MasterData[[#This Row],[Event]]="Christmas"), "Christmas Sale", "Non-Christmas Sale")</f>
        <v>Non-Christmas Sale</v>
      </c>
      <c r="X8224" t="b">
        <v>1</v>
      </c>
      <c r="Y8224">
        <v>3</v>
      </c>
      <c r="Z8224">
        <v>12.77</v>
      </c>
      <c r="AA8224">
        <v>25.54</v>
      </c>
      <c r="AB8224">
        <v>2.5499999999999998</v>
      </c>
      <c r="AC8224" t="str">
        <f>IF(MasterData[[#This Row],[Discount Amount]]&gt;0, "Promotional sale", "Non-Promotional Sales")</f>
        <v>Promotional sale</v>
      </c>
    </row>
    <row r="8225" spans="1:29" x14ac:dyDescent="0.25">
      <c r="A8225">
        <v>8224</v>
      </c>
      <c r="B8225" s="1" t="s">
        <v>218</v>
      </c>
      <c r="C8225" s="2">
        <v>0.46768518518518509</v>
      </c>
      <c r="D8225">
        <v>231</v>
      </c>
      <c r="E8225">
        <v>50</v>
      </c>
      <c r="F8225" s="1" t="s">
        <v>37</v>
      </c>
      <c r="G8225" s="1" t="s">
        <v>79</v>
      </c>
      <c r="H8225">
        <v>63.588799999999999</v>
      </c>
      <c r="I8225">
        <v>-115.5069</v>
      </c>
      <c r="J8225">
        <v>54</v>
      </c>
      <c r="K8225" t="b">
        <v>1</v>
      </c>
      <c r="L8225">
        <v>936</v>
      </c>
      <c r="M8225" s="1" t="s">
        <v>74</v>
      </c>
      <c r="N8225" s="1" t="s">
        <v>75</v>
      </c>
      <c r="O8225">
        <v>2</v>
      </c>
      <c r="P8225" t="b">
        <v>1</v>
      </c>
      <c r="Q8225" t="b">
        <v>0</v>
      </c>
      <c r="R8225" s="1" t="s">
        <v>41</v>
      </c>
      <c r="S8225" s="1" t="s">
        <v>53</v>
      </c>
      <c r="T8225">
        <v>1</v>
      </c>
      <c r="U8225" s="1" t="s">
        <v>42</v>
      </c>
      <c r="V8225" s="1" t="s">
        <v>59</v>
      </c>
      <c r="W8225" s="1" t="str">
        <f>IF(OR(MasterData[[#This Row],[Event]]="Christmas Market", MasterData[[#This Row],[Event]]="Christmas"), "Christmas Sale", "Non-Christmas Sale")</f>
        <v>Non-Christmas Sale</v>
      </c>
      <c r="X8225" t="b">
        <v>1</v>
      </c>
      <c r="Y8225">
        <v>2</v>
      </c>
      <c r="Z8225">
        <v>66.75</v>
      </c>
      <c r="AA8225">
        <v>133.51</v>
      </c>
      <c r="AB8225">
        <v>13.35</v>
      </c>
      <c r="AC8225" t="str">
        <f>IF(MasterData[[#This Row],[Discount Amount]]&gt;0, "Promotional sale", "Non-Promotional Sales")</f>
        <v>Promotional sale</v>
      </c>
    </row>
    <row r="8226" spans="1:29" x14ac:dyDescent="0.25">
      <c r="A8226">
        <v>8225</v>
      </c>
      <c r="B8226" s="1" t="s">
        <v>228</v>
      </c>
      <c r="C8226" s="2">
        <v>0.59947916666666656</v>
      </c>
      <c r="D8226">
        <v>104</v>
      </c>
      <c r="E8226">
        <v>52</v>
      </c>
      <c r="F8226" s="1" t="s">
        <v>61</v>
      </c>
      <c r="G8226" s="1" t="s">
        <v>38</v>
      </c>
      <c r="H8226">
        <v>53.726700000000001</v>
      </c>
      <c r="I8226">
        <v>-127.6476</v>
      </c>
      <c r="J8226">
        <v>2</v>
      </c>
      <c r="K8226" t="b">
        <v>0</v>
      </c>
      <c r="L8226">
        <v>418</v>
      </c>
      <c r="M8226" s="1" t="s">
        <v>63</v>
      </c>
      <c r="N8226" s="1" t="s">
        <v>64</v>
      </c>
      <c r="O8226">
        <v>5</v>
      </c>
      <c r="P8226" t="b">
        <v>0</v>
      </c>
      <c r="Q8226" t="b">
        <v>0</v>
      </c>
      <c r="R8226" s="1" t="s">
        <v>32</v>
      </c>
      <c r="S8226" s="1" t="s">
        <v>49</v>
      </c>
      <c r="T8226">
        <v>1</v>
      </c>
      <c r="U8226" s="1" t="s">
        <v>34</v>
      </c>
      <c r="V8226" s="1" t="s">
        <v>59</v>
      </c>
      <c r="W8226" s="1" t="str">
        <f>IF(OR(MasterData[[#This Row],[Event]]="Christmas Market", MasterData[[#This Row],[Event]]="Christmas"), "Christmas Sale", "Non-Christmas Sale")</f>
        <v>Non-Christmas Sale</v>
      </c>
      <c r="X8226" t="b">
        <v>0</v>
      </c>
      <c r="Y8226">
        <v>5</v>
      </c>
      <c r="Z8226">
        <v>29.04</v>
      </c>
      <c r="AA8226">
        <v>145.19</v>
      </c>
      <c r="AB8226">
        <v>14.52</v>
      </c>
      <c r="AC8226" t="str">
        <f>IF(MasterData[[#This Row],[Discount Amount]]&gt;0, "Promotional sale", "Non-Promotional Sales")</f>
        <v>Promotional sale</v>
      </c>
    </row>
    <row r="8227" spans="1:29" x14ac:dyDescent="0.25">
      <c r="A8227">
        <v>8226</v>
      </c>
      <c r="B8227" s="1" t="s">
        <v>355</v>
      </c>
      <c r="C8227" s="2">
        <v>0.94657407407407401</v>
      </c>
      <c r="D8227">
        <v>494</v>
      </c>
      <c r="E8227">
        <v>54</v>
      </c>
      <c r="F8227" s="1" t="s">
        <v>28</v>
      </c>
      <c r="G8227" s="1" t="s">
        <v>48</v>
      </c>
      <c r="H8227">
        <v>53.933300000000003</v>
      </c>
      <c r="I8227">
        <v>-116.5765</v>
      </c>
      <c r="J8227">
        <v>45</v>
      </c>
      <c r="K8227" t="b">
        <v>1</v>
      </c>
      <c r="L8227">
        <v>35</v>
      </c>
      <c r="M8227" s="1" t="s">
        <v>56</v>
      </c>
      <c r="N8227" s="1" t="s">
        <v>57</v>
      </c>
      <c r="O8227">
        <v>3</v>
      </c>
      <c r="P8227" t="b">
        <v>1</v>
      </c>
      <c r="Q8227" t="b">
        <v>1</v>
      </c>
      <c r="R8227" s="1" t="s">
        <v>32</v>
      </c>
      <c r="S8227" s="1" t="s">
        <v>53</v>
      </c>
      <c r="T8227">
        <v>1</v>
      </c>
      <c r="U8227" s="1" t="s">
        <v>42</v>
      </c>
      <c r="V8227" s="1" t="s">
        <v>59</v>
      </c>
      <c r="W8227" s="1" t="str">
        <f>IF(OR(MasterData[[#This Row],[Event]]="Christmas Market", MasterData[[#This Row],[Event]]="Christmas"), "Christmas Sale", "Non-Christmas Sale")</f>
        <v>Non-Christmas Sale</v>
      </c>
      <c r="X8227" t="b">
        <v>0</v>
      </c>
      <c r="Y8227">
        <v>2</v>
      </c>
      <c r="Z8227">
        <v>37.590000000000003</v>
      </c>
      <c r="AA8227">
        <v>112.78</v>
      </c>
      <c r="AB8227">
        <v>11.28</v>
      </c>
      <c r="AC8227" t="str">
        <f>IF(MasterData[[#This Row],[Discount Amount]]&gt;0, "Promotional sale", "Non-Promotional Sales")</f>
        <v>Promotional sale</v>
      </c>
    </row>
    <row r="8228" spans="1:29" x14ac:dyDescent="0.25">
      <c r="A8228">
        <v>8227</v>
      </c>
      <c r="B8228" s="1" t="s">
        <v>180</v>
      </c>
      <c r="C8228" s="2">
        <v>8.1956018518518414E-2</v>
      </c>
      <c r="D8228">
        <v>169</v>
      </c>
      <c r="E8228">
        <v>18</v>
      </c>
      <c r="F8228" s="1" t="s">
        <v>28</v>
      </c>
      <c r="G8228" s="1" t="s">
        <v>66</v>
      </c>
      <c r="H8228">
        <v>45.077800000000003</v>
      </c>
      <c r="I8228">
        <v>-63.546700000000001</v>
      </c>
      <c r="J8228">
        <v>81</v>
      </c>
      <c r="K8228" t="b">
        <v>1</v>
      </c>
      <c r="L8228">
        <v>348</v>
      </c>
      <c r="M8228" s="1" t="s">
        <v>39</v>
      </c>
      <c r="N8228" s="1" t="s">
        <v>40</v>
      </c>
      <c r="O8228">
        <v>5</v>
      </c>
      <c r="P8228" t="b">
        <v>0</v>
      </c>
      <c r="Q8228" t="b">
        <v>0</v>
      </c>
      <c r="R8228" s="1" t="s">
        <v>41</v>
      </c>
      <c r="S8228" s="1" t="s">
        <v>33</v>
      </c>
      <c r="T8228">
        <v>1</v>
      </c>
      <c r="U8228" s="1" t="s">
        <v>45</v>
      </c>
      <c r="V8228" s="1" t="s">
        <v>59</v>
      </c>
      <c r="W8228" s="1" t="str">
        <f>IF(OR(MasterData[[#This Row],[Event]]="Christmas Market", MasterData[[#This Row],[Event]]="Christmas"), "Christmas Sale", "Non-Christmas Sale")</f>
        <v>Non-Christmas Sale</v>
      </c>
      <c r="X8228" t="b">
        <v>0</v>
      </c>
      <c r="Y8228">
        <v>1</v>
      </c>
      <c r="Z8228">
        <v>33.78</v>
      </c>
      <c r="AA8228">
        <v>168.92</v>
      </c>
      <c r="AB8228">
        <v>16.89</v>
      </c>
      <c r="AC8228" t="str">
        <f>IF(MasterData[[#This Row],[Discount Amount]]&gt;0, "Promotional sale", "Non-Promotional Sales")</f>
        <v>Promotional sale</v>
      </c>
    </row>
    <row r="8229" spans="1:29" x14ac:dyDescent="0.25">
      <c r="A8229">
        <v>8228</v>
      </c>
      <c r="B8229" s="1" t="s">
        <v>295</v>
      </c>
      <c r="C8229" s="2">
        <v>0.69427083333333339</v>
      </c>
      <c r="D8229">
        <v>355</v>
      </c>
      <c r="E8229">
        <v>56</v>
      </c>
      <c r="F8229" s="1" t="s">
        <v>28</v>
      </c>
      <c r="G8229" s="1" t="s">
        <v>79</v>
      </c>
      <c r="H8229">
        <v>63.588799999999999</v>
      </c>
      <c r="I8229">
        <v>-115.5069</v>
      </c>
      <c r="J8229">
        <v>87</v>
      </c>
      <c r="K8229" t="b">
        <v>0</v>
      </c>
      <c r="L8229">
        <v>529</v>
      </c>
      <c r="M8229" s="1" t="s">
        <v>63</v>
      </c>
      <c r="N8229" s="1" t="s">
        <v>64</v>
      </c>
      <c r="O8229">
        <v>5</v>
      </c>
      <c r="P8229" t="b">
        <v>0</v>
      </c>
      <c r="Q8229" t="b">
        <v>0</v>
      </c>
      <c r="R8229" s="1" t="s">
        <v>32</v>
      </c>
      <c r="S8229" s="1" t="s">
        <v>49</v>
      </c>
      <c r="T8229">
        <v>3</v>
      </c>
      <c r="U8229" s="1" t="s">
        <v>45</v>
      </c>
      <c r="V8229" s="1" t="s">
        <v>59</v>
      </c>
      <c r="W8229" s="1" t="str">
        <f>IF(OR(MasterData[[#This Row],[Event]]="Christmas Market", MasterData[[#This Row],[Event]]="Christmas"), "Christmas Sale", "Non-Christmas Sale")</f>
        <v>Non-Christmas Sale</v>
      </c>
      <c r="X8229" t="b">
        <v>1</v>
      </c>
      <c r="Y8229">
        <v>1</v>
      </c>
      <c r="Z8229">
        <v>69.84</v>
      </c>
      <c r="AA8229">
        <v>349.2</v>
      </c>
      <c r="AB8229">
        <v>34.92</v>
      </c>
      <c r="AC8229" t="str">
        <f>IF(MasterData[[#This Row],[Discount Amount]]&gt;0, "Promotional sale", "Non-Promotional Sales")</f>
        <v>Promotional sale</v>
      </c>
    </row>
    <row r="8230" spans="1:29" x14ac:dyDescent="0.25">
      <c r="A8230">
        <v>8229</v>
      </c>
      <c r="B8230" s="1" t="s">
        <v>378</v>
      </c>
      <c r="C8230" s="2">
        <v>0.65310185185185188</v>
      </c>
      <c r="D8230">
        <v>279</v>
      </c>
      <c r="E8230">
        <v>56</v>
      </c>
      <c r="F8230" s="1" t="s">
        <v>61</v>
      </c>
      <c r="G8230" s="1" t="s">
        <v>48</v>
      </c>
      <c r="H8230">
        <v>53.933300000000003</v>
      </c>
      <c r="I8230">
        <v>-116.5765</v>
      </c>
      <c r="J8230">
        <v>74</v>
      </c>
      <c r="K8230" t="b">
        <v>0</v>
      </c>
      <c r="L8230">
        <v>538</v>
      </c>
      <c r="M8230" s="1" t="s">
        <v>39</v>
      </c>
      <c r="N8230" s="1" t="s">
        <v>40</v>
      </c>
      <c r="O8230">
        <v>4</v>
      </c>
      <c r="P8230" t="b">
        <v>0</v>
      </c>
      <c r="Q8230" t="b">
        <v>1</v>
      </c>
      <c r="R8230" s="1" t="s">
        <v>32</v>
      </c>
      <c r="S8230" s="1" t="s">
        <v>53</v>
      </c>
      <c r="T8230">
        <v>1</v>
      </c>
      <c r="U8230" s="1" t="s">
        <v>45</v>
      </c>
      <c r="V8230" s="1" t="s">
        <v>35</v>
      </c>
      <c r="W8230" s="1" t="str">
        <f>IF(OR(MasterData[[#This Row],[Event]]="Christmas Market", MasterData[[#This Row],[Event]]="Christmas"), "Christmas Sale", "Non-Christmas Sale")</f>
        <v>Non-Christmas Sale</v>
      </c>
      <c r="X8230" t="b">
        <v>0</v>
      </c>
      <c r="Y8230">
        <v>2</v>
      </c>
      <c r="Z8230">
        <v>87.88</v>
      </c>
      <c r="AA8230">
        <v>351.53</v>
      </c>
      <c r="AB8230">
        <v>0</v>
      </c>
      <c r="AC8230" t="str">
        <f>IF(MasterData[[#This Row],[Discount Amount]]&gt;0, "Promotional sale", "Non-Promotional Sales")</f>
        <v>Non-Promotional Sales</v>
      </c>
    </row>
    <row r="8231" spans="1:29" x14ac:dyDescent="0.25">
      <c r="A8231">
        <v>8230</v>
      </c>
      <c r="B8231" s="1" t="s">
        <v>102</v>
      </c>
      <c r="C8231" s="2">
        <v>0.98748842592592601</v>
      </c>
      <c r="D8231">
        <v>67</v>
      </c>
      <c r="E8231">
        <v>22</v>
      </c>
      <c r="F8231" s="1" t="s">
        <v>28</v>
      </c>
      <c r="G8231" s="1" t="s">
        <v>38</v>
      </c>
      <c r="H8231">
        <v>53.726700000000001</v>
      </c>
      <c r="I8231">
        <v>-127.6476</v>
      </c>
      <c r="J8231">
        <v>54</v>
      </c>
      <c r="K8231" t="b">
        <v>1</v>
      </c>
      <c r="L8231">
        <v>68</v>
      </c>
      <c r="M8231" s="1" t="s">
        <v>30</v>
      </c>
      <c r="N8231" s="1" t="s">
        <v>31</v>
      </c>
      <c r="O8231">
        <v>4</v>
      </c>
      <c r="P8231" t="b">
        <v>0</v>
      </c>
      <c r="Q8231" t="b">
        <v>0</v>
      </c>
      <c r="R8231" s="1" t="s">
        <v>41</v>
      </c>
      <c r="S8231" s="1" t="s">
        <v>58</v>
      </c>
      <c r="T8231">
        <v>1</v>
      </c>
      <c r="U8231" s="1" t="s">
        <v>34</v>
      </c>
      <c r="V8231" s="1" t="s">
        <v>59</v>
      </c>
      <c r="W8231" s="1" t="str">
        <f>IF(OR(MasterData[[#This Row],[Event]]="Christmas Market", MasterData[[#This Row],[Event]]="Christmas"), "Christmas Sale", "Non-Christmas Sale")</f>
        <v>Non-Christmas Sale</v>
      </c>
      <c r="X8231" t="b">
        <v>0</v>
      </c>
      <c r="Y8231">
        <v>1</v>
      </c>
      <c r="Z8231">
        <v>64.099999999999994</v>
      </c>
      <c r="AA8231">
        <v>256.41000000000003</v>
      </c>
      <c r="AB8231">
        <v>25.64</v>
      </c>
      <c r="AC8231" t="str">
        <f>IF(MasterData[[#This Row],[Discount Amount]]&gt;0, "Promotional sale", "Non-Promotional Sales")</f>
        <v>Promotional sale</v>
      </c>
    </row>
    <row r="8232" spans="1:29" x14ac:dyDescent="0.25">
      <c r="A8232">
        <v>8231</v>
      </c>
      <c r="B8232" s="1" t="s">
        <v>60</v>
      </c>
      <c r="C8232" s="2">
        <v>0.56998842592592602</v>
      </c>
      <c r="D8232">
        <v>216</v>
      </c>
      <c r="E8232">
        <v>33</v>
      </c>
      <c r="F8232" s="1" t="s">
        <v>28</v>
      </c>
      <c r="G8232" s="1" t="s">
        <v>29</v>
      </c>
      <c r="H8232">
        <v>51.253799999999998</v>
      </c>
      <c r="I8232">
        <v>-85.3232</v>
      </c>
      <c r="J8232">
        <v>36</v>
      </c>
      <c r="K8232" t="b">
        <v>1</v>
      </c>
      <c r="L8232">
        <v>933</v>
      </c>
      <c r="M8232" s="1" t="s">
        <v>56</v>
      </c>
      <c r="N8232" s="1" t="s">
        <v>57</v>
      </c>
      <c r="O8232">
        <v>4</v>
      </c>
      <c r="P8232" t="b">
        <v>0</v>
      </c>
      <c r="Q8232" t="b">
        <v>1</v>
      </c>
      <c r="R8232" s="1" t="s">
        <v>41</v>
      </c>
      <c r="S8232" s="1" t="s">
        <v>53</v>
      </c>
      <c r="T8232">
        <v>4</v>
      </c>
      <c r="U8232" s="1" t="s">
        <v>34</v>
      </c>
      <c r="V8232" s="1" t="s">
        <v>46</v>
      </c>
      <c r="W8232" s="1" t="str">
        <f>IF(OR(MasterData[[#This Row],[Event]]="Christmas Market", MasterData[[#This Row],[Event]]="Christmas"), "Christmas Sale", "Non-Christmas Sale")</f>
        <v>Christmas Sale</v>
      </c>
      <c r="X8232" t="b">
        <v>1</v>
      </c>
      <c r="Y8232">
        <v>3</v>
      </c>
      <c r="Z8232">
        <v>96.61</v>
      </c>
      <c r="AA8232">
        <v>386.43</v>
      </c>
      <c r="AB8232">
        <v>0</v>
      </c>
      <c r="AC8232" t="str">
        <f>IF(MasterData[[#This Row],[Discount Amount]]&gt;0, "Promotional sale", "Non-Promotional Sales")</f>
        <v>Non-Promotional Sales</v>
      </c>
    </row>
    <row r="8233" spans="1:29" x14ac:dyDescent="0.25">
      <c r="A8233">
        <v>8232</v>
      </c>
      <c r="B8233" s="1" t="s">
        <v>340</v>
      </c>
      <c r="C8233" s="2">
        <v>0.8396527777777778</v>
      </c>
      <c r="D8233">
        <v>487</v>
      </c>
      <c r="E8233">
        <v>51</v>
      </c>
      <c r="F8233" s="1" t="s">
        <v>28</v>
      </c>
      <c r="G8233" s="1" t="s">
        <v>68</v>
      </c>
      <c r="H8233">
        <v>46.318800000000003</v>
      </c>
      <c r="I8233">
        <v>-63.146099999999997</v>
      </c>
      <c r="J8233">
        <v>68</v>
      </c>
      <c r="K8233" t="b">
        <v>1</v>
      </c>
      <c r="L8233">
        <v>402</v>
      </c>
      <c r="M8233" s="1" t="s">
        <v>63</v>
      </c>
      <c r="N8233" s="1" t="s">
        <v>64</v>
      </c>
      <c r="O8233">
        <v>1</v>
      </c>
      <c r="P8233" t="b">
        <v>0</v>
      </c>
      <c r="Q8233" t="b">
        <v>0</v>
      </c>
      <c r="R8233" s="1" t="s">
        <v>52</v>
      </c>
      <c r="S8233" s="1" t="s">
        <v>58</v>
      </c>
      <c r="T8233">
        <v>2</v>
      </c>
      <c r="U8233" s="1" t="s">
        <v>42</v>
      </c>
      <c r="V8233" s="1" t="s">
        <v>46</v>
      </c>
      <c r="W8233" s="1" t="str">
        <f>IF(OR(MasterData[[#This Row],[Event]]="Christmas Market", MasterData[[#This Row],[Event]]="Christmas"), "Christmas Sale", "Non-Christmas Sale")</f>
        <v>Christmas Sale</v>
      </c>
      <c r="X8233" t="b">
        <v>0</v>
      </c>
      <c r="Y8233">
        <v>5</v>
      </c>
      <c r="Z8233">
        <v>69.400000000000006</v>
      </c>
      <c r="AA8233">
        <v>69.400000000000006</v>
      </c>
      <c r="AB8233">
        <v>0</v>
      </c>
      <c r="AC8233" t="str">
        <f>IF(MasterData[[#This Row],[Discount Amount]]&gt;0, "Promotional sale", "Non-Promotional Sales")</f>
        <v>Non-Promotional Sales</v>
      </c>
    </row>
    <row r="8234" spans="1:29" x14ac:dyDescent="0.25">
      <c r="A8234">
        <v>8233</v>
      </c>
      <c r="B8234" s="1" t="s">
        <v>313</v>
      </c>
      <c r="C8234" s="2">
        <v>0.92584490740740732</v>
      </c>
      <c r="D8234">
        <v>368</v>
      </c>
      <c r="E8234">
        <v>35</v>
      </c>
      <c r="F8234" s="1" t="s">
        <v>37</v>
      </c>
      <c r="G8234" s="1" t="s">
        <v>70</v>
      </c>
      <c r="H8234">
        <v>54.273099999999999</v>
      </c>
      <c r="I8234">
        <v>-61.738799999999998</v>
      </c>
      <c r="J8234">
        <v>71</v>
      </c>
      <c r="K8234" t="b">
        <v>1</v>
      </c>
      <c r="L8234">
        <v>600</v>
      </c>
      <c r="M8234" s="1" t="s">
        <v>74</v>
      </c>
      <c r="N8234" s="1" t="s">
        <v>75</v>
      </c>
      <c r="O8234">
        <v>4</v>
      </c>
      <c r="P8234" t="b">
        <v>0</v>
      </c>
      <c r="Q8234" t="b">
        <v>1</v>
      </c>
      <c r="R8234" s="1" t="s">
        <v>32</v>
      </c>
      <c r="S8234" s="1" t="s">
        <v>58</v>
      </c>
      <c r="T8234">
        <v>5</v>
      </c>
      <c r="U8234" s="1" t="s">
        <v>34</v>
      </c>
      <c r="V8234" s="1" t="s">
        <v>46</v>
      </c>
      <c r="W8234" s="1" t="str">
        <f>IF(OR(MasterData[[#This Row],[Event]]="Christmas Market", MasterData[[#This Row],[Event]]="Christmas"), "Christmas Sale", "Non-Christmas Sale")</f>
        <v>Christmas Sale</v>
      </c>
      <c r="X8234" t="b">
        <v>0</v>
      </c>
      <c r="Y8234">
        <v>2</v>
      </c>
      <c r="Z8234">
        <v>25.97</v>
      </c>
      <c r="AA8234">
        <v>103.9</v>
      </c>
      <c r="AB8234">
        <v>0</v>
      </c>
      <c r="AC8234" t="str">
        <f>IF(MasterData[[#This Row],[Discount Amount]]&gt;0, "Promotional sale", "Non-Promotional Sales")</f>
        <v>Non-Promotional Sales</v>
      </c>
    </row>
    <row r="8235" spans="1:29" x14ac:dyDescent="0.25">
      <c r="A8235">
        <v>8234</v>
      </c>
      <c r="B8235" s="1" t="s">
        <v>298</v>
      </c>
      <c r="C8235" s="2">
        <v>0.92321759259259251</v>
      </c>
      <c r="D8235">
        <v>141</v>
      </c>
      <c r="E8235">
        <v>49</v>
      </c>
      <c r="F8235" s="1" t="s">
        <v>61</v>
      </c>
      <c r="G8235" s="1" t="s">
        <v>48</v>
      </c>
      <c r="H8235">
        <v>53.933300000000003</v>
      </c>
      <c r="I8235">
        <v>-116.5765</v>
      </c>
      <c r="J8235">
        <v>92</v>
      </c>
      <c r="K8235" t="b">
        <v>1</v>
      </c>
      <c r="L8235">
        <v>769</v>
      </c>
      <c r="M8235" s="1" t="s">
        <v>39</v>
      </c>
      <c r="N8235" s="1" t="s">
        <v>40</v>
      </c>
      <c r="O8235">
        <v>2</v>
      </c>
      <c r="P8235" t="b">
        <v>1</v>
      </c>
      <c r="Q8235" t="b">
        <v>1</v>
      </c>
      <c r="R8235" s="1" t="s">
        <v>32</v>
      </c>
      <c r="S8235" s="1" t="s">
        <v>53</v>
      </c>
      <c r="T8235">
        <v>2</v>
      </c>
      <c r="U8235" s="1" t="s">
        <v>45</v>
      </c>
      <c r="V8235" s="1" t="s">
        <v>35</v>
      </c>
      <c r="W8235" s="1" t="str">
        <f>IF(OR(MasterData[[#This Row],[Event]]="Christmas Market", MasterData[[#This Row],[Event]]="Christmas"), "Christmas Sale", "Non-Christmas Sale")</f>
        <v>Non-Christmas Sale</v>
      </c>
      <c r="X8235" t="b">
        <v>0</v>
      </c>
      <c r="Y8235">
        <v>1</v>
      </c>
      <c r="Z8235">
        <v>76.290000000000006</v>
      </c>
      <c r="AA8235">
        <v>152.58000000000001</v>
      </c>
      <c r="AB8235">
        <v>0</v>
      </c>
      <c r="AC8235" t="str">
        <f>IF(MasterData[[#This Row],[Discount Amount]]&gt;0, "Promotional sale", "Non-Promotional Sales")</f>
        <v>Non-Promotional Sales</v>
      </c>
    </row>
    <row r="8236" spans="1:29" x14ac:dyDescent="0.25">
      <c r="A8236">
        <v>8235</v>
      </c>
      <c r="B8236" s="1" t="s">
        <v>342</v>
      </c>
      <c r="C8236" s="2">
        <v>0.68769675925925933</v>
      </c>
      <c r="D8236">
        <v>238</v>
      </c>
      <c r="E8236">
        <v>51</v>
      </c>
      <c r="F8236" s="1" t="s">
        <v>37</v>
      </c>
      <c r="G8236" s="1" t="s">
        <v>38</v>
      </c>
      <c r="H8236">
        <v>53.726700000000001</v>
      </c>
      <c r="I8236">
        <v>-127.6476</v>
      </c>
      <c r="J8236">
        <v>84</v>
      </c>
      <c r="K8236" t="b">
        <v>1</v>
      </c>
      <c r="L8236">
        <v>594</v>
      </c>
      <c r="M8236" s="1" t="s">
        <v>63</v>
      </c>
      <c r="N8236" s="1" t="s">
        <v>64</v>
      </c>
      <c r="O8236">
        <v>2</v>
      </c>
      <c r="P8236" t="b">
        <v>0</v>
      </c>
      <c r="Q8236" t="b">
        <v>0</v>
      </c>
      <c r="R8236" s="1" t="s">
        <v>41</v>
      </c>
      <c r="S8236" s="1" t="s">
        <v>33</v>
      </c>
      <c r="T8236">
        <v>3</v>
      </c>
      <c r="U8236" s="1" t="s">
        <v>45</v>
      </c>
      <c r="V8236" s="1" t="s">
        <v>35</v>
      </c>
      <c r="W8236" s="1" t="str">
        <f>IF(OR(MasterData[[#This Row],[Event]]="Christmas Market", MasterData[[#This Row],[Event]]="Christmas"), "Christmas Sale", "Non-Christmas Sale")</f>
        <v>Non-Christmas Sale</v>
      </c>
      <c r="X8236" t="b">
        <v>1</v>
      </c>
      <c r="Y8236">
        <v>1</v>
      </c>
      <c r="Z8236">
        <v>17.37</v>
      </c>
      <c r="AA8236">
        <v>34.75</v>
      </c>
      <c r="AB8236">
        <v>0</v>
      </c>
      <c r="AC8236" t="str">
        <f>IF(MasterData[[#This Row],[Discount Amount]]&gt;0, "Promotional sale", "Non-Promotional Sales")</f>
        <v>Non-Promotional Sales</v>
      </c>
    </row>
    <row r="8237" spans="1:29" x14ac:dyDescent="0.25">
      <c r="A8237">
        <v>8236</v>
      </c>
      <c r="B8237" s="1" t="s">
        <v>246</v>
      </c>
      <c r="C8237" s="2">
        <v>0.69174768518518515</v>
      </c>
      <c r="D8237">
        <v>307</v>
      </c>
      <c r="E8237">
        <v>57</v>
      </c>
      <c r="F8237" s="1" t="s">
        <v>37</v>
      </c>
      <c r="G8237" s="1" t="s">
        <v>70</v>
      </c>
      <c r="H8237">
        <v>54.273099999999999</v>
      </c>
      <c r="I8237">
        <v>-61.738799999999998</v>
      </c>
      <c r="J8237">
        <v>19</v>
      </c>
      <c r="K8237" t="b">
        <v>0</v>
      </c>
      <c r="L8237">
        <v>798</v>
      </c>
      <c r="M8237" s="1" t="s">
        <v>30</v>
      </c>
      <c r="N8237" s="1" t="s">
        <v>31</v>
      </c>
      <c r="O8237">
        <v>1</v>
      </c>
      <c r="P8237" t="b">
        <v>0</v>
      </c>
      <c r="Q8237" t="b">
        <v>0</v>
      </c>
      <c r="R8237" s="1" t="s">
        <v>32</v>
      </c>
      <c r="S8237" s="1" t="s">
        <v>53</v>
      </c>
      <c r="T8237">
        <v>2</v>
      </c>
      <c r="U8237" s="1" t="s">
        <v>45</v>
      </c>
      <c r="V8237" s="1" t="s">
        <v>59</v>
      </c>
      <c r="W8237" s="1" t="str">
        <f>IF(OR(MasterData[[#This Row],[Event]]="Christmas Market", MasterData[[#This Row],[Event]]="Christmas"), "Christmas Sale", "Non-Christmas Sale")</f>
        <v>Non-Christmas Sale</v>
      </c>
      <c r="X8237" t="b">
        <v>1</v>
      </c>
      <c r="Y8237">
        <v>4</v>
      </c>
      <c r="Z8237">
        <v>70.02</v>
      </c>
      <c r="AA8237">
        <v>70.02</v>
      </c>
      <c r="AB8237">
        <v>7</v>
      </c>
      <c r="AC8237" t="str">
        <f>IF(MasterData[[#This Row],[Discount Amount]]&gt;0, "Promotional sale", "Non-Promotional Sales")</f>
        <v>Promotional sale</v>
      </c>
    </row>
    <row r="8238" spans="1:29" x14ac:dyDescent="0.25">
      <c r="A8238">
        <v>8237</v>
      </c>
      <c r="B8238" s="1" t="s">
        <v>188</v>
      </c>
      <c r="C8238" s="2">
        <v>8.8993055555555589E-2</v>
      </c>
      <c r="D8238">
        <v>157</v>
      </c>
      <c r="E8238">
        <v>22</v>
      </c>
      <c r="F8238" s="1" t="s">
        <v>28</v>
      </c>
      <c r="G8238" s="1" t="s">
        <v>66</v>
      </c>
      <c r="H8238">
        <v>45.077800000000003</v>
      </c>
      <c r="I8238">
        <v>-63.546700000000001</v>
      </c>
      <c r="J8238">
        <v>15</v>
      </c>
      <c r="K8238" t="b">
        <v>1</v>
      </c>
      <c r="L8238">
        <v>873</v>
      </c>
      <c r="M8238" s="1" t="s">
        <v>74</v>
      </c>
      <c r="N8238" s="1" t="s">
        <v>75</v>
      </c>
      <c r="O8238">
        <v>4</v>
      </c>
      <c r="P8238" t="b">
        <v>1</v>
      </c>
      <c r="Q8238" t="b">
        <v>1</v>
      </c>
      <c r="R8238" s="1" t="s">
        <v>32</v>
      </c>
      <c r="S8238" s="1" t="s">
        <v>49</v>
      </c>
      <c r="T8238">
        <v>3</v>
      </c>
      <c r="U8238" s="1" t="s">
        <v>45</v>
      </c>
      <c r="V8238" s="1" t="s">
        <v>35</v>
      </c>
      <c r="W8238" s="1" t="str">
        <f>IF(OR(MasterData[[#This Row],[Event]]="Christmas Market", MasterData[[#This Row],[Event]]="Christmas"), "Christmas Sale", "Non-Christmas Sale")</f>
        <v>Non-Christmas Sale</v>
      </c>
      <c r="X8238" t="b">
        <v>1</v>
      </c>
      <c r="Y8238">
        <v>1</v>
      </c>
      <c r="Z8238">
        <v>19.79</v>
      </c>
      <c r="AA8238">
        <v>79.180000000000007</v>
      </c>
      <c r="AB8238">
        <v>0</v>
      </c>
      <c r="AC8238" t="str">
        <f>IF(MasterData[[#This Row],[Discount Amount]]&gt;0, "Promotional sale", "Non-Promotional Sales")</f>
        <v>Non-Promotional Sales</v>
      </c>
    </row>
    <row r="8239" spans="1:29" x14ac:dyDescent="0.25">
      <c r="A8239">
        <v>8238</v>
      </c>
      <c r="B8239" s="1" t="s">
        <v>339</v>
      </c>
      <c r="C8239" s="2">
        <v>0.34361111111111109</v>
      </c>
      <c r="D8239">
        <v>52</v>
      </c>
      <c r="E8239">
        <v>38</v>
      </c>
      <c r="F8239" s="1" t="s">
        <v>28</v>
      </c>
      <c r="G8239" s="1" t="s">
        <v>62</v>
      </c>
      <c r="H8239">
        <v>46.565300000000001</v>
      </c>
      <c r="I8239">
        <v>-66.4619</v>
      </c>
      <c r="J8239">
        <v>93</v>
      </c>
      <c r="K8239" t="b">
        <v>1</v>
      </c>
      <c r="L8239">
        <v>190</v>
      </c>
      <c r="M8239" s="1" t="s">
        <v>30</v>
      </c>
      <c r="N8239" s="1" t="s">
        <v>31</v>
      </c>
      <c r="O8239">
        <v>3</v>
      </c>
      <c r="P8239" t="b">
        <v>1</v>
      </c>
      <c r="Q8239" t="b">
        <v>0</v>
      </c>
      <c r="R8239" s="1" t="s">
        <v>32</v>
      </c>
      <c r="S8239" s="1" t="s">
        <v>33</v>
      </c>
      <c r="T8239">
        <v>2</v>
      </c>
      <c r="U8239" s="1" t="s">
        <v>45</v>
      </c>
      <c r="V8239" s="1" t="s">
        <v>59</v>
      </c>
      <c r="W8239" s="1" t="str">
        <f>IF(OR(MasterData[[#This Row],[Event]]="Christmas Market", MasterData[[#This Row],[Event]]="Christmas"), "Christmas Sale", "Non-Christmas Sale")</f>
        <v>Non-Christmas Sale</v>
      </c>
      <c r="X8239" t="b">
        <v>0</v>
      </c>
      <c r="Y8239">
        <v>4</v>
      </c>
      <c r="Z8239">
        <v>10.83</v>
      </c>
      <c r="AA8239">
        <v>32.479999999999997</v>
      </c>
      <c r="AB8239">
        <v>3.25</v>
      </c>
      <c r="AC8239" t="str">
        <f>IF(MasterData[[#This Row],[Discount Amount]]&gt;0, "Promotional sale", "Non-Promotional Sales")</f>
        <v>Promotional sale</v>
      </c>
    </row>
    <row r="8240" spans="1:29" x14ac:dyDescent="0.25">
      <c r="A8240">
        <v>8239</v>
      </c>
      <c r="B8240" s="1" t="s">
        <v>196</v>
      </c>
      <c r="C8240" s="2">
        <v>0.3975347222222223</v>
      </c>
      <c r="D8240">
        <v>443</v>
      </c>
      <c r="E8240">
        <v>62</v>
      </c>
      <c r="F8240" s="1" t="s">
        <v>61</v>
      </c>
      <c r="G8240" s="1" t="s">
        <v>51</v>
      </c>
      <c r="H8240">
        <v>53.760899999999999</v>
      </c>
      <c r="I8240">
        <v>-98.813900000000004</v>
      </c>
      <c r="J8240">
        <v>88</v>
      </c>
      <c r="K8240" t="b">
        <v>1</v>
      </c>
      <c r="L8240">
        <v>883</v>
      </c>
      <c r="M8240" s="1" t="s">
        <v>74</v>
      </c>
      <c r="N8240" s="1" t="s">
        <v>75</v>
      </c>
      <c r="O8240">
        <v>2</v>
      </c>
      <c r="P8240" t="b">
        <v>0</v>
      </c>
      <c r="Q8240" t="b">
        <v>1</v>
      </c>
      <c r="R8240" s="1" t="s">
        <v>52</v>
      </c>
      <c r="S8240" s="1" t="s">
        <v>49</v>
      </c>
      <c r="T8240">
        <v>5</v>
      </c>
      <c r="U8240" s="1" t="s">
        <v>45</v>
      </c>
      <c r="V8240" s="1" t="s">
        <v>59</v>
      </c>
      <c r="W8240" s="1" t="str">
        <f>IF(OR(MasterData[[#This Row],[Event]]="Christmas Market", MasterData[[#This Row],[Event]]="Christmas"), "Christmas Sale", "Non-Christmas Sale")</f>
        <v>Non-Christmas Sale</v>
      </c>
      <c r="X8240" t="b">
        <v>0</v>
      </c>
      <c r="Y8240">
        <v>4</v>
      </c>
      <c r="Z8240">
        <v>59.59</v>
      </c>
      <c r="AA8240">
        <v>119.18</v>
      </c>
      <c r="AB8240">
        <v>11.92</v>
      </c>
      <c r="AC8240" t="str">
        <f>IF(MasterData[[#This Row],[Discount Amount]]&gt;0, "Promotional sale", "Non-Promotional Sales")</f>
        <v>Promotional sale</v>
      </c>
    </row>
    <row r="8241" spans="1:29" x14ac:dyDescent="0.25">
      <c r="A8241">
        <v>8240</v>
      </c>
      <c r="B8241" s="1" t="s">
        <v>228</v>
      </c>
      <c r="C8241" s="2">
        <v>0.6183333333333334</v>
      </c>
      <c r="D8241">
        <v>488</v>
      </c>
      <c r="E8241">
        <v>29</v>
      </c>
      <c r="F8241" s="1" t="s">
        <v>61</v>
      </c>
      <c r="G8241" s="1" t="s">
        <v>38</v>
      </c>
      <c r="H8241">
        <v>53.726700000000001</v>
      </c>
      <c r="I8241">
        <v>-127.6476</v>
      </c>
      <c r="J8241">
        <v>3</v>
      </c>
      <c r="K8241" t="b">
        <v>1</v>
      </c>
      <c r="L8241">
        <v>276</v>
      </c>
      <c r="M8241" s="1" t="s">
        <v>30</v>
      </c>
      <c r="N8241" s="1" t="s">
        <v>31</v>
      </c>
      <c r="O8241">
        <v>2</v>
      </c>
      <c r="P8241" t="b">
        <v>1</v>
      </c>
      <c r="Q8241" t="b">
        <v>0</v>
      </c>
      <c r="R8241" s="1" t="s">
        <v>52</v>
      </c>
      <c r="S8241" s="1" t="s">
        <v>58</v>
      </c>
      <c r="T8241">
        <v>5</v>
      </c>
      <c r="U8241" s="1" t="s">
        <v>34</v>
      </c>
      <c r="V8241" s="1" t="s">
        <v>46</v>
      </c>
      <c r="W8241" s="1" t="str">
        <f>IF(OR(MasterData[[#This Row],[Event]]="Christmas Market", MasterData[[#This Row],[Event]]="Christmas"), "Christmas Sale", "Non-Christmas Sale")</f>
        <v>Christmas Sale</v>
      </c>
      <c r="X8241" t="b">
        <v>0</v>
      </c>
      <c r="Y8241">
        <v>4</v>
      </c>
      <c r="Z8241">
        <v>39</v>
      </c>
      <c r="AA8241">
        <v>78</v>
      </c>
      <c r="AB8241">
        <v>0</v>
      </c>
      <c r="AC8241" t="str">
        <f>IF(MasterData[[#This Row],[Discount Amount]]&gt;0, "Promotional sale", "Non-Promotional Sales")</f>
        <v>Non-Promotional Sales</v>
      </c>
    </row>
    <row r="8242" spans="1:29" x14ac:dyDescent="0.25">
      <c r="A8242">
        <v>8241</v>
      </c>
      <c r="B8242" s="1" t="s">
        <v>158</v>
      </c>
      <c r="C8242" s="2">
        <v>0.19391203703703708</v>
      </c>
      <c r="D8242">
        <v>374</v>
      </c>
      <c r="E8242">
        <v>29</v>
      </c>
      <c r="F8242" s="1" t="s">
        <v>37</v>
      </c>
      <c r="G8242" s="1" t="s">
        <v>68</v>
      </c>
      <c r="H8242">
        <v>46.318800000000003</v>
      </c>
      <c r="I8242">
        <v>-63.146099999999997</v>
      </c>
      <c r="J8242">
        <v>95</v>
      </c>
      <c r="K8242" t="b">
        <v>1</v>
      </c>
      <c r="L8242">
        <v>61</v>
      </c>
      <c r="M8242" s="1" t="s">
        <v>39</v>
      </c>
      <c r="N8242" s="1" t="s">
        <v>40</v>
      </c>
      <c r="O8242">
        <v>4</v>
      </c>
      <c r="P8242" t="b">
        <v>0</v>
      </c>
      <c r="Q8242" t="b">
        <v>1</v>
      </c>
      <c r="R8242" s="1" t="s">
        <v>52</v>
      </c>
      <c r="S8242" s="1" t="s">
        <v>49</v>
      </c>
      <c r="T8242">
        <v>2</v>
      </c>
      <c r="U8242" s="1" t="s">
        <v>34</v>
      </c>
      <c r="V8242" s="1" t="s">
        <v>59</v>
      </c>
      <c r="W8242" s="1" t="str">
        <f>IF(OR(MasterData[[#This Row],[Event]]="Christmas Market", MasterData[[#This Row],[Event]]="Christmas"), "Christmas Sale", "Non-Christmas Sale")</f>
        <v>Non-Christmas Sale</v>
      </c>
      <c r="X8242" t="b">
        <v>1</v>
      </c>
      <c r="Y8242">
        <v>5</v>
      </c>
      <c r="Z8242">
        <v>54.96</v>
      </c>
      <c r="AA8242">
        <v>219.83</v>
      </c>
      <c r="AB8242">
        <v>21.98</v>
      </c>
      <c r="AC8242" t="str">
        <f>IF(MasterData[[#This Row],[Discount Amount]]&gt;0, "Promotional sale", "Non-Promotional Sales")</f>
        <v>Promotional sale</v>
      </c>
    </row>
    <row r="8243" spans="1:29" x14ac:dyDescent="0.25">
      <c r="A8243">
        <v>8242</v>
      </c>
      <c r="B8243" s="1" t="s">
        <v>116</v>
      </c>
      <c r="C8243" s="2">
        <v>3.2164351851851958E-2</v>
      </c>
      <c r="D8243">
        <v>156</v>
      </c>
      <c r="E8243">
        <v>21</v>
      </c>
      <c r="F8243" s="1" t="s">
        <v>28</v>
      </c>
      <c r="G8243" s="1" t="s">
        <v>70</v>
      </c>
      <c r="H8243">
        <v>54.273099999999999</v>
      </c>
      <c r="I8243">
        <v>-61.738799999999998</v>
      </c>
      <c r="J8243">
        <v>81</v>
      </c>
      <c r="K8243" t="b">
        <v>1</v>
      </c>
      <c r="L8243">
        <v>149</v>
      </c>
      <c r="M8243" s="1" t="s">
        <v>39</v>
      </c>
      <c r="N8243" s="1" t="s">
        <v>40</v>
      </c>
      <c r="O8243">
        <v>2</v>
      </c>
      <c r="P8243" t="b">
        <v>0</v>
      </c>
      <c r="Q8243" t="b">
        <v>0</v>
      </c>
      <c r="R8243" s="1" t="s">
        <v>32</v>
      </c>
      <c r="S8243" s="1" t="s">
        <v>33</v>
      </c>
      <c r="T8243">
        <v>1</v>
      </c>
      <c r="U8243" s="1" t="s">
        <v>45</v>
      </c>
      <c r="V8243" s="1" t="s">
        <v>59</v>
      </c>
      <c r="W8243" s="1" t="str">
        <f>IF(OR(MasterData[[#This Row],[Event]]="Christmas Market", MasterData[[#This Row],[Event]]="Christmas"), "Christmas Sale", "Non-Christmas Sale")</f>
        <v>Non-Christmas Sale</v>
      </c>
      <c r="X8243" t="b">
        <v>0</v>
      </c>
      <c r="Y8243">
        <v>5</v>
      </c>
      <c r="Z8243">
        <v>74.33</v>
      </c>
      <c r="AA8243">
        <v>148.66</v>
      </c>
      <c r="AB8243">
        <v>14.87</v>
      </c>
      <c r="AC8243" t="str">
        <f>IF(MasterData[[#This Row],[Discount Amount]]&gt;0, "Promotional sale", "Non-Promotional Sales")</f>
        <v>Promotional sale</v>
      </c>
    </row>
    <row r="8244" spans="1:29" x14ac:dyDescent="0.25">
      <c r="A8244">
        <v>8243</v>
      </c>
      <c r="B8244" s="1" t="s">
        <v>94</v>
      </c>
      <c r="C8244" s="2">
        <v>0.15940972222222216</v>
      </c>
      <c r="D8244">
        <v>143</v>
      </c>
      <c r="E8244">
        <v>30</v>
      </c>
      <c r="F8244" s="1" t="s">
        <v>61</v>
      </c>
      <c r="G8244" s="1" t="s">
        <v>68</v>
      </c>
      <c r="H8244">
        <v>46.318800000000003</v>
      </c>
      <c r="I8244">
        <v>-63.146099999999997</v>
      </c>
      <c r="J8244">
        <v>51</v>
      </c>
      <c r="K8244" t="b">
        <v>1</v>
      </c>
      <c r="L8244">
        <v>927</v>
      </c>
      <c r="M8244" s="1" t="s">
        <v>39</v>
      </c>
      <c r="N8244" s="1" t="s">
        <v>40</v>
      </c>
      <c r="O8244">
        <v>3</v>
      </c>
      <c r="P8244" t="b">
        <v>0</v>
      </c>
      <c r="Q8244" t="b">
        <v>1</v>
      </c>
      <c r="R8244" s="1" t="s">
        <v>32</v>
      </c>
      <c r="S8244" s="1" t="s">
        <v>58</v>
      </c>
      <c r="T8244">
        <v>1</v>
      </c>
      <c r="U8244" s="1" t="s">
        <v>42</v>
      </c>
      <c r="V8244" s="1" t="s">
        <v>59</v>
      </c>
      <c r="W8244" s="1" t="str">
        <f>IF(OR(MasterData[[#This Row],[Event]]="Christmas Market", MasterData[[#This Row],[Event]]="Christmas"), "Christmas Sale", "Non-Christmas Sale")</f>
        <v>Non-Christmas Sale</v>
      </c>
      <c r="X8244" t="b">
        <v>1</v>
      </c>
      <c r="Y8244">
        <v>3</v>
      </c>
      <c r="Z8244">
        <v>81.540000000000006</v>
      </c>
      <c r="AA8244">
        <v>244.61</v>
      </c>
      <c r="AB8244">
        <v>24.46</v>
      </c>
      <c r="AC8244" t="str">
        <f>IF(MasterData[[#This Row],[Discount Amount]]&gt;0, "Promotional sale", "Non-Promotional Sales")</f>
        <v>Promotional sale</v>
      </c>
    </row>
    <row r="8245" spans="1:29" x14ac:dyDescent="0.25">
      <c r="A8245">
        <v>8244</v>
      </c>
      <c r="B8245" s="1" t="s">
        <v>115</v>
      </c>
      <c r="C8245" s="2">
        <v>0.80766203703703709</v>
      </c>
      <c r="D8245">
        <v>273</v>
      </c>
      <c r="E8245">
        <v>31</v>
      </c>
      <c r="F8245" s="1" t="s">
        <v>37</v>
      </c>
      <c r="G8245" s="1" t="s">
        <v>29</v>
      </c>
      <c r="H8245">
        <v>51.253799999999998</v>
      </c>
      <c r="I8245">
        <v>-85.3232</v>
      </c>
      <c r="J8245">
        <v>56</v>
      </c>
      <c r="K8245" t="b">
        <v>1</v>
      </c>
      <c r="L8245">
        <v>711</v>
      </c>
      <c r="M8245" s="1" t="s">
        <v>30</v>
      </c>
      <c r="N8245" s="1" t="s">
        <v>31</v>
      </c>
      <c r="O8245">
        <v>4</v>
      </c>
      <c r="P8245" t="b">
        <v>0</v>
      </c>
      <c r="Q8245" t="b">
        <v>1</v>
      </c>
      <c r="R8245" s="1" t="s">
        <v>32</v>
      </c>
      <c r="S8245" s="1" t="s">
        <v>49</v>
      </c>
      <c r="T8245">
        <v>5</v>
      </c>
      <c r="U8245" s="1" t="s">
        <v>34</v>
      </c>
      <c r="V8245" s="1" t="s">
        <v>46</v>
      </c>
      <c r="W8245" s="1" t="str">
        <f>IF(OR(MasterData[[#This Row],[Event]]="Christmas Market", MasterData[[#This Row],[Event]]="Christmas"), "Christmas Sale", "Non-Christmas Sale")</f>
        <v>Christmas Sale</v>
      </c>
      <c r="X8245" t="b">
        <v>0</v>
      </c>
      <c r="Y8245">
        <v>5</v>
      </c>
      <c r="Z8245">
        <v>11.73</v>
      </c>
      <c r="AA8245">
        <v>46.92</v>
      </c>
      <c r="AB8245">
        <v>0</v>
      </c>
      <c r="AC8245" t="str">
        <f>IF(MasterData[[#This Row],[Discount Amount]]&gt;0, "Promotional sale", "Non-Promotional Sales")</f>
        <v>Non-Promotional Sales</v>
      </c>
    </row>
    <row r="8246" spans="1:29" x14ac:dyDescent="0.25">
      <c r="A8246">
        <v>8245</v>
      </c>
      <c r="B8246" s="1" t="s">
        <v>195</v>
      </c>
      <c r="C8246" s="2">
        <v>0.23410879629629622</v>
      </c>
      <c r="D8246">
        <v>352</v>
      </c>
      <c r="E8246">
        <v>53</v>
      </c>
      <c r="F8246" s="1" t="s">
        <v>28</v>
      </c>
      <c r="G8246" s="1" t="s">
        <v>68</v>
      </c>
      <c r="H8246">
        <v>46.318800000000003</v>
      </c>
      <c r="I8246">
        <v>-63.146099999999997</v>
      </c>
      <c r="J8246">
        <v>66</v>
      </c>
      <c r="K8246" t="b">
        <v>1</v>
      </c>
      <c r="L8246">
        <v>893</v>
      </c>
      <c r="M8246" s="1" t="s">
        <v>30</v>
      </c>
      <c r="N8246" s="1" t="s">
        <v>31</v>
      </c>
      <c r="O8246">
        <v>2</v>
      </c>
      <c r="P8246" t="b">
        <v>1</v>
      </c>
      <c r="Q8246" t="b">
        <v>1</v>
      </c>
      <c r="R8246" s="1" t="s">
        <v>52</v>
      </c>
      <c r="S8246" s="1" t="s">
        <v>33</v>
      </c>
      <c r="T8246">
        <v>3</v>
      </c>
      <c r="U8246" s="1" t="s">
        <v>42</v>
      </c>
      <c r="V8246" s="1" t="s">
        <v>35</v>
      </c>
      <c r="W8246" s="1" t="str">
        <f>IF(OR(MasterData[[#This Row],[Event]]="Christmas Market", MasterData[[#This Row],[Event]]="Christmas"), "Christmas Sale", "Non-Christmas Sale")</f>
        <v>Non-Christmas Sale</v>
      </c>
      <c r="X8246" t="b">
        <v>1</v>
      </c>
      <c r="Y8246">
        <v>1</v>
      </c>
      <c r="Z8246">
        <v>77.87</v>
      </c>
      <c r="AA8246">
        <v>155.72999999999999</v>
      </c>
      <c r="AB8246">
        <v>0</v>
      </c>
      <c r="AC8246" t="str">
        <f>IF(MasterData[[#This Row],[Discount Amount]]&gt;0, "Promotional sale", "Non-Promotional Sales")</f>
        <v>Non-Promotional Sales</v>
      </c>
    </row>
    <row r="8247" spans="1:29" x14ac:dyDescent="0.25">
      <c r="A8247">
        <v>8246</v>
      </c>
      <c r="B8247" s="1" t="s">
        <v>420</v>
      </c>
      <c r="C8247" s="2">
        <v>0.78056712962962971</v>
      </c>
      <c r="D8247">
        <v>147</v>
      </c>
      <c r="E8247">
        <v>51</v>
      </c>
      <c r="F8247" s="1" t="s">
        <v>28</v>
      </c>
      <c r="G8247" s="1" t="s">
        <v>70</v>
      </c>
      <c r="H8247">
        <v>54.273099999999999</v>
      </c>
      <c r="I8247">
        <v>-61.738799999999998</v>
      </c>
      <c r="J8247">
        <v>23</v>
      </c>
      <c r="K8247" t="b">
        <v>1</v>
      </c>
      <c r="L8247">
        <v>189</v>
      </c>
      <c r="M8247" s="1" t="s">
        <v>39</v>
      </c>
      <c r="N8247" s="1" t="s">
        <v>40</v>
      </c>
      <c r="O8247">
        <v>1</v>
      </c>
      <c r="P8247" t="b">
        <v>0</v>
      </c>
      <c r="Q8247" t="b">
        <v>1</v>
      </c>
      <c r="R8247" s="1" t="s">
        <v>52</v>
      </c>
      <c r="S8247" s="1" t="s">
        <v>49</v>
      </c>
      <c r="T8247">
        <v>5</v>
      </c>
      <c r="U8247" s="1" t="s">
        <v>34</v>
      </c>
      <c r="V8247" s="1" t="s">
        <v>59</v>
      </c>
      <c r="W8247" s="1" t="str">
        <f>IF(OR(MasterData[[#This Row],[Event]]="Christmas Market", MasterData[[#This Row],[Event]]="Christmas"), "Christmas Sale", "Non-Christmas Sale")</f>
        <v>Non-Christmas Sale</v>
      </c>
      <c r="X8247" t="b">
        <v>1</v>
      </c>
      <c r="Y8247">
        <v>2</v>
      </c>
      <c r="Z8247">
        <v>97.84</v>
      </c>
      <c r="AA8247">
        <v>97.84</v>
      </c>
      <c r="AB8247">
        <v>9.7799999999999994</v>
      </c>
      <c r="AC8247" t="str">
        <f>IF(MasterData[[#This Row],[Discount Amount]]&gt;0, "Promotional sale", "Non-Promotional Sales")</f>
        <v>Promotional sale</v>
      </c>
    </row>
    <row r="8248" spans="1:29" x14ac:dyDescent="0.25">
      <c r="A8248">
        <v>8247</v>
      </c>
      <c r="B8248" s="1" t="s">
        <v>109</v>
      </c>
      <c r="C8248" s="2">
        <v>0.86486111111111108</v>
      </c>
      <c r="D8248">
        <v>254</v>
      </c>
      <c r="E8248">
        <v>46</v>
      </c>
      <c r="F8248" s="1" t="s">
        <v>28</v>
      </c>
      <c r="G8248" s="1" t="s">
        <v>48</v>
      </c>
      <c r="H8248">
        <v>53.933300000000003</v>
      </c>
      <c r="I8248">
        <v>-116.5765</v>
      </c>
      <c r="J8248">
        <v>10</v>
      </c>
      <c r="K8248" t="b">
        <v>0</v>
      </c>
      <c r="L8248">
        <v>883</v>
      </c>
      <c r="M8248" s="1" t="s">
        <v>56</v>
      </c>
      <c r="N8248" s="1" t="s">
        <v>57</v>
      </c>
      <c r="O8248">
        <v>5</v>
      </c>
      <c r="P8248" t="b">
        <v>0</v>
      </c>
      <c r="Q8248" t="b">
        <v>1</v>
      </c>
      <c r="R8248" s="1" t="s">
        <v>32</v>
      </c>
      <c r="S8248" s="1" t="s">
        <v>49</v>
      </c>
      <c r="T8248">
        <v>1</v>
      </c>
      <c r="U8248" s="1" t="s">
        <v>42</v>
      </c>
      <c r="V8248" s="1" t="s">
        <v>35</v>
      </c>
      <c r="W8248" s="1" t="str">
        <f>IF(OR(MasterData[[#This Row],[Event]]="Christmas Market", MasterData[[#This Row],[Event]]="Christmas"), "Christmas Sale", "Non-Christmas Sale")</f>
        <v>Non-Christmas Sale</v>
      </c>
      <c r="X8248" t="b">
        <v>0</v>
      </c>
      <c r="Y8248">
        <v>4</v>
      </c>
      <c r="Z8248">
        <v>18.510000000000002</v>
      </c>
      <c r="AA8248">
        <v>92.57</v>
      </c>
      <c r="AB8248">
        <v>0</v>
      </c>
      <c r="AC8248" t="str">
        <f>IF(MasterData[[#This Row],[Discount Amount]]&gt;0, "Promotional sale", "Non-Promotional Sales")</f>
        <v>Non-Promotional Sales</v>
      </c>
    </row>
    <row r="8249" spans="1:29" x14ac:dyDescent="0.25">
      <c r="A8249">
        <v>8248</v>
      </c>
      <c r="B8249" s="1" t="s">
        <v>337</v>
      </c>
      <c r="C8249" s="2">
        <v>0.65629629629629638</v>
      </c>
      <c r="D8249">
        <v>202</v>
      </c>
      <c r="E8249">
        <v>25</v>
      </c>
      <c r="F8249" s="1" t="s">
        <v>28</v>
      </c>
      <c r="G8249" s="1" t="s">
        <v>81</v>
      </c>
      <c r="H8249">
        <v>64.248000000000005</v>
      </c>
      <c r="I8249">
        <v>-84.889600000000002</v>
      </c>
      <c r="J8249">
        <v>100</v>
      </c>
      <c r="K8249" t="b">
        <v>1</v>
      </c>
      <c r="L8249">
        <v>260</v>
      </c>
      <c r="M8249" s="1" t="s">
        <v>39</v>
      </c>
      <c r="N8249" s="1" t="s">
        <v>40</v>
      </c>
      <c r="O8249">
        <v>1</v>
      </c>
      <c r="P8249" t="b">
        <v>1</v>
      </c>
      <c r="Q8249" t="b">
        <v>1</v>
      </c>
      <c r="R8249" s="1" t="s">
        <v>41</v>
      </c>
      <c r="S8249" s="1" t="s">
        <v>33</v>
      </c>
      <c r="T8249">
        <v>4</v>
      </c>
      <c r="U8249" s="1" t="s">
        <v>34</v>
      </c>
      <c r="V8249" s="1" t="s">
        <v>35</v>
      </c>
      <c r="W8249" s="1" t="str">
        <f>IF(OR(MasterData[[#This Row],[Event]]="Christmas Market", MasterData[[#This Row],[Event]]="Christmas"), "Christmas Sale", "Non-Christmas Sale")</f>
        <v>Non-Christmas Sale</v>
      </c>
      <c r="X8249" t="b">
        <v>0</v>
      </c>
      <c r="Y8249">
        <v>1</v>
      </c>
      <c r="Z8249">
        <v>24.63</v>
      </c>
      <c r="AA8249">
        <v>24.63</v>
      </c>
      <c r="AB8249">
        <v>0</v>
      </c>
      <c r="AC8249" t="str">
        <f>IF(MasterData[[#This Row],[Discount Amount]]&gt;0, "Promotional sale", "Non-Promotional Sales")</f>
        <v>Non-Promotional Sales</v>
      </c>
    </row>
    <row r="8250" spans="1:29" x14ac:dyDescent="0.25">
      <c r="A8250">
        <v>8249</v>
      </c>
      <c r="B8250" s="1" t="s">
        <v>284</v>
      </c>
      <c r="C8250" s="2">
        <v>3.1701388888888848E-2</v>
      </c>
      <c r="D8250">
        <v>257</v>
      </c>
      <c r="E8250">
        <v>51</v>
      </c>
      <c r="F8250" s="1" t="s">
        <v>37</v>
      </c>
      <c r="G8250" s="1" t="s">
        <v>48</v>
      </c>
      <c r="H8250">
        <v>53.933300000000003</v>
      </c>
      <c r="I8250">
        <v>-116.5765</v>
      </c>
      <c r="J8250">
        <v>82</v>
      </c>
      <c r="K8250" t="b">
        <v>0</v>
      </c>
      <c r="L8250">
        <v>828</v>
      </c>
      <c r="M8250" s="1" t="s">
        <v>30</v>
      </c>
      <c r="N8250" s="1" t="s">
        <v>31</v>
      </c>
      <c r="O8250">
        <v>5</v>
      </c>
      <c r="P8250" t="b">
        <v>1</v>
      </c>
      <c r="Q8250" t="b">
        <v>0</v>
      </c>
      <c r="R8250" s="1" t="s">
        <v>52</v>
      </c>
      <c r="S8250" s="1" t="s">
        <v>58</v>
      </c>
      <c r="T8250">
        <v>1</v>
      </c>
      <c r="U8250" s="1" t="s">
        <v>45</v>
      </c>
      <c r="V8250" s="1" t="s">
        <v>46</v>
      </c>
      <c r="W8250" s="1" t="str">
        <f>IF(OR(MasterData[[#This Row],[Event]]="Christmas Market", MasterData[[#This Row],[Event]]="Christmas"), "Christmas Sale", "Non-Christmas Sale")</f>
        <v>Christmas Sale</v>
      </c>
      <c r="X8250" t="b">
        <v>1</v>
      </c>
      <c r="Y8250">
        <v>5</v>
      </c>
      <c r="Z8250">
        <v>65.75</v>
      </c>
      <c r="AA8250">
        <v>328.76</v>
      </c>
      <c r="AB8250">
        <v>0</v>
      </c>
      <c r="AC8250" t="str">
        <f>IF(MasterData[[#This Row],[Discount Amount]]&gt;0, "Promotional sale", "Non-Promotional Sales")</f>
        <v>Non-Promotional Sales</v>
      </c>
    </row>
    <row r="8251" spans="1:29" x14ac:dyDescent="0.25">
      <c r="A8251">
        <v>8250</v>
      </c>
      <c r="B8251" s="1" t="s">
        <v>298</v>
      </c>
      <c r="C8251" s="2">
        <v>0.34675925925925921</v>
      </c>
      <c r="D8251">
        <v>497</v>
      </c>
      <c r="E8251">
        <v>47</v>
      </c>
      <c r="F8251" s="1" t="s">
        <v>37</v>
      </c>
      <c r="G8251" s="1" t="s">
        <v>51</v>
      </c>
      <c r="H8251">
        <v>53.760899999999999</v>
      </c>
      <c r="I8251">
        <v>-98.813900000000004</v>
      </c>
      <c r="J8251">
        <v>92</v>
      </c>
      <c r="K8251" t="b">
        <v>1</v>
      </c>
      <c r="L8251">
        <v>290</v>
      </c>
      <c r="M8251" s="1" t="s">
        <v>56</v>
      </c>
      <c r="N8251" s="1" t="s">
        <v>57</v>
      </c>
      <c r="O8251">
        <v>4</v>
      </c>
      <c r="P8251" t="b">
        <v>0</v>
      </c>
      <c r="Q8251" t="b">
        <v>1</v>
      </c>
      <c r="R8251" s="1" t="s">
        <v>41</v>
      </c>
      <c r="S8251" s="1" t="s">
        <v>58</v>
      </c>
      <c r="T8251">
        <v>5</v>
      </c>
      <c r="U8251" s="1" t="s">
        <v>42</v>
      </c>
      <c r="V8251" s="1" t="s">
        <v>59</v>
      </c>
      <c r="W8251" s="1" t="str">
        <f>IF(OR(MasterData[[#This Row],[Event]]="Christmas Market", MasterData[[#This Row],[Event]]="Christmas"), "Christmas Sale", "Non-Christmas Sale")</f>
        <v>Non-Christmas Sale</v>
      </c>
      <c r="X8251" t="b">
        <v>1</v>
      </c>
      <c r="Y8251">
        <v>2</v>
      </c>
      <c r="Z8251">
        <v>21.72</v>
      </c>
      <c r="AA8251">
        <v>86.9</v>
      </c>
      <c r="AB8251">
        <v>8.69</v>
      </c>
      <c r="AC8251" t="str">
        <f>IF(MasterData[[#This Row],[Discount Amount]]&gt;0, "Promotional sale", "Non-Promotional Sales")</f>
        <v>Promotional sale</v>
      </c>
    </row>
    <row r="8252" spans="1:29" x14ac:dyDescent="0.25">
      <c r="A8252">
        <v>8251</v>
      </c>
      <c r="B8252" s="1" t="s">
        <v>426</v>
      </c>
      <c r="C8252" s="2">
        <v>0.63410879629629635</v>
      </c>
      <c r="D8252">
        <v>46</v>
      </c>
      <c r="E8252">
        <v>19</v>
      </c>
      <c r="F8252" s="1" t="s">
        <v>61</v>
      </c>
      <c r="G8252" s="1" t="s">
        <v>44</v>
      </c>
      <c r="H8252">
        <v>46.813099999999999</v>
      </c>
      <c r="I8252">
        <v>-71.207499999999996</v>
      </c>
      <c r="J8252">
        <v>2</v>
      </c>
      <c r="K8252" t="b">
        <v>0</v>
      </c>
      <c r="L8252">
        <v>112</v>
      </c>
      <c r="M8252" s="1" t="s">
        <v>39</v>
      </c>
      <c r="N8252" s="1" t="s">
        <v>40</v>
      </c>
      <c r="O8252">
        <v>3</v>
      </c>
      <c r="P8252" t="b">
        <v>1</v>
      </c>
      <c r="Q8252" t="b">
        <v>1</v>
      </c>
      <c r="R8252" s="1" t="s">
        <v>41</v>
      </c>
      <c r="S8252" s="1" t="s">
        <v>33</v>
      </c>
      <c r="T8252">
        <v>1</v>
      </c>
      <c r="U8252" s="1" t="s">
        <v>42</v>
      </c>
      <c r="V8252" s="1" t="s">
        <v>46</v>
      </c>
      <c r="W8252" s="1" t="str">
        <f>IF(OR(MasterData[[#This Row],[Event]]="Christmas Market", MasterData[[#This Row],[Event]]="Christmas"), "Christmas Sale", "Non-Christmas Sale")</f>
        <v>Christmas Sale</v>
      </c>
      <c r="X8252" t="b">
        <v>0</v>
      </c>
      <c r="Y8252">
        <v>3</v>
      </c>
      <c r="Z8252">
        <v>21.49</v>
      </c>
      <c r="AA8252">
        <v>64.47</v>
      </c>
      <c r="AB8252">
        <v>0</v>
      </c>
      <c r="AC8252" t="str">
        <f>IF(MasterData[[#This Row],[Discount Amount]]&gt;0, "Promotional sale", "Non-Promotional Sales")</f>
        <v>Non-Promotional Sales</v>
      </c>
    </row>
    <row r="8253" spans="1:29" x14ac:dyDescent="0.25">
      <c r="A8253">
        <v>8252</v>
      </c>
      <c r="B8253" s="1" t="s">
        <v>342</v>
      </c>
      <c r="C8253" s="2">
        <v>0.8481712962962964</v>
      </c>
      <c r="D8253">
        <v>412</v>
      </c>
      <c r="E8253">
        <v>31</v>
      </c>
      <c r="F8253" s="1" t="s">
        <v>37</v>
      </c>
      <c r="G8253" s="1" t="s">
        <v>77</v>
      </c>
      <c r="H8253">
        <v>64.282300000000006</v>
      </c>
      <c r="I8253">
        <v>-135</v>
      </c>
      <c r="J8253">
        <v>54</v>
      </c>
      <c r="K8253" t="b">
        <v>1</v>
      </c>
      <c r="L8253">
        <v>184</v>
      </c>
      <c r="M8253" s="1" t="s">
        <v>63</v>
      </c>
      <c r="N8253" s="1" t="s">
        <v>64</v>
      </c>
      <c r="O8253">
        <v>4</v>
      </c>
      <c r="P8253" t="b">
        <v>1</v>
      </c>
      <c r="Q8253" t="b">
        <v>1</v>
      </c>
      <c r="R8253" s="1" t="s">
        <v>41</v>
      </c>
      <c r="S8253" s="1" t="s">
        <v>49</v>
      </c>
      <c r="T8253">
        <v>3</v>
      </c>
      <c r="U8253" s="1" t="s">
        <v>34</v>
      </c>
      <c r="V8253" s="1" t="s">
        <v>35</v>
      </c>
      <c r="W8253" s="1" t="str">
        <f>IF(OR(MasterData[[#This Row],[Event]]="Christmas Market", MasterData[[#This Row],[Event]]="Christmas"), "Christmas Sale", "Non-Christmas Sale")</f>
        <v>Non-Christmas Sale</v>
      </c>
      <c r="X8253" t="b">
        <v>0</v>
      </c>
      <c r="Y8253">
        <v>4</v>
      </c>
      <c r="Z8253">
        <v>90.41</v>
      </c>
      <c r="AA8253">
        <v>361.65</v>
      </c>
      <c r="AB8253">
        <v>0</v>
      </c>
      <c r="AC8253" t="str">
        <f>IF(MasterData[[#This Row],[Discount Amount]]&gt;0, "Promotional sale", "Non-Promotional Sales")</f>
        <v>Non-Promotional Sales</v>
      </c>
    </row>
    <row r="8254" spans="1:29" x14ac:dyDescent="0.25">
      <c r="A8254">
        <v>8253</v>
      </c>
      <c r="B8254" s="1" t="s">
        <v>177</v>
      </c>
      <c r="C8254" s="2">
        <v>3.5069444444444375E-3</v>
      </c>
      <c r="D8254">
        <v>275</v>
      </c>
      <c r="E8254">
        <v>18</v>
      </c>
      <c r="F8254" s="1" t="s">
        <v>37</v>
      </c>
      <c r="G8254" s="1" t="s">
        <v>62</v>
      </c>
      <c r="H8254">
        <v>46.565300000000001</v>
      </c>
      <c r="I8254">
        <v>-66.4619</v>
      </c>
      <c r="J8254">
        <v>28</v>
      </c>
      <c r="K8254" t="b">
        <v>1</v>
      </c>
      <c r="L8254">
        <v>872</v>
      </c>
      <c r="M8254" s="1" t="s">
        <v>39</v>
      </c>
      <c r="N8254" s="1" t="s">
        <v>40</v>
      </c>
      <c r="O8254">
        <v>5</v>
      </c>
      <c r="P8254" t="b">
        <v>0</v>
      </c>
      <c r="Q8254" t="b">
        <v>0</v>
      </c>
      <c r="R8254" s="1" t="s">
        <v>52</v>
      </c>
      <c r="S8254" s="1" t="s">
        <v>53</v>
      </c>
      <c r="T8254">
        <v>3</v>
      </c>
      <c r="U8254" s="1" t="s">
        <v>42</v>
      </c>
      <c r="V8254" s="1" t="s">
        <v>46</v>
      </c>
      <c r="W8254" s="1" t="str">
        <f>IF(OR(MasterData[[#This Row],[Event]]="Christmas Market", MasterData[[#This Row],[Event]]="Christmas"), "Christmas Sale", "Non-Christmas Sale")</f>
        <v>Christmas Sale</v>
      </c>
      <c r="X8254" t="b">
        <v>1</v>
      </c>
      <c r="Y8254">
        <v>3</v>
      </c>
      <c r="Z8254">
        <v>50.67</v>
      </c>
      <c r="AA8254">
        <v>253.36</v>
      </c>
      <c r="AB8254">
        <v>0</v>
      </c>
      <c r="AC8254" t="str">
        <f>IF(MasterData[[#This Row],[Discount Amount]]&gt;0, "Promotional sale", "Non-Promotional Sales")</f>
        <v>Non-Promotional Sales</v>
      </c>
    </row>
    <row r="8255" spans="1:29" x14ac:dyDescent="0.25">
      <c r="A8255">
        <v>8254</v>
      </c>
      <c r="B8255" s="1" t="s">
        <v>109</v>
      </c>
      <c r="C8255" s="2">
        <v>0.53171296296296289</v>
      </c>
      <c r="D8255">
        <v>73</v>
      </c>
      <c r="E8255">
        <v>57</v>
      </c>
      <c r="F8255" s="1" t="s">
        <v>61</v>
      </c>
      <c r="G8255" s="1" t="s">
        <v>77</v>
      </c>
      <c r="H8255">
        <v>64.282300000000006</v>
      </c>
      <c r="I8255">
        <v>-135</v>
      </c>
      <c r="J8255">
        <v>28</v>
      </c>
      <c r="K8255" t="b">
        <v>0</v>
      </c>
      <c r="L8255">
        <v>114</v>
      </c>
      <c r="M8255" s="1" t="s">
        <v>74</v>
      </c>
      <c r="N8255" s="1" t="s">
        <v>75</v>
      </c>
      <c r="O8255">
        <v>4</v>
      </c>
      <c r="P8255" t="b">
        <v>1</v>
      </c>
      <c r="Q8255" t="b">
        <v>1</v>
      </c>
      <c r="R8255" s="1" t="s">
        <v>52</v>
      </c>
      <c r="S8255" s="1" t="s">
        <v>49</v>
      </c>
      <c r="T8255">
        <v>1</v>
      </c>
      <c r="U8255" s="1" t="s">
        <v>42</v>
      </c>
      <c r="V8255" s="1" t="s">
        <v>59</v>
      </c>
      <c r="W8255" s="1" t="str">
        <f>IF(OR(MasterData[[#This Row],[Event]]="Christmas Market", MasterData[[#This Row],[Event]]="Christmas"), "Christmas Sale", "Non-Christmas Sale")</f>
        <v>Non-Christmas Sale</v>
      </c>
      <c r="X8255" t="b">
        <v>0</v>
      </c>
      <c r="Y8255">
        <v>5</v>
      </c>
      <c r="Z8255">
        <v>40.200000000000003</v>
      </c>
      <c r="AA8255">
        <v>160.79</v>
      </c>
      <c r="AB8255">
        <v>16.079999999999998</v>
      </c>
      <c r="AC8255" t="str">
        <f>IF(MasterData[[#This Row],[Discount Amount]]&gt;0, "Promotional sale", "Non-Promotional Sales")</f>
        <v>Promotional sale</v>
      </c>
    </row>
    <row r="8256" spans="1:29" x14ac:dyDescent="0.25">
      <c r="A8256">
        <v>8255</v>
      </c>
      <c r="B8256" s="1" t="s">
        <v>291</v>
      </c>
      <c r="C8256" s="2">
        <v>0.31939814814814804</v>
      </c>
      <c r="D8256">
        <v>482</v>
      </c>
      <c r="E8256">
        <v>20</v>
      </c>
      <c r="F8256" s="1" t="s">
        <v>28</v>
      </c>
      <c r="G8256" s="1" t="s">
        <v>81</v>
      </c>
      <c r="H8256">
        <v>64.248000000000005</v>
      </c>
      <c r="I8256">
        <v>-84.889600000000002</v>
      </c>
      <c r="J8256">
        <v>57</v>
      </c>
      <c r="K8256" t="b">
        <v>0</v>
      </c>
      <c r="L8256">
        <v>834</v>
      </c>
      <c r="M8256" s="1" t="s">
        <v>56</v>
      </c>
      <c r="N8256" s="1" t="s">
        <v>57</v>
      </c>
      <c r="O8256">
        <v>5</v>
      </c>
      <c r="P8256" t="b">
        <v>1</v>
      </c>
      <c r="Q8256" t="b">
        <v>1</v>
      </c>
      <c r="R8256" s="1" t="s">
        <v>52</v>
      </c>
      <c r="S8256" s="1" t="s">
        <v>53</v>
      </c>
      <c r="T8256">
        <v>2</v>
      </c>
      <c r="U8256" s="1" t="s">
        <v>45</v>
      </c>
      <c r="V8256" s="1" t="s">
        <v>59</v>
      </c>
      <c r="W8256" s="1" t="str">
        <f>IF(OR(MasterData[[#This Row],[Event]]="Christmas Market", MasterData[[#This Row],[Event]]="Christmas"), "Christmas Sale", "Non-Christmas Sale")</f>
        <v>Non-Christmas Sale</v>
      </c>
      <c r="X8256" t="b">
        <v>1</v>
      </c>
      <c r="Y8256">
        <v>2</v>
      </c>
      <c r="Z8256">
        <v>73.819999999999993</v>
      </c>
      <c r="AA8256">
        <v>369.12</v>
      </c>
      <c r="AB8256">
        <v>36.909999999999997</v>
      </c>
      <c r="AC8256" t="str">
        <f>IF(MasterData[[#This Row],[Discount Amount]]&gt;0, "Promotional sale", "Non-Promotional Sales")</f>
        <v>Promotional sale</v>
      </c>
    </row>
    <row r="8257" spans="1:29" x14ac:dyDescent="0.25">
      <c r="A8257">
        <v>8256</v>
      </c>
      <c r="B8257" s="1" t="s">
        <v>381</v>
      </c>
      <c r="C8257" s="2">
        <v>9.8171296296296395E-2</v>
      </c>
      <c r="D8257">
        <v>90</v>
      </c>
      <c r="E8257">
        <v>23</v>
      </c>
      <c r="F8257" s="1" t="s">
        <v>61</v>
      </c>
      <c r="G8257" s="1" t="s">
        <v>38</v>
      </c>
      <c r="H8257">
        <v>53.726700000000001</v>
      </c>
      <c r="I8257">
        <v>-127.6476</v>
      </c>
      <c r="J8257">
        <v>52</v>
      </c>
      <c r="K8257" t="b">
        <v>0</v>
      </c>
      <c r="L8257">
        <v>302</v>
      </c>
      <c r="M8257" s="1" t="s">
        <v>74</v>
      </c>
      <c r="N8257" s="1" t="s">
        <v>75</v>
      </c>
      <c r="O8257">
        <v>5</v>
      </c>
      <c r="P8257" t="b">
        <v>0</v>
      </c>
      <c r="Q8257" t="b">
        <v>0</v>
      </c>
      <c r="R8257" s="1" t="s">
        <v>32</v>
      </c>
      <c r="S8257" s="1" t="s">
        <v>53</v>
      </c>
      <c r="T8257">
        <v>1</v>
      </c>
      <c r="U8257" s="1" t="s">
        <v>42</v>
      </c>
      <c r="V8257" s="1" t="s">
        <v>59</v>
      </c>
      <c r="W8257" s="1" t="str">
        <f>IF(OR(MasterData[[#This Row],[Event]]="Christmas Market", MasterData[[#This Row],[Event]]="Christmas"), "Christmas Sale", "Non-Christmas Sale")</f>
        <v>Non-Christmas Sale</v>
      </c>
      <c r="X8257" t="b">
        <v>1</v>
      </c>
      <c r="Y8257">
        <v>1</v>
      </c>
      <c r="Z8257">
        <v>47.77</v>
      </c>
      <c r="AA8257">
        <v>238.85</v>
      </c>
      <c r="AB8257">
        <v>23.89</v>
      </c>
      <c r="AC8257" t="str">
        <f>IF(MasterData[[#This Row],[Discount Amount]]&gt;0, "Promotional sale", "Non-Promotional Sales")</f>
        <v>Promotional sale</v>
      </c>
    </row>
    <row r="8258" spans="1:29" x14ac:dyDescent="0.25">
      <c r="A8258">
        <v>8257</v>
      </c>
      <c r="B8258" s="1" t="s">
        <v>69</v>
      </c>
      <c r="C8258" s="2">
        <v>0.78541666666666665</v>
      </c>
      <c r="D8258">
        <v>317</v>
      </c>
      <c r="E8258">
        <v>51</v>
      </c>
      <c r="F8258" s="1" t="s">
        <v>28</v>
      </c>
      <c r="G8258" s="1" t="s">
        <v>62</v>
      </c>
      <c r="H8258">
        <v>46.565300000000001</v>
      </c>
      <c r="I8258">
        <v>-66.4619</v>
      </c>
      <c r="J8258">
        <v>42</v>
      </c>
      <c r="K8258" t="b">
        <v>0</v>
      </c>
      <c r="L8258">
        <v>671</v>
      </c>
      <c r="M8258" s="1" t="s">
        <v>30</v>
      </c>
      <c r="N8258" s="1" t="s">
        <v>31</v>
      </c>
      <c r="O8258">
        <v>5</v>
      </c>
      <c r="P8258" t="b">
        <v>0</v>
      </c>
      <c r="Q8258" t="b">
        <v>1</v>
      </c>
      <c r="R8258" s="1" t="s">
        <v>52</v>
      </c>
      <c r="S8258" s="1" t="s">
        <v>53</v>
      </c>
      <c r="T8258">
        <v>2</v>
      </c>
      <c r="U8258" s="1" t="s">
        <v>42</v>
      </c>
      <c r="V8258" s="1" t="s">
        <v>46</v>
      </c>
      <c r="W8258" s="1" t="str">
        <f>IF(OR(MasterData[[#This Row],[Event]]="Christmas Market", MasterData[[#This Row],[Event]]="Christmas"), "Christmas Sale", "Non-Christmas Sale")</f>
        <v>Christmas Sale</v>
      </c>
      <c r="X8258" t="b">
        <v>0</v>
      </c>
      <c r="Y8258">
        <v>2</v>
      </c>
      <c r="Z8258">
        <v>16.89</v>
      </c>
      <c r="AA8258">
        <v>84.44</v>
      </c>
      <c r="AB8258">
        <v>0</v>
      </c>
      <c r="AC8258" t="str">
        <f>IF(MasterData[[#This Row],[Discount Amount]]&gt;0, "Promotional sale", "Non-Promotional Sales")</f>
        <v>Non-Promotional Sales</v>
      </c>
    </row>
    <row r="8259" spans="1:29" x14ac:dyDescent="0.25">
      <c r="A8259">
        <v>8258</v>
      </c>
      <c r="B8259" s="1" t="s">
        <v>314</v>
      </c>
      <c r="C8259" s="2">
        <v>0.37001157407407415</v>
      </c>
      <c r="D8259">
        <v>329</v>
      </c>
      <c r="E8259">
        <v>46</v>
      </c>
      <c r="F8259" s="1" t="s">
        <v>61</v>
      </c>
      <c r="G8259" s="1" t="s">
        <v>79</v>
      </c>
      <c r="H8259">
        <v>63.588799999999999</v>
      </c>
      <c r="I8259">
        <v>-115.5069</v>
      </c>
      <c r="J8259">
        <v>79</v>
      </c>
      <c r="K8259" t="b">
        <v>1</v>
      </c>
      <c r="L8259">
        <v>192</v>
      </c>
      <c r="M8259" s="1" t="s">
        <v>30</v>
      </c>
      <c r="N8259" s="1" t="s">
        <v>31</v>
      </c>
      <c r="O8259">
        <v>4</v>
      </c>
      <c r="P8259" t="b">
        <v>1</v>
      </c>
      <c r="Q8259" t="b">
        <v>1</v>
      </c>
      <c r="R8259" s="1" t="s">
        <v>41</v>
      </c>
      <c r="S8259" s="1" t="s">
        <v>49</v>
      </c>
      <c r="T8259">
        <v>4</v>
      </c>
      <c r="U8259" s="1" t="s">
        <v>34</v>
      </c>
      <c r="V8259" s="1" t="s">
        <v>59</v>
      </c>
      <c r="W8259" s="1" t="str">
        <f>IF(OR(MasterData[[#This Row],[Event]]="Christmas Market", MasterData[[#This Row],[Event]]="Christmas"), "Christmas Sale", "Non-Christmas Sale")</f>
        <v>Non-Christmas Sale</v>
      </c>
      <c r="X8259" t="b">
        <v>1</v>
      </c>
      <c r="Y8259">
        <v>2</v>
      </c>
      <c r="Z8259">
        <v>76.92</v>
      </c>
      <c r="AA8259">
        <v>307.68</v>
      </c>
      <c r="AB8259">
        <v>30.77</v>
      </c>
      <c r="AC8259" t="str">
        <f>IF(MasterData[[#This Row],[Discount Amount]]&gt;0, "Promotional sale", "Non-Promotional Sales")</f>
        <v>Promotional sale</v>
      </c>
    </row>
    <row r="8260" spans="1:29" x14ac:dyDescent="0.25">
      <c r="A8260">
        <v>8259</v>
      </c>
      <c r="B8260" s="1" t="s">
        <v>411</v>
      </c>
      <c r="C8260" s="2">
        <v>0.60098379629629628</v>
      </c>
      <c r="D8260">
        <v>401</v>
      </c>
      <c r="E8260">
        <v>65</v>
      </c>
      <c r="F8260" s="1" t="s">
        <v>61</v>
      </c>
      <c r="G8260" s="1" t="s">
        <v>66</v>
      </c>
      <c r="H8260">
        <v>45.077800000000003</v>
      </c>
      <c r="I8260">
        <v>-63.546700000000001</v>
      </c>
      <c r="J8260">
        <v>76</v>
      </c>
      <c r="K8260" t="b">
        <v>0</v>
      </c>
      <c r="L8260">
        <v>233</v>
      </c>
      <c r="M8260" s="1" t="s">
        <v>63</v>
      </c>
      <c r="N8260" s="1" t="s">
        <v>64</v>
      </c>
      <c r="O8260">
        <v>4</v>
      </c>
      <c r="P8260" t="b">
        <v>0</v>
      </c>
      <c r="Q8260" t="b">
        <v>0</v>
      </c>
      <c r="R8260" s="1" t="s">
        <v>52</v>
      </c>
      <c r="S8260" s="1" t="s">
        <v>53</v>
      </c>
      <c r="T8260">
        <v>5</v>
      </c>
      <c r="U8260" s="1" t="s">
        <v>34</v>
      </c>
      <c r="V8260" s="1" t="s">
        <v>59</v>
      </c>
      <c r="W8260" s="1" t="str">
        <f>IF(OR(MasterData[[#This Row],[Event]]="Christmas Market", MasterData[[#This Row],[Event]]="Christmas"), "Christmas Sale", "Non-Christmas Sale")</f>
        <v>Non-Christmas Sale</v>
      </c>
      <c r="X8260" t="b">
        <v>0</v>
      </c>
      <c r="Y8260">
        <v>3</v>
      </c>
      <c r="Z8260">
        <v>56</v>
      </c>
      <c r="AA8260">
        <v>223.98</v>
      </c>
      <c r="AB8260">
        <v>22.4</v>
      </c>
      <c r="AC8260" t="str">
        <f>IF(MasterData[[#This Row],[Discount Amount]]&gt;0, "Promotional sale", "Non-Promotional Sales")</f>
        <v>Promotional sale</v>
      </c>
    </row>
    <row r="8261" spans="1:29" x14ac:dyDescent="0.25">
      <c r="A8261">
        <v>8260</v>
      </c>
      <c r="B8261" s="1" t="s">
        <v>213</v>
      </c>
      <c r="C8261" s="2">
        <v>0.82951388888888888</v>
      </c>
      <c r="D8261">
        <v>458</v>
      </c>
      <c r="E8261">
        <v>38</v>
      </c>
      <c r="F8261" s="1" t="s">
        <v>37</v>
      </c>
      <c r="G8261" s="1" t="s">
        <v>77</v>
      </c>
      <c r="H8261">
        <v>64.282300000000006</v>
      </c>
      <c r="I8261">
        <v>-135</v>
      </c>
      <c r="J8261">
        <v>26</v>
      </c>
      <c r="K8261" t="b">
        <v>1</v>
      </c>
      <c r="L8261">
        <v>228</v>
      </c>
      <c r="M8261" s="1" t="s">
        <v>56</v>
      </c>
      <c r="N8261" s="1" t="s">
        <v>57</v>
      </c>
      <c r="O8261">
        <v>4</v>
      </c>
      <c r="P8261" t="b">
        <v>1</v>
      </c>
      <c r="Q8261" t="b">
        <v>0</v>
      </c>
      <c r="R8261" s="1" t="s">
        <v>52</v>
      </c>
      <c r="S8261" s="1" t="s">
        <v>33</v>
      </c>
      <c r="T8261">
        <v>3</v>
      </c>
      <c r="U8261" s="1" t="s">
        <v>34</v>
      </c>
      <c r="V8261" s="1" t="s">
        <v>35</v>
      </c>
      <c r="W8261" s="1" t="str">
        <f>IF(OR(MasterData[[#This Row],[Event]]="Christmas Market", MasterData[[#This Row],[Event]]="Christmas"), "Christmas Sale", "Non-Christmas Sale")</f>
        <v>Non-Christmas Sale</v>
      </c>
      <c r="X8261" t="b">
        <v>0</v>
      </c>
      <c r="Y8261">
        <v>4</v>
      </c>
      <c r="Z8261">
        <v>12.75</v>
      </c>
      <c r="AA8261">
        <v>51</v>
      </c>
      <c r="AB8261">
        <v>0</v>
      </c>
      <c r="AC8261" t="str">
        <f>IF(MasterData[[#This Row],[Discount Amount]]&gt;0, "Promotional sale", "Non-Promotional Sales")</f>
        <v>Non-Promotional Sales</v>
      </c>
    </row>
    <row r="8262" spans="1:29" x14ac:dyDescent="0.25">
      <c r="A8262">
        <v>8261</v>
      </c>
      <c r="B8262" s="1" t="s">
        <v>292</v>
      </c>
      <c r="C8262" s="2">
        <v>0.85122685185185176</v>
      </c>
      <c r="D8262">
        <v>335</v>
      </c>
      <c r="E8262">
        <v>68</v>
      </c>
      <c r="F8262" s="1" t="s">
        <v>37</v>
      </c>
      <c r="G8262" s="1" t="s">
        <v>51</v>
      </c>
      <c r="H8262">
        <v>53.760899999999999</v>
      </c>
      <c r="I8262">
        <v>-98.813900000000004</v>
      </c>
      <c r="J8262">
        <v>67</v>
      </c>
      <c r="K8262" t="b">
        <v>1</v>
      </c>
      <c r="L8262">
        <v>577</v>
      </c>
      <c r="M8262" s="1" t="s">
        <v>74</v>
      </c>
      <c r="N8262" s="1" t="s">
        <v>75</v>
      </c>
      <c r="O8262">
        <v>5</v>
      </c>
      <c r="P8262" t="b">
        <v>1</v>
      </c>
      <c r="Q8262" t="b">
        <v>0</v>
      </c>
      <c r="R8262" s="1" t="s">
        <v>52</v>
      </c>
      <c r="S8262" s="1" t="s">
        <v>33</v>
      </c>
      <c r="T8262">
        <v>3</v>
      </c>
      <c r="U8262" s="1" t="s">
        <v>42</v>
      </c>
      <c r="V8262" s="1" t="s">
        <v>59</v>
      </c>
      <c r="W8262" s="1" t="str">
        <f>IF(OR(MasterData[[#This Row],[Event]]="Christmas Market", MasterData[[#This Row],[Event]]="Christmas"), "Christmas Sale", "Non-Christmas Sale")</f>
        <v>Non-Christmas Sale</v>
      </c>
      <c r="X8262" t="b">
        <v>1</v>
      </c>
      <c r="Y8262">
        <v>5</v>
      </c>
      <c r="Z8262">
        <v>97.22</v>
      </c>
      <c r="AA8262">
        <v>486.11</v>
      </c>
      <c r="AB8262">
        <v>48.61</v>
      </c>
      <c r="AC8262" t="str">
        <f>IF(MasterData[[#This Row],[Discount Amount]]&gt;0, "Promotional sale", "Non-Promotional Sales")</f>
        <v>Promotional sale</v>
      </c>
    </row>
    <row r="8263" spans="1:29" x14ac:dyDescent="0.25">
      <c r="A8263">
        <v>8262</v>
      </c>
      <c r="B8263" s="1" t="s">
        <v>242</v>
      </c>
      <c r="C8263" s="2">
        <v>0.89055555555555554</v>
      </c>
      <c r="D8263">
        <v>369</v>
      </c>
      <c r="E8263">
        <v>25</v>
      </c>
      <c r="F8263" s="1" t="s">
        <v>61</v>
      </c>
      <c r="G8263" s="1" t="s">
        <v>62</v>
      </c>
      <c r="H8263">
        <v>46.565300000000001</v>
      </c>
      <c r="I8263">
        <v>-66.4619</v>
      </c>
      <c r="J8263">
        <v>29</v>
      </c>
      <c r="K8263" t="b">
        <v>1</v>
      </c>
      <c r="L8263">
        <v>697</v>
      </c>
      <c r="M8263" s="1" t="s">
        <v>63</v>
      </c>
      <c r="N8263" s="1" t="s">
        <v>64</v>
      </c>
      <c r="O8263">
        <v>5</v>
      </c>
      <c r="P8263" t="b">
        <v>1</v>
      </c>
      <c r="Q8263" t="b">
        <v>1</v>
      </c>
      <c r="R8263" s="1" t="s">
        <v>32</v>
      </c>
      <c r="S8263" s="1" t="s">
        <v>49</v>
      </c>
      <c r="T8263">
        <v>1</v>
      </c>
      <c r="U8263" s="1" t="s">
        <v>45</v>
      </c>
      <c r="V8263" s="1" t="s">
        <v>59</v>
      </c>
      <c r="W8263" s="1" t="str">
        <f>IF(OR(MasterData[[#This Row],[Event]]="Christmas Market", MasterData[[#This Row],[Event]]="Christmas"), "Christmas Sale", "Non-Christmas Sale")</f>
        <v>Non-Christmas Sale</v>
      </c>
      <c r="X8263" t="b">
        <v>0</v>
      </c>
      <c r="Y8263">
        <v>4</v>
      </c>
      <c r="Z8263">
        <v>13.97</v>
      </c>
      <c r="AA8263">
        <v>69.83</v>
      </c>
      <c r="AB8263">
        <v>6.98</v>
      </c>
      <c r="AC8263" t="str">
        <f>IF(MasterData[[#This Row],[Discount Amount]]&gt;0, "Promotional sale", "Non-Promotional Sales")</f>
        <v>Promotional sale</v>
      </c>
    </row>
    <row r="8264" spans="1:29" x14ac:dyDescent="0.25">
      <c r="A8264">
        <v>8263</v>
      </c>
      <c r="B8264" s="1" t="s">
        <v>365</v>
      </c>
      <c r="C8264" s="2">
        <v>0.26585648148148144</v>
      </c>
      <c r="D8264">
        <v>257</v>
      </c>
      <c r="E8264">
        <v>18</v>
      </c>
      <c r="F8264" s="1" t="s">
        <v>61</v>
      </c>
      <c r="G8264" s="1" t="s">
        <v>55</v>
      </c>
      <c r="H8264">
        <v>52.939900000000002</v>
      </c>
      <c r="I8264">
        <v>-106.4509</v>
      </c>
      <c r="J8264">
        <v>16</v>
      </c>
      <c r="K8264" t="b">
        <v>0</v>
      </c>
      <c r="L8264">
        <v>192</v>
      </c>
      <c r="M8264" s="1" t="s">
        <v>74</v>
      </c>
      <c r="N8264" s="1" t="s">
        <v>75</v>
      </c>
      <c r="O8264">
        <v>2</v>
      </c>
      <c r="P8264" t="b">
        <v>1</v>
      </c>
      <c r="Q8264" t="b">
        <v>1</v>
      </c>
      <c r="R8264" s="1" t="s">
        <v>41</v>
      </c>
      <c r="S8264" s="1" t="s">
        <v>53</v>
      </c>
      <c r="T8264">
        <v>2</v>
      </c>
      <c r="U8264" s="1" t="s">
        <v>45</v>
      </c>
      <c r="V8264" s="1" t="s">
        <v>59</v>
      </c>
      <c r="W8264" s="1" t="str">
        <f>IF(OR(MasterData[[#This Row],[Event]]="Christmas Market", MasterData[[#This Row],[Event]]="Christmas"), "Christmas Sale", "Non-Christmas Sale")</f>
        <v>Non-Christmas Sale</v>
      </c>
      <c r="X8264" t="b">
        <v>0</v>
      </c>
      <c r="Y8264">
        <v>3</v>
      </c>
      <c r="Z8264">
        <v>16.63</v>
      </c>
      <c r="AA8264">
        <v>33.25</v>
      </c>
      <c r="AB8264">
        <v>3.33</v>
      </c>
      <c r="AC8264" t="str">
        <f>IF(MasterData[[#This Row],[Discount Amount]]&gt;0, "Promotional sale", "Non-Promotional Sales")</f>
        <v>Promotional sale</v>
      </c>
    </row>
    <row r="8265" spans="1:29" x14ac:dyDescent="0.25">
      <c r="A8265">
        <v>8264</v>
      </c>
      <c r="B8265" s="1" t="s">
        <v>193</v>
      </c>
      <c r="C8265" s="2">
        <v>0.65002314814814821</v>
      </c>
      <c r="D8265">
        <v>404</v>
      </c>
      <c r="E8265">
        <v>64</v>
      </c>
      <c r="F8265" s="1" t="s">
        <v>61</v>
      </c>
      <c r="G8265" s="1" t="s">
        <v>81</v>
      </c>
      <c r="H8265">
        <v>64.248000000000005</v>
      </c>
      <c r="I8265">
        <v>-84.889600000000002</v>
      </c>
      <c r="J8265">
        <v>26</v>
      </c>
      <c r="K8265" t="b">
        <v>1</v>
      </c>
      <c r="L8265">
        <v>885</v>
      </c>
      <c r="M8265" s="1" t="s">
        <v>63</v>
      </c>
      <c r="N8265" s="1" t="s">
        <v>64</v>
      </c>
      <c r="O8265">
        <v>5</v>
      </c>
      <c r="P8265" t="b">
        <v>0</v>
      </c>
      <c r="Q8265" t="b">
        <v>0</v>
      </c>
      <c r="R8265" s="1" t="s">
        <v>32</v>
      </c>
      <c r="S8265" s="1" t="s">
        <v>49</v>
      </c>
      <c r="T8265">
        <v>4</v>
      </c>
      <c r="U8265" s="1" t="s">
        <v>34</v>
      </c>
      <c r="V8265" s="1" t="s">
        <v>59</v>
      </c>
      <c r="W8265" s="1" t="str">
        <f>IF(OR(MasterData[[#This Row],[Event]]="Christmas Market", MasterData[[#This Row],[Event]]="Christmas"), "Christmas Sale", "Non-Christmas Sale")</f>
        <v>Non-Christmas Sale</v>
      </c>
      <c r="X8265" t="b">
        <v>0</v>
      </c>
      <c r="Y8265">
        <v>3</v>
      </c>
      <c r="Z8265">
        <v>24.16</v>
      </c>
      <c r="AA8265">
        <v>120.81</v>
      </c>
      <c r="AB8265">
        <v>12.08</v>
      </c>
      <c r="AC8265" t="str">
        <f>IF(MasterData[[#This Row],[Discount Amount]]&gt;0, "Promotional sale", "Non-Promotional Sales")</f>
        <v>Promotional sale</v>
      </c>
    </row>
    <row r="8266" spans="1:29" x14ac:dyDescent="0.25">
      <c r="A8266">
        <v>8265</v>
      </c>
      <c r="B8266" s="1" t="s">
        <v>330</v>
      </c>
      <c r="C8266" s="2">
        <v>0.9296875</v>
      </c>
      <c r="D8266">
        <v>387</v>
      </c>
      <c r="E8266">
        <v>58</v>
      </c>
      <c r="F8266" s="1" t="s">
        <v>37</v>
      </c>
      <c r="G8266" s="1" t="s">
        <v>81</v>
      </c>
      <c r="H8266">
        <v>64.248000000000005</v>
      </c>
      <c r="I8266">
        <v>-84.889600000000002</v>
      </c>
      <c r="J8266">
        <v>93</v>
      </c>
      <c r="K8266" t="b">
        <v>1</v>
      </c>
      <c r="L8266">
        <v>640</v>
      </c>
      <c r="M8266" s="1" t="s">
        <v>63</v>
      </c>
      <c r="N8266" s="1" t="s">
        <v>64</v>
      </c>
      <c r="O8266">
        <v>2</v>
      </c>
      <c r="P8266" t="b">
        <v>0</v>
      </c>
      <c r="Q8266" t="b">
        <v>1</v>
      </c>
      <c r="R8266" s="1" t="s">
        <v>52</v>
      </c>
      <c r="S8266" s="1" t="s">
        <v>49</v>
      </c>
      <c r="T8266">
        <v>4</v>
      </c>
      <c r="U8266" s="1" t="s">
        <v>34</v>
      </c>
      <c r="V8266" s="1" t="s">
        <v>59</v>
      </c>
      <c r="W8266" s="1" t="str">
        <f>IF(OR(MasterData[[#This Row],[Event]]="Christmas Market", MasterData[[#This Row],[Event]]="Christmas"), "Christmas Sale", "Non-Christmas Sale")</f>
        <v>Non-Christmas Sale</v>
      </c>
      <c r="X8266" t="b">
        <v>0</v>
      </c>
      <c r="Y8266">
        <v>4</v>
      </c>
      <c r="Z8266">
        <v>42.7</v>
      </c>
      <c r="AA8266">
        <v>85.39</v>
      </c>
      <c r="AB8266">
        <v>8.5399999999999991</v>
      </c>
      <c r="AC8266" t="str">
        <f>IF(MasterData[[#This Row],[Discount Amount]]&gt;0, "Promotional sale", "Non-Promotional Sales")</f>
        <v>Promotional sale</v>
      </c>
    </row>
    <row r="8267" spans="1:29" x14ac:dyDescent="0.25">
      <c r="A8267">
        <v>8266</v>
      </c>
      <c r="B8267" s="1" t="s">
        <v>394</v>
      </c>
      <c r="C8267" s="2">
        <v>0.77640046296296306</v>
      </c>
      <c r="D8267">
        <v>324</v>
      </c>
      <c r="E8267">
        <v>62</v>
      </c>
      <c r="F8267" s="1" t="s">
        <v>61</v>
      </c>
      <c r="G8267" s="1" t="s">
        <v>38</v>
      </c>
      <c r="H8267">
        <v>53.726700000000001</v>
      </c>
      <c r="I8267">
        <v>-127.6476</v>
      </c>
      <c r="J8267">
        <v>45</v>
      </c>
      <c r="K8267" t="b">
        <v>1</v>
      </c>
      <c r="L8267">
        <v>708</v>
      </c>
      <c r="M8267" s="1" t="s">
        <v>39</v>
      </c>
      <c r="N8267" s="1" t="s">
        <v>40</v>
      </c>
      <c r="O8267">
        <v>1</v>
      </c>
      <c r="P8267" t="b">
        <v>0</v>
      </c>
      <c r="Q8267" t="b">
        <v>0</v>
      </c>
      <c r="R8267" s="1" t="s">
        <v>41</v>
      </c>
      <c r="S8267" s="1" t="s">
        <v>58</v>
      </c>
      <c r="T8267">
        <v>5</v>
      </c>
      <c r="U8267" s="1" t="s">
        <v>34</v>
      </c>
      <c r="V8267" s="1" t="s">
        <v>46</v>
      </c>
      <c r="W8267" s="1" t="str">
        <f>IF(OR(MasterData[[#This Row],[Event]]="Christmas Market", MasterData[[#This Row],[Event]]="Christmas"), "Christmas Sale", "Non-Christmas Sale")</f>
        <v>Christmas Sale</v>
      </c>
      <c r="X8267" t="b">
        <v>0</v>
      </c>
      <c r="Y8267">
        <v>2</v>
      </c>
      <c r="Z8267">
        <v>19.8</v>
      </c>
      <c r="AA8267">
        <v>19.8</v>
      </c>
      <c r="AB8267">
        <v>0</v>
      </c>
      <c r="AC8267" t="str">
        <f>IF(MasterData[[#This Row],[Discount Amount]]&gt;0, "Promotional sale", "Non-Promotional Sales")</f>
        <v>Non-Promotional Sales</v>
      </c>
    </row>
    <row r="8268" spans="1:29" x14ac:dyDescent="0.25">
      <c r="A8268">
        <v>8267</v>
      </c>
      <c r="B8268" s="1" t="s">
        <v>365</v>
      </c>
      <c r="C8268" s="2">
        <v>0.62106481481481479</v>
      </c>
      <c r="D8268">
        <v>376</v>
      </c>
      <c r="E8268">
        <v>45</v>
      </c>
      <c r="F8268" s="1" t="s">
        <v>61</v>
      </c>
      <c r="G8268" s="1" t="s">
        <v>81</v>
      </c>
      <c r="H8268">
        <v>64.248000000000005</v>
      </c>
      <c r="I8268">
        <v>-84.889600000000002</v>
      </c>
      <c r="J8268">
        <v>25</v>
      </c>
      <c r="K8268" t="b">
        <v>0</v>
      </c>
      <c r="L8268">
        <v>15</v>
      </c>
      <c r="M8268" s="1" t="s">
        <v>30</v>
      </c>
      <c r="N8268" s="1" t="s">
        <v>31</v>
      </c>
      <c r="O8268">
        <v>4</v>
      </c>
      <c r="P8268" t="b">
        <v>0</v>
      </c>
      <c r="Q8268" t="b">
        <v>0</v>
      </c>
      <c r="R8268" s="1" t="s">
        <v>41</v>
      </c>
      <c r="S8268" s="1" t="s">
        <v>53</v>
      </c>
      <c r="T8268">
        <v>3</v>
      </c>
      <c r="U8268" s="1" t="s">
        <v>42</v>
      </c>
      <c r="V8268" s="1" t="s">
        <v>59</v>
      </c>
      <c r="W8268" s="1" t="str">
        <f>IF(OR(MasterData[[#This Row],[Event]]="Christmas Market", MasterData[[#This Row],[Event]]="Christmas"), "Christmas Sale", "Non-Christmas Sale")</f>
        <v>Non-Christmas Sale</v>
      </c>
      <c r="X8268" t="b">
        <v>0</v>
      </c>
      <c r="Y8268">
        <v>4</v>
      </c>
      <c r="Z8268">
        <v>18.36</v>
      </c>
      <c r="AA8268">
        <v>73.44</v>
      </c>
      <c r="AB8268">
        <v>7.34</v>
      </c>
      <c r="AC8268" t="str">
        <f>IF(MasterData[[#This Row],[Discount Amount]]&gt;0, "Promotional sale", "Non-Promotional Sales")</f>
        <v>Promotional sale</v>
      </c>
    </row>
    <row r="8269" spans="1:29" x14ac:dyDescent="0.25">
      <c r="A8269">
        <v>8268</v>
      </c>
      <c r="B8269" s="1" t="s">
        <v>416</v>
      </c>
      <c r="C8269" s="2">
        <v>0.59859953703703694</v>
      </c>
      <c r="D8269">
        <v>284</v>
      </c>
      <c r="E8269">
        <v>26</v>
      </c>
      <c r="F8269" s="1" t="s">
        <v>28</v>
      </c>
      <c r="G8269" s="1" t="s">
        <v>62</v>
      </c>
      <c r="H8269">
        <v>46.565300000000001</v>
      </c>
      <c r="I8269">
        <v>-66.4619</v>
      </c>
      <c r="J8269">
        <v>93</v>
      </c>
      <c r="K8269" t="b">
        <v>0</v>
      </c>
      <c r="L8269">
        <v>297</v>
      </c>
      <c r="M8269" s="1" t="s">
        <v>63</v>
      </c>
      <c r="N8269" s="1" t="s">
        <v>64</v>
      </c>
      <c r="O8269">
        <v>2</v>
      </c>
      <c r="P8269" t="b">
        <v>0</v>
      </c>
      <c r="Q8269" t="b">
        <v>1</v>
      </c>
      <c r="R8269" s="1" t="s">
        <v>52</v>
      </c>
      <c r="S8269" s="1" t="s">
        <v>53</v>
      </c>
      <c r="T8269">
        <v>5</v>
      </c>
      <c r="U8269" s="1" t="s">
        <v>34</v>
      </c>
      <c r="V8269" s="1" t="s">
        <v>59</v>
      </c>
      <c r="W8269" s="1" t="str">
        <f>IF(OR(MasterData[[#This Row],[Event]]="Christmas Market", MasterData[[#This Row],[Event]]="Christmas"), "Christmas Sale", "Non-Christmas Sale")</f>
        <v>Non-Christmas Sale</v>
      </c>
      <c r="X8269" t="b">
        <v>0</v>
      </c>
      <c r="Y8269">
        <v>1</v>
      </c>
      <c r="Z8269">
        <v>30.33</v>
      </c>
      <c r="AA8269">
        <v>60.66</v>
      </c>
      <c r="AB8269">
        <v>6.07</v>
      </c>
      <c r="AC8269" t="str">
        <f>IF(MasterData[[#This Row],[Discount Amount]]&gt;0, "Promotional sale", "Non-Promotional Sales")</f>
        <v>Promotional sale</v>
      </c>
    </row>
    <row r="8270" spans="1:29" x14ac:dyDescent="0.25">
      <c r="A8270">
        <v>8269</v>
      </c>
      <c r="B8270" s="1" t="s">
        <v>349</v>
      </c>
      <c r="C8270" s="2">
        <v>0.81142361111111105</v>
      </c>
      <c r="D8270">
        <v>483</v>
      </c>
      <c r="E8270">
        <v>69</v>
      </c>
      <c r="F8270" s="1" t="s">
        <v>37</v>
      </c>
      <c r="G8270" s="1" t="s">
        <v>29</v>
      </c>
      <c r="H8270">
        <v>51.253799999999998</v>
      </c>
      <c r="I8270">
        <v>-85.3232</v>
      </c>
      <c r="J8270">
        <v>95</v>
      </c>
      <c r="K8270" t="b">
        <v>0</v>
      </c>
      <c r="L8270">
        <v>691</v>
      </c>
      <c r="M8270" s="1" t="s">
        <v>74</v>
      </c>
      <c r="N8270" s="1" t="s">
        <v>75</v>
      </c>
      <c r="O8270">
        <v>4</v>
      </c>
      <c r="P8270" t="b">
        <v>1</v>
      </c>
      <c r="Q8270" t="b">
        <v>0</v>
      </c>
      <c r="R8270" s="1" t="s">
        <v>52</v>
      </c>
      <c r="S8270" s="1" t="s">
        <v>58</v>
      </c>
      <c r="T8270">
        <v>2</v>
      </c>
      <c r="U8270" s="1" t="s">
        <v>34</v>
      </c>
      <c r="V8270" s="1" t="s">
        <v>59</v>
      </c>
      <c r="W8270" s="1" t="str">
        <f>IF(OR(MasterData[[#This Row],[Event]]="Christmas Market", MasterData[[#This Row],[Event]]="Christmas"), "Christmas Sale", "Non-Christmas Sale")</f>
        <v>Non-Christmas Sale</v>
      </c>
      <c r="X8270" t="b">
        <v>0</v>
      </c>
      <c r="Y8270">
        <v>1</v>
      </c>
      <c r="Z8270">
        <v>35.200000000000003</v>
      </c>
      <c r="AA8270">
        <v>140.79</v>
      </c>
      <c r="AB8270">
        <v>14.08</v>
      </c>
      <c r="AC8270" t="str">
        <f>IF(MasterData[[#This Row],[Discount Amount]]&gt;0, "Promotional sale", "Non-Promotional Sales")</f>
        <v>Promotional sale</v>
      </c>
    </row>
    <row r="8271" spans="1:29" x14ac:dyDescent="0.25">
      <c r="A8271">
        <v>8270</v>
      </c>
      <c r="B8271" s="1" t="s">
        <v>383</v>
      </c>
      <c r="C8271" s="2">
        <v>0.67747685185185191</v>
      </c>
      <c r="D8271">
        <v>209</v>
      </c>
      <c r="E8271">
        <v>40</v>
      </c>
      <c r="F8271" s="1" t="s">
        <v>37</v>
      </c>
      <c r="G8271" s="1" t="s">
        <v>79</v>
      </c>
      <c r="H8271">
        <v>63.588799999999999</v>
      </c>
      <c r="I8271">
        <v>-115.5069</v>
      </c>
      <c r="J8271">
        <v>67</v>
      </c>
      <c r="K8271" t="b">
        <v>1</v>
      </c>
      <c r="L8271">
        <v>173</v>
      </c>
      <c r="M8271" s="1" t="s">
        <v>39</v>
      </c>
      <c r="N8271" s="1" t="s">
        <v>40</v>
      </c>
      <c r="O8271">
        <v>1</v>
      </c>
      <c r="P8271" t="b">
        <v>0</v>
      </c>
      <c r="Q8271" t="b">
        <v>1</v>
      </c>
      <c r="R8271" s="1" t="s">
        <v>41</v>
      </c>
      <c r="S8271" s="1" t="s">
        <v>58</v>
      </c>
      <c r="T8271">
        <v>5</v>
      </c>
      <c r="U8271" s="1" t="s">
        <v>34</v>
      </c>
      <c r="V8271" s="1" t="s">
        <v>46</v>
      </c>
      <c r="W8271" s="1" t="str">
        <f>IF(OR(MasterData[[#This Row],[Event]]="Christmas Market", MasterData[[#This Row],[Event]]="Christmas"), "Christmas Sale", "Non-Christmas Sale")</f>
        <v>Christmas Sale</v>
      </c>
      <c r="X8271" t="b">
        <v>0</v>
      </c>
      <c r="Y8271">
        <v>5</v>
      </c>
      <c r="Z8271">
        <v>29.89</v>
      </c>
      <c r="AA8271">
        <v>29.89</v>
      </c>
      <c r="AB8271">
        <v>0</v>
      </c>
      <c r="AC8271" t="str">
        <f>IF(MasterData[[#This Row],[Discount Amount]]&gt;0, "Promotional sale", "Non-Promotional Sales")</f>
        <v>Non-Promotional Sales</v>
      </c>
    </row>
    <row r="8272" spans="1:29" x14ac:dyDescent="0.25">
      <c r="A8272">
        <v>8271</v>
      </c>
      <c r="B8272" s="1" t="s">
        <v>338</v>
      </c>
      <c r="C8272" s="2">
        <v>0.86724537037037042</v>
      </c>
      <c r="D8272">
        <v>188</v>
      </c>
      <c r="E8272">
        <v>51</v>
      </c>
      <c r="F8272" s="1" t="s">
        <v>28</v>
      </c>
      <c r="G8272" s="1" t="s">
        <v>79</v>
      </c>
      <c r="H8272">
        <v>63.588799999999999</v>
      </c>
      <c r="I8272">
        <v>-115.5069</v>
      </c>
      <c r="J8272">
        <v>59</v>
      </c>
      <c r="K8272" t="b">
        <v>0</v>
      </c>
      <c r="L8272">
        <v>703</v>
      </c>
      <c r="M8272" s="1" t="s">
        <v>39</v>
      </c>
      <c r="N8272" s="1" t="s">
        <v>40</v>
      </c>
      <c r="O8272">
        <v>1</v>
      </c>
      <c r="P8272" t="b">
        <v>0</v>
      </c>
      <c r="Q8272" t="b">
        <v>1</v>
      </c>
      <c r="R8272" s="1" t="s">
        <v>41</v>
      </c>
      <c r="S8272" s="1" t="s">
        <v>58</v>
      </c>
      <c r="T8272">
        <v>1</v>
      </c>
      <c r="U8272" s="1" t="s">
        <v>45</v>
      </c>
      <c r="V8272" s="1" t="s">
        <v>59</v>
      </c>
      <c r="W8272" s="1" t="str">
        <f>IF(OR(MasterData[[#This Row],[Event]]="Christmas Market", MasterData[[#This Row],[Event]]="Christmas"), "Christmas Sale", "Non-Christmas Sale")</f>
        <v>Non-Christmas Sale</v>
      </c>
      <c r="X8272" t="b">
        <v>1</v>
      </c>
      <c r="Y8272">
        <v>2</v>
      </c>
      <c r="Z8272">
        <v>25.86</v>
      </c>
      <c r="AA8272">
        <v>25.86</v>
      </c>
      <c r="AB8272">
        <v>2.59</v>
      </c>
      <c r="AC8272" t="str">
        <f>IF(MasterData[[#This Row],[Discount Amount]]&gt;0, "Promotional sale", "Non-Promotional Sales")</f>
        <v>Promotional sale</v>
      </c>
    </row>
    <row r="8273" spans="1:29" x14ac:dyDescent="0.25">
      <c r="A8273">
        <v>8272</v>
      </c>
      <c r="B8273" s="1" t="s">
        <v>248</v>
      </c>
      <c r="C8273" s="2">
        <v>0.72418981481481493</v>
      </c>
      <c r="D8273">
        <v>296</v>
      </c>
      <c r="E8273">
        <v>51</v>
      </c>
      <c r="F8273" s="1" t="s">
        <v>28</v>
      </c>
      <c r="G8273" s="1" t="s">
        <v>55</v>
      </c>
      <c r="H8273">
        <v>52.939900000000002</v>
      </c>
      <c r="I8273">
        <v>-106.4509</v>
      </c>
      <c r="J8273">
        <v>39</v>
      </c>
      <c r="K8273" t="b">
        <v>1</v>
      </c>
      <c r="L8273">
        <v>429</v>
      </c>
      <c r="M8273" s="1" t="s">
        <v>56</v>
      </c>
      <c r="N8273" s="1" t="s">
        <v>57</v>
      </c>
      <c r="O8273">
        <v>3</v>
      </c>
      <c r="P8273" t="b">
        <v>1</v>
      </c>
      <c r="Q8273" t="b">
        <v>1</v>
      </c>
      <c r="R8273" s="1" t="s">
        <v>41</v>
      </c>
      <c r="S8273" s="1" t="s">
        <v>58</v>
      </c>
      <c r="T8273">
        <v>5</v>
      </c>
      <c r="U8273" s="1" t="s">
        <v>42</v>
      </c>
      <c r="V8273" s="1" t="s">
        <v>59</v>
      </c>
      <c r="W8273" s="1" t="str">
        <f>IF(OR(MasterData[[#This Row],[Event]]="Christmas Market", MasterData[[#This Row],[Event]]="Christmas"), "Christmas Sale", "Non-Christmas Sale")</f>
        <v>Non-Christmas Sale</v>
      </c>
      <c r="X8273" t="b">
        <v>1</v>
      </c>
      <c r="Y8273">
        <v>2</v>
      </c>
      <c r="Z8273">
        <v>55.97</v>
      </c>
      <c r="AA8273">
        <v>167.92</v>
      </c>
      <c r="AB8273">
        <v>16.79</v>
      </c>
      <c r="AC8273" t="str">
        <f>IF(MasterData[[#This Row],[Discount Amount]]&gt;0, "Promotional sale", "Non-Promotional Sales")</f>
        <v>Promotional sale</v>
      </c>
    </row>
    <row r="8274" spans="1:29" x14ac:dyDescent="0.25">
      <c r="A8274">
        <v>8273</v>
      </c>
      <c r="B8274" s="1" t="s">
        <v>227</v>
      </c>
      <c r="C8274" s="2">
        <v>0.66071759259259255</v>
      </c>
      <c r="D8274">
        <v>186</v>
      </c>
      <c r="E8274">
        <v>59</v>
      </c>
      <c r="F8274" s="1" t="s">
        <v>37</v>
      </c>
      <c r="G8274" s="1" t="s">
        <v>77</v>
      </c>
      <c r="H8274">
        <v>64.282300000000006</v>
      </c>
      <c r="I8274">
        <v>-135</v>
      </c>
      <c r="J8274">
        <v>83</v>
      </c>
      <c r="K8274" t="b">
        <v>0</v>
      </c>
      <c r="L8274">
        <v>669</v>
      </c>
      <c r="M8274" s="1" t="s">
        <v>63</v>
      </c>
      <c r="N8274" s="1" t="s">
        <v>64</v>
      </c>
      <c r="O8274">
        <v>3</v>
      </c>
      <c r="P8274" t="b">
        <v>0</v>
      </c>
      <c r="Q8274" t="b">
        <v>0</v>
      </c>
      <c r="R8274" s="1" t="s">
        <v>41</v>
      </c>
      <c r="S8274" s="1" t="s">
        <v>49</v>
      </c>
      <c r="T8274">
        <v>2</v>
      </c>
      <c r="U8274" s="1" t="s">
        <v>45</v>
      </c>
      <c r="V8274" s="1" t="s">
        <v>59</v>
      </c>
      <c r="W8274" s="1" t="str">
        <f>IF(OR(MasterData[[#This Row],[Event]]="Christmas Market", MasterData[[#This Row],[Event]]="Christmas"), "Christmas Sale", "Non-Christmas Sale")</f>
        <v>Non-Christmas Sale</v>
      </c>
      <c r="X8274" t="b">
        <v>1</v>
      </c>
      <c r="Y8274">
        <v>5</v>
      </c>
      <c r="Z8274">
        <v>91.45</v>
      </c>
      <c r="AA8274">
        <v>274.33999999999997</v>
      </c>
      <c r="AB8274">
        <v>27.43</v>
      </c>
      <c r="AC8274" t="str">
        <f>IF(MasterData[[#This Row],[Discount Amount]]&gt;0, "Promotional sale", "Non-Promotional Sales")</f>
        <v>Promotional sale</v>
      </c>
    </row>
    <row r="8275" spans="1:29" x14ac:dyDescent="0.25">
      <c r="A8275">
        <v>8274</v>
      </c>
      <c r="B8275" s="1" t="s">
        <v>123</v>
      </c>
      <c r="C8275" s="2">
        <v>0.14135416666666667</v>
      </c>
      <c r="D8275">
        <v>428</v>
      </c>
      <c r="E8275">
        <v>37</v>
      </c>
      <c r="F8275" s="1" t="s">
        <v>61</v>
      </c>
      <c r="G8275" s="1" t="s">
        <v>55</v>
      </c>
      <c r="H8275">
        <v>52.939900000000002</v>
      </c>
      <c r="I8275">
        <v>-106.4509</v>
      </c>
      <c r="J8275">
        <v>65</v>
      </c>
      <c r="K8275" t="b">
        <v>0</v>
      </c>
      <c r="L8275">
        <v>127</v>
      </c>
      <c r="M8275" s="1" t="s">
        <v>74</v>
      </c>
      <c r="N8275" s="1" t="s">
        <v>75</v>
      </c>
      <c r="O8275">
        <v>4</v>
      </c>
      <c r="P8275" t="b">
        <v>1</v>
      </c>
      <c r="Q8275" t="b">
        <v>0</v>
      </c>
      <c r="R8275" s="1" t="s">
        <v>32</v>
      </c>
      <c r="S8275" s="1" t="s">
        <v>33</v>
      </c>
      <c r="T8275">
        <v>4</v>
      </c>
      <c r="U8275" s="1" t="s">
        <v>45</v>
      </c>
      <c r="V8275" s="1" t="s">
        <v>46</v>
      </c>
      <c r="W8275" s="1" t="str">
        <f>IF(OR(MasterData[[#This Row],[Event]]="Christmas Market", MasterData[[#This Row],[Event]]="Christmas"), "Christmas Sale", "Non-Christmas Sale")</f>
        <v>Christmas Sale</v>
      </c>
      <c r="X8275" t="b">
        <v>1</v>
      </c>
      <c r="Y8275">
        <v>3</v>
      </c>
      <c r="Z8275">
        <v>23.46</v>
      </c>
      <c r="AA8275">
        <v>93.83</v>
      </c>
      <c r="AB8275">
        <v>0</v>
      </c>
      <c r="AC8275" t="str">
        <f>IF(MasterData[[#This Row],[Discount Amount]]&gt;0, "Promotional sale", "Non-Promotional Sales")</f>
        <v>Non-Promotional Sales</v>
      </c>
    </row>
    <row r="8276" spans="1:29" x14ac:dyDescent="0.25">
      <c r="A8276">
        <v>8275</v>
      </c>
      <c r="B8276" s="1" t="s">
        <v>225</v>
      </c>
      <c r="C8276" s="2">
        <v>0.17774305555555547</v>
      </c>
      <c r="D8276">
        <v>246</v>
      </c>
      <c r="E8276">
        <v>42</v>
      </c>
      <c r="F8276" s="1" t="s">
        <v>61</v>
      </c>
      <c r="G8276" s="1" t="s">
        <v>48</v>
      </c>
      <c r="H8276">
        <v>53.933300000000003</v>
      </c>
      <c r="I8276">
        <v>-116.5765</v>
      </c>
      <c r="J8276">
        <v>37</v>
      </c>
      <c r="K8276" t="b">
        <v>1</v>
      </c>
      <c r="L8276">
        <v>359</v>
      </c>
      <c r="M8276" s="1" t="s">
        <v>56</v>
      </c>
      <c r="N8276" s="1" t="s">
        <v>57</v>
      </c>
      <c r="O8276">
        <v>5</v>
      </c>
      <c r="P8276" t="b">
        <v>1</v>
      </c>
      <c r="Q8276" t="b">
        <v>1</v>
      </c>
      <c r="R8276" s="1" t="s">
        <v>32</v>
      </c>
      <c r="S8276" s="1" t="s">
        <v>53</v>
      </c>
      <c r="T8276">
        <v>1</v>
      </c>
      <c r="U8276" s="1" t="s">
        <v>42</v>
      </c>
      <c r="V8276" s="1" t="s">
        <v>59</v>
      </c>
      <c r="W8276" s="1" t="str">
        <f>IF(OR(MasterData[[#This Row],[Event]]="Christmas Market", MasterData[[#This Row],[Event]]="Christmas"), "Christmas Sale", "Non-Christmas Sale")</f>
        <v>Non-Christmas Sale</v>
      </c>
      <c r="X8276" t="b">
        <v>0</v>
      </c>
      <c r="Y8276">
        <v>4</v>
      </c>
      <c r="Z8276">
        <v>14.68</v>
      </c>
      <c r="AA8276">
        <v>73.39</v>
      </c>
      <c r="AB8276">
        <v>7.34</v>
      </c>
      <c r="AC8276" t="str">
        <f>IF(MasterData[[#This Row],[Discount Amount]]&gt;0, "Promotional sale", "Non-Promotional Sales")</f>
        <v>Promotional sale</v>
      </c>
    </row>
    <row r="8277" spans="1:29" x14ac:dyDescent="0.25">
      <c r="A8277">
        <v>8276</v>
      </c>
      <c r="B8277" s="1" t="s">
        <v>355</v>
      </c>
      <c r="C8277" s="2">
        <v>0.62665509259259267</v>
      </c>
      <c r="D8277">
        <v>479</v>
      </c>
      <c r="E8277">
        <v>54</v>
      </c>
      <c r="F8277" s="1" t="s">
        <v>28</v>
      </c>
      <c r="G8277" s="1" t="s">
        <v>48</v>
      </c>
      <c r="H8277">
        <v>53.933300000000003</v>
      </c>
      <c r="I8277">
        <v>-116.5765</v>
      </c>
      <c r="J8277">
        <v>17</v>
      </c>
      <c r="K8277" t="b">
        <v>1</v>
      </c>
      <c r="L8277">
        <v>455</v>
      </c>
      <c r="M8277" s="1" t="s">
        <v>56</v>
      </c>
      <c r="N8277" s="1" t="s">
        <v>57</v>
      </c>
      <c r="O8277">
        <v>5</v>
      </c>
      <c r="P8277" t="b">
        <v>1</v>
      </c>
      <c r="Q8277" t="b">
        <v>0</v>
      </c>
      <c r="R8277" s="1" t="s">
        <v>52</v>
      </c>
      <c r="S8277" s="1" t="s">
        <v>49</v>
      </c>
      <c r="T8277">
        <v>3</v>
      </c>
      <c r="U8277" s="1" t="s">
        <v>45</v>
      </c>
      <c r="V8277" s="1" t="s">
        <v>59</v>
      </c>
      <c r="W8277" s="1" t="str">
        <f>IF(OR(MasterData[[#This Row],[Event]]="Christmas Market", MasterData[[#This Row],[Event]]="Christmas"), "Christmas Sale", "Non-Christmas Sale")</f>
        <v>Non-Christmas Sale</v>
      </c>
      <c r="X8277" t="b">
        <v>1</v>
      </c>
      <c r="Y8277">
        <v>4</v>
      </c>
      <c r="Z8277">
        <v>94.42</v>
      </c>
      <c r="AA8277">
        <v>472.12</v>
      </c>
      <c r="AB8277">
        <v>47.21</v>
      </c>
      <c r="AC8277" t="str">
        <f>IF(MasterData[[#This Row],[Discount Amount]]&gt;0, "Promotional sale", "Non-Promotional Sales")</f>
        <v>Promotional sale</v>
      </c>
    </row>
    <row r="8278" spans="1:29" x14ac:dyDescent="0.25">
      <c r="A8278">
        <v>8277</v>
      </c>
      <c r="B8278" s="1" t="s">
        <v>318</v>
      </c>
      <c r="C8278" s="2">
        <v>0.7748842592592593</v>
      </c>
      <c r="D8278">
        <v>268</v>
      </c>
      <c r="E8278">
        <v>36</v>
      </c>
      <c r="F8278" s="1" t="s">
        <v>61</v>
      </c>
      <c r="G8278" s="1" t="s">
        <v>55</v>
      </c>
      <c r="H8278">
        <v>52.939900000000002</v>
      </c>
      <c r="I8278">
        <v>-106.4509</v>
      </c>
      <c r="J8278">
        <v>87</v>
      </c>
      <c r="K8278" t="b">
        <v>1</v>
      </c>
      <c r="L8278">
        <v>307</v>
      </c>
      <c r="M8278" s="1" t="s">
        <v>63</v>
      </c>
      <c r="N8278" s="1" t="s">
        <v>64</v>
      </c>
      <c r="O8278">
        <v>4</v>
      </c>
      <c r="P8278" t="b">
        <v>1</v>
      </c>
      <c r="Q8278" t="b">
        <v>0</v>
      </c>
      <c r="R8278" s="1" t="s">
        <v>32</v>
      </c>
      <c r="S8278" s="1" t="s">
        <v>58</v>
      </c>
      <c r="T8278">
        <v>1</v>
      </c>
      <c r="U8278" s="1" t="s">
        <v>42</v>
      </c>
      <c r="V8278" s="1" t="s">
        <v>59</v>
      </c>
      <c r="W8278" s="1" t="str">
        <f>IF(OR(MasterData[[#This Row],[Event]]="Christmas Market", MasterData[[#This Row],[Event]]="Christmas"), "Christmas Sale", "Non-Christmas Sale")</f>
        <v>Non-Christmas Sale</v>
      </c>
      <c r="X8278" t="b">
        <v>0</v>
      </c>
      <c r="Y8278">
        <v>4</v>
      </c>
      <c r="Z8278">
        <v>59.4</v>
      </c>
      <c r="AA8278">
        <v>237.59</v>
      </c>
      <c r="AB8278">
        <v>23.76</v>
      </c>
      <c r="AC8278" t="str">
        <f>IF(MasterData[[#This Row],[Discount Amount]]&gt;0, "Promotional sale", "Non-Promotional Sales")</f>
        <v>Promotional sale</v>
      </c>
    </row>
    <row r="8279" spans="1:29" x14ac:dyDescent="0.25">
      <c r="A8279">
        <v>8278</v>
      </c>
      <c r="B8279" s="1" t="s">
        <v>184</v>
      </c>
      <c r="C8279" s="2">
        <v>0.48747685185185174</v>
      </c>
      <c r="D8279">
        <v>267</v>
      </c>
      <c r="E8279">
        <v>65</v>
      </c>
      <c r="F8279" s="1" t="s">
        <v>61</v>
      </c>
      <c r="G8279" s="1" t="s">
        <v>38</v>
      </c>
      <c r="H8279">
        <v>53.726700000000001</v>
      </c>
      <c r="I8279">
        <v>-127.6476</v>
      </c>
      <c r="J8279">
        <v>49</v>
      </c>
      <c r="K8279" t="b">
        <v>1</v>
      </c>
      <c r="L8279">
        <v>550</v>
      </c>
      <c r="M8279" s="1" t="s">
        <v>63</v>
      </c>
      <c r="N8279" s="1" t="s">
        <v>64</v>
      </c>
      <c r="O8279">
        <v>2</v>
      </c>
      <c r="P8279" t="b">
        <v>0</v>
      </c>
      <c r="Q8279" t="b">
        <v>0</v>
      </c>
      <c r="R8279" s="1" t="s">
        <v>41</v>
      </c>
      <c r="S8279" s="1" t="s">
        <v>49</v>
      </c>
      <c r="T8279">
        <v>5</v>
      </c>
      <c r="U8279" s="1" t="s">
        <v>42</v>
      </c>
      <c r="V8279" s="1" t="s">
        <v>35</v>
      </c>
      <c r="W8279" s="1" t="str">
        <f>IF(OR(MasterData[[#This Row],[Event]]="Christmas Market", MasterData[[#This Row],[Event]]="Christmas"), "Christmas Sale", "Non-Christmas Sale")</f>
        <v>Non-Christmas Sale</v>
      </c>
      <c r="X8279" t="b">
        <v>1</v>
      </c>
      <c r="Y8279">
        <v>1</v>
      </c>
      <c r="Z8279">
        <v>59.11</v>
      </c>
      <c r="AA8279">
        <v>118.22</v>
      </c>
      <c r="AB8279">
        <v>0</v>
      </c>
      <c r="AC8279" t="str">
        <f>IF(MasterData[[#This Row],[Discount Amount]]&gt;0, "Promotional sale", "Non-Promotional Sales")</f>
        <v>Non-Promotional Sales</v>
      </c>
    </row>
    <row r="8280" spans="1:29" x14ac:dyDescent="0.25">
      <c r="A8280">
        <v>8279</v>
      </c>
      <c r="B8280" s="1" t="s">
        <v>401</v>
      </c>
      <c r="C8280" s="2">
        <v>7.9606481481481417E-2</v>
      </c>
      <c r="D8280">
        <v>280</v>
      </c>
      <c r="E8280">
        <v>18</v>
      </c>
      <c r="F8280" s="1" t="s">
        <v>37</v>
      </c>
      <c r="G8280" s="1" t="s">
        <v>62</v>
      </c>
      <c r="H8280">
        <v>46.565300000000001</v>
      </c>
      <c r="I8280">
        <v>-66.4619</v>
      </c>
      <c r="J8280">
        <v>94</v>
      </c>
      <c r="K8280" t="b">
        <v>0</v>
      </c>
      <c r="L8280">
        <v>506</v>
      </c>
      <c r="M8280" s="1" t="s">
        <v>74</v>
      </c>
      <c r="N8280" s="1" t="s">
        <v>75</v>
      </c>
      <c r="O8280">
        <v>1</v>
      </c>
      <c r="P8280" t="b">
        <v>0</v>
      </c>
      <c r="Q8280" t="b">
        <v>0</v>
      </c>
      <c r="R8280" s="1" t="s">
        <v>52</v>
      </c>
      <c r="S8280" s="1" t="s">
        <v>49</v>
      </c>
      <c r="T8280">
        <v>2</v>
      </c>
      <c r="U8280" s="1" t="s">
        <v>42</v>
      </c>
      <c r="V8280" s="1" t="s">
        <v>59</v>
      </c>
      <c r="W8280" s="1" t="str">
        <f>IF(OR(MasterData[[#This Row],[Event]]="Christmas Market", MasterData[[#This Row],[Event]]="Christmas"), "Christmas Sale", "Non-Christmas Sale")</f>
        <v>Non-Christmas Sale</v>
      </c>
      <c r="X8280" t="b">
        <v>1</v>
      </c>
      <c r="Y8280">
        <v>4</v>
      </c>
      <c r="Z8280">
        <v>30.59</v>
      </c>
      <c r="AA8280">
        <v>30.59</v>
      </c>
      <c r="AB8280">
        <v>3.06</v>
      </c>
      <c r="AC8280" t="str">
        <f>IF(MasterData[[#This Row],[Discount Amount]]&gt;0, "Promotional sale", "Non-Promotional Sales")</f>
        <v>Promotional sale</v>
      </c>
    </row>
    <row r="8281" spans="1:29" x14ac:dyDescent="0.25">
      <c r="A8281">
        <v>8280</v>
      </c>
      <c r="B8281" s="1" t="s">
        <v>356</v>
      </c>
      <c r="C8281" s="2">
        <v>0.52222222222222214</v>
      </c>
      <c r="D8281">
        <v>406</v>
      </c>
      <c r="E8281">
        <v>47</v>
      </c>
      <c r="F8281" s="1" t="s">
        <v>61</v>
      </c>
      <c r="G8281" s="1" t="s">
        <v>68</v>
      </c>
      <c r="H8281">
        <v>46.318800000000003</v>
      </c>
      <c r="I8281">
        <v>-63.146099999999997</v>
      </c>
      <c r="J8281">
        <v>78</v>
      </c>
      <c r="K8281" t="b">
        <v>0</v>
      </c>
      <c r="L8281">
        <v>37</v>
      </c>
      <c r="M8281" s="1" t="s">
        <v>63</v>
      </c>
      <c r="N8281" s="1" t="s">
        <v>64</v>
      </c>
      <c r="O8281">
        <v>1</v>
      </c>
      <c r="P8281" t="b">
        <v>1</v>
      </c>
      <c r="Q8281" t="b">
        <v>1</v>
      </c>
      <c r="R8281" s="1" t="s">
        <v>41</v>
      </c>
      <c r="S8281" s="1" t="s">
        <v>53</v>
      </c>
      <c r="T8281">
        <v>2</v>
      </c>
      <c r="U8281" s="1" t="s">
        <v>42</v>
      </c>
      <c r="V8281" s="1" t="s">
        <v>46</v>
      </c>
      <c r="W8281" s="1" t="str">
        <f>IF(OR(MasterData[[#This Row],[Event]]="Christmas Market", MasterData[[#This Row],[Event]]="Christmas"), "Christmas Sale", "Non-Christmas Sale")</f>
        <v>Christmas Sale</v>
      </c>
      <c r="X8281" t="b">
        <v>0</v>
      </c>
      <c r="Y8281">
        <v>4</v>
      </c>
      <c r="Z8281">
        <v>57.54</v>
      </c>
      <c r="AA8281">
        <v>57.54</v>
      </c>
      <c r="AB8281">
        <v>0</v>
      </c>
      <c r="AC8281" t="str">
        <f>IF(MasterData[[#This Row],[Discount Amount]]&gt;0, "Promotional sale", "Non-Promotional Sales")</f>
        <v>Non-Promotional Sales</v>
      </c>
    </row>
    <row r="8282" spans="1:29" x14ac:dyDescent="0.25">
      <c r="A8282">
        <v>8281</v>
      </c>
      <c r="B8282" s="1" t="s">
        <v>129</v>
      </c>
      <c r="C8282" s="2">
        <v>0.66388888888888897</v>
      </c>
      <c r="D8282">
        <v>133</v>
      </c>
      <c r="E8282">
        <v>34</v>
      </c>
      <c r="F8282" s="1" t="s">
        <v>28</v>
      </c>
      <c r="G8282" s="1" t="s">
        <v>48</v>
      </c>
      <c r="H8282">
        <v>53.933300000000003</v>
      </c>
      <c r="I8282">
        <v>-116.5765</v>
      </c>
      <c r="J8282">
        <v>41</v>
      </c>
      <c r="K8282" t="b">
        <v>1</v>
      </c>
      <c r="L8282">
        <v>167</v>
      </c>
      <c r="M8282" s="1" t="s">
        <v>56</v>
      </c>
      <c r="N8282" s="1" t="s">
        <v>57</v>
      </c>
      <c r="O8282">
        <v>5</v>
      </c>
      <c r="P8282" t="b">
        <v>0</v>
      </c>
      <c r="Q8282" t="b">
        <v>1</v>
      </c>
      <c r="R8282" s="1" t="s">
        <v>52</v>
      </c>
      <c r="S8282" s="1" t="s">
        <v>58</v>
      </c>
      <c r="T8282">
        <v>2</v>
      </c>
      <c r="U8282" s="1" t="s">
        <v>45</v>
      </c>
      <c r="V8282" s="1" t="s">
        <v>35</v>
      </c>
      <c r="W8282" s="1" t="str">
        <f>IF(OR(MasterData[[#This Row],[Event]]="Christmas Market", MasterData[[#This Row],[Event]]="Christmas"), "Christmas Sale", "Non-Christmas Sale")</f>
        <v>Non-Christmas Sale</v>
      </c>
      <c r="X8282" t="b">
        <v>1</v>
      </c>
      <c r="Y8282">
        <v>3</v>
      </c>
      <c r="Z8282">
        <v>50.61</v>
      </c>
      <c r="AA8282">
        <v>253.04</v>
      </c>
      <c r="AB8282">
        <v>0</v>
      </c>
      <c r="AC8282" t="str">
        <f>IF(MasterData[[#This Row],[Discount Amount]]&gt;0, "Promotional sale", "Non-Promotional Sales")</f>
        <v>Non-Promotional Sales</v>
      </c>
    </row>
    <row r="8283" spans="1:29" x14ac:dyDescent="0.25">
      <c r="A8283">
        <v>8282</v>
      </c>
      <c r="B8283" s="1" t="s">
        <v>73</v>
      </c>
      <c r="C8283" s="2">
        <v>0.21577546296296291</v>
      </c>
      <c r="D8283">
        <v>474</v>
      </c>
      <c r="E8283">
        <v>51</v>
      </c>
      <c r="F8283" s="1" t="s">
        <v>28</v>
      </c>
      <c r="G8283" s="1" t="s">
        <v>38</v>
      </c>
      <c r="H8283">
        <v>53.726700000000001</v>
      </c>
      <c r="I8283">
        <v>-127.6476</v>
      </c>
      <c r="J8283">
        <v>17</v>
      </c>
      <c r="K8283" t="b">
        <v>0</v>
      </c>
      <c r="L8283">
        <v>829</v>
      </c>
      <c r="M8283" s="1" t="s">
        <v>56</v>
      </c>
      <c r="N8283" s="1" t="s">
        <v>57</v>
      </c>
      <c r="O8283">
        <v>4</v>
      </c>
      <c r="P8283" t="b">
        <v>1</v>
      </c>
      <c r="Q8283" t="b">
        <v>1</v>
      </c>
      <c r="R8283" s="1" t="s">
        <v>41</v>
      </c>
      <c r="S8283" s="1" t="s">
        <v>49</v>
      </c>
      <c r="T8283">
        <v>5</v>
      </c>
      <c r="U8283" s="1" t="s">
        <v>42</v>
      </c>
      <c r="V8283" s="1" t="s">
        <v>35</v>
      </c>
      <c r="W8283" s="1" t="str">
        <f>IF(OR(MasterData[[#This Row],[Event]]="Christmas Market", MasterData[[#This Row],[Event]]="Christmas"), "Christmas Sale", "Non-Christmas Sale")</f>
        <v>Non-Christmas Sale</v>
      </c>
      <c r="X8283" t="b">
        <v>0</v>
      </c>
      <c r="Y8283">
        <v>5</v>
      </c>
      <c r="Z8283">
        <v>74.36</v>
      </c>
      <c r="AA8283">
        <v>297.45999999999998</v>
      </c>
      <c r="AB8283">
        <v>0</v>
      </c>
      <c r="AC8283" t="str">
        <f>IF(MasterData[[#This Row],[Discount Amount]]&gt;0, "Promotional sale", "Non-Promotional Sales")</f>
        <v>Non-Promotional Sales</v>
      </c>
    </row>
    <row r="8284" spans="1:29" x14ac:dyDescent="0.25">
      <c r="A8284">
        <v>8283</v>
      </c>
      <c r="B8284" s="1" t="s">
        <v>426</v>
      </c>
      <c r="C8284" s="2">
        <v>0.18562499999999993</v>
      </c>
      <c r="D8284">
        <v>500</v>
      </c>
      <c r="E8284">
        <v>26</v>
      </c>
      <c r="F8284" s="1" t="s">
        <v>28</v>
      </c>
      <c r="G8284" s="1" t="s">
        <v>77</v>
      </c>
      <c r="H8284">
        <v>64.282300000000006</v>
      </c>
      <c r="I8284">
        <v>-135</v>
      </c>
      <c r="J8284">
        <v>26</v>
      </c>
      <c r="K8284" t="b">
        <v>1</v>
      </c>
      <c r="L8284">
        <v>328</v>
      </c>
      <c r="M8284" s="1" t="s">
        <v>39</v>
      </c>
      <c r="N8284" s="1" t="s">
        <v>40</v>
      </c>
      <c r="O8284">
        <v>3</v>
      </c>
      <c r="P8284" t="b">
        <v>0</v>
      </c>
      <c r="Q8284" t="b">
        <v>1</v>
      </c>
      <c r="R8284" s="1" t="s">
        <v>32</v>
      </c>
      <c r="S8284" s="1" t="s">
        <v>49</v>
      </c>
      <c r="T8284">
        <v>4</v>
      </c>
      <c r="U8284" s="1" t="s">
        <v>34</v>
      </c>
      <c r="V8284" s="1" t="s">
        <v>46</v>
      </c>
      <c r="W8284" s="1" t="str">
        <f>IF(OR(MasterData[[#This Row],[Event]]="Christmas Market", MasterData[[#This Row],[Event]]="Christmas"), "Christmas Sale", "Non-Christmas Sale")</f>
        <v>Christmas Sale</v>
      </c>
      <c r="X8284" t="b">
        <v>0</v>
      </c>
      <c r="Y8284">
        <v>4</v>
      </c>
      <c r="Z8284">
        <v>54.25</v>
      </c>
      <c r="AA8284">
        <v>162.76</v>
      </c>
      <c r="AB8284">
        <v>0</v>
      </c>
      <c r="AC8284" t="str">
        <f>IF(MasterData[[#This Row],[Discount Amount]]&gt;0, "Promotional sale", "Non-Promotional Sales")</f>
        <v>Non-Promotional Sales</v>
      </c>
    </row>
    <row r="8285" spans="1:29" x14ac:dyDescent="0.25">
      <c r="A8285">
        <v>8284</v>
      </c>
      <c r="B8285" s="1" t="s">
        <v>97</v>
      </c>
      <c r="C8285" s="2">
        <v>4.2349537037037033E-2</v>
      </c>
      <c r="D8285">
        <v>96</v>
      </c>
      <c r="E8285">
        <v>21</v>
      </c>
      <c r="F8285" s="1" t="s">
        <v>37</v>
      </c>
      <c r="G8285" s="1" t="s">
        <v>70</v>
      </c>
      <c r="H8285">
        <v>54.273099999999999</v>
      </c>
      <c r="I8285">
        <v>-61.738799999999998</v>
      </c>
      <c r="J8285">
        <v>88</v>
      </c>
      <c r="K8285" t="b">
        <v>1</v>
      </c>
      <c r="L8285">
        <v>415</v>
      </c>
      <c r="M8285" s="1" t="s">
        <v>74</v>
      </c>
      <c r="N8285" s="1" t="s">
        <v>75</v>
      </c>
      <c r="O8285">
        <v>4</v>
      </c>
      <c r="P8285" t="b">
        <v>1</v>
      </c>
      <c r="Q8285" t="b">
        <v>1</v>
      </c>
      <c r="R8285" s="1" t="s">
        <v>32</v>
      </c>
      <c r="S8285" s="1" t="s">
        <v>49</v>
      </c>
      <c r="T8285">
        <v>5</v>
      </c>
      <c r="U8285" s="1" t="s">
        <v>34</v>
      </c>
      <c r="V8285" s="1" t="s">
        <v>46</v>
      </c>
      <c r="W8285" s="1" t="str">
        <f>IF(OR(MasterData[[#This Row],[Event]]="Christmas Market", MasterData[[#This Row],[Event]]="Christmas"), "Christmas Sale", "Non-Christmas Sale")</f>
        <v>Christmas Sale</v>
      </c>
      <c r="X8285" t="b">
        <v>1</v>
      </c>
      <c r="Y8285">
        <v>2</v>
      </c>
      <c r="Z8285">
        <v>54.85</v>
      </c>
      <c r="AA8285">
        <v>219.38</v>
      </c>
      <c r="AB8285">
        <v>0</v>
      </c>
      <c r="AC8285" t="str">
        <f>IF(MasterData[[#This Row],[Discount Amount]]&gt;0, "Promotional sale", "Non-Promotional Sales")</f>
        <v>Non-Promotional Sales</v>
      </c>
    </row>
    <row r="8286" spans="1:29" x14ac:dyDescent="0.25">
      <c r="A8286">
        <v>8285</v>
      </c>
      <c r="B8286" s="1" t="s">
        <v>204</v>
      </c>
      <c r="C8286" s="2">
        <v>0.78266203703703696</v>
      </c>
      <c r="D8286">
        <v>288</v>
      </c>
      <c r="E8286">
        <v>33</v>
      </c>
      <c r="F8286" s="1" t="s">
        <v>37</v>
      </c>
      <c r="G8286" s="1" t="s">
        <v>79</v>
      </c>
      <c r="H8286">
        <v>63.588799999999999</v>
      </c>
      <c r="I8286">
        <v>-115.5069</v>
      </c>
      <c r="J8286">
        <v>54</v>
      </c>
      <c r="K8286" t="b">
        <v>1</v>
      </c>
      <c r="L8286">
        <v>85</v>
      </c>
      <c r="M8286" s="1" t="s">
        <v>30</v>
      </c>
      <c r="N8286" s="1" t="s">
        <v>31</v>
      </c>
      <c r="O8286">
        <v>1</v>
      </c>
      <c r="P8286" t="b">
        <v>1</v>
      </c>
      <c r="Q8286" t="b">
        <v>1</v>
      </c>
      <c r="R8286" s="1" t="s">
        <v>32</v>
      </c>
      <c r="S8286" s="1" t="s">
        <v>33</v>
      </c>
      <c r="T8286">
        <v>3</v>
      </c>
      <c r="U8286" s="1" t="s">
        <v>42</v>
      </c>
      <c r="V8286" s="1" t="s">
        <v>46</v>
      </c>
      <c r="W8286" s="1" t="str">
        <f>IF(OR(MasterData[[#This Row],[Event]]="Christmas Market", MasterData[[#This Row],[Event]]="Christmas"), "Christmas Sale", "Non-Christmas Sale")</f>
        <v>Christmas Sale</v>
      </c>
      <c r="X8286" t="b">
        <v>1</v>
      </c>
      <c r="Y8286">
        <v>2</v>
      </c>
      <c r="Z8286">
        <v>80.900000000000006</v>
      </c>
      <c r="AA8286">
        <v>80.900000000000006</v>
      </c>
      <c r="AB8286">
        <v>0</v>
      </c>
      <c r="AC8286" t="str">
        <f>IF(MasterData[[#This Row],[Discount Amount]]&gt;0, "Promotional sale", "Non-Promotional Sales")</f>
        <v>Non-Promotional Sales</v>
      </c>
    </row>
    <row r="8287" spans="1:29" x14ac:dyDescent="0.25">
      <c r="A8287">
        <v>8286</v>
      </c>
      <c r="B8287" s="1" t="s">
        <v>185</v>
      </c>
      <c r="C8287" s="2">
        <v>0.72509259259259262</v>
      </c>
      <c r="D8287">
        <v>61</v>
      </c>
      <c r="E8287">
        <v>46</v>
      </c>
      <c r="F8287" s="1" t="s">
        <v>37</v>
      </c>
      <c r="G8287" s="1" t="s">
        <v>44</v>
      </c>
      <c r="H8287">
        <v>46.813099999999999</v>
      </c>
      <c r="I8287">
        <v>-71.207499999999996</v>
      </c>
      <c r="J8287">
        <v>92</v>
      </c>
      <c r="K8287" t="b">
        <v>1</v>
      </c>
      <c r="L8287">
        <v>730</v>
      </c>
      <c r="M8287" s="1" t="s">
        <v>39</v>
      </c>
      <c r="N8287" s="1" t="s">
        <v>40</v>
      </c>
      <c r="O8287">
        <v>5</v>
      </c>
      <c r="P8287" t="b">
        <v>0</v>
      </c>
      <c r="Q8287" t="b">
        <v>1</v>
      </c>
      <c r="R8287" s="1" t="s">
        <v>41</v>
      </c>
      <c r="S8287" s="1" t="s">
        <v>53</v>
      </c>
      <c r="T8287">
        <v>5</v>
      </c>
      <c r="U8287" s="1" t="s">
        <v>34</v>
      </c>
      <c r="V8287" s="1" t="s">
        <v>35</v>
      </c>
      <c r="W8287" s="1" t="str">
        <f>IF(OR(MasterData[[#This Row],[Event]]="Christmas Market", MasterData[[#This Row],[Event]]="Christmas"), "Christmas Sale", "Non-Christmas Sale")</f>
        <v>Non-Christmas Sale</v>
      </c>
      <c r="X8287" t="b">
        <v>0</v>
      </c>
      <c r="Y8287">
        <v>3</v>
      </c>
      <c r="Z8287">
        <v>16.71</v>
      </c>
      <c r="AA8287">
        <v>83.56</v>
      </c>
      <c r="AB8287">
        <v>0</v>
      </c>
      <c r="AC8287" t="str">
        <f>IF(MasterData[[#This Row],[Discount Amount]]&gt;0, "Promotional sale", "Non-Promotional Sales")</f>
        <v>Non-Promotional Sales</v>
      </c>
    </row>
    <row r="8288" spans="1:29" x14ac:dyDescent="0.25">
      <c r="A8288">
        <v>8287</v>
      </c>
      <c r="B8288" s="1" t="s">
        <v>50</v>
      </c>
      <c r="C8288" s="2">
        <v>0.30403935185185182</v>
      </c>
      <c r="D8288">
        <v>75</v>
      </c>
      <c r="E8288">
        <v>62</v>
      </c>
      <c r="F8288" s="1" t="s">
        <v>37</v>
      </c>
      <c r="G8288" s="1" t="s">
        <v>55</v>
      </c>
      <c r="H8288">
        <v>52.939900000000002</v>
      </c>
      <c r="I8288">
        <v>-106.4509</v>
      </c>
      <c r="J8288">
        <v>10</v>
      </c>
      <c r="K8288" t="b">
        <v>0</v>
      </c>
      <c r="L8288">
        <v>117</v>
      </c>
      <c r="M8288" s="1" t="s">
        <v>30</v>
      </c>
      <c r="N8288" s="1" t="s">
        <v>31</v>
      </c>
      <c r="O8288">
        <v>1</v>
      </c>
      <c r="P8288" t="b">
        <v>0</v>
      </c>
      <c r="Q8288" t="b">
        <v>1</v>
      </c>
      <c r="R8288" s="1" t="s">
        <v>41</v>
      </c>
      <c r="S8288" s="1" t="s">
        <v>33</v>
      </c>
      <c r="T8288">
        <v>2</v>
      </c>
      <c r="U8288" s="1" t="s">
        <v>45</v>
      </c>
      <c r="V8288" s="1" t="s">
        <v>35</v>
      </c>
      <c r="W8288" s="1" t="str">
        <f>IF(OR(MasterData[[#This Row],[Event]]="Christmas Market", MasterData[[#This Row],[Event]]="Christmas"), "Christmas Sale", "Non-Christmas Sale")</f>
        <v>Non-Christmas Sale</v>
      </c>
      <c r="X8288" t="b">
        <v>0</v>
      </c>
      <c r="Y8288">
        <v>4</v>
      </c>
      <c r="Z8288">
        <v>32.42</v>
      </c>
      <c r="AA8288">
        <v>32.42</v>
      </c>
      <c r="AB8288">
        <v>0</v>
      </c>
      <c r="AC8288" t="str">
        <f>IF(MasterData[[#This Row],[Discount Amount]]&gt;0, "Promotional sale", "Non-Promotional Sales")</f>
        <v>Non-Promotional Sales</v>
      </c>
    </row>
    <row r="8289" spans="1:29" x14ac:dyDescent="0.25">
      <c r="A8289">
        <v>8288</v>
      </c>
      <c r="B8289" s="1" t="s">
        <v>186</v>
      </c>
      <c r="C8289" s="2">
        <v>4.0567129629629717E-2</v>
      </c>
      <c r="D8289">
        <v>62</v>
      </c>
      <c r="E8289">
        <v>63</v>
      </c>
      <c r="F8289" s="1" t="s">
        <v>61</v>
      </c>
      <c r="G8289" s="1" t="s">
        <v>81</v>
      </c>
      <c r="H8289">
        <v>64.248000000000005</v>
      </c>
      <c r="I8289">
        <v>-84.889600000000002</v>
      </c>
      <c r="J8289">
        <v>54</v>
      </c>
      <c r="K8289" t="b">
        <v>0</v>
      </c>
      <c r="L8289">
        <v>984</v>
      </c>
      <c r="M8289" s="1" t="s">
        <v>74</v>
      </c>
      <c r="N8289" s="1" t="s">
        <v>75</v>
      </c>
      <c r="O8289">
        <v>2</v>
      </c>
      <c r="P8289" t="b">
        <v>1</v>
      </c>
      <c r="Q8289" t="b">
        <v>1</v>
      </c>
      <c r="R8289" s="1" t="s">
        <v>52</v>
      </c>
      <c r="S8289" s="1" t="s">
        <v>58</v>
      </c>
      <c r="T8289">
        <v>3</v>
      </c>
      <c r="U8289" s="1" t="s">
        <v>42</v>
      </c>
      <c r="V8289" s="1" t="s">
        <v>35</v>
      </c>
      <c r="W8289" s="1" t="str">
        <f>IF(OR(MasterData[[#This Row],[Event]]="Christmas Market", MasterData[[#This Row],[Event]]="Christmas"), "Christmas Sale", "Non-Christmas Sale")</f>
        <v>Non-Christmas Sale</v>
      </c>
      <c r="X8289" t="b">
        <v>1</v>
      </c>
      <c r="Y8289">
        <v>5</v>
      </c>
      <c r="Z8289">
        <v>85.36</v>
      </c>
      <c r="AA8289">
        <v>170.71</v>
      </c>
      <c r="AB8289">
        <v>0</v>
      </c>
      <c r="AC8289" t="str">
        <f>IF(MasterData[[#This Row],[Discount Amount]]&gt;0, "Promotional sale", "Non-Promotional Sales")</f>
        <v>Non-Promotional Sales</v>
      </c>
    </row>
    <row r="8290" spans="1:29" x14ac:dyDescent="0.25">
      <c r="A8290">
        <v>8289</v>
      </c>
      <c r="B8290" s="1" t="s">
        <v>206</v>
      </c>
      <c r="C8290" s="2">
        <v>0.38633101851851848</v>
      </c>
      <c r="D8290">
        <v>302</v>
      </c>
      <c r="E8290">
        <v>25</v>
      </c>
      <c r="F8290" s="1" t="s">
        <v>61</v>
      </c>
      <c r="G8290" s="1" t="s">
        <v>62</v>
      </c>
      <c r="H8290">
        <v>46.565300000000001</v>
      </c>
      <c r="I8290">
        <v>-66.4619</v>
      </c>
      <c r="J8290">
        <v>89</v>
      </c>
      <c r="K8290" t="b">
        <v>1</v>
      </c>
      <c r="L8290">
        <v>546</v>
      </c>
      <c r="M8290" s="1" t="s">
        <v>30</v>
      </c>
      <c r="N8290" s="1" t="s">
        <v>31</v>
      </c>
      <c r="O8290">
        <v>3</v>
      </c>
      <c r="P8290" t="b">
        <v>0</v>
      </c>
      <c r="Q8290" t="b">
        <v>0</v>
      </c>
      <c r="R8290" s="1" t="s">
        <v>32</v>
      </c>
      <c r="S8290" s="1" t="s">
        <v>49</v>
      </c>
      <c r="T8290">
        <v>1</v>
      </c>
      <c r="U8290" s="1" t="s">
        <v>42</v>
      </c>
      <c r="V8290" s="1" t="s">
        <v>46</v>
      </c>
      <c r="W8290" s="1" t="str">
        <f>IF(OR(MasterData[[#This Row],[Event]]="Christmas Market", MasterData[[#This Row],[Event]]="Christmas"), "Christmas Sale", "Non-Christmas Sale")</f>
        <v>Christmas Sale</v>
      </c>
      <c r="X8290" t="b">
        <v>1</v>
      </c>
      <c r="Y8290">
        <v>3</v>
      </c>
      <c r="Z8290">
        <v>71.319999999999993</v>
      </c>
      <c r="AA8290">
        <v>213.96</v>
      </c>
      <c r="AB8290">
        <v>0</v>
      </c>
      <c r="AC8290" t="str">
        <f>IF(MasterData[[#This Row],[Discount Amount]]&gt;0, "Promotional sale", "Non-Promotional Sales")</f>
        <v>Non-Promotional Sales</v>
      </c>
    </row>
    <row r="8291" spans="1:29" x14ac:dyDescent="0.25">
      <c r="A8291">
        <v>8290</v>
      </c>
      <c r="B8291" s="1" t="s">
        <v>324</v>
      </c>
      <c r="C8291" s="2">
        <v>7.8240740740740389E-3</v>
      </c>
      <c r="D8291">
        <v>146</v>
      </c>
      <c r="E8291">
        <v>64</v>
      </c>
      <c r="F8291" s="1" t="s">
        <v>28</v>
      </c>
      <c r="G8291" s="1" t="s">
        <v>66</v>
      </c>
      <c r="H8291">
        <v>45.077800000000003</v>
      </c>
      <c r="I8291">
        <v>-63.546700000000001</v>
      </c>
      <c r="J8291">
        <v>29</v>
      </c>
      <c r="K8291" t="b">
        <v>0</v>
      </c>
      <c r="L8291">
        <v>60</v>
      </c>
      <c r="M8291" s="1" t="s">
        <v>39</v>
      </c>
      <c r="N8291" s="1" t="s">
        <v>40</v>
      </c>
      <c r="O8291">
        <v>1</v>
      </c>
      <c r="P8291" t="b">
        <v>0</v>
      </c>
      <c r="Q8291" t="b">
        <v>1</v>
      </c>
      <c r="R8291" s="1" t="s">
        <v>52</v>
      </c>
      <c r="S8291" s="1" t="s">
        <v>53</v>
      </c>
      <c r="T8291">
        <v>1</v>
      </c>
      <c r="U8291" s="1" t="s">
        <v>42</v>
      </c>
      <c r="V8291" s="1" t="s">
        <v>35</v>
      </c>
      <c r="W8291" s="1" t="str">
        <f>IF(OR(MasterData[[#This Row],[Event]]="Christmas Market", MasterData[[#This Row],[Event]]="Christmas"), "Christmas Sale", "Non-Christmas Sale")</f>
        <v>Non-Christmas Sale</v>
      </c>
      <c r="X8291" t="b">
        <v>0</v>
      </c>
      <c r="Y8291">
        <v>1</v>
      </c>
      <c r="Z8291">
        <v>91.59</v>
      </c>
      <c r="AA8291">
        <v>91.59</v>
      </c>
      <c r="AB8291">
        <v>0</v>
      </c>
      <c r="AC8291" t="str">
        <f>IF(MasterData[[#This Row],[Discount Amount]]&gt;0, "Promotional sale", "Non-Promotional Sales")</f>
        <v>Non-Promotional Sales</v>
      </c>
    </row>
    <row r="8292" spans="1:29" x14ac:dyDescent="0.25">
      <c r="A8292">
        <v>8291</v>
      </c>
      <c r="B8292" s="1" t="s">
        <v>161</v>
      </c>
      <c r="C8292" s="2">
        <v>0.33126157407407408</v>
      </c>
      <c r="D8292">
        <v>1</v>
      </c>
      <c r="E8292">
        <v>50</v>
      </c>
      <c r="F8292" s="1" t="s">
        <v>37</v>
      </c>
      <c r="G8292" s="1" t="s">
        <v>44</v>
      </c>
      <c r="H8292">
        <v>46.813099999999999</v>
      </c>
      <c r="I8292">
        <v>-71.207499999999996</v>
      </c>
      <c r="J8292">
        <v>59</v>
      </c>
      <c r="K8292" t="b">
        <v>1</v>
      </c>
      <c r="L8292">
        <v>916</v>
      </c>
      <c r="M8292" s="1" t="s">
        <v>63</v>
      </c>
      <c r="N8292" s="1" t="s">
        <v>64</v>
      </c>
      <c r="O8292">
        <v>2</v>
      </c>
      <c r="P8292" t="b">
        <v>0</v>
      </c>
      <c r="Q8292" t="b">
        <v>0</v>
      </c>
      <c r="R8292" s="1" t="s">
        <v>32</v>
      </c>
      <c r="S8292" s="1" t="s">
        <v>33</v>
      </c>
      <c r="T8292">
        <v>5</v>
      </c>
      <c r="U8292" s="1" t="s">
        <v>45</v>
      </c>
      <c r="V8292" s="1" t="s">
        <v>35</v>
      </c>
      <c r="W8292" s="1" t="str">
        <f>IF(OR(MasterData[[#This Row],[Event]]="Christmas Market", MasterData[[#This Row],[Event]]="Christmas"), "Christmas Sale", "Non-Christmas Sale")</f>
        <v>Non-Christmas Sale</v>
      </c>
      <c r="X8292" t="b">
        <v>0</v>
      </c>
      <c r="Y8292">
        <v>2</v>
      </c>
      <c r="Z8292">
        <v>17.72</v>
      </c>
      <c r="AA8292">
        <v>35.43</v>
      </c>
      <c r="AB8292">
        <v>0</v>
      </c>
      <c r="AC8292" t="str">
        <f>IF(MasterData[[#This Row],[Discount Amount]]&gt;0, "Promotional sale", "Non-Promotional Sales")</f>
        <v>Non-Promotional Sales</v>
      </c>
    </row>
    <row r="8293" spans="1:29" x14ac:dyDescent="0.25">
      <c r="A8293">
        <v>8292</v>
      </c>
      <c r="B8293" s="1" t="s">
        <v>250</v>
      </c>
      <c r="C8293" s="2">
        <v>0.77452546296296299</v>
      </c>
      <c r="D8293">
        <v>416</v>
      </c>
      <c r="E8293">
        <v>43</v>
      </c>
      <c r="F8293" s="1" t="s">
        <v>61</v>
      </c>
      <c r="G8293" s="1" t="s">
        <v>66</v>
      </c>
      <c r="H8293">
        <v>45.077800000000003</v>
      </c>
      <c r="I8293">
        <v>-63.546700000000001</v>
      </c>
      <c r="J8293">
        <v>35</v>
      </c>
      <c r="K8293" t="b">
        <v>1</v>
      </c>
      <c r="L8293">
        <v>207</v>
      </c>
      <c r="M8293" s="1" t="s">
        <v>30</v>
      </c>
      <c r="N8293" s="1" t="s">
        <v>31</v>
      </c>
      <c r="O8293">
        <v>4</v>
      </c>
      <c r="P8293" t="b">
        <v>1</v>
      </c>
      <c r="Q8293" t="b">
        <v>1</v>
      </c>
      <c r="R8293" s="1" t="s">
        <v>52</v>
      </c>
      <c r="S8293" s="1" t="s">
        <v>58</v>
      </c>
      <c r="T8293">
        <v>2</v>
      </c>
      <c r="U8293" s="1" t="s">
        <v>45</v>
      </c>
      <c r="V8293" s="1" t="s">
        <v>46</v>
      </c>
      <c r="W8293" s="1" t="str">
        <f>IF(OR(MasterData[[#This Row],[Event]]="Christmas Market", MasterData[[#This Row],[Event]]="Christmas"), "Christmas Sale", "Non-Christmas Sale")</f>
        <v>Christmas Sale</v>
      </c>
      <c r="X8293" t="b">
        <v>1</v>
      </c>
      <c r="Y8293">
        <v>4</v>
      </c>
      <c r="Z8293">
        <v>58.5</v>
      </c>
      <c r="AA8293">
        <v>234</v>
      </c>
      <c r="AB8293">
        <v>0</v>
      </c>
      <c r="AC8293" t="str">
        <f>IF(MasterData[[#This Row],[Discount Amount]]&gt;0, "Promotional sale", "Non-Promotional Sales")</f>
        <v>Non-Promotional Sales</v>
      </c>
    </row>
    <row r="8294" spans="1:29" x14ac:dyDescent="0.25">
      <c r="A8294">
        <v>8293</v>
      </c>
      <c r="B8294" s="1" t="s">
        <v>150</v>
      </c>
      <c r="C8294" s="2">
        <v>0.65523148148148147</v>
      </c>
      <c r="D8294">
        <v>241</v>
      </c>
      <c r="E8294">
        <v>38</v>
      </c>
      <c r="F8294" s="1" t="s">
        <v>61</v>
      </c>
      <c r="G8294" s="1" t="s">
        <v>77</v>
      </c>
      <c r="H8294">
        <v>64.282300000000006</v>
      </c>
      <c r="I8294">
        <v>-135</v>
      </c>
      <c r="J8294">
        <v>95</v>
      </c>
      <c r="K8294" t="b">
        <v>1</v>
      </c>
      <c r="L8294">
        <v>854</v>
      </c>
      <c r="M8294" s="1" t="s">
        <v>74</v>
      </c>
      <c r="N8294" s="1" t="s">
        <v>75</v>
      </c>
      <c r="O8294">
        <v>1</v>
      </c>
      <c r="P8294" t="b">
        <v>1</v>
      </c>
      <c r="Q8294" t="b">
        <v>0</v>
      </c>
      <c r="R8294" s="1" t="s">
        <v>32</v>
      </c>
      <c r="S8294" s="1" t="s">
        <v>53</v>
      </c>
      <c r="T8294">
        <v>3</v>
      </c>
      <c r="U8294" s="1" t="s">
        <v>45</v>
      </c>
      <c r="V8294" s="1" t="s">
        <v>46</v>
      </c>
      <c r="W8294" s="1" t="str">
        <f>IF(OR(MasterData[[#This Row],[Event]]="Christmas Market", MasterData[[#This Row],[Event]]="Christmas"), "Christmas Sale", "Non-Christmas Sale")</f>
        <v>Christmas Sale</v>
      </c>
      <c r="X8294" t="b">
        <v>1</v>
      </c>
      <c r="Y8294">
        <v>2</v>
      </c>
      <c r="Z8294">
        <v>90.42</v>
      </c>
      <c r="AA8294">
        <v>90.42</v>
      </c>
      <c r="AB8294">
        <v>0</v>
      </c>
      <c r="AC8294" t="str">
        <f>IF(MasterData[[#This Row],[Discount Amount]]&gt;0, "Promotional sale", "Non-Promotional Sales")</f>
        <v>Non-Promotional Sales</v>
      </c>
    </row>
    <row r="8295" spans="1:29" x14ac:dyDescent="0.25">
      <c r="A8295">
        <v>8294</v>
      </c>
      <c r="B8295" s="1" t="s">
        <v>419</v>
      </c>
      <c r="C8295" s="2">
        <v>0.79896990740740748</v>
      </c>
      <c r="D8295">
        <v>415</v>
      </c>
      <c r="E8295">
        <v>46</v>
      </c>
      <c r="F8295" s="1" t="s">
        <v>37</v>
      </c>
      <c r="G8295" s="1" t="s">
        <v>51</v>
      </c>
      <c r="H8295">
        <v>53.760899999999999</v>
      </c>
      <c r="I8295">
        <v>-98.813900000000004</v>
      </c>
      <c r="J8295">
        <v>42</v>
      </c>
      <c r="K8295" t="b">
        <v>1</v>
      </c>
      <c r="L8295">
        <v>893</v>
      </c>
      <c r="M8295" s="1" t="s">
        <v>63</v>
      </c>
      <c r="N8295" s="1" t="s">
        <v>64</v>
      </c>
      <c r="O8295">
        <v>3</v>
      </c>
      <c r="P8295" t="b">
        <v>1</v>
      </c>
      <c r="Q8295" t="b">
        <v>0</v>
      </c>
      <c r="R8295" s="1" t="s">
        <v>32</v>
      </c>
      <c r="S8295" s="1" t="s">
        <v>58</v>
      </c>
      <c r="T8295">
        <v>3</v>
      </c>
      <c r="U8295" s="1" t="s">
        <v>42</v>
      </c>
      <c r="V8295" s="1" t="s">
        <v>46</v>
      </c>
      <c r="W8295" s="1" t="str">
        <f>IF(OR(MasterData[[#This Row],[Event]]="Christmas Market", MasterData[[#This Row],[Event]]="Christmas"), "Christmas Sale", "Non-Christmas Sale")</f>
        <v>Christmas Sale</v>
      </c>
      <c r="X8295" t="b">
        <v>0</v>
      </c>
      <c r="Y8295">
        <v>4</v>
      </c>
      <c r="Z8295">
        <v>47.56</v>
      </c>
      <c r="AA8295">
        <v>142.68</v>
      </c>
      <c r="AB8295">
        <v>0</v>
      </c>
      <c r="AC8295" t="str">
        <f>IF(MasterData[[#This Row],[Discount Amount]]&gt;0, "Promotional sale", "Non-Promotional Sales")</f>
        <v>Non-Promotional Sales</v>
      </c>
    </row>
    <row r="8296" spans="1:29" x14ac:dyDescent="0.25">
      <c r="A8296">
        <v>8295</v>
      </c>
      <c r="B8296" s="1" t="s">
        <v>400</v>
      </c>
      <c r="C8296" s="2">
        <v>0.36519675925925932</v>
      </c>
      <c r="D8296">
        <v>396</v>
      </c>
      <c r="E8296">
        <v>33</v>
      </c>
      <c r="F8296" s="1" t="s">
        <v>37</v>
      </c>
      <c r="G8296" s="1" t="s">
        <v>55</v>
      </c>
      <c r="H8296">
        <v>52.939900000000002</v>
      </c>
      <c r="I8296">
        <v>-106.4509</v>
      </c>
      <c r="J8296">
        <v>44</v>
      </c>
      <c r="K8296" t="b">
        <v>1</v>
      </c>
      <c r="L8296">
        <v>649</v>
      </c>
      <c r="M8296" s="1" t="s">
        <v>39</v>
      </c>
      <c r="N8296" s="1" t="s">
        <v>40</v>
      </c>
      <c r="O8296">
        <v>1</v>
      </c>
      <c r="P8296" t="b">
        <v>0</v>
      </c>
      <c r="Q8296" t="b">
        <v>0</v>
      </c>
      <c r="R8296" s="1" t="s">
        <v>41</v>
      </c>
      <c r="S8296" s="1" t="s">
        <v>49</v>
      </c>
      <c r="T8296">
        <v>2</v>
      </c>
      <c r="U8296" s="1" t="s">
        <v>34</v>
      </c>
      <c r="V8296" s="1" t="s">
        <v>59</v>
      </c>
      <c r="W8296" s="1" t="str">
        <f>IF(OR(MasterData[[#This Row],[Event]]="Christmas Market", MasterData[[#This Row],[Event]]="Christmas"), "Christmas Sale", "Non-Christmas Sale")</f>
        <v>Non-Christmas Sale</v>
      </c>
      <c r="X8296" t="b">
        <v>0</v>
      </c>
      <c r="Y8296">
        <v>4</v>
      </c>
      <c r="Z8296">
        <v>88.98</v>
      </c>
      <c r="AA8296">
        <v>88.98</v>
      </c>
      <c r="AB8296">
        <v>8.9</v>
      </c>
      <c r="AC8296" t="str">
        <f>IF(MasterData[[#This Row],[Discount Amount]]&gt;0, "Promotional sale", "Non-Promotional Sales")</f>
        <v>Promotional sale</v>
      </c>
    </row>
    <row r="8297" spans="1:29" x14ac:dyDescent="0.25">
      <c r="A8297">
        <v>8296</v>
      </c>
      <c r="B8297" s="1" t="s">
        <v>65</v>
      </c>
      <c r="C8297" s="2">
        <v>0.36755787037037035</v>
      </c>
      <c r="D8297">
        <v>103</v>
      </c>
      <c r="E8297">
        <v>43</v>
      </c>
      <c r="F8297" s="1" t="s">
        <v>61</v>
      </c>
      <c r="G8297" s="1" t="s">
        <v>55</v>
      </c>
      <c r="H8297">
        <v>52.939900000000002</v>
      </c>
      <c r="I8297">
        <v>-106.4509</v>
      </c>
      <c r="J8297">
        <v>44</v>
      </c>
      <c r="K8297" t="b">
        <v>1</v>
      </c>
      <c r="L8297">
        <v>124</v>
      </c>
      <c r="M8297" s="1" t="s">
        <v>74</v>
      </c>
      <c r="N8297" s="1" t="s">
        <v>75</v>
      </c>
      <c r="O8297">
        <v>5</v>
      </c>
      <c r="P8297" t="b">
        <v>1</v>
      </c>
      <c r="Q8297" t="b">
        <v>1</v>
      </c>
      <c r="R8297" s="1" t="s">
        <v>52</v>
      </c>
      <c r="S8297" s="1" t="s">
        <v>53</v>
      </c>
      <c r="T8297">
        <v>4</v>
      </c>
      <c r="U8297" s="1" t="s">
        <v>42</v>
      </c>
      <c r="V8297" s="1" t="s">
        <v>59</v>
      </c>
      <c r="W8297" s="1" t="str">
        <f>IF(OR(MasterData[[#This Row],[Event]]="Christmas Market", MasterData[[#This Row],[Event]]="Christmas"), "Christmas Sale", "Non-Christmas Sale")</f>
        <v>Non-Christmas Sale</v>
      </c>
      <c r="X8297" t="b">
        <v>1</v>
      </c>
      <c r="Y8297">
        <v>1</v>
      </c>
      <c r="Z8297">
        <v>18.38</v>
      </c>
      <c r="AA8297">
        <v>91.9</v>
      </c>
      <c r="AB8297">
        <v>9.19</v>
      </c>
      <c r="AC8297" t="str">
        <f>IF(MasterData[[#This Row],[Discount Amount]]&gt;0, "Promotional sale", "Non-Promotional Sales")</f>
        <v>Promotional sale</v>
      </c>
    </row>
    <row r="8298" spans="1:29" x14ac:dyDescent="0.25">
      <c r="A8298">
        <v>8297</v>
      </c>
      <c r="B8298" s="1" t="s">
        <v>111</v>
      </c>
      <c r="C8298" s="2">
        <v>0.50064814814814818</v>
      </c>
      <c r="D8298">
        <v>445</v>
      </c>
      <c r="E8298">
        <v>40</v>
      </c>
      <c r="F8298" s="1" t="s">
        <v>61</v>
      </c>
      <c r="G8298" s="1" t="s">
        <v>77</v>
      </c>
      <c r="H8298">
        <v>64.282300000000006</v>
      </c>
      <c r="I8298">
        <v>-135</v>
      </c>
      <c r="J8298">
        <v>44</v>
      </c>
      <c r="K8298" t="b">
        <v>0</v>
      </c>
      <c r="L8298">
        <v>183</v>
      </c>
      <c r="M8298" s="1" t="s">
        <v>30</v>
      </c>
      <c r="N8298" s="1" t="s">
        <v>31</v>
      </c>
      <c r="O8298">
        <v>3</v>
      </c>
      <c r="P8298" t="b">
        <v>0</v>
      </c>
      <c r="Q8298" t="b">
        <v>0</v>
      </c>
      <c r="R8298" s="1" t="s">
        <v>41</v>
      </c>
      <c r="S8298" s="1" t="s">
        <v>49</v>
      </c>
      <c r="T8298">
        <v>4</v>
      </c>
      <c r="U8298" s="1" t="s">
        <v>34</v>
      </c>
      <c r="V8298" s="1" t="s">
        <v>35</v>
      </c>
      <c r="W8298" s="1" t="str">
        <f>IF(OR(MasterData[[#This Row],[Event]]="Christmas Market", MasterData[[#This Row],[Event]]="Christmas"), "Christmas Sale", "Non-Christmas Sale")</f>
        <v>Non-Christmas Sale</v>
      </c>
      <c r="X8298" t="b">
        <v>0</v>
      </c>
      <c r="Y8298">
        <v>1</v>
      </c>
      <c r="Z8298">
        <v>94.76</v>
      </c>
      <c r="AA8298">
        <v>284.27999999999997</v>
      </c>
      <c r="AB8298">
        <v>0</v>
      </c>
      <c r="AC8298" t="str">
        <f>IF(MasterData[[#This Row],[Discount Amount]]&gt;0, "Promotional sale", "Non-Promotional Sales")</f>
        <v>Non-Promotional Sales</v>
      </c>
    </row>
    <row r="8299" spans="1:29" x14ac:dyDescent="0.25">
      <c r="A8299">
        <v>8298</v>
      </c>
      <c r="B8299" s="1" t="s">
        <v>412</v>
      </c>
      <c r="C8299" s="2">
        <v>0.12371527777777769</v>
      </c>
      <c r="D8299">
        <v>5</v>
      </c>
      <c r="E8299">
        <v>37</v>
      </c>
      <c r="F8299" s="1" t="s">
        <v>61</v>
      </c>
      <c r="G8299" s="1" t="s">
        <v>44</v>
      </c>
      <c r="H8299">
        <v>46.813099999999999</v>
      </c>
      <c r="I8299">
        <v>-71.207499999999996</v>
      </c>
      <c r="J8299">
        <v>26</v>
      </c>
      <c r="K8299" t="b">
        <v>1</v>
      </c>
      <c r="L8299">
        <v>106</v>
      </c>
      <c r="M8299" s="1" t="s">
        <v>56</v>
      </c>
      <c r="N8299" s="1" t="s">
        <v>57</v>
      </c>
      <c r="O8299">
        <v>4</v>
      </c>
      <c r="P8299" t="b">
        <v>1</v>
      </c>
      <c r="Q8299" t="b">
        <v>0</v>
      </c>
      <c r="R8299" s="1" t="s">
        <v>41</v>
      </c>
      <c r="S8299" s="1" t="s">
        <v>53</v>
      </c>
      <c r="T8299">
        <v>2</v>
      </c>
      <c r="U8299" s="1" t="s">
        <v>34</v>
      </c>
      <c r="V8299" s="1" t="s">
        <v>46</v>
      </c>
      <c r="W8299" s="1" t="str">
        <f>IF(OR(MasterData[[#This Row],[Event]]="Christmas Market", MasterData[[#This Row],[Event]]="Christmas"), "Christmas Sale", "Non-Christmas Sale")</f>
        <v>Christmas Sale</v>
      </c>
      <c r="X8299" t="b">
        <v>1</v>
      </c>
      <c r="Y8299">
        <v>3</v>
      </c>
      <c r="Z8299">
        <v>75.5</v>
      </c>
      <c r="AA8299">
        <v>302.01</v>
      </c>
      <c r="AB8299">
        <v>0</v>
      </c>
      <c r="AC8299" t="str">
        <f>IF(MasterData[[#This Row],[Discount Amount]]&gt;0, "Promotional sale", "Non-Promotional Sales")</f>
        <v>Non-Promotional Sales</v>
      </c>
    </row>
    <row r="8300" spans="1:29" x14ac:dyDescent="0.25">
      <c r="A8300">
        <v>8299</v>
      </c>
      <c r="B8300" s="1" t="s">
        <v>97</v>
      </c>
      <c r="C8300" s="2">
        <v>0.98233796296296294</v>
      </c>
      <c r="D8300">
        <v>351</v>
      </c>
      <c r="E8300">
        <v>46</v>
      </c>
      <c r="F8300" s="1" t="s">
        <v>37</v>
      </c>
      <c r="G8300" s="1" t="s">
        <v>48</v>
      </c>
      <c r="H8300">
        <v>53.933300000000003</v>
      </c>
      <c r="I8300">
        <v>-116.5765</v>
      </c>
      <c r="J8300">
        <v>17</v>
      </c>
      <c r="K8300" t="b">
        <v>0</v>
      </c>
      <c r="L8300">
        <v>479</v>
      </c>
      <c r="M8300" s="1" t="s">
        <v>63</v>
      </c>
      <c r="N8300" s="1" t="s">
        <v>64</v>
      </c>
      <c r="O8300">
        <v>4</v>
      </c>
      <c r="P8300" t="b">
        <v>1</v>
      </c>
      <c r="Q8300" t="b">
        <v>1</v>
      </c>
      <c r="R8300" s="1" t="s">
        <v>52</v>
      </c>
      <c r="S8300" s="1" t="s">
        <v>53</v>
      </c>
      <c r="T8300">
        <v>1</v>
      </c>
      <c r="U8300" s="1" t="s">
        <v>34</v>
      </c>
      <c r="V8300" s="1" t="s">
        <v>59</v>
      </c>
      <c r="W8300" s="1" t="str">
        <f>IF(OR(MasterData[[#This Row],[Event]]="Christmas Market", MasterData[[#This Row],[Event]]="Christmas"), "Christmas Sale", "Non-Christmas Sale")</f>
        <v>Non-Christmas Sale</v>
      </c>
      <c r="X8300" t="b">
        <v>0</v>
      </c>
      <c r="Y8300">
        <v>2</v>
      </c>
      <c r="Z8300">
        <v>58.79</v>
      </c>
      <c r="AA8300">
        <v>235.16</v>
      </c>
      <c r="AB8300">
        <v>23.52</v>
      </c>
      <c r="AC8300" t="str">
        <f>IF(MasterData[[#This Row],[Discount Amount]]&gt;0, "Promotional sale", "Non-Promotional Sales")</f>
        <v>Promotional sale</v>
      </c>
    </row>
    <row r="8301" spans="1:29" x14ac:dyDescent="0.25">
      <c r="A8301">
        <v>8300</v>
      </c>
      <c r="B8301" s="1" t="s">
        <v>85</v>
      </c>
      <c r="C8301" s="2">
        <v>0.80101851851851857</v>
      </c>
      <c r="D8301">
        <v>197</v>
      </c>
      <c r="E8301">
        <v>61</v>
      </c>
      <c r="F8301" s="1" t="s">
        <v>61</v>
      </c>
      <c r="G8301" s="1" t="s">
        <v>77</v>
      </c>
      <c r="H8301">
        <v>64.282300000000006</v>
      </c>
      <c r="I8301">
        <v>-135</v>
      </c>
      <c r="J8301">
        <v>68</v>
      </c>
      <c r="K8301" t="b">
        <v>0</v>
      </c>
      <c r="L8301">
        <v>77</v>
      </c>
      <c r="M8301" s="1" t="s">
        <v>63</v>
      </c>
      <c r="N8301" s="1" t="s">
        <v>64</v>
      </c>
      <c r="O8301">
        <v>3</v>
      </c>
      <c r="P8301" t="b">
        <v>1</v>
      </c>
      <c r="Q8301" t="b">
        <v>1</v>
      </c>
      <c r="R8301" s="1" t="s">
        <v>41</v>
      </c>
      <c r="S8301" s="1" t="s">
        <v>53</v>
      </c>
      <c r="T8301">
        <v>2</v>
      </c>
      <c r="U8301" s="1" t="s">
        <v>42</v>
      </c>
      <c r="V8301" s="1" t="s">
        <v>59</v>
      </c>
      <c r="W8301" s="1" t="str">
        <f>IF(OR(MasterData[[#This Row],[Event]]="Christmas Market", MasterData[[#This Row],[Event]]="Christmas"), "Christmas Sale", "Non-Christmas Sale")</f>
        <v>Non-Christmas Sale</v>
      </c>
      <c r="X8301" t="b">
        <v>0</v>
      </c>
      <c r="Y8301">
        <v>2</v>
      </c>
      <c r="Z8301">
        <v>64.099999999999994</v>
      </c>
      <c r="AA8301">
        <v>192.3</v>
      </c>
      <c r="AB8301">
        <v>19.23</v>
      </c>
      <c r="AC8301" t="str">
        <f>IF(MasterData[[#This Row],[Discount Amount]]&gt;0, "Promotional sale", "Non-Promotional Sales")</f>
        <v>Promotional sale</v>
      </c>
    </row>
    <row r="8302" spans="1:29" x14ac:dyDescent="0.25">
      <c r="A8302">
        <v>8301</v>
      </c>
      <c r="B8302" s="1" t="s">
        <v>153</v>
      </c>
      <c r="C8302" s="2">
        <v>0.9377199074074074</v>
      </c>
      <c r="D8302">
        <v>452</v>
      </c>
      <c r="E8302">
        <v>58</v>
      </c>
      <c r="F8302" s="1" t="s">
        <v>61</v>
      </c>
      <c r="G8302" s="1" t="s">
        <v>68</v>
      </c>
      <c r="H8302">
        <v>46.318800000000003</v>
      </c>
      <c r="I8302">
        <v>-63.146099999999997</v>
      </c>
      <c r="J8302">
        <v>47</v>
      </c>
      <c r="K8302" t="b">
        <v>1</v>
      </c>
      <c r="L8302">
        <v>664</v>
      </c>
      <c r="M8302" s="1" t="s">
        <v>39</v>
      </c>
      <c r="N8302" s="1" t="s">
        <v>40</v>
      </c>
      <c r="O8302">
        <v>4</v>
      </c>
      <c r="P8302" t="b">
        <v>1</v>
      </c>
      <c r="Q8302" t="b">
        <v>0</v>
      </c>
      <c r="R8302" s="1" t="s">
        <v>52</v>
      </c>
      <c r="S8302" s="1" t="s">
        <v>58</v>
      </c>
      <c r="T8302">
        <v>5</v>
      </c>
      <c r="U8302" s="1" t="s">
        <v>45</v>
      </c>
      <c r="V8302" s="1" t="s">
        <v>35</v>
      </c>
      <c r="W8302" s="1" t="str">
        <f>IF(OR(MasterData[[#This Row],[Event]]="Christmas Market", MasterData[[#This Row],[Event]]="Christmas"), "Christmas Sale", "Non-Christmas Sale")</f>
        <v>Non-Christmas Sale</v>
      </c>
      <c r="X8302" t="b">
        <v>0</v>
      </c>
      <c r="Y8302">
        <v>5</v>
      </c>
      <c r="Z8302">
        <v>62.32</v>
      </c>
      <c r="AA8302">
        <v>249.28</v>
      </c>
      <c r="AB8302">
        <v>0</v>
      </c>
      <c r="AC8302" t="str">
        <f>IF(MasterData[[#This Row],[Discount Amount]]&gt;0, "Promotional sale", "Non-Promotional Sales")</f>
        <v>Non-Promotional Sales</v>
      </c>
    </row>
    <row r="8303" spans="1:29" x14ac:dyDescent="0.25">
      <c r="A8303">
        <v>8302</v>
      </c>
      <c r="B8303" s="1" t="s">
        <v>271</v>
      </c>
      <c r="C8303" s="2">
        <v>0.43730324074074067</v>
      </c>
      <c r="D8303">
        <v>48</v>
      </c>
      <c r="E8303">
        <v>59</v>
      </c>
      <c r="F8303" s="1" t="s">
        <v>37</v>
      </c>
      <c r="G8303" s="1" t="s">
        <v>29</v>
      </c>
      <c r="H8303">
        <v>51.253799999999998</v>
      </c>
      <c r="I8303">
        <v>-85.3232</v>
      </c>
      <c r="J8303">
        <v>70</v>
      </c>
      <c r="K8303" t="b">
        <v>1</v>
      </c>
      <c r="L8303">
        <v>826</v>
      </c>
      <c r="M8303" s="1" t="s">
        <v>30</v>
      </c>
      <c r="N8303" s="1" t="s">
        <v>31</v>
      </c>
      <c r="O8303">
        <v>1</v>
      </c>
      <c r="P8303" t="b">
        <v>0</v>
      </c>
      <c r="Q8303" t="b">
        <v>0</v>
      </c>
      <c r="R8303" s="1" t="s">
        <v>32</v>
      </c>
      <c r="S8303" s="1" t="s">
        <v>33</v>
      </c>
      <c r="T8303">
        <v>1</v>
      </c>
      <c r="U8303" s="1" t="s">
        <v>45</v>
      </c>
      <c r="V8303" s="1" t="s">
        <v>35</v>
      </c>
      <c r="W8303" s="1" t="str">
        <f>IF(OR(MasterData[[#This Row],[Event]]="Christmas Market", MasterData[[#This Row],[Event]]="Christmas"), "Christmas Sale", "Non-Christmas Sale")</f>
        <v>Non-Christmas Sale</v>
      </c>
      <c r="X8303" t="b">
        <v>0</v>
      </c>
      <c r="Y8303">
        <v>3</v>
      </c>
      <c r="Z8303">
        <v>17.63</v>
      </c>
      <c r="AA8303">
        <v>17.63</v>
      </c>
      <c r="AB8303">
        <v>0</v>
      </c>
      <c r="AC8303" t="str">
        <f>IF(MasterData[[#This Row],[Discount Amount]]&gt;0, "Promotional sale", "Non-Promotional Sales")</f>
        <v>Non-Promotional Sales</v>
      </c>
    </row>
    <row r="8304" spans="1:29" x14ac:dyDescent="0.25">
      <c r="A8304">
        <v>8303</v>
      </c>
      <c r="B8304" s="1" t="s">
        <v>219</v>
      </c>
      <c r="C8304" s="2">
        <v>0.44815972222222222</v>
      </c>
      <c r="D8304">
        <v>500</v>
      </c>
      <c r="E8304">
        <v>23</v>
      </c>
      <c r="F8304" s="1" t="s">
        <v>61</v>
      </c>
      <c r="G8304" s="1" t="s">
        <v>51</v>
      </c>
      <c r="H8304">
        <v>53.760899999999999</v>
      </c>
      <c r="I8304">
        <v>-98.813900000000004</v>
      </c>
      <c r="J8304">
        <v>72</v>
      </c>
      <c r="K8304" t="b">
        <v>0</v>
      </c>
      <c r="L8304">
        <v>729</v>
      </c>
      <c r="M8304" s="1" t="s">
        <v>39</v>
      </c>
      <c r="N8304" s="1" t="s">
        <v>40</v>
      </c>
      <c r="O8304">
        <v>1</v>
      </c>
      <c r="P8304" t="b">
        <v>0</v>
      </c>
      <c r="Q8304" t="b">
        <v>1</v>
      </c>
      <c r="R8304" s="1" t="s">
        <v>41</v>
      </c>
      <c r="S8304" s="1" t="s">
        <v>33</v>
      </c>
      <c r="T8304">
        <v>5</v>
      </c>
      <c r="U8304" s="1" t="s">
        <v>34</v>
      </c>
      <c r="V8304" s="1" t="s">
        <v>59</v>
      </c>
      <c r="W8304" s="1" t="str">
        <f>IF(OR(MasterData[[#This Row],[Event]]="Christmas Market", MasterData[[#This Row],[Event]]="Christmas"), "Christmas Sale", "Non-Christmas Sale")</f>
        <v>Non-Christmas Sale</v>
      </c>
      <c r="X8304" t="b">
        <v>1</v>
      </c>
      <c r="Y8304">
        <v>1</v>
      </c>
      <c r="Z8304">
        <v>25.1</v>
      </c>
      <c r="AA8304">
        <v>25.1</v>
      </c>
      <c r="AB8304">
        <v>2.5099999999999998</v>
      </c>
      <c r="AC8304" t="str">
        <f>IF(MasterData[[#This Row],[Discount Amount]]&gt;0, "Promotional sale", "Non-Promotional Sales")</f>
        <v>Promotional sale</v>
      </c>
    </row>
    <row r="8305" spans="1:29" x14ac:dyDescent="0.25">
      <c r="A8305">
        <v>8304</v>
      </c>
      <c r="B8305" s="1" t="s">
        <v>147</v>
      </c>
      <c r="C8305" s="2">
        <v>0.64348379629629626</v>
      </c>
      <c r="D8305">
        <v>474</v>
      </c>
      <c r="E8305">
        <v>58</v>
      </c>
      <c r="F8305" s="1" t="s">
        <v>37</v>
      </c>
      <c r="G8305" s="1" t="s">
        <v>62</v>
      </c>
      <c r="H8305">
        <v>46.565300000000001</v>
      </c>
      <c r="I8305">
        <v>-66.4619</v>
      </c>
      <c r="J8305">
        <v>25</v>
      </c>
      <c r="K8305" t="b">
        <v>0</v>
      </c>
      <c r="L8305">
        <v>440</v>
      </c>
      <c r="M8305" s="1" t="s">
        <v>30</v>
      </c>
      <c r="N8305" s="1" t="s">
        <v>31</v>
      </c>
      <c r="O8305">
        <v>5</v>
      </c>
      <c r="P8305" t="b">
        <v>0</v>
      </c>
      <c r="Q8305" t="b">
        <v>0</v>
      </c>
      <c r="R8305" s="1" t="s">
        <v>52</v>
      </c>
      <c r="S8305" s="1" t="s">
        <v>58</v>
      </c>
      <c r="T8305">
        <v>5</v>
      </c>
      <c r="U8305" s="1" t="s">
        <v>45</v>
      </c>
      <c r="V8305" s="1" t="s">
        <v>46</v>
      </c>
      <c r="W8305" s="1" t="str">
        <f>IF(OR(MasterData[[#This Row],[Event]]="Christmas Market", MasterData[[#This Row],[Event]]="Christmas"), "Christmas Sale", "Non-Christmas Sale")</f>
        <v>Christmas Sale</v>
      </c>
      <c r="X8305" t="b">
        <v>0</v>
      </c>
      <c r="Y8305">
        <v>4</v>
      </c>
      <c r="Z8305">
        <v>13.79</v>
      </c>
      <c r="AA8305">
        <v>68.930000000000007</v>
      </c>
      <c r="AB8305">
        <v>0</v>
      </c>
      <c r="AC8305" t="str">
        <f>IF(MasterData[[#This Row],[Discount Amount]]&gt;0, "Promotional sale", "Non-Promotional Sales")</f>
        <v>Non-Promotional Sales</v>
      </c>
    </row>
    <row r="8306" spans="1:29" x14ac:dyDescent="0.25">
      <c r="A8306">
        <v>8305</v>
      </c>
      <c r="B8306" s="1" t="s">
        <v>394</v>
      </c>
      <c r="C8306" s="2">
        <v>7.4490740740740691E-2</v>
      </c>
      <c r="D8306">
        <v>217</v>
      </c>
      <c r="E8306">
        <v>35</v>
      </c>
      <c r="F8306" s="1" t="s">
        <v>37</v>
      </c>
      <c r="G8306" s="1" t="s">
        <v>48</v>
      </c>
      <c r="H8306">
        <v>53.933300000000003</v>
      </c>
      <c r="I8306">
        <v>-116.5765</v>
      </c>
      <c r="J8306">
        <v>15</v>
      </c>
      <c r="K8306" t="b">
        <v>1</v>
      </c>
      <c r="L8306">
        <v>810</v>
      </c>
      <c r="M8306" s="1" t="s">
        <v>63</v>
      </c>
      <c r="N8306" s="1" t="s">
        <v>64</v>
      </c>
      <c r="O8306">
        <v>1</v>
      </c>
      <c r="P8306" t="b">
        <v>0</v>
      </c>
      <c r="Q8306" t="b">
        <v>0</v>
      </c>
      <c r="R8306" s="1" t="s">
        <v>32</v>
      </c>
      <c r="S8306" s="1" t="s">
        <v>49</v>
      </c>
      <c r="T8306">
        <v>2</v>
      </c>
      <c r="U8306" s="1" t="s">
        <v>34</v>
      </c>
      <c r="V8306" s="1" t="s">
        <v>35</v>
      </c>
      <c r="W8306" s="1" t="str">
        <f>IF(OR(MasterData[[#This Row],[Event]]="Christmas Market", MasterData[[#This Row],[Event]]="Christmas"), "Christmas Sale", "Non-Christmas Sale")</f>
        <v>Non-Christmas Sale</v>
      </c>
      <c r="X8306" t="b">
        <v>1</v>
      </c>
      <c r="Y8306">
        <v>4</v>
      </c>
      <c r="Z8306">
        <v>68.5</v>
      </c>
      <c r="AA8306">
        <v>68.5</v>
      </c>
      <c r="AB8306">
        <v>0</v>
      </c>
      <c r="AC8306" t="str">
        <f>IF(MasterData[[#This Row],[Discount Amount]]&gt;0, "Promotional sale", "Non-Promotional Sales")</f>
        <v>Non-Promotional Sales</v>
      </c>
    </row>
    <row r="8307" spans="1:29" x14ac:dyDescent="0.25">
      <c r="A8307">
        <v>8306</v>
      </c>
      <c r="B8307" s="1" t="s">
        <v>222</v>
      </c>
      <c r="C8307" s="2">
        <v>0.46116898148148144</v>
      </c>
      <c r="D8307">
        <v>404</v>
      </c>
      <c r="E8307">
        <v>41</v>
      </c>
      <c r="F8307" s="1" t="s">
        <v>37</v>
      </c>
      <c r="G8307" s="1" t="s">
        <v>79</v>
      </c>
      <c r="H8307">
        <v>63.588799999999999</v>
      </c>
      <c r="I8307">
        <v>-115.5069</v>
      </c>
      <c r="J8307">
        <v>85</v>
      </c>
      <c r="K8307" t="b">
        <v>1</v>
      </c>
      <c r="L8307">
        <v>844</v>
      </c>
      <c r="M8307" s="1" t="s">
        <v>30</v>
      </c>
      <c r="N8307" s="1" t="s">
        <v>31</v>
      </c>
      <c r="O8307">
        <v>3</v>
      </c>
      <c r="P8307" t="b">
        <v>1</v>
      </c>
      <c r="Q8307" t="b">
        <v>0</v>
      </c>
      <c r="R8307" s="1" t="s">
        <v>41</v>
      </c>
      <c r="S8307" s="1" t="s">
        <v>53</v>
      </c>
      <c r="T8307">
        <v>2</v>
      </c>
      <c r="U8307" s="1" t="s">
        <v>45</v>
      </c>
      <c r="V8307" s="1" t="s">
        <v>46</v>
      </c>
      <c r="W8307" s="1" t="str">
        <f>IF(OR(MasterData[[#This Row],[Event]]="Christmas Market", MasterData[[#This Row],[Event]]="Christmas"), "Christmas Sale", "Non-Christmas Sale")</f>
        <v>Christmas Sale</v>
      </c>
      <c r="X8307" t="b">
        <v>1</v>
      </c>
      <c r="Y8307">
        <v>2</v>
      </c>
      <c r="Z8307">
        <v>46.23</v>
      </c>
      <c r="AA8307">
        <v>138.69</v>
      </c>
      <c r="AB8307">
        <v>0</v>
      </c>
      <c r="AC8307" t="str">
        <f>IF(MasterData[[#This Row],[Discount Amount]]&gt;0, "Promotional sale", "Non-Promotional Sales")</f>
        <v>Non-Promotional Sales</v>
      </c>
    </row>
    <row r="8308" spans="1:29" x14ac:dyDescent="0.25">
      <c r="A8308">
        <v>8307</v>
      </c>
      <c r="B8308" s="1" t="s">
        <v>367</v>
      </c>
      <c r="C8308" s="2">
        <v>0.32701388888888894</v>
      </c>
      <c r="D8308">
        <v>111</v>
      </c>
      <c r="E8308">
        <v>51</v>
      </c>
      <c r="F8308" s="1" t="s">
        <v>61</v>
      </c>
      <c r="G8308" s="1" t="s">
        <v>81</v>
      </c>
      <c r="H8308">
        <v>64.248000000000005</v>
      </c>
      <c r="I8308">
        <v>-84.889600000000002</v>
      </c>
      <c r="J8308">
        <v>46</v>
      </c>
      <c r="K8308" t="b">
        <v>0</v>
      </c>
      <c r="L8308">
        <v>861</v>
      </c>
      <c r="M8308" s="1" t="s">
        <v>30</v>
      </c>
      <c r="N8308" s="1" t="s">
        <v>31</v>
      </c>
      <c r="O8308">
        <v>2</v>
      </c>
      <c r="P8308" t="b">
        <v>1</v>
      </c>
      <c r="Q8308" t="b">
        <v>0</v>
      </c>
      <c r="R8308" s="1" t="s">
        <v>32</v>
      </c>
      <c r="S8308" s="1" t="s">
        <v>53</v>
      </c>
      <c r="T8308">
        <v>2</v>
      </c>
      <c r="U8308" s="1" t="s">
        <v>42</v>
      </c>
      <c r="V8308" s="1" t="s">
        <v>59</v>
      </c>
      <c r="W8308" s="1" t="str">
        <f>IF(OR(MasterData[[#This Row],[Event]]="Christmas Market", MasterData[[#This Row],[Event]]="Christmas"), "Christmas Sale", "Non-Christmas Sale")</f>
        <v>Non-Christmas Sale</v>
      </c>
      <c r="X8308" t="b">
        <v>0</v>
      </c>
      <c r="Y8308">
        <v>5</v>
      </c>
      <c r="Z8308">
        <v>93.01</v>
      </c>
      <c r="AA8308">
        <v>186.02</v>
      </c>
      <c r="AB8308">
        <v>18.600000000000001</v>
      </c>
      <c r="AC8308" t="str">
        <f>IF(MasterData[[#This Row],[Discount Amount]]&gt;0, "Promotional sale", "Non-Promotional Sales")</f>
        <v>Promotional sale</v>
      </c>
    </row>
    <row r="8309" spans="1:29" x14ac:dyDescent="0.25">
      <c r="A8309">
        <v>8308</v>
      </c>
      <c r="B8309" s="1" t="s">
        <v>265</v>
      </c>
      <c r="C8309" s="2">
        <v>0.85752314814814823</v>
      </c>
      <c r="D8309">
        <v>300</v>
      </c>
      <c r="E8309">
        <v>39</v>
      </c>
      <c r="F8309" s="1" t="s">
        <v>37</v>
      </c>
      <c r="G8309" s="1" t="s">
        <v>44</v>
      </c>
      <c r="H8309">
        <v>46.813099999999999</v>
      </c>
      <c r="I8309">
        <v>-71.207499999999996</v>
      </c>
      <c r="J8309">
        <v>19</v>
      </c>
      <c r="K8309" t="b">
        <v>0</v>
      </c>
      <c r="L8309">
        <v>477</v>
      </c>
      <c r="M8309" s="1" t="s">
        <v>56</v>
      </c>
      <c r="N8309" s="1" t="s">
        <v>57</v>
      </c>
      <c r="O8309">
        <v>2</v>
      </c>
      <c r="P8309" t="b">
        <v>1</v>
      </c>
      <c r="Q8309" t="b">
        <v>0</v>
      </c>
      <c r="R8309" s="1" t="s">
        <v>41</v>
      </c>
      <c r="S8309" s="1" t="s">
        <v>58</v>
      </c>
      <c r="T8309">
        <v>2</v>
      </c>
      <c r="U8309" s="1" t="s">
        <v>34</v>
      </c>
      <c r="V8309" s="1" t="s">
        <v>46</v>
      </c>
      <c r="W8309" s="1" t="str">
        <f>IF(OR(MasterData[[#This Row],[Event]]="Christmas Market", MasterData[[#This Row],[Event]]="Christmas"), "Christmas Sale", "Non-Christmas Sale")</f>
        <v>Christmas Sale</v>
      </c>
      <c r="X8309" t="b">
        <v>0</v>
      </c>
      <c r="Y8309">
        <v>5</v>
      </c>
      <c r="Z8309">
        <v>45.37</v>
      </c>
      <c r="AA8309">
        <v>90.74</v>
      </c>
      <c r="AB8309">
        <v>0</v>
      </c>
      <c r="AC8309" t="str">
        <f>IF(MasterData[[#This Row],[Discount Amount]]&gt;0, "Promotional sale", "Non-Promotional Sales")</f>
        <v>Non-Promotional Sales</v>
      </c>
    </row>
    <row r="8310" spans="1:29" x14ac:dyDescent="0.25">
      <c r="A8310">
        <v>8309</v>
      </c>
      <c r="B8310" s="1" t="s">
        <v>94</v>
      </c>
      <c r="C8310" s="2">
        <v>0.17979166666666657</v>
      </c>
      <c r="D8310">
        <v>317</v>
      </c>
      <c r="E8310">
        <v>67</v>
      </c>
      <c r="F8310" s="1" t="s">
        <v>37</v>
      </c>
      <c r="G8310" s="1" t="s">
        <v>79</v>
      </c>
      <c r="H8310">
        <v>63.588799999999999</v>
      </c>
      <c r="I8310">
        <v>-115.5069</v>
      </c>
      <c r="J8310">
        <v>48</v>
      </c>
      <c r="K8310" t="b">
        <v>0</v>
      </c>
      <c r="L8310">
        <v>801</v>
      </c>
      <c r="M8310" s="1" t="s">
        <v>39</v>
      </c>
      <c r="N8310" s="1" t="s">
        <v>40</v>
      </c>
      <c r="O8310">
        <v>2</v>
      </c>
      <c r="P8310" t="b">
        <v>0</v>
      </c>
      <c r="Q8310" t="b">
        <v>0</v>
      </c>
      <c r="R8310" s="1" t="s">
        <v>52</v>
      </c>
      <c r="S8310" s="1" t="s">
        <v>53</v>
      </c>
      <c r="T8310">
        <v>2</v>
      </c>
      <c r="U8310" s="1" t="s">
        <v>42</v>
      </c>
      <c r="V8310" s="1" t="s">
        <v>35</v>
      </c>
      <c r="W8310" s="1" t="str">
        <f>IF(OR(MasterData[[#This Row],[Event]]="Christmas Market", MasterData[[#This Row],[Event]]="Christmas"), "Christmas Sale", "Non-Christmas Sale")</f>
        <v>Non-Christmas Sale</v>
      </c>
      <c r="X8310" t="b">
        <v>0</v>
      </c>
      <c r="Y8310">
        <v>4</v>
      </c>
      <c r="Z8310">
        <v>88.02</v>
      </c>
      <c r="AA8310">
        <v>176.04</v>
      </c>
      <c r="AB8310">
        <v>0</v>
      </c>
      <c r="AC8310" t="str">
        <f>IF(MasterData[[#This Row],[Discount Amount]]&gt;0, "Promotional sale", "Non-Promotional Sales")</f>
        <v>Non-Promotional Sales</v>
      </c>
    </row>
    <row r="8311" spans="1:29" x14ac:dyDescent="0.25">
      <c r="A8311">
        <v>8310</v>
      </c>
      <c r="B8311" s="1" t="s">
        <v>123</v>
      </c>
      <c r="C8311" s="2">
        <v>0.82137731481481491</v>
      </c>
      <c r="D8311">
        <v>282</v>
      </c>
      <c r="E8311">
        <v>55</v>
      </c>
      <c r="F8311" s="1" t="s">
        <v>28</v>
      </c>
      <c r="G8311" s="1" t="s">
        <v>66</v>
      </c>
      <c r="H8311">
        <v>45.077800000000003</v>
      </c>
      <c r="I8311">
        <v>-63.546700000000001</v>
      </c>
      <c r="J8311">
        <v>47</v>
      </c>
      <c r="K8311" t="b">
        <v>0</v>
      </c>
      <c r="L8311">
        <v>348</v>
      </c>
      <c r="M8311" s="1" t="s">
        <v>63</v>
      </c>
      <c r="N8311" s="1" t="s">
        <v>64</v>
      </c>
      <c r="O8311">
        <v>5</v>
      </c>
      <c r="P8311" t="b">
        <v>0</v>
      </c>
      <c r="Q8311" t="b">
        <v>0</v>
      </c>
      <c r="R8311" s="1" t="s">
        <v>32</v>
      </c>
      <c r="S8311" s="1" t="s">
        <v>49</v>
      </c>
      <c r="T8311">
        <v>1</v>
      </c>
      <c r="U8311" s="1" t="s">
        <v>34</v>
      </c>
      <c r="V8311" s="1" t="s">
        <v>35</v>
      </c>
      <c r="W8311" s="1" t="str">
        <f>IF(OR(MasterData[[#This Row],[Event]]="Christmas Market", MasterData[[#This Row],[Event]]="Christmas"), "Christmas Sale", "Non-Christmas Sale")</f>
        <v>Non-Christmas Sale</v>
      </c>
      <c r="X8311" t="b">
        <v>1</v>
      </c>
      <c r="Y8311">
        <v>1</v>
      </c>
      <c r="Z8311">
        <v>70.930000000000007</v>
      </c>
      <c r="AA8311">
        <v>354.66</v>
      </c>
      <c r="AB8311">
        <v>0</v>
      </c>
      <c r="AC8311" t="str">
        <f>IF(MasterData[[#This Row],[Discount Amount]]&gt;0, "Promotional sale", "Non-Promotional Sales")</f>
        <v>Non-Promotional Sales</v>
      </c>
    </row>
    <row r="8312" spans="1:29" x14ac:dyDescent="0.25">
      <c r="A8312">
        <v>8311</v>
      </c>
      <c r="B8312" s="1" t="s">
        <v>117</v>
      </c>
      <c r="C8312" s="2">
        <v>0.55929398148148146</v>
      </c>
      <c r="D8312">
        <v>124</v>
      </c>
      <c r="E8312">
        <v>21</v>
      </c>
      <c r="F8312" s="1" t="s">
        <v>61</v>
      </c>
      <c r="G8312" s="1" t="s">
        <v>55</v>
      </c>
      <c r="H8312">
        <v>52.939900000000002</v>
      </c>
      <c r="I8312">
        <v>-106.4509</v>
      </c>
      <c r="J8312">
        <v>65</v>
      </c>
      <c r="K8312" t="b">
        <v>0</v>
      </c>
      <c r="L8312">
        <v>25</v>
      </c>
      <c r="M8312" s="1" t="s">
        <v>39</v>
      </c>
      <c r="N8312" s="1" t="s">
        <v>40</v>
      </c>
      <c r="O8312">
        <v>2</v>
      </c>
      <c r="P8312" t="b">
        <v>0</v>
      </c>
      <c r="Q8312" t="b">
        <v>0</v>
      </c>
      <c r="R8312" s="1" t="s">
        <v>52</v>
      </c>
      <c r="S8312" s="1" t="s">
        <v>53</v>
      </c>
      <c r="T8312">
        <v>1</v>
      </c>
      <c r="U8312" s="1" t="s">
        <v>34</v>
      </c>
      <c r="V8312" s="1" t="s">
        <v>46</v>
      </c>
      <c r="W8312" s="1" t="str">
        <f>IF(OR(MasterData[[#This Row],[Event]]="Christmas Market", MasterData[[#This Row],[Event]]="Christmas"), "Christmas Sale", "Non-Christmas Sale")</f>
        <v>Christmas Sale</v>
      </c>
      <c r="X8312" t="b">
        <v>0</v>
      </c>
      <c r="Y8312">
        <v>3</v>
      </c>
      <c r="Z8312">
        <v>58.12</v>
      </c>
      <c r="AA8312">
        <v>116.24</v>
      </c>
      <c r="AB8312">
        <v>0</v>
      </c>
      <c r="AC8312" t="str">
        <f>IF(MasterData[[#This Row],[Discount Amount]]&gt;0, "Promotional sale", "Non-Promotional Sales")</f>
        <v>Non-Promotional Sales</v>
      </c>
    </row>
    <row r="8313" spans="1:29" x14ac:dyDescent="0.25">
      <c r="A8313">
        <v>8312</v>
      </c>
      <c r="B8313" s="1" t="s">
        <v>331</v>
      </c>
      <c r="C8313" s="2">
        <v>0.97496527777777775</v>
      </c>
      <c r="D8313">
        <v>221</v>
      </c>
      <c r="E8313">
        <v>19</v>
      </c>
      <c r="F8313" s="1" t="s">
        <v>61</v>
      </c>
      <c r="G8313" s="1" t="s">
        <v>44</v>
      </c>
      <c r="H8313">
        <v>46.813099999999999</v>
      </c>
      <c r="I8313">
        <v>-71.207499999999996</v>
      </c>
      <c r="J8313">
        <v>48</v>
      </c>
      <c r="K8313" t="b">
        <v>1</v>
      </c>
      <c r="L8313">
        <v>142</v>
      </c>
      <c r="M8313" s="1" t="s">
        <v>74</v>
      </c>
      <c r="N8313" s="1" t="s">
        <v>75</v>
      </c>
      <c r="O8313">
        <v>2</v>
      </c>
      <c r="P8313" t="b">
        <v>1</v>
      </c>
      <c r="Q8313" t="b">
        <v>1</v>
      </c>
      <c r="R8313" s="1" t="s">
        <v>32</v>
      </c>
      <c r="S8313" s="1" t="s">
        <v>49</v>
      </c>
      <c r="T8313">
        <v>3</v>
      </c>
      <c r="U8313" s="1" t="s">
        <v>45</v>
      </c>
      <c r="V8313" s="1" t="s">
        <v>46</v>
      </c>
      <c r="W8313" s="1" t="str">
        <f>IF(OR(MasterData[[#This Row],[Event]]="Christmas Market", MasterData[[#This Row],[Event]]="Christmas"), "Christmas Sale", "Non-Christmas Sale")</f>
        <v>Christmas Sale</v>
      </c>
      <c r="X8313" t="b">
        <v>1</v>
      </c>
      <c r="Y8313">
        <v>4</v>
      </c>
      <c r="Z8313">
        <v>11.44</v>
      </c>
      <c r="AA8313">
        <v>22.87</v>
      </c>
      <c r="AB8313">
        <v>0</v>
      </c>
      <c r="AC8313" t="str">
        <f>IF(MasterData[[#This Row],[Discount Amount]]&gt;0, "Promotional sale", "Non-Promotional Sales")</f>
        <v>Non-Promotional Sales</v>
      </c>
    </row>
    <row r="8314" spans="1:29" x14ac:dyDescent="0.25">
      <c r="A8314">
        <v>8313</v>
      </c>
      <c r="B8314" s="1" t="s">
        <v>407</v>
      </c>
      <c r="C8314" s="2">
        <v>0.92207175925925933</v>
      </c>
      <c r="D8314">
        <v>178</v>
      </c>
      <c r="E8314">
        <v>29</v>
      </c>
      <c r="F8314" s="1" t="s">
        <v>28</v>
      </c>
      <c r="G8314" s="1" t="s">
        <v>77</v>
      </c>
      <c r="H8314">
        <v>64.282300000000006</v>
      </c>
      <c r="I8314">
        <v>-135</v>
      </c>
      <c r="J8314">
        <v>80</v>
      </c>
      <c r="K8314" t="b">
        <v>0</v>
      </c>
      <c r="L8314">
        <v>349</v>
      </c>
      <c r="M8314" s="1" t="s">
        <v>30</v>
      </c>
      <c r="N8314" s="1" t="s">
        <v>31</v>
      </c>
      <c r="O8314">
        <v>2</v>
      </c>
      <c r="P8314" t="b">
        <v>0</v>
      </c>
      <c r="Q8314" t="b">
        <v>1</v>
      </c>
      <c r="R8314" s="1" t="s">
        <v>41</v>
      </c>
      <c r="S8314" s="1" t="s">
        <v>33</v>
      </c>
      <c r="T8314">
        <v>4</v>
      </c>
      <c r="U8314" s="1" t="s">
        <v>45</v>
      </c>
      <c r="V8314" s="1" t="s">
        <v>59</v>
      </c>
      <c r="W8314" s="1" t="str">
        <f>IF(OR(MasterData[[#This Row],[Event]]="Christmas Market", MasterData[[#This Row],[Event]]="Christmas"), "Christmas Sale", "Non-Christmas Sale")</f>
        <v>Non-Christmas Sale</v>
      </c>
      <c r="X8314" t="b">
        <v>0</v>
      </c>
      <c r="Y8314">
        <v>2</v>
      </c>
      <c r="Z8314">
        <v>51.31</v>
      </c>
      <c r="AA8314">
        <v>102.62</v>
      </c>
      <c r="AB8314">
        <v>10.26</v>
      </c>
      <c r="AC8314" t="str">
        <f>IF(MasterData[[#This Row],[Discount Amount]]&gt;0, "Promotional sale", "Non-Promotional Sales")</f>
        <v>Promotional sale</v>
      </c>
    </row>
    <row r="8315" spans="1:29" x14ac:dyDescent="0.25">
      <c r="A8315">
        <v>8314</v>
      </c>
      <c r="B8315" s="1" t="s">
        <v>309</v>
      </c>
      <c r="C8315" s="2">
        <v>0.3209143518518518</v>
      </c>
      <c r="D8315">
        <v>328</v>
      </c>
      <c r="E8315">
        <v>52</v>
      </c>
      <c r="F8315" s="1" t="s">
        <v>37</v>
      </c>
      <c r="G8315" s="1" t="s">
        <v>66</v>
      </c>
      <c r="H8315">
        <v>45.077800000000003</v>
      </c>
      <c r="I8315">
        <v>-63.546700000000001</v>
      </c>
      <c r="J8315">
        <v>21</v>
      </c>
      <c r="K8315" t="b">
        <v>1</v>
      </c>
      <c r="L8315">
        <v>555</v>
      </c>
      <c r="M8315" s="1" t="s">
        <v>39</v>
      </c>
      <c r="N8315" s="1" t="s">
        <v>40</v>
      </c>
      <c r="O8315">
        <v>4</v>
      </c>
      <c r="P8315" t="b">
        <v>0</v>
      </c>
      <c r="Q8315" t="b">
        <v>0</v>
      </c>
      <c r="R8315" s="1" t="s">
        <v>52</v>
      </c>
      <c r="S8315" s="1" t="s">
        <v>53</v>
      </c>
      <c r="T8315">
        <v>3</v>
      </c>
      <c r="U8315" s="1" t="s">
        <v>34</v>
      </c>
      <c r="V8315" s="1" t="s">
        <v>46</v>
      </c>
      <c r="W8315" s="1" t="str">
        <f>IF(OR(MasterData[[#This Row],[Event]]="Christmas Market", MasterData[[#This Row],[Event]]="Christmas"), "Christmas Sale", "Non-Christmas Sale")</f>
        <v>Christmas Sale</v>
      </c>
      <c r="X8315" t="b">
        <v>1</v>
      </c>
      <c r="Y8315">
        <v>1</v>
      </c>
      <c r="Z8315">
        <v>56.53</v>
      </c>
      <c r="AA8315">
        <v>226.11</v>
      </c>
      <c r="AB8315">
        <v>0</v>
      </c>
      <c r="AC8315" t="str">
        <f>IF(MasterData[[#This Row],[Discount Amount]]&gt;0, "Promotional sale", "Non-Promotional Sales")</f>
        <v>Non-Promotional Sales</v>
      </c>
    </row>
    <row r="8316" spans="1:29" x14ac:dyDescent="0.25">
      <c r="A8316">
        <v>8315</v>
      </c>
      <c r="B8316" s="1" t="s">
        <v>143</v>
      </c>
      <c r="C8316" s="2">
        <v>0.53519675925925925</v>
      </c>
      <c r="D8316">
        <v>29</v>
      </c>
      <c r="E8316">
        <v>19</v>
      </c>
      <c r="F8316" s="1" t="s">
        <v>37</v>
      </c>
      <c r="G8316" s="1" t="s">
        <v>62</v>
      </c>
      <c r="H8316">
        <v>46.565300000000001</v>
      </c>
      <c r="I8316">
        <v>-66.4619</v>
      </c>
      <c r="J8316">
        <v>16</v>
      </c>
      <c r="K8316" t="b">
        <v>1</v>
      </c>
      <c r="L8316">
        <v>543</v>
      </c>
      <c r="M8316" s="1" t="s">
        <v>39</v>
      </c>
      <c r="N8316" s="1" t="s">
        <v>40</v>
      </c>
      <c r="O8316">
        <v>2</v>
      </c>
      <c r="P8316" t="b">
        <v>0</v>
      </c>
      <c r="Q8316" t="b">
        <v>0</v>
      </c>
      <c r="R8316" s="1" t="s">
        <v>32</v>
      </c>
      <c r="S8316" s="1" t="s">
        <v>49</v>
      </c>
      <c r="T8316">
        <v>3</v>
      </c>
      <c r="U8316" s="1" t="s">
        <v>42</v>
      </c>
      <c r="V8316" s="1" t="s">
        <v>46</v>
      </c>
      <c r="W8316" s="1" t="str">
        <f>IF(OR(MasterData[[#This Row],[Event]]="Christmas Market", MasterData[[#This Row],[Event]]="Christmas"), "Christmas Sale", "Non-Christmas Sale")</f>
        <v>Christmas Sale</v>
      </c>
      <c r="X8316" t="b">
        <v>1</v>
      </c>
      <c r="Y8316">
        <v>4</v>
      </c>
      <c r="Z8316">
        <v>88.38</v>
      </c>
      <c r="AA8316">
        <v>176.77</v>
      </c>
      <c r="AB8316">
        <v>0</v>
      </c>
      <c r="AC8316" t="str">
        <f>IF(MasterData[[#This Row],[Discount Amount]]&gt;0, "Promotional sale", "Non-Promotional Sales")</f>
        <v>Non-Promotional Sales</v>
      </c>
    </row>
    <row r="8317" spans="1:29" x14ac:dyDescent="0.25">
      <c r="A8317">
        <v>8316</v>
      </c>
      <c r="B8317" s="1" t="s">
        <v>319</v>
      </c>
      <c r="C8317" s="2">
        <v>0.36188657407407399</v>
      </c>
      <c r="D8317">
        <v>349</v>
      </c>
      <c r="E8317">
        <v>55</v>
      </c>
      <c r="F8317" s="1" t="s">
        <v>28</v>
      </c>
      <c r="G8317" s="1" t="s">
        <v>81</v>
      </c>
      <c r="H8317">
        <v>64.248000000000005</v>
      </c>
      <c r="I8317">
        <v>-84.889600000000002</v>
      </c>
      <c r="J8317">
        <v>70</v>
      </c>
      <c r="K8317" t="b">
        <v>0</v>
      </c>
      <c r="L8317">
        <v>260</v>
      </c>
      <c r="M8317" s="1" t="s">
        <v>74</v>
      </c>
      <c r="N8317" s="1" t="s">
        <v>75</v>
      </c>
      <c r="O8317">
        <v>3</v>
      </c>
      <c r="P8317" t="b">
        <v>0</v>
      </c>
      <c r="Q8317" t="b">
        <v>1</v>
      </c>
      <c r="R8317" s="1" t="s">
        <v>41</v>
      </c>
      <c r="S8317" s="1" t="s">
        <v>33</v>
      </c>
      <c r="T8317">
        <v>4</v>
      </c>
      <c r="U8317" s="1" t="s">
        <v>34</v>
      </c>
      <c r="V8317" s="1" t="s">
        <v>59</v>
      </c>
      <c r="W8317" s="1" t="str">
        <f>IF(OR(MasterData[[#This Row],[Event]]="Christmas Market", MasterData[[#This Row],[Event]]="Christmas"), "Christmas Sale", "Non-Christmas Sale")</f>
        <v>Non-Christmas Sale</v>
      </c>
      <c r="X8317" t="b">
        <v>0</v>
      </c>
      <c r="Y8317">
        <v>3</v>
      </c>
      <c r="Z8317">
        <v>95.51</v>
      </c>
      <c r="AA8317">
        <v>286.54000000000002</v>
      </c>
      <c r="AB8317">
        <v>28.65</v>
      </c>
      <c r="AC8317" t="str">
        <f>IF(MasterData[[#This Row],[Discount Amount]]&gt;0, "Promotional sale", "Non-Promotional Sales")</f>
        <v>Promotional sale</v>
      </c>
    </row>
    <row r="8318" spans="1:29" x14ac:dyDescent="0.25">
      <c r="A8318">
        <v>8317</v>
      </c>
      <c r="B8318" s="1" t="s">
        <v>165</v>
      </c>
      <c r="C8318" s="2">
        <v>0.88935185185185195</v>
      </c>
      <c r="D8318">
        <v>277</v>
      </c>
      <c r="E8318">
        <v>25</v>
      </c>
      <c r="F8318" s="1" t="s">
        <v>28</v>
      </c>
      <c r="G8318" s="1" t="s">
        <v>48</v>
      </c>
      <c r="H8318">
        <v>53.933300000000003</v>
      </c>
      <c r="I8318">
        <v>-116.5765</v>
      </c>
      <c r="J8318">
        <v>37</v>
      </c>
      <c r="K8318" t="b">
        <v>0</v>
      </c>
      <c r="L8318">
        <v>648</v>
      </c>
      <c r="M8318" s="1" t="s">
        <v>39</v>
      </c>
      <c r="N8318" s="1" t="s">
        <v>40</v>
      </c>
      <c r="O8318">
        <v>1</v>
      </c>
      <c r="P8318" t="b">
        <v>0</v>
      </c>
      <c r="Q8318" t="b">
        <v>1</v>
      </c>
      <c r="R8318" s="1" t="s">
        <v>52</v>
      </c>
      <c r="S8318" s="1" t="s">
        <v>49</v>
      </c>
      <c r="T8318">
        <v>5</v>
      </c>
      <c r="U8318" s="1" t="s">
        <v>34</v>
      </c>
      <c r="V8318" s="1" t="s">
        <v>59</v>
      </c>
      <c r="W8318" s="1" t="str">
        <f>IF(OR(MasterData[[#This Row],[Event]]="Christmas Market", MasterData[[#This Row],[Event]]="Christmas"), "Christmas Sale", "Non-Christmas Sale")</f>
        <v>Non-Christmas Sale</v>
      </c>
      <c r="X8318" t="b">
        <v>1</v>
      </c>
      <c r="Y8318">
        <v>1</v>
      </c>
      <c r="Z8318">
        <v>98.51</v>
      </c>
      <c r="AA8318">
        <v>98.51</v>
      </c>
      <c r="AB8318">
        <v>9.85</v>
      </c>
      <c r="AC8318" t="str">
        <f>IF(MasterData[[#This Row],[Discount Amount]]&gt;0, "Promotional sale", "Non-Promotional Sales")</f>
        <v>Promotional sale</v>
      </c>
    </row>
    <row r="8319" spans="1:29" x14ac:dyDescent="0.25">
      <c r="A8319">
        <v>8318</v>
      </c>
      <c r="B8319" s="1" t="s">
        <v>260</v>
      </c>
      <c r="C8319" s="2">
        <v>0.2383912037037037</v>
      </c>
      <c r="D8319">
        <v>484</v>
      </c>
      <c r="E8319">
        <v>59</v>
      </c>
      <c r="F8319" s="1" t="s">
        <v>28</v>
      </c>
      <c r="G8319" s="1" t="s">
        <v>29</v>
      </c>
      <c r="H8319">
        <v>51.253799999999998</v>
      </c>
      <c r="I8319">
        <v>-85.3232</v>
      </c>
      <c r="J8319">
        <v>72</v>
      </c>
      <c r="K8319" t="b">
        <v>1</v>
      </c>
      <c r="L8319">
        <v>870</v>
      </c>
      <c r="M8319" s="1" t="s">
        <v>56</v>
      </c>
      <c r="N8319" s="1" t="s">
        <v>57</v>
      </c>
      <c r="O8319">
        <v>5</v>
      </c>
      <c r="P8319" t="b">
        <v>1</v>
      </c>
      <c r="Q8319" t="b">
        <v>0</v>
      </c>
      <c r="R8319" s="1" t="s">
        <v>32</v>
      </c>
      <c r="S8319" s="1" t="s">
        <v>33</v>
      </c>
      <c r="T8319">
        <v>3</v>
      </c>
      <c r="U8319" s="1" t="s">
        <v>34</v>
      </c>
      <c r="V8319" s="1" t="s">
        <v>59</v>
      </c>
      <c r="W8319" s="1" t="str">
        <f>IF(OR(MasterData[[#This Row],[Event]]="Christmas Market", MasterData[[#This Row],[Event]]="Christmas"), "Christmas Sale", "Non-Christmas Sale")</f>
        <v>Non-Christmas Sale</v>
      </c>
      <c r="X8319" t="b">
        <v>1</v>
      </c>
      <c r="Y8319">
        <v>5</v>
      </c>
      <c r="Z8319">
        <v>45.41</v>
      </c>
      <c r="AA8319">
        <v>227.06</v>
      </c>
      <c r="AB8319">
        <v>22.71</v>
      </c>
      <c r="AC8319" t="str">
        <f>IF(MasterData[[#This Row],[Discount Amount]]&gt;0, "Promotional sale", "Non-Promotional Sales")</f>
        <v>Promotional sale</v>
      </c>
    </row>
    <row r="8320" spans="1:29" x14ac:dyDescent="0.25">
      <c r="A8320">
        <v>8319</v>
      </c>
      <c r="B8320" s="1" t="s">
        <v>267</v>
      </c>
      <c r="C8320" s="2">
        <v>0.89018518518518519</v>
      </c>
      <c r="D8320">
        <v>196</v>
      </c>
      <c r="E8320">
        <v>58</v>
      </c>
      <c r="F8320" s="1" t="s">
        <v>28</v>
      </c>
      <c r="G8320" s="1" t="s">
        <v>44</v>
      </c>
      <c r="H8320">
        <v>46.813099999999999</v>
      </c>
      <c r="I8320">
        <v>-71.207499999999996</v>
      </c>
      <c r="J8320">
        <v>80</v>
      </c>
      <c r="K8320" t="b">
        <v>1</v>
      </c>
      <c r="L8320">
        <v>60</v>
      </c>
      <c r="M8320" s="1" t="s">
        <v>74</v>
      </c>
      <c r="N8320" s="1" t="s">
        <v>75</v>
      </c>
      <c r="O8320">
        <v>5</v>
      </c>
      <c r="P8320" t="b">
        <v>1</v>
      </c>
      <c r="Q8320" t="b">
        <v>0</v>
      </c>
      <c r="R8320" s="1" t="s">
        <v>52</v>
      </c>
      <c r="S8320" s="1" t="s">
        <v>49</v>
      </c>
      <c r="T8320">
        <v>5</v>
      </c>
      <c r="U8320" s="1" t="s">
        <v>45</v>
      </c>
      <c r="V8320" s="1" t="s">
        <v>35</v>
      </c>
      <c r="W8320" s="1" t="str">
        <f>IF(OR(MasterData[[#This Row],[Event]]="Christmas Market", MasterData[[#This Row],[Event]]="Christmas"), "Christmas Sale", "Non-Christmas Sale")</f>
        <v>Non-Christmas Sale</v>
      </c>
      <c r="X8320" t="b">
        <v>0</v>
      </c>
      <c r="Y8320">
        <v>4</v>
      </c>
      <c r="Z8320">
        <v>92.64</v>
      </c>
      <c r="AA8320">
        <v>463.21</v>
      </c>
      <c r="AB8320">
        <v>0</v>
      </c>
      <c r="AC8320" t="str">
        <f>IF(MasterData[[#This Row],[Discount Amount]]&gt;0, "Promotional sale", "Non-Promotional Sales")</f>
        <v>Non-Promotional Sales</v>
      </c>
    </row>
    <row r="8321" spans="1:29" x14ac:dyDescent="0.25">
      <c r="A8321">
        <v>8320</v>
      </c>
      <c r="B8321" s="1" t="s">
        <v>239</v>
      </c>
      <c r="C8321" s="2">
        <v>0.11417824074074079</v>
      </c>
      <c r="D8321">
        <v>411</v>
      </c>
      <c r="E8321">
        <v>42</v>
      </c>
      <c r="F8321" s="1" t="s">
        <v>28</v>
      </c>
      <c r="G8321" s="1" t="s">
        <v>77</v>
      </c>
      <c r="H8321">
        <v>64.282300000000006</v>
      </c>
      <c r="I8321">
        <v>-135</v>
      </c>
      <c r="J8321">
        <v>67</v>
      </c>
      <c r="K8321" t="b">
        <v>0</v>
      </c>
      <c r="L8321">
        <v>28</v>
      </c>
      <c r="M8321" s="1" t="s">
        <v>63</v>
      </c>
      <c r="N8321" s="1" t="s">
        <v>64</v>
      </c>
      <c r="O8321">
        <v>1</v>
      </c>
      <c r="P8321" t="b">
        <v>0</v>
      </c>
      <c r="Q8321" t="b">
        <v>1</v>
      </c>
      <c r="R8321" s="1" t="s">
        <v>41</v>
      </c>
      <c r="S8321" s="1" t="s">
        <v>53</v>
      </c>
      <c r="T8321">
        <v>1</v>
      </c>
      <c r="U8321" s="1" t="s">
        <v>34</v>
      </c>
      <c r="V8321" s="1" t="s">
        <v>59</v>
      </c>
      <c r="W8321" s="1" t="str">
        <f>IF(OR(MasterData[[#This Row],[Event]]="Christmas Market", MasterData[[#This Row],[Event]]="Christmas"), "Christmas Sale", "Non-Christmas Sale")</f>
        <v>Non-Christmas Sale</v>
      </c>
      <c r="X8321" t="b">
        <v>0</v>
      </c>
      <c r="Y8321">
        <v>1</v>
      </c>
      <c r="Z8321">
        <v>12.85</v>
      </c>
      <c r="AA8321">
        <v>12.85</v>
      </c>
      <c r="AB8321">
        <v>1.28</v>
      </c>
      <c r="AC8321" t="str">
        <f>IF(MasterData[[#This Row],[Discount Amount]]&gt;0, "Promotional sale", "Non-Promotional Sales")</f>
        <v>Promotional sale</v>
      </c>
    </row>
    <row r="8322" spans="1:29" x14ac:dyDescent="0.25">
      <c r="A8322">
        <v>8321</v>
      </c>
      <c r="B8322" s="1" t="s">
        <v>138</v>
      </c>
      <c r="C8322" s="2">
        <v>0.42947916666666663</v>
      </c>
      <c r="D8322">
        <v>115</v>
      </c>
      <c r="E8322">
        <v>18</v>
      </c>
      <c r="F8322" s="1" t="s">
        <v>61</v>
      </c>
      <c r="G8322" s="1" t="s">
        <v>68</v>
      </c>
      <c r="H8322">
        <v>46.318800000000003</v>
      </c>
      <c r="I8322">
        <v>-63.146099999999997</v>
      </c>
      <c r="J8322">
        <v>92</v>
      </c>
      <c r="K8322" t="b">
        <v>1</v>
      </c>
      <c r="L8322">
        <v>168</v>
      </c>
      <c r="M8322" s="1" t="s">
        <v>63</v>
      </c>
      <c r="N8322" s="1" t="s">
        <v>64</v>
      </c>
      <c r="O8322">
        <v>5</v>
      </c>
      <c r="P8322" t="b">
        <v>1</v>
      </c>
      <c r="Q8322" t="b">
        <v>1</v>
      </c>
      <c r="R8322" s="1" t="s">
        <v>32</v>
      </c>
      <c r="S8322" s="1" t="s">
        <v>53</v>
      </c>
      <c r="T8322">
        <v>2</v>
      </c>
      <c r="U8322" s="1" t="s">
        <v>42</v>
      </c>
      <c r="V8322" s="1" t="s">
        <v>35</v>
      </c>
      <c r="W8322" s="1" t="str">
        <f>IF(OR(MasterData[[#This Row],[Event]]="Christmas Market", MasterData[[#This Row],[Event]]="Christmas"), "Christmas Sale", "Non-Christmas Sale")</f>
        <v>Non-Christmas Sale</v>
      </c>
      <c r="X8322" t="b">
        <v>1</v>
      </c>
      <c r="Y8322">
        <v>4</v>
      </c>
      <c r="Z8322">
        <v>90.84</v>
      </c>
      <c r="AA8322">
        <v>454.2</v>
      </c>
      <c r="AB8322">
        <v>0</v>
      </c>
      <c r="AC8322" t="str">
        <f>IF(MasterData[[#This Row],[Discount Amount]]&gt;0, "Promotional sale", "Non-Promotional Sales")</f>
        <v>Non-Promotional Sales</v>
      </c>
    </row>
    <row r="8323" spans="1:29" x14ac:dyDescent="0.25">
      <c r="A8323">
        <v>8322</v>
      </c>
      <c r="B8323" s="1" t="s">
        <v>220</v>
      </c>
      <c r="C8323" s="2">
        <v>0.70856481481481493</v>
      </c>
      <c r="D8323">
        <v>206</v>
      </c>
      <c r="E8323">
        <v>41</v>
      </c>
      <c r="F8323" s="1" t="s">
        <v>28</v>
      </c>
      <c r="G8323" s="1" t="s">
        <v>55</v>
      </c>
      <c r="H8323">
        <v>52.939900000000002</v>
      </c>
      <c r="I8323">
        <v>-106.4509</v>
      </c>
      <c r="J8323">
        <v>24</v>
      </c>
      <c r="K8323" t="b">
        <v>1</v>
      </c>
      <c r="L8323">
        <v>657</v>
      </c>
      <c r="M8323" s="1" t="s">
        <v>39</v>
      </c>
      <c r="N8323" s="1" t="s">
        <v>40</v>
      </c>
      <c r="O8323">
        <v>2</v>
      </c>
      <c r="P8323" t="b">
        <v>1</v>
      </c>
      <c r="Q8323" t="b">
        <v>1</v>
      </c>
      <c r="R8323" s="1" t="s">
        <v>52</v>
      </c>
      <c r="S8323" s="1" t="s">
        <v>33</v>
      </c>
      <c r="T8323">
        <v>4</v>
      </c>
      <c r="U8323" s="1" t="s">
        <v>42</v>
      </c>
      <c r="V8323" s="1" t="s">
        <v>46</v>
      </c>
      <c r="W8323" s="1" t="str">
        <f>IF(OR(MasterData[[#This Row],[Event]]="Christmas Market", MasterData[[#This Row],[Event]]="Christmas"), "Christmas Sale", "Non-Christmas Sale")</f>
        <v>Christmas Sale</v>
      </c>
      <c r="X8323" t="b">
        <v>0</v>
      </c>
      <c r="Y8323">
        <v>5</v>
      </c>
      <c r="Z8323">
        <v>84.28</v>
      </c>
      <c r="AA8323">
        <v>168.56</v>
      </c>
      <c r="AB8323">
        <v>0</v>
      </c>
      <c r="AC8323" t="str">
        <f>IF(MasterData[[#This Row],[Discount Amount]]&gt;0, "Promotional sale", "Non-Promotional Sales")</f>
        <v>Non-Promotional Sales</v>
      </c>
    </row>
    <row r="8324" spans="1:29" x14ac:dyDescent="0.25">
      <c r="A8324">
        <v>8323</v>
      </c>
      <c r="B8324" s="1" t="s">
        <v>229</v>
      </c>
      <c r="C8324" s="2">
        <v>5.0601851851851842E-2</v>
      </c>
      <c r="D8324">
        <v>16</v>
      </c>
      <c r="E8324">
        <v>40</v>
      </c>
      <c r="F8324" s="1" t="s">
        <v>61</v>
      </c>
      <c r="G8324" s="1" t="s">
        <v>29</v>
      </c>
      <c r="H8324">
        <v>51.253799999999998</v>
      </c>
      <c r="I8324">
        <v>-85.3232</v>
      </c>
      <c r="J8324">
        <v>98</v>
      </c>
      <c r="K8324" t="b">
        <v>1</v>
      </c>
      <c r="L8324">
        <v>443</v>
      </c>
      <c r="M8324" s="1" t="s">
        <v>30</v>
      </c>
      <c r="N8324" s="1" t="s">
        <v>31</v>
      </c>
      <c r="O8324">
        <v>1</v>
      </c>
      <c r="P8324" t="b">
        <v>0</v>
      </c>
      <c r="Q8324" t="b">
        <v>0</v>
      </c>
      <c r="R8324" s="1" t="s">
        <v>52</v>
      </c>
      <c r="S8324" s="1" t="s">
        <v>33</v>
      </c>
      <c r="T8324">
        <v>4</v>
      </c>
      <c r="U8324" s="1" t="s">
        <v>42</v>
      </c>
      <c r="V8324" s="1" t="s">
        <v>59</v>
      </c>
      <c r="W8324" s="1" t="str">
        <f>IF(OR(MasterData[[#This Row],[Event]]="Christmas Market", MasterData[[#This Row],[Event]]="Christmas"), "Christmas Sale", "Non-Christmas Sale")</f>
        <v>Non-Christmas Sale</v>
      </c>
      <c r="X8324" t="b">
        <v>1</v>
      </c>
      <c r="Y8324">
        <v>3</v>
      </c>
      <c r="Z8324">
        <v>95.11</v>
      </c>
      <c r="AA8324">
        <v>95.11</v>
      </c>
      <c r="AB8324">
        <v>9.51</v>
      </c>
      <c r="AC8324" t="str">
        <f>IF(MasterData[[#This Row],[Discount Amount]]&gt;0, "Promotional sale", "Non-Promotional Sales")</f>
        <v>Promotional sale</v>
      </c>
    </row>
    <row r="8325" spans="1:29" x14ac:dyDescent="0.25">
      <c r="A8325">
        <v>8324</v>
      </c>
      <c r="B8325" s="1" t="s">
        <v>209</v>
      </c>
      <c r="C8325" s="2">
        <v>0.41284722222222214</v>
      </c>
      <c r="D8325">
        <v>315</v>
      </c>
      <c r="E8325">
        <v>69</v>
      </c>
      <c r="F8325" s="1" t="s">
        <v>28</v>
      </c>
      <c r="G8325" s="1" t="s">
        <v>55</v>
      </c>
      <c r="H8325">
        <v>52.939900000000002</v>
      </c>
      <c r="I8325">
        <v>-106.4509</v>
      </c>
      <c r="J8325">
        <v>10</v>
      </c>
      <c r="K8325" t="b">
        <v>1</v>
      </c>
      <c r="L8325">
        <v>878</v>
      </c>
      <c r="M8325" s="1" t="s">
        <v>39</v>
      </c>
      <c r="N8325" s="1" t="s">
        <v>40</v>
      </c>
      <c r="O8325">
        <v>3</v>
      </c>
      <c r="P8325" t="b">
        <v>1</v>
      </c>
      <c r="Q8325" t="b">
        <v>0</v>
      </c>
      <c r="R8325" s="1" t="s">
        <v>32</v>
      </c>
      <c r="S8325" s="1" t="s">
        <v>49</v>
      </c>
      <c r="T8325">
        <v>1</v>
      </c>
      <c r="U8325" s="1" t="s">
        <v>34</v>
      </c>
      <c r="V8325" s="1" t="s">
        <v>59</v>
      </c>
      <c r="W8325" s="1" t="str">
        <f>IF(OR(MasterData[[#This Row],[Event]]="Christmas Market", MasterData[[#This Row],[Event]]="Christmas"), "Christmas Sale", "Non-Christmas Sale")</f>
        <v>Non-Christmas Sale</v>
      </c>
      <c r="X8325" t="b">
        <v>0</v>
      </c>
      <c r="Y8325">
        <v>4</v>
      </c>
      <c r="Z8325">
        <v>55.15</v>
      </c>
      <c r="AA8325">
        <v>165.46</v>
      </c>
      <c r="AB8325">
        <v>16.55</v>
      </c>
      <c r="AC8325" t="str">
        <f>IF(MasterData[[#This Row],[Discount Amount]]&gt;0, "Promotional sale", "Non-Promotional Sales")</f>
        <v>Promotional sale</v>
      </c>
    </row>
    <row r="8326" spans="1:29" x14ac:dyDescent="0.25">
      <c r="A8326">
        <v>8325</v>
      </c>
      <c r="B8326" s="1" t="s">
        <v>172</v>
      </c>
      <c r="C8326" s="2">
        <v>0.1707291666666666</v>
      </c>
      <c r="D8326">
        <v>50</v>
      </c>
      <c r="E8326">
        <v>20</v>
      </c>
      <c r="F8326" s="1" t="s">
        <v>28</v>
      </c>
      <c r="G8326" s="1" t="s">
        <v>79</v>
      </c>
      <c r="H8326">
        <v>63.588799999999999</v>
      </c>
      <c r="I8326">
        <v>-115.5069</v>
      </c>
      <c r="J8326">
        <v>59</v>
      </c>
      <c r="K8326" t="b">
        <v>0</v>
      </c>
      <c r="L8326">
        <v>997</v>
      </c>
      <c r="M8326" s="1" t="s">
        <v>30</v>
      </c>
      <c r="N8326" s="1" t="s">
        <v>31</v>
      </c>
      <c r="O8326">
        <v>3</v>
      </c>
      <c r="P8326" t="b">
        <v>0</v>
      </c>
      <c r="Q8326" t="b">
        <v>1</v>
      </c>
      <c r="R8326" s="1" t="s">
        <v>32</v>
      </c>
      <c r="S8326" s="1" t="s">
        <v>33</v>
      </c>
      <c r="T8326">
        <v>3</v>
      </c>
      <c r="U8326" s="1" t="s">
        <v>34</v>
      </c>
      <c r="V8326" s="1" t="s">
        <v>35</v>
      </c>
      <c r="W8326" s="1" t="str">
        <f>IF(OR(MasterData[[#This Row],[Event]]="Christmas Market", MasterData[[#This Row],[Event]]="Christmas"), "Christmas Sale", "Non-Christmas Sale")</f>
        <v>Non-Christmas Sale</v>
      </c>
      <c r="X8326" t="b">
        <v>0</v>
      </c>
      <c r="Y8326">
        <v>1</v>
      </c>
      <c r="Z8326">
        <v>96.92</v>
      </c>
      <c r="AA8326">
        <v>290.75</v>
      </c>
      <c r="AB8326">
        <v>0</v>
      </c>
      <c r="AC8326" t="str">
        <f>IF(MasterData[[#This Row],[Discount Amount]]&gt;0, "Promotional sale", "Non-Promotional Sales")</f>
        <v>Non-Promotional Sales</v>
      </c>
    </row>
    <row r="8327" spans="1:29" x14ac:dyDescent="0.25">
      <c r="A8327">
        <v>8326</v>
      </c>
      <c r="B8327" s="1" t="s">
        <v>403</v>
      </c>
      <c r="C8327" s="2">
        <v>0.24262731481481481</v>
      </c>
      <c r="D8327">
        <v>138</v>
      </c>
      <c r="E8327">
        <v>42</v>
      </c>
      <c r="F8327" s="1" t="s">
        <v>61</v>
      </c>
      <c r="G8327" s="1" t="s">
        <v>51</v>
      </c>
      <c r="H8327">
        <v>53.760899999999999</v>
      </c>
      <c r="I8327">
        <v>-98.813900000000004</v>
      </c>
      <c r="J8327">
        <v>63</v>
      </c>
      <c r="K8327" t="b">
        <v>1</v>
      </c>
      <c r="L8327">
        <v>671</v>
      </c>
      <c r="M8327" s="1" t="s">
        <v>30</v>
      </c>
      <c r="N8327" s="1" t="s">
        <v>31</v>
      </c>
      <c r="O8327">
        <v>3</v>
      </c>
      <c r="P8327" t="b">
        <v>0</v>
      </c>
      <c r="Q8327" t="b">
        <v>0</v>
      </c>
      <c r="R8327" s="1" t="s">
        <v>41</v>
      </c>
      <c r="S8327" s="1" t="s">
        <v>33</v>
      </c>
      <c r="T8327">
        <v>5</v>
      </c>
      <c r="U8327" s="1" t="s">
        <v>42</v>
      </c>
      <c r="V8327" s="1" t="s">
        <v>35</v>
      </c>
      <c r="W8327" s="1" t="str">
        <f>IF(OR(MasterData[[#This Row],[Event]]="Christmas Market", MasterData[[#This Row],[Event]]="Christmas"), "Christmas Sale", "Non-Christmas Sale")</f>
        <v>Non-Christmas Sale</v>
      </c>
      <c r="X8327" t="b">
        <v>0</v>
      </c>
      <c r="Y8327">
        <v>5</v>
      </c>
      <c r="Z8327">
        <v>89.44</v>
      </c>
      <c r="AA8327">
        <v>268.33</v>
      </c>
      <c r="AB8327">
        <v>0</v>
      </c>
      <c r="AC8327" t="str">
        <f>IF(MasterData[[#This Row],[Discount Amount]]&gt;0, "Promotional sale", "Non-Promotional Sales")</f>
        <v>Non-Promotional Sales</v>
      </c>
    </row>
    <row r="8328" spans="1:29" x14ac:dyDescent="0.25">
      <c r="A8328">
        <v>8327</v>
      </c>
      <c r="B8328" s="1" t="s">
        <v>218</v>
      </c>
      <c r="C8328" s="2">
        <v>0.78489583333333335</v>
      </c>
      <c r="D8328">
        <v>189</v>
      </c>
      <c r="E8328">
        <v>42</v>
      </c>
      <c r="F8328" s="1" t="s">
        <v>61</v>
      </c>
      <c r="G8328" s="1" t="s">
        <v>79</v>
      </c>
      <c r="H8328">
        <v>63.588799999999999</v>
      </c>
      <c r="I8328">
        <v>-115.5069</v>
      </c>
      <c r="J8328">
        <v>90</v>
      </c>
      <c r="K8328" t="b">
        <v>1</v>
      </c>
      <c r="L8328">
        <v>777</v>
      </c>
      <c r="M8328" s="1" t="s">
        <v>74</v>
      </c>
      <c r="N8328" s="1" t="s">
        <v>75</v>
      </c>
      <c r="O8328">
        <v>1</v>
      </c>
      <c r="P8328" t="b">
        <v>0</v>
      </c>
      <c r="Q8328" t="b">
        <v>0</v>
      </c>
      <c r="R8328" s="1" t="s">
        <v>52</v>
      </c>
      <c r="S8328" s="1" t="s">
        <v>58</v>
      </c>
      <c r="T8328">
        <v>4</v>
      </c>
      <c r="U8328" s="1" t="s">
        <v>42</v>
      </c>
      <c r="V8328" s="1" t="s">
        <v>59</v>
      </c>
      <c r="W8328" s="1" t="str">
        <f>IF(OR(MasterData[[#This Row],[Event]]="Christmas Market", MasterData[[#This Row],[Event]]="Christmas"), "Christmas Sale", "Non-Christmas Sale")</f>
        <v>Non-Christmas Sale</v>
      </c>
      <c r="X8328" t="b">
        <v>1</v>
      </c>
      <c r="Y8328">
        <v>1</v>
      </c>
      <c r="Z8328">
        <v>47.85</v>
      </c>
      <c r="AA8328">
        <v>47.85</v>
      </c>
      <c r="AB8328">
        <v>4.78</v>
      </c>
      <c r="AC8328" t="str">
        <f>IF(MasterData[[#This Row],[Discount Amount]]&gt;0, "Promotional sale", "Non-Promotional Sales")</f>
        <v>Promotional sale</v>
      </c>
    </row>
    <row r="8329" spans="1:29" x14ac:dyDescent="0.25">
      <c r="A8329">
        <v>8328</v>
      </c>
      <c r="B8329" s="1" t="s">
        <v>92</v>
      </c>
      <c r="C8329" s="2">
        <v>0.66585648148148158</v>
      </c>
      <c r="D8329">
        <v>470</v>
      </c>
      <c r="E8329">
        <v>60</v>
      </c>
      <c r="F8329" s="1" t="s">
        <v>28</v>
      </c>
      <c r="G8329" s="1" t="s">
        <v>68</v>
      </c>
      <c r="H8329">
        <v>46.318800000000003</v>
      </c>
      <c r="I8329">
        <v>-63.146099999999997</v>
      </c>
      <c r="J8329">
        <v>16</v>
      </c>
      <c r="K8329" t="b">
        <v>1</v>
      </c>
      <c r="L8329">
        <v>133</v>
      </c>
      <c r="M8329" s="1" t="s">
        <v>74</v>
      </c>
      <c r="N8329" s="1" t="s">
        <v>75</v>
      </c>
      <c r="O8329">
        <v>5</v>
      </c>
      <c r="P8329" t="b">
        <v>0</v>
      </c>
      <c r="Q8329" t="b">
        <v>1</v>
      </c>
      <c r="R8329" s="1" t="s">
        <v>41</v>
      </c>
      <c r="S8329" s="1" t="s">
        <v>49</v>
      </c>
      <c r="T8329">
        <v>1</v>
      </c>
      <c r="U8329" s="1" t="s">
        <v>45</v>
      </c>
      <c r="V8329" s="1" t="s">
        <v>35</v>
      </c>
      <c r="W8329" s="1" t="str">
        <f>IF(OR(MasterData[[#This Row],[Event]]="Christmas Market", MasterData[[#This Row],[Event]]="Christmas"), "Christmas Sale", "Non-Christmas Sale")</f>
        <v>Non-Christmas Sale</v>
      </c>
      <c r="X8329" t="b">
        <v>0</v>
      </c>
      <c r="Y8329">
        <v>3</v>
      </c>
      <c r="Z8329">
        <v>66.3</v>
      </c>
      <c r="AA8329">
        <v>331.49</v>
      </c>
      <c r="AB8329">
        <v>0</v>
      </c>
      <c r="AC8329" t="str">
        <f>IF(MasterData[[#This Row],[Discount Amount]]&gt;0, "Promotional sale", "Non-Promotional Sales")</f>
        <v>Non-Promotional Sales</v>
      </c>
    </row>
    <row r="8330" spans="1:29" x14ac:dyDescent="0.25">
      <c r="A8330">
        <v>8329</v>
      </c>
      <c r="B8330" s="1" t="s">
        <v>125</v>
      </c>
      <c r="C8330" s="2">
        <v>0.52543981481481472</v>
      </c>
      <c r="D8330">
        <v>126</v>
      </c>
      <c r="E8330">
        <v>48</v>
      </c>
      <c r="F8330" s="1" t="s">
        <v>61</v>
      </c>
      <c r="G8330" s="1" t="s">
        <v>51</v>
      </c>
      <c r="H8330">
        <v>53.760899999999999</v>
      </c>
      <c r="I8330">
        <v>-98.813900000000004</v>
      </c>
      <c r="J8330">
        <v>80</v>
      </c>
      <c r="K8330" t="b">
        <v>1</v>
      </c>
      <c r="L8330">
        <v>507</v>
      </c>
      <c r="M8330" s="1" t="s">
        <v>30</v>
      </c>
      <c r="N8330" s="1" t="s">
        <v>31</v>
      </c>
      <c r="O8330">
        <v>2</v>
      </c>
      <c r="P8330" t="b">
        <v>1</v>
      </c>
      <c r="Q8330" t="b">
        <v>1</v>
      </c>
      <c r="R8330" s="1" t="s">
        <v>32</v>
      </c>
      <c r="S8330" s="1" t="s">
        <v>49</v>
      </c>
      <c r="T8330">
        <v>5</v>
      </c>
      <c r="U8330" s="1" t="s">
        <v>45</v>
      </c>
      <c r="V8330" s="1" t="s">
        <v>59</v>
      </c>
      <c r="W8330" s="1" t="str">
        <f>IF(OR(MasterData[[#This Row],[Event]]="Christmas Market", MasterData[[#This Row],[Event]]="Christmas"), "Christmas Sale", "Non-Christmas Sale")</f>
        <v>Non-Christmas Sale</v>
      </c>
      <c r="X8330" t="b">
        <v>1</v>
      </c>
      <c r="Y8330">
        <v>1</v>
      </c>
      <c r="Z8330">
        <v>86.27</v>
      </c>
      <c r="AA8330">
        <v>172.54</v>
      </c>
      <c r="AB8330">
        <v>17.25</v>
      </c>
      <c r="AC8330" t="str">
        <f>IF(MasterData[[#This Row],[Discount Amount]]&gt;0, "Promotional sale", "Non-Promotional Sales")</f>
        <v>Promotional sale</v>
      </c>
    </row>
    <row r="8331" spans="1:29" x14ac:dyDescent="0.25">
      <c r="A8331">
        <v>8330</v>
      </c>
      <c r="B8331" s="1" t="s">
        <v>69</v>
      </c>
      <c r="C8331" s="2">
        <v>0.23381944444444436</v>
      </c>
      <c r="D8331">
        <v>188</v>
      </c>
      <c r="E8331">
        <v>64</v>
      </c>
      <c r="F8331" s="1" t="s">
        <v>37</v>
      </c>
      <c r="G8331" s="1" t="s">
        <v>81</v>
      </c>
      <c r="H8331">
        <v>64.248000000000005</v>
      </c>
      <c r="I8331">
        <v>-84.889600000000002</v>
      </c>
      <c r="J8331">
        <v>68</v>
      </c>
      <c r="K8331" t="b">
        <v>1</v>
      </c>
      <c r="L8331">
        <v>597</v>
      </c>
      <c r="M8331" s="1" t="s">
        <v>39</v>
      </c>
      <c r="N8331" s="1" t="s">
        <v>40</v>
      </c>
      <c r="O8331">
        <v>3</v>
      </c>
      <c r="P8331" t="b">
        <v>1</v>
      </c>
      <c r="Q8331" t="b">
        <v>1</v>
      </c>
      <c r="R8331" s="1" t="s">
        <v>32</v>
      </c>
      <c r="S8331" s="1" t="s">
        <v>58</v>
      </c>
      <c r="T8331">
        <v>1</v>
      </c>
      <c r="U8331" s="1" t="s">
        <v>42</v>
      </c>
      <c r="V8331" s="1" t="s">
        <v>35</v>
      </c>
      <c r="W8331" s="1" t="str">
        <f>IF(OR(MasterData[[#This Row],[Event]]="Christmas Market", MasterData[[#This Row],[Event]]="Christmas"), "Christmas Sale", "Non-Christmas Sale")</f>
        <v>Non-Christmas Sale</v>
      </c>
      <c r="X8331" t="b">
        <v>1</v>
      </c>
      <c r="Y8331">
        <v>4</v>
      </c>
      <c r="Z8331">
        <v>20.47</v>
      </c>
      <c r="AA8331">
        <v>61.4</v>
      </c>
      <c r="AB8331">
        <v>0</v>
      </c>
      <c r="AC8331" t="str">
        <f>IF(MasterData[[#This Row],[Discount Amount]]&gt;0, "Promotional sale", "Non-Promotional Sales")</f>
        <v>Non-Promotional Sales</v>
      </c>
    </row>
    <row r="8332" spans="1:29" x14ac:dyDescent="0.25">
      <c r="A8332">
        <v>8331</v>
      </c>
      <c r="B8332" s="1" t="s">
        <v>373</v>
      </c>
      <c r="C8332" s="2">
        <v>0.41005787037037034</v>
      </c>
      <c r="D8332">
        <v>416</v>
      </c>
      <c r="E8332">
        <v>22</v>
      </c>
      <c r="F8332" s="1" t="s">
        <v>61</v>
      </c>
      <c r="G8332" s="1" t="s">
        <v>77</v>
      </c>
      <c r="H8332">
        <v>64.282300000000006</v>
      </c>
      <c r="I8332">
        <v>-135</v>
      </c>
      <c r="J8332">
        <v>22</v>
      </c>
      <c r="K8332" t="b">
        <v>0</v>
      </c>
      <c r="L8332">
        <v>921</v>
      </c>
      <c r="M8332" s="1" t="s">
        <v>74</v>
      </c>
      <c r="N8332" s="1" t="s">
        <v>75</v>
      </c>
      <c r="O8332">
        <v>3</v>
      </c>
      <c r="P8332" t="b">
        <v>0</v>
      </c>
      <c r="Q8332" t="b">
        <v>1</v>
      </c>
      <c r="R8332" s="1" t="s">
        <v>52</v>
      </c>
      <c r="S8332" s="1" t="s">
        <v>49</v>
      </c>
      <c r="T8332">
        <v>4</v>
      </c>
      <c r="U8332" s="1" t="s">
        <v>42</v>
      </c>
      <c r="V8332" s="1" t="s">
        <v>59</v>
      </c>
      <c r="W8332" s="1" t="str">
        <f>IF(OR(MasterData[[#This Row],[Event]]="Christmas Market", MasterData[[#This Row],[Event]]="Christmas"), "Christmas Sale", "Non-Christmas Sale")</f>
        <v>Non-Christmas Sale</v>
      </c>
      <c r="X8332" t="b">
        <v>0</v>
      </c>
      <c r="Y8332">
        <v>2</v>
      </c>
      <c r="Z8332">
        <v>83.15</v>
      </c>
      <c r="AA8332">
        <v>249.45</v>
      </c>
      <c r="AB8332">
        <v>24.95</v>
      </c>
      <c r="AC8332" t="str">
        <f>IF(MasterData[[#This Row],[Discount Amount]]&gt;0, "Promotional sale", "Non-Promotional Sales")</f>
        <v>Promotional sale</v>
      </c>
    </row>
    <row r="8333" spans="1:29" x14ac:dyDescent="0.25">
      <c r="A8333">
        <v>8332</v>
      </c>
      <c r="B8333" s="1" t="s">
        <v>65</v>
      </c>
      <c r="C8333" s="2">
        <v>0.41289351851851852</v>
      </c>
      <c r="D8333">
        <v>113</v>
      </c>
      <c r="E8333">
        <v>67</v>
      </c>
      <c r="F8333" s="1" t="s">
        <v>61</v>
      </c>
      <c r="G8333" s="1" t="s">
        <v>44</v>
      </c>
      <c r="H8333">
        <v>46.813099999999999</v>
      </c>
      <c r="I8333">
        <v>-71.207499999999996</v>
      </c>
      <c r="J8333">
        <v>79</v>
      </c>
      <c r="K8333" t="b">
        <v>0</v>
      </c>
      <c r="L8333">
        <v>519</v>
      </c>
      <c r="M8333" s="1" t="s">
        <v>30</v>
      </c>
      <c r="N8333" s="1" t="s">
        <v>31</v>
      </c>
      <c r="O8333">
        <v>1</v>
      </c>
      <c r="P8333" t="b">
        <v>0</v>
      </c>
      <c r="Q8333" t="b">
        <v>0</v>
      </c>
      <c r="R8333" s="1" t="s">
        <v>32</v>
      </c>
      <c r="S8333" s="1" t="s">
        <v>33</v>
      </c>
      <c r="T8333">
        <v>4</v>
      </c>
      <c r="U8333" s="1" t="s">
        <v>45</v>
      </c>
      <c r="V8333" s="1" t="s">
        <v>59</v>
      </c>
      <c r="W8333" s="1" t="str">
        <f>IF(OR(MasterData[[#This Row],[Event]]="Christmas Market", MasterData[[#This Row],[Event]]="Christmas"), "Christmas Sale", "Non-Christmas Sale")</f>
        <v>Non-Christmas Sale</v>
      </c>
      <c r="X8333" t="b">
        <v>1</v>
      </c>
      <c r="Y8333">
        <v>1</v>
      </c>
      <c r="Z8333">
        <v>15.79</v>
      </c>
      <c r="AA8333">
        <v>15.79</v>
      </c>
      <c r="AB8333">
        <v>1.58</v>
      </c>
      <c r="AC8333" t="str">
        <f>IF(MasterData[[#This Row],[Discount Amount]]&gt;0, "Promotional sale", "Non-Promotional Sales")</f>
        <v>Promotional sale</v>
      </c>
    </row>
    <row r="8334" spans="1:29" x14ac:dyDescent="0.25">
      <c r="A8334">
        <v>8333</v>
      </c>
      <c r="B8334" s="1" t="s">
        <v>114</v>
      </c>
      <c r="C8334" s="2">
        <v>0.46267361111111116</v>
      </c>
      <c r="D8334">
        <v>226</v>
      </c>
      <c r="E8334">
        <v>52</v>
      </c>
      <c r="F8334" s="1" t="s">
        <v>61</v>
      </c>
      <c r="G8334" s="1" t="s">
        <v>68</v>
      </c>
      <c r="H8334">
        <v>46.318800000000003</v>
      </c>
      <c r="I8334">
        <v>-63.146099999999997</v>
      </c>
      <c r="J8334">
        <v>11</v>
      </c>
      <c r="K8334" t="b">
        <v>0</v>
      </c>
      <c r="L8334">
        <v>320</v>
      </c>
      <c r="M8334" s="1" t="s">
        <v>74</v>
      </c>
      <c r="N8334" s="1" t="s">
        <v>75</v>
      </c>
      <c r="O8334">
        <v>3</v>
      </c>
      <c r="P8334" t="b">
        <v>1</v>
      </c>
      <c r="Q8334" t="b">
        <v>1</v>
      </c>
      <c r="R8334" s="1" t="s">
        <v>41</v>
      </c>
      <c r="S8334" s="1" t="s">
        <v>53</v>
      </c>
      <c r="T8334">
        <v>5</v>
      </c>
      <c r="U8334" s="1" t="s">
        <v>45</v>
      </c>
      <c r="V8334" s="1" t="s">
        <v>46</v>
      </c>
      <c r="W8334" s="1" t="str">
        <f>IF(OR(MasterData[[#This Row],[Event]]="Christmas Market", MasterData[[#This Row],[Event]]="Christmas"), "Christmas Sale", "Non-Christmas Sale")</f>
        <v>Christmas Sale</v>
      </c>
      <c r="X8334" t="b">
        <v>0</v>
      </c>
      <c r="Y8334">
        <v>5</v>
      </c>
      <c r="Z8334">
        <v>95.05</v>
      </c>
      <c r="AA8334">
        <v>285.16000000000003</v>
      </c>
      <c r="AB8334">
        <v>0</v>
      </c>
      <c r="AC8334" t="str">
        <f>IF(MasterData[[#This Row],[Discount Amount]]&gt;0, "Promotional sale", "Non-Promotional Sales")</f>
        <v>Non-Promotional Sales</v>
      </c>
    </row>
    <row r="8335" spans="1:29" x14ac:dyDescent="0.25">
      <c r="A8335">
        <v>8334</v>
      </c>
      <c r="B8335" s="1" t="s">
        <v>341</v>
      </c>
      <c r="C8335" s="2">
        <v>0.5749537037037038</v>
      </c>
      <c r="D8335">
        <v>256</v>
      </c>
      <c r="E8335">
        <v>25</v>
      </c>
      <c r="F8335" s="1" t="s">
        <v>37</v>
      </c>
      <c r="G8335" s="1" t="s">
        <v>70</v>
      </c>
      <c r="H8335">
        <v>54.273099999999999</v>
      </c>
      <c r="I8335">
        <v>-61.738799999999998</v>
      </c>
      <c r="J8335">
        <v>30</v>
      </c>
      <c r="K8335" t="b">
        <v>1</v>
      </c>
      <c r="L8335">
        <v>380</v>
      </c>
      <c r="M8335" s="1" t="s">
        <v>39</v>
      </c>
      <c r="N8335" s="1" t="s">
        <v>40</v>
      </c>
      <c r="O8335">
        <v>2</v>
      </c>
      <c r="P8335" t="b">
        <v>0</v>
      </c>
      <c r="Q8335" t="b">
        <v>0</v>
      </c>
      <c r="R8335" s="1" t="s">
        <v>52</v>
      </c>
      <c r="S8335" s="1" t="s">
        <v>58</v>
      </c>
      <c r="T8335">
        <v>4</v>
      </c>
      <c r="U8335" s="1" t="s">
        <v>45</v>
      </c>
      <c r="V8335" s="1" t="s">
        <v>46</v>
      </c>
      <c r="W8335" s="1" t="str">
        <f>IF(OR(MasterData[[#This Row],[Event]]="Christmas Market", MasterData[[#This Row],[Event]]="Christmas"), "Christmas Sale", "Non-Christmas Sale")</f>
        <v>Christmas Sale</v>
      </c>
      <c r="X8335" t="b">
        <v>1</v>
      </c>
      <c r="Y8335">
        <v>3</v>
      </c>
      <c r="Z8335">
        <v>87.04</v>
      </c>
      <c r="AA8335">
        <v>174.09</v>
      </c>
      <c r="AB8335">
        <v>0</v>
      </c>
      <c r="AC8335" t="str">
        <f>IF(MasterData[[#This Row],[Discount Amount]]&gt;0, "Promotional sale", "Non-Promotional Sales")</f>
        <v>Non-Promotional Sales</v>
      </c>
    </row>
    <row r="8336" spans="1:29" x14ac:dyDescent="0.25">
      <c r="A8336">
        <v>8335</v>
      </c>
      <c r="B8336" s="1" t="s">
        <v>293</v>
      </c>
      <c r="C8336" s="2">
        <v>0.86068287037037039</v>
      </c>
      <c r="D8336">
        <v>42</v>
      </c>
      <c r="E8336">
        <v>42</v>
      </c>
      <c r="F8336" s="1" t="s">
        <v>61</v>
      </c>
      <c r="G8336" s="1" t="s">
        <v>38</v>
      </c>
      <c r="H8336">
        <v>53.726700000000001</v>
      </c>
      <c r="I8336">
        <v>-127.6476</v>
      </c>
      <c r="J8336">
        <v>68</v>
      </c>
      <c r="K8336" t="b">
        <v>0</v>
      </c>
      <c r="L8336">
        <v>781</v>
      </c>
      <c r="M8336" s="1" t="s">
        <v>74</v>
      </c>
      <c r="N8336" s="1" t="s">
        <v>75</v>
      </c>
      <c r="O8336">
        <v>5</v>
      </c>
      <c r="P8336" t="b">
        <v>0</v>
      </c>
      <c r="Q8336" t="b">
        <v>1</v>
      </c>
      <c r="R8336" s="1" t="s">
        <v>52</v>
      </c>
      <c r="S8336" s="1" t="s">
        <v>53</v>
      </c>
      <c r="T8336">
        <v>3</v>
      </c>
      <c r="U8336" s="1" t="s">
        <v>34</v>
      </c>
      <c r="V8336" s="1" t="s">
        <v>59</v>
      </c>
      <c r="W8336" s="1" t="str">
        <f>IF(OR(MasterData[[#This Row],[Event]]="Christmas Market", MasterData[[#This Row],[Event]]="Christmas"), "Christmas Sale", "Non-Christmas Sale")</f>
        <v>Non-Christmas Sale</v>
      </c>
      <c r="X8336" t="b">
        <v>1</v>
      </c>
      <c r="Y8336">
        <v>5</v>
      </c>
      <c r="Z8336">
        <v>24.84</v>
      </c>
      <c r="AA8336">
        <v>124.18</v>
      </c>
      <c r="AB8336">
        <v>12.42</v>
      </c>
      <c r="AC8336" t="str">
        <f>IF(MasterData[[#This Row],[Discount Amount]]&gt;0, "Promotional sale", "Non-Promotional Sales")</f>
        <v>Promotional sale</v>
      </c>
    </row>
    <row r="8337" spans="1:29" x14ac:dyDescent="0.25">
      <c r="A8337">
        <v>8336</v>
      </c>
      <c r="B8337" s="1" t="s">
        <v>245</v>
      </c>
      <c r="C8337" s="2">
        <v>0.7029050925925926</v>
      </c>
      <c r="D8337">
        <v>394</v>
      </c>
      <c r="E8337">
        <v>38</v>
      </c>
      <c r="F8337" s="1" t="s">
        <v>61</v>
      </c>
      <c r="G8337" s="1" t="s">
        <v>29</v>
      </c>
      <c r="H8337">
        <v>51.253799999999998</v>
      </c>
      <c r="I8337">
        <v>-85.3232</v>
      </c>
      <c r="J8337">
        <v>95</v>
      </c>
      <c r="K8337" t="b">
        <v>0</v>
      </c>
      <c r="L8337">
        <v>822</v>
      </c>
      <c r="M8337" s="1" t="s">
        <v>63</v>
      </c>
      <c r="N8337" s="1" t="s">
        <v>64</v>
      </c>
      <c r="O8337">
        <v>5</v>
      </c>
      <c r="P8337" t="b">
        <v>1</v>
      </c>
      <c r="Q8337" t="b">
        <v>1</v>
      </c>
      <c r="R8337" s="1" t="s">
        <v>41</v>
      </c>
      <c r="S8337" s="1" t="s">
        <v>58</v>
      </c>
      <c r="T8337">
        <v>4</v>
      </c>
      <c r="U8337" s="1" t="s">
        <v>42</v>
      </c>
      <c r="V8337" s="1" t="s">
        <v>59</v>
      </c>
      <c r="W8337" s="1" t="str">
        <f>IF(OR(MasterData[[#This Row],[Event]]="Christmas Market", MasterData[[#This Row],[Event]]="Christmas"), "Christmas Sale", "Non-Christmas Sale")</f>
        <v>Non-Christmas Sale</v>
      </c>
      <c r="X8337" t="b">
        <v>1</v>
      </c>
      <c r="Y8337">
        <v>4</v>
      </c>
      <c r="Z8337">
        <v>18.93</v>
      </c>
      <c r="AA8337">
        <v>94.63</v>
      </c>
      <c r="AB8337">
        <v>9.4600000000000009</v>
      </c>
      <c r="AC8337" t="str">
        <f>IF(MasterData[[#This Row],[Discount Amount]]&gt;0, "Promotional sale", "Non-Promotional Sales")</f>
        <v>Promotional sale</v>
      </c>
    </row>
    <row r="8338" spans="1:29" x14ac:dyDescent="0.25">
      <c r="A8338">
        <v>8337</v>
      </c>
      <c r="B8338" s="1" t="s">
        <v>274</v>
      </c>
      <c r="C8338" s="2">
        <v>0.29421296296296306</v>
      </c>
      <c r="D8338">
        <v>75</v>
      </c>
      <c r="E8338">
        <v>43</v>
      </c>
      <c r="F8338" s="1" t="s">
        <v>28</v>
      </c>
      <c r="G8338" s="1" t="s">
        <v>66</v>
      </c>
      <c r="H8338">
        <v>45.077800000000003</v>
      </c>
      <c r="I8338">
        <v>-63.546700000000001</v>
      </c>
      <c r="J8338">
        <v>39</v>
      </c>
      <c r="K8338" t="b">
        <v>0</v>
      </c>
      <c r="L8338">
        <v>399</v>
      </c>
      <c r="M8338" s="1" t="s">
        <v>63</v>
      </c>
      <c r="N8338" s="1" t="s">
        <v>64</v>
      </c>
      <c r="O8338">
        <v>5</v>
      </c>
      <c r="P8338" t="b">
        <v>0</v>
      </c>
      <c r="Q8338" t="b">
        <v>0</v>
      </c>
      <c r="R8338" s="1" t="s">
        <v>32</v>
      </c>
      <c r="S8338" s="1" t="s">
        <v>33</v>
      </c>
      <c r="T8338">
        <v>5</v>
      </c>
      <c r="U8338" s="1" t="s">
        <v>34</v>
      </c>
      <c r="V8338" s="1" t="s">
        <v>59</v>
      </c>
      <c r="W8338" s="1" t="str">
        <f>IF(OR(MasterData[[#This Row],[Event]]="Christmas Market", MasterData[[#This Row],[Event]]="Christmas"), "Christmas Sale", "Non-Christmas Sale")</f>
        <v>Non-Christmas Sale</v>
      </c>
      <c r="X8338" t="b">
        <v>0</v>
      </c>
      <c r="Y8338">
        <v>4</v>
      </c>
      <c r="Z8338">
        <v>21.89</v>
      </c>
      <c r="AA8338">
        <v>109.45</v>
      </c>
      <c r="AB8338">
        <v>10.95</v>
      </c>
      <c r="AC8338" t="str">
        <f>IF(MasterData[[#This Row],[Discount Amount]]&gt;0, "Promotional sale", "Non-Promotional Sales")</f>
        <v>Promotional sale</v>
      </c>
    </row>
    <row r="8339" spans="1:29" x14ac:dyDescent="0.25">
      <c r="A8339">
        <v>8338</v>
      </c>
      <c r="B8339" s="1" t="s">
        <v>142</v>
      </c>
      <c r="C8339" s="2">
        <v>0.13267361111111109</v>
      </c>
      <c r="D8339">
        <v>88</v>
      </c>
      <c r="E8339">
        <v>23</v>
      </c>
      <c r="F8339" s="1" t="s">
        <v>28</v>
      </c>
      <c r="G8339" s="1" t="s">
        <v>44</v>
      </c>
      <c r="H8339">
        <v>46.813099999999999</v>
      </c>
      <c r="I8339">
        <v>-71.207499999999996</v>
      </c>
      <c r="J8339">
        <v>68</v>
      </c>
      <c r="K8339" t="b">
        <v>1</v>
      </c>
      <c r="L8339">
        <v>319</v>
      </c>
      <c r="M8339" s="1" t="s">
        <v>74</v>
      </c>
      <c r="N8339" s="1" t="s">
        <v>75</v>
      </c>
      <c r="O8339">
        <v>1</v>
      </c>
      <c r="P8339" t="b">
        <v>0</v>
      </c>
      <c r="Q8339" t="b">
        <v>0</v>
      </c>
      <c r="R8339" s="1" t="s">
        <v>52</v>
      </c>
      <c r="S8339" s="1" t="s">
        <v>53</v>
      </c>
      <c r="T8339">
        <v>3</v>
      </c>
      <c r="U8339" s="1" t="s">
        <v>45</v>
      </c>
      <c r="V8339" s="1" t="s">
        <v>59</v>
      </c>
      <c r="W8339" s="1" t="str">
        <f>IF(OR(MasterData[[#This Row],[Event]]="Christmas Market", MasterData[[#This Row],[Event]]="Christmas"), "Christmas Sale", "Non-Christmas Sale")</f>
        <v>Non-Christmas Sale</v>
      </c>
      <c r="X8339" t="b">
        <v>0</v>
      </c>
      <c r="Y8339">
        <v>1</v>
      </c>
      <c r="Z8339">
        <v>80.44</v>
      </c>
      <c r="AA8339">
        <v>80.44</v>
      </c>
      <c r="AB8339">
        <v>8.0399999999999991</v>
      </c>
      <c r="AC8339" t="str">
        <f>IF(MasterData[[#This Row],[Discount Amount]]&gt;0, "Promotional sale", "Non-Promotional Sales")</f>
        <v>Promotional sale</v>
      </c>
    </row>
    <row r="8340" spans="1:29" x14ac:dyDescent="0.25">
      <c r="A8340">
        <v>8339</v>
      </c>
      <c r="B8340" s="1" t="s">
        <v>370</v>
      </c>
      <c r="C8340" s="2">
        <v>0.74626157407407412</v>
      </c>
      <c r="D8340">
        <v>141</v>
      </c>
      <c r="E8340">
        <v>45</v>
      </c>
      <c r="F8340" s="1" t="s">
        <v>37</v>
      </c>
      <c r="G8340" s="1" t="s">
        <v>62</v>
      </c>
      <c r="H8340">
        <v>46.565300000000001</v>
      </c>
      <c r="I8340">
        <v>-66.4619</v>
      </c>
      <c r="J8340">
        <v>13</v>
      </c>
      <c r="K8340" t="b">
        <v>0</v>
      </c>
      <c r="L8340">
        <v>704</v>
      </c>
      <c r="M8340" s="1" t="s">
        <v>74</v>
      </c>
      <c r="N8340" s="1" t="s">
        <v>75</v>
      </c>
      <c r="O8340">
        <v>3</v>
      </c>
      <c r="P8340" t="b">
        <v>0</v>
      </c>
      <c r="Q8340" t="b">
        <v>0</v>
      </c>
      <c r="R8340" s="1" t="s">
        <v>32</v>
      </c>
      <c r="S8340" s="1" t="s">
        <v>58</v>
      </c>
      <c r="T8340">
        <v>1</v>
      </c>
      <c r="U8340" s="1" t="s">
        <v>34</v>
      </c>
      <c r="V8340" s="1" t="s">
        <v>46</v>
      </c>
      <c r="W8340" s="1" t="str">
        <f>IF(OR(MasterData[[#This Row],[Event]]="Christmas Market", MasterData[[#This Row],[Event]]="Christmas"), "Christmas Sale", "Non-Christmas Sale")</f>
        <v>Christmas Sale</v>
      </c>
      <c r="X8340" t="b">
        <v>1</v>
      </c>
      <c r="Y8340">
        <v>2</v>
      </c>
      <c r="Z8340">
        <v>78.22</v>
      </c>
      <c r="AA8340">
        <v>234.65</v>
      </c>
      <c r="AB8340">
        <v>0</v>
      </c>
      <c r="AC8340" t="str">
        <f>IF(MasterData[[#This Row],[Discount Amount]]&gt;0, "Promotional sale", "Non-Promotional Sales")</f>
        <v>Non-Promotional Sales</v>
      </c>
    </row>
    <row r="8341" spans="1:29" x14ac:dyDescent="0.25">
      <c r="A8341">
        <v>8340</v>
      </c>
      <c r="B8341" s="1" t="s">
        <v>369</v>
      </c>
      <c r="C8341" s="2">
        <v>0.6831828703703704</v>
      </c>
      <c r="D8341">
        <v>421</v>
      </c>
      <c r="E8341">
        <v>38</v>
      </c>
      <c r="F8341" s="1" t="s">
        <v>61</v>
      </c>
      <c r="G8341" s="1" t="s">
        <v>79</v>
      </c>
      <c r="H8341">
        <v>63.588799999999999</v>
      </c>
      <c r="I8341">
        <v>-115.5069</v>
      </c>
      <c r="J8341">
        <v>39</v>
      </c>
      <c r="K8341" t="b">
        <v>1</v>
      </c>
      <c r="L8341">
        <v>211</v>
      </c>
      <c r="M8341" s="1" t="s">
        <v>56</v>
      </c>
      <c r="N8341" s="1" t="s">
        <v>57</v>
      </c>
      <c r="O8341">
        <v>5</v>
      </c>
      <c r="P8341" t="b">
        <v>1</v>
      </c>
      <c r="Q8341" t="b">
        <v>0</v>
      </c>
      <c r="R8341" s="1" t="s">
        <v>52</v>
      </c>
      <c r="S8341" s="1" t="s">
        <v>58</v>
      </c>
      <c r="T8341">
        <v>2</v>
      </c>
      <c r="U8341" s="1" t="s">
        <v>34</v>
      </c>
      <c r="V8341" s="1" t="s">
        <v>59</v>
      </c>
      <c r="W8341" s="1" t="str">
        <f>IF(OR(MasterData[[#This Row],[Event]]="Christmas Market", MasterData[[#This Row],[Event]]="Christmas"), "Christmas Sale", "Non-Christmas Sale")</f>
        <v>Non-Christmas Sale</v>
      </c>
      <c r="X8341" t="b">
        <v>1</v>
      </c>
      <c r="Y8341">
        <v>3</v>
      </c>
      <c r="Z8341">
        <v>53.56</v>
      </c>
      <c r="AA8341">
        <v>267.77999999999997</v>
      </c>
      <c r="AB8341">
        <v>26.78</v>
      </c>
      <c r="AC8341" t="str">
        <f>IF(MasterData[[#This Row],[Discount Amount]]&gt;0, "Promotional sale", "Non-Promotional Sales")</f>
        <v>Promotional sale</v>
      </c>
    </row>
    <row r="8342" spans="1:29" x14ac:dyDescent="0.25">
      <c r="A8342">
        <v>8341</v>
      </c>
      <c r="B8342" s="1" t="s">
        <v>163</v>
      </c>
      <c r="C8342" s="2">
        <v>0.78634259259259265</v>
      </c>
      <c r="D8342">
        <v>198</v>
      </c>
      <c r="E8342">
        <v>41</v>
      </c>
      <c r="F8342" s="1" t="s">
        <v>28</v>
      </c>
      <c r="G8342" s="1" t="s">
        <v>68</v>
      </c>
      <c r="H8342">
        <v>46.318800000000003</v>
      </c>
      <c r="I8342">
        <v>-63.146099999999997</v>
      </c>
      <c r="J8342">
        <v>89</v>
      </c>
      <c r="K8342" t="b">
        <v>1</v>
      </c>
      <c r="L8342">
        <v>827</v>
      </c>
      <c r="M8342" s="1" t="s">
        <v>63</v>
      </c>
      <c r="N8342" s="1" t="s">
        <v>64</v>
      </c>
      <c r="O8342">
        <v>3</v>
      </c>
      <c r="P8342" t="b">
        <v>0</v>
      </c>
      <c r="Q8342" t="b">
        <v>0</v>
      </c>
      <c r="R8342" s="1" t="s">
        <v>32</v>
      </c>
      <c r="S8342" s="1" t="s">
        <v>53</v>
      </c>
      <c r="T8342">
        <v>2</v>
      </c>
      <c r="U8342" s="1" t="s">
        <v>34</v>
      </c>
      <c r="V8342" s="1" t="s">
        <v>59</v>
      </c>
      <c r="W8342" s="1" t="str">
        <f>IF(OR(MasterData[[#This Row],[Event]]="Christmas Market", MasterData[[#This Row],[Event]]="Christmas"), "Christmas Sale", "Non-Christmas Sale")</f>
        <v>Non-Christmas Sale</v>
      </c>
      <c r="X8342" t="b">
        <v>1</v>
      </c>
      <c r="Y8342">
        <v>2</v>
      </c>
      <c r="Z8342">
        <v>55.86</v>
      </c>
      <c r="AA8342">
        <v>167.58</v>
      </c>
      <c r="AB8342">
        <v>16.760000000000002</v>
      </c>
      <c r="AC8342" t="str">
        <f>IF(MasterData[[#This Row],[Discount Amount]]&gt;0, "Promotional sale", "Non-Promotional Sales")</f>
        <v>Promotional sale</v>
      </c>
    </row>
    <row r="8343" spans="1:29" x14ac:dyDescent="0.25">
      <c r="A8343">
        <v>8342</v>
      </c>
      <c r="B8343" s="1" t="s">
        <v>134</v>
      </c>
      <c r="C8343" s="2">
        <v>0.21541666666666659</v>
      </c>
      <c r="D8343">
        <v>58</v>
      </c>
      <c r="E8343">
        <v>41</v>
      </c>
      <c r="F8343" s="1" t="s">
        <v>37</v>
      </c>
      <c r="G8343" s="1" t="s">
        <v>62</v>
      </c>
      <c r="H8343">
        <v>46.565300000000001</v>
      </c>
      <c r="I8343">
        <v>-66.4619</v>
      </c>
      <c r="J8343">
        <v>77</v>
      </c>
      <c r="K8343" t="b">
        <v>1</v>
      </c>
      <c r="L8343">
        <v>260</v>
      </c>
      <c r="M8343" s="1" t="s">
        <v>74</v>
      </c>
      <c r="N8343" s="1" t="s">
        <v>75</v>
      </c>
      <c r="O8343">
        <v>4</v>
      </c>
      <c r="P8343" t="b">
        <v>0</v>
      </c>
      <c r="Q8343" t="b">
        <v>1</v>
      </c>
      <c r="R8343" s="1" t="s">
        <v>32</v>
      </c>
      <c r="S8343" s="1" t="s">
        <v>49</v>
      </c>
      <c r="T8343">
        <v>4</v>
      </c>
      <c r="U8343" s="1" t="s">
        <v>42</v>
      </c>
      <c r="V8343" s="1" t="s">
        <v>35</v>
      </c>
      <c r="W8343" s="1" t="str">
        <f>IF(OR(MasterData[[#This Row],[Event]]="Christmas Market", MasterData[[#This Row],[Event]]="Christmas"), "Christmas Sale", "Non-Christmas Sale")</f>
        <v>Non-Christmas Sale</v>
      </c>
      <c r="X8343" t="b">
        <v>1</v>
      </c>
      <c r="Y8343">
        <v>4</v>
      </c>
      <c r="Z8343">
        <v>54.53</v>
      </c>
      <c r="AA8343">
        <v>218.11</v>
      </c>
      <c r="AB8343">
        <v>0</v>
      </c>
      <c r="AC8343" t="str">
        <f>IF(MasterData[[#This Row],[Discount Amount]]&gt;0, "Promotional sale", "Non-Promotional Sales")</f>
        <v>Non-Promotional Sales</v>
      </c>
    </row>
    <row r="8344" spans="1:29" x14ac:dyDescent="0.25">
      <c r="A8344">
        <v>8343</v>
      </c>
      <c r="B8344" s="1" t="s">
        <v>376</v>
      </c>
      <c r="C8344" s="2">
        <v>0.42979166666666657</v>
      </c>
      <c r="D8344">
        <v>93</v>
      </c>
      <c r="E8344">
        <v>67</v>
      </c>
      <c r="F8344" s="1" t="s">
        <v>28</v>
      </c>
      <c r="G8344" s="1" t="s">
        <v>51</v>
      </c>
      <c r="H8344">
        <v>53.760899999999999</v>
      </c>
      <c r="I8344">
        <v>-98.813900000000004</v>
      </c>
      <c r="J8344">
        <v>49</v>
      </c>
      <c r="K8344" t="b">
        <v>1</v>
      </c>
      <c r="L8344">
        <v>455</v>
      </c>
      <c r="M8344" s="1" t="s">
        <v>30</v>
      </c>
      <c r="N8344" s="1" t="s">
        <v>31</v>
      </c>
      <c r="O8344">
        <v>5</v>
      </c>
      <c r="P8344" t="b">
        <v>1</v>
      </c>
      <c r="Q8344" t="b">
        <v>0</v>
      </c>
      <c r="R8344" s="1" t="s">
        <v>52</v>
      </c>
      <c r="S8344" s="1" t="s">
        <v>53</v>
      </c>
      <c r="T8344">
        <v>1</v>
      </c>
      <c r="U8344" s="1" t="s">
        <v>45</v>
      </c>
      <c r="V8344" s="1" t="s">
        <v>59</v>
      </c>
      <c r="W8344" s="1" t="str">
        <f>IF(OR(MasterData[[#This Row],[Event]]="Christmas Market", MasterData[[#This Row],[Event]]="Christmas"), "Christmas Sale", "Non-Christmas Sale")</f>
        <v>Non-Christmas Sale</v>
      </c>
      <c r="X8344" t="b">
        <v>0</v>
      </c>
      <c r="Y8344">
        <v>4</v>
      </c>
      <c r="Z8344">
        <v>48.29</v>
      </c>
      <c r="AA8344">
        <v>241.43</v>
      </c>
      <c r="AB8344">
        <v>24.14</v>
      </c>
      <c r="AC8344" t="str">
        <f>IF(MasterData[[#This Row],[Discount Amount]]&gt;0, "Promotional sale", "Non-Promotional Sales")</f>
        <v>Promotional sale</v>
      </c>
    </row>
    <row r="8345" spans="1:29" x14ac:dyDescent="0.25">
      <c r="A8345">
        <v>8344</v>
      </c>
      <c r="B8345" s="1" t="s">
        <v>205</v>
      </c>
      <c r="C8345" s="2">
        <v>0.67966435185185192</v>
      </c>
      <c r="D8345">
        <v>272</v>
      </c>
      <c r="E8345">
        <v>66</v>
      </c>
      <c r="F8345" s="1" t="s">
        <v>61</v>
      </c>
      <c r="G8345" s="1" t="s">
        <v>29</v>
      </c>
      <c r="H8345">
        <v>51.253799999999998</v>
      </c>
      <c r="I8345">
        <v>-85.3232</v>
      </c>
      <c r="J8345">
        <v>17</v>
      </c>
      <c r="K8345" t="b">
        <v>0</v>
      </c>
      <c r="L8345">
        <v>435</v>
      </c>
      <c r="M8345" s="1" t="s">
        <v>30</v>
      </c>
      <c r="N8345" s="1" t="s">
        <v>31</v>
      </c>
      <c r="O8345">
        <v>2</v>
      </c>
      <c r="P8345" t="b">
        <v>0</v>
      </c>
      <c r="Q8345" t="b">
        <v>0</v>
      </c>
      <c r="R8345" s="1" t="s">
        <v>41</v>
      </c>
      <c r="S8345" s="1" t="s">
        <v>58</v>
      </c>
      <c r="T8345">
        <v>4</v>
      </c>
      <c r="U8345" s="1" t="s">
        <v>34</v>
      </c>
      <c r="V8345" s="1" t="s">
        <v>59</v>
      </c>
      <c r="W8345" s="1" t="str">
        <f>IF(OR(MasterData[[#This Row],[Event]]="Christmas Market", MasterData[[#This Row],[Event]]="Christmas"), "Christmas Sale", "Non-Christmas Sale")</f>
        <v>Non-Christmas Sale</v>
      </c>
      <c r="X8345" t="b">
        <v>1</v>
      </c>
      <c r="Y8345">
        <v>1</v>
      </c>
      <c r="Z8345">
        <v>15.98</v>
      </c>
      <c r="AA8345">
        <v>31.96</v>
      </c>
      <c r="AB8345">
        <v>3.2</v>
      </c>
      <c r="AC8345" t="str">
        <f>IF(MasterData[[#This Row],[Discount Amount]]&gt;0, "Promotional sale", "Non-Promotional Sales")</f>
        <v>Promotional sale</v>
      </c>
    </row>
    <row r="8346" spans="1:29" x14ac:dyDescent="0.25">
      <c r="A8346">
        <v>8345</v>
      </c>
      <c r="B8346" s="1" t="s">
        <v>249</v>
      </c>
      <c r="C8346" s="2">
        <v>0.50695601851851846</v>
      </c>
      <c r="D8346">
        <v>412</v>
      </c>
      <c r="E8346">
        <v>65</v>
      </c>
      <c r="F8346" s="1" t="s">
        <v>37</v>
      </c>
      <c r="G8346" s="1" t="s">
        <v>62</v>
      </c>
      <c r="H8346">
        <v>46.565300000000001</v>
      </c>
      <c r="I8346">
        <v>-66.4619</v>
      </c>
      <c r="J8346">
        <v>84</v>
      </c>
      <c r="K8346" t="b">
        <v>0</v>
      </c>
      <c r="L8346">
        <v>349</v>
      </c>
      <c r="M8346" s="1" t="s">
        <v>56</v>
      </c>
      <c r="N8346" s="1" t="s">
        <v>57</v>
      </c>
      <c r="O8346">
        <v>3</v>
      </c>
      <c r="P8346" t="b">
        <v>0</v>
      </c>
      <c r="Q8346" t="b">
        <v>1</v>
      </c>
      <c r="R8346" s="1" t="s">
        <v>32</v>
      </c>
      <c r="S8346" s="1" t="s">
        <v>58</v>
      </c>
      <c r="T8346">
        <v>2</v>
      </c>
      <c r="U8346" s="1" t="s">
        <v>42</v>
      </c>
      <c r="V8346" s="1" t="s">
        <v>59</v>
      </c>
      <c r="W8346" s="1" t="str">
        <f>IF(OR(MasterData[[#This Row],[Event]]="Christmas Market", MasterData[[#This Row],[Event]]="Christmas"), "Christmas Sale", "Non-Christmas Sale")</f>
        <v>Non-Christmas Sale</v>
      </c>
      <c r="X8346" t="b">
        <v>0</v>
      </c>
      <c r="Y8346">
        <v>2</v>
      </c>
      <c r="Z8346">
        <v>17.37</v>
      </c>
      <c r="AA8346">
        <v>52.1</v>
      </c>
      <c r="AB8346">
        <v>5.21</v>
      </c>
      <c r="AC8346" t="str">
        <f>IF(MasterData[[#This Row],[Discount Amount]]&gt;0, "Promotional sale", "Non-Promotional Sales")</f>
        <v>Promotional sale</v>
      </c>
    </row>
    <row r="8347" spans="1:29" x14ac:dyDescent="0.25">
      <c r="A8347">
        <v>8346</v>
      </c>
      <c r="B8347" s="1" t="s">
        <v>232</v>
      </c>
      <c r="C8347" s="2">
        <v>2.6388888888888573E-3</v>
      </c>
      <c r="D8347">
        <v>433</v>
      </c>
      <c r="E8347">
        <v>34</v>
      </c>
      <c r="F8347" s="1" t="s">
        <v>28</v>
      </c>
      <c r="G8347" s="1" t="s">
        <v>66</v>
      </c>
      <c r="H8347">
        <v>45.077800000000003</v>
      </c>
      <c r="I8347">
        <v>-63.546700000000001</v>
      </c>
      <c r="J8347">
        <v>30</v>
      </c>
      <c r="K8347" t="b">
        <v>1</v>
      </c>
      <c r="L8347">
        <v>581</v>
      </c>
      <c r="M8347" s="1" t="s">
        <v>56</v>
      </c>
      <c r="N8347" s="1" t="s">
        <v>57</v>
      </c>
      <c r="O8347">
        <v>4</v>
      </c>
      <c r="P8347" t="b">
        <v>1</v>
      </c>
      <c r="Q8347" t="b">
        <v>1</v>
      </c>
      <c r="R8347" s="1" t="s">
        <v>41</v>
      </c>
      <c r="S8347" s="1" t="s">
        <v>53</v>
      </c>
      <c r="T8347">
        <v>4</v>
      </c>
      <c r="U8347" s="1" t="s">
        <v>34</v>
      </c>
      <c r="V8347" s="1" t="s">
        <v>59</v>
      </c>
      <c r="W8347" s="1" t="str">
        <f>IF(OR(MasterData[[#This Row],[Event]]="Christmas Market", MasterData[[#This Row],[Event]]="Christmas"), "Christmas Sale", "Non-Christmas Sale")</f>
        <v>Non-Christmas Sale</v>
      </c>
      <c r="X8347" t="b">
        <v>1</v>
      </c>
      <c r="Y8347">
        <v>4</v>
      </c>
      <c r="Z8347">
        <v>13.86</v>
      </c>
      <c r="AA8347">
        <v>55.43</v>
      </c>
      <c r="AB8347">
        <v>5.54</v>
      </c>
      <c r="AC8347" t="str">
        <f>IF(MasterData[[#This Row],[Discount Amount]]&gt;0, "Promotional sale", "Non-Promotional Sales")</f>
        <v>Promotional sale</v>
      </c>
    </row>
    <row r="8348" spans="1:29" x14ac:dyDescent="0.25">
      <c r="A8348">
        <v>8347</v>
      </c>
      <c r="B8348" s="1" t="s">
        <v>400</v>
      </c>
      <c r="C8348" s="2">
        <v>0.67653935185185188</v>
      </c>
      <c r="D8348">
        <v>160</v>
      </c>
      <c r="E8348">
        <v>24</v>
      </c>
      <c r="F8348" s="1" t="s">
        <v>28</v>
      </c>
      <c r="G8348" s="1" t="s">
        <v>51</v>
      </c>
      <c r="H8348">
        <v>53.760899999999999</v>
      </c>
      <c r="I8348">
        <v>-98.813900000000004</v>
      </c>
      <c r="J8348">
        <v>51</v>
      </c>
      <c r="K8348" t="b">
        <v>1</v>
      </c>
      <c r="L8348">
        <v>212</v>
      </c>
      <c r="M8348" s="1" t="s">
        <v>63</v>
      </c>
      <c r="N8348" s="1" t="s">
        <v>64</v>
      </c>
      <c r="O8348">
        <v>1</v>
      </c>
      <c r="P8348" t="b">
        <v>1</v>
      </c>
      <c r="Q8348" t="b">
        <v>1</v>
      </c>
      <c r="R8348" s="1" t="s">
        <v>32</v>
      </c>
      <c r="S8348" s="1" t="s">
        <v>58</v>
      </c>
      <c r="T8348">
        <v>2</v>
      </c>
      <c r="U8348" s="1" t="s">
        <v>45</v>
      </c>
      <c r="V8348" s="1" t="s">
        <v>46</v>
      </c>
      <c r="W8348" s="1" t="str">
        <f>IF(OR(MasterData[[#This Row],[Event]]="Christmas Market", MasterData[[#This Row],[Event]]="Christmas"), "Christmas Sale", "Non-Christmas Sale")</f>
        <v>Christmas Sale</v>
      </c>
      <c r="X8348" t="b">
        <v>1</v>
      </c>
      <c r="Y8348">
        <v>5</v>
      </c>
      <c r="Z8348">
        <v>26.74</v>
      </c>
      <c r="AA8348">
        <v>26.74</v>
      </c>
      <c r="AB8348">
        <v>0</v>
      </c>
      <c r="AC8348" t="str">
        <f>IF(MasterData[[#This Row],[Discount Amount]]&gt;0, "Promotional sale", "Non-Promotional Sales")</f>
        <v>Non-Promotional Sales</v>
      </c>
    </row>
    <row r="8349" spans="1:29" x14ac:dyDescent="0.25">
      <c r="A8349">
        <v>8348</v>
      </c>
      <c r="B8349" s="1" t="s">
        <v>187</v>
      </c>
      <c r="C8349" s="2">
        <v>0.34956018518518528</v>
      </c>
      <c r="D8349">
        <v>127</v>
      </c>
      <c r="E8349">
        <v>19</v>
      </c>
      <c r="F8349" s="1" t="s">
        <v>61</v>
      </c>
      <c r="G8349" s="1" t="s">
        <v>68</v>
      </c>
      <c r="H8349">
        <v>46.318800000000003</v>
      </c>
      <c r="I8349">
        <v>-63.146099999999997</v>
      </c>
      <c r="J8349">
        <v>46</v>
      </c>
      <c r="K8349" t="b">
        <v>0</v>
      </c>
      <c r="L8349">
        <v>37</v>
      </c>
      <c r="M8349" s="1" t="s">
        <v>56</v>
      </c>
      <c r="N8349" s="1" t="s">
        <v>57</v>
      </c>
      <c r="O8349">
        <v>4</v>
      </c>
      <c r="P8349" t="b">
        <v>1</v>
      </c>
      <c r="Q8349" t="b">
        <v>0</v>
      </c>
      <c r="R8349" s="1" t="s">
        <v>32</v>
      </c>
      <c r="S8349" s="1" t="s">
        <v>49</v>
      </c>
      <c r="T8349">
        <v>4</v>
      </c>
      <c r="U8349" s="1" t="s">
        <v>42</v>
      </c>
      <c r="V8349" s="1" t="s">
        <v>59</v>
      </c>
      <c r="W8349" s="1" t="str">
        <f>IF(OR(MasterData[[#This Row],[Event]]="Christmas Market", MasterData[[#This Row],[Event]]="Christmas"), "Christmas Sale", "Non-Christmas Sale")</f>
        <v>Non-Christmas Sale</v>
      </c>
      <c r="X8349" t="b">
        <v>0</v>
      </c>
      <c r="Y8349">
        <v>2</v>
      </c>
      <c r="Z8349">
        <v>62.87</v>
      </c>
      <c r="AA8349">
        <v>251.47</v>
      </c>
      <c r="AB8349">
        <v>25.15</v>
      </c>
      <c r="AC8349" t="str">
        <f>IF(MasterData[[#This Row],[Discount Amount]]&gt;0, "Promotional sale", "Non-Promotional Sales")</f>
        <v>Promotional sale</v>
      </c>
    </row>
    <row r="8350" spans="1:29" x14ac:dyDescent="0.25">
      <c r="A8350">
        <v>8349</v>
      </c>
      <c r="B8350" s="1" t="s">
        <v>413</v>
      </c>
      <c r="C8350" s="2">
        <v>0.12164351851851851</v>
      </c>
      <c r="D8350">
        <v>279</v>
      </c>
      <c r="E8350">
        <v>33</v>
      </c>
      <c r="F8350" s="1" t="s">
        <v>37</v>
      </c>
      <c r="G8350" s="1" t="s">
        <v>81</v>
      </c>
      <c r="H8350">
        <v>64.248000000000005</v>
      </c>
      <c r="I8350">
        <v>-84.889600000000002</v>
      </c>
      <c r="J8350">
        <v>48</v>
      </c>
      <c r="K8350" t="b">
        <v>0</v>
      </c>
      <c r="L8350">
        <v>876</v>
      </c>
      <c r="M8350" s="1" t="s">
        <v>39</v>
      </c>
      <c r="N8350" s="1" t="s">
        <v>40</v>
      </c>
      <c r="O8350">
        <v>4</v>
      </c>
      <c r="P8350" t="b">
        <v>0</v>
      </c>
      <c r="Q8350" t="b">
        <v>0</v>
      </c>
      <c r="R8350" s="1" t="s">
        <v>41</v>
      </c>
      <c r="S8350" s="1" t="s">
        <v>53</v>
      </c>
      <c r="T8350">
        <v>5</v>
      </c>
      <c r="U8350" s="1" t="s">
        <v>45</v>
      </c>
      <c r="V8350" s="1" t="s">
        <v>59</v>
      </c>
      <c r="W8350" s="1" t="str">
        <f>IF(OR(MasterData[[#This Row],[Event]]="Christmas Market", MasterData[[#This Row],[Event]]="Christmas"), "Christmas Sale", "Non-Christmas Sale")</f>
        <v>Non-Christmas Sale</v>
      </c>
      <c r="X8350" t="b">
        <v>1</v>
      </c>
      <c r="Y8350">
        <v>1</v>
      </c>
      <c r="Z8350">
        <v>78.89</v>
      </c>
      <c r="AA8350">
        <v>315.57</v>
      </c>
      <c r="AB8350">
        <v>31.56</v>
      </c>
      <c r="AC8350" t="str">
        <f>IF(MasterData[[#This Row],[Discount Amount]]&gt;0, "Promotional sale", "Non-Promotional Sales")</f>
        <v>Promotional sale</v>
      </c>
    </row>
    <row r="8351" spans="1:29" x14ac:dyDescent="0.25">
      <c r="A8351">
        <v>8350</v>
      </c>
      <c r="B8351" s="1" t="s">
        <v>408</v>
      </c>
      <c r="C8351" s="2">
        <v>0.56409722222222225</v>
      </c>
      <c r="D8351">
        <v>199</v>
      </c>
      <c r="E8351">
        <v>23</v>
      </c>
      <c r="F8351" s="1" t="s">
        <v>61</v>
      </c>
      <c r="G8351" s="1" t="s">
        <v>51</v>
      </c>
      <c r="H8351">
        <v>53.760899999999999</v>
      </c>
      <c r="I8351">
        <v>-98.813900000000004</v>
      </c>
      <c r="J8351">
        <v>73</v>
      </c>
      <c r="K8351" t="b">
        <v>1</v>
      </c>
      <c r="L8351">
        <v>14</v>
      </c>
      <c r="M8351" s="1" t="s">
        <v>63</v>
      </c>
      <c r="N8351" s="1" t="s">
        <v>64</v>
      </c>
      <c r="O8351">
        <v>4</v>
      </c>
      <c r="P8351" t="b">
        <v>1</v>
      </c>
      <c r="Q8351" t="b">
        <v>0</v>
      </c>
      <c r="R8351" s="1" t="s">
        <v>52</v>
      </c>
      <c r="S8351" s="1" t="s">
        <v>49</v>
      </c>
      <c r="T8351">
        <v>5</v>
      </c>
      <c r="U8351" s="1" t="s">
        <v>45</v>
      </c>
      <c r="V8351" s="1" t="s">
        <v>35</v>
      </c>
      <c r="W8351" s="1" t="str">
        <f>IF(OR(MasterData[[#This Row],[Event]]="Christmas Market", MasterData[[#This Row],[Event]]="Christmas"), "Christmas Sale", "Non-Christmas Sale")</f>
        <v>Non-Christmas Sale</v>
      </c>
      <c r="X8351" t="b">
        <v>0</v>
      </c>
      <c r="Y8351">
        <v>3</v>
      </c>
      <c r="Z8351">
        <v>89.38</v>
      </c>
      <c r="AA8351">
        <v>357.51</v>
      </c>
      <c r="AB8351">
        <v>0</v>
      </c>
      <c r="AC8351" t="str">
        <f>IF(MasterData[[#This Row],[Discount Amount]]&gt;0, "Promotional sale", "Non-Promotional Sales")</f>
        <v>Non-Promotional Sales</v>
      </c>
    </row>
    <row r="8352" spans="1:29" x14ac:dyDescent="0.25">
      <c r="A8352">
        <v>8351</v>
      </c>
      <c r="B8352" s="1" t="s">
        <v>380</v>
      </c>
      <c r="C8352" s="2">
        <v>0.42925925925925923</v>
      </c>
      <c r="D8352">
        <v>480</v>
      </c>
      <c r="E8352">
        <v>44</v>
      </c>
      <c r="F8352" s="1" t="s">
        <v>61</v>
      </c>
      <c r="G8352" s="1" t="s">
        <v>29</v>
      </c>
      <c r="H8352">
        <v>51.253799999999998</v>
      </c>
      <c r="I8352">
        <v>-85.3232</v>
      </c>
      <c r="J8352">
        <v>35</v>
      </c>
      <c r="K8352" t="b">
        <v>1</v>
      </c>
      <c r="L8352">
        <v>132</v>
      </c>
      <c r="M8352" s="1" t="s">
        <v>63</v>
      </c>
      <c r="N8352" s="1" t="s">
        <v>64</v>
      </c>
      <c r="O8352">
        <v>3</v>
      </c>
      <c r="P8352" t="b">
        <v>0</v>
      </c>
      <c r="Q8352" t="b">
        <v>1</v>
      </c>
      <c r="R8352" s="1" t="s">
        <v>32</v>
      </c>
      <c r="S8352" s="1" t="s">
        <v>58</v>
      </c>
      <c r="T8352">
        <v>5</v>
      </c>
      <c r="U8352" s="1" t="s">
        <v>45</v>
      </c>
      <c r="V8352" s="1" t="s">
        <v>46</v>
      </c>
      <c r="W8352" s="1" t="str">
        <f>IF(OR(MasterData[[#This Row],[Event]]="Christmas Market", MasterData[[#This Row],[Event]]="Christmas"), "Christmas Sale", "Non-Christmas Sale")</f>
        <v>Christmas Sale</v>
      </c>
      <c r="X8352" t="b">
        <v>1</v>
      </c>
      <c r="Y8352">
        <v>3</v>
      </c>
      <c r="Z8352">
        <v>13.8</v>
      </c>
      <c r="AA8352">
        <v>41.39</v>
      </c>
      <c r="AB8352">
        <v>0</v>
      </c>
      <c r="AC8352" t="str">
        <f>IF(MasterData[[#This Row],[Discount Amount]]&gt;0, "Promotional sale", "Non-Promotional Sales")</f>
        <v>Non-Promotional Sales</v>
      </c>
    </row>
    <row r="8353" spans="1:29" x14ac:dyDescent="0.25">
      <c r="A8353">
        <v>8352</v>
      </c>
      <c r="B8353" s="1" t="s">
        <v>169</v>
      </c>
      <c r="C8353" s="2">
        <v>0.58081018518518523</v>
      </c>
      <c r="D8353">
        <v>370</v>
      </c>
      <c r="E8353">
        <v>60</v>
      </c>
      <c r="F8353" s="1" t="s">
        <v>37</v>
      </c>
      <c r="G8353" s="1" t="s">
        <v>48</v>
      </c>
      <c r="H8353">
        <v>53.933300000000003</v>
      </c>
      <c r="I8353">
        <v>-116.5765</v>
      </c>
      <c r="J8353">
        <v>85</v>
      </c>
      <c r="K8353" t="b">
        <v>1</v>
      </c>
      <c r="L8353">
        <v>97</v>
      </c>
      <c r="M8353" s="1" t="s">
        <v>39</v>
      </c>
      <c r="N8353" s="1" t="s">
        <v>40</v>
      </c>
      <c r="O8353">
        <v>2</v>
      </c>
      <c r="P8353" t="b">
        <v>1</v>
      </c>
      <c r="Q8353" t="b">
        <v>0</v>
      </c>
      <c r="R8353" s="1" t="s">
        <v>52</v>
      </c>
      <c r="S8353" s="1" t="s">
        <v>58</v>
      </c>
      <c r="T8353">
        <v>5</v>
      </c>
      <c r="U8353" s="1" t="s">
        <v>42</v>
      </c>
      <c r="V8353" s="1" t="s">
        <v>59</v>
      </c>
      <c r="W8353" s="1" t="str">
        <f>IF(OR(MasterData[[#This Row],[Event]]="Christmas Market", MasterData[[#This Row],[Event]]="Christmas"), "Christmas Sale", "Non-Christmas Sale")</f>
        <v>Non-Christmas Sale</v>
      </c>
      <c r="X8353" t="b">
        <v>1</v>
      </c>
      <c r="Y8353">
        <v>2</v>
      </c>
      <c r="Z8353">
        <v>85.56</v>
      </c>
      <c r="AA8353">
        <v>171.12</v>
      </c>
      <c r="AB8353">
        <v>17.11</v>
      </c>
      <c r="AC8353" t="str">
        <f>IF(MasterData[[#This Row],[Discount Amount]]&gt;0, "Promotional sale", "Non-Promotional Sales")</f>
        <v>Promotional sale</v>
      </c>
    </row>
    <row r="8354" spans="1:29" x14ac:dyDescent="0.25">
      <c r="A8354">
        <v>8353</v>
      </c>
      <c r="B8354" s="1" t="s">
        <v>357</v>
      </c>
      <c r="C8354" s="2">
        <v>0.89332175925925927</v>
      </c>
      <c r="D8354">
        <v>407</v>
      </c>
      <c r="E8354">
        <v>67</v>
      </c>
      <c r="F8354" s="1" t="s">
        <v>61</v>
      </c>
      <c r="G8354" s="1" t="s">
        <v>70</v>
      </c>
      <c r="H8354">
        <v>54.273099999999999</v>
      </c>
      <c r="I8354">
        <v>-61.738799999999998</v>
      </c>
      <c r="J8354">
        <v>11</v>
      </c>
      <c r="K8354" t="b">
        <v>0</v>
      </c>
      <c r="L8354">
        <v>890</v>
      </c>
      <c r="M8354" s="1" t="s">
        <v>30</v>
      </c>
      <c r="N8354" s="1" t="s">
        <v>31</v>
      </c>
      <c r="O8354">
        <v>2</v>
      </c>
      <c r="P8354" t="b">
        <v>0</v>
      </c>
      <c r="Q8354" t="b">
        <v>0</v>
      </c>
      <c r="R8354" s="1" t="s">
        <v>52</v>
      </c>
      <c r="S8354" s="1" t="s">
        <v>49</v>
      </c>
      <c r="T8354">
        <v>5</v>
      </c>
      <c r="U8354" s="1" t="s">
        <v>45</v>
      </c>
      <c r="V8354" s="1" t="s">
        <v>59</v>
      </c>
      <c r="W8354" s="1" t="str">
        <f>IF(OR(MasterData[[#This Row],[Event]]="Christmas Market", MasterData[[#This Row],[Event]]="Christmas"), "Christmas Sale", "Non-Christmas Sale")</f>
        <v>Non-Christmas Sale</v>
      </c>
      <c r="X8354" t="b">
        <v>0</v>
      </c>
      <c r="Y8354">
        <v>1</v>
      </c>
      <c r="Z8354">
        <v>61.59</v>
      </c>
      <c r="AA8354">
        <v>123.17</v>
      </c>
      <c r="AB8354">
        <v>12.32</v>
      </c>
      <c r="AC8354" t="str">
        <f>IF(MasterData[[#This Row],[Discount Amount]]&gt;0, "Promotional sale", "Non-Promotional Sales")</f>
        <v>Promotional sale</v>
      </c>
    </row>
    <row r="8355" spans="1:29" x14ac:dyDescent="0.25">
      <c r="A8355">
        <v>8354</v>
      </c>
      <c r="B8355" s="1" t="s">
        <v>282</v>
      </c>
      <c r="C8355" s="2">
        <v>0.16689814814814818</v>
      </c>
      <c r="D8355">
        <v>147</v>
      </c>
      <c r="E8355">
        <v>20</v>
      </c>
      <c r="F8355" s="1" t="s">
        <v>37</v>
      </c>
      <c r="G8355" s="1" t="s">
        <v>68</v>
      </c>
      <c r="H8355">
        <v>46.318800000000003</v>
      </c>
      <c r="I8355">
        <v>-63.146099999999997</v>
      </c>
      <c r="J8355">
        <v>1</v>
      </c>
      <c r="K8355" t="b">
        <v>1</v>
      </c>
      <c r="L8355">
        <v>586</v>
      </c>
      <c r="M8355" s="1" t="s">
        <v>30</v>
      </c>
      <c r="N8355" s="1" t="s">
        <v>31</v>
      </c>
      <c r="O8355">
        <v>4</v>
      </c>
      <c r="P8355" t="b">
        <v>0</v>
      </c>
      <c r="Q8355" t="b">
        <v>0</v>
      </c>
      <c r="R8355" s="1" t="s">
        <v>41</v>
      </c>
      <c r="S8355" s="1" t="s">
        <v>53</v>
      </c>
      <c r="T8355">
        <v>2</v>
      </c>
      <c r="U8355" s="1" t="s">
        <v>34</v>
      </c>
      <c r="V8355" s="1" t="s">
        <v>59</v>
      </c>
      <c r="W8355" s="1" t="str">
        <f>IF(OR(MasterData[[#This Row],[Event]]="Christmas Market", MasterData[[#This Row],[Event]]="Christmas"), "Christmas Sale", "Non-Christmas Sale")</f>
        <v>Non-Christmas Sale</v>
      </c>
      <c r="X8355" t="b">
        <v>0</v>
      </c>
      <c r="Y8355">
        <v>1</v>
      </c>
      <c r="Z8355">
        <v>49.06</v>
      </c>
      <c r="AA8355">
        <v>196.23</v>
      </c>
      <c r="AB8355">
        <v>19.62</v>
      </c>
      <c r="AC8355" t="str">
        <f>IF(MasterData[[#This Row],[Discount Amount]]&gt;0, "Promotional sale", "Non-Promotional Sales")</f>
        <v>Promotional sale</v>
      </c>
    </row>
    <row r="8356" spans="1:29" x14ac:dyDescent="0.25">
      <c r="A8356">
        <v>8355</v>
      </c>
      <c r="B8356" s="1" t="s">
        <v>264</v>
      </c>
      <c r="C8356" s="2">
        <v>0.64113425925925926</v>
      </c>
      <c r="D8356">
        <v>131</v>
      </c>
      <c r="E8356">
        <v>20</v>
      </c>
      <c r="F8356" s="1" t="s">
        <v>61</v>
      </c>
      <c r="G8356" s="1" t="s">
        <v>68</v>
      </c>
      <c r="H8356">
        <v>46.318800000000003</v>
      </c>
      <c r="I8356">
        <v>-63.146099999999997</v>
      </c>
      <c r="J8356">
        <v>23</v>
      </c>
      <c r="K8356" t="b">
        <v>1</v>
      </c>
      <c r="L8356">
        <v>104</v>
      </c>
      <c r="M8356" s="1" t="s">
        <v>39</v>
      </c>
      <c r="N8356" s="1" t="s">
        <v>40</v>
      </c>
      <c r="O8356">
        <v>3</v>
      </c>
      <c r="P8356" t="b">
        <v>1</v>
      </c>
      <c r="Q8356" t="b">
        <v>1</v>
      </c>
      <c r="R8356" s="1" t="s">
        <v>41</v>
      </c>
      <c r="S8356" s="1" t="s">
        <v>33</v>
      </c>
      <c r="T8356">
        <v>5</v>
      </c>
      <c r="U8356" s="1" t="s">
        <v>45</v>
      </c>
      <c r="V8356" s="1" t="s">
        <v>59</v>
      </c>
      <c r="W8356" s="1" t="str">
        <f>IF(OR(MasterData[[#This Row],[Event]]="Christmas Market", MasterData[[#This Row],[Event]]="Christmas"), "Christmas Sale", "Non-Christmas Sale")</f>
        <v>Non-Christmas Sale</v>
      </c>
      <c r="X8356" t="b">
        <v>0</v>
      </c>
      <c r="Y8356">
        <v>5</v>
      </c>
      <c r="Z8356">
        <v>59.01</v>
      </c>
      <c r="AA8356">
        <v>177.03</v>
      </c>
      <c r="AB8356">
        <v>17.7</v>
      </c>
      <c r="AC8356" t="str">
        <f>IF(MasterData[[#This Row],[Discount Amount]]&gt;0, "Promotional sale", "Non-Promotional Sales")</f>
        <v>Promotional sale</v>
      </c>
    </row>
    <row r="8357" spans="1:29" x14ac:dyDescent="0.25">
      <c r="A8357">
        <v>8356</v>
      </c>
      <c r="B8357" s="1" t="s">
        <v>229</v>
      </c>
      <c r="C8357" s="2">
        <v>0.83827546296296296</v>
      </c>
      <c r="D8357">
        <v>51</v>
      </c>
      <c r="E8357">
        <v>22</v>
      </c>
      <c r="F8357" s="1" t="s">
        <v>28</v>
      </c>
      <c r="G8357" s="1" t="s">
        <v>70</v>
      </c>
      <c r="H8357">
        <v>54.273099999999999</v>
      </c>
      <c r="I8357">
        <v>-61.738799999999998</v>
      </c>
      <c r="J8357">
        <v>59</v>
      </c>
      <c r="K8357" t="b">
        <v>0</v>
      </c>
      <c r="L8357">
        <v>104</v>
      </c>
      <c r="M8357" s="1" t="s">
        <v>56</v>
      </c>
      <c r="N8357" s="1" t="s">
        <v>57</v>
      </c>
      <c r="O8357">
        <v>4</v>
      </c>
      <c r="P8357" t="b">
        <v>1</v>
      </c>
      <c r="Q8357" t="b">
        <v>0</v>
      </c>
      <c r="R8357" s="1" t="s">
        <v>52</v>
      </c>
      <c r="S8357" s="1" t="s">
        <v>53</v>
      </c>
      <c r="T8357">
        <v>5</v>
      </c>
      <c r="U8357" s="1" t="s">
        <v>34</v>
      </c>
      <c r="V8357" s="1" t="s">
        <v>59</v>
      </c>
      <c r="W8357" s="1" t="str">
        <f>IF(OR(MasterData[[#This Row],[Event]]="Christmas Market", MasterData[[#This Row],[Event]]="Christmas"), "Christmas Sale", "Non-Christmas Sale")</f>
        <v>Non-Christmas Sale</v>
      </c>
      <c r="X8357" t="b">
        <v>0</v>
      </c>
      <c r="Y8357">
        <v>4</v>
      </c>
      <c r="Z8357">
        <v>67.239999999999995</v>
      </c>
      <c r="AA8357">
        <v>268.98</v>
      </c>
      <c r="AB8357">
        <v>26.9</v>
      </c>
      <c r="AC8357" t="str">
        <f>IF(MasterData[[#This Row],[Discount Amount]]&gt;0, "Promotional sale", "Non-Promotional Sales")</f>
        <v>Promotional sale</v>
      </c>
    </row>
    <row r="8358" spans="1:29" x14ac:dyDescent="0.25">
      <c r="A8358">
        <v>8357</v>
      </c>
      <c r="B8358" s="1" t="s">
        <v>210</v>
      </c>
      <c r="C8358" s="2">
        <v>0.17101851851851846</v>
      </c>
      <c r="D8358">
        <v>152</v>
      </c>
      <c r="E8358">
        <v>50</v>
      </c>
      <c r="F8358" s="1" t="s">
        <v>37</v>
      </c>
      <c r="G8358" s="1" t="s">
        <v>68</v>
      </c>
      <c r="H8358">
        <v>46.318800000000003</v>
      </c>
      <c r="I8358">
        <v>-63.146099999999997</v>
      </c>
      <c r="J8358">
        <v>30</v>
      </c>
      <c r="K8358" t="b">
        <v>0</v>
      </c>
      <c r="L8358">
        <v>567</v>
      </c>
      <c r="M8358" s="1" t="s">
        <v>30</v>
      </c>
      <c r="N8358" s="1" t="s">
        <v>31</v>
      </c>
      <c r="O8358">
        <v>2</v>
      </c>
      <c r="P8358" t="b">
        <v>0</v>
      </c>
      <c r="Q8358" t="b">
        <v>0</v>
      </c>
      <c r="R8358" s="1" t="s">
        <v>41</v>
      </c>
      <c r="S8358" s="1" t="s">
        <v>49</v>
      </c>
      <c r="T8358">
        <v>2</v>
      </c>
      <c r="U8358" s="1" t="s">
        <v>42</v>
      </c>
      <c r="V8358" s="1" t="s">
        <v>46</v>
      </c>
      <c r="W8358" s="1" t="str">
        <f>IF(OR(MasterData[[#This Row],[Event]]="Christmas Market", MasterData[[#This Row],[Event]]="Christmas"), "Christmas Sale", "Non-Christmas Sale")</f>
        <v>Christmas Sale</v>
      </c>
      <c r="X8358" t="b">
        <v>0</v>
      </c>
      <c r="Y8358">
        <v>2</v>
      </c>
      <c r="Z8358">
        <v>80.069999999999993</v>
      </c>
      <c r="AA8358">
        <v>160.13</v>
      </c>
      <c r="AB8358">
        <v>0</v>
      </c>
      <c r="AC8358" t="str">
        <f>IF(MasterData[[#This Row],[Discount Amount]]&gt;0, "Promotional sale", "Non-Promotional Sales")</f>
        <v>Non-Promotional Sales</v>
      </c>
    </row>
    <row r="8359" spans="1:29" x14ac:dyDescent="0.25">
      <c r="A8359">
        <v>8358</v>
      </c>
      <c r="B8359" s="1" t="s">
        <v>385</v>
      </c>
      <c r="C8359" s="2">
        <v>7.8877314814814747E-2</v>
      </c>
      <c r="D8359">
        <v>103</v>
      </c>
      <c r="E8359">
        <v>45</v>
      </c>
      <c r="F8359" s="1" t="s">
        <v>28</v>
      </c>
      <c r="G8359" s="1" t="s">
        <v>38</v>
      </c>
      <c r="H8359">
        <v>53.726700000000001</v>
      </c>
      <c r="I8359">
        <v>-127.6476</v>
      </c>
      <c r="J8359">
        <v>77</v>
      </c>
      <c r="K8359" t="b">
        <v>0</v>
      </c>
      <c r="L8359">
        <v>308</v>
      </c>
      <c r="M8359" s="1" t="s">
        <v>30</v>
      </c>
      <c r="N8359" s="1" t="s">
        <v>31</v>
      </c>
      <c r="O8359">
        <v>2</v>
      </c>
      <c r="P8359" t="b">
        <v>1</v>
      </c>
      <c r="Q8359" t="b">
        <v>1</v>
      </c>
      <c r="R8359" s="1" t="s">
        <v>52</v>
      </c>
      <c r="S8359" s="1" t="s">
        <v>49</v>
      </c>
      <c r="T8359">
        <v>1</v>
      </c>
      <c r="U8359" s="1" t="s">
        <v>45</v>
      </c>
      <c r="V8359" s="1" t="s">
        <v>46</v>
      </c>
      <c r="W8359" s="1" t="str">
        <f>IF(OR(MasterData[[#This Row],[Event]]="Christmas Market", MasterData[[#This Row],[Event]]="Christmas"), "Christmas Sale", "Non-Christmas Sale")</f>
        <v>Christmas Sale</v>
      </c>
      <c r="X8359" t="b">
        <v>0</v>
      </c>
      <c r="Y8359">
        <v>2</v>
      </c>
      <c r="Z8359">
        <v>80.17</v>
      </c>
      <c r="AA8359">
        <v>160.33000000000001</v>
      </c>
      <c r="AB8359">
        <v>0</v>
      </c>
      <c r="AC8359" t="str">
        <f>IF(MasterData[[#This Row],[Discount Amount]]&gt;0, "Promotional sale", "Non-Promotional Sales")</f>
        <v>Non-Promotional Sales</v>
      </c>
    </row>
    <row r="8360" spans="1:29" x14ac:dyDescent="0.25">
      <c r="A8360">
        <v>8359</v>
      </c>
      <c r="B8360" s="1" t="s">
        <v>246</v>
      </c>
      <c r="C8360" s="2">
        <v>0.17609953703703707</v>
      </c>
      <c r="D8360">
        <v>352</v>
      </c>
      <c r="E8360">
        <v>64</v>
      </c>
      <c r="F8360" s="1" t="s">
        <v>61</v>
      </c>
      <c r="G8360" s="1" t="s">
        <v>68</v>
      </c>
      <c r="H8360">
        <v>46.318800000000003</v>
      </c>
      <c r="I8360">
        <v>-63.146099999999997</v>
      </c>
      <c r="J8360">
        <v>30</v>
      </c>
      <c r="K8360" t="b">
        <v>1</v>
      </c>
      <c r="L8360">
        <v>677</v>
      </c>
      <c r="M8360" s="1" t="s">
        <v>63</v>
      </c>
      <c r="N8360" s="1" t="s">
        <v>64</v>
      </c>
      <c r="O8360">
        <v>4</v>
      </c>
      <c r="P8360" t="b">
        <v>0</v>
      </c>
      <c r="Q8360" t="b">
        <v>0</v>
      </c>
      <c r="R8360" s="1" t="s">
        <v>52</v>
      </c>
      <c r="S8360" s="1" t="s">
        <v>33</v>
      </c>
      <c r="T8360">
        <v>4</v>
      </c>
      <c r="U8360" s="1" t="s">
        <v>42</v>
      </c>
      <c r="V8360" s="1" t="s">
        <v>59</v>
      </c>
      <c r="W8360" s="1" t="str">
        <f>IF(OR(MasterData[[#This Row],[Event]]="Christmas Market", MasterData[[#This Row],[Event]]="Christmas"), "Christmas Sale", "Non-Christmas Sale")</f>
        <v>Non-Christmas Sale</v>
      </c>
      <c r="X8360" t="b">
        <v>1</v>
      </c>
      <c r="Y8360">
        <v>1</v>
      </c>
      <c r="Z8360">
        <v>15.56</v>
      </c>
      <c r="AA8360">
        <v>62.24</v>
      </c>
      <c r="AB8360">
        <v>6.22</v>
      </c>
      <c r="AC8360" t="str">
        <f>IF(MasterData[[#This Row],[Discount Amount]]&gt;0, "Promotional sale", "Non-Promotional Sales")</f>
        <v>Promotional sale</v>
      </c>
    </row>
    <row r="8361" spans="1:29" x14ac:dyDescent="0.25">
      <c r="A8361">
        <v>8360</v>
      </c>
      <c r="B8361" s="1" t="s">
        <v>193</v>
      </c>
      <c r="C8361" s="2">
        <v>4.0046296296296191E-2</v>
      </c>
      <c r="D8361">
        <v>164</v>
      </c>
      <c r="E8361">
        <v>56</v>
      </c>
      <c r="F8361" s="1" t="s">
        <v>37</v>
      </c>
      <c r="G8361" s="1" t="s">
        <v>68</v>
      </c>
      <c r="H8361">
        <v>46.318800000000003</v>
      </c>
      <c r="I8361">
        <v>-63.146099999999997</v>
      </c>
      <c r="J8361">
        <v>84</v>
      </c>
      <c r="K8361" t="b">
        <v>1</v>
      </c>
      <c r="L8361">
        <v>535</v>
      </c>
      <c r="M8361" s="1" t="s">
        <v>56</v>
      </c>
      <c r="N8361" s="1" t="s">
        <v>57</v>
      </c>
      <c r="O8361">
        <v>4</v>
      </c>
      <c r="P8361" t="b">
        <v>0</v>
      </c>
      <c r="Q8361" t="b">
        <v>1</v>
      </c>
      <c r="R8361" s="1" t="s">
        <v>32</v>
      </c>
      <c r="S8361" s="1" t="s">
        <v>58</v>
      </c>
      <c r="T8361">
        <v>5</v>
      </c>
      <c r="U8361" s="1" t="s">
        <v>34</v>
      </c>
      <c r="V8361" s="1" t="s">
        <v>59</v>
      </c>
      <c r="W8361" s="1" t="str">
        <f>IF(OR(MasterData[[#This Row],[Event]]="Christmas Market", MasterData[[#This Row],[Event]]="Christmas"), "Christmas Sale", "Non-Christmas Sale")</f>
        <v>Non-Christmas Sale</v>
      </c>
      <c r="X8361" t="b">
        <v>1</v>
      </c>
      <c r="Y8361">
        <v>5</v>
      </c>
      <c r="Z8361">
        <v>20.5</v>
      </c>
      <c r="AA8361">
        <v>82.02</v>
      </c>
      <c r="AB8361">
        <v>8.1999999999999993</v>
      </c>
      <c r="AC8361" t="str">
        <f>IF(MasterData[[#This Row],[Discount Amount]]&gt;0, "Promotional sale", "Non-Promotional Sales")</f>
        <v>Promotional sale</v>
      </c>
    </row>
    <row r="8362" spans="1:29" x14ac:dyDescent="0.25">
      <c r="A8362">
        <v>8361</v>
      </c>
      <c r="B8362" s="1" t="s">
        <v>281</v>
      </c>
      <c r="C8362" s="2">
        <v>0.46986111111111106</v>
      </c>
      <c r="D8362">
        <v>240</v>
      </c>
      <c r="E8362">
        <v>31</v>
      </c>
      <c r="F8362" s="1" t="s">
        <v>61</v>
      </c>
      <c r="G8362" s="1" t="s">
        <v>66</v>
      </c>
      <c r="H8362">
        <v>45.077800000000003</v>
      </c>
      <c r="I8362">
        <v>-63.546700000000001</v>
      </c>
      <c r="J8362">
        <v>68</v>
      </c>
      <c r="K8362" t="b">
        <v>0</v>
      </c>
      <c r="L8362">
        <v>450</v>
      </c>
      <c r="M8362" s="1" t="s">
        <v>39</v>
      </c>
      <c r="N8362" s="1" t="s">
        <v>40</v>
      </c>
      <c r="O8362">
        <v>2</v>
      </c>
      <c r="P8362" t="b">
        <v>0</v>
      </c>
      <c r="Q8362" t="b">
        <v>1</v>
      </c>
      <c r="R8362" s="1" t="s">
        <v>52</v>
      </c>
      <c r="S8362" s="1" t="s">
        <v>58</v>
      </c>
      <c r="T8362">
        <v>5</v>
      </c>
      <c r="U8362" s="1" t="s">
        <v>45</v>
      </c>
      <c r="V8362" s="1" t="s">
        <v>59</v>
      </c>
      <c r="W8362" s="1" t="str">
        <f>IF(OR(MasterData[[#This Row],[Event]]="Christmas Market", MasterData[[#This Row],[Event]]="Christmas"), "Christmas Sale", "Non-Christmas Sale")</f>
        <v>Non-Christmas Sale</v>
      </c>
      <c r="X8362" t="b">
        <v>0</v>
      </c>
      <c r="Y8362">
        <v>4</v>
      </c>
      <c r="Z8362">
        <v>93.86</v>
      </c>
      <c r="AA8362">
        <v>187.71</v>
      </c>
      <c r="AB8362">
        <v>18.77</v>
      </c>
      <c r="AC8362" t="str">
        <f>IF(MasterData[[#This Row],[Discount Amount]]&gt;0, "Promotional sale", "Non-Promotional Sales")</f>
        <v>Promotional sale</v>
      </c>
    </row>
    <row r="8363" spans="1:29" x14ac:dyDescent="0.25">
      <c r="A8363">
        <v>8362</v>
      </c>
      <c r="B8363" s="1" t="s">
        <v>402</v>
      </c>
      <c r="C8363" s="2">
        <v>0.7549189814814814</v>
      </c>
      <c r="D8363">
        <v>154</v>
      </c>
      <c r="E8363">
        <v>20</v>
      </c>
      <c r="F8363" s="1" t="s">
        <v>61</v>
      </c>
      <c r="G8363" s="1" t="s">
        <v>68</v>
      </c>
      <c r="H8363">
        <v>46.318800000000003</v>
      </c>
      <c r="I8363">
        <v>-63.146099999999997</v>
      </c>
      <c r="J8363">
        <v>7</v>
      </c>
      <c r="K8363" t="b">
        <v>0</v>
      </c>
      <c r="L8363">
        <v>925</v>
      </c>
      <c r="M8363" s="1" t="s">
        <v>56</v>
      </c>
      <c r="N8363" s="1" t="s">
        <v>57</v>
      </c>
      <c r="O8363">
        <v>1</v>
      </c>
      <c r="P8363" t="b">
        <v>1</v>
      </c>
      <c r="Q8363" t="b">
        <v>0</v>
      </c>
      <c r="R8363" s="1" t="s">
        <v>41</v>
      </c>
      <c r="S8363" s="1" t="s">
        <v>53</v>
      </c>
      <c r="T8363">
        <v>4</v>
      </c>
      <c r="U8363" s="1" t="s">
        <v>42</v>
      </c>
      <c r="V8363" s="1" t="s">
        <v>35</v>
      </c>
      <c r="W8363" s="1" t="str">
        <f>IF(OR(MasterData[[#This Row],[Event]]="Christmas Market", MasterData[[#This Row],[Event]]="Christmas"), "Christmas Sale", "Non-Christmas Sale")</f>
        <v>Non-Christmas Sale</v>
      </c>
      <c r="X8363" t="b">
        <v>1</v>
      </c>
      <c r="Y8363">
        <v>2</v>
      </c>
      <c r="Z8363">
        <v>88.75</v>
      </c>
      <c r="AA8363">
        <v>88.75</v>
      </c>
      <c r="AB8363">
        <v>0</v>
      </c>
      <c r="AC8363" t="str">
        <f>IF(MasterData[[#This Row],[Discount Amount]]&gt;0, "Promotional sale", "Non-Promotional Sales")</f>
        <v>Non-Promotional Sales</v>
      </c>
    </row>
    <row r="8364" spans="1:29" x14ac:dyDescent="0.25">
      <c r="A8364">
        <v>8363</v>
      </c>
      <c r="B8364" s="1" t="s">
        <v>137</v>
      </c>
      <c r="C8364" s="2">
        <v>0.19944444444444454</v>
      </c>
      <c r="D8364">
        <v>360</v>
      </c>
      <c r="E8364">
        <v>63</v>
      </c>
      <c r="F8364" s="1" t="s">
        <v>28</v>
      </c>
      <c r="G8364" s="1" t="s">
        <v>66</v>
      </c>
      <c r="H8364">
        <v>45.077800000000003</v>
      </c>
      <c r="I8364">
        <v>-63.546700000000001</v>
      </c>
      <c r="J8364">
        <v>32</v>
      </c>
      <c r="K8364" t="b">
        <v>0</v>
      </c>
      <c r="L8364">
        <v>69</v>
      </c>
      <c r="M8364" s="1" t="s">
        <v>74</v>
      </c>
      <c r="N8364" s="1" t="s">
        <v>75</v>
      </c>
      <c r="O8364">
        <v>4</v>
      </c>
      <c r="P8364" t="b">
        <v>0</v>
      </c>
      <c r="Q8364" t="b">
        <v>1</v>
      </c>
      <c r="R8364" s="1" t="s">
        <v>41</v>
      </c>
      <c r="S8364" s="1" t="s">
        <v>58</v>
      </c>
      <c r="T8364">
        <v>4</v>
      </c>
      <c r="U8364" s="1" t="s">
        <v>42</v>
      </c>
      <c r="V8364" s="1" t="s">
        <v>59</v>
      </c>
      <c r="W8364" s="1" t="str">
        <f>IF(OR(MasterData[[#This Row],[Event]]="Christmas Market", MasterData[[#This Row],[Event]]="Christmas"), "Christmas Sale", "Non-Christmas Sale")</f>
        <v>Non-Christmas Sale</v>
      </c>
      <c r="X8364" t="b">
        <v>1</v>
      </c>
      <c r="Y8364">
        <v>1</v>
      </c>
      <c r="Z8364">
        <v>19.100000000000001</v>
      </c>
      <c r="AA8364">
        <v>76.41</v>
      </c>
      <c r="AB8364">
        <v>7.64</v>
      </c>
      <c r="AC8364" t="str">
        <f>IF(MasterData[[#This Row],[Discount Amount]]&gt;0, "Promotional sale", "Non-Promotional Sales")</f>
        <v>Promotional sale</v>
      </c>
    </row>
    <row r="8365" spans="1:29" x14ac:dyDescent="0.25">
      <c r="A8365">
        <v>8364</v>
      </c>
      <c r="B8365" s="1" t="s">
        <v>301</v>
      </c>
      <c r="C8365" s="2">
        <v>0.28715277777777781</v>
      </c>
      <c r="D8365">
        <v>275</v>
      </c>
      <c r="E8365">
        <v>56</v>
      </c>
      <c r="F8365" s="1" t="s">
        <v>37</v>
      </c>
      <c r="G8365" s="1" t="s">
        <v>66</v>
      </c>
      <c r="H8365">
        <v>45.077800000000003</v>
      </c>
      <c r="I8365">
        <v>-63.546700000000001</v>
      </c>
      <c r="J8365">
        <v>14</v>
      </c>
      <c r="K8365" t="b">
        <v>0</v>
      </c>
      <c r="L8365">
        <v>290</v>
      </c>
      <c r="M8365" s="1" t="s">
        <v>56</v>
      </c>
      <c r="N8365" s="1" t="s">
        <v>57</v>
      </c>
      <c r="O8365">
        <v>2</v>
      </c>
      <c r="P8365" t="b">
        <v>1</v>
      </c>
      <c r="Q8365" t="b">
        <v>0</v>
      </c>
      <c r="R8365" s="1" t="s">
        <v>52</v>
      </c>
      <c r="S8365" s="1" t="s">
        <v>58</v>
      </c>
      <c r="T8365">
        <v>4</v>
      </c>
      <c r="U8365" s="1" t="s">
        <v>42</v>
      </c>
      <c r="V8365" s="1" t="s">
        <v>59</v>
      </c>
      <c r="W8365" s="1" t="str">
        <f>IF(OR(MasterData[[#This Row],[Event]]="Christmas Market", MasterData[[#This Row],[Event]]="Christmas"), "Christmas Sale", "Non-Christmas Sale")</f>
        <v>Non-Christmas Sale</v>
      </c>
      <c r="X8365" t="b">
        <v>0</v>
      </c>
      <c r="Y8365">
        <v>5</v>
      </c>
      <c r="Z8365">
        <v>16.96</v>
      </c>
      <c r="AA8365">
        <v>33.93</v>
      </c>
      <c r="AB8365">
        <v>3.39</v>
      </c>
      <c r="AC8365" t="str">
        <f>IF(MasterData[[#This Row],[Discount Amount]]&gt;0, "Promotional sale", "Non-Promotional Sales")</f>
        <v>Promotional sale</v>
      </c>
    </row>
    <row r="8366" spans="1:29" x14ac:dyDescent="0.25">
      <c r="A8366">
        <v>8365</v>
      </c>
      <c r="B8366" s="1" t="s">
        <v>148</v>
      </c>
      <c r="C8366" s="2">
        <v>0.94447916666666676</v>
      </c>
      <c r="D8366">
        <v>287</v>
      </c>
      <c r="E8366">
        <v>49</v>
      </c>
      <c r="F8366" s="1" t="s">
        <v>61</v>
      </c>
      <c r="G8366" s="1" t="s">
        <v>48</v>
      </c>
      <c r="H8366">
        <v>53.933300000000003</v>
      </c>
      <c r="I8366">
        <v>-116.5765</v>
      </c>
      <c r="J8366">
        <v>4</v>
      </c>
      <c r="K8366" t="b">
        <v>1</v>
      </c>
      <c r="L8366">
        <v>121</v>
      </c>
      <c r="M8366" s="1" t="s">
        <v>39</v>
      </c>
      <c r="N8366" s="1" t="s">
        <v>40</v>
      </c>
      <c r="O8366">
        <v>5</v>
      </c>
      <c r="P8366" t="b">
        <v>0</v>
      </c>
      <c r="Q8366" t="b">
        <v>1</v>
      </c>
      <c r="R8366" s="1" t="s">
        <v>32</v>
      </c>
      <c r="S8366" s="1" t="s">
        <v>58</v>
      </c>
      <c r="T8366">
        <v>5</v>
      </c>
      <c r="U8366" s="1" t="s">
        <v>42</v>
      </c>
      <c r="V8366" s="1" t="s">
        <v>59</v>
      </c>
      <c r="W8366" s="1" t="str">
        <f>IF(OR(MasterData[[#This Row],[Event]]="Christmas Market", MasterData[[#This Row],[Event]]="Christmas"), "Christmas Sale", "Non-Christmas Sale")</f>
        <v>Non-Christmas Sale</v>
      </c>
      <c r="X8366" t="b">
        <v>0</v>
      </c>
      <c r="Y8366">
        <v>1</v>
      </c>
      <c r="Z8366">
        <v>93.41</v>
      </c>
      <c r="AA8366">
        <v>467.05</v>
      </c>
      <c r="AB8366">
        <v>46.7</v>
      </c>
      <c r="AC8366" t="str">
        <f>IF(MasterData[[#This Row],[Discount Amount]]&gt;0, "Promotional sale", "Non-Promotional Sales")</f>
        <v>Promotional sale</v>
      </c>
    </row>
    <row r="8367" spans="1:29" x14ac:dyDescent="0.25">
      <c r="A8367">
        <v>8366</v>
      </c>
      <c r="B8367" s="1" t="s">
        <v>257</v>
      </c>
      <c r="C8367" s="2">
        <v>0.15060185185185193</v>
      </c>
      <c r="D8367">
        <v>286</v>
      </c>
      <c r="E8367">
        <v>67</v>
      </c>
      <c r="F8367" s="1" t="s">
        <v>37</v>
      </c>
      <c r="G8367" s="1" t="s">
        <v>66</v>
      </c>
      <c r="H8367">
        <v>45.077800000000003</v>
      </c>
      <c r="I8367">
        <v>-63.546700000000001</v>
      </c>
      <c r="J8367">
        <v>30</v>
      </c>
      <c r="K8367" t="b">
        <v>0</v>
      </c>
      <c r="L8367">
        <v>688</v>
      </c>
      <c r="M8367" s="1" t="s">
        <v>39</v>
      </c>
      <c r="N8367" s="1" t="s">
        <v>40</v>
      </c>
      <c r="O8367">
        <v>1</v>
      </c>
      <c r="P8367" t="b">
        <v>1</v>
      </c>
      <c r="Q8367" t="b">
        <v>1</v>
      </c>
      <c r="R8367" s="1" t="s">
        <v>32</v>
      </c>
      <c r="S8367" s="1" t="s">
        <v>58</v>
      </c>
      <c r="T8367">
        <v>1</v>
      </c>
      <c r="U8367" s="1" t="s">
        <v>42</v>
      </c>
      <c r="V8367" s="1" t="s">
        <v>46</v>
      </c>
      <c r="W8367" s="1" t="str">
        <f>IF(OR(MasterData[[#This Row],[Event]]="Christmas Market", MasterData[[#This Row],[Event]]="Christmas"), "Christmas Sale", "Non-Christmas Sale")</f>
        <v>Christmas Sale</v>
      </c>
      <c r="X8367" t="b">
        <v>1</v>
      </c>
      <c r="Y8367">
        <v>5</v>
      </c>
      <c r="Z8367">
        <v>25.05</v>
      </c>
      <c r="AA8367">
        <v>25.05</v>
      </c>
      <c r="AB8367">
        <v>0</v>
      </c>
      <c r="AC8367" t="str">
        <f>IF(MasterData[[#This Row],[Discount Amount]]&gt;0, "Promotional sale", "Non-Promotional Sales")</f>
        <v>Non-Promotional Sales</v>
      </c>
    </row>
    <row r="8368" spans="1:29" x14ac:dyDescent="0.25">
      <c r="A8368">
        <v>8367</v>
      </c>
      <c r="B8368" s="1" t="s">
        <v>174</v>
      </c>
      <c r="C8368" s="2">
        <v>0.16339120370370375</v>
      </c>
      <c r="D8368">
        <v>475</v>
      </c>
      <c r="E8368">
        <v>38</v>
      </c>
      <c r="F8368" s="1" t="s">
        <v>37</v>
      </c>
      <c r="G8368" s="1" t="s">
        <v>62</v>
      </c>
      <c r="H8368">
        <v>46.565300000000001</v>
      </c>
      <c r="I8368">
        <v>-66.4619</v>
      </c>
      <c r="J8368">
        <v>41</v>
      </c>
      <c r="K8368" t="b">
        <v>0</v>
      </c>
      <c r="L8368">
        <v>534</v>
      </c>
      <c r="M8368" s="1" t="s">
        <v>30</v>
      </c>
      <c r="N8368" s="1" t="s">
        <v>31</v>
      </c>
      <c r="O8368">
        <v>2</v>
      </c>
      <c r="P8368" t="b">
        <v>0</v>
      </c>
      <c r="Q8368" t="b">
        <v>1</v>
      </c>
      <c r="R8368" s="1" t="s">
        <v>52</v>
      </c>
      <c r="S8368" s="1" t="s">
        <v>53</v>
      </c>
      <c r="T8368">
        <v>1</v>
      </c>
      <c r="U8368" s="1" t="s">
        <v>42</v>
      </c>
      <c r="V8368" s="1" t="s">
        <v>35</v>
      </c>
      <c r="W8368" s="1" t="str">
        <f>IF(OR(MasterData[[#This Row],[Event]]="Christmas Market", MasterData[[#This Row],[Event]]="Christmas"), "Christmas Sale", "Non-Christmas Sale")</f>
        <v>Non-Christmas Sale</v>
      </c>
      <c r="X8368" t="b">
        <v>1</v>
      </c>
      <c r="Y8368">
        <v>2</v>
      </c>
      <c r="Z8368">
        <v>45.56</v>
      </c>
      <c r="AA8368">
        <v>91.12</v>
      </c>
      <c r="AB8368">
        <v>0</v>
      </c>
      <c r="AC8368" t="str">
        <f>IF(MasterData[[#This Row],[Discount Amount]]&gt;0, "Promotional sale", "Non-Promotional Sales")</f>
        <v>Non-Promotional Sales</v>
      </c>
    </row>
    <row r="8369" spans="1:29" x14ac:dyDescent="0.25">
      <c r="A8369">
        <v>8368</v>
      </c>
      <c r="B8369" s="1" t="s">
        <v>36</v>
      </c>
      <c r="C8369" s="2">
        <v>0.10738425925925932</v>
      </c>
      <c r="D8369">
        <v>488</v>
      </c>
      <c r="E8369">
        <v>25</v>
      </c>
      <c r="F8369" s="1" t="s">
        <v>37</v>
      </c>
      <c r="G8369" s="1" t="s">
        <v>70</v>
      </c>
      <c r="H8369">
        <v>54.273099999999999</v>
      </c>
      <c r="I8369">
        <v>-61.738799999999998</v>
      </c>
      <c r="J8369">
        <v>76</v>
      </c>
      <c r="K8369" t="b">
        <v>0</v>
      </c>
      <c r="L8369">
        <v>290</v>
      </c>
      <c r="M8369" s="1" t="s">
        <v>30</v>
      </c>
      <c r="N8369" s="1" t="s">
        <v>31</v>
      </c>
      <c r="O8369">
        <v>3</v>
      </c>
      <c r="P8369" t="b">
        <v>1</v>
      </c>
      <c r="Q8369" t="b">
        <v>0</v>
      </c>
      <c r="R8369" s="1" t="s">
        <v>41</v>
      </c>
      <c r="S8369" s="1" t="s">
        <v>53</v>
      </c>
      <c r="T8369">
        <v>4</v>
      </c>
      <c r="U8369" s="1" t="s">
        <v>45</v>
      </c>
      <c r="V8369" s="1" t="s">
        <v>59</v>
      </c>
      <c r="W8369" s="1" t="str">
        <f>IF(OR(MasterData[[#This Row],[Event]]="Christmas Market", MasterData[[#This Row],[Event]]="Christmas"), "Christmas Sale", "Non-Christmas Sale")</f>
        <v>Non-Christmas Sale</v>
      </c>
      <c r="X8369" t="b">
        <v>0</v>
      </c>
      <c r="Y8369">
        <v>5</v>
      </c>
      <c r="Z8369">
        <v>53.92</v>
      </c>
      <c r="AA8369">
        <v>161.76</v>
      </c>
      <c r="AB8369">
        <v>16.18</v>
      </c>
      <c r="AC8369" t="str">
        <f>IF(MasterData[[#This Row],[Discount Amount]]&gt;0, "Promotional sale", "Non-Promotional Sales")</f>
        <v>Promotional sale</v>
      </c>
    </row>
    <row r="8370" spans="1:29" x14ac:dyDescent="0.25">
      <c r="A8370">
        <v>8369</v>
      </c>
      <c r="B8370" s="1" t="s">
        <v>307</v>
      </c>
      <c r="C8370" s="2">
        <v>0.59872685185185182</v>
      </c>
      <c r="D8370">
        <v>259</v>
      </c>
      <c r="E8370">
        <v>39</v>
      </c>
      <c r="F8370" s="1" t="s">
        <v>61</v>
      </c>
      <c r="G8370" s="1" t="s">
        <v>79</v>
      </c>
      <c r="H8370">
        <v>63.588799999999999</v>
      </c>
      <c r="I8370">
        <v>-115.5069</v>
      </c>
      <c r="J8370">
        <v>88</v>
      </c>
      <c r="K8370" t="b">
        <v>1</v>
      </c>
      <c r="L8370">
        <v>518</v>
      </c>
      <c r="M8370" s="1" t="s">
        <v>56</v>
      </c>
      <c r="N8370" s="1" t="s">
        <v>57</v>
      </c>
      <c r="O8370">
        <v>1</v>
      </c>
      <c r="P8370" t="b">
        <v>0</v>
      </c>
      <c r="Q8370" t="b">
        <v>1</v>
      </c>
      <c r="R8370" s="1" t="s">
        <v>41</v>
      </c>
      <c r="S8370" s="1" t="s">
        <v>49</v>
      </c>
      <c r="T8370">
        <v>2</v>
      </c>
      <c r="U8370" s="1" t="s">
        <v>34</v>
      </c>
      <c r="V8370" s="1" t="s">
        <v>59</v>
      </c>
      <c r="W8370" s="1" t="str">
        <f>IF(OR(MasterData[[#This Row],[Event]]="Christmas Market", MasterData[[#This Row],[Event]]="Christmas"), "Christmas Sale", "Non-Christmas Sale")</f>
        <v>Non-Christmas Sale</v>
      </c>
      <c r="X8370" t="b">
        <v>0</v>
      </c>
      <c r="Y8370">
        <v>4</v>
      </c>
      <c r="Z8370">
        <v>63.08</v>
      </c>
      <c r="AA8370">
        <v>63.08</v>
      </c>
      <c r="AB8370">
        <v>6.31</v>
      </c>
      <c r="AC8370" t="str">
        <f>IF(MasterData[[#This Row],[Discount Amount]]&gt;0, "Promotional sale", "Non-Promotional Sales")</f>
        <v>Promotional sale</v>
      </c>
    </row>
    <row r="8371" spans="1:29" x14ac:dyDescent="0.25">
      <c r="A8371">
        <v>8370</v>
      </c>
      <c r="B8371" s="1" t="s">
        <v>424</v>
      </c>
      <c r="C8371" s="2">
        <v>0.8599768518518518</v>
      </c>
      <c r="D8371">
        <v>328</v>
      </c>
      <c r="E8371">
        <v>26</v>
      </c>
      <c r="F8371" s="1" t="s">
        <v>28</v>
      </c>
      <c r="G8371" s="1" t="s">
        <v>70</v>
      </c>
      <c r="H8371">
        <v>54.273099999999999</v>
      </c>
      <c r="I8371">
        <v>-61.738799999999998</v>
      </c>
      <c r="J8371">
        <v>97</v>
      </c>
      <c r="K8371" t="b">
        <v>0</v>
      </c>
      <c r="L8371">
        <v>185</v>
      </c>
      <c r="M8371" s="1" t="s">
        <v>30</v>
      </c>
      <c r="N8371" s="1" t="s">
        <v>31</v>
      </c>
      <c r="O8371">
        <v>1</v>
      </c>
      <c r="P8371" t="b">
        <v>1</v>
      </c>
      <c r="Q8371" t="b">
        <v>1</v>
      </c>
      <c r="R8371" s="1" t="s">
        <v>41</v>
      </c>
      <c r="S8371" s="1" t="s">
        <v>53</v>
      </c>
      <c r="T8371">
        <v>5</v>
      </c>
      <c r="U8371" s="1" t="s">
        <v>45</v>
      </c>
      <c r="V8371" s="1" t="s">
        <v>59</v>
      </c>
      <c r="W8371" s="1" t="str">
        <f>IF(OR(MasterData[[#This Row],[Event]]="Christmas Market", MasterData[[#This Row],[Event]]="Christmas"), "Christmas Sale", "Non-Christmas Sale")</f>
        <v>Non-Christmas Sale</v>
      </c>
      <c r="X8371" t="b">
        <v>1</v>
      </c>
      <c r="Y8371">
        <v>5</v>
      </c>
      <c r="Z8371">
        <v>38.869999999999997</v>
      </c>
      <c r="AA8371">
        <v>38.869999999999997</v>
      </c>
      <c r="AB8371">
        <v>3.89</v>
      </c>
      <c r="AC8371" t="str">
        <f>IF(MasterData[[#This Row],[Discount Amount]]&gt;0, "Promotional sale", "Non-Promotional Sales")</f>
        <v>Promotional sale</v>
      </c>
    </row>
    <row r="8372" spans="1:29" x14ac:dyDescent="0.25">
      <c r="A8372">
        <v>8371</v>
      </c>
      <c r="B8372" s="1" t="s">
        <v>262</v>
      </c>
      <c r="C8372" s="2">
        <v>0.54046296296296292</v>
      </c>
      <c r="D8372">
        <v>424</v>
      </c>
      <c r="E8372">
        <v>30</v>
      </c>
      <c r="F8372" s="1" t="s">
        <v>28</v>
      </c>
      <c r="G8372" s="1" t="s">
        <v>29</v>
      </c>
      <c r="H8372">
        <v>51.253799999999998</v>
      </c>
      <c r="I8372">
        <v>-85.3232</v>
      </c>
      <c r="J8372">
        <v>39</v>
      </c>
      <c r="K8372" t="b">
        <v>0</v>
      </c>
      <c r="L8372">
        <v>621</v>
      </c>
      <c r="M8372" s="1" t="s">
        <v>39</v>
      </c>
      <c r="N8372" s="1" t="s">
        <v>40</v>
      </c>
      <c r="O8372">
        <v>5</v>
      </c>
      <c r="P8372" t="b">
        <v>1</v>
      </c>
      <c r="Q8372" t="b">
        <v>1</v>
      </c>
      <c r="R8372" s="1" t="s">
        <v>32</v>
      </c>
      <c r="S8372" s="1" t="s">
        <v>49</v>
      </c>
      <c r="T8372">
        <v>1</v>
      </c>
      <c r="U8372" s="1" t="s">
        <v>34</v>
      </c>
      <c r="V8372" s="1" t="s">
        <v>46</v>
      </c>
      <c r="W8372" s="1" t="str">
        <f>IF(OR(MasterData[[#This Row],[Event]]="Christmas Market", MasterData[[#This Row],[Event]]="Christmas"), "Christmas Sale", "Non-Christmas Sale")</f>
        <v>Christmas Sale</v>
      </c>
      <c r="X8372" t="b">
        <v>0</v>
      </c>
      <c r="Y8372">
        <v>1</v>
      </c>
      <c r="Z8372">
        <v>25.76</v>
      </c>
      <c r="AA8372">
        <v>128.79</v>
      </c>
      <c r="AB8372">
        <v>0</v>
      </c>
      <c r="AC8372" t="str">
        <f>IF(MasterData[[#This Row],[Discount Amount]]&gt;0, "Promotional sale", "Non-Promotional Sales")</f>
        <v>Non-Promotional Sales</v>
      </c>
    </row>
    <row r="8373" spans="1:29" x14ac:dyDescent="0.25">
      <c r="A8373">
        <v>8372</v>
      </c>
      <c r="B8373" s="1" t="s">
        <v>99</v>
      </c>
      <c r="C8373" s="2">
        <v>0.66570601851851863</v>
      </c>
      <c r="D8373">
        <v>153</v>
      </c>
      <c r="E8373">
        <v>54</v>
      </c>
      <c r="F8373" s="1" t="s">
        <v>61</v>
      </c>
      <c r="G8373" s="1" t="s">
        <v>77</v>
      </c>
      <c r="H8373">
        <v>64.282300000000006</v>
      </c>
      <c r="I8373">
        <v>-135</v>
      </c>
      <c r="J8373">
        <v>24</v>
      </c>
      <c r="K8373" t="b">
        <v>0</v>
      </c>
      <c r="L8373">
        <v>512</v>
      </c>
      <c r="M8373" s="1" t="s">
        <v>30</v>
      </c>
      <c r="N8373" s="1" t="s">
        <v>31</v>
      </c>
      <c r="O8373">
        <v>4</v>
      </c>
      <c r="P8373" t="b">
        <v>1</v>
      </c>
      <c r="Q8373" t="b">
        <v>0</v>
      </c>
      <c r="R8373" s="1" t="s">
        <v>52</v>
      </c>
      <c r="S8373" s="1" t="s">
        <v>53</v>
      </c>
      <c r="T8373">
        <v>2</v>
      </c>
      <c r="U8373" s="1" t="s">
        <v>42</v>
      </c>
      <c r="V8373" s="1" t="s">
        <v>35</v>
      </c>
      <c r="W8373" s="1" t="str">
        <f>IF(OR(MasterData[[#This Row],[Event]]="Christmas Market", MasterData[[#This Row],[Event]]="Christmas"), "Christmas Sale", "Non-Christmas Sale")</f>
        <v>Non-Christmas Sale</v>
      </c>
      <c r="X8373" t="b">
        <v>0</v>
      </c>
      <c r="Y8373">
        <v>1</v>
      </c>
      <c r="Z8373">
        <v>12.98</v>
      </c>
      <c r="AA8373">
        <v>51.93</v>
      </c>
      <c r="AB8373">
        <v>0</v>
      </c>
      <c r="AC8373" t="str">
        <f>IF(MasterData[[#This Row],[Discount Amount]]&gt;0, "Promotional sale", "Non-Promotional Sales")</f>
        <v>Non-Promotional Sales</v>
      </c>
    </row>
    <row r="8374" spans="1:29" x14ac:dyDescent="0.25">
      <c r="A8374">
        <v>8373</v>
      </c>
      <c r="B8374" s="1" t="s">
        <v>94</v>
      </c>
      <c r="C8374" s="2">
        <v>0.52965277777777775</v>
      </c>
      <c r="D8374">
        <v>418</v>
      </c>
      <c r="E8374">
        <v>63</v>
      </c>
      <c r="F8374" s="1" t="s">
        <v>61</v>
      </c>
      <c r="G8374" s="1" t="s">
        <v>70</v>
      </c>
      <c r="H8374">
        <v>54.273099999999999</v>
      </c>
      <c r="I8374">
        <v>-61.738799999999998</v>
      </c>
      <c r="J8374">
        <v>87</v>
      </c>
      <c r="K8374" t="b">
        <v>0</v>
      </c>
      <c r="L8374">
        <v>779</v>
      </c>
      <c r="M8374" s="1" t="s">
        <v>30</v>
      </c>
      <c r="N8374" s="1" t="s">
        <v>31</v>
      </c>
      <c r="O8374">
        <v>2</v>
      </c>
      <c r="P8374" t="b">
        <v>1</v>
      </c>
      <c r="Q8374" t="b">
        <v>1</v>
      </c>
      <c r="R8374" s="1" t="s">
        <v>52</v>
      </c>
      <c r="S8374" s="1" t="s">
        <v>58</v>
      </c>
      <c r="T8374">
        <v>4</v>
      </c>
      <c r="U8374" s="1" t="s">
        <v>45</v>
      </c>
      <c r="V8374" s="1" t="s">
        <v>35</v>
      </c>
      <c r="W8374" s="1" t="str">
        <f>IF(OR(MasterData[[#This Row],[Event]]="Christmas Market", MasterData[[#This Row],[Event]]="Christmas"), "Christmas Sale", "Non-Christmas Sale")</f>
        <v>Non-Christmas Sale</v>
      </c>
      <c r="X8374" t="b">
        <v>1</v>
      </c>
      <c r="Y8374">
        <v>4</v>
      </c>
      <c r="Z8374">
        <v>68.150000000000006</v>
      </c>
      <c r="AA8374">
        <v>136.31</v>
      </c>
      <c r="AB8374">
        <v>0</v>
      </c>
      <c r="AC8374" t="str">
        <f>IF(MasterData[[#This Row],[Discount Amount]]&gt;0, "Promotional sale", "Non-Promotional Sales")</f>
        <v>Non-Promotional Sales</v>
      </c>
    </row>
    <row r="8375" spans="1:29" x14ac:dyDescent="0.25">
      <c r="A8375">
        <v>8374</v>
      </c>
      <c r="B8375" s="1" t="s">
        <v>171</v>
      </c>
      <c r="C8375" s="2">
        <v>0.50473379629629633</v>
      </c>
      <c r="D8375">
        <v>68</v>
      </c>
      <c r="E8375">
        <v>50</v>
      </c>
      <c r="F8375" s="1" t="s">
        <v>28</v>
      </c>
      <c r="G8375" s="1" t="s">
        <v>44</v>
      </c>
      <c r="H8375">
        <v>46.813099999999999</v>
      </c>
      <c r="I8375">
        <v>-71.207499999999996</v>
      </c>
      <c r="J8375">
        <v>10</v>
      </c>
      <c r="K8375" t="b">
        <v>1</v>
      </c>
      <c r="L8375">
        <v>768</v>
      </c>
      <c r="M8375" s="1" t="s">
        <v>56</v>
      </c>
      <c r="N8375" s="1" t="s">
        <v>57</v>
      </c>
      <c r="O8375">
        <v>3</v>
      </c>
      <c r="P8375" t="b">
        <v>1</v>
      </c>
      <c r="Q8375" t="b">
        <v>1</v>
      </c>
      <c r="R8375" s="1" t="s">
        <v>52</v>
      </c>
      <c r="S8375" s="1" t="s">
        <v>58</v>
      </c>
      <c r="T8375">
        <v>4</v>
      </c>
      <c r="U8375" s="1" t="s">
        <v>45</v>
      </c>
      <c r="V8375" s="1" t="s">
        <v>59</v>
      </c>
      <c r="W8375" s="1" t="str">
        <f>IF(OR(MasterData[[#This Row],[Event]]="Christmas Market", MasterData[[#This Row],[Event]]="Christmas"), "Christmas Sale", "Non-Christmas Sale")</f>
        <v>Non-Christmas Sale</v>
      </c>
      <c r="X8375" t="b">
        <v>0</v>
      </c>
      <c r="Y8375">
        <v>5</v>
      </c>
      <c r="Z8375">
        <v>80.040000000000006</v>
      </c>
      <c r="AA8375">
        <v>240.11</v>
      </c>
      <c r="AB8375">
        <v>24.01</v>
      </c>
      <c r="AC8375" t="str">
        <f>IF(MasterData[[#This Row],[Discount Amount]]&gt;0, "Promotional sale", "Non-Promotional Sales")</f>
        <v>Promotional sale</v>
      </c>
    </row>
    <row r="8376" spans="1:29" x14ac:dyDescent="0.25">
      <c r="A8376">
        <v>8375</v>
      </c>
      <c r="B8376" s="1" t="s">
        <v>193</v>
      </c>
      <c r="C8376" s="2">
        <v>0.58494212962962955</v>
      </c>
      <c r="D8376">
        <v>314</v>
      </c>
      <c r="E8376">
        <v>47</v>
      </c>
      <c r="F8376" s="1" t="s">
        <v>61</v>
      </c>
      <c r="G8376" s="1" t="s">
        <v>66</v>
      </c>
      <c r="H8376">
        <v>45.077800000000003</v>
      </c>
      <c r="I8376">
        <v>-63.546700000000001</v>
      </c>
      <c r="J8376">
        <v>44</v>
      </c>
      <c r="K8376" t="b">
        <v>1</v>
      </c>
      <c r="L8376">
        <v>182</v>
      </c>
      <c r="M8376" s="1" t="s">
        <v>56</v>
      </c>
      <c r="N8376" s="1" t="s">
        <v>57</v>
      </c>
      <c r="O8376">
        <v>1</v>
      </c>
      <c r="P8376" t="b">
        <v>1</v>
      </c>
      <c r="Q8376" t="b">
        <v>0</v>
      </c>
      <c r="R8376" s="1" t="s">
        <v>52</v>
      </c>
      <c r="S8376" s="1" t="s">
        <v>58</v>
      </c>
      <c r="T8376">
        <v>3</v>
      </c>
      <c r="U8376" s="1" t="s">
        <v>34</v>
      </c>
      <c r="V8376" s="1" t="s">
        <v>46</v>
      </c>
      <c r="W8376" s="1" t="str">
        <f>IF(OR(MasterData[[#This Row],[Event]]="Christmas Market", MasterData[[#This Row],[Event]]="Christmas"), "Christmas Sale", "Non-Christmas Sale")</f>
        <v>Christmas Sale</v>
      </c>
      <c r="X8376" t="b">
        <v>1</v>
      </c>
      <c r="Y8376">
        <v>5</v>
      </c>
      <c r="Z8376">
        <v>73.41</v>
      </c>
      <c r="AA8376">
        <v>73.41</v>
      </c>
      <c r="AB8376">
        <v>0</v>
      </c>
      <c r="AC8376" t="str">
        <f>IF(MasterData[[#This Row],[Discount Amount]]&gt;0, "Promotional sale", "Non-Promotional Sales")</f>
        <v>Non-Promotional Sales</v>
      </c>
    </row>
    <row r="8377" spans="1:29" x14ac:dyDescent="0.25">
      <c r="A8377">
        <v>8376</v>
      </c>
      <c r="B8377" s="1" t="s">
        <v>392</v>
      </c>
      <c r="C8377" s="2">
        <v>0.85880787037037032</v>
      </c>
      <c r="D8377">
        <v>440</v>
      </c>
      <c r="E8377">
        <v>29</v>
      </c>
      <c r="F8377" s="1" t="s">
        <v>28</v>
      </c>
      <c r="G8377" s="1" t="s">
        <v>81</v>
      </c>
      <c r="H8377">
        <v>64.248000000000005</v>
      </c>
      <c r="I8377">
        <v>-84.889600000000002</v>
      </c>
      <c r="J8377">
        <v>69</v>
      </c>
      <c r="K8377" t="b">
        <v>0</v>
      </c>
      <c r="L8377">
        <v>343</v>
      </c>
      <c r="M8377" s="1" t="s">
        <v>63</v>
      </c>
      <c r="N8377" s="1" t="s">
        <v>64</v>
      </c>
      <c r="O8377">
        <v>2</v>
      </c>
      <c r="P8377" t="b">
        <v>0</v>
      </c>
      <c r="Q8377" t="b">
        <v>1</v>
      </c>
      <c r="R8377" s="1" t="s">
        <v>32</v>
      </c>
      <c r="S8377" s="1" t="s">
        <v>49</v>
      </c>
      <c r="T8377">
        <v>5</v>
      </c>
      <c r="U8377" s="1" t="s">
        <v>34</v>
      </c>
      <c r="V8377" s="1" t="s">
        <v>46</v>
      </c>
      <c r="W8377" s="1" t="str">
        <f>IF(OR(MasterData[[#This Row],[Event]]="Christmas Market", MasterData[[#This Row],[Event]]="Christmas"), "Christmas Sale", "Non-Christmas Sale")</f>
        <v>Christmas Sale</v>
      </c>
      <c r="X8377" t="b">
        <v>1</v>
      </c>
      <c r="Y8377">
        <v>3</v>
      </c>
      <c r="Z8377">
        <v>66.34</v>
      </c>
      <c r="AA8377">
        <v>132.66999999999999</v>
      </c>
      <c r="AB8377">
        <v>0</v>
      </c>
      <c r="AC8377" t="str">
        <f>IF(MasterData[[#This Row],[Discount Amount]]&gt;0, "Promotional sale", "Non-Promotional Sales")</f>
        <v>Non-Promotional Sales</v>
      </c>
    </row>
    <row r="8378" spans="1:29" x14ac:dyDescent="0.25">
      <c r="A8378">
        <v>8377</v>
      </c>
      <c r="B8378" s="1" t="s">
        <v>282</v>
      </c>
      <c r="C8378" s="2">
        <v>0.53270833333333334</v>
      </c>
      <c r="D8378">
        <v>231</v>
      </c>
      <c r="E8378">
        <v>40</v>
      </c>
      <c r="F8378" s="1" t="s">
        <v>61</v>
      </c>
      <c r="G8378" s="1" t="s">
        <v>29</v>
      </c>
      <c r="H8378">
        <v>51.253799999999998</v>
      </c>
      <c r="I8378">
        <v>-85.3232</v>
      </c>
      <c r="J8378">
        <v>48</v>
      </c>
      <c r="K8378" t="b">
        <v>1</v>
      </c>
      <c r="L8378">
        <v>189</v>
      </c>
      <c r="M8378" s="1" t="s">
        <v>74</v>
      </c>
      <c r="N8378" s="1" t="s">
        <v>75</v>
      </c>
      <c r="O8378">
        <v>2</v>
      </c>
      <c r="P8378" t="b">
        <v>0</v>
      </c>
      <c r="Q8378" t="b">
        <v>1</v>
      </c>
      <c r="R8378" s="1" t="s">
        <v>41</v>
      </c>
      <c r="S8378" s="1" t="s">
        <v>58</v>
      </c>
      <c r="T8378">
        <v>5</v>
      </c>
      <c r="U8378" s="1" t="s">
        <v>42</v>
      </c>
      <c r="V8378" s="1" t="s">
        <v>35</v>
      </c>
      <c r="W8378" s="1" t="str">
        <f>IF(OR(MasterData[[#This Row],[Event]]="Christmas Market", MasterData[[#This Row],[Event]]="Christmas"), "Christmas Sale", "Non-Christmas Sale")</f>
        <v>Non-Christmas Sale</v>
      </c>
      <c r="X8378" t="b">
        <v>1</v>
      </c>
      <c r="Y8378">
        <v>3</v>
      </c>
      <c r="Z8378">
        <v>53.48</v>
      </c>
      <c r="AA8378">
        <v>106.95</v>
      </c>
      <c r="AB8378">
        <v>0</v>
      </c>
      <c r="AC8378" t="str">
        <f>IF(MasterData[[#This Row],[Discount Amount]]&gt;0, "Promotional sale", "Non-Promotional Sales")</f>
        <v>Non-Promotional Sales</v>
      </c>
    </row>
    <row r="8379" spans="1:29" x14ac:dyDescent="0.25">
      <c r="A8379">
        <v>8378</v>
      </c>
      <c r="B8379" s="1" t="s">
        <v>402</v>
      </c>
      <c r="C8379" s="2">
        <v>0.92770833333333336</v>
      </c>
      <c r="D8379">
        <v>88</v>
      </c>
      <c r="E8379">
        <v>41</v>
      </c>
      <c r="F8379" s="1" t="s">
        <v>28</v>
      </c>
      <c r="G8379" s="1" t="s">
        <v>79</v>
      </c>
      <c r="H8379">
        <v>63.588799999999999</v>
      </c>
      <c r="I8379">
        <v>-115.5069</v>
      </c>
      <c r="J8379">
        <v>79</v>
      </c>
      <c r="K8379" t="b">
        <v>1</v>
      </c>
      <c r="L8379">
        <v>612</v>
      </c>
      <c r="M8379" s="1" t="s">
        <v>39</v>
      </c>
      <c r="N8379" s="1" t="s">
        <v>40</v>
      </c>
      <c r="O8379">
        <v>2</v>
      </c>
      <c r="P8379" t="b">
        <v>0</v>
      </c>
      <c r="Q8379" t="b">
        <v>0</v>
      </c>
      <c r="R8379" s="1" t="s">
        <v>52</v>
      </c>
      <c r="S8379" s="1" t="s">
        <v>33</v>
      </c>
      <c r="T8379">
        <v>3</v>
      </c>
      <c r="U8379" s="1" t="s">
        <v>42</v>
      </c>
      <c r="V8379" s="1" t="s">
        <v>35</v>
      </c>
      <c r="W8379" s="1" t="str">
        <f>IF(OR(MasterData[[#This Row],[Event]]="Christmas Market", MasterData[[#This Row],[Event]]="Christmas"), "Christmas Sale", "Non-Christmas Sale")</f>
        <v>Non-Christmas Sale</v>
      </c>
      <c r="X8379" t="b">
        <v>0</v>
      </c>
      <c r="Y8379">
        <v>2</v>
      </c>
      <c r="Z8379">
        <v>83.05</v>
      </c>
      <c r="AA8379">
        <v>166.1</v>
      </c>
      <c r="AB8379">
        <v>0</v>
      </c>
      <c r="AC8379" t="str">
        <f>IF(MasterData[[#This Row],[Discount Amount]]&gt;0, "Promotional sale", "Non-Promotional Sales")</f>
        <v>Non-Promotional Sales</v>
      </c>
    </row>
    <row r="8380" spans="1:29" x14ac:dyDescent="0.25">
      <c r="A8380">
        <v>8379</v>
      </c>
      <c r="B8380" s="1" t="s">
        <v>361</v>
      </c>
      <c r="C8380" s="2">
        <v>0.53777777777777769</v>
      </c>
      <c r="D8380">
        <v>402</v>
      </c>
      <c r="E8380">
        <v>22</v>
      </c>
      <c r="F8380" s="1" t="s">
        <v>61</v>
      </c>
      <c r="G8380" s="1" t="s">
        <v>68</v>
      </c>
      <c r="H8380">
        <v>46.318800000000003</v>
      </c>
      <c r="I8380">
        <v>-63.146099999999997</v>
      </c>
      <c r="J8380">
        <v>11</v>
      </c>
      <c r="K8380" t="b">
        <v>0</v>
      </c>
      <c r="L8380">
        <v>922</v>
      </c>
      <c r="M8380" s="1" t="s">
        <v>56</v>
      </c>
      <c r="N8380" s="1" t="s">
        <v>57</v>
      </c>
      <c r="O8380">
        <v>2</v>
      </c>
      <c r="P8380" t="b">
        <v>1</v>
      </c>
      <c r="Q8380" t="b">
        <v>0</v>
      </c>
      <c r="R8380" s="1" t="s">
        <v>32</v>
      </c>
      <c r="S8380" s="1" t="s">
        <v>49</v>
      </c>
      <c r="T8380">
        <v>3</v>
      </c>
      <c r="U8380" s="1" t="s">
        <v>34</v>
      </c>
      <c r="V8380" s="1" t="s">
        <v>59</v>
      </c>
      <c r="W8380" s="1" t="str">
        <f>IF(OR(MasterData[[#This Row],[Event]]="Christmas Market", MasterData[[#This Row],[Event]]="Christmas"), "Christmas Sale", "Non-Christmas Sale")</f>
        <v>Non-Christmas Sale</v>
      </c>
      <c r="X8380" t="b">
        <v>0</v>
      </c>
      <c r="Y8380">
        <v>5</v>
      </c>
      <c r="Z8380">
        <v>63.57</v>
      </c>
      <c r="AA8380">
        <v>127.15</v>
      </c>
      <c r="AB8380">
        <v>12.71</v>
      </c>
      <c r="AC8380" t="str">
        <f>IF(MasterData[[#This Row],[Discount Amount]]&gt;0, "Promotional sale", "Non-Promotional Sales")</f>
        <v>Promotional sale</v>
      </c>
    </row>
    <row r="8381" spans="1:29" x14ac:dyDescent="0.25">
      <c r="A8381">
        <v>8380</v>
      </c>
      <c r="B8381" s="1" t="s">
        <v>208</v>
      </c>
      <c r="C8381" s="2">
        <v>0.60398148148148145</v>
      </c>
      <c r="D8381">
        <v>22</v>
      </c>
      <c r="E8381">
        <v>60</v>
      </c>
      <c r="F8381" s="1" t="s">
        <v>61</v>
      </c>
      <c r="G8381" s="1" t="s">
        <v>38</v>
      </c>
      <c r="H8381">
        <v>53.726700000000001</v>
      </c>
      <c r="I8381">
        <v>-127.6476</v>
      </c>
      <c r="J8381">
        <v>8</v>
      </c>
      <c r="K8381" t="b">
        <v>0</v>
      </c>
      <c r="L8381">
        <v>318</v>
      </c>
      <c r="M8381" s="1" t="s">
        <v>56</v>
      </c>
      <c r="N8381" s="1" t="s">
        <v>57</v>
      </c>
      <c r="O8381">
        <v>3</v>
      </c>
      <c r="P8381" t="b">
        <v>1</v>
      </c>
      <c r="Q8381" t="b">
        <v>1</v>
      </c>
      <c r="R8381" s="1" t="s">
        <v>41</v>
      </c>
      <c r="S8381" s="1" t="s">
        <v>33</v>
      </c>
      <c r="T8381">
        <v>3</v>
      </c>
      <c r="U8381" s="1" t="s">
        <v>42</v>
      </c>
      <c r="V8381" s="1" t="s">
        <v>59</v>
      </c>
      <c r="W8381" s="1" t="str">
        <f>IF(OR(MasterData[[#This Row],[Event]]="Christmas Market", MasterData[[#This Row],[Event]]="Christmas"), "Christmas Sale", "Non-Christmas Sale")</f>
        <v>Non-Christmas Sale</v>
      </c>
      <c r="X8381" t="b">
        <v>0</v>
      </c>
      <c r="Y8381">
        <v>1</v>
      </c>
      <c r="Z8381">
        <v>34.86</v>
      </c>
      <c r="AA8381">
        <v>104.57</v>
      </c>
      <c r="AB8381">
        <v>10.46</v>
      </c>
      <c r="AC8381" t="str">
        <f>IF(MasterData[[#This Row],[Discount Amount]]&gt;0, "Promotional sale", "Non-Promotional Sales")</f>
        <v>Promotional sale</v>
      </c>
    </row>
    <row r="8382" spans="1:29" x14ac:dyDescent="0.25">
      <c r="A8382">
        <v>8381</v>
      </c>
      <c r="B8382" s="1" t="s">
        <v>219</v>
      </c>
      <c r="C8382" s="2">
        <v>0.9270138888888888</v>
      </c>
      <c r="D8382">
        <v>124</v>
      </c>
      <c r="E8382">
        <v>66</v>
      </c>
      <c r="F8382" s="1" t="s">
        <v>37</v>
      </c>
      <c r="G8382" s="1" t="s">
        <v>79</v>
      </c>
      <c r="H8382">
        <v>63.588799999999999</v>
      </c>
      <c r="I8382">
        <v>-115.5069</v>
      </c>
      <c r="J8382">
        <v>72</v>
      </c>
      <c r="K8382" t="b">
        <v>0</v>
      </c>
      <c r="L8382">
        <v>993</v>
      </c>
      <c r="M8382" s="1" t="s">
        <v>39</v>
      </c>
      <c r="N8382" s="1" t="s">
        <v>40</v>
      </c>
      <c r="O8382">
        <v>4</v>
      </c>
      <c r="P8382" t="b">
        <v>0</v>
      </c>
      <c r="Q8382" t="b">
        <v>1</v>
      </c>
      <c r="R8382" s="1" t="s">
        <v>32</v>
      </c>
      <c r="S8382" s="1" t="s">
        <v>49</v>
      </c>
      <c r="T8382">
        <v>5</v>
      </c>
      <c r="U8382" s="1" t="s">
        <v>45</v>
      </c>
      <c r="V8382" s="1" t="s">
        <v>35</v>
      </c>
      <c r="W8382" s="1" t="str">
        <f>IF(OR(MasterData[[#This Row],[Event]]="Christmas Market", MasterData[[#This Row],[Event]]="Christmas"), "Christmas Sale", "Non-Christmas Sale")</f>
        <v>Non-Christmas Sale</v>
      </c>
      <c r="X8382" t="b">
        <v>0</v>
      </c>
      <c r="Y8382">
        <v>1</v>
      </c>
      <c r="Z8382">
        <v>72.040000000000006</v>
      </c>
      <c r="AA8382">
        <v>288.16000000000003</v>
      </c>
      <c r="AB8382">
        <v>0</v>
      </c>
      <c r="AC8382" t="str">
        <f>IF(MasterData[[#This Row],[Discount Amount]]&gt;0, "Promotional sale", "Non-Promotional Sales")</f>
        <v>Non-Promotional Sales</v>
      </c>
    </row>
    <row r="8383" spans="1:29" x14ac:dyDescent="0.25">
      <c r="A8383">
        <v>8382</v>
      </c>
      <c r="B8383" s="1" t="s">
        <v>390</v>
      </c>
      <c r="C8383" s="2">
        <v>0.52387731481481481</v>
      </c>
      <c r="D8383">
        <v>27</v>
      </c>
      <c r="E8383">
        <v>23</v>
      </c>
      <c r="F8383" s="1" t="s">
        <v>61</v>
      </c>
      <c r="G8383" s="1" t="s">
        <v>66</v>
      </c>
      <c r="H8383">
        <v>45.077800000000003</v>
      </c>
      <c r="I8383">
        <v>-63.546700000000001</v>
      </c>
      <c r="J8383">
        <v>31</v>
      </c>
      <c r="K8383" t="b">
        <v>0</v>
      </c>
      <c r="L8383">
        <v>360</v>
      </c>
      <c r="M8383" s="1" t="s">
        <v>56</v>
      </c>
      <c r="N8383" s="1" t="s">
        <v>57</v>
      </c>
      <c r="O8383">
        <v>5</v>
      </c>
      <c r="P8383" t="b">
        <v>1</v>
      </c>
      <c r="Q8383" t="b">
        <v>1</v>
      </c>
      <c r="R8383" s="1" t="s">
        <v>52</v>
      </c>
      <c r="S8383" s="1" t="s">
        <v>53</v>
      </c>
      <c r="T8383">
        <v>3</v>
      </c>
      <c r="U8383" s="1" t="s">
        <v>45</v>
      </c>
      <c r="V8383" s="1" t="s">
        <v>46</v>
      </c>
      <c r="W8383" s="1" t="str">
        <f>IF(OR(MasterData[[#This Row],[Event]]="Christmas Market", MasterData[[#This Row],[Event]]="Christmas"), "Christmas Sale", "Non-Christmas Sale")</f>
        <v>Christmas Sale</v>
      </c>
      <c r="X8383" t="b">
        <v>0</v>
      </c>
      <c r="Y8383">
        <v>4</v>
      </c>
      <c r="Z8383">
        <v>24.38</v>
      </c>
      <c r="AA8383">
        <v>121.88</v>
      </c>
      <c r="AB8383">
        <v>0</v>
      </c>
      <c r="AC8383" t="str">
        <f>IF(MasterData[[#This Row],[Discount Amount]]&gt;0, "Promotional sale", "Non-Promotional Sales")</f>
        <v>Non-Promotional Sales</v>
      </c>
    </row>
    <row r="8384" spans="1:29" x14ac:dyDescent="0.25">
      <c r="A8384">
        <v>8383</v>
      </c>
      <c r="B8384" s="1" t="s">
        <v>108</v>
      </c>
      <c r="C8384" s="2">
        <v>9.9849537037037139E-2</v>
      </c>
      <c r="D8384">
        <v>203</v>
      </c>
      <c r="E8384">
        <v>65</v>
      </c>
      <c r="F8384" s="1" t="s">
        <v>37</v>
      </c>
      <c r="G8384" s="1" t="s">
        <v>77</v>
      </c>
      <c r="H8384">
        <v>64.282300000000006</v>
      </c>
      <c r="I8384">
        <v>-135</v>
      </c>
      <c r="J8384">
        <v>6</v>
      </c>
      <c r="K8384" t="b">
        <v>1</v>
      </c>
      <c r="L8384">
        <v>288</v>
      </c>
      <c r="M8384" s="1" t="s">
        <v>30</v>
      </c>
      <c r="N8384" s="1" t="s">
        <v>31</v>
      </c>
      <c r="O8384">
        <v>1</v>
      </c>
      <c r="P8384" t="b">
        <v>1</v>
      </c>
      <c r="Q8384" t="b">
        <v>0</v>
      </c>
      <c r="R8384" s="1" t="s">
        <v>32</v>
      </c>
      <c r="S8384" s="1" t="s">
        <v>53</v>
      </c>
      <c r="T8384">
        <v>1</v>
      </c>
      <c r="U8384" s="1" t="s">
        <v>42</v>
      </c>
      <c r="V8384" s="1" t="s">
        <v>35</v>
      </c>
      <c r="W8384" s="1" t="str">
        <f>IF(OR(MasterData[[#This Row],[Event]]="Christmas Market", MasterData[[#This Row],[Event]]="Christmas"), "Christmas Sale", "Non-Christmas Sale")</f>
        <v>Non-Christmas Sale</v>
      </c>
      <c r="X8384" t="b">
        <v>0</v>
      </c>
      <c r="Y8384">
        <v>4</v>
      </c>
      <c r="Z8384">
        <v>70.91</v>
      </c>
      <c r="AA8384">
        <v>70.91</v>
      </c>
      <c r="AB8384">
        <v>0</v>
      </c>
      <c r="AC8384" t="str">
        <f>IF(MasterData[[#This Row],[Discount Amount]]&gt;0, "Promotional sale", "Non-Promotional Sales")</f>
        <v>Non-Promotional Sales</v>
      </c>
    </row>
    <row r="8385" spans="1:29" x14ac:dyDescent="0.25">
      <c r="A8385">
        <v>8384</v>
      </c>
      <c r="B8385" s="1" t="s">
        <v>160</v>
      </c>
      <c r="C8385" s="2">
        <v>5.8935185185185146E-2</v>
      </c>
      <c r="D8385">
        <v>469</v>
      </c>
      <c r="E8385">
        <v>63</v>
      </c>
      <c r="F8385" s="1" t="s">
        <v>37</v>
      </c>
      <c r="G8385" s="1" t="s">
        <v>29</v>
      </c>
      <c r="H8385">
        <v>51.253799999999998</v>
      </c>
      <c r="I8385">
        <v>-85.3232</v>
      </c>
      <c r="J8385">
        <v>4</v>
      </c>
      <c r="K8385" t="b">
        <v>1</v>
      </c>
      <c r="L8385">
        <v>651</v>
      </c>
      <c r="M8385" s="1" t="s">
        <v>30</v>
      </c>
      <c r="N8385" s="1" t="s">
        <v>31</v>
      </c>
      <c r="O8385">
        <v>2</v>
      </c>
      <c r="P8385" t="b">
        <v>1</v>
      </c>
      <c r="Q8385" t="b">
        <v>1</v>
      </c>
      <c r="R8385" s="1" t="s">
        <v>52</v>
      </c>
      <c r="S8385" s="1" t="s">
        <v>33</v>
      </c>
      <c r="T8385">
        <v>2</v>
      </c>
      <c r="U8385" s="1" t="s">
        <v>45</v>
      </c>
      <c r="V8385" s="1" t="s">
        <v>35</v>
      </c>
      <c r="W8385" s="1" t="str">
        <f>IF(OR(MasterData[[#This Row],[Event]]="Christmas Market", MasterData[[#This Row],[Event]]="Christmas"), "Christmas Sale", "Non-Christmas Sale")</f>
        <v>Non-Christmas Sale</v>
      </c>
      <c r="X8385" t="b">
        <v>0</v>
      </c>
      <c r="Y8385">
        <v>3</v>
      </c>
      <c r="Z8385">
        <v>62.06</v>
      </c>
      <c r="AA8385">
        <v>124.11</v>
      </c>
      <c r="AB8385">
        <v>0</v>
      </c>
      <c r="AC8385" t="str">
        <f>IF(MasterData[[#This Row],[Discount Amount]]&gt;0, "Promotional sale", "Non-Promotional Sales")</f>
        <v>Non-Promotional Sales</v>
      </c>
    </row>
    <row r="8386" spans="1:29" x14ac:dyDescent="0.25">
      <c r="A8386">
        <v>8385</v>
      </c>
      <c r="B8386" s="1" t="s">
        <v>215</v>
      </c>
      <c r="C8386" s="2">
        <v>0.9255902777777778</v>
      </c>
      <c r="D8386">
        <v>468</v>
      </c>
      <c r="E8386">
        <v>58</v>
      </c>
      <c r="F8386" s="1" t="s">
        <v>28</v>
      </c>
      <c r="G8386" s="1" t="s">
        <v>81</v>
      </c>
      <c r="H8386">
        <v>64.248000000000005</v>
      </c>
      <c r="I8386">
        <v>-84.889600000000002</v>
      </c>
      <c r="J8386">
        <v>80</v>
      </c>
      <c r="K8386" t="b">
        <v>1</v>
      </c>
      <c r="L8386">
        <v>516</v>
      </c>
      <c r="M8386" s="1" t="s">
        <v>74</v>
      </c>
      <c r="N8386" s="1" t="s">
        <v>75</v>
      </c>
      <c r="O8386">
        <v>5</v>
      </c>
      <c r="P8386" t="b">
        <v>1</v>
      </c>
      <c r="Q8386" t="b">
        <v>1</v>
      </c>
      <c r="R8386" s="1" t="s">
        <v>41</v>
      </c>
      <c r="S8386" s="1" t="s">
        <v>58</v>
      </c>
      <c r="T8386">
        <v>5</v>
      </c>
      <c r="U8386" s="1" t="s">
        <v>45</v>
      </c>
      <c r="V8386" s="1" t="s">
        <v>46</v>
      </c>
      <c r="W8386" s="1" t="str">
        <f>IF(OR(MasterData[[#This Row],[Event]]="Christmas Market", MasterData[[#This Row],[Event]]="Christmas"), "Christmas Sale", "Non-Christmas Sale")</f>
        <v>Christmas Sale</v>
      </c>
      <c r="X8386" t="b">
        <v>0</v>
      </c>
      <c r="Y8386">
        <v>1</v>
      </c>
      <c r="Z8386">
        <v>53.98</v>
      </c>
      <c r="AA8386">
        <v>269.91000000000003</v>
      </c>
      <c r="AB8386">
        <v>0</v>
      </c>
      <c r="AC8386" t="str">
        <f>IF(MasterData[[#This Row],[Discount Amount]]&gt;0, "Promotional sale", "Non-Promotional Sales")</f>
        <v>Non-Promotional Sales</v>
      </c>
    </row>
    <row r="8387" spans="1:29" x14ac:dyDescent="0.25">
      <c r="A8387">
        <v>8386</v>
      </c>
      <c r="B8387" s="1" t="s">
        <v>167</v>
      </c>
      <c r="C8387" s="2">
        <v>0.36408564814814826</v>
      </c>
      <c r="D8387">
        <v>456</v>
      </c>
      <c r="E8387">
        <v>63</v>
      </c>
      <c r="F8387" s="1" t="s">
        <v>61</v>
      </c>
      <c r="G8387" s="1" t="s">
        <v>51</v>
      </c>
      <c r="H8387">
        <v>53.760899999999999</v>
      </c>
      <c r="I8387">
        <v>-98.813900000000004</v>
      </c>
      <c r="J8387">
        <v>80</v>
      </c>
      <c r="K8387" t="b">
        <v>1</v>
      </c>
      <c r="L8387">
        <v>15</v>
      </c>
      <c r="M8387" s="1" t="s">
        <v>63</v>
      </c>
      <c r="N8387" s="1" t="s">
        <v>64</v>
      </c>
      <c r="O8387">
        <v>1</v>
      </c>
      <c r="P8387" t="b">
        <v>1</v>
      </c>
      <c r="Q8387" t="b">
        <v>1</v>
      </c>
      <c r="R8387" s="1" t="s">
        <v>52</v>
      </c>
      <c r="S8387" s="1" t="s">
        <v>58</v>
      </c>
      <c r="T8387">
        <v>4</v>
      </c>
      <c r="U8387" s="1" t="s">
        <v>45</v>
      </c>
      <c r="V8387" s="1" t="s">
        <v>35</v>
      </c>
      <c r="W8387" s="1" t="str">
        <f>IF(OR(MasterData[[#This Row],[Event]]="Christmas Market", MasterData[[#This Row],[Event]]="Christmas"), "Christmas Sale", "Non-Christmas Sale")</f>
        <v>Non-Christmas Sale</v>
      </c>
      <c r="X8387" t="b">
        <v>1</v>
      </c>
      <c r="Y8387">
        <v>1</v>
      </c>
      <c r="Z8387">
        <v>93.29</v>
      </c>
      <c r="AA8387">
        <v>93.29</v>
      </c>
      <c r="AB8387">
        <v>0</v>
      </c>
      <c r="AC8387" t="str">
        <f>IF(MasterData[[#This Row],[Discount Amount]]&gt;0, "Promotional sale", "Non-Promotional Sales")</f>
        <v>Non-Promotional Sales</v>
      </c>
    </row>
    <row r="8388" spans="1:29" x14ac:dyDescent="0.25">
      <c r="A8388">
        <v>8387</v>
      </c>
      <c r="B8388" s="1" t="s">
        <v>173</v>
      </c>
      <c r="C8388" s="2">
        <v>3.1875000000000098E-2</v>
      </c>
      <c r="D8388">
        <v>349</v>
      </c>
      <c r="E8388">
        <v>70</v>
      </c>
      <c r="F8388" s="1" t="s">
        <v>37</v>
      </c>
      <c r="G8388" s="1" t="s">
        <v>81</v>
      </c>
      <c r="H8388">
        <v>64.248000000000005</v>
      </c>
      <c r="I8388">
        <v>-84.889600000000002</v>
      </c>
      <c r="J8388">
        <v>95</v>
      </c>
      <c r="K8388" t="b">
        <v>1</v>
      </c>
      <c r="L8388">
        <v>31</v>
      </c>
      <c r="M8388" s="1" t="s">
        <v>56</v>
      </c>
      <c r="N8388" s="1" t="s">
        <v>57</v>
      </c>
      <c r="O8388">
        <v>3</v>
      </c>
      <c r="P8388" t="b">
        <v>0</v>
      </c>
      <c r="Q8388" t="b">
        <v>1</v>
      </c>
      <c r="R8388" s="1" t="s">
        <v>41</v>
      </c>
      <c r="S8388" s="1" t="s">
        <v>33</v>
      </c>
      <c r="T8388">
        <v>3</v>
      </c>
      <c r="U8388" s="1" t="s">
        <v>42</v>
      </c>
      <c r="V8388" s="1" t="s">
        <v>35</v>
      </c>
      <c r="W8388" s="1" t="str">
        <f>IF(OR(MasterData[[#This Row],[Event]]="Christmas Market", MasterData[[#This Row],[Event]]="Christmas"), "Christmas Sale", "Non-Christmas Sale")</f>
        <v>Non-Christmas Sale</v>
      </c>
      <c r="X8388" t="b">
        <v>0</v>
      </c>
      <c r="Y8388">
        <v>3</v>
      </c>
      <c r="Z8388">
        <v>71.23</v>
      </c>
      <c r="AA8388">
        <v>213.69</v>
      </c>
      <c r="AB8388">
        <v>0</v>
      </c>
      <c r="AC8388" t="str">
        <f>IF(MasterData[[#This Row],[Discount Amount]]&gt;0, "Promotional sale", "Non-Promotional Sales")</f>
        <v>Non-Promotional Sales</v>
      </c>
    </row>
    <row r="8389" spans="1:29" x14ac:dyDescent="0.25">
      <c r="A8389">
        <v>8388</v>
      </c>
      <c r="B8389" s="1" t="s">
        <v>344</v>
      </c>
      <c r="C8389" s="2">
        <v>0.59431712962962968</v>
      </c>
      <c r="D8389">
        <v>105</v>
      </c>
      <c r="E8389">
        <v>61</v>
      </c>
      <c r="F8389" s="1" t="s">
        <v>28</v>
      </c>
      <c r="G8389" s="1" t="s">
        <v>68</v>
      </c>
      <c r="H8389">
        <v>46.318800000000003</v>
      </c>
      <c r="I8389">
        <v>-63.146099999999997</v>
      </c>
      <c r="J8389">
        <v>68</v>
      </c>
      <c r="K8389" t="b">
        <v>0</v>
      </c>
      <c r="L8389">
        <v>225</v>
      </c>
      <c r="M8389" s="1" t="s">
        <v>74</v>
      </c>
      <c r="N8389" s="1" t="s">
        <v>75</v>
      </c>
      <c r="O8389">
        <v>3</v>
      </c>
      <c r="P8389" t="b">
        <v>0</v>
      </c>
      <c r="Q8389" t="b">
        <v>1</v>
      </c>
      <c r="R8389" s="1" t="s">
        <v>52</v>
      </c>
      <c r="S8389" s="1" t="s">
        <v>58</v>
      </c>
      <c r="T8389">
        <v>2</v>
      </c>
      <c r="U8389" s="1" t="s">
        <v>45</v>
      </c>
      <c r="V8389" s="1" t="s">
        <v>59</v>
      </c>
      <c r="W8389" s="1" t="str">
        <f>IF(OR(MasterData[[#This Row],[Event]]="Christmas Market", MasterData[[#This Row],[Event]]="Christmas"), "Christmas Sale", "Non-Christmas Sale")</f>
        <v>Non-Christmas Sale</v>
      </c>
      <c r="X8389" t="b">
        <v>1</v>
      </c>
      <c r="Y8389">
        <v>5</v>
      </c>
      <c r="Z8389">
        <v>46.23</v>
      </c>
      <c r="AA8389">
        <v>138.69</v>
      </c>
      <c r="AB8389">
        <v>13.87</v>
      </c>
      <c r="AC8389" t="str">
        <f>IF(MasterData[[#This Row],[Discount Amount]]&gt;0, "Promotional sale", "Non-Promotional Sales")</f>
        <v>Promotional sale</v>
      </c>
    </row>
    <row r="8390" spans="1:29" x14ac:dyDescent="0.25">
      <c r="A8390">
        <v>8389</v>
      </c>
      <c r="B8390" s="1" t="s">
        <v>173</v>
      </c>
      <c r="C8390" s="2">
        <v>0.97469907407407397</v>
      </c>
      <c r="D8390">
        <v>218</v>
      </c>
      <c r="E8390">
        <v>53</v>
      </c>
      <c r="F8390" s="1" t="s">
        <v>61</v>
      </c>
      <c r="G8390" s="1" t="s">
        <v>62</v>
      </c>
      <c r="H8390">
        <v>46.565300000000001</v>
      </c>
      <c r="I8390">
        <v>-66.4619</v>
      </c>
      <c r="J8390">
        <v>4</v>
      </c>
      <c r="K8390" t="b">
        <v>1</v>
      </c>
      <c r="L8390">
        <v>338</v>
      </c>
      <c r="M8390" s="1" t="s">
        <v>39</v>
      </c>
      <c r="N8390" s="1" t="s">
        <v>40</v>
      </c>
      <c r="O8390">
        <v>3</v>
      </c>
      <c r="P8390" t="b">
        <v>1</v>
      </c>
      <c r="Q8390" t="b">
        <v>0</v>
      </c>
      <c r="R8390" s="1" t="s">
        <v>41</v>
      </c>
      <c r="S8390" s="1" t="s">
        <v>33</v>
      </c>
      <c r="T8390">
        <v>4</v>
      </c>
      <c r="U8390" s="1" t="s">
        <v>42</v>
      </c>
      <c r="V8390" s="1" t="s">
        <v>46</v>
      </c>
      <c r="W8390" s="1" t="str">
        <f>IF(OR(MasterData[[#This Row],[Event]]="Christmas Market", MasterData[[#This Row],[Event]]="Christmas"), "Christmas Sale", "Non-Christmas Sale")</f>
        <v>Christmas Sale</v>
      </c>
      <c r="X8390" t="b">
        <v>1</v>
      </c>
      <c r="Y8390">
        <v>1</v>
      </c>
      <c r="Z8390">
        <v>98</v>
      </c>
      <c r="AA8390">
        <v>294</v>
      </c>
      <c r="AB8390">
        <v>0</v>
      </c>
      <c r="AC8390" t="str">
        <f>IF(MasterData[[#This Row],[Discount Amount]]&gt;0, "Promotional sale", "Non-Promotional Sales")</f>
        <v>Non-Promotional Sales</v>
      </c>
    </row>
    <row r="8391" spans="1:29" x14ac:dyDescent="0.25">
      <c r="A8391">
        <v>8390</v>
      </c>
      <c r="B8391" s="1" t="s">
        <v>159</v>
      </c>
      <c r="C8391" s="2">
        <v>0.41567129629629629</v>
      </c>
      <c r="D8391">
        <v>485</v>
      </c>
      <c r="E8391">
        <v>52</v>
      </c>
      <c r="F8391" s="1" t="s">
        <v>37</v>
      </c>
      <c r="G8391" s="1" t="s">
        <v>51</v>
      </c>
      <c r="H8391">
        <v>53.760899999999999</v>
      </c>
      <c r="I8391">
        <v>-98.813900000000004</v>
      </c>
      <c r="J8391">
        <v>12</v>
      </c>
      <c r="K8391" t="b">
        <v>1</v>
      </c>
      <c r="L8391">
        <v>402</v>
      </c>
      <c r="M8391" s="1" t="s">
        <v>74</v>
      </c>
      <c r="N8391" s="1" t="s">
        <v>75</v>
      </c>
      <c r="O8391">
        <v>4</v>
      </c>
      <c r="P8391" t="b">
        <v>1</v>
      </c>
      <c r="Q8391" t="b">
        <v>1</v>
      </c>
      <c r="R8391" s="1" t="s">
        <v>41</v>
      </c>
      <c r="S8391" s="1" t="s">
        <v>49</v>
      </c>
      <c r="T8391">
        <v>2</v>
      </c>
      <c r="U8391" s="1" t="s">
        <v>45</v>
      </c>
      <c r="V8391" s="1" t="s">
        <v>35</v>
      </c>
      <c r="W8391" s="1" t="str">
        <f>IF(OR(MasterData[[#This Row],[Event]]="Christmas Market", MasterData[[#This Row],[Event]]="Christmas"), "Christmas Sale", "Non-Christmas Sale")</f>
        <v>Non-Christmas Sale</v>
      </c>
      <c r="X8391" t="b">
        <v>1</v>
      </c>
      <c r="Y8391">
        <v>4</v>
      </c>
      <c r="Z8391">
        <v>32.229999999999997</v>
      </c>
      <c r="AA8391">
        <v>128.93</v>
      </c>
      <c r="AB8391">
        <v>0</v>
      </c>
      <c r="AC8391" t="str">
        <f>IF(MasterData[[#This Row],[Discount Amount]]&gt;0, "Promotional sale", "Non-Promotional Sales")</f>
        <v>Non-Promotional Sales</v>
      </c>
    </row>
    <row r="8392" spans="1:29" x14ac:dyDescent="0.25">
      <c r="A8392">
        <v>8391</v>
      </c>
      <c r="B8392" s="1" t="s">
        <v>106</v>
      </c>
      <c r="C8392" s="2">
        <v>0.85359953703703706</v>
      </c>
      <c r="D8392">
        <v>278</v>
      </c>
      <c r="E8392">
        <v>45</v>
      </c>
      <c r="F8392" s="1" t="s">
        <v>37</v>
      </c>
      <c r="G8392" s="1" t="s">
        <v>29</v>
      </c>
      <c r="H8392">
        <v>51.253799999999998</v>
      </c>
      <c r="I8392">
        <v>-85.3232</v>
      </c>
      <c r="J8392">
        <v>29</v>
      </c>
      <c r="K8392" t="b">
        <v>1</v>
      </c>
      <c r="L8392">
        <v>585</v>
      </c>
      <c r="M8392" s="1" t="s">
        <v>56</v>
      </c>
      <c r="N8392" s="1" t="s">
        <v>57</v>
      </c>
      <c r="O8392">
        <v>1</v>
      </c>
      <c r="P8392" t="b">
        <v>0</v>
      </c>
      <c r="Q8392" t="b">
        <v>0</v>
      </c>
      <c r="R8392" s="1" t="s">
        <v>32</v>
      </c>
      <c r="S8392" s="1" t="s">
        <v>53</v>
      </c>
      <c r="T8392">
        <v>3</v>
      </c>
      <c r="U8392" s="1" t="s">
        <v>34</v>
      </c>
      <c r="V8392" s="1" t="s">
        <v>59</v>
      </c>
      <c r="W8392" s="1" t="str">
        <f>IF(OR(MasterData[[#This Row],[Event]]="Christmas Market", MasterData[[#This Row],[Event]]="Christmas"), "Christmas Sale", "Non-Christmas Sale")</f>
        <v>Non-Christmas Sale</v>
      </c>
      <c r="X8392" t="b">
        <v>0</v>
      </c>
      <c r="Y8392">
        <v>1</v>
      </c>
      <c r="Z8392">
        <v>64.34</v>
      </c>
      <c r="AA8392">
        <v>64.34</v>
      </c>
      <c r="AB8392">
        <v>6.43</v>
      </c>
      <c r="AC8392" t="str">
        <f>IF(MasterData[[#This Row],[Discount Amount]]&gt;0, "Promotional sale", "Non-Promotional Sales")</f>
        <v>Promotional sale</v>
      </c>
    </row>
    <row r="8393" spans="1:29" x14ac:dyDescent="0.25">
      <c r="A8393">
        <v>8392</v>
      </c>
      <c r="B8393" s="1" t="s">
        <v>400</v>
      </c>
      <c r="C8393" s="2">
        <v>0.37561342592592584</v>
      </c>
      <c r="D8393">
        <v>413</v>
      </c>
      <c r="E8393">
        <v>18</v>
      </c>
      <c r="F8393" s="1" t="s">
        <v>28</v>
      </c>
      <c r="G8393" s="1" t="s">
        <v>62</v>
      </c>
      <c r="H8393">
        <v>46.565300000000001</v>
      </c>
      <c r="I8393">
        <v>-66.4619</v>
      </c>
      <c r="J8393">
        <v>89</v>
      </c>
      <c r="K8393" t="b">
        <v>0</v>
      </c>
      <c r="L8393">
        <v>827</v>
      </c>
      <c r="M8393" s="1" t="s">
        <v>74</v>
      </c>
      <c r="N8393" s="1" t="s">
        <v>75</v>
      </c>
      <c r="O8393">
        <v>3</v>
      </c>
      <c r="P8393" t="b">
        <v>1</v>
      </c>
      <c r="Q8393" t="b">
        <v>1</v>
      </c>
      <c r="R8393" s="1" t="s">
        <v>32</v>
      </c>
      <c r="S8393" s="1" t="s">
        <v>49</v>
      </c>
      <c r="T8393">
        <v>5</v>
      </c>
      <c r="U8393" s="1" t="s">
        <v>34</v>
      </c>
      <c r="V8393" s="1" t="s">
        <v>59</v>
      </c>
      <c r="W8393" s="1" t="str">
        <f>IF(OR(MasterData[[#This Row],[Event]]="Christmas Market", MasterData[[#This Row],[Event]]="Christmas"), "Christmas Sale", "Non-Christmas Sale")</f>
        <v>Non-Christmas Sale</v>
      </c>
      <c r="X8393" t="b">
        <v>0</v>
      </c>
      <c r="Y8393">
        <v>5</v>
      </c>
      <c r="Z8393">
        <v>88.53</v>
      </c>
      <c r="AA8393">
        <v>265.60000000000002</v>
      </c>
      <c r="AB8393">
        <v>26.56</v>
      </c>
      <c r="AC8393" t="str">
        <f>IF(MasterData[[#This Row],[Discount Amount]]&gt;0, "Promotional sale", "Non-Promotional Sales")</f>
        <v>Promotional sale</v>
      </c>
    </row>
    <row r="8394" spans="1:29" x14ac:dyDescent="0.25">
      <c r="A8394">
        <v>8393</v>
      </c>
      <c r="B8394" s="1" t="s">
        <v>408</v>
      </c>
      <c r="C8394" s="2">
        <v>0.61428240740740736</v>
      </c>
      <c r="D8394">
        <v>95</v>
      </c>
      <c r="E8394">
        <v>21</v>
      </c>
      <c r="F8394" s="1" t="s">
        <v>28</v>
      </c>
      <c r="G8394" s="1" t="s">
        <v>79</v>
      </c>
      <c r="H8394">
        <v>63.588799999999999</v>
      </c>
      <c r="I8394">
        <v>-115.5069</v>
      </c>
      <c r="J8394">
        <v>87</v>
      </c>
      <c r="K8394" t="b">
        <v>1</v>
      </c>
      <c r="L8394">
        <v>903</v>
      </c>
      <c r="M8394" s="1" t="s">
        <v>56</v>
      </c>
      <c r="N8394" s="1" t="s">
        <v>57</v>
      </c>
      <c r="O8394">
        <v>3</v>
      </c>
      <c r="P8394" t="b">
        <v>0</v>
      </c>
      <c r="Q8394" t="b">
        <v>1</v>
      </c>
      <c r="R8394" s="1" t="s">
        <v>32</v>
      </c>
      <c r="S8394" s="1" t="s">
        <v>33</v>
      </c>
      <c r="T8394">
        <v>1</v>
      </c>
      <c r="U8394" s="1" t="s">
        <v>42</v>
      </c>
      <c r="V8394" s="1" t="s">
        <v>59</v>
      </c>
      <c r="W8394" s="1" t="str">
        <f>IF(OR(MasterData[[#This Row],[Event]]="Christmas Market", MasterData[[#This Row],[Event]]="Christmas"), "Christmas Sale", "Non-Christmas Sale")</f>
        <v>Non-Christmas Sale</v>
      </c>
      <c r="X8394" t="b">
        <v>0</v>
      </c>
      <c r="Y8394">
        <v>1</v>
      </c>
      <c r="Z8394">
        <v>72.180000000000007</v>
      </c>
      <c r="AA8394">
        <v>216.54</v>
      </c>
      <c r="AB8394">
        <v>21.65</v>
      </c>
      <c r="AC8394" t="str">
        <f>IF(MasterData[[#This Row],[Discount Amount]]&gt;0, "Promotional sale", "Non-Promotional Sales")</f>
        <v>Promotional sale</v>
      </c>
    </row>
    <row r="8395" spans="1:29" x14ac:dyDescent="0.25">
      <c r="A8395">
        <v>8394</v>
      </c>
      <c r="B8395" s="1" t="s">
        <v>329</v>
      </c>
      <c r="C8395" s="2">
        <v>0.7919328703703703</v>
      </c>
      <c r="D8395">
        <v>309</v>
      </c>
      <c r="E8395">
        <v>52</v>
      </c>
      <c r="F8395" s="1" t="s">
        <v>37</v>
      </c>
      <c r="G8395" s="1" t="s">
        <v>66</v>
      </c>
      <c r="H8395">
        <v>45.077800000000003</v>
      </c>
      <c r="I8395">
        <v>-63.546700000000001</v>
      </c>
      <c r="J8395">
        <v>6</v>
      </c>
      <c r="K8395" t="b">
        <v>0</v>
      </c>
      <c r="L8395">
        <v>312</v>
      </c>
      <c r="M8395" s="1" t="s">
        <v>74</v>
      </c>
      <c r="N8395" s="1" t="s">
        <v>75</v>
      </c>
      <c r="O8395">
        <v>4</v>
      </c>
      <c r="P8395" t="b">
        <v>0</v>
      </c>
      <c r="Q8395" t="b">
        <v>1</v>
      </c>
      <c r="R8395" s="1" t="s">
        <v>32</v>
      </c>
      <c r="S8395" s="1" t="s">
        <v>33</v>
      </c>
      <c r="T8395">
        <v>4</v>
      </c>
      <c r="U8395" s="1" t="s">
        <v>34</v>
      </c>
      <c r="V8395" s="1" t="s">
        <v>59</v>
      </c>
      <c r="W8395" s="1" t="str">
        <f>IF(OR(MasterData[[#This Row],[Event]]="Christmas Market", MasterData[[#This Row],[Event]]="Christmas"), "Christmas Sale", "Non-Christmas Sale")</f>
        <v>Non-Christmas Sale</v>
      </c>
      <c r="X8395" t="b">
        <v>0</v>
      </c>
      <c r="Y8395">
        <v>3</v>
      </c>
      <c r="Z8395">
        <v>43.13</v>
      </c>
      <c r="AA8395">
        <v>172.52</v>
      </c>
      <c r="AB8395">
        <v>17.25</v>
      </c>
      <c r="AC8395" t="str">
        <f>IF(MasterData[[#This Row],[Discount Amount]]&gt;0, "Promotional sale", "Non-Promotional Sales")</f>
        <v>Promotional sale</v>
      </c>
    </row>
    <row r="8396" spans="1:29" x14ac:dyDescent="0.25">
      <c r="A8396">
        <v>8395</v>
      </c>
      <c r="B8396" s="1" t="s">
        <v>165</v>
      </c>
      <c r="C8396" s="2">
        <v>0.48922453703703694</v>
      </c>
      <c r="D8396">
        <v>116</v>
      </c>
      <c r="E8396">
        <v>59</v>
      </c>
      <c r="F8396" s="1" t="s">
        <v>61</v>
      </c>
      <c r="G8396" s="1" t="s">
        <v>48</v>
      </c>
      <c r="H8396">
        <v>53.933300000000003</v>
      </c>
      <c r="I8396">
        <v>-116.5765</v>
      </c>
      <c r="J8396">
        <v>34</v>
      </c>
      <c r="K8396" t="b">
        <v>0</v>
      </c>
      <c r="L8396">
        <v>682</v>
      </c>
      <c r="M8396" s="1" t="s">
        <v>63</v>
      </c>
      <c r="N8396" s="1" t="s">
        <v>64</v>
      </c>
      <c r="O8396">
        <v>2</v>
      </c>
      <c r="P8396" t="b">
        <v>0</v>
      </c>
      <c r="Q8396" t="b">
        <v>0</v>
      </c>
      <c r="R8396" s="1" t="s">
        <v>32</v>
      </c>
      <c r="S8396" s="1" t="s">
        <v>33</v>
      </c>
      <c r="T8396">
        <v>3</v>
      </c>
      <c r="U8396" s="1" t="s">
        <v>42</v>
      </c>
      <c r="V8396" s="1" t="s">
        <v>46</v>
      </c>
      <c r="W8396" s="1" t="str">
        <f>IF(OR(MasterData[[#This Row],[Event]]="Christmas Market", MasterData[[#This Row],[Event]]="Christmas"), "Christmas Sale", "Non-Christmas Sale")</f>
        <v>Christmas Sale</v>
      </c>
      <c r="X8396" t="b">
        <v>0</v>
      </c>
      <c r="Y8396">
        <v>2</v>
      </c>
      <c r="Z8396">
        <v>92.83</v>
      </c>
      <c r="AA8396">
        <v>185.66</v>
      </c>
      <c r="AB8396">
        <v>0</v>
      </c>
      <c r="AC8396" t="str">
        <f>IF(MasterData[[#This Row],[Discount Amount]]&gt;0, "Promotional sale", "Non-Promotional Sales")</f>
        <v>Non-Promotional Sales</v>
      </c>
    </row>
    <row r="8397" spans="1:29" x14ac:dyDescent="0.25">
      <c r="A8397">
        <v>8396</v>
      </c>
      <c r="B8397" s="1" t="s">
        <v>264</v>
      </c>
      <c r="C8397" s="2">
        <v>0.30385416666666676</v>
      </c>
      <c r="D8397">
        <v>147</v>
      </c>
      <c r="E8397">
        <v>21</v>
      </c>
      <c r="F8397" s="1" t="s">
        <v>37</v>
      </c>
      <c r="G8397" s="1" t="s">
        <v>68</v>
      </c>
      <c r="H8397">
        <v>46.318800000000003</v>
      </c>
      <c r="I8397">
        <v>-63.146099999999997</v>
      </c>
      <c r="J8397">
        <v>55</v>
      </c>
      <c r="K8397" t="b">
        <v>0</v>
      </c>
      <c r="L8397">
        <v>656</v>
      </c>
      <c r="M8397" s="1" t="s">
        <v>63</v>
      </c>
      <c r="N8397" s="1" t="s">
        <v>64</v>
      </c>
      <c r="O8397">
        <v>2</v>
      </c>
      <c r="P8397" t="b">
        <v>1</v>
      </c>
      <c r="Q8397" t="b">
        <v>1</v>
      </c>
      <c r="R8397" s="1" t="s">
        <v>52</v>
      </c>
      <c r="S8397" s="1" t="s">
        <v>33</v>
      </c>
      <c r="T8397">
        <v>5</v>
      </c>
      <c r="U8397" s="1" t="s">
        <v>45</v>
      </c>
      <c r="V8397" s="1" t="s">
        <v>59</v>
      </c>
      <c r="W8397" s="1" t="str">
        <f>IF(OR(MasterData[[#This Row],[Event]]="Christmas Market", MasterData[[#This Row],[Event]]="Christmas"), "Christmas Sale", "Non-Christmas Sale")</f>
        <v>Non-Christmas Sale</v>
      </c>
      <c r="X8397" t="b">
        <v>0</v>
      </c>
      <c r="Y8397">
        <v>2</v>
      </c>
      <c r="Z8397">
        <v>69.31</v>
      </c>
      <c r="AA8397">
        <v>138.62</v>
      </c>
      <c r="AB8397">
        <v>13.86</v>
      </c>
      <c r="AC8397" t="str">
        <f>IF(MasterData[[#This Row],[Discount Amount]]&gt;0, "Promotional sale", "Non-Promotional Sales")</f>
        <v>Promotional sale</v>
      </c>
    </row>
    <row r="8398" spans="1:29" x14ac:dyDescent="0.25">
      <c r="A8398">
        <v>8397</v>
      </c>
      <c r="B8398" s="1" t="s">
        <v>238</v>
      </c>
      <c r="C8398" s="2">
        <v>0.76377314814814823</v>
      </c>
      <c r="D8398">
        <v>499</v>
      </c>
      <c r="E8398">
        <v>36</v>
      </c>
      <c r="F8398" s="1" t="s">
        <v>37</v>
      </c>
      <c r="G8398" s="1" t="s">
        <v>79</v>
      </c>
      <c r="H8398">
        <v>63.588799999999999</v>
      </c>
      <c r="I8398">
        <v>-115.5069</v>
      </c>
      <c r="J8398">
        <v>68</v>
      </c>
      <c r="K8398" t="b">
        <v>0</v>
      </c>
      <c r="L8398">
        <v>344</v>
      </c>
      <c r="M8398" s="1" t="s">
        <v>74</v>
      </c>
      <c r="N8398" s="1" t="s">
        <v>75</v>
      </c>
      <c r="O8398">
        <v>3</v>
      </c>
      <c r="P8398" t="b">
        <v>1</v>
      </c>
      <c r="Q8398" t="b">
        <v>1</v>
      </c>
      <c r="R8398" s="1" t="s">
        <v>41</v>
      </c>
      <c r="S8398" s="1" t="s">
        <v>49</v>
      </c>
      <c r="T8398">
        <v>5</v>
      </c>
      <c r="U8398" s="1" t="s">
        <v>42</v>
      </c>
      <c r="V8398" s="1" t="s">
        <v>59</v>
      </c>
      <c r="W8398" s="1" t="str">
        <f>IF(OR(MasterData[[#This Row],[Event]]="Christmas Market", MasterData[[#This Row],[Event]]="Christmas"), "Christmas Sale", "Non-Christmas Sale")</f>
        <v>Non-Christmas Sale</v>
      </c>
      <c r="X8398" t="b">
        <v>1</v>
      </c>
      <c r="Y8398">
        <v>3</v>
      </c>
      <c r="Z8398">
        <v>88.2</v>
      </c>
      <c r="AA8398">
        <v>264.60000000000002</v>
      </c>
      <c r="AB8398">
        <v>26.46</v>
      </c>
      <c r="AC8398" t="str">
        <f>IF(MasterData[[#This Row],[Discount Amount]]&gt;0, "Promotional sale", "Non-Promotional Sales")</f>
        <v>Promotional sale</v>
      </c>
    </row>
    <row r="8399" spans="1:29" x14ac:dyDescent="0.25">
      <c r="A8399">
        <v>8398</v>
      </c>
      <c r="B8399" s="1" t="s">
        <v>203</v>
      </c>
      <c r="C8399" s="2">
        <v>0.24254629629629632</v>
      </c>
      <c r="D8399">
        <v>194</v>
      </c>
      <c r="E8399">
        <v>57</v>
      </c>
      <c r="F8399" s="1" t="s">
        <v>28</v>
      </c>
      <c r="G8399" s="1" t="s">
        <v>81</v>
      </c>
      <c r="H8399">
        <v>64.248000000000005</v>
      </c>
      <c r="I8399">
        <v>-84.889600000000002</v>
      </c>
      <c r="J8399">
        <v>65</v>
      </c>
      <c r="K8399" t="b">
        <v>0</v>
      </c>
      <c r="L8399">
        <v>908</v>
      </c>
      <c r="M8399" s="1" t="s">
        <v>30</v>
      </c>
      <c r="N8399" s="1" t="s">
        <v>31</v>
      </c>
      <c r="O8399">
        <v>4</v>
      </c>
      <c r="P8399" t="b">
        <v>0</v>
      </c>
      <c r="Q8399" t="b">
        <v>1</v>
      </c>
      <c r="R8399" s="1" t="s">
        <v>52</v>
      </c>
      <c r="S8399" s="1" t="s">
        <v>53</v>
      </c>
      <c r="T8399">
        <v>3</v>
      </c>
      <c r="U8399" s="1" t="s">
        <v>45</v>
      </c>
      <c r="V8399" s="1" t="s">
        <v>46</v>
      </c>
      <c r="W8399" s="1" t="str">
        <f>IF(OR(MasterData[[#This Row],[Event]]="Christmas Market", MasterData[[#This Row],[Event]]="Christmas"), "Christmas Sale", "Non-Christmas Sale")</f>
        <v>Christmas Sale</v>
      </c>
      <c r="X8399" t="b">
        <v>1</v>
      </c>
      <c r="Y8399">
        <v>1</v>
      </c>
      <c r="Z8399">
        <v>61.27</v>
      </c>
      <c r="AA8399">
        <v>245.09</v>
      </c>
      <c r="AB8399">
        <v>0</v>
      </c>
      <c r="AC8399" t="str">
        <f>IF(MasterData[[#This Row],[Discount Amount]]&gt;0, "Promotional sale", "Non-Promotional Sales")</f>
        <v>Non-Promotional Sales</v>
      </c>
    </row>
    <row r="8400" spans="1:29" x14ac:dyDescent="0.25">
      <c r="A8400">
        <v>8399</v>
      </c>
      <c r="B8400" s="1" t="s">
        <v>358</v>
      </c>
      <c r="C8400" s="2">
        <v>0.80027777777777787</v>
      </c>
      <c r="D8400">
        <v>475</v>
      </c>
      <c r="E8400">
        <v>26</v>
      </c>
      <c r="F8400" s="1" t="s">
        <v>37</v>
      </c>
      <c r="G8400" s="1" t="s">
        <v>68</v>
      </c>
      <c r="H8400">
        <v>46.318800000000003</v>
      </c>
      <c r="I8400">
        <v>-63.146099999999997</v>
      </c>
      <c r="J8400">
        <v>56</v>
      </c>
      <c r="K8400" t="b">
        <v>0</v>
      </c>
      <c r="L8400">
        <v>288</v>
      </c>
      <c r="M8400" s="1" t="s">
        <v>63</v>
      </c>
      <c r="N8400" s="1" t="s">
        <v>64</v>
      </c>
      <c r="O8400">
        <v>3</v>
      </c>
      <c r="P8400" t="b">
        <v>1</v>
      </c>
      <c r="Q8400" t="b">
        <v>0</v>
      </c>
      <c r="R8400" s="1" t="s">
        <v>52</v>
      </c>
      <c r="S8400" s="1" t="s">
        <v>33</v>
      </c>
      <c r="T8400">
        <v>1</v>
      </c>
      <c r="U8400" s="1" t="s">
        <v>45</v>
      </c>
      <c r="V8400" s="1" t="s">
        <v>59</v>
      </c>
      <c r="W8400" s="1" t="str">
        <f>IF(OR(MasterData[[#This Row],[Event]]="Christmas Market", MasterData[[#This Row],[Event]]="Christmas"), "Christmas Sale", "Non-Christmas Sale")</f>
        <v>Non-Christmas Sale</v>
      </c>
      <c r="X8400" t="b">
        <v>0</v>
      </c>
      <c r="Y8400">
        <v>5</v>
      </c>
      <c r="Z8400">
        <v>78.430000000000007</v>
      </c>
      <c r="AA8400">
        <v>235.3</v>
      </c>
      <c r="AB8400">
        <v>23.53</v>
      </c>
      <c r="AC8400" t="str">
        <f>IF(MasterData[[#This Row],[Discount Amount]]&gt;0, "Promotional sale", "Non-Promotional Sales")</f>
        <v>Promotional sale</v>
      </c>
    </row>
    <row r="8401" spans="1:29" x14ac:dyDescent="0.25">
      <c r="A8401">
        <v>8400</v>
      </c>
      <c r="B8401" s="1" t="s">
        <v>301</v>
      </c>
      <c r="C8401" s="2">
        <v>0.69197916666666659</v>
      </c>
      <c r="D8401">
        <v>206</v>
      </c>
      <c r="E8401">
        <v>62</v>
      </c>
      <c r="F8401" s="1" t="s">
        <v>37</v>
      </c>
      <c r="G8401" s="1" t="s">
        <v>51</v>
      </c>
      <c r="H8401">
        <v>53.760899999999999</v>
      </c>
      <c r="I8401">
        <v>-98.813900000000004</v>
      </c>
      <c r="J8401">
        <v>96</v>
      </c>
      <c r="K8401" t="b">
        <v>0</v>
      </c>
      <c r="L8401">
        <v>673</v>
      </c>
      <c r="M8401" s="1" t="s">
        <v>74</v>
      </c>
      <c r="N8401" s="1" t="s">
        <v>75</v>
      </c>
      <c r="O8401">
        <v>4</v>
      </c>
      <c r="P8401" t="b">
        <v>0</v>
      </c>
      <c r="Q8401" t="b">
        <v>1</v>
      </c>
      <c r="R8401" s="1" t="s">
        <v>52</v>
      </c>
      <c r="S8401" s="1" t="s">
        <v>49</v>
      </c>
      <c r="T8401">
        <v>5</v>
      </c>
      <c r="U8401" s="1" t="s">
        <v>45</v>
      </c>
      <c r="V8401" s="1" t="s">
        <v>35</v>
      </c>
      <c r="W8401" s="1" t="str">
        <f>IF(OR(MasterData[[#This Row],[Event]]="Christmas Market", MasterData[[#This Row],[Event]]="Christmas"), "Christmas Sale", "Non-Christmas Sale")</f>
        <v>Non-Christmas Sale</v>
      </c>
      <c r="X8401" t="b">
        <v>0</v>
      </c>
      <c r="Y8401">
        <v>1</v>
      </c>
      <c r="Z8401">
        <v>87.13</v>
      </c>
      <c r="AA8401">
        <v>348.51</v>
      </c>
      <c r="AB8401">
        <v>0</v>
      </c>
      <c r="AC8401" t="str">
        <f>IF(MasterData[[#This Row],[Discount Amount]]&gt;0, "Promotional sale", "Non-Promotional Sales")</f>
        <v>Non-Promotional Sales</v>
      </c>
    </row>
    <row r="8402" spans="1:29" x14ac:dyDescent="0.25">
      <c r="A8402">
        <v>8401</v>
      </c>
      <c r="B8402" s="1" t="s">
        <v>425</v>
      </c>
      <c r="C8402" s="2">
        <v>0.44865740740740745</v>
      </c>
      <c r="D8402">
        <v>379</v>
      </c>
      <c r="E8402">
        <v>45</v>
      </c>
      <c r="F8402" s="1" t="s">
        <v>28</v>
      </c>
      <c r="G8402" s="1" t="s">
        <v>44</v>
      </c>
      <c r="H8402">
        <v>46.813099999999999</v>
      </c>
      <c r="I8402">
        <v>-71.207499999999996</v>
      </c>
      <c r="J8402">
        <v>44</v>
      </c>
      <c r="K8402" t="b">
        <v>1</v>
      </c>
      <c r="L8402">
        <v>447</v>
      </c>
      <c r="M8402" s="1" t="s">
        <v>56</v>
      </c>
      <c r="N8402" s="1" t="s">
        <v>57</v>
      </c>
      <c r="O8402">
        <v>4</v>
      </c>
      <c r="P8402" t="b">
        <v>0</v>
      </c>
      <c r="Q8402" t="b">
        <v>0</v>
      </c>
      <c r="R8402" s="1" t="s">
        <v>32</v>
      </c>
      <c r="S8402" s="1" t="s">
        <v>58</v>
      </c>
      <c r="T8402">
        <v>1</v>
      </c>
      <c r="U8402" s="1" t="s">
        <v>42</v>
      </c>
      <c r="V8402" s="1" t="s">
        <v>46</v>
      </c>
      <c r="W8402" s="1" t="str">
        <f>IF(OR(MasterData[[#This Row],[Event]]="Christmas Market", MasterData[[#This Row],[Event]]="Christmas"), "Christmas Sale", "Non-Christmas Sale")</f>
        <v>Christmas Sale</v>
      </c>
      <c r="X8402" t="b">
        <v>1</v>
      </c>
      <c r="Y8402">
        <v>2</v>
      </c>
      <c r="Z8402">
        <v>29.43</v>
      </c>
      <c r="AA8402">
        <v>117.74</v>
      </c>
      <c r="AB8402">
        <v>0</v>
      </c>
      <c r="AC8402" t="str">
        <f>IF(MasterData[[#This Row],[Discount Amount]]&gt;0, "Promotional sale", "Non-Promotional Sales")</f>
        <v>Non-Promotional Sales</v>
      </c>
    </row>
    <row r="8403" spans="1:29" x14ac:dyDescent="0.25">
      <c r="A8403">
        <v>8402</v>
      </c>
      <c r="B8403" s="1" t="s">
        <v>402</v>
      </c>
      <c r="C8403" s="2">
        <v>0.22271990740740732</v>
      </c>
      <c r="D8403">
        <v>420</v>
      </c>
      <c r="E8403">
        <v>40</v>
      </c>
      <c r="F8403" s="1" t="s">
        <v>28</v>
      </c>
      <c r="G8403" s="1" t="s">
        <v>51</v>
      </c>
      <c r="H8403">
        <v>53.760899999999999</v>
      </c>
      <c r="I8403">
        <v>-98.813900000000004</v>
      </c>
      <c r="J8403">
        <v>90</v>
      </c>
      <c r="K8403" t="b">
        <v>0</v>
      </c>
      <c r="L8403">
        <v>77</v>
      </c>
      <c r="M8403" s="1" t="s">
        <v>56</v>
      </c>
      <c r="N8403" s="1" t="s">
        <v>57</v>
      </c>
      <c r="O8403">
        <v>3</v>
      </c>
      <c r="P8403" t="b">
        <v>1</v>
      </c>
      <c r="Q8403" t="b">
        <v>1</v>
      </c>
      <c r="R8403" s="1" t="s">
        <v>32</v>
      </c>
      <c r="S8403" s="1" t="s">
        <v>58</v>
      </c>
      <c r="T8403">
        <v>4</v>
      </c>
      <c r="U8403" s="1" t="s">
        <v>45</v>
      </c>
      <c r="V8403" s="1" t="s">
        <v>35</v>
      </c>
      <c r="W8403" s="1" t="str">
        <f>IF(OR(MasterData[[#This Row],[Event]]="Christmas Market", MasterData[[#This Row],[Event]]="Christmas"), "Christmas Sale", "Non-Christmas Sale")</f>
        <v>Non-Christmas Sale</v>
      </c>
      <c r="X8403" t="b">
        <v>0</v>
      </c>
      <c r="Y8403">
        <v>2</v>
      </c>
      <c r="Z8403">
        <v>64.040000000000006</v>
      </c>
      <c r="AA8403">
        <v>192.13</v>
      </c>
      <c r="AB8403">
        <v>0</v>
      </c>
      <c r="AC8403" t="str">
        <f>IF(MasterData[[#This Row],[Discount Amount]]&gt;0, "Promotional sale", "Non-Promotional Sales")</f>
        <v>Non-Promotional Sales</v>
      </c>
    </row>
    <row r="8404" spans="1:29" x14ac:dyDescent="0.25">
      <c r="A8404">
        <v>8403</v>
      </c>
      <c r="B8404" s="1" t="s">
        <v>222</v>
      </c>
      <c r="C8404" s="2">
        <v>0.80981481481481477</v>
      </c>
      <c r="D8404">
        <v>287</v>
      </c>
      <c r="E8404">
        <v>63</v>
      </c>
      <c r="F8404" s="1" t="s">
        <v>61</v>
      </c>
      <c r="G8404" s="1" t="s">
        <v>29</v>
      </c>
      <c r="H8404">
        <v>51.253799999999998</v>
      </c>
      <c r="I8404">
        <v>-85.3232</v>
      </c>
      <c r="J8404">
        <v>47</v>
      </c>
      <c r="K8404" t="b">
        <v>1</v>
      </c>
      <c r="L8404">
        <v>119</v>
      </c>
      <c r="M8404" s="1" t="s">
        <v>39</v>
      </c>
      <c r="N8404" s="1" t="s">
        <v>40</v>
      </c>
      <c r="O8404">
        <v>3</v>
      </c>
      <c r="P8404" t="b">
        <v>1</v>
      </c>
      <c r="Q8404" t="b">
        <v>0</v>
      </c>
      <c r="R8404" s="1" t="s">
        <v>32</v>
      </c>
      <c r="S8404" s="1" t="s">
        <v>58</v>
      </c>
      <c r="T8404">
        <v>5</v>
      </c>
      <c r="U8404" s="1" t="s">
        <v>45</v>
      </c>
      <c r="V8404" s="1" t="s">
        <v>35</v>
      </c>
      <c r="W8404" s="1" t="str">
        <f>IF(OR(MasterData[[#This Row],[Event]]="Christmas Market", MasterData[[#This Row],[Event]]="Christmas"), "Christmas Sale", "Non-Christmas Sale")</f>
        <v>Non-Christmas Sale</v>
      </c>
      <c r="X8404" t="b">
        <v>1</v>
      </c>
      <c r="Y8404">
        <v>4</v>
      </c>
      <c r="Z8404">
        <v>98.48</v>
      </c>
      <c r="AA8404">
        <v>295.45</v>
      </c>
      <c r="AB8404">
        <v>0</v>
      </c>
      <c r="AC8404" t="str">
        <f>IF(MasterData[[#This Row],[Discount Amount]]&gt;0, "Promotional sale", "Non-Promotional Sales")</f>
        <v>Non-Promotional Sales</v>
      </c>
    </row>
    <row r="8405" spans="1:29" x14ac:dyDescent="0.25">
      <c r="A8405">
        <v>8404</v>
      </c>
      <c r="B8405" s="1" t="s">
        <v>164</v>
      </c>
      <c r="C8405" s="2">
        <v>0.84302083333333333</v>
      </c>
      <c r="D8405">
        <v>114</v>
      </c>
      <c r="E8405">
        <v>58</v>
      </c>
      <c r="F8405" s="1" t="s">
        <v>28</v>
      </c>
      <c r="G8405" s="1" t="s">
        <v>51</v>
      </c>
      <c r="H8405">
        <v>53.760899999999999</v>
      </c>
      <c r="I8405">
        <v>-98.813900000000004</v>
      </c>
      <c r="J8405">
        <v>28</v>
      </c>
      <c r="K8405" t="b">
        <v>0</v>
      </c>
      <c r="L8405">
        <v>358</v>
      </c>
      <c r="M8405" s="1" t="s">
        <v>63</v>
      </c>
      <c r="N8405" s="1" t="s">
        <v>64</v>
      </c>
      <c r="O8405">
        <v>1</v>
      </c>
      <c r="P8405" t="b">
        <v>0</v>
      </c>
      <c r="Q8405" t="b">
        <v>0</v>
      </c>
      <c r="R8405" s="1" t="s">
        <v>32</v>
      </c>
      <c r="S8405" s="1" t="s">
        <v>53</v>
      </c>
      <c r="T8405">
        <v>5</v>
      </c>
      <c r="U8405" s="1" t="s">
        <v>42</v>
      </c>
      <c r="V8405" s="1" t="s">
        <v>46</v>
      </c>
      <c r="W8405" s="1" t="str">
        <f>IF(OR(MasterData[[#This Row],[Event]]="Christmas Market", MasterData[[#This Row],[Event]]="Christmas"), "Christmas Sale", "Non-Christmas Sale")</f>
        <v>Christmas Sale</v>
      </c>
      <c r="X8405" t="b">
        <v>1</v>
      </c>
      <c r="Y8405">
        <v>2</v>
      </c>
      <c r="Z8405">
        <v>37.840000000000003</v>
      </c>
      <c r="AA8405">
        <v>37.840000000000003</v>
      </c>
      <c r="AB8405">
        <v>0</v>
      </c>
      <c r="AC8405" t="str">
        <f>IF(MasterData[[#This Row],[Discount Amount]]&gt;0, "Promotional sale", "Non-Promotional Sales")</f>
        <v>Non-Promotional Sales</v>
      </c>
    </row>
    <row r="8406" spans="1:29" x14ac:dyDescent="0.25">
      <c r="A8406">
        <v>8405</v>
      </c>
      <c r="B8406" s="1" t="s">
        <v>121</v>
      </c>
      <c r="C8406" s="2">
        <v>0.10649305555555566</v>
      </c>
      <c r="D8406">
        <v>93</v>
      </c>
      <c r="E8406">
        <v>40</v>
      </c>
      <c r="F8406" s="1" t="s">
        <v>61</v>
      </c>
      <c r="G8406" s="1" t="s">
        <v>68</v>
      </c>
      <c r="H8406">
        <v>46.318800000000003</v>
      </c>
      <c r="I8406">
        <v>-63.146099999999997</v>
      </c>
      <c r="J8406">
        <v>46</v>
      </c>
      <c r="K8406" t="b">
        <v>1</v>
      </c>
      <c r="L8406">
        <v>246</v>
      </c>
      <c r="M8406" s="1" t="s">
        <v>56</v>
      </c>
      <c r="N8406" s="1" t="s">
        <v>57</v>
      </c>
      <c r="O8406">
        <v>3</v>
      </c>
      <c r="P8406" t="b">
        <v>1</v>
      </c>
      <c r="Q8406" t="b">
        <v>0</v>
      </c>
      <c r="R8406" s="1" t="s">
        <v>32</v>
      </c>
      <c r="S8406" s="1" t="s">
        <v>33</v>
      </c>
      <c r="T8406">
        <v>3</v>
      </c>
      <c r="U8406" s="1" t="s">
        <v>42</v>
      </c>
      <c r="V8406" s="1" t="s">
        <v>59</v>
      </c>
      <c r="W8406" s="1" t="str">
        <f>IF(OR(MasterData[[#This Row],[Event]]="Christmas Market", MasterData[[#This Row],[Event]]="Christmas"), "Christmas Sale", "Non-Christmas Sale")</f>
        <v>Non-Christmas Sale</v>
      </c>
      <c r="X8406" t="b">
        <v>0</v>
      </c>
      <c r="Y8406">
        <v>1</v>
      </c>
      <c r="Z8406">
        <v>55.82</v>
      </c>
      <c r="AA8406">
        <v>167.46</v>
      </c>
      <c r="AB8406">
        <v>16.75</v>
      </c>
      <c r="AC8406" t="str">
        <f>IF(MasterData[[#This Row],[Discount Amount]]&gt;0, "Promotional sale", "Non-Promotional Sales")</f>
        <v>Promotional sale</v>
      </c>
    </row>
    <row r="8407" spans="1:29" x14ac:dyDescent="0.25">
      <c r="A8407">
        <v>8406</v>
      </c>
      <c r="B8407" s="1" t="s">
        <v>340</v>
      </c>
      <c r="C8407" s="2">
        <v>0.54646990740740731</v>
      </c>
      <c r="D8407">
        <v>200</v>
      </c>
      <c r="E8407">
        <v>46</v>
      </c>
      <c r="F8407" s="1" t="s">
        <v>28</v>
      </c>
      <c r="G8407" s="1" t="s">
        <v>38</v>
      </c>
      <c r="H8407">
        <v>53.726700000000001</v>
      </c>
      <c r="I8407">
        <v>-127.6476</v>
      </c>
      <c r="J8407">
        <v>51</v>
      </c>
      <c r="K8407" t="b">
        <v>1</v>
      </c>
      <c r="L8407">
        <v>270</v>
      </c>
      <c r="M8407" s="1" t="s">
        <v>30</v>
      </c>
      <c r="N8407" s="1" t="s">
        <v>31</v>
      </c>
      <c r="O8407">
        <v>5</v>
      </c>
      <c r="P8407" t="b">
        <v>0</v>
      </c>
      <c r="Q8407" t="b">
        <v>0</v>
      </c>
      <c r="R8407" s="1" t="s">
        <v>52</v>
      </c>
      <c r="S8407" s="1" t="s">
        <v>58</v>
      </c>
      <c r="T8407">
        <v>2</v>
      </c>
      <c r="U8407" s="1" t="s">
        <v>45</v>
      </c>
      <c r="V8407" s="1" t="s">
        <v>46</v>
      </c>
      <c r="W8407" s="1" t="str">
        <f>IF(OR(MasterData[[#This Row],[Event]]="Christmas Market", MasterData[[#This Row],[Event]]="Christmas"), "Christmas Sale", "Non-Christmas Sale")</f>
        <v>Christmas Sale</v>
      </c>
      <c r="X8407" t="b">
        <v>0</v>
      </c>
      <c r="Y8407">
        <v>3</v>
      </c>
      <c r="Z8407">
        <v>83.65</v>
      </c>
      <c r="AA8407">
        <v>418.27</v>
      </c>
      <c r="AB8407">
        <v>0</v>
      </c>
      <c r="AC8407" t="str">
        <f>IF(MasterData[[#This Row],[Discount Amount]]&gt;0, "Promotional sale", "Non-Promotional Sales")</f>
        <v>Non-Promotional Sales</v>
      </c>
    </row>
    <row r="8408" spans="1:29" x14ac:dyDescent="0.25">
      <c r="A8408">
        <v>8407</v>
      </c>
      <c r="B8408" s="1" t="s">
        <v>229</v>
      </c>
      <c r="C8408" s="2">
        <v>0.70148148148148137</v>
      </c>
      <c r="D8408">
        <v>143</v>
      </c>
      <c r="E8408">
        <v>42</v>
      </c>
      <c r="F8408" s="1" t="s">
        <v>61</v>
      </c>
      <c r="G8408" s="1" t="s">
        <v>68</v>
      </c>
      <c r="H8408">
        <v>46.318800000000003</v>
      </c>
      <c r="I8408">
        <v>-63.146099999999997</v>
      </c>
      <c r="J8408">
        <v>48</v>
      </c>
      <c r="K8408" t="b">
        <v>1</v>
      </c>
      <c r="L8408">
        <v>527</v>
      </c>
      <c r="M8408" s="1" t="s">
        <v>56</v>
      </c>
      <c r="N8408" s="1" t="s">
        <v>57</v>
      </c>
      <c r="O8408">
        <v>3</v>
      </c>
      <c r="P8408" t="b">
        <v>0</v>
      </c>
      <c r="Q8408" t="b">
        <v>1</v>
      </c>
      <c r="R8408" s="1" t="s">
        <v>52</v>
      </c>
      <c r="S8408" s="1" t="s">
        <v>53</v>
      </c>
      <c r="T8408">
        <v>4</v>
      </c>
      <c r="U8408" s="1" t="s">
        <v>45</v>
      </c>
      <c r="V8408" s="1" t="s">
        <v>59</v>
      </c>
      <c r="W8408" s="1" t="str">
        <f>IF(OR(MasterData[[#This Row],[Event]]="Christmas Market", MasterData[[#This Row],[Event]]="Christmas"), "Christmas Sale", "Non-Christmas Sale")</f>
        <v>Non-Christmas Sale</v>
      </c>
      <c r="X8408" t="b">
        <v>0</v>
      </c>
      <c r="Y8408">
        <v>5</v>
      </c>
      <c r="Z8408">
        <v>10.07</v>
      </c>
      <c r="AA8408">
        <v>30.2</v>
      </c>
      <c r="AB8408">
        <v>3.02</v>
      </c>
      <c r="AC8408" t="str">
        <f>IF(MasterData[[#This Row],[Discount Amount]]&gt;0, "Promotional sale", "Non-Promotional Sales")</f>
        <v>Promotional sale</v>
      </c>
    </row>
    <row r="8409" spans="1:29" x14ac:dyDescent="0.25">
      <c r="A8409">
        <v>8408</v>
      </c>
      <c r="B8409" s="1" t="s">
        <v>50</v>
      </c>
      <c r="C8409" s="2">
        <v>0.48228009259259252</v>
      </c>
      <c r="D8409">
        <v>430</v>
      </c>
      <c r="E8409">
        <v>38</v>
      </c>
      <c r="F8409" s="1" t="s">
        <v>37</v>
      </c>
      <c r="G8409" s="1" t="s">
        <v>51</v>
      </c>
      <c r="H8409">
        <v>53.760899999999999</v>
      </c>
      <c r="I8409">
        <v>-98.813900000000004</v>
      </c>
      <c r="J8409">
        <v>3</v>
      </c>
      <c r="K8409" t="b">
        <v>0</v>
      </c>
      <c r="L8409">
        <v>928</v>
      </c>
      <c r="M8409" s="1" t="s">
        <v>74</v>
      </c>
      <c r="N8409" s="1" t="s">
        <v>75</v>
      </c>
      <c r="O8409">
        <v>3</v>
      </c>
      <c r="P8409" t="b">
        <v>1</v>
      </c>
      <c r="Q8409" t="b">
        <v>1</v>
      </c>
      <c r="R8409" s="1" t="s">
        <v>52</v>
      </c>
      <c r="S8409" s="1" t="s">
        <v>49</v>
      </c>
      <c r="T8409">
        <v>2</v>
      </c>
      <c r="U8409" s="1" t="s">
        <v>34</v>
      </c>
      <c r="V8409" s="1" t="s">
        <v>59</v>
      </c>
      <c r="W8409" s="1" t="str">
        <f>IF(OR(MasterData[[#This Row],[Event]]="Christmas Market", MasterData[[#This Row],[Event]]="Christmas"), "Christmas Sale", "Non-Christmas Sale")</f>
        <v>Non-Christmas Sale</v>
      </c>
      <c r="X8409" t="b">
        <v>1</v>
      </c>
      <c r="Y8409">
        <v>3</v>
      </c>
      <c r="Z8409">
        <v>84.84</v>
      </c>
      <c r="AA8409">
        <v>254.53</v>
      </c>
      <c r="AB8409">
        <v>25.45</v>
      </c>
      <c r="AC8409" t="str">
        <f>IF(MasterData[[#This Row],[Discount Amount]]&gt;0, "Promotional sale", "Non-Promotional Sales")</f>
        <v>Promotional sale</v>
      </c>
    </row>
    <row r="8410" spans="1:29" x14ac:dyDescent="0.25">
      <c r="A8410">
        <v>8409</v>
      </c>
      <c r="B8410" s="1" t="s">
        <v>197</v>
      </c>
      <c r="C8410" s="2">
        <v>0.78637731481481477</v>
      </c>
      <c r="D8410">
        <v>286</v>
      </c>
      <c r="E8410">
        <v>62</v>
      </c>
      <c r="F8410" s="1" t="s">
        <v>37</v>
      </c>
      <c r="G8410" s="1" t="s">
        <v>66</v>
      </c>
      <c r="H8410">
        <v>45.077800000000003</v>
      </c>
      <c r="I8410">
        <v>-63.546700000000001</v>
      </c>
      <c r="J8410">
        <v>65</v>
      </c>
      <c r="K8410" t="b">
        <v>1</v>
      </c>
      <c r="L8410">
        <v>927</v>
      </c>
      <c r="M8410" s="1" t="s">
        <v>74</v>
      </c>
      <c r="N8410" s="1" t="s">
        <v>75</v>
      </c>
      <c r="O8410">
        <v>5</v>
      </c>
      <c r="P8410" t="b">
        <v>0</v>
      </c>
      <c r="Q8410" t="b">
        <v>1</v>
      </c>
      <c r="R8410" s="1" t="s">
        <v>41</v>
      </c>
      <c r="S8410" s="1" t="s">
        <v>58</v>
      </c>
      <c r="T8410">
        <v>1</v>
      </c>
      <c r="U8410" s="1" t="s">
        <v>42</v>
      </c>
      <c r="V8410" s="1" t="s">
        <v>59</v>
      </c>
      <c r="W8410" s="1" t="str">
        <f>IF(OR(MasterData[[#This Row],[Event]]="Christmas Market", MasterData[[#This Row],[Event]]="Christmas"), "Christmas Sale", "Non-Christmas Sale")</f>
        <v>Non-Christmas Sale</v>
      </c>
      <c r="X8410" t="b">
        <v>0</v>
      </c>
      <c r="Y8410">
        <v>4</v>
      </c>
      <c r="Z8410">
        <v>93.38</v>
      </c>
      <c r="AA8410">
        <v>466.89</v>
      </c>
      <c r="AB8410">
        <v>46.69</v>
      </c>
      <c r="AC8410" t="str">
        <f>IF(MasterData[[#This Row],[Discount Amount]]&gt;0, "Promotional sale", "Non-Promotional Sales")</f>
        <v>Promotional sale</v>
      </c>
    </row>
    <row r="8411" spans="1:29" x14ac:dyDescent="0.25">
      <c r="A8411">
        <v>8410</v>
      </c>
      <c r="B8411" s="1" t="s">
        <v>364</v>
      </c>
      <c r="C8411" s="2">
        <v>0.91504629629629619</v>
      </c>
      <c r="D8411">
        <v>436</v>
      </c>
      <c r="E8411">
        <v>61</v>
      </c>
      <c r="F8411" s="1" t="s">
        <v>37</v>
      </c>
      <c r="G8411" s="1" t="s">
        <v>77</v>
      </c>
      <c r="H8411">
        <v>64.282300000000006</v>
      </c>
      <c r="I8411">
        <v>-135</v>
      </c>
      <c r="J8411">
        <v>64</v>
      </c>
      <c r="K8411" t="b">
        <v>1</v>
      </c>
      <c r="L8411">
        <v>453</v>
      </c>
      <c r="M8411" s="1" t="s">
        <v>74</v>
      </c>
      <c r="N8411" s="1" t="s">
        <v>75</v>
      </c>
      <c r="O8411">
        <v>5</v>
      </c>
      <c r="P8411" t="b">
        <v>0</v>
      </c>
      <c r="Q8411" t="b">
        <v>1</v>
      </c>
      <c r="R8411" s="1" t="s">
        <v>32</v>
      </c>
      <c r="S8411" s="1" t="s">
        <v>53</v>
      </c>
      <c r="T8411">
        <v>2</v>
      </c>
      <c r="U8411" s="1" t="s">
        <v>42</v>
      </c>
      <c r="V8411" s="1" t="s">
        <v>35</v>
      </c>
      <c r="W8411" s="1" t="str">
        <f>IF(OR(MasterData[[#This Row],[Event]]="Christmas Market", MasterData[[#This Row],[Event]]="Christmas"), "Christmas Sale", "Non-Christmas Sale")</f>
        <v>Non-Christmas Sale</v>
      </c>
      <c r="X8411" t="b">
        <v>0</v>
      </c>
      <c r="Y8411">
        <v>1</v>
      </c>
      <c r="Z8411">
        <v>26.31</v>
      </c>
      <c r="AA8411">
        <v>131.55000000000001</v>
      </c>
      <c r="AB8411">
        <v>0</v>
      </c>
      <c r="AC8411" t="str">
        <f>IF(MasterData[[#This Row],[Discount Amount]]&gt;0, "Promotional sale", "Non-Promotional Sales")</f>
        <v>Non-Promotional Sales</v>
      </c>
    </row>
    <row r="8412" spans="1:29" x14ac:dyDescent="0.25">
      <c r="A8412">
        <v>8411</v>
      </c>
      <c r="B8412" s="1" t="s">
        <v>273</v>
      </c>
      <c r="C8412" s="2">
        <v>0.17138888888888881</v>
      </c>
      <c r="D8412">
        <v>412</v>
      </c>
      <c r="E8412">
        <v>27</v>
      </c>
      <c r="F8412" s="1" t="s">
        <v>28</v>
      </c>
      <c r="G8412" s="1" t="s">
        <v>29</v>
      </c>
      <c r="H8412">
        <v>51.253799999999998</v>
      </c>
      <c r="I8412">
        <v>-85.3232</v>
      </c>
      <c r="J8412">
        <v>38</v>
      </c>
      <c r="K8412" t="b">
        <v>1</v>
      </c>
      <c r="L8412">
        <v>246</v>
      </c>
      <c r="M8412" s="1" t="s">
        <v>56</v>
      </c>
      <c r="N8412" s="1" t="s">
        <v>57</v>
      </c>
      <c r="O8412">
        <v>5</v>
      </c>
      <c r="P8412" t="b">
        <v>1</v>
      </c>
      <c r="Q8412" t="b">
        <v>0</v>
      </c>
      <c r="R8412" s="1" t="s">
        <v>52</v>
      </c>
      <c r="S8412" s="1" t="s">
        <v>33</v>
      </c>
      <c r="T8412">
        <v>2</v>
      </c>
      <c r="U8412" s="1" t="s">
        <v>42</v>
      </c>
      <c r="V8412" s="1" t="s">
        <v>59</v>
      </c>
      <c r="W8412" s="1" t="str">
        <f>IF(OR(MasterData[[#This Row],[Event]]="Christmas Market", MasterData[[#This Row],[Event]]="Christmas"), "Christmas Sale", "Non-Christmas Sale")</f>
        <v>Non-Christmas Sale</v>
      </c>
      <c r="X8412" t="b">
        <v>1</v>
      </c>
      <c r="Y8412">
        <v>5</v>
      </c>
      <c r="Z8412">
        <v>67.989999999999995</v>
      </c>
      <c r="AA8412">
        <v>339.97</v>
      </c>
      <c r="AB8412">
        <v>34</v>
      </c>
      <c r="AC8412" t="str">
        <f>IF(MasterData[[#This Row],[Discount Amount]]&gt;0, "Promotional sale", "Non-Promotional Sales")</f>
        <v>Promotional sale</v>
      </c>
    </row>
    <row r="8413" spans="1:29" x14ac:dyDescent="0.25">
      <c r="A8413">
        <v>8412</v>
      </c>
      <c r="B8413" s="1" t="s">
        <v>140</v>
      </c>
      <c r="C8413" s="2">
        <v>0.19628472222222215</v>
      </c>
      <c r="D8413">
        <v>291</v>
      </c>
      <c r="E8413">
        <v>39</v>
      </c>
      <c r="F8413" s="1" t="s">
        <v>61</v>
      </c>
      <c r="G8413" s="1" t="s">
        <v>29</v>
      </c>
      <c r="H8413">
        <v>51.253799999999998</v>
      </c>
      <c r="I8413">
        <v>-85.3232</v>
      </c>
      <c r="J8413">
        <v>68</v>
      </c>
      <c r="K8413" t="b">
        <v>0</v>
      </c>
      <c r="L8413">
        <v>593</v>
      </c>
      <c r="M8413" s="1" t="s">
        <v>74</v>
      </c>
      <c r="N8413" s="1" t="s">
        <v>75</v>
      </c>
      <c r="O8413">
        <v>5</v>
      </c>
      <c r="P8413" t="b">
        <v>0</v>
      </c>
      <c r="Q8413" t="b">
        <v>1</v>
      </c>
      <c r="R8413" s="1" t="s">
        <v>41</v>
      </c>
      <c r="S8413" s="1" t="s">
        <v>33</v>
      </c>
      <c r="T8413">
        <v>1</v>
      </c>
      <c r="U8413" s="1" t="s">
        <v>34</v>
      </c>
      <c r="V8413" s="1" t="s">
        <v>35</v>
      </c>
      <c r="W8413" s="1" t="str">
        <f>IF(OR(MasterData[[#This Row],[Event]]="Christmas Market", MasterData[[#This Row],[Event]]="Christmas"), "Christmas Sale", "Non-Christmas Sale")</f>
        <v>Non-Christmas Sale</v>
      </c>
      <c r="X8413" t="b">
        <v>1</v>
      </c>
      <c r="Y8413">
        <v>3</v>
      </c>
      <c r="Z8413">
        <v>36.71</v>
      </c>
      <c r="AA8413">
        <v>183.54</v>
      </c>
      <c r="AB8413">
        <v>0</v>
      </c>
      <c r="AC8413" t="str">
        <f>IF(MasterData[[#This Row],[Discount Amount]]&gt;0, "Promotional sale", "Non-Promotional Sales")</f>
        <v>Non-Promotional Sales</v>
      </c>
    </row>
    <row r="8414" spans="1:29" x14ac:dyDescent="0.25">
      <c r="A8414">
        <v>8413</v>
      </c>
      <c r="B8414" s="1" t="s">
        <v>320</v>
      </c>
      <c r="C8414" s="2">
        <v>0.41564814814814821</v>
      </c>
      <c r="D8414">
        <v>500</v>
      </c>
      <c r="E8414">
        <v>56</v>
      </c>
      <c r="F8414" s="1" t="s">
        <v>61</v>
      </c>
      <c r="G8414" s="1" t="s">
        <v>29</v>
      </c>
      <c r="H8414">
        <v>51.253799999999998</v>
      </c>
      <c r="I8414">
        <v>-85.3232</v>
      </c>
      <c r="J8414">
        <v>87</v>
      </c>
      <c r="K8414" t="b">
        <v>0</v>
      </c>
      <c r="L8414">
        <v>414</v>
      </c>
      <c r="M8414" s="1" t="s">
        <v>56</v>
      </c>
      <c r="N8414" s="1" t="s">
        <v>57</v>
      </c>
      <c r="O8414">
        <v>4</v>
      </c>
      <c r="P8414" t="b">
        <v>1</v>
      </c>
      <c r="Q8414" t="b">
        <v>1</v>
      </c>
      <c r="R8414" s="1" t="s">
        <v>32</v>
      </c>
      <c r="S8414" s="1" t="s">
        <v>33</v>
      </c>
      <c r="T8414">
        <v>5</v>
      </c>
      <c r="U8414" s="1" t="s">
        <v>34</v>
      </c>
      <c r="V8414" s="1" t="s">
        <v>46</v>
      </c>
      <c r="W8414" s="1" t="str">
        <f>IF(OR(MasterData[[#This Row],[Event]]="Christmas Market", MasterData[[#This Row],[Event]]="Christmas"), "Christmas Sale", "Non-Christmas Sale")</f>
        <v>Christmas Sale</v>
      </c>
      <c r="X8414" t="b">
        <v>1</v>
      </c>
      <c r="Y8414">
        <v>3</v>
      </c>
      <c r="Z8414">
        <v>51.95</v>
      </c>
      <c r="AA8414">
        <v>207.78</v>
      </c>
      <c r="AB8414">
        <v>0</v>
      </c>
      <c r="AC8414" t="str">
        <f>IF(MasterData[[#This Row],[Discount Amount]]&gt;0, "Promotional sale", "Non-Promotional Sales")</f>
        <v>Non-Promotional Sales</v>
      </c>
    </row>
    <row r="8415" spans="1:29" x14ac:dyDescent="0.25">
      <c r="A8415">
        <v>8414</v>
      </c>
      <c r="B8415" s="1" t="s">
        <v>317</v>
      </c>
      <c r="C8415" s="2">
        <v>0.9598148148148149</v>
      </c>
      <c r="D8415">
        <v>241</v>
      </c>
      <c r="E8415">
        <v>55</v>
      </c>
      <c r="F8415" s="1" t="s">
        <v>37</v>
      </c>
      <c r="G8415" s="1" t="s">
        <v>29</v>
      </c>
      <c r="H8415">
        <v>51.253799999999998</v>
      </c>
      <c r="I8415">
        <v>-85.3232</v>
      </c>
      <c r="J8415">
        <v>40</v>
      </c>
      <c r="K8415" t="b">
        <v>1</v>
      </c>
      <c r="L8415">
        <v>574</v>
      </c>
      <c r="M8415" s="1" t="s">
        <v>63</v>
      </c>
      <c r="N8415" s="1" t="s">
        <v>64</v>
      </c>
      <c r="O8415">
        <v>1</v>
      </c>
      <c r="P8415" t="b">
        <v>1</v>
      </c>
      <c r="Q8415" t="b">
        <v>1</v>
      </c>
      <c r="R8415" s="1" t="s">
        <v>52</v>
      </c>
      <c r="S8415" s="1" t="s">
        <v>58</v>
      </c>
      <c r="T8415">
        <v>2</v>
      </c>
      <c r="U8415" s="1" t="s">
        <v>34</v>
      </c>
      <c r="V8415" s="1" t="s">
        <v>59</v>
      </c>
      <c r="W8415" s="1" t="str">
        <f>IF(OR(MasterData[[#This Row],[Event]]="Christmas Market", MasterData[[#This Row],[Event]]="Christmas"), "Christmas Sale", "Non-Christmas Sale")</f>
        <v>Non-Christmas Sale</v>
      </c>
      <c r="X8415" t="b">
        <v>0</v>
      </c>
      <c r="Y8415">
        <v>4</v>
      </c>
      <c r="Z8415">
        <v>87.99</v>
      </c>
      <c r="AA8415">
        <v>87.99</v>
      </c>
      <c r="AB8415">
        <v>8.8000000000000007</v>
      </c>
      <c r="AC8415" t="str">
        <f>IF(MasterData[[#This Row],[Discount Amount]]&gt;0, "Promotional sale", "Non-Promotional Sales")</f>
        <v>Promotional sale</v>
      </c>
    </row>
    <row r="8416" spans="1:29" x14ac:dyDescent="0.25">
      <c r="A8416">
        <v>8415</v>
      </c>
      <c r="B8416" s="1" t="s">
        <v>123</v>
      </c>
      <c r="C8416" s="2">
        <v>1.6365740740740709E-2</v>
      </c>
      <c r="D8416">
        <v>140</v>
      </c>
      <c r="E8416">
        <v>25</v>
      </c>
      <c r="F8416" s="1" t="s">
        <v>61</v>
      </c>
      <c r="G8416" s="1" t="s">
        <v>70</v>
      </c>
      <c r="H8416">
        <v>54.273099999999999</v>
      </c>
      <c r="I8416">
        <v>-61.738799999999998</v>
      </c>
      <c r="J8416">
        <v>35</v>
      </c>
      <c r="K8416" t="b">
        <v>1</v>
      </c>
      <c r="L8416">
        <v>822</v>
      </c>
      <c r="M8416" s="1" t="s">
        <v>74</v>
      </c>
      <c r="N8416" s="1" t="s">
        <v>75</v>
      </c>
      <c r="O8416">
        <v>3</v>
      </c>
      <c r="P8416" t="b">
        <v>0</v>
      </c>
      <c r="Q8416" t="b">
        <v>0</v>
      </c>
      <c r="R8416" s="1" t="s">
        <v>52</v>
      </c>
      <c r="S8416" s="1" t="s">
        <v>53</v>
      </c>
      <c r="T8416">
        <v>3</v>
      </c>
      <c r="U8416" s="1" t="s">
        <v>34</v>
      </c>
      <c r="V8416" s="1" t="s">
        <v>46</v>
      </c>
      <c r="W8416" s="1" t="str">
        <f>IF(OR(MasterData[[#This Row],[Event]]="Christmas Market", MasterData[[#This Row],[Event]]="Christmas"), "Christmas Sale", "Non-Christmas Sale")</f>
        <v>Christmas Sale</v>
      </c>
      <c r="X8416" t="b">
        <v>1</v>
      </c>
      <c r="Y8416">
        <v>5</v>
      </c>
      <c r="Z8416">
        <v>48.48</v>
      </c>
      <c r="AA8416">
        <v>145.44999999999999</v>
      </c>
      <c r="AB8416">
        <v>0</v>
      </c>
      <c r="AC8416" t="str">
        <f>IF(MasterData[[#This Row],[Discount Amount]]&gt;0, "Promotional sale", "Non-Promotional Sales")</f>
        <v>Non-Promotional Sales</v>
      </c>
    </row>
    <row r="8417" spans="1:29" x14ac:dyDescent="0.25">
      <c r="A8417">
        <v>8416</v>
      </c>
      <c r="B8417" s="1" t="s">
        <v>219</v>
      </c>
      <c r="C8417" s="2">
        <v>0.20701388888888883</v>
      </c>
      <c r="D8417">
        <v>68</v>
      </c>
      <c r="E8417">
        <v>52</v>
      </c>
      <c r="F8417" s="1" t="s">
        <v>28</v>
      </c>
      <c r="G8417" s="1" t="s">
        <v>70</v>
      </c>
      <c r="H8417">
        <v>54.273099999999999</v>
      </c>
      <c r="I8417">
        <v>-61.738799999999998</v>
      </c>
      <c r="J8417">
        <v>23</v>
      </c>
      <c r="K8417" t="b">
        <v>0</v>
      </c>
      <c r="L8417">
        <v>510</v>
      </c>
      <c r="M8417" s="1" t="s">
        <v>63</v>
      </c>
      <c r="N8417" s="1" t="s">
        <v>64</v>
      </c>
      <c r="O8417">
        <v>4</v>
      </c>
      <c r="P8417" t="b">
        <v>0</v>
      </c>
      <c r="Q8417" t="b">
        <v>1</v>
      </c>
      <c r="R8417" s="1" t="s">
        <v>32</v>
      </c>
      <c r="S8417" s="1" t="s">
        <v>53</v>
      </c>
      <c r="T8417">
        <v>1</v>
      </c>
      <c r="U8417" s="1" t="s">
        <v>42</v>
      </c>
      <c r="V8417" s="1" t="s">
        <v>59</v>
      </c>
      <c r="W8417" s="1" t="str">
        <f>IF(OR(MasterData[[#This Row],[Event]]="Christmas Market", MasterData[[#This Row],[Event]]="Christmas"), "Christmas Sale", "Non-Christmas Sale")</f>
        <v>Non-Christmas Sale</v>
      </c>
      <c r="X8417" t="b">
        <v>0</v>
      </c>
      <c r="Y8417">
        <v>1</v>
      </c>
      <c r="Z8417">
        <v>74.09</v>
      </c>
      <c r="AA8417">
        <v>296.37</v>
      </c>
      <c r="AB8417">
        <v>29.64</v>
      </c>
      <c r="AC8417" t="str">
        <f>IF(MasterData[[#This Row],[Discount Amount]]&gt;0, "Promotional sale", "Non-Promotional Sales")</f>
        <v>Promotional sale</v>
      </c>
    </row>
    <row r="8418" spans="1:29" x14ac:dyDescent="0.25">
      <c r="A8418">
        <v>8417</v>
      </c>
      <c r="B8418" s="1" t="s">
        <v>252</v>
      </c>
      <c r="C8418" s="2">
        <v>0.3174421296296297</v>
      </c>
      <c r="D8418">
        <v>141</v>
      </c>
      <c r="E8418">
        <v>64</v>
      </c>
      <c r="F8418" s="1" t="s">
        <v>37</v>
      </c>
      <c r="G8418" s="1" t="s">
        <v>79</v>
      </c>
      <c r="H8418">
        <v>63.588799999999999</v>
      </c>
      <c r="I8418">
        <v>-115.5069</v>
      </c>
      <c r="J8418">
        <v>18</v>
      </c>
      <c r="K8418" t="b">
        <v>1</v>
      </c>
      <c r="L8418">
        <v>296</v>
      </c>
      <c r="M8418" s="1" t="s">
        <v>63</v>
      </c>
      <c r="N8418" s="1" t="s">
        <v>64</v>
      </c>
      <c r="O8418">
        <v>1</v>
      </c>
      <c r="P8418" t="b">
        <v>1</v>
      </c>
      <c r="Q8418" t="b">
        <v>1</v>
      </c>
      <c r="R8418" s="1" t="s">
        <v>41</v>
      </c>
      <c r="S8418" s="1" t="s">
        <v>58</v>
      </c>
      <c r="T8418">
        <v>3</v>
      </c>
      <c r="U8418" s="1" t="s">
        <v>45</v>
      </c>
      <c r="V8418" s="1" t="s">
        <v>46</v>
      </c>
      <c r="W8418" s="1" t="str">
        <f>IF(OR(MasterData[[#This Row],[Event]]="Christmas Market", MasterData[[#This Row],[Event]]="Christmas"), "Christmas Sale", "Non-Christmas Sale")</f>
        <v>Christmas Sale</v>
      </c>
      <c r="X8418" t="b">
        <v>0</v>
      </c>
      <c r="Y8418">
        <v>1</v>
      </c>
      <c r="Z8418">
        <v>25.7</v>
      </c>
      <c r="AA8418">
        <v>25.7</v>
      </c>
      <c r="AB8418">
        <v>0</v>
      </c>
      <c r="AC8418" t="str">
        <f>IF(MasterData[[#This Row],[Discount Amount]]&gt;0, "Promotional sale", "Non-Promotional Sales")</f>
        <v>Non-Promotional Sales</v>
      </c>
    </row>
    <row r="8419" spans="1:29" x14ac:dyDescent="0.25">
      <c r="A8419">
        <v>8418</v>
      </c>
      <c r="B8419" s="1" t="s">
        <v>339</v>
      </c>
      <c r="C8419" s="2">
        <v>1.7719907407407476E-2</v>
      </c>
      <c r="D8419">
        <v>81</v>
      </c>
      <c r="E8419">
        <v>26</v>
      </c>
      <c r="F8419" s="1" t="s">
        <v>37</v>
      </c>
      <c r="G8419" s="1" t="s">
        <v>55</v>
      </c>
      <c r="H8419">
        <v>52.939900000000002</v>
      </c>
      <c r="I8419">
        <v>-106.4509</v>
      </c>
      <c r="J8419">
        <v>24</v>
      </c>
      <c r="K8419" t="b">
        <v>0</v>
      </c>
      <c r="L8419">
        <v>907</v>
      </c>
      <c r="M8419" s="1" t="s">
        <v>63</v>
      </c>
      <c r="N8419" s="1" t="s">
        <v>64</v>
      </c>
      <c r="O8419">
        <v>3</v>
      </c>
      <c r="P8419" t="b">
        <v>0</v>
      </c>
      <c r="Q8419" t="b">
        <v>1</v>
      </c>
      <c r="R8419" s="1" t="s">
        <v>41</v>
      </c>
      <c r="S8419" s="1" t="s">
        <v>53</v>
      </c>
      <c r="T8419">
        <v>3</v>
      </c>
      <c r="U8419" s="1" t="s">
        <v>34</v>
      </c>
      <c r="V8419" s="1" t="s">
        <v>59</v>
      </c>
      <c r="W8419" s="1" t="str">
        <f>IF(OR(MasterData[[#This Row],[Event]]="Christmas Market", MasterData[[#This Row],[Event]]="Christmas"), "Christmas Sale", "Non-Christmas Sale")</f>
        <v>Non-Christmas Sale</v>
      </c>
      <c r="X8419" t="b">
        <v>1</v>
      </c>
      <c r="Y8419">
        <v>5</v>
      </c>
      <c r="Z8419">
        <v>12.99</v>
      </c>
      <c r="AA8419">
        <v>38.96</v>
      </c>
      <c r="AB8419">
        <v>3.9</v>
      </c>
      <c r="AC8419" t="str">
        <f>IF(MasterData[[#This Row],[Discount Amount]]&gt;0, "Promotional sale", "Non-Promotional Sales")</f>
        <v>Promotional sale</v>
      </c>
    </row>
    <row r="8420" spans="1:29" x14ac:dyDescent="0.25">
      <c r="A8420">
        <v>8419</v>
      </c>
      <c r="B8420" s="1" t="s">
        <v>149</v>
      </c>
      <c r="C8420" s="2">
        <v>0.73225694444444445</v>
      </c>
      <c r="D8420">
        <v>38</v>
      </c>
      <c r="E8420">
        <v>58</v>
      </c>
      <c r="F8420" s="1" t="s">
        <v>61</v>
      </c>
      <c r="G8420" s="1" t="s">
        <v>62</v>
      </c>
      <c r="H8420">
        <v>46.565300000000001</v>
      </c>
      <c r="I8420">
        <v>-66.4619</v>
      </c>
      <c r="J8420">
        <v>59</v>
      </c>
      <c r="K8420" t="b">
        <v>1</v>
      </c>
      <c r="L8420">
        <v>698</v>
      </c>
      <c r="M8420" s="1" t="s">
        <v>30</v>
      </c>
      <c r="N8420" s="1" t="s">
        <v>31</v>
      </c>
      <c r="O8420">
        <v>3</v>
      </c>
      <c r="P8420" t="b">
        <v>1</v>
      </c>
      <c r="Q8420" t="b">
        <v>1</v>
      </c>
      <c r="R8420" s="1" t="s">
        <v>32</v>
      </c>
      <c r="S8420" s="1" t="s">
        <v>33</v>
      </c>
      <c r="T8420">
        <v>3</v>
      </c>
      <c r="U8420" s="1" t="s">
        <v>42</v>
      </c>
      <c r="V8420" s="1" t="s">
        <v>35</v>
      </c>
      <c r="W8420" s="1" t="str">
        <f>IF(OR(MasterData[[#This Row],[Event]]="Christmas Market", MasterData[[#This Row],[Event]]="Christmas"), "Christmas Sale", "Non-Christmas Sale")</f>
        <v>Non-Christmas Sale</v>
      </c>
      <c r="X8420" t="b">
        <v>0</v>
      </c>
      <c r="Y8420">
        <v>2</v>
      </c>
      <c r="Z8420">
        <v>49.69</v>
      </c>
      <c r="AA8420">
        <v>149.06</v>
      </c>
      <c r="AB8420">
        <v>0</v>
      </c>
      <c r="AC8420" t="str">
        <f>IF(MasterData[[#This Row],[Discount Amount]]&gt;0, "Promotional sale", "Non-Promotional Sales")</f>
        <v>Non-Promotional Sales</v>
      </c>
    </row>
    <row r="8421" spans="1:29" x14ac:dyDescent="0.25">
      <c r="A8421">
        <v>8420</v>
      </c>
      <c r="B8421" s="1" t="s">
        <v>113</v>
      </c>
      <c r="C8421" s="2">
        <v>4.5162037037037139E-2</v>
      </c>
      <c r="D8421">
        <v>447</v>
      </c>
      <c r="E8421">
        <v>62</v>
      </c>
      <c r="F8421" s="1" t="s">
        <v>61</v>
      </c>
      <c r="G8421" s="1" t="s">
        <v>79</v>
      </c>
      <c r="H8421">
        <v>63.588799999999999</v>
      </c>
      <c r="I8421">
        <v>-115.5069</v>
      </c>
      <c r="J8421">
        <v>76</v>
      </c>
      <c r="K8421" t="b">
        <v>1</v>
      </c>
      <c r="L8421">
        <v>29</v>
      </c>
      <c r="M8421" s="1" t="s">
        <v>56</v>
      </c>
      <c r="N8421" s="1" t="s">
        <v>57</v>
      </c>
      <c r="O8421">
        <v>5</v>
      </c>
      <c r="P8421" t="b">
        <v>0</v>
      </c>
      <c r="Q8421" t="b">
        <v>0</v>
      </c>
      <c r="R8421" s="1" t="s">
        <v>52</v>
      </c>
      <c r="S8421" s="1" t="s">
        <v>58</v>
      </c>
      <c r="T8421">
        <v>1</v>
      </c>
      <c r="U8421" s="1" t="s">
        <v>42</v>
      </c>
      <c r="V8421" s="1" t="s">
        <v>46</v>
      </c>
      <c r="W8421" s="1" t="str">
        <f>IF(OR(MasterData[[#This Row],[Event]]="Christmas Market", MasterData[[#This Row],[Event]]="Christmas"), "Christmas Sale", "Non-Christmas Sale")</f>
        <v>Christmas Sale</v>
      </c>
      <c r="X8421" t="b">
        <v>0</v>
      </c>
      <c r="Y8421">
        <v>4</v>
      </c>
      <c r="Z8421">
        <v>68.819999999999993</v>
      </c>
      <c r="AA8421">
        <v>344.08</v>
      </c>
      <c r="AB8421">
        <v>0</v>
      </c>
      <c r="AC8421" t="str">
        <f>IF(MasterData[[#This Row],[Discount Amount]]&gt;0, "Promotional sale", "Non-Promotional Sales")</f>
        <v>Non-Promotional Sales</v>
      </c>
    </row>
    <row r="8422" spans="1:29" x14ac:dyDescent="0.25">
      <c r="A8422">
        <v>8421</v>
      </c>
      <c r="B8422" s="1" t="s">
        <v>89</v>
      </c>
      <c r="C8422" s="2">
        <v>0.11876157407407417</v>
      </c>
      <c r="D8422">
        <v>332</v>
      </c>
      <c r="E8422">
        <v>61</v>
      </c>
      <c r="F8422" s="1" t="s">
        <v>61</v>
      </c>
      <c r="G8422" s="1" t="s">
        <v>44</v>
      </c>
      <c r="H8422">
        <v>46.813099999999999</v>
      </c>
      <c r="I8422">
        <v>-71.207499999999996</v>
      </c>
      <c r="J8422">
        <v>46</v>
      </c>
      <c r="K8422" t="b">
        <v>1</v>
      </c>
      <c r="L8422">
        <v>511</v>
      </c>
      <c r="M8422" s="1" t="s">
        <v>56</v>
      </c>
      <c r="N8422" s="1" t="s">
        <v>57</v>
      </c>
      <c r="O8422">
        <v>4</v>
      </c>
      <c r="P8422" t="b">
        <v>1</v>
      </c>
      <c r="Q8422" t="b">
        <v>0</v>
      </c>
      <c r="R8422" s="1" t="s">
        <v>41</v>
      </c>
      <c r="S8422" s="1" t="s">
        <v>49</v>
      </c>
      <c r="T8422">
        <v>5</v>
      </c>
      <c r="U8422" s="1" t="s">
        <v>34</v>
      </c>
      <c r="V8422" s="1" t="s">
        <v>35</v>
      </c>
      <c r="W8422" s="1" t="str">
        <f>IF(OR(MasterData[[#This Row],[Event]]="Christmas Market", MasterData[[#This Row],[Event]]="Christmas"), "Christmas Sale", "Non-Christmas Sale")</f>
        <v>Non-Christmas Sale</v>
      </c>
      <c r="X8422" t="b">
        <v>1</v>
      </c>
      <c r="Y8422">
        <v>2</v>
      </c>
      <c r="Z8422">
        <v>63.27</v>
      </c>
      <c r="AA8422">
        <v>253.07</v>
      </c>
      <c r="AB8422">
        <v>0</v>
      </c>
      <c r="AC8422" t="str">
        <f>IF(MasterData[[#This Row],[Discount Amount]]&gt;0, "Promotional sale", "Non-Promotional Sales")</f>
        <v>Non-Promotional Sales</v>
      </c>
    </row>
    <row r="8423" spans="1:29" x14ac:dyDescent="0.25">
      <c r="A8423">
        <v>8422</v>
      </c>
      <c r="B8423" s="1" t="s">
        <v>221</v>
      </c>
      <c r="C8423" s="2">
        <v>0.91622685185185193</v>
      </c>
      <c r="D8423">
        <v>169</v>
      </c>
      <c r="E8423">
        <v>63</v>
      </c>
      <c r="F8423" s="1" t="s">
        <v>28</v>
      </c>
      <c r="G8423" s="1" t="s">
        <v>79</v>
      </c>
      <c r="H8423">
        <v>63.588799999999999</v>
      </c>
      <c r="I8423">
        <v>-115.5069</v>
      </c>
      <c r="J8423">
        <v>58</v>
      </c>
      <c r="K8423" t="b">
        <v>0</v>
      </c>
      <c r="L8423">
        <v>31</v>
      </c>
      <c r="M8423" s="1" t="s">
        <v>30</v>
      </c>
      <c r="N8423" s="1" t="s">
        <v>31</v>
      </c>
      <c r="O8423">
        <v>3</v>
      </c>
      <c r="P8423" t="b">
        <v>1</v>
      </c>
      <c r="Q8423" t="b">
        <v>0</v>
      </c>
      <c r="R8423" s="1" t="s">
        <v>41</v>
      </c>
      <c r="S8423" s="1" t="s">
        <v>33</v>
      </c>
      <c r="T8423">
        <v>1</v>
      </c>
      <c r="U8423" s="1" t="s">
        <v>42</v>
      </c>
      <c r="V8423" s="1" t="s">
        <v>35</v>
      </c>
      <c r="W8423" s="1" t="str">
        <f>IF(OR(MasterData[[#This Row],[Event]]="Christmas Market", MasterData[[#This Row],[Event]]="Christmas"), "Christmas Sale", "Non-Christmas Sale")</f>
        <v>Non-Christmas Sale</v>
      </c>
      <c r="X8423" t="b">
        <v>1</v>
      </c>
      <c r="Y8423">
        <v>1</v>
      </c>
      <c r="Z8423">
        <v>41.22</v>
      </c>
      <c r="AA8423">
        <v>123.66</v>
      </c>
      <c r="AB8423">
        <v>0</v>
      </c>
      <c r="AC8423" t="str">
        <f>IF(MasterData[[#This Row],[Discount Amount]]&gt;0, "Promotional sale", "Non-Promotional Sales")</f>
        <v>Non-Promotional Sales</v>
      </c>
    </row>
    <row r="8424" spans="1:29" x14ac:dyDescent="0.25">
      <c r="A8424">
        <v>8423</v>
      </c>
      <c r="B8424" s="1" t="s">
        <v>191</v>
      </c>
      <c r="C8424" s="2">
        <v>0.64600694444444451</v>
      </c>
      <c r="D8424">
        <v>162</v>
      </c>
      <c r="E8424">
        <v>27</v>
      </c>
      <c r="F8424" s="1" t="s">
        <v>61</v>
      </c>
      <c r="G8424" s="1" t="s">
        <v>51</v>
      </c>
      <c r="H8424">
        <v>53.760899999999999</v>
      </c>
      <c r="I8424">
        <v>-98.813900000000004</v>
      </c>
      <c r="J8424">
        <v>83</v>
      </c>
      <c r="K8424" t="b">
        <v>0</v>
      </c>
      <c r="L8424">
        <v>579</v>
      </c>
      <c r="M8424" s="1" t="s">
        <v>30</v>
      </c>
      <c r="N8424" s="1" t="s">
        <v>31</v>
      </c>
      <c r="O8424">
        <v>1</v>
      </c>
      <c r="P8424" t="b">
        <v>1</v>
      </c>
      <c r="Q8424" t="b">
        <v>1</v>
      </c>
      <c r="R8424" s="1" t="s">
        <v>41</v>
      </c>
      <c r="S8424" s="1" t="s">
        <v>33</v>
      </c>
      <c r="T8424">
        <v>4</v>
      </c>
      <c r="U8424" s="1" t="s">
        <v>34</v>
      </c>
      <c r="V8424" s="1" t="s">
        <v>46</v>
      </c>
      <c r="W8424" s="1" t="str">
        <f>IF(OR(MasterData[[#This Row],[Event]]="Christmas Market", MasterData[[#This Row],[Event]]="Christmas"), "Christmas Sale", "Non-Christmas Sale")</f>
        <v>Christmas Sale</v>
      </c>
      <c r="X8424" t="b">
        <v>1</v>
      </c>
      <c r="Y8424">
        <v>4</v>
      </c>
      <c r="Z8424">
        <v>32.909999999999997</v>
      </c>
      <c r="AA8424">
        <v>32.909999999999997</v>
      </c>
      <c r="AB8424">
        <v>0</v>
      </c>
      <c r="AC8424" t="str">
        <f>IF(MasterData[[#This Row],[Discount Amount]]&gt;0, "Promotional sale", "Non-Promotional Sales")</f>
        <v>Non-Promotional Sales</v>
      </c>
    </row>
    <row r="8425" spans="1:29" x14ac:dyDescent="0.25">
      <c r="A8425">
        <v>8424</v>
      </c>
      <c r="B8425" s="1" t="s">
        <v>91</v>
      </c>
      <c r="C8425" s="2">
        <v>0.87337962962962967</v>
      </c>
      <c r="D8425">
        <v>321</v>
      </c>
      <c r="E8425">
        <v>27</v>
      </c>
      <c r="F8425" s="1" t="s">
        <v>28</v>
      </c>
      <c r="G8425" s="1" t="s">
        <v>79</v>
      </c>
      <c r="H8425">
        <v>63.588799999999999</v>
      </c>
      <c r="I8425">
        <v>-115.5069</v>
      </c>
      <c r="J8425">
        <v>54</v>
      </c>
      <c r="K8425" t="b">
        <v>0</v>
      </c>
      <c r="L8425">
        <v>151</v>
      </c>
      <c r="M8425" s="1" t="s">
        <v>56</v>
      </c>
      <c r="N8425" s="1" t="s">
        <v>57</v>
      </c>
      <c r="O8425">
        <v>3</v>
      </c>
      <c r="P8425" t="b">
        <v>1</v>
      </c>
      <c r="Q8425" t="b">
        <v>0</v>
      </c>
      <c r="R8425" s="1" t="s">
        <v>41</v>
      </c>
      <c r="S8425" s="1" t="s">
        <v>49</v>
      </c>
      <c r="T8425">
        <v>2</v>
      </c>
      <c r="U8425" s="1" t="s">
        <v>34</v>
      </c>
      <c r="V8425" s="1" t="s">
        <v>35</v>
      </c>
      <c r="W8425" s="1" t="str">
        <f>IF(OR(MasterData[[#This Row],[Event]]="Christmas Market", MasterData[[#This Row],[Event]]="Christmas"), "Christmas Sale", "Non-Christmas Sale")</f>
        <v>Non-Christmas Sale</v>
      </c>
      <c r="X8425" t="b">
        <v>0</v>
      </c>
      <c r="Y8425">
        <v>5</v>
      </c>
      <c r="Z8425">
        <v>36.520000000000003</v>
      </c>
      <c r="AA8425">
        <v>109.55</v>
      </c>
      <c r="AB8425">
        <v>0</v>
      </c>
      <c r="AC8425" t="str">
        <f>IF(MasterData[[#This Row],[Discount Amount]]&gt;0, "Promotional sale", "Non-Promotional Sales")</f>
        <v>Non-Promotional Sales</v>
      </c>
    </row>
    <row r="8426" spans="1:29" x14ac:dyDescent="0.25">
      <c r="A8426">
        <v>8425</v>
      </c>
      <c r="B8426" s="1" t="s">
        <v>144</v>
      </c>
      <c r="C8426" s="2">
        <v>0.52210648148148153</v>
      </c>
      <c r="D8426">
        <v>440</v>
      </c>
      <c r="E8426">
        <v>33</v>
      </c>
      <c r="F8426" s="1" t="s">
        <v>61</v>
      </c>
      <c r="G8426" s="1" t="s">
        <v>55</v>
      </c>
      <c r="H8426">
        <v>52.939900000000002</v>
      </c>
      <c r="I8426">
        <v>-106.4509</v>
      </c>
      <c r="J8426">
        <v>53</v>
      </c>
      <c r="K8426" t="b">
        <v>1</v>
      </c>
      <c r="L8426">
        <v>748</v>
      </c>
      <c r="M8426" s="1" t="s">
        <v>56</v>
      </c>
      <c r="N8426" s="1" t="s">
        <v>57</v>
      </c>
      <c r="O8426">
        <v>5</v>
      </c>
      <c r="P8426" t="b">
        <v>0</v>
      </c>
      <c r="Q8426" t="b">
        <v>0</v>
      </c>
      <c r="R8426" s="1" t="s">
        <v>41</v>
      </c>
      <c r="S8426" s="1" t="s">
        <v>58</v>
      </c>
      <c r="T8426">
        <v>4</v>
      </c>
      <c r="U8426" s="1" t="s">
        <v>45</v>
      </c>
      <c r="V8426" s="1" t="s">
        <v>59</v>
      </c>
      <c r="W8426" s="1" t="str">
        <f>IF(OR(MasterData[[#This Row],[Event]]="Christmas Market", MasterData[[#This Row],[Event]]="Christmas"), "Christmas Sale", "Non-Christmas Sale")</f>
        <v>Non-Christmas Sale</v>
      </c>
      <c r="X8426" t="b">
        <v>0</v>
      </c>
      <c r="Y8426">
        <v>1</v>
      </c>
      <c r="Z8426">
        <v>82.38</v>
      </c>
      <c r="AA8426">
        <v>411.92</v>
      </c>
      <c r="AB8426">
        <v>41.19</v>
      </c>
      <c r="AC8426" t="str">
        <f>IF(MasterData[[#This Row],[Discount Amount]]&gt;0, "Promotional sale", "Non-Promotional Sales")</f>
        <v>Promotional sale</v>
      </c>
    </row>
    <row r="8427" spans="1:29" x14ac:dyDescent="0.25">
      <c r="A8427">
        <v>8426</v>
      </c>
      <c r="B8427" s="1" t="s">
        <v>225</v>
      </c>
      <c r="C8427" s="2">
        <v>0.92090277777777785</v>
      </c>
      <c r="D8427">
        <v>19</v>
      </c>
      <c r="E8427">
        <v>69</v>
      </c>
      <c r="F8427" s="1" t="s">
        <v>28</v>
      </c>
      <c r="G8427" s="1" t="s">
        <v>44</v>
      </c>
      <c r="H8427">
        <v>46.813099999999999</v>
      </c>
      <c r="I8427">
        <v>-71.207499999999996</v>
      </c>
      <c r="J8427">
        <v>4</v>
      </c>
      <c r="K8427" t="b">
        <v>0</v>
      </c>
      <c r="L8427">
        <v>394</v>
      </c>
      <c r="M8427" s="1" t="s">
        <v>30</v>
      </c>
      <c r="N8427" s="1" t="s">
        <v>31</v>
      </c>
      <c r="O8427">
        <v>2</v>
      </c>
      <c r="P8427" t="b">
        <v>0</v>
      </c>
      <c r="Q8427" t="b">
        <v>0</v>
      </c>
      <c r="R8427" s="1" t="s">
        <v>52</v>
      </c>
      <c r="S8427" s="1" t="s">
        <v>58</v>
      </c>
      <c r="T8427">
        <v>5</v>
      </c>
      <c r="U8427" s="1" t="s">
        <v>34</v>
      </c>
      <c r="V8427" s="1" t="s">
        <v>46</v>
      </c>
      <c r="W8427" s="1" t="str">
        <f>IF(OR(MasterData[[#This Row],[Event]]="Christmas Market", MasterData[[#This Row],[Event]]="Christmas"), "Christmas Sale", "Non-Christmas Sale")</f>
        <v>Christmas Sale</v>
      </c>
      <c r="X8427" t="b">
        <v>0</v>
      </c>
      <c r="Y8427">
        <v>3</v>
      </c>
      <c r="Z8427">
        <v>74.12</v>
      </c>
      <c r="AA8427">
        <v>148.25</v>
      </c>
      <c r="AB8427">
        <v>0</v>
      </c>
      <c r="AC8427" t="str">
        <f>IF(MasterData[[#This Row],[Discount Amount]]&gt;0, "Promotional sale", "Non-Promotional Sales")</f>
        <v>Non-Promotional Sales</v>
      </c>
    </row>
    <row r="8428" spans="1:29" x14ac:dyDescent="0.25">
      <c r="A8428">
        <v>8427</v>
      </c>
      <c r="B8428" s="1" t="s">
        <v>204</v>
      </c>
      <c r="C8428" s="2">
        <v>0.96568287037037037</v>
      </c>
      <c r="D8428">
        <v>118</v>
      </c>
      <c r="E8428">
        <v>45</v>
      </c>
      <c r="F8428" s="1" t="s">
        <v>37</v>
      </c>
      <c r="G8428" s="1" t="s">
        <v>81</v>
      </c>
      <c r="H8428">
        <v>64.248000000000005</v>
      </c>
      <c r="I8428">
        <v>-84.889600000000002</v>
      </c>
      <c r="J8428">
        <v>25</v>
      </c>
      <c r="K8428" t="b">
        <v>1</v>
      </c>
      <c r="L8428">
        <v>220</v>
      </c>
      <c r="M8428" s="1" t="s">
        <v>74</v>
      </c>
      <c r="N8428" s="1" t="s">
        <v>75</v>
      </c>
      <c r="O8428">
        <v>3</v>
      </c>
      <c r="P8428" t="b">
        <v>1</v>
      </c>
      <c r="Q8428" t="b">
        <v>1</v>
      </c>
      <c r="R8428" s="1" t="s">
        <v>41</v>
      </c>
      <c r="S8428" s="1" t="s">
        <v>33</v>
      </c>
      <c r="T8428">
        <v>2</v>
      </c>
      <c r="U8428" s="1" t="s">
        <v>45</v>
      </c>
      <c r="V8428" s="1" t="s">
        <v>35</v>
      </c>
      <c r="W8428" s="1" t="str">
        <f>IF(OR(MasterData[[#This Row],[Event]]="Christmas Market", MasterData[[#This Row],[Event]]="Christmas"), "Christmas Sale", "Non-Christmas Sale")</f>
        <v>Non-Christmas Sale</v>
      </c>
      <c r="X8428" t="b">
        <v>0</v>
      </c>
      <c r="Y8428">
        <v>2</v>
      </c>
      <c r="Z8428">
        <v>35.56</v>
      </c>
      <c r="AA8428">
        <v>106.67</v>
      </c>
      <c r="AB8428">
        <v>0</v>
      </c>
      <c r="AC8428" t="str">
        <f>IF(MasterData[[#This Row],[Discount Amount]]&gt;0, "Promotional sale", "Non-Promotional Sales")</f>
        <v>Non-Promotional Sales</v>
      </c>
    </row>
    <row r="8429" spans="1:29" x14ac:dyDescent="0.25">
      <c r="A8429">
        <v>8428</v>
      </c>
      <c r="B8429" s="1" t="s">
        <v>402</v>
      </c>
      <c r="C8429" s="2">
        <v>0.26665509259259257</v>
      </c>
      <c r="D8429">
        <v>227</v>
      </c>
      <c r="E8429">
        <v>42</v>
      </c>
      <c r="F8429" s="1" t="s">
        <v>61</v>
      </c>
      <c r="G8429" s="1" t="s">
        <v>29</v>
      </c>
      <c r="H8429">
        <v>51.253799999999998</v>
      </c>
      <c r="I8429">
        <v>-85.3232</v>
      </c>
      <c r="J8429">
        <v>57</v>
      </c>
      <c r="K8429" t="b">
        <v>0</v>
      </c>
      <c r="L8429">
        <v>209</v>
      </c>
      <c r="M8429" s="1" t="s">
        <v>63</v>
      </c>
      <c r="N8429" s="1" t="s">
        <v>64</v>
      </c>
      <c r="O8429">
        <v>1</v>
      </c>
      <c r="P8429" t="b">
        <v>1</v>
      </c>
      <c r="Q8429" t="b">
        <v>1</v>
      </c>
      <c r="R8429" s="1" t="s">
        <v>41</v>
      </c>
      <c r="S8429" s="1" t="s">
        <v>33</v>
      </c>
      <c r="T8429">
        <v>4</v>
      </c>
      <c r="U8429" s="1" t="s">
        <v>42</v>
      </c>
      <c r="V8429" s="1" t="s">
        <v>46</v>
      </c>
      <c r="W8429" s="1" t="str">
        <f>IF(OR(MasterData[[#This Row],[Event]]="Christmas Market", MasterData[[#This Row],[Event]]="Christmas"), "Christmas Sale", "Non-Christmas Sale")</f>
        <v>Christmas Sale</v>
      </c>
      <c r="X8429" t="b">
        <v>1</v>
      </c>
      <c r="Y8429">
        <v>4</v>
      </c>
      <c r="Z8429">
        <v>12.28</v>
      </c>
      <c r="AA8429">
        <v>12.28</v>
      </c>
      <c r="AB8429">
        <v>0</v>
      </c>
      <c r="AC8429" t="str">
        <f>IF(MasterData[[#This Row],[Discount Amount]]&gt;0, "Promotional sale", "Non-Promotional Sales")</f>
        <v>Non-Promotional Sales</v>
      </c>
    </row>
    <row r="8430" spans="1:29" x14ac:dyDescent="0.25">
      <c r="A8430">
        <v>8429</v>
      </c>
      <c r="B8430" s="1" t="s">
        <v>181</v>
      </c>
      <c r="C8430" s="2">
        <v>7.5011574074073994E-2</v>
      </c>
      <c r="D8430">
        <v>33</v>
      </c>
      <c r="E8430">
        <v>59</v>
      </c>
      <c r="F8430" s="1" t="s">
        <v>28</v>
      </c>
      <c r="G8430" s="1" t="s">
        <v>77</v>
      </c>
      <c r="H8430">
        <v>64.282300000000006</v>
      </c>
      <c r="I8430">
        <v>-135</v>
      </c>
      <c r="J8430">
        <v>8</v>
      </c>
      <c r="K8430" t="b">
        <v>1</v>
      </c>
      <c r="L8430">
        <v>896</v>
      </c>
      <c r="M8430" s="1" t="s">
        <v>30</v>
      </c>
      <c r="N8430" s="1" t="s">
        <v>31</v>
      </c>
      <c r="O8430">
        <v>4</v>
      </c>
      <c r="P8430" t="b">
        <v>0</v>
      </c>
      <c r="Q8430" t="b">
        <v>1</v>
      </c>
      <c r="R8430" s="1" t="s">
        <v>52</v>
      </c>
      <c r="S8430" s="1" t="s">
        <v>53</v>
      </c>
      <c r="T8430">
        <v>2</v>
      </c>
      <c r="U8430" s="1" t="s">
        <v>45</v>
      </c>
      <c r="V8430" s="1" t="s">
        <v>46</v>
      </c>
      <c r="W8430" s="1" t="str">
        <f>IF(OR(MasterData[[#This Row],[Event]]="Christmas Market", MasterData[[#This Row],[Event]]="Christmas"), "Christmas Sale", "Non-Christmas Sale")</f>
        <v>Christmas Sale</v>
      </c>
      <c r="X8430" t="b">
        <v>1</v>
      </c>
      <c r="Y8430">
        <v>3</v>
      </c>
      <c r="Z8430">
        <v>91.47</v>
      </c>
      <c r="AA8430">
        <v>365.86</v>
      </c>
      <c r="AB8430">
        <v>0</v>
      </c>
      <c r="AC8430" t="str">
        <f>IF(MasterData[[#This Row],[Discount Amount]]&gt;0, "Promotional sale", "Non-Promotional Sales")</f>
        <v>Non-Promotional Sales</v>
      </c>
    </row>
    <row r="8431" spans="1:29" x14ac:dyDescent="0.25">
      <c r="A8431">
        <v>8430</v>
      </c>
      <c r="B8431" s="1" t="s">
        <v>164</v>
      </c>
      <c r="C8431" s="2">
        <v>0.41332175925925929</v>
      </c>
      <c r="D8431">
        <v>106</v>
      </c>
      <c r="E8431">
        <v>36</v>
      </c>
      <c r="F8431" s="1" t="s">
        <v>61</v>
      </c>
      <c r="G8431" s="1" t="s">
        <v>48</v>
      </c>
      <c r="H8431">
        <v>53.933300000000003</v>
      </c>
      <c r="I8431">
        <v>-116.5765</v>
      </c>
      <c r="J8431">
        <v>65</v>
      </c>
      <c r="K8431" t="b">
        <v>0</v>
      </c>
      <c r="L8431">
        <v>46</v>
      </c>
      <c r="M8431" s="1" t="s">
        <v>30</v>
      </c>
      <c r="N8431" s="1" t="s">
        <v>31</v>
      </c>
      <c r="O8431">
        <v>5</v>
      </c>
      <c r="P8431" t="b">
        <v>0</v>
      </c>
      <c r="Q8431" t="b">
        <v>1</v>
      </c>
      <c r="R8431" s="1" t="s">
        <v>32</v>
      </c>
      <c r="S8431" s="1" t="s">
        <v>49</v>
      </c>
      <c r="T8431">
        <v>3</v>
      </c>
      <c r="U8431" s="1" t="s">
        <v>34</v>
      </c>
      <c r="V8431" s="1" t="s">
        <v>35</v>
      </c>
      <c r="W8431" s="1" t="str">
        <f>IF(OR(MasterData[[#This Row],[Event]]="Christmas Market", MasterData[[#This Row],[Event]]="Christmas"), "Christmas Sale", "Non-Christmas Sale")</f>
        <v>Non-Christmas Sale</v>
      </c>
      <c r="X8431" t="b">
        <v>1</v>
      </c>
      <c r="Y8431">
        <v>1</v>
      </c>
      <c r="Z8431">
        <v>76.7</v>
      </c>
      <c r="AA8431">
        <v>383.51</v>
      </c>
      <c r="AB8431">
        <v>0</v>
      </c>
      <c r="AC8431" t="str">
        <f>IF(MasterData[[#This Row],[Discount Amount]]&gt;0, "Promotional sale", "Non-Promotional Sales")</f>
        <v>Non-Promotional Sales</v>
      </c>
    </row>
    <row r="8432" spans="1:29" x14ac:dyDescent="0.25">
      <c r="A8432">
        <v>8431</v>
      </c>
      <c r="B8432" s="1" t="s">
        <v>218</v>
      </c>
      <c r="C8432" s="2">
        <v>0.271087962962963</v>
      </c>
      <c r="D8432">
        <v>183</v>
      </c>
      <c r="E8432">
        <v>34</v>
      </c>
      <c r="F8432" s="1" t="s">
        <v>37</v>
      </c>
      <c r="G8432" s="1" t="s">
        <v>29</v>
      </c>
      <c r="H8432">
        <v>51.253799999999998</v>
      </c>
      <c r="I8432">
        <v>-85.3232</v>
      </c>
      <c r="J8432">
        <v>44</v>
      </c>
      <c r="K8432" t="b">
        <v>0</v>
      </c>
      <c r="L8432">
        <v>305</v>
      </c>
      <c r="M8432" s="1" t="s">
        <v>56</v>
      </c>
      <c r="N8432" s="1" t="s">
        <v>57</v>
      </c>
      <c r="O8432">
        <v>3</v>
      </c>
      <c r="P8432" t="b">
        <v>0</v>
      </c>
      <c r="Q8432" t="b">
        <v>0</v>
      </c>
      <c r="R8432" s="1" t="s">
        <v>41</v>
      </c>
      <c r="S8432" s="1" t="s">
        <v>53</v>
      </c>
      <c r="T8432">
        <v>1</v>
      </c>
      <c r="U8432" s="1" t="s">
        <v>45</v>
      </c>
      <c r="V8432" s="1" t="s">
        <v>59</v>
      </c>
      <c r="W8432" s="1" t="str">
        <f>IF(OR(MasterData[[#This Row],[Event]]="Christmas Market", MasterData[[#This Row],[Event]]="Christmas"), "Christmas Sale", "Non-Christmas Sale")</f>
        <v>Non-Christmas Sale</v>
      </c>
      <c r="X8432" t="b">
        <v>1</v>
      </c>
      <c r="Y8432">
        <v>1</v>
      </c>
      <c r="Z8432">
        <v>19.239999999999998</v>
      </c>
      <c r="AA8432">
        <v>57.71</v>
      </c>
      <c r="AB8432">
        <v>5.77</v>
      </c>
      <c r="AC8432" t="str">
        <f>IF(MasterData[[#This Row],[Discount Amount]]&gt;0, "Promotional sale", "Non-Promotional Sales")</f>
        <v>Promotional sale</v>
      </c>
    </row>
    <row r="8433" spans="1:29" x14ac:dyDescent="0.25">
      <c r="A8433">
        <v>8432</v>
      </c>
      <c r="B8433" s="1" t="s">
        <v>99</v>
      </c>
      <c r="C8433" s="2">
        <v>0.8917476851851851</v>
      </c>
      <c r="D8433">
        <v>98</v>
      </c>
      <c r="E8433">
        <v>69</v>
      </c>
      <c r="F8433" s="1" t="s">
        <v>28</v>
      </c>
      <c r="G8433" s="1" t="s">
        <v>68</v>
      </c>
      <c r="H8433">
        <v>46.318800000000003</v>
      </c>
      <c r="I8433">
        <v>-63.146099999999997</v>
      </c>
      <c r="J8433">
        <v>12</v>
      </c>
      <c r="K8433" t="b">
        <v>0</v>
      </c>
      <c r="L8433">
        <v>730</v>
      </c>
      <c r="M8433" s="1" t="s">
        <v>30</v>
      </c>
      <c r="N8433" s="1" t="s">
        <v>31</v>
      </c>
      <c r="O8433">
        <v>1</v>
      </c>
      <c r="P8433" t="b">
        <v>1</v>
      </c>
      <c r="Q8433" t="b">
        <v>1</v>
      </c>
      <c r="R8433" s="1" t="s">
        <v>32</v>
      </c>
      <c r="S8433" s="1" t="s">
        <v>53</v>
      </c>
      <c r="T8433">
        <v>4</v>
      </c>
      <c r="U8433" s="1" t="s">
        <v>42</v>
      </c>
      <c r="V8433" s="1" t="s">
        <v>59</v>
      </c>
      <c r="W8433" s="1" t="str">
        <f>IF(OR(MasterData[[#This Row],[Event]]="Christmas Market", MasterData[[#This Row],[Event]]="Christmas"), "Christmas Sale", "Non-Christmas Sale")</f>
        <v>Non-Christmas Sale</v>
      </c>
      <c r="X8433" t="b">
        <v>1</v>
      </c>
      <c r="Y8433">
        <v>3</v>
      </c>
      <c r="Z8433">
        <v>11.8</v>
      </c>
      <c r="AA8433">
        <v>11.8</v>
      </c>
      <c r="AB8433">
        <v>1.18</v>
      </c>
      <c r="AC8433" t="str">
        <f>IF(MasterData[[#This Row],[Discount Amount]]&gt;0, "Promotional sale", "Non-Promotional Sales")</f>
        <v>Promotional sale</v>
      </c>
    </row>
    <row r="8434" spans="1:29" x14ac:dyDescent="0.25">
      <c r="A8434">
        <v>8433</v>
      </c>
      <c r="B8434" s="1" t="s">
        <v>302</v>
      </c>
      <c r="C8434" s="2">
        <v>0.75138888888888888</v>
      </c>
      <c r="D8434">
        <v>429</v>
      </c>
      <c r="E8434">
        <v>24</v>
      </c>
      <c r="F8434" s="1" t="s">
        <v>61</v>
      </c>
      <c r="G8434" s="1" t="s">
        <v>79</v>
      </c>
      <c r="H8434">
        <v>63.588799999999999</v>
      </c>
      <c r="I8434">
        <v>-115.5069</v>
      </c>
      <c r="J8434">
        <v>1</v>
      </c>
      <c r="K8434" t="b">
        <v>1</v>
      </c>
      <c r="L8434">
        <v>518</v>
      </c>
      <c r="M8434" s="1" t="s">
        <v>56</v>
      </c>
      <c r="N8434" s="1" t="s">
        <v>57</v>
      </c>
      <c r="O8434">
        <v>4</v>
      </c>
      <c r="P8434" t="b">
        <v>0</v>
      </c>
      <c r="Q8434" t="b">
        <v>1</v>
      </c>
      <c r="R8434" s="1" t="s">
        <v>52</v>
      </c>
      <c r="S8434" s="1" t="s">
        <v>53</v>
      </c>
      <c r="T8434">
        <v>3</v>
      </c>
      <c r="U8434" s="1" t="s">
        <v>42</v>
      </c>
      <c r="V8434" s="1" t="s">
        <v>46</v>
      </c>
      <c r="W8434" s="1" t="str">
        <f>IF(OR(MasterData[[#This Row],[Event]]="Christmas Market", MasterData[[#This Row],[Event]]="Christmas"), "Christmas Sale", "Non-Christmas Sale")</f>
        <v>Christmas Sale</v>
      </c>
      <c r="X8434" t="b">
        <v>0</v>
      </c>
      <c r="Y8434">
        <v>3</v>
      </c>
      <c r="Z8434">
        <v>67.739999999999995</v>
      </c>
      <c r="AA8434">
        <v>270.95999999999998</v>
      </c>
      <c r="AB8434">
        <v>0</v>
      </c>
      <c r="AC8434" t="str">
        <f>IF(MasterData[[#This Row],[Discount Amount]]&gt;0, "Promotional sale", "Non-Promotional Sales")</f>
        <v>Non-Promotional Sales</v>
      </c>
    </row>
    <row r="8435" spans="1:29" x14ac:dyDescent="0.25">
      <c r="A8435">
        <v>8434</v>
      </c>
      <c r="B8435" s="1" t="s">
        <v>296</v>
      </c>
      <c r="C8435" s="2">
        <v>0.19143518518518521</v>
      </c>
      <c r="D8435">
        <v>203</v>
      </c>
      <c r="E8435">
        <v>51</v>
      </c>
      <c r="F8435" s="1" t="s">
        <v>37</v>
      </c>
      <c r="G8435" s="1" t="s">
        <v>68</v>
      </c>
      <c r="H8435">
        <v>46.318800000000003</v>
      </c>
      <c r="I8435">
        <v>-63.146099999999997</v>
      </c>
      <c r="J8435">
        <v>33</v>
      </c>
      <c r="K8435" t="b">
        <v>0</v>
      </c>
      <c r="L8435">
        <v>196</v>
      </c>
      <c r="M8435" s="1" t="s">
        <v>74</v>
      </c>
      <c r="N8435" s="1" t="s">
        <v>75</v>
      </c>
      <c r="O8435">
        <v>3</v>
      </c>
      <c r="P8435" t="b">
        <v>1</v>
      </c>
      <c r="Q8435" t="b">
        <v>1</v>
      </c>
      <c r="R8435" s="1" t="s">
        <v>32</v>
      </c>
      <c r="S8435" s="1" t="s">
        <v>53</v>
      </c>
      <c r="T8435">
        <v>2</v>
      </c>
      <c r="U8435" s="1" t="s">
        <v>34</v>
      </c>
      <c r="V8435" s="1" t="s">
        <v>35</v>
      </c>
      <c r="W8435" s="1" t="str">
        <f>IF(OR(MasterData[[#This Row],[Event]]="Christmas Market", MasterData[[#This Row],[Event]]="Christmas"), "Christmas Sale", "Non-Christmas Sale")</f>
        <v>Non-Christmas Sale</v>
      </c>
      <c r="X8435" t="b">
        <v>1</v>
      </c>
      <c r="Y8435">
        <v>1</v>
      </c>
      <c r="Z8435">
        <v>90.54</v>
      </c>
      <c r="AA8435">
        <v>271.63</v>
      </c>
      <c r="AB8435">
        <v>0</v>
      </c>
      <c r="AC8435" t="str">
        <f>IF(MasterData[[#This Row],[Discount Amount]]&gt;0, "Promotional sale", "Non-Promotional Sales")</f>
        <v>Non-Promotional Sales</v>
      </c>
    </row>
    <row r="8436" spans="1:29" x14ac:dyDescent="0.25">
      <c r="A8436">
        <v>8435</v>
      </c>
      <c r="B8436" s="1" t="s">
        <v>418</v>
      </c>
      <c r="C8436" s="2">
        <v>0.93723379629629622</v>
      </c>
      <c r="D8436">
        <v>160</v>
      </c>
      <c r="E8436">
        <v>47</v>
      </c>
      <c r="F8436" s="1" t="s">
        <v>61</v>
      </c>
      <c r="G8436" s="1" t="s">
        <v>29</v>
      </c>
      <c r="H8436">
        <v>51.253799999999998</v>
      </c>
      <c r="I8436">
        <v>-85.3232</v>
      </c>
      <c r="J8436">
        <v>96</v>
      </c>
      <c r="K8436" t="b">
        <v>0</v>
      </c>
      <c r="L8436">
        <v>470</v>
      </c>
      <c r="M8436" s="1" t="s">
        <v>56</v>
      </c>
      <c r="N8436" s="1" t="s">
        <v>57</v>
      </c>
      <c r="O8436">
        <v>4</v>
      </c>
      <c r="P8436" t="b">
        <v>1</v>
      </c>
      <c r="Q8436" t="b">
        <v>0</v>
      </c>
      <c r="R8436" s="1" t="s">
        <v>41</v>
      </c>
      <c r="S8436" s="1" t="s">
        <v>33</v>
      </c>
      <c r="T8436">
        <v>2</v>
      </c>
      <c r="U8436" s="1" t="s">
        <v>34</v>
      </c>
      <c r="V8436" s="1" t="s">
        <v>35</v>
      </c>
      <c r="W8436" s="1" t="str">
        <f>IF(OR(MasterData[[#This Row],[Event]]="Christmas Market", MasterData[[#This Row],[Event]]="Christmas"), "Christmas Sale", "Non-Christmas Sale")</f>
        <v>Non-Christmas Sale</v>
      </c>
      <c r="X8436" t="b">
        <v>1</v>
      </c>
      <c r="Y8436">
        <v>2</v>
      </c>
      <c r="Z8436">
        <v>55.58</v>
      </c>
      <c r="AA8436">
        <v>222.3</v>
      </c>
      <c r="AB8436">
        <v>0</v>
      </c>
      <c r="AC8436" t="str">
        <f>IF(MasterData[[#This Row],[Discount Amount]]&gt;0, "Promotional sale", "Non-Promotional Sales")</f>
        <v>Non-Promotional Sales</v>
      </c>
    </row>
    <row r="8437" spans="1:29" x14ac:dyDescent="0.25">
      <c r="A8437">
        <v>8436</v>
      </c>
      <c r="B8437" s="1" t="s">
        <v>355</v>
      </c>
      <c r="C8437" s="2">
        <v>9.2280092592592622E-2</v>
      </c>
      <c r="D8437">
        <v>434</v>
      </c>
      <c r="E8437">
        <v>44</v>
      </c>
      <c r="F8437" s="1" t="s">
        <v>28</v>
      </c>
      <c r="G8437" s="1" t="s">
        <v>29</v>
      </c>
      <c r="H8437">
        <v>51.253799999999998</v>
      </c>
      <c r="I8437">
        <v>-85.3232</v>
      </c>
      <c r="J8437">
        <v>78</v>
      </c>
      <c r="K8437" t="b">
        <v>0</v>
      </c>
      <c r="L8437">
        <v>316</v>
      </c>
      <c r="M8437" s="1" t="s">
        <v>56</v>
      </c>
      <c r="N8437" s="1" t="s">
        <v>57</v>
      </c>
      <c r="O8437">
        <v>2</v>
      </c>
      <c r="P8437" t="b">
        <v>0</v>
      </c>
      <c r="Q8437" t="b">
        <v>0</v>
      </c>
      <c r="R8437" s="1" t="s">
        <v>52</v>
      </c>
      <c r="S8437" s="1" t="s">
        <v>53</v>
      </c>
      <c r="T8437">
        <v>4</v>
      </c>
      <c r="U8437" s="1" t="s">
        <v>45</v>
      </c>
      <c r="V8437" s="1" t="s">
        <v>59</v>
      </c>
      <c r="W8437" s="1" t="str">
        <f>IF(OR(MasterData[[#This Row],[Event]]="Christmas Market", MasterData[[#This Row],[Event]]="Christmas"), "Christmas Sale", "Non-Christmas Sale")</f>
        <v>Non-Christmas Sale</v>
      </c>
      <c r="X8437" t="b">
        <v>0</v>
      </c>
      <c r="Y8437">
        <v>1</v>
      </c>
      <c r="Z8437">
        <v>56.09</v>
      </c>
      <c r="AA8437">
        <v>112.17</v>
      </c>
      <c r="AB8437">
        <v>11.22</v>
      </c>
      <c r="AC8437" t="str">
        <f>IF(MasterData[[#This Row],[Discount Amount]]&gt;0, "Promotional sale", "Non-Promotional Sales")</f>
        <v>Promotional sale</v>
      </c>
    </row>
    <row r="8438" spans="1:29" x14ac:dyDescent="0.25">
      <c r="A8438">
        <v>8437</v>
      </c>
      <c r="B8438" s="1" t="s">
        <v>98</v>
      </c>
      <c r="C8438" s="2">
        <v>0.56574074074074066</v>
      </c>
      <c r="D8438">
        <v>295</v>
      </c>
      <c r="E8438">
        <v>50</v>
      </c>
      <c r="F8438" s="1" t="s">
        <v>61</v>
      </c>
      <c r="G8438" s="1" t="s">
        <v>48</v>
      </c>
      <c r="H8438">
        <v>53.933300000000003</v>
      </c>
      <c r="I8438">
        <v>-116.5765</v>
      </c>
      <c r="J8438">
        <v>7</v>
      </c>
      <c r="K8438" t="b">
        <v>0</v>
      </c>
      <c r="L8438">
        <v>88</v>
      </c>
      <c r="M8438" s="1" t="s">
        <v>56</v>
      </c>
      <c r="N8438" s="1" t="s">
        <v>57</v>
      </c>
      <c r="O8438">
        <v>4</v>
      </c>
      <c r="P8438" t="b">
        <v>1</v>
      </c>
      <c r="Q8438" t="b">
        <v>1</v>
      </c>
      <c r="R8438" s="1" t="s">
        <v>32</v>
      </c>
      <c r="S8438" s="1" t="s">
        <v>49</v>
      </c>
      <c r="T8438">
        <v>1</v>
      </c>
      <c r="U8438" s="1" t="s">
        <v>34</v>
      </c>
      <c r="V8438" s="1" t="s">
        <v>46</v>
      </c>
      <c r="W8438" s="1" t="str">
        <f>IF(OR(MasterData[[#This Row],[Event]]="Christmas Market", MasterData[[#This Row],[Event]]="Christmas"), "Christmas Sale", "Non-Christmas Sale")</f>
        <v>Christmas Sale</v>
      </c>
      <c r="X8438" t="b">
        <v>0</v>
      </c>
      <c r="Y8438">
        <v>3</v>
      </c>
      <c r="Z8438">
        <v>18.989999999999998</v>
      </c>
      <c r="AA8438">
        <v>75.98</v>
      </c>
      <c r="AB8438">
        <v>0</v>
      </c>
      <c r="AC8438" t="str">
        <f>IF(MasterData[[#This Row],[Discount Amount]]&gt;0, "Promotional sale", "Non-Promotional Sales")</f>
        <v>Non-Promotional Sales</v>
      </c>
    </row>
    <row r="8439" spans="1:29" x14ac:dyDescent="0.25">
      <c r="A8439">
        <v>8438</v>
      </c>
      <c r="B8439" s="1" t="s">
        <v>214</v>
      </c>
      <c r="C8439" s="2">
        <v>6.7060185185185084E-2</v>
      </c>
      <c r="D8439">
        <v>67</v>
      </c>
      <c r="E8439">
        <v>26</v>
      </c>
      <c r="F8439" s="1" t="s">
        <v>28</v>
      </c>
      <c r="G8439" s="1" t="s">
        <v>68</v>
      </c>
      <c r="H8439">
        <v>46.318800000000003</v>
      </c>
      <c r="I8439">
        <v>-63.146099999999997</v>
      </c>
      <c r="J8439">
        <v>72</v>
      </c>
      <c r="K8439" t="b">
        <v>1</v>
      </c>
      <c r="L8439">
        <v>688</v>
      </c>
      <c r="M8439" s="1" t="s">
        <v>56</v>
      </c>
      <c r="N8439" s="1" t="s">
        <v>57</v>
      </c>
      <c r="O8439">
        <v>2</v>
      </c>
      <c r="P8439" t="b">
        <v>0</v>
      </c>
      <c r="Q8439" t="b">
        <v>0</v>
      </c>
      <c r="R8439" s="1" t="s">
        <v>52</v>
      </c>
      <c r="S8439" s="1" t="s">
        <v>58</v>
      </c>
      <c r="T8439">
        <v>4</v>
      </c>
      <c r="U8439" s="1" t="s">
        <v>45</v>
      </c>
      <c r="V8439" s="1" t="s">
        <v>46</v>
      </c>
      <c r="W8439" s="1" t="str">
        <f>IF(OR(MasterData[[#This Row],[Event]]="Christmas Market", MasterData[[#This Row],[Event]]="Christmas"), "Christmas Sale", "Non-Christmas Sale")</f>
        <v>Christmas Sale</v>
      </c>
      <c r="X8439" t="b">
        <v>1</v>
      </c>
      <c r="Y8439">
        <v>5</v>
      </c>
      <c r="Z8439">
        <v>90.81</v>
      </c>
      <c r="AA8439">
        <v>181.61</v>
      </c>
      <c r="AB8439">
        <v>0</v>
      </c>
      <c r="AC8439" t="str">
        <f>IF(MasterData[[#This Row],[Discount Amount]]&gt;0, "Promotional sale", "Non-Promotional Sales")</f>
        <v>Non-Promotional Sales</v>
      </c>
    </row>
    <row r="8440" spans="1:29" x14ac:dyDescent="0.25">
      <c r="A8440">
        <v>8439</v>
      </c>
      <c r="B8440" s="1" t="s">
        <v>134</v>
      </c>
      <c r="C8440" s="2">
        <v>0.1134722222222222</v>
      </c>
      <c r="D8440">
        <v>189</v>
      </c>
      <c r="E8440">
        <v>51</v>
      </c>
      <c r="F8440" s="1" t="s">
        <v>61</v>
      </c>
      <c r="G8440" s="1" t="s">
        <v>77</v>
      </c>
      <c r="H8440">
        <v>64.282300000000006</v>
      </c>
      <c r="I8440">
        <v>-135</v>
      </c>
      <c r="J8440">
        <v>89</v>
      </c>
      <c r="K8440" t="b">
        <v>1</v>
      </c>
      <c r="L8440">
        <v>78</v>
      </c>
      <c r="M8440" s="1" t="s">
        <v>74</v>
      </c>
      <c r="N8440" s="1" t="s">
        <v>75</v>
      </c>
      <c r="O8440">
        <v>1</v>
      </c>
      <c r="P8440" t="b">
        <v>0</v>
      </c>
      <c r="Q8440" t="b">
        <v>0</v>
      </c>
      <c r="R8440" s="1" t="s">
        <v>41</v>
      </c>
      <c r="S8440" s="1" t="s">
        <v>49</v>
      </c>
      <c r="T8440">
        <v>1</v>
      </c>
      <c r="U8440" s="1" t="s">
        <v>45</v>
      </c>
      <c r="V8440" s="1" t="s">
        <v>46</v>
      </c>
      <c r="W8440" s="1" t="str">
        <f>IF(OR(MasterData[[#This Row],[Event]]="Christmas Market", MasterData[[#This Row],[Event]]="Christmas"), "Christmas Sale", "Non-Christmas Sale")</f>
        <v>Christmas Sale</v>
      </c>
      <c r="X8440" t="b">
        <v>0</v>
      </c>
      <c r="Y8440">
        <v>1</v>
      </c>
      <c r="Z8440">
        <v>29.53</v>
      </c>
      <c r="AA8440">
        <v>29.53</v>
      </c>
      <c r="AB8440">
        <v>0</v>
      </c>
      <c r="AC8440" t="str">
        <f>IF(MasterData[[#This Row],[Discount Amount]]&gt;0, "Promotional sale", "Non-Promotional Sales")</f>
        <v>Non-Promotional Sales</v>
      </c>
    </row>
    <row r="8441" spans="1:29" x14ac:dyDescent="0.25">
      <c r="A8441">
        <v>8440</v>
      </c>
      <c r="B8441" s="1" t="s">
        <v>267</v>
      </c>
      <c r="C8441" s="2">
        <v>0.24724537037037031</v>
      </c>
      <c r="D8441">
        <v>437</v>
      </c>
      <c r="E8441">
        <v>53</v>
      </c>
      <c r="F8441" s="1" t="s">
        <v>37</v>
      </c>
      <c r="G8441" s="1" t="s">
        <v>29</v>
      </c>
      <c r="H8441">
        <v>51.253799999999998</v>
      </c>
      <c r="I8441">
        <v>-85.3232</v>
      </c>
      <c r="J8441">
        <v>12</v>
      </c>
      <c r="K8441" t="b">
        <v>0</v>
      </c>
      <c r="L8441">
        <v>235</v>
      </c>
      <c r="M8441" s="1" t="s">
        <v>39</v>
      </c>
      <c r="N8441" s="1" t="s">
        <v>40</v>
      </c>
      <c r="O8441">
        <v>5</v>
      </c>
      <c r="P8441" t="b">
        <v>0</v>
      </c>
      <c r="Q8441" t="b">
        <v>0</v>
      </c>
      <c r="R8441" s="1" t="s">
        <v>32</v>
      </c>
      <c r="S8441" s="1" t="s">
        <v>53</v>
      </c>
      <c r="T8441">
        <v>4</v>
      </c>
      <c r="U8441" s="1" t="s">
        <v>42</v>
      </c>
      <c r="V8441" s="1" t="s">
        <v>46</v>
      </c>
      <c r="W8441" s="1" t="str">
        <f>IF(OR(MasterData[[#This Row],[Event]]="Christmas Market", MasterData[[#This Row],[Event]]="Christmas"), "Christmas Sale", "Non-Christmas Sale")</f>
        <v>Christmas Sale</v>
      </c>
      <c r="X8441" t="b">
        <v>1</v>
      </c>
      <c r="Y8441">
        <v>3</v>
      </c>
      <c r="Z8441">
        <v>12.77</v>
      </c>
      <c r="AA8441">
        <v>63.85</v>
      </c>
      <c r="AB8441">
        <v>0</v>
      </c>
      <c r="AC8441" t="str">
        <f>IF(MasterData[[#This Row],[Discount Amount]]&gt;0, "Promotional sale", "Non-Promotional Sales")</f>
        <v>Non-Promotional Sales</v>
      </c>
    </row>
    <row r="8442" spans="1:29" x14ac:dyDescent="0.25">
      <c r="A8442">
        <v>8441</v>
      </c>
      <c r="B8442" s="1" t="s">
        <v>159</v>
      </c>
      <c r="C8442" s="2">
        <v>0.48916666666666675</v>
      </c>
      <c r="D8442">
        <v>399</v>
      </c>
      <c r="E8442">
        <v>51</v>
      </c>
      <c r="F8442" s="1" t="s">
        <v>61</v>
      </c>
      <c r="G8442" s="1" t="s">
        <v>55</v>
      </c>
      <c r="H8442">
        <v>52.939900000000002</v>
      </c>
      <c r="I8442">
        <v>-106.4509</v>
      </c>
      <c r="J8442">
        <v>67</v>
      </c>
      <c r="K8442" t="b">
        <v>0</v>
      </c>
      <c r="L8442">
        <v>47</v>
      </c>
      <c r="M8442" s="1" t="s">
        <v>74</v>
      </c>
      <c r="N8442" s="1" t="s">
        <v>75</v>
      </c>
      <c r="O8442">
        <v>2</v>
      </c>
      <c r="P8442" t="b">
        <v>1</v>
      </c>
      <c r="Q8442" t="b">
        <v>0</v>
      </c>
      <c r="R8442" s="1" t="s">
        <v>32</v>
      </c>
      <c r="S8442" s="1" t="s">
        <v>49</v>
      </c>
      <c r="T8442">
        <v>4</v>
      </c>
      <c r="U8442" s="1" t="s">
        <v>45</v>
      </c>
      <c r="V8442" s="1" t="s">
        <v>46</v>
      </c>
      <c r="W8442" s="1" t="str">
        <f>IF(OR(MasterData[[#This Row],[Event]]="Christmas Market", MasterData[[#This Row],[Event]]="Christmas"), "Christmas Sale", "Non-Christmas Sale")</f>
        <v>Christmas Sale</v>
      </c>
      <c r="X8442" t="b">
        <v>0</v>
      </c>
      <c r="Y8442">
        <v>3</v>
      </c>
      <c r="Z8442">
        <v>49.13</v>
      </c>
      <c r="AA8442">
        <v>98.26</v>
      </c>
      <c r="AB8442">
        <v>0</v>
      </c>
      <c r="AC8442" t="str">
        <f>IF(MasterData[[#This Row],[Discount Amount]]&gt;0, "Promotional sale", "Non-Promotional Sales")</f>
        <v>Non-Promotional Sales</v>
      </c>
    </row>
    <row r="8443" spans="1:29" x14ac:dyDescent="0.25">
      <c r="A8443">
        <v>8442</v>
      </c>
      <c r="B8443" s="1" t="s">
        <v>395</v>
      </c>
      <c r="C8443" s="2">
        <v>0.11690972222222218</v>
      </c>
      <c r="D8443">
        <v>56</v>
      </c>
      <c r="E8443">
        <v>41</v>
      </c>
      <c r="F8443" s="1" t="s">
        <v>28</v>
      </c>
      <c r="G8443" s="1" t="s">
        <v>48</v>
      </c>
      <c r="H8443">
        <v>53.933300000000003</v>
      </c>
      <c r="I8443">
        <v>-116.5765</v>
      </c>
      <c r="J8443">
        <v>46</v>
      </c>
      <c r="K8443" t="b">
        <v>1</v>
      </c>
      <c r="L8443">
        <v>203</v>
      </c>
      <c r="M8443" s="1" t="s">
        <v>39</v>
      </c>
      <c r="N8443" s="1" t="s">
        <v>40</v>
      </c>
      <c r="O8443">
        <v>4</v>
      </c>
      <c r="P8443" t="b">
        <v>0</v>
      </c>
      <c r="Q8443" t="b">
        <v>1</v>
      </c>
      <c r="R8443" s="1" t="s">
        <v>41</v>
      </c>
      <c r="S8443" s="1" t="s">
        <v>49</v>
      </c>
      <c r="T8443">
        <v>5</v>
      </c>
      <c r="U8443" s="1" t="s">
        <v>34</v>
      </c>
      <c r="V8443" s="1" t="s">
        <v>35</v>
      </c>
      <c r="W8443" s="1" t="str">
        <f>IF(OR(MasterData[[#This Row],[Event]]="Christmas Market", MasterData[[#This Row],[Event]]="Christmas"), "Christmas Sale", "Non-Christmas Sale")</f>
        <v>Non-Christmas Sale</v>
      </c>
      <c r="X8443" t="b">
        <v>0</v>
      </c>
      <c r="Y8443">
        <v>2</v>
      </c>
      <c r="Z8443">
        <v>59.89</v>
      </c>
      <c r="AA8443">
        <v>239.54</v>
      </c>
      <c r="AB8443">
        <v>0</v>
      </c>
      <c r="AC8443" t="str">
        <f>IF(MasterData[[#This Row],[Discount Amount]]&gt;0, "Promotional sale", "Non-Promotional Sales")</f>
        <v>Non-Promotional Sales</v>
      </c>
    </row>
    <row r="8444" spans="1:29" x14ac:dyDescent="0.25">
      <c r="A8444">
        <v>8443</v>
      </c>
      <c r="B8444" s="1" t="s">
        <v>272</v>
      </c>
      <c r="C8444" s="2">
        <v>0.81060185185185185</v>
      </c>
      <c r="D8444">
        <v>417</v>
      </c>
      <c r="E8444">
        <v>29</v>
      </c>
      <c r="F8444" s="1" t="s">
        <v>28</v>
      </c>
      <c r="G8444" s="1" t="s">
        <v>51</v>
      </c>
      <c r="H8444">
        <v>53.760899999999999</v>
      </c>
      <c r="I8444">
        <v>-98.813900000000004</v>
      </c>
      <c r="J8444">
        <v>77</v>
      </c>
      <c r="K8444" t="b">
        <v>1</v>
      </c>
      <c r="L8444">
        <v>329</v>
      </c>
      <c r="M8444" s="1" t="s">
        <v>39</v>
      </c>
      <c r="N8444" s="1" t="s">
        <v>40</v>
      </c>
      <c r="O8444">
        <v>4</v>
      </c>
      <c r="P8444" t="b">
        <v>0</v>
      </c>
      <c r="Q8444" t="b">
        <v>0</v>
      </c>
      <c r="R8444" s="1" t="s">
        <v>32</v>
      </c>
      <c r="S8444" s="1" t="s">
        <v>49</v>
      </c>
      <c r="T8444">
        <v>3</v>
      </c>
      <c r="U8444" s="1" t="s">
        <v>45</v>
      </c>
      <c r="V8444" s="1" t="s">
        <v>46</v>
      </c>
      <c r="W8444" s="1" t="str">
        <f>IF(OR(MasterData[[#This Row],[Event]]="Christmas Market", MasterData[[#This Row],[Event]]="Christmas"), "Christmas Sale", "Non-Christmas Sale")</f>
        <v>Christmas Sale</v>
      </c>
      <c r="X8444" t="b">
        <v>0</v>
      </c>
      <c r="Y8444">
        <v>3</v>
      </c>
      <c r="Z8444">
        <v>20.76</v>
      </c>
      <c r="AA8444">
        <v>83.05</v>
      </c>
      <c r="AB8444">
        <v>0</v>
      </c>
      <c r="AC8444" t="str">
        <f>IF(MasterData[[#This Row],[Discount Amount]]&gt;0, "Promotional sale", "Non-Promotional Sales")</f>
        <v>Non-Promotional Sales</v>
      </c>
    </row>
    <row r="8445" spans="1:29" x14ac:dyDescent="0.25">
      <c r="A8445">
        <v>8444</v>
      </c>
      <c r="B8445" s="1" t="s">
        <v>65</v>
      </c>
      <c r="C8445" s="2">
        <v>0.56402777777777779</v>
      </c>
      <c r="D8445">
        <v>202</v>
      </c>
      <c r="E8445">
        <v>31</v>
      </c>
      <c r="F8445" s="1" t="s">
        <v>61</v>
      </c>
      <c r="G8445" s="1" t="s">
        <v>66</v>
      </c>
      <c r="H8445">
        <v>45.077800000000003</v>
      </c>
      <c r="I8445">
        <v>-63.546700000000001</v>
      </c>
      <c r="J8445">
        <v>37</v>
      </c>
      <c r="K8445" t="b">
        <v>1</v>
      </c>
      <c r="L8445">
        <v>903</v>
      </c>
      <c r="M8445" s="1" t="s">
        <v>56</v>
      </c>
      <c r="N8445" s="1" t="s">
        <v>57</v>
      </c>
      <c r="O8445">
        <v>4</v>
      </c>
      <c r="P8445" t="b">
        <v>1</v>
      </c>
      <c r="Q8445" t="b">
        <v>1</v>
      </c>
      <c r="R8445" s="1" t="s">
        <v>41</v>
      </c>
      <c r="S8445" s="1" t="s">
        <v>33</v>
      </c>
      <c r="T8445">
        <v>4</v>
      </c>
      <c r="U8445" s="1" t="s">
        <v>45</v>
      </c>
      <c r="V8445" s="1" t="s">
        <v>46</v>
      </c>
      <c r="W8445" s="1" t="str">
        <f>IF(OR(MasterData[[#This Row],[Event]]="Christmas Market", MasterData[[#This Row],[Event]]="Christmas"), "Christmas Sale", "Non-Christmas Sale")</f>
        <v>Christmas Sale</v>
      </c>
      <c r="X8445" t="b">
        <v>1</v>
      </c>
      <c r="Y8445">
        <v>4</v>
      </c>
      <c r="Z8445">
        <v>34.92</v>
      </c>
      <c r="AA8445">
        <v>139.69999999999999</v>
      </c>
      <c r="AB8445">
        <v>0</v>
      </c>
      <c r="AC8445" t="str">
        <f>IF(MasterData[[#This Row],[Discount Amount]]&gt;0, "Promotional sale", "Non-Promotional Sales")</f>
        <v>Non-Promotional Sales</v>
      </c>
    </row>
    <row r="8446" spans="1:29" x14ac:dyDescent="0.25">
      <c r="A8446">
        <v>8445</v>
      </c>
      <c r="B8446" s="1" t="s">
        <v>216</v>
      </c>
      <c r="C8446" s="2">
        <v>0.90152777777777771</v>
      </c>
      <c r="D8446">
        <v>441</v>
      </c>
      <c r="E8446">
        <v>33</v>
      </c>
      <c r="F8446" s="1" t="s">
        <v>28</v>
      </c>
      <c r="G8446" s="1" t="s">
        <v>68</v>
      </c>
      <c r="H8446">
        <v>46.318800000000003</v>
      </c>
      <c r="I8446">
        <v>-63.146099999999997</v>
      </c>
      <c r="J8446">
        <v>67</v>
      </c>
      <c r="K8446" t="b">
        <v>0</v>
      </c>
      <c r="L8446">
        <v>398</v>
      </c>
      <c r="M8446" s="1" t="s">
        <v>74</v>
      </c>
      <c r="N8446" s="1" t="s">
        <v>75</v>
      </c>
      <c r="O8446">
        <v>4</v>
      </c>
      <c r="P8446" t="b">
        <v>0</v>
      </c>
      <c r="Q8446" t="b">
        <v>1</v>
      </c>
      <c r="R8446" s="1" t="s">
        <v>52</v>
      </c>
      <c r="S8446" s="1" t="s">
        <v>58</v>
      </c>
      <c r="T8446">
        <v>2</v>
      </c>
      <c r="U8446" s="1" t="s">
        <v>45</v>
      </c>
      <c r="V8446" s="1" t="s">
        <v>46</v>
      </c>
      <c r="W8446" s="1" t="str">
        <f>IF(OR(MasterData[[#This Row],[Event]]="Christmas Market", MasterData[[#This Row],[Event]]="Christmas"), "Christmas Sale", "Non-Christmas Sale")</f>
        <v>Christmas Sale</v>
      </c>
      <c r="X8446" t="b">
        <v>1</v>
      </c>
      <c r="Y8446">
        <v>3</v>
      </c>
      <c r="Z8446">
        <v>70.14</v>
      </c>
      <c r="AA8446">
        <v>280.57</v>
      </c>
      <c r="AB8446">
        <v>0</v>
      </c>
      <c r="AC8446" t="str">
        <f>IF(MasterData[[#This Row],[Discount Amount]]&gt;0, "Promotional sale", "Non-Promotional Sales")</f>
        <v>Non-Promotional Sales</v>
      </c>
    </row>
    <row r="8447" spans="1:29" x14ac:dyDescent="0.25">
      <c r="A8447">
        <v>8446</v>
      </c>
      <c r="B8447" s="1" t="s">
        <v>411</v>
      </c>
      <c r="C8447" s="2">
        <v>0.7916319444444444</v>
      </c>
      <c r="D8447">
        <v>215</v>
      </c>
      <c r="E8447">
        <v>37</v>
      </c>
      <c r="F8447" s="1" t="s">
        <v>28</v>
      </c>
      <c r="G8447" s="1" t="s">
        <v>51</v>
      </c>
      <c r="H8447">
        <v>53.760899999999999</v>
      </c>
      <c r="I8447">
        <v>-98.813900000000004</v>
      </c>
      <c r="J8447">
        <v>58</v>
      </c>
      <c r="K8447" t="b">
        <v>0</v>
      </c>
      <c r="L8447">
        <v>797</v>
      </c>
      <c r="M8447" s="1" t="s">
        <v>30</v>
      </c>
      <c r="N8447" s="1" t="s">
        <v>31</v>
      </c>
      <c r="O8447">
        <v>5</v>
      </c>
      <c r="P8447" t="b">
        <v>1</v>
      </c>
      <c r="Q8447" t="b">
        <v>0</v>
      </c>
      <c r="R8447" s="1" t="s">
        <v>32</v>
      </c>
      <c r="S8447" s="1" t="s">
        <v>49</v>
      </c>
      <c r="T8447">
        <v>2</v>
      </c>
      <c r="U8447" s="1" t="s">
        <v>34</v>
      </c>
      <c r="V8447" s="1" t="s">
        <v>59</v>
      </c>
      <c r="W8447" s="1" t="str">
        <f>IF(OR(MasterData[[#This Row],[Event]]="Christmas Market", MasterData[[#This Row],[Event]]="Christmas"), "Christmas Sale", "Non-Christmas Sale")</f>
        <v>Non-Christmas Sale</v>
      </c>
      <c r="X8447" t="b">
        <v>0</v>
      </c>
      <c r="Y8447">
        <v>5</v>
      </c>
      <c r="Z8447">
        <v>88.69</v>
      </c>
      <c r="AA8447">
        <v>443.47</v>
      </c>
      <c r="AB8447">
        <v>44.35</v>
      </c>
      <c r="AC8447" t="str">
        <f>IF(MasterData[[#This Row],[Discount Amount]]&gt;0, "Promotional sale", "Non-Promotional Sales")</f>
        <v>Promotional sale</v>
      </c>
    </row>
    <row r="8448" spans="1:29" x14ac:dyDescent="0.25">
      <c r="A8448">
        <v>8447</v>
      </c>
      <c r="B8448" s="1" t="s">
        <v>265</v>
      </c>
      <c r="C8448" s="2">
        <v>0.53125</v>
      </c>
      <c r="D8448">
        <v>408</v>
      </c>
      <c r="E8448">
        <v>67</v>
      </c>
      <c r="F8448" s="1" t="s">
        <v>61</v>
      </c>
      <c r="G8448" s="1" t="s">
        <v>55</v>
      </c>
      <c r="H8448">
        <v>52.939900000000002</v>
      </c>
      <c r="I8448">
        <v>-106.4509</v>
      </c>
      <c r="J8448">
        <v>3</v>
      </c>
      <c r="K8448" t="b">
        <v>1</v>
      </c>
      <c r="L8448">
        <v>995</v>
      </c>
      <c r="M8448" s="1" t="s">
        <v>63</v>
      </c>
      <c r="N8448" s="1" t="s">
        <v>64</v>
      </c>
      <c r="O8448">
        <v>3</v>
      </c>
      <c r="P8448" t="b">
        <v>1</v>
      </c>
      <c r="Q8448" t="b">
        <v>1</v>
      </c>
      <c r="R8448" s="1" t="s">
        <v>52</v>
      </c>
      <c r="S8448" s="1" t="s">
        <v>33</v>
      </c>
      <c r="T8448">
        <v>4</v>
      </c>
      <c r="U8448" s="1" t="s">
        <v>45</v>
      </c>
      <c r="V8448" s="1" t="s">
        <v>59</v>
      </c>
      <c r="W8448" s="1" t="str">
        <f>IF(OR(MasterData[[#This Row],[Event]]="Christmas Market", MasterData[[#This Row],[Event]]="Christmas"), "Christmas Sale", "Non-Christmas Sale")</f>
        <v>Non-Christmas Sale</v>
      </c>
      <c r="X8448" t="b">
        <v>1</v>
      </c>
      <c r="Y8448">
        <v>4</v>
      </c>
      <c r="Z8448">
        <v>19.54</v>
      </c>
      <c r="AA8448">
        <v>58.61</v>
      </c>
      <c r="AB8448">
        <v>5.86</v>
      </c>
      <c r="AC8448" t="str">
        <f>IF(MasterData[[#This Row],[Discount Amount]]&gt;0, "Promotional sale", "Non-Promotional Sales")</f>
        <v>Promotional sale</v>
      </c>
    </row>
    <row r="8449" spans="1:29" x14ac:dyDescent="0.25">
      <c r="A8449">
        <v>8448</v>
      </c>
      <c r="B8449" s="1" t="s">
        <v>324</v>
      </c>
      <c r="C8449" s="2">
        <v>2.7083333333333126E-3</v>
      </c>
      <c r="D8449">
        <v>364</v>
      </c>
      <c r="E8449">
        <v>19</v>
      </c>
      <c r="F8449" s="1" t="s">
        <v>61</v>
      </c>
      <c r="G8449" s="1" t="s">
        <v>62</v>
      </c>
      <c r="H8449">
        <v>46.565300000000001</v>
      </c>
      <c r="I8449">
        <v>-66.4619</v>
      </c>
      <c r="J8449">
        <v>10</v>
      </c>
      <c r="K8449" t="b">
        <v>1</v>
      </c>
      <c r="L8449">
        <v>421</v>
      </c>
      <c r="M8449" s="1" t="s">
        <v>74</v>
      </c>
      <c r="N8449" s="1" t="s">
        <v>75</v>
      </c>
      <c r="O8449">
        <v>3</v>
      </c>
      <c r="P8449" t="b">
        <v>0</v>
      </c>
      <c r="Q8449" t="b">
        <v>0</v>
      </c>
      <c r="R8449" s="1" t="s">
        <v>32</v>
      </c>
      <c r="S8449" s="1" t="s">
        <v>58</v>
      </c>
      <c r="T8449">
        <v>5</v>
      </c>
      <c r="U8449" s="1" t="s">
        <v>34</v>
      </c>
      <c r="V8449" s="1" t="s">
        <v>35</v>
      </c>
      <c r="W8449" s="1" t="str">
        <f>IF(OR(MasterData[[#This Row],[Event]]="Christmas Market", MasterData[[#This Row],[Event]]="Christmas"), "Christmas Sale", "Non-Christmas Sale")</f>
        <v>Non-Christmas Sale</v>
      </c>
      <c r="X8449" t="b">
        <v>0</v>
      </c>
      <c r="Y8449">
        <v>1</v>
      </c>
      <c r="Z8449">
        <v>30.51</v>
      </c>
      <c r="AA8449">
        <v>91.52</v>
      </c>
      <c r="AB8449">
        <v>0</v>
      </c>
      <c r="AC8449" t="str">
        <f>IF(MasterData[[#This Row],[Discount Amount]]&gt;0, "Promotional sale", "Non-Promotional Sales")</f>
        <v>Non-Promotional Sales</v>
      </c>
    </row>
    <row r="8450" spans="1:29" x14ac:dyDescent="0.25">
      <c r="A8450">
        <v>8449</v>
      </c>
      <c r="B8450" s="1" t="s">
        <v>93</v>
      </c>
      <c r="C8450" s="2">
        <v>0.29143518518518507</v>
      </c>
      <c r="D8450">
        <v>58</v>
      </c>
      <c r="E8450">
        <v>51</v>
      </c>
      <c r="F8450" s="1" t="s">
        <v>37</v>
      </c>
      <c r="G8450" s="1" t="s">
        <v>66</v>
      </c>
      <c r="H8450">
        <v>45.077800000000003</v>
      </c>
      <c r="I8450">
        <v>-63.546700000000001</v>
      </c>
      <c r="J8450">
        <v>73</v>
      </c>
      <c r="K8450" t="b">
        <v>1</v>
      </c>
      <c r="L8450">
        <v>428</v>
      </c>
      <c r="M8450" s="1" t="s">
        <v>30</v>
      </c>
      <c r="N8450" s="1" t="s">
        <v>31</v>
      </c>
      <c r="O8450">
        <v>5</v>
      </c>
      <c r="P8450" t="b">
        <v>1</v>
      </c>
      <c r="Q8450" t="b">
        <v>0</v>
      </c>
      <c r="R8450" s="1" t="s">
        <v>41</v>
      </c>
      <c r="S8450" s="1" t="s">
        <v>53</v>
      </c>
      <c r="T8450">
        <v>2</v>
      </c>
      <c r="U8450" s="1" t="s">
        <v>45</v>
      </c>
      <c r="V8450" s="1" t="s">
        <v>59</v>
      </c>
      <c r="W8450" s="1" t="str">
        <f>IF(OR(MasterData[[#This Row],[Event]]="Christmas Market", MasterData[[#This Row],[Event]]="Christmas"), "Christmas Sale", "Non-Christmas Sale")</f>
        <v>Non-Christmas Sale</v>
      </c>
      <c r="X8450" t="b">
        <v>1</v>
      </c>
      <c r="Y8450">
        <v>3</v>
      </c>
      <c r="Z8450">
        <v>82.98</v>
      </c>
      <c r="AA8450">
        <v>414.92</v>
      </c>
      <c r="AB8450">
        <v>41.49</v>
      </c>
      <c r="AC8450" t="str">
        <f>IF(MasterData[[#This Row],[Discount Amount]]&gt;0, "Promotional sale", "Non-Promotional Sales")</f>
        <v>Promotional sale</v>
      </c>
    </row>
    <row r="8451" spans="1:29" x14ac:dyDescent="0.25">
      <c r="A8451">
        <v>8450</v>
      </c>
      <c r="B8451" s="1" t="s">
        <v>95</v>
      </c>
      <c r="C8451" s="2">
        <v>0.11599537037037044</v>
      </c>
      <c r="D8451">
        <v>337</v>
      </c>
      <c r="E8451">
        <v>34</v>
      </c>
      <c r="F8451" s="1" t="s">
        <v>61</v>
      </c>
      <c r="G8451" s="1" t="s">
        <v>66</v>
      </c>
      <c r="H8451">
        <v>45.077800000000003</v>
      </c>
      <c r="I8451">
        <v>-63.546700000000001</v>
      </c>
      <c r="J8451">
        <v>26</v>
      </c>
      <c r="K8451" t="b">
        <v>0</v>
      </c>
      <c r="L8451">
        <v>950</v>
      </c>
      <c r="M8451" s="1" t="s">
        <v>74</v>
      </c>
      <c r="N8451" s="1" t="s">
        <v>75</v>
      </c>
      <c r="O8451">
        <v>4</v>
      </c>
      <c r="P8451" t="b">
        <v>1</v>
      </c>
      <c r="Q8451" t="b">
        <v>0</v>
      </c>
      <c r="R8451" s="1" t="s">
        <v>52</v>
      </c>
      <c r="S8451" s="1" t="s">
        <v>58</v>
      </c>
      <c r="T8451">
        <v>2</v>
      </c>
      <c r="U8451" s="1" t="s">
        <v>45</v>
      </c>
      <c r="V8451" s="1" t="s">
        <v>35</v>
      </c>
      <c r="W8451" s="1" t="str">
        <f>IF(OR(MasterData[[#This Row],[Event]]="Christmas Market", MasterData[[#This Row],[Event]]="Christmas"), "Christmas Sale", "Non-Christmas Sale")</f>
        <v>Non-Christmas Sale</v>
      </c>
      <c r="X8451" t="b">
        <v>0</v>
      </c>
      <c r="Y8451">
        <v>5</v>
      </c>
      <c r="Z8451">
        <v>70.040000000000006</v>
      </c>
      <c r="AA8451">
        <v>280.14999999999998</v>
      </c>
      <c r="AB8451">
        <v>0</v>
      </c>
      <c r="AC8451" t="str">
        <f>IF(MasterData[[#This Row],[Discount Amount]]&gt;0, "Promotional sale", "Non-Promotional Sales")</f>
        <v>Non-Promotional Sales</v>
      </c>
    </row>
    <row r="8452" spans="1:29" x14ac:dyDescent="0.25">
      <c r="A8452">
        <v>8451</v>
      </c>
      <c r="B8452" s="1" t="s">
        <v>290</v>
      </c>
      <c r="C8452" s="2">
        <v>0.66070601851851851</v>
      </c>
      <c r="D8452">
        <v>188</v>
      </c>
      <c r="E8452">
        <v>45</v>
      </c>
      <c r="F8452" s="1" t="s">
        <v>28</v>
      </c>
      <c r="G8452" s="1" t="s">
        <v>79</v>
      </c>
      <c r="H8452">
        <v>63.588799999999999</v>
      </c>
      <c r="I8452">
        <v>-115.5069</v>
      </c>
      <c r="J8452">
        <v>70</v>
      </c>
      <c r="K8452" t="b">
        <v>0</v>
      </c>
      <c r="L8452">
        <v>806</v>
      </c>
      <c r="M8452" s="1" t="s">
        <v>39</v>
      </c>
      <c r="N8452" s="1" t="s">
        <v>40</v>
      </c>
      <c r="O8452">
        <v>3</v>
      </c>
      <c r="P8452" t="b">
        <v>0</v>
      </c>
      <c r="Q8452" t="b">
        <v>1</v>
      </c>
      <c r="R8452" s="1" t="s">
        <v>32</v>
      </c>
      <c r="S8452" s="1" t="s">
        <v>58</v>
      </c>
      <c r="T8452">
        <v>4</v>
      </c>
      <c r="U8452" s="1" t="s">
        <v>45</v>
      </c>
      <c r="V8452" s="1" t="s">
        <v>59</v>
      </c>
      <c r="W8452" s="1" t="str">
        <f>IF(OR(MasterData[[#This Row],[Event]]="Christmas Market", MasterData[[#This Row],[Event]]="Christmas"), "Christmas Sale", "Non-Christmas Sale")</f>
        <v>Non-Christmas Sale</v>
      </c>
      <c r="X8452" t="b">
        <v>1</v>
      </c>
      <c r="Y8452">
        <v>4</v>
      </c>
      <c r="Z8452">
        <v>53.91</v>
      </c>
      <c r="AA8452">
        <v>161.72999999999999</v>
      </c>
      <c r="AB8452">
        <v>16.170000000000002</v>
      </c>
      <c r="AC8452" t="str">
        <f>IF(MasterData[[#This Row],[Discount Amount]]&gt;0, "Promotional sale", "Non-Promotional Sales")</f>
        <v>Promotional sale</v>
      </c>
    </row>
    <row r="8453" spans="1:29" x14ac:dyDescent="0.25">
      <c r="A8453">
        <v>8452</v>
      </c>
      <c r="B8453" s="1" t="s">
        <v>317</v>
      </c>
      <c r="C8453" s="2">
        <v>0.79630787037037032</v>
      </c>
      <c r="D8453">
        <v>313</v>
      </c>
      <c r="E8453">
        <v>52</v>
      </c>
      <c r="F8453" s="1" t="s">
        <v>61</v>
      </c>
      <c r="G8453" s="1" t="s">
        <v>70</v>
      </c>
      <c r="H8453">
        <v>54.273099999999999</v>
      </c>
      <c r="I8453">
        <v>-61.738799999999998</v>
      </c>
      <c r="J8453">
        <v>37</v>
      </c>
      <c r="K8453" t="b">
        <v>1</v>
      </c>
      <c r="L8453">
        <v>340</v>
      </c>
      <c r="M8453" s="1" t="s">
        <v>56</v>
      </c>
      <c r="N8453" s="1" t="s">
        <v>57</v>
      </c>
      <c r="O8453">
        <v>2</v>
      </c>
      <c r="P8453" t="b">
        <v>1</v>
      </c>
      <c r="Q8453" t="b">
        <v>0</v>
      </c>
      <c r="R8453" s="1" t="s">
        <v>41</v>
      </c>
      <c r="S8453" s="1" t="s">
        <v>33</v>
      </c>
      <c r="T8453">
        <v>1</v>
      </c>
      <c r="U8453" s="1" t="s">
        <v>42</v>
      </c>
      <c r="V8453" s="1" t="s">
        <v>35</v>
      </c>
      <c r="W8453" s="1" t="str">
        <f>IF(OR(MasterData[[#This Row],[Event]]="Christmas Market", MasterData[[#This Row],[Event]]="Christmas"), "Christmas Sale", "Non-Christmas Sale")</f>
        <v>Non-Christmas Sale</v>
      </c>
      <c r="X8453" t="b">
        <v>1</v>
      </c>
      <c r="Y8453">
        <v>3</v>
      </c>
      <c r="Z8453">
        <v>43.26</v>
      </c>
      <c r="AA8453">
        <v>86.52</v>
      </c>
      <c r="AB8453">
        <v>0</v>
      </c>
      <c r="AC8453" t="str">
        <f>IF(MasterData[[#This Row],[Discount Amount]]&gt;0, "Promotional sale", "Non-Promotional Sales")</f>
        <v>Non-Promotional Sales</v>
      </c>
    </row>
    <row r="8454" spans="1:29" x14ac:dyDescent="0.25">
      <c r="A8454">
        <v>8453</v>
      </c>
      <c r="B8454" s="1" t="s">
        <v>127</v>
      </c>
      <c r="C8454" s="2">
        <v>0.12403935185185189</v>
      </c>
      <c r="D8454">
        <v>468</v>
      </c>
      <c r="E8454">
        <v>50</v>
      </c>
      <c r="F8454" s="1" t="s">
        <v>28</v>
      </c>
      <c r="G8454" s="1" t="s">
        <v>66</v>
      </c>
      <c r="H8454">
        <v>45.077800000000003</v>
      </c>
      <c r="I8454">
        <v>-63.546700000000001</v>
      </c>
      <c r="J8454">
        <v>8</v>
      </c>
      <c r="K8454" t="b">
        <v>0</v>
      </c>
      <c r="L8454">
        <v>582</v>
      </c>
      <c r="M8454" s="1" t="s">
        <v>74</v>
      </c>
      <c r="N8454" s="1" t="s">
        <v>75</v>
      </c>
      <c r="O8454">
        <v>1</v>
      </c>
      <c r="P8454" t="b">
        <v>0</v>
      </c>
      <c r="Q8454" t="b">
        <v>0</v>
      </c>
      <c r="R8454" s="1" t="s">
        <v>41</v>
      </c>
      <c r="S8454" s="1" t="s">
        <v>53</v>
      </c>
      <c r="T8454">
        <v>5</v>
      </c>
      <c r="U8454" s="1" t="s">
        <v>42</v>
      </c>
      <c r="V8454" s="1" t="s">
        <v>35</v>
      </c>
      <c r="W8454" s="1" t="str">
        <f>IF(OR(MasterData[[#This Row],[Event]]="Christmas Market", MasterData[[#This Row],[Event]]="Christmas"), "Christmas Sale", "Non-Christmas Sale")</f>
        <v>Non-Christmas Sale</v>
      </c>
      <c r="X8454" t="b">
        <v>1</v>
      </c>
      <c r="Y8454">
        <v>4</v>
      </c>
      <c r="Z8454">
        <v>72.25</v>
      </c>
      <c r="AA8454">
        <v>72.25</v>
      </c>
      <c r="AB8454">
        <v>0</v>
      </c>
      <c r="AC8454" t="str">
        <f>IF(MasterData[[#This Row],[Discount Amount]]&gt;0, "Promotional sale", "Non-Promotional Sales")</f>
        <v>Non-Promotional Sales</v>
      </c>
    </row>
    <row r="8455" spans="1:29" x14ac:dyDescent="0.25">
      <c r="A8455">
        <v>8454</v>
      </c>
      <c r="B8455" s="1" t="s">
        <v>195</v>
      </c>
      <c r="C8455" s="2">
        <v>0.67539351851851848</v>
      </c>
      <c r="D8455">
        <v>195</v>
      </c>
      <c r="E8455">
        <v>39</v>
      </c>
      <c r="F8455" s="1" t="s">
        <v>28</v>
      </c>
      <c r="G8455" s="1" t="s">
        <v>70</v>
      </c>
      <c r="H8455">
        <v>54.273099999999999</v>
      </c>
      <c r="I8455">
        <v>-61.738799999999998</v>
      </c>
      <c r="J8455">
        <v>17</v>
      </c>
      <c r="K8455" t="b">
        <v>1</v>
      </c>
      <c r="L8455">
        <v>928</v>
      </c>
      <c r="M8455" s="1" t="s">
        <v>74</v>
      </c>
      <c r="N8455" s="1" t="s">
        <v>75</v>
      </c>
      <c r="O8455">
        <v>5</v>
      </c>
      <c r="P8455" t="b">
        <v>0</v>
      </c>
      <c r="Q8455" t="b">
        <v>0</v>
      </c>
      <c r="R8455" s="1" t="s">
        <v>32</v>
      </c>
      <c r="S8455" s="1" t="s">
        <v>58</v>
      </c>
      <c r="T8455">
        <v>1</v>
      </c>
      <c r="U8455" s="1" t="s">
        <v>45</v>
      </c>
      <c r="V8455" s="1" t="s">
        <v>35</v>
      </c>
      <c r="W8455" s="1" t="str">
        <f>IF(OR(MasterData[[#This Row],[Event]]="Christmas Market", MasterData[[#This Row],[Event]]="Christmas"), "Christmas Sale", "Non-Christmas Sale")</f>
        <v>Non-Christmas Sale</v>
      </c>
      <c r="X8455" t="b">
        <v>0</v>
      </c>
      <c r="Y8455">
        <v>5</v>
      </c>
      <c r="Z8455">
        <v>83.27</v>
      </c>
      <c r="AA8455">
        <v>416.37</v>
      </c>
      <c r="AB8455">
        <v>0</v>
      </c>
      <c r="AC8455" t="str">
        <f>IF(MasterData[[#This Row],[Discount Amount]]&gt;0, "Promotional sale", "Non-Promotional Sales")</f>
        <v>Non-Promotional Sales</v>
      </c>
    </row>
    <row r="8456" spans="1:29" x14ac:dyDescent="0.25">
      <c r="A8456">
        <v>8455</v>
      </c>
      <c r="B8456" s="1" t="s">
        <v>245</v>
      </c>
      <c r="C8456" s="2">
        <v>0.13738425925925934</v>
      </c>
      <c r="D8456">
        <v>414</v>
      </c>
      <c r="E8456">
        <v>28</v>
      </c>
      <c r="F8456" s="1" t="s">
        <v>61</v>
      </c>
      <c r="G8456" s="1" t="s">
        <v>70</v>
      </c>
      <c r="H8456">
        <v>54.273099999999999</v>
      </c>
      <c r="I8456">
        <v>-61.738799999999998</v>
      </c>
      <c r="J8456">
        <v>23</v>
      </c>
      <c r="K8456" t="b">
        <v>1</v>
      </c>
      <c r="L8456">
        <v>56</v>
      </c>
      <c r="M8456" s="1" t="s">
        <v>74</v>
      </c>
      <c r="N8456" s="1" t="s">
        <v>75</v>
      </c>
      <c r="O8456">
        <v>4</v>
      </c>
      <c r="P8456" t="b">
        <v>0</v>
      </c>
      <c r="Q8456" t="b">
        <v>1</v>
      </c>
      <c r="R8456" s="1" t="s">
        <v>41</v>
      </c>
      <c r="S8456" s="1" t="s">
        <v>49</v>
      </c>
      <c r="T8456">
        <v>2</v>
      </c>
      <c r="U8456" s="1" t="s">
        <v>34</v>
      </c>
      <c r="V8456" s="1" t="s">
        <v>59</v>
      </c>
      <c r="W8456" s="1" t="str">
        <f>IF(OR(MasterData[[#This Row],[Event]]="Christmas Market", MasterData[[#This Row],[Event]]="Christmas"), "Christmas Sale", "Non-Christmas Sale")</f>
        <v>Non-Christmas Sale</v>
      </c>
      <c r="X8456" t="b">
        <v>0</v>
      </c>
      <c r="Y8456">
        <v>4</v>
      </c>
      <c r="Z8456">
        <v>72.97</v>
      </c>
      <c r="AA8456">
        <v>291.88</v>
      </c>
      <c r="AB8456">
        <v>29.19</v>
      </c>
      <c r="AC8456" t="str">
        <f>IF(MasterData[[#This Row],[Discount Amount]]&gt;0, "Promotional sale", "Non-Promotional Sales")</f>
        <v>Promotional sale</v>
      </c>
    </row>
    <row r="8457" spans="1:29" x14ac:dyDescent="0.25">
      <c r="A8457">
        <v>8456</v>
      </c>
      <c r="B8457" s="1" t="s">
        <v>250</v>
      </c>
      <c r="C8457" s="2">
        <v>0.25184027777777773</v>
      </c>
      <c r="D8457">
        <v>114</v>
      </c>
      <c r="E8457">
        <v>51</v>
      </c>
      <c r="F8457" s="1" t="s">
        <v>28</v>
      </c>
      <c r="G8457" s="1" t="s">
        <v>48</v>
      </c>
      <c r="H8457">
        <v>53.933300000000003</v>
      </c>
      <c r="I8457">
        <v>-116.5765</v>
      </c>
      <c r="J8457">
        <v>69</v>
      </c>
      <c r="K8457" t="b">
        <v>1</v>
      </c>
      <c r="L8457">
        <v>905</v>
      </c>
      <c r="M8457" s="1" t="s">
        <v>63</v>
      </c>
      <c r="N8457" s="1" t="s">
        <v>64</v>
      </c>
      <c r="O8457">
        <v>1</v>
      </c>
      <c r="P8457" t="b">
        <v>0</v>
      </c>
      <c r="Q8457" t="b">
        <v>0</v>
      </c>
      <c r="R8457" s="1" t="s">
        <v>52</v>
      </c>
      <c r="S8457" s="1" t="s">
        <v>53</v>
      </c>
      <c r="T8457">
        <v>1</v>
      </c>
      <c r="U8457" s="1" t="s">
        <v>42</v>
      </c>
      <c r="V8457" s="1" t="s">
        <v>35</v>
      </c>
      <c r="W8457" s="1" t="str">
        <f>IF(OR(MasterData[[#This Row],[Event]]="Christmas Market", MasterData[[#This Row],[Event]]="Christmas"), "Christmas Sale", "Non-Christmas Sale")</f>
        <v>Non-Christmas Sale</v>
      </c>
      <c r="X8457" t="b">
        <v>1</v>
      </c>
      <c r="Y8457">
        <v>2</v>
      </c>
      <c r="Z8457">
        <v>21.74</v>
      </c>
      <c r="AA8457">
        <v>21.74</v>
      </c>
      <c r="AB8457">
        <v>0</v>
      </c>
      <c r="AC8457" t="str">
        <f>IF(MasterData[[#This Row],[Discount Amount]]&gt;0, "Promotional sale", "Non-Promotional Sales")</f>
        <v>Non-Promotional Sales</v>
      </c>
    </row>
    <row r="8458" spans="1:29" x14ac:dyDescent="0.25">
      <c r="A8458">
        <v>8457</v>
      </c>
      <c r="B8458" s="1" t="s">
        <v>211</v>
      </c>
      <c r="C8458" s="2">
        <v>0.13312499999999994</v>
      </c>
      <c r="D8458">
        <v>174</v>
      </c>
      <c r="E8458">
        <v>38</v>
      </c>
      <c r="F8458" s="1" t="s">
        <v>61</v>
      </c>
      <c r="G8458" s="1" t="s">
        <v>55</v>
      </c>
      <c r="H8458">
        <v>52.939900000000002</v>
      </c>
      <c r="I8458">
        <v>-106.4509</v>
      </c>
      <c r="J8458">
        <v>49</v>
      </c>
      <c r="K8458" t="b">
        <v>1</v>
      </c>
      <c r="L8458">
        <v>968</v>
      </c>
      <c r="M8458" s="1" t="s">
        <v>63</v>
      </c>
      <c r="N8458" s="1" t="s">
        <v>64</v>
      </c>
      <c r="O8458">
        <v>3</v>
      </c>
      <c r="P8458" t="b">
        <v>1</v>
      </c>
      <c r="Q8458" t="b">
        <v>1</v>
      </c>
      <c r="R8458" s="1" t="s">
        <v>52</v>
      </c>
      <c r="S8458" s="1" t="s">
        <v>58</v>
      </c>
      <c r="T8458">
        <v>1</v>
      </c>
      <c r="U8458" s="1" t="s">
        <v>42</v>
      </c>
      <c r="V8458" s="1" t="s">
        <v>46</v>
      </c>
      <c r="W8458" s="1" t="str">
        <f>IF(OR(MasterData[[#This Row],[Event]]="Christmas Market", MasterData[[#This Row],[Event]]="Christmas"), "Christmas Sale", "Non-Christmas Sale")</f>
        <v>Christmas Sale</v>
      </c>
      <c r="X8458" t="b">
        <v>1</v>
      </c>
      <c r="Y8458">
        <v>5</v>
      </c>
      <c r="Z8458">
        <v>76.849999999999994</v>
      </c>
      <c r="AA8458">
        <v>230.55</v>
      </c>
      <c r="AB8458">
        <v>0</v>
      </c>
      <c r="AC8458" t="str">
        <f>IF(MasterData[[#This Row],[Discount Amount]]&gt;0, "Promotional sale", "Non-Promotional Sales")</f>
        <v>Non-Promotional Sales</v>
      </c>
    </row>
    <row r="8459" spans="1:29" x14ac:dyDescent="0.25">
      <c r="A8459">
        <v>8458</v>
      </c>
      <c r="B8459" s="1" t="s">
        <v>129</v>
      </c>
      <c r="C8459" s="2">
        <v>0.5225347222222223</v>
      </c>
      <c r="D8459">
        <v>358</v>
      </c>
      <c r="E8459">
        <v>55</v>
      </c>
      <c r="F8459" s="1" t="s">
        <v>28</v>
      </c>
      <c r="G8459" s="1" t="s">
        <v>79</v>
      </c>
      <c r="H8459">
        <v>63.588799999999999</v>
      </c>
      <c r="I8459">
        <v>-115.5069</v>
      </c>
      <c r="J8459">
        <v>23</v>
      </c>
      <c r="K8459" t="b">
        <v>0</v>
      </c>
      <c r="L8459">
        <v>420</v>
      </c>
      <c r="M8459" s="1" t="s">
        <v>39</v>
      </c>
      <c r="N8459" s="1" t="s">
        <v>40</v>
      </c>
      <c r="O8459">
        <v>5</v>
      </c>
      <c r="P8459" t="b">
        <v>0</v>
      </c>
      <c r="Q8459" t="b">
        <v>1</v>
      </c>
      <c r="R8459" s="1" t="s">
        <v>52</v>
      </c>
      <c r="S8459" s="1" t="s">
        <v>58</v>
      </c>
      <c r="T8459">
        <v>2</v>
      </c>
      <c r="U8459" s="1" t="s">
        <v>42</v>
      </c>
      <c r="V8459" s="1" t="s">
        <v>59</v>
      </c>
      <c r="W8459" s="1" t="str">
        <f>IF(OR(MasterData[[#This Row],[Event]]="Christmas Market", MasterData[[#This Row],[Event]]="Christmas"), "Christmas Sale", "Non-Christmas Sale")</f>
        <v>Non-Christmas Sale</v>
      </c>
      <c r="X8459" t="b">
        <v>0</v>
      </c>
      <c r="Y8459">
        <v>3</v>
      </c>
      <c r="Z8459">
        <v>76.92</v>
      </c>
      <c r="AA8459">
        <v>384.6</v>
      </c>
      <c r="AB8459">
        <v>38.46</v>
      </c>
      <c r="AC8459" t="str">
        <f>IF(MasterData[[#This Row],[Discount Amount]]&gt;0, "Promotional sale", "Non-Promotional Sales")</f>
        <v>Promotional sale</v>
      </c>
    </row>
    <row r="8460" spans="1:29" x14ac:dyDescent="0.25">
      <c r="A8460">
        <v>8459</v>
      </c>
      <c r="B8460" s="1" t="s">
        <v>164</v>
      </c>
      <c r="C8460" s="2">
        <v>0.1669560185185186</v>
      </c>
      <c r="D8460">
        <v>431</v>
      </c>
      <c r="E8460">
        <v>70</v>
      </c>
      <c r="F8460" s="1" t="s">
        <v>37</v>
      </c>
      <c r="G8460" s="1" t="s">
        <v>62</v>
      </c>
      <c r="H8460">
        <v>46.565300000000001</v>
      </c>
      <c r="I8460">
        <v>-66.4619</v>
      </c>
      <c r="J8460">
        <v>7</v>
      </c>
      <c r="K8460" t="b">
        <v>1</v>
      </c>
      <c r="L8460">
        <v>152</v>
      </c>
      <c r="M8460" s="1" t="s">
        <v>39</v>
      </c>
      <c r="N8460" s="1" t="s">
        <v>40</v>
      </c>
      <c r="O8460">
        <v>5</v>
      </c>
      <c r="P8460" t="b">
        <v>0</v>
      </c>
      <c r="Q8460" t="b">
        <v>1</v>
      </c>
      <c r="R8460" s="1" t="s">
        <v>41</v>
      </c>
      <c r="S8460" s="1" t="s">
        <v>33</v>
      </c>
      <c r="T8460">
        <v>2</v>
      </c>
      <c r="U8460" s="1" t="s">
        <v>45</v>
      </c>
      <c r="V8460" s="1" t="s">
        <v>35</v>
      </c>
      <c r="W8460" s="1" t="str">
        <f>IF(OR(MasterData[[#This Row],[Event]]="Christmas Market", MasterData[[#This Row],[Event]]="Christmas"), "Christmas Sale", "Non-Christmas Sale")</f>
        <v>Non-Christmas Sale</v>
      </c>
      <c r="X8460" t="b">
        <v>0</v>
      </c>
      <c r="Y8460">
        <v>1</v>
      </c>
      <c r="Z8460">
        <v>93.61</v>
      </c>
      <c r="AA8460">
        <v>468.04</v>
      </c>
      <c r="AB8460">
        <v>0</v>
      </c>
      <c r="AC8460" t="str">
        <f>IF(MasterData[[#This Row],[Discount Amount]]&gt;0, "Promotional sale", "Non-Promotional Sales")</f>
        <v>Non-Promotional Sales</v>
      </c>
    </row>
    <row r="8461" spans="1:29" x14ac:dyDescent="0.25">
      <c r="A8461">
        <v>8460</v>
      </c>
      <c r="B8461" s="1" t="s">
        <v>253</v>
      </c>
      <c r="C8461" s="2">
        <v>0.303761574074074</v>
      </c>
      <c r="D8461">
        <v>150</v>
      </c>
      <c r="E8461">
        <v>37</v>
      </c>
      <c r="F8461" s="1" t="s">
        <v>37</v>
      </c>
      <c r="G8461" s="1" t="s">
        <v>62</v>
      </c>
      <c r="H8461">
        <v>46.565300000000001</v>
      </c>
      <c r="I8461">
        <v>-66.4619</v>
      </c>
      <c r="J8461">
        <v>10</v>
      </c>
      <c r="K8461" t="b">
        <v>0</v>
      </c>
      <c r="L8461">
        <v>210</v>
      </c>
      <c r="M8461" s="1" t="s">
        <v>63</v>
      </c>
      <c r="N8461" s="1" t="s">
        <v>64</v>
      </c>
      <c r="O8461">
        <v>3</v>
      </c>
      <c r="P8461" t="b">
        <v>0</v>
      </c>
      <c r="Q8461" t="b">
        <v>1</v>
      </c>
      <c r="R8461" s="1" t="s">
        <v>52</v>
      </c>
      <c r="S8461" s="1" t="s">
        <v>49</v>
      </c>
      <c r="T8461">
        <v>1</v>
      </c>
      <c r="U8461" s="1" t="s">
        <v>45</v>
      </c>
      <c r="V8461" s="1" t="s">
        <v>35</v>
      </c>
      <c r="W8461" s="1" t="str">
        <f>IF(OR(MasterData[[#This Row],[Event]]="Christmas Market", MasterData[[#This Row],[Event]]="Christmas"), "Christmas Sale", "Non-Christmas Sale")</f>
        <v>Non-Christmas Sale</v>
      </c>
      <c r="X8461" t="b">
        <v>1</v>
      </c>
      <c r="Y8461">
        <v>2</v>
      </c>
      <c r="Z8461">
        <v>33.799999999999997</v>
      </c>
      <c r="AA8461">
        <v>101.39</v>
      </c>
      <c r="AB8461">
        <v>0</v>
      </c>
      <c r="AC8461" t="str">
        <f>IF(MasterData[[#This Row],[Discount Amount]]&gt;0, "Promotional sale", "Non-Promotional Sales")</f>
        <v>Non-Promotional Sales</v>
      </c>
    </row>
    <row r="8462" spans="1:29" x14ac:dyDescent="0.25">
      <c r="A8462">
        <v>8461</v>
      </c>
      <c r="B8462" s="1" t="s">
        <v>152</v>
      </c>
      <c r="C8462" s="2">
        <v>0.69497685185185176</v>
      </c>
      <c r="D8462">
        <v>134</v>
      </c>
      <c r="E8462">
        <v>57</v>
      </c>
      <c r="F8462" s="1" t="s">
        <v>61</v>
      </c>
      <c r="G8462" s="1" t="s">
        <v>48</v>
      </c>
      <c r="H8462">
        <v>53.933300000000003</v>
      </c>
      <c r="I8462">
        <v>-116.5765</v>
      </c>
      <c r="J8462">
        <v>100</v>
      </c>
      <c r="K8462" t="b">
        <v>0</v>
      </c>
      <c r="L8462">
        <v>712</v>
      </c>
      <c r="M8462" s="1" t="s">
        <v>30</v>
      </c>
      <c r="N8462" s="1" t="s">
        <v>31</v>
      </c>
      <c r="O8462">
        <v>3</v>
      </c>
      <c r="P8462" t="b">
        <v>0</v>
      </c>
      <c r="Q8462" t="b">
        <v>0</v>
      </c>
      <c r="R8462" s="1" t="s">
        <v>41</v>
      </c>
      <c r="S8462" s="1" t="s">
        <v>53</v>
      </c>
      <c r="T8462">
        <v>4</v>
      </c>
      <c r="U8462" s="1" t="s">
        <v>45</v>
      </c>
      <c r="V8462" s="1" t="s">
        <v>46</v>
      </c>
      <c r="W8462" s="1" t="str">
        <f>IF(OR(MasterData[[#This Row],[Event]]="Christmas Market", MasterData[[#This Row],[Event]]="Christmas"), "Christmas Sale", "Non-Christmas Sale")</f>
        <v>Christmas Sale</v>
      </c>
      <c r="X8462" t="b">
        <v>1</v>
      </c>
      <c r="Y8462">
        <v>4</v>
      </c>
      <c r="Z8462">
        <v>78.53</v>
      </c>
      <c r="AA8462">
        <v>235.58</v>
      </c>
      <c r="AB8462">
        <v>0</v>
      </c>
      <c r="AC8462" t="str">
        <f>IF(MasterData[[#This Row],[Discount Amount]]&gt;0, "Promotional sale", "Non-Promotional Sales")</f>
        <v>Non-Promotional Sales</v>
      </c>
    </row>
    <row r="8463" spans="1:29" x14ac:dyDescent="0.25">
      <c r="A8463">
        <v>8462</v>
      </c>
      <c r="B8463" s="1" t="s">
        <v>246</v>
      </c>
      <c r="C8463" s="2">
        <v>6.2048611111111152E-2</v>
      </c>
      <c r="D8463">
        <v>195</v>
      </c>
      <c r="E8463">
        <v>18</v>
      </c>
      <c r="F8463" s="1" t="s">
        <v>37</v>
      </c>
      <c r="G8463" s="1" t="s">
        <v>44</v>
      </c>
      <c r="H8463">
        <v>46.813099999999999</v>
      </c>
      <c r="I8463">
        <v>-71.207499999999996</v>
      </c>
      <c r="J8463">
        <v>75</v>
      </c>
      <c r="K8463" t="b">
        <v>0</v>
      </c>
      <c r="L8463">
        <v>658</v>
      </c>
      <c r="M8463" s="1" t="s">
        <v>74</v>
      </c>
      <c r="N8463" s="1" t="s">
        <v>75</v>
      </c>
      <c r="O8463">
        <v>1</v>
      </c>
      <c r="P8463" t="b">
        <v>1</v>
      </c>
      <c r="Q8463" t="b">
        <v>0</v>
      </c>
      <c r="R8463" s="1" t="s">
        <v>32</v>
      </c>
      <c r="S8463" s="1" t="s">
        <v>49</v>
      </c>
      <c r="T8463">
        <v>2</v>
      </c>
      <c r="U8463" s="1" t="s">
        <v>45</v>
      </c>
      <c r="V8463" s="1" t="s">
        <v>35</v>
      </c>
      <c r="W8463" s="1" t="str">
        <f>IF(OR(MasterData[[#This Row],[Event]]="Christmas Market", MasterData[[#This Row],[Event]]="Christmas"), "Christmas Sale", "Non-Christmas Sale")</f>
        <v>Non-Christmas Sale</v>
      </c>
      <c r="X8463" t="b">
        <v>1</v>
      </c>
      <c r="Y8463">
        <v>4</v>
      </c>
      <c r="Z8463">
        <v>39.51</v>
      </c>
      <c r="AA8463">
        <v>39.51</v>
      </c>
      <c r="AB8463">
        <v>0</v>
      </c>
      <c r="AC8463" t="str">
        <f>IF(MasterData[[#This Row],[Discount Amount]]&gt;0, "Promotional sale", "Non-Promotional Sales")</f>
        <v>Non-Promotional Sales</v>
      </c>
    </row>
    <row r="8464" spans="1:29" x14ac:dyDescent="0.25">
      <c r="A8464">
        <v>8463</v>
      </c>
      <c r="B8464" s="1" t="s">
        <v>97</v>
      </c>
      <c r="C8464" s="2">
        <v>0.99186342592592602</v>
      </c>
      <c r="D8464">
        <v>351</v>
      </c>
      <c r="E8464">
        <v>63</v>
      </c>
      <c r="F8464" s="1" t="s">
        <v>37</v>
      </c>
      <c r="G8464" s="1" t="s">
        <v>68</v>
      </c>
      <c r="H8464">
        <v>46.318800000000003</v>
      </c>
      <c r="I8464">
        <v>-63.146099999999997</v>
      </c>
      <c r="J8464">
        <v>45</v>
      </c>
      <c r="K8464" t="b">
        <v>0</v>
      </c>
      <c r="L8464">
        <v>656</v>
      </c>
      <c r="M8464" s="1" t="s">
        <v>74</v>
      </c>
      <c r="N8464" s="1" t="s">
        <v>75</v>
      </c>
      <c r="O8464">
        <v>3</v>
      </c>
      <c r="P8464" t="b">
        <v>1</v>
      </c>
      <c r="Q8464" t="b">
        <v>0</v>
      </c>
      <c r="R8464" s="1" t="s">
        <v>52</v>
      </c>
      <c r="S8464" s="1" t="s">
        <v>53</v>
      </c>
      <c r="T8464">
        <v>5</v>
      </c>
      <c r="U8464" s="1" t="s">
        <v>34</v>
      </c>
      <c r="V8464" s="1" t="s">
        <v>35</v>
      </c>
      <c r="W8464" s="1" t="str">
        <f>IF(OR(MasterData[[#This Row],[Event]]="Christmas Market", MasterData[[#This Row],[Event]]="Christmas"), "Christmas Sale", "Non-Christmas Sale")</f>
        <v>Non-Christmas Sale</v>
      </c>
      <c r="X8464" t="b">
        <v>1</v>
      </c>
      <c r="Y8464">
        <v>3</v>
      </c>
      <c r="Z8464">
        <v>58.34</v>
      </c>
      <c r="AA8464">
        <v>175.02</v>
      </c>
      <c r="AB8464">
        <v>0</v>
      </c>
      <c r="AC8464" t="str">
        <f>IF(MasterData[[#This Row],[Discount Amount]]&gt;0, "Promotional sale", "Non-Promotional Sales")</f>
        <v>Non-Promotional Sales</v>
      </c>
    </row>
    <row r="8465" spans="1:29" x14ac:dyDescent="0.25">
      <c r="A8465">
        <v>8464</v>
      </c>
      <c r="B8465" s="1" t="s">
        <v>177</v>
      </c>
      <c r="C8465" s="2">
        <v>0.18754629629629638</v>
      </c>
      <c r="D8465">
        <v>109</v>
      </c>
      <c r="E8465">
        <v>23</v>
      </c>
      <c r="F8465" s="1" t="s">
        <v>37</v>
      </c>
      <c r="G8465" s="1" t="s">
        <v>44</v>
      </c>
      <c r="H8465">
        <v>46.813099999999999</v>
      </c>
      <c r="I8465">
        <v>-71.207499999999996</v>
      </c>
      <c r="J8465">
        <v>73</v>
      </c>
      <c r="K8465" t="b">
        <v>1</v>
      </c>
      <c r="L8465">
        <v>144</v>
      </c>
      <c r="M8465" s="1" t="s">
        <v>63</v>
      </c>
      <c r="N8465" s="1" t="s">
        <v>64</v>
      </c>
      <c r="O8465">
        <v>3</v>
      </c>
      <c r="P8465" t="b">
        <v>1</v>
      </c>
      <c r="Q8465" t="b">
        <v>0</v>
      </c>
      <c r="R8465" s="1" t="s">
        <v>52</v>
      </c>
      <c r="S8465" s="1" t="s">
        <v>49</v>
      </c>
      <c r="T8465">
        <v>1</v>
      </c>
      <c r="U8465" s="1" t="s">
        <v>42</v>
      </c>
      <c r="V8465" s="1" t="s">
        <v>59</v>
      </c>
      <c r="W8465" s="1" t="str">
        <f>IF(OR(MasterData[[#This Row],[Event]]="Christmas Market", MasterData[[#This Row],[Event]]="Christmas"), "Christmas Sale", "Non-Christmas Sale")</f>
        <v>Non-Christmas Sale</v>
      </c>
      <c r="X8465" t="b">
        <v>1</v>
      </c>
      <c r="Y8465">
        <v>2</v>
      </c>
      <c r="Z8465">
        <v>46.05</v>
      </c>
      <c r="AA8465">
        <v>138.13999999999999</v>
      </c>
      <c r="AB8465">
        <v>13.81</v>
      </c>
      <c r="AC8465" t="str">
        <f>IF(MasterData[[#This Row],[Discount Amount]]&gt;0, "Promotional sale", "Non-Promotional Sales")</f>
        <v>Promotional sale</v>
      </c>
    </row>
    <row r="8466" spans="1:29" x14ac:dyDescent="0.25">
      <c r="A8466">
        <v>8465</v>
      </c>
      <c r="B8466" s="1" t="s">
        <v>287</v>
      </c>
      <c r="C8466" s="2">
        <v>9.4108796296296315E-2</v>
      </c>
      <c r="D8466">
        <v>302</v>
      </c>
      <c r="E8466">
        <v>44</v>
      </c>
      <c r="F8466" s="1" t="s">
        <v>28</v>
      </c>
      <c r="G8466" s="1" t="s">
        <v>70</v>
      </c>
      <c r="H8466">
        <v>54.273099999999999</v>
      </c>
      <c r="I8466">
        <v>-61.738799999999998</v>
      </c>
      <c r="J8466">
        <v>55</v>
      </c>
      <c r="K8466" t="b">
        <v>0</v>
      </c>
      <c r="L8466">
        <v>895</v>
      </c>
      <c r="M8466" s="1" t="s">
        <v>30</v>
      </c>
      <c r="N8466" s="1" t="s">
        <v>31</v>
      </c>
      <c r="O8466">
        <v>5</v>
      </c>
      <c r="P8466" t="b">
        <v>1</v>
      </c>
      <c r="Q8466" t="b">
        <v>1</v>
      </c>
      <c r="R8466" s="1" t="s">
        <v>32</v>
      </c>
      <c r="S8466" s="1" t="s">
        <v>53</v>
      </c>
      <c r="T8466">
        <v>2</v>
      </c>
      <c r="U8466" s="1" t="s">
        <v>34</v>
      </c>
      <c r="V8466" s="1" t="s">
        <v>46</v>
      </c>
      <c r="W8466" s="1" t="str">
        <f>IF(OR(MasterData[[#This Row],[Event]]="Christmas Market", MasterData[[#This Row],[Event]]="Christmas"), "Christmas Sale", "Non-Christmas Sale")</f>
        <v>Christmas Sale</v>
      </c>
      <c r="X8466" t="b">
        <v>1</v>
      </c>
      <c r="Y8466">
        <v>5</v>
      </c>
      <c r="Z8466">
        <v>44.84</v>
      </c>
      <c r="AA8466">
        <v>224.21</v>
      </c>
      <c r="AB8466">
        <v>0</v>
      </c>
      <c r="AC8466" t="str">
        <f>IF(MasterData[[#This Row],[Discount Amount]]&gt;0, "Promotional sale", "Non-Promotional Sales")</f>
        <v>Non-Promotional Sales</v>
      </c>
    </row>
    <row r="8467" spans="1:29" x14ac:dyDescent="0.25">
      <c r="A8467">
        <v>8466</v>
      </c>
      <c r="B8467" s="1" t="s">
        <v>124</v>
      </c>
      <c r="C8467" s="2">
        <v>0.51843750000000011</v>
      </c>
      <c r="D8467">
        <v>58</v>
      </c>
      <c r="E8467">
        <v>42</v>
      </c>
      <c r="F8467" s="1" t="s">
        <v>37</v>
      </c>
      <c r="G8467" s="1" t="s">
        <v>44</v>
      </c>
      <c r="H8467">
        <v>46.813099999999999</v>
      </c>
      <c r="I8467">
        <v>-71.207499999999996</v>
      </c>
      <c r="J8467">
        <v>86</v>
      </c>
      <c r="K8467" t="b">
        <v>0</v>
      </c>
      <c r="L8467">
        <v>311</v>
      </c>
      <c r="M8467" s="1" t="s">
        <v>39</v>
      </c>
      <c r="N8467" s="1" t="s">
        <v>40</v>
      </c>
      <c r="O8467">
        <v>1</v>
      </c>
      <c r="P8467" t="b">
        <v>0</v>
      </c>
      <c r="Q8467" t="b">
        <v>1</v>
      </c>
      <c r="R8467" s="1" t="s">
        <v>41</v>
      </c>
      <c r="S8467" s="1" t="s">
        <v>53</v>
      </c>
      <c r="T8467">
        <v>2</v>
      </c>
      <c r="U8467" s="1" t="s">
        <v>45</v>
      </c>
      <c r="V8467" s="1" t="s">
        <v>46</v>
      </c>
      <c r="W8467" s="1" t="str">
        <f>IF(OR(MasterData[[#This Row],[Event]]="Christmas Market", MasterData[[#This Row],[Event]]="Christmas"), "Christmas Sale", "Non-Christmas Sale")</f>
        <v>Christmas Sale</v>
      </c>
      <c r="X8467" t="b">
        <v>1</v>
      </c>
      <c r="Y8467">
        <v>5</v>
      </c>
      <c r="Z8467">
        <v>60.84</v>
      </c>
      <c r="AA8467">
        <v>60.84</v>
      </c>
      <c r="AB8467">
        <v>0</v>
      </c>
      <c r="AC8467" t="str">
        <f>IF(MasterData[[#This Row],[Discount Amount]]&gt;0, "Promotional sale", "Non-Promotional Sales")</f>
        <v>Non-Promotional Sales</v>
      </c>
    </row>
    <row r="8468" spans="1:29" x14ac:dyDescent="0.25">
      <c r="A8468">
        <v>8467</v>
      </c>
      <c r="B8468" s="1" t="s">
        <v>188</v>
      </c>
      <c r="C8468" s="2">
        <v>0.37659722222222225</v>
      </c>
      <c r="D8468">
        <v>269</v>
      </c>
      <c r="E8468">
        <v>21</v>
      </c>
      <c r="F8468" s="1" t="s">
        <v>37</v>
      </c>
      <c r="G8468" s="1" t="s">
        <v>81</v>
      </c>
      <c r="H8468">
        <v>64.248000000000005</v>
      </c>
      <c r="I8468">
        <v>-84.889600000000002</v>
      </c>
      <c r="J8468">
        <v>24</v>
      </c>
      <c r="K8468" t="b">
        <v>1</v>
      </c>
      <c r="L8468">
        <v>857</v>
      </c>
      <c r="M8468" s="1" t="s">
        <v>30</v>
      </c>
      <c r="N8468" s="1" t="s">
        <v>31</v>
      </c>
      <c r="O8468">
        <v>5</v>
      </c>
      <c r="P8468" t="b">
        <v>1</v>
      </c>
      <c r="Q8468" t="b">
        <v>1</v>
      </c>
      <c r="R8468" s="1" t="s">
        <v>41</v>
      </c>
      <c r="S8468" s="1" t="s">
        <v>49</v>
      </c>
      <c r="T8468">
        <v>4</v>
      </c>
      <c r="U8468" s="1" t="s">
        <v>45</v>
      </c>
      <c r="V8468" s="1" t="s">
        <v>35</v>
      </c>
      <c r="W8468" s="1" t="str">
        <f>IF(OR(MasterData[[#This Row],[Event]]="Christmas Market", MasterData[[#This Row],[Event]]="Christmas"), "Christmas Sale", "Non-Christmas Sale")</f>
        <v>Non-Christmas Sale</v>
      </c>
      <c r="X8468" t="b">
        <v>1</v>
      </c>
      <c r="Y8468">
        <v>3</v>
      </c>
      <c r="Z8468">
        <v>55.31</v>
      </c>
      <c r="AA8468">
        <v>276.56</v>
      </c>
      <c r="AB8468">
        <v>0</v>
      </c>
      <c r="AC8468" t="str">
        <f>IF(MasterData[[#This Row],[Discount Amount]]&gt;0, "Promotional sale", "Non-Promotional Sales")</f>
        <v>Non-Promotional Sales</v>
      </c>
    </row>
    <row r="8469" spans="1:29" x14ac:dyDescent="0.25">
      <c r="A8469">
        <v>8468</v>
      </c>
      <c r="B8469" s="1" t="s">
        <v>357</v>
      </c>
      <c r="C8469" s="2">
        <v>0.88672453703703713</v>
      </c>
      <c r="D8469">
        <v>263</v>
      </c>
      <c r="E8469">
        <v>29</v>
      </c>
      <c r="F8469" s="1" t="s">
        <v>28</v>
      </c>
      <c r="G8469" s="1" t="s">
        <v>77</v>
      </c>
      <c r="H8469">
        <v>64.282300000000006</v>
      </c>
      <c r="I8469">
        <v>-135</v>
      </c>
      <c r="J8469">
        <v>47</v>
      </c>
      <c r="K8469" t="b">
        <v>0</v>
      </c>
      <c r="L8469">
        <v>781</v>
      </c>
      <c r="M8469" s="1" t="s">
        <v>56</v>
      </c>
      <c r="N8469" s="1" t="s">
        <v>57</v>
      </c>
      <c r="O8469">
        <v>1</v>
      </c>
      <c r="P8469" t="b">
        <v>0</v>
      </c>
      <c r="Q8469" t="b">
        <v>0</v>
      </c>
      <c r="R8469" s="1" t="s">
        <v>32</v>
      </c>
      <c r="S8469" s="1" t="s">
        <v>53</v>
      </c>
      <c r="T8469">
        <v>5</v>
      </c>
      <c r="U8469" s="1" t="s">
        <v>45</v>
      </c>
      <c r="V8469" s="1" t="s">
        <v>59</v>
      </c>
      <c r="W8469" s="1" t="str">
        <f>IF(OR(MasterData[[#This Row],[Event]]="Christmas Market", MasterData[[#This Row],[Event]]="Christmas"), "Christmas Sale", "Non-Christmas Sale")</f>
        <v>Non-Christmas Sale</v>
      </c>
      <c r="X8469" t="b">
        <v>0</v>
      </c>
      <c r="Y8469">
        <v>3</v>
      </c>
      <c r="Z8469">
        <v>89.98</v>
      </c>
      <c r="AA8469">
        <v>89.98</v>
      </c>
      <c r="AB8469">
        <v>9</v>
      </c>
      <c r="AC8469" t="str">
        <f>IF(MasterData[[#This Row],[Discount Amount]]&gt;0, "Promotional sale", "Non-Promotional Sales")</f>
        <v>Promotional sale</v>
      </c>
    </row>
    <row r="8470" spans="1:29" x14ac:dyDescent="0.25">
      <c r="A8470">
        <v>8469</v>
      </c>
      <c r="B8470" s="1" t="s">
        <v>230</v>
      </c>
      <c r="C8470" s="2">
        <v>0.97630787037037048</v>
      </c>
      <c r="D8470">
        <v>169</v>
      </c>
      <c r="E8470">
        <v>36</v>
      </c>
      <c r="F8470" s="1" t="s">
        <v>28</v>
      </c>
      <c r="G8470" s="1" t="s">
        <v>29</v>
      </c>
      <c r="H8470">
        <v>51.253799999999998</v>
      </c>
      <c r="I8470">
        <v>-85.3232</v>
      </c>
      <c r="J8470">
        <v>31</v>
      </c>
      <c r="K8470" t="b">
        <v>1</v>
      </c>
      <c r="L8470">
        <v>986</v>
      </c>
      <c r="M8470" s="1" t="s">
        <v>30</v>
      </c>
      <c r="N8470" s="1" t="s">
        <v>31</v>
      </c>
      <c r="O8470">
        <v>1</v>
      </c>
      <c r="P8470" t="b">
        <v>0</v>
      </c>
      <c r="Q8470" t="b">
        <v>0</v>
      </c>
      <c r="R8470" s="1" t="s">
        <v>41</v>
      </c>
      <c r="S8470" s="1" t="s">
        <v>58</v>
      </c>
      <c r="T8470">
        <v>5</v>
      </c>
      <c r="U8470" s="1" t="s">
        <v>42</v>
      </c>
      <c r="V8470" s="1" t="s">
        <v>46</v>
      </c>
      <c r="W8470" s="1" t="str">
        <f>IF(OR(MasterData[[#This Row],[Event]]="Christmas Market", MasterData[[#This Row],[Event]]="Christmas"), "Christmas Sale", "Non-Christmas Sale")</f>
        <v>Christmas Sale</v>
      </c>
      <c r="X8470" t="b">
        <v>1</v>
      </c>
      <c r="Y8470">
        <v>3</v>
      </c>
      <c r="Z8470">
        <v>87.41</v>
      </c>
      <c r="AA8470">
        <v>87.41</v>
      </c>
      <c r="AB8470">
        <v>0</v>
      </c>
      <c r="AC8470" t="str">
        <f>IF(MasterData[[#This Row],[Discount Amount]]&gt;0, "Promotional sale", "Non-Promotional Sales")</f>
        <v>Non-Promotional Sales</v>
      </c>
    </row>
    <row r="8471" spans="1:29" x14ac:dyDescent="0.25">
      <c r="A8471">
        <v>8470</v>
      </c>
      <c r="B8471" s="1" t="s">
        <v>310</v>
      </c>
      <c r="C8471" s="2">
        <v>0.55068287037037034</v>
      </c>
      <c r="D8471">
        <v>15</v>
      </c>
      <c r="E8471">
        <v>23</v>
      </c>
      <c r="F8471" s="1" t="s">
        <v>37</v>
      </c>
      <c r="G8471" s="1" t="s">
        <v>38</v>
      </c>
      <c r="H8471">
        <v>53.726700000000001</v>
      </c>
      <c r="I8471">
        <v>-127.6476</v>
      </c>
      <c r="J8471">
        <v>97</v>
      </c>
      <c r="K8471" t="b">
        <v>1</v>
      </c>
      <c r="L8471">
        <v>442</v>
      </c>
      <c r="M8471" s="1" t="s">
        <v>30</v>
      </c>
      <c r="N8471" s="1" t="s">
        <v>31</v>
      </c>
      <c r="O8471">
        <v>4</v>
      </c>
      <c r="P8471" t="b">
        <v>1</v>
      </c>
      <c r="Q8471" t="b">
        <v>1</v>
      </c>
      <c r="R8471" s="1" t="s">
        <v>52</v>
      </c>
      <c r="S8471" s="1" t="s">
        <v>33</v>
      </c>
      <c r="T8471">
        <v>5</v>
      </c>
      <c r="U8471" s="1" t="s">
        <v>42</v>
      </c>
      <c r="V8471" s="1" t="s">
        <v>46</v>
      </c>
      <c r="W8471" s="1" t="str">
        <f>IF(OR(MasterData[[#This Row],[Event]]="Christmas Market", MasterData[[#This Row],[Event]]="Christmas"), "Christmas Sale", "Non-Christmas Sale")</f>
        <v>Christmas Sale</v>
      </c>
      <c r="X8471" t="b">
        <v>1</v>
      </c>
      <c r="Y8471">
        <v>1</v>
      </c>
      <c r="Z8471">
        <v>92.16</v>
      </c>
      <c r="AA8471">
        <v>368.63</v>
      </c>
      <c r="AB8471">
        <v>0</v>
      </c>
      <c r="AC8471" t="str">
        <f>IF(MasterData[[#This Row],[Discount Amount]]&gt;0, "Promotional sale", "Non-Promotional Sales")</f>
        <v>Non-Promotional Sales</v>
      </c>
    </row>
    <row r="8472" spans="1:29" x14ac:dyDescent="0.25">
      <c r="A8472">
        <v>8471</v>
      </c>
      <c r="B8472" s="1" t="s">
        <v>200</v>
      </c>
      <c r="C8472" s="2">
        <v>0.82645833333333329</v>
      </c>
      <c r="D8472">
        <v>55</v>
      </c>
      <c r="E8472">
        <v>39</v>
      </c>
      <c r="F8472" s="1" t="s">
        <v>28</v>
      </c>
      <c r="G8472" s="1" t="s">
        <v>77</v>
      </c>
      <c r="H8472">
        <v>64.282300000000006</v>
      </c>
      <c r="I8472">
        <v>-135</v>
      </c>
      <c r="J8472">
        <v>97</v>
      </c>
      <c r="K8472" t="b">
        <v>1</v>
      </c>
      <c r="L8472">
        <v>961</v>
      </c>
      <c r="M8472" s="1" t="s">
        <v>56</v>
      </c>
      <c r="N8472" s="1" t="s">
        <v>57</v>
      </c>
      <c r="O8472">
        <v>1</v>
      </c>
      <c r="P8472" t="b">
        <v>0</v>
      </c>
      <c r="Q8472" t="b">
        <v>1</v>
      </c>
      <c r="R8472" s="1" t="s">
        <v>52</v>
      </c>
      <c r="S8472" s="1" t="s">
        <v>33</v>
      </c>
      <c r="T8472">
        <v>1</v>
      </c>
      <c r="U8472" s="1" t="s">
        <v>34</v>
      </c>
      <c r="V8472" s="1" t="s">
        <v>59</v>
      </c>
      <c r="W8472" s="1" t="str">
        <f>IF(OR(MasterData[[#This Row],[Event]]="Christmas Market", MasterData[[#This Row],[Event]]="Christmas"), "Christmas Sale", "Non-Christmas Sale")</f>
        <v>Non-Christmas Sale</v>
      </c>
      <c r="X8472" t="b">
        <v>1</v>
      </c>
      <c r="Y8472">
        <v>4</v>
      </c>
      <c r="Z8472">
        <v>97.73</v>
      </c>
      <c r="AA8472">
        <v>97.73</v>
      </c>
      <c r="AB8472">
        <v>9.77</v>
      </c>
      <c r="AC8472" t="str">
        <f>IF(MasterData[[#This Row],[Discount Amount]]&gt;0, "Promotional sale", "Non-Promotional Sales")</f>
        <v>Promotional sale</v>
      </c>
    </row>
    <row r="8473" spans="1:29" x14ac:dyDescent="0.25">
      <c r="A8473">
        <v>8472</v>
      </c>
      <c r="B8473" s="1" t="s">
        <v>321</v>
      </c>
      <c r="C8473" s="2">
        <v>0.55815972222222232</v>
      </c>
      <c r="D8473">
        <v>390</v>
      </c>
      <c r="E8473">
        <v>25</v>
      </c>
      <c r="F8473" s="1" t="s">
        <v>28</v>
      </c>
      <c r="G8473" s="1" t="s">
        <v>62</v>
      </c>
      <c r="H8473">
        <v>46.565300000000001</v>
      </c>
      <c r="I8473">
        <v>-66.4619</v>
      </c>
      <c r="J8473">
        <v>71</v>
      </c>
      <c r="K8473" t="b">
        <v>1</v>
      </c>
      <c r="L8473">
        <v>256</v>
      </c>
      <c r="M8473" s="1" t="s">
        <v>56</v>
      </c>
      <c r="N8473" s="1" t="s">
        <v>57</v>
      </c>
      <c r="O8473">
        <v>4</v>
      </c>
      <c r="P8473" t="b">
        <v>1</v>
      </c>
      <c r="Q8473" t="b">
        <v>1</v>
      </c>
      <c r="R8473" s="1" t="s">
        <v>52</v>
      </c>
      <c r="S8473" s="1" t="s">
        <v>33</v>
      </c>
      <c r="T8473">
        <v>3</v>
      </c>
      <c r="U8473" s="1" t="s">
        <v>34</v>
      </c>
      <c r="V8473" s="1" t="s">
        <v>35</v>
      </c>
      <c r="W8473" s="1" t="str">
        <f>IF(OR(MasterData[[#This Row],[Event]]="Christmas Market", MasterData[[#This Row],[Event]]="Christmas"), "Christmas Sale", "Non-Christmas Sale")</f>
        <v>Non-Christmas Sale</v>
      </c>
      <c r="X8473" t="b">
        <v>0</v>
      </c>
      <c r="Y8473">
        <v>4</v>
      </c>
      <c r="Z8473">
        <v>35.74</v>
      </c>
      <c r="AA8473">
        <v>142.97999999999999</v>
      </c>
      <c r="AB8473">
        <v>0</v>
      </c>
      <c r="AC8473" t="str">
        <f>IF(MasterData[[#This Row],[Discount Amount]]&gt;0, "Promotional sale", "Non-Promotional Sales")</f>
        <v>Non-Promotional Sales</v>
      </c>
    </row>
    <row r="8474" spans="1:29" x14ac:dyDescent="0.25">
      <c r="A8474">
        <v>8473</v>
      </c>
      <c r="B8474" s="1" t="s">
        <v>242</v>
      </c>
      <c r="C8474" s="2">
        <v>0.20704861111111117</v>
      </c>
      <c r="D8474">
        <v>483</v>
      </c>
      <c r="E8474">
        <v>36</v>
      </c>
      <c r="F8474" s="1" t="s">
        <v>37</v>
      </c>
      <c r="G8474" s="1" t="s">
        <v>79</v>
      </c>
      <c r="H8474">
        <v>63.588799999999999</v>
      </c>
      <c r="I8474">
        <v>-115.5069</v>
      </c>
      <c r="J8474">
        <v>32</v>
      </c>
      <c r="K8474" t="b">
        <v>1</v>
      </c>
      <c r="L8474">
        <v>100</v>
      </c>
      <c r="M8474" s="1" t="s">
        <v>63</v>
      </c>
      <c r="N8474" s="1" t="s">
        <v>64</v>
      </c>
      <c r="O8474">
        <v>2</v>
      </c>
      <c r="P8474" t="b">
        <v>1</v>
      </c>
      <c r="Q8474" t="b">
        <v>0</v>
      </c>
      <c r="R8474" s="1" t="s">
        <v>32</v>
      </c>
      <c r="S8474" s="1" t="s">
        <v>58</v>
      </c>
      <c r="T8474">
        <v>3</v>
      </c>
      <c r="U8474" s="1" t="s">
        <v>34</v>
      </c>
      <c r="V8474" s="1" t="s">
        <v>35</v>
      </c>
      <c r="W8474" s="1" t="str">
        <f>IF(OR(MasterData[[#This Row],[Event]]="Christmas Market", MasterData[[#This Row],[Event]]="Christmas"), "Christmas Sale", "Non-Christmas Sale")</f>
        <v>Non-Christmas Sale</v>
      </c>
      <c r="X8474" t="b">
        <v>1</v>
      </c>
      <c r="Y8474">
        <v>2</v>
      </c>
      <c r="Z8474">
        <v>23.11</v>
      </c>
      <c r="AA8474">
        <v>46.22</v>
      </c>
      <c r="AB8474">
        <v>0</v>
      </c>
      <c r="AC8474" t="str">
        <f>IF(MasterData[[#This Row],[Discount Amount]]&gt;0, "Promotional sale", "Non-Promotional Sales")</f>
        <v>Non-Promotional Sales</v>
      </c>
    </row>
    <row r="8475" spans="1:29" x14ac:dyDescent="0.25">
      <c r="A8475">
        <v>8474</v>
      </c>
      <c r="B8475" s="1" t="s">
        <v>429</v>
      </c>
      <c r="C8475" s="2">
        <v>0.79017361111111106</v>
      </c>
      <c r="D8475">
        <v>347</v>
      </c>
      <c r="E8475">
        <v>25</v>
      </c>
      <c r="F8475" s="1" t="s">
        <v>61</v>
      </c>
      <c r="G8475" s="1" t="s">
        <v>79</v>
      </c>
      <c r="H8475">
        <v>63.588799999999999</v>
      </c>
      <c r="I8475">
        <v>-115.5069</v>
      </c>
      <c r="J8475">
        <v>78</v>
      </c>
      <c r="K8475" t="b">
        <v>0</v>
      </c>
      <c r="L8475">
        <v>226</v>
      </c>
      <c r="M8475" s="1" t="s">
        <v>74</v>
      </c>
      <c r="N8475" s="1" t="s">
        <v>75</v>
      </c>
      <c r="O8475">
        <v>3</v>
      </c>
      <c r="P8475" t="b">
        <v>1</v>
      </c>
      <c r="Q8475" t="b">
        <v>1</v>
      </c>
      <c r="R8475" s="1" t="s">
        <v>41</v>
      </c>
      <c r="S8475" s="1" t="s">
        <v>58</v>
      </c>
      <c r="T8475">
        <v>4</v>
      </c>
      <c r="U8475" s="1" t="s">
        <v>45</v>
      </c>
      <c r="V8475" s="1" t="s">
        <v>46</v>
      </c>
      <c r="W8475" s="1" t="str">
        <f>IF(OR(MasterData[[#This Row],[Event]]="Christmas Market", MasterData[[#This Row],[Event]]="Christmas"), "Christmas Sale", "Non-Christmas Sale")</f>
        <v>Christmas Sale</v>
      </c>
      <c r="X8475" t="b">
        <v>1</v>
      </c>
      <c r="Y8475">
        <v>1</v>
      </c>
      <c r="Z8475">
        <v>66.319999999999993</v>
      </c>
      <c r="AA8475">
        <v>198.97</v>
      </c>
      <c r="AB8475">
        <v>0</v>
      </c>
      <c r="AC8475" t="str">
        <f>IF(MasterData[[#This Row],[Discount Amount]]&gt;0, "Promotional sale", "Non-Promotional Sales")</f>
        <v>Non-Promotional Sales</v>
      </c>
    </row>
    <row r="8476" spans="1:29" x14ac:dyDescent="0.25">
      <c r="A8476">
        <v>8475</v>
      </c>
      <c r="B8476" s="1" t="s">
        <v>253</v>
      </c>
      <c r="C8476" s="2">
        <v>0.62282407407407403</v>
      </c>
      <c r="D8476">
        <v>465</v>
      </c>
      <c r="E8476">
        <v>46</v>
      </c>
      <c r="F8476" s="1" t="s">
        <v>61</v>
      </c>
      <c r="G8476" s="1" t="s">
        <v>38</v>
      </c>
      <c r="H8476">
        <v>53.726700000000001</v>
      </c>
      <c r="I8476">
        <v>-127.6476</v>
      </c>
      <c r="J8476">
        <v>69</v>
      </c>
      <c r="K8476" t="b">
        <v>1</v>
      </c>
      <c r="L8476">
        <v>557</v>
      </c>
      <c r="M8476" s="1" t="s">
        <v>39</v>
      </c>
      <c r="N8476" s="1" t="s">
        <v>40</v>
      </c>
      <c r="O8476">
        <v>4</v>
      </c>
      <c r="P8476" t="b">
        <v>0</v>
      </c>
      <c r="Q8476" t="b">
        <v>0</v>
      </c>
      <c r="R8476" s="1" t="s">
        <v>41</v>
      </c>
      <c r="S8476" s="1" t="s">
        <v>53</v>
      </c>
      <c r="T8476">
        <v>5</v>
      </c>
      <c r="U8476" s="1" t="s">
        <v>34</v>
      </c>
      <c r="V8476" s="1" t="s">
        <v>46</v>
      </c>
      <c r="W8476" s="1" t="str">
        <f>IF(OR(MasterData[[#This Row],[Event]]="Christmas Market", MasterData[[#This Row],[Event]]="Christmas"), "Christmas Sale", "Non-Christmas Sale")</f>
        <v>Christmas Sale</v>
      </c>
      <c r="X8476" t="b">
        <v>1</v>
      </c>
      <c r="Y8476">
        <v>4</v>
      </c>
      <c r="Z8476">
        <v>87.29</v>
      </c>
      <c r="AA8476">
        <v>349.14</v>
      </c>
      <c r="AB8476">
        <v>0</v>
      </c>
      <c r="AC8476" t="str">
        <f>IF(MasterData[[#This Row],[Discount Amount]]&gt;0, "Promotional sale", "Non-Promotional Sales")</f>
        <v>Non-Promotional Sales</v>
      </c>
    </row>
    <row r="8477" spans="1:29" x14ac:dyDescent="0.25">
      <c r="A8477">
        <v>8476</v>
      </c>
      <c r="B8477" s="1" t="s">
        <v>156</v>
      </c>
      <c r="C8477" s="2">
        <v>0.89460648148148159</v>
      </c>
      <c r="D8477">
        <v>82</v>
      </c>
      <c r="E8477">
        <v>18</v>
      </c>
      <c r="F8477" s="1" t="s">
        <v>28</v>
      </c>
      <c r="G8477" s="1" t="s">
        <v>38</v>
      </c>
      <c r="H8477">
        <v>53.726700000000001</v>
      </c>
      <c r="I8477">
        <v>-127.6476</v>
      </c>
      <c r="J8477">
        <v>92</v>
      </c>
      <c r="K8477" t="b">
        <v>0</v>
      </c>
      <c r="L8477">
        <v>166</v>
      </c>
      <c r="M8477" s="1" t="s">
        <v>74</v>
      </c>
      <c r="N8477" s="1" t="s">
        <v>75</v>
      </c>
      <c r="O8477">
        <v>4</v>
      </c>
      <c r="P8477" t="b">
        <v>1</v>
      </c>
      <c r="Q8477" t="b">
        <v>1</v>
      </c>
      <c r="R8477" s="1" t="s">
        <v>52</v>
      </c>
      <c r="S8477" s="1" t="s">
        <v>58</v>
      </c>
      <c r="T8477">
        <v>4</v>
      </c>
      <c r="U8477" s="1" t="s">
        <v>34</v>
      </c>
      <c r="V8477" s="1" t="s">
        <v>59</v>
      </c>
      <c r="W8477" s="1" t="str">
        <f>IF(OR(MasterData[[#This Row],[Event]]="Christmas Market", MasterData[[#This Row],[Event]]="Christmas"), "Christmas Sale", "Non-Christmas Sale")</f>
        <v>Non-Christmas Sale</v>
      </c>
      <c r="X8477" t="b">
        <v>1</v>
      </c>
      <c r="Y8477">
        <v>1</v>
      </c>
      <c r="Z8477">
        <v>47.83</v>
      </c>
      <c r="AA8477">
        <v>191.32</v>
      </c>
      <c r="AB8477">
        <v>19.13</v>
      </c>
      <c r="AC8477" t="str">
        <f>IF(MasterData[[#This Row],[Discount Amount]]&gt;0, "Promotional sale", "Non-Promotional Sales")</f>
        <v>Promotional sale</v>
      </c>
    </row>
    <row r="8478" spans="1:29" x14ac:dyDescent="0.25">
      <c r="A8478">
        <v>8477</v>
      </c>
      <c r="B8478" s="1" t="s">
        <v>354</v>
      </c>
      <c r="C8478" s="2">
        <v>0.45501157407407411</v>
      </c>
      <c r="D8478">
        <v>416</v>
      </c>
      <c r="E8478">
        <v>33</v>
      </c>
      <c r="F8478" s="1" t="s">
        <v>28</v>
      </c>
      <c r="G8478" s="1" t="s">
        <v>29</v>
      </c>
      <c r="H8478">
        <v>51.253799999999998</v>
      </c>
      <c r="I8478">
        <v>-85.3232</v>
      </c>
      <c r="J8478">
        <v>6</v>
      </c>
      <c r="K8478" t="b">
        <v>0</v>
      </c>
      <c r="L8478">
        <v>918</v>
      </c>
      <c r="M8478" s="1" t="s">
        <v>63</v>
      </c>
      <c r="N8478" s="1" t="s">
        <v>64</v>
      </c>
      <c r="O8478">
        <v>5</v>
      </c>
      <c r="P8478" t="b">
        <v>1</v>
      </c>
      <c r="Q8478" t="b">
        <v>0</v>
      </c>
      <c r="R8478" s="1" t="s">
        <v>32</v>
      </c>
      <c r="S8478" s="1" t="s">
        <v>53</v>
      </c>
      <c r="T8478">
        <v>4</v>
      </c>
      <c r="U8478" s="1" t="s">
        <v>42</v>
      </c>
      <c r="V8478" s="1" t="s">
        <v>59</v>
      </c>
      <c r="W8478" s="1" t="str">
        <f>IF(OR(MasterData[[#This Row],[Event]]="Christmas Market", MasterData[[#This Row],[Event]]="Christmas"), "Christmas Sale", "Non-Christmas Sale")</f>
        <v>Non-Christmas Sale</v>
      </c>
      <c r="X8478" t="b">
        <v>1</v>
      </c>
      <c r="Y8478">
        <v>2</v>
      </c>
      <c r="Z8478">
        <v>20.85</v>
      </c>
      <c r="AA8478">
        <v>104.23</v>
      </c>
      <c r="AB8478">
        <v>10.42</v>
      </c>
      <c r="AC8478" t="str">
        <f>IF(MasterData[[#This Row],[Discount Amount]]&gt;0, "Promotional sale", "Non-Promotional Sales")</f>
        <v>Promotional sale</v>
      </c>
    </row>
    <row r="8479" spans="1:29" x14ac:dyDescent="0.25">
      <c r="A8479">
        <v>8478</v>
      </c>
      <c r="B8479" s="1" t="s">
        <v>101</v>
      </c>
      <c r="C8479" s="2">
        <v>0.7118402777777777</v>
      </c>
      <c r="D8479">
        <v>123</v>
      </c>
      <c r="E8479">
        <v>46</v>
      </c>
      <c r="F8479" s="1" t="s">
        <v>61</v>
      </c>
      <c r="G8479" s="1" t="s">
        <v>62</v>
      </c>
      <c r="H8479">
        <v>46.565300000000001</v>
      </c>
      <c r="I8479">
        <v>-66.4619</v>
      </c>
      <c r="J8479">
        <v>2</v>
      </c>
      <c r="K8479" t="b">
        <v>0</v>
      </c>
      <c r="L8479">
        <v>752</v>
      </c>
      <c r="M8479" s="1" t="s">
        <v>56</v>
      </c>
      <c r="N8479" s="1" t="s">
        <v>57</v>
      </c>
      <c r="O8479">
        <v>2</v>
      </c>
      <c r="P8479" t="b">
        <v>0</v>
      </c>
      <c r="Q8479" t="b">
        <v>1</v>
      </c>
      <c r="R8479" s="1" t="s">
        <v>41</v>
      </c>
      <c r="S8479" s="1" t="s">
        <v>49</v>
      </c>
      <c r="T8479">
        <v>5</v>
      </c>
      <c r="U8479" s="1" t="s">
        <v>34</v>
      </c>
      <c r="V8479" s="1" t="s">
        <v>35</v>
      </c>
      <c r="W8479" s="1" t="str">
        <f>IF(OR(MasterData[[#This Row],[Event]]="Christmas Market", MasterData[[#This Row],[Event]]="Christmas"), "Christmas Sale", "Non-Christmas Sale")</f>
        <v>Non-Christmas Sale</v>
      </c>
      <c r="X8479" t="b">
        <v>1</v>
      </c>
      <c r="Y8479">
        <v>4</v>
      </c>
      <c r="Z8479">
        <v>81.45</v>
      </c>
      <c r="AA8479">
        <v>162.9</v>
      </c>
      <c r="AB8479">
        <v>0</v>
      </c>
      <c r="AC8479" t="str">
        <f>IF(MasterData[[#This Row],[Discount Amount]]&gt;0, "Promotional sale", "Non-Promotional Sales")</f>
        <v>Non-Promotional Sales</v>
      </c>
    </row>
    <row r="8480" spans="1:29" x14ac:dyDescent="0.25">
      <c r="A8480">
        <v>8479</v>
      </c>
      <c r="B8480" s="1" t="s">
        <v>88</v>
      </c>
      <c r="C8480" s="2">
        <v>2.4212962962963047E-2</v>
      </c>
      <c r="D8480">
        <v>138</v>
      </c>
      <c r="E8480">
        <v>37</v>
      </c>
      <c r="F8480" s="1" t="s">
        <v>28</v>
      </c>
      <c r="G8480" s="1" t="s">
        <v>51</v>
      </c>
      <c r="H8480">
        <v>53.760899999999999</v>
      </c>
      <c r="I8480">
        <v>-98.813900000000004</v>
      </c>
      <c r="J8480">
        <v>62</v>
      </c>
      <c r="K8480" t="b">
        <v>1</v>
      </c>
      <c r="L8480">
        <v>782</v>
      </c>
      <c r="M8480" s="1" t="s">
        <v>56</v>
      </c>
      <c r="N8480" s="1" t="s">
        <v>57</v>
      </c>
      <c r="O8480">
        <v>4</v>
      </c>
      <c r="P8480" t="b">
        <v>1</v>
      </c>
      <c r="Q8480" t="b">
        <v>0</v>
      </c>
      <c r="R8480" s="1" t="s">
        <v>32</v>
      </c>
      <c r="S8480" s="1" t="s">
        <v>49</v>
      </c>
      <c r="T8480">
        <v>5</v>
      </c>
      <c r="U8480" s="1" t="s">
        <v>34</v>
      </c>
      <c r="V8480" s="1" t="s">
        <v>59</v>
      </c>
      <c r="W8480" s="1" t="str">
        <f>IF(OR(MasterData[[#This Row],[Event]]="Christmas Market", MasterData[[#This Row],[Event]]="Christmas"), "Christmas Sale", "Non-Christmas Sale")</f>
        <v>Non-Christmas Sale</v>
      </c>
      <c r="X8480" t="b">
        <v>1</v>
      </c>
      <c r="Y8480">
        <v>2</v>
      </c>
      <c r="Z8480">
        <v>42.06</v>
      </c>
      <c r="AA8480">
        <v>168.22</v>
      </c>
      <c r="AB8480">
        <v>16.82</v>
      </c>
      <c r="AC8480" t="str">
        <f>IF(MasterData[[#This Row],[Discount Amount]]&gt;0, "Promotional sale", "Non-Promotional Sales")</f>
        <v>Promotional sale</v>
      </c>
    </row>
    <row r="8481" spans="1:29" x14ac:dyDescent="0.25">
      <c r="A8481">
        <v>8480</v>
      </c>
      <c r="B8481" s="1" t="s">
        <v>233</v>
      </c>
      <c r="C8481" s="2">
        <v>0.6591203703703703</v>
      </c>
      <c r="D8481">
        <v>130</v>
      </c>
      <c r="E8481">
        <v>29</v>
      </c>
      <c r="F8481" s="1" t="s">
        <v>28</v>
      </c>
      <c r="G8481" s="1" t="s">
        <v>68</v>
      </c>
      <c r="H8481">
        <v>46.318800000000003</v>
      </c>
      <c r="I8481">
        <v>-63.146099999999997</v>
      </c>
      <c r="J8481">
        <v>30</v>
      </c>
      <c r="K8481" t="b">
        <v>0</v>
      </c>
      <c r="L8481">
        <v>911</v>
      </c>
      <c r="M8481" s="1" t="s">
        <v>30</v>
      </c>
      <c r="N8481" s="1" t="s">
        <v>31</v>
      </c>
      <c r="O8481">
        <v>5</v>
      </c>
      <c r="P8481" t="b">
        <v>0</v>
      </c>
      <c r="Q8481" t="b">
        <v>1</v>
      </c>
      <c r="R8481" s="1" t="s">
        <v>52</v>
      </c>
      <c r="S8481" s="1" t="s">
        <v>58</v>
      </c>
      <c r="T8481">
        <v>5</v>
      </c>
      <c r="U8481" s="1" t="s">
        <v>42</v>
      </c>
      <c r="V8481" s="1" t="s">
        <v>59</v>
      </c>
      <c r="W8481" s="1" t="str">
        <f>IF(OR(MasterData[[#This Row],[Event]]="Christmas Market", MasterData[[#This Row],[Event]]="Christmas"), "Christmas Sale", "Non-Christmas Sale")</f>
        <v>Non-Christmas Sale</v>
      </c>
      <c r="X8481" t="b">
        <v>1</v>
      </c>
      <c r="Y8481">
        <v>3</v>
      </c>
      <c r="Z8481">
        <v>41.79</v>
      </c>
      <c r="AA8481">
        <v>208.94</v>
      </c>
      <c r="AB8481">
        <v>20.89</v>
      </c>
      <c r="AC8481" t="str">
        <f>IF(MasterData[[#This Row],[Discount Amount]]&gt;0, "Promotional sale", "Non-Promotional Sales")</f>
        <v>Promotional sale</v>
      </c>
    </row>
    <row r="8482" spans="1:29" x14ac:dyDescent="0.25">
      <c r="A8482">
        <v>8481</v>
      </c>
      <c r="B8482" s="1" t="s">
        <v>168</v>
      </c>
      <c r="C8482" s="2">
        <v>0.41627314814814809</v>
      </c>
      <c r="D8482">
        <v>407</v>
      </c>
      <c r="E8482">
        <v>38</v>
      </c>
      <c r="F8482" s="1" t="s">
        <v>37</v>
      </c>
      <c r="G8482" s="1" t="s">
        <v>51</v>
      </c>
      <c r="H8482">
        <v>53.760899999999999</v>
      </c>
      <c r="I8482">
        <v>-98.813900000000004</v>
      </c>
      <c r="J8482">
        <v>28</v>
      </c>
      <c r="K8482" t="b">
        <v>1</v>
      </c>
      <c r="L8482">
        <v>965</v>
      </c>
      <c r="M8482" s="1" t="s">
        <v>39</v>
      </c>
      <c r="N8482" s="1" t="s">
        <v>40</v>
      </c>
      <c r="O8482">
        <v>5</v>
      </c>
      <c r="P8482" t="b">
        <v>0</v>
      </c>
      <c r="Q8482" t="b">
        <v>0</v>
      </c>
      <c r="R8482" s="1" t="s">
        <v>52</v>
      </c>
      <c r="S8482" s="1" t="s">
        <v>33</v>
      </c>
      <c r="T8482">
        <v>1</v>
      </c>
      <c r="U8482" s="1" t="s">
        <v>42</v>
      </c>
      <c r="V8482" s="1" t="s">
        <v>46</v>
      </c>
      <c r="W8482" s="1" t="str">
        <f>IF(OR(MasterData[[#This Row],[Event]]="Christmas Market", MasterData[[#This Row],[Event]]="Christmas"), "Christmas Sale", "Non-Christmas Sale")</f>
        <v>Christmas Sale</v>
      </c>
      <c r="X8482" t="b">
        <v>1</v>
      </c>
      <c r="Y8482">
        <v>1</v>
      </c>
      <c r="Z8482">
        <v>52.53</v>
      </c>
      <c r="AA8482">
        <v>262.64</v>
      </c>
      <c r="AB8482">
        <v>0</v>
      </c>
      <c r="AC8482" t="str">
        <f>IF(MasterData[[#This Row],[Discount Amount]]&gt;0, "Promotional sale", "Non-Promotional Sales")</f>
        <v>Non-Promotional Sales</v>
      </c>
    </row>
    <row r="8483" spans="1:29" x14ac:dyDescent="0.25">
      <c r="A8483">
        <v>8482</v>
      </c>
      <c r="B8483" s="1" t="s">
        <v>290</v>
      </c>
      <c r="C8483" s="2">
        <v>0.90123842592592585</v>
      </c>
      <c r="D8483">
        <v>167</v>
      </c>
      <c r="E8483">
        <v>26</v>
      </c>
      <c r="F8483" s="1" t="s">
        <v>61</v>
      </c>
      <c r="G8483" s="1" t="s">
        <v>66</v>
      </c>
      <c r="H8483">
        <v>45.077800000000003</v>
      </c>
      <c r="I8483">
        <v>-63.546700000000001</v>
      </c>
      <c r="J8483">
        <v>66</v>
      </c>
      <c r="K8483" t="b">
        <v>1</v>
      </c>
      <c r="L8483">
        <v>384</v>
      </c>
      <c r="M8483" s="1" t="s">
        <v>56</v>
      </c>
      <c r="N8483" s="1" t="s">
        <v>57</v>
      </c>
      <c r="O8483">
        <v>1</v>
      </c>
      <c r="P8483" t="b">
        <v>0</v>
      </c>
      <c r="Q8483" t="b">
        <v>1</v>
      </c>
      <c r="R8483" s="1" t="s">
        <v>32</v>
      </c>
      <c r="S8483" s="1" t="s">
        <v>49</v>
      </c>
      <c r="T8483">
        <v>5</v>
      </c>
      <c r="U8483" s="1" t="s">
        <v>45</v>
      </c>
      <c r="V8483" s="1" t="s">
        <v>46</v>
      </c>
      <c r="W8483" s="1" t="str">
        <f>IF(OR(MasterData[[#This Row],[Event]]="Christmas Market", MasterData[[#This Row],[Event]]="Christmas"), "Christmas Sale", "Non-Christmas Sale")</f>
        <v>Christmas Sale</v>
      </c>
      <c r="X8483" t="b">
        <v>0</v>
      </c>
      <c r="Y8483">
        <v>3</v>
      </c>
      <c r="Z8483">
        <v>92.49</v>
      </c>
      <c r="AA8483">
        <v>92.49</v>
      </c>
      <c r="AB8483">
        <v>0</v>
      </c>
      <c r="AC8483" t="str">
        <f>IF(MasterData[[#This Row],[Discount Amount]]&gt;0, "Promotional sale", "Non-Promotional Sales")</f>
        <v>Non-Promotional Sales</v>
      </c>
    </row>
    <row r="8484" spans="1:29" x14ac:dyDescent="0.25">
      <c r="A8484">
        <v>8483</v>
      </c>
      <c r="B8484" s="1" t="s">
        <v>265</v>
      </c>
      <c r="C8484" s="2">
        <v>5.1365740740740851E-2</v>
      </c>
      <c r="D8484">
        <v>454</v>
      </c>
      <c r="E8484">
        <v>29</v>
      </c>
      <c r="F8484" s="1" t="s">
        <v>37</v>
      </c>
      <c r="G8484" s="1" t="s">
        <v>48</v>
      </c>
      <c r="H8484">
        <v>53.933300000000003</v>
      </c>
      <c r="I8484">
        <v>-116.5765</v>
      </c>
      <c r="J8484">
        <v>75</v>
      </c>
      <c r="K8484" t="b">
        <v>0</v>
      </c>
      <c r="L8484">
        <v>429</v>
      </c>
      <c r="M8484" s="1" t="s">
        <v>74</v>
      </c>
      <c r="N8484" s="1" t="s">
        <v>75</v>
      </c>
      <c r="O8484">
        <v>5</v>
      </c>
      <c r="P8484" t="b">
        <v>0</v>
      </c>
      <c r="Q8484" t="b">
        <v>1</v>
      </c>
      <c r="R8484" s="1" t="s">
        <v>41</v>
      </c>
      <c r="S8484" s="1" t="s">
        <v>58</v>
      </c>
      <c r="T8484">
        <v>5</v>
      </c>
      <c r="U8484" s="1" t="s">
        <v>34</v>
      </c>
      <c r="V8484" s="1" t="s">
        <v>59</v>
      </c>
      <c r="W8484" s="1" t="str">
        <f>IF(OR(MasterData[[#This Row],[Event]]="Christmas Market", MasterData[[#This Row],[Event]]="Christmas"), "Christmas Sale", "Non-Christmas Sale")</f>
        <v>Non-Christmas Sale</v>
      </c>
      <c r="X8484" t="b">
        <v>0</v>
      </c>
      <c r="Y8484">
        <v>3</v>
      </c>
      <c r="Z8484">
        <v>11.1</v>
      </c>
      <c r="AA8484">
        <v>55.51</v>
      </c>
      <c r="AB8484">
        <v>5.55</v>
      </c>
      <c r="AC8484" t="str">
        <f>IF(MasterData[[#This Row],[Discount Amount]]&gt;0, "Promotional sale", "Non-Promotional Sales")</f>
        <v>Promotional sale</v>
      </c>
    </row>
    <row r="8485" spans="1:29" x14ac:dyDescent="0.25">
      <c r="A8485">
        <v>8484</v>
      </c>
      <c r="B8485" s="1" t="s">
        <v>212</v>
      </c>
      <c r="C8485" s="2">
        <v>0.55563657407407407</v>
      </c>
      <c r="D8485">
        <v>241</v>
      </c>
      <c r="E8485">
        <v>51</v>
      </c>
      <c r="F8485" s="1" t="s">
        <v>28</v>
      </c>
      <c r="G8485" s="1" t="s">
        <v>77</v>
      </c>
      <c r="H8485">
        <v>64.282300000000006</v>
      </c>
      <c r="I8485">
        <v>-135</v>
      </c>
      <c r="J8485">
        <v>79</v>
      </c>
      <c r="K8485" t="b">
        <v>0</v>
      </c>
      <c r="L8485">
        <v>257</v>
      </c>
      <c r="M8485" s="1" t="s">
        <v>74</v>
      </c>
      <c r="N8485" s="1" t="s">
        <v>75</v>
      </c>
      <c r="O8485">
        <v>5</v>
      </c>
      <c r="P8485" t="b">
        <v>0</v>
      </c>
      <c r="Q8485" t="b">
        <v>1</v>
      </c>
      <c r="R8485" s="1" t="s">
        <v>41</v>
      </c>
      <c r="S8485" s="1" t="s">
        <v>33</v>
      </c>
      <c r="T8485">
        <v>5</v>
      </c>
      <c r="U8485" s="1" t="s">
        <v>34</v>
      </c>
      <c r="V8485" s="1" t="s">
        <v>46</v>
      </c>
      <c r="W8485" s="1" t="str">
        <f>IF(OR(MasterData[[#This Row],[Event]]="Christmas Market", MasterData[[#This Row],[Event]]="Christmas"), "Christmas Sale", "Non-Christmas Sale")</f>
        <v>Christmas Sale</v>
      </c>
      <c r="X8485" t="b">
        <v>1</v>
      </c>
      <c r="Y8485">
        <v>4</v>
      </c>
      <c r="Z8485">
        <v>78.81</v>
      </c>
      <c r="AA8485">
        <v>394.03</v>
      </c>
      <c r="AB8485">
        <v>0</v>
      </c>
      <c r="AC8485" t="str">
        <f>IF(MasterData[[#This Row],[Discount Amount]]&gt;0, "Promotional sale", "Non-Promotional Sales")</f>
        <v>Non-Promotional Sales</v>
      </c>
    </row>
    <row r="8486" spans="1:29" x14ac:dyDescent="0.25">
      <c r="A8486">
        <v>8485</v>
      </c>
      <c r="B8486" s="1" t="s">
        <v>189</v>
      </c>
      <c r="C8486" s="2">
        <v>0.55877314814814816</v>
      </c>
      <c r="D8486">
        <v>490</v>
      </c>
      <c r="E8486">
        <v>22</v>
      </c>
      <c r="F8486" s="1" t="s">
        <v>61</v>
      </c>
      <c r="G8486" s="1" t="s">
        <v>29</v>
      </c>
      <c r="H8486">
        <v>51.253799999999998</v>
      </c>
      <c r="I8486">
        <v>-85.3232</v>
      </c>
      <c r="J8486">
        <v>12</v>
      </c>
      <c r="K8486" t="b">
        <v>0</v>
      </c>
      <c r="L8486">
        <v>854</v>
      </c>
      <c r="M8486" s="1" t="s">
        <v>39</v>
      </c>
      <c r="N8486" s="1" t="s">
        <v>40</v>
      </c>
      <c r="O8486">
        <v>1</v>
      </c>
      <c r="P8486" t="b">
        <v>0</v>
      </c>
      <c r="Q8486" t="b">
        <v>0</v>
      </c>
      <c r="R8486" s="1" t="s">
        <v>32</v>
      </c>
      <c r="S8486" s="1" t="s">
        <v>53</v>
      </c>
      <c r="T8486">
        <v>2</v>
      </c>
      <c r="U8486" s="1" t="s">
        <v>42</v>
      </c>
      <c r="V8486" s="1" t="s">
        <v>46</v>
      </c>
      <c r="W8486" s="1" t="str">
        <f>IF(OR(MasterData[[#This Row],[Event]]="Christmas Market", MasterData[[#This Row],[Event]]="Christmas"), "Christmas Sale", "Non-Christmas Sale")</f>
        <v>Christmas Sale</v>
      </c>
      <c r="X8486" t="b">
        <v>1</v>
      </c>
      <c r="Y8486">
        <v>2</v>
      </c>
      <c r="Z8486">
        <v>13.21</v>
      </c>
      <c r="AA8486">
        <v>13.21</v>
      </c>
      <c r="AB8486">
        <v>0</v>
      </c>
      <c r="AC8486" t="str">
        <f>IF(MasterData[[#This Row],[Discount Amount]]&gt;0, "Promotional sale", "Non-Promotional Sales")</f>
        <v>Non-Promotional Sales</v>
      </c>
    </row>
    <row r="8487" spans="1:29" x14ac:dyDescent="0.25">
      <c r="A8487">
        <v>8486</v>
      </c>
      <c r="B8487" s="1" t="s">
        <v>327</v>
      </c>
      <c r="C8487" s="2">
        <v>0.46223379629629635</v>
      </c>
      <c r="D8487">
        <v>104</v>
      </c>
      <c r="E8487">
        <v>31</v>
      </c>
      <c r="F8487" s="1" t="s">
        <v>28</v>
      </c>
      <c r="G8487" s="1" t="s">
        <v>51</v>
      </c>
      <c r="H8487">
        <v>53.760899999999999</v>
      </c>
      <c r="I8487">
        <v>-98.813900000000004</v>
      </c>
      <c r="J8487">
        <v>68</v>
      </c>
      <c r="K8487" t="b">
        <v>1</v>
      </c>
      <c r="L8487">
        <v>122</v>
      </c>
      <c r="M8487" s="1" t="s">
        <v>74</v>
      </c>
      <c r="N8487" s="1" t="s">
        <v>75</v>
      </c>
      <c r="O8487">
        <v>5</v>
      </c>
      <c r="P8487" t="b">
        <v>1</v>
      </c>
      <c r="Q8487" t="b">
        <v>0</v>
      </c>
      <c r="R8487" s="1" t="s">
        <v>32</v>
      </c>
      <c r="S8487" s="1" t="s">
        <v>53</v>
      </c>
      <c r="T8487">
        <v>3</v>
      </c>
      <c r="U8487" s="1" t="s">
        <v>42</v>
      </c>
      <c r="V8487" s="1" t="s">
        <v>46</v>
      </c>
      <c r="W8487" s="1" t="str">
        <f>IF(OR(MasterData[[#This Row],[Event]]="Christmas Market", MasterData[[#This Row],[Event]]="Christmas"), "Christmas Sale", "Non-Christmas Sale")</f>
        <v>Christmas Sale</v>
      </c>
      <c r="X8487" t="b">
        <v>0</v>
      </c>
      <c r="Y8487">
        <v>5</v>
      </c>
      <c r="Z8487">
        <v>46.42</v>
      </c>
      <c r="AA8487">
        <v>232.12</v>
      </c>
      <c r="AB8487">
        <v>0</v>
      </c>
      <c r="AC8487" t="str">
        <f>IF(MasterData[[#This Row],[Discount Amount]]&gt;0, "Promotional sale", "Non-Promotional Sales")</f>
        <v>Non-Promotional Sales</v>
      </c>
    </row>
    <row r="8488" spans="1:29" x14ac:dyDescent="0.25">
      <c r="A8488">
        <v>8487</v>
      </c>
      <c r="B8488" s="1" t="s">
        <v>287</v>
      </c>
      <c r="C8488" s="2">
        <v>0.1510300925925927</v>
      </c>
      <c r="D8488">
        <v>402</v>
      </c>
      <c r="E8488">
        <v>46</v>
      </c>
      <c r="F8488" s="1" t="s">
        <v>61</v>
      </c>
      <c r="G8488" s="1" t="s">
        <v>68</v>
      </c>
      <c r="H8488">
        <v>46.318800000000003</v>
      </c>
      <c r="I8488">
        <v>-63.146099999999997</v>
      </c>
      <c r="J8488">
        <v>17</v>
      </c>
      <c r="K8488" t="b">
        <v>0</v>
      </c>
      <c r="L8488">
        <v>435</v>
      </c>
      <c r="M8488" s="1" t="s">
        <v>39</v>
      </c>
      <c r="N8488" s="1" t="s">
        <v>40</v>
      </c>
      <c r="O8488">
        <v>3</v>
      </c>
      <c r="P8488" t="b">
        <v>1</v>
      </c>
      <c r="Q8488" t="b">
        <v>0</v>
      </c>
      <c r="R8488" s="1" t="s">
        <v>52</v>
      </c>
      <c r="S8488" s="1" t="s">
        <v>58</v>
      </c>
      <c r="T8488">
        <v>3</v>
      </c>
      <c r="U8488" s="1" t="s">
        <v>45</v>
      </c>
      <c r="V8488" s="1" t="s">
        <v>46</v>
      </c>
      <c r="W8488" s="1" t="str">
        <f>IF(OR(MasterData[[#This Row],[Event]]="Christmas Market", MasterData[[#This Row],[Event]]="Christmas"), "Christmas Sale", "Non-Christmas Sale")</f>
        <v>Christmas Sale</v>
      </c>
      <c r="X8488" t="b">
        <v>0</v>
      </c>
      <c r="Y8488">
        <v>4</v>
      </c>
      <c r="Z8488">
        <v>74.55</v>
      </c>
      <c r="AA8488">
        <v>223.64</v>
      </c>
      <c r="AB8488">
        <v>0</v>
      </c>
      <c r="AC8488" t="str">
        <f>IF(MasterData[[#This Row],[Discount Amount]]&gt;0, "Promotional sale", "Non-Promotional Sales")</f>
        <v>Non-Promotional Sales</v>
      </c>
    </row>
    <row r="8489" spans="1:29" x14ac:dyDescent="0.25">
      <c r="A8489">
        <v>8488</v>
      </c>
      <c r="B8489" s="1" t="s">
        <v>136</v>
      </c>
      <c r="C8489" s="2">
        <v>0.34657407407407415</v>
      </c>
      <c r="D8489">
        <v>64</v>
      </c>
      <c r="E8489">
        <v>24</v>
      </c>
      <c r="F8489" s="1" t="s">
        <v>37</v>
      </c>
      <c r="G8489" s="1" t="s">
        <v>68</v>
      </c>
      <c r="H8489">
        <v>46.318800000000003</v>
      </c>
      <c r="I8489">
        <v>-63.146099999999997</v>
      </c>
      <c r="J8489">
        <v>66</v>
      </c>
      <c r="K8489" t="b">
        <v>0</v>
      </c>
      <c r="L8489">
        <v>524</v>
      </c>
      <c r="M8489" s="1" t="s">
        <v>39</v>
      </c>
      <c r="N8489" s="1" t="s">
        <v>40</v>
      </c>
      <c r="O8489">
        <v>4</v>
      </c>
      <c r="P8489" t="b">
        <v>1</v>
      </c>
      <c r="Q8489" t="b">
        <v>0</v>
      </c>
      <c r="R8489" s="1" t="s">
        <v>32</v>
      </c>
      <c r="S8489" s="1" t="s">
        <v>33</v>
      </c>
      <c r="T8489">
        <v>2</v>
      </c>
      <c r="U8489" s="1" t="s">
        <v>45</v>
      </c>
      <c r="V8489" s="1" t="s">
        <v>59</v>
      </c>
      <c r="W8489" s="1" t="str">
        <f>IF(OR(MasterData[[#This Row],[Event]]="Christmas Market", MasterData[[#This Row],[Event]]="Christmas"), "Christmas Sale", "Non-Christmas Sale")</f>
        <v>Non-Christmas Sale</v>
      </c>
      <c r="X8489" t="b">
        <v>1</v>
      </c>
      <c r="Y8489">
        <v>1</v>
      </c>
      <c r="Z8489">
        <v>75.42</v>
      </c>
      <c r="AA8489">
        <v>301.68</v>
      </c>
      <c r="AB8489">
        <v>30.17</v>
      </c>
      <c r="AC8489" t="str">
        <f>IF(MasterData[[#This Row],[Discount Amount]]&gt;0, "Promotional sale", "Non-Promotional Sales")</f>
        <v>Promotional sale</v>
      </c>
    </row>
    <row r="8490" spans="1:29" x14ac:dyDescent="0.25">
      <c r="A8490">
        <v>8489</v>
      </c>
      <c r="B8490" s="1" t="s">
        <v>73</v>
      </c>
      <c r="C8490" s="2">
        <v>0.76523148148148157</v>
      </c>
      <c r="D8490">
        <v>57</v>
      </c>
      <c r="E8490">
        <v>55</v>
      </c>
      <c r="F8490" s="1" t="s">
        <v>61</v>
      </c>
      <c r="G8490" s="1" t="s">
        <v>62</v>
      </c>
      <c r="H8490">
        <v>46.565300000000001</v>
      </c>
      <c r="I8490">
        <v>-66.4619</v>
      </c>
      <c r="J8490">
        <v>86</v>
      </c>
      <c r="K8490" t="b">
        <v>1</v>
      </c>
      <c r="L8490">
        <v>782</v>
      </c>
      <c r="M8490" s="1" t="s">
        <v>63</v>
      </c>
      <c r="N8490" s="1" t="s">
        <v>64</v>
      </c>
      <c r="O8490">
        <v>3</v>
      </c>
      <c r="P8490" t="b">
        <v>0</v>
      </c>
      <c r="Q8490" t="b">
        <v>0</v>
      </c>
      <c r="R8490" s="1" t="s">
        <v>52</v>
      </c>
      <c r="S8490" s="1" t="s">
        <v>33</v>
      </c>
      <c r="T8490">
        <v>1</v>
      </c>
      <c r="U8490" s="1" t="s">
        <v>42</v>
      </c>
      <c r="V8490" s="1" t="s">
        <v>59</v>
      </c>
      <c r="W8490" s="1" t="str">
        <f>IF(OR(MasterData[[#This Row],[Event]]="Christmas Market", MasterData[[#This Row],[Event]]="Christmas"), "Christmas Sale", "Non-Christmas Sale")</f>
        <v>Non-Christmas Sale</v>
      </c>
      <c r="X8490" t="b">
        <v>0</v>
      </c>
      <c r="Y8490">
        <v>2</v>
      </c>
      <c r="Z8490">
        <v>96.62</v>
      </c>
      <c r="AA8490">
        <v>289.87</v>
      </c>
      <c r="AB8490">
        <v>28.99</v>
      </c>
      <c r="AC8490" t="str">
        <f>IF(MasterData[[#This Row],[Discount Amount]]&gt;0, "Promotional sale", "Non-Promotional Sales")</f>
        <v>Promotional sale</v>
      </c>
    </row>
    <row r="8491" spans="1:29" x14ac:dyDescent="0.25">
      <c r="A8491">
        <v>8490</v>
      </c>
      <c r="B8491" s="1" t="s">
        <v>145</v>
      </c>
      <c r="C8491" s="2">
        <v>0.88756944444444441</v>
      </c>
      <c r="D8491">
        <v>227</v>
      </c>
      <c r="E8491">
        <v>42</v>
      </c>
      <c r="F8491" s="1" t="s">
        <v>61</v>
      </c>
      <c r="G8491" s="1" t="s">
        <v>51</v>
      </c>
      <c r="H8491">
        <v>53.760899999999999</v>
      </c>
      <c r="I8491">
        <v>-98.813900000000004</v>
      </c>
      <c r="J8491">
        <v>86</v>
      </c>
      <c r="K8491" t="b">
        <v>1</v>
      </c>
      <c r="L8491">
        <v>851</v>
      </c>
      <c r="M8491" s="1" t="s">
        <v>56</v>
      </c>
      <c r="N8491" s="1" t="s">
        <v>57</v>
      </c>
      <c r="O8491">
        <v>4</v>
      </c>
      <c r="P8491" t="b">
        <v>1</v>
      </c>
      <c r="Q8491" t="b">
        <v>0</v>
      </c>
      <c r="R8491" s="1" t="s">
        <v>32</v>
      </c>
      <c r="S8491" s="1" t="s">
        <v>33</v>
      </c>
      <c r="T8491">
        <v>4</v>
      </c>
      <c r="U8491" s="1" t="s">
        <v>34</v>
      </c>
      <c r="V8491" s="1" t="s">
        <v>59</v>
      </c>
      <c r="W8491" s="1" t="str">
        <f>IF(OR(MasterData[[#This Row],[Event]]="Christmas Market", MasterData[[#This Row],[Event]]="Christmas"), "Christmas Sale", "Non-Christmas Sale")</f>
        <v>Non-Christmas Sale</v>
      </c>
      <c r="X8491" t="b">
        <v>0</v>
      </c>
      <c r="Y8491">
        <v>3</v>
      </c>
      <c r="Z8491">
        <v>21.25</v>
      </c>
      <c r="AA8491">
        <v>85</v>
      </c>
      <c r="AB8491">
        <v>8.5</v>
      </c>
      <c r="AC8491" t="str">
        <f>IF(MasterData[[#This Row],[Discount Amount]]&gt;0, "Promotional sale", "Non-Promotional Sales")</f>
        <v>Promotional sale</v>
      </c>
    </row>
    <row r="8492" spans="1:29" x14ac:dyDescent="0.25">
      <c r="A8492">
        <v>8491</v>
      </c>
      <c r="B8492" s="1" t="s">
        <v>287</v>
      </c>
      <c r="C8492" s="2">
        <v>0.67325231481481485</v>
      </c>
      <c r="D8492">
        <v>257</v>
      </c>
      <c r="E8492">
        <v>63</v>
      </c>
      <c r="F8492" s="1" t="s">
        <v>61</v>
      </c>
      <c r="G8492" s="1" t="s">
        <v>55</v>
      </c>
      <c r="H8492">
        <v>52.939900000000002</v>
      </c>
      <c r="I8492">
        <v>-106.4509</v>
      </c>
      <c r="J8492">
        <v>95</v>
      </c>
      <c r="K8492" t="b">
        <v>1</v>
      </c>
      <c r="L8492">
        <v>131</v>
      </c>
      <c r="M8492" s="1" t="s">
        <v>63</v>
      </c>
      <c r="N8492" s="1" t="s">
        <v>64</v>
      </c>
      <c r="O8492">
        <v>2</v>
      </c>
      <c r="P8492" t="b">
        <v>0</v>
      </c>
      <c r="Q8492" t="b">
        <v>0</v>
      </c>
      <c r="R8492" s="1" t="s">
        <v>52</v>
      </c>
      <c r="S8492" s="1" t="s">
        <v>58</v>
      </c>
      <c r="T8492">
        <v>2</v>
      </c>
      <c r="U8492" s="1" t="s">
        <v>34</v>
      </c>
      <c r="V8492" s="1" t="s">
        <v>46</v>
      </c>
      <c r="W8492" s="1" t="str">
        <f>IF(OR(MasterData[[#This Row],[Event]]="Christmas Market", MasterData[[#This Row],[Event]]="Christmas"), "Christmas Sale", "Non-Christmas Sale")</f>
        <v>Christmas Sale</v>
      </c>
      <c r="X8492" t="b">
        <v>0</v>
      </c>
      <c r="Y8492">
        <v>5</v>
      </c>
      <c r="Z8492">
        <v>71.349999999999994</v>
      </c>
      <c r="AA8492">
        <v>142.69999999999999</v>
      </c>
      <c r="AB8492">
        <v>0</v>
      </c>
      <c r="AC8492" t="str">
        <f>IF(MasterData[[#This Row],[Discount Amount]]&gt;0, "Promotional sale", "Non-Promotional Sales")</f>
        <v>Non-Promotional Sales</v>
      </c>
    </row>
    <row r="8493" spans="1:29" x14ac:dyDescent="0.25">
      <c r="A8493">
        <v>8492</v>
      </c>
      <c r="B8493" s="1" t="s">
        <v>392</v>
      </c>
      <c r="C8493" s="2">
        <v>0.6513078703703703</v>
      </c>
      <c r="D8493">
        <v>285</v>
      </c>
      <c r="E8493">
        <v>57</v>
      </c>
      <c r="F8493" s="1" t="s">
        <v>37</v>
      </c>
      <c r="G8493" s="1" t="s">
        <v>66</v>
      </c>
      <c r="H8493">
        <v>45.077800000000003</v>
      </c>
      <c r="I8493">
        <v>-63.546700000000001</v>
      </c>
      <c r="J8493">
        <v>23</v>
      </c>
      <c r="K8493" t="b">
        <v>1</v>
      </c>
      <c r="L8493">
        <v>556</v>
      </c>
      <c r="M8493" s="1" t="s">
        <v>56</v>
      </c>
      <c r="N8493" s="1" t="s">
        <v>57</v>
      </c>
      <c r="O8493">
        <v>1</v>
      </c>
      <c r="P8493" t="b">
        <v>0</v>
      </c>
      <c r="Q8493" t="b">
        <v>0</v>
      </c>
      <c r="R8493" s="1" t="s">
        <v>52</v>
      </c>
      <c r="S8493" s="1" t="s">
        <v>33</v>
      </c>
      <c r="T8493">
        <v>1</v>
      </c>
      <c r="U8493" s="1" t="s">
        <v>45</v>
      </c>
      <c r="V8493" s="1" t="s">
        <v>35</v>
      </c>
      <c r="W8493" s="1" t="str">
        <f>IF(OR(MasterData[[#This Row],[Event]]="Christmas Market", MasterData[[#This Row],[Event]]="Christmas"), "Christmas Sale", "Non-Christmas Sale")</f>
        <v>Non-Christmas Sale</v>
      </c>
      <c r="X8493" t="b">
        <v>1</v>
      </c>
      <c r="Y8493">
        <v>4</v>
      </c>
      <c r="Z8493">
        <v>97.57</v>
      </c>
      <c r="AA8493">
        <v>97.57</v>
      </c>
      <c r="AB8493">
        <v>0</v>
      </c>
      <c r="AC8493" t="str">
        <f>IF(MasterData[[#This Row],[Discount Amount]]&gt;0, "Promotional sale", "Non-Promotional Sales")</f>
        <v>Non-Promotional Sales</v>
      </c>
    </row>
    <row r="8494" spans="1:29" x14ac:dyDescent="0.25">
      <c r="A8494">
        <v>8493</v>
      </c>
      <c r="B8494" s="1" t="s">
        <v>302</v>
      </c>
      <c r="C8494" s="2">
        <v>0.49325231481481491</v>
      </c>
      <c r="D8494">
        <v>179</v>
      </c>
      <c r="E8494">
        <v>36</v>
      </c>
      <c r="F8494" s="1" t="s">
        <v>61</v>
      </c>
      <c r="G8494" s="1" t="s">
        <v>55</v>
      </c>
      <c r="H8494">
        <v>52.939900000000002</v>
      </c>
      <c r="I8494">
        <v>-106.4509</v>
      </c>
      <c r="J8494">
        <v>8</v>
      </c>
      <c r="K8494" t="b">
        <v>1</v>
      </c>
      <c r="L8494">
        <v>554</v>
      </c>
      <c r="M8494" s="1" t="s">
        <v>56</v>
      </c>
      <c r="N8494" s="1" t="s">
        <v>57</v>
      </c>
      <c r="O8494">
        <v>5</v>
      </c>
      <c r="P8494" t="b">
        <v>1</v>
      </c>
      <c r="Q8494" t="b">
        <v>0</v>
      </c>
      <c r="R8494" s="1" t="s">
        <v>52</v>
      </c>
      <c r="S8494" s="1" t="s">
        <v>33</v>
      </c>
      <c r="T8494">
        <v>4</v>
      </c>
      <c r="U8494" s="1" t="s">
        <v>42</v>
      </c>
      <c r="V8494" s="1" t="s">
        <v>35</v>
      </c>
      <c r="W8494" s="1" t="str">
        <f>IF(OR(MasterData[[#This Row],[Event]]="Christmas Market", MasterData[[#This Row],[Event]]="Christmas"), "Christmas Sale", "Non-Christmas Sale")</f>
        <v>Non-Christmas Sale</v>
      </c>
      <c r="X8494" t="b">
        <v>1</v>
      </c>
      <c r="Y8494">
        <v>2</v>
      </c>
      <c r="Z8494">
        <v>83.09</v>
      </c>
      <c r="AA8494">
        <v>415.47</v>
      </c>
      <c r="AB8494">
        <v>0</v>
      </c>
      <c r="AC8494" t="str">
        <f>IF(MasterData[[#This Row],[Discount Amount]]&gt;0, "Promotional sale", "Non-Promotional Sales")</f>
        <v>Non-Promotional Sales</v>
      </c>
    </row>
    <row r="8495" spans="1:29" x14ac:dyDescent="0.25">
      <c r="A8495">
        <v>8494</v>
      </c>
      <c r="B8495" s="1" t="s">
        <v>294</v>
      </c>
      <c r="C8495" s="2">
        <v>9.2766203703703809E-2</v>
      </c>
      <c r="D8495">
        <v>273</v>
      </c>
      <c r="E8495">
        <v>40</v>
      </c>
      <c r="F8495" s="1" t="s">
        <v>61</v>
      </c>
      <c r="G8495" s="1" t="s">
        <v>81</v>
      </c>
      <c r="H8495">
        <v>64.248000000000005</v>
      </c>
      <c r="I8495">
        <v>-84.889600000000002</v>
      </c>
      <c r="J8495">
        <v>95</v>
      </c>
      <c r="K8495" t="b">
        <v>1</v>
      </c>
      <c r="L8495">
        <v>59</v>
      </c>
      <c r="M8495" s="1" t="s">
        <v>56</v>
      </c>
      <c r="N8495" s="1" t="s">
        <v>57</v>
      </c>
      <c r="O8495">
        <v>3</v>
      </c>
      <c r="P8495" t="b">
        <v>1</v>
      </c>
      <c r="Q8495" t="b">
        <v>1</v>
      </c>
      <c r="R8495" s="1" t="s">
        <v>32</v>
      </c>
      <c r="S8495" s="1" t="s">
        <v>49</v>
      </c>
      <c r="T8495">
        <v>1</v>
      </c>
      <c r="U8495" s="1" t="s">
        <v>45</v>
      </c>
      <c r="V8495" s="1" t="s">
        <v>46</v>
      </c>
      <c r="W8495" s="1" t="str">
        <f>IF(OR(MasterData[[#This Row],[Event]]="Christmas Market", MasterData[[#This Row],[Event]]="Christmas"), "Christmas Sale", "Non-Christmas Sale")</f>
        <v>Christmas Sale</v>
      </c>
      <c r="X8495" t="b">
        <v>1</v>
      </c>
      <c r="Y8495">
        <v>5</v>
      </c>
      <c r="Z8495">
        <v>14.38</v>
      </c>
      <c r="AA8495">
        <v>43.14</v>
      </c>
      <c r="AB8495">
        <v>0</v>
      </c>
      <c r="AC8495" t="str">
        <f>IF(MasterData[[#This Row],[Discount Amount]]&gt;0, "Promotional sale", "Non-Promotional Sales")</f>
        <v>Non-Promotional Sales</v>
      </c>
    </row>
    <row r="8496" spans="1:29" x14ac:dyDescent="0.25">
      <c r="A8496">
        <v>8495</v>
      </c>
      <c r="B8496" s="1" t="s">
        <v>319</v>
      </c>
      <c r="C8496" s="2">
        <v>0.3046875</v>
      </c>
      <c r="D8496">
        <v>105</v>
      </c>
      <c r="E8496">
        <v>38</v>
      </c>
      <c r="F8496" s="1" t="s">
        <v>61</v>
      </c>
      <c r="G8496" s="1" t="s">
        <v>79</v>
      </c>
      <c r="H8496">
        <v>63.588799999999999</v>
      </c>
      <c r="I8496">
        <v>-115.5069</v>
      </c>
      <c r="J8496">
        <v>4</v>
      </c>
      <c r="K8496" t="b">
        <v>1</v>
      </c>
      <c r="L8496">
        <v>684</v>
      </c>
      <c r="M8496" s="1" t="s">
        <v>39</v>
      </c>
      <c r="N8496" s="1" t="s">
        <v>40</v>
      </c>
      <c r="O8496">
        <v>4</v>
      </c>
      <c r="P8496" t="b">
        <v>0</v>
      </c>
      <c r="Q8496" t="b">
        <v>1</v>
      </c>
      <c r="R8496" s="1" t="s">
        <v>41</v>
      </c>
      <c r="S8496" s="1" t="s">
        <v>33</v>
      </c>
      <c r="T8496">
        <v>1</v>
      </c>
      <c r="U8496" s="1" t="s">
        <v>45</v>
      </c>
      <c r="V8496" s="1" t="s">
        <v>46</v>
      </c>
      <c r="W8496" s="1" t="str">
        <f>IF(OR(MasterData[[#This Row],[Event]]="Christmas Market", MasterData[[#This Row],[Event]]="Christmas"), "Christmas Sale", "Non-Christmas Sale")</f>
        <v>Christmas Sale</v>
      </c>
      <c r="X8496" t="b">
        <v>0</v>
      </c>
      <c r="Y8496">
        <v>4</v>
      </c>
      <c r="Z8496">
        <v>81.48</v>
      </c>
      <c r="AA8496">
        <v>325.91000000000003</v>
      </c>
      <c r="AB8496">
        <v>0</v>
      </c>
      <c r="AC8496" t="str">
        <f>IF(MasterData[[#This Row],[Discount Amount]]&gt;0, "Promotional sale", "Non-Promotional Sales")</f>
        <v>Non-Promotional Sales</v>
      </c>
    </row>
    <row r="8497" spans="1:29" x14ac:dyDescent="0.25">
      <c r="A8497">
        <v>8496</v>
      </c>
      <c r="B8497" s="1" t="s">
        <v>414</v>
      </c>
      <c r="C8497" s="2">
        <v>0.74497685185185181</v>
      </c>
      <c r="D8497">
        <v>349</v>
      </c>
      <c r="E8497">
        <v>25</v>
      </c>
      <c r="F8497" s="1" t="s">
        <v>37</v>
      </c>
      <c r="G8497" s="1" t="s">
        <v>29</v>
      </c>
      <c r="H8497">
        <v>51.253799999999998</v>
      </c>
      <c r="I8497">
        <v>-85.3232</v>
      </c>
      <c r="J8497">
        <v>13</v>
      </c>
      <c r="K8497" t="b">
        <v>1</v>
      </c>
      <c r="L8497">
        <v>963</v>
      </c>
      <c r="M8497" s="1" t="s">
        <v>56</v>
      </c>
      <c r="N8497" s="1" t="s">
        <v>57</v>
      </c>
      <c r="O8497">
        <v>3</v>
      </c>
      <c r="P8497" t="b">
        <v>0</v>
      </c>
      <c r="Q8497" t="b">
        <v>1</v>
      </c>
      <c r="R8497" s="1" t="s">
        <v>32</v>
      </c>
      <c r="S8497" s="1" t="s">
        <v>33</v>
      </c>
      <c r="T8497">
        <v>3</v>
      </c>
      <c r="U8497" s="1" t="s">
        <v>45</v>
      </c>
      <c r="V8497" s="1" t="s">
        <v>46</v>
      </c>
      <c r="W8497" s="1" t="str">
        <f>IF(OR(MasterData[[#This Row],[Event]]="Christmas Market", MasterData[[#This Row],[Event]]="Christmas"), "Christmas Sale", "Non-Christmas Sale")</f>
        <v>Christmas Sale</v>
      </c>
      <c r="X8497" t="b">
        <v>0</v>
      </c>
      <c r="Y8497">
        <v>4</v>
      </c>
      <c r="Z8497">
        <v>47.93</v>
      </c>
      <c r="AA8497">
        <v>143.78</v>
      </c>
      <c r="AB8497">
        <v>0</v>
      </c>
      <c r="AC8497" t="str">
        <f>IF(MasterData[[#This Row],[Discount Amount]]&gt;0, "Promotional sale", "Non-Promotional Sales")</f>
        <v>Non-Promotional Sales</v>
      </c>
    </row>
    <row r="8498" spans="1:29" x14ac:dyDescent="0.25">
      <c r="A8498">
        <v>8497</v>
      </c>
      <c r="B8498" s="1" t="s">
        <v>286</v>
      </c>
      <c r="C8498" s="2">
        <v>0.82120370370370366</v>
      </c>
      <c r="D8498">
        <v>144</v>
      </c>
      <c r="E8498">
        <v>33</v>
      </c>
      <c r="F8498" s="1" t="s">
        <v>61</v>
      </c>
      <c r="G8498" s="1" t="s">
        <v>51</v>
      </c>
      <c r="H8498">
        <v>53.760899999999999</v>
      </c>
      <c r="I8498">
        <v>-98.813900000000004</v>
      </c>
      <c r="J8498">
        <v>88</v>
      </c>
      <c r="K8498" t="b">
        <v>0</v>
      </c>
      <c r="L8498">
        <v>287</v>
      </c>
      <c r="M8498" s="1" t="s">
        <v>30</v>
      </c>
      <c r="N8498" s="1" t="s">
        <v>31</v>
      </c>
      <c r="O8498">
        <v>5</v>
      </c>
      <c r="P8498" t="b">
        <v>0</v>
      </c>
      <c r="Q8498" t="b">
        <v>1</v>
      </c>
      <c r="R8498" s="1" t="s">
        <v>41</v>
      </c>
      <c r="S8498" s="1" t="s">
        <v>33</v>
      </c>
      <c r="T8498">
        <v>5</v>
      </c>
      <c r="U8498" s="1" t="s">
        <v>34</v>
      </c>
      <c r="V8498" s="1" t="s">
        <v>35</v>
      </c>
      <c r="W8498" s="1" t="str">
        <f>IF(OR(MasterData[[#This Row],[Event]]="Christmas Market", MasterData[[#This Row],[Event]]="Christmas"), "Christmas Sale", "Non-Christmas Sale")</f>
        <v>Non-Christmas Sale</v>
      </c>
      <c r="X8498" t="b">
        <v>0</v>
      </c>
      <c r="Y8498">
        <v>4</v>
      </c>
      <c r="Z8498">
        <v>56.89</v>
      </c>
      <c r="AA8498">
        <v>284.47000000000003</v>
      </c>
      <c r="AB8498">
        <v>0</v>
      </c>
      <c r="AC8498" t="str">
        <f>IF(MasterData[[#This Row],[Discount Amount]]&gt;0, "Promotional sale", "Non-Promotional Sales")</f>
        <v>Non-Promotional Sales</v>
      </c>
    </row>
    <row r="8499" spans="1:29" x14ac:dyDescent="0.25">
      <c r="A8499">
        <v>8498</v>
      </c>
      <c r="B8499" s="1" t="s">
        <v>283</v>
      </c>
      <c r="C8499" s="2">
        <v>6.6956018518518512E-2</v>
      </c>
      <c r="D8499">
        <v>471</v>
      </c>
      <c r="E8499">
        <v>39</v>
      </c>
      <c r="F8499" s="1" t="s">
        <v>61</v>
      </c>
      <c r="G8499" s="1" t="s">
        <v>55</v>
      </c>
      <c r="H8499">
        <v>52.939900000000002</v>
      </c>
      <c r="I8499">
        <v>-106.4509</v>
      </c>
      <c r="J8499">
        <v>27</v>
      </c>
      <c r="K8499" t="b">
        <v>1</v>
      </c>
      <c r="L8499">
        <v>168</v>
      </c>
      <c r="M8499" s="1" t="s">
        <v>63</v>
      </c>
      <c r="N8499" s="1" t="s">
        <v>64</v>
      </c>
      <c r="O8499">
        <v>1</v>
      </c>
      <c r="P8499" t="b">
        <v>0</v>
      </c>
      <c r="Q8499" t="b">
        <v>0</v>
      </c>
      <c r="R8499" s="1" t="s">
        <v>41</v>
      </c>
      <c r="S8499" s="1" t="s">
        <v>33</v>
      </c>
      <c r="T8499">
        <v>3</v>
      </c>
      <c r="U8499" s="1" t="s">
        <v>42</v>
      </c>
      <c r="V8499" s="1" t="s">
        <v>59</v>
      </c>
      <c r="W8499" s="1" t="str">
        <f>IF(OR(MasterData[[#This Row],[Event]]="Christmas Market", MasterData[[#This Row],[Event]]="Christmas"), "Christmas Sale", "Non-Christmas Sale")</f>
        <v>Non-Christmas Sale</v>
      </c>
      <c r="X8499" t="b">
        <v>1</v>
      </c>
      <c r="Y8499">
        <v>5</v>
      </c>
      <c r="Z8499">
        <v>86.95</v>
      </c>
      <c r="AA8499">
        <v>86.95</v>
      </c>
      <c r="AB8499">
        <v>8.69</v>
      </c>
      <c r="AC8499" t="str">
        <f>IF(MasterData[[#This Row],[Discount Amount]]&gt;0, "Promotional sale", "Non-Promotional Sales")</f>
        <v>Promotional sale</v>
      </c>
    </row>
    <row r="8500" spans="1:29" x14ac:dyDescent="0.25">
      <c r="A8500">
        <v>8499</v>
      </c>
      <c r="B8500" s="1" t="s">
        <v>133</v>
      </c>
      <c r="C8500" s="2">
        <v>0.69888888888888889</v>
      </c>
      <c r="D8500">
        <v>491</v>
      </c>
      <c r="E8500">
        <v>38</v>
      </c>
      <c r="F8500" s="1" t="s">
        <v>37</v>
      </c>
      <c r="G8500" s="1" t="s">
        <v>79</v>
      </c>
      <c r="H8500">
        <v>63.588799999999999</v>
      </c>
      <c r="I8500">
        <v>-115.5069</v>
      </c>
      <c r="J8500">
        <v>15</v>
      </c>
      <c r="K8500" t="b">
        <v>0</v>
      </c>
      <c r="L8500">
        <v>796</v>
      </c>
      <c r="M8500" s="1" t="s">
        <v>63</v>
      </c>
      <c r="N8500" s="1" t="s">
        <v>64</v>
      </c>
      <c r="O8500">
        <v>1</v>
      </c>
      <c r="P8500" t="b">
        <v>0</v>
      </c>
      <c r="Q8500" t="b">
        <v>0</v>
      </c>
      <c r="R8500" s="1" t="s">
        <v>52</v>
      </c>
      <c r="S8500" s="1" t="s">
        <v>49</v>
      </c>
      <c r="T8500">
        <v>5</v>
      </c>
      <c r="U8500" s="1" t="s">
        <v>34</v>
      </c>
      <c r="V8500" s="1" t="s">
        <v>59</v>
      </c>
      <c r="W8500" s="1" t="str">
        <f>IF(OR(MasterData[[#This Row],[Event]]="Christmas Market", MasterData[[#This Row],[Event]]="Christmas"), "Christmas Sale", "Non-Christmas Sale")</f>
        <v>Non-Christmas Sale</v>
      </c>
      <c r="X8500" t="b">
        <v>0</v>
      </c>
      <c r="Y8500">
        <v>2</v>
      </c>
      <c r="Z8500">
        <v>33.69</v>
      </c>
      <c r="AA8500">
        <v>33.69</v>
      </c>
      <c r="AB8500">
        <v>3.37</v>
      </c>
      <c r="AC8500" t="str">
        <f>IF(MasterData[[#This Row],[Discount Amount]]&gt;0, "Promotional sale", "Non-Promotional Sales")</f>
        <v>Promotional sale</v>
      </c>
    </row>
    <row r="8501" spans="1:29" x14ac:dyDescent="0.25">
      <c r="A8501">
        <v>8500</v>
      </c>
      <c r="B8501" s="1" t="s">
        <v>402</v>
      </c>
      <c r="C8501" s="2">
        <v>0.88710648148148152</v>
      </c>
      <c r="D8501">
        <v>191</v>
      </c>
      <c r="E8501">
        <v>48</v>
      </c>
      <c r="F8501" s="1" t="s">
        <v>61</v>
      </c>
      <c r="G8501" s="1" t="s">
        <v>55</v>
      </c>
      <c r="H8501">
        <v>52.939900000000002</v>
      </c>
      <c r="I8501">
        <v>-106.4509</v>
      </c>
      <c r="J8501">
        <v>35</v>
      </c>
      <c r="K8501" t="b">
        <v>1</v>
      </c>
      <c r="L8501">
        <v>501</v>
      </c>
      <c r="M8501" s="1" t="s">
        <v>63</v>
      </c>
      <c r="N8501" s="1" t="s">
        <v>64</v>
      </c>
      <c r="O8501">
        <v>5</v>
      </c>
      <c r="P8501" t="b">
        <v>0</v>
      </c>
      <c r="Q8501" t="b">
        <v>0</v>
      </c>
      <c r="R8501" s="1" t="s">
        <v>41</v>
      </c>
      <c r="S8501" s="1" t="s">
        <v>49</v>
      </c>
      <c r="T8501">
        <v>2</v>
      </c>
      <c r="U8501" s="1" t="s">
        <v>42</v>
      </c>
      <c r="V8501" s="1" t="s">
        <v>35</v>
      </c>
      <c r="W8501" s="1" t="str">
        <f>IF(OR(MasterData[[#This Row],[Event]]="Christmas Market", MasterData[[#This Row],[Event]]="Christmas"), "Christmas Sale", "Non-Christmas Sale")</f>
        <v>Non-Christmas Sale</v>
      </c>
      <c r="X8501" t="b">
        <v>1</v>
      </c>
      <c r="Y8501">
        <v>2</v>
      </c>
      <c r="Z8501">
        <v>65.239999999999995</v>
      </c>
      <c r="AA8501">
        <v>326.19</v>
      </c>
      <c r="AB8501">
        <v>0</v>
      </c>
      <c r="AC8501" t="str">
        <f>IF(MasterData[[#This Row],[Discount Amount]]&gt;0, "Promotional sale", "Non-Promotional Sales")</f>
        <v>Non-Promotional Sales</v>
      </c>
    </row>
    <row r="8502" spans="1:29" x14ac:dyDescent="0.25">
      <c r="A8502">
        <v>8501</v>
      </c>
      <c r="B8502" s="1" t="s">
        <v>338</v>
      </c>
      <c r="C8502" s="2">
        <v>0.69366898148148137</v>
      </c>
      <c r="D8502">
        <v>369</v>
      </c>
      <c r="E8502">
        <v>54</v>
      </c>
      <c r="F8502" s="1" t="s">
        <v>28</v>
      </c>
      <c r="G8502" s="1" t="s">
        <v>38</v>
      </c>
      <c r="H8502">
        <v>53.726700000000001</v>
      </c>
      <c r="I8502">
        <v>-127.6476</v>
      </c>
      <c r="J8502">
        <v>88</v>
      </c>
      <c r="K8502" t="b">
        <v>0</v>
      </c>
      <c r="L8502">
        <v>262</v>
      </c>
      <c r="M8502" s="1" t="s">
        <v>63</v>
      </c>
      <c r="N8502" s="1" t="s">
        <v>64</v>
      </c>
      <c r="O8502">
        <v>5</v>
      </c>
      <c r="P8502" t="b">
        <v>1</v>
      </c>
      <c r="Q8502" t="b">
        <v>1</v>
      </c>
      <c r="R8502" s="1" t="s">
        <v>41</v>
      </c>
      <c r="S8502" s="1" t="s">
        <v>53</v>
      </c>
      <c r="T8502">
        <v>2</v>
      </c>
      <c r="U8502" s="1" t="s">
        <v>42</v>
      </c>
      <c r="V8502" s="1" t="s">
        <v>59</v>
      </c>
      <c r="W8502" s="1" t="str">
        <f>IF(OR(MasterData[[#This Row],[Event]]="Christmas Market", MasterData[[#This Row],[Event]]="Christmas"), "Christmas Sale", "Non-Christmas Sale")</f>
        <v>Non-Christmas Sale</v>
      </c>
      <c r="X8502" t="b">
        <v>0</v>
      </c>
      <c r="Y8502">
        <v>5</v>
      </c>
      <c r="Z8502">
        <v>35.82</v>
      </c>
      <c r="AA8502">
        <v>179.11</v>
      </c>
      <c r="AB8502">
        <v>17.91</v>
      </c>
      <c r="AC8502" t="str">
        <f>IF(MasterData[[#This Row],[Discount Amount]]&gt;0, "Promotional sale", "Non-Promotional Sales")</f>
        <v>Promotional sale</v>
      </c>
    </row>
    <row r="8503" spans="1:29" x14ac:dyDescent="0.25">
      <c r="A8503">
        <v>8502</v>
      </c>
      <c r="B8503" s="1" t="s">
        <v>72</v>
      </c>
      <c r="C8503" s="2">
        <v>0.50406250000000008</v>
      </c>
      <c r="D8503">
        <v>159</v>
      </c>
      <c r="E8503">
        <v>48</v>
      </c>
      <c r="F8503" s="1" t="s">
        <v>37</v>
      </c>
      <c r="G8503" s="1" t="s">
        <v>68</v>
      </c>
      <c r="H8503">
        <v>46.318800000000003</v>
      </c>
      <c r="I8503">
        <v>-63.146099999999997</v>
      </c>
      <c r="J8503">
        <v>45</v>
      </c>
      <c r="K8503" t="b">
        <v>0</v>
      </c>
      <c r="L8503">
        <v>388</v>
      </c>
      <c r="M8503" s="1" t="s">
        <v>56</v>
      </c>
      <c r="N8503" s="1" t="s">
        <v>57</v>
      </c>
      <c r="O8503">
        <v>2</v>
      </c>
      <c r="P8503" t="b">
        <v>0</v>
      </c>
      <c r="Q8503" t="b">
        <v>0</v>
      </c>
      <c r="R8503" s="1" t="s">
        <v>52</v>
      </c>
      <c r="S8503" s="1" t="s">
        <v>58</v>
      </c>
      <c r="T8503">
        <v>1</v>
      </c>
      <c r="U8503" s="1" t="s">
        <v>42</v>
      </c>
      <c r="V8503" s="1" t="s">
        <v>59</v>
      </c>
      <c r="W8503" s="1" t="str">
        <f>IF(OR(MasterData[[#This Row],[Event]]="Christmas Market", MasterData[[#This Row],[Event]]="Christmas"), "Christmas Sale", "Non-Christmas Sale")</f>
        <v>Non-Christmas Sale</v>
      </c>
      <c r="X8503" t="b">
        <v>0</v>
      </c>
      <c r="Y8503">
        <v>3</v>
      </c>
      <c r="Z8503">
        <v>13.97</v>
      </c>
      <c r="AA8503">
        <v>27.94</v>
      </c>
      <c r="AB8503">
        <v>2.79</v>
      </c>
      <c r="AC8503" t="str">
        <f>IF(MasterData[[#This Row],[Discount Amount]]&gt;0, "Promotional sale", "Non-Promotional Sales")</f>
        <v>Promotional sale</v>
      </c>
    </row>
    <row r="8504" spans="1:29" x14ac:dyDescent="0.25">
      <c r="A8504">
        <v>8503</v>
      </c>
      <c r="B8504" s="1" t="s">
        <v>65</v>
      </c>
      <c r="C8504" s="2">
        <v>8.8541666666666741E-2</v>
      </c>
      <c r="D8504">
        <v>87</v>
      </c>
      <c r="E8504">
        <v>61</v>
      </c>
      <c r="F8504" s="1" t="s">
        <v>37</v>
      </c>
      <c r="G8504" s="1" t="s">
        <v>77</v>
      </c>
      <c r="H8504">
        <v>64.282300000000006</v>
      </c>
      <c r="I8504">
        <v>-135</v>
      </c>
      <c r="J8504">
        <v>95</v>
      </c>
      <c r="K8504" t="b">
        <v>1</v>
      </c>
      <c r="L8504">
        <v>827</v>
      </c>
      <c r="M8504" s="1" t="s">
        <v>30</v>
      </c>
      <c r="N8504" s="1" t="s">
        <v>31</v>
      </c>
      <c r="O8504">
        <v>5</v>
      </c>
      <c r="P8504" t="b">
        <v>0</v>
      </c>
      <c r="Q8504" t="b">
        <v>1</v>
      </c>
      <c r="R8504" s="1" t="s">
        <v>41</v>
      </c>
      <c r="S8504" s="1" t="s">
        <v>33</v>
      </c>
      <c r="T8504">
        <v>3</v>
      </c>
      <c r="U8504" s="1" t="s">
        <v>34</v>
      </c>
      <c r="V8504" s="1" t="s">
        <v>35</v>
      </c>
      <c r="W8504" s="1" t="str">
        <f>IF(OR(MasterData[[#This Row],[Event]]="Christmas Market", MasterData[[#This Row],[Event]]="Christmas"), "Christmas Sale", "Non-Christmas Sale")</f>
        <v>Non-Christmas Sale</v>
      </c>
      <c r="X8504" t="b">
        <v>0</v>
      </c>
      <c r="Y8504">
        <v>1</v>
      </c>
      <c r="Z8504">
        <v>98.4</v>
      </c>
      <c r="AA8504">
        <v>492</v>
      </c>
      <c r="AB8504">
        <v>0</v>
      </c>
      <c r="AC8504" t="str">
        <f>IF(MasterData[[#This Row],[Discount Amount]]&gt;0, "Promotional sale", "Non-Promotional Sales")</f>
        <v>Non-Promotional Sales</v>
      </c>
    </row>
    <row r="8505" spans="1:29" x14ac:dyDescent="0.25">
      <c r="A8505">
        <v>8504</v>
      </c>
      <c r="B8505" s="1" t="s">
        <v>302</v>
      </c>
      <c r="C8505" s="2">
        <v>0.78547453703703707</v>
      </c>
      <c r="D8505">
        <v>236</v>
      </c>
      <c r="E8505">
        <v>43</v>
      </c>
      <c r="F8505" s="1" t="s">
        <v>28</v>
      </c>
      <c r="G8505" s="1" t="s">
        <v>81</v>
      </c>
      <c r="H8505">
        <v>64.248000000000005</v>
      </c>
      <c r="I8505">
        <v>-84.889600000000002</v>
      </c>
      <c r="J8505">
        <v>46</v>
      </c>
      <c r="K8505" t="b">
        <v>1</v>
      </c>
      <c r="L8505">
        <v>606</v>
      </c>
      <c r="M8505" s="1" t="s">
        <v>74</v>
      </c>
      <c r="N8505" s="1" t="s">
        <v>75</v>
      </c>
      <c r="O8505">
        <v>5</v>
      </c>
      <c r="P8505" t="b">
        <v>0</v>
      </c>
      <c r="Q8505" t="b">
        <v>1</v>
      </c>
      <c r="R8505" s="1" t="s">
        <v>52</v>
      </c>
      <c r="S8505" s="1" t="s">
        <v>58</v>
      </c>
      <c r="T8505">
        <v>4</v>
      </c>
      <c r="U8505" s="1" t="s">
        <v>42</v>
      </c>
      <c r="V8505" s="1" t="s">
        <v>46</v>
      </c>
      <c r="W8505" s="1" t="str">
        <f>IF(OR(MasterData[[#This Row],[Event]]="Christmas Market", MasterData[[#This Row],[Event]]="Christmas"), "Christmas Sale", "Non-Christmas Sale")</f>
        <v>Christmas Sale</v>
      </c>
      <c r="X8505" t="b">
        <v>0</v>
      </c>
      <c r="Y8505">
        <v>1</v>
      </c>
      <c r="Z8505">
        <v>77.31</v>
      </c>
      <c r="AA8505">
        <v>386.53</v>
      </c>
      <c r="AB8505">
        <v>0</v>
      </c>
      <c r="AC8505" t="str">
        <f>IF(MasterData[[#This Row],[Discount Amount]]&gt;0, "Promotional sale", "Non-Promotional Sales")</f>
        <v>Non-Promotional Sales</v>
      </c>
    </row>
    <row r="8506" spans="1:29" x14ac:dyDescent="0.25">
      <c r="A8506">
        <v>8505</v>
      </c>
      <c r="B8506" s="1" t="s">
        <v>413</v>
      </c>
      <c r="C8506" s="2">
        <v>1.9699074074074119E-2</v>
      </c>
      <c r="D8506">
        <v>392</v>
      </c>
      <c r="E8506">
        <v>54</v>
      </c>
      <c r="F8506" s="1" t="s">
        <v>37</v>
      </c>
      <c r="G8506" s="1" t="s">
        <v>79</v>
      </c>
      <c r="H8506">
        <v>63.588799999999999</v>
      </c>
      <c r="I8506">
        <v>-115.5069</v>
      </c>
      <c r="J8506">
        <v>76</v>
      </c>
      <c r="K8506" t="b">
        <v>1</v>
      </c>
      <c r="L8506">
        <v>214</v>
      </c>
      <c r="M8506" s="1" t="s">
        <v>30</v>
      </c>
      <c r="N8506" s="1" t="s">
        <v>31</v>
      </c>
      <c r="O8506">
        <v>1</v>
      </c>
      <c r="P8506" t="b">
        <v>0</v>
      </c>
      <c r="Q8506" t="b">
        <v>1</v>
      </c>
      <c r="R8506" s="1" t="s">
        <v>52</v>
      </c>
      <c r="S8506" s="1" t="s">
        <v>53</v>
      </c>
      <c r="T8506">
        <v>1</v>
      </c>
      <c r="U8506" s="1" t="s">
        <v>34</v>
      </c>
      <c r="V8506" s="1" t="s">
        <v>59</v>
      </c>
      <c r="W8506" s="1" t="str">
        <f>IF(OR(MasterData[[#This Row],[Event]]="Christmas Market", MasterData[[#This Row],[Event]]="Christmas"), "Christmas Sale", "Non-Christmas Sale")</f>
        <v>Non-Christmas Sale</v>
      </c>
      <c r="X8506" t="b">
        <v>1</v>
      </c>
      <c r="Y8506">
        <v>1</v>
      </c>
      <c r="Z8506">
        <v>61.83</v>
      </c>
      <c r="AA8506">
        <v>61.83</v>
      </c>
      <c r="AB8506">
        <v>6.18</v>
      </c>
      <c r="AC8506" t="str">
        <f>IF(MasterData[[#This Row],[Discount Amount]]&gt;0, "Promotional sale", "Non-Promotional Sales")</f>
        <v>Promotional sale</v>
      </c>
    </row>
    <row r="8507" spans="1:29" x14ac:dyDescent="0.25">
      <c r="A8507">
        <v>8506</v>
      </c>
      <c r="B8507" s="1" t="s">
        <v>87</v>
      </c>
      <c r="C8507" s="2">
        <v>0.87435185185185182</v>
      </c>
      <c r="D8507">
        <v>450</v>
      </c>
      <c r="E8507">
        <v>45</v>
      </c>
      <c r="F8507" s="1" t="s">
        <v>28</v>
      </c>
      <c r="G8507" s="1" t="s">
        <v>51</v>
      </c>
      <c r="H8507">
        <v>53.760899999999999</v>
      </c>
      <c r="I8507">
        <v>-98.813900000000004</v>
      </c>
      <c r="J8507">
        <v>65</v>
      </c>
      <c r="K8507" t="b">
        <v>1</v>
      </c>
      <c r="L8507">
        <v>361</v>
      </c>
      <c r="M8507" s="1" t="s">
        <v>56</v>
      </c>
      <c r="N8507" s="1" t="s">
        <v>57</v>
      </c>
      <c r="O8507">
        <v>3</v>
      </c>
      <c r="P8507" t="b">
        <v>0</v>
      </c>
      <c r="Q8507" t="b">
        <v>0</v>
      </c>
      <c r="R8507" s="1" t="s">
        <v>32</v>
      </c>
      <c r="S8507" s="1" t="s">
        <v>49</v>
      </c>
      <c r="T8507">
        <v>3</v>
      </c>
      <c r="U8507" s="1" t="s">
        <v>42</v>
      </c>
      <c r="V8507" s="1" t="s">
        <v>35</v>
      </c>
      <c r="W8507" s="1" t="str">
        <f>IF(OR(MasterData[[#This Row],[Event]]="Christmas Market", MasterData[[#This Row],[Event]]="Christmas"), "Christmas Sale", "Non-Christmas Sale")</f>
        <v>Non-Christmas Sale</v>
      </c>
      <c r="X8507" t="b">
        <v>0</v>
      </c>
      <c r="Y8507">
        <v>1</v>
      </c>
      <c r="Z8507">
        <v>57.13</v>
      </c>
      <c r="AA8507">
        <v>171.38</v>
      </c>
      <c r="AB8507">
        <v>0</v>
      </c>
      <c r="AC8507" t="str">
        <f>IF(MasterData[[#This Row],[Discount Amount]]&gt;0, "Promotional sale", "Non-Promotional Sales")</f>
        <v>Non-Promotional Sales</v>
      </c>
    </row>
    <row r="8508" spans="1:29" x14ac:dyDescent="0.25">
      <c r="A8508">
        <v>8507</v>
      </c>
      <c r="B8508" s="1" t="s">
        <v>395</v>
      </c>
      <c r="C8508" s="2">
        <v>0.38792824074074073</v>
      </c>
      <c r="D8508">
        <v>136</v>
      </c>
      <c r="E8508">
        <v>19</v>
      </c>
      <c r="F8508" s="1" t="s">
        <v>61</v>
      </c>
      <c r="G8508" s="1" t="s">
        <v>51</v>
      </c>
      <c r="H8508">
        <v>53.760899999999999</v>
      </c>
      <c r="I8508">
        <v>-98.813900000000004</v>
      </c>
      <c r="J8508">
        <v>29</v>
      </c>
      <c r="K8508" t="b">
        <v>0</v>
      </c>
      <c r="L8508">
        <v>327</v>
      </c>
      <c r="M8508" s="1" t="s">
        <v>74</v>
      </c>
      <c r="N8508" s="1" t="s">
        <v>75</v>
      </c>
      <c r="O8508">
        <v>3</v>
      </c>
      <c r="P8508" t="b">
        <v>1</v>
      </c>
      <c r="Q8508" t="b">
        <v>0</v>
      </c>
      <c r="R8508" s="1" t="s">
        <v>41</v>
      </c>
      <c r="S8508" s="1" t="s">
        <v>49</v>
      </c>
      <c r="T8508">
        <v>4</v>
      </c>
      <c r="U8508" s="1" t="s">
        <v>42</v>
      </c>
      <c r="V8508" s="1" t="s">
        <v>59</v>
      </c>
      <c r="W8508" s="1" t="str">
        <f>IF(OR(MasterData[[#This Row],[Event]]="Christmas Market", MasterData[[#This Row],[Event]]="Christmas"), "Christmas Sale", "Non-Christmas Sale")</f>
        <v>Non-Christmas Sale</v>
      </c>
      <c r="X8508" t="b">
        <v>0</v>
      </c>
      <c r="Y8508">
        <v>2</v>
      </c>
      <c r="Z8508">
        <v>47.84</v>
      </c>
      <c r="AA8508">
        <v>143.52000000000001</v>
      </c>
      <c r="AB8508">
        <v>14.35</v>
      </c>
      <c r="AC8508" t="str">
        <f>IF(MasterData[[#This Row],[Discount Amount]]&gt;0, "Promotional sale", "Non-Promotional Sales")</f>
        <v>Promotional sale</v>
      </c>
    </row>
    <row r="8509" spans="1:29" x14ac:dyDescent="0.25">
      <c r="A8509">
        <v>8508</v>
      </c>
      <c r="B8509" s="1" t="s">
        <v>393</v>
      </c>
      <c r="C8509" s="2">
        <v>0.86214120370370373</v>
      </c>
      <c r="D8509">
        <v>250</v>
      </c>
      <c r="E8509">
        <v>30</v>
      </c>
      <c r="F8509" s="1" t="s">
        <v>61</v>
      </c>
      <c r="G8509" s="1" t="s">
        <v>51</v>
      </c>
      <c r="H8509">
        <v>53.760899999999999</v>
      </c>
      <c r="I8509">
        <v>-98.813900000000004</v>
      </c>
      <c r="J8509">
        <v>18</v>
      </c>
      <c r="K8509" t="b">
        <v>1</v>
      </c>
      <c r="L8509">
        <v>496</v>
      </c>
      <c r="M8509" s="1" t="s">
        <v>56</v>
      </c>
      <c r="N8509" s="1" t="s">
        <v>57</v>
      </c>
      <c r="O8509">
        <v>2</v>
      </c>
      <c r="P8509" t="b">
        <v>1</v>
      </c>
      <c r="Q8509" t="b">
        <v>1</v>
      </c>
      <c r="R8509" s="1" t="s">
        <v>41</v>
      </c>
      <c r="S8509" s="1" t="s">
        <v>33</v>
      </c>
      <c r="T8509">
        <v>4</v>
      </c>
      <c r="U8509" s="1" t="s">
        <v>34</v>
      </c>
      <c r="V8509" s="1" t="s">
        <v>35</v>
      </c>
      <c r="W8509" s="1" t="str">
        <f>IF(OR(MasterData[[#This Row],[Event]]="Christmas Market", MasterData[[#This Row],[Event]]="Christmas"), "Christmas Sale", "Non-Christmas Sale")</f>
        <v>Non-Christmas Sale</v>
      </c>
      <c r="X8509" t="b">
        <v>1</v>
      </c>
      <c r="Y8509">
        <v>2</v>
      </c>
      <c r="Z8509">
        <v>98.4</v>
      </c>
      <c r="AA8509">
        <v>196.8</v>
      </c>
      <c r="AB8509">
        <v>0</v>
      </c>
      <c r="AC8509" t="str">
        <f>IF(MasterData[[#This Row],[Discount Amount]]&gt;0, "Promotional sale", "Non-Promotional Sales")</f>
        <v>Non-Promotional Sales</v>
      </c>
    </row>
    <row r="8510" spans="1:29" x14ac:dyDescent="0.25">
      <c r="A8510">
        <v>8509</v>
      </c>
      <c r="B8510" s="1" t="s">
        <v>277</v>
      </c>
      <c r="C8510" s="2">
        <v>0.80009259259259258</v>
      </c>
      <c r="D8510">
        <v>45</v>
      </c>
      <c r="E8510">
        <v>47</v>
      </c>
      <c r="F8510" s="1" t="s">
        <v>37</v>
      </c>
      <c r="G8510" s="1" t="s">
        <v>81</v>
      </c>
      <c r="H8510">
        <v>64.248000000000005</v>
      </c>
      <c r="I8510">
        <v>-84.889600000000002</v>
      </c>
      <c r="J8510">
        <v>79</v>
      </c>
      <c r="K8510" t="b">
        <v>1</v>
      </c>
      <c r="L8510">
        <v>106</v>
      </c>
      <c r="M8510" s="1" t="s">
        <v>56</v>
      </c>
      <c r="N8510" s="1" t="s">
        <v>57</v>
      </c>
      <c r="O8510">
        <v>1</v>
      </c>
      <c r="P8510" t="b">
        <v>1</v>
      </c>
      <c r="Q8510" t="b">
        <v>1</v>
      </c>
      <c r="R8510" s="1" t="s">
        <v>32</v>
      </c>
      <c r="S8510" s="1" t="s">
        <v>58</v>
      </c>
      <c r="T8510">
        <v>1</v>
      </c>
      <c r="U8510" s="1" t="s">
        <v>42</v>
      </c>
      <c r="V8510" s="1" t="s">
        <v>35</v>
      </c>
      <c r="W8510" s="1" t="str">
        <f>IF(OR(MasterData[[#This Row],[Event]]="Christmas Market", MasterData[[#This Row],[Event]]="Christmas"), "Christmas Sale", "Non-Christmas Sale")</f>
        <v>Non-Christmas Sale</v>
      </c>
      <c r="X8510" t="b">
        <v>1</v>
      </c>
      <c r="Y8510">
        <v>5</v>
      </c>
      <c r="Z8510">
        <v>40.770000000000003</v>
      </c>
      <c r="AA8510">
        <v>40.770000000000003</v>
      </c>
      <c r="AB8510">
        <v>0</v>
      </c>
      <c r="AC8510" t="str">
        <f>IF(MasterData[[#This Row],[Discount Amount]]&gt;0, "Promotional sale", "Non-Promotional Sales")</f>
        <v>Non-Promotional Sales</v>
      </c>
    </row>
    <row r="8511" spans="1:29" x14ac:dyDescent="0.25">
      <c r="A8511">
        <v>8510</v>
      </c>
      <c r="B8511" s="1" t="s">
        <v>137</v>
      </c>
      <c r="C8511" s="2">
        <v>6.3263888888888786E-2</v>
      </c>
      <c r="D8511">
        <v>499</v>
      </c>
      <c r="E8511">
        <v>35</v>
      </c>
      <c r="F8511" s="1" t="s">
        <v>28</v>
      </c>
      <c r="G8511" s="1" t="s">
        <v>51</v>
      </c>
      <c r="H8511">
        <v>53.760899999999999</v>
      </c>
      <c r="I8511">
        <v>-98.813900000000004</v>
      </c>
      <c r="J8511">
        <v>51</v>
      </c>
      <c r="K8511" t="b">
        <v>1</v>
      </c>
      <c r="L8511">
        <v>824</v>
      </c>
      <c r="M8511" s="1" t="s">
        <v>56</v>
      </c>
      <c r="N8511" s="1" t="s">
        <v>57</v>
      </c>
      <c r="O8511">
        <v>3</v>
      </c>
      <c r="P8511" t="b">
        <v>0</v>
      </c>
      <c r="Q8511" t="b">
        <v>0</v>
      </c>
      <c r="R8511" s="1" t="s">
        <v>32</v>
      </c>
      <c r="S8511" s="1" t="s">
        <v>49</v>
      </c>
      <c r="T8511">
        <v>2</v>
      </c>
      <c r="U8511" s="1" t="s">
        <v>34</v>
      </c>
      <c r="V8511" s="1" t="s">
        <v>59</v>
      </c>
      <c r="W8511" s="1" t="str">
        <f>IF(OR(MasterData[[#This Row],[Event]]="Christmas Market", MasterData[[#This Row],[Event]]="Christmas"), "Christmas Sale", "Non-Christmas Sale")</f>
        <v>Non-Christmas Sale</v>
      </c>
      <c r="X8511" t="b">
        <v>0</v>
      </c>
      <c r="Y8511">
        <v>1</v>
      </c>
      <c r="Z8511">
        <v>45.36</v>
      </c>
      <c r="AA8511">
        <v>136.08000000000001</v>
      </c>
      <c r="AB8511">
        <v>13.61</v>
      </c>
      <c r="AC8511" t="str">
        <f>IF(MasterData[[#This Row],[Discount Amount]]&gt;0, "Promotional sale", "Non-Promotional Sales")</f>
        <v>Promotional sale</v>
      </c>
    </row>
    <row r="8512" spans="1:29" x14ac:dyDescent="0.25">
      <c r="A8512">
        <v>8511</v>
      </c>
      <c r="B8512" s="1" t="s">
        <v>190</v>
      </c>
      <c r="C8512" s="2">
        <v>0.60790509259259262</v>
      </c>
      <c r="D8512">
        <v>226</v>
      </c>
      <c r="E8512">
        <v>61</v>
      </c>
      <c r="F8512" s="1" t="s">
        <v>28</v>
      </c>
      <c r="G8512" s="1" t="s">
        <v>68</v>
      </c>
      <c r="H8512">
        <v>46.318800000000003</v>
      </c>
      <c r="I8512">
        <v>-63.146099999999997</v>
      </c>
      <c r="J8512">
        <v>42</v>
      </c>
      <c r="K8512" t="b">
        <v>0</v>
      </c>
      <c r="L8512">
        <v>998</v>
      </c>
      <c r="M8512" s="1" t="s">
        <v>74</v>
      </c>
      <c r="N8512" s="1" t="s">
        <v>75</v>
      </c>
      <c r="O8512">
        <v>4</v>
      </c>
      <c r="P8512" t="b">
        <v>0</v>
      </c>
      <c r="Q8512" t="b">
        <v>1</v>
      </c>
      <c r="R8512" s="1" t="s">
        <v>32</v>
      </c>
      <c r="S8512" s="1" t="s">
        <v>49</v>
      </c>
      <c r="T8512">
        <v>1</v>
      </c>
      <c r="U8512" s="1" t="s">
        <v>34</v>
      </c>
      <c r="V8512" s="1" t="s">
        <v>35</v>
      </c>
      <c r="W8512" s="1" t="str">
        <f>IF(OR(MasterData[[#This Row],[Event]]="Christmas Market", MasterData[[#This Row],[Event]]="Christmas"), "Christmas Sale", "Non-Christmas Sale")</f>
        <v>Non-Christmas Sale</v>
      </c>
      <c r="X8512" t="b">
        <v>1</v>
      </c>
      <c r="Y8512">
        <v>2</v>
      </c>
      <c r="Z8512">
        <v>99.17</v>
      </c>
      <c r="AA8512">
        <v>396.7</v>
      </c>
      <c r="AB8512">
        <v>0</v>
      </c>
      <c r="AC8512" t="str">
        <f>IF(MasterData[[#This Row],[Discount Amount]]&gt;0, "Promotional sale", "Non-Promotional Sales")</f>
        <v>Non-Promotional Sales</v>
      </c>
    </row>
    <row r="8513" spans="1:29" x14ac:dyDescent="0.25">
      <c r="A8513">
        <v>8512</v>
      </c>
      <c r="B8513" s="1" t="s">
        <v>348</v>
      </c>
      <c r="C8513" s="2">
        <v>0.18800925925925926</v>
      </c>
      <c r="D8513">
        <v>122</v>
      </c>
      <c r="E8513">
        <v>67</v>
      </c>
      <c r="F8513" s="1" t="s">
        <v>28</v>
      </c>
      <c r="G8513" s="1" t="s">
        <v>77</v>
      </c>
      <c r="H8513">
        <v>64.282300000000006</v>
      </c>
      <c r="I8513">
        <v>-135</v>
      </c>
      <c r="J8513">
        <v>92</v>
      </c>
      <c r="K8513" t="b">
        <v>1</v>
      </c>
      <c r="L8513">
        <v>723</v>
      </c>
      <c r="M8513" s="1" t="s">
        <v>30</v>
      </c>
      <c r="N8513" s="1" t="s">
        <v>31</v>
      </c>
      <c r="O8513">
        <v>5</v>
      </c>
      <c r="P8513" t="b">
        <v>1</v>
      </c>
      <c r="Q8513" t="b">
        <v>0</v>
      </c>
      <c r="R8513" s="1" t="s">
        <v>41</v>
      </c>
      <c r="S8513" s="1" t="s">
        <v>58</v>
      </c>
      <c r="T8513">
        <v>4</v>
      </c>
      <c r="U8513" s="1" t="s">
        <v>34</v>
      </c>
      <c r="V8513" s="1" t="s">
        <v>46</v>
      </c>
      <c r="W8513" s="1" t="str">
        <f>IF(OR(MasterData[[#This Row],[Event]]="Christmas Market", MasterData[[#This Row],[Event]]="Christmas"), "Christmas Sale", "Non-Christmas Sale")</f>
        <v>Christmas Sale</v>
      </c>
      <c r="X8513" t="b">
        <v>0</v>
      </c>
      <c r="Y8513">
        <v>4</v>
      </c>
      <c r="Z8513">
        <v>58.09</v>
      </c>
      <c r="AA8513">
        <v>290.45</v>
      </c>
      <c r="AB8513">
        <v>0</v>
      </c>
      <c r="AC8513" t="str">
        <f>IF(MasterData[[#This Row],[Discount Amount]]&gt;0, "Promotional sale", "Non-Promotional Sales")</f>
        <v>Non-Promotional Sales</v>
      </c>
    </row>
    <row r="8514" spans="1:29" x14ac:dyDescent="0.25">
      <c r="A8514">
        <v>8513</v>
      </c>
      <c r="B8514" s="1" t="s">
        <v>258</v>
      </c>
      <c r="C8514" s="2">
        <v>0.50539351851851855</v>
      </c>
      <c r="D8514">
        <v>37</v>
      </c>
      <c r="E8514">
        <v>27</v>
      </c>
      <c r="F8514" s="1" t="s">
        <v>61</v>
      </c>
      <c r="G8514" s="1" t="s">
        <v>70</v>
      </c>
      <c r="H8514">
        <v>54.273099999999999</v>
      </c>
      <c r="I8514">
        <v>-61.738799999999998</v>
      </c>
      <c r="J8514">
        <v>1</v>
      </c>
      <c r="K8514" t="b">
        <v>1</v>
      </c>
      <c r="L8514">
        <v>666</v>
      </c>
      <c r="M8514" s="1" t="s">
        <v>39</v>
      </c>
      <c r="N8514" s="1" t="s">
        <v>40</v>
      </c>
      <c r="O8514">
        <v>1</v>
      </c>
      <c r="P8514" t="b">
        <v>1</v>
      </c>
      <c r="Q8514" t="b">
        <v>0</v>
      </c>
      <c r="R8514" s="1" t="s">
        <v>52</v>
      </c>
      <c r="S8514" s="1" t="s">
        <v>33</v>
      </c>
      <c r="T8514">
        <v>2</v>
      </c>
      <c r="U8514" s="1" t="s">
        <v>45</v>
      </c>
      <c r="V8514" s="1" t="s">
        <v>59</v>
      </c>
      <c r="W8514" s="1" t="str">
        <f>IF(OR(MasterData[[#This Row],[Event]]="Christmas Market", MasterData[[#This Row],[Event]]="Christmas"), "Christmas Sale", "Non-Christmas Sale")</f>
        <v>Non-Christmas Sale</v>
      </c>
      <c r="X8514" t="b">
        <v>1</v>
      </c>
      <c r="Y8514">
        <v>5</v>
      </c>
      <c r="Z8514">
        <v>17.7</v>
      </c>
      <c r="AA8514">
        <v>17.7</v>
      </c>
      <c r="AB8514">
        <v>1.77</v>
      </c>
      <c r="AC8514" t="str">
        <f>IF(MasterData[[#This Row],[Discount Amount]]&gt;0, "Promotional sale", "Non-Promotional Sales")</f>
        <v>Promotional sale</v>
      </c>
    </row>
    <row r="8515" spans="1:29" x14ac:dyDescent="0.25">
      <c r="A8515">
        <v>8514</v>
      </c>
      <c r="B8515" s="1" t="s">
        <v>288</v>
      </c>
      <c r="C8515" s="2">
        <v>0.17221064814814824</v>
      </c>
      <c r="D8515">
        <v>256</v>
      </c>
      <c r="E8515">
        <v>20</v>
      </c>
      <c r="F8515" s="1" t="s">
        <v>37</v>
      </c>
      <c r="G8515" s="1" t="s">
        <v>48</v>
      </c>
      <c r="H8515">
        <v>53.933300000000003</v>
      </c>
      <c r="I8515">
        <v>-116.5765</v>
      </c>
      <c r="J8515">
        <v>52</v>
      </c>
      <c r="K8515" t="b">
        <v>0</v>
      </c>
      <c r="L8515">
        <v>844</v>
      </c>
      <c r="M8515" s="1" t="s">
        <v>39</v>
      </c>
      <c r="N8515" s="1" t="s">
        <v>40</v>
      </c>
      <c r="O8515">
        <v>2</v>
      </c>
      <c r="P8515" t="b">
        <v>1</v>
      </c>
      <c r="Q8515" t="b">
        <v>0</v>
      </c>
      <c r="R8515" s="1" t="s">
        <v>32</v>
      </c>
      <c r="S8515" s="1" t="s">
        <v>49</v>
      </c>
      <c r="T8515">
        <v>1</v>
      </c>
      <c r="U8515" s="1" t="s">
        <v>42</v>
      </c>
      <c r="V8515" s="1" t="s">
        <v>59</v>
      </c>
      <c r="W8515" s="1" t="str">
        <f>IF(OR(MasterData[[#This Row],[Event]]="Christmas Market", MasterData[[#This Row],[Event]]="Christmas"), "Christmas Sale", "Non-Christmas Sale")</f>
        <v>Non-Christmas Sale</v>
      </c>
      <c r="X8515" t="b">
        <v>0</v>
      </c>
      <c r="Y8515">
        <v>3</v>
      </c>
      <c r="Z8515">
        <v>45.79</v>
      </c>
      <c r="AA8515">
        <v>91.58</v>
      </c>
      <c r="AB8515">
        <v>9.16</v>
      </c>
      <c r="AC8515" t="str">
        <f>IF(MasterData[[#This Row],[Discount Amount]]&gt;0, "Promotional sale", "Non-Promotional Sales")</f>
        <v>Promotional sale</v>
      </c>
    </row>
    <row r="8516" spans="1:29" x14ac:dyDescent="0.25">
      <c r="A8516">
        <v>8515</v>
      </c>
      <c r="B8516" s="1" t="s">
        <v>136</v>
      </c>
      <c r="C8516" s="2">
        <v>0.63156250000000003</v>
      </c>
      <c r="D8516">
        <v>170</v>
      </c>
      <c r="E8516">
        <v>30</v>
      </c>
      <c r="F8516" s="1" t="s">
        <v>37</v>
      </c>
      <c r="G8516" s="1" t="s">
        <v>51</v>
      </c>
      <c r="H8516">
        <v>53.760899999999999</v>
      </c>
      <c r="I8516">
        <v>-98.813900000000004</v>
      </c>
      <c r="J8516">
        <v>28</v>
      </c>
      <c r="K8516" t="b">
        <v>0</v>
      </c>
      <c r="L8516">
        <v>502</v>
      </c>
      <c r="M8516" s="1" t="s">
        <v>30</v>
      </c>
      <c r="N8516" s="1" t="s">
        <v>31</v>
      </c>
      <c r="O8516">
        <v>5</v>
      </c>
      <c r="P8516" t="b">
        <v>1</v>
      </c>
      <c r="Q8516" t="b">
        <v>0</v>
      </c>
      <c r="R8516" s="1" t="s">
        <v>41</v>
      </c>
      <c r="S8516" s="1" t="s">
        <v>33</v>
      </c>
      <c r="T8516">
        <v>5</v>
      </c>
      <c r="U8516" s="1" t="s">
        <v>45</v>
      </c>
      <c r="V8516" s="1" t="s">
        <v>59</v>
      </c>
      <c r="W8516" s="1" t="str">
        <f>IF(OR(MasterData[[#This Row],[Event]]="Christmas Market", MasterData[[#This Row],[Event]]="Christmas"), "Christmas Sale", "Non-Christmas Sale")</f>
        <v>Non-Christmas Sale</v>
      </c>
      <c r="X8516" t="b">
        <v>1</v>
      </c>
      <c r="Y8516">
        <v>5</v>
      </c>
      <c r="Z8516">
        <v>60.3</v>
      </c>
      <c r="AA8516">
        <v>301.52</v>
      </c>
      <c r="AB8516">
        <v>30.15</v>
      </c>
      <c r="AC8516" t="str">
        <f>IF(MasterData[[#This Row],[Discount Amount]]&gt;0, "Promotional sale", "Non-Promotional Sales")</f>
        <v>Promotional sale</v>
      </c>
    </row>
    <row r="8517" spans="1:29" x14ac:dyDescent="0.25">
      <c r="A8517">
        <v>8516</v>
      </c>
      <c r="B8517" s="1" t="s">
        <v>349</v>
      </c>
      <c r="C8517" s="2">
        <v>0.43156250000000007</v>
      </c>
      <c r="D8517">
        <v>167</v>
      </c>
      <c r="E8517">
        <v>28</v>
      </c>
      <c r="F8517" s="1" t="s">
        <v>61</v>
      </c>
      <c r="G8517" s="1" t="s">
        <v>66</v>
      </c>
      <c r="H8517">
        <v>45.077800000000003</v>
      </c>
      <c r="I8517">
        <v>-63.546700000000001</v>
      </c>
      <c r="J8517">
        <v>2</v>
      </c>
      <c r="K8517" t="b">
        <v>0</v>
      </c>
      <c r="L8517">
        <v>694</v>
      </c>
      <c r="M8517" s="1" t="s">
        <v>39</v>
      </c>
      <c r="N8517" s="1" t="s">
        <v>40</v>
      </c>
      <c r="O8517">
        <v>5</v>
      </c>
      <c r="P8517" t="b">
        <v>0</v>
      </c>
      <c r="Q8517" t="b">
        <v>0</v>
      </c>
      <c r="R8517" s="1" t="s">
        <v>32</v>
      </c>
      <c r="S8517" s="1" t="s">
        <v>33</v>
      </c>
      <c r="T8517">
        <v>3</v>
      </c>
      <c r="U8517" s="1" t="s">
        <v>42</v>
      </c>
      <c r="V8517" s="1" t="s">
        <v>59</v>
      </c>
      <c r="W8517" s="1" t="str">
        <f>IF(OR(MasterData[[#This Row],[Event]]="Christmas Market", MasterData[[#This Row],[Event]]="Christmas"), "Christmas Sale", "Non-Christmas Sale")</f>
        <v>Non-Christmas Sale</v>
      </c>
      <c r="X8517" t="b">
        <v>1</v>
      </c>
      <c r="Y8517">
        <v>3</v>
      </c>
      <c r="Z8517">
        <v>98.48</v>
      </c>
      <c r="AA8517">
        <v>492.42</v>
      </c>
      <c r="AB8517">
        <v>49.24</v>
      </c>
      <c r="AC8517" t="str">
        <f>IF(MasterData[[#This Row],[Discount Amount]]&gt;0, "Promotional sale", "Non-Promotional Sales")</f>
        <v>Promotional sale</v>
      </c>
    </row>
    <row r="8518" spans="1:29" x14ac:dyDescent="0.25">
      <c r="A8518">
        <v>8517</v>
      </c>
      <c r="B8518" s="1" t="s">
        <v>388</v>
      </c>
      <c r="C8518" s="2">
        <v>0.77268518518518525</v>
      </c>
      <c r="D8518">
        <v>291</v>
      </c>
      <c r="E8518">
        <v>45</v>
      </c>
      <c r="F8518" s="1" t="s">
        <v>61</v>
      </c>
      <c r="G8518" s="1" t="s">
        <v>48</v>
      </c>
      <c r="H8518">
        <v>53.933300000000003</v>
      </c>
      <c r="I8518">
        <v>-116.5765</v>
      </c>
      <c r="J8518">
        <v>43</v>
      </c>
      <c r="K8518" t="b">
        <v>1</v>
      </c>
      <c r="L8518">
        <v>808</v>
      </c>
      <c r="M8518" s="1" t="s">
        <v>56</v>
      </c>
      <c r="N8518" s="1" t="s">
        <v>57</v>
      </c>
      <c r="O8518">
        <v>5</v>
      </c>
      <c r="P8518" t="b">
        <v>0</v>
      </c>
      <c r="Q8518" t="b">
        <v>0</v>
      </c>
      <c r="R8518" s="1" t="s">
        <v>52</v>
      </c>
      <c r="S8518" s="1" t="s">
        <v>33</v>
      </c>
      <c r="T8518">
        <v>4</v>
      </c>
      <c r="U8518" s="1" t="s">
        <v>45</v>
      </c>
      <c r="V8518" s="1" t="s">
        <v>46</v>
      </c>
      <c r="W8518" s="1" t="str">
        <f>IF(OR(MasterData[[#This Row],[Event]]="Christmas Market", MasterData[[#This Row],[Event]]="Christmas"), "Christmas Sale", "Non-Christmas Sale")</f>
        <v>Christmas Sale</v>
      </c>
      <c r="X8518" t="b">
        <v>0</v>
      </c>
      <c r="Y8518">
        <v>2</v>
      </c>
      <c r="Z8518">
        <v>26.57</v>
      </c>
      <c r="AA8518">
        <v>132.87</v>
      </c>
      <c r="AB8518">
        <v>0</v>
      </c>
      <c r="AC8518" t="str">
        <f>IF(MasterData[[#This Row],[Discount Amount]]&gt;0, "Promotional sale", "Non-Promotional Sales")</f>
        <v>Non-Promotional Sales</v>
      </c>
    </row>
    <row r="8519" spans="1:29" x14ac:dyDescent="0.25">
      <c r="A8519">
        <v>8518</v>
      </c>
      <c r="B8519" s="1" t="s">
        <v>279</v>
      </c>
      <c r="C8519" s="2">
        <v>0.89340277777777777</v>
      </c>
      <c r="D8519">
        <v>15</v>
      </c>
      <c r="E8519">
        <v>55</v>
      </c>
      <c r="F8519" s="1" t="s">
        <v>61</v>
      </c>
      <c r="G8519" s="1" t="s">
        <v>66</v>
      </c>
      <c r="H8519">
        <v>45.077800000000003</v>
      </c>
      <c r="I8519">
        <v>-63.546700000000001</v>
      </c>
      <c r="J8519">
        <v>63</v>
      </c>
      <c r="K8519" t="b">
        <v>1</v>
      </c>
      <c r="L8519">
        <v>617</v>
      </c>
      <c r="M8519" s="1" t="s">
        <v>56</v>
      </c>
      <c r="N8519" s="1" t="s">
        <v>57</v>
      </c>
      <c r="O8519">
        <v>2</v>
      </c>
      <c r="P8519" t="b">
        <v>0</v>
      </c>
      <c r="Q8519" t="b">
        <v>0</v>
      </c>
      <c r="R8519" s="1" t="s">
        <v>52</v>
      </c>
      <c r="S8519" s="1" t="s">
        <v>58</v>
      </c>
      <c r="T8519">
        <v>1</v>
      </c>
      <c r="U8519" s="1" t="s">
        <v>42</v>
      </c>
      <c r="V8519" s="1" t="s">
        <v>46</v>
      </c>
      <c r="W8519" s="1" t="str">
        <f>IF(OR(MasterData[[#This Row],[Event]]="Christmas Market", MasterData[[#This Row],[Event]]="Christmas"), "Christmas Sale", "Non-Christmas Sale")</f>
        <v>Christmas Sale</v>
      </c>
      <c r="X8519" t="b">
        <v>0</v>
      </c>
      <c r="Y8519">
        <v>5</v>
      </c>
      <c r="Z8519">
        <v>51.37</v>
      </c>
      <c r="AA8519">
        <v>102.75</v>
      </c>
      <c r="AB8519">
        <v>0</v>
      </c>
      <c r="AC8519" t="str">
        <f>IF(MasterData[[#This Row],[Discount Amount]]&gt;0, "Promotional sale", "Non-Promotional Sales")</f>
        <v>Non-Promotional Sales</v>
      </c>
    </row>
    <row r="8520" spans="1:29" x14ac:dyDescent="0.25">
      <c r="A8520">
        <v>8519</v>
      </c>
      <c r="B8520" s="1" t="s">
        <v>199</v>
      </c>
      <c r="C8520" s="2">
        <v>0.21027777777777779</v>
      </c>
      <c r="D8520">
        <v>183</v>
      </c>
      <c r="E8520">
        <v>45</v>
      </c>
      <c r="F8520" s="1" t="s">
        <v>61</v>
      </c>
      <c r="G8520" s="1" t="s">
        <v>79</v>
      </c>
      <c r="H8520">
        <v>63.588799999999999</v>
      </c>
      <c r="I8520">
        <v>-115.5069</v>
      </c>
      <c r="J8520">
        <v>1</v>
      </c>
      <c r="K8520" t="b">
        <v>1</v>
      </c>
      <c r="L8520">
        <v>740</v>
      </c>
      <c r="M8520" s="1" t="s">
        <v>39</v>
      </c>
      <c r="N8520" s="1" t="s">
        <v>40</v>
      </c>
      <c r="O8520">
        <v>1</v>
      </c>
      <c r="P8520" t="b">
        <v>0</v>
      </c>
      <c r="Q8520" t="b">
        <v>1</v>
      </c>
      <c r="R8520" s="1" t="s">
        <v>52</v>
      </c>
      <c r="S8520" s="1" t="s">
        <v>53</v>
      </c>
      <c r="T8520">
        <v>5</v>
      </c>
      <c r="U8520" s="1" t="s">
        <v>45</v>
      </c>
      <c r="V8520" s="1" t="s">
        <v>59</v>
      </c>
      <c r="W8520" s="1" t="str">
        <f>IF(OR(MasterData[[#This Row],[Event]]="Christmas Market", MasterData[[#This Row],[Event]]="Christmas"), "Christmas Sale", "Non-Christmas Sale")</f>
        <v>Non-Christmas Sale</v>
      </c>
      <c r="X8520" t="b">
        <v>0</v>
      </c>
      <c r="Y8520">
        <v>5</v>
      </c>
      <c r="Z8520">
        <v>77.739999999999995</v>
      </c>
      <c r="AA8520">
        <v>77.739999999999995</v>
      </c>
      <c r="AB8520">
        <v>7.77</v>
      </c>
      <c r="AC8520" t="str">
        <f>IF(MasterData[[#This Row],[Discount Amount]]&gt;0, "Promotional sale", "Non-Promotional Sales")</f>
        <v>Promotional sale</v>
      </c>
    </row>
    <row r="8521" spans="1:29" x14ac:dyDescent="0.25">
      <c r="A8521">
        <v>8520</v>
      </c>
      <c r="B8521" s="1" t="s">
        <v>104</v>
      </c>
      <c r="C8521" s="2">
        <v>0.84934027777777787</v>
      </c>
      <c r="D8521">
        <v>395</v>
      </c>
      <c r="E8521">
        <v>40</v>
      </c>
      <c r="F8521" s="1" t="s">
        <v>61</v>
      </c>
      <c r="G8521" s="1" t="s">
        <v>62</v>
      </c>
      <c r="H8521">
        <v>46.565300000000001</v>
      </c>
      <c r="I8521">
        <v>-66.4619</v>
      </c>
      <c r="J8521">
        <v>100</v>
      </c>
      <c r="K8521" t="b">
        <v>1</v>
      </c>
      <c r="L8521">
        <v>60</v>
      </c>
      <c r="M8521" s="1" t="s">
        <v>74</v>
      </c>
      <c r="N8521" s="1" t="s">
        <v>75</v>
      </c>
      <c r="O8521">
        <v>2</v>
      </c>
      <c r="P8521" t="b">
        <v>1</v>
      </c>
      <c r="Q8521" t="b">
        <v>1</v>
      </c>
      <c r="R8521" s="1" t="s">
        <v>32</v>
      </c>
      <c r="S8521" s="1" t="s">
        <v>58</v>
      </c>
      <c r="T8521">
        <v>1</v>
      </c>
      <c r="U8521" s="1" t="s">
        <v>45</v>
      </c>
      <c r="V8521" s="1" t="s">
        <v>46</v>
      </c>
      <c r="W8521" s="1" t="str">
        <f>IF(OR(MasterData[[#This Row],[Event]]="Christmas Market", MasterData[[#This Row],[Event]]="Christmas"), "Christmas Sale", "Non-Christmas Sale")</f>
        <v>Christmas Sale</v>
      </c>
      <c r="X8521" t="b">
        <v>0</v>
      </c>
      <c r="Y8521">
        <v>4</v>
      </c>
      <c r="Z8521">
        <v>17.04</v>
      </c>
      <c r="AA8521">
        <v>34.08</v>
      </c>
      <c r="AB8521">
        <v>0</v>
      </c>
      <c r="AC8521" t="str">
        <f>IF(MasterData[[#This Row],[Discount Amount]]&gt;0, "Promotional sale", "Non-Promotional Sales")</f>
        <v>Non-Promotional Sales</v>
      </c>
    </row>
    <row r="8522" spans="1:29" x14ac:dyDescent="0.25">
      <c r="A8522">
        <v>8521</v>
      </c>
      <c r="B8522" s="1" t="s">
        <v>118</v>
      </c>
      <c r="C8522" s="2">
        <v>0.65640046296296295</v>
      </c>
      <c r="D8522">
        <v>64</v>
      </c>
      <c r="E8522">
        <v>31</v>
      </c>
      <c r="F8522" s="1" t="s">
        <v>28</v>
      </c>
      <c r="G8522" s="1" t="s">
        <v>77</v>
      </c>
      <c r="H8522">
        <v>64.282300000000006</v>
      </c>
      <c r="I8522">
        <v>-135</v>
      </c>
      <c r="J8522">
        <v>66</v>
      </c>
      <c r="K8522" t="b">
        <v>0</v>
      </c>
      <c r="L8522">
        <v>450</v>
      </c>
      <c r="M8522" s="1" t="s">
        <v>30</v>
      </c>
      <c r="N8522" s="1" t="s">
        <v>31</v>
      </c>
      <c r="O8522">
        <v>1</v>
      </c>
      <c r="P8522" t="b">
        <v>0</v>
      </c>
      <c r="Q8522" t="b">
        <v>0</v>
      </c>
      <c r="R8522" s="1" t="s">
        <v>32</v>
      </c>
      <c r="S8522" s="1" t="s">
        <v>53</v>
      </c>
      <c r="T8522">
        <v>1</v>
      </c>
      <c r="U8522" s="1" t="s">
        <v>45</v>
      </c>
      <c r="V8522" s="1" t="s">
        <v>46</v>
      </c>
      <c r="W8522" s="1" t="str">
        <f>IF(OR(MasterData[[#This Row],[Event]]="Christmas Market", MasterData[[#This Row],[Event]]="Christmas"), "Christmas Sale", "Non-Christmas Sale")</f>
        <v>Christmas Sale</v>
      </c>
      <c r="X8522" t="b">
        <v>1</v>
      </c>
      <c r="Y8522">
        <v>1</v>
      </c>
      <c r="Z8522">
        <v>60.06</v>
      </c>
      <c r="AA8522">
        <v>60.06</v>
      </c>
      <c r="AB8522">
        <v>0</v>
      </c>
      <c r="AC8522" t="str">
        <f>IF(MasterData[[#This Row],[Discount Amount]]&gt;0, "Promotional sale", "Non-Promotional Sales")</f>
        <v>Non-Promotional Sales</v>
      </c>
    </row>
    <row r="8523" spans="1:29" x14ac:dyDescent="0.25">
      <c r="A8523">
        <v>8522</v>
      </c>
      <c r="B8523" s="1" t="s">
        <v>385</v>
      </c>
      <c r="C8523" s="2">
        <v>0.89902777777777776</v>
      </c>
      <c r="D8523">
        <v>246</v>
      </c>
      <c r="E8523">
        <v>60</v>
      </c>
      <c r="F8523" s="1" t="s">
        <v>61</v>
      </c>
      <c r="G8523" s="1" t="s">
        <v>66</v>
      </c>
      <c r="H8523">
        <v>45.077800000000003</v>
      </c>
      <c r="I8523">
        <v>-63.546700000000001</v>
      </c>
      <c r="J8523">
        <v>10</v>
      </c>
      <c r="K8523" t="b">
        <v>1</v>
      </c>
      <c r="L8523">
        <v>806</v>
      </c>
      <c r="M8523" s="1" t="s">
        <v>56</v>
      </c>
      <c r="N8523" s="1" t="s">
        <v>57</v>
      </c>
      <c r="O8523">
        <v>4</v>
      </c>
      <c r="P8523" t="b">
        <v>0</v>
      </c>
      <c r="Q8523" t="b">
        <v>0</v>
      </c>
      <c r="R8523" s="1" t="s">
        <v>52</v>
      </c>
      <c r="S8523" s="1" t="s">
        <v>33</v>
      </c>
      <c r="T8523">
        <v>4</v>
      </c>
      <c r="U8523" s="1" t="s">
        <v>42</v>
      </c>
      <c r="V8523" s="1" t="s">
        <v>59</v>
      </c>
      <c r="W8523" s="1" t="str">
        <f>IF(OR(MasterData[[#This Row],[Event]]="Christmas Market", MasterData[[#This Row],[Event]]="Christmas"), "Christmas Sale", "Non-Christmas Sale")</f>
        <v>Non-Christmas Sale</v>
      </c>
      <c r="X8523" t="b">
        <v>1</v>
      </c>
      <c r="Y8523">
        <v>5</v>
      </c>
      <c r="Z8523">
        <v>13.8</v>
      </c>
      <c r="AA8523">
        <v>55.19</v>
      </c>
      <c r="AB8523">
        <v>5.52</v>
      </c>
      <c r="AC8523" t="str">
        <f>IF(MasterData[[#This Row],[Discount Amount]]&gt;0, "Promotional sale", "Non-Promotional Sales")</f>
        <v>Promotional sale</v>
      </c>
    </row>
    <row r="8524" spans="1:29" x14ac:dyDescent="0.25">
      <c r="A8524">
        <v>8523</v>
      </c>
      <c r="B8524" s="1" t="s">
        <v>143</v>
      </c>
      <c r="C8524" s="2">
        <v>5.2638888888888902E-2</v>
      </c>
      <c r="D8524">
        <v>443</v>
      </c>
      <c r="E8524">
        <v>35</v>
      </c>
      <c r="F8524" s="1" t="s">
        <v>28</v>
      </c>
      <c r="G8524" s="1" t="s">
        <v>55</v>
      </c>
      <c r="H8524">
        <v>52.939900000000002</v>
      </c>
      <c r="I8524">
        <v>-106.4509</v>
      </c>
      <c r="J8524">
        <v>87</v>
      </c>
      <c r="K8524" t="b">
        <v>1</v>
      </c>
      <c r="L8524">
        <v>623</v>
      </c>
      <c r="M8524" s="1" t="s">
        <v>63</v>
      </c>
      <c r="N8524" s="1" t="s">
        <v>64</v>
      </c>
      <c r="O8524">
        <v>1</v>
      </c>
      <c r="P8524" t="b">
        <v>1</v>
      </c>
      <c r="Q8524" t="b">
        <v>0</v>
      </c>
      <c r="R8524" s="1" t="s">
        <v>41</v>
      </c>
      <c r="S8524" s="1" t="s">
        <v>58</v>
      </c>
      <c r="T8524">
        <v>3</v>
      </c>
      <c r="U8524" s="1" t="s">
        <v>34</v>
      </c>
      <c r="V8524" s="1" t="s">
        <v>35</v>
      </c>
      <c r="W8524" s="1" t="str">
        <f>IF(OR(MasterData[[#This Row],[Event]]="Christmas Market", MasterData[[#This Row],[Event]]="Christmas"), "Christmas Sale", "Non-Christmas Sale")</f>
        <v>Non-Christmas Sale</v>
      </c>
      <c r="X8524" t="b">
        <v>1</v>
      </c>
      <c r="Y8524">
        <v>4</v>
      </c>
      <c r="Z8524">
        <v>99.41</v>
      </c>
      <c r="AA8524">
        <v>99.41</v>
      </c>
      <c r="AB8524">
        <v>0</v>
      </c>
      <c r="AC8524" t="str">
        <f>IF(MasterData[[#This Row],[Discount Amount]]&gt;0, "Promotional sale", "Non-Promotional Sales")</f>
        <v>Non-Promotional Sales</v>
      </c>
    </row>
    <row r="8525" spans="1:29" x14ac:dyDescent="0.25">
      <c r="A8525">
        <v>8524</v>
      </c>
      <c r="B8525" s="1" t="s">
        <v>278</v>
      </c>
      <c r="C8525" s="2">
        <v>0.88804398148148156</v>
      </c>
      <c r="D8525">
        <v>311</v>
      </c>
      <c r="E8525">
        <v>67</v>
      </c>
      <c r="F8525" s="1" t="s">
        <v>61</v>
      </c>
      <c r="G8525" s="1" t="s">
        <v>38</v>
      </c>
      <c r="H8525">
        <v>53.726700000000001</v>
      </c>
      <c r="I8525">
        <v>-127.6476</v>
      </c>
      <c r="J8525">
        <v>70</v>
      </c>
      <c r="K8525" t="b">
        <v>1</v>
      </c>
      <c r="L8525">
        <v>172</v>
      </c>
      <c r="M8525" s="1" t="s">
        <v>39</v>
      </c>
      <c r="N8525" s="1" t="s">
        <v>40</v>
      </c>
      <c r="O8525">
        <v>4</v>
      </c>
      <c r="P8525" t="b">
        <v>1</v>
      </c>
      <c r="Q8525" t="b">
        <v>1</v>
      </c>
      <c r="R8525" s="1" t="s">
        <v>52</v>
      </c>
      <c r="S8525" s="1" t="s">
        <v>58</v>
      </c>
      <c r="T8525">
        <v>1</v>
      </c>
      <c r="U8525" s="1" t="s">
        <v>34</v>
      </c>
      <c r="V8525" s="1" t="s">
        <v>46</v>
      </c>
      <c r="W8525" s="1" t="str">
        <f>IF(OR(MasterData[[#This Row],[Event]]="Christmas Market", MasterData[[#This Row],[Event]]="Christmas"), "Christmas Sale", "Non-Christmas Sale")</f>
        <v>Christmas Sale</v>
      </c>
      <c r="X8525" t="b">
        <v>1</v>
      </c>
      <c r="Y8525">
        <v>3</v>
      </c>
      <c r="Z8525">
        <v>23.74</v>
      </c>
      <c r="AA8525">
        <v>94.97</v>
      </c>
      <c r="AB8525">
        <v>0</v>
      </c>
      <c r="AC8525" t="str">
        <f>IF(MasterData[[#This Row],[Discount Amount]]&gt;0, "Promotional sale", "Non-Promotional Sales")</f>
        <v>Non-Promotional Sales</v>
      </c>
    </row>
    <row r="8526" spans="1:29" x14ac:dyDescent="0.25">
      <c r="A8526">
        <v>8525</v>
      </c>
      <c r="B8526" s="1" t="s">
        <v>36</v>
      </c>
      <c r="C8526" s="2">
        <v>0.31885416666666666</v>
      </c>
      <c r="D8526">
        <v>307</v>
      </c>
      <c r="E8526">
        <v>35</v>
      </c>
      <c r="F8526" s="1" t="s">
        <v>28</v>
      </c>
      <c r="G8526" s="1" t="s">
        <v>51</v>
      </c>
      <c r="H8526">
        <v>53.760899999999999</v>
      </c>
      <c r="I8526">
        <v>-98.813900000000004</v>
      </c>
      <c r="J8526">
        <v>61</v>
      </c>
      <c r="K8526" t="b">
        <v>0</v>
      </c>
      <c r="L8526">
        <v>634</v>
      </c>
      <c r="M8526" s="1" t="s">
        <v>56</v>
      </c>
      <c r="N8526" s="1" t="s">
        <v>57</v>
      </c>
      <c r="O8526">
        <v>3</v>
      </c>
      <c r="P8526" t="b">
        <v>0</v>
      </c>
      <c r="Q8526" t="b">
        <v>0</v>
      </c>
      <c r="R8526" s="1" t="s">
        <v>32</v>
      </c>
      <c r="S8526" s="1" t="s">
        <v>53</v>
      </c>
      <c r="T8526">
        <v>4</v>
      </c>
      <c r="U8526" s="1" t="s">
        <v>34</v>
      </c>
      <c r="V8526" s="1" t="s">
        <v>46</v>
      </c>
      <c r="W8526" s="1" t="str">
        <f>IF(OR(MasterData[[#This Row],[Event]]="Christmas Market", MasterData[[#This Row],[Event]]="Christmas"), "Christmas Sale", "Non-Christmas Sale")</f>
        <v>Christmas Sale</v>
      </c>
      <c r="X8526" t="b">
        <v>0</v>
      </c>
      <c r="Y8526">
        <v>4</v>
      </c>
      <c r="Z8526">
        <v>28.32</v>
      </c>
      <c r="AA8526">
        <v>84.96</v>
      </c>
      <c r="AB8526">
        <v>0</v>
      </c>
      <c r="AC8526" t="str">
        <f>IF(MasterData[[#This Row],[Discount Amount]]&gt;0, "Promotional sale", "Non-Promotional Sales")</f>
        <v>Non-Promotional Sales</v>
      </c>
    </row>
    <row r="8527" spans="1:29" x14ac:dyDescent="0.25">
      <c r="A8527">
        <v>8526</v>
      </c>
      <c r="B8527" s="1" t="s">
        <v>116</v>
      </c>
      <c r="C8527" s="2">
        <v>0.62442129629629628</v>
      </c>
      <c r="D8527">
        <v>350</v>
      </c>
      <c r="E8527">
        <v>31</v>
      </c>
      <c r="F8527" s="1" t="s">
        <v>28</v>
      </c>
      <c r="G8527" s="1" t="s">
        <v>51</v>
      </c>
      <c r="H8527">
        <v>53.760899999999999</v>
      </c>
      <c r="I8527">
        <v>-98.813900000000004</v>
      </c>
      <c r="J8527">
        <v>95</v>
      </c>
      <c r="K8527" t="b">
        <v>0</v>
      </c>
      <c r="L8527">
        <v>660</v>
      </c>
      <c r="M8527" s="1" t="s">
        <v>56</v>
      </c>
      <c r="N8527" s="1" t="s">
        <v>57</v>
      </c>
      <c r="O8527">
        <v>5</v>
      </c>
      <c r="P8527" t="b">
        <v>0</v>
      </c>
      <c r="Q8527" t="b">
        <v>1</v>
      </c>
      <c r="R8527" s="1" t="s">
        <v>41</v>
      </c>
      <c r="S8527" s="1" t="s">
        <v>49</v>
      </c>
      <c r="T8527">
        <v>5</v>
      </c>
      <c r="U8527" s="1" t="s">
        <v>45</v>
      </c>
      <c r="V8527" s="1" t="s">
        <v>46</v>
      </c>
      <c r="W8527" s="1" t="str">
        <f>IF(OR(MasterData[[#This Row],[Event]]="Christmas Market", MasterData[[#This Row],[Event]]="Christmas"), "Christmas Sale", "Non-Christmas Sale")</f>
        <v>Christmas Sale</v>
      </c>
      <c r="X8527" t="b">
        <v>1</v>
      </c>
      <c r="Y8527">
        <v>2</v>
      </c>
      <c r="Z8527">
        <v>67.92</v>
      </c>
      <c r="AA8527">
        <v>339.58</v>
      </c>
      <c r="AB8527">
        <v>0</v>
      </c>
      <c r="AC8527" t="str">
        <f>IF(MasterData[[#This Row],[Discount Amount]]&gt;0, "Promotional sale", "Non-Promotional Sales")</f>
        <v>Non-Promotional Sales</v>
      </c>
    </row>
    <row r="8528" spans="1:29" x14ac:dyDescent="0.25">
      <c r="A8528">
        <v>8527</v>
      </c>
      <c r="B8528" s="1" t="s">
        <v>126</v>
      </c>
      <c r="C8528" s="2">
        <v>0.75436342592592598</v>
      </c>
      <c r="D8528">
        <v>6</v>
      </c>
      <c r="E8528">
        <v>62</v>
      </c>
      <c r="F8528" s="1" t="s">
        <v>37</v>
      </c>
      <c r="G8528" s="1" t="s">
        <v>29</v>
      </c>
      <c r="H8528">
        <v>51.253799999999998</v>
      </c>
      <c r="I8528">
        <v>-85.3232</v>
      </c>
      <c r="J8528">
        <v>61</v>
      </c>
      <c r="K8528" t="b">
        <v>1</v>
      </c>
      <c r="L8528">
        <v>557</v>
      </c>
      <c r="M8528" s="1" t="s">
        <v>39</v>
      </c>
      <c r="N8528" s="1" t="s">
        <v>40</v>
      </c>
      <c r="O8528">
        <v>2</v>
      </c>
      <c r="P8528" t="b">
        <v>0</v>
      </c>
      <c r="Q8528" t="b">
        <v>1</v>
      </c>
      <c r="R8528" s="1" t="s">
        <v>52</v>
      </c>
      <c r="S8528" s="1" t="s">
        <v>33</v>
      </c>
      <c r="T8528">
        <v>2</v>
      </c>
      <c r="U8528" s="1" t="s">
        <v>34</v>
      </c>
      <c r="V8528" s="1" t="s">
        <v>46</v>
      </c>
      <c r="W8528" s="1" t="str">
        <f>IF(OR(MasterData[[#This Row],[Event]]="Christmas Market", MasterData[[#This Row],[Event]]="Christmas"), "Christmas Sale", "Non-Christmas Sale")</f>
        <v>Christmas Sale</v>
      </c>
      <c r="X8528" t="b">
        <v>0</v>
      </c>
      <c r="Y8528">
        <v>3</v>
      </c>
      <c r="Z8528">
        <v>15.58</v>
      </c>
      <c r="AA8528">
        <v>31.15</v>
      </c>
      <c r="AB8528">
        <v>0</v>
      </c>
      <c r="AC8528" t="str">
        <f>IF(MasterData[[#This Row],[Discount Amount]]&gt;0, "Promotional sale", "Non-Promotional Sales")</f>
        <v>Non-Promotional Sales</v>
      </c>
    </row>
    <row r="8529" spans="1:29" x14ac:dyDescent="0.25">
      <c r="A8529">
        <v>8528</v>
      </c>
      <c r="B8529" s="1" t="s">
        <v>313</v>
      </c>
      <c r="C8529" s="2">
        <v>0.99422453703703706</v>
      </c>
      <c r="D8529">
        <v>216</v>
      </c>
      <c r="E8529">
        <v>44</v>
      </c>
      <c r="F8529" s="1" t="s">
        <v>37</v>
      </c>
      <c r="G8529" s="1" t="s">
        <v>62</v>
      </c>
      <c r="H8529">
        <v>46.565300000000001</v>
      </c>
      <c r="I8529">
        <v>-66.4619</v>
      </c>
      <c r="J8529">
        <v>89</v>
      </c>
      <c r="K8529" t="b">
        <v>0</v>
      </c>
      <c r="L8529">
        <v>669</v>
      </c>
      <c r="M8529" s="1" t="s">
        <v>56</v>
      </c>
      <c r="N8529" s="1" t="s">
        <v>57</v>
      </c>
      <c r="O8529">
        <v>5</v>
      </c>
      <c r="P8529" t="b">
        <v>0</v>
      </c>
      <c r="Q8529" t="b">
        <v>1</v>
      </c>
      <c r="R8529" s="1" t="s">
        <v>32</v>
      </c>
      <c r="S8529" s="1" t="s">
        <v>33</v>
      </c>
      <c r="T8529">
        <v>4</v>
      </c>
      <c r="U8529" s="1" t="s">
        <v>45</v>
      </c>
      <c r="V8529" s="1" t="s">
        <v>46</v>
      </c>
      <c r="W8529" s="1" t="str">
        <f>IF(OR(MasterData[[#This Row],[Event]]="Christmas Market", MasterData[[#This Row],[Event]]="Christmas"), "Christmas Sale", "Non-Christmas Sale")</f>
        <v>Christmas Sale</v>
      </c>
      <c r="X8529" t="b">
        <v>1</v>
      </c>
      <c r="Y8529">
        <v>3</v>
      </c>
      <c r="Z8529">
        <v>68.86</v>
      </c>
      <c r="AA8529">
        <v>344.32</v>
      </c>
      <c r="AB8529">
        <v>0</v>
      </c>
      <c r="AC8529" t="str">
        <f>IF(MasterData[[#This Row],[Discount Amount]]&gt;0, "Promotional sale", "Non-Promotional Sales")</f>
        <v>Non-Promotional Sales</v>
      </c>
    </row>
    <row r="8530" spans="1:29" x14ac:dyDescent="0.25">
      <c r="A8530">
        <v>8529</v>
      </c>
      <c r="B8530" s="1" t="s">
        <v>281</v>
      </c>
      <c r="C8530" s="2">
        <v>0.80138888888888893</v>
      </c>
      <c r="D8530">
        <v>211</v>
      </c>
      <c r="E8530">
        <v>18</v>
      </c>
      <c r="F8530" s="1" t="s">
        <v>61</v>
      </c>
      <c r="G8530" s="1" t="s">
        <v>29</v>
      </c>
      <c r="H8530">
        <v>51.253799999999998</v>
      </c>
      <c r="I8530">
        <v>-85.3232</v>
      </c>
      <c r="J8530">
        <v>84</v>
      </c>
      <c r="K8530" t="b">
        <v>1</v>
      </c>
      <c r="L8530">
        <v>144</v>
      </c>
      <c r="M8530" s="1" t="s">
        <v>30</v>
      </c>
      <c r="N8530" s="1" t="s">
        <v>31</v>
      </c>
      <c r="O8530">
        <v>3</v>
      </c>
      <c r="P8530" t="b">
        <v>1</v>
      </c>
      <c r="Q8530" t="b">
        <v>0</v>
      </c>
      <c r="R8530" s="1" t="s">
        <v>32</v>
      </c>
      <c r="S8530" s="1" t="s">
        <v>58</v>
      </c>
      <c r="T8530">
        <v>2</v>
      </c>
      <c r="U8530" s="1" t="s">
        <v>45</v>
      </c>
      <c r="V8530" s="1" t="s">
        <v>35</v>
      </c>
      <c r="W8530" s="1" t="str">
        <f>IF(OR(MasterData[[#This Row],[Event]]="Christmas Market", MasterData[[#This Row],[Event]]="Christmas"), "Christmas Sale", "Non-Christmas Sale")</f>
        <v>Non-Christmas Sale</v>
      </c>
      <c r="X8530" t="b">
        <v>0</v>
      </c>
      <c r="Y8530">
        <v>3</v>
      </c>
      <c r="Z8530">
        <v>38.99</v>
      </c>
      <c r="AA8530">
        <v>116.98</v>
      </c>
      <c r="AB8530">
        <v>0</v>
      </c>
      <c r="AC8530" t="str">
        <f>IF(MasterData[[#This Row],[Discount Amount]]&gt;0, "Promotional sale", "Non-Promotional Sales")</f>
        <v>Non-Promotional Sales</v>
      </c>
    </row>
    <row r="8531" spans="1:29" x14ac:dyDescent="0.25">
      <c r="A8531">
        <v>8530</v>
      </c>
      <c r="B8531" s="1" t="s">
        <v>246</v>
      </c>
      <c r="C8531" s="2">
        <v>0.53145833333333337</v>
      </c>
      <c r="D8531">
        <v>170</v>
      </c>
      <c r="E8531">
        <v>53</v>
      </c>
      <c r="F8531" s="1" t="s">
        <v>37</v>
      </c>
      <c r="G8531" s="1" t="s">
        <v>51</v>
      </c>
      <c r="H8531">
        <v>53.760899999999999</v>
      </c>
      <c r="I8531">
        <v>-98.813900000000004</v>
      </c>
      <c r="J8531">
        <v>59</v>
      </c>
      <c r="K8531" t="b">
        <v>1</v>
      </c>
      <c r="L8531">
        <v>427</v>
      </c>
      <c r="M8531" s="1" t="s">
        <v>63</v>
      </c>
      <c r="N8531" s="1" t="s">
        <v>64</v>
      </c>
      <c r="O8531">
        <v>2</v>
      </c>
      <c r="P8531" t="b">
        <v>1</v>
      </c>
      <c r="Q8531" t="b">
        <v>0</v>
      </c>
      <c r="R8531" s="1" t="s">
        <v>41</v>
      </c>
      <c r="S8531" s="1" t="s">
        <v>33</v>
      </c>
      <c r="T8531">
        <v>2</v>
      </c>
      <c r="U8531" s="1" t="s">
        <v>45</v>
      </c>
      <c r="V8531" s="1" t="s">
        <v>46</v>
      </c>
      <c r="W8531" s="1" t="str">
        <f>IF(OR(MasterData[[#This Row],[Event]]="Christmas Market", MasterData[[#This Row],[Event]]="Christmas"), "Christmas Sale", "Non-Christmas Sale")</f>
        <v>Christmas Sale</v>
      </c>
      <c r="X8531" t="b">
        <v>0</v>
      </c>
      <c r="Y8531">
        <v>5</v>
      </c>
      <c r="Z8531">
        <v>15.83</v>
      </c>
      <c r="AA8531">
        <v>31.66</v>
      </c>
      <c r="AB8531">
        <v>0</v>
      </c>
      <c r="AC8531" t="str">
        <f>IF(MasterData[[#This Row],[Discount Amount]]&gt;0, "Promotional sale", "Non-Promotional Sales")</f>
        <v>Non-Promotional Sales</v>
      </c>
    </row>
    <row r="8532" spans="1:29" x14ac:dyDescent="0.25">
      <c r="A8532">
        <v>8531</v>
      </c>
      <c r="B8532" s="1" t="s">
        <v>246</v>
      </c>
      <c r="C8532" s="2">
        <v>0.39552083333333332</v>
      </c>
      <c r="D8532">
        <v>363</v>
      </c>
      <c r="E8532">
        <v>48</v>
      </c>
      <c r="F8532" s="1" t="s">
        <v>61</v>
      </c>
      <c r="G8532" s="1" t="s">
        <v>81</v>
      </c>
      <c r="H8532">
        <v>64.248000000000005</v>
      </c>
      <c r="I8532">
        <v>-84.889600000000002</v>
      </c>
      <c r="J8532">
        <v>97</v>
      </c>
      <c r="K8532" t="b">
        <v>1</v>
      </c>
      <c r="L8532">
        <v>860</v>
      </c>
      <c r="M8532" s="1" t="s">
        <v>63</v>
      </c>
      <c r="N8532" s="1" t="s">
        <v>64</v>
      </c>
      <c r="O8532">
        <v>2</v>
      </c>
      <c r="P8532" t="b">
        <v>1</v>
      </c>
      <c r="Q8532" t="b">
        <v>1</v>
      </c>
      <c r="R8532" s="1" t="s">
        <v>32</v>
      </c>
      <c r="S8532" s="1" t="s">
        <v>53</v>
      </c>
      <c r="T8532">
        <v>1</v>
      </c>
      <c r="U8532" s="1" t="s">
        <v>34</v>
      </c>
      <c r="V8532" s="1" t="s">
        <v>46</v>
      </c>
      <c r="W8532" s="1" t="str">
        <f>IF(OR(MasterData[[#This Row],[Event]]="Christmas Market", MasterData[[#This Row],[Event]]="Christmas"), "Christmas Sale", "Non-Christmas Sale")</f>
        <v>Christmas Sale</v>
      </c>
      <c r="X8532" t="b">
        <v>0</v>
      </c>
      <c r="Y8532">
        <v>5</v>
      </c>
      <c r="Z8532">
        <v>35.950000000000003</v>
      </c>
      <c r="AA8532">
        <v>71.900000000000006</v>
      </c>
      <c r="AB8532">
        <v>0</v>
      </c>
      <c r="AC8532" t="str">
        <f>IF(MasterData[[#This Row],[Discount Amount]]&gt;0, "Promotional sale", "Non-Promotional Sales")</f>
        <v>Non-Promotional Sales</v>
      </c>
    </row>
    <row r="8533" spans="1:29" x14ac:dyDescent="0.25">
      <c r="A8533">
        <v>8532</v>
      </c>
      <c r="B8533" s="1" t="s">
        <v>111</v>
      </c>
      <c r="C8533" s="2">
        <v>0.38335648148148138</v>
      </c>
      <c r="D8533">
        <v>167</v>
      </c>
      <c r="E8533">
        <v>34</v>
      </c>
      <c r="F8533" s="1" t="s">
        <v>37</v>
      </c>
      <c r="G8533" s="1" t="s">
        <v>68</v>
      </c>
      <c r="H8533">
        <v>46.318800000000003</v>
      </c>
      <c r="I8533">
        <v>-63.146099999999997</v>
      </c>
      <c r="J8533">
        <v>1</v>
      </c>
      <c r="K8533" t="b">
        <v>1</v>
      </c>
      <c r="L8533">
        <v>152</v>
      </c>
      <c r="M8533" s="1" t="s">
        <v>30</v>
      </c>
      <c r="N8533" s="1" t="s">
        <v>31</v>
      </c>
      <c r="O8533">
        <v>1</v>
      </c>
      <c r="P8533" t="b">
        <v>1</v>
      </c>
      <c r="Q8533" t="b">
        <v>1</v>
      </c>
      <c r="R8533" s="1" t="s">
        <v>52</v>
      </c>
      <c r="S8533" s="1" t="s">
        <v>49</v>
      </c>
      <c r="T8533">
        <v>5</v>
      </c>
      <c r="U8533" s="1" t="s">
        <v>42</v>
      </c>
      <c r="V8533" s="1" t="s">
        <v>59</v>
      </c>
      <c r="W8533" s="1" t="str">
        <f>IF(OR(MasterData[[#This Row],[Event]]="Christmas Market", MasterData[[#This Row],[Event]]="Christmas"), "Christmas Sale", "Non-Christmas Sale")</f>
        <v>Non-Christmas Sale</v>
      </c>
      <c r="X8533" t="b">
        <v>0</v>
      </c>
      <c r="Y8533">
        <v>1</v>
      </c>
      <c r="Z8533">
        <v>92.57</v>
      </c>
      <c r="AA8533">
        <v>92.57</v>
      </c>
      <c r="AB8533">
        <v>9.26</v>
      </c>
      <c r="AC8533" t="str">
        <f>IF(MasterData[[#This Row],[Discount Amount]]&gt;0, "Promotional sale", "Non-Promotional Sales")</f>
        <v>Promotional sale</v>
      </c>
    </row>
    <row r="8534" spans="1:29" x14ac:dyDescent="0.25">
      <c r="A8534">
        <v>8533</v>
      </c>
      <c r="B8534" s="1" t="s">
        <v>87</v>
      </c>
      <c r="C8534" s="2">
        <v>0.44783564814814825</v>
      </c>
      <c r="D8534">
        <v>105</v>
      </c>
      <c r="E8534">
        <v>38</v>
      </c>
      <c r="F8534" s="1" t="s">
        <v>61</v>
      </c>
      <c r="G8534" s="1" t="s">
        <v>77</v>
      </c>
      <c r="H8534">
        <v>64.282300000000006</v>
      </c>
      <c r="I8534">
        <v>-135</v>
      </c>
      <c r="J8534">
        <v>43</v>
      </c>
      <c r="K8534" t="b">
        <v>0</v>
      </c>
      <c r="L8534">
        <v>846</v>
      </c>
      <c r="M8534" s="1" t="s">
        <v>30</v>
      </c>
      <c r="N8534" s="1" t="s">
        <v>31</v>
      </c>
      <c r="O8534">
        <v>3</v>
      </c>
      <c r="P8534" t="b">
        <v>1</v>
      </c>
      <c r="Q8534" t="b">
        <v>1</v>
      </c>
      <c r="R8534" s="1" t="s">
        <v>52</v>
      </c>
      <c r="S8534" s="1" t="s">
        <v>33</v>
      </c>
      <c r="T8534">
        <v>5</v>
      </c>
      <c r="U8534" s="1" t="s">
        <v>45</v>
      </c>
      <c r="V8534" s="1" t="s">
        <v>59</v>
      </c>
      <c r="W8534" s="1" t="str">
        <f>IF(OR(MasterData[[#This Row],[Event]]="Christmas Market", MasterData[[#This Row],[Event]]="Christmas"), "Christmas Sale", "Non-Christmas Sale")</f>
        <v>Non-Christmas Sale</v>
      </c>
      <c r="X8534" t="b">
        <v>1</v>
      </c>
      <c r="Y8534">
        <v>3</v>
      </c>
      <c r="Z8534">
        <v>71.14</v>
      </c>
      <c r="AA8534">
        <v>213.43</v>
      </c>
      <c r="AB8534">
        <v>21.34</v>
      </c>
      <c r="AC8534" t="str">
        <f>IF(MasterData[[#This Row],[Discount Amount]]&gt;0, "Promotional sale", "Non-Promotional Sales")</f>
        <v>Promotional sale</v>
      </c>
    </row>
    <row r="8535" spans="1:29" x14ac:dyDescent="0.25">
      <c r="A8535">
        <v>8534</v>
      </c>
      <c r="B8535" s="1" t="s">
        <v>90</v>
      </c>
      <c r="C8535" s="2">
        <v>0.98844907407407412</v>
      </c>
      <c r="D8535">
        <v>62</v>
      </c>
      <c r="E8535">
        <v>27</v>
      </c>
      <c r="F8535" s="1" t="s">
        <v>37</v>
      </c>
      <c r="G8535" s="1" t="s">
        <v>44</v>
      </c>
      <c r="H8535">
        <v>46.813099999999999</v>
      </c>
      <c r="I8535">
        <v>-71.207499999999996</v>
      </c>
      <c r="J8535">
        <v>41</v>
      </c>
      <c r="K8535" t="b">
        <v>0</v>
      </c>
      <c r="L8535">
        <v>487</v>
      </c>
      <c r="M8535" s="1" t="s">
        <v>56</v>
      </c>
      <c r="N8535" s="1" t="s">
        <v>57</v>
      </c>
      <c r="O8535">
        <v>3</v>
      </c>
      <c r="P8535" t="b">
        <v>1</v>
      </c>
      <c r="Q8535" t="b">
        <v>0</v>
      </c>
      <c r="R8535" s="1" t="s">
        <v>52</v>
      </c>
      <c r="S8535" s="1" t="s">
        <v>53</v>
      </c>
      <c r="T8535">
        <v>2</v>
      </c>
      <c r="U8535" s="1" t="s">
        <v>45</v>
      </c>
      <c r="V8535" s="1" t="s">
        <v>35</v>
      </c>
      <c r="W8535" s="1" t="str">
        <f>IF(OR(MasterData[[#This Row],[Event]]="Christmas Market", MasterData[[#This Row],[Event]]="Christmas"), "Christmas Sale", "Non-Christmas Sale")</f>
        <v>Non-Christmas Sale</v>
      </c>
      <c r="X8535" t="b">
        <v>0</v>
      </c>
      <c r="Y8535">
        <v>2</v>
      </c>
      <c r="Z8535">
        <v>93.63</v>
      </c>
      <c r="AA8535">
        <v>280.89999999999998</v>
      </c>
      <c r="AB8535">
        <v>0</v>
      </c>
      <c r="AC8535" t="str">
        <f>IF(MasterData[[#This Row],[Discount Amount]]&gt;0, "Promotional sale", "Non-Promotional Sales")</f>
        <v>Non-Promotional Sales</v>
      </c>
    </row>
    <row r="8536" spans="1:29" x14ac:dyDescent="0.25">
      <c r="A8536">
        <v>8535</v>
      </c>
      <c r="B8536" s="1" t="s">
        <v>109</v>
      </c>
      <c r="C8536" s="2">
        <v>0.51222222222222213</v>
      </c>
      <c r="D8536">
        <v>132</v>
      </c>
      <c r="E8536">
        <v>63</v>
      </c>
      <c r="F8536" s="1" t="s">
        <v>28</v>
      </c>
      <c r="G8536" s="1" t="s">
        <v>44</v>
      </c>
      <c r="H8536">
        <v>46.813099999999999</v>
      </c>
      <c r="I8536">
        <v>-71.207499999999996</v>
      </c>
      <c r="J8536">
        <v>43</v>
      </c>
      <c r="K8536" t="b">
        <v>0</v>
      </c>
      <c r="L8536">
        <v>311</v>
      </c>
      <c r="M8536" s="1" t="s">
        <v>56</v>
      </c>
      <c r="N8536" s="1" t="s">
        <v>57</v>
      </c>
      <c r="O8536">
        <v>5</v>
      </c>
      <c r="P8536" t="b">
        <v>1</v>
      </c>
      <c r="Q8536" t="b">
        <v>0</v>
      </c>
      <c r="R8536" s="1" t="s">
        <v>32</v>
      </c>
      <c r="S8536" s="1" t="s">
        <v>49</v>
      </c>
      <c r="T8536">
        <v>4</v>
      </c>
      <c r="U8536" s="1" t="s">
        <v>45</v>
      </c>
      <c r="V8536" s="1" t="s">
        <v>35</v>
      </c>
      <c r="W8536" s="1" t="str">
        <f>IF(OR(MasterData[[#This Row],[Event]]="Christmas Market", MasterData[[#This Row],[Event]]="Christmas"), "Christmas Sale", "Non-Christmas Sale")</f>
        <v>Non-Christmas Sale</v>
      </c>
      <c r="X8536" t="b">
        <v>0</v>
      </c>
      <c r="Y8536">
        <v>1</v>
      </c>
      <c r="Z8536">
        <v>58.54</v>
      </c>
      <c r="AA8536">
        <v>292.70999999999998</v>
      </c>
      <c r="AB8536">
        <v>0</v>
      </c>
      <c r="AC8536" t="str">
        <f>IF(MasterData[[#This Row],[Discount Amount]]&gt;0, "Promotional sale", "Non-Promotional Sales")</f>
        <v>Non-Promotional Sales</v>
      </c>
    </row>
    <row r="8537" spans="1:29" x14ac:dyDescent="0.25">
      <c r="A8537">
        <v>8536</v>
      </c>
      <c r="B8537" s="1" t="s">
        <v>337</v>
      </c>
      <c r="C8537" s="2">
        <v>6.465277777777767E-2</v>
      </c>
      <c r="D8537">
        <v>149</v>
      </c>
      <c r="E8537">
        <v>67</v>
      </c>
      <c r="F8537" s="1" t="s">
        <v>37</v>
      </c>
      <c r="G8537" s="1" t="s">
        <v>48</v>
      </c>
      <c r="H8537">
        <v>53.933300000000003</v>
      </c>
      <c r="I8537">
        <v>-116.5765</v>
      </c>
      <c r="J8537">
        <v>45</v>
      </c>
      <c r="K8537" t="b">
        <v>0</v>
      </c>
      <c r="L8537">
        <v>850</v>
      </c>
      <c r="M8537" s="1" t="s">
        <v>63</v>
      </c>
      <c r="N8537" s="1" t="s">
        <v>64</v>
      </c>
      <c r="O8537">
        <v>5</v>
      </c>
      <c r="P8537" t="b">
        <v>1</v>
      </c>
      <c r="Q8537" t="b">
        <v>0</v>
      </c>
      <c r="R8537" s="1" t="s">
        <v>52</v>
      </c>
      <c r="S8537" s="1" t="s">
        <v>58</v>
      </c>
      <c r="T8537">
        <v>3</v>
      </c>
      <c r="U8537" s="1" t="s">
        <v>42</v>
      </c>
      <c r="V8537" s="1" t="s">
        <v>46</v>
      </c>
      <c r="W8537" s="1" t="str">
        <f>IF(OR(MasterData[[#This Row],[Event]]="Christmas Market", MasterData[[#This Row],[Event]]="Christmas"), "Christmas Sale", "Non-Christmas Sale")</f>
        <v>Christmas Sale</v>
      </c>
      <c r="X8537" t="b">
        <v>0</v>
      </c>
      <c r="Y8537">
        <v>5</v>
      </c>
      <c r="Z8537">
        <v>79.69</v>
      </c>
      <c r="AA8537">
        <v>398.45</v>
      </c>
      <c r="AB8537">
        <v>0</v>
      </c>
      <c r="AC8537" t="str">
        <f>IF(MasterData[[#This Row],[Discount Amount]]&gt;0, "Promotional sale", "Non-Promotional Sales")</f>
        <v>Non-Promotional Sales</v>
      </c>
    </row>
    <row r="8538" spans="1:29" x14ac:dyDescent="0.25">
      <c r="A8538">
        <v>8537</v>
      </c>
      <c r="B8538" s="1" t="s">
        <v>300</v>
      </c>
      <c r="C8538" s="2">
        <v>0.59310185185185182</v>
      </c>
      <c r="D8538">
        <v>221</v>
      </c>
      <c r="E8538">
        <v>23</v>
      </c>
      <c r="F8538" s="1" t="s">
        <v>28</v>
      </c>
      <c r="G8538" s="1" t="s">
        <v>66</v>
      </c>
      <c r="H8538">
        <v>45.077800000000003</v>
      </c>
      <c r="I8538">
        <v>-63.546700000000001</v>
      </c>
      <c r="J8538">
        <v>41</v>
      </c>
      <c r="K8538" t="b">
        <v>1</v>
      </c>
      <c r="L8538">
        <v>202</v>
      </c>
      <c r="M8538" s="1" t="s">
        <v>74</v>
      </c>
      <c r="N8538" s="1" t="s">
        <v>75</v>
      </c>
      <c r="O8538">
        <v>4</v>
      </c>
      <c r="P8538" t="b">
        <v>1</v>
      </c>
      <c r="Q8538" t="b">
        <v>0</v>
      </c>
      <c r="R8538" s="1" t="s">
        <v>41</v>
      </c>
      <c r="S8538" s="1" t="s">
        <v>33</v>
      </c>
      <c r="T8538">
        <v>3</v>
      </c>
      <c r="U8538" s="1" t="s">
        <v>34</v>
      </c>
      <c r="V8538" s="1" t="s">
        <v>59</v>
      </c>
      <c r="W8538" s="1" t="str">
        <f>IF(OR(MasterData[[#This Row],[Event]]="Christmas Market", MasterData[[#This Row],[Event]]="Christmas"), "Christmas Sale", "Non-Christmas Sale")</f>
        <v>Non-Christmas Sale</v>
      </c>
      <c r="X8538" t="b">
        <v>1</v>
      </c>
      <c r="Y8538">
        <v>2</v>
      </c>
      <c r="Z8538">
        <v>78.92</v>
      </c>
      <c r="AA8538">
        <v>315.67</v>
      </c>
      <c r="AB8538">
        <v>31.57</v>
      </c>
      <c r="AC8538" t="str">
        <f>IF(MasterData[[#This Row],[Discount Amount]]&gt;0, "Promotional sale", "Non-Promotional Sales")</f>
        <v>Promotional sale</v>
      </c>
    </row>
    <row r="8539" spans="1:29" x14ac:dyDescent="0.25">
      <c r="A8539">
        <v>8538</v>
      </c>
      <c r="B8539" s="1" t="s">
        <v>266</v>
      </c>
      <c r="C8539" s="2">
        <v>0.63125000000000009</v>
      </c>
      <c r="D8539">
        <v>371</v>
      </c>
      <c r="E8539">
        <v>43</v>
      </c>
      <c r="F8539" s="1" t="s">
        <v>37</v>
      </c>
      <c r="G8539" s="1" t="s">
        <v>38</v>
      </c>
      <c r="H8539">
        <v>53.726700000000001</v>
      </c>
      <c r="I8539">
        <v>-127.6476</v>
      </c>
      <c r="J8539">
        <v>92</v>
      </c>
      <c r="K8539" t="b">
        <v>0</v>
      </c>
      <c r="L8539">
        <v>948</v>
      </c>
      <c r="M8539" s="1" t="s">
        <v>39</v>
      </c>
      <c r="N8539" s="1" t="s">
        <v>40</v>
      </c>
      <c r="O8539">
        <v>5</v>
      </c>
      <c r="P8539" t="b">
        <v>1</v>
      </c>
      <c r="Q8539" t="b">
        <v>1</v>
      </c>
      <c r="R8539" s="1" t="s">
        <v>41</v>
      </c>
      <c r="S8539" s="1" t="s">
        <v>49</v>
      </c>
      <c r="T8539">
        <v>3</v>
      </c>
      <c r="U8539" s="1" t="s">
        <v>42</v>
      </c>
      <c r="V8539" s="1" t="s">
        <v>59</v>
      </c>
      <c r="W8539" s="1" t="str">
        <f>IF(OR(MasterData[[#This Row],[Event]]="Christmas Market", MasterData[[#This Row],[Event]]="Christmas"), "Christmas Sale", "Non-Christmas Sale")</f>
        <v>Non-Christmas Sale</v>
      </c>
      <c r="X8539" t="b">
        <v>0</v>
      </c>
      <c r="Y8539">
        <v>2</v>
      </c>
      <c r="Z8539">
        <v>53.99</v>
      </c>
      <c r="AA8539">
        <v>269.97000000000003</v>
      </c>
      <c r="AB8539">
        <v>27</v>
      </c>
      <c r="AC8539" t="str">
        <f>IF(MasterData[[#This Row],[Discount Amount]]&gt;0, "Promotional sale", "Non-Promotional Sales")</f>
        <v>Promotional sale</v>
      </c>
    </row>
    <row r="8540" spans="1:29" x14ac:dyDescent="0.25">
      <c r="A8540">
        <v>8539</v>
      </c>
      <c r="B8540" s="1" t="s">
        <v>412</v>
      </c>
      <c r="C8540" s="2">
        <v>0.77247685185185189</v>
      </c>
      <c r="D8540">
        <v>278</v>
      </c>
      <c r="E8540">
        <v>67</v>
      </c>
      <c r="F8540" s="1" t="s">
        <v>37</v>
      </c>
      <c r="G8540" s="1" t="s">
        <v>66</v>
      </c>
      <c r="H8540">
        <v>45.077800000000003</v>
      </c>
      <c r="I8540">
        <v>-63.546700000000001</v>
      </c>
      <c r="J8540">
        <v>66</v>
      </c>
      <c r="K8540" t="b">
        <v>0</v>
      </c>
      <c r="L8540">
        <v>972</v>
      </c>
      <c r="M8540" s="1" t="s">
        <v>56</v>
      </c>
      <c r="N8540" s="1" t="s">
        <v>57</v>
      </c>
      <c r="O8540">
        <v>3</v>
      </c>
      <c r="P8540" t="b">
        <v>0</v>
      </c>
      <c r="Q8540" t="b">
        <v>1</v>
      </c>
      <c r="R8540" s="1" t="s">
        <v>32</v>
      </c>
      <c r="S8540" s="1" t="s">
        <v>49</v>
      </c>
      <c r="T8540">
        <v>4</v>
      </c>
      <c r="U8540" s="1" t="s">
        <v>42</v>
      </c>
      <c r="V8540" s="1" t="s">
        <v>35</v>
      </c>
      <c r="W8540" s="1" t="str">
        <f>IF(OR(MasterData[[#This Row],[Event]]="Christmas Market", MasterData[[#This Row],[Event]]="Christmas"), "Christmas Sale", "Non-Christmas Sale")</f>
        <v>Non-Christmas Sale</v>
      </c>
      <c r="X8540" t="b">
        <v>1</v>
      </c>
      <c r="Y8540">
        <v>1</v>
      </c>
      <c r="Z8540">
        <v>46.84</v>
      </c>
      <c r="AA8540">
        <v>140.51</v>
      </c>
      <c r="AB8540">
        <v>0</v>
      </c>
      <c r="AC8540" t="str">
        <f>IF(MasterData[[#This Row],[Discount Amount]]&gt;0, "Promotional sale", "Non-Promotional Sales")</f>
        <v>Non-Promotional Sales</v>
      </c>
    </row>
    <row r="8541" spans="1:29" x14ac:dyDescent="0.25">
      <c r="A8541">
        <v>8540</v>
      </c>
      <c r="B8541" s="1" t="s">
        <v>156</v>
      </c>
      <c r="C8541" s="2">
        <v>0.79925925925925934</v>
      </c>
      <c r="D8541">
        <v>316</v>
      </c>
      <c r="E8541">
        <v>38</v>
      </c>
      <c r="F8541" s="1" t="s">
        <v>61</v>
      </c>
      <c r="G8541" s="1" t="s">
        <v>77</v>
      </c>
      <c r="H8541">
        <v>64.282300000000006</v>
      </c>
      <c r="I8541">
        <v>-135</v>
      </c>
      <c r="J8541">
        <v>7</v>
      </c>
      <c r="K8541" t="b">
        <v>0</v>
      </c>
      <c r="L8541">
        <v>110</v>
      </c>
      <c r="M8541" s="1" t="s">
        <v>56</v>
      </c>
      <c r="N8541" s="1" t="s">
        <v>57</v>
      </c>
      <c r="O8541">
        <v>3</v>
      </c>
      <c r="P8541" t="b">
        <v>0</v>
      </c>
      <c r="Q8541" t="b">
        <v>1</v>
      </c>
      <c r="R8541" s="1" t="s">
        <v>41</v>
      </c>
      <c r="S8541" s="1" t="s">
        <v>53</v>
      </c>
      <c r="T8541">
        <v>4</v>
      </c>
      <c r="U8541" s="1" t="s">
        <v>45</v>
      </c>
      <c r="V8541" s="1" t="s">
        <v>59</v>
      </c>
      <c r="W8541" s="1" t="str">
        <f>IF(OR(MasterData[[#This Row],[Event]]="Christmas Market", MasterData[[#This Row],[Event]]="Christmas"), "Christmas Sale", "Non-Christmas Sale")</f>
        <v>Non-Christmas Sale</v>
      </c>
      <c r="X8541" t="b">
        <v>1</v>
      </c>
      <c r="Y8541">
        <v>2</v>
      </c>
      <c r="Z8541">
        <v>82.55</v>
      </c>
      <c r="AA8541">
        <v>247.66</v>
      </c>
      <c r="AB8541">
        <v>24.77</v>
      </c>
      <c r="AC8541" t="str">
        <f>IF(MasterData[[#This Row],[Discount Amount]]&gt;0, "Promotional sale", "Non-Promotional Sales")</f>
        <v>Promotional sale</v>
      </c>
    </row>
    <row r="8542" spans="1:29" x14ac:dyDescent="0.25">
      <c r="A8542">
        <v>8541</v>
      </c>
      <c r="B8542" s="1" t="s">
        <v>131</v>
      </c>
      <c r="C8542" s="2">
        <v>0.66109953703703694</v>
      </c>
      <c r="D8542">
        <v>350</v>
      </c>
      <c r="E8542">
        <v>25</v>
      </c>
      <c r="F8542" s="1" t="s">
        <v>61</v>
      </c>
      <c r="G8542" s="1" t="s">
        <v>51</v>
      </c>
      <c r="H8542">
        <v>53.760899999999999</v>
      </c>
      <c r="I8542">
        <v>-98.813900000000004</v>
      </c>
      <c r="J8542">
        <v>8</v>
      </c>
      <c r="K8542" t="b">
        <v>0</v>
      </c>
      <c r="L8542">
        <v>769</v>
      </c>
      <c r="M8542" s="1" t="s">
        <v>30</v>
      </c>
      <c r="N8542" s="1" t="s">
        <v>31</v>
      </c>
      <c r="O8542">
        <v>4</v>
      </c>
      <c r="P8542" t="b">
        <v>1</v>
      </c>
      <c r="Q8542" t="b">
        <v>1</v>
      </c>
      <c r="R8542" s="1" t="s">
        <v>32</v>
      </c>
      <c r="S8542" s="1" t="s">
        <v>33</v>
      </c>
      <c r="T8542">
        <v>1</v>
      </c>
      <c r="U8542" s="1" t="s">
        <v>45</v>
      </c>
      <c r="V8542" s="1" t="s">
        <v>46</v>
      </c>
      <c r="W8542" s="1" t="str">
        <f>IF(OR(MasterData[[#This Row],[Event]]="Christmas Market", MasterData[[#This Row],[Event]]="Christmas"), "Christmas Sale", "Non-Christmas Sale")</f>
        <v>Christmas Sale</v>
      </c>
      <c r="X8542" t="b">
        <v>1</v>
      </c>
      <c r="Y8542">
        <v>2</v>
      </c>
      <c r="Z8542">
        <v>50.15</v>
      </c>
      <c r="AA8542">
        <v>200.59</v>
      </c>
      <c r="AB8542">
        <v>0</v>
      </c>
      <c r="AC8542" t="str">
        <f>IF(MasterData[[#This Row],[Discount Amount]]&gt;0, "Promotional sale", "Non-Promotional Sales")</f>
        <v>Non-Promotional Sales</v>
      </c>
    </row>
    <row r="8543" spans="1:29" x14ac:dyDescent="0.25">
      <c r="A8543">
        <v>8542</v>
      </c>
      <c r="B8543" s="1" t="s">
        <v>398</v>
      </c>
      <c r="C8543" s="2">
        <v>0.35594907407407406</v>
      </c>
      <c r="D8543">
        <v>359</v>
      </c>
      <c r="E8543">
        <v>44</v>
      </c>
      <c r="F8543" s="1" t="s">
        <v>61</v>
      </c>
      <c r="G8543" s="1" t="s">
        <v>62</v>
      </c>
      <c r="H8543">
        <v>46.565300000000001</v>
      </c>
      <c r="I8543">
        <v>-66.4619</v>
      </c>
      <c r="J8543">
        <v>25</v>
      </c>
      <c r="K8543" t="b">
        <v>1</v>
      </c>
      <c r="L8543">
        <v>7</v>
      </c>
      <c r="M8543" s="1" t="s">
        <v>30</v>
      </c>
      <c r="N8543" s="1" t="s">
        <v>31</v>
      </c>
      <c r="O8543">
        <v>1</v>
      </c>
      <c r="P8543" t="b">
        <v>0</v>
      </c>
      <c r="Q8543" t="b">
        <v>1</v>
      </c>
      <c r="R8543" s="1" t="s">
        <v>32</v>
      </c>
      <c r="S8543" s="1" t="s">
        <v>53</v>
      </c>
      <c r="T8543">
        <v>5</v>
      </c>
      <c r="U8543" s="1" t="s">
        <v>42</v>
      </c>
      <c r="V8543" s="1" t="s">
        <v>59</v>
      </c>
      <c r="W8543" s="1" t="str">
        <f>IF(OR(MasterData[[#This Row],[Event]]="Christmas Market", MasterData[[#This Row],[Event]]="Christmas"), "Christmas Sale", "Non-Christmas Sale")</f>
        <v>Non-Christmas Sale</v>
      </c>
      <c r="X8543" t="b">
        <v>1</v>
      </c>
      <c r="Y8543">
        <v>5</v>
      </c>
      <c r="Z8543">
        <v>56.22</v>
      </c>
      <c r="AA8543">
        <v>56.22</v>
      </c>
      <c r="AB8543">
        <v>5.62</v>
      </c>
      <c r="AC8543" t="str">
        <f>IF(MasterData[[#This Row],[Discount Amount]]&gt;0, "Promotional sale", "Non-Promotional Sales")</f>
        <v>Promotional sale</v>
      </c>
    </row>
    <row r="8544" spans="1:29" x14ac:dyDescent="0.25">
      <c r="A8544">
        <v>8543</v>
      </c>
      <c r="B8544" s="1" t="s">
        <v>197</v>
      </c>
      <c r="C8544" s="2">
        <v>0.88685185185185178</v>
      </c>
      <c r="D8544">
        <v>473</v>
      </c>
      <c r="E8544">
        <v>25</v>
      </c>
      <c r="F8544" s="1" t="s">
        <v>37</v>
      </c>
      <c r="G8544" s="1" t="s">
        <v>51</v>
      </c>
      <c r="H8544">
        <v>53.760899999999999</v>
      </c>
      <c r="I8544">
        <v>-98.813900000000004</v>
      </c>
      <c r="J8544">
        <v>94</v>
      </c>
      <c r="K8544" t="b">
        <v>1</v>
      </c>
      <c r="L8544">
        <v>546</v>
      </c>
      <c r="M8544" s="1" t="s">
        <v>74</v>
      </c>
      <c r="N8544" s="1" t="s">
        <v>75</v>
      </c>
      <c r="O8544">
        <v>2</v>
      </c>
      <c r="P8544" t="b">
        <v>1</v>
      </c>
      <c r="Q8544" t="b">
        <v>0</v>
      </c>
      <c r="R8544" s="1" t="s">
        <v>32</v>
      </c>
      <c r="S8544" s="1" t="s">
        <v>33</v>
      </c>
      <c r="T8544">
        <v>2</v>
      </c>
      <c r="U8544" s="1" t="s">
        <v>34</v>
      </c>
      <c r="V8544" s="1" t="s">
        <v>59</v>
      </c>
      <c r="W8544" s="1" t="str">
        <f>IF(OR(MasterData[[#This Row],[Event]]="Christmas Market", MasterData[[#This Row],[Event]]="Christmas"), "Christmas Sale", "Non-Christmas Sale")</f>
        <v>Non-Christmas Sale</v>
      </c>
      <c r="X8544" t="b">
        <v>0</v>
      </c>
      <c r="Y8544">
        <v>4</v>
      </c>
      <c r="Z8544">
        <v>26.6</v>
      </c>
      <c r="AA8544">
        <v>53.19</v>
      </c>
      <c r="AB8544">
        <v>5.32</v>
      </c>
      <c r="AC8544" t="str">
        <f>IF(MasterData[[#This Row],[Discount Amount]]&gt;0, "Promotional sale", "Non-Promotional Sales")</f>
        <v>Promotional sale</v>
      </c>
    </row>
    <row r="8545" spans="1:29" x14ac:dyDescent="0.25">
      <c r="A8545">
        <v>8544</v>
      </c>
      <c r="B8545" s="1" t="s">
        <v>341</v>
      </c>
      <c r="C8545" s="2">
        <v>0.91545138888888888</v>
      </c>
      <c r="D8545">
        <v>339</v>
      </c>
      <c r="E8545">
        <v>38</v>
      </c>
      <c r="F8545" s="1" t="s">
        <v>28</v>
      </c>
      <c r="G8545" s="1" t="s">
        <v>62</v>
      </c>
      <c r="H8545">
        <v>46.565300000000001</v>
      </c>
      <c r="I8545">
        <v>-66.4619</v>
      </c>
      <c r="J8545">
        <v>63</v>
      </c>
      <c r="K8545" t="b">
        <v>0</v>
      </c>
      <c r="L8545">
        <v>44</v>
      </c>
      <c r="M8545" s="1" t="s">
        <v>30</v>
      </c>
      <c r="N8545" s="1" t="s">
        <v>31</v>
      </c>
      <c r="O8545">
        <v>4</v>
      </c>
      <c r="P8545" t="b">
        <v>1</v>
      </c>
      <c r="Q8545" t="b">
        <v>1</v>
      </c>
      <c r="R8545" s="1" t="s">
        <v>32</v>
      </c>
      <c r="S8545" s="1" t="s">
        <v>49</v>
      </c>
      <c r="T8545">
        <v>4</v>
      </c>
      <c r="U8545" s="1" t="s">
        <v>34</v>
      </c>
      <c r="V8545" s="1" t="s">
        <v>35</v>
      </c>
      <c r="W8545" s="1" t="str">
        <f>IF(OR(MasterData[[#This Row],[Event]]="Christmas Market", MasterData[[#This Row],[Event]]="Christmas"), "Christmas Sale", "Non-Christmas Sale")</f>
        <v>Non-Christmas Sale</v>
      </c>
      <c r="X8545" t="b">
        <v>0</v>
      </c>
      <c r="Y8545">
        <v>4</v>
      </c>
      <c r="Z8545">
        <v>60.81</v>
      </c>
      <c r="AA8545">
        <v>243.23</v>
      </c>
      <c r="AB8545">
        <v>0</v>
      </c>
      <c r="AC8545" t="str">
        <f>IF(MasterData[[#This Row],[Discount Amount]]&gt;0, "Promotional sale", "Non-Promotional Sales")</f>
        <v>Non-Promotional Sales</v>
      </c>
    </row>
    <row r="8546" spans="1:29" x14ac:dyDescent="0.25">
      <c r="A8546">
        <v>8545</v>
      </c>
      <c r="B8546" s="1" t="s">
        <v>225</v>
      </c>
      <c r="C8546" s="2">
        <v>0.17561342592592588</v>
      </c>
      <c r="D8546">
        <v>440</v>
      </c>
      <c r="E8546">
        <v>23</v>
      </c>
      <c r="F8546" s="1" t="s">
        <v>61</v>
      </c>
      <c r="G8546" s="1" t="s">
        <v>81</v>
      </c>
      <c r="H8546">
        <v>64.248000000000005</v>
      </c>
      <c r="I8546">
        <v>-84.889600000000002</v>
      </c>
      <c r="J8546">
        <v>13</v>
      </c>
      <c r="K8546" t="b">
        <v>1</v>
      </c>
      <c r="L8546">
        <v>440</v>
      </c>
      <c r="M8546" s="1" t="s">
        <v>63</v>
      </c>
      <c r="N8546" s="1" t="s">
        <v>64</v>
      </c>
      <c r="O8546">
        <v>4</v>
      </c>
      <c r="P8546" t="b">
        <v>0</v>
      </c>
      <c r="Q8546" t="b">
        <v>1</v>
      </c>
      <c r="R8546" s="1" t="s">
        <v>41</v>
      </c>
      <c r="S8546" s="1" t="s">
        <v>33</v>
      </c>
      <c r="T8546">
        <v>5</v>
      </c>
      <c r="U8546" s="1" t="s">
        <v>45</v>
      </c>
      <c r="V8546" s="1" t="s">
        <v>46</v>
      </c>
      <c r="W8546" s="1" t="str">
        <f>IF(OR(MasterData[[#This Row],[Event]]="Christmas Market", MasterData[[#This Row],[Event]]="Christmas"), "Christmas Sale", "Non-Christmas Sale")</f>
        <v>Christmas Sale</v>
      </c>
      <c r="X8546" t="b">
        <v>0</v>
      </c>
      <c r="Y8546">
        <v>4</v>
      </c>
      <c r="Z8546">
        <v>23.9</v>
      </c>
      <c r="AA8546">
        <v>95.58</v>
      </c>
      <c r="AB8546">
        <v>0</v>
      </c>
      <c r="AC8546" t="str">
        <f>IF(MasterData[[#This Row],[Discount Amount]]&gt;0, "Promotional sale", "Non-Promotional Sales")</f>
        <v>Non-Promotional Sales</v>
      </c>
    </row>
    <row r="8547" spans="1:29" x14ac:dyDescent="0.25">
      <c r="A8547">
        <v>8546</v>
      </c>
      <c r="B8547" s="1" t="s">
        <v>128</v>
      </c>
      <c r="C8547" s="2">
        <v>0.28501157407407418</v>
      </c>
      <c r="D8547">
        <v>398</v>
      </c>
      <c r="E8547">
        <v>34</v>
      </c>
      <c r="F8547" s="1" t="s">
        <v>37</v>
      </c>
      <c r="G8547" s="1" t="s">
        <v>77</v>
      </c>
      <c r="H8547">
        <v>64.282300000000006</v>
      </c>
      <c r="I8547">
        <v>-135</v>
      </c>
      <c r="J8547">
        <v>86</v>
      </c>
      <c r="K8547" t="b">
        <v>0</v>
      </c>
      <c r="L8547">
        <v>184</v>
      </c>
      <c r="M8547" s="1" t="s">
        <v>39</v>
      </c>
      <c r="N8547" s="1" t="s">
        <v>40</v>
      </c>
      <c r="O8547">
        <v>2</v>
      </c>
      <c r="P8547" t="b">
        <v>0</v>
      </c>
      <c r="Q8547" t="b">
        <v>0</v>
      </c>
      <c r="R8547" s="1" t="s">
        <v>41</v>
      </c>
      <c r="S8547" s="1" t="s">
        <v>58</v>
      </c>
      <c r="T8547">
        <v>3</v>
      </c>
      <c r="U8547" s="1" t="s">
        <v>42</v>
      </c>
      <c r="V8547" s="1" t="s">
        <v>35</v>
      </c>
      <c r="W8547" s="1" t="str">
        <f>IF(OR(MasterData[[#This Row],[Event]]="Christmas Market", MasterData[[#This Row],[Event]]="Christmas"), "Christmas Sale", "Non-Christmas Sale")</f>
        <v>Non-Christmas Sale</v>
      </c>
      <c r="X8547" t="b">
        <v>1</v>
      </c>
      <c r="Y8547">
        <v>2</v>
      </c>
      <c r="Z8547">
        <v>35.97</v>
      </c>
      <c r="AA8547">
        <v>71.94</v>
      </c>
      <c r="AB8547">
        <v>0</v>
      </c>
      <c r="AC8547" t="str">
        <f>IF(MasterData[[#This Row],[Discount Amount]]&gt;0, "Promotional sale", "Non-Promotional Sales")</f>
        <v>Non-Promotional Sales</v>
      </c>
    </row>
    <row r="8548" spans="1:29" x14ac:dyDescent="0.25">
      <c r="A8548">
        <v>8547</v>
      </c>
      <c r="B8548" s="1" t="s">
        <v>223</v>
      </c>
      <c r="C8548" s="2">
        <v>0.9890162037037038</v>
      </c>
      <c r="D8548">
        <v>461</v>
      </c>
      <c r="E8548">
        <v>51</v>
      </c>
      <c r="F8548" s="1" t="s">
        <v>61</v>
      </c>
      <c r="G8548" s="1" t="s">
        <v>29</v>
      </c>
      <c r="H8548">
        <v>51.253799999999998</v>
      </c>
      <c r="I8548">
        <v>-85.3232</v>
      </c>
      <c r="J8548">
        <v>35</v>
      </c>
      <c r="K8548" t="b">
        <v>0</v>
      </c>
      <c r="L8548">
        <v>801</v>
      </c>
      <c r="M8548" s="1" t="s">
        <v>74</v>
      </c>
      <c r="N8548" s="1" t="s">
        <v>75</v>
      </c>
      <c r="O8548">
        <v>2</v>
      </c>
      <c r="P8548" t="b">
        <v>0</v>
      </c>
      <c r="Q8548" t="b">
        <v>0</v>
      </c>
      <c r="R8548" s="1" t="s">
        <v>41</v>
      </c>
      <c r="S8548" s="1" t="s">
        <v>33</v>
      </c>
      <c r="T8548">
        <v>1</v>
      </c>
      <c r="U8548" s="1" t="s">
        <v>45</v>
      </c>
      <c r="V8548" s="1" t="s">
        <v>35</v>
      </c>
      <c r="W8548" s="1" t="str">
        <f>IF(OR(MasterData[[#This Row],[Event]]="Christmas Market", MasterData[[#This Row],[Event]]="Christmas"), "Christmas Sale", "Non-Christmas Sale")</f>
        <v>Non-Christmas Sale</v>
      </c>
      <c r="X8548" t="b">
        <v>0</v>
      </c>
      <c r="Y8548">
        <v>3</v>
      </c>
      <c r="Z8548">
        <v>34.21</v>
      </c>
      <c r="AA8548">
        <v>68.42</v>
      </c>
      <c r="AB8548">
        <v>0</v>
      </c>
      <c r="AC8548" t="str">
        <f>IF(MasterData[[#This Row],[Discount Amount]]&gt;0, "Promotional sale", "Non-Promotional Sales")</f>
        <v>Non-Promotional Sales</v>
      </c>
    </row>
    <row r="8549" spans="1:29" x14ac:dyDescent="0.25">
      <c r="A8549">
        <v>8548</v>
      </c>
      <c r="B8549" s="1" t="s">
        <v>183</v>
      </c>
      <c r="C8549" s="2">
        <v>0.93556712962962973</v>
      </c>
      <c r="D8549">
        <v>361</v>
      </c>
      <c r="E8549">
        <v>53</v>
      </c>
      <c r="F8549" s="1" t="s">
        <v>61</v>
      </c>
      <c r="G8549" s="1" t="s">
        <v>68</v>
      </c>
      <c r="H8549">
        <v>46.318800000000003</v>
      </c>
      <c r="I8549">
        <v>-63.146099999999997</v>
      </c>
      <c r="J8549">
        <v>34</v>
      </c>
      <c r="K8549" t="b">
        <v>1</v>
      </c>
      <c r="L8549">
        <v>789</v>
      </c>
      <c r="M8549" s="1" t="s">
        <v>30</v>
      </c>
      <c r="N8549" s="1" t="s">
        <v>31</v>
      </c>
      <c r="O8549">
        <v>2</v>
      </c>
      <c r="P8549" t="b">
        <v>1</v>
      </c>
      <c r="Q8549" t="b">
        <v>1</v>
      </c>
      <c r="R8549" s="1" t="s">
        <v>52</v>
      </c>
      <c r="S8549" s="1" t="s">
        <v>33</v>
      </c>
      <c r="T8549">
        <v>1</v>
      </c>
      <c r="U8549" s="1" t="s">
        <v>45</v>
      </c>
      <c r="V8549" s="1" t="s">
        <v>46</v>
      </c>
      <c r="W8549" s="1" t="str">
        <f>IF(OR(MasterData[[#This Row],[Event]]="Christmas Market", MasterData[[#This Row],[Event]]="Christmas"), "Christmas Sale", "Non-Christmas Sale")</f>
        <v>Christmas Sale</v>
      </c>
      <c r="X8549" t="b">
        <v>0</v>
      </c>
      <c r="Y8549">
        <v>2</v>
      </c>
      <c r="Z8549">
        <v>55.82</v>
      </c>
      <c r="AA8549">
        <v>111.64</v>
      </c>
      <c r="AB8549">
        <v>0</v>
      </c>
      <c r="AC8549" t="str">
        <f>IF(MasterData[[#This Row],[Discount Amount]]&gt;0, "Promotional sale", "Non-Promotional Sales")</f>
        <v>Non-Promotional Sales</v>
      </c>
    </row>
    <row r="8550" spans="1:29" x14ac:dyDescent="0.25">
      <c r="A8550">
        <v>8549</v>
      </c>
      <c r="B8550" s="1" t="s">
        <v>168</v>
      </c>
      <c r="C8550" s="2">
        <v>0.89975694444444443</v>
      </c>
      <c r="D8550">
        <v>86</v>
      </c>
      <c r="E8550">
        <v>60</v>
      </c>
      <c r="F8550" s="1" t="s">
        <v>28</v>
      </c>
      <c r="G8550" s="1" t="s">
        <v>66</v>
      </c>
      <c r="H8550">
        <v>45.077800000000003</v>
      </c>
      <c r="I8550">
        <v>-63.546700000000001</v>
      </c>
      <c r="J8550">
        <v>92</v>
      </c>
      <c r="K8550" t="b">
        <v>1</v>
      </c>
      <c r="L8550">
        <v>598</v>
      </c>
      <c r="M8550" s="1" t="s">
        <v>39</v>
      </c>
      <c r="N8550" s="1" t="s">
        <v>40</v>
      </c>
      <c r="O8550">
        <v>3</v>
      </c>
      <c r="P8550" t="b">
        <v>0</v>
      </c>
      <c r="Q8550" t="b">
        <v>0</v>
      </c>
      <c r="R8550" s="1" t="s">
        <v>41</v>
      </c>
      <c r="S8550" s="1" t="s">
        <v>58</v>
      </c>
      <c r="T8550">
        <v>2</v>
      </c>
      <c r="U8550" s="1" t="s">
        <v>45</v>
      </c>
      <c r="V8550" s="1" t="s">
        <v>46</v>
      </c>
      <c r="W8550" s="1" t="str">
        <f>IF(OR(MasterData[[#This Row],[Event]]="Christmas Market", MasterData[[#This Row],[Event]]="Christmas"), "Christmas Sale", "Non-Christmas Sale")</f>
        <v>Christmas Sale</v>
      </c>
      <c r="X8550" t="b">
        <v>0</v>
      </c>
      <c r="Y8550">
        <v>2</v>
      </c>
      <c r="Z8550">
        <v>61.68</v>
      </c>
      <c r="AA8550">
        <v>185.04</v>
      </c>
      <c r="AB8550">
        <v>0</v>
      </c>
      <c r="AC8550" t="str">
        <f>IF(MasterData[[#This Row],[Discount Amount]]&gt;0, "Promotional sale", "Non-Promotional Sales")</f>
        <v>Non-Promotional Sales</v>
      </c>
    </row>
    <row r="8551" spans="1:29" x14ac:dyDescent="0.25">
      <c r="A8551">
        <v>8550</v>
      </c>
      <c r="B8551" s="1" t="s">
        <v>359</v>
      </c>
      <c r="C8551" s="2">
        <v>0.85000000000000009</v>
      </c>
      <c r="D8551">
        <v>327</v>
      </c>
      <c r="E8551">
        <v>25</v>
      </c>
      <c r="F8551" s="1" t="s">
        <v>28</v>
      </c>
      <c r="G8551" s="1" t="s">
        <v>48</v>
      </c>
      <c r="H8551">
        <v>53.933300000000003</v>
      </c>
      <c r="I8551">
        <v>-116.5765</v>
      </c>
      <c r="J8551">
        <v>77</v>
      </c>
      <c r="K8551" t="b">
        <v>1</v>
      </c>
      <c r="L8551">
        <v>277</v>
      </c>
      <c r="M8551" s="1" t="s">
        <v>63</v>
      </c>
      <c r="N8551" s="1" t="s">
        <v>64</v>
      </c>
      <c r="O8551">
        <v>3</v>
      </c>
      <c r="P8551" t="b">
        <v>0</v>
      </c>
      <c r="Q8551" t="b">
        <v>0</v>
      </c>
      <c r="R8551" s="1" t="s">
        <v>32</v>
      </c>
      <c r="S8551" s="1" t="s">
        <v>53</v>
      </c>
      <c r="T8551">
        <v>2</v>
      </c>
      <c r="U8551" s="1" t="s">
        <v>45</v>
      </c>
      <c r="V8551" s="1" t="s">
        <v>59</v>
      </c>
      <c r="W8551" s="1" t="str">
        <f>IF(OR(MasterData[[#This Row],[Event]]="Christmas Market", MasterData[[#This Row],[Event]]="Christmas"), "Christmas Sale", "Non-Christmas Sale")</f>
        <v>Non-Christmas Sale</v>
      </c>
      <c r="X8551" t="b">
        <v>1</v>
      </c>
      <c r="Y8551">
        <v>1</v>
      </c>
      <c r="Z8551">
        <v>77.58</v>
      </c>
      <c r="AA8551">
        <v>232.73</v>
      </c>
      <c r="AB8551">
        <v>23.27</v>
      </c>
      <c r="AC8551" t="str">
        <f>IF(MasterData[[#This Row],[Discount Amount]]&gt;0, "Promotional sale", "Non-Promotional Sales")</f>
        <v>Promotional sale</v>
      </c>
    </row>
    <row r="8552" spans="1:29" x14ac:dyDescent="0.25">
      <c r="A8552">
        <v>8551</v>
      </c>
      <c r="B8552" s="1" t="s">
        <v>105</v>
      </c>
      <c r="C8552" s="2">
        <v>0.9479861111111112</v>
      </c>
      <c r="D8552">
        <v>4</v>
      </c>
      <c r="E8552">
        <v>59</v>
      </c>
      <c r="F8552" s="1" t="s">
        <v>37</v>
      </c>
      <c r="G8552" s="1" t="s">
        <v>77</v>
      </c>
      <c r="H8552">
        <v>64.282300000000006</v>
      </c>
      <c r="I8552">
        <v>-135</v>
      </c>
      <c r="J8552">
        <v>33</v>
      </c>
      <c r="K8552" t="b">
        <v>1</v>
      </c>
      <c r="L8552">
        <v>162</v>
      </c>
      <c r="M8552" s="1" t="s">
        <v>30</v>
      </c>
      <c r="N8552" s="1" t="s">
        <v>31</v>
      </c>
      <c r="O8552">
        <v>1</v>
      </c>
      <c r="P8552" t="b">
        <v>1</v>
      </c>
      <c r="Q8552" t="b">
        <v>1</v>
      </c>
      <c r="R8552" s="1" t="s">
        <v>41</v>
      </c>
      <c r="S8552" s="1" t="s">
        <v>49</v>
      </c>
      <c r="T8552">
        <v>4</v>
      </c>
      <c r="U8552" s="1" t="s">
        <v>42</v>
      </c>
      <c r="V8552" s="1" t="s">
        <v>35</v>
      </c>
      <c r="W8552" s="1" t="str">
        <f>IF(OR(MasterData[[#This Row],[Event]]="Christmas Market", MasterData[[#This Row],[Event]]="Christmas"), "Christmas Sale", "Non-Christmas Sale")</f>
        <v>Non-Christmas Sale</v>
      </c>
      <c r="X8552" t="b">
        <v>1</v>
      </c>
      <c r="Y8552">
        <v>3</v>
      </c>
      <c r="Z8552">
        <v>72.52</v>
      </c>
      <c r="AA8552">
        <v>72.52</v>
      </c>
      <c r="AB8552">
        <v>0</v>
      </c>
      <c r="AC8552" t="str">
        <f>IF(MasterData[[#This Row],[Discount Amount]]&gt;0, "Promotional sale", "Non-Promotional Sales")</f>
        <v>Non-Promotional Sales</v>
      </c>
    </row>
    <row r="8553" spans="1:29" x14ac:dyDescent="0.25">
      <c r="A8553">
        <v>8552</v>
      </c>
      <c r="B8553" s="1" t="s">
        <v>238</v>
      </c>
      <c r="C8553" s="2">
        <v>0.42258101851851859</v>
      </c>
      <c r="D8553">
        <v>497</v>
      </c>
      <c r="E8553">
        <v>53</v>
      </c>
      <c r="F8553" s="1" t="s">
        <v>61</v>
      </c>
      <c r="G8553" s="1" t="s">
        <v>29</v>
      </c>
      <c r="H8553">
        <v>51.253799999999998</v>
      </c>
      <c r="I8553">
        <v>-85.3232</v>
      </c>
      <c r="J8553">
        <v>37</v>
      </c>
      <c r="K8553" t="b">
        <v>1</v>
      </c>
      <c r="L8553">
        <v>662</v>
      </c>
      <c r="M8553" s="1" t="s">
        <v>30</v>
      </c>
      <c r="N8553" s="1" t="s">
        <v>31</v>
      </c>
      <c r="O8553">
        <v>2</v>
      </c>
      <c r="P8553" t="b">
        <v>0</v>
      </c>
      <c r="Q8553" t="b">
        <v>1</v>
      </c>
      <c r="R8553" s="1" t="s">
        <v>32</v>
      </c>
      <c r="S8553" s="1" t="s">
        <v>53</v>
      </c>
      <c r="T8553">
        <v>5</v>
      </c>
      <c r="U8553" s="1" t="s">
        <v>42</v>
      </c>
      <c r="V8553" s="1" t="s">
        <v>59</v>
      </c>
      <c r="W8553" s="1" t="str">
        <f>IF(OR(MasterData[[#This Row],[Event]]="Christmas Market", MasterData[[#This Row],[Event]]="Christmas"), "Christmas Sale", "Non-Christmas Sale")</f>
        <v>Non-Christmas Sale</v>
      </c>
      <c r="X8553" t="b">
        <v>1</v>
      </c>
      <c r="Y8553">
        <v>2</v>
      </c>
      <c r="Z8553">
        <v>41.68</v>
      </c>
      <c r="AA8553">
        <v>83.35</v>
      </c>
      <c r="AB8553">
        <v>8.34</v>
      </c>
      <c r="AC8553" t="str">
        <f>IF(MasterData[[#This Row],[Discount Amount]]&gt;0, "Promotional sale", "Non-Promotional Sales")</f>
        <v>Promotional sale</v>
      </c>
    </row>
    <row r="8554" spans="1:29" x14ac:dyDescent="0.25">
      <c r="A8554">
        <v>8553</v>
      </c>
      <c r="B8554" s="1" t="s">
        <v>344</v>
      </c>
      <c r="C8554" s="2">
        <v>0.73244212962962973</v>
      </c>
      <c r="D8554">
        <v>267</v>
      </c>
      <c r="E8554">
        <v>52</v>
      </c>
      <c r="F8554" s="1" t="s">
        <v>37</v>
      </c>
      <c r="G8554" s="1" t="s">
        <v>68</v>
      </c>
      <c r="H8554">
        <v>46.318800000000003</v>
      </c>
      <c r="I8554">
        <v>-63.146099999999997</v>
      </c>
      <c r="J8554">
        <v>87</v>
      </c>
      <c r="K8554" t="b">
        <v>0</v>
      </c>
      <c r="L8554">
        <v>439</v>
      </c>
      <c r="M8554" s="1" t="s">
        <v>56</v>
      </c>
      <c r="N8554" s="1" t="s">
        <v>57</v>
      </c>
      <c r="O8554">
        <v>2</v>
      </c>
      <c r="P8554" t="b">
        <v>0</v>
      </c>
      <c r="Q8554" t="b">
        <v>0</v>
      </c>
      <c r="R8554" s="1" t="s">
        <v>41</v>
      </c>
      <c r="S8554" s="1" t="s">
        <v>53</v>
      </c>
      <c r="T8554">
        <v>5</v>
      </c>
      <c r="U8554" s="1" t="s">
        <v>34</v>
      </c>
      <c r="V8554" s="1" t="s">
        <v>59</v>
      </c>
      <c r="W8554" s="1" t="str">
        <f>IF(OR(MasterData[[#This Row],[Event]]="Christmas Market", MasterData[[#This Row],[Event]]="Christmas"), "Christmas Sale", "Non-Christmas Sale")</f>
        <v>Non-Christmas Sale</v>
      </c>
      <c r="X8554" t="b">
        <v>0</v>
      </c>
      <c r="Y8554">
        <v>4</v>
      </c>
      <c r="Z8554">
        <v>67.819999999999993</v>
      </c>
      <c r="AA8554">
        <v>135.63</v>
      </c>
      <c r="AB8554">
        <v>13.56</v>
      </c>
      <c r="AC8554" t="str">
        <f>IF(MasterData[[#This Row],[Discount Amount]]&gt;0, "Promotional sale", "Non-Promotional Sales")</f>
        <v>Promotional sale</v>
      </c>
    </row>
    <row r="8555" spans="1:29" x14ac:dyDescent="0.25">
      <c r="A8555">
        <v>8554</v>
      </c>
      <c r="B8555" s="1" t="s">
        <v>285</v>
      </c>
      <c r="C8555" s="2">
        <v>0.61331018518518521</v>
      </c>
      <c r="D8555">
        <v>73</v>
      </c>
      <c r="E8555">
        <v>67</v>
      </c>
      <c r="F8555" s="1" t="s">
        <v>28</v>
      </c>
      <c r="G8555" s="1" t="s">
        <v>44</v>
      </c>
      <c r="H8555">
        <v>46.813099999999999</v>
      </c>
      <c r="I8555">
        <v>-71.207499999999996</v>
      </c>
      <c r="J8555">
        <v>95</v>
      </c>
      <c r="K8555" t="b">
        <v>1</v>
      </c>
      <c r="L8555">
        <v>438</v>
      </c>
      <c r="M8555" s="1" t="s">
        <v>56</v>
      </c>
      <c r="N8555" s="1" t="s">
        <v>57</v>
      </c>
      <c r="O8555">
        <v>3</v>
      </c>
      <c r="P8555" t="b">
        <v>1</v>
      </c>
      <c r="Q8555" t="b">
        <v>1</v>
      </c>
      <c r="R8555" s="1" t="s">
        <v>32</v>
      </c>
      <c r="S8555" s="1" t="s">
        <v>53</v>
      </c>
      <c r="T8555">
        <v>5</v>
      </c>
      <c r="U8555" s="1" t="s">
        <v>34</v>
      </c>
      <c r="V8555" s="1" t="s">
        <v>59</v>
      </c>
      <c r="W8555" s="1" t="str">
        <f>IF(OR(MasterData[[#This Row],[Event]]="Christmas Market", MasterData[[#This Row],[Event]]="Christmas"), "Christmas Sale", "Non-Christmas Sale")</f>
        <v>Non-Christmas Sale</v>
      </c>
      <c r="X8555" t="b">
        <v>0</v>
      </c>
      <c r="Y8555">
        <v>2</v>
      </c>
      <c r="Z8555">
        <v>29.64</v>
      </c>
      <c r="AA8555">
        <v>88.91</v>
      </c>
      <c r="AB8555">
        <v>8.89</v>
      </c>
      <c r="AC8555" t="str">
        <f>IF(MasterData[[#This Row],[Discount Amount]]&gt;0, "Promotional sale", "Non-Promotional Sales")</f>
        <v>Promotional sale</v>
      </c>
    </row>
    <row r="8556" spans="1:29" x14ac:dyDescent="0.25">
      <c r="A8556">
        <v>8555</v>
      </c>
      <c r="B8556" s="1" t="s">
        <v>324</v>
      </c>
      <c r="C8556" s="2">
        <v>0.91215277777777781</v>
      </c>
      <c r="D8556">
        <v>113</v>
      </c>
      <c r="E8556">
        <v>46</v>
      </c>
      <c r="F8556" s="1" t="s">
        <v>37</v>
      </c>
      <c r="G8556" s="1" t="s">
        <v>38</v>
      </c>
      <c r="H8556">
        <v>53.726700000000001</v>
      </c>
      <c r="I8556">
        <v>-127.6476</v>
      </c>
      <c r="J8556">
        <v>46</v>
      </c>
      <c r="K8556" t="b">
        <v>0</v>
      </c>
      <c r="L8556">
        <v>795</v>
      </c>
      <c r="M8556" s="1" t="s">
        <v>39</v>
      </c>
      <c r="N8556" s="1" t="s">
        <v>40</v>
      </c>
      <c r="O8556">
        <v>3</v>
      </c>
      <c r="P8556" t="b">
        <v>0</v>
      </c>
      <c r="Q8556" t="b">
        <v>1</v>
      </c>
      <c r="R8556" s="1" t="s">
        <v>32</v>
      </c>
      <c r="S8556" s="1" t="s">
        <v>33</v>
      </c>
      <c r="T8556">
        <v>1</v>
      </c>
      <c r="U8556" s="1" t="s">
        <v>45</v>
      </c>
      <c r="V8556" s="1" t="s">
        <v>46</v>
      </c>
      <c r="W8556" s="1" t="str">
        <f>IF(OR(MasterData[[#This Row],[Event]]="Christmas Market", MasterData[[#This Row],[Event]]="Christmas"), "Christmas Sale", "Non-Christmas Sale")</f>
        <v>Christmas Sale</v>
      </c>
      <c r="X8556" t="b">
        <v>0</v>
      </c>
      <c r="Y8556">
        <v>4</v>
      </c>
      <c r="Z8556">
        <v>86.43</v>
      </c>
      <c r="AA8556">
        <v>259.3</v>
      </c>
      <c r="AB8556">
        <v>0</v>
      </c>
      <c r="AC8556" t="str">
        <f>IF(MasterData[[#This Row],[Discount Amount]]&gt;0, "Promotional sale", "Non-Promotional Sales")</f>
        <v>Non-Promotional Sales</v>
      </c>
    </row>
    <row r="8557" spans="1:29" x14ac:dyDescent="0.25">
      <c r="A8557">
        <v>8556</v>
      </c>
      <c r="B8557" s="1" t="s">
        <v>397</v>
      </c>
      <c r="C8557" s="2">
        <v>0.60333333333333328</v>
      </c>
      <c r="D8557">
        <v>117</v>
      </c>
      <c r="E8557">
        <v>35</v>
      </c>
      <c r="F8557" s="1" t="s">
        <v>37</v>
      </c>
      <c r="G8557" s="1" t="s">
        <v>79</v>
      </c>
      <c r="H8557">
        <v>63.588799999999999</v>
      </c>
      <c r="I8557">
        <v>-115.5069</v>
      </c>
      <c r="J8557">
        <v>40</v>
      </c>
      <c r="K8557" t="b">
        <v>0</v>
      </c>
      <c r="L8557">
        <v>806</v>
      </c>
      <c r="M8557" s="1" t="s">
        <v>74</v>
      </c>
      <c r="N8557" s="1" t="s">
        <v>75</v>
      </c>
      <c r="O8557">
        <v>1</v>
      </c>
      <c r="P8557" t="b">
        <v>0</v>
      </c>
      <c r="Q8557" t="b">
        <v>1</v>
      </c>
      <c r="R8557" s="1" t="s">
        <v>41</v>
      </c>
      <c r="S8557" s="1" t="s">
        <v>49</v>
      </c>
      <c r="T8557">
        <v>5</v>
      </c>
      <c r="U8557" s="1" t="s">
        <v>34</v>
      </c>
      <c r="V8557" s="1" t="s">
        <v>59</v>
      </c>
      <c r="W8557" s="1" t="str">
        <f>IF(OR(MasterData[[#This Row],[Event]]="Christmas Market", MasterData[[#This Row],[Event]]="Christmas"), "Christmas Sale", "Non-Christmas Sale")</f>
        <v>Non-Christmas Sale</v>
      </c>
      <c r="X8557" t="b">
        <v>0</v>
      </c>
      <c r="Y8557">
        <v>5</v>
      </c>
      <c r="Z8557">
        <v>43.8</v>
      </c>
      <c r="AA8557">
        <v>43.8</v>
      </c>
      <c r="AB8557">
        <v>4.38</v>
      </c>
      <c r="AC8557" t="str">
        <f>IF(MasterData[[#This Row],[Discount Amount]]&gt;0, "Promotional sale", "Non-Promotional Sales")</f>
        <v>Promotional sale</v>
      </c>
    </row>
    <row r="8558" spans="1:29" x14ac:dyDescent="0.25">
      <c r="A8558">
        <v>8557</v>
      </c>
      <c r="B8558" s="1" t="s">
        <v>82</v>
      </c>
      <c r="C8558" s="2">
        <v>0.5199421296296296</v>
      </c>
      <c r="D8558">
        <v>202</v>
      </c>
      <c r="E8558">
        <v>24</v>
      </c>
      <c r="F8558" s="1" t="s">
        <v>28</v>
      </c>
      <c r="G8558" s="1" t="s">
        <v>38</v>
      </c>
      <c r="H8558">
        <v>53.726700000000001</v>
      </c>
      <c r="I8558">
        <v>-127.6476</v>
      </c>
      <c r="J8558">
        <v>50</v>
      </c>
      <c r="K8558" t="b">
        <v>1</v>
      </c>
      <c r="L8558">
        <v>201</v>
      </c>
      <c r="M8558" s="1" t="s">
        <v>56</v>
      </c>
      <c r="N8558" s="1" t="s">
        <v>57</v>
      </c>
      <c r="O8558">
        <v>4</v>
      </c>
      <c r="P8558" t="b">
        <v>0</v>
      </c>
      <c r="Q8558" t="b">
        <v>1</v>
      </c>
      <c r="R8558" s="1" t="s">
        <v>41</v>
      </c>
      <c r="S8558" s="1" t="s">
        <v>33</v>
      </c>
      <c r="T8558">
        <v>5</v>
      </c>
      <c r="U8558" s="1" t="s">
        <v>45</v>
      </c>
      <c r="V8558" s="1" t="s">
        <v>46</v>
      </c>
      <c r="W8558" s="1" t="str">
        <f>IF(OR(MasterData[[#This Row],[Event]]="Christmas Market", MasterData[[#This Row],[Event]]="Christmas"), "Christmas Sale", "Non-Christmas Sale")</f>
        <v>Christmas Sale</v>
      </c>
      <c r="X8558" t="b">
        <v>0</v>
      </c>
      <c r="Y8558">
        <v>3</v>
      </c>
      <c r="Z8558">
        <v>34.82</v>
      </c>
      <c r="AA8558">
        <v>139.28</v>
      </c>
      <c r="AB8558">
        <v>0</v>
      </c>
      <c r="AC8558" t="str">
        <f>IF(MasterData[[#This Row],[Discount Amount]]&gt;0, "Promotional sale", "Non-Promotional Sales")</f>
        <v>Non-Promotional Sales</v>
      </c>
    </row>
    <row r="8559" spans="1:29" x14ac:dyDescent="0.25">
      <c r="A8559">
        <v>8558</v>
      </c>
      <c r="B8559" s="1" t="s">
        <v>394</v>
      </c>
      <c r="C8559" s="2">
        <v>0.69528935185185192</v>
      </c>
      <c r="D8559">
        <v>159</v>
      </c>
      <c r="E8559">
        <v>63</v>
      </c>
      <c r="F8559" s="1" t="s">
        <v>28</v>
      </c>
      <c r="G8559" s="1" t="s">
        <v>55</v>
      </c>
      <c r="H8559">
        <v>52.939900000000002</v>
      </c>
      <c r="I8559">
        <v>-106.4509</v>
      </c>
      <c r="J8559">
        <v>1</v>
      </c>
      <c r="K8559" t="b">
        <v>1</v>
      </c>
      <c r="L8559">
        <v>948</v>
      </c>
      <c r="M8559" s="1" t="s">
        <v>30</v>
      </c>
      <c r="N8559" s="1" t="s">
        <v>31</v>
      </c>
      <c r="O8559">
        <v>5</v>
      </c>
      <c r="P8559" t="b">
        <v>1</v>
      </c>
      <c r="Q8559" t="b">
        <v>0</v>
      </c>
      <c r="R8559" s="1" t="s">
        <v>41</v>
      </c>
      <c r="S8559" s="1" t="s">
        <v>53</v>
      </c>
      <c r="T8559">
        <v>1</v>
      </c>
      <c r="U8559" s="1" t="s">
        <v>42</v>
      </c>
      <c r="V8559" s="1" t="s">
        <v>35</v>
      </c>
      <c r="W8559" s="1" t="str">
        <f>IF(OR(MasterData[[#This Row],[Event]]="Christmas Market", MasterData[[#This Row],[Event]]="Christmas"), "Christmas Sale", "Non-Christmas Sale")</f>
        <v>Non-Christmas Sale</v>
      </c>
      <c r="X8559" t="b">
        <v>1</v>
      </c>
      <c r="Y8559">
        <v>4</v>
      </c>
      <c r="Z8559">
        <v>12.54</v>
      </c>
      <c r="AA8559">
        <v>62.69</v>
      </c>
      <c r="AB8559">
        <v>0</v>
      </c>
      <c r="AC8559" t="str">
        <f>IF(MasterData[[#This Row],[Discount Amount]]&gt;0, "Promotional sale", "Non-Promotional Sales")</f>
        <v>Non-Promotional Sales</v>
      </c>
    </row>
    <row r="8560" spans="1:29" x14ac:dyDescent="0.25">
      <c r="A8560">
        <v>8559</v>
      </c>
      <c r="B8560" s="1" t="s">
        <v>288</v>
      </c>
      <c r="C8560" s="2">
        <v>0.67255787037037029</v>
      </c>
      <c r="D8560">
        <v>351</v>
      </c>
      <c r="E8560">
        <v>26</v>
      </c>
      <c r="F8560" s="1" t="s">
        <v>61</v>
      </c>
      <c r="G8560" s="1" t="s">
        <v>81</v>
      </c>
      <c r="H8560">
        <v>64.248000000000005</v>
      </c>
      <c r="I8560">
        <v>-84.889600000000002</v>
      </c>
      <c r="J8560">
        <v>95</v>
      </c>
      <c r="K8560" t="b">
        <v>1</v>
      </c>
      <c r="L8560">
        <v>227</v>
      </c>
      <c r="M8560" s="1" t="s">
        <v>56</v>
      </c>
      <c r="N8560" s="1" t="s">
        <v>57</v>
      </c>
      <c r="O8560">
        <v>1</v>
      </c>
      <c r="P8560" t="b">
        <v>1</v>
      </c>
      <c r="Q8560" t="b">
        <v>0</v>
      </c>
      <c r="R8560" s="1" t="s">
        <v>41</v>
      </c>
      <c r="S8560" s="1" t="s">
        <v>49</v>
      </c>
      <c r="T8560">
        <v>4</v>
      </c>
      <c r="U8560" s="1" t="s">
        <v>42</v>
      </c>
      <c r="V8560" s="1" t="s">
        <v>59</v>
      </c>
      <c r="W8560" s="1" t="str">
        <f>IF(OR(MasterData[[#This Row],[Event]]="Christmas Market", MasterData[[#This Row],[Event]]="Christmas"), "Christmas Sale", "Non-Christmas Sale")</f>
        <v>Non-Christmas Sale</v>
      </c>
      <c r="X8560" t="b">
        <v>0</v>
      </c>
      <c r="Y8560">
        <v>3</v>
      </c>
      <c r="Z8560">
        <v>18.690000000000001</v>
      </c>
      <c r="AA8560">
        <v>18.690000000000001</v>
      </c>
      <c r="AB8560">
        <v>1.87</v>
      </c>
      <c r="AC8560" t="str">
        <f>IF(MasterData[[#This Row],[Discount Amount]]&gt;0, "Promotional sale", "Non-Promotional Sales")</f>
        <v>Promotional sale</v>
      </c>
    </row>
    <row r="8561" spans="1:29" x14ac:dyDescent="0.25">
      <c r="A8561">
        <v>8560</v>
      </c>
      <c r="B8561" s="1" t="s">
        <v>363</v>
      </c>
      <c r="C8561" s="2">
        <v>0.78541666666666665</v>
      </c>
      <c r="D8561">
        <v>209</v>
      </c>
      <c r="E8561">
        <v>60</v>
      </c>
      <c r="F8561" s="1" t="s">
        <v>28</v>
      </c>
      <c r="G8561" s="1" t="s">
        <v>70</v>
      </c>
      <c r="H8561">
        <v>54.273099999999999</v>
      </c>
      <c r="I8561">
        <v>-61.738799999999998</v>
      </c>
      <c r="J8561">
        <v>71</v>
      </c>
      <c r="K8561" t="b">
        <v>0</v>
      </c>
      <c r="L8561">
        <v>900</v>
      </c>
      <c r="M8561" s="1" t="s">
        <v>39</v>
      </c>
      <c r="N8561" s="1" t="s">
        <v>40</v>
      </c>
      <c r="O8561">
        <v>4</v>
      </c>
      <c r="P8561" t="b">
        <v>1</v>
      </c>
      <c r="Q8561" t="b">
        <v>0</v>
      </c>
      <c r="R8561" s="1" t="s">
        <v>52</v>
      </c>
      <c r="S8561" s="1" t="s">
        <v>49</v>
      </c>
      <c r="T8561">
        <v>4</v>
      </c>
      <c r="U8561" s="1" t="s">
        <v>42</v>
      </c>
      <c r="V8561" s="1" t="s">
        <v>46</v>
      </c>
      <c r="W8561" s="1" t="str">
        <f>IF(OR(MasterData[[#This Row],[Event]]="Christmas Market", MasterData[[#This Row],[Event]]="Christmas"), "Christmas Sale", "Non-Christmas Sale")</f>
        <v>Christmas Sale</v>
      </c>
      <c r="X8561" t="b">
        <v>1</v>
      </c>
      <c r="Y8561">
        <v>3</v>
      </c>
      <c r="Z8561">
        <v>88.88</v>
      </c>
      <c r="AA8561">
        <v>355.5</v>
      </c>
      <c r="AB8561">
        <v>0</v>
      </c>
      <c r="AC8561" t="str">
        <f>IF(MasterData[[#This Row],[Discount Amount]]&gt;0, "Promotional sale", "Non-Promotional Sales")</f>
        <v>Non-Promotional Sales</v>
      </c>
    </row>
    <row r="8562" spans="1:29" x14ac:dyDescent="0.25">
      <c r="A8562">
        <v>8561</v>
      </c>
      <c r="B8562" s="1" t="s">
        <v>397</v>
      </c>
      <c r="C8562" s="2">
        <v>0.21614583333333326</v>
      </c>
      <c r="D8562">
        <v>434</v>
      </c>
      <c r="E8562">
        <v>24</v>
      </c>
      <c r="F8562" s="1" t="s">
        <v>37</v>
      </c>
      <c r="G8562" s="1" t="s">
        <v>68</v>
      </c>
      <c r="H8562">
        <v>46.318800000000003</v>
      </c>
      <c r="I8562">
        <v>-63.146099999999997</v>
      </c>
      <c r="J8562">
        <v>62</v>
      </c>
      <c r="K8562" t="b">
        <v>1</v>
      </c>
      <c r="L8562">
        <v>462</v>
      </c>
      <c r="M8562" s="1" t="s">
        <v>39</v>
      </c>
      <c r="N8562" s="1" t="s">
        <v>40</v>
      </c>
      <c r="O8562">
        <v>2</v>
      </c>
      <c r="P8562" t="b">
        <v>0</v>
      </c>
      <c r="Q8562" t="b">
        <v>0</v>
      </c>
      <c r="R8562" s="1" t="s">
        <v>32</v>
      </c>
      <c r="S8562" s="1" t="s">
        <v>53</v>
      </c>
      <c r="T8562">
        <v>4</v>
      </c>
      <c r="U8562" s="1" t="s">
        <v>34</v>
      </c>
      <c r="V8562" s="1" t="s">
        <v>59</v>
      </c>
      <c r="W8562" s="1" t="str">
        <f>IF(OR(MasterData[[#This Row],[Event]]="Christmas Market", MasterData[[#This Row],[Event]]="Christmas"), "Christmas Sale", "Non-Christmas Sale")</f>
        <v>Non-Christmas Sale</v>
      </c>
      <c r="X8562" t="b">
        <v>1</v>
      </c>
      <c r="Y8562">
        <v>1</v>
      </c>
      <c r="Z8562">
        <v>99.31</v>
      </c>
      <c r="AA8562">
        <v>198.62</v>
      </c>
      <c r="AB8562">
        <v>19.86</v>
      </c>
      <c r="AC8562" t="str">
        <f>IF(MasterData[[#This Row],[Discount Amount]]&gt;0, "Promotional sale", "Non-Promotional Sales")</f>
        <v>Promotional sale</v>
      </c>
    </row>
    <row r="8563" spans="1:29" x14ac:dyDescent="0.25">
      <c r="A8563">
        <v>8562</v>
      </c>
      <c r="B8563" s="1" t="s">
        <v>160</v>
      </c>
      <c r="C8563" s="2">
        <v>0.22093750000000001</v>
      </c>
      <c r="D8563">
        <v>89</v>
      </c>
      <c r="E8563">
        <v>45</v>
      </c>
      <c r="F8563" s="1" t="s">
        <v>28</v>
      </c>
      <c r="G8563" s="1" t="s">
        <v>81</v>
      </c>
      <c r="H8563">
        <v>64.248000000000005</v>
      </c>
      <c r="I8563">
        <v>-84.889600000000002</v>
      </c>
      <c r="J8563">
        <v>5</v>
      </c>
      <c r="K8563" t="b">
        <v>0</v>
      </c>
      <c r="L8563">
        <v>296</v>
      </c>
      <c r="M8563" s="1" t="s">
        <v>30</v>
      </c>
      <c r="N8563" s="1" t="s">
        <v>31</v>
      </c>
      <c r="O8563">
        <v>1</v>
      </c>
      <c r="P8563" t="b">
        <v>1</v>
      </c>
      <c r="Q8563" t="b">
        <v>1</v>
      </c>
      <c r="R8563" s="1" t="s">
        <v>41</v>
      </c>
      <c r="S8563" s="1" t="s">
        <v>53</v>
      </c>
      <c r="T8563">
        <v>5</v>
      </c>
      <c r="U8563" s="1" t="s">
        <v>42</v>
      </c>
      <c r="V8563" s="1" t="s">
        <v>59</v>
      </c>
      <c r="W8563" s="1" t="str">
        <f>IF(OR(MasterData[[#This Row],[Event]]="Christmas Market", MasterData[[#This Row],[Event]]="Christmas"), "Christmas Sale", "Non-Christmas Sale")</f>
        <v>Non-Christmas Sale</v>
      </c>
      <c r="X8563" t="b">
        <v>1</v>
      </c>
      <c r="Y8563">
        <v>4</v>
      </c>
      <c r="Z8563">
        <v>73.34</v>
      </c>
      <c r="AA8563">
        <v>73.34</v>
      </c>
      <c r="AB8563">
        <v>7.33</v>
      </c>
      <c r="AC8563" t="str">
        <f>IF(MasterData[[#This Row],[Discount Amount]]&gt;0, "Promotional sale", "Non-Promotional Sales")</f>
        <v>Promotional sale</v>
      </c>
    </row>
    <row r="8564" spans="1:29" x14ac:dyDescent="0.25">
      <c r="A8564">
        <v>8563</v>
      </c>
      <c r="B8564" s="1" t="s">
        <v>69</v>
      </c>
      <c r="C8564" s="2">
        <v>0.65879629629629632</v>
      </c>
      <c r="D8564">
        <v>488</v>
      </c>
      <c r="E8564">
        <v>31</v>
      </c>
      <c r="F8564" s="1" t="s">
        <v>61</v>
      </c>
      <c r="G8564" s="1" t="s">
        <v>68</v>
      </c>
      <c r="H8564">
        <v>46.318800000000003</v>
      </c>
      <c r="I8564">
        <v>-63.146099999999997</v>
      </c>
      <c r="J8564">
        <v>57</v>
      </c>
      <c r="K8564" t="b">
        <v>0</v>
      </c>
      <c r="L8564">
        <v>664</v>
      </c>
      <c r="M8564" s="1" t="s">
        <v>30</v>
      </c>
      <c r="N8564" s="1" t="s">
        <v>31</v>
      </c>
      <c r="O8564">
        <v>4</v>
      </c>
      <c r="P8564" t="b">
        <v>1</v>
      </c>
      <c r="Q8564" t="b">
        <v>1</v>
      </c>
      <c r="R8564" s="1" t="s">
        <v>32</v>
      </c>
      <c r="S8564" s="1" t="s">
        <v>58</v>
      </c>
      <c r="T8564">
        <v>1</v>
      </c>
      <c r="U8564" s="1" t="s">
        <v>45</v>
      </c>
      <c r="V8564" s="1" t="s">
        <v>59</v>
      </c>
      <c r="W8564" s="1" t="str">
        <f>IF(OR(MasterData[[#This Row],[Event]]="Christmas Market", MasterData[[#This Row],[Event]]="Christmas"), "Christmas Sale", "Non-Christmas Sale")</f>
        <v>Non-Christmas Sale</v>
      </c>
      <c r="X8564" t="b">
        <v>0</v>
      </c>
      <c r="Y8564">
        <v>1</v>
      </c>
      <c r="Z8564">
        <v>75.430000000000007</v>
      </c>
      <c r="AA8564">
        <v>301.72000000000003</v>
      </c>
      <c r="AB8564">
        <v>30.17</v>
      </c>
      <c r="AC8564" t="str">
        <f>IF(MasterData[[#This Row],[Discount Amount]]&gt;0, "Promotional sale", "Non-Promotional Sales")</f>
        <v>Promotional sale</v>
      </c>
    </row>
    <row r="8565" spans="1:29" x14ac:dyDescent="0.25">
      <c r="A8565">
        <v>8564</v>
      </c>
      <c r="B8565" s="1" t="s">
        <v>140</v>
      </c>
      <c r="C8565" s="2">
        <v>0.98760416666666662</v>
      </c>
      <c r="D8565">
        <v>273</v>
      </c>
      <c r="E8565">
        <v>23</v>
      </c>
      <c r="F8565" s="1" t="s">
        <v>28</v>
      </c>
      <c r="G8565" s="1" t="s">
        <v>29</v>
      </c>
      <c r="H8565">
        <v>51.253799999999998</v>
      </c>
      <c r="I8565">
        <v>-85.3232</v>
      </c>
      <c r="J8565">
        <v>6</v>
      </c>
      <c r="K8565" t="b">
        <v>0</v>
      </c>
      <c r="L8565">
        <v>48</v>
      </c>
      <c r="M8565" s="1" t="s">
        <v>39</v>
      </c>
      <c r="N8565" s="1" t="s">
        <v>40</v>
      </c>
      <c r="O8565">
        <v>1</v>
      </c>
      <c r="P8565" t="b">
        <v>1</v>
      </c>
      <c r="Q8565" t="b">
        <v>0</v>
      </c>
      <c r="R8565" s="1" t="s">
        <v>52</v>
      </c>
      <c r="S8565" s="1" t="s">
        <v>49</v>
      </c>
      <c r="T8565">
        <v>1</v>
      </c>
      <c r="U8565" s="1" t="s">
        <v>45</v>
      </c>
      <c r="V8565" s="1" t="s">
        <v>59</v>
      </c>
      <c r="W8565" s="1" t="str">
        <f>IF(OR(MasterData[[#This Row],[Event]]="Christmas Market", MasterData[[#This Row],[Event]]="Christmas"), "Christmas Sale", "Non-Christmas Sale")</f>
        <v>Non-Christmas Sale</v>
      </c>
      <c r="X8565" t="b">
        <v>0</v>
      </c>
      <c r="Y8565">
        <v>4</v>
      </c>
      <c r="Z8565">
        <v>74.099999999999994</v>
      </c>
      <c r="AA8565">
        <v>74.099999999999994</v>
      </c>
      <c r="AB8565">
        <v>7.41</v>
      </c>
      <c r="AC8565" t="str">
        <f>IF(MasterData[[#This Row],[Discount Amount]]&gt;0, "Promotional sale", "Non-Promotional Sales")</f>
        <v>Promotional sale</v>
      </c>
    </row>
    <row r="8566" spans="1:29" x14ac:dyDescent="0.25">
      <c r="A8566">
        <v>8565</v>
      </c>
      <c r="B8566" s="1" t="s">
        <v>91</v>
      </c>
      <c r="C8566" s="2">
        <v>0.87567129629629625</v>
      </c>
      <c r="D8566">
        <v>438</v>
      </c>
      <c r="E8566">
        <v>56</v>
      </c>
      <c r="F8566" s="1" t="s">
        <v>37</v>
      </c>
      <c r="G8566" s="1" t="s">
        <v>51</v>
      </c>
      <c r="H8566">
        <v>53.760899999999999</v>
      </c>
      <c r="I8566">
        <v>-98.813900000000004</v>
      </c>
      <c r="J8566">
        <v>3</v>
      </c>
      <c r="K8566" t="b">
        <v>0</v>
      </c>
      <c r="L8566">
        <v>147</v>
      </c>
      <c r="M8566" s="1" t="s">
        <v>56</v>
      </c>
      <c r="N8566" s="1" t="s">
        <v>57</v>
      </c>
      <c r="O8566">
        <v>1</v>
      </c>
      <c r="P8566" t="b">
        <v>1</v>
      </c>
      <c r="Q8566" t="b">
        <v>1</v>
      </c>
      <c r="R8566" s="1" t="s">
        <v>52</v>
      </c>
      <c r="S8566" s="1" t="s">
        <v>58</v>
      </c>
      <c r="T8566">
        <v>4</v>
      </c>
      <c r="U8566" s="1" t="s">
        <v>42</v>
      </c>
      <c r="V8566" s="1" t="s">
        <v>46</v>
      </c>
      <c r="W8566" s="1" t="str">
        <f>IF(OR(MasterData[[#This Row],[Event]]="Christmas Market", MasterData[[#This Row],[Event]]="Christmas"), "Christmas Sale", "Non-Christmas Sale")</f>
        <v>Christmas Sale</v>
      </c>
      <c r="X8566" t="b">
        <v>1</v>
      </c>
      <c r="Y8566">
        <v>5</v>
      </c>
      <c r="Z8566">
        <v>54.76</v>
      </c>
      <c r="AA8566">
        <v>54.76</v>
      </c>
      <c r="AB8566">
        <v>0</v>
      </c>
      <c r="AC8566" t="str">
        <f>IF(MasterData[[#This Row],[Discount Amount]]&gt;0, "Promotional sale", "Non-Promotional Sales")</f>
        <v>Non-Promotional Sales</v>
      </c>
    </row>
    <row r="8567" spans="1:29" x14ac:dyDescent="0.25">
      <c r="A8567">
        <v>8566</v>
      </c>
      <c r="B8567" s="1" t="s">
        <v>105</v>
      </c>
      <c r="C8567" s="2">
        <v>0.30987268518518518</v>
      </c>
      <c r="D8567">
        <v>89</v>
      </c>
      <c r="E8567">
        <v>56</v>
      </c>
      <c r="F8567" s="1" t="s">
        <v>37</v>
      </c>
      <c r="G8567" s="1" t="s">
        <v>77</v>
      </c>
      <c r="H8567">
        <v>64.282300000000006</v>
      </c>
      <c r="I8567">
        <v>-135</v>
      </c>
      <c r="J8567">
        <v>61</v>
      </c>
      <c r="K8567" t="b">
        <v>0</v>
      </c>
      <c r="L8567">
        <v>491</v>
      </c>
      <c r="M8567" s="1" t="s">
        <v>56</v>
      </c>
      <c r="N8567" s="1" t="s">
        <v>57</v>
      </c>
      <c r="O8567">
        <v>5</v>
      </c>
      <c r="P8567" t="b">
        <v>1</v>
      </c>
      <c r="Q8567" t="b">
        <v>0</v>
      </c>
      <c r="R8567" s="1" t="s">
        <v>32</v>
      </c>
      <c r="S8567" s="1" t="s">
        <v>33</v>
      </c>
      <c r="T8567">
        <v>5</v>
      </c>
      <c r="U8567" s="1" t="s">
        <v>34</v>
      </c>
      <c r="V8567" s="1" t="s">
        <v>59</v>
      </c>
      <c r="W8567" s="1" t="str">
        <f>IF(OR(MasterData[[#This Row],[Event]]="Christmas Market", MasterData[[#This Row],[Event]]="Christmas"), "Christmas Sale", "Non-Christmas Sale")</f>
        <v>Non-Christmas Sale</v>
      </c>
      <c r="X8567" t="b">
        <v>0</v>
      </c>
      <c r="Y8567">
        <v>3</v>
      </c>
      <c r="Z8567">
        <v>13.66</v>
      </c>
      <c r="AA8567">
        <v>68.28</v>
      </c>
      <c r="AB8567">
        <v>6.83</v>
      </c>
      <c r="AC8567" t="str">
        <f>IF(MasterData[[#This Row],[Discount Amount]]&gt;0, "Promotional sale", "Non-Promotional Sales")</f>
        <v>Promotional sale</v>
      </c>
    </row>
    <row r="8568" spans="1:29" x14ac:dyDescent="0.25">
      <c r="A8568">
        <v>8567</v>
      </c>
      <c r="B8568" s="1" t="s">
        <v>264</v>
      </c>
      <c r="C8568" s="2">
        <v>3.3645833333333375E-2</v>
      </c>
      <c r="D8568">
        <v>74</v>
      </c>
      <c r="E8568">
        <v>22</v>
      </c>
      <c r="F8568" s="1" t="s">
        <v>61</v>
      </c>
      <c r="G8568" s="1" t="s">
        <v>44</v>
      </c>
      <c r="H8568">
        <v>46.813099999999999</v>
      </c>
      <c r="I8568">
        <v>-71.207499999999996</v>
      </c>
      <c r="J8568">
        <v>43</v>
      </c>
      <c r="K8568" t="b">
        <v>0</v>
      </c>
      <c r="L8568">
        <v>79</v>
      </c>
      <c r="M8568" s="1" t="s">
        <v>74</v>
      </c>
      <c r="N8568" s="1" t="s">
        <v>75</v>
      </c>
      <c r="O8568">
        <v>3</v>
      </c>
      <c r="P8568" t="b">
        <v>0</v>
      </c>
      <c r="Q8568" t="b">
        <v>0</v>
      </c>
      <c r="R8568" s="1" t="s">
        <v>41</v>
      </c>
      <c r="S8568" s="1" t="s">
        <v>49</v>
      </c>
      <c r="T8568">
        <v>4</v>
      </c>
      <c r="U8568" s="1" t="s">
        <v>42</v>
      </c>
      <c r="V8568" s="1" t="s">
        <v>35</v>
      </c>
      <c r="W8568" s="1" t="str">
        <f>IF(OR(MasterData[[#This Row],[Event]]="Christmas Market", MasterData[[#This Row],[Event]]="Christmas"), "Christmas Sale", "Non-Christmas Sale")</f>
        <v>Non-Christmas Sale</v>
      </c>
      <c r="X8568" t="b">
        <v>0</v>
      </c>
      <c r="Y8568">
        <v>5</v>
      </c>
      <c r="Z8568">
        <v>35.049999999999997</v>
      </c>
      <c r="AA8568">
        <v>105.16</v>
      </c>
      <c r="AB8568">
        <v>0</v>
      </c>
      <c r="AC8568" t="str">
        <f>IF(MasterData[[#This Row],[Discount Amount]]&gt;0, "Promotional sale", "Non-Promotional Sales")</f>
        <v>Non-Promotional Sales</v>
      </c>
    </row>
    <row r="8569" spans="1:29" x14ac:dyDescent="0.25">
      <c r="A8569">
        <v>8568</v>
      </c>
      <c r="B8569" s="1" t="s">
        <v>268</v>
      </c>
      <c r="C8569" s="2">
        <v>3.4537037037037033E-2</v>
      </c>
      <c r="D8569">
        <v>136</v>
      </c>
      <c r="E8569">
        <v>24</v>
      </c>
      <c r="F8569" s="1" t="s">
        <v>61</v>
      </c>
      <c r="G8569" s="1" t="s">
        <v>48</v>
      </c>
      <c r="H8569">
        <v>53.933300000000003</v>
      </c>
      <c r="I8569">
        <v>-116.5765</v>
      </c>
      <c r="J8569">
        <v>45</v>
      </c>
      <c r="K8569" t="b">
        <v>0</v>
      </c>
      <c r="L8569">
        <v>122</v>
      </c>
      <c r="M8569" s="1" t="s">
        <v>74</v>
      </c>
      <c r="N8569" s="1" t="s">
        <v>75</v>
      </c>
      <c r="O8569">
        <v>1</v>
      </c>
      <c r="P8569" t="b">
        <v>0</v>
      </c>
      <c r="Q8569" t="b">
        <v>0</v>
      </c>
      <c r="R8569" s="1" t="s">
        <v>32</v>
      </c>
      <c r="S8569" s="1" t="s">
        <v>49</v>
      </c>
      <c r="T8569">
        <v>3</v>
      </c>
      <c r="U8569" s="1" t="s">
        <v>34</v>
      </c>
      <c r="V8569" s="1" t="s">
        <v>59</v>
      </c>
      <c r="W8569" s="1" t="str">
        <f>IF(OR(MasterData[[#This Row],[Event]]="Christmas Market", MasterData[[#This Row],[Event]]="Christmas"), "Christmas Sale", "Non-Christmas Sale")</f>
        <v>Non-Christmas Sale</v>
      </c>
      <c r="X8569" t="b">
        <v>0</v>
      </c>
      <c r="Y8569">
        <v>4</v>
      </c>
      <c r="Z8569">
        <v>16.010000000000002</v>
      </c>
      <c r="AA8569">
        <v>16.010000000000002</v>
      </c>
      <c r="AB8569">
        <v>1.6</v>
      </c>
      <c r="AC8569" t="str">
        <f>IF(MasterData[[#This Row],[Discount Amount]]&gt;0, "Promotional sale", "Non-Promotional Sales")</f>
        <v>Promotional sale</v>
      </c>
    </row>
    <row r="8570" spans="1:29" x14ac:dyDescent="0.25">
      <c r="A8570">
        <v>8569</v>
      </c>
      <c r="B8570" s="1" t="s">
        <v>389</v>
      </c>
      <c r="C8570" s="2">
        <v>0.7380902777777778</v>
      </c>
      <c r="D8570">
        <v>93</v>
      </c>
      <c r="E8570">
        <v>48</v>
      </c>
      <c r="F8570" s="1" t="s">
        <v>37</v>
      </c>
      <c r="G8570" s="1" t="s">
        <v>66</v>
      </c>
      <c r="H8570">
        <v>45.077800000000003</v>
      </c>
      <c r="I8570">
        <v>-63.546700000000001</v>
      </c>
      <c r="J8570">
        <v>95</v>
      </c>
      <c r="K8570" t="b">
        <v>1</v>
      </c>
      <c r="L8570">
        <v>978</v>
      </c>
      <c r="M8570" s="1" t="s">
        <v>74</v>
      </c>
      <c r="N8570" s="1" t="s">
        <v>75</v>
      </c>
      <c r="O8570">
        <v>4</v>
      </c>
      <c r="P8570" t="b">
        <v>1</v>
      </c>
      <c r="Q8570" t="b">
        <v>0</v>
      </c>
      <c r="R8570" s="1" t="s">
        <v>52</v>
      </c>
      <c r="S8570" s="1" t="s">
        <v>58</v>
      </c>
      <c r="T8570">
        <v>4</v>
      </c>
      <c r="U8570" s="1" t="s">
        <v>45</v>
      </c>
      <c r="V8570" s="1" t="s">
        <v>46</v>
      </c>
      <c r="W8570" s="1" t="str">
        <f>IF(OR(MasterData[[#This Row],[Event]]="Christmas Market", MasterData[[#This Row],[Event]]="Christmas"), "Christmas Sale", "Non-Christmas Sale")</f>
        <v>Christmas Sale</v>
      </c>
      <c r="X8570" t="b">
        <v>0</v>
      </c>
      <c r="Y8570">
        <v>1</v>
      </c>
      <c r="Z8570">
        <v>21.31</v>
      </c>
      <c r="AA8570">
        <v>85.26</v>
      </c>
      <c r="AB8570">
        <v>0</v>
      </c>
      <c r="AC8570" t="str">
        <f>IF(MasterData[[#This Row],[Discount Amount]]&gt;0, "Promotional sale", "Non-Promotional Sales")</f>
        <v>Non-Promotional Sales</v>
      </c>
    </row>
    <row r="8571" spans="1:29" x14ac:dyDescent="0.25">
      <c r="A8571">
        <v>8570</v>
      </c>
      <c r="B8571" s="1" t="s">
        <v>388</v>
      </c>
      <c r="C8571" s="2">
        <v>0.78877314814814814</v>
      </c>
      <c r="D8571">
        <v>195</v>
      </c>
      <c r="E8571">
        <v>19</v>
      </c>
      <c r="F8571" s="1" t="s">
        <v>28</v>
      </c>
      <c r="G8571" s="1" t="s">
        <v>68</v>
      </c>
      <c r="H8571">
        <v>46.318800000000003</v>
      </c>
      <c r="I8571">
        <v>-63.146099999999997</v>
      </c>
      <c r="J8571">
        <v>1</v>
      </c>
      <c r="K8571" t="b">
        <v>1</v>
      </c>
      <c r="L8571">
        <v>719</v>
      </c>
      <c r="M8571" s="1" t="s">
        <v>74</v>
      </c>
      <c r="N8571" s="1" t="s">
        <v>75</v>
      </c>
      <c r="O8571">
        <v>3</v>
      </c>
      <c r="P8571" t="b">
        <v>1</v>
      </c>
      <c r="Q8571" t="b">
        <v>0</v>
      </c>
      <c r="R8571" s="1" t="s">
        <v>41</v>
      </c>
      <c r="S8571" s="1" t="s">
        <v>49</v>
      </c>
      <c r="T8571">
        <v>5</v>
      </c>
      <c r="U8571" s="1" t="s">
        <v>45</v>
      </c>
      <c r="V8571" s="1" t="s">
        <v>46</v>
      </c>
      <c r="W8571" s="1" t="str">
        <f>IF(OR(MasterData[[#This Row],[Event]]="Christmas Market", MasterData[[#This Row],[Event]]="Christmas"), "Christmas Sale", "Non-Christmas Sale")</f>
        <v>Christmas Sale</v>
      </c>
      <c r="X8571" t="b">
        <v>0</v>
      </c>
      <c r="Y8571">
        <v>1</v>
      </c>
      <c r="Z8571">
        <v>53.65</v>
      </c>
      <c r="AA8571">
        <v>160.94999999999999</v>
      </c>
      <c r="AB8571">
        <v>0</v>
      </c>
      <c r="AC8571" t="str">
        <f>IF(MasterData[[#This Row],[Discount Amount]]&gt;0, "Promotional sale", "Non-Promotional Sales")</f>
        <v>Non-Promotional Sales</v>
      </c>
    </row>
    <row r="8572" spans="1:29" x14ac:dyDescent="0.25">
      <c r="A8572">
        <v>8571</v>
      </c>
      <c r="B8572" s="1" t="s">
        <v>308</v>
      </c>
      <c r="C8572" s="2">
        <v>9.3564814814814712E-2</v>
      </c>
      <c r="D8572">
        <v>25</v>
      </c>
      <c r="E8572">
        <v>37</v>
      </c>
      <c r="F8572" s="1" t="s">
        <v>37</v>
      </c>
      <c r="G8572" s="1" t="s">
        <v>62</v>
      </c>
      <c r="H8572">
        <v>46.565300000000001</v>
      </c>
      <c r="I8572">
        <v>-66.4619</v>
      </c>
      <c r="J8572">
        <v>29</v>
      </c>
      <c r="K8572" t="b">
        <v>1</v>
      </c>
      <c r="L8572">
        <v>622</v>
      </c>
      <c r="M8572" s="1" t="s">
        <v>30</v>
      </c>
      <c r="N8572" s="1" t="s">
        <v>31</v>
      </c>
      <c r="O8572">
        <v>4</v>
      </c>
      <c r="P8572" t="b">
        <v>1</v>
      </c>
      <c r="Q8572" t="b">
        <v>1</v>
      </c>
      <c r="R8572" s="1" t="s">
        <v>41</v>
      </c>
      <c r="S8572" s="1" t="s">
        <v>49</v>
      </c>
      <c r="T8572">
        <v>5</v>
      </c>
      <c r="U8572" s="1" t="s">
        <v>42</v>
      </c>
      <c r="V8572" s="1" t="s">
        <v>35</v>
      </c>
      <c r="W8572" s="1" t="str">
        <f>IF(OR(MasterData[[#This Row],[Event]]="Christmas Market", MasterData[[#This Row],[Event]]="Christmas"), "Christmas Sale", "Non-Christmas Sale")</f>
        <v>Non-Christmas Sale</v>
      </c>
      <c r="X8572" t="b">
        <v>0</v>
      </c>
      <c r="Y8572">
        <v>2</v>
      </c>
      <c r="Z8572">
        <v>46.55</v>
      </c>
      <c r="AA8572">
        <v>186.19</v>
      </c>
      <c r="AB8572">
        <v>0</v>
      </c>
      <c r="AC8572" t="str">
        <f>IF(MasterData[[#This Row],[Discount Amount]]&gt;0, "Promotional sale", "Non-Promotional Sales")</f>
        <v>Non-Promotional Sales</v>
      </c>
    </row>
    <row r="8573" spans="1:29" x14ac:dyDescent="0.25">
      <c r="A8573">
        <v>8572</v>
      </c>
      <c r="B8573" s="1" t="s">
        <v>43</v>
      </c>
      <c r="C8573" s="2">
        <v>0.51961805555555562</v>
      </c>
      <c r="D8573">
        <v>167</v>
      </c>
      <c r="E8573">
        <v>45</v>
      </c>
      <c r="F8573" s="1" t="s">
        <v>61</v>
      </c>
      <c r="G8573" s="1" t="s">
        <v>79</v>
      </c>
      <c r="H8573">
        <v>63.588799999999999</v>
      </c>
      <c r="I8573">
        <v>-115.5069</v>
      </c>
      <c r="J8573">
        <v>2</v>
      </c>
      <c r="K8573" t="b">
        <v>0</v>
      </c>
      <c r="L8573">
        <v>360</v>
      </c>
      <c r="M8573" s="1" t="s">
        <v>30</v>
      </c>
      <c r="N8573" s="1" t="s">
        <v>31</v>
      </c>
      <c r="O8573">
        <v>1</v>
      </c>
      <c r="P8573" t="b">
        <v>1</v>
      </c>
      <c r="Q8573" t="b">
        <v>1</v>
      </c>
      <c r="R8573" s="1" t="s">
        <v>41</v>
      </c>
      <c r="S8573" s="1" t="s">
        <v>58</v>
      </c>
      <c r="T8573">
        <v>4</v>
      </c>
      <c r="U8573" s="1" t="s">
        <v>34</v>
      </c>
      <c r="V8573" s="1" t="s">
        <v>35</v>
      </c>
      <c r="W8573" s="1" t="str">
        <f>IF(OR(MasterData[[#This Row],[Event]]="Christmas Market", MasterData[[#This Row],[Event]]="Christmas"), "Christmas Sale", "Non-Christmas Sale")</f>
        <v>Non-Christmas Sale</v>
      </c>
      <c r="X8573" t="b">
        <v>1</v>
      </c>
      <c r="Y8573">
        <v>1</v>
      </c>
      <c r="Z8573">
        <v>16.84</v>
      </c>
      <c r="AA8573">
        <v>16.84</v>
      </c>
      <c r="AB8573">
        <v>0</v>
      </c>
      <c r="AC8573" t="str">
        <f>IF(MasterData[[#This Row],[Discount Amount]]&gt;0, "Promotional sale", "Non-Promotional Sales")</f>
        <v>Non-Promotional Sales</v>
      </c>
    </row>
    <row r="8574" spans="1:29" x14ac:dyDescent="0.25">
      <c r="A8574">
        <v>8573</v>
      </c>
      <c r="B8574" s="1" t="s">
        <v>132</v>
      </c>
      <c r="C8574" s="2">
        <v>0.8194675925925925</v>
      </c>
      <c r="D8574">
        <v>259</v>
      </c>
      <c r="E8574">
        <v>52</v>
      </c>
      <c r="F8574" s="1" t="s">
        <v>28</v>
      </c>
      <c r="G8574" s="1" t="s">
        <v>68</v>
      </c>
      <c r="H8574">
        <v>46.318800000000003</v>
      </c>
      <c r="I8574">
        <v>-63.146099999999997</v>
      </c>
      <c r="J8574">
        <v>15</v>
      </c>
      <c r="K8574" t="b">
        <v>1</v>
      </c>
      <c r="L8574">
        <v>763</v>
      </c>
      <c r="M8574" s="1" t="s">
        <v>30</v>
      </c>
      <c r="N8574" s="1" t="s">
        <v>31</v>
      </c>
      <c r="O8574">
        <v>1</v>
      </c>
      <c r="P8574" t="b">
        <v>1</v>
      </c>
      <c r="Q8574" t="b">
        <v>1</v>
      </c>
      <c r="R8574" s="1" t="s">
        <v>41</v>
      </c>
      <c r="S8574" s="1" t="s">
        <v>53</v>
      </c>
      <c r="T8574">
        <v>3</v>
      </c>
      <c r="U8574" s="1" t="s">
        <v>45</v>
      </c>
      <c r="V8574" s="1" t="s">
        <v>46</v>
      </c>
      <c r="W8574" s="1" t="str">
        <f>IF(OR(MasterData[[#This Row],[Event]]="Christmas Market", MasterData[[#This Row],[Event]]="Christmas"), "Christmas Sale", "Non-Christmas Sale")</f>
        <v>Christmas Sale</v>
      </c>
      <c r="X8574" t="b">
        <v>0</v>
      </c>
      <c r="Y8574">
        <v>4</v>
      </c>
      <c r="Z8574">
        <v>34.54</v>
      </c>
      <c r="AA8574">
        <v>34.54</v>
      </c>
      <c r="AB8574">
        <v>0</v>
      </c>
      <c r="AC8574" t="str">
        <f>IF(MasterData[[#This Row],[Discount Amount]]&gt;0, "Promotional sale", "Non-Promotional Sales")</f>
        <v>Non-Promotional Sales</v>
      </c>
    </row>
    <row r="8575" spans="1:29" x14ac:dyDescent="0.25">
      <c r="A8575">
        <v>8574</v>
      </c>
      <c r="B8575" s="1" t="s">
        <v>230</v>
      </c>
      <c r="C8575" s="2">
        <v>0.24733796296296306</v>
      </c>
      <c r="D8575">
        <v>277</v>
      </c>
      <c r="E8575">
        <v>55</v>
      </c>
      <c r="F8575" s="1" t="s">
        <v>61</v>
      </c>
      <c r="G8575" s="1" t="s">
        <v>70</v>
      </c>
      <c r="H8575">
        <v>54.273099999999999</v>
      </c>
      <c r="I8575">
        <v>-61.738799999999998</v>
      </c>
      <c r="J8575">
        <v>43</v>
      </c>
      <c r="K8575" t="b">
        <v>0</v>
      </c>
      <c r="L8575">
        <v>69</v>
      </c>
      <c r="M8575" s="1" t="s">
        <v>56</v>
      </c>
      <c r="N8575" s="1" t="s">
        <v>57</v>
      </c>
      <c r="O8575">
        <v>1</v>
      </c>
      <c r="P8575" t="b">
        <v>1</v>
      </c>
      <c r="Q8575" t="b">
        <v>1</v>
      </c>
      <c r="R8575" s="1" t="s">
        <v>32</v>
      </c>
      <c r="S8575" s="1" t="s">
        <v>53</v>
      </c>
      <c r="T8575">
        <v>1</v>
      </c>
      <c r="U8575" s="1" t="s">
        <v>42</v>
      </c>
      <c r="V8575" s="1" t="s">
        <v>46</v>
      </c>
      <c r="W8575" s="1" t="str">
        <f>IF(OR(MasterData[[#This Row],[Event]]="Christmas Market", MasterData[[#This Row],[Event]]="Christmas"), "Christmas Sale", "Non-Christmas Sale")</f>
        <v>Christmas Sale</v>
      </c>
      <c r="X8575" t="b">
        <v>0</v>
      </c>
      <c r="Y8575">
        <v>4</v>
      </c>
      <c r="Z8575">
        <v>30.42</v>
      </c>
      <c r="AA8575">
        <v>30.42</v>
      </c>
      <c r="AB8575">
        <v>0</v>
      </c>
      <c r="AC8575" t="str">
        <f>IF(MasterData[[#This Row],[Discount Amount]]&gt;0, "Promotional sale", "Non-Promotional Sales")</f>
        <v>Non-Promotional Sales</v>
      </c>
    </row>
    <row r="8576" spans="1:29" x14ac:dyDescent="0.25">
      <c r="A8576">
        <v>8575</v>
      </c>
      <c r="B8576" s="1" t="s">
        <v>129</v>
      </c>
      <c r="C8576" s="2">
        <v>0.57293981481481482</v>
      </c>
      <c r="D8576">
        <v>201</v>
      </c>
      <c r="E8576">
        <v>35</v>
      </c>
      <c r="F8576" s="1" t="s">
        <v>37</v>
      </c>
      <c r="G8576" s="1" t="s">
        <v>38</v>
      </c>
      <c r="H8576">
        <v>53.726700000000001</v>
      </c>
      <c r="I8576">
        <v>-127.6476</v>
      </c>
      <c r="J8576">
        <v>5</v>
      </c>
      <c r="K8576" t="b">
        <v>0</v>
      </c>
      <c r="L8576">
        <v>507</v>
      </c>
      <c r="M8576" s="1" t="s">
        <v>56</v>
      </c>
      <c r="N8576" s="1" t="s">
        <v>57</v>
      </c>
      <c r="O8576">
        <v>3</v>
      </c>
      <c r="P8576" t="b">
        <v>0</v>
      </c>
      <c r="Q8576" t="b">
        <v>0</v>
      </c>
      <c r="R8576" s="1" t="s">
        <v>32</v>
      </c>
      <c r="S8576" s="1" t="s">
        <v>33</v>
      </c>
      <c r="T8576">
        <v>3</v>
      </c>
      <c r="U8576" s="1" t="s">
        <v>34</v>
      </c>
      <c r="V8576" s="1" t="s">
        <v>46</v>
      </c>
      <c r="W8576" s="1" t="str">
        <f>IF(OR(MasterData[[#This Row],[Event]]="Christmas Market", MasterData[[#This Row],[Event]]="Christmas"), "Christmas Sale", "Non-Christmas Sale")</f>
        <v>Christmas Sale</v>
      </c>
      <c r="X8576" t="b">
        <v>0</v>
      </c>
      <c r="Y8576">
        <v>1</v>
      </c>
      <c r="Z8576">
        <v>10.06</v>
      </c>
      <c r="AA8576">
        <v>30.19</v>
      </c>
      <c r="AB8576">
        <v>0</v>
      </c>
      <c r="AC8576" t="str">
        <f>IF(MasterData[[#This Row],[Discount Amount]]&gt;0, "Promotional sale", "Non-Promotional Sales")</f>
        <v>Non-Promotional Sales</v>
      </c>
    </row>
    <row r="8577" spans="1:29" x14ac:dyDescent="0.25">
      <c r="A8577">
        <v>8576</v>
      </c>
      <c r="B8577" s="1" t="s">
        <v>183</v>
      </c>
      <c r="C8577" s="2">
        <v>0.83575231481481471</v>
      </c>
      <c r="D8577">
        <v>293</v>
      </c>
      <c r="E8577">
        <v>41</v>
      </c>
      <c r="F8577" s="1" t="s">
        <v>61</v>
      </c>
      <c r="G8577" s="1" t="s">
        <v>70</v>
      </c>
      <c r="H8577">
        <v>54.273099999999999</v>
      </c>
      <c r="I8577">
        <v>-61.738799999999998</v>
      </c>
      <c r="J8577">
        <v>12</v>
      </c>
      <c r="K8577" t="b">
        <v>0</v>
      </c>
      <c r="L8577">
        <v>38</v>
      </c>
      <c r="M8577" s="1" t="s">
        <v>74</v>
      </c>
      <c r="N8577" s="1" t="s">
        <v>75</v>
      </c>
      <c r="O8577">
        <v>5</v>
      </c>
      <c r="P8577" t="b">
        <v>0</v>
      </c>
      <c r="Q8577" t="b">
        <v>1</v>
      </c>
      <c r="R8577" s="1" t="s">
        <v>52</v>
      </c>
      <c r="S8577" s="1" t="s">
        <v>33</v>
      </c>
      <c r="T8577">
        <v>3</v>
      </c>
      <c r="U8577" s="1" t="s">
        <v>42</v>
      </c>
      <c r="V8577" s="1" t="s">
        <v>59</v>
      </c>
      <c r="W8577" s="1" t="str">
        <f>IF(OR(MasterData[[#This Row],[Event]]="Christmas Market", MasterData[[#This Row],[Event]]="Christmas"), "Christmas Sale", "Non-Christmas Sale")</f>
        <v>Non-Christmas Sale</v>
      </c>
      <c r="X8577" t="b">
        <v>1</v>
      </c>
      <c r="Y8577">
        <v>5</v>
      </c>
      <c r="Z8577">
        <v>51.81</v>
      </c>
      <c r="AA8577">
        <v>259.06</v>
      </c>
      <c r="AB8577">
        <v>25.91</v>
      </c>
      <c r="AC8577" t="str">
        <f>IF(MasterData[[#This Row],[Discount Amount]]&gt;0, "Promotional sale", "Non-Promotional Sales")</f>
        <v>Promotional sale</v>
      </c>
    </row>
    <row r="8578" spans="1:29" x14ac:dyDescent="0.25">
      <c r="A8578">
        <v>8577</v>
      </c>
      <c r="B8578" s="1" t="s">
        <v>367</v>
      </c>
      <c r="C8578" s="2">
        <v>0.28921296296296295</v>
      </c>
      <c r="D8578">
        <v>155</v>
      </c>
      <c r="E8578">
        <v>38</v>
      </c>
      <c r="F8578" s="1" t="s">
        <v>37</v>
      </c>
      <c r="G8578" s="1" t="s">
        <v>77</v>
      </c>
      <c r="H8578">
        <v>64.282300000000006</v>
      </c>
      <c r="I8578">
        <v>-135</v>
      </c>
      <c r="J8578">
        <v>35</v>
      </c>
      <c r="K8578" t="b">
        <v>0</v>
      </c>
      <c r="L8578">
        <v>367</v>
      </c>
      <c r="M8578" s="1" t="s">
        <v>56</v>
      </c>
      <c r="N8578" s="1" t="s">
        <v>57</v>
      </c>
      <c r="O8578">
        <v>1</v>
      </c>
      <c r="P8578" t="b">
        <v>1</v>
      </c>
      <c r="Q8578" t="b">
        <v>1</v>
      </c>
      <c r="R8578" s="1" t="s">
        <v>41</v>
      </c>
      <c r="S8578" s="1" t="s">
        <v>58</v>
      </c>
      <c r="T8578">
        <v>1</v>
      </c>
      <c r="U8578" s="1" t="s">
        <v>45</v>
      </c>
      <c r="V8578" s="1" t="s">
        <v>46</v>
      </c>
      <c r="W8578" s="1" t="str">
        <f>IF(OR(MasterData[[#This Row],[Event]]="Christmas Market", MasterData[[#This Row],[Event]]="Christmas"), "Christmas Sale", "Non-Christmas Sale")</f>
        <v>Christmas Sale</v>
      </c>
      <c r="X8578" t="b">
        <v>1</v>
      </c>
      <c r="Y8578">
        <v>1</v>
      </c>
      <c r="Z8578">
        <v>35.29</v>
      </c>
      <c r="AA8578">
        <v>35.29</v>
      </c>
      <c r="AB8578">
        <v>0</v>
      </c>
      <c r="AC8578" t="str">
        <f>IF(MasterData[[#This Row],[Discount Amount]]&gt;0, "Promotional sale", "Non-Promotional Sales")</f>
        <v>Non-Promotional Sales</v>
      </c>
    </row>
    <row r="8579" spans="1:29" x14ac:dyDescent="0.25">
      <c r="A8579">
        <v>8578</v>
      </c>
      <c r="B8579" s="1" t="s">
        <v>291</v>
      </c>
      <c r="C8579" s="2">
        <v>0.28230324074074065</v>
      </c>
      <c r="D8579">
        <v>249</v>
      </c>
      <c r="E8579">
        <v>29</v>
      </c>
      <c r="F8579" s="1" t="s">
        <v>61</v>
      </c>
      <c r="G8579" s="1" t="s">
        <v>44</v>
      </c>
      <c r="H8579">
        <v>46.813099999999999</v>
      </c>
      <c r="I8579">
        <v>-71.207499999999996</v>
      </c>
      <c r="J8579">
        <v>39</v>
      </c>
      <c r="K8579" t="b">
        <v>1</v>
      </c>
      <c r="L8579">
        <v>330</v>
      </c>
      <c r="M8579" s="1" t="s">
        <v>63</v>
      </c>
      <c r="N8579" s="1" t="s">
        <v>64</v>
      </c>
      <c r="O8579">
        <v>2</v>
      </c>
      <c r="P8579" t="b">
        <v>0</v>
      </c>
      <c r="Q8579" t="b">
        <v>1</v>
      </c>
      <c r="R8579" s="1" t="s">
        <v>41</v>
      </c>
      <c r="S8579" s="1" t="s">
        <v>58</v>
      </c>
      <c r="T8579">
        <v>5</v>
      </c>
      <c r="U8579" s="1" t="s">
        <v>42</v>
      </c>
      <c r="V8579" s="1" t="s">
        <v>35</v>
      </c>
      <c r="W8579" s="1" t="str">
        <f>IF(OR(MasterData[[#This Row],[Event]]="Christmas Market", MasterData[[#This Row],[Event]]="Christmas"), "Christmas Sale", "Non-Christmas Sale")</f>
        <v>Non-Christmas Sale</v>
      </c>
      <c r="X8579" t="b">
        <v>0</v>
      </c>
      <c r="Y8579">
        <v>5</v>
      </c>
      <c r="Z8579">
        <v>80.88</v>
      </c>
      <c r="AA8579">
        <v>161.77000000000001</v>
      </c>
      <c r="AB8579">
        <v>0</v>
      </c>
      <c r="AC8579" t="str">
        <f>IF(MasterData[[#This Row],[Discount Amount]]&gt;0, "Promotional sale", "Non-Promotional Sales")</f>
        <v>Non-Promotional Sales</v>
      </c>
    </row>
    <row r="8580" spans="1:29" x14ac:dyDescent="0.25">
      <c r="A8580">
        <v>8579</v>
      </c>
      <c r="B8580" s="1" t="s">
        <v>213</v>
      </c>
      <c r="C8580" s="2">
        <v>0.38351851851851859</v>
      </c>
      <c r="D8580">
        <v>377</v>
      </c>
      <c r="E8580">
        <v>63</v>
      </c>
      <c r="F8580" s="1" t="s">
        <v>37</v>
      </c>
      <c r="G8580" s="1" t="s">
        <v>38</v>
      </c>
      <c r="H8580">
        <v>53.726700000000001</v>
      </c>
      <c r="I8580">
        <v>-127.6476</v>
      </c>
      <c r="J8580">
        <v>6</v>
      </c>
      <c r="K8580" t="b">
        <v>0</v>
      </c>
      <c r="L8580">
        <v>410</v>
      </c>
      <c r="M8580" s="1" t="s">
        <v>63</v>
      </c>
      <c r="N8580" s="1" t="s">
        <v>64</v>
      </c>
      <c r="O8580">
        <v>2</v>
      </c>
      <c r="P8580" t="b">
        <v>1</v>
      </c>
      <c r="Q8580" t="b">
        <v>0</v>
      </c>
      <c r="R8580" s="1" t="s">
        <v>52</v>
      </c>
      <c r="S8580" s="1" t="s">
        <v>33</v>
      </c>
      <c r="T8580">
        <v>2</v>
      </c>
      <c r="U8580" s="1" t="s">
        <v>45</v>
      </c>
      <c r="V8580" s="1" t="s">
        <v>59</v>
      </c>
      <c r="W8580" s="1" t="str">
        <f>IF(OR(MasterData[[#This Row],[Event]]="Christmas Market", MasterData[[#This Row],[Event]]="Christmas"), "Christmas Sale", "Non-Christmas Sale")</f>
        <v>Non-Christmas Sale</v>
      </c>
      <c r="X8580" t="b">
        <v>1</v>
      </c>
      <c r="Y8580">
        <v>4</v>
      </c>
      <c r="Z8580">
        <v>16.75</v>
      </c>
      <c r="AA8580">
        <v>33.5</v>
      </c>
      <c r="AB8580">
        <v>3.35</v>
      </c>
      <c r="AC8580" t="str">
        <f>IF(MasterData[[#This Row],[Discount Amount]]&gt;0, "Promotional sale", "Non-Promotional Sales")</f>
        <v>Promotional sale</v>
      </c>
    </row>
    <row r="8581" spans="1:29" x14ac:dyDescent="0.25">
      <c r="A8581">
        <v>8580</v>
      </c>
      <c r="B8581" s="1" t="s">
        <v>240</v>
      </c>
      <c r="C8581" s="2">
        <v>0.37489583333333343</v>
      </c>
      <c r="D8581">
        <v>388</v>
      </c>
      <c r="E8581">
        <v>51</v>
      </c>
      <c r="F8581" s="1" t="s">
        <v>28</v>
      </c>
      <c r="G8581" s="1" t="s">
        <v>38</v>
      </c>
      <c r="H8581">
        <v>53.726700000000001</v>
      </c>
      <c r="I8581">
        <v>-127.6476</v>
      </c>
      <c r="J8581">
        <v>48</v>
      </c>
      <c r="K8581" t="b">
        <v>1</v>
      </c>
      <c r="L8581">
        <v>816</v>
      </c>
      <c r="M8581" s="1" t="s">
        <v>30</v>
      </c>
      <c r="N8581" s="1" t="s">
        <v>31</v>
      </c>
      <c r="O8581">
        <v>4</v>
      </c>
      <c r="P8581" t="b">
        <v>1</v>
      </c>
      <c r="Q8581" t="b">
        <v>1</v>
      </c>
      <c r="R8581" s="1" t="s">
        <v>32</v>
      </c>
      <c r="S8581" s="1" t="s">
        <v>53</v>
      </c>
      <c r="T8581">
        <v>4</v>
      </c>
      <c r="U8581" s="1" t="s">
        <v>34</v>
      </c>
      <c r="V8581" s="1" t="s">
        <v>59</v>
      </c>
      <c r="W8581" s="1" t="str">
        <f>IF(OR(MasterData[[#This Row],[Event]]="Christmas Market", MasterData[[#This Row],[Event]]="Christmas"), "Christmas Sale", "Non-Christmas Sale")</f>
        <v>Non-Christmas Sale</v>
      </c>
      <c r="X8581" t="b">
        <v>1</v>
      </c>
      <c r="Y8581">
        <v>2</v>
      </c>
      <c r="Z8581">
        <v>57.8</v>
      </c>
      <c r="AA8581">
        <v>231.22</v>
      </c>
      <c r="AB8581">
        <v>23.12</v>
      </c>
      <c r="AC8581" t="str">
        <f>IF(MasterData[[#This Row],[Discount Amount]]&gt;0, "Promotional sale", "Non-Promotional Sales")</f>
        <v>Promotional sale</v>
      </c>
    </row>
    <row r="8582" spans="1:29" x14ac:dyDescent="0.25">
      <c r="A8582">
        <v>8581</v>
      </c>
      <c r="B8582" s="1" t="s">
        <v>217</v>
      </c>
      <c r="C8582" s="2">
        <v>0.47062500000000007</v>
      </c>
      <c r="D8582">
        <v>495</v>
      </c>
      <c r="E8582">
        <v>21</v>
      </c>
      <c r="F8582" s="1" t="s">
        <v>37</v>
      </c>
      <c r="G8582" s="1" t="s">
        <v>62</v>
      </c>
      <c r="H8582">
        <v>46.565300000000001</v>
      </c>
      <c r="I8582">
        <v>-66.4619</v>
      </c>
      <c r="J8582">
        <v>16</v>
      </c>
      <c r="K8582" t="b">
        <v>0</v>
      </c>
      <c r="L8582">
        <v>651</v>
      </c>
      <c r="M8582" s="1" t="s">
        <v>74</v>
      </c>
      <c r="N8582" s="1" t="s">
        <v>75</v>
      </c>
      <c r="O8582">
        <v>1</v>
      </c>
      <c r="P8582" t="b">
        <v>1</v>
      </c>
      <c r="Q8582" t="b">
        <v>0</v>
      </c>
      <c r="R8582" s="1" t="s">
        <v>32</v>
      </c>
      <c r="S8582" s="1" t="s">
        <v>49</v>
      </c>
      <c r="T8582">
        <v>2</v>
      </c>
      <c r="U8582" s="1" t="s">
        <v>45</v>
      </c>
      <c r="V8582" s="1" t="s">
        <v>59</v>
      </c>
      <c r="W8582" s="1" t="str">
        <f>IF(OR(MasterData[[#This Row],[Event]]="Christmas Market", MasterData[[#This Row],[Event]]="Christmas"), "Christmas Sale", "Non-Christmas Sale")</f>
        <v>Non-Christmas Sale</v>
      </c>
      <c r="X8582" t="b">
        <v>1</v>
      </c>
      <c r="Y8582">
        <v>2</v>
      </c>
      <c r="Z8582">
        <v>74.099999999999994</v>
      </c>
      <c r="AA8582">
        <v>74.099999999999994</v>
      </c>
      <c r="AB8582">
        <v>7.41</v>
      </c>
      <c r="AC8582" t="str">
        <f>IF(MasterData[[#This Row],[Discount Amount]]&gt;0, "Promotional sale", "Non-Promotional Sales")</f>
        <v>Promotional sale</v>
      </c>
    </row>
    <row r="8583" spans="1:29" x14ac:dyDescent="0.25">
      <c r="A8583">
        <v>8582</v>
      </c>
      <c r="B8583" s="1" t="s">
        <v>293</v>
      </c>
      <c r="C8583" s="2">
        <v>0.89670138888888884</v>
      </c>
      <c r="D8583">
        <v>141</v>
      </c>
      <c r="E8583">
        <v>38</v>
      </c>
      <c r="F8583" s="1" t="s">
        <v>37</v>
      </c>
      <c r="G8583" s="1" t="s">
        <v>29</v>
      </c>
      <c r="H8583">
        <v>51.253799999999998</v>
      </c>
      <c r="I8583">
        <v>-85.3232</v>
      </c>
      <c r="J8583">
        <v>87</v>
      </c>
      <c r="K8583" t="b">
        <v>0</v>
      </c>
      <c r="L8583">
        <v>718</v>
      </c>
      <c r="M8583" s="1" t="s">
        <v>63</v>
      </c>
      <c r="N8583" s="1" t="s">
        <v>64</v>
      </c>
      <c r="O8583">
        <v>2</v>
      </c>
      <c r="P8583" t="b">
        <v>0</v>
      </c>
      <c r="Q8583" t="b">
        <v>0</v>
      </c>
      <c r="R8583" s="1" t="s">
        <v>41</v>
      </c>
      <c r="S8583" s="1" t="s">
        <v>33</v>
      </c>
      <c r="T8583">
        <v>1</v>
      </c>
      <c r="U8583" s="1" t="s">
        <v>45</v>
      </c>
      <c r="V8583" s="1" t="s">
        <v>59</v>
      </c>
      <c r="W8583" s="1" t="str">
        <f>IF(OR(MasterData[[#This Row],[Event]]="Christmas Market", MasterData[[#This Row],[Event]]="Christmas"), "Christmas Sale", "Non-Christmas Sale")</f>
        <v>Non-Christmas Sale</v>
      </c>
      <c r="X8583" t="b">
        <v>1</v>
      </c>
      <c r="Y8583">
        <v>4</v>
      </c>
      <c r="Z8583">
        <v>11.38</v>
      </c>
      <c r="AA8583">
        <v>22.77</v>
      </c>
      <c r="AB8583">
        <v>2.2799999999999998</v>
      </c>
      <c r="AC8583" t="str">
        <f>IF(MasterData[[#This Row],[Discount Amount]]&gt;0, "Promotional sale", "Non-Promotional Sales")</f>
        <v>Promotional sale</v>
      </c>
    </row>
    <row r="8584" spans="1:29" x14ac:dyDescent="0.25">
      <c r="A8584">
        <v>8583</v>
      </c>
      <c r="B8584" s="1" t="s">
        <v>147</v>
      </c>
      <c r="C8584" s="2">
        <v>0.55762731481481476</v>
      </c>
      <c r="D8584">
        <v>179</v>
      </c>
      <c r="E8584">
        <v>58</v>
      </c>
      <c r="F8584" s="1" t="s">
        <v>61</v>
      </c>
      <c r="G8584" s="1" t="s">
        <v>29</v>
      </c>
      <c r="H8584">
        <v>51.253799999999998</v>
      </c>
      <c r="I8584">
        <v>-85.3232</v>
      </c>
      <c r="J8584">
        <v>88</v>
      </c>
      <c r="K8584" t="b">
        <v>1</v>
      </c>
      <c r="L8584">
        <v>65</v>
      </c>
      <c r="M8584" s="1" t="s">
        <v>74</v>
      </c>
      <c r="N8584" s="1" t="s">
        <v>75</v>
      </c>
      <c r="O8584">
        <v>4</v>
      </c>
      <c r="P8584" t="b">
        <v>0</v>
      </c>
      <c r="Q8584" t="b">
        <v>0</v>
      </c>
      <c r="R8584" s="1" t="s">
        <v>41</v>
      </c>
      <c r="S8584" s="1" t="s">
        <v>33</v>
      </c>
      <c r="T8584">
        <v>1</v>
      </c>
      <c r="U8584" s="1" t="s">
        <v>34</v>
      </c>
      <c r="V8584" s="1" t="s">
        <v>35</v>
      </c>
      <c r="W8584" s="1" t="str">
        <f>IF(OR(MasterData[[#This Row],[Event]]="Christmas Market", MasterData[[#This Row],[Event]]="Christmas"), "Christmas Sale", "Non-Christmas Sale")</f>
        <v>Non-Christmas Sale</v>
      </c>
      <c r="X8584" t="b">
        <v>1</v>
      </c>
      <c r="Y8584">
        <v>2</v>
      </c>
      <c r="Z8584">
        <v>48.62</v>
      </c>
      <c r="AA8584">
        <v>194.48</v>
      </c>
      <c r="AB8584">
        <v>0</v>
      </c>
      <c r="AC8584" t="str">
        <f>IF(MasterData[[#This Row],[Discount Amount]]&gt;0, "Promotional sale", "Non-Promotional Sales")</f>
        <v>Non-Promotional Sales</v>
      </c>
    </row>
    <row r="8585" spans="1:29" x14ac:dyDescent="0.25">
      <c r="A8585">
        <v>8584</v>
      </c>
      <c r="B8585" s="1" t="s">
        <v>316</v>
      </c>
      <c r="C8585" s="2">
        <v>2.2650462962962914E-2</v>
      </c>
      <c r="D8585">
        <v>296</v>
      </c>
      <c r="E8585">
        <v>54</v>
      </c>
      <c r="F8585" s="1" t="s">
        <v>61</v>
      </c>
      <c r="G8585" s="1" t="s">
        <v>77</v>
      </c>
      <c r="H8585">
        <v>64.282300000000006</v>
      </c>
      <c r="I8585">
        <v>-135</v>
      </c>
      <c r="J8585">
        <v>32</v>
      </c>
      <c r="K8585" t="b">
        <v>1</v>
      </c>
      <c r="L8585">
        <v>526</v>
      </c>
      <c r="M8585" s="1" t="s">
        <v>56</v>
      </c>
      <c r="N8585" s="1" t="s">
        <v>57</v>
      </c>
      <c r="O8585">
        <v>2</v>
      </c>
      <c r="P8585" t="b">
        <v>0</v>
      </c>
      <c r="Q8585" t="b">
        <v>1</v>
      </c>
      <c r="R8585" s="1" t="s">
        <v>32</v>
      </c>
      <c r="S8585" s="1" t="s">
        <v>49</v>
      </c>
      <c r="T8585">
        <v>2</v>
      </c>
      <c r="U8585" s="1" t="s">
        <v>42</v>
      </c>
      <c r="V8585" s="1" t="s">
        <v>59</v>
      </c>
      <c r="W8585" s="1" t="str">
        <f>IF(OR(MasterData[[#This Row],[Event]]="Christmas Market", MasterData[[#This Row],[Event]]="Christmas"), "Christmas Sale", "Non-Christmas Sale")</f>
        <v>Non-Christmas Sale</v>
      </c>
      <c r="X8585" t="b">
        <v>0</v>
      </c>
      <c r="Y8585">
        <v>4</v>
      </c>
      <c r="Z8585">
        <v>13.02</v>
      </c>
      <c r="AA8585">
        <v>26.04</v>
      </c>
      <c r="AB8585">
        <v>2.6</v>
      </c>
      <c r="AC8585" t="str">
        <f>IF(MasterData[[#This Row],[Discount Amount]]&gt;0, "Promotional sale", "Non-Promotional Sales")</f>
        <v>Promotional sale</v>
      </c>
    </row>
    <row r="8586" spans="1:29" x14ac:dyDescent="0.25">
      <c r="A8586">
        <v>8585</v>
      </c>
      <c r="B8586" s="1" t="s">
        <v>158</v>
      </c>
      <c r="C8586" s="2">
        <v>0.1137731481481481</v>
      </c>
      <c r="D8586">
        <v>4</v>
      </c>
      <c r="E8586">
        <v>45</v>
      </c>
      <c r="F8586" s="1" t="s">
        <v>28</v>
      </c>
      <c r="G8586" s="1" t="s">
        <v>77</v>
      </c>
      <c r="H8586">
        <v>64.282300000000006</v>
      </c>
      <c r="I8586">
        <v>-135</v>
      </c>
      <c r="J8586">
        <v>60</v>
      </c>
      <c r="K8586" t="b">
        <v>0</v>
      </c>
      <c r="L8586">
        <v>831</v>
      </c>
      <c r="M8586" s="1" t="s">
        <v>63</v>
      </c>
      <c r="N8586" s="1" t="s">
        <v>64</v>
      </c>
      <c r="O8586">
        <v>1</v>
      </c>
      <c r="P8586" t="b">
        <v>0</v>
      </c>
      <c r="Q8586" t="b">
        <v>1</v>
      </c>
      <c r="R8586" s="1" t="s">
        <v>52</v>
      </c>
      <c r="S8586" s="1" t="s">
        <v>58</v>
      </c>
      <c r="T8586">
        <v>5</v>
      </c>
      <c r="U8586" s="1" t="s">
        <v>45</v>
      </c>
      <c r="V8586" s="1" t="s">
        <v>59</v>
      </c>
      <c r="W8586" s="1" t="str">
        <f>IF(OR(MasterData[[#This Row],[Event]]="Christmas Market", MasterData[[#This Row],[Event]]="Christmas"), "Christmas Sale", "Non-Christmas Sale")</f>
        <v>Non-Christmas Sale</v>
      </c>
      <c r="X8586" t="b">
        <v>0</v>
      </c>
      <c r="Y8586">
        <v>5</v>
      </c>
      <c r="Z8586">
        <v>75.03</v>
      </c>
      <c r="AA8586">
        <v>75.03</v>
      </c>
      <c r="AB8586">
        <v>7.5</v>
      </c>
      <c r="AC8586" t="str">
        <f>IF(MasterData[[#This Row],[Discount Amount]]&gt;0, "Promotional sale", "Non-Promotional Sales")</f>
        <v>Promotional sale</v>
      </c>
    </row>
    <row r="8587" spans="1:29" x14ac:dyDescent="0.25">
      <c r="A8587">
        <v>8586</v>
      </c>
      <c r="B8587" s="1" t="s">
        <v>118</v>
      </c>
      <c r="C8587" s="2">
        <v>0.53887731481481471</v>
      </c>
      <c r="D8587">
        <v>224</v>
      </c>
      <c r="E8587">
        <v>23</v>
      </c>
      <c r="F8587" s="1" t="s">
        <v>61</v>
      </c>
      <c r="G8587" s="1" t="s">
        <v>55</v>
      </c>
      <c r="H8587">
        <v>52.939900000000002</v>
      </c>
      <c r="I8587">
        <v>-106.4509</v>
      </c>
      <c r="J8587">
        <v>59</v>
      </c>
      <c r="K8587" t="b">
        <v>0</v>
      </c>
      <c r="L8587">
        <v>914</v>
      </c>
      <c r="M8587" s="1" t="s">
        <v>74</v>
      </c>
      <c r="N8587" s="1" t="s">
        <v>75</v>
      </c>
      <c r="O8587">
        <v>1</v>
      </c>
      <c r="P8587" t="b">
        <v>0</v>
      </c>
      <c r="Q8587" t="b">
        <v>0</v>
      </c>
      <c r="R8587" s="1" t="s">
        <v>32</v>
      </c>
      <c r="S8587" s="1" t="s">
        <v>33</v>
      </c>
      <c r="T8587">
        <v>5</v>
      </c>
      <c r="U8587" s="1" t="s">
        <v>34</v>
      </c>
      <c r="V8587" s="1" t="s">
        <v>46</v>
      </c>
      <c r="W8587" s="1" t="str">
        <f>IF(OR(MasterData[[#This Row],[Event]]="Christmas Market", MasterData[[#This Row],[Event]]="Christmas"), "Christmas Sale", "Non-Christmas Sale")</f>
        <v>Christmas Sale</v>
      </c>
      <c r="X8587" t="b">
        <v>1</v>
      </c>
      <c r="Y8587">
        <v>5</v>
      </c>
      <c r="Z8587">
        <v>47</v>
      </c>
      <c r="AA8587">
        <v>47</v>
      </c>
      <c r="AB8587">
        <v>0</v>
      </c>
      <c r="AC8587" t="str">
        <f>IF(MasterData[[#This Row],[Discount Amount]]&gt;0, "Promotional sale", "Non-Promotional Sales")</f>
        <v>Non-Promotional Sales</v>
      </c>
    </row>
    <row r="8588" spans="1:29" x14ac:dyDescent="0.25">
      <c r="A8588">
        <v>8587</v>
      </c>
      <c r="B8588" s="1" t="s">
        <v>271</v>
      </c>
      <c r="C8588" s="2">
        <v>0.41226851851851842</v>
      </c>
      <c r="D8588">
        <v>22</v>
      </c>
      <c r="E8588">
        <v>20</v>
      </c>
      <c r="F8588" s="1" t="s">
        <v>28</v>
      </c>
      <c r="G8588" s="1" t="s">
        <v>48</v>
      </c>
      <c r="H8588">
        <v>53.933300000000003</v>
      </c>
      <c r="I8588">
        <v>-116.5765</v>
      </c>
      <c r="J8588">
        <v>65</v>
      </c>
      <c r="K8588" t="b">
        <v>1</v>
      </c>
      <c r="L8588">
        <v>528</v>
      </c>
      <c r="M8588" s="1" t="s">
        <v>63</v>
      </c>
      <c r="N8588" s="1" t="s">
        <v>64</v>
      </c>
      <c r="O8588">
        <v>5</v>
      </c>
      <c r="P8588" t="b">
        <v>1</v>
      </c>
      <c r="Q8588" t="b">
        <v>1</v>
      </c>
      <c r="R8588" s="1" t="s">
        <v>52</v>
      </c>
      <c r="S8588" s="1" t="s">
        <v>58</v>
      </c>
      <c r="T8588">
        <v>1</v>
      </c>
      <c r="U8588" s="1" t="s">
        <v>42</v>
      </c>
      <c r="V8588" s="1" t="s">
        <v>35</v>
      </c>
      <c r="W8588" s="1" t="str">
        <f>IF(OR(MasterData[[#This Row],[Event]]="Christmas Market", MasterData[[#This Row],[Event]]="Christmas"), "Christmas Sale", "Non-Christmas Sale")</f>
        <v>Non-Christmas Sale</v>
      </c>
      <c r="X8588" t="b">
        <v>1</v>
      </c>
      <c r="Y8588">
        <v>4</v>
      </c>
      <c r="Z8588">
        <v>62.22</v>
      </c>
      <c r="AA8588">
        <v>311.08999999999997</v>
      </c>
      <c r="AB8588">
        <v>0</v>
      </c>
      <c r="AC8588" t="str">
        <f>IF(MasterData[[#This Row],[Discount Amount]]&gt;0, "Promotional sale", "Non-Promotional Sales")</f>
        <v>Non-Promotional Sales</v>
      </c>
    </row>
    <row r="8589" spans="1:29" x14ac:dyDescent="0.25">
      <c r="A8589">
        <v>8588</v>
      </c>
      <c r="B8589" s="1" t="s">
        <v>351</v>
      </c>
      <c r="C8589" s="2">
        <v>0.40289351851851851</v>
      </c>
      <c r="D8589">
        <v>365</v>
      </c>
      <c r="E8589">
        <v>68</v>
      </c>
      <c r="F8589" s="1" t="s">
        <v>37</v>
      </c>
      <c r="G8589" s="1" t="s">
        <v>70</v>
      </c>
      <c r="H8589">
        <v>54.273099999999999</v>
      </c>
      <c r="I8589">
        <v>-61.738799999999998</v>
      </c>
      <c r="J8589">
        <v>77</v>
      </c>
      <c r="K8589" t="b">
        <v>0</v>
      </c>
      <c r="L8589">
        <v>783</v>
      </c>
      <c r="M8589" s="1" t="s">
        <v>63</v>
      </c>
      <c r="N8589" s="1" t="s">
        <v>64</v>
      </c>
      <c r="O8589">
        <v>4</v>
      </c>
      <c r="P8589" t="b">
        <v>0</v>
      </c>
      <c r="Q8589" t="b">
        <v>0</v>
      </c>
      <c r="R8589" s="1" t="s">
        <v>52</v>
      </c>
      <c r="S8589" s="1" t="s">
        <v>53</v>
      </c>
      <c r="T8589">
        <v>1</v>
      </c>
      <c r="U8589" s="1" t="s">
        <v>45</v>
      </c>
      <c r="V8589" s="1" t="s">
        <v>35</v>
      </c>
      <c r="W8589" s="1" t="str">
        <f>IF(OR(MasterData[[#This Row],[Event]]="Christmas Market", MasterData[[#This Row],[Event]]="Christmas"), "Christmas Sale", "Non-Christmas Sale")</f>
        <v>Non-Christmas Sale</v>
      </c>
      <c r="X8589" t="b">
        <v>0</v>
      </c>
      <c r="Y8589">
        <v>3</v>
      </c>
      <c r="Z8589">
        <v>75.73</v>
      </c>
      <c r="AA8589">
        <v>302.92</v>
      </c>
      <c r="AB8589">
        <v>0</v>
      </c>
      <c r="AC8589" t="str">
        <f>IF(MasterData[[#This Row],[Discount Amount]]&gt;0, "Promotional sale", "Non-Promotional Sales")</f>
        <v>Non-Promotional Sales</v>
      </c>
    </row>
    <row r="8590" spans="1:29" x14ac:dyDescent="0.25">
      <c r="A8590">
        <v>8589</v>
      </c>
      <c r="B8590" s="1" t="s">
        <v>215</v>
      </c>
      <c r="C8590" s="2">
        <v>9.9259259259259158E-2</v>
      </c>
      <c r="D8590">
        <v>146</v>
      </c>
      <c r="E8590">
        <v>25</v>
      </c>
      <c r="F8590" s="1" t="s">
        <v>37</v>
      </c>
      <c r="G8590" s="1" t="s">
        <v>48</v>
      </c>
      <c r="H8590">
        <v>53.933300000000003</v>
      </c>
      <c r="I8590">
        <v>-116.5765</v>
      </c>
      <c r="J8590">
        <v>4</v>
      </c>
      <c r="K8590" t="b">
        <v>1</v>
      </c>
      <c r="L8590">
        <v>394</v>
      </c>
      <c r="M8590" s="1" t="s">
        <v>30</v>
      </c>
      <c r="N8590" s="1" t="s">
        <v>31</v>
      </c>
      <c r="O8590">
        <v>3</v>
      </c>
      <c r="P8590" t="b">
        <v>1</v>
      </c>
      <c r="Q8590" t="b">
        <v>0</v>
      </c>
      <c r="R8590" s="1" t="s">
        <v>32</v>
      </c>
      <c r="S8590" s="1" t="s">
        <v>33</v>
      </c>
      <c r="T8590">
        <v>1</v>
      </c>
      <c r="U8590" s="1" t="s">
        <v>42</v>
      </c>
      <c r="V8590" s="1" t="s">
        <v>35</v>
      </c>
      <c r="W8590" s="1" t="str">
        <f>IF(OR(MasterData[[#This Row],[Event]]="Christmas Market", MasterData[[#This Row],[Event]]="Christmas"), "Christmas Sale", "Non-Christmas Sale")</f>
        <v>Non-Christmas Sale</v>
      </c>
      <c r="X8590" t="b">
        <v>1</v>
      </c>
      <c r="Y8590">
        <v>4</v>
      </c>
      <c r="Z8590">
        <v>52.77</v>
      </c>
      <c r="AA8590">
        <v>158.31</v>
      </c>
      <c r="AB8590">
        <v>0</v>
      </c>
      <c r="AC8590" t="str">
        <f>IF(MasterData[[#This Row],[Discount Amount]]&gt;0, "Promotional sale", "Non-Promotional Sales")</f>
        <v>Non-Promotional Sales</v>
      </c>
    </row>
    <row r="8591" spans="1:29" x14ac:dyDescent="0.25">
      <c r="A8591">
        <v>8590</v>
      </c>
      <c r="B8591" s="1" t="s">
        <v>114</v>
      </c>
      <c r="C8591" s="2">
        <v>0.28724537037037035</v>
      </c>
      <c r="D8591">
        <v>138</v>
      </c>
      <c r="E8591">
        <v>38</v>
      </c>
      <c r="F8591" s="1" t="s">
        <v>61</v>
      </c>
      <c r="G8591" s="1" t="s">
        <v>48</v>
      </c>
      <c r="H8591">
        <v>53.933300000000003</v>
      </c>
      <c r="I8591">
        <v>-116.5765</v>
      </c>
      <c r="J8591">
        <v>28</v>
      </c>
      <c r="K8591" t="b">
        <v>0</v>
      </c>
      <c r="L8591">
        <v>122</v>
      </c>
      <c r="M8591" s="1" t="s">
        <v>39</v>
      </c>
      <c r="N8591" s="1" t="s">
        <v>40</v>
      </c>
      <c r="O8591">
        <v>4</v>
      </c>
      <c r="P8591" t="b">
        <v>1</v>
      </c>
      <c r="Q8591" t="b">
        <v>0</v>
      </c>
      <c r="R8591" s="1" t="s">
        <v>41</v>
      </c>
      <c r="S8591" s="1" t="s">
        <v>33</v>
      </c>
      <c r="T8591">
        <v>3</v>
      </c>
      <c r="U8591" s="1" t="s">
        <v>42</v>
      </c>
      <c r="V8591" s="1" t="s">
        <v>46</v>
      </c>
      <c r="W8591" s="1" t="str">
        <f>IF(OR(MasterData[[#This Row],[Event]]="Christmas Market", MasterData[[#This Row],[Event]]="Christmas"), "Christmas Sale", "Non-Christmas Sale")</f>
        <v>Christmas Sale</v>
      </c>
      <c r="X8591" t="b">
        <v>0</v>
      </c>
      <c r="Y8591">
        <v>2</v>
      </c>
      <c r="Z8591">
        <v>50.94</v>
      </c>
      <c r="AA8591">
        <v>203.78</v>
      </c>
      <c r="AB8591">
        <v>0</v>
      </c>
      <c r="AC8591" t="str">
        <f>IF(MasterData[[#This Row],[Discount Amount]]&gt;0, "Promotional sale", "Non-Promotional Sales")</f>
        <v>Non-Promotional Sales</v>
      </c>
    </row>
    <row r="8592" spans="1:29" x14ac:dyDescent="0.25">
      <c r="A8592">
        <v>8591</v>
      </c>
      <c r="B8592" s="1" t="s">
        <v>121</v>
      </c>
      <c r="C8592" s="2">
        <v>0.2277662037037036</v>
      </c>
      <c r="D8592">
        <v>143</v>
      </c>
      <c r="E8592">
        <v>40</v>
      </c>
      <c r="F8592" s="1" t="s">
        <v>61</v>
      </c>
      <c r="G8592" s="1" t="s">
        <v>51</v>
      </c>
      <c r="H8592">
        <v>53.760899999999999</v>
      </c>
      <c r="I8592">
        <v>-98.813900000000004</v>
      </c>
      <c r="J8592">
        <v>35</v>
      </c>
      <c r="K8592" t="b">
        <v>1</v>
      </c>
      <c r="L8592">
        <v>276</v>
      </c>
      <c r="M8592" s="1" t="s">
        <v>74</v>
      </c>
      <c r="N8592" s="1" t="s">
        <v>75</v>
      </c>
      <c r="O8592">
        <v>3</v>
      </c>
      <c r="P8592" t="b">
        <v>1</v>
      </c>
      <c r="Q8592" t="b">
        <v>0</v>
      </c>
      <c r="R8592" s="1" t="s">
        <v>32</v>
      </c>
      <c r="S8592" s="1" t="s">
        <v>33</v>
      </c>
      <c r="T8592">
        <v>1</v>
      </c>
      <c r="U8592" s="1" t="s">
        <v>42</v>
      </c>
      <c r="V8592" s="1" t="s">
        <v>46</v>
      </c>
      <c r="W8592" s="1" t="str">
        <f>IF(OR(MasterData[[#This Row],[Event]]="Christmas Market", MasterData[[#This Row],[Event]]="Christmas"), "Christmas Sale", "Non-Christmas Sale")</f>
        <v>Christmas Sale</v>
      </c>
      <c r="X8592" t="b">
        <v>0</v>
      </c>
      <c r="Y8592">
        <v>5</v>
      </c>
      <c r="Z8592">
        <v>25.4</v>
      </c>
      <c r="AA8592">
        <v>76.209999999999994</v>
      </c>
      <c r="AB8592">
        <v>0</v>
      </c>
      <c r="AC8592" t="str">
        <f>IF(MasterData[[#This Row],[Discount Amount]]&gt;0, "Promotional sale", "Non-Promotional Sales")</f>
        <v>Non-Promotional Sales</v>
      </c>
    </row>
    <row r="8593" spans="1:29" x14ac:dyDescent="0.25">
      <c r="A8593">
        <v>8592</v>
      </c>
      <c r="B8593" s="1" t="s">
        <v>91</v>
      </c>
      <c r="C8593" s="2">
        <v>0.81531250000000011</v>
      </c>
      <c r="D8593">
        <v>59</v>
      </c>
      <c r="E8593">
        <v>18</v>
      </c>
      <c r="F8593" s="1" t="s">
        <v>28</v>
      </c>
      <c r="G8593" s="1" t="s">
        <v>81</v>
      </c>
      <c r="H8593">
        <v>64.248000000000005</v>
      </c>
      <c r="I8593">
        <v>-84.889600000000002</v>
      </c>
      <c r="J8593">
        <v>80</v>
      </c>
      <c r="K8593" t="b">
        <v>0</v>
      </c>
      <c r="L8593">
        <v>988</v>
      </c>
      <c r="M8593" s="1" t="s">
        <v>30</v>
      </c>
      <c r="N8593" s="1" t="s">
        <v>31</v>
      </c>
      <c r="O8593">
        <v>2</v>
      </c>
      <c r="P8593" t="b">
        <v>1</v>
      </c>
      <c r="Q8593" t="b">
        <v>0</v>
      </c>
      <c r="R8593" s="1" t="s">
        <v>52</v>
      </c>
      <c r="S8593" s="1" t="s">
        <v>53</v>
      </c>
      <c r="T8593">
        <v>2</v>
      </c>
      <c r="U8593" s="1" t="s">
        <v>42</v>
      </c>
      <c r="V8593" s="1" t="s">
        <v>59</v>
      </c>
      <c r="W8593" s="1" t="str">
        <f>IF(OR(MasterData[[#This Row],[Event]]="Christmas Market", MasterData[[#This Row],[Event]]="Christmas"), "Christmas Sale", "Non-Christmas Sale")</f>
        <v>Non-Christmas Sale</v>
      </c>
      <c r="X8593" t="b">
        <v>0</v>
      </c>
      <c r="Y8593">
        <v>5</v>
      </c>
      <c r="Z8593">
        <v>91.06</v>
      </c>
      <c r="AA8593">
        <v>182.13</v>
      </c>
      <c r="AB8593">
        <v>18.21</v>
      </c>
      <c r="AC8593" t="str">
        <f>IF(MasterData[[#This Row],[Discount Amount]]&gt;0, "Promotional sale", "Non-Promotional Sales")</f>
        <v>Promotional sale</v>
      </c>
    </row>
    <row r="8594" spans="1:29" x14ac:dyDescent="0.25">
      <c r="A8594">
        <v>8593</v>
      </c>
      <c r="B8594" s="1" t="s">
        <v>247</v>
      </c>
      <c r="C8594" s="2">
        <v>0.52244212962962955</v>
      </c>
      <c r="D8594">
        <v>472</v>
      </c>
      <c r="E8594">
        <v>25</v>
      </c>
      <c r="F8594" s="1" t="s">
        <v>37</v>
      </c>
      <c r="G8594" s="1" t="s">
        <v>44</v>
      </c>
      <c r="H8594">
        <v>46.813099999999999</v>
      </c>
      <c r="I8594">
        <v>-71.207499999999996</v>
      </c>
      <c r="J8594">
        <v>95</v>
      </c>
      <c r="K8594" t="b">
        <v>1</v>
      </c>
      <c r="L8594">
        <v>813</v>
      </c>
      <c r="M8594" s="1" t="s">
        <v>30</v>
      </c>
      <c r="N8594" s="1" t="s">
        <v>31</v>
      </c>
      <c r="O8594">
        <v>2</v>
      </c>
      <c r="P8594" t="b">
        <v>0</v>
      </c>
      <c r="Q8594" t="b">
        <v>1</v>
      </c>
      <c r="R8594" s="1" t="s">
        <v>52</v>
      </c>
      <c r="S8594" s="1" t="s">
        <v>33</v>
      </c>
      <c r="T8594">
        <v>2</v>
      </c>
      <c r="U8594" s="1" t="s">
        <v>45</v>
      </c>
      <c r="V8594" s="1" t="s">
        <v>46</v>
      </c>
      <c r="W8594" s="1" t="str">
        <f>IF(OR(MasterData[[#This Row],[Event]]="Christmas Market", MasterData[[#This Row],[Event]]="Christmas"), "Christmas Sale", "Non-Christmas Sale")</f>
        <v>Christmas Sale</v>
      </c>
      <c r="X8594" t="b">
        <v>0</v>
      </c>
      <c r="Y8594">
        <v>3</v>
      </c>
      <c r="Z8594">
        <v>78.069999999999993</v>
      </c>
      <c r="AA8594">
        <v>156.15</v>
      </c>
      <c r="AB8594">
        <v>0</v>
      </c>
      <c r="AC8594" t="str">
        <f>IF(MasterData[[#This Row],[Discount Amount]]&gt;0, "Promotional sale", "Non-Promotional Sales")</f>
        <v>Non-Promotional Sales</v>
      </c>
    </row>
    <row r="8595" spans="1:29" x14ac:dyDescent="0.25">
      <c r="A8595">
        <v>8594</v>
      </c>
      <c r="B8595" s="1" t="s">
        <v>378</v>
      </c>
      <c r="C8595" s="2">
        <v>0.67675925925925928</v>
      </c>
      <c r="D8595">
        <v>279</v>
      </c>
      <c r="E8595">
        <v>35</v>
      </c>
      <c r="F8595" s="1" t="s">
        <v>28</v>
      </c>
      <c r="G8595" s="1" t="s">
        <v>51</v>
      </c>
      <c r="H8595">
        <v>53.760899999999999</v>
      </c>
      <c r="I8595">
        <v>-98.813900000000004</v>
      </c>
      <c r="J8595">
        <v>2</v>
      </c>
      <c r="K8595" t="b">
        <v>1</v>
      </c>
      <c r="L8595">
        <v>652</v>
      </c>
      <c r="M8595" s="1" t="s">
        <v>30</v>
      </c>
      <c r="N8595" s="1" t="s">
        <v>31</v>
      </c>
      <c r="O8595">
        <v>2</v>
      </c>
      <c r="P8595" t="b">
        <v>1</v>
      </c>
      <c r="Q8595" t="b">
        <v>0</v>
      </c>
      <c r="R8595" s="1" t="s">
        <v>52</v>
      </c>
      <c r="S8595" s="1" t="s">
        <v>53</v>
      </c>
      <c r="T8595">
        <v>3</v>
      </c>
      <c r="U8595" s="1" t="s">
        <v>42</v>
      </c>
      <c r="V8595" s="1" t="s">
        <v>35</v>
      </c>
      <c r="W8595" s="1" t="str">
        <f>IF(OR(MasterData[[#This Row],[Event]]="Christmas Market", MasterData[[#This Row],[Event]]="Christmas"), "Christmas Sale", "Non-Christmas Sale")</f>
        <v>Non-Christmas Sale</v>
      </c>
      <c r="X8595" t="b">
        <v>0</v>
      </c>
      <c r="Y8595">
        <v>4</v>
      </c>
      <c r="Z8595">
        <v>31.66</v>
      </c>
      <c r="AA8595">
        <v>63.32</v>
      </c>
      <c r="AB8595">
        <v>0</v>
      </c>
      <c r="AC8595" t="str">
        <f>IF(MasterData[[#This Row],[Discount Amount]]&gt;0, "Promotional sale", "Non-Promotional Sales")</f>
        <v>Non-Promotional Sales</v>
      </c>
    </row>
    <row r="8596" spans="1:29" x14ac:dyDescent="0.25">
      <c r="A8596">
        <v>8595</v>
      </c>
      <c r="B8596" s="1" t="s">
        <v>243</v>
      </c>
      <c r="C8596" s="2">
        <v>0.78365740740740741</v>
      </c>
      <c r="D8596">
        <v>399</v>
      </c>
      <c r="E8596">
        <v>28</v>
      </c>
      <c r="F8596" s="1" t="s">
        <v>28</v>
      </c>
      <c r="G8596" s="1" t="s">
        <v>38</v>
      </c>
      <c r="H8596">
        <v>53.726700000000001</v>
      </c>
      <c r="I8596">
        <v>-127.6476</v>
      </c>
      <c r="J8596">
        <v>7</v>
      </c>
      <c r="K8596" t="b">
        <v>0</v>
      </c>
      <c r="L8596">
        <v>578</v>
      </c>
      <c r="M8596" s="1" t="s">
        <v>56</v>
      </c>
      <c r="N8596" s="1" t="s">
        <v>57</v>
      </c>
      <c r="O8596">
        <v>3</v>
      </c>
      <c r="P8596" t="b">
        <v>0</v>
      </c>
      <c r="Q8596" t="b">
        <v>1</v>
      </c>
      <c r="R8596" s="1" t="s">
        <v>41</v>
      </c>
      <c r="S8596" s="1" t="s">
        <v>49</v>
      </c>
      <c r="T8596">
        <v>4</v>
      </c>
      <c r="U8596" s="1" t="s">
        <v>42</v>
      </c>
      <c r="V8596" s="1" t="s">
        <v>59</v>
      </c>
      <c r="W8596" s="1" t="str">
        <f>IF(OR(MasterData[[#This Row],[Event]]="Christmas Market", MasterData[[#This Row],[Event]]="Christmas"), "Christmas Sale", "Non-Christmas Sale")</f>
        <v>Non-Christmas Sale</v>
      </c>
      <c r="X8596" t="b">
        <v>0</v>
      </c>
      <c r="Y8596">
        <v>2</v>
      </c>
      <c r="Z8596">
        <v>62.86</v>
      </c>
      <c r="AA8596">
        <v>188.58</v>
      </c>
      <c r="AB8596">
        <v>18.86</v>
      </c>
      <c r="AC8596" t="str">
        <f>IF(MasterData[[#This Row],[Discount Amount]]&gt;0, "Promotional sale", "Non-Promotional Sales")</f>
        <v>Promotional sale</v>
      </c>
    </row>
    <row r="8597" spans="1:29" x14ac:dyDescent="0.25">
      <c r="A8597">
        <v>8596</v>
      </c>
      <c r="B8597" s="1" t="s">
        <v>251</v>
      </c>
      <c r="C8597" s="2">
        <v>4.0046296296296635E-3</v>
      </c>
      <c r="D8597">
        <v>454</v>
      </c>
      <c r="E8597">
        <v>19</v>
      </c>
      <c r="F8597" s="1" t="s">
        <v>37</v>
      </c>
      <c r="G8597" s="1" t="s">
        <v>66</v>
      </c>
      <c r="H8597">
        <v>45.077800000000003</v>
      </c>
      <c r="I8597">
        <v>-63.546700000000001</v>
      </c>
      <c r="J8597">
        <v>59</v>
      </c>
      <c r="K8597" t="b">
        <v>1</v>
      </c>
      <c r="L8597">
        <v>652</v>
      </c>
      <c r="M8597" s="1" t="s">
        <v>74</v>
      </c>
      <c r="N8597" s="1" t="s">
        <v>75</v>
      </c>
      <c r="O8597">
        <v>3</v>
      </c>
      <c r="P8597" t="b">
        <v>0</v>
      </c>
      <c r="Q8597" t="b">
        <v>0</v>
      </c>
      <c r="R8597" s="1" t="s">
        <v>32</v>
      </c>
      <c r="S8597" s="1" t="s">
        <v>53</v>
      </c>
      <c r="T8597">
        <v>5</v>
      </c>
      <c r="U8597" s="1" t="s">
        <v>34</v>
      </c>
      <c r="V8597" s="1" t="s">
        <v>59</v>
      </c>
      <c r="W8597" s="1" t="str">
        <f>IF(OR(MasterData[[#This Row],[Event]]="Christmas Market", MasterData[[#This Row],[Event]]="Christmas"), "Christmas Sale", "Non-Christmas Sale")</f>
        <v>Non-Christmas Sale</v>
      </c>
      <c r="X8597" t="b">
        <v>0</v>
      </c>
      <c r="Y8597">
        <v>3</v>
      </c>
      <c r="Z8597">
        <v>75.05</v>
      </c>
      <c r="AA8597">
        <v>225.16</v>
      </c>
      <c r="AB8597">
        <v>22.52</v>
      </c>
      <c r="AC8597" t="str">
        <f>IF(MasterData[[#This Row],[Discount Amount]]&gt;0, "Promotional sale", "Non-Promotional Sales")</f>
        <v>Promotional sale</v>
      </c>
    </row>
    <row r="8598" spans="1:29" x14ac:dyDescent="0.25">
      <c r="A8598">
        <v>8597</v>
      </c>
      <c r="B8598" s="1" t="s">
        <v>205</v>
      </c>
      <c r="C8598" s="2">
        <v>0.27847222222222223</v>
      </c>
      <c r="D8598">
        <v>104</v>
      </c>
      <c r="E8598">
        <v>31</v>
      </c>
      <c r="F8598" s="1" t="s">
        <v>61</v>
      </c>
      <c r="G8598" s="1" t="s">
        <v>55</v>
      </c>
      <c r="H8598">
        <v>52.939900000000002</v>
      </c>
      <c r="I8598">
        <v>-106.4509</v>
      </c>
      <c r="J8598">
        <v>63</v>
      </c>
      <c r="K8598" t="b">
        <v>1</v>
      </c>
      <c r="L8598">
        <v>511</v>
      </c>
      <c r="M8598" s="1" t="s">
        <v>39</v>
      </c>
      <c r="N8598" s="1" t="s">
        <v>40</v>
      </c>
      <c r="O8598">
        <v>1</v>
      </c>
      <c r="P8598" t="b">
        <v>1</v>
      </c>
      <c r="Q8598" t="b">
        <v>1</v>
      </c>
      <c r="R8598" s="1" t="s">
        <v>41</v>
      </c>
      <c r="S8598" s="1" t="s">
        <v>53</v>
      </c>
      <c r="T8598">
        <v>1</v>
      </c>
      <c r="U8598" s="1" t="s">
        <v>42</v>
      </c>
      <c r="V8598" s="1" t="s">
        <v>46</v>
      </c>
      <c r="W8598" s="1" t="str">
        <f>IF(OR(MasterData[[#This Row],[Event]]="Christmas Market", MasterData[[#This Row],[Event]]="Christmas"), "Christmas Sale", "Non-Christmas Sale")</f>
        <v>Christmas Sale</v>
      </c>
      <c r="X8598" t="b">
        <v>0</v>
      </c>
      <c r="Y8598">
        <v>2</v>
      </c>
      <c r="Z8598">
        <v>47.12</v>
      </c>
      <c r="AA8598">
        <v>47.12</v>
      </c>
      <c r="AB8598">
        <v>0</v>
      </c>
      <c r="AC8598" t="str">
        <f>IF(MasterData[[#This Row],[Discount Amount]]&gt;0, "Promotional sale", "Non-Promotional Sales")</f>
        <v>Non-Promotional Sales</v>
      </c>
    </row>
    <row r="8599" spans="1:29" x14ac:dyDescent="0.25">
      <c r="A8599">
        <v>8598</v>
      </c>
      <c r="B8599" s="1" t="s">
        <v>412</v>
      </c>
      <c r="C8599" s="2">
        <v>5.0474537037036971E-2</v>
      </c>
      <c r="D8599">
        <v>425</v>
      </c>
      <c r="E8599">
        <v>64</v>
      </c>
      <c r="F8599" s="1" t="s">
        <v>28</v>
      </c>
      <c r="G8599" s="1" t="s">
        <v>29</v>
      </c>
      <c r="H8599">
        <v>51.253799999999998</v>
      </c>
      <c r="I8599">
        <v>-85.3232</v>
      </c>
      <c r="J8599">
        <v>21</v>
      </c>
      <c r="K8599" t="b">
        <v>1</v>
      </c>
      <c r="L8599">
        <v>526</v>
      </c>
      <c r="M8599" s="1" t="s">
        <v>56</v>
      </c>
      <c r="N8599" s="1" t="s">
        <v>57</v>
      </c>
      <c r="O8599">
        <v>3</v>
      </c>
      <c r="P8599" t="b">
        <v>0</v>
      </c>
      <c r="Q8599" t="b">
        <v>1</v>
      </c>
      <c r="R8599" s="1" t="s">
        <v>52</v>
      </c>
      <c r="S8599" s="1" t="s">
        <v>33</v>
      </c>
      <c r="T8599">
        <v>4</v>
      </c>
      <c r="U8599" s="1" t="s">
        <v>42</v>
      </c>
      <c r="V8599" s="1" t="s">
        <v>59</v>
      </c>
      <c r="W8599" s="1" t="str">
        <f>IF(OR(MasterData[[#This Row],[Event]]="Christmas Market", MasterData[[#This Row],[Event]]="Christmas"), "Christmas Sale", "Non-Christmas Sale")</f>
        <v>Non-Christmas Sale</v>
      </c>
      <c r="X8599" t="b">
        <v>1</v>
      </c>
      <c r="Y8599">
        <v>5</v>
      </c>
      <c r="Z8599">
        <v>99.22</v>
      </c>
      <c r="AA8599">
        <v>297.67</v>
      </c>
      <c r="AB8599">
        <v>29.77</v>
      </c>
      <c r="AC8599" t="str">
        <f>IF(MasterData[[#This Row],[Discount Amount]]&gt;0, "Promotional sale", "Non-Promotional Sales")</f>
        <v>Promotional sale</v>
      </c>
    </row>
    <row r="8600" spans="1:29" x14ac:dyDescent="0.25">
      <c r="A8600">
        <v>8599</v>
      </c>
      <c r="B8600" s="1" t="s">
        <v>125</v>
      </c>
      <c r="C8600" s="2">
        <v>0.47266203703703713</v>
      </c>
      <c r="D8600">
        <v>28</v>
      </c>
      <c r="E8600">
        <v>49</v>
      </c>
      <c r="F8600" s="1" t="s">
        <v>28</v>
      </c>
      <c r="G8600" s="1" t="s">
        <v>81</v>
      </c>
      <c r="H8600">
        <v>64.248000000000005</v>
      </c>
      <c r="I8600">
        <v>-84.889600000000002</v>
      </c>
      <c r="J8600">
        <v>27</v>
      </c>
      <c r="K8600" t="b">
        <v>1</v>
      </c>
      <c r="L8600">
        <v>951</v>
      </c>
      <c r="M8600" s="1" t="s">
        <v>56</v>
      </c>
      <c r="N8600" s="1" t="s">
        <v>57</v>
      </c>
      <c r="O8600">
        <v>5</v>
      </c>
      <c r="P8600" t="b">
        <v>0</v>
      </c>
      <c r="Q8600" t="b">
        <v>0</v>
      </c>
      <c r="R8600" s="1" t="s">
        <v>41</v>
      </c>
      <c r="S8600" s="1" t="s">
        <v>53</v>
      </c>
      <c r="T8600">
        <v>4</v>
      </c>
      <c r="U8600" s="1" t="s">
        <v>42</v>
      </c>
      <c r="V8600" s="1" t="s">
        <v>59</v>
      </c>
      <c r="W8600" s="1" t="str">
        <f>IF(OR(MasterData[[#This Row],[Event]]="Christmas Market", MasterData[[#This Row],[Event]]="Christmas"), "Christmas Sale", "Non-Christmas Sale")</f>
        <v>Non-Christmas Sale</v>
      </c>
      <c r="X8600" t="b">
        <v>1</v>
      </c>
      <c r="Y8600">
        <v>4</v>
      </c>
      <c r="Z8600">
        <v>84.44</v>
      </c>
      <c r="AA8600">
        <v>422.2</v>
      </c>
      <c r="AB8600">
        <v>42.22</v>
      </c>
      <c r="AC8600" t="str">
        <f>IF(MasterData[[#This Row],[Discount Amount]]&gt;0, "Promotional sale", "Non-Promotional Sales")</f>
        <v>Promotional sale</v>
      </c>
    </row>
    <row r="8601" spans="1:29" x14ac:dyDescent="0.25">
      <c r="A8601">
        <v>8600</v>
      </c>
      <c r="B8601" s="1" t="s">
        <v>185</v>
      </c>
      <c r="C8601" s="2">
        <v>0.58090277777777777</v>
      </c>
      <c r="D8601">
        <v>200</v>
      </c>
      <c r="E8601">
        <v>61</v>
      </c>
      <c r="F8601" s="1" t="s">
        <v>28</v>
      </c>
      <c r="G8601" s="1" t="s">
        <v>29</v>
      </c>
      <c r="H8601">
        <v>51.253799999999998</v>
      </c>
      <c r="I8601">
        <v>-85.3232</v>
      </c>
      <c r="J8601">
        <v>69</v>
      </c>
      <c r="K8601" t="b">
        <v>1</v>
      </c>
      <c r="L8601">
        <v>369</v>
      </c>
      <c r="M8601" s="1" t="s">
        <v>63</v>
      </c>
      <c r="N8601" s="1" t="s">
        <v>64</v>
      </c>
      <c r="O8601">
        <v>4</v>
      </c>
      <c r="P8601" t="b">
        <v>0</v>
      </c>
      <c r="Q8601" t="b">
        <v>1</v>
      </c>
      <c r="R8601" s="1" t="s">
        <v>32</v>
      </c>
      <c r="S8601" s="1" t="s">
        <v>49</v>
      </c>
      <c r="T8601">
        <v>4</v>
      </c>
      <c r="U8601" s="1" t="s">
        <v>34</v>
      </c>
      <c r="V8601" s="1" t="s">
        <v>35</v>
      </c>
      <c r="W8601" s="1" t="str">
        <f>IF(OR(MasterData[[#This Row],[Event]]="Christmas Market", MasterData[[#This Row],[Event]]="Christmas"), "Christmas Sale", "Non-Christmas Sale")</f>
        <v>Non-Christmas Sale</v>
      </c>
      <c r="X8601" t="b">
        <v>0</v>
      </c>
      <c r="Y8601">
        <v>1</v>
      </c>
      <c r="Z8601">
        <v>29.84</v>
      </c>
      <c r="AA8601">
        <v>119.37</v>
      </c>
      <c r="AB8601">
        <v>0</v>
      </c>
      <c r="AC8601" t="str">
        <f>IF(MasterData[[#This Row],[Discount Amount]]&gt;0, "Promotional sale", "Non-Promotional Sales")</f>
        <v>Non-Promotional Sales</v>
      </c>
    </row>
    <row r="8602" spans="1:29" x14ac:dyDescent="0.25">
      <c r="A8602">
        <v>8601</v>
      </c>
      <c r="B8602" s="1" t="s">
        <v>329</v>
      </c>
      <c r="C8602" s="2">
        <v>0.95131944444444438</v>
      </c>
      <c r="D8602">
        <v>181</v>
      </c>
      <c r="E8602">
        <v>51</v>
      </c>
      <c r="F8602" s="1" t="s">
        <v>61</v>
      </c>
      <c r="G8602" s="1" t="s">
        <v>29</v>
      </c>
      <c r="H8602">
        <v>51.253799999999998</v>
      </c>
      <c r="I8602">
        <v>-85.3232</v>
      </c>
      <c r="J8602">
        <v>99</v>
      </c>
      <c r="K8602" t="b">
        <v>0</v>
      </c>
      <c r="L8602">
        <v>709</v>
      </c>
      <c r="M8602" s="1" t="s">
        <v>30</v>
      </c>
      <c r="N8602" s="1" t="s">
        <v>31</v>
      </c>
      <c r="O8602">
        <v>2</v>
      </c>
      <c r="P8602" t="b">
        <v>0</v>
      </c>
      <c r="Q8602" t="b">
        <v>0</v>
      </c>
      <c r="R8602" s="1" t="s">
        <v>41</v>
      </c>
      <c r="S8602" s="1" t="s">
        <v>33</v>
      </c>
      <c r="T8602">
        <v>1</v>
      </c>
      <c r="U8602" s="1" t="s">
        <v>45</v>
      </c>
      <c r="V8602" s="1" t="s">
        <v>46</v>
      </c>
      <c r="W8602" s="1" t="str">
        <f>IF(OR(MasterData[[#This Row],[Event]]="Christmas Market", MasterData[[#This Row],[Event]]="Christmas"), "Christmas Sale", "Non-Christmas Sale")</f>
        <v>Christmas Sale</v>
      </c>
      <c r="X8602" t="b">
        <v>1</v>
      </c>
      <c r="Y8602">
        <v>4</v>
      </c>
      <c r="Z8602">
        <v>43.5</v>
      </c>
      <c r="AA8602">
        <v>86.99</v>
      </c>
      <c r="AB8602">
        <v>0</v>
      </c>
      <c r="AC8602" t="str">
        <f>IF(MasterData[[#This Row],[Discount Amount]]&gt;0, "Promotional sale", "Non-Promotional Sales")</f>
        <v>Non-Promotional Sales</v>
      </c>
    </row>
    <row r="8603" spans="1:29" x14ac:dyDescent="0.25">
      <c r="A8603">
        <v>8602</v>
      </c>
      <c r="B8603" s="1" t="s">
        <v>209</v>
      </c>
      <c r="C8603" s="2">
        <v>0.5323958333333334</v>
      </c>
      <c r="D8603">
        <v>252</v>
      </c>
      <c r="E8603">
        <v>56</v>
      </c>
      <c r="F8603" s="1" t="s">
        <v>61</v>
      </c>
      <c r="G8603" s="1" t="s">
        <v>55</v>
      </c>
      <c r="H8603">
        <v>52.939900000000002</v>
      </c>
      <c r="I8603">
        <v>-106.4509</v>
      </c>
      <c r="J8603">
        <v>67</v>
      </c>
      <c r="K8603" t="b">
        <v>0</v>
      </c>
      <c r="L8603">
        <v>477</v>
      </c>
      <c r="M8603" s="1" t="s">
        <v>63</v>
      </c>
      <c r="N8603" s="1" t="s">
        <v>64</v>
      </c>
      <c r="O8603">
        <v>3</v>
      </c>
      <c r="P8603" t="b">
        <v>1</v>
      </c>
      <c r="Q8603" t="b">
        <v>0</v>
      </c>
      <c r="R8603" s="1" t="s">
        <v>52</v>
      </c>
      <c r="S8603" s="1" t="s">
        <v>58</v>
      </c>
      <c r="T8603">
        <v>4</v>
      </c>
      <c r="U8603" s="1" t="s">
        <v>34</v>
      </c>
      <c r="V8603" s="1" t="s">
        <v>35</v>
      </c>
      <c r="W8603" s="1" t="str">
        <f>IF(OR(MasterData[[#This Row],[Event]]="Christmas Market", MasterData[[#This Row],[Event]]="Christmas"), "Christmas Sale", "Non-Christmas Sale")</f>
        <v>Non-Christmas Sale</v>
      </c>
      <c r="X8603" t="b">
        <v>1</v>
      </c>
      <c r="Y8603">
        <v>5</v>
      </c>
      <c r="Z8603">
        <v>48.87</v>
      </c>
      <c r="AA8603">
        <v>146.62</v>
      </c>
      <c r="AB8603">
        <v>0</v>
      </c>
      <c r="AC8603" t="str">
        <f>IF(MasterData[[#This Row],[Discount Amount]]&gt;0, "Promotional sale", "Non-Promotional Sales")</f>
        <v>Non-Promotional Sales</v>
      </c>
    </row>
    <row r="8604" spans="1:29" x14ac:dyDescent="0.25">
      <c r="A8604">
        <v>8603</v>
      </c>
      <c r="B8604" s="1" t="s">
        <v>311</v>
      </c>
      <c r="C8604" s="2">
        <v>0.15762731481481485</v>
      </c>
      <c r="D8604">
        <v>348</v>
      </c>
      <c r="E8604">
        <v>28</v>
      </c>
      <c r="F8604" s="1" t="s">
        <v>37</v>
      </c>
      <c r="G8604" s="1" t="s">
        <v>51</v>
      </c>
      <c r="H8604">
        <v>53.760899999999999</v>
      </c>
      <c r="I8604">
        <v>-98.813900000000004</v>
      </c>
      <c r="J8604">
        <v>98</v>
      </c>
      <c r="K8604" t="b">
        <v>1</v>
      </c>
      <c r="L8604">
        <v>774</v>
      </c>
      <c r="M8604" s="1" t="s">
        <v>74</v>
      </c>
      <c r="N8604" s="1" t="s">
        <v>75</v>
      </c>
      <c r="O8604">
        <v>2</v>
      </c>
      <c r="P8604" t="b">
        <v>0</v>
      </c>
      <c r="Q8604" t="b">
        <v>1</v>
      </c>
      <c r="R8604" s="1" t="s">
        <v>32</v>
      </c>
      <c r="S8604" s="1" t="s">
        <v>58</v>
      </c>
      <c r="T8604">
        <v>2</v>
      </c>
      <c r="U8604" s="1" t="s">
        <v>42</v>
      </c>
      <c r="V8604" s="1" t="s">
        <v>46</v>
      </c>
      <c r="W8604" s="1" t="str">
        <f>IF(OR(MasterData[[#This Row],[Event]]="Christmas Market", MasterData[[#This Row],[Event]]="Christmas"), "Christmas Sale", "Non-Christmas Sale")</f>
        <v>Christmas Sale</v>
      </c>
      <c r="X8604" t="b">
        <v>1</v>
      </c>
      <c r="Y8604">
        <v>5</v>
      </c>
      <c r="Z8604">
        <v>13.01</v>
      </c>
      <c r="AA8604">
        <v>26.02</v>
      </c>
      <c r="AB8604">
        <v>0</v>
      </c>
      <c r="AC8604" t="str">
        <f>IF(MasterData[[#This Row],[Discount Amount]]&gt;0, "Promotional sale", "Non-Promotional Sales")</f>
        <v>Non-Promotional Sales</v>
      </c>
    </row>
    <row r="8605" spans="1:29" x14ac:dyDescent="0.25">
      <c r="A8605">
        <v>8604</v>
      </c>
      <c r="B8605" s="1" t="s">
        <v>349</v>
      </c>
      <c r="C8605" s="2">
        <v>0.25460648148148146</v>
      </c>
      <c r="D8605">
        <v>27</v>
      </c>
      <c r="E8605">
        <v>62</v>
      </c>
      <c r="F8605" s="1" t="s">
        <v>28</v>
      </c>
      <c r="G8605" s="1" t="s">
        <v>51</v>
      </c>
      <c r="H8605">
        <v>53.760899999999999</v>
      </c>
      <c r="I8605">
        <v>-98.813900000000004</v>
      </c>
      <c r="J8605">
        <v>90</v>
      </c>
      <c r="K8605" t="b">
        <v>0</v>
      </c>
      <c r="L8605">
        <v>386</v>
      </c>
      <c r="M8605" s="1" t="s">
        <v>30</v>
      </c>
      <c r="N8605" s="1" t="s">
        <v>31</v>
      </c>
      <c r="O8605">
        <v>5</v>
      </c>
      <c r="P8605" t="b">
        <v>0</v>
      </c>
      <c r="Q8605" t="b">
        <v>1</v>
      </c>
      <c r="R8605" s="1" t="s">
        <v>52</v>
      </c>
      <c r="S8605" s="1" t="s">
        <v>58</v>
      </c>
      <c r="T8605">
        <v>2</v>
      </c>
      <c r="U8605" s="1" t="s">
        <v>34</v>
      </c>
      <c r="V8605" s="1" t="s">
        <v>46</v>
      </c>
      <c r="W8605" s="1" t="str">
        <f>IF(OR(MasterData[[#This Row],[Event]]="Christmas Market", MasterData[[#This Row],[Event]]="Christmas"), "Christmas Sale", "Non-Christmas Sale")</f>
        <v>Christmas Sale</v>
      </c>
      <c r="X8605" t="b">
        <v>1</v>
      </c>
      <c r="Y8605">
        <v>2</v>
      </c>
      <c r="Z8605">
        <v>49.94</v>
      </c>
      <c r="AA8605">
        <v>249.71</v>
      </c>
      <c r="AB8605">
        <v>0</v>
      </c>
      <c r="AC8605" t="str">
        <f>IF(MasterData[[#This Row],[Discount Amount]]&gt;0, "Promotional sale", "Non-Promotional Sales")</f>
        <v>Non-Promotional Sales</v>
      </c>
    </row>
    <row r="8606" spans="1:29" x14ac:dyDescent="0.25">
      <c r="A8606">
        <v>8605</v>
      </c>
      <c r="B8606" s="1" t="s">
        <v>173</v>
      </c>
      <c r="C8606" s="2">
        <v>0.91672453703703694</v>
      </c>
      <c r="D8606">
        <v>73</v>
      </c>
      <c r="E8606">
        <v>22</v>
      </c>
      <c r="F8606" s="1" t="s">
        <v>37</v>
      </c>
      <c r="G8606" s="1" t="s">
        <v>81</v>
      </c>
      <c r="H8606">
        <v>64.248000000000005</v>
      </c>
      <c r="I8606">
        <v>-84.889600000000002</v>
      </c>
      <c r="J8606">
        <v>58</v>
      </c>
      <c r="K8606" t="b">
        <v>1</v>
      </c>
      <c r="L8606">
        <v>217</v>
      </c>
      <c r="M8606" s="1" t="s">
        <v>30</v>
      </c>
      <c r="N8606" s="1" t="s">
        <v>31</v>
      </c>
      <c r="O8606">
        <v>3</v>
      </c>
      <c r="P8606" t="b">
        <v>1</v>
      </c>
      <c r="Q8606" t="b">
        <v>0</v>
      </c>
      <c r="R8606" s="1" t="s">
        <v>32</v>
      </c>
      <c r="S8606" s="1" t="s">
        <v>58</v>
      </c>
      <c r="T8606">
        <v>4</v>
      </c>
      <c r="U8606" s="1" t="s">
        <v>45</v>
      </c>
      <c r="V8606" s="1" t="s">
        <v>35</v>
      </c>
      <c r="W8606" s="1" t="str">
        <f>IF(OR(MasterData[[#This Row],[Event]]="Christmas Market", MasterData[[#This Row],[Event]]="Christmas"), "Christmas Sale", "Non-Christmas Sale")</f>
        <v>Non-Christmas Sale</v>
      </c>
      <c r="X8606" t="b">
        <v>0</v>
      </c>
      <c r="Y8606">
        <v>1</v>
      </c>
      <c r="Z8606">
        <v>25.71</v>
      </c>
      <c r="AA8606">
        <v>77.14</v>
      </c>
      <c r="AB8606">
        <v>0</v>
      </c>
      <c r="AC8606" t="str">
        <f>IF(MasterData[[#This Row],[Discount Amount]]&gt;0, "Promotional sale", "Non-Promotional Sales")</f>
        <v>Non-Promotional Sales</v>
      </c>
    </row>
    <row r="8607" spans="1:29" x14ac:dyDescent="0.25">
      <c r="A8607">
        <v>8606</v>
      </c>
      <c r="B8607" s="1" t="s">
        <v>101</v>
      </c>
      <c r="C8607" s="2">
        <v>0.46357638888888886</v>
      </c>
      <c r="D8607">
        <v>264</v>
      </c>
      <c r="E8607">
        <v>63</v>
      </c>
      <c r="F8607" s="1" t="s">
        <v>37</v>
      </c>
      <c r="G8607" s="1" t="s">
        <v>68</v>
      </c>
      <c r="H8607">
        <v>46.318800000000003</v>
      </c>
      <c r="I8607">
        <v>-63.146099999999997</v>
      </c>
      <c r="J8607">
        <v>90</v>
      </c>
      <c r="K8607" t="b">
        <v>1</v>
      </c>
      <c r="L8607">
        <v>200</v>
      </c>
      <c r="M8607" s="1" t="s">
        <v>63</v>
      </c>
      <c r="N8607" s="1" t="s">
        <v>64</v>
      </c>
      <c r="O8607">
        <v>2</v>
      </c>
      <c r="P8607" t="b">
        <v>1</v>
      </c>
      <c r="Q8607" t="b">
        <v>0</v>
      </c>
      <c r="R8607" s="1" t="s">
        <v>52</v>
      </c>
      <c r="S8607" s="1" t="s">
        <v>58</v>
      </c>
      <c r="T8607">
        <v>5</v>
      </c>
      <c r="U8607" s="1" t="s">
        <v>34</v>
      </c>
      <c r="V8607" s="1" t="s">
        <v>35</v>
      </c>
      <c r="W8607" s="1" t="str">
        <f>IF(OR(MasterData[[#This Row],[Event]]="Christmas Market", MasterData[[#This Row],[Event]]="Christmas"), "Christmas Sale", "Non-Christmas Sale")</f>
        <v>Non-Christmas Sale</v>
      </c>
      <c r="X8607" t="b">
        <v>0</v>
      </c>
      <c r="Y8607">
        <v>1</v>
      </c>
      <c r="Z8607">
        <v>74.319999999999993</v>
      </c>
      <c r="AA8607">
        <v>148.65</v>
      </c>
      <c r="AB8607">
        <v>0</v>
      </c>
      <c r="AC8607" t="str">
        <f>IF(MasterData[[#This Row],[Discount Amount]]&gt;0, "Promotional sale", "Non-Promotional Sales")</f>
        <v>Non-Promotional Sales</v>
      </c>
    </row>
    <row r="8608" spans="1:29" x14ac:dyDescent="0.25">
      <c r="A8608">
        <v>8607</v>
      </c>
      <c r="B8608" s="1" t="s">
        <v>194</v>
      </c>
      <c r="C8608" s="2">
        <v>0.11660879629629628</v>
      </c>
      <c r="D8608">
        <v>132</v>
      </c>
      <c r="E8608">
        <v>49</v>
      </c>
      <c r="F8608" s="1" t="s">
        <v>37</v>
      </c>
      <c r="G8608" s="1" t="s">
        <v>68</v>
      </c>
      <c r="H8608">
        <v>46.318800000000003</v>
      </c>
      <c r="I8608">
        <v>-63.146099999999997</v>
      </c>
      <c r="J8608">
        <v>84</v>
      </c>
      <c r="K8608" t="b">
        <v>1</v>
      </c>
      <c r="L8608">
        <v>562</v>
      </c>
      <c r="M8608" s="1" t="s">
        <v>56</v>
      </c>
      <c r="N8608" s="1" t="s">
        <v>57</v>
      </c>
      <c r="O8608">
        <v>3</v>
      </c>
      <c r="P8608" t="b">
        <v>1</v>
      </c>
      <c r="Q8608" t="b">
        <v>0</v>
      </c>
      <c r="R8608" s="1" t="s">
        <v>52</v>
      </c>
      <c r="S8608" s="1" t="s">
        <v>58</v>
      </c>
      <c r="T8608">
        <v>3</v>
      </c>
      <c r="U8608" s="1" t="s">
        <v>45</v>
      </c>
      <c r="V8608" s="1" t="s">
        <v>59</v>
      </c>
      <c r="W8608" s="1" t="str">
        <f>IF(OR(MasterData[[#This Row],[Event]]="Christmas Market", MasterData[[#This Row],[Event]]="Christmas"), "Christmas Sale", "Non-Christmas Sale")</f>
        <v>Non-Christmas Sale</v>
      </c>
      <c r="X8608" t="b">
        <v>1</v>
      </c>
      <c r="Y8608">
        <v>5</v>
      </c>
      <c r="Z8608">
        <v>70.86</v>
      </c>
      <c r="AA8608">
        <v>212.57</v>
      </c>
      <c r="AB8608">
        <v>21.26</v>
      </c>
      <c r="AC8608" t="str">
        <f>IF(MasterData[[#This Row],[Discount Amount]]&gt;0, "Promotional sale", "Non-Promotional Sales")</f>
        <v>Promotional sale</v>
      </c>
    </row>
    <row r="8609" spans="1:29" x14ac:dyDescent="0.25">
      <c r="A8609">
        <v>8608</v>
      </c>
      <c r="B8609" s="1" t="s">
        <v>315</v>
      </c>
      <c r="C8609" s="2">
        <v>0.49578703703703697</v>
      </c>
      <c r="D8609">
        <v>479</v>
      </c>
      <c r="E8609">
        <v>59</v>
      </c>
      <c r="F8609" s="1" t="s">
        <v>28</v>
      </c>
      <c r="G8609" s="1" t="s">
        <v>62</v>
      </c>
      <c r="H8609">
        <v>46.565300000000001</v>
      </c>
      <c r="I8609">
        <v>-66.4619</v>
      </c>
      <c r="J8609">
        <v>86</v>
      </c>
      <c r="K8609" t="b">
        <v>0</v>
      </c>
      <c r="L8609">
        <v>53</v>
      </c>
      <c r="M8609" s="1" t="s">
        <v>30</v>
      </c>
      <c r="N8609" s="1" t="s">
        <v>31</v>
      </c>
      <c r="O8609">
        <v>2</v>
      </c>
      <c r="P8609" t="b">
        <v>0</v>
      </c>
      <c r="Q8609" t="b">
        <v>1</v>
      </c>
      <c r="R8609" s="1" t="s">
        <v>52</v>
      </c>
      <c r="S8609" s="1" t="s">
        <v>58</v>
      </c>
      <c r="T8609">
        <v>1</v>
      </c>
      <c r="U8609" s="1" t="s">
        <v>42</v>
      </c>
      <c r="V8609" s="1" t="s">
        <v>46</v>
      </c>
      <c r="W8609" s="1" t="str">
        <f>IF(OR(MasterData[[#This Row],[Event]]="Christmas Market", MasterData[[#This Row],[Event]]="Christmas"), "Christmas Sale", "Non-Christmas Sale")</f>
        <v>Christmas Sale</v>
      </c>
      <c r="X8609" t="b">
        <v>1</v>
      </c>
      <c r="Y8609">
        <v>2</v>
      </c>
      <c r="Z8609">
        <v>10.84</v>
      </c>
      <c r="AA8609">
        <v>21.68</v>
      </c>
      <c r="AB8609">
        <v>0</v>
      </c>
      <c r="AC8609" t="str">
        <f>IF(MasterData[[#This Row],[Discount Amount]]&gt;0, "Promotional sale", "Non-Promotional Sales")</f>
        <v>Non-Promotional Sales</v>
      </c>
    </row>
    <row r="8610" spans="1:29" x14ac:dyDescent="0.25">
      <c r="A8610">
        <v>8609</v>
      </c>
      <c r="B8610" s="1" t="s">
        <v>283</v>
      </c>
      <c r="C8610" s="2">
        <v>0.28971064814814818</v>
      </c>
      <c r="D8610">
        <v>263</v>
      </c>
      <c r="E8610">
        <v>57</v>
      </c>
      <c r="F8610" s="1" t="s">
        <v>37</v>
      </c>
      <c r="G8610" s="1" t="s">
        <v>77</v>
      </c>
      <c r="H8610">
        <v>64.282300000000006</v>
      </c>
      <c r="I8610">
        <v>-135</v>
      </c>
      <c r="J8610">
        <v>46</v>
      </c>
      <c r="K8610" t="b">
        <v>0</v>
      </c>
      <c r="L8610">
        <v>495</v>
      </c>
      <c r="M8610" s="1" t="s">
        <v>30</v>
      </c>
      <c r="N8610" s="1" t="s">
        <v>31</v>
      </c>
      <c r="O8610">
        <v>5</v>
      </c>
      <c r="P8610" t="b">
        <v>1</v>
      </c>
      <c r="Q8610" t="b">
        <v>0</v>
      </c>
      <c r="R8610" s="1" t="s">
        <v>41</v>
      </c>
      <c r="S8610" s="1" t="s">
        <v>33</v>
      </c>
      <c r="T8610">
        <v>5</v>
      </c>
      <c r="U8610" s="1" t="s">
        <v>42</v>
      </c>
      <c r="V8610" s="1" t="s">
        <v>59</v>
      </c>
      <c r="W8610" s="1" t="str">
        <f>IF(OR(MasterData[[#This Row],[Event]]="Christmas Market", MasterData[[#This Row],[Event]]="Christmas"), "Christmas Sale", "Non-Christmas Sale")</f>
        <v>Non-Christmas Sale</v>
      </c>
      <c r="X8610" t="b">
        <v>1</v>
      </c>
      <c r="Y8610">
        <v>3</v>
      </c>
      <c r="Z8610">
        <v>99.45</v>
      </c>
      <c r="AA8610">
        <v>497.26</v>
      </c>
      <c r="AB8610">
        <v>49.73</v>
      </c>
      <c r="AC8610" t="str">
        <f>IF(MasterData[[#This Row],[Discount Amount]]&gt;0, "Promotional sale", "Non-Promotional Sales")</f>
        <v>Promotional sale</v>
      </c>
    </row>
    <row r="8611" spans="1:29" x14ac:dyDescent="0.25">
      <c r="A8611">
        <v>8610</v>
      </c>
      <c r="B8611" s="1" t="s">
        <v>204</v>
      </c>
      <c r="C8611" s="2">
        <v>0.32755787037037032</v>
      </c>
      <c r="D8611">
        <v>90</v>
      </c>
      <c r="E8611">
        <v>45</v>
      </c>
      <c r="F8611" s="1" t="s">
        <v>61</v>
      </c>
      <c r="G8611" s="1" t="s">
        <v>38</v>
      </c>
      <c r="H8611">
        <v>53.726700000000001</v>
      </c>
      <c r="I8611">
        <v>-127.6476</v>
      </c>
      <c r="J8611">
        <v>95</v>
      </c>
      <c r="K8611" t="b">
        <v>1</v>
      </c>
      <c r="L8611">
        <v>576</v>
      </c>
      <c r="M8611" s="1" t="s">
        <v>56</v>
      </c>
      <c r="N8611" s="1" t="s">
        <v>57</v>
      </c>
      <c r="O8611">
        <v>1</v>
      </c>
      <c r="P8611" t="b">
        <v>0</v>
      </c>
      <c r="Q8611" t="b">
        <v>0</v>
      </c>
      <c r="R8611" s="1" t="s">
        <v>52</v>
      </c>
      <c r="S8611" s="1" t="s">
        <v>53</v>
      </c>
      <c r="T8611">
        <v>4</v>
      </c>
      <c r="U8611" s="1" t="s">
        <v>42</v>
      </c>
      <c r="V8611" s="1" t="s">
        <v>35</v>
      </c>
      <c r="W8611" s="1" t="str">
        <f>IF(OR(MasterData[[#This Row],[Event]]="Christmas Market", MasterData[[#This Row],[Event]]="Christmas"), "Christmas Sale", "Non-Christmas Sale")</f>
        <v>Non-Christmas Sale</v>
      </c>
      <c r="X8611" t="b">
        <v>0</v>
      </c>
      <c r="Y8611">
        <v>1</v>
      </c>
      <c r="Z8611">
        <v>71.930000000000007</v>
      </c>
      <c r="AA8611">
        <v>71.930000000000007</v>
      </c>
      <c r="AB8611">
        <v>0</v>
      </c>
      <c r="AC8611" t="str">
        <f>IF(MasterData[[#This Row],[Discount Amount]]&gt;0, "Promotional sale", "Non-Promotional Sales")</f>
        <v>Non-Promotional Sales</v>
      </c>
    </row>
    <row r="8612" spans="1:29" x14ac:dyDescent="0.25">
      <c r="A8612">
        <v>8611</v>
      </c>
      <c r="B8612" s="1" t="s">
        <v>246</v>
      </c>
      <c r="C8612" s="2">
        <v>3.601851851851845E-2</v>
      </c>
      <c r="D8612">
        <v>324</v>
      </c>
      <c r="E8612">
        <v>57</v>
      </c>
      <c r="F8612" s="1" t="s">
        <v>28</v>
      </c>
      <c r="G8612" s="1" t="s">
        <v>55</v>
      </c>
      <c r="H8612">
        <v>52.939900000000002</v>
      </c>
      <c r="I8612">
        <v>-106.4509</v>
      </c>
      <c r="J8612">
        <v>54</v>
      </c>
      <c r="K8612" t="b">
        <v>0</v>
      </c>
      <c r="L8612">
        <v>842</v>
      </c>
      <c r="M8612" s="1" t="s">
        <v>30</v>
      </c>
      <c r="N8612" s="1" t="s">
        <v>31</v>
      </c>
      <c r="O8612">
        <v>5</v>
      </c>
      <c r="P8612" t="b">
        <v>0</v>
      </c>
      <c r="Q8612" t="b">
        <v>0</v>
      </c>
      <c r="R8612" s="1" t="s">
        <v>32</v>
      </c>
      <c r="S8612" s="1" t="s">
        <v>49</v>
      </c>
      <c r="T8612">
        <v>2</v>
      </c>
      <c r="U8612" s="1" t="s">
        <v>34</v>
      </c>
      <c r="V8612" s="1" t="s">
        <v>35</v>
      </c>
      <c r="W8612" s="1" t="str">
        <f>IF(OR(MasterData[[#This Row],[Event]]="Christmas Market", MasterData[[#This Row],[Event]]="Christmas"), "Christmas Sale", "Non-Christmas Sale")</f>
        <v>Non-Christmas Sale</v>
      </c>
      <c r="X8612" t="b">
        <v>1</v>
      </c>
      <c r="Y8612">
        <v>2</v>
      </c>
      <c r="Z8612">
        <v>78.510000000000005</v>
      </c>
      <c r="AA8612">
        <v>392.55</v>
      </c>
      <c r="AB8612">
        <v>0</v>
      </c>
      <c r="AC8612" t="str">
        <f>IF(MasterData[[#This Row],[Discount Amount]]&gt;0, "Promotional sale", "Non-Promotional Sales")</f>
        <v>Non-Promotional Sales</v>
      </c>
    </row>
    <row r="8613" spans="1:29" x14ac:dyDescent="0.25">
      <c r="A8613">
        <v>8612</v>
      </c>
      <c r="B8613" s="1" t="s">
        <v>84</v>
      </c>
      <c r="C8613" s="2">
        <v>0.70049768518518518</v>
      </c>
      <c r="D8613">
        <v>289</v>
      </c>
      <c r="E8613">
        <v>38</v>
      </c>
      <c r="F8613" s="1" t="s">
        <v>28</v>
      </c>
      <c r="G8613" s="1" t="s">
        <v>62</v>
      </c>
      <c r="H8613">
        <v>46.565300000000001</v>
      </c>
      <c r="I8613">
        <v>-66.4619</v>
      </c>
      <c r="J8613">
        <v>76</v>
      </c>
      <c r="K8613" t="b">
        <v>0</v>
      </c>
      <c r="L8613">
        <v>634</v>
      </c>
      <c r="M8613" s="1" t="s">
        <v>39</v>
      </c>
      <c r="N8613" s="1" t="s">
        <v>40</v>
      </c>
      <c r="O8613">
        <v>1</v>
      </c>
      <c r="P8613" t="b">
        <v>0</v>
      </c>
      <c r="Q8613" t="b">
        <v>1</v>
      </c>
      <c r="R8613" s="1" t="s">
        <v>32</v>
      </c>
      <c r="S8613" s="1" t="s">
        <v>49</v>
      </c>
      <c r="T8613">
        <v>1</v>
      </c>
      <c r="U8613" s="1" t="s">
        <v>42</v>
      </c>
      <c r="V8613" s="1" t="s">
        <v>46</v>
      </c>
      <c r="W8613" s="1" t="str">
        <f>IF(OR(MasterData[[#This Row],[Event]]="Christmas Market", MasterData[[#This Row],[Event]]="Christmas"), "Christmas Sale", "Non-Christmas Sale")</f>
        <v>Christmas Sale</v>
      </c>
      <c r="X8613" t="b">
        <v>1</v>
      </c>
      <c r="Y8613">
        <v>5</v>
      </c>
      <c r="Z8613">
        <v>32.17</v>
      </c>
      <c r="AA8613">
        <v>32.17</v>
      </c>
      <c r="AB8613">
        <v>0</v>
      </c>
      <c r="AC8613" t="str">
        <f>IF(MasterData[[#This Row],[Discount Amount]]&gt;0, "Promotional sale", "Non-Promotional Sales")</f>
        <v>Non-Promotional Sales</v>
      </c>
    </row>
    <row r="8614" spans="1:29" x14ac:dyDescent="0.25">
      <c r="A8614">
        <v>8613</v>
      </c>
      <c r="B8614" s="1" t="s">
        <v>389</v>
      </c>
      <c r="C8614" s="2">
        <v>0.59461805555555558</v>
      </c>
      <c r="D8614">
        <v>281</v>
      </c>
      <c r="E8614">
        <v>42</v>
      </c>
      <c r="F8614" s="1" t="s">
        <v>28</v>
      </c>
      <c r="G8614" s="1" t="s">
        <v>38</v>
      </c>
      <c r="H8614">
        <v>53.726700000000001</v>
      </c>
      <c r="I8614">
        <v>-127.6476</v>
      </c>
      <c r="J8614">
        <v>78</v>
      </c>
      <c r="K8614" t="b">
        <v>1</v>
      </c>
      <c r="L8614">
        <v>678</v>
      </c>
      <c r="M8614" s="1" t="s">
        <v>30</v>
      </c>
      <c r="N8614" s="1" t="s">
        <v>31</v>
      </c>
      <c r="O8614">
        <v>4</v>
      </c>
      <c r="P8614" t="b">
        <v>0</v>
      </c>
      <c r="Q8614" t="b">
        <v>1</v>
      </c>
      <c r="R8614" s="1" t="s">
        <v>52</v>
      </c>
      <c r="S8614" s="1" t="s">
        <v>58</v>
      </c>
      <c r="T8614">
        <v>1</v>
      </c>
      <c r="U8614" s="1" t="s">
        <v>45</v>
      </c>
      <c r="V8614" s="1" t="s">
        <v>46</v>
      </c>
      <c r="W8614" s="1" t="str">
        <f>IF(OR(MasterData[[#This Row],[Event]]="Christmas Market", MasterData[[#This Row],[Event]]="Christmas"), "Christmas Sale", "Non-Christmas Sale")</f>
        <v>Christmas Sale</v>
      </c>
      <c r="X8614" t="b">
        <v>0</v>
      </c>
      <c r="Y8614">
        <v>3</v>
      </c>
      <c r="Z8614">
        <v>71.19</v>
      </c>
      <c r="AA8614">
        <v>284.77</v>
      </c>
      <c r="AB8614">
        <v>0</v>
      </c>
      <c r="AC8614" t="str">
        <f>IF(MasterData[[#This Row],[Discount Amount]]&gt;0, "Promotional sale", "Non-Promotional Sales")</f>
        <v>Non-Promotional Sales</v>
      </c>
    </row>
    <row r="8615" spans="1:29" x14ac:dyDescent="0.25">
      <c r="A8615">
        <v>8614</v>
      </c>
      <c r="B8615" s="1" t="s">
        <v>116</v>
      </c>
      <c r="C8615" s="2">
        <v>0.71266203703703712</v>
      </c>
      <c r="D8615">
        <v>81</v>
      </c>
      <c r="E8615">
        <v>27</v>
      </c>
      <c r="F8615" s="1" t="s">
        <v>37</v>
      </c>
      <c r="G8615" s="1" t="s">
        <v>70</v>
      </c>
      <c r="H8615">
        <v>54.273099999999999</v>
      </c>
      <c r="I8615">
        <v>-61.738799999999998</v>
      </c>
      <c r="J8615">
        <v>56</v>
      </c>
      <c r="K8615" t="b">
        <v>1</v>
      </c>
      <c r="L8615">
        <v>864</v>
      </c>
      <c r="M8615" s="1" t="s">
        <v>39</v>
      </c>
      <c r="N8615" s="1" t="s">
        <v>40</v>
      </c>
      <c r="O8615">
        <v>1</v>
      </c>
      <c r="P8615" t="b">
        <v>1</v>
      </c>
      <c r="Q8615" t="b">
        <v>1</v>
      </c>
      <c r="R8615" s="1" t="s">
        <v>52</v>
      </c>
      <c r="S8615" s="1" t="s">
        <v>33</v>
      </c>
      <c r="T8615">
        <v>1</v>
      </c>
      <c r="U8615" s="1" t="s">
        <v>34</v>
      </c>
      <c r="V8615" s="1" t="s">
        <v>46</v>
      </c>
      <c r="W8615" s="1" t="str">
        <f>IF(OR(MasterData[[#This Row],[Event]]="Christmas Market", MasterData[[#This Row],[Event]]="Christmas"), "Christmas Sale", "Non-Christmas Sale")</f>
        <v>Christmas Sale</v>
      </c>
      <c r="X8615" t="b">
        <v>0</v>
      </c>
      <c r="Y8615">
        <v>5</v>
      </c>
      <c r="Z8615">
        <v>15.59</v>
      </c>
      <c r="AA8615">
        <v>15.59</v>
      </c>
      <c r="AB8615">
        <v>0</v>
      </c>
      <c r="AC8615" t="str">
        <f>IF(MasterData[[#This Row],[Discount Amount]]&gt;0, "Promotional sale", "Non-Promotional Sales")</f>
        <v>Non-Promotional Sales</v>
      </c>
    </row>
    <row r="8616" spans="1:29" x14ac:dyDescent="0.25">
      <c r="A8616">
        <v>8615</v>
      </c>
      <c r="B8616" s="1" t="s">
        <v>128</v>
      </c>
      <c r="C8616" s="2">
        <v>0.24616898148148159</v>
      </c>
      <c r="D8616">
        <v>432</v>
      </c>
      <c r="E8616">
        <v>66</v>
      </c>
      <c r="F8616" s="1" t="s">
        <v>28</v>
      </c>
      <c r="G8616" s="1" t="s">
        <v>38</v>
      </c>
      <c r="H8616">
        <v>53.726700000000001</v>
      </c>
      <c r="I8616">
        <v>-127.6476</v>
      </c>
      <c r="J8616">
        <v>77</v>
      </c>
      <c r="K8616" t="b">
        <v>1</v>
      </c>
      <c r="L8616">
        <v>665</v>
      </c>
      <c r="M8616" s="1" t="s">
        <v>63</v>
      </c>
      <c r="N8616" s="1" t="s">
        <v>64</v>
      </c>
      <c r="O8616">
        <v>3</v>
      </c>
      <c r="P8616" t="b">
        <v>0</v>
      </c>
      <c r="Q8616" t="b">
        <v>0</v>
      </c>
      <c r="R8616" s="1" t="s">
        <v>52</v>
      </c>
      <c r="S8616" s="1" t="s">
        <v>53</v>
      </c>
      <c r="T8616">
        <v>4</v>
      </c>
      <c r="U8616" s="1" t="s">
        <v>42</v>
      </c>
      <c r="V8616" s="1" t="s">
        <v>35</v>
      </c>
      <c r="W8616" s="1" t="str">
        <f>IF(OR(MasterData[[#This Row],[Event]]="Christmas Market", MasterData[[#This Row],[Event]]="Christmas"), "Christmas Sale", "Non-Christmas Sale")</f>
        <v>Non-Christmas Sale</v>
      </c>
      <c r="X8616" t="b">
        <v>0</v>
      </c>
      <c r="Y8616">
        <v>4</v>
      </c>
      <c r="Z8616">
        <v>54.36</v>
      </c>
      <c r="AA8616">
        <v>163.08000000000001</v>
      </c>
      <c r="AB8616">
        <v>0</v>
      </c>
      <c r="AC8616" t="str">
        <f>IF(MasterData[[#This Row],[Discount Amount]]&gt;0, "Promotional sale", "Non-Promotional Sales")</f>
        <v>Non-Promotional Sales</v>
      </c>
    </row>
    <row r="8617" spans="1:29" x14ac:dyDescent="0.25">
      <c r="A8617">
        <v>8616</v>
      </c>
      <c r="B8617" s="1" t="s">
        <v>199</v>
      </c>
      <c r="C8617" s="2">
        <v>0.98750000000000004</v>
      </c>
      <c r="D8617">
        <v>448</v>
      </c>
      <c r="E8617">
        <v>20</v>
      </c>
      <c r="F8617" s="1" t="s">
        <v>28</v>
      </c>
      <c r="G8617" s="1" t="s">
        <v>62</v>
      </c>
      <c r="H8617">
        <v>46.565300000000001</v>
      </c>
      <c r="I8617">
        <v>-66.4619</v>
      </c>
      <c r="J8617">
        <v>21</v>
      </c>
      <c r="K8617" t="b">
        <v>0</v>
      </c>
      <c r="L8617">
        <v>844</v>
      </c>
      <c r="M8617" s="1" t="s">
        <v>56</v>
      </c>
      <c r="N8617" s="1" t="s">
        <v>57</v>
      </c>
      <c r="O8617">
        <v>4</v>
      </c>
      <c r="P8617" t="b">
        <v>0</v>
      </c>
      <c r="Q8617" t="b">
        <v>1</v>
      </c>
      <c r="R8617" s="1" t="s">
        <v>52</v>
      </c>
      <c r="S8617" s="1" t="s">
        <v>58</v>
      </c>
      <c r="T8617">
        <v>2</v>
      </c>
      <c r="U8617" s="1" t="s">
        <v>45</v>
      </c>
      <c r="V8617" s="1" t="s">
        <v>59</v>
      </c>
      <c r="W8617" s="1" t="str">
        <f>IF(OR(MasterData[[#This Row],[Event]]="Christmas Market", MasterData[[#This Row],[Event]]="Christmas"), "Christmas Sale", "Non-Christmas Sale")</f>
        <v>Non-Christmas Sale</v>
      </c>
      <c r="X8617" t="b">
        <v>1</v>
      </c>
      <c r="Y8617">
        <v>4</v>
      </c>
      <c r="Z8617">
        <v>35.729999999999997</v>
      </c>
      <c r="AA8617">
        <v>142.94</v>
      </c>
      <c r="AB8617">
        <v>14.29</v>
      </c>
      <c r="AC8617" t="str">
        <f>IF(MasterData[[#This Row],[Discount Amount]]&gt;0, "Promotional sale", "Non-Promotional Sales")</f>
        <v>Promotional sale</v>
      </c>
    </row>
    <row r="8618" spans="1:29" x14ac:dyDescent="0.25">
      <c r="A8618">
        <v>8617</v>
      </c>
      <c r="B8618" s="1" t="s">
        <v>325</v>
      </c>
      <c r="C8618" s="2">
        <v>7.5231481481474738E-4</v>
      </c>
      <c r="D8618">
        <v>369</v>
      </c>
      <c r="E8618">
        <v>66</v>
      </c>
      <c r="F8618" s="1" t="s">
        <v>61</v>
      </c>
      <c r="G8618" s="1" t="s">
        <v>55</v>
      </c>
      <c r="H8618">
        <v>52.939900000000002</v>
      </c>
      <c r="I8618">
        <v>-106.4509</v>
      </c>
      <c r="J8618">
        <v>39</v>
      </c>
      <c r="K8618" t="b">
        <v>1</v>
      </c>
      <c r="L8618">
        <v>578</v>
      </c>
      <c r="M8618" s="1" t="s">
        <v>30</v>
      </c>
      <c r="N8618" s="1" t="s">
        <v>31</v>
      </c>
      <c r="O8618">
        <v>3</v>
      </c>
      <c r="P8618" t="b">
        <v>0</v>
      </c>
      <c r="Q8618" t="b">
        <v>1</v>
      </c>
      <c r="R8618" s="1" t="s">
        <v>52</v>
      </c>
      <c r="S8618" s="1" t="s">
        <v>49</v>
      </c>
      <c r="T8618">
        <v>4</v>
      </c>
      <c r="U8618" s="1" t="s">
        <v>34</v>
      </c>
      <c r="V8618" s="1" t="s">
        <v>35</v>
      </c>
      <c r="W8618" s="1" t="str">
        <f>IF(OR(MasterData[[#This Row],[Event]]="Christmas Market", MasterData[[#This Row],[Event]]="Christmas"), "Christmas Sale", "Non-Christmas Sale")</f>
        <v>Non-Christmas Sale</v>
      </c>
      <c r="X8618" t="b">
        <v>0</v>
      </c>
      <c r="Y8618">
        <v>1</v>
      </c>
      <c r="Z8618">
        <v>13.62</v>
      </c>
      <c r="AA8618">
        <v>40.85</v>
      </c>
      <c r="AB8618">
        <v>0</v>
      </c>
      <c r="AC8618" t="str">
        <f>IF(MasterData[[#This Row],[Discount Amount]]&gt;0, "Promotional sale", "Non-Promotional Sales")</f>
        <v>Non-Promotional Sales</v>
      </c>
    </row>
    <row r="8619" spans="1:29" x14ac:dyDescent="0.25">
      <c r="A8619">
        <v>8618</v>
      </c>
      <c r="B8619" s="1" t="s">
        <v>278</v>
      </c>
      <c r="C8619" s="2">
        <v>0.78472222222222232</v>
      </c>
      <c r="D8619">
        <v>254</v>
      </c>
      <c r="E8619">
        <v>49</v>
      </c>
      <c r="F8619" s="1" t="s">
        <v>61</v>
      </c>
      <c r="G8619" s="1" t="s">
        <v>77</v>
      </c>
      <c r="H8619">
        <v>64.282300000000006</v>
      </c>
      <c r="I8619">
        <v>-135</v>
      </c>
      <c r="J8619">
        <v>12</v>
      </c>
      <c r="K8619" t="b">
        <v>0</v>
      </c>
      <c r="L8619">
        <v>215</v>
      </c>
      <c r="M8619" s="1" t="s">
        <v>63</v>
      </c>
      <c r="N8619" s="1" t="s">
        <v>64</v>
      </c>
      <c r="O8619">
        <v>1</v>
      </c>
      <c r="P8619" t="b">
        <v>0</v>
      </c>
      <c r="Q8619" t="b">
        <v>1</v>
      </c>
      <c r="R8619" s="1" t="s">
        <v>41</v>
      </c>
      <c r="S8619" s="1" t="s">
        <v>49</v>
      </c>
      <c r="T8619">
        <v>1</v>
      </c>
      <c r="U8619" s="1" t="s">
        <v>45</v>
      </c>
      <c r="V8619" s="1" t="s">
        <v>59</v>
      </c>
      <c r="W8619" s="1" t="str">
        <f>IF(OR(MasterData[[#This Row],[Event]]="Christmas Market", MasterData[[#This Row],[Event]]="Christmas"), "Christmas Sale", "Non-Christmas Sale")</f>
        <v>Non-Christmas Sale</v>
      </c>
      <c r="X8619" t="b">
        <v>0</v>
      </c>
      <c r="Y8619">
        <v>1</v>
      </c>
      <c r="Z8619">
        <v>21.85</v>
      </c>
      <c r="AA8619">
        <v>21.85</v>
      </c>
      <c r="AB8619">
        <v>2.19</v>
      </c>
      <c r="AC8619" t="str">
        <f>IF(MasterData[[#This Row],[Discount Amount]]&gt;0, "Promotional sale", "Non-Promotional Sales")</f>
        <v>Promotional sale</v>
      </c>
    </row>
    <row r="8620" spans="1:29" x14ac:dyDescent="0.25">
      <c r="A8620">
        <v>8619</v>
      </c>
      <c r="B8620" s="1" t="s">
        <v>54</v>
      </c>
      <c r="C8620" s="2">
        <v>0.54423611111111114</v>
      </c>
      <c r="D8620">
        <v>322</v>
      </c>
      <c r="E8620">
        <v>68</v>
      </c>
      <c r="F8620" s="1" t="s">
        <v>61</v>
      </c>
      <c r="G8620" s="1" t="s">
        <v>66</v>
      </c>
      <c r="H8620">
        <v>45.077800000000003</v>
      </c>
      <c r="I8620">
        <v>-63.546700000000001</v>
      </c>
      <c r="J8620">
        <v>31</v>
      </c>
      <c r="K8620" t="b">
        <v>0</v>
      </c>
      <c r="L8620">
        <v>318</v>
      </c>
      <c r="M8620" s="1" t="s">
        <v>56</v>
      </c>
      <c r="N8620" s="1" t="s">
        <v>57</v>
      </c>
      <c r="O8620">
        <v>3</v>
      </c>
      <c r="P8620" t="b">
        <v>1</v>
      </c>
      <c r="Q8620" t="b">
        <v>0</v>
      </c>
      <c r="R8620" s="1" t="s">
        <v>41</v>
      </c>
      <c r="S8620" s="1" t="s">
        <v>33</v>
      </c>
      <c r="T8620">
        <v>4</v>
      </c>
      <c r="U8620" s="1" t="s">
        <v>34</v>
      </c>
      <c r="V8620" s="1" t="s">
        <v>59</v>
      </c>
      <c r="W8620" s="1" t="str">
        <f>IF(OR(MasterData[[#This Row],[Event]]="Christmas Market", MasterData[[#This Row],[Event]]="Christmas"), "Christmas Sale", "Non-Christmas Sale")</f>
        <v>Non-Christmas Sale</v>
      </c>
      <c r="X8620" t="b">
        <v>0</v>
      </c>
      <c r="Y8620">
        <v>5</v>
      </c>
      <c r="Z8620">
        <v>94.38</v>
      </c>
      <c r="AA8620">
        <v>283.14</v>
      </c>
      <c r="AB8620">
        <v>28.31</v>
      </c>
      <c r="AC8620" t="str">
        <f>IF(MasterData[[#This Row],[Discount Amount]]&gt;0, "Promotional sale", "Non-Promotional Sales")</f>
        <v>Promotional sale</v>
      </c>
    </row>
    <row r="8621" spans="1:29" x14ac:dyDescent="0.25">
      <c r="A8621">
        <v>8620</v>
      </c>
      <c r="B8621" s="1" t="s">
        <v>310</v>
      </c>
      <c r="C8621" s="2">
        <v>0.41964120370370361</v>
      </c>
      <c r="D8621">
        <v>330</v>
      </c>
      <c r="E8621">
        <v>18</v>
      </c>
      <c r="F8621" s="1" t="s">
        <v>28</v>
      </c>
      <c r="G8621" s="1" t="s">
        <v>77</v>
      </c>
      <c r="H8621">
        <v>64.282300000000006</v>
      </c>
      <c r="I8621">
        <v>-135</v>
      </c>
      <c r="J8621">
        <v>22</v>
      </c>
      <c r="K8621" t="b">
        <v>1</v>
      </c>
      <c r="L8621">
        <v>65</v>
      </c>
      <c r="M8621" s="1" t="s">
        <v>74</v>
      </c>
      <c r="N8621" s="1" t="s">
        <v>75</v>
      </c>
      <c r="O8621">
        <v>1</v>
      </c>
      <c r="P8621" t="b">
        <v>0</v>
      </c>
      <c r="Q8621" t="b">
        <v>1</v>
      </c>
      <c r="R8621" s="1" t="s">
        <v>41</v>
      </c>
      <c r="S8621" s="1" t="s">
        <v>58</v>
      </c>
      <c r="T8621">
        <v>2</v>
      </c>
      <c r="U8621" s="1" t="s">
        <v>45</v>
      </c>
      <c r="V8621" s="1" t="s">
        <v>46</v>
      </c>
      <c r="W8621" s="1" t="str">
        <f>IF(OR(MasterData[[#This Row],[Event]]="Christmas Market", MasterData[[#This Row],[Event]]="Christmas"), "Christmas Sale", "Non-Christmas Sale")</f>
        <v>Christmas Sale</v>
      </c>
      <c r="X8621" t="b">
        <v>0</v>
      </c>
      <c r="Y8621">
        <v>5</v>
      </c>
      <c r="Z8621">
        <v>58.24</v>
      </c>
      <c r="AA8621">
        <v>58.24</v>
      </c>
      <c r="AB8621">
        <v>0</v>
      </c>
      <c r="AC8621" t="str">
        <f>IF(MasterData[[#This Row],[Discount Amount]]&gt;0, "Promotional sale", "Non-Promotional Sales")</f>
        <v>Non-Promotional Sales</v>
      </c>
    </row>
    <row r="8622" spans="1:29" x14ac:dyDescent="0.25">
      <c r="A8622">
        <v>8621</v>
      </c>
      <c r="B8622" s="1" t="s">
        <v>160</v>
      </c>
      <c r="C8622" s="2">
        <v>0.21056712962962965</v>
      </c>
      <c r="D8622">
        <v>85</v>
      </c>
      <c r="E8622">
        <v>65</v>
      </c>
      <c r="F8622" s="1" t="s">
        <v>28</v>
      </c>
      <c r="G8622" s="1" t="s">
        <v>44</v>
      </c>
      <c r="H8622">
        <v>46.813099999999999</v>
      </c>
      <c r="I8622">
        <v>-71.207499999999996</v>
      </c>
      <c r="J8622">
        <v>84</v>
      </c>
      <c r="K8622" t="b">
        <v>0</v>
      </c>
      <c r="L8622">
        <v>366</v>
      </c>
      <c r="M8622" s="1" t="s">
        <v>30</v>
      </c>
      <c r="N8622" s="1" t="s">
        <v>31</v>
      </c>
      <c r="O8622">
        <v>3</v>
      </c>
      <c r="P8622" t="b">
        <v>1</v>
      </c>
      <c r="Q8622" t="b">
        <v>1</v>
      </c>
      <c r="R8622" s="1" t="s">
        <v>32</v>
      </c>
      <c r="S8622" s="1" t="s">
        <v>53</v>
      </c>
      <c r="T8622">
        <v>3</v>
      </c>
      <c r="U8622" s="1" t="s">
        <v>34</v>
      </c>
      <c r="V8622" s="1" t="s">
        <v>35</v>
      </c>
      <c r="W8622" s="1" t="str">
        <f>IF(OR(MasterData[[#This Row],[Event]]="Christmas Market", MasterData[[#This Row],[Event]]="Christmas"), "Christmas Sale", "Non-Christmas Sale")</f>
        <v>Non-Christmas Sale</v>
      </c>
      <c r="X8622" t="b">
        <v>0</v>
      </c>
      <c r="Y8622">
        <v>2</v>
      </c>
      <c r="Z8622">
        <v>96.13</v>
      </c>
      <c r="AA8622">
        <v>288.39999999999998</v>
      </c>
      <c r="AB8622">
        <v>0</v>
      </c>
      <c r="AC8622" t="str">
        <f>IF(MasterData[[#This Row],[Discount Amount]]&gt;0, "Promotional sale", "Non-Promotional Sales")</f>
        <v>Non-Promotional Sales</v>
      </c>
    </row>
    <row r="8623" spans="1:29" x14ac:dyDescent="0.25">
      <c r="A8623">
        <v>8622</v>
      </c>
      <c r="B8623" s="1" t="s">
        <v>406</v>
      </c>
      <c r="C8623" s="2">
        <v>0.57960648148148142</v>
      </c>
      <c r="D8623">
        <v>55</v>
      </c>
      <c r="E8623">
        <v>40</v>
      </c>
      <c r="F8623" s="1" t="s">
        <v>61</v>
      </c>
      <c r="G8623" s="1" t="s">
        <v>79</v>
      </c>
      <c r="H8623">
        <v>63.588799999999999</v>
      </c>
      <c r="I8623">
        <v>-115.5069</v>
      </c>
      <c r="J8623">
        <v>46</v>
      </c>
      <c r="K8623" t="b">
        <v>0</v>
      </c>
      <c r="L8623">
        <v>462</v>
      </c>
      <c r="M8623" s="1" t="s">
        <v>56</v>
      </c>
      <c r="N8623" s="1" t="s">
        <v>57</v>
      </c>
      <c r="O8623">
        <v>2</v>
      </c>
      <c r="P8623" t="b">
        <v>1</v>
      </c>
      <c r="Q8623" t="b">
        <v>1</v>
      </c>
      <c r="R8623" s="1" t="s">
        <v>41</v>
      </c>
      <c r="S8623" s="1" t="s">
        <v>49</v>
      </c>
      <c r="T8623">
        <v>4</v>
      </c>
      <c r="U8623" s="1" t="s">
        <v>34</v>
      </c>
      <c r="V8623" s="1" t="s">
        <v>59</v>
      </c>
      <c r="W8623" s="1" t="str">
        <f>IF(OR(MasterData[[#This Row],[Event]]="Christmas Market", MasterData[[#This Row],[Event]]="Christmas"), "Christmas Sale", "Non-Christmas Sale")</f>
        <v>Non-Christmas Sale</v>
      </c>
      <c r="X8623" t="b">
        <v>1</v>
      </c>
      <c r="Y8623">
        <v>4</v>
      </c>
      <c r="Z8623">
        <v>12.19</v>
      </c>
      <c r="AA8623">
        <v>24.38</v>
      </c>
      <c r="AB8623">
        <v>2.44</v>
      </c>
      <c r="AC8623" t="str">
        <f>IF(MasterData[[#This Row],[Discount Amount]]&gt;0, "Promotional sale", "Non-Promotional Sales")</f>
        <v>Promotional sale</v>
      </c>
    </row>
    <row r="8624" spans="1:29" x14ac:dyDescent="0.25">
      <c r="A8624">
        <v>8623</v>
      </c>
      <c r="B8624" s="1" t="s">
        <v>83</v>
      </c>
      <c r="C8624" s="2">
        <v>0.71928240740740734</v>
      </c>
      <c r="D8624">
        <v>187</v>
      </c>
      <c r="E8624">
        <v>48</v>
      </c>
      <c r="F8624" s="1" t="s">
        <v>37</v>
      </c>
      <c r="G8624" s="1" t="s">
        <v>48</v>
      </c>
      <c r="H8624">
        <v>53.933300000000003</v>
      </c>
      <c r="I8624">
        <v>-116.5765</v>
      </c>
      <c r="J8624">
        <v>58</v>
      </c>
      <c r="K8624" t="b">
        <v>1</v>
      </c>
      <c r="L8624">
        <v>401</v>
      </c>
      <c r="M8624" s="1" t="s">
        <v>56</v>
      </c>
      <c r="N8624" s="1" t="s">
        <v>57</v>
      </c>
      <c r="O8624">
        <v>2</v>
      </c>
      <c r="P8624" t="b">
        <v>1</v>
      </c>
      <c r="Q8624" t="b">
        <v>0</v>
      </c>
      <c r="R8624" s="1" t="s">
        <v>52</v>
      </c>
      <c r="S8624" s="1" t="s">
        <v>49</v>
      </c>
      <c r="T8624">
        <v>5</v>
      </c>
      <c r="U8624" s="1" t="s">
        <v>45</v>
      </c>
      <c r="V8624" s="1" t="s">
        <v>46</v>
      </c>
      <c r="W8624" s="1" t="str">
        <f>IF(OR(MasterData[[#This Row],[Event]]="Christmas Market", MasterData[[#This Row],[Event]]="Christmas"), "Christmas Sale", "Non-Christmas Sale")</f>
        <v>Christmas Sale</v>
      </c>
      <c r="X8624" t="b">
        <v>1</v>
      </c>
      <c r="Y8624">
        <v>3</v>
      </c>
      <c r="Z8624">
        <v>50.11</v>
      </c>
      <c r="AA8624">
        <v>100.22</v>
      </c>
      <c r="AB8624">
        <v>0</v>
      </c>
      <c r="AC8624" t="str">
        <f>IF(MasterData[[#This Row],[Discount Amount]]&gt;0, "Promotional sale", "Non-Promotional Sales")</f>
        <v>Non-Promotional Sales</v>
      </c>
    </row>
    <row r="8625" spans="1:29" x14ac:dyDescent="0.25">
      <c r="A8625">
        <v>8624</v>
      </c>
      <c r="B8625" s="1" t="s">
        <v>226</v>
      </c>
      <c r="C8625" s="2">
        <v>0.5433796296296296</v>
      </c>
      <c r="D8625">
        <v>276</v>
      </c>
      <c r="E8625">
        <v>50</v>
      </c>
      <c r="F8625" s="1" t="s">
        <v>61</v>
      </c>
      <c r="G8625" s="1" t="s">
        <v>81</v>
      </c>
      <c r="H8625">
        <v>64.248000000000005</v>
      </c>
      <c r="I8625">
        <v>-84.889600000000002</v>
      </c>
      <c r="J8625">
        <v>77</v>
      </c>
      <c r="K8625" t="b">
        <v>0</v>
      </c>
      <c r="L8625">
        <v>128</v>
      </c>
      <c r="M8625" s="1" t="s">
        <v>30</v>
      </c>
      <c r="N8625" s="1" t="s">
        <v>31</v>
      </c>
      <c r="O8625">
        <v>4</v>
      </c>
      <c r="P8625" t="b">
        <v>0</v>
      </c>
      <c r="Q8625" t="b">
        <v>0</v>
      </c>
      <c r="R8625" s="1" t="s">
        <v>52</v>
      </c>
      <c r="S8625" s="1" t="s">
        <v>53</v>
      </c>
      <c r="T8625">
        <v>5</v>
      </c>
      <c r="U8625" s="1" t="s">
        <v>45</v>
      </c>
      <c r="V8625" s="1" t="s">
        <v>46</v>
      </c>
      <c r="W8625" s="1" t="str">
        <f>IF(OR(MasterData[[#This Row],[Event]]="Christmas Market", MasterData[[#This Row],[Event]]="Christmas"), "Christmas Sale", "Non-Christmas Sale")</f>
        <v>Christmas Sale</v>
      </c>
      <c r="X8625" t="b">
        <v>0</v>
      </c>
      <c r="Y8625">
        <v>3</v>
      </c>
      <c r="Z8625">
        <v>81.13</v>
      </c>
      <c r="AA8625">
        <v>324.52999999999997</v>
      </c>
      <c r="AB8625">
        <v>0</v>
      </c>
      <c r="AC8625" t="str">
        <f>IF(MasterData[[#This Row],[Discount Amount]]&gt;0, "Promotional sale", "Non-Promotional Sales")</f>
        <v>Non-Promotional Sales</v>
      </c>
    </row>
    <row r="8626" spans="1:29" x14ac:dyDescent="0.25">
      <c r="A8626">
        <v>8625</v>
      </c>
      <c r="B8626" s="1" t="s">
        <v>332</v>
      </c>
      <c r="C8626" s="2">
        <v>0.58383101851851849</v>
      </c>
      <c r="D8626">
        <v>412</v>
      </c>
      <c r="E8626">
        <v>51</v>
      </c>
      <c r="F8626" s="1" t="s">
        <v>28</v>
      </c>
      <c r="G8626" s="1" t="s">
        <v>38</v>
      </c>
      <c r="H8626">
        <v>53.726700000000001</v>
      </c>
      <c r="I8626">
        <v>-127.6476</v>
      </c>
      <c r="J8626">
        <v>75</v>
      </c>
      <c r="K8626" t="b">
        <v>1</v>
      </c>
      <c r="L8626">
        <v>342</v>
      </c>
      <c r="M8626" s="1" t="s">
        <v>56</v>
      </c>
      <c r="N8626" s="1" t="s">
        <v>57</v>
      </c>
      <c r="O8626">
        <v>1</v>
      </c>
      <c r="P8626" t="b">
        <v>0</v>
      </c>
      <c r="Q8626" t="b">
        <v>1</v>
      </c>
      <c r="R8626" s="1" t="s">
        <v>32</v>
      </c>
      <c r="S8626" s="1" t="s">
        <v>58</v>
      </c>
      <c r="T8626">
        <v>4</v>
      </c>
      <c r="U8626" s="1" t="s">
        <v>34</v>
      </c>
      <c r="V8626" s="1" t="s">
        <v>59</v>
      </c>
      <c r="W8626" s="1" t="str">
        <f>IF(OR(MasterData[[#This Row],[Event]]="Christmas Market", MasterData[[#This Row],[Event]]="Christmas"), "Christmas Sale", "Non-Christmas Sale")</f>
        <v>Non-Christmas Sale</v>
      </c>
      <c r="X8626" t="b">
        <v>0</v>
      </c>
      <c r="Y8626">
        <v>1</v>
      </c>
      <c r="Z8626">
        <v>48.63</v>
      </c>
      <c r="AA8626">
        <v>48.63</v>
      </c>
      <c r="AB8626">
        <v>4.8600000000000003</v>
      </c>
      <c r="AC8626" t="str">
        <f>IF(MasterData[[#This Row],[Discount Amount]]&gt;0, "Promotional sale", "Non-Promotional Sales")</f>
        <v>Promotional sale</v>
      </c>
    </row>
    <row r="8627" spans="1:29" x14ac:dyDescent="0.25">
      <c r="A8627">
        <v>8626</v>
      </c>
      <c r="B8627" s="1" t="s">
        <v>319</v>
      </c>
      <c r="C8627" s="2">
        <v>0.89004629629629628</v>
      </c>
      <c r="D8627">
        <v>215</v>
      </c>
      <c r="E8627">
        <v>67</v>
      </c>
      <c r="F8627" s="1" t="s">
        <v>28</v>
      </c>
      <c r="G8627" s="1" t="s">
        <v>48</v>
      </c>
      <c r="H8627">
        <v>53.933300000000003</v>
      </c>
      <c r="I8627">
        <v>-116.5765</v>
      </c>
      <c r="J8627">
        <v>38</v>
      </c>
      <c r="K8627" t="b">
        <v>1</v>
      </c>
      <c r="L8627">
        <v>398</v>
      </c>
      <c r="M8627" s="1" t="s">
        <v>63</v>
      </c>
      <c r="N8627" s="1" t="s">
        <v>64</v>
      </c>
      <c r="O8627">
        <v>4</v>
      </c>
      <c r="P8627" t="b">
        <v>1</v>
      </c>
      <c r="Q8627" t="b">
        <v>1</v>
      </c>
      <c r="R8627" s="1" t="s">
        <v>41</v>
      </c>
      <c r="S8627" s="1" t="s">
        <v>58</v>
      </c>
      <c r="T8627">
        <v>1</v>
      </c>
      <c r="U8627" s="1" t="s">
        <v>34</v>
      </c>
      <c r="V8627" s="1" t="s">
        <v>59</v>
      </c>
      <c r="W8627" s="1" t="str">
        <f>IF(OR(MasterData[[#This Row],[Event]]="Christmas Market", MasterData[[#This Row],[Event]]="Christmas"), "Christmas Sale", "Non-Christmas Sale")</f>
        <v>Non-Christmas Sale</v>
      </c>
      <c r="X8627" t="b">
        <v>0</v>
      </c>
      <c r="Y8627">
        <v>3</v>
      </c>
      <c r="Z8627">
        <v>76.680000000000007</v>
      </c>
      <c r="AA8627">
        <v>306.74</v>
      </c>
      <c r="AB8627">
        <v>30.67</v>
      </c>
      <c r="AC8627" t="str">
        <f>IF(MasterData[[#This Row],[Discount Amount]]&gt;0, "Promotional sale", "Non-Promotional Sales")</f>
        <v>Promotional sale</v>
      </c>
    </row>
    <row r="8628" spans="1:29" x14ac:dyDescent="0.25">
      <c r="A8628">
        <v>8627</v>
      </c>
      <c r="B8628" s="1" t="s">
        <v>414</v>
      </c>
      <c r="C8628" s="2">
        <v>0.58138888888888896</v>
      </c>
      <c r="D8628">
        <v>16</v>
      </c>
      <c r="E8628">
        <v>29</v>
      </c>
      <c r="F8628" s="1" t="s">
        <v>28</v>
      </c>
      <c r="G8628" s="1" t="s">
        <v>29</v>
      </c>
      <c r="H8628">
        <v>51.253799999999998</v>
      </c>
      <c r="I8628">
        <v>-85.3232</v>
      </c>
      <c r="J8628">
        <v>71</v>
      </c>
      <c r="K8628" t="b">
        <v>1</v>
      </c>
      <c r="L8628">
        <v>969</v>
      </c>
      <c r="M8628" s="1" t="s">
        <v>56</v>
      </c>
      <c r="N8628" s="1" t="s">
        <v>57</v>
      </c>
      <c r="O8628">
        <v>4</v>
      </c>
      <c r="P8628" t="b">
        <v>1</v>
      </c>
      <c r="Q8628" t="b">
        <v>0</v>
      </c>
      <c r="R8628" s="1" t="s">
        <v>32</v>
      </c>
      <c r="S8628" s="1" t="s">
        <v>33</v>
      </c>
      <c r="T8628">
        <v>5</v>
      </c>
      <c r="U8628" s="1" t="s">
        <v>42</v>
      </c>
      <c r="V8628" s="1" t="s">
        <v>46</v>
      </c>
      <c r="W8628" s="1" t="str">
        <f>IF(OR(MasterData[[#This Row],[Event]]="Christmas Market", MasterData[[#This Row],[Event]]="Christmas"), "Christmas Sale", "Non-Christmas Sale")</f>
        <v>Christmas Sale</v>
      </c>
      <c r="X8628" t="b">
        <v>1</v>
      </c>
      <c r="Y8628">
        <v>2</v>
      </c>
      <c r="Z8628">
        <v>41.48</v>
      </c>
      <c r="AA8628">
        <v>165.91</v>
      </c>
      <c r="AB8628">
        <v>0</v>
      </c>
      <c r="AC8628" t="str">
        <f>IF(MasterData[[#This Row],[Discount Amount]]&gt;0, "Promotional sale", "Non-Promotional Sales")</f>
        <v>Non-Promotional Sales</v>
      </c>
    </row>
    <row r="8629" spans="1:29" x14ac:dyDescent="0.25">
      <c r="A8629">
        <v>8628</v>
      </c>
      <c r="B8629" s="1" t="s">
        <v>303</v>
      </c>
      <c r="C8629" s="2">
        <v>0.60512731481481485</v>
      </c>
      <c r="D8629">
        <v>137</v>
      </c>
      <c r="E8629">
        <v>21</v>
      </c>
      <c r="F8629" s="1" t="s">
        <v>61</v>
      </c>
      <c r="G8629" s="1" t="s">
        <v>38</v>
      </c>
      <c r="H8629">
        <v>53.726700000000001</v>
      </c>
      <c r="I8629">
        <v>-127.6476</v>
      </c>
      <c r="J8629">
        <v>1</v>
      </c>
      <c r="K8629" t="b">
        <v>1</v>
      </c>
      <c r="L8629">
        <v>254</v>
      </c>
      <c r="M8629" s="1" t="s">
        <v>56</v>
      </c>
      <c r="N8629" s="1" t="s">
        <v>57</v>
      </c>
      <c r="O8629">
        <v>5</v>
      </c>
      <c r="P8629" t="b">
        <v>1</v>
      </c>
      <c r="Q8629" t="b">
        <v>0</v>
      </c>
      <c r="R8629" s="1" t="s">
        <v>32</v>
      </c>
      <c r="S8629" s="1" t="s">
        <v>58</v>
      </c>
      <c r="T8629">
        <v>3</v>
      </c>
      <c r="U8629" s="1" t="s">
        <v>34</v>
      </c>
      <c r="V8629" s="1" t="s">
        <v>59</v>
      </c>
      <c r="W8629" s="1" t="str">
        <f>IF(OR(MasterData[[#This Row],[Event]]="Christmas Market", MasterData[[#This Row],[Event]]="Christmas"), "Christmas Sale", "Non-Christmas Sale")</f>
        <v>Non-Christmas Sale</v>
      </c>
      <c r="X8629" t="b">
        <v>0</v>
      </c>
      <c r="Y8629">
        <v>1</v>
      </c>
      <c r="Z8629">
        <v>73.010000000000005</v>
      </c>
      <c r="AA8629">
        <v>365.03</v>
      </c>
      <c r="AB8629">
        <v>36.5</v>
      </c>
      <c r="AC8629" t="str">
        <f>IF(MasterData[[#This Row],[Discount Amount]]&gt;0, "Promotional sale", "Non-Promotional Sales")</f>
        <v>Promotional sale</v>
      </c>
    </row>
    <row r="8630" spans="1:29" x14ac:dyDescent="0.25">
      <c r="A8630">
        <v>8629</v>
      </c>
      <c r="B8630" s="1" t="s">
        <v>423</v>
      </c>
      <c r="C8630" s="2">
        <v>0.41818287037037027</v>
      </c>
      <c r="D8630">
        <v>359</v>
      </c>
      <c r="E8630">
        <v>57</v>
      </c>
      <c r="F8630" s="1" t="s">
        <v>37</v>
      </c>
      <c r="G8630" s="1" t="s">
        <v>44</v>
      </c>
      <c r="H8630">
        <v>46.813099999999999</v>
      </c>
      <c r="I8630">
        <v>-71.207499999999996</v>
      </c>
      <c r="J8630">
        <v>85</v>
      </c>
      <c r="K8630" t="b">
        <v>1</v>
      </c>
      <c r="L8630">
        <v>235</v>
      </c>
      <c r="M8630" s="1" t="s">
        <v>56</v>
      </c>
      <c r="N8630" s="1" t="s">
        <v>57</v>
      </c>
      <c r="O8630">
        <v>4</v>
      </c>
      <c r="P8630" t="b">
        <v>1</v>
      </c>
      <c r="Q8630" t="b">
        <v>1</v>
      </c>
      <c r="R8630" s="1" t="s">
        <v>41</v>
      </c>
      <c r="S8630" s="1" t="s">
        <v>49</v>
      </c>
      <c r="T8630">
        <v>5</v>
      </c>
      <c r="U8630" s="1" t="s">
        <v>34</v>
      </c>
      <c r="V8630" s="1" t="s">
        <v>59</v>
      </c>
      <c r="W8630" s="1" t="str">
        <f>IF(OR(MasterData[[#This Row],[Event]]="Christmas Market", MasterData[[#This Row],[Event]]="Christmas"), "Christmas Sale", "Non-Christmas Sale")</f>
        <v>Non-Christmas Sale</v>
      </c>
      <c r="X8630" t="b">
        <v>0</v>
      </c>
      <c r="Y8630">
        <v>4</v>
      </c>
      <c r="Z8630">
        <v>24.99</v>
      </c>
      <c r="AA8630">
        <v>99.96</v>
      </c>
      <c r="AB8630">
        <v>10</v>
      </c>
      <c r="AC8630" t="str">
        <f>IF(MasterData[[#This Row],[Discount Amount]]&gt;0, "Promotional sale", "Non-Promotional Sales")</f>
        <v>Promotional sale</v>
      </c>
    </row>
    <row r="8631" spans="1:29" x14ac:dyDescent="0.25">
      <c r="A8631">
        <v>8630</v>
      </c>
      <c r="B8631" s="1" t="s">
        <v>340</v>
      </c>
      <c r="C8631" s="2">
        <v>0.26318287037037047</v>
      </c>
      <c r="D8631">
        <v>117</v>
      </c>
      <c r="E8631">
        <v>68</v>
      </c>
      <c r="F8631" s="1" t="s">
        <v>61</v>
      </c>
      <c r="G8631" s="1" t="s">
        <v>66</v>
      </c>
      <c r="H8631">
        <v>45.077800000000003</v>
      </c>
      <c r="I8631">
        <v>-63.546700000000001</v>
      </c>
      <c r="J8631">
        <v>55</v>
      </c>
      <c r="K8631" t="b">
        <v>1</v>
      </c>
      <c r="L8631">
        <v>866</v>
      </c>
      <c r="M8631" s="1" t="s">
        <v>63</v>
      </c>
      <c r="N8631" s="1" t="s">
        <v>64</v>
      </c>
      <c r="O8631">
        <v>5</v>
      </c>
      <c r="P8631" t="b">
        <v>0</v>
      </c>
      <c r="Q8631" t="b">
        <v>1</v>
      </c>
      <c r="R8631" s="1" t="s">
        <v>52</v>
      </c>
      <c r="S8631" s="1" t="s">
        <v>49</v>
      </c>
      <c r="T8631">
        <v>5</v>
      </c>
      <c r="U8631" s="1" t="s">
        <v>34</v>
      </c>
      <c r="V8631" s="1" t="s">
        <v>59</v>
      </c>
      <c r="W8631" s="1" t="str">
        <f>IF(OR(MasterData[[#This Row],[Event]]="Christmas Market", MasterData[[#This Row],[Event]]="Christmas"), "Christmas Sale", "Non-Christmas Sale")</f>
        <v>Non-Christmas Sale</v>
      </c>
      <c r="X8631" t="b">
        <v>0</v>
      </c>
      <c r="Y8631">
        <v>5</v>
      </c>
      <c r="Z8631">
        <v>70.930000000000007</v>
      </c>
      <c r="AA8631">
        <v>354.67</v>
      </c>
      <c r="AB8631">
        <v>35.47</v>
      </c>
      <c r="AC8631" t="str">
        <f>IF(MasterData[[#This Row],[Discount Amount]]&gt;0, "Promotional sale", "Non-Promotional Sales")</f>
        <v>Promotional sale</v>
      </c>
    </row>
    <row r="8632" spans="1:29" x14ac:dyDescent="0.25">
      <c r="A8632">
        <v>8631</v>
      </c>
      <c r="B8632" s="1" t="s">
        <v>377</v>
      </c>
      <c r="C8632" s="2">
        <v>0.96538194444444447</v>
      </c>
      <c r="D8632">
        <v>294</v>
      </c>
      <c r="E8632">
        <v>67</v>
      </c>
      <c r="F8632" s="1" t="s">
        <v>37</v>
      </c>
      <c r="G8632" s="1" t="s">
        <v>44</v>
      </c>
      <c r="H8632">
        <v>46.813099999999999</v>
      </c>
      <c r="I8632">
        <v>-71.207499999999996</v>
      </c>
      <c r="J8632">
        <v>21</v>
      </c>
      <c r="K8632" t="b">
        <v>0</v>
      </c>
      <c r="L8632">
        <v>637</v>
      </c>
      <c r="M8632" s="1" t="s">
        <v>56</v>
      </c>
      <c r="N8632" s="1" t="s">
        <v>57</v>
      </c>
      <c r="O8632">
        <v>4</v>
      </c>
      <c r="P8632" t="b">
        <v>1</v>
      </c>
      <c r="Q8632" t="b">
        <v>1</v>
      </c>
      <c r="R8632" s="1" t="s">
        <v>41</v>
      </c>
      <c r="S8632" s="1" t="s">
        <v>53</v>
      </c>
      <c r="T8632">
        <v>4</v>
      </c>
      <c r="U8632" s="1" t="s">
        <v>45</v>
      </c>
      <c r="V8632" s="1" t="s">
        <v>46</v>
      </c>
      <c r="W8632" s="1" t="str">
        <f>IF(OR(MasterData[[#This Row],[Event]]="Christmas Market", MasterData[[#This Row],[Event]]="Christmas"), "Christmas Sale", "Non-Christmas Sale")</f>
        <v>Christmas Sale</v>
      </c>
      <c r="X8632" t="b">
        <v>1</v>
      </c>
      <c r="Y8632">
        <v>2</v>
      </c>
      <c r="Z8632">
        <v>26.65</v>
      </c>
      <c r="AA8632">
        <v>106.58</v>
      </c>
      <c r="AB8632">
        <v>0</v>
      </c>
      <c r="AC8632" t="str">
        <f>IF(MasterData[[#This Row],[Discount Amount]]&gt;0, "Promotional sale", "Non-Promotional Sales")</f>
        <v>Non-Promotional Sales</v>
      </c>
    </row>
    <row r="8633" spans="1:29" x14ac:dyDescent="0.25">
      <c r="A8633">
        <v>8632</v>
      </c>
      <c r="B8633" s="1" t="s">
        <v>370</v>
      </c>
      <c r="C8633" s="2">
        <v>2.0775462962963065E-2</v>
      </c>
      <c r="D8633">
        <v>474</v>
      </c>
      <c r="E8633">
        <v>59</v>
      </c>
      <c r="F8633" s="1" t="s">
        <v>37</v>
      </c>
      <c r="G8633" s="1" t="s">
        <v>62</v>
      </c>
      <c r="H8633">
        <v>46.565300000000001</v>
      </c>
      <c r="I8633">
        <v>-66.4619</v>
      </c>
      <c r="J8633">
        <v>77</v>
      </c>
      <c r="K8633" t="b">
        <v>1</v>
      </c>
      <c r="L8633">
        <v>915</v>
      </c>
      <c r="M8633" s="1" t="s">
        <v>56</v>
      </c>
      <c r="N8633" s="1" t="s">
        <v>57</v>
      </c>
      <c r="O8633">
        <v>3</v>
      </c>
      <c r="P8633" t="b">
        <v>0</v>
      </c>
      <c r="Q8633" t="b">
        <v>1</v>
      </c>
      <c r="R8633" s="1" t="s">
        <v>41</v>
      </c>
      <c r="S8633" s="1" t="s">
        <v>33</v>
      </c>
      <c r="T8633">
        <v>2</v>
      </c>
      <c r="U8633" s="1" t="s">
        <v>42</v>
      </c>
      <c r="V8633" s="1" t="s">
        <v>35</v>
      </c>
      <c r="W8633" s="1" t="str">
        <f>IF(OR(MasterData[[#This Row],[Event]]="Christmas Market", MasterData[[#This Row],[Event]]="Christmas"), "Christmas Sale", "Non-Christmas Sale")</f>
        <v>Non-Christmas Sale</v>
      </c>
      <c r="X8633" t="b">
        <v>1</v>
      </c>
      <c r="Y8633">
        <v>1</v>
      </c>
      <c r="Z8633">
        <v>14.35</v>
      </c>
      <c r="AA8633">
        <v>43.04</v>
      </c>
      <c r="AB8633">
        <v>0</v>
      </c>
      <c r="AC8633" t="str">
        <f>IF(MasterData[[#This Row],[Discount Amount]]&gt;0, "Promotional sale", "Non-Promotional Sales")</f>
        <v>Non-Promotional Sales</v>
      </c>
    </row>
    <row r="8634" spans="1:29" x14ac:dyDescent="0.25">
      <c r="A8634">
        <v>8633</v>
      </c>
      <c r="B8634" s="1" t="s">
        <v>97</v>
      </c>
      <c r="C8634" s="2">
        <v>0.73523148148148154</v>
      </c>
      <c r="D8634">
        <v>273</v>
      </c>
      <c r="E8634">
        <v>58</v>
      </c>
      <c r="F8634" s="1" t="s">
        <v>61</v>
      </c>
      <c r="G8634" s="1" t="s">
        <v>68</v>
      </c>
      <c r="H8634">
        <v>46.318800000000003</v>
      </c>
      <c r="I8634">
        <v>-63.146099999999997</v>
      </c>
      <c r="J8634">
        <v>28</v>
      </c>
      <c r="K8634" t="b">
        <v>0</v>
      </c>
      <c r="L8634">
        <v>58</v>
      </c>
      <c r="M8634" s="1" t="s">
        <v>39</v>
      </c>
      <c r="N8634" s="1" t="s">
        <v>40</v>
      </c>
      <c r="O8634">
        <v>5</v>
      </c>
      <c r="P8634" t="b">
        <v>1</v>
      </c>
      <c r="Q8634" t="b">
        <v>1</v>
      </c>
      <c r="R8634" s="1" t="s">
        <v>41</v>
      </c>
      <c r="S8634" s="1" t="s">
        <v>33</v>
      </c>
      <c r="T8634">
        <v>4</v>
      </c>
      <c r="U8634" s="1" t="s">
        <v>42</v>
      </c>
      <c r="V8634" s="1" t="s">
        <v>46</v>
      </c>
      <c r="W8634" s="1" t="str">
        <f>IF(OR(MasterData[[#This Row],[Event]]="Christmas Market", MasterData[[#This Row],[Event]]="Christmas"), "Christmas Sale", "Non-Christmas Sale")</f>
        <v>Christmas Sale</v>
      </c>
      <c r="X8634" t="b">
        <v>1</v>
      </c>
      <c r="Y8634">
        <v>5</v>
      </c>
      <c r="Z8634">
        <v>26.16</v>
      </c>
      <c r="AA8634">
        <v>130.82</v>
      </c>
      <c r="AB8634">
        <v>0</v>
      </c>
      <c r="AC8634" t="str">
        <f>IF(MasterData[[#This Row],[Discount Amount]]&gt;0, "Promotional sale", "Non-Promotional Sales")</f>
        <v>Non-Promotional Sales</v>
      </c>
    </row>
    <row r="8635" spans="1:29" x14ac:dyDescent="0.25">
      <c r="A8635">
        <v>8634</v>
      </c>
      <c r="B8635" s="1" t="s">
        <v>243</v>
      </c>
      <c r="C8635" s="2">
        <v>0.10866898148148141</v>
      </c>
      <c r="D8635">
        <v>398</v>
      </c>
      <c r="E8635">
        <v>54</v>
      </c>
      <c r="F8635" s="1" t="s">
        <v>28</v>
      </c>
      <c r="G8635" s="1" t="s">
        <v>66</v>
      </c>
      <c r="H8635">
        <v>45.077800000000003</v>
      </c>
      <c r="I8635">
        <v>-63.546700000000001</v>
      </c>
      <c r="J8635">
        <v>95</v>
      </c>
      <c r="K8635" t="b">
        <v>1</v>
      </c>
      <c r="L8635">
        <v>261</v>
      </c>
      <c r="M8635" s="1" t="s">
        <v>74</v>
      </c>
      <c r="N8635" s="1" t="s">
        <v>75</v>
      </c>
      <c r="O8635">
        <v>1</v>
      </c>
      <c r="P8635" t="b">
        <v>1</v>
      </c>
      <c r="Q8635" t="b">
        <v>1</v>
      </c>
      <c r="R8635" s="1" t="s">
        <v>41</v>
      </c>
      <c r="S8635" s="1" t="s">
        <v>53</v>
      </c>
      <c r="T8635">
        <v>3</v>
      </c>
      <c r="U8635" s="1" t="s">
        <v>42</v>
      </c>
      <c r="V8635" s="1" t="s">
        <v>59</v>
      </c>
      <c r="W8635" s="1" t="str">
        <f>IF(OR(MasterData[[#This Row],[Event]]="Christmas Market", MasterData[[#This Row],[Event]]="Christmas"), "Christmas Sale", "Non-Christmas Sale")</f>
        <v>Non-Christmas Sale</v>
      </c>
      <c r="X8635" t="b">
        <v>1</v>
      </c>
      <c r="Y8635">
        <v>4</v>
      </c>
      <c r="Z8635">
        <v>87.26</v>
      </c>
      <c r="AA8635">
        <v>87.26</v>
      </c>
      <c r="AB8635">
        <v>8.73</v>
      </c>
      <c r="AC8635" t="str">
        <f>IF(MasterData[[#This Row],[Discount Amount]]&gt;0, "Promotional sale", "Non-Promotional Sales")</f>
        <v>Promotional sale</v>
      </c>
    </row>
    <row r="8636" spans="1:29" x14ac:dyDescent="0.25">
      <c r="A8636">
        <v>8635</v>
      </c>
      <c r="B8636" s="1" t="s">
        <v>91</v>
      </c>
      <c r="C8636" s="2">
        <v>0.915486111111111</v>
      </c>
      <c r="D8636">
        <v>433</v>
      </c>
      <c r="E8636">
        <v>31</v>
      </c>
      <c r="F8636" s="1" t="s">
        <v>61</v>
      </c>
      <c r="G8636" s="1" t="s">
        <v>66</v>
      </c>
      <c r="H8636">
        <v>45.077800000000003</v>
      </c>
      <c r="I8636">
        <v>-63.546700000000001</v>
      </c>
      <c r="J8636">
        <v>77</v>
      </c>
      <c r="K8636" t="b">
        <v>0</v>
      </c>
      <c r="L8636">
        <v>212</v>
      </c>
      <c r="M8636" s="1" t="s">
        <v>74</v>
      </c>
      <c r="N8636" s="1" t="s">
        <v>75</v>
      </c>
      <c r="O8636">
        <v>1</v>
      </c>
      <c r="P8636" t="b">
        <v>1</v>
      </c>
      <c r="Q8636" t="b">
        <v>1</v>
      </c>
      <c r="R8636" s="1" t="s">
        <v>41</v>
      </c>
      <c r="S8636" s="1" t="s">
        <v>58</v>
      </c>
      <c r="T8636">
        <v>1</v>
      </c>
      <c r="U8636" s="1" t="s">
        <v>42</v>
      </c>
      <c r="V8636" s="1" t="s">
        <v>46</v>
      </c>
      <c r="W8636" s="1" t="str">
        <f>IF(OR(MasterData[[#This Row],[Event]]="Christmas Market", MasterData[[#This Row],[Event]]="Christmas"), "Christmas Sale", "Non-Christmas Sale")</f>
        <v>Christmas Sale</v>
      </c>
      <c r="X8636" t="b">
        <v>0</v>
      </c>
      <c r="Y8636">
        <v>3</v>
      </c>
      <c r="Z8636">
        <v>92.36</v>
      </c>
      <c r="AA8636">
        <v>92.36</v>
      </c>
      <c r="AB8636">
        <v>0</v>
      </c>
      <c r="AC8636" t="str">
        <f>IF(MasterData[[#This Row],[Discount Amount]]&gt;0, "Promotional sale", "Non-Promotional Sales")</f>
        <v>Non-Promotional Sales</v>
      </c>
    </row>
    <row r="8637" spans="1:29" x14ac:dyDescent="0.25">
      <c r="A8637">
        <v>8636</v>
      </c>
      <c r="B8637" s="1" t="s">
        <v>296</v>
      </c>
      <c r="C8637" s="2">
        <v>0.1128703703703704</v>
      </c>
      <c r="D8637">
        <v>158</v>
      </c>
      <c r="E8637">
        <v>19</v>
      </c>
      <c r="F8637" s="1" t="s">
        <v>28</v>
      </c>
      <c r="G8637" s="1" t="s">
        <v>51</v>
      </c>
      <c r="H8637">
        <v>53.760899999999999</v>
      </c>
      <c r="I8637">
        <v>-98.813900000000004</v>
      </c>
      <c r="J8637">
        <v>20</v>
      </c>
      <c r="K8637" t="b">
        <v>1</v>
      </c>
      <c r="L8637">
        <v>880</v>
      </c>
      <c r="M8637" s="1" t="s">
        <v>39</v>
      </c>
      <c r="N8637" s="1" t="s">
        <v>40</v>
      </c>
      <c r="O8637">
        <v>1</v>
      </c>
      <c r="P8637" t="b">
        <v>0</v>
      </c>
      <c r="Q8637" t="b">
        <v>1</v>
      </c>
      <c r="R8637" s="1" t="s">
        <v>41</v>
      </c>
      <c r="S8637" s="1" t="s">
        <v>58</v>
      </c>
      <c r="T8637">
        <v>5</v>
      </c>
      <c r="U8637" s="1" t="s">
        <v>45</v>
      </c>
      <c r="V8637" s="1" t="s">
        <v>46</v>
      </c>
      <c r="W8637" s="1" t="str">
        <f>IF(OR(MasterData[[#This Row],[Event]]="Christmas Market", MasterData[[#This Row],[Event]]="Christmas"), "Christmas Sale", "Non-Christmas Sale")</f>
        <v>Christmas Sale</v>
      </c>
      <c r="X8637" t="b">
        <v>1</v>
      </c>
      <c r="Y8637">
        <v>3</v>
      </c>
      <c r="Z8637">
        <v>79.13</v>
      </c>
      <c r="AA8637">
        <v>79.13</v>
      </c>
      <c r="AB8637">
        <v>0</v>
      </c>
      <c r="AC8637" t="str">
        <f>IF(MasterData[[#This Row],[Discount Amount]]&gt;0, "Promotional sale", "Non-Promotional Sales")</f>
        <v>Non-Promotional Sales</v>
      </c>
    </row>
    <row r="8638" spans="1:29" x14ac:dyDescent="0.25">
      <c r="A8638">
        <v>8637</v>
      </c>
      <c r="B8638" s="1" t="s">
        <v>384</v>
      </c>
      <c r="C8638" s="2">
        <v>0.92366898148148158</v>
      </c>
      <c r="D8638">
        <v>189</v>
      </c>
      <c r="E8638">
        <v>34</v>
      </c>
      <c r="F8638" s="1" t="s">
        <v>28</v>
      </c>
      <c r="G8638" s="1" t="s">
        <v>44</v>
      </c>
      <c r="H8638">
        <v>46.813099999999999</v>
      </c>
      <c r="I8638">
        <v>-71.207499999999996</v>
      </c>
      <c r="J8638">
        <v>12</v>
      </c>
      <c r="K8638" t="b">
        <v>0</v>
      </c>
      <c r="L8638">
        <v>213</v>
      </c>
      <c r="M8638" s="1" t="s">
        <v>74</v>
      </c>
      <c r="N8638" s="1" t="s">
        <v>75</v>
      </c>
      <c r="O8638">
        <v>4</v>
      </c>
      <c r="P8638" t="b">
        <v>1</v>
      </c>
      <c r="Q8638" t="b">
        <v>1</v>
      </c>
      <c r="R8638" s="1" t="s">
        <v>41</v>
      </c>
      <c r="S8638" s="1" t="s">
        <v>53</v>
      </c>
      <c r="T8638">
        <v>3</v>
      </c>
      <c r="U8638" s="1" t="s">
        <v>45</v>
      </c>
      <c r="V8638" s="1" t="s">
        <v>46</v>
      </c>
      <c r="W8638" s="1" t="str">
        <f>IF(OR(MasterData[[#This Row],[Event]]="Christmas Market", MasterData[[#This Row],[Event]]="Christmas"), "Christmas Sale", "Non-Christmas Sale")</f>
        <v>Christmas Sale</v>
      </c>
      <c r="X8638" t="b">
        <v>1</v>
      </c>
      <c r="Y8638">
        <v>4</v>
      </c>
      <c r="Z8638">
        <v>20.11</v>
      </c>
      <c r="AA8638">
        <v>80.45</v>
      </c>
      <c r="AB8638">
        <v>0</v>
      </c>
      <c r="AC8638" t="str">
        <f>IF(MasterData[[#This Row],[Discount Amount]]&gt;0, "Promotional sale", "Non-Promotional Sales")</f>
        <v>Non-Promotional Sales</v>
      </c>
    </row>
    <row r="8639" spans="1:29" x14ac:dyDescent="0.25">
      <c r="A8639">
        <v>8638</v>
      </c>
      <c r="B8639" s="1" t="s">
        <v>404</v>
      </c>
      <c r="C8639" s="2">
        <v>0.62539351851851843</v>
      </c>
      <c r="D8639">
        <v>207</v>
      </c>
      <c r="E8639">
        <v>45</v>
      </c>
      <c r="F8639" s="1" t="s">
        <v>28</v>
      </c>
      <c r="G8639" s="1" t="s">
        <v>51</v>
      </c>
      <c r="H8639">
        <v>53.760899999999999</v>
      </c>
      <c r="I8639">
        <v>-98.813900000000004</v>
      </c>
      <c r="J8639">
        <v>86</v>
      </c>
      <c r="K8639" t="b">
        <v>0</v>
      </c>
      <c r="L8639">
        <v>882</v>
      </c>
      <c r="M8639" s="1" t="s">
        <v>30</v>
      </c>
      <c r="N8639" s="1" t="s">
        <v>31</v>
      </c>
      <c r="O8639">
        <v>3</v>
      </c>
      <c r="P8639" t="b">
        <v>0</v>
      </c>
      <c r="Q8639" t="b">
        <v>1</v>
      </c>
      <c r="R8639" s="1" t="s">
        <v>41</v>
      </c>
      <c r="S8639" s="1" t="s">
        <v>49</v>
      </c>
      <c r="T8639">
        <v>2</v>
      </c>
      <c r="U8639" s="1" t="s">
        <v>34</v>
      </c>
      <c r="V8639" s="1" t="s">
        <v>59</v>
      </c>
      <c r="W8639" s="1" t="str">
        <f>IF(OR(MasterData[[#This Row],[Event]]="Christmas Market", MasterData[[#This Row],[Event]]="Christmas"), "Christmas Sale", "Non-Christmas Sale")</f>
        <v>Non-Christmas Sale</v>
      </c>
      <c r="X8639" t="b">
        <v>1</v>
      </c>
      <c r="Y8639">
        <v>5</v>
      </c>
      <c r="Z8639">
        <v>16.75</v>
      </c>
      <c r="AA8639">
        <v>50.26</v>
      </c>
      <c r="AB8639">
        <v>5.03</v>
      </c>
      <c r="AC8639" t="str">
        <f>IF(MasterData[[#This Row],[Discount Amount]]&gt;0, "Promotional sale", "Non-Promotional Sales")</f>
        <v>Promotional sale</v>
      </c>
    </row>
    <row r="8640" spans="1:29" x14ac:dyDescent="0.25">
      <c r="A8640">
        <v>8639</v>
      </c>
      <c r="B8640" s="1" t="s">
        <v>200</v>
      </c>
      <c r="C8640" s="2">
        <v>0.45837962962962964</v>
      </c>
      <c r="D8640">
        <v>297</v>
      </c>
      <c r="E8640">
        <v>56</v>
      </c>
      <c r="F8640" s="1" t="s">
        <v>37</v>
      </c>
      <c r="G8640" s="1" t="s">
        <v>29</v>
      </c>
      <c r="H8640">
        <v>51.253799999999998</v>
      </c>
      <c r="I8640">
        <v>-85.3232</v>
      </c>
      <c r="J8640">
        <v>91</v>
      </c>
      <c r="K8640" t="b">
        <v>1</v>
      </c>
      <c r="L8640">
        <v>96</v>
      </c>
      <c r="M8640" s="1" t="s">
        <v>74</v>
      </c>
      <c r="N8640" s="1" t="s">
        <v>75</v>
      </c>
      <c r="O8640">
        <v>2</v>
      </c>
      <c r="P8640" t="b">
        <v>1</v>
      </c>
      <c r="Q8640" t="b">
        <v>0</v>
      </c>
      <c r="R8640" s="1" t="s">
        <v>32</v>
      </c>
      <c r="S8640" s="1" t="s">
        <v>49</v>
      </c>
      <c r="T8640">
        <v>1</v>
      </c>
      <c r="U8640" s="1" t="s">
        <v>42</v>
      </c>
      <c r="V8640" s="1" t="s">
        <v>46</v>
      </c>
      <c r="W8640" s="1" t="str">
        <f>IF(OR(MasterData[[#This Row],[Event]]="Christmas Market", MasterData[[#This Row],[Event]]="Christmas"), "Christmas Sale", "Non-Christmas Sale")</f>
        <v>Christmas Sale</v>
      </c>
      <c r="X8640" t="b">
        <v>1</v>
      </c>
      <c r="Y8640">
        <v>1</v>
      </c>
      <c r="Z8640">
        <v>57.91</v>
      </c>
      <c r="AA8640">
        <v>115.83</v>
      </c>
      <c r="AB8640">
        <v>0</v>
      </c>
      <c r="AC8640" t="str">
        <f>IF(MasterData[[#This Row],[Discount Amount]]&gt;0, "Promotional sale", "Non-Promotional Sales")</f>
        <v>Non-Promotional Sales</v>
      </c>
    </row>
    <row r="8641" spans="1:29" x14ac:dyDescent="0.25">
      <c r="A8641">
        <v>8640</v>
      </c>
      <c r="B8641" s="1" t="s">
        <v>319</v>
      </c>
      <c r="C8641" s="2">
        <v>0.36493055555555554</v>
      </c>
      <c r="D8641">
        <v>204</v>
      </c>
      <c r="E8641">
        <v>51</v>
      </c>
      <c r="F8641" s="1" t="s">
        <v>37</v>
      </c>
      <c r="G8641" s="1" t="s">
        <v>48</v>
      </c>
      <c r="H8641">
        <v>53.933300000000003</v>
      </c>
      <c r="I8641">
        <v>-116.5765</v>
      </c>
      <c r="J8641">
        <v>77</v>
      </c>
      <c r="K8641" t="b">
        <v>1</v>
      </c>
      <c r="L8641">
        <v>654</v>
      </c>
      <c r="M8641" s="1" t="s">
        <v>30</v>
      </c>
      <c r="N8641" s="1" t="s">
        <v>31</v>
      </c>
      <c r="O8641">
        <v>5</v>
      </c>
      <c r="P8641" t="b">
        <v>0</v>
      </c>
      <c r="Q8641" t="b">
        <v>0</v>
      </c>
      <c r="R8641" s="1" t="s">
        <v>41</v>
      </c>
      <c r="S8641" s="1" t="s">
        <v>53</v>
      </c>
      <c r="T8641">
        <v>5</v>
      </c>
      <c r="U8641" s="1" t="s">
        <v>42</v>
      </c>
      <c r="V8641" s="1" t="s">
        <v>59</v>
      </c>
      <c r="W8641" s="1" t="str">
        <f>IF(OR(MasterData[[#This Row],[Event]]="Christmas Market", MasterData[[#This Row],[Event]]="Christmas"), "Christmas Sale", "Non-Christmas Sale")</f>
        <v>Non-Christmas Sale</v>
      </c>
      <c r="X8641" t="b">
        <v>0</v>
      </c>
      <c r="Y8641">
        <v>2</v>
      </c>
      <c r="Z8641">
        <v>40.94</v>
      </c>
      <c r="AA8641">
        <v>204.68</v>
      </c>
      <c r="AB8641">
        <v>20.47</v>
      </c>
      <c r="AC8641" t="str">
        <f>IF(MasterData[[#This Row],[Discount Amount]]&gt;0, "Promotional sale", "Non-Promotional Sales")</f>
        <v>Promotional sale</v>
      </c>
    </row>
    <row r="8642" spans="1:29" x14ac:dyDescent="0.25">
      <c r="A8642">
        <v>8641</v>
      </c>
      <c r="B8642" s="1" t="s">
        <v>101</v>
      </c>
      <c r="C8642" s="2">
        <v>0.42881944444444442</v>
      </c>
      <c r="D8642">
        <v>127</v>
      </c>
      <c r="E8642">
        <v>25</v>
      </c>
      <c r="F8642" s="1" t="s">
        <v>28</v>
      </c>
      <c r="G8642" s="1" t="s">
        <v>68</v>
      </c>
      <c r="H8642">
        <v>46.318800000000003</v>
      </c>
      <c r="I8642">
        <v>-63.146099999999997</v>
      </c>
      <c r="J8642">
        <v>63</v>
      </c>
      <c r="K8642" t="b">
        <v>1</v>
      </c>
      <c r="L8642">
        <v>946</v>
      </c>
      <c r="M8642" s="1" t="s">
        <v>39</v>
      </c>
      <c r="N8642" s="1" t="s">
        <v>40</v>
      </c>
      <c r="O8642">
        <v>2</v>
      </c>
      <c r="P8642" t="b">
        <v>1</v>
      </c>
      <c r="Q8642" t="b">
        <v>0</v>
      </c>
      <c r="R8642" s="1" t="s">
        <v>32</v>
      </c>
      <c r="S8642" s="1" t="s">
        <v>33</v>
      </c>
      <c r="T8642">
        <v>3</v>
      </c>
      <c r="U8642" s="1" t="s">
        <v>42</v>
      </c>
      <c r="V8642" s="1" t="s">
        <v>59</v>
      </c>
      <c r="W8642" s="1" t="str">
        <f>IF(OR(MasterData[[#This Row],[Event]]="Christmas Market", MasterData[[#This Row],[Event]]="Christmas"), "Christmas Sale", "Non-Christmas Sale")</f>
        <v>Non-Christmas Sale</v>
      </c>
      <c r="X8642" t="b">
        <v>1</v>
      </c>
      <c r="Y8642">
        <v>3</v>
      </c>
      <c r="Z8642">
        <v>95.93</v>
      </c>
      <c r="AA8642">
        <v>191.86</v>
      </c>
      <c r="AB8642">
        <v>19.190000000000001</v>
      </c>
      <c r="AC8642" t="str">
        <f>IF(MasterData[[#This Row],[Discount Amount]]&gt;0, "Promotional sale", "Non-Promotional Sales")</f>
        <v>Promotional sale</v>
      </c>
    </row>
    <row r="8643" spans="1:29" x14ac:dyDescent="0.25">
      <c r="A8643">
        <v>8642</v>
      </c>
      <c r="B8643" s="1" t="s">
        <v>363</v>
      </c>
      <c r="C8643" s="2">
        <v>0.29047453703703696</v>
      </c>
      <c r="D8643">
        <v>386</v>
      </c>
      <c r="E8643">
        <v>56</v>
      </c>
      <c r="F8643" s="1" t="s">
        <v>28</v>
      </c>
      <c r="G8643" s="1" t="s">
        <v>81</v>
      </c>
      <c r="H8643">
        <v>64.248000000000005</v>
      </c>
      <c r="I8643">
        <v>-84.889600000000002</v>
      </c>
      <c r="J8643">
        <v>23</v>
      </c>
      <c r="K8643" t="b">
        <v>1</v>
      </c>
      <c r="L8643">
        <v>468</v>
      </c>
      <c r="M8643" s="1" t="s">
        <v>39</v>
      </c>
      <c r="N8643" s="1" t="s">
        <v>40</v>
      </c>
      <c r="O8643">
        <v>1</v>
      </c>
      <c r="P8643" t="b">
        <v>0</v>
      </c>
      <c r="Q8643" t="b">
        <v>0</v>
      </c>
      <c r="R8643" s="1" t="s">
        <v>41</v>
      </c>
      <c r="S8643" s="1" t="s">
        <v>49</v>
      </c>
      <c r="T8643">
        <v>4</v>
      </c>
      <c r="U8643" s="1" t="s">
        <v>34</v>
      </c>
      <c r="V8643" s="1" t="s">
        <v>46</v>
      </c>
      <c r="W8643" s="1" t="str">
        <f>IF(OR(MasterData[[#This Row],[Event]]="Christmas Market", MasterData[[#This Row],[Event]]="Christmas"), "Christmas Sale", "Non-Christmas Sale")</f>
        <v>Christmas Sale</v>
      </c>
      <c r="X8643" t="b">
        <v>1</v>
      </c>
      <c r="Y8643">
        <v>3</v>
      </c>
      <c r="Z8643">
        <v>29.15</v>
      </c>
      <c r="AA8643">
        <v>29.15</v>
      </c>
      <c r="AB8643">
        <v>0</v>
      </c>
      <c r="AC8643" t="str">
        <f>IF(MasterData[[#This Row],[Discount Amount]]&gt;0, "Promotional sale", "Non-Promotional Sales")</f>
        <v>Non-Promotional Sales</v>
      </c>
    </row>
    <row r="8644" spans="1:29" x14ac:dyDescent="0.25">
      <c r="A8644">
        <v>8643</v>
      </c>
      <c r="B8644" s="1" t="s">
        <v>84</v>
      </c>
      <c r="C8644" s="2">
        <v>0.83233796296296303</v>
      </c>
      <c r="D8644">
        <v>29</v>
      </c>
      <c r="E8644">
        <v>40</v>
      </c>
      <c r="F8644" s="1" t="s">
        <v>61</v>
      </c>
      <c r="G8644" s="1" t="s">
        <v>66</v>
      </c>
      <c r="H8644">
        <v>45.077800000000003</v>
      </c>
      <c r="I8644">
        <v>-63.546700000000001</v>
      </c>
      <c r="J8644">
        <v>77</v>
      </c>
      <c r="K8644" t="b">
        <v>1</v>
      </c>
      <c r="L8644">
        <v>918</v>
      </c>
      <c r="M8644" s="1" t="s">
        <v>74</v>
      </c>
      <c r="N8644" s="1" t="s">
        <v>75</v>
      </c>
      <c r="O8644">
        <v>5</v>
      </c>
      <c r="P8644" t="b">
        <v>0</v>
      </c>
      <c r="Q8644" t="b">
        <v>1</v>
      </c>
      <c r="R8644" s="1" t="s">
        <v>32</v>
      </c>
      <c r="S8644" s="1" t="s">
        <v>53</v>
      </c>
      <c r="T8644">
        <v>2</v>
      </c>
      <c r="U8644" s="1" t="s">
        <v>42</v>
      </c>
      <c r="V8644" s="1" t="s">
        <v>59</v>
      </c>
      <c r="W8644" s="1" t="str">
        <f>IF(OR(MasterData[[#This Row],[Event]]="Christmas Market", MasterData[[#This Row],[Event]]="Christmas"), "Christmas Sale", "Non-Christmas Sale")</f>
        <v>Non-Christmas Sale</v>
      </c>
      <c r="X8644" t="b">
        <v>0</v>
      </c>
      <c r="Y8644">
        <v>5</v>
      </c>
      <c r="Z8644">
        <v>57</v>
      </c>
      <c r="AA8644">
        <v>285.01</v>
      </c>
      <c r="AB8644">
        <v>28.5</v>
      </c>
      <c r="AC8644" t="str">
        <f>IF(MasterData[[#This Row],[Discount Amount]]&gt;0, "Promotional sale", "Non-Promotional Sales")</f>
        <v>Promotional sale</v>
      </c>
    </row>
    <row r="8645" spans="1:29" x14ac:dyDescent="0.25">
      <c r="A8645">
        <v>8644</v>
      </c>
      <c r="B8645" s="1" t="s">
        <v>291</v>
      </c>
      <c r="C8645" s="2">
        <v>0.43246527777777777</v>
      </c>
      <c r="D8645">
        <v>253</v>
      </c>
      <c r="E8645">
        <v>38</v>
      </c>
      <c r="F8645" s="1" t="s">
        <v>28</v>
      </c>
      <c r="G8645" s="1" t="s">
        <v>48</v>
      </c>
      <c r="H8645">
        <v>53.933300000000003</v>
      </c>
      <c r="I8645">
        <v>-116.5765</v>
      </c>
      <c r="J8645">
        <v>74</v>
      </c>
      <c r="K8645" t="b">
        <v>1</v>
      </c>
      <c r="L8645">
        <v>469</v>
      </c>
      <c r="M8645" s="1" t="s">
        <v>30</v>
      </c>
      <c r="N8645" s="1" t="s">
        <v>31</v>
      </c>
      <c r="O8645">
        <v>1</v>
      </c>
      <c r="P8645" t="b">
        <v>0</v>
      </c>
      <c r="Q8645" t="b">
        <v>0</v>
      </c>
      <c r="R8645" s="1" t="s">
        <v>52</v>
      </c>
      <c r="S8645" s="1" t="s">
        <v>49</v>
      </c>
      <c r="T8645">
        <v>4</v>
      </c>
      <c r="U8645" s="1" t="s">
        <v>42</v>
      </c>
      <c r="V8645" s="1" t="s">
        <v>59</v>
      </c>
      <c r="W8645" s="1" t="str">
        <f>IF(OR(MasterData[[#This Row],[Event]]="Christmas Market", MasterData[[#This Row],[Event]]="Christmas"), "Christmas Sale", "Non-Christmas Sale")</f>
        <v>Non-Christmas Sale</v>
      </c>
      <c r="X8645" t="b">
        <v>0</v>
      </c>
      <c r="Y8645">
        <v>4</v>
      </c>
      <c r="Z8645">
        <v>82.87</v>
      </c>
      <c r="AA8645">
        <v>82.87</v>
      </c>
      <c r="AB8645">
        <v>8.2899999999999991</v>
      </c>
      <c r="AC8645" t="str">
        <f>IF(MasterData[[#This Row],[Discount Amount]]&gt;0, "Promotional sale", "Non-Promotional Sales")</f>
        <v>Promotional sale</v>
      </c>
    </row>
    <row r="8646" spans="1:29" x14ac:dyDescent="0.25">
      <c r="A8646">
        <v>8645</v>
      </c>
      <c r="B8646" s="1" t="s">
        <v>209</v>
      </c>
      <c r="C8646" s="2">
        <v>0.10111111111111115</v>
      </c>
      <c r="D8646">
        <v>281</v>
      </c>
      <c r="E8646">
        <v>20</v>
      </c>
      <c r="F8646" s="1" t="s">
        <v>61</v>
      </c>
      <c r="G8646" s="1" t="s">
        <v>44</v>
      </c>
      <c r="H8646">
        <v>46.813099999999999</v>
      </c>
      <c r="I8646">
        <v>-71.207499999999996</v>
      </c>
      <c r="J8646">
        <v>53</v>
      </c>
      <c r="K8646" t="b">
        <v>1</v>
      </c>
      <c r="L8646">
        <v>552</v>
      </c>
      <c r="M8646" s="1" t="s">
        <v>30</v>
      </c>
      <c r="N8646" s="1" t="s">
        <v>31</v>
      </c>
      <c r="O8646">
        <v>3</v>
      </c>
      <c r="P8646" t="b">
        <v>1</v>
      </c>
      <c r="Q8646" t="b">
        <v>0</v>
      </c>
      <c r="R8646" s="1" t="s">
        <v>52</v>
      </c>
      <c r="S8646" s="1" t="s">
        <v>58</v>
      </c>
      <c r="T8646">
        <v>3</v>
      </c>
      <c r="U8646" s="1" t="s">
        <v>42</v>
      </c>
      <c r="V8646" s="1" t="s">
        <v>46</v>
      </c>
      <c r="W8646" s="1" t="str">
        <f>IF(OR(MasterData[[#This Row],[Event]]="Christmas Market", MasterData[[#This Row],[Event]]="Christmas"), "Christmas Sale", "Non-Christmas Sale")</f>
        <v>Christmas Sale</v>
      </c>
      <c r="X8646" t="b">
        <v>0</v>
      </c>
      <c r="Y8646">
        <v>3</v>
      </c>
      <c r="Z8646">
        <v>73.760000000000005</v>
      </c>
      <c r="AA8646">
        <v>221.27</v>
      </c>
      <c r="AB8646">
        <v>0</v>
      </c>
      <c r="AC8646" t="str">
        <f>IF(MasterData[[#This Row],[Discount Amount]]&gt;0, "Promotional sale", "Non-Promotional Sales")</f>
        <v>Non-Promotional Sales</v>
      </c>
    </row>
    <row r="8647" spans="1:29" x14ac:dyDescent="0.25">
      <c r="A8647">
        <v>8646</v>
      </c>
      <c r="B8647" s="1" t="s">
        <v>350</v>
      </c>
      <c r="C8647" s="2">
        <v>0.81299768518518523</v>
      </c>
      <c r="D8647">
        <v>45</v>
      </c>
      <c r="E8647">
        <v>49</v>
      </c>
      <c r="F8647" s="1" t="s">
        <v>61</v>
      </c>
      <c r="G8647" s="1" t="s">
        <v>79</v>
      </c>
      <c r="H8647">
        <v>63.588799999999999</v>
      </c>
      <c r="I8647">
        <v>-115.5069</v>
      </c>
      <c r="J8647">
        <v>96</v>
      </c>
      <c r="K8647" t="b">
        <v>1</v>
      </c>
      <c r="L8647">
        <v>901</v>
      </c>
      <c r="M8647" s="1" t="s">
        <v>39</v>
      </c>
      <c r="N8647" s="1" t="s">
        <v>40</v>
      </c>
      <c r="O8647">
        <v>3</v>
      </c>
      <c r="P8647" t="b">
        <v>0</v>
      </c>
      <c r="Q8647" t="b">
        <v>0</v>
      </c>
      <c r="R8647" s="1" t="s">
        <v>52</v>
      </c>
      <c r="S8647" s="1" t="s">
        <v>33</v>
      </c>
      <c r="T8647">
        <v>1</v>
      </c>
      <c r="U8647" s="1" t="s">
        <v>42</v>
      </c>
      <c r="V8647" s="1" t="s">
        <v>59</v>
      </c>
      <c r="W8647" s="1" t="str">
        <f>IF(OR(MasterData[[#This Row],[Event]]="Christmas Market", MasterData[[#This Row],[Event]]="Christmas"), "Christmas Sale", "Non-Christmas Sale")</f>
        <v>Non-Christmas Sale</v>
      </c>
      <c r="X8647" t="b">
        <v>1</v>
      </c>
      <c r="Y8647">
        <v>3</v>
      </c>
      <c r="Z8647">
        <v>80.59</v>
      </c>
      <c r="AA8647">
        <v>241.76</v>
      </c>
      <c r="AB8647">
        <v>24.18</v>
      </c>
      <c r="AC8647" t="str">
        <f>IF(MasterData[[#This Row],[Discount Amount]]&gt;0, "Promotional sale", "Non-Promotional Sales")</f>
        <v>Promotional sale</v>
      </c>
    </row>
    <row r="8648" spans="1:29" x14ac:dyDescent="0.25">
      <c r="A8648">
        <v>8647</v>
      </c>
      <c r="B8648" s="1" t="s">
        <v>117</v>
      </c>
      <c r="C8648" s="2">
        <v>0.5058449074074074</v>
      </c>
      <c r="D8648">
        <v>26</v>
      </c>
      <c r="E8648">
        <v>55</v>
      </c>
      <c r="F8648" s="1" t="s">
        <v>37</v>
      </c>
      <c r="G8648" s="1" t="s">
        <v>51</v>
      </c>
      <c r="H8648">
        <v>53.760899999999999</v>
      </c>
      <c r="I8648">
        <v>-98.813900000000004</v>
      </c>
      <c r="J8648">
        <v>82</v>
      </c>
      <c r="K8648" t="b">
        <v>1</v>
      </c>
      <c r="L8648">
        <v>889</v>
      </c>
      <c r="M8648" s="1" t="s">
        <v>30</v>
      </c>
      <c r="N8648" s="1" t="s">
        <v>31</v>
      </c>
      <c r="O8648">
        <v>1</v>
      </c>
      <c r="P8648" t="b">
        <v>0</v>
      </c>
      <c r="Q8648" t="b">
        <v>0</v>
      </c>
      <c r="R8648" s="1" t="s">
        <v>32</v>
      </c>
      <c r="S8648" s="1" t="s">
        <v>33</v>
      </c>
      <c r="T8648">
        <v>4</v>
      </c>
      <c r="U8648" s="1" t="s">
        <v>34</v>
      </c>
      <c r="V8648" s="1" t="s">
        <v>59</v>
      </c>
      <c r="W8648" s="1" t="str">
        <f>IF(OR(MasterData[[#This Row],[Event]]="Christmas Market", MasterData[[#This Row],[Event]]="Christmas"), "Christmas Sale", "Non-Christmas Sale")</f>
        <v>Non-Christmas Sale</v>
      </c>
      <c r="X8648" t="b">
        <v>0</v>
      </c>
      <c r="Y8648">
        <v>5</v>
      </c>
      <c r="Z8648">
        <v>20.03</v>
      </c>
      <c r="AA8648">
        <v>20.03</v>
      </c>
      <c r="AB8648">
        <v>2</v>
      </c>
      <c r="AC8648" t="str">
        <f>IF(MasterData[[#This Row],[Discount Amount]]&gt;0, "Promotional sale", "Non-Promotional Sales")</f>
        <v>Promotional sale</v>
      </c>
    </row>
    <row r="8649" spans="1:29" x14ac:dyDescent="0.25">
      <c r="A8649">
        <v>8648</v>
      </c>
      <c r="B8649" s="1" t="s">
        <v>139</v>
      </c>
      <c r="C8649" s="2">
        <v>0.72412037037037047</v>
      </c>
      <c r="D8649">
        <v>348</v>
      </c>
      <c r="E8649">
        <v>51</v>
      </c>
      <c r="F8649" s="1" t="s">
        <v>28</v>
      </c>
      <c r="G8649" s="1" t="s">
        <v>38</v>
      </c>
      <c r="H8649">
        <v>53.726700000000001</v>
      </c>
      <c r="I8649">
        <v>-127.6476</v>
      </c>
      <c r="J8649">
        <v>19</v>
      </c>
      <c r="K8649" t="b">
        <v>0</v>
      </c>
      <c r="L8649">
        <v>852</v>
      </c>
      <c r="M8649" s="1" t="s">
        <v>74</v>
      </c>
      <c r="N8649" s="1" t="s">
        <v>75</v>
      </c>
      <c r="O8649">
        <v>5</v>
      </c>
      <c r="P8649" t="b">
        <v>1</v>
      </c>
      <c r="Q8649" t="b">
        <v>0</v>
      </c>
      <c r="R8649" s="1" t="s">
        <v>52</v>
      </c>
      <c r="S8649" s="1" t="s">
        <v>33</v>
      </c>
      <c r="T8649">
        <v>2</v>
      </c>
      <c r="U8649" s="1" t="s">
        <v>34</v>
      </c>
      <c r="V8649" s="1" t="s">
        <v>46</v>
      </c>
      <c r="W8649" s="1" t="str">
        <f>IF(OR(MasterData[[#This Row],[Event]]="Christmas Market", MasterData[[#This Row],[Event]]="Christmas"), "Christmas Sale", "Non-Christmas Sale")</f>
        <v>Christmas Sale</v>
      </c>
      <c r="X8649" t="b">
        <v>0</v>
      </c>
      <c r="Y8649">
        <v>5</v>
      </c>
      <c r="Z8649">
        <v>57.63</v>
      </c>
      <c r="AA8649">
        <v>288.13</v>
      </c>
      <c r="AB8649">
        <v>0</v>
      </c>
      <c r="AC8649" t="str">
        <f>IF(MasterData[[#This Row],[Discount Amount]]&gt;0, "Promotional sale", "Non-Promotional Sales")</f>
        <v>Non-Promotional Sales</v>
      </c>
    </row>
    <row r="8650" spans="1:29" x14ac:dyDescent="0.25">
      <c r="A8650">
        <v>8649</v>
      </c>
      <c r="B8650" s="1" t="s">
        <v>95</v>
      </c>
      <c r="C8650" s="2">
        <v>0.91690972222222222</v>
      </c>
      <c r="D8650">
        <v>384</v>
      </c>
      <c r="E8650">
        <v>44</v>
      </c>
      <c r="F8650" s="1" t="s">
        <v>37</v>
      </c>
      <c r="G8650" s="1" t="s">
        <v>44</v>
      </c>
      <c r="H8650">
        <v>46.813099999999999</v>
      </c>
      <c r="I8650">
        <v>-71.207499999999996</v>
      </c>
      <c r="J8650">
        <v>57</v>
      </c>
      <c r="K8650" t="b">
        <v>0</v>
      </c>
      <c r="L8650">
        <v>457</v>
      </c>
      <c r="M8650" s="1" t="s">
        <v>74</v>
      </c>
      <c r="N8650" s="1" t="s">
        <v>75</v>
      </c>
      <c r="O8650">
        <v>1</v>
      </c>
      <c r="P8650" t="b">
        <v>0</v>
      </c>
      <c r="Q8650" t="b">
        <v>1</v>
      </c>
      <c r="R8650" s="1" t="s">
        <v>41</v>
      </c>
      <c r="S8650" s="1" t="s">
        <v>53</v>
      </c>
      <c r="T8650">
        <v>5</v>
      </c>
      <c r="U8650" s="1" t="s">
        <v>45</v>
      </c>
      <c r="V8650" s="1" t="s">
        <v>46</v>
      </c>
      <c r="W8650" s="1" t="str">
        <f>IF(OR(MasterData[[#This Row],[Event]]="Christmas Market", MasterData[[#This Row],[Event]]="Christmas"), "Christmas Sale", "Non-Christmas Sale")</f>
        <v>Christmas Sale</v>
      </c>
      <c r="X8650" t="b">
        <v>0</v>
      </c>
      <c r="Y8650">
        <v>2</v>
      </c>
      <c r="Z8650">
        <v>53.18</v>
      </c>
      <c r="AA8650">
        <v>53.18</v>
      </c>
      <c r="AB8650">
        <v>0</v>
      </c>
      <c r="AC8650" t="str">
        <f>IF(MasterData[[#This Row],[Discount Amount]]&gt;0, "Promotional sale", "Non-Promotional Sales")</f>
        <v>Non-Promotional Sales</v>
      </c>
    </row>
    <row r="8651" spans="1:29" x14ac:dyDescent="0.25">
      <c r="A8651">
        <v>8650</v>
      </c>
      <c r="B8651" s="1" t="s">
        <v>130</v>
      </c>
      <c r="C8651" s="2">
        <v>0.59792824074074069</v>
      </c>
      <c r="D8651">
        <v>83</v>
      </c>
      <c r="E8651">
        <v>40</v>
      </c>
      <c r="F8651" s="1" t="s">
        <v>61</v>
      </c>
      <c r="G8651" s="1" t="s">
        <v>77</v>
      </c>
      <c r="H8651">
        <v>64.282300000000006</v>
      </c>
      <c r="I8651">
        <v>-135</v>
      </c>
      <c r="J8651">
        <v>89</v>
      </c>
      <c r="K8651" t="b">
        <v>0</v>
      </c>
      <c r="L8651">
        <v>87</v>
      </c>
      <c r="M8651" s="1" t="s">
        <v>30</v>
      </c>
      <c r="N8651" s="1" t="s">
        <v>31</v>
      </c>
      <c r="O8651">
        <v>1</v>
      </c>
      <c r="P8651" t="b">
        <v>1</v>
      </c>
      <c r="Q8651" t="b">
        <v>0</v>
      </c>
      <c r="R8651" s="1" t="s">
        <v>32</v>
      </c>
      <c r="S8651" s="1" t="s">
        <v>53</v>
      </c>
      <c r="T8651">
        <v>1</v>
      </c>
      <c r="U8651" s="1" t="s">
        <v>42</v>
      </c>
      <c r="V8651" s="1" t="s">
        <v>59</v>
      </c>
      <c r="W8651" s="1" t="str">
        <f>IF(OR(MasterData[[#This Row],[Event]]="Christmas Market", MasterData[[#This Row],[Event]]="Christmas"), "Christmas Sale", "Non-Christmas Sale")</f>
        <v>Non-Christmas Sale</v>
      </c>
      <c r="X8651" t="b">
        <v>0</v>
      </c>
      <c r="Y8651">
        <v>2</v>
      </c>
      <c r="Z8651">
        <v>79.680000000000007</v>
      </c>
      <c r="AA8651">
        <v>79.680000000000007</v>
      </c>
      <c r="AB8651">
        <v>7.97</v>
      </c>
      <c r="AC8651" t="str">
        <f>IF(MasterData[[#This Row],[Discount Amount]]&gt;0, "Promotional sale", "Non-Promotional Sales")</f>
        <v>Promotional sale</v>
      </c>
    </row>
    <row r="8652" spans="1:29" x14ac:dyDescent="0.25">
      <c r="A8652">
        <v>8651</v>
      </c>
      <c r="B8652" s="1" t="s">
        <v>403</v>
      </c>
      <c r="C8652" s="2">
        <v>0.75233796296296296</v>
      </c>
      <c r="D8652">
        <v>231</v>
      </c>
      <c r="E8652">
        <v>30</v>
      </c>
      <c r="F8652" s="1" t="s">
        <v>61</v>
      </c>
      <c r="G8652" s="1" t="s">
        <v>44</v>
      </c>
      <c r="H8652">
        <v>46.813099999999999</v>
      </c>
      <c r="I8652">
        <v>-71.207499999999996</v>
      </c>
      <c r="J8652">
        <v>88</v>
      </c>
      <c r="K8652" t="b">
        <v>1</v>
      </c>
      <c r="L8652">
        <v>155</v>
      </c>
      <c r="M8652" s="1" t="s">
        <v>56</v>
      </c>
      <c r="N8652" s="1" t="s">
        <v>57</v>
      </c>
      <c r="O8652">
        <v>2</v>
      </c>
      <c r="P8652" t="b">
        <v>1</v>
      </c>
      <c r="Q8652" t="b">
        <v>0</v>
      </c>
      <c r="R8652" s="1" t="s">
        <v>41</v>
      </c>
      <c r="S8652" s="1" t="s">
        <v>49</v>
      </c>
      <c r="T8652">
        <v>1</v>
      </c>
      <c r="U8652" s="1" t="s">
        <v>42</v>
      </c>
      <c r="V8652" s="1" t="s">
        <v>35</v>
      </c>
      <c r="W8652" s="1" t="str">
        <f>IF(OR(MasterData[[#This Row],[Event]]="Christmas Market", MasterData[[#This Row],[Event]]="Christmas"), "Christmas Sale", "Non-Christmas Sale")</f>
        <v>Non-Christmas Sale</v>
      </c>
      <c r="X8652" t="b">
        <v>1</v>
      </c>
      <c r="Y8652">
        <v>3</v>
      </c>
      <c r="Z8652">
        <v>37.32</v>
      </c>
      <c r="AA8652">
        <v>74.650000000000006</v>
      </c>
      <c r="AB8652">
        <v>0</v>
      </c>
      <c r="AC8652" t="str">
        <f>IF(MasterData[[#This Row],[Discount Amount]]&gt;0, "Promotional sale", "Non-Promotional Sales")</f>
        <v>Non-Promotional Sales</v>
      </c>
    </row>
    <row r="8653" spans="1:29" x14ac:dyDescent="0.25">
      <c r="A8653">
        <v>8652</v>
      </c>
      <c r="B8653" s="1" t="s">
        <v>257</v>
      </c>
      <c r="C8653" s="2">
        <v>0.711863425925926</v>
      </c>
      <c r="D8653">
        <v>402</v>
      </c>
      <c r="E8653">
        <v>32</v>
      </c>
      <c r="F8653" s="1" t="s">
        <v>37</v>
      </c>
      <c r="G8653" s="1" t="s">
        <v>68</v>
      </c>
      <c r="H8653">
        <v>46.318800000000003</v>
      </c>
      <c r="I8653">
        <v>-63.146099999999997</v>
      </c>
      <c r="J8653">
        <v>45</v>
      </c>
      <c r="K8653" t="b">
        <v>0</v>
      </c>
      <c r="L8653">
        <v>414</v>
      </c>
      <c r="M8653" s="1" t="s">
        <v>56</v>
      </c>
      <c r="N8653" s="1" t="s">
        <v>57</v>
      </c>
      <c r="O8653">
        <v>2</v>
      </c>
      <c r="P8653" t="b">
        <v>0</v>
      </c>
      <c r="Q8653" t="b">
        <v>0</v>
      </c>
      <c r="R8653" s="1" t="s">
        <v>52</v>
      </c>
      <c r="S8653" s="1" t="s">
        <v>58</v>
      </c>
      <c r="T8653">
        <v>5</v>
      </c>
      <c r="U8653" s="1" t="s">
        <v>45</v>
      </c>
      <c r="V8653" s="1" t="s">
        <v>59</v>
      </c>
      <c r="W8653" s="1" t="str">
        <f>IF(OR(MasterData[[#This Row],[Event]]="Christmas Market", MasterData[[#This Row],[Event]]="Christmas"), "Christmas Sale", "Non-Christmas Sale")</f>
        <v>Non-Christmas Sale</v>
      </c>
      <c r="X8653" t="b">
        <v>0</v>
      </c>
      <c r="Y8653">
        <v>2</v>
      </c>
      <c r="Z8653">
        <v>16.559999999999999</v>
      </c>
      <c r="AA8653">
        <v>33.130000000000003</v>
      </c>
      <c r="AB8653">
        <v>3.31</v>
      </c>
      <c r="AC8653" t="str">
        <f>IF(MasterData[[#This Row],[Discount Amount]]&gt;0, "Promotional sale", "Non-Promotional Sales")</f>
        <v>Promotional sale</v>
      </c>
    </row>
    <row r="8654" spans="1:29" x14ac:dyDescent="0.25">
      <c r="A8654">
        <v>8653</v>
      </c>
      <c r="B8654" s="1" t="s">
        <v>371</v>
      </c>
      <c r="C8654" s="2">
        <v>0.37616898148148148</v>
      </c>
      <c r="D8654">
        <v>351</v>
      </c>
      <c r="E8654">
        <v>21</v>
      </c>
      <c r="F8654" s="1" t="s">
        <v>61</v>
      </c>
      <c r="G8654" s="1" t="s">
        <v>79</v>
      </c>
      <c r="H8654">
        <v>63.588799999999999</v>
      </c>
      <c r="I8654">
        <v>-115.5069</v>
      </c>
      <c r="J8654">
        <v>60</v>
      </c>
      <c r="K8654" t="b">
        <v>1</v>
      </c>
      <c r="L8654">
        <v>728</v>
      </c>
      <c r="M8654" s="1" t="s">
        <v>56</v>
      </c>
      <c r="N8654" s="1" t="s">
        <v>57</v>
      </c>
      <c r="O8654">
        <v>4</v>
      </c>
      <c r="P8654" t="b">
        <v>1</v>
      </c>
      <c r="Q8654" t="b">
        <v>1</v>
      </c>
      <c r="R8654" s="1" t="s">
        <v>41</v>
      </c>
      <c r="S8654" s="1" t="s">
        <v>33</v>
      </c>
      <c r="T8654">
        <v>1</v>
      </c>
      <c r="U8654" s="1" t="s">
        <v>45</v>
      </c>
      <c r="V8654" s="1" t="s">
        <v>46</v>
      </c>
      <c r="W8654" s="1" t="str">
        <f>IF(OR(MasterData[[#This Row],[Event]]="Christmas Market", MasterData[[#This Row],[Event]]="Christmas"), "Christmas Sale", "Non-Christmas Sale")</f>
        <v>Christmas Sale</v>
      </c>
      <c r="X8654" t="b">
        <v>1</v>
      </c>
      <c r="Y8654">
        <v>2</v>
      </c>
      <c r="Z8654">
        <v>86.99</v>
      </c>
      <c r="AA8654">
        <v>347.96</v>
      </c>
      <c r="AB8654">
        <v>0</v>
      </c>
      <c r="AC8654" t="str">
        <f>IF(MasterData[[#This Row],[Discount Amount]]&gt;0, "Promotional sale", "Non-Promotional Sales")</f>
        <v>Non-Promotional Sales</v>
      </c>
    </row>
    <row r="8655" spans="1:29" x14ac:dyDescent="0.25">
      <c r="A8655">
        <v>8654</v>
      </c>
      <c r="B8655" s="1" t="s">
        <v>54</v>
      </c>
      <c r="C8655" s="2">
        <v>0.27374999999999994</v>
      </c>
      <c r="D8655">
        <v>476</v>
      </c>
      <c r="E8655">
        <v>41</v>
      </c>
      <c r="F8655" s="1" t="s">
        <v>61</v>
      </c>
      <c r="G8655" s="1" t="s">
        <v>44</v>
      </c>
      <c r="H8655">
        <v>46.813099999999999</v>
      </c>
      <c r="I8655">
        <v>-71.207499999999996</v>
      </c>
      <c r="J8655">
        <v>30</v>
      </c>
      <c r="K8655" t="b">
        <v>1</v>
      </c>
      <c r="L8655">
        <v>809</v>
      </c>
      <c r="M8655" s="1" t="s">
        <v>74</v>
      </c>
      <c r="N8655" s="1" t="s">
        <v>75</v>
      </c>
      <c r="O8655">
        <v>3</v>
      </c>
      <c r="P8655" t="b">
        <v>1</v>
      </c>
      <c r="Q8655" t="b">
        <v>1</v>
      </c>
      <c r="R8655" s="1" t="s">
        <v>52</v>
      </c>
      <c r="S8655" s="1" t="s">
        <v>58</v>
      </c>
      <c r="T8655">
        <v>5</v>
      </c>
      <c r="U8655" s="1" t="s">
        <v>45</v>
      </c>
      <c r="V8655" s="1" t="s">
        <v>59</v>
      </c>
      <c r="W8655" s="1" t="str">
        <f>IF(OR(MasterData[[#This Row],[Event]]="Christmas Market", MasterData[[#This Row],[Event]]="Christmas"), "Christmas Sale", "Non-Christmas Sale")</f>
        <v>Non-Christmas Sale</v>
      </c>
      <c r="X8655" t="b">
        <v>1</v>
      </c>
      <c r="Y8655">
        <v>5</v>
      </c>
      <c r="Z8655">
        <v>51.5</v>
      </c>
      <c r="AA8655">
        <v>154.51</v>
      </c>
      <c r="AB8655">
        <v>15.45</v>
      </c>
      <c r="AC8655" t="str">
        <f>IF(MasterData[[#This Row],[Discount Amount]]&gt;0, "Promotional sale", "Non-Promotional Sales")</f>
        <v>Promotional sale</v>
      </c>
    </row>
    <row r="8656" spans="1:29" x14ac:dyDescent="0.25">
      <c r="A8656">
        <v>8655</v>
      </c>
      <c r="B8656" s="1" t="s">
        <v>50</v>
      </c>
      <c r="C8656" s="2">
        <v>8.0983796296296262E-2</v>
      </c>
      <c r="D8656">
        <v>408</v>
      </c>
      <c r="E8656">
        <v>48</v>
      </c>
      <c r="F8656" s="1" t="s">
        <v>28</v>
      </c>
      <c r="G8656" s="1" t="s">
        <v>38</v>
      </c>
      <c r="H8656">
        <v>53.726700000000001</v>
      </c>
      <c r="I8656">
        <v>-127.6476</v>
      </c>
      <c r="J8656">
        <v>71</v>
      </c>
      <c r="K8656" t="b">
        <v>0</v>
      </c>
      <c r="L8656">
        <v>804</v>
      </c>
      <c r="M8656" s="1" t="s">
        <v>56</v>
      </c>
      <c r="N8656" s="1" t="s">
        <v>57</v>
      </c>
      <c r="O8656">
        <v>5</v>
      </c>
      <c r="P8656" t="b">
        <v>1</v>
      </c>
      <c r="Q8656" t="b">
        <v>0</v>
      </c>
      <c r="R8656" s="1" t="s">
        <v>52</v>
      </c>
      <c r="S8656" s="1" t="s">
        <v>58</v>
      </c>
      <c r="T8656">
        <v>4</v>
      </c>
      <c r="U8656" s="1" t="s">
        <v>34</v>
      </c>
      <c r="V8656" s="1" t="s">
        <v>46</v>
      </c>
      <c r="W8656" s="1" t="str">
        <f>IF(OR(MasterData[[#This Row],[Event]]="Christmas Market", MasterData[[#This Row],[Event]]="Christmas"), "Christmas Sale", "Non-Christmas Sale")</f>
        <v>Christmas Sale</v>
      </c>
      <c r="X8656" t="b">
        <v>1</v>
      </c>
      <c r="Y8656">
        <v>1</v>
      </c>
      <c r="Z8656">
        <v>28.32</v>
      </c>
      <c r="AA8656">
        <v>141.59</v>
      </c>
      <c r="AB8656">
        <v>0</v>
      </c>
      <c r="AC8656" t="str">
        <f>IF(MasterData[[#This Row],[Discount Amount]]&gt;0, "Promotional sale", "Non-Promotional Sales")</f>
        <v>Non-Promotional Sales</v>
      </c>
    </row>
    <row r="8657" spans="1:29" x14ac:dyDescent="0.25">
      <c r="A8657">
        <v>8656</v>
      </c>
      <c r="B8657" s="1" t="s">
        <v>385</v>
      </c>
      <c r="C8657" s="2">
        <v>0.88064814814814807</v>
      </c>
      <c r="D8657">
        <v>359</v>
      </c>
      <c r="E8657">
        <v>19</v>
      </c>
      <c r="F8657" s="1" t="s">
        <v>61</v>
      </c>
      <c r="G8657" s="1" t="s">
        <v>70</v>
      </c>
      <c r="H8657">
        <v>54.273099999999999</v>
      </c>
      <c r="I8657">
        <v>-61.738799999999998</v>
      </c>
      <c r="J8657">
        <v>35</v>
      </c>
      <c r="K8657" t="b">
        <v>0</v>
      </c>
      <c r="L8657">
        <v>331</v>
      </c>
      <c r="M8657" s="1" t="s">
        <v>30</v>
      </c>
      <c r="N8657" s="1" t="s">
        <v>31</v>
      </c>
      <c r="O8657">
        <v>1</v>
      </c>
      <c r="P8657" t="b">
        <v>1</v>
      </c>
      <c r="Q8657" t="b">
        <v>0</v>
      </c>
      <c r="R8657" s="1" t="s">
        <v>41</v>
      </c>
      <c r="S8657" s="1" t="s">
        <v>53</v>
      </c>
      <c r="T8657">
        <v>5</v>
      </c>
      <c r="U8657" s="1" t="s">
        <v>34</v>
      </c>
      <c r="V8657" s="1" t="s">
        <v>35</v>
      </c>
      <c r="W8657" s="1" t="str">
        <f>IF(OR(MasterData[[#This Row],[Event]]="Christmas Market", MasterData[[#This Row],[Event]]="Christmas"), "Christmas Sale", "Non-Christmas Sale")</f>
        <v>Non-Christmas Sale</v>
      </c>
      <c r="X8657" t="b">
        <v>1</v>
      </c>
      <c r="Y8657">
        <v>1</v>
      </c>
      <c r="Z8657">
        <v>57.49</v>
      </c>
      <c r="AA8657">
        <v>57.49</v>
      </c>
      <c r="AB8657">
        <v>0</v>
      </c>
      <c r="AC8657" t="str">
        <f>IF(MasterData[[#This Row],[Discount Amount]]&gt;0, "Promotional sale", "Non-Promotional Sales")</f>
        <v>Non-Promotional Sales</v>
      </c>
    </row>
    <row r="8658" spans="1:29" x14ac:dyDescent="0.25">
      <c r="A8658">
        <v>8657</v>
      </c>
      <c r="B8658" s="1" t="s">
        <v>105</v>
      </c>
      <c r="C8658" s="2">
        <v>0.55005787037037046</v>
      </c>
      <c r="D8658">
        <v>119</v>
      </c>
      <c r="E8658">
        <v>36</v>
      </c>
      <c r="F8658" s="1" t="s">
        <v>37</v>
      </c>
      <c r="G8658" s="1" t="s">
        <v>70</v>
      </c>
      <c r="H8658">
        <v>54.273099999999999</v>
      </c>
      <c r="I8658">
        <v>-61.738799999999998</v>
      </c>
      <c r="J8658">
        <v>69</v>
      </c>
      <c r="K8658" t="b">
        <v>1</v>
      </c>
      <c r="L8658">
        <v>302</v>
      </c>
      <c r="M8658" s="1" t="s">
        <v>39</v>
      </c>
      <c r="N8658" s="1" t="s">
        <v>40</v>
      </c>
      <c r="O8658">
        <v>2</v>
      </c>
      <c r="P8658" t="b">
        <v>0</v>
      </c>
      <c r="Q8658" t="b">
        <v>0</v>
      </c>
      <c r="R8658" s="1" t="s">
        <v>41</v>
      </c>
      <c r="S8658" s="1" t="s">
        <v>58</v>
      </c>
      <c r="T8658">
        <v>2</v>
      </c>
      <c r="U8658" s="1" t="s">
        <v>34</v>
      </c>
      <c r="V8658" s="1" t="s">
        <v>59</v>
      </c>
      <c r="W8658" s="1" t="str">
        <f>IF(OR(MasterData[[#This Row],[Event]]="Christmas Market", MasterData[[#This Row],[Event]]="Christmas"), "Christmas Sale", "Non-Christmas Sale")</f>
        <v>Non-Christmas Sale</v>
      </c>
      <c r="X8658" t="b">
        <v>0</v>
      </c>
      <c r="Y8658">
        <v>5</v>
      </c>
      <c r="Z8658">
        <v>80.64</v>
      </c>
      <c r="AA8658">
        <v>161.28</v>
      </c>
      <c r="AB8658">
        <v>16.13</v>
      </c>
      <c r="AC8658" t="str">
        <f>IF(MasterData[[#This Row],[Discount Amount]]&gt;0, "Promotional sale", "Non-Promotional Sales")</f>
        <v>Promotional sale</v>
      </c>
    </row>
    <row r="8659" spans="1:29" x14ac:dyDescent="0.25">
      <c r="A8659">
        <v>8658</v>
      </c>
      <c r="B8659" s="1" t="s">
        <v>129</v>
      </c>
      <c r="C8659" s="2">
        <v>0.19052083333333325</v>
      </c>
      <c r="D8659">
        <v>398</v>
      </c>
      <c r="E8659">
        <v>58</v>
      </c>
      <c r="F8659" s="1" t="s">
        <v>61</v>
      </c>
      <c r="G8659" s="1" t="s">
        <v>44</v>
      </c>
      <c r="H8659">
        <v>46.813099999999999</v>
      </c>
      <c r="I8659">
        <v>-71.207499999999996</v>
      </c>
      <c r="J8659">
        <v>46</v>
      </c>
      <c r="K8659" t="b">
        <v>0</v>
      </c>
      <c r="L8659">
        <v>595</v>
      </c>
      <c r="M8659" s="1" t="s">
        <v>63</v>
      </c>
      <c r="N8659" s="1" t="s">
        <v>64</v>
      </c>
      <c r="O8659">
        <v>5</v>
      </c>
      <c r="P8659" t="b">
        <v>0</v>
      </c>
      <c r="Q8659" t="b">
        <v>0</v>
      </c>
      <c r="R8659" s="1" t="s">
        <v>52</v>
      </c>
      <c r="S8659" s="1" t="s">
        <v>58</v>
      </c>
      <c r="T8659">
        <v>5</v>
      </c>
      <c r="U8659" s="1" t="s">
        <v>42</v>
      </c>
      <c r="V8659" s="1" t="s">
        <v>59</v>
      </c>
      <c r="W8659" s="1" t="str">
        <f>IF(OR(MasterData[[#This Row],[Event]]="Christmas Market", MasterData[[#This Row],[Event]]="Christmas"), "Christmas Sale", "Non-Christmas Sale")</f>
        <v>Non-Christmas Sale</v>
      </c>
      <c r="X8659" t="b">
        <v>1</v>
      </c>
      <c r="Y8659">
        <v>4</v>
      </c>
      <c r="Z8659">
        <v>79.260000000000005</v>
      </c>
      <c r="AA8659">
        <v>396.29</v>
      </c>
      <c r="AB8659">
        <v>39.630000000000003</v>
      </c>
      <c r="AC8659" t="str">
        <f>IF(MasterData[[#This Row],[Discount Amount]]&gt;0, "Promotional sale", "Non-Promotional Sales")</f>
        <v>Promotional sale</v>
      </c>
    </row>
    <row r="8660" spans="1:29" x14ac:dyDescent="0.25">
      <c r="A8660">
        <v>8659</v>
      </c>
      <c r="B8660" s="1" t="s">
        <v>148</v>
      </c>
      <c r="C8660" s="2">
        <v>0.47711805555555564</v>
      </c>
      <c r="D8660">
        <v>264</v>
      </c>
      <c r="E8660">
        <v>68</v>
      </c>
      <c r="F8660" s="1" t="s">
        <v>61</v>
      </c>
      <c r="G8660" s="1" t="s">
        <v>62</v>
      </c>
      <c r="H8660">
        <v>46.565300000000001</v>
      </c>
      <c r="I8660">
        <v>-66.4619</v>
      </c>
      <c r="J8660">
        <v>38</v>
      </c>
      <c r="K8660" t="b">
        <v>0</v>
      </c>
      <c r="L8660">
        <v>579</v>
      </c>
      <c r="M8660" s="1" t="s">
        <v>56</v>
      </c>
      <c r="N8660" s="1" t="s">
        <v>57</v>
      </c>
      <c r="O8660">
        <v>2</v>
      </c>
      <c r="P8660" t="b">
        <v>1</v>
      </c>
      <c r="Q8660" t="b">
        <v>1</v>
      </c>
      <c r="R8660" s="1" t="s">
        <v>41</v>
      </c>
      <c r="S8660" s="1" t="s">
        <v>33</v>
      </c>
      <c r="T8660">
        <v>5</v>
      </c>
      <c r="U8660" s="1" t="s">
        <v>42</v>
      </c>
      <c r="V8660" s="1" t="s">
        <v>59</v>
      </c>
      <c r="W8660" s="1" t="str">
        <f>IF(OR(MasterData[[#This Row],[Event]]="Christmas Market", MasterData[[#This Row],[Event]]="Christmas"), "Christmas Sale", "Non-Christmas Sale")</f>
        <v>Non-Christmas Sale</v>
      </c>
      <c r="X8660" t="b">
        <v>0</v>
      </c>
      <c r="Y8660">
        <v>4</v>
      </c>
      <c r="Z8660">
        <v>70.03</v>
      </c>
      <c r="AA8660">
        <v>140.06</v>
      </c>
      <c r="AB8660">
        <v>14.01</v>
      </c>
      <c r="AC8660" t="str">
        <f>IF(MasterData[[#This Row],[Discount Amount]]&gt;0, "Promotional sale", "Non-Promotional Sales")</f>
        <v>Promotional sale</v>
      </c>
    </row>
    <row r="8661" spans="1:29" x14ac:dyDescent="0.25">
      <c r="A8661">
        <v>8660</v>
      </c>
      <c r="B8661" s="1" t="s">
        <v>320</v>
      </c>
      <c r="C8661" s="2">
        <v>0.97949074074074072</v>
      </c>
      <c r="D8661">
        <v>234</v>
      </c>
      <c r="E8661">
        <v>29</v>
      </c>
      <c r="F8661" s="1" t="s">
        <v>28</v>
      </c>
      <c r="G8661" s="1" t="s">
        <v>81</v>
      </c>
      <c r="H8661">
        <v>64.248000000000005</v>
      </c>
      <c r="I8661">
        <v>-84.889600000000002</v>
      </c>
      <c r="J8661">
        <v>92</v>
      </c>
      <c r="K8661" t="b">
        <v>0</v>
      </c>
      <c r="L8661">
        <v>327</v>
      </c>
      <c r="M8661" s="1" t="s">
        <v>63</v>
      </c>
      <c r="N8661" s="1" t="s">
        <v>64</v>
      </c>
      <c r="O8661">
        <v>5</v>
      </c>
      <c r="P8661" t="b">
        <v>0</v>
      </c>
      <c r="Q8661" t="b">
        <v>1</v>
      </c>
      <c r="R8661" s="1" t="s">
        <v>52</v>
      </c>
      <c r="S8661" s="1" t="s">
        <v>58</v>
      </c>
      <c r="T8661">
        <v>4</v>
      </c>
      <c r="U8661" s="1" t="s">
        <v>42</v>
      </c>
      <c r="V8661" s="1" t="s">
        <v>46</v>
      </c>
      <c r="W8661" s="1" t="str">
        <f>IF(OR(MasterData[[#This Row],[Event]]="Christmas Market", MasterData[[#This Row],[Event]]="Christmas"), "Christmas Sale", "Non-Christmas Sale")</f>
        <v>Christmas Sale</v>
      </c>
      <c r="X8661" t="b">
        <v>0</v>
      </c>
      <c r="Y8661">
        <v>2</v>
      </c>
      <c r="Z8661">
        <v>22.1</v>
      </c>
      <c r="AA8661">
        <v>110.51</v>
      </c>
      <c r="AB8661">
        <v>0</v>
      </c>
      <c r="AC8661" t="str">
        <f>IF(MasterData[[#This Row],[Discount Amount]]&gt;0, "Promotional sale", "Non-Promotional Sales")</f>
        <v>Non-Promotional Sales</v>
      </c>
    </row>
    <row r="8662" spans="1:29" x14ac:dyDescent="0.25">
      <c r="A8662">
        <v>8661</v>
      </c>
      <c r="B8662" s="1" t="s">
        <v>388</v>
      </c>
      <c r="C8662" s="2">
        <v>0.73212962962962957</v>
      </c>
      <c r="D8662">
        <v>344</v>
      </c>
      <c r="E8662">
        <v>29</v>
      </c>
      <c r="F8662" s="1" t="s">
        <v>28</v>
      </c>
      <c r="G8662" s="1" t="s">
        <v>77</v>
      </c>
      <c r="H8662">
        <v>64.282300000000006</v>
      </c>
      <c r="I8662">
        <v>-135</v>
      </c>
      <c r="J8662">
        <v>68</v>
      </c>
      <c r="K8662" t="b">
        <v>1</v>
      </c>
      <c r="L8662">
        <v>195</v>
      </c>
      <c r="M8662" s="1" t="s">
        <v>63</v>
      </c>
      <c r="N8662" s="1" t="s">
        <v>64</v>
      </c>
      <c r="O8662">
        <v>3</v>
      </c>
      <c r="P8662" t="b">
        <v>0</v>
      </c>
      <c r="Q8662" t="b">
        <v>1</v>
      </c>
      <c r="R8662" s="1" t="s">
        <v>41</v>
      </c>
      <c r="S8662" s="1" t="s">
        <v>58</v>
      </c>
      <c r="T8662">
        <v>1</v>
      </c>
      <c r="U8662" s="1" t="s">
        <v>45</v>
      </c>
      <c r="V8662" s="1" t="s">
        <v>35</v>
      </c>
      <c r="W8662" s="1" t="str">
        <f>IF(OR(MasterData[[#This Row],[Event]]="Christmas Market", MasterData[[#This Row],[Event]]="Christmas"), "Christmas Sale", "Non-Christmas Sale")</f>
        <v>Non-Christmas Sale</v>
      </c>
      <c r="X8662" t="b">
        <v>0</v>
      </c>
      <c r="Y8662">
        <v>1</v>
      </c>
      <c r="Z8662">
        <v>95.6</v>
      </c>
      <c r="AA8662">
        <v>286.8</v>
      </c>
      <c r="AB8662">
        <v>0</v>
      </c>
      <c r="AC8662" t="str">
        <f>IF(MasterData[[#This Row],[Discount Amount]]&gt;0, "Promotional sale", "Non-Promotional Sales")</f>
        <v>Non-Promotional Sales</v>
      </c>
    </row>
    <row r="8663" spans="1:29" x14ac:dyDescent="0.25">
      <c r="A8663">
        <v>8662</v>
      </c>
      <c r="B8663" s="1" t="s">
        <v>124</v>
      </c>
      <c r="C8663" s="2">
        <v>6.061342592592589E-2</v>
      </c>
      <c r="D8663">
        <v>431</v>
      </c>
      <c r="E8663">
        <v>36</v>
      </c>
      <c r="F8663" s="1" t="s">
        <v>37</v>
      </c>
      <c r="G8663" s="1" t="s">
        <v>48</v>
      </c>
      <c r="H8663">
        <v>53.933300000000003</v>
      </c>
      <c r="I8663">
        <v>-116.5765</v>
      </c>
      <c r="J8663">
        <v>69</v>
      </c>
      <c r="K8663" t="b">
        <v>1</v>
      </c>
      <c r="L8663">
        <v>158</v>
      </c>
      <c r="M8663" s="1" t="s">
        <v>39</v>
      </c>
      <c r="N8663" s="1" t="s">
        <v>40</v>
      </c>
      <c r="O8663">
        <v>1</v>
      </c>
      <c r="P8663" t="b">
        <v>1</v>
      </c>
      <c r="Q8663" t="b">
        <v>1</v>
      </c>
      <c r="R8663" s="1" t="s">
        <v>32</v>
      </c>
      <c r="S8663" s="1" t="s">
        <v>33</v>
      </c>
      <c r="T8663">
        <v>5</v>
      </c>
      <c r="U8663" s="1" t="s">
        <v>42</v>
      </c>
      <c r="V8663" s="1" t="s">
        <v>59</v>
      </c>
      <c r="W8663" s="1" t="str">
        <f>IF(OR(MasterData[[#This Row],[Event]]="Christmas Market", MasterData[[#This Row],[Event]]="Christmas"), "Christmas Sale", "Non-Christmas Sale")</f>
        <v>Non-Christmas Sale</v>
      </c>
      <c r="X8663" t="b">
        <v>1</v>
      </c>
      <c r="Y8663">
        <v>3</v>
      </c>
      <c r="Z8663">
        <v>83.87</v>
      </c>
      <c r="AA8663">
        <v>83.87</v>
      </c>
      <c r="AB8663">
        <v>8.39</v>
      </c>
      <c r="AC8663" t="str">
        <f>IF(MasterData[[#This Row],[Discount Amount]]&gt;0, "Promotional sale", "Non-Promotional Sales")</f>
        <v>Promotional sale</v>
      </c>
    </row>
    <row r="8664" spans="1:29" x14ac:dyDescent="0.25">
      <c r="A8664">
        <v>8663</v>
      </c>
      <c r="B8664" s="1" t="s">
        <v>195</v>
      </c>
      <c r="C8664" s="2">
        <v>0.98037037037037034</v>
      </c>
      <c r="D8664">
        <v>302</v>
      </c>
      <c r="E8664">
        <v>62</v>
      </c>
      <c r="F8664" s="1" t="s">
        <v>37</v>
      </c>
      <c r="G8664" s="1" t="s">
        <v>55</v>
      </c>
      <c r="H8664">
        <v>52.939900000000002</v>
      </c>
      <c r="I8664">
        <v>-106.4509</v>
      </c>
      <c r="J8664">
        <v>36</v>
      </c>
      <c r="K8664" t="b">
        <v>0</v>
      </c>
      <c r="L8664">
        <v>246</v>
      </c>
      <c r="M8664" s="1" t="s">
        <v>56</v>
      </c>
      <c r="N8664" s="1" t="s">
        <v>57</v>
      </c>
      <c r="O8664">
        <v>3</v>
      </c>
      <c r="P8664" t="b">
        <v>1</v>
      </c>
      <c r="Q8664" t="b">
        <v>0</v>
      </c>
      <c r="R8664" s="1" t="s">
        <v>41</v>
      </c>
      <c r="S8664" s="1" t="s">
        <v>49</v>
      </c>
      <c r="T8664">
        <v>2</v>
      </c>
      <c r="U8664" s="1" t="s">
        <v>34</v>
      </c>
      <c r="V8664" s="1" t="s">
        <v>46</v>
      </c>
      <c r="W8664" s="1" t="str">
        <f>IF(OR(MasterData[[#This Row],[Event]]="Christmas Market", MasterData[[#This Row],[Event]]="Christmas"), "Christmas Sale", "Non-Christmas Sale")</f>
        <v>Christmas Sale</v>
      </c>
      <c r="X8664" t="b">
        <v>1</v>
      </c>
      <c r="Y8664">
        <v>2</v>
      </c>
      <c r="Z8664">
        <v>76.98</v>
      </c>
      <c r="AA8664">
        <v>230.94</v>
      </c>
      <c r="AB8664">
        <v>0</v>
      </c>
      <c r="AC8664" t="str">
        <f>IF(MasterData[[#This Row],[Discount Amount]]&gt;0, "Promotional sale", "Non-Promotional Sales")</f>
        <v>Non-Promotional Sales</v>
      </c>
    </row>
    <row r="8665" spans="1:29" x14ac:dyDescent="0.25">
      <c r="A8665">
        <v>8664</v>
      </c>
      <c r="B8665" s="1" t="s">
        <v>72</v>
      </c>
      <c r="C8665" s="2">
        <v>0.43793981481481481</v>
      </c>
      <c r="D8665">
        <v>100</v>
      </c>
      <c r="E8665">
        <v>29</v>
      </c>
      <c r="F8665" s="1" t="s">
        <v>37</v>
      </c>
      <c r="G8665" s="1" t="s">
        <v>48</v>
      </c>
      <c r="H8665">
        <v>53.933300000000003</v>
      </c>
      <c r="I8665">
        <v>-116.5765</v>
      </c>
      <c r="J8665">
        <v>28</v>
      </c>
      <c r="K8665" t="b">
        <v>1</v>
      </c>
      <c r="L8665">
        <v>968</v>
      </c>
      <c r="M8665" s="1" t="s">
        <v>74</v>
      </c>
      <c r="N8665" s="1" t="s">
        <v>75</v>
      </c>
      <c r="O8665">
        <v>5</v>
      </c>
      <c r="P8665" t="b">
        <v>0</v>
      </c>
      <c r="Q8665" t="b">
        <v>1</v>
      </c>
      <c r="R8665" s="1" t="s">
        <v>32</v>
      </c>
      <c r="S8665" s="1" t="s">
        <v>58</v>
      </c>
      <c r="T8665">
        <v>3</v>
      </c>
      <c r="U8665" s="1" t="s">
        <v>45</v>
      </c>
      <c r="V8665" s="1" t="s">
        <v>35</v>
      </c>
      <c r="W8665" s="1" t="str">
        <f>IF(OR(MasterData[[#This Row],[Event]]="Christmas Market", MasterData[[#This Row],[Event]]="Christmas"), "Christmas Sale", "Non-Christmas Sale")</f>
        <v>Non-Christmas Sale</v>
      </c>
      <c r="X8665" t="b">
        <v>1</v>
      </c>
      <c r="Y8665">
        <v>2</v>
      </c>
      <c r="Z8665">
        <v>42.47</v>
      </c>
      <c r="AA8665">
        <v>212.35</v>
      </c>
      <c r="AB8665">
        <v>0</v>
      </c>
      <c r="AC8665" t="str">
        <f>IF(MasterData[[#This Row],[Discount Amount]]&gt;0, "Promotional sale", "Non-Promotional Sales")</f>
        <v>Non-Promotional Sales</v>
      </c>
    </row>
    <row r="8666" spans="1:29" x14ac:dyDescent="0.25">
      <c r="A8666">
        <v>8665</v>
      </c>
      <c r="B8666" s="1" t="s">
        <v>90</v>
      </c>
      <c r="C8666" s="2">
        <v>0.48416666666666663</v>
      </c>
      <c r="D8666">
        <v>99</v>
      </c>
      <c r="E8666">
        <v>34</v>
      </c>
      <c r="F8666" s="1" t="s">
        <v>37</v>
      </c>
      <c r="G8666" s="1" t="s">
        <v>70</v>
      </c>
      <c r="H8666">
        <v>54.273099999999999</v>
      </c>
      <c r="I8666">
        <v>-61.738799999999998</v>
      </c>
      <c r="J8666">
        <v>3</v>
      </c>
      <c r="K8666" t="b">
        <v>0</v>
      </c>
      <c r="L8666">
        <v>882</v>
      </c>
      <c r="M8666" s="1" t="s">
        <v>63</v>
      </c>
      <c r="N8666" s="1" t="s">
        <v>64</v>
      </c>
      <c r="O8666">
        <v>1</v>
      </c>
      <c r="P8666" t="b">
        <v>1</v>
      </c>
      <c r="Q8666" t="b">
        <v>1</v>
      </c>
      <c r="R8666" s="1" t="s">
        <v>41</v>
      </c>
      <c r="S8666" s="1" t="s">
        <v>53</v>
      </c>
      <c r="T8666">
        <v>1</v>
      </c>
      <c r="U8666" s="1" t="s">
        <v>34</v>
      </c>
      <c r="V8666" s="1" t="s">
        <v>46</v>
      </c>
      <c r="W8666" s="1" t="str">
        <f>IF(OR(MasterData[[#This Row],[Event]]="Christmas Market", MasterData[[#This Row],[Event]]="Christmas"), "Christmas Sale", "Non-Christmas Sale")</f>
        <v>Christmas Sale</v>
      </c>
      <c r="X8666" t="b">
        <v>1</v>
      </c>
      <c r="Y8666">
        <v>5</v>
      </c>
      <c r="Z8666">
        <v>24.43</v>
      </c>
      <c r="AA8666">
        <v>24.43</v>
      </c>
      <c r="AB8666">
        <v>0</v>
      </c>
      <c r="AC8666" t="str">
        <f>IF(MasterData[[#This Row],[Discount Amount]]&gt;0, "Promotional sale", "Non-Promotional Sales")</f>
        <v>Non-Promotional Sales</v>
      </c>
    </row>
    <row r="8667" spans="1:29" x14ac:dyDescent="0.25">
      <c r="A8667">
        <v>8666</v>
      </c>
      <c r="B8667" s="1" t="s">
        <v>226</v>
      </c>
      <c r="C8667" s="2">
        <v>0.33440972222222221</v>
      </c>
      <c r="D8667">
        <v>317</v>
      </c>
      <c r="E8667">
        <v>61</v>
      </c>
      <c r="F8667" s="1" t="s">
        <v>61</v>
      </c>
      <c r="G8667" s="1" t="s">
        <v>48</v>
      </c>
      <c r="H8667">
        <v>53.933300000000003</v>
      </c>
      <c r="I8667">
        <v>-116.5765</v>
      </c>
      <c r="J8667">
        <v>81</v>
      </c>
      <c r="K8667" t="b">
        <v>0</v>
      </c>
      <c r="L8667">
        <v>384</v>
      </c>
      <c r="M8667" s="1" t="s">
        <v>63</v>
      </c>
      <c r="N8667" s="1" t="s">
        <v>64</v>
      </c>
      <c r="O8667">
        <v>3</v>
      </c>
      <c r="P8667" t="b">
        <v>1</v>
      </c>
      <c r="Q8667" t="b">
        <v>0</v>
      </c>
      <c r="R8667" s="1" t="s">
        <v>52</v>
      </c>
      <c r="S8667" s="1" t="s">
        <v>53</v>
      </c>
      <c r="T8667">
        <v>3</v>
      </c>
      <c r="U8667" s="1" t="s">
        <v>45</v>
      </c>
      <c r="V8667" s="1" t="s">
        <v>35</v>
      </c>
      <c r="W8667" s="1" t="str">
        <f>IF(OR(MasterData[[#This Row],[Event]]="Christmas Market", MasterData[[#This Row],[Event]]="Christmas"), "Christmas Sale", "Non-Christmas Sale")</f>
        <v>Non-Christmas Sale</v>
      </c>
      <c r="X8667" t="b">
        <v>1</v>
      </c>
      <c r="Y8667">
        <v>3</v>
      </c>
      <c r="Z8667">
        <v>37.58</v>
      </c>
      <c r="AA8667">
        <v>112.73</v>
      </c>
      <c r="AB8667">
        <v>0</v>
      </c>
      <c r="AC8667" t="str">
        <f>IF(MasterData[[#This Row],[Discount Amount]]&gt;0, "Promotional sale", "Non-Promotional Sales")</f>
        <v>Non-Promotional Sales</v>
      </c>
    </row>
    <row r="8668" spans="1:29" x14ac:dyDescent="0.25">
      <c r="A8668">
        <v>8667</v>
      </c>
      <c r="B8668" s="1" t="s">
        <v>356</v>
      </c>
      <c r="C8668" s="2">
        <v>0.40233796296296287</v>
      </c>
      <c r="D8668">
        <v>18</v>
      </c>
      <c r="E8668">
        <v>22</v>
      </c>
      <c r="F8668" s="1" t="s">
        <v>61</v>
      </c>
      <c r="G8668" s="1" t="s">
        <v>77</v>
      </c>
      <c r="H8668">
        <v>64.282300000000006</v>
      </c>
      <c r="I8668">
        <v>-135</v>
      </c>
      <c r="J8668">
        <v>25</v>
      </c>
      <c r="K8668" t="b">
        <v>0</v>
      </c>
      <c r="L8668">
        <v>177</v>
      </c>
      <c r="M8668" s="1" t="s">
        <v>74</v>
      </c>
      <c r="N8668" s="1" t="s">
        <v>75</v>
      </c>
      <c r="O8668">
        <v>5</v>
      </c>
      <c r="P8668" t="b">
        <v>0</v>
      </c>
      <c r="Q8668" t="b">
        <v>1</v>
      </c>
      <c r="R8668" s="1" t="s">
        <v>41</v>
      </c>
      <c r="S8668" s="1" t="s">
        <v>53</v>
      </c>
      <c r="T8668">
        <v>2</v>
      </c>
      <c r="U8668" s="1" t="s">
        <v>34</v>
      </c>
      <c r="V8668" s="1" t="s">
        <v>59</v>
      </c>
      <c r="W8668" s="1" t="str">
        <f>IF(OR(MasterData[[#This Row],[Event]]="Christmas Market", MasterData[[#This Row],[Event]]="Christmas"), "Christmas Sale", "Non-Christmas Sale")</f>
        <v>Non-Christmas Sale</v>
      </c>
      <c r="X8668" t="b">
        <v>1</v>
      </c>
      <c r="Y8668">
        <v>4</v>
      </c>
      <c r="Z8668">
        <v>49.53</v>
      </c>
      <c r="AA8668">
        <v>247.66</v>
      </c>
      <c r="AB8668">
        <v>24.77</v>
      </c>
      <c r="AC8668" t="str">
        <f>IF(MasterData[[#This Row],[Discount Amount]]&gt;0, "Promotional sale", "Non-Promotional Sales")</f>
        <v>Promotional sale</v>
      </c>
    </row>
    <row r="8669" spans="1:29" x14ac:dyDescent="0.25">
      <c r="A8669">
        <v>8668</v>
      </c>
      <c r="B8669" s="1" t="s">
        <v>208</v>
      </c>
      <c r="C8669" s="2">
        <v>1.5532407407407467E-2</v>
      </c>
      <c r="D8669">
        <v>440</v>
      </c>
      <c r="E8669">
        <v>41</v>
      </c>
      <c r="F8669" s="1" t="s">
        <v>61</v>
      </c>
      <c r="G8669" s="1" t="s">
        <v>79</v>
      </c>
      <c r="H8669">
        <v>63.588799999999999</v>
      </c>
      <c r="I8669">
        <v>-115.5069</v>
      </c>
      <c r="J8669">
        <v>82</v>
      </c>
      <c r="K8669" t="b">
        <v>1</v>
      </c>
      <c r="L8669">
        <v>937</v>
      </c>
      <c r="M8669" s="1" t="s">
        <v>30</v>
      </c>
      <c r="N8669" s="1" t="s">
        <v>31</v>
      </c>
      <c r="O8669">
        <v>2</v>
      </c>
      <c r="P8669" t="b">
        <v>1</v>
      </c>
      <c r="Q8669" t="b">
        <v>0</v>
      </c>
      <c r="R8669" s="1" t="s">
        <v>41</v>
      </c>
      <c r="S8669" s="1" t="s">
        <v>53</v>
      </c>
      <c r="T8669">
        <v>1</v>
      </c>
      <c r="U8669" s="1" t="s">
        <v>42</v>
      </c>
      <c r="V8669" s="1" t="s">
        <v>59</v>
      </c>
      <c r="W8669" s="1" t="str">
        <f>IF(OR(MasterData[[#This Row],[Event]]="Christmas Market", MasterData[[#This Row],[Event]]="Christmas"), "Christmas Sale", "Non-Christmas Sale")</f>
        <v>Non-Christmas Sale</v>
      </c>
      <c r="X8669" t="b">
        <v>0</v>
      </c>
      <c r="Y8669">
        <v>4</v>
      </c>
      <c r="Z8669">
        <v>74.64</v>
      </c>
      <c r="AA8669">
        <v>149.27000000000001</v>
      </c>
      <c r="AB8669">
        <v>14.93</v>
      </c>
      <c r="AC8669" t="str">
        <f>IF(MasterData[[#This Row],[Discount Amount]]&gt;0, "Promotional sale", "Non-Promotional Sales")</f>
        <v>Promotional sale</v>
      </c>
    </row>
    <row r="8670" spans="1:29" x14ac:dyDescent="0.25">
      <c r="A8670">
        <v>8669</v>
      </c>
      <c r="B8670" s="1" t="s">
        <v>129</v>
      </c>
      <c r="C8670" s="2">
        <v>0.66634259259259254</v>
      </c>
      <c r="D8670">
        <v>189</v>
      </c>
      <c r="E8670">
        <v>61</v>
      </c>
      <c r="F8670" s="1" t="s">
        <v>28</v>
      </c>
      <c r="G8670" s="1" t="s">
        <v>77</v>
      </c>
      <c r="H8670">
        <v>64.282300000000006</v>
      </c>
      <c r="I8670">
        <v>-135</v>
      </c>
      <c r="J8670">
        <v>45</v>
      </c>
      <c r="K8670" t="b">
        <v>1</v>
      </c>
      <c r="L8670">
        <v>646</v>
      </c>
      <c r="M8670" s="1" t="s">
        <v>30</v>
      </c>
      <c r="N8670" s="1" t="s">
        <v>31</v>
      </c>
      <c r="O8670">
        <v>4</v>
      </c>
      <c r="P8670" t="b">
        <v>1</v>
      </c>
      <c r="Q8670" t="b">
        <v>1</v>
      </c>
      <c r="R8670" s="1" t="s">
        <v>52</v>
      </c>
      <c r="S8670" s="1" t="s">
        <v>58</v>
      </c>
      <c r="T8670">
        <v>1</v>
      </c>
      <c r="U8670" s="1" t="s">
        <v>45</v>
      </c>
      <c r="V8670" s="1" t="s">
        <v>59</v>
      </c>
      <c r="W8670" s="1" t="str">
        <f>IF(OR(MasterData[[#This Row],[Event]]="Christmas Market", MasterData[[#This Row],[Event]]="Christmas"), "Christmas Sale", "Non-Christmas Sale")</f>
        <v>Non-Christmas Sale</v>
      </c>
      <c r="X8670" t="b">
        <v>1</v>
      </c>
      <c r="Y8670">
        <v>2</v>
      </c>
      <c r="Z8670">
        <v>18.920000000000002</v>
      </c>
      <c r="AA8670">
        <v>75.69</v>
      </c>
      <c r="AB8670">
        <v>7.57</v>
      </c>
      <c r="AC8670" t="str">
        <f>IF(MasterData[[#This Row],[Discount Amount]]&gt;0, "Promotional sale", "Non-Promotional Sales")</f>
        <v>Promotional sale</v>
      </c>
    </row>
    <row r="8671" spans="1:29" x14ac:dyDescent="0.25">
      <c r="A8671">
        <v>8670</v>
      </c>
      <c r="B8671" s="1" t="s">
        <v>283</v>
      </c>
      <c r="C8671" s="2">
        <v>0.97773148148148148</v>
      </c>
      <c r="D8671">
        <v>29</v>
      </c>
      <c r="E8671">
        <v>31</v>
      </c>
      <c r="F8671" s="1" t="s">
        <v>61</v>
      </c>
      <c r="G8671" s="1" t="s">
        <v>29</v>
      </c>
      <c r="H8671">
        <v>51.253799999999998</v>
      </c>
      <c r="I8671">
        <v>-85.3232</v>
      </c>
      <c r="J8671">
        <v>43</v>
      </c>
      <c r="K8671" t="b">
        <v>0</v>
      </c>
      <c r="L8671">
        <v>283</v>
      </c>
      <c r="M8671" s="1" t="s">
        <v>63</v>
      </c>
      <c r="N8671" s="1" t="s">
        <v>64</v>
      </c>
      <c r="O8671">
        <v>2</v>
      </c>
      <c r="P8671" t="b">
        <v>0</v>
      </c>
      <c r="Q8671" t="b">
        <v>0</v>
      </c>
      <c r="R8671" s="1" t="s">
        <v>52</v>
      </c>
      <c r="S8671" s="1" t="s">
        <v>33</v>
      </c>
      <c r="T8671">
        <v>4</v>
      </c>
      <c r="U8671" s="1" t="s">
        <v>45</v>
      </c>
      <c r="V8671" s="1" t="s">
        <v>59</v>
      </c>
      <c r="W8671" s="1" t="str">
        <f>IF(OR(MasterData[[#This Row],[Event]]="Christmas Market", MasterData[[#This Row],[Event]]="Christmas"), "Christmas Sale", "Non-Christmas Sale")</f>
        <v>Non-Christmas Sale</v>
      </c>
      <c r="X8671" t="b">
        <v>0</v>
      </c>
      <c r="Y8671">
        <v>4</v>
      </c>
      <c r="Z8671">
        <v>90.95</v>
      </c>
      <c r="AA8671">
        <v>181.9</v>
      </c>
      <c r="AB8671">
        <v>18.190000000000001</v>
      </c>
      <c r="AC8671" t="str">
        <f>IF(MasterData[[#This Row],[Discount Amount]]&gt;0, "Promotional sale", "Non-Promotional Sales")</f>
        <v>Promotional sale</v>
      </c>
    </row>
    <row r="8672" spans="1:29" x14ac:dyDescent="0.25">
      <c r="A8672">
        <v>8671</v>
      </c>
      <c r="B8672" s="1" t="s">
        <v>73</v>
      </c>
      <c r="C8672" s="2">
        <v>0.20305555555555554</v>
      </c>
      <c r="D8672">
        <v>128</v>
      </c>
      <c r="E8672">
        <v>20</v>
      </c>
      <c r="F8672" s="1" t="s">
        <v>28</v>
      </c>
      <c r="G8672" s="1" t="s">
        <v>62</v>
      </c>
      <c r="H8672">
        <v>46.565300000000001</v>
      </c>
      <c r="I8672">
        <v>-66.4619</v>
      </c>
      <c r="J8672">
        <v>8</v>
      </c>
      <c r="K8672" t="b">
        <v>1</v>
      </c>
      <c r="L8672">
        <v>763</v>
      </c>
      <c r="M8672" s="1" t="s">
        <v>74</v>
      </c>
      <c r="N8672" s="1" t="s">
        <v>75</v>
      </c>
      <c r="O8672">
        <v>5</v>
      </c>
      <c r="P8672" t="b">
        <v>0</v>
      </c>
      <c r="Q8672" t="b">
        <v>0</v>
      </c>
      <c r="R8672" s="1" t="s">
        <v>41</v>
      </c>
      <c r="S8672" s="1" t="s">
        <v>58</v>
      </c>
      <c r="T8672">
        <v>5</v>
      </c>
      <c r="U8672" s="1" t="s">
        <v>34</v>
      </c>
      <c r="V8672" s="1" t="s">
        <v>46</v>
      </c>
      <c r="W8672" s="1" t="str">
        <f>IF(OR(MasterData[[#This Row],[Event]]="Christmas Market", MasterData[[#This Row],[Event]]="Christmas"), "Christmas Sale", "Non-Christmas Sale")</f>
        <v>Christmas Sale</v>
      </c>
      <c r="X8672" t="b">
        <v>1</v>
      </c>
      <c r="Y8672">
        <v>4</v>
      </c>
      <c r="Z8672">
        <v>11.09</v>
      </c>
      <c r="AA8672">
        <v>55.46</v>
      </c>
      <c r="AB8672">
        <v>0</v>
      </c>
      <c r="AC8672" t="str">
        <f>IF(MasterData[[#This Row],[Discount Amount]]&gt;0, "Promotional sale", "Non-Promotional Sales")</f>
        <v>Non-Promotional Sales</v>
      </c>
    </row>
    <row r="8673" spans="1:29" x14ac:dyDescent="0.25">
      <c r="A8673">
        <v>8672</v>
      </c>
      <c r="B8673" s="1" t="s">
        <v>233</v>
      </c>
      <c r="C8673" s="2">
        <v>8.3136574074074154E-2</v>
      </c>
      <c r="D8673">
        <v>148</v>
      </c>
      <c r="E8673">
        <v>18</v>
      </c>
      <c r="F8673" s="1" t="s">
        <v>37</v>
      </c>
      <c r="G8673" s="1" t="s">
        <v>66</v>
      </c>
      <c r="H8673">
        <v>45.077800000000003</v>
      </c>
      <c r="I8673">
        <v>-63.546700000000001</v>
      </c>
      <c r="J8673">
        <v>76</v>
      </c>
      <c r="K8673" t="b">
        <v>0</v>
      </c>
      <c r="L8673">
        <v>891</v>
      </c>
      <c r="M8673" s="1" t="s">
        <v>74</v>
      </c>
      <c r="N8673" s="1" t="s">
        <v>75</v>
      </c>
      <c r="O8673">
        <v>1</v>
      </c>
      <c r="P8673" t="b">
        <v>1</v>
      </c>
      <c r="Q8673" t="b">
        <v>0</v>
      </c>
      <c r="R8673" s="1" t="s">
        <v>52</v>
      </c>
      <c r="S8673" s="1" t="s">
        <v>49</v>
      </c>
      <c r="T8673">
        <v>2</v>
      </c>
      <c r="U8673" s="1" t="s">
        <v>45</v>
      </c>
      <c r="V8673" s="1" t="s">
        <v>59</v>
      </c>
      <c r="W8673" s="1" t="str">
        <f>IF(OR(MasterData[[#This Row],[Event]]="Christmas Market", MasterData[[#This Row],[Event]]="Christmas"), "Christmas Sale", "Non-Christmas Sale")</f>
        <v>Non-Christmas Sale</v>
      </c>
      <c r="X8673" t="b">
        <v>0</v>
      </c>
      <c r="Y8673">
        <v>4</v>
      </c>
      <c r="Z8673">
        <v>17.260000000000002</v>
      </c>
      <c r="AA8673">
        <v>17.260000000000002</v>
      </c>
      <c r="AB8673">
        <v>1.73</v>
      </c>
      <c r="AC8673" t="str">
        <f>IF(MasterData[[#This Row],[Discount Amount]]&gt;0, "Promotional sale", "Non-Promotional Sales")</f>
        <v>Promotional sale</v>
      </c>
    </row>
    <row r="8674" spans="1:29" x14ac:dyDescent="0.25">
      <c r="A8674">
        <v>8673</v>
      </c>
      <c r="B8674" s="1" t="s">
        <v>328</v>
      </c>
      <c r="C8674" s="2">
        <v>0.47249999999999992</v>
      </c>
      <c r="D8674">
        <v>89</v>
      </c>
      <c r="E8674">
        <v>23</v>
      </c>
      <c r="F8674" s="1" t="s">
        <v>37</v>
      </c>
      <c r="G8674" s="1" t="s">
        <v>29</v>
      </c>
      <c r="H8674">
        <v>51.253799999999998</v>
      </c>
      <c r="I8674">
        <v>-85.3232</v>
      </c>
      <c r="J8674">
        <v>99</v>
      </c>
      <c r="K8674" t="b">
        <v>1</v>
      </c>
      <c r="L8674">
        <v>543</v>
      </c>
      <c r="M8674" s="1" t="s">
        <v>30</v>
      </c>
      <c r="N8674" s="1" t="s">
        <v>31</v>
      </c>
      <c r="O8674">
        <v>5</v>
      </c>
      <c r="P8674" t="b">
        <v>0</v>
      </c>
      <c r="Q8674" t="b">
        <v>1</v>
      </c>
      <c r="R8674" s="1" t="s">
        <v>52</v>
      </c>
      <c r="S8674" s="1" t="s">
        <v>53</v>
      </c>
      <c r="T8674">
        <v>1</v>
      </c>
      <c r="U8674" s="1" t="s">
        <v>34</v>
      </c>
      <c r="V8674" s="1" t="s">
        <v>35</v>
      </c>
      <c r="W8674" s="1" t="str">
        <f>IF(OR(MasterData[[#This Row],[Event]]="Christmas Market", MasterData[[#This Row],[Event]]="Christmas"), "Christmas Sale", "Non-Christmas Sale")</f>
        <v>Non-Christmas Sale</v>
      </c>
      <c r="X8674" t="b">
        <v>1</v>
      </c>
      <c r="Y8674">
        <v>3</v>
      </c>
      <c r="Z8674">
        <v>28.12</v>
      </c>
      <c r="AA8674">
        <v>140.58000000000001</v>
      </c>
      <c r="AB8674">
        <v>0</v>
      </c>
      <c r="AC8674" t="str">
        <f>IF(MasterData[[#This Row],[Discount Amount]]&gt;0, "Promotional sale", "Non-Promotional Sales")</f>
        <v>Non-Promotional Sales</v>
      </c>
    </row>
    <row r="8675" spans="1:29" x14ac:dyDescent="0.25">
      <c r="A8675">
        <v>8674</v>
      </c>
      <c r="B8675" s="1" t="s">
        <v>351</v>
      </c>
      <c r="C8675" s="2">
        <v>9.028935185185194E-2</v>
      </c>
      <c r="D8675">
        <v>72</v>
      </c>
      <c r="E8675">
        <v>51</v>
      </c>
      <c r="F8675" s="1" t="s">
        <v>28</v>
      </c>
      <c r="G8675" s="1" t="s">
        <v>48</v>
      </c>
      <c r="H8675">
        <v>53.933300000000003</v>
      </c>
      <c r="I8675">
        <v>-116.5765</v>
      </c>
      <c r="J8675">
        <v>33</v>
      </c>
      <c r="K8675" t="b">
        <v>0</v>
      </c>
      <c r="L8675">
        <v>613</v>
      </c>
      <c r="M8675" s="1" t="s">
        <v>74</v>
      </c>
      <c r="N8675" s="1" t="s">
        <v>75</v>
      </c>
      <c r="O8675">
        <v>2</v>
      </c>
      <c r="P8675" t="b">
        <v>0</v>
      </c>
      <c r="Q8675" t="b">
        <v>0</v>
      </c>
      <c r="R8675" s="1" t="s">
        <v>41</v>
      </c>
      <c r="S8675" s="1" t="s">
        <v>53</v>
      </c>
      <c r="T8675">
        <v>2</v>
      </c>
      <c r="U8675" s="1" t="s">
        <v>34</v>
      </c>
      <c r="V8675" s="1" t="s">
        <v>59</v>
      </c>
      <c r="W8675" s="1" t="str">
        <f>IF(OR(MasterData[[#This Row],[Event]]="Christmas Market", MasterData[[#This Row],[Event]]="Christmas"), "Christmas Sale", "Non-Christmas Sale")</f>
        <v>Non-Christmas Sale</v>
      </c>
      <c r="X8675" t="b">
        <v>0</v>
      </c>
      <c r="Y8675">
        <v>5</v>
      </c>
      <c r="Z8675">
        <v>87.75</v>
      </c>
      <c r="AA8675">
        <v>175.5</v>
      </c>
      <c r="AB8675">
        <v>17.55</v>
      </c>
      <c r="AC8675" t="str">
        <f>IF(MasterData[[#This Row],[Discount Amount]]&gt;0, "Promotional sale", "Non-Promotional Sales")</f>
        <v>Promotional sale</v>
      </c>
    </row>
    <row r="8676" spans="1:29" x14ac:dyDescent="0.25">
      <c r="A8676">
        <v>8675</v>
      </c>
      <c r="B8676" s="1" t="s">
        <v>369</v>
      </c>
      <c r="C8676" s="2">
        <v>0.42534722222222232</v>
      </c>
      <c r="D8676">
        <v>263</v>
      </c>
      <c r="E8676">
        <v>70</v>
      </c>
      <c r="F8676" s="1" t="s">
        <v>37</v>
      </c>
      <c r="G8676" s="1" t="s">
        <v>44</v>
      </c>
      <c r="H8676">
        <v>46.813099999999999</v>
      </c>
      <c r="I8676">
        <v>-71.207499999999996</v>
      </c>
      <c r="J8676">
        <v>9</v>
      </c>
      <c r="K8676" t="b">
        <v>1</v>
      </c>
      <c r="L8676">
        <v>232</v>
      </c>
      <c r="M8676" s="1" t="s">
        <v>63</v>
      </c>
      <c r="N8676" s="1" t="s">
        <v>64</v>
      </c>
      <c r="O8676">
        <v>2</v>
      </c>
      <c r="P8676" t="b">
        <v>1</v>
      </c>
      <c r="Q8676" t="b">
        <v>0</v>
      </c>
      <c r="R8676" s="1" t="s">
        <v>41</v>
      </c>
      <c r="S8676" s="1" t="s">
        <v>49</v>
      </c>
      <c r="T8676">
        <v>2</v>
      </c>
      <c r="U8676" s="1" t="s">
        <v>42</v>
      </c>
      <c r="V8676" s="1" t="s">
        <v>59</v>
      </c>
      <c r="W8676" s="1" t="str">
        <f>IF(OR(MasterData[[#This Row],[Event]]="Christmas Market", MasterData[[#This Row],[Event]]="Christmas"), "Christmas Sale", "Non-Christmas Sale")</f>
        <v>Non-Christmas Sale</v>
      </c>
      <c r="X8676" t="b">
        <v>1</v>
      </c>
      <c r="Y8676">
        <v>5</v>
      </c>
      <c r="Z8676">
        <v>16.7</v>
      </c>
      <c r="AA8676">
        <v>33.4</v>
      </c>
      <c r="AB8676">
        <v>3.34</v>
      </c>
      <c r="AC8676" t="str">
        <f>IF(MasterData[[#This Row],[Discount Amount]]&gt;0, "Promotional sale", "Non-Promotional Sales")</f>
        <v>Promotional sale</v>
      </c>
    </row>
    <row r="8677" spans="1:29" x14ac:dyDescent="0.25">
      <c r="A8677">
        <v>8676</v>
      </c>
      <c r="B8677" s="1" t="s">
        <v>331</v>
      </c>
      <c r="C8677" s="2">
        <v>9.0925925925925855E-2</v>
      </c>
      <c r="D8677">
        <v>66</v>
      </c>
      <c r="E8677">
        <v>66</v>
      </c>
      <c r="F8677" s="1" t="s">
        <v>61</v>
      </c>
      <c r="G8677" s="1" t="s">
        <v>44</v>
      </c>
      <c r="H8677">
        <v>46.813099999999999</v>
      </c>
      <c r="I8677">
        <v>-71.207499999999996</v>
      </c>
      <c r="J8677">
        <v>31</v>
      </c>
      <c r="K8677" t="b">
        <v>1</v>
      </c>
      <c r="L8677">
        <v>192</v>
      </c>
      <c r="M8677" s="1" t="s">
        <v>56</v>
      </c>
      <c r="N8677" s="1" t="s">
        <v>57</v>
      </c>
      <c r="O8677">
        <v>2</v>
      </c>
      <c r="P8677" t="b">
        <v>0</v>
      </c>
      <c r="Q8677" t="b">
        <v>1</v>
      </c>
      <c r="R8677" s="1" t="s">
        <v>52</v>
      </c>
      <c r="S8677" s="1" t="s">
        <v>49</v>
      </c>
      <c r="T8677">
        <v>4</v>
      </c>
      <c r="U8677" s="1" t="s">
        <v>34</v>
      </c>
      <c r="V8677" s="1" t="s">
        <v>35</v>
      </c>
      <c r="W8677" s="1" t="str">
        <f>IF(OR(MasterData[[#This Row],[Event]]="Christmas Market", MasterData[[#This Row],[Event]]="Christmas"), "Christmas Sale", "Non-Christmas Sale")</f>
        <v>Non-Christmas Sale</v>
      </c>
      <c r="X8677" t="b">
        <v>0</v>
      </c>
      <c r="Y8677">
        <v>5</v>
      </c>
      <c r="Z8677">
        <v>54.85</v>
      </c>
      <c r="AA8677">
        <v>109.7</v>
      </c>
      <c r="AB8677">
        <v>0</v>
      </c>
      <c r="AC8677" t="str">
        <f>IF(MasterData[[#This Row],[Discount Amount]]&gt;0, "Promotional sale", "Non-Promotional Sales")</f>
        <v>Non-Promotional Sales</v>
      </c>
    </row>
    <row r="8678" spans="1:29" x14ac:dyDescent="0.25">
      <c r="A8678">
        <v>8677</v>
      </c>
      <c r="B8678" s="1" t="s">
        <v>132</v>
      </c>
      <c r="C8678" s="2">
        <v>0.61149305555555555</v>
      </c>
      <c r="D8678">
        <v>262</v>
      </c>
      <c r="E8678">
        <v>59</v>
      </c>
      <c r="F8678" s="1" t="s">
        <v>28</v>
      </c>
      <c r="G8678" s="1" t="s">
        <v>66</v>
      </c>
      <c r="H8678">
        <v>45.077800000000003</v>
      </c>
      <c r="I8678">
        <v>-63.546700000000001</v>
      </c>
      <c r="J8678">
        <v>42</v>
      </c>
      <c r="K8678" t="b">
        <v>1</v>
      </c>
      <c r="L8678">
        <v>873</v>
      </c>
      <c r="M8678" s="1" t="s">
        <v>74</v>
      </c>
      <c r="N8678" s="1" t="s">
        <v>75</v>
      </c>
      <c r="O8678">
        <v>2</v>
      </c>
      <c r="P8678" t="b">
        <v>1</v>
      </c>
      <c r="Q8678" t="b">
        <v>1</v>
      </c>
      <c r="R8678" s="1" t="s">
        <v>41</v>
      </c>
      <c r="S8678" s="1" t="s">
        <v>58</v>
      </c>
      <c r="T8678">
        <v>1</v>
      </c>
      <c r="U8678" s="1" t="s">
        <v>34</v>
      </c>
      <c r="V8678" s="1" t="s">
        <v>35</v>
      </c>
      <c r="W8678" s="1" t="str">
        <f>IF(OR(MasterData[[#This Row],[Event]]="Christmas Market", MasterData[[#This Row],[Event]]="Christmas"), "Christmas Sale", "Non-Christmas Sale")</f>
        <v>Non-Christmas Sale</v>
      </c>
      <c r="X8678" t="b">
        <v>1</v>
      </c>
      <c r="Y8678">
        <v>5</v>
      </c>
      <c r="Z8678">
        <v>68.67</v>
      </c>
      <c r="AA8678">
        <v>137.35</v>
      </c>
      <c r="AB8678">
        <v>0</v>
      </c>
      <c r="AC8678" t="str">
        <f>IF(MasterData[[#This Row],[Discount Amount]]&gt;0, "Promotional sale", "Non-Promotional Sales")</f>
        <v>Non-Promotional Sales</v>
      </c>
    </row>
    <row r="8679" spans="1:29" x14ac:dyDescent="0.25">
      <c r="A8679">
        <v>8678</v>
      </c>
      <c r="B8679" s="1" t="s">
        <v>397</v>
      </c>
      <c r="C8679" s="2">
        <v>0.20975694444444448</v>
      </c>
      <c r="D8679">
        <v>176</v>
      </c>
      <c r="E8679">
        <v>55</v>
      </c>
      <c r="F8679" s="1" t="s">
        <v>28</v>
      </c>
      <c r="G8679" s="1" t="s">
        <v>44</v>
      </c>
      <c r="H8679">
        <v>46.813099999999999</v>
      </c>
      <c r="I8679">
        <v>-71.207499999999996</v>
      </c>
      <c r="J8679">
        <v>25</v>
      </c>
      <c r="K8679" t="b">
        <v>1</v>
      </c>
      <c r="L8679">
        <v>850</v>
      </c>
      <c r="M8679" s="1" t="s">
        <v>56</v>
      </c>
      <c r="N8679" s="1" t="s">
        <v>57</v>
      </c>
      <c r="O8679">
        <v>1</v>
      </c>
      <c r="P8679" t="b">
        <v>0</v>
      </c>
      <c r="Q8679" t="b">
        <v>0</v>
      </c>
      <c r="R8679" s="1" t="s">
        <v>32</v>
      </c>
      <c r="S8679" s="1" t="s">
        <v>33</v>
      </c>
      <c r="T8679">
        <v>2</v>
      </c>
      <c r="U8679" s="1" t="s">
        <v>42</v>
      </c>
      <c r="V8679" s="1" t="s">
        <v>59</v>
      </c>
      <c r="W8679" s="1" t="str">
        <f>IF(OR(MasterData[[#This Row],[Event]]="Christmas Market", MasterData[[#This Row],[Event]]="Christmas"), "Christmas Sale", "Non-Christmas Sale")</f>
        <v>Non-Christmas Sale</v>
      </c>
      <c r="X8679" t="b">
        <v>0</v>
      </c>
      <c r="Y8679">
        <v>1</v>
      </c>
      <c r="Z8679">
        <v>67.08</v>
      </c>
      <c r="AA8679">
        <v>67.08</v>
      </c>
      <c r="AB8679">
        <v>6.71</v>
      </c>
      <c r="AC8679" t="str">
        <f>IF(MasterData[[#This Row],[Discount Amount]]&gt;0, "Promotional sale", "Non-Promotional Sales")</f>
        <v>Promotional sale</v>
      </c>
    </row>
    <row r="8680" spans="1:29" x14ac:dyDescent="0.25">
      <c r="A8680">
        <v>8679</v>
      </c>
      <c r="B8680" s="1" t="s">
        <v>84</v>
      </c>
      <c r="C8680" s="2">
        <v>0.78834490740740737</v>
      </c>
      <c r="D8680">
        <v>198</v>
      </c>
      <c r="E8680">
        <v>69</v>
      </c>
      <c r="F8680" s="1" t="s">
        <v>37</v>
      </c>
      <c r="G8680" s="1" t="s">
        <v>51</v>
      </c>
      <c r="H8680">
        <v>53.760899999999999</v>
      </c>
      <c r="I8680">
        <v>-98.813900000000004</v>
      </c>
      <c r="J8680">
        <v>66</v>
      </c>
      <c r="K8680" t="b">
        <v>1</v>
      </c>
      <c r="L8680">
        <v>461</v>
      </c>
      <c r="M8680" s="1" t="s">
        <v>63</v>
      </c>
      <c r="N8680" s="1" t="s">
        <v>64</v>
      </c>
      <c r="O8680">
        <v>1</v>
      </c>
      <c r="P8680" t="b">
        <v>1</v>
      </c>
      <c r="Q8680" t="b">
        <v>1</v>
      </c>
      <c r="R8680" s="1" t="s">
        <v>52</v>
      </c>
      <c r="S8680" s="1" t="s">
        <v>58</v>
      </c>
      <c r="T8680">
        <v>5</v>
      </c>
      <c r="U8680" s="1" t="s">
        <v>42</v>
      </c>
      <c r="V8680" s="1" t="s">
        <v>46</v>
      </c>
      <c r="W8680" s="1" t="str">
        <f>IF(OR(MasterData[[#This Row],[Event]]="Christmas Market", MasterData[[#This Row],[Event]]="Christmas"), "Christmas Sale", "Non-Christmas Sale")</f>
        <v>Christmas Sale</v>
      </c>
      <c r="X8680" t="b">
        <v>1</v>
      </c>
      <c r="Y8680">
        <v>5</v>
      </c>
      <c r="Z8680">
        <v>11.64</v>
      </c>
      <c r="AA8680">
        <v>11.64</v>
      </c>
      <c r="AB8680">
        <v>0</v>
      </c>
      <c r="AC8680" t="str">
        <f>IF(MasterData[[#This Row],[Discount Amount]]&gt;0, "Promotional sale", "Non-Promotional Sales")</f>
        <v>Non-Promotional Sales</v>
      </c>
    </row>
    <row r="8681" spans="1:29" x14ac:dyDescent="0.25">
      <c r="A8681">
        <v>8680</v>
      </c>
      <c r="B8681" s="1" t="s">
        <v>218</v>
      </c>
      <c r="C8681" s="2">
        <v>0.61368055555555556</v>
      </c>
      <c r="D8681">
        <v>461</v>
      </c>
      <c r="E8681">
        <v>44</v>
      </c>
      <c r="F8681" s="1" t="s">
        <v>37</v>
      </c>
      <c r="G8681" s="1" t="s">
        <v>38</v>
      </c>
      <c r="H8681">
        <v>53.726700000000001</v>
      </c>
      <c r="I8681">
        <v>-127.6476</v>
      </c>
      <c r="J8681">
        <v>65</v>
      </c>
      <c r="K8681" t="b">
        <v>0</v>
      </c>
      <c r="L8681">
        <v>442</v>
      </c>
      <c r="M8681" s="1" t="s">
        <v>63</v>
      </c>
      <c r="N8681" s="1" t="s">
        <v>64</v>
      </c>
      <c r="O8681">
        <v>3</v>
      </c>
      <c r="P8681" t="b">
        <v>1</v>
      </c>
      <c r="Q8681" t="b">
        <v>1</v>
      </c>
      <c r="R8681" s="1" t="s">
        <v>52</v>
      </c>
      <c r="S8681" s="1" t="s">
        <v>49</v>
      </c>
      <c r="T8681">
        <v>5</v>
      </c>
      <c r="U8681" s="1" t="s">
        <v>34</v>
      </c>
      <c r="V8681" s="1" t="s">
        <v>59</v>
      </c>
      <c r="W8681" s="1" t="str">
        <f>IF(OR(MasterData[[#This Row],[Event]]="Christmas Market", MasterData[[#This Row],[Event]]="Christmas"), "Christmas Sale", "Non-Christmas Sale")</f>
        <v>Non-Christmas Sale</v>
      </c>
      <c r="X8681" t="b">
        <v>1</v>
      </c>
      <c r="Y8681">
        <v>3</v>
      </c>
      <c r="Z8681">
        <v>53.44</v>
      </c>
      <c r="AA8681">
        <v>160.32</v>
      </c>
      <c r="AB8681">
        <v>16.03</v>
      </c>
      <c r="AC8681" t="str">
        <f>IF(MasterData[[#This Row],[Discount Amount]]&gt;0, "Promotional sale", "Non-Promotional Sales")</f>
        <v>Promotional sale</v>
      </c>
    </row>
    <row r="8682" spans="1:29" x14ac:dyDescent="0.25">
      <c r="A8682">
        <v>8681</v>
      </c>
      <c r="B8682" s="1" t="s">
        <v>248</v>
      </c>
      <c r="C8682" s="2">
        <v>0.52374999999999994</v>
      </c>
      <c r="D8682">
        <v>345</v>
      </c>
      <c r="E8682">
        <v>49</v>
      </c>
      <c r="F8682" s="1" t="s">
        <v>61</v>
      </c>
      <c r="G8682" s="1" t="s">
        <v>68</v>
      </c>
      <c r="H8682">
        <v>46.318800000000003</v>
      </c>
      <c r="I8682">
        <v>-63.146099999999997</v>
      </c>
      <c r="J8682">
        <v>31</v>
      </c>
      <c r="K8682" t="b">
        <v>1</v>
      </c>
      <c r="L8682">
        <v>279</v>
      </c>
      <c r="M8682" s="1" t="s">
        <v>30</v>
      </c>
      <c r="N8682" s="1" t="s">
        <v>31</v>
      </c>
      <c r="O8682">
        <v>1</v>
      </c>
      <c r="P8682" t="b">
        <v>0</v>
      </c>
      <c r="Q8682" t="b">
        <v>0</v>
      </c>
      <c r="R8682" s="1" t="s">
        <v>32</v>
      </c>
      <c r="S8682" s="1" t="s">
        <v>49</v>
      </c>
      <c r="T8682">
        <v>2</v>
      </c>
      <c r="U8682" s="1" t="s">
        <v>34</v>
      </c>
      <c r="V8682" s="1" t="s">
        <v>59</v>
      </c>
      <c r="W8682" s="1" t="str">
        <f>IF(OR(MasterData[[#This Row],[Event]]="Christmas Market", MasterData[[#This Row],[Event]]="Christmas"), "Christmas Sale", "Non-Christmas Sale")</f>
        <v>Non-Christmas Sale</v>
      </c>
      <c r="X8682" t="b">
        <v>0</v>
      </c>
      <c r="Y8682">
        <v>1</v>
      </c>
      <c r="Z8682">
        <v>34.520000000000003</v>
      </c>
      <c r="AA8682">
        <v>34.520000000000003</v>
      </c>
      <c r="AB8682">
        <v>3.45</v>
      </c>
      <c r="AC8682" t="str">
        <f>IF(MasterData[[#This Row],[Discount Amount]]&gt;0, "Promotional sale", "Non-Promotional Sales")</f>
        <v>Promotional sale</v>
      </c>
    </row>
    <row r="8683" spans="1:29" x14ac:dyDescent="0.25">
      <c r="A8683">
        <v>8682</v>
      </c>
      <c r="B8683" s="1" t="s">
        <v>151</v>
      </c>
      <c r="C8683" s="2">
        <v>0.57645833333333329</v>
      </c>
      <c r="D8683">
        <v>17</v>
      </c>
      <c r="E8683">
        <v>64</v>
      </c>
      <c r="F8683" s="1" t="s">
        <v>37</v>
      </c>
      <c r="G8683" s="1" t="s">
        <v>44</v>
      </c>
      <c r="H8683">
        <v>46.813099999999999</v>
      </c>
      <c r="I8683">
        <v>-71.207499999999996</v>
      </c>
      <c r="J8683">
        <v>45</v>
      </c>
      <c r="K8683" t="b">
        <v>1</v>
      </c>
      <c r="L8683">
        <v>527</v>
      </c>
      <c r="M8683" s="1" t="s">
        <v>63</v>
      </c>
      <c r="N8683" s="1" t="s">
        <v>64</v>
      </c>
      <c r="O8683">
        <v>1</v>
      </c>
      <c r="P8683" t="b">
        <v>1</v>
      </c>
      <c r="Q8683" t="b">
        <v>1</v>
      </c>
      <c r="R8683" s="1" t="s">
        <v>41</v>
      </c>
      <c r="S8683" s="1" t="s">
        <v>53</v>
      </c>
      <c r="T8683">
        <v>2</v>
      </c>
      <c r="U8683" s="1" t="s">
        <v>42</v>
      </c>
      <c r="V8683" s="1" t="s">
        <v>46</v>
      </c>
      <c r="W8683" s="1" t="str">
        <f>IF(OR(MasterData[[#This Row],[Event]]="Christmas Market", MasterData[[#This Row],[Event]]="Christmas"), "Christmas Sale", "Non-Christmas Sale")</f>
        <v>Christmas Sale</v>
      </c>
      <c r="X8683" t="b">
        <v>0</v>
      </c>
      <c r="Y8683">
        <v>2</v>
      </c>
      <c r="Z8683">
        <v>23.63</v>
      </c>
      <c r="AA8683">
        <v>23.63</v>
      </c>
      <c r="AB8683">
        <v>0</v>
      </c>
      <c r="AC8683" t="str">
        <f>IF(MasterData[[#This Row],[Discount Amount]]&gt;0, "Promotional sale", "Non-Promotional Sales")</f>
        <v>Non-Promotional Sales</v>
      </c>
    </row>
    <row r="8684" spans="1:29" x14ac:dyDescent="0.25">
      <c r="A8684">
        <v>8683</v>
      </c>
      <c r="B8684" s="1" t="s">
        <v>255</v>
      </c>
      <c r="C8684" s="2">
        <v>0.31011574074074066</v>
      </c>
      <c r="D8684">
        <v>5</v>
      </c>
      <c r="E8684">
        <v>51</v>
      </c>
      <c r="F8684" s="1" t="s">
        <v>61</v>
      </c>
      <c r="G8684" s="1" t="s">
        <v>29</v>
      </c>
      <c r="H8684">
        <v>51.253799999999998</v>
      </c>
      <c r="I8684">
        <v>-85.3232</v>
      </c>
      <c r="J8684">
        <v>37</v>
      </c>
      <c r="K8684" t="b">
        <v>1</v>
      </c>
      <c r="L8684">
        <v>977</v>
      </c>
      <c r="M8684" s="1" t="s">
        <v>63</v>
      </c>
      <c r="N8684" s="1" t="s">
        <v>64</v>
      </c>
      <c r="O8684">
        <v>1</v>
      </c>
      <c r="P8684" t="b">
        <v>1</v>
      </c>
      <c r="Q8684" t="b">
        <v>1</v>
      </c>
      <c r="R8684" s="1" t="s">
        <v>41</v>
      </c>
      <c r="S8684" s="1" t="s">
        <v>53</v>
      </c>
      <c r="T8684">
        <v>3</v>
      </c>
      <c r="U8684" s="1" t="s">
        <v>42</v>
      </c>
      <c r="V8684" s="1" t="s">
        <v>46</v>
      </c>
      <c r="W8684" s="1" t="str">
        <f>IF(OR(MasterData[[#This Row],[Event]]="Christmas Market", MasterData[[#This Row],[Event]]="Christmas"), "Christmas Sale", "Non-Christmas Sale")</f>
        <v>Christmas Sale</v>
      </c>
      <c r="X8684" t="b">
        <v>1</v>
      </c>
      <c r="Y8684">
        <v>2</v>
      </c>
      <c r="Z8684">
        <v>46.04</v>
      </c>
      <c r="AA8684">
        <v>46.04</v>
      </c>
      <c r="AB8684">
        <v>0</v>
      </c>
      <c r="AC8684" t="str">
        <f>IF(MasterData[[#This Row],[Discount Amount]]&gt;0, "Promotional sale", "Non-Promotional Sales")</f>
        <v>Non-Promotional Sales</v>
      </c>
    </row>
    <row r="8685" spans="1:29" x14ac:dyDescent="0.25">
      <c r="A8685">
        <v>8684</v>
      </c>
      <c r="B8685" s="1" t="s">
        <v>86</v>
      </c>
      <c r="C8685" s="2">
        <v>0.2835185185185185</v>
      </c>
      <c r="D8685">
        <v>233</v>
      </c>
      <c r="E8685">
        <v>53</v>
      </c>
      <c r="F8685" s="1" t="s">
        <v>28</v>
      </c>
      <c r="G8685" s="1" t="s">
        <v>70</v>
      </c>
      <c r="H8685">
        <v>54.273099999999999</v>
      </c>
      <c r="I8685">
        <v>-61.738799999999998</v>
      </c>
      <c r="J8685">
        <v>79</v>
      </c>
      <c r="K8685" t="b">
        <v>0</v>
      </c>
      <c r="L8685">
        <v>365</v>
      </c>
      <c r="M8685" s="1" t="s">
        <v>56</v>
      </c>
      <c r="N8685" s="1" t="s">
        <v>57</v>
      </c>
      <c r="O8685">
        <v>4</v>
      </c>
      <c r="P8685" t="b">
        <v>1</v>
      </c>
      <c r="Q8685" t="b">
        <v>1</v>
      </c>
      <c r="R8685" s="1" t="s">
        <v>32</v>
      </c>
      <c r="S8685" s="1" t="s">
        <v>33</v>
      </c>
      <c r="T8685">
        <v>3</v>
      </c>
      <c r="U8685" s="1" t="s">
        <v>42</v>
      </c>
      <c r="V8685" s="1" t="s">
        <v>59</v>
      </c>
      <c r="W8685" s="1" t="str">
        <f>IF(OR(MasterData[[#This Row],[Event]]="Christmas Market", MasterData[[#This Row],[Event]]="Christmas"), "Christmas Sale", "Non-Christmas Sale")</f>
        <v>Non-Christmas Sale</v>
      </c>
      <c r="X8685" t="b">
        <v>0</v>
      </c>
      <c r="Y8685">
        <v>5</v>
      </c>
      <c r="Z8685">
        <v>31.27</v>
      </c>
      <c r="AA8685">
        <v>125.08</v>
      </c>
      <c r="AB8685">
        <v>12.51</v>
      </c>
      <c r="AC8685" t="str">
        <f>IF(MasterData[[#This Row],[Discount Amount]]&gt;0, "Promotional sale", "Non-Promotional Sales")</f>
        <v>Promotional sale</v>
      </c>
    </row>
    <row r="8686" spans="1:29" x14ac:dyDescent="0.25">
      <c r="A8686">
        <v>8685</v>
      </c>
      <c r="B8686" s="1" t="s">
        <v>325</v>
      </c>
      <c r="C8686" s="2">
        <v>0.56092592592592583</v>
      </c>
      <c r="D8686">
        <v>8</v>
      </c>
      <c r="E8686">
        <v>34</v>
      </c>
      <c r="F8686" s="1" t="s">
        <v>28</v>
      </c>
      <c r="G8686" s="1" t="s">
        <v>44</v>
      </c>
      <c r="H8686">
        <v>46.813099999999999</v>
      </c>
      <c r="I8686">
        <v>-71.207499999999996</v>
      </c>
      <c r="J8686">
        <v>12</v>
      </c>
      <c r="K8686" t="b">
        <v>0</v>
      </c>
      <c r="L8686">
        <v>966</v>
      </c>
      <c r="M8686" s="1" t="s">
        <v>30</v>
      </c>
      <c r="N8686" s="1" t="s">
        <v>31</v>
      </c>
      <c r="O8686">
        <v>1</v>
      </c>
      <c r="P8686" t="b">
        <v>1</v>
      </c>
      <c r="Q8686" t="b">
        <v>0</v>
      </c>
      <c r="R8686" s="1" t="s">
        <v>52</v>
      </c>
      <c r="S8686" s="1" t="s">
        <v>58</v>
      </c>
      <c r="T8686">
        <v>3</v>
      </c>
      <c r="U8686" s="1" t="s">
        <v>45</v>
      </c>
      <c r="V8686" s="1" t="s">
        <v>59</v>
      </c>
      <c r="W8686" s="1" t="str">
        <f>IF(OR(MasterData[[#This Row],[Event]]="Christmas Market", MasterData[[#This Row],[Event]]="Christmas"), "Christmas Sale", "Non-Christmas Sale")</f>
        <v>Non-Christmas Sale</v>
      </c>
      <c r="X8686" t="b">
        <v>0</v>
      </c>
      <c r="Y8686">
        <v>5</v>
      </c>
      <c r="Z8686">
        <v>12.92</v>
      </c>
      <c r="AA8686">
        <v>12.92</v>
      </c>
      <c r="AB8686">
        <v>1.29</v>
      </c>
      <c r="AC8686" t="str">
        <f>IF(MasterData[[#This Row],[Discount Amount]]&gt;0, "Promotional sale", "Non-Promotional Sales")</f>
        <v>Promotional sale</v>
      </c>
    </row>
    <row r="8687" spans="1:29" x14ac:dyDescent="0.25">
      <c r="A8687">
        <v>8686</v>
      </c>
      <c r="B8687" s="1" t="s">
        <v>91</v>
      </c>
      <c r="C8687" s="2">
        <v>0.10890046296296307</v>
      </c>
      <c r="D8687">
        <v>380</v>
      </c>
      <c r="E8687">
        <v>25</v>
      </c>
      <c r="F8687" s="1" t="s">
        <v>37</v>
      </c>
      <c r="G8687" s="1" t="s">
        <v>77</v>
      </c>
      <c r="H8687">
        <v>64.282300000000006</v>
      </c>
      <c r="I8687">
        <v>-135</v>
      </c>
      <c r="J8687">
        <v>31</v>
      </c>
      <c r="K8687" t="b">
        <v>0</v>
      </c>
      <c r="L8687">
        <v>620</v>
      </c>
      <c r="M8687" s="1" t="s">
        <v>63</v>
      </c>
      <c r="N8687" s="1" t="s">
        <v>64</v>
      </c>
      <c r="O8687">
        <v>4</v>
      </c>
      <c r="P8687" t="b">
        <v>1</v>
      </c>
      <c r="Q8687" t="b">
        <v>1</v>
      </c>
      <c r="R8687" s="1" t="s">
        <v>41</v>
      </c>
      <c r="S8687" s="1" t="s">
        <v>58</v>
      </c>
      <c r="T8687">
        <v>1</v>
      </c>
      <c r="U8687" s="1" t="s">
        <v>34</v>
      </c>
      <c r="V8687" s="1" t="s">
        <v>46</v>
      </c>
      <c r="W8687" s="1" t="str">
        <f>IF(OR(MasterData[[#This Row],[Event]]="Christmas Market", MasterData[[#This Row],[Event]]="Christmas"), "Christmas Sale", "Non-Christmas Sale")</f>
        <v>Christmas Sale</v>
      </c>
      <c r="X8687" t="b">
        <v>1</v>
      </c>
      <c r="Y8687">
        <v>1</v>
      </c>
      <c r="Z8687">
        <v>24.76</v>
      </c>
      <c r="AA8687">
        <v>99.04</v>
      </c>
      <c r="AB8687">
        <v>0</v>
      </c>
      <c r="AC8687" t="str">
        <f>IF(MasterData[[#This Row],[Discount Amount]]&gt;0, "Promotional sale", "Non-Promotional Sales")</f>
        <v>Non-Promotional Sales</v>
      </c>
    </row>
    <row r="8688" spans="1:29" x14ac:dyDescent="0.25">
      <c r="A8688">
        <v>8687</v>
      </c>
      <c r="B8688" s="1" t="s">
        <v>305</v>
      </c>
      <c r="C8688" s="2">
        <v>0.17053240740740749</v>
      </c>
      <c r="D8688">
        <v>296</v>
      </c>
      <c r="E8688">
        <v>28</v>
      </c>
      <c r="F8688" s="1" t="s">
        <v>37</v>
      </c>
      <c r="G8688" s="1" t="s">
        <v>48</v>
      </c>
      <c r="H8688">
        <v>53.933300000000003</v>
      </c>
      <c r="I8688">
        <v>-116.5765</v>
      </c>
      <c r="J8688">
        <v>6</v>
      </c>
      <c r="K8688" t="b">
        <v>0</v>
      </c>
      <c r="L8688">
        <v>931</v>
      </c>
      <c r="M8688" s="1" t="s">
        <v>39</v>
      </c>
      <c r="N8688" s="1" t="s">
        <v>40</v>
      </c>
      <c r="O8688">
        <v>4</v>
      </c>
      <c r="P8688" t="b">
        <v>0</v>
      </c>
      <c r="Q8688" t="b">
        <v>1</v>
      </c>
      <c r="R8688" s="1" t="s">
        <v>32</v>
      </c>
      <c r="S8688" s="1" t="s">
        <v>49</v>
      </c>
      <c r="T8688">
        <v>4</v>
      </c>
      <c r="U8688" s="1" t="s">
        <v>34</v>
      </c>
      <c r="V8688" s="1" t="s">
        <v>46</v>
      </c>
      <c r="W8688" s="1" t="str">
        <f>IF(OR(MasterData[[#This Row],[Event]]="Christmas Market", MasterData[[#This Row],[Event]]="Christmas"), "Christmas Sale", "Non-Christmas Sale")</f>
        <v>Christmas Sale</v>
      </c>
      <c r="X8688" t="b">
        <v>0</v>
      </c>
      <c r="Y8688">
        <v>4</v>
      </c>
      <c r="Z8688">
        <v>81.02</v>
      </c>
      <c r="AA8688">
        <v>324.07</v>
      </c>
      <c r="AB8688">
        <v>0</v>
      </c>
      <c r="AC8688" t="str">
        <f>IF(MasterData[[#This Row],[Discount Amount]]&gt;0, "Promotional sale", "Non-Promotional Sales")</f>
        <v>Non-Promotional Sales</v>
      </c>
    </row>
    <row r="8689" spans="1:29" x14ac:dyDescent="0.25">
      <c r="A8689">
        <v>8688</v>
      </c>
      <c r="B8689" s="1" t="s">
        <v>239</v>
      </c>
      <c r="C8689" s="2">
        <v>0.15300925925925934</v>
      </c>
      <c r="D8689">
        <v>355</v>
      </c>
      <c r="E8689">
        <v>63</v>
      </c>
      <c r="F8689" s="1" t="s">
        <v>61</v>
      </c>
      <c r="G8689" s="1" t="s">
        <v>29</v>
      </c>
      <c r="H8689">
        <v>51.253799999999998</v>
      </c>
      <c r="I8689">
        <v>-85.3232</v>
      </c>
      <c r="J8689">
        <v>88</v>
      </c>
      <c r="K8689" t="b">
        <v>0</v>
      </c>
      <c r="L8689">
        <v>174</v>
      </c>
      <c r="M8689" s="1" t="s">
        <v>56</v>
      </c>
      <c r="N8689" s="1" t="s">
        <v>57</v>
      </c>
      <c r="O8689">
        <v>2</v>
      </c>
      <c r="P8689" t="b">
        <v>1</v>
      </c>
      <c r="Q8689" t="b">
        <v>0</v>
      </c>
      <c r="R8689" s="1" t="s">
        <v>41</v>
      </c>
      <c r="S8689" s="1" t="s">
        <v>49</v>
      </c>
      <c r="T8689">
        <v>3</v>
      </c>
      <c r="U8689" s="1" t="s">
        <v>34</v>
      </c>
      <c r="V8689" s="1" t="s">
        <v>59</v>
      </c>
      <c r="W8689" s="1" t="str">
        <f>IF(OR(MasterData[[#This Row],[Event]]="Christmas Market", MasterData[[#This Row],[Event]]="Christmas"), "Christmas Sale", "Non-Christmas Sale")</f>
        <v>Non-Christmas Sale</v>
      </c>
      <c r="X8689" t="b">
        <v>1</v>
      </c>
      <c r="Y8689">
        <v>1</v>
      </c>
      <c r="Z8689">
        <v>32.380000000000003</v>
      </c>
      <c r="AA8689">
        <v>64.760000000000005</v>
      </c>
      <c r="AB8689">
        <v>6.48</v>
      </c>
      <c r="AC8689" t="str">
        <f>IF(MasterData[[#This Row],[Discount Amount]]&gt;0, "Promotional sale", "Non-Promotional Sales")</f>
        <v>Promotional sale</v>
      </c>
    </row>
    <row r="8690" spans="1:29" x14ac:dyDescent="0.25">
      <c r="A8690">
        <v>8689</v>
      </c>
      <c r="B8690" s="1" t="s">
        <v>134</v>
      </c>
      <c r="C8690" s="2">
        <v>0.35592592592592598</v>
      </c>
      <c r="D8690">
        <v>268</v>
      </c>
      <c r="E8690">
        <v>58</v>
      </c>
      <c r="F8690" s="1" t="s">
        <v>28</v>
      </c>
      <c r="G8690" s="1" t="s">
        <v>68</v>
      </c>
      <c r="H8690">
        <v>46.318800000000003</v>
      </c>
      <c r="I8690">
        <v>-63.146099999999997</v>
      </c>
      <c r="J8690">
        <v>47</v>
      </c>
      <c r="K8690" t="b">
        <v>0</v>
      </c>
      <c r="L8690">
        <v>839</v>
      </c>
      <c r="M8690" s="1" t="s">
        <v>56</v>
      </c>
      <c r="N8690" s="1" t="s">
        <v>57</v>
      </c>
      <c r="O8690">
        <v>5</v>
      </c>
      <c r="P8690" t="b">
        <v>0</v>
      </c>
      <c r="Q8690" t="b">
        <v>0</v>
      </c>
      <c r="R8690" s="1" t="s">
        <v>52</v>
      </c>
      <c r="S8690" s="1" t="s">
        <v>49</v>
      </c>
      <c r="T8690">
        <v>2</v>
      </c>
      <c r="U8690" s="1" t="s">
        <v>42</v>
      </c>
      <c r="V8690" s="1" t="s">
        <v>59</v>
      </c>
      <c r="W8690" s="1" t="str">
        <f>IF(OR(MasterData[[#This Row],[Event]]="Christmas Market", MasterData[[#This Row],[Event]]="Christmas"), "Christmas Sale", "Non-Christmas Sale")</f>
        <v>Non-Christmas Sale</v>
      </c>
      <c r="X8690" t="b">
        <v>0</v>
      </c>
      <c r="Y8690">
        <v>2</v>
      </c>
      <c r="Z8690">
        <v>74.849999999999994</v>
      </c>
      <c r="AA8690">
        <v>374.27</v>
      </c>
      <c r="AB8690">
        <v>37.43</v>
      </c>
      <c r="AC8690" t="str">
        <f>IF(MasterData[[#This Row],[Discount Amount]]&gt;0, "Promotional sale", "Non-Promotional Sales")</f>
        <v>Promotional sale</v>
      </c>
    </row>
    <row r="8691" spans="1:29" x14ac:dyDescent="0.25">
      <c r="A8691">
        <v>8690</v>
      </c>
      <c r="B8691" s="1" t="s">
        <v>96</v>
      </c>
      <c r="C8691" s="2">
        <v>0.85658564814814819</v>
      </c>
      <c r="D8691">
        <v>367</v>
      </c>
      <c r="E8691">
        <v>48</v>
      </c>
      <c r="F8691" s="1" t="s">
        <v>28</v>
      </c>
      <c r="G8691" s="1" t="s">
        <v>44</v>
      </c>
      <c r="H8691">
        <v>46.813099999999999</v>
      </c>
      <c r="I8691">
        <v>-71.207499999999996</v>
      </c>
      <c r="J8691">
        <v>30</v>
      </c>
      <c r="K8691" t="b">
        <v>1</v>
      </c>
      <c r="L8691">
        <v>766</v>
      </c>
      <c r="M8691" s="1" t="s">
        <v>74</v>
      </c>
      <c r="N8691" s="1" t="s">
        <v>75</v>
      </c>
      <c r="O8691">
        <v>2</v>
      </c>
      <c r="P8691" t="b">
        <v>0</v>
      </c>
      <c r="Q8691" t="b">
        <v>0</v>
      </c>
      <c r="R8691" s="1" t="s">
        <v>41</v>
      </c>
      <c r="S8691" s="1" t="s">
        <v>58</v>
      </c>
      <c r="T8691">
        <v>2</v>
      </c>
      <c r="U8691" s="1" t="s">
        <v>34</v>
      </c>
      <c r="V8691" s="1" t="s">
        <v>35</v>
      </c>
      <c r="W8691" s="1" t="str">
        <f>IF(OR(MasterData[[#This Row],[Event]]="Christmas Market", MasterData[[#This Row],[Event]]="Christmas"), "Christmas Sale", "Non-Christmas Sale")</f>
        <v>Non-Christmas Sale</v>
      </c>
      <c r="X8691" t="b">
        <v>1</v>
      </c>
      <c r="Y8691">
        <v>5</v>
      </c>
      <c r="Z8691">
        <v>30.49</v>
      </c>
      <c r="AA8691">
        <v>60.98</v>
      </c>
      <c r="AB8691">
        <v>0</v>
      </c>
      <c r="AC8691" t="str">
        <f>IF(MasterData[[#This Row],[Discount Amount]]&gt;0, "Promotional sale", "Non-Promotional Sales")</f>
        <v>Non-Promotional Sales</v>
      </c>
    </row>
    <row r="8692" spans="1:29" x14ac:dyDescent="0.25">
      <c r="A8692">
        <v>8691</v>
      </c>
      <c r="B8692" s="1" t="s">
        <v>271</v>
      </c>
      <c r="C8692" s="2">
        <v>0.72074074074074068</v>
      </c>
      <c r="D8692">
        <v>164</v>
      </c>
      <c r="E8692">
        <v>25</v>
      </c>
      <c r="F8692" s="1" t="s">
        <v>37</v>
      </c>
      <c r="G8692" s="1" t="s">
        <v>79</v>
      </c>
      <c r="H8692">
        <v>63.588799999999999</v>
      </c>
      <c r="I8692">
        <v>-115.5069</v>
      </c>
      <c r="J8692">
        <v>53</v>
      </c>
      <c r="K8692" t="b">
        <v>0</v>
      </c>
      <c r="L8692">
        <v>237</v>
      </c>
      <c r="M8692" s="1" t="s">
        <v>74</v>
      </c>
      <c r="N8692" s="1" t="s">
        <v>75</v>
      </c>
      <c r="O8692">
        <v>2</v>
      </c>
      <c r="P8692" t="b">
        <v>1</v>
      </c>
      <c r="Q8692" t="b">
        <v>0</v>
      </c>
      <c r="R8692" s="1" t="s">
        <v>41</v>
      </c>
      <c r="S8692" s="1" t="s">
        <v>49</v>
      </c>
      <c r="T8692">
        <v>4</v>
      </c>
      <c r="U8692" s="1" t="s">
        <v>42</v>
      </c>
      <c r="V8692" s="1" t="s">
        <v>46</v>
      </c>
      <c r="W8692" s="1" t="str">
        <f>IF(OR(MasterData[[#This Row],[Event]]="Christmas Market", MasterData[[#This Row],[Event]]="Christmas"), "Christmas Sale", "Non-Christmas Sale")</f>
        <v>Christmas Sale</v>
      </c>
      <c r="X8692" t="b">
        <v>1</v>
      </c>
      <c r="Y8692">
        <v>2</v>
      </c>
      <c r="Z8692">
        <v>50.75</v>
      </c>
      <c r="AA8692">
        <v>101.5</v>
      </c>
      <c r="AB8692">
        <v>0</v>
      </c>
      <c r="AC8692" t="str">
        <f>IF(MasterData[[#This Row],[Discount Amount]]&gt;0, "Promotional sale", "Non-Promotional Sales")</f>
        <v>Non-Promotional Sales</v>
      </c>
    </row>
    <row r="8693" spans="1:29" x14ac:dyDescent="0.25">
      <c r="A8693">
        <v>8692</v>
      </c>
      <c r="B8693" s="1" t="s">
        <v>285</v>
      </c>
      <c r="C8693" s="2">
        <v>0.31721064814814826</v>
      </c>
      <c r="D8693">
        <v>175</v>
      </c>
      <c r="E8693">
        <v>50</v>
      </c>
      <c r="F8693" s="1" t="s">
        <v>61</v>
      </c>
      <c r="G8693" s="1" t="s">
        <v>68</v>
      </c>
      <c r="H8693">
        <v>46.318800000000003</v>
      </c>
      <c r="I8693">
        <v>-63.146099999999997</v>
      </c>
      <c r="J8693">
        <v>49</v>
      </c>
      <c r="K8693" t="b">
        <v>1</v>
      </c>
      <c r="L8693">
        <v>166</v>
      </c>
      <c r="M8693" s="1" t="s">
        <v>63</v>
      </c>
      <c r="N8693" s="1" t="s">
        <v>64</v>
      </c>
      <c r="O8693">
        <v>5</v>
      </c>
      <c r="P8693" t="b">
        <v>1</v>
      </c>
      <c r="Q8693" t="b">
        <v>1</v>
      </c>
      <c r="R8693" s="1" t="s">
        <v>52</v>
      </c>
      <c r="S8693" s="1" t="s">
        <v>58</v>
      </c>
      <c r="T8693">
        <v>5</v>
      </c>
      <c r="U8693" s="1" t="s">
        <v>45</v>
      </c>
      <c r="V8693" s="1" t="s">
        <v>46</v>
      </c>
      <c r="W8693" s="1" t="str">
        <f>IF(OR(MasterData[[#This Row],[Event]]="Christmas Market", MasterData[[#This Row],[Event]]="Christmas"), "Christmas Sale", "Non-Christmas Sale")</f>
        <v>Christmas Sale</v>
      </c>
      <c r="X8693" t="b">
        <v>1</v>
      </c>
      <c r="Y8693">
        <v>3</v>
      </c>
      <c r="Z8693">
        <v>81.7</v>
      </c>
      <c r="AA8693">
        <v>408.52</v>
      </c>
      <c r="AB8693">
        <v>0</v>
      </c>
      <c r="AC8693" t="str">
        <f>IF(MasterData[[#This Row],[Discount Amount]]&gt;0, "Promotional sale", "Non-Promotional Sales")</f>
        <v>Non-Promotional Sales</v>
      </c>
    </row>
    <row r="8694" spans="1:29" x14ac:dyDescent="0.25">
      <c r="A8694">
        <v>8693</v>
      </c>
      <c r="B8694" s="1" t="s">
        <v>403</v>
      </c>
      <c r="C8694" s="2">
        <v>0.23137731481481483</v>
      </c>
      <c r="D8694">
        <v>489</v>
      </c>
      <c r="E8694">
        <v>39</v>
      </c>
      <c r="F8694" s="1" t="s">
        <v>37</v>
      </c>
      <c r="G8694" s="1" t="s">
        <v>79</v>
      </c>
      <c r="H8694">
        <v>63.588799999999999</v>
      </c>
      <c r="I8694">
        <v>-115.5069</v>
      </c>
      <c r="J8694">
        <v>9</v>
      </c>
      <c r="K8694" t="b">
        <v>0</v>
      </c>
      <c r="L8694">
        <v>164</v>
      </c>
      <c r="M8694" s="1" t="s">
        <v>39</v>
      </c>
      <c r="N8694" s="1" t="s">
        <v>40</v>
      </c>
      <c r="O8694">
        <v>1</v>
      </c>
      <c r="P8694" t="b">
        <v>0</v>
      </c>
      <c r="Q8694" t="b">
        <v>0</v>
      </c>
      <c r="R8694" s="1" t="s">
        <v>41</v>
      </c>
      <c r="S8694" s="1" t="s">
        <v>49</v>
      </c>
      <c r="T8694">
        <v>1</v>
      </c>
      <c r="U8694" s="1" t="s">
        <v>34</v>
      </c>
      <c r="V8694" s="1" t="s">
        <v>35</v>
      </c>
      <c r="W8694" s="1" t="str">
        <f>IF(OR(MasterData[[#This Row],[Event]]="Christmas Market", MasterData[[#This Row],[Event]]="Christmas"), "Christmas Sale", "Non-Christmas Sale")</f>
        <v>Non-Christmas Sale</v>
      </c>
      <c r="X8694" t="b">
        <v>1</v>
      </c>
      <c r="Y8694">
        <v>3</v>
      </c>
      <c r="Z8694">
        <v>15.44</v>
      </c>
      <c r="AA8694">
        <v>15.44</v>
      </c>
      <c r="AB8694">
        <v>0</v>
      </c>
      <c r="AC8694" t="str">
        <f>IF(MasterData[[#This Row],[Discount Amount]]&gt;0, "Promotional sale", "Non-Promotional Sales")</f>
        <v>Non-Promotional Sales</v>
      </c>
    </row>
    <row r="8695" spans="1:29" x14ac:dyDescent="0.25">
      <c r="A8695">
        <v>8694</v>
      </c>
      <c r="B8695" s="1" t="s">
        <v>403</v>
      </c>
      <c r="C8695" s="2">
        <v>0.63180555555555551</v>
      </c>
      <c r="D8695">
        <v>58</v>
      </c>
      <c r="E8695">
        <v>56</v>
      </c>
      <c r="F8695" s="1" t="s">
        <v>37</v>
      </c>
      <c r="G8695" s="1" t="s">
        <v>68</v>
      </c>
      <c r="H8695">
        <v>46.318800000000003</v>
      </c>
      <c r="I8695">
        <v>-63.146099999999997</v>
      </c>
      <c r="J8695">
        <v>52</v>
      </c>
      <c r="K8695" t="b">
        <v>1</v>
      </c>
      <c r="L8695">
        <v>243</v>
      </c>
      <c r="M8695" s="1" t="s">
        <v>56</v>
      </c>
      <c r="N8695" s="1" t="s">
        <v>57</v>
      </c>
      <c r="O8695">
        <v>3</v>
      </c>
      <c r="P8695" t="b">
        <v>0</v>
      </c>
      <c r="Q8695" t="b">
        <v>0</v>
      </c>
      <c r="R8695" s="1" t="s">
        <v>52</v>
      </c>
      <c r="S8695" s="1" t="s">
        <v>58</v>
      </c>
      <c r="T8695">
        <v>5</v>
      </c>
      <c r="U8695" s="1" t="s">
        <v>34</v>
      </c>
      <c r="V8695" s="1" t="s">
        <v>46</v>
      </c>
      <c r="W8695" s="1" t="str">
        <f>IF(OR(MasterData[[#This Row],[Event]]="Christmas Market", MasterData[[#This Row],[Event]]="Christmas"), "Christmas Sale", "Non-Christmas Sale")</f>
        <v>Christmas Sale</v>
      </c>
      <c r="X8695" t="b">
        <v>1</v>
      </c>
      <c r="Y8695">
        <v>5</v>
      </c>
      <c r="Z8695">
        <v>12.08</v>
      </c>
      <c r="AA8695">
        <v>36.229999999999997</v>
      </c>
      <c r="AB8695">
        <v>0</v>
      </c>
      <c r="AC8695" t="str">
        <f>IF(MasterData[[#This Row],[Discount Amount]]&gt;0, "Promotional sale", "Non-Promotional Sales")</f>
        <v>Non-Promotional Sales</v>
      </c>
    </row>
    <row r="8696" spans="1:29" x14ac:dyDescent="0.25">
      <c r="A8696">
        <v>8695</v>
      </c>
      <c r="B8696" s="1" t="s">
        <v>147</v>
      </c>
      <c r="C8696" s="2">
        <v>0.52118055555555554</v>
      </c>
      <c r="D8696">
        <v>5</v>
      </c>
      <c r="E8696">
        <v>20</v>
      </c>
      <c r="F8696" s="1" t="s">
        <v>37</v>
      </c>
      <c r="G8696" s="1" t="s">
        <v>66</v>
      </c>
      <c r="H8696">
        <v>45.077800000000003</v>
      </c>
      <c r="I8696">
        <v>-63.546700000000001</v>
      </c>
      <c r="J8696">
        <v>1</v>
      </c>
      <c r="K8696" t="b">
        <v>1</v>
      </c>
      <c r="L8696">
        <v>293</v>
      </c>
      <c r="M8696" s="1" t="s">
        <v>30</v>
      </c>
      <c r="N8696" s="1" t="s">
        <v>31</v>
      </c>
      <c r="O8696">
        <v>3</v>
      </c>
      <c r="P8696" t="b">
        <v>0</v>
      </c>
      <c r="Q8696" t="b">
        <v>0</v>
      </c>
      <c r="R8696" s="1" t="s">
        <v>32</v>
      </c>
      <c r="S8696" s="1" t="s">
        <v>33</v>
      </c>
      <c r="T8696">
        <v>3</v>
      </c>
      <c r="U8696" s="1" t="s">
        <v>45</v>
      </c>
      <c r="V8696" s="1" t="s">
        <v>59</v>
      </c>
      <c r="W8696" s="1" t="str">
        <f>IF(OR(MasterData[[#This Row],[Event]]="Christmas Market", MasterData[[#This Row],[Event]]="Christmas"), "Christmas Sale", "Non-Christmas Sale")</f>
        <v>Non-Christmas Sale</v>
      </c>
      <c r="X8696" t="b">
        <v>0</v>
      </c>
      <c r="Y8696">
        <v>1</v>
      </c>
      <c r="Z8696">
        <v>83.69</v>
      </c>
      <c r="AA8696">
        <v>251.08</v>
      </c>
      <c r="AB8696">
        <v>25.11</v>
      </c>
      <c r="AC8696" t="str">
        <f>IF(MasterData[[#This Row],[Discount Amount]]&gt;0, "Promotional sale", "Non-Promotional Sales")</f>
        <v>Promotional sale</v>
      </c>
    </row>
    <row r="8697" spans="1:29" x14ac:dyDescent="0.25">
      <c r="A8697">
        <v>8696</v>
      </c>
      <c r="B8697" s="1" t="s">
        <v>273</v>
      </c>
      <c r="C8697" s="2">
        <v>7.6840277777777688E-2</v>
      </c>
      <c r="D8697">
        <v>367</v>
      </c>
      <c r="E8697">
        <v>55</v>
      </c>
      <c r="F8697" s="1" t="s">
        <v>28</v>
      </c>
      <c r="G8697" s="1" t="s">
        <v>68</v>
      </c>
      <c r="H8697">
        <v>46.318800000000003</v>
      </c>
      <c r="I8697">
        <v>-63.146099999999997</v>
      </c>
      <c r="J8697">
        <v>70</v>
      </c>
      <c r="K8697" t="b">
        <v>1</v>
      </c>
      <c r="L8697">
        <v>814</v>
      </c>
      <c r="M8697" s="1" t="s">
        <v>63</v>
      </c>
      <c r="N8697" s="1" t="s">
        <v>64</v>
      </c>
      <c r="O8697">
        <v>2</v>
      </c>
      <c r="P8697" t="b">
        <v>0</v>
      </c>
      <c r="Q8697" t="b">
        <v>1</v>
      </c>
      <c r="R8697" s="1" t="s">
        <v>41</v>
      </c>
      <c r="S8697" s="1" t="s">
        <v>33</v>
      </c>
      <c r="T8697">
        <v>4</v>
      </c>
      <c r="U8697" s="1" t="s">
        <v>45</v>
      </c>
      <c r="V8697" s="1" t="s">
        <v>59</v>
      </c>
      <c r="W8697" s="1" t="str">
        <f>IF(OR(MasterData[[#This Row],[Event]]="Christmas Market", MasterData[[#This Row],[Event]]="Christmas"), "Christmas Sale", "Non-Christmas Sale")</f>
        <v>Non-Christmas Sale</v>
      </c>
      <c r="X8697" t="b">
        <v>1</v>
      </c>
      <c r="Y8697">
        <v>3</v>
      </c>
      <c r="Z8697">
        <v>98.31</v>
      </c>
      <c r="AA8697">
        <v>196.62</v>
      </c>
      <c r="AB8697">
        <v>19.66</v>
      </c>
      <c r="AC8697" t="str">
        <f>IF(MasterData[[#This Row],[Discount Amount]]&gt;0, "Promotional sale", "Non-Promotional Sales")</f>
        <v>Promotional sale</v>
      </c>
    </row>
    <row r="8698" spans="1:29" x14ac:dyDescent="0.25">
      <c r="A8698">
        <v>8697</v>
      </c>
      <c r="B8698" s="1" t="s">
        <v>141</v>
      </c>
      <c r="C8698" s="2">
        <v>0.40407407407407403</v>
      </c>
      <c r="D8698">
        <v>170</v>
      </c>
      <c r="E8698">
        <v>65</v>
      </c>
      <c r="F8698" s="1" t="s">
        <v>61</v>
      </c>
      <c r="G8698" s="1" t="s">
        <v>66</v>
      </c>
      <c r="H8698">
        <v>45.077800000000003</v>
      </c>
      <c r="I8698">
        <v>-63.546700000000001</v>
      </c>
      <c r="J8698">
        <v>87</v>
      </c>
      <c r="K8698" t="b">
        <v>0</v>
      </c>
      <c r="L8698">
        <v>77</v>
      </c>
      <c r="M8698" s="1" t="s">
        <v>63</v>
      </c>
      <c r="N8698" s="1" t="s">
        <v>64</v>
      </c>
      <c r="O8698">
        <v>4</v>
      </c>
      <c r="P8698" t="b">
        <v>1</v>
      </c>
      <c r="Q8698" t="b">
        <v>0</v>
      </c>
      <c r="R8698" s="1" t="s">
        <v>41</v>
      </c>
      <c r="S8698" s="1" t="s">
        <v>53</v>
      </c>
      <c r="T8698">
        <v>1</v>
      </c>
      <c r="U8698" s="1" t="s">
        <v>34</v>
      </c>
      <c r="V8698" s="1" t="s">
        <v>59</v>
      </c>
      <c r="W8698" s="1" t="str">
        <f>IF(OR(MasterData[[#This Row],[Event]]="Christmas Market", MasterData[[#This Row],[Event]]="Christmas"), "Christmas Sale", "Non-Christmas Sale")</f>
        <v>Non-Christmas Sale</v>
      </c>
      <c r="X8698" t="b">
        <v>1</v>
      </c>
      <c r="Y8698">
        <v>2</v>
      </c>
      <c r="Z8698">
        <v>22.17</v>
      </c>
      <c r="AA8698">
        <v>88.69</v>
      </c>
      <c r="AB8698">
        <v>8.8699999999999992</v>
      </c>
      <c r="AC8698" t="str">
        <f>IF(MasterData[[#This Row],[Discount Amount]]&gt;0, "Promotional sale", "Non-Promotional Sales")</f>
        <v>Promotional sale</v>
      </c>
    </row>
    <row r="8699" spans="1:29" x14ac:dyDescent="0.25">
      <c r="A8699">
        <v>8698</v>
      </c>
      <c r="B8699" s="1" t="s">
        <v>192</v>
      </c>
      <c r="C8699" s="2">
        <v>0.56233796296296301</v>
      </c>
      <c r="D8699">
        <v>478</v>
      </c>
      <c r="E8699">
        <v>35</v>
      </c>
      <c r="F8699" s="1" t="s">
        <v>37</v>
      </c>
      <c r="G8699" s="1" t="s">
        <v>79</v>
      </c>
      <c r="H8699">
        <v>63.588799999999999</v>
      </c>
      <c r="I8699">
        <v>-115.5069</v>
      </c>
      <c r="J8699">
        <v>30</v>
      </c>
      <c r="K8699" t="b">
        <v>1</v>
      </c>
      <c r="L8699">
        <v>433</v>
      </c>
      <c r="M8699" s="1" t="s">
        <v>63</v>
      </c>
      <c r="N8699" s="1" t="s">
        <v>64</v>
      </c>
      <c r="O8699">
        <v>4</v>
      </c>
      <c r="P8699" t="b">
        <v>1</v>
      </c>
      <c r="Q8699" t="b">
        <v>1</v>
      </c>
      <c r="R8699" s="1" t="s">
        <v>32</v>
      </c>
      <c r="S8699" s="1" t="s">
        <v>33</v>
      </c>
      <c r="T8699">
        <v>2</v>
      </c>
      <c r="U8699" s="1" t="s">
        <v>34</v>
      </c>
      <c r="V8699" s="1" t="s">
        <v>35</v>
      </c>
      <c r="W8699" s="1" t="str">
        <f>IF(OR(MasterData[[#This Row],[Event]]="Christmas Market", MasterData[[#This Row],[Event]]="Christmas"), "Christmas Sale", "Non-Christmas Sale")</f>
        <v>Non-Christmas Sale</v>
      </c>
      <c r="X8699" t="b">
        <v>0</v>
      </c>
      <c r="Y8699">
        <v>3</v>
      </c>
      <c r="Z8699">
        <v>11.86</v>
      </c>
      <c r="AA8699">
        <v>47.46</v>
      </c>
      <c r="AB8699">
        <v>0</v>
      </c>
      <c r="AC8699" t="str">
        <f>IF(MasterData[[#This Row],[Discount Amount]]&gt;0, "Promotional sale", "Non-Promotional Sales")</f>
        <v>Non-Promotional Sales</v>
      </c>
    </row>
    <row r="8700" spans="1:29" x14ac:dyDescent="0.25">
      <c r="A8700">
        <v>8699</v>
      </c>
      <c r="B8700" s="1" t="s">
        <v>325</v>
      </c>
      <c r="C8700" s="2">
        <v>0.26449074074074064</v>
      </c>
      <c r="D8700">
        <v>11</v>
      </c>
      <c r="E8700">
        <v>62</v>
      </c>
      <c r="F8700" s="1" t="s">
        <v>37</v>
      </c>
      <c r="G8700" s="1" t="s">
        <v>55</v>
      </c>
      <c r="H8700">
        <v>52.939900000000002</v>
      </c>
      <c r="I8700">
        <v>-106.4509</v>
      </c>
      <c r="J8700">
        <v>88</v>
      </c>
      <c r="K8700" t="b">
        <v>0</v>
      </c>
      <c r="L8700">
        <v>541</v>
      </c>
      <c r="M8700" s="1" t="s">
        <v>56</v>
      </c>
      <c r="N8700" s="1" t="s">
        <v>57</v>
      </c>
      <c r="O8700">
        <v>4</v>
      </c>
      <c r="P8700" t="b">
        <v>0</v>
      </c>
      <c r="Q8700" t="b">
        <v>1</v>
      </c>
      <c r="R8700" s="1" t="s">
        <v>52</v>
      </c>
      <c r="S8700" s="1" t="s">
        <v>58</v>
      </c>
      <c r="T8700">
        <v>5</v>
      </c>
      <c r="U8700" s="1" t="s">
        <v>45</v>
      </c>
      <c r="V8700" s="1" t="s">
        <v>46</v>
      </c>
      <c r="W8700" s="1" t="str">
        <f>IF(OR(MasterData[[#This Row],[Event]]="Christmas Market", MasterData[[#This Row],[Event]]="Christmas"), "Christmas Sale", "Non-Christmas Sale")</f>
        <v>Christmas Sale</v>
      </c>
      <c r="X8700" t="b">
        <v>0</v>
      </c>
      <c r="Y8700">
        <v>3</v>
      </c>
      <c r="Z8700">
        <v>72.400000000000006</v>
      </c>
      <c r="AA8700">
        <v>289.61</v>
      </c>
      <c r="AB8700">
        <v>0</v>
      </c>
      <c r="AC8700" t="str">
        <f>IF(MasterData[[#This Row],[Discount Amount]]&gt;0, "Promotional sale", "Non-Promotional Sales")</f>
        <v>Non-Promotional Sales</v>
      </c>
    </row>
    <row r="8701" spans="1:29" x14ac:dyDescent="0.25">
      <c r="A8701">
        <v>8700</v>
      </c>
      <c r="B8701" s="1" t="s">
        <v>338</v>
      </c>
      <c r="C8701" s="2">
        <v>0.83002314814814815</v>
      </c>
      <c r="D8701">
        <v>339</v>
      </c>
      <c r="E8701">
        <v>44</v>
      </c>
      <c r="F8701" s="1" t="s">
        <v>37</v>
      </c>
      <c r="G8701" s="1" t="s">
        <v>66</v>
      </c>
      <c r="H8701">
        <v>45.077800000000003</v>
      </c>
      <c r="I8701">
        <v>-63.546700000000001</v>
      </c>
      <c r="J8701">
        <v>52</v>
      </c>
      <c r="K8701" t="b">
        <v>0</v>
      </c>
      <c r="L8701">
        <v>633</v>
      </c>
      <c r="M8701" s="1" t="s">
        <v>30</v>
      </c>
      <c r="N8701" s="1" t="s">
        <v>31</v>
      </c>
      <c r="O8701">
        <v>3</v>
      </c>
      <c r="P8701" t="b">
        <v>0</v>
      </c>
      <c r="Q8701" t="b">
        <v>1</v>
      </c>
      <c r="R8701" s="1" t="s">
        <v>32</v>
      </c>
      <c r="S8701" s="1" t="s">
        <v>33</v>
      </c>
      <c r="T8701">
        <v>4</v>
      </c>
      <c r="U8701" s="1" t="s">
        <v>45</v>
      </c>
      <c r="V8701" s="1" t="s">
        <v>59</v>
      </c>
      <c r="W8701" s="1" t="str">
        <f>IF(OR(MasterData[[#This Row],[Event]]="Christmas Market", MasterData[[#This Row],[Event]]="Christmas"), "Christmas Sale", "Non-Christmas Sale")</f>
        <v>Non-Christmas Sale</v>
      </c>
      <c r="X8701" t="b">
        <v>0</v>
      </c>
      <c r="Y8701">
        <v>5</v>
      </c>
      <c r="Z8701">
        <v>67.81</v>
      </c>
      <c r="AA8701">
        <v>203.43</v>
      </c>
      <c r="AB8701">
        <v>20.34</v>
      </c>
      <c r="AC8701" t="str">
        <f>IF(MasterData[[#This Row],[Discount Amount]]&gt;0, "Promotional sale", "Non-Promotional Sales")</f>
        <v>Promotional sale</v>
      </c>
    </row>
    <row r="8702" spans="1:29" x14ac:dyDescent="0.25">
      <c r="A8702">
        <v>8701</v>
      </c>
      <c r="B8702" s="1" t="s">
        <v>187</v>
      </c>
      <c r="C8702" s="2">
        <v>0.65313657407407399</v>
      </c>
      <c r="D8702">
        <v>421</v>
      </c>
      <c r="E8702">
        <v>57</v>
      </c>
      <c r="F8702" s="1" t="s">
        <v>28</v>
      </c>
      <c r="G8702" s="1" t="s">
        <v>51</v>
      </c>
      <c r="H8702">
        <v>53.760899999999999</v>
      </c>
      <c r="I8702">
        <v>-98.813900000000004</v>
      </c>
      <c r="J8702">
        <v>39</v>
      </c>
      <c r="K8702" t="b">
        <v>1</v>
      </c>
      <c r="L8702">
        <v>179</v>
      </c>
      <c r="M8702" s="1" t="s">
        <v>74</v>
      </c>
      <c r="N8702" s="1" t="s">
        <v>75</v>
      </c>
      <c r="O8702">
        <v>5</v>
      </c>
      <c r="P8702" t="b">
        <v>1</v>
      </c>
      <c r="Q8702" t="b">
        <v>0</v>
      </c>
      <c r="R8702" s="1" t="s">
        <v>32</v>
      </c>
      <c r="S8702" s="1" t="s">
        <v>33</v>
      </c>
      <c r="T8702">
        <v>3</v>
      </c>
      <c r="U8702" s="1" t="s">
        <v>45</v>
      </c>
      <c r="V8702" s="1" t="s">
        <v>59</v>
      </c>
      <c r="W8702" s="1" t="str">
        <f>IF(OR(MasterData[[#This Row],[Event]]="Christmas Market", MasterData[[#This Row],[Event]]="Christmas"), "Christmas Sale", "Non-Christmas Sale")</f>
        <v>Non-Christmas Sale</v>
      </c>
      <c r="X8702" t="b">
        <v>1</v>
      </c>
      <c r="Y8702">
        <v>5</v>
      </c>
      <c r="Z8702">
        <v>47.32</v>
      </c>
      <c r="AA8702">
        <v>236.61</v>
      </c>
      <c r="AB8702">
        <v>23.66</v>
      </c>
      <c r="AC8702" t="str">
        <f>IF(MasterData[[#This Row],[Discount Amount]]&gt;0, "Promotional sale", "Non-Promotional Sales")</f>
        <v>Promotional sale</v>
      </c>
    </row>
    <row r="8703" spans="1:29" x14ac:dyDescent="0.25">
      <c r="A8703">
        <v>8702</v>
      </c>
      <c r="B8703" s="1" t="s">
        <v>142</v>
      </c>
      <c r="C8703" s="2">
        <v>0.11843749999999997</v>
      </c>
      <c r="D8703">
        <v>215</v>
      </c>
      <c r="E8703">
        <v>29</v>
      </c>
      <c r="F8703" s="1" t="s">
        <v>28</v>
      </c>
      <c r="G8703" s="1" t="s">
        <v>77</v>
      </c>
      <c r="H8703">
        <v>64.282300000000006</v>
      </c>
      <c r="I8703">
        <v>-135</v>
      </c>
      <c r="J8703">
        <v>39</v>
      </c>
      <c r="K8703" t="b">
        <v>1</v>
      </c>
      <c r="L8703">
        <v>61</v>
      </c>
      <c r="M8703" s="1" t="s">
        <v>63</v>
      </c>
      <c r="N8703" s="1" t="s">
        <v>64</v>
      </c>
      <c r="O8703">
        <v>5</v>
      </c>
      <c r="P8703" t="b">
        <v>0</v>
      </c>
      <c r="Q8703" t="b">
        <v>0</v>
      </c>
      <c r="R8703" s="1" t="s">
        <v>52</v>
      </c>
      <c r="S8703" s="1" t="s">
        <v>49</v>
      </c>
      <c r="T8703">
        <v>1</v>
      </c>
      <c r="U8703" s="1" t="s">
        <v>42</v>
      </c>
      <c r="V8703" s="1" t="s">
        <v>59</v>
      </c>
      <c r="W8703" s="1" t="str">
        <f>IF(OR(MasterData[[#This Row],[Event]]="Christmas Market", MasterData[[#This Row],[Event]]="Christmas"), "Christmas Sale", "Non-Christmas Sale")</f>
        <v>Non-Christmas Sale</v>
      </c>
      <c r="X8703" t="b">
        <v>1</v>
      </c>
      <c r="Y8703">
        <v>5</v>
      </c>
      <c r="Z8703">
        <v>52.17</v>
      </c>
      <c r="AA8703">
        <v>260.87</v>
      </c>
      <c r="AB8703">
        <v>26.09</v>
      </c>
      <c r="AC8703" t="str">
        <f>IF(MasterData[[#This Row],[Discount Amount]]&gt;0, "Promotional sale", "Non-Promotional Sales")</f>
        <v>Promotional sale</v>
      </c>
    </row>
    <row r="8704" spans="1:29" x14ac:dyDescent="0.25">
      <c r="A8704">
        <v>8703</v>
      </c>
      <c r="B8704" s="1" t="s">
        <v>113</v>
      </c>
      <c r="C8704" s="2">
        <v>0.54969907407407415</v>
      </c>
      <c r="D8704">
        <v>301</v>
      </c>
      <c r="E8704">
        <v>55</v>
      </c>
      <c r="F8704" s="1" t="s">
        <v>61</v>
      </c>
      <c r="G8704" s="1" t="s">
        <v>77</v>
      </c>
      <c r="H8704">
        <v>64.282300000000006</v>
      </c>
      <c r="I8704">
        <v>-135</v>
      </c>
      <c r="J8704">
        <v>78</v>
      </c>
      <c r="K8704" t="b">
        <v>0</v>
      </c>
      <c r="L8704">
        <v>235</v>
      </c>
      <c r="M8704" s="1" t="s">
        <v>56</v>
      </c>
      <c r="N8704" s="1" t="s">
        <v>57</v>
      </c>
      <c r="O8704">
        <v>1</v>
      </c>
      <c r="P8704" t="b">
        <v>0</v>
      </c>
      <c r="Q8704" t="b">
        <v>0</v>
      </c>
      <c r="R8704" s="1" t="s">
        <v>41</v>
      </c>
      <c r="S8704" s="1" t="s">
        <v>49</v>
      </c>
      <c r="T8704">
        <v>1</v>
      </c>
      <c r="U8704" s="1" t="s">
        <v>42</v>
      </c>
      <c r="V8704" s="1" t="s">
        <v>59</v>
      </c>
      <c r="W8704" s="1" t="str">
        <f>IF(OR(MasterData[[#This Row],[Event]]="Christmas Market", MasterData[[#This Row],[Event]]="Christmas"), "Christmas Sale", "Non-Christmas Sale")</f>
        <v>Non-Christmas Sale</v>
      </c>
      <c r="X8704" t="b">
        <v>1</v>
      </c>
      <c r="Y8704">
        <v>5</v>
      </c>
      <c r="Z8704">
        <v>91.79</v>
      </c>
      <c r="AA8704">
        <v>91.79</v>
      </c>
      <c r="AB8704">
        <v>9.18</v>
      </c>
      <c r="AC8704" t="str">
        <f>IF(MasterData[[#This Row],[Discount Amount]]&gt;0, "Promotional sale", "Non-Promotional Sales")</f>
        <v>Promotional sale</v>
      </c>
    </row>
    <row r="8705" spans="1:29" x14ac:dyDescent="0.25">
      <c r="A8705">
        <v>8704</v>
      </c>
      <c r="B8705" s="1" t="s">
        <v>364</v>
      </c>
      <c r="C8705" s="2">
        <v>0.66541666666666677</v>
      </c>
      <c r="D8705">
        <v>219</v>
      </c>
      <c r="E8705">
        <v>28</v>
      </c>
      <c r="F8705" s="1" t="s">
        <v>28</v>
      </c>
      <c r="G8705" s="1" t="s">
        <v>62</v>
      </c>
      <c r="H8705">
        <v>46.565300000000001</v>
      </c>
      <c r="I8705">
        <v>-66.4619</v>
      </c>
      <c r="J8705">
        <v>98</v>
      </c>
      <c r="K8705" t="b">
        <v>1</v>
      </c>
      <c r="L8705">
        <v>102</v>
      </c>
      <c r="M8705" s="1" t="s">
        <v>39</v>
      </c>
      <c r="N8705" s="1" t="s">
        <v>40</v>
      </c>
      <c r="O8705">
        <v>2</v>
      </c>
      <c r="P8705" t="b">
        <v>1</v>
      </c>
      <c r="Q8705" t="b">
        <v>0</v>
      </c>
      <c r="R8705" s="1" t="s">
        <v>32</v>
      </c>
      <c r="S8705" s="1" t="s">
        <v>33</v>
      </c>
      <c r="T8705">
        <v>4</v>
      </c>
      <c r="U8705" s="1" t="s">
        <v>45</v>
      </c>
      <c r="V8705" s="1" t="s">
        <v>46</v>
      </c>
      <c r="W8705" s="1" t="str">
        <f>IF(OR(MasterData[[#This Row],[Event]]="Christmas Market", MasterData[[#This Row],[Event]]="Christmas"), "Christmas Sale", "Non-Christmas Sale")</f>
        <v>Christmas Sale</v>
      </c>
      <c r="X8705" t="b">
        <v>0</v>
      </c>
      <c r="Y8705">
        <v>1</v>
      </c>
      <c r="Z8705">
        <v>93.79</v>
      </c>
      <c r="AA8705">
        <v>187.58</v>
      </c>
      <c r="AB8705">
        <v>0</v>
      </c>
      <c r="AC8705" t="str">
        <f>IF(MasterData[[#This Row],[Discount Amount]]&gt;0, "Promotional sale", "Non-Promotional Sales")</f>
        <v>Non-Promotional Sales</v>
      </c>
    </row>
    <row r="8706" spans="1:29" x14ac:dyDescent="0.25">
      <c r="A8706">
        <v>8705</v>
      </c>
      <c r="B8706" s="1" t="s">
        <v>274</v>
      </c>
      <c r="C8706" s="2">
        <v>0.53787037037037044</v>
      </c>
      <c r="D8706">
        <v>130</v>
      </c>
      <c r="E8706">
        <v>47</v>
      </c>
      <c r="F8706" s="1" t="s">
        <v>28</v>
      </c>
      <c r="G8706" s="1" t="s">
        <v>48</v>
      </c>
      <c r="H8706">
        <v>53.933300000000003</v>
      </c>
      <c r="I8706">
        <v>-116.5765</v>
      </c>
      <c r="J8706">
        <v>59</v>
      </c>
      <c r="K8706" t="b">
        <v>1</v>
      </c>
      <c r="L8706">
        <v>748</v>
      </c>
      <c r="M8706" s="1" t="s">
        <v>63</v>
      </c>
      <c r="N8706" s="1" t="s">
        <v>64</v>
      </c>
      <c r="O8706">
        <v>1</v>
      </c>
      <c r="P8706" t="b">
        <v>1</v>
      </c>
      <c r="Q8706" t="b">
        <v>1</v>
      </c>
      <c r="R8706" s="1" t="s">
        <v>32</v>
      </c>
      <c r="S8706" s="1" t="s">
        <v>58</v>
      </c>
      <c r="T8706">
        <v>2</v>
      </c>
      <c r="U8706" s="1" t="s">
        <v>34</v>
      </c>
      <c r="V8706" s="1" t="s">
        <v>59</v>
      </c>
      <c r="W8706" s="1" t="str">
        <f>IF(OR(MasterData[[#This Row],[Event]]="Christmas Market", MasterData[[#This Row],[Event]]="Christmas"), "Christmas Sale", "Non-Christmas Sale")</f>
        <v>Non-Christmas Sale</v>
      </c>
      <c r="X8706" t="b">
        <v>0</v>
      </c>
      <c r="Y8706">
        <v>1</v>
      </c>
      <c r="Z8706">
        <v>76.56</v>
      </c>
      <c r="AA8706">
        <v>76.56</v>
      </c>
      <c r="AB8706">
        <v>7.66</v>
      </c>
      <c r="AC8706" t="str">
        <f>IF(MasterData[[#This Row],[Discount Amount]]&gt;0, "Promotional sale", "Non-Promotional Sales")</f>
        <v>Promotional sale</v>
      </c>
    </row>
    <row r="8707" spans="1:29" x14ac:dyDescent="0.25">
      <c r="A8707">
        <v>8706</v>
      </c>
      <c r="B8707" s="1" t="s">
        <v>340</v>
      </c>
      <c r="C8707" s="2">
        <v>0.26585648148148144</v>
      </c>
      <c r="D8707">
        <v>135</v>
      </c>
      <c r="E8707">
        <v>31</v>
      </c>
      <c r="F8707" s="1" t="s">
        <v>37</v>
      </c>
      <c r="G8707" s="1" t="s">
        <v>29</v>
      </c>
      <c r="H8707">
        <v>51.253799999999998</v>
      </c>
      <c r="I8707">
        <v>-85.3232</v>
      </c>
      <c r="J8707">
        <v>53</v>
      </c>
      <c r="K8707" t="b">
        <v>1</v>
      </c>
      <c r="L8707">
        <v>236</v>
      </c>
      <c r="M8707" s="1" t="s">
        <v>74</v>
      </c>
      <c r="N8707" s="1" t="s">
        <v>75</v>
      </c>
      <c r="O8707">
        <v>2</v>
      </c>
      <c r="P8707" t="b">
        <v>1</v>
      </c>
      <c r="Q8707" t="b">
        <v>0</v>
      </c>
      <c r="R8707" s="1" t="s">
        <v>32</v>
      </c>
      <c r="S8707" s="1" t="s">
        <v>53</v>
      </c>
      <c r="T8707">
        <v>5</v>
      </c>
      <c r="U8707" s="1" t="s">
        <v>45</v>
      </c>
      <c r="V8707" s="1" t="s">
        <v>35</v>
      </c>
      <c r="W8707" s="1" t="str">
        <f>IF(OR(MasterData[[#This Row],[Event]]="Christmas Market", MasterData[[#This Row],[Event]]="Christmas"), "Christmas Sale", "Non-Christmas Sale")</f>
        <v>Non-Christmas Sale</v>
      </c>
      <c r="X8707" t="b">
        <v>1</v>
      </c>
      <c r="Y8707">
        <v>2</v>
      </c>
      <c r="Z8707">
        <v>91.11</v>
      </c>
      <c r="AA8707">
        <v>182.23</v>
      </c>
      <c r="AB8707">
        <v>0</v>
      </c>
      <c r="AC8707" t="str">
        <f>IF(MasterData[[#This Row],[Discount Amount]]&gt;0, "Promotional sale", "Non-Promotional Sales")</f>
        <v>Non-Promotional Sales</v>
      </c>
    </row>
    <row r="8708" spans="1:29" x14ac:dyDescent="0.25">
      <c r="A8708">
        <v>8707</v>
      </c>
      <c r="B8708" s="1" t="s">
        <v>195</v>
      </c>
      <c r="C8708" s="2">
        <v>0.66009259259259268</v>
      </c>
      <c r="D8708">
        <v>183</v>
      </c>
      <c r="E8708">
        <v>49</v>
      </c>
      <c r="F8708" s="1" t="s">
        <v>37</v>
      </c>
      <c r="G8708" s="1" t="s">
        <v>62</v>
      </c>
      <c r="H8708">
        <v>46.565300000000001</v>
      </c>
      <c r="I8708">
        <v>-66.4619</v>
      </c>
      <c r="J8708">
        <v>16</v>
      </c>
      <c r="K8708" t="b">
        <v>1</v>
      </c>
      <c r="L8708">
        <v>707</v>
      </c>
      <c r="M8708" s="1" t="s">
        <v>74</v>
      </c>
      <c r="N8708" s="1" t="s">
        <v>75</v>
      </c>
      <c r="O8708">
        <v>5</v>
      </c>
      <c r="P8708" t="b">
        <v>1</v>
      </c>
      <c r="Q8708" t="b">
        <v>1</v>
      </c>
      <c r="R8708" s="1" t="s">
        <v>32</v>
      </c>
      <c r="S8708" s="1" t="s">
        <v>53</v>
      </c>
      <c r="T8708">
        <v>3</v>
      </c>
      <c r="U8708" s="1" t="s">
        <v>42</v>
      </c>
      <c r="V8708" s="1" t="s">
        <v>35</v>
      </c>
      <c r="W8708" s="1" t="str">
        <f>IF(OR(MasterData[[#This Row],[Event]]="Christmas Market", MasterData[[#This Row],[Event]]="Christmas"), "Christmas Sale", "Non-Christmas Sale")</f>
        <v>Non-Christmas Sale</v>
      </c>
      <c r="X8708" t="b">
        <v>1</v>
      </c>
      <c r="Y8708">
        <v>1</v>
      </c>
      <c r="Z8708">
        <v>30.02</v>
      </c>
      <c r="AA8708">
        <v>150.12</v>
      </c>
      <c r="AB8708">
        <v>0</v>
      </c>
      <c r="AC8708" t="str">
        <f>IF(MasterData[[#This Row],[Discount Amount]]&gt;0, "Promotional sale", "Non-Promotional Sales")</f>
        <v>Non-Promotional Sales</v>
      </c>
    </row>
    <row r="8709" spans="1:29" x14ac:dyDescent="0.25">
      <c r="A8709">
        <v>8708</v>
      </c>
      <c r="B8709" s="1" t="s">
        <v>125</v>
      </c>
      <c r="C8709" s="2">
        <v>0.84663194444444434</v>
      </c>
      <c r="D8709">
        <v>96</v>
      </c>
      <c r="E8709">
        <v>18</v>
      </c>
      <c r="F8709" s="1" t="s">
        <v>37</v>
      </c>
      <c r="G8709" s="1" t="s">
        <v>44</v>
      </c>
      <c r="H8709">
        <v>46.813099999999999</v>
      </c>
      <c r="I8709">
        <v>-71.207499999999996</v>
      </c>
      <c r="J8709">
        <v>34</v>
      </c>
      <c r="K8709" t="b">
        <v>1</v>
      </c>
      <c r="L8709">
        <v>917</v>
      </c>
      <c r="M8709" s="1" t="s">
        <v>56</v>
      </c>
      <c r="N8709" s="1" t="s">
        <v>57</v>
      </c>
      <c r="O8709">
        <v>2</v>
      </c>
      <c r="P8709" t="b">
        <v>0</v>
      </c>
      <c r="Q8709" t="b">
        <v>1</v>
      </c>
      <c r="R8709" s="1" t="s">
        <v>32</v>
      </c>
      <c r="S8709" s="1" t="s">
        <v>53</v>
      </c>
      <c r="T8709">
        <v>5</v>
      </c>
      <c r="U8709" s="1" t="s">
        <v>34</v>
      </c>
      <c r="V8709" s="1" t="s">
        <v>59</v>
      </c>
      <c r="W8709" s="1" t="str">
        <f>IF(OR(MasterData[[#This Row],[Event]]="Christmas Market", MasterData[[#This Row],[Event]]="Christmas"), "Christmas Sale", "Non-Christmas Sale")</f>
        <v>Non-Christmas Sale</v>
      </c>
      <c r="X8709" t="b">
        <v>1</v>
      </c>
      <c r="Y8709">
        <v>5</v>
      </c>
      <c r="Z8709">
        <v>11.86</v>
      </c>
      <c r="AA8709">
        <v>23.72</v>
      </c>
      <c r="AB8709">
        <v>2.37</v>
      </c>
      <c r="AC8709" t="str">
        <f>IF(MasterData[[#This Row],[Discount Amount]]&gt;0, "Promotional sale", "Non-Promotional Sales")</f>
        <v>Promotional sale</v>
      </c>
    </row>
    <row r="8710" spans="1:29" x14ac:dyDescent="0.25">
      <c r="A8710">
        <v>8709</v>
      </c>
      <c r="B8710" s="1" t="s">
        <v>125</v>
      </c>
      <c r="C8710" s="2">
        <v>2.5810185185185075E-2</v>
      </c>
      <c r="D8710">
        <v>153</v>
      </c>
      <c r="E8710">
        <v>68</v>
      </c>
      <c r="F8710" s="1" t="s">
        <v>61</v>
      </c>
      <c r="G8710" s="1" t="s">
        <v>77</v>
      </c>
      <c r="H8710">
        <v>64.282300000000006</v>
      </c>
      <c r="I8710">
        <v>-135</v>
      </c>
      <c r="J8710">
        <v>97</v>
      </c>
      <c r="K8710" t="b">
        <v>1</v>
      </c>
      <c r="L8710">
        <v>31</v>
      </c>
      <c r="M8710" s="1" t="s">
        <v>30</v>
      </c>
      <c r="N8710" s="1" t="s">
        <v>31</v>
      </c>
      <c r="O8710">
        <v>3</v>
      </c>
      <c r="P8710" t="b">
        <v>0</v>
      </c>
      <c r="Q8710" t="b">
        <v>0</v>
      </c>
      <c r="R8710" s="1" t="s">
        <v>32</v>
      </c>
      <c r="S8710" s="1" t="s">
        <v>58</v>
      </c>
      <c r="T8710">
        <v>3</v>
      </c>
      <c r="U8710" s="1" t="s">
        <v>34</v>
      </c>
      <c r="V8710" s="1" t="s">
        <v>59</v>
      </c>
      <c r="W8710" s="1" t="str">
        <f>IF(OR(MasterData[[#This Row],[Event]]="Christmas Market", MasterData[[#This Row],[Event]]="Christmas"), "Christmas Sale", "Non-Christmas Sale")</f>
        <v>Non-Christmas Sale</v>
      </c>
      <c r="X8710" t="b">
        <v>1</v>
      </c>
      <c r="Y8710">
        <v>1</v>
      </c>
      <c r="Z8710">
        <v>52.83</v>
      </c>
      <c r="AA8710">
        <v>158.47999999999999</v>
      </c>
      <c r="AB8710">
        <v>15.85</v>
      </c>
      <c r="AC8710" t="str">
        <f>IF(MasterData[[#This Row],[Discount Amount]]&gt;0, "Promotional sale", "Non-Promotional Sales")</f>
        <v>Promotional sale</v>
      </c>
    </row>
    <row r="8711" spans="1:29" x14ac:dyDescent="0.25">
      <c r="A8711">
        <v>8710</v>
      </c>
      <c r="B8711" s="1" t="s">
        <v>156</v>
      </c>
      <c r="C8711" s="2">
        <v>0.23548611111111106</v>
      </c>
      <c r="D8711">
        <v>123</v>
      </c>
      <c r="E8711">
        <v>63</v>
      </c>
      <c r="F8711" s="1" t="s">
        <v>28</v>
      </c>
      <c r="G8711" s="1" t="s">
        <v>38</v>
      </c>
      <c r="H8711">
        <v>53.726700000000001</v>
      </c>
      <c r="I8711">
        <v>-127.6476</v>
      </c>
      <c r="J8711">
        <v>10</v>
      </c>
      <c r="K8711" t="b">
        <v>0</v>
      </c>
      <c r="L8711">
        <v>13</v>
      </c>
      <c r="M8711" s="1" t="s">
        <v>39</v>
      </c>
      <c r="N8711" s="1" t="s">
        <v>40</v>
      </c>
      <c r="O8711">
        <v>3</v>
      </c>
      <c r="P8711" t="b">
        <v>1</v>
      </c>
      <c r="Q8711" t="b">
        <v>1</v>
      </c>
      <c r="R8711" s="1" t="s">
        <v>32</v>
      </c>
      <c r="S8711" s="1" t="s">
        <v>33</v>
      </c>
      <c r="T8711">
        <v>5</v>
      </c>
      <c r="U8711" s="1" t="s">
        <v>45</v>
      </c>
      <c r="V8711" s="1" t="s">
        <v>35</v>
      </c>
      <c r="W8711" s="1" t="str">
        <f>IF(OR(MasterData[[#This Row],[Event]]="Christmas Market", MasterData[[#This Row],[Event]]="Christmas"), "Christmas Sale", "Non-Christmas Sale")</f>
        <v>Non-Christmas Sale</v>
      </c>
      <c r="X8711" t="b">
        <v>0</v>
      </c>
      <c r="Y8711">
        <v>5</v>
      </c>
      <c r="Z8711">
        <v>99.1</v>
      </c>
      <c r="AA8711">
        <v>297.3</v>
      </c>
      <c r="AB8711">
        <v>0</v>
      </c>
      <c r="AC8711" t="str">
        <f>IF(MasterData[[#This Row],[Discount Amount]]&gt;0, "Promotional sale", "Non-Promotional Sales")</f>
        <v>Non-Promotional Sales</v>
      </c>
    </row>
    <row r="8712" spans="1:29" x14ac:dyDescent="0.25">
      <c r="A8712">
        <v>8711</v>
      </c>
      <c r="B8712" s="1" t="s">
        <v>341</v>
      </c>
      <c r="C8712" s="2">
        <v>0.36974537037037036</v>
      </c>
      <c r="D8712">
        <v>375</v>
      </c>
      <c r="E8712">
        <v>25</v>
      </c>
      <c r="F8712" s="1" t="s">
        <v>37</v>
      </c>
      <c r="G8712" s="1" t="s">
        <v>66</v>
      </c>
      <c r="H8712">
        <v>45.077800000000003</v>
      </c>
      <c r="I8712">
        <v>-63.546700000000001</v>
      </c>
      <c r="J8712">
        <v>43</v>
      </c>
      <c r="K8712" t="b">
        <v>0</v>
      </c>
      <c r="L8712">
        <v>556</v>
      </c>
      <c r="M8712" s="1" t="s">
        <v>56</v>
      </c>
      <c r="N8712" s="1" t="s">
        <v>57</v>
      </c>
      <c r="O8712">
        <v>1</v>
      </c>
      <c r="P8712" t="b">
        <v>1</v>
      </c>
      <c r="Q8712" t="b">
        <v>0</v>
      </c>
      <c r="R8712" s="1" t="s">
        <v>41</v>
      </c>
      <c r="S8712" s="1" t="s">
        <v>53</v>
      </c>
      <c r="T8712">
        <v>1</v>
      </c>
      <c r="U8712" s="1" t="s">
        <v>34</v>
      </c>
      <c r="V8712" s="1" t="s">
        <v>35</v>
      </c>
      <c r="W8712" s="1" t="str">
        <f>IF(OR(MasterData[[#This Row],[Event]]="Christmas Market", MasterData[[#This Row],[Event]]="Christmas"), "Christmas Sale", "Non-Christmas Sale")</f>
        <v>Non-Christmas Sale</v>
      </c>
      <c r="X8712" t="b">
        <v>0</v>
      </c>
      <c r="Y8712">
        <v>5</v>
      </c>
      <c r="Z8712">
        <v>91.78</v>
      </c>
      <c r="AA8712">
        <v>91.78</v>
      </c>
      <c r="AB8712">
        <v>0</v>
      </c>
      <c r="AC8712" t="str">
        <f>IF(MasterData[[#This Row],[Discount Amount]]&gt;0, "Promotional sale", "Non-Promotional Sales")</f>
        <v>Non-Promotional Sales</v>
      </c>
    </row>
    <row r="8713" spans="1:29" x14ac:dyDescent="0.25">
      <c r="A8713">
        <v>8712</v>
      </c>
      <c r="B8713" s="1" t="s">
        <v>330</v>
      </c>
      <c r="C8713" s="2">
        <v>0.40971064814814806</v>
      </c>
      <c r="D8713">
        <v>43</v>
      </c>
      <c r="E8713">
        <v>29</v>
      </c>
      <c r="F8713" s="1" t="s">
        <v>28</v>
      </c>
      <c r="G8713" s="1" t="s">
        <v>44</v>
      </c>
      <c r="H8713">
        <v>46.813099999999999</v>
      </c>
      <c r="I8713">
        <v>-71.207499999999996</v>
      </c>
      <c r="J8713">
        <v>68</v>
      </c>
      <c r="K8713" t="b">
        <v>1</v>
      </c>
      <c r="L8713">
        <v>48</v>
      </c>
      <c r="M8713" s="1" t="s">
        <v>74</v>
      </c>
      <c r="N8713" s="1" t="s">
        <v>75</v>
      </c>
      <c r="O8713">
        <v>4</v>
      </c>
      <c r="P8713" t="b">
        <v>1</v>
      </c>
      <c r="Q8713" t="b">
        <v>0</v>
      </c>
      <c r="R8713" s="1" t="s">
        <v>41</v>
      </c>
      <c r="S8713" s="1" t="s">
        <v>49</v>
      </c>
      <c r="T8713">
        <v>2</v>
      </c>
      <c r="U8713" s="1" t="s">
        <v>42</v>
      </c>
      <c r="V8713" s="1" t="s">
        <v>59</v>
      </c>
      <c r="W8713" s="1" t="str">
        <f>IF(OR(MasterData[[#This Row],[Event]]="Christmas Market", MasterData[[#This Row],[Event]]="Christmas"), "Christmas Sale", "Non-Christmas Sale")</f>
        <v>Non-Christmas Sale</v>
      </c>
      <c r="X8713" t="b">
        <v>0</v>
      </c>
      <c r="Y8713">
        <v>5</v>
      </c>
      <c r="Z8713">
        <v>20.190000000000001</v>
      </c>
      <c r="AA8713">
        <v>80.75</v>
      </c>
      <c r="AB8713">
        <v>8.07</v>
      </c>
      <c r="AC8713" t="str">
        <f>IF(MasterData[[#This Row],[Discount Amount]]&gt;0, "Promotional sale", "Non-Promotional Sales")</f>
        <v>Promotional sale</v>
      </c>
    </row>
    <row r="8714" spans="1:29" x14ac:dyDescent="0.25">
      <c r="A8714">
        <v>8713</v>
      </c>
      <c r="B8714" s="1" t="s">
        <v>106</v>
      </c>
      <c r="C8714" s="2">
        <v>0.61050925925925936</v>
      </c>
      <c r="D8714">
        <v>226</v>
      </c>
      <c r="E8714">
        <v>47</v>
      </c>
      <c r="F8714" s="1" t="s">
        <v>37</v>
      </c>
      <c r="G8714" s="1" t="s">
        <v>29</v>
      </c>
      <c r="H8714">
        <v>51.253799999999998</v>
      </c>
      <c r="I8714">
        <v>-85.3232</v>
      </c>
      <c r="J8714">
        <v>17</v>
      </c>
      <c r="K8714" t="b">
        <v>1</v>
      </c>
      <c r="L8714">
        <v>964</v>
      </c>
      <c r="M8714" s="1" t="s">
        <v>39</v>
      </c>
      <c r="N8714" s="1" t="s">
        <v>40</v>
      </c>
      <c r="O8714">
        <v>2</v>
      </c>
      <c r="P8714" t="b">
        <v>0</v>
      </c>
      <c r="Q8714" t="b">
        <v>1</v>
      </c>
      <c r="R8714" s="1" t="s">
        <v>32</v>
      </c>
      <c r="S8714" s="1" t="s">
        <v>53</v>
      </c>
      <c r="T8714">
        <v>4</v>
      </c>
      <c r="U8714" s="1" t="s">
        <v>34</v>
      </c>
      <c r="V8714" s="1" t="s">
        <v>59</v>
      </c>
      <c r="W8714" s="1" t="str">
        <f>IF(OR(MasterData[[#This Row],[Event]]="Christmas Market", MasterData[[#This Row],[Event]]="Christmas"), "Christmas Sale", "Non-Christmas Sale")</f>
        <v>Non-Christmas Sale</v>
      </c>
      <c r="X8714" t="b">
        <v>1</v>
      </c>
      <c r="Y8714">
        <v>2</v>
      </c>
      <c r="Z8714">
        <v>45.47</v>
      </c>
      <c r="AA8714">
        <v>90.94</v>
      </c>
      <c r="AB8714">
        <v>9.09</v>
      </c>
      <c r="AC8714" t="str">
        <f>IF(MasterData[[#This Row],[Discount Amount]]&gt;0, "Promotional sale", "Non-Promotional Sales")</f>
        <v>Promotional sale</v>
      </c>
    </row>
    <row r="8715" spans="1:29" x14ac:dyDescent="0.25">
      <c r="A8715">
        <v>8714</v>
      </c>
      <c r="B8715" s="1" t="s">
        <v>355</v>
      </c>
      <c r="C8715" s="2">
        <v>0.56324074074074071</v>
      </c>
      <c r="D8715">
        <v>120</v>
      </c>
      <c r="E8715">
        <v>21</v>
      </c>
      <c r="F8715" s="1" t="s">
        <v>37</v>
      </c>
      <c r="G8715" s="1" t="s">
        <v>68</v>
      </c>
      <c r="H8715">
        <v>46.318800000000003</v>
      </c>
      <c r="I8715">
        <v>-63.146099999999997</v>
      </c>
      <c r="J8715">
        <v>59</v>
      </c>
      <c r="K8715" t="b">
        <v>0</v>
      </c>
      <c r="L8715">
        <v>149</v>
      </c>
      <c r="M8715" s="1" t="s">
        <v>63</v>
      </c>
      <c r="N8715" s="1" t="s">
        <v>64</v>
      </c>
      <c r="O8715">
        <v>4</v>
      </c>
      <c r="P8715" t="b">
        <v>1</v>
      </c>
      <c r="Q8715" t="b">
        <v>0</v>
      </c>
      <c r="R8715" s="1" t="s">
        <v>52</v>
      </c>
      <c r="S8715" s="1" t="s">
        <v>33</v>
      </c>
      <c r="T8715">
        <v>3</v>
      </c>
      <c r="U8715" s="1" t="s">
        <v>42</v>
      </c>
      <c r="V8715" s="1" t="s">
        <v>35</v>
      </c>
      <c r="W8715" s="1" t="str">
        <f>IF(OR(MasterData[[#This Row],[Event]]="Christmas Market", MasterData[[#This Row],[Event]]="Christmas"), "Christmas Sale", "Non-Christmas Sale")</f>
        <v>Non-Christmas Sale</v>
      </c>
      <c r="X8715" t="b">
        <v>1</v>
      </c>
      <c r="Y8715">
        <v>5</v>
      </c>
      <c r="Z8715">
        <v>29.49</v>
      </c>
      <c r="AA8715">
        <v>117.96</v>
      </c>
      <c r="AB8715">
        <v>0</v>
      </c>
      <c r="AC8715" t="str">
        <f>IF(MasterData[[#This Row],[Discount Amount]]&gt;0, "Promotional sale", "Non-Promotional Sales")</f>
        <v>Non-Promotional Sales</v>
      </c>
    </row>
    <row r="8716" spans="1:29" x14ac:dyDescent="0.25">
      <c r="A8716">
        <v>8715</v>
      </c>
      <c r="B8716" s="1" t="s">
        <v>386</v>
      </c>
      <c r="C8716" s="2">
        <v>0.91439814814814824</v>
      </c>
      <c r="D8716">
        <v>474</v>
      </c>
      <c r="E8716">
        <v>23</v>
      </c>
      <c r="F8716" s="1" t="s">
        <v>28</v>
      </c>
      <c r="G8716" s="1" t="s">
        <v>77</v>
      </c>
      <c r="H8716">
        <v>64.282300000000006</v>
      </c>
      <c r="I8716">
        <v>-135</v>
      </c>
      <c r="J8716">
        <v>100</v>
      </c>
      <c r="K8716" t="b">
        <v>0</v>
      </c>
      <c r="L8716">
        <v>313</v>
      </c>
      <c r="M8716" s="1" t="s">
        <v>63</v>
      </c>
      <c r="N8716" s="1" t="s">
        <v>64</v>
      </c>
      <c r="O8716">
        <v>5</v>
      </c>
      <c r="P8716" t="b">
        <v>0</v>
      </c>
      <c r="Q8716" t="b">
        <v>0</v>
      </c>
      <c r="R8716" s="1" t="s">
        <v>32</v>
      </c>
      <c r="S8716" s="1" t="s">
        <v>33</v>
      </c>
      <c r="T8716">
        <v>5</v>
      </c>
      <c r="U8716" s="1" t="s">
        <v>34</v>
      </c>
      <c r="V8716" s="1" t="s">
        <v>46</v>
      </c>
      <c r="W8716" s="1" t="str">
        <f>IF(OR(MasterData[[#This Row],[Event]]="Christmas Market", MasterData[[#This Row],[Event]]="Christmas"), "Christmas Sale", "Non-Christmas Sale")</f>
        <v>Christmas Sale</v>
      </c>
      <c r="X8716" t="b">
        <v>1</v>
      </c>
      <c r="Y8716">
        <v>3</v>
      </c>
      <c r="Z8716">
        <v>12.75</v>
      </c>
      <c r="AA8716">
        <v>63.74</v>
      </c>
      <c r="AB8716">
        <v>0</v>
      </c>
      <c r="AC8716" t="str">
        <f>IF(MasterData[[#This Row],[Discount Amount]]&gt;0, "Promotional sale", "Non-Promotional Sales")</f>
        <v>Non-Promotional Sales</v>
      </c>
    </row>
    <row r="8717" spans="1:29" x14ac:dyDescent="0.25">
      <c r="A8717">
        <v>8716</v>
      </c>
      <c r="B8717" s="1" t="s">
        <v>230</v>
      </c>
      <c r="C8717" s="2">
        <v>0.38008101851851861</v>
      </c>
      <c r="D8717">
        <v>240</v>
      </c>
      <c r="E8717">
        <v>57</v>
      </c>
      <c r="F8717" s="1" t="s">
        <v>61</v>
      </c>
      <c r="G8717" s="1" t="s">
        <v>51</v>
      </c>
      <c r="H8717">
        <v>53.760899999999999</v>
      </c>
      <c r="I8717">
        <v>-98.813900000000004</v>
      </c>
      <c r="J8717">
        <v>81</v>
      </c>
      <c r="K8717" t="b">
        <v>0</v>
      </c>
      <c r="L8717">
        <v>625</v>
      </c>
      <c r="M8717" s="1" t="s">
        <v>63</v>
      </c>
      <c r="N8717" s="1" t="s">
        <v>64</v>
      </c>
      <c r="O8717">
        <v>5</v>
      </c>
      <c r="P8717" t="b">
        <v>0</v>
      </c>
      <c r="Q8717" t="b">
        <v>1</v>
      </c>
      <c r="R8717" s="1" t="s">
        <v>41</v>
      </c>
      <c r="S8717" s="1" t="s">
        <v>53</v>
      </c>
      <c r="T8717">
        <v>3</v>
      </c>
      <c r="U8717" s="1" t="s">
        <v>42</v>
      </c>
      <c r="V8717" s="1" t="s">
        <v>46</v>
      </c>
      <c r="W8717" s="1" t="str">
        <f>IF(OR(MasterData[[#This Row],[Event]]="Christmas Market", MasterData[[#This Row],[Event]]="Christmas"), "Christmas Sale", "Non-Christmas Sale")</f>
        <v>Christmas Sale</v>
      </c>
      <c r="X8717" t="b">
        <v>0</v>
      </c>
      <c r="Y8717">
        <v>2</v>
      </c>
      <c r="Z8717">
        <v>60.36</v>
      </c>
      <c r="AA8717">
        <v>301.81</v>
      </c>
      <c r="AB8717">
        <v>0</v>
      </c>
      <c r="AC8717" t="str">
        <f>IF(MasterData[[#This Row],[Discount Amount]]&gt;0, "Promotional sale", "Non-Promotional Sales")</f>
        <v>Non-Promotional Sales</v>
      </c>
    </row>
    <row r="8718" spans="1:29" x14ac:dyDescent="0.25">
      <c r="A8718">
        <v>8717</v>
      </c>
      <c r="B8718" s="1" t="s">
        <v>160</v>
      </c>
      <c r="C8718" s="2">
        <v>0.87811342592592601</v>
      </c>
      <c r="D8718">
        <v>22</v>
      </c>
      <c r="E8718">
        <v>65</v>
      </c>
      <c r="F8718" s="1" t="s">
        <v>37</v>
      </c>
      <c r="G8718" s="1" t="s">
        <v>77</v>
      </c>
      <c r="H8718">
        <v>64.282300000000006</v>
      </c>
      <c r="I8718">
        <v>-135</v>
      </c>
      <c r="J8718">
        <v>8</v>
      </c>
      <c r="K8718" t="b">
        <v>0</v>
      </c>
      <c r="L8718">
        <v>735</v>
      </c>
      <c r="M8718" s="1" t="s">
        <v>30</v>
      </c>
      <c r="N8718" s="1" t="s">
        <v>31</v>
      </c>
      <c r="O8718">
        <v>1</v>
      </c>
      <c r="P8718" t="b">
        <v>0</v>
      </c>
      <c r="Q8718" t="b">
        <v>0</v>
      </c>
      <c r="R8718" s="1" t="s">
        <v>52</v>
      </c>
      <c r="S8718" s="1" t="s">
        <v>58</v>
      </c>
      <c r="T8718">
        <v>2</v>
      </c>
      <c r="U8718" s="1" t="s">
        <v>45</v>
      </c>
      <c r="V8718" s="1" t="s">
        <v>35</v>
      </c>
      <c r="W8718" s="1" t="str">
        <f>IF(OR(MasterData[[#This Row],[Event]]="Christmas Market", MasterData[[#This Row],[Event]]="Christmas"), "Christmas Sale", "Non-Christmas Sale")</f>
        <v>Non-Christmas Sale</v>
      </c>
      <c r="X8718" t="b">
        <v>0</v>
      </c>
      <c r="Y8718">
        <v>1</v>
      </c>
      <c r="Z8718">
        <v>56.29</v>
      </c>
      <c r="AA8718">
        <v>56.29</v>
      </c>
      <c r="AB8718">
        <v>0</v>
      </c>
      <c r="AC8718" t="str">
        <f>IF(MasterData[[#This Row],[Discount Amount]]&gt;0, "Promotional sale", "Non-Promotional Sales")</f>
        <v>Non-Promotional Sales</v>
      </c>
    </row>
    <row r="8719" spans="1:29" x14ac:dyDescent="0.25">
      <c r="A8719">
        <v>8718</v>
      </c>
      <c r="B8719" s="1" t="s">
        <v>80</v>
      </c>
      <c r="C8719" s="2">
        <v>0.50302083333333325</v>
      </c>
      <c r="D8719">
        <v>284</v>
      </c>
      <c r="E8719">
        <v>46</v>
      </c>
      <c r="F8719" s="1" t="s">
        <v>61</v>
      </c>
      <c r="G8719" s="1" t="s">
        <v>55</v>
      </c>
      <c r="H8719">
        <v>52.939900000000002</v>
      </c>
      <c r="I8719">
        <v>-106.4509</v>
      </c>
      <c r="J8719">
        <v>69</v>
      </c>
      <c r="K8719" t="b">
        <v>0</v>
      </c>
      <c r="L8719">
        <v>351</v>
      </c>
      <c r="M8719" s="1" t="s">
        <v>74</v>
      </c>
      <c r="N8719" s="1" t="s">
        <v>75</v>
      </c>
      <c r="O8719">
        <v>1</v>
      </c>
      <c r="P8719" t="b">
        <v>1</v>
      </c>
      <c r="Q8719" t="b">
        <v>0</v>
      </c>
      <c r="R8719" s="1" t="s">
        <v>32</v>
      </c>
      <c r="S8719" s="1" t="s">
        <v>58</v>
      </c>
      <c r="T8719">
        <v>2</v>
      </c>
      <c r="U8719" s="1" t="s">
        <v>34</v>
      </c>
      <c r="V8719" s="1" t="s">
        <v>35</v>
      </c>
      <c r="W8719" s="1" t="str">
        <f>IF(OR(MasterData[[#This Row],[Event]]="Christmas Market", MasterData[[#This Row],[Event]]="Christmas"), "Christmas Sale", "Non-Christmas Sale")</f>
        <v>Non-Christmas Sale</v>
      </c>
      <c r="X8719" t="b">
        <v>1</v>
      </c>
      <c r="Y8719">
        <v>1</v>
      </c>
      <c r="Z8719">
        <v>41.97</v>
      </c>
      <c r="AA8719">
        <v>41.97</v>
      </c>
      <c r="AB8719">
        <v>0</v>
      </c>
      <c r="AC8719" t="str">
        <f>IF(MasterData[[#This Row],[Discount Amount]]&gt;0, "Promotional sale", "Non-Promotional Sales")</f>
        <v>Non-Promotional Sales</v>
      </c>
    </row>
    <row r="8720" spans="1:29" x14ac:dyDescent="0.25">
      <c r="A8720">
        <v>8719</v>
      </c>
      <c r="B8720" s="1" t="s">
        <v>417</v>
      </c>
      <c r="C8720" s="2">
        <v>0.45853009259259259</v>
      </c>
      <c r="D8720">
        <v>369</v>
      </c>
      <c r="E8720">
        <v>31</v>
      </c>
      <c r="F8720" s="1" t="s">
        <v>61</v>
      </c>
      <c r="G8720" s="1" t="s">
        <v>70</v>
      </c>
      <c r="H8720">
        <v>54.273099999999999</v>
      </c>
      <c r="I8720">
        <v>-61.738799999999998</v>
      </c>
      <c r="J8720">
        <v>82</v>
      </c>
      <c r="K8720" t="b">
        <v>0</v>
      </c>
      <c r="L8720">
        <v>354</v>
      </c>
      <c r="M8720" s="1" t="s">
        <v>74</v>
      </c>
      <c r="N8720" s="1" t="s">
        <v>75</v>
      </c>
      <c r="O8720">
        <v>3</v>
      </c>
      <c r="P8720" t="b">
        <v>1</v>
      </c>
      <c r="Q8720" t="b">
        <v>1</v>
      </c>
      <c r="R8720" s="1" t="s">
        <v>32</v>
      </c>
      <c r="S8720" s="1" t="s">
        <v>49</v>
      </c>
      <c r="T8720">
        <v>4</v>
      </c>
      <c r="U8720" s="1" t="s">
        <v>34</v>
      </c>
      <c r="V8720" s="1" t="s">
        <v>46</v>
      </c>
      <c r="W8720" s="1" t="str">
        <f>IF(OR(MasterData[[#This Row],[Event]]="Christmas Market", MasterData[[#This Row],[Event]]="Christmas"), "Christmas Sale", "Non-Christmas Sale")</f>
        <v>Christmas Sale</v>
      </c>
      <c r="X8720" t="b">
        <v>0</v>
      </c>
      <c r="Y8720">
        <v>3</v>
      </c>
      <c r="Z8720">
        <v>78.8</v>
      </c>
      <c r="AA8720">
        <v>236.4</v>
      </c>
      <c r="AB8720">
        <v>0</v>
      </c>
      <c r="AC8720" t="str">
        <f>IF(MasterData[[#This Row],[Discount Amount]]&gt;0, "Promotional sale", "Non-Promotional Sales")</f>
        <v>Non-Promotional Sales</v>
      </c>
    </row>
    <row r="8721" spans="1:29" x14ac:dyDescent="0.25">
      <c r="A8721">
        <v>8720</v>
      </c>
      <c r="B8721" s="1" t="s">
        <v>297</v>
      </c>
      <c r="C8721" s="2">
        <v>0.23225694444444445</v>
      </c>
      <c r="D8721">
        <v>128</v>
      </c>
      <c r="E8721">
        <v>38</v>
      </c>
      <c r="F8721" s="1" t="s">
        <v>37</v>
      </c>
      <c r="G8721" s="1" t="s">
        <v>55</v>
      </c>
      <c r="H8721">
        <v>52.939900000000002</v>
      </c>
      <c r="I8721">
        <v>-106.4509</v>
      </c>
      <c r="J8721">
        <v>19</v>
      </c>
      <c r="K8721" t="b">
        <v>1</v>
      </c>
      <c r="L8721">
        <v>461</v>
      </c>
      <c r="M8721" s="1" t="s">
        <v>39</v>
      </c>
      <c r="N8721" s="1" t="s">
        <v>40</v>
      </c>
      <c r="O8721">
        <v>4</v>
      </c>
      <c r="P8721" t="b">
        <v>1</v>
      </c>
      <c r="Q8721" t="b">
        <v>0</v>
      </c>
      <c r="R8721" s="1" t="s">
        <v>41</v>
      </c>
      <c r="S8721" s="1" t="s">
        <v>58</v>
      </c>
      <c r="T8721">
        <v>3</v>
      </c>
      <c r="U8721" s="1" t="s">
        <v>42</v>
      </c>
      <c r="V8721" s="1" t="s">
        <v>35</v>
      </c>
      <c r="W8721" s="1" t="str">
        <f>IF(OR(MasterData[[#This Row],[Event]]="Christmas Market", MasterData[[#This Row],[Event]]="Christmas"), "Christmas Sale", "Non-Christmas Sale")</f>
        <v>Non-Christmas Sale</v>
      </c>
      <c r="X8721" t="b">
        <v>0</v>
      </c>
      <c r="Y8721">
        <v>5</v>
      </c>
      <c r="Z8721">
        <v>71.23</v>
      </c>
      <c r="AA8721">
        <v>284.89999999999998</v>
      </c>
      <c r="AB8721">
        <v>0</v>
      </c>
      <c r="AC8721" t="str">
        <f>IF(MasterData[[#This Row],[Discount Amount]]&gt;0, "Promotional sale", "Non-Promotional Sales")</f>
        <v>Non-Promotional Sales</v>
      </c>
    </row>
    <row r="8722" spans="1:29" x14ac:dyDescent="0.25">
      <c r="A8722">
        <v>8721</v>
      </c>
      <c r="B8722" s="1" t="s">
        <v>348</v>
      </c>
      <c r="C8722" s="2">
        <v>0.78513888888888883</v>
      </c>
      <c r="D8722">
        <v>1</v>
      </c>
      <c r="E8722">
        <v>23</v>
      </c>
      <c r="F8722" s="1" t="s">
        <v>37</v>
      </c>
      <c r="G8722" s="1" t="s">
        <v>70</v>
      </c>
      <c r="H8722">
        <v>54.273099999999999</v>
      </c>
      <c r="I8722">
        <v>-61.738799999999998</v>
      </c>
      <c r="J8722">
        <v>67</v>
      </c>
      <c r="K8722" t="b">
        <v>0</v>
      </c>
      <c r="L8722">
        <v>702</v>
      </c>
      <c r="M8722" s="1" t="s">
        <v>56</v>
      </c>
      <c r="N8722" s="1" t="s">
        <v>57</v>
      </c>
      <c r="O8722">
        <v>3</v>
      </c>
      <c r="P8722" t="b">
        <v>0</v>
      </c>
      <c r="Q8722" t="b">
        <v>0</v>
      </c>
      <c r="R8722" s="1" t="s">
        <v>52</v>
      </c>
      <c r="S8722" s="1" t="s">
        <v>49</v>
      </c>
      <c r="T8722">
        <v>4</v>
      </c>
      <c r="U8722" s="1" t="s">
        <v>42</v>
      </c>
      <c r="V8722" s="1" t="s">
        <v>59</v>
      </c>
      <c r="W8722" s="1" t="str">
        <f>IF(OR(MasterData[[#This Row],[Event]]="Christmas Market", MasterData[[#This Row],[Event]]="Christmas"), "Christmas Sale", "Non-Christmas Sale")</f>
        <v>Non-Christmas Sale</v>
      </c>
      <c r="X8722" t="b">
        <v>1</v>
      </c>
      <c r="Y8722">
        <v>3</v>
      </c>
      <c r="Z8722">
        <v>43.48</v>
      </c>
      <c r="AA8722">
        <v>130.43</v>
      </c>
      <c r="AB8722">
        <v>13.04</v>
      </c>
      <c r="AC8722" t="str">
        <f>IF(MasterData[[#This Row],[Discount Amount]]&gt;0, "Promotional sale", "Non-Promotional Sales")</f>
        <v>Promotional sale</v>
      </c>
    </row>
    <row r="8723" spans="1:29" x14ac:dyDescent="0.25">
      <c r="A8723">
        <v>8722</v>
      </c>
      <c r="B8723" s="1" t="s">
        <v>89</v>
      </c>
      <c r="C8723" s="2">
        <v>5.4456018518518556E-2</v>
      </c>
      <c r="D8723">
        <v>217</v>
      </c>
      <c r="E8723">
        <v>24</v>
      </c>
      <c r="F8723" s="1" t="s">
        <v>61</v>
      </c>
      <c r="G8723" s="1" t="s">
        <v>77</v>
      </c>
      <c r="H8723">
        <v>64.282300000000006</v>
      </c>
      <c r="I8723">
        <v>-135</v>
      </c>
      <c r="J8723">
        <v>84</v>
      </c>
      <c r="K8723" t="b">
        <v>1</v>
      </c>
      <c r="L8723">
        <v>986</v>
      </c>
      <c r="M8723" s="1" t="s">
        <v>74</v>
      </c>
      <c r="N8723" s="1" t="s">
        <v>75</v>
      </c>
      <c r="O8723">
        <v>4</v>
      </c>
      <c r="P8723" t="b">
        <v>1</v>
      </c>
      <c r="Q8723" t="b">
        <v>0</v>
      </c>
      <c r="R8723" s="1" t="s">
        <v>41</v>
      </c>
      <c r="S8723" s="1" t="s">
        <v>58</v>
      </c>
      <c r="T8723">
        <v>1</v>
      </c>
      <c r="U8723" s="1" t="s">
        <v>42</v>
      </c>
      <c r="V8723" s="1" t="s">
        <v>35</v>
      </c>
      <c r="W8723" s="1" t="str">
        <f>IF(OR(MasterData[[#This Row],[Event]]="Christmas Market", MasterData[[#This Row],[Event]]="Christmas"), "Christmas Sale", "Non-Christmas Sale")</f>
        <v>Non-Christmas Sale</v>
      </c>
      <c r="X8723" t="b">
        <v>1</v>
      </c>
      <c r="Y8723">
        <v>2</v>
      </c>
      <c r="Z8723">
        <v>75.239999999999995</v>
      </c>
      <c r="AA8723">
        <v>300.95</v>
      </c>
      <c r="AB8723">
        <v>0</v>
      </c>
      <c r="AC8723" t="str">
        <f>IF(MasterData[[#This Row],[Discount Amount]]&gt;0, "Promotional sale", "Non-Promotional Sales")</f>
        <v>Non-Promotional Sales</v>
      </c>
    </row>
    <row r="8724" spans="1:29" x14ac:dyDescent="0.25">
      <c r="A8724">
        <v>8723</v>
      </c>
      <c r="B8724" s="1" t="s">
        <v>407</v>
      </c>
      <c r="C8724" s="2">
        <v>0.61864583333333334</v>
      </c>
      <c r="D8724">
        <v>295</v>
      </c>
      <c r="E8724">
        <v>20</v>
      </c>
      <c r="F8724" s="1" t="s">
        <v>28</v>
      </c>
      <c r="G8724" s="1" t="s">
        <v>79</v>
      </c>
      <c r="H8724">
        <v>63.588799999999999</v>
      </c>
      <c r="I8724">
        <v>-115.5069</v>
      </c>
      <c r="J8724">
        <v>98</v>
      </c>
      <c r="K8724" t="b">
        <v>0</v>
      </c>
      <c r="L8724">
        <v>128</v>
      </c>
      <c r="M8724" s="1" t="s">
        <v>30</v>
      </c>
      <c r="N8724" s="1" t="s">
        <v>31</v>
      </c>
      <c r="O8724">
        <v>2</v>
      </c>
      <c r="P8724" t="b">
        <v>1</v>
      </c>
      <c r="Q8724" t="b">
        <v>1</v>
      </c>
      <c r="R8724" s="1" t="s">
        <v>32</v>
      </c>
      <c r="S8724" s="1" t="s">
        <v>33</v>
      </c>
      <c r="T8724">
        <v>4</v>
      </c>
      <c r="U8724" s="1" t="s">
        <v>45</v>
      </c>
      <c r="V8724" s="1" t="s">
        <v>59</v>
      </c>
      <c r="W8724" s="1" t="str">
        <f>IF(OR(MasterData[[#This Row],[Event]]="Christmas Market", MasterData[[#This Row],[Event]]="Christmas"), "Christmas Sale", "Non-Christmas Sale")</f>
        <v>Non-Christmas Sale</v>
      </c>
      <c r="X8724" t="b">
        <v>0</v>
      </c>
      <c r="Y8724">
        <v>3</v>
      </c>
      <c r="Z8724">
        <v>99.21</v>
      </c>
      <c r="AA8724">
        <v>198.43</v>
      </c>
      <c r="AB8724">
        <v>19.84</v>
      </c>
      <c r="AC8724" t="str">
        <f>IF(MasterData[[#This Row],[Discount Amount]]&gt;0, "Promotional sale", "Non-Promotional Sales")</f>
        <v>Promotional sale</v>
      </c>
    </row>
    <row r="8725" spans="1:29" x14ac:dyDescent="0.25">
      <c r="A8725">
        <v>8724</v>
      </c>
      <c r="B8725" s="1" t="s">
        <v>92</v>
      </c>
      <c r="C8725" s="2">
        <v>0.7214236111111112</v>
      </c>
      <c r="D8725">
        <v>196</v>
      </c>
      <c r="E8725">
        <v>37</v>
      </c>
      <c r="F8725" s="1" t="s">
        <v>37</v>
      </c>
      <c r="G8725" s="1" t="s">
        <v>62</v>
      </c>
      <c r="H8725">
        <v>46.565300000000001</v>
      </c>
      <c r="I8725">
        <v>-66.4619</v>
      </c>
      <c r="J8725">
        <v>61</v>
      </c>
      <c r="K8725" t="b">
        <v>1</v>
      </c>
      <c r="L8725">
        <v>485</v>
      </c>
      <c r="M8725" s="1" t="s">
        <v>56</v>
      </c>
      <c r="N8725" s="1" t="s">
        <v>57</v>
      </c>
      <c r="O8725">
        <v>2</v>
      </c>
      <c r="P8725" t="b">
        <v>1</v>
      </c>
      <c r="Q8725" t="b">
        <v>0</v>
      </c>
      <c r="R8725" s="1" t="s">
        <v>52</v>
      </c>
      <c r="S8725" s="1" t="s">
        <v>49</v>
      </c>
      <c r="T8725">
        <v>3</v>
      </c>
      <c r="U8725" s="1" t="s">
        <v>34</v>
      </c>
      <c r="V8725" s="1" t="s">
        <v>59</v>
      </c>
      <c r="W8725" s="1" t="str">
        <f>IF(OR(MasterData[[#This Row],[Event]]="Christmas Market", MasterData[[#This Row],[Event]]="Christmas"), "Christmas Sale", "Non-Christmas Sale")</f>
        <v>Non-Christmas Sale</v>
      </c>
      <c r="X8725" t="b">
        <v>1</v>
      </c>
      <c r="Y8725">
        <v>4</v>
      </c>
      <c r="Z8725">
        <v>18.850000000000001</v>
      </c>
      <c r="AA8725">
        <v>37.69</v>
      </c>
      <c r="AB8725">
        <v>3.77</v>
      </c>
      <c r="AC8725" t="str">
        <f>IF(MasterData[[#This Row],[Discount Amount]]&gt;0, "Promotional sale", "Non-Promotional Sales")</f>
        <v>Promotional sale</v>
      </c>
    </row>
    <row r="8726" spans="1:29" x14ac:dyDescent="0.25">
      <c r="A8726">
        <v>8725</v>
      </c>
      <c r="B8726" s="1" t="s">
        <v>383</v>
      </c>
      <c r="C8726" s="2">
        <v>0.35496527777777787</v>
      </c>
      <c r="D8726">
        <v>451</v>
      </c>
      <c r="E8726">
        <v>59</v>
      </c>
      <c r="F8726" s="1" t="s">
        <v>37</v>
      </c>
      <c r="G8726" s="1" t="s">
        <v>68</v>
      </c>
      <c r="H8726">
        <v>46.318800000000003</v>
      </c>
      <c r="I8726">
        <v>-63.146099999999997</v>
      </c>
      <c r="J8726">
        <v>23</v>
      </c>
      <c r="K8726" t="b">
        <v>1</v>
      </c>
      <c r="L8726">
        <v>858</v>
      </c>
      <c r="M8726" s="1" t="s">
        <v>74</v>
      </c>
      <c r="N8726" s="1" t="s">
        <v>75</v>
      </c>
      <c r="O8726">
        <v>1</v>
      </c>
      <c r="P8726" t="b">
        <v>0</v>
      </c>
      <c r="Q8726" t="b">
        <v>0</v>
      </c>
      <c r="R8726" s="1" t="s">
        <v>52</v>
      </c>
      <c r="S8726" s="1" t="s">
        <v>49</v>
      </c>
      <c r="T8726">
        <v>2</v>
      </c>
      <c r="U8726" s="1" t="s">
        <v>34</v>
      </c>
      <c r="V8726" s="1" t="s">
        <v>46</v>
      </c>
      <c r="W8726" s="1" t="str">
        <f>IF(OR(MasterData[[#This Row],[Event]]="Christmas Market", MasterData[[#This Row],[Event]]="Christmas"), "Christmas Sale", "Non-Christmas Sale")</f>
        <v>Christmas Sale</v>
      </c>
      <c r="X8726" t="b">
        <v>1</v>
      </c>
      <c r="Y8726">
        <v>2</v>
      </c>
      <c r="Z8726">
        <v>31.28</v>
      </c>
      <c r="AA8726">
        <v>31.28</v>
      </c>
      <c r="AB8726">
        <v>0</v>
      </c>
      <c r="AC8726" t="str">
        <f>IF(MasterData[[#This Row],[Discount Amount]]&gt;0, "Promotional sale", "Non-Promotional Sales")</f>
        <v>Non-Promotional Sales</v>
      </c>
    </row>
    <row r="8727" spans="1:29" x14ac:dyDescent="0.25">
      <c r="A8727">
        <v>8726</v>
      </c>
      <c r="B8727" s="1" t="s">
        <v>426</v>
      </c>
      <c r="C8727" s="2">
        <v>0.26839120370370373</v>
      </c>
      <c r="D8727">
        <v>356</v>
      </c>
      <c r="E8727">
        <v>68</v>
      </c>
      <c r="F8727" s="1" t="s">
        <v>37</v>
      </c>
      <c r="G8727" s="1" t="s">
        <v>66</v>
      </c>
      <c r="H8727">
        <v>45.077800000000003</v>
      </c>
      <c r="I8727">
        <v>-63.546700000000001</v>
      </c>
      <c r="J8727">
        <v>65</v>
      </c>
      <c r="K8727" t="b">
        <v>1</v>
      </c>
      <c r="L8727">
        <v>977</v>
      </c>
      <c r="M8727" s="1" t="s">
        <v>30</v>
      </c>
      <c r="N8727" s="1" t="s">
        <v>31</v>
      </c>
      <c r="O8727">
        <v>4</v>
      </c>
      <c r="P8727" t="b">
        <v>1</v>
      </c>
      <c r="Q8727" t="b">
        <v>1</v>
      </c>
      <c r="R8727" s="1" t="s">
        <v>52</v>
      </c>
      <c r="S8727" s="1" t="s">
        <v>33</v>
      </c>
      <c r="T8727">
        <v>2</v>
      </c>
      <c r="U8727" s="1" t="s">
        <v>42</v>
      </c>
      <c r="V8727" s="1" t="s">
        <v>59</v>
      </c>
      <c r="W8727" s="1" t="str">
        <f>IF(OR(MasterData[[#This Row],[Event]]="Christmas Market", MasterData[[#This Row],[Event]]="Christmas"), "Christmas Sale", "Non-Christmas Sale")</f>
        <v>Non-Christmas Sale</v>
      </c>
      <c r="X8727" t="b">
        <v>1</v>
      </c>
      <c r="Y8727">
        <v>4</v>
      </c>
      <c r="Z8727">
        <v>32.54</v>
      </c>
      <c r="AA8727">
        <v>130.16</v>
      </c>
      <c r="AB8727">
        <v>13.02</v>
      </c>
      <c r="AC8727" t="str">
        <f>IF(MasterData[[#This Row],[Discount Amount]]&gt;0, "Promotional sale", "Non-Promotional Sales")</f>
        <v>Promotional sale</v>
      </c>
    </row>
    <row r="8728" spans="1:29" x14ac:dyDescent="0.25">
      <c r="A8728">
        <v>8727</v>
      </c>
      <c r="B8728" s="1" t="s">
        <v>342</v>
      </c>
      <c r="C8728" s="2">
        <v>0.49592592592592588</v>
      </c>
      <c r="D8728">
        <v>126</v>
      </c>
      <c r="E8728">
        <v>50</v>
      </c>
      <c r="F8728" s="1" t="s">
        <v>61</v>
      </c>
      <c r="G8728" s="1" t="s">
        <v>68</v>
      </c>
      <c r="H8728">
        <v>46.318800000000003</v>
      </c>
      <c r="I8728">
        <v>-63.146099999999997</v>
      </c>
      <c r="J8728">
        <v>33</v>
      </c>
      <c r="K8728" t="b">
        <v>1</v>
      </c>
      <c r="L8728">
        <v>811</v>
      </c>
      <c r="M8728" s="1" t="s">
        <v>74</v>
      </c>
      <c r="N8728" s="1" t="s">
        <v>75</v>
      </c>
      <c r="O8728">
        <v>2</v>
      </c>
      <c r="P8728" t="b">
        <v>0</v>
      </c>
      <c r="Q8728" t="b">
        <v>1</v>
      </c>
      <c r="R8728" s="1" t="s">
        <v>32</v>
      </c>
      <c r="S8728" s="1" t="s">
        <v>53</v>
      </c>
      <c r="T8728">
        <v>1</v>
      </c>
      <c r="U8728" s="1" t="s">
        <v>42</v>
      </c>
      <c r="V8728" s="1" t="s">
        <v>46</v>
      </c>
      <c r="W8728" s="1" t="str">
        <f>IF(OR(MasterData[[#This Row],[Event]]="Christmas Market", MasterData[[#This Row],[Event]]="Christmas"), "Christmas Sale", "Non-Christmas Sale")</f>
        <v>Christmas Sale</v>
      </c>
      <c r="X8728" t="b">
        <v>1</v>
      </c>
      <c r="Y8728">
        <v>2</v>
      </c>
      <c r="Z8728">
        <v>18.68</v>
      </c>
      <c r="AA8728">
        <v>37.369999999999997</v>
      </c>
      <c r="AB8728">
        <v>0</v>
      </c>
      <c r="AC8728" t="str">
        <f>IF(MasterData[[#This Row],[Discount Amount]]&gt;0, "Promotional sale", "Non-Promotional Sales")</f>
        <v>Non-Promotional Sales</v>
      </c>
    </row>
    <row r="8729" spans="1:29" x14ac:dyDescent="0.25">
      <c r="A8729">
        <v>8728</v>
      </c>
      <c r="B8729" s="1" t="s">
        <v>178</v>
      </c>
      <c r="C8729" s="2">
        <v>0.72471064814814823</v>
      </c>
      <c r="D8729">
        <v>215</v>
      </c>
      <c r="E8729">
        <v>68</v>
      </c>
      <c r="F8729" s="1" t="s">
        <v>28</v>
      </c>
      <c r="G8729" s="1" t="s">
        <v>51</v>
      </c>
      <c r="H8729">
        <v>53.760899999999999</v>
      </c>
      <c r="I8729">
        <v>-98.813900000000004</v>
      </c>
      <c r="J8729">
        <v>54</v>
      </c>
      <c r="K8729" t="b">
        <v>1</v>
      </c>
      <c r="L8729">
        <v>81</v>
      </c>
      <c r="M8729" s="1" t="s">
        <v>39</v>
      </c>
      <c r="N8729" s="1" t="s">
        <v>40</v>
      </c>
      <c r="O8729">
        <v>3</v>
      </c>
      <c r="P8729" t="b">
        <v>1</v>
      </c>
      <c r="Q8729" t="b">
        <v>0</v>
      </c>
      <c r="R8729" s="1" t="s">
        <v>32</v>
      </c>
      <c r="S8729" s="1" t="s">
        <v>33</v>
      </c>
      <c r="T8729">
        <v>5</v>
      </c>
      <c r="U8729" s="1" t="s">
        <v>42</v>
      </c>
      <c r="V8729" s="1" t="s">
        <v>46</v>
      </c>
      <c r="W8729" s="1" t="str">
        <f>IF(OR(MasterData[[#This Row],[Event]]="Christmas Market", MasterData[[#This Row],[Event]]="Christmas"), "Christmas Sale", "Non-Christmas Sale")</f>
        <v>Christmas Sale</v>
      </c>
      <c r="X8729" t="b">
        <v>0</v>
      </c>
      <c r="Y8729">
        <v>2</v>
      </c>
      <c r="Z8729">
        <v>54.93</v>
      </c>
      <c r="AA8729">
        <v>164.79</v>
      </c>
      <c r="AB8729">
        <v>0</v>
      </c>
      <c r="AC8729" t="str">
        <f>IF(MasterData[[#This Row],[Discount Amount]]&gt;0, "Promotional sale", "Non-Promotional Sales")</f>
        <v>Non-Promotional Sales</v>
      </c>
    </row>
    <row r="8730" spans="1:29" x14ac:dyDescent="0.25">
      <c r="A8730">
        <v>8729</v>
      </c>
      <c r="B8730" s="1" t="s">
        <v>251</v>
      </c>
      <c r="C8730" s="2">
        <v>0.55805555555555553</v>
      </c>
      <c r="D8730">
        <v>39</v>
      </c>
      <c r="E8730">
        <v>56</v>
      </c>
      <c r="F8730" s="1" t="s">
        <v>28</v>
      </c>
      <c r="G8730" s="1" t="s">
        <v>62</v>
      </c>
      <c r="H8730">
        <v>46.565300000000001</v>
      </c>
      <c r="I8730">
        <v>-66.4619</v>
      </c>
      <c r="J8730">
        <v>90</v>
      </c>
      <c r="K8730" t="b">
        <v>1</v>
      </c>
      <c r="L8730">
        <v>629</v>
      </c>
      <c r="M8730" s="1" t="s">
        <v>74</v>
      </c>
      <c r="N8730" s="1" t="s">
        <v>75</v>
      </c>
      <c r="O8730">
        <v>3</v>
      </c>
      <c r="P8730" t="b">
        <v>1</v>
      </c>
      <c r="Q8730" t="b">
        <v>0</v>
      </c>
      <c r="R8730" s="1" t="s">
        <v>41</v>
      </c>
      <c r="S8730" s="1" t="s">
        <v>53</v>
      </c>
      <c r="T8730">
        <v>4</v>
      </c>
      <c r="U8730" s="1" t="s">
        <v>45</v>
      </c>
      <c r="V8730" s="1" t="s">
        <v>59</v>
      </c>
      <c r="W8730" s="1" t="str">
        <f>IF(OR(MasterData[[#This Row],[Event]]="Christmas Market", MasterData[[#This Row],[Event]]="Christmas"), "Christmas Sale", "Non-Christmas Sale")</f>
        <v>Non-Christmas Sale</v>
      </c>
      <c r="X8730" t="b">
        <v>0</v>
      </c>
      <c r="Y8730">
        <v>4</v>
      </c>
      <c r="Z8730">
        <v>44.42</v>
      </c>
      <c r="AA8730">
        <v>133.25</v>
      </c>
      <c r="AB8730">
        <v>13.32</v>
      </c>
      <c r="AC8730" t="str">
        <f>IF(MasterData[[#This Row],[Discount Amount]]&gt;0, "Promotional sale", "Non-Promotional Sales")</f>
        <v>Promotional sale</v>
      </c>
    </row>
    <row r="8731" spans="1:29" x14ac:dyDescent="0.25">
      <c r="A8731">
        <v>8730</v>
      </c>
      <c r="B8731" s="1" t="s">
        <v>358</v>
      </c>
      <c r="C8731" s="2">
        <v>0.90734953703703702</v>
      </c>
      <c r="D8731">
        <v>391</v>
      </c>
      <c r="E8731">
        <v>46</v>
      </c>
      <c r="F8731" s="1" t="s">
        <v>37</v>
      </c>
      <c r="G8731" s="1" t="s">
        <v>48</v>
      </c>
      <c r="H8731">
        <v>53.933300000000003</v>
      </c>
      <c r="I8731">
        <v>-116.5765</v>
      </c>
      <c r="J8731">
        <v>4</v>
      </c>
      <c r="K8731" t="b">
        <v>0</v>
      </c>
      <c r="L8731">
        <v>891</v>
      </c>
      <c r="M8731" s="1" t="s">
        <v>39</v>
      </c>
      <c r="N8731" s="1" t="s">
        <v>40</v>
      </c>
      <c r="O8731">
        <v>2</v>
      </c>
      <c r="P8731" t="b">
        <v>1</v>
      </c>
      <c r="Q8731" t="b">
        <v>1</v>
      </c>
      <c r="R8731" s="1" t="s">
        <v>32</v>
      </c>
      <c r="S8731" s="1" t="s">
        <v>53</v>
      </c>
      <c r="T8731">
        <v>5</v>
      </c>
      <c r="U8731" s="1" t="s">
        <v>34</v>
      </c>
      <c r="V8731" s="1" t="s">
        <v>59</v>
      </c>
      <c r="W8731" s="1" t="str">
        <f>IF(OR(MasterData[[#This Row],[Event]]="Christmas Market", MasterData[[#This Row],[Event]]="Christmas"), "Christmas Sale", "Non-Christmas Sale")</f>
        <v>Non-Christmas Sale</v>
      </c>
      <c r="X8731" t="b">
        <v>0</v>
      </c>
      <c r="Y8731">
        <v>4</v>
      </c>
      <c r="Z8731">
        <v>80.23</v>
      </c>
      <c r="AA8731">
        <v>160.46</v>
      </c>
      <c r="AB8731">
        <v>16.05</v>
      </c>
      <c r="AC8731" t="str">
        <f>IF(MasterData[[#This Row],[Discount Amount]]&gt;0, "Promotional sale", "Non-Promotional Sales")</f>
        <v>Promotional sale</v>
      </c>
    </row>
    <row r="8732" spans="1:29" x14ac:dyDescent="0.25">
      <c r="A8732">
        <v>8731</v>
      </c>
      <c r="B8732" s="1" t="s">
        <v>132</v>
      </c>
      <c r="C8732" s="2">
        <v>0.9956018518518519</v>
      </c>
      <c r="D8732">
        <v>345</v>
      </c>
      <c r="E8732">
        <v>36</v>
      </c>
      <c r="F8732" s="1" t="s">
        <v>28</v>
      </c>
      <c r="G8732" s="1" t="s">
        <v>44</v>
      </c>
      <c r="H8732">
        <v>46.813099999999999</v>
      </c>
      <c r="I8732">
        <v>-71.207499999999996</v>
      </c>
      <c r="J8732">
        <v>90</v>
      </c>
      <c r="K8732" t="b">
        <v>1</v>
      </c>
      <c r="L8732">
        <v>946</v>
      </c>
      <c r="M8732" s="1" t="s">
        <v>30</v>
      </c>
      <c r="N8732" s="1" t="s">
        <v>31</v>
      </c>
      <c r="O8732">
        <v>3</v>
      </c>
      <c r="P8732" t="b">
        <v>0</v>
      </c>
      <c r="Q8732" t="b">
        <v>1</v>
      </c>
      <c r="R8732" s="1" t="s">
        <v>52</v>
      </c>
      <c r="S8732" s="1" t="s">
        <v>53</v>
      </c>
      <c r="T8732">
        <v>2</v>
      </c>
      <c r="U8732" s="1" t="s">
        <v>34</v>
      </c>
      <c r="V8732" s="1" t="s">
        <v>35</v>
      </c>
      <c r="W8732" s="1" t="str">
        <f>IF(OR(MasterData[[#This Row],[Event]]="Christmas Market", MasterData[[#This Row],[Event]]="Christmas"), "Christmas Sale", "Non-Christmas Sale")</f>
        <v>Non-Christmas Sale</v>
      </c>
      <c r="X8732" t="b">
        <v>0</v>
      </c>
      <c r="Y8732">
        <v>4</v>
      </c>
      <c r="Z8732">
        <v>82.91</v>
      </c>
      <c r="AA8732">
        <v>248.74</v>
      </c>
      <c r="AB8732">
        <v>0</v>
      </c>
      <c r="AC8732" t="str">
        <f>IF(MasterData[[#This Row],[Discount Amount]]&gt;0, "Promotional sale", "Non-Promotional Sales")</f>
        <v>Non-Promotional Sales</v>
      </c>
    </row>
    <row r="8733" spans="1:29" x14ac:dyDescent="0.25">
      <c r="A8733">
        <v>8732</v>
      </c>
      <c r="B8733" s="1" t="s">
        <v>230</v>
      </c>
      <c r="C8733" s="2">
        <v>0.78582175925925934</v>
      </c>
      <c r="D8733">
        <v>149</v>
      </c>
      <c r="E8733">
        <v>20</v>
      </c>
      <c r="F8733" s="1" t="s">
        <v>37</v>
      </c>
      <c r="G8733" s="1" t="s">
        <v>79</v>
      </c>
      <c r="H8733">
        <v>63.588799999999999</v>
      </c>
      <c r="I8733">
        <v>-115.5069</v>
      </c>
      <c r="J8733">
        <v>99</v>
      </c>
      <c r="K8733" t="b">
        <v>1</v>
      </c>
      <c r="L8733">
        <v>670</v>
      </c>
      <c r="M8733" s="1" t="s">
        <v>74</v>
      </c>
      <c r="N8733" s="1" t="s">
        <v>75</v>
      </c>
      <c r="O8733">
        <v>5</v>
      </c>
      <c r="P8733" t="b">
        <v>1</v>
      </c>
      <c r="Q8733" t="b">
        <v>1</v>
      </c>
      <c r="R8733" s="1" t="s">
        <v>52</v>
      </c>
      <c r="S8733" s="1" t="s">
        <v>53</v>
      </c>
      <c r="T8733">
        <v>4</v>
      </c>
      <c r="U8733" s="1" t="s">
        <v>42</v>
      </c>
      <c r="V8733" s="1" t="s">
        <v>46</v>
      </c>
      <c r="W8733" s="1" t="str">
        <f>IF(OR(MasterData[[#This Row],[Event]]="Christmas Market", MasterData[[#This Row],[Event]]="Christmas"), "Christmas Sale", "Non-Christmas Sale")</f>
        <v>Christmas Sale</v>
      </c>
      <c r="X8733" t="b">
        <v>1</v>
      </c>
      <c r="Y8733">
        <v>5</v>
      </c>
      <c r="Z8733">
        <v>76.17</v>
      </c>
      <c r="AA8733">
        <v>380.83</v>
      </c>
      <c r="AB8733">
        <v>0</v>
      </c>
      <c r="AC8733" t="str">
        <f>IF(MasterData[[#This Row],[Discount Amount]]&gt;0, "Promotional sale", "Non-Promotional Sales")</f>
        <v>Non-Promotional Sales</v>
      </c>
    </row>
    <row r="8734" spans="1:29" x14ac:dyDescent="0.25">
      <c r="A8734">
        <v>8733</v>
      </c>
      <c r="B8734" s="1" t="s">
        <v>376</v>
      </c>
      <c r="C8734" s="2">
        <v>4.4548611111111081E-2</v>
      </c>
      <c r="D8734">
        <v>245</v>
      </c>
      <c r="E8734">
        <v>41</v>
      </c>
      <c r="F8734" s="1" t="s">
        <v>61</v>
      </c>
      <c r="G8734" s="1" t="s">
        <v>51</v>
      </c>
      <c r="H8734">
        <v>53.760899999999999</v>
      </c>
      <c r="I8734">
        <v>-98.813900000000004</v>
      </c>
      <c r="J8734">
        <v>77</v>
      </c>
      <c r="K8734" t="b">
        <v>1</v>
      </c>
      <c r="L8734">
        <v>64</v>
      </c>
      <c r="M8734" s="1" t="s">
        <v>63</v>
      </c>
      <c r="N8734" s="1" t="s">
        <v>64</v>
      </c>
      <c r="O8734">
        <v>5</v>
      </c>
      <c r="P8734" t="b">
        <v>0</v>
      </c>
      <c r="Q8734" t="b">
        <v>1</v>
      </c>
      <c r="R8734" s="1" t="s">
        <v>41</v>
      </c>
      <c r="S8734" s="1" t="s">
        <v>49</v>
      </c>
      <c r="T8734">
        <v>2</v>
      </c>
      <c r="U8734" s="1" t="s">
        <v>45</v>
      </c>
      <c r="V8734" s="1" t="s">
        <v>59</v>
      </c>
      <c r="W8734" s="1" t="str">
        <f>IF(OR(MasterData[[#This Row],[Event]]="Christmas Market", MasterData[[#This Row],[Event]]="Christmas"), "Christmas Sale", "Non-Christmas Sale")</f>
        <v>Non-Christmas Sale</v>
      </c>
      <c r="X8734" t="b">
        <v>1</v>
      </c>
      <c r="Y8734">
        <v>1</v>
      </c>
      <c r="Z8734">
        <v>84.84</v>
      </c>
      <c r="AA8734">
        <v>424.18</v>
      </c>
      <c r="AB8734">
        <v>42.42</v>
      </c>
      <c r="AC8734" t="str">
        <f>IF(MasterData[[#This Row],[Discount Amount]]&gt;0, "Promotional sale", "Non-Promotional Sales")</f>
        <v>Promotional sale</v>
      </c>
    </row>
    <row r="8735" spans="1:29" x14ac:dyDescent="0.25">
      <c r="A8735">
        <v>8734</v>
      </c>
      <c r="B8735" s="1" t="s">
        <v>192</v>
      </c>
      <c r="C8735" s="2">
        <v>0.66646990740740741</v>
      </c>
      <c r="D8735">
        <v>132</v>
      </c>
      <c r="E8735">
        <v>68</v>
      </c>
      <c r="F8735" s="1" t="s">
        <v>28</v>
      </c>
      <c r="G8735" s="1" t="s">
        <v>38</v>
      </c>
      <c r="H8735">
        <v>53.726700000000001</v>
      </c>
      <c r="I8735">
        <v>-127.6476</v>
      </c>
      <c r="J8735">
        <v>32</v>
      </c>
      <c r="K8735" t="b">
        <v>0</v>
      </c>
      <c r="L8735">
        <v>669</v>
      </c>
      <c r="M8735" s="1" t="s">
        <v>74</v>
      </c>
      <c r="N8735" s="1" t="s">
        <v>75</v>
      </c>
      <c r="O8735">
        <v>3</v>
      </c>
      <c r="P8735" t="b">
        <v>0</v>
      </c>
      <c r="Q8735" t="b">
        <v>1</v>
      </c>
      <c r="R8735" s="1" t="s">
        <v>32</v>
      </c>
      <c r="S8735" s="1" t="s">
        <v>58</v>
      </c>
      <c r="T8735">
        <v>1</v>
      </c>
      <c r="U8735" s="1" t="s">
        <v>34</v>
      </c>
      <c r="V8735" s="1" t="s">
        <v>46</v>
      </c>
      <c r="W8735" s="1" t="str">
        <f>IF(OR(MasterData[[#This Row],[Event]]="Christmas Market", MasterData[[#This Row],[Event]]="Christmas"), "Christmas Sale", "Non-Christmas Sale")</f>
        <v>Christmas Sale</v>
      </c>
      <c r="X8735" t="b">
        <v>0</v>
      </c>
      <c r="Y8735">
        <v>2</v>
      </c>
      <c r="Z8735">
        <v>72.849999999999994</v>
      </c>
      <c r="AA8735">
        <v>218.55</v>
      </c>
      <c r="AB8735">
        <v>0</v>
      </c>
      <c r="AC8735" t="str">
        <f>IF(MasterData[[#This Row],[Discount Amount]]&gt;0, "Promotional sale", "Non-Promotional Sales")</f>
        <v>Non-Promotional Sales</v>
      </c>
    </row>
    <row r="8736" spans="1:29" x14ac:dyDescent="0.25">
      <c r="A8736">
        <v>8735</v>
      </c>
      <c r="B8736" s="1" t="s">
        <v>345</v>
      </c>
      <c r="C8736" s="2">
        <v>0.60640046296296291</v>
      </c>
      <c r="D8736">
        <v>477</v>
      </c>
      <c r="E8736">
        <v>48</v>
      </c>
      <c r="F8736" s="1" t="s">
        <v>61</v>
      </c>
      <c r="G8736" s="1" t="s">
        <v>66</v>
      </c>
      <c r="H8736">
        <v>45.077800000000003</v>
      </c>
      <c r="I8736">
        <v>-63.546700000000001</v>
      </c>
      <c r="J8736">
        <v>29</v>
      </c>
      <c r="K8736" t="b">
        <v>1</v>
      </c>
      <c r="L8736">
        <v>639</v>
      </c>
      <c r="M8736" s="1" t="s">
        <v>30</v>
      </c>
      <c r="N8736" s="1" t="s">
        <v>31</v>
      </c>
      <c r="O8736">
        <v>5</v>
      </c>
      <c r="P8736" t="b">
        <v>1</v>
      </c>
      <c r="Q8736" t="b">
        <v>0</v>
      </c>
      <c r="R8736" s="1" t="s">
        <v>52</v>
      </c>
      <c r="S8736" s="1" t="s">
        <v>33</v>
      </c>
      <c r="T8736">
        <v>2</v>
      </c>
      <c r="U8736" s="1" t="s">
        <v>45</v>
      </c>
      <c r="V8736" s="1" t="s">
        <v>59</v>
      </c>
      <c r="W8736" s="1" t="str">
        <f>IF(OR(MasterData[[#This Row],[Event]]="Christmas Market", MasterData[[#This Row],[Event]]="Christmas"), "Christmas Sale", "Non-Christmas Sale")</f>
        <v>Non-Christmas Sale</v>
      </c>
      <c r="X8736" t="b">
        <v>1</v>
      </c>
      <c r="Y8736">
        <v>2</v>
      </c>
      <c r="Z8736">
        <v>35.24</v>
      </c>
      <c r="AA8736">
        <v>176.2</v>
      </c>
      <c r="AB8736">
        <v>17.62</v>
      </c>
      <c r="AC8736" t="str">
        <f>IF(MasterData[[#This Row],[Discount Amount]]&gt;0, "Promotional sale", "Non-Promotional Sales")</f>
        <v>Promotional sale</v>
      </c>
    </row>
    <row r="8737" spans="1:29" x14ac:dyDescent="0.25">
      <c r="A8737">
        <v>8736</v>
      </c>
      <c r="B8737" s="1" t="s">
        <v>335</v>
      </c>
      <c r="C8737" s="2">
        <v>0.81601851851851848</v>
      </c>
      <c r="D8737">
        <v>191</v>
      </c>
      <c r="E8737">
        <v>33</v>
      </c>
      <c r="F8737" s="1" t="s">
        <v>28</v>
      </c>
      <c r="G8737" s="1" t="s">
        <v>29</v>
      </c>
      <c r="H8737">
        <v>51.253799999999998</v>
      </c>
      <c r="I8737">
        <v>-85.3232</v>
      </c>
      <c r="J8737">
        <v>33</v>
      </c>
      <c r="K8737" t="b">
        <v>1</v>
      </c>
      <c r="L8737">
        <v>639</v>
      </c>
      <c r="M8737" s="1" t="s">
        <v>56</v>
      </c>
      <c r="N8737" s="1" t="s">
        <v>57</v>
      </c>
      <c r="O8737">
        <v>2</v>
      </c>
      <c r="P8737" t="b">
        <v>1</v>
      </c>
      <c r="Q8737" t="b">
        <v>0</v>
      </c>
      <c r="R8737" s="1" t="s">
        <v>52</v>
      </c>
      <c r="S8737" s="1" t="s">
        <v>33</v>
      </c>
      <c r="T8737">
        <v>5</v>
      </c>
      <c r="U8737" s="1" t="s">
        <v>45</v>
      </c>
      <c r="V8737" s="1" t="s">
        <v>59</v>
      </c>
      <c r="W8737" s="1" t="str">
        <f>IF(OR(MasterData[[#This Row],[Event]]="Christmas Market", MasterData[[#This Row],[Event]]="Christmas"), "Christmas Sale", "Non-Christmas Sale")</f>
        <v>Non-Christmas Sale</v>
      </c>
      <c r="X8737" t="b">
        <v>1</v>
      </c>
      <c r="Y8737">
        <v>2</v>
      </c>
      <c r="Z8737">
        <v>47.23</v>
      </c>
      <c r="AA8737">
        <v>94.46</v>
      </c>
      <c r="AB8737">
        <v>9.4499999999999993</v>
      </c>
      <c r="AC8737" t="str">
        <f>IF(MasterData[[#This Row],[Discount Amount]]&gt;0, "Promotional sale", "Non-Promotional Sales")</f>
        <v>Promotional sale</v>
      </c>
    </row>
    <row r="8738" spans="1:29" x14ac:dyDescent="0.25">
      <c r="A8738">
        <v>8737</v>
      </c>
      <c r="B8738" s="1" t="s">
        <v>123</v>
      </c>
      <c r="C8738" s="2">
        <v>0.26490740740740737</v>
      </c>
      <c r="D8738">
        <v>424</v>
      </c>
      <c r="E8738">
        <v>43</v>
      </c>
      <c r="F8738" s="1" t="s">
        <v>28</v>
      </c>
      <c r="G8738" s="1" t="s">
        <v>77</v>
      </c>
      <c r="H8738">
        <v>64.282300000000006</v>
      </c>
      <c r="I8738">
        <v>-135</v>
      </c>
      <c r="J8738">
        <v>12</v>
      </c>
      <c r="K8738" t="b">
        <v>1</v>
      </c>
      <c r="L8738">
        <v>683</v>
      </c>
      <c r="M8738" s="1" t="s">
        <v>74</v>
      </c>
      <c r="N8738" s="1" t="s">
        <v>75</v>
      </c>
      <c r="O8738">
        <v>4</v>
      </c>
      <c r="P8738" t="b">
        <v>0</v>
      </c>
      <c r="Q8738" t="b">
        <v>0</v>
      </c>
      <c r="R8738" s="1" t="s">
        <v>52</v>
      </c>
      <c r="S8738" s="1" t="s">
        <v>49</v>
      </c>
      <c r="T8738">
        <v>4</v>
      </c>
      <c r="U8738" s="1" t="s">
        <v>42</v>
      </c>
      <c r="V8738" s="1" t="s">
        <v>59</v>
      </c>
      <c r="W8738" s="1" t="str">
        <f>IF(OR(MasterData[[#This Row],[Event]]="Christmas Market", MasterData[[#This Row],[Event]]="Christmas"), "Christmas Sale", "Non-Christmas Sale")</f>
        <v>Non-Christmas Sale</v>
      </c>
      <c r="X8738" t="b">
        <v>1</v>
      </c>
      <c r="Y8738">
        <v>5</v>
      </c>
      <c r="Z8738">
        <v>35.35</v>
      </c>
      <c r="AA8738">
        <v>141.41999999999999</v>
      </c>
      <c r="AB8738">
        <v>14.14</v>
      </c>
      <c r="AC8738" t="str">
        <f>IF(MasterData[[#This Row],[Discount Amount]]&gt;0, "Promotional sale", "Non-Promotional Sales")</f>
        <v>Promotional sale</v>
      </c>
    </row>
    <row r="8739" spans="1:29" x14ac:dyDescent="0.25">
      <c r="A8739">
        <v>8738</v>
      </c>
      <c r="B8739" s="1" t="s">
        <v>258</v>
      </c>
      <c r="C8739" s="2">
        <v>0.77025462962962954</v>
      </c>
      <c r="D8739">
        <v>157</v>
      </c>
      <c r="E8739">
        <v>38</v>
      </c>
      <c r="F8739" s="1" t="s">
        <v>28</v>
      </c>
      <c r="G8739" s="1" t="s">
        <v>66</v>
      </c>
      <c r="H8739">
        <v>45.077800000000003</v>
      </c>
      <c r="I8739">
        <v>-63.546700000000001</v>
      </c>
      <c r="J8739">
        <v>90</v>
      </c>
      <c r="K8739" t="b">
        <v>0</v>
      </c>
      <c r="L8739">
        <v>470</v>
      </c>
      <c r="M8739" s="1" t="s">
        <v>63</v>
      </c>
      <c r="N8739" s="1" t="s">
        <v>64</v>
      </c>
      <c r="O8739">
        <v>4</v>
      </c>
      <c r="P8739" t="b">
        <v>1</v>
      </c>
      <c r="Q8739" t="b">
        <v>0</v>
      </c>
      <c r="R8739" s="1" t="s">
        <v>32</v>
      </c>
      <c r="S8739" s="1" t="s">
        <v>58</v>
      </c>
      <c r="T8739">
        <v>3</v>
      </c>
      <c r="U8739" s="1" t="s">
        <v>34</v>
      </c>
      <c r="V8739" s="1" t="s">
        <v>59</v>
      </c>
      <c r="W8739" s="1" t="str">
        <f>IF(OR(MasterData[[#This Row],[Event]]="Christmas Market", MasterData[[#This Row],[Event]]="Christmas"), "Christmas Sale", "Non-Christmas Sale")</f>
        <v>Non-Christmas Sale</v>
      </c>
      <c r="X8739" t="b">
        <v>0</v>
      </c>
      <c r="Y8739">
        <v>4</v>
      </c>
      <c r="Z8739">
        <v>17.100000000000001</v>
      </c>
      <c r="AA8739">
        <v>68.39</v>
      </c>
      <c r="AB8739">
        <v>6.84</v>
      </c>
      <c r="AC8739" t="str">
        <f>IF(MasterData[[#This Row],[Discount Amount]]&gt;0, "Promotional sale", "Non-Promotional Sales")</f>
        <v>Promotional sale</v>
      </c>
    </row>
    <row r="8740" spans="1:29" x14ac:dyDescent="0.25">
      <c r="A8740">
        <v>8739</v>
      </c>
      <c r="B8740" s="1" t="s">
        <v>138</v>
      </c>
      <c r="C8740" s="2">
        <v>0.27695601851851848</v>
      </c>
      <c r="D8740">
        <v>356</v>
      </c>
      <c r="E8740">
        <v>25</v>
      </c>
      <c r="F8740" s="1" t="s">
        <v>37</v>
      </c>
      <c r="G8740" s="1" t="s">
        <v>68</v>
      </c>
      <c r="H8740">
        <v>46.318800000000003</v>
      </c>
      <c r="I8740">
        <v>-63.146099999999997</v>
      </c>
      <c r="J8740">
        <v>58</v>
      </c>
      <c r="K8740" t="b">
        <v>1</v>
      </c>
      <c r="L8740">
        <v>707</v>
      </c>
      <c r="M8740" s="1" t="s">
        <v>39</v>
      </c>
      <c r="N8740" s="1" t="s">
        <v>40</v>
      </c>
      <c r="O8740">
        <v>5</v>
      </c>
      <c r="P8740" t="b">
        <v>1</v>
      </c>
      <c r="Q8740" t="b">
        <v>1</v>
      </c>
      <c r="R8740" s="1" t="s">
        <v>41</v>
      </c>
      <c r="S8740" s="1" t="s">
        <v>58</v>
      </c>
      <c r="T8740">
        <v>2</v>
      </c>
      <c r="U8740" s="1" t="s">
        <v>34</v>
      </c>
      <c r="V8740" s="1" t="s">
        <v>59</v>
      </c>
      <c r="W8740" s="1" t="str">
        <f>IF(OR(MasterData[[#This Row],[Event]]="Christmas Market", MasterData[[#This Row],[Event]]="Christmas"), "Christmas Sale", "Non-Christmas Sale")</f>
        <v>Non-Christmas Sale</v>
      </c>
      <c r="X8740" t="b">
        <v>0</v>
      </c>
      <c r="Y8740">
        <v>2</v>
      </c>
      <c r="Z8740">
        <v>13.86</v>
      </c>
      <c r="AA8740">
        <v>69.290000000000006</v>
      </c>
      <c r="AB8740">
        <v>6.93</v>
      </c>
      <c r="AC8740" t="str">
        <f>IF(MasterData[[#This Row],[Discount Amount]]&gt;0, "Promotional sale", "Non-Promotional Sales")</f>
        <v>Promotional sale</v>
      </c>
    </row>
    <row r="8741" spans="1:29" x14ac:dyDescent="0.25">
      <c r="A8741">
        <v>8740</v>
      </c>
      <c r="B8741" s="1" t="s">
        <v>174</v>
      </c>
      <c r="C8741" s="2">
        <v>6.3425925925925997E-2</v>
      </c>
      <c r="D8741">
        <v>290</v>
      </c>
      <c r="E8741">
        <v>68</v>
      </c>
      <c r="F8741" s="1" t="s">
        <v>28</v>
      </c>
      <c r="G8741" s="1" t="s">
        <v>38</v>
      </c>
      <c r="H8741">
        <v>53.726700000000001</v>
      </c>
      <c r="I8741">
        <v>-127.6476</v>
      </c>
      <c r="J8741">
        <v>68</v>
      </c>
      <c r="K8741" t="b">
        <v>1</v>
      </c>
      <c r="L8741">
        <v>312</v>
      </c>
      <c r="M8741" s="1" t="s">
        <v>74</v>
      </c>
      <c r="N8741" s="1" t="s">
        <v>75</v>
      </c>
      <c r="O8741">
        <v>2</v>
      </c>
      <c r="P8741" t="b">
        <v>1</v>
      </c>
      <c r="Q8741" t="b">
        <v>0</v>
      </c>
      <c r="R8741" s="1" t="s">
        <v>52</v>
      </c>
      <c r="S8741" s="1" t="s">
        <v>53</v>
      </c>
      <c r="T8741">
        <v>4</v>
      </c>
      <c r="U8741" s="1" t="s">
        <v>45</v>
      </c>
      <c r="V8741" s="1" t="s">
        <v>46</v>
      </c>
      <c r="W8741" s="1" t="str">
        <f>IF(OR(MasterData[[#This Row],[Event]]="Christmas Market", MasterData[[#This Row],[Event]]="Christmas"), "Christmas Sale", "Non-Christmas Sale")</f>
        <v>Christmas Sale</v>
      </c>
      <c r="X8741" t="b">
        <v>1</v>
      </c>
      <c r="Y8741">
        <v>3</v>
      </c>
      <c r="Z8741">
        <v>65.23</v>
      </c>
      <c r="AA8741">
        <v>130.44999999999999</v>
      </c>
      <c r="AB8741">
        <v>0</v>
      </c>
      <c r="AC8741" t="str">
        <f>IF(MasterData[[#This Row],[Discount Amount]]&gt;0, "Promotional sale", "Non-Promotional Sales")</f>
        <v>Non-Promotional Sales</v>
      </c>
    </row>
    <row r="8742" spans="1:29" x14ac:dyDescent="0.25">
      <c r="A8742">
        <v>8741</v>
      </c>
      <c r="B8742" s="1" t="s">
        <v>278</v>
      </c>
      <c r="C8742" s="2">
        <v>0.54167824074074078</v>
      </c>
      <c r="D8742">
        <v>128</v>
      </c>
      <c r="E8742">
        <v>35</v>
      </c>
      <c r="F8742" s="1" t="s">
        <v>28</v>
      </c>
      <c r="G8742" s="1" t="s">
        <v>55</v>
      </c>
      <c r="H8742">
        <v>52.939900000000002</v>
      </c>
      <c r="I8742">
        <v>-106.4509</v>
      </c>
      <c r="J8742">
        <v>100</v>
      </c>
      <c r="K8742" t="b">
        <v>0</v>
      </c>
      <c r="L8742">
        <v>809</v>
      </c>
      <c r="M8742" s="1" t="s">
        <v>63</v>
      </c>
      <c r="N8742" s="1" t="s">
        <v>64</v>
      </c>
      <c r="O8742">
        <v>3</v>
      </c>
      <c r="P8742" t="b">
        <v>0</v>
      </c>
      <c r="Q8742" t="b">
        <v>0</v>
      </c>
      <c r="R8742" s="1" t="s">
        <v>32</v>
      </c>
      <c r="S8742" s="1" t="s">
        <v>58</v>
      </c>
      <c r="T8742">
        <v>1</v>
      </c>
      <c r="U8742" s="1" t="s">
        <v>42</v>
      </c>
      <c r="V8742" s="1" t="s">
        <v>35</v>
      </c>
      <c r="W8742" s="1" t="str">
        <f>IF(OR(MasterData[[#This Row],[Event]]="Christmas Market", MasterData[[#This Row],[Event]]="Christmas"), "Christmas Sale", "Non-Christmas Sale")</f>
        <v>Non-Christmas Sale</v>
      </c>
      <c r="X8742" t="b">
        <v>0</v>
      </c>
      <c r="Y8742">
        <v>4</v>
      </c>
      <c r="Z8742">
        <v>91.43</v>
      </c>
      <c r="AA8742">
        <v>274.27999999999997</v>
      </c>
      <c r="AB8742">
        <v>0</v>
      </c>
      <c r="AC8742" t="str">
        <f>IF(MasterData[[#This Row],[Discount Amount]]&gt;0, "Promotional sale", "Non-Promotional Sales")</f>
        <v>Non-Promotional Sales</v>
      </c>
    </row>
    <row r="8743" spans="1:29" x14ac:dyDescent="0.25">
      <c r="A8743">
        <v>8742</v>
      </c>
      <c r="B8743" s="1" t="s">
        <v>257</v>
      </c>
      <c r="C8743" s="2">
        <v>0.90046296296296302</v>
      </c>
      <c r="D8743">
        <v>168</v>
      </c>
      <c r="E8743">
        <v>21</v>
      </c>
      <c r="F8743" s="1" t="s">
        <v>61</v>
      </c>
      <c r="G8743" s="1" t="s">
        <v>77</v>
      </c>
      <c r="H8743">
        <v>64.282300000000006</v>
      </c>
      <c r="I8743">
        <v>-135</v>
      </c>
      <c r="J8743">
        <v>90</v>
      </c>
      <c r="K8743" t="b">
        <v>0</v>
      </c>
      <c r="L8743">
        <v>307</v>
      </c>
      <c r="M8743" s="1" t="s">
        <v>63</v>
      </c>
      <c r="N8743" s="1" t="s">
        <v>64</v>
      </c>
      <c r="O8743">
        <v>3</v>
      </c>
      <c r="P8743" t="b">
        <v>1</v>
      </c>
      <c r="Q8743" t="b">
        <v>1</v>
      </c>
      <c r="R8743" s="1" t="s">
        <v>32</v>
      </c>
      <c r="S8743" s="1" t="s">
        <v>49</v>
      </c>
      <c r="T8743">
        <v>2</v>
      </c>
      <c r="U8743" s="1" t="s">
        <v>45</v>
      </c>
      <c r="V8743" s="1" t="s">
        <v>59</v>
      </c>
      <c r="W8743" s="1" t="str">
        <f>IF(OR(MasterData[[#This Row],[Event]]="Christmas Market", MasterData[[#This Row],[Event]]="Christmas"), "Christmas Sale", "Non-Christmas Sale")</f>
        <v>Non-Christmas Sale</v>
      </c>
      <c r="X8743" t="b">
        <v>0</v>
      </c>
      <c r="Y8743">
        <v>2</v>
      </c>
      <c r="Z8743">
        <v>57.84</v>
      </c>
      <c r="AA8743">
        <v>173.51</v>
      </c>
      <c r="AB8743">
        <v>17.350000000000001</v>
      </c>
      <c r="AC8743" t="str">
        <f>IF(MasterData[[#This Row],[Discount Amount]]&gt;0, "Promotional sale", "Non-Promotional Sales")</f>
        <v>Promotional sale</v>
      </c>
    </row>
    <row r="8744" spans="1:29" x14ac:dyDescent="0.25">
      <c r="A8744">
        <v>8743</v>
      </c>
      <c r="B8744" s="1" t="s">
        <v>304</v>
      </c>
      <c r="C8744" s="2">
        <v>0.90083333333333337</v>
      </c>
      <c r="D8744">
        <v>232</v>
      </c>
      <c r="E8744">
        <v>63</v>
      </c>
      <c r="F8744" s="1" t="s">
        <v>61</v>
      </c>
      <c r="G8744" s="1" t="s">
        <v>70</v>
      </c>
      <c r="H8744">
        <v>54.273099999999999</v>
      </c>
      <c r="I8744">
        <v>-61.738799999999998</v>
      </c>
      <c r="J8744">
        <v>24</v>
      </c>
      <c r="K8744" t="b">
        <v>0</v>
      </c>
      <c r="L8744">
        <v>740</v>
      </c>
      <c r="M8744" s="1" t="s">
        <v>30</v>
      </c>
      <c r="N8744" s="1" t="s">
        <v>31</v>
      </c>
      <c r="O8744">
        <v>4</v>
      </c>
      <c r="P8744" t="b">
        <v>1</v>
      </c>
      <c r="Q8744" t="b">
        <v>0</v>
      </c>
      <c r="R8744" s="1" t="s">
        <v>52</v>
      </c>
      <c r="S8744" s="1" t="s">
        <v>49</v>
      </c>
      <c r="T8744">
        <v>3</v>
      </c>
      <c r="U8744" s="1" t="s">
        <v>42</v>
      </c>
      <c r="V8744" s="1" t="s">
        <v>46</v>
      </c>
      <c r="W8744" s="1" t="str">
        <f>IF(OR(MasterData[[#This Row],[Event]]="Christmas Market", MasterData[[#This Row],[Event]]="Christmas"), "Christmas Sale", "Non-Christmas Sale")</f>
        <v>Christmas Sale</v>
      </c>
      <c r="X8744" t="b">
        <v>0</v>
      </c>
      <c r="Y8744">
        <v>3</v>
      </c>
      <c r="Z8744">
        <v>13.33</v>
      </c>
      <c r="AA8744">
        <v>53.33</v>
      </c>
      <c r="AB8744">
        <v>0</v>
      </c>
      <c r="AC8744" t="str">
        <f>IF(MasterData[[#This Row],[Discount Amount]]&gt;0, "Promotional sale", "Non-Promotional Sales")</f>
        <v>Non-Promotional Sales</v>
      </c>
    </row>
    <row r="8745" spans="1:29" x14ac:dyDescent="0.25">
      <c r="A8745">
        <v>8744</v>
      </c>
      <c r="B8745" s="1" t="s">
        <v>270</v>
      </c>
      <c r="C8745" s="2">
        <v>4.5729166666666599E-2</v>
      </c>
      <c r="D8745">
        <v>288</v>
      </c>
      <c r="E8745">
        <v>55</v>
      </c>
      <c r="F8745" s="1" t="s">
        <v>37</v>
      </c>
      <c r="G8745" s="1" t="s">
        <v>70</v>
      </c>
      <c r="H8745">
        <v>54.273099999999999</v>
      </c>
      <c r="I8745">
        <v>-61.738799999999998</v>
      </c>
      <c r="J8745">
        <v>29</v>
      </c>
      <c r="K8745" t="b">
        <v>1</v>
      </c>
      <c r="L8745">
        <v>592</v>
      </c>
      <c r="M8745" s="1" t="s">
        <v>39</v>
      </c>
      <c r="N8745" s="1" t="s">
        <v>40</v>
      </c>
      <c r="O8745">
        <v>2</v>
      </c>
      <c r="P8745" t="b">
        <v>1</v>
      </c>
      <c r="Q8745" t="b">
        <v>0</v>
      </c>
      <c r="R8745" s="1" t="s">
        <v>41</v>
      </c>
      <c r="S8745" s="1" t="s">
        <v>49</v>
      </c>
      <c r="T8745">
        <v>5</v>
      </c>
      <c r="U8745" s="1" t="s">
        <v>45</v>
      </c>
      <c r="V8745" s="1" t="s">
        <v>59</v>
      </c>
      <c r="W8745" s="1" t="str">
        <f>IF(OR(MasterData[[#This Row],[Event]]="Christmas Market", MasterData[[#This Row],[Event]]="Christmas"), "Christmas Sale", "Non-Christmas Sale")</f>
        <v>Non-Christmas Sale</v>
      </c>
      <c r="X8745" t="b">
        <v>0</v>
      </c>
      <c r="Y8745">
        <v>1</v>
      </c>
      <c r="Z8745">
        <v>74.63</v>
      </c>
      <c r="AA8745">
        <v>149.26</v>
      </c>
      <c r="AB8745">
        <v>14.93</v>
      </c>
      <c r="AC8745" t="str">
        <f>IF(MasterData[[#This Row],[Discount Amount]]&gt;0, "Promotional sale", "Non-Promotional Sales")</f>
        <v>Promotional sale</v>
      </c>
    </row>
    <row r="8746" spans="1:29" x14ac:dyDescent="0.25">
      <c r="A8746">
        <v>8745</v>
      </c>
      <c r="B8746" s="1" t="s">
        <v>242</v>
      </c>
      <c r="C8746" s="2">
        <v>6.307870370370372E-2</v>
      </c>
      <c r="D8746">
        <v>284</v>
      </c>
      <c r="E8746">
        <v>57</v>
      </c>
      <c r="F8746" s="1" t="s">
        <v>37</v>
      </c>
      <c r="G8746" s="1" t="s">
        <v>44</v>
      </c>
      <c r="H8746">
        <v>46.813099999999999</v>
      </c>
      <c r="I8746">
        <v>-71.207499999999996</v>
      </c>
      <c r="J8746">
        <v>21</v>
      </c>
      <c r="K8746" t="b">
        <v>0</v>
      </c>
      <c r="L8746">
        <v>897</v>
      </c>
      <c r="M8746" s="1" t="s">
        <v>30</v>
      </c>
      <c r="N8746" s="1" t="s">
        <v>31</v>
      </c>
      <c r="O8746">
        <v>4</v>
      </c>
      <c r="P8746" t="b">
        <v>0</v>
      </c>
      <c r="Q8746" t="b">
        <v>0</v>
      </c>
      <c r="R8746" s="1" t="s">
        <v>41</v>
      </c>
      <c r="S8746" s="1" t="s">
        <v>33</v>
      </c>
      <c r="T8746">
        <v>5</v>
      </c>
      <c r="U8746" s="1" t="s">
        <v>45</v>
      </c>
      <c r="V8746" s="1" t="s">
        <v>35</v>
      </c>
      <c r="W8746" s="1" t="str">
        <f>IF(OR(MasterData[[#This Row],[Event]]="Christmas Market", MasterData[[#This Row],[Event]]="Christmas"), "Christmas Sale", "Non-Christmas Sale")</f>
        <v>Non-Christmas Sale</v>
      </c>
      <c r="X8746" t="b">
        <v>1</v>
      </c>
      <c r="Y8746">
        <v>4</v>
      </c>
      <c r="Z8746">
        <v>90.81</v>
      </c>
      <c r="AA8746">
        <v>363.26</v>
      </c>
      <c r="AB8746">
        <v>0</v>
      </c>
      <c r="AC8746" t="str">
        <f>IF(MasterData[[#This Row],[Discount Amount]]&gt;0, "Promotional sale", "Non-Promotional Sales")</f>
        <v>Non-Promotional Sales</v>
      </c>
    </row>
    <row r="8747" spans="1:29" x14ac:dyDescent="0.25">
      <c r="A8747">
        <v>8746</v>
      </c>
      <c r="B8747" s="1" t="s">
        <v>256</v>
      </c>
      <c r="C8747" s="2">
        <v>0.65820601851851857</v>
      </c>
      <c r="D8747">
        <v>159</v>
      </c>
      <c r="E8747">
        <v>58</v>
      </c>
      <c r="F8747" s="1" t="s">
        <v>37</v>
      </c>
      <c r="G8747" s="1" t="s">
        <v>81</v>
      </c>
      <c r="H8747">
        <v>64.248000000000005</v>
      </c>
      <c r="I8747">
        <v>-84.889600000000002</v>
      </c>
      <c r="J8747">
        <v>6</v>
      </c>
      <c r="K8747" t="b">
        <v>1</v>
      </c>
      <c r="L8747">
        <v>175</v>
      </c>
      <c r="M8747" s="1" t="s">
        <v>30</v>
      </c>
      <c r="N8747" s="1" t="s">
        <v>31</v>
      </c>
      <c r="O8747">
        <v>1</v>
      </c>
      <c r="P8747" t="b">
        <v>0</v>
      </c>
      <c r="Q8747" t="b">
        <v>0</v>
      </c>
      <c r="R8747" s="1" t="s">
        <v>32</v>
      </c>
      <c r="S8747" s="1" t="s">
        <v>33</v>
      </c>
      <c r="T8747">
        <v>3</v>
      </c>
      <c r="U8747" s="1" t="s">
        <v>45</v>
      </c>
      <c r="V8747" s="1" t="s">
        <v>46</v>
      </c>
      <c r="W8747" s="1" t="str">
        <f>IF(OR(MasterData[[#This Row],[Event]]="Christmas Market", MasterData[[#This Row],[Event]]="Christmas"), "Christmas Sale", "Non-Christmas Sale")</f>
        <v>Christmas Sale</v>
      </c>
      <c r="X8747" t="b">
        <v>0</v>
      </c>
      <c r="Y8747">
        <v>1</v>
      </c>
      <c r="Z8747">
        <v>97.21</v>
      </c>
      <c r="AA8747">
        <v>97.21</v>
      </c>
      <c r="AB8747">
        <v>0</v>
      </c>
      <c r="AC8747" t="str">
        <f>IF(MasterData[[#This Row],[Discount Amount]]&gt;0, "Promotional sale", "Non-Promotional Sales")</f>
        <v>Non-Promotional Sales</v>
      </c>
    </row>
    <row r="8748" spans="1:29" x14ac:dyDescent="0.25">
      <c r="A8748">
        <v>8747</v>
      </c>
      <c r="B8748" s="1" t="s">
        <v>425</v>
      </c>
      <c r="C8748" s="2">
        <v>3.4120370370370301E-2</v>
      </c>
      <c r="D8748">
        <v>251</v>
      </c>
      <c r="E8748">
        <v>68</v>
      </c>
      <c r="F8748" s="1" t="s">
        <v>37</v>
      </c>
      <c r="G8748" s="1" t="s">
        <v>62</v>
      </c>
      <c r="H8748">
        <v>46.565300000000001</v>
      </c>
      <c r="I8748">
        <v>-66.4619</v>
      </c>
      <c r="J8748">
        <v>11</v>
      </c>
      <c r="K8748" t="b">
        <v>1</v>
      </c>
      <c r="L8748">
        <v>768</v>
      </c>
      <c r="M8748" s="1" t="s">
        <v>74</v>
      </c>
      <c r="N8748" s="1" t="s">
        <v>75</v>
      </c>
      <c r="O8748">
        <v>3</v>
      </c>
      <c r="P8748" t="b">
        <v>1</v>
      </c>
      <c r="Q8748" t="b">
        <v>0</v>
      </c>
      <c r="R8748" s="1" t="s">
        <v>32</v>
      </c>
      <c r="S8748" s="1" t="s">
        <v>58</v>
      </c>
      <c r="T8748">
        <v>4</v>
      </c>
      <c r="U8748" s="1" t="s">
        <v>45</v>
      </c>
      <c r="V8748" s="1" t="s">
        <v>59</v>
      </c>
      <c r="W8748" s="1" t="str">
        <f>IF(OR(MasterData[[#This Row],[Event]]="Christmas Market", MasterData[[#This Row],[Event]]="Christmas"), "Christmas Sale", "Non-Christmas Sale")</f>
        <v>Non-Christmas Sale</v>
      </c>
      <c r="X8748" t="b">
        <v>1</v>
      </c>
      <c r="Y8748">
        <v>4</v>
      </c>
      <c r="Z8748">
        <v>80.92</v>
      </c>
      <c r="AA8748">
        <v>242.76</v>
      </c>
      <c r="AB8748">
        <v>24.28</v>
      </c>
      <c r="AC8748" t="str">
        <f>IF(MasterData[[#This Row],[Discount Amount]]&gt;0, "Promotional sale", "Non-Promotional Sales")</f>
        <v>Promotional sale</v>
      </c>
    </row>
    <row r="8749" spans="1:29" x14ac:dyDescent="0.25">
      <c r="A8749">
        <v>8748</v>
      </c>
      <c r="B8749" s="1" t="s">
        <v>150</v>
      </c>
      <c r="C8749" s="2">
        <v>0.30162037037037037</v>
      </c>
      <c r="D8749">
        <v>366</v>
      </c>
      <c r="E8749">
        <v>18</v>
      </c>
      <c r="F8749" s="1" t="s">
        <v>28</v>
      </c>
      <c r="G8749" s="1" t="s">
        <v>38</v>
      </c>
      <c r="H8749">
        <v>53.726700000000001</v>
      </c>
      <c r="I8749">
        <v>-127.6476</v>
      </c>
      <c r="J8749">
        <v>100</v>
      </c>
      <c r="K8749" t="b">
        <v>0</v>
      </c>
      <c r="L8749">
        <v>400</v>
      </c>
      <c r="M8749" s="1" t="s">
        <v>56</v>
      </c>
      <c r="N8749" s="1" t="s">
        <v>57</v>
      </c>
      <c r="O8749">
        <v>4</v>
      </c>
      <c r="P8749" t="b">
        <v>0</v>
      </c>
      <c r="Q8749" t="b">
        <v>1</v>
      </c>
      <c r="R8749" s="1" t="s">
        <v>41</v>
      </c>
      <c r="S8749" s="1" t="s">
        <v>53</v>
      </c>
      <c r="T8749">
        <v>3</v>
      </c>
      <c r="U8749" s="1" t="s">
        <v>34</v>
      </c>
      <c r="V8749" s="1" t="s">
        <v>46</v>
      </c>
      <c r="W8749" s="1" t="str">
        <f>IF(OR(MasterData[[#This Row],[Event]]="Christmas Market", MasterData[[#This Row],[Event]]="Christmas"), "Christmas Sale", "Non-Christmas Sale")</f>
        <v>Christmas Sale</v>
      </c>
      <c r="X8749" t="b">
        <v>0</v>
      </c>
      <c r="Y8749">
        <v>1</v>
      </c>
      <c r="Z8749">
        <v>77.19</v>
      </c>
      <c r="AA8749">
        <v>308.75</v>
      </c>
      <c r="AB8749">
        <v>0</v>
      </c>
      <c r="AC8749" t="str">
        <f>IF(MasterData[[#This Row],[Discount Amount]]&gt;0, "Promotional sale", "Non-Promotional Sales")</f>
        <v>Non-Promotional Sales</v>
      </c>
    </row>
    <row r="8750" spans="1:29" x14ac:dyDescent="0.25">
      <c r="A8750">
        <v>8749</v>
      </c>
      <c r="B8750" s="1" t="s">
        <v>205</v>
      </c>
      <c r="C8750" s="2">
        <v>0.41699074074074072</v>
      </c>
      <c r="D8750">
        <v>334</v>
      </c>
      <c r="E8750">
        <v>68</v>
      </c>
      <c r="F8750" s="1" t="s">
        <v>37</v>
      </c>
      <c r="G8750" s="1" t="s">
        <v>70</v>
      </c>
      <c r="H8750">
        <v>54.273099999999999</v>
      </c>
      <c r="I8750">
        <v>-61.738799999999998</v>
      </c>
      <c r="J8750">
        <v>18</v>
      </c>
      <c r="K8750" t="b">
        <v>0</v>
      </c>
      <c r="L8750">
        <v>209</v>
      </c>
      <c r="M8750" s="1" t="s">
        <v>30</v>
      </c>
      <c r="N8750" s="1" t="s">
        <v>31</v>
      </c>
      <c r="O8750">
        <v>3</v>
      </c>
      <c r="P8750" t="b">
        <v>0</v>
      </c>
      <c r="Q8750" t="b">
        <v>1</v>
      </c>
      <c r="R8750" s="1" t="s">
        <v>52</v>
      </c>
      <c r="S8750" s="1" t="s">
        <v>58</v>
      </c>
      <c r="T8750">
        <v>5</v>
      </c>
      <c r="U8750" s="1" t="s">
        <v>34</v>
      </c>
      <c r="V8750" s="1" t="s">
        <v>46</v>
      </c>
      <c r="W8750" s="1" t="str">
        <f>IF(OR(MasterData[[#This Row],[Event]]="Christmas Market", MasterData[[#This Row],[Event]]="Christmas"), "Christmas Sale", "Non-Christmas Sale")</f>
        <v>Christmas Sale</v>
      </c>
      <c r="X8750" t="b">
        <v>1</v>
      </c>
      <c r="Y8750">
        <v>2</v>
      </c>
      <c r="Z8750">
        <v>48.74</v>
      </c>
      <c r="AA8750">
        <v>146.22999999999999</v>
      </c>
      <c r="AB8750">
        <v>0</v>
      </c>
      <c r="AC8750" t="str">
        <f>IF(MasterData[[#This Row],[Discount Amount]]&gt;0, "Promotional sale", "Non-Promotional Sales")</f>
        <v>Non-Promotional Sales</v>
      </c>
    </row>
    <row r="8751" spans="1:29" x14ac:dyDescent="0.25">
      <c r="A8751">
        <v>8750</v>
      </c>
      <c r="B8751" s="1" t="s">
        <v>128</v>
      </c>
      <c r="C8751" s="2">
        <v>0.78636574074074073</v>
      </c>
      <c r="D8751">
        <v>450</v>
      </c>
      <c r="E8751">
        <v>55</v>
      </c>
      <c r="F8751" s="1" t="s">
        <v>28</v>
      </c>
      <c r="G8751" s="1" t="s">
        <v>38</v>
      </c>
      <c r="H8751">
        <v>53.726700000000001</v>
      </c>
      <c r="I8751">
        <v>-127.6476</v>
      </c>
      <c r="J8751">
        <v>95</v>
      </c>
      <c r="K8751" t="b">
        <v>0</v>
      </c>
      <c r="L8751">
        <v>641</v>
      </c>
      <c r="M8751" s="1" t="s">
        <v>30</v>
      </c>
      <c r="N8751" s="1" t="s">
        <v>31</v>
      </c>
      <c r="O8751">
        <v>4</v>
      </c>
      <c r="P8751" t="b">
        <v>0</v>
      </c>
      <c r="Q8751" t="b">
        <v>1</v>
      </c>
      <c r="R8751" s="1" t="s">
        <v>52</v>
      </c>
      <c r="S8751" s="1" t="s">
        <v>53</v>
      </c>
      <c r="T8751">
        <v>1</v>
      </c>
      <c r="U8751" s="1" t="s">
        <v>42</v>
      </c>
      <c r="V8751" s="1" t="s">
        <v>35</v>
      </c>
      <c r="W8751" s="1" t="str">
        <f>IF(OR(MasterData[[#This Row],[Event]]="Christmas Market", MasterData[[#This Row],[Event]]="Christmas"), "Christmas Sale", "Non-Christmas Sale")</f>
        <v>Non-Christmas Sale</v>
      </c>
      <c r="X8751" t="b">
        <v>1</v>
      </c>
      <c r="Y8751">
        <v>5</v>
      </c>
      <c r="Z8751">
        <v>21.66</v>
      </c>
      <c r="AA8751">
        <v>86.64</v>
      </c>
      <c r="AB8751">
        <v>0</v>
      </c>
      <c r="AC8751" t="str">
        <f>IF(MasterData[[#This Row],[Discount Amount]]&gt;0, "Promotional sale", "Non-Promotional Sales")</f>
        <v>Non-Promotional Sales</v>
      </c>
    </row>
    <row r="8752" spans="1:29" x14ac:dyDescent="0.25">
      <c r="A8752">
        <v>8751</v>
      </c>
      <c r="B8752" s="1" t="s">
        <v>241</v>
      </c>
      <c r="C8752" s="2">
        <v>0.49504629629629626</v>
      </c>
      <c r="D8752">
        <v>158</v>
      </c>
      <c r="E8752">
        <v>56</v>
      </c>
      <c r="F8752" s="1" t="s">
        <v>28</v>
      </c>
      <c r="G8752" s="1" t="s">
        <v>29</v>
      </c>
      <c r="H8752">
        <v>51.253799999999998</v>
      </c>
      <c r="I8752">
        <v>-85.3232</v>
      </c>
      <c r="J8752">
        <v>16</v>
      </c>
      <c r="K8752" t="b">
        <v>1</v>
      </c>
      <c r="L8752">
        <v>404</v>
      </c>
      <c r="M8752" s="1" t="s">
        <v>39</v>
      </c>
      <c r="N8752" s="1" t="s">
        <v>40</v>
      </c>
      <c r="O8752">
        <v>3</v>
      </c>
      <c r="P8752" t="b">
        <v>0</v>
      </c>
      <c r="Q8752" t="b">
        <v>0</v>
      </c>
      <c r="R8752" s="1" t="s">
        <v>41</v>
      </c>
      <c r="S8752" s="1" t="s">
        <v>33</v>
      </c>
      <c r="T8752">
        <v>4</v>
      </c>
      <c r="U8752" s="1" t="s">
        <v>42</v>
      </c>
      <c r="V8752" s="1" t="s">
        <v>59</v>
      </c>
      <c r="W8752" s="1" t="str">
        <f>IF(OR(MasterData[[#This Row],[Event]]="Christmas Market", MasterData[[#This Row],[Event]]="Christmas"), "Christmas Sale", "Non-Christmas Sale")</f>
        <v>Non-Christmas Sale</v>
      </c>
      <c r="X8752" t="b">
        <v>0</v>
      </c>
      <c r="Y8752">
        <v>3</v>
      </c>
      <c r="Z8752">
        <v>36.619999999999997</v>
      </c>
      <c r="AA8752">
        <v>109.87</v>
      </c>
      <c r="AB8752">
        <v>10.99</v>
      </c>
      <c r="AC8752" t="str">
        <f>IF(MasterData[[#This Row],[Discount Amount]]&gt;0, "Promotional sale", "Non-Promotional Sales")</f>
        <v>Promotional sale</v>
      </c>
    </row>
    <row r="8753" spans="1:29" x14ac:dyDescent="0.25">
      <c r="A8753">
        <v>8752</v>
      </c>
      <c r="B8753" s="1" t="s">
        <v>243</v>
      </c>
      <c r="C8753" s="2">
        <v>0.17055555555555557</v>
      </c>
      <c r="D8753">
        <v>461</v>
      </c>
      <c r="E8753">
        <v>44</v>
      </c>
      <c r="F8753" s="1" t="s">
        <v>61</v>
      </c>
      <c r="G8753" s="1" t="s">
        <v>44</v>
      </c>
      <c r="H8753">
        <v>46.813099999999999</v>
      </c>
      <c r="I8753">
        <v>-71.207499999999996</v>
      </c>
      <c r="J8753">
        <v>51</v>
      </c>
      <c r="K8753" t="b">
        <v>0</v>
      </c>
      <c r="L8753">
        <v>738</v>
      </c>
      <c r="M8753" s="1" t="s">
        <v>39</v>
      </c>
      <c r="N8753" s="1" t="s">
        <v>40</v>
      </c>
      <c r="O8753">
        <v>5</v>
      </c>
      <c r="P8753" t="b">
        <v>1</v>
      </c>
      <c r="Q8753" t="b">
        <v>0</v>
      </c>
      <c r="R8753" s="1" t="s">
        <v>52</v>
      </c>
      <c r="S8753" s="1" t="s">
        <v>33</v>
      </c>
      <c r="T8753">
        <v>5</v>
      </c>
      <c r="U8753" s="1" t="s">
        <v>45</v>
      </c>
      <c r="V8753" s="1" t="s">
        <v>59</v>
      </c>
      <c r="W8753" s="1" t="str">
        <f>IF(OR(MasterData[[#This Row],[Event]]="Christmas Market", MasterData[[#This Row],[Event]]="Christmas"), "Christmas Sale", "Non-Christmas Sale")</f>
        <v>Non-Christmas Sale</v>
      </c>
      <c r="X8753" t="b">
        <v>1</v>
      </c>
      <c r="Y8753">
        <v>1</v>
      </c>
      <c r="Z8753">
        <v>72.05</v>
      </c>
      <c r="AA8753">
        <v>360.23</v>
      </c>
      <c r="AB8753">
        <v>36.020000000000003</v>
      </c>
      <c r="AC8753" t="str">
        <f>IF(MasterData[[#This Row],[Discount Amount]]&gt;0, "Promotional sale", "Non-Promotional Sales")</f>
        <v>Promotional sale</v>
      </c>
    </row>
    <row r="8754" spans="1:29" x14ac:dyDescent="0.25">
      <c r="A8754">
        <v>8753</v>
      </c>
      <c r="B8754" s="1" t="s">
        <v>276</v>
      </c>
      <c r="C8754" s="2">
        <v>0.89385416666666662</v>
      </c>
      <c r="D8754">
        <v>109</v>
      </c>
      <c r="E8754">
        <v>27</v>
      </c>
      <c r="F8754" s="1" t="s">
        <v>28</v>
      </c>
      <c r="G8754" s="1" t="s">
        <v>66</v>
      </c>
      <c r="H8754">
        <v>45.077800000000003</v>
      </c>
      <c r="I8754">
        <v>-63.546700000000001</v>
      </c>
      <c r="J8754">
        <v>75</v>
      </c>
      <c r="K8754" t="b">
        <v>0</v>
      </c>
      <c r="L8754">
        <v>541</v>
      </c>
      <c r="M8754" s="1" t="s">
        <v>56</v>
      </c>
      <c r="N8754" s="1" t="s">
        <v>57</v>
      </c>
      <c r="O8754">
        <v>2</v>
      </c>
      <c r="P8754" t="b">
        <v>1</v>
      </c>
      <c r="Q8754" t="b">
        <v>1</v>
      </c>
      <c r="R8754" s="1" t="s">
        <v>32</v>
      </c>
      <c r="S8754" s="1" t="s">
        <v>33</v>
      </c>
      <c r="T8754">
        <v>2</v>
      </c>
      <c r="U8754" s="1" t="s">
        <v>34</v>
      </c>
      <c r="V8754" s="1" t="s">
        <v>35</v>
      </c>
      <c r="W8754" s="1" t="str">
        <f>IF(OR(MasterData[[#This Row],[Event]]="Christmas Market", MasterData[[#This Row],[Event]]="Christmas"), "Christmas Sale", "Non-Christmas Sale")</f>
        <v>Non-Christmas Sale</v>
      </c>
      <c r="X8754" t="b">
        <v>1</v>
      </c>
      <c r="Y8754">
        <v>2</v>
      </c>
      <c r="Z8754">
        <v>99.25</v>
      </c>
      <c r="AA8754">
        <v>198.49</v>
      </c>
      <c r="AB8754">
        <v>0</v>
      </c>
      <c r="AC8754" t="str">
        <f>IF(MasterData[[#This Row],[Discount Amount]]&gt;0, "Promotional sale", "Non-Promotional Sales")</f>
        <v>Non-Promotional Sales</v>
      </c>
    </row>
    <row r="8755" spans="1:29" x14ac:dyDescent="0.25">
      <c r="A8755">
        <v>8754</v>
      </c>
      <c r="B8755" s="1" t="s">
        <v>211</v>
      </c>
      <c r="C8755" s="2">
        <v>0.98859953703703707</v>
      </c>
      <c r="D8755">
        <v>414</v>
      </c>
      <c r="E8755">
        <v>37</v>
      </c>
      <c r="F8755" s="1" t="s">
        <v>37</v>
      </c>
      <c r="G8755" s="1" t="s">
        <v>68</v>
      </c>
      <c r="H8755">
        <v>46.318800000000003</v>
      </c>
      <c r="I8755">
        <v>-63.146099999999997</v>
      </c>
      <c r="J8755">
        <v>69</v>
      </c>
      <c r="K8755" t="b">
        <v>1</v>
      </c>
      <c r="L8755">
        <v>902</v>
      </c>
      <c r="M8755" s="1" t="s">
        <v>39</v>
      </c>
      <c r="N8755" s="1" t="s">
        <v>40</v>
      </c>
      <c r="O8755">
        <v>1</v>
      </c>
      <c r="P8755" t="b">
        <v>0</v>
      </c>
      <c r="Q8755" t="b">
        <v>0</v>
      </c>
      <c r="R8755" s="1" t="s">
        <v>41</v>
      </c>
      <c r="S8755" s="1" t="s">
        <v>49</v>
      </c>
      <c r="T8755">
        <v>3</v>
      </c>
      <c r="U8755" s="1" t="s">
        <v>42</v>
      </c>
      <c r="V8755" s="1" t="s">
        <v>59</v>
      </c>
      <c r="W8755" s="1" t="str">
        <f>IF(OR(MasterData[[#This Row],[Event]]="Christmas Market", MasterData[[#This Row],[Event]]="Christmas"), "Christmas Sale", "Non-Christmas Sale")</f>
        <v>Non-Christmas Sale</v>
      </c>
      <c r="X8755" t="b">
        <v>0</v>
      </c>
      <c r="Y8755">
        <v>5</v>
      </c>
      <c r="Z8755">
        <v>83.73</v>
      </c>
      <c r="AA8755">
        <v>83.73</v>
      </c>
      <c r="AB8755">
        <v>8.3699999999999992</v>
      </c>
      <c r="AC8755" t="str">
        <f>IF(MasterData[[#This Row],[Discount Amount]]&gt;0, "Promotional sale", "Non-Promotional Sales")</f>
        <v>Promotional sale</v>
      </c>
    </row>
    <row r="8756" spans="1:29" x14ac:dyDescent="0.25">
      <c r="A8756">
        <v>8755</v>
      </c>
      <c r="B8756" s="1" t="s">
        <v>181</v>
      </c>
      <c r="C8756" s="2">
        <v>0.83626157407407398</v>
      </c>
      <c r="D8756">
        <v>236</v>
      </c>
      <c r="E8756">
        <v>39</v>
      </c>
      <c r="F8756" s="1" t="s">
        <v>28</v>
      </c>
      <c r="G8756" s="1" t="s">
        <v>66</v>
      </c>
      <c r="H8756">
        <v>45.077800000000003</v>
      </c>
      <c r="I8756">
        <v>-63.546700000000001</v>
      </c>
      <c r="J8756">
        <v>29</v>
      </c>
      <c r="K8756" t="b">
        <v>1</v>
      </c>
      <c r="L8756">
        <v>89</v>
      </c>
      <c r="M8756" s="1" t="s">
        <v>74</v>
      </c>
      <c r="N8756" s="1" t="s">
        <v>75</v>
      </c>
      <c r="O8756">
        <v>5</v>
      </c>
      <c r="P8756" t="b">
        <v>0</v>
      </c>
      <c r="Q8756" t="b">
        <v>1</v>
      </c>
      <c r="R8756" s="1" t="s">
        <v>32</v>
      </c>
      <c r="S8756" s="1" t="s">
        <v>58</v>
      </c>
      <c r="T8756">
        <v>5</v>
      </c>
      <c r="U8756" s="1" t="s">
        <v>42</v>
      </c>
      <c r="V8756" s="1" t="s">
        <v>59</v>
      </c>
      <c r="W8756" s="1" t="str">
        <f>IF(OR(MasterData[[#This Row],[Event]]="Christmas Market", MasterData[[#This Row],[Event]]="Christmas"), "Christmas Sale", "Non-Christmas Sale")</f>
        <v>Non-Christmas Sale</v>
      </c>
      <c r="X8756" t="b">
        <v>0</v>
      </c>
      <c r="Y8756">
        <v>2</v>
      </c>
      <c r="Z8756">
        <v>15.72</v>
      </c>
      <c r="AA8756">
        <v>78.58</v>
      </c>
      <c r="AB8756">
        <v>7.86</v>
      </c>
      <c r="AC8756" t="str">
        <f>IF(MasterData[[#This Row],[Discount Amount]]&gt;0, "Promotional sale", "Non-Promotional Sales")</f>
        <v>Promotional sale</v>
      </c>
    </row>
    <row r="8757" spans="1:29" x14ac:dyDescent="0.25">
      <c r="A8757">
        <v>8756</v>
      </c>
      <c r="B8757" s="1" t="s">
        <v>117</v>
      </c>
      <c r="C8757" s="2">
        <v>0.10150462962962958</v>
      </c>
      <c r="D8757">
        <v>494</v>
      </c>
      <c r="E8757">
        <v>41</v>
      </c>
      <c r="F8757" s="1" t="s">
        <v>61</v>
      </c>
      <c r="G8757" s="1" t="s">
        <v>38</v>
      </c>
      <c r="H8757">
        <v>53.726700000000001</v>
      </c>
      <c r="I8757">
        <v>-127.6476</v>
      </c>
      <c r="J8757">
        <v>40</v>
      </c>
      <c r="K8757" t="b">
        <v>1</v>
      </c>
      <c r="L8757">
        <v>276</v>
      </c>
      <c r="M8757" s="1" t="s">
        <v>39</v>
      </c>
      <c r="N8757" s="1" t="s">
        <v>40</v>
      </c>
      <c r="O8757">
        <v>2</v>
      </c>
      <c r="P8757" t="b">
        <v>1</v>
      </c>
      <c r="Q8757" t="b">
        <v>1</v>
      </c>
      <c r="R8757" s="1" t="s">
        <v>32</v>
      </c>
      <c r="S8757" s="1" t="s">
        <v>49</v>
      </c>
      <c r="T8757">
        <v>1</v>
      </c>
      <c r="U8757" s="1" t="s">
        <v>45</v>
      </c>
      <c r="V8757" s="1" t="s">
        <v>46</v>
      </c>
      <c r="W8757" s="1" t="str">
        <f>IF(OR(MasterData[[#This Row],[Event]]="Christmas Market", MasterData[[#This Row],[Event]]="Christmas"), "Christmas Sale", "Non-Christmas Sale")</f>
        <v>Christmas Sale</v>
      </c>
      <c r="X8757" t="b">
        <v>0</v>
      </c>
      <c r="Y8757">
        <v>2</v>
      </c>
      <c r="Z8757">
        <v>90.41</v>
      </c>
      <c r="AA8757">
        <v>180.83</v>
      </c>
      <c r="AB8757">
        <v>0</v>
      </c>
      <c r="AC8757" t="str">
        <f>IF(MasterData[[#This Row],[Discount Amount]]&gt;0, "Promotional sale", "Non-Promotional Sales")</f>
        <v>Non-Promotional Sales</v>
      </c>
    </row>
    <row r="8758" spans="1:29" x14ac:dyDescent="0.25">
      <c r="A8758">
        <v>8757</v>
      </c>
      <c r="B8758" s="1" t="s">
        <v>114</v>
      </c>
      <c r="C8758" s="2">
        <v>0.12271990740740746</v>
      </c>
      <c r="D8758">
        <v>107</v>
      </c>
      <c r="E8758">
        <v>26</v>
      </c>
      <c r="F8758" s="1" t="s">
        <v>37</v>
      </c>
      <c r="G8758" s="1" t="s">
        <v>77</v>
      </c>
      <c r="H8758">
        <v>64.282300000000006</v>
      </c>
      <c r="I8758">
        <v>-135</v>
      </c>
      <c r="J8758">
        <v>100</v>
      </c>
      <c r="K8758" t="b">
        <v>1</v>
      </c>
      <c r="L8758">
        <v>577</v>
      </c>
      <c r="M8758" s="1" t="s">
        <v>30</v>
      </c>
      <c r="N8758" s="1" t="s">
        <v>31</v>
      </c>
      <c r="O8758">
        <v>5</v>
      </c>
      <c r="P8758" t="b">
        <v>1</v>
      </c>
      <c r="Q8758" t="b">
        <v>1</v>
      </c>
      <c r="R8758" s="1" t="s">
        <v>32</v>
      </c>
      <c r="S8758" s="1" t="s">
        <v>49</v>
      </c>
      <c r="T8758">
        <v>3</v>
      </c>
      <c r="U8758" s="1" t="s">
        <v>34</v>
      </c>
      <c r="V8758" s="1" t="s">
        <v>35</v>
      </c>
      <c r="W8758" s="1" t="str">
        <f>IF(OR(MasterData[[#This Row],[Event]]="Christmas Market", MasterData[[#This Row],[Event]]="Christmas"), "Christmas Sale", "Non-Christmas Sale")</f>
        <v>Non-Christmas Sale</v>
      </c>
      <c r="X8758" t="b">
        <v>1</v>
      </c>
      <c r="Y8758">
        <v>1</v>
      </c>
      <c r="Z8758">
        <v>31.96</v>
      </c>
      <c r="AA8758">
        <v>159.81</v>
      </c>
      <c r="AB8758">
        <v>0</v>
      </c>
      <c r="AC8758" t="str">
        <f>IF(MasterData[[#This Row],[Discount Amount]]&gt;0, "Promotional sale", "Non-Promotional Sales")</f>
        <v>Non-Promotional Sales</v>
      </c>
    </row>
    <row r="8759" spans="1:29" x14ac:dyDescent="0.25">
      <c r="A8759">
        <v>8758</v>
      </c>
      <c r="B8759" s="1" t="s">
        <v>36</v>
      </c>
      <c r="C8759" s="2">
        <v>0.346099537037037</v>
      </c>
      <c r="D8759">
        <v>467</v>
      </c>
      <c r="E8759">
        <v>45</v>
      </c>
      <c r="F8759" s="1" t="s">
        <v>28</v>
      </c>
      <c r="G8759" s="1" t="s">
        <v>79</v>
      </c>
      <c r="H8759">
        <v>63.588799999999999</v>
      </c>
      <c r="I8759">
        <v>-115.5069</v>
      </c>
      <c r="J8759">
        <v>86</v>
      </c>
      <c r="K8759" t="b">
        <v>0</v>
      </c>
      <c r="L8759">
        <v>96</v>
      </c>
      <c r="M8759" s="1" t="s">
        <v>56</v>
      </c>
      <c r="N8759" s="1" t="s">
        <v>57</v>
      </c>
      <c r="O8759">
        <v>5</v>
      </c>
      <c r="P8759" t="b">
        <v>1</v>
      </c>
      <c r="Q8759" t="b">
        <v>0</v>
      </c>
      <c r="R8759" s="1" t="s">
        <v>52</v>
      </c>
      <c r="S8759" s="1" t="s">
        <v>49</v>
      </c>
      <c r="T8759">
        <v>4</v>
      </c>
      <c r="U8759" s="1" t="s">
        <v>45</v>
      </c>
      <c r="V8759" s="1" t="s">
        <v>35</v>
      </c>
      <c r="W8759" s="1" t="str">
        <f>IF(OR(MasterData[[#This Row],[Event]]="Christmas Market", MasterData[[#This Row],[Event]]="Christmas"), "Christmas Sale", "Non-Christmas Sale")</f>
        <v>Non-Christmas Sale</v>
      </c>
      <c r="X8759" t="b">
        <v>1</v>
      </c>
      <c r="Y8759">
        <v>1</v>
      </c>
      <c r="Z8759">
        <v>59.72</v>
      </c>
      <c r="AA8759">
        <v>298.58999999999997</v>
      </c>
      <c r="AB8759">
        <v>0</v>
      </c>
      <c r="AC8759" t="str">
        <f>IF(MasterData[[#This Row],[Discount Amount]]&gt;0, "Promotional sale", "Non-Promotional Sales")</f>
        <v>Non-Promotional Sales</v>
      </c>
    </row>
    <row r="8760" spans="1:29" x14ac:dyDescent="0.25">
      <c r="A8760">
        <v>8759</v>
      </c>
      <c r="B8760" s="1" t="s">
        <v>105</v>
      </c>
      <c r="C8760" s="2">
        <v>0.22640046296296301</v>
      </c>
      <c r="D8760">
        <v>14</v>
      </c>
      <c r="E8760">
        <v>44</v>
      </c>
      <c r="F8760" s="1" t="s">
        <v>28</v>
      </c>
      <c r="G8760" s="1" t="s">
        <v>68</v>
      </c>
      <c r="H8760">
        <v>46.318800000000003</v>
      </c>
      <c r="I8760">
        <v>-63.146099999999997</v>
      </c>
      <c r="J8760">
        <v>19</v>
      </c>
      <c r="K8760" t="b">
        <v>1</v>
      </c>
      <c r="L8760">
        <v>596</v>
      </c>
      <c r="M8760" s="1" t="s">
        <v>63</v>
      </c>
      <c r="N8760" s="1" t="s">
        <v>64</v>
      </c>
      <c r="O8760">
        <v>5</v>
      </c>
      <c r="P8760" t="b">
        <v>0</v>
      </c>
      <c r="Q8760" t="b">
        <v>1</v>
      </c>
      <c r="R8760" s="1" t="s">
        <v>32</v>
      </c>
      <c r="S8760" s="1" t="s">
        <v>53</v>
      </c>
      <c r="T8760">
        <v>4</v>
      </c>
      <c r="U8760" s="1" t="s">
        <v>34</v>
      </c>
      <c r="V8760" s="1" t="s">
        <v>46</v>
      </c>
      <c r="W8760" s="1" t="str">
        <f>IF(OR(MasterData[[#This Row],[Event]]="Christmas Market", MasterData[[#This Row],[Event]]="Christmas"), "Christmas Sale", "Non-Christmas Sale")</f>
        <v>Christmas Sale</v>
      </c>
      <c r="X8760" t="b">
        <v>1</v>
      </c>
      <c r="Y8760">
        <v>1</v>
      </c>
      <c r="Z8760">
        <v>62.59</v>
      </c>
      <c r="AA8760">
        <v>312.93</v>
      </c>
      <c r="AB8760">
        <v>0</v>
      </c>
      <c r="AC8760" t="str">
        <f>IF(MasterData[[#This Row],[Discount Amount]]&gt;0, "Promotional sale", "Non-Promotional Sales")</f>
        <v>Non-Promotional Sales</v>
      </c>
    </row>
    <row r="8761" spans="1:29" x14ac:dyDescent="0.25">
      <c r="A8761">
        <v>8760</v>
      </c>
      <c r="B8761" s="1" t="s">
        <v>367</v>
      </c>
      <c r="C8761" s="2">
        <v>0.5564351851851852</v>
      </c>
      <c r="D8761">
        <v>476</v>
      </c>
      <c r="E8761">
        <v>46</v>
      </c>
      <c r="F8761" s="1" t="s">
        <v>37</v>
      </c>
      <c r="G8761" s="1" t="s">
        <v>48</v>
      </c>
      <c r="H8761">
        <v>53.933300000000003</v>
      </c>
      <c r="I8761">
        <v>-116.5765</v>
      </c>
      <c r="J8761">
        <v>52</v>
      </c>
      <c r="K8761" t="b">
        <v>0</v>
      </c>
      <c r="L8761">
        <v>238</v>
      </c>
      <c r="M8761" s="1" t="s">
        <v>63</v>
      </c>
      <c r="N8761" s="1" t="s">
        <v>64</v>
      </c>
      <c r="O8761">
        <v>1</v>
      </c>
      <c r="P8761" t="b">
        <v>0</v>
      </c>
      <c r="Q8761" t="b">
        <v>1</v>
      </c>
      <c r="R8761" s="1" t="s">
        <v>52</v>
      </c>
      <c r="S8761" s="1" t="s">
        <v>49</v>
      </c>
      <c r="T8761">
        <v>2</v>
      </c>
      <c r="U8761" s="1" t="s">
        <v>42</v>
      </c>
      <c r="V8761" s="1" t="s">
        <v>46</v>
      </c>
      <c r="W8761" s="1" t="str">
        <f>IF(OR(MasterData[[#This Row],[Event]]="Christmas Market", MasterData[[#This Row],[Event]]="Christmas"), "Christmas Sale", "Non-Christmas Sale")</f>
        <v>Christmas Sale</v>
      </c>
      <c r="X8761" t="b">
        <v>1</v>
      </c>
      <c r="Y8761">
        <v>2</v>
      </c>
      <c r="Z8761">
        <v>49.55</v>
      </c>
      <c r="AA8761">
        <v>49.55</v>
      </c>
      <c r="AB8761">
        <v>0</v>
      </c>
      <c r="AC8761" t="str">
        <f>IF(MasterData[[#This Row],[Discount Amount]]&gt;0, "Promotional sale", "Non-Promotional Sales")</f>
        <v>Non-Promotional Sales</v>
      </c>
    </row>
    <row r="8762" spans="1:29" x14ac:dyDescent="0.25">
      <c r="A8762">
        <v>8761</v>
      </c>
      <c r="B8762" s="1" t="s">
        <v>383</v>
      </c>
      <c r="C8762" s="2">
        <v>0.41921296296296306</v>
      </c>
      <c r="D8762">
        <v>436</v>
      </c>
      <c r="E8762">
        <v>34</v>
      </c>
      <c r="F8762" s="1" t="s">
        <v>37</v>
      </c>
      <c r="G8762" s="1" t="s">
        <v>51</v>
      </c>
      <c r="H8762">
        <v>53.760899999999999</v>
      </c>
      <c r="I8762">
        <v>-98.813900000000004</v>
      </c>
      <c r="J8762">
        <v>73</v>
      </c>
      <c r="K8762" t="b">
        <v>1</v>
      </c>
      <c r="L8762">
        <v>724</v>
      </c>
      <c r="M8762" s="1" t="s">
        <v>74</v>
      </c>
      <c r="N8762" s="1" t="s">
        <v>75</v>
      </c>
      <c r="O8762">
        <v>4</v>
      </c>
      <c r="P8762" t="b">
        <v>0</v>
      </c>
      <c r="Q8762" t="b">
        <v>0</v>
      </c>
      <c r="R8762" s="1" t="s">
        <v>41</v>
      </c>
      <c r="S8762" s="1" t="s">
        <v>58</v>
      </c>
      <c r="T8762">
        <v>4</v>
      </c>
      <c r="U8762" s="1" t="s">
        <v>42</v>
      </c>
      <c r="V8762" s="1" t="s">
        <v>59</v>
      </c>
      <c r="W8762" s="1" t="str">
        <f>IF(OR(MasterData[[#This Row],[Event]]="Christmas Market", MasterData[[#This Row],[Event]]="Christmas"), "Christmas Sale", "Non-Christmas Sale")</f>
        <v>Non-Christmas Sale</v>
      </c>
      <c r="X8762" t="b">
        <v>0</v>
      </c>
      <c r="Y8762">
        <v>4</v>
      </c>
      <c r="Z8762">
        <v>31.9</v>
      </c>
      <c r="AA8762">
        <v>127.59</v>
      </c>
      <c r="AB8762">
        <v>12.76</v>
      </c>
      <c r="AC8762" t="str">
        <f>IF(MasterData[[#This Row],[Discount Amount]]&gt;0, "Promotional sale", "Non-Promotional Sales")</f>
        <v>Promotional sale</v>
      </c>
    </row>
    <row r="8763" spans="1:29" x14ac:dyDescent="0.25">
      <c r="A8763">
        <v>8762</v>
      </c>
      <c r="B8763" s="1" t="s">
        <v>358</v>
      </c>
      <c r="C8763" s="2">
        <v>0.99826388888888884</v>
      </c>
      <c r="D8763">
        <v>460</v>
      </c>
      <c r="E8763">
        <v>63</v>
      </c>
      <c r="F8763" s="1" t="s">
        <v>61</v>
      </c>
      <c r="G8763" s="1" t="s">
        <v>38</v>
      </c>
      <c r="H8763">
        <v>53.726700000000001</v>
      </c>
      <c r="I8763">
        <v>-127.6476</v>
      </c>
      <c r="J8763">
        <v>66</v>
      </c>
      <c r="K8763" t="b">
        <v>0</v>
      </c>
      <c r="L8763">
        <v>93</v>
      </c>
      <c r="M8763" s="1" t="s">
        <v>63</v>
      </c>
      <c r="N8763" s="1" t="s">
        <v>64</v>
      </c>
      <c r="O8763">
        <v>1</v>
      </c>
      <c r="P8763" t="b">
        <v>1</v>
      </c>
      <c r="Q8763" t="b">
        <v>1</v>
      </c>
      <c r="R8763" s="1" t="s">
        <v>32</v>
      </c>
      <c r="S8763" s="1" t="s">
        <v>58</v>
      </c>
      <c r="T8763">
        <v>3</v>
      </c>
      <c r="U8763" s="1" t="s">
        <v>34</v>
      </c>
      <c r="V8763" s="1" t="s">
        <v>59</v>
      </c>
      <c r="W8763" s="1" t="str">
        <f>IF(OR(MasterData[[#This Row],[Event]]="Christmas Market", MasterData[[#This Row],[Event]]="Christmas"), "Christmas Sale", "Non-Christmas Sale")</f>
        <v>Non-Christmas Sale</v>
      </c>
      <c r="X8763" t="b">
        <v>1</v>
      </c>
      <c r="Y8763">
        <v>1</v>
      </c>
      <c r="Z8763">
        <v>45.66</v>
      </c>
      <c r="AA8763">
        <v>45.66</v>
      </c>
      <c r="AB8763">
        <v>4.57</v>
      </c>
      <c r="AC8763" t="str">
        <f>IF(MasterData[[#This Row],[Discount Amount]]&gt;0, "Promotional sale", "Non-Promotional Sales")</f>
        <v>Promotional sale</v>
      </c>
    </row>
    <row r="8764" spans="1:29" x14ac:dyDescent="0.25">
      <c r="A8764">
        <v>8763</v>
      </c>
      <c r="B8764" s="1" t="s">
        <v>166</v>
      </c>
      <c r="C8764" s="2">
        <v>0.87754629629629632</v>
      </c>
      <c r="D8764">
        <v>343</v>
      </c>
      <c r="E8764">
        <v>44</v>
      </c>
      <c r="F8764" s="1" t="s">
        <v>61</v>
      </c>
      <c r="G8764" s="1" t="s">
        <v>77</v>
      </c>
      <c r="H8764">
        <v>64.282300000000006</v>
      </c>
      <c r="I8764">
        <v>-135</v>
      </c>
      <c r="J8764">
        <v>58</v>
      </c>
      <c r="K8764" t="b">
        <v>1</v>
      </c>
      <c r="L8764">
        <v>575</v>
      </c>
      <c r="M8764" s="1" t="s">
        <v>74</v>
      </c>
      <c r="N8764" s="1" t="s">
        <v>75</v>
      </c>
      <c r="O8764">
        <v>5</v>
      </c>
      <c r="P8764" t="b">
        <v>0</v>
      </c>
      <c r="Q8764" t="b">
        <v>1</v>
      </c>
      <c r="R8764" s="1" t="s">
        <v>32</v>
      </c>
      <c r="S8764" s="1" t="s">
        <v>33</v>
      </c>
      <c r="T8764">
        <v>4</v>
      </c>
      <c r="U8764" s="1" t="s">
        <v>42</v>
      </c>
      <c r="V8764" s="1" t="s">
        <v>59</v>
      </c>
      <c r="W8764" s="1" t="str">
        <f>IF(OR(MasterData[[#This Row],[Event]]="Christmas Market", MasterData[[#This Row],[Event]]="Christmas"), "Christmas Sale", "Non-Christmas Sale")</f>
        <v>Non-Christmas Sale</v>
      </c>
      <c r="X8764" t="b">
        <v>0</v>
      </c>
      <c r="Y8764">
        <v>3</v>
      </c>
      <c r="Z8764">
        <v>74.28</v>
      </c>
      <c r="AA8764">
        <v>371.41</v>
      </c>
      <c r="AB8764">
        <v>37.14</v>
      </c>
      <c r="AC8764" t="str">
        <f>IF(MasterData[[#This Row],[Discount Amount]]&gt;0, "Promotional sale", "Non-Promotional Sales")</f>
        <v>Promotional sale</v>
      </c>
    </row>
    <row r="8765" spans="1:29" x14ac:dyDescent="0.25">
      <c r="A8765">
        <v>8764</v>
      </c>
      <c r="B8765" s="1" t="s">
        <v>122</v>
      </c>
      <c r="C8765" s="2">
        <v>0.52651620370370367</v>
      </c>
      <c r="D8765">
        <v>432</v>
      </c>
      <c r="E8765">
        <v>40</v>
      </c>
      <c r="F8765" s="1" t="s">
        <v>28</v>
      </c>
      <c r="G8765" s="1" t="s">
        <v>79</v>
      </c>
      <c r="H8765">
        <v>63.588799999999999</v>
      </c>
      <c r="I8765">
        <v>-115.5069</v>
      </c>
      <c r="J8765">
        <v>5</v>
      </c>
      <c r="K8765" t="b">
        <v>1</v>
      </c>
      <c r="L8765">
        <v>59</v>
      </c>
      <c r="M8765" s="1" t="s">
        <v>39</v>
      </c>
      <c r="N8765" s="1" t="s">
        <v>40</v>
      </c>
      <c r="O8765">
        <v>3</v>
      </c>
      <c r="P8765" t="b">
        <v>0</v>
      </c>
      <c r="Q8765" t="b">
        <v>0</v>
      </c>
      <c r="R8765" s="1" t="s">
        <v>32</v>
      </c>
      <c r="S8765" s="1" t="s">
        <v>49</v>
      </c>
      <c r="T8765">
        <v>1</v>
      </c>
      <c r="U8765" s="1" t="s">
        <v>34</v>
      </c>
      <c r="V8765" s="1" t="s">
        <v>59</v>
      </c>
      <c r="W8765" s="1" t="str">
        <f>IF(OR(MasterData[[#This Row],[Event]]="Christmas Market", MasterData[[#This Row],[Event]]="Christmas"), "Christmas Sale", "Non-Christmas Sale")</f>
        <v>Non-Christmas Sale</v>
      </c>
      <c r="X8765" t="b">
        <v>0</v>
      </c>
      <c r="Y8765">
        <v>5</v>
      </c>
      <c r="Z8765">
        <v>93.25</v>
      </c>
      <c r="AA8765">
        <v>279.75</v>
      </c>
      <c r="AB8765">
        <v>27.98</v>
      </c>
      <c r="AC8765" t="str">
        <f>IF(MasterData[[#This Row],[Discount Amount]]&gt;0, "Promotional sale", "Non-Promotional Sales")</f>
        <v>Promotional sale</v>
      </c>
    </row>
    <row r="8766" spans="1:29" x14ac:dyDescent="0.25">
      <c r="A8766">
        <v>8765</v>
      </c>
      <c r="B8766" s="1" t="s">
        <v>289</v>
      </c>
      <c r="C8766" s="2">
        <v>0.75459490740740742</v>
      </c>
      <c r="D8766">
        <v>76</v>
      </c>
      <c r="E8766">
        <v>29</v>
      </c>
      <c r="F8766" s="1" t="s">
        <v>28</v>
      </c>
      <c r="G8766" s="1" t="s">
        <v>77</v>
      </c>
      <c r="H8766">
        <v>64.282300000000006</v>
      </c>
      <c r="I8766">
        <v>-135</v>
      </c>
      <c r="J8766">
        <v>26</v>
      </c>
      <c r="K8766" t="b">
        <v>1</v>
      </c>
      <c r="L8766">
        <v>647</v>
      </c>
      <c r="M8766" s="1" t="s">
        <v>63</v>
      </c>
      <c r="N8766" s="1" t="s">
        <v>64</v>
      </c>
      <c r="O8766">
        <v>5</v>
      </c>
      <c r="P8766" t="b">
        <v>0</v>
      </c>
      <c r="Q8766" t="b">
        <v>1</v>
      </c>
      <c r="R8766" s="1" t="s">
        <v>32</v>
      </c>
      <c r="S8766" s="1" t="s">
        <v>49</v>
      </c>
      <c r="T8766">
        <v>4</v>
      </c>
      <c r="U8766" s="1" t="s">
        <v>45</v>
      </c>
      <c r="V8766" s="1" t="s">
        <v>46</v>
      </c>
      <c r="W8766" s="1" t="str">
        <f>IF(OR(MasterData[[#This Row],[Event]]="Christmas Market", MasterData[[#This Row],[Event]]="Christmas"), "Christmas Sale", "Non-Christmas Sale")</f>
        <v>Christmas Sale</v>
      </c>
      <c r="X8766" t="b">
        <v>1</v>
      </c>
      <c r="Y8766">
        <v>2</v>
      </c>
      <c r="Z8766">
        <v>51.37</v>
      </c>
      <c r="AA8766">
        <v>256.83999999999997</v>
      </c>
      <c r="AB8766">
        <v>0</v>
      </c>
      <c r="AC8766" t="str">
        <f>IF(MasterData[[#This Row],[Discount Amount]]&gt;0, "Promotional sale", "Non-Promotional Sales")</f>
        <v>Non-Promotional Sales</v>
      </c>
    </row>
    <row r="8767" spans="1:29" x14ac:dyDescent="0.25">
      <c r="A8767">
        <v>8766</v>
      </c>
      <c r="B8767" s="1" t="s">
        <v>134</v>
      </c>
      <c r="C8767" s="2">
        <v>2.9305555555555474E-2</v>
      </c>
      <c r="D8767">
        <v>231</v>
      </c>
      <c r="E8767">
        <v>59</v>
      </c>
      <c r="F8767" s="1" t="s">
        <v>37</v>
      </c>
      <c r="G8767" s="1" t="s">
        <v>66</v>
      </c>
      <c r="H8767">
        <v>45.077800000000003</v>
      </c>
      <c r="I8767">
        <v>-63.546700000000001</v>
      </c>
      <c r="J8767">
        <v>13</v>
      </c>
      <c r="K8767" t="b">
        <v>1</v>
      </c>
      <c r="L8767">
        <v>314</v>
      </c>
      <c r="M8767" s="1" t="s">
        <v>74</v>
      </c>
      <c r="N8767" s="1" t="s">
        <v>75</v>
      </c>
      <c r="O8767">
        <v>5</v>
      </c>
      <c r="P8767" t="b">
        <v>0</v>
      </c>
      <c r="Q8767" t="b">
        <v>1</v>
      </c>
      <c r="R8767" s="1" t="s">
        <v>52</v>
      </c>
      <c r="S8767" s="1" t="s">
        <v>58</v>
      </c>
      <c r="T8767">
        <v>3</v>
      </c>
      <c r="U8767" s="1" t="s">
        <v>34</v>
      </c>
      <c r="V8767" s="1" t="s">
        <v>59</v>
      </c>
      <c r="W8767" s="1" t="str">
        <f>IF(OR(MasterData[[#This Row],[Event]]="Christmas Market", MasterData[[#This Row],[Event]]="Christmas"), "Christmas Sale", "Non-Christmas Sale")</f>
        <v>Non-Christmas Sale</v>
      </c>
      <c r="X8767" t="b">
        <v>0</v>
      </c>
      <c r="Y8767">
        <v>4</v>
      </c>
      <c r="Z8767">
        <v>84.48</v>
      </c>
      <c r="AA8767">
        <v>422.41</v>
      </c>
      <c r="AB8767">
        <v>42.24</v>
      </c>
      <c r="AC8767" t="str">
        <f>IF(MasterData[[#This Row],[Discount Amount]]&gt;0, "Promotional sale", "Non-Promotional Sales")</f>
        <v>Promotional sale</v>
      </c>
    </row>
    <row r="8768" spans="1:29" x14ac:dyDescent="0.25">
      <c r="A8768">
        <v>8767</v>
      </c>
      <c r="B8768" s="1" t="s">
        <v>309</v>
      </c>
      <c r="C8768" s="2">
        <v>0.70347222222222228</v>
      </c>
      <c r="D8768">
        <v>326</v>
      </c>
      <c r="E8768">
        <v>37</v>
      </c>
      <c r="F8768" s="1" t="s">
        <v>61</v>
      </c>
      <c r="G8768" s="1" t="s">
        <v>79</v>
      </c>
      <c r="H8768">
        <v>63.588799999999999</v>
      </c>
      <c r="I8768">
        <v>-115.5069</v>
      </c>
      <c r="J8768">
        <v>6</v>
      </c>
      <c r="K8768" t="b">
        <v>1</v>
      </c>
      <c r="L8768">
        <v>566</v>
      </c>
      <c r="M8768" s="1" t="s">
        <v>74</v>
      </c>
      <c r="N8768" s="1" t="s">
        <v>75</v>
      </c>
      <c r="O8768">
        <v>2</v>
      </c>
      <c r="P8768" t="b">
        <v>1</v>
      </c>
      <c r="Q8768" t="b">
        <v>1</v>
      </c>
      <c r="R8768" s="1" t="s">
        <v>32</v>
      </c>
      <c r="S8768" s="1" t="s">
        <v>33</v>
      </c>
      <c r="T8768">
        <v>1</v>
      </c>
      <c r="U8768" s="1" t="s">
        <v>42</v>
      </c>
      <c r="V8768" s="1" t="s">
        <v>59</v>
      </c>
      <c r="W8768" s="1" t="str">
        <f>IF(OR(MasterData[[#This Row],[Event]]="Christmas Market", MasterData[[#This Row],[Event]]="Christmas"), "Christmas Sale", "Non-Christmas Sale")</f>
        <v>Non-Christmas Sale</v>
      </c>
      <c r="X8768" t="b">
        <v>0</v>
      </c>
      <c r="Y8768">
        <v>5</v>
      </c>
      <c r="Z8768">
        <v>30.85</v>
      </c>
      <c r="AA8768">
        <v>61.69</v>
      </c>
      <c r="AB8768">
        <v>6.17</v>
      </c>
      <c r="AC8768" t="str">
        <f>IF(MasterData[[#This Row],[Discount Amount]]&gt;0, "Promotional sale", "Non-Promotional Sales")</f>
        <v>Promotional sale</v>
      </c>
    </row>
    <row r="8769" spans="1:29" x14ac:dyDescent="0.25">
      <c r="A8769">
        <v>8768</v>
      </c>
      <c r="B8769" s="1" t="s">
        <v>180</v>
      </c>
      <c r="C8769" s="2">
        <v>0.34402777777777782</v>
      </c>
      <c r="D8769">
        <v>206</v>
      </c>
      <c r="E8769">
        <v>40</v>
      </c>
      <c r="F8769" s="1" t="s">
        <v>37</v>
      </c>
      <c r="G8769" s="1" t="s">
        <v>79</v>
      </c>
      <c r="H8769">
        <v>63.588799999999999</v>
      </c>
      <c r="I8769">
        <v>-115.5069</v>
      </c>
      <c r="J8769">
        <v>18</v>
      </c>
      <c r="K8769" t="b">
        <v>0</v>
      </c>
      <c r="L8769">
        <v>982</v>
      </c>
      <c r="M8769" s="1" t="s">
        <v>39</v>
      </c>
      <c r="N8769" s="1" t="s">
        <v>40</v>
      </c>
      <c r="O8769">
        <v>5</v>
      </c>
      <c r="P8769" t="b">
        <v>0</v>
      </c>
      <c r="Q8769" t="b">
        <v>0</v>
      </c>
      <c r="R8769" s="1" t="s">
        <v>32</v>
      </c>
      <c r="S8769" s="1" t="s">
        <v>49</v>
      </c>
      <c r="T8769">
        <v>3</v>
      </c>
      <c r="U8769" s="1" t="s">
        <v>42</v>
      </c>
      <c r="V8769" s="1" t="s">
        <v>59</v>
      </c>
      <c r="W8769" s="1" t="str">
        <f>IF(OR(MasterData[[#This Row],[Event]]="Christmas Market", MasterData[[#This Row],[Event]]="Christmas"), "Christmas Sale", "Non-Christmas Sale")</f>
        <v>Non-Christmas Sale</v>
      </c>
      <c r="X8769" t="b">
        <v>0</v>
      </c>
      <c r="Y8769">
        <v>2</v>
      </c>
      <c r="Z8769">
        <v>65.47</v>
      </c>
      <c r="AA8769">
        <v>327.37</v>
      </c>
      <c r="AB8769">
        <v>32.74</v>
      </c>
      <c r="AC8769" t="str">
        <f>IF(MasterData[[#This Row],[Discount Amount]]&gt;0, "Promotional sale", "Non-Promotional Sales")</f>
        <v>Promotional sale</v>
      </c>
    </row>
    <row r="8770" spans="1:29" x14ac:dyDescent="0.25">
      <c r="A8770">
        <v>8769</v>
      </c>
      <c r="B8770" s="1" t="s">
        <v>218</v>
      </c>
      <c r="C8770" s="2">
        <v>0.41144675925925922</v>
      </c>
      <c r="D8770">
        <v>54</v>
      </c>
      <c r="E8770">
        <v>59</v>
      </c>
      <c r="F8770" s="1" t="s">
        <v>61</v>
      </c>
      <c r="G8770" s="1" t="s">
        <v>44</v>
      </c>
      <c r="H8770">
        <v>46.813099999999999</v>
      </c>
      <c r="I8770">
        <v>-71.207499999999996</v>
      </c>
      <c r="J8770">
        <v>39</v>
      </c>
      <c r="K8770" t="b">
        <v>0</v>
      </c>
      <c r="L8770">
        <v>370</v>
      </c>
      <c r="M8770" s="1" t="s">
        <v>63</v>
      </c>
      <c r="N8770" s="1" t="s">
        <v>64</v>
      </c>
      <c r="O8770">
        <v>2</v>
      </c>
      <c r="P8770" t="b">
        <v>0</v>
      </c>
      <c r="Q8770" t="b">
        <v>0</v>
      </c>
      <c r="R8770" s="1" t="s">
        <v>52</v>
      </c>
      <c r="S8770" s="1" t="s">
        <v>58</v>
      </c>
      <c r="T8770">
        <v>1</v>
      </c>
      <c r="U8770" s="1" t="s">
        <v>42</v>
      </c>
      <c r="V8770" s="1" t="s">
        <v>59</v>
      </c>
      <c r="W8770" s="1" t="str">
        <f>IF(OR(MasterData[[#This Row],[Event]]="Christmas Market", MasterData[[#This Row],[Event]]="Christmas"), "Christmas Sale", "Non-Christmas Sale")</f>
        <v>Non-Christmas Sale</v>
      </c>
      <c r="X8770" t="b">
        <v>0</v>
      </c>
      <c r="Y8770">
        <v>2</v>
      </c>
      <c r="Z8770">
        <v>34.770000000000003</v>
      </c>
      <c r="AA8770">
        <v>69.540000000000006</v>
      </c>
      <c r="AB8770">
        <v>6.95</v>
      </c>
      <c r="AC8770" t="str">
        <f>IF(MasterData[[#This Row],[Discount Amount]]&gt;0, "Promotional sale", "Non-Promotional Sales")</f>
        <v>Promotional sale</v>
      </c>
    </row>
    <row r="8771" spans="1:29" x14ac:dyDescent="0.25">
      <c r="A8771">
        <v>8770</v>
      </c>
      <c r="B8771" s="1" t="s">
        <v>371</v>
      </c>
      <c r="C8771" s="2">
        <v>0.61167824074074084</v>
      </c>
      <c r="D8771">
        <v>441</v>
      </c>
      <c r="E8771">
        <v>41</v>
      </c>
      <c r="F8771" s="1" t="s">
        <v>28</v>
      </c>
      <c r="G8771" s="1" t="s">
        <v>68</v>
      </c>
      <c r="H8771">
        <v>46.318800000000003</v>
      </c>
      <c r="I8771">
        <v>-63.146099999999997</v>
      </c>
      <c r="J8771">
        <v>44</v>
      </c>
      <c r="K8771" t="b">
        <v>1</v>
      </c>
      <c r="L8771">
        <v>362</v>
      </c>
      <c r="M8771" s="1" t="s">
        <v>56</v>
      </c>
      <c r="N8771" s="1" t="s">
        <v>57</v>
      </c>
      <c r="O8771">
        <v>3</v>
      </c>
      <c r="P8771" t="b">
        <v>1</v>
      </c>
      <c r="Q8771" t="b">
        <v>1</v>
      </c>
      <c r="R8771" s="1" t="s">
        <v>32</v>
      </c>
      <c r="S8771" s="1" t="s">
        <v>49</v>
      </c>
      <c r="T8771">
        <v>2</v>
      </c>
      <c r="U8771" s="1" t="s">
        <v>45</v>
      </c>
      <c r="V8771" s="1" t="s">
        <v>59</v>
      </c>
      <c r="W8771" s="1" t="str">
        <f>IF(OR(MasterData[[#This Row],[Event]]="Christmas Market", MasterData[[#This Row],[Event]]="Christmas"), "Christmas Sale", "Non-Christmas Sale")</f>
        <v>Non-Christmas Sale</v>
      </c>
      <c r="X8771" t="b">
        <v>1</v>
      </c>
      <c r="Y8771">
        <v>2</v>
      </c>
      <c r="Z8771">
        <v>33.39</v>
      </c>
      <c r="AA8771">
        <v>100.17</v>
      </c>
      <c r="AB8771">
        <v>10.02</v>
      </c>
      <c r="AC8771" t="str">
        <f>IF(MasterData[[#This Row],[Discount Amount]]&gt;0, "Promotional sale", "Non-Promotional Sales")</f>
        <v>Promotional sale</v>
      </c>
    </row>
    <row r="8772" spans="1:29" x14ac:dyDescent="0.25">
      <c r="A8772">
        <v>8771</v>
      </c>
      <c r="B8772" s="1" t="s">
        <v>141</v>
      </c>
      <c r="C8772" s="2">
        <v>0.46703703703703714</v>
      </c>
      <c r="D8772">
        <v>142</v>
      </c>
      <c r="E8772">
        <v>36</v>
      </c>
      <c r="F8772" s="1" t="s">
        <v>28</v>
      </c>
      <c r="G8772" s="1" t="s">
        <v>79</v>
      </c>
      <c r="H8772">
        <v>63.588799999999999</v>
      </c>
      <c r="I8772">
        <v>-115.5069</v>
      </c>
      <c r="J8772">
        <v>16</v>
      </c>
      <c r="K8772" t="b">
        <v>1</v>
      </c>
      <c r="L8772">
        <v>703</v>
      </c>
      <c r="M8772" s="1" t="s">
        <v>63</v>
      </c>
      <c r="N8772" s="1" t="s">
        <v>64</v>
      </c>
      <c r="O8772">
        <v>5</v>
      </c>
      <c r="P8772" t="b">
        <v>0</v>
      </c>
      <c r="Q8772" t="b">
        <v>0</v>
      </c>
      <c r="R8772" s="1" t="s">
        <v>32</v>
      </c>
      <c r="S8772" s="1" t="s">
        <v>58</v>
      </c>
      <c r="T8772">
        <v>4</v>
      </c>
      <c r="U8772" s="1" t="s">
        <v>34</v>
      </c>
      <c r="V8772" s="1" t="s">
        <v>59</v>
      </c>
      <c r="W8772" s="1" t="str">
        <f>IF(OR(MasterData[[#This Row],[Event]]="Christmas Market", MasterData[[#This Row],[Event]]="Christmas"), "Christmas Sale", "Non-Christmas Sale")</f>
        <v>Non-Christmas Sale</v>
      </c>
      <c r="X8772" t="b">
        <v>0</v>
      </c>
      <c r="Y8772">
        <v>5</v>
      </c>
      <c r="Z8772">
        <v>51.91</v>
      </c>
      <c r="AA8772">
        <v>259.56</v>
      </c>
      <c r="AB8772">
        <v>25.96</v>
      </c>
      <c r="AC8772" t="str">
        <f>IF(MasterData[[#This Row],[Discount Amount]]&gt;0, "Promotional sale", "Non-Promotional Sales")</f>
        <v>Promotional sale</v>
      </c>
    </row>
    <row r="8773" spans="1:29" x14ac:dyDescent="0.25">
      <c r="A8773">
        <v>8772</v>
      </c>
      <c r="B8773" s="1" t="s">
        <v>89</v>
      </c>
      <c r="C8773" s="2">
        <v>0.41020833333333329</v>
      </c>
      <c r="D8773">
        <v>66</v>
      </c>
      <c r="E8773">
        <v>20</v>
      </c>
      <c r="F8773" s="1" t="s">
        <v>28</v>
      </c>
      <c r="G8773" s="1" t="s">
        <v>51</v>
      </c>
      <c r="H8773">
        <v>53.760899999999999</v>
      </c>
      <c r="I8773">
        <v>-98.813900000000004</v>
      </c>
      <c r="J8773">
        <v>77</v>
      </c>
      <c r="K8773" t="b">
        <v>0</v>
      </c>
      <c r="L8773">
        <v>563</v>
      </c>
      <c r="M8773" s="1" t="s">
        <v>39</v>
      </c>
      <c r="N8773" s="1" t="s">
        <v>40</v>
      </c>
      <c r="O8773">
        <v>4</v>
      </c>
      <c r="P8773" t="b">
        <v>1</v>
      </c>
      <c r="Q8773" t="b">
        <v>1</v>
      </c>
      <c r="R8773" s="1" t="s">
        <v>32</v>
      </c>
      <c r="S8773" s="1" t="s">
        <v>53</v>
      </c>
      <c r="T8773">
        <v>4</v>
      </c>
      <c r="U8773" s="1" t="s">
        <v>45</v>
      </c>
      <c r="V8773" s="1" t="s">
        <v>35</v>
      </c>
      <c r="W8773" s="1" t="str">
        <f>IF(OR(MasterData[[#This Row],[Event]]="Christmas Market", MasterData[[#This Row],[Event]]="Christmas"), "Christmas Sale", "Non-Christmas Sale")</f>
        <v>Non-Christmas Sale</v>
      </c>
      <c r="X8773" t="b">
        <v>1</v>
      </c>
      <c r="Y8773">
        <v>4</v>
      </c>
      <c r="Z8773">
        <v>43.44</v>
      </c>
      <c r="AA8773">
        <v>173.78</v>
      </c>
      <c r="AB8773">
        <v>0</v>
      </c>
      <c r="AC8773" t="str">
        <f>IF(MasterData[[#This Row],[Discount Amount]]&gt;0, "Promotional sale", "Non-Promotional Sales")</f>
        <v>Non-Promotional Sales</v>
      </c>
    </row>
    <row r="8774" spans="1:29" x14ac:dyDescent="0.25">
      <c r="A8774">
        <v>8773</v>
      </c>
      <c r="B8774" s="1" t="s">
        <v>382</v>
      </c>
      <c r="C8774" s="2">
        <v>0.43284722222222216</v>
      </c>
      <c r="D8774">
        <v>225</v>
      </c>
      <c r="E8774">
        <v>31</v>
      </c>
      <c r="F8774" s="1" t="s">
        <v>28</v>
      </c>
      <c r="G8774" s="1" t="s">
        <v>77</v>
      </c>
      <c r="H8774">
        <v>64.282300000000006</v>
      </c>
      <c r="I8774">
        <v>-135</v>
      </c>
      <c r="J8774">
        <v>28</v>
      </c>
      <c r="K8774" t="b">
        <v>0</v>
      </c>
      <c r="L8774">
        <v>116</v>
      </c>
      <c r="M8774" s="1" t="s">
        <v>30</v>
      </c>
      <c r="N8774" s="1" t="s">
        <v>31</v>
      </c>
      <c r="O8774">
        <v>3</v>
      </c>
      <c r="P8774" t="b">
        <v>1</v>
      </c>
      <c r="Q8774" t="b">
        <v>1</v>
      </c>
      <c r="R8774" s="1" t="s">
        <v>32</v>
      </c>
      <c r="S8774" s="1" t="s">
        <v>58</v>
      </c>
      <c r="T8774">
        <v>4</v>
      </c>
      <c r="U8774" s="1" t="s">
        <v>45</v>
      </c>
      <c r="V8774" s="1" t="s">
        <v>59</v>
      </c>
      <c r="W8774" s="1" t="str">
        <f>IF(OR(MasterData[[#This Row],[Event]]="Christmas Market", MasterData[[#This Row],[Event]]="Christmas"), "Christmas Sale", "Non-Christmas Sale")</f>
        <v>Non-Christmas Sale</v>
      </c>
      <c r="X8774" t="b">
        <v>0</v>
      </c>
      <c r="Y8774">
        <v>2</v>
      </c>
      <c r="Z8774">
        <v>72.13</v>
      </c>
      <c r="AA8774">
        <v>216.39</v>
      </c>
      <c r="AB8774">
        <v>21.64</v>
      </c>
      <c r="AC8774" t="str">
        <f>IF(MasterData[[#This Row],[Discount Amount]]&gt;0, "Promotional sale", "Non-Promotional Sales")</f>
        <v>Promotional sale</v>
      </c>
    </row>
    <row r="8775" spans="1:29" x14ac:dyDescent="0.25">
      <c r="A8775">
        <v>8774</v>
      </c>
      <c r="B8775" s="1" t="s">
        <v>290</v>
      </c>
      <c r="C8775" s="2">
        <v>0.73526620370370366</v>
      </c>
      <c r="D8775">
        <v>422</v>
      </c>
      <c r="E8775">
        <v>43</v>
      </c>
      <c r="F8775" s="1" t="s">
        <v>37</v>
      </c>
      <c r="G8775" s="1" t="s">
        <v>29</v>
      </c>
      <c r="H8775">
        <v>51.253799999999998</v>
      </c>
      <c r="I8775">
        <v>-85.3232</v>
      </c>
      <c r="J8775">
        <v>89</v>
      </c>
      <c r="K8775" t="b">
        <v>1</v>
      </c>
      <c r="L8775">
        <v>341</v>
      </c>
      <c r="M8775" s="1" t="s">
        <v>30</v>
      </c>
      <c r="N8775" s="1" t="s">
        <v>31</v>
      </c>
      <c r="O8775">
        <v>5</v>
      </c>
      <c r="P8775" t="b">
        <v>0</v>
      </c>
      <c r="Q8775" t="b">
        <v>0</v>
      </c>
      <c r="R8775" s="1" t="s">
        <v>32</v>
      </c>
      <c r="S8775" s="1" t="s">
        <v>53</v>
      </c>
      <c r="T8775">
        <v>4</v>
      </c>
      <c r="U8775" s="1" t="s">
        <v>34</v>
      </c>
      <c r="V8775" s="1" t="s">
        <v>59</v>
      </c>
      <c r="W8775" s="1" t="str">
        <f>IF(OR(MasterData[[#This Row],[Event]]="Christmas Market", MasterData[[#This Row],[Event]]="Christmas"), "Christmas Sale", "Non-Christmas Sale")</f>
        <v>Non-Christmas Sale</v>
      </c>
      <c r="X8775" t="b">
        <v>1</v>
      </c>
      <c r="Y8775">
        <v>5</v>
      </c>
      <c r="Z8775">
        <v>88.96</v>
      </c>
      <c r="AA8775">
        <v>444.82</v>
      </c>
      <c r="AB8775">
        <v>44.48</v>
      </c>
      <c r="AC8775" t="str">
        <f>IF(MasterData[[#This Row],[Discount Amount]]&gt;0, "Promotional sale", "Non-Promotional Sales")</f>
        <v>Promotional sale</v>
      </c>
    </row>
    <row r="8776" spans="1:29" x14ac:dyDescent="0.25">
      <c r="A8776">
        <v>8775</v>
      </c>
      <c r="B8776" s="1" t="s">
        <v>297</v>
      </c>
      <c r="C8776" s="2">
        <v>0.67475694444444434</v>
      </c>
      <c r="D8776">
        <v>268</v>
      </c>
      <c r="E8776">
        <v>67</v>
      </c>
      <c r="F8776" s="1" t="s">
        <v>61</v>
      </c>
      <c r="G8776" s="1" t="s">
        <v>44</v>
      </c>
      <c r="H8776">
        <v>46.813099999999999</v>
      </c>
      <c r="I8776">
        <v>-71.207499999999996</v>
      </c>
      <c r="J8776">
        <v>48</v>
      </c>
      <c r="K8776" t="b">
        <v>1</v>
      </c>
      <c r="L8776">
        <v>77</v>
      </c>
      <c r="M8776" s="1" t="s">
        <v>63</v>
      </c>
      <c r="N8776" s="1" t="s">
        <v>64</v>
      </c>
      <c r="O8776">
        <v>2</v>
      </c>
      <c r="P8776" t="b">
        <v>0</v>
      </c>
      <c r="Q8776" t="b">
        <v>1</v>
      </c>
      <c r="R8776" s="1" t="s">
        <v>52</v>
      </c>
      <c r="S8776" s="1" t="s">
        <v>58</v>
      </c>
      <c r="T8776">
        <v>3</v>
      </c>
      <c r="U8776" s="1" t="s">
        <v>34</v>
      </c>
      <c r="V8776" s="1" t="s">
        <v>46</v>
      </c>
      <c r="W8776" s="1" t="str">
        <f>IF(OR(MasterData[[#This Row],[Event]]="Christmas Market", MasterData[[#This Row],[Event]]="Christmas"), "Christmas Sale", "Non-Christmas Sale")</f>
        <v>Christmas Sale</v>
      </c>
      <c r="X8776" t="b">
        <v>0</v>
      </c>
      <c r="Y8776">
        <v>4</v>
      </c>
      <c r="Z8776">
        <v>30.92</v>
      </c>
      <c r="AA8776">
        <v>61.84</v>
      </c>
      <c r="AB8776">
        <v>0</v>
      </c>
      <c r="AC8776" t="str">
        <f>IF(MasterData[[#This Row],[Discount Amount]]&gt;0, "Promotional sale", "Non-Promotional Sales")</f>
        <v>Non-Promotional Sales</v>
      </c>
    </row>
    <row r="8777" spans="1:29" x14ac:dyDescent="0.25">
      <c r="A8777">
        <v>8776</v>
      </c>
      <c r="B8777" s="1" t="s">
        <v>224</v>
      </c>
      <c r="C8777" s="2">
        <v>0.68953703703703706</v>
      </c>
      <c r="D8777">
        <v>27</v>
      </c>
      <c r="E8777">
        <v>36</v>
      </c>
      <c r="F8777" s="1" t="s">
        <v>37</v>
      </c>
      <c r="G8777" s="1" t="s">
        <v>51</v>
      </c>
      <c r="H8777">
        <v>53.760899999999999</v>
      </c>
      <c r="I8777">
        <v>-98.813900000000004</v>
      </c>
      <c r="J8777">
        <v>3</v>
      </c>
      <c r="K8777" t="b">
        <v>0</v>
      </c>
      <c r="L8777">
        <v>683</v>
      </c>
      <c r="M8777" s="1" t="s">
        <v>30</v>
      </c>
      <c r="N8777" s="1" t="s">
        <v>31</v>
      </c>
      <c r="O8777">
        <v>2</v>
      </c>
      <c r="P8777" t="b">
        <v>0</v>
      </c>
      <c r="Q8777" t="b">
        <v>0</v>
      </c>
      <c r="R8777" s="1" t="s">
        <v>41</v>
      </c>
      <c r="S8777" s="1" t="s">
        <v>33</v>
      </c>
      <c r="T8777">
        <v>4</v>
      </c>
      <c r="U8777" s="1" t="s">
        <v>34</v>
      </c>
      <c r="V8777" s="1" t="s">
        <v>46</v>
      </c>
      <c r="W8777" s="1" t="str">
        <f>IF(OR(MasterData[[#This Row],[Event]]="Christmas Market", MasterData[[#This Row],[Event]]="Christmas"), "Christmas Sale", "Non-Christmas Sale")</f>
        <v>Christmas Sale</v>
      </c>
      <c r="X8777" t="b">
        <v>1</v>
      </c>
      <c r="Y8777">
        <v>5</v>
      </c>
      <c r="Z8777">
        <v>28.69</v>
      </c>
      <c r="AA8777">
        <v>57.37</v>
      </c>
      <c r="AB8777">
        <v>0</v>
      </c>
      <c r="AC8777" t="str">
        <f>IF(MasterData[[#This Row],[Discount Amount]]&gt;0, "Promotional sale", "Non-Promotional Sales")</f>
        <v>Non-Promotional Sales</v>
      </c>
    </row>
    <row r="8778" spans="1:29" x14ac:dyDescent="0.25">
      <c r="A8778">
        <v>8777</v>
      </c>
      <c r="B8778" s="1" t="s">
        <v>167</v>
      </c>
      <c r="C8778" s="2">
        <v>0.17714120370370368</v>
      </c>
      <c r="D8778">
        <v>432</v>
      </c>
      <c r="E8778">
        <v>61</v>
      </c>
      <c r="F8778" s="1" t="s">
        <v>37</v>
      </c>
      <c r="G8778" s="1" t="s">
        <v>51</v>
      </c>
      <c r="H8778">
        <v>53.760899999999999</v>
      </c>
      <c r="I8778">
        <v>-98.813900000000004</v>
      </c>
      <c r="J8778">
        <v>29</v>
      </c>
      <c r="K8778" t="b">
        <v>1</v>
      </c>
      <c r="L8778">
        <v>682</v>
      </c>
      <c r="M8778" s="1" t="s">
        <v>30</v>
      </c>
      <c r="N8778" s="1" t="s">
        <v>31</v>
      </c>
      <c r="O8778">
        <v>3</v>
      </c>
      <c r="P8778" t="b">
        <v>1</v>
      </c>
      <c r="Q8778" t="b">
        <v>1</v>
      </c>
      <c r="R8778" s="1" t="s">
        <v>41</v>
      </c>
      <c r="S8778" s="1" t="s">
        <v>53</v>
      </c>
      <c r="T8778">
        <v>1</v>
      </c>
      <c r="U8778" s="1" t="s">
        <v>42</v>
      </c>
      <c r="V8778" s="1" t="s">
        <v>46</v>
      </c>
      <c r="W8778" s="1" t="str">
        <f>IF(OR(MasterData[[#This Row],[Event]]="Christmas Market", MasterData[[#This Row],[Event]]="Christmas"), "Christmas Sale", "Non-Christmas Sale")</f>
        <v>Christmas Sale</v>
      </c>
      <c r="X8778" t="b">
        <v>0</v>
      </c>
      <c r="Y8778">
        <v>1</v>
      </c>
      <c r="Z8778">
        <v>33.299999999999997</v>
      </c>
      <c r="AA8778">
        <v>99.89</v>
      </c>
      <c r="AB8778">
        <v>0</v>
      </c>
      <c r="AC8778" t="str">
        <f>IF(MasterData[[#This Row],[Discount Amount]]&gt;0, "Promotional sale", "Non-Promotional Sales")</f>
        <v>Non-Promotional Sales</v>
      </c>
    </row>
    <row r="8779" spans="1:29" x14ac:dyDescent="0.25">
      <c r="A8779">
        <v>8778</v>
      </c>
      <c r="B8779" s="1" t="s">
        <v>384</v>
      </c>
      <c r="C8779" s="2">
        <v>0.23850694444444454</v>
      </c>
      <c r="D8779">
        <v>122</v>
      </c>
      <c r="E8779">
        <v>64</v>
      </c>
      <c r="F8779" s="1" t="s">
        <v>61</v>
      </c>
      <c r="G8779" s="1" t="s">
        <v>38</v>
      </c>
      <c r="H8779">
        <v>53.726700000000001</v>
      </c>
      <c r="I8779">
        <v>-127.6476</v>
      </c>
      <c r="J8779">
        <v>65</v>
      </c>
      <c r="K8779" t="b">
        <v>0</v>
      </c>
      <c r="L8779">
        <v>89</v>
      </c>
      <c r="M8779" s="1" t="s">
        <v>56</v>
      </c>
      <c r="N8779" s="1" t="s">
        <v>57</v>
      </c>
      <c r="O8779">
        <v>3</v>
      </c>
      <c r="P8779" t="b">
        <v>1</v>
      </c>
      <c r="Q8779" t="b">
        <v>1</v>
      </c>
      <c r="R8779" s="1" t="s">
        <v>32</v>
      </c>
      <c r="S8779" s="1" t="s">
        <v>33</v>
      </c>
      <c r="T8779">
        <v>5</v>
      </c>
      <c r="U8779" s="1" t="s">
        <v>45</v>
      </c>
      <c r="V8779" s="1" t="s">
        <v>46</v>
      </c>
      <c r="W8779" s="1" t="str">
        <f>IF(OR(MasterData[[#This Row],[Event]]="Christmas Market", MasterData[[#This Row],[Event]]="Christmas"), "Christmas Sale", "Non-Christmas Sale")</f>
        <v>Christmas Sale</v>
      </c>
      <c r="X8779" t="b">
        <v>0</v>
      </c>
      <c r="Y8779">
        <v>5</v>
      </c>
      <c r="Z8779">
        <v>69.14</v>
      </c>
      <c r="AA8779">
        <v>207.41</v>
      </c>
      <c r="AB8779">
        <v>0</v>
      </c>
      <c r="AC8779" t="str">
        <f>IF(MasterData[[#This Row],[Discount Amount]]&gt;0, "Promotional sale", "Non-Promotional Sales")</f>
        <v>Non-Promotional Sales</v>
      </c>
    </row>
    <row r="8780" spans="1:29" x14ac:dyDescent="0.25">
      <c r="A8780">
        <v>8779</v>
      </c>
      <c r="B8780" s="1" t="s">
        <v>82</v>
      </c>
      <c r="C8780" s="2">
        <v>1.5555555555555545E-2</v>
      </c>
      <c r="D8780">
        <v>169</v>
      </c>
      <c r="E8780">
        <v>52</v>
      </c>
      <c r="F8780" s="1" t="s">
        <v>61</v>
      </c>
      <c r="G8780" s="1" t="s">
        <v>66</v>
      </c>
      <c r="H8780">
        <v>45.077800000000003</v>
      </c>
      <c r="I8780">
        <v>-63.546700000000001</v>
      </c>
      <c r="J8780">
        <v>23</v>
      </c>
      <c r="K8780" t="b">
        <v>1</v>
      </c>
      <c r="L8780">
        <v>782</v>
      </c>
      <c r="M8780" s="1" t="s">
        <v>39</v>
      </c>
      <c r="N8780" s="1" t="s">
        <v>40</v>
      </c>
      <c r="O8780">
        <v>3</v>
      </c>
      <c r="P8780" t="b">
        <v>0</v>
      </c>
      <c r="Q8780" t="b">
        <v>1</v>
      </c>
      <c r="R8780" s="1" t="s">
        <v>41</v>
      </c>
      <c r="S8780" s="1" t="s">
        <v>58</v>
      </c>
      <c r="T8780">
        <v>3</v>
      </c>
      <c r="U8780" s="1" t="s">
        <v>45</v>
      </c>
      <c r="V8780" s="1" t="s">
        <v>35</v>
      </c>
      <c r="W8780" s="1" t="str">
        <f>IF(OR(MasterData[[#This Row],[Event]]="Christmas Market", MasterData[[#This Row],[Event]]="Christmas"), "Christmas Sale", "Non-Christmas Sale")</f>
        <v>Non-Christmas Sale</v>
      </c>
      <c r="X8780" t="b">
        <v>0</v>
      </c>
      <c r="Y8780">
        <v>5</v>
      </c>
      <c r="Z8780">
        <v>92.61</v>
      </c>
      <c r="AA8780">
        <v>277.82</v>
      </c>
      <c r="AB8780">
        <v>0</v>
      </c>
      <c r="AC8780" t="str">
        <f>IF(MasterData[[#This Row],[Discount Amount]]&gt;0, "Promotional sale", "Non-Promotional Sales")</f>
        <v>Non-Promotional Sales</v>
      </c>
    </row>
    <row r="8781" spans="1:29" x14ac:dyDescent="0.25">
      <c r="A8781">
        <v>8780</v>
      </c>
      <c r="B8781" s="1" t="s">
        <v>315</v>
      </c>
      <c r="C8781" s="2">
        <v>0.72682870370370378</v>
      </c>
      <c r="D8781">
        <v>363</v>
      </c>
      <c r="E8781">
        <v>28</v>
      </c>
      <c r="F8781" s="1" t="s">
        <v>28</v>
      </c>
      <c r="G8781" s="1" t="s">
        <v>44</v>
      </c>
      <c r="H8781">
        <v>46.813099999999999</v>
      </c>
      <c r="I8781">
        <v>-71.207499999999996</v>
      </c>
      <c r="J8781">
        <v>41</v>
      </c>
      <c r="K8781" t="b">
        <v>0</v>
      </c>
      <c r="L8781">
        <v>294</v>
      </c>
      <c r="M8781" s="1" t="s">
        <v>63</v>
      </c>
      <c r="N8781" s="1" t="s">
        <v>64</v>
      </c>
      <c r="O8781">
        <v>4</v>
      </c>
      <c r="P8781" t="b">
        <v>0</v>
      </c>
      <c r="Q8781" t="b">
        <v>0</v>
      </c>
      <c r="R8781" s="1" t="s">
        <v>41</v>
      </c>
      <c r="S8781" s="1" t="s">
        <v>58</v>
      </c>
      <c r="T8781">
        <v>1</v>
      </c>
      <c r="U8781" s="1" t="s">
        <v>42</v>
      </c>
      <c r="V8781" s="1" t="s">
        <v>46</v>
      </c>
      <c r="W8781" s="1" t="str">
        <f>IF(OR(MasterData[[#This Row],[Event]]="Christmas Market", MasterData[[#This Row],[Event]]="Christmas"), "Christmas Sale", "Non-Christmas Sale")</f>
        <v>Christmas Sale</v>
      </c>
      <c r="X8781" t="b">
        <v>1</v>
      </c>
      <c r="Y8781">
        <v>3</v>
      </c>
      <c r="Z8781">
        <v>62.02</v>
      </c>
      <c r="AA8781">
        <v>248.08</v>
      </c>
      <c r="AB8781">
        <v>0</v>
      </c>
      <c r="AC8781" t="str">
        <f>IF(MasterData[[#This Row],[Discount Amount]]&gt;0, "Promotional sale", "Non-Promotional Sales")</f>
        <v>Non-Promotional Sales</v>
      </c>
    </row>
    <row r="8782" spans="1:29" x14ac:dyDescent="0.25">
      <c r="A8782">
        <v>8781</v>
      </c>
      <c r="B8782" s="1" t="s">
        <v>368</v>
      </c>
      <c r="C8782" s="2">
        <v>0.61145833333333344</v>
      </c>
      <c r="D8782">
        <v>74</v>
      </c>
      <c r="E8782">
        <v>26</v>
      </c>
      <c r="F8782" s="1" t="s">
        <v>37</v>
      </c>
      <c r="G8782" s="1" t="s">
        <v>81</v>
      </c>
      <c r="H8782">
        <v>64.248000000000005</v>
      </c>
      <c r="I8782">
        <v>-84.889600000000002</v>
      </c>
      <c r="J8782">
        <v>14</v>
      </c>
      <c r="K8782" t="b">
        <v>1</v>
      </c>
      <c r="L8782">
        <v>287</v>
      </c>
      <c r="M8782" s="1" t="s">
        <v>39</v>
      </c>
      <c r="N8782" s="1" t="s">
        <v>40</v>
      </c>
      <c r="O8782">
        <v>2</v>
      </c>
      <c r="P8782" t="b">
        <v>0</v>
      </c>
      <c r="Q8782" t="b">
        <v>1</v>
      </c>
      <c r="R8782" s="1" t="s">
        <v>52</v>
      </c>
      <c r="S8782" s="1" t="s">
        <v>53</v>
      </c>
      <c r="T8782">
        <v>3</v>
      </c>
      <c r="U8782" s="1" t="s">
        <v>34</v>
      </c>
      <c r="V8782" s="1" t="s">
        <v>35</v>
      </c>
      <c r="W8782" s="1" t="str">
        <f>IF(OR(MasterData[[#This Row],[Event]]="Christmas Market", MasterData[[#This Row],[Event]]="Christmas"), "Christmas Sale", "Non-Christmas Sale")</f>
        <v>Non-Christmas Sale</v>
      </c>
      <c r="X8782" t="b">
        <v>0</v>
      </c>
      <c r="Y8782">
        <v>5</v>
      </c>
      <c r="Z8782">
        <v>10.3</v>
      </c>
      <c r="AA8782">
        <v>20.61</v>
      </c>
      <c r="AB8782">
        <v>0</v>
      </c>
      <c r="AC8782" t="str">
        <f>IF(MasterData[[#This Row],[Discount Amount]]&gt;0, "Promotional sale", "Non-Promotional Sales")</f>
        <v>Non-Promotional Sales</v>
      </c>
    </row>
    <row r="8783" spans="1:29" x14ac:dyDescent="0.25">
      <c r="A8783">
        <v>8782</v>
      </c>
      <c r="B8783" s="1" t="s">
        <v>84</v>
      </c>
      <c r="C8783" s="2">
        <v>0.341400462962963</v>
      </c>
      <c r="D8783">
        <v>130</v>
      </c>
      <c r="E8783">
        <v>32</v>
      </c>
      <c r="F8783" s="1" t="s">
        <v>28</v>
      </c>
      <c r="G8783" s="1" t="s">
        <v>51</v>
      </c>
      <c r="H8783">
        <v>53.760899999999999</v>
      </c>
      <c r="I8783">
        <v>-98.813900000000004</v>
      </c>
      <c r="J8783">
        <v>74</v>
      </c>
      <c r="K8783" t="b">
        <v>0</v>
      </c>
      <c r="L8783">
        <v>592</v>
      </c>
      <c r="M8783" s="1" t="s">
        <v>39</v>
      </c>
      <c r="N8783" s="1" t="s">
        <v>40</v>
      </c>
      <c r="O8783">
        <v>1</v>
      </c>
      <c r="P8783" t="b">
        <v>0</v>
      </c>
      <c r="Q8783" t="b">
        <v>1</v>
      </c>
      <c r="R8783" s="1" t="s">
        <v>32</v>
      </c>
      <c r="S8783" s="1" t="s">
        <v>49</v>
      </c>
      <c r="T8783">
        <v>2</v>
      </c>
      <c r="U8783" s="1" t="s">
        <v>34</v>
      </c>
      <c r="V8783" s="1" t="s">
        <v>59</v>
      </c>
      <c r="W8783" s="1" t="str">
        <f>IF(OR(MasterData[[#This Row],[Event]]="Christmas Market", MasterData[[#This Row],[Event]]="Christmas"), "Christmas Sale", "Non-Christmas Sale")</f>
        <v>Non-Christmas Sale</v>
      </c>
      <c r="X8783" t="b">
        <v>1</v>
      </c>
      <c r="Y8783">
        <v>2</v>
      </c>
      <c r="Z8783">
        <v>16.489999999999998</v>
      </c>
      <c r="AA8783">
        <v>16.489999999999998</v>
      </c>
      <c r="AB8783">
        <v>1.65</v>
      </c>
      <c r="AC8783" t="str">
        <f>IF(MasterData[[#This Row],[Discount Amount]]&gt;0, "Promotional sale", "Non-Promotional Sales")</f>
        <v>Promotional sale</v>
      </c>
    </row>
    <row r="8784" spans="1:29" x14ac:dyDescent="0.25">
      <c r="A8784">
        <v>8783</v>
      </c>
      <c r="B8784" s="1" t="s">
        <v>281</v>
      </c>
      <c r="C8784" s="2">
        <v>0.17697916666666669</v>
      </c>
      <c r="D8784">
        <v>140</v>
      </c>
      <c r="E8784">
        <v>46</v>
      </c>
      <c r="F8784" s="1" t="s">
        <v>28</v>
      </c>
      <c r="G8784" s="1" t="s">
        <v>62</v>
      </c>
      <c r="H8784">
        <v>46.565300000000001</v>
      </c>
      <c r="I8784">
        <v>-66.4619</v>
      </c>
      <c r="J8784">
        <v>90</v>
      </c>
      <c r="K8784" t="b">
        <v>0</v>
      </c>
      <c r="L8784">
        <v>130</v>
      </c>
      <c r="M8784" s="1" t="s">
        <v>56</v>
      </c>
      <c r="N8784" s="1" t="s">
        <v>57</v>
      </c>
      <c r="O8784">
        <v>3</v>
      </c>
      <c r="P8784" t="b">
        <v>1</v>
      </c>
      <c r="Q8784" t="b">
        <v>1</v>
      </c>
      <c r="R8784" s="1" t="s">
        <v>32</v>
      </c>
      <c r="S8784" s="1" t="s">
        <v>49</v>
      </c>
      <c r="T8784">
        <v>1</v>
      </c>
      <c r="U8784" s="1" t="s">
        <v>34</v>
      </c>
      <c r="V8784" s="1" t="s">
        <v>35</v>
      </c>
      <c r="W8784" s="1" t="str">
        <f>IF(OR(MasterData[[#This Row],[Event]]="Christmas Market", MasterData[[#This Row],[Event]]="Christmas"), "Christmas Sale", "Non-Christmas Sale")</f>
        <v>Non-Christmas Sale</v>
      </c>
      <c r="X8784" t="b">
        <v>1</v>
      </c>
      <c r="Y8784">
        <v>2</v>
      </c>
      <c r="Z8784">
        <v>57.66</v>
      </c>
      <c r="AA8784">
        <v>172.97</v>
      </c>
      <c r="AB8784">
        <v>0</v>
      </c>
      <c r="AC8784" t="str">
        <f>IF(MasterData[[#This Row],[Discount Amount]]&gt;0, "Promotional sale", "Non-Promotional Sales")</f>
        <v>Non-Promotional Sales</v>
      </c>
    </row>
    <row r="8785" spans="1:29" x14ac:dyDescent="0.25">
      <c r="A8785">
        <v>8784</v>
      </c>
      <c r="B8785" s="1" t="s">
        <v>238</v>
      </c>
      <c r="C8785" s="2">
        <v>0.16287037037037044</v>
      </c>
      <c r="D8785">
        <v>420</v>
      </c>
      <c r="E8785">
        <v>57</v>
      </c>
      <c r="F8785" s="1" t="s">
        <v>61</v>
      </c>
      <c r="G8785" s="1" t="s">
        <v>55</v>
      </c>
      <c r="H8785">
        <v>52.939900000000002</v>
      </c>
      <c r="I8785">
        <v>-106.4509</v>
      </c>
      <c r="J8785">
        <v>47</v>
      </c>
      <c r="K8785" t="b">
        <v>0</v>
      </c>
      <c r="L8785">
        <v>313</v>
      </c>
      <c r="M8785" s="1" t="s">
        <v>63</v>
      </c>
      <c r="N8785" s="1" t="s">
        <v>64</v>
      </c>
      <c r="O8785">
        <v>4</v>
      </c>
      <c r="P8785" t="b">
        <v>0</v>
      </c>
      <c r="Q8785" t="b">
        <v>0</v>
      </c>
      <c r="R8785" s="1" t="s">
        <v>52</v>
      </c>
      <c r="S8785" s="1" t="s">
        <v>53</v>
      </c>
      <c r="T8785">
        <v>1</v>
      </c>
      <c r="U8785" s="1" t="s">
        <v>42</v>
      </c>
      <c r="V8785" s="1" t="s">
        <v>59</v>
      </c>
      <c r="W8785" s="1" t="str">
        <f>IF(OR(MasterData[[#This Row],[Event]]="Christmas Market", MasterData[[#This Row],[Event]]="Christmas"), "Christmas Sale", "Non-Christmas Sale")</f>
        <v>Non-Christmas Sale</v>
      </c>
      <c r="X8785" t="b">
        <v>0</v>
      </c>
      <c r="Y8785">
        <v>4</v>
      </c>
      <c r="Z8785">
        <v>18.309999999999999</v>
      </c>
      <c r="AA8785">
        <v>73.23</v>
      </c>
      <c r="AB8785">
        <v>7.32</v>
      </c>
      <c r="AC8785" t="str">
        <f>IF(MasterData[[#This Row],[Discount Amount]]&gt;0, "Promotional sale", "Non-Promotional Sales")</f>
        <v>Promotional sale</v>
      </c>
    </row>
    <row r="8786" spans="1:29" x14ac:dyDescent="0.25">
      <c r="A8786">
        <v>8785</v>
      </c>
      <c r="B8786" s="1" t="s">
        <v>266</v>
      </c>
      <c r="C8786" s="2">
        <v>0.44999999999999996</v>
      </c>
      <c r="D8786">
        <v>260</v>
      </c>
      <c r="E8786">
        <v>42</v>
      </c>
      <c r="F8786" s="1" t="s">
        <v>61</v>
      </c>
      <c r="G8786" s="1" t="s">
        <v>68</v>
      </c>
      <c r="H8786">
        <v>46.318800000000003</v>
      </c>
      <c r="I8786">
        <v>-63.146099999999997</v>
      </c>
      <c r="J8786">
        <v>45</v>
      </c>
      <c r="K8786" t="b">
        <v>0</v>
      </c>
      <c r="L8786">
        <v>6</v>
      </c>
      <c r="M8786" s="1" t="s">
        <v>63</v>
      </c>
      <c r="N8786" s="1" t="s">
        <v>64</v>
      </c>
      <c r="O8786">
        <v>5</v>
      </c>
      <c r="P8786" t="b">
        <v>0</v>
      </c>
      <c r="Q8786" t="b">
        <v>0</v>
      </c>
      <c r="R8786" s="1" t="s">
        <v>41</v>
      </c>
      <c r="S8786" s="1" t="s">
        <v>33</v>
      </c>
      <c r="T8786">
        <v>2</v>
      </c>
      <c r="U8786" s="1" t="s">
        <v>34</v>
      </c>
      <c r="V8786" s="1" t="s">
        <v>59</v>
      </c>
      <c r="W8786" s="1" t="str">
        <f>IF(OR(MasterData[[#This Row],[Event]]="Christmas Market", MasterData[[#This Row],[Event]]="Christmas"), "Christmas Sale", "Non-Christmas Sale")</f>
        <v>Non-Christmas Sale</v>
      </c>
      <c r="X8786" t="b">
        <v>1</v>
      </c>
      <c r="Y8786">
        <v>5</v>
      </c>
      <c r="Z8786">
        <v>16.87</v>
      </c>
      <c r="AA8786">
        <v>84.37</v>
      </c>
      <c r="AB8786">
        <v>8.44</v>
      </c>
      <c r="AC8786" t="str">
        <f>IF(MasterData[[#This Row],[Discount Amount]]&gt;0, "Promotional sale", "Non-Promotional Sales")</f>
        <v>Promotional sale</v>
      </c>
    </row>
    <row r="8787" spans="1:29" x14ac:dyDescent="0.25">
      <c r="A8787">
        <v>8786</v>
      </c>
      <c r="B8787" s="1" t="s">
        <v>69</v>
      </c>
      <c r="C8787" s="2">
        <v>0.33263888888888893</v>
      </c>
      <c r="D8787">
        <v>256</v>
      </c>
      <c r="E8787">
        <v>18</v>
      </c>
      <c r="F8787" s="1" t="s">
        <v>37</v>
      </c>
      <c r="G8787" s="1" t="s">
        <v>66</v>
      </c>
      <c r="H8787">
        <v>45.077800000000003</v>
      </c>
      <c r="I8787">
        <v>-63.546700000000001</v>
      </c>
      <c r="J8787">
        <v>37</v>
      </c>
      <c r="K8787" t="b">
        <v>0</v>
      </c>
      <c r="L8787">
        <v>584</v>
      </c>
      <c r="M8787" s="1" t="s">
        <v>63</v>
      </c>
      <c r="N8787" s="1" t="s">
        <v>64</v>
      </c>
      <c r="O8787">
        <v>1</v>
      </c>
      <c r="P8787" t="b">
        <v>0</v>
      </c>
      <c r="Q8787" t="b">
        <v>0</v>
      </c>
      <c r="R8787" s="1" t="s">
        <v>52</v>
      </c>
      <c r="S8787" s="1" t="s">
        <v>49</v>
      </c>
      <c r="T8787">
        <v>3</v>
      </c>
      <c r="U8787" s="1" t="s">
        <v>45</v>
      </c>
      <c r="V8787" s="1" t="s">
        <v>59</v>
      </c>
      <c r="W8787" s="1" t="str">
        <f>IF(OR(MasterData[[#This Row],[Event]]="Christmas Market", MasterData[[#This Row],[Event]]="Christmas"), "Christmas Sale", "Non-Christmas Sale")</f>
        <v>Non-Christmas Sale</v>
      </c>
      <c r="X8787" t="b">
        <v>0</v>
      </c>
      <c r="Y8787">
        <v>2</v>
      </c>
      <c r="Z8787">
        <v>51.29</v>
      </c>
      <c r="AA8787">
        <v>51.29</v>
      </c>
      <c r="AB8787">
        <v>5.13</v>
      </c>
      <c r="AC8787" t="str">
        <f>IF(MasterData[[#This Row],[Discount Amount]]&gt;0, "Promotional sale", "Non-Promotional Sales")</f>
        <v>Promotional sale</v>
      </c>
    </row>
    <row r="8788" spans="1:29" x14ac:dyDescent="0.25">
      <c r="A8788">
        <v>8787</v>
      </c>
      <c r="B8788" s="1" t="s">
        <v>179</v>
      </c>
      <c r="C8788" s="2">
        <v>1.4479166666666599E-2</v>
      </c>
      <c r="D8788">
        <v>425</v>
      </c>
      <c r="E8788">
        <v>31</v>
      </c>
      <c r="F8788" s="1" t="s">
        <v>61</v>
      </c>
      <c r="G8788" s="1" t="s">
        <v>51</v>
      </c>
      <c r="H8788">
        <v>53.760899999999999</v>
      </c>
      <c r="I8788">
        <v>-98.813900000000004</v>
      </c>
      <c r="J8788">
        <v>20</v>
      </c>
      <c r="K8788" t="b">
        <v>1</v>
      </c>
      <c r="L8788">
        <v>975</v>
      </c>
      <c r="M8788" s="1" t="s">
        <v>30</v>
      </c>
      <c r="N8788" s="1" t="s">
        <v>31</v>
      </c>
      <c r="O8788">
        <v>3</v>
      </c>
      <c r="P8788" t="b">
        <v>0</v>
      </c>
      <c r="Q8788" t="b">
        <v>1</v>
      </c>
      <c r="R8788" s="1" t="s">
        <v>52</v>
      </c>
      <c r="S8788" s="1" t="s">
        <v>33</v>
      </c>
      <c r="T8788">
        <v>5</v>
      </c>
      <c r="U8788" s="1" t="s">
        <v>42</v>
      </c>
      <c r="V8788" s="1" t="s">
        <v>35</v>
      </c>
      <c r="W8788" s="1" t="str">
        <f>IF(OR(MasterData[[#This Row],[Event]]="Christmas Market", MasterData[[#This Row],[Event]]="Christmas"), "Christmas Sale", "Non-Christmas Sale")</f>
        <v>Non-Christmas Sale</v>
      </c>
      <c r="X8788" t="b">
        <v>0</v>
      </c>
      <c r="Y8788">
        <v>2</v>
      </c>
      <c r="Z8788">
        <v>25.28</v>
      </c>
      <c r="AA8788">
        <v>75.83</v>
      </c>
      <c r="AB8788">
        <v>0</v>
      </c>
      <c r="AC8788" t="str">
        <f>IF(MasterData[[#This Row],[Discount Amount]]&gt;0, "Promotional sale", "Non-Promotional Sales")</f>
        <v>Non-Promotional Sales</v>
      </c>
    </row>
    <row r="8789" spans="1:29" x14ac:dyDescent="0.25">
      <c r="A8789">
        <v>8788</v>
      </c>
      <c r="B8789" s="1" t="s">
        <v>239</v>
      </c>
      <c r="C8789" s="2">
        <v>6.7858796296296209E-2</v>
      </c>
      <c r="D8789">
        <v>155</v>
      </c>
      <c r="E8789">
        <v>51</v>
      </c>
      <c r="F8789" s="1" t="s">
        <v>28</v>
      </c>
      <c r="G8789" s="1" t="s">
        <v>48</v>
      </c>
      <c r="H8789">
        <v>53.933300000000003</v>
      </c>
      <c r="I8789">
        <v>-116.5765</v>
      </c>
      <c r="J8789">
        <v>64</v>
      </c>
      <c r="K8789" t="b">
        <v>1</v>
      </c>
      <c r="L8789">
        <v>300</v>
      </c>
      <c r="M8789" s="1" t="s">
        <v>56</v>
      </c>
      <c r="N8789" s="1" t="s">
        <v>57</v>
      </c>
      <c r="O8789">
        <v>3</v>
      </c>
      <c r="P8789" t="b">
        <v>0</v>
      </c>
      <c r="Q8789" t="b">
        <v>1</v>
      </c>
      <c r="R8789" s="1" t="s">
        <v>32</v>
      </c>
      <c r="S8789" s="1" t="s">
        <v>58</v>
      </c>
      <c r="T8789">
        <v>2</v>
      </c>
      <c r="U8789" s="1" t="s">
        <v>45</v>
      </c>
      <c r="V8789" s="1" t="s">
        <v>59</v>
      </c>
      <c r="W8789" s="1" t="str">
        <f>IF(OR(MasterData[[#This Row],[Event]]="Christmas Market", MasterData[[#This Row],[Event]]="Christmas"), "Christmas Sale", "Non-Christmas Sale")</f>
        <v>Non-Christmas Sale</v>
      </c>
      <c r="X8789" t="b">
        <v>1</v>
      </c>
      <c r="Y8789">
        <v>5</v>
      </c>
      <c r="Z8789">
        <v>53.49</v>
      </c>
      <c r="AA8789">
        <v>160.47</v>
      </c>
      <c r="AB8789">
        <v>16.05</v>
      </c>
      <c r="AC8789" t="str">
        <f>IF(MasterData[[#This Row],[Discount Amount]]&gt;0, "Promotional sale", "Non-Promotional Sales")</f>
        <v>Promotional sale</v>
      </c>
    </row>
    <row r="8790" spans="1:29" x14ac:dyDescent="0.25">
      <c r="A8790">
        <v>8789</v>
      </c>
      <c r="B8790" s="1" t="s">
        <v>355</v>
      </c>
      <c r="C8790" s="2">
        <v>0.89505787037037043</v>
      </c>
      <c r="D8790">
        <v>416</v>
      </c>
      <c r="E8790">
        <v>25</v>
      </c>
      <c r="F8790" s="1" t="s">
        <v>37</v>
      </c>
      <c r="G8790" s="1" t="s">
        <v>44</v>
      </c>
      <c r="H8790">
        <v>46.813099999999999</v>
      </c>
      <c r="I8790">
        <v>-71.207499999999996</v>
      </c>
      <c r="J8790">
        <v>15</v>
      </c>
      <c r="K8790" t="b">
        <v>1</v>
      </c>
      <c r="L8790">
        <v>570</v>
      </c>
      <c r="M8790" s="1" t="s">
        <v>56</v>
      </c>
      <c r="N8790" s="1" t="s">
        <v>57</v>
      </c>
      <c r="O8790">
        <v>2</v>
      </c>
      <c r="P8790" t="b">
        <v>1</v>
      </c>
      <c r="Q8790" t="b">
        <v>0</v>
      </c>
      <c r="R8790" s="1" t="s">
        <v>52</v>
      </c>
      <c r="S8790" s="1" t="s">
        <v>49</v>
      </c>
      <c r="T8790">
        <v>1</v>
      </c>
      <c r="U8790" s="1" t="s">
        <v>45</v>
      </c>
      <c r="V8790" s="1" t="s">
        <v>59</v>
      </c>
      <c r="W8790" s="1" t="str">
        <f>IF(OR(MasterData[[#This Row],[Event]]="Christmas Market", MasterData[[#This Row],[Event]]="Christmas"), "Christmas Sale", "Non-Christmas Sale")</f>
        <v>Non-Christmas Sale</v>
      </c>
      <c r="X8790" t="b">
        <v>0</v>
      </c>
      <c r="Y8790">
        <v>2</v>
      </c>
      <c r="Z8790">
        <v>35.54</v>
      </c>
      <c r="AA8790">
        <v>71.08</v>
      </c>
      <c r="AB8790">
        <v>7.11</v>
      </c>
      <c r="AC8790" t="str">
        <f>IF(MasterData[[#This Row],[Discount Amount]]&gt;0, "Promotional sale", "Non-Promotional Sales")</f>
        <v>Promotional sale</v>
      </c>
    </row>
    <row r="8791" spans="1:29" x14ac:dyDescent="0.25">
      <c r="A8791">
        <v>8790</v>
      </c>
      <c r="B8791" s="1" t="s">
        <v>414</v>
      </c>
      <c r="C8791" s="2">
        <v>0.75824074074074077</v>
      </c>
      <c r="D8791">
        <v>367</v>
      </c>
      <c r="E8791">
        <v>60</v>
      </c>
      <c r="F8791" s="1" t="s">
        <v>28</v>
      </c>
      <c r="G8791" s="1" t="s">
        <v>79</v>
      </c>
      <c r="H8791">
        <v>63.588799999999999</v>
      </c>
      <c r="I8791">
        <v>-115.5069</v>
      </c>
      <c r="J8791">
        <v>14</v>
      </c>
      <c r="K8791" t="b">
        <v>1</v>
      </c>
      <c r="L8791">
        <v>143</v>
      </c>
      <c r="M8791" s="1" t="s">
        <v>30</v>
      </c>
      <c r="N8791" s="1" t="s">
        <v>31</v>
      </c>
      <c r="O8791">
        <v>1</v>
      </c>
      <c r="P8791" t="b">
        <v>1</v>
      </c>
      <c r="Q8791" t="b">
        <v>1</v>
      </c>
      <c r="R8791" s="1" t="s">
        <v>41</v>
      </c>
      <c r="S8791" s="1" t="s">
        <v>49</v>
      </c>
      <c r="T8791">
        <v>2</v>
      </c>
      <c r="U8791" s="1" t="s">
        <v>45</v>
      </c>
      <c r="V8791" s="1" t="s">
        <v>35</v>
      </c>
      <c r="W8791" s="1" t="str">
        <f>IF(OR(MasterData[[#This Row],[Event]]="Christmas Market", MasterData[[#This Row],[Event]]="Christmas"), "Christmas Sale", "Non-Christmas Sale")</f>
        <v>Non-Christmas Sale</v>
      </c>
      <c r="X8791" t="b">
        <v>0</v>
      </c>
      <c r="Y8791">
        <v>2</v>
      </c>
      <c r="Z8791">
        <v>69.17</v>
      </c>
      <c r="AA8791">
        <v>69.17</v>
      </c>
      <c r="AB8791">
        <v>0</v>
      </c>
      <c r="AC8791" t="str">
        <f>IF(MasterData[[#This Row],[Discount Amount]]&gt;0, "Promotional sale", "Non-Promotional Sales")</f>
        <v>Non-Promotional Sales</v>
      </c>
    </row>
    <row r="8792" spans="1:29" x14ac:dyDescent="0.25">
      <c r="A8792">
        <v>8791</v>
      </c>
      <c r="B8792" s="1" t="s">
        <v>235</v>
      </c>
      <c r="C8792" s="2">
        <v>0.73590277777777779</v>
      </c>
      <c r="D8792">
        <v>70</v>
      </c>
      <c r="E8792">
        <v>51</v>
      </c>
      <c r="F8792" s="1" t="s">
        <v>28</v>
      </c>
      <c r="G8792" s="1" t="s">
        <v>77</v>
      </c>
      <c r="H8792">
        <v>64.282300000000006</v>
      </c>
      <c r="I8792">
        <v>-135</v>
      </c>
      <c r="J8792">
        <v>1</v>
      </c>
      <c r="K8792" t="b">
        <v>1</v>
      </c>
      <c r="L8792">
        <v>962</v>
      </c>
      <c r="M8792" s="1" t="s">
        <v>63</v>
      </c>
      <c r="N8792" s="1" t="s">
        <v>64</v>
      </c>
      <c r="O8792">
        <v>1</v>
      </c>
      <c r="P8792" t="b">
        <v>0</v>
      </c>
      <c r="Q8792" t="b">
        <v>1</v>
      </c>
      <c r="R8792" s="1" t="s">
        <v>52</v>
      </c>
      <c r="S8792" s="1" t="s">
        <v>58</v>
      </c>
      <c r="T8792">
        <v>5</v>
      </c>
      <c r="U8792" s="1" t="s">
        <v>34</v>
      </c>
      <c r="V8792" s="1" t="s">
        <v>59</v>
      </c>
      <c r="W8792" s="1" t="str">
        <f>IF(OR(MasterData[[#This Row],[Event]]="Christmas Market", MasterData[[#This Row],[Event]]="Christmas"), "Christmas Sale", "Non-Christmas Sale")</f>
        <v>Non-Christmas Sale</v>
      </c>
      <c r="X8792" t="b">
        <v>0</v>
      </c>
      <c r="Y8792">
        <v>4</v>
      </c>
      <c r="Z8792">
        <v>17.04</v>
      </c>
      <c r="AA8792">
        <v>17.04</v>
      </c>
      <c r="AB8792">
        <v>1.7</v>
      </c>
      <c r="AC8792" t="str">
        <f>IF(MasterData[[#This Row],[Discount Amount]]&gt;0, "Promotional sale", "Non-Promotional Sales")</f>
        <v>Promotional sale</v>
      </c>
    </row>
    <row r="8793" spans="1:29" x14ac:dyDescent="0.25">
      <c r="A8793">
        <v>8792</v>
      </c>
      <c r="B8793" s="1" t="s">
        <v>304</v>
      </c>
      <c r="C8793" s="2">
        <v>0.61570601851851858</v>
      </c>
      <c r="D8793">
        <v>335</v>
      </c>
      <c r="E8793">
        <v>50</v>
      </c>
      <c r="F8793" s="1" t="s">
        <v>61</v>
      </c>
      <c r="G8793" s="1" t="s">
        <v>29</v>
      </c>
      <c r="H8793">
        <v>51.253799999999998</v>
      </c>
      <c r="I8793">
        <v>-85.3232</v>
      </c>
      <c r="J8793">
        <v>37</v>
      </c>
      <c r="K8793" t="b">
        <v>0</v>
      </c>
      <c r="L8793">
        <v>90</v>
      </c>
      <c r="M8793" s="1" t="s">
        <v>30</v>
      </c>
      <c r="N8793" s="1" t="s">
        <v>31</v>
      </c>
      <c r="O8793">
        <v>5</v>
      </c>
      <c r="P8793" t="b">
        <v>1</v>
      </c>
      <c r="Q8793" t="b">
        <v>1</v>
      </c>
      <c r="R8793" s="1" t="s">
        <v>52</v>
      </c>
      <c r="S8793" s="1" t="s">
        <v>53</v>
      </c>
      <c r="T8793">
        <v>4</v>
      </c>
      <c r="U8793" s="1" t="s">
        <v>45</v>
      </c>
      <c r="V8793" s="1" t="s">
        <v>35</v>
      </c>
      <c r="W8793" s="1" t="str">
        <f>IF(OR(MasterData[[#This Row],[Event]]="Christmas Market", MasterData[[#This Row],[Event]]="Christmas"), "Christmas Sale", "Non-Christmas Sale")</f>
        <v>Non-Christmas Sale</v>
      </c>
      <c r="X8793" t="b">
        <v>0</v>
      </c>
      <c r="Y8793">
        <v>4</v>
      </c>
      <c r="Z8793">
        <v>92.14</v>
      </c>
      <c r="AA8793">
        <v>460.71</v>
      </c>
      <c r="AB8793">
        <v>0</v>
      </c>
      <c r="AC8793" t="str">
        <f>IF(MasterData[[#This Row],[Discount Amount]]&gt;0, "Promotional sale", "Non-Promotional Sales")</f>
        <v>Non-Promotional Sales</v>
      </c>
    </row>
    <row r="8794" spans="1:29" x14ac:dyDescent="0.25">
      <c r="A8794">
        <v>8793</v>
      </c>
      <c r="B8794" s="1" t="s">
        <v>245</v>
      </c>
      <c r="C8794" s="2">
        <v>0.74122685185185189</v>
      </c>
      <c r="D8794">
        <v>27</v>
      </c>
      <c r="E8794">
        <v>41</v>
      </c>
      <c r="F8794" s="1" t="s">
        <v>61</v>
      </c>
      <c r="G8794" s="1" t="s">
        <v>62</v>
      </c>
      <c r="H8794">
        <v>46.565300000000001</v>
      </c>
      <c r="I8794">
        <v>-66.4619</v>
      </c>
      <c r="J8794">
        <v>18</v>
      </c>
      <c r="K8794" t="b">
        <v>1</v>
      </c>
      <c r="L8794">
        <v>297</v>
      </c>
      <c r="M8794" s="1" t="s">
        <v>30</v>
      </c>
      <c r="N8794" s="1" t="s">
        <v>31</v>
      </c>
      <c r="O8794">
        <v>4</v>
      </c>
      <c r="P8794" t="b">
        <v>0</v>
      </c>
      <c r="Q8794" t="b">
        <v>0</v>
      </c>
      <c r="R8794" s="1" t="s">
        <v>41</v>
      </c>
      <c r="S8794" s="1" t="s">
        <v>53</v>
      </c>
      <c r="T8794">
        <v>2</v>
      </c>
      <c r="U8794" s="1" t="s">
        <v>45</v>
      </c>
      <c r="V8794" s="1" t="s">
        <v>59</v>
      </c>
      <c r="W8794" s="1" t="str">
        <f>IF(OR(MasterData[[#This Row],[Event]]="Christmas Market", MasterData[[#This Row],[Event]]="Christmas"), "Christmas Sale", "Non-Christmas Sale")</f>
        <v>Non-Christmas Sale</v>
      </c>
      <c r="X8794" t="b">
        <v>1</v>
      </c>
      <c r="Y8794">
        <v>2</v>
      </c>
      <c r="Z8794">
        <v>84.36</v>
      </c>
      <c r="AA8794">
        <v>337.46</v>
      </c>
      <c r="AB8794">
        <v>33.75</v>
      </c>
      <c r="AC8794" t="str">
        <f>IF(MasterData[[#This Row],[Discount Amount]]&gt;0, "Promotional sale", "Non-Promotional Sales")</f>
        <v>Promotional sale</v>
      </c>
    </row>
    <row r="8795" spans="1:29" x14ac:dyDescent="0.25">
      <c r="A8795">
        <v>8794</v>
      </c>
      <c r="B8795" s="1" t="s">
        <v>402</v>
      </c>
      <c r="C8795" s="2">
        <v>5.9236111111111045E-2</v>
      </c>
      <c r="D8795">
        <v>67</v>
      </c>
      <c r="E8795">
        <v>40</v>
      </c>
      <c r="F8795" s="1" t="s">
        <v>28</v>
      </c>
      <c r="G8795" s="1" t="s">
        <v>48</v>
      </c>
      <c r="H8795">
        <v>53.933300000000003</v>
      </c>
      <c r="I8795">
        <v>-116.5765</v>
      </c>
      <c r="J8795">
        <v>92</v>
      </c>
      <c r="K8795" t="b">
        <v>1</v>
      </c>
      <c r="L8795">
        <v>563</v>
      </c>
      <c r="M8795" s="1" t="s">
        <v>74</v>
      </c>
      <c r="N8795" s="1" t="s">
        <v>75</v>
      </c>
      <c r="O8795">
        <v>1</v>
      </c>
      <c r="P8795" t="b">
        <v>0</v>
      </c>
      <c r="Q8795" t="b">
        <v>0</v>
      </c>
      <c r="R8795" s="1" t="s">
        <v>41</v>
      </c>
      <c r="S8795" s="1" t="s">
        <v>58</v>
      </c>
      <c r="T8795">
        <v>1</v>
      </c>
      <c r="U8795" s="1" t="s">
        <v>34</v>
      </c>
      <c r="V8795" s="1" t="s">
        <v>35</v>
      </c>
      <c r="W8795" s="1" t="str">
        <f>IF(OR(MasterData[[#This Row],[Event]]="Christmas Market", MasterData[[#This Row],[Event]]="Christmas"), "Christmas Sale", "Non-Christmas Sale")</f>
        <v>Non-Christmas Sale</v>
      </c>
      <c r="X8795" t="b">
        <v>0</v>
      </c>
      <c r="Y8795">
        <v>3</v>
      </c>
      <c r="Z8795">
        <v>75.39</v>
      </c>
      <c r="AA8795">
        <v>75.39</v>
      </c>
      <c r="AB8795">
        <v>0</v>
      </c>
      <c r="AC8795" t="str">
        <f>IF(MasterData[[#This Row],[Discount Amount]]&gt;0, "Promotional sale", "Non-Promotional Sales")</f>
        <v>Non-Promotional Sales</v>
      </c>
    </row>
    <row r="8796" spans="1:29" x14ac:dyDescent="0.25">
      <c r="A8796">
        <v>8795</v>
      </c>
      <c r="B8796" s="1" t="s">
        <v>238</v>
      </c>
      <c r="C8796" s="2">
        <v>0.21913194444444439</v>
      </c>
      <c r="D8796">
        <v>11</v>
      </c>
      <c r="E8796">
        <v>53</v>
      </c>
      <c r="F8796" s="1" t="s">
        <v>37</v>
      </c>
      <c r="G8796" s="1" t="s">
        <v>81</v>
      </c>
      <c r="H8796">
        <v>64.248000000000005</v>
      </c>
      <c r="I8796">
        <v>-84.889600000000002</v>
      </c>
      <c r="J8796">
        <v>80</v>
      </c>
      <c r="K8796" t="b">
        <v>1</v>
      </c>
      <c r="L8796">
        <v>340</v>
      </c>
      <c r="M8796" s="1" t="s">
        <v>39</v>
      </c>
      <c r="N8796" s="1" t="s">
        <v>40</v>
      </c>
      <c r="O8796">
        <v>2</v>
      </c>
      <c r="P8796" t="b">
        <v>0</v>
      </c>
      <c r="Q8796" t="b">
        <v>1</v>
      </c>
      <c r="R8796" s="1" t="s">
        <v>41</v>
      </c>
      <c r="S8796" s="1" t="s">
        <v>33</v>
      </c>
      <c r="T8796">
        <v>3</v>
      </c>
      <c r="U8796" s="1" t="s">
        <v>34</v>
      </c>
      <c r="V8796" s="1" t="s">
        <v>59</v>
      </c>
      <c r="W8796" s="1" t="str">
        <f>IF(OR(MasterData[[#This Row],[Event]]="Christmas Market", MasterData[[#This Row],[Event]]="Christmas"), "Christmas Sale", "Non-Christmas Sale")</f>
        <v>Non-Christmas Sale</v>
      </c>
      <c r="X8796" t="b">
        <v>1</v>
      </c>
      <c r="Y8796">
        <v>3</v>
      </c>
      <c r="Z8796">
        <v>21.44</v>
      </c>
      <c r="AA8796">
        <v>42.89</v>
      </c>
      <c r="AB8796">
        <v>4.29</v>
      </c>
      <c r="AC8796" t="str">
        <f>IF(MasterData[[#This Row],[Discount Amount]]&gt;0, "Promotional sale", "Non-Promotional Sales")</f>
        <v>Promotional sale</v>
      </c>
    </row>
    <row r="8797" spans="1:29" x14ac:dyDescent="0.25">
      <c r="A8797">
        <v>8796</v>
      </c>
      <c r="B8797" s="1" t="s">
        <v>333</v>
      </c>
      <c r="C8797" s="2">
        <v>0.39503472222222213</v>
      </c>
      <c r="D8797">
        <v>256</v>
      </c>
      <c r="E8797">
        <v>58</v>
      </c>
      <c r="F8797" s="1" t="s">
        <v>37</v>
      </c>
      <c r="G8797" s="1" t="s">
        <v>51</v>
      </c>
      <c r="H8797">
        <v>53.760899999999999</v>
      </c>
      <c r="I8797">
        <v>-98.813900000000004</v>
      </c>
      <c r="J8797">
        <v>57</v>
      </c>
      <c r="K8797" t="b">
        <v>1</v>
      </c>
      <c r="L8797">
        <v>941</v>
      </c>
      <c r="M8797" s="1" t="s">
        <v>30</v>
      </c>
      <c r="N8797" s="1" t="s">
        <v>31</v>
      </c>
      <c r="O8797">
        <v>1</v>
      </c>
      <c r="P8797" t="b">
        <v>0</v>
      </c>
      <c r="Q8797" t="b">
        <v>1</v>
      </c>
      <c r="R8797" s="1" t="s">
        <v>41</v>
      </c>
      <c r="S8797" s="1" t="s">
        <v>53</v>
      </c>
      <c r="T8797">
        <v>2</v>
      </c>
      <c r="U8797" s="1" t="s">
        <v>45</v>
      </c>
      <c r="V8797" s="1" t="s">
        <v>46</v>
      </c>
      <c r="W8797" s="1" t="str">
        <f>IF(OR(MasterData[[#This Row],[Event]]="Christmas Market", MasterData[[#This Row],[Event]]="Christmas"), "Christmas Sale", "Non-Christmas Sale")</f>
        <v>Christmas Sale</v>
      </c>
      <c r="X8797" t="b">
        <v>1</v>
      </c>
      <c r="Y8797">
        <v>2</v>
      </c>
      <c r="Z8797">
        <v>22.77</v>
      </c>
      <c r="AA8797">
        <v>22.77</v>
      </c>
      <c r="AB8797">
        <v>0</v>
      </c>
      <c r="AC8797" t="str">
        <f>IF(MasterData[[#This Row],[Discount Amount]]&gt;0, "Promotional sale", "Non-Promotional Sales")</f>
        <v>Non-Promotional Sales</v>
      </c>
    </row>
    <row r="8798" spans="1:29" x14ac:dyDescent="0.25">
      <c r="A8798">
        <v>8797</v>
      </c>
      <c r="B8798" s="1" t="s">
        <v>415</v>
      </c>
      <c r="C8798" s="2">
        <v>0.31894675925925919</v>
      </c>
      <c r="D8798">
        <v>1</v>
      </c>
      <c r="E8798">
        <v>41</v>
      </c>
      <c r="F8798" s="1" t="s">
        <v>61</v>
      </c>
      <c r="G8798" s="1" t="s">
        <v>68</v>
      </c>
      <c r="H8798">
        <v>46.318800000000003</v>
      </c>
      <c r="I8798">
        <v>-63.146099999999997</v>
      </c>
      <c r="J8798">
        <v>88</v>
      </c>
      <c r="K8798" t="b">
        <v>1</v>
      </c>
      <c r="L8798">
        <v>42</v>
      </c>
      <c r="M8798" s="1" t="s">
        <v>74</v>
      </c>
      <c r="N8798" s="1" t="s">
        <v>75</v>
      </c>
      <c r="O8798">
        <v>5</v>
      </c>
      <c r="P8798" t="b">
        <v>0</v>
      </c>
      <c r="Q8798" t="b">
        <v>1</v>
      </c>
      <c r="R8798" s="1" t="s">
        <v>32</v>
      </c>
      <c r="S8798" s="1" t="s">
        <v>33</v>
      </c>
      <c r="T8798">
        <v>2</v>
      </c>
      <c r="U8798" s="1" t="s">
        <v>45</v>
      </c>
      <c r="V8798" s="1" t="s">
        <v>46</v>
      </c>
      <c r="W8798" s="1" t="str">
        <f>IF(OR(MasterData[[#This Row],[Event]]="Christmas Market", MasterData[[#This Row],[Event]]="Christmas"), "Christmas Sale", "Non-Christmas Sale")</f>
        <v>Christmas Sale</v>
      </c>
      <c r="X8798" t="b">
        <v>1</v>
      </c>
      <c r="Y8798">
        <v>4</v>
      </c>
      <c r="Z8798">
        <v>13.32</v>
      </c>
      <c r="AA8798">
        <v>66.599999999999994</v>
      </c>
      <c r="AB8798">
        <v>0</v>
      </c>
      <c r="AC8798" t="str">
        <f>IF(MasterData[[#This Row],[Discount Amount]]&gt;0, "Promotional sale", "Non-Promotional Sales")</f>
        <v>Non-Promotional Sales</v>
      </c>
    </row>
    <row r="8799" spans="1:29" x14ac:dyDescent="0.25">
      <c r="A8799">
        <v>8798</v>
      </c>
      <c r="B8799" s="1" t="s">
        <v>419</v>
      </c>
      <c r="C8799" s="2">
        <v>0.74645833333333322</v>
      </c>
      <c r="D8799">
        <v>369</v>
      </c>
      <c r="E8799">
        <v>51</v>
      </c>
      <c r="F8799" s="1" t="s">
        <v>61</v>
      </c>
      <c r="G8799" s="1" t="s">
        <v>68</v>
      </c>
      <c r="H8799">
        <v>46.318800000000003</v>
      </c>
      <c r="I8799">
        <v>-63.146099999999997</v>
      </c>
      <c r="J8799">
        <v>10</v>
      </c>
      <c r="K8799" t="b">
        <v>1</v>
      </c>
      <c r="L8799">
        <v>859</v>
      </c>
      <c r="M8799" s="1" t="s">
        <v>30</v>
      </c>
      <c r="N8799" s="1" t="s">
        <v>31</v>
      </c>
      <c r="O8799">
        <v>5</v>
      </c>
      <c r="P8799" t="b">
        <v>0</v>
      </c>
      <c r="Q8799" t="b">
        <v>0</v>
      </c>
      <c r="R8799" s="1" t="s">
        <v>41</v>
      </c>
      <c r="S8799" s="1" t="s">
        <v>49</v>
      </c>
      <c r="T8799">
        <v>3</v>
      </c>
      <c r="U8799" s="1" t="s">
        <v>42</v>
      </c>
      <c r="V8799" s="1" t="s">
        <v>35</v>
      </c>
      <c r="W8799" s="1" t="str">
        <f>IF(OR(MasterData[[#This Row],[Event]]="Christmas Market", MasterData[[#This Row],[Event]]="Christmas"), "Christmas Sale", "Non-Christmas Sale")</f>
        <v>Non-Christmas Sale</v>
      </c>
      <c r="X8799" t="b">
        <v>1</v>
      </c>
      <c r="Y8799">
        <v>1</v>
      </c>
      <c r="Z8799">
        <v>56.88</v>
      </c>
      <c r="AA8799">
        <v>284.39999999999998</v>
      </c>
      <c r="AB8799">
        <v>0</v>
      </c>
      <c r="AC8799" t="str">
        <f>IF(MasterData[[#This Row],[Discount Amount]]&gt;0, "Promotional sale", "Non-Promotional Sales")</f>
        <v>Non-Promotional Sales</v>
      </c>
    </row>
    <row r="8800" spans="1:29" x14ac:dyDescent="0.25">
      <c r="A8800">
        <v>8799</v>
      </c>
      <c r="B8800" s="1" t="s">
        <v>353</v>
      </c>
      <c r="C8800" s="2">
        <v>0.45451388888888888</v>
      </c>
      <c r="D8800">
        <v>373</v>
      </c>
      <c r="E8800">
        <v>65</v>
      </c>
      <c r="F8800" s="1" t="s">
        <v>61</v>
      </c>
      <c r="G8800" s="1" t="s">
        <v>66</v>
      </c>
      <c r="H8800">
        <v>45.077800000000003</v>
      </c>
      <c r="I8800">
        <v>-63.546700000000001</v>
      </c>
      <c r="J8800">
        <v>98</v>
      </c>
      <c r="K8800" t="b">
        <v>0</v>
      </c>
      <c r="L8800">
        <v>219</v>
      </c>
      <c r="M8800" s="1" t="s">
        <v>63</v>
      </c>
      <c r="N8800" s="1" t="s">
        <v>64</v>
      </c>
      <c r="O8800">
        <v>1</v>
      </c>
      <c r="P8800" t="b">
        <v>0</v>
      </c>
      <c r="Q8800" t="b">
        <v>0</v>
      </c>
      <c r="R8800" s="1" t="s">
        <v>32</v>
      </c>
      <c r="S8800" s="1" t="s">
        <v>33</v>
      </c>
      <c r="T8800">
        <v>4</v>
      </c>
      <c r="U8800" s="1" t="s">
        <v>45</v>
      </c>
      <c r="V8800" s="1" t="s">
        <v>46</v>
      </c>
      <c r="W8800" s="1" t="str">
        <f>IF(OR(MasterData[[#This Row],[Event]]="Christmas Market", MasterData[[#This Row],[Event]]="Christmas"), "Christmas Sale", "Non-Christmas Sale")</f>
        <v>Christmas Sale</v>
      </c>
      <c r="X8800" t="b">
        <v>1</v>
      </c>
      <c r="Y8800">
        <v>4</v>
      </c>
      <c r="Z8800">
        <v>93.09</v>
      </c>
      <c r="AA8800">
        <v>93.09</v>
      </c>
      <c r="AB8800">
        <v>0</v>
      </c>
      <c r="AC8800" t="str">
        <f>IF(MasterData[[#This Row],[Discount Amount]]&gt;0, "Promotional sale", "Non-Promotional Sales")</f>
        <v>Non-Promotional Sales</v>
      </c>
    </row>
    <row r="8801" spans="1:29" x14ac:dyDescent="0.25">
      <c r="A8801">
        <v>8800</v>
      </c>
      <c r="B8801" s="1" t="s">
        <v>242</v>
      </c>
      <c r="C8801" s="2">
        <v>0.65271990740740748</v>
      </c>
      <c r="D8801">
        <v>26</v>
      </c>
      <c r="E8801">
        <v>63</v>
      </c>
      <c r="F8801" s="1" t="s">
        <v>37</v>
      </c>
      <c r="G8801" s="1" t="s">
        <v>62</v>
      </c>
      <c r="H8801">
        <v>46.565300000000001</v>
      </c>
      <c r="I8801">
        <v>-66.4619</v>
      </c>
      <c r="J8801">
        <v>1</v>
      </c>
      <c r="K8801" t="b">
        <v>0</v>
      </c>
      <c r="L8801">
        <v>112</v>
      </c>
      <c r="M8801" s="1" t="s">
        <v>56</v>
      </c>
      <c r="N8801" s="1" t="s">
        <v>57</v>
      </c>
      <c r="O8801">
        <v>1</v>
      </c>
      <c r="P8801" t="b">
        <v>0</v>
      </c>
      <c r="Q8801" t="b">
        <v>1</v>
      </c>
      <c r="R8801" s="1" t="s">
        <v>52</v>
      </c>
      <c r="S8801" s="1" t="s">
        <v>58</v>
      </c>
      <c r="T8801">
        <v>4</v>
      </c>
      <c r="U8801" s="1" t="s">
        <v>42</v>
      </c>
      <c r="V8801" s="1" t="s">
        <v>46</v>
      </c>
      <c r="W8801" s="1" t="str">
        <f>IF(OR(MasterData[[#This Row],[Event]]="Christmas Market", MasterData[[#This Row],[Event]]="Christmas"), "Christmas Sale", "Non-Christmas Sale")</f>
        <v>Christmas Sale</v>
      </c>
      <c r="X8801" t="b">
        <v>0</v>
      </c>
      <c r="Y8801">
        <v>2</v>
      </c>
      <c r="Z8801">
        <v>15.47</v>
      </c>
      <c r="AA8801">
        <v>15.47</v>
      </c>
      <c r="AB8801">
        <v>0</v>
      </c>
      <c r="AC8801" t="str">
        <f>IF(MasterData[[#This Row],[Discount Amount]]&gt;0, "Promotional sale", "Non-Promotional Sales")</f>
        <v>Non-Promotional Sales</v>
      </c>
    </row>
    <row r="8802" spans="1:29" x14ac:dyDescent="0.25">
      <c r="A8802">
        <v>8801</v>
      </c>
      <c r="B8802" s="1" t="s">
        <v>316</v>
      </c>
      <c r="C8802" s="2">
        <v>0.15809027777777773</v>
      </c>
      <c r="D8802">
        <v>300</v>
      </c>
      <c r="E8802">
        <v>37</v>
      </c>
      <c r="F8802" s="1" t="s">
        <v>28</v>
      </c>
      <c r="G8802" s="1" t="s">
        <v>48</v>
      </c>
      <c r="H8802">
        <v>53.933300000000003</v>
      </c>
      <c r="I8802">
        <v>-116.5765</v>
      </c>
      <c r="J8802">
        <v>41</v>
      </c>
      <c r="K8802" t="b">
        <v>1</v>
      </c>
      <c r="L8802">
        <v>986</v>
      </c>
      <c r="M8802" s="1" t="s">
        <v>74</v>
      </c>
      <c r="N8802" s="1" t="s">
        <v>75</v>
      </c>
      <c r="O8802">
        <v>4</v>
      </c>
      <c r="P8802" t="b">
        <v>1</v>
      </c>
      <c r="Q8802" t="b">
        <v>1</v>
      </c>
      <c r="R8802" s="1" t="s">
        <v>52</v>
      </c>
      <c r="S8802" s="1" t="s">
        <v>33</v>
      </c>
      <c r="T8802">
        <v>4</v>
      </c>
      <c r="U8802" s="1" t="s">
        <v>34</v>
      </c>
      <c r="V8802" s="1" t="s">
        <v>59</v>
      </c>
      <c r="W8802" s="1" t="str">
        <f>IF(OR(MasterData[[#This Row],[Event]]="Christmas Market", MasterData[[#This Row],[Event]]="Christmas"), "Christmas Sale", "Non-Christmas Sale")</f>
        <v>Non-Christmas Sale</v>
      </c>
      <c r="X8802" t="b">
        <v>1</v>
      </c>
      <c r="Y8802">
        <v>4</v>
      </c>
      <c r="Z8802">
        <v>77.650000000000006</v>
      </c>
      <c r="AA8802">
        <v>310.58999999999997</v>
      </c>
      <c r="AB8802">
        <v>31.06</v>
      </c>
      <c r="AC8802" t="str">
        <f>IF(MasterData[[#This Row],[Discount Amount]]&gt;0, "Promotional sale", "Non-Promotional Sales")</f>
        <v>Promotional sale</v>
      </c>
    </row>
    <row r="8803" spans="1:29" x14ac:dyDescent="0.25">
      <c r="A8803">
        <v>8802</v>
      </c>
      <c r="B8803" s="1" t="s">
        <v>329</v>
      </c>
      <c r="C8803" s="2">
        <v>2.0787037037037104E-2</v>
      </c>
      <c r="D8803">
        <v>273</v>
      </c>
      <c r="E8803">
        <v>50</v>
      </c>
      <c r="F8803" s="1" t="s">
        <v>61</v>
      </c>
      <c r="G8803" s="1" t="s">
        <v>66</v>
      </c>
      <c r="H8803">
        <v>45.077800000000003</v>
      </c>
      <c r="I8803">
        <v>-63.546700000000001</v>
      </c>
      <c r="J8803">
        <v>14</v>
      </c>
      <c r="K8803" t="b">
        <v>0</v>
      </c>
      <c r="L8803">
        <v>763</v>
      </c>
      <c r="M8803" s="1" t="s">
        <v>74</v>
      </c>
      <c r="N8803" s="1" t="s">
        <v>75</v>
      </c>
      <c r="O8803">
        <v>4</v>
      </c>
      <c r="P8803" t="b">
        <v>0</v>
      </c>
      <c r="Q8803" t="b">
        <v>1</v>
      </c>
      <c r="R8803" s="1" t="s">
        <v>52</v>
      </c>
      <c r="S8803" s="1" t="s">
        <v>58</v>
      </c>
      <c r="T8803">
        <v>1</v>
      </c>
      <c r="U8803" s="1" t="s">
        <v>45</v>
      </c>
      <c r="V8803" s="1" t="s">
        <v>46</v>
      </c>
      <c r="W8803" s="1" t="str">
        <f>IF(OR(MasterData[[#This Row],[Event]]="Christmas Market", MasterData[[#This Row],[Event]]="Christmas"), "Christmas Sale", "Non-Christmas Sale")</f>
        <v>Christmas Sale</v>
      </c>
      <c r="X8803" t="b">
        <v>0</v>
      </c>
      <c r="Y8803">
        <v>2</v>
      </c>
      <c r="Z8803">
        <v>22.01</v>
      </c>
      <c r="AA8803">
        <v>88.03</v>
      </c>
      <c r="AB8803">
        <v>0</v>
      </c>
      <c r="AC8803" t="str">
        <f>IF(MasterData[[#This Row],[Discount Amount]]&gt;0, "Promotional sale", "Non-Promotional Sales")</f>
        <v>Non-Promotional Sales</v>
      </c>
    </row>
    <row r="8804" spans="1:29" x14ac:dyDescent="0.25">
      <c r="A8804">
        <v>8803</v>
      </c>
      <c r="B8804" s="1" t="s">
        <v>415</v>
      </c>
      <c r="C8804" s="2">
        <v>0.80469907407407404</v>
      </c>
      <c r="D8804">
        <v>314</v>
      </c>
      <c r="E8804">
        <v>21</v>
      </c>
      <c r="F8804" s="1" t="s">
        <v>28</v>
      </c>
      <c r="G8804" s="1" t="s">
        <v>48</v>
      </c>
      <c r="H8804">
        <v>53.933300000000003</v>
      </c>
      <c r="I8804">
        <v>-116.5765</v>
      </c>
      <c r="J8804">
        <v>20</v>
      </c>
      <c r="K8804" t="b">
        <v>1</v>
      </c>
      <c r="L8804">
        <v>86</v>
      </c>
      <c r="M8804" s="1" t="s">
        <v>56</v>
      </c>
      <c r="N8804" s="1" t="s">
        <v>57</v>
      </c>
      <c r="O8804">
        <v>3</v>
      </c>
      <c r="P8804" t="b">
        <v>0</v>
      </c>
      <c r="Q8804" t="b">
        <v>0</v>
      </c>
      <c r="R8804" s="1" t="s">
        <v>32</v>
      </c>
      <c r="S8804" s="1" t="s">
        <v>49</v>
      </c>
      <c r="T8804">
        <v>2</v>
      </c>
      <c r="U8804" s="1" t="s">
        <v>34</v>
      </c>
      <c r="V8804" s="1" t="s">
        <v>59</v>
      </c>
      <c r="W8804" s="1" t="str">
        <f>IF(OR(MasterData[[#This Row],[Event]]="Christmas Market", MasterData[[#This Row],[Event]]="Christmas"), "Christmas Sale", "Non-Christmas Sale")</f>
        <v>Non-Christmas Sale</v>
      </c>
      <c r="X8804" t="b">
        <v>1</v>
      </c>
      <c r="Y8804">
        <v>5</v>
      </c>
      <c r="Z8804">
        <v>86.91</v>
      </c>
      <c r="AA8804">
        <v>260.73</v>
      </c>
      <c r="AB8804">
        <v>26.07</v>
      </c>
      <c r="AC8804" t="str">
        <f>IF(MasterData[[#This Row],[Discount Amount]]&gt;0, "Promotional sale", "Non-Promotional Sales")</f>
        <v>Promotional sale</v>
      </c>
    </row>
    <row r="8805" spans="1:29" x14ac:dyDescent="0.25">
      <c r="A8805">
        <v>8804</v>
      </c>
      <c r="B8805" s="1" t="s">
        <v>392</v>
      </c>
      <c r="C8805" s="2">
        <v>0.62296296296296294</v>
      </c>
      <c r="D8805">
        <v>234</v>
      </c>
      <c r="E8805">
        <v>54</v>
      </c>
      <c r="F8805" s="1" t="s">
        <v>28</v>
      </c>
      <c r="G8805" s="1" t="s">
        <v>62</v>
      </c>
      <c r="H8805">
        <v>46.565300000000001</v>
      </c>
      <c r="I8805">
        <v>-66.4619</v>
      </c>
      <c r="J8805">
        <v>23</v>
      </c>
      <c r="K8805" t="b">
        <v>1</v>
      </c>
      <c r="L8805">
        <v>468</v>
      </c>
      <c r="M8805" s="1" t="s">
        <v>63</v>
      </c>
      <c r="N8805" s="1" t="s">
        <v>64</v>
      </c>
      <c r="O8805">
        <v>2</v>
      </c>
      <c r="P8805" t="b">
        <v>1</v>
      </c>
      <c r="Q8805" t="b">
        <v>0</v>
      </c>
      <c r="R8805" s="1" t="s">
        <v>41</v>
      </c>
      <c r="S8805" s="1" t="s">
        <v>58</v>
      </c>
      <c r="T8805">
        <v>2</v>
      </c>
      <c r="U8805" s="1" t="s">
        <v>34</v>
      </c>
      <c r="V8805" s="1" t="s">
        <v>59</v>
      </c>
      <c r="W8805" s="1" t="str">
        <f>IF(OR(MasterData[[#This Row],[Event]]="Christmas Market", MasterData[[#This Row],[Event]]="Christmas"), "Christmas Sale", "Non-Christmas Sale")</f>
        <v>Non-Christmas Sale</v>
      </c>
      <c r="X8805" t="b">
        <v>1</v>
      </c>
      <c r="Y8805">
        <v>5</v>
      </c>
      <c r="Z8805">
        <v>91.01</v>
      </c>
      <c r="AA8805">
        <v>182.02</v>
      </c>
      <c r="AB8805">
        <v>18.2</v>
      </c>
      <c r="AC8805" t="str">
        <f>IF(MasterData[[#This Row],[Discount Amount]]&gt;0, "Promotional sale", "Non-Promotional Sales")</f>
        <v>Promotional sale</v>
      </c>
    </row>
    <row r="8806" spans="1:29" x14ac:dyDescent="0.25">
      <c r="A8806">
        <v>8805</v>
      </c>
      <c r="B8806" s="1" t="s">
        <v>168</v>
      </c>
      <c r="C8806" s="2">
        <v>0.80931712962962954</v>
      </c>
      <c r="D8806">
        <v>22</v>
      </c>
      <c r="E8806">
        <v>55</v>
      </c>
      <c r="F8806" s="1" t="s">
        <v>28</v>
      </c>
      <c r="G8806" s="1" t="s">
        <v>68</v>
      </c>
      <c r="H8806">
        <v>46.318800000000003</v>
      </c>
      <c r="I8806">
        <v>-63.146099999999997</v>
      </c>
      <c r="J8806">
        <v>46</v>
      </c>
      <c r="K8806" t="b">
        <v>0</v>
      </c>
      <c r="L8806">
        <v>151</v>
      </c>
      <c r="M8806" s="1" t="s">
        <v>63</v>
      </c>
      <c r="N8806" s="1" t="s">
        <v>64</v>
      </c>
      <c r="O8806">
        <v>3</v>
      </c>
      <c r="P8806" t="b">
        <v>1</v>
      </c>
      <c r="Q8806" t="b">
        <v>0</v>
      </c>
      <c r="R8806" s="1" t="s">
        <v>41</v>
      </c>
      <c r="S8806" s="1" t="s">
        <v>33</v>
      </c>
      <c r="T8806">
        <v>4</v>
      </c>
      <c r="U8806" s="1" t="s">
        <v>34</v>
      </c>
      <c r="V8806" s="1" t="s">
        <v>59</v>
      </c>
      <c r="W8806" s="1" t="str">
        <f>IF(OR(MasterData[[#This Row],[Event]]="Christmas Market", MasterData[[#This Row],[Event]]="Christmas"), "Christmas Sale", "Non-Christmas Sale")</f>
        <v>Non-Christmas Sale</v>
      </c>
      <c r="X8806" t="b">
        <v>1</v>
      </c>
      <c r="Y8806">
        <v>3</v>
      </c>
      <c r="Z8806">
        <v>12.17</v>
      </c>
      <c r="AA8806">
        <v>36.520000000000003</v>
      </c>
      <c r="AB8806">
        <v>3.65</v>
      </c>
      <c r="AC8806" t="str">
        <f>IF(MasterData[[#This Row],[Discount Amount]]&gt;0, "Promotional sale", "Non-Promotional Sales")</f>
        <v>Promotional sale</v>
      </c>
    </row>
    <row r="8807" spans="1:29" x14ac:dyDescent="0.25">
      <c r="A8807">
        <v>8806</v>
      </c>
      <c r="B8807" s="1" t="s">
        <v>285</v>
      </c>
      <c r="C8807" s="2">
        <v>0.38041666666666663</v>
      </c>
      <c r="D8807">
        <v>296</v>
      </c>
      <c r="E8807">
        <v>39</v>
      </c>
      <c r="F8807" s="1" t="s">
        <v>37</v>
      </c>
      <c r="G8807" s="1" t="s">
        <v>62</v>
      </c>
      <c r="H8807">
        <v>46.565300000000001</v>
      </c>
      <c r="I8807">
        <v>-66.4619</v>
      </c>
      <c r="J8807">
        <v>14</v>
      </c>
      <c r="K8807" t="b">
        <v>1</v>
      </c>
      <c r="L8807">
        <v>334</v>
      </c>
      <c r="M8807" s="1" t="s">
        <v>56</v>
      </c>
      <c r="N8807" s="1" t="s">
        <v>57</v>
      </c>
      <c r="O8807">
        <v>2</v>
      </c>
      <c r="P8807" t="b">
        <v>1</v>
      </c>
      <c r="Q8807" t="b">
        <v>1</v>
      </c>
      <c r="R8807" s="1" t="s">
        <v>32</v>
      </c>
      <c r="S8807" s="1" t="s">
        <v>58</v>
      </c>
      <c r="T8807">
        <v>3</v>
      </c>
      <c r="U8807" s="1" t="s">
        <v>42</v>
      </c>
      <c r="V8807" s="1" t="s">
        <v>59</v>
      </c>
      <c r="W8807" s="1" t="str">
        <f>IF(OR(MasterData[[#This Row],[Event]]="Christmas Market", MasterData[[#This Row],[Event]]="Christmas"), "Christmas Sale", "Non-Christmas Sale")</f>
        <v>Non-Christmas Sale</v>
      </c>
      <c r="X8807" t="b">
        <v>1</v>
      </c>
      <c r="Y8807">
        <v>3</v>
      </c>
      <c r="Z8807">
        <v>16.62</v>
      </c>
      <c r="AA8807">
        <v>33.24</v>
      </c>
      <c r="AB8807">
        <v>3.32</v>
      </c>
      <c r="AC8807" t="str">
        <f>IF(MasterData[[#This Row],[Discount Amount]]&gt;0, "Promotional sale", "Non-Promotional Sales")</f>
        <v>Promotional sale</v>
      </c>
    </row>
    <row r="8808" spans="1:29" x14ac:dyDescent="0.25">
      <c r="A8808">
        <v>8807</v>
      </c>
      <c r="B8808" s="1" t="s">
        <v>424</v>
      </c>
      <c r="C8808" s="2">
        <v>0.18798611111111119</v>
      </c>
      <c r="D8808">
        <v>190</v>
      </c>
      <c r="E8808">
        <v>61</v>
      </c>
      <c r="F8808" s="1" t="s">
        <v>37</v>
      </c>
      <c r="G8808" s="1" t="s">
        <v>77</v>
      </c>
      <c r="H8808">
        <v>64.282300000000006</v>
      </c>
      <c r="I8808">
        <v>-135</v>
      </c>
      <c r="J8808">
        <v>32</v>
      </c>
      <c r="K8808" t="b">
        <v>0</v>
      </c>
      <c r="L8808">
        <v>617</v>
      </c>
      <c r="M8808" s="1" t="s">
        <v>63</v>
      </c>
      <c r="N8808" s="1" t="s">
        <v>64</v>
      </c>
      <c r="O8808">
        <v>4</v>
      </c>
      <c r="P8808" t="b">
        <v>1</v>
      </c>
      <c r="Q8808" t="b">
        <v>1</v>
      </c>
      <c r="R8808" s="1" t="s">
        <v>41</v>
      </c>
      <c r="S8808" s="1" t="s">
        <v>33</v>
      </c>
      <c r="T8808">
        <v>3</v>
      </c>
      <c r="U8808" s="1" t="s">
        <v>34</v>
      </c>
      <c r="V8808" s="1" t="s">
        <v>59</v>
      </c>
      <c r="W8808" s="1" t="str">
        <f>IF(OR(MasterData[[#This Row],[Event]]="Christmas Market", MasterData[[#This Row],[Event]]="Christmas"), "Christmas Sale", "Non-Christmas Sale")</f>
        <v>Non-Christmas Sale</v>
      </c>
      <c r="X8808" t="b">
        <v>1</v>
      </c>
      <c r="Y8808">
        <v>5</v>
      </c>
      <c r="Z8808">
        <v>66.930000000000007</v>
      </c>
      <c r="AA8808">
        <v>267.74</v>
      </c>
      <c r="AB8808">
        <v>26.77</v>
      </c>
      <c r="AC8808" t="str">
        <f>IF(MasterData[[#This Row],[Discount Amount]]&gt;0, "Promotional sale", "Non-Promotional Sales")</f>
        <v>Promotional sale</v>
      </c>
    </row>
    <row r="8809" spans="1:29" x14ac:dyDescent="0.25">
      <c r="A8809">
        <v>8808</v>
      </c>
      <c r="B8809" s="1" t="s">
        <v>135</v>
      </c>
      <c r="C8809" s="2">
        <v>0.65981481481481485</v>
      </c>
      <c r="D8809">
        <v>105</v>
      </c>
      <c r="E8809">
        <v>30</v>
      </c>
      <c r="F8809" s="1" t="s">
        <v>61</v>
      </c>
      <c r="G8809" s="1" t="s">
        <v>48</v>
      </c>
      <c r="H8809">
        <v>53.933300000000003</v>
      </c>
      <c r="I8809">
        <v>-116.5765</v>
      </c>
      <c r="J8809">
        <v>77</v>
      </c>
      <c r="K8809" t="b">
        <v>1</v>
      </c>
      <c r="L8809">
        <v>73</v>
      </c>
      <c r="M8809" s="1" t="s">
        <v>39</v>
      </c>
      <c r="N8809" s="1" t="s">
        <v>40</v>
      </c>
      <c r="O8809">
        <v>3</v>
      </c>
      <c r="P8809" t="b">
        <v>0</v>
      </c>
      <c r="Q8809" t="b">
        <v>1</v>
      </c>
      <c r="R8809" s="1" t="s">
        <v>32</v>
      </c>
      <c r="S8809" s="1" t="s">
        <v>53</v>
      </c>
      <c r="T8809">
        <v>2</v>
      </c>
      <c r="U8809" s="1" t="s">
        <v>42</v>
      </c>
      <c r="V8809" s="1" t="s">
        <v>35</v>
      </c>
      <c r="W8809" s="1" t="str">
        <f>IF(OR(MasterData[[#This Row],[Event]]="Christmas Market", MasterData[[#This Row],[Event]]="Christmas"), "Christmas Sale", "Non-Christmas Sale")</f>
        <v>Non-Christmas Sale</v>
      </c>
      <c r="X8809" t="b">
        <v>0</v>
      </c>
      <c r="Y8809">
        <v>2</v>
      </c>
      <c r="Z8809">
        <v>34.729999999999997</v>
      </c>
      <c r="AA8809">
        <v>104.2</v>
      </c>
      <c r="AB8809">
        <v>0</v>
      </c>
      <c r="AC8809" t="str">
        <f>IF(MasterData[[#This Row],[Discount Amount]]&gt;0, "Promotional sale", "Non-Promotional Sales")</f>
        <v>Non-Promotional Sales</v>
      </c>
    </row>
    <row r="8810" spans="1:29" x14ac:dyDescent="0.25">
      <c r="A8810">
        <v>8809</v>
      </c>
      <c r="B8810" s="1" t="s">
        <v>165</v>
      </c>
      <c r="C8810" s="2">
        <v>0.89836805555555554</v>
      </c>
      <c r="D8810">
        <v>481</v>
      </c>
      <c r="E8810">
        <v>27</v>
      </c>
      <c r="F8810" s="1" t="s">
        <v>37</v>
      </c>
      <c r="G8810" s="1" t="s">
        <v>55</v>
      </c>
      <c r="H8810">
        <v>52.939900000000002</v>
      </c>
      <c r="I8810">
        <v>-106.4509</v>
      </c>
      <c r="J8810">
        <v>99</v>
      </c>
      <c r="K8810" t="b">
        <v>0</v>
      </c>
      <c r="L8810">
        <v>527</v>
      </c>
      <c r="M8810" s="1" t="s">
        <v>56</v>
      </c>
      <c r="N8810" s="1" t="s">
        <v>57</v>
      </c>
      <c r="O8810">
        <v>4</v>
      </c>
      <c r="P8810" t="b">
        <v>1</v>
      </c>
      <c r="Q8810" t="b">
        <v>1</v>
      </c>
      <c r="R8810" s="1" t="s">
        <v>32</v>
      </c>
      <c r="S8810" s="1" t="s">
        <v>53</v>
      </c>
      <c r="T8810">
        <v>1</v>
      </c>
      <c r="U8810" s="1" t="s">
        <v>45</v>
      </c>
      <c r="V8810" s="1" t="s">
        <v>46</v>
      </c>
      <c r="W8810" s="1" t="str">
        <f>IF(OR(MasterData[[#This Row],[Event]]="Christmas Market", MasterData[[#This Row],[Event]]="Christmas"), "Christmas Sale", "Non-Christmas Sale")</f>
        <v>Christmas Sale</v>
      </c>
      <c r="X8810" t="b">
        <v>1</v>
      </c>
      <c r="Y8810">
        <v>1</v>
      </c>
      <c r="Z8810">
        <v>91.28</v>
      </c>
      <c r="AA8810">
        <v>365.13</v>
      </c>
      <c r="AB8810">
        <v>0</v>
      </c>
      <c r="AC8810" t="str">
        <f>IF(MasterData[[#This Row],[Discount Amount]]&gt;0, "Promotional sale", "Non-Promotional Sales")</f>
        <v>Non-Promotional Sales</v>
      </c>
    </row>
    <row r="8811" spans="1:29" x14ac:dyDescent="0.25">
      <c r="A8811">
        <v>8810</v>
      </c>
      <c r="B8811" s="1" t="s">
        <v>98</v>
      </c>
      <c r="C8811" s="2">
        <v>0.40317129629629633</v>
      </c>
      <c r="D8811">
        <v>498</v>
      </c>
      <c r="E8811">
        <v>53</v>
      </c>
      <c r="F8811" s="1" t="s">
        <v>28</v>
      </c>
      <c r="G8811" s="1" t="s">
        <v>77</v>
      </c>
      <c r="H8811">
        <v>64.282300000000006</v>
      </c>
      <c r="I8811">
        <v>-135</v>
      </c>
      <c r="J8811">
        <v>5</v>
      </c>
      <c r="K8811" t="b">
        <v>1</v>
      </c>
      <c r="L8811">
        <v>453</v>
      </c>
      <c r="M8811" s="1" t="s">
        <v>56</v>
      </c>
      <c r="N8811" s="1" t="s">
        <v>57</v>
      </c>
      <c r="O8811">
        <v>1</v>
      </c>
      <c r="P8811" t="b">
        <v>1</v>
      </c>
      <c r="Q8811" t="b">
        <v>0</v>
      </c>
      <c r="R8811" s="1" t="s">
        <v>41</v>
      </c>
      <c r="S8811" s="1" t="s">
        <v>33</v>
      </c>
      <c r="T8811">
        <v>4</v>
      </c>
      <c r="U8811" s="1" t="s">
        <v>42</v>
      </c>
      <c r="V8811" s="1" t="s">
        <v>35</v>
      </c>
      <c r="W8811" s="1" t="str">
        <f>IF(OR(MasterData[[#This Row],[Event]]="Christmas Market", MasterData[[#This Row],[Event]]="Christmas"), "Christmas Sale", "Non-Christmas Sale")</f>
        <v>Non-Christmas Sale</v>
      </c>
      <c r="X8811" t="b">
        <v>1</v>
      </c>
      <c r="Y8811">
        <v>3</v>
      </c>
      <c r="Z8811">
        <v>45.04</v>
      </c>
      <c r="AA8811">
        <v>45.04</v>
      </c>
      <c r="AB8811">
        <v>0</v>
      </c>
      <c r="AC8811" t="str">
        <f>IF(MasterData[[#This Row],[Discount Amount]]&gt;0, "Promotional sale", "Non-Promotional Sales")</f>
        <v>Non-Promotional Sales</v>
      </c>
    </row>
    <row r="8812" spans="1:29" x14ac:dyDescent="0.25">
      <c r="A8812">
        <v>8811</v>
      </c>
      <c r="B8812" s="1" t="s">
        <v>195</v>
      </c>
      <c r="C8812" s="2">
        <v>0.4713194444444444</v>
      </c>
      <c r="D8812">
        <v>253</v>
      </c>
      <c r="E8812">
        <v>62</v>
      </c>
      <c r="F8812" s="1" t="s">
        <v>37</v>
      </c>
      <c r="G8812" s="1" t="s">
        <v>38</v>
      </c>
      <c r="H8812">
        <v>53.726700000000001</v>
      </c>
      <c r="I8812">
        <v>-127.6476</v>
      </c>
      <c r="J8812">
        <v>88</v>
      </c>
      <c r="K8812" t="b">
        <v>0</v>
      </c>
      <c r="L8812">
        <v>89</v>
      </c>
      <c r="M8812" s="1" t="s">
        <v>74</v>
      </c>
      <c r="N8812" s="1" t="s">
        <v>75</v>
      </c>
      <c r="O8812">
        <v>3</v>
      </c>
      <c r="P8812" t="b">
        <v>0</v>
      </c>
      <c r="Q8812" t="b">
        <v>0</v>
      </c>
      <c r="R8812" s="1" t="s">
        <v>52</v>
      </c>
      <c r="S8812" s="1" t="s">
        <v>33</v>
      </c>
      <c r="T8812">
        <v>1</v>
      </c>
      <c r="U8812" s="1" t="s">
        <v>45</v>
      </c>
      <c r="V8812" s="1" t="s">
        <v>59</v>
      </c>
      <c r="W8812" s="1" t="str">
        <f>IF(OR(MasterData[[#This Row],[Event]]="Christmas Market", MasterData[[#This Row],[Event]]="Christmas"), "Christmas Sale", "Non-Christmas Sale")</f>
        <v>Non-Christmas Sale</v>
      </c>
      <c r="X8812" t="b">
        <v>0</v>
      </c>
      <c r="Y8812">
        <v>4</v>
      </c>
      <c r="Z8812">
        <v>22.88</v>
      </c>
      <c r="AA8812">
        <v>68.64</v>
      </c>
      <c r="AB8812">
        <v>6.86</v>
      </c>
      <c r="AC8812" t="str">
        <f>IF(MasterData[[#This Row],[Discount Amount]]&gt;0, "Promotional sale", "Non-Promotional Sales")</f>
        <v>Promotional sale</v>
      </c>
    </row>
    <row r="8813" spans="1:29" x14ac:dyDescent="0.25">
      <c r="A8813">
        <v>8812</v>
      </c>
      <c r="B8813" s="1" t="s">
        <v>272</v>
      </c>
      <c r="C8813" s="2">
        <v>0.232951388888889</v>
      </c>
      <c r="D8813">
        <v>223</v>
      </c>
      <c r="E8813">
        <v>58</v>
      </c>
      <c r="F8813" s="1" t="s">
        <v>28</v>
      </c>
      <c r="G8813" s="1" t="s">
        <v>38</v>
      </c>
      <c r="H8813">
        <v>53.726700000000001</v>
      </c>
      <c r="I8813">
        <v>-127.6476</v>
      </c>
      <c r="J8813">
        <v>83</v>
      </c>
      <c r="K8813" t="b">
        <v>1</v>
      </c>
      <c r="L8813">
        <v>410</v>
      </c>
      <c r="M8813" s="1" t="s">
        <v>63</v>
      </c>
      <c r="N8813" s="1" t="s">
        <v>64</v>
      </c>
      <c r="O8813">
        <v>4</v>
      </c>
      <c r="P8813" t="b">
        <v>1</v>
      </c>
      <c r="Q8813" t="b">
        <v>1</v>
      </c>
      <c r="R8813" s="1" t="s">
        <v>32</v>
      </c>
      <c r="S8813" s="1" t="s">
        <v>53</v>
      </c>
      <c r="T8813">
        <v>2</v>
      </c>
      <c r="U8813" s="1" t="s">
        <v>42</v>
      </c>
      <c r="V8813" s="1" t="s">
        <v>46</v>
      </c>
      <c r="W8813" s="1" t="str">
        <f>IF(OR(MasterData[[#This Row],[Event]]="Christmas Market", MasterData[[#This Row],[Event]]="Christmas"), "Christmas Sale", "Non-Christmas Sale")</f>
        <v>Christmas Sale</v>
      </c>
      <c r="X8813" t="b">
        <v>1</v>
      </c>
      <c r="Y8813">
        <v>4</v>
      </c>
      <c r="Z8813">
        <v>85.18</v>
      </c>
      <c r="AA8813">
        <v>340.72</v>
      </c>
      <c r="AB8813">
        <v>0</v>
      </c>
      <c r="AC8813" t="str">
        <f>IF(MasterData[[#This Row],[Discount Amount]]&gt;0, "Promotional sale", "Non-Promotional Sales")</f>
        <v>Non-Promotional Sales</v>
      </c>
    </row>
    <row r="8814" spans="1:29" x14ac:dyDescent="0.25">
      <c r="A8814">
        <v>8813</v>
      </c>
      <c r="B8814" s="1" t="s">
        <v>138</v>
      </c>
      <c r="C8814" s="2">
        <v>4.5138888888889284E-3</v>
      </c>
      <c r="D8814">
        <v>374</v>
      </c>
      <c r="E8814">
        <v>51</v>
      </c>
      <c r="F8814" s="1" t="s">
        <v>28</v>
      </c>
      <c r="G8814" s="1" t="s">
        <v>38</v>
      </c>
      <c r="H8814">
        <v>53.726700000000001</v>
      </c>
      <c r="I8814">
        <v>-127.6476</v>
      </c>
      <c r="J8814">
        <v>53</v>
      </c>
      <c r="K8814" t="b">
        <v>1</v>
      </c>
      <c r="L8814">
        <v>568</v>
      </c>
      <c r="M8814" s="1" t="s">
        <v>30</v>
      </c>
      <c r="N8814" s="1" t="s">
        <v>31</v>
      </c>
      <c r="O8814">
        <v>4</v>
      </c>
      <c r="P8814" t="b">
        <v>0</v>
      </c>
      <c r="Q8814" t="b">
        <v>0</v>
      </c>
      <c r="R8814" s="1" t="s">
        <v>32</v>
      </c>
      <c r="S8814" s="1" t="s">
        <v>53</v>
      </c>
      <c r="T8814">
        <v>3</v>
      </c>
      <c r="U8814" s="1" t="s">
        <v>34</v>
      </c>
      <c r="V8814" s="1" t="s">
        <v>59</v>
      </c>
      <c r="W8814" s="1" t="str">
        <f>IF(OR(MasterData[[#This Row],[Event]]="Christmas Market", MasterData[[#This Row],[Event]]="Christmas"), "Christmas Sale", "Non-Christmas Sale")</f>
        <v>Non-Christmas Sale</v>
      </c>
      <c r="X8814" t="b">
        <v>1</v>
      </c>
      <c r="Y8814">
        <v>5</v>
      </c>
      <c r="Z8814">
        <v>49.69</v>
      </c>
      <c r="AA8814">
        <v>198.77</v>
      </c>
      <c r="AB8814">
        <v>19.88</v>
      </c>
      <c r="AC8814" t="str">
        <f>IF(MasterData[[#This Row],[Discount Amount]]&gt;0, "Promotional sale", "Non-Promotional Sales")</f>
        <v>Promotional sale</v>
      </c>
    </row>
    <row r="8815" spans="1:29" x14ac:dyDescent="0.25">
      <c r="A8815">
        <v>8814</v>
      </c>
      <c r="B8815" s="1" t="s">
        <v>324</v>
      </c>
      <c r="C8815" s="2">
        <v>0.60047453703703701</v>
      </c>
      <c r="D8815">
        <v>325</v>
      </c>
      <c r="E8815">
        <v>34</v>
      </c>
      <c r="F8815" s="1" t="s">
        <v>61</v>
      </c>
      <c r="G8815" s="1" t="s">
        <v>51</v>
      </c>
      <c r="H8815">
        <v>53.760899999999999</v>
      </c>
      <c r="I8815">
        <v>-98.813900000000004</v>
      </c>
      <c r="J8815">
        <v>85</v>
      </c>
      <c r="K8815" t="b">
        <v>1</v>
      </c>
      <c r="L8815">
        <v>470</v>
      </c>
      <c r="M8815" s="1" t="s">
        <v>63</v>
      </c>
      <c r="N8815" s="1" t="s">
        <v>64</v>
      </c>
      <c r="O8815">
        <v>4</v>
      </c>
      <c r="P8815" t="b">
        <v>1</v>
      </c>
      <c r="Q8815" t="b">
        <v>0</v>
      </c>
      <c r="R8815" s="1" t="s">
        <v>41</v>
      </c>
      <c r="S8815" s="1" t="s">
        <v>49</v>
      </c>
      <c r="T8815">
        <v>2</v>
      </c>
      <c r="U8815" s="1" t="s">
        <v>34</v>
      </c>
      <c r="V8815" s="1" t="s">
        <v>35</v>
      </c>
      <c r="W8815" s="1" t="str">
        <f>IF(OR(MasterData[[#This Row],[Event]]="Christmas Market", MasterData[[#This Row],[Event]]="Christmas"), "Christmas Sale", "Non-Christmas Sale")</f>
        <v>Non-Christmas Sale</v>
      </c>
      <c r="X8815" t="b">
        <v>0</v>
      </c>
      <c r="Y8815">
        <v>5</v>
      </c>
      <c r="Z8815">
        <v>90.38</v>
      </c>
      <c r="AA8815">
        <v>361.53</v>
      </c>
      <c r="AB8815">
        <v>0</v>
      </c>
      <c r="AC8815" t="str">
        <f>IF(MasterData[[#This Row],[Discount Amount]]&gt;0, "Promotional sale", "Non-Promotional Sales")</f>
        <v>Non-Promotional Sales</v>
      </c>
    </row>
    <row r="8816" spans="1:29" x14ac:dyDescent="0.25">
      <c r="A8816">
        <v>8815</v>
      </c>
      <c r="B8816" s="1" t="s">
        <v>282</v>
      </c>
      <c r="C8816" s="2">
        <v>0.71356481481481482</v>
      </c>
      <c r="D8816">
        <v>319</v>
      </c>
      <c r="E8816">
        <v>70</v>
      </c>
      <c r="F8816" s="1" t="s">
        <v>37</v>
      </c>
      <c r="G8816" s="1" t="s">
        <v>62</v>
      </c>
      <c r="H8816">
        <v>46.565300000000001</v>
      </c>
      <c r="I8816">
        <v>-66.4619</v>
      </c>
      <c r="J8816">
        <v>32</v>
      </c>
      <c r="K8816" t="b">
        <v>1</v>
      </c>
      <c r="L8816">
        <v>102</v>
      </c>
      <c r="M8816" s="1" t="s">
        <v>74</v>
      </c>
      <c r="N8816" s="1" t="s">
        <v>75</v>
      </c>
      <c r="O8816">
        <v>5</v>
      </c>
      <c r="P8816" t="b">
        <v>0</v>
      </c>
      <c r="Q8816" t="b">
        <v>1</v>
      </c>
      <c r="R8816" s="1" t="s">
        <v>32</v>
      </c>
      <c r="S8816" s="1" t="s">
        <v>58</v>
      </c>
      <c r="T8816">
        <v>1</v>
      </c>
      <c r="U8816" s="1" t="s">
        <v>45</v>
      </c>
      <c r="V8816" s="1" t="s">
        <v>46</v>
      </c>
      <c r="W8816" s="1" t="str">
        <f>IF(OR(MasterData[[#This Row],[Event]]="Christmas Market", MasterData[[#This Row],[Event]]="Christmas"), "Christmas Sale", "Non-Christmas Sale")</f>
        <v>Christmas Sale</v>
      </c>
      <c r="X8816" t="b">
        <v>0</v>
      </c>
      <c r="Y8816">
        <v>4</v>
      </c>
      <c r="Z8816">
        <v>70.64</v>
      </c>
      <c r="AA8816">
        <v>353.18</v>
      </c>
      <c r="AB8816">
        <v>0</v>
      </c>
      <c r="AC8816" t="str">
        <f>IF(MasterData[[#This Row],[Discount Amount]]&gt;0, "Promotional sale", "Non-Promotional Sales")</f>
        <v>Non-Promotional Sales</v>
      </c>
    </row>
    <row r="8817" spans="1:29" x14ac:dyDescent="0.25">
      <c r="A8817">
        <v>8816</v>
      </c>
      <c r="B8817" s="1" t="s">
        <v>414</v>
      </c>
      <c r="C8817" s="2">
        <v>0.68744212962962958</v>
      </c>
      <c r="D8817">
        <v>329</v>
      </c>
      <c r="E8817">
        <v>24</v>
      </c>
      <c r="F8817" s="1" t="s">
        <v>28</v>
      </c>
      <c r="G8817" s="1" t="s">
        <v>55</v>
      </c>
      <c r="H8817">
        <v>52.939900000000002</v>
      </c>
      <c r="I8817">
        <v>-106.4509</v>
      </c>
      <c r="J8817">
        <v>55</v>
      </c>
      <c r="K8817" t="b">
        <v>0</v>
      </c>
      <c r="L8817">
        <v>275</v>
      </c>
      <c r="M8817" s="1" t="s">
        <v>63</v>
      </c>
      <c r="N8817" s="1" t="s">
        <v>64</v>
      </c>
      <c r="O8817">
        <v>3</v>
      </c>
      <c r="P8817" t="b">
        <v>0</v>
      </c>
      <c r="Q8817" t="b">
        <v>0</v>
      </c>
      <c r="R8817" s="1" t="s">
        <v>32</v>
      </c>
      <c r="S8817" s="1" t="s">
        <v>49</v>
      </c>
      <c r="T8817">
        <v>1</v>
      </c>
      <c r="U8817" s="1" t="s">
        <v>34</v>
      </c>
      <c r="V8817" s="1" t="s">
        <v>59</v>
      </c>
      <c r="W8817" s="1" t="str">
        <f>IF(OR(MasterData[[#This Row],[Event]]="Christmas Market", MasterData[[#This Row],[Event]]="Christmas"), "Christmas Sale", "Non-Christmas Sale")</f>
        <v>Non-Christmas Sale</v>
      </c>
      <c r="X8817" t="b">
        <v>0</v>
      </c>
      <c r="Y8817">
        <v>1</v>
      </c>
      <c r="Z8817">
        <v>65.37</v>
      </c>
      <c r="AA8817">
        <v>196.11</v>
      </c>
      <c r="AB8817">
        <v>19.61</v>
      </c>
      <c r="AC8817" t="str">
        <f>IF(MasterData[[#This Row],[Discount Amount]]&gt;0, "Promotional sale", "Non-Promotional Sales")</f>
        <v>Promotional sale</v>
      </c>
    </row>
    <row r="8818" spans="1:29" x14ac:dyDescent="0.25">
      <c r="A8818">
        <v>8817</v>
      </c>
      <c r="B8818" s="1" t="s">
        <v>333</v>
      </c>
      <c r="C8818" s="2">
        <v>0.73380787037037032</v>
      </c>
      <c r="D8818">
        <v>9</v>
      </c>
      <c r="E8818">
        <v>41</v>
      </c>
      <c r="F8818" s="1" t="s">
        <v>28</v>
      </c>
      <c r="G8818" s="1" t="s">
        <v>29</v>
      </c>
      <c r="H8818">
        <v>51.253799999999998</v>
      </c>
      <c r="I8818">
        <v>-85.3232</v>
      </c>
      <c r="J8818">
        <v>57</v>
      </c>
      <c r="K8818" t="b">
        <v>0</v>
      </c>
      <c r="L8818">
        <v>410</v>
      </c>
      <c r="M8818" s="1" t="s">
        <v>63</v>
      </c>
      <c r="N8818" s="1" t="s">
        <v>64</v>
      </c>
      <c r="O8818">
        <v>3</v>
      </c>
      <c r="P8818" t="b">
        <v>1</v>
      </c>
      <c r="Q8818" t="b">
        <v>1</v>
      </c>
      <c r="R8818" s="1" t="s">
        <v>52</v>
      </c>
      <c r="S8818" s="1" t="s">
        <v>53</v>
      </c>
      <c r="T8818">
        <v>1</v>
      </c>
      <c r="U8818" s="1" t="s">
        <v>34</v>
      </c>
      <c r="V8818" s="1" t="s">
        <v>35</v>
      </c>
      <c r="W8818" s="1" t="str">
        <f>IF(OR(MasterData[[#This Row],[Event]]="Christmas Market", MasterData[[#This Row],[Event]]="Christmas"), "Christmas Sale", "Non-Christmas Sale")</f>
        <v>Non-Christmas Sale</v>
      </c>
      <c r="X8818" t="b">
        <v>1</v>
      </c>
      <c r="Y8818">
        <v>5</v>
      </c>
      <c r="Z8818">
        <v>12.53</v>
      </c>
      <c r="AA8818">
        <v>37.590000000000003</v>
      </c>
      <c r="AB8818">
        <v>0</v>
      </c>
      <c r="AC8818" t="str">
        <f>IF(MasterData[[#This Row],[Discount Amount]]&gt;0, "Promotional sale", "Non-Promotional Sales")</f>
        <v>Non-Promotional Sales</v>
      </c>
    </row>
    <row r="8819" spans="1:29" x14ac:dyDescent="0.25">
      <c r="A8819">
        <v>8818</v>
      </c>
      <c r="B8819" s="1" t="s">
        <v>168</v>
      </c>
      <c r="C8819" s="2">
        <v>0.90187499999999998</v>
      </c>
      <c r="D8819">
        <v>436</v>
      </c>
      <c r="E8819">
        <v>64</v>
      </c>
      <c r="F8819" s="1" t="s">
        <v>37</v>
      </c>
      <c r="G8819" s="1" t="s">
        <v>51</v>
      </c>
      <c r="H8819">
        <v>53.760899999999999</v>
      </c>
      <c r="I8819">
        <v>-98.813900000000004</v>
      </c>
      <c r="J8819">
        <v>95</v>
      </c>
      <c r="K8819" t="b">
        <v>0</v>
      </c>
      <c r="L8819">
        <v>273</v>
      </c>
      <c r="M8819" s="1" t="s">
        <v>30</v>
      </c>
      <c r="N8819" s="1" t="s">
        <v>31</v>
      </c>
      <c r="O8819">
        <v>4</v>
      </c>
      <c r="P8819" t="b">
        <v>1</v>
      </c>
      <c r="Q8819" t="b">
        <v>0</v>
      </c>
      <c r="R8819" s="1" t="s">
        <v>32</v>
      </c>
      <c r="S8819" s="1" t="s">
        <v>49</v>
      </c>
      <c r="T8819">
        <v>4</v>
      </c>
      <c r="U8819" s="1" t="s">
        <v>45</v>
      </c>
      <c r="V8819" s="1" t="s">
        <v>59</v>
      </c>
      <c r="W8819" s="1" t="str">
        <f>IF(OR(MasterData[[#This Row],[Event]]="Christmas Market", MasterData[[#This Row],[Event]]="Christmas"), "Christmas Sale", "Non-Christmas Sale")</f>
        <v>Non-Christmas Sale</v>
      </c>
      <c r="X8819" t="b">
        <v>0</v>
      </c>
      <c r="Y8819">
        <v>3</v>
      </c>
      <c r="Z8819">
        <v>45.59</v>
      </c>
      <c r="AA8819">
        <v>182.37</v>
      </c>
      <c r="AB8819">
        <v>18.239999999999998</v>
      </c>
      <c r="AC8819" t="str">
        <f>IF(MasterData[[#This Row],[Discount Amount]]&gt;0, "Promotional sale", "Non-Promotional Sales")</f>
        <v>Promotional sale</v>
      </c>
    </row>
    <row r="8820" spans="1:29" x14ac:dyDescent="0.25">
      <c r="A8820">
        <v>8819</v>
      </c>
      <c r="B8820" s="1" t="s">
        <v>211</v>
      </c>
      <c r="C8820" s="2">
        <v>0.89034722222222218</v>
      </c>
      <c r="D8820">
        <v>48</v>
      </c>
      <c r="E8820">
        <v>68</v>
      </c>
      <c r="F8820" s="1" t="s">
        <v>28</v>
      </c>
      <c r="G8820" s="1" t="s">
        <v>29</v>
      </c>
      <c r="H8820">
        <v>51.253799999999998</v>
      </c>
      <c r="I8820">
        <v>-85.3232</v>
      </c>
      <c r="J8820">
        <v>83</v>
      </c>
      <c r="K8820" t="b">
        <v>1</v>
      </c>
      <c r="L8820">
        <v>775</v>
      </c>
      <c r="M8820" s="1" t="s">
        <v>74</v>
      </c>
      <c r="N8820" s="1" t="s">
        <v>75</v>
      </c>
      <c r="O8820">
        <v>2</v>
      </c>
      <c r="P8820" t="b">
        <v>1</v>
      </c>
      <c r="Q8820" t="b">
        <v>0</v>
      </c>
      <c r="R8820" s="1" t="s">
        <v>52</v>
      </c>
      <c r="S8820" s="1" t="s">
        <v>33</v>
      </c>
      <c r="T8820">
        <v>3</v>
      </c>
      <c r="U8820" s="1" t="s">
        <v>34</v>
      </c>
      <c r="V8820" s="1" t="s">
        <v>59</v>
      </c>
      <c r="W8820" s="1" t="str">
        <f>IF(OR(MasterData[[#This Row],[Event]]="Christmas Market", MasterData[[#This Row],[Event]]="Christmas"), "Christmas Sale", "Non-Christmas Sale")</f>
        <v>Non-Christmas Sale</v>
      </c>
      <c r="X8820" t="b">
        <v>1</v>
      </c>
      <c r="Y8820">
        <v>5</v>
      </c>
      <c r="Z8820">
        <v>48.28</v>
      </c>
      <c r="AA8820">
        <v>96.55</v>
      </c>
      <c r="AB8820">
        <v>9.66</v>
      </c>
      <c r="AC8820" t="str">
        <f>IF(MasterData[[#This Row],[Discount Amount]]&gt;0, "Promotional sale", "Non-Promotional Sales")</f>
        <v>Promotional sale</v>
      </c>
    </row>
    <row r="8821" spans="1:29" x14ac:dyDescent="0.25">
      <c r="A8821">
        <v>8820</v>
      </c>
      <c r="B8821" s="1" t="s">
        <v>65</v>
      </c>
      <c r="C8821" s="2">
        <v>0.4557175925925927</v>
      </c>
      <c r="D8821">
        <v>181</v>
      </c>
      <c r="E8821">
        <v>39</v>
      </c>
      <c r="F8821" s="1" t="s">
        <v>37</v>
      </c>
      <c r="G8821" s="1" t="s">
        <v>79</v>
      </c>
      <c r="H8821">
        <v>63.588799999999999</v>
      </c>
      <c r="I8821">
        <v>-115.5069</v>
      </c>
      <c r="J8821">
        <v>57</v>
      </c>
      <c r="K8821" t="b">
        <v>0</v>
      </c>
      <c r="L8821">
        <v>942</v>
      </c>
      <c r="M8821" s="1" t="s">
        <v>39</v>
      </c>
      <c r="N8821" s="1" t="s">
        <v>40</v>
      </c>
      <c r="O8821">
        <v>3</v>
      </c>
      <c r="P8821" t="b">
        <v>0</v>
      </c>
      <c r="Q8821" t="b">
        <v>0</v>
      </c>
      <c r="R8821" s="1" t="s">
        <v>52</v>
      </c>
      <c r="S8821" s="1" t="s">
        <v>53</v>
      </c>
      <c r="T8821">
        <v>1</v>
      </c>
      <c r="U8821" s="1" t="s">
        <v>42</v>
      </c>
      <c r="V8821" s="1" t="s">
        <v>46</v>
      </c>
      <c r="W8821" s="1" t="str">
        <f>IF(OR(MasterData[[#This Row],[Event]]="Christmas Market", MasterData[[#This Row],[Event]]="Christmas"), "Christmas Sale", "Non-Christmas Sale")</f>
        <v>Christmas Sale</v>
      </c>
      <c r="X8821" t="b">
        <v>0</v>
      </c>
      <c r="Y8821">
        <v>2</v>
      </c>
      <c r="Z8821">
        <v>66.5</v>
      </c>
      <c r="AA8821">
        <v>199.49</v>
      </c>
      <c r="AB8821">
        <v>0</v>
      </c>
      <c r="AC8821" t="str">
        <f>IF(MasterData[[#This Row],[Discount Amount]]&gt;0, "Promotional sale", "Non-Promotional Sales")</f>
        <v>Non-Promotional Sales</v>
      </c>
    </row>
    <row r="8822" spans="1:29" x14ac:dyDescent="0.25">
      <c r="A8822">
        <v>8821</v>
      </c>
      <c r="B8822" s="1" t="s">
        <v>400</v>
      </c>
      <c r="C8822" s="2">
        <v>0.7245138888888889</v>
      </c>
      <c r="D8822">
        <v>427</v>
      </c>
      <c r="E8822">
        <v>45</v>
      </c>
      <c r="F8822" s="1" t="s">
        <v>28</v>
      </c>
      <c r="G8822" s="1" t="s">
        <v>79</v>
      </c>
      <c r="H8822">
        <v>63.588799999999999</v>
      </c>
      <c r="I8822">
        <v>-115.5069</v>
      </c>
      <c r="J8822">
        <v>14</v>
      </c>
      <c r="K8822" t="b">
        <v>1</v>
      </c>
      <c r="L8822">
        <v>301</v>
      </c>
      <c r="M8822" s="1" t="s">
        <v>39</v>
      </c>
      <c r="N8822" s="1" t="s">
        <v>40</v>
      </c>
      <c r="O8822">
        <v>2</v>
      </c>
      <c r="P8822" t="b">
        <v>0</v>
      </c>
      <c r="Q8822" t="b">
        <v>0</v>
      </c>
      <c r="R8822" s="1" t="s">
        <v>32</v>
      </c>
      <c r="S8822" s="1" t="s">
        <v>58</v>
      </c>
      <c r="T8822">
        <v>3</v>
      </c>
      <c r="U8822" s="1" t="s">
        <v>42</v>
      </c>
      <c r="V8822" s="1" t="s">
        <v>35</v>
      </c>
      <c r="W8822" s="1" t="str">
        <f>IF(OR(MasterData[[#This Row],[Event]]="Christmas Market", MasterData[[#This Row],[Event]]="Christmas"), "Christmas Sale", "Non-Christmas Sale")</f>
        <v>Non-Christmas Sale</v>
      </c>
      <c r="X8822" t="b">
        <v>1</v>
      </c>
      <c r="Y8822">
        <v>4</v>
      </c>
      <c r="Z8822">
        <v>99.18</v>
      </c>
      <c r="AA8822">
        <v>198.37</v>
      </c>
      <c r="AB8822">
        <v>0</v>
      </c>
      <c r="AC8822" t="str">
        <f>IF(MasterData[[#This Row],[Discount Amount]]&gt;0, "Promotional sale", "Non-Promotional Sales")</f>
        <v>Non-Promotional Sales</v>
      </c>
    </row>
    <row r="8823" spans="1:29" x14ac:dyDescent="0.25">
      <c r="A8823">
        <v>8822</v>
      </c>
      <c r="B8823" s="1" t="s">
        <v>333</v>
      </c>
      <c r="C8823" s="2">
        <v>0.14100694444444439</v>
      </c>
      <c r="D8823">
        <v>226</v>
      </c>
      <c r="E8823">
        <v>66</v>
      </c>
      <c r="F8823" s="1" t="s">
        <v>61</v>
      </c>
      <c r="G8823" s="1" t="s">
        <v>29</v>
      </c>
      <c r="H8823">
        <v>51.253799999999998</v>
      </c>
      <c r="I8823">
        <v>-85.3232</v>
      </c>
      <c r="J8823">
        <v>28</v>
      </c>
      <c r="K8823" t="b">
        <v>1</v>
      </c>
      <c r="L8823">
        <v>452</v>
      </c>
      <c r="M8823" s="1" t="s">
        <v>30</v>
      </c>
      <c r="N8823" s="1" t="s">
        <v>31</v>
      </c>
      <c r="O8823">
        <v>3</v>
      </c>
      <c r="P8823" t="b">
        <v>1</v>
      </c>
      <c r="Q8823" t="b">
        <v>1</v>
      </c>
      <c r="R8823" s="1" t="s">
        <v>32</v>
      </c>
      <c r="S8823" s="1" t="s">
        <v>49</v>
      </c>
      <c r="T8823">
        <v>5</v>
      </c>
      <c r="U8823" s="1" t="s">
        <v>45</v>
      </c>
      <c r="V8823" s="1" t="s">
        <v>59</v>
      </c>
      <c r="W8823" s="1" t="str">
        <f>IF(OR(MasterData[[#This Row],[Event]]="Christmas Market", MasterData[[#This Row],[Event]]="Christmas"), "Christmas Sale", "Non-Christmas Sale")</f>
        <v>Non-Christmas Sale</v>
      </c>
      <c r="X8823" t="b">
        <v>0</v>
      </c>
      <c r="Y8823">
        <v>4</v>
      </c>
      <c r="Z8823">
        <v>81.900000000000006</v>
      </c>
      <c r="AA8823">
        <v>245.71</v>
      </c>
      <c r="AB8823">
        <v>24.57</v>
      </c>
      <c r="AC8823" t="str">
        <f>IF(MasterData[[#This Row],[Discount Amount]]&gt;0, "Promotional sale", "Non-Promotional Sales")</f>
        <v>Promotional sale</v>
      </c>
    </row>
    <row r="8824" spans="1:29" x14ac:dyDescent="0.25">
      <c r="A8824">
        <v>8823</v>
      </c>
      <c r="B8824" s="1" t="s">
        <v>169</v>
      </c>
      <c r="C8824" s="2">
        <v>0.6956134259259259</v>
      </c>
      <c r="D8824">
        <v>33</v>
      </c>
      <c r="E8824">
        <v>46</v>
      </c>
      <c r="F8824" s="1" t="s">
        <v>28</v>
      </c>
      <c r="G8824" s="1" t="s">
        <v>29</v>
      </c>
      <c r="H8824">
        <v>51.253799999999998</v>
      </c>
      <c r="I8824">
        <v>-85.3232</v>
      </c>
      <c r="J8824">
        <v>44</v>
      </c>
      <c r="K8824" t="b">
        <v>1</v>
      </c>
      <c r="L8824">
        <v>923</v>
      </c>
      <c r="M8824" s="1" t="s">
        <v>30</v>
      </c>
      <c r="N8824" s="1" t="s">
        <v>31</v>
      </c>
      <c r="O8824">
        <v>1</v>
      </c>
      <c r="P8824" t="b">
        <v>1</v>
      </c>
      <c r="Q8824" t="b">
        <v>1</v>
      </c>
      <c r="R8824" s="1" t="s">
        <v>32</v>
      </c>
      <c r="S8824" s="1" t="s">
        <v>53</v>
      </c>
      <c r="T8824">
        <v>1</v>
      </c>
      <c r="U8824" s="1" t="s">
        <v>34</v>
      </c>
      <c r="V8824" s="1" t="s">
        <v>59</v>
      </c>
      <c r="W8824" s="1" t="str">
        <f>IF(OR(MasterData[[#This Row],[Event]]="Christmas Market", MasterData[[#This Row],[Event]]="Christmas"), "Christmas Sale", "Non-Christmas Sale")</f>
        <v>Non-Christmas Sale</v>
      </c>
      <c r="X8824" t="b">
        <v>1</v>
      </c>
      <c r="Y8824">
        <v>5</v>
      </c>
      <c r="Z8824">
        <v>19.28</v>
      </c>
      <c r="AA8824">
        <v>19.28</v>
      </c>
      <c r="AB8824">
        <v>1.93</v>
      </c>
      <c r="AC8824" t="str">
        <f>IF(MasterData[[#This Row],[Discount Amount]]&gt;0, "Promotional sale", "Non-Promotional Sales")</f>
        <v>Promotional sale</v>
      </c>
    </row>
    <row r="8825" spans="1:29" x14ac:dyDescent="0.25">
      <c r="A8825">
        <v>8824</v>
      </c>
      <c r="B8825" s="1" t="s">
        <v>251</v>
      </c>
      <c r="C8825" s="2">
        <v>0.53895833333333343</v>
      </c>
      <c r="D8825">
        <v>177</v>
      </c>
      <c r="E8825">
        <v>58</v>
      </c>
      <c r="F8825" s="1" t="s">
        <v>37</v>
      </c>
      <c r="G8825" s="1" t="s">
        <v>62</v>
      </c>
      <c r="H8825">
        <v>46.565300000000001</v>
      </c>
      <c r="I8825">
        <v>-66.4619</v>
      </c>
      <c r="J8825">
        <v>27</v>
      </c>
      <c r="K8825" t="b">
        <v>1</v>
      </c>
      <c r="L8825">
        <v>432</v>
      </c>
      <c r="M8825" s="1" t="s">
        <v>39</v>
      </c>
      <c r="N8825" s="1" t="s">
        <v>40</v>
      </c>
      <c r="O8825">
        <v>2</v>
      </c>
      <c r="P8825" t="b">
        <v>1</v>
      </c>
      <c r="Q8825" t="b">
        <v>1</v>
      </c>
      <c r="R8825" s="1" t="s">
        <v>32</v>
      </c>
      <c r="S8825" s="1" t="s">
        <v>33</v>
      </c>
      <c r="T8825">
        <v>3</v>
      </c>
      <c r="U8825" s="1" t="s">
        <v>45</v>
      </c>
      <c r="V8825" s="1" t="s">
        <v>59</v>
      </c>
      <c r="W8825" s="1" t="str">
        <f>IF(OR(MasterData[[#This Row],[Event]]="Christmas Market", MasterData[[#This Row],[Event]]="Christmas"), "Christmas Sale", "Non-Christmas Sale")</f>
        <v>Non-Christmas Sale</v>
      </c>
      <c r="X8825" t="b">
        <v>0</v>
      </c>
      <c r="Y8825">
        <v>5</v>
      </c>
      <c r="Z8825">
        <v>61.96</v>
      </c>
      <c r="AA8825">
        <v>123.91</v>
      </c>
      <c r="AB8825">
        <v>12.39</v>
      </c>
      <c r="AC8825" t="str">
        <f>IF(MasterData[[#This Row],[Discount Amount]]&gt;0, "Promotional sale", "Non-Promotional Sales")</f>
        <v>Promotional sale</v>
      </c>
    </row>
    <row r="8826" spans="1:29" x14ac:dyDescent="0.25">
      <c r="A8826">
        <v>8825</v>
      </c>
      <c r="B8826" s="1" t="s">
        <v>71</v>
      </c>
      <c r="C8826" s="2">
        <v>0.45498842592592603</v>
      </c>
      <c r="D8826">
        <v>298</v>
      </c>
      <c r="E8826">
        <v>29</v>
      </c>
      <c r="F8826" s="1" t="s">
        <v>61</v>
      </c>
      <c r="G8826" s="1" t="s">
        <v>48</v>
      </c>
      <c r="H8826">
        <v>53.933300000000003</v>
      </c>
      <c r="I8826">
        <v>-116.5765</v>
      </c>
      <c r="J8826">
        <v>93</v>
      </c>
      <c r="K8826" t="b">
        <v>1</v>
      </c>
      <c r="L8826">
        <v>565</v>
      </c>
      <c r="M8826" s="1" t="s">
        <v>63</v>
      </c>
      <c r="N8826" s="1" t="s">
        <v>64</v>
      </c>
      <c r="O8826">
        <v>2</v>
      </c>
      <c r="P8826" t="b">
        <v>0</v>
      </c>
      <c r="Q8826" t="b">
        <v>1</v>
      </c>
      <c r="R8826" s="1" t="s">
        <v>41</v>
      </c>
      <c r="S8826" s="1" t="s">
        <v>53</v>
      </c>
      <c r="T8826">
        <v>3</v>
      </c>
      <c r="U8826" s="1" t="s">
        <v>45</v>
      </c>
      <c r="V8826" s="1" t="s">
        <v>35</v>
      </c>
      <c r="W8826" s="1" t="str">
        <f>IF(OR(MasterData[[#This Row],[Event]]="Christmas Market", MasterData[[#This Row],[Event]]="Christmas"), "Christmas Sale", "Non-Christmas Sale")</f>
        <v>Non-Christmas Sale</v>
      </c>
      <c r="X8826" t="b">
        <v>1</v>
      </c>
      <c r="Y8826">
        <v>4</v>
      </c>
      <c r="Z8826">
        <v>41.13</v>
      </c>
      <c r="AA8826">
        <v>82.26</v>
      </c>
      <c r="AB8826">
        <v>0</v>
      </c>
      <c r="AC8826" t="str">
        <f>IF(MasterData[[#This Row],[Discount Amount]]&gt;0, "Promotional sale", "Non-Promotional Sales")</f>
        <v>Non-Promotional Sales</v>
      </c>
    </row>
    <row r="8827" spans="1:29" x14ac:dyDescent="0.25">
      <c r="A8827">
        <v>8826</v>
      </c>
      <c r="B8827" s="1" t="s">
        <v>228</v>
      </c>
      <c r="C8827" s="2">
        <v>1.3831018518518423E-2</v>
      </c>
      <c r="D8827">
        <v>156</v>
      </c>
      <c r="E8827">
        <v>63</v>
      </c>
      <c r="F8827" s="1" t="s">
        <v>61</v>
      </c>
      <c r="G8827" s="1" t="s">
        <v>55</v>
      </c>
      <c r="H8827">
        <v>52.939900000000002</v>
      </c>
      <c r="I8827">
        <v>-106.4509</v>
      </c>
      <c r="J8827">
        <v>56</v>
      </c>
      <c r="K8827" t="b">
        <v>0</v>
      </c>
      <c r="L8827">
        <v>735</v>
      </c>
      <c r="M8827" s="1" t="s">
        <v>63</v>
      </c>
      <c r="N8827" s="1" t="s">
        <v>64</v>
      </c>
      <c r="O8827">
        <v>4</v>
      </c>
      <c r="P8827" t="b">
        <v>0</v>
      </c>
      <c r="Q8827" t="b">
        <v>0</v>
      </c>
      <c r="R8827" s="1" t="s">
        <v>52</v>
      </c>
      <c r="S8827" s="1" t="s">
        <v>53</v>
      </c>
      <c r="T8827">
        <v>3</v>
      </c>
      <c r="U8827" s="1" t="s">
        <v>34</v>
      </c>
      <c r="V8827" s="1" t="s">
        <v>35</v>
      </c>
      <c r="W8827" s="1" t="str">
        <f>IF(OR(MasterData[[#This Row],[Event]]="Christmas Market", MasterData[[#This Row],[Event]]="Christmas"), "Christmas Sale", "Non-Christmas Sale")</f>
        <v>Non-Christmas Sale</v>
      </c>
      <c r="X8827" t="b">
        <v>0</v>
      </c>
      <c r="Y8827">
        <v>5</v>
      </c>
      <c r="Z8827">
        <v>53.47</v>
      </c>
      <c r="AA8827">
        <v>213.88</v>
      </c>
      <c r="AB8827">
        <v>0</v>
      </c>
      <c r="AC8827" t="str">
        <f>IF(MasterData[[#This Row],[Discount Amount]]&gt;0, "Promotional sale", "Non-Promotional Sales")</f>
        <v>Non-Promotional Sales</v>
      </c>
    </row>
    <row r="8828" spans="1:29" x14ac:dyDescent="0.25">
      <c r="A8828">
        <v>8827</v>
      </c>
      <c r="B8828" s="1" t="s">
        <v>332</v>
      </c>
      <c r="C8828" s="2">
        <v>0.35107638888888881</v>
      </c>
      <c r="D8828">
        <v>406</v>
      </c>
      <c r="E8828">
        <v>37</v>
      </c>
      <c r="F8828" s="1" t="s">
        <v>61</v>
      </c>
      <c r="G8828" s="1" t="s">
        <v>81</v>
      </c>
      <c r="H8828">
        <v>64.248000000000005</v>
      </c>
      <c r="I8828">
        <v>-84.889600000000002</v>
      </c>
      <c r="J8828">
        <v>42</v>
      </c>
      <c r="K8828" t="b">
        <v>0</v>
      </c>
      <c r="L8828">
        <v>685</v>
      </c>
      <c r="M8828" s="1" t="s">
        <v>63</v>
      </c>
      <c r="N8828" s="1" t="s">
        <v>64</v>
      </c>
      <c r="O8828">
        <v>5</v>
      </c>
      <c r="P8828" t="b">
        <v>1</v>
      </c>
      <c r="Q8828" t="b">
        <v>1</v>
      </c>
      <c r="R8828" s="1" t="s">
        <v>32</v>
      </c>
      <c r="S8828" s="1" t="s">
        <v>33</v>
      </c>
      <c r="T8828">
        <v>1</v>
      </c>
      <c r="U8828" s="1" t="s">
        <v>45</v>
      </c>
      <c r="V8828" s="1" t="s">
        <v>59</v>
      </c>
      <c r="W8828" s="1" t="str">
        <f>IF(OR(MasterData[[#This Row],[Event]]="Christmas Market", MasterData[[#This Row],[Event]]="Christmas"), "Christmas Sale", "Non-Christmas Sale")</f>
        <v>Non-Christmas Sale</v>
      </c>
      <c r="X8828" t="b">
        <v>0</v>
      </c>
      <c r="Y8828">
        <v>3</v>
      </c>
      <c r="Z8828">
        <v>69.05</v>
      </c>
      <c r="AA8828">
        <v>345.25</v>
      </c>
      <c r="AB8828">
        <v>34.53</v>
      </c>
      <c r="AC8828" t="str">
        <f>IF(MasterData[[#This Row],[Discount Amount]]&gt;0, "Promotional sale", "Non-Promotional Sales")</f>
        <v>Promotional sale</v>
      </c>
    </row>
    <row r="8829" spans="1:29" x14ac:dyDescent="0.25">
      <c r="A8829">
        <v>8828</v>
      </c>
      <c r="B8829" s="1" t="s">
        <v>99</v>
      </c>
      <c r="C8829" s="2">
        <v>0.87115740740740732</v>
      </c>
      <c r="D8829">
        <v>4</v>
      </c>
      <c r="E8829">
        <v>25</v>
      </c>
      <c r="F8829" s="1" t="s">
        <v>61</v>
      </c>
      <c r="G8829" s="1" t="s">
        <v>77</v>
      </c>
      <c r="H8829">
        <v>64.282300000000006</v>
      </c>
      <c r="I8829">
        <v>-135</v>
      </c>
      <c r="J8829">
        <v>45</v>
      </c>
      <c r="K8829" t="b">
        <v>1</v>
      </c>
      <c r="L8829">
        <v>254</v>
      </c>
      <c r="M8829" s="1" t="s">
        <v>30</v>
      </c>
      <c r="N8829" s="1" t="s">
        <v>31</v>
      </c>
      <c r="O8829">
        <v>1</v>
      </c>
      <c r="P8829" t="b">
        <v>0</v>
      </c>
      <c r="Q8829" t="b">
        <v>0</v>
      </c>
      <c r="R8829" s="1" t="s">
        <v>32</v>
      </c>
      <c r="S8829" s="1" t="s">
        <v>53</v>
      </c>
      <c r="T8829">
        <v>5</v>
      </c>
      <c r="U8829" s="1" t="s">
        <v>42</v>
      </c>
      <c r="V8829" s="1" t="s">
        <v>59</v>
      </c>
      <c r="W8829" s="1" t="str">
        <f>IF(OR(MasterData[[#This Row],[Event]]="Christmas Market", MasterData[[#This Row],[Event]]="Christmas"), "Christmas Sale", "Non-Christmas Sale")</f>
        <v>Non-Christmas Sale</v>
      </c>
      <c r="X8829" t="b">
        <v>0</v>
      </c>
      <c r="Y8829">
        <v>4</v>
      </c>
      <c r="Z8829">
        <v>40.71</v>
      </c>
      <c r="AA8829">
        <v>40.71</v>
      </c>
      <c r="AB8829">
        <v>4.07</v>
      </c>
      <c r="AC8829" t="str">
        <f>IF(MasterData[[#This Row],[Discount Amount]]&gt;0, "Promotional sale", "Non-Promotional Sales")</f>
        <v>Promotional sale</v>
      </c>
    </row>
    <row r="8830" spans="1:29" x14ac:dyDescent="0.25">
      <c r="A8830">
        <v>8829</v>
      </c>
      <c r="B8830" s="1" t="s">
        <v>73</v>
      </c>
      <c r="C8830" s="2">
        <v>0.17502314814814812</v>
      </c>
      <c r="D8830">
        <v>180</v>
      </c>
      <c r="E8830">
        <v>35</v>
      </c>
      <c r="F8830" s="1" t="s">
        <v>61</v>
      </c>
      <c r="G8830" s="1" t="s">
        <v>62</v>
      </c>
      <c r="H8830">
        <v>46.565300000000001</v>
      </c>
      <c r="I8830">
        <v>-66.4619</v>
      </c>
      <c r="J8830">
        <v>60</v>
      </c>
      <c r="K8830" t="b">
        <v>1</v>
      </c>
      <c r="L8830">
        <v>962</v>
      </c>
      <c r="M8830" s="1" t="s">
        <v>39</v>
      </c>
      <c r="N8830" s="1" t="s">
        <v>40</v>
      </c>
      <c r="O8830">
        <v>3</v>
      </c>
      <c r="P8830" t="b">
        <v>1</v>
      </c>
      <c r="Q8830" t="b">
        <v>1</v>
      </c>
      <c r="R8830" s="1" t="s">
        <v>41</v>
      </c>
      <c r="S8830" s="1" t="s">
        <v>58</v>
      </c>
      <c r="T8830">
        <v>4</v>
      </c>
      <c r="U8830" s="1" t="s">
        <v>34</v>
      </c>
      <c r="V8830" s="1" t="s">
        <v>35</v>
      </c>
      <c r="W8830" s="1" t="str">
        <f>IF(OR(MasterData[[#This Row],[Event]]="Christmas Market", MasterData[[#This Row],[Event]]="Christmas"), "Christmas Sale", "Non-Christmas Sale")</f>
        <v>Non-Christmas Sale</v>
      </c>
      <c r="X8830" t="b">
        <v>1</v>
      </c>
      <c r="Y8830">
        <v>2</v>
      </c>
      <c r="Z8830">
        <v>89.91</v>
      </c>
      <c r="AA8830">
        <v>269.74</v>
      </c>
      <c r="AB8830">
        <v>0</v>
      </c>
      <c r="AC8830" t="str">
        <f>IF(MasterData[[#This Row],[Discount Amount]]&gt;0, "Promotional sale", "Non-Promotional Sales")</f>
        <v>Non-Promotional Sales</v>
      </c>
    </row>
    <row r="8831" spans="1:29" x14ac:dyDescent="0.25">
      <c r="A8831">
        <v>8830</v>
      </c>
      <c r="B8831" s="1" t="s">
        <v>406</v>
      </c>
      <c r="C8831" s="2">
        <v>0.2066203703703704</v>
      </c>
      <c r="D8831">
        <v>48</v>
      </c>
      <c r="E8831">
        <v>22</v>
      </c>
      <c r="F8831" s="1" t="s">
        <v>61</v>
      </c>
      <c r="G8831" s="1" t="s">
        <v>81</v>
      </c>
      <c r="H8831">
        <v>64.248000000000005</v>
      </c>
      <c r="I8831">
        <v>-84.889600000000002</v>
      </c>
      <c r="J8831">
        <v>17</v>
      </c>
      <c r="K8831" t="b">
        <v>1</v>
      </c>
      <c r="L8831">
        <v>738</v>
      </c>
      <c r="M8831" s="1" t="s">
        <v>56</v>
      </c>
      <c r="N8831" s="1" t="s">
        <v>57</v>
      </c>
      <c r="O8831">
        <v>4</v>
      </c>
      <c r="P8831" t="b">
        <v>0</v>
      </c>
      <c r="Q8831" t="b">
        <v>0</v>
      </c>
      <c r="R8831" s="1" t="s">
        <v>52</v>
      </c>
      <c r="S8831" s="1" t="s">
        <v>58</v>
      </c>
      <c r="T8831">
        <v>1</v>
      </c>
      <c r="U8831" s="1" t="s">
        <v>45</v>
      </c>
      <c r="V8831" s="1" t="s">
        <v>46</v>
      </c>
      <c r="W8831" s="1" t="str">
        <f>IF(OR(MasterData[[#This Row],[Event]]="Christmas Market", MasterData[[#This Row],[Event]]="Christmas"), "Christmas Sale", "Non-Christmas Sale")</f>
        <v>Christmas Sale</v>
      </c>
      <c r="X8831" t="b">
        <v>0</v>
      </c>
      <c r="Y8831">
        <v>1</v>
      </c>
      <c r="Z8831">
        <v>80.510000000000005</v>
      </c>
      <c r="AA8831">
        <v>322.04000000000002</v>
      </c>
      <c r="AB8831">
        <v>0</v>
      </c>
      <c r="AC8831" t="str">
        <f>IF(MasterData[[#This Row],[Discount Amount]]&gt;0, "Promotional sale", "Non-Promotional Sales")</f>
        <v>Non-Promotional Sales</v>
      </c>
    </row>
    <row r="8832" spans="1:29" x14ac:dyDescent="0.25">
      <c r="A8832">
        <v>8831</v>
      </c>
      <c r="B8832" s="1" t="s">
        <v>383</v>
      </c>
      <c r="C8832" s="2">
        <v>0.90805555555555562</v>
      </c>
      <c r="D8832">
        <v>139</v>
      </c>
      <c r="E8832">
        <v>70</v>
      </c>
      <c r="F8832" s="1" t="s">
        <v>61</v>
      </c>
      <c r="G8832" s="1" t="s">
        <v>55</v>
      </c>
      <c r="H8832">
        <v>52.939900000000002</v>
      </c>
      <c r="I8832">
        <v>-106.4509</v>
      </c>
      <c r="J8832">
        <v>63</v>
      </c>
      <c r="K8832" t="b">
        <v>0</v>
      </c>
      <c r="L8832">
        <v>389</v>
      </c>
      <c r="M8832" s="1" t="s">
        <v>74</v>
      </c>
      <c r="N8832" s="1" t="s">
        <v>75</v>
      </c>
      <c r="O8832">
        <v>3</v>
      </c>
      <c r="P8832" t="b">
        <v>0</v>
      </c>
      <c r="Q8832" t="b">
        <v>1</v>
      </c>
      <c r="R8832" s="1" t="s">
        <v>32</v>
      </c>
      <c r="S8832" s="1" t="s">
        <v>49</v>
      </c>
      <c r="T8832">
        <v>2</v>
      </c>
      <c r="U8832" s="1" t="s">
        <v>45</v>
      </c>
      <c r="V8832" s="1" t="s">
        <v>46</v>
      </c>
      <c r="W8832" s="1" t="str">
        <f>IF(OR(MasterData[[#This Row],[Event]]="Christmas Market", MasterData[[#This Row],[Event]]="Christmas"), "Christmas Sale", "Non-Christmas Sale")</f>
        <v>Christmas Sale</v>
      </c>
      <c r="X8832" t="b">
        <v>1</v>
      </c>
      <c r="Y8832">
        <v>3</v>
      </c>
      <c r="Z8832">
        <v>60.07</v>
      </c>
      <c r="AA8832">
        <v>180.22</v>
      </c>
      <c r="AB8832">
        <v>0</v>
      </c>
      <c r="AC8832" t="str">
        <f>IF(MasterData[[#This Row],[Discount Amount]]&gt;0, "Promotional sale", "Non-Promotional Sales")</f>
        <v>Non-Promotional Sales</v>
      </c>
    </row>
    <row r="8833" spans="1:29" x14ac:dyDescent="0.25">
      <c r="A8833">
        <v>8832</v>
      </c>
      <c r="B8833" s="1" t="s">
        <v>268</v>
      </c>
      <c r="C8833" s="2">
        <v>0.79945601851851844</v>
      </c>
      <c r="D8833">
        <v>343</v>
      </c>
      <c r="E8833">
        <v>33</v>
      </c>
      <c r="F8833" s="1" t="s">
        <v>61</v>
      </c>
      <c r="G8833" s="1" t="s">
        <v>29</v>
      </c>
      <c r="H8833">
        <v>51.253799999999998</v>
      </c>
      <c r="I8833">
        <v>-85.3232</v>
      </c>
      <c r="J8833">
        <v>72</v>
      </c>
      <c r="K8833" t="b">
        <v>0</v>
      </c>
      <c r="L8833">
        <v>161</v>
      </c>
      <c r="M8833" s="1" t="s">
        <v>63</v>
      </c>
      <c r="N8833" s="1" t="s">
        <v>64</v>
      </c>
      <c r="O8833">
        <v>4</v>
      </c>
      <c r="P8833" t="b">
        <v>1</v>
      </c>
      <c r="Q8833" t="b">
        <v>1</v>
      </c>
      <c r="R8833" s="1" t="s">
        <v>41</v>
      </c>
      <c r="S8833" s="1" t="s">
        <v>53</v>
      </c>
      <c r="T8833">
        <v>3</v>
      </c>
      <c r="U8833" s="1" t="s">
        <v>45</v>
      </c>
      <c r="V8833" s="1" t="s">
        <v>59</v>
      </c>
      <c r="W8833" s="1" t="str">
        <f>IF(OR(MasterData[[#This Row],[Event]]="Christmas Market", MasterData[[#This Row],[Event]]="Christmas"), "Christmas Sale", "Non-Christmas Sale")</f>
        <v>Non-Christmas Sale</v>
      </c>
      <c r="X8833" t="b">
        <v>0</v>
      </c>
      <c r="Y8833">
        <v>1</v>
      </c>
      <c r="Z8833">
        <v>89.47</v>
      </c>
      <c r="AA8833">
        <v>357.87</v>
      </c>
      <c r="AB8833">
        <v>35.79</v>
      </c>
      <c r="AC8833" t="str">
        <f>IF(MasterData[[#This Row],[Discount Amount]]&gt;0, "Promotional sale", "Non-Promotional Sales")</f>
        <v>Promotional sale</v>
      </c>
    </row>
    <row r="8834" spans="1:29" x14ac:dyDescent="0.25">
      <c r="A8834">
        <v>8833</v>
      </c>
      <c r="B8834" s="1" t="s">
        <v>238</v>
      </c>
      <c r="C8834" s="2">
        <v>3.1053240740740673E-2</v>
      </c>
      <c r="D8834">
        <v>437</v>
      </c>
      <c r="E8834">
        <v>55</v>
      </c>
      <c r="F8834" s="1" t="s">
        <v>37</v>
      </c>
      <c r="G8834" s="1" t="s">
        <v>70</v>
      </c>
      <c r="H8834">
        <v>54.273099999999999</v>
      </c>
      <c r="I8834">
        <v>-61.738799999999998</v>
      </c>
      <c r="J8834">
        <v>23</v>
      </c>
      <c r="K8834" t="b">
        <v>1</v>
      </c>
      <c r="L8834">
        <v>196</v>
      </c>
      <c r="M8834" s="1" t="s">
        <v>39</v>
      </c>
      <c r="N8834" s="1" t="s">
        <v>40</v>
      </c>
      <c r="O8834">
        <v>2</v>
      </c>
      <c r="P8834" t="b">
        <v>1</v>
      </c>
      <c r="Q8834" t="b">
        <v>1</v>
      </c>
      <c r="R8834" s="1" t="s">
        <v>32</v>
      </c>
      <c r="S8834" s="1" t="s">
        <v>33</v>
      </c>
      <c r="T8834">
        <v>1</v>
      </c>
      <c r="U8834" s="1" t="s">
        <v>34</v>
      </c>
      <c r="V8834" s="1" t="s">
        <v>59</v>
      </c>
      <c r="W8834" s="1" t="str">
        <f>IF(OR(MasterData[[#This Row],[Event]]="Christmas Market", MasterData[[#This Row],[Event]]="Christmas"), "Christmas Sale", "Non-Christmas Sale")</f>
        <v>Non-Christmas Sale</v>
      </c>
      <c r="X8834" t="b">
        <v>0</v>
      </c>
      <c r="Y8834">
        <v>5</v>
      </c>
      <c r="Z8834">
        <v>22.48</v>
      </c>
      <c r="AA8834">
        <v>44.97</v>
      </c>
      <c r="AB8834">
        <v>4.5</v>
      </c>
      <c r="AC8834" t="str">
        <f>IF(MasterData[[#This Row],[Discount Amount]]&gt;0, "Promotional sale", "Non-Promotional Sales")</f>
        <v>Promotional sale</v>
      </c>
    </row>
    <row r="8835" spans="1:29" x14ac:dyDescent="0.25">
      <c r="A8835">
        <v>8834</v>
      </c>
      <c r="B8835" s="1" t="s">
        <v>304</v>
      </c>
      <c r="C8835" s="2">
        <v>0.14836805555555554</v>
      </c>
      <c r="D8835">
        <v>148</v>
      </c>
      <c r="E8835">
        <v>33</v>
      </c>
      <c r="F8835" s="1" t="s">
        <v>61</v>
      </c>
      <c r="G8835" s="1" t="s">
        <v>51</v>
      </c>
      <c r="H8835">
        <v>53.760899999999999</v>
      </c>
      <c r="I8835">
        <v>-98.813900000000004</v>
      </c>
      <c r="J8835">
        <v>68</v>
      </c>
      <c r="K8835" t="b">
        <v>0</v>
      </c>
      <c r="L8835">
        <v>496</v>
      </c>
      <c r="M8835" s="1" t="s">
        <v>74</v>
      </c>
      <c r="N8835" s="1" t="s">
        <v>75</v>
      </c>
      <c r="O8835">
        <v>1</v>
      </c>
      <c r="P8835" t="b">
        <v>0</v>
      </c>
      <c r="Q8835" t="b">
        <v>1</v>
      </c>
      <c r="R8835" s="1" t="s">
        <v>52</v>
      </c>
      <c r="S8835" s="1" t="s">
        <v>49</v>
      </c>
      <c r="T8835">
        <v>4</v>
      </c>
      <c r="U8835" s="1" t="s">
        <v>42</v>
      </c>
      <c r="V8835" s="1" t="s">
        <v>35</v>
      </c>
      <c r="W8835" s="1" t="str">
        <f>IF(OR(MasterData[[#This Row],[Event]]="Christmas Market", MasterData[[#This Row],[Event]]="Christmas"), "Christmas Sale", "Non-Christmas Sale")</f>
        <v>Non-Christmas Sale</v>
      </c>
      <c r="X8835" t="b">
        <v>0</v>
      </c>
      <c r="Y8835">
        <v>4</v>
      </c>
      <c r="Z8835">
        <v>69.75</v>
      </c>
      <c r="AA8835">
        <v>69.75</v>
      </c>
      <c r="AB8835">
        <v>0</v>
      </c>
      <c r="AC8835" t="str">
        <f>IF(MasterData[[#This Row],[Discount Amount]]&gt;0, "Promotional sale", "Non-Promotional Sales")</f>
        <v>Non-Promotional Sales</v>
      </c>
    </row>
    <row r="8836" spans="1:29" x14ac:dyDescent="0.25">
      <c r="A8836">
        <v>8835</v>
      </c>
      <c r="B8836" s="1" t="s">
        <v>174</v>
      </c>
      <c r="C8836" s="2">
        <v>0.75685185185185189</v>
      </c>
      <c r="D8836">
        <v>382</v>
      </c>
      <c r="E8836">
        <v>30</v>
      </c>
      <c r="F8836" s="1" t="s">
        <v>37</v>
      </c>
      <c r="G8836" s="1" t="s">
        <v>62</v>
      </c>
      <c r="H8836">
        <v>46.565300000000001</v>
      </c>
      <c r="I8836">
        <v>-66.4619</v>
      </c>
      <c r="J8836">
        <v>33</v>
      </c>
      <c r="K8836" t="b">
        <v>0</v>
      </c>
      <c r="L8836">
        <v>569</v>
      </c>
      <c r="M8836" s="1" t="s">
        <v>74</v>
      </c>
      <c r="N8836" s="1" t="s">
        <v>75</v>
      </c>
      <c r="O8836">
        <v>1</v>
      </c>
      <c r="P8836" t="b">
        <v>0</v>
      </c>
      <c r="Q8836" t="b">
        <v>0</v>
      </c>
      <c r="R8836" s="1" t="s">
        <v>32</v>
      </c>
      <c r="S8836" s="1" t="s">
        <v>58</v>
      </c>
      <c r="T8836">
        <v>5</v>
      </c>
      <c r="U8836" s="1" t="s">
        <v>45</v>
      </c>
      <c r="V8836" s="1" t="s">
        <v>35</v>
      </c>
      <c r="W8836" s="1" t="str">
        <f>IF(OR(MasterData[[#This Row],[Event]]="Christmas Market", MasterData[[#This Row],[Event]]="Christmas"), "Christmas Sale", "Non-Christmas Sale")</f>
        <v>Non-Christmas Sale</v>
      </c>
      <c r="X8836" t="b">
        <v>1</v>
      </c>
      <c r="Y8836">
        <v>1</v>
      </c>
      <c r="Z8836">
        <v>25.22</v>
      </c>
      <c r="AA8836">
        <v>25.22</v>
      </c>
      <c r="AB8836">
        <v>0</v>
      </c>
      <c r="AC8836" t="str">
        <f>IF(MasterData[[#This Row],[Discount Amount]]&gt;0, "Promotional sale", "Non-Promotional Sales")</f>
        <v>Non-Promotional Sales</v>
      </c>
    </row>
    <row r="8837" spans="1:29" x14ac:dyDescent="0.25">
      <c r="A8837">
        <v>8836</v>
      </c>
      <c r="B8837" s="1" t="s">
        <v>402</v>
      </c>
      <c r="C8837" s="2">
        <v>0.60106481481481477</v>
      </c>
      <c r="D8837">
        <v>104</v>
      </c>
      <c r="E8837">
        <v>50</v>
      </c>
      <c r="F8837" s="1" t="s">
        <v>28</v>
      </c>
      <c r="G8837" s="1" t="s">
        <v>51</v>
      </c>
      <c r="H8837">
        <v>53.760899999999999</v>
      </c>
      <c r="I8837">
        <v>-98.813900000000004</v>
      </c>
      <c r="J8837">
        <v>93</v>
      </c>
      <c r="K8837" t="b">
        <v>1</v>
      </c>
      <c r="L8837">
        <v>24</v>
      </c>
      <c r="M8837" s="1" t="s">
        <v>39</v>
      </c>
      <c r="N8837" s="1" t="s">
        <v>40</v>
      </c>
      <c r="O8837">
        <v>3</v>
      </c>
      <c r="P8837" t="b">
        <v>0</v>
      </c>
      <c r="Q8837" t="b">
        <v>0</v>
      </c>
      <c r="R8837" s="1" t="s">
        <v>52</v>
      </c>
      <c r="S8837" s="1" t="s">
        <v>33</v>
      </c>
      <c r="T8837">
        <v>5</v>
      </c>
      <c r="U8837" s="1" t="s">
        <v>45</v>
      </c>
      <c r="V8837" s="1" t="s">
        <v>46</v>
      </c>
      <c r="W8837" s="1" t="str">
        <f>IF(OR(MasterData[[#This Row],[Event]]="Christmas Market", MasterData[[#This Row],[Event]]="Christmas"), "Christmas Sale", "Non-Christmas Sale")</f>
        <v>Christmas Sale</v>
      </c>
      <c r="X8837" t="b">
        <v>0</v>
      </c>
      <c r="Y8837">
        <v>3</v>
      </c>
      <c r="Z8837">
        <v>25.63</v>
      </c>
      <c r="AA8837">
        <v>76.89</v>
      </c>
      <c r="AB8837">
        <v>0</v>
      </c>
      <c r="AC8837" t="str">
        <f>IF(MasterData[[#This Row],[Discount Amount]]&gt;0, "Promotional sale", "Non-Promotional Sales")</f>
        <v>Non-Promotional Sales</v>
      </c>
    </row>
    <row r="8838" spans="1:29" x14ac:dyDescent="0.25">
      <c r="A8838">
        <v>8837</v>
      </c>
      <c r="B8838" s="1" t="s">
        <v>375</v>
      </c>
      <c r="C8838" s="2">
        <v>0.1738425925925926</v>
      </c>
      <c r="D8838">
        <v>379</v>
      </c>
      <c r="E8838">
        <v>42</v>
      </c>
      <c r="F8838" s="1" t="s">
        <v>37</v>
      </c>
      <c r="G8838" s="1" t="s">
        <v>70</v>
      </c>
      <c r="H8838">
        <v>54.273099999999999</v>
      </c>
      <c r="I8838">
        <v>-61.738799999999998</v>
      </c>
      <c r="J8838">
        <v>11</v>
      </c>
      <c r="K8838" t="b">
        <v>1</v>
      </c>
      <c r="L8838">
        <v>695</v>
      </c>
      <c r="M8838" s="1" t="s">
        <v>74</v>
      </c>
      <c r="N8838" s="1" t="s">
        <v>75</v>
      </c>
      <c r="O8838">
        <v>3</v>
      </c>
      <c r="P8838" t="b">
        <v>0</v>
      </c>
      <c r="Q8838" t="b">
        <v>1</v>
      </c>
      <c r="R8838" s="1" t="s">
        <v>41</v>
      </c>
      <c r="S8838" s="1" t="s">
        <v>53</v>
      </c>
      <c r="T8838">
        <v>1</v>
      </c>
      <c r="U8838" s="1" t="s">
        <v>45</v>
      </c>
      <c r="V8838" s="1" t="s">
        <v>46</v>
      </c>
      <c r="W8838" s="1" t="str">
        <f>IF(OR(MasterData[[#This Row],[Event]]="Christmas Market", MasterData[[#This Row],[Event]]="Christmas"), "Christmas Sale", "Non-Christmas Sale")</f>
        <v>Christmas Sale</v>
      </c>
      <c r="X8838" t="b">
        <v>0</v>
      </c>
      <c r="Y8838">
        <v>3</v>
      </c>
      <c r="Z8838">
        <v>31.81</v>
      </c>
      <c r="AA8838">
        <v>95.42</v>
      </c>
      <c r="AB8838">
        <v>0</v>
      </c>
      <c r="AC8838" t="str">
        <f>IF(MasterData[[#This Row],[Discount Amount]]&gt;0, "Promotional sale", "Non-Promotional Sales")</f>
        <v>Non-Promotional Sales</v>
      </c>
    </row>
    <row r="8839" spans="1:29" x14ac:dyDescent="0.25">
      <c r="A8839">
        <v>8838</v>
      </c>
      <c r="B8839" s="1" t="s">
        <v>292</v>
      </c>
      <c r="C8839" s="2">
        <v>0.88991898148148141</v>
      </c>
      <c r="D8839">
        <v>334</v>
      </c>
      <c r="E8839">
        <v>58</v>
      </c>
      <c r="F8839" s="1" t="s">
        <v>28</v>
      </c>
      <c r="G8839" s="1" t="s">
        <v>62</v>
      </c>
      <c r="H8839">
        <v>46.565300000000001</v>
      </c>
      <c r="I8839">
        <v>-66.4619</v>
      </c>
      <c r="J8839">
        <v>54</v>
      </c>
      <c r="K8839" t="b">
        <v>0</v>
      </c>
      <c r="L8839">
        <v>611</v>
      </c>
      <c r="M8839" s="1" t="s">
        <v>74</v>
      </c>
      <c r="N8839" s="1" t="s">
        <v>75</v>
      </c>
      <c r="O8839">
        <v>1</v>
      </c>
      <c r="P8839" t="b">
        <v>1</v>
      </c>
      <c r="Q8839" t="b">
        <v>0</v>
      </c>
      <c r="R8839" s="1" t="s">
        <v>32</v>
      </c>
      <c r="S8839" s="1" t="s">
        <v>58</v>
      </c>
      <c r="T8839">
        <v>2</v>
      </c>
      <c r="U8839" s="1" t="s">
        <v>42</v>
      </c>
      <c r="V8839" s="1" t="s">
        <v>35</v>
      </c>
      <c r="W8839" s="1" t="str">
        <f>IF(OR(MasterData[[#This Row],[Event]]="Christmas Market", MasterData[[#This Row],[Event]]="Christmas"), "Christmas Sale", "Non-Christmas Sale")</f>
        <v>Non-Christmas Sale</v>
      </c>
      <c r="X8839" t="b">
        <v>0</v>
      </c>
      <c r="Y8839">
        <v>2</v>
      </c>
      <c r="Z8839">
        <v>37.75</v>
      </c>
      <c r="AA8839">
        <v>37.75</v>
      </c>
      <c r="AB8839">
        <v>0</v>
      </c>
      <c r="AC8839" t="str">
        <f>IF(MasterData[[#This Row],[Discount Amount]]&gt;0, "Promotional sale", "Non-Promotional Sales")</f>
        <v>Non-Promotional Sales</v>
      </c>
    </row>
    <row r="8840" spans="1:29" x14ac:dyDescent="0.25">
      <c r="A8840">
        <v>8839</v>
      </c>
      <c r="B8840" s="1" t="s">
        <v>251</v>
      </c>
      <c r="C8840" s="2">
        <v>0.44936342592592582</v>
      </c>
      <c r="D8840">
        <v>450</v>
      </c>
      <c r="E8840">
        <v>58</v>
      </c>
      <c r="F8840" s="1" t="s">
        <v>28</v>
      </c>
      <c r="G8840" s="1" t="s">
        <v>81</v>
      </c>
      <c r="H8840">
        <v>64.248000000000005</v>
      </c>
      <c r="I8840">
        <v>-84.889600000000002</v>
      </c>
      <c r="J8840">
        <v>40</v>
      </c>
      <c r="K8840" t="b">
        <v>0</v>
      </c>
      <c r="L8840">
        <v>901</v>
      </c>
      <c r="M8840" s="1" t="s">
        <v>39</v>
      </c>
      <c r="N8840" s="1" t="s">
        <v>40</v>
      </c>
      <c r="O8840">
        <v>1</v>
      </c>
      <c r="P8840" t="b">
        <v>1</v>
      </c>
      <c r="Q8840" t="b">
        <v>1</v>
      </c>
      <c r="R8840" s="1" t="s">
        <v>32</v>
      </c>
      <c r="S8840" s="1" t="s">
        <v>33</v>
      </c>
      <c r="T8840">
        <v>1</v>
      </c>
      <c r="U8840" s="1" t="s">
        <v>34</v>
      </c>
      <c r="V8840" s="1" t="s">
        <v>59</v>
      </c>
      <c r="W8840" s="1" t="str">
        <f>IF(OR(MasterData[[#This Row],[Event]]="Christmas Market", MasterData[[#This Row],[Event]]="Christmas"), "Christmas Sale", "Non-Christmas Sale")</f>
        <v>Non-Christmas Sale</v>
      </c>
      <c r="X8840" t="b">
        <v>0</v>
      </c>
      <c r="Y8840">
        <v>2</v>
      </c>
      <c r="Z8840">
        <v>47.55</v>
      </c>
      <c r="AA8840">
        <v>47.55</v>
      </c>
      <c r="AB8840">
        <v>4.75</v>
      </c>
      <c r="AC8840" t="str">
        <f>IF(MasterData[[#This Row],[Discount Amount]]&gt;0, "Promotional sale", "Non-Promotional Sales")</f>
        <v>Promotional sale</v>
      </c>
    </row>
    <row r="8841" spans="1:29" x14ac:dyDescent="0.25">
      <c r="A8841">
        <v>8840</v>
      </c>
      <c r="B8841" s="1" t="s">
        <v>129</v>
      </c>
      <c r="C8841" s="2">
        <v>0.21519675925925918</v>
      </c>
      <c r="D8841">
        <v>481</v>
      </c>
      <c r="E8841">
        <v>62</v>
      </c>
      <c r="F8841" s="1" t="s">
        <v>61</v>
      </c>
      <c r="G8841" s="1" t="s">
        <v>38</v>
      </c>
      <c r="H8841">
        <v>53.726700000000001</v>
      </c>
      <c r="I8841">
        <v>-127.6476</v>
      </c>
      <c r="J8841">
        <v>33</v>
      </c>
      <c r="K8841" t="b">
        <v>1</v>
      </c>
      <c r="L8841">
        <v>891</v>
      </c>
      <c r="M8841" s="1" t="s">
        <v>30</v>
      </c>
      <c r="N8841" s="1" t="s">
        <v>31</v>
      </c>
      <c r="O8841">
        <v>4</v>
      </c>
      <c r="P8841" t="b">
        <v>0</v>
      </c>
      <c r="Q8841" t="b">
        <v>0</v>
      </c>
      <c r="R8841" s="1" t="s">
        <v>32</v>
      </c>
      <c r="S8841" s="1" t="s">
        <v>33</v>
      </c>
      <c r="T8841">
        <v>4</v>
      </c>
      <c r="U8841" s="1" t="s">
        <v>42</v>
      </c>
      <c r="V8841" s="1" t="s">
        <v>46</v>
      </c>
      <c r="W8841" s="1" t="str">
        <f>IF(OR(MasterData[[#This Row],[Event]]="Christmas Market", MasterData[[#This Row],[Event]]="Christmas"), "Christmas Sale", "Non-Christmas Sale")</f>
        <v>Christmas Sale</v>
      </c>
      <c r="X8841" t="b">
        <v>0</v>
      </c>
      <c r="Y8841">
        <v>5</v>
      </c>
      <c r="Z8841">
        <v>91.06</v>
      </c>
      <c r="AA8841">
        <v>364.25</v>
      </c>
      <c r="AB8841">
        <v>0</v>
      </c>
      <c r="AC8841" t="str">
        <f>IF(MasterData[[#This Row],[Discount Amount]]&gt;0, "Promotional sale", "Non-Promotional Sales")</f>
        <v>Non-Promotional Sales</v>
      </c>
    </row>
    <row r="8842" spans="1:29" x14ac:dyDescent="0.25">
      <c r="A8842">
        <v>8841</v>
      </c>
      <c r="B8842" s="1" t="s">
        <v>100</v>
      </c>
      <c r="C8842" s="2">
        <v>0.63056712962962957</v>
      </c>
      <c r="D8842">
        <v>439</v>
      </c>
      <c r="E8842">
        <v>42</v>
      </c>
      <c r="F8842" s="1" t="s">
        <v>28</v>
      </c>
      <c r="G8842" s="1" t="s">
        <v>77</v>
      </c>
      <c r="H8842">
        <v>64.282300000000006</v>
      </c>
      <c r="I8842">
        <v>-135</v>
      </c>
      <c r="J8842">
        <v>17</v>
      </c>
      <c r="K8842" t="b">
        <v>0</v>
      </c>
      <c r="L8842">
        <v>122</v>
      </c>
      <c r="M8842" s="1" t="s">
        <v>74</v>
      </c>
      <c r="N8842" s="1" t="s">
        <v>75</v>
      </c>
      <c r="O8842">
        <v>5</v>
      </c>
      <c r="P8842" t="b">
        <v>0</v>
      </c>
      <c r="Q8842" t="b">
        <v>1</v>
      </c>
      <c r="R8842" s="1" t="s">
        <v>52</v>
      </c>
      <c r="S8842" s="1" t="s">
        <v>53</v>
      </c>
      <c r="T8842">
        <v>5</v>
      </c>
      <c r="U8842" s="1" t="s">
        <v>34</v>
      </c>
      <c r="V8842" s="1" t="s">
        <v>59</v>
      </c>
      <c r="W8842" s="1" t="str">
        <f>IF(OR(MasterData[[#This Row],[Event]]="Christmas Market", MasterData[[#This Row],[Event]]="Christmas"), "Christmas Sale", "Non-Christmas Sale")</f>
        <v>Non-Christmas Sale</v>
      </c>
      <c r="X8842" t="b">
        <v>1</v>
      </c>
      <c r="Y8842">
        <v>5</v>
      </c>
      <c r="Z8842">
        <v>60.32</v>
      </c>
      <c r="AA8842">
        <v>301.61</v>
      </c>
      <c r="AB8842">
        <v>30.16</v>
      </c>
      <c r="AC8842" t="str">
        <f>IF(MasterData[[#This Row],[Discount Amount]]&gt;0, "Promotional sale", "Non-Promotional Sales")</f>
        <v>Promotional sale</v>
      </c>
    </row>
    <row r="8843" spans="1:29" x14ac:dyDescent="0.25">
      <c r="A8843">
        <v>8842</v>
      </c>
      <c r="B8843" s="1" t="s">
        <v>293</v>
      </c>
      <c r="C8843" s="2">
        <v>0.99326388888888895</v>
      </c>
      <c r="D8843">
        <v>242</v>
      </c>
      <c r="E8843">
        <v>25</v>
      </c>
      <c r="F8843" s="1" t="s">
        <v>61</v>
      </c>
      <c r="G8843" s="1" t="s">
        <v>38</v>
      </c>
      <c r="H8843">
        <v>53.726700000000001</v>
      </c>
      <c r="I8843">
        <v>-127.6476</v>
      </c>
      <c r="J8843">
        <v>66</v>
      </c>
      <c r="K8843" t="b">
        <v>1</v>
      </c>
      <c r="L8843">
        <v>337</v>
      </c>
      <c r="M8843" s="1" t="s">
        <v>39</v>
      </c>
      <c r="N8843" s="1" t="s">
        <v>40</v>
      </c>
      <c r="O8843">
        <v>3</v>
      </c>
      <c r="P8843" t="b">
        <v>1</v>
      </c>
      <c r="Q8843" t="b">
        <v>1</v>
      </c>
      <c r="R8843" s="1" t="s">
        <v>41</v>
      </c>
      <c r="S8843" s="1" t="s">
        <v>49</v>
      </c>
      <c r="T8843">
        <v>5</v>
      </c>
      <c r="U8843" s="1" t="s">
        <v>34</v>
      </c>
      <c r="V8843" s="1" t="s">
        <v>59</v>
      </c>
      <c r="W8843" s="1" t="str">
        <f>IF(OR(MasterData[[#This Row],[Event]]="Christmas Market", MasterData[[#This Row],[Event]]="Christmas"), "Christmas Sale", "Non-Christmas Sale")</f>
        <v>Non-Christmas Sale</v>
      </c>
      <c r="X8843" t="b">
        <v>0</v>
      </c>
      <c r="Y8843">
        <v>1</v>
      </c>
      <c r="Z8843">
        <v>14.49</v>
      </c>
      <c r="AA8843">
        <v>43.47</v>
      </c>
      <c r="AB8843">
        <v>4.3499999999999996</v>
      </c>
      <c r="AC8843" t="str">
        <f>IF(MasterData[[#This Row],[Discount Amount]]&gt;0, "Promotional sale", "Non-Promotional Sales")</f>
        <v>Promotional sale</v>
      </c>
    </row>
    <row r="8844" spans="1:29" x14ac:dyDescent="0.25">
      <c r="A8844">
        <v>8843</v>
      </c>
      <c r="B8844" s="1" t="s">
        <v>65</v>
      </c>
      <c r="C8844" s="2">
        <v>8.9907407407407325E-2</v>
      </c>
      <c r="D8844">
        <v>381</v>
      </c>
      <c r="E8844">
        <v>53</v>
      </c>
      <c r="F8844" s="1" t="s">
        <v>37</v>
      </c>
      <c r="G8844" s="1" t="s">
        <v>48</v>
      </c>
      <c r="H8844">
        <v>53.933300000000003</v>
      </c>
      <c r="I8844">
        <v>-116.5765</v>
      </c>
      <c r="J8844">
        <v>70</v>
      </c>
      <c r="K8844" t="b">
        <v>1</v>
      </c>
      <c r="L8844">
        <v>745</v>
      </c>
      <c r="M8844" s="1" t="s">
        <v>74</v>
      </c>
      <c r="N8844" s="1" t="s">
        <v>75</v>
      </c>
      <c r="O8844">
        <v>3</v>
      </c>
      <c r="P8844" t="b">
        <v>1</v>
      </c>
      <c r="Q8844" t="b">
        <v>0</v>
      </c>
      <c r="R8844" s="1" t="s">
        <v>32</v>
      </c>
      <c r="S8844" s="1" t="s">
        <v>53</v>
      </c>
      <c r="T8844">
        <v>2</v>
      </c>
      <c r="U8844" s="1" t="s">
        <v>34</v>
      </c>
      <c r="V8844" s="1" t="s">
        <v>35</v>
      </c>
      <c r="W8844" s="1" t="str">
        <f>IF(OR(MasterData[[#This Row],[Event]]="Christmas Market", MasterData[[#This Row],[Event]]="Christmas"), "Christmas Sale", "Non-Christmas Sale")</f>
        <v>Non-Christmas Sale</v>
      </c>
      <c r="X8844" t="b">
        <v>1</v>
      </c>
      <c r="Y8844">
        <v>4</v>
      </c>
      <c r="Z8844">
        <v>77.56</v>
      </c>
      <c r="AA8844">
        <v>232.69</v>
      </c>
      <c r="AB8844">
        <v>0</v>
      </c>
      <c r="AC8844" t="str">
        <f>IF(MasterData[[#This Row],[Discount Amount]]&gt;0, "Promotional sale", "Non-Promotional Sales")</f>
        <v>Non-Promotional Sales</v>
      </c>
    </row>
    <row r="8845" spans="1:29" x14ac:dyDescent="0.25">
      <c r="A8845">
        <v>8844</v>
      </c>
      <c r="B8845" s="1" t="s">
        <v>235</v>
      </c>
      <c r="C8845" s="2">
        <v>0.66953703703703704</v>
      </c>
      <c r="D8845">
        <v>17</v>
      </c>
      <c r="E8845">
        <v>53</v>
      </c>
      <c r="F8845" s="1" t="s">
        <v>61</v>
      </c>
      <c r="G8845" s="1" t="s">
        <v>66</v>
      </c>
      <c r="H8845">
        <v>45.077800000000003</v>
      </c>
      <c r="I8845">
        <v>-63.546700000000001</v>
      </c>
      <c r="J8845">
        <v>44</v>
      </c>
      <c r="K8845" t="b">
        <v>1</v>
      </c>
      <c r="L8845">
        <v>461</v>
      </c>
      <c r="M8845" s="1" t="s">
        <v>74</v>
      </c>
      <c r="N8845" s="1" t="s">
        <v>75</v>
      </c>
      <c r="O8845">
        <v>5</v>
      </c>
      <c r="P8845" t="b">
        <v>0</v>
      </c>
      <c r="Q8845" t="b">
        <v>1</v>
      </c>
      <c r="R8845" s="1" t="s">
        <v>41</v>
      </c>
      <c r="S8845" s="1" t="s">
        <v>33</v>
      </c>
      <c r="T8845">
        <v>4</v>
      </c>
      <c r="U8845" s="1" t="s">
        <v>34</v>
      </c>
      <c r="V8845" s="1" t="s">
        <v>59</v>
      </c>
      <c r="W8845" s="1" t="str">
        <f>IF(OR(MasterData[[#This Row],[Event]]="Christmas Market", MasterData[[#This Row],[Event]]="Christmas"), "Christmas Sale", "Non-Christmas Sale")</f>
        <v>Non-Christmas Sale</v>
      </c>
      <c r="X8845" t="b">
        <v>0</v>
      </c>
      <c r="Y8845">
        <v>4</v>
      </c>
      <c r="Z8845">
        <v>56.57</v>
      </c>
      <c r="AA8845">
        <v>282.87</v>
      </c>
      <c r="AB8845">
        <v>28.29</v>
      </c>
      <c r="AC8845" t="str">
        <f>IF(MasterData[[#This Row],[Discount Amount]]&gt;0, "Promotional sale", "Non-Promotional Sales")</f>
        <v>Promotional sale</v>
      </c>
    </row>
    <row r="8846" spans="1:29" x14ac:dyDescent="0.25">
      <c r="A8846">
        <v>8845</v>
      </c>
      <c r="B8846" s="1" t="s">
        <v>367</v>
      </c>
      <c r="C8846" s="2">
        <v>0.11745370370370378</v>
      </c>
      <c r="D8846">
        <v>382</v>
      </c>
      <c r="E8846">
        <v>48</v>
      </c>
      <c r="F8846" s="1" t="s">
        <v>28</v>
      </c>
      <c r="G8846" s="1" t="s">
        <v>55</v>
      </c>
      <c r="H8846">
        <v>52.939900000000002</v>
      </c>
      <c r="I8846">
        <v>-106.4509</v>
      </c>
      <c r="J8846">
        <v>5</v>
      </c>
      <c r="K8846" t="b">
        <v>0</v>
      </c>
      <c r="L8846">
        <v>326</v>
      </c>
      <c r="M8846" s="1" t="s">
        <v>74</v>
      </c>
      <c r="N8846" s="1" t="s">
        <v>75</v>
      </c>
      <c r="O8846">
        <v>2</v>
      </c>
      <c r="P8846" t="b">
        <v>0</v>
      </c>
      <c r="Q8846" t="b">
        <v>1</v>
      </c>
      <c r="R8846" s="1" t="s">
        <v>32</v>
      </c>
      <c r="S8846" s="1" t="s">
        <v>49</v>
      </c>
      <c r="T8846">
        <v>3</v>
      </c>
      <c r="U8846" s="1" t="s">
        <v>45</v>
      </c>
      <c r="V8846" s="1" t="s">
        <v>35</v>
      </c>
      <c r="W8846" s="1" t="str">
        <f>IF(OR(MasterData[[#This Row],[Event]]="Christmas Market", MasterData[[#This Row],[Event]]="Christmas"), "Christmas Sale", "Non-Christmas Sale")</f>
        <v>Non-Christmas Sale</v>
      </c>
      <c r="X8846" t="b">
        <v>1</v>
      </c>
      <c r="Y8846">
        <v>2</v>
      </c>
      <c r="Z8846">
        <v>52.69</v>
      </c>
      <c r="AA8846">
        <v>105.37</v>
      </c>
      <c r="AB8846">
        <v>0</v>
      </c>
      <c r="AC8846" t="str">
        <f>IF(MasterData[[#This Row],[Discount Amount]]&gt;0, "Promotional sale", "Non-Promotional Sales")</f>
        <v>Non-Promotional Sales</v>
      </c>
    </row>
    <row r="8847" spans="1:29" x14ac:dyDescent="0.25">
      <c r="A8847">
        <v>8846</v>
      </c>
      <c r="B8847" s="1" t="s">
        <v>380</v>
      </c>
      <c r="C8847" s="2">
        <v>0.27184027777777775</v>
      </c>
      <c r="D8847">
        <v>487</v>
      </c>
      <c r="E8847">
        <v>59</v>
      </c>
      <c r="F8847" s="1" t="s">
        <v>37</v>
      </c>
      <c r="G8847" s="1" t="s">
        <v>79</v>
      </c>
      <c r="H8847">
        <v>63.588799999999999</v>
      </c>
      <c r="I8847">
        <v>-115.5069</v>
      </c>
      <c r="J8847">
        <v>36</v>
      </c>
      <c r="K8847" t="b">
        <v>1</v>
      </c>
      <c r="L8847">
        <v>535</v>
      </c>
      <c r="M8847" s="1" t="s">
        <v>74</v>
      </c>
      <c r="N8847" s="1" t="s">
        <v>75</v>
      </c>
      <c r="O8847">
        <v>2</v>
      </c>
      <c r="P8847" t="b">
        <v>1</v>
      </c>
      <c r="Q8847" t="b">
        <v>1</v>
      </c>
      <c r="R8847" s="1" t="s">
        <v>32</v>
      </c>
      <c r="S8847" s="1" t="s">
        <v>58</v>
      </c>
      <c r="T8847">
        <v>1</v>
      </c>
      <c r="U8847" s="1" t="s">
        <v>34</v>
      </c>
      <c r="V8847" s="1" t="s">
        <v>35</v>
      </c>
      <c r="W8847" s="1" t="str">
        <f>IF(OR(MasterData[[#This Row],[Event]]="Christmas Market", MasterData[[#This Row],[Event]]="Christmas"), "Christmas Sale", "Non-Christmas Sale")</f>
        <v>Non-Christmas Sale</v>
      </c>
      <c r="X8847" t="b">
        <v>0</v>
      </c>
      <c r="Y8847">
        <v>4</v>
      </c>
      <c r="Z8847">
        <v>63</v>
      </c>
      <c r="AA8847">
        <v>126</v>
      </c>
      <c r="AB8847">
        <v>0</v>
      </c>
      <c r="AC8847" t="str">
        <f>IF(MasterData[[#This Row],[Discount Amount]]&gt;0, "Promotional sale", "Non-Promotional Sales")</f>
        <v>Non-Promotional Sales</v>
      </c>
    </row>
    <row r="8848" spans="1:29" x14ac:dyDescent="0.25">
      <c r="A8848">
        <v>8847</v>
      </c>
      <c r="B8848" s="1" t="s">
        <v>257</v>
      </c>
      <c r="C8848" s="2">
        <v>0.70640046296296299</v>
      </c>
      <c r="D8848">
        <v>14</v>
      </c>
      <c r="E8848">
        <v>58</v>
      </c>
      <c r="F8848" s="1" t="s">
        <v>37</v>
      </c>
      <c r="G8848" s="1" t="s">
        <v>55</v>
      </c>
      <c r="H8848">
        <v>52.939900000000002</v>
      </c>
      <c r="I8848">
        <v>-106.4509</v>
      </c>
      <c r="J8848">
        <v>68</v>
      </c>
      <c r="K8848" t="b">
        <v>1</v>
      </c>
      <c r="L8848">
        <v>931</v>
      </c>
      <c r="M8848" s="1" t="s">
        <v>30</v>
      </c>
      <c r="N8848" s="1" t="s">
        <v>31</v>
      </c>
      <c r="O8848">
        <v>4</v>
      </c>
      <c r="P8848" t="b">
        <v>1</v>
      </c>
      <c r="Q8848" t="b">
        <v>1</v>
      </c>
      <c r="R8848" s="1" t="s">
        <v>41</v>
      </c>
      <c r="S8848" s="1" t="s">
        <v>33</v>
      </c>
      <c r="T8848">
        <v>4</v>
      </c>
      <c r="U8848" s="1" t="s">
        <v>34</v>
      </c>
      <c r="V8848" s="1" t="s">
        <v>46</v>
      </c>
      <c r="W8848" s="1" t="str">
        <f>IF(OR(MasterData[[#This Row],[Event]]="Christmas Market", MasterData[[#This Row],[Event]]="Christmas"), "Christmas Sale", "Non-Christmas Sale")</f>
        <v>Christmas Sale</v>
      </c>
      <c r="X8848" t="b">
        <v>0</v>
      </c>
      <c r="Y8848">
        <v>2</v>
      </c>
      <c r="Z8848">
        <v>14.48</v>
      </c>
      <c r="AA8848">
        <v>57.93</v>
      </c>
      <c r="AB8848">
        <v>0</v>
      </c>
      <c r="AC8848" t="str">
        <f>IF(MasterData[[#This Row],[Discount Amount]]&gt;0, "Promotional sale", "Non-Promotional Sales")</f>
        <v>Non-Promotional Sales</v>
      </c>
    </row>
    <row r="8849" spans="1:29" x14ac:dyDescent="0.25">
      <c r="A8849">
        <v>8848</v>
      </c>
      <c r="B8849" s="1" t="s">
        <v>315</v>
      </c>
      <c r="C8849" s="2">
        <v>0.10869212962962971</v>
      </c>
      <c r="D8849">
        <v>193</v>
      </c>
      <c r="E8849">
        <v>49</v>
      </c>
      <c r="F8849" s="1" t="s">
        <v>37</v>
      </c>
      <c r="G8849" s="1" t="s">
        <v>48</v>
      </c>
      <c r="H8849">
        <v>53.933300000000003</v>
      </c>
      <c r="I8849">
        <v>-116.5765</v>
      </c>
      <c r="J8849">
        <v>2</v>
      </c>
      <c r="K8849" t="b">
        <v>1</v>
      </c>
      <c r="L8849">
        <v>758</v>
      </c>
      <c r="M8849" s="1" t="s">
        <v>39</v>
      </c>
      <c r="N8849" s="1" t="s">
        <v>40</v>
      </c>
      <c r="O8849">
        <v>3</v>
      </c>
      <c r="P8849" t="b">
        <v>0</v>
      </c>
      <c r="Q8849" t="b">
        <v>1</v>
      </c>
      <c r="R8849" s="1" t="s">
        <v>41</v>
      </c>
      <c r="S8849" s="1" t="s">
        <v>33</v>
      </c>
      <c r="T8849">
        <v>4</v>
      </c>
      <c r="U8849" s="1" t="s">
        <v>45</v>
      </c>
      <c r="V8849" s="1" t="s">
        <v>46</v>
      </c>
      <c r="W8849" s="1" t="str">
        <f>IF(OR(MasterData[[#This Row],[Event]]="Christmas Market", MasterData[[#This Row],[Event]]="Christmas"), "Christmas Sale", "Non-Christmas Sale")</f>
        <v>Christmas Sale</v>
      </c>
      <c r="X8849" t="b">
        <v>1</v>
      </c>
      <c r="Y8849">
        <v>3</v>
      </c>
      <c r="Z8849">
        <v>71.569999999999993</v>
      </c>
      <c r="AA8849">
        <v>214.71</v>
      </c>
      <c r="AB8849">
        <v>0</v>
      </c>
      <c r="AC8849" t="str">
        <f>IF(MasterData[[#This Row],[Discount Amount]]&gt;0, "Promotional sale", "Non-Promotional Sales")</f>
        <v>Non-Promotional Sales</v>
      </c>
    </row>
    <row r="8850" spans="1:29" x14ac:dyDescent="0.25">
      <c r="A8850">
        <v>8849</v>
      </c>
      <c r="B8850" s="1" t="s">
        <v>393</v>
      </c>
      <c r="C8850" s="2">
        <v>0.90363425925925922</v>
      </c>
      <c r="D8850">
        <v>2</v>
      </c>
      <c r="E8850">
        <v>45</v>
      </c>
      <c r="F8850" s="1" t="s">
        <v>37</v>
      </c>
      <c r="G8850" s="1" t="s">
        <v>68</v>
      </c>
      <c r="H8850">
        <v>46.318800000000003</v>
      </c>
      <c r="I8850">
        <v>-63.146099999999997</v>
      </c>
      <c r="J8850">
        <v>75</v>
      </c>
      <c r="K8850" t="b">
        <v>0</v>
      </c>
      <c r="L8850">
        <v>664</v>
      </c>
      <c r="M8850" s="1" t="s">
        <v>63</v>
      </c>
      <c r="N8850" s="1" t="s">
        <v>64</v>
      </c>
      <c r="O8850">
        <v>3</v>
      </c>
      <c r="P8850" t="b">
        <v>0</v>
      </c>
      <c r="Q8850" t="b">
        <v>0</v>
      </c>
      <c r="R8850" s="1" t="s">
        <v>52</v>
      </c>
      <c r="S8850" s="1" t="s">
        <v>53</v>
      </c>
      <c r="T8850">
        <v>1</v>
      </c>
      <c r="U8850" s="1" t="s">
        <v>34</v>
      </c>
      <c r="V8850" s="1" t="s">
        <v>35</v>
      </c>
      <c r="W8850" s="1" t="str">
        <f>IF(OR(MasterData[[#This Row],[Event]]="Christmas Market", MasterData[[#This Row],[Event]]="Christmas"), "Christmas Sale", "Non-Christmas Sale")</f>
        <v>Non-Christmas Sale</v>
      </c>
      <c r="X8850" t="b">
        <v>0</v>
      </c>
      <c r="Y8850">
        <v>4</v>
      </c>
      <c r="Z8850">
        <v>58.23</v>
      </c>
      <c r="AA8850">
        <v>174.7</v>
      </c>
      <c r="AB8850">
        <v>0</v>
      </c>
      <c r="AC8850" t="str">
        <f>IF(MasterData[[#This Row],[Discount Amount]]&gt;0, "Promotional sale", "Non-Promotional Sales")</f>
        <v>Non-Promotional Sales</v>
      </c>
    </row>
    <row r="8851" spans="1:29" x14ac:dyDescent="0.25">
      <c r="A8851">
        <v>8850</v>
      </c>
      <c r="B8851" s="1" t="s">
        <v>140</v>
      </c>
      <c r="C8851" s="2">
        <v>0.43158564814814815</v>
      </c>
      <c r="D8851">
        <v>189</v>
      </c>
      <c r="E8851">
        <v>41</v>
      </c>
      <c r="F8851" s="1" t="s">
        <v>37</v>
      </c>
      <c r="G8851" s="1" t="s">
        <v>44</v>
      </c>
      <c r="H8851">
        <v>46.813099999999999</v>
      </c>
      <c r="I8851">
        <v>-71.207499999999996</v>
      </c>
      <c r="J8851">
        <v>81</v>
      </c>
      <c r="K8851" t="b">
        <v>1</v>
      </c>
      <c r="L8851">
        <v>216</v>
      </c>
      <c r="M8851" s="1" t="s">
        <v>30</v>
      </c>
      <c r="N8851" s="1" t="s">
        <v>31</v>
      </c>
      <c r="O8851">
        <v>5</v>
      </c>
      <c r="P8851" t="b">
        <v>1</v>
      </c>
      <c r="Q8851" t="b">
        <v>0</v>
      </c>
      <c r="R8851" s="1" t="s">
        <v>32</v>
      </c>
      <c r="S8851" s="1" t="s">
        <v>53</v>
      </c>
      <c r="T8851">
        <v>4</v>
      </c>
      <c r="U8851" s="1" t="s">
        <v>34</v>
      </c>
      <c r="V8851" s="1" t="s">
        <v>59</v>
      </c>
      <c r="W8851" s="1" t="str">
        <f>IF(OR(MasterData[[#This Row],[Event]]="Christmas Market", MasterData[[#This Row],[Event]]="Christmas"), "Christmas Sale", "Non-Christmas Sale")</f>
        <v>Non-Christmas Sale</v>
      </c>
      <c r="X8851" t="b">
        <v>1</v>
      </c>
      <c r="Y8851">
        <v>4</v>
      </c>
      <c r="Z8851">
        <v>60.2</v>
      </c>
      <c r="AA8851">
        <v>301.02</v>
      </c>
      <c r="AB8851">
        <v>30.1</v>
      </c>
      <c r="AC8851" t="str">
        <f>IF(MasterData[[#This Row],[Discount Amount]]&gt;0, "Promotional sale", "Non-Promotional Sales")</f>
        <v>Promotional sale</v>
      </c>
    </row>
    <row r="8852" spans="1:29" x14ac:dyDescent="0.25">
      <c r="A8852">
        <v>8851</v>
      </c>
      <c r="B8852" s="1" t="s">
        <v>270</v>
      </c>
      <c r="C8852" s="2">
        <v>0.68685185185185182</v>
      </c>
      <c r="D8852">
        <v>251</v>
      </c>
      <c r="E8852">
        <v>31</v>
      </c>
      <c r="F8852" s="1" t="s">
        <v>37</v>
      </c>
      <c r="G8852" s="1" t="s">
        <v>51</v>
      </c>
      <c r="H8852">
        <v>53.760899999999999</v>
      </c>
      <c r="I8852">
        <v>-98.813900000000004</v>
      </c>
      <c r="J8852">
        <v>1</v>
      </c>
      <c r="K8852" t="b">
        <v>1</v>
      </c>
      <c r="L8852">
        <v>622</v>
      </c>
      <c r="M8852" s="1" t="s">
        <v>30</v>
      </c>
      <c r="N8852" s="1" t="s">
        <v>31</v>
      </c>
      <c r="O8852">
        <v>4</v>
      </c>
      <c r="P8852" t="b">
        <v>1</v>
      </c>
      <c r="Q8852" t="b">
        <v>0</v>
      </c>
      <c r="R8852" s="1" t="s">
        <v>52</v>
      </c>
      <c r="S8852" s="1" t="s">
        <v>33</v>
      </c>
      <c r="T8852">
        <v>5</v>
      </c>
      <c r="U8852" s="1" t="s">
        <v>45</v>
      </c>
      <c r="V8852" s="1" t="s">
        <v>46</v>
      </c>
      <c r="W8852" s="1" t="str">
        <f>IF(OR(MasterData[[#This Row],[Event]]="Christmas Market", MasterData[[#This Row],[Event]]="Christmas"), "Christmas Sale", "Non-Christmas Sale")</f>
        <v>Christmas Sale</v>
      </c>
      <c r="X8852" t="b">
        <v>0</v>
      </c>
      <c r="Y8852">
        <v>2</v>
      </c>
      <c r="Z8852">
        <v>20.59</v>
      </c>
      <c r="AA8852">
        <v>82.36</v>
      </c>
      <c r="AB8852">
        <v>0</v>
      </c>
      <c r="AC8852" t="str">
        <f>IF(MasterData[[#This Row],[Discount Amount]]&gt;0, "Promotional sale", "Non-Promotional Sales")</f>
        <v>Non-Promotional Sales</v>
      </c>
    </row>
    <row r="8853" spans="1:29" x14ac:dyDescent="0.25">
      <c r="A8853">
        <v>8852</v>
      </c>
      <c r="B8853" s="1" t="s">
        <v>364</v>
      </c>
      <c r="C8853" s="2">
        <v>0.20188657407407407</v>
      </c>
      <c r="D8853">
        <v>482</v>
      </c>
      <c r="E8853">
        <v>66</v>
      </c>
      <c r="F8853" s="1" t="s">
        <v>61</v>
      </c>
      <c r="G8853" s="1" t="s">
        <v>70</v>
      </c>
      <c r="H8853">
        <v>54.273099999999999</v>
      </c>
      <c r="I8853">
        <v>-61.738799999999998</v>
      </c>
      <c r="J8853">
        <v>56</v>
      </c>
      <c r="K8853" t="b">
        <v>0</v>
      </c>
      <c r="L8853">
        <v>523</v>
      </c>
      <c r="M8853" s="1" t="s">
        <v>39</v>
      </c>
      <c r="N8853" s="1" t="s">
        <v>40</v>
      </c>
      <c r="O8853">
        <v>3</v>
      </c>
      <c r="P8853" t="b">
        <v>1</v>
      </c>
      <c r="Q8853" t="b">
        <v>0</v>
      </c>
      <c r="R8853" s="1" t="s">
        <v>52</v>
      </c>
      <c r="S8853" s="1" t="s">
        <v>33</v>
      </c>
      <c r="T8853">
        <v>1</v>
      </c>
      <c r="U8853" s="1" t="s">
        <v>45</v>
      </c>
      <c r="V8853" s="1" t="s">
        <v>59</v>
      </c>
      <c r="W8853" s="1" t="str">
        <f>IF(OR(MasterData[[#This Row],[Event]]="Christmas Market", MasterData[[#This Row],[Event]]="Christmas"), "Christmas Sale", "Non-Christmas Sale")</f>
        <v>Non-Christmas Sale</v>
      </c>
      <c r="X8853" t="b">
        <v>0</v>
      </c>
      <c r="Y8853">
        <v>4</v>
      </c>
      <c r="Z8853">
        <v>56.26</v>
      </c>
      <c r="AA8853">
        <v>168.77</v>
      </c>
      <c r="AB8853">
        <v>16.88</v>
      </c>
      <c r="AC8853" t="str">
        <f>IF(MasterData[[#This Row],[Discount Amount]]&gt;0, "Promotional sale", "Non-Promotional Sales")</f>
        <v>Promotional sale</v>
      </c>
    </row>
    <row r="8854" spans="1:29" x14ac:dyDescent="0.25">
      <c r="A8854">
        <v>8853</v>
      </c>
      <c r="B8854" s="1" t="s">
        <v>105</v>
      </c>
      <c r="C8854" s="2">
        <v>0.14951388888888895</v>
      </c>
      <c r="D8854">
        <v>49</v>
      </c>
      <c r="E8854">
        <v>40</v>
      </c>
      <c r="F8854" s="1" t="s">
        <v>37</v>
      </c>
      <c r="G8854" s="1" t="s">
        <v>77</v>
      </c>
      <c r="H8854">
        <v>64.282300000000006</v>
      </c>
      <c r="I8854">
        <v>-135</v>
      </c>
      <c r="J8854">
        <v>12</v>
      </c>
      <c r="K8854" t="b">
        <v>1</v>
      </c>
      <c r="L8854">
        <v>901</v>
      </c>
      <c r="M8854" s="1" t="s">
        <v>56</v>
      </c>
      <c r="N8854" s="1" t="s">
        <v>57</v>
      </c>
      <c r="O8854">
        <v>4</v>
      </c>
      <c r="P8854" t="b">
        <v>0</v>
      </c>
      <c r="Q8854" t="b">
        <v>0</v>
      </c>
      <c r="R8854" s="1" t="s">
        <v>52</v>
      </c>
      <c r="S8854" s="1" t="s">
        <v>33</v>
      </c>
      <c r="T8854">
        <v>4</v>
      </c>
      <c r="U8854" s="1" t="s">
        <v>34</v>
      </c>
      <c r="V8854" s="1" t="s">
        <v>35</v>
      </c>
      <c r="W8854" s="1" t="str">
        <f>IF(OR(MasterData[[#This Row],[Event]]="Christmas Market", MasterData[[#This Row],[Event]]="Christmas"), "Christmas Sale", "Non-Christmas Sale")</f>
        <v>Non-Christmas Sale</v>
      </c>
      <c r="X8854" t="b">
        <v>1</v>
      </c>
      <c r="Y8854">
        <v>1</v>
      </c>
      <c r="Z8854">
        <v>15.87</v>
      </c>
      <c r="AA8854">
        <v>63.49</v>
      </c>
      <c r="AB8854">
        <v>0</v>
      </c>
      <c r="AC8854" t="str">
        <f>IF(MasterData[[#This Row],[Discount Amount]]&gt;0, "Promotional sale", "Non-Promotional Sales")</f>
        <v>Non-Promotional Sales</v>
      </c>
    </row>
    <row r="8855" spans="1:29" x14ac:dyDescent="0.25">
      <c r="A8855">
        <v>8854</v>
      </c>
      <c r="B8855" s="1" t="s">
        <v>248</v>
      </c>
      <c r="C8855" s="2">
        <v>0.76019675925925934</v>
      </c>
      <c r="D8855">
        <v>183</v>
      </c>
      <c r="E8855">
        <v>29</v>
      </c>
      <c r="F8855" s="1" t="s">
        <v>37</v>
      </c>
      <c r="G8855" s="1" t="s">
        <v>79</v>
      </c>
      <c r="H8855">
        <v>63.588799999999999</v>
      </c>
      <c r="I8855">
        <v>-115.5069</v>
      </c>
      <c r="J8855">
        <v>7</v>
      </c>
      <c r="K8855" t="b">
        <v>0</v>
      </c>
      <c r="L8855">
        <v>499</v>
      </c>
      <c r="M8855" s="1" t="s">
        <v>39</v>
      </c>
      <c r="N8855" s="1" t="s">
        <v>40</v>
      </c>
      <c r="O8855">
        <v>4</v>
      </c>
      <c r="P8855" t="b">
        <v>1</v>
      </c>
      <c r="Q8855" t="b">
        <v>1</v>
      </c>
      <c r="R8855" s="1" t="s">
        <v>32</v>
      </c>
      <c r="S8855" s="1" t="s">
        <v>33</v>
      </c>
      <c r="T8855">
        <v>5</v>
      </c>
      <c r="U8855" s="1" t="s">
        <v>34</v>
      </c>
      <c r="V8855" s="1" t="s">
        <v>59</v>
      </c>
      <c r="W8855" s="1" t="str">
        <f>IF(OR(MasterData[[#This Row],[Event]]="Christmas Market", MasterData[[#This Row],[Event]]="Christmas"), "Christmas Sale", "Non-Christmas Sale")</f>
        <v>Non-Christmas Sale</v>
      </c>
      <c r="X8855" t="b">
        <v>0</v>
      </c>
      <c r="Y8855">
        <v>2</v>
      </c>
      <c r="Z8855">
        <v>54.94</v>
      </c>
      <c r="AA8855">
        <v>219.77</v>
      </c>
      <c r="AB8855">
        <v>21.98</v>
      </c>
      <c r="AC8855" t="str">
        <f>IF(MasterData[[#This Row],[Discount Amount]]&gt;0, "Promotional sale", "Non-Promotional Sales")</f>
        <v>Promotional sale</v>
      </c>
    </row>
    <row r="8856" spans="1:29" x14ac:dyDescent="0.25">
      <c r="A8856">
        <v>8855</v>
      </c>
      <c r="B8856" s="1" t="s">
        <v>222</v>
      </c>
      <c r="C8856" s="2">
        <v>0.61318287037037034</v>
      </c>
      <c r="D8856">
        <v>144</v>
      </c>
      <c r="E8856">
        <v>18</v>
      </c>
      <c r="F8856" s="1" t="s">
        <v>37</v>
      </c>
      <c r="G8856" s="1" t="s">
        <v>51</v>
      </c>
      <c r="H8856">
        <v>53.760899999999999</v>
      </c>
      <c r="I8856">
        <v>-98.813900000000004</v>
      </c>
      <c r="J8856">
        <v>20</v>
      </c>
      <c r="K8856" t="b">
        <v>1</v>
      </c>
      <c r="L8856">
        <v>693</v>
      </c>
      <c r="M8856" s="1" t="s">
        <v>56</v>
      </c>
      <c r="N8856" s="1" t="s">
        <v>57</v>
      </c>
      <c r="O8856">
        <v>3</v>
      </c>
      <c r="P8856" t="b">
        <v>0</v>
      </c>
      <c r="Q8856" t="b">
        <v>0</v>
      </c>
      <c r="R8856" s="1" t="s">
        <v>52</v>
      </c>
      <c r="S8856" s="1" t="s">
        <v>53</v>
      </c>
      <c r="T8856">
        <v>3</v>
      </c>
      <c r="U8856" s="1" t="s">
        <v>34</v>
      </c>
      <c r="V8856" s="1" t="s">
        <v>59</v>
      </c>
      <c r="W8856" s="1" t="str">
        <f>IF(OR(MasterData[[#This Row],[Event]]="Christmas Market", MasterData[[#This Row],[Event]]="Christmas"), "Christmas Sale", "Non-Christmas Sale")</f>
        <v>Non-Christmas Sale</v>
      </c>
      <c r="X8856" t="b">
        <v>0</v>
      </c>
      <c r="Y8856">
        <v>4</v>
      </c>
      <c r="Z8856">
        <v>51.44</v>
      </c>
      <c r="AA8856">
        <v>154.32</v>
      </c>
      <c r="AB8856">
        <v>15.43</v>
      </c>
      <c r="AC8856" t="str">
        <f>IF(MasterData[[#This Row],[Discount Amount]]&gt;0, "Promotional sale", "Non-Promotional Sales")</f>
        <v>Promotional sale</v>
      </c>
    </row>
    <row r="8857" spans="1:29" x14ac:dyDescent="0.25">
      <c r="A8857">
        <v>8856</v>
      </c>
      <c r="B8857" s="1" t="s">
        <v>214</v>
      </c>
      <c r="C8857" s="2">
        <v>3.7939814814814898E-2</v>
      </c>
      <c r="D8857">
        <v>408</v>
      </c>
      <c r="E8857">
        <v>68</v>
      </c>
      <c r="F8857" s="1" t="s">
        <v>28</v>
      </c>
      <c r="G8857" s="1" t="s">
        <v>29</v>
      </c>
      <c r="H8857">
        <v>51.253799999999998</v>
      </c>
      <c r="I8857">
        <v>-85.3232</v>
      </c>
      <c r="J8857">
        <v>54</v>
      </c>
      <c r="K8857" t="b">
        <v>1</v>
      </c>
      <c r="L8857">
        <v>664</v>
      </c>
      <c r="M8857" s="1" t="s">
        <v>74</v>
      </c>
      <c r="N8857" s="1" t="s">
        <v>75</v>
      </c>
      <c r="O8857">
        <v>5</v>
      </c>
      <c r="P8857" t="b">
        <v>0</v>
      </c>
      <c r="Q8857" t="b">
        <v>0</v>
      </c>
      <c r="R8857" s="1" t="s">
        <v>32</v>
      </c>
      <c r="S8857" s="1" t="s">
        <v>33</v>
      </c>
      <c r="T8857">
        <v>5</v>
      </c>
      <c r="U8857" s="1" t="s">
        <v>42</v>
      </c>
      <c r="V8857" s="1" t="s">
        <v>46</v>
      </c>
      <c r="W8857" s="1" t="str">
        <f>IF(OR(MasterData[[#This Row],[Event]]="Christmas Market", MasterData[[#This Row],[Event]]="Christmas"), "Christmas Sale", "Non-Christmas Sale")</f>
        <v>Christmas Sale</v>
      </c>
      <c r="X8857" t="b">
        <v>1</v>
      </c>
      <c r="Y8857">
        <v>5</v>
      </c>
      <c r="Z8857">
        <v>22.27</v>
      </c>
      <c r="AA8857">
        <v>111.36</v>
      </c>
      <c r="AB8857">
        <v>0</v>
      </c>
      <c r="AC8857" t="str">
        <f>IF(MasterData[[#This Row],[Discount Amount]]&gt;0, "Promotional sale", "Non-Promotional Sales")</f>
        <v>Non-Promotional Sales</v>
      </c>
    </row>
    <row r="8858" spans="1:29" x14ac:dyDescent="0.25">
      <c r="A8858">
        <v>8857</v>
      </c>
      <c r="B8858" s="1" t="s">
        <v>304</v>
      </c>
      <c r="C8858" s="2">
        <v>0.24265046296296289</v>
      </c>
      <c r="D8858">
        <v>209</v>
      </c>
      <c r="E8858">
        <v>66</v>
      </c>
      <c r="F8858" s="1" t="s">
        <v>61</v>
      </c>
      <c r="G8858" s="1" t="s">
        <v>70</v>
      </c>
      <c r="H8858">
        <v>54.273099999999999</v>
      </c>
      <c r="I8858">
        <v>-61.738799999999998</v>
      </c>
      <c r="J8858">
        <v>93</v>
      </c>
      <c r="K8858" t="b">
        <v>1</v>
      </c>
      <c r="L8858">
        <v>132</v>
      </c>
      <c r="M8858" s="1" t="s">
        <v>74</v>
      </c>
      <c r="N8858" s="1" t="s">
        <v>75</v>
      </c>
      <c r="O8858">
        <v>2</v>
      </c>
      <c r="P8858" t="b">
        <v>0</v>
      </c>
      <c r="Q8858" t="b">
        <v>0</v>
      </c>
      <c r="R8858" s="1" t="s">
        <v>32</v>
      </c>
      <c r="S8858" s="1" t="s">
        <v>33</v>
      </c>
      <c r="T8858">
        <v>3</v>
      </c>
      <c r="U8858" s="1" t="s">
        <v>45</v>
      </c>
      <c r="V8858" s="1" t="s">
        <v>59</v>
      </c>
      <c r="W8858" s="1" t="str">
        <f>IF(OR(MasterData[[#This Row],[Event]]="Christmas Market", MasterData[[#This Row],[Event]]="Christmas"), "Christmas Sale", "Non-Christmas Sale")</f>
        <v>Non-Christmas Sale</v>
      </c>
      <c r="X8858" t="b">
        <v>1</v>
      </c>
      <c r="Y8858">
        <v>5</v>
      </c>
      <c r="Z8858">
        <v>54.05</v>
      </c>
      <c r="AA8858">
        <v>108.09</v>
      </c>
      <c r="AB8858">
        <v>10.81</v>
      </c>
      <c r="AC8858" t="str">
        <f>IF(MasterData[[#This Row],[Discount Amount]]&gt;0, "Promotional sale", "Non-Promotional Sales")</f>
        <v>Promotional sale</v>
      </c>
    </row>
    <row r="8859" spans="1:29" x14ac:dyDescent="0.25">
      <c r="A8859">
        <v>8858</v>
      </c>
      <c r="B8859" s="1" t="s">
        <v>276</v>
      </c>
      <c r="C8859" s="2">
        <v>0.4148842592592592</v>
      </c>
      <c r="D8859">
        <v>14</v>
      </c>
      <c r="E8859">
        <v>39</v>
      </c>
      <c r="F8859" s="1" t="s">
        <v>37</v>
      </c>
      <c r="G8859" s="1" t="s">
        <v>29</v>
      </c>
      <c r="H8859">
        <v>51.253799999999998</v>
      </c>
      <c r="I8859">
        <v>-85.3232</v>
      </c>
      <c r="J8859">
        <v>91</v>
      </c>
      <c r="K8859" t="b">
        <v>0</v>
      </c>
      <c r="L8859">
        <v>547</v>
      </c>
      <c r="M8859" s="1" t="s">
        <v>56</v>
      </c>
      <c r="N8859" s="1" t="s">
        <v>57</v>
      </c>
      <c r="O8859">
        <v>3</v>
      </c>
      <c r="P8859" t="b">
        <v>1</v>
      </c>
      <c r="Q8859" t="b">
        <v>1</v>
      </c>
      <c r="R8859" s="1" t="s">
        <v>52</v>
      </c>
      <c r="S8859" s="1" t="s">
        <v>53</v>
      </c>
      <c r="T8859">
        <v>2</v>
      </c>
      <c r="U8859" s="1" t="s">
        <v>45</v>
      </c>
      <c r="V8859" s="1" t="s">
        <v>35</v>
      </c>
      <c r="W8859" s="1" t="str">
        <f>IF(OR(MasterData[[#This Row],[Event]]="Christmas Market", MasterData[[#This Row],[Event]]="Christmas"), "Christmas Sale", "Non-Christmas Sale")</f>
        <v>Non-Christmas Sale</v>
      </c>
      <c r="X8859" t="b">
        <v>0</v>
      </c>
      <c r="Y8859">
        <v>3</v>
      </c>
      <c r="Z8859">
        <v>31.46</v>
      </c>
      <c r="AA8859">
        <v>94.38</v>
      </c>
      <c r="AB8859">
        <v>0</v>
      </c>
      <c r="AC8859" t="str">
        <f>IF(MasterData[[#This Row],[Discount Amount]]&gt;0, "Promotional sale", "Non-Promotional Sales")</f>
        <v>Non-Promotional Sales</v>
      </c>
    </row>
    <row r="8860" spans="1:29" x14ac:dyDescent="0.25">
      <c r="A8860">
        <v>8859</v>
      </c>
      <c r="B8860" s="1" t="s">
        <v>71</v>
      </c>
      <c r="C8860" s="2">
        <v>7.4560185185185146E-2</v>
      </c>
      <c r="D8860">
        <v>323</v>
      </c>
      <c r="E8860">
        <v>19</v>
      </c>
      <c r="F8860" s="1" t="s">
        <v>28</v>
      </c>
      <c r="G8860" s="1" t="s">
        <v>68</v>
      </c>
      <c r="H8860">
        <v>46.318800000000003</v>
      </c>
      <c r="I8860">
        <v>-63.146099999999997</v>
      </c>
      <c r="J8860">
        <v>97</v>
      </c>
      <c r="K8860" t="b">
        <v>1</v>
      </c>
      <c r="L8860">
        <v>427</v>
      </c>
      <c r="M8860" s="1" t="s">
        <v>74</v>
      </c>
      <c r="N8860" s="1" t="s">
        <v>75</v>
      </c>
      <c r="O8860">
        <v>2</v>
      </c>
      <c r="P8860" t="b">
        <v>1</v>
      </c>
      <c r="Q8860" t="b">
        <v>1</v>
      </c>
      <c r="R8860" s="1" t="s">
        <v>41</v>
      </c>
      <c r="S8860" s="1" t="s">
        <v>53</v>
      </c>
      <c r="T8860">
        <v>2</v>
      </c>
      <c r="U8860" s="1" t="s">
        <v>34</v>
      </c>
      <c r="V8860" s="1" t="s">
        <v>35</v>
      </c>
      <c r="W8860" s="1" t="str">
        <f>IF(OR(MasterData[[#This Row],[Event]]="Christmas Market", MasterData[[#This Row],[Event]]="Christmas"), "Christmas Sale", "Non-Christmas Sale")</f>
        <v>Non-Christmas Sale</v>
      </c>
      <c r="X8860" t="b">
        <v>0</v>
      </c>
      <c r="Y8860">
        <v>4</v>
      </c>
      <c r="Z8860">
        <v>35.31</v>
      </c>
      <c r="AA8860">
        <v>70.62</v>
      </c>
      <c r="AB8860">
        <v>0</v>
      </c>
      <c r="AC8860" t="str">
        <f>IF(MasterData[[#This Row],[Discount Amount]]&gt;0, "Promotional sale", "Non-Promotional Sales")</f>
        <v>Non-Promotional Sales</v>
      </c>
    </row>
    <row r="8861" spans="1:29" x14ac:dyDescent="0.25">
      <c r="A8861">
        <v>8860</v>
      </c>
      <c r="B8861" s="1" t="s">
        <v>387</v>
      </c>
      <c r="C8861" s="2">
        <v>0.94462962962962971</v>
      </c>
      <c r="D8861">
        <v>30</v>
      </c>
      <c r="E8861">
        <v>39</v>
      </c>
      <c r="F8861" s="1" t="s">
        <v>28</v>
      </c>
      <c r="G8861" s="1" t="s">
        <v>66</v>
      </c>
      <c r="H8861">
        <v>45.077800000000003</v>
      </c>
      <c r="I8861">
        <v>-63.546700000000001</v>
      </c>
      <c r="J8861">
        <v>80</v>
      </c>
      <c r="K8861" t="b">
        <v>0</v>
      </c>
      <c r="L8861">
        <v>154</v>
      </c>
      <c r="M8861" s="1" t="s">
        <v>63</v>
      </c>
      <c r="N8861" s="1" t="s">
        <v>64</v>
      </c>
      <c r="O8861">
        <v>1</v>
      </c>
      <c r="P8861" t="b">
        <v>0</v>
      </c>
      <c r="Q8861" t="b">
        <v>1</v>
      </c>
      <c r="R8861" s="1" t="s">
        <v>52</v>
      </c>
      <c r="S8861" s="1" t="s">
        <v>58</v>
      </c>
      <c r="T8861">
        <v>3</v>
      </c>
      <c r="U8861" s="1" t="s">
        <v>42</v>
      </c>
      <c r="V8861" s="1" t="s">
        <v>59</v>
      </c>
      <c r="W8861" s="1" t="str">
        <f>IF(OR(MasterData[[#This Row],[Event]]="Christmas Market", MasterData[[#This Row],[Event]]="Christmas"), "Christmas Sale", "Non-Christmas Sale")</f>
        <v>Non-Christmas Sale</v>
      </c>
      <c r="X8861" t="b">
        <v>1</v>
      </c>
      <c r="Y8861">
        <v>1</v>
      </c>
      <c r="Z8861">
        <v>67.72</v>
      </c>
      <c r="AA8861">
        <v>67.72</v>
      </c>
      <c r="AB8861">
        <v>6.77</v>
      </c>
      <c r="AC8861" t="str">
        <f>IF(MasterData[[#This Row],[Discount Amount]]&gt;0, "Promotional sale", "Non-Promotional Sales")</f>
        <v>Promotional sale</v>
      </c>
    </row>
    <row r="8862" spans="1:29" x14ac:dyDescent="0.25">
      <c r="A8862">
        <v>8861</v>
      </c>
      <c r="B8862" s="1" t="s">
        <v>191</v>
      </c>
      <c r="C8862" s="2">
        <v>5.1145833333333224E-2</v>
      </c>
      <c r="D8862">
        <v>311</v>
      </c>
      <c r="E8862">
        <v>69</v>
      </c>
      <c r="F8862" s="1" t="s">
        <v>37</v>
      </c>
      <c r="G8862" s="1" t="s">
        <v>79</v>
      </c>
      <c r="H8862">
        <v>63.588799999999999</v>
      </c>
      <c r="I8862">
        <v>-115.5069</v>
      </c>
      <c r="J8862">
        <v>18</v>
      </c>
      <c r="K8862" t="b">
        <v>0</v>
      </c>
      <c r="L8862">
        <v>186</v>
      </c>
      <c r="M8862" s="1" t="s">
        <v>30</v>
      </c>
      <c r="N8862" s="1" t="s">
        <v>31</v>
      </c>
      <c r="O8862">
        <v>3</v>
      </c>
      <c r="P8862" t="b">
        <v>0</v>
      </c>
      <c r="Q8862" t="b">
        <v>0</v>
      </c>
      <c r="R8862" s="1" t="s">
        <v>41</v>
      </c>
      <c r="S8862" s="1" t="s">
        <v>33</v>
      </c>
      <c r="T8862">
        <v>3</v>
      </c>
      <c r="U8862" s="1" t="s">
        <v>42</v>
      </c>
      <c r="V8862" s="1" t="s">
        <v>59</v>
      </c>
      <c r="W8862" s="1" t="str">
        <f>IF(OR(MasterData[[#This Row],[Event]]="Christmas Market", MasterData[[#This Row],[Event]]="Christmas"), "Christmas Sale", "Non-Christmas Sale")</f>
        <v>Non-Christmas Sale</v>
      </c>
      <c r="X8862" t="b">
        <v>1</v>
      </c>
      <c r="Y8862">
        <v>2</v>
      </c>
      <c r="Z8862">
        <v>61.44</v>
      </c>
      <c r="AA8862">
        <v>184.32</v>
      </c>
      <c r="AB8862">
        <v>18.43</v>
      </c>
      <c r="AC8862" t="str">
        <f>IF(MasterData[[#This Row],[Discount Amount]]&gt;0, "Promotional sale", "Non-Promotional Sales")</f>
        <v>Promotional sale</v>
      </c>
    </row>
    <row r="8863" spans="1:29" x14ac:dyDescent="0.25">
      <c r="A8863">
        <v>8862</v>
      </c>
      <c r="B8863" s="1" t="s">
        <v>299</v>
      </c>
      <c r="C8863" s="2">
        <v>0.89278935185185193</v>
      </c>
      <c r="D8863">
        <v>296</v>
      </c>
      <c r="E8863">
        <v>57</v>
      </c>
      <c r="F8863" s="1" t="s">
        <v>28</v>
      </c>
      <c r="G8863" s="1" t="s">
        <v>38</v>
      </c>
      <c r="H8863">
        <v>53.726700000000001</v>
      </c>
      <c r="I8863">
        <v>-127.6476</v>
      </c>
      <c r="J8863">
        <v>54</v>
      </c>
      <c r="K8863" t="b">
        <v>0</v>
      </c>
      <c r="L8863">
        <v>787</v>
      </c>
      <c r="M8863" s="1" t="s">
        <v>56</v>
      </c>
      <c r="N8863" s="1" t="s">
        <v>57</v>
      </c>
      <c r="O8863">
        <v>2</v>
      </c>
      <c r="P8863" t="b">
        <v>0</v>
      </c>
      <c r="Q8863" t="b">
        <v>0</v>
      </c>
      <c r="R8863" s="1" t="s">
        <v>41</v>
      </c>
      <c r="S8863" s="1" t="s">
        <v>49</v>
      </c>
      <c r="T8863">
        <v>4</v>
      </c>
      <c r="U8863" s="1" t="s">
        <v>34</v>
      </c>
      <c r="V8863" s="1" t="s">
        <v>35</v>
      </c>
      <c r="W8863" s="1" t="str">
        <f>IF(OR(MasterData[[#This Row],[Event]]="Christmas Market", MasterData[[#This Row],[Event]]="Christmas"), "Christmas Sale", "Non-Christmas Sale")</f>
        <v>Non-Christmas Sale</v>
      </c>
      <c r="X8863" t="b">
        <v>0</v>
      </c>
      <c r="Y8863">
        <v>2</v>
      </c>
      <c r="Z8863">
        <v>95.75</v>
      </c>
      <c r="AA8863">
        <v>191.49</v>
      </c>
      <c r="AB8863">
        <v>0</v>
      </c>
      <c r="AC8863" t="str">
        <f>IF(MasterData[[#This Row],[Discount Amount]]&gt;0, "Promotional sale", "Non-Promotional Sales")</f>
        <v>Non-Promotional Sales</v>
      </c>
    </row>
    <row r="8864" spans="1:29" x14ac:dyDescent="0.25">
      <c r="A8864">
        <v>8863</v>
      </c>
      <c r="B8864" s="1" t="s">
        <v>383</v>
      </c>
      <c r="C8864" s="2">
        <v>0.84898148148148156</v>
      </c>
      <c r="D8864">
        <v>69</v>
      </c>
      <c r="E8864">
        <v>64</v>
      </c>
      <c r="F8864" s="1" t="s">
        <v>61</v>
      </c>
      <c r="G8864" s="1" t="s">
        <v>38</v>
      </c>
      <c r="H8864">
        <v>53.726700000000001</v>
      </c>
      <c r="I8864">
        <v>-127.6476</v>
      </c>
      <c r="J8864">
        <v>67</v>
      </c>
      <c r="K8864" t="b">
        <v>1</v>
      </c>
      <c r="L8864">
        <v>13</v>
      </c>
      <c r="M8864" s="1" t="s">
        <v>74</v>
      </c>
      <c r="N8864" s="1" t="s">
        <v>75</v>
      </c>
      <c r="O8864">
        <v>4</v>
      </c>
      <c r="P8864" t="b">
        <v>1</v>
      </c>
      <c r="Q8864" t="b">
        <v>1</v>
      </c>
      <c r="R8864" s="1" t="s">
        <v>32</v>
      </c>
      <c r="S8864" s="1" t="s">
        <v>53</v>
      </c>
      <c r="T8864">
        <v>2</v>
      </c>
      <c r="U8864" s="1" t="s">
        <v>34</v>
      </c>
      <c r="V8864" s="1" t="s">
        <v>46</v>
      </c>
      <c r="W8864" s="1" t="str">
        <f>IF(OR(MasterData[[#This Row],[Event]]="Christmas Market", MasterData[[#This Row],[Event]]="Christmas"), "Christmas Sale", "Non-Christmas Sale")</f>
        <v>Christmas Sale</v>
      </c>
      <c r="X8864" t="b">
        <v>1</v>
      </c>
      <c r="Y8864">
        <v>1</v>
      </c>
      <c r="Z8864">
        <v>34.58</v>
      </c>
      <c r="AA8864">
        <v>138.33000000000001</v>
      </c>
      <c r="AB8864">
        <v>0</v>
      </c>
      <c r="AC8864" t="str">
        <f>IF(MasterData[[#This Row],[Discount Amount]]&gt;0, "Promotional sale", "Non-Promotional Sales")</f>
        <v>Non-Promotional Sales</v>
      </c>
    </row>
    <row r="8865" spans="1:29" x14ac:dyDescent="0.25">
      <c r="A8865">
        <v>8864</v>
      </c>
      <c r="B8865" s="1" t="s">
        <v>105</v>
      </c>
      <c r="C8865" s="2">
        <v>0.61086805555555546</v>
      </c>
      <c r="D8865">
        <v>388</v>
      </c>
      <c r="E8865">
        <v>47</v>
      </c>
      <c r="F8865" s="1" t="s">
        <v>28</v>
      </c>
      <c r="G8865" s="1" t="s">
        <v>55</v>
      </c>
      <c r="H8865">
        <v>52.939900000000002</v>
      </c>
      <c r="I8865">
        <v>-106.4509</v>
      </c>
      <c r="J8865">
        <v>61</v>
      </c>
      <c r="K8865" t="b">
        <v>1</v>
      </c>
      <c r="L8865">
        <v>240</v>
      </c>
      <c r="M8865" s="1" t="s">
        <v>30</v>
      </c>
      <c r="N8865" s="1" t="s">
        <v>31</v>
      </c>
      <c r="O8865">
        <v>5</v>
      </c>
      <c r="P8865" t="b">
        <v>0</v>
      </c>
      <c r="Q8865" t="b">
        <v>1</v>
      </c>
      <c r="R8865" s="1" t="s">
        <v>32</v>
      </c>
      <c r="S8865" s="1" t="s">
        <v>33</v>
      </c>
      <c r="T8865">
        <v>2</v>
      </c>
      <c r="U8865" s="1" t="s">
        <v>34</v>
      </c>
      <c r="V8865" s="1" t="s">
        <v>35</v>
      </c>
      <c r="W8865" s="1" t="str">
        <f>IF(OR(MasterData[[#This Row],[Event]]="Christmas Market", MasterData[[#This Row],[Event]]="Christmas"), "Christmas Sale", "Non-Christmas Sale")</f>
        <v>Non-Christmas Sale</v>
      </c>
      <c r="X8865" t="b">
        <v>0</v>
      </c>
      <c r="Y8865">
        <v>3</v>
      </c>
      <c r="Z8865">
        <v>12.41</v>
      </c>
      <c r="AA8865">
        <v>62.07</v>
      </c>
      <c r="AB8865">
        <v>0</v>
      </c>
      <c r="AC8865" t="str">
        <f>IF(MasterData[[#This Row],[Discount Amount]]&gt;0, "Promotional sale", "Non-Promotional Sales")</f>
        <v>Non-Promotional Sales</v>
      </c>
    </row>
    <row r="8866" spans="1:29" x14ac:dyDescent="0.25">
      <c r="A8866">
        <v>8865</v>
      </c>
      <c r="B8866" s="1" t="s">
        <v>370</v>
      </c>
      <c r="C8866" s="2">
        <v>0.44873842592592594</v>
      </c>
      <c r="D8866">
        <v>449</v>
      </c>
      <c r="E8866">
        <v>58</v>
      </c>
      <c r="F8866" s="1" t="s">
        <v>37</v>
      </c>
      <c r="G8866" s="1" t="s">
        <v>77</v>
      </c>
      <c r="H8866">
        <v>64.282300000000006</v>
      </c>
      <c r="I8866">
        <v>-135</v>
      </c>
      <c r="J8866">
        <v>31</v>
      </c>
      <c r="K8866" t="b">
        <v>1</v>
      </c>
      <c r="L8866">
        <v>487</v>
      </c>
      <c r="M8866" s="1" t="s">
        <v>30</v>
      </c>
      <c r="N8866" s="1" t="s">
        <v>31</v>
      </c>
      <c r="O8866">
        <v>2</v>
      </c>
      <c r="P8866" t="b">
        <v>1</v>
      </c>
      <c r="Q8866" t="b">
        <v>1</v>
      </c>
      <c r="R8866" s="1" t="s">
        <v>52</v>
      </c>
      <c r="S8866" s="1" t="s">
        <v>33</v>
      </c>
      <c r="T8866">
        <v>1</v>
      </c>
      <c r="U8866" s="1" t="s">
        <v>45</v>
      </c>
      <c r="V8866" s="1" t="s">
        <v>35</v>
      </c>
      <c r="W8866" s="1" t="str">
        <f>IF(OR(MasterData[[#This Row],[Event]]="Christmas Market", MasterData[[#This Row],[Event]]="Christmas"), "Christmas Sale", "Non-Christmas Sale")</f>
        <v>Non-Christmas Sale</v>
      </c>
      <c r="X8866" t="b">
        <v>0</v>
      </c>
      <c r="Y8866">
        <v>3</v>
      </c>
      <c r="Z8866">
        <v>36.85</v>
      </c>
      <c r="AA8866">
        <v>73.709999999999994</v>
      </c>
      <c r="AB8866">
        <v>0</v>
      </c>
      <c r="AC8866" t="str">
        <f>IF(MasterData[[#This Row],[Discount Amount]]&gt;0, "Promotional sale", "Non-Promotional Sales")</f>
        <v>Non-Promotional Sales</v>
      </c>
    </row>
    <row r="8867" spans="1:29" x14ac:dyDescent="0.25">
      <c r="A8867">
        <v>8866</v>
      </c>
      <c r="B8867" s="1" t="s">
        <v>84</v>
      </c>
      <c r="C8867" s="2">
        <v>0.32665509259259262</v>
      </c>
      <c r="D8867">
        <v>263</v>
      </c>
      <c r="E8867">
        <v>40</v>
      </c>
      <c r="F8867" s="1" t="s">
        <v>37</v>
      </c>
      <c r="G8867" s="1" t="s">
        <v>62</v>
      </c>
      <c r="H8867">
        <v>46.565300000000001</v>
      </c>
      <c r="I8867">
        <v>-66.4619</v>
      </c>
      <c r="J8867">
        <v>50</v>
      </c>
      <c r="K8867" t="b">
        <v>0</v>
      </c>
      <c r="L8867">
        <v>780</v>
      </c>
      <c r="M8867" s="1" t="s">
        <v>30</v>
      </c>
      <c r="N8867" s="1" t="s">
        <v>31</v>
      </c>
      <c r="O8867">
        <v>4</v>
      </c>
      <c r="P8867" t="b">
        <v>0</v>
      </c>
      <c r="Q8867" t="b">
        <v>0</v>
      </c>
      <c r="R8867" s="1" t="s">
        <v>52</v>
      </c>
      <c r="S8867" s="1" t="s">
        <v>33</v>
      </c>
      <c r="T8867">
        <v>3</v>
      </c>
      <c r="U8867" s="1" t="s">
        <v>42</v>
      </c>
      <c r="V8867" s="1" t="s">
        <v>59</v>
      </c>
      <c r="W8867" s="1" t="str">
        <f>IF(OR(MasterData[[#This Row],[Event]]="Christmas Market", MasterData[[#This Row],[Event]]="Christmas"), "Christmas Sale", "Non-Christmas Sale")</f>
        <v>Non-Christmas Sale</v>
      </c>
      <c r="X8867" t="b">
        <v>0</v>
      </c>
      <c r="Y8867">
        <v>4</v>
      </c>
      <c r="Z8867">
        <v>32.979999999999997</v>
      </c>
      <c r="AA8867">
        <v>131.93</v>
      </c>
      <c r="AB8867">
        <v>13.19</v>
      </c>
      <c r="AC8867" t="str">
        <f>IF(MasterData[[#This Row],[Discount Amount]]&gt;0, "Promotional sale", "Non-Promotional Sales")</f>
        <v>Promotional sale</v>
      </c>
    </row>
    <row r="8868" spans="1:29" x14ac:dyDescent="0.25">
      <c r="A8868">
        <v>8867</v>
      </c>
      <c r="B8868" s="1" t="s">
        <v>159</v>
      </c>
      <c r="C8868" s="2">
        <v>0.29789351851851853</v>
      </c>
      <c r="D8868">
        <v>63</v>
      </c>
      <c r="E8868">
        <v>59</v>
      </c>
      <c r="F8868" s="1" t="s">
        <v>37</v>
      </c>
      <c r="G8868" s="1" t="s">
        <v>66</v>
      </c>
      <c r="H8868">
        <v>45.077800000000003</v>
      </c>
      <c r="I8868">
        <v>-63.546700000000001</v>
      </c>
      <c r="J8868">
        <v>47</v>
      </c>
      <c r="K8868" t="b">
        <v>0</v>
      </c>
      <c r="L8868">
        <v>957</v>
      </c>
      <c r="M8868" s="1" t="s">
        <v>39</v>
      </c>
      <c r="N8868" s="1" t="s">
        <v>40</v>
      </c>
      <c r="O8868">
        <v>5</v>
      </c>
      <c r="P8868" t="b">
        <v>1</v>
      </c>
      <c r="Q8868" t="b">
        <v>1</v>
      </c>
      <c r="R8868" s="1" t="s">
        <v>52</v>
      </c>
      <c r="S8868" s="1" t="s">
        <v>58</v>
      </c>
      <c r="T8868">
        <v>3</v>
      </c>
      <c r="U8868" s="1" t="s">
        <v>34</v>
      </c>
      <c r="V8868" s="1" t="s">
        <v>35</v>
      </c>
      <c r="W8868" s="1" t="str">
        <f>IF(OR(MasterData[[#This Row],[Event]]="Christmas Market", MasterData[[#This Row],[Event]]="Christmas"), "Christmas Sale", "Non-Christmas Sale")</f>
        <v>Non-Christmas Sale</v>
      </c>
      <c r="X8868" t="b">
        <v>1</v>
      </c>
      <c r="Y8868">
        <v>2</v>
      </c>
      <c r="Z8868">
        <v>43.12</v>
      </c>
      <c r="AA8868">
        <v>215.62</v>
      </c>
      <c r="AB8868">
        <v>0</v>
      </c>
      <c r="AC8868" t="str">
        <f>IF(MasterData[[#This Row],[Discount Amount]]&gt;0, "Promotional sale", "Non-Promotional Sales")</f>
        <v>Non-Promotional Sales</v>
      </c>
    </row>
    <row r="8869" spans="1:29" x14ac:dyDescent="0.25">
      <c r="A8869">
        <v>8868</v>
      </c>
      <c r="B8869" s="1" t="s">
        <v>367</v>
      </c>
      <c r="C8869" s="2">
        <v>0.27273148148148141</v>
      </c>
      <c r="D8869">
        <v>489</v>
      </c>
      <c r="E8869">
        <v>19</v>
      </c>
      <c r="F8869" s="1" t="s">
        <v>37</v>
      </c>
      <c r="G8869" s="1" t="s">
        <v>66</v>
      </c>
      <c r="H8869">
        <v>45.077800000000003</v>
      </c>
      <c r="I8869">
        <v>-63.546700000000001</v>
      </c>
      <c r="J8869">
        <v>70</v>
      </c>
      <c r="K8869" t="b">
        <v>0</v>
      </c>
      <c r="L8869">
        <v>493</v>
      </c>
      <c r="M8869" s="1" t="s">
        <v>39</v>
      </c>
      <c r="N8869" s="1" t="s">
        <v>40</v>
      </c>
      <c r="O8869">
        <v>5</v>
      </c>
      <c r="P8869" t="b">
        <v>1</v>
      </c>
      <c r="Q8869" t="b">
        <v>0</v>
      </c>
      <c r="R8869" s="1" t="s">
        <v>41</v>
      </c>
      <c r="S8869" s="1" t="s">
        <v>58</v>
      </c>
      <c r="T8869">
        <v>1</v>
      </c>
      <c r="U8869" s="1" t="s">
        <v>42</v>
      </c>
      <c r="V8869" s="1" t="s">
        <v>46</v>
      </c>
      <c r="W8869" s="1" t="str">
        <f>IF(OR(MasterData[[#This Row],[Event]]="Christmas Market", MasterData[[#This Row],[Event]]="Christmas"), "Christmas Sale", "Non-Christmas Sale")</f>
        <v>Christmas Sale</v>
      </c>
      <c r="X8869" t="b">
        <v>0</v>
      </c>
      <c r="Y8869">
        <v>4</v>
      </c>
      <c r="Z8869">
        <v>95.12</v>
      </c>
      <c r="AA8869">
        <v>475.62</v>
      </c>
      <c r="AB8869">
        <v>0</v>
      </c>
      <c r="AC8869" t="str">
        <f>IF(MasterData[[#This Row],[Discount Amount]]&gt;0, "Promotional sale", "Non-Promotional Sales")</f>
        <v>Non-Promotional Sales</v>
      </c>
    </row>
    <row r="8870" spans="1:29" x14ac:dyDescent="0.25">
      <c r="A8870">
        <v>8869</v>
      </c>
      <c r="B8870" s="1" t="s">
        <v>306</v>
      </c>
      <c r="C8870" s="2">
        <v>0.92791666666666672</v>
      </c>
      <c r="D8870">
        <v>276</v>
      </c>
      <c r="E8870">
        <v>54</v>
      </c>
      <c r="F8870" s="1" t="s">
        <v>37</v>
      </c>
      <c r="G8870" s="1" t="s">
        <v>44</v>
      </c>
      <c r="H8870">
        <v>46.813099999999999</v>
      </c>
      <c r="I8870">
        <v>-71.207499999999996</v>
      </c>
      <c r="J8870">
        <v>61</v>
      </c>
      <c r="K8870" t="b">
        <v>0</v>
      </c>
      <c r="L8870">
        <v>252</v>
      </c>
      <c r="M8870" s="1" t="s">
        <v>30</v>
      </c>
      <c r="N8870" s="1" t="s">
        <v>31</v>
      </c>
      <c r="O8870">
        <v>3</v>
      </c>
      <c r="P8870" t="b">
        <v>1</v>
      </c>
      <c r="Q8870" t="b">
        <v>0</v>
      </c>
      <c r="R8870" s="1" t="s">
        <v>32</v>
      </c>
      <c r="S8870" s="1" t="s">
        <v>58</v>
      </c>
      <c r="T8870">
        <v>5</v>
      </c>
      <c r="U8870" s="1" t="s">
        <v>34</v>
      </c>
      <c r="V8870" s="1" t="s">
        <v>46</v>
      </c>
      <c r="W8870" s="1" t="str">
        <f>IF(OR(MasterData[[#This Row],[Event]]="Christmas Market", MasterData[[#This Row],[Event]]="Christmas"), "Christmas Sale", "Non-Christmas Sale")</f>
        <v>Christmas Sale</v>
      </c>
      <c r="X8870" t="b">
        <v>1</v>
      </c>
      <c r="Y8870">
        <v>3</v>
      </c>
      <c r="Z8870">
        <v>26.34</v>
      </c>
      <c r="AA8870">
        <v>79.03</v>
      </c>
      <c r="AB8870">
        <v>0</v>
      </c>
      <c r="AC8870" t="str">
        <f>IF(MasterData[[#This Row],[Discount Amount]]&gt;0, "Promotional sale", "Non-Promotional Sales")</f>
        <v>Non-Promotional Sales</v>
      </c>
    </row>
    <row r="8871" spans="1:29" x14ac:dyDescent="0.25">
      <c r="A8871">
        <v>8870</v>
      </c>
      <c r="B8871" s="1" t="s">
        <v>371</v>
      </c>
      <c r="C8871" s="2">
        <v>0.27572916666666658</v>
      </c>
      <c r="D8871">
        <v>422</v>
      </c>
      <c r="E8871">
        <v>61</v>
      </c>
      <c r="F8871" s="1" t="s">
        <v>37</v>
      </c>
      <c r="G8871" s="1" t="s">
        <v>51</v>
      </c>
      <c r="H8871">
        <v>53.760899999999999</v>
      </c>
      <c r="I8871">
        <v>-98.813900000000004</v>
      </c>
      <c r="J8871">
        <v>65</v>
      </c>
      <c r="K8871" t="b">
        <v>0</v>
      </c>
      <c r="L8871">
        <v>94</v>
      </c>
      <c r="M8871" s="1" t="s">
        <v>74</v>
      </c>
      <c r="N8871" s="1" t="s">
        <v>75</v>
      </c>
      <c r="O8871">
        <v>5</v>
      </c>
      <c r="P8871" t="b">
        <v>0</v>
      </c>
      <c r="Q8871" t="b">
        <v>0</v>
      </c>
      <c r="R8871" s="1" t="s">
        <v>41</v>
      </c>
      <c r="S8871" s="1" t="s">
        <v>53</v>
      </c>
      <c r="T8871">
        <v>4</v>
      </c>
      <c r="U8871" s="1" t="s">
        <v>34</v>
      </c>
      <c r="V8871" s="1" t="s">
        <v>35</v>
      </c>
      <c r="W8871" s="1" t="str">
        <f>IF(OR(MasterData[[#This Row],[Event]]="Christmas Market", MasterData[[#This Row],[Event]]="Christmas"), "Christmas Sale", "Non-Christmas Sale")</f>
        <v>Non-Christmas Sale</v>
      </c>
      <c r="X8871" t="b">
        <v>0</v>
      </c>
      <c r="Y8871">
        <v>1</v>
      </c>
      <c r="Z8871">
        <v>28.41</v>
      </c>
      <c r="AA8871">
        <v>142.05000000000001</v>
      </c>
      <c r="AB8871">
        <v>0</v>
      </c>
      <c r="AC8871" t="str">
        <f>IF(MasterData[[#This Row],[Discount Amount]]&gt;0, "Promotional sale", "Non-Promotional Sales")</f>
        <v>Non-Promotional Sales</v>
      </c>
    </row>
    <row r="8872" spans="1:29" x14ac:dyDescent="0.25">
      <c r="A8872">
        <v>8871</v>
      </c>
      <c r="B8872" s="1" t="s">
        <v>162</v>
      </c>
      <c r="C8872" s="2">
        <v>0.1472916666666666</v>
      </c>
      <c r="D8872">
        <v>419</v>
      </c>
      <c r="E8872">
        <v>64</v>
      </c>
      <c r="F8872" s="1" t="s">
        <v>28</v>
      </c>
      <c r="G8872" s="1" t="s">
        <v>48</v>
      </c>
      <c r="H8872">
        <v>53.933300000000003</v>
      </c>
      <c r="I8872">
        <v>-116.5765</v>
      </c>
      <c r="J8872">
        <v>35</v>
      </c>
      <c r="K8872" t="b">
        <v>1</v>
      </c>
      <c r="L8872">
        <v>599</v>
      </c>
      <c r="M8872" s="1" t="s">
        <v>74</v>
      </c>
      <c r="N8872" s="1" t="s">
        <v>75</v>
      </c>
      <c r="O8872">
        <v>3</v>
      </c>
      <c r="P8872" t="b">
        <v>0</v>
      </c>
      <c r="Q8872" t="b">
        <v>1</v>
      </c>
      <c r="R8872" s="1" t="s">
        <v>52</v>
      </c>
      <c r="S8872" s="1" t="s">
        <v>33</v>
      </c>
      <c r="T8872">
        <v>5</v>
      </c>
      <c r="U8872" s="1" t="s">
        <v>45</v>
      </c>
      <c r="V8872" s="1" t="s">
        <v>35</v>
      </c>
      <c r="W8872" s="1" t="str">
        <f>IF(OR(MasterData[[#This Row],[Event]]="Christmas Market", MasterData[[#This Row],[Event]]="Christmas"), "Christmas Sale", "Non-Christmas Sale")</f>
        <v>Non-Christmas Sale</v>
      </c>
      <c r="X8872" t="b">
        <v>0</v>
      </c>
      <c r="Y8872">
        <v>2</v>
      </c>
      <c r="Z8872">
        <v>87.46</v>
      </c>
      <c r="AA8872">
        <v>262.38</v>
      </c>
      <c r="AB8872">
        <v>0</v>
      </c>
      <c r="AC8872" t="str">
        <f>IF(MasterData[[#This Row],[Discount Amount]]&gt;0, "Promotional sale", "Non-Promotional Sales")</f>
        <v>Non-Promotional Sales</v>
      </c>
    </row>
    <row r="8873" spans="1:29" x14ac:dyDescent="0.25">
      <c r="A8873">
        <v>8872</v>
      </c>
      <c r="B8873" s="1" t="s">
        <v>386</v>
      </c>
      <c r="C8873" s="2">
        <v>0.24385416666666671</v>
      </c>
      <c r="D8873">
        <v>256</v>
      </c>
      <c r="E8873">
        <v>42</v>
      </c>
      <c r="F8873" s="1" t="s">
        <v>28</v>
      </c>
      <c r="G8873" s="1" t="s">
        <v>55</v>
      </c>
      <c r="H8873">
        <v>52.939900000000002</v>
      </c>
      <c r="I8873">
        <v>-106.4509</v>
      </c>
      <c r="J8873">
        <v>68</v>
      </c>
      <c r="K8873" t="b">
        <v>0</v>
      </c>
      <c r="L8873">
        <v>170</v>
      </c>
      <c r="M8873" s="1" t="s">
        <v>63</v>
      </c>
      <c r="N8873" s="1" t="s">
        <v>64</v>
      </c>
      <c r="O8873">
        <v>4</v>
      </c>
      <c r="P8873" t="b">
        <v>1</v>
      </c>
      <c r="Q8873" t="b">
        <v>0</v>
      </c>
      <c r="R8873" s="1" t="s">
        <v>32</v>
      </c>
      <c r="S8873" s="1" t="s">
        <v>58</v>
      </c>
      <c r="T8873">
        <v>1</v>
      </c>
      <c r="U8873" s="1" t="s">
        <v>34</v>
      </c>
      <c r="V8873" s="1" t="s">
        <v>35</v>
      </c>
      <c r="W8873" s="1" t="str">
        <f>IF(OR(MasterData[[#This Row],[Event]]="Christmas Market", MasterData[[#This Row],[Event]]="Christmas"), "Christmas Sale", "Non-Christmas Sale")</f>
        <v>Non-Christmas Sale</v>
      </c>
      <c r="X8873" t="b">
        <v>1</v>
      </c>
      <c r="Y8873">
        <v>3</v>
      </c>
      <c r="Z8873">
        <v>27.18</v>
      </c>
      <c r="AA8873">
        <v>108.73</v>
      </c>
      <c r="AB8873">
        <v>0</v>
      </c>
      <c r="AC8873" t="str">
        <f>IF(MasterData[[#This Row],[Discount Amount]]&gt;0, "Promotional sale", "Non-Promotional Sales")</f>
        <v>Non-Promotional Sales</v>
      </c>
    </row>
    <row r="8874" spans="1:29" x14ac:dyDescent="0.25">
      <c r="A8874">
        <v>8873</v>
      </c>
      <c r="B8874" s="1" t="s">
        <v>265</v>
      </c>
      <c r="C8874" s="2">
        <v>0.75469907407407399</v>
      </c>
      <c r="D8874">
        <v>261</v>
      </c>
      <c r="E8874">
        <v>49</v>
      </c>
      <c r="F8874" s="1" t="s">
        <v>28</v>
      </c>
      <c r="G8874" s="1" t="s">
        <v>48</v>
      </c>
      <c r="H8874">
        <v>53.933300000000003</v>
      </c>
      <c r="I8874">
        <v>-116.5765</v>
      </c>
      <c r="J8874">
        <v>65</v>
      </c>
      <c r="K8874" t="b">
        <v>0</v>
      </c>
      <c r="L8874">
        <v>235</v>
      </c>
      <c r="M8874" s="1" t="s">
        <v>39</v>
      </c>
      <c r="N8874" s="1" t="s">
        <v>40</v>
      </c>
      <c r="O8874">
        <v>3</v>
      </c>
      <c r="P8874" t="b">
        <v>0</v>
      </c>
      <c r="Q8874" t="b">
        <v>0</v>
      </c>
      <c r="R8874" s="1" t="s">
        <v>52</v>
      </c>
      <c r="S8874" s="1" t="s">
        <v>49</v>
      </c>
      <c r="T8874">
        <v>5</v>
      </c>
      <c r="U8874" s="1" t="s">
        <v>45</v>
      </c>
      <c r="V8874" s="1" t="s">
        <v>46</v>
      </c>
      <c r="W8874" s="1" t="str">
        <f>IF(OR(MasterData[[#This Row],[Event]]="Christmas Market", MasterData[[#This Row],[Event]]="Christmas"), "Christmas Sale", "Non-Christmas Sale")</f>
        <v>Christmas Sale</v>
      </c>
      <c r="X8874" t="b">
        <v>1</v>
      </c>
      <c r="Y8874">
        <v>2</v>
      </c>
      <c r="Z8874">
        <v>81.790000000000006</v>
      </c>
      <c r="AA8874">
        <v>245.36</v>
      </c>
      <c r="AB8874">
        <v>0</v>
      </c>
      <c r="AC8874" t="str">
        <f>IF(MasterData[[#This Row],[Discount Amount]]&gt;0, "Promotional sale", "Non-Promotional Sales")</f>
        <v>Non-Promotional Sales</v>
      </c>
    </row>
    <row r="8875" spans="1:29" x14ac:dyDescent="0.25">
      <c r="A8875">
        <v>8874</v>
      </c>
      <c r="B8875" s="1" t="s">
        <v>125</v>
      </c>
      <c r="C8875" s="2">
        <v>0.75949074074074074</v>
      </c>
      <c r="D8875">
        <v>303</v>
      </c>
      <c r="E8875">
        <v>24</v>
      </c>
      <c r="F8875" s="1" t="s">
        <v>37</v>
      </c>
      <c r="G8875" s="1" t="s">
        <v>55</v>
      </c>
      <c r="H8875">
        <v>52.939900000000002</v>
      </c>
      <c r="I8875">
        <v>-106.4509</v>
      </c>
      <c r="J8875">
        <v>16</v>
      </c>
      <c r="K8875" t="b">
        <v>0</v>
      </c>
      <c r="L8875">
        <v>956</v>
      </c>
      <c r="M8875" s="1" t="s">
        <v>56</v>
      </c>
      <c r="N8875" s="1" t="s">
        <v>57</v>
      </c>
      <c r="O8875">
        <v>3</v>
      </c>
      <c r="P8875" t="b">
        <v>0</v>
      </c>
      <c r="Q8875" t="b">
        <v>0</v>
      </c>
      <c r="R8875" s="1" t="s">
        <v>41</v>
      </c>
      <c r="S8875" s="1" t="s">
        <v>33</v>
      </c>
      <c r="T8875">
        <v>1</v>
      </c>
      <c r="U8875" s="1" t="s">
        <v>42</v>
      </c>
      <c r="V8875" s="1" t="s">
        <v>59</v>
      </c>
      <c r="W8875" s="1" t="str">
        <f>IF(OR(MasterData[[#This Row],[Event]]="Christmas Market", MasterData[[#This Row],[Event]]="Christmas"), "Christmas Sale", "Non-Christmas Sale")</f>
        <v>Non-Christmas Sale</v>
      </c>
      <c r="X8875" t="b">
        <v>1</v>
      </c>
      <c r="Y8875">
        <v>1</v>
      </c>
      <c r="Z8875">
        <v>42.47</v>
      </c>
      <c r="AA8875">
        <v>127.4</v>
      </c>
      <c r="AB8875">
        <v>12.74</v>
      </c>
      <c r="AC8875" t="str">
        <f>IF(MasterData[[#This Row],[Discount Amount]]&gt;0, "Promotional sale", "Non-Promotional Sales")</f>
        <v>Promotional sale</v>
      </c>
    </row>
    <row r="8876" spans="1:29" x14ac:dyDescent="0.25">
      <c r="A8876">
        <v>8875</v>
      </c>
      <c r="B8876" s="1" t="s">
        <v>392</v>
      </c>
      <c r="C8876" s="2">
        <v>0.61380787037037043</v>
      </c>
      <c r="D8876">
        <v>216</v>
      </c>
      <c r="E8876">
        <v>33</v>
      </c>
      <c r="F8876" s="1" t="s">
        <v>61</v>
      </c>
      <c r="G8876" s="1" t="s">
        <v>79</v>
      </c>
      <c r="H8876">
        <v>63.588799999999999</v>
      </c>
      <c r="I8876">
        <v>-115.5069</v>
      </c>
      <c r="J8876">
        <v>96</v>
      </c>
      <c r="K8876" t="b">
        <v>0</v>
      </c>
      <c r="L8876">
        <v>936</v>
      </c>
      <c r="M8876" s="1" t="s">
        <v>74</v>
      </c>
      <c r="N8876" s="1" t="s">
        <v>75</v>
      </c>
      <c r="O8876">
        <v>1</v>
      </c>
      <c r="P8876" t="b">
        <v>0</v>
      </c>
      <c r="Q8876" t="b">
        <v>0</v>
      </c>
      <c r="R8876" s="1" t="s">
        <v>52</v>
      </c>
      <c r="S8876" s="1" t="s">
        <v>58</v>
      </c>
      <c r="T8876">
        <v>5</v>
      </c>
      <c r="U8876" s="1" t="s">
        <v>45</v>
      </c>
      <c r="V8876" s="1" t="s">
        <v>35</v>
      </c>
      <c r="W8876" s="1" t="str">
        <f>IF(OR(MasterData[[#This Row],[Event]]="Christmas Market", MasterData[[#This Row],[Event]]="Christmas"), "Christmas Sale", "Non-Christmas Sale")</f>
        <v>Non-Christmas Sale</v>
      </c>
      <c r="X8876" t="b">
        <v>1</v>
      </c>
      <c r="Y8876">
        <v>5</v>
      </c>
      <c r="Z8876">
        <v>52.78</v>
      </c>
      <c r="AA8876">
        <v>52.78</v>
      </c>
      <c r="AB8876">
        <v>0</v>
      </c>
      <c r="AC8876" t="str">
        <f>IF(MasterData[[#This Row],[Discount Amount]]&gt;0, "Promotional sale", "Non-Promotional Sales")</f>
        <v>Non-Promotional Sales</v>
      </c>
    </row>
    <row r="8877" spans="1:29" x14ac:dyDescent="0.25">
      <c r="A8877">
        <v>8876</v>
      </c>
      <c r="B8877" s="1" t="s">
        <v>225</v>
      </c>
      <c r="C8877" s="2">
        <v>0.12763888888888886</v>
      </c>
      <c r="D8877">
        <v>434</v>
      </c>
      <c r="E8877">
        <v>64</v>
      </c>
      <c r="F8877" s="1" t="s">
        <v>37</v>
      </c>
      <c r="G8877" s="1" t="s">
        <v>66</v>
      </c>
      <c r="H8877">
        <v>45.077800000000003</v>
      </c>
      <c r="I8877">
        <v>-63.546700000000001</v>
      </c>
      <c r="J8877">
        <v>25</v>
      </c>
      <c r="K8877" t="b">
        <v>1</v>
      </c>
      <c r="L8877">
        <v>606</v>
      </c>
      <c r="M8877" s="1" t="s">
        <v>56</v>
      </c>
      <c r="N8877" s="1" t="s">
        <v>57</v>
      </c>
      <c r="O8877">
        <v>3</v>
      </c>
      <c r="P8877" t="b">
        <v>0</v>
      </c>
      <c r="Q8877" t="b">
        <v>1</v>
      </c>
      <c r="R8877" s="1" t="s">
        <v>52</v>
      </c>
      <c r="S8877" s="1" t="s">
        <v>49</v>
      </c>
      <c r="T8877">
        <v>2</v>
      </c>
      <c r="U8877" s="1" t="s">
        <v>34</v>
      </c>
      <c r="V8877" s="1" t="s">
        <v>59</v>
      </c>
      <c r="W8877" s="1" t="str">
        <f>IF(OR(MasterData[[#This Row],[Event]]="Christmas Market", MasterData[[#This Row],[Event]]="Christmas"), "Christmas Sale", "Non-Christmas Sale")</f>
        <v>Non-Christmas Sale</v>
      </c>
      <c r="X8877" t="b">
        <v>1</v>
      </c>
      <c r="Y8877">
        <v>2</v>
      </c>
      <c r="Z8877">
        <v>23.84</v>
      </c>
      <c r="AA8877">
        <v>71.53</v>
      </c>
      <c r="AB8877">
        <v>7.15</v>
      </c>
      <c r="AC8877" t="str">
        <f>IF(MasterData[[#This Row],[Discount Amount]]&gt;0, "Promotional sale", "Non-Promotional Sales")</f>
        <v>Promotional sale</v>
      </c>
    </row>
    <row r="8878" spans="1:29" x14ac:dyDescent="0.25">
      <c r="A8878">
        <v>8877</v>
      </c>
      <c r="B8878" s="1" t="s">
        <v>325</v>
      </c>
      <c r="C8878" s="2">
        <v>0.25123842592592593</v>
      </c>
      <c r="D8878">
        <v>220</v>
      </c>
      <c r="E8878">
        <v>40</v>
      </c>
      <c r="F8878" s="1" t="s">
        <v>28</v>
      </c>
      <c r="G8878" s="1" t="s">
        <v>77</v>
      </c>
      <c r="H8878">
        <v>64.282300000000006</v>
      </c>
      <c r="I8878">
        <v>-135</v>
      </c>
      <c r="J8878">
        <v>58</v>
      </c>
      <c r="K8878" t="b">
        <v>0</v>
      </c>
      <c r="L8878">
        <v>803</v>
      </c>
      <c r="M8878" s="1" t="s">
        <v>56</v>
      </c>
      <c r="N8878" s="1" t="s">
        <v>57</v>
      </c>
      <c r="O8878">
        <v>5</v>
      </c>
      <c r="P8878" t="b">
        <v>1</v>
      </c>
      <c r="Q8878" t="b">
        <v>0</v>
      </c>
      <c r="R8878" s="1" t="s">
        <v>52</v>
      </c>
      <c r="S8878" s="1" t="s">
        <v>58</v>
      </c>
      <c r="T8878">
        <v>3</v>
      </c>
      <c r="U8878" s="1" t="s">
        <v>42</v>
      </c>
      <c r="V8878" s="1" t="s">
        <v>59</v>
      </c>
      <c r="W8878" s="1" t="str">
        <f>IF(OR(MasterData[[#This Row],[Event]]="Christmas Market", MasterData[[#This Row],[Event]]="Christmas"), "Christmas Sale", "Non-Christmas Sale")</f>
        <v>Non-Christmas Sale</v>
      </c>
      <c r="X8878" t="b">
        <v>1</v>
      </c>
      <c r="Y8878">
        <v>3</v>
      </c>
      <c r="Z8878">
        <v>28.75</v>
      </c>
      <c r="AA8878">
        <v>143.77000000000001</v>
      </c>
      <c r="AB8878">
        <v>14.38</v>
      </c>
      <c r="AC8878" t="str">
        <f>IF(MasterData[[#This Row],[Discount Amount]]&gt;0, "Promotional sale", "Non-Promotional Sales")</f>
        <v>Promotional sale</v>
      </c>
    </row>
    <row r="8879" spans="1:29" x14ac:dyDescent="0.25">
      <c r="A8879">
        <v>8878</v>
      </c>
      <c r="B8879" s="1" t="s">
        <v>287</v>
      </c>
      <c r="C8879" s="2">
        <v>6.3483796296296191E-2</v>
      </c>
      <c r="D8879">
        <v>327</v>
      </c>
      <c r="E8879">
        <v>41</v>
      </c>
      <c r="F8879" s="1" t="s">
        <v>28</v>
      </c>
      <c r="G8879" s="1" t="s">
        <v>51</v>
      </c>
      <c r="H8879">
        <v>53.760899999999999</v>
      </c>
      <c r="I8879">
        <v>-98.813900000000004</v>
      </c>
      <c r="J8879">
        <v>22</v>
      </c>
      <c r="K8879" t="b">
        <v>1</v>
      </c>
      <c r="L8879">
        <v>517</v>
      </c>
      <c r="M8879" s="1" t="s">
        <v>74</v>
      </c>
      <c r="N8879" s="1" t="s">
        <v>75</v>
      </c>
      <c r="O8879">
        <v>4</v>
      </c>
      <c r="P8879" t="b">
        <v>0</v>
      </c>
      <c r="Q8879" t="b">
        <v>1</v>
      </c>
      <c r="R8879" s="1" t="s">
        <v>52</v>
      </c>
      <c r="S8879" s="1" t="s">
        <v>53</v>
      </c>
      <c r="T8879">
        <v>3</v>
      </c>
      <c r="U8879" s="1" t="s">
        <v>45</v>
      </c>
      <c r="V8879" s="1" t="s">
        <v>46</v>
      </c>
      <c r="W8879" s="1" t="str">
        <f>IF(OR(MasterData[[#This Row],[Event]]="Christmas Market", MasterData[[#This Row],[Event]]="Christmas"), "Christmas Sale", "Non-Christmas Sale")</f>
        <v>Christmas Sale</v>
      </c>
      <c r="X8879" t="b">
        <v>1</v>
      </c>
      <c r="Y8879">
        <v>4</v>
      </c>
      <c r="Z8879">
        <v>82.15</v>
      </c>
      <c r="AA8879">
        <v>328.61</v>
      </c>
      <c r="AB8879">
        <v>0</v>
      </c>
      <c r="AC8879" t="str">
        <f>IF(MasterData[[#This Row],[Discount Amount]]&gt;0, "Promotional sale", "Non-Promotional Sales")</f>
        <v>Non-Promotional Sales</v>
      </c>
    </row>
    <row r="8880" spans="1:29" x14ac:dyDescent="0.25">
      <c r="A8880">
        <v>8879</v>
      </c>
      <c r="B8880" s="1" t="s">
        <v>175</v>
      </c>
      <c r="C8880" s="2">
        <v>0.79453703703703704</v>
      </c>
      <c r="D8880">
        <v>7</v>
      </c>
      <c r="E8880">
        <v>67</v>
      </c>
      <c r="F8880" s="1" t="s">
        <v>28</v>
      </c>
      <c r="G8880" s="1" t="s">
        <v>70</v>
      </c>
      <c r="H8880">
        <v>54.273099999999999</v>
      </c>
      <c r="I8880">
        <v>-61.738799999999998</v>
      </c>
      <c r="J8880">
        <v>1</v>
      </c>
      <c r="K8880" t="b">
        <v>1</v>
      </c>
      <c r="L8880">
        <v>962</v>
      </c>
      <c r="M8880" s="1" t="s">
        <v>39</v>
      </c>
      <c r="N8880" s="1" t="s">
        <v>40</v>
      </c>
      <c r="O8880">
        <v>2</v>
      </c>
      <c r="P8880" t="b">
        <v>1</v>
      </c>
      <c r="Q8880" t="b">
        <v>0</v>
      </c>
      <c r="R8880" s="1" t="s">
        <v>32</v>
      </c>
      <c r="S8880" s="1" t="s">
        <v>33</v>
      </c>
      <c r="T8880">
        <v>4</v>
      </c>
      <c r="U8880" s="1" t="s">
        <v>42</v>
      </c>
      <c r="V8880" s="1" t="s">
        <v>35</v>
      </c>
      <c r="W8880" s="1" t="str">
        <f>IF(OR(MasterData[[#This Row],[Event]]="Christmas Market", MasterData[[#This Row],[Event]]="Christmas"), "Christmas Sale", "Non-Christmas Sale")</f>
        <v>Non-Christmas Sale</v>
      </c>
      <c r="X8880" t="b">
        <v>0</v>
      </c>
      <c r="Y8880">
        <v>3</v>
      </c>
      <c r="Z8880">
        <v>12.98</v>
      </c>
      <c r="AA8880">
        <v>25.97</v>
      </c>
      <c r="AB8880">
        <v>0</v>
      </c>
      <c r="AC8880" t="str">
        <f>IF(MasterData[[#This Row],[Discount Amount]]&gt;0, "Promotional sale", "Non-Promotional Sales")</f>
        <v>Non-Promotional Sales</v>
      </c>
    </row>
    <row r="8881" spans="1:29" x14ac:dyDescent="0.25">
      <c r="A8881">
        <v>8880</v>
      </c>
      <c r="B8881" s="1" t="s">
        <v>307</v>
      </c>
      <c r="C8881" s="2">
        <v>0.44881944444444444</v>
      </c>
      <c r="D8881">
        <v>196</v>
      </c>
      <c r="E8881">
        <v>47</v>
      </c>
      <c r="F8881" s="1" t="s">
        <v>28</v>
      </c>
      <c r="G8881" s="1" t="s">
        <v>38</v>
      </c>
      <c r="H8881">
        <v>53.726700000000001</v>
      </c>
      <c r="I8881">
        <v>-127.6476</v>
      </c>
      <c r="J8881">
        <v>68</v>
      </c>
      <c r="K8881" t="b">
        <v>0</v>
      </c>
      <c r="L8881">
        <v>204</v>
      </c>
      <c r="M8881" s="1" t="s">
        <v>74</v>
      </c>
      <c r="N8881" s="1" t="s">
        <v>75</v>
      </c>
      <c r="O8881">
        <v>2</v>
      </c>
      <c r="P8881" t="b">
        <v>1</v>
      </c>
      <c r="Q8881" t="b">
        <v>1</v>
      </c>
      <c r="R8881" s="1" t="s">
        <v>41</v>
      </c>
      <c r="S8881" s="1" t="s">
        <v>53</v>
      </c>
      <c r="T8881">
        <v>3</v>
      </c>
      <c r="U8881" s="1" t="s">
        <v>42</v>
      </c>
      <c r="V8881" s="1" t="s">
        <v>46</v>
      </c>
      <c r="W8881" s="1" t="str">
        <f>IF(OR(MasterData[[#This Row],[Event]]="Christmas Market", MasterData[[#This Row],[Event]]="Christmas"), "Christmas Sale", "Non-Christmas Sale")</f>
        <v>Christmas Sale</v>
      </c>
      <c r="X8881" t="b">
        <v>1</v>
      </c>
      <c r="Y8881">
        <v>3</v>
      </c>
      <c r="Z8881">
        <v>97.97</v>
      </c>
      <c r="AA8881">
        <v>195.93</v>
      </c>
      <c r="AB8881">
        <v>0</v>
      </c>
      <c r="AC8881" t="str">
        <f>IF(MasterData[[#This Row],[Discount Amount]]&gt;0, "Promotional sale", "Non-Promotional Sales")</f>
        <v>Non-Promotional Sales</v>
      </c>
    </row>
    <row r="8882" spans="1:29" x14ac:dyDescent="0.25">
      <c r="A8882">
        <v>8881</v>
      </c>
      <c r="B8882" s="1" t="s">
        <v>83</v>
      </c>
      <c r="C8882" s="2">
        <v>0.62395833333333339</v>
      </c>
      <c r="D8882">
        <v>150</v>
      </c>
      <c r="E8882">
        <v>52</v>
      </c>
      <c r="F8882" s="1" t="s">
        <v>61</v>
      </c>
      <c r="G8882" s="1" t="s">
        <v>79</v>
      </c>
      <c r="H8882">
        <v>63.588799999999999</v>
      </c>
      <c r="I8882">
        <v>-115.5069</v>
      </c>
      <c r="J8882">
        <v>93</v>
      </c>
      <c r="K8882" t="b">
        <v>1</v>
      </c>
      <c r="L8882">
        <v>431</v>
      </c>
      <c r="M8882" s="1" t="s">
        <v>56</v>
      </c>
      <c r="N8882" s="1" t="s">
        <v>57</v>
      </c>
      <c r="O8882">
        <v>1</v>
      </c>
      <c r="P8882" t="b">
        <v>0</v>
      </c>
      <c r="Q8882" t="b">
        <v>1</v>
      </c>
      <c r="R8882" s="1" t="s">
        <v>32</v>
      </c>
      <c r="S8882" s="1" t="s">
        <v>58</v>
      </c>
      <c r="T8882">
        <v>1</v>
      </c>
      <c r="U8882" s="1" t="s">
        <v>34</v>
      </c>
      <c r="V8882" s="1" t="s">
        <v>35</v>
      </c>
      <c r="W8882" s="1" t="str">
        <f>IF(OR(MasterData[[#This Row],[Event]]="Christmas Market", MasterData[[#This Row],[Event]]="Christmas"), "Christmas Sale", "Non-Christmas Sale")</f>
        <v>Non-Christmas Sale</v>
      </c>
      <c r="X8882" t="b">
        <v>0</v>
      </c>
      <c r="Y8882">
        <v>4</v>
      </c>
      <c r="Z8882">
        <v>97.35</v>
      </c>
      <c r="AA8882">
        <v>97.35</v>
      </c>
      <c r="AB8882">
        <v>0</v>
      </c>
      <c r="AC8882" t="str">
        <f>IF(MasterData[[#This Row],[Discount Amount]]&gt;0, "Promotional sale", "Non-Promotional Sales")</f>
        <v>Non-Promotional Sales</v>
      </c>
    </row>
    <row r="8883" spans="1:29" x14ac:dyDescent="0.25">
      <c r="A8883">
        <v>8882</v>
      </c>
      <c r="B8883" s="1" t="s">
        <v>246</v>
      </c>
      <c r="C8883" s="2">
        <v>0.51140046296296293</v>
      </c>
      <c r="D8883">
        <v>254</v>
      </c>
      <c r="E8883">
        <v>29</v>
      </c>
      <c r="F8883" s="1" t="s">
        <v>61</v>
      </c>
      <c r="G8883" s="1" t="s">
        <v>44</v>
      </c>
      <c r="H8883">
        <v>46.813099999999999</v>
      </c>
      <c r="I8883">
        <v>-71.207499999999996</v>
      </c>
      <c r="J8883">
        <v>28</v>
      </c>
      <c r="K8883" t="b">
        <v>0</v>
      </c>
      <c r="L8883">
        <v>4</v>
      </c>
      <c r="M8883" s="1" t="s">
        <v>39</v>
      </c>
      <c r="N8883" s="1" t="s">
        <v>40</v>
      </c>
      <c r="O8883">
        <v>4</v>
      </c>
      <c r="P8883" t="b">
        <v>1</v>
      </c>
      <c r="Q8883" t="b">
        <v>1</v>
      </c>
      <c r="R8883" s="1" t="s">
        <v>41</v>
      </c>
      <c r="S8883" s="1" t="s">
        <v>33</v>
      </c>
      <c r="T8883">
        <v>5</v>
      </c>
      <c r="U8883" s="1" t="s">
        <v>45</v>
      </c>
      <c r="V8883" s="1" t="s">
        <v>35</v>
      </c>
      <c r="W8883" s="1" t="str">
        <f>IF(OR(MasterData[[#This Row],[Event]]="Christmas Market", MasterData[[#This Row],[Event]]="Christmas"), "Christmas Sale", "Non-Christmas Sale")</f>
        <v>Non-Christmas Sale</v>
      </c>
      <c r="X8883" t="b">
        <v>1</v>
      </c>
      <c r="Y8883">
        <v>4</v>
      </c>
      <c r="Z8883">
        <v>83.69</v>
      </c>
      <c r="AA8883">
        <v>334.74</v>
      </c>
      <c r="AB8883">
        <v>0</v>
      </c>
      <c r="AC8883" t="str">
        <f>IF(MasterData[[#This Row],[Discount Amount]]&gt;0, "Promotional sale", "Non-Promotional Sales")</f>
        <v>Non-Promotional Sales</v>
      </c>
    </row>
    <row r="8884" spans="1:29" x14ac:dyDescent="0.25">
      <c r="A8884">
        <v>8883</v>
      </c>
      <c r="B8884" s="1" t="s">
        <v>340</v>
      </c>
      <c r="C8884" s="2">
        <v>0.74611111111111117</v>
      </c>
      <c r="D8884">
        <v>20</v>
      </c>
      <c r="E8884">
        <v>31</v>
      </c>
      <c r="F8884" s="1" t="s">
        <v>37</v>
      </c>
      <c r="G8884" s="1" t="s">
        <v>77</v>
      </c>
      <c r="H8884">
        <v>64.282300000000006</v>
      </c>
      <c r="I8884">
        <v>-135</v>
      </c>
      <c r="J8884">
        <v>53</v>
      </c>
      <c r="K8884" t="b">
        <v>1</v>
      </c>
      <c r="L8884">
        <v>893</v>
      </c>
      <c r="M8884" s="1" t="s">
        <v>74</v>
      </c>
      <c r="N8884" s="1" t="s">
        <v>75</v>
      </c>
      <c r="O8884">
        <v>2</v>
      </c>
      <c r="P8884" t="b">
        <v>1</v>
      </c>
      <c r="Q8884" t="b">
        <v>0</v>
      </c>
      <c r="R8884" s="1" t="s">
        <v>41</v>
      </c>
      <c r="S8884" s="1" t="s">
        <v>33</v>
      </c>
      <c r="T8884">
        <v>5</v>
      </c>
      <c r="U8884" s="1" t="s">
        <v>34</v>
      </c>
      <c r="V8884" s="1" t="s">
        <v>46</v>
      </c>
      <c r="W8884" s="1" t="str">
        <f>IF(OR(MasterData[[#This Row],[Event]]="Christmas Market", MasterData[[#This Row],[Event]]="Christmas"), "Christmas Sale", "Non-Christmas Sale")</f>
        <v>Christmas Sale</v>
      </c>
      <c r="X8884" t="b">
        <v>0</v>
      </c>
      <c r="Y8884">
        <v>1</v>
      </c>
      <c r="Z8884">
        <v>91.92</v>
      </c>
      <c r="AA8884">
        <v>183.84</v>
      </c>
      <c r="AB8884">
        <v>0</v>
      </c>
      <c r="AC8884" t="str">
        <f>IF(MasterData[[#This Row],[Discount Amount]]&gt;0, "Promotional sale", "Non-Promotional Sales")</f>
        <v>Non-Promotional Sales</v>
      </c>
    </row>
    <row r="8885" spans="1:29" x14ac:dyDescent="0.25">
      <c r="A8885">
        <v>8884</v>
      </c>
      <c r="B8885" s="1" t="s">
        <v>193</v>
      </c>
      <c r="C8885" s="2">
        <v>0.39083333333333337</v>
      </c>
      <c r="D8885">
        <v>468</v>
      </c>
      <c r="E8885">
        <v>60</v>
      </c>
      <c r="F8885" s="1" t="s">
        <v>61</v>
      </c>
      <c r="G8885" s="1" t="s">
        <v>44</v>
      </c>
      <c r="H8885">
        <v>46.813099999999999</v>
      </c>
      <c r="I8885">
        <v>-71.207499999999996</v>
      </c>
      <c r="J8885">
        <v>91</v>
      </c>
      <c r="K8885" t="b">
        <v>1</v>
      </c>
      <c r="L8885">
        <v>622</v>
      </c>
      <c r="M8885" s="1" t="s">
        <v>63</v>
      </c>
      <c r="N8885" s="1" t="s">
        <v>64</v>
      </c>
      <c r="O8885">
        <v>5</v>
      </c>
      <c r="P8885" t="b">
        <v>0</v>
      </c>
      <c r="Q8885" t="b">
        <v>0</v>
      </c>
      <c r="R8885" s="1" t="s">
        <v>52</v>
      </c>
      <c r="S8885" s="1" t="s">
        <v>49</v>
      </c>
      <c r="T8885">
        <v>5</v>
      </c>
      <c r="U8885" s="1" t="s">
        <v>45</v>
      </c>
      <c r="V8885" s="1" t="s">
        <v>59</v>
      </c>
      <c r="W8885" s="1" t="str">
        <f>IF(OR(MasterData[[#This Row],[Event]]="Christmas Market", MasterData[[#This Row],[Event]]="Christmas"), "Christmas Sale", "Non-Christmas Sale")</f>
        <v>Non-Christmas Sale</v>
      </c>
      <c r="X8885" t="b">
        <v>0</v>
      </c>
      <c r="Y8885">
        <v>1</v>
      </c>
      <c r="Z8885">
        <v>84.3</v>
      </c>
      <c r="AA8885">
        <v>421.49</v>
      </c>
      <c r="AB8885">
        <v>42.15</v>
      </c>
      <c r="AC8885" t="str">
        <f>IF(MasterData[[#This Row],[Discount Amount]]&gt;0, "Promotional sale", "Non-Promotional Sales")</f>
        <v>Promotional sale</v>
      </c>
    </row>
    <row r="8886" spans="1:29" x14ac:dyDescent="0.25">
      <c r="A8886">
        <v>8885</v>
      </c>
      <c r="B8886" s="1" t="s">
        <v>372</v>
      </c>
      <c r="C8886" s="2">
        <v>0.39983796296296292</v>
      </c>
      <c r="D8886">
        <v>233</v>
      </c>
      <c r="E8886">
        <v>56</v>
      </c>
      <c r="F8886" s="1" t="s">
        <v>61</v>
      </c>
      <c r="G8886" s="1" t="s">
        <v>68</v>
      </c>
      <c r="H8886">
        <v>46.318800000000003</v>
      </c>
      <c r="I8886">
        <v>-63.146099999999997</v>
      </c>
      <c r="J8886">
        <v>35</v>
      </c>
      <c r="K8886" t="b">
        <v>0</v>
      </c>
      <c r="L8886">
        <v>222</v>
      </c>
      <c r="M8886" s="1" t="s">
        <v>63</v>
      </c>
      <c r="N8886" s="1" t="s">
        <v>64</v>
      </c>
      <c r="O8886">
        <v>3</v>
      </c>
      <c r="P8886" t="b">
        <v>0</v>
      </c>
      <c r="Q8886" t="b">
        <v>1</v>
      </c>
      <c r="R8886" s="1" t="s">
        <v>41</v>
      </c>
      <c r="S8886" s="1" t="s">
        <v>49</v>
      </c>
      <c r="T8886">
        <v>3</v>
      </c>
      <c r="U8886" s="1" t="s">
        <v>45</v>
      </c>
      <c r="V8886" s="1" t="s">
        <v>46</v>
      </c>
      <c r="W8886" s="1" t="str">
        <f>IF(OR(MasterData[[#This Row],[Event]]="Christmas Market", MasterData[[#This Row],[Event]]="Christmas"), "Christmas Sale", "Non-Christmas Sale")</f>
        <v>Christmas Sale</v>
      </c>
      <c r="X8886" t="b">
        <v>0</v>
      </c>
      <c r="Y8886">
        <v>5</v>
      </c>
      <c r="Z8886">
        <v>18.82</v>
      </c>
      <c r="AA8886">
        <v>56.45</v>
      </c>
      <c r="AB8886">
        <v>0</v>
      </c>
      <c r="AC8886" t="str">
        <f>IF(MasterData[[#This Row],[Discount Amount]]&gt;0, "Promotional sale", "Non-Promotional Sales")</f>
        <v>Non-Promotional Sales</v>
      </c>
    </row>
    <row r="8887" spans="1:29" x14ac:dyDescent="0.25">
      <c r="A8887">
        <v>8886</v>
      </c>
      <c r="B8887" s="1" t="s">
        <v>374</v>
      </c>
      <c r="C8887" s="2">
        <v>0.51186342592592582</v>
      </c>
      <c r="D8887">
        <v>301</v>
      </c>
      <c r="E8887">
        <v>61</v>
      </c>
      <c r="F8887" s="1" t="s">
        <v>61</v>
      </c>
      <c r="G8887" s="1" t="s">
        <v>66</v>
      </c>
      <c r="H8887">
        <v>45.077800000000003</v>
      </c>
      <c r="I8887">
        <v>-63.546700000000001</v>
      </c>
      <c r="J8887">
        <v>81</v>
      </c>
      <c r="K8887" t="b">
        <v>1</v>
      </c>
      <c r="L8887">
        <v>606</v>
      </c>
      <c r="M8887" s="1" t="s">
        <v>56</v>
      </c>
      <c r="N8887" s="1" t="s">
        <v>57</v>
      </c>
      <c r="O8887">
        <v>4</v>
      </c>
      <c r="P8887" t="b">
        <v>1</v>
      </c>
      <c r="Q8887" t="b">
        <v>0</v>
      </c>
      <c r="R8887" s="1" t="s">
        <v>32</v>
      </c>
      <c r="S8887" s="1" t="s">
        <v>49</v>
      </c>
      <c r="T8887">
        <v>4</v>
      </c>
      <c r="U8887" s="1" t="s">
        <v>42</v>
      </c>
      <c r="V8887" s="1" t="s">
        <v>59</v>
      </c>
      <c r="W8887" s="1" t="str">
        <f>IF(OR(MasterData[[#This Row],[Event]]="Christmas Market", MasterData[[#This Row],[Event]]="Christmas"), "Christmas Sale", "Non-Christmas Sale")</f>
        <v>Non-Christmas Sale</v>
      </c>
      <c r="X8887" t="b">
        <v>0</v>
      </c>
      <c r="Y8887">
        <v>5</v>
      </c>
      <c r="Z8887">
        <v>92.2</v>
      </c>
      <c r="AA8887">
        <v>368.79</v>
      </c>
      <c r="AB8887">
        <v>36.880000000000003</v>
      </c>
      <c r="AC8887" t="str">
        <f>IF(MasterData[[#This Row],[Discount Amount]]&gt;0, "Promotional sale", "Non-Promotional Sales")</f>
        <v>Promotional sale</v>
      </c>
    </row>
    <row r="8888" spans="1:29" x14ac:dyDescent="0.25">
      <c r="A8888">
        <v>8887</v>
      </c>
      <c r="B8888" s="1" t="s">
        <v>260</v>
      </c>
      <c r="C8888" s="2">
        <v>1.4733796296296342E-2</v>
      </c>
      <c r="D8888">
        <v>196</v>
      </c>
      <c r="E8888">
        <v>27</v>
      </c>
      <c r="F8888" s="1" t="s">
        <v>37</v>
      </c>
      <c r="G8888" s="1" t="s">
        <v>51</v>
      </c>
      <c r="H8888">
        <v>53.760899999999999</v>
      </c>
      <c r="I8888">
        <v>-98.813900000000004</v>
      </c>
      <c r="J8888">
        <v>24</v>
      </c>
      <c r="K8888" t="b">
        <v>1</v>
      </c>
      <c r="L8888">
        <v>685</v>
      </c>
      <c r="M8888" s="1" t="s">
        <v>30</v>
      </c>
      <c r="N8888" s="1" t="s">
        <v>31</v>
      </c>
      <c r="O8888">
        <v>1</v>
      </c>
      <c r="P8888" t="b">
        <v>1</v>
      </c>
      <c r="Q8888" t="b">
        <v>1</v>
      </c>
      <c r="R8888" s="1" t="s">
        <v>32</v>
      </c>
      <c r="S8888" s="1" t="s">
        <v>53</v>
      </c>
      <c r="T8888">
        <v>3</v>
      </c>
      <c r="U8888" s="1" t="s">
        <v>42</v>
      </c>
      <c r="V8888" s="1" t="s">
        <v>59</v>
      </c>
      <c r="W8888" s="1" t="str">
        <f>IF(OR(MasterData[[#This Row],[Event]]="Christmas Market", MasterData[[#This Row],[Event]]="Christmas"), "Christmas Sale", "Non-Christmas Sale")</f>
        <v>Non-Christmas Sale</v>
      </c>
      <c r="X8888" t="b">
        <v>1</v>
      </c>
      <c r="Y8888">
        <v>1</v>
      </c>
      <c r="Z8888">
        <v>31.39</v>
      </c>
      <c r="AA8888">
        <v>31.39</v>
      </c>
      <c r="AB8888">
        <v>3.14</v>
      </c>
      <c r="AC8888" t="str">
        <f>IF(MasterData[[#This Row],[Discount Amount]]&gt;0, "Promotional sale", "Non-Promotional Sales")</f>
        <v>Promotional sale</v>
      </c>
    </row>
    <row r="8889" spans="1:29" x14ac:dyDescent="0.25">
      <c r="A8889">
        <v>8888</v>
      </c>
      <c r="B8889" s="1" t="s">
        <v>109</v>
      </c>
      <c r="C8889" s="2">
        <v>0.96751157407407407</v>
      </c>
      <c r="D8889">
        <v>491</v>
      </c>
      <c r="E8889">
        <v>43</v>
      </c>
      <c r="F8889" s="1" t="s">
        <v>37</v>
      </c>
      <c r="G8889" s="1" t="s">
        <v>38</v>
      </c>
      <c r="H8889">
        <v>53.726700000000001</v>
      </c>
      <c r="I8889">
        <v>-127.6476</v>
      </c>
      <c r="J8889">
        <v>81</v>
      </c>
      <c r="K8889" t="b">
        <v>0</v>
      </c>
      <c r="L8889">
        <v>34</v>
      </c>
      <c r="M8889" s="1" t="s">
        <v>30</v>
      </c>
      <c r="N8889" s="1" t="s">
        <v>31</v>
      </c>
      <c r="O8889">
        <v>5</v>
      </c>
      <c r="P8889" t="b">
        <v>0</v>
      </c>
      <c r="Q8889" t="b">
        <v>0</v>
      </c>
      <c r="R8889" s="1" t="s">
        <v>32</v>
      </c>
      <c r="S8889" s="1" t="s">
        <v>53</v>
      </c>
      <c r="T8889">
        <v>5</v>
      </c>
      <c r="U8889" s="1" t="s">
        <v>45</v>
      </c>
      <c r="V8889" s="1" t="s">
        <v>46</v>
      </c>
      <c r="W8889" s="1" t="str">
        <f>IF(OR(MasterData[[#This Row],[Event]]="Christmas Market", MasterData[[#This Row],[Event]]="Christmas"), "Christmas Sale", "Non-Christmas Sale")</f>
        <v>Christmas Sale</v>
      </c>
      <c r="X8889" t="b">
        <v>1</v>
      </c>
      <c r="Y8889">
        <v>5</v>
      </c>
      <c r="Z8889">
        <v>29.59</v>
      </c>
      <c r="AA8889">
        <v>147.93</v>
      </c>
      <c r="AB8889">
        <v>0</v>
      </c>
      <c r="AC8889" t="str">
        <f>IF(MasterData[[#This Row],[Discount Amount]]&gt;0, "Promotional sale", "Non-Promotional Sales")</f>
        <v>Non-Promotional Sales</v>
      </c>
    </row>
    <row r="8890" spans="1:29" x14ac:dyDescent="0.25">
      <c r="A8890">
        <v>8889</v>
      </c>
      <c r="B8890" s="1" t="s">
        <v>139</v>
      </c>
      <c r="C8890" s="2">
        <v>0.65238425925925925</v>
      </c>
      <c r="D8890">
        <v>275</v>
      </c>
      <c r="E8890">
        <v>43</v>
      </c>
      <c r="F8890" s="1" t="s">
        <v>28</v>
      </c>
      <c r="G8890" s="1" t="s">
        <v>68</v>
      </c>
      <c r="H8890">
        <v>46.318800000000003</v>
      </c>
      <c r="I8890">
        <v>-63.146099999999997</v>
      </c>
      <c r="J8890">
        <v>3</v>
      </c>
      <c r="K8890" t="b">
        <v>1</v>
      </c>
      <c r="L8890">
        <v>481</v>
      </c>
      <c r="M8890" s="1" t="s">
        <v>63</v>
      </c>
      <c r="N8890" s="1" t="s">
        <v>64</v>
      </c>
      <c r="O8890">
        <v>5</v>
      </c>
      <c r="P8890" t="b">
        <v>0</v>
      </c>
      <c r="Q8890" t="b">
        <v>0</v>
      </c>
      <c r="R8890" s="1" t="s">
        <v>41</v>
      </c>
      <c r="S8890" s="1" t="s">
        <v>33</v>
      </c>
      <c r="T8890">
        <v>2</v>
      </c>
      <c r="U8890" s="1" t="s">
        <v>42</v>
      </c>
      <c r="V8890" s="1" t="s">
        <v>35</v>
      </c>
      <c r="W8890" s="1" t="str">
        <f>IF(OR(MasterData[[#This Row],[Event]]="Christmas Market", MasterData[[#This Row],[Event]]="Christmas"), "Christmas Sale", "Non-Christmas Sale")</f>
        <v>Non-Christmas Sale</v>
      </c>
      <c r="X8890" t="b">
        <v>0</v>
      </c>
      <c r="Y8890">
        <v>2</v>
      </c>
      <c r="Z8890">
        <v>58.4</v>
      </c>
      <c r="AA8890">
        <v>292.02</v>
      </c>
      <c r="AB8890">
        <v>0</v>
      </c>
      <c r="AC8890" t="str">
        <f>IF(MasterData[[#This Row],[Discount Amount]]&gt;0, "Promotional sale", "Non-Promotional Sales")</f>
        <v>Non-Promotional Sales</v>
      </c>
    </row>
    <row r="8891" spans="1:29" x14ac:dyDescent="0.25">
      <c r="A8891">
        <v>8890</v>
      </c>
      <c r="B8891" s="1" t="s">
        <v>261</v>
      </c>
      <c r="C8891" s="2">
        <v>0.35179398148148144</v>
      </c>
      <c r="D8891">
        <v>273</v>
      </c>
      <c r="E8891">
        <v>70</v>
      </c>
      <c r="F8891" s="1" t="s">
        <v>61</v>
      </c>
      <c r="G8891" s="1" t="s">
        <v>51</v>
      </c>
      <c r="H8891">
        <v>53.760899999999999</v>
      </c>
      <c r="I8891">
        <v>-98.813900000000004</v>
      </c>
      <c r="J8891">
        <v>46</v>
      </c>
      <c r="K8891" t="b">
        <v>0</v>
      </c>
      <c r="L8891">
        <v>514</v>
      </c>
      <c r="M8891" s="1" t="s">
        <v>39</v>
      </c>
      <c r="N8891" s="1" t="s">
        <v>40</v>
      </c>
      <c r="O8891">
        <v>3</v>
      </c>
      <c r="P8891" t="b">
        <v>1</v>
      </c>
      <c r="Q8891" t="b">
        <v>0</v>
      </c>
      <c r="R8891" s="1" t="s">
        <v>32</v>
      </c>
      <c r="S8891" s="1" t="s">
        <v>53</v>
      </c>
      <c r="T8891">
        <v>1</v>
      </c>
      <c r="U8891" s="1" t="s">
        <v>45</v>
      </c>
      <c r="V8891" s="1" t="s">
        <v>46</v>
      </c>
      <c r="W8891" s="1" t="str">
        <f>IF(OR(MasterData[[#This Row],[Event]]="Christmas Market", MasterData[[#This Row],[Event]]="Christmas"), "Christmas Sale", "Non-Christmas Sale")</f>
        <v>Christmas Sale</v>
      </c>
      <c r="X8891" t="b">
        <v>0</v>
      </c>
      <c r="Y8891">
        <v>5</v>
      </c>
      <c r="Z8891">
        <v>86.45</v>
      </c>
      <c r="AA8891">
        <v>259.33999999999997</v>
      </c>
      <c r="AB8891">
        <v>0</v>
      </c>
      <c r="AC8891" t="str">
        <f>IF(MasterData[[#This Row],[Discount Amount]]&gt;0, "Promotional sale", "Non-Promotional Sales")</f>
        <v>Non-Promotional Sales</v>
      </c>
    </row>
    <row r="8892" spans="1:29" x14ac:dyDescent="0.25">
      <c r="A8892">
        <v>8891</v>
      </c>
      <c r="B8892" s="1" t="s">
        <v>172</v>
      </c>
      <c r="C8892" s="2">
        <v>0.95528935185185193</v>
      </c>
      <c r="D8892">
        <v>126</v>
      </c>
      <c r="E8892">
        <v>40</v>
      </c>
      <c r="F8892" s="1" t="s">
        <v>28</v>
      </c>
      <c r="G8892" s="1" t="s">
        <v>66</v>
      </c>
      <c r="H8892">
        <v>45.077800000000003</v>
      </c>
      <c r="I8892">
        <v>-63.546700000000001</v>
      </c>
      <c r="J8892">
        <v>42</v>
      </c>
      <c r="K8892" t="b">
        <v>1</v>
      </c>
      <c r="L8892">
        <v>485</v>
      </c>
      <c r="M8892" s="1" t="s">
        <v>56</v>
      </c>
      <c r="N8892" s="1" t="s">
        <v>57</v>
      </c>
      <c r="O8892">
        <v>2</v>
      </c>
      <c r="P8892" t="b">
        <v>1</v>
      </c>
      <c r="Q8892" t="b">
        <v>0</v>
      </c>
      <c r="R8892" s="1" t="s">
        <v>52</v>
      </c>
      <c r="S8892" s="1" t="s">
        <v>58</v>
      </c>
      <c r="T8892">
        <v>3</v>
      </c>
      <c r="U8892" s="1" t="s">
        <v>45</v>
      </c>
      <c r="V8892" s="1" t="s">
        <v>46</v>
      </c>
      <c r="W8892" s="1" t="str">
        <f>IF(OR(MasterData[[#This Row],[Event]]="Christmas Market", MasterData[[#This Row],[Event]]="Christmas"), "Christmas Sale", "Non-Christmas Sale")</f>
        <v>Christmas Sale</v>
      </c>
      <c r="X8892" t="b">
        <v>1</v>
      </c>
      <c r="Y8892">
        <v>5</v>
      </c>
      <c r="Z8892">
        <v>53.09</v>
      </c>
      <c r="AA8892">
        <v>106.17</v>
      </c>
      <c r="AB8892">
        <v>0</v>
      </c>
      <c r="AC8892" t="str">
        <f>IF(MasterData[[#This Row],[Discount Amount]]&gt;0, "Promotional sale", "Non-Promotional Sales")</f>
        <v>Non-Promotional Sales</v>
      </c>
    </row>
    <row r="8893" spans="1:29" x14ac:dyDescent="0.25">
      <c r="A8893">
        <v>8892</v>
      </c>
      <c r="B8893" s="1" t="s">
        <v>364</v>
      </c>
      <c r="C8893" s="2">
        <v>0.4288657407407408</v>
      </c>
      <c r="D8893">
        <v>227</v>
      </c>
      <c r="E8893">
        <v>70</v>
      </c>
      <c r="F8893" s="1" t="s">
        <v>61</v>
      </c>
      <c r="G8893" s="1" t="s">
        <v>70</v>
      </c>
      <c r="H8893">
        <v>54.273099999999999</v>
      </c>
      <c r="I8893">
        <v>-61.738799999999998</v>
      </c>
      <c r="J8893">
        <v>74</v>
      </c>
      <c r="K8893" t="b">
        <v>0</v>
      </c>
      <c r="L8893">
        <v>511</v>
      </c>
      <c r="M8893" s="1" t="s">
        <v>74</v>
      </c>
      <c r="N8893" s="1" t="s">
        <v>75</v>
      </c>
      <c r="O8893">
        <v>3</v>
      </c>
      <c r="P8893" t="b">
        <v>0</v>
      </c>
      <c r="Q8893" t="b">
        <v>0</v>
      </c>
      <c r="R8893" s="1" t="s">
        <v>41</v>
      </c>
      <c r="S8893" s="1" t="s">
        <v>53</v>
      </c>
      <c r="T8893">
        <v>4</v>
      </c>
      <c r="U8893" s="1" t="s">
        <v>42</v>
      </c>
      <c r="V8893" s="1" t="s">
        <v>35</v>
      </c>
      <c r="W8893" s="1" t="str">
        <f>IF(OR(MasterData[[#This Row],[Event]]="Christmas Market", MasterData[[#This Row],[Event]]="Christmas"), "Christmas Sale", "Non-Christmas Sale")</f>
        <v>Non-Christmas Sale</v>
      </c>
      <c r="X8893" t="b">
        <v>1</v>
      </c>
      <c r="Y8893">
        <v>1</v>
      </c>
      <c r="Z8893">
        <v>85.71</v>
      </c>
      <c r="AA8893">
        <v>257.12</v>
      </c>
      <c r="AB8893">
        <v>0</v>
      </c>
      <c r="AC8893" t="str">
        <f>IF(MasterData[[#This Row],[Discount Amount]]&gt;0, "Promotional sale", "Non-Promotional Sales")</f>
        <v>Non-Promotional Sales</v>
      </c>
    </row>
    <row r="8894" spans="1:29" x14ac:dyDescent="0.25">
      <c r="A8894">
        <v>8893</v>
      </c>
      <c r="B8894" s="1" t="s">
        <v>280</v>
      </c>
      <c r="C8894" s="2">
        <v>0.26681712962962956</v>
      </c>
      <c r="D8894">
        <v>37</v>
      </c>
      <c r="E8894">
        <v>50</v>
      </c>
      <c r="F8894" s="1" t="s">
        <v>37</v>
      </c>
      <c r="G8894" s="1" t="s">
        <v>81</v>
      </c>
      <c r="H8894">
        <v>64.248000000000005</v>
      </c>
      <c r="I8894">
        <v>-84.889600000000002</v>
      </c>
      <c r="J8894">
        <v>72</v>
      </c>
      <c r="K8894" t="b">
        <v>1</v>
      </c>
      <c r="L8894">
        <v>439</v>
      </c>
      <c r="M8894" s="1" t="s">
        <v>74</v>
      </c>
      <c r="N8894" s="1" t="s">
        <v>75</v>
      </c>
      <c r="O8894">
        <v>1</v>
      </c>
      <c r="P8894" t="b">
        <v>1</v>
      </c>
      <c r="Q8894" t="b">
        <v>0</v>
      </c>
      <c r="R8894" s="1" t="s">
        <v>41</v>
      </c>
      <c r="S8894" s="1" t="s">
        <v>49</v>
      </c>
      <c r="T8894">
        <v>4</v>
      </c>
      <c r="U8894" s="1" t="s">
        <v>34</v>
      </c>
      <c r="V8894" s="1" t="s">
        <v>46</v>
      </c>
      <c r="W8894" s="1" t="str">
        <f>IF(OR(MasterData[[#This Row],[Event]]="Christmas Market", MasterData[[#This Row],[Event]]="Christmas"), "Christmas Sale", "Non-Christmas Sale")</f>
        <v>Christmas Sale</v>
      </c>
      <c r="X8894" t="b">
        <v>1</v>
      </c>
      <c r="Y8894">
        <v>5</v>
      </c>
      <c r="Z8894">
        <v>72.989999999999995</v>
      </c>
      <c r="AA8894">
        <v>72.989999999999995</v>
      </c>
      <c r="AB8894">
        <v>0</v>
      </c>
      <c r="AC8894" t="str">
        <f>IF(MasterData[[#This Row],[Discount Amount]]&gt;0, "Promotional sale", "Non-Promotional Sales")</f>
        <v>Non-Promotional Sales</v>
      </c>
    </row>
    <row r="8895" spans="1:29" x14ac:dyDescent="0.25">
      <c r="A8895">
        <v>8894</v>
      </c>
      <c r="B8895" s="1" t="s">
        <v>65</v>
      </c>
      <c r="C8895" s="2">
        <v>0.78555555555555556</v>
      </c>
      <c r="D8895">
        <v>464</v>
      </c>
      <c r="E8895">
        <v>55</v>
      </c>
      <c r="F8895" s="1" t="s">
        <v>28</v>
      </c>
      <c r="G8895" s="1" t="s">
        <v>62</v>
      </c>
      <c r="H8895">
        <v>46.565300000000001</v>
      </c>
      <c r="I8895">
        <v>-66.4619</v>
      </c>
      <c r="J8895">
        <v>77</v>
      </c>
      <c r="K8895" t="b">
        <v>1</v>
      </c>
      <c r="L8895">
        <v>414</v>
      </c>
      <c r="M8895" s="1" t="s">
        <v>63</v>
      </c>
      <c r="N8895" s="1" t="s">
        <v>64</v>
      </c>
      <c r="O8895">
        <v>2</v>
      </c>
      <c r="P8895" t="b">
        <v>0</v>
      </c>
      <c r="Q8895" t="b">
        <v>1</v>
      </c>
      <c r="R8895" s="1" t="s">
        <v>32</v>
      </c>
      <c r="S8895" s="1" t="s">
        <v>49</v>
      </c>
      <c r="T8895">
        <v>1</v>
      </c>
      <c r="U8895" s="1" t="s">
        <v>42</v>
      </c>
      <c r="V8895" s="1" t="s">
        <v>35</v>
      </c>
      <c r="W8895" s="1" t="str">
        <f>IF(OR(MasterData[[#This Row],[Event]]="Christmas Market", MasterData[[#This Row],[Event]]="Christmas"), "Christmas Sale", "Non-Christmas Sale")</f>
        <v>Non-Christmas Sale</v>
      </c>
      <c r="X8895" t="b">
        <v>0</v>
      </c>
      <c r="Y8895">
        <v>1</v>
      </c>
      <c r="Z8895">
        <v>20.78</v>
      </c>
      <c r="AA8895">
        <v>41.56</v>
      </c>
      <c r="AB8895">
        <v>0</v>
      </c>
      <c r="AC8895" t="str">
        <f>IF(MasterData[[#This Row],[Discount Amount]]&gt;0, "Promotional sale", "Non-Promotional Sales")</f>
        <v>Non-Promotional Sales</v>
      </c>
    </row>
    <row r="8896" spans="1:29" x14ac:dyDescent="0.25">
      <c r="A8896">
        <v>8895</v>
      </c>
      <c r="B8896" s="1" t="s">
        <v>364</v>
      </c>
      <c r="C8896" s="2">
        <v>0.58759259259259267</v>
      </c>
      <c r="D8896">
        <v>76</v>
      </c>
      <c r="E8896">
        <v>36</v>
      </c>
      <c r="F8896" s="1" t="s">
        <v>61</v>
      </c>
      <c r="G8896" s="1" t="s">
        <v>55</v>
      </c>
      <c r="H8896">
        <v>52.939900000000002</v>
      </c>
      <c r="I8896">
        <v>-106.4509</v>
      </c>
      <c r="J8896">
        <v>75</v>
      </c>
      <c r="K8896" t="b">
        <v>0</v>
      </c>
      <c r="L8896">
        <v>798</v>
      </c>
      <c r="M8896" s="1" t="s">
        <v>39</v>
      </c>
      <c r="N8896" s="1" t="s">
        <v>40</v>
      </c>
      <c r="O8896">
        <v>1</v>
      </c>
      <c r="P8896" t="b">
        <v>1</v>
      </c>
      <c r="Q8896" t="b">
        <v>1</v>
      </c>
      <c r="R8896" s="1" t="s">
        <v>52</v>
      </c>
      <c r="S8896" s="1" t="s">
        <v>33</v>
      </c>
      <c r="T8896">
        <v>5</v>
      </c>
      <c r="U8896" s="1" t="s">
        <v>34</v>
      </c>
      <c r="V8896" s="1" t="s">
        <v>46</v>
      </c>
      <c r="W8896" s="1" t="str">
        <f>IF(OR(MasterData[[#This Row],[Event]]="Christmas Market", MasterData[[#This Row],[Event]]="Christmas"), "Christmas Sale", "Non-Christmas Sale")</f>
        <v>Christmas Sale</v>
      </c>
      <c r="X8896" t="b">
        <v>1</v>
      </c>
      <c r="Y8896">
        <v>3</v>
      </c>
      <c r="Z8896">
        <v>43.96</v>
      </c>
      <c r="AA8896">
        <v>43.96</v>
      </c>
      <c r="AB8896">
        <v>0</v>
      </c>
      <c r="AC8896" t="str">
        <f>IF(MasterData[[#This Row],[Discount Amount]]&gt;0, "Promotional sale", "Non-Promotional Sales")</f>
        <v>Non-Promotional Sales</v>
      </c>
    </row>
    <row r="8897" spans="1:29" x14ac:dyDescent="0.25">
      <c r="A8897">
        <v>8896</v>
      </c>
      <c r="B8897" s="1" t="s">
        <v>264</v>
      </c>
      <c r="C8897" s="2">
        <v>0.62591435185185196</v>
      </c>
      <c r="D8897">
        <v>139</v>
      </c>
      <c r="E8897">
        <v>18</v>
      </c>
      <c r="F8897" s="1" t="s">
        <v>61</v>
      </c>
      <c r="G8897" s="1" t="s">
        <v>70</v>
      </c>
      <c r="H8897">
        <v>54.273099999999999</v>
      </c>
      <c r="I8897">
        <v>-61.738799999999998</v>
      </c>
      <c r="J8897">
        <v>58</v>
      </c>
      <c r="K8897" t="b">
        <v>0</v>
      </c>
      <c r="L8897">
        <v>92</v>
      </c>
      <c r="M8897" s="1" t="s">
        <v>30</v>
      </c>
      <c r="N8897" s="1" t="s">
        <v>31</v>
      </c>
      <c r="O8897">
        <v>2</v>
      </c>
      <c r="P8897" t="b">
        <v>1</v>
      </c>
      <c r="Q8897" t="b">
        <v>1</v>
      </c>
      <c r="R8897" s="1" t="s">
        <v>52</v>
      </c>
      <c r="S8897" s="1" t="s">
        <v>49</v>
      </c>
      <c r="T8897">
        <v>1</v>
      </c>
      <c r="U8897" s="1" t="s">
        <v>42</v>
      </c>
      <c r="V8897" s="1" t="s">
        <v>46</v>
      </c>
      <c r="W8897" s="1" t="str">
        <f>IF(OR(MasterData[[#This Row],[Event]]="Christmas Market", MasterData[[#This Row],[Event]]="Christmas"), "Christmas Sale", "Non-Christmas Sale")</f>
        <v>Christmas Sale</v>
      </c>
      <c r="X8897" t="b">
        <v>1</v>
      </c>
      <c r="Y8897">
        <v>3</v>
      </c>
      <c r="Z8897">
        <v>96.16</v>
      </c>
      <c r="AA8897">
        <v>192.31</v>
      </c>
      <c r="AB8897">
        <v>0</v>
      </c>
      <c r="AC8897" t="str">
        <f>IF(MasterData[[#This Row],[Discount Amount]]&gt;0, "Promotional sale", "Non-Promotional Sales")</f>
        <v>Non-Promotional Sales</v>
      </c>
    </row>
    <row r="8898" spans="1:29" x14ac:dyDescent="0.25">
      <c r="A8898">
        <v>8897</v>
      </c>
      <c r="B8898" s="1" t="s">
        <v>115</v>
      </c>
      <c r="C8898" s="2">
        <v>0.78912037037037042</v>
      </c>
      <c r="D8898">
        <v>461</v>
      </c>
      <c r="E8898">
        <v>33</v>
      </c>
      <c r="F8898" s="1" t="s">
        <v>37</v>
      </c>
      <c r="G8898" s="1" t="s">
        <v>44</v>
      </c>
      <c r="H8898">
        <v>46.813099999999999</v>
      </c>
      <c r="I8898">
        <v>-71.207499999999996</v>
      </c>
      <c r="J8898">
        <v>40</v>
      </c>
      <c r="K8898" t="b">
        <v>1</v>
      </c>
      <c r="L8898">
        <v>713</v>
      </c>
      <c r="M8898" s="1" t="s">
        <v>30</v>
      </c>
      <c r="N8898" s="1" t="s">
        <v>31</v>
      </c>
      <c r="O8898">
        <v>5</v>
      </c>
      <c r="P8898" t="b">
        <v>0</v>
      </c>
      <c r="Q8898" t="b">
        <v>0</v>
      </c>
      <c r="R8898" s="1" t="s">
        <v>52</v>
      </c>
      <c r="S8898" s="1" t="s">
        <v>53</v>
      </c>
      <c r="T8898">
        <v>4</v>
      </c>
      <c r="U8898" s="1" t="s">
        <v>45</v>
      </c>
      <c r="V8898" s="1" t="s">
        <v>59</v>
      </c>
      <c r="W8898" s="1" t="str">
        <f>IF(OR(MasterData[[#This Row],[Event]]="Christmas Market", MasterData[[#This Row],[Event]]="Christmas"), "Christmas Sale", "Non-Christmas Sale")</f>
        <v>Non-Christmas Sale</v>
      </c>
      <c r="X8898" t="b">
        <v>1</v>
      </c>
      <c r="Y8898">
        <v>5</v>
      </c>
      <c r="Z8898">
        <v>41.55</v>
      </c>
      <c r="AA8898">
        <v>207.73</v>
      </c>
      <c r="AB8898">
        <v>20.77</v>
      </c>
      <c r="AC8898" t="str">
        <f>IF(MasterData[[#This Row],[Discount Amount]]&gt;0, "Promotional sale", "Non-Promotional Sales")</f>
        <v>Promotional sale</v>
      </c>
    </row>
    <row r="8899" spans="1:29" x14ac:dyDescent="0.25">
      <c r="A8899">
        <v>8898</v>
      </c>
      <c r="B8899" s="1" t="s">
        <v>208</v>
      </c>
      <c r="C8899" s="2">
        <v>0.56973379629629628</v>
      </c>
      <c r="D8899">
        <v>408</v>
      </c>
      <c r="E8899">
        <v>36</v>
      </c>
      <c r="F8899" s="1" t="s">
        <v>37</v>
      </c>
      <c r="G8899" s="1" t="s">
        <v>62</v>
      </c>
      <c r="H8899">
        <v>46.565300000000001</v>
      </c>
      <c r="I8899">
        <v>-66.4619</v>
      </c>
      <c r="J8899">
        <v>83</v>
      </c>
      <c r="K8899" t="b">
        <v>1</v>
      </c>
      <c r="L8899">
        <v>637</v>
      </c>
      <c r="M8899" s="1" t="s">
        <v>39</v>
      </c>
      <c r="N8899" s="1" t="s">
        <v>40</v>
      </c>
      <c r="O8899">
        <v>1</v>
      </c>
      <c r="P8899" t="b">
        <v>0</v>
      </c>
      <c r="Q8899" t="b">
        <v>1</v>
      </c>
      <c r="R8899" s="1" t="s">
        <v>52</v>
      </c>
      <c r="S8899" s="1" t="s">
        <v>33</v>
      </c>
      <c r="T8899">
        <v>1</v>
      </c>
      <c r="U8899" s="1" t="s">
        <v>34</v>
      </c>
      <c r="V8899" s="1" t="s">
        <v>46</v>
      </c>
      <c r="W8899" s="1" t="str">
        <f>IF(OR(MasterData[[#This Row],[Event]]="Christmas Market", MasterData[[#This Row],[Event]]="Christmas"), "Christmas Sale", "Non-Christmas Sale")</f>
        <v>Christmas Sale</v>
      </c>
      <c r="X8899" t="b">
        <v>0</v>
      </c>
      <c r="Y8899">
        <v>1</v>
      </c>
      <c r="Z8899">
        <v>78.25</v>
      </c>
      <c r="AA8899">
        <v>78.25</v>
      </c>
      <c r="AB8899">
        <v>0</v>
      </c>
      <c r="AC8899" t="str">
        <f>IF(MasterData[[#This Row],[Discount Amount]]&gt;0, "Promotional sale", "Non-Promotional Sales")</f>
        <v>Non-Promotional Sales</v>
      </c>
    </row>
    <row r="8900" spans="1:29" x14ac:dyDescent="0.25">
      <c r="A8900">
        <v>8899</v>
      </c>
      <c r="B8900" s="1" t="s">
        <v>298</v>
      </c>
      <c r="C8900" s="2">
        <v>3.2037037037037086E-2</v>
      </c>
      <c r="D8900">
        <v>371</v>
      </c>
      <c r="E8900">
        <v>63</v>
      </c>
      <c r="F8900" s="1" t="s">
        <v>61</v>
      </c>
      <c r="G8900" s="1" t="s">
        <v>79</v>
      </c>
      <c r="H8900">
        <v>63.588799999999999</v>
      </c>
      <c r="I8900">
        <v>-115.5069</v>
      </c>
      <c r="J8900">
        <v>80</v>
      </c>
      <c r="K8900" t="b">
        <v>1</v>
      </c>
      <c r="L8900">
        <v>392</v>
      </c>
      <c r="M8900" s="1" t="s">
        <v>56</v>
      </c>
      <c r="N8900" s="1" t="s">
        <v>57</v>
      </c>
      <c r="O8900">
        <v>3</v>
      </c>
      <c r="P8900" t="b">
        <v>1</v>
      </c>
      <c r="Q8900" t="b">
        <v>1</v>
      </c>
      <c r="R8900" s="1" t="s">
        <v>32</v>
      </c>
      <c r="S8900" s="1" t="s">
        <v>49</v>
      </c>
      <c r="T8900">
        <v>4</v>
      </c>
      <c r="U8900" s="1" t="s">
        <v>34</v>
      </c>
      <c r="V8900" s="1" t="s">
        <v>35</v>
      </c>
      <c r="W8900" s="1" t="str">
        <f>IF(OR(MasterData[[#This Row],[Event]]="Christmas Market", MasterData[[#This Row],[Event]]="Christmas"), "Christmas Sale", "Non-Christmas Sale")</f>
        <v>Non-Christmas Sale</v>
      </c>
      <c r="X8900" t="b">
        <v>0</v>
      </c>
      <c r="Y8900">
        <v>2</v>
      </c>
      <c r="Z8900">
        <v>54.64</v>
      </c>
      <c r="AA8900">
        <v>163.91</v>
      </c>
      <c r="AB8900">
        <v>0</v>
      </c>
      <c r="AC8900" t="str">
        <f>IF(MasterData[[#This Row],[Discount Amount]]&gt;0, "Promotional sale", "Non-Promotional Sales")</f>
        <v>Non-Promotional Sales</v>
      </c>
    </row>
    <row r="8901" spans="1:29" x14ac:dyDescent="0.25">
      <c r="A8901">
        <v>8900</v>
      </c>
      <c r="B8901" s="1" t="s">
        <v>236</v>
      </c>
      <c r="C8901" s="2">
        <v>0.14998842592592587</v>
      </c>
      <c r="D8901">
        <v>184</v>
      </c>
      <c r="E8901">
        <v>46</v>
      </c>
      <c r="F8901" s="1" t="s">
        <v>37</v>
      </c>
      <c r="G8901" s="1" t="s">
        <v>55</v>
      </c>
      <c r="H8901">
        <v>52.939900000000002</v>
      </c>
      <c r="I8901">
        <v>-106.4509</v>
      </c>
      <c r="J8901">
        <v>8</v>
      </c>
      <c r="K8901" t="b">
        <v>0</v>
      </c>
      <c r="L8901">
        <v>344</v>
      </c>
      <c r="M8901" s="1" t="s">
        <v>56</v>
      </c>
      <c r="N8901" s="1" t="s">
        <v>57</v>
      </c>
      <c r="O8901">
        <v>4</v>
      </c>
      <c r="P8901" t="b">
        <v>0</v>
      </c>
      <c r="Q8901" t="b">
        <v>0</v>
      </c>
      <c r="R8901" s="1" t="s">
        <v>52</v>
      </c>
      <c r="S8901" s="1" t="s">
        <v>33</v>
      </c>
      <c r="T8901">
        <v>5</v>
      </c>
      <c r="U8901" s="1" t="s">
        <v>34</v>
      </c>
      <c r="V8901" s="1" t="s">
        <v>35</v>
      </c>
      <c r="W8901" s="1" t="str">
        <f>IF(OR(MasterData[[#This Row],[Event]]="Christmas Market", MasterData[[#This Row],[Event]]="Christmas"), "Christmas Sale", "Non-Christmas Sale")</f>
        <v>Non-Christmas Sale</v>
      </c>
      <c r="X8901" t="b">
        <v>1</v>
      </c>
      <c r="Y8901">
        <v>3</v>
      </c>
      <c r="Z8901">
        <v>98.97</v>
      </c>
      <c r="AA8901">
        <v>395.87</v>
      </c>
      <c r="AB8901">
        <v>0</v>
      </c>
      <c r="AC8901" t="str">
        <f>IF(MasterData[[#This Row],[Discount Amount]]&gt;0, "Promotional sale", "Non-Promotional Sales")</f>
        <v>Non-Promotional Sales</v>
      </c>
    </row>
    <row r="8902" spans="1:29" x14ac:dyDescent="0.25">
      <c r="A8902">
        <v>8901</v>
      </c>
      <c r="B8902" s="1" t="s">
        <v>426</v>
      </c>
      <c r="C8902" s="2">
        <v>0.56642361111111117</v>
      </c>
      <c r="D8902">
        <v>337</v>
      </c>
      <c r="E8902">
        <v>35</v>
      </c>
      <c r="F8902" s="1" t="s">
        <v>61</v>
      </c>
      <c r="G8902" s="1" t="s">
        <v>62</v>
      </c>
      <c r="H8902">
        <v>46.565300000000001</v>
      </c>
      <c r="I8902">
        <v>-66.4619</v>
      </c>
      <c r="J8902">
        <v>98</v>
      </c>
      <c r="K8902" t="b">
        <v>1</v>
      </c>
      <c r="L8902">
        <v>418</v>
      </c>
      <c r="M8902" s="1" t="s">
        <v>74</v>
      </c>
      <c r="N8902" s="1" t="s">
        <v>75</v>
      </c>
      <c r="O8902">
        <v>5</v>
      </c>
      <c r="P8902" t="b">
        <v>1</v>
      </c>
      <c r="Q8902" t="b">
        <v>1</v>
      </c>
      <c r="R8902" s="1" t="s">
        <v>41</v>
      </c>
      <c r="S8902" s="1" t="s">
        <v>58</v>
      </c>
      <c r="T8902">
        <v>4</v>
      </c>
      <c r="U8902" s="1" t="s">
        <v>42</v>
      </c>
      <c r="V8902" s="1" t="s">
        <v>59</v>
      </c>
      <c r="W8902" s="1" t="str">
        <f>IF(OR(MasterData[[#This Row],[Event]]="Christmas Market", MasterData[[#This Row],[Event]]="Christmas"), "Christmas Sale", "Non-Christmas Sale")</f>
        <v>Non-Christmas Sale</v>
      </c>
      <c r="X8902" t="b">
        <v>1</v>
      </c>
      <c r="Y8902">
        <v>2</v>
      </c>
      <c r="Z8902">
        <v>16.28</v>
      </c>
      <c r="AA8902">
        <v>81.42</v>
      </c>
      <c r="AB8902">
        <v>8.14</v>
      </c>
      <c r="AC8902" t="str">
        <f>IF(MasterData[[#This Row],[Discount Amount]]&gt;0, "Promotional sale", "Non-Promotional Sales")</f>
        <v>Promotional sale</v>
      </c>
    </row>
    <row r="8903" spans="1:29" x14ac:dyDescent="0.25">
      <c r="A8903">
        <v>8902</v>
      </c>
      <c r="B8903" s="1" t="s">
        <v>256</v>
      </c>
      <c r="C8903" s="2">
        <v>0.59769675925925925</v>
      </c>
      <c r="D8903">
        <v>303</v>
      </c>
      <c r="E8903">
        <v>29</v>
      </c>
      <c r="F8903" s="1" t="s">
        <v>28</v>
      </c>
      <c r="G8903" s="1" t="s">
        <v>44</v>
      </c>
      <c r="H8903">
        <v>46.813099999999999</v>
      </c>
      <c r="I8903">
        <v>-71.207499999999996</v>
      </c>
      <c r="J8903">
        <v>71</v>
      </c>
      <c r="K8903" t="b">
        <v>1</v>
      </c>
      <c r="L8903">
        <v>761</v>
      </c>
      <c r="M8903" s="1" t="s">
        <v>63</v>
      </c>
      <c r="N8903" s="1" t="s">
        <v>64</v>
      </c>
      <c r="O8903">
        <v>3</v>
      </c>
      <c r="P8903" t="b">
        <v>0</v>
      </c>
      <c r="Q8903" t="b">
        <v>1</v>
      </c>
      <c r="R8903" s="1" t="s">
        <v>41</v>
      </c>
      <c r="S8903" s="1" t="s">
        <v>49</v>
      </c>
      <c r="T8903">
        <v>5</v>
      </c>
      <c r="U8903" s="1" t="s">
        <v>42</v>
      </c>
      <c r="V8903" s="1" t="s">
        <v>46</v>
      </c>
      <c r="W8903" s="1" t="str">
        <f>IF(OR(MasterData[[#This Row],[Event]]="Christmas Market", MasterData[[#This Row],[Event]]="Christmas"), "Christmas Sale", "Non-Christmas Sale")</f>
        <v>Christmas Sale</v>
      </c>
      <c r="X8903" t="b">
        <v>0</v>
      </c>
      <c r="Y8903">
        <v>5</v>
      </c>
      <c r="Z8903">
        <v>85.41</v>
      </c>
      <c r="AA8903">
        <v>256.22000000000003</v>
      </c>
      <c r="AB8903">
        <v>0</v>
      </c>
      <c r="AC8903" t="str">
        <f>IF(MasterData[[#This Row],[Discount Amount]]&gt;0, "Promotional sale", "Non-Promotional Sales")</f>
        <v>Non-Promotional Sales</v>
      </c>
    </row>
    <row r="8904" spans="1:29" x14ac:dyDescent="0.25">
      <c r="A8904">
        <v>8903</v>
      </c>
      <c r="B8904" s="1" t="s">
        <v>293</v>
      </c>
      <c r="C8904" s="2">
        <v>0.45136574074074076</v>
      </c>
      <c r="D8904">
        <v>499</v>
      </c>
      <c r="E8904">
        <v>21</v>
      </c>
      <c r="F8904" s="1" t="s">
        <v>37</v>
      </c>
      <c r="G8904" s="1" t="s">
        <v>81</v>
      </c>
      <c r="H8904">
        <v>64.248000000000005</v>
      </c>
      <c r="I8904">
        <v>-84.889600000000002</v>
      </c>
      <c r="J8904">
        <v>15</v>
      </c>
      <c r="K8904" t="b">
        <v>0</v>
      </c>
      <c r="L8904">
        <v>729</v>
      </c>
      <c r="M8904" s="1" t="s">
        <v>56</v>
      </c>
      <c r="N8904" s="1" t="s">
        <v>57</v>
      </c>
      <c r="O8904">
        <v>5</v>
      </c>
      <c r="P8904" t="b">
        <v>1</v>
      </c>
      <c r="Q8904" t="b">
        <v>1</v>
      </c>
      <c r="R8904" s="1" t="s">
        <v>52</v>
      </c>
      <c r="S8904" s="1" t="s">
        <v>49</v>
      </c>
      <c r="T8904">
        <v>2</v>
      </c>
      <c r="U8904" s="1" t="s">
        <v>45</v>
      </c>
      <c r="V8904" s="1" t="s">
        <v>59</v>
      </c>
      <c r="W8904" s="1" t="str">
        <f>IF(OR(MasterData[[#This Row],[Event]]="Christmas Market", MasterData[[#This Row],[Event]]="Christmas"), "Christmas Sale", "Non-Christmas Sale")</f>
        <v>Non-Christmas Sale</v>
      </c>
      <c r="X8904" t="b">
        <v>1</v>
      </c>
      <c r="Y8904">
        <v>1</v>
      </c>
      <c r="Z8904">
        <v>88.06</v>
      </c>
      <c r="AA8904">
        <v>440.29</v>
      </c>
      <c r="AB8904">
        <v>44.03</v>
      </c>
      <c r="AC8904" t="str">
        <f>IF(MasterData[[#This Row],[Discount Amount]]&gt;0, "Promotional sale", "Non-Promotional Sales")</f>
        <v>Promotional sale</v>
      </c>
    </row>
    <row r="8905" spans="1:29" x14ac:dyDescent="0.25">
      <c r="A8905">
        <v>8904</v>
      </c>
      <c r="B8905" s="1" t="s">
        <v>338</v>
      </c>
      <c r="C8905" s="2">
        <v>0.76293981481481477</v>
      </c>
      <c r="D8905">
        <v>259</v>
      </c>
      <c r="E8905">
        <v>64</v>
      </c>
      <c r="F8905" s="1" t="s">
        <v>61</v>
      </c>
      <c r="G8905" s="1" t="s">
        <v>51</v>
      </c>
      <c r="H8905">
        <v>53.760899999999999</v>
      </c>
      <c r="I8905">
        <v>-98.813900000000004</v>
      </c>
      <c r="J8905">
        <v>56</v>
      </c>
      <c r="K8905" t="b">
        <v>0</v>
      </c>
      <c r="L8905">
        <v>805</v>
      </c>
      <c r="M8905" s="1" t="s">
        <v>63</v>
      </c>
      <c r="N8905" s="1" t="s">
        <v>64</v>
      </c>
      <c r="O8905">
        <v>3</v>
      </c>
      <c r="P8905" t="b">
        <v>1</v>
      </c>
      <c r="Q8905" t="b">
        <v>0</v>
      </c>
      <c r="R8905" s="1" t="s">
        <v>52</v>
      </c>
      <c r="S8905" s="1" t="s">
        <v>49</v>
      </c>
      <c r="T8905">
        <v>5</v>
      </c>
      <c r="U8905" s="1" t="s">
        <v>42</v>
      </c>
      <c r="V8905" s="1" t="s">
        <v>59</v>
      </c>
      <c r="W8905" s="1" t="str">
        <f>IF(OR(MasterData[[#This Row],[Event]]="Christmas Market", MasterData[[#This Row],[Event]]="Christmas"), "Christmas Sale", "Non-Christmas Sale")</f>
        <v>Non-Christmas Sale</v>
      </c>
      <c r="X8905" t="b">
        <v>1</v>
      </c>
      <c r="Y8905">
        <v>4</v>
      </c>
      <c r="Z8905">
        <v>66.33</v>
      </c>
      <c r="AA8905">
        <v>198.98</v>
      </c>
      <c r="AB8905">
        <v>19.899999999999999</v>
      </c>
      <c r="AC8905" t="str">
        <f>IF(MasterData[[#This Row],[Discount Amount]]&gt;0, "Promotional sale", "Non-Promotional Sales")</f>
        <v>Promotional sale</v>
      </c>
    </row>
    <row r="8906" spans="1:29" x14ac:dyDescent="0.25">
      <c r="A8906">
        <v>8905</v>
      </c>
      <c r="B8906" s="1" t="s">
        <v>415</v>
      </c>
      <c r="C8906" s="2">
        <v>0.28365740740740741</v>
      </c>
      <c r="D8906">
        <v>497</v>
      </c>
      <c r="E8906">
        <v>22</v>
      </c>
      <c r="F8906" s="1" t="s">
        <v>37</v>
      </c>
      <c r="G8906" s="1" t="s">
        <v>77</v>
      </c>
      <c r="H8906">
        <v>64.282300000000006</v>
      </c>
      <c r="I8906">
        <v>-135</v>
      </c>
      <c r="J8906">
        <v>43</v>
      </c>
      <c r="K8906" t="b">
        <v>0</v>
      </c>
      <c r="L8906">
        <v>323</v>
      </c>
      <c r="M8906" s="1" t="s">
        <v>39</v>
      </c>
      <c r="N8906" s="1" t="s">
        <v>40</v>
      </c>
      <c r="O8906">
        <v>3</v>
      </c>
      <c r="P8906" t="b">
        <v>0</v>
      </c>
      <c r="Q8906" t="b">
        <v>1</v>
      </c>
      <c r="R8906" s="1" t="s">
        <v>41</v>
      </c>
      <c r="S8906" s="1" t="s">
        <v>53</v>
      </c>
      <c r="T8906">
        <v>5</v>
      </c>
      <c r="U8906" s="1" t="s">
        <v>34</v>
      </c>
      <c r="V8906" s="1" t="s">
        <v>46</v>
      </c>
      <c r="W8906" s="1" t="str">
        <f>IF(OR(MasterData[[#This Row],[Event]]="Christmas Market", MasterData[[#This Row],[Event]]="Christmas"), "Christmas Sale", "Non-Christmas Sale")</f>
        <v>Christmas Sale</v>
      </c>
      <c r="X8906" t="b">
        <v>1</v>
      </c>
      <c r="Y8906">
        <v>5</v>
      </c>
      <c r="Z8906">
        <v>23.49</v>
      </c>
      <c r="AA8906">
        <v>70.47</v>
      </c>
      <c r="AB8906">
        <v>0</v>
      </c>
      <c r="AC8906" t="str">
        <f>IF(MasterData[[#This Row],[Discount Amount]]&gt;0, "Promotional sale", "Non-Promotional Sales")</f>
        <v>Non-Promotional Sales</v>
      </c>
    </row>
    <row r="8907" spans="1:29" x14ac:dyDescent="0.25">
      <c r="A8907">
        <v>8906</v>
      </c>
      <c r="B8907" s="1" t="s">
        <v>318</v>
      </c>
      <c r="C8907" s="2">
        <v>0.81837962962962973</v>
      </c>
      <c r="D8907">
        <v>322</v>
      </c>
      <c r="E8907">
        <v>44</v>
      </c>
      <c r="F8907" s="1" t="s">
        <v>61</v>
      </c>
      <c r="G8907" s="1" t="s">
        <v>66</v>
      </c>
      <c r="H8907">
        <v>45.077800000000003</v>
      </c>
      <c r="I8907">
        <v>-63.546700000000001</v>
      </c>
      <c r="J8907">
        <v>65</v>
      </c>
      <c r="K8907" t="b">
        <v>1</v>
      </c>
      <c r="L8907">
        <v>441</v>
      </c>
      <c r="M8907" s="1" t="s">
        <v>63</v>
      </c>
      <c r="N8907" s="1" t="s">
        <v>64</v>
      </c>
      <c r="O8907">
        <v>3</v>
      </c>
      <c r="P8907" t="b">
        <v>1</v>
      </c>
      <c r="Q8907" t="b">
        <v>1</v>
      </c>
      <c r="R8907" s="1" t="s">
        <v>52</v>
      </c>
      <c r="S8907" s="1" t="s">
        <v>49</v>
      </c>
      <c r="T8907">
        <v>5</v>
      </c>
      <c r="U8907" s="1" t="s">
        <v>45</v>
      </c>
      <c r="V8907" s="1" t="s">
        <v>46</v>
      </c>
      <c r="W8907" s="1" t="str">
        <f>IF(OR(MasterData[[#This Row],[Event]]="Christmas Market", MasterData[[#This Row],[Event]]="Christmas"), "Christmas Sale", "Non-Christmas Sale")</f>
        <v>Christmas Sale</v>
      </c>
      <c r="X8907" t="b">
        <v>1</v>
      </c>
      <c r="Y8907">
        <v>3</v>
      </c>
      <c r="Z8907">
        <v>24.35</v>
      </c>
      <c r="AA8907">
        <v>73.06</v>
      </c>
      <c r="AB8907">
        <v>0</v>
      </c>
      <c r="AC8907" t="str">
        <f>IF(MasterData[[#This Row],[Discount Amount]]&gt;0, "Promotional sale", "Non-Promotional Sales")</f>
        <v>Non-Promotional Sales</v>
      </c>
    </row>
    <row r="8908" spans="1:29" x14ac:dyDescent="0.25">
      <c r="A8908">
        <v>8907</v>
      </c>
      <c r="B8908" s="1" t="s">
        <v>97</v>
      </c>
      <c r="C8908" s="2">
        <v>0.97143518518518523</v>
      </c>
      <c r="D8908">
        <v>341</v>
      </c>
      <c r="E8908">
        <v>28</v>
      </c>
      <c r="F8908" s="1" t="s">
        <v>61</v>
      </c>
      <c r="G8908" s="1" t="s">
        <v>77</v>
      </c>
      <c r="H8908">
        <v>64.282300000000006</v>
      </c>
      <c r="I8908">
        <v>-135</v>
      </c>
      <c r="J8908">
        <v>85</v>
      </c>
      <c r="K8908" t="b">
        <v>0</v>
      </c>
      <c r="L8908">
        <v>168</v>
      </c>
      <c r="M8908" s="1" t="s">
        <v>56</v>
      </c>
      <c r="N8908" s="1" t="s">
        <v>57</v>
      </c>
      <c r="O8908">
        <v>5</v>
      </c>
      <c r="P8908" t="b">
        <v>0</v>
      </c>
      <c r="Q8908" t="b">
        <v>0</v>
      </c>
      <c r="R8908" s="1" t="s">
        <v>41</v>
      </c>
      <c r="S8908" s="1" t="s">
        <v>53</v>
      </c>
      <c r="T8908">
        <v>5</v>
      </c>
      <c r="U8908" s="1" t="s">
        <v>42</v>
      </c>
      <c r="V8908" s="1" t="s">
        <v>59</v>
      </c>
      <c r="W8908" s="1" t="str">
        <f>IF(OR(MasterData[[#This Row],[Event]]="Christmas Market", MasterData[[#This Row],[Event]]="Christmas"), "Christmas Sale", "Non-Christmas Sale")</f>
        <v>Non-Christmas Sale</v>
      </c>
      <c r="X8908" t="b">
        <v>1</v>
      </c>
      <c r="Y8908">
        <v>4</v>
      </c>
      <c r="Z8908">
        <v>93.89</v>
      </c>
      <c r="AA8908">
        <v>469.46</v>
      </c>
      <c r="AB8908">
        <v>46.95</v>
      </c>
      <c r="AC8908" t="str">
        <f>IF(MasterData[[#This Row],[Discount Amount]]&gt;0, "Promotional sale", "Non-Promotional Sales")</f>
        <v>Promotional sale</v>
      </c>
    </row>
    <row r="8909" spans="1:29" x14ac:dyDescent="0.25">
      <c r="A8909">
        <v>8908</v>
      </c>
      <c r="B8909" s="1" t="s">
        <v>271</v>
      </c>
      <c r="C8909" s="2">
        <v>0.51403935185185179</v>
      </c>
      <c r="D8909">
        <v>498</v>
      </c>
      <c r="E8909">
        <v>22</v>
      </c>
      <c r="F8909" s="1" t="s">
        <v>37</v>
      </c>
      <c r="G8909" s="1" t="s">
        <v>44</v>
      </c>
      <c r="H8909">
        <v>46.813099999999999</v>
      </c>
      <c r="I8909">
        <v>-71.207499999999996</v>
      </c>
      <c r="J8909">
        <v>45</v>
      </c>
      <c r="K8909" t="b">
        <v>1</v>
      </c>
      <c r="L8909">
        <v>58</v>
      </c>
      <c r="M8909" s="1" t="s">
        <v>63</v>
      </c>
      <c r="N8909" s="1" t="s">
        <v>64</v>
      </c>
      <c r="O8909">
        <v>3</v>
      </c>
      <c r="P8909" t="b">
        <v>1</v>
      </c>
      <c r="Q8909" t="b">
        <v>1</v>
      </c>
      <c r="R8909" s="1" t="s">
        <v>52</v>
      </c>
      <c r="S8909" s="1" t="s">
        <v>49</v>
      </c>
      <c r="T8909">
        <v>1</v>
      </c>
      <c r="U8909" s="1" t="s">
        <v>42</v>
      </c>
      <c r="V8909" s="1" t="s">
        <v>46</v>
      </c>
      <c r="W8909" s="1" t="str">
        <f>IF(OR(MasterData[[#This Row],[Event]]="Christmas Market", MasterData[[#This Row],[Event]]="Christmas"), "Christmas Sale", "Non-Christmas Sale")</f>
        <v>Christmas Sale</v>
      </c>
      <c r="X8909" t="b">
        <v>1</v>
      </c>
      <c r="Y8909">
        <v>2</v>
      </c>
      <c r="Z8909">
        <v>50.81</v>
      </c>
      <c r="AA8909">
        <v>152.41999999999999</v>
      </c>
      <c r="AB8909">
        <v>0</v>
      </c>
      <c r="AC8909" t="str">
        <f>IF(MasterData[[#This Row],[Discount Amount]]&gt;0, "Promotional sale", "Non-Promotional Sales")</f>
        <v>Non-Promotional Sales</v>
      </c>
    </row>
    <row r="8910" spans="1:29" x14ac:dyDescent="0.25">
      <c r="A8910">
        <v>8909</v>
      </c>
      <c r="B8910" s="1" t="s">
        <v>129</v>
      </c>
      <c r="C8910" s="2">
        <v>0.84333333333333327</v>
      </c>
      <c r="D8910">
        <v>423</v>
      </c>
      <c r="E8910">
        <v>66</v>
      </c>
      <c r="F8910" s="1" t="s">
        <v>28</v>
      </c>
      <c r="G8910" s="1" t="s">
        <v>70</v>
      </c>
      <c r="H8910">
        <v>54.273099999999999</v>
      </c>
      <c r="I8910">
        <v>-61.738799999999998</v>
      </c>
      <c r="J8910">
        <v>97</v>
      </c>
      <c r="K8910" t="b">
        <v>0</v>
      </c>
      <c r="L8910">
        <v>947</v>
      </c>
      <c r="M8910" s="1" t="s">
        <v>63</v>
      </c>
      <c r="N8910" s="1" t="s">
        <v>64</v>
      </c>
      <c r="O8910">
        <v>5</v>
      </c>
      <c r="P8910" t="b">
        <v>1</v>
      </c>
      <c r="Q8910" t="b">
        <v>1</v>
      </c>
      <c r="R8910" s="1" t="s">
        <v>32</v>
      </c>
      <c r="S8910" s="1" t="s">
        <v>33</v>
      </c>
      <c r="T8910">
        <v>4</v>
      </c>
      <c r="U8910" s="1" t="s">
        <v>42</v>
      </c>
      <c r="V8910" s="1" t="s">
        <v>46</v>
      </c>
      <c r="W8910" s="1" t="str">
        <f>IF(OR(MasterData[[#This Row],[Event]]="Christmas Market", MasterData[[#This Row],[Event]]="Christmas"), "Christmas Sale", "Non-Christmas Sale")</f>
        <v>Christmas Sale</v>
      </c>
      <c r="X8910" t="b">
        <v>0</v>
      </c>
      <c r="Y8910">
        <v>1</v>
      </c>
      <c r="Z8910">
        <v>91.77</v>
      </c>
      <c r="AA8910">
        <v>458.87</v>
      </c>
      <c r="AB8910">
        <v>0</v>
      </c>
      <c r="AC8910" t="str">
        <f>IF(MasterData[[#This Row],[Discount Amount]]&gt;0, "Promotional sale", "Non-Promotional Sales")</f>
        <v>Non-Promotional Sales</v>
      </c>
    </row>
    <row r="8911" spans="1:29" x14ac:dyDescent="0.25">
      <c r="A8911">
        <v>8910</v>
      </c>
      <c r="B8911" s="1" t="s">
        <v>282</v>
      </c>
      <c r="C8911" s="2">
        <v>0.63042824074074066</v>
      </c>
      <c r="D8911">
        <v>309</v>
      </c>
      <c r="E8911">
        <v>69</v>
      </c>
      <c r="F8911" s="1" t="s">
        <v>28</v>
      </c>
      <c r="G8911" s="1" t="s">
        <v>44</v>
      </c>
      <c r="H8911">
        <v>46.813099999999999</v>
      </c>
      <c r="I8911">
        <v>-71.207499999999996</v>
      </c>
      <c r="J8911">
        <v>21</v>
      </c>
      <c r="K8911" t="b">
        <v>0</v>
      </c>
      <c r="L8911">
        <v>154</v>
      </c>
      <c r="M8911" s="1" t="s">
        <v>30</v>
      </c>
      <c r="N8911" s="1" t="s">
        <v>31</v>
      </c>
      <c r="O8911">
        <v>1</v>
      </c>
      <c r="P8911" t="b">
        <v>0</v>
      </c>
      <c r="Q8911" t="b">
        <v>1</v>
      </c>
      <c r="R8911" s="1" t="s">
        <v>41</v>
      </c>
      <c r="S8911" s="1" t="s">
        <v>33</v>
      </c>
      <c r="T8911">
        <v>1</v>
      </c>
      <c r="U8911" s="1" t="s">
        <v>42</v>
      </c>
      <c r="V8911" s="1" t="s">
        <v>35</v>
      </c>
      <c r="W8911" s="1" t="str">
        <f>IF(OR(MasterData[[#This Row],[Event]]="Christmas Market", MasterData[[#This Row],[Event]]="Christmas"), "Christmas Sale", "Non-Christmas Sale")</f>
        <v>Non-Christmas Sale</v>
      </c>
      <c r="X8911" t="b">
        <v>0</v>
      </c>
      <c r="Y8911">
        <v>2</v>
      </c>
      <c r="Z8911">
        <v>88.93</v>
      </c>
      <c r="AA8911">
        <v>88.93</v>
      </c>
      <c r="AB8911">
        <v>0</v>
      </c>
      <c r="AC8911" t="str">
        <f>IF(MasterData[[#This Row],[Discount Amount]]&gt;0, "Promotional sale", "Non-Promotional Sales")</f>
        <v>Non-Promotional Sales</v>
      </c>
    </row>
    <row r="8912" spans="1:29" x14ac:dyDescent="0.25">
      <c r="A8912">
        <v>8911</v>
      </c>
      <c r="B8912" s="1" t="s">
        <v>67</v>
      </c>
      <c r="C8912" s="2">
        <v>0.55556712962962962</v>
      </c>
      <c r="D8912">
        <v>221</v>
      </c>
      <c r="E8912">
        <v>60</v>
      </c>
      <c r="F8912" s="1" t="s">
        <v>61</v>
      </c>
      <c r="G8912" s="1" t="s">
        <v>70</v>
      </c>
      <c r="H8912">
        <v>54.273099999999999</v>
      </c>
      <c r="I8912">
        <v>-61.738799999999998</v>
      </c>
      <c r="J8912">
        <v>23</v>
      </c>
      <c r="K8912" t="b">
        <v>1</v>
      </c>
      <c r="L8912">
        <v>227</v>
      </c>
      <c r="M8912" s="1" t="s">
        <v>63</v>
      </c>
      <c r="N8912" s="1" t="s">
        <v>64</v>
      </c>
      <c r="O8912">
        <v>4</v>
      </c>
      <c r="P8912" t="b">
        <v>0</v>
      </c>
      <c r="Q8912" t="b">
        <v>0</v>
      </c>
      <c r="R8912" s="1" t="s">
        <v>41</v>
      </c>
      <c r="S8912" s="1" t="s">
        <v>58</v>
      </c>
      <c r="T8912">
        <v>1</v>
      </c>
      <c r="U8912" s="1" t="s">
        <v>45</v>
      </c>
      <c r="V8912" s="1" t="s">
        <v>46</v>
      </c>
      <c r="W8912" s="1" t="str">
        <f>IF(OR(MasterData[[#This Row],[Event]]="Christmas Market", MasterData[[#This Row],[Event]]="Christmas"), "Christmas Sale", "Non-Christmas Sale")</f>
        <v>Christmas Sale</v>
      </c>
      <c r="X8912" t="b">
        <v>1</v>
      </c>
      <c r="Y8912">
        <v>2</v>
      </c>
      <c r="Z8912">
        <v>40.33</v>
      </c>
      <c r="AA8912">
        <v>161.32</v>
      </c>
      <c r="AB8912">
        <v>0</v>
      </c>
      <c r="AC8912" t="str">
        <f>IF(MasterData[[#This Row],[Discount Amount]]&gt;0, "Promotional sale", "Non-Promotional Sales")</f>
        <v>Non-Promotional Sales</v>
      </c>
    </row>
    <row r="8913" spans="1:29" x14ac:dyDescent="0.25">
      <c r="A8913">
        <v>8912</v>
      </c>
      <c r="B8913" s="1" t="s">
        <v>319</v>
      </c>
      <c r="C8913" s="2">
        <v>0.62533564814814824</v>
      </c>
      <c r="D8913">
        <v>165</v>
      </c>
      <c r="E8913">
        <v>46</v>
      </c>
      <c r="F8913" s="1" t="s">
        <v>37</v>
      </c>
      <c r="G8913" s="1" t="s">
        <v>44</v>
      </c>
      <c r="H8913">
        <v>46.813099999999999</v>
      </c>
      <c r="I8913">
        <v>-71.207499999999996</v>
      </c>
      <c r="J8913">
        <v>98</v>
      </c>
      <c r="K8913" t="b">
        <v>1</v>
      </c>
      <c r="L8913">
        <v>43</v>
      </c>
      <c r="M8913" s="1" t="s">
        <v>63</v>
      </c>
      <c r="N8913" s="1" t="s">
        <v>64</v>
      </c>
      <c r="O8913">
        <v>4</v>
      </c>
      <c r="P8913" t="b">
        <v>0</v>
      </c>
      <c r="Q8913" t="b">
        <v>1</v>
      </c>
      <c r="R8913" s="1" t="s">
        <v>41</v>
      </c>
      <c r="S8913" s="1" t="s">
        <v>58</v>
      </c>
      <c r="T8913">
        <v>5</v>
      </c>
      <c r="U8913" s="1" t="s">
        <v>42</v>
      </c>
      <c r="V8913" s="1" t="s">
        <v>35</v>
      </c>
      <c r="W8913" s="1" t="str">
        <f>IF(OR(MasterData[[#This Row],[Event]]="Christmas Market", MasterData[[#This Row],[Event]]="Christmas"), "Christmas Sale", "Non-Christmas Sale")</f>
        <v>Non-Christmas Sale</v>
      </c>
      <c r="X8913" t="b">
        <v>0</v>
      </c>
      <c r="Y8913">
        <v>4</v>
      </c>
      <c r="Z8913">
        <v>24.73</v>
      </c>
      <c r="AA8913">
        <v>98.92</v>
      </c>
      <c r="AB8913">
        <v>0</v>
      </c>
      <c r="AC8913" t="str">
        <f>IF(MasterData[[#This Row],[Discount Amount]]&gt;0, "Promotional sale", "Non-Promotional Sales")</f>
        <v>Non-Promotional Sales</v>
      </c>
    </row>
    <row r="8914" spans="1:29" x14ac:dyDescent="0.25">
      <c r="A8914">
        <v>8913</v>
      </c>
      <c r="B8914" s="1" t="s">
        <v>181</v>
      </c>
      <c r="C8914" s="2">
        <v>0.30950231481481483</v>
      </c>
      <c r="D8914">
        <v>230</v>
      </c>
      <c r="E8914">
        <v>68</v>
      </c>
      <c r="F8914" s="1" t="s">
        <v>37</v>
      </c>
      <c r="G8914" s="1" t="s">
        <v>29</v>
      </c>
      <c r="H8914">
        <v>51.253799999999998</v>
      </c>
      <c r="I8914">
        <v>-85.3232</v>
      </c>
      <c r="J8914">
        <v>40</v>
      </c>
      <c r="K8914" t="b">
        <v>1</v>
      </c>
      <c r="L8914">
        <v>927</v>
      </c>
      <c r="M8914" s="1" t="s">
        <v>74</v>
      </c>
      <c r="N8914" s="1" t="s">
        <v>75</v>
      </c>
      <c r="O8914">
        <v>1</v>
      </c>
      <c r="P8914" t="b">
        <v>1</v>
      </c>
      <c r="Q8914" t="b">
        <v>1</v>
      </c>
      <c r="R8914" s="1" t="s">
        <v>41</v>
      </c>
      <c r="S8914" s="1" t="s">
        <v>53</v>
      </c>
      <c r="T8914">
        <v>2</v>
      </c>
      <c r="U8914" s="1" t="s">
        <v>42</v>
      </c>
      <c r="V8914" s="1" t="s">
        <v>59</v>
      </c>
      <c r="W8914" s="1" t="str">
        <f>IF(OR(MasterData[[#This Row],[Event]]="Christmas Market", MasterData[[#This Row],[Event]]="Christmas"), "Christmas Sale", "Non-Christmas Sale")</f>
        <v>Non-Christmas Sale</v>
      </c>
      <c r="X8914" t="b">
        <v>1</v>
      </c>
      <c r="Y8914">
        <v>4</v>
      </c>
      <c r="Z8914">
        <v>55.26</v>
      </c>
      <c r="AA8914">
        <v>55.26</v>
      </c>
      <c r="AB8914">
        <v>5.53</v>
      </c>
      <c r="AC8914" t="str">
        <f>IF(MasterData[[#This Row],[Discount Amount]]&gt;0, "Promotional sale", "Non-Promotional Sales")</f>
        <v>Promotional sale</v>
      </c>
    </row>
    <row r="8915" spans="1:29" x14ac:dyDescent="0.25">
      <c r="A8915">
        <v>8914</v>
      </c>
      <c r="B8915" s="1" t="s">
        <v>96</v>
      </c>
      <c r="C8915" s="2">
        <v>0.26567129629629638</v>
      </c>
      <c r="D8915">
        <v>357</v>
      </c>
      <c r="E8915">
        <v>52</v>
      </c>
      <c r="F8915" s="1" t="s">
        <v>61</v>
      </c>
      <c r="G8915" s="1" t="s">
        <v>44</v>
      </c>
      <c r="H8915">
        <v>46.813099999999999</v>
      </c>
      <c r="I8915">
        <v>-71.207499999999996</v>
      </c>
      <c r="J8915">
        <v>11</v>
      </c>
      <c r="K8915" t="b">
        <v>1</v>
      </c>
      <c r="L8915">
        <v>628</v>
      </c>
      <c r="M8915" s="1" t="s">
        <v>39</v>
      </c>
      <c r="N8915" s="1" t="s">
        <v>40</v>
      </c>
      <c r="O8915">
        <v>2</v>
      </c>
      <c r="P8915" t="b">
        <v>0</v>
      </c>
      <c r="Q8915" t="b">
        <v>1</v>
      </c>
      <c r="R8915" s="1" t="s">
        <v>32</v>
      </c>
      <c r="S8915" s="1" t="s">
        <v>53</v>
      </c>
      <c r="T8915">
        <v>1</v>
      </c>
      <c r="U8915" s="1" t="s">
        <v>34</v>
      </c>
      <c r="V8915" s="1" t="s">
        <v>46</v>
      </c>
      <c r="W8915" s="1" t="str">
        <f>IF(OR(MasterData[[#This Row],[Event]]="Christmas Market", MasterData[[#This Row],[Event]]="Christmas"), "Christmas Sale", "Non-Christmas Sale")</f>
        <v>Christmas Sale</v>
      </c>
      <c r="X8915" t="b">
        <v>0</v>
      </c>
      <c r="Y8915">
        <v>4</v>
      </c>
      <c r="Z8915">
        <v>38.42</v>
      </c>
      <c r="AA8915">
        <v>76.849999999999994</v>
      </c>
      <c r="AB8915">
        <v>0</v>
      </c>
      <c r="AC8915" t="str">
        <f>IF(MasterData[[#This Row],[Discount Amount]]&gt;0, "Promotional sale", "Non-Promotional Sales")</f>
        <v>Non-Promotional Sales</v>
      </c>
    </row>
    <row r="8916" spans="1:29" x14ac:dyDescent="0.25">
      <c r="A8916">
        <v>8915</v>
      </c>
      <c r="B8916" s="1" t="s">
        <v>266</v>
      </c>
      <c r="C8916" s="2">
        <v>0.33761574074074074</v>
      </c>
      <c r="D8916">
        <v>320</v>
      </c>
      <c r="E8916">
        <v>39</v>
      </c>
      <c r="F8916" s="1" t="s">
        <v>37</v>
      </c>
      <c r="G8916" s="1" t="s">
        <v>70</v>
      </c>
      <c r="H8916">
        <v>54.273099999999999</v>
      </c>
      <c r="I8916">
        <v>-61.738799999999998</v>
      </c>
      <c r="J8916">
        <v>83</v>
      </c>
      <c r="K8916" t="b">
        <v>0</v>
      </c>
      <c r="L8916">
        <v>416</v>
      </c>
      <c r="M8916" s="1" t="s">
        <v>56</v>
      </c>
      <c r="N8916" s="1" t="s">
        <v>57</v>
      </c>
      <c r="O8916">
        <v>4</v>
      </c>
      <c r="P8916" t="b">
        <v>1</v>
      </c>
      <c r="Q8916" t="b">
        <v>1</v>
      </c>
      <c r="R8916" s="1" t="s">
        <v>52</v>
      </c>
      <c r="S8916" s="1" t="s">
        <v>33</v>
      </c>
      <c r="T8916">
        <v>3</v>
      </c>
      <c r="U8916" s="1" t="s">
        <v>42</v>
      </c>
      <c r="V8916" s="1" t="s">
        <v>59</v>
      </c>
      <c r="W8916" s="1" t="str">
        <f>IF(OR(MasterData[[#This Row],[Event]]="Christmas Market", MasterData[[#This Row],[Event]]="Christmas"), "Christmas Sale", "Non-Christmas Sale")</f>
        <v>Non-Christmas Sale</v>
      </c>
      <c r="X8916" t="b">
        <v>1</v>
      </c>
      <c r="Y8916">
        <v>4</v>
      </c>
      <c r="Z8916">
        <v>40.44</v>
      </c>
      <c r="AA8916">
        <v>161.76</v>
      </c>
      <c r="AB8916">
        <v>16.18</v>
      </c>
      <c r="AC8916" t="str">
        <f>IF(MasterData[[#This Row],[Discount Amount]]&gt;0, "Promotional sale", "Non-Promotional Sales")</f>
        <v>Promotional sale</v>
      </c>
    </row>
    <row r="8917" spans="1:29" x14ac:dyDescent="0.25">
      <c r="A8917">
        <v>8916</v>
      </c>
      <c r="B8917" s="1" t="s">
        <v>412</v>
      </c>
      <c r="C8917" s="2">
        <v>0.19827546296296306</v>
      </c>
      <c r="D8917">
        <v>225</v>
      </c>
      <c r="E8917">
        <v>35</v>
      </c>
      <c r="F8917" s="1" t="s">
        <v>61</v>
      </c>
      <c r="G8917" s="1" t="s">
        <v>44</v>
      </c>
      <c r="H8917">
        <v>46.813099999999999</v>
      </c>
      <c r="I8917">
        <v>-71.207499999999996</v>
      </c>
      <c r="J8917">
        <v>3</v>
      </c>
      <c r="K8917" t="b">
        <v>1</v>
      </c>
      <c r="L8917">
        <v>524</v>
      </c>
      <c r="M8917" s="1" t="s">
        <v>30</v>
      </c>
      <c r="N8917" s="1" t="s">
        <v>31</v>
      </c>
      <c r="O8917">
        <v>1</v>
      </c>
      <c r="P8917" t="b">
        <v>0</v>
      </c>
      <c r="Q8917" t="b">
        <v>0</v>
      </c>
      <c r="R8917" s="1" t="s">
        <v>32</v>
      </c>
      <c r="S8917" s="1" t="s">
        <v>58</v>
      </c>
      <c r="T8917">
        <v>4</v>
      </c>
      <c r="U8917" s="1" t="s">
        <v>42</v>
      </c>
      <c r="V8917" s="1" t="s">
        <v>46</v>
      </c>
      <c r="W8917" s="1" t="str">
        <f>IF(OR(MasterData[[#This Row],[Event]]="Christmas Market", MasterData[[#This Row],[Event]]="Christmas"), "Christmas Sale", "Non-Christmas Sale")</f>
        <v>Christmas Sale</v>
      </c>
      <c r="X8917" t="b">
        <v>0</v>
      </c>
      <c r="Y8917">
        <v>4</v>
      </c>
      <c r="Z8917">
        <v>15</v>
      </c>
      <c r="AA8917">
        <v>15</v>
      </c>
      <c r="AB8917">
        <v>0</v>
      </c>
      <c r="AC8917" t="str">
        <f>IF(MasterData[[#This Row],[Discount Amount]]&gt;0, "Promotional sale", "Non-Promotional Sales")</f>
        <v>Non-Promotional Sales</v>
      </c>
    </row>
    <row r="8918" spans="1:29" x14ac:dyDescent="0.25">
      <c r="A8918">
        <v>8917</v>
      </c>
      <c r="B8918" s="1" t="s">
        <v>50</v>
      </c>
      <c r="C8918" s="2">
        <v>0.13781249999999989</v>
      </c>
      <c r="D8918">
        <v>32</v>
      </c>
      <c r="E8918">
        <v>34</v>
      </c>
      <c r="F8918" s="1" t="s">
        <v>28</v>
      </c>
      <c r="G8918" s="1" t="s">
        <v>38</v>
      </c>
      <c r="H8918">
        <v>53.726700000000001</v>
      </c>
      <c r="I8918">
        <v>-127.6476</v>
      </c>
      <c r="J8918">
        <v>19</v>
      </c>
      <c r="K8918" t="b">
        <v>1</v>
      </c>
      <c r="L8918">
        <v>10</v>
      </c>
      <c r="M8918" s="1" t="s">
        <v>56</v>
      </c>
      <c r="N8918" s="1" t="s">
        <v>57</v>
      </c>
      <c r="O8918">
        <v>2</v>
      </c>
      <c r="P8918" t="b">
        <v>1</v>
      </c>
      <c r="Q8918" t="b">
        <v>1</v>
      </c>
      <c r="R8918" s="1" t="s">
        <v>41</v>
      </c>
      <c r="S8918" s="1" t="s">
        <v>33</v>
      </c>
      <c r="T8918">
        <v>2</v>
      </c>
      <c r="U8918" s="1" t="s">
        <v>34</v>
      </c>
      <c r="V8918" s="1" t="s">
        <v>59</v>
      </c>
      <c r="W8918" s="1" t="str">
        <f>IF(OR(MasterData[[#This Row],[Event]]="Christmas Market", MasterData[[#This Row],[Event]]="Christmas"), "Christmas Sale", "Non-Christmas Sale")</f>
        <v>Non-Christmas Sale</v>
      </c>
      <c r="X8918" t="b">
        <v>1</v>
      </c>
      <c r="Y8918">
        <v>3</v>
      </c>
      <c r="Z8918">
        <v>16.75</v>
      </c>
      <c r="AA8918">
        <v>33.49</v>
      </c>
      <c r="AB8918">
        <v>3.35</v>
      </c>
      <c r="AC8918" t="str">
        <f>IF(MasterData[[#This Row],[Discount Amount]]&gt;0, "Promotional sale", "Non-Promotional Sales")</f>
        <v>Promotional sale</v>
      </c>
    </row>
    <row r="8919" spans="1:29" x14ac:dyDescent="0.25">
      <c r="A8919">
        <v>8918</v>
      </c>
      <c r="B8919" s="1" t="s">
        <v>396</v>
      </c>
      <c r="C8919" s="2">
        <v>0.69528935185185192</v>
      </c>
      <c r="D8919">
        <v>192</v>
      </c>
      <c r="E8919">
        <v>51</v>
      </c>
      <c r="F8919" s="1" t="s">
        <v>28</v>
      </c>
      <c r="G8919" s="1" t="s">
        <v>62</v>
      </c>
      <c r="H8919">
        <v>46.565300000000001</v>
      </c>
      <c r="I8919">
        <v>-66.4619</v>
      </c>
      <c r="J8919">
        <v>72</v>
      </c>
      <c r="K8919" t="b">
        <v>0</v>
      </c>
      <c r="L8919">
        <v>161</v>
      </c>
      <c r="M8919" s="1" t="s">
        <v>74</v>
      </c>
      <c r="N8919" s="1" t="s">
        <v>75</v>
      </c>
      <c r="O8919">
        <v>5</v>
      </c>
      <c r="P8919" t="b">
        <v>0</v>
      </c>
      <c r="Q8919" t="b">
        <v>1</v>
      </c>
      <c r="R8919" s="1" t="s">
        <v>41</v>
      </c>
      <c r="S8919" s="1" t="s">
        <v>58</v>
      </c>
      <c r="T8919">
        <v>5</v>
      </c>
      <c r="U8919" s="1" t="s">
        <v>42</v>
      </c>
      <c r="V8919" s="1" t="s">
        <v>59</v>
      </c>
      <c r="W8919" s="1" t="str">
        <f>IF(OR(MasterData[[#This Row],[Event]]="Christmas Market", MasterData[[#This Row],[Event]]="Christmas"), "Christmas Sale", "Non-Christmas Sale")</f>
        <v>Non-Christmas Sale</v>
      </c>
      <c r="X8919" t="b">
        <v>1</v>
      </c>
      <c r="Y8919">
        <v>1</v>
      </c>
      <c r="Z8919">
        <v>56.49</v>
      </c>
      <c r="AA8919">
        <v>282.45999999999998</v>
      </c>
      <c r="AB8919">
        <v>28.25</v>
      </c>
      <c r="AC8919" t="str">
        <f>IF(MasterData[[#This Row],[Discount Amount]]&gt;0, "Promotional sale", "Non-Promotional Sales")</f>
        <v>Promotional sale</v>
      </c>
    </row>
    <row r="8920" spans="1:29" x14ac:dyDescent="0.25">
      <c r="A8920">
        <v>8919</v>
      </c>
      <c r="B8920" s="1" t="s">
        <v>352</v>
      </c>
      <c r="C8920" s="2">
        <v>0.98930555555555566</v>
      </c>
      <c r="D8920">
        <v>169</v>
      </c>
      <c r="E8920">
        <v>18</v>
      </c>
      <c r="F8920" s="1" t="s">
        <v>37</v>
      </c>
      <c r="G8920" s="1" t="s">
        <v>81</v>
      </c>
      <c r="H8920">
        <v>64.248000000000005</v>
      </c>
      <c r="I8920">
        <v>-84.889600000000002</v>
      </c>
      <c r="J8920">
        <v>9</v>
      </c>
      <c r="K8920" t="b">
        <v>0</v>
      </c>
      <c r="L8920">
        <v>662</v>
      </c>
      <c r="M8920" s="1" t="s">
        <v>30</v>
      </c>
      <c r="N8920" s="1" t="s">
        <v>31</v>
      </c>
      <c r="O8920">
        <v>3</v>
      </c>
      <c r="P8920" t="b">
        <v>0</v>
      </c>
      <c r="Q8920" t="b">
        <v>1</v>
      </c>
      <c r="R8920" s="1" t="s">
        <v>52</v>
      </c>
      <c r="S8920" s="1" t="s">
        <v>49</v>
      </c>
      <c r="T8920">
        <v>5</v>
      </c>
      <c r="U8920" s="1" t="s">
        <v>42</v>
      </c>
      <c r="V8920" s="1" t="s">
        <v>35</v>
      </c>
      <c r="W8920" s="1" t="str">
        <f>IF(OR(MasterData[[#This Row],[Event]]="Christmas Market", MasterData[[#This Row],[Event]]="Christmas"), "Christmas Sale", "Non-Christmas Sale")</f>
        <v>Non-Christmas Sale</v>
      </c>
      <c r="X8920" t="b">
        <v>0</v>
      </c>
      <c r="Y8920">
        <v>1</v>
      </c>
      <c r="Z8920">
        <v>64.59</v>
      </c>
      <c r="AA8920">
        <v>193.78</v>
      </c>
      <c r="AB8920">
        <v>0</v>
      </c>
      <c r="AC8920" t="str">
        <f>IF(MasterData[[#This Row],[Discount Amount]]&gt;0, "Promotional sale", "Non-Promotional Sales")</f>
        <v>Non-Promotional Sales</v>
      </c>
    </row>
    <row r="8921" spans="1:29" x14ac:dyDescent="0.25">
      <c r="A8921">
        <v>8920</v>
      </c>
      <c r="B8921" s="1" t="s">
        <v>76</v>
      </c>
      <c r="C8921" s="2">
        <v>0.90716435185185196</v>
      </c>
      <c r="D8921">
        <v>236</v>
      </c>
      <c r="E8921">
        <v>22</v>
      </c>
      <c r="F8921" s="1" t="s">
        <v>37</v>
      </c>
      <c r="G8921" s="1" t="s">
        <v>62</v>
      </c>
      <c r="H8921">
        <v>46.565300000000001</v>
      </c>
      <c r="I8921">
        <v>-66.4619</v>
      </c>
      <c r="J8921">
        <v>27</v>
      </c>
      <c r="K8921" t="b">
        <v>0</v>
      </c>
      <c r="L8921">
        <v>156</v>
      </c>
      <c r="M8921" s="1" t="s">
        <v>63</v>
      </c>
      <c r="N8921" s="1" t="s">
        <v>64</v>
      </c>
      <c r="O8921">
        <v>4</v>
      </c>
      <c r="P8921" t="b">
        <v>1</v>
      </c>
      <c r="Q8921" t="b">
        <v>0</v>
      </c>
      <c r="R8921" s="1" t="s">
        <v>52</v>
      </c>
      <c r="S8921" s="1" t="s">
        <v>33</v>
      </c>
      <c r="T8921">
        <v>3</v>
      </c>
      <c r="U8921" s="1" t="s">
        <v>42</v>
      </c>
      <c r="V8921" s="1" t="s">
        <v>46</v>
      </c>
      <c r="W8921" s="1" t="str">
        <f>IF(OR(MasterData[[#This Row],[Event]]="Christmas Market", MasterData[[#This Row],[Event]]="Christmas"), "Christmas Sale", "Non-Christmas Sale")</f>
        <v>Christmas Sale</v>
      </c>
      <c r="X8921" t="b">
        <v>0</v>
      </c>
      <c r="Y8921">
        <v>4</v>
      </c>
      <c r="Z8921">
        <v>51.14</v>
      </c>
      <c r="AA8921">
        <v>204.56</v>
      </c>
      <c r="AB8921">
        <v>0</v>
      </c>
      <c r="AC8921" t="str">
        <f>IF(MasterData[[#This Row],[Discount Amount]]&gt;0, "Promotional sale", "Non-Promotional Sales")</f>
        <v>Non-Promotional Sales</v>
      </c>
    </row>
    <row r="8922" spans="1:29" x14ac:dyDescent="0.25">
      <c r="A8922">
        <v>8921</v>
      </c>
      <c r="B8922" s="1" t="s">
        <v>80</v>
      </c>
      <c r="C8922" s="2">
        <v>0.9695949074074075</v>
      </c>
      <c r="D8922">
        <v>214</v>
      </c>
      <c r="E8922">
        <v>18</v>
      </c>
      <c r="F8922" s="1" t="s">
        <v>61</v>
      </c>
      <c r="G8922" s="1" t="s">
        <v>62</v>
      </c>
      <c r="H8922">
        <v>46.565300000000001</v>
      </c>
      <c r="I8922">
        <v>-66.4619</v>
      </c>
      <c r="J8922">
        <v>22</v>
      </c>
      <c r="K8922" t="b">
        <v>1</v>
      </c>
      <c r="L8922">
        <v>853</v>
      </c>
      <c r="M8922" s="1" t="s">
        <v>63</v>
      </c>
      <c r="N8922" s="1" t="s">
        <v>64</v>
      </c>
      <c r="O8922">
        <v>2</v>
      </c>
      <c r="P8922" t="b">
        <v>1</v>
      </c>
      <c r="Q8922" t="b">
        <v>0</v>
      </c>
      <c r="R8922" s="1" t="s">
        <v>52</v>
      </c>
      <c r="S8922" s="1" t="s">
        <v>58</v>
      </c>
      <c r="T8922">
        <v>1</v>
      </c>
      <c r="U8922" s="1" t="s">
        <v>45</v>
      </c>
      <c r="V8922" s="1" t="s">
        <v>35</v>
      </c>
      <c r="W8922" s="1" t="str">
        <f>IF(OR(MasterData[[#This Row],[Event]]="Christmas Market", MasterData[[#This Row],[Event]]="Christmas"), "Christmas Sale", "Non-Christmas Sale")</f>
        <v>Non-Christmas Sale</v>
      </c>
      <c r="X8922" t="b">
        <v>1</v>
      </c>
      <c r="Y8922">
        <v>4</v>
      </c>
      <c r="Z8922">
        <v>99.66</v>
      </c>
      <c r="AA8922">
        <v>199.31</v>
      </c>
      <c r="AB8922">
        <v>0</v>
      </c>
      <c r="AC8922" t="str">
        <f>IF(MasterData[[#This Row],[Discount Amount]]&gt;0, "Promotional sale", "Non-Promotional Sales")</f>
        <v>Non-Promotional Sales</v>
      </c>
    </row>
    <row r="8923" spans="1:29" x14ac:dyDescent="0.25">
      <c r="A8923">
        <v>8922</v>
      </c>
      <c r="B8923" s="1" t="s">
        <v>418</v>
      </c>
      <c r="C8923" s="2">
        <v>6.0914351851851789E-2</v>
      </c>
      <c r="D8923">
        <v>178</v>
      </c>
      <c r="E8923">
        <v>29</v>
      </c>
      <c r="F8923" s="1" t="s">
        <v>61</v>
      </c>
      <c r="G8923" s="1" t="s">
        <v>70</v>
      </c>
      <c r="H8923">
        <v>54.273099999999999</v>
      </c>
      <c r="I8923">
        <v>-61.738799999999998</v>
      </c>
      <c r="J8923">
        <v>45</v>
      </c>
      <c r="K8923" t="b">
        <v>0</v>
      </c>
      <c r="L8923">
        <v>37</v>
      </c>
      <c r="M8923" s="1" t="s">
        <v>74</v>
      </c>
      <c r="N8923" s="1" t="s">
        <v>75</v>
      </c>
      <c r="O8923">
        <v>2</v>
      </c>
      <c r="P8923" t="b">
        <v>1</v>
      </c>
      <c r="Q8923" t="b">
        <v>0</v>
      </c>
      <c r="R8923" s="1" t="s">
        <v>32</v>
      </c>
      <c r="S8923" s="1" t="s">
        <v>58</v>
      </c>
      <c r="T8923">
        <v>4</v>
      </c>
      <c r="U8923" s="1" t="s">
        <v>42</v>
      </c>
      <c r="V8923" s="1" t="s">
        <v>59</v>
      </c>
      <c r="W8923" s="1" t="str">
        <f>IF(OR(MasterData[[#This Row],[Event]]="Christmas Market", MasterData[[#This Row],[Event]]="Christmas"), "Christmas Sale", "Non-Christmas Sale")</f>
        <v>Non-Christmas Sale</v>
      </c>
      <c r="X8923" t="b">
        <v>0</v>
      </c>
      <c r="Y8923">
        <v>2</v>
      </c>
      <c r="Z8923">
        <v>10.44</v>
      </c>
      <c r="AA8923">
        <v>20.89</v>
      </c>
      <c r="AB8923">
        <v>2.09</v>
      </c>
      <c r="AC8923" t="str">
        <f>IF(MasterData[[#This Row],[Discount Amount]]&gt;0, "Promotional sale", "Non-Promotional Sales")</f>
        <v>Promotional sale</v>
      </c>
    </row>
    <row r="8924" spans="1:29" x14ac:dyDescent="0.25">
      <c r="A8924">
        <v>8923</v>
      </c>
      <c r="B8924" s="1" t="s">
        <v>142</v>
      </c>
      <c r="C8924" s="2">
        <v>0.95245370370370375</v>
      </c>
      <c r="D8924">
        <v>376</v>
      </c>
      <c r="E8924">
        <v>25</v>
      </c>
      <c r="F8924" s="1" t="s">
        <v>61</v>
      </c>
      <c r="G8924" s="1" t="s">
        <v>38</v>
      </c>
      <c r="H8924">
        <v>53.726700000000001</v>
      </c>
      <c r="I8924">
        <v>-127.6476</v>
      </c>
      <c r="J8924">
        <v>88</v>
      </c>
      <c r="K8924" t="b">
        <v>1</v>
      </c>
      <c r="L8924">
        <v>657</v>
      </c>
      <c r="M8924" s="1" t="s">
        <v>56</v>
      </c>
      <c r="N8924" s="1" t="s">
        <v>57</v>
      </c>
      <c r="O8924">
        <v>5</v>
      </c>
      <c r="P8924" t="b">
        <v>0</v>
      </c>
      <c r="Q8924" t="b">
        <v>1</v>
      </c>
      <c r="R8924" s="1" t="s">
        <v>52</v>
      </c>
      <c r="S8924" s="1" t="s">
        <v>33</v>
      </c>
      <c r="T8924">
        <v>2</v>
      </c>
      <c r="U8924" s="1" t="s">
        <v>34</v>
      </c>
      <c r="V8924" s="1" t="s">
        <v>59</v>
      </c>
      <c r="W8924" s="1" t="str">
        <f>IF(OR(MasterData[[#This Row],[Event]]="Christmas Market", MasterData[[#This Row],[Event]]="Christmas"), "Christmas Sale", "Non-Christmas Sale")</f>
        <v>Non-Christmas Sale</v>
      </c>
      <c r="X8924" t="b">
        <v>1</v>
      </c>
      <c r="Y8924">
        <v>4</v>
      </c>
      <c r="Z8924">
        <v>13.05</v>
      </c>
      <c r="AA8924">
        <v>65.25</v>
      </c>
      <c r="AB8924">
        <v>6.53</v>
      </c>
      <c r="AC8924" t="str">
        <f>IF(MasterData[[#This Row],[Discount Amount]]&gt;0, "Promotional sale", "Non-Promotional Sales")</f>
        <v>Promotional sale</v>
      </c>
    </row>
    <row r="8925" spans="1:29" x14ac:dyDescent="0.25">
      <c r="A8925">
        <v>8924</v>
      </c>
      <c r="B8925" s="1" t="s">
        <v>192</v>
      </c>
      <c r="C8925" s="2">
        <v>0.60049768518518509</v>
      </c>
      <c r="D8925">
        <v>30</v>
      </c>
      <c r="E8925">
        <v>27</v>
      </c>
      <c r="F8925" s="1" t="s">
        <v>28</v>
      </c>
      <c r="G8925" s="1" t="s">
        <v>68</v>
      </c>
      <c r="H8925">
        <v>46.318800000000003</v>
      </c>
      <c r="I8925">
        <v>-63.146099999999997</v>
      </c>
      <c r="J8925">
        <v>25</v>
      </c>
      <c r="K8925" t="b">
        <v>1</v>
      </c>
      <c r="L8925">
        <v>946</v>
      </c>
      <c r="M8925" s="1" t="s">
        <v>56</v>
      </c>
      <c r="N8925" s="1" t="s">
        <v>57</v>
      </c>
      <c r="O8925">
        <v>1</v>
      </c>
      <c r="P8925" t="b">
        <v>0</v>
      </c>
      <c r="Q8925" t="b">
        <v>0</v>
      </c>
      <c r="R8925" s="1" t="s">
        <v>32</v>
      </c>
      <c r="S8925" s="1" t="s">
        <v>53</v>
      </c>
      <c r="T8925">
        <v>1</v>
      </c>
      <c r="U8925" s="1" t="s">
        <v>34</v>
      </c>
      <c r="V8925" s="1" t="s">
        <v>35</v>
      </c>
      <c r="W8925" s="1" t="str">
        <f>IF(OR(MasterData[[#This Row],[Event]]="Christmas Market", MasterData[[#This Row],[Event]]="Christmas"), "Christmas Sale", "Non-Christmas Sale")</f>
        <v>Non-Christmas Sale</v>
      </c>
      <c r="X8925" t="b">
        <v>0</v>
      </c>
      <c r="Y8925">
        <v>5</v>
      </c>
      <c r="Z8925">
        <v>38.4</v>
      </c>
      <c r="AA8925">
        <v>38.4</v>
      </c>
      <c r="AB8925">
        <v>0</v>
      </c>
      <c r="AC8925" t="str">
        <f>IF(MasterData[[#This Row],[Discount Amount]]&gt;0, "Promotional sale", "Non-Promotional Sales")</f>
        <v>Non-Promotional Sales</v>
      </c>
    </row>
    <row r="8926" spans="1:29" x14ac:dyDescent="0.25">
      <c r="A8926">
        <v>8925</v>
      </c>
      <c r="B8926" s="1" t="s">
        <v>43</v>
      </c>
      <c r="C8926" s="2">
        <v>0.96672453703703698</v>
      </c>
      <c r="D8926">
        <v>258</v>
      </c>
      <c r="E8926">
        <v>66</v>
      </c>
      <c r="F8926" s="1" t="s">
        <v>37</v>
      </c>
      <c r="G8926" s="1" t="s">
        <v>38</v>
      </c>
      <c r="H8926">
        <v>53.726700000000001</v>
      </c>
      <c r="I8926">
        <v>-127.6476</v>
      </c>
      <c r="J8926">
        <v>53</v>
      </c>
      <c r="K8926" t="b">
        <v>0</v>
      </c>
      <c r="L8926">
        <v>128</v>
      </c>
      <c r="M8926" s="1" t="s">
        <v>74</v>
      </c>
      <c r="N8926" s="1" t="s">
        <v>75</v>
      </c>
      <c r="O8926">
        <v>1</v>
      </c>
      <c r="P8926" t="b">
        <v>1</v>
      </c>
      <c r="Q8926" t="b">
        <v>1</v>
      </c>
      <c r="R8926" s="1" t="s">
        <v>32</v>
      </c>
      <c r="S8926" s="1" t="s">
        <v>33</v>
      </c>
      <c r="T8926">
        <v>1</v>
      </c>
      <c r="U8926" s="1" t="s">
        <v>34</v>
      </c>
      <c r="V8926" s="1" t="s">
        <v>59</v>
      </c>
      <c r="W8926" s="1" t="str">
        <f>IF(OR(MasterData[[#This Row],[Event]]="Christmas Market", MasterData[[#This Row],[Event]]="Christmas"), "Christmas Sale", "Non-Christmas Sale")</f>
        <v>Non-Christmas Sale</v>
      </c>
      <c r="X8926" t="b">
        <v>1</v>
      </c>
      <c r="Y8926">
        <v>3</v>
      </c>
      <c r="Z8926">
        <v>68.84</v>
      </c>
      <c r="AA8926">
        <v>68.84</v>
      </c>
      <c r="AB8926">
        <v>6.88</v>
      </c>
      <c r="AC8926" t="str">
        <f>IF(MasterData[[#This Row],[Discount Amount]]&gt;0, "Promotional sale", "Non-Promotional Sales")</f>
        <v>Promotional sale</v>
      </c>
    </row>
    <row r="8927" spans="1:29" x14ac:dyDescent="0.25">
      <c r="A8927">
        <v>8926</v>
      </c>
      <c r="B8927" s="1" t="s">
        <v>123</v>
      </c>
      <c r="C8927" s="2">
        <v>0.47833333333333328</v>
      </c>
      <c r="D8927">
        <v>92</v>
      </c>
      <c r="E8927">
        <v>54</v>
      </c>
      <c r="F8927" s="1" t="s">
        <v>61</v>
      </c>
      <c r="G8927" s="1" t="s">
        <v>79</v>
      </c>
      <c r="H8927">
        <v>63.588799999999999</v>
      </c>
      <c r="I8927">
        <v>-115.5069</v>
      </c>
      <c r="J8927">
        <v>40</v>
      </c>
      <c r="K8927" t="b">
        <v>1</v>
      </c>
      <c r="L8927">
        <v>165</v>
      </c>
      <c r="M8927" s="1" t="s">
        <v>30</v>
      </c>
      <c r="N8927" s="1" t="s">
        <v>31</v>
      </c>
      <c r="O8927">
        <v>4</v>
      </c>
      <c r="P8927" t="b">
        <v>1</v>
      </c>
      <c r="Q8927" t="b">
        <v>1</v>
      </c>
      <c r="R8927" s="1" t="s">
        <v>52</v>
      </c>
      <c r="S8927" s="1" t="s">
        <v>33</v>
      </c>
      <c r="T8927">
        <v>5</v>
      </c>
      <c r="U8927" s="1" t="s">
        <v>34</v>
      </c>
      <c r="V8927" s="1" t="s">
        <v>35</v>
      </c>
      <c r="W8927" s="1" t="str">
        <f>IF(OR(MasterData[[#This Row],[Event]]="Christmas Market", MasterData[[#This Row],[Event]]="Christmas"), "Christmas Sale", "Non-Christmas Sale")</f>
        <v>Non-Christmas Sale</v>
      </c>
      <c r="X8927" t="b">
        <v>1</v>
      </c>
      <c r="Y8927">
        <v>4</v>
      </c>
      <c r="Z8927">
        <v>36.32</v>
      </c>
      <c r="AA8927">
        <v>145.26</v>
      </c>
      <c r="AB8927">
        <v>0</v>
      </c>
      <c r="AC8927" t="str">
        <f>IF(MasterData[[#This Row],[Discount Amount]]&gt;0, "Promotional sale", "Non-Promotional Sales")</f>
        <v>Non-Promotional Sales</v>
      </c>
    </row>
    <row r="8928" spans="1:29" x14ac:dyDescent="0.25">
      <c r="A8928">
        <v>8927</v>
      </c>
      <c r="B8928" s="1" t="s">
        <v>121</v>
      </c>
      <c r="C8928" s="2">
        <v>0.70650462962962957</v>
      </c>
      <c r="D8928">
        <v>378</v>
      </c>
      <c r="E8928">
        <v>52</v>
      </c>
      <c r="F8928" s="1" t="s">
        <v>61</v>
      </c>
      <c r="G8928" s="1" t="s">
        <v>77</v>
      </c>
      <c r="H8928">
        <v>64.282300000000006</v>
      </c>
      <c r="I8928">
        <v>-135</v>
      </c>
      <c r="J8928">
        <v>58</v>
      </c>
      <c r="K8928" t="b">
        <v>0</v>
      </c>
      <c r="L8928">
        <v>892</v>
      </c>
      <c r="M8928" s="1" t="s">
        <v>30</v>
      </c>
      <c r="N8928" s="1" t="s">
        <v>31</v>
      </c>
      <c r="O8928">
        <v>4</v>
      </c>
      <c r="P8928" t="b">
        <v>0</v>
      </c>
      <c r="Q8928" t="b">
        <v>1</v>
      </c>
      <c r="R8928" s="1" t="s">
        <v>52</v>
      </c>
      <c r="S8928" s="1" t="s">
        <v>53</v>
      </c>
      <c r="T8928">
        <v>2</v>
      </c>
      <c r="U8928" s="1" t="s">
        <v>42</v>
      </c>
      <c r="V8928" s="1" t="s">
        <v>35</v>
      </c>
      <c r="W8928" s="1" t="str">
        <f>IF(OR(MasterData[[#This Row],[Event]]="Christmas Market", MasterData[[#This Row],[Event]]="Christmas"), "Christmas Sale", "Non-Christmas Sale")</f>
        <v>Non-Christmas Sale</v>
      </c>
      <c r="X8928" t="b">
        <v>0</v>
      </c>
      <c r="Y8928">
        <v>1</v>
      </c>
      <c r="Z8928">
        <v>87.11</v>
      </c>
      <c r="AA8928">
        <v>348.45</v>
      </c>
      <c r="AB8928">
        <v>0</v>
      </c>
      <c r="AC8928" t="str">
        <f>IF(MasterData[[#This Row],[Discount Amount]]&gt;0, "Promotional sale", "Non-Promotional Sales")</f>
        <v>Non-Promotional Sales</v>
      </c>
    </row>
    <row r="8929" spans="1:29" x14ac:dyDescent="0.25">
      <c r="A8929">
        <v>8928</v>
      </c>
      <c r="B8929" s="1" t="s">
        <v>431</v>
      </c>
      <c r="C8929" s="2">
        <v>0.90587962962962965</v>
      </c>
      <c r="D8929">
        <v>489</v>
      </c>
      <c r="E8929">
        <v>28</v>
      </c>
      <c r="F8929" s="1" t="s">
        <v>61</v>
      </c>
      <c r="G8929" s="1" t="s">
        <v>70</v>
      </c>
      <c r="H8929">
        <v>54.273099999999999</v>
      </c>
      <c r="I8929">
        <v>-61.738799999999998</v>
      </c>
      <c r="J8929">
        <v>87</v>
      </c>
      <c r="K8929" t="b">
        <v>1</v>
      </c>
      <c r="L8929">
        <v>144</v>
      </c>
      <c r="M8929" s="1" t="s">
        <v>63</v>
      </c>
      <c r="N8929" s="1" t="s">
        <v>64</v>
      </c>
      <c r="O8929">
        <v>3</v>
      </c>
      <c r="P8929" t="b">
        <v>1</v>
      </c>
      <c r="Q8929" t="b">
        <v>1</v>
      </c>
      <c r="R8929" s="1" t="s">
        <v>52</v>
      </c>
      <c r="S8929" s="1" t="s">
        <v>53</v>
      </c>
      <c r="T8929">
        <v>1</v>
      </c>
      <c r="U8929" s="1" t="s">
        <v>42</v>
      </c>
      <c r="V8929" s="1" t="s">
        <v>59</v>
      </c>
      <c r="W8929" s="1" t="str">
        <f>IF(OR(MasterData[[#This Row],[Event]]="Christmas Market", MasterData[[#This Row],[Event]]="Christmas"), "Christmas Sale", "Non-Christmas Sale")</f>
        <v>Non-Christmas Sale</v>
      </c>
      <c r="X8929" t="b">
        <v>0</v>
      </c>
      <c r="Y8929">
        <v>4</v>
      </c>
      <c r="Z8929">
        <v>48.98</v>
      </c>
      <c r="AA8929">
        <v>146.93</v>
      </c>
      <c r="AB8929">
        <v>14.69</v>
      </c>
      <c r="AC8929" t="str">
        <f>IF(MasterData[[#This Row],[Discount Amount]]&gt;0, "Promotional sale", "Non-Promotional Sales")</f>
        <v>Promotional sale</v>
      </c>
    </row>
    <row r="8930" spans="1:29" x14ac:dyDescent="0.25">
      <c r="A8930">
        <v>8929</v>
      </c>
      <c r="B8930" s="1" t="s">
        <v>322</v>
      </c>
      <c r="C8930" s="2">
        <v>0.90050925925925918</v>
      </c>
      <c r="D8930">
        <v>169</v>
      </c>
      <c r="E8930">
        <v>58</v>
      </c>
      <c r="F8930" s="1" t="s">
        <v>28</v>
      </c>
      <c r="G8930" s="1" t="s">
        <v>51</v>
      </c>
      <c r="H8930">
        <v>53.760899999999999</v>
      </c>
      <c r="I8930">
        <v>-98.813900000000004</v>
      </c>
      <c r="J8930">
        <v>68</v>
      </c>
      <c r="K8930" t="b">
        <v>1</v>
      </c>
      <c r="L8930">
        <v>676</v>
      </c>
      <c r="M8930" s="1" t="s">
        <v>63</v>
      </c>
      <c r="N8930" s="1" t="s">
        <v>64</v>
      </c>
      <c r="O8930">
        <v>3</v>
      </c>
      <c r="P8930" t="b">
        <v>0</v>
      </c>
      <c r="Q8930" t="b">
        <v>0</v>
      </c>
      <c r="R8930" s="1" t="s">
        <v>52</v>
      </c>
      <c r="S8930" s="1" t="s">
        <v>53</v>
      </c>
      <c r="T8930">
        <v>2</v>
      </c>
      <c r="U8930" s="1" t="s">
        <v>45</v>
      </c>
      <c r="V8930" s="1" t="s">
        <v>46</v>
      </c>
      <c r="W8930" s="1" t="str">
        <f>IF(OR(MasterData[[#This Row],[Event]]="Christmas Market", MasterData[[#This Row],[Event]]="Christmas"), "Christmas Sale", "Non-Christmas Sale")</f>
        <v>Christmas Sale</v>
      </c>
      <c r="X8930" t="b">
        <v>1</v>
      </c>
      <c r="Y8930">
        <v>1</v>
      </c>
      <c r="Z8930">
        <v>63.61</v>
      </c>
      <c r="AA8930">
        <v>190.83</v>
      </c>
      <c r="AB8930">
        <v>0</v>
      </c>
      <c r="AC8930" t="str">
        <f>IF(MasterData[[#This Row],[Discount Amount]]&gt;0, "Promotional sale", "Non-Promotional Sales")</f>
        <v>Non-Promotional Sales</v>
      </c>
    </row>
    <row r="8931" spans="1:29" x14ac:dyDescent="0.25">
      <c r="A8931">
        <v>8930</v>
      </c>
      <c r="B8931" s="1" t="s">
        <v>310</v>
      </c>
      <c r="C8931" s="2">
        <v>0.47780092592592593</v>
      </c>
      <c r="D8931">
        <v>180</v>
      </c>
      <c r="E8931">
        <v>36</v>
      </c>
      <c r="F8931" s="1" t="s">
        <v>28</v>
      </c>
      <c r="G8931" s="1" t="s">
        <v>66</v>
      </c>
      <c r="H8931">
        <v>45.077800000000003</v>
      </c>
      <c r="I8931">
        <v>-63.546700000000001</v>
      </c>
      <c r="J8931">
        <v>83</v>
      </c>
      <c r="K8931" t="b">
        <v>0</v>
      </c>
      <c r="L8931">
        <v>290</v>
      </c>
      <c r="M8931" s="1" t="s">
        <v>30</v>
      </c>
      <c r="N8931" s="1" t="s">
        <v>31</v>
      </c>
      <c r="O8931">
        <v>5</v>
      </c>
      <c r="P8931" t="b">
        <v>1</v>
      </c>
      <c r="Q8931" t="b">
        <v>1</v>
      </c>
      <c r="R8931" s="1" t="s">
        <v>52</v>
      </c>
      <c r="S8931" s="1" t="s">
        <v>49</v>
      </c>
      <c r="T8931">
        <v>3</v>
      </c>
      <c r="U8931" s="1" t="s">
        <v>45</v>
      </c>
      <c r="V8931" s="1" t="s">
        <v>46</v>
      </c>
      <c r="W8931" s="1" t="str">
        <f>IF(OR(MasterData[[#This Row],[Event]]="Christmas Market", MasterData[[#This Row],[Event]]="Christmas"), "Christmas Sale", "Non-Christmas Sale")</f>
        <v>Christmas Sale</v>
      </c>
      <c r="X8931" t="b">
        <v>0</v>
      </c>
      <c r="Y8931">
        <v>4</v>
      </c>
      <c r="Z8931">
        <v>37.049999999999997</v>
      </c>
      <c r="AA8931">
        <v>185.27</v>
      </c>
      <c r="AB8931">
        <v>0</v>
      </c>
      <c r="AC8931" t="str">
        <f>IF(MasterData[[#This Row],[Discount Amount]]&gt;0, "Promotional sale", "Non-Promotional Sales")</f>
        <v>Non-Promotional Sales</v>
      </c>
    </row>
    <row r="8932" spans="1:29" x14ac:dyDescent="0.25">
      <c r="A8932">
        <v>8931</v>
      </c>
      <c r="B8932" s="1" t="s">
        <v>152</v>
      </c>
      <c r="C8932" s="2">
        <v>0.36086805555555546</v>
      </c>
      <c r="D8932">
        <v>57</v>
      </c>
      <c r="E8932">
        <v>56</v>
      </c>
      <c r="F8932" s="1" t="s">
        <v>28</v>
      </c>
      <c r="G8932" s="1" t="s">
        <v>77</v>
      </c>
      <c r="H8932">
        <v>64.282300000000006</v>
      </c>
      <c r="I8932">
        <v>-135</v>
      </c>
      <c r="J8932">
        <v>1</v>
      </c>
      <c r="K8932" t="b">
        <v>1</v>
      </c>
      <c r="L8932">
        <v>100</v>
      </c>
      <c r="M8932" s="1" t="s">
        <v>39</v>
      </c>
      <c r="N8932" s="1" t="s">
        <v>40</v>
      </c>
      <c r="O8932">
        <v>3</v>
      </c>
      <c r="P8932" t="b">
        <v>0</v>
      </c>
      <c r="Q8932" t="b">
        <v>1</v>
      </c>
      <c r="R8932" s="1" t="s">
        <v>41</v>
      </c>
      <c r="S8932" s="1" t="s">
        <v>49</v>
      </c>
      <c r="T8932">
        <v>2</v>
      </c>
      <c r="U8932" s="1" t="s">
        <v>34</v>
      </c>
      <c r="V8932" s="1" t="s">
        <v>59</v>
      </c>
      <c r="W8932" s="1" t="str">
        <f>IF(OR(MasterData[[#This Row],[Event]]="Christmas Market", MasterData[[#This Row],[Event]]="Christmas"), "Christmas Sale", "Non-Christmas Sale")</f>
        <v>Non-Christmas Sale</v>
      </c>
      <c r="X8932" t="b">
        <v>1</v>
      </c>
      <c r="Y8932">
        <v>5</v>
      </c>
      <c r="Z8932">
        <v>30.84</v>
      </c>
      <c r="AA8932">
        <v>92.53</v>
      </c>
      <c r="AB8932">
        <v>9.25</v>
      </c>
      <c r="AC8932" t="str">
        <f>IF(MasterData[[#This Row],[Discount Amount]]&gt;0, "Promotional sale", "Non-Promotional Sales")</f>
        <v>Promotional sale</v>
      </c>
    </row>
    <row r="8933" spans="1:29" x14ac:dyDescent="0.25">
      <c r="A8933">
        <v>8932</v>
      </c>
      <c r="B8933" s="1" t="s">
        <v>163</v>
      </c>
      <c r="C8933" s="2">
        <v>0.94991898148148146</v>
      </c>
      <c r="D8933">
        <v>470</v>
      </c>
      <c r="E8933">
        <v>58</v>
      </c>
      <c r="F8933" s="1" t="s">
        <v>61</v>
      </c>
      <c r="G8933" s="1" t="s">
        <v>81</v>
      </c>
      <c r="H8933">
        <v>64.248000000000005</v>
      </c>
      <c r="I8933">
        <v>-84.889600000000002</v>
      </c>
      <c r="J8933">
        <v>2</v>
      </c>
      <c r="K8933" t="b">
        <v>1</v>
      </c>
      <c r="L8933">
        <v>219</v>
      </c>
      <c r="M8933" s="1" t="s">
        <v>30</v>
      </c>
      <c r="N8933" s="1" t="s">
        <v>31</v>
      </c>
      <c r="O8933">
        <v>5</v>
      </c>
      <c r="P8933" t="b">
        <v>0</v>
      </c>
      <c r="Q8933" t="b">
        <v>1</v>
      </c>
      <c r="R8933" s="1" t="s">
        <v>41</v>
      </c>
      <c r="S8933" s="1" t="s">
        <v>49</v>
      </c>
      <c r="T8933">
        <v>4</v>
      </c>
      <c r="U8933" s="1" t="s">
        <v>34</v>
      </c>
      <c r="V8933" s="1" t="s">
        <v>35</v>
      </c>
      <c r="W8933" s="1" t="str">
        <f>IF(OR(MasterData[[#This Row],[Event]]="Christmas Market", MasterData[[#This Row],[Event]]="Christmas"), "Christmas Sale", "Non-Christmas Sale")</f>
        <v>Non-Christmas Sale</v>
      </c>
      <c r="X8933" t="b">
        <v>1</v>
      </c>
      <c r="Y8933">
        <v>4</v>
      </c>
      <c r="Z8933">
        <v>29.17</v>
      </c>
      <c r="AA8933">
        <v>145.87</v>
      </c>
      <c r="AB8933">
        <v>0</v>
      </c>
      <c r="AC8933" t="str">
        <f>IF(MasterData[[#This Row],[Discount Amount]]&gt;0, "Promotional sale", "Non-Promotional Sales")</f>
        <v>Non-Promotional Sales</v>
      </c>
    </row>
    <row r="8934" spans="1:29" x14ac:dyDescent="0.25">
      <c r="A8934">
        <v>8933</v>
      </c>
      <c r="B8934" s="1" t="s">
        <v>177</v>
      </c>
      <c r="C8934" s="2">
        <v>0.10416666666666674</v>
      </c>
      <c r="D8934">
        <v>260</v>
      </c>
      <c r="E8934">
        <v>66</v>
      </c>
      <c r="F8934" s="1" t="s">
        <v>28</v>
      </c>
      <c r="G8934" s="1" t="s">
        <v>81</v>
      </c>
      <c r="H8934">
        <v>64.248000000000005</v>
      </c>
      <c r="I8934">
        <v>-84.889600000000002</v>
      </c>
      <c r="J8934">
        <v>75</v>
      </c>
      <c r="K8934" t="b">
        <v>0</v>
      </c>
      <c r="L8934">
        <v>898</v>
      </c>
      <c r="M8934" s="1" t="s">
        <v>39</v>
      </c>
      <c r="N8934" s="1" t="s">
        <v>40</v>
      </c>
      <c r="O8934">
        <v>1</v>
      </c>
      <c r="P8934" t="b">
        <v>1</v>
      </c>
      <c r="Q8934" t="b">
        <v>1</v>
      </c>
      <c r="R8934" s="1" t="s">
        <v>32</v>
      </c>
      <c r="S8934" s="1" t="s">
        <v>33</v>
      </c>
      <c r="T8934">
        <v>2</v>
      </c>
      <c r="U8934" s="1" t="s">
        <v>45</v>
      </c>
      <c r="V8934" s="1" t="s">
        <v>46</v>
      </c>
      <c r="W8934" s="1" t="str">
        <f>IF(OR(MasterData[[#This Row],[Event]]="Christmas Market", MasterData[[#This Row],[Event]]="Christmas"), "Christmas Sale", "Non-Christmas Sale")</f>
        <v>Christmas Sale</v>
      </c>
      <c r="X8934" t="b">
        <v>0</v>
      </c>
      <c r="Y8934">
        <v>3</v>
      </c>
      <c r="Z8934">
        <v>44.94</v>
      </c>
      <c r="AA8934">
        <v>44.94</v>
      </c>
      <c r="AB8934">
        <v>0</v>
      </c>
      <c r="AC8934" t="str">
        <f>IF(MasterData[[#This Row],[Discount Amount]]&gt;0, "Promotional sale", "Non-Promotional Sales")</f>
        <v>Non-Promotional Sales</v>
      </c>
    </row>
    <row r="8935" spans="1:29" x14ac:dyDescent="0.25">
      <c r="A8935">
        <v>8934</v>
      </c>
      <c r="B8935" s="1" t="s">
        <v>225</v>
      </c>
      <c r="C8935" s="2">
        <v>0.27047453703703694</v>
      </c>
      <c r="D8935">
        <v>12</v>
      </c>
      <c r="E8935">
        <v>22</v>
      </c>
      <c r="F8935" s="1" t="s">
        <v>37</v>
      </c>
      <c r="G8935" s="1" t="s">
        <v>62</v>
      </c>
      <c r="H8935">
        <v>46.565300000000001</v>
      </c>
      <c r="I8935">
        <v>-66.4619</v>
      </c>
      <c r="J8935">
        <v>81</v>
      </c>
      <c r="K8935" t="b">
        <v>0</v>
      </c>
      <c r="L8935">
        <v>239</v>
      </c>
      <c r="M8935" s="1" t="s">
        <v>39</v>
      </c>
      <c r="N8935" s="1" t="s">
        <v>40</v>
      </c>
      <c r="O8935">
        <v>1</v>
      </c>
      <c r="P8935" t="b">
        <v>1</v>
      </c>
      <c r="Q8935" t="b">
        <v>1</v>
      </c>
      <c r="R8935" s="1" t="s">
        <v>41</v>
      </c>
      <c r="S8935" s="1" t="s">
        <v>53</v>
      </c>
      <c r="T8935">
        <v>2</v>
      </c>
      <c r="U8935" s="1" t="s">
        <v>45</v>
      </c>
      <c r="V8935" s="1" t="s">
        <v>46</v>
      </c>
      <c r="W8935" s="1" t="str">
        <f>IF(OR(MasterData[[#This Row],[Event]]="Christmas Market", MasterData[[#This Row],[Event]]="Christmas"), "Christmas Sale", "Non-Christmas Sale")</f>
        <v>Christmas Sale</v>
      </c>
      <c r="X8935" t="b">
        <v>0</v>
      </c>
      <c r="Y8935">
        <v>2</v>
      </c>
      <c r="Z8935">
        <v>42.93</v>
      </c>
      <c r="AA8935">
        <v>42.93</v>
      </c>
      <c r="AB8935">
        <v>0</v>
      </c>
      <c r="AC8935" t="str">
        <f>IF(MasterData[[#This Row],[Discount Amount]]&gt;0, "Promotional sale", "Non-Promotional Sales")</f>
        <v>Non-Promotional Sales</v>
      </c>
    </row>
    <row r="8936" spans="1:29" x14ac:dyDescent="0.25">
      <c r="A8936">
        <v>8935</v>
      </c>
      <c r="B8936" s="1" t="s">
        <v>27</v>
      </c>
      <c r="C8936" s="2">
        <v>0.31730324074074079</v>
      </c>
      <c r="D8936">
        <v>64</v>
      </c>
      <c r="E8936">
        <v>48</v>
      </c>
      <c r="F8936" s="1" t="s">
        <v>37</v>
      </c>
      <c r="G8936" s="1" t="s">
        <v>55</v>
      </c>
      <c r="H8936">
        <v>52.939900000000002</v>
      </c>
      <c r="I8936">
        <v>-106.4509</v>
      </c>
      <c r="J8936">
        <v>78</v>
      </c>
      <c r="K8936" t="b">
        <v>1</v>
      </c>
      <c r="L8936">
        <v>80</v>
      </c>
      <c r="M8936" s="1" t="s">
        <v>56</v>
      </c>
      <c r="N8936" s="1" t="s">
        <v>57</v>
      </c>
      <c r="O8936">
        <v>3</v>
      </c>
      <c r="P8936" t="b">
        <v>0</v>
      </c>
      <c r="Q8936" t="b">
        <v>1</v>
      </c>
      <c r="R8936" s="1" t="s">
        <v>41</v>
      </c>
      <c r="S8936" s="1" t="s">
        <v>58</v>
      </c>
      <c r="T8936">
        <v>3</v>
      </c>
      <c r="U8936" s="1" t="s">
        <v>34</v>
      </c>
      <c r="V8936" s="1" t="s">
        <v>59</v>
      </c>
      <c r="W8936" s="1" t="str">
        <f>IF(OR(MasterData[[#This Row],[Event]]="Christmas Market", MasterData[[#This Row],[Event]]="Christmas"), "Christmas Sale", "Non-Christmas Sale")</f>
        <v>Non-Christmas Sale</v>
      </c>
      <c r="X8936" t="b">
        <v>0</v>
      </c>
      <c r="Y8936">
        <v>3</v>
      </c>
      <c r="Z8936">
        <v>70.3</v>
      </c>
      <c r="AA8936">
        <v>210.89</v>
      </c>
      <c r="AB8936">
        <v>21.09</v>
      </c>
      <c r="AC8936" t="str">
        <f>IF(MasterData[[#This Row],[Discount Amount]]&gt;0, "Promotional sale", "Non-Promotional Sales")</f>
        <v>Promotional sale</v>
      </c>
    </row>
    <row r="8937" spans="1:29" x14ac:dyDescent="0.25">
      <c r="A8937">
        <v>8936</v>
      </c>
      <c r="B8937" s="1" t="s">
        <v>378</v>
      </c>
      <c r="C8937" s="2">
        <v>0.16234953703703714</v>
      </c>
      <c r="D8937">
        <v>394</v>
      </c>
      <c r="E8937">
        <v>33</v>
      </c>
      <c r="F8937" s="1" t="s">
        <v>61</v>
      </c>
      <c r="G8937" s="1" t="s">
        <v>62</v>
      </c>
      <c r="H8937">
        <v>46.565300000000001</v>
      </c>
      <c r="I8937">
        <v>-66.4619</v>
      </c>
      <c r="J8937">
        <v>84</v>
      </c>
      <c r="K8937" t="b">
        <v>1</v>
      </c>
      <c r="L8937">
        <v>812</v>
      </c>
      <c r="M8937" s="1" t="s">
        <v>30</v>
      </c>
      <c r="N8937" s="1" t="s">
        <v>31</v>
      </c>
      <c r="O8937">
        <v>5</v>
      </c>
      <c r="P8937" t="b">
        <v>1</v>
      </c>
      <c r="Q8937" t="b">
        <v>0</v>
      </c>
      <c r="R8937" s="1" t="s">
        <v>32</v>
      </c>
      <c r="S8937" s="1" t="s">
        <v>53</v>
      </c>
      <c r="T8937">
        <v>4</v>
      </c>
      <c r="U8937" s="1" t="s">
        <v>42</v>
      </c>
      <c r="V8937" s="1" t="s">
        <v>46</v>
      </c>
      <c r="W8937" s="1" t="str">
        <f>IF(OR(MasterData[[#This Row],[Event]]="Christmas Market", MasterData[[#This Row],[Event]]="Christmas"), "Christmas Sale", "Non-Christmas Sale")</f>
        <v>Christmas Sale</v>
      </c>
      <c r="X8937" t="b">
        <v>0</v>
      </c>
      <c r="Y8937">
        <v>4</v>
      </c>
      <c r="Z8937">
        <v>92.39</v>
      </c>
      <c r="AA8937">
        <v>461.94</v>
      </c>
      <c r="AB8937">
        <v>0</v>
      </c>
      <c r="AC8937" t="str">
        <f>IF(MasterData[[#This Row],[Discount Amount]]&gt;0, "Promotional sale", "Non-Promotional Sales")</f>
        <v>Non-Promotional Sales</v>
      </c>
    </row>
    <row r="8938" spans="1:29" x14ac:dyDescent="0.25">
      <c r="A8938">
        <v>8937</v>
      </c>
      <c r="B8938" s="1" t="s">
        <v>202</v>
      </c>
      <c r="C8938" s="2">
        <v>0.40157407407407408</v>
      </c>
      <c r="D8938">
        <v>207</v>
      </c>
      <c r="E8938">
        <v>27</v>
      </c>
      <c r="F8938" s="1" t="s">
        <v>37</v>
      </c>
      <c r="G8938" s="1" t="s">
        <v>70</v>
      </c>
      <c r="H8938">
        <v>54.273099999999999</v>
      </c>
      <c r="I8938">
        <v>-61.738799999999998</v>
      </c>
      <c r="J8938">
        <v>2</v>
      </c>
      <c r="K8938" t="b">
        <v>1</v>
      </c>
      <c r="L8938">
        <v>737</v>
      </c>
      <c r="M8938" s="1" t="s">
        <v>30</v>
      </c>
      <c r="N8938" s="1" t="s">
        <v>31</v>
      </c>
      <c r="O8938">
        <v>1</v>
      </c>
      <c r="P8938" t="b">
        <v>0</v>
      </c>
      <c r="Q8938" t="b">
        <v>0</v>
      </c>
      <c r="R8938" s="1" t="s">
        <v>32</v>
      </c>
      <c r="S8938" s="1" t="s">
        <v>58</v>
      </c>
      <c r="T8938">
        <v>2</v>
      </c>
      <c r="U8938" s="1" t="s">
        <v>34</v>
      </c>
      <c r="V8938" s="1" t="s">
        <v>35</v>
      </c>
      <c r="W8938" s="1" t="str">
        <f>IF(OR(MasterData[[#This Row],[Event]]="Christmas Market", MasterData[[#This Row],[Event]]="Christmas"), "Christmas Sale", "Non-Christmas Sale")</f>
        <v>Non-Christmas Sale</v>
      </c>
      <c r="X8938" t="b">
        <v>1</v>
      </c>
      <c r="Y8938">
        <v>1</v>
      </c>
      <c r="Z8938">
        <v>39.42</v>
      </c>
      <c r="AA8938">
        <v>39.42</v>
      </c>
      <c r="AB8938">
        <v>0</v>
      </c>
      <c r="AC8938" t="str">
        <f>IF(MasterData[[#This Row],[Discount Amount]]&gt;0, "Promotional sale", "Non-Promotional Sales")</f>
        <v>Non-Promotional Sales</v>
      </c>
    </row>
    <row r="8939" spans="1:29" x14ac:dyDescent="0.25">
      <c r="A8939">
        <v>8938</v>
      </c>
      <c r="B8939" s="1" t="s">
        <v>245</v>
      </c>
      <c r="C8939" s="2">
        <v>0.84671296296296306</v>
      </c>
      <c r="D8939">
        <v>239</v>
      </c>
      <c r="E8939">
        <v>32</v>
      </c>
      <c r="F8939" s="1" t="s">
        <v>28</v>
      </c>
      <c r="G8939" s="1" t="s">
        <v>81</v>
      </c>
      <c r="H8939">
        <v>64.248000000000005</v>
      </c>
      <c r="I8939">
        <v>-84.889600000000002</v>
      </c>
      <c r="J8939">
        <v>79</v>
      </c>
      <c r="K8939" t="b">
        <v>1</v>
      </c>
      <c r="L8939">
        <v>551</v>
      </c>
      <c r="M8939" s="1" t="s">
        <v>56</v>
      </c>
      <c r="N8939" s="1" t="s">
        <v>57</v>
      </c>
      <c r="O8939">
        <v>3</v>
      </c>
      <c r="P8939" t="b">
        <v>1</v>
      </c>
      <c r="Q8939" t="b">
        <v>0</v>
      </c>
      <c r="R8939" s="1" t="s">
        <v>32</v>
      </c>
      <c r="S8939" s="1" t="s">
        <v>53</v>
      </c>
      <c r="T8939">
        <v>5</v>
      </c>
      <c r="U8939" s="1" t="s">
        <v>42</v>
      </c>
      <c r="V8939" s="1" t="s">
        <v>59</v>
      </c>
      <c r="W8939" s="1" t="str">
        <f>IF(OR(MasterData[[#This Row],[Event]]="Christmas Market", MasterData[[#This Row],[Event]]="Christmas"), "Christmas Sale", "Non-Christmas Sale")</f>
        <v>Non-Christmas Sale</v>
      </c>
      <c r="X8939" t="b">
        <v>1</v>
      </c>
      <c r="Y8939">
        <v>3</v>
      </c>
      <c r="Z8939">
        <v>84.06</v>
      </c>
      <c r="AA8939">
        <v>252.18</v>
      </c>
      <c r="AB8939">
        <v>25.22</v>
      </c>
      <c r="AC8939" t="str">
        <f>IF(MasterData[[#This Row],[Discount Amount]]&gt;0, "Promotional sale", "Non-Promotional Sales")</f>
        <v>Promotional sale</v>
      </c>
    </row>
    <row r="8940" spans="1:29" x14ac:dyDescent="0.25">
      <c r="A8940">
        <v>8939</v>
      </c>
      <c r="B8940" s="1" t="s">
        <v>242</v>
      </c>
      <c r="C8940" s="2">
        <v>0.80856481481481479</v>
      </c>
      <c r="D8940">
        <v>177</v>
      </c>
      <c r="E8940">
        <v>62</v>
      </c>
      <c r="F8940" s="1" t="s">
        <v>37</v>
      </c>
      <c r="G8940" s="1" t="s">
        <v>70</v>
      </c>
      <c r="H8940">
        <v>54.273099999999999</v>
      </c>
      <c r="I8940">
        <v>-61.738799999999998</v>
      </c>
      <c r="J8940">
        <v>74</v>
      </c>
      <c r="K8940" t="b">
        <v>1</v>
      </c>
      <c r="L8940">
        <v>622</v>
      </c>
      <c r="M8940" s="1" t="s">
        <v>63</v>
      </c>
      <c r="N8940" s="1" t="s">
        <v>64</v>
      </c>
      <c r="O8940">
        <v>2</v>
      </c>
      <c r="P8940" t="b">
        <v>1</v>
      </c>
      <c r="Q8940" t="b">
        <v>1</v>
      </c>
      <c r="R8940" s="1" t="s">
        <v>41</v>
      </c>
      <c r="S8940" s="1" t="s">
        <v>53</v>
      </c>
      <c r="T8940">
        <v>2</v>
      </c>
      <c r="U8940" s="1" t="s">
        <v>42</v>
      </c>
      <c r="V8940" s="1" t="s">
        <v>46</v>
      </c>
      <c r="W8940" s="1" t="str">
        <f>IF(OR(MasterData[[#This Row],[Event]]="Christmas Market", MasterData[[#This Row],[Event]]="Christmas"), "Christmas Sale", "Non-Christmas Sale")</f>
        <v>Christmas Sale</v>
      </c>
      <c r="X8940" t="b">
        <v>0</v>
      </c>
      <c r="Y8940">
        <v>5</v>
      </c>
      <c r="Z8940">
        <v>94.33</v>
      </c>
      <c r="AA8940">
        <v>188.66</v>
      </c>
      <c r="AB8940">
        <v>0</v>
      </c>
      <c r="AC8940" t="str">
        <f>IF(MasterData[[#This Row],[Discount Amount]]&gt;0, "Promotional sale", "Non-Promotional Sales")</f>
        <v>Non-Promotional Sales</v>
      </c>
    </row>
    <row r="8941" spans="1:29" x14ac:dyDescent="0.25">
      <c r="A8941">
        <v>8940</v>
      </c>
      <c r="B8941" s="1" t="s">
        <v>358</v>
      </c>
      <c r="C8941" s="2">
        <v>0.84895833333333326</v>
      </c>
      <c r="D8941">
        <v>281</v>
      </c>
      <c r="E8941">
        <v>44</v>
      </c>
      <c r="F8941" s="1" t="s">
        <v>61</v>
      </c>
      <c r="G8941" s="1" t="s">
        <v>55</v>
      </c>
      <c r="H8941">
        <v>52.939900000000002</v>
      </c>
      <c r="I8941">
        <v>-106.4509</v>
      </c>
      <c r="J8941">
        <v>34</v>
      </c>
      <c r="K8941" t="b">
        <v>1</v>
      </c>
      <c r="L8941">
        <v>449</v>
      </c>
      <c r="M8941" s="1" t="s">
        <v>30</v>
      </c>
      <c r="N8941" s="1" t="s">
        <v>31</v>
      </c>
      <c r="O8941">
        <v>2</v>
      </c>
      <c r="P8941" t="b">
        <v>1</v>
      </c>
      <c r="Q8941" t="b">
        <v>0</v>
      </c>
      <c r="R8941" s="1" t="s">
        <v>52</v>
      </c>
      <c r="S8941" s="1" t="s">
        <v>58</v>
      </c>
      <c r="T8941">
        <v>2</v>
      </c>
      <c r="U8941" s="1" t="s">
        <v>45</v>
      </c>
      <c r="V8941" s="1" t="s">
        <v>35</v>
      </c>
      <c r="W8941" s="1" t="str">
        <f>IF(OR(MasterData[[#This Row],[Event]]="Christmas Market", MasterData[[#This Row],[Event]]="Christmas"), "Christmas Sale", "Non-Christmas Sale")</f>
        <v>Non-Christmas Sale</v>
      </c>
      <c r="X8941" t="b">
        <v>1</v>
      </c>
      <c r="Y8941">
        <v>2</v>
      </c>
      <c r="Z8941">
        <v>95.27</v>
      </c>
      <c r="AA8941">
        <v>190.55</v>
      </c>
      <c r="AB8941">
        <v>0</v>
      </c>
      <c r="AC8941" t="str">
        <f>IF(MasterData[[#This Row],[Discount Amount]]&gt;0, "Promotional sale", "Non-Promotional Sales")</f>
        <v>Non-Promotional Sales</v>
      </c>
    </row>
    <row r="8942" spans="1:29" x14ac:dyDescent="0.25">
      <c r="A8942">
        <v>8941</v>
      </c>
      <c r="B8942" s="1" t="s">
        <v>241</v>
      </c>
      <c r="C8942" s="2">
        <v>0.36437499999999989</v>
      </c>
      <c r="D8942">
        <v>72</v>
      </c>
      <c r="E8942">
        <v>30</v>
      </c>
      <c r="F8942" s="1" t="s">
        <v>37</v>
      </c>
      <c r="G8942" s="1" t="s">
        <v>70</v>
      </c>
      <c r="H8942">
        <v>54.273099999999999</v>
      </c>
      <c r="I8942">
        <v>-61.738799999999998</v>
      </c>
      <c r="J8942">
        <v>40</v>
      </c>
      <c r="K8942" t="b">
        <v>1</v>
      </c>
      <c r="L8942">
        <v>223</v>
      </c>
      <c r="M8942" s="1" t="s">
        <v>63</v>
      </c>
      <c r="N8942" s="1" t="s">
        <v>64</v>
      </c>
      <c r="O8942">
        <v>3</v>
      </c>
      <c r="P8942" t="b">
        <v>0</v>
      </c>
      <c r="Q8942" t="b">
        <v>0</v>
      </c>
      <c r="R8942" s="1" t="s">
        <v>52</v>
      </c>
      <c r="S8942" s="1" t="s">
        <v>58</v>
      </c>
      <c r="T8942">
        <v>1</v>
      </c>
      <c r="U8942" s="1" t="s">
        <v>45</v>
      </c>
      <c r="V8942" s="1" t="s">
        <v>35</v>
      </c>
      <c r="W8942" s="1" t="str">
        <f>IF(OR(MasterData[[#This Row],[Event]]="Christmas Market", MasterData[[#This Row],[Event]]="Christmas"), "Christmas Sale", "Non-Christmas Sale")</f>
        <v>Non-Christmas Sale</v>
      </c>
      <c r="X8942" t="b">
        <v>1</v>
      </c>
      <c r="Y8942">
        <v>1</v>
      </c>
      <c r="Z8942">
        <v>73.540000000000006</v>
      </c>
      <c r="AA8942">
        <v>220.61</v>
      </c>
      <c r="AB8942">
        <v>0</v>
      </c>
      <c r="AC8942" t="str">
        <f>IF(MasterData[[#This Row],[Discount Amount]]&gt;0, "Promotional sale", "Non-Promotional Sales")</f>
        <v>Non-Promotional Sales</v>
      </c>
    </row>
    <row r="8943" spans="1:29" x14ac:dyDescent="0.25">
      <c r="A8943">
        <v>8942</v>
      </c>
      <c r="B8943" s="1" t="s">
        <v>101</v>
      </c>
      <c r="C8943" s="2">
        <v>0.18762731481481487</v>
      </c>
      <c r="D8943">
        <v>58</v>
      </c>
      <c r="E8943">
        <v>70</v>
      </c>
      <c r="F8943" s="1" t="s">
        <v>61</v>
      </c>
      <c r="G8943" s="1" t="s">
        <v>55</v>
      </c>
      <c r="H8943">
        <v>52.939900000000002</v>
      </c>
      <c r="I8943">
        <v>-106.4509</v>
      </c>
      <c r="J8943">
        <v>77</v>
      </c>
      <c r="K8943" t="b">
        <v>0</v>
      </c>
      <c r="L8943">
        <v>676</v>
      </c>
      <c r="M8943" s="1" t="s">
        <v>56</v>
      </c>
      <c r="N8943" s="1" t="s">
        <v>57</v>
      </c>
      <c r="O8943">
        <v>5</v>
      </c>
      <c r="P8943" t="b">
        <v>0</v>
      </c>
      <c r="Q8943" t="b">
        <v>1</v>
      </c>
      <c r="R8943" s="1" t="s">
        <v>52</v>
      </c>
      <c r="S8943" s="1" t="s">
        <v>53</v>
      </c>
      <c r="T8943">
        <v>1</v>
      </c>
      <c r="U8943" s="1" t="s">
        <v>45</v>
      </c>
      <c r="V8943" s="1" t="s">
        <v>46</v>
      </c>
      <c r="W8943" s="1" t="str">
        <f>IF(OR(MasterData[[#This Row],[Event]]="Christmas Market", MasterData[[#This Row],[Event]]="Christmas"), "Christmas Sale", "Non-Christmas Sale")</f>
        <v>Christmas Sale</v>
      </c>
      <c r="X8943" t="b">
        <v>0</v>
      </c>
      <c r="Y8943">
        <v>5</v>
      </c>
      <c r="Z8943">
        <v>69.75</v>
      </c>
      <c r="AA8943">
        <v>348.75</v>
      </c>
      <c r="AB8943">
        <v>0</v>
      </c>
      <c r="AC8943" t="str">
        <f>IF(MasterData[[#This Row],[Discount Amount]]&gt;0, "Promotional sale", "Non-Promotional Sales")</f>
        <v>Non-Promotional Sales</v>
      </c>
    </row>
    <row r="8944" spans="1:29" x14ac:dyDescent="0.25">
      <c r="A8944">
        <v>8943</v>
      </c>
      <c r="B8944" s="1" t="s">
        <v>177</v>
      </c>
      <c r="C8944" s="2">
        <v>0.1776388888888889</v>
      </c>
      <c r="D8944">
        <v>394</v>
      </c>
      <c r="E8944">
        <v>66</v>
      </c>
      <c r="F8944" s="1" t="s">
        <v>61</v>
      </c>
      <c r="G8944" s="1" t="s">
        <v>79</v>
      </c>
      <c r="H8944">
        <v>63.588799999999999</v>
      </c>
      <c r="I8944">
        <v>-115.5069</v>
      </c>
      <c r="J8944">
        <v>69</v>
      </c>
      <c r="K8944" t="b">
        <v>1</v>
      </c>
      <c r="L8944">
        <v>3</v>
      </c>
      <c r="M8944" s="1" t="s">
        <v>30</v>
      </c>
      <c r="N8944" s="1" t="s">
        <v>31</v>
      </c>
      <c r="O8944">
        <v>1</v>
      </c>
      <c r="P8944" t="b">
        <v>0</v>
      </c>
      <c r="Q8944" t="b">
        <v>0</v>
      </c>
      <c r="R8944" s="1" t="s">
        <v>41</v>
      </c>
      <c r="S8944" s="1" t="s">
        <v>53</v>
      </c>
      <c r="T8944">
        <v>5</v>
      </c>
      <c r="U8944" s="1" t="s">
        <v>45</v>
      </c>
      <c r="V8944" s="1" t="s">
        <v>35</v>
      </c>
      <c r="W8944" s="1" t="str">
        <f>IF(OR(MasterData[[#This Row],[Event]]="Christmas Market", MasterData[[#This Row],[Event]]="Christmas"), "Christmas Sale", "Non-Christmas Sale")</f>
        <v>Non-Christmas Sale</v>
      </c>
      <c r="X8944" t="b">
        <v>1</v>
      </c>
      <c r="Y8944">
        <v>4</v>
      </c>
      <c r="Z8944">
        <v>67</v>
      </c>
      <c r="AA8944">
        <v>67</v>
      </c>
      <c r="AB8944">
        <v>0</v>
      </c>
      <c r="AC8944" t="str">
        <f>IF(MasterData[[#This Row],[Discount Amount]]&gt;0, "Promotional sale", "Non-Promotional Sales")</f>
        <v>Non-Promotional Sales</v>
      </c>
    </row>
    <row r="8945" spans="1:29" x14ac:dyDescent="0.25">
      <c r="A8945">
        <v>8944</v>
      </c>
      <c r="B8945" s="1" t="s">
        <v>201</v>
      </c>
      <c r="C8945" s="2">
        <v>0.74986111111111109</v>
      </c>
      <c r="D8945">
        <v>276</v>
      </c>
      <c r="E8945">
        <v>53</v>
      </c>
      <c r="F8945" s="1" t="s">
        <v>61</v>
      </c>
      <c r="G8945" s="1" t="s">
        <v>77</v>
      </c>
      <c r="H8945">
        <v>64.282300000000006</v>
      </c>
      <c r="I8945">
        <v>-135</v>
      </c>
      <c r="J8945">
        <v>42</v>
      </c>
      <c r="K8945" t="b">
        <v>1</v>
      </c>
      <c r="L8945">
        <v>250</v>
      </c>
      <c r="M8945" s="1" t="s">
        <v>74</v>
      </c>
      <c r="N8945" s="1" t="s">
        <v>75</v>
      </c>
      <c r="O8945">
        <v>5</v>
      </c>
      <c r="P8945" t="b">
        <v>0</v>
      </c>
      <c r="Q8945" t="b">
        <v>0</v>
      </c>
      <c r="R8945" s="1" t="s">
        <v>52</v>
      </c>
      <c r="S8945" s="1" t="s">
        <v>58</v>
      </c>
      <c r="T8945">
        <v>5</v>
      </c>
      <c r="U8945" s="1" t="s">
        <v>45</v>
      </c>
      <c r="V8945" s="1" t="s">
        <v>59</v>
      </c>
      <c r="W8945" s="1" t="str">
        <f>IF(OR(MasterData[[#This Row],[Event]]="Christmas Market", MasterData[[#This Row],[Event]]="Christmas"), "Christmas Sale", "Non-Christmas Sale")</f>
        <v>Non-Christmas Sale</v>
      </c>
      <c r="X8945" t="b">
        <v>1</v>
      </c>
      <c r="Y8945">
        <v>2</v>
      </c>
      <c r="Z8945">
        <v>49.96</v>
      </c>
      <c r="AA8945">
        <v>249.81</v>
      </c>
      <c r="AB8945">
        <v>24.98</v>
      </c>
      <c r="AC8945" t="str">
        <f>IF(MasterData[[#This Row],[Discount Amount]]&gt;0, "Promotional sale", "Non-Promotional Sales")</f>
        <v>Promotional sale</v>
      </c>
    </row>
    <row r="8946" spans="1:29" x14ac:dyDescent="0.25">
      <c r="A8946">
        <v>8945</v>
      </c>
      <c r="B8946" s="1" t="s">
        <v>216</v>
      </c>
      <c r="C8946" s="2">
        <v>0.21173611111111112</v>
      </c>
      <c r="D8946">
        <v>216</v>
      </c>
      <c r="E8946">
        <v>22</v>
      </c>
      <c r="F8946" s="1" t="s">
        <v>37</v>
      </c>
      <c r="G8946" s="1" t="s">
        <v>66</v>
      </c>
      <c r="H8946">
        <v>45.077800000000003</v>
      </c>
      <c r="I8946">
        <v>-63.546700000000001</v>
      </c>
      <c r="J8946">
        <v>66</v>
      </c>
      <c r="K8946" t="b">
        <v>0</v>
      </c>
      <c r="L8946">
        <v>63</v>
      </c>
      <c r="M8946" s="1" t="s">
        <v>39</v>
      </c>
      <c r="N8946" s="1" t="s">
        <v>40</v>
      </c>
      <c r="O8946">
        <v>4</v>
      </c>
      <c r="P8946" t="b">
        <v>1</v>
      </c>
      <c r="Q8946" t="b">
        <v>1</v>
      </c>
      <c r="R8946" s="1" t="s">
        <v>41</v>
      </c>
      <c r="S8946" s="1" t="s">
        <v>33</v>
      </c>
      <c r="T8946">
        <v>5</v>
      </c>
      <c r="U8946" s="1" t="s">
        <v>34</v>
      </c>
      <c r="V8946" s="1" t="s">
        <v>35</v>
      </c>
      <c r="W8946" s="1" t="str">
        <f>IF(OR(MasterData[[#This Row],[Event]]="Christmas Market", MasterData[[#This Row],[Event]]="Christmas"), "Christmas Sale", "Non-Christmas Sale")</f>
        <v>Non-Christmas Sale</v>
      </c>
      <c r="X8946" t="b">
        <v>0</v>
      </c>
      <c r="Y8946">
        <v>2</v>
      </c>
      <c r="Z8946">
        <v>17.09</v>
      </c>
      <c r="AA8946">
        <v>68.37</v>
      </c>
      <c r="AB8946">
        <v>0</v>
      </c>
      <c r="AC8946" t="str">
        <f>IF(MasterData[[#This Row],[Discount Amount]]&gt;0, "Promotional sale", "Non-Promotional Sales")</f>
        <v>Non-Promotional Sales</v>
      </c>
    </row>
    <row r="8947" spans="1:29" x14ac:dyDescent="0.25">
      <c r="A8947">
        <v>8946</v>
      </c>
      <c r="B8947" s="1" t="s">
        <v>273</v>
      </c>
      <c r="C8947" s="2">
        <v>0.39039351851851856</v>
      </c>
      <c r="D8947">
        <v>425</v>
      </c>
      <c r="E8947">
        <v>65</v>
      </c>
      <c r="F8947" s="1" t="s">
        <v>61</v>
      </c>
      <c r="G8947" s="1" t="s">
        <v>79</v>
      </c>
      <c r="H8947">
        <v>63.588799999999999</v>
      </c>
      <c r="I8947">
        <v>-115.5069</v>
      </c>
      <c r="J8947">
        <v>81</v>
      </c>
      <c r="K8947" t="b">
        <v>1</v>
      </c>
      <c r="L8947">
        <v>334</v>
      </c>
      <c r="M8947" s="1" t="s">
        <v>30</v>
      </c>
      <c r="N8947" s="1" t="s">
        <v>31</v>
      </c>
      <c r="O8947">
        <v>1</v>
      </c>
      <c r="P8947" t="b">
        <v>0</v>
      </c>
      <c r="Q8947" t="b">
        <v>1</v>
      </c>
      <c r="R8947" s="1" t="s">
        <v>32</v>
      </c>
      <c r="S8947" s="1" t="s">
        <v>33</v>
      </c>
      <c r="T8947">
        <v>1</v>
      </c>
      <c r="U8947" s="1" t="s">
        <v>42</v>
      </c>
      <c r="V8947" s="1" t="s">
        <v>46</v>
      </c>
      <c r="W8947" s="1" t="str">
        <f>IF(OR(MasterData[[#This Row],[Event]]="Christmas Market", MasterData[[#This Row],[Event]]="Christmas"), "Christmas Sale", "Non-Christmas Sale")</f>
        <v>Christmas Sale</v>
      </c>
      <c r="X8947" t="b">
        <v>0</v>
      </c>
      <c r="Y8947">
        <v>2</v>
      </c>
      <c r="Z8947">
        <v>87.18</v>
      </c>
      <c r="AA8947">
        <v>87.18</v>
      </c>
      <c r="AB8947">
        <v>0</v>
      </c>
      <c r="AC8947" t="str">
        <f>IF(MasterData[[#This Row],[Discount Amount]]&gt;0, "Promotional sale", "Non-Promotional Sales")</f>
        <v>Non-Promotional Sales</v>
      </c>
    </row>
    <row r="8948" spans="1:29" x14ac:dyDescent="0.25">
      <c r="A8948">
        <v>8947</v>
      </c>
      <c r="B8948" s="1" t="s">
        <v>292</v>
      </c>
      <c r="C8948" s="2">
        <v>2.299768518518519E-2</v>
      </c>
      <c r="D8948">
        <v>342</v>
      </c>
      <c r="E8948">
        <v>32</v>
      </c>
      <c r="F8948" s="1" t="s">
        <v>28</v>
      </c>
      <c r="G8948" s="1" t="s">
        <v>38</v>
      </c>
      <c r="H8948">
        <v>53.726700000000001</v>
      </c>
      <c r="I8948">
        <v>-127.6476</v>
      </c>
      <c r="J8948">
        <v>7</v>
      </c>
      <c r="K8948" t="b">
        <v>1</v>
      </c>
      <c r="L8948">
        <v>326</v>
      </c>
      <c r="M8948" s="1" t="s">
        <v>56</v>
      </c>
      <c r="N8948" s="1" t="s">
        <v>57</v>
      </c>
      <c r="O8948">
        <v>4</v>
      </c>
      <c r="P8948" t="b">
        <v>0</v>
      </c>
      <c r="Q8948" t="b">
        <v>0</v>
      </c>
      <c r="R8948" s="1" t="s">
        <v>32</v>
      </c>
      <c r="S8948" s="1" t="s">
        <v>53</v>
      </c>
      <c r="T8948">
        <v>3</v>
      </c>
      <c r="U8948" s="1" t="s">
        <v>42</v>
      </c>
      <c r="V8948" s="1" t="s">
        <v>46</v>
      </c>
      <c r="W8948" s="1" t="str">
        <f>IF(OR(MasterData[[#This Row],[Event]]="Christmas Market", MasterData[[#This Row],[Event]]="Christmas"), "Christmas Sale", "Non-Christmas Sale")</f>
        <v>Christmas Sale</v>
      </c>
      <c r="X8948" t="b">
        <v>1</v>
      </c>
      <c r="Y8948">
        <v>4</v>
      </c>
      <c r="Z8948">
        <v>27.26</v>
      </c>
      <c r="AA8948">
        <v>109.06</v>
      </c>
      <c r="AB8948">
        <v>0</v>
      </c>
      <c r="AC8948" t="str">
        <f>IF(MasterData[[#This Row],[Discount Amount]]&gt;0, "Promotional sale", "Non-Promotional Sales")</f>
        <v>Non-Promotional Sales</v>
      </c>
    </row>
    <row r="8949" spans="1:29" x14ac:dyDescent="0.25">
      <c r="A8949">
        <v>8948</v>
      </c>
      <c r="B8949" s="1" t="s">
        <v>368</v>
      </c>
      <c r="C8949" s="2">
        <v>0.30958333333333332</v>
      </c>
      <c r="D8949">
        <v>39</v>
      </c>
      <c r="E8949">
        <v>55</v>
      </c>
      <c r="F8949" s="1" t="s">
        <v>28</v>
      </c>
      <c r="G8949" s="1" t="s">
        <v>55</v>
      </c>
      <c r="H8949">
        <v>52.939900000000002</v>
      </c>
      <c r="I8949">
        <v>-106.4509</v>
      </c>
      <c r="J8949">
        <v>5</v>
      </c>
      <c r="K8949" t="b">
        <v>1</v>
      </c>
      <c r="L8949">
        <v>27</v>
      </c>
      <c r="M8949" s="1" t="s">
        <v>56</v>
      </c>
      <c r="N8949" s="1" t="s">
        <v>57</v>
      </c>
      <c r="O8949">
        <v>2</v>
      </c>
      <c r="P8949" t="b">
        <v>1</v>
      </c>
      <c r="Q8949" t="b">
        <v>0</v>
      </c>
      <c r="R8949" s="1" t="s">
        <v>52</v>
      </c>
      <c r="S8949" s="1" t="s">
        <v>58</v>
      </c>
      <c r="T8949">
        <v>1</v>
      </c>
      <c r="U8949" s="1" t="s">
        <v>42</v>
      </c>
      <c r="V8949" s="1" t="s">
        <v>35</v>
      </c>
      <c r="W8949" s="1" t="str">
        <f>IF(OR(MasterData[[#This Row],[Event]]="Christmas Market", MasterData[[#This Row],[Event]]="Christmas"), "Christmas Sale", "Non-Christmas Sale")</f>
        <v>Non-Christmas Sale</v>
      </c>
      <c r="X8949" t="b">
        <v>1</v>
      </c>
      <c r="Y8949">
        <v>5</v>
      </c>
      <c r="Z8949">
        <v>57.01</v>
      </c>
      <c r="AA8949">
        <v>114.02</v>
      </c>
      <c r="AB8949">
        <v>0</v>
      </c>
      <c r="AC8949" t="str">
        <f>IF(MasterData[[#This Row],[Discount Amount]]&gt;0, "Promotional sale", "Non-Promotional Sales")</f>
        <v>Non-Promotional Sales</v>
      </c>
    </row>
    <row r="8950" spans="1:29" x14ac:dyDescent="0.25">
      <c r="A8950">
        <v>8949</v>
      </c>
      <c r="B8950" s="1" t="s">
        <v>401</v>
      </c>
      <c r="C8950" s="2">
        <v>0.83170138888888889</v>
      </c>
      <c r="D8950">
        <v>485</v>
      </c>
      <c r="E8950">
        <v>39</v>
      </c>
      <c r="F8950" s="1" t="s">
        <v>28</v>
      </c>
      <c r="G8950" s="1" t="s">
        <v>44</v>
      </c>
      <c r="H8950">
        <v>46.813099999999999</v>
      </c>
      <c r="I8950">
        <v>-71.207499999999996</v>
      </c>
      <c r="J8950">
        <v>8</v>
      </c>
      <c r="K8950" t="b">
        <v>0</v>
      </c>
      <c r="L8950">
        <v>444</v>
      </c>
      <c r="M8950" s="1" t="s">
        <v>56</v>
      </c>
      <c r="N8950" s="1" t="s">
        <v>57</v>
      </c>
      <c r="O8950">
        <v>3</v>
      </c>
      <c r="P8950" t="b">
        <v>1</v>
      </c>
      <c r="Q8950" t="b">
        <v>0</v>
      </c>
      <c r="R8950" s="1" t="s">
        <v>32</v>
      </c>
      <c r="S8950" s="1" t="s">
        <v>58</v>
      </c>
      <c r="T8950">
        <v>2</v>
      </c>
      <c r="U8950" s="1" t="s">
        <v>34</v>
      </c>
      <c r="V8950" s="1" t="s">
        <v>59</v>
      </c>
      <c r="W8950" s="1" t="str">
        <f>IF(OR(MasterData[[#This Row],[Event]]="Christmas Market", MasterData[[#This Row],[Event]]="Christmas"), "Christmas Sale", "Non-Christmas Sale")</f>
        <v>Non-Christmas Sale</v>
      </c>
      <c r="X8950" t="b">
        <v>1</v>
      </c>
      <c r="Y8950">
        <v>3</v>
      </c>
      <c r="Z8950">
        <v>22.02</v>
      </c>
      <c r="AA8950">
        <v>66.06</v>
      </c>
      <c r="AB8950">
        <v>6.61</v>
      </c>
      <c r="AC8950" t="str">
        <f>IF(MasterData[[#This Row],[Discount Amount]]&gt;0, "Promotional sale", "Non-Promotional Sales")</f>
        <v>Promotional sale</v>
      </c>
    </row>
    <row r="8951" spans="1:29" x14ac:dyDescent="0.25">
      <c r="A8951">
        <v>8950</v>
      </c>
      <c r="B8951" s="1" t="s">
        <v>294</v>
      </c>
      <c r="C8951" s="2">
        <v>0.14101851851851843</v>
      </c>
      <c r="D8951">
        <v>453</v>
      </c>
      <c r="E8951">
        <v>65</v>
      </c>
      <c r="F8951" s="1" t="s">
        <v>28</v>
      </c>
      <c r="G8951" s="1" t="s">
        <v>68</v>
      </c>
      <c r="H8951">
        <v>46.318800000000003</v>
      </c>
      <c r="I8951">
        <v>-63.146099999999997</v>
      </c>
      <c r="J8951">
        <v>52</v>
      </c>
      <c r="K8951" t="b">
        <v>1</v>
      </c>
      <c r="L8951">
        <v>100</v>
      </c>
      <c r="M8951" s="1" t="s">
        <v>39</v>
      </c>
      <c r="N8951" s="1" t="s">
        <v>40</v>
      </c>
      <c r="O8951">
        <v>2</v>
      </c>
      <c r="P8951" t="b">
        <v>0</v>
      </c>
      <c r="Q8951" t="b">
        <v>1</v>
      </c>
      <c r="R8951" s="1" t="s">
        <v>41</v>
      </c>
      <c r="S8951" s="1" t="s">
        <v>58</v>
      </c>
      <c r="T8951">
        <v>3</v>
      </c>
      <c r="U8951" s="1" t="s">
        <v>42</v>
      </c>
      <c r="V8951" s="1" t="s">
        <v>35</v>
      </c>
      <c r="W8951" s="1" t="str">
        <f>IF(OR(MasterData[[#This Row],[Event]]="Christmas Market", MasterData[[#This Row],[Event]]="Christmas"), "Christmas Sale", "Non-Christmas Sale")</f>
        <v>Non-Christmas Sale</v>
      </c>
      <c r="X8951" t="b">
        <v>1</v>
      </c>
      <c r="Y8951">
        <v>2</v>
      </c>
      <c r="Z8951">
        <v>77.56</v>
      </c>
      <c r="AA8951">
        <v>155.12</v>
      </c>
      <c r="AB8951">
        <v>0</v>
      </c>
      <c r="AC8951" t="str">
        <f>IF(MasterData[[#This Row],[Discount Amount]]&gt;0, "Promotional sale", "Non-Promotional Sales")</f>
        <v>Non-Promotional Sales</v>
      </c>
    </row>
    <row r="8952" spans="1:29" x14ac:dyDescent="0.25">
      <c r="A8952">
        <v>8951</v>
      </c>
      <c r="B8952" s="1" t="s">
        <v>372</v>
      </c>
      <c r="C8952" s="2">
        <v>0.10486111111111107</v>
      </c>
      <c r="D8952">
        <v>241</v>
      </c>
      <c r="E8952">
        <v>46</v>
      </c>
      <c r="F8952" s="1" t="s">
        <v>28</v>
      </c>
      <c r="G8952" s="1" t="s">
        <v>77</v>
      </c>
      <c r="H8952">
        <v>64.282300000000006</v>
      </c>
      <c r="I8952">
        <v>-135</v>
      </c>
      <c r="J8952">
        <v>29</v>
      </c>
      <c r="K8952" t="b">
        <v>0</v>
      </c>
      <c r="L8952">
        <v>709</v>
      </c>
      <c r="M8952" s="1" t="s">
        <v>74</v>
      </c>
      <c r="N8952" s="1" t="s">
        <v>75</v>
      </c>
      <c r="O8952">
        <v>1</v>
      </c>
      <c r="P8952" t="b">
        <v>0</v>
      </c>
      <c r="Q8952" t="b">
        <v>0</v>
      </c>
      <c r="R8952" s="1" t="s">
        <v>41</v>
      </c>
      <c r="S8952" s="1" t="s">
        <v>49</v>
      </c>
      <c r="T8952">
        <v>2</v>
      </c>
      <c r="U8952" s="1" t="s">
        <v>45</v>
      </c>
      <c r="V8952" s="1" t="s">
        <v>59</v>
      </c>
      <c r="W8952" s="1" t="str">
        <f>IF(OR(MasterData[[#This Row],[Event]]="Christmas Market", MasterData[[#This Row],[Event]]="Christmas"), "Christmas Sale", "Non-Christmas Sale")</f>
        <v>Non-Christmas Sale</v>
      </c>
      <c r="X8952" t="b">
        <v>0</v>
      </c>
      <c r="Y8952">
        <v>4</v>
      </c>
      <c r="Z8952">
        <v>90.14</v>
      </c>
      <c r="AA8952">
        <v>90.14</v>
      </c>
      <c r="AB8952">
        <v>9.01</v>
      </c>
      <c r="AC8952" t="str">
        <f>IF(MasterData[[#This Row],[Discount Amount]]&gt;0, "Promotional sale", "Non-Promotional Sales")</f>
        <v>Promotional sale</v>
      </c>
    </row>
    <row r="8953" spans="1:29" x14ac:dyDescent="0.25">
      <c r="A8953">
        <v>8952</v>
      </c>
      <c r="B8953" s="1" t="s">
        <v>307</v>
      </c>
      <c r="C8953" s="2">
        <v>0.96982638888888895</v>
      </c>
      <c r="D8953">
        <v>90</v>
      </c>
      <c r="E8953">
        <v>44</v>
      </c>
      <c r="F8953" s="1" t="s">
        <v>37</v>
      </c>
      <c r="G8953" s="1" t="s">
        <v>38</v>
      </c>
      <c r="H8953">
        <v>53.726700000000001</v>
      </c>
      <c r="I8953">
        <v>-127.6476</v>
      </c>
      <c r="J8953">
        <v>19</v>
      </c>
      <c r="K8953" t="b">
        <v>1</v>
      </c>
      <c r="L8953">
        <v>849</v>
      </c>
      <c r="M8953" s="1" t="s">
        <v>63</v>
      </c>
      <c r="N8953" s="1" t="s">
        <v>64</v>
      </c>
      <c r="O8953">
        <v>2</v>
      </c>
      <c r="P8953" t="b">
        <v>1</v>
      </c>
      <c r="Q8953" t="b">
        <v>1</v>
      </c>
      <c r="R8953" s="1" t="s">
        <v>41</v>
      </c>
      <c r="S8953" s="1" t="s">
        <v>49</v>
      </c>
      <c r="T8953">
        <v>4</v>
      </c>
      <c r="U8953" s="1" t="s">
        <v>45</v>
      </c>
      <c r="V8953" s="1" t="s">
        <v>46</v>
      </c>
      <c r="W8953" s="1" t="str">
        <f>IF(OR(MasterData[[#This Row],[Event]]="Christmas Market", MasterData[[#This Row],[Event]]="Christmas"), "Christmas Sale", "Non-Christmas Sale")</f>
        <v>Christmas Sale</v>
      </c>
      <c r="X8953" t="b">
        <v>1</v>
      </c>
      <c r="Y8953">
        <v>4</v>
      </c>
      <c r="Z8953">
        <v>12.76</v>
      </c>
      <c r="AA8953">
        <v>25.53</v>
      </c>
      <c r="AB8953">
        <v>0</v>
      </c>
      <c r="AC8953" t="str">
        <f>IF(MasterData[[#This Row],[Discount Amount]]&gt;0, "Promotional sale", "Non-Promotional Sales")</f>
        <v>Non-Promotional Sales</v>
      </c>
    </row>
    <row r="8954" spans="1:29" x14ac:dyDescent="0.25">
      <c r="A8954">
        <v>8953</v>
      </c>
      <c r="B8954" s="1" t="s">
        <v>415</v>
      </c>
      <c r="C8954" s="2">
        <v>0.19354166666666672</v>
      </c>
      <c r="D8954">
        <v>500</v>
      </c>
      <c r="E8954">
        <v>28</v>
      </c>
      <c r="F8954" s="1" t="s">
        <v>37</v>
      </c>
      <c r="G8954" s="1" t="s">
        <v>81</v>
      </c>
      <c r="H8954">
        <v>64.248000000000005</v>
      </c>
      <c r="I8954">
        <v>-84.889600000000002</v>
      </c>
      <c r="J8954">
        <v>98</v>
      </c>
      <c r="K8954" t="b">
        <v>0</v>
      </c>
      <c r="L8954">
        <v>408</v>
      </c>
      <c r="M8954" s="1" t="s">
        <v>63</v>
      </c>
      <c r="N8954" s="1" t="s">
        <v>64</v>
      </c>
      <c r="O8954">
        <v>1</v>
      </c>
      <c r="P8954" t="b">
        <v>1</v>
      </c>
      <c r="Q8954" t="b">
        <v>0</v>
      </c>
      <c r="R8954" s="1" t="s">
        <v>32</v>
      </c>
      <c r="S8954" s="1" t="s">
        <v>53</v>
      </c>
      <c r="T8954">
        <v>1</v>
      </c>
      <c r="U8954" s="1" t="s">
        <v>45</v>
      </c>
      <c r="V8954" s="1" t="s">
        <v>35</v>
      </c>
      <c r="W8954" s="1" t="str">
        <f>IF(OR(MasterData[[#This Row],[Event]]="Christmas Market", MasterData[[#This Row],[Event]]="Christmas"), "Christmas Sale", "Non-Christmas Sale")</f>
        <v>Non-Christmas Sale</v>
      </c>
      <c r="X8954" t="b">
        <v>0</v>
      </c>
      <c r="Y8954">
        <v>4</v>
      </c>
      <c r="Z8954">
        <v>58.38</v>
      </c>
      <c r="AA8954">
        <v>58.38</v>
      </c>
      <c r="AB8954">
        <v>0</v>
      </c>
      <c r="AC8954" t="str">
        <f>IF(MasterData[[#This Row],[Discount Amount]]&gt;0, "Promotional sale", "Non-Promotional Sales")</f>
        <v>Non-Promotional Sales</v>
      </c>
    </row>
    <row r="8955" spans="1:29" x14ac:dyDescent="0.25">
      <c r="A8955">
        <v>8954</v>
      </c>
      <c r="B8955" s="1" t="s">
        <v>295</v>
      </c>
      <c r="C8955" s="2">
        <v>0.67361111111111116</v>
      </c>
      <c r="D8955">
        <v>235</v>
      </c>
      <c r="E8955">
        <v>51</v>
      </c>
      <c r="F8955" s="1" t="s">
        <v>28</v>
      </c>
      <c r="G8955" s="1" t="s">
        <v>68</v>
      </c>
      <c r="H8955">
        <v>46.318800000000003</v>
      </c>
      <c r="I8955">
        <v>-63.146099999999997</v>
      </c>
      <c r="J8955">
        <v>92</v>
      </c>
      <c r="K8955" t="b">
        <v>0</v>
      </c>
      <c r="L8955">
        <v>970</v>
      </c>
      <c r="M8955" s="1" t="s">
        <v>63</v>
      </c>
      <c r="N8955" s="1" t="s">
        <v>64</v>
      </c>
      <c r="O8955">
        <v>5</v>
      </c>
      <c r="P8955" t="b">
        <v>1</v>
      </c>
      <c r="Q8955" t="b">
        <v>0</v>
      </c>
      <c r="R8955" s="1" t="s">
        <v>41</v>
      </c>
      <c r="S8955" s="1" t="s">
        <v>58</v>
      </c>
      <c r="T8955">
        <v>5</v>
      </c>
      <c r="U8955" s="1" t="s">
        <v>34</v>
      </c>
      <c r="V8955" s="1" t="s">
        <v>59</v>
      </c>
      <c r="W8955" s="1" t="str">
        <f>IF(OR(MasterData[[#This Row],[Event]]="Christmas Market", MasterData[[#This Row],[Event]]="Christmas"), "Christmas Sale", "Non-Christmas Sale")</f>
        <v>Non-Christmas Sale</v>
      </c>
      <c r="X8955" t="b">
        <v>1</v>
      </c>
      <c r="Y8955">
        <v>3</v>
      </c>
      <c r="Z8955">
        <v>42.9</v>
      </c>
      <c r="AA8955">
        <v>214.52</v>
      </c>
      <c r="AB8955">
        <v>21.45</v>
      </c>
      <c r="AC8955" t="str">
        <f>IF(MasterData[[#This Row],[Discount Amount]]&gt;0, "Promotional sale", "Non-Promotional Sales")</f>
        <v>Promotional sale</v>
      </c>
    </row>
    <row r="8956" spans="1:29" x14ac:dyDescent="0.25">
      <c r="A8956">
        <v>8955</v>
      </c>
      <c r="B8956" s="1" t="s">
        <v>316</v>
      </c>
      <c r="C8956" s="2">
        <v>0.54540509259259262</v>
      </c>
      <c r="D8956">
        <v>105</v>
      </c>
      <c r="E8956">
        <v>33</v>
      </c>
      <c r="F8956" s="1" t="s">
        <v>61</v>
      </c>
      <c r="G8956" s="1" t="s">
        <v>81</v>
      </c>
      <c r="H8956">
        <v>64.248000000000005</v>
      </c>
      <c r="I8956">
        <v>-84.889600000000002</v>
      </c>
      <c r="J8956">
        <v>52</v>
      </c>
      <c r="K8956" t="b">
        <v>1</v>
      </c>
      <c r="L8956">
        <v>557</v>
      </c>
      <c r="M8956" s="1" t="s">
        <v>39</v>
      </c>
      <c r="N8956" s="1" t="s">
        <v>40</v>
      </c>
      <c r="O8956">
        <v>2</v>
      </c>
      <c r="P8956" t="b">
        <v>1</v>
      </c>
      <c r="Q8956" t="b">
        <v>1</v>
      </c>
      <c r="R8956" s="1" t="s">
        <v>32</v>
      </c>
      <c r="S8956" s="1" t="s">
        <v>33</v>
      </c>
      <c r="T8956">
        <v>5</v>
      </c>
      <c r="U8956" s="1" t="s">
        <v>42</v>
      </c>
      <c r="V8956" s="1" t="s">
        <v>59</v>
      </c>
      <c r="W8956" s="1" t="str">
        <f>IF(OR(MasterData[[#This Row],[Event]]="Christmas Market", MasterData[[#This Row],[Event]]="Christmas"), "Christmas Sale", "Non-Christmas Sale")</f>
        <v>Non-Christmas Sale</v>
      </c>
      <c r="X8956" t="b">
        <v>0</v>
      </c>
      <c r="Y8956">
        <v>3</v>
      </c>
      <c r="Z8956">
        <v>81.11</v>
      </c>
      <c r="AA8956">
        <v>162.21</v>
      </c>
      <c r="AB8956">
        <v>16.22</v>
      </c>
      <c r="AC8956" t="str">
        <f>IF(MasterData[[#This Row],[Discount Amount]]&gt;0, "Promotional sale", "Non-Promotional Sales")</f>
        <v>Promotional sale</v>
      </c>
    </row>
    <row r="8957" spans="1:29" x14ac:dyDescent="0.25">
      <c r="A8957">
        <v>8956</v>
      </c>
      <c r="B8957" s="1" t="s">
        <v>222</v>
      </c>
      <c r="C8957" s="2">
        <v>0.82208333333333328</v>
      </c>
      <c r="D8957">
        <v>285</v>
      </c>
      <c r="E8957">
        <v>32</v>
      </c>
      <c r="F8957" s="1" t="s">
        <v>37</v>
      </c>
      <c r="G8957" s="1" t="s">
        <v>79</v>
      </c>
      <c r="H8957">
        <v>63.588799999999999</v>
      </c>
      <c r="I8957">
        <v>-115.5069</v>
      </c>
      <c r="J8957">
        <v>71</v>
      </c>
      <c r="K8957" t="b">
        <v>1</v>
      </c>
      <c r="L8957">
        <v>126</v>
      </c>
      <c r="M8957" s="1" t="s">
        <v>30</v>
      </c>
      <c r="N8957" s="1" t="s">
        <v>31</v>
      </c>
      <c r="O8957">
        <v>5</v>
      </c>
      <c r="P8957" t="b">
        <v>1</v>
      </c>
      <c r="Q8957" t="b">
        <v>0</v>
      </c>
      <c r="R8957" s="1" t="s">
        <v>32</v>
      </c>
      <c r="S8957" s="1" t="s">
        <v>53</v>
      </c>
      <c r="T8957">
        <v>2</v>
      </c>
      <c r="U8957" s="1" t="s">
        <v>42</v>
      </c>
      <c r="V8957" s="1" t="s">
        <v>46</v>
      </c>
      <c r="W8957" s="1" t="str">
        <f>IF(OR(MasterData[[#This Row],[Event]]="Christmas Market", MasterData[[#This Row],[Event]]="Christmas"), "Christmas Sale", "Non-Christmas Sale")</f>
        <v>Christmas Sale</v>
      </c>
      <c r="X8957" t="b">
        <v>0</v>
      </c>
      <c r="Y8957">
        <v>5</v>
      </c>
      <c r="Z8957">
        <v>55.69</v>
      </c>
      <c r="AA8957">
        <v>278.45999999999998</v>
      </c>
      <c r="AB8957">
        <v>0</v>
      </c>
      <c r="AC8957" t="str">
        <f>IF(MasterData[[#This Row],[Discount Amount]]&gt;0, "Promotional sale", "Non-Promotional Sales")</f>
        <v>Non-Promotional Sales</v>
      </c>
    </row>
    <row r="8958" spans="1:29" x14ac:dyDescent="0.25">
      <c r="A8958">
        <v>8957</v>
      </c>
      <c r="B8958" s="1" t="s">
        <v>376</v>
      </c>
      <c r="C8958" s="2">
        <v>0.97876157407407405</v>
      </c>
      <c r="D8958">
        <v>149</v>
      </c>
      <c r="E8958">
        <v>43</v>
      </c>
      <c r="F8958" s="1" t="s">
        <v>37</v>
      </c>
      <c r="G8958" s="1" t="s">
        <v>77</v>
      </c>
      <c r="H8958">
        <v>64.282300000000006</v>
      </c>
      <c r="I8958">
        <v>-135</v>
      </c>
      <c r="J8958">
        <v>61</v>
      </c>
      <c r="K8958" t="b">
        <v>0</v>
      </c>
      <c r="L8958">
        <v>164</v>
      </c>
      <c r="M8958" s="1" t="s">
        <v>63</v>
      </c>
      <c r="N8958" s="1" t="s">
        <v>64</v>
      </c>
      <c r="O8958">
        <v>2</v>
      </c>
      <c r="P8958" t="b">
        <v>1</v>
      </c>
      <c r="Q8958" t="b">
        <v>0</v>
      </c>
      <c r="R8958" s="1" t="s">
        <v>32</v>
      </c>
      <c r="S8958" s="1" t="s">
        <v>53</v>
      </c>
      <c r="T8958">
        <v>1</v>
      </c>
      <c r="U8958" s="1" t="s">
        <v>42</v>
      </c>
      <c r="V8958" s="1" t="s">
        <v>59</v>
      </c>
      <c r="W8958" s="1" t="str">
        <f>IF(OR(MasterData[[#This Row],[Event]]="Christmas Market", MasterData[[#This Row],[Event]]="Christmas"), "Christmas Sale", "Non-Christmas Sale")</f>
        <v>Non-Christmas Sale</v>
      </c>
      <c r="X8958" t="b">
        <v>0</v>
      </c>
      <c r="Y8958">
        <v>1</v>
      </c>
      <c r="Z8958">
        <v>88.79</v>
      </c>
      <c r="AA8958">
        <v>177.59</v>
      </c>
      <c r="AB8958">
        <v>17.760000000000002</v>
      </c>
      <c r="AC8958" t="str">
        <f>IF(MasterData[[#This Row],[Discount Amount]]&gt;0, "Promotional sale", "Non-Promotional Sales")</f>
        <v>Promotional sale</v>
      </c>
    </row>
    <row r="8959" spans="1:29" x14ac:dyDescent="0.25">
      <c r="A8959">
        <v>8958</v>
      </c>
      <c r="B8959" s="1" t="s">
        <v>27</v>
      </c>
      <c r="C8959" s="2">
        <v>0.99488425925925927</v>
      </c>
      <c r="D8959">
        <v>443</v>
      </c>
      <c r="E8959">
        <v>54</v>
      </c>
      <c r="F8959" s="1" t="s">
        <v>61</v>
      </c>
      <c r="G8959" s="1" t="s">
        <v>77</v>
      </c>
      <c r="H8959">
        <v>64.282300000000006</v>
      </c>
      <c r="I8959">
        <v>-135</v>
      </c>
      <c r="J8959">
        <v>71</v>
      </c>
      <c r="K8959" t="b">
        <v>0</v>
      </c>
      <c r="L8959">
        <v>455</v>
      </c>
      <c r="M8959" s="1" t="s">
        <v>74</v>
      </c>
      <c r="N8959" s="1" t="s">
        <v>75</v>
      </c>
      <c r="O8959">
        <v>5</v>
      </c>
      <c r="P8959" t="b">
        <v>1</v>
      </c>
      <c r="Q8959" t="b">
        <v>0</v>
      </c>
      <c r="R8959" s="1" t="s">
        <v>41</v>
      </c>
      <c r="S8959" s="1" t="s">
        <v>49</v>
      </c>
      <c r="T8959">
        <v>1</v>
      </c>
      <c r="U8959" s="1" t="s">
        <v>34</v>
      </c>
      <c r="V8959" s="1" t="s">
        <v>35</v>
      </c>
      <c r="W8959" s="1" t="str">
        <f>IF(OR(MasterData[[#This Row],[Event]]="Christmas Market", MasterData[[#This Row],[Event]]="Christmas"), "Christmas Sale", "Non-Christmas Sale")</f>
        <v>Non-Christmas Sale</v>
      </c>
      <c r="X8959" t="b">
        <v>0</v>
      </c>
      <c r="Y8959">
        <v>2</v>
      </c>
      <c r="Z8959">
        <v>22.2</v>
      </c>
      <c r="AA8959">
        <v>111</v>
      </c>
      <c r="AB8959">
        <v>0</v>
      </c>
      <c r="AC8959" t="str">
        <f>IF(MasterData[[#This Row],[Discount Amount]]&gt;0, "Promotional sale", "Non-Promotional Sales")</f>
        <v>Non-Promotional Sales</v>
      </c>
    </row>
    <row r="8960" spans="1:29" x14ac:dyDescent="0.25">
      <c r="A8960">
        <v>8959</v>
      </c>
      <c r="B8960" s="1" t="s">
        <v>315</v>
      </c>
      <c r="C8960" s="2">
        <v>0.74295138888888879</v>
      </c>
      <c r="D8960">
        <v>415</v>
      </c>
      <c r="E8960">
        <v>43</v>
      </c>
      <c r="F8960" s="1" t="s">
        <v>28</v>
      </c>
      <c r="G8960" s="1" t="s">
        <v>29</v>
      </c>
      <c r="H8960">
        <v>51.253799999999998</v>
      </c>
      <c r="I8960">
        <v>-85.3232</v>
      </c>
      <c r="J8960">
        <v>21</v>
      </c>
      <c r="K8960" t="b">
        <v>1</v>
      </c>
      <c r="L8960">
        <v>718</v>
      </c>
      <c r="M8960" s="1" t="s">
        <v>30</v>
      </c>
      <c r="N8960" s="1" t="s">
        <v>31</v>
      </c>
      <c r="O8960">
        <v>1</v>
      </c>
      <c r="P8960" t="b">
        <v>0</v>
      </c>
      <c r="Q8960" t="b">
        <v>1</v>
      </c>
      <c r="R8960" s="1" t="s">
        <v>32</v>
      </c>
      <c r="S8960" s="1" t="s">
        <v>58</v>
      </c>
      <c r="T8960">
        <v>3</v>
      </c>
      <c r="U8960" s="1" t="s">
        <v>34</v>
      </c>
      <c r="V8960" s="1" t="s">
        <v>35</v>
      </c>
      <c r="W8960" s="1" t="str">
        <f>IF(OR(MasterData[[#This Row],[Event]]="Christmas Market", MasterData[[#This Row],[Event]]="Christmas"), "Christmas Sale", "Non-Christmas Sale")</f>
        <v>Non-Christmas Sale</v>
      </c>
      <c r="X8960" t="b">
        <v>0</v>
      </c>
      <c r="Y8960">
        <v>1</v>
      </c>
      <c r="Z8960">
        <v>92.1</v>
      </c>
      <c r="AA8960">
        <v>92.1</v>
      </c>
      <c r="AB8960">
        <v>0</v>
      </c>
      <c r="AC8960" t="str">
        <f>IF(MasterData[[#This Row],[Discount Amount]]&gt;0, "Promotional sale", "Non-Promotional Sales")</f>
        <v>Non-Promotional Sales</v>
      </c>
    </row>
    <row r="8961" spans="1:29" x14ac:dyDescent="0.25">
      <c r="A8961">
        <v>8960</v>
      </c>
      <c r="B8961" s="1" t="s">
        <v>234</v>
      </c>
      <c r="C8961" s="2">
        <v>0.53607638888888887</v>
      </c>
      <c r="D8961">
        <v>413</v>
      </c>
      <c r="E8961">
        <v>51</v>
      </c>
      <c r="F8961" s="1" t="s">
        <v>28</v>
      </c>
      <c r="G8961" s="1" t="s">
        <v>77</v>
      </c>
      <c r="H8961">
        <v>64.282300000000006</v>
      </c>
      <c r="I8961">
        <v>-135</v>
      </c>
      <c r="J8961">
        <v>34</v>
      </c>
      <c r="K8961" t="b">
        <v>0</v>
      </c>
      <c r="L8961">
        <v>264</v>
      </c>
      <c r="M8961" s="1" t="s">
        <v>39</v>
      </c>
      <c r="N8961" s="1" t="s">
        <v>40</v>
      </c>
      <c r="O8961">
        <v>5</v>
      </c>
      <c r="P8961" t="b">
        <v>0</v>
      </c>
      <c r="Q8961" t="b">
        <v>1</v>
      </c>
      <c r="R8961" s="1" t="s">
        <v>41</v>
      </c>
      <c r="S8961" s="1" t="s">
        <v>58</v>
      </c>
      <c r="T8961">
        <v>5</v>
      </c>
      <c r="U8961" s="1" t="s">
        <v>45</v>
      </c>
      <c r="V8961" s="1" t="s">
        <v>59</v>
      </c>
      <c r="W8961" s="1" t="str">
        <f>IF(OR(MasterData[[#This Row],[Event]]="Christmas Market", MasterData[[#This Row],[Event]]="Christmas"), "Christmas Sale", "Non-Christmas Sale")</f>
        <v>Non-Christmas Sale</v>
      </c>
      <c r="X8961" t="b">
        <v>0</v>
      </c>
      <c r="Y8961">
        <v>5</v>
      </c>
      <c r="Z8961">
        <v>66.47</v>
      </c>
      <c r="AA8961">
        <v>332.34</v>
      </c>
      <c r="AB8961">
        <v>33.229999999999997</v>
      </c>
      <c r="AC8961" t="str">
        <f>IF(MasterData[[#This Row],[Discount Amount]]&gt;0, "Promotional sale", "Non-Promotional Sales")</f>
        <v>Promotional sale</v>
      </c>
    </row>
    <row r="8962" spans="1:29" x14ac:dyDescent="0.25">
      <c r="A8962">
        <v>8961</v>
      </c>
      <c r="B8962" s="1" t="s">
        <v>247</v>
      </c>
      <c r="C8962" s="2">
        <v>0.15652777777777782</v>
      </c>
      <c r="D8962">
        <v>244</v>
      </c>
      <c r="E8962">
        <v>41</v>
      </c>
      <c r="F8962" s="1" t="s">
        <v>37</v>
      </c>
      <c r="G8962" s="1" t="s">
        <v>77</v>
      </c>
      <c r="H8962">
        <v>64.282300000000006</v>
      </c>
      <c r="I8962">
        <v>-135</v>
      </c>
      <c r="J8962">
        <v>67</v>
      </c>
      <c r="K8962" t="b">
        <v>1</v>
      </c>
      <c r="L8962">
        <v>617</v>
      </c>
      <c r="M8962" s="1" t="s">
        <v>30</v>
      </c>
      <c r="N8962" s="1" t="s">
        <v>31</v>
      </c>
      <c r="O8962">
        <v>3</v>
      </c>
      <c r="P8962" t="b">
        <v>1</v>
      </c>
      <c r="Q8962" t="b">
        <v>0</v>
      </c>
      <c r="R8962" s="1" t="s">
        <v>32</v>
      </c>
      <c r="S8962" s="1" t="s">
        <v>58</v>
      </c>
      <c r="T8962">
        <v>3</v>
      </c>
      <c r="U8962" s="1" t="s">
        <v>42</v>
      </c>
      <c r="V8962" s="1" t="s">
        <v>59</v>
      </c>
      <c r="W8962" s="1" t="str">
        <f>IF(OR(MasterData[[#This Row],[Event]]="Christmas Market", MasterData[[#This Row],[Event]]="Christmas"), "Christmas Sale", "Non-Christmas Sale")</f>
        <v>Non-Christmas Sale</v>
      </c>
      <c r="X8962" t="b">
        <v>1</v>
      </c>
      <c r="Y8962">
        <v>3</v>
      </c>
      <c r="Z8962">
        <v>20.22</v>
      </c>
      <c r="AA8962">
        <v>60.67</v>
      </c>
      <c r="AB8962">
        <v>6.07</v>
      </c>
      <c r="AC8962" t="str">
        <f>IF(MasterData[[#This Row],[Discount Amount]]&gt;0, "Promotional sale", "Non-Promotional Sales")</f>
        <v>Promotional sale</v>
      </c>
    </row>
    <row r="8963" spans="1:29" x14ac:dyDescent="0.25">
      <c r="A8963">
        <v>8962</v>
      </c>
      <c r="B8963" s="1" t="s">
        <v>356</v>
      </c>
      <c r="C8963" s="2">
        <v>0.19946759259259261</v>
      </c>
      <c r="D8963">
        <v>360</v>
      </c>
      <c r="E8963">
        <v>48</v>
      </c>
      <c r="F8963" s="1" t="s">
        <v>61</v>
      </c>
      <c r="G8963" s="1" t="s">
        <v>51</v>
      </c>
      <c r="H8963">
        <v>53.760899999999999</v>
      </c>
      <c r="I8963">
        <v>-98.813900000000004</v>
      </c>
      <c r="J8963">
        <v>51</v>
      </c>
      <c r="K8963" t="b">
        <v>1</v>
      </c>
      <c r="L8963">
        <v>856</v>
      </c>
      <c r="M8963" s="1" t="s">
        <v>74</v>
      </c>
      <c r="N8963" s="1" t="s">
        <v>75</v>
      </c>
      <c r="O8963">
        <v>1</v>
      </c>
      <c r="P8963" t="b">
        <v>0</v>
      </c>
      <c r="Q8963" t="b">
        <v>1</v>
      </c>
      <c r="R8963" s="1" t="s">
        <v>52</v>
      </c>
      <c r="S8963" s="1" t="s">
        <v>53</v>
      </c>
      <c r="T8963">
        <v>5</v>
      </c>
      <c r="U8963" s="1" t="s">
        <v>42</v>
      </c>
      <c r="V8963" s="1" t="s">
        <v>46</v>
      </c>
      <c r="W8963" s="1" t="str">
        <f>IF(OR(MasterData[[#This Row],[Event]]="Christmas Market", MasterData[[#This Row],[Event]]="Christmas"), "Christmas Sale", "Non-Christmas Sale")</f>
        <v>Christmas Sale</v>
      </c>
      <c r="X8963" t="b">
        <v>1</v>
      </c>
      <c r="Y8963">
        <v>2</v>
      </c>
      <c r="Z8963">
        <v>33.869999999999997</v>
      </c>
      <c r="AA8963">
        <v>33.869999999999997</v>
      </c>
      <c r="AB8963">
        <v>0</v>
      </c>
      <c r="AC8963" t="str">
        <f>IF(MasterData[[#This Row],[Discount Amount]]&gt;0, "Promotional sale", "Non-Promotional Sales")</f>
        <v>Non-Promotional Sales</v>
      </c>
    </row>
    <row r="8964" spans="1:29" x14ac:dyDescent="0.25">
      <c r="A8964">
        <v>8963</v>
      </c>
      <c r="B8964" s="1" t="s">
        <v>217</v>
      </c>
      <c r="C8964" s="2">
        <v>0.93636574074074064</v>
      </c>
      <c r="D8964">
        <v>387</v>
      </c>
      <c r="E8964">
        <v>56</v>
      </c>
      <c r="F8964" s="1" t="s">
        <v>28</v>
      </c>
      <c r="G8964" s="1" t="s">
        <v>70</v>
      </c>
      <c r="H8964">
        <v>54.273099999999999</v>
      </c>
      <c r="I8964">
        <v>-61.738799999999998</v>
      </c>
      <c r="J8964">
        <v>77</v>
      </c>
      <c r="K8964" t="b">
        <v>0</v>
      </c>
      <c r="L8964">
        <v>328</v>
      </c>
      <c r="M8964" s="1" t="s">
        <v>39</v>
      </c>
      <c r="N8964" s="1" t="s">
        <v>40</v>
      </c>
      <c r="O8964">
        <v>4</v>
      </c>
      <c r="P8964" t="b">
        <v>1</v>
      </c>
      <c r="Q8964" t="b">
        <v>1</v>
      </c>
      <c r="R8964" s="1" t="s">
        <v>41</v>
      </c>
      <c r="S8964" s="1" t="s">
        <v>49</v>
      </c>
      <c r="T8964">
        <v>4</v>
      </c>
      <c r="U8964" s="1" t="s">
        <v>45</v>
      </c>
      <c r="V8964" s="1" t="s">
        <v>46</v>
      </c>
      <c r="W8964" s="1" t="str">
        <f>IF(OR(MasterData[[#This Row],[Event]]="Christmas Market", MasterData[[#This Row],[Event]]="Christmas"), "Christmas Sale", "Non-Christmas Sale")</f>
        <v>Christmas Sale</v>
      </c>
      <c r="X8964" t="b">
        <v>0</v>
      </c>
      <c r="Y8964">
        <v>5</v>
      </c>
      <c r="Z8964">
        <v>68.569999999999993</v>
      </c>
      <c r="AA8964">
        <v>274.29000000000002</v>
      </c>
      <c r="AB8964">
        <v>0</v>
      </c>
      <c r="AC8964" t="str">
        <f>IF(MasterData[[#This Row],[Discount Amount]]&gt;0, "Promotional sale", "Non-Promotional Sales")</f>
        <v>Non-Promotional Sales</v>
      </c>
    </row>
    <row r="8965" spans="1:29" x14ac:dyDescent="0.25">
      <c r="A8965">
        <v>8964</v>
      </c>
      <c r="B8965" s="1" t="s">
        <v>397</v>
      </c>
      <c r="C8965" s="2">
        <v>0.8900231481481482</v>
      </c>
      <c r="D8965">
        <v>288</v>
      </c>
      <c r="E8965">
        <v>67</v>
      </c>
      <c r="F8965" s="1" t="s">
        <v>61</v>
      </c>
      <c r="G8965" s="1" t="s">
        <v>38</v>
      </c>
      <c r="H8965">
        <v>53.726700000000001</v>
      </c>
      <c r="I8965">
        <v>-127.6476</v>
      </c>
      <c r="J8965">
        <v>74</v>
      </c>
      <c r="K8965" t="b">
        <v>1</v>
      </c>
      <c r="L8965">
        <v>358</v>
      </c>
      <c r="M8965" s="1" t="s">
        <v>56</v>
      </c>
      <c r="N8965" s="1" t="s">
        <v>57</v>
      </c>
      <c r="O8965">
        <v>4</v>
      </c>
      <c r="P8965" t="b">
        <v>0</v>
      </c>
      <c r="Q8965" t="b">
        <v>1</v>
      </c>
      <c r="R8965" s="1" t="s">
        <v>52</v>
      </c>
      <c r="S8965" s="1" t="s">
        <v>33</v>
      </c>
      <c r="T8965">
        <v>4</v>
      </c>
      <c r="U8965" s="1" t="s">
        <v>34</v>
      </c>
      <c r="V8965" s="1" t="s">
        <v>59</v>
      </c>
      <c r="W8965" s="1" t="str">
        <f>IF(OR(MasterData[[#This Row],[Event]]="Christmas Market", MasterData[[#This Row],[Event]]="Christmas"), "Christmas Sale", "Non-Christmas Sale")</f>
        <v>Non-Christmas Sale</v>
      </c>
      <c r="X8965" t="b">
        <v>0</v>
      </c>
      <c r="Y8965">
        <v>2</v>
      </c>
      <c r="Z8965">
        <v>14.32</v>
      </c>
      <c r="AA8965">
        <v>57.3</v>
      </c>
      <c r="AB8965">
        <v>5.73</v>
      </c>
      <c r="AC8965" t="str">
        <f>IF(MasterData[[#This Row],[Discount Amount]]&gt;0, "Promotional sale", "Non-Promotional Sales")</f>
        <v>Promotional sale</v>
      </c>
    </row>
    <row r="8966" spans="1:29" x14ac:dyDescent="0.25">
      <c r="A8966">
        <v>8965</v>
      </c>
      <c r="B8966" s="1" t="s">
        <v>209</v>
      </c>
      <c r="C8966" s="2">
        <v>0.20736111111111111</v>
      </c>
      <c r="D8966">
        <v>83</v>
      </c>
      <c r="E8966">
        <v>63</v>
      </c>
      <c r="F8966" s="1" t="s">
        <v>37</v>
      </c>
      <c r="G8966" s="1" t="s">
        <v>51</v>
      </c>
      <c r="H8966">
        <v>53.760899999999999</v>
      </c>
      <c r="I8966">
        <v>-98.813900000000004</v>
      </c>
      <c r="J8966">
        <v>50</v>
      </c>
      <c r="K8966" t="b">
        <v>1</v>
      </c>
      <c r="L8966">
        <v>706</v>
      </c>
      <c r="M8966" s="1" t="s">
        <v>56</v>
      </c>
      <c r="N8966" s="1" t="s">
        <v>57</v>
      </c>
      <c r="O8966">
        <v>5</v>
      </c>
      <c r="P8966" t="b">
        <v>0</v>
      </c>
      <c r="Q8966" t="b">
        <v>1</v>
      </c>
      <c r="R8966" s="1" t="s">
        <v>32</v>
      </c>
      <c r="S8966" s="1" t="s">
        <v>53</v>
      </c>
      <c r="T8966">
        <v>4</v>
      </c>
      <c r="U8966" s="1" t="s">
        <v>45</v>
      </c>
      <c r="V8966" s="1" t="s">
        <v>46</v>
      </c>
      <c r="W8966" s="1" t="str">
        <f>IF(OR(MasterData[[#This Row],[Event]]="Christmas Market", MasterData[[#This Row],[Event]]="Christmas"), "Christmas Sale", "Non-Christmas Sale")</f>
        <v>Christmas Sale</v>
      </c>
      <c r="X8966" t="b">
        <v>1</v>
      </c>
      <c r="Y8966">
        <v>5</v>
      </c>
      <c r="Z8966">
        <v>55.31</v>
      </c>
      <c r="AA8966">
        <v>276.55</v>
      </c>
      <c r="AB8966">
        <v>0</v>
      </c>
      <c r="AC8966" t="str">
        <f>IF(MasterData[[#This Row],[Discount Amount]]&gt;0, "Promotional sale", "Non-Promotional Sales")</f>
        <v>Non-Promotional Sales</v>
      </c>
    </row>
    <row r="8967" spans="1:29" x14ac:dyDescent="0.25">
      <c r="A8967">
        <v>8966</v>
      </c>
      <c r="B8967" s="1" t="s">
        <v>159</v>
      </c>
      <c r="C8967" s="2">
        <v>0.45983796296296298</v>
      </c>
      <c r="D8967">
        <v>333</v>
      </c>
      <c r="E8967">
        <v>19</v>
      </c>
      <c r="F8967" s="1" t="s">
        <v>37</v>
      </c>
      <c r="G8967" s="1" t="s">
        <v>48</v>
      </c>
      <c r="H8967">
        <v>53.933300000000003</v>
      </c>
      <c r="I8967">
        <v>-116.5765</v>
      </c>
      <c r="J8967">
        <v>45</v>
      </c>
      <c r="K8967" t="b">
        <v>1</v>
      </c>
      <c r="L8967">
        <v>856</v>
      </c>
      <c r="M8967" s="1" t="s">
        <v>63</v>
      </c>
      <c r="N8967" s="1" t="s">
        <v>64</v>
      </c>
      <c r="O8967">
        <v>3</v>
      </c>
      <c r="P8967" t="b">
        <v>1</v>
      </c>
      <c r="Q8967" t="b">
        <v>1</v>
      </c>
      <c r="R8967" s="1" t="s">
        <v>41</v>
      </c>
      <c r="S8967" s="1" t="s">
        <v>33</v>
      </c>
      <c r="T8967">
        <v>4</v>
      </c>
      <c r="U8967" s="1" t="s">
        <v>45</v>
      </c>
      <c r="V8967" s="1" t="s">
        <v>35</v>
      </c>
      <c r="W8967" s="1" t="str">
        <f>IF(OR(MasterData[[#This Row],[Event]]="Christmas Market", MasterData[[#This Row],[Event]]="Christmas"), "Christmas Sale", "Non-Christmas Sale")</f>
        <v>Non-Christmas Sale</v>
      </c>
      <c r="X8967" t="b">
        <v>0</v>
      </c>
      <c r="Y8967">
        <v>1</v>
      </c>
      <c r="Z8967">
        <v>52.3</v>
      </c>
      <c r="AA8967">
        <v>156.88999999999999</v>
      </c>
      <c r="AB8967">
        <v>0</v>
      </c>
      <c r="AC8967" t="str">
        <f>IF(MasterData[[#This Row],[Discount Amount]]&gt;0, "Promotional sale", "Non-Promotional Sales")</f>
        <v>Non-Promotional Sales</v>
      </c>
    </row>
    <row r="8968" spans="1:29" x14ac:dyDescent="0.25">
      <c r="A8968">
        <v>8967</v>
      </c>
      <c r="B8968" s="1" t="s">
        <v>106</v>
      </c>
      <c r="C8968" s="2">
        <v>0.19549768518518529</v>
      </c>
      <c r="D8968">
        <v>234</v>
      </c>
      <c r="E8968">
        <v>70</v>
      </c>
      <c r="F8968" s="1" t="s">
        <v>61</v>
      </c>
      <c r="G8968" s="1" t="s">
        <v>68</v>
      </c>
      <c r="H8968">
        <v>46.318800000000003</v>
      </c>
      <c r="I8968">
        <v>-63.146099999999997</v>
      </c>
      <c r="J8968">
        <v>44</v>
      </c>
      <c r="K8968" t="b">
        <v>1</v>
      </c>
      <c r="L8968">
        <v>153</v>
      </c>
      <c r="M8968" s="1" t="s">
        <v>30</v>
      </c>
      <c r="N8968" s="1" t="s">
        <v>31</v>
      </c>
      <c r="O8968">
        <v>1</v>
      </c>
      <c r="P8968" t="b">
        <v>0</v>
      </c>
      <c r="Q8968" t="b">
        <v>0</v>
      </c>
      <c r="R8968" s="1" t="s">
        <v>32</v>
      </c>
      <c r="S8968" s="1" t="s">
        <v>33</v>
      </c>
      <c r="T8968">
        <v>5</v>
      </c>
      <c r="U8968" s="1" t="s">
        <v>34</v>
      </c>
      <c r="V8968" s="1" t="s">
        <v>59</v>
      </c>
      <c r="W8968" s="1" t="str">
        <f>IF(OR(MasterData[[#This Row],[Event]]="Christmas Market", MasterData[[#This Row],[Event]]="Christmas"), "Christmas Sale", "Non-Christmas Sale")</f>
        <v>Non-Christmas Sale</v>
      </c>
      <c r="X8968" t="b">
        <v>0</v>
      </c>
      <c r="Y8968">
        <v>1</v>
      </c>
      <c r="Z8968">
        <v>97.63</v>
      </c>
      <c r="AA8968">
        <v>97.63</v>
      </c>
      <c r="AB8968">
        <v>9.76</v>
      </c>
      <c r="AC8968" t="str">
        <f>IF(MasterData[[#This Row],[Discount Amount]]&gt;0, "Promotional sale", "Non-Promotional Sales")</f>
        <v>Promotional sale</v>
      </c>
    </row>
    <row r="8969" spans="1:29" x14ac:dyDescent="0.25">
      <c r="A8969">
        <v>8968</v>
      </c>
      <c r="B8969" s="1" t="s">
        <v>227</v>
      </c>
      <c r="C8969" s="2">
        <v>0.6930439814814815</v>
      </c>
      <c r="D8969">
        <v>24</v>
      </c>
      <c r="E8969">
        <v>53</v>
      </c>
      <c r="F8969" s="1" t="s">
        <v>37</v>
      </c>
      <c r="G8969" s="1" t="s">
        <v>38</v>
      </c>
      <c r="H8969">
        <v>53.726700000000001</v>
      </c>
      <c r="I8969">
        <v>-127.6476</v>
      </c>
      <c r="J8969">
        <v>16</v>
      </c>
      <c r="K8969" t="b">
        <v>1</v>
      </c>
      <c r="L8969">
        <v>577</v>
      </c>
      <c r="M8969" s="1" t="s">
        <v>39</v>
      </c>
      <c r="N8969" s="1" t="s">
        <v>40</v>
      </c>
      <c r="O8969">
        <v>4</v>
      </c>
      <c r="P8969" t="b">
        <v>0</v>
      </c>
      <c r="Q8969" t="b">
        <v>1</v>
      </c>
      <c r="R8969" s="1" t="s">
        <v>52</v>
      </c>
      <c r="S8969" s="1" t="s">
        <v>53</v>
      </c>
      <c r="T8969">
        <v>1</v>
      </c>
      <c r="U8969" s="1" t="s">
        <v>42</v>
      </c>
      <c r="V8969" s="1" t="s">
        <v>46</v>
      </c>
      <c r="W8969" s="1" t="str">
        <f>IF(OR(MasterData[[#This Row],[Event]]="Christmas Market", MasterData[[#This Row],[Event]]="Christmas"), "Christmas Sale", "Non-Christmas Sale")</f>
        <v>Christmas Sale</v>
      </c>
      <c r="X8969" t="b">
        <v>1</v>
      </c>
      <c r="Y8969">
        <v>3</v>
      </c>
      <c r="Z8969">
        <v>20.39</v>
      </c>
      <c r="AA8969">
        <v>81.56</v>
      </c>
      <c r="AB8969">
        <v>0</v>
      </c>
      <c r="AC8969" t="str">
        <f>IF(MasterData[[#This Row],[Discount Amount]]&gt;0, "Promotional sale", "Non-Promotional Sales")</f>
        <v>Non-Promotional Sales</v>
      </c>
    </row>
    <row r="8970" spans="1:29" x14ac:dyDescent="0.25">
      <c r="A8970">
        <v>8969</v>
      </c>
      <c r="B8970" s="1" t="s">
        <v>159</v>
      </c>
      <c r="C8970" s="2">
        <v>9.594907407407316E-3</v>
      </c>
      <c r="D8970">
        <v>49</v>
      </c>
      <c r="E8970">
        <v>43</v>
      </c>
      <c r="F8970" s="1" t="s">
        <v>37</v>
      </c>
      <c r="G8970" s="1" t="s">
        <v>38</v>
      </c>
      <c r="H8970">
        <v>53.726700000000001</v>
      </c>
      <c r="I8970">
        <v>-127.6476</v>
      </c>
      <c r="J8970">
        <v>13</v>
      </c>
      <c r="K8970" t="b">
        <v>0</v>
      </c>
      <c r="L8970">
        <v>911</v>
      </c>
      <c r="M8970" s="1" t="s">
        <v>39</v>
      </c>
      <c r="N8970" s="1" t="s">
        <v>40</v>
      </c>
      <c r="O8970">
        <v>2</v>
      </c>
      <c r="P8970" t="b">
        <v>1</v>
      </c>
      <c r="Q8970" t="b">
        <v>1</v>
      </c>
      <c r="R8970" s="1" t="s">
        <v>52</v>
      </c>
      <c r="S8970" s="1" t="s">
        <v>33</v>
      </c>
      <c r="T8970">
        <v>1</v>
      </c>
      <c r="U8970" s="1" t="s">
        <v>42</v>
      </c>
      <c r="V8970" s="1" t="s">
        <v>46</v>
      </c>
      <c r="W8970" s="1" t="str">
        <f>IF(OR(MasterData[[#This Row],[Event]]="Christmas Market", MasterData[[#This Row],[Event]]="Christmas"), "Christmas Sale", "Non-Christmas Sale")</f>
        <v>Christmas Sale</v>
      </c>
      <c r="X8970" t="b">
        <v>1</v>
      </c>
      <c r="Y8970">
        <v>4</v>
      </c>
      <c r="Z8970">
        <v>22.72</v>
      </c>
      <c r="AA8970">
        <v>45.45</v>
      </c>
      <c r="AB8970">
        <v>0</v>
      </c>
      <c r="AC8970" t="str">
        <f>IF(MasterData[[#This Row],[Discount Amount]]&gt;0, "Promotional sale", "Non-Promotional Sales")</f>
        <v>Non-Promotional Sales</v>
      </c>
    </row>
    <row r="8971" spans="1:29" x14ac:dyDescent="0.25">
      <c r="A8971">
        <v>8970</v>
      </c>
      <c r="B8971" s="1" t="s">
        <v>200</v>
      </c>
      <c r="C8971" s="2">
        <v>3.6192129629629699E-2</v>
      </c>
      <c r="D8971">
        <v>3</v>
      </c>
      <c r="E8971">
        <v>47</v>
      </c>
      <c r="F8971" s="1" t="s">
        <v>28</v>
      </c>
      <c r="G8971" s="1" t="s">
        <v>79</v>
      </c>
      <c r="H8971">
        <v>63.588799999999999</v>
      </c>
      <c r="I8971">
        <v>-115.5069</v>
      </c>
      <c r="J8971">
        <v>92</v>
      </c>
      <c r="K8971" t="b">
        <v>0</v>
      </c>
      <c r="L8971">
        <v>309</v>
      </c>
      <c r="M8971" s="1" t="s">
        <v>74</v>
      </c>
      <c r="N8971" s="1" t="s">
        <v>75</v>
      </c>
      <c r="O8971">
        <v>1</v>
      </c>
      <c r="P8971" t="b">
        <v>1</v>
      </c>
      <c r="Q8971" t="b">
        <v>1</v>
      </c>
      <c r="R8971" s="1" t="s">
        <v>52</v>
      </c>
      <c r="S8971" s="1" t="s">
        <v>33</v>
      </c>
      <c r="T8971">
        <v>1</v>
      </c>
      <c r="U8971" s="1" t="s">
        <v>34</v>
      </c>
      <c r="V8971" s="1" t="s">
        <v>59</v>
      </c>
      <c r="W8971" s="1" t="str">
        <f>IF(OR(MasterData[[#This Row],[Event]]="Christmas Market", MasterData[[#This Row],[Event]]="Christmas"), "Christmas Sale", "Non-Christmas Sale")</f>
        <v>Non-Christmas Sale</v>
      </c>
      <c r="X8971" t="b">
        <v>1</v>
      </c>
      <c r="Y8971">
        <v>5</v>
      </c>
      <c r="Z8971">
        <v>15.14</v>
      </c>
      <c r="AA8971">
        <v>15.14</v>
      </c>
      <c r="AB8971">
        <v>1.51</v>
      </c>
      <c r="AC8971" t="str">
        <f>IF(MasterData[[#This Row],[Discount Amount]]&gt;0, "Promotional sale", "Non-Promotional Sales")</f>
        <v>Promotional sale</v>
      </c>
    </row>
    <row r="8972" spans="1:29" x14ac:dyDescent="0.25">
      <c r="A8972">
        <v>8971</v>
      </c>
      <c r="B8972" s="1" t="s">
        <v>316</v>
      </c>
      <c r="C8972" s="2">
        <v>0.45777777777777784</v>
      </c>
      <c r="D8972">
        <v>165</v>
      </c>
      <c r="E8972">
        <v>51</v>
      </c>
      <c r="F8972" s="1" t="s">
        <v>37</v>
      </c>
      <c r="G8972" s="1" t="s">
        <v>38</v>
      </c>
      <c r="H8972">
        <v>53.726700000000001</v>
      </c>
      <c r="I8972">
        <v>-127.6476</v>
      </c>
      <c r="J8972">
        <v>95</v>
      </c>
      <c r="K8972" t="b">
        <v>1</v>
      </c>
      <c r="L8972">
        <v>393</v>
      </c>
      <c r="M8972" s="1" t="s">
        <v>30</v>
      </c>
      <c r="N8972" s="1" t="s">
        <v>31</v>
      </c>
      <c r="O8972">
        <v>2</v>
      </c>
      <c r="P8972" t="b">
        <v>0</v>
      </c>
      <c r="Q8972" t="b">
        <v>1</v>
      </c>
      <c r="R8972" s="1" t="s">
        <v>32</v>
      </c>
      <c r="S8972" s="1" t="s">
        <v>33</v>
      </c>
      <c r="T8972">
        <v>4</v>
      </c>
      <c r="U8972" s="1" t="s">
        <v>42</v>
      </c>
      <c r="V8972" s="1" t="s">
        <v>59</v>
      </c>
      <c r="W8972" s="1" t="str">
        <f>IF(OR(MasterData[[#This Row],[Event]]="Christmas Market", MasterData[[#This Row],[Event]]="Christmas"), "Christmas Sale", "Non-Christmas Sale")</f>
        <v>Non-Christmas Sale</v>
      </c>
      <c r="X8972" t="b">
        <v>0</v>
      </c>
      <c r="Y8972">
        <v>5</v>
      </c>
      <c r="Z8972">
        <v>56.33</v>
      </c>
      <c r="AA8972">
        <v>112.65</v>
      </c>
      <c r="AB8972">
        <v>11.27</v>
      </c>
      <c r="AC8972" t="str">
        <f>IF(MasterData[[#This Row],[Discount Amount]]&gt;0, "Promotional sale", "Non-Promotional Sales")</f>
        <v>Promotional sale</v>
      </c>
    </row>
    <row r="8973" spans="1:29" x14ac:dyDescent="0.25">
      <c r="A8973">
        <v>8972</v>
      </c>
      <c r="B8973" s="1" t="s">
        <v>329</v>
      </c>
      <c r="C8973" s="2">
        <v>0.21881944444444446</v>
      </c>
      <c r="D8973">
        <v>496</v>
      </c>
      <c r="E8973">
        <v>20</v>
      </c>
      <c r="F8973" s="1" t="s">
        <v>37</v>
      </c>
      <c r="G8973" s="1" t="s">
        <v>55</v>
      </c>
      <c r="H8973">
        <v>52.939900000000002</v>
      </c>
      <c r="I8973">
        <v>-106.4509</v>
      </c>
      <c r="J8973">
        <v>86</v>
      </c>
      <c r="K8973" t="b">
        <v>0</v>
      </c>
      <c r="L8973">
        <v>277</v>
      </c>
      <c r="M8973" s="1" t="s">
        <v>56</v>
      </c>
      <c r="N8973" s="1" t="s">
        <v>57</v>
      </c>
      <c r="O8973">
        <v>1</v>
      </c>
      <c r="P8973" t="b">
        <v>1</v>
      </c>
      <c r="Q8973" t="b">
        <v>1</v>
      </c>
      <c r="R8973" s="1" t="s">
        <v>32</v>
      </c>
      <c r="S8973" s="1" t="s">
        <v>49</v>
      </c>
      <c r="T8973">
        <v>1</v>
      </c>
      <c r="U8973" s="1" t="s">
        <v>42</v>
      </c>
      <c r="V8973" s="1" t="s">
        <v>35</v>
      </c>
      <c r="W8973" s="1" t="str">
        <f>IF(OR(MasterData[[#This Row],[Event]]="Christmas Market", MasterData[[#This Row],[Event]]="Christmas"), "Christmas Sale", "Non-Christmas Sale")</f>
        <v>Non-Christmas Sale</v>
      </c>
      <c r="X8973" t="b">
        <v>0</v>
      </c>
      <c r="Y8973">
        <v>3</v>
      </c>
      <c r="Z8973">
        <v>35.86</v>
      </c>
      <c r="AA8973">
        <v>35.86</v>
      </c>
      <c r="AB8973">
        <v>0</v>
      </c>
      <c r="AC8973" t="str">
        <f>IF(MasterData[[#This Row],[Discount Amount]]&gt;0, "Promotional sale", "Non-Promotional Sales")</f>
        <v>Non-Promotional Sales</v>
      </c>
    </row>
    <row r="8974" spans="1:29" x14ac:dyDescent="0.25">
      <c r="A8974">
        <v>8973</v>
      </c>
      <c r="B8974" s="1" t="s">
        <v>194</v>
      </c>
      <c r="C8974" s="2">
        <v>0.45854166666666663</v>
      </c>
      <c r="D8974">
        <v>228</v>
      </c>
      <c r="E8974">
        <v>47</v>
      </c>
      <c r="F8974" s="1" t="s">
        <v>28</v>
      </c>
      <c r="G8974" s="1" t="s">
        <v>55</v>
      </c>
      <c r="H8974">
        <v>52.939900000000002</v>
      </c>
      <c r="I8974">
        <v>-106.4509</v>
      </c>
      <c r="J8974">
        <v>41</v>
      </c>
      <c r="K8974" t="b">
        <v>1</v>
      </c>
      <c r="L8974">
        <v>863</v>
      </c>
      <c r="M8974" s="1" t="s">
        <v>74</v>
      </c>
      <c r="N8974" s="1" t="s">
        <v>75</v>
      </c>
      <c r="O8974">
        <v>2</v>
      </c>
      <c r="P8974" t="b">
        <v>0</v>
      </c>
      <c r="Q8974" t="b">
        <v>0</v>
      </c>
      <c r="R8974" s="1" t="s">
        <v>52</v>
      </c>
      <c r="S8974" s="1" t="s">
        <v>33</v>
      </c>
      <c r="T8974">
        <v>5</v>
      </c>
      <c r="U8974" s="1" t="s">
        <v>34</v>
      </c>
      <c r="V8974" s="1" t="s">
        <v>35</v>
      </c>
      <c r="W8974" s="1" t="str">
        <f>IF(OR(MasterData[[#This Row],[Event]]="Christmas Market", MasterData[[#This Row],[Event]]="Christmas"), "Christmas Sale", "Non-Christmas Sale")</f>
        <v>Non-Christmas Sale</v>
      </c>
      <c r="X8974" t="b">
        <v>1</v>
      </c>
      <c r="Y8974">
        <v>1</v>
      </c>
      <c r="Z8974">
        <v>68.239999999999995</v>
      </c>
      <c r="AA8974">
        <v>136.47999999999999</v>
      </c>
      <c r="AB8974">
        <v>0</v>
      </c>
      <c r="AC8974" t="str">
        <f>IF(MasterData[[#This Row],[Discount Amount]]&gt;0, "Promotional sale", "Non-Promotional Sales")</f>
        <v>Non-Promotional Sales</v>
      </c>
    </row>
    <row r="8975" spans="1:29" x14ac:dyDescent="0.25">
      <c r="A8975">
        <v>8974</v>
      </c>
      <c r="B8975" s="1" t="s">
        <v>426</v>
      </c>
      <c r="C8975" s="2">
        <v>0.21010416666666676</v>
      </c>
      <c r="D8975">
        <v>412</v>
      </c>
      <c r="E8975">
        <v>67</v>
      </c>
      <c r="F8975" s="1" t="s">
        <v>37</v>
      </c>
      <c r="G8975" s="1" t="s">
        <v>79</v>
      </c>
      <c r="H8975">
        <v>63.588799999999999</v>
      </c>
      <c r="I8975">
        <v>-115.5069</v>
      </c>
      <c r="J8975">
        <v>55</v>
      </c>
      <c r="K8975" t="b">
        <v>0</v>
      </c>
      <c r="L8975">
        <v>418</v>
      </c>
      <c r="M8975" s="1" t="s">
        <v>63</v>
      </c>
      <c r="N8975" s="1" t="s">
        <v>64</v>
      </c>
      <c r="O8975">
        <v>1</v>
      </c>
      <c r="P8975" t="b">
        <v>1</v>
      </c>
      <c r="Q8975" t="b">
        <v>0</v>
      </c>
      <c r="R8975" s="1" t="s">
        <v>52</v>
      </c>
      <c r="S8975" s="1" t="s">
        <v>33</v>
      </c>
      <c r="T8975">
        <v>5</v>
      </c>
      <c r="U8975" s="1" t="s">
        <v>42</v>
      </c>
      <c r="V8975" s="1" t="s">
        <v>35</v>
      </c>
      <c r="W8975" s="1" t="str">
        <f>IF(OR(MasterData[[#This Row],[Event]]="Christmas Market", MasterData[[#This Row],[Event]]="Christmas"), "Christmas Sale", "Non-Christmas Sale")</f>
        <v>Non-Christmas Sale</v>
      </c>
      <c r="X8975" t="b">
        <v>1</v>
      </c>
      <c r="Y8975">
        <v>4</v>
      </c>
      <c r="Z8975">
        <v>60.93</v>
      </c>
      <c r="AA8975">
        <v>60.93</v>
      </c>
      <c r="AB8975">
        <v>0</v>
      </c>
      <c r="AC8975" t="str">
        <f>IF(MasterData[[#This Row],[Discount Amount]]&gt;0, "Promotional sale", "Non-Promotional Sales")</f>
        <v>Non-Promotional Sales</v>
      </c>
    </row>
    <row r="8976" spans="1:29" x14ac:dyDescent="0.25">
      <c r="A8976">
        <v>8975</v>
      </c>
      <c r="B8976" s="1" t="s">
        <v>357</v>
      </c>
      <c r="C8976" s="2">
        <v>0.87290509259259252</v>
      </c>
      <c r="D8976">
        <v>491</v>
      </c>
      <c r="E8976">
        <v>53</v>
      </c>
      <c r="F8976" s="1" t="s">
        <v>61</v>
      </c>
      <c r="G8976" s="1" t="s">
        <v>51</v>
      </c>
      <c r="H8976">
        <v>53.760899999999999</v>
      </c>
      <c r="I8976">
        <v>-98.813900000000004</v>
      </c>
      <c r="J8976">
        <v>25</v>
      </c>
      <c r="K8976" t="b">
        <v>0</v>
      </c>
      <c r="L8976">
        <v>384</v>
      </c>
      <c r="M8976" s="1" t="s">
        <v>39</v>
      </c>
      <c r="N8976" s="1" t="s">
        <v>40</v>
      </c>
      <c r="O8976">
        <v>3</v>
      </c>
      <c r="P8976" t="b">
        <v>0</v>
      </c>
      <c r="Q8976" t="b">
        <v>0</v>
      </c>
      <c r="R8976" s="1" t="s">
        <v>32</v>
      </c>
      <c r="S8976" s="1" t="s">
        <v>58</v>
      </c>
      <c r="T8976">
        <v>1</v>
      </c>
      <c r="U8976" s="1" t="s">
        <v>42</v>
      </c>
      <c r="V8976" s="1" t="s">
        <v>59</v>
      </c>
      <c r="W8976" s="1" t="str">
        <f>IF(OR(MasterData[[#This Row],[Event]]="Christmas Market", MasterData[[#This Row],[Event]]="Christmas"), "Christmas Sale", "Non-Christmas Sale")</f>
        <v>Non-Christmas Sale</v>
      </c>
      <c r="X8976" t="b">
        <v>1</v>
      </c>
      <c r="Y8976">
        <v>5</v>
      </c>
      <c r="Z8976">
        <v>61.43</v>
      </c>
      <c r="AA8976">
        <v>184.28</v>
      </c>
      <c r="AB8976">
        <v>18.43</v>
      </c>
      <c r="AC8976" t="str">
        <f>IF(MasterData[[#This Row],[Discount Amount]]&gt;0, "Promotional sale", "Non-Promotional Sales")</f>
        <v>Promotional sale</v>
      </c>
    </row>
    <row r="8977" spans="1:29" x14ac:dyDescent="0.25">
      <c r="A8977">
        <v>8976</v>
      </c>
      <c r="B8977" s="1" t="s">
        <v>376</v>
      </c>
      <c r="C8977" s="2">
        <v>0.81815972222222233</v>
      </c>
      <c r="D8977">
        <v>297</v>
      </c>
      <c r="E8977">
        <v>25</v>
      </c>
      <c r="F8977" s="1" t="s">
        <v>61</v>
      </c>
      <c r="G8977" s="1" t="s">
        <v>62</v>
      </c>
      <c r="H8977">
        <v>46.565300000000001</v>
      </c>
      <c r="I8977">
        <v>-66.4619</v>
      </c>
      <c r="J8977">
        <v>63</v>
      </c>
      <c r="K8977" t="b">
        <v>1</v>
      </c>
      <c r="L8977">
        <v>907</v>
      </c>
      <c r="M8977" s="1" t="s">
        <v>63</v>
      </c>
      <c r="N8977" s="1" t="s">
        <v>64</v>
      </c>
      <c r="O8977">
        <v>5</v>
      </c>
      <c r="P8977" t="b">
        <v>0</v>
      </c>
      <c r="Q8977" t="b">
        <v>0</v>
      </c>
      <c r="R8977" s="1" t="s">
        <v>52</v>
      </c>
      <c r="S8977" s="1" t="s">
        <v>58</v>
      </c>
      <c r="T8977">
        <v>2</v>
      </c>
      <c r="U8977" s="1" t="s">
        <v>45</v>
      </c>
      <c r="V8977" s="1" t="s">
        <v>59</v>
      </c>
      <c r="W8977" s="1" t="str">
        <f>IF(OR(MasterData[[#This Row],[Event]]="Christmas Market", MasterData[[#This Row],[Event]]="Christmas"), "Christmas Sale", "Non-Christmas Sale")</f>
        <v>Non-Christmas Sale</v>
      </c>
      <c r="X8977" t="b">
        <v>1</v>
      </c>
      <c r="Y8977">
        <v>1</v>
      </c>
      <c r="Z8977">
        <v>32.020000000000003</v>
      </c>
      <c r="AA8977">
        <v>160.1</v>
      </c>
      <c r="AB8977">
        <v>16.010000000000002</v>
      </c>
      <c r="AC8977" t="str">
        <f>IF(MasterData[[#This Row],[Discount Amount]]&gt;0, "Promotional sale", "Non-Promotional Sales")</f>
        <v>Promotional sale</v>
      </c>
    </row>
    <row r="8978" spans="1:29" x14ac:dyDescent="0.25">
      <c r="A8978">
        <v>8977</v>
      </c>
      <c r="B8978" s="1" t="s">
        <v>136</v>
      </c>
      <c r="C8978" s="2">
        <v>0.80881944444444454</v>
      </c>
      <c r="D8978">
        <v>268</v>
      </c>
      <c r="E8978">
        <v>67</v>
      </c>
      <c r="F8978" s="1" t="s">
        <v>28</v>
      </c>
      <c r="G8978" s="1" t="s">
        <v>38</v>
      </c>
      <c r="H8978">
        <v>53.726700000000001</v>
      </c>
      <c r="I8978">
        <v>-127.6476</v>
      </c>
      <c r="J8978">
        <v>10</v>
      </c>
      <c r="K8978" t="b">
        <v>0</v>
      </c>
      <c r="L8978">
        <v>416</v>
      </c>
      <c r="M8978" s="1" t="s">
        <v>30</v>
      </c>
      <c r="N8978" s="1" t="s">
        <v>31</v>
      </c>
      <c r="O8978">
        <v>3</v>
      </c>
      <c r="P8978" t="b">
        <v>0</v>
      </c>
      <c r="Q8978" t="b">
        <v>0</v>
      </c>
      <c r="R8978" s="1" t="s">
        <v>52</v>
      </c>
      <c r="S8978" s="1" t="s">
        <v>53</v>
      </c>
      <c r="T8978">
        <v>4</v>
      </c>
      <c r="U8978" s="1" t="s">
        <v>45</v>
      </c>
      <c r="V8978" s="1" t="s">
        <v>59</v>
      </c>
      <c r="W8978" s="1" t="str">
        <f>IF(OR(MasterData[[#This Row],[Event]]="Christmas Market", MasterData[[#This Row],[Event]]="Christmas"), "Christmas Sale", "Non-Christmas Sale")</f>
        <v>Non-Christmas Sale</v>
      </c>
      <c r="X8978" t="b">
        <v>1</v>
      </c>
      <c r="Y8978">
        <v>5</v>
      </c>
      <c r="Z8978">
        <v>50.55</v>
      </c>
      <c r="AA8978">
        <v>151.66</v>
      </c>
      <c r="AB8978">
        <v>15.17</v>
      </c>
      <c r="AC8978" t="str">
        <f>IF(MasterData[[#This Row],[Discount Amount]]&gt;0, "Promotional sale", "Non-Promotional Sales")</f>
        <v>Promotional sale</v>
      </c>
    </row>
    <row r="8979" spans="1:29" x14ac:dyDescent="0.25">
      <c r="A8979">
        <v>8978</v>
      </c>
      <c r="B8979" s="1" t="s">
        <v>73</v>
      </c>
      <c r="C8979" s="2">
        <v>0.43486111111111114</v>
      </c>
      <c r="D8979">
        <v>370</v>
      </c>
      <c r="E8979">
        <v>25</v>
      </c>
      <c r="F8979" s="1" t="s">
        <v>37</v>
      </c>
      <c r="G8979" s="1" t="s">
        <v>77</v>
      </c>
      <c r="H8979">
        <v>64.282300000000006</v>
      </c>
      <c r="I8979">
        <v>-135</v>
      </c>
      <c r="J8979">
        <v>100</v>
      </c>
      <c r="K8979" t="b">
        <v>1</v>
      </c>
      <c r="L8979">
        <v>673</v>
      </c>
      <c r="M8979" s="1" t="s">
        <v>63</v>
      </c>
      <c r="N8979" s="1" t="s">
        <v>64</v>
      </c>
      <c r="O8979">
        <v>4</v>
      </c>
      <c r="P8979" t="b">
        <v>0</v>
      </c>
      <c r="Q8979" t="b">
        <v>1</v>
      </c>
      <c r="R8979" s="1" t="s">
        <v>52</v>
      </c>
      <c r="S8979" s="1" t="s">
        <v>58</v>
      </c>
      <c r="T8979">
        <v>1</v>
      </c>
      <c r="U8979" s="1" t="s">
        <v>42</v>
      </c>
      <c r="V8979" s="1" t="s">
        <v>59</v>
      </c>
      <c r="W8979" s="1" t="str">
        <f>IF(OR(MasterData[[#This Row],[Event]]="Christmas Market", MasterData[[#This Row],[Event]]="Christmas"), "Christmas Sale", "Non-Christmas Sale")</f>
        <v>Non-Christmas Sale</v>
      </c>
      <c r="X8979" t="b">
        <v>0</v>
      </c>
      <c r="Y8979">
        <v>4</v>
      </c>
      <c r="Z8979">
        <v>18.64</v>
      </c>
      <c r="AA8979">
        <v>74.55</v>
      </c>
      <c r="AB8979">
        <v>7.45</v>
      </c>
      <c r="AC8979" t="str">
        <f>IF(MasterData[[#This Row],[Discount Amount]]&gt;0, "Promotional sale", "Non-Promotional Sales")</f>
        <v>Promotional sale</v>
      </c>
    </row>
    <row r="8980" spans="1:29" x14ac:dyDescent="0.25">
      <c r="A8980">
        <v>8979</v>
      </c>
      <c r="B8980" s="1" t="s">
        <v>228</v>
      </c>
      <c r="C8980" s="2">
        <v>0.34796296296296303</v>
      </c>
      <c r="D8980">
        <v>375</v>
      </c>
      <c r="E8980">
        <v>62</v>
      </c>
      <c r="F8980" s="1" t="s">
        <v>61</v>
      </c>
      <c r="G8980" s="1" t="s">
        <v>79</v>
      </c>
      <c r="H8980">
        <v>63.588799999999999</v>
      </c>
      <c r="I8980">
        <v>-115.5069</v>
      </c>
      <c r="J8980">
        <v>99</v>
      </c>
      <c r="K8980" t="b">
        <v>0</v>
      </c>
      <c r="L8980">
        <v>831</v>
      </c>
      <c r="M8980" s="1" t="s">
        <v>30</v>
      </c>
      <c r="N8980" s="1" t="s">
        <v>31</v>
      </c>
      <c r="O8980">
        <v>1</v>
      </c>
      <c r="P8980" t="b">
        <v>1</v>
      </c>
      <c r="Q8980" t="b">
        <v>0</v>
      </c>
      <c r="R8980" s="1" t="s">
        <v>52</v>
      </c>
      <c r="S8980" s="1" t="s">
        <v>33</v>
      </c>
      <c r="T8980">
        <v>5</v>
      </c>
      <c r="U8980" s="1" t="s">
        <v>42</v>
      </c>
      <c r="V8980" s="1" t="s">
        <v>59</v>
      </c>
      <c r="W8980" s="1" t="str">
        <f>IF(OR(MasterData[[#This Row],[Event]]="Christmas Market", MasterData[[#This Row],[Event]]="Christmas"), "Christmas Sale", "Non-Christmas Sale")</f>
        <v>Non-Christmas Sale</v>
      </c>
      <c r="X8980" t="b">
        <v>1</v>
      </c>
      <c r="Y8980">
        <v>2</v>
      </c>
      <c r="Z8980">
        <v>24.65</v>
      </c>
      <c r="AA8980">
        <v>24.65</v>
      </c>
      <c r="AB8980">
        <v>2.4700000000000002</v>
      </c>
      <c r="AC8980" t="str">
        <f>IF(MasterData[[#This Row],[Discount Amount]]&gt;0, "Promotional sale", "Non-Promotional Sales")</f>
        <v>Promotional sale</v>
      </c>
    </row>
    <row r="8981" spans="1:29" x14ac:dyDescent="0.25">
      <c r="A8981">
        <v>8980</v>
      </c>
      <c r="B8981" s="1" t="s">
        <v>307</v>
      </c>
      <c r="C8981" s="2">
        <v>0.51317129629629621</v>
      </c>
      <c r="D8981">
        <v>424</v>
      </c>
      <c r="E8981">
        <v>36</v>
      </c>
      <c r="F8981" s="1" t="s">
        <v>61</v>
      </c>
      <c r="G8981" s="1" t="s">
        <v>66</v>
      </c>
      <c r="H8981">
        <v>45.077800000000003</v>
      </c>
      <c r="I8981">
        <v>-63.546700000000001</v>
      </c>
      <c r="J8981">
        <v>37</v>
      </c>
      <c r="K8981" t="b">
        <v>0</v>
      </c>
      <c r="L8981">
        <v>223</v>
      </c>
      <c r="M8981" s="1" t="s">
        <v>39</v>
      </c>
      <c r="N8981" s="1" t="s">
        <v>40</v>
      </c>
      <c r="O8981">
        <v>1</v>
      </c>
      <c r="P8981" t="b">
        <v>0</v>
      </c>
      <c r="Q8981" t="b">
        <v>1</v>
      </c>
      <c r="R8981" s="1" t="s">
        <v>52</v>
      </c>
      <c r="S8981" s="1" t="s">
        <v>53</v>
      </c>
      <c r="T8981">
        <v>2</v>
      </c>
      <c r="U8981" s="1" t="s">
        <v>45</v>
      </c>
      <c r="V8981" s="1" t="s">
        <v>46</v>
      </c>
      <c r="W8981" s="1" t="str">
        <f>IF(OR(MasterData[[#This Row],[Event]]="Christmas Market", MasterData[[#This Row],[Event]]="Christmas"), "Christmas Sale", "Non-Christmas Sale")</f>
        <v>Christmas Sale</v>
      </c>
      <c r="X8981" t="b">
        <v>0</v>
      </c>
      <c r="Y8981">
        <v>4</v>
      </c>
      <c r="Z8981">
        <v>77.290000000000006</v>
      </c>
      <c r="AA8981">
        <v>77.290000000000006</v>
      </c>
      <c r="AB8981">
        <v>0</v>
      </c>
      <c r="AC8981" t="str">
        <f>IF(MasterData[[#This Row],[Discount Amount]]&gt;0, "Promotional sale", "Non-Promotional Sales")</f>
        <v>Non-Promotional Sales</v>
      </c>
    </row>
    <row r="8982" spans="1:29" x14ac:dyDescent="0.25">
      <c r="A8982">
        <v>8981</v>
      </c>
      <c r="B8982" s="1" t="s">
        <v>313</v>
      </c>
      <c r="C8982" s="2">
        <v>1.4537037037037015E-2</v>
      </c>
      <c r="D8982">
        <v>430</v>
      </c>
      <c r="E8982">
        <v>62</v>
      </c>
      <c r="F8982" s="1" t="s">
        <v>37</v>
      </c>
      <c r="G8982" s="1" t="s">
        <v>70</v>
      </c>
      <c r="H8982">
        <v>54.273099999999999</v>
      </c>
      <c r="I8982">
        <v>-61.738799999999998</v>
      </c>
      <c r="J8982">
        <v>61</v>
      </c>
      <c r="K8982" t="b">
        <v>0</v>
      </c>
      <c r="L8982">
        <v>253</v>
      </c>
      <c r="M8982" s="1" t="s">
        <v>74</v>
      </c>
      <c r="N8982" s="1" t="s">
        <v>75</v>
      </c>
      <c r="O8982">
        <v>4</v>
      </c>
      <c r="P8982" t="b">
        <v>1</v>
      </c>
      <c r="Q8982" t="b">
        <v>0</v>
      </c>
      <c r="R8982" s="1" t="s">
        <v>41</v>
      </c>
      <c r="S8982" s="1" t="s">
        <v>33</v>
      </c>
      <c r="T8982">
        <v>2</v>
      </c>
      <c r="U8982" s="1" t="s">
        <v>34</v>
      </c>
      <c r="V8982" s="1" t="s">
        <v>59</v>
      </c>
      <c r="W8982" s="1" t="str">
        <f>IF(OR(MasterData[[#This Row],[Event]]="Christmas Market", MasterData[[#This Row],[Event]]="Christmas"), "Christmas Sale", "Non-Christmas Sale")</f>
        <v>Non-Christmas Sale</v>
      </c>
      <c r="X8982" t="b">
        <v>1</v>
      </c>
      <c r="Y8982">
        <v>3</v>
      </c>
      <c r="Z8982">
        <v>48</v>
      </c>
      <c r="AA8982">
        <v>192.01</v>
      </c>
      <c r="AB8982">
        <v>19.2</v>
      </c>
      <c r="AC8982" t="str">
        <f>IF(MasterData[[#This Row],[Discount Amount]]&gt;0, "Promotional sale", "Non-Promotional Sales")</f>
        <v>Promotional sale</v>
      </c>
    </row>
    <row r="8983" spans="1:29" x14ac:dyDescent="0.25">
      <c r="A8983">
        <v>8982</v>
      </c>
      <c r="B8983" s="1" t="s">
        <v>397</v>
      </c>
      <c r="C8983" s="2">
        <v>0.625</v>
      </c>
      <c r="D8983">
        <v>319</v>
      </c>
      <c r="E8983">
        <v>34</v>
      </c>
      <c r="F8983" s="1" t="s">
        <v>37</v>
      </c>
      <c r="G8983" s="1" t="s">
        <v>68</v>
      </c>
      <c r="H8983">
        <v>46.318800000000003</v>
      </c>
      <c r="I8983">
        <v>-63.146099999999997</v>
      </c>
      <c r="J8983">
        <v>55</v>
      </c>
      <c r="K8983" t="b">
        <v>1</v>
      </c>
      <c r="L8983">
        <v>378</v>
      </c>
      <c r="M8983" s="1" t="s">
        <v>30</v>
      </c>
      <c r="N8983" s="1" t="s">
        <v>31</v>
      </c>
      <c r="O8983">
        <v>1</v>
      </c>
      <c r="P8983" t="b">
        <v>0</v>
      </c>
      <c r="Q8983" t="b">
        <v>1</v>
      </c>
      <c r="R8983" s="1" t="s">
        <v>32</v>
      </c>
      <c r="S8983" s="1" t="s">
        <v>33</v>
      </c>
      <c r="T8983">
        <v>4</v>
      </c>
      <c r="U8983" s="1" t="s">
        <v>42</v>
      </c>
      <c r="V8983" s="1" t="s">
        <v>59</v>
      </c>
      <c r="W8983" s="1" t="str">
        <f>IF(OR(MasterData[[#This Row],[Event]]="Christmas Market", MasterData[[#This Row],[Event]]="Christmas"), "Christmas Sale", "Non-Christmas Sale")</f>
        <v>Non-Christmas Sale</v>
      </c>
      <c r="X8983" t="b">
        <v>0</v>
      </c>
      <c r="Y8983">
        <v>2</v>
      </c>
      <c r="Z8983">
        <v>75.150000000000006</v>
      </c>
      <c r="AA8983">
        <v>75.150000000000006</v>
      </c>
      <c r="AB8983">
        <v>7.52</v>
      </c>
      <c r="AC8983" t="str">
        <f>IF(MasterData[[#This Row],[Discount Amount]]&gt;0, "Promotional sale", "Non-Promotional Sales")</f>
        <v>Promotional sale</v>
      </c>
    </row>
    <row r="8984" spans="1:29" x14ac:dyDescent="0.25">
      <c r="A8984">
        <v>8983</v>
      </c>
      <c r="B8984" s="1" t="s">
        <v>91</v>
      </c>
      <c r="C8984" s="2">
        <v>0.51891203703703703</v>
      </c>
      <c r="D8984">
        <v>143</v>
      </c>
      <c r="E8984">
        <v>44</v>
      </c>
      <c r="F8984" s="1" t="s">
        <v>61</v>
      </c>
      <c r="G8984" s="1" t="s">
        <v>62</v>
      </c>
      <c r="H8984">
        <v>46.565300000000001</v>
      </c>
      <c r="I8984">
        <v>-66.4619</v>
      </c>
      <c r="J8984">
        <v>81</v>
      </c>
      <c r="K8984" t="b">
        <v>0</v>
      </c>
      <c r="L8984">
        <v>315</v>
      </c>
      <c r="M8984" s="1" t="s">
        <v>63</v>
      </c>
      <c r="N8984" s="1" t="s">
        <v>64</v>
      </c>
      <c r="O8984">
        <v>4</v>
      </c>
      <c r="P8984" t="b">
        <v>1</v>
      </c>
      <c r="Q8984" t="b">
        <v>1</v>
      </c>
      <c r="R8984" s="1" t="s">
        <v>41</v>
      </c>
      <c r="S8984" s="1" t="s">
        <v>53</v>
      </c>
      <c r="T8984">
        <v>3</v>
      </c>
      <c r="U8984" s="1" t="s">
        <v>34</v>
      </c>
      <c r="V8984" s="1" t="s">
        <v>59</v>
      </c>
      <c r="W8984" s="1" t="str">
        <f>IF(OR(MasterData[[#This Row],[Event]]="Christmas Market", MasterData[[#This Row],[Event]]="Christmas"), "Christmas Sale", "Non-Christmas Sale")</f>
        <v>Non-Christmas Sale</v>
      </c>
      <c r="X8984" t="b">
        <v>0</v>
      </c>
      <c r="Y8984">
        <v>1</v>
      </c>
      <c r="Z8984">
        <v>23.13</v>
      </c>
      <c r="AA8984">
        <v>92.51</v>
      </c>
      <c r="AB8984">
        <v>9.25</v>
      </c>
      <c r="AC8984" t="str">
        <f>IF(MasterData[[#This Row],[Discount Amount]]&gt;0, "Promotional sale", "Non-Promotional Sales")</f>
        <v>Promotional sale</v>
      </c>
    </row>
    <row r="8985" spans="1:29" x14ac:dyDescent="0.25">
      <c r="A8985">
        <v>8984</v>
      </c>
      <c r="B8985" s="1" t="s">
        <v>157</v>
      </c>
      <c r="C8985" s="2">
        <v>0.20814814814814819</v>
      </c>
      <c r="D8985">
        <v>25</v>
      </c>
      <c r="E8985">
        <v>53</v>
      </c>
      <c r="F8985" s="1" t="s">
        <v>28</v>
      </c>
      <c r="G8985" s="1" t="s">
        <v>48</v>
      </c>
      <c r="H8985">
        <v>53.933300000000003</v>
      </c>
      <c r="I8985">
        <v>-116.5765</v>
      </c>
      <c r="J8985">
        <v>56</v>
      </c>
      <c r="K8985" t="b">
        <v>0</v>
      </c>
      <c r="L8985">
        <v>375</v>
      </c>
      <c r="M8985" s="1" t="s">
        <v>63</v>
      </c>
      <c r="N8985" s="1" t="s">
        <v>64</v>
      </c>
      <c r="O8985">
        <v>1</v>
      </c>
      <c r="P8985" t="b">
        <v>0</v>
      </c>
      <c r="Q8985" t="b">
        <v>0</v>
      </c>
      <c r="R8985" s="1" t="s">
        <v>41</v>
      </c>
      <c r="S8985" s="1" t="s">
        <v>53</v>
      </c>
      <c r="T8985">
        <v>5</v>
      </c>
      <c r="U8985" s="1" t="s">
        <v>34</v>
      </c>
      <c r="V8985" s="1" t="s">
        <v>59</v>
      </c>
      <c r="W8985" s="1" t="str">
        <f>IF(OR(MasterData[[#This Row],[Event]]="Christmas Market", MasterData[[#This Row],[Event]]="Christmas"), "Christmas Sale", "Non-Christmas Sale")</f>
        <v>Non-Christmas Sale</v>
      </c>
      <c r="X8985" t="b">
        <v>1</v>
      </c>
      <c r="Y8985">
        <v>4</v>
      </c>
      <c r="Z8985">
        <v>86.95</v>
      </c>
      <c r="AA8985">
        <v>86.95</v>
      </c>
      <c r="AB8985">
        <v>8.6999999999999993</v>
      </c>
      <c r="AC8985" t="str">
        <f>IF(MasterData[[#This Row],[Discount Amount]]&gt;0, "Promotional sale", "Non-Promotional Sales")</f>
        <v>Promotional sale</v>
      </c>
    </row>
    <row r="8986" spans="1:29" x14ac:dyDescent="0.25">
      <c r="A8986">
        <v>8985</v>
      </c>
      <c r="B8986" s="1" t="s">
        <v>407</v>
      </c>
      <c r="C8986" s="2">
        <v>0.89569444444444435</v>
      </c>
      <c r="D8986">
        <v>276</v>
      </c>
      <c r="E8986">
        <v>55</v>
      </c>
      <c r="F8986" s="1" t="s">
        <v>28</v>
      </c>
      <c r="G8986" s="1" t="s">
        <v>51</v>
      </c>
      <c r="H8986">
        <v>53.760899999999999</v>
      </c>
      <c r="I8986">
        <v>-98.813900000000004</v>
      </c>
      <c r="J8986">
        <v>24</v>
      </c>
      <c r="K8986" t="b">
        <v>0</v>
      </c>
      <c r="L8986">
        <v>975</v>
      </c>
      <c r="M8986" s="1" t="s">
        <v>30</v>
      </c>
      <c r="N8986" s="1" t="s">
        <v>31</v>
      </c>
      <c r="O8986">
        <v>3</v>
      </c>
      <c r="P8986" t="b">
        <v>1</v>
      </c>
      <c r="Q8986" t="b">
        <v>0</v>
      </c>
      <c r="R8986" s="1" t="s">
        <v>32</v>
      </c>
      <c r="S8986" s="1" t="s">
        <v>53</v>
      </c>
      <c r="T8986">
        <v>1</v>
      </c>
      <c r="U8986" s="1" t="s">
        <v>45</v>
      </c>
      <c r="V8986" s="1" t="s">
        <v>59</v>
      </c>
      <c r="W8986" s="1" t="str">
        <f>IF(OR(MasterData[[#This Row],[Event]]="Christmas Market", MasterData[[#This Row],[Event]]="Christmas"), "Christmas Sale", "Non-Christmas Sale")</f>
        <v>Non-Christmas Sale</v>
      </c>
      <c r="X8986" t="b">
        <v>0</v>
      </c>
      <c r="Y8986">
        <v>1</v>
      </c>
      <c r="Z8986">
        <v>64.73</v>
      </c>
      <c r="AA8986">
        <v>194.2</v>
      </c>
      <c r="AB8986">
        <v>19.420000000000002</v>
      </c>
      <c r="AC8986" t="str">
        <f>IF(MasterData[[#This Row],[Discount Amount]]&gt;0, "Promotional sale", "Non-Promotional Sales")</f>
        <v>Promotional sale</v>
      </c>
    </row>
    <row r="8987" spans="1:29" x14ac:dyDescent="0.25">
      <c r="A8987">
        <v>8986</v>
      </c>
      <c r="B8987" s="1" t="s">
        <v>135</v>
      </c>
      <c r="C8987" s="2">
        <v>0.50168981481481478</v>
      </c>
      <c r="D8987">
        <v>69</v>
      </c>
      <c r="E8987">
        <v>38</v>
      </c>
      <c r="F8987" s="1" t="s">
        <v>37</v>
      </c>
      <c r="G8987" s="1" t="s">
        <v>66</v>
      </c>
      <c r="H8987">
        <v>45.077800000000003</v>
      </c>
      <c r="I8987">
        <v>-63.546700000000001</v>
      </c>
      <c r="J8987">
        <v>77</v>
      </c>
      <c r="K8987" t="b">
        <v>1</v>
      </c>
      <c r="L8987">
        <v>166</v>
      </c>
      <c r="M8987" s="1" t="s">
        <v>74</v>
      </c>
      <c r="N8987" s="1" t="s">
        <v>75</v>
      </c>
      <c r="O8987">
        <v>4</v>
      </c>
      <c r="P8987" t="b">
        <v>0</v>
      </c>
      <c r="Q8987" t="b">
        <v>0</v>
      </c>
      <c r="R8987" s="1" t="s">
        <v>52</v>
      </c>
      <c r="S8987" s="1" t="s">
        <v>53</v>
      </c>
      <c r="T8987">
        <v>3</v>
      </c>
      <c r="U8987" s="1" t="s">
        <v>42</v>
      </c>
      <c r="V8987" s="1" t="s">
        <v>59</v>
      </c>
      <c r="W8987" s="1" t="str">
        <f>IF(OR(MasterData[[#This Row],[Event]]="Christmas Market", MasterData[[#This Row],[Event]]="Christmas"), "Christmas Sale", "Non-Christmas Sale")</f>
        <v>Non-Christmas Sale</v>
      </c>
      <c r="X8987" t="b">
        <v>1</v>
      </c>
      <c r="Y8987">
        <v>1</v>
      </c>
      <c r="Z8987">
        <v>61.25</v>
      </c>
      <c r="AA8987">
        <v>244.99</v>
      </c>
      <c r="AB8987">
        <v>24.5</v>
      </c>
      <c r="AC8987" t="str">
        <f>IF(MasterData[[#This Row],[Discount Amount]]&gt;0, "Promotional sale", "Non-Promotional Sales")</f>
        <v>Promotional sale</v>
      </c>
    </row>
    <row r="8988" spans="1:29" x14ac:dyDescent="0.25">
      <c r="A8988">
        <v>8987</v>
      </c>
      <c r="B8988" s="1" t="s">
        <v>202</v>
      </c>
      <c r="C8988" s="2">
        <v>6.7627314814814765E-2</v>
      </c>
      <c r="D8988">
        <v>40</v>
      </c>
      <c r="E8988">
        <v>30</v>
      </c>
      <c r="F8988" s="1" t="s">
        <v>37</v>
      </c>
      <c r="G8988" s="1" t="s">
        <v>29</v>
      </c>
      <c r="H8988">
        <v>51.253799999999998</v>
      </c>
      <c r="I8988">
        <v>-85.3232</v>
      </c>
      <c r="J8988">
        <v>69</v>
      </c>
      <c r="K8988" t="b">
        <v>0</v>
      </c>
      <c r="L8988">
        <v>472</v>
      </c>
      <c r="M8988" s="1" t="s">
        <v>30</v>
      </c>
      <c r="N8988" s="1" t="s">
        <v>31</v>
      </c>
      <c r="O8988">
        <v>5</v>
      </c>
      <c r="P8988" t="b">
        <v>0</v>
      </c>
      <c r="Q8988" t="b">
        <v>1</v>
      </c>
      <c r="R8988" s="1" t="s">
        <v>52</v>
      </c>
      <c r="S8988" s="1" t="s">
        <v>33</v>
      </c>
      <c r="T8988">
        <v>5</v>
      </c>
      <c r="U8988" s="1" t="s">
        <v>42</v>
      </c>
      <c r="V8988" s="1" t="s">
        <v>35</v>
      </c>
      <c r="W8988" s="1" t="str">
        <f>IF(OR(MasterData[[#This Row],[Event]]="Christmas Market", MasterData[[#This Row],[Event]]="Christmas"), "Christmas Sale", "Non-Christmas Sale")</f>
        <v>Non-Christmas Sale</v>
      </c>
      <c r="X8988" t="b">
        <v>1</v>
      </c>
      <c r="Y8988">
        <v>4</v>
      </c>
      <c r="Z8988">
        <v>30.99</v>
      </c>
      <c r="AA8988">
        <v>154.93</v>
      </c>
      <c r="AB8988">
        <v>0</v>
      </c>
      <c r="AC8988" t="str">
        <f>IF(MasterData[[#This Row],[Discount Amount]]&gt;0, "Promotional sale", "Non-Promotional Sales")</f>
        <v>Non-Promotional Sales</v>
      </c>
    </row>
    <row r="8989" spans="1:29" x14ac:dyDescent="0.25">
      <c r="A8989">
        <v>8988</v>
      </c>
      <c r="B8989" s="1" t="s">
        <v>106</v>
      </c>
      <c r="C8989" s="2">
        <v>0.36807870370370366</v>
      </c>
      <c r="D8989">
        <v>16</v>
      </c>
      <c r="E8989">
        <v>55</v>
      </c>
      <c r="F8989" s="1" t="s">
        <v>28</v>
      </c>
      <c r="G8989" s="1" t="s">
        <v>55</v>
      </c>
      <c r="H8989">
        <v>52.939900000000002</v>
      </c>
      <c r="I8989">
        <v>-106.4509</v>
      </c>
      <c r="J8989">
        <v>77</v>
      </c>
      <c r="K8989" t="b">
        <v>0</v>
      </c>
      <c r="L8989">
        <v>649</v>
      </c>
      <c r="M8989" s="1" t="s">
        <v>39</v>
      </c>
      <c r="N8989" s="1" t="s">
        <v>40</v>
      </c>
      <c r="O8989">
        <v>5</v>
      </c>
      <c r="P8989" t="b">
        <v>1</v>
      </c>
      <c r="Q8989" t="b">
        <v>1</v>
      </c>
      <c r="R8989" s="1" t="s">
        <v>41</v>
      </c>
      <c r="S8989" s="1" t="s">
        <v>53</v>
      </c>
      <c r="T8989">
        <v>5</v>
      </c>
      <c r="U8989" s="1" t="s">
        <v>34</v>
      </c>
      <c r="V8989" s="1" t="s">
        <v>59</v>
      </c>
      <c r="W8989" s="1" t="str">
        <f>IF(OR(MasterData[[#This Row],[Event]]="Christmas Market", MasterData[[#This Row],[Event]]="Christmas"), "Christmas Sale", "Non-Christmas Sale")</f>
        <v>Non-Christmas Sale</v>
      </c>
      <c r="X8989" t="b">
        <v>0</v>
      </c>
      <c r="Y8989">
        <v>1</v>
      </c>
      <c r="Z8989">
        <v>51.52</v>
      </c>
      <c r="AA8989">
        <v>257.62</v>
      </c>
      <c r="AB8989">
        <v>25.76</v>
      </c>
      <c r="AC8989" t="str">
        <f>IF(MasterData[[#This Row],[Discount Amount]]&gt;0, "Promotional sale", "Non-Promotional Sales")</f>
        <v>Promotional sale</v>
      </c>
    </row>
    <row r="8990" spans="1:29" x14ac:dyDescent="0.25">
      <c r="A8990">
        <v>8989</v>
      </c>
      <c r="B8990" s="1" t="s">
        <v>312</v>
      </c>
      <c r="C8990" s="2">
        <v>0.50591435185185185</v>
      </c>
      <c r="D8990">
        <v>18</v>
      </c>
      <c r="E8990">
        <v>24</v>
      </c>
      <c r="F8990" s="1" t="s">
        <v>61</v>
      </c>
      <c r="G8990" s="1" t="s">
        <v>44</v>
      </c>
      <c r="H8990">
        <v>46.813099999999999</v>
      </c>
      <c r="I8990">
        <v>-71.207499999999996</v>
      </c>
      <c r="J8990">
        <v>41</v>
      </c>
      <c r="K8990" t="b">
        <v>0</v>
      </c>
      <c r="L8990">
        <v>30</v>
      </c>
      <c r="M8990" s="1" t="s">
        <v>74</v>
      </c>
      <c r="N8990" s="1" t="s">
        <v>75</v>
      </c>
      <c r="O8990">
        <v>1</v>
      </c>
      <c r="P8990" t="b">
        <v>1</v>
      </c>
      <c r="Q8990" t="b">
        <v>0</v>
      </c>
      <c r="R8990" s="1" t="s">
        <v>32</v>
      </c>
      <c r="S8990" s="1" t="s">
        <v>33</v>
      </c>
      <c r="T8990">
        <v>5</v>
      </c>
      <c r="U8990" s="1" t="s">
        <v>42</v>
      </c>
      <c r="V8990" s="1" t="s">
        <v>35</v>
      </c>
      <c r="W8990" s="1" t="str">
        <f>IF(OR(MasterData[[#This Row],[Event]]="Christmas Market", MasterData[[#This Row],[Event]]="Christmas"), "Christmas Sale", "Non-Christmas Sale")</f>
        <v>Non-Christmas Sale</v>
      </c>
      <c r="X8990" t="b">
        <v>0</v>
      </c>
      <c r="Y8990">
        <v>4</v>
      </c>
      <c r="Z8990">
        <v>72.069999999999993</v>
      </c>
      <c r="AA8990">
        <v>72.069999999999993</v>
      </c>
      <c r="AB8990">
        <v>0</v>
      </c>
      <c r="AC8990" t="str">
        <f>IF(MasterData[[#This Row],[Discount Amount]]&gt;0, "Promotional sale", "Non-Promotional Sales")</f>
        <v>Non-Promotional Sales</v>
      </c>
    </row>
    <row r="8991" spans="1:29" x14ac:dyDescent="0.25">
      <c r="A8991">
        <v>8990</v>
      </c>
      <c r="B8991" s="1" t="s">
        <v>343</v>
      </c>
      <c r="C8991" s="2">
        <v>3.9918981481481541E-2</v>
      </c>
      <c r="D8991">
        <v>317</v>
      </c>
      <c r="E8991">
        <v>30</v>
      </c>
      <c r="F8991" s="1" t="s">
        <v>37</v>
      </c>
      <c r="G8991" s="1" t="s">
        <v>81</v>
      </c>
      <c r="H8991">
        <v>64.248000000000005</v>
      </c>
      <c r="I8991">
        <v>-84.889600000000002</v>
      </c>
      <c r="J8991">
        <v>49</v>
      </c>
      <c r="K8991" t="b">
        <v>1</v>
      </c>
      <c r="L8991">
        <v>71</v>
      </c>
      <c r="M8991" s="1" t="s">
        <v>39</v>
      </c>
      <c r="N8991" s="1" t="s">
        <v>40</v>
      </c>
      <c r="O8991">
        <v>3</v>
      </c>
      <c r="P8991" t="b">
        <v>0</v>
      </c>
      <c r="Q8991" t="b">
        <v>1</v>
      </c>
      <c r="R8991" s="1" t="s">
        <v>41</v>
      </c>
      <c r="S8991" s="1" t="s">
        <v>49</v>
      </c>
      <c r="T8991">
        <v>1</v>
      </c>
      <c r="U8991" s="1" t="s">
        <v>34</v>
      </c>
      <c r="V8991" s="1" t="s">
        <v>59</v>
      </c>
      <c r="W8991" s="1" t="str">
        <f>IF(OR(MasterData[[#This Row],[Event]]="Christmas Market", MasterData[[#This Row],[Event]]="Christmas"), "Christmas Sale", "Non-Christmas Sale")</f>
        <v>Non-Christmas Sale</v>
      </c>
      <c r="X8991" t="b">
        <v>0</v>
      </c>
      <c r="Y8991">
        <v>4</v>
      </c>
      <c r="Z8991">
        <v>22.43</v>
      </c>
      <c r="AA8991">
        <v>67.3</v>
      </c>
      <c r="AB8991">
        <v>6.73</v>
      </c>
      <c r="AC8991" t="str">
        <f>IF(MasterData[[#This Row],[Discount Amount]]&gt;0, "Promotional sale", "Non-Promotional Sales")</f>
        <v>Promotional sale</v>
      </c>
    </row>
    <row r="8992" spans="1:29" x14ac:dyDescent="0.25">
      <c r="A8992">
        <v>8991</v>
      </c>
      <c r="B8992" s="1" t="s">
        <v>332</v>
      </c>
      <c r="C8992" s="2">
        <v>0.34738425925925931</v>
      </c>
      <c r="D8992">
        <v>480</v>
      </c>
      <c r="E8992">
        <v>53</v>
      </c>
      <c r="F8992" s="1" t="s">
        <v>37</v>
      </c>
      <c r="G8992" s="1" t="s">
        <v>70</v>
      </c>
      <c r="H8992">
        <v>54.273099999999999</v>
      </c>
      <c r="I8992">
        <v>-61.738799999999998</v>
      </c>
      <c r="J8992">
        <v>25</v>
      </c>
      <c r="K8992" t="b">
        <v>0</v>
      </c>
      <c r="L8992">
        <v>677</v>
      </c>
      <c r="M8992" s="1" t="s">
        <v>30</v>
      </c>
      <c r="N8992" s="1" t="s">
        <v>31</v>
      </c>
      <c r="O8992">
        <v>5</v>
      </c>
      <c r="P8992" t="b">
        <v>1</v>
      </c>
      <c r="Q8992" t="b">
        <v>0</v>
      </c>
      <c r="R8992" s="1" t="s">
        <v>41</v>
      </c>
      <c r="S8992" s="1" t="s">
        <v>53</v>
      </c>
      <c r="T8992">
        <v>1</v>
      </c>
      <c r="U8992" s="1" t="s">
        <v>42</v>
      </c>
      <c r="V8992" s="1" t="s">
        <v>59</v>
      </c>
      <c r="W8992" s="1" t="str">
        <f>IF(OR(MasterData[[#This Row],[Event]]="Christmas Market", MasterData[[#This Row],[Event]]="Christmas"), "Christmas Sale", "Non-Christmas Sale")</f>
        <v>Non-Christmas Sale</v>
      </c>
      <c r="X8992" t="b">
        <v>0</v>
      </c>
      <c r="Y8992">
        <v>4</v>
      </c>
      <c r="Z8992">
        <v>13.79</v>
      </c>
      <c r="AA8992">
        <v>68.94</v>
      </c>
      <c r="AB8992">
        <v>6.89</v>
      </c>
      <c r="AC8992" t="str">
        <f>IF(MasterData[[#This Row],[Discount Amount]]&gt;0, "Promotional sale", "Non-Promotional Sales")</f>
        <v>Promotional sale</v>
      </c>
    </row>
    <row r="8993" spans="1:29" x14ac:dyDescent="0.25">
      <c r="A8993">
        <v>8992</v>
      </c>
      <c r="B8993" s="1" t="s">
        <v>422</v>
      </c>
      <c r="C8993" s="2">
        <v>0.19732638888888898</v>
      </c>
      <c r="D8993">
        <v>428</v>
      </c>
      <c r="E8993">
        <v>36</v>
      </c>
      <c r="F8993" s="1" t="s">
        <v>28</v>
      </c>
      <c r="G8993" s="1" t="s">
        <v>79</v>
      </c>
      <c r="H8993">
        <v>63.588799999999999</v>
      </c>
      <c r="I8993">
        <v>-115.5069</v>
      </c>
      <c r="J8993">
        <v>33</v>
      </c>
      <c r="K8993" t="b">
        <v>0</v>
      </c>
      <c r="L8993">
        <v>654</v>
      </c>
      <c r="M8993" s="1" t="s">
        <v>74</v>
      </c>
      <c r="N8993" s="1" t="s">
        <v>75</v>
      </c>
      <c r="O8993">
        <v>1</v>
      </c>
      <c r="P8993" t="b">
        <v>1</v>
      </c>
      <c r="Q8993" t="b">
        <v>0</v>
      </c>
      <c r="R8993" s="1" t="s">
        <v>41</v>
      </c>
      <c r="S8993" s="1" t="s">
        <v>33</v>
      </c>
      <c r="T8993">
        <v>2</v>
      </c>
      <c r="U8993" s="1" t="s">
        <v>42</v>
      </c>
      <c r="V8993" s="1" t="s">
        <v>46</v>
      </c>
      <c r="W8993" s="1" t="str">
        <f>IF(OR(MasterData[[#This Row],[Event]]="Christmas Market", MasterData[[#This Row],[Event]]="Christmas"), "Christmas Sale", "Non-Christmas Sale")</f>
        <v>Christmas Sale</v>
      </c>
      <c r="X8993" t="b">
        <v>1</v>
      </c>
      <c r="Y8993">
        <v>3</v>
      </c>
      <c r="Z8993">
        <v>60.88</v>
      </c>
      <c r="AA8993">
        <v>60.88</v>
      </c>
      <c r="AB8993">
        <v>0</v>
      </c>
      <c r="AC8993" t="str">
        <f>IF(MasterData[[#This Row],[Discount Amount]]&gt;0, "Promotional sale", "Non-Promotional Sales")</f>
        <v>Non-Promotional Sales</v>
      </c>
    </row>
    <row r="8994" spans="1:29" x14ac:dyDescent="0.25">
      <c r="A8994">
        <v>8993</v>
      </c>
      <c r="B8994" s="1" t="s">
        <v>148</v>
      </c>
      <c r="C8994" s="2">
        <v>0.89855324074074083</v>
      </c>
      <c r="D8994">
        <v>261</v>
      </c>
      <c r="E8994">
        <v>60</v>
      </c>
      <c r="F8994" s="1" t="s">
        <v>61</v>
      </c>
      <c r="G8994" s="1" t="s">
        <v>62</v>
      </c>
      <c r="H8994">
        <v>46.565300000000001</v>
      </c>
      <c r="I8994">
        <v>-66.4619</v>
      </c>
      <c r="J8994">
        <v>57</v>
      </c>
      <c r="K8994" t="b">
        <v>0</v>
      </c>
      <c r="L8994">
        <v>939</v>
      </c>
      <c r="M8994" s="1" t="s">
        <v>63</v>
      </c>
      <c r="N8994" s="1" t="s">
        <v>64</v>
      </c>
      <c r="O8994">
        <v>3</v>
      </c>
      <c r="P8994" t="b">
        <v>0</v>
      </c>
      <c r="Q8994" t="b">
        <v>1</v>
      </c>
      <c r="R8994" s="1" t="s">
        <v>32</v>
      </c>
      <c r="S8994" s="1" t="s">
        <v>58</v>
      </c>
      <c r="T8994">
        <v>3</v>
      </c>
      <c r="U8994" s="1" t="s">
        <v>45</v>
      </c>
      <c r="V8994" s="1" t="s">
        <v>59</v>
      </c>
      <c r="W8994" s="1" t="str">
        <f>IF(OR(MasterData[[#This Row],[Event]]="Christmas Market", MasterData[[#This Row],[Event]]="Christmas"), "Christmas Sale", "Non-Christmas Sale")</f>
        <v>Non-Christmas Sale</v>
      </c>
      <c r="X8994" t="b">
        <v>0</v>
      </c>
      <c r="Y8994">
        <v>2</v>
      </c>
      <c r="Z8994">
        <v>64.489999999999995</v>
      </c>
      <c r="AA8994">
        <v>193.47</v>
      </c>
      <c r="AB8994">
        <v>19.350000000000001</v>
      </c>
      <c r="AC8994" t="str">
        <f>IF(MasterData[[#This Row],[Discount Amount]]&gt;0, "Promotional sale", "Non-Promotional Sales")</f>
        <v>Promotional sale</v>
      </c>
    </row>
    <row r="8995" spans="1:29" x14ac:dyDescent="0.25">
      <c r="A8995">
        <v>8994</v>
      </c>
      <c r="B8995" s="1" t="s">
        <v>364</v>
      </c>
      <c r="C8995" s="2">
        <v>0.52133101851851849</v>
      </c>
      <c r="D8995">
        <v>305</v>
      </c>
      <c r="E8995">
        <v>40</v>
      </c>
      <c r="F8995" s="1" t="s">
        <v>28</v>
      </c>
      <c r="G8995" s="1" t="s">
        <v>77</v>
      </c>
      <c r="H8995">
        <v>64.282300000000006</v>
      </c>
      <c r="I8995">
        <v>-135</v>
      </c>
      <c r="J8995">
        <v>80</v>
      </c>
      <c r="K8995" t="b">
        <v>1</v>
      </c>
      <c r="L8995">
        <v>644</v>
      </c>
      <c r="M8995" s="1" t="s">
        <v>74</v>
      </c>
      <c r="N8995" s="1" t="s">
        <v>75</v>
      </c>
      <c r="O8995">
        <v>1</v>
      </c>
      <c r="P8995" t="b">
        <v>0</v>
      </c>
      <c r="Q8995" t="b">
        <v>0</v>
      </c>
      <c r="R8995" s="1" t="s">
        <v>41</v>
      </c>
      <c r="S8995" s="1" t="s">
        <v>49</v>
      </c>
      <c r="T8995">
        <v>3</v>
      </c>
      <c r="U8995" s="1" t="s">
        <v>34</v>
      </c>
      <c r="V8995" s="1" t="s">
        <v>46</v>
      </c>
      <c r="W8995" s="1" t="str">
        <f>IF(OR(MasterData[[#This Row],[Event]]="Christmas Market", MasterData[[#This Row],[Event]]="Christmas"), "Christmas Sale", "Non-Christmas Sale")</f>
        <v>Christmas Sale</v>
      </c>
      <c r="X8995" t="b">
        <v>0</v>
      </c>
      <c r="Y8995">
        <v>2</v>
      </c>
      <c r="Z8995">
        <v>94.03</v>
      </c>
      <c r="AA8995">
        <v>94.03</v>
      </c>
      <c r="AB8995">
        <v>0</v>
      </c>
      <c r="AC8995" t="str">
        <f>IF(MasterData[[#This Row],[Discount Amount]]&gt;0, "Promotional sale", "Non-Promotional Sales")</f>
        <v>Non-Promotional Sales</v>
      </c>
    </row>
    <row r="8996" spans="1:29" x14ac:dyDescent="0.25">
      <c r="A8996">
        <v>8995</v>
      </c>
      <c r="B8996" s="1" t="s">
        <v>78</v>
      </c>
      <c r="C8996" s="2">
        <v>0.98803240740740739</v>
      </c>
      <c r="D8996">
        <v>381</v>
      </c>
      <c r="E8996">
        <v>18</v>
      </c>
      <c r="F8996" s="1" t="s">
        <v>28</v>
      </c>
      <c r="G8996" s="1" t="s">
        <v>81</v>
      </c>
      <c r="H8996">
        <v>64.248000000000005</v>
      </c>
      <c r="I8996">
        <v>-84.889600000000002</v>
      </c>
      <c r="J8996">
        <v>69</v>
      </c>
      <c r="K8996" t="b">
        <v>0</v>
      </c>
      <c r="L8996">
        <v>917</v>
      </c>
      <c r="M8996" s="1" t="s">
        <v>74</v>
      </c>
      <c r="N8996" s="1" t="s">
        <v>75</v>
      </c>
      <c r="O8996">
        <v>1</v>
      </c>
      <c r="P8996" t="b">
        <v>0</v>
      </c>
      <c r="Q8996" t="b">
        <v>0</v>
      </c>
      <c r="R8996" s="1" t="s">
        <v>41</v>
      </c>
      <c r="S8996" s="1" t="s">
        <v>49</v>
      </c>
      <c r="T8996">
        <v>1</v>
      </c>
      <c r="U8996" s="1" t="s">
        <v>34</v>
      </c>
      <c r="V8996" s="1" t="s">
        <v>46</v>
      </c>
      <c r="W8996" s="1" t="str">
        <f>IF(OR(MasterData[[#This Row],[Event]]="Christmas Market", MasterData[[#This Row],[Event]]="Christmas"), "Christmas Sale", "Non-Christmas Sale")</f>
        <v>Christmas Sale</v>
      </c>
      <c r="X8996" t="b">
        <v>0</v>
      </c>
      <c r="Y8996">
        <v>2</v>
      </c>
      <c r="Z8996">
        <v>82.21</v>
      </c>
      <c r="AA8996">
        <v>82.21</v>
      </c>
      <c r="AB8996">
        <v>0</v>
      </c>
      <c r="AC8996" t="str">
        <f>IF(MasterData[[#This Row],[Discount Amount]]&gt;0, "Promotional sale", "Non-Promotional Sales")</f>
        <v>Non-Promotional Sales</v>
      </c>
    </row>
    <row r="8997" spans="1:29" x14ac:dyDescent="0.25">
      <c r="A8997">
        <v>8996</v>
      </c>
      <c r="B8997" s="1" t="s">
        <v>421</v>
      </c>
      <c r="C8997" s="2">
        <v>0.63230324074074074</v>
      </c>
      <c r="D8997">
        <v>51</v>
      </c>
      <c r="E8997">
        <v>21</v>
      </c>
      <c r="F8997" s="1" t="s">
        <v>61</v>
      </c>
      <c r="G8997" s="1" t="s">
        <v>38</v>
      </c>
      <c r="H8997">
        <v>53.726700000000001</v>
      </c>
      <c r="I8997">
        <v>-127.6476</v>
      </c>
      <c r="J8997">
        <v>3</v>
      </c>
      <c r="K8997" t="b">
        <v>1</v>
      </c>
      <c r="L8997">
        <v>73</v>
      </c>
      <c r="M8997" s="1" t="s">
        <v>63</v>
      </c>
      <c r="N8997" s="1" t="s">
        <v>64</v>
      </c>
      <c r="O8997">
        <v>4</v>
      </c>
      <c r="P8997" t="b">
        <v>1</v>
      </c>
      <c r="Q8997" t="b">
        <v>0</v>
      </c>
      <c r="R8997" s="1" t="s">
        <v>52</v>
      </c>
      <c r="S8997" s="1" t="s">
        <v>33</v>
      </c>
      <c r="T8997">
        <v>5</v>
      </c>
      <c r="U8997" s="1" t="s">
        <v>45</v>
      </c>
      <c r="V8997" s="1" t="s">
        <v>59</v>
      </c>
      <c r="W8997" s="1" t="str">
        <f>IF(OR(MasterData[[#This Row],[Event]]="Christmas Market", MasterData[[#This Row],[Event]]="Christmas"), "Christmas Sale", "Non-Christmas Sale")</f>
        <v>Non-Christmas Sale</v>
      </c>
      <c r="X8997" t="b">
        <v>1</v>
      </c>
      <c r="Y8997">
        <v>3</v>
      </c>
      <c r="Z8997">
        <v>84.28</v>
      </c>
      <c r="AA8997">
        <v>337.1</v>
      </c>
      <c r="AB8997">
        <v>33.71</v>
      </c>
      <c r="AC8997" t="str">
        <f>IF(MasterData[[#This Row],[Discount Amount]]&gt;0, "Promotional sale", "Non-Promotional Sales")</f>
        <v>Promotional sale</v>
      </c>
    </row>
    <row r="8998" spans="1:29" x14ac:dyDescent="0.25">
      <c r="A8998">
        <v>8997</v>
      </c>
      <c r="B8998" s="1" t="s">
        <v>170</v>
      </c>
      <c r="C8998" s="2">
        <v>0.83667824074074071</v>
      </c>
      <c r="D8998">
        <v>497</v>
      </c>
      <c r="E8998">
        <v>61</v>
      </c>
      <c r="F8998" s="1" t="s">
        <v>37</v>
      </c>
      <c r="G8998" s="1" t="s">
        <v>70</v>
      </c>
      <c r="H8998">
        <v>54.273099999999999</v>
      </c>
      <c r="I8998">
        <v>-61.738799999999998</v>
      </c>
      <c r="J8998">
        <v>21</v>
      </c>
      <c r="K8998" t="b">
        <v>1</v>
      </c>
      <c r="L8998">
        <v>106</v>
      </c>
      <c r="M8998" s="1" t="s">
        <v>30</v>
      </c>
      <c r="N8998" s="1" t="s">
        <v>31</v>
      </c>
      <c r="O8998">
        <v>5</v>
      </c>
      <c r="P8998" t="b">
        <v>0</v>
      </c>
      <c r="Q8998" t="b">
        <v>1</v>
      </c>
      <c r="R8998" s="1" t="s">
        <v>52</v>
      </c>
      <c r="S8998" s="1" t="s">
        <v>49</v>
      </c>
      <c r="T8998">
        <v>4</v>
      </c>
      <c r="U8998" s="1" t="s">
        <v>42</v>
      </c>
      <c r="V8998" s="1" t="s">
        <v>35</v>
      </c>
      <c r="W8998" s="1" t="str">
        <f>IF(OR(MasterData[[#This Row],[Event]]="Christmas Market", MasterData[[#This Row],[Event]]="Christmas"), "Christmas Sale", "Non-Christmas Sale")</f>
        <v>Non-Christmas Sale</v>
      </c>
      <c r="X8998" t="b">
        <v>0</v>
      </c>
      <c r="Y8998">
        <v>3</v>
      </c>
      <c r="Z8998">
        <v>63.67</v>
      </c>
      <c r="AA8998">
        <v>318.33</v>
      </c>
      <c r="AB8998">
        <v>0</v>
      </c>
      <c r="AC8998" t="str">
        <f>IF(MasterData[[#This Row],[Discount Amount]]&gt;0, "Promotional sale", "Non-Promotional Sales")</f>
        <v>Non-Promotional Sales</v>
      </c>
    </row>
    <row r="8999" spans="1:29" x14ac:dyDescent="0.25">
      <c r="A8999">
        <v>8998</v>
      </c>
      <c r="B8999" s="1" t="s">
        <v>429</v>
      </c>
      <c r="C8999" s="2">
        <v>0.49751157407407409</v>
      </c>
      <c r="D8999">
        <v>464</v>
      </c>
      <c r="E8999">
        <v>39</v>
      </c>
      <c r="F8999" s="1" t="s">
        <v>28</v>
      </c>
      <c r="G8999" s="1" t="s">
        <v>66</v>
      </c>
      <c r="H8999">
        <v>45.077800000000003</v>
      </c>
      <c r="I8999">
        <v>-63.546700000000001</v>
      </c>
      <c r="J8999">
        <v>27</v>
      </c>
      <c r="K8999" t="b">
        <v>0</v>
      </c>
      <c r="L8999">
        <v>661</v>
      </c>
      <c r="M8999" s="1" t="s">
        <v>56</v>
      </c>
      <c r="N8999" s="1" t="s">
        <v>57</v>
      </c>
      <c r="O8999">
        <v>4</v>
      </c>
      <c r="P8999" t="b">
        <v>0</v>
      </c>
      <c r="Q8999" t="b">
        <v>0</v>
      </c>
      <c r="R8999" s="1" t="s">
        <v>52</v>
      </c>
      <c r="S8999" s="1" t="s">
        <v>58</v>
      </c>
      <c r="T8999">
        <v>3</v>
      </c>
      <c r="U8999" s="1" t="s">
        <v>45</v>
      </c>
      <c r="V8999" s="1" t="s">
        <v>35</v>
      </c>
      <c r="W8999" s="1" t="str">
        <f>IF(OR(MasterData[[#This Row],[Event]]="Christmas Market", MasterData[[#This Row],[Event]]="Christmas"), "Christmas Sale", "Non-Christmas Sale")</f>
        <v>Non-Christmas Sale</v>
      </c>
      <c r="X8999" t="b">
        <v>1</v>
      </c>
      <c r="Y8999">
        <v>3</v>
      </c>
      <c r="Z8999">
        <v>46.19</v>
      </c>
      <c r="AA8999">
        <v>184.75</v>
      </c>
      <c r="AB8999">
        <v>0</v>
      </c>
      <c r="AC8999" t="str">
        <f>IF(MasterData[[#This Row],[Discount Amount]]&gt;0, "Promotional sale", "Non-Promotional Sales")</f>
        <v>Non-Promotional Sales</v>
      </c>
    </row>
    <row r="9000" spans="1:29" x14ac:dyDescent="0.25">
      <c r="A9000">
        <v>8999</v>
      </c>
      <c r="B9000" s="1" t="s">
        <v>286</v>
      </c>
      <c r="C9000" s="2">
        <v>0.9337037037037037</v>
      </c>
      <c r="D9000">
        <v>26</v>
      </c>
      <c r="E9000">
        <v>27</v>
      </c>
      <c r="F9000" s="1" t="s">
        <v>61</v>
      </c>
      <c r="G9000" s="1" t="s">
        <v>68</v>
      </c>
      <c r="H9000">
        <v>46.318800000000003</v>
      </c>
      <c r="I9000">
        <v>-63.146099999999997</v>
      </c>
      <c r="J9000">
        <v>73</v>
      </c>
      <c r="K9000" t="b">
        <v>0</v>
      </c>
      <c r="L9000">
        <v>699</v>
      </c>
      <c r="M9000" s="1" t="s">
        <v>63</v>
      </c>
      <c r="N9000" s="1" t="s">
        <v>64</v>
      </c>
      <c r="O9000">
        <v>5</v>
      </c>
      <c r="P9000" t="b">
        <v>0</v>
      </c>
      <c r="Q9000" t="b">
        <v>1</v>
      </c>
      <c r="R9000" s="1" t="s">
        <v>52</v>
      </c>
      <c r="S9000" s="1" t="s">
        <v>53</v>
      </c>
      <c r="T9000">
        <v>1</v>
      </c>
      <c r="U9000" s="1" t="s">
        <v>45</v>
      </c>
      <c r="V9000" s="1" t="s">
        <v>35</v>
      </c>
      <c r="W9000" s="1" t="str">
        <f>IF(OR(MasterData[[#This Row],[Event]]="Christmas Market", MasterData[[#This Row],[Event]]="Christmas"), "Christmas Sale", "Non-Christmas Sale")</f>
        <v>Non-Christmas Sale</v>
      </c>
      <c r="X9000" t="b">
        <v>1</v>
      </c>
      <c r="Y9000">
        <v>3</v>
      </c>
      <c r="Z9000">
        <v>16.72</v>
      </c>
      <c r="AA9000">
        <v>83.6</v>
      </c>
      <c r="AB9000">
        <v>0</v>
      </c>
      <c r="AC9000" t="str">
        <f>IF(MasterData[[#This Row],[Discount Amount]]&gt;0, "Promotional sale", "Non-Promotional Sales")</f>
        <v>Non-Promotional Sales</v>
      </c>
    </row>
    <row r="9001" spans="1:29" x14ac:dyDescent="0.25">
      <c r="A9001">
        <v>9000</v>
      </c>
      <c r="B9001" s="1" t="s">
        <v>65</v>
      </c>
      <c r="C9001" s="2">
        <v>0.6146180555555556</v>
      </c>
      <c r="D9001">
        <v>285</v>
      </c>
      <c r="E9001">
        <v>61</v>
      </c>
      <c r="F9001" s="1" t="s">
        <v>37</v>
      </c>
      <c r="G9001" s="1" t="s">
        <v>66</v>
      </c>
      <c r="H9001">
        <v>45.077800000000003</v>
      </c>
      <c r="I9001">
        <v>-63.546700000000001</v>
      </c>
      <c r="J9001">
        <v>92</v>
      </c>
      <c r="K9001" t="b">
        <v>1</v>
      </c>
      <c r="L9001">
        <v>357</v>
      </c>
      <c r="M9001" s="1" t="s">
        <v>74</v>
      </c>
      <c r="N9001" s="1" t="s">
        <v>75</v>
      </c>
      <c r="O9001">
        <v>2</v>
      </c>
      <c r="P9001" t="b">
        <v>0</v>
      </c>
      <c r="Q9001" t="b">
        <v>1</v>
      </c>
      <c r="R9001" s="1" t="s">
        <v>32</v>
      </c>
      <c r="S9001" s="1" t="s">
        <v>49</v>
      </c>
      <c r="T9001">
        <v>3</v>
      </c>
      <c r="U9001" s="1" t="s">
        <v>45</v>
      </c>
      <c r="V9001" s="1" t="s">
        <v>59</v>
      </c>
      <c r="W9001" s="1" t="str">
        <f>IF(OR(MasterData[[#This Row],[Event]]="Christmas Market", MasterData[[#This Row],[Event]]="Christmas"), "Christmas Sale", "Non-Christmas Sale")</f>
        <v>Non-Christmas Sale</v>
      </c>
      <c r="X9001" t="b">
        <v>1</v>
      </c>
      <c r="Y9001">
        <v>5</v>
      </c>
      <c r="Z9001">
        <v>34.67</v>
      </c>
      <c r="AA9001">
        <v>69.34</v>
      </c>
      <c r="AB9001">
        <v>6.93</v>
      </c>
      <c r="AC9001" t="str">
        <f>IF(MasterData[[#This Row],[Discount Amount]]&gt;0, "Promotional sale", "Non-Promotional Sales")</f>
        <v>Promotional sale</v>
      </c>
    </row>
    <row r="9002" spans="1:29" x14ac:dyDescent="0.25">
      <c r="A9002">
        <v>9001</v>
      </c>
      <c r="B9002" s="1" t="s">
        <v>157</v>
      </c>
      <c r="C9002" s="2">
        <v>0.19990740740740742</v>
      </c>
      <c r="D9002">
        <v>253</v>
      </c>
      <c r="E9002">
        <v>21</v>
      </c>
      <c r="F9002" s="1" t="s">
        <v>28</v>
      </c>
      <c r="G9002" s="1" t="s">
        <v>51</v>
      </c>
      <c r="H9002">
        <v>53.760899999999999</v>
      </c>
      <c r="I9002">
        <v>-98.813900000000004</v>
      </c>
      <c r="J9002">
        <v>28</v>
      </c>
      <c r="K9002" t="b">
        <v>0</v>
      </c>
      <c r="L9002">
        <v>618</v>
      </c>
      <c r="M9002" s="1" t="s">
        <v>63</v>
      </c>
      <c r="N9002" s="1" t="s">
        <v>64</v>
      </c>
      <c r="O9002">
        <v>3</v>
      </c>
      <c r="P9002" t="b">
        <v>0</v>
      </c>
      <c r="Q9002" t="b">
        <v>0</v>
      </c>
      <c r="R9002" s="1" t="s">
        <v>32</v>
      </c>
      <c r="S9002" s="1" t="s">
        <v>49</v>
      </c>
      <c r="T9002">
        <v>4</v>
      </c>
      <c r="U9002" s="1" t="s">
        <v>34</v>
      </c>
      <c r="V9002" s="1" t="s">
        <v>59</v>
      </c>
      <c r="W9002" s="1" t="str">
        <f>IF(OR(MasterData[[#This Row],[Event]]="Christmas Market", MasterData[[#This Row],[Event]]="Christmas"), "Christmas Sale", "Non-Christmas Sale")</f>
        <v>Non-Christmas Sale</v>
      </c>
      <c r="X9002" t="b">
        <v>0</v>
      </c>
      <c r="Y9002">
        <v>2</v>
      </c>
      <c r="Z9002">
        <v>50.59</v>
      </c>
      <c r="AA9002">
        <v>151.77000000000001</v>
      </c>
      <c r="AB9002">
        <v>15.18</v>
      </c>
      <c r="AC9002" t="str">
        <f>IF(MasterData[[#This Row],[Discount Amount]]&gt;0, "Promotional sale", "Non-Promotional Sales")</f>
        <v>Promotional sale</v>
      </c>
    </row>
    <row r="9003" spans="1:29" x14ac:dyDescent="0.25">
      <c r="A9003">
        <v>9002</v>
      </c>
      <c r="B9003" s="1" t="s">
        <v>128</v>
      </c>
      <c r="C9003" s="2">
        <v>0.50373842592592588</v>
      </c>
      <c r="D9003">
        <v>94</v>
      </c>
      <c r="E9003">
        <v>29</v>
      </c>
      <c r="F9003" s="1" t="s">
        <v>61</v>
      </c>
      <c r="G9003" s="1" t="s">
        <v>77</v>
      </c>
      <c r="H9003">
        <v>64.282300000000006</v>
      </c>
      <c r="I9003">
        <v>-135</v>
      </c>
      <c r="J9003">
        <v>28</v>
      </c>
      <c r="K9003" t="b">
        <v>0</v>
      </c>
      <c r="L9003">
        <v>787</v>
      </c>
      <c r="M9003" s="1" t="s">
        <v>56</v>
      </c>
      <c r="N9003" s="1" t="s">
        <v>57</v>
      </c>
      <c r="O9003">
        <v>1</v>
      </c>
      <c r="P9003" t="b">
        <v>1</v>
      </c>
      <c r="Q9003" t="b">
        <v>0</v>
      </c>
      <c r="R9003" s="1" t="s">
        <v>32</v>
      </c>
      <c r="S9003" s="1" t="s">
        <v>58</v>
      </c>
      <c r="T9003">
        <v>5</v>
      </c>
      <c r="U9003" s="1" t="s">
        <v>42</v>
      </c>
      <c r="V9003" s="1" t="s">
        <v>35</v>
      </c>
      <c r="W9003" s="1" t="str">
        <f>IF(OR(MasterData[[#This Row],[Event]]="Christmas Market", MasterData[[#This Row],[Event]]="Christmas"), "Christmas Sale", "Non-Christmas Sale")</f>
        <v>Non-Christmas Sale</v>
      </c>
      <c r="X9003" t="b">
        <v>1</v>
      </c>
      <c r="Y9003">
        <v>4</v>
      </c>
      <c r="Z9003">
        <v>91.97</v>
      </c>
      <c r="AA9003">
        <v>91.97</v>
      </c>
      <c r="AB9003">
        <v>0</v>
      </c>
      <c r="AC9003" t="str">
        <f>IF(MasterData[[#This Row],[Discount Amount]]&gt;0, "Promotional sale", "Non-Promotional Sales")</f>
        <v>Non-Promotional Sales</v>
      </c>
    </row>
    <row r="9004" spans="1:29" x14ac:dyDescent="0.25">
      <c r="A9004">
        <v>9003</v>
      </c>
      <c r="B9004" s="1" t="s">
        <v>317</v>
      </c>
      <c r="C9004" s="2">
        <v>0.94732638888888898</v>
      </c>
      <c r="D9004">
        <v>496</v>
      </c>
      <c r="E9004">
        <v>34</v>
      </c>
      <c r="F9004" s="1" t="s">
        <v>37</v>
      </c>
      <c r="G9004" s="1" t="s">
        <v>55</v>
      </c>
      <c r="H9004">
        <v>52.939900000000002</v>
      </c>
      <c r="I9004">
        <v>-106.4509</v>
      </c>
      <c r="J9004">
        <v>14</v>
      </c>
      <c r="K9004" t="b">
        <v>1</v>
      </c>
      <c r="L9004">
        <v>283</v>
      </c>
      <c r="M9004" s="1" t="s">
        <v>74</v>
      </c>
      <c r="N9004" s="1" t="s">
        <v>75</v>
      </c>
      <c r="O9004">
        <v>5</v>
      </c>
      <c r="P9004" t="b">
        <v>0</v>
      </c>
      <c r="Q9004" t="b">
        <v>0</v>
      </c>
      <c r="R9004" s="1" t="s">
        <v>32</v>
      </c>
      <c r="S9004" s="1" t="s">
        <v>33</v>
      </c>
      <c r="T9004">
        <v>1</v>
      </c>
      <c r="U9004" s="1" t="s">
        <v>45</v>
      </c>
      <c r="V9004" s="1" t="s">
        <v>59</v>
      </c>
      <c r="W9004" s="1" t="str">
        <f>IF(OR(MasterData[[#This Row],[Event]]="Christmas Market", MasterData[[#This Row],[Event]]="Christmas"), "Christmas Sale", "Non-Christmas Sale")</f>
        <v>Non-Christmas Sale</v>
      </c>
      <c r="X9004" t="b">
        <v>1</v>
      </c>
      <c r="Y9004">
        <v>1</v>
      </c>
      <c r="Z9004">
        <v>10.73</v>
      </c>
      <c r="AA9004">
        <v>53.64</v>
      </c>
      <c r="AB9004">
        <v>5.36</v>
      </c>
      <c r="AC9004" t="str">
        <f>IF(MasterData[[#This Row],[Discount Amount]]&gt;0, "Promotional sale", "Non-Promotional Sales")</f>
        <v>Promotional sale</v>
      </c>
    </row>
    <row r="9005" spans="1:29" x14ac:dyDescent="0.25">
      <c r="A9005">
        <v>9004</v>
      </c>
      <c r="B9005" s="1" t="s">
        <v>301</v>
      </c>
      <c r="C9005" s="2">
        <v>0.17937500000000006</v>
      </c>
      <c r="D9005">
        <v>275</v>
      </c>
      <c r="E9005">
        <v>25</v>
      </c>
      <c r="F9005" s="1" t="s">
        <v>61</v>
      </c>
      <c r="G9005" s="1" t="s">
        <v>51</v>
      </c>
      <c r="H9005">
        <v>53.760899999999999</v>
      </c>
      <c r="I9005">
        <v>-98.813900000000004</v>
      </c>
      <c r="J9005">
        <v>64</v>
      </c>
      <c r="K9005" t="b">
        <v>0</v>
      </c>
      <c r="L9005">
        <v>431</v>
      </c>
      <c r="M9005" s="1" t="s">
        <v>39</v>
      </c>
      <c r="N9005" s="1" t="s">
        <v>40</v>
      </c>
      <c r="O9005">
        <v>1</v>
      </c>
      <c r="P9005" t="b">
        <v>0</v>
      </c>
      <c r="Q9005" t="b">
        <v>1</v>
      </c>
      <c r="R9005" s="1" t="s">
        <v>32</v>
      </c>
      <c r="S9005" s="1" t="s">
        <v>33</v>
      </c>
      <c r="T9005">
        <v>5</v>
      </c>
      <c r="U9005" s="1" t="s">
        <v>42</v>
      </c>
      <c r="V9005" s="1" t="s">
        <v>46</v>
      </c>
      <c r="W9005" s="1" t="str">
        <f>IF(OR(MasterData[[#This Row],[Event]]="Christmas Market", MasterData[[#This Row],[Event]]="Christmas"), "Christmas Sale", "Non-Christmas Sale")</f>
        <v>Christmas Sale</v>
      </c>
      <c r="X9005" t="b">
        <v>0</v>
      </c>
      <c r="Y9005">
        <v>2</v>
      </c>
      <c r="Z9005">
        <v>76.56</v>
      </c>
      <c r="AA9005">
        <v>76.56</v>
      </c>
      <c r="AB9005">
        <v>0</v>
      </c>
      <c r="AC9005" t="str">
        <f>IF(MasterData[[#This Row],[Discount Amount]]&gt;0, "Promotional sale", "Non-Promotional Sales")</f>
        <v>Non-Promotional Sales</v>
      </c>
    </row>
    <row r="9006" spans="1:29" x14ac:dyDescent="0.25">
      <c r="A9006">
        <v>9005</v>
      </c>
      <c r="B9006" s="1" t="s">
        <v>297</v>
      </c>
      <c r="C9006" s="2">
        <v>0.27704861111111101</v>
      </c>
      <c r="D9006">
        <v>288</v>
      </c>
      <c r="E9006">
        <v>23</v>
      </c>
      <c r="F9006" s="1" t="s">
        <v>37</v>
      </c>
      <c r="G9006" s="1" t="s">
        <v>68</v>
      </c>
      <c r="H9006">
        <v>46.318800000000003</v>
      </c>
      <c r="I9006">
        <v>-63.146099999999997</v>
      </c>
      <c r="J9006">
        <v>92</v>
      </c>
      <c r="K9006" t="b">
        <v>1</v>
      </c>
      <c r="L9006">
        <v>427</v>
      </c>
      <c r="M9006" s="1" t="s">
        <v>56</v>
      </c>
      <c r="N9006" s="1" t="s">
        <v>57</v>
      </c>
      <c r="O9006">
        <v>5</v>
      </c>
      <c r="P9006" t="b">
        <v>0</v>
      </c>
      <c r="Q9006" t="b">
        <v>1</v>
      </c>
      <c r="R9006" s="1" t="s">
        <v>32</v>
      </c>
      <c r="S9006" s="1" t="s">
        <v>49</v>
      </c>
      <c r="T9006">
        <v>4</v>
      </c>
      <c r="U9006" s="1" t="s">
        <v>42</v>
      </c>
      <c r="V9006" s="1" t="s">
        <v>35</v>
      </c>
      <c r="W9006" s="1" t="str">
        <f>IF(OR(MasterData[[#This Row],[Event]]="Christmas Market", MasterData[[#This Row],[Event]]="Christmas"), "Christmas Sale", "Non-Christmas Sale")</f>
        <v>Non-Christmas Sale</v>
      </c>
      <c r="X9006" t="b">
        <v>0</v>
      </c>
      <c r="Y9006">
        <v>5</v>
      </c>
      <c r="Z9006">
        <v>66</v>
      </c>
      <c r="AA9006">
        <v>329.99</v>
      </c>
      <c r="AB9006">
        <v>0</v>
      </c>
      <c r="AC9006" t="str">
        <f>IF(MasterData[[#This Row],[Discount Amount]]&gt;0, "Promotional sale", "Non-Promotional Sales")</f>
        <v>Non-Promotional Sales</v>
      </c>
    </row>
    <row r="9007" spans="1:29" x14ac:dyDescent="0.25">
      <c r="A9007">
        <v>9006</v>
      </c>
      <c r="B9007" s="1" t="s">
        <v>106</v>
      </c>
      <c r="C9007" s="2">
        <v>0.55835648148148143</v>
      </c>
      <c r="D9007">
        <v>275</v>
      </c>
      <c r="E9007">
        <v>55</v>
      </c>
      <c r="F9007" s="1" t="s">
        <v>37</v>
      </c>
      <c r="G9007" s="1" t="s">
        <v>48</v>
      </c>
      <c r="H9007">
        <v>53.933300000000003</v>
      </c>
      <c r="I9007">
        <v>-116.5765</v>
      </c>
      <c r="J9007">
        <v>81</v>
      </c>
      <c r="K9007" t="b">
        <v>1</v>
      </c>
      <c r="L9007">
        <v>191</v>
      </c>
      <c r="M9007" s="1" t="s">
        <v>63</v>
      </c>
      <c r="N9007" s="1" t="s">
        <v>64</v>
      </c>
      <c r="O9007">
        <v>2</v>
      </c>
      <c r="P9007" t="b">
        <v>1</v>
      </c>
      <c r="Q9007" t="b">
        <v>0</v>
      </c>
      <c r="R9007" s="1" t="s">
        <v>52</v>
      </c>
      <c r="S9007" s="1" t="s">
        <v>58</v>
      </c>
      <c r="T9007">
        <v>2</v>
      </c>
      <c r="U9007" s="1" t="s">
        <v>45</v>
      </c>
      <c r="V9007" s="1" t="s">
        <v>35</v>
      </c>
      <c r="W9007" s="1" t="str">
        <f>IF(OR(MasterData[[#This Row],[Event]]="Christmas Market", MasterData[[#This Row],[Event]]="Christmas"), "Christmas Sale", "Non-Christmas Sale")</f>
        <v>Non-Christmas Sale</v>
      </c>
      <c r="X9007" t="b">
        <v>1</v>
      </c>
      <c r="Y9007">
        <v>1</v>
      </c>
      <c r="Z9007">
        <v>50.32</v>
      </c>
      <c r="AA9007">
        <v>100.63</v>
      </c>
      <c r="AB9007">
        <v>0</v>
      </c>
      <c r="AC9007" t="str">
        <f>IF(MasterData[[#This Row],[Discount Amount]]&gt;0, "Promotional sale", "Non-Promotional Sales")</f>
        <v>Non-Promotional Sales</v>
      </c>
    </row>
    <row r="9008" spans="1:29" x14ac:dyDescent="0.25">
      <c r="A9008">
        <v>9007</v>
      </c>
      <c r="B9008" s="1" t="s">
        <v>291</v>
      </c>
      <c r="C9008" s="2">
        <v>5.9907407407407298E-2</v>
      </c>
      <c r="D9008">
        <v>237</v>
      </c>
      <c r="E9008">
        <v>20</v>
      </c>
      <c r="F9008" s="1" t="s">
        <v>37</v>
      </c>
      <c r="G9008" s="1" t="s">
        <v>62</v>
      </c>
      <c r="H9008">
        <v>46.565300000000001</v>
      </c>
      <c r="I9008">
        <v>-66.4619</v>
      </c>
      <c r="J9008">
        <v>83</v>
      </c>
      <c r="K9008" t="b">
        <v>1</v>
      </c>
      <c r="L9008">
        <v>899</v>
      </c>
      <c r="M9008" s="1" t="s">
        <v>63</v>
      </c>
      <c r="N9008" s="1" t="s">
        <v>64</v>
      </c>
      <c r="O9008">
        <v>5</v>
      </c>
      <c r="P9008" t="b">
        <v>1</v>
      </c>
      <c r="Q9008" t="b">
        <v>1</v>
      </c>
      <c r="R9008" s="1" t="s">
        <v>32</v>
      </c>
      <c r="S9008" s="1" t="s">
        <v>53</v>
      </c>
      <c r="T9008">
        <v>5</v>
      </c>
      <c r="U9008" s="1" t="s">
        <v>42</v>
      </c>
      <c r="V9008" s="1" t="s">
        <v>46</v>
      </c>
      <c r="W9008" s="1" t="str">
        <f>IF(OR(MasterData[[#This Row],[Event]]="Christmas Market", MasterData[[#This Row],[Event]]="Christmas"), "Christmas Sale", "Non-Christmas Sale")</f>
        <v>Christmas Sale</v>
      </c>
      <c r="X9008" t="b">
        <v>1</v>
      </c>
      <c r="Y9008">
        <v>4</v>
      </c>
      <c r="Z9008">
        <v>16.579999999999998</v>
      </c>
      <c r="AA9008">
        <v>82.9</v>
      </c>
      <c r="AB9008">
        <v>0</v>
      </c>
      <c r="AC9008" t="str">
        <f>IF(MasterData[[#This Row],[Discount Amount]]&gt;0, "Promotional sale", "Non-Promotional Sales")</f>
        <v>Non-Promotional Sales</v>
      </c>
    </row>
    <row r="9009" spans="1:29" x14ac:dyDescent="0.25">
      <c r="A9009">
        <v>9008</v>
      </c>
      <c r="B9009" s="1" t="s">
        <v>294</v>
      </c>
      <c r="C9009" s="2">
        <v>2.1145833333333419E-2</v>
      </c>
      <c r="D9009">
        <v>21</v>
      </c>
      <c r="E9009">
        <v>68</v>
      </c>
      <c r="F9009" s="1" t="s">
        <v>28</v>
      </c>
      <c r="G9009" s="1" t="s">
        <v>77</v>
      </c>
      <c r="H9009">
        <v>64.282300000000006</v>
      </c>
      <c r="I9009">
        <v>-135</v>
      </c>
      <c r="J9009">
        <v>22</v>
      </c>
      <c r="K9009" t="b">
        <v>1</v>
      </c>
      <c r="L9009">
        <v>92</v>
      </c>
      <c r="M9009" s="1" t="s">
        <v>30</v>
      </c>
      <c r="N9009" s="1" t="s">
        <v>31</v>
      </c>
      <c r="O9009">
        <v>1</v>
      </c>
      <c r="P9009" t="b">
        <v>1</v>
      </c>
      <c r="Q9009" t="b">
        <v>0</v>
      </c>
      <c r="R9009" s="1" t="s">
        <v>52</v>
      </c>
      <c r="S9009" s="1" t="s">
        <v>49</v>
      </c>
      <c r="T9009">
        <v>3</v>
      </c>
      <c r="U9009" s="1" t="s">
        <v>45</v>
      </c>
      <c r="V9009" s="1" t="s">
        <v>35</v>
      </c>
      <c r="W9009" s="1" t="str">
        <f>IF(OR(MasterData[[#This Row],[Event]]="Christmas Market", MasterData[[#This Row],[Event]]="Christmas"), "Christmas Sale", "Non-Christmas Sale")</f>
        <v>Non-Christmas Sale</v>
      </c>
      <c r="X9009" t="b">
        <v>0</v>
      </c>
      <c r="Y9009">
        <v>5</v>
      </c>
      <c r="Z9009">
        <v>42.13</v>
      </c>
      <c r="AA9009">
        <v>42.13</v>
      </c>
      <c r="AB9009">
        <v>0</v>
      </c>
      <c r="AC9009" t="str">
        <f>IF(MasterData[[#This Row],[Discount Amount]]&gt;0, "Promotional sale", "Non-Promotional Sales")</f>
        <v>Non-Promotional Sales</v>
      </c>
    </row>
    <row r="9010" spans="1:29" x14ac:dyDescent="0.25">
      <c r="A9010">
        <v>9009</v>
      </c>
      <c r="B9010" s="1" t="s">
        <v>124</v>
      </c>
      <c r="C9010" s="2">
        <v>2.4884259259259078E-3</v>
      </c>
      <c r="D9010">
        <v>392</v>
      </c>
      <c r="E9010">
        <v>68</v>
      </c>
      <c r="F9010" s="1" t="s">
        <v>28</v>
      </c>
      <c r="G9010" s="1" t="s">
        <v>68</v>
      </c>
      <c r="H9010">
        <v>46.318800000000003</v>
      </c>
      <c r="I9010">
        <v>-63.146099999999997</v>
      </c>
      <c r="J9010">
        <v>100</v>
      </c>
      <c r="K9010" t="b">
        <v>1</v>
      </c>
      <c r="L9010">
        <v>645</v>
      </c>
      <c r="M9010" s="1" t="s">
        <v>63</v>
      </c>
      <c r="N9010" s="1" t="s">
        <v>64</v>
      </c>
      <c r="O9010">
        <v>4</v>
      </c>
      <c r="P9010" t="b">
        <v>0</v>
      </c>
      <c r="Q9010" t="b">
        <v>1</v>
      </c>
      <c r="R9010" s="1" t="s">
        <v>41</v>
      </c>
      <c r="S9010" s="1" t="s">
        <v>53</v>
      </c>
      <c r="T9010">
        <v>4</v>
      </c>
      <c r="U9010" s="1" t="s">
        <v>34</v>
      </c>
      <c r="V9010" s="1" t="s">
        <v>59</v>
      </c>
      <c r="W9010" s="1" t="str">
        <f>IF(OR(MasterData[[#This Row],[Event]]="Christmas Market", MasterData[[#This Row],[Event]]="Christmas"), "Christmas Sale", "Non-Christmas Sale")</f>
        <v>Non-Christmas Sale</v>
      </c>
      <c r="X9010" t="b">
        <v>1</v>
      </c>
      <c r="Y9010">
        <v>2</v>
      </c>
      <c r="Z9010">
        <v>31.02</v>
      </c>
      <c r="AA9010">
        <v>124.07</v>
      </c>
      <c r="AB9010">
        <v>12.41</v>
      </c>
      <c r="AC9010" t="str">
        <f>IF(MasterData[[#This Row],[Discount Amount]]&gt;0, "Promotional sale", "Non-Promotional Sales")</f>
        <v>Promotional sale</v>
      </c>
    </row>
    <row r="9011" spans="1:29" x14ac:dyDescent="0.25">
      <c r="A9011">
        <v>9010</v>
      </c>
      <c r="B9011" s="1" t="s">
        <v>170</v>
      </c>
      <c r="C9011" s="2">
        <v>0.64393518518518511</v>
      </c>
      <c r="D9011">
        <v>148</v>
      </c>
      <c r="E9011">
        <v>25</v>
      </c>
      <c r="F9011" s="1" t="s">
        <v>28</v>
      </c>
      <c r="G9011" s="1" t="s">
        <v>70</v>
      </c>
      <c r="H9011">
        <v>54.273099999999999</v>
      </c>
      <c r="I9011">
        <v>-61.738799999999998</v>
      </c>
      <c r="J9011">
        <v>68</v>
      </c>
      <c r="K9011" t="b">
        <v>1</v>
      </c>
      <c r="L9011">
        <v>127</v>
      </c>
      <c r="M9011" s="1" t="s">
        <v>56</v>
      </c>
      <c r="N9011" s="1" t="s">
        <v>57</v>
      </c>
      <c r="O9011">
        <v>4</v>
      </c>
      <c r="P9011" t="b">
        <v>1</v>
      </c>
      <c r="Q9011" t="b">
        <v>0</v>
      </c>
      <c r="R9011" s="1" t="s">
        <v>52</v>
      </c>
      <c r="S9011" s="1" t="s">
        <v>53</v>
      </c>
      <c r="T9011">
        <v>5</v>
      </c>
      <c r="U9011" s="1" t="s">
        <v>45</v>
      </c>
      <c r="V9011" s="1" t="s">
        <v>35</v>
      </c>
      <c r="W9011" s="1" t="str">
        <f>IF(OR(MasterData[[#This Row],[Event]]="Christmas Market", MasterData[[#This Row],[Event]]="Christmas"), "Christmas Sale", "Non-Christmas Sale")</f>
        <v>Non-Christmas Sale</v>
      </c>
      <c r="X9011" t="b">
        <v>0</v>
      </c>
      <c r="Y9011">
        <v>5</v>
      </c>
      <c r="Z9011">
        <v>21.49</v>
      </c>
      <c r="AA9011">
        <v>85.94</v>
      </c>
      <c r="AB9011">
        <v>0</v>
      </c>
      <c r="AC9011" t="str">
        <f>IF(MasterData[[#This Row],[Discount Amount]]&gt;0, "Promotional sale", "Non-Promotional Sales")</f>
        <v>Non-Promotional Sales</v>
      </c>
    </row>
    <row r="9012" spans="1:29" x14ac:dyDescent="0.25">
      <c r="A9012">
        <v>9011</v>
      </c>
      <c r="B9012" s="1" t="s">
        <v>183</v>
      </c>
      <c r="C9012" s="2">
        <v>0.24048611111111118</v>
      </c>
      <c r="D9012">
        <v>137</v>
      </c>
      <c r="E9012">
        <v>19</v>
      </c>
      <c r="F9012" s="1" t="s">
        <v>37</v>
      </c>
      <c r="G9012" s="1" t="s">
        <v>38</v>
      </c>
      <c r="H9012">
        <v>53.726700000000001</v>
      </c>
      <c r="I9012">
        <v>-127.6476</v>
      </c>
      <c r="J9012">
        <v>90</v>
      </c>
      <c r="K9012" t="b">
        <v>1</v>
      </c>
      <c r="L9012">
        <v>462</v>
      </c>
      <c r="M9012" s="1" t="s">
        <v>56</v>
      </c>
      <c r="N9012" s="1" t="s">
        <v>57</v>
      </c>
      <c r="O9012">
        <v>1</v>
      </c>
      <c r="P9012" t="b">
        <v>1</v>
      </c>
      <c r="Q9012" t="b">
        <v>1</v>
      </c>
      <c r="R9012" s="1" t="s">
        <v>41</v>
      </c>
      <c r="S9012" s="1" t="s">
        <v>58</v>
      </c>
      <c r="T9012">
        <v>3</v>
      </c>
      <c r="U9012" s="1" t="s">
        <v>34</v>
      </c>
      <c r="V9012" s="1" t="s">
        <v>46</v>
      </c>
      <c r="W9012" s="1" t="str">
        <f>IF(OR(MasterData[[#This Row],[Event]]="Christmas Market", MasterData[[#This Row],[Event]]="Christmas"), "Christmas Sale", "Non-Christmas Sale")</f>
        <v>Christmas Sale</v>
      </c>
      <c r="X9012" t="b">
        <v>1</v>
      </c>
      <c r="Y9012">
        <v>1</v>
      </c>
      <c r="Z9012">
        <v>43.74</v>
      </c>
      <c r="AA9012">
        <v>43.74</v>
      </c>
      <c r="AB9012">
        <v>0</v>
      </c>
      <c r="AC9012" t="str">
        <f>IF(MasterData[[#This Row],[Discount Amount]]&gt;0, "Promotional sale", "Non-Promotional Sales")</f>
        <v>Non-Promotional Sales</v>
      </c>
    </row>
    <row r="9013" spans="1:29" x14ac:dyDescent="0.25">
      <c r="A9013">
        <v>9012</v>
      </c>
      <c r="B9013" s="1" t="s">
        <v>334</v>
      </c>
      <c r="C9013" s="2">
        <v>0.7471064814814814</v>
      </c>
      <c r="D9013">
        <v>194</v>
      </c>
      <c r="E9013">
        <v>31</v>
      </c>
      <c r="F9013" s="1" t="s">
        <v>61</v>
      </c>
      <c r="G9013" s="1" t="s">
        <v>70</v>
      </c>
      <c r="H9013">
        <v>54.273099999999999</v>
      </c>
      <c r="I9013">
        <v>-61.738799999999998</v>
      </c>
      <c r="J9013">
        <v>69</v>
      </c>
      <c r="K9013" t="b">
        <v>0</v>
      </c>
      <c r="L9013">
        <v>988</v>
      </c>
      <c r="M9013" s="1" t="s">
        <v>74</v>
      </c>
      <c r="N9013" s="1" t="s">
        <v>75</v>
      </c>
      <c r="O9013">
        <v>2</v>
      </c>
      <c r="P9013" t="b">
        <v>0</v>
      </c>
      <c r="Q9013" t="b">
        <v>1</v>
      </c>
      <c r="R9013" s="1" t="s">
        <v>52</v>
      </c>
      <c r="S9013" s="1" t="s">
        <v>33</v>
      </c>
      <c r="T9013">
        <v>2</v>
      </c>
      <c r="U9013" s="1" t="s">
        <v>42</v>
      </c>
      <c r="V9013" s="1" t="s">
        <v>46</v>
      </c>
      <c r="W9013" s="1" t="str">
        <f>IF(OR(MasterData[[#This Row],[Event]]="Christmas Market", MasterData[[#This Row],[Event]]="Christmas"), "Christmas Sale", "Non-Christmas Sale")</f>
        <v>Christmas Sale</v>
      </c>
      <c r="X9013" t="b">
        <v>1</v>
      </c>
      <c r="Y9013">
        <v>1</v>
      </c>
      <c r="Z9013">
        <v>49.17</v>
      </c>
      <c r="AA9013">
        <v>98.34</v>
      </c>
      <c r="AB9013">
        <v>0</v>
      </c>
      <c r="AC9013" t="str">
        <f>IF(MasterData[[#This Row],[Discount Amount]]&gt;0, "Promotional sale", "Non-Promotional Sales")</f>
        <v>Non-Promotional Sales</v>
      </c>
    </row>
    <row r="9014" spans="1:29" x14ac:dyDescent="0.25">
      <c r="A9014">
        <v>9013</v>
      </c>
      <c r="B9014" s="1" t="s">
        <v>354</v>
      </c>
      <c r="C9014" s="2">
        <v>0.82403935185185184</v>
      </c>
      <c r="D9014">
        <v>468</v>
      </c>
      <c r="E9014">
        <v>45</v>
      </c>
      <c r="F9014" s="1" t="s">
        <v>28</v>
      </c>
      <c r="G9014" s="1" t="s">
        <v>79</v>
      </c>
      <c r="H9014">
        <v>63.588799999999999</v>
      </c>
      <c r="I9014">
        <v>-115.5069</v>
      </c>
      <c r="J9014">
        <v>44</v>
      </c>
      <c r="K9014" t="b">
        <v>1</v>
      </c>
      <c r="L9014">
        <v>921</v>
      </c>
      <c r="M9014" s="1" t="s">
        <v>74</v>
      </c>
      <c r="N9014" s="1" t="s">
        <v>75</v>
      </c>
      <c r="O9014">
        <v>5</v>
      </c>
      <c r="P9014" t="b">
        <v>0</v>
      </c>
      <c r="Q9014" t="b">
        <v>0</v>
      </c>
      <c r="R9014" s="1" t="s">
        <v>41</v>
      </c>
      <c r="S9014" s="1" t="s">
        <v>58</v>
      </c>
      <c r="T9014">
        <v>1</v>
      </c>
      <c r="U9014" s="1" t="s">
        <v>42</v>
      </c>
      <c r="V9014" s="1" t="s">
        <v>59</v>
      </c>
      <c r="W9014" s="1" t="str">
        <f>IF(OR(MasterData[[#This Row],[Event]]="Christmas Market", MasterData[[#This Row],[Event]]="Christmas"), "Christmas Sale", "Non-Christmas Sale")</f>
        <v>Non-Christmas Sale</v>
      </c>
      <c r="X9014" t="b">
        <v>0</v>
      </c>
      <c r="Y9014">
        <v>1</v>
      </c>
      <c r="Z9014">
        <v>58.74</v>
      </c>
      <c r="AA9014">
        <v>293.69</v>
      </c>
      <c r="AB9014">
        <v>29.37</v>
      </c>
      <c r="AC9014" t="str">
        <f>IF(MasterData[[#This Row],[Discount Amount]]&gt;0, "Promotional sale", "Non-Promotional Sales")</f>
        <v>Promotional sale</v>
      </c>
    </row>
    <row r="9015" spans="1:29" x14ac:dyDescent="0.25">
      <c r="A9015">
        <v>9014</v>
      </c>
      <c r="B9015" s="1" t="s">
        <v>217</v>
      </c>
      <c r="C9015" s="2">
        <v>0.89805555555555561</v>
      </c>
      <c r="D9015">
        <v>336</v>
      </c>
      <c r="E9015">
        <v>55</v>
      </c>
      <c r="F9015" s="1" t="s">
        <v>37</v>
      </c>
      <c r="G9015" s="1" t="s">
        <v>29</v>
      </c>
      <c r="H9015">
        <v>51.253799999999998</v>
      </c>
      <c r="I9015">
        <v>-85.3232</v>
      </c>
      <c r="J9015">
        <v>84</v>
      </c>
      <c r="K9015" t="b">
        <v>1</v>
      </c>
      <c r="L9015">
        <v>77</v>
      </c>
      <c r="M9015" s="1" t="s">
        <v>63</v>
      </c>
      <c r="N9015" s="1" t="s">
        <v>64</v>
      </c>
      <c r="O9015">
        <v>3</v>
      </c>
      <c r="P9015" t="b">
        <v>0</v>
      </c>
      <c r="Q9015" t="b">
        <v>0</v>
      </c>
      <c r="R9015" s="1" t="s">
        <v>52</v>
      </c>
      <c r="S9015" s="1" t="s">
        <v>58</v>
      </c>
      <c r="T9015">
        <v>1</v>
      </c>
      <c r="U9015" s="1" t="s">
        <v>42</v>
      </c>
      <c r="V9015" s="1" t="s">
        <v>35</v>
      </c>
      <c r="W9015" s="1" t="str">
        <f>IF(OR(MasterData[[#This Row],[Event]]="Christmas Market", MasterData[[#This Row],[Event]]="Christmas"), "Christmas Sale", "Non-Christmas Sale")</f>
        <v>Non-Christmas Sale</v>
      </c>
      <c r="X9015" t="b">
        <v>0</v>
      </c>
      <c r="Y9015">
        <v>3</v>
      </c>
      <c r="Z9015">
        <v>21.89</v>
      </c>
      <c r="AA9015">
        <v>65.67</v>
      </c>
      <c r="AB9015">
        <v>0</v>
      </c>
      <c r="AC9015" t="str">
        <f>IF(MasterData[[#This Row],[Discount Amount]]&gt;0, "Promotional sale", "Non-Promotional Sales")</f>
        <v>Non-Promotional Sales</v>
      </c>
    </row>
    <row r="9016" spans="1:29" x14ac:dyDescent="0.25">
      <c r="A9016">
        <v>9015</v>
      </c>
      <c r="B9016" s="1" t="s">
        <v>317</v>
      </c>
      <c r="C9016" s="2">
        <v>0.96810185185185182</v>
      </c>
      <c r="D9016">
        <v>374</v>
      </c>
      <c r="E9016">
        <v>40</v>
      </c>
      <c r="F9016" s="1" t="s">
        <v>61</v>
      </c>
      <c r="G9016" s="1" t="s">
        <v>29</v>
      </c>
      <c r="H9016">
        <v>51.253799999999998</v>
      </c>
      <c r="I9016">
        <v>-85.3232</v>
      </c>
      <c r="J9016">
        <v>90</v>
      </c>
      <c r="K9016" t="b">
        <v>1</v>
      </c>
      <c r="L9016">
        <v>635</v>
      </c>
      <c r="M9016" s="1" t="s">
        <v>74</v>
      </c>
      <c r="N9016" s="1" t="s">
        <v>75</v>
      </c>
      <c r="O9016">
        <v>3</v>
      </c>
      <c r="P9016" t="b">
        <v>0</v>
      </c>
      <c r="Q9016" t="b">
        <v>1</v>
      </c>
      <c r="R9016" s="1" t="s">
        <v>32</v>
      </c>
      <c r="S9016" s="1" t="s">
        <v>53</v>
      </c>
      <c r="T9016">
        <v>4</v>
      </c>
      <c r="U9016" s="1" t="s">
        <v>34</v>
      </c>
      <c r="V9016" s="1" t="s">
        <v>59</v>
      </c>
      <c r="W9016" s="1" t="str">
        <f>IF(OR(MasterData[[#This Row],[Event]]="Christmas Market", MasterData[[#This Row],[Event]]="Christmas"), "Christmas Sale", "Non-Christmas Sale")</f>
        <v>Non-Christmas Sale</v>
      </c>
      <c r="X9016" t="b">
        <v>1</v>
      </c>
      <c r="Y9016">
        <v>2</v>
      </c>
      <c r="Z9016">
        <v>22.18</v>
      </c>
      <c r="AA9016">
        <v>66.540000000000006</v>
      </c>
      <c r="AB9016">
        <v>6.65</v>
      </c>
      <c r="AC9016" t="str">
        <f>IF(MasterData[[#This Row],[Discount Amount]]&gt;0, "Promotional sale", "Non-Promotional Sales")</f>
        <v>Promotional sale</v>
      </c>
    </row>
    <row r="9017" spans="1:29" x14ac:dyDescent="0.25">
      <c r="A9017">
        <v>9016</v>
      </c>
      <c r="B9017" s="1" t="s">
        <v>201</v>
      </c>
      <c r="C9017" s="2">
        <v>0.29355324074074085</v>
      </c>
      <c r="D9017">
        <v>238</v>
      </c>
      <c r="E9017">
        <v>19</v>
      </c>
      <c r="F9017" s="1" t="s">
        <v>28</v>
      </c>
      <c r="G9017" s="1" t="s">
        <v>66</v>
      </c>
      <c r="H9017">
        <v>45.077800000000003</v>
      </c>
      <c r="I9017">
        <v>-63.546700000000001</v>
      </c>
      <c r="J9017">
        <v>47</v>
      </c>
      <c r="K9017" t="b">
        <v>1</v>
      </c>
      <c r="L9017">
        <v>958</v>
      </c>
      <c r="M9017" s="1" t="s">
        <v>74</v>
      </c>
      <c r="N9017" s="1" t="s">
        <v>75</v>
      </c>
      <c r="O9017">
        <v>1</v>
      </c>
      <c r="P9017" t="b">
        <v>1</v>
      </c>
      <c r="Q9017" t="b">
        <v>0</v>
      </c>
      <c r="R9017" s="1" t="s">
        <v>41</v>
      </c>
      <c r="S9017" s="1" t="s">
        <v>58</v>
      </c>
      <c r="T9017">
        <v>4</v>
      </c>
      <c r="U9017" s="1" t="s">
        <v>34</v>
      </c>
      <c r="V9017" s="1" t="s">
        <v>59</v>
      </c>
      <c r="W9017" s="1" t="str">
        <f>IF(OR(MasterData[[#This Row],[Event]]="Christmas Market", MasterData[[#This Row],[Event]]="Christmas"), "Christmas Sale", "Non-Christmas Sale")</f>
        <v>Non-Christmas Sale</v>
      </c>
      <c r="X9017" t="b">
        <v>1</v>
      </c>
      <c r="Y9017">
        <v>2</v>
      </c>
      <c r="Z9017">
        <v>56.72</v>
      </c>
      <c r="AA9017">
        <v>56.72</v>
      </c>
      <c r="AB9017">
        <v>5.67</v>
      </c>
      <c r="AC9017" t="str">
        <f>IF(MasterData[[#This Row],[Discount Amount]]&gt;0, "Promotional sale", "Non-Promotional Sales")</f>
        <v>Promotional sale</v>
      </c>
    </row>
    <row r="9018" spans="1:29" x14ac:dyDescent="0.25">
      <c r="A9018">
        <v>9017</v>
      </c>
      <c r="B9018" s="1" t="s">
        <v>383</v>
      </c>
      <c r="C9018" s="2">
        <v>0.34768518518518521</v>
      </c>
      <c r="D9018">
        <v>331</v>
      </c>
      <c r="E9018">
        <v>29</v>
      </c>
      <c r="F9018" s="1" t="s">
        <v>28</v>
      </c>
      <c r="G9018" s="1" t="s">
        <v>55</v>
      </c>
      <c r="H9018">
        <v>52.939900000000002</v>
      </c>
      <c r="I9018">
        <v>-106.4509</v>
      </c>
      <c r="J9018">
        <v>88</v>
      </c>
      <c r="K9018" t="b">
        <v>1</v>
      </c>
      <c r="L9018">
        <v>245</v>
      </c>
      <c r="M9018" s="1" t="s">
        <v>63</v>
      </c>
      <c r="N9018" s="1" t="s">
        <v>64</v>
      </c>
      <c r="O9018">
        <v>5</v>
      </c>
      <c r="P9018" t="b">
        <v>1</v>
      </c>
      <c r="Q9018" t="b">
        <v>1</v>
      </c>
      <c r="R9018" s="1" t="s">
        <v>32</v>
      </c>
      <c r="S9018" s="1" t="s">
        <v>33</v>
      </c>
      <c r="T9018">
        <v>2</v>
      </c>
      <c r="U9018" s="1" t="s">
        <v>34</v>
      </c>
      <c r="V9018" s="1" t="s">
        <v>59</v>
      </c>
      <c r="W9018" s="1" t="str">
        <f>IF(OR(MasterData[[#This Row],[Event]]="Christmas Market", MasterData[[#This Row],[Event]]="Christmas"), "Christmas Sale", "Non-Christmas Sale")</f>
        <v>Non-Christmas Sale</v>
      </c>
      <c r="X9018" t="b">
        <v>1</v>
      </c>
      <c r="Y9018">
        <v>5</v>
      </c>
      <c r="Z9018">
        <v>77.2</v>
      </c>
      <c r="AA9018">
        <v>385.99</v>
      </c>
      <c r="AB9018">
        <v>38.6</v>
      </c>
      <c r="AC9018" t="str">
        <f>IF(MasterData[[#This Row],[Discount Amount]]&gt;0, "Promotional sale", "Non-Promotional Sales")</f>
        <v>Promotional sale</v>
      </c>
    </row>
    <row r="9019" spans="1:29" x14ac:dyDescent="0.25">
      <c r="A9019">
        <v>9018</v>
      </c>
      <c r="B9019" s="1" t="s">
        <v>360</v>
      </c>
      <c r="C9019" s="2">
        <v>0.71407407407407408</v>
      </c>
      <c r="D9019">
        <v>422</v>
      </c>
      <c r="E9019">
        <v>39</v>
      </c>
      <c r="F9019" s="1" t="s">
        <v>37</v>
      </c>
      <c r="G9019" s="1" t="s">
        <v>55</v>
      </c>
      <c r="H9019">
        <v>52.939900000000002</v>
      </c>
      <c r="I9019">
        <v>-106.4509</v>
      </c>
      <c r="J9019">
        <v>98</v>
      </c>
      <c r="K9019" t="b">
        <v>1</v>
      </c>
      <c r="L9019">
        <v>838</v>
      </c>
      <c r="M9019" s="1" t="s">
        <v>56</v>
      </c>
      <c r="N9019" s="1" t="s">
        <v>57</v>
      </c>
      <c r="O9019">
        <v>3</v>
      </c>
      <c r="P9019" t="b">
        <v>0</v>
      </c>
      <c r="Q9019" t="b">
        <v>1</v>
      </c>
      <c r="R9019" s="1" t="s">
        <v>32</v>
      </c>
      <c r="S9019" s="1" t="s">
        <v>58</v>
      </c>
      <c r="T9019">
        <v>1</v>
      </c>
      <c r="U9019" s="1" t="s">
        <v>42</v>
      </c>
      <c r="V9019" s="1" t="s">
        <v>59</v>
      </c>
      <c r="W9019" s="1" t="str">
        <f>IF(OR(MasterData[[#This Row],[Event]]="Christmas Market", MasterData[[#This Row],[Event]]="Christmas"), "Christmas Sale", "Non-Christmas Sale")</f>
        <v>Non-Christmas Sale</v>
      </c>
      <c r="X9019" t="b">
        <v>0</v>
      </c>
      <c r="Y9019">
        <v>1</v>
      </c>
      <c r="Z9019">
        <v>48.42</v>
      </c>
      <c r="AA9019">
        <v>145.26</v>
      </c>
      <c r="AB9019">
        <v>14.53</v>
      </c>
      <c r="AC9019" t="str">
        <f>IF(MasterData[[#This Row],[Discount Amount]]&gt;0, "Promotional sale", "Non-Promotional Sales")</f>
        <v>Promotional sale</v>
      </c>
    </row>
    <row r="9020" spans="1:29" x14ac:dyDescent="0.25">
      <c r="A9020">
        <v>9019</v>
      </c>
      <c r="B9020" s="1" t="s">
        <v>271</v>
      </c>
      <c r="C9020" s="2">
        <v>0.33984953703703713</v>
      </c>
      <c r="D9020">
        <v>283</v>
      </c>
      <c r="E9020">
        <v>58</v>
      </c>
      <c r="F9020" s="1" t="s">
        <v>37</v>
      </c>
      <c r="G9020" s="1" t="s">
        <v>79</v>
      </c>
      <c r="H9020">
        <v>63.588799999999999</v>
      </c>
      <c r="I9020">
        <v>-115.5069</v>
      </c>
      <c r="J9020">
        <v>42</v>
      </c>
      <c r="K9020" t="b">
        <v>0</v>
      </c>
      <c r="L9020">
        <v>555</v>
      </c>
      <c r="M9020" s="1" t="s">
        <v>56</v>
      </c>
      <c r="N9020" s="1" t="s">
        <v>57</v>
      </c>
      <c r="O9020">
        <v>5</v>
      </c>
      <c r="P9020" t="b">
        <v>0</v>
      </c>
      <c r="Q9020" t="b">
        <v>0</v>
      </c>
      <c r="R9020" s="1" t="s">
        <v>41</v>
      </c>
      <c r="S9020" s="1" t="s">
        <v>58</v>
      </c>
      <c r="T9020">
        <v>1</v>
      </c>
      <c r="U9020" s="1" t="s">
        <v>34</v>
      </c>
      <c r="V9020" s="1" t="s">
        <v>46</v>
      </c>
      <c r="W9020" s="1" t="str">
        <f>IF(OR(MasterData[[#This Row],[Event]]="Christmas Market", MasterData[[#This Row],[Event]]="Christmas"), "Christmas Sale", "Non-Christmas Sale")</f>
        <v>Christmas Sale</v>
      </c>
      <c r="X9020" t="b">
        <v>0</v>
      </c>
      <c r="Y9020">
        <v>2</v>
      </c>
      <c r="Z9020">
        <v>42.76</v>
      </c>
      <c r="AA9020">
        <v>213.81</v>
      </c>
      <c r="AB9020">
        <v>0</v>
      </c>
      <c r="AC9020" t="str">
        <f>IF(MasterData[[#This Row],[Discount Amount]]&gt;0, "Promotional sale", "Non-Promotional Sales")</f>
        <v>Non-Promotional Sales</v>
      </c>
    </row>
    <row r="9021" spans="1:29" x14ac:dyDescent="0.25">
      <c r="A9021">
        <v>9020</v>
      </c>
      <c r="B9021" s="1" t="s">
        <v>194</v>
      </c>
      <c r="C9021" s="2">
        <v>0.54913194444444446</v>
      </c>
      <c r="D9021">
        <v>204</v>
      </c>
      <c r="E9021">
        <v>32</v>
      </c>
      <c r="F9021" s="1" t="s">
        <v>61</v>
      </c>
      <c r="G9021" s="1" t="s">
        <v>68</v>
      </c>
      <c r="H9021">
        <v>46.318800000000003</v>
      </c>
      <c r="I9021">
        <v>-63.146099999999997</v>
      </c>
      <c r="J9021">
        <v>34</v>
      </c>
      <c r="K9021" t="b">
        <v>1</v>
      </c>
      <c r="L9021">
        <v>889</v>
      </c>
      <c r="M9021" s="1" t="s">
        <v>39</v>
      </c>
      <c r="N9021" s="1" t="s">
        <v>40</v>
      </c>
      <c r="O9021">
        <v>4</v>
      </c>
      <c r="P9021" t="b">
        <v>0</v>
      </c>
      <c r="Q9021" t="b">
        <v>1</v>
      </c>
      <c r="R9021" s="1" t="s">
        <v>32</v>
      </c>
      <c r="S9021" s="1" t="s">
        <v>53</v>
      </c>
      <c r="T9021">
        <v>4</v>
      </c>
      <c r="U9021" s="1" t="s">
        <v>45</v>
      </c>
      <c r="V9021" s="1" t="s">
        <v>46</v>
      </c>
      <c r="W9021" s="1" t="str">
        <f>IF(OR(MasterData[[#This Row],[Event]]="Christmas Market", MasterData[[#This Row],[Event]]="Christmas"), "Christmas Sale", "Non-Christmas Sale")</f>
        <v>Christmas Sale</v>
      </c>
      <c r="X9021" t="b">
        <v>1</v>
      </c>
      <c r="Y9021">
        <v>1</v>
      </c>
      <c r="Z9021">
        <v>22.03</v>
      </c>
      <c r="AA9021">
        <v>88.14</v>
      </c>
      <c r="AB9021">
        <v>0</v>
      </c>
      <c r="AC9021" t="str">
        <f>IF(MasterData[[#This Row],[Discount Amount]]&gt;0, "Promotional sale", "Non-Promotional Sales")</f>
        <v>Non-Promotional Sales</v>
      </c>
    </row>
    <row r="9022" spans="1:29" x14ac:dyDescent="0.25">
      <c r="A9022">
        <v>9021</v>
      </c>
      <c r="B9022" s="1" t="s">
        <v>419</v>
      </c>
      <c r="C9022" s="2">
        <v>0.88010416666666669</v>
      </c>
      <c r="D9022">
        <v>466</v>
      </c>
      <c r="E9022">
        <v>23</v>
      </c>
      <c r="F9022" s="1" t="s">
        <v>37</v>
      </c>
      <c r="G9022" s="1" t="s">
        <v>70</v>
      </c>
      <c r="H9022">
        <v>54.273099999999999</v>
      </c>
      <c r="I9022">
        <v>-61.738799999999998</v>
      </c>
      <c r="J9022">
        <v>36</v>
      </c>
      <c r="K9022" t="b">
        <v>0</v>
      </c>
      <c r="L9022">
        <v>532</v>
      </c>
      <c r="M9022" s="1" t="s">
        <v>63</v>
      </c>
      <c r="N9022" s="1" t="s">
        <v>64</v>
      </c>
      <c r="O9022">
        <v>2</v>
      </c>
      <c r="P9022" t="b">
        <v>0</v>
      </c>
      <c r="Q9022" t="b">
        <v>1</v>
      </c>
      <c r="R9022" s="1" t="s">
        <v>41</v>
      </c>
      <c r="S9022" s="1" t="s">
        <v>53</v>
      </c>
      <c r="T9022">
        <v>1</v>
      </c>
      <c r="U9022" s="1" t="s">
        <v>34</v>
      </c>
      <c r="V9022" s="1" t="s">
        <v>46</v>
      </c>
      <c r="W9022" s="1" t="str">
        <f>IF(OR(MasterData[[#This Row],[Event]]="Christmas Market", MasterData[[#This Row],[Event]]="Christmas"), "Christmas Sale", "Non-Christmas Sale")</f>
        <v>Christmas Sale</v>
      </c>
      <c r="X9022" t="b">
        <v>0</v>
      </c>
      <c r="Y9022">
        <v>3</v>
      </c>
      <c r="Z9022">
        <v>93.93</v>
      </c>
      <c r="AA9022">
        <v>187.86</v>
      </c>
      <c r="AB9022">
        <v>0</v>
      </c>
      <c r="AC9022" t="str">
        <f>IF(MasterData[[#This Row],[Discount Amount]]&gt;0, "Promotional sale", "Non-Promotional Sales")</f>
        <v>Non-Promotional Sales</v>
      </c>
    </row>
    <row r="9023" spans="1:29" x14ac:dyDescent="0.25">
      <c r="A9023">
        <v>9022</v>
      </c>
      <c r="B9023" s="1" t="s">
        <v>197</v>
      </c>
      <c r="C9023" s="2">
        <v>3.3287037037037059E-2</v>
      </c>
      <c r="D9023">
        <v>154</v>
      </c>
      <c r="E9023">
        <v>54</v>
      </c>
      <c r="F9023" s="1" t="s">
        <v>37</v>
      </c>
      <c r="G9023" s="1" t="s">
        <v>62</v>
      </c>
      <c r="H9023">
        <v>46.565300000000001</v>
      </c>
      <c r="I9023">
        <v>-66.4619</v>
      </c>
      <c r="J9023">
        <v>19</v>
      </c>
      <c r="K9023" t="b">
        <v>1</v>
      </c>
      <c r="L9023">
        <v>869</v>
      </c>
      <c r="M9023" s="1" t="s">
        <v>74</v>
      </c>
      <c r="N9023" s="1" t="s">
        <v>75</v>
      </c>
      <c r="O9023">
        <v>2</v>
      </c>
      <c r="P9023" t="b">
        <v>1</v>
      </c>
      <c r="Q9023" t="b">
        <v>1</v>
      </c>
      <c r="R9023" s="1" t="s">
        <v>52</v>
      </c>
      <c r="S9023" s="1" t="s">
        <v>49</v>
      </c>
      <c r="T9023">
        <v>5</v>
      </c>
      <c r="U9023" s="1" t="s">
        <v>34</v>
      </c>
      <c r="V9023" s="1" t="s">
        <v>46</v>
      </c>
      <c r="W9023" s="1" t="str">
        <f>IF(OR(MasterData[[#This Row],[Event]]="Christmas Market", MasterData[[#This Row],[Event]]="Christmas"), "Christmas Sale", "Non-Christmas Sale")</f>
        <v>Christmas Sale</v>
      </c>
      <c r="X9023" t="b">
        <v>0</v>
      </c>
      <c r="Y9023">
        <v>4</v>
      </c>
      <c r="Z9023">
        <v>86</v>
      </c>
      <c r="AA9023">
        <v>172</v>
      </c>
      <c r="AB9023">
        <v>0</v>
      </c>
      <c r="AC9023" t="str">
        <f>IF(MasterData[[#This Row],[Discount Amount]]&gt;0, "Promotional sale", "Non-Promotional Sales")</f>
        <v>Non-Promotional Sales</v>
      </c>
    </row>
    <row r="9024" spans="1:29" x14ac:dyDescent="0.25">
      <c r="A9024">
        <v>9023</v>
      </c>
      <c r="B9024" s="1" t="s">
        <v>231</v>
      </c>
      <c r="C9024" s="2">
        <v>0.45141203703703714</v>
      </c>
      <c r="D9024">
        <v>259</v>
      </c>
      <c r="E9024">
        <v>65</v>
      </c>
      <c r="F9024" s="1" t="s">
        <v>37</v>
      </c>
      <c r="G9024" s="1" t="s">
        <v>66</v>
      </c>
      <c r="H9024">
        <v>45.077800000000003</v>
      </c>
      <c r="I9024">
        <v>-63.546700000000001</v>
      </c>
      <c r="J9024">
        <v>61</v>
      </c>
      <c r="K9024" t="b">
        <v>0</v>
      </c>
      <c r="L9024">
        <v>696</v>
      </c>
      <c r="M9024" s="1" t="s">
        <v>63</v>
      </c>
      <c r="N9024" s="1" t="s">
        <v>64</v>
      </c>
      <c r="O9024">
        <v>3</v>
      </c>
      <c r="P9024" t="b">
        <v>1</v>
      </c>
      <c r="Q9024" t="b">
        <v>0</v>
      </c>
      <c r="R9024" s="1" t="s">
        <v>41</v>
      </c>
      <c r="S9024" s="1" t="s">
        <v>49</v>
      </c>
      <c r="T9024">
        <v>4</v>
      </c>
      <c r="U9024" s="1" t="s">
        <v>45</v>
      </c>
      <c r="V9024" s="1" t="s">
        <v>46</v>
      </c>
      <c r="W9024" s="1" t="str">
        <f>IF(OR(MasterData[[#This Row],[Event]]="Christmas Market", MasterData[[#This Row],[Event]]="Christmas"), "Christmas Sale", "Non-Christmas Sale")</f>
        <v>Christmas Sale</v>
      </c>
      <c r="X9024" t="b">
        <v>1</v>
      </c>
      <c r="Y9024">
        <v>2</v>
      </c>
      <c r="Z9024">
        <v>95.51</v>
      </c>
      <c r="AA9024">
        <v>286.54000000000002</v>
      </c>
      <c r="AB9024">
        <v>0</v>
      </c>
      <c r="AC9024" t="str">
        <f>IF(MasterData[[#This Row],[Discount Amount]]&gt;0, "Promotional sale", "Non-Promotional Sales")</f>
        <v>Non-Promotional Sales</v>
      </c>
    </row>
    <row r="9025" spans="1:29" x14ac:dyDescent="0.25">
      <c r="A9025">
        <v>9024</v>
      </c>
      <c r="B9025" s="1" t="s">
        <v>250</v>
      </c>
      <c r="C9025" s="2">
        <v>8.158564814814806E-2</v>
      </c>
      <c r="D9025">
        <v>350</v>
      </c>
      <c r="E9025">
        <v>30</v>
      </c>
      <c r="F9025" s="1" t="s">
        <v>37</v>
      </c>
      <c r="G9025" s="1" t="s">
        <v>79</v>
      </c>
      <c r="H9025">
        <v>63.588799999999999</v>
      </c>
      <c r="I9025">
        <v>-115.5069</v>
      </c>
      <c r="J9025">
        <v>91</v>
      </c>
      <c r="K9025" t="b">
        <v>1</v>
      </c>
      <c r="L9025">
        <v>686</v>
      </c>
      <c r="M9025" s="1" t="s">
        <v>63</v>
      </c>
      <c r="N9025" s="1" t="s">
        <v>64</v>
      </c>
      <c r="O9025">
        <v>5</v>
      </c>
      <c r="P9025" t="b">
        <v>1</v>
      </c>
      <c r="Q9025" t="b">
        <v>0</v>
      </c>
      <c r="R9025" s="1" t="s">
        <v>32</v>
      </c>
      <c r="S9025" s="1" t="s">
        <v>49</v>
      </c>
      <c r="T9025">
        <v>4</v>
      </c>
      <c r="U9025" s="1" t="s">
        <v>34</v>
      </c>
      <c r="V9025" s="1" t="s">
        <v>46</v>
      </c>
      <c r="W9025" s="1" t="str">
        <f>IF(OR(MasterData[[#This Row],[Event]]="Christmas Market", MasterData[[#This Row],[Event]]="Christmas"), "Christmas Sale", "Non-Christmas Sale")</f>
        <v>Christmas Sale</v>
      </c>
      <c r="X9025" t="b">
        <v>0</v>
      </c>
      <c r="Y9025">
        <v>5</v>
      </c>
      <c r="Z9025">
        <v>76.459999999999994</v>
      </c>
      <c r="AA9025">
        <v>382.29</v>
      </c>
      <c r="AB9025">
        <v>0</v>
      </c>
      <c r="AC9025" t="str">
        <f>IF(MasterData[[#This Row],[Discount Amount]]&gt;0, "Promotional sale", "Non-Promotional Sales")</f>
        <v>Non-Promotional Sales</v>
      </c>
    </row>
    <row r="9026" spans="1:29" x14ac:dyDescent="0.25">
      <c r="A9026">
        <v>9025</v>
      </c>
      <c r="B9026" s="1" t="s">
        <v>364</v>
      </c>
      <c r="C9026" s="2">
        <v>0.77</v>
      </c>
      <c r="D9026">
        <v>420</v>
      </c>
      <c r="E9026">
        <v>68</v>
      </c>
      <c r="F9026" s="1" t="s">
        <v>61</v>
      </c>
      <c r="G9026" s="1" t="s">
        <v>79</v>
      </c>
      <c r="H9026">
        <v>63.588799999999999</v>
      </c>
      <c r="I9026">
        <v>-115.5069</v>
      </c>
      <c r="J9026">
        <v>58</v>
      </c>
      <c r="K9026" t="b">
        <v>0</v>
      </c>
      <c r="L9026">
        <v>126</v>
      </c>
      <c r="M9026" s="1" t="s">
        <v>74</v>
      </c>
      <c r="N9026" s="1" t="s">
        <v>75</v>
      </c>
      <c r="O9026">
        <v>2</v>
      </c>
      <c r="P9026" t="b">
        <v>1</v>
      </c>
      <c r="Q9026" t="b">
        <v>0</v>
      </c>
      <c r="R9026" s="1" t="s">
        <v>41</v>
      </c>
      <c r="S9026" s="1" t="s">
        <v>58</v>
      </c>
      <c r="T9026">
        <v>4</v>
      </c>
      <c r="U9026" s="1" t="s">
        <v>42</v>
      </c>
      <c r="V9026" s="1" t="s">
        <v>46</v>
      </c>
      <c r="W9026" s="1" t="str">
        <f>IF(OR(MasterData[[#This Row],[Event]]="Christmas Market", MasterData[[#This Row],[Event]]="Christmas"), "Christmas Sale", "Non-Christmas Sale")</f>
        <v>Christmas Sale</v>
      </c>
      <c r="X9026" t="b">
        <v>0</v>
      </c>
      <c r="Y9026">
        <v>2</v>
      </c>
      <c r="Z9026">
        <v>83.47</v>
      </c>
      <c r="AA9026">
        <v>166.95</v>
      </c>
      <c r="AB9026">
        <v>0</v>
      </c>
      <c r="AC9026" t="str">
        <f>IF(MasterData[[#This Row],[Discount Amount]]&gt;0, "Promotional sale", "Non-Promotional Sales")</f>
        <v>Non-Promotional Sales</v>
      </c>
    </row>
    <row r="9027" spans="1:29" x14ac:dyDescent="0.25">
      <c r="A9027">
        <v>9026</v>
      </c>
      <c r="B9027" s="1" t="s">
        <v>376</v>
      </c>
      <c r="C9027" s="2">
        <v>0.20511574074074068</v>
      </c>
      <c r="D9027">
        <v>325</v>
      </c>
      <c r="E9027">
        <v>54</v>
      </c>
      <c r="F9027" s="1" t="s">
        <v>28</v>
      </c>
      <c r="G9027" s="1" t="s">
        <v>38</v>
      </c>
      <c r="H9027">
        <v>53.726700000000001</v>
      </c>
      <c r="I9027">
        <v>-127.6476</v>
      </c>
      <c r="J9027">
        <v>29</v>
      </c>
      <c r="K9027" t="b">
        <v>0</v>
      </c>
      <c r="L9027">
        <v>368</v>
      </c>
      <c r="M9027" s="1" t="s">
        <v>39</v>
      </c>
      <c r="N9027" s="1" t="s">
        <v>40</v>
      </c>
      <c r="O9027">
        <v>1</v>
      </c>
      <c r="P9027" t="b">
        <v>1</v>
      </c>
      <c r="Q9027" t="b">
        <v>1</v>
      </c>
      <c r="R9027" s="1" t="s">
        <v>32</v>
      </c>
      <c r="S9027" s="1" t="s">
        <v>58</v>
      </c>
      <c r="T9027">
        <v>5</v>
      </c>
      <c r="U9027" s="1" t="s">
        <v>45</v>
      </c>
      <c r="V9027" s="1" t="s">
        <v>59</v>
      </c>
      <c r="W9027" s="1" t="str">
        <f>IF(OR(MasterData[[#This Row],[Event]]="Christmas Market", MasterData[[#This Row],[Event]]="Christmas"), "Christmas Sale", "Non-Christmas Sale")</f>
        <v>Non-Christmas Sale</v>
      </c>
      <c r="X9027" t="b">
        <v>1</v>
      </c>
      <c r="Y9027">
        <v>5</v>
      </c>
      <c r="Z9027">
        <v>59.91</v>
      </c>
      <c r="AA9027">
        <v>59.91</v>
      </c>
      <c r="AB9027">
        <v>5.99</v>
      </c>
      <c r="AC9027" t="str">
        <f>IF(MasterData[[#This Row],[Discount Amount]]&gt;0, "Promotional sale", "Non-Promotional Sales")</f>
        <v>Promotional sale</v>
      </c>
    </row>
    <row r="9028" spans="1:29" x14ac:dyDescent="0.25">
      <c r="A9028">
        <v>9027</v>
      </c>
      <c r="B9028" s="1" t="s">
        <v>204</v>
      </c>
      <c r="C9028" s="2">
        <v>0.33160879629629636</v>
      </c>
      <c r="D9028">
        <v>36</v>
      </c>
      <c r="E9028">
        <v>49</v>
      </c>
      <c r="F9028" s="1" t="s">
        <v>61</v>
      </c>
      <c r="G9028" s="1" t="s">
        <v>79</v>
      </c>
      <c r="H9028">
        <v>63.588799999999999</v>
      </c>
      <c r="I9028">
        <v>-115.5069</v>
      </c>
      <c r="J9028">
        <v>40</v>
      </c>
      <c r="K9028" t="b">
        <v>1</v>
      </c>
      <c r="L9028">
        <v>588</v>
      </c>
      <c r="M9028" s="1" t="s">
        <v>56</v>
      </c>
      <c r="N9028" s="1" t="s">
        <v>57</v>
      </c>
      <c r="O9028">
        <v>3</v>
      </c>
      <c r="P9028" t="b">
        <v>0</v>
      </c>
      <c r="Q9028" t="b">
        <v>1</v>
      </c>
      <c r="R9028" s="1" t="s">
        <v>52</v>
      </c>
      <c r="S9028" s="1" t="s">
        <v>53</v>
      </c>
      <c r="T9028">
        <v>5</v>
      </c>
      <c r="U9028" s="1" t="s">
        <v>42</v>
      </c>
      <c r="V9028" s="1" t="s">
        <v>59</v>
      </c>
      <c r="W9028" s="1" t="str">
        <f>IF(OR(MasterData[[#This Row],[Event]]="Christmas Market", MasterData[[#This Row],[Event]]="Christmas"), "Christmas Sale", "Non-Christmas Sale")</f>
        <v>Non-Christmas Sale</v>
      </c>
      <c r="X9028" t="b">
        <v>1</v>
      </c>
      <c r="Y9028">
        <v>4</v>
      </c>
      <c r="Z9028">
        <v>99.28</v>
      </c>
      <c r="AA9028">
        <v>297.83</v>
      </c>
      <c r="AB9028">
        <v>29.78</v>
      </c>
      <c r="AC9028" t="str">
        <f>IF(MasterData[[#This Row],[Discount Amount]]&gt;0, "Promotional sale", "Non-Promotional Sales")</f>
        <v>Promotional sale</v>
      </c>
    </row>
    <row r="9029" spans="1:29" x14ac:dyDescent="0.25">
      <c r="A9029">
        <v>9028</v>
      </c>
      <c r="B9029" s="1" t="s">
        <v>413</v>
      </c>
      <c r="C9029" s="2">
        <v>0.22538194444444448</v>
      </c>
      <c r="D9029">
        <v>126</v>
      </c>
      <c r="E9029">
        <v>54</v>
      </c>
      <c r="F9029" s="1" t="s">
        <v>61</v>
      </c>
      <c r="G9029" s="1" t="s">
        <v>55</v>
      </c>
      <c r="H9029">
        <v>52.939900000000002</v>
      </c>
      <c r="I9029">
        <v>-106.4509</v>
      </c>
      <c r="J9029">
        <v>23</v>
      </c>
      <c r="K9029" t="b">
        <v>1</v>
      </c>
      <c r="L9029">
        <v>857</v>
      </c>
      <c r="M9029" s="1" t="s">
        <v>63</v>
      </c>
      <c r="N9029" s="1" t="s">
        <v>64</v>
      </c>
      <c r="O9029">
        <v>3</v>
      </c>
      <c r="P9029" t="b">
        <v>1</v>
      </c>
      <c r="Q9029" t="b">
        <v>1</v>
      </c>
      <c r="R9029" s="1" t="s">
        <v>52</v>
      </c>
      <c r="S9029" s="1" t="s">
        <v>58</v>
      </c>
      <c r="T9029">
        <v>2</v>
      </c>
      <c r="U9029" s="1" t="s">
        <v>34</v>
      </c>
      <c r="V9029" s="1" t="s">
        <v>59</v>
      </c>
      <c r="W9029" s="1" t="str">
        <f>IF(OR(MasterData[[#This Row],[Event]]="Christmas Market", MasterData[[#This Row],[Event]]="Christmas"), "Christmas Sale", "Non-Christmas Sale")</f>
        <v>Non-Christmas Sale</v>
      </c>
      <c r="X9029" t="b">
        <v>0</v>
      </c>
      <c r="Y9029">
        <v>1</v>
      </c>
      <c r="Z9029">
        <v>63.86</v>
      </c>
      <c r="AA9029">
        <v>191.57</v>
      </c>
      <c r="AB9029">
        <v>19.16</v>
      </c>
      <c r="AC9029" t="str">
        <f>IF(MasterData[[#This Row],[Discount Amount]]&gt;0, "Promotional sale", "Non-Promotional Sales")</f>
        <v>Promotional sale</v>
      </c>
    </row>
    <row r="9030" spans="1:29" x14ac:dyDescent="0.25">
      <c r="A9030">
        <v>9029</v>
      </c>
      <c r="B9030" s="1" t="s">
        <v>208</v>
      </c>
      <c r="C9030" s="2">
        <v>0.15216435185185184</v>
      </c>
      <c r="D9030">
        <v>404</v>
      </c>
      <c r="E9030">
        <v>65</v>
      </c>
      <c r="F9030" s="1" t="s">
        <v>37</v>
      </c>
      <c r="G9030" s="1" t="s">
        <v>66</v>
      </c>
      <c r="H9030">
        <v>45.077800000000003</v>
      </c>
      <c r="I9030">
        <v>-63.546700000000001</v>
      </c>
      <c r="J9030">
        <v>16</v>
      </c>
      <c r="K9030" t="b">
        <v>1</v>
      </c>
      <c r="L9030">
        <v>455</v>
      </c>
      <c r="M9030" s="1" t="s">
        <v>74</v>
      </c>
      <c r="N9030" s="1" t="s">
        <v>75</v>
      </c>
      <c r="O9030">
        <v>2</v>
      </c>
      <c r="P9030" t="b">
        <v>0</v>
      </c>
      <c r="Q9030" t="b">
        <v>1</v>
      </c>
      <c r="R9030" s="1" t="s">
        <v>41</v>
      </c>
      <c r="S9030" s="1" t="s">
        <v>49</v>
      </c>
      <c r="T9030">
        <v>1</v>
      </c>
      <c r="U9030" s="1" t="s">
        <v>34</v>
      </c>
      <c r="V9030" s="1" t="s">
        <v>59</v>
      </c>
      <c r="W9030" s="1" t="str">
        <f>IF(OR(MasterData[[#This Row],[Event]]="Christmas Market", MasterData[[#This Row],[Event]]="Christmas"), "Christmas Sale", "Non-Christmas Sale")</f>
        <v>Non-Christmas Sale</v>
      </c>
      <c r="X9030" t="b">
        <v>0</v>
      </c>
      <c r="Y9030">
        <v>2</v>
      </c>
      <c r="Z9030">
        <v>40</v>
      </c>
      <c r="AA9030">
        <v>80</v>
      </c>
      <c r="AB9030">
        <v>8</v>
      </c>
      <c r="AC9030" t="str">
        <f>IF(MasterData[[#This Row],[Discount Amount]]&gt;0, "Promotional sale", "Non-Promotional Sales")</f>
        <v>Promotional sale</v>
      </c>
    </row>
    <row r="9031" spans="1:29" x14ac:dyDescent="0.25">
      <c r="A9031">
        <v>9030</v>
      </c>
      <c r="B9031" s="1" t="s">
        <v>276</v>
      </c>
      <c r="C9031" s="2">
        <v>3.5300925925925819E-2</v>
      </c>
      <c r="D9031">
        <v>339</v>
      </c>
      <c r="E9031">
        <v>34</v>
      </c>
      <c r="F9031" s="1" t="s">
        <v>28</v>
      </c>
      <c r="G9031" s="1" t="s">
        <v>38</v>
      </c>
      <c r="H9031">
        <v>53.726700000000001</v>
      </c>
      <c r="I9031">
        <v>-127.6476</v>
      </c>
      <c r="J9031">
        <v>6</v>
      </c>
      <c r="K9031" t="b">
        <v>1</v>
      </c>
      <c r="L9031">
        <v>214</v>
      </c>
      <c r="M9031" s="1" t="s">
        <v>63</v>
      </c>
      <c r="N9031" s="1" t="s">
        <v>64</v>
      </c>
      <c r="O9031">
        <v>4</v>
      </c>
      <c r="P9031" t="b">
        <v>1</v>
      </c>
      <c r="Q9031" t="b">
        <v>1</v>
      </c>
      <c r="R9031" s="1" t="s">
        <v>52</v>
      </c>
      <c r="S9031" s="1" t="s">
        <v>53</v>
      </c>
      <c r="T9031">
        <v>1</v>
      </c>
      <c r="U9031" s="1" t="s">
        <v>34</v>
      </c>
      <c r="V9031" s="1" t="s">
        <v>59</v>
      </c>
      <c r="W9031" s="1" t="str">
        <f>IF(OR(MasterData[[#This Row],[Event]]="Christmas Market", MasterData[[#This Row],[Event]]="Christmas"), "Christmas Sale", "Non-Christmas Sale")</f>
        <v>Non-Christmas Sale</v>
      </c>
      <c r="X9031" t="b">
        <v>0</v>
      </c>
      <c r="Y9031">
        <v>3</v>
      </c>
      <c r="Z9031">
        <v>72.91</v>
      </c>
      <c r="AA9031">
        <v>291.63</v>
      </c>
      <c r="AB9031">
        <v>29.16</v>
      </c>
      <c r="AC9031" t="str">
        <f>IF(MasterData[[#This Row],[Discount Amount]]&gt;0, "Promotional sale", "Non-Promotional Sales")</f>
        <v>Promotional sale</v>
      </c>
    </row>
    <row r="9032" spans="1:29" x14ac:dyDescent="0.25">
      <c r="A9032">
        <v>9031</v>
      </c>
      <c r="B9032" s="1" t="s">
        <v>259</v>
      </c>
      <c r="C9032" s="2">
        <v>0.14303240740740741</v>
      </c>
      <c r="D9032">
        <v>335</v>
      </c>
      <c r="E9032">
        <v>48</v>
      </c>
      <c r="F9032" s="1" t="s">
        <v>28</v>
      </c>
      <c r="G9032" s="1" t="s">
        <v>68</v>
      </c>
      <c r="H9032">
        <v>46.318800000000003</v>
      </c>
      <c r="I9032">
        <v>-63.146099999999997</v>
      </c>
      <c r="J9032">
        <v>88</v>
      </c>
      <c r="K9032" t="b">
        <v>1</v>
      </c>
      <c r="L9032">
        <v>65</v>
      </c>
      <c r="M9032" s="1" t="s">
        <v>63</v>
      </c>
      <c r="N9032" s="1" t="s">
        <v>64</v>
      </c>
      <c r="O9032">
        <v>4</v>
      </c>
      <c r="P9032" t="b">
        <v>1</v>
      </c>
      <c r="Q9032" t="b">
        <v>1</v>
      </c>
      <c r="R9032" s="1" t="s">
        <v>32</v>
      </c>
      <c r="S9032" s="1" t="s">
        <v>33</v>
      </c>
      <c r="T9032">
        <v>2</v>
      </c>
      <c r="U9032" s="1" t="s">
        <v>42</v>
      </c>
      <c r="V9032" s="1" t="s">
        <v>35</v>
      </c>
      <c r="W9032" s="1" t="str">
        <f>IF(OR(MasterData[[#This Row],[Event]]="Christmas Market", MasterData[[#This Row],[Event]]="Christmas"), "Christmas Sale", "Non-Christmas Sale")</f>
        <v>Non-Christmas Sale</v>
      </c>
      <c r="X9032" t="b">
        <v>1</v>
      </c>
      <c r="Y9032">
        <v>1</v>
      </c>
      <c r="Z9032">
        <v>37.51</v>
      </c>
      <c r="AA9032">
        <v>150.02000000000001</v>
      </c>
      <c r="AB9032">
        <v>0</v>
      </c>
      <c r="AC9032" t="str">
        <f>IF(MasterData[[#This Row],[Discount Amount]]&gt;0, "Promotional sale", "Non-Promotional Sales")</f>
        <v>Non-Promotional Sales</v>
      </c>
    </row>
    <row r="9033" spans="1:29" x14ac:dyDescent="0.25">
      <c r="A9033">
        <v>9032</v>
      </c>
      <c r="B9033" s="1" t="s">
        <v>407</v>
      </c>
      <c r="C9033" s="2">
        <v>0.75798611111111103</v>
      </c>
      <c r="D9033">
        <v>128</v>
      </c>
      <c r="E9033">
        <v>59</v>
      </c>
      <c r="F9033" s="1" t="s">
        <v>61</v>
      </c>
      <c r="G9033" s="1" t="s">
        <v>70</v>
      </c>
      <c r="H9033">
        <v>54.273099999999999</v>
      </c>
      <c r="I9033">
        <v>-61.738799999999998</v>
      </c>
      <c r="J9033">
        <v>48</v>
      </c>
      <c r="K9033" t="b">
        <v>0</v>
      </c>
      <c r="L9033">
        <v>966</v>
      </c>
      <c r="M9033" s="1" t="s">
        <v>63</v>
      </c>
      <c r="N9033" s="1" t="s">
        <v>64</v>
      </c>
      <c r="O9033">
        <v>2</v>
      </c>
      <c r="P9033" t="b">
        <v>1</v>
      </c>
      <c r="Q9033" t="b">
        <v>0</v>
      </c>
      <c r="R9033" s="1" t="s">
        <v>52</v>
      </c>
      <c r="S9033" s="1" t="s">
        <v>53</v>
      </c>
      <c r="T9033">
        <v>2</v>
      </c>
      <c r="U9033" s="1" t="s">
        <v>45</v>
      </c>
      <c r="V9033" s="1" t="s">
        <v>59</v>
      </c>
      <c r="W9033" s="1" t="str">
        <f>IF(OR(MasterData[[#This Row],[Event]]="Christmas Market", MasterData[[#This Row],[Event]]="Christmas"), "Christmas Sale", "Non-Christmas Sale")</f>
        <v>Non-Christmas Sale</v>
      </c>
      <c r="X9033" t="b">
        <v>0</v>
      </c>
      <c r="Y9033">
        <v>3</v>
      </c>
      <c r="Z9033">
        <v>80.650000000000006</v>
      </c>
      <c r="AA9033">
        <v>161.29</v>
      </c>
      <c r="AB9033">
        <v>16.13</v>
      </c>
      <c r="AC9033" t="str">
        <f>IF(MasterData[[#This Row],[Discount Amount]]&gt;0, "Promotional sale", "Non-Promotional Sales")</f>
        <v>Promotional sale</v>
      </c>
    </row>
    <row r="9034" spans="1:29" x14ac:dyDescent="0.25">
      <c r="A9034">
        <v>9033</v>
      </c>
      <c r="B9034" s="1" t="s">
        <v>78</v>
      </c>
      <c r="C9034" s="2">
        <v>0.10274305555555552</v>
      </c>
      <c r="D9034">
        <v>163</v>
      </c>
      <c r="E9034">
        <v>68</v>
      </c>
      <c r="F9034" s="1" t="s">
        <v>37</v>
      </c>
      <c r="G9034" s="1" t="s">
        <v>29</v>
      </c>
      <c r="H9034">
        <v>51.253799999999998</v>
      </c>
      <c r="I9034">
        <v>-85.3232</v>
      </c>
      <c r="J9034">
        <v>62</v>
      </c>
      <c r="K9034" t="b">
        <v>1</v>
      </c>
      <c r="L9034">
        <v>900</v>
      </c>
      <c r="M9034" s="1" t="s">
        <v>39</v>
      </c>
      <c r="N9034" s="1" t="s">
        <v>40</v>
      </c>
      <c r="O9034">
        <v>5</v>
      </c>
      <c r="P9034" t="b">
        <v>0</v>
      </c>
      <c r="Q9034" t="b">
        <v>0</v>
      </c>
      <c r="R9034" s="1" t="s">
        <v>32</v>
      </c>
      <c r="S9034" s="1" t="s">
        <v>49</v>
      </c>
      <c r="T9034">
        <v>4</v>
      </c>
      <c r="U9034" s="1" t="s">
        <v>45</v>
      </c>
      <c r="V9034" s="1" t="s">
        <v>59</v>
      </c>
      <c r="W9034" s="1" t="str">
        <f>IF(OR(MasterData[[#This Row],[Event]]="Christmas Market", MasterData[[#This Row],[Event]]="Christmas"), "Christmas Sale", "Non-Christmas Sale")</f>
        <v>Non-Christmas Sale</v>
      </c>
      <c r="X9034" t="b">
        <v>0</v>
      </c>
      <c r="Y9034">
        <v>4</v>
      </c>
      <c r="Z9034">
        <v>66.37</v>
      </c>
      <c r="AA9034">
        <v>331.86</v>
      </c>
      <c r="AB9034">
        <v>33.19</v>
      </c>
      <c r="AC9034" t="str">
        <f>IF(MasterData[[#This Row],[Discount Amount]]&gt;0, "Promotional sale", "Non-Promotional Sales")</f>
        <v>Promotional sale</v>
      </c>
    </row>
    <row r="9035" spans="1:29" x14ac:dyDescent="0.25">
      <c r="A9035">
        <v>9034</v>
      </c>
      <c r="B9035" s="1" t="s">
        <v>234</v>
      </c>
      <c r="C9035" s="2">
        <v>0.46484953703703713</v>
      </c>
      <c r="D9035">
        <v>491</v>
      </c>
      <c r="E9035">
        <v>58</v>
      </c>
      <c r="F9035" s="1" t="s">
        <v>37</v>
      </c>
      <c r="G9035" s="1" t="s">
        <v>70</v>
      </c>
      <c r="H9035">
        <v>54.273099999999999</v>
      </c>
      <c r="I9035">
        <v>-61.738799999999998</v>
      </c>
      <c r="J9035">
        <v>90</v>
      </c>
      <c r="K9035" t="b">
        <v>1</v>
      </c>
      <c r="L9035">
        <v>905</v>
      </c>
      <c r="M9035" s="1" t="s">
        <v>74</v>
      </c>
      <c r="N9035" s="1" t="s">
        <v>75</v>
      </c>
      <c r="O9035">
        <v>2</v>
      </c>
      <c r="P9035" t="b">
        <v>1</v>
      </c>
      <c r="Q9035" t="b">
        <v>1</v>
      </c>
      <c r="R9035" s="1" t="s">
        <v>52</v>
      </c>
      <c r="S9035" s="1" t="s">
        <v>53</v>
      </c>
      <c r="T9035">
        <v>2</v>
      </c>
      <c r="U9035" s="1" t="s">
        <v>34</v>
      </c>
      <c r="V9035" s="1" t="s">
        <v>35</v>
      </c>
      <c r="W9035" s="1" t="str">
        <f>IF(OR(MasterData[[#This Row],[Event]]="Christmas Market", MasterData[[#This Row],[Event]]="Christmas"), "Christmas Sale", "Non-Christmas Sale")</f>
        <v>Non-Christmas Sale</v>
      </c>
      <c r="X9035" t="b">
        <v>1</v>
      </c>
      <c r="Y9035">
        <v>1</v>
      </c>
      <c r="Z9035">
        <v>98.7</v>
      </c>
      <c r="AA9035">
        <v>197.4</v>
      </c>
      <c r="AB9035">
        <v>0</v>
      </c>
      <c r="AC9035" t="str">
        <f>IF(MasterData[[#This Row],[Discount Amount]]&gt;0, "Promotional sale", "Non-Promotional Sales")</f>
        <v>Non-Promotional Sales</v>
      </c>
    </row>
    <row r="9036" spans="1:29" x14ac:dyDescent="0.25">
      <c r="A9036">
        <v>9035</v>
      </c>
      <c r="B9036" s="1" t="s">
        <v>388</v>
      </c>
      <c r="C9036" s="2">
        <v>0.71391203703703709</v>
      </c>
      <c r="D9036">
        <v>254</v>
      </c>
      <c r="E9036">
        <v>30</v>
      </c>
      <c r="F9036" s="1" t="s">
        <v>28</v>
      </c>
      <c r="G9036" s="1" t="s">
        <v>62</v>
      </c>
      <c r="H9036">
        <v>46.565300000000001</v>
      </c>
      <c r="I9036">
        <v>-66.4619</v>
      </c>
      <c r="J9036">
        <v>60</v>
      </c>
      <c r="K9036" t="b">
        <v>0</v>
      </c>
      <c r="L9036">
        <v>914</v>
      </c>
      <c r="M9036" s="1" t="s">
        <v>74</v>
      </c>
      <c r="N9036" s="1" t="s">
        <v>75</v>
      </c>
      <c r="O9036">
        <v>4</v>
      </c>
      <c r="P9036" t="b">
        <v>1</v>
      </c>
      <c r="Q9036" t="b">
        <v>1</v>
      </c>
      <c r="R9036" s="1" t="s">
        <v>32</v>
      </c>
      <c r="S9036" s="1" t="s">
        <v>58</v>
      </c>
      <c r="T9036">
        <v>3</v>
      </c>
      <c r="U9036" s="1" t="s">
        <v>42</v>
      </c>
      <c r="V9036" s="1" t="s">
        <v>46</v>
      </c>
      <c r="W9036" s="1" t="str">
        <f>IF(OR(MasterData[[#This Row],[Event]]="Christmas Market", MasterData[[#This Row],[Event]]="Christmas"), "Christmas Sale", "Non-Christmas Sale")</f>
        <v>Christmas Sale</v>
      </c>
      <c r="X9036" t="b">
        <v>1</v>
      </c>
      <c r="Y9036">
        <v>2</v>
      </c>
      <c r="Z9036">
        <v>44.47</v>
      </c>
      <c r="AA9036">
        <v>177.88</v>
      </c>
      <c r="AB9036">
        <v>0</v>
      </c>
      <c r="AC9036" t="str">
        <f>IF(MasterData[[#This Row],[Discount Amount]]&gt;0, "Promotional sale", "Non-Promotional Sales")</f>
        <v>Non-Promotional Sales</v>
      </c>
    </row>
    <row r="9037" spans="1:29" x14ac:dyDescent="0.25">
      <c r="A9037">
        <v>9036</v>
      </c>
      <c r="B9037" s="1" t="s">
        <v>309</v>
      </c>
      <c r="C9037" s="2">
        <v>0.21158564814814818</v>
      </c>
      <c r="D9037">
        <v>346</v>
      </c>
      <c r="E9037">
        <v>59</v>
      </c>
      <c r="F9037" s="1" t="s">
        <v>37</v>
      </c>
      <c r="G9037" s="1" t="s">
        <v>51</v>
      </c>
      <c r="H9037">
        <v>53.760899999999999</v>
      </c>
      <c r="I9037">
        <v>-98.813900000000004</v>
      </c>
      <c r="J9037">
        <v>7</v>
      </c>
      <c r="K9037" t="b">
        <v>0</v>
      </c>
      <c r="L9037">
        <v>852</v>
      </c>
      <c r="M9037" s="1" t="s">
        <v>63</v>
      </c>
      <c r="N9037" s="1" t="s">
        <v>64</v>
      </c>
      <c r="O9037">
        <v>3</v>
      </c>
      <c r="P9037" t="b">
        <v>0</v>
      </c>
      <c r="Q9037" t="b">
        <v>0</v>
      </c>
      <c r="R9037" s="1" t="s">
        <v>32</v>
      </c>
      <c r="S9037" s="1" t="s">
        <v>53</v>
      </c>
      <c r="T9037">
        <v>3</v>
      </c>
      <c r="U9037" s="1" t="s">
        <v>42</v>
      </c>
      <c r="V9037" s="1" t="s">
        <v>59</v>
      </c>
      <c r="W9037" s="1" t="str">
        <f>IF(OR(MasterData[[#This Row],[Event]]="Christmas Market", MasterData[[#This Row],[Event]]="Christmas"), "Christmas Sale", "Non-Christmas Sale")</f>
        <v>Non-Christmas Sale</v>
      </c>
      <c r="X9037" t="b">
        <v>1</v>
      </c>
      <c r="Y9037">
        <v>5</v>
      </c>
      <c r="Z9037">
        <v>26.99</v>
      </c>
      <c r="AA9037">
        <v>80.97</v>
      </c>
      <c r="AB9037">
        <v>8.1</v>
      </c>
      <c r="AC9037" t="str">
        <f>IF(MasterData[[#This Row],[Discount Amount]]&gt;0, "Promotional sale", "Non-Promotional Sales")</f>
        <v>Promotional sale</v>
      </c>
    </row>
    <row r="9038" spans="1:29" x14ac:dyDescent="0.25">
      <c r="A9038">
        <v>9037</v>
      </c>
      <c r="B9038" s="1" t="s">
        <v>104</v>
      </c>
      <c r="C9038" s="2">
        <v>0.45181712962962961</v>
      </c>
      <c r="D9038">
        <v>308</v>
      </c>
      <c r="E9038">
        <v>19</v>
      </c>
      <c r="F9038" s="1" t="s">
        <v>28</v>
      </c>
      <c r="G9038" s="1" t="s">
        <v>44</v>
      </c>
      <c r="H9038">
        <v>46.813099999999999</v>
      </c>
      <c r="I9038">
        <v>-71.207499999999996</v>
      </c>
      <c r="J9038">
        <v>99</v>
      </c>
      <c r="K9038" t="b">
        <v>1</v>
      </c>
      <c r="L9038">
        <v>581</v>
      </c>
      <c r="M9038" s="1" t="s">
        <v>63</v>
      </c>
      <c r="N9038" s="1" t="s">
        <v>64</v>
      </c>
      <c r="O9038">
        <v>1</v>
      </c>
      <c r="P9038" t="b">
        <v>0</v>
      </c>
      <c r="Q9038" t="b">
        <v>1</v>
      </c>
      <c r="R9038" s="1" t="s">
        <v>32</v>
      </c>
      <c r="S9038" s="1" t="s">
        <v>33</v>
      </c>
      <c r="T9038">
        <v>5</v>
      </c>
      <c r="U9038" s="1" t="s">
        <v>45</v>
      </c>
      <c r="V9038" s="1" t="s">
        <v>46</v>
      </c>
      <c r="W9038" s="1" t="str">
        <f>IF(OR(MasterData[[#This Row],[Event]]="Christmas Market", MasterData[[#This Row],[Event]]="Christmas"), "Christmas Sale", "Non-Christmas Sale")</f>
        <v>Christmas Sale</v>
      </c>
      <c r="X9038" t="b">
        <v>1</v>
      </c>
      <c r="Y9038">
        <v>2</v>
      </c>
      <c r="Z9038">
        <v>86.61</v>
      </c>
      <c r="AA9038">
        <v>86.61</v>
      </c>
      <c r="AB9038">
        <v>0</v>
      </c>
      <c r="AC9038" t="str">
        <f>IF(MasterData[[#This Row],[Discount Amount]]&gt;0, "Promotional sale", "Non-Promotional Sales")</f>
        <v>Non-Promotional Sales</v>
      </c>
    </row>
    <row r="9039" spans="1:29" x14ac:dyDescent="0.25">
      <c r="A9039">
        <v>9038</v>
      </c>
      <c r="B9039" s="1" t="s">
        <v>256</v>
      </c>
      <c r="C9039" s="2">
        <v>0.55174768518518524</v>
      </c>
      <c r="D9039">
        <v>190</v>
      </c>
      <c r="E9039">
        <v>30</v>
      </c>
      <c r="F9039" s="1" t="s">
        <v>28</v>
      </c>
      <c r="G9039" s="1" t="s">
        <v>48</v>
      </c>
      <c r="H9039">
        <v>53.933300000000003</v>
      </c>
      <c r="I9039">
        <v>-116.5765</v>
      </c>
      <c r="J9039">
        <v>63</v>
      </c>
      <c r="K9039" t="b">
        <v>1</v>
      </c>
      <c r="L9039">
        <v>695</v>
      </c>
      <c r="M9039" s="1" t="s">
        <v>39</v>
      </c>
      <c r="N9039" s="1" t="s">
        <v>40</v>
      </c>
      <c r="O9039">
        <v>5</v>
      </c>
      <c r="P9039" t="b">
        <v>1</v>
      </c>
      <c r="Q9039" t="b">
        <v>1</v>
      </c>
      <c r="R9039" s="1" t="s">
        <v>41</v>
      </c>
      <c r="S9039" s="1" t="s">
        <v>33</v>
      </c>
      <c r="T9039">
        <v>5</v>
      </c>
      <c r="U9039" s="1" t="s">
        <v>45</v>
      </c>
      <c r="V9039" s="1" t="s">
        <v>59</v>
      </c>
      <c r="W9039" s="1" t="str">
        <f>IF(OR(MasterData[[#This Row],[Event]]="Christmas Market", MasterData[[#This Row],[Event]]="Christmas"), "Christmas Sale", "Non-Christmas Sale")</f>
        <v>Non-Christmas Sale</v>
      </c>
      <c r="X9039" t="b">
        <v>1</v>
      </c>
      <c r="Y9039">
        <v>4</v>
      </c>
      <c r="Z9039">
        <v>24.2</v>
      </c>
      <c r="AA9039">
        <v>121.02</v>
      </c>
      <c r="AB9039">
        <v>12.1</v>
      </c>
      <c r="AC9039" t="str">
        <f>IF(MasterData[[#This Row],[Discount Amount]]&gt;0, "Promotional sale", "Non-Promotional Sales")</f>
        <v>Promotional sale</v>
      </c>
    </row>
    <row r="9040" spans="1:29" x14ac:dyDescent="0.25">
      <c r="A9040">
        <v>9039</v>
      </c>
      <c r="B9040" s="1" t="s">
        <v>355</v>
      </c>
      <c r="C9040" s="2">
        <v>0.3376851851851852</v>
      </c>
      <c r="D9040">
        <v>109</v>
      </c>
      <c r="E9040">
        <v>57</v>
      </c>
      <c r="F9040" s="1" t="s">
        <v>61</v>
      </c>
      <c r="G9040" s="1" t="s">
        <v>55</v>
      </c>
      <c r="H9040">
        <v>52.939900000000002</v>
      </c>
      <c r="I9040">
        <v>-106.4509</v>
      </c>
      <c r="J9040">
        <v>19</v>
      </c>
      <c r="K9040" t="b">
        <v>0</v>
      </c>
      <c r="L9040">
        <v>487</v>
      </c>
      <c r="M9040" s="1" t="s">
        <v>30</v>
      </c>
      <c r="N9040" s="1" t="s">
        <v>31</v>
      </c>
      <c r="O9040">
        <v>1</v>
      </c>
      <c r="P9040" t="b">
        <v>1</v>
      </c>
      <c r="Q9040" t="b">
        <v>1</v>
      </c>
      <c r="R9040" s="1" t="s">
        <v>52</v>
      </c>
      <c r="S9040" s="1" t="s">
        <v>49</v>
      </c>
      <c r="T9040">
        <v>2</v>
      </c>
      <c r="U9040" s="1" t="s">
        <v>45</v>
      </c>
      <c r="V9040" s="1" t="s">
        <v>59</v>
      </c>
      <c r="W9040" s="1" t="str">
        <f>IF(OR(MasterData[[#This Row],[Event]]="Christmas Market", MasterData[[#This Row],[Event]]="Christmas"), "Christmas Sale", "Non-Christmas Sale")</f>
        <v>Non-Christmas Sale</v>
      </c>
      <c r="X9040" t="b">
        <v>1</v>
      </c>
      <c r="Y9040">
        <v>1</v>
      </c>
      <c r="Z9040">
        <v>87.96</v>
      </c>
      <c r="AA9040">
        <v>87.96</v>
      </c>
      <c r="AB9040">
        <v>8.8000000000000007</v>
      </c>
      <c r="AC9040" t="str">
        <f>IF(MasterData[[#This Row],[Discount Amount]]&gt;0, "Promotional sale", "Non-Promotional Sales")</f>
        <v>Promotional sale</v>
      </c>
    </row>
    <row r="9041" spans="1:29" x14ac:dyDescent="0.25">
      <c r="A9041">
        <v>9040</v>
      </c>
      <c r="B9041" s="1" t="s">
        <v>377</v>
      </c>
      <c r="C9041" s="2">
        <v>0.37784722222222222</v>
      </c>
      <c r="D9041">
        <v>88</v>
      </c>
      <c r="E9041">
        <v>54</v>
      </c>
      <c r="F9041" s="1" t="s">
        <v>61</v>
      </c>
      <c r="G9041" s="1" t="s">
        <v>68</v>
      </c>
      <c r="H9041">
        <v>46.318800000000003</v>
      </c>
      <c r="I9041">
        <v>-63.146099999999997</v>
      </c>
      <c r="J9041">
        <v>69</v>
      </c>
      <c r="K9041" t="b">
        <v>1</v>
      </c>
      <c r="L9041">
        <v>290</v>
      </c>
      <c r="M9041" s="1" t="s">
        <v>74</v>
      </c>
      <c r="N9041" s="1" t="s">
        <v>75</v>
      </c>
      <c r="O9041">
        <v>5</v>
      </c>
      <c r="P9041" t="b">
        <v>0</v>
      </c>
      <c r="Q9041" t="b">
        <v>1</v>
      </c>
      <c r="R9041" s="1" t="s">
        <v>32</v>
      </c>
      <c r="S9041" s="1" t="s">
        <v>49</v>
      </c>
      <c r="T9041">
        <v>1</v>
      </c>
      <c r="U9041" s="1" t="s">
        <v>42</v>
      </c>
      <c r="V9041" s="1" t="s">
        <v>35</v>
      </c>
      <c r="W9041" s="1" t="str">
        <f>IF(OR(MasterData[[#This Row],[Event]]="Christmas Market", MasterData[[#This Row],[Event]]="Christmas"), "Christmas Sale", "Non-Christmas Sale")</f>
        <v>Non-Christmas Sale</v>
      </c>
      <c r="X9041" t="b">
        <v>1</v>
      </c>
      <c r="Y9041">
        <v>4</v>
      </c>
      <c r="Z9041">
        <v>95.25</v>
      </c>
      <c r="AA9041">
        <v>476.25</v>
      </c>
      <c r="AB9041">
        <v>0</v>
      </c>
      <c r="AC9041" t="str">
        <f>IF(MasterData[[#This Row],[Discount Amount]]&gt;0, "Promotional sale", "Non-Promotional Sales")</f>
        <v>Non-Promotional Sales</v>
      </c>
    </row>
    <row r="9042" spans="1:29" x14ac:dyDescent="0.25">
      <c r="A9042">
        <v>9041</v>
      </c>
      <c r="B9042" s="1" t="s">
        <v>347</v>
      </c>
      <c r="C9042" s="2">
        <v>7.5150462962962905E-2</v>
      </c>
      <c r="D9042">
        <v>84</v>
      </c>
      <c r="E9042">
        <v>44</v>
      </c>
      <c r="F9042" s="1" t="s">
        <v>28</v>
      </c>
      <c r="G9042" s="1" t="s">
        <v>48</v>
      </c>
      <c r="H9042">
        <v>53.933300000000003</v>
      </c>
      <c r="I9042">
        <v>-116.5765</v>
      </c>
      <c r="J9042">
        <v>55</v>
      </c>
      <c r="K9042" t="b">
        <v>1</v>
      </c>
      <c r="L9042">
        <v>347</v>
      </c>
      <c r="M9042" s="1" t="s">
        <v>56</v>
      </c>
      <c r="N9042" s="1" t="s">
        <v>57</v>
      </c>
      <c r="O9042">
        <v>2</v>
      </c>
      <c r="P9042" t="b">
        <v>0</v>
      </c>
      <c r="Q9042" t="b">
        <v>0</v>
      </c>
      <c r="R9042" s="1" t="s">
        <v>41</v>
      </c>
      <c r="S9042" s="1" t="s">
        <v>49</v>
      </c>
      <c r="T9042">
        <v>4</v>
      </c>
      <c r="U9042" s="1" t="s">
        <v>34</v>
      </c>
      <c r="V9042" s="1" t="s">
        <v>35</v>
      </c>
      <c r="W9042" s="1" t="str">
        <f>IF(OR(MasterData[[#This Row],[Event]]="Christmas Market", MasterData[[#This Row],[Event]]="Christmas"), "Christmas Sale", "Non-Christmas Sale")</f>
        <v>Non-Christmas Sale</v>
      </c>
      <c r="X9042" t="b">
        <v>1</v>
      </c>
      <c r="Y9042">
        <v>5</v>
      </c>
      <c r="Z9042">
        <v>35.32</v>
      </c>
      <c r="AA9042">
        <v>70.650000000000006</v>
      </c>
      <c r="AB9042">
        <v>0</v>
      </c>
      <c r="AC9042" t="str">
        <f>IF(MasterData[[#This Row],[Discount Amount]]&gt;0, "Promotional sale", "Non-Promotional Sales")</f>
        <v>Non-Promotional Sales</v>
      </c>
    </row>
    <row r="9043" spans="1:29" x14ac:dyDescent="0.25">
      <c r="A9043">
        <v>9042</v>
      </c>
      <c r="B9043" s="1" t="s">
        <v>54</v>
      </c>
      <c r="C9043" s="2">
        <v>0.99768518518518512</v>
      </c>
      <c r="D9043">
        <v>348</v>
      </c>
      <c r="E9043">
        <v>40</v>
      </c>
      <c r="F9043" s="1" t="s">
        <v>28</v>
      </c>
      <c r="G9043" s="1" t="s">
        <v>70</v>
      </c>
      <c r="H9043">
        <v>54.273099999999999</v>
      </c>
      <c r="I9043">
        <v>-61.738799999999998</v>
      </c>
      <c r="J9043">
        <v>96</v>
      </c>
      <c r="K9043" t="b">
        <v>1</v>
      </c>
      <c r="L9043">
        <v>784</v>
      </c>
      <c r="M9043" s="1" t="s">
        <v>39</v>
      </c>
      <c r="N9043" s="1" t="s">
        <v>40</v>
      </c>
      <c r="O9043">
        <v>3</v>
      </c>
      <c r="P9043" t="b">
        <v>0</v>
      </c>
      <c r="Q9043" t="b">
        <v>0</v>
      </c>
      <c r="R9043" s="1" t="s">
        <v>41</v>
      </c>
      <c r="S9043" s="1" t="s">
        <v>58</v>
      </c>
      <c r="T9043">
        <v>1</v>
      </c>
      <c r="U9043" s="1" t="s">
        <v>34</v>
      </c>
      <c r="V9043" s="1" t="s">
        <v>59</v>
      </c>
      <c r="W9043" s="1" t="str">
        <f>IF(OR(MasterData[[#This Row],[Event]]="Christmas Market", MasterData[[#This Row],[Event]]="Christmas"), "Christmas Sale", "Non-Christmas Sale")</f>
        <v>Non-Christmas Sale</v>
      </c>
      <c r="X9043" t="b">
        <v>1</v>
      </c>
      <c r="Y9043">
        <v>1</v>
      </c>
      <c r="Z9043">
        <v>12.27</v>
      </c>
      <c r="AA9043">
        <v>36.82</v>
      </c>
      <c r="AB9043">
        <v>3.68</v>
      </c>
      <c r="AC9043" t="str">
        <f>IF(MasterData[[#This Row],[Discount Amount]]&gt;0, "Promotional sale", "Non-Promotional Sales")</f>
        <v>Promotional sale</v>
      </c>
    </row>
    <row r="9044" spans="1:29" x14ac:dyDescent="0.25">
      <c r="A9044">
        <v>9043</v>
      </c>
      <c r="B9044" s="1" t="s">
        <v>132</v>
      </c>
      <c r="C9044" s="2">
        <v>0.67842592592592599</v>
      </c>
      <c r="D9044">
        <v>15</v>
      </c>
      <c r="E9044">
        <v>34</v>
      </c>
      <c r="F9044" s="1" t="s">
        <v>37</v>
      </c>
      <c r="G9044" s="1" t="s">
        <v>68</v>
      </c>
      <c r="H9044">
        <v>46.318800000000003</v>
      </c>
      <c r="I9044">
        <v>-63.146099999999997</v>
      </c>
      <c r="J9044">
        <v>72</v>
      </c>
      <c r="K9044" t="b">
        <v>1</v>
      </c>
      <c r="L9044">
        <v>654</v>
      </c>
      <c r="M9044" s="1" t="s">
        <v>39</v>
      </c>
      <c r="N9044" s="1" t="s">
        <v>40</v>
      </c>
      <c r="O9044">
        <v>5</v>
      </c>
      <c r="P9044" t="b">
        <v>0</v>
      </c>
      <c r="Q9044" t="b">
        <v>1</v>
      </c>
      <c r="R9044" s="1" t="s">
        <v>41</v>
      </c>
      <c r="S9044" s="1" t="s">
        <v>58</v>
      </c>
      <c r="T9044">
        <v>3</v>
      </c>
      <c r="U9044" s="1" t="s">
        <v>34</v>
      </c>
      <c r="V9044" s="1" t="s">
        <v>35</v>
      </c>
      <c r="W9044" s="1" t="str">
        <f>IF(OR(MasterData[[#This Row],[Event]]="Christmas Market", MasterData[[#This Row],[Event]]="Christmas"), "Christmas Sale", "Non-Christmas Sale")</f>
        <v>Non-Christmas Sale</v>
      </c>
      <c r="X9044" t="b">
        <v>1</v>
      </c>
      <c r="Y9044">
        <v>1</v>
      </c>
      <c r="Z9044">
        <v>35.89</v>
      </c>
      <c r="AA9044">
        <v>179.45</v>
      </c>
      <c r="AB9044">
        <v>0</v>
      </c>
      <c r="AC9044" t="str">
        <f>IF(MasterData[[#This Row],[Discount Amount]]&gt;0, "Promotional sale", "Non-Promotional Sales")</f>
        <v>Non-Promotional Sales</v>
      </c>
    </row>
    <row r="9045" spans="1:29" x14ac:dyDescent="0.25">
      <c r="A9045">
        <v>9044</v>
      </c>
      <c r="B9045" s="1" t="s">
        <v>347</v>
      </c>
      <c r="C9045" s="2">
        <v>0.42891203703703695</v>
      </c>
      <c r="D9045">
        <v>363</v>
      </c>
      <c r="E9045">
        <v>31</v>
      </c>
      <c r="F9045" s="1" t="s">
        <v>28</v>
      </c>
      <c r="G9045" s="1" t="s">
        <v>29</v>
      </c>
      <c r="H9045">
        <v>51.253799999999998</v>
      </c>
      <c r="I9045">
        <v>-85.3232</v>
      </c>
      <c r="J9045">
        <v>56</v>
      </c>
      <c r="K9045" t="b">
        <v>1</v>
      </c>
      <c r="L9045">
        <v>292</v>
      </c>
      <c r="M9045" s="1" t="s">
        <v>63</v>
      </c>
      <c r="N9045" s="1" t="s">
        <v>64</v>
      </c>
      <c r="O9045">
        <v>3</v>
      </c>
      <c r="P9045" t="b">
        <v>1</v>
      </c>
      <c r="Q9045" t="b">
        <v>0</v>
      </c>
      <c r="R9045" s="1" t="s">
        <v>52</v>
      </c>
      <c r="S9045" s="1" t="s">
        <v>53</v>
      </c>
      <c r="T9045">
        <v>4</v>
      </c>
      <c r="U9045" s="1" t="s">
        <v>34</v>
      </c>
      <c r="V9045" s="1" t="s">
        <v>46</v>
      </c>
      <c r="W9045" s="1" t="str">
        <f>IF(OR(MasterData[[#This Row],[Event]]="Christmas Market", MasterData[[#This Row],[Event]]="Christmas"), "Christmas Sale", "Non-Christmas Sale")</f>
        <v>Christmas Sale</v>
      </c>
      <c r="X9045" t="b">
        <v>1</v>
      </c>
      <c r="Y9045">
        <v>1</v>
      </c>
      <c r="Z9045">
        <v>79.17</v>
      </c>
      <c r="AA9045">
        <v>237.52</v>
      </c>
      <c r="AB9045">
        <v>0</v>
      </c>
      <c r="AC9045" t="str">
        <f>IF(MasterData[[#This Row],[Discount Amount]]&gt;0, "Promotional sale", "Non-Promotional Sales")</f>
        <v>Non-Promotional Sales</v>
      </c>
    </row>
    <row r="9046" spans="1:29" x14ac:dyDescent="0.25">
      <c r="A9046">
        <v>9045</v>
      </c>
      <c r="B9046" s="1" t="s">
        <v>369</v>
      </c>
      <c r="C9046" s="2">
        <v>0.41260416666666666</v>
      </c>
      <c r="D9046">
        <v>490</v>
      </c>
      <c r="E9046">
        <v>26</v>
      </c>
      <c r="F9046" s="1" t="s">
        <v>37</v>
      </c>
      <c r="G9046" s="1" t="s">
        <v>51</v>
      </c>
      <c r="H9046">
        <v>53.760899999999999</v>
      </c>
      <c r="I9046">
        <v>-98.813900000000004</v>
      </c>
      <c r="J9046">
        <v>64</v>
      </c>
      <c r="K9046" t="b">
        <v>0</v>
      </c>
      <c r="L9046">
        <v>5</v>
      </c>
      <c r="M9046" s="1" t="s">
        <v>74</v>
      </c>
      <c r="N9046" s="1" t="s">
        <v>75</v>
      </c>
      <c r="O9046">
        <v>2</v>
      </c>
      <c r="P9046" t="b">
        <v>0</v>
      </c>
      <c r="Q9046" t="b">
        <v>1</v>
      </c>
      <c r="R9046" s="1" t="s">
        <v>52</v>
      </c>
      <c r="S9046" s="1" t="s">
        <v>58</v>
      </c>
      <c r="T9046">
        <v>2</v>
      </c>
      <c r="U9046" s="1" t="s">
        <v>34</v>
      </c>
      <c r="V9046" s="1" t="s">
        <v>59</v>
      </c>
      <c r="W9046" s="1" t="str">
        <f>IF(OR(MasterData[[#This Row],[Event]]="Christmas Market", MasterData[[#This Row],[Event]]="Christmas"), "Christmas Sale", "Non-Christmas Sale")</f>
        <v>Non-Christmas Sale</v>
      </c>
      <c r="X9046" t="b">
        <v>1</v>
      </c>
      <c r="Y9046">
        <v>5</v>
      </c>
      <c r="Z9046">
        <v>93.37</v>
      </c>
      <c r="AA9046">
        <v>186.74</v>
      </c>
      <c r="AB9046">
        <v>18.670000000000002</v>
      </c>
      <c r="AC9046" t="str">
        <f>IF(MasterData[[#This Row],[Discount Amount]]&gt;0, "Promotional sale", "Non-Promotional Sales")</f>
        <v>Promotional sale</v>
      </c>
    </row>
    <row r="9047" spans="1:29" x14ac:dyDescent="0.25">
      <c r="A9047">
        <v>9046</v>
      </c>
      <c r="B9047" s="1" t="s">
        <v>274</v>
      </c>
      <c r="C9047" s="2">
        <v>0.48427083333333343</v>
      </c>
      <c r="D9047">
        <v>224</v>
      </c>
      <c r="E9047">
        <v>55</v>
      </c>
      <c r="F9047" s="1" t="s">
        <v>61</v>
      </c>
      <c r="G9047" s="1" t="s">
        <v>38</v>
      </c>
      <c r="H9047">
        <v>53.726700000000001</v>
      </c>
      <c r="I9047">
        <v>-127.6476</v>
      </c>
      <c r="J9047">
        <v>10</v>
      </c>
      <c r="K9047" t="b">
        <v>0</v>
      </c>
      <c r="L9047">
        <v>391</v>
      </c>
      <c r="M9047" s="1" t="s">
        <v>63</v>
      </c>
      <c r="N9047" s="1" t="s">
        <v>64</v>
      </c>
      <c r="O9047">
        <v>4</v>
      </c>
      <c r="P9047" t="b">
        <v>0</v>
      </c>
      <c r="Q9047" t="b">
        <v>1</v>
      </c>
      <c r="R9047" s="1" t="s">
        <v>41</v>
      </c>
      <c r="S9047" s="1" t="s">
        <v>49</v>
      </c>
      <c r="T9047">
        <v>5</v>
      </c>
      <c r="U9047" s="1" t="s">
        <v>45</v>
      </c>
      <c r="V9047" s="1" t="s">
        <v>59</v>
      </c>
      <c r="W9047" s="1" t="str">
        <f>IF(OR(MasterData[[#This Row],[Event]]="Christmas Market", MasterData[[#This Row],[Event]]="Christmas"), "Christmas Sale", "Non-Christmas Sale")</f>
        <v>Non-Christmas Sale</v>
      </c>
      <c r="X9047" t="b">
        <v>1</v>
      </c>
      <c r="Y9047">
        <v>4</v>
      </c>
      <c r="Z9047">
        <v>41.15</v>
      </c>
      <c r="AA9047">
        <v>164.61</v>
      </c>
      <c r="AB9047">
        <v>16.46</v>
      </c>
      <c r="AC9047" t="str">
        <f>IF(MasterData[[#This Row],[Discount Amount]]&gt;0, "Promotional sale", "Non-Promotional Sales")</f>
        <v>Promotional sale</v>
      </c>
    </row>
    <row r="9048" spans="1:29" x14ac:dyDescent="0.25">
      <c r="A9048">
        <v>9047</v>
      </c>
      <c r="B9048" s="1" t="s">
        <v>223</v>
      </c>
      <c r="C9048" s="2">
        <v>0.36969907407407399</v>
      </c>
      <c r="D9048">
        <v>19</v>
      </c>
      <c r="E9048">
        <v>58</v>
      </c>
      <c r="F9048" s="1" t="s">
        <v>61</v>
      </c>
      <c r="G9048" s="1" t="s">
        <v>29</v>
      </c>
      <c r="H9048">
        <v>51.253799999999998</v>
      </c>
      <c r="I9048">
        <v>-85.3232</v>
      </c>
      <c r="J9048">
        <v>55</v>
      </c>
      <c r="K9048" t="b">
        <v>1</v>
      </c>
      <c r="L9048">
        <v>124</v>
      </c>
      <c r="M9048" s="1" t="s">
        <v>63</v>
      </c>
      <c r="N9048" s="1" t="s">
        <v>64</v>
      </c>
      <c r="O9048">
        <v>2</v>
      </c>
      <c r="P9048" t="b">
        <v>0</v>
      </c>
      <c r="Q9048" t="b">
        <v>1</v>
      </c>
      <c r="R9048" s="1" t="s">
        <v>41</v>
      </c>
      <c r="S9048" s="1" t="s">
        <v>33</v>
      </c>
      <c r="T9048">
        <v>3</v>
      </c>
      <c r="U9048" s="1" t="s">
        <v>45</v>
      </c>
      <c r="V9048" s="1" t="s">
        <v>35</v>
      </c>
      <c r="W9048" s="1" t="str">
        <f>IF(OR(MasterData[[#This Row],[Event]]="Christmas Market", MasterData[[#This Row],[Event]]="Christmas"), "Christmas Sale", "Non-Christmas Sale")</f>
        <v>Non-Christmas Sale</v>
      </c>
      <c r="X9048" t="b">
        <v>1</v>
      </c>
      <c r="Y9048">
        <v>3</v>
      </c>
      <c r="Z9048">
        <v>76.599999999999994</v>
      </c>
      <c r="AA9048">
        <v>153.19</v>
      </c>
      <c r="AB9048">
        <v>0</v>
      </c>
      <c r="AC9048" t="str">
        <f>IF(MasterData[[#This Row],[Discount Amount]]&gt;0, "Promotional sale", "Non-Promotional Sales")</f>
        <v>Non-Promotional Sales</v>
      </c>
    </row>
    <row r="9049" spans="1:29" x14ac:dyDescent="0.25">
      <c r="A9049">
        <v>9048</v>
      </c>
      <c r="B9049" s="1" t="s">
        <v>304</v>
      </c>
      <c r="C9049" s="2">
        <v>0.95121527777777781</v>
      </c>
      <c r="D9049">
        <v>31</v>
      </c>
      <c r="E9049">
        <v>46</v>
      </c>
      <c r="F9049" s="1" t="s">
        <v>61</v>
      </c>
      <c r="G9049" s="1" t="s">
        <v>55</v>
      </c>
      <c r="H9049">
        <v>52.939900000000002</v>
      </c>
      <c r="I9049">
        <v>-106.4509</v>
      </c>
      <c r="J9049">
        <v>38</v>
      </c>
      <c r="K9049" t="b">
        <v>0</v>
      </c>
      <c r="L9049">
        <v>544</v>
      </c>
      <c r="M9049" s="1" t="s">
        <v>30</v>
      </c>
      <c r="N9049" s="1" t="s">
        <v>31</v>
      </c>
      <c r="O9049">
        <v>1</v>
      </c>
      <c r="P9049" t="b">
        <v>0</v>
      </c>
      <c r="Q9049" t="b">
        <v>1</v>
      </c>
      <c r="R9049" s="1" t="s">
        <v>52</v>
      </c>
      <c r="S9049" s="1" t="s">
        <v>58</v>
      </c>
      <c r="T9049">
        <v>4</v>
      </c>
      <c r="U9049" s="1" t="s">
        <v>42</v>
      </c>
      <c r="V9049" s="1" t="s">
        <v>46</v>
      </c>
      <c r="W9049" s="1" t="str">
        <f>IF(OR(MasterData[[#This Row],[Event]]="Christmas Market", MasterData[[#This Row],[Event]]="Christmas"), "Christmas Sale", "Non-Christmas Sale")</f>
        <v>Christmas Sale</v>
      </c>
      <c r="X9049" t="b">
        <v>0</v>
      </c>
      <c r="Y9049">
        <v>3</v>
      </c>
      <c r="Z9049">
        <v>92.27</v>
      </c>
      <c r="AA9049">
        <v>92.27</v>
      </c>
      <c r="AB9049">
        <v>0</v>
      </c>
      <c r="AC9049" t="str">
        <f>IF(MasterData[[#This Row],[Discount Amount]]&gt;0, "Promotional sale", "Non-Promotional Sales")</f>
        <v>Non-Promotional Sales</v>
      </c>
    </row>
    <row r="9050" spans="1:29" x14ac:dyDescent="0.25">
      <c r="A9050">
        <v>9049</v>
      </c>
      <c r="B9050" s="1" t="s">
        <v>222</v>
      </c>
      <c r="C9050" s="2">
        <v>0.47475694444444438</v>
      </c>
      <c r="D9050">
        <v>170</v>
      </c>
      <c r="E9050">
        <v>26</v>
      </c>
      <c r="F9050" s="1" t="s">
        <v>28</v>
      </c>
      <c r="G9050" s="1" t="s">
        <v>38</v>
      </c>
      <c r="H9050">
        <v>53.726700000000001</v>
      </c>
      <c r="I9050">
        <v>-127.6476</v>
      </c>
      <c r="J9050">
        <v>39</v>
      </c>
      <c r="K9050" t="b">
        <v>1</v>
      </c>
      <c r="L9050">
        <v>764</v>
      </c>
      <c r="M9050" s="1" t="s">
        <v>74</v>
      </c>
      <c r="N9050" s="1" t="s">
        <v>75</v>
      </c>
      <c r="O9050">
        <v>5</v>
      </c>
      <c r="P9050" t="b">
        <v>1</v>
      </c>
      <c r="Q9050" t="b">
        <v>0</v>
      </c>
      <c r="R9050" s="1" t="s">
        <v>41</v>
      </c>
      <c r="S9050" s="1" t="s">
        <v>53</v>
      </c>
      <c r="T9050">
        <v>3</v>
      </c>
      <c r="U9050" s="1" t="s">
        <v>42</v>
      </c>
      <c r="V9050" s="1" t="s">
        <v>35</v>
      </c>
      <c r="W9050" s="1" t="str">
        <f>IF(OR(MasterData[[#This Row],[Event]]="Christmas Market", MasterData[[#This Row],[Event]]="Christmas"), "Christmas Sale", "Non-Christmas Sale")</f>
        <v>Non-Christmas Sale</v>
      </c>
      <c r="X9050" t="b">
        <v>1</v>
      </c>
      <c r="Y9050">
        <v>2</v>
      </c>
      <c r="Z9050">
        <v>96.92</v>
      </c>
      <c r="AA9050">
        <v>484.61</v>
      </c>
      <c r="AB9050">
        <v>0</v>
      </c>
      <c r="AC9050" t="str">
        <f>IF(MasterData[[#This Row],[Discount Amount]]&gt;0, "Promotional sale", "Non-Promotional Sales")</f>
        <v>Non-Promotional Sales</v>
      </c>
    </row>
    <row r="9051" spans="1:29" x14ac:dyDescent="0.25">
      <c r="A9051">
        <v>9050</v>
      </c>
      <c r="B9051" s="1" t="s">
        <v>297</v>
      </c>
      <c r="C9051" s="2">
        <v>0.66009259259259268</v>
      </c>
      <c r="D9051">
        <v>184</v>
      </c>
      <c r="E9051">
        <v>62</v>
      </c>
      <c r="F9051" s="1" t="s">
        <v>37</v>
      </c>
      <c r="G9051" s="1" t="s">
        <v>44</v>
      </c>
      <c r="H9051">
        <v>46.813099999999999</v>
      </c>
      <c r="I9051">
        <v>-71.207499999999996</v>
      </c>
      <c r="J9051">
        <v>96</v>
      </c>
      <c r="K9051" t="b">
        <v>1</v>
      </c>
      <c r="L9051">
        <v>18</v>
      </c>
      <c r="M9051" s="1" t="s">
        <v>74</v>
      </c>
      <c r="N9051" s="1" t="s">
        <v>75</v>
      </c>
      <c r="O9051">
        <v>5</v>
      </c>
      <c r="P9051" t="b">
        <v>0</v>
      </c>
      <c r="Q9051" t="b">
        <v>0</v>
      </c>
      <c r="R9051" s="1" t="s">
        <v>52</v>
      </c>
      <c r="S9051" s="1" t="s">
        <v>49</v>
      </c>
      <c r="T9051">
        <v>5</v>
      </c>
      <c r="U9051" s="1" t="s">
        <v>45</v>
      </c>
      <c r="V9051" s="1" t="s">
        <v>46</v>
      </c>
      <c r="W9051" s="1" t="str">
        <f>IF(OR(MasterData[[#This Row],[Event]]="Christmas Market", MasterData[[#This Row],[Event]]="Christmas"), "Christmas Sale", "Non-Christmas Sale")</f>
        <v>Christmas Sale</v>
      </c>
      <c r="X9051" t="b">
        <v>1</v>
      </c>
      <c r="Y9051">
        <v>1</v>
      </c>
      <c r="Z9051">
        <v>46.08</v>
      </c>
      <c r="AA9051">
        <v>230.42</v>
      </c>
      <c r="AB9051">
        <v>0</v>
      </c>
      <c r="AC9051" t="str">
        <f>IF(MasterData[[#This Row],[Discount Amount]]&gt;0, "Promotional sale", "Non-Promotional Sales")</f>
        <v>Non-Promotional Sales</v>
      </c>
    </row>
    <row r="9052" spans="1:29" x14ac:dyDescent="0.25">
      <c r="A9052">
        <v>9051</v>
      </c>
      <c r="B9052" s="1" t="s">
        <v>339</v>
      </c>
      <c r="C9052" s="2">
        <v>2.8437499999999893E-2</v>
      </c>
      <c r="D9052">
        <v>94</v>
      </c>
      <c r="E9052">
        <v>55</v>
      </c>
      <c r="F9052" s="1" t="s">
        <v>28</v>
      </c>
      <c r="G9052" s="1" t="s">
        <v>62</v>
      </c>
      <c r="H9052">
        <v>46.565300000000001</v>
      </c>
      <c r="I9052">
        <v>-66.4619</v>
      </c>
      <c r="J9052">
        <v>17</v>
      </c>
      <c r="K9052" t="b">
        <v>0</v>
      </c>
      <c r="L9052">
        <v>616</v>
      </c>
      <c r="M9052" s="1" t="s">
        <v>56</v>
      </c>
      <c r="N9052" s="1" t="s">
        <v>57</v>
      </c>
      <c r="O9052">
        <v>1</v>
      </c>
      <c r="P9052" t="b">
        <v>1</v>
      </c>
      <c r="Q9052" t="b">
        <v>0</v>
      </c>
      <c r="R9052" s="1" t="s">
        <v>32</v>
      </c>
      <c r="S9052" s="1" t="s">
        <v>49</v>
      </c>
      <c r="T9052">
        <v>3</v>
      </c>
      <c r="U9052" s="1" t="s">
        <v>45</v>
      </c>
      <c r="V9052" s="1" t="s">
        <v>59</v>
      </c>
      <c r="W9052" s="1" t="str">
        <f>IF(OR(MasterData[[#This Row],[Event]]="Christmas Market", MasterData[[#This Row],[Event]]="Christmas"), "Christmas Sale", "Non-Christmas Sale")</f>
        <v>Non-Christmas Sale</v>
      </c>
      <c r="X9052" t="b">
        <v>1</v>
      </c>
      <c r="Y9052">
        <v>4</v>
      </c>
      <c r="Z9052">
        <v>36.22</v>
      </c>
      <c r="AA9052">
        <v>36.22</v>
      </c>
      <c r="AB9052">
        <v>3.62</v>
      </c>
      <c r="AC9052" t="str">
        <f>IF(MasterData[[#This Row],[Discount Amount]]&gt;0, "Promotional sale", "Non-Promotional Sales")</f>
        <v>Promotional sale</v>
      </c>
    </row>
    <row r="9053" spans="1:29" x14ac:dyDescent="0.25">
      <c r="A9053">
        <v>9052</v>
      </c>
      <c r="B9053" s="1" t="s">
        <v>231</v>
      </c>
      <c r="C9053" s="2">
        <v>0.42643518518518508</v>
      </c>
      <c r="D9053">
        <v>137</v>
      </c>
      <c r="E9053">
        <v>54</v>
      </c>
      <c r="F9053" s="1" t="s">
        <v>28</v>
      </c>
      <c r="G9053" s="1" t="s">
        <v>70</v>
      </c>
      <c r="H9053">
        <v>54.273099999999999</v>
      </c>
      <c r="I9053">
        <v>-61.738799999999998</v>
      </c>
      <c r="J9053">
        <v>36</v>
      </c>
      <c r="K9053" t="b">
        <v>0</v>
      </c>
      <c r="L9053">
        <v>930</v>
      </c>
      <c r="M9053" s="1" t="s">
        <v>39</v>
      </c>
      <c r="N9053" s="1" t="s">
        <v>40</v>
      </c>
      <c r="O9053">
        <v>5</v>
      </c>
      <c r="P9053" t="b">
        <v>1</v>
      </c>
      <c r="Q9053" t="b">
        <v>1</v>
      </c>
      <c r="R9053" s="1" t="s">
        <v>52</v>
      </c>
      <c r="S9053" s="1" t="s">
        <v>33</v>
      </c>
      <c r="T9053">
        <v>4</v>
      </c>
      <c r="U9053" s="1" t="s">
        <v>34</v>
      </c>
      <c r="V9053" s="1" t="s">
        <v>59</v>
      </c>
      <c r="W9053" s="1" t="str">
        <f>IF(OR(MasterData[[#This Row],[Event]]="Christmas Market", MasterData[[#This Row],[Event]]="Christmas"), "Christmas Sale", "Non-Christmas Sale")</f>
        <v>Non-Christmas Sale</v>
      </c>
      <c r="X9053" t="b">
        <v>0</v>
      </c>
      <c r="Y9053">
        <v>4</v>
      </c>
      <c r="Z9053">
        <v>90.8</v>
      </c>
      <c r="AA9053">
        <v>453.99</v>
      </c>
      <c r="AB9053">
        <v>45.4</v>
      </c>
      <c r="AC9053" t="str">
        <f>IF(MasterData[[#This Row],[Discount Amount]]&gt;0, "Promotional sale", "Non-Promotional Sales")</f>
        <v>Promotional sale</v>
      </c>
    </row>
    <row r="9054" spans="1:29" x14ac:dyDescent="0.25">
      <c r="A9054">
        <v>9053</v>
      </c>
      <c r="B9054" s="1" t="s">
        <v>332</v>
      </c>
      <c r="C9054" s="2">
        <v>7.6006944444444446E-2</v>
      </c>
      <c r="D9054">
        <v>475</v>
      </c>
      <c r="E9054">
        <v>38</v>
      </c>
      <c r="F9054" s="1" t="s">
        <v>61</v>
      </c>
      <c r="G9054" s="1" t="s">
        <v>70</v>
      </c>
      <c r="H9054">
        <v>54.273099999999999</v>
      </c>
      <c r="I9054">
        <v>-61.738799999999998</v>
      </c>
      <c r="J9054">
        <v>49</v>
      </c>
      <c r="K9054" t="b">
        <v>0</v>
      </c>
      <c r="L9054">
        <v>869</v>
      </c>
      <c r="M9054" s="1" t="s">
        <v>39</v>
      </c>
      <c r="N9054" s="1" t="s">
        <v>40</v>
      </c>
      <c r="O9054">
        <v>3</v>
      </c>
      <c r="P9054" t="b">
        <v>0</v>
      </c>
      <c r="Q9054" t="b">
        <v>0</v>
      </c>
      <c r="R9054" s="1" t="s">
        <v>52</v>
      </c>
      <c r="S9054" s="1" t="s">
        <v>49</v>
      </c>
      <c r="T9054">
        <v>2</v>
      </c>
      <c r="U9054" s="1" t="s">
        <v>34</v>
      </c>
      <c r="V9054" s="1" t="s">
        <v>59</v>
      </c>
      <c r="W9054" s="1" t="str">
        <f>IF(OR(MasterData[[#This Row],[Event]]="Christmas Market", MasterData[[#This Row],[Event]]="Christmas"), "Christmas Sale", "Non-Christmas Sale")</f>
        <v>Non-Christmas Sale</v>
      </c>
      <c r="X9054" t="b">
        <v>0</v>
      </c>
      <c r="Y9054">
        <v>2</v>
      </c>
      <c r="Z9054">
        <v>69.31</v>
      </c>
      <c r="AA9054">
        <v>207.93</v>
      </c>
      <c r="AB9054">
        <v>20.79</v>
      </c>
      <c r="AC9054" t="str">
        <f>IF(MasterData[[#This Row],[Discount Amount]]&gt;0, "Promotional sale", "Non-Promotional Sales")</f>
        <v>Promotional sale</v>
      </c>
    </row>
    <row r="9055" spans="1:29" x14ac:dyDescent="0.25">
      <c r="A9055">
        <v>9054</v>
      </c>
      <c r="B9055" s="1" t="s">
        <v>148</v>
      </c>
      <c r="C9055" s="2">
        <v>0.40630787037037042</v>
      </c>
      <c r="D9055">
        <v>464</v>
      </c>
      <c r="E9055">
        <v>54</v>
      </c>
      <c r="F9055" s="1" t="s">
        <v>28</v>
      </c>
      <c r="G9055" s="1" t="s">
        <v>68</v>
      </c>
      <c r="H9055">
        <v>46.318800000000003</v>
      </c>
      <c r="I9055">
        <v>-63.146099999999997</v>
      </c>
      <c r="J9055">
        <v>44</v>
      </c>
      <c r="K9055" t="b">
        <v>1</v>
      </c>
      <c r="L9055">
        <v>857</v>
      </c>
      <c r="M9055" s="1" t="s">
        <v>56</v>
      </c>
      <c r="N9055" s="1" t="s">
        <v>57</v>
      </c>
      <c r="O9055">
        <v>2</v>
      </c>
      <c r="P9055" t="b">
        <v>0</v>
      </c>
      <c r="Q9055" t="b">
        <v>0</v>
      </c>
      <c r="R9055" s="1" t="s">
        <v>32</v>
      </c>
      <c r="S9055" s="1" t="s">
        <v>58</v>
      </c>
      <c r="T9055">
        <v>3</v>
      </c>
      <c r="U9055" s="1" t="s">
        <v>45</v>
      </c>
      <c r="V9055" s="1" t="s">
        <v>59</v>
      </c>
      <c r="W9055" s="1" t="str">
        <f>IF(OR(MasterData[[#This Row],[Event]]="Christmas Market", MasterData[[#This Row],[Event]]="Christmas"), "Christmas Sale", "Non-Christmas Sale")</f>
        <v>Non-Christmas Sale</v>
      </c>
      <c r="X9055" t="b">
        <v>0</v>
      </c>
      <c r="Y9055">
        <v>3</v>
      </c>
      <c r="Z9055">
        <v>34.14</v>
      </c>
      <c r="AA9055">
        <v>68.27</v>
      </c>
      <c r="AB9055">
        <v>6.83</v>
      </c>
      <c r="AC9055" t="str">
        <f>IF(MasterData[[#This Row],[Discount Amount]]&gt;0, "Promotional sale", "Non-Promotional Sales")</f>
        <v>Promotional sale</v>
      </c>
    </row>
    <row r="9056" spans="1:29" x14ac:dyDescent="0.25">
      <c r="A9056">
        <v>9055</v>
      </c>
      <c r="B9056" s="1" t="s">
        <v>115</v>
      </c>
      <c r="C9056" s="2">
        <v>0.9487268518518519</v>
      </c>
      <c r="D9056">
        <v>310</v>
      </c>
      <c r="E9056">
        <v>21</v>
      </c>
      <c r="F9056" s="1" t="s">
        <v>28</v>
      </c>
      <c r="G9056" s="1" t="s">
        <v>29</v>
      </c>
      <c r="H9056">
        <v>51.253799999999998</v>
      </c>
      <c r="I9056">
        <v>-85.3232</v>
      </c>
      <c r="J9056">
        <v>19</v>
      </c>
      <c r="K9056" t="b">
        <v>1</v>
      </c>
      <c r="L9056">
        <v>433</v>
      </c>
      <c r="M9056" s="1" t="s">
        <v>63</v>
      </c>
      <c r="N9056" s="1" t="s">
        <v>64</v>
      </c>
      <c r="O9056">
        <v>3</v>
      </c>
      <c r="P9056" t="b">
        <v>0</v>
      </c>
      <c r="Q9056" t="b">
        <v>0</v>
      </c>
      <c r="R9056" s="1" t="s">
        <v>32</v>
      </c>
      <c r="S9056" s="1" t="s">
        <v>58</v>
      </c>
      <c r="T9056">
        <v>3</v>
      </c>
      <c r="U9056" s="1" t="s">
        <v>45</v>
      </c>
      <c r="V9056" s="1" t="s">
        <v>59</v>
      </c>
      <c r="W9056" s="1" t="str">
        <f>IF(OR(MasterData[[#This Row],[Event]]="Christmas Market", MasterData[[#This Row],[Event]]="Christmas"), "Christmas Sale", "Non-Christmas Sale")</f>
        <v>Non-Christmas Sale</v>
      </c>
      <c r="X9056" t="b">
        <v>1</v>
      </c>
      <c r="Y9056">
        <v>1</v>
      </c>
      <c r="Z9056">
        <v>10.039999999999999</v>
      </c>
      <c r="AA9056">
        <v>30.11</v>
      </c>
      <c r="AB9056">
        <v>3.01</v>
      </c>
      <c r="AC9056" t="str">
        <f>IF(MasterData[[#This Row],[Discount Amount]]&gt;0, "Promotional sale", "Non-Promotional Sales")</f>
        <v>Promotional sale</v>
      </c>
    </row>
    <row r="9057" spans="1:29" x14ac:dyDescent="0.25">
      <c r="A9057">
        <v>9056</v>
      </c>
      <c r="B9057" s="1" t="s">
        <v>374</v>
      </c>
      <c r="C9057" s="2">
        <v>0.33627314814814824</v>
      </c>
      <c r="D9057">
        <v>354</v>
      </c>
      <c r="E9057">
        <v>52</v>
      </c>
      <c r="F9057" s="1" t="s">
        <v>61</v>
      </c>
      <c r="G9057" s="1" t="s">
        <v>44</v>
      </c>
      <c r="H9057">
        <v>46.813099999999999</v>
      </c>
      <c r="I9057">
        <v>-71.207499999999996</v>
      </c>
      <c r="J9057">
        <v>10</v>
      </c>
      <c r="K9057" t="b">
        <v>1</v>
      </c>
      <c r="L9057">
        <v>942</v>
      </c>
      <c r="M9057" s="1" t="s">
        <v>74</v>
      </c>
      <c r="N9057" s="1" t="s">
        <v>75</v>
      </c>
      <c r="O9057">
        <v>5</v>
      </c>
      <c r="P9057" t="b">
        <v>0</v>
      </c>
      <c r="Q9057" t="b">
        <v>0</v>
      </c>
      <c r="R9057" s="1" t="s">
        <v>52</v>
      </c>
      <c r="S9057" s="1" t="s">
        <v>49</v>
      </c>
      <c r="T9057">
        <v>5</v>
      </c>
      <c r="U9057" s="1" t="s">
        <v>42</v>
      </c>
      <c r="V9057" s="1" t="s">
        <v>59</v>
      </c>
      <c r="W9057" s="1" t="str">
        <f>IF(OR(MasterData[[#This Row],[Event]]="Christmas Market", MasterData[[#This Row],[Event]]="Christmas"), "Christmas Sale", "Non-Christmas Sale")</f>
        <v>Non-Christmas Sale</v>
      </c>
      <c r="X9057" t="b">
        <v>0</v>
      </c>
      <c r="Y9057">
        <v>2</v>
      </c>
      <c r="Z9057">
        <v>10.46</v>
      </c>
      <c r="AA9057">
        <v>52.32</v>
      </c>
      <c r="AB9057">
        <v>5.23</v>
      </c>
      <c r="AC9057" t="str">
        <f>IF(MasterData[[#This Row],[Discount Amount]]&gt;0, "Promotional sale", "Non-Promotional Sales")</f>
        <v>Promotional sale</v>
      </c>
    </row>
    <row r="9058" spans="1:29" x14ac:dyDescent="0.25">
      <c r="A9058">
        <v>9057</v>
      </c>
      <c r="B9058" s="1" t="s">
        <v>126</v>
      </c>
      <c r="C9058" s="2">
        <v>0.3137268518518519</v>
      </c>
      <c r="D9058">
        <v>495</v>
      </c>
      <c r="E9058">
        <v>19</v>
      </c>
      <c r="F9058" s="1" t="s">
        <v>37</v>
      </c>
      <c r="G9058" s="1" t="s">
        <v>55</v>
      </c>
      <c r="H9058">
        <v>52.939900000000002</v>
      </c>
      <c r="I9058">
        <v>-106.4509</v>
      </c>
      <c r="J9058">
        <v>91</v>
      </c>
      <c r="K9058" t="b">
        <v>1</v>
      </c>
      <c r="L9058">
        <v>488</v>
      </c>
      <c r="M9058" s="1" t="s">
        <v>74</v>
      </c>
      <c r="N9058" s="1" t="s">
        <v>75</v>
      </c>
      <c r="O9058">
        <v>1</v>
      </c>
      <c r="P9058" t="b">
        <v>1</v>
      </c>
      <c r="Q9058" t="b">
        <v>0</v>
      </c>
      <c r="R9058" s="1" t="s">
        <v>32</v>
      </c>
      <c r="S9058" s="1" t="s">
        <v>58</v>
      </c>
      <c r="T9058">
        <v>3</v>
      </c>
      <c r="U9058" s="1" t="s">
        <v>34</v>
      </c>
      <c r="V9058" s="1" t="s">
        <v>46</v>
      </c>
      <c r="W9058" s="1" t="str">
        <f>IF(OR(MasterData[[#This Row],[Event]]="Christmas Market", MasterData[[#This Row],[Event]]="Christmas"), "Christmas Sale", "Non-Christmas Sale")</f>
        <v>Christmas Sale</v>
      </c>
      <c r="X9058" t="b">
        <v>0</v>
      </c>
      <c r="Y9058">
        <v>2</v>
      </c>
      <c r="Z9058">
        <v>79.36</v>
      </c>
      <c r="AA9058">
        <v>79.36</v>
      </c>
      <c r="AB9058">
        <v>0</v>
      </c>
      <c r="AC9058" t="str">
        <f>IF(MasterData[[#This Row],[Discount Amount]]&gt;0, "Promotional sale", "Non-Promotional Sales")</f>
        <v>Non-Promotional Sales</v>
      </c>
    </row>
    <row r="9059" spans="1:29" x14ac:dyDescent="0.25">
      <c r="A9059">
        <v>9058</v>
      </c>
      <c r="B9059" s="1" t="s">
        <v>87</v>
      </c>
      <c r="C9059" s="2">
        <v>7.0787037037036926E-2</v>
      </c>
      <c r="D9059">
        <v>131</v>
      </c>
      <c r="E9059">
        <v>30</v>
      </c>
      <c r="F9059" s="1" t="s">
        <v>61</v>
      </c>
      <c r="G9059" s="1" t="s">
        <v>38</v>
      </c>
      <c r="H9059">
        <v>53.726700000000001</v>
      </c>
      <c r="I9059">
        <v>-127.6476</v>
      </c>
      <c r="J9059">
        <v>28</v>
      </c>
      <c r="K9059" t="b">
        <v>1</v>
      </c>
      <c r="L9059">
        <v>77</v>
      </c>
      <c r="M9059" s="1" t="s">
        <v>30</v>
      </c>
      <c r="N9059" s="1" t="s">
        <v>31</v>
      </c>
      <c r="O9059">
        <v>4</v>
      </c>
      <c r="P9059" t="b">
        <v>1</v>
      </c>
      <c r="Q9059" t="b">
        <v>0</v>
      </c>
      <c r="R9059" s="1" t="s">
        <v>52</v>
      </c>
      <c r="S9059" s="1" t="s">
        <v>49</v>
      </c>
      <c r="T9059">
        <v>2</v>
      </c>
      <c r="U9059" s="1" t="s">
        <v>34</v>
      </c>
      <c r="V9059" s="1" t="s">
        <v>59</v>
      </c>
      <c r="W9059" s="1" t="str">
        <f>IF(OR(MasterData[[#This Row],[Event]]="Christmas Market", MasterData[[#This Row],[Event]]="Christmas"), "Christmas Sale", "Non-Christmas Sale")</f>
        <v>Non-Christmas Sale</v>
      </c>
      <c r="X9059" t="b">
        <v>0</v>
      </c>
      <c r="Y9059">
        <v>3</v>
      </c>
      <c r="Z9059">
        <v>36.32</v>
      </c>
      <c r="AA9059">
        <v>145.29</v>
      </c>
      <c r="AB9059">
        <v>14.53</v>
      </c>
      <c r="AC9059" t="str">
        <f>IF(MasterData[[#This Row],[Discount Amount]]&gt;0, "Promotional sale", "Non-Promotional Sales")</f>
        <v>Promotional sale</v>
      </c>
    </row>
    <row r="9060" spans="1:29" x14ac:dyDescent="0.25">
      <c r="A9060">
        <v>9059</v>
      </c>
      <c r="B9060" s="1" t="s">
        <v>144</v>
      </c>
      <c r="C9060" s="2">
        <v>0.15774305555555546</v>
      </c>
      <c r="D9060">
        <v>180</v>
      </c>
      <c r="E9060">
        <v>18</v>
      </c>
      <c r="F9060" s="1" t="s">
        <v>37</v>
      </c>
      <c r="G9060" s="1" t="s">
        <v>79</v>
      </c>
      <c r="H9060">
        <v>63.588799999999999</v>
      </c>
      <c r="I9060">
        <v>-115.5069</v>
      </c>
      <c r="J9060">
        <v>28</v>
      </c>
      <c r="K9060" t="b">
        <v>1</v>
      </c>
      <c r="L9060">
        <v>516</v>
      </c>
      <c r="M9060" s="1" t="s">
        <v>30</v>
      </c>
      <c r="N9060" s="1" t="s">
        <v>31</v>
      </c>
      <c r="O9060">
        <v>2</v>
      </c>
      <c r="P9060" t="b">
        <v>0</v>
      </c>
      <c r="Q9060" t="b">
        <v>0</v>
      </c>
      <c r="R9060" s="1" t="s">
        <v>32</v>
      </c>
      <c r="S9060" s="1" t="s">
        <v>33</v>
      </c>
      <c r="T9060">
        <v>5</v>
      </c>
      <c r="U9060" s="1" t="s">
        <v>42</v>
      </c>
      <c r="V9060" s="1" t="s">
        <v>59</v>
      </c>
      <c r="W9060" s="1" t="str">
        <f>IF(OR(MasterData[[#This Row],[Event]]="Christmas Market", MasterData[[#This Row],[Event]]="Christmas"), "Christmas Sale", "Non-Christmas Sale")</f>
        <v>Non-Christmas Sale</v>
      </c>
      <c r="X9060" t="b">
        <v>1</v>
      </c>
      <c r="Y9060">
        <v>1</v>
      </c>
      <c r="Z9060">
        <v>30.57</v>
      </c>
      <c r="AA9060">
        <v>61.15</v>
      </c>
      <c r="AB9060">
        <v>6.11</v>
      </c>
      <c r="AC9060" t="str">
        <f>IF(MasterData[[#This Row],[Discount Amount]]&gt;0, "Promotional sale", "Non-Promotional Sales")</f>
        <v>Promotional sale</v>
      </c>
    </row>
    <row r="9061" spans="1:29" x14ac:dyDescent="0.25">
      <c r="A9061">
        <v>9060</v>
      </c>
      <c r="B9061" s="1" t="s">
        <v>136</v>
      </c>
      <c r="C9061" s="2">
        <v>0.66379629629629622</v>
      </c>
      <c r="D9061">
        <v>458</v>
      </c>
      <c r="E9061">
        <v>32</v>
      </c>
      <c r="F9061" s="1" t="s">
        <v>28</v>
      </c>
      <c r="G9061" s="1" t="s">
        <v>48</v>
      </c>
      <c r="H9061">
        <v>53.933300000000003</v>
      </c>
      <c r="I9061">
        <v>-116.5765</v>
      </c>
      <c r="J9061">
        <v>39</v>
      </c>
      <c r="K9061" t="b">
        <v>0</v>
      </c>
      <c r="L9061">
        <v>842</v>
      </c>
      <c r="M9061" s="1" t="s">
        <v>74</v>
      </c>
      <c r="N9061" s="1" t="s">
        <v>75</v>
      </c>
      <c r="O9061">
        <v>3</v>
      </c>
      <c r="P9061" t="b">
        <v>0</v>
      </c>
      <c r="Q9061" t="b">
        <v>0</v>
      </c>
      <c r="R9061" s="1" t="s">
        <v>32</v>
      </c>
      <c r="S9061" s="1" t="s">
        <v>58</v>
      </c>
      <c r="T9061">
        <v>1</v>
      </c>
      <c r="U9061" s="1" t="s">
        <v>42</v>
      </c>
      <c r="V9061" s="1" t="s">
        <v>59</v>
      </c>
      <c r="W9061" s="1" t="str">
        <f>IF(OR(MasterData[[#This Row],[Event]]="Christmas Market", MasterData[[#This Row],[Event]]="Christmas"), "Christmas Sale", "Non-Christmas Sale")</f>
        <v>Non-Christmas Sale</v>
      </c>
      <c r="X9061" t="b">
        <v>0</v>
      </c>
      <c r="Y9061">
        <v>1</v>
      </c>
      <c r="Z9061">
        <v>22.91</v>
      </c>
      <c r="AA9061">
        <v>68.739999999999995</v>
      </c>
      <c r="AB9061">
        <v>6.87</v>
      </c>
      <c r="AC9061" t="str">
        <f>IF(MasterData[[#This Row],[Discount Amount]]&gt;0, "Promotional sale", "Non-Promotional Sales")</f>
        <v>Promotional sale</v>
      </c>
    </row>
    <row r="9062" spans="1:29" x14ac:dyDescent="0.25">
      <c r="A9062">
        <v>9061</v>
      </c>
      <c r="B9062" s="1" t="s">
        <v>236</v>
      </c>
      <c r="C9062" s="2">
        <v>0.22048611111111116</v>
      </c>
      <c r="D9062">
        <v>159</v>
      </c>
      <c r="E9062">
        <v>26</v>
      </c>
      <c r="F9062" s="1" t="s">
        <v>61</v>
      </c>
      <c r="G9062" s="1" t="s">
        <v>81</v>
      </c>
      <c r="H9062">
        <v>64.248000000000005</v>
      </c>
      <c r="I9062">
        <v>-84.889600000000002</v>
      </c>
      <c r="J9062">
        <v>4</v>
      </c>
      <c r="K9062" t="b">
        <v>1</v>
      </c>
      <c r="L9062">
        <v>983</v>
      </c>
      <c r="M9062" s="1" t="s">
        <v>63</v>
      </c>
      <c r="N9062" s="1" t="s">
        <v>64</v>
      </c>
      <c r="O9062">
        <v>3</v>
      </c>
      <c r="P9062" t="b">
        <v>0</v>
      </c>
      <c r="Q9062" t="b">
        <v>0</v>
      </c>
      <c r="R9062" s="1" t="s">
        <v>41</v>
      </c>
      <c r="S9062" s="1" t="s">
        <v>53</v>
      </c>
      <c r="T9062">
        <v>4</v>
      </c>
      <c r="U9062" s="1" t="s">
        <v>34</v>
      </c>
      <c r="V9062" s="1" t="s">
        <v>46</v>
      </c>
      <c r="W9062" s="1" t="str">
        <f>IF(OR(MasterData[[#This Row],[Event]]="Christmas Market", MasterData[[#This Row],[Event]]="Christmas"), "Christmas Sale", "Non-Christmas Sale")</f>
        <v>Christmas Sale</v>
      </c>
      <c r="X9062" t="b">
        <v>0</v>
      </c>
      <c r="Y9062">
        <v>2</v>
      </c>
      <c r="Z9062">
        <v>42.7</v>
      </c>
      <c r="AA9062">
        <v>128.09</v>
      </c>
      <c r="AB9062">
        <v>0</v>
      </c>
      <c r="AC9062" t="str">
        <f>IF(MasterData[[#This Row],[Discount Amount]]&gt;0, "Promotional sale", "Non-Promotional Sales")</f>
        <v>Non-Promotional Sales</v>
      </c>
    </row>
    <row r="9063" spans="1:29" x14ac:dyDescent="0.25">
      <c r="A9063">
        <v>9062</v>
      </c>
      <c r="B9063" s="1" t="s">
        <v>402</v>
      </c>
      <c r="C9063" s="2">
        <v>0.85371527777777767</v>
      </c>
      <c r="D9063">
        <v>137</v>
      </c>
      <c r="E9063">
        <v>64</v>
      </c>
      <c r="F9063" s="1" t="s">
        <v>61</v>
      </c>
      <c r="G9063" s="1" t="s">
        <v>51</v>
      </c>
      <c r="H9063">
        <v>53.760899999999999</v>
      </c>
      <c r="I9063">
        <v>-98.813900000000004</v>
      </c>
      <c r="J9063">
        <v>19</v>
      </c>
      <c r="K9063" t="b">
        <v>1</v>
      </c>
      <c r="L9063">
        <v>1</v>
      </c>
      <c r="M9063" s="1" t="s">
        <v>56</v>
      </c>
      <c r="N9063" s="1" t="s">
        <v>57</v>
      </c>
      <c r="O9063">
        <v>3</v>
      </c>
      <c r="P9063" t="b">
        <v>1</v>
      </c>
      <c r="Q9063" t="b">
        <v>0</v>
      </c>
      <c r="R9063" s="1" t="s">
        <v>41</v>
      </c>
      <c r="S9063" s="1" t="s">
        <v>58</v>
      </c>
      <c r="T9063">
        <v>2</v>
      </c>
      <c r="U9063" s="1" t="s">
        <v>42</v>
      </c>
      <c r="V9063" s="1" t="s">
        <v>35</v>
      </c>
      <c r="W9063" s="1" t="str">
        <f>IF(OR(MasterData[[#This Row],[Event]]="Christmas Market", MasterData[[#This Row],[Event]]="Christmas"), "Christmas Sale", "Non-Christmas Sale")</f>
        <v>Non-Christmas Sale</v>
      </c>
      <c r="X9063" t="b">
        <v>0</v>
      </c>
      <c r="Y9063">
        <v>2</v>
      </c>
      <c r="Z9063">
        <v>76.709999999999994</v>
      </c>
      <c r="AA9063">
        <v>230.12</v>
      </c>
      <c r="AB9063">
        <v>0</v>
      </c>
      <c r="AC9063" t="str">
        <f>IF(MasterData[[#This Row],[Discount Amount]]&gt;0, "Promotional sale", "Non-Promotional Sales")</f>
        <v>Non-Promotional Sales</v>
      </c>
    </row>
    <row r="9064" spans="1:29" x14ac:dyDescent="0.25">
      <c r="A9064">
        <v>9063</v>
      </c>
      <c r="B9064" s="1" t="s">
        <v>297</v>
      </c>
      <c r="C9064" s="2">
        <v>0.70253472222222224</v>
      </c>
      <c r="D9064">
        <v>478</v>
      </c>
      <c r="E9064">
        <v>36</v>
      </c>
      <c r="F9064" s="1" t="s">
        <v>37</v>
      </c>
      <c r="G9064" s="1" t="s">
        <v>55</v>
      </c>
      <c r="H9064">
        <v>52.939900000000002</v>
      </c>
      <c r="I9064">
        <v>-106.4509</v>
      </c>
      <c r="J9064">
        <v>69</v>
      </c>
      <c r="K9064" t="b">
        <v>0</v>
      </c>
      <c r="L9064">
        <v>930</v>
      </c>
      <c r="M9064" s="1" t="s">
        <v>30</v>
      </c>
      <c r="N9064" s="1" t="s">
        <v>31</v>
      </c>
      <c r="O9064">
        <v>2</v>
      </c>
      <c r="P9064" t="b">
        <v>1</v>
      </c>
      <c r="Q9064" t="b">
        <v>1</v>
      </c>
      <c r="R9064" s="1" t="s">
        <v>52</v>
      </c>
      <c r="S9064" s="1" t="s">
        <v>49</v>
      </c>
      <c r="T9064">
        <v>4</v>
      </c>
      <c r="U9064" s="1" t="s">
        <v>34</v>
      </c>
      <c r="V9064" s="1" t="s">
        <v>59</v>
      </c>
      <c r="W9064" s="1" t="str">
        <f>IF(OR(MasterData[[#This Row],[Event]]="Christmas Market", MasterData[[#This Row],[Event]]="Christmas"), "Christmas Sale", "Non-Christmas Sale")</f>
        <v>Non-Christmas Sale</v>
      </c>
      <c r="X9064" t="b">
        <v>0</v>
      </c>
      <c r="Y9064">
        <v>1</v>
      </c>
      <c r="Z9064">
        <v>73.45</v>
      </c>
      <c r="AA9064">
        <v>146.88999999999999</v>
      </c>
      <c r="AB9064">
        <v>14.69</v>
      </c>
      <c r="AC9064" t="str">
        <f>IF(MasterData[[#This Row],[Discount Amount]]&gt;0, "Promotional sale", "Non-Promotional Sales")</f>
        <v>Promotional sale</v>
      </c>
    </row>
    <row r="9065" spans="1:29" x14ac:dyDescent="0.25">
      <c r="A9065">
        <v>9064</v>
      </c>
      <c r="B9065" s="1" t="s">
        <v>233</v>
      </c>
      <c r="C9065" s="2">
        <v>0.98334490740740743</v>
      </c>
      <c r="D9065">
        <v>182</v>
      </c>
      <c r="E9065">
        <v>21</v>
      </c>
      <c r="F9065" s="1" t="s">
        <v>61</v>
      </c>
      <c r="G9065" s="1" t="s">
        <v>81</v>
      </c>
      <c r="H9065">
        <v>64.248000000000005</v>
      </c>
      <c r="I9065">
        <v>-84.889600000000002</v>
      </c>
      <c r="J9065">
        <v>4</v>
      </c>
      <c r="K9065" t="b">
        <v>1</v>
      </c>
      <c r="L9065">
        <v>54</v>
      </c>
      <c r="M9065" s="1" t="s">
        <v>30</v>
      </c>
      <c r="N9065" s="1" t="s">
        <v>31</v>
      </c>
      <c r="O9065">
        <v>2</v>
      </c>
      <c r="P9065" t="b">
        <v>0</v>
      </c>
      <c r="Q9065" t="b">
        <v>0</v>
      </c>
      <c r="R9065" s="1" t="s">
        <v>32</v>
      </c>
      <c r="S9065" s="1" t="s">
        <v>33</v>
      </c>
      <c r="T9065">
        <v>4</v>
      </c>
      <c r="U9065" s="1" t="s">
        <v>45</v>
      </c>
      <c r="V9065" s="1" t="s">
        <v>35</v>
      </c>
      <c r="W9065" s="1" t="str">
        <f>IF(OR(MasterData[[#This Row],[Event]]="Christmas Market", MasterData[[#This Row],[Event]]="Christmas"), "Christmas Sale", "Non-Christmas Sale")</f>
        <v>Non-Christmas Sale</v>
      </c>
      <c r="X9065" t="b">
        <v>1</v>
      </c>
      <c r="Y9065">
        <v>2</v>
      </c>
      <c r="Z9065">
        <v>49.55</v>
      </c>
      <c r="AA9065">
        <v>99.09</v>
      </c>
      <c r="AB9065">
        <v>0</v>
      </c>
      <c r="AC9065" t="str">
        <f>IF(MasterData[[#This Row],[Discount Amount]]&gt;0, "Promotional sale", "Non-Promotional Sales")</f>
        <v>Non-Promotional Sales</v>
      </c>
    </row>
    <row r="9066" spans="1:29" x14ac:dyDescent="0.25">
      <c r="A9066">
        <v>9065</v>
      </c>
      <c r="B9066" s="1" t="s">
        <v>187</v>
      </c>
      <c r="C9066" s="2">
        <v>0.6646875000000001</v>
      </c>
      <c r="D9066">
        <v>20</v>
      </c>
      <c r="E9066">
        <v>61</v>
      </c>
      <c r="F9066" s="1" t="s">
        <v>28</v>
      </c>
      <c r="G9066" s="1" t="s">
        <v>77</v>
      </c>
      <c r="H9066">
        <v>64.282300000000006</v>
      </c>
      <c r="I9066">
        <v>-135</v>
      </c>
      <c r="J9066">
        <v>15</v>
      </c>
      <c r="K9066" t="b">
        <v>1</v>
      </c>
      <c r="L9066">
        <v>84</v>
      </c>
      <c r="M9066" s="1" t="s">
        <v>74</v>
      </c>
      <c r="N9066" s="1" t="s">
        <v>75</v>
      </c>
      <c r="O9066">
        <v>3</v>
      </c>
      <c r="P9066" t="b">
        <v>1</v>
      </c>
      <c r="Q9066" t="b">
        <v>1</v>
      </c>
      <c r="R9066" s="1" t="s">
        <v>52</v>
      </c>
      <c r="S9066" s="1" t="s">
        <v>53</v>
      </c>
      <c r="T9066">
        <v>2</v>
      </c>
      <c r="U9066" s="1" t="s">
        <v>34</v>
      </c>
      <c r="V9066" s="1" t="s">
        <v>35</v>
      </c>
      <c r="W9066" s="1" t="str">
        <f>IF(OR(MasterData[[#This Row],[Event]]="Christmas Market", MasterData[[#This Row],[Event]]="Christmas"), "Christmas Sale", "Non-Christmas Sale")</f>
        <v>Non-Christmas Sale</v>
      </c>
      <c r="X9066" t="b">
        <v>1</v>
      </c>
      <c r="Y9066">
        <v>4</v>
      </c>
      <c r="Z9066">
        <v>72.34</v>
      </c>
      <c r="AA9066">
        <v>217.03</v>
      </c>
      <c r="AB9066">
        <v>0</v>
      </c>
      <c r="AC9066" t="str">
        <f>IF(MasterData[[#This Row],[Discount Amount]]&gt;0, "Promotional sale", "Non-Promotional Sales")</f>
        <v>Non-Promotional Sales</v>
      </c>
    </row>
    <row r="9067" spans="1:29" x14ac:dyDescent="0.25">
      <c r="A9067">
        <v>9066</v>
      </c>
      <c r="B9067" s="1" t="s">
        <v>392</v>
      </c>
      <c r="C9067" s="2">
        <v>0.35375000000000001</v>
      </c>
      <c r="D9067">
        <v>80</v>
      </c>
      <c r="E9067">
        <v>47</v>
      </c>
      <c r="F9067" s="1" t="s">
        <v>37</v>
      </c>
      <c r="G9067" s="1" t="s">
        <v>48</v>
      </c>
      <c r="H9067">
        <v>53.933300000000003</v>
      </c>
      <c r="I9067">
        <v>-116.5765</v>
      </c>
      <c r="J9067">
        <v>61</v>
      </c>
      <c r="K9067" t="b">
        <v>0</v>
      </c>
      <c r="L9067">
        <v>160</v>
      </c>
      <c r="M9067" s="1" t="s">
        <v>63</v>
      </c>
      <c r="N9067" s="1" t="s">
        <v>64</v>
      </c>
      <c r="O9067">
        <v>5</v>
      </c>
      <c r="P9067" t="b">
        <v>1</v>
      </c>
      <c r="Q9067" t="b">
        <v>1</v>
      </c>
      <c r="R9067" s="1" t="s">
        <v>32</v>
      </c>
      <c r="S9067" s="1" t="s">
        <v>58</v>
      </c>
      <c r="T9067">
        <v>3</v>
      </c>
      <c r="U9067" s="1" t="s">
        <v>34</v>
      </c>
      <c r="V9067" s="1" t="s">
        <v>59</v>
      </c>
      <c r="W9067" s="1" t="str">
        <f>IF(OR(MasterData[[#This Row],[Event]]="Christmas Market", MasterData[[#This Row],[Event]]="Christmas"), "Christmas Sale", "Non-Christmas Sale")</f>
        <v>Non-Christmas Sale</v>
      </c>
      <c r="X9067" t="b">
        <v>0</v>
      </c>
      <c r="Y9067">
        <v>4</v>
      </c>
      <c r="Z9067">
        <v>19.329999999999998</v>
      </c>
      <c r="AA9067">
        <v>96.65</v>
      </c>
      <c r="AB9067">
        <v>9.66</v>
      </c>
      <c r="AC9067" t="str">
        <f>IF(MasterData[[#This Row],[Discount Amount]]&gt;0, "Promotional sale", "Non-Promotional Sales")</f>
        <v>Promotional sale</v>
      </c>
    </row>
    <row r="9068" spans="1:29" x14ac:dyDescent="0.25">
      <c r="A9068">
        <v>9067</v>
      </c>
      <c r="B9068" s="1" t="s">
        <v>178</v>
      </c>
      <c r="C9068" s="2">
        <v>0.95575231481481482</v>
      </c>
      <c r="D9068">
        <v>256</v>
      </c>
      <c r="E9068">
        <v>58</v>
      </c>
      <c r="F9068" s="1" t="s">
        <v>28</v>
      </c>
      <c r="G9068" s="1" t="s">
        <v>79</v>
      </c>
      <c r="H9068">
        <v>63.588799999999999</v>
      </c>
      <c r="I9068">
        <v>-115.5069</v>
      </c>
      <c r="J9068">
        <v>9</v>
      </c>
      <c r="K9068" t="b">
        <v>1</v>
      </c>
      <c r="L9068">
        <v>851</v>
      </c>
      <c r="M9068" s="1" t="s">
        <v>63</v>
      </c>
      <c r="N9068" s="1" t="s">
        <v>64</v>
      </c>
      <c r="O9068">
        <v>4</v>
      </c>
      <c r="P9068" t="b">
        <v>0</v>
      </c>
      <c r="Q9068" t="b">
        <v>1</v>
      </c>
      <c r="R9068" s="1" t="s">
        <v>52</v>
      </c>
      <c r="S9068" s="1" t="s">
        <v>33</v>
      </c>
      <c r="T9068">
        <v>1</v>
      </c>
      <c r="U9068" s="1" t="s">
        <v>34</v>
      </c>
      <c r="V9068" s="1" t="s">
        <v>46</v>
      </c>
      <c r="W9068" s="1" t="str">
        <f>IF(OR(MasterData[[#This Row],[Event]]="Christmas Market", MasterData[[#This Row],[Event]]="Christmas"), "Christmas Sale", "Non-Christmas Sale")</f>
        <v>Christmas Sale</v>
      </c>
      <c r="X9068" t="b">
        <v>0</v>
      </c>
      <c r="Y9068">
        <v>3</v>
      </c>
      <c r="Z9068">
        <v>58.88</v>
      </c>
      <c r="AA9068">
        <v>235.5</v>
      </c>
      <c r="AB9068">
        <v>0</v>
      </c>
      <c r="AC9068" t="str">
        <f>IF(MasterData[[#This Row],[Discount Amount]]&gt;0, "Promotional sale", "Non-Promotional Sales")</f>
        <v>Non-Promotional Sales</v>
      </c>
    </row>
    <row r="9069" spans="1:29" x14ac:dyDescent="0.25">
      <c r="A9069">
        <v>9068</v>
      </c>
      <c r="B9069" s="1" t="s">
        <v>236</v>
      </c>
      <c r="C9069" s="2">
        <v>9.3576388888888973E-2</v>
      </c>
      <c r="D9069">
        <v>146</v>
      </c>
      <c r="E9069">
        <v>39</v>
      </c>
      <c r="F9069" s="1" t="s">
        <v>37</v>
      </c>
      <c r="G9069" s="1" t="s">
        <v>48</v>
      </c>
      <c r="H9069">
        <v>53.933300000000003</v>
      </c>
      <c r="I9069">
        <v>-116.5765</v>
      </c>
      <c r="J9069">
        <v>11</v>
      </c>
      <c r="K9069" t="b">
        <v>1</v>
      </c>
      <c r="L9069">
        <v>329</v>
      </c>
      <c r="M9069" s="1" t="s">
        <v>74</v>
      </c>
      <c r="N9069" s="1" t="s">
        <v>75</v>
      </c>
      <c r="O9069">
        <v>3</v>
      </c>
      <c r="P9069" t="b">
        <v>1</v>
      </c>
      <c r="Q9069" t="b">
        <v>0</v>
      </c>
      <c r="R9069" s="1" t="s">
        <v>41</v>
      </c>
      <c r="S9069" s="1" t="s">
        <v>53</v>
      </c>
      <c r="T9069">
        <v>5</v>
      </c>
      <c r="U9069" s="1" t="s">
        <v>42</v>
      </c>
      <c r="V9069" s="1" t="s">
        <v>46</v>
      </c>
      <c r="W9069" s="1" t="str">
        <f>IF(OR(MasterData[[#This Row],[Event]]="Christmas Market", MasterData[[#This Row],[Event]]="Christmas"), "Christmas Sale", "Non-Christmas Sale")</f>
        <v>Christmas Sale</v>
      </c>
      <c r="X9069" t="b">
        <v>0</v>
      </c>
      <c r="Y9069">
        <v>3</v>
      </c>
      <c r="Z9069">
        <v>20.5</v>
      </c>
      <c r="AA9069">
        <v>61.49</v>
      </c>
      <c r="AB9069">
        <v>0</v>
      </c>
      <c r="AC9069" t="str">
        <f>IF(MasterData[[#This Row],[Discount Amount]]&gt;0, "Promotional sale", "Non-Promotional Sales")</f>
        <v>Non-Promotional Sales</v>
      </c>
    </row>
    <row r="9070" spans="1:29" x14ac:dyDescent="0.25">
      <c r="A9070">
        <v>9069</v>
      </c>
      <c r="B9070" s="1" t="s">
        <v>373</v>
      </c>
      <c r="C9070" s="2">
        <v>0.45753472222222213</v>
      </c>
      <c r="D9070">
        <v>486</v>
      </c>
      <c r="E9070">
        <v>63</v>
      </c>
      <c r="F9070" s="1" t="s">
        <v>61</v>
      </c>
      <c r="G9070" s="1" t="s">
        <v>70</v>
      </c>
      <c r="H9070">
        <v>54.273099999999999</v>
      </c>
      <c r="I9070">
        <v>-61.738799999999998</v>
      </c>
      <c r="J9070">
        <v>7</v>
      </c>
      <c r="K9070" t="b">
        <v>1</v>
      </c>
      <c r="L9070">
        <v>70</v>
      </c>
      <c r="M9070" s="1" t="s">
        <v>30</v>
      </c>
      <c r="N9070" s="1" t="s">
        <v>31</v>
      </c>
      <c r="O9070">
        <v>3</v>
      </c>
      <c r="P9070" t="b">
        <v>0</v>
      </c>
      <c r="Q9070" t="b">
        <v>0</v>
      </c>
      <c r="R9070" s="1" t="s">
        <v>41</v>
      </c>
      <c r="S9070" s="1" t="s">
        <v>49</v>
      </c>
      <c r="T9070">
        <v>2</v>
      </c>
      <c r="U9070" s="1" t="s">
        <v>42</v>
      </c>
      <c r="V9070" s="1" t="s">
        <v>46</v>
      </c>
      <c r="W9070" s="1" t="str">
        <f>IF(OR(MasterData[[#This Row],[Event]]="Christmas Market", MasterData[[#This Row],[Event]]="Christmas"), "Christmas Sale", "Non-Christmas Sale")</f>
        <v>Christmas Sale</v>
      </c>
      <c r="X9070" t="b">
        <v>1</v>
      </c>
      <c r="Y9070">
        <v>3</v>
      </c>
      <c r="Z9070">
        <v>47.5</v>
      </c>
      <c r="AA9070">
        <v>142.49</v>
      </c>
      <c r="AB9070">
        <v>0</v>
      </c>
      <c r="AC9070" t="str">
        <f>IF(MasterData[[#This Row],[Discount Amount]]&gt;0, "Promotional sale", "Non-Promotional Sales")</f>
        <v>Non-Promotional Sales</v>
      </c>
    </row>
    <row r="9071" spans="1:29" x14ac:dyDescent="0.25">
      <c r="A9071">
        <v>9070</v>
      </c>
      <c r="B9071" s="1" t="s">
        <v>72</v>
      </c>
      <c r="C9071" s="2">
        <v>6.4780092592592542E-2</v>
      </c>
      <c r="D9071">
        <v>104</v>
      </c>
      <c r="E9071">
        <v>56</v>
      </c>
      <c r="F9071" s="1" t="s">
        <v>37</v>
      </c>
      <c r="G9071" s="1" t="s">
        <v>44</v>
      </c>
      <c r="H9071">
        <v>46.813099999999999</v>
      </c>
      <c r="I9071">
        <v>-71.207499999999996</v>
      </c>
      <c r="J9071">
        <v>57</v>
      </c>
      <c r="K9071" t="b">
        <v>1</v>
      </c>
      <c r="L9071">
        <v>248</v>
      </c>
      <c r="M9071" s="1" t="s">
        <v>63</v>
      </c>
      <c r="N9071" s="1" t="s">
        <v>64</v>
      </c>
      <c r="O9071">
        <v>5</v>
      </c>
      <c r="P9071" t="b">
        <v>0</v>
      </c>
      <c r="Q9071" t="b">
        <v>1</v>
      </c>
      <c r="R9071" s="1" t="s">
        <v>32</v>
      </c>
      <c r="S9071" s="1" t="s">
        <v>33</v>
      </c>
      <c r="T9071">
        <v>5</v>
      </c>
      <c r="U9071" s="1" t="s">
        <v>42</v>
      </c>
      <c r="V9071" s="1" t="s">
        <v>35</v>
      </c>
      <c r="W9071" s="1" t="str">
        <f>IF(OR(MasterData[[#This Row],[Event]]="Christmas Market", MasterData[[#This Row],[Event]]="Christmas"), "Christmas Sale", "Non-Christmas Sale")</f>
        <v>Non-Christmas Sale</v>
      </c>
      <c r="X9071" t="b">
        <v>1</v>
      </c>
      <c r="Y9071">
        <v>5</v>
      </c>
      <c r="Z9071">
        <v>70.099999999999994</v>
      </c>
      <c r="AA9071">
        <v>350.52</v>
      </c>
      <c r="AB9071">
        <v>0</v>
      </c>
      <c r="AC9071" t="str">
        <f>IF(MasterData[[#This Row],[Discount Amount]]&gt;0, "Promotional sale", "Non-Promotional Sales")</f>
        <v>Non-Promotional Sales</v>
      </c>
    </row>
    <row r="9072" spans="1:29" x14ac:dyDescent="0.25">
      <c r="A9072">
        <v>9071</v>
      </c>
      <c r="B9072" s="1" t="s">
        <v>429</v>
      </c>
      <c r="C9072" s="2">
        <v>0.33996527777777774</v>
      </c>
      <c r="D9072">
        <v>93</v>
      </c>
      <c r="E9072">
        <v>64</v>
      </c>
      <c r="F9072" s="1" t="s">
        <v>37</v>
      </c>
      <c r="G9072" s="1" t="s">
        <v>48</v>
      </c>
      <c r="H9072">
        <v>53.933300000000003</v>
      </c>
      <c r="I9072">
        <v>-116.5765</v>
      </c>
      <c r="J9072">
        <v>56</v>
      </c>
      <c r="K9072" t="b">
        <v>1</v>
      </c>
      <c r="L9072">
        <v>15</v>
      </c>
      <c r="M9072" s="1" t="s">
        <v>74</v>
      </c>
      <c r="N9072" s="1" t="s">
        <v>75</v>
      </c>
      <c r="O9072">
        <v>4</v>
      </c>
      <c r="P9072" t="b">
        <v>1</v>
      </c>
      <c r="Q9072" t="b">
        <v>0</v>
      </c>
      <c r="R9072" s="1" t="s">
        <v>41</v>
      </c>
      <c r="S9072" s="1" t="s">
        <v>49</v>
      </c>
      <c r="T9072">
        <v>5</v>
      </c>
      <c r="U9072" s="1" t="s">
        <v>42</v>
      </c>
      <c r="V9072" s="1" t="s">
        <v>59</v>
      </c>
      <c r="W9072" s="1" t="str">
        <f>IF(OR(MasterData[[#This Row],[Event]]="Christmas Market", MasterData[[#This Row],[Event]]="Christmas"), "Christmas Sale", "Non-Christmas Sale")</f>
        <v>Non-Christmas Sale</v>
      </c>
      <c r="X9072" t="b">
        <v>1</v>
      </c>
      <c r="Y9072">
        <v>1</v>
      </c>
      <c r="Z9072">
        <v>34.07</v>
      </c>
      <c r="AA9072">
        <v>136.28</v>
      </c>
      <c r="AB9072">
        <v>13.63</v>
      </c>
      <c r="AC9072" t="str">
        <f>IF(MasterData[[#This Row],[Discount Amount]]&gt;0, "Promotional sale", "Non-Promotional Sales")</f>
        <v>Promotional sale</v>
      </c>
    </row>
    <row r="9073" spans="1:29" x14ac:dyDescent="0.25">
      <c r="A9073">
        <v>9072</v>
      </c>
      <c r="B9073" s="1" t="s">
        <v>253</v>
      </c>
      <c r="C9073" s="2">
        <v>0.95833333333333326</v>
      </c>
      <c r="D9073">
        <v>170</v>
      </c>
      <c r="E9073">
        <v>19</v>
      </c>
      <c r="F9073" s="1" t="s">
        <v>28</v>
      </c>
      <c r="G9073" s="1" t="s">
        <v>51</v>
      </c>
      <c r="H9073">
        <v>53.760899999999999</v>
      </c>
      <c r="I9073">
        <v>-98.813900000000004</v>
      </c>
      <c r="J9073">
        <v>81</v>
      </c>
      <c r="K9073" t="b">
        <v>0</v>
      </c>
      <c r="L9073">
        <v>804</v>
      </c>
      <c r="M9073" s="1" t="s">
        <v>63</v>
      </c>
      <c r="N9073" s="1" t="s">
        <v>64</v>
      </c>
      <c r="O9073">
        <v>1</v>
      </c>
      <c r="P9073" t="b">
        <v>1</v>
      </c>
      <c r="Q9073" t="b">
        <v>1</v>
      </c>
      <c r="R9073" s="1" t="s">
        <v>41</v>
      </c>
      <c r="S9073" s="1" t="s">
        <v>58</v>
      </c>
      <c r="T9073">
        <v>3</v>
      </c>
      <c r="U9073" s="1" t="s">
        <v>42</v>
      </c>
      <c r="V9073" s="1" t="s">
        <v>46</v>
      </c>
      <c r="W9073" s="1" t="str">
        <f>IF(OR(MasterData[[#This Row],[Event]]="Christmas Market", MasterData[[#This Row],[Event]]="Christmas"), "Christmas Sale", "Non-Christmas Sale")</f>
        <v>Christmas Sale</v>
      </c>
      <c r="X9073" t="b">
        <v>0</v>
      </c>
      <c r="Y9073">
        <v>2</v>
      </c>
      <c r="Z9073">
        <v>13.52</v>
      </c>
      <c r="AA9073">
        <v>13.52</v>
      </c>
      <c r="AB9073">
        <v>0</v>
      </c>
      <c r="AC9073" t="str">
        <f>IF(MasterData[[#This Row],[Discount Amount]]&gt;0, "Promotional sale", "Non-Promotional Sales")</f>
        <v>Non-Promotional Sales</v>
      </c>
    </row>
    <row r="9074" spans="1:29" x14ac:dyDescent="0.25">
      <c r="A9074">
        <v>9073</v>
      </c>
      <c r="B9074" s="1" t="s">
        <v>177</v>
      </c>
      <c r="C9074" s="2">
        <v>0.319386574074074</v>
      </c>
      <c r="D9074">
        <v>145</v>
      </c>
      <c r="E9074">
        <v>29</v>
      </c>
      <c r="F9074" s="1" t="s">
        <v>37</v>
      </c>
      <c r="G9074" s="1" t="s">
        <v>70</v>
      </c>
      <c r="H9074">
        <v>54.273099999999999</v>
      </c>
      <c r="I9074">
        <v>-61.738799999999998</v>
      </c>
      <c r="J9074">
        <v>5</v>
      </c>
      <c r="K9074" t="b">
        <v>0</v>
      </c>
      <c r="L9074">
        <v>665</v>
      </c>
      <c r="M9074" s="1" t="s">
        <v>63</v>
      </c>
      <c r="N9074" s="1" t="s">
        <v>64</v>
      </c>
      <c r="O9074">
        <v>1</v>
      </c>
      <c r="P9074" t="b">
        <v>1</v>
      </c>
      <c r="Q9074" t="b">
        <v>0</v>
      </c>
      <c r="R9074" s="1" t="s">
        <v>52</v>
      </c>
      <c r="S9074" s="1" t="s">
        <v>33</v>
      </c>
      <c r="T9074">
        <v>2</v>
      </c>
      <c r="U9074" s="1" t="s">
        <v>34</v>
      </c>
      <c r="V9074" s="1" t="s">
        <v>35</v>
      </c>
      <c r="W9074" s="1" t="str">
        <f>IF(OR(MasterData[[#This Row],[Event]]="Christmas Market", MasterData[[#This Row],[Event]]="Christmas"), "Christmas Sale", "Non-Christmas Sale")</f>
        <v>Non-Christmas Sale</v>
      </c>
      <c r="X9074" t="b">
        <v>0</v>
      </c>
      <c r="Y9074">
        <v>1</v>
      </c>
      <c r="Z9074">
        <v>84.7</v>
      </c>
      <c r="AA9074">
        <v>84.7</v>
      </c>
      <c r="AB9074">
        <v>0</v>
      </c>
      <c r="AC9074" t="str">
        <f>IF(MasterData[[#This Row],[Discount Amount]]&gt;0, "Promotional sale", "Non-Promotional Sales")</f>
        <v>Non-Promotional Sales</v>
      </c>
    </row>
    <row r="9075" spans="1:29" x14ac:dyDescent="0.25">
      <c r="A9075">
        <v>9074</v>
      </c>
      <c r="B9075" s="1" t="s">
        <v>423</v>
      </c>
      <c r="C9075" s="2">
        <v>0.43465277777777778</v>
      </c>
      <c r="D9075">
        <v>494</v>
      </c>
      <c r="E9075">
        <v>29</v>
      </c>
      <c r="F9075" s="1" t="s">
        <v>61</v>
      </c>
      <c r="G9075" s="1" t="s">
        <v>38</v>
      </c>
      <c r="H9075">
        <v>53.726700000000001</v>
      </c>
      <c r="I9075">
        <v>-127.6476</v>
      </c>
      <c r="J9075">
        <v>29</v>
      </c>
      <c r="K9075" t="b">
        <v>0</v>
      </c>
      <c r="L9075">
        <v>204</v>
      </c>
      <c r="M9075" s="1" t="s">
        <v>56</v>
      </c>
      <c r="N9075" s="1" t="s">
        <v>57</v>
      </c>
      <c r="O9075">
        <v>2</v>
      </c>
      <c r="P9075" t="b">
        <v>1</v>
      </c>
      <c r="Q9075" t="b">
        <v>0</v>
      </c>
      <c r="R9075" s="1" t="s">
        <v>32</v>
      </c>
      <c r="S9075" s="1" t="s">
        <v>58</v>
      </c>
      <c r="T9075">
        <v>4</v>
      </c>
      <c r="U9075" s="1" t="s">
        <v>34</v>
      </c>
      <c r="V9075" s="1" t="s">
        <v>59</v>
      </c>
      <c r="W9075" s="1" t="str">
        <f>IF(OR(MasterData[[#This Row],[Event]]="Christmas Market", MasterData[[#This Row],[Event]]="Christmas"), "Christmas Sale", "Non-Christmas Sale")</f>
        <v>Non-Christmas Sale</v>
      </c>
      <c r="X9075" t="b">
        <v>1</v>
      </c>
      <c r="Y9075">
        <v>3</v>
      </c>
      <c r="Z9075">
        <v>52.49</v>
      </c>
      <c r="AA9075">
        <v>104.99</v>
      </c>
      <c r="AB9075">
        <v>10.5</v>
      </c>
      <c r="AC9075" t="str">
        <f>IF(MasterData[[#This Row],[Discount Amount]]&gt;0, "Promotional sale", "Non-Promotional Sales")</f>
        <v>Promotional sale</v>
      </c>
    </row>
    <row r="9076" spans="1:29" x14ac:dyDescent="0.25">
      <c r="A9076">
        <v>9075</v>
      </c>
      <c r="B9076" s="1" t="s">
        <v>84</v>
      </c>
      <c r="C9076" s="2">
        <v>2.4432870370370452E-2</v>
      </c>
      <c r="D9076">
        <v>428</v>
      </c>
      <c r="E9076">
        <v>67</v>
      </c>
      <c r="F9076" s="1" t="s">
        <v>61</v>
      </c>
      <c r="G9076" s="1" t="s">
        <v>44</v>
      </c>
      <c r="H9076">
        <v>46.813099999999999</v>
      </c>
      <c r="I9076">
        <v>-71.207499999999996</v>
      </c>
      <c r="J9076">
        <v>37</v>
      </c>
      <c r="K9076" t="b">
        <v>0</v>
      </c>
      <c r="L9076">
        <v>802</v>
      </c>
      <c r="M9076" s="1" t="s">
        <v>56</v>
      </c>
      <c r="N9076" s="1" t="s">
        <v>57</v>
      </c>
      <c r="O9076">
        <v>4</v>
      </c>
      <c r="P9076" t="b">
        <v>1</v>
      </c>
      <c r="Q9076" t="b">
        <v>0</v>
      </c>
      <c r="R9076" s="1" t="s">
        <v>32</v>
      </c>
      <c r="S9076" s="1" t="s">
        <v>49</v>
      </c>
      <c r="T9076">
        <v>3</v>
      </c>
      <c r="U9076" s="1" t="s">
        <v>42</v>
      </c>
      <c r="V9076" s="1" t="s">
        <v>46</v>
      </c>
      <c r="W9076" s="1" t="str">
        <f>IF(OR(MasterData[[#This Row],[Event]]="Christmas Market", MasterData[[#This Row],[Event]]="Christmas"), "Christmas Sale", "Non-Christmas Sale")</f>
        <v>Christmas Sale</v>
      </c>
      <c r="X9076" t="b">
        <v>1</v>
      </c>
      <c r="Y9076">
        <v>4</v>
      </c>
      <c r="Z9076">
        <v>23.26</v>
      </c>
      <c r="AA9076">
        <v>93.05</v>
      </c>
      <c r="AB9076">
        <v>0</v>
      </c>
      <c r="AC9076" t="str">
        <f>IF(MasterData[[#This Row],[Discount Amount]]&gt;0, "Promotional sale", "Non-Promotional Sales")</f>
        <v>Non-Promotional Sales</v>
      </c>
    </row>
    <row r="9077" spans="1:29" x14ac:dyDescent="0.25">
      <c r="A9077">
        <v>9076</v>
      </c>
      <c r="B9077" s="1" t="s">
        <v>141</v>
      </c>
      <c r="C9077" s="2">
        <v>0.45570601851851844</v>
      </c>
      <c r="D9077">
        <v>173</v>
      </c>
      <c r="E9077">
        <v>67</v>
      </c>
      <c r="F9077" s="1" t="s">
        <v>28</v>
      </c>
      <c r="G9077" s="1" t="s">
        <v>70</v>
      </c>
      <c r="H9077">
        <v>54.273099999999999</v>
      </c>
      <c r="I9077">
        <v>-61.738799999999998</v>
      </c>
      <c r="J9077">
        <v>19</v>
      </c>
      <c r="K9077" t="b">
        <v>0</v>
      </c>
      <c r="L9077">
        <v>324</v>
      </c>
      <c r="M9077" s="1" t="s">
        <v>56</v>
      </c>
      <c r="N9077" s="1" t="s">
        <v>57</v>
      </c>
      <c r="O9077">
        <v>5</v>
      </c>
      <c r="P9077" t="b">
        <v>1</v>
      </c>
      <c r="Q9077" t="b">
        <v>0</v>
      </c>
      <c r="R9077" s="1" t="s">
        <v>41</v>
      </c>
      <c r="S9077" s="1" t="s">
        <v>33</v>
      </c>
      <c r="T9077">
        <v>1</v>
      </c>
      <c r="U9077" s="1" t="s">
        <v>34</v>
      </c>
      <c r="V9077" s="1" t="s">
        <v>59</v>
      </c>
      <c r="W9077" s="1" t="str">
        <f>IF(OR(MasterData[[#This Row],[Event]]="Christmas Market", MasterData[[#This Row],[Event]]="Christmas"), "Christmas Sale", "Non-Christmas Sale")</f>
        <v>Non-Christmas Sale</v>
      </c>
      <c r="X9077" t="b">
        <v>1</v>
      </c>
      <c r="Y9077">
        <v>5</v>
      </c>
      <c r="Z9077">
        <v>55.89</v>
      </c>
      <c r="AA9077">
        <v>279.47000000000003</v>
      </c>
      <c r="AB9077">
        <v>27.95</v>
      </c>
      <c r="AC9077" t="str">
        <f>IF(MasterData[[#This Row],[Discount Amount]]&gt;0, "Promotional sale", "Non-Promotional Sales")</f>
        <v>Promotional sale</v>
      </c>
    </row>
    <row r="9078" spans="1:29" x14ac:dyDescent="0.25">
      <c r="A9078">
        <v>9077</v>
      </c>
      <c r="B9078" s="1" t="s">
        <v>213</v>
      </c>
      <c r="C9078" s="2">
        <v>0.55232638888888896</v>
      </c>
      <c r="D9078">
        <v>4</v>
      </c>
      <c r="E9078">
        <v>53</v>
      </c>
      <c r="F9078" s="1" t="s">
        <v>37</v>
      </c>
      <c r="G9078" s="1" t="s">
        <v>38</v>
      </c>
      <c r="H9078">
        <v>53.726700000000001</v>
      </c>
      <c r="I9078">
        <v>-127.6476</v>
      </c>
      <c r="J9078">
        <v>51</v>
      </c>
      <c r="K9078" t="b">
        <v>1</v>
      </c>
      <c r="L9078">
        <v>11</v>
      </c>
      <c r="M9078" s="1" t="s">
        <v>39</v>
      </c>
      <c r="N9078" s="1" t="s">
        <v>40</v>
      </c>
      <c r="O9078">
        <v>5</v>
      </c>
      <c r="P9078" t="b">
        <v>1</v>
      </c>
      <c r="Q9078" t="b">
        <v>1</v>
      </c>
      <c r="R9078" s="1" t="s">
        <v>41</v>
      </c>
      <c r="S9078" s="1" t="s">
        <v>58</v>
      </c>
      <c r="T9078">
        <v>5</v>
      </c>
      <c r="U9078" s="1" t="s">
        <v>34</v>
      </c>
      <c r="V9078" s="1" t="s">
        <v>46</v>
      </c>
      <c r="W9078" s="1" t="str">
        <f>IF(OR(MasterData[[#This Row],[Event]]="Christmas Market", MasterData[[#This Row],[Event]]="Christmas"), "Christmas Sale", "Non-Christmas Sale")</f>
        <v>Christmas Sale</v>
      </c>
      <c r="X9078" t="b">
        <v>0</v>
      </c>
      <c r="Y9078">
        <v>3</v>
      </c>
      <c r="Z9078">
        <v>81.290000000000006</v>
      </c>
      <c r="AA9078">
        <v>406.44</v>
      </c>
      <c r="AB9078">
        <v>0</v>
      </c>
      <c r="AC9078" t="str">
        <f>IF(MasterData[[#This Row],[Discount Amount]]&gt;0, "Promotional sale", "Non-Promotional Sales")</f>
        <v>Non-Promotional Sales</v>
      </c>
    </row>
    <row r="9079" spans="1:29" x14ac:dyDescent="0.25">
      <c r="A9079">
        <v>9078</v>
      </c>
      <c r="B9079" s="1" t="s">
        <v>184</v>
      </c>
      <c r="C9079" s="2">
        <v>0.15807870370370369</v>
      </c>
      <c r="D9079">
        <v>472</v>
      </c>
      <c r="E9079">
        <v>23</v>
      </c>
      <c r="F9079" s="1" t="s">
        <v>37</v>
      </c>
      <c r="G9079" s="1" t="s">
        <v>81</v>
      </c>
      <c r="H9079">
        <v>64.248000000000005</v>
      </c>
      <c r="I9079">
        <v>-84.889600000000002</v>
      </c>
      <c r="J9079">
        <v>39</v>
      </c>
      <c r="K9079" t="b">
        <v>1</v>
      </c>
      <c r="L9079">
        <v>868</v>
      </c>
      <c r="M9079" s="1" t="s">
        <v>39</v>
      </c>
      <c r="N9079" s="1" t="s">
        <v>40</v>
      </c>
      <c r="O9079">
        <v>2</v>
      </c>
      <c r="P9079" t="b">
        <v>1</v>
      </c>
      <c r="Q9079" t="b">
        <v>1</v>
      </c>
      <c r="R9079" s="1" t="s">
        <v>32</v>
      </c>
      <c r="S9079" s="1" t="s">
        <v>53</v>
      </c>
      <c r="T9079">
        <v>3</v>
      </c>
      <c r="U9079" s="1" t="s">
        <v>42</v>
      </c>
      <c r="V9079" s="1" t="s">
        <v>35</v>
      </c>
      <c r="W9079" s="1" t="str">
        <f>IF(OR(MasterData[[#This Row],[Event]]="Christmas Market", MasterData[[#This Row],[Event]]="Christmas"), "Christmas Sale", "Non-Christmas Sale")</f>
        <v>Non-Christmas Sale</v>
      </c>
      <c r="X9079" t="b">
        <v>1</v>
      </c>
      <c r="Y9079">
        <v>2</v>
      </c>
      <c r="Z9079">
        <v>66.36</v>
      </c>
      <c r="AA9079">
        <v>132.71</v>
      </c>
      <c r="AB9079">
        <v>0</v>
      </c>
      <c r="AC9079" t="str">
        <f>IF(MasterData[[#This Row],[Discount Amount]]&gt;0, "Promotional sale", "Non-Promotional Sales")</f>
        <v>Non-Promotional Sales</v>
      </c>
    </row>
    <row r="9080" spans="1:29" x14ac:dyDescent="0.25">
      <c r="A9080">
        <v>9079</v>
      </c>
      <c r="B9080" s="1" t="s">
        <v>330</v>
      </c>
      <c r="C9080" s="2">
        <v>0.85493055555555553</v>
      </c>
      <c r="D9080">
        <v>470</v>
      </c>
      <c r="E9080">
        <v>44</v>
      </c>
      <c r="F9080" s="1" t="s">
        <v>61</v>
      </c>
      <c r="G9080" s="1" t="s">
        <v>79</v>
      </c>
      <c r="H9080">
        <v>63.588799999999999</v>
      </c>
      <c r="I9080">
        <v>-115.5069</v>
      </c>
      <c r="J9080">
        <v>32</v>
      </c>
      <c r="K9080" t="b">
        <v>1</v>
      </c>
      <c r="L9080">
        <v>576</v>
      </c>
      <c r="M9080" s="1" t="s">
        <v>56</v>
      </c>
      <c r="N9080" s="1" t="s">
        <v>57</v>
      </c>
      <c r="O9080">
        <v>5</v>
      </c>
      <c r="P9080" t="b">
        <v>0</v>
      </c>
      <c r="Q9080" t="b">
        <v>1</v>
      </c>
      <c r="R9080" s="1" t="s">
        <v>32</v>
      </c>
      <c r="S9080" s="1" t="s">
        <v>33</v>
      </c>
      <c r="T9080">
        <v>2</v>
      </c>
      <c r="U9080" s="1" t="s">
        <v>42</v>
      </c>
      <c r="V9080" s="1" t="s">
        <v>35</v>
      </c>
      <c r="W9080" s="1" t="str">
        <f>IF(OR(MasterData[[#This Row],[Event]]="Christmas Market", MasterData[[#This Row],[Event]]="Christmas"), "Christmas Sale", "Non-Christmas Sale")</f>
        <v>Non-Christmas Sale</v>
      </c>
      <c r="X9080" t="b">
        <v>1</v>
      </c>
      <c r="Y9080">
        <v>3</v>
      </c>
      <c r="Z9080">
        <v>26.63</v>
      </c>
      <c r="AA9080">
        <v>133.16999999999999</v>
      </c>
      <c r="AB9080">
        <v>0</v>
      </c>
      <c r="AC9080" t="str">
        <f>IF(MasterData[[#This Row],[Discount Amount]]&gt;0, "Promotional sale", "Non-Promotional Sales")</f>
        <v>Non-Promotional Sales</v>
      </c>
    </row>
    <row r="9081" spans="1:29" x14ac:dyDescent="0.25">
      <c r="A9081">
        <v>9080</v>
      </c>
      <c r="B9081" s="1" t="s">
        <v>176</v>
      </c>
      <c r="C9081" s="2">
        <v>0.98082175925925918</v>
      </c>
      <c r="D9081">
        <v>139</v>
      </c>
      <c r="E9081">
        <v>18</v>
      </c>
      <c r="F9081" s="1" t="s">
        <v>37</v>
      </c>
      <c r="G9081" s="1" t="s">
        <v>70</v>
      </c>
      <c r="H9081">
        <v>54.273099999999999</v>
      </c>
      <c r="I9081">
        <v>-61.738799999999998</v>
      </c>
      <c r="J9081">
        <v>33</v>
      </c>
      <c r="K9081" t="b">
        <v>0</v>
      </c>
      <c r="L9081">
        <v>354</v>
      </c>
      <c r="M9081" s="1" t="s">
        <v>30</v>
      </c>
      <c r="N9081" s="1" t="s">
        <v>31</v>
      </c>
      <c r="O9081">
        <v>1</v>
      </c>
      <c r="P9081" t="b">
        <v>1</v>
      </c>
      <c r="Q9081" t="b">
        <v>1</v>
      </c>
      <c r="R9081" s="1" t="s">
        <v>41</v>
      </c>
      <c r="S9081" s="1" t="s">
        <v>53</v>
      </c>
      <c r="T9081">
        <v>2</v>
      </c>
      <c r="U9081" s="1" t="s">
        <v>34</v>
      </c>
      <c r="V9081" s="1" t="s">
        <v>46</v>
      </c>
      <c r="W9081" s="1" t="str">
        <f>IF(OR(MasterData[[#This Row],[Event]]="Christmas Market", MasterData[[#This Row],[Event]]="Christmas"), "Christmas Sale", "Non-Christmas Sale")</f>
        <v>Christmas Sale</v>
      </c>
      <c r="X9081" t="b">
        <v>1</v>
      </c>
      <c r="Y9081">
        <v>4</v>
      </c>
      <c r="Z9081">
        <v>68.790000000000006</v>
      </c>
      <c r="AA9081">
        <v>68.790000000000006</v>
      </c>
      <c r="AB9081">
        <v>0</v>
      </c>
      <c r="AC9081" t="str">
        <f>IF(MasterData[[#This Row],[Discount Amount]]&gt;0, "Promotional sale", "Non-Promotional Sales")</f>
        <v>Non-Promotional Sales</v>
      </c>
    </row>
    <row r="9082" spans="1:29" x14ac:dyDescent="0.25">
      <c r="A9082">
        <v>9081</v>
      </c>
      <c r="B9082" s="1" t="s">
        <v>386</v>
      </c>
      <c r="C9082" s="2">
        <v>0.37428240740740737</v>
      </c>
      <c r="D9082">
        <v>308</v>
      </c>
      <c r="E9082">
        <v>64</v>
      </c>
      <c r="F9082" s="1" t="s">
        <v>61</v>
      </c>
      <c r="G9082" s="1" t="s">
        <v>79</v>
      </c>
      <c r="H9082">
        <v>63.588799999999999</v>
      </c>
      <c r="I9082">
        <v>-115.5069</v>
      </c>
      <c r="J9082">
        <v>94</v>
      </c>
      <c r="K9082" t="b">
        <v>0</v>
      </c>
      <c r="L9082">
        <v>443</v>
      </c>
      <c r="M9082" s="1" t="s">
        <v>39</v>
      </c>
      <c r="N9082" s="1" t="s">
        <v>40</v>
      </c>
      <c r="O9082">
        <v>3</v>
      </c>
      <c r="P9082" t="b">
        <v>1</v>
      </c>
      <c r="Q9082" t="b">
        <v>0</v>
      </c>
      <c r="R9082" s="1" t="s">
        <v>32</v>
      </c>
      <c r="S9082" s="1" t="s">
        <v>49</v>
      </c>
      <c r="T9082">
        <v>2</v>
      </c>
      <c r="U9082" s="1" t="s">
        <v>45</v>
      </c>
      <c r="V9082" s="1" t="s">
        <v>59</v>
      </c>
      <c r="W9082" s="1" t="str">
        <f>IF(OR(MasterData[[#This Row],[Event]]="Christmas Market", MasterData[[#This Row],[Event]]="Christmas"), "Christmas Sale", "Non-Christmas Sale")</f>
        <v>Non-Christmas Sale</v>
      </c>
      <c r="X9082" t="b">
        <v>0</v>
      </c>
      <c r="Y9082">
        <v>3</v>
      </c>
      <c r="Z9082">
        <v>92.31</v>
      </c>
      <c r="AA9082">
        <v>276.93</v>
      </c>
      <c r="AB9082">
        <v>27.69</v>
      </c>
      <c r="AC9082" t="str">
        <f>IF(MasterData[[#This Row],[Discount Amount]]&gt;0, "Promotional sale", "Non-Promotional Sales")</f>
        <v>Promotional sale</v>
      </c>
    </row>
    <row r="9083" spans="1:29" x14ac:dyDescent="0.25">
      <c r="A9083">
        <v>9082</v>
      </c>
      <c r="B9083" s="1" t="s">
        <v>322</v>
      </c>
      <c r="C9083" s="2">
        <v>0.49153935185185182</v>
      </c>
      <c r="D9083">
        <v>318</v>
      </c>
      <c r="E9083">
        <v>18</v>
      </c>
      <c r="F9083" s="1" t="s">
        <v>28</v>
      </c>
      <c r="G9083" s="1" t="s">
        <v>66</v>
      </c>
      <c r="H9083">
        <v>45.077800000000003</v>
      </c>
      <c r="I9083">
        <v>-63.546700000000001</v>
      </c>
      <c r="J9083">
        <v>32</v>
      </c>
      <c r="K9083" t="b">
        <v>0</v>
      </c>
      <c r="L9083">
        <v>521</v>
      </c>
      <c r="M9083" s="1" t="s">
        <v>56</v>
      </c>
      <c r="N9083" s="1" t="s">
        <v>57</v>
      </c>
      <c r="O9083">
        <v>3</v>
      </c>
      <c r="P9083" t="b">
        <v>0</v>
      </c>
      <c r="Q9083" t="b">
        <v>0</v>
      </c>
      <c r="R9083" s="1" t="s">
        <v>41</v>
      </c>
      <c r="S9083" s="1" t="s">
        <v>58</v>
      </c>
      <c r="T9083">
        <v>3</v>
      </c>
      <c r="U9083" s="1" t="s">
        <v>34</v>
      </c>
      <c r="V9083" s="1" t="s">
        <v>46</v>
      </c>
      <c r="W9083" s="1" t="str">
        <f>IF(OR(MasterData[[#This Row],[Event]]="Christmas Market", MasterData[[#This Row],[Event]]="Christmas"), "Christmas Sale", "Non-Christmas Sale")</f>
        <v>Christmas Sale</v>
      </c>
      <c r="X9083" t="b">
        <v>1</v>
      </c>
      <c r="Y9083">
        <v>2</v>
      </c>
      <c r="Z9083">
        <v>52.12</v>
      </c>
      <c r="AA9083">
        <v>156.35</v>
      </c>
      <c r="AB9083">
        <v>0</v>
      </c>
      <c r="AC9083" t="str">
        <f>IF(MasterData[[#This Row],[Discount Amount]]&gt;0, "Promotional sale", "Non-Promotional Sales")</f>
        <v>Non-Promotional Sales</v>
      </c>
    </row>
    <row r="9084" spans="1:29" x14ac:dyDescent="0.25">
      <c r="A9084">
        <v>9083</v>
      </c>
      <c r="B9084" s="1" t="s">
        <v>306</v>
      </c>
      <c r="C9084" s="2">
        <v>0.59062499999999996</v>
      </c>
      <c r="D9084">
        <v>377</v>
      </c>
      <c r="E9084">
        <v>40</v>
      </c>
      <c r="F9084" s="1" t="s">
        <v>37</v>
      </c>
      <c r="G9084" s="1" t="s">
        <v>77</v>
      </c>
      <c r="H9084">
        <v>64.282300000000006</v>
      </c>
      <c r="I9084">
        <v>-135</v>
      </c>
      <c r="J9084">
        <v>40</v>
      </c>
      <c r="K9084" t="b">
        <v>1</v>
      </c>
      <c r="L9084">
        <v>504</v>
      </c>
      <c r="M9084" s="1" t="s">
        <v>39</v>
      </c>
      <c r="N9084" s="1" t="s">
        <v>40</v>
      </c>
      <c r="O9084">
        <v>3</v>
      </c>
      <c r="P9084" t="b">
        <v>0</v>
      </c>
      <c r="Q9084" t="b">
        <v>1</v>
      </c>
      <c r="R9084" s="1" t="s">
        <v>32</v>
      </c>
      <c r="S9084" s="1" t="s">
        <v>49</v>
      </c>
      <c r="T9084">
        <v>1</v>
      </c>
      <c r="U9084" s="1" t="s">
        <v>42</v>
      </c>
      <c r="V9084" s="1" t="s">
        <v>46</v>
      </c>
      <c r="W9084" s="1" t="str">
        <f>IF(OR(MasterData[[#This Row],[Event]]="Christmas Market", MasterData[[#This Row],[Event]]="Christmas"), "Christmas Sale", "Non-Christmas Sale")</f>
        <v>Christmas Sale</v>
      </c>
      <c r="X9084" t="b">
        <v>1</v>
      </c>
      <c r="Y9084">
        <v>5</v>
      </c>
      <c r="Z9084">
        <v>74.92</v>
      </c>
      <c r="AA9084">
        <v>224.75</v>
      </c>
      <c r="AB9084">
        <v>0</v>
      </c>
      <c r="AC9084" t="str">
        <f>IF(MasterData[[#This Row],[Discount Amount]]&gt;0, "Promotional sale", "Non-Promotional Sales")</f>
        <v>Non-Promotional Sales</v>
      </c>
    </row>
    <row r="9085" spans="1:29" x14ac:dyDescent="0.25">
      <c r="A9085">
        <v>9084</v>
      </c>
      <c r="B9085" s="1" t="s">
        <v>191</v>
      </c>
      <c r="C9085" s="2">
        <v>0.73718750000000011</v>
      </c>
      <c r="D9085">
        <v>16</v>
      </c>
      <c r="E9085">
        <v>60</v>
      </c>
      <c r="F9085" s="1" t="s">
        <v>37</v>
      </c>
      <c r="G9085" s="1" t="s">
        <v>44</v>
      </c>
      <c r="H9085">
        <v>46.813099999999999</v>
      </c>
      <c r="I9085">
        <v>-71.207499999999996</v>
      </c>
      <c r="J9085">
        <v>61</v>
      </c>
      <c r="K9085" t="b">
        <v>0</v>
      </c>
      <c r="L9085">
        <v>970</v>
      </c>
      <c r="M9085" s="1" t="s">
        <v>74</v>
      </c>
      <c r="N9085" s="1" t="s">
        <v>75</v>
      </c>
      <c r="O9085">
        <v>2</v>
      </c>
      <c r="P9085" t="b">
        <v>1</v>
      </c>
      <c r="Q9085" t="b">
        <v>1</v>
      </c>
      <c r="R9085" s="1" t="s">
        <v>32</v>
      </c>
      <c r="S9085" s="1" t="s">
        <v>53</v>
      </c>
      <c r="T9085">
        <v>2</v>
      </c>
      <c r="U9085" s="1" t="s">
        <v>42</v>
      </c>
      <c r="V9085" s="1" t="s">
        <v>59</v>
      </c>
      <c r="W9085" s="1" t="str">
        <f>IF(OR(MasterData[[#This Row],[Event]]="Christmas Market", MasterData[[#This Row],[Event]]="Christmas"), "Christmas Sale", "Non-Christmas Sale")</f>
        <v>Non-Christmas Sale</v>
      </c>
      <c r="X9085" t="b">
        <v>0</v>
      </c>
      <c r="Y9085">
        <v>2</v>
      </c>
      <c r="Z9085">
        <v>80.39</v>
      </c>
      <c r="AA9085">
        <v>160.78</v>
      </c>
      <c r="AB9085">
        <v>16.079999999999998</v>
      </c>
      <c r="AC9085" t="str">
        <f>IF(MasterData[[#This Row],[Discount Amount]]&gt;0, "Promotional sale", "Non-Promotional Sales")</f>
        <v>Promotional sale</v>
      </c>
    </row>
    <row r="9086" spans="1:29" x14ac:dyDescent="0.25">
      <c r="A9086">
        <v>9085</v>
      </c>
      <c r="B9086" s="1" t="s">
        <v>157</v>
      </c>
      <c r="C9086" s="2">
        <v>0.50121527777777786</v>
      </c>
      <c r="D9086">
        <v>247</v>
      </c>
      <c r="E9086">
        <v>64</v>
      </c>
      <c r="F9086" s="1" t="s">
        <v>37</v>
      </c>
      <c r="G9086" s="1" t="s">
        <v>51</v>
      </c>
      <c r="H9086">
        <v>53.760899999999999</v>
      </c>
      <c r="I9086">
        <v>-98.813900000000004</v>
      </c>
      <c r="J9086">
        <v>41</v>
      </c>
      <c r="K9086" t="b">
        <v>1</v>
      </c>
      <c r="L9086">
        <v>586</v>
      </c>
      <c r="M9086" s="1" t="s">
        <v>63</v>
      </c>
      <c r="N9086" s="1" t="s">
        <v>64</v>
      </c>
      <c r="O9086">
        <v>1</v>
      </c>
      <c r="P9086" t="b">
        <v>0</v>
      </c>
      <c r="Q9086" t="b">
        <v>0</v>
      </c>
      <c r="R9086" s="1" t="s">
        <v>32</v>
      </c>
      <c r="S9086" s="1" t="s">
        <v>58</v>
      </c>
      <c r="T9086">
        <v>2</v>
      </c>
      <c r="U9086" s="1" t="s">
        <v>34</v>
      </c>
      <c r="V9086" s="1" t="s">
        <v>46</v>
      </c>
      <c r="W9086" s="1" t="str">
        <f>IF(OR(MasterData[[#This Row],[Event]]="Christmas Market", MasterData[[#This Row],[Event]]="Christmas"), "Christmas Sale", "Non-Christmas Sale")</f>
        <v>Christmas Sale</v>
      </c>
      <c r="X9086" t="b">
        <v>1</v>
      </c>
      <c r="Y9086">
        <v>2</v>
      </c>
      <c r="Z9086">
        <v>47.78</v>
      </c>
      <c r="AA9086">
        <v>47.78</v>
      </c>
      <c r="AB9086">
        <v>0</v>
      </c>
      <c r="AC9086" t="str">
        <f>IF(MasterData[[#This Row],[Discount Amount]]&gt;0, "Promotional sale", "Non-Promotional Sales")</f>
        <v>Non-Promotional Sales</v>
      </c>
    </row>
    <row r="9087" spans="1:29" x14ac:dyDescent="0.25">
      <c r="A9087">
        <v>9086</v>
      </c>
      <c r="B9087" s="1" t="s">
        <v>428</v>
      </c>
      <c r="C9087" s="2">
        <v>0.46356481481481482</v>
      </c>
      <c r="D9087">
        <v>439</v>
      </c>
      <c r="E9087">
        <v>62</v>
      </c>
      <c r="F9087" s="1" t="s">
        <v>28</v>
      </c>
      <c r="G9087" s="1" t="s">
        <v>66</v>
      </c>
      <c r="H9087">
        <v>45.077800000000003</v>
      </c>
      <c r="I9087">
        <v>-63.546700000000001</v>
      </c>
      <c r="J9087">
        <v>52</v>
      </c>
      <c r="K9087" t="b">
        <v>0</v>
      </c>
      <c r="L9087">
        <v>93</v>
      </c>
      <c r="M9087" s="1" t="s">
        <v>39</v>
      </c>
      <c r="N9087" s="1" t="s">
        <v>40</v>
      </c>
      <c r="O9087">
        <v>1</v>
      </c>
      <c r="P9087" t="b">
        <v>0</v>
      </c>
      <c r="Q9087" t="b">
        <v>1</v>
      </c>
      <c r="R9087" s="1" t="s">
        <v>32</v>
      </c>
      <c r="S9087" s="1" t="s">
        <v>58</v>
      </c>
      <c r="T9087">
        <v>1</v>
      </c>
      <c r="U9087" s="1" t="s">
        <v>45</v>
      </c>
      <c r="V9087" s="1" t="s">
        <v>35</v>
      </c>
      <c r="W9087" s="1" t="str">
        <f>IF(OR(MasterData[[#This Row],[Event]]="Christmas Market", MasterData[[#This Row],[Event]]="Christmas"), "Christmas Sale", "Non-Christmas Sale")</f>
        <v>Non-Christmas Sale</v>
      </c>
      <c r="X9087" t="b">
        <v>0</v>
      </c>
      <c r="Y9087">
        <v>1</v>
      </c>
      <c r="Z9087">
        <v>71.5</v>
      </c>
      <c r="AA9087">
        <v>71.5</v>
      </c>
      <c r="AB9087">
        <v>0</v>
      </c>
      <c r="AC9087" t="str">
        <f>IF(MasterData[[#This Row],[Discount Amount]]&gt;0, "Promotional sale", "Non-Promotional Sales")</f>
        <v>Non-Promotional Sales</v>
      </c>
    </row>
    <row r="9088" spans="1:29" x14ac:dyDescent="0.25">
      <c r="A9088">
        <v>9087</v>
      </c>
      <c r="B9088" s="1" t="s">
        <v>304</v>
      </c>
      <c r="C9088" s="2">
        <v>0.67746527777777787</v>
      </c>
      <c r="D9088">
        <v>210</v>
      </c>
      <c r="E9088">
        <v>63</v>
      </c>
      <c r="F9088" s="1" t="s">
        <v>28</v>
      </c>
      <c r="G9088" s="1" t="s">
        <v>62</v>
      </c>
      <c r="H9088">
        <v>46.565300000000001</v>
      </c>
      <c r="I9088">
        <v>-66.4619</v>
      </c>
      <c r="J9088">
        <v>51</v>
      </c>
      <c r="K9088" t="b">
        <v>0</v>
      </c>
      <c r="L9088">
        <v>334</v>
      </c>
      <c r="M9088" s="1" t="s">
        <v>39</v>
      </c>
      <c r="N9088" s="1" t="s">
        <v>40</v>
      </c>
      <c r="O9088">
        <v>1</v>
      </c>
      <c r="P9088" t="b">
        <v>0</v>
      </c>
      <c r="Q9088" t="b">
        <v>1</v>
      </c>
      <c r="R9088" s="1" t="s">
        <v>41</v>
      </c>
      <c r="S9088" s="1" t="s">
        <v>53</v>
      </c>
      <c r="T9088">
        <v>4</v>
      </c>
      <c r="U9088" s="1" t="s">
        <v>42</v>
      </c>
      <c r="V9088" s="1" t="s">
        <v>46</v>
      </c>
      <c r="W9088" s="1" t="str">
        <f>IF(OR(MasterData[[#This Row],[Event]]="Christmas Market", MasterData[[#This Row],[Event]]="Christmas"), "Christmas Sale", "Non-Christmas Sale")</f>
        <v>Christmas Sale</v>
      </c>
      <c r="X9088" t="b">
        <v>0</v>
      </c>
      <c r="Y9088">
        <v>5</v>
      </c>
      <c r="Z9088">
        <v>94.84</v>
      </c>
      <c r="AA9088">
        <v>94.84</v>
      </c>
      <c r="AB9088">
        <v>0</v>
      </c>
      <c r="AC9088" t="str">
        <f>IF(MasterData[[#This Row],[Discount Amount]]&gt;0, "Promotional sale", "Non-Promotional Sales")</f>
        <v>Non-Promotional Sales</v>
      </c>
    </row>
    <row r="9089" spans="1:29" x14ac:dyDescent="0.25">
      <c r="A9089">
        <v>9088</v>
      </c>
      <c r="B9089" s="1" t="s">
        <v>145</v>
      </c>
      <c r="C9089" s="2">
        <v>0.70957175925925919</v>
      </c>
      <c r="D9089">
        <v>226</v>
      </c>
      <c r="E9089">
        <v>28</v>
      </c>
      <c r="F9089" s="1" t="s">
        <v>28</v>
      </c>
      <c r="G9089" s="1" t="s">
        <v>68</v>
      </c>
      <c r="H9089">
        <v>46.318800000000003</v>
      </c>
      <c r="I9089">
        <v>-63.146099999999997</v>
      </c>
      <c r="J9089">
        <v>91</v>
      </c>
      <c r="K9089" t="b">
        <v>1</v>
      </c>
      <c r="L9089">
        <v>526</v>
      </c>
      <c r="M9089" s="1" t="s">
        <v>63</v>
      </c>
      <c r="N9089" s="1" t="s">
        <v>64</v>
      </c>
      <c r="O9089">
        <v>1</v>
      </c>
      <c r="P9089" t="b">
        <v>1</v>
      </c>
      <c r="Q9089" t="b">
        <v>1</v>
      </c>
      <c r="R9089" s="1" t="s">
        <v>32</v>
      </c>
      <c r="S9089" s="1" t="s">
        <v>49</v>
      </c>
      <c r="T9089">
        <v>2</v>
      </c>
      <c r="U9089" s="1" t="s">
        <v>34</v>
      </c>
      <c r="V9089" s="1" t="s">
        <v>46</v>
      </c>
      <c r="W9089" s="1" t="str">
        <f>IF(OR(MasterData[[#This Row],[Event]]="Christmas Market", MasterData[[#This Row],[Event]]="Christmas"), "Christmas Sale", "Non-Christmas Sale")</f>
        <v>Christmas Sale</v>
      </c>
      <c r="X9089" t="b">
        <v>0</v>
      </c>
      <c r="Y9089">
        <v>5</v>
      </c>
      <c r="Z9089">
        <v>27.35</v>
      </c>
      <c r="AA9089">
        <v>27.35</v>
      </c>
      <c r="AB9089">
        <v>0</v>
      </c>
      <c r="AC9089" t="str">
        <f>IF(MasterData[[#This Row],[Discount Amount]]&gt;0, "Promotional sale", "Non-Promotional Sales")</f>
        <v>Non-Promotional Sales</v>
      </c>
    </row>
    <row r="9090" spans="1:29" x14ac:dyDescent="0.25">
      <c r="A9090">
        <v>9089</v>
      </c>
      <c r="B9090" s="1" t="s">
        <v>200</v>
      </c>
      <c r="C9090" s="2">
        <v>0.30600694444444443</v>
      </c>
      <c r="D9090">
        <v>276</v>
      </c>
      <c r="E9090">
        <v>35</v>
      </c>
      <c r="F9090" s="1" t="s">
        <v>28</v>
      </c>
      <c r="G9090" s="1" t="s">
        <v>62</v>
      </c>
      <c r="H9090">
        <v>46.565300000000001</v>
      </c>
      <c r="I9090">
        <v>-66.4619</v>
      </c>
      <c r="J9090">
        <v>80</v>
      </c>
      <c r="K9090" t="b">
        <v>1</v>
      </c>
      <c r="L9090">
        <v>895</v>
      </c>
      <c r="M9090" s="1" t="s">
        <v>63</v>
      </c>
      <c r="N9090" s="1" t="s">
        <v>64</v>
      </c>
      <c r="O9090">
        <v>5</v>
      </c>
      <c r="P9090" t="b">
        <v>1</v>
      </c>
      <c r="Q9090" t="b">
        <v>1</v>
      </c>
      <c r="R9090" s="1" t="s">
        <v>52</v>
      </c>
      <c r="S9090" s="1" t="s">
        <v>49</v>
      </c>
      <c r="T9090">
        <v>3</v>
      </c>
      <c r="U9090" s="1" t="s">
        <v>42</v>
      </c>
      <c r="V9090" s="1" t="s">
        <v>59</v>
      </c>
      <c r="W9090" s="1" t="str">
        <f>IF(OR(MasterData[[#This Row],[Event]]="Christmas Market", MasterData[[#This Row],[Event]]="Christmas"), "Christmas Sale", "Non-Christmas Sale")</f>
        <v>Non-Christmas Sale</v>
      </c>
      <c r="X9090" t="b">
        <v>1</v>
      </c>
      <c r="Y9090">
        <v>5</v>
      </c>
      <c r="Z9090">
        <v>21.74</v>
      </c>
      <c r="AA9090">
        <v>108.69</v>
      </c>
      <c r="AB9090">
        <v>10.87</v>
      </c>
      <c r="AC9090" t="str">
        <f>IF(MasterData[[#This Row],[Discount Amount]]&gt;0, "Promotional sale", "Non-Promotional Sales")</f>
        <v>Promotional sale</v>
      </c>
    </row>
    <row r="9091" spans="1:29" x14ac:dyDescent="0.25">
      <c r="A9091">
        <v>9090</v>
      </c>
      <c r="B9091" s="1" t="s">
        <v>117</v>
      </c>
      <c r="C9091" s="2">
        <v>0.22932870370370373</v>
      </c>
      <c r="D9091">
        <v>482</v>
      </c>
      <c r="E9091">
        <v>65</v>
      </c>
      <c r="F9091" s="1" t="s">
        <v>37</v>
      </c>
      <c r="G9091" s="1" t="s">
        <v>62</v>
      </c>
      <c r="H9091">
        <v>46.565300000000001</v>
      </c>
      <c r="I9091">
        <v>-66.4619</v>
      </c>
      <c r="J9091">
        <v>96</v>
      </c>
      <c r="K9091" t="b">
        <v>1</v>
      </c>
      <c r="L9091">
        <v>61</v>
      </c>
      <c r="M9091" s="1" t="s">
        <v>39</v>
      </c>
      <c r="N9091" s="1" t="s">
        <v>40</v>
      </c>
      <c r="O9091">
        <v>1</v>
      </c>
      <c r="P9091" t="b">
        <v>1</v>
      </c>
      <c r="Q9091" t="b">
        <v>0</v>
      </c>
      <c r="R9091" s="1" t="s">
        <v>41</v>
      </c>
      <c r="S9091" s="1" t="s">
        <v>58</v>
      </c>
      <c r="T9091">
        <v>1</v>
      </c>
      <c r="U9091" s="1" t="s">
        <v>42</v>
      </c>
      <c r="V9091" s="1" t="s">
        <v>46</v>
      </c>
      <c r="W9091" s="1" t="str">
        <f>IF(OR(MasterData[[#This Row],[Event]]="Christmas Market", MasterData[[#This Row],[Event]]="Christmas"), "Christmas Sale", "Non-Christmas Sale")</f>
        <v>Christmas Sale</v>
      </c>
      <c r="X9091" t="b">
        <v>1</v>
      </c>
      <c r="Y9091">
        <v>1</v>
      </c>
      <c r="Z9091">
        <v>28.86</v>
      </c>
      <c r="AA9091">
        <v>28.86</v>
      </c>
      <c r="AB9091">
        <v>0</v>
      </c>
      <c r="AC9091" t="str">
        <f>IF(MasterData[[#This Row],[Discount Amount]]&gt;0, "Promotional sale", "Non-Promotional Sales")</f>
        <v>Non-Promotional Sales</v>
      </c>
    </row>
    <row r="9092" spans="1:29" x14ac:dyDescent="0.25">
      <c r="A9092">
        <v>9091</v>
      </c>
      <c r="B9092" s="1" t="s">
        <v>343</v>
      </c>
      <c r="C9092" s="2">
        <v>0.82655092592592583</v>
      </c>
      <c r="D9092">
        <v>206</v>
      </c>
      <c r="E9092">
        <v>46</v>
      </c>
      <c r="F9092" s="1" t="s">
        <v>28</v>
      </c>
      <c r="G9092" s="1" t="s">
        <v>55</v>
      </c>
      <c r="H9092">
        <v>52.939900000000002</v>
      </c>
      <c r="I9092">
        <v>-106.4509</v>
      </c>
      <c r="J9092">
        <v>14</v>
      </c>
      <c r="K9092" t="b">
        <v>0</v>
      </c>
      <c r="L9092">
        <v>335</v>
      </c>
      <c r="M9092" s="1" t="s">
        <v>56</v>
      </c>
      <c r="N9092" s="1" t="s">
        <v>57</v>
      </c>
      <c r="O9092">
        <v>1</v>
      </c>
      <c r="P9092" t="b">
        <v>0</v>
      </c>
      <c r="Q9092" t="b">
        <v>0</v>
      </c>
      <c r="R9092" s="1" t="s">
        <v>32</v>
      </c>
      <c r="S9092" s="1" t="s">
        <v>49</v>
      </c>
      <c r="T9092">
        <v>1</v>
      </c>
      <c r="U9092" s="1" t="s">
        <v>34</v>
      </c>
      <c r="V9092" s="1" t="s">
        <v>46</v>
      </c>
      <c r="W9092" s="1" t="str">
        <f>IF(OR(MasterData[[#This Row],[Event]]="Christmas Market", MasterData[[#This Row],[Event]]="Christmas"), "Christmas Sale", "Non-Christmas Sale")</f>
        <v>Christmas Sale</v>
      </c>
      <c r="X9092" t="b">
        <v>1</v>
      </c>
      <c r="Y9092">
        <v>1</v>
      </c>
      <c r="Z9092">
        <v>58.2</v>
      </c>
      <c r="AA9092">
        <v>58.2</v>
      </c>
      <c r="AB9092">
        <v>0</v>
      </c>
      <c r="AC9092" t="str">
        <f>IF(MasterData[[#This Row],[Discount Amount]]&gt;0, "Promotional sale", "Non-Promotional Sales")</f>
        <v>Non-Promotional Sales</v>
      </c>
    </row>
    <row r="9093" spans="1:29" x14ac:dyDescent="0.25">
      <c r="A9093">
        <v>9092</v>
      </c>
      <c r="B9093" s="1" t="s">
        <v>168</v>
      </c>
      <c r="C9093" s="2">
        <v>0.75880787037037045</v>
      </c>
      <c r="D9093">
        <v>500</v>
      </c>
      <c r="E9093">
        <v>67</v>
      </c>
      <c r="F9093" s="1" t="s">
        <v>37</v>
      </c>
      <c r="G9093" s="1" t="s">
        <v>77</v>
      </c>
      <c r="H9093">
        <v>64.282300000000006</v>
      </c>
      <c r="I9093">
        <v>-135</v>
      </c>
      <c r="J9093">
        <v>92</v>
      </c>
      <c r="K9093" t="b">
        <v>1</v>
      </c>
      <c r="L9093">
        <v>909</v>
      </c>
      <c r="M9093" s="1" t="s">
        <v>39</v>
      </c>
      <c r="N9093" s="1" t="s">
        <v>40</v>
      </c>
      <c r="O9093">
        <v>4</v>
      </c>
      <c r="P9093" t="b">
        <v>0</v>
      </c>
      <c r="Q9093" t="b">
        <v>1</v>
      </c>
      <c r="R9093" s="1" t="s">
        <v>52</v>
      </c>
      <c r="S9093" s="1" t="s">
        <v>33</v>
      </c>
      <c r="T9093">
        <v>2</v>
      </c>
      <c r="U9093" s="1" t="s">
        <v>45</v>
      </c>
      <c r="V9093" s="1" t="s">
        <v>46</v>
      </c>
      <c r="W9093" s="1" t="str">
        <f>IF(OR(MasterData[[#This Row],[Event]]="Christmas Market", MasterData[[#This Row],[Event]]="Christmas"), "Christmas Sale", "Non-Christmas Sale")</f>
        <v>Christmas Sale</v>
      </c>
      <c r="X9093" t="b">
        <v>1</v>
      </c>
      <c r="Y9093">
        <v>2</v>
      </c>
      <c r="Z9093">
        <v>84.94</v>
      </c>
      <c r="AA9093">
        <v>339.78</v>
      </c>
      <c r="AB9093">
        <v>0</v>
      </c>
      <c r="AC9093" t="str">
        <f>IF(MasterData[[#This Row],[Discount Amount]]&gt;0, "Promotional sale", "Non-Promotional Sales")</f>
        <v>Non-Promotional Sales</v>
      </c>
    </row>
    <row r="9094" spans="1:29" x14ac:dyDescent="0.25">
      <c r="A9094">
        <v>9093</v>
      </c>
      <c r="B9094" s="1" t="s">
        <v>401</v>
      </c>
      <c r="C9094" s="2">
        <v>0.95472222222222225</v>
      </c>
      <c r="D9094">
        <v>310</v>
      </c>
      <c r="E9094">
        <v>36</v>
      </c>
      <c r="F9094" s="1" t="s">
        <v>37</v>
      </c>
      <c r="G9094" s="1" t="s">
        <v>66</v>
      </c>
      <c r="H9094">
        <v>45.077800000000003</v>
      </c>
      <c r="I9094">
        <v>-63.546700000000001</v>
      </c>
      <c r="J9094">
        <v>99</v>
      </c>
      <c r="K9094" t="b">
        <v>1</v>
      </c>
      <c r="L9094">
        <v>641</v>
      </c>
      <c r="M9094" s="1" t="s">
        <v>30</v>
      </c>
      <c r="N9094" s="1" t="s">
        <v>31</v>
      </c>
      <c r="O9094">
        <v>2</v>
      </c>
      <c r="P9094" t="b">
        <v>1</v>
      </c>
      <c r="Q9094" t="b">
        <v>0</v>
      </c>
      <c r="R9094" s="1" t="s">
        <v>52</v>
      </c>
      <c r="S9094" s="1" t="s">
        <v>33</v>
      </c>
      <c r="T9094">
        <v>1</v>
      </c>
      <c r="U9094" s="1" t="s">
        <v>45</v>
      </c>
      <c r="V9094" s="1" t="s">
        <v>59</v>
      </c>
      <c r="W9094" s="1" t="str">
        <f>IF(OR(MasterData[[#This Row],[Event]]="Christmas Market", MasterData[[#This Row],[Event]]="Christmas"), "Christmas Sale", "Non-Christmas Sale")</f>
        <v>Non-Christmas Sale</v>
      </c>
      <c r="X9094" t="b">
        <v>0</v>
      </c>
      <c r="Y9094">
        <v>5</v>
      </c>
      <c r="Z9094">
        <v>93</v>
      </c>
      <c r="AA9094">
        <v>185.99</v>
      </c>
      <c r="AB9094">
        <v>18.600000000000001</v>
      </c>
      <c r="AC9094" t="str">
        <f>IF(MasterData[[#This Row],[Discount Amount]]&gt;0, "Promotional sale", "Non-Promotional Sales")</f>
        <v>Promotional sale</v>
      </c>
    </row>
    <row r="9095" spans="1:29" x14ac:dyDescent="0.25">
      <c r="A9095">
        <v>9094</v>
      </c>
      <c r="B9095" s="1" t="s">
        <v>95</v>
      </c>
      <c r="C9095" s="2">
        <v>0.63143518518518515</v>
      </c>
      <c r="D9095">
        <v>8</v>
      </c>
      <c r="E9095">
        <v>18</v>
      </c>
      <c r="F9095" s="1" t="s">
        <v>61</v>
      </c>
      <c r="G9095" s="1" t="s">
        <v>55</v>
      </c>
      <c r="H9095">
        <v>52.939900000000002</v>
      </c>
      <c r="I9095">
        <v>-106.4509</v>
      </c>
      <c r="J9095">
        <v>76</v>
      </c>
      <c r="K9095" t="b">
        <v>1</v>
      </c>
      <c r="L9095">
        <v>653</v>
      </c>
      <c r="M9095" s="1" t="s">
        <v>39</v>
      </c>
      <c r="N9095" s="1" t="s">
        <v>40</v>
      </c>
      <c r="O9095">
        <v>5</v>
      </c>
      <c r="P9095" t="b">
        <v>1</v>
      </c>
      <c r="Q9095" t="b">
        <v>1</v>
      </c>
      <c r="R9095" s="1" t="s">
        <v>32</v>
      </c>
      <c r="S9095" s="1" t="s">
        <v>49</v>
      </c>
      <c r="T9095">
        <v>1</v>
      </c>
      <c r="U9095" s="1" t="s">
        <v>34</v>
      </c>
      <c r="V9095" s="1" t="s">
        <v>46</v>
      </c>
      <c r="W9095" s="1" t="str">
        <f>IF(OR(MasterData[[#This Row],[Event]]="Christmas Market", MasterData[[#This Row],[Event]]="Christmas"), "Christmas Sale", "Non-Christmas Sale")</f>
        <v>Christmas Sale</v>
      </c>
      <c r="X9095" t="b">
        <v>1</v>
      </c>
      <c r="Y9095">
        <v>4</v>
      </c>
      <c r="Z9095">
        <v>71.989999999999995</v>
      </c>
      <c r="AA9095">
        <v>359.97</v>
      </c>
      <c r="AB9095">
        <v>0</v>
      </c>
      <c r="AC9095" t="str">
        <f>IF(MasterData[[#This Row],[Discount Amount]]&gt;0, "Promotional sale", "Non-Promotional Sales")</f>
        <v>Non-Promotional Sales</v>
      </c>
    </row>
    <row r="9096" spans="1:29" x14ac:dyDescent="0.25">
      <c r="A9096">
        <v>9095</v>
      </c>
      <c r="B9096" s="1" t="s">
        <v>208</v>
      </c>
      <c r="C9096" s="2">
        <v>0.36782407407407414</v>
      </c>
      <c r="D9096">
        <v>210</v>
      </c>
      <c r="E9096">
        <v>60</v>
      </c>
      <c r="F9096" s="1" t="s">
        <v>61</v>
      </c>
      <c r="G9096" s="1" t="s">
        <v>29</v>
      </c>
      <c r="H9096">
        <v>51.253799999999998</v>
      </c>
      <c r="I9096">
        <v>-85.3232</v>
      </c>
      <c r="J9096">
        <v>86</v>
      </c>
      <c r="K9096" t="b">
        <v>1</v>
      </c>
      <c r="L9096">
        <v>683</v>
      </c>
      <c r="M9096" s="1" t="s">
        <v>56</v>
      </c>
      <c r="N9096" s="1" t="s">
        <v>57</v>
      </c>
      <c r="O9096">
        <v>1</v>
      </c>
      <c r="P9096" t="b">
        <v>0</v>
      </c>
      <c r="Q9096" t="b">
        <v>0</v>
      </c>
      <c r="R9096" s="1" t="s">
        <v>32</v>
      </c>
      <c r="S9096" s="1" t="s">
        <v>58</v>
      </c>
      <c r="T9096">
        <v>5</v>
      </c>
      <c r="U9096" s="1" t="s">
        <v>45</v>
      </c>
      <c r="V9096" s="1" t="s">
        <v>35</v>
      </c>
      <c r="W9096" s="1" t="str">
        <f>IF(OR(MasterData[[#This Row],[Event]]="Christmas Market", MasterData[[#This Row],[Event]]="Christmas"), "Christmas Sale", "Non-Christmas Sale")</f>
        <v>Non-Christmas Sale</v>
      </c>
      <c r="X9096" t="b">
        <v>1</v>
      </c>
      <c r="Y9096">
        <v>3</v>
      </c>
      <c r="Z9096">
        <v>57.86</v>
      </c>
      <c r="AA9096">
        <v>57.86</v>
      </c>
      <c r="AB9096">
        <v>0</v>
      </c>
      <c r="AC9096" t="str">
        <f>IF(MasterData[[#This Row],[Discount Amount]]&gt;0, "Promotional sale", "Non-Promotional Sales")</f>
        <v>Non-Promotional Sales</v>
      </c>
    </row>
    <row r="9097" spans="1:29" x14ac:dyDescent="0.25">
      <c r="A9097">
        <v>9096</v>
      </c>
      <c r="B9097" s="1" t="s">
        <v>76</v>
      </c>
      <c r="C9097" s="2">
        <v>0.84689814814814812</v>
      </c>
      <c r="D9097">
        <v>387</v>
      </c>
      <c r="E9097">
        <v>48</v>
      </c>
      <c r="F9097" s="1" t="s">
        <v>61</v>
      </c>
      <c r="G9097" s="1" t="s">
        <v>68</v>
      </c>
      <c r="H9097">
        <v>46.318800000000003</v>
      </c>
      <c r="I9097">
        <v>-63.146099999999997</v>
      </c>
      <c r="J9097">
        <v>20</v>
      </c>
      <c r="K9097" t="b">
        <v>0</v>
      </c>
      <c r="L9097">
        <v>202</v>
      </c>
      <c r="M9097" s="1" t="s">
        <v>74</v>
      </c>
      <c r="N9097" s="1" t="s">
        <v>75</v>
      </c>
      <c r="O9097">
        <v>5</v>
      </c>
      <c r="P9097" t="b">
        <v>1</v>
      </c>
      <c r="Q9097" t="b">
        <v>0</v>
      </c>
      <c r="R9097" s="1" t="s">
        <v>52</v>
      </c>
      <c r="S9097" s="1" t="s">
        <v>33</v>
      </c>
      <c r="T9097">
        <v>4</v>
      </c>
      <c r="U9097" s="1" t="s">
        <v>45</v>
      </c>
      <c r="V9097" s="1" t="s">
        <v>59</v>
      </c>
      <c r="W9097" s="1" t="str">
        <f>IF(OR(MasterData[[#This Row],[Event]]="Christmas Market", MasterData[[#This Row],[Event]]="Christmas"), "Christmas Sale", "Non-Christmas Sale")</f>
        <v>Non-Christmas Sale</v>
      </c>
      <c r="X9097" t="b">
        <v>0</v>
      </c>
      <c r="Y9097">
        <v>4</v>
      </c>
      <c r="Z9097">
        <v>58.56</v>
      </c>
      <c r="AA9097">
        <v>292.77999999999997</v>
      </c>
      <c r="AB9097">
        <v>29.28</v>
      </c>
      <c r="AC9097" t="str">
        <f>IF(MasterData[[#This Row],[Discount Amount]]&gt;0, "Promotional sale", "Non-Promotional Sales")</f>
        <v>Promotional sale</v>
      </c>
    </row>
    <row r="9098" spans="1:29" x14ac:dyDescent="0.25">
      <c r="A9098">
        <v>9097</v>
      </c>
      <c r="B9098" s="1" t="s">
        <v>208</v>
      </c>
      <c r="C9098" s="2">
        <v>0.31923611111111105</v>
      </c>
      <c r="D9098">
        <v>264</v>
      </c>
      <c r="E9098">
        <v>35</v>
      </c>
      <c r="F9098" s="1" t="s">
        <v>61</v>
      </c>
      <c r="G9098" s="1" t="s">
        <v>79</v>
      </c>
      <c r="H9098">
        <v>63.588799999999999</v>
      </c>
      <c r="I9098">
        <v>-115.5069</v>
      </c>
      <c r="J9098">
        <v>38</v>
      </c>
      <c r="K9098" t="b">
        <v>1</v>
      </c>
      <c r="L9098">
        <v>784</v>
      </c>
      <c r="M9098" s="1" t="s">
        <v>30</v>
      </c>
      <c r="N9098" s="1" t="s">
        <v>31</v>
      </c>
      <c r="O9098">
        <v>1</v>
      </c>
      <c r="P9098" t="b">
        <v>0</v>
      </c>
      <c r="Q9098" t="b">
        <v>0</v>
      </c>
      <c r="R9098" s="1" t="s">
        <v>52</v>
      </c>
      <c r="S9098" s="1" t="s">
        <v>33</v>
      </c>
      <c r="T9098">
        <v>2</v>
      </c>
      <c r="U9098" s="1" t="s">
        <v>34</v>
      </c>
      <c r="V9098" s="1" t="s">
        <v>59</v>
      </c>
      <c r="W9098" s="1" t="str">
        <f>IF(OR(MasterData[[#This Row],[Event]]="Christmas Market", MasterData[[#This Row],[Event]]="Christmas"), "Christmas Sale", "Non-Christmas Sale")</f>
        <v>Non-Christmas Sale</v>
      </c>
      <c r="X9098" t="b">
        <v>0</v>
      </c>
      <c r="Y9098">
        <v>2</v>
      </c>
      <c r="Z9098">
        <v>99.53</v>
      </c>
      <c r="AA9098">
        <v>99.53</v>
      </c>
      <c r="AB9098">
        <v>9.9499999999999993</v>
      </c>
      <c r="AC9098" t="str">
        <f>IF(MasterData[[#This Row],[Discount Amount]]&gt;0, "Promotional sale", "Non-Promotional Sales")</f>
        <v>Promotional sale</v>
      </c>
    </row>
    <row r="9099" spans="1:29" x14ac:dyDescent="0.25">
      <c r="A9099">
        <v>9098</v>
      </c>
      <c r="B9099" s="1" t="s">
        <v>212</v>
      </c>
      <c r="C9099" s="2">
        <v>0.40986111111111101</v>
      </c>
      <c r="D9099">
        <v>423</v>
      </c>
      <c r="E9099">
        <v>58</v>
      </c>
      <c r="F9099" s="1" t="s">
        <v>37</v>
      </c>
      <c r="G9099" s="1" t="s">
        <v>70</v>
      </c>
      <c r="H9099">
        <v>54.273099999999999</v>
      </c>
      <c r="I9099">
        <v>-61.738799999999998</v>
      </c>
      <c r="J9099">
        <v>29</v>
      </c>
      <c r="K9099" t="b">
        <v>1</v>
      </c>
      <c r="L9099">
        <v>539</v>
      </c>
      <c r="M9099" s="1" t="s">
        <v>30</v>
      </c>
      <c r="N9099" s="1" t="s">
        <v>31</v>
      </c>
      <c r="O9099">
        <v>2</v>
      </c>
      <c r="P9099" t="b">
        <v>1</v>
      </c>
      <c r="Q9099" t="b">
        <v>1</v>
      </c>
      <c r="R9099" s="1" t="s">
        <v>32</v>
      </c>
      <c r="S9099" s="1" t="s">
        <v>53</v>
      </c>
      <c r="T9099">
        <v>2</v>
      </c>
      <c r="U9099" s="1" t="s">
        <v>42</v>
      </c>
      <c r="V9099" s="1" t="s">
        <v>59</v>
      </c>
      <c r="W9099" s="1" t="str">
        <f>IF(OR(MasterData[[#This Row],[Event]]="Christmas Market", MasterData[[#This Row],[Event]]="Christmas"), "Christmas Sale", "Non-Christmas Sale")</f>
        <v>Non-Christmas Sale</v>
      </c>
      <c r="X9099" t="b">
        <v>1</v>
      </c>
      <c r="Y9099">
        <v>1</v>
      </c>
      <c r="Z9099">
        <v>74.44</v>
      </c>
      <c r="AA9099">
        <v>148.88</v>
      </c>
      <c r="AB9099">
        <v>14.89</v>
      </c>
      <c r="AC9099" t="str">
        <f>IF(MasterData[[#This Row],[Discount Amount]]&gt;0, "Promotional sale", "Non-Promotional Sales")</f>
        <v>Promotional sale</v>
      </c>
    </row>
    <row r="9100" spans="1:29" x14ac:dyDescent="0.25">
      <c r="A9100">
        <v>9099</v>
      </c>
      <c r="B9100" s="1" t="s">
        <v>370</v>
      </c>
      <c r="C9100" s="2">
        <v>0.10281249999999997</v>
      </c>
      <c r="D9100">
        <v>29</v>
      </c>
      <c r="E9100">
        <v>28</v>
      </c>
      <c r="F9100" s="1" t="s">
        <v>28</v>
      </c>
      <c r="G9100" s="1" t="s">
        <v>62</v>
      </c>
      <c r="H9100">
        <v>46.565300000000001</v>
      </c>
      <c r="I9100">
        <v>-66.4619</v>
      </c>
      <c r="J9100">
        <v>58</v>
      </c>
      <c r="K9100" t="b">
        <v>1</v>
      </c>
      <c r="L9100">
        <v>893</v>
      </c>
      <c r="M9100" s="1" t="s">
        <v>74</v>
      </c>
      <c r="N9100" s="1" t="s">
        <v>75</v>
      </c>
      <c r="O9100">
        <v>5</v>
      </c>
      <c r="P9100" t="b">
        <v>1</v>
      </c>
      <c r="Q9100" t="b">
        <v>0</v>
      </c>
      <c r="R9100" s="1" t="s">
        <v>52</v>
      </c>
      <c r="S9100" s="1" t="s">
        <v>33</v>
      </c>
      <c r="T9100">
        <v>4</v>
      </c>
      <c r="U9100" s="1" t="s">
        <v>42</v>
      </c>
      <c r="V9100" s="1" t="s">
        <v>59</v>
      </c>
      <c r="W9100" s="1" t="str">
        <f>IF(OR(MasterData[[#This Row],[Event]]="Christmas Market", MasterData[[#This Row],[Event]]="Christmas"), "Christmas Sale", "Non-Christmas Sale")</f>
        <v>Non-Christmas Sale</v>
      </c>
      <c r="X9100" t="b">
        <v>0</v>
      </c>
      <c r="Y9100">
        <v>1</v>
      </c>
      <c r="Z9100">
        <v>17.32</v>
      </c>
      <c r="AA9100">
        <v>86.6</v>
      </c>
      <c r="AB9100">
        <v>8.66</v>
      </c>
      <c r="AC9100" t="str">
        <f>IF(MasterData[[#This Row],[Discount Amount]]&gt;0, "Promotional sale", "Non-Promotional Sales")</f>
        <v>Promotional sale</v>
      </c>
    </row>
    <row r="9101" spans="1:29" x14ac:dyDescent="0.25">
      <c r="A9101">
        <v>9100</v>
      </c>
      <c r="B9101" s="1" t="s">
        <v>291</v>
      </c>
      <c r="C9101" s="2">
        <v>0.4207291666666666</v>
      </c>
      <c r="D9101">
        <v>132</v>
      </c>
      <c r="E9101">
        <v>66</v>
      </c>
      <c r="F9101" s="1" t="s">
        <v>61</v>
      </c>
      <c r="G9101" s="1" t="s">
        <v>77</v>
      </c>
      <c r="H9101">
        <v>64.282300000000006</v>
      </c>
      <c r="I9101">
        <v>-135</v>
      </c>
      <c r="J9101">
        <v>75</v>
      </c>
      <c r="K9101" t="b">
        <v>0</v>
      </c>
      <c r="L9101">
        <v>294</v>
      </c>
      <c r="M9101" s="1" t="s">
        <v>74</v>
      </c>
      <c r="N9101" s="1" t="s">
        <v>75</v>
      </c>
      <c r="O9101">
        <v>5</v>
      </c>
      <c r="P9101" t="b">
        <v>0</v>
      </c>
      <c r="Q9101" t="b">
        <v>0</v>
      </c>
      <c r="R9101" s="1" t="s">
        <v>52</v>
      </c>
      <c r="S9101" s="1" t="s">
        <v>53</v>
      </c>
      <c r="T9101">
        <v>5</v>
      </c>
      <c r="U9101" s="1" t="s">
        <v>42</v>
      </c>
      <c r="V9101" s="1" t="s">
        <v>59</v>
      </c>
      <c r="W9101" s="1" t="str">
        <f>IF(OR(MasterData[[#This Row],[Event]]="Christmas Market", MasterData[[#This Row],[Event]]="Christmas"), "Christmas Sale", "Non-Christmas Sale")</f>
        <v>Non-Christmas Sale</v>
      </c>
      <c r="X9101" t="b">
        <v>0</v>
      </c>
      <c r="Y9101">
        <v>2</v>
      </c>
      <c r="Z9101">
        <v>46.74</v>
      </c>
      <c r="AA9101">
        <v>233.72</v>
      </c>
      <c r="AB9101">
        <v>23.37</v>
      </c>
      <c r="AC9101" t="str">
        <f>IF(MasterData[[#This Row],[Discount Amount]]&gt;0, "Promotional sale", "Non-Promotional Sales")</f>
        <v>Promotional sale</v>
      </c>
    </row>
    <row r="9102" spans="1:29" x14ac:dyDescent="0.25">
      <c r="A9102">
        <v>9101</v>
      </c>
      <c r="B9102" s="1" t="s">
        <v>305</v>
      </c>
      <c r="C9102" s="2">
        <v>0.53542824074074069</v>
      </c>
      <c r="D9102">
        <v>42</v>
      </c>
      <c r="E9102">
        <v>31</v>
      </c>
      <c r="F9102" s="1" t="s">
        <v>61</v>
      </c>
      <c r="G9102" s="1" t="s">
        <v>81</v>
      </c>
      <c r="H9102">
        <v>64.248000000000005</v>
      </c>
      <c r="I9102">
        <v>-84.889600000000002</v>
      </c>
      <c r="J9102">
        <v>73</v>
      </c>
      <c r="K9102" t="b">
        <v>0</v>
      </c>
      <c r="L9102">
        <v>179</v>
      </c>
      <c r="M9102" s="1" t="s">
        <v>63</v>
      </c>
      <c r="N9102" s="1" t="s">
        <v>64</v>
      </c>
      <c r="O9102">
        <v>4</v>
      </c>
      <c r="P9102" t="b">
        <v>0</v>
      </c>
      <c r="Q9102" t="b">
        <v>0</v>
      </c>
      <c r="R9102" s="1" t="s">
        <v>41</v>
      </c>
      <c r="S9102" s="1" t="s">
        <v>53</v>
      </c>
      <c r="T9102">
        <v>2</v>
      </c>
      <c r="U9102" s="1" t="s">
        <v>34</v>
      </c>
      <c r="V9102" s="1" t="s">
        <v>35</v>
      </c>
      <c r="W9102" s="1" t="str">
        <f>IF(OR(MasterData[[#This Row],[Event]]="Christmas Market", MasterData[[#This Row],[Event]]="Christmas"), "Christmas Sale", "Non-Christmas Sale")</f>
        <v>Non-Christmas Sale</v>
      </c>
      <c r="X9102" t="b">
        <v>1</v>
      </c>
      <c r="Y9102">
        <v>5</v>
      </c>
      <c r="Z9102">
        <v>24.69</v>
      </c>
      <c r="AA9102">
        <v>98.78</v>
      </c>
      <c r="AB9102">
        <v>0</v>
      </c>
      <c r="AC9102" t="str">
        <f>IF(MasterData[[#This Row],[Discount Amount]]&gt;0, "Promotional sale", "Non-Promotional Sales")</f>
        <v>Non-Promotional Sales</v>
      </c>
    </row>
    <row r="9103" spans="1:29" x14ac:dyDescent="0.25">
      <c r="A9103">
        <v>9102</v>
      </c>
      <c r="B9103" s="1" t="s">
        <v>297</v>
      </c>
      <c r="C9103" s="2">
        <v>0.14778935185185182</v>
      </c>
      <c r="D9103">
        <v>332</v>
      </c>
      <c r="E9103">
        <v>62</v>
      </c>
      <c r="F9103" s="1" t="s">
        <v>37</v>
      </c>
      <c r="G9103" s="1" t="s">
        <v>55</v>
      </c>
      <c r="H9103">
        <v>52.939900000000002</v>
      </c>
      <c r="I9103">
        <v>-106.4509</v>
      </c>
      <c r="J9103">
        <v>80</v>
      </c>
      <c r="K9103" t="b">
        <v>1</v>
      </c>
      <c r="L9103">
        <v>93</v>
      </c>
      <c r="M9103" s="1" t="s">
        <v>63</v>
      </c>
      <c r="N9103" s="1" t="s">
        <v>64</v>
      </c>
      <c r="O9103">
        <v>4</v>
      </c>
      <c r="P9103" t="b">
        <v>0</v>
      </c>
      <c r="Q9103" t="b">
        <v>0</v>
      </c>
      <c r="R9103" s="1" t="s">
        <v>41</v>
      </c>
      <c r="S9103" s="1" t="s">
        <v>49</v>
      </c>
      <c r="T9103">
        <v>2</v>
      </c>
      <c r="U9103" s="1" t="s">
        <v>42</v>
      </c>
      <c r="V9103" s="1" t="s">
        <v>35</v>
      </c>
      <c r="W9103" s="1" t="str">
        <f>IF(OR(MasterData[[#This Row],[Event]]="Christmas Market", MasterData[[#This Row],[Event]]="Christmas"), "Christmas Sale", "Non-Christmas Sale")</f>
        <v>Non-Christmas Sale</v>
      </c>
      <c r="X9103" t="b">
        <v>1</v>
      </c>
      <c r="Y9103">
        <v>4</v>
      </c>
      <c r="Z9103">
        <v>25.88</v>
      </c>
      <c r="AA9103">
        <v>103.53</v>
      </c>
      <c r="AB9103">
        <v>0</v>
      </c>
      <c r="AC9103" t="str">
        <f>IF(MasterData[[#This Row],[Discount Amount]]&gt;0, "Promotional sale", "Non-Promotional Sales")</f>
        <v>Non-Promotional Sales</v>
      </c>
    </row>
    <row r="9104" spans="1:29" x14ac:dyDescent="0.25">
      <c r="A9104">
        <v>9103</v>
      </c>
      <c r="B9104" s="1" t="s">
        <v>242</v>
      </c>
      <c r="C9104" s="2">
        <v>0.62707175925925918</v>
      </c>
      <c r="D9104">
        <v>61</v>
      </c>
      <c r="E9104">
        <v>69</v>
      </c>
      <c r="F9104" s="1" t="s">
        <v>28</v>
      </c>
      <c r="G9104" s="1" t="s">
        <v>48</v>
      </c>
      <c r="H9104">
        <v>53.933300000000003</v>
      </c>
      <c r="I9104">
        <v>-116.5765</v>
      </c>
      <c r="J9104">
        <v>69</v>
      </c>
      <c r="K9104" t="b">
        <v>0</v>
      </c>
      <c r="L9104">
        <v>381</v>
      </c>
      <c r="M9104" s="1" t="s">
        <v>30</v>
      </c>
      <c r="N9104" s="1" t="s">
        <v>31</v>
      </c>
      <c r="O9104">
        <v>4</v>
      </c>
      <c r="P9104" t="b">
        <v>0</v>
      </c>
      <c r="Q9104" t="b">
        <v>0</v>
      </c>
      <c r="R9104" s="1" t="s">
        <v>52</v>
      </c>
      <c r="S9104" s="1" t="s">
        <v>49</v>
      </c>
      <c r="T9104">
        <v>5</v>
      </c>
      <c r="U9104" s="1" t="s">
        <v>42</v>
      </c>
      <c r="V9104" s="1" t="s">
        <v>59</v>
      </c>
      <c r="W9104" s="1" t="str">
        <f>IF(OR(MasterData[[#This Row],[Event]]="Christmas Market", MasterData[[#This Row],[Event]]="Christmas"), "Christmas Sale", "Non-Christmas Sale")</f>
        <v>Non-Christmas Sale</v>
      </c>
      <c r="X9104" t="b">
        <v>1</v>
      </c>
      <c r="Y9104">
        <v>3</v>
      </c>
      <c r="Z9104">
        <v>86.42</v>
      </c>
      <c r="AA9104">
        <v>345.7</v>
      </c>
      <c r="AB9104">
        <v>34.57</v>
      </c>
      <c r="AC9104" t="str">
        <f>IF(MasterData[[#This Row],[Discount Amount]]&gt;0, "Promotional sale", "Non-Promotional Sales")</f>
        <v>Promotional sale</v>
      </c>
    </row>
    <row r="9105" spans="1:29" x14ac:dyDescent="0.25">
      <c r="A9105">
        <v>9104</v>
      </c>
      <c r="B9105" s="1" t="s">
        <v>259</v>
      </c>
      <c r="C9105" s="2">
        <v>0.54916666666666658</v>
      </c>
      <c r="D9105">
        <v>31</v>
      </c>
      <c r="E9105">
        <v>57</v>
      </c>
      <c r="F9105" s="1" t="s">
        <v>37</v>
      </c>
      <c r="G9105" s="1" t="s">
        <v>44</v>
      </c>
      <c r="H9105">
        <v>46.813099999999999</v>
      </c>
      <c r="I9105">
        <v>-71.207499999999996</v>
      </c>
      <c r="J9105">
        <v>24</v>
      </c>
      <c r="K9105" t="b">
        <v>1</v>
      </c>
      <c r="L9105">
        <v>476</v>
      </c>
      <c r="M9105" s="1" t="s">
        <v>39</v>
      </c>
      <c r="N9105" s="1" t="s">
        <v>40</v>
      </c>
      <c r="O9105">
        <v>5</v>
      </c>
      <c r="P9105" t="b">
        <v>1</v>
      </c>
      <c r="Q9105" t="b">
        <v>1</v>
      </c>
      <c r="R9105" s="1" t="s">
        <v>32</v>
      </c>
      <c r="S9105" s="1" t="s">
        <v>53</v>
      </c>
      <c r="T9105">
        <v>4</v>
      </c>
      <c r="U9105" s="1" t="s">
        <v>42</v>
      </c>
      <c r="V9105" s="1" t="s">
        <v>59</v>
      </c>
      <c r="W9105" s="1" t="str">
        <f>IF(OR(MasterData[[#This Row],[Event]]="Christmas Market", MasterData[[#This Row],[Event]]="Christmas"), "Christmas Sale", "Non-Christmas Sale")</f>
        <v>Non-Christmas Sale</v>
      </c>
      <c r="X9105" t="b">
        <v>1</v>
      </c>
      <c r="Y9105">
        <v>3</v>
      </c>
      <c r="Z9105">
        <v>87.79</v>
      </c>
      <c r="AA9105">
        <v>438.93</v>
      </c>
      <c r="AB9105">
        <v>43.89</v>
      </c>
      <c r="AC9105" t="str">
        <f>IF(MasterData[[#This Row],[Discount Amount]]&gt;0, "Promotional sale", "Non-Promotional Sales")</f>
        <v>Promotional sale</v>
      </c>
    </row>
    <row r="9106" spans="1:29" x14ac:dyDescent="0.25">
      <c r="A9106">
        <v>9105</v>
      </c>
      <c r="B9106" s="1" t="s">
        <v>386</v>
      </c>
      <c r="C9106" s="2">
        <v>0.33587962962962958</v>
      </c>
      <c r="D9106">
        <v>332</v>
      </c>
      <c r="E9106">
        <v>35</v>
      </c>
      <c r="F9106" s="1" t="s">
        <v>28</v>
      </c>
      <c r="G9106" s="1" t="s">
        <v>44</v>
      </c>
      <c r="H9106">
        <v>46.813099999999999</v>
      </c>
      <c r="I9106">
        <v>-71.207499999999996</v>
      </c>
      <c r="J9106">
        <v>9</v>
      </c>
      <c r="K9106" t="b">
        <v>0</v>
      </c>
      <c r="L9106">
        <v>973</v>
      </c>
      <c r="M9106" s="1" t="s">
        <v>56</v>
      </c>
      <c r="N9106" s="1" t="s">
        <v>57</v>
      </c>
      <c r="O9106">
        <v>3</v>
      </c>
      <c r="P9106" t="b">
        <v>0</v>
      </c>
      <c r="Q9106" t="b">
        <v>1</v>
      </c>
      <c r="R9106" s="1" t="s">
        <v>52</v>
      </c>
      <c r="S9106" s="1" t="s">
        <v>58</v>
      </c>
      <c r="T9106">
        <v>5</v>
      </c>
      <c r="U9106" s="1" t="s">
        <v>42</v>
      </c>
      <c r="V9106" s="1" t="s">
        <v>46</v>
      </c>
      <c r="W9106" s="1" t="str">
        <f>IF(OR(MasterData[[#This Row],[Event]]="Christmas Market", MasterData[[#This Row],[Event]]="Christmas"), "Christmas Sale", "Non-Christmas Sale")</f>
        <v>Christmas Sale</v>
      </c>
      <c r="X9106" t="b">
        <v>0</v>
      </c>
      <c r="Y9106">
        <v>2</v>
      </c>
      <c r="Z9106">
        <v>17.260000000000002</v>
      </c>
      <c r="AA9106">
        <v>51.78</v>
      </c>
      <c r="AB9106">
        <v>0</v>
      </c>
      <c r="AC9106" t="str">
        <f>IF(MasterData[[#This Row],[Discount Amount]]&gt;0, "Promotional sale", "Non-Promotional Sales")</f>
        <v>Non-Promotional Sales</v>
      </c>
    </row>
    <row r="9107" spans="1:29" x14ac:dyDescent="0.25">
      <c r="A9107">
        <v>9106</v>
      </c>
      <c r="B9107" s="1" t="s">
        <v>72</v>
      </c>
      <c r="C9107" s="2">
        <v>0.16717592592592601</v>
      </c>
      <c r="D9107">
        <v>343</v>
      </c>
      <c r="E9107">
        <v>35</v>
      </c>
      <c r="F9107" s="1" t="s">
        <v>37</v>
      </c>
      <c r="G9107" s="1" t="s">
        <v>79</v>
      </c>
      <c r="H9107">
        <v>63.588799999999999</v>
      </c>
      <c r="I9107">
        <v>-115.5069</v>
      </c>
      <c r="J9107">
        <v>3</v>
      </c>
      <c r="K9107" t="b">
        <v>0</v>
      </c>
      <c r="L9107">
        <v>961</v>
      </c>
      <c r="M9107" s="1" t="s">
        <v>74</v>
      </c>
      <c r="N9107" s="1" t="s">
        <v>75</v>
      </c>
      <c r="O9107">
        <v>1</v>
      </c>
      <c r="P9107" t="b">
        <v>1</v>
      </c>
      <c r="Q9107" t="b">
        <v>1</v>
      </c>
      <c r="R9107" s="1" t="s">
        <v>52</v>
      </c>
      <c r="S9107" s="1" t="s">
        <v>53</v>
      </c>
      <c r="T9107">
        <v>3</v>
      </c>
      <c r="U9107" s="1" t="s">
        <v>42</v>
      </c>
      <c r="V9107" s="1" t="s">
        <v>35</v>
      </c>
      <c r="W9107" s="1" t="str">
        <f>IF(OR(MasterData[[#This Row],[Event]]="Christmas Market", MasterData[[#This Row],[Event]]="Christmas"), "Christmas Sale", "Non-Christmas Sale")</f>
        <v>Non-Christmas Sale</v>
      </c>
      <c r="X9107" t="b">
        <v>1</v>
      </c>
      <c r="Y9107">
        <v>1</v>
      </c>
      <c r="Z9107">
        <v>16.3</v>
      </c>
      <c r="AA9107">
        <v>16.3</v>
      </c>
      <c r="AB9107">
        <v>0</v>
      </c>
      <c r="AC9107" t="str">
        <f>IF(MasterData[[#This Row],[Discount Amount]]&gt;0, "Promotional sale", "Non-Promotional Sales")</f>
        <v>Non-Promotional Sales</v>
      </c>
    </row>
    <row r="9108" spans="1:29" x14ac:dyDescent="0.25">
      <c r="A9108">
        <v>9107</v>
      </c>
      <c r="B9108" s="1" t="s">
        <v>413</v>
      </c>
      <c r="C9108" s="2">
        <v>9.3078703703703747E-2</v>
      </c>
      <c r="D9108">
        <v>450</v>
      </c>
      <c r="E9108">
        <v>45</v>
      </c>
      <c r="F9108" s="1" t="s">
        <v>37</v>
      </c>
      <c r="G9108" s="1" t="s">
        <v>66</v>
      </c>
      <c r="H9108">
        <v>45.077800000000003</v>
      </c>
      <c r="I9108">
        <v>-63.546700000000001</v>
      </c>
      <c r="J9108">
        <v>70</v>
      </c>
      <c r="K9108" t="b">
        <v>1</v>
      </c>
      <c r="L9108">
        <v>113</v>
      </c>
      <c r="M9108" s="1" t="s">
        <v>74</v>
      </c>
      <c r="N9108" s="1" t="s">
        <v>75</v>
      </c>
      <c r="O9108">
        <v>2</v>
      </c>
      <c r="P9108" t="b">
        <v>1</v>
      </c>
      <c r="Q9108" t="b">
        <v>0</v>
      </c>
      <c r="R9108" s="1" t="s">
        <v>32</v>
      </c>
      <c r="S9108" s="1" t="s">
        <v>53</v>
      </c>
      <c r="T9108">
        <v>5</v>
      </c>
      <c r="U9108" s="1" t="s">
        <v>42</v>
      </c>
      <c r="V9108" s="1" t="s">
        <v>59</v>
      </c>
      <c r="W9108" s="1" t="str">
        <f>IF(OR(MasterData[[#This Row],[Event]]="Christmas Market", MasterData[[#This Row],[Event]]="Christmas"), "Christmas Sale", "Non-Christmas Sale")</f>
        <v>Non-Christmas Sale</v>
      </c>
      <c r="X9108" t="b">
        <v>0</v>
      </c>
      <c r="Y9108">
        <v>1</v>
      </c>
      <c r="Z9108">
        <v>79.56</v>
      </c>
      <c r="AA9108">
        <v>159.12</v>
      </c>
      <c r="AB9108">
        <v>15.91</v>
      </c>
      <c r="AC9108" t="str">
        <f>IF(MasterData[[#This Row],[Discount Amount]]&gt;0, "Promotional sale", "Non-Promotional Sales")</f>
        <v>Promotional sale</v>
      </c>
    </row>
    <row r="9109" spans="1:29" x14ac:dyDescent="0.25">
      <c r="A9109">
        <v>9108</v>
      </c>
      <c r="B9109" s="1" t="s">
        <v>106</v>
      </c>
      <c r="C9109" s="2">
        <v>0.48723379629629626</v>
      </c>
      <c r="D9109">
        <v>322</v>
      </c>
      <c r="E9109">
        <v>24</v>
      </c>
      <c r="F9109" s="1" t="s">
        <v>28</v>
      </c>
      <c r="G9109" s="1" t="s">
        <v>62</v>
      </c>
      <c r="H9109">
        <v>46.565300000000001</v>
      </c>
      <c r="I9109">
        <v>-66.4619</v>
      </c>
      <c r="J9109">
        <v>98</v>
      </c>
      <c r="K9109" t="b">
        <v>0</v>
      </c>
      <c r="L9109">
        <v>52</v>
      </c>
      <c r="M9109" s="1" t="s">
        <v>74</v>
      </c>
      <c r="N9109" s="1" t="s">
        <v>75</v>
      </c>
      <c r="O9109">
        <v>3</v>
      </c>
      <c r="P9109" t="b">
        <v>0</v>
      </c>
      <c r="Q9109" t="b">
        <v>1</v>
      </c>
      <c r="R9109" s="1" t="s">
        <v>52</v>
      </c>
      <c r="S9109" s="1" t="s">
        <v>53</v>
      </c>
      <c r="T9109">
        <v>2</v>
      </c>
      <c r="U9109" s="1" t="s">
        <v>45</v>
      </c>
      <c r="V9109" s="1" t="s">
        <v>59</v>
      </c>
      <c r="W9109" s="1" t="str">
        <f>IF(OR(MasterData[[#This Row],[Event]]="Christmas Market", MasterData[[#This Row],[Event]]="Christmas"), "Christmas Sale", "Non-Christmas Sale")</f>
        <v>Non-Christmas Sale</v>
      </c>
      <c r="X9109" t="b">
        <v>1</v>
      </c>
      <c r="Y9109">
        <v>1</v>
      </c>
      <c r="Z9109">
        <v>82.16</v>
      </c>
      <c r="AA9109">
        <v>246.48</v>
      </c>
      <c r="AB9109">
        <v>24.65</v>
      </c>
      <c r="AC9109" t="str">
        <f>IF(MasterData[[#This Row],[Discount Amount]]&gt;0, "Promotional sale", "Non-Promotional Sales")</f>
        <v>Promotional sale</v>
      </c>
    </row>
    <row r="9110" spans="1:29" x14ac:dyDescent="0.25">
      <c r="A9110">
        <v>9109</v>
      </c>
      <c r="B9110" s="1" t="s">
        <v>121</v>
      </c>
      <c r="C9110" s="2">
        <v>0.33262731481481489</v>
      </c>
      <c r="D9110">
        <v>327</v>
      </c>
      <c r="E9110">
        <v>40</v>
      </c>
      <c r="F9110" s="1" t="s">
        <v>28</v>
      </c>
      <c r="G9110" s="1" t="s">
        <v>79</v>
      </c>
      <c r="H9110">
        <v>63.588799999999999</v>
      </c>
      <c r="I9110">
        <v>-115.5069</v>
      </c>
      <c r="J9110">
        <v>66</v>
      </c>
      <c r="K9110" t="b">
        <v>1</v>
      </c>
      <c r="L9110">
        <v>826</v>
      </c>
      <c r="M9110" s="1" t="s">
        <v>30</v>
      </c>
      <c r="N9110" s="1" t="s">
        <v>31</v>
      </c>
      <c r="O9110">
        <v>1</v>
      </c>
      <c r="P9110" t="b">
        <v>0</v>
      </c>
      <c r="Q9110" t="b">
        <v>1</v>
      </c>
      <c r="R9110" s="1" t="s">
        <v>52</v>
      </c>
      <c r="S9110" s="1" t="s">
        <v>49</v>
      </c>
      <c r="T9110">
        <v>4</v>
      </c>
      <c r="U9110" s="1" t="s">
        <v>45</v>
      </c>
      <c r="V9110" s="1" t="s">
        <v>35</v>
      </c>
      <c r="W9110" s="1" t="str">
        <f>IF(OR(MasterData[[#This Row],[Event]]="Christmas Market", MasterData[[#This Row],[Event]]="Christmas"), "Christmas Sale", "Non-Christmas Sale")</f>
        <v>Non-Christmas Sale</v>
      </c>
      <c r="X9110" t="b">
        <v>1</v>
      </c>
      <c r="Y9110">
        <v>2</v>
      </c>
      <c r="Z9110">
        <v>32.979999999999997</v>
      </c>
      <c r="AA9110">
        <v>32.979999999999997</v>
      </c>
      <c r="AB9110">
        <v>0</v>
      </c>
      <c r="AC9110" t="str">
        <f>IF(MasterData[[#This Row],[Discount Amount]]&gt;0, "Promotional sale", "Non-Promotional Sales")</f>
        <v>Non-Promotional Sales</v>
      </c>
    </row>
    <row r="9111" spans="1:29" x14ac:dyDescent="0.25">
      <c r="A9111">
        <v>9110</v>
      </c>
      <c r="B9111" s="1" t="s">
        <v>127</v>
      </c>
      <c r="C9111" s="2">
        <v>0.32937499999999997</v>
      </c>
      <c r="D9111">
        <v>447</v>
      </c>
      <c r="E9111">
        <v>64</v>
      </c>
      <c r="F9111" s="1" t="s">
        <v>61</v>
      </c>
      <c r="G9111" s="1" t="s">
        <v>51</v>
      </c>
      <c r="H9111">
        <v>53.760899999999999</v>
      </c>
      <c r="I9111">
        <v>-98.813900000000004</v>
      </c>
      <c r="J9111">
        <v>23</v>
      </c>
      <c r="K9111" t="b">
        <v>0</v>
      </c>
      <c r="L9111">
        <v>424</v>
      </c>
      <c r="M9111" s="1" t="s">
        <v>39</v>
      </c>
      <c r="N9111" s="1" t="s">
        <v>40</v>
      </c>
      <c r="O9111">
        <v>2</v>
      </c>
      <c r="P9111" t="b">
        <v>0</v>
      </c>
      <c r="Q9111" t="b">
        <v>0</v>
      </c>
      <c r="R9111" s="1" t="s">
        <v>52</v>
      </c>
      <c r="S9111" s="1" t="s">
        <v>58</v>
      </c>
      <c r="T9111">
        <v>5</v>
      </c>
      <c r="U9111" s="1" t="s">
        <v>42</v>
      </c>
      <c r="V9111" s="1" t="s">
        <v>46</v>
      </c>
      <c r="W9111" s="1" t="str">
        <f>IF(OR(MasterData[[#This Row],[Event]]="Christmas Market", MasterData[[#This Row],[Event]]="Christmas"), "Christmas Sale", "Non-Christmas Sale")</f>
        <v>Christmas Sale</v>
      </c>
      <c r="X9111" t="b">
        <v>1</v>
      </c>
      <c r="Y9111">
        <v>3</v>
      </c>
      <c r="Z9111">
        <v>65.819999999999993</v>
      </c>
      <c r="AA9111">
        <v>131.63</v>
      </c>
      <c r="AB9111">
        <v>0</v>
      </c>
      <c r="AC9111" t="str">
        <f>IF(MasterData[[#This Row],[Discount Amount]]&gt;0, "Promotional sale", "Non-Promotional Sales")</f>
        <v>Non-Promotional Sales</v>
      </c>
    </row>
    <row r="9112" spans="1:29" x14ac:dyDescent="0.25">
      <c r="A9112">
        <v>9111</v>
      </c>
      <c r="B9112" s="1" t="s">
        <v>409</v>
      </c>
      <c r="C9112" s="2">
        <v>0.46303240740740748</v>
      </c>
      <c r="D9112">
        <v>275</v>
      </c>
      <c r="E9112">
        <v>62</v>
      </c>
      <c r="F9112" s="1" t="s">
        <v>37</v>
      </c>
      <c r="G9112" s="1" t="s">
        <v>44</v>
      </c>
      <c r="H9112">
        <v>46.813099999999999</v>
      </c>
      <c r="I9112">
        <v>-71.207499999999996</v>
      </c>
      <c r="J9112">
        <v>3</v>
      </c>
      <c r="K9112" t="b">
        <v>0</v>
      </c>
      <c r="L9112">
        <v>463</v>
      </c>
      <c r="M9112" s="1" t="s">
        <v>74</v>
      </c>
      <c r="N9112" s="1" t="s">
        <v>75</v>
      </c>
      <c r="O9112">
        <v>4</v>
      </c>
      <c r="P9112" t="b">
        <v>0</v>
      </c>
      <c r="Q9112" t="b">
        <v>1</v>
      </c>
      <c r="R9112" s="1" t="s">
        <v>41</v>
      </c>
      <c r="S9112" s="1" t="s">
        <v>58</v>
      </c>
      <c r="T9112">
        <v>1</v>
      </c>
      <c r="U9112" s="1" t="s">
        <v>45</v>
      </c>
      <c r="V9112" s="1" t="s">
        <v>59</v>
      </c>
      <c r="W9112" s="1" t="str">
        <f>IF(OR(MasterData[[#This Row],[Event]]="Christmas Market", MasterData[[#This Row],[Event]]="Christmas"), "Christmas Sale", "Non-Christmas Sale")</f>
        <v>Non-Christmas Sale</v>
      </c>
      <c r="X9112" t="b">
        <v>1</v>
      </c>
      <c r="Y9112">
        <v>2</v>
      </c>
      <c r="Z9112">
        <v>62.18</v>
      </c>
      <c r="AA9112">
        <v>248.73</v>
      </c>
      <c r="AB9112">
        <v>24.87</v>
      </c>
      <c r="AC9112" t="str">
        <f>IF(MasterData[[#This Row],[Discount Amount]]&gt;0, "Promotional sale", "Non-Promotional Sales")</f>
        <v>Promotional sale</v>
      </c>
    </row>
    <row r="9113" spans="1:29" x14ac:dyDescent="0.25">
      <c r="A9113">
        <v>9112</v>
      </c>
      <c r="B9113" s="1" t="s">
        <v>349</v>
      </c>
      <c r="C9113" s="2">
        <v>2.3009259259259229E-2</v>
      </c>
      <c r="D9113">
        <v>418</v>
      </c>
      <c r="E9113">
        <v>60</v>
      </c>
      <c r="F9113" s="1" t="s">
        <v>37</v>
      </c>
      <c r="G9113" s="1" t="s">
        <v>55</v>
      </c>
      <c r="H9113">
        <v>52.939900000000002</v>
      </c>
      <c r="I9113">
        <v>-106.4509</v>
      </c>
      <c r="J9113">
        <v>20</v>
      </c>
      <c r="K9113" t="b">
        <v>1</v>
      </c>
      <c r="L9113">
        <v>175</v>
      </c>
      <c r="M9113" s="1" t="s">
        <v>74</v>
      </c>
      <c r="N9113" s="1" t="s">
        <v>75</v>
      </c>
      <c r="O9113">
        <v>2</v>
      </c>
      <c r="P9113" t="b">
        <v>1</v>
      </c>
      <c r="Q9113" t="b">
        <v>1</v>
      </c>
      <c r="R9113" s="1" t="s">
        <v>32</v>
      </c>
      <c r="S9113" s="1" t="s">
        <v>49</v>
      </c>
      <c r="T9113">
        <v>1</v>
      </c>
      <c r="U9113" s="1" t="s">
        <v>45</v>
      </c>
      <c r="V9113" s="1" t="s">
        <v>59</v>
      </c>
      <c r="W9113" s="1" t="str">
        <f>IF(OR(MasterData[[#This Row],[Event]]="Christmas Market", MasterData[[#This Row],[Event]]="Christmas"), "Christmas Sale", "Non-Christmas Sale")</f>
        <v>Non-Christmas Sale</v>
      </c>
      <c r="X9113" t="b">
        <v>1</v>
      </c>
      <c r="Y9113">
        <v>4</v>
      </c>
      <c r="Z9113">
        <v>44.42</v>
      </c>
      <c r="AA9113">
        <v>88.84</v>
      </c>
      <c r="AB9113">
        <v>8.8800000000000008</v>
      </c>
      <c r="AC9113" t="str">
        <f>IF(MasterData[[#This Row],[Discount Amount]]&gt;0, "Promotional sale", "Non-Promotional Sales")</f>
        <v>Promotional sale</v>
      </c>
    </row>
    <row r="9114" spans="1:29" x14ac:dyDescent="0.25">
      <c r="A9114">
        <v>9113</v>
      </c>
      <c r="B9114" s="1" t="s">
        <v>402</v>
      </c>
      <c r="C9114" s="2">
        <v>0.61527777777777781</v>
      </c>
      <c r="D9114">
        <v>57</v>
      </c>
      <c r="E9114">
        <v>48</v>
      </c>
      <c r="F9114" s="1" t="s">
        <v>37</v>
      </c>
      <c r="G9114" s="1" t="s">
        <v>55</v>
      </c>
      <c r="H9114">
        <v>52.939900000000002</v>
      </c>
      <c r="I9114">
        <v>-106.4509</v>
      </c>
      <c r="J9114">
        <v>78</v>
      </c>
      <c r="K9114" t="b">
        <v>1</v>
      </c>
      <c r="L9114">
        <v>255</v>
      </c>
      <c r="M9114" s="1" t="s">
        <v>30</v>
      </c>
      <c r="N9114" s="1" t="s">
        <v>31</v>
      </c>
      <c r="O9114">
        <v>2</v>
      </c>
      <c r="P9114" t="b">
        <v>1</v>
      </c>
      <c r="Q9114" t="b">
        <v>0</v>
      </c>
      <c r="R9114" s="1" t="s">
        <v>41</v>
      </c>
      <c r="S9114" s="1" t="s">
        <v>49</v>
      </c>
      <c r="T9114">
        <v>3</v>
      </c>
      <c r="U9114" s="1" t="s">
        <v>45</v>
      </c>
      <c r="V9114" s="1" t="s">
        <v>35</v>
      </c>
      <c r="W9114" s="1" t="str">
        <f>IF(OR(MasterData[[#This Row],[Event]]="Christmas Market", MasterData[[#This Row],[Event]]="Christmas"), "Christmas Sale", "Non-Christmas Sale")</f>
        <v>Non-Christmas Sale</v>
      </c>
      <c r="X9114" t="b">
        <v>0</v>
      </c>
      <c r="Y9114">
        <v>4</v>
      </c>
      <c r="Z9114">
        <v>49.79</v>
      </c>
      <c r="AA9114">
        <v>99.57</v>
      </c>
      <c r="AB9114">
        <v>0</v>
      </c>
      <c r="AC9114" t="str">
        <f>IF(MasterData[[#This Row],[Discount Amount]]&gt;0, "Promotional sale", "Non-Promotional Sales")</f>
        <v>Non-Promotional Sales</v>
      </c>
    </row>
    <row r="9115" spans="1:29" x14ac:dyDescent="0.25">
      <c r="A9115">
        <v>9114</v>
      </c>
      <c r="B9115" s="1" t="s">
        <v>409</v>
      </c>
      <c r="C9115" s="2">
        <v>0.48255787037037035</v>
      </c>
      <c r="D9115">
        <v>365</v>
      </c>
      <c r="E9115">
        <v>52</v>
      </c>
      <c r="F9115" s="1" t="s">
        <v>61</v>
      </c>
      <c r="G9115" s="1" t="s">
        <v>66</v>
      </c>
      <c r="H9115">
        <v>45.077800000000003</v>
      </c>
      <c r="I9115">
        <v>-63.546700000000001</v>
      </c>
      <c r="J9115">
        <v>10</v>
      </c>
      <c r="K9115" t="b">
        <v>1</v>
      </c>
      <c r="L9115">
        <v>538</v>
      </c>
      <c r="M9115" s="1" t="s">
        <v>63</v>
      </c>
      <c r="N9115" s="1" t="s">
        <v>64</v>
      </c>
      <c r="O9115">
        <v>2</v>
      </c>
      <c r="P9115" t="b">
        <v>0</v>
      </c>
      <c r="Q9115" t="b">
        <v>0</v>
      </c>
      <c r="R9115" s="1" t="s">
        <v>52</v>
      </c>
      <c r="S9115" s="1" t="s">
        <v>58</v>
      </c>
      <c r="T9115">
        <v>1</v>
      </c>
      <c r="U9115" s="1" t="s">
        <v>45</v>
      </c>
      <c r="V9115" s="1" t="s">
        <v>59</v>
      </c>
      <c r="W9115" s="1" t="str">
        <f>IF(OR(MasterData[[#This Row],[Event]]="Christmas Market", MasterData[[#This Row],[Event]]="Christmas"), "Christmas Sale", "Non-Christmas Sale")</f>
        <v>Non-Christmas Sale</v>
      </c>
      <c r="X9115" t="b">
        <v>1</v>
      </c>
      <c r="Y9115">
        <v>4</v>
      </c>
      <c r="Z9115">
        <v>55.81</v>
      </c>
      <c r="AA9115">
        <v>111.63</v>
      </c>
      <c r="AB9115">
        <v>11.16</v>
      </c>
      <c r="AC9115" t="str">
        <f>IF(MasterData[[#This Row],[Discount Amount]]&gt;0, "Promotional sale", "Non-Promotional Sales")</f>
        <v>Promotional sale</v>
      </c>
    </row>
    <row r="9116" spans="1:29" x14ac:dyDescent="0.25">
      <c r="A9116">
        <v>9115</v>
      </c>
      <c r="B9116" s="1" t="s">
        <v>198</v>
      </c>
      <c r="C9116" s="2">
        <v>0.83175925925925931</v>
      </c>
      <c r="D9116">
        <v>183</v>
      </c>
      <c r="E9116">
        <v>47</v>
      </c>
      <c r="F9116" s="1" t="s">
        <v>61</v>
      </c>
      <c r="G9116" s="1" t="s">
        <v>79</v>
      </c>
      <c r="H9116">
        <v>63.588799999999999</v>
      </c>
      <c r="I9116">
        <v>-115.5069</v>
      </c>
      <c r="J9116">
        <v>36</v>
      </c>
      <c r="K9116" t="b">
        <v>0</v>
      </c>
      <c r="L9116">
        <v>268</v>
      </c>
      <c r="M9116" s="1" t="s">
        <v>56</v>
      </c>
      <c r="N9116" s="1" t="s">
        <v>57</v>
      </c>
      <c r="O9116">
        <v>1</v>
      </c>
      <c r="P9116" t="b">
        <v>1</v>
      </c>
      <c r="Q9116" t="b">
        <v>1</v>
      </c>
      <c r="R9116" s="1" t="s">
        <v>52</v>
      </c>
      <c r="S9116" s="1" t="s">
        <v>58</v>
      </c>
      <c r="T9116">
        <v>3</v>
      </c>
      <c r="U9116" s="1" t="s">
        <v>45</v>
      </c>
      <c r="V9116" s="1" t="s">
        <v>35</v>
      </c>
      <c r="W9116" s="1" t="str">
        <f>IF(OR(MasterData[[#This Row],[Event]]="Christmas Market", MasterData[[#This Row],[Event]]="Christmas"), "Christmas Sale", "Non-Christmas Sale")</f>
        <v>Non-Christmas Sale</v>
      </c>
      <c r="X9116" t="b">
        <v>1</v>
      </c>
      <c r="Y9116">
        <v>1</v>
      </c>
      <c r="Z9116">
        <v>20.38</v>
      </c>
      <c r="AA9116">
        <v>20.38</v>
      </c>
      <c r="AB9116">
        <v>0</v>
      </c>
      <c r="AC9116" t="str">
        <f>IF(MasterData[[#This Row],[Discount Amount]]&gt;0, "Promotional sale", "Non-Promotional Sales")</f>
        <v>Non-Promotional Sales</v>
      </c>
    </row>
    <row r="9117" spans="1:29" x14ac:dyDescent="0.25">
      <c r="A9117">
        <v>9116</v>
      </c>
      <c r="B9117" s="1" t="s">
        <v>294</v>
      </c>
      <c r="C9117" s="2">
        <v>8.0486111111111036E-2</v>
      </c>
      <c r="D9117">
        <v>210</v>
      </c>
      <c r="E9117">
        <v>62</v>
      </c>
      <c r="F9117" s="1" t="s">
        <v>28</v>
      </c>
      <c r="G9117" s="1" t="s">
        <v>48</v>
      </c>
      <c r="H9117">
        <v>53.933300000000003</v>
      </c>
      <c r="I9117">
        <v>-116.5765</v>
      </c>
      <c r="J9117">
        <v>68</v>
      </c>
      <c r="K9117" t="b">
        <v>1</v>
      </c>
      <c r="L9117">
        <v>341</v>
      </c>
      <c r="M9117" s="1" t="s">
        <v>39</v>
      </c>
      <c r="N9117" s="1" t="s">
        <v>40</v>
      </c>
      <c r="O9117">
        <v>3</v>
      </c>
      <c r="P9117" t="b">
        <v>0</v>
      </c>
      <c r="Q9117" t="b">
        <v>1</v>
      </c>
      <c r="R9117" s="1" t="s">
        <v>52</v>
      </c>
      <c r="S9117" s="1" t="s">
        <v>33</v>
      </c>
      <c r="T9117">
        <v>2</v>
      </c>
      <c r="U9117" s="1" t="s">
        <v>45</v>
      </c>
      <c r="V9117" s="1" t="s">
        <v>59</v>
      </c>
      <c r="W9117" s="1" t="str">
        <f>IF(OR(MasterData[[#This Row],[Event]]="Christmas Market", MasterData[[#This Row],[Event]]="Christmas"), "Christmas Sale", "Non-Christmas Sale")</f>
        <v>Non-Christmas Sale</v>
      </c>
      <c r="X9117" t="b">
        <v>1</v>
      </c>
      <c r="Y9117">
        <v>1</v>
      </c>
      <c r="Z9117">
        <v>50.79</v>
      </c>
      <c r="AA9117">
        <v>152.36000000000001</v>
      </c>
      <c r="AB9117">
        <v>15.24</v>
      </c>
      <c r="AC9117" t="str">
        <f>IF(MasterData[[#This Row],[Discount Amount]]&gt;0, "Promotional sale", "Non-Promotional Sales")</f>
        <v>Promotional sale</v>
      </c>
    </row>
    <row r="9118" spans="1:29" x14ac:dyDescent="0.25">
      <c r="A9118">
        <v>9117</v>
      </c>
      <c r="B9118" s="1" t="s">
        <v>155</v>
      </c>
      <c r="C9118" s="2">
        <v>0.12962962962962954</v>
      </c>
      <c r="D9118">
        <v>303</v>
      </c>
      <c r="E9118">
        <v>18</v>
      </c>
      <c r="F9118" s="1" t="s">
        <v>28</v>
      </c>
      <c r="G9118" s="1" t="s">
        <v>29</v>
      </c>
      <c r="H9118">
        <v>51.253799999999998</v>
      </c>
      <c r="I9118">
        <v>-85.3232</v>
      </c>
      <c r="J9118">
        <v>79</v>
      </c>
      <c r="K9118" t="b">
        <v>0</v>
      </c>
      <c r="L9118">
        <v>57</v>
      </c>
      <c r="M9118" s="1" t="s">
        <v>30</v>
      </c>
      <c r="N9118" s="1" t="s">
        <v>31</v>
      </c>
      <c r="O9118">
        <v>4</v>
      </c>
      <c r="P9118" t="b">
        <v>1</v>
      </c>
      <c r="Q9118" t="b">
        <v>1</v>
      </c>
      <c r="R9118" s="1" t="s">
        <v>52</v>
      </c>
      <c r="S9118" s="1" t="s">
        <v>58</v>
      </c>
      <c r="T9118">
        <v>2</v>
      </c>
      <c r="U9118" s="1" t="s">
        <v>42</v>
      </c>
      <c r="V9118" s="1" t="s">
        <v>59</v>
      </c>
      <c r="W9118" s="1" t="str">
        <f>IF(OR(MasterData[[#This Row],[Event]]="Christmas Market", MasterData[[#This Row],[Event]]="Christmas"), "Christmas Sale", "Non-Christmas Sale")</f>
        <v>Non-Christmas Sale</v>
      </c>
      <c r="X9118" t="b">
        <v>0</v>
      </c>
      <c r="Y9118">
        <v>5</v>
      </c>
      <c r="Z9118">
        <v>11.27</v>
      </c>
      <c r="AA9118">
        <v>45.1</v>
      </c>
      <c r="AB9118">
        <v>4.51</v>
      </c>
      <c r="AC9118" t="str">
        <f>IF(MasterData[[#This Row],[Discount Amount]]&gt;0, "Promotional sale", "Non-Promotional Sales")</f>
        <v>Promotional sale</v>
      </c>
    </row>
    <row r="9119" spans="1:29" x14ac:dyDescent="0.25">
      <c r="A9119">
        <v>9118</v>
      </c>
      <c r="B9119" s="1" t="s">
        <v>73</v>
      </c>
      <c r="C9119" s="2">
        <v>0.90819444444444453</v>
      </c>
      <c r="D9119">
        <v>453</v>
      </c>
      <c r="E9119">
        <v>28</v>
      </c>
      <c r="F9119" s="1" t="s">
        <v>61</v>
      </c>
      <c r="G9119" s="1" t="s">
        <v>48</v>
      </c>
      <c r="H9119">
        <v>53.933300000000003</v>
      </c>
      <c r="I9119">
        <v>-116.5765</v>
      </c>
      <c r="J9119">
        <v>45</v>
      </c>
      <c r="K9119" t="b">
        <v>1</v>
      </c>
      <c r="L9119">
        <v>921</v>
      </c>
      <c r="M9119" s="1" t="s">
        <v>63</v>
      </c>
      <c r="N9119" s="1" t="s">
        <v>64</v>
      </c>
      <c r="O9119">
        <v>2</v>
      </c>
      <c r="P9119" t="b">
        <v>0</v>
      </c>
      <c r="Q9119" t="b">
        <v>0</v>
      </c>
      <c r="R9119" s="1" t="s">
        <v>41</v>
      </c>
      <c r="S9119" s="1" t="s">
        <v>53</v>
      </c>
      <c r="T9119">
        <v>5</v>
      </c>
      <c r="U9119" s="1" t="s">
        <v>34</v>
      </c>
      <c r="V9119" s="1" t="s">
        <v>59</v>
      </c>
      <c r="W9119" s="1" t="str">
        <f>IF(OR(MasterData[[#This Row],[Event]]="Christmas Market", MasterData[[#This Row],[Event]]="Christmas"), "Christmas Sale", "Non-Christmas Sale")</f>
        <v>Non-Christmas Sale</v>
      </c>
      <c r="X9119" t="b">
        <v>1</v>
      </c>
      <c r="Y9119">
        <v>5</v>
      </c>
      <c r="Z9119">
        <v>33.770000000000003</v>
      </c>
      <c r="AA9119">
        <v>67.53</v>
      </c>
      <c r="AB9119">
        <v>6.75</v>
      </c>
      <c r="AC9119" t="str">
        <f>IF(MasterData[[#This Row],[Discount Amount]]&gt;0, "Promotional sale", "Non-Promotional Sales")</f>
        <v>Promotional sale</v>
      </c>
    </row>
    <row r="9120" spans="1:29" x14ac:dyDescent="0.25">
      <c r="A9120">
        <v>9119</v>
      </c>
      <c r="B9120" s="1" t="s">
        <v>247</v>
      </c>
      <c r="C9120" s="2">
        <v>0.73231481481481486</v>
      </c>
      <c r="D9120">
        <v>231</v>
      </c>
      <c r="E9120">
        <v>60</v>
      </c>
      <c r="F9120" s="1" t="s">
        <v>61</v>
      </c>
      <c r="G9120" s="1" t="s">
        <v>48</v>
      </c>
      <c r="H9120">
        <v>53.933300000000003</v>
      </c>
      <c r="I9120">
        <v>-116.5765</v>
      </c>
      <c r="J9120">
        <v>12</v>
      </c>
      <c r="K9120" t="b">
        <v>1</v>
      </c>
      <c r="L9120">
        <v>968</v>
      </c>
      <c r="M9120" s="1" t="s">
        <v>30</v>
      </c>
      <c r="N9120" s="1" t="s">
        <v>31</v>
      </c>
      <c r="O9120">
        <v>5</v>
      </c>
      <c r="P9120" t="b">
        <v>1</v>
      </c>
      <c r="Q9120" t="b">
        <v>1</v>
      </c>
      <c r="R9120" s="1" t="s">
        <v>52</v>
      </c>
      <c r="S9120" s="1" t="s">
        <v>33</v>
      </c>
      <c r="T9120">
        <v>5</v>
      </c>
      <c r="U9120" s="1" t="s">
        <v>45</v>
      </c>
      <c r="V9120" s="1" t="s">
        <v>59</v>
      </c>
      <c r="W9120" s="1" t="str">
        <f>IF(OR(MasterData[[#This Row],[Event]]="Christmas Market", MasterData[[#This Row],[Event]]="Christmas"), "Christmas Sale", "Non-Christmas Sale")</f>
        <v>Non-Christmas Sale</v>
      </c>
      <c r="X9120" t="b">
        <v>1</v>
      </c>
      <c r="Y9120">
        <v>1</v>
      </c>
      <c r="Z9120">
        <v>78.459999999999994</v>
      </c>
      <c r="AA9120">
        <v>392.3</v>
      </c>
      <c r="AB9120">
        <v>39.229999999999997</v>
      </c>
      <c r="AC9120" t="str">
        <f>IF(MasterData[[#This Row],[Discount Amount]]&gt;0, "Promotional sale", "Non-Promotional Sales")</f>
        <v>Promotional sale</v>
      </c>
    </row>
    <row r="9121" spans="1:29" x14ac:dyDescent="0.25">
      <c r="A9121">
        <v>9120</v>
      </c>
      <c r="B9121" s="1" t="s">
        <v>222</v>
      </c>
      <c r="C9121" s="2">
        <v>0.61118055555555562</v>
      </c>
      <c r="D9121">
        <v>226</v>
      </c>
      <c r="E9121">
        <v>56</v>
      </c>
      <c r="F9121" s="1" t="s">
        <v>61</v>
      </c>
      <c r="G9121" s="1" t="s">
        <v>44</v>
      </c>
      <c r="H9121">
        <v>46.813099999999999</v>
      </c>
      <c r="I9121">
        <v>-71.207499999999996</v>
      </c>
      <c r="J9121">
        <v>8</v>
      </c>
      <c r="K9121" t="b">
        <v>1</v>
      </c>
      <c r="L9121">
        <v>135</v>
      </c>
      <c r="M9121" s="1" t="s">
        <v>74</v>
      </c>
      <c r="N9121" s="1" t="s">
        <v>75</v>
      </c>
      <c r="O9121">
        <v>2</v>
      </c>
      <c r="P9121" t="b">
        <v>1</v>
      </c>
      <c r="Q9121" t="b">
        <v>0</v>
      </c>
      <c r="R9121" s="1" t="s">
        <v>41</v>
      </c>
      <c r="S9121" s="1" t="s">
        <v>53</v>
      </c>
      <c r="T9121">
        <v>4</v>
      </c>
      <c r="U9121" s="1" t="s">
        <v>42</v>
      </c>
      <c r="V9121" s="1" t="s">
        <v>35</v>
      </c>
      <c r="W9121" s="1" t="str">
        <f>IF(OR(MasterData[[#This Row],[Event]]="Christmas Market", MasterData[[#This Row],[Event]]="Christmas"), "Christmas Sale", "Non-Christmas Sale")</f>
        <v>Non-Christmas Sale</v>
      </c>
      <c r="X9121" t="b">
        <v>0</v>
      </c>
      <c r="Y9121">
        <v>5</v>
      </c>
      <c r="Z9121">
        <v>59.75</v>
      </c>
      <c r="AA9121">
        <v>119.51</v>
      </c>
      <c r="AB9121">
        <v>0</v>
      </c>
      <c r="AC9121" t="str">
        <f>IF(MasterData[[#This Row],[Discount Amount]]&gt;0, "Promotional sale", "Non-Promotional Sales")</f>
        <v>Non-Promotional Sales</v>
      </c>
    </row>
    <row r="9122" spans="1:29" x14ac:dyDescent="0.25">
      <c r="A9122">
        <v>9121</v>
      </c>
      <c r="B9122" s="1" t="s">
        <v>348</v>
      </c>
      <c r="C9122" s="2">
        <v>0.68363425925925925</v>
      </c>
      <c r="D9122">
        <v>179</v>
      </c>
      <c r="E9122">
        <v>67</v>
      </c>
      <c r="F9122" s="1" t="s">
        <v>28</v>
      </c>
      <c r="G9122" s="1" t="s">
        <v>44</v>
      </c>
      <c r="H9122">
        <v>46.813099999999999</v>
      </c>
      <c r="I9122">
        <v>-71.207499999999996</v>
      </c>
      <c r="J9122">
        <v>35</v>
      </c>
      <c r="K9122" t="b">
        <v>1</v>
      </c>
      <c r="L9122">
        <v>932</v>
      </c>
      <c r="M9122" s="1" t="s">
        <v>63</v>
      </c>
      <c r="N9122" s="1" t="s">
        <v>64</v>
      </c>
      <c r="O9122">
        <v>3</v>
      </c>
      <c r="P9122" t="b">
        <v>0</v>
      </c>
      <c r="Q9122" t="b">
        <v>0</v>
      </c>
      <c r="R9122" s="1" t="s">
        <v>32</v>
      </c>
      <c r="S9122" s="1" t="s">
        <v>49</v>
      </c>
      <c r="T9122">
        <v>1</v>
      </c>
      <c r="U9122" s="1" t="s">
        <v>42</v>
      </c>
      <c r="V9122" s="1" t="s">
        <v>59</v>
      </c>
      <c r="W9122" s="1" t="str">
        <f>IF(OR(MasterData[[#This Row],[Event]]="Christmas Market", MasterData[[#This Row],[Event]]="Christmas"), "Christmas Sale", "Non-Christmas Sale")</f>
        <v>Non-Christmas Sale</v>
      </c>
      <c r="X9122" t="b">
        <v>0</v>
      </c>
      <c r="Y9122">
        <v>4</v>
      </c>
      <c r="Z9122">
        <v>37.130000000000003</v>
      </c>
      <c r="AA9122">
        <v>111.4</v>
      </c>
      <c r="AB9122">
        <v>11.14</v>
      </c>
      <c r="AC9122" t="str">
        <f>IF(MasterData[[#This Row],[Discount Amount]]&gt;0, "Promotional sale", "Non-Promotional Sales")</f>
        <v>Promotional sale</v>
      </c>
    </row>
    <row r="9123" spans="1:29" x14ac:dyDescent="0.25">
      <c r="A9123">
        <v>9122</v>
      </c>
      <c r="B9123" s="1" t="s">
        <v>204</v>
      </c>
      <c r="C9123" s="2">
        <v>0.55493055555555548</v>
      </c>
      <c r="D9123">
        <v>142</v>
      </c>
      <c r="E9123">
        <v>37</v>
      </c>
      <c r="F9123" s="1" t="s">
        <v>28</v>
      </c>
      <c r="G9123" s="1" t="s">
        <v>68</v>
      </c>
      <c r="H9123">
        <v>46.318800000000003</v>
      </c>
      <c r="I9123">
        <v>-63.146099999999997</v>
      </c>
      <c r="J9123">
        <v>84</v>
      </c>
      <c r="K9123" t="b">
        <v>1</v>
      </c>
      <c r="L9123">
        <v>994</v>
      </c>
      <c r="M9123" s="1" t="s">
        <v>56</v>
      </c>
      <c r="N9123" s="1" t="s">
        <v>57</v>
      </c>
      <c r="O9123">
        <v>1</v>
      </c>
      <c r="P9123" t="b">
        <v>0</v>
      </c>
      <c r="Q9123" t="b">
        <v>0</v>
      </c>
      <c r="R9123" s="1" t="s">
        <v>52</v>
      </c>
      <c r="S9123" s="1" t="s">
        <v>49</v>
      </c>
      <c r="T9123">
        <v>2</v>
      </c>
      <c r="U9123" s="1" t="s">
        <v>42</v>
      </c>
      <c r="V9123" s="1" t="s">
        <v>46</v>
      </c>
      <c r="W9123" s="1" t="str">
        <f>IF(OR(MasterData[[#This Row],[Event]]="Christmas Market", MasterData[[#This Row],[Event]]="Christmas"), "Christmas Sale", "Non-Christmas Sale")</f>
        <v>Christmas Sale</v>
      </c>
      <c r="X9123" t="b">
        <v>0</v>
      </c>
      <c r="Y9123">
        <v>1</v>
      </c>
      <c r="Z9123">
        <v>32.85</v>
      </c>
      <c r="AA9123">
        <v>32.85</v>
      </c>
      <c r="AB9123">
        <v>0</v>
      </c>
      <c r="AC9123" t="str">
        <f>IF(MasterData[[#This Row],[Discount Amount]]&gt;0, "Promotional sale", "Non-Promotional Sales")</f>
        <v>Non-Promotional Sales</v>
      </c>
    </row>
    <row r="9124" spans="1:29" x14ac:dyDescent="0.25">
      <c r="A9124">
        <v>9123</v>
      </c>
      <c r="B9124" s="1" t="s">
        <v>304</v>
      </c>
      <c r="C9124" s="2">
        <v>0.76693287037037039</v>
      </c>
      <c r="D9124">
        <v>175</v>
      </c>
      <c r="E9124">
        <v>64</v>
      </c>
      <c r="F9124" s="1" t="s">
        <v>61</v>
      </c>
      <c r="G9124" s="1" t="s">
        <v>51</v>
      </c>
      <c r="H9124">
        <v>53.760899999999999</v>
      </c>
      <c r="I9124">
        <v>-98.813900000000004</v>
      </c>
      <c r="J9124">
        <v>72</v>
      </c>
      <c r="K9124" t="b">
        <v>0</v>
      </c>
      <c r="L9124">
        <v>904</v>
      </c>
      <c r="M9124" s="1" t="s">
        <v>74</v>
      </c>
      <c r="N9124" s="1" t="s">
        <v>75</v>
      </c>
      <c r="O9124">
        <v>4</v>
      </c>
      <c r="P9124" t="b">
        <v>1</v>
      </c>
      <c r="Q9124" t="b">
        <v>1</v>
      </c>
      <c r="R9124" s="1" t="s">
        <v>32</v>
      </c>
      <c r="S9124" s="1" t="s">
        <v>58</v>
      </c>
      <c r="T9124">
        <v>3</v>
      </c>
      <c r="U9124" s="1" t="s">
        <v>42</v>
      </c>
      <c r="V9124" s="1" t="s">
        <v>35</v>
      </c>
      <c r="W9124" s="1" t="str">
        <f>IF(OR(MasterData[[#This Row],[Event]]="Christmas Market", MasterData[[#This Row],[Event]]="Christmas"), "Christmas Sale", "Non-Christmas Sale")</f>
        <v>Non-Christmas Sale</v>
      </c>
      <c r="X9124" t="b">
        <v>0</v>
      </c>
      <c r="Y9124">
        <v>5</v>
      </c>
      <c r="Z9124">
        <v>92.97</v>
      </c>
      <c r="AA9124">
        <v>371.9</v>
      </c>
      <c r="AB9124">
        <v>0</v>
      </c>
      <c r="AC9124" t="str">
        <f>IF(MasterData[[#This Row],[Discount Amount]]&gt;0, "Promotional sale", "Non-Promotional Sales")</f>
        <v>Non-Promotional Sales</v>
      </c>
    </row>
    <row r="9125" spans="1:29" x14ac:dyDescent="0.25">
      <c r="A9125">
        <v>9124</v>
      </c>
      <c r="B9125" s="1" t="s">
        <v>388</v>
      </c>
      <c r="C9125" s="2">
        <v>0.49754629629629621</v>
      </c>
      <c r="D9125">
        <v>384</v>
      </c>
      <c r="E9125">
        <v>46</v>
      </c>
      <c r="F9125" s="1" t="s">
        <v>37</v>
      </c>
      <c r="G9125" s="1" t="s">
        <v>66</v>
      </c>
      <c r="H9125">
        <v>45.077800000000003</v>
      </c>
      <c r="I9125">
        <v>-63.546700000000001</v>
      </c>
      <c r="J9125">
        <v>50</v>
      </c>
      <c r="K9125" t="b">
        <v>1</v>
      </c>
      <c r="L9125">
        <v>981</v>
      </c>
      <c r="M9125" s="1" t="s">
        <v>39</v>
      </c>
      <c r="N9125" s="1" t="s">
        <v>40</v>
      </c>
      <c r="O9125">
        <v>2</v>
      </c>
      <c r="P9125" t="b">
        <v>1</v>
      </c>
      <c r="Q9125" t="b">
        <v>0</v>
      </c>
      <c r="R9125" s="1" t="s">
        <v>52</v>
      </c>
      <c r="S9125" s="1" t="s">
        <v>53</v>
      </c>
      <c r="T9125">
        <v>3</v>
      </c>
      <c r="U9125" s="1" t="s">
        <v>42</v>
      </c>
      <c r="V9125" s="1" t="s">
        <v>59</v>
      </c>
      <c r="W9125" s="1" t="str">
        <f>IF(OR(MasterData[[#This Row],[Event]]="Christmas Market", MasterData[[#This Row],[Event]]="Christmas"), "Christmas Sale", "Non-Christmas Sale")</f>
        <v>Non-Christmas Sale</v>
      </c>
      <c r="X9125" t="b">
        <v>1</v>
      </c>
      <c r="Y9125">
        <v>4</v>
      </c>
      <c r="Z9125">
        <v>62.03</v>
      </c>
      <c r="AA9125">
        <v>124.06</v>
      </c>
      <c r="AB9125">
        <v>12.41</v>
      </c>
      <c r="AC9125" t="str">
        <f>IF(MasterData[[#This Row],[Discount Amount]]&gt;0, "Promotional sale", "Non-Promotional Sales")</f>
        <v>Promotional sale</v>
      </c>
    </row>
    <row r="9126" spans="1:29" x14ac:dyDescent="0.25">
      <c r="A9126">
        <v>9125</v>
      </c>
      <c r="B9126" s="1" t="s">
        <v>357</v>
      </c>
      <c r="C9126" s="2">
        <v>0.12692129629629623</v>
      </c>
      <c r="D9126">
        <v>78</v>
      </c>
      <c r="E9126">
        <v>38</v>
      </c>
      <c r="F9126" s="1" t="s">
        <v>61</v>
      </c>
      <c r="G9126" s="1" t="s">
        <v>29</v>
      </c>
      <c r="H9126">
        <v>51.253799999999998</v>
      </c>
      <c r="I9126">
        <v>-85.3232</v>
      </c>
      <c r="J9126">
        <v>83</v>
      </c>
      <c r="K9126" t="b">
        <v>1</v>
      </c>
      <c r="L9126">
        <v>896</v>
      </c>
      <c r="M9126" s="1" t="s">
        <v>39</v>
      </c>
      <c r="N9126" s="1" t="s">
        <v>40</v>
      </c>
      <c r="O9126">
        <v>1</v>
      </c>
      <c r="P9126" t="b">
        <v>0</v>
      </c>
      <c r="Q9126" t="b">
        <v>0</v>
      </c>
      <c r="R9126" s="1" t="s">
        <v>32</v>
      </c>
      <c r="S9126" s="1" t="s">
        <v>49</v>
      </c>
      <c r="T9126">
        <v>5</v>
      </c>
      <c r="U9126" s="1" t="s">
        <v>34</v>
      </c>
      <c r="V9126" s="1" t="s">
        <v>59</v>
      </c>
      <c r="W9126" s="1" t="str">
        <f>IF(OR(MasterData[[#This Row],[Event]]="Christmas Market", MasterData[[#This Row],[Event]]="Christmas"), "Christmas Sale", "Non-Christmas Sale")</f>
        <v>Non-Christmas Sale</v>
      </c>
      <c r="X9126" t="b">
        <v>0</v>
      </c>
      <c r="Y9126">
        <v>3</v>
      </c>
      <c r="Z9126">
        <v>19.600000000000001</v>
      </c>
      <c r="AA9126">
        <v>19.600000000000001</v>
      </c>
      <c r="AB9126">
        <v>1.96</v>
      </c>
      <c r="AC9126" t="str">
        <f>IF(MasterData[[#This Row],[Discount Amount]]&gt;0, "Promotional sale", "Non-Promotional Sales")</f>
        <v>Promotional sale</v>
      </c>
    </row>
    <row r="9127" spans="1:29" x14ac:dyDescent="0.25">
      <c r="A9127">
        <v>9126</v>
      </c>
      <c r="B9127" s="1" t="s">
        <v>140</v>
      </c>
      <c r="C9127" s="2">
        <v>0.59185185185185185</v>
      </c>
      <c r="D9127">
        <v>40</v>
      </c>
      <c r="E9127">
        <v>60</v>
      </c>
      <c r="F9127" s="1" t="s">
        <v>37</v>
      </c>
      <c r="G9127" s="1" t="s">
        <v>29</v>
      </c>
      <c r="H9127">
        <v>51.253799999999998</v>
      </c>
      <c r="I9127">
        <v>-85.3232</v>
      </c>
      <c r="J9127">
        <v>99</v>
      </c>
      <c r="K9127" t="b">
        <v>0</v>
      </c>
      <c r="L9127">
        <v>361</v>
      </c>
      <c r="M9127" s="1" t="s">
        <v>74</v>
      </c>
      <c r="N9127" s="1" t="s">
        <v>75</v>
      </c>
      <c r="O9127">
        <v>3</v>
      </c>
      <c r="P9127" t="b">
        <v>0</v>
      </c>
      <c r="Q9127" t="b">
        <v>1</v>
      </c>
      <c r="R9127" s="1" t="s">
        <v>52</v>
      </c>
      <c r="S9127" s="1" t="s">
        <v>58</v>
      </c>
      <c r="T9127">
        <v>4</v>
      </c>
      <c r="U9127" s="1" t="s">
        <v>45</v>
      </c>
      <c r="V9127" s="1" t="s">
        <v>46</v>
      </c>
      <c r="W9127" s="1" t="str">
        <f>IF(OR(MasterData[[#This Row],[Event]]="Christmas Market", MasterData[[#This Row],[Event]]="Christmas"), "Christmas Sale", "Non-Christmas Sale")</f>
        <v>Christmas Sale</v>
      </c>
      <c r="X9127" t="b">
        <v>0</v>
      </c>
      <c r="Y9127">
        <v>1</v>
      </c>
      <c r="Z9127">
        <v>23.21</v>
      </c>
      <c r="AA9127">
        <v>69.63</v>
      </c>
      <c r="AB9127">
        <v>0</v>
      </c>
      <c r="AC9127" t="str">
        <f>IF(MasterData[[#This Row],[Discount Amount]]&gt;0, "Promotional sale", "Non-Promotional Sales")</f>
        <v>Non-Promotional Sales</v>
      </c>
    </row>
    <row r="9128" spans="1:29" x14ac:dyDescent="0.25">
      <c r="A9128">
        <v>9127</v>
      </c>
      <c r="B9128" s="1" t="s">
        <v>356</v>
      </c>
      <c r="C9128" s="2">
        <v>0.33603009259259253</v>
      </c>
      <c r="D9128">
        <v>21</v>
      </c>
      <c r="E9128">
        <v>44</v>
      </c>
      <c r="F9128" s="1" t="s">
        <v>28</v>
      </c>
      <c r="G9128" s="1" t="s">
        <v>81</v>
      </c>
      <c r="H9128">
        <v>64.248000000000005</v>
      </c>
      <c r="I9128">
        <v>-84.889600000000002</v>
      </c>
      <c r="J9128">
        <v>83</v>
      </c>
      <c r="K9128" t="b">
        <v>0</v>
      </c>
      <c r="L9128">
        <v>63</v>
      </c>
      <c r="M9128" s="1" t="s">
        <v>63</v>
      </c>
      <c r="N9128" s="1" t="s">
        <v>64</v>
      </c>
      <c r="O9128">
        <v>2</v>
      </c>
      <c r="P9128" t="b">
        <v>0</v>
      </c>
      <c r="Q9128" t="b">
        <v>1</v>
      </c>
      <c r="R9128" s="1" t="s">
        <v>32</v>
      </c>
      <c r="S9128" s="1" t="s">
        <v>53</v>
      </c>
      <c r="T9128">
        <v>2</v>
      </c>
      <c r="U9128" s="1" t="s">
        <v>42</v>
      </c>
      <c r="V9128" s="1" t="s">
        <v>35</v>
      </c>
      <c r="W9128" s="1" t="str">
        <f>IF(OR(MasterData[[#This Row],[Event]]="Christmas Market", MasterData[[#This Row],[Event]]="Christmas"), "Christmas Sale", "Non-Christmas Sale")</f>
        <v>Non-Christmas Sale</v>
      </c>
      <c r="X9128" t="b">
        <v>0</v>
      </c>
      <c r="Y9128">
        <v>1</v>
      </c>
      <c r="Z9128">
        <v>62.12</v>
      </c>
      <c r="AA9128">
        <v>124.24</v>
      </c>
      <c r="AB9128">
        <v>0</v>
      </c>
      <c r="AC9128" t="str">
        <f>IF(MasterData[[#This Row],[Discount Amount]]&gt;0, "Promotional sale", "Non-Promotional Sales")</f>
        <v>Non-Promotional Sales</v>
      </c>
    </row>
    <row r="9129" spans="1:29" x14ac:dyDescent="0.25">
      <c r="A9129">
        <v>9128</v>
      </c>
      <c r="B9129" s="1" t="s">
        <v>140</v>
      </c>
      <c r="C9129" s="2">
        <v>0.77276620370370375</v>
      </c>
      <c r="D9129">
        <v>273</v>
      </c>
      <c r="E9129">
        <v>41</v>
      </c>
      <c r="F9129" s="1" t="s">
        <v>61</v>
      </c>
      <c r="G9129" s="1" t="s">
        <v>48</v>
      </c>
      <c r="H9129">
        <v>53.933300000000003</v>
      </c>
      <c r="I9129">
        <v>-116.5765</v>
      </c>
      <c r="J9129">
        <v>56</v>
      </c>
      <c r="K9129" t="b">
        <v>0</v>
      </c>
      <c r="L9129">
        <v>338</v>
      </c>
      <c r="M9129" s="1" t="s">
        <v>56</v>
      </c>
      <c r="N9129" s="1" t="s">
        <v>57</v>
      </c>
      <c r="O9129">
        <v>4</v>
      </c>
      <c r="P9129" t="b">
        <v>0</v>
      </c>
      <c r="Q9129" t="b">
        <v>0</v>
      </c>
      <c r="R9129" s="1" t="s">
        <v>41</v>
      </c>
      <c r="S9129" s="1" t="s">
        <v>33</v>
      </c>
      <c r="T9129">
        <v>3</v>
      </c>
      <c r="U9129" s="1" t="s">
        <v>45</v>
      </c>
      <c r="V9129" s="1" t="s">
        <v>35</v>
      </c>
      <c r="W9129" s="1" t="str">
        <f>IF(OR(MasterData[[#This Row],[Event]]="Christmas Market", MasterData[[#This Row],[Event]]="Christmas"), "Christmas Sale", "Non-Christmas Sale")</f>
        <v>Non-Christmas Sale</v>
      </c>
      <c r="X9129" t="b">
        <v>0</v>
      </c>
      <c r="Y9129">
        <v>4</v>
      </c>
      <c r="Z9129">
        <v>70.28</v>
      </c>
      <c r="AA9129">
        <v>281.14</v>
      </c>
      <c r="AB9129">
        <v>0</v>
      </c>
      <c r="AC9129" t="str">
        <f>IF(MasterData[[#This Row],[Discount Amount]]&gt;0, "Promotional sale", "Non-Promotional Sales")</f>
        <v>Non-Promotional Sales</v>
      </c>
    </row>
    <row r="9130" spans="1:29" x14ac:dyDescent="0.25">
      <c r="A9130">
        <v>9129</v>
      </c>
      <c r="B9130" s="1" t="s">
        <v>131</v>
      </c>
      <c r="C9130" s="2">
        <v>0.30706018518518507</v>
      </c>
      <c r="D9130">
        <v>77</v>
      </c>
      <c r="E9130">
        <v>41</v>
      </c>
      <c r="F9130" s="1" t="s">
        <v>37</v>
      </c>
      <c r="G9130" s="1" t="s">
        <v>29</v>
      </c>
      <c r="H9130">
        <v>51.253799999999998</v>
      </c>
      <c r="I9130">
        <v>-85.3232</v>
      </c>
      <c r="J9130">
        <v>35</v>
      </c>
      <c r="K9130" t="b">
        <v>0</v>
      </c>
      <c r="L9130">
        <v>797</v>
      </c>
      <c r="M9130" s="1" t="s">
        <v>74</v>
      </c>
      <c r="N9130" s="1" t="s">
        <v>75</v>
      </c>
      <c r="O9130">
        <v>2</v>
      </c>
      <c r="P9130" t="b">
        <v>1</v>
      </c>
      <c r="Q9130" t="b">
        <v>1</v>
      </c>
      <c r="R9130" s="1" t="s">
        <v>52</v>
      </c>
      <c r="S9130" s="1" t="s">
        <v>58</v>
      </c>
      <c r="T9130">
        <v>4</v>
      </c>
      <c r="U9130" s="1" t="s">
        <v>45</v>
      </c>
      <c r="V9130" s="1" t="s">
        <v>59</v>
      </c>
      <c r="W9130" s="1" t="str">
        <f>IF(OR(MasterData[[#This Row],[Event]]="Christmas Market", MasterData[[#This Row],[Event]]="Christmas"), "Christmas Sale", "Non-Christmas Sale")</f>
        <v>Non-Christmas Sale</v>
      </c>
      <c r="X9130" t="b">
        <v>1</v>
      </c>
      <c r="Y9130">
        <v>2</v>
      </c>
      <c r="Z9130">
        <v>84.93</v>
      </c>
      <c r="AA9130">
        <v>169.87</v>
      </c>
      <c r="AB9130">
        <v>16.989999999999998</v>
      </c>
      <c r="AC9130" t="str">
        <f>IF(MasterData[[#This Row],[Discount Amount]]&gt;0, "Promotional sale", "Non-Promotional Sales")</f>
        <v>Promotional sale</v>
      </c>
    </row>
    <row r="9131" spans="1:29" x14ac:dyDescent="0.25">
      <c r="A9131">
        <v>9130</v>
      </c>
      <c r="B9131" s="1" t="s">
        <v>54</v>
      </c>
      <c r="C9131" s="2">
        <v>5.526620370370372E-2</v>
      </c>
      <c r="D9131">
        <v>34</v>
      </c>
      <c r="E9131">
        <v>61</v>
      </c>
      <c r="F9131" s="1" t="s">
        <v>61</v>
      </c>
      <c r="G9131" s="1" t="s">
        <v>44</v>
      </c>
      <c r="H9131">
        <v>46.813099999999999</v>
      </c>
      <c r="I9131">
        <v>-71.207499999999996</v>
      </c>
      <c r="J9131">
        <v>49</v>
      </c>
      <c r="K9131" t="b">
        <v>0</v>
      </c>
      <c r="L9131">
        <v>665</v>
      </c>
      <c r="M9131" s="1" t="s">
        <v>63</v>
      </c>
      <c r="N9131" s="1" t="s">
        <v>64</v>
      </c>
      <c r="O9131">
        <v>4</v>
      </c>
      <c r="P9131" t="b">
        <v>0</v>
      </c>
      <c r="Q9131" t="b">
        <v>1</v>
      </c>
      <c r="R9131" s="1" t="s">
        <v>32</v>
      </c>
      <c r="S9131" s="1" t="s">
        <v>33</v>
      </c>
      <c r="T9131">
        <v>4</v>
      </c>
      <c r="U9131" s="1" t="s">
        <v>34</v>
      </c>
      <c r="V9131" s="1" t="s">
        <v>59</v>
      </c>
      <c r="W9131" s="1" t="str">
        <f>IF(OR(MasterData[[#This Row],[Event]]="Christmas Market", MasterData[[#This Row],[Event]]="Christmas"), "Christmas Sale", "Non-Christmas Sale")</f>
        <v>Non-Christmas Sale</v>
      </c>
      <c r="X9131" t="b">
        <v>1</v>
      </c>
      <c r="Y9131">
        <v>3</v>
      </c>
      <c r="Z9131">
        <v>94.34</v>
      </c>
      <c r="AA9131">
        <v>377.36</v>
      </c>
      <c r="AB9131">
        <v>37.74</v>
      </c>
      <c r="AC9131" t="str">
        <f>IF(MasterData[[#This Row],[Discount Amount]]&gt;0, "Promotional sale", "Non-Promotional Sales")</f>
        <v>Promotional sale</v>
      </c>
    </row>
    <row r="9132" spans="1:29" x14ac:dyDescent="0.25">
      <c r="A9132">
        <v>9131</v>
      </c>
      <c r="B9132" s="1" t="s">
        <v>350</v>
      </c>
      <c r="C9132" s="2">
        <v>0.48591435185185183</v>
      </c>
      <c r="D9132">
        <v>115</v>
      </c>
      <c r="E9132">
        <v>46</v>
      </c>
      <c r="F9132" s="1" t="s">
        <v>28</v>
      </c>
      <c r="G9132" s="1" t="s">
        <v>44</v>
      </c>
      <c r="H9132">
        <v>46.813099999999999</v>
      </c>
      <c r="I9132">
        <v>-71.207499999999996</v>
      </c>
      <c r="J9132">
        <v>24</v>
      </c>
      <c r="K9132" t="b">
        <v>0</v>
      </c>
      <c r="L9132">
        <v>176</v>
      </c>
      <c r="M9132" s="1" t="s">
        <v>63</v>
      </c>
      <c r="N9132" s="1" t="s">
        <v>64</v>
      </c>
      <c r="O9132">
        <v>2</v>
      </c>
      <c r="P9132" t="b">
        <v>0</v>
      </c>
      <c r="Q9132" t="b">
        <v>0</v>
      </c>
      <c r="R9132" s="1" t="s">
        <v>41</v>
      </c>
      <c r="S9132" s="1" t="s">
        <v>58</v>
      </c>
      <c r="T9132">
        <v>3</v>
      </c>
      <c r="U9132" s="1" t="s">
        <v>45</v>
      </c>
      <c r="V9132" s="1" t="s">
        <v>35</v>
      </c>
      <c r="W9132" s="1" t="str">
        <f>IF(OR(MasterData[[#This Row],[Event]]="Christmas Market", MasterData[[#This Row],[Event]]="Christmas"), "Christmas Sale", "Non-Christmas Sale")</f>
        <v>Non-Christmas Sale</v>
      </c>
      <c r="X9132" t="b">
        <v>0</v>
      </c>
      <c r="Y9132">
        <v>1</v>
      </c>
      <c r="Z9132">
        <v>47.29</v>
      </c>
      <c r="AA9132">
        <v>94.58</v>
      </c>
      <c r="AB9132">
        <v>0</v>
      </c>
      <c r="AC9132" t="str">
        <f>IF(MasterData[[#This Row],[Discount Amount]]&gt;0, "Promotional sale", "Non-Promotional Sales")</f>
        <v>Non-Promotional Sales</v>
      </c>
    </row>
    <row r="9133" spans="1:29" x14ac:dyDescent="0.25">
      <c r="A9133">
        <v>9132</v>
      </c>
      <c r="B9133" s="1" t="s">
        <v>96</v>
      </c>
      <c r="C9133" s="2">
        <v>0.23131944444444441</v>
      </c>
      <c r="D9133">
        <v>299</v>
      </c>
      <c r="E9133">
        <v>66</v>
      </c>
      <c r="F9133" s="1" t="s">
        <v>61</v>
      </c>
      <c r="G9133" s="1" t="s">
        <v>44</v>
      </c>
      <c r="H9133">
        <v>46.813099999999999</v>
      </c>
      <c r="I9133">
        <v>-71.207499999999996</v>
      </c>
      <c r="J9133">
        <v>84</v>
      </c>
      <c r="K9133" t="b">
        <v>1</v>
      </c>
      <c r="L9133">
        <v>256</v>
      </c>
      <c r="M9133" s="1" t="s">
        <v>39</v>
      </c>
      <c r="N9133" s="1" t="s">
        <v>40</v>
      </c>
      <c r="O9133">
        <v>1</v>
      </c>
      <c r="P9133" t="b">
        <v>0</v>
      </c>
      <c r="Q9133" t="b">
        <v>0</v>
      </c>
      <c r="R9133" s="1" t="s">
        <v>41</v>
      </c>
      <c r="S9133" s="1" t="s">
        <v>58</v>
      </c>
      <c r="T9133">
        <v>5</v>
      </c>
      <c r="U9133" s="1" t="s">
        <v>45</v>
      </c>
      <c r="V9133" s="1" t="s">
        <v>46</v>
      </c>
      <c r="W9133" s="1" t="str">
        <f>IF(OR(MasterData[[#This Row],[Event]]="Christmas Market", MasterData[[#This Row],[Event]]="Christmas"), "Christmas Sale", "Non-Christmas Sale")</f>
        <v>Christmas Sale</v>
      </c>
      <c r="X9133" t="b">
        <v>1</v>
      </c>
      <c r="Y9133">
        <v>4</v>
      </c>
      <c r="Z9133">
        <v>23.48</v>
      </c>
      <c r="AA9133">
        <v>23.48</v>
      </c>
      <c r="AB9133">
        <v>0</v>
      </c>
      <c r="AC9133" t="str">
        <f>IF(MasterData[[#This Row],[Discount Amount]]&gt;0, "Promotional sale", "Non-Promotional Sales")</f>
        <v>Non-Promotional Sales</v>
      </c>
    </row>
    <row r="9134" spans="1:29" x14ac:dyDescent="0.25">
      <c r="A9134">
        <v>9133</v>
      </c>
      <c r="B9134" s="1" t="s">
        <v>403</v>
      </c>
      <c r="C9134" s="2">
        <v>6.1851851851851825E-2</v>
      </c>
      <c r="D9134">
        <v>148</v>
      </c>
      <c r="E9134">
        <v>25</v>
      </c>
      <c r="F9134" s="1" t="s">
        <v>61</v>
      </c>
      <c r="G9134" s="1" t="s">
        <v>81</v>
      </c>
      <c r="H9134">
        <v>64.248000000000005</v>
      </c>
      <c r="I9134">
        <v>-84.889600000000002</v>
      </c>
      <c r="J9134">
        <v>37</v>
      </c>
      <c r="K9134" t="b">
        <v>1</v>
      </c>
      <c r="L9134">
        <v>830</v>
      </c>
      <c r="M9134" s="1" t="s">
        <v>56</v>
      </c>
      <c r="N9134" s="1" t="s">
        <v>57</v>
      </c>
      <c r="O9134">
        <v>4</v>
      </c>
      <c r="P9134" t="b">
        <v>0</v>
      </c>
      <c r="Q9134" t="b">
        <v>0</v>
      </c>
      <c r="R9134" s="1" t="s">
        <v>52</v>
      </c>
      <c r="S9134" s="1" t="s">
        <v>53</v>
      </c>
      <c r="T9134">
        <v>5</v>
      </c>
      <c r="U9134" s="1" t="s">
        <v>45</v>
      </c>
      <c r="V9134" s="1" t="s">
        <v>35</v>
      </c>
      <c r="W9134" s="1" t="str">
        <f>IF(OR(MasterData[[#This Row],[Event]]="Christmas Market", MasterData[[#This Row],[Event]]="Christmas"), "Christmas Sale", "Non-Christmas Sale")</f>
        <v>Non-Christmas Sale</v>
      </c>
      <c r="X9134" t="b">
        <v>1</v>
      </c>
      <c r="Y9134">
        <v>3</v>
      </c>
      <c r="Z9134">
        <v>74.52</v>
      </c>
      <c r="AA9134">
        <v>298.08999999999997</v>
      </c>
      <c r="AB9134">
        <v>0</v>
      </c>
      <c r="AC9134" t="str">
        <f>IF(MasterData[[#This Row],[Discount Amount]]&gt;0, "Promotional sale", "Non-Promotional Sales")</f>
        <v>Non-Promotional Sales</v>
      </c>
    </row>
    <row r="9135" spans="1:29" x14ac:dyDescent="0.25">
      <c r="A9135">
        <v>9134</v>
      </c>
      <c r="B9135" s="1" t="s">
        <v>414</v>
      </c>
      <c r="C9135" s="2">
        <v>2.5185185185185199E-2</v>
      </c>
      <c r="D9135">
        <v>409</v>
      </c>
      <c r="E9135">
        <v>36</v>
      </c>
      <c r="F9135" s="1" t="s">
        <v>61</v>
      </c>
      <c r="G9135" s="1" t="s">
        <v>70</v>
      </c>
      <c r="H9135">
        <v>54.273099999999999</v>
      </c>
      <c r="I9135">
        <v>-61.738799999999998</v>
      </c>
      <c r="J9135">
        <v>22</v>
      </c>
      <c r="K9135" t="b">
        <v>0</v>
      </c>
      <c r="L9135">
        <v>546</v>
      </c>
      <c r="M9135" s="1" t="s">
        <v>30</v>
      </c>
      <c r="N9135" s="1" t="s">
        <v>31</v>
      </c>
      <c r="O9135">
        <v>5</v>
      </c>
      <c r="P9135" t="b">
        <v>1</v>
      </c>
      <c r="Q9135" t="b">
        <v>1</v>
      </c>
      <c r="R9135" s="1" t="s">
        <v>52</v>
      </c>
      <c r="S9135" s="1" t="s">
        <v>53</v>
      </c>
      <c r="T9135">
        <v>5</v>
      </c>
      <c r="U9135" s="1" t="s">
        <v>45</v>
      </c>
      <c r="V9135" s="1" t="s">
        <v>35</v>
      </c>
      <c r="W9135" s="1" t="str">
        <f>IF(OR(MasterData[[#This Row],[Event]]="Christmas Market", MasterData[[#This Row],[Event]]="Christmas"), "Christmas Sale", "Non-Christmas Sale")</f>
        <v>Non-Christmas Sale</v>
      </c>
      <c r="X9135" t="b">
        <v>1</v>
      </c>
      <c r="Y9135">
        <v>2</v>
      </c>
      <c r="Z9135">
        <v>57.56</v>
      </c>
      <c r="AA9135">
        <v>287.82</v>
      </c>
      <c r="AB9135">
        <v>0</v>
      </c>
      <c r="AC9135" t="str">
        <f>IF(MasterData[[#This Row],[Discount Amount]]&gt;0, "Promotional sale", "Non-Promotional Sales")</f>
        <v>Non-Promotional Sales</v>
      </c>
    </row>
    <row r="9136" spans="1:29" x14ac:dyDescent="0.25">
      <c r="A9136">
        <v>9135</v>
      </c>
      <c r="B9136" s="1" t="s">
        <v>278</v>
      </c>
      <c r="C9136" s="2">
        <v>0.72854166666666664</v>
      </c>
      <c r="D9136">
        <v>246</v>
      </c>
      <c r="E9136">
        <v>24</v>
      </c>
      <c r="F9136" s="1" t="s">
        <v>28</v>
      </c>
      <c r="G9136" s="1" t="s">
        <v>66</v>
      </c>
      <c r="H9136">
        <v>45.077800000000003</v>
      </c>
      <c r="I9136">
        <v>-63.546700000000001</v>
      </c>
      <c r="J9136">
        <v>100</v>
      </c>
      <c r="K9136" t="b">
        <v>0</v>
      </c>
      <c r="L9136">
        <v>475</v>
      </c>
      <c r="M9136" s="1" t="s">
        <v>74</v>
      </c>
      <c r="N9136" s="1" t="s">
        <v>75</v>
      </c>
      <c r="O9136">
        <v>5</v>
      </c>
      <c r="P9136" t="b">
        <v>0</v>
      </c>
      <c r="Q9136" t="b">
        <v>1</v>
      </c>
      <c r="R9136" s="1" t="s">
        <v>52</v>
      </c>
      <c r="S9136" s="1" t="s">
        <v>53</v>
      </c>
      <c r="T9136">
        <v>3</v>
      </c>
      <c r="U9136" s="1" t="s">
        <v>34</v>
      </c>
      <c r="V9136" s="1" t="s">
        <v>46</v>
      </c>
      <c r="W9136" s="1" t="str">
        <f>IF(OR(MasterData[[#This Row],[Event]]="Christmas Market", MasterData[[#This Row],[Event]]="Christmas"), "Christmas Sale", "Non-Christmas Sale")</f>
        <v>Christmas Sale</v>
      </c>
      <c r="X9136" t="b">
        <v>1</v>
      </c>
      <c r="Y9136">
        <v>4</v>
      </c>
      <c r="Z9136">
        <v>64.760000000000005</v>
      </c>
      <c r="AA9136">
        <v>323.82</v>
      </c>
      <c r="AB9136">
        <v>0</v>
      </c>
      <c r="AC9136" t="str">
        <f>IF(MasterData[[#This Row],[Discount Amount]]&gt;0, "Promotional sale", "Non-Promotional Sales")</f>
        <v>Non-Promotional Sales</v>
      </c>
    </row>
    <row r="9137" spans="1:29" x14ac:dyDescent="0.25">
      <c r="A9137">
        <v>9136</v>
      </c>
      <c r="B9137" s="1" t="s">
        <v>214</v>
      </c>
      <c r="C9137" s="2">
        <v>0.9264930555555555</v>
      </c>
      <c r="D9137">
        <v>161</v>
      </c>
      <c r="E9137">
        <v>28</v>
      </c>
      <c r="F9137" s="1" t="s">
        <v>28</v>
      </c>
      <c r="G9137" s="1" t="s">
        <v>44</v>
      </c>
      <c r="H9137">
        <v>46.813099999999999</v>
      </c>
      <c r="I9137">
        <v>-71.207499999999996</v>
      </c>
      <c r="J9137">
        <v>21</v>
      </c>
      <c r="K9137" t="b">
        <v>1</v>
      </c>
      <c r="L9137">
        <v>892</v>
      </c>
      <c r="M9137" s="1" t="s">
        <v>63</v>
      </c>
      <c r="N9137" s="1" t="s">
        <v>64</v>
      </c>
      <c r="O9137">
        <v>4</v>
      </c>
      <c r="P9137" t="b">
        <v>0</v>
      </c>
      <c r="Q9137" t="b">
        <v>1</v>
      </c>
      <c r="R9137" s="1" t="s">
        <v>41</v>
      </c>
      <c r="S9137" s="1" t="s">
        <v>33</v>
      </c>
      <c r="T9137">
        <v>2</v>
      </c>
      <c r="U9137" s="1" t="s">
        <v>34</v>
      </c>
      <c r="V9137" s="1" t="s">
        <v>46</v>
      </c>
      <c r="W9137" s="1" t="str">
        <f>IF(OR(MasterData[[#This Row],[Event]]="Christmas Market", MasterData[[#This Row],[Event]]="Christmas"), "Christmas Sale", "Non-Christmas Sale")</f>
        <v>Christmas Sale</v>
      </c>
      <c r="X9137" t="b">
        <v>1</v>
      </c>
      <c r="Y9137">
        <v>3</v>
      </c>
      <c r="Z9137">
        <v>82.71</v>
      </c>
      <c r="AA9137">
        <v>330.84</v>
      </c>
      <c r="AB9137">
        <v>0</v>
      </c>
      <c r="AC9137" t="str">
        <f>IF(MasterData[[#This Row],[Discount Amount]]&gt;0, "Promotional sale", "Non-Promotional Sales")</f>
        <v>Non-Promotional Sales</v>
      </c>
    </row>
    <row r="9138" spans="1:29" x14ac:dyDescent="0.25">
      <c r="A9138">
        <v>9137</v>
      </c>
      <c r="B9138" s="1" t="s">
        <v>255</v>
      </c>
      <c r="C9138" s="2">
        <v>0.26065972222222222</v>
      </c>
      <c r="D9138">
        <v>102</v>
      </c>
      <c r="E9138">
        <v>25</v>
      </c>
      <c r="F9138" s="1" t="s">
        <v>28</v>
      </c>
      <c r="G9138" s="1" t="s">
        <v>48</v>
      </c>
      <c r="H9138">
        <v>53.933300000000003</v>
      </c>
      <c r="I9138">
        <v>-116.5765</v>
      </c>
      <c r="J9138">
        <v>97</v>
      </c>
      <c r="K9138" t="b">
        <v>0</v>
      </c>
      <c r="L9138">
        <v>468</v>
      </c>
      <c r="M9138" s="1" t="s">
        <v>39</v>
      </c>
      <c r="N9138" s="1" t="s">
        <v>40</v>
      </c>
      <c r="O9138">
        <v>2</v>
      </c>
      <c r="P9138" t="b">
        <v>0</v>
      </c>
      <c r="Q9138" t="b">
        <v>1</v>
      </c>
      <c r="R9138" s="1" t="s">
        <v>52</v>
      </c>
      <c r="S9138" s="1" t="s">
        <v>58</v>
      </c>
      <c r="T9138">
        <v>2</v>
      </c>
      <c r="U9138" s="1" t="s">
        <v>42</v>
      </c>
      <c r="V9138" s="1" t="s">
        <v>35</v>
      </c>
      <c r="W9138" s="1" t="str">
        <f>IF(OR(MasterData[[#This Row],[Event]]="Christmas Market", MasterData[[#This Row],[Event]]="Christmas"), "Christmas Sale", "Non-Christmas Sale")</f>
        <v>Non-Christmas Sale</v>
      </c>
      <c r="X9138" t="b">
        <v>1</v>
      </c>
      <c r="Y9138">
        <v>4</v>
      </c>
      <c r="Z9138">
        <v>62.59</v>
      </c>
      <c r="AA9138">
        <v>125.18</v>
      </c>
      <c r="AB9138">
        <v>0</v>
      </c>
      <c r="AC9138" t="str">
        <f>IF(MasterData[[#This Row],[Discount Amount]]&gt;0, "Promotional sale", "Non-Promotional Sales")</f>
        <v>Non-Promotional Sales</v>
      </c>
    </row>
    <row r="9139" spans="1:29" x14ac:dyDescent="0.25">
      <c r="A9139">
        <v>9138</v>
      </c>
      <c r="B9139" s="1" t="s">
        <v>163</v>
      </c>
      <c r="C9139" s="2">
        <v>0.45268518518518519</v>
      </c>
      <c r="D9139">
        <v>179</v>
      </c>
      <c r="E9139">
        <v>28</v>
      </c>
      <c r="F9139" s="1" t="s">
        <v>37</v>
      </c>
      <c r="G9139" s="1" t="s">
        <v>62</v>
      </c>
      <c r="H9139">
        <v>46.565300000000001</v>
      </c>
      <c r="I9139">
        <v>-66.4619</v>
      </c>
      <c r="J9139">
        <v>44</v>
      </c>
      <c r="K9139" t="b">
        <v>1</v>
      </c>
      <c r="L9139">
        <v>656</v>
      </c>
      <c r="M9139" s="1" t="s">
        <v>30</v>
      </c>
      <c r="N9139" s="1" t="s">
        <v>31</v>
      </c>
      <c r="O9139">
        <v>2</v>
      </c>
      <c r="P9139" t="b">
        <v>0</v>
      </c>
      <c r="Q9139" t="b">
        <v>1</v>
      </c>
      <c r="R9139" s="1" t="s">
        <v>52</v>
      </c>
      <c r="S9139" s="1" t="s">
        <v>33</v>
      </c>
      <c r="T9139">
        <v>3</v>
      </c>
      <c r="U9139" s="1" t="s">
        <v>42</v>
      </c>
      <c r="V9139" s="1" t="s">
        <v>59</v>
      </c>
      <c r="W9139" s="1" t="str">
        <f>IF(OR(MasterData[[#This Row],[Event]]="Christmas Market", MasterData[[#This Row],[Event]]="Christmas"), "Christmas Sale", "Non-Christmas Sale")</f>
        <v>Non-Christmas Sale</v>
      </c>
      <c r="X9139" t="b">
        <v>1</v>
      </c>
      <c r="Y9139">
        <v>1</v>
      </c>
      <c r="Z9139">
        <v>33.119999999999997</v>
      </c>
      <c r="AA9139">
        <v>66.239999999999995</v>
      </c>
      <c r="AB9139">
        <v>6.62</v>
      </c>
      <c r="AC9139" t="str">
        <f>IF(MasterData[[#This Row],[Discount Amount]]&gt;0, "Promotional sale", "Non-Promotional Sales")</f>
        <v>Promotional sale</v>
      </c>
    </row>
    <row r="9140" spans="1:29" x14ac:dyDescent="0.25">
      <c r="A9140">
        <v>9139</v>
      </c>
      <c r="B9140" s="1" t="s">
        <v>324</v>
      </c>
      <c r="C9140" s="2">
        <v>0.84954861111111102</v>
      </c>
      <c r="D9140">
        <v>195</v>
      </c>
      <c r="E9140">
        <v>51</v>
      </c>
      <c r="F9140" s="1" t="s">
        <v>28</v>
      </c>
      <c r="G9140" s="1" t="s">
        <v>70</v>
      </c>
      <c r="H9140">
        <v>54.273099999999999</v>
      </c>
      <c r="I9140">
        <v>-61.738799999999998</v>
      </c>
      <c r="J9140">
        <v>22</v>
      </c>
      <c r="K9140" t="b">
        <v>0</v>
      </c>
      <c r="L9140">
        <v>68</v>
      </c>
      <c r="M9140" s="1" t="s">
        <v>30</v>
      </c>
      <c r="N9140" s="1" t="s">
        <v>31</v>
      </c>
      <c r="O9140">
        <v>3</v>
      </c>
      <c r="P9140" t="b">
        <v>1</v>
      </c>
      <c r="Q9140" t="b">
        <v>1</v>
      </c>
      <c r="R9140" s="1" t="s">
        <v>52</v>
      </c>
      <c r="S9140" s="1" t="s">
        <v>53</v>
      </c>
      <c r="T9140">
        <v>2</v>
      </c>
      <c r="U9140" s="1" t="s">
        <v>45</v>
      </c>
      <c r="V9140" s="1" t="s">
        <v>46</v>
      </c>
      <c r="W9140" s="1" t="str">
        <f>IF(OR(MasterData[[#This Row],[Event]]="Christmas Market", MasterData[[#This Row],[Event]]="Christmas"), "Christmas Sale", "Non-Christmas Sale")</f>
        <v>Christmas Sale</v>
      </c>
      <c r="X9140" t="b">
        <v>0</v>
      </c>
      <c r="Y9140">
        <v>3</v>
      </c>
      <c r="Z9140">
        <v>70.66</v>
      </c>
      <c r="AA9140">
        <v>211.97</v>
      </c>
      <c r="AB9140">
        <v>0</v>
      </c>
      <c r="AC9140" t="str">
        <f>IF(MasterData[[#This Row],[Discount Amount]]&gt;0, "Promotional sale", "Non-Promotional Sales")</f>
        <v>Non-Promotional Sales</v>
      </c>
    </row>
    <row r="9141" spans="1:29" x14ac:dyDescent="0.25">
      <c r="A9141">
        <v>9140</v>
      </c>
      <c r="B9141" s="1" t="s">
        <v>243</v>
      </c>
      <c r="C9141" s="2">
        <v>0.9930092592592592</v>
      </c>
      <c r="D9141">
        <v>147</v>
      </c>
      <c r="E9141">
        <v>69</v>
      </c>
      <c r="F9141" s="1" t="s">
        <v>37</v>
      </c>
      <c r="G9141" s="1" t="s">
        <v>70</v>
      </c>
      <c r="H9141">
        <v>54.273099999999999</v>
      </c>
      <c r="I9141">
        <v>-61.738799999999998</v>
      </c>
      <c r="J9141">
        <v>34</v>
      </c>
      <c r="K9141" t="b">
        <v>1</v>
      </c>
      <c r="L9141">
        <v>774</v>
      </c>
      <c r="M9141" s="1" t="s">
        <v>74</v>
      </c>
      <c r="N9141" s="1" t="s">
        <v>75</v>
      </c>
      <c r="O9141">
        <v>2</v>
      </c>
      <c r="P9141" t="b">
        <v>0</v>
      </c>
      <c r="Q9141" t="b">
        <v>1</v>
      </c>
      <c r="R9141" s="1" t="s">
        <v>41</v>
      </c>
      <c r="S9141" s="1" t="s">
        <v>33</v>
      </c>
      <c r="T9141">
        <v>5</v>
      </c>
      <c r="U9141" s="1" t="s">
        <v>34</v>
      </c>
      <c r="V9141" s="1" t="s">
        <v>59</v>
      </c>
      <c r="W9141" s="1" t="str">
        <f>IF(OR(MasterData[[#This Row],[Event]]="Christmas Market", MasterData[[#This Row],[Event]]="Christmas"), "Christmas Sale", "Non-Christmas Sale")</f>
        <v>Non-Christmas Sale</v>
      </c>
      <c r="X9141" t="b">
        <v>0</v>
      </c>
      <c r="Y9141">
        <v>1</v>
      </c>
      <c r="Z9141">
        <v>11.6</v>
      </c>
      <c r="AA9141">
        <v>23.2</v>
      </c>
      <c r="AB9141">
        <v>2.3199999999999998</v>
      </c>
      <c r="AC9141" t="str">
        <f>IF(MasterData[[#This Row],[Discount Amount]]&gt;0, "Promotional sale", "Non-Promotional Sales")</f>
        <v>Promotional sale</v>
      </c>
    </row>
    <row r="9142" spans="1:29" x14ac:dyDescent="0.25">
      <c r="A9142">
        <v>9141</v>
      </c>
      <c r="B9142" s="1" t="s">
        <v>318</v>
      </c>
      <c r="C9142" s="2">
        <v>5.6979166666666581E-2</v>
      </c>
      <c r="D9142">
        <v>350</v>
      </c>
      <c r="E9142">
        <v>63</v>
      </c>
      <c r="F9142" s="1" t="s">
        <v>61</v>
      </c>
      <c r="G9142" s="1" t="s">
        <v>68</v>
      </c>
      <c r="H9142">
        <v>46.318800000000003</v>
      </c>
      <c r="I9142">
        <v>-63.146099999999997</v>
      </c>
      <c r="J9142">
        <v>28</v>
      </c>
      <c r="K9142" t="b">
        <v>1</v>
      </c>
      <c r="L9142">
        <v>198</v>
      </c>
      <c r="M9142" s="1" t="s">
        <v>63</v>
      </c>
      <c r="N9142" s="1" t="s">
        <v>64</v>
      </c>
      <c r="O9142">
        <v>4</v>
      </c>
      <c r="P9142" t="b">
        <v>1</v>
      </c>
      <c r="Q9142" t="b">
        <v>0</v>
      </c>
      <c r="R9142" s="1" t="s">
        <v>32</v>
      </c>
      <c r="S9142" s="1" t="s">
        <v>53</v>
      </c>
      <c r="T9142">
        <v>5</v>
      </c>
      <c r="U9142" s="1" t="s">
        <v>42</v>
      </c>
      <c r="V9142" s="1" t="s">
        <v>59</v>
      </c>
      <c r="W9142" s="1" t="str">
        <f>IF(OR(MasterData[[#This Row],[Event]]="Christmas Market", MasterData[[#This Row],[Event]]="Christmas"), "Christmas Sale", "Non-Christmas Sale")</f>
        <v>Non-Christmas Sale</v>
      </c>
      <c r="X9142" t="b">
        <v>0</v>
      </c>
      <c r="Y9142">
        <v>4</v>
      </c>
      <c r="Z9142">
        <v>80.430000000000007</v>
      </c>
      <c r="AA9142">
        <v>321.72000000000003</v>
      </c>
      <c r="AB9142">
        <v>32.17</v>
      </c>
      <c r="AC9142" t="str">
        <f>IF(MasterData[[#This Row],[Discount Amount]]&gt;0, "Promotional sale", "Non-Promotional Sales")</f>
        <v>Promotional sale</v>
      </c>
    </row>
    <row r="9143" spans="1:29" x14ac:dyDescent="0.25">
      <c r="A9143">
        <v>9142</v>
      </c>
      <c r="B9143" s="1" t="s">
        <v>350</v>
      </c>
      <c r="C9143" s="2">
        <v>0.22050925925925924</v>
      </c>
      <c r="D9143">
        <v>89</v>
      </c>
      <c r="E9143">
        <v>61</v>
      </c>
      <c r="F9143" s="1" t="s">
        <v>61</v>
      </c>
      <c r="G9143" s="1" t="s">
        <v>29</v>
      </c>
      <c r="H9143">
        <v>51.253799999999998</v>
      </c>
      <c r="I9143">
        <v>-85.3232</v>
      </c>
      <c r="J9143">
        <v>9</v>
      </c>
      <c r="K9143" t="b">
        <v>0</v>
      </c>
      <c r="L9143">
        <v>936</v>
      </c>
      <c r="M9143" s="1" t="s">
        <v>74</v>
      </c>
      <c r="N9143" s="1" t="s">
        <v>75</v>
      </c>
      <c r="O9143">
        <v>5</v>
      </c>
      <c r="P9143" t="b">
        <v>0</v>
      </c>
      <c r="Q9143" t="b">
        <v>0</v>
      </c>
      <c r="R9143" s="1" t="s">
        <v>41</v>
      </c>
      <c r="S9143" s="1" t="s">
        <v>33</v>
      </c>
      <c r="T9143">
        <v>3</v>
      </c>
      <c r="U9143" s="1" t="s">
        <v>34</v>
      </c>
      <c r="V9143" s="1" t="s">
        <v>46</v>
      </c>
      <c r="W9143" s="1" t="str">
        <f>IF(OR(MasterData[[#This Row],[Event]]="Christmas Market", MasterData[[#This Row],[Event]]="Christmas"), "Christmas Sale", "Non-Christmas Sale")</f>
        <v>Christmas Sale</v>
      </c>
      <c r="X9143" t="b">
        <v>0</v>
      </c>
      <c r="Y9143">
        <v>2</v>
      </c>
      <c r="Z9143">
        <v>20.97</v>
      </c>
      <c r="AA9143">
        <v>104.86</v>
      </c>
      <c r="AB9143">
        <v>0</v>
      </c>
      <c r="AC9143" t="str">
        <f>IF(MasterData[[#This Row],[Discount Amount]]&gt;0, "Promotional sale", "Non-Promotional Sales")</f>
        <v>Non-Promotional Sales</v>
      </c>
    </row>
    <row r="9144" spans="1:29" x14ac:dyDescent="0.25">
      <c r="A9144">
        <v>9143</v>
      </c>
      <c r="B9144" s="1" t="s">
        <v>367</v>
      </c>
      <c r="C9144" s="2">
        <v>0.57672453703703708</v>
      </c>
      <c r="D9144">
        <v>97</v>
      </c>
      <c r="E9144">
        <v>26</v>
      </c>
      <c r="F9144" s="1" t="s">
        <v>28</v>
      </c>
      <c r="G9144" s="1" t="s">
        <v>29</v>
      </c>
      <c r="H9144">
        <v>51.253799999999998</v>
      </c>
      <c r="I9144">
        <v>-85.3232</v>
      </c>
      <c r="J9144">
        <v>12</v>
      </c>
      <c r="K9144" t="b">
        <v>1</v>
      </c>
      <c r="L9144">
        <v>752</v>
      </c>
      <c r="M9144" s="1" t="s">
        <v>30</v>
      </c>
      <c r="N9144" s="1" t="s">
        <v>31</v>
      </c>
      <c r="O9144">
        <v>5</v>
      </c>
      <c r="P9144" t="b">
        <v>0</v>
      </c>
      <c r="Q9144" t="b">
        <v>0</v>
      </c>
      <c r="R9144" s="1" t="s">
        <v>52</v>
      </c>
      <c r="S9144" s="1" t="s">
        <v>58</v>
      </c>
      <c r="T9144">
        <v>2</v>
      </c>
      <c r="U9144" s="1" t="s">
        <v>42</v>
      </c>
      <c r="V9144" s="1" t="s">
        <v>46</v>
      </c>
      <c r="W9144" s="1" t="str">
        <f>IF(OR(MasterData[[#This Row],[Event]]="Christmas Market", MasterData[[#This Row],[Event]]="Christmas"), "Christmas Sale", "Non-Christmas Sale")</f>
        <v>Christmas Sale</v>
      </c>
      <c r="X9144" t="b">
        <v>0</v>
      </c>
      <c r="Y9144">
        <v>1</v>
      </c>
      <c r="Z9144">
        <v>94.52</v>
      </c>
      <c r="AA9144">
        <v>472.62</v>
      </c>
      <c r="AB9144">
        <v>0</v>
      </c>
      <c r="AC9144" t="str">
        <f>IF(MasterData[[#This Row],[Discount Amount]]&gt;0, "Promotional sale", "Non-Promotional Sales")</f>
        <v>Non-Promotional Sales</v>
      </c>
    </row>
    <row r="9145" spans="1:29" x14ac:dyDescent="0.25">
      <c r="A9145">
        <v>9144</v>
      </c>
      <c r="B9145" s="1" t="s">
        <v>373</v>
      </c>
      <c r="C9145" s="2">
        <v>0.13131944444444454</v>
      </c>
      <c r="D9145">
        <v>37</v>
      </c>
      <c r="E9145">
        <v>35</v>
      </c>
      <c r="F9145" s="1" t="s">
        <v>61</v>
      </c>
      <c r="G9145" s="1" t="s">
        <v>29</v>
      </c>
      <c r="H9145">
        <v>51.253799999999998</v>
      </c>
      <c r="I9145">
        <v>-85.3232</v>
      </c>
      <c r="J9145">
        <v>43</v>
      </c>
      <c r="K9145" t="b">
        <v>0</v>
      </c>
      <c r="L9145">
        <v>479</v>
      </c>
      <c r="M9145" s="1" t="s">
        <v>56</v>
      </c>
      <c r="N9145" s="1" t="s">
        <v>57</v>
      </c>
      <c r="O9145">
        <v>3</v>
      </c>
      <c r="P9145" t="b">
        <v>1</v>
      </c>
      <c r="Q9145" t="b">
        <v>1</v>
      </c>
      <c r="R9145" s="1" t="s">
        <v>32</v>
      </c>
      <c r="S9145" s="1" t="s">
        <v>58</v>
      </c>
      <c r="T9145">
        <v>4</v>
      </c>
      <c r="U9145" s="1" t="s">
        <v>34</v>
      </c>
      <c r="V9145" s="1" t="s">
        <v>59</v>
      </c>
      <c r="W9145" s="1" t="str">
        <f>IF(OR(MasterData[[#This Row],[Event]]="Christmas Market", MasterData[[#This Row],[Event]]="Christmas"), "Christmas Sale", "Non-Christmas Sale")</f>
        <v>Non-Christmas Sale</v>
      </c>
      <c r="X9145" t="b">
        <v>0</v>
      </c>
      <c r="Y9145">
        <v>4</v>
      </c>
      <c r="Z9145">
        <v>61.53</v>
      </c>
      <c r="AA9145">
        <v>184.58</v>
      </c>
      <c r="AB9145">
        <v>18.46</v>
      </c>
      <c r="AC9145" t="str">
        <f>IF(MasterData[[#This Row],[Discount Amount]]&gt;0, "Promotional sale", "Non-Promotional Sales")</f>
        <v>Promotional sale</v>
      </c>
    </row>
    <row r="9146" spans="1:29" x14ac:dyDescent="0.25">
      <c r="A9146">
        <v>9145</v>
      </c>
      <c r="B9146" s="1" t="s">
        <v>80</v>
      </c>
      <c r="C9146" s="2">
        <v>0.76056712962962969</v>
      </c>
      <c r="D9146">
        <v>164</v>
      </c>
      <c r="E9146">
        <v>49</v>
      </c>
      <c r="F9146" s="1" t="s">
        <v>28</v>
      </c>
      <c r="G9146" s="1" t="s">
        <v>81</v>
      </c>
      <c r="H9146">
        <v>64.248000000000005</v>
      </c>
      <c r="I9146">
        <v>-84.889600000000002</v>
      </c>
      <c r="J9146">
        <v>36</v>
      </c>
      <c r="K9146" t="b">
        <v>0</v>
      </c>
      <c r="L9146">
        <v>80</v>
      </c>
      <c r="M9146" s="1" t="s">
        <v>39</v>
      </c>
      <c r="N9146" s="1" t="s">
        <v>40</v>
      </c>
      <c r="O9146">
        <v>2</v>
      </c>
      <c r="P9146" t="b">
        <v>1</v>
      </c>
      <c r="Q9146" t="b">
        <v>0</v>
      </c>
      <c r="R9146" s="1" t="s">
        <v>52</v>
      </c>
      <c r="S9146" s="1" t="s">
        <v>58</v>
      </c>
      <c r="T9146">
        <v>1</v>
      </c>
      <c r="U9146" s="1" t="s">
        <v>34</v>
      </c>
      <c r="V9146" s="1" t="s">
        <v>35</v>
      </c>
      <c r="W9146" s="1" t="str">
        <f>IF(OR(MasterData[[#This Row],[Event]]="Christmas Market", MasterData[[#This Row],[Event]]="Christmas"), "Christmas Sale", "Non-Christmas Sale")</f>
        <v>Non-Christmas Sale</v>
      </c>
      <c r="X9146" t="b">
        <v>1</v>
      </c>
      <c r="Y9146">
        <v>3</v>
      </c>
      <c r="Z9146">
        <v>85.3</v>
      </c>
      <c r="AA9146">
        <v>170.6</v>
      </c>
      <c r="AB9146">
        <v>0</v>
      </c>
      <c r="AC9146" t="str">
        <f>IF(MasterData[[#This Row],[Discount Amount]]&gt;0, "Promotional sale", "Non-Promotional Sales")</f>
        <v>Non-Promotional Sales</v>
      </c>
    </row>
    <row r="9147" spans="1:29" x14ac:dyDescent="0.25">
      <c r="A9147">
        <v>9146</v>
      </c>
      <c r="B9147" s="1" t="s">
        <v>429</v>
      </c>
      <c r="C9147" s="2">
        <v>0.51902777777777787</v>
      </c>
      <c r="D9147">
        <v>283</v>
      </c>
      <c r="E9147">
        <v>30</v>
      </c>
      <c r="F9147" s="1" t="s">
        <v>61</v>
      </c>
      <c r="G9147" s="1" t="s">
        <v>55</v>
      </c>
      <c r="H9147">
        <v>52.939900000000002</v>
      </c>
      <c r="I9147">
        <v>-106.4509</v>
      </c>
      <c r="J9147">
        <v>88</v>
      </c>
      <c r="K9147" t="b">
        <v>0</v>
      </c>
      <c r="L9147">
        <v>838</v>
      </c>
      <c r="M9147" s="1" t="s">
        <v>74</v>
      </c>
      <c r="N9147" s="1" t="s">
        <v>75</v>
      </c>
      <c r="O9147">
        <v>2</v>
      </c>
      <c r="P9147" t="b">
        <v>0</v>
      </c>
      <c r="Q9147" t="b">
        <v>1</v>
      </c>
      <c r="R9147" s="1" t="s">
        <v>32</v>
      </c>
      <c r="S9147" s="1" t="s">
        <v>33</v>
      </c>
      <c r="T9147">
        <v>4</v>
      </c>
      <c r="U9147" s="1" t="s">
        <v>45</v>
      </c>
      <c r="V9147" s="1" t="s">
        <v>46</v>
      </c>
      <c r="W9147" s="1" t="str">
        <f>IF(OR(MasterData[[#This Row],[Event]]="Christmas Market", MasterData[[#This Row],[Event]]="Christmas"), "Christmas Sale", "Non-Christmas Sale")</f>
        <v>Christmas Sale</v>
      </c>
      <c r="X9147" t="b">
        <v>0</v>
      </c>
      <c r="Y9147">
        <v>1</v>
      </c>
      <c r="Z9147">
        <v>91.23</v>
      </c>
      <c r="AA9147">
        <v>182.46</v>
      </c>
      <c r="AB9147">
        <v>0</v>
      </c>
      <c r="AC9147" t="str">
        <f>IF(MasterData[[#This Row],[Discount Amount]]&gt;0, "Promotional sale", "Non-Promotional Sales")</f>
        <v>Non-Promotional Sales</v>
      </c>
    </row>
    <row r="9148" spans="1:29" x14ac:dyDescent="0.25">
      <c r="A9148">
        <v>9147</v>
      </c>
      <c r="B9148" s="1" t="s">
        <v>342</v>
      </c>
      <c r="C9148" s="2">
        <v>0.96034722222222224</v>
      </c>
      <c r="D9148">
        <v>230</v>
      </c>
      <c r="E9148">
        <v>54</v>
      </c>
      <c r="F9148" s="1" t="s">
        <v>37</v>
      </c>
      <c r="G9148" s="1" t="s">
        <v>66</v>
      </c>
      <c r="H9148">
        <v>45.077800000000003</v>
      </c>
      <c r="I9148">
        <v>-63.546700000000001</v>
      </c>
      <c r="J9148">
        <v>41</v>
      </c>
      <c r="K9148" t="b">
        <v>1</v>
      </c>
      <c r="L9148">
        <v>28</v>
      </c>
      <c r="M9148" s="1" t="s">
        <v>56</v>
      </c>
      <c r="N9148" s="1" t="s">
        <v>57</v>
      </c>
      <c r="O9148">
        <v>5</v>
      </c>
      <c r="P9148" t="b">
        <v>0</v>
      </c>
      <c r="Q9148" t="b">
        <v>1</v>
      </c>
      <c r="R9148" s="1" t="s">
        <v>52</v>
      </c>
      <c r="S9148" s="1" t="s">
        <v>33</v>
      </c>
      <c r="T9148">
        <v>1</v>
      </c>
      <c r="U9148" s="1" t="s">
        <v>34</v>
      </c>
      <c r="V9148" s="1" t="s">
        <v>46</v>
      </c>
      <c r="W9148" s="1" t="str">
        <f>IF(OR(MasterData[[#This Row],[Event]]="Christmas Market", MasterData[[#This Row],[Event]]="Christmas"), "Christmas Sale", "Non-Christmas Sale")</f>
        <v>Christmas Sale</v>
      </c>
      <c r="X9148" t="b">
        <v>0</v>
      </c>
      <c r="Y9148">
        <v>1</v>
      </c>
      <c r="Z9148">
        <v>12.93</v>
      </c>
      <c r="AA9148">
        <v>64.650000000000006</v>
      </c>
      <c r="AB9148">
        <v>0</v>
      </c>
      <c r="AC9148" t="str">
        <f>IF(MasterData[[#This Row],[Discount Amount]]&gt;0, "Promotional sale", "Non-Promotional Sales")</f>
        <v>Non-Promotional Sales</v>
      </c>
    </row>
    <row r="9149" spans="1:29" x14ac:dyDescent="0.25">
      <c r="A9149">
        <v>9148</v>
      </c>
      <c r="B9149" s="1" t="s">
        <v>120</v>
      </c>
      <c r="C9149" s="2">
        <v>0.17501157407407408</v>
      </c>
      <c r="D9149">
        <v>157</v>
      </c>
      <c r="E9149">
        <v>38</v>
      </c>
      <c r="F9149" s="1" t="s">
        <v>28</v>
      </c>
      <c r="G9149" s="1" t="s">
        <v>77</v>
      </c>
      <c r="H9149">
        <v>64.282300000000006</v>
      </c>
      <c r="I9149">
        <v>-135</v>
      </c>
      <c r="J9149">
        <v>44</v>
      </c>
      <c r="K9149" t="b">
        <v>1</v>
      </c>
      <c r="L9149">
        <v>955</v>
      </c>
      <c r="M9149" s="1" t="s">
        <v>63</v>
      </c>
      <c r="N9149" s="1" t="s">
        <v>64</v>
      </c>
      <c r="O9149">
        <v>4</v>
      </c>
      <c r="P9149" t="b">
        <v>1</v>
      </c>
      <c r="Q9149" t="b">
        <v>0</v>
      </c>
      <c r="R9149" s="1" t="s">
        <v>52</v>
      </c>
      <c r="S9149" s="1" t="s">
        <v>53</v>
      </c>
      <c r="T9149">
        <v>3</v>
      </c>
      <c r="U9149" s="1" t="s">
        <v>45</v>
      </c>
      <c r="V9149" s="1" t="s">
        <v>46</v>
      </c>
      <c r="W9149" s="1" t="str">
        <f>IF(OR(MasterData[[#This Row],[Event]]="Christmas Market", MasterData[[#This Row],[Event]]="Christmas"), "Christmas Sale", "Non-Christmas Sale")</f>
        <v>Christmas Sale</v>
      </c>
      <c r="X9149" t="b">
        <v>0</v>
      </c>
      <c r="Y9149">
        <v>4</v>
      </c>
      <c r="Z9149">
        <v>54.22</v>
      </c>
      <c r="AA9149">
        <v>216.9</v>
      </c>
      <c r="AB9149">
        <v>0</v>
      </c>
      <c r="AC9149" t="str">
        <f>IF(MasterData[[#This Row],[Discount Amount]]&gt;0, "Promotional sale", "Non-Promotional Sales")</f>
        <v>Non-Promotional Sales</v>
      </c>
    </row>
    <row r="9150" spans="1:29" x14ac:dyDescent="0.25">
      <c r="A9150">
        <v>9149</v>
      </c>
      <c r="B9150" s="1" t="s">
        <v>143</v>
      </c>
      <c r="C9150" s="2">
        <v>0.76900462962962957</v>
      </c>
      <c r="D9150">
        <v>143</v>
      </c>
      <c r="E9150">
        <v>52</v>
      </c>
      <c r="F9150" s="1" t="s">
        <v>37</v>
      </c>
      <c r="G9150" s="1" t="s">
        <v>62</v>
      </c>
      <c r="H9150">
        <v>46.565300000000001</v>
      </c>
      <c r="I9150">
        <v>-66.4619</v>
      </c>
      <c r="J9150">
        <v>77</v>
      </c>
      <c r="K9150" t="b">
        <v>0</v>
      </c>
      <c r="L9150">
        <v>263</v>
      </c>
      <c r="M9150" s="1" t="s">
        <v>39</v>
      </c>
      <c r="N9150" s="1" t="s">
        <v>40</v>
      </c>
      <c r="O9150">
        <v>4</v>
      </c>
      <c r="P9150" t="b">
        <v>1</v>
      </c>
      <c r="Q9150" t="b">
        <v>1</v>
      </c>
      <c r="R9150" s="1" t="s">
        <v>52</v>
      </c>
      <c r="S9150" s="1" t="s">
        <v>58</v>
      </c>
      <c r="T9150">
        <v>2</v>
      </c>
      <c r="U9150" s="1" t="s">
        <v>34</v>
      </c>
      <c r="V9150" s="1" t="s">
        <v>35</v>
      </c>
      <c r="W9150" s="1" t="str">
        <f>IF(OR(MasterData[[#This Row],[Event]]="Christmas Market", MasterData[[#This Row],[Event]]="Christmas"), "Christmas Sale", "Non-Christmas Sale")</f>
        <v>Non-Christmas Sale</v>
      </c>
      <c r="X9150" t="b">
        <v>1</v>
      </c>
      <c r="Y9150">
        <v>5</v>
      </c>
      <c r="Z9150">
        <v>47.11</v>
      </c>
      <c r="AA9150">
        <v>188.43</v>
      </c>
      <c r="AB9150">
        <v>0</v>
      </c>
      <c r="AC9150" t="str">
        <f>IF(MasterData[[#This Row],[Discount Amount]]&gt;0, "Promotional sale", "Non-Promotional Sales")</f>
        <v>Non-Promotional Sales</v>
      </c>
    </row>
    <row r="9151" spans="1:29" x14ac:dyDescent="0.25">
      <c r="A9151">
        <v>9150</v>
      </c>
      <c r="B9151" s="1" t="s">
        <v>254</v>
      </c>
      <c r="C9151" s="2">
        <v>0.4664814814814815</v>
      </c>
      <c r="D9151">
        <v>296</v>
      </c>
      <c r="E9151">
        <v>19</v>
      </c>
      <c r="F9151" s="1" t="s">
        <v>37</v>
      </c>
      <c r="G9151" s="1" t="s">
        <v>55</v>
      </c>
      <c r="H9151">
        <v>52.939900000000002</v>
      </c>
      <c r="I9151">
        <v>-106.4509</v>
      </c>
      <c r="J9151">
        <v>6</v>
      </c>
      <c r="K9151" t="b">
        <v>0</v>
      </c>
      <c r="L9151">
        <v>445</v>
      </c>
      <c r="M9151" s="1" t="s">
        <v>56</v>
      </c>
      <c r="N9151" s="1" t="s">
        <v>57</v>
      </c>
      <c r="O9151">
        <v>4</v>
      </c>
      <c r="P9151" t="b">
        <v>1</v>
      </c>
      <c r="Q9151" t="b">
        <v>0</v>
      </c>
      <c r="R9151" s="1" t="s">
        <v>52</v>
      </c>
      <c r="S9151" s="1" t="s">
        <v>49</v>
      </c>
      <c r="T9151">
        <v>1</v>
      </c>
      <c r="U9151" s="1" t="s">
        <v>34</v>
      </c>
      <c r="V9151" s="1" t="s">
        <v>59</v>
      </c>
      <c r="W9151" s="1" t="str">
        <f>IF(OR(MasterData[[#This Row],[Event]]="Christmas Market", MasterData[[#This Row],[Event]]="Christmas"), "Christmas Sale", "Non-Christmas Sale")</f>
        <v>Non-Christmas Sale</v>
      </c>
      <c r="X9151" t="b">
        <v>0</v>
      </c>
      <c r="Y9151">
        <v>5</v>
      </c>
      <c r="Z9151">
        <v>91.68</v>
      </c>
      <c r="AA9151">
        <v>366.7</v>
      </c>
      <c r="AB9151">
        <v>36.67</v>
      </c>
      <c r="AC9151" t="str">
        <f>IF(MasterData[[#This Row],[Discount Amount]]&gt;0, "Promotional sale", "Non-Promotional Sales")</f>
        <v>Promotional sale</v>
      </c>
    </row>
    <row r="9152" spans="1:29" x14ac:dyDescent="0.25">
      <c r="A9152">
        <v>9151</v>
      </c>
      <c r="B9152" s="1" t="s">
        <v>221</v>
      </c>
      <c r="C9152" s="2">
        <v>0.7847453703703704</v>
      </c>
      <c r="D9152">
        <v>76</v>
      </c>
      <c r="E9152">
        <v>18</v>
      </c>
      <c r="F9152" s="1" t="s">
        <v>61</v>
      </c>
      <c r="G9152" s="1" t="s">
        <v>62</v>
      </c>
      <c r="H9152">
        <v>46.565300000000001</v>
      </c>
      <c r="I9152">
        <v>-66.4619</v>
      </c>
      <c r="J9152">
        <v>13</v>
      </c>
      <c r="K9152" t="b">
        <v>0</v>
      </c>
      <c r="L9152">
        <v>609</v>
      </c>
      <c r="M9152" s="1" t="s">
        <v>39</v>
      </c>
      <c r="N9152" s="1" t="s">
        <v>40</v>
      </c>
      <c r="O9152">
        <v>2</v>
      </c>
      <c r="P9152" t="b">
        <v>1</v>
      </c>
      <c r="Q9152" t="b">
        <v>1</v>
      </c>
      <c r="R9152" s="1" t="s">
        <v>32</v>
      </c>
      <c r="S9152" s="1" t="s">
        <v>33</v>
      </c>
      <c r="T9152">
        <v>1</v>
      </c>
      <c r="U9152" s="1" t="s">
        <v>45</v>
      </c>
      <c r="V9152" s="1" t="s">
        <v>35</v>
      </c>
      <c r="W9152" s="1" t="str">
        <f>IF(OR(MasterData[[#This Row],[Event]]="Christmas Market", MasterData[[#This Row],[Event]]="Christmas"), "Christmas Sale", "Non-Christmas Sale")</f>
        <v>Non-Christmas Sale</v>
      </c>
      <c r="X9152" t="b">
        <v>1</v>
      </c>
      <c r="Y9152">
        <v>2</v>
      </c>
      <c r="Z9152">
        <v>30.29</v>
      </c>
      <c r="AA9152">
        <v>60.57</v>
      </c>
      <c r="AB9152">
        <v>0</v>
      </c>
      <c r="AC9152" t="str">
        <f>IF(MasterData[[#This Row],[Discount Amount]]&gt;0, "Promotional sale", "Non-Promotional Sales")</f>
        <v>Non-Promotional Sales</v>
      </c>
    </row>
    <row r="9153" spans="1:29" x14ac:dyDescent="0.25">
      <c r="A9153">
        <v>9152</v>
      </c>
      <c r="B9153" s="1" t="s">
        <v>244</v>
      </c>
      <c r="C9153" s="2">
        <v>4.4918981481481435E-2</v>
      </c>
      <c r="D9153">
        <v>132</v>
      </c>
      <c r="E9153">
        <v>51</v>
      </c>
      <c r="F9153" s="1" t="s">
        <v>61</v>
      </c>
      <c r="G9153" s="1" t="s">
        <v>29</v>
      </c>
      <c r="H9153">
        <v>51.253799999999998</v>
      </c>
      <c r="I9153">
        <v>-85.3232</v>
      </c>
      <c r="J9153">
        <v>35</v>
      </c>
      <c r="K9153" t="b">
        <v>0</v>
      </c>
      <c r="L9153">
        <v>616</v>
      </c>
      <c r="M9153" s="1" t="s">
        <v>39</v>
      </c>
      <c r="N9153" s="1" t="s">
        <v>40</v>
      </c>
      <c r="O9153">
        <v>4</v>
      </c>
      <c r="P9153" t="b">
        <v>1</v>
      </c>
      <c r="Q9153" t="b">
        <v>0</v>
      </c>
      <c r="R9153" s="1" t="s">
        <v>32</v>
      </c>
      <c r="S9153" s="1" t="s">
        <v>49</v>
      </c>
      <c r="T9153">
        <v>5</v>
      </c>
      <c r="U9153" s="1" t="s">
        <v>34</v>
      </c>
      <c r="V9153" s="1" t="s">
        <v>46</v>
      </c>
      <c r="W9153" s="1" t="str">
        <f>IF(OR(MasterData[[#This Row],[Event]]="Christmas Market", MasterData[[#This Row],[Event]]="Christmas"), "Christmas Sale", "Non-Christmas Sale")</f>
        <v>Christmas Sale</v>
      </c>
      <c r="X9153" t="b">
        <v>0</v>
      </c>
      <c r="Y9153">
        <v>5</v>
      </c>
      <c r="Z9153">
        <v>34.28</v>
      </c>
      <c r="AA9153">
        <v>137.11000000000001</v>
      </c>
      <c r="AB9153">
        <v>0</v>
      </c>
      <c r="AC9153" t="str">
        <f>IF(MasterData[[#This Row],[Discount Amount]]&gt;0, "Promotional sale", "Non-Promotional Sales")</f>
        <v>Non-Promotional Sales</v>
      </c>
    </row>
    <row r="9154" spans="1:29" x14ac:dyDescent="0.25">
      <c r="A9154">
        <v>9153</v>
      </c>
      <c r="B9154" s="1" t="s">
        <v>194</v>
      </c>
      <c r="C9154" s="2">
        <v>0.17562499999999992</v>
      </c>
      <c r="D9154">
        <v>41</v>
      </c>
      <c r="E9154">
        <v>70</v>
      </c>
      <c r="F9154" s="1" t="s">
        <v>61</v>
      </c>
      <c r="G9154" s="1" t="s">
        <v>68</v>
      </c>
      <c r="H9154">
        <v>46.318800000000003</v>
      </c>
      <c r="I9154">
        <v>-63.146099999999997</v>
      </c>
      <c r="J9154">
        <v>11</v>
      </c>
      <c r="K9154" t="b">
        <v>1</v>
      </c>
      <c r="L9154">
        <v>421</v>
      </c>
      <c r="M9154" s="1" t="s">
        <v>56</v>
      </c>
      <c r="N9154" s="1" t="s">
        <v>57</v>
      </c>
      <c r="O9154">
        <v>1</v>
      </c>
      <c r="P9154" t="b">
        <v>1</v>
      </c>
      <c r="Q9154" t="b">
        <v>0</v>
      </c>
      <c r="R9154" s="1" t="s">
        <v>52</v>
      </c>
      <c r="S9154" s="1" t="s">
        <v>49</v>
      </c>
      <c r="T9154">
        <v>5</v>
      </c>
      <c r="U9154" s="1" t="s">
        <v>34</v>
      </c>
      <c r="V9154" s="1" t="s">
        <v>59</v>
      </c>
      <c r="W9154" s="1" t="str">
        <f>IF(OR(MasterData[[#This Row],[Event]]="Christmas Market", MasterData[[#This Row],[Event]]="Christmas"), "Christmas Sale", "Non-Christmas Sale")</f>
        <v>Non-Christmas Sale</v>
      </c>
      <c r="X9154" t="b">
        <v>1</v>
      </c>
      <c r="Y9154">
        <v>1</v>
      </c>
      <c r="Z9154">
        <v>89.87</v>
      </c>
      <c r="AA9154">
        <v>89.87</v>
      </c>
      <c r="AB9154">
        <v>8.99</v>
      </c>
      <c r="AC9154" t="str">
        <f>IF(MasterData[[#This Row],[Discount Amount]]&gt;0, "Promotional sale", "Non-Promotional Sales")</f>
        <v>Promotional sale</v>
      </c>
    </row>
    <row r="9155" spans="1:29" x14ac:dyDescent="0.25">
      <c r="A9155">
        <v>9154</v>
      </c>
      <c r="B9155" s="1" t="s">
        <v>216</v>
      </c>
      <c r="C9155" s="2">
        <v>7.8761574074074137E-2</v>
      </c>
      <c r="D9155">
        <v>307</v>
      </c>
      <c r="E9155">
        <v>38</v>
      </c>
      <c r="F9155" s="1" t="s">
        <v>37</v>
      </c>
      <c r="G9155" s="1" t="s">
        <v>29</v>
      </c>
      <c r="H9155">
        <v>51.253799999999998</v>
      </c>
      <c r="I9155">
        <v>-85.3232</v>
      </c>
      <c r="J9155">
        <v>72</v>
      </c>
      <c r="K9155" t="b">
        <v>0</v>
      </c>
      <c r="L9155">
        <v>350</v>
      </c>
      <c r="M9155" s="1" t="s">
        <v>63</v>
      </c>
      <c r="N9155" s="1" t="s">
        <v>64</v>
      </c>
      <c r="O9155">
        <v>5</v>
      </c>
      <c r="P9155" t="b">
        <v>1</v>
      </c>
      <c r="Q9155" t="b">
        <v>0</v>
      </c>
      <c r="R9155" s="1" t="s">
        <v>52</v>
      </c>
      <c r="S9155" s="1" t="s">
        <v>58</v>
      </c>
      <c r="T9155">
        <v>3</v>
      </c>
      <c r="U9155" s="1" t="s">
        <v>45</v>
      </c>
      <c r="V9155" s="1" t="s">
        <v>35</v>
      </c>
      <c r="W9155" s="1" t="str">
        <f>IF(OR(MasterData[[#This Row],[Event]]="Christmas Market", MasterData[[#This Row],[Event]]="Christmas"), "Christmas Sale", "Non-Christmas Sale")</f>
        <v>Non-Christmas Sale</v>
      </c>
      <c r="X9155" t="b">
        <v>1</v>
      </c>
      <c r="Y9155">
        <v>4</v>
      </c>
      <c r="Z9155">
        <v>91.39</v>
      </c>
      <c r="AA9155">
        <v>456.93</v>
      </c>
      <c r="AB9155">
        <v>0</v>
      </c>
      <c r="AC9155" t="str">
        <f>IF(MasterData[[#This Row],[Discount Amount]]&gt;0, "Promotional sale", "Non-Promotional Sales")</f>
        <v>Non-Promotional Sales</v>
      </c>
    </row>
    <row r="9156" spans="1:29" x14ac:dyDescent="0.25">
      <c r="A9156">
        <v>9155</v>
      </c>
      <c r="B9156" s="1" t="s">
        <v>101</v>
      </c>
      <c r="C9156" s="2">
        <v>0.49254629629629632</v>
      </c>
      <c r="D9156">
        <v>2</v>
      </c>
      <c r="E9156">
        <v>30</v>
      </c>
      <c r="F9156" s="1" t="s">
        <v>37</v>
      </c>
      <c r="G9156" s="1" t="s">
        <v>79</v>
      </c>
      <c r="H9156">
        <v>63.588799999999999</v>
      </c>
      <c r="I9156">
        <v>-115.5069</v>
      </c>
      <c r="J9156">
        <v>75</v>
      </c>
      <c r="K9156" t="b">
        <v>1</v>
      </c>
      <c r="L9156">
        <v>373</v>
      </c>
      <c r="M9156" s="1" t="s">
        <v>30</v>
      </c>
      <c r="N9156" s="1" t="s">
        <v>31</v>
      </c>
      <c r="O9156">
        <v>1</v>
      </c>
      <c r="P9156" t="b">
        <v>1</v>
      </c>
      <c r="Q9156" t="b">
        <v>0</v>
      </c>
      <c r="R9156" s="1" t="s">
        <v>32</v>
      </c>
      <c r="S9156" s="1" t="s">
        <v>49</v>
      </c>
      <c r="T9156">
        <v>2</v>
      </c>
      <c r="U9156" s="1" t="s">
        <v>45</v>
      </c>
      <c r="V9156" s="1" t="s">
        <v>59</v>
      </c>
      <c r="W9156" s="1" t="str">
        <f>IF(OR(MasterData[[#This Row],[Event]]="Christmas Market", MasterData[[#This Row],[Event]]="Christmas"), "Christmas Sale", "Non-Christmas Sale")</f>
        <v>Non-Christmas Sale</v>
      </c>
      <c r="X9156" t="b">
        <v>1</v>
      </c>
      <c r="Y9156">
        <v>3</v>
      </c>
      <c r="Z9156">
        <v>74.36</v>
      </c>
      <c r="AA9156">
        <v>74.36</v>
      </c>
      <c r="AB9156">
        <v>7.44</v>
      </c>
      <c r="AC9156" t="str">
        <f>IF(MasterData[[#This Row],[Discount Amount]]&gt;0, "Promotional sale", "Non-Promotional Sales")</f>
        <v>Promotional sale</v>
      </c>
    </row>
    <row r="9157" spans="1:29" x14ac:dyDescent="0.25">
      <c r="A9157">
        <v>9156</v>
      </c>
      <c r="B9157" s="1" t="s">
        <v>224</v>
      </c>
      <c r="C9157" s="2">
        <v>0.24684027777777784</v>
      </c>
      <c r="D9157">
        <v>52</v>
      </c>
      <c r="E9157">
        <v>66</v>
      </c>
      <c r="F9157" s="1" t="s">
        <v>37</v>
      </c>
      <c r="G9157" s="1" t="s">
        <v>70</v>
      </c>
      <c r="H9157">
        <v>54.273099999999999</v>
      </c>
      <c r="I9157">
        <v>-61.738799999999998</v>
      </c>
      <c r="J9157">
        <v>70</v>
      </c>
      <c r="K9157" t="b">
        <v>1</v>
      </c>
      <c r="L9157">
        <v>100</v>
      </c>
      <c r="M9157" s="1" t="s">
        <v>63</v>
      </c>
      <c r="N9157" s="1" t="s">
        <v>64</v>
      </c>
      <c r="O9157">
        <v>2</v>
      </c>
      <c r="P9157" t="b">
        <v>1</v>
      </c>
      <c r="Q9157" t="b">
        <v>1</v>
      </c>
      <c r="R9157" s="1" t="s">
        <v>52</v>
      </c>
      <c r="S9157" s="1" t="s">
        <v>53</v>
      </c>
      <c r="T9157">
        <v>5</v>
      </c>
      <c r="U9157" s="1" t="s">
        <v>45</v>
      </c>
      <c r="V9157" s="1" t="s">
        <v>46</v>
      </c>
      <c r="W9157" s="1" t="str">
        <f>IF(OR(MasterData[[#This Row],[Event]]="Christmas Market", MasterData[[#This Row],[Event]]="Christmas"), "Christmas Sale", "Non-Christmas Sale")</f>
        <v>Christmas Sale</v>
      </c>
      <c r="X9157" t="b">
        <v>1</v>
      </c>
      <c r="Y9157">
        <v>2</v>
      </c>
      <c r="Z9157">
        <v>75.39</v>
      </c>
      <c r="AA9157">
        <v>150.78</v>
      </c>
      <c r="AB9157">
        <v>0</v>
      </c>
      <c r="AC9157" t="str">
        <f>IF(MasterData[[#This Row],[Discount Amount]]&gt;0, "Promotional sale", "Non-Promotional Sales")</f>
        <v>Non-Promotional Sales</v>
      </c>
    </row>
    <row r="9158" spans="1:29" x14ac:dyDescent="0.25">
      <c r="A9158">
        <v>9157</v>
      </c>
      <c r="B9158" s="1" t="s">
        <v>90</v>
      </c>
      <c r="C9158" s="2">
        <v>0.84809027777777768</v>
      </c>
      <c r="D9158">
        <v>84</v>
      </c>
      <c r="E9158">
        <v>68</v>
      </c>
      <c r="F9158" s="1" t="s">
        <v>61</v>
      </c>
      <c r="G9158" s="1" t="s">
        <v>44</v>
      </c>
      <c r="H9158">
        <v>46.813099999999999</v>
      </c>
      <c r="I9158">
        <v>-71.207499999999996</v>
      </c>
      <c r="J9158">
        <v>72</v>
      </c>
      <c r="K9158" t="b">
        <v>1</v>
      </c>
      <c r="L9158">
        <v>295</v>
      </c>
      <c r="M9158" s="1" t="s">
        <v>74</v>
      </c>
      <c r="N9158" s="1" t="s">
        <v>75</v>
      </c>
      <c r="O9158">
        <v>2</v>
      </c>
      <c r="P9158" t="b">
        <v>0</v>
      </c>
      <c r="Q9158" t="b">
        <v>0</v>
      </c>
      <c r="R9158" s="1" t="s">
        <v>32</v>
      </c>
      <c r="S9158" s="1" t="s">
        <v>49</v>
      </c>
      <c r="T9158">
        <v>3</v>
      </c>
      <c r="U9158" s="1" t="s">
        <v>34</v>
      </c>
      <c r="V9158" s="1" t="s">
        <v>59</v>
      </c>
      <c r="W9158" s="1" t="str">
        <f>IF(OR(MasterData[[#This Row],[Event]]="Christmas Market", MasterData[[#This Row],[Event]]="Christmas"), "Christmas Sale", "Non-Christmas Sale")</f>
        <v>Non-Christmas Sale</v>
      </c>
      <c r="X9158" t="b">
        <v>0</v>
      </c>
      <c r="Y9158">
        <v>4</v>
      </c>
      <c r="Z9158">
        <v>97.34</v>
      </c>
      <c r="AA9158">
        <v>194.68</v>
      </c>
      <c r="AB9158">
        <v>19.47</v>
      </c>
      <c r="AC9158" t="str">
        <f>IF(MasterData[[#This Row],[Discount Amount]]&gt;0, "Promotional sale", "Non-Promotional Sales")</f>
        <v>Promotional sale</v>
      </c>
    </row>
    <row r="9159" spans="1:29" x14ac:dyDescent="0.25">
      <c r="A9159">
        <v>9158</v>
      </c>
      <c r="B9159" s="1" t="s">
        <v>116</v>
      </c>
      <c r="C9159" s="2">
        <v>0.72273148148148159</v>
      </c>
      <c r="D9159">
        <v>192</v>
      </c>
      <c r="E9159">
        <v>59</v>
      </c>
      <c r="F9159" s="1" t="s">
        <v>61</v>
      </c>
      <c r="G9159" s="1" t="s">
        <v>29</v>
      </c>
      <c r="H9159">
        <v>51.253799999999998</v>
      </c>
      <c r="I9159">
        <v>-85.3232</v>
      </c>
      <c r="J9159">
        <v>100</v>
      </c>
      <c r="K9159" t="b">
        <v>0</v>
      </c>
      <c r="L9159">
        <v>391</v>
      </c>
      <c r="M9159" s="1" t="s">
        <v>63</v>
      </c>
      <c r="N9159" s="1" t="s">
        <v>64</v>
      </c>
      <c r="O9159">
        <v>2</v>
      </c>
      <c r="P9159" t="b">
        <v>1</v>
      </c>
      <c r="Q9159" t="b">
        <v>1</v>
      </c>
      <c r="R9159" s="1" t="s">
        <v>32</v>
      </c>
      <c r="S9159" s="1" t="s">
        <v>53</v>
      </c>
      <c r="T9159">
        <v>4</v>
      </c>
      <c r="U9159" s="1" t="s">
        <v>45</v>
      </c>
      <c r="V9159" s="1" t="s">
        <v>35</v>
      </c>
      <c r="W9159" s="1" t="str">
        <f>IF(OR(MasterData[[#This Row],[Event]]="Christmas Market", MasterData[[#This Row],[Event]]="Christmas"), "Christmas Sale", "Non-Christmas Sale")</f>
        <v>Non-Christmas Sale</v>
      </c>
      <c r="X9159" t="b">
        <v>0</v>
      </c>
      <c r="Y9159">
        <v>5</v>
      </c>
      <c r="Z9159">
        <v>83.43</v>
      </c>
      <c r="AA9159">
        <v>166.86</v>
      </c>
      <c r="AB9159">
        <v>0</v>
      </c>
      <c r="AC9159" t="str">
        <f>IF(MasterData[[#This Row],[Discount Amount]]&gt;0, "Promotional sale", "Non-Promotional Sales")</f>
        <v>Non-Promotional Sales</v>
      </c>
    </row>
    <row r="9160" spans="1:29" x14ac:dyDescent="0.25">
      <c r="A9160">
        <v>9159</v>
      </c>
      <c r="B9160" s="1" t="s">
        <v>148</v>
      </c>
      <c r="C9160" s="2">
        <v>5.8402777777777803E-2</v>
      </c>
      <c r="D9160">
        <v>388</v>
      </c>
      <c r="E9160">
        <v>67</v>
      </c>
      <c r="F9160" s="1" t="s">
        <v>28</v>
      </c>
      <c r="G9160" s="1" t="s">
        <v>79</v>
      </c>
      <c r="H9160">
        <v>63.588799999999999</v>
      </c>
      <c r="I9160">
        <v>-115.5069</v>
      </c>
      <c r="J9160">
        <v>75</v>
      </c>
      <c r="K9160" t="b">
        <v>1</v>
      </c>
      <c r="L9160">
        <v>144</v>
      </c>
      <c r="M9160" s="1" t="s">
        <v>63</v>
      </c>
      <c r="N9160" s="1" t="s">
        <v>64</v>
      </c>
      <c r="O9160">
        <v>3</v>
      </c>
      <c r="P9160" t="b">
        <v>0</v>
      </c>
      <c r="Q9160" t="b">
        <v>1</v>
      </c>
      <c r="R9160" s="1" t="s">
        <v>41</v>
      </c>
      <c r="S9160" s="1" t="s">
        <v>49</v>
      </c>
      <c r="T9160">
        <v>4</v>
      </c>
      <c r="U9160" s="1" t="s">
        <v>34</v>
      </c>
      <c r="V9160" s="1" t="s">
        <v>59</v>
      </c>
      <c r="W9160" s="1" t="str">
        <f>IF(OR(MasterData[[#This Row],[Event]]="Christmas Market", MasterData[[#This Row],[Event]]="Christmas"), "Christmas Sale", "Non-Christmas Sale")</f>
        <v>Non-Christmas Sale</v>
      </c>
      <c r="X9160" t="b">
        <v>0</v>
      </c>
      <c r="Y9160">
        <v>1</v>
      </c>
      <c r="Z9160">
        <v>84.66</v>
      </c>
      <c r="AA9160">
        <v>253.98</v>
      </c>
      <c r="AB9160">
        <v>25.4</v>
      </c>
      <c r="AC9160" t="str">
        <f>IF(MasterData[[#This Row],[Discount Amount]]&gt;0, "Promotional sale", "Non-Promotional Sales")</f>
        <v>Promotional sale</v>
      </c>
    </row>
    <row r="9161" spans="1:29" x14ac:dyDescent="0.25">
      <c r="A9161">
        <v>9160</v>
      </c>
      <c r="B9161" s="1" t="s">
        <v>293</v>
      </c>
      <c r="C9161" s="2">
        <v>0.71493055555555562</v>
      </c>
      <c r="D9161">
        <v>407</v>
      </c>
      <c r="E9161">
        <v>65</v>
      </c>
      <c r="F9161" s="1" t="s">
        <v>61</v>
      </c>
      <c r="G9161" s="1" t="s">
        <v>81</v>
      </c>
      <c r="H9161">
        <v>64.248000000000005</v>
      </c>
      <c r="I9161">
        <v>-84.889600000000002</v>
      </c>
      <c r="J9161">
        <v>90</v>
      </c>
      <c r="K9161" t="b">
        <v>0</v>
      </c>
      <c r="L9161">
        <v>514</v>
      </c>
      <c r="M9161" s="1" t="s">
        <v>30</v>
      </c>
      <c r="N9161" s="1" t="s">
        <v>31</v>
      </c>
      <c r="O9161">
        <v>5</v>
      </c>
      <c r="P9161" t="b">
        <v>0</v>
      </c>
      <c r="Q9161" t="b">
        <v>0</v>
      </c>
      <c r="R9161" s="1" t="s">
        <v>41</v>
      </c>
      <c r="S9161" s="1" t="s">
        <v>53</v>
      </c>
      <c r="T9161">
        <v>5</v>
      </c>
      <c r="U9161" s="1" t="s">
        <v>42</v>
      </c>
      <c r="V9161" s="1" t="s">
        <v>46</v>
      </c>
      <c r="W9161" s="1" t="str">
        <f>IF(OR(MasterData[[#This Row],[Event]]="Christmas Market", MasterData[[#This Row],[Event]]="Christmas"), "Christmas Sale", "Non-Christmas Sale")</f>
        <v>Christmas Sale</v>
      </c>
      <c r="X9161" t="b">
        <v>0</v>
      </c>
      <c r="Y9161">
        <v>3</v>
      </c>
      <c r="Z9161">
        <v>85.2</v>
      </c>
      <c r="AA9161">
        <v>425.99</v>
      </c>
      <c r="AB9161">
        <v>0</v>
      </c>
      <c r="AC9161" t="str">
        <f>IF(MasterData[[#This Row],[Discount Amount]]&gt;0, "Promotional sale", "Non-Promotional Sales")</f>
        <v>Non-Promotional Sales</v>
      </c>
    </row>
    <row r="9162" spans="1:29" x14ac:dyDescent="0.25">
      <c r="A9162">
        <v>9161</v>
      </c>
      <c r="B9162" s="1" t="s">
        <v>120</v>
      </c>
      <c r="C9162" s="2">
        <v>0.90596064814814814</v>
      </c>
      <c r="D9162">
        <v>221</v>
      </c>
      <c r="E9162">
        <v>31</v>
      </c>
      <c r="F9162" s="1" t="s">
        <v>37</v>
      </c>
      <c r="G9162" s="1" t="s">
        <v>79</v>
      </c>
      <c r="H9162">
        <v>63.588799999999999</v>
      </c>
      <c r="I9162">
        <v>-115.5069</v>
      </c>
      <c r="J9162">
        <v>81</v>
      </c>
      <c r="K9162" t="b">
        <v>1</v>
      </c>
      <c r="L9162">
        <v>918</v>
      </c>
      <c r="M9162" s="1" t="s">
        <v>30</v>
      </c>
      <c r="N9162" s="1" t="s">
        <v>31</v>
      </c>
      <c r="O9162">
        <v>3</v>
      </c>
      <c r="P9162" t="b">
        <v>1</v>
      </c>
      <c r="Q9162" t="b">
        <v>1</v>
      </c>
      <c r="R9162" s="1" t="s">
        <v>32</v>
      </c>
      <c r="S9162" s="1" t="s">
        <v>58</v>
      </c>
      <c r="T9162">
        <v>2</v>
      </c>
      <c r="U9162" s="1" t="s">
        <v>42</v>
      </c>
      <c r="V9162" s="1" t="s">
        <v>59</v>
      </c>
      <c r="W9162" s="1" t="str">
        <f>IF(OR(MasterData[[#This Row],[Event]]="Christmas Market", MasterData[[#This Row],[Event]]="Christmas"), "Christmas Sale", "Non-Christmas Sale")</f>
        <v>Non-Christmas Sale</v>
      </c>
      <c r="X9162" t="b">
        <v>1</v>
      </c>
      <c r="Y9162">
        <v>4</v>
      </c>
      <c r="Z9162">
        <v>68.319999999999993</v>
      </c>
      <c r="AA9162">
        <v>204.96</v>
      </c>
      <c r="AB9162">
        <v>20.5</v>
      </c>
      <c r="AC9162" t="str">
        <f>IF(MasterData[[#This Row],[Discount Amount]]&gt;0, "Promotional sale", "Non-Promotional Sales")</f>
        <v>Promotional sale</v>
      </c>
    </row>
    <row r="9163" spans="1:29" x14ac:dyDescent="0.25">
      <c r="A9163">
        <v>9162</v>
      </c>
      <c r="B9163" s="1" t="s">
        <v>238</v>
      </c>
      <c r="C9163" s="2">
        <v>0.98997685185185191</v>
      </c>
      <c r="D9163">
        <v>321</v>
      </c>
      <c r="E9163">
        <v>40</v>
      </c>
      <c r="F9163" s="1" t="s">
        <v>61</v>
      </c>
      <c r="G9163" s="1" t="s">
        <v>55</v>
      </c>
      <c r="H9163">
        <v>52.939900000000002</v>
      </c>
      <c r="I9163">
        <v>-106.4509</v>
      </c>
      <c r="J9163">
        <v>67</v>
      </c>
      <c r="K9163" t="b">
        <v>1</v>
      </c>
      <c r="L9163">
        <v>852</v>
      </c>
      <c r="M9163" s="1" t="s">
        <v>39</v>
      </c>
      <c r="N9163" s="1" t="s">
        <v>40</v>
      </c>
      <c r="O9163">
        <v>4</v>
      </c>
      <c r="P9163" t="b">
        <v>1</v>
      </c>
      <c r="Q9163" t="b">
        <v>1</v>
      </c>
      <c r="R9163" s="1" t="s">
        <v>32</v>
      </c>
      <c r="S9163" s="1" t="s">
        <v>58</v>
      </c>
      <c r="T9163">
        <v>1</v>
      </c>
      <c r="U9163" s="1" t="s">
        <v>34</v>
      </c>
      <c r="V9163" s="1" t="s">
        <v>59</v>
      </c>
      <c r="W9163" s="1" t="str">
        <f>IF(OR(MasterData[[#This Row],[Event]]="Christmas Market", MasterData[[#This Row],[Event]]="Christmas"), "Christmas Sale", "Non-Christmas Sale")</f>
        <v>Non-Christmas Sale</v>
      </c>
      <c r="X9163" t="b">
        <v>1</v>
      </c>
      <c r="Y9163">
        <v>1</v>
      </c>
      <c r="Z9163">
        <v>72.08</v>
      </c>
      <c r="AA9163">
        <v>288.31</v>
      </c>
      <c r="AB9163">
        <v>28.83</v>
      </c>
      <c r="AC9163" t="str">
        <f>IF(MasterData[[#This Row],[Discount Amount]]&gt;0, "Promotional sale", "Non-Promotional Sales")</f>
        <v>Promotional sale</v>
      </c>
    </row>
    <row r="9164" spans="1:29" x14ac:dyDescent="0.25">
      <c r="A9164">
        <v>9163</v>
      </c>
      <c r="B9164" s="1" t="s">
        <v>261</v>
      </c>
      <c r="C9164" s="2">
        <v>0.9317361111111111</v>
      </c>
      <c r="D9164">
        <v>98</v>
      </c>
      <c r="E9164">
        <v>49</v>
      </c>
      <c r="F9164" s="1" t="s">
        <v>28</v>
      </c>
      <c r="G9164" s="1" t="s">
        <v>68</v>
      </c>
      <c r="H9164">
        <v>46.318800000000003</v>
      </c>
      <c r="I9164">
        <v>-63.146099999999997</v>
      </c>
      <c r="J9164">
        <v>16</v>
      </c>
      <c r="K9164" t="b">
        <v>0</v>
      </c>
      <c r="L9164">
        <v>72</v>
      </c>
      <c r="M9164" s="1" t="s">
        <v>39</v>
      </c>
      <c r="N9164" s="1" t="s">
        <v>40</v>
      </c>
      <c r="O9164">
        <v>5</v>
      </c>
      <c r="P9164" t="b">
        <v>1</v>
      </c>
      <c r="Q9164" t="b">
        <v>0</v>
      </c>
      <c r="R9164" s="1" t="s">
        <v>32</v>
      </c>
      <c r="S9164" s="1" t="s">
        <v>58</v>
      </c>
      <c r="T9164">
        <v>5</v>
      </c>
      <c r="U9164" s="1" t="s">
        <v>42</v>
      </c>
      <c r="V9164" s="1" t="s">
        <v>35</v>
      </c>
      <c r="W9164" s="1" t="str">
        <f>IF(OR(MasterData[[#This Row],[Event]]="Christmas Market", MasterData[[#This Row],[Event]]="Christmas"), "Christmas Sale", "Non-Christmas Sale")</f>
        <v>Non-Christmas Sale</v>
      </c>
      <c r="X9164" t="b">
        <v>0</v>
      </c>
      <c r="Y9164">
        <v>5</v>
      </c>
      <c r="Z9164">
        <v>55.52</v>
      </c>
      <c r="AA9164">
        <v>277.61</v>
      </c>
      <c r="AB9164">
        <v>0</v>
      </c>
      <c r="AC9164" t="str">
        <f>IF(MasterData[[#This Row],[Discount Amount]]&gt;0, "Promotional sale", "Non-Promotional Sales")</f>
        <v>Non-Promotional Sales</v>
      </c>
    </row>
    <row r="9165" spans="1:29" x14ac:dyDescent="0.25">
      <c r="A9165">
        <v>9164</v>
      </c>
      <c r="B9165" s="1" t="s">
        <v>112</v>
      </c>
      <c r="C9165" s="2">
        <v>0.44160879629629624</v>
      </c>
      <c r="D9165">
        <v>38</v>
      </c>
      <c r="E9165">
        <v>22</v>
      </c>
      <c r="F9165" s="1" t="s">
        <v>37</v>
      </c>
      <c r="G9165" s="1" t="s">
        <v>62</v>
      </c>
      <c r="H9165">
        <v>46.565300000000001</v>
      </c>
      <c r="I9165">
        <v>-66.4619</v>
      </c>
      <c r="J9165">
        <v>90</v>
      </c>
      <c r="K9165" t="b">
        <v>0</v>
      </c>
      <c r="L9165">
        <v>385</v>
      </c>
      <c r="M9165" s="1" t="s">
        <v>39</v>
      </c>
      <c r="N9165" s="1" t="s">
        <v>40</v>
      </c>
      <c r="O9165">
        <v>4</v>
      </c>
      <c r="P9165" t="b">
        <v>0</v>
      </c>
      <c r="Q9165" t="b">
        <v>1</v>
      </c>
      <c r="R9165" s="1" t="s">
        <v>52</v>
      </c>
      <c r="S9165" s="1" t="s">
        <v>53</v>
      </c>
      <c r="T9165">
        <v>4</v>
      </c>
      <c r="U9165" s="1" t="s">
        <v>45</v>
      </c>
      <c r="V9165" s="1" t="s">
        <v>46</v>
      </c>
      <c r="W9165" s="1" t="str">
        <f>IF(OR(MasterData[[#This Row],[Event]]="Christmas Market", MasterData[[#This Row],[Event]]="Christmas"), "Christmas Sale", "Non-Christmas Sale")</f>
        <v>Christmas Sale</v>
      </c>
      <c r="X9165" t="b">
        <v>0</v>
      </c>
      <c r="Y9165">
        <v>3</v>
      </c>
      <c r="Z9165">
        <v>36.64</v>
      </c>
      <c r="AA9165">
        <v>146.58000000000001</v>
      </c>
      <c r="AB9165">
        <v>0</v>
      </c>
      <c r="AC9165" t="str">
        <f>IF(MasterData[[#This Row],[Discount Amount]]&gt;0, "Promotional sale", "Non-Promotional Sales")</f>
        <v>Non-Promotional Sales</v>
      </c>
    </row>
    <row r="9166" spans="1:29" x14ac:dyDescent="0.25">
      <c r="A9166">
        <v>9165</v>
      </c>
      <c r="B9166" s="1" t="s">
        <v>112</v>
      </c>
      <c r="C9166" s="2">
        <v>0.3541319444444444</v>
      </c>
      <c r="D9166">
        <v>202</v>
      </c>
      <c r="E9166">
        <v>30</v>
      </c>
      <c r="F9166" s="1" t="s">
        <v>61</v>
      </c>
      <c r="G9166" s="1" t="s">
        <v>55</v>
      </c>
      <c r="H9166">
        <v>52.939900000000002</v>
      </c>
      <c r="I9166">
        <v>-106.4509</v>
      </c>
      <c r="J9166">
        <v>30</v>
      </c>
      <c r="K9166" t="b">
        <v>1</v>
      </c>
      <c r="L9166">
        <v>947</v>
      </c>
      <c r="M9166" s="1" t="s">
        <v>63</v>
      </c>
      <c r="N9166" s="1" t="s">
        <v>64</v>
      </c>
      <c r="O9166">
        <v>1</v>
      </c>
      <c r="P9166" t="b">
        <v>0</v>
      </c>
      <c r="Q9166" t="b">
        <v>0</v>
      </c>
      <c r="R9166" s="1" t="s">
        <v>52</v>
      </c>
      <c r="S9166" s="1" t="s">
        <v>53</v>
      </c>
      <c r="T9166">
        <v>2</v>
      </c>
      <c r="U9166" s="1" t="s">
        <v>34</v>
      </c>
      <c r="V9166" s="1" t="s">
        <v>35</v>
      </c>
      <c r="W9166" s="1" t="str">
        <f>IF(OR(MasterData[[#This Row],[Event]]="Christmas Market", MasterData[[#This Row],[Event]]="Christmas"), "Christmas Sale", "Non-Christmas Sale")</f>
        <v>Non-Christmas Sale</v>
      </c>
      <c r="X9166" t="b">
        <v>1</v>
      </c>
      <c r="Y9166">
        <v>5</v>
      </c>
      <c r="Z9166">
        <v>91.85</v>
      </c>
      <c r="AA9166">
        <v>91.85</v>
      </c>
      <c r="AB9166">
        <v>0</v>
      </c>
      <c r="AC9166" t="str">
        <f>IF(MasterData[[#This Row],[Discount Amount]]&gt;0, "Promotional sale", "Non-Promotional Sales")</f>
        <v>Non-Promotional Sales</v>
      </c>
    </row>
    <row r="9167" spans="1:29" x14ac:dyDescent="0.25">
      <c r="A9167">
        <v>9166</v>
      </c>
      <c r="B9167" s="1" t="s">
        <v>326</v>
      </c>
      <c r="C9167" s="2">
        <v>0.41789351851851841</v>
      </c>
      <c r="D9167">
        <v>244</v>
      </c>
      <c r="E9167">
        <v>27</v>
      </c>
      <c r="F9167" s="1" t="s">
        <v>28</v>
      </c>
      <c r="G9167" s="1" t="s">
        <v>70</v>
      </c>
      <c r="H9167">
        <v>54.273099999999999</v>
      </c>
      <c r="I9167">
        <v>-61.738799999999998</v>
      </c>
      <c r="J9167">
        <v>41</v>
      </c>
      <c r="K9167" t="b">
        <v>1</v>
      </c>
      <c r="L9167">
        <v>974</v>
      </c>
      <c r="M9167" s="1" t="s">
        <v>74</v>
      </c>
      <c r="N9167" s="1" t="s">
        <v>75</v>
      </c>
      <c r="O9167">
        <v>1</v>
      </c>
      <c r="P9167" t="b">
        <v>1</v>
      </c>
      <c r="Q9167" t="b">
        <v>0</v>
      </c>
      <c r="R9167" s="1" t="s">
        <v>52</v>
      </c>
      <c r="S9167" s="1" t="s">
        <v>33</v>
      </c>
      <c r="T9167">
        <v>1</v>
      </c>
      <c r="U9167" s="1" t="s">
        <v>34</v>
      </c>
      <c r="V9167" s="1" t="s">
        <v>59</v>
      </c>
      <c r="W9167" s="1" t="str">
        <f>IF(OR(MasterData[[#This Row],[Event]]="Christmas Market", MasterData[[#This Row],[Event]]="Christmas"), "Christmas Sale", "Non-Christmas Sale")</f>
        <v>Non-Christmas Sale</v>
      </c>
      <c r="X9167" t="b">
        <v>0</v>
      </c>
      <c r="Y9167">
        <v>5</v>
      </c>
      <c r="Z9167">
        <v>93.66</v>
      </c>
      <c r="AA9167">
        <v>93.66</v>
      </c>
      <c r="AB9167">
        <v>9.3699999999999992</v>
      </c>
      <c r="AC9167" t="str">
        <f>IF(MasterData[[#This Row],[Discount Amount]]&gt;0, "Promotional sale", "Non-Promotional Sales")</f>
        <v>Promotional sale</v>
      </c>
    </row>
    <row r="9168" spans="1:29" x14ac:dyDescent="0.25">
      <c r="A9168">
        <v>9167</v>
      </c>
      <c r="B9168" s="1" t="s">
        <v>145</v>
      </c>
      <c r="C9168" s="2">
        <v>0.72577546296296291</v>
      </c>
      <c r="D9168">
        <v>359</v>
      </c>
      <c r="E9168">
        <v>22</v>
      </c>
      <c r="F9168" s="1" t="s">
        <v>61</v>
      </c>
      <c r="G9168" s="1" t="s">
        <v>44</v>
      </c>
      <c r="H9168">
        <v>46.813099999999999</v>
      </c>
      <c r="I9168">
        <v>-71.207499999999996</v>
      </c>
      <c r="J9168">
        <v>38</v>
      </c>
      <c r="K9168" t="b">
        <v>1</v>
      </c>
      <c r="L9168">
        <v>824</v>
      </c>
      <c r="M9168" s="1" t="s">
        <v>63</v>
      </c>
      <c r="N9168" s="1" t="s">
        <v>64</v>
      </c>
      <c r="O9168">
        <v>2</v>
      </c>
      <c r="P9168" t="b">
        <v>0</v>
      </c>
      <c r="Q9168" t="b">
        <v>1</v>
      </c>
      <c r="R9168" s="1" t="s">
        <v>41</v>
      </c>
      <c r="S9168" s="1" t="s">
        <v>49</v>
      </c>
      <c r="T9168">
        <v>5</v>
      </c>
      <c r="U9168" s="1" t="s">
        <v>34</v>
      </c>
      <c r="V9168" s="1" t="s">
        <v>35</v>
      </c>
      <c r="W9168" s="1" t="str">
        <f>IF(OR(MasterData[[#This Row],[Event]]="Christmas Market", MasterData[[#This Row],[Event]]="Christmas"), "Christmas Sale", "Non-Christmas Sale")</f>
        <v>Non-Christmas Sale</v>
      </c>
      <c r="X9168" t="b">
        <v>1</v>
      </c>
      <c r="Y9168">
        <v>3</v>
      </c>
      <c r="Z9168">
        <v>85.45</v>
      </c>
      <c r="AA9168">
        <v>170.91</v>
      </c>
      <c r="AB9168">
        <v>0</v>
      </c>
      <c r="AC9168" t="str">
        <f>IF(MasterData[[#This Row],[Discount Amount]]&gt;0, "Promotional sale", "Non-Promotional Sales")</f>
        <v>Non-Promotional Sales</v>
      </c>
    </row>
    <row r="9169" spans="1:29" x14ac:dyDescent="0.25">
      <c r="A9169">
        <v>9168</v>
      </c>
      <c r="B9169" s="1" t="s">
        <v>106</v>
      </c>
      <c r="C9169" s="2">
        <v>0.23902777777777784</v>
      </c>
      <c r="D9169">
        <v>215</v>
      </c>
      <c r="E9169">
        <v>64</v>
      </c>
      <c r="F9169" s="1" t="s">
        <v>28</v>
      </c>
      <c r="G9169" s="1" t="s">
        <v>51</v>
      </c>
      <c r="H9169">
        <v>53.760899999999999</v>
      </c>
      <c r="I9169">
        <v>-98.813900000000004</v>
      </c>
      <c r="J9169">
        <v>15</v>
      </c>
      <c r="K9169" t="b">
        <v>1</v>
      </c>
      <c r="L9169">
        <v>141</v>
      </c>
      <c r="M9169" s="1" t="s">
        <v>74</v>
      </c>
      <c r="N9169" s="1" t="s">
        <v>75</v>
      </c>
      <c r="O9169">
        <v>5</v>
      </c>
      <c r="P9169" t="b">
        <v>1</v>
      </c>
      <c r="Q9169" t="b">
        <v>1</v>
      </c>
      <c r="R9169" s="1" t="s">
        <v>41</v>
      </c>
      <c r="S9169" s="1" t="s">
        <v>33</v>
      </c>
      <c r="T9169">
        <v>5</v>
      </c>
      <c r="U9169" s="1" t="s">
        <v>42</v>
      </c>
      <c r="V9169" s="1" t="s">
        <v>46</v>
      </c>
      <c r="W9169" s="1" t="str">
        <f>IF(OR(MasterData[[#This Row],[Event]]="Christmas Market", MasterData[[#This Row],[Event]]="Christmas"), "Christmas Sale", "Non-Christmas Sale")</f>
        <v>Christmas Sale</v>
      </c>
      <c r="X9169" t="b">
        <v>1</v>
      </c>
      <c r="Y9169">
        <v>1</v>
      </c>
      <c r="Z9169">
        <v>96</v>
      </c>
      <c r="AA9169">
        <v>480.01</v>
      </c>
      <c r="AB9169">
        <v>0</v>
      </c>
      <c r="AC9169" t="str">
        <f>IF(MasterData[[#This Row],[Discount Amount]]&gt;0, "Promotional sale", "Non-Promotional Sales")</f>
        <v>Non-Promotional Sales</v>
      </c>
    </row>
    <row r="9170" spans="1:29" x14ac:dyDescent="0.25">
      <c r="A9170">
        <v>9169</v>
      </c>
      <c r="B9170" s="1" t="s">
        <v>288</v>
      </c>
      <c r="C9170" s="2">
        <v>4.4456018518518547E-2</v>
      </c>
      <c r="D9170">
        <v>330</v>
      </c>
      <c r="E9170">
        <v>37</v>
      </c>
      <c r="F9170" s="1" t="s">
        <v>61</v>
      </c>
      <c r="G9170" s="1" t="s">
        <v>48</v>
      </c>
      <c r="H9170">
        <v>53.933300000000003</v>
      </c>
      <c r="I9170">
        <v>-116.5765</v>
      </c>
      <c r="J9170">
        <v>67</v>
      </c>
      <c r="K9170" t="b">
        <v>0</v>
      </c>
      <c r="L9170">
        <v>194</v>
      </c>
      <c r="M9170" s="1" t="s">
        <v>74</v>
      </c>
      <c r="N9170" s="1" t="s">
        <v>75</v>
      </c>
      <c r="O9170">
        <v>2</v>
      </c>
      <c r="P9170" t="b">
        <v>1</v>
      </c>
      <c r="Q9170" t="b">
        <v>1</v>
      </c>
      <c r="R9170" s="1" t="s">
        <v>32</v>
      </c>
      <c r="S9170" s="1" t="s">
        <v>33</v>
      </c>
      <c r="T9170">
        <v>1</v>
      </c>
      <c r="U9170" s="1" t="s">
        <v>45</v>
      </c>
      <c r="V9170" s="1" t="s">
        <v>59</v>
      </c>
      <c r="W9170" s="1" t="str">
        <f>IF(OR(MasterData[[#This Row],[Event]]="Christmas Market", MasterData[[#This Row],[Event]]="Christmas"), "Christmas Sale", "Non-Christmas Sale")</f>
        <v>Non-Christmas Sale</v>
      </c>
      <c r="X9170" t="b">
        <v>0</v>
      </c>
      <c r="Y9170">
        <v>5</v>
      </c>
      <c r="Z9170">
        <v>81.209999999999994</v>
      </c>
      <c r="AA9170">
        <v>162.41</v>
      </c>
      <c r="AB9170">
        <v>16.239999999999998</v>
      </c>
      <c r="AC9170" t="str">
        <f>IF(MasterData[[#This Row],[Discount Amount]]&gt;0, "Promotional sale", "Non-Promotional Sales")</f>
        <v>Promotional sale</v>
      </c>
    </row>
    <row r="9171" spans="1:29" x14ac:dyDescent="0.25">
      <c r="A9171">
        <v>9170</v>
      </c>
      <c r="B9171" s="1" t="s">
        <v>293</v>
      </c>
      <c r="C9171" s="2">
        <v>0.4430439814814815</v>
      </c>
      <c r="D9171">
        <v>130</v>
      </c>
      <c r="E9171">
        <v>40</v>
      </c>
      <c r="F9171" s="1" t="s">
        <v>37</v>
      </c>
      <c r="G9171" s="1" t="s">
        <v>62</v>
      </c>
      <c r="H9171">
        <v>46.565300000000001</v>
      </c>
      <c r="I9171">
        <v>-66.4619</v>
      </c>
      <c r="J9171">
        <v>68</v>
      </c>
      <c r="K9171" t="b">
        <v>0</v>
      </c>
      <c r="L9171">
        <v>783</v>
      </c>
      <c r="M9171" s="1" t="s">
        <v>74</v>
      </c>
      <c r="N9171" s="1" t="s">
        <v>75</v>
      </c>
      <c r="O9171">
        <v>5</v>
      </c>
      <c r="P9171" t="b">
        <v>0</v>
      </c>
      <c r="Q9171" t="b">
        <v>1</v>
      </c>
      <c r="R9171" s="1" t="s">
        <v>52</v>
      </c>
      <c r="S9171" s="1" t="s">
        <v>53</v>
      </c>
      <c r="T9171">
        <v>5</v>
      </c>
      <c r="U9171" s="1" t="s">
        <v>45</v>
      </c>
      <c r="V9171" s="1" t="s">
        <v>59</v>
      </c>
      <c r="W9171" s="1" t="str">
        <f>IF(OR(MasterData[[#This Row],[Event]]="Christmas Market", MasterData[[#This Row],[Event]]="Christmas"), "Christmas Sale", "Non-Christmas Sale")</f>
        <v>Non-Christmas Sale</v>
      </c>
      <c r="X9171" t="b">
        <v>0</v>
      </c>
      <c r="Y9171">
        <v>5</v>
      </c>
      <c r="Z9171">
        <v>33.590000000000003</v>
      </c>
      <c r="AA9171">
        <v>167.93</v>
      </c>
      <c r="AB9171">
        <v>16.79</v>
      </c>
      <c r="AC9171" t="str">
        <f>IF(MasterData[[#This Row],[Discount Amount]]&gt;0, "Promotional sale", "Non-Promotional Sales")</f>
        <v>Promotional sale</v>
      </c>
    </row>
    <row r="9172" spans="1:29" x14ac:dyDescent="0.25">
      <c r="A9172">
        <v>9171</v>
      </c>
      <c r="B9172" s="1" t="s">
        <v>211</v>
      </c>
      <c r="C9172" s="2">
        <v>0.27114583333333342</v>
      </c>
      <c r="D9172">
        <v>85</v>
      </c>
      <c r="E9172">
        <v>62</v>
      </c>
      <c r="F9172" s="1" t="s">
        <v>28</v>
      </c>
      <c r="G9172" s="1" t="s">
        <v>81</v>
      </c>
      <c r="H9172">
        <v>64.248000000000005</v>
      </c>
      <c r="I9172">
        <v>-84.889600000000002</v>
      </c>
      <c r="J9172">
        <v>5</v>
      </c>
      <c r="K9172" t="b">
        <v>0</v>
      </c>
      <c r="L9172">
        <v>283</v>
      </c>
      <c r="M9172" s="1" t="s">
        <v>39</v>
      </c>
      <c r="N9172" s="1" t="s">
        <v>40</v>
      </c>
      <c r="O9172">
        <v>4</v>
      </c>
      <c r="P9172" t="b">
        <v>0</v>
      </c>
      <c r="Q9172" t="b">
        <v>1</v>
      </c>
      <c r="R9172" s="1" t="s">
        <v>52</v>
      </c>
      <c r="S9172" s="1" t="s">
        <v>49</v>
      </c>
      <c r="T9172">
        <v>1</v>
      </c>
      <c r="U9172" s="1" t="s">
        <v>45</v>
      </c>
      <c r="V9172" s="1" t="s">
        <v>46</v>
      </c>
      <c r="W9172" s="1" t="str">
        <f>IF(OR(MasterData[[#This Row],[Event]]="Christmas Market", MasterData[[#This Row],[Event]]="Christmas"), "Christmas Sale", "Non-Christmas Sale")</f>
        <v>Christmas Sale</v>
      </c>
      <c r="X9172" t="b">
        <v>1</v>
      </c>
      <c r="Y9172">
        <v>1</v>
      </c>
      <c r="Z9172">
        <v>46.18</v>
      </c>
      <c r="AA9172">
        <v>184.72</v>
      </c>
      <c r="AB9172">
        <v>0</v>
      </c>
      <c r="AC9172" t="str">
        <f>IF(MasterData[[#This Row],[Discount Amount]]&gt;0, "Promotional sale", "Non-Promotional Sales")</f>
        <v>Non-Promotional Sales</v>
      </c>
    </row>
    <row r="9173" spans="1:29" x14ac:dyDescent="0.25">
      <c r="A9173">
        <v>9172</v>
      </c>
      <c r="B9173" s="1" t="s">
        <v>303</v>
      </c>
      <c r="C9173" s="2">
        <v>0.68684027777777779</v>
      </c>
      <c r="D9173">
        <v>250</v>
      </c>
      <c r="E9173">
        <v>67</v>
      </c>
      <c r="F9173" s="1" t="s">
        <v>61</v>
      </c>
      <c r="G9173" s="1" t="s">
        <v>66</v>
      </c>
      <c r="H9173">
        <v>45.077800000000003</v>
      </c>
      <c r="I9173">
        <v>-63.546700000000001</v>
      </c>
      <c r="J9173">
        <v>23</v>
      </c>
      <c r="K9173" t="b">
        <v>1</v>
      </c>
      <c r="L9173">
        <v>629</v>
      </c>
      <c r="M9173" s="1" t="s">
        <v>39</v>
      </c>
      <c r="N9173" s="1" t="s">
        <v>40</v>
      </c>
      <c r="O9173">
        <v>4</v>
      </c>
      <c r="P9173" t="b">
        <v>0</v>
      </c>
      <c r="Q9173" t="b">
        <v>1</v>
      </c>
      <c r="R9173" s="1" t="s">
        <v>32</v>
      </c>
      <c r="S9173" s="1" t="s">
        <v>49</v>
      </c>
      <c r="T9173">
        <v>5</v>
      </c>
      <c r="U9173" s="1" t="s">
        <v>45</v>
      </c>
      <c r="V9173" s="1" t="s">
        <v>59</v>
      </c>
      <c r="W9173" s="1" t="str">
        <f>IF(OR(MasterData[[#This Row],[Event]]="Christmas Market", MasterData[[#This Row],[Event]]="Christmas"), "Christmas Sale", "Non-Christmas Sale")</f>
        <v>Non-Christmas Sale</v>
      </c>
      <c r="X9173" t="b">
        <v>1</v>
      </c>
      <c r="Y9173">
        <v>5</v>
      </c>
      <c r="Z9173">
        <v>15.38</v>
      </c>
      <c r="AA9173">
        <v>61.51</v>
      </c>
      <c r="AB9173">
        <v>6.15</v>
      </c>
      <c r="AC9173" t="str">
        <f>IF(MasterData[[#This Row],[Discount Amount]]&gt;0, "Promotional sale", "Non-Promotional Sales")</f>
        <v>Promotional sale</v>
      </c>
    </row>
    <row r="9174" spans="1:29" x14ac:dyDescent="0.25">
      <c r="A9174">
        <v>9173</v>
      </c>
      <c r="B9174" s="1" t="s">
        <v>408</v>
      </c>
      <c r="C9174" s="2">
        <v>0.2949074074074074</v>
      </c>
      <c r="D9174">
        <v>263</v>
      </c>
      <c r="E9174">
        <v>36</v>
      </c>
      <c r="F9174" s="1" t="s">
        <v>37</v>
      </c>
      <c r="G9174" s="1" t="s">
        <v>55</v>
      </c>
      <c r="H9174">
        <v>52.939900000000002</v>
      </c>
      <c r="I9174">
        <v>-106.4509</v>
      </c>
      <c r="J9174">
        <v>68</v>
      </c>
      <c r="K9174" t="b">
        <v>1</v>
      </c>
      <c r="L9174">
        <v>947</v>
      </c>
      <c r="M9174" s="1" t="s">
        <v>74</v>
      </c>
      <c r="N9174" s="1" t="s">
        <v>75</v>
      </c>
      <c r="O9174">
        <v>3</v>
      </c>
      <c r="P9174" t="b">
        <v>1</v>
      </c>
      <c r="Q9174" t="b">
        <v>0</v>
      </c>
      <c r="R9174" s="1" t="s">
        <v>32</v>
      </c>
      <c r="S9174" s="1" t="s">
        <v>33</v>
      </c>
      <c r="T9174">
        <v>1</v>
      </c>
      <c r="U9174" s="1" t="s">
        <v>42</v>
      </c>
      <c r="V9174" s="1" t="s">
        <v>46</v>
      </c>
      <c r="W9174" s="1" t="str">
        <f>IF(OR(MasterData[[#This Row],[Event]]="Christmas Market", MasterData[[#This Row],[Event]]="Christmas"), "Christmas Sale", "Non-Christmas Sale")</f>
        <v>Christmas Sale</v>
      </c>
      <c r="X9174" t="b">
        <v>1</v>
      </c>
      <c r="Y9174">
        <v>2</v>
      </c>
      <c r="Z9174">
        <v>11.8</v>
      </c>
      <c r="AA9174">
        <v>35.39</v>
      </c>
      <c r="AB9174">
        <v>0</v>
      </c>
      <c r="AC9174" t="str">
        <f>IF(MasterData[[#This Row],[Discount Amount]]&gt;0, "Promotional sale", "Non-Promotional Sales")</f>
        <v>Non-Promotional Sales</v>
      </c>
    </row>
    <row r="9175" spans="1:29" x14ac:dyDescent="0.25">
      <c r="A9175">
        <v>9174</v>
      </c>
      <c r="B9175" s="1" t="s">
        <v>212</v>
      </c>
      <c r="C9175" s="2">
        <v>0.36010416666666667</v>
      </c>
      <c r="D9175">
        <v>42</v>
      </c>
      <c r="E9175">
        <v>66</v>
      </c>
      <c r="F9175" s="1" t="s">
        <v>61</v>
      </c>
      <c r="G9175" s="1" t="s">
        <v>68</v>
      </c>
      <c r="H9175">
        <v>46.318800000000003</v>
      </c>
      <c r="I9175">
        <v>-63.146099999999997</v>
      </c>
      <c r="J9175">
        <v>3</v>
      </c>
      <c r="K9175" t="b">
        <v>0</v>
      </c>
      <c r="L9175">
        <v>828</v>
      </c>
      <c r="M9175" s="1" t="s">
        <v>63</v>
      </c>
      <c r="N9175" s="1" t="s">
        <v>64</v>
      </c>
      <c r="O9175">
        <v>3</v>
      </c>
      <c r="P9175" t="b">
        <v>1</v>
      </c>
      <c r="Q9175" t="b">
        <v>1</v>
      </c>
      <c r="R9175" s="1" t="s">
        <v>52</v>
      </c>
      <c r="S9175" s="1" t="s">
        <v>53</v>
      </c>
      <c r="T9175">
        <v>5</v>
      </c>
      <c r="U9175" s="1" t="s">
        <v>42</v>
      </c>
      <c r="V9175" s="1" t="s">
        <v>35</v>
      </c>
      <c r="W9175" s="1" t="str">
        <f>IF(OR(MasterData[[#This Row],[Event]]="Christmas Market", MasterData[[#This Row],[Event]]="Christmas"), "Christmas Sale", "Non-Christmas Sale")</f>
        <v>Non-Christmas Sale</v>
      </c>
      <c r="X9175" t="b">
        <v>0</v>
      </c>
      <c r="Y9175">
        <v>4</v>
      </c>
      <c r="Z9175">
        <v>52.63</v>
      </c>
      <c r="AA9175">
        <v>157.9</v>
      </c>
      <c r="AB9175">
        <v>0</v>
      </c>
      <c r="AC9175" t="str">
        <f>IF(MasterData[[#This Row],[Discount Amount]]&gt;0, "Promotional sale", "Non-Promotional Sales")</f>
        <v>Non-Promotional Sales</v>
      </c>
    </row>
    <row r="9176" spans="1:29" x14ac:dyDescent="0.25">
      <c r="A9176">
        <v>9175</v>
      </c>
      <c r="B9176" s="1" t="s">
        <v>355</v>
      </c>
      <c r="C9176" s="2">
        <v>0.80554398148148154</v>
      </c>
      <c r="D9176">
        <v>340</v>
      </c>
      <c r="E9176">
        <v>45</v>
      </c>
      <c r="F9176" s="1" t="s">
        <v>61</v>
      </c>
      <c r="G9176" s="1" t="s">
        <v>51</v>
      </c>
      <c r="H9176">
        <v>53.760899999999999</v>
      </c>
      <c r="I9176">
        <v>-98.813900000000004</v>
      </c>
      <c r="J9176">
        <v>28</v>
      </c>
      <c r="K9176" t="b">
        <v>0</v>
      </c>
      <c r="L9176">
        <v>324</v>
      </c>
      <c r="M9176" s="1" t="s">
        <v>63</v>
      </c>
      <c r="N9176" s="1" t="s">
        <v>64</v>
      </c>
      <c r="O9176">
        <v>5</v>
      </c>
      <c r="P9176" t="b">
        <v>0</v>
      </c>
      <c r="Q9176" t="b">
        <v>1</v>
      </c>
      <c r="R9176" s="1" t="s">
        <v>52</v>
      </c>
      <c r="S9176" s="1" t="s">
        <v>58</v>
      </c>
      <c r="T9176">
        <v>4</v>
      </c>
      <c r="U9176" s="1" t="s">
        <v>42</v>
      </c>
      <c r="V9176" s="1" t="s">
        <v>35</v>
      </c>
      <c r="W9176" s="1" t="str">
        <f>IF(OR(MasterData[[#This Row],[Event]]="Christmas Market", MasterData[[#This Row],[Event]]="Christmas"), "Christmas Sale", "Non-Christmas Sale")</f>
        <v>Non-Christmas Sale</v>
      </c>
      <c r="X9176" t="b">
        <v>1</v>
      </c>
      <c r="Y9176">
        <v>3</v>
      </c>
      <c r="Z9176">
        <v>94.92</v>
      </c>
      <c r="AA9176">
        <v>474.6</v>
      </c>
      <c r="AB9176">
        <v>0</v>
      </c>
      <c r="AC9176" t="str">
        <f>IF(MasterData[[#This Row],[Discount Amount]]&gt;0, "Promotional sale", "Non-Promotional Sales")</f>
        <v>Non-Promotional Sales</v>
      </c>
    </row>
    <row r="9177" spans="1:29" x14ac:dyDescent="0.25">
      <c r="A9177">
        <v>9176</v>
      </c>
      <c r="B9177" s="1" t="s">
        <v>334</v>
      </c>
      <c r="C9177" s="2">
        <v>8.158564814814806E-2</v>
      </c>
      <c r="D9177">
        <v>340</v>
      </c>
      <c r="E9177">
        <v>58</v>
      </c>
      <c r="F9177" s="1" t="s">
        <v>28</v>
      </c>
      <c r="G9177" s="1" t="s">
        <v>81</v>
      </c>
      <c r="H9177">
        <v>64.248000000000005</v>
      </c>
      <c r="I9177">
        <v>-84.889600000000002</v>
      </c>
      <c r="J9177">
        <v>77</v>
      </c>
      <c r="K9177" t="b">
        <v>0</v>
      </c>
      <c r="L9177">
        <v>560</v>
      </c>
      <c r="M9177" s="1" t="s">
        <v>56</v>
      </c>
      <c r="N9177" s="1" t="s">
        <v>57</v>
      </c>
      <c r="O9177">
        <v>4</v>
      </c>
      <c r="P9177" t="b">
        <v>0</v>
      </c>
      <c r="Q9177" t="b">
        <v>0</v>
      </c>
      <c r="R9177" s="1" t="s">
        <v>41</v>
      </c>
      <c r="S9177" s="1" t="s">
        <v>33</v>
      </c>
      <c r="T9177">
        <v>2</v>
      </c>
      <c r="U9177" s="1" t="s">
        <v>42</v>
      </c>
      <c r="V9177" s="1" t="s">
        <v>35</v>
      </c>
      <c r="W9177" s="1" t="str">
        <f>IF(OR(MasterData[[#This Row],[Event]]="Christmas Market", MasterData[[#This Row],[Event]]="Christmas"), "Christmas Sale", "Non-Christmas Sale")</f>
        <v>Non-Christmas Sale</v>
      </c>
      <c r="X9177" t="b">
        <v>1</v>
      </c>
      <c r="Y9177">
        <v>2</v>
      </c>
      <c r="Z9177">
        <v>83.54</v>
      </c>
      <c r="AA9177">
        <v>334.17</v>
      </c>
      <c r="AB9177">
        <v>0</v>
      </c>
      <c r="AC9177" t="str">
        <f>IF(MasterData[[#This Row],[Discount Amount]]&gt;0, "Promotional sale", "Non-Promotional Sales")</f>
        <v>Non-Promotional Sales</v>
      </c>
    </row>
    <row r="9178" spans="1:29" x14ac:dyDescent="0.25">
      <c r="A9178">
        <v>9177</v>
      </c>
      <c r="B9178" s="1" t="s">
        <v>214</v>
      </c>
      <c r="C9178" s="2">
        <v>0.84590277777777767</v>
      </c>
      <c r="D9178">
        <v>345</v>
      </c>
      <c r="E9178">
        <v>28</v>
      </c>
      <c r="F9178" s="1" t="s">
        <v>61</v>
      </c>
      <c r="G9178" s="1" t="s">
        <v>44</v>
      </c>
      <c r="H9178">
        <v>46.813099999999999</v>
      </c>
      <c r="I9178">
        <v>-71.207499999999996</v>
      </c>
      <c r="J9178">
        <v>31</v>
      </c>
      <c r="K9178" t="b">
        <v>0</v>
      </c>
      <c r="L9178">
        <v>630</v>
      </c>
      <c r="M9178" s="1" t="s">
        <v>30</v>
      </c>
      <c r="N9178" s="1" t="s">
        <v>31</v>
      </c>
      <c r="O9178">
        <v>1</v>
      </c>
      <c r="P9178" t="b">
        <v>1</v>
      </c>
      <c r="Q9178" t="b">
        <v>1</v>
      </c>
      <c r="R9178" s="1" t="s">
        <v>52</v>
      </c>
      <c r="S9178" s="1" t="s">
        <v>53</v>
      </c>
      <c r="T9178">
        <v>1</v>
      </c>
      <c r="U9178" s="1" t="s">
        <v>42</v>
      </c>
      <c r="V9178" s="1" t="s">
        <v>59</v>
      </c>
      <c r="W9178" s="1" t="str">
        <f>IF(OR(MasterData[[#This Row],[Event]]="Christmas Market", MasterData[[#This Row],[Event]]="Christmas"), "Christmas Sale", "Non-Christmas Sale")</f>
        <v>Non-Christmas Sale</v>
      </c>
      <c r="X9178" t="b">
        <v>1</v>
      </c>
      <c r="Y9178">
        <v>1</v>
      </c>
      <c r="Z9178">
        <v>50.18</v>
      </c>
      <c r="AA9178">
        <v>50.18</v>
      </c>
      <c r="AB9178">
        <v>5.0199999999999996</v>
      </c>
      <c r="AC9178" t="str">
        <f>IF(MasterData[[#This Row],[Discount Amount]]&gt;0, "Promotional sale", "Non-Promotional Sales")</f>
        <v>Promotional sale</v>
      </c>
    </row>
    <row r="9179" spans="1:29" x14ac:dyDescent="0.25">
      <c r="A9179">
        <v>9178</v>
      </c>
      <c r="B9179" s="1" t="s">
        <v>191</v>
      </c>
      <c r="C9179" s="2">
        <v>0.44883101851851848</v>
      </c>
      <c r="D9179">
        <v>445</v>
      </c>
      <c r="E9179">
        <v>46</v>
      </c>
      <c r="F9179" s="1" t="s">
        <v>61</v>
      </c>
      <c r="G9179" s="1" t="s">
        <v>79</v>
      </c>
      <c r="H9179">
        <v>63.588799999999999</v>
      </c>
      <c r="I9179">
        <v>-115.5069</v>
      </c>
      <c r="J9179">
        <v>37</v>
      </c>
      <c r="K9179" t="b">
        <v>0</v>
      </c>
      <c r="L9179">
        <v>52</v>
      </c>
      <c r="M9179" s="1" t="s">
        <v>63</v>
      </c>
      <c r="N9179" s="1" t="s">
        <v>64</v>
      </c>
      <c r="O9179">
        <v>3</v>
      </c>
      <c r="P9179" t="b">
        <v>0</v>
      </c>
      <c r="Q9179" t="b">
        <v>1</v>
      </c>
      <c r="R9179" s="1" t="s">
        <v>41</v>
      </c>
      <c r="S9179" s="1" t="s">
        <v>49</v>
      </c>
      <c r="T9179">
        <v>1</v>
      </c>
      <c r="U9179" s="1" t="s">
        <v>42</v>
      </c>
      <c r="V9179" s="1" t="s">
        <v>59</v>
      </c>
      <c r="W9179" s="1" t="str">
        <f>IF(OR(MasterData[[#This Row],[Event]]="Christmas Market", MasterData[[#This Row],[Event]]="Christmas"), "Christmas Sale", "Non-Christmas Sale")</f>
        <v>Non-Christmas Sale</v>
      </c>
      <c r="X9179" t="b">
        <v>0</v>
      </c>
      <c r="Y9179">
        <v>1</v>
      </c>
      <c r="Z9179">
        <v>96.62</v>
      </c>
      <c r="AA9179">
        <v>289.86</v>
      </c>
      <c r="AB9179">
        <v>28.99</v>
      </c>
      <c r="AC9179" t="str">
        <f>IF(MasterData[[#This Row],[Discount Amount]]&gt;0, "Promotional sale", "Non-Promotional Sales")</f>
        <v>Promotional sale</v>
      </c>
    </row>
    <row r="9180" spans="1:29" x14ac:dyDescent="0.25">
      <c r="A9180">
        <v>9179</v>
      </c>
      <c r="B9180" s="1" t="s">
        <v>118</v>
      </c>
      <c r="C9180" s="2">
        <v>0.71902777777777782</v>
      </c>
      <c r="D9180">
        <v>235</v>
      </c>
      <c r="E9180">
        <v>49</v>
      </c>
      <c r="F9180" s="1" t="s">
        <v>37</v>
      </c>
      <c r="G9180" s="1" t="s">
        <v>44</v>
      </c>
      <c r="H9180">
        <v>46.813099999999999</v>
      </c>
      <c r="I9180">
        <v>-71.207499999999996</v>
      </c>
      <c r="J9180">
        <v>97</v>
      </c>
      <c r="K9180" t="b">
        <v>1</v>
      </c>
      <c r="L9180">
        <v>500</v>
      </c>
      <c r="M9180" s="1" t="s">
        <v>63</v>
      </c>
      <c r="N9180" s="1" t="s">
        <v>64</v>
      </c>
      <c r="O9180">
        <v>3</v>
      </c>
      <c r="P9180" t="b">
        <v>0</v>
      </c>
      <c r="Q9180" t="b">
        <v>0</v>
      </c>
      <c r="R9180" s="1" t="s">
        <v>41</v>
      </c>
      <c r="S9180" s="1" t="s">
        <v>49</v>
      </c>
      <c r="T9180">
        <v>2</v>
      </c>
      <c r="U9180" s="1" t="s">
        <v>45</v>
      </c>
      <c r="V9180" s="1" t="s">
        <v>35</v>
      </c>
      <c r="W9180" s="1" t="str">
        <f>IF(OR(MasterData[[#This Row],[Event]]="Christmas Market", MasterData[[#This Row],[Event]]="Christmas"), "Christmas Sale", "Non-Christmas Sale")</f>
        <v>Non-Christmas Sale</v>
      </c>
      <c r="X9180" t="b">
        <v>1</v>
      </c>
      <c r="Y9180">
        <v>3</v>
      </c>
      <c r="Z9180">
        <v>14.58</v>
      </c>
      <c r="AA9180">
        <v>43.75</v>
      </c>
      <c r="AB9180">
        <v>0</v>
      </c>
      <c r="AC9180" t="str">
        <f>IF(MasterData[[#This Row],[Discount Amount]]&gt;0, "Promotional sale", "Non-Promotional Sales")</f>
        <v>Non-Promotional Sales</v>
      </c>
    </row>
    <row r="9181" spans="1:29" x14ac:dyDescent="0.25">
      <c r="A9181">
        <v>9180</v>
      </c>
      <c r="B9181" s="1" t="s">
        <v>276</v>
      </c>
      <c r="C9181" s="2">
        <v>0.25159722222222225</v>
      </c>
      <c r="D9181">
        <v>5</v>
      </c>
      <c r="E9181">
        <v>67</v>
      </c>
      <c r="F9181" s="1" t="s">
        <v>37</v>
      </c>
      <c r="G9181" s="1" t="s">
        <v>79</v>
      </c>
      <c r="H9181">
        <v>63.588799999999999</v>
      </c>
      <c r="I9181">
        <v>-115.5069</v>
      </c>
      <c r="J9181">
        <v>50</v>
      </c>
      <c r="K9181" t="b">
        <v>0</v>
      </c>
      <c r="L9181">
        <v>223</v>
      </c>
      <c r="M9181" s="1" t="s">
        <v>30</v>
      </c>
      <c r="N9181" s="1" t="s">
        <v>31</v>
      </c>
      <c r="O9181">
        <v>2</v>
      </c>
      <c r="P9181" t="b">
        <v>0</v>
      </c>
      <c r="Q9181" t="b">
        <v>1</v>
      </c>
      <c r="R9181" s="1" t="s">
        <v>52</v>
      </c>
      <c r="S9181" s="1" t="s">
        <v>53</v>
      </c>
      <c r="T9181">
        <v>3</v>
      </c>
      <c r="U9181" s="1" t="s">
        <v>34</v>
      </c>
      <c r="V9181" s="1" t="s">
        <v>46</v>
      </c>
      <c r="W9181" s="1" t="str">
        <f>IF(OR(MasterData[[#This Row],[Event]]="Christmas Market", MasterData[[#This Row],[Event]]="Christmas"), "Christmas Sale", "Non-Christmas Sale")</f>
        <v>Christmas Sale</v>
      </c>
      <c r="X9181" t="b">
        <v>0</v>
      </c>
      <c r="Y9181">
        <v>2</v>
      </c>
      <c r="Z9181">
        <v>82.7</v>
      </c>
      <c r="AA9181">
        <v>165.4</v>
      </c>
      <c r="AB9181">
        <v>0</v>
      </c>
      <c r="AC9181" t="str">
        <f>IF(MasterData[[#This Row],[Discount Amount]]&gt;0, "Promotional sale", "Non-Promotional Sales")</f>
        <v>Non-Promotional Sales</v>
      </c>
    </row>
    <row r="9182" spans="1:29" x14ac:dyDescent="0.25">
      <c r="A9182">
        <v>9181</v>
      </c>
      <c r="B9182" s="1" t="s">
        <v>394</v>
      </c>
      <c r="C9182" s="2">
        <v>0.87633101851851847</v>
      </c>
      <c r="D9182">
        <v>331</v>
      </c>
      <c r="E9182">
        <v>70</v>
      </c>
      <c r="F9182" s="1" t="s">
        <v>28</v>
      </c>
      <c r="G9182" s="1" t="s">
        <v>48</v>
      </c>
      <c r="H9182">
        <v>53.933300000000003</v>
      </c>
      <c r="I9182">
        <v>-116.5765</v>
      </c>
      <c r="J9182">
        <v>11</v>
      </c>
      <c r="K9182" t="b">
        <v>1</v>
      </c>
      <c r="L9182">
        <v>237</v>
      </c>
      <c r="M9182" s="1" t="s">
        <v>30</v>
      </c>
      <c r="N9182" s="1" t="s">
        <v>31</v>
      </c>
      <c r="O9182">
        <v>1</v>
      </c>
      <c r="P9182" t="b">
        <v>0</v>
      </c>
      <c r="Q9182" t="b">
        <v>0</v>
      </c>
      <c r="R9182" s="1" t="s">
        <v>41</v>
      </c>
      <c r="S9182" s="1" t="s">
        <v>53</v>
      </c>
      <c r="T9182">
        <v>4</v>
      </c>
      <c r="U9182" s="1" t="s">
        <v>45</v>
      </c>
      <c r="V9182" s="1" t="s">
        <v>35</v>
      </c>
      <c r="W9182" s="1" t="str">
        <f>IF(OR(MasterData[[#This Row],[Event]]="Christmas Market", MasterData[[#This Row],[Event]]="Christmas"), "Christmas Sale", "Non-Christmas Sale")</f>
        <v>Non-Christmas Sale</v>
      </c>
      <c r="X9182" t="b">
        <v>1</v>
      </c>
      <c r="Y9182">
        <v>2</v>
      </c>
      <c r="Z9182">
        <v>17.27</v>
      </c>
      <c r="AA9182">
        <v>17.27</v>
      </c>
      <c r="AB9182">
        <v>0</v>
      </c>
      <c r="AC9182" t="str">
        <f>IF(MasterData[[#This Row],[Discount Amount]]&gt;0, "Promotional sale", "Non-Promotional Sales")</f>
        <v>Non-Promotional Sales</v>
      </c>
    </row>
    <row r="9183" spans="1:29" x14ac:dyDescent="0.25">
      <c r="A9183">
        <v>9182</v>
      </c>
      <c r="B9183" s="1" t="s">
        <v>110</v>
      </c>
      <c r="C9183" s="2">
        <v>0.17687499999999989</v>
      </c>
      <c r="D9183">
        <v>380</v>
      </c>
      <c r="E9183">
        <v>36</v>
      </c>
      <c r="F9183" s="1" t="s">
        <v>28</v>
      </c>
      <c r="G9183" s="1" t="s">
        <v>81</v>
      </c>
      <c r="H9183">
        <v>64.248000000000005</v>
      </c>
      <c r="I9183">
        <v>-84.889600000000002</v>
      </c>
      <c r="J9183">
        <v>93</v>
      </c>
      <c r="K9183" t="b">
        <v>0</v>
      </c>
      <c r="L9183">
        <v>905</v>
      </c>
      <c r="M9183" s="1" t="s">
        <v>39</v>
      </c>
      <c r="N9183" s="1" t="s">
        <v>40</v>
      </c>
      <c r="O9183">
        <v>1</v>
      </c>
      <c r="P9183" t="b">
        <v>1</v>
      </c>
      <c r="Q9183" t="b">
        <v>1</v>
      </c>
      <c r="R9183" s="1" t="s">
        <v>32</v>
      </c>
      <c r="S9183" s="1" t="s">
        <v>49</v>
      </c>
      <c r="T9183">
        <v>3</v>
      </c>
      <c r="U9183" s="1" t="s">
        <v>42</v>
      </c>
      <c r="V9183" s="1" t="s">
        <v>35</v>
      </c>
      <c r="W9183" s="1" t="str">
        <f>IF(OR(MasterData[[#This Row],[Event]]="Christmas Market", MasterData[[#This Row],[Event]]="Christmas"), "Christmas Sale", "Non-Christmas Sale")</f>
        <v>Non-Christmas Sale</v>
      </c>
      <c r="X9183" t="b">
        <v>0</v>
      </c>
      <c r="Y9183">
        <v>1</v>
      </c>
      <c r="Z9183">
        <v>89.21</v>
      </c>
      <c r="AA9183">
        <v>89.21</v>
      </c>
      <c r="AB9183">
        <v>0</v>
      </c>
      <c r="AC9183" t="str">
        <f>IF(MasterData[[#This Row],[Discount Amount]]&gt;0, "Promotional sale", "Non-Promotional Sales")</f>
        <v>Non-Promotional Sales</v>
      </c>
    </row>
    <row r="9184" spans="1:29" x14ac:dyDescent="0.25">
      <c r="A9184">
        <v>9183</v>
      </c>
      <c r="B9184" s="1" t="s">
        <v>354</v>
      </c>
      <c r="C9184" s="2">
        <v>0.85961805555555548</v>
      </c>
      <c r="D9184">
        <v>419</v>
      </c>
      <c r="E9184">
        <v>22</v>
      </c>
      <c r="F9184" s="1" t="s">
        <v>28</v>
      </c>
      <c r="G9184" s="1" t="s">
        <v>68</v>
      </c>
      <c r="H9184">
        <v>46.318800000000003</v>
      </c>
      <c r="I9184">
        <v>-63.146099999999997</v>
      </c>
      <c r="J9184">
        <v>64</v>
      </c>
      <c r="K9184" t="b">
        <v>1</v>
      </c>
      <c r="L9184">
        <v>107</v>
      </c>
      <c r="M9184" s="1" t="s">
        <v>30</v>
      </c>
      <c r="N9184" s="1" t="s">
        <v>31</v>
      </c>
      <c r="O9184">
        <v>4</v>
      </c>
      <c r="P9184" t="b">
        <v>1</v>
      </c>
      <c r="Q9184" t="b">
        <v>0</v>
      </c>
      <c r="R9184" s="1" t="s">
        <v>52</v>
      </c>
      <c r="S9184" s="1" t="s">
        <v>33</v>
      </c>
      <c r="T9184">
        <v>4</v>
      </c>
      <c r="U9184" s="1" t="s">
        <v>34</v>
      </c>
      <c r="V9184" s="1" t="s">
        <v>46</v>
      </c>
      <c r="W9184" s="1" t="str">
        <f>IF(OR(MasterData[[#This Row],[Event]]="Christmas Market", MasterData[[#This Row],[Event]]="Christmas"), "Christmas Sale", "Non-Christmas Sale")</f>
        <v>Christmas Sale</v>
      </c>
      <c r="X9184" t="b">
        <v>1</v>
      </c>
      <c r="Y9184">
        <v>5</v>
      </c>
      <c r="Z9184">
        <v>80.36</v>
      </c>
      <c r="AA9184">
        <v>321.42</v>
      </c>
      <c r="AB9184">
        <v>0</v>
      </c>
      <c r="AC9184" t="str">
        <f>IF(MasterData[[#This Row],[Discount Amount]]&gt;0, "Promotional sale", "Non-Promotional Sales")</f>
        <v>Non-Promotional Sales</v>
      </c>
    </row>
    <row r="9185" spans="1:29" x14ac:dyDescent="0.25">
      <c r="A9185">
        <v>9184</v>
      </c>
      <c r="B9185" s="1" t="s">
        <v>287</v>
      </c>
      <c r="C9185" s="2">
        <v>0.70673611111111101</v>
      </c>
      <c r="D9185">
        <v>71</v>
      </c>
      <c r="E9185">
        <v>26</v>
      </c>
      <c r="F9185" s="1" t="s">
        <v>37</v>
      </c>
      <c r="G9185" s="1" t="s">
        <v>51</v>
      </c>
      <c r="H9185">
        <v>53.760899999999999</v>
      </c>
      <c r="I9185">
        <v>-98.813900000000004</v>
      </c>
      <c r="J9185">
        <v>35</v>
      </c>
      <c r="K9185" t="b">
        <v>0</v>
      </c>
      <c r="L9185">
        <v>252</v>
      </c>
      <c r="M9185" s="1" t="s">
        <v>74</v>
      </c>
      <c r="N9185" s="1" t="s">
        <v>75</v>
      </c>
      <c r="O9185">
        <v>4</v>
      </c>
      <c r="P9185" t="b">
        <v>1</v>
      </c>
      <c r="Q9185" t="b">
        <v>0</v>
      </c>
      <c r="R9185" s="1" t="s">
        <v>52</v>
      </c>
      <c r="S9185" s="1" t="s">
        <v>49</v>
      </c>
      <c r="T9185">
        <v>2</v>
      </c>
      <c r="U9185" s="1" t="s">
        <v>42</v>
      </c>
      <c r="V9185" s="1" t="s">
        <v>46</v>
      </c>
      <c r="W9185" s="1" t="str">
        <f>IF(OR(MasterData[[#This Row],[Event]]="Christmas Market", MasterData[[#This Row],[Event]]="Christmas"), "Christmas Sale", "Non-Christmas Sale")</f>
        <v>Christmas Sale</v>
      </c>
      <c r="X9185" t="b">
        <v>1</v>
      </c>
      <c r="Y9185">
        <v>4</v>
      </c>
      <c r="Z9185">
        <v>16.41</v>
      </c>
      <c r="AA9185">
        <v>65.62</v>
      </c>
      <c r="AB9185">
        <v>0</v>
      </c>
      <c r="AC9185" t="str">
        <f>IF(MasterData[[#This Row],[Discount Amount]]&gt;0, "Promotional sale", "Non-Promotional Sales")</f>
        <v>Non-Promotional Sales</v>
      </c>
    </row>
    <row r="9186" spans="1:29" x14ac:dyDescent="0.25">
      <c r="A9186">
        <v>9185</v>
      </c>
      <c r="B9186" s="1" t="s">
        <v>408</v>
      </c>
      <c r="C9186" s="2">
        <v>0.22666666666666657</v>
      </c>
      <c r="D9186">
        <v>78</v>
      </c>
      <c r="E9186">
        <v>35</v>
      </c>
      <c r="F9186" s="1" t="s">
        <v>61</v>
      </c>
      <c r="G9186" s="1" t="s">
        <v>68</v>
      </c>
      <c r="H9186">
        <v>46.318800000000003</v>
      </c>
      <c r="I9186">
        <v>-63.146099999999997</v>
      </c>
      <c r="J9186">
        <v>63</v>
      </c>
      <c r="K9186" t="b">
        <v>1</v>
      </c>
      <c r="L9186">
        <v>86</v>
      </c>
      <c r="M9186" s="1" t="s">
        <v>63</v>
      </c>
      <c r="N9186" s="1" t="s">
        <v>64</v>
      </c>
      <c r="O9186">
        <v>1</v>
      </c>
      <c r="P9186" t="b">
        <v>1</v>
      </c>
      <c r="Q9186" t="b">
        <v>0</v>
      </c>
      <c r="R9186" s="1" t="s">
        <v>32</v>
      </c>
      <c r="S9186" s="1" t="s">
        <v>58</v>
      </c>
      <c r="T9186">
        <v>1</v>
      </c>
      <c r="U9186" s="1" t="s">
        <v>42</v>
      </c>
      <c r="V9186" s="1" t="s">
        <v>46</v>
      </c>
      <c r="W9186" s="1" t="str">
        <f>IF(OR(MasterData[[#This Row],[Event]]="Christmas Market", MasterData[[#This Row],[Event]]="Christmas"), "Christmas Sale", "Non-Christmas Sale")</f>
        <v>Christmas Sale</v>
      </c>
      <c r="X9186" t="b">
        <v>0</v>
      </c>
      <c r="Y9186">
        <v>4</v>
      </c>
      <c r="Z9186">
        <v>16.59</v>
      </c>
      <c r="AA9186">
        <v>16.59</v>
      </c>
      <c r="AB9186">
        <v>0</v>
      </c>
      <c r="AC9186" t="str">
        <f>IF(MasterData[[#This Row],[Discount Amount]]&gt;0, "Promotional sale", "Non-Promotional Sales")</f>
        <v>Non-Promotional Sales</v>
      </c>
    </row>
    <row r="9187" spans="1:29" x14ac:dyDescent="0.25">
      <c r="A9187">
        <v>9186</v>
      </c>
      <c r="B9187" s="1" t="s">
        <v>348</v>
      </c>
      <c r="C9187" s="2">
        <v>0.44864583333333341</v>
      </c>
      <c r="D9187">
        <v>31</v>
      </c>
      <c r="E9187">
        <v>69</v>
      </c>
      <c r="F9187" s="1" t="s">
        <v>61</v>
      </c>
      <c r="G9187" s="1" t="s">
        <v>68</v>
      </c>
      <c r="H9187">
        <v>46.318800000000003</v>
      </c>
      <c r="I9187">
        <v>-63.146099999999997</v>
      </c>
      <c r="J9187">
        <v>93</v>
      </c>
      <c r="K9187" t="b">
        <v>1</v>
      </c>
      <c r="L9187">
        <v>44</v>
      </c>
      <c r="M9187" s="1" t="s">
        <v>63</v>
      </c>
      <c r="N9187" s="1" t="s">
        <v>64</v>
      </c>
      <c r="O9187">
        <v>5</v>
      </c>
      <c r="P9187" t="b">
        <v>1</v>
      </c>
      <c r="Q9187" t="b">
        <v>1</v>
      </c>
      <c r="R9187" s="1" t="s">
        <v>52</v>
      </c>
      <c r="S9187" s="1" t="s">
        <v>49</v>
      </c>
      <c r="T9187">
        <v>2</v>
      </c>
      <c r="U9187" s="1" t="s">
        <v>42</v>
      </c>
      <c r="V9187" s="1" t="s">
        <v>59</v>
      </c>
      <c r="W9187" s="1" t="str">
        <f>IF(OR(MasterData[[#This Row],[Event]]="Christmas Market", MasterData[[#This Row],[Event]]="Christmas"), "Christmas Sale", "Non-Christmas Sale")</f>
        <v>Non-Christmas Sale</v>
      </c>
      <c r="X9187" t="b">
        <v>1</v>
      </c>
      <c r="Y9187">
        <v>5</v>
      </c>
      <c r="Z9187">
        <v>65.45</v>
      </c>
      <c r="AA9187">
        <v>327.25</v>
      </c>
      <c r="AB9187">
        <v>32.729999999999997</v>
      </c>
      <c r="AC9187" t="str">
        <f>IF(MasterData[[#This Row],[Discount Amount]]&gt;0, "Promotional sale", "Non-Promotional Sales")</f>
        <v>Promotional sale</v>
      </c>
    </row>
    <row r="9188" spans="1:29" x14ac:dyDescent="0.25">
      <c r="A9188">
        <v>9187</v>
      </c>
      <c r="B9188" s="1" t="s">
        <v>291</v>
      </c>
      <c r="C9188" s="2">
        <v>0.98495370370370372</v>
      </c>
      <c r="D9188">
        <v>473</v>
      </c>
      <c r="E9188">
        <v>58</v>
      </c>
      <c r="F9188" s="1" t="s">
        <v>61</v>
      </c>
      <c r="G9188" s="1" t="s">
        <v>81</v>
      </c>
      <c r="H9188">
        <v>64.248000000000005</v>
      </c>
      <c r="I9188">
        <v>-84.889600000000002</v>
      </c>
      <c r="J9188">
        <v>17</v>
      </c>
      <c r="K9188" t="b">
        <v>1</v>
      </c>
      <c r="L9188">
        <v>476</v>
      </c>
      <c r="M9188" s="1" t="s">
        <v>74</v>
      </c>
      <c r="N9188" s="1" t="s">
        <v>75</v>
      </c>
      <c r="O9188">
        <v>4</v>
      </c>
      <c r="P9188" t="b">
        <v>1</v>
      </c>
      <c r="Q9188" t="b">
        <v>0</v>
      </c>
      <c r="R9188" s="1" t="s">
        <v>41</v>
      </c>
      <c r="S9188" s="1" t="s">
        <v>58</v>
      </c>
      <c r="T9188">
        <v>4</v>
      </c>
      <c r="U9188" s="1" t="s">
        <v>42</v>
      </c>
      <c r="V9188" s="1" t="s">
        <v>59</v>
      </c>
      <c r="W9188" s="1" t="str">
        <f>IF(OR(MasterData[[#This Row],[Event]]="Christmas Market", MasterData[[#This Row],[Event]]="Christmas"), "Christmas Sale", "Non-Christmas Sale")</f>
        <v>Non-Christmas Sale</v>
      </c>
      <c r="X9188" t="b">
        <v>0</v>
      </c>
      <c r="Y9188">
        <v>5</v>
      </c>
      <c r="Z9188">
        <v>13.87</v>
      </c>
      <c r="AA9188">
        <v>55.49</v>
      </c>
      <c r="AB9188">
        <v>5.55</v>
      </c>
      <c r="AC9188" t="str">
        <f>IF(MasterData[[#This Row],[Discount Amount]]&gt;0, "Promotional sale", "Non-Promotional Sales")</f>
        <v>Promotional sale</v>
      </c>
    </row>
    <row r="9189" spans="1:29" x14ac:dyDescent="0.25">
      <c r="A9189">
        <v>9188</v>
      </c>
      <c r="B9189" s="1" t="s">
        <v>196</v>
      </c>
      <c r="C9189" s="2">
        <v>3.4884259259259309E-2</v>
      </c>
      <c r="D9189">
        <v>268</v>
      </c>
      <c r="E9189">
        <v>33</v>
      </c>
      <c r="F9189" s="1" t="s">
        <v>61</v>
      </c>
      <c r="G9189" s="1" t="s">
        <v>77</v>
      </c>
      <c r="H9189">
        <v>64.282300000000006</v>
      </c>
      <c r="I9189">
        <v>-135</v>
      </c>
      <c r="J9189">
        <v>84</v>
      </c>
      <c r="K9189" t="b">
        <v>0</v>
      </c>
      <c r="L9189">
        <v>581</v>
      </c>
      <c r="M9189" s="1" t="s">
        <v>56</v>
      </c>
      <c r="N9189" s="1" t="s">
        <v>57</v>
      </c>
      <c r="O9189">
        <v>4</v>
      </c>
      <c r="P9189" t="b">
        <v>1</v>
      </c>
      <c r="Q9189" t="b">
        <v>0</v>
      </c>
      <c r="R9189" s="1" t="s">
        <v>41</v>
      </c>
      <c r="S9189" s="1" t="s">
        <v>58</v>
      </c>
      <c r="T9189">
        <v>5</v>
      </c>
      <c r="U9189" s="1" t="s">
        <v>42</v>
      </c>
      <c r="V9189" s="1" t="s">
        <v>59</v>
      </c>
      <c r="W9189" s="1" t="str">
        <f>IF(OR(MasterData[[#This Row],[Event]]="Christmas Market", MasterData[[#This Row],[Event]]="Christmas"), "Christmas Sale", "Non-Christmas Sale")</f>
        <v>Non-Christmas Sale</v>
      </c>
      <c r="X9189" t="b">
        <v>0</v>
      </c>
      <c r="Y9189">
        <v>2</v>
      </c>
      <c r="Z9189">
        <v>69.87</v>
      </c>
      <c r="AA9189">
        <v>279.47000000000003</v>
      </c>
      <c r="AB9189">
        <v>27.95</v>
      </c>
      <c r="AC9189" t="str">
        <f>IF(MasterData[[#This Row],[Discount Amount]]&gt;0, "Promotional sale", "Non-Promotional Sales")</f>
        <v>Promotional sale</v>
      </c>
    </row>
    <row r="9190" spans="1:29" x14ac:dyDescent="0.25">
      <c r="A9190">
        <v>9189</v>
      </c>
      <c r="B9190" s="1" t="s">
        <v>212</v>
      </c>
      <c r="C9190" s="2">
        <v>0.82666666666666666</v>
      </c>
      <c r="D9190">
        <v>120</v>
      </c>
      <c r="E9190">
        <v>54</v>
      </c>
      <c r="F9190" s="1" t="s">
        <v>37</v>
      </c>
      <c r="G9190" s="1" t="s">
        <v>77</v>
      </c>
      <c r="H9190">
        <v>64.282300000000006</v>
      </c>
      <c r="I9190">
        <v>-135</v>
      </c>
      <c r="J9190">
        <v>85</v>
      </c>
      <c r="K9190" t="b">
        <v>1</v>
      </c>
      <c r="L9190">
        <v>799</v>
      </c>
      <c r="M9190" s="1" t="s">
        <v>30</v>
      </c>
      <c r="N9190" s="1" t="s">
        <v>31</v>
      </c>
      <c r="O9190">
        <v>4</v>
      </c>
      <c r="P9190" t="b">
        <v>1</v>
      </c>
      <c r="Q9190" t="b">
        <v>0</v>
      </c>
      <c r="R9190" s="1" t="s">
        <v>41</v>
      </c>
      <c r="S9190" s="1" t="s">
        <v>33</v>
      </c>
      <c r="T9190">
        <v>5</v>
      </c>
      <c r="U9190" s="1" t="s">
        <v>34</v>
      </c>
      <c r="V9190" s="1" t="s">
        <v>59</v>
      </c>
      <c r="W9190" s="1" t="str">
        <f>IF(OR(MasterData[[#This Row],[Event]]="Christmas Market", MasterData[[#This Row],[Event]]="Christmas"), "Christmas Sale", "Non-Christmas Sale")</f>
        <v>Non-Christmas Sale</v>
      </c>
      <c r="X9190" t="b">
        <v>1</v>
      </c>
      <c r="Y9190">
        <v>3</v>
      </c>
      <c r="Z9190">
        <v>42.89</v>
      </c>
      <c r="AA9190">
        <v>171.55</v>
      </c>
      <c r="AB9190">
        <v>17.16</v>
      </c>
      <c r="AC9190" t="str">
        <f>IF(MasterData[[#This Row],[Discount Amount]]&gt;0, "Promotional sale", "Non-Promotional Sales")</f>
        <v>Promotional sale</v>
      </c>
    </row>
    <row r="9191" spans="1:29" x14ac:dyDescent="0.25">
      <c r="A9191">
        <v>9190</v>
      </c>
      <c r="B9191" s="1" t="s">
        <v>426</v>
      </c>
      <c r="C9191" s="2">
        <v>0.49395833333333328</v>
      </c>
      <c r="D9191">
        <v>242</v>
      </c>
      <c r="E9191">
        <v>49</v>
      </c>
      <c r="F9191" s="1" t="s">
        <v>28</v>
      </c>
      <c r="G9191" s="1" t="s">
        <v>38</v>
      </c>
      <c r="H9191">
        <v>53.726700000000001</v>
      </c>
      <c r="I9191">
        <v>-127.6476</v>
      </c>
      <c r="J9191">
        <v>99</v>
      </c>
      <c r="K9191" t="b">
        <v>0</v>
      </c>
      <c r="L9191">
        <v>972</v>
      </c>
      <c r="M9191" s="1" t="s">
        <v>56</v>
      </c>
      <c r="N9191" s="1" t="s">
        <v>57</v>
      </c>
      <c r="O9191">
        <v>4</v>
      </c>
      <c r="P9191" t="b">
        <v>0</v>
      </c>
      <c r="Q9191" t="b">
        <v>1</v>
      </c>
      <c r="R9191" s="1" t="s">
        <v>52</v>
      </c>
      <c r="S9191" s="1" t="s">
        <v>49</v>
      </c>
      <c r="T9191">
        <v>1</v>
      </c>
      <c r="U9191" s="1" t="s">
        <v>34</v>
      </c>
      <c r="V9191" s="1" t="s">
        <v>59</v>
      </c>
      <c r="W9191" s="1" t="str">
        <f>IF(OR(MasterData[[#This Row],[Event]]="Christmas Market", MasterData[[#This Row],[Event]]="Christmas"), "Christmas Sale", "Non-Christmas Sale")</f>
        <v>Non-Christmas Sale</v>
      </c>
      <c r="X9191" t="b">
        <v>1</v>
      </c>
      <c r="Y9191">
        <v>4</v>
      </c>
      <c r="Z9191">
        <v>60.92</v>
      </c>
      <c r="AA9191">
        <v>243.68</v>
      </c>
      <c r="AB9191">
        <v>24.37</v>
      </c>
      <c r="AC9191" t="str">
        <f>IF(MasterData[[#This Row],[Discount Amount]]&gt;0, "Promotional sale", "Non-Promotional Sales")</f>
        <v>Promotional sale</v>
      </c>
    </row>
    <row r="9192" spans="1:29" x14ac:dyDescent="0.25">
      <c r="A9192">
        <v>9191</v>
      </c>
      <c r="B9192" s="1" t="s">
        <v>370</v>
      </c>
      <c r="C9192" s="2">
        <v>0.7988425925925926</v>
      </c>
      <c r="D9192">
        <v>222</v>
      </c>
      <c r="E9192">
        <v>25</v>
      </c>
      <c r="F9192" s="1" t="s">
        <v>37</v>
      </c>
      <c r="G9192" s="1" t="s">
        <v>55</v>
      </c>
      <c r="H9192">
        <v>52.939900000000002</v>
      </c>
      <c r="I9192">
        <v>-106.4509</v>
      </c>
      <c r="J9192">
        <v>98</v>
      </c>
      <c r="K9192" t="b">
        <v>1</v>
      </c>
      <c r="L9192">
        <v>22</v>
      </c>
      <c r="M9192" s="1" t="s">
        <v>74</v>
      </c>
      <c r="N9192" s="1" t="s">
        <v>75</v>
      </c>
      <c r="O9192">
        <v>1</v>
      </c>
      <c r="P9192" t="b">
        <v>1</v>
      </c>
      <c r="Q9192" t="b">
        <v>1</v>
      </c>
      <c r="R9192" s="1" t="s">
        <v>32</v>
      </c>
      <c r="S9192" s="1" t="s">
        <v>49</v>
      </c>
      <c r="T9192">
        <v>1</v>
      </c>
      <c r="U9192" s="1" t="s">
        <v>45</v>
      </c>
      <c r="V9192" s="1" t="s">
        <v>59</v>
      </c>
      <c r="W9192" s="1" t="str">
        <f>IF(OR(MasterData[[#This Row],[Event]]="Christmas Market", MasterData[[#This Row],[Event]]="Christmas"), "Christmas Sale", "Non-Christmas Sale")</f>
        <v>Non-Christmas Sale</v>
      </c>
      <c r="X9192" t="b">
        <v>1</v>
      </c>
      <c r="Y9192">
        <v>2</v>
      </c>
      <c r="Z9192">
        <v>19</v>
      </c>
      <c r="AA9192">
        <v>19</v>
      </c>
      <c r="AB9192">
        <v>1.9</v>
      </c>
      <c r="AC9192" t="str">
        <f>IF(MasterData[[#This Row],[Discount Amount]]&gt;0, "Promotional sale", "Non-Promotional Sales")</f>
        <v>Promotional sale</v>
      </c>
    </row>
    <row r="9193" spans="1:29" x14ac:dyDescent="0.25">
      <c r="A9193">
        <v>9192</v>
      </c>
      <c r="B9193" s="1" t="s">
        <v>197</v>
      </c>
      <c r="C9193" s="2">
        <v>0.53527777777777774</v>
      </c>
      <c r="D9193">
        <v>14</v>
      </c>
      <c r="E9193">
        <v>41</v>
      </c>
      <c r="F9193" s="1" t="s">
        <v>61</v>
      </c>
      <c r="G9193" s="1" t="s">
        <v>62</v>
      </c>
      <c r="H9193">
        <v>46.565300000000001</v>
      </c>
      <c r="I9193">
        <v>-66.4619</v>
      </c>
      <c r="J9193">
        <v>17</v>
      </c>
      <c r="K9193" t="b">
        <v>1</v>
      </c>
      <c r="L9193">
        <v>298</v>
      </c>
      <c r="M9193" s="1" t="s">
        <v>39</v>
      </c>
      <c r="N9193" s="1" t="s">
        <v>40</v>
      </c>
      <c r="O9193">
        <v>3</v>
      </c>
      <c r="P9193" t="b">
        <v>1</v>
      </c>
      <c r="Q9193" t="b">
        <v>0</v>
      </c>
      <c r="R9193" s="1" t="s">
        <v>32</v>
      </c>
      <c r="S9193" s="1" t="s">
        <v>33</v>
      </c>
      <c r="T9193">
        <v>1</v>
      </c>
      <c r="U9193" s="1" t="s">
        <v>45</v>
      </c>
      <c r="V9193" s="1" t="s">
        <v>46</v>
      </c>
      <c r="W9193" s="1" t="str">
        <f>IF(OR(MasterData[[#This Row],[Event]]="Christmas Market", MasterData[[#This Row],[Event]]="Christmas"), "Christmas Sale", "Non-Christmas Sale")</f>
        <v>Christmas Sale</v>
      </c>
      <c r="X9193" t="b">
        <v>1</v>
      </c>
      <c r="Y9193">
        <v>4</v>
      </c>
      <c r="Z9193">
        <v>58.72</v>
      </c>
      <c r="AA9193">
        <v>176.16</v>
      </c>
      <c r="AB9193">
        <v>0</v>
      </c>
      <c r="AC9193" t="str">
        <f>IF(MasterData[[#This Row],[Discount Amount]]&gt;0, "Promotional sale", "Non-Promotional Sales")</f>
        <v>Non-Promotional Sales</v>
      </c>
    </row>
    <row r="9194" spans="1:29" x14ac:dyDescent="0.25">
      <c r="A9194">
        <v>9193</v>
      </c>
      <c r="B9194" s="1" t="s">
        <v>388</v>
      </c>
      <c r="C9194" s="2">
        <v>0.96601851851851861</v>
      </c>
      <c r="D9194">
        <v>485</v>
      </c>
      <c r="E9194">
        <v>18</v>
      </c>
      <c r="F9194" s="1" t="s">
        <v>61</v>
      </c>
      <c r="G9194" s="1" t="s">
        <v>79</v>
      </c>
      <c r="H9194">
        <v>63.588799999999999</v>
      </c>
      <c r="I9194">
        <v>-115.5069</v>
      </c>
      <c r="J9194">
        <v>70</v>
      </c>
      <c r="K9194" t="b">
        <v>0</v>
      </c>
      <c r="L9194">
        <v>527</v>
      </c>
      <c r="M9194" s="1" t="s">
        <v>63</v>
      </c>
      <c r="N9194" s="1" t="s">
        <v>64</v>
      </c>
      <c r="O9194">
        <v>1</v>
      </c>
      <c r="P9194" t="b">
        <v>0</v>
      </c>
      <c r="Q9194" t="b">
        <v>1</v>
      </c>
      <c r="R9194" s="1" t="s">
        <v>52</v>
      </c>
      <c r="S9194" s="1" t="s">
        <v>49</v>
      </c>
      <c r="T9194">
        <v>3</v>
      </c>
      <c r="U9194" s="1" t="s">
        <v>34</v>
      </c>
      <c r="V9194" s="1" t="s">
        <v>46</v>
      </c>
      <c r="W9194" s="1" t="str">
        <f>IF(OR(MasterData[[#This Row],[Event]]="Christmas Market", MasterData[[#This Row],[Event]]="Christmas"), "Christmas Sale", "Non-Christmas Sale")</f>
        <v>Christmas Sale</v>
      </c>
      <c r="X9194" t="b">
        <v>0</v>
      </c>
      <c r="Y9194">
        <v>5</v>
      </c>
      <c r="Z9194">
        <v>25.94</v>
      </c>
      <c r="AA9194">
        <v>25.94</v>
      </c>
      <c r="AB9194">
        <v>0</v>
      </c>
      <c r="AC9194" t="str">
        <f>IF(MasterData[[#This Row],[Discount Amount]]&gt;0, "Promotional sale", "Non-Promotional Sales")</f>
        <v>Non-Promotional Sales</v>
      </c>
    </row>
    <row r="9195" spans="1:29" x14ac:dyDescent="0.25">
      <c r="A9195">
        <v>9194</v>
      </c>
      <c r="B9195" s="1" t="s">
        <v>145</v>
      </c>
      <c r="C9195" s="2">
        <v>0.35288194444444443</v>
      </c>
      <c r="D9195">
        <v>129</v>
      </c>
      <c r="E9195">
        <v>34</v>
      </c>
      <c r="F9195" s="1" t="s">
        <v>37</v>
      </c>
      <c r="G9195" s="1" t="s">
        <v>66</v>
      </c>
      <c r="H9195">
        <v>45.077800000000003</v>
      </c>
      <c r="I9195">
        <v>-63.546700000000001</v>
      </c>
      <c r="J9195">
        <v>88</v>
      </c>
      <c r="K9195" t="b">
        <v>1</v>
      </c>
      <c r="L9195">
        <v>293</v>
      </c>
      <c r="M9195" s="1" t="s">
        <v>56</v>
      </c>
      <c r="N9195" s="1" t="s">
        <v>57</v>
      </c>
      <c r="O9195">
        <v>2</v>
      </c>
      <c r="P9195" t="b">
        <v>1</v>
      </c>
      <c r="Q9195" t="b">
        <v>1</v>
      </c>
      <c r="R9195" s="1" t="s">
        <v>52</v>
      </c>
      <c r="S9195" s="1" t="s">
        <v>49</v>
      </c>
      <c r="T9195">
        <v>4</v>
      </c>
      <c r="U9195" s="1" t="s">
        <v>34</v>
      </c>
      <c r="V9195" s="1" t="s">
        <v>46</v>
      </c>
      <c r="W9195" s="1" t="str">
        <f>IF(OR(MasterData[[#This Row],[Event]]="Christmas Market", MasterData[[#This Row],[Event]]="Christmas"), "Christmas Sale", "Non-Christmas Sale")</f>
        <v>Christmas Sale</v>
      </c>
      <c r="X9195" t="b">
        <v>0</v>
      </c>
      <c r="Y9195">
        <v>3</v>
      </c>
      <c r="Z9195">
        <v>24.21</v>
      </c>
      <c r="AA9195">
        <v>48.42</v>
      </c>
      <c r="AB9195">
        <v>0</v>
      </c>
      <c r="AC9195" t="str">
        <f>IF(MasterData[[#This Row],[Discount Amount]]&gt;0, "Promotional sale", "Non-Promotional Sales")</f>
        <v>Non-Promotional Sales</v>
      </c>
    </row>
    <row r="9196" spans="1:29" x14ac:dyDescent="0.25">
      <c r="A9196">
        <v>9195</v>
      </c>
      <c r="B9196" s="1" t="s">
        <v>403</v>
      </c>
      <c r="C9196" s="2">
        <v>4.7013888888888911E-2</v>
      </c>
      <c r="D9196">
        <v>234</v>
      </c>
      <c r="E9196">
        <v>21</v>
      </c>
      <c r="F9196" s="1" t="s">
        <v>28</v>
      </c>
      <c r="G9196" s="1" t="s">
        <v>68</v>
      </c>
      <c r="H9196">
        <v>46.318800000000003</v>
      </c>
      <c r="I9196">
        <v>-63.146099999999997</v>
      </c>
      <c r="J9196">
        <v>74</v>
      </c>
      <c r="K9196" t="b">
        <v>0</v>
      </c>
      <c r="L9196">
        <v>709</v>
      </c>
      <c r="M9196" s="1" t="s">
        <v>30</v>
      </c>
      <c r="N9196" s="1" t="s">
        <v>31</v>
      </c>
      <c r="O9196">
        <v>4</v>
      </c>
      <c r="P9196" t="b">
        <v>0</v>
      </c>
      <c r="Q9196" t="b">
        <v>1</v>
      </c>
      <c r="R9196" s="1" t="s">
        <v>32</v>
      </c>
      <c r="S9196" s="1" t="s">
        <v>58</v>
      </c>
      <c r="T9196">
        <v>3</v>
      </c>
      <c r="U9196" s="1" t="s">
        <v>45</v>
      </c>
      <c r="V9196" s="1" t="s">
        <v>35</v>
      </c>
      <c r="W9196" s="1" t="str">
        <f>IF(OR(MasterData[[#This Row],[Event]]="Christmas Market", MasterData[[#This Row],[Event]]="Christmas"), "Christmas Sale", "Non-Christmas Sale")</f>
        <v>Non-Christmas Sale</v>
      </c>
      <c r="X9196" t="b">
        <v>1</v>
      </c>
      <c r="Y9196">
        <v>3</v>
      </c>
      <c r="Z9196">
        <v>75.45</v>
      </c>
      <c r="AA9196">
        <v>301.77999999999997</v>
      </c>
      <c r="AB9196">
        <v>0</v>
      </c>
      <c r="AC9196" t="str">
        <f>IF(MasterData[[#This Row],[Discount Amount]]&gt;0, "Promotional sale", "Non-Promotional Sales")</f>
        <v>Non-Promotional Sales</v>
      </c>
    </row>
    <row r="9197" spans="1:29" x14ac:dyDescent="0.25">
      <c r="A9197">
        <v>9196</v>
      </c>
      <c r="B9197" s="1" t="s">
        <v>91</v>
      </c>
      <c r="C9197" s="2">
        <v>0.82217592592592603</v>
      </c>
      <c r="D9197">
        <v>21</v>
      </c>
      <c r="E9197">
        <v>61</v>
      </c>
      <c r="F9197" s="1" t="s">
        <v>28</v>
      </c>
      <c r="G9197" s="1" t="s">
        <v>62</v>
      </c>
      <c r="H9197">
        <v>46.565300000000001</v>
      </c>
      <c r="I9197">
        <v>-66.4619</v>
      </c>
      <c r="J9197">
        <v>68</v>
      </c>
      <c r="K9197" t="b">
        <v>0</v>
      </c>
      <c r="L9197">
        <v>533</v>
      </c>
      <c r="M9197" s="1" t="s">
        <v>56</v>
      </c>
      <c r="N9197" s="1" t="s">
        <v>57</v>
      </c>
      <c r="O9197">
        <v>4</v>
      </c>
      <c r="P9197" t="b">
        <v>0</v>
      </c>
      <c r="Q9197" t="b">
        <v>0</v>
      </c>
      <c r="R9197" s="1" t="s">
        <v>32</v>
      </c>
      <c r="S9197" s="1" t="s">
        <v>58</v>
      </c>
      <c r="T9197">
        <v>5</v>
      </c>
      <c r="U9197" s="1" t="s">
        <v>45</v>
      </c>
      <c r="V9197" s="1" t="s">
        <v>59</v>
      </c>
      <c r="W9197" s="1" t="str">
        <f>IF(OR(MasterData[[#This Row],[Event]]="Christmas Market", MasterData[[#This Row],[Event]]="Christmas"), "Christmas Sale", "Non-Christmas Sale")</f>
        <v>Non-Christmas Sale</v>
      </c>
      <c r="X9197" t="b">
        <v>1</v>
      </c>
      <c r="Y9197">
        <v>5</v>
      </c>
      <c r="Z9197">
        <v>76.25</v>
      </c>
      <c r="AA9197">
        <v>305.01</v>
      </c>
      <c r="AB9197">
        <v>30.5</v>
      </c>
      <c r="AC9197" t="str">
        <f>IF(MasterData[[#This Row],[Discount Amount]]&gt;0, "Promotional sale", "Non-Promotional Sales")</f>
        <v>Promotional sale</v>
      </c>
    </row>
    <row r="9198" spans="1:29" x14ac:dyDescent="0.25">
      <c r="A9198">
        <v>9197</v>
      </c>
      <c r="B9198" s="1" t="s">
        <v>306</v>
      </c>
      <c r="C9198" s="2">
        <v>0.13091435185185185</v>
      </c>
      <c r="D9198">
        <v>358</v>
      </c>
      <c r="E9198">
        <v>26</v>
      </c>
      <c r="F9198" s="1" t="s">
        <v>61</v>
      </c>
      <c r="G9198" s="1" t="s">
        <v>62</v>
      </c>
      <c r="H9198">
        <v>46.565300000000001</v>
      </c>
      <c r="I9198">
        <v>-66.4619</v>
      </c>
      <c r="J9198">
        <v>33</v>
      </c>
      <c r="K9198" t="b">
        <v>1</v>
      </c>
      <c r="L9198">
        <v>469</v>
      </c>
      <c r="M9198" s="1" t="s">
        <v>30</v>
      </c>
      <c r="N9198" s="1" t="s">
        <v>31</v>
      </c>
      <c r="O9198">
        <v>2</v>
      </c>
      <c r="P9198" t="b">
        <v>1</v>
      </c>
      <c r="Q9198" t="b">
        <v>0</v>
      </c>
      <c r="R9198" s="1" t="s">
        <v>52</v>
      </c>
      <c r="S9198" s="1" t="s">
        <v>33</v>
      </c>
      <c r="T9198">
        <v>3</v>
      </c>
      <c r="U9198" s="1" t="s">
        <v>42</v>
      </c>
      <c r="V9198" s="1" t="s">
        <v>35</v>
      </c>
      <c r="W9198" s="1" t="str">
        <f>IF(OR(MasterData[[#This Row],[Event]]="Christmas Market", MasterData[[#This Row],[Event]]="Christmas"), "Christmas Sale", "Non-Christmas Sale")</f>
        <v>Non-Christmas Sale</v>
      </c>
      <c r="X9198" t="b">
        <v>1</v>
      </c>
      <c r="Y9198">
        <v>4</v>
      </c>
      <c r="Z9198">
        <v>12.83</v>
      </c>
      <c r="AA9198">
        <v>25.66</v>
      </c>
      <c r="AB9198">
        <v>0</v>
      </c>
      <c r="AC9198" t="str">
        <f>IF(MasterData[[#This Row],[Discount Amount]]&gt;0, "Promotional sale", "Non-Promotional Sales")</f>
        <v>Non-Promotional Sales</v>
      </c>
    </row>
    <row r="9199" spans="1:29" x14ac:dyDescent="0.25">
      <c r="A9199">
        <v>9198</v>
      </c>
      <c r="B9199" s="1" t="s">
        <v>254</v>
      </c>
      <c r="C9199" s="2">
        <v>0.32149305555555552</v>
      </c>
      <c r="D9199">
        <v>233</v>
      </c>
      <c r="E9199">
        <v>61</v>
      </c>
      <c r="F9199" s="1" t="s">
        <v>28</v>
      </c>
      <c r="G9199" s="1" t="s">
        <v>70</v>
      </c>
      <c r="H9199">
        <v>54.273099999999999</v>
      </c>
      <c r="I9199">
        <v>-61.738799999999998</v>
      </c>
      <c r="J9199">
        <v>52</v>
      </c>
      <c r="K9199" t="b">
        <v>1</v>
      </c>
      <c r="L9199">
        <v>141</v>
      </c>
      <c r="M9199" s="1" t="s">
        <v>63</v>
      </c>
      <c r="N9199" s="1" t="s">
        <v>64</v>
      </c>
      <c r="O9199">
        <v>3</v>
      </c>
      <c r="P9199" t="b">
        <v>0</v>
      </c>
      <c r="Q9199" t="b">
        <v>1</v>
      </c>
      <c r="R9199" s="1" t="s">
        <v>32</v>
      </c>
      <c r="S9199" s="1" t="s">
        <v>58</v>
      </c>
      <c r="T9199">
        <v>3</v>
      </c>
      <c r="U9199" s="1" t="s">
        <v>45</v>
      </c>
      <c r="V9199" s="1" t="s">
        <v>35</v>
      </c>
      <c r="W9199" s="1" t="str">
        <f>IF(OR(MasterData[[#This Row],[Event]]="Christmas Market", MasterData[[#This Row],[Event]]="Christmas"), "Christmas Sale", "Non-Christmas Sale")</f>
        <v>Non-Christmas Sale</v>
      </c>
      <c r="X9199" t="b">
        <v>1</v>
      </c>
      <c r="Y9199">
        <v>4</v>
      </c>
      <c r="Z9199">
        <v>21.2</v>
      </c>
      <c r="AA9199">
        <v>63.61</v>
      </c>
      <c r="AB9199">
        <v>0</v>
      </c>
      <c r="AC9199" t="str">
        <f>IF(MasterData[[#This Row],[Discount Amount]]&gt;0, "Promotional sale", "Non-Promotional Sales")</f>
        <v>Non-Promotional Sales</v>
      </c>
    </row>
    <row r="9200" spans="1:29" x14ac:dyDescent="0.25">
      <c r="A9200">
        <v>9199</v>
      </c>
      <c r="B9200" s="1" t="s">
        <v>141</v>
      </c>
      <c r="C9200" s="2">
        <v>0.13011574074074073</v>
      </c>
      <c r="D9200">
        <v>76</v>
      </c>
      <c r="E9200">
        <v>59</v>
      </c>
      <c r="F9200" s="1" t="s">
        <v>37</v>
      </c>
      <c r="G9200" s="1" t="s">
        <v>66</v>
      </c>
      <c r="H9200">
        <v>45.077800000000003</v>
      </c>
      <c r="I9200">
        <v>-63.546700000000001</v>
      </c>
      <c r="J9200">
        <v>10</v>
      </c>
      <c r="K9200" t="b">
        <v>0</v>
      </c>
      <c r="L9200">
        <v>290</v>
      </c>
      <c r="M9200" s="1" t="s">
        <v>74</v>
      </c>
      <c r="N9200" s="1" t="s">
        <v>75</v>
      </c>
      <c r="O9200">
        <v>1</v>
      </c>
      <c r="P9200" t="b">
        <v>1</v>
      </c>
      <c r="Q9200" t="b">
        <v>1</v>
      </c>
      <c r="R9200" s="1" t="s">
        <v>41</v>
      </c>
      <c r="S9200" s="1" t="s">
        <v>53</v>
      </c>
      <c r="T9200">
        <v>3</v>
      </c>
      <c r="U9200" s="1" t="s">
        <v>42</v>
      </c>
      <c r="V9200" s="1" t="s">
        <v>35</v>
      </c>
      <c r="W9200" s="1" t="str">
        <f>IF(OR(MasterData[[#This Row],[Event]]="Christmas Market", MasterData[[#This Row],[Event]]="Christmas"), "Christmas Sale", "Non-Christmas Sale")</f>
        <v>Non-Christmas Sale</v>
      </c>
      <c r="X9200" t="b">
        <v>0</v>
      </c>
      <c r="Y9200">
        <v>5</v>
      </c>
      <c r="Z9200">
        <v>26.29</v>
      </c>
      <c r="AA9200">
        <v>26.29</v>
      </c>
      <c r="AB9200">
        <v>0</v>
      </c>
      <c r="AC9200" t="str">
        <f>IF(MasterData[[#This Row],[Discount Amount]]&gt;0, "Promotional sale", "Non-Promotional Sales")</f>
        <v>Non-Promotional Sales</v>
      </c>
    </row>
    <row r="9201" spans="1:29" x14ac:dyDescent="0.25">
      <c r="A9201">
        <v>9200</v>
      </c>
      <c r="B9201" s="1" t="s">
        <v>87</v>
      </c>
      <c r="C9201" s="2">
        <v>0.58271990740740742</v>
      </c>
      <c r="D9201">
        <v>352</v>
      </c>
      <c r="E9201">
        <v>38</v>
      </c>
      <c r="F9201" s="1" t="s">
        <v>61</v>
      </c>
      <c r="G9201" s="1" t="s">
        <v>29</v>
      </c>
      <c r="H9201">
        <v>51.253799999999998</v>
      </c>
      <c r="I9201">
        <v>-85.3232</v>
      </c>
      <c r="J9201">
        <v>31</v>
      </c>
      <c r="K9201" t="b">
        <v>0</v>
      </c>
      <c r="L9201">
        <v>772</v>
      </c>
      <c r="M9201" s="1" t="s">
        <v>56</v>
      </c>
      <c r="N9201" s="1" t="s">
        <v>57</v>
      </c>
      <c r="O9201">
        <v>3</v>
      </c>
      <c r="P9201" t="b">
        <v>0</v>
      </c>
      <c r="Q9201" t="b">
        <v>1</v>
      </c>
      <c r="R9201" s="1" t="s">
        <v>52</v>
      </c>
      <c r="S9201" s="1" t="s">
        <v>58</v>
      </c>
      <c r="T9201">
        <v>1</v>
      </c>
      <c r="U9201" s="1" t="s">
        <v>34</v>
      </c>
      <c r="V9201" s="1" t="s">
        <v>59</v>
      </c>
      <c r="W9201" s="1" t="str">
        <f>IF(OR(MasterData[[#This Row],[Event]]="Christmas Market", MasterData[[#This Row],[Event]]="Christmas"), "Christmas Sale", "Non-Christmas Sale")</f>
        <v>Non-Christmas Sale</v>
      </c>
      <c r="X9201" t="b">
        <v>0</v>
      </c>
      <c r="Y9201">
        <v>2</v>
      </c>
      <c r="Z9201">
        <v>26.62</v>
      </c>
      <c r="AA9201">
        <v>79.86</v>
      </c>
      <c r="AB9201">
        <v>7.99</v>
      </c>
      <c r="AC9201" t="str">
        <f>IF(MasterData[[#This Row],[Discount Amount]]&gt;0, "Promotional sale", "Non-Promotional Sales")</f>
        <v>Promotional sale</v>
      </c>
    </row>
    <row r="9202" spans="1:29" x14ac:dyDescent="0.25">
      <c r="A9202">
        <v>9201</v>
      </c>
      <c r="B9202" s="1" t="s">
        <v>115</v>
      </c>
      <c r="C9202" s="2">
        <v>0.50534722222222217</v>
      </c>
      <c r="D9202">
        <v>252</v>
      </c>
      <c r="E9202">
        <v>54</v>
      </c>
      <c r="F9202" s="1" t="s">
        <v>61</v>
      </c>
      <c r="G9202" s="1" t="s">
        <v>44</v>
      </c>
      <c r="H9202">
        <v>46.813099999999999</v>
      </c>
      <c r="I9202">
        <v>-71.207499999999996</v>
      </c>
      <c r="J9202">
        <v>1</v>
      </c>
      <c r="K9202" t="b">
        <v>1</v>
      </c>
      <c r="L9202">
        <v>579</v>
      </c>
      <c r="M9202" s="1" t="s">
        <v>39</v>
      </c>
      <c r="N9202" s="1" t="s">
        <v>40</v>
      </c>
      <c r="O9202">
        <v>3</v>
      </c>
      <c r="P9202" t="b">
        <v>0</v>
      </c>
      <c r="Q9202" t="b">
        <v>1</v>
      </c>
      <c r="R9202" s="1" t="s">
        <v>41</v>
      </c>
      <c r="S9202" s="1" t="s">
        <v>49</v>
      </c>
      <c r="T9202">
        <v>5</v>
      </c>
      <c r="U9202" s="1" t="s">
        <v>45</v>
      </c>
      <c r="V9202" s="1" t="s">
        <v>35</v>
      </c>
      <c r="W9202" s="1" t="str">
        <f>IF(OR(MasterData[[#This Row],[Event]]="Christmas Market", MasterData[[#This Row],[Event]]="Christmas"), "Christmas Sale", "Non-Christmas Sale")</f>
        <v>Non-Christmas Sale</v>
      </c>
      <c r="X9202" t="b">
        <v>0</v>
      </c>
      <c r="Y9202">
        <v>3</v>
      </c>
      <c r="Z9202">
        <v>14.72</v>
      </c>
      <c r="AA9202">
        <v>44.15</v>
      </c>
      <c r="AB9202">
        <v>0</v>
      </c>
      <c r="AC9202" t="str">
        <f>IF(MasterData[[#This Row],[Discount Amount]]&gt;0, "Promotional sale", "Non-Promotional Sales")</f>
        <v>Non-Promotional Sales</v>
      </c>
    </row>
    <row r="9203" spans="1:29" x14ac:dyDescent="0.25">
      <c r="A9203">
        <v>9202</v>
      </c>
      <c r="B9203" s="1" t="s">
        <v>299</v>
      </c>
      <c r="C9203" s="2">
        <v>0.58218750000000008</v>
      </c>
      <c r="D9203">
        <v>365</v>
      </c>
      <c r="E9203">
        <v>39</v>
      </c>
      <c r="F9203" s="1" t="s">
        <v>28</v>
      </c>
      <c r="G9203" s="1" t="s">
        <v>68</v>
      </c>
      <c r="H9203">
        <v>46.318800000000003</v>
      </c>
      <c r="I9203">
        <v>-63.146099999999997</v>
      </c>
      <c r="J9203">
        <v>24</v>
      </c>
      <c r="K9203" t="b">
        <v>1</v>
      </c>
      <c r="L9203">
        <v>187</v>
      </c>
      <c r="M9203" s="1" t="s">
        <v>30</v>
      </c>
      <c r="N9203" s="1" t="s">
        <v>31</v>
      </c>
      <c r="O9203">
        <v>4</v>
      </c>
      <c r="P9203" t="b">
        <v>1</v>
      </c>
      <c r="Q9203" t="b">
        <v>1</v>
      </c>
      <c r="R9203" s="1" t="s">
        <v>32</v>
      </c>
      <c r="S9203" s="1" t="s">
        <v>49</v>
      </c>
      <c r="T9203">
        <v>2</v>
      </c>
      <c r="U9203" s="1" t="s">
        <v>42</v>
      </c>
      <c r="V9203" s="1" t="s">
        <v>46</v>
      </c>
      <c r="W9203" s="1" t="str">
        <f>IF(OR(MasterData[[#This Row],[Event]]="Christmas Market", MasterData[[#This Row],[Event]]="Christmas"), "Christmas Sale", "Non-Christmas Sale")</f>
        <v>Christmas Sale</v>
      </c>
      <c r="X9203" t="b">
        <v>1</v>
      </c>
      <c r="Y9203">
        <v>2</v>
      </c>
      <c r="Z9203">
        <v>94.96</v>
      </c>
      <c r="AA9203">
        <v>379.85</v>
      </c>
      <c r="AB9203">
        <v>0</v>
      </c>
      <c r="AC9203" t="str">
        <f>IF(MasterData[[#This Row],[Discount Amount]]&gt;0, "Promotional sale", "Non-Promotional Sales")</f>
        <v>Non-Promotional Sales</v>
      </c>
    </row>
    <row r="9204" spans="1:29" x14ac:dyDescent="0.25">
      <c r="A9204">
        <v>9203</v>
      </c>
      <c r="B9204" s="1" t="s">
        <v>377</v>
      </c>
      <c r="C9204" s="2">
        <v>0.28399305555555565</v>
      </c>
      <c r="D9204">
        <v>160</v>
      </c>
      <c r="E9204">
        <v>34</v>
      </c>
      <c r="F9204" s="1" t="s">
        <v>61</v>
      </c>
      <c r="G9204" s="1" t="s">
        <v>79</v>
      </c>
      <c r="H9204">
        <v>63.588799999999999</v>
      </c>
      <c r="I9204">
        <v>-115.5069</v>
      </c>
      <c r="J9204">
        <v>82</v>
      </c>
      <c r="K9204" t="b">
        <v>0</v>
      </c>
      <c r="L9204">
        <v>488</v>
      </c>
      <c r="M9204" s="1" t="s">
        <v>56</v>
      </c>
      <c r="N9204" s="1" t="s">
        <v>57</v>
      </c>
      <c r="O9204">
        <v>1</v>
      </c>
      <c r="P9204" t="b">
        <v>1</v>
      </c>
      <c r="Q9204" t="b">
        <v>1</v>
      </c>
      <c r="R9204" s="1" t="s">
        <v>41</v>
      </c>
      <c r="S9204" s="1" t="s">
        <v>53</v>
      </c>
      <c r="T9204">
        <v>2</v>
      </c>
      <c r="U9204" s="1" t="s">
        <v>45</v>
      </c>
      <c r="V9204" s="1" t="s">
        <v>59</v>
      </c>
      <c r="W9204" s="1" t="str">
        <f>IF(OR(MasterData[[#This Row],[Event]]="Christmas Market", MasterData[[#This Row],[Event]]="Christmas"), "Christmas Sale", "Non-Christmas Sale")</f>
        <v>Non-Christmas Sale</v>
      </c>
      <c r="X9204" t="b">
        <v>1</v>
      </c>
      <c r="Y9204">
        <v>1</v>
      </c>
      <c r="Z9204">
        <v>38.020000000000003</v>
      </c>
      <c r="AA9204">
        <v>38.020000000000003</v>
      </c>
      <c r="AB9204">
        <v>3.8</v>
      </c>
      <c r="AC9204" t="str">
        <f>IF(MasterData[[#This Row],[Discount Amount]]&gt;0, "Promotional sale", "Non-Promotional Sales")</f>
        <v>Promotional sale</v>
      </c>
    </row>
    <row r="9205" spans="1:29" x14ac:dyDescent="0.25">
      <c r="A9205">
        <v>9204</v>
      </c>
      <c r="B9205" s="1" t="s">
        <v>101</v>
      </c>
      <c r="C9205" s="2">
        <v>0.53887731481481471</v>
      </c>
      <c r="D9205">
        <v>2</v>
      </c>
      <c r="E9205">
        <v>61</v>
      </c>
      <c r="F9205" s="1" t="s">
        <v>61</v>
      </c>
      <c r="G9205" s="1" t="s">
        <v>66</v>
      </c>
      <c r="H9205">
        <v>45.077800000000003</v>
      </c>
      <c r="I9205">
        <v>-63.546700000000001</v>
      </c>
      <c r="J9205">
        <v>95</v>
      </c>
      <c r="K9205" t="b">
        <v>1</v>
      </c>
      <c r="L9205">
        <v>958</v>
      </c>
      <c r="M9205" s="1" t="s">
        <v>63</v>
      </c>
      <c r="N9205" s="1" t="s">
        <v>64</v>
      </c>
      <c r="O9205">
        <v>1</v>
      </c>
      <c r="P9205" t="b">
        <v>1</v>
      </c>
      <c r="Q9205" t="b">
        <v>0</v>
      </c>
      <c r="R9205" s="1" t="s">
        <v>52</v>
      </c>
      <c r="S9205" s="1" t="s">
        <v>53</v>
      </c>
      <c r="T9205">
        <v>2</v>
      </c>
      <c r="U9205" s="1" t="s">
        <v>42</v>
      </c>
      <c r="V9205" s="1" t="s">
        <v>35</v>
      </c>
      <c r="W9205" s="1" t="str">
        <f>IF(OR(MasterData[[#This Row],[Event]]="Christmas Market", MasterData[[#This Row],[Event]]="Christmas"), "Christmas Sale", "Non-Christmas Sale")</f>
        <v>Non-Christmas Sale</v>
      </c>
      <c r="X9205" t="b">
        <v>0</v>
      </c>
      <c r="Y9205">
        <v>1</v>
      </c>
      <c r="Z9205">
        <v>51.48</v>
      </c>
      <c r="AA9205">
        <v>51.48</v>
      </c>
      <c r="AB9205">
        <v>0</v>
      </c>
      <c r="AC9205" t="str">
        <f>IF(MasterData[[#This Row],[Discount Amount]]&gt;0, "Promotional sale", "Non-Promotional Sales")</f>
        <v>Non-Promotional Sales</v>
      </c>
    </row>
    <row r="9206" spans="1:29" x14ac:dyDescent="0.25">
      <c r="A9206">
        <v>9205</v>
      </c>
      <c r="B9206" s="1" t="s">
        <v>206</v>
      </c>
      <c r="C9206" s="2">
        <v>0.70373842592592584</v>
      </c>
      <c r="D9206">
        <v>100</v>
      </c>
      <c r="E9206">
        <v>63</v>
      </c>
      <c r="F9206" s="1" t="s">
        <v>37</v>
      </c>
      <c r="G9206" s="1" t="s">
        <v>44</v>
      </c>
      <c r="H9206">
        <v>46.813099999999999</v>
      </c>
      <c r="I9206">
        <v>-71.207499999999996</v>
      </c>
      <c r="J9206">
        <v>100</v>
      </c>
      <c r="K9206" t="b">
        <v>0</v>
      </c>
      <c r="L9206">
        <v>356</v>
      </c>
      <c r="M9206" s="1" t="s">
        <v>63</v>
      </c>
      <c r="N9206" s="1" t="s">
        <v>64</v>
      </c>
      <c r="O9206">
        <v>3</v>
      </c>
      <c r="P9206" t="b">
        <v>1</v>
      </c>
      <c r="Q9206" t="b">
        <v>0</v>
      </c>
      <c r="R9206" s="1" t="s">
        <v>32</v>
      </c>
      <c r="S9206" s="1" t="s">
        <v>33</v>
      </c>
      <c r="T9206">
        <v>2</v>
      </c>
      <c r="U9206" s="1" t="s">
        <v>34</v>
      </c>
      <c r="V9206" s="1" t="s">
        <v>46</v>
      </c>
      <c r="W9206" s="1" t="str">
        <f>IF(OR(MasterData[[#This Row],[Event]]="Christmas Market", MasterData[[#This Row],[Event]]="Christmas"), "Christmas Sale", "Non-Christmas Sale")</f>
        <v>Christmas Sale</v>
      </c>
      <c r="X9206" t="b">
        <v>0</v>
      </c>
      <c r="Y9206">
        <v>3</v>
      </c>
      <c r="Z9206">
        <v>20.04</v>
      </c>
      <c r="AA9206">
        <v>60.13</v>
      </c>
      <c r="AB9206">
        <v>0</v>
      </c>
      <c r="AC9206" t="str">
        <f>IF(MasterData[[#This Row],[Discount Amount]]&gt;0, "Promotional sale", "Non-Promotional Sales")</f>
        <v>Non-Promotional Sales</v>
      </c>
    </row>
    <row r="9207" spans="1:29" x14ac:dyDescent="0.25">
      <c r="A9207">
        <v>9206</v>
      </c>
      <c r="B9207" s="1" t="s">
        <v>377</v>
      </c>
      <c r="C9207" s="2">
        <v>0.25107638888888895</v>
      </c>
      <c r="D9207">
        <v>327</v>
      </c>
      <c r="E9207">
        <v>70</v>
      </c>
      <c r="F9207" s="1" t="s">
        <v>61</v>
      </c>
      <c r="G9207" s="1" t="s">
        <v>77</v>
      </c>
      <c r="H9207">
        <v>64.282300000000006</v>
      </c>
      <c r="I9207">
        <v>-135</v>
      </c>
      <c r="J9207">
        <v>32</v>
      </c>
      <c r="K9207" t="b">
        <v>0</v>
      </c>
      <c r="L9207">
        <v>821</v>
      </c>
      <c r="M9207" s="1" t="s">
        <v>56</v>
      </c>
      <c r="N9207" s="1" t="s">
        <v>57</v>
      </c>
      <c r="O9207">
        <v>3</v>
      </c>
      <c r="P9207" t="b">
        <v>1</v>
      </c>
      <c r="Q9207" t="b">
        <v>0</v>
      </c>
      <c r="R9207" s="1" t="s">
        <v>32</v>
      </c>
      <c r="S9207" s="1" t="s">
        <v>58</v>
      </c>
      <c r="T9207">
        <v>1</v>
      </c>
      <c r="U9207" s="1" t="s">
        <v>34</v>
      </c>
      <c r="V9207" s="1" t="s">
        <v>46</v>
      </c>
      <c r="W9207" s="1" t="str">
        <f>IF(OR(MasterData[[#This Row],[Event]]="Christmas Market", MasterData[[#This Row],[Event]]="Christmas"), "Christmas Sale", "Non-Christmas Sale")</f>
        <v>Christmas Sale</v>
      </c>
      <c r="X9207" t="b">
        <v>1</v>
      </c>
      <c r="Y9207">
        <v>1</v>
      </c>
      <c r="Z9207">
        <v>81.239999999999995</v>
      </c>
      <c r="AA9207">
        <v>243.71</v>
      </c>
      <c r="AB9207">
        <v>0</v>
      </c>
      <c r="AC9207" t="str">
        <f>IF(MasterData[[#This Row],[Discount Amount]]&gt;0, "Promotional sale", "Non-Promotional Sales")</f>
        <v>Non-Promotional Sales</v>
      </c>
    </row>
    <row r="9208" spans="1:29" x14ac:dyDescent="0.25">
      <c r="A9208">
        <v>9207</v>
      </c>
      <c r="B9208" s="1" t="s">
        <v>182</v>
      </c>
      <c r="C9208" s="2">
        <v>0.20385416666666667</v>
      </c>
      <c r="D9208">
        <v>343</v>
      </c>
      <c r="E9208">
        <v>32</v>
      </c>
      <c r="F9208" s="1" t="s">
        <v>28</v>
      </c>
      <c r="G9208" s="1" t="s">
        <v>81</v>
      </c>
      <c r="H9208">
        <v>64.248000000000005</v>
      </c>
      <c r="I9208">
        <v>-84.889600000000002</v>
      </c>
      <c r="J9208">
        <v>56</v>
      </c>
      <c r="K9208" t="b">
        <v>0</v>
      </c>
      <c r="L9208">
        <v>164</v>
      </c>
      <c r="M9208" s="1" t="s">
        <v>63</v>
      </c>
      <c r="N9208" s="1" t="s">
        <v>64</v>
      </c>
      <c r="O9208">
        <v>3</v>
      </c>
      <c r="P9208" t="b">
        <v>0</v>
      </c>
      <c r="Q9208" t="b">
        <v>1</v>
      </c>
      <c r="R9208" s="1" t="s">
        <v>32</v>
      </c>
      <c r="S9208" s="1" t="s">
        <v>33</v>
      </c>
      <c r="T9208">
        <v>3</v>
      </c>
      <c r="U9208" s="1" t="s">
        <v>45</v>
      </c>
      <c r="V9208" s="1" t="s">
        <v>59</v>
      </c>
      <c r="W9208" s="1" t="str">
        <f>IF(OR(MasterData[[#This Row],[Event]]="Christmas Market", MasterData[[#This Row],[Event]]="Christmas"), "Christmas Sale", "Non-Christmas Sale")</f>
        <v>Non-Christmas Sale</v>
      </c>
      <c r="X9208" t="b">
        <v>1</v>
      </c>
      <c r="Y9208">
        <v>1</v>
      </c>
      <c r="Z9208">
        <v>63.48</v>
      </c>
      <c r="AA9208">
        <v>190.44</v>
      </c>
      <c r="AB9208">
        <v>19.04</v>
      </c>
      <c r="AC9208" t="str">
        <f>IF(MasterData[[#This Row],[Discount Amount]]&gt;0, "Promotional sale", "Non-Promotional Sales")</f>
        <v>Promotional sale</v>
      </c>
    </row>
    <row r="9209" spans="1:29" x14ac:dyDescent="0.25">
      <c r="A9209">
        <v>9208</v>
      </c>
      <c r="B9209" s="1" t="s">
        <v>251</v>
      </c>
      <c r="C9209" s="2">
        <v>0.31803240740740746</v>
      </c>
      <c r="D9209">
        <v>126</v>
      </c>
      <c r="E9209">
        <v>30</v>
      </c>
      <c r="F9209" s="1" t="s">
        <v>28</v>
      </c>
      <c r="G9209" s="1" t="s">
        <v>79</v>
      </c>
      <c r="H9209">
        <v>63.588799999999999</v>
      </c>
      <c r="I9209">
        <v>-115.5069</v>
      </c>
      <c r="J9209">
        <v>93</v>
      </c>
      <c r="K9209" t="b">
        <v>1</v>
      </c>
      <c r="L9209">
        <v>209</v>
      </c>
      <c r="M9209" s="1" t="s">
        <v>56</v>
      </c>
      <c r="N9209" s="1" t="s">
        <v>57</v>
      </c>
      <c r="O9209">
        <v>4</v>
      </c>
      <c r="P9209" t="b">
        <v>0</v>
      </c>
      <c r="Q9209" t="b">
        <v>0</v>
      </c>
      <c r="R9209" s="1" t="s">
        <v>32</v>
      </c>
      <c r="S9209" s="1" t="s">
        <v>33</v>
      </c>
      <c r="T9209">
        <v>2</v>
      </c>
      <c r="U9209" s="1" t="s">
        <v>34</v>
      </c>
      <c r="V9209" s="1" t="s">
        <v>59</v>
      </c>
      <c r="W9209" s="1" t="str">
        <f>IF(OR(MasterData[[#This Row],[Event]]="Christmas Market", MasterData[[#This Row],[Event]]="Christmas"), "Christmas Sale", "Non-Christmas Sale")</f>
        <v>Non-Christmas Sale</v>
      </c>
      <c r="X9209" t="b">
        <v>0</v>
      </c>
      <c r="Y9209">
        <v>5</v>
      </c>
      <c r="Z9209">
        <v>14.43</v>
      </c>
      <c r="AA9209">
        <v>57.73</v>
      </c>
      <c r="AB9209">
        <v>5.77</v>
      </c>
      <c r="AC9209" t="str">
        <f>IF(MasterData[[#This Row],[Discount Amount]]&gt;0, "Promotional sale", "Non-Promotional Sales")</f>
        <v>Promotional sale</v>
      </c>
    </row>
    <row r="9210" spans="1:29" x14ac:dyDescent="0.25">
      <c r="A9210">
        <v>9209</v>
      </c>
      <c r="B9210" s="1" t="s">
        <v>261</v>
      </c>
      <c r="C9210" s="2">
        <v>0.78939814814814824</v>
      </c>
      <c r="D9210">
        <v>287</v>
      </c>
      <c r="E9210">
        <v>59</v>
      </c>
      <c r="F9210" s="1" t="s">
        <v>61</v>
      </c>
      <c r="G9210" s="1" t="s">
        <v>81</v>
      </c>
      <c r="H9210">
        <v>64.248000000000005</v>
      </c>
      <c r="I9210">
        <v>-84.889600000000002</v>
      </c>
      <c r="J9210">
        <v>35</v>
      </c>
      <c r="K9210" t="b">
        <v>0</v>
      </c>
      <c r="L9210">
        <v>852</v>
      </c>
      <c r="M9210" s="1" t="s">
        <v>74</v>
      </c>
      <c r="N9210" s="1" t="s">
        <v>75</v>
      </c>
      <c r="O9210">
        <v>2</v>
      </c>
      <c r="P9210" t="b">
        <v>0</v>
      </c>
      <c r="Q9210" t="b">
        <v>1</v>
      </c>
      <c r="R9210" s="1" t="s">
        <v>52</v>
      </c>
      <c r="S9210" s="1" t="s">
        <v>58</v>
      </c>
      <c r="T9210">
        <v>2</v>
      </c>
      <c r="U9210" s="1" t="s">
        <v>42</v>
      </c>
      <c r="V9210" s="1" t="s">
        <v>46</v>
      </c>
      <c r="W9210" s="1" t="str">
        <f>IF(OR(MasterData[[#This Row],[Event]]="Christmas Market", MasterData[[#This Row],[Event]]="Christmas"), "Christmas Sale", "Non-Christmas Sale")</f>
        <v>Christmas Sale</v>
      </c>
      <c r="X9210" t="b">
        <v>1</v>
      </c>
      <c r="Y9210">
        <v>3</v>
      </c>
      <c r="Z9210">
        <v>46.37</v>
      </c>
      <c r="AA9210">
        <v>92.73</v>
      </c>
      <c r="AB9210">
        <v>0</v>
      </c>
      <c r="AC9210" t="str">
        <f>IF(MasterData[[#This Row],[Discount Amount]]&gt;0, "Promotional sale", "Non-Promotional Sales")</f>
        <v>Non-Promotional Sales</v>
      </c>
    </row>
    <row r="9211" spans="1:29" x14ac:dyDescent="0.25">
      <c r="A9211">
        <v>9210</v>
      </c>
      <c r="B9211" s="1" t="s">
        <v>337</v>
      </c>
      <c r="C9211" s="2">
        <v>8.085648148148139E-2</v>
      </c>
      <c r="D9211">
        <v>201</v>
      </c>
      <c r="E9211">
        <v>40</v>
      </c>
      <c r="F9211" s="1" t="s">
        <v>37</v>
      </c>
      <c r="G9211" s="1" t="s">
        <v>77</v>
      </c>
      <c r="H9211">
        <v>64.282300000000006</v>
      </c>
      <c r="I9211">
        <v>-135</v>
      </c>
      <c r="J9211">
        <v>44</v>
      </c>
      <c r="K9211" t="b">
        <v>1</v>
      </c>
      <c r="L9211">
        <v>661</v>
      </c>
      <c r="M9211" s="1" t="s">
        <v>74</v>
      </c>
      <c r="N9211" s="1" t="s">
        <v>75</v>
      </c>
      <c r="O9211">
        <v>4</v>
      </c>
      <c r="P9211" t="b">
        <v>0</v>
      </c>
      <c r="Q9211" t="b">
        <v>1</v>
      </c>
      <c r="R9211" s="1" t="s">
        <v>41</v>
      </c>
      <c r="S9211" s="1" t="s">
        <v>58</v>
      </c>
      <c r="T9211">
        <v>4</v>
      </c>
      <c r="U9211" s="1" t="s">
        <v>42</v>
      </c>
      <c r="V9211" s="1" t="s">
        <v>59</v>
      </c>
      <c r="W9211" s="1" t="str">
        <f>IF(OR(MasterData[[#This Row],[Event]]="Christmas Market", MasterData[[#This Row],[Event]]="Christmas"), "Christmas Sale", "Non-Christmas Sale")</f>
        <v>Non-Christmas Sale</v>
      </c>
      <c r="X9211" t="b">
        <v>0</v>
      </c>
      <c r="Y9211">
        <v>3</v>
      </c>
      <c r="Z9211">
        <v>97.93</v>
      </c>
      <c r="AA9211">
        <v>391.73</v>
      </c>
      <c r="AB9211">
        <v>39.17</v>
      </c>
      <c r="AC9211" t="str">
        <f>IF(MasterData[[#This Row],[Discount Amount]]&gt;0, "Promotional sale", "Non-Promotional Sales")</f>
        <v>Promotional sale</v>
      </c>
    </row>
    <row r="9212" spans="1:29" x14ac:dyDescent="0.25">
      <c r="A9212">
        <v>9211</v>
      </c>
      <c r="B9212" s="1" t="s">
        <v>67</v>
      </c>
      <c r="C9212" s="2">
        <v>0.23600694444444437</v>
      </c>
      <c r="D9212">
        <v>54</v>
      </c>
      <c r="E9212">
        <v>48</v>
      </c>
      <c r="F9212" s="1" t="s">
        <v>61</v>
      </c>
      <c r="G9212" s="1" t="s">
        <v>79</v>
      </c>
      <c r="H9212">
        <v>63.588799999999999</v>
      </c>
      <c r="I9212">
        <v>-115.5069</v>
      </c>
      <c r="J9212">
        <v>32</v>
      </c>
      <c r="K9212" t="b">
        <v>0</v>
      </c>
      <c r="L9212">
        <v>601</v>
      </c>
      <c r="M9212" s="1" t="s">
        <v>39</v>
      </c>
      <c r="N9212" s="1" t="s">
        <v>40</v>
      </c>
      <c r="O9212">
        <v>1</v>
      </c>
      <c r="P9212" t="b">
        <v>1</v>
      </c>
      <c r="Q9212" t="b">
        <v>0</v>
      </c>
      <c r="R9212" s="1" t="s">
        <v>32</v>
      </c>
      <c r="S9212" s="1" t="s">
        <v>53</v>
      </c>
      <c r="T9212">
        <v>2</v>
      </c>
      <c r="U9212" s="1" t="s">
        <v>45</v>
      </c>
      <c r="V9212" s="1" t="s">
        <v>59</v>
      </c>
      <c r="W9212" s="1" t="str">
        <f>IF(OR(MasterData[[#This Row],[Event]]="Christmas Market", MasterData[[#This Row],[Event]]="Christmas"), "Christmas Sale", "Non-Christmas Sale")</f>
        <v>Non-Christmas Sale</v>
      </c>
      <c r="X9212" t="b">
        <v>1</v>
      </c>
      <c r="Y9212">
        <v>2</v>
      </c>
      <c r="Z9212">
        <v>89.53</v>
      </c>
      <c r="AA9212">
        <v>89.53</v>
      </c>
      <c r="AB9212">
        <v>8.9499999999999993</v>
      </c>
      <c r="AC9212" t="str">
        <f>IF(MasterData[[#This Row],[Discount Amount]]&gt;0, "Promotional sale", "Non-Promotional Sales")</f>
        <v>Promotional sale</v>
      </c>
    </row>
    <row r="9213" spans="1:29" x14ac:dyDescent="0.25">
      <c r="A9213">
        <v>9212</v>
      </c>
      <c r="B9213" s="1" t="s">
        <v>342</v>
      </c>
      <c r="C9213" s="2">
        <v>0.6715740740740741</v>
      </c>
      <c r="D9213">
        <v>278</v>
      </c>
      <c r="E9213">
        <v>40</v>
      </c>
      <c r="F9213" s="1" t="s">
        <v>28</v>
      </c>
      <c r="G9213" s="1" t="s">
        <v>48</v>
      </c>
      <c r="H9213">
        <v>53.933300000000003</v>
      </c>
      <c r="I9213">
        <v>-116.5765</v>
      </c>
      <c r="J9213">
        <v>52</v>
      </c>
      <c r="K9213" t="b">
        <v>1</v>
      </c>
      <c r="L9213">
        <v>642</v>
      </c>
      <c r="M9213" s="1" t="s">
        <v>56</v>
      </c>
      <c r="N9213" s="1" t="s">
        <v>57</v>
      </c>
      <c r="O9213">
        <v>4</v>
      </c>
      <c r="P9213" t="b">
        <v>0</v>
      </c>
      <c r="Q9213" t="b">
        <v>1</v>
      </c>
      <c r="R9213" s="1" t="s">
        <v>52</v>
      </c>
      <c r="S9213" s="1" t="s">
        <v>58</v>
      </c>
      <c r="T9213">
        <v>1</v>
      </c>
      <c r="U9213" s="1" t="s">
        <v>45</v>
      </c>
      <c r="V9213" s="1" t="s">
        <v>46</v>
      </c>
      <c r="W9213" s="1" t="str">
        <f>IF(OR(MasterData[[#This Row],[Event]]="Christmas Market", MasterData[[#This Row],[Event]]="Christmas"), "Christmas Sale", "Non-Christmas Sale")</f>
        <v>Christmas Sale</v>
      </c>
      <c r="X9213" t="b">
        <v>1</v>
      </c>
      <c r="Y9213">
        <v>1</v>
      </c>
      <c r="Z9213">
        <v>50.16</v>
      </c>
      <c r="AA9213">
        <v>200.63</v>
      </c>
      <c r="AB9213">
        <v>0</v>
      </c>
      <c r="AC9213" t="str">
        <f>IF(MasterData[[#This Row],[Discount Amount]]&gt;0, "Promotional sale", "Non-Promotional Sales")</f>
        <v>Non-Promotional Sales</v>
      </c>
    </row>
    <row r="9214" spans="1:29" x14ac:dyDescent="0.25">
      <c r="A9214">
        <v>9213</v>
      </c>
      <c r="B9214" s="1" t="s">
        <v>110</v>
      </c>
      <c r="C9214" s="2">
        <v>0.125</v>
      </c>
      <c r="D9214">
        <v>63</v>
      </c>
      <c r="E9214">
        <v>53</v>
      </c>
      <c r="F9214" s="1" t="s">
        <v>37</v>
      </c>
      <c r="G9214" s="1" t="s">
        <v>70</v>
      </c>
      <c r="H9214">
        <v>54.273099999999999</v>
      </c>
      <c r="I9214">
        <v>-61.738799999999998</v>
      </c>
      <c r="J9214">
        <v>10</v>
      </c>
      <c r="K9214" t="b">
        <v>0</v>
      </c>
      <c r="L9214">
        <v>415</v>
      </c>
      <c r="M9214" s="1" t="s">
        <v>63</v>
      </c>
      <c r="N9214" s="1" t="s">
        <v>64</v>
      </c>
      <c r="O9214">
        <v>5</v>
      </c>
      <c r="P9214" t="b">
        <v>0</v>
      </c>
      <c r="Q9214" t="b">
        <v>0</v>
      </c>
      <c r="R9214" s="1" t="s">
        <v>32</v>
      </c>
      <c r="S9214" s="1" t="s">
        <v>58</v>
      </c>
      <c r="T9214">
        <v>5</v>
      </c>
      <c r="U9214" s="1" t="s">
        <v>34</v>
      </c>
      <c r="V9214" s="1" t="s">
        <v>35</v>
      </c>
      <c r="W9214" s="1" t="str">
        <f>IF(OR(MasterData[[#This Row],[Event]]="Christmas Market", MasterData[[#This Row],[Event]]="Christmas"), "Christmas Sale", "Non-Christmas Sale")</f>
        <v>Non-Christmas Sale</v>
      </c>
      <c r="X9214" t="b">
        <v>1</v>
      </c>
      <c r="Y9214">
        <v>2</v>
      </c>
      <c r="Z9214">
        <v>57.88</v>
      </c>
      <c r="AA9214">
        <v>289.39999999999998</v>
      </c>
      <c r="AB9214">
        <v>0</v>
      </c>
      <c r="AC9214" t="str">
        <f>IF(MasterData[[#This Row],[Discount Amount]]&gt;0, "Promotional sale", "Non-Promotional Sales")</f>
        <v>Non-Promotional Sales</v>
      </c>
    </row>
    <row r="9215" spans="1:29" x14ac:dyDescent="0.25">
      <c r="A9215">
        <v>9214</v>
      </c>
      <c r="B9215" s="1" t="s">
        <v>422</v>
      </c>
      <c r="C9215" s="2">
        <v>0.4557986111111112</v>
      </c>
      <c r="D9215">
        <v>140</v>
      </c>
      <c r="E9215">
        <v>50</v>
      </c>
      <c r="F9215" s="1" t="s">
        <v>37</v>
      </c>
      <c r="G9215" s="1" t="s">
        <v>29</v>
      </c>
      <c r="H9215">
        <v>51.253799999999998</v>
      </c>
      <c r="I9215">
        <v>-85.3232</v>
      </c>
      <c r="J9215">
        <v>44</v>
      </c>
      <c r="K9215" t="b">
        <v>1</v>
      </c>
      <c r="L9215">
        <v>59</v>
      </c>
      <c r="M9215" s="1" t="s">
        <v>30</v>
      </c>
      <c r="N9215" s="1" t="s">
        <v>31</v>
      </c>
      <c r="O9215">
        <v>3</v>
      </c>
      <c r="P9215" t="b">
        <v>0</v>
      </c>
      <c r="Q9215" t="b">
        <v>0</v>
      </c>
      <c r="R9215" s="1" t="s">
        <v>32</v>
      </c>
      <c r="S9215" s="1" t="s">
        <v>49</v>
      </c>
      <c r="T9215">
        <v>1</v>
      </c>
      <c r="U9215" s="1" t="s">
        <v>45</v>
      </c>
      <c r="V9215" s="1" t="s">
        <v>46</v>
      </c>
      <c r="W9215" s="1" t="str">
        <f>IF(OR(MasterData[[#This Row],[Event]]="Christmas Market", MasterData[[#This Row],[Event]]="Christmas"), "Christmas Sale", "Non-Christmas Sale")</f>
        <v>Christmas Sale</v>
      </c>
      <c r="X9215" t="b">
        <v>1</v>
      </c>
      <c r="Y9215">
        <v>1</v>
      </c>
      <c r="Z9215">
        <v>62.39</v>
      </c>
      <c r="AA9215">
        <v>187.16</v>
      </c>
      <c r="AB9215">
        <v>0</v>
      </c>
      <c r="AC9215" t="str">
        <f>IF(MasterData[[#This Row],[Discount Amount]]&gt;0, "Promotional sale", "Non-Promotional Sales")</f>
        <v>Non-Promotional Sales</v>
      </c>
    </row>
    <row r="9216" spans="1:29" x14ac:dyDescent="0.25">
      <c r="A9216">
        <v>9215</v>
      </c>
      <c r="B9216" s="1" t="s">
        <v>159</v>
      </c>
      <c r="C9216" s="2">
        <v>0.12563657407407414</v>
      </c>
      <c r="D9216">
        <v>65</v>
      </c>
      <c r="E9216">
        <v>52</v>
      </c>
      <c r="F9216" s="1" t="s">
        <v>61</v>
      </c>
      <c r="G9216" s="1" t="s">
        <v>38</v>
      </c>
      <c r="H9216">
        <v>53.726700000000001</v>
      </c>
      <c r="I9216">
        <v>-127.6476</v>
      </c>
      <c r="J9216">
        <v>71</v>
      </c>
      <c r="K9216" t="b">
        <v>1</v>
      </c>
      <c r="L9216">
        <v>592</v>
      </c>
      <c r="M9216" s="1" t="s">
        <v>56</v>
      </c>
      <c r="N9216" s="1" t="s">
        <v>57</v>
      </c>
      <c r="O9216">
        <v>1</v>
      </c>
      <c r="P9216" t="b">
        <v>1</v>
      </c>
      <c r="Q9216" t="b">
        <v>1</v>
      </c>
      <c r="R9216" s="1" t="s">
        <v>32</v>
      </c>
      <c r="S9216" s="1" t="s">
        <v>58</v>
      </c>
      <c r="T9216">
        <v>2</v>
      </c>
      <c r="U9216" s="1" t="s">
        <v>45</v>
      </c>
      <c r="V9216" s="1" t="s">
        <v>35</v>
      </c>
      <c r="W9216" s="1" t="str">
        <f>IF(OR(MasterData[[#This Row],[Event]]="Christmas Market", MasterData[[#This Row],[Event]]="Christmas"), "Christmas Sale", "Non-Christmas Sale")</f>
        <v>Non-Christmas Sale</v>
      </c>
      <c r="X9216" t="b">
        <v>0</v>
      </c>
      <c r="Y9216">
        <v>1</v>
      </c>
      <c r="Z9216">
        <v>68.17</v>
      </c>
      <c r="AA9216">
        <v>68.17</v>
      </c>
      <c r="AB9216">
        <v>0</v>
      </c>
      <c r="AC9216" t="str">
        <f>IF(MasterData[[#This Row],[Discount Amount]]&gt;0, "Promotional sale", "Non-Promotional Sales")</f>
        <v>Non-Promotional Sales</v>
      </c>
    </row>
    <row r="9217" spans="1:29" x14ac:dyDescent="0.25">
      <c r="A9217">
        <v>9216</v>
      </c>
      <c r="B9217" s="1" t="s">
        <v>359</v>
      </c>
      <c r="C9217" s="2">
        <v>0.84930555555555554</v>
      </c>
      <c r="D9217">
        <v>453</v>
      </c>
      <c r="E9217">
        <v>69</v>
      </c>
      <c r="F9217" s="1" t="s">
        <v>37</v>
      </c>
      <c r="G9217" s="1" t="s">
        <v>48</v>
      </c>
      <c r="H9217">
        <v>53.933300000000003</v>
      </c>
      <c r="I9217">
        <v>-116.5765</v>
      </c>
      <c r="J9217">
        <v>10</v>
      </c>
      <c r="K9217" t="b">
        <v>0</v>
      </c>
      <c r="L9217">
        <v>210</v>
      </c>
      <c r="M9217" s="1" t="s">
        <v>30</v>
      </c>
      <c r="N9217" s="1" t="s">
        <v>31</v>
      </c>
      <c r="O9217">
        <v>3</v>
      </c>
      <c r="P9217" t="b">
        <v>1</v>
      </c>
      <c r="Q9217" t="b">
        <v>1</v>
      </c>
      <c r="R9217" s="1" t="s">
        <v>41</v>
      </c>
      <c r="S9217" s="1" t="s">
        <v>33</v>
      </c>
      <c r="T9217">
        <v>4</v>
      </c>
      <c r="U9217" s="1" t="s">
        <v>45</v>
      </c>
      <c r="V9217" s="1" t="s">
        <v>46</v>
      </c>
      <c r="W9217" s="1" t="str">
        <f>IF(OR(MasterData[[#This Row],[Event]]="Christmas Market", MasterData[[#This Row],[Event]]="Christmas"), "Christmas Sale", "Non-Christmas Sale")</f>
        <v>Christmas Sale</v>
      </c>
      <c r="X9217" t="b">
        <v>0</v>
      </c>
      <c r="Y9217">
        <v>4</v>
      </c>
      <c r="Z9217">
        <v>81.650000000000006</v>
      </c>
      <c r="AA9217">
        <v>244.96</v>
      </c>
      <c r="AB9217">
        <v>0</v>
      </c>
      <c r="AC9217" t="str">
        <f>IF(MasterData[[#This Row],[Discount Amount]]&gt;0, "Promotional sale", "Non-Promotional Sales")</f>
        <v>Non-Promotional Sales</v>
      </c>
    </row>
    <row r="9218" spans="1:29" x14ac:dyDescent="0.25">
      <c r="A9218">
        <v>9217</v>
      </c>
      <c r="B9218" s="1" t="s">
        <v>166</v>
      </c>
      <c r="C9218" s="2">
        <v>0.6133912037037037</v>
      </c>
      <c r="D9218">
        <v>101</v>
      </c>
      <c r="E9218">
        <v>41</v>
      </c>
      <c r="F9218" s="1" t="s">
        <v>37</v>
      </c>
      <c r="G9218" s="1" t="s">
        <v>51</v>
      </c>
      <c r="H9218">
        <v>53.760899999999999</v>
      </c>
      <c r="I9218">
        <v>-98.813900000000004</v>
      </c>
      <c r="J9218">
        <v>52</v>
      </c>
      <c r="K9218" t="b">
        <v>1</v>
      </c>
      <c r="L9218">
        <v>520</v>
      </c>
      <c r="M9218" s="1" t="s">
        <v>39</v>
      </c>
      <c r="N9218" s="1" t="s">
        <v>40</v>
      </c>
      <c r="O9218">
        <v>5</v>
      </c>
      <c r="P9218" t="b">
        <v>0</v>
      </c>
      <c r="Q9218" t="b">
        <v>1</v>
      </c>
      <c r="R9218" s="1" t="s">
        <v>41</v>
      </c>
      <c r="S9218" s="1" t="s">
        <v>33</v>
      </c>
      <c r="T9218">
        <v>3</v>
      </c>
      <c r="U9218" s="1" t="s">
        <v>45</v>
      </c>
      <c r="V9218" s="1" t="s">
        <v>59</v>
      </c>
      <c r="W9218" s="1" t="str">
        <f>IF(OR(MasterData[[#This Row],[Event]]="Christmas Market", MasterData[[#This Row],[Event]]="Christmas"), "Christmas Sale", "Non-Christmas Sale")</f>
        <v>Non-Christmas Sale</v>
      </c>
      <c r="X9218" t="b">
        <v>1</v>
      </c>
      <c r="Y9218">
        <v>4</v>
      </c>
      <c r="Z9218">
        <v>84.12</v>
      </c>
      <c r="AA9218">
        <v>420.61</v>
      </c>
      <c r="AB9218">
        <v>42.06</v>
      </c>
      <c r="AC9218" t="str">
        <f>IF(MasterData[[#This Row],[Discount Amount]]&gt;0, "Promotional sale", "Non-Promotional Sales")</f>
        <v>Promotional sale</v>
      </c>
    </row>
    <row r="9219" spans="1:29" x14ac:dyDescent="0.25">
      <c r="A9219">
        <v>9218</v>
      </c>
      <c r="B9219" s="1" t="s">
        <v>180</v>
      </c>
      <c r="C9219" s="2">
        <v>0.20513888888888898</v>
      </c>
      <c r="D9219">
        <v>12</v>
      </c>
      <c r="E9219">
        <v>45</v>
      </c>
      <c r="F9219" s="1" t="s">
        <v>61</v>
      </c>
      <c r="G9219" s="1" t="s">
        <v>38</v>
      </c>
      <c r="H9219">
        <v>53.726700000000001</v>
      </c>
      <c r="I9219">
        <v>-127.6476</v>
      </c>
      <c r="J9219">
        <v>92</v>
      </c>
      <c r="K9219" t="b">
        <v>1</v>
      </c>
      <c r="L9219">
        <v>579</v>
      </c>
      <c r="M9219" s="1" t="s">
        <v>39</v>
      </c>
      <c r="N9219" s="1" t="s">
        <v>40</v>
      </c>
      <c r="O9219">
        <v>4</v>
      </c>
      <c r="P9219" t="b">
        <v>0</v>
      </c>
      <c r="Q9219" t="b">
        <v>0</v>
      </c>
      <c r="R9219" s="1" t="s">
        <v>41</v>
      </c>
      <c r="S9219" s="1" t="s">
        <v>49</v>
      </c>
      <c r="T9219">
        <v>3</v>
      </c>
      <c r="U9219" s="1" t="s">
        <v>42</v>
      </c>
      <c r="V9219" s="1" t="s">
        <v>59</v>
      </c>
      <c r="W9219" s="1" t="str">
        <f>IF(OR(MasterData[[#This Row],[Event]]="Christmas Market", MasterData[[#This Row],[Event]]="Christmas"), "Christmas Sale", "Non-Christmas Sale")</f>
        <v>Non-Christmas Sale</v>
      </c>
      <c r="X9219" t="b">
        <v>1</v>
      </c>
      <c r="Y9219">
        <v>2</v>
      </c>
      <c r="Z9219">
        <v>24.51</v>
      </c>
      <c r="AA9219">
        <v>98.05</v>
      </c>
      <c r="AB9219">
        <v>9.81</v>
      </c>
      <c r="AC9219" t="str">
        <f>IF(MasterData[[#This Row],[Discount Amount]]&gt;0, "Promotional sale", "Non-Promotional Sales")</f>
        <v>Promotional sale</v>
      </c>
    </row>
    <row r="9220" spans="1:29" x14ac:dyDescent="0.25">
      <c r="A9220">
        <v>9219</v>
      </c>
      <c r="B9220" s="1" t="s">
        <v>358</v>
      </c>
      <c r="C9220" s="2">
        <v>0.17839120370370365</v>
      </c>
      <c r="D9220">
        <v>198</v>
      </c>
      <c r="E9220">
        <v>22</v>
      </c>
      <c r="F9220" s="1" t="s">
        <v>37</v>
      </c>
      <c r="G9220" s="1" t="s">
        <v>81</v>
      </c>
      <c r="H9220">
        <v>64.248000000000005</v>
      </c>
      <c r="I9220">
        <v>-84.889600000000002</v>
      </c>
      <c r="J9220">
        <v>34</v>
      </c>
      <c r="K9220" t="b">
        <v>0</v>
      </c>
      <c r="L9220">
        <v>442</v>
      </c>
      <c r="M9220" s="1" t="s">
        <v>39</v>
      </c>
      <c r="N9220" s="1" t="s">
        <v>40</v>
      </c>
      <c r="O9220">
        <v>5</v>
      </c>
      <c r="P9220" t="b">
        <v>0</v>
      </c>
      <c r="Q9220" t="b">
        <v>1</v>
      </c>
      <c r="R9220" s="1" t="s">
        <v>52</v>
      </c>
      <c r="S9220" s="1" t="s">
        <v>49</v>
      </c>
      <c r="T9220">
        <v>1</v>
      </c>
      <c r="U9220" s="1" t="s">
        <v>45</v>
      </c>
      <c r="V9220" s="1" t="s">
        <v>59</v>
      </c>
      <c r="W9220" s="1" t="str">
        <f>IF(OR(MasterData[[#This Row],[Event]]="Christmas Market", MasterData[[#This Row],[Event]]="Christmas"), "Christmas Sale", "Non-Christmas Sale")</f>
        <v>Non-Christmas Sale</v>
      </c>
      <c r="X9220" t="b">
        <v>0</v>
      </c>
      <c r="Y9220">
        <v>4</v>
      </c>
      <c r="Z9220">
        <v>95.3</v>
      </c>
      <c r="AA9220">
        <v>476.51</v>
      </c>
      <c r="AB9220">
        <v>47.65</v>
      </c>
      <c r="AC9220" t="str">
        <f>IF(MasterData[[#This Row],[Discount Amount]]&gt;0, "Promotional sale", "Non-Promotional Sales")</f>
        <v>Promotional sale</v>
      </c>
    </row>
    <row r="9221" spans="1:29" x14ac:dyDescent="0.25">
      <c r="A9221">
        <v>9220</v>
      </c>
      <c r="B9221" s="1" t="s">
        <v>226</v>
      </c>
      <c r="C9221" s="2">
        <v>0.85865740740740737</v>
      </c>
      <c r="D9221">
        <v>85</v>
      </c>
      <c r="E9221">
        <v>42</v>
      </c>
      <c r="F9221" s="1" t="s">
        <v>37</v>
      </c>
      <c r="G9221" s="1" t="s">
        <v>51</v>
      </c>
      <c r="H9221">
        <v>53.760899999999999</v>
      </c>
      <c r="I9221">
        <v>-98.813900000000004</v>
      </c>
      <c r="J9221">
        <v>28</v>
      </c>
      <c r="K9221" t="b">
        <v>1</v>
      </c>
      <c r="L9221">
        <v>930</v>
      </c>
      <c r="M9221" s="1" t="s">
        <v>74</v>
      </c>
      <c r="N9221" s="1" t="s">
        <v>75</v>
      </c>
      <c r="O9221">
        <v>4</v>
      </c>
      <c r="P9221" t="b">
        <v>0</v>
      </c>
      <c r="Q9221" t="b">
        <v>1</v>
      </c>
      <c r="R9221" s="1" t="s">
        <v>41</v>
      </c>
      <c r="S9221" s="1" t="s">
        <v>58</v>
      </c>
      <c r="T9221">
        <v>1</v>
      </c>
      <c r="U9221" s="1" t="s">
        <v>34</v>
      </c>
      <c r="V9221" s="1" t="s">
        <v>59</v>
      </c>
      <c r="W9221" s="1" t="str">
        <f>IF(OR(MasterData[[#This Row],[Event]]="Christmas Market", MasterData[[#This Row],[Event]]="Christmas"), "Christmas Sale", "Non-Christmas Sale")</f>
        <v>Non-Christmas Sale</v>
      </c>
      <c r="X9221" t="b">
        <v>1</v>
      </c>
      <c r="Y9221">
        <v>4</v>
      </c>
      <c r="Z9221">
        <v>34</v>
      </c>
      <c r="AA9221">
        <v>135.99</v>
      </c>
      <c r="AB9221">
        <v>13.6</v>
      </c>
      <c r="AC9221" t="str">
        <f>IF(MasterData[[#This Row],[Discount Amount]]&gt;0, "Promotional sale", "Non-Promotional Sales")</f>
        <v>Promotional sale</v>
      </c>
    </row>
    <row r="9222" spans="1:29" x14ac:dyDescent="0.25">
      <c r="A9222">
        <v>9221</v>
      </c>
      <c r="B9222" s="1" t="s">
        <v>332</v>
      </c>
      <c r="C9222" s="2">
        <v>0.98976851851851855</v>
      </c>
      <c r="D9222">
        <v>385</v>
      </c>
      <c r="E9222">
        <v>55</v>
      </c>
      <c r="F9222" s="1" t="s">
        <v>37</v>
      </c>
      <c r="G9222" s="1" t="s">
        <v>44</v>
      </c>
      <c r="H9222">
        <v>46.813099999999999</v>
      </c>
      <c r="I9222">
        <v>-71.207499999999996</v>
      </c>
      <c r="J9222">
        <v>62</v>
      </c>
      <c r="K9222" t="b">
        <v>0</v>
      </c>
      <c r="L9222">
        <v>189</v>
      </c>
      <c r="M9222" s="1" t="s">
        <v>56</v>
      </c>
      <c r="N9222" s="1" t="s">
        <v>57</v>
      </c>
      <c r="O9222">
        <v>1</v>
      </c>
      <c r="P9222" t="b">
        <v>0</v>
      </c>
      <c r="Q9222" t="b">
        <v>0</v>
      </c>
      <c r="R9222" s="1" t="s">
        <v>32</v>
      </c>
      <c r="S9222" s="1" t="s">
        <v>49</v>
      </c>
      <c r="T9222">
        <v>4</v>
      </c>
      <c r="U9222" s="1" t="s">
        <v>45</v>
      </c>
      <c r="V9222" s="1" t="s">
        <v>59</v>
      </c>
      <c r="W9222" s="1" t="str">
        <f>IF(OR(MasterData[[#This Row],[Event]]="Christmas Market", MasterData[[#This Row],[Event]]="Christmas"), "Christmas Sale", "Non-Christmas Sale")</f>
        <v>Non-Christmas Sale</v>
      </c>
      <c r="X9222" t="b">
        <v>0</v>
      </c>
      <c r="Y9222">
        <v>2</v>
      </c>
      <c r="Z9222">
        <v>20.87</v>
      </c>
      <c r="AA9222">
        <v>20.87</v>
      </c>
      <c r="AB9222">
        <v>2.09</v>
      </c>
      <c r="AC9222" t="str">
        <f>IF(MasterData[[#This Row],[Discount Amount]]&gt;0, "Promotional sale", "Non-Promotional Sales")</f>
        <v>Promotional sale</v>
      </c>
    </row>
    <row r="9223" spans="1:29" x14ac:dyDescent="0.25">
      <c r="A9223">
        <v>9222</v>
      </c>
      <c r="B9223" s="1" t="s">
        <v>389</v>
      </c>
      <c r="C9223" s="2">
        <v>0.9051273148148149</v>
      </c>
      <c r="D9223">
        <v>347</v>
      </c>
      <c r="E9223">
        <v>56</v>
      </c>
      <c r="F9223" s="1" t="s">
        <v>37</v>
      </c>
      <c r="G9223" s="1" t="s">
        <v>29</v>
      </c>
      <c r="H9223">
        <v>51.253799999999998</v>
      </c>
      <c r="I9223">
        <v>-85.3232</v>
      </c>
      <c r="J9223">
        <v>45</v>
      </c>
      <c r="K9223" t="b">
        <v>1</v>
      </c>
      <c r="L9223">
        <v>587</v>
      </c>
      <c r="M9223" s="1" t="s">
        <v>39</v>
      </c>
      <c r="N9223" s="1" t="s">
        <v>40</v>
      </c>
      <c r="O9223">
        <v>4</v>
      </c>
      <c r="P9223" t="b">
        <v>1</v>
      </c>
      <c r="Q9223" t="b">
        <v>0</v>
      </c>
      <c r="R9223" s="1" t="s">
        <v>41</v>
      </c>
      <c r="S9223" s="1" t="s">
        <v>58</v>
      </c>
      <c r="T9223">
        <v>1</v>
      </c>
      <c r="U9223" s="1" t="s">
        <v>42</v>
      </c>
      <c r="V9223" s="1" t="s">
        <v>46</v>
      </c>
      <c r="W9223" s="1" t="str">
        <f>IF(OR(MasterData[[#This Row],[Event]]="Christmas Market", MasterData[[#This Row],[Event]]="Christmas"), "Christmas Sale", "Non-Christmas Sale")</f>
        <v>Christmas Sale</v>
      </c>
      <c r="X9223" t="b">
        <v>1</v>
      </c>
      <c r="Y9223">
        <v>5</v>
      </c>
      <c r="Z9223">
        <v>90.18</v>
      </c>
      <c r="AA9223">
        <v>360.73</v>
      </c>
      <c r="AB9223">
        <v>0</v>
      </c>
      <c r="AC9223" t="str">
        <f>IF(MasterData[[#This Row],[Discount Amount]]&gt;0, "Promotional sale", "Non-Promotional Sales")</f>
        <v>Non-Promotional Sales</v>
      </c>
    </row>
    <row r="9224" spans="1:29" x14ac:dyDescent="0.25">
      <c r="A9224">
        <v>9223</v>
      </c>
      <c r="B9224" s="1" t="s">
        <v>120</v>
      </c>
      <c r="C9224" s="2">
        <v>0.875925925925926</v>
      </c>
      <c r="D9224">
        <v>289</v>
      </c>
      <c r="E9224">
        <v>70</v>
      </c>
      <c r="F9224" s="1" t="s">
        <v>37</v>
      </c>
      <c r="G9224" s="1" t="s">
        <v>51</v>
      </c>
      <c r="H9224">
        <v>53.760899999999999</v>
      </c>
      <c r="I9224">
        <v>-98.813900000000004</v>
      </c>
      <c r="J9224">
        <v>15</v>
      </c>
      <c r="K9224" t="b">
        <v>1</v>
      </c>
      <c r="L9224">
        <v>430</v>
      </c>
      <c r="M9224" s="1" t="s">
        <v>63</v>
      </c>
      <c r="N9224" s="1" t="s">
        <v>64</v>
      </c>
      <c r="O9224">
        <v>5</v>
      </c>
      <c r="P9224" t="b">
        <v>1</v>
      </c>
      <c r="Q9224" t="b">
        <v>1</v>
      </c>
      <c r="R9224" s="1" t="s">
        <v>52</v>
      </c>
      <c r="S9224" s="1" t="s">
        <v>49</v>
      </c>
      <c r="T9224">
        <v>5</v>
      </c>
      <c r="U9224" s="1" t="s">
        <v>45</v>
      </c>
      <c r="V9224" s="1" t="s">
        <v>46</v>
      </c>
      <c r="W9224" s="1" t="str">
        <f>IF(OR(MasterData[[#This Row],[Event]]="Christmas Market", MasterData[[#This Row],[Event]]="Christmas"), "Christmas Sale", "Non-Christmas Sale")</f>
        <v>Christmas Sale</v>
      </c>
      <c r="X9224" t="b">
        <v>1</v>
      </c>
      <c r="Y9224">
        <v>5</v>
      </c>
      <c r="Z9224">
        <v>17.18</v>
      </c>
      <c r="AA9224">
        <v>85.88</v>
      </c>
      <c r="AB9224">
        <v>0</v>
      </c>
      <c r="AC9224" t="str">
        <f>IF(MasterData[[#This Row],[Discount Amount]]&gt;0, "Promotional sale", "Non-Promotional Sales")</f>
        <v>Non-Promotional Sales</v>
      </c>
    </row>
    <row r="9225" spans="1:29" x14ac:dyDescent="0.25">
      <c r="A9225">
        <v>9224</v>
      </c>
      <c r="B9225" s="1" t="s">
        <v>264</v>
      </c>
      <c r="C9225" s="2">
        <v>7.0763888888888848E-2</v>
      </c>
      <c r="D9225">
        <v>322</v>
      </c>
      <c r="E9225">
        <v>54</v>
      </c>
      <c r="F9225" s="1" t="s">
        <v>37</v>
      </c>
      <c r="G9225" s="1" t="s">
        <v>44</v>
      </c>
      <c r="H9225">
        <v>46.813099999999999</v>
      </c>
      <c r="I9225">
        <v>-71.207499999999996</v>
      </c>
      <c r="J9225">
        <v>58</v>
      </c>
      <c r="K9225" t="b">
        <v>1</v>
      </c>
      <c r="L9225">
        <v>904</v>
      </c>
      <c r="M9225" s="1" t="s">
        <v>63</v>
      </c>
      <c r="N9225" s="1" t="s">
        <v>64</v>
      </c>
      <c r="O9225">
        <v>1</v>
      </c>
      <c r="P9225" t="b">
        <v>0</v>
      </c>
      <c r="Q9225" t="b">
        <v>1</v>
      </c>
      <c r="R9225" s="1" t="s">
        <v>32</v>
      </c>
      <c r="S9225" s="1" t="s">
        <v>49</v>
      </c>
      <c r="T9225">
        <v>3</v>
      </c>
      <c r="U9225" s="1" t="s">
        <v>42</v>
      </c>
      <c r="V9225" s="1" t="s">
        <v>59</v>
      </c>
      <c r="W9225" s="1" t="str">
        <f>IF(OR(MasterData[[#This Row],[Event]]="Christmas Market", MasterData[[#This Row],[Event]]="Christmas"), "Christmas Sale", "Non-Christmas Sale")</f>
        <v>Non-Christmas Sale</v>
      </c>
      <c r="X9225" t="b">
        <v>0</v>
      </c>
      <c r="Y9225">
        <v>5</v>
      </c>
      <c r="Z9225">
        <v>70.400000000000006</v>
      </c>
      <c r="AA9225">
        <v>70.400000000000006</v>
      </c>
      <c r="AB9225">
        <v>7.04</v>
      </c>
      <c r="AC9225" t="str">
        <f>IF(MasterData[[#This Row],[Discount Amount]]&gt;0, "Promotional sale", "Non-Promotional Sales")</f>
        <v>Promotional sale</v>
      </c>
    </row>
    <row r="9226" spans="1:29" x14ac:dyDescent="0.25">
      <c r="A9226">
        <v>9225</v>
      </c>
      <c r="B9226" s="1" t="s">
        <v>325</v>
      </c>
      <c r="C9226" s="2">
        <v>0.35537037037037034</v>
      </c>
      <c r="D9226">
        <v>185</v>
      </c>
      <c r="E9226">
        <v>64</v>
      </c>
      <c r="F9226" s="1" t="s">
        <v>37</v>
      </c>
      <c r="G9226" s="1" t="s">
        <v>55</v>
      </c>
      <c r="H9226">
        <v>52.939900000000002</v>
      </c>
      <c r="I9226">
        <v>-106.4509</v>
      </c>
      <c r="J9226">
        <v>91</v>
      </c>
      <c r="K9226" t="b">
        <v>0</v>
      </c>
      <c r="L9226">
        <v>265</v>
      </c>
      <c r="M9226" s="1" t="s">
        <v>74</v>
      </c>
      <c r="N9226" s="1" t="s">
        <v>75</v>
      </c>
      <c r="O9226">
        <v>4</v>
      </c>
      <c r="P9226" t="b">
        <v>1</v>
      </c>
      <c r="Q9226" t="b">
        <v>1</v>
      </c>
      <c r="R9226" s="1" t="s">
        <v>52</v>
      </c>
      <c r="S9226" s="1" t="s">
        <v>49</v>
      </c>
      <c r="T9226">
        <v>3</v>
      </c>
      <c r="U9226" s="1" t="s">
        <v>42</v>
      </c>
      <c r="V9226" s="1" t="s">
        <v>35</v>
      </c>
      <c r="W9226" s="1" t="str">
        <f>IF(OR(MasterData[[#This Row],[Event]]="Christmas Market", MasterData[[#This Row],[Event]]="Christmas"), "Christmas Sale", "Non-Christmas Sale")</f>
        <v>Non-Christmas Sale</v>
      </c>
      <c r="X9226" t="b">
        <v>1</v>
      </c>
      <c r="Y9226">
        <v>1</v>
      </c>
      <c r="Z9226">
        <v>87.85</v>
      </c>
      <c r="AA9226">
        <v>351.4</v>
      </c>
      <c r="AB9226">
        <v>0</v>
      </c>
      <c r="AC9226" t="str">
        <f>IF(MasterData[[#This Row],[Discount Amount]]&gt;0, "Promotional sale", "Non-Promotional Sales")</f>
        <v>Non-Promotional Sales</v>
      </c>
    </row>
    <row r="9227" spans="1:29" x14ac:dyDescent="0.25">
      <c r="A9227">
        <v>9226</v>
      </c>
      <c r="B9227" s="1" t="s">
        <v>308</v>
      </c>
      <c r="C9227" s="2">
        <v>0.57049768518518529</v>
      </c>
      <c r="D9227">
        <v>298</v>
      </c>
      <c r="E9227">
        <v>30</v>
      </c>
      <c r="F9227" s="1" t="s">
        <v>61</v>
      </c>
      <c r="G9227" s="1" t="s">
        <v>55</v>
      </c>
      <c r="H9227">
        <v>52.939900000000002</v>
      </c>
      <c r="I9227">
        <v>-106.4509</v>
      </c>
      <c r="J9227">
        <v>23</v>
      </c>
      <c r="K9227" t="b">
        <v>0</v>
      </c>
      <c r="L9227">
        <v>880</v>
      </c>
      <c r="M9227" s="1" t="s">
        <v>39</v>
      </c>
      <c r="N9227" s="1" t="s">
        <v>40</v>
      </c>
      <c r="O9227">
        <v>3</v>
      </c>
      <c r="P9227" t="b">
        <v>0</v>
      </c>
      <c r="Q9227" t="b">
        <v>1</v>
      </c>
      <c r="R9227" s="1" t="s">
        <v>32</v>
      </c>
      <c r="S9227" s="1" t="s">
        <v>53</v>
      </c>
      <c r="T9227">
        <v>5</v>
      </c>
      <c r="U9227" s="1" t="s">
        <v>34</v>
      </c>
      <c r="V9227" s="1" t="s">
        <v>35</v>
      </c>
      <c r="W9227" s="1" t="str">
        <f>IF(OR(MasterData[[#This Row],[Event]]="Christmas Market", MasterData[[#This Row],[Event]]="Christmas"), "Christmas Sale", "Non-Christmas Sale")</f>
        <v>Non-Christmas Sale</v>
      </c>
      <c r="X9227" t="b">
        <v>0</v>
      </c>
      <c r="Y9227">
        <v>3</v>
      </c>
      <c r="Z9227">
        <v>17.399999999999999</v>
      </c>
      <c r="AA9227">
        <v>52.19</v>
      </c>
      <c r="AB9227">
        <v>0</v>
      </c>
      <c r="AC9227" t="str">
        <f>IF(MasterData[[#This Row],[Discount Amount]]&gt;0, "Promotional sale", "Non-Promotional Sales")</f>
        <v>Non-Promotional Sales</v>
      </c>
    </row>
    <row r="9228" spans="1:29" x14ac:dyDescent="0.25">
      <c r="A9228">
        <v>9227</v>
      </c>
      <c r="B9228" s="1" t="s">
        <v>249</v>
      </c>
      <c r="C9228" s="2">
        <v>0.92989583333333337</v>
      </c>
      <c r="D9228">
        <v>188</v>
      </c>
      <c r="E9228">
        <v>20</v>
      </c>
      <c r="F9228" s="1" t="s">
        <v>28</v>
      </c>
      <c r="G9228" s="1" t="s">
        <v>62</v>
      </c>
      <c r="H9228">
        <v>46.565300000000001</v>
      </c>
      <c r="I9228">
        <v>-66.4619</v>
      </c>
      <c r="J9228">
        <v>32</v>
      </c>
      <c r="K9228" t="b">
        <v>0</v>
      </c>
      <c r="L9228">
        <v>757</v>
      </c>
      <c r="M9228" s="1" t="s">
        <v>30</v>
      </c>
      <c r="N9228" s="1" t="s">
        <v>31</v>
      </c>
      <c r="O9228">
        <v>3</v>
      </c>
      <c r="P9228" t="b">
        <v>1</v>
      </c>
      <c r="Q9228" t="b">
        <v>1</v>
      </c>
      <c r="R9228" s="1" t="s">
        <v>32</v>
      </c>
      <c r="S9228" s="1" t="s">
        <v>58</v>
      </c>
      <c r="T9228">
        <v>1</v>
      </c>
      <c r="U9228" s="1" t="s">
        <v>45</v>
      </c>
      <c r="V9228" s="1" t="s">
        <v>59</v>
      </c>
      <c r="W9228" s="1" t="str">
        <f>IF(OR(MasterData[[#This Row],[Event]]="Christmas Market", MasterData[[#This Row],[Event]]="Christmas"), "Christmas Sale", "Non-Christmas Sale")</f>
        <v>Non-Christmas Sale</v>
      </c>
      <c r="X9228" t="b">
        <v>1</v>
      </c>
      <c r="Y9228">
        <v>5</v>
      </c>
      <c r="Z9228">
        <v>92.73</v>
      </c>
      <c r="AA9228">
        <v>278.19</v>
      </c>
      <c r="AB9228">
        <v>27.82</v>
      </c>
      <c r="AC9228" t="str">
        <f>IF(MasterData[[#This Row],[Discount Amount]]&gt;0, "Promotional sale", "Non-Promotional Sales")</f>
        <v>Promotional sale</v>
      </c>
    </row>
    <row r="9229" spans="1:29" x14ac:dyDescent="0.25">
      <c r="A9229">
        <v>9228</v>
      </c>
      <c r="B9229" s="1" t="s">
        <v>132</v>
      </c>
      <c r="C9229" s="2">
        <v>0.36581018518518515</v>
      </c>
      <c r="D9229">
        <v>18</v>
      </c>
      <c r="E9229">
        <v>42</v>
      </c>
      <c r="F9229" s="1" t="s">
        <v>61</v>
      </c>
      <c r="G9229" s="1" t="s">
        <v>29</v>
      </c>
      <c r="H9229">
        <v>51.253799999999998</v>
      </c>
      <c r="I9229">
        <v>-85.3232</v>
      </c>
      <c r="J9229">
        <v>58</v>
      </c>
      <c r="K9229" t="b">
        <v>1</v>
      </c>
      <c r="L9229">
        <v>27</v>
      </c>
      <c r="M9229" s="1" t="s">
        <v>39</v>
      </c>
      <c r="N9229" s="1" t="s">
        <v>40</v>
      </c>
      <c r="O9229">
        <v>4</v>
      </c>
      <c r="P9229" t="b">
        <v>0</v>
      </c>
      <c r="Q9229" t="b">
        <v>1</v>
      </c>
      <c r="R9229" s="1" t="s">
        <v>52</v>
      </c>
      <c r="S9229" s="1" t="s">
        <v>58</v>
      </c>
      <c r="T9229">
        <v>3</v>
      </c>
      <c r="U9229" s="1" t="s">
        <v>45</v>
      </c>
      <c r="V9229" s="1" t="s">
        <v>59</v>
      </c>
      <c r="W9229" s="1" t="str">
        <f>IF(OR(MasterData[[#This Row],[Event]]="Christmas Market", MasterData[[#This Row],[Event]]="Christmas"), "Christmas Sale", "Non-Christmas Sale")</f>
        <v>Non-Christmas Sale</v>
      </c>
      <c r="X9229" t="b">
        <v>1</v>
      </c>
      <c r="Y9229">
        <v>2</v>
      </c>
      <c r="Z9229">
        <v>92.44</v>
      </c>
      <c r="AA9229">
        <v>369.75</v>
      </c>
      <c r="AB9229">
        <v>36.979999999999997</v>
      </c>
      <c r="AC9229" t="str">
        <f>IF(MasterData[[#This Row],[Discount Amount]]&gt;0, "Promotional sale", "Non-Promotional Sales")</f>
        <v>Promotional sale</v>
      </c>
    </row>
    <row r="9230" spans="1:29" x14ac:dyDescent="0.25">
      <c r="A9230">
        <v>9229</v>
      </c>
      <c r="B9230" s="1" t="s">
        <v>72</v>
      </c>
      <c r="C9230" s="2">
        <v>0.35234953703703709</v>
      </c>
      <c r="D9230">
        <v>357</v>
      </c>
      <c r="E9230">
        <v>52</v>
      </c>
      <c r="F9230" s="1" t="s">
        <v>61</v>
      </c>
      <c r="G9230" s="1" t="s">
        <v>81</v>
      </c>
      <c r="H9230">
        <v>64.248000000000005</v>
      </c>
      <c r="I9230">
        <v>-84.889600000000002</v>
      </c>
      <c r="J9230">
        <v>34</v>
      </c>
      <c r="K9230" t="b">
        <v>1</v>
      </c>
      <c r="L9230">
        <v>755</v>
      </c>
      <c r="M9230" s="1" t="s">
        <v>74</v>
      </c>
      <c r="N9230" s="1" t="s">
        <v>75</v>
      </c>
      <c r="O9230">
        <v>2</v>
      </c>
      <c r="P9230" t="b">
        <v>1</v>
      </c>
      <c r="Q9230" t="b">
        <v>0</v>
      </c>
      <c r="R9230" s="1" t="s">
        <v>32</v>
      </c>
      <c r="S9230" s="1" t="s">
        <v>53</v>
      </c>
      <c r="T9230">
        <v>5</v>
      </c>
      <c r="U9230" s="1" t="s">
        <v>34</v>
      </c>
      <c r="V9230" s="1" t="s">
        <v>46</v>
      </c>
      <c r="W9230" s="1" t="str">
        <f>IF(OR(MasterData[[#This Row],[Event]]="Christmas Market", MasterData[[#This Row],[Event]]="Christmas"), "Christmas Sale", "Non-Christmas Sale")</f>
        <v>Christmas Sale</v>
      </c>
      <c r="X9230" t="b">
        <v>0</v>
      </c>
      <c r="Y9230">
        <v>4</v>
      </c>
      <c r="Z9230">
        <v>57.02</v>
      </c>
      <c r="AA9230">
        <v>114.05</v>
      </c>
      <c r="AB9230">
        <v>0</v>
      </c>
      <c r="AC9230" t="str">
        <f>IF(MasterData[[#This Row],[Discount Amount]]&gt;0, "Promotional sale", "Non-Promotional Sales")</f>
        <v>Non-Promotional Sales</v>
      </c>
    </row>
    <row r="9231" spans="1:29" x14ac:dyDescent="0.25">
      <c r="A9231">
        <v>9230</v>
      </c>
      <c r="B9231" s="1" t="s">
        <v>250</v>
      </c>
      <c r="C9231" s="2">
        <v>0.79667824074074067</v>
      </c>
      <c r="D9231">
        <v>126</v>
      </c>
      <c r="E9231">
        <v>26</v>
      </c>
      <c r="F9231" s="1" t="s">
        <v>61</v>
      </c>
      <c r="G9231" s="1" t="s">
        <v>51</v>
      </c>
      <c r="H9231">
        <v>53.760899999999999</v>
      </c>
      <c r="I9231">
        <v>-98.813900000000004</v>
      </c>
      <c r="J9231">
        <v>90</v>
      </c>
      <c r="K9231" t="b">
        <v>1</v>
      </c>
      <c r="L9231">
        <v>980</v>
      </c>
      <c r="M9231" s="1" t="s">
        <v>30</v>
      </c>
      <c r="N9231" s="1" t="s">
        <v>31</v>
      </c>
      <c r="O9231">
        <v>4</v>
      </c>
      <c r="P9231" t="b">
        <v>0</v>
      </c>
      <c r="Q9231" t="b">
        <v>0</v>
      </c>
      <c r="R9231" s="1" t="s">
        <v>52</v>
      </c>
      <c r="S9231" s="1" t="s">
        <v>53</v>
      </c>
      <c r="T9231">
        <v>1</v>
      </c>
      <c r="U9231" s="1" t="s">
        <v>42</v>
      </c>
      <c r="V9231" s="1" t="s">
        <v>59</v>
      </c>
      <c r="W9231" s="1" t="str">
        <f>IF(OR(MasterData[[#This Row],[Event]]="Christmas Market", MasterData[[#This Row],[Event]]="Christmas"), "Christmas Sale", "Non-Christmas Sale")</f>
        <v>Non-Christmas Sale</v>
      </c>
      <c r="X9231" t="b">
        <v>1</v>
      </c>
      <c r="Y9231">
        <v>1</v>
      </c>
      <c r="Z9231">
        <v>18.98</v>
      </c>
      <c r="AA9231">
        <v>75.900000000000006</v>
      </c>
      <c r="AB9231">
        <v>7.59</v>
      </c>
      <c r="AC9231" t="str">
        <f>IF(MasterData[[#This Row],[Discount Amount]]&gt;0, "Promotional sale", "Non-Promotional Sales")</f>
        <v>Promotional sale</v>
      </c>
    </row>
    <row r="9232" spans="1:29" x14ac:dyDescent="0.25">
      <c r="A9232">
        <v>9231</v>
      </c>
      <c r="B9232" s="1" t="s">
        <v>300</v>
      </c>
      <c r="C9232" s="2">
        <v>0.70907407407407397</v>
      </c>
      <c r="D9232">
        <v>260</v>
      </c>
      <c r="E9232">
        <v>63</v>
      </c>
      <c r="F9232" s="1" t="s">
        <v>61</v>
      </c>
      <c r="G9232" s="1" t="s">
        <v>79</v>
      </c>
      <c r="H9232">
        <v>63.588799999999999</v>
      </c>
      <c r="I9232">
        <v>-115.5069</v>
      </c>
      <c r="J9232">
        <v>23</v>
      </c>
      <c r="K9232" t="b">
        <v>1</v>
      </c>
      <c r="L9232">
        <v>170</v>
      </c>
      <c r="M9232" s="1" t="s">
        <v>63</v>
      </c>
      <c r="N9232" s="1" t="s">
        <v>64</v>
      </c>
      <c r="O9232">
        <v>1</v>
      </c>
      <c r="P9232" t="b">
        <v>0</v>
      </c>
      <c r="Q9232" t="b">
        <v>0</v>
      </c>
      <c r="R9232" s="1" t="s">
        <v>32</v>
      </c>
      <c r="S9232" s="1" t="s">
        <v>33</v>
      </c>
      <c r="T9232">
        <v>1</v>
      </c>
      <c r="U9232" s="1" t="s">
        <v>34</v>
      </c>
      <c r="V9232" s="1" t="s">
        <v>59</v>
      </c>
      <c r="W9232" s="1" t="str">
        <f>IF(OR(MasterData[[#This Row],[Event]]="Christmas Market", MasterData[[#This Row],[Event]]="Christmas"), "Christmas Sale", "Non-Christmas Sale")</f>
        <v>Non-Christmas Sale</v>
      </c>
      <c r="X9232" t="b">
        <v>1</v>
      </c>
      <c r="Y9232">
        <v>5</v>
      </c>
      <c r="Z9232">
        <v>52.94</v>
      </c>
      <c r="AA9232">
        <v>52.94</v>
      </c>
      <c r="AB9232">
        <v>5.29</v>
      </c>
      <c r="AC9232" t="str">
        <f>IF(MasterData[[#This Row],[Discount Amount]]&gt;0, "Promotional sale", "Non-Promotional Sales")</f>
        <v>Promotional sale</v>
      </c>
    </row>
    <row r="9233" spans="1:29" x14ac:dyDescent="0.25">
      <c r="A9233">
        <v>9232</v>
      </c>
      <c r="B9233" s="1" t="s">
        <v>344</v>
      </c>
      <c r="C9233" s="2">
        <v>0.6518287037037036</v>
      </c>
      <c r="D9233">
        <v>449</v>
      </c>
      <c r="E9233">
        <v>59</v>
      </c>
      <c r="F9233" s="1" t="s">
        <v>37</v>
      </c>
      <c r="G9233" s="1" t="s">
        <v>51</v>
      </c>
      <c r="H9233">
        <v>53.760899999999999</v>
      </c>
      <c r="I9233">
        <v>-98.813900000000004</v>
      </c>
      <c r="J9233">
        <v>30</v>
      </c>
      <c r="K9233" t="b">
        <v>0</v>
      </c>
      <c r="L9233">
        <v>313</v>
      </c>
      <c r="M9233" s="1" t="s">
        <v>56</v>
      </c>
      <c r="N9233" s="1" t="s">
        <v>57</v>
      </c>
      <c r="O9233">
        <v>3</v>
      </c>
      <c r="P9233" t="b">
        <v>0</v>
      </c>
      <c r="Q9233" t="b">
        <v>1</v>
      </c>
      <c r="R9233" s="1" t="s">
        <v>41</v>
      </c>
      <c r="S9233" s="1" t="s">
        <v>49</v>
      </c>
      <c r="T9233">
        <v>3</v>
      </c>
      <c r="U9233" s="1" t="s">
        <v>42</v>
      </c>
      <c r="V9233" s="1" t="s">
        <v>35</v>
      </c>
      <c r="W9233" s="1" t="str">
        <f>IF(OR(MasterData[[#This Row],[Event]]="Christmas Market", MasterData[[#This Row],[Event]]="Christmas"), "Christmas Sale", "Non-Christmas Sale")</f>
        <v>Non-Christmas Sale</v>
      </c>
      <c r="X9233" t="b">
        <v>1</v>
      </c>
      <c r="Y9233">
        <v>5</v>
      </c>
      <c r="Z9233">
        <v>15.18</v>
      </c>
      <c r="AA9233">
        <v>45.53</v>
      </c>
      <c r="AB9233">
        <v>0</v>
      </c>
      <c r="AC9233" t="str">
        <f>IF(MasterData[[#This Row],[Discount Amount]]&gt;0, "Promotional sale", "Non-Promotional Sales")</f>
        <v>Non-Promotional Sales</v>
      </c>
    </row>
    <row r="9234" spans="1:29" x14ac:dyDescent="0.25">
      <c r="A9234">
        <v>9233</v>
      </c>
      <c r="B9234" s="1" t="s">
        <v>205</v>
      </c>
      <c r="C9234" s="2">
        <v>0.65214120370370376</v>
      </c>
      <c r="D9234">
        <v>325</v>
      </c>
      <c r="E9234">
        <v>49</v>
      </c>
      <c r="F9234" s="1" t="s">
        <v>37</v>
      </c>
      <c r="G9234" s="1" t="s">
        <v>44</v>
      </c>
      <c r="H9234">
        <v>46.813099999999999</v>
      </c>
      <c r="I9234">
        <v>-71.207499999999996</v>
      </c>
      <c r="J9234">
        <v>59</v>
      </c>
      <c r="K9234" t="b">
        <v>0</v>
      </c>
      <c r="L9234">
        <v>816</v>
      </c>
      <c r="M9234" s="1" t="s">
        <v>39</v>
      </c>
      <c r="N9234" s="1" t="s">
        <v>40</v>
      </c>
      <c r="O9234">
        <v>4</v>
      </c>
      <c r="P9234" t="b">
        <v>1</v>
      </c>
      <c r="Q9234" t="b">
        <v>0</v>
      </c>
      <c r="R9234" s="1" t="s">
        <v>52</v>
      </c>
      <c r="S9234" s="1" t="s">
        <v>58</v>
      </c>
      <c r="T9234">
        <v>2</v>
      </c>
      <c r="U9234" s="1" t="s">
        <v>34</v>
      </c>
      <c r="V9234" s="1" t="s">
        <v>35</v>
      </c>
      <c r="W9234" s="1" t="str">
        <f>IF(OR(MasterData[[#This Row],[Event]]="Christmas Market", MasterData[[#This Row],[Event]]="Christmas"), "Christmas Sale", "Non-Christmas Sale")</f>
        <v>Non-Christmas Sale</v>
      </c>
      <c r="X9234" t="b">
        <v>0</v>
      </c>
      <c r="Y9234">
        <v>1</v>
      </c>
      <c r="Z9234">
        <v>96.98</v>
      </c>
      <c r="AA9234">
        <v>387.93</v>
      </c>
      <c r="AB9234">
        <v>0</v>
      </c>
      <c r="AC9234" t="str">
        <f>IF(MasterData[[#This Row],[Discount Amount]]&gt;0, "Promotional sale", "Non-Promotional Sales")</f>
        <v>Non-Promotional Sales</v>
      </c>
    </row>
    <row r="9235" spans="1:29" x14ac:dyDescent="0.25">
      <c r="A9235">
        <v>9234</v>
      </c>
      <c r="B9235" s="1" t="s">
        <v>428</v>
      </c>
      <c r="C9235" s="2">
        <v>0.63381944444444449</v>
      </c>
      <c r="D9235">
        <v>383</v>
      </c>
      <c r="E9235">
        <v>54</v>
      </c>
      <c r="F9235" s="1" t="s">
        <v>61</v>
      </c>
      <c r="G9235" s="1" t="s">
        <v>66</v>
      </c>
      <c r="H9235">
        <v>45.077800000000003</v>
      </c>
      <c r="I9235">
        <v>-63.546700000000001</v>
      </c>
      <c r="J9235">
        <v>3</v>
      </c>
      <c r="K9235" t="b">
        <v>1</v>
      </c>
      <c r="L9235">
        <v>966</v>
      </c>
      <c r="M9235" s="1" t="s">
        <v>56</v>
      </c>
      <c r="N9235" s="1" t="s">
        <v>57</v>
      </c>
      <c r="O9235">
        <v>4</v>
      </c>
      <c r="P9235" t="b">
        <v>1</v>
      </c>
      <c r="Q9235" t="b">
        <v>0</v>
      </c>
      <c r="R9235" s="1" t="s">
        <v>32</v>
      </c>
      <c r="S9235" s="1" t="s">
        <v>53</v>
      </c>
      <c r="T9235">
        <v>2</v>
      </c>
      <c r="U9235" s="1" t="s">
        <v>42</v>
      </c>
      <c r="V9235" s="1" t="s">
        <v>35</v>
      </c>
      <c r="W9235" s="1" t="str">
        <f>IF(OR(MasterData[[#This Row],[Event]]="Christmas Market", MasterData[[#This Row],[Event]]="Christmas"), "Christmas Sale", "Non-Christmas Sale")</f>
        <v>Non-Christmas Sale</v>
      </c>
      <c r="X9235" t="b">
        <v>1</v>
      </c>
      <c r="Y9235">
        <v>2</v>
      </c>
      <c r="Z9235">
        <v>54</v>
      </c>
      <c r="AA9235">
        <v>215.99</v>
      </c>
      <c r="AB9235">
        <v>0</v>
      </c>
      <c r="AC9235" t="str">
        <f>IF(MasterData[[#This Row],[Discount Amount]]&gt;0, "Promotional sale", "Non-Promotional Sales")</f>
        <v>Non-Promotional Sales</v>
      </c>
    </row>
    <row r="9236" spans="1:29" x14ac:dyDescent="0.25">
      <c r="A9236">
        <v>9235</v>
      </c>
      <c r="B9236" s="1" t="s">
        <v>302</v>
      </c>
      <c r="C9236" s="2">
        <v>0.79107638888888898</v>
      </c>
      <c r="D9236">
        <v>308</v>
      </c>
      <c r="E9236">
        <v>69</v>
      </c>
      <c r="F9236" s="1" t="s">
        <v>28</v>
      </c>
      <c r="G9236" s="1" t="s">
        <v>38</v>
      </c>
      <c r="H9236">
        <v>53.726700000000001</v>
      </c>
      <c r="I9236">
        <v>-127.6476</v>
      </c>
      <c r="J9236">
        <v>86</v>
      </c>
      <c r="K9236" t="b">
        <v>0</v>
      </c>
      <c r="L9236">
        <v>663</v>
      </c>
      <c r="M9236" s="1" t="s">
        <v>74</v>
      </c>
      <c r="N9236" s="1" t="s">
        <v>75</v>
      </c>
      <c r="O9236">
        <v>1</v>
      </c>
      <c r="P9236" t="b">
        <v>0</v>
      </c>
      <c r="Q9236" t="b">
        <v>1</v>
      </c>
      <c r="R9236" s="1" t="s">
        <v>32</v>
      </c>
      <c r="S9236" s="1" t="s">
        <v>49</v>
      </c>
      <c r="T9236">
        <v>1</v>
      </c>
      <c r="U9236" s="1" t="s">
        <v>42</v>
      </c>
      <c r="V9236" s="1" t="s">
        <v>46</v>
      </c>
      <c r="W9236" s="1" t="str">
        <f>IF(OR(MasterData[[#This Row],[Event]]="Christmas Market", MasterData[[#This Row],[Event]]="Christmas"), "Christmas Sale", "Non-Christmas Sale")</f>
        <v>Christmas Sale</v>
      </c>
      <c r="X9236" t="b">
        <v>0</v>
      </c>
      <c r="Y9236">
        <v>4</v>
      </c>
      <c r="Z9236">
        <v>83.63</v>
      </c>
      <c r="AA9236">
        <v>83.63</v>
      </c>
      <c r="AB9236">
        <v>0</v>
      </c>
      <c r="AC9236" t="str">
        <f>IF(MasterData[[#This Row],[Discount Amount]]&gt;0, "Promotional sale", "Non-Promotional Sales")</f>
        <v>Non-Promotional Sales</v>
      </c>
    </row>
    <row r="9237" spans="1:29" x14ac:dyDescent="0.25">
      <c r="A9237">
        <v>9236</v>
      </c>
      <c r="B9237" s="1" t="s">
        <v>341</v>
      </c>
      <c r="C9237" s="2">
        <v>0.9184606481481481</v>
      </c>
      <c r="D9237">
        <v>437</v>
      </c>
      <c r="E9237">
        <v>37</v>
      </c>
      <c r="F9237" s="1" t="s">
        <v>28</v>
      </c>
      <c r="G9237" s="1" t="s">
        <v>55</v>
      </c>
      <c r="H9237">
        <v>52.939900000000002</v>
      </c>
      <c r="I9237">
        <v>-106.4509</v>
      </c>
      <c r="J9237">
        <v>22</v>
      </c>
      <c r="K9237" t="b">
        <v>0</v>
      </c>
      <c r="L9237">
        <v>479</v>
      </c>
      <c r="M9237" s="1" t="s">
        <v>74</v>
      </c>
      <c r="N9237" s="1" t="s">
        <v>75</v>
      </c>
      <c r="O9237">
        <v>3</v>
      </c>
      <c r="P9237" t="b">
        <v>1</v>
      </c>
      <c r="Q9237" t="b">
        <v>1</v>
      </c>
      <c r="R9237" s="1" t="s">
        <v>41</v>
      </c>
      <c r="S9237" s="1" t="s">
        <v>33</v>
      </c>
      <c r="T9237">
        <v>2</v>
      </c>
      <c r="U9237" s="1" t="s">
        <v>34</v>
      </c>
      <c r="V9237" s="1" t="s">
        <v>46</v>
      </c>
      <c r="W9237" s="1" t="str">
        <f>IF(OR(MasterData[[#This Row],[Event]]="Christmas Market", MasterData[[#This Row],[Event]]="Christmas"), "Christmas Sale", "Non-Christmas Sale")</f>
        <v>Christmas Sale</v>
      </c>
      <c r="X9237" t="b">
        <v>1</v>
      </c>
      <c r="Y9237">
        <v>4</v>
      </c>
      <c r="Z9237">
        <v>77.56</v>
      </c>
      <c r="AA9237">
        <v>232.67</v>
      </c>
      <c r="AB9237">
        <v>0</v>
      </c>
      <c r="AC9237" t="str">
        <f>IF(MasterData[[#This Row],[Discount Amount]]&gt;0, "Promotional sale", "Non-Promotional Sales")</f>
        <v>Non-Promotional Sales</v>
      </c>
    </row>
    <row r="9238" spans="1:29" x14ac:dyDescent="0.25">
      <c r="A9238">
        <v>9237</v>
      </c>
      <c r="B9238" s="1" t="s">
        <v>227</v>
      </c>
      <c r="C9238" s="2">
        <v>0.6571527777777777</v>
      </c>
      <c r="D9238">
        <v>489</v>
      </c>
      <c r="E9238">
        <v>32</v>
      </c>
      <c r="F9238" s="1" t="s">
        <v>37</v>
      </c>
      <c r="G9238" s="1" t="s">
        <v>77</v>
      </c>
      <c r="H9238">
        <v>64.282300000000006</v>
      </c>
      <c r="I9238">
        <v>-135</v>
      </c>
      <c r="J9238">
        <v>100</v>
      </c>
      <c r="K9238" t="b">
        <v>0</v>
      </c>
      <c r="L9238">
        <v>999</v>
      </c>
      <c r="M9238" s="1" t="s">
        <v>30</v>
      </c>
      <c r="N9238" s="1" t="s">
        <v>31</v>
      </c>
      <c r="O9238">
        <v>4</v>
      </c>
      <c r="P9238" t="b">
        <v>0</v>
      </c>
      <c r="Q9238" t="b">
        <v>0</v>
      </c>
      <c r="R9238" s="1" t="s">
        <v>32</v>
      </c>
      <c r="S9238" s="1" t="s">
        <v>33</v>
      </c>
      <c r="T9238">
        <v>4</v>
      </c>
      <c r="U9238" s="1" t="s">
        <v>34</v>
      </c>
      <c r="V9238" s="1" t="s">
        <v>35</v>
      </c>
      <c r="W9238" s="1" t="str">
        <f>IF(OR(MasterData[[#This Row],[Event]]="Christmas Market", MasterData[[#This Row],[Event]]="Christmas"), "Christmas Sale", "Non-Christmas Sale")</f>
        <v>Non-Christmas Sale</v>
      </c>
      <c r="X9238" t="b">
        <v>0</v>
      </c>
      <c r="Y9238">
        <v>5</v>
      </c>
      <c r="Z9238">
        <v>33.979999999999997</v>
      </c>
      <c r="AA9238">
        <v>135.91</v>
      </c>
      <c r="AB9238">
        <v>0</v>
      </c>
      <c r="AC9238" t="str">
        <f>IF(MasterData[[#This Row],[Discount Amount]]&gt;0, "Promotional sale", "Non-Promotional Sales")</f>
        <v>Non-Promotional Sales</v>
      </c>
    </row>
    <row r="9239" spans="1:29" x14ac:dyDescent="0.25">
      <c r="A9239">
        <v>9238</v>
      </c>
      <c r="B9239" s="1" t="s">
        <v>188</v>
      </c>
      <c r="C9239" s="2">
        <v>0.4620601851851851</v>
      </c>
      <c r="D9239">
        <v>243</v>
      </c>
      <c r="E9239">
        <v>44</v>
      </c>
      <c r="F9239" s="1" t="s">
        <v>28</v>
      </c>
      <c r="G9239" s="1" t="s">
        <v>38</v>
      </c>
      <c r="H9239">
        <v>53.726700000000001</v>
      </c>
      <c r="I9239">
        <v>-127.6476</v>
      </c>
      <c r="J9239">
        <v>67</v>
      </c>
      <c r="K9239" t="b">
        <v>0</v>
      </c>
      <c r="L9239">
        <v>585</v>
      </c>
      <c r="M9239" s="1" t="s">
        <v>39</v>
      </c>
      <c r="N9239" s="1" t="s">
        <v>40</v>
      </c>
      <c r="O9239">
        <v>5</v>
      </c>
      <c r="P9239" t="b">
        <v>1</v>
      </c>
      <c r="Q9239" t="b">
        <v>0</v>
      </c>
      <c r="R9239" s="1" t="s">
        <v>41</v>
      </c>
      <c r="S9239" s="1" t="s">
        <v>33</v>
      </c>
      <c r="T9239">
        <v>1</v>
      </c>
      <c r="U9239" s="1" t="s">
        <v>34</v>
      </c>
      <c r="V9239" s="1" t="s">
        <v>35</v>
      </c>
      <c r="W9239" s="1" t="str">
        <f>IF(OR(MasterData[[#This Row],[Event]]="Christmas Market", MasterData[[#This Row],[Event]]="Christmas"), "Christmas Sale", "Non-Christmas Sale")</f>
        <v>Non-Christmas Sale</v>
      </c>
      <c r="X9239" t="b">
        <v>1</v>
      </c>
      <c r="Y9239">
        <v>2</v>
      </c>
      <c r="Z9239">
        <v>16.62</v>
      </c>
      <c r="AA9239">
        <v>83.11</v>
      </c>
      <c r="AB9239">
        <v>0</v>
      </c>
      <c r="AC9239" t="str">
        <f>IF(MasterData[[#This Row],[Discount Amount]]&gt;0, "Promotional sale", "Non-Promotional Sales")</f>
        <v>Non-Promotional Sales</v>
      </c>
    </row>
    <row r="9240" spans="1:29" x14ac:dyDescent="0.25">
      <c r="A9240">
        <v>9239</v>
      </c>
      <c r="B9240" s="1" t="s">
        <v>258</v>
      </c>
      <c r="C9240" s="2">
        <v>0.81520833333333331</v>
      </c>
      <c r="D9240">
        <v>499</v>
      </c>
      <c r="E9240">
        <v>58</v>
      </c>
      <c r="F9240" s="1" t="s">
        <v>37</v>
      </c>
      <c r="G9240" s="1" t="s">
        <v>51</v>
      </c>
      <c r="H9240">
        <v>53.760899999999999</v>
      </c>
      <c r="I9240">
        <v>-98.813900000000004</v>
      </c>
      <c r="J9240">
        <v>80</v>
      </c>
      <c r="K9240" t="b">
        <v>0</v>
      </c>
      <c r="L9240">
        <v>468</v>
      </c>
      <c r="M9240" s="1" t="s">
        <v>74</v>
      </c>
      <c r="N9240" s="1" t="s">
        <v>75</v>
      </c>
      <c r="O9240">
        <v>2</v>
      </c>
      <c r="P9240" t="b">
        <v>0</v>
      </c>
      <c r="Q9240" t="b">
        <v>1</v>
      </c>
      <c r="R9240" s="1" t="s">
        <v>32</v>
      </c>
      <c r="S9240" s="1" t="s">
        <v>33</v>
      </c>
      <c r="T9240">
        <v>4</v>
      </c>
      <c r="U9240" s="1" t="s">
        <v>45</v>
      </c>
      <c r="V9240" s="1" t="s">
        <v>46</v>
      </c>
      <c r="W9240" s="1" t="str">
        <f>IF(OR(MasterData[[#This Row],[Event]]="Christmas Market", MasterData[[#This Row],[Event]]="Christmas"), "Christmas Sale", "Non-Christmas Sale")</f>
        <v>Christmas Sale</v>
      </c>
      <c r="X9240" t="b">
        <v>1</v>
      </c>
      <c r="Y9240">
        <v>4</v>
      </c>
      <c r="Z9240">
        <v>26.27</v>
      </c>
      <c r="AA9240">
        <v>52.53</v>
      </c>
      <c r="AB9240">
        <v>0</v>
      </c>
      <c r="AC9240" t="str">
        <f>IF(MasterData[[#This Row],[Discount Amount]]&gt;0, "Promotional sale", "Non-Promotional Sales")</f>
        <v>Non-Promotional Sales</v>
      </c>
    </row>
    <row r="9241" spans="1:29" x14ac:dyDescent="0.25">
      <c r="A9241">
        <v>9240</v>
      </c>
      <c r="B9241" s="1" t="s">
        <v>357</v>
      </c>
      <c r="C9241" s="2">
        <v>0.59368055555555554</v>
      </c>
      <c r="D9241">
        <v>227</v>
      </c>
      <c r="E9241">
        <v>45</v>
      </c>
      <c r="F9241" s="1" t="s">
        <v>37</v>
      </c>
      <c r="G9241" s="1" t="s">
        <v>68</v>
      </c>
      <c r="H9241">
        <v>46.318800000000003</v>
      </c>
      <c r="I9241">
        <v>-63.146099999999997</v>
      </c>
      <c r="J9241">
        <v>64</v>
      </c>
      <c r="K9241" t="b">
        <v>1</v>
      </c>
      <c r="L9241">
        <v>845</v>
      </c>
      <c r="M9241" s="1" t="s">
        <v>74</v>
      </c>
      <c r="N9241" s="1" t="s">
        <v>75</v>
      </c>
      <c r="O9241">
        <v>1</v>
      </c>
      <c r="P9241" t="b">
        <v>0</v>
      </c>
      <c r="Q9241" t="b">
        <v>0</v>
      </c>
      <c r="R9241" s="1" t="s">
        <v>41</v>
      </c>
      <c r="S9241" s="1" t="s">
        <v>33</v>
      </c>
      <c r="T9241">
        <v>4</v>
      </c>
      <c r="U9241" s="1" t="s">
        <v>42</v>
      </c>
      <c r="V9241" s="1" t="s">
        <v>59</v>
      </c>
      <c r="W9241" s="1" t="str">
        <f>IF(OR(MasterData[[#This Row],[Event]]="Christmas Market", MasterData[[#This Row],[Event]]="Christmas"), "Christmas Sale", "Non-Christmas Sale")</f>
        <v>Non-Christmas Sale</v>
      </c>
      <c r="X9241" t="b">
        <v>1</v>
      </c>
      <c r="Y9241">
        <v>1</v>
      </c>
      <c r="Z9241">
        <v>32.49</v>
      </c>
      <c r="AA9241">
        <v>32.49</v>
      </c>
      <c r="AB9241">
        <v>3.25</v>
      </c>
      <c r="AC9241" t="str">
        <f>IF(MasterData[[#This Row],[Discount Amount]]&gt;0, "Promotional sale", "Non-Promotional Sales")</f>
        <v>Promotional sale</v>
      </c>
    </row>
    <row r="9242" spans="1:29" x14ac:dyDescent="0.25">
      <c r="A9242">
        <v>9241</v>
      </c>
      <c r="B9242" s="1" t="s">
        <v>83</v>
      </c>
      <c r="C9242" s="2">
        <v>0.19834490740740751</v>
      </c>
      <c r="D9242">
        <v>395</v>
      </c>
      <c r="E9242">
        <v>22</v>
      </c>
      <c r="F9242" s="1" t="s">
        <v>37</v>
      </c>
      <c r="G9242" s="1" t="s">
        <v>66</v>
      </c>
      <c r="H9242">
        <v>45.077800000000003</v>
      </c>
      <c r="I9242">
        <v>-63.546700000000001</v>
      </c>
      <c r="J9242">
        <v>17</v>
      </c>
      <c r="K9242" t="b">
        <v>0</v>
      </c>
      <c r="L9242">
        <v>971</v>
      </c>
      <c r="M9242" s="1" t="s">
        <v>74</v>
      </c>
      <c r="N9242" s="1" t="s">
        <v>75</v>
      </c>
      <c r="O9242">
        <v>2</v>
      </c>
      <c r="P9242" t="b">
        <v>0</v>
      </c>
      <c r="Q9242" t="b">
        <v>1</v>
      </c>
      <c r="R9242" s="1" t="s">
        <v>52</v>
      </c>
      <c r="S9242" s="1" t="s">
        <v>49</v>
      </c>
      <c r="T9242">
        <v>3</v>
      </c>
      <c r="U9242" s="1" t="s">
        <v>34</v>
      </c>
      <c r="V9242" s="1" t="s">
        <v>35</v>
      </c>
      <c r="W9242" s="1" t="str">
        <f>IF(OR(MasterData[[#This Row],[Event]]="Christmas Market", MasterData[[#This Row],[Event]]="Christmas"), "Christmas Sale", "Non-Christmas Sale")</f>
        <v>Non-Christmas Sale</v>
      </c>
      <c r="X9242" t="b">
        <v>0</v>
      </c>
      <c r="Y9242">
        <v>3</v>
      </c>
      <c r="Z9242">
        <v>49.65</v>
      </c>
      <c r="AA9242">
        <v>99.29</v>
      </c>
      <c r="AB9242">
        <v>0</v>
      </c>
      <c r="AC9242" t="str">
        <f>IF(MasterData[[#This Row],[Discount Amount]]&gt;0, "Promotional sale", "Non-Promotional Sales")</f>
        <v>Non-Promotional Sales</v>
      </c>
    </row>
    <row r="9243" spans="1:29" x14ac:dyDescent="0.25">
      <c r="A9243">
        <v>9242</v>
      </c>
      <c r="B9243" s="1" t="s">
        <v>163</v>
      </c>
      <c r="C9243" s="2">
        <v>0.96819444444444436</v>
      </c>
      <c r="D9243">
        <v>401</v>
      </c>
      <c r="E9243">
        <v>54</v>
      </c>
      <c r="F9243" s="1" t="s">
        <v>37</v>
      </c>
      <c r="G9243" s="1" t="s">
        <v>44</v>
      </c>
      <c r="H9243">
        <v>46.813099999999999</v>
      </c>
      <c r="I9243">
        <v>-71.207499999999996</v>
      </c>
      <c r="J9243">
        <v>64</v>
      </c>
      <c r="K9243" t="b">
        <v>1</v>
      </c>
      <c r="L9243">
        <v>509</v>
      </c>
      <c r="M9243" s="1" t="s">
        <v>39</v>
      </c>
      <c r="N9243" s="1" t="s">
        <v>40</v>
      </c>
      <c r="O9243">
        <v>1</v>
      </c>
      <c r="P9243" t="b">
        <v>0</v>
      </c>
      <c r="Q9243" t="b">
        <v>0</v>
      </c>
      <c r="R9243" s="1" t="s">
        <v>32</v>
      </c>
      <c r="S9243" s="1" t="s">
        <v>53</v>
      </c>
      <c r="T9243">
        <v>2</v>
      </c>
      <c r="U9243" s="1" t="s">
        <v>45</v>
      </c>
      <c r="V9243" s="1" t="s">
        <v>59</v>
      </c>
      <c r="W9243" s="1" t="str">
        <f>IF(OR(MasterData[[#This Row],[Event]]="Christmas Market", MasterData[[#This Row],[Event]]="Christmas"), "Christmas Sale", "Non-Christmas Sale")</f>
        <v>Non-Christmas Sale</v>
      </c>
      <c r="X9243" t="b">
        <v>0</v>
      </c>
      <c r="Y9243">
        <v>4</v>
      </c>
      <c r="Z9243">
        <v>86.25</v>
      </c>
      <c r="AA9243">
        <v>86.25</v>
      </c>
      <c r="AB9243">
        <v>8.6300000000000008</v>
      </c>
      <c r="AC9243" t="str">
        <f>IF(MasterData[[#This Row],[Discount Amount]]&gt;0, "Promotional sale", "Non-Promotional Sales")</f>
        <v>Promotional sale</v>
      </c>
    </row>
    <row r="9244" spans="1:29" x14ac:dyDescent="0.25">
      <c r="A9244">
        <v>9243</v>
      </c>
      <c r="B9244" s="1" t="s">
        <v>305</v>
      </c>
      <c r="C9244" s="2">
        <v>0.87070601851851848</v>
      </c>
      <c r="D9244">
        <v>214</v>
      </c>
      <c r="E9244">
        <v>67</v>
      </c>
      <c r="F9244" s="1" t="s">
        <v>28</v>
      </c>
      <c r="G9244" s="1" t="s">
        <v>77</v>
      </c>
      <c r="H9244">
        <v>64.282300000000006</v>
      </c>
      <c r="I9244">
        <v>-135</v>
      </c>
      <c r="J9244">
        <v>61</v>
      </c>
      <c r="K9244" t="b">
        <v>0</v>
      </c>
      <c r="L9244">
        <v>499</v>
      </c>
      <c r="M9244" s="1" t="s">
        <v>39</v>
      </c>
      <c r="N9244" s="1" t="s">
        <v>40</v>
      </c>
      <c r="O9244">
        <v>4</v>
      </c>
      <c r="P9244" t="b">
        <v>1</v>
      </c>
      <c r="Q9244" t="b">
        <v>1</v>
      </c>
      <c r="R9244" s="1" t="s">
        <v>52</v>
      </c>
      <c r="S9244" s="1" t="s">
        <v>53</v>
      </c>
      <c r="T9244">
        <v>2</v>
      </c>
      <c r="U9244" s="1" t="s">
        <v>42</v>
      </c>
      <c r="V9244" s="1" t="s">
        <v>46</v>
      </c>
      <c r="W9244" s="1" t="str">
        <f>IF(OR(MasterData[[#This Row],[Event]]="Christmas Market", MasterData[[#This Row],[Event]]="Christmas"), "Christmas Sale", "Non-Christmas Sale")</f>
        <v>Christmas Sale</v>
      </c>
      <c r="X9244" t="b">
        <v>1</v>
      </c>
      <c r="Y9244">
        <v>5</v>
      </c>
      <c r="Z9244">
        <v>10.27</v>
      </c>
      <c r="AA9244">
        <v>41.09</v>
      </c>
      <c r="AB9244">
        <v>0</v>
      </c>
      <c r="AC9244" t="str">
        <f>IF(MasterData[[#This Row],[Discount Amount]]&gt;0, "Promotional sale", "Non-Promotional Sales")</f>
        <v>Non-Promotional Sales</v>
      </c>
    </row>
    <row r="9245" spans="1:29" x14ac:dyDescent="0.25">
      <c r="A9245">
        <v>9244</v>
      </c>
      <c r="B9245" s="1" t="s">
        <v>100</v>
      </c>
      <c r="C9245" s="2">
        <v>0.87953703703703701</v>
      </c>
      <c r="D9245">
        <v>319</v>
      </c>
      <c r="E9245">
        <v>54</v>
      </c>
      <c r="F9245" s="1" t="s">
        <v>37</v>
      </c>
      <c r="G9245" s="1" t="s">
        <v>77</v>
      </c>
      <c r="H9245">
        <v>64.282300000000006</v>
      </c>
      <c r="I9245">
        <v>-135</v>
      </c>
      <c r="J9245">
        <v>55</v>
      </c>
      <c r="K9245" t="b">
        <v>1</v>
      </c>
      <c r="L9245">
        <v>705</v>
      </c>
      <c r="M9245" s="1" t="s">
        <v>30</v>
      </c>
      <c r="N9245" s="1" t="s">
        <v>31</v>
      </c>
      <c r="O9245">
        <v>3</v>
      </c>
      <c r="P9245" t="b">
        <v>0</v>
      </c>
      <c r="Q9245" t="b">
        <v>0</v>
      </c>
      <c r="R9245" s="1" t="s">
        <v>52</v>
      </c>
      <c r="S9245" s="1" t="s">
        <v>58</v>
      </c>
      <c r="T9245">
        <v>4</v>
      </c>
      <c r="U9245" s="1" t="s">
        <v>42</v>
      </c>
      <c r="V9245" s="1" t="s">
        <v>59</v>
      </c>
      <c r="W9245" s="1" t="str">
        <f>IF(OR(MasterData[[#This Row],[Event]]="Christmas Market", MasterData[[#This Row],[Event]]="Christmas"), "Christmas Sale", "Non-Christmas Sale")</f>
        <v>Non-Christmas Sale</v>
      </c>
      <c r="X9245" t="b">
        <v>1</v>
      </c>
      <c r="Y9245">
        <v>2</v>
      </c>
      <c r="Z9245">
        <v>34.97</v>
      </c>
      <c r="AA9245">
        <v>104.91</v>
      </c>
      <c r="AB9245">
        <v>10.49</v>
      </c>
      <c r="AC9245" t="str">
        <f>IF(MasterData[[#This Row],[Discount Amount]]&gt;0, "Promotional sale", "Non-Promotional Sales")</f>
        <v>Promotional sale</v>
      </c>
    </row>
    <row r="9246" spans="1:29" x14ac:dyDescent="0.25">
      <c r="A9246">
        <v>9245</v>
      </c>
      <c r="B9246" s="1" t="s">
        <v>153</v>
      </c>
      <c r="C9246" s="2">
        <v>0.11333333333333329</v>
      </c>
      <c r="D9246">
        <v>127</v>
      </c>
      <c r="E9246">
        <v>57</v>
      </c>
      <c r="F9246" s="1" t="s">
        <v>28</v>
      </c>
      <c r="G9246" s="1" t="s">
        <v>77</v>
      </c>
      <c r="H9246">
        <v>64.282300000000006</v>
      </c>
      <c r="I9246">
        <v>-135</v>
      </c>
      <c r="J9246">
        <v>77</v>
      </c>
      <c r="K9246" t="b">
        <v>1</v>
      </c>
      <c r="L9246">
        <v>743</v>
      </c>
      <c r="M9246" s="1" t="s">
        <v>30</v>
      </c>
      <c r="N9246" s="1" t="s">
        <v>31</v>
      </c>
      <c r="O9246">
        <v>4</v>
      </c>
      <c r="P9246" t="b">
        <v>0</v>
      </c>
      <c r="Q9246" t="b">
        <v>0</v>
      </c>
      <c r="R9246" s="1" t="s">
        <v>32</v>
      </c>
      <c r="S9246" s="1" t="s">
        <v>33</v>
      </c>
      <c r="T9246">
        <v>1</v>
      </c>
      <c r="U9246" s="1" t="s">
        <v>45</v>
      </c>
      <c r="V9246" s="1" t="s">
        <v>46</v>
      </c>
      <c r="W9246" s="1" t="str">
        <f>IF(OR(MasterData[[#This Row],[Event]]="Christmas Market", MasterData[[#This Row],[Event]]="Christmas"), "Christmas Sale", "Non-Christmas Sale")</f>
        <v>Christmas Sale</v>
      </c>
      <c r="X9246" t="b">
        <v>1</v>
      </c>
      <c r="Y9246">
        <v>3</v>
      </c>
      <c r="Z9246">
        <v>27.02</v>
      </c>
      <c r="AA9246">
        <v>108.06</v>
      </c>
      <c r="AB9246">
        <v>0</v>
      </c>
      <c r="AC9246" t="str">
        <f>IF(MasterData[[#This Row],[Discount Amount]]&gt;0, "Promotional sale", "Non-Promotional Sales")</f>
        <v>Non-Promotional Sales</v>
      </c>
    </row>
    <row r="9247" spans="1:29" x14ac:dyDescent="0.25">
      <c r="A9247">
        <v>9246</v>
      </c>
      <c r="B9247" s="1" t="s">
        <v>425</v>
      </c>
      <c r="C9247" s="2">
        <v>0.30709490740740741</v>
      </c>
      <c r="D9247">
        <v>110</v>
      </c>
      <c r="E9247">
        <v>56</v>
      </c>
      <c r="F9247" s="1" t="s">
        <v>61</v>
      </c>
      <c r="G9247" s="1" t="s">
        <v>68</v>
      </c>
      <c r="H9247">
        <v>46.318800000000003</v>
      </c>
      <c r="I9247">
        <v>-63.146099999999997</v>
      </c>
      <c r="J9247">
        <v>33</v>
      </c>
      <c r="K9247" t="b">
        <v>0</v>
      </c>
      <c r="L9247">
        <v>833</v>
      </c>
      <c r="M9247" s="1" t="s">
        <v>30</v>
      </c>
      <c r="N9247" s="1" t="s">
        <v>31</v>
      </c>
      <c r="O9247">
        <v>5</v>
      </c>
      <c r="P9247" t="b">
        <v>1</v>
      </c>
      <c r="Q9247" t="b">
        <v>0</v>
      </c>
      <c r="R9247" s="1" t="s">
        <v>32</v>
      </c>
      <c r="S9247" s="1" t="s">
        <v>49</v>
      </c>
      <c r="T9247">
        <v>4</v>
      </c>
      <c r="U9247" s="1" t="s">
        <v>34</v>
      </c>
      <c r="V9247" s="1" t="s">
        <v>46</v>
      </c>
      <c r="W9247" s="1" t="str">
        <f>IF(OR(MasterData[[#This Row],[Event]]="Christmas Market", MasterData[[#This Row],[Event]]="Christmas"), "Christmas Sale", "Non-Christmas Sale")</f>
        <v>Christmas Sale</v>
      </c>
      <c r="X9247" t="b">
        <v>1</v>
      </c>
      <c r="Y9247">
        <v>1</v>
      </c>
      <c r="Z9247">
        <v>69.02</v>
      </c>
      <c r="AA9247">
        <v>345.09</v>
      </c>
      <c r="AB9247">
        <v>0</v>
      </c>
      <c r="AC9247" t="str">
        <f>IF(MasterData[[#This Row],[Discount Amount]]&gt;0, "Promotional sale", "Non-Promotional Sales")</f>
        <v>Non-Promotional Sales</v>
      </c>
    </row>
    <row r="9248" spans="1:29" x14ac:dyDescent="0.25">
      <c r="A9248">
        <v>9247</v>
      </c>
      <c r="B9248" s="1" t="s">
        <v>173</v>
      </c>
      <c r="C9248" s="2">
        <v>3.4328703703703667E-2</v>
      </c>
      <c r="D9248">
        <v>403</v>
      </c>
      <c r="E9248">
        <v>33</v>
      </c>
      <c r="F9248" s="1" t="s">
        <v>61</v>
      </c>
      <c r="G9248" s="1" t="s">
        <v>29</v>
      </c>
      <c r="H9248">
        <v>51.253799999999998</v>
      </c>
      <c r="I9248">
        <v>-85.3232</v>
      </c>
      <c r="J9248">
        <v>49</v>
      </c>
      <c r="K9248" t="b">
        <v>0</v>
      </c>
      <c r="L9248">
        <v>186</v>
      </c>
      <c r="M9248" s="1" t="s">
        <v>56</v>
      </c>
      <c r="N9248" s="1" t="s">
        <v>57</v>
      </c>
      <c r="O9248">
        <v>2</v>
      </c>
      <c r="P9248" t="b">
        <v>0</v>
      </c>
      <c r="Q9248" t="b">
        <v>0</v>
      </c>
      <c r="R9248" s="1" t="s">
        <v>41</v>
      </c>
      <c r="S9248" s="1" t="s">
        <v>49</v>
      </c>
      <c r="T9248">
        <v>4</v>
      </c>
      <c r="U9248" s="1" t="s">
        <v>34</v>
      </c>
      <c r="V9248" s="1" t="s">
        <v>35</v>
      </c>
      <c r="W9248" s="1" t="str">
        <f>IF(OR(MasterData[[#This Row],[Event]]="Christmas Market", MasterData[[#This Row],[Event]]="Christmas"), "Christmas Sale", "Non-Christmas Sale")</f>
        <v>Non-Christmas Sale</v>
      </c>
      <c r="X9248" t="b">
        <v>1</v>
      </c>
      <c r="Y9248">
        <v>2</v>
      </c>
      <c r="Z9248">
        <v>80.78</v>
      </c>
      <c r="AA9248">
        <v>161.57</v>
      </c>
      <c r="AB9248">
        <v>0</v>
      </c>
      <c r="AC9248" t="str">
        <f>IF(MasterData[[#This Row],[Discount Amount]]&gt;0, "Promotional sale", "Non-Promotional Sales")</f>
        <v>Non-Promotional Sales</v>
      </c>
    </row>
    <row r="9249" spans="1:29" x14ac:dyDescent="0.25">
      <c r="A9249">
        <v>9248</v>
      </c>
      <c r="B9249" s="1" t="s">
        <v>344</v>
      </c>
      <c r="C9249" s="2">
        <v>0.58219907407407412</v>
      </c>
      <c r="D9249">
        <v>125</v>
      </c>
      <c r="E9249">
        <v>28</v>
      </c>
      <c r="F9249" s="1" t="s">
        <v>61</v>
      </c>
      <c r="G9249" s="1" t="s">
        <v>48</v>
      </c>
      <c r="H9249">
        <v>53.933300000000003</v>
      </c>
      <c r="I9249">
        <v>-116.5765</v>
      </c>
      <c r="J9249">
        <v>40</v>
      </c>
      <c r="K9249" t="b">
        <v>1</v>
      </c>
      <c r="L9249">
        <v>861</v>
      </c>
      <c r="M9249" s="1" t="s">
        <v>39</v>
      </c>
      <c r="N9249" s="1" t="s">
        <v>40</v>
      </c>
      <c r="O9249">
        <v>1</v>
      </c>
      <c r="P9249" t="b">
        <v>0</v>
      </c>
      <c r="Q9249" t="b">
        <v>1</v>
      </c>
      <c r="R9249" s="1" t="s">
        <v>52</v>
      </c>
      <c r="S9249" s="1" t="s">
        <v>58</v>
      </c>
      <c r="T9249">
        <v>3</v>
      </c>
      <c r="U9249" s="1" t="s">
        <v>34</v>
      </c>
      <c r="V9249" s="1" t="s">
        <v>59</v>
      </c>
      <c r="W9249" s="1" t="str">
        <f>IF(OR(MasterData[[#This Row],[Event]]="Christmas Market", MasterData[[#This Row],[Event]]="Christmas"), "Christmas Sale", "Non-Christmas Sale")</f>
        <v>Non-Christmas Sale</v>
      </c>
      <c r="X9249" t="b">
        <v>0</v>
      </c>
      <c r="Y9249">
        <v>5</v>
      </c>
      <c r="Z9249">
        <v>39.020000000000003</v>
      </c>
      <c r="AA9249">
        <v>39.020000000000003</v>
      </c>
      <c r="AB9249">
        <v>3.9</v>
      </c>
      <c r="AC9249" t="str">
        <f>IF(MasterData[[#This Row],[Discount Amount]]&gt;0, "Promotional sale", "Non-Promotional Sales")</f>
        <v>Promotional sale</v>
      </c>
    </row>
    <row r="9250" spans="1:29" x14ac:dyDescent="0.25">
      <c r="A9250">
        <v>9249</v>
      </c>
      <c r="B9250" s="1" t="s">
        <v>191</v>
      </c>
      <c r="C9250" s="2">
        <v>6.1377314814814898E-2</v>
      </c>
      <c r="D9250">
        <v>321</v>
      </c>
      <c r="E9250">
        <v>63</v>
      </c>
      <c r="F9250" s="1" t="s">
        <v>37</v>
      </c>
      <c r="G9250" s="1" t="s">
        <v>62</v>
      </c>
      <c r="H9250">
        <v>46.565300000000001</v>
      </c>
      <c r="I9250">
        <v>-66.4619</v>
      </c>
      <c r="J9250">
        <v>54</v>
      </c>
      <c r="K9250" t="b">
        <v>0</v>
      </c>
      <c r="L9250">
        <v>680</v>
      </c>
      <c r="M9250" s="1" t="s">
        <v>63</v>
      </c>
      <c r="N9250" s="1" t="s">
        <v>64</v>
      </c>
      <c r="O9250">
        <v>5</v>
      </c>
      <c r="P9250" t="b">
        <v>0</v>
      </c>
      <c r="Q9250" t="b">
        <v>1</v>
      </c>
      <c r="R9250" s="1" t="s">
        <v>52</v>
      </c>
      <c r="S9250" s="1" t="s">
        <v>53</v>
      </c>
      <c r="T9250">
        <v>3</v>
      </c>
      <c r="U9250" s="1" t="s">
        <v>34</v>
      </c>
      <c r="V9250" s="1" t="s">
        <v>59</v>
      </c>
      <c r="W9250" s="1" t="str">
        <f>IF(OR(MasterData[[#This Row],[Event]]="Christmas Market", MasterData[[#This Row],[Event]]="Christmas"), "Christmas Sale", "Non-Christmas Sale")</f>
        <v>Non-Christmas Sale</v>
      </c>
      <c r="X9250" t="b">
        <v>0</v>
      </c>
      <c r="Y9250">
        <v>3</v>
      </c>
      <c r="Z9250">
        <v>62.72</v>
      </c>
      <c r="AA9250">
        <v>313.58</v>
      </c>
      <c r="AB9250">
        <v>31.36</v>
      </c>
      <c r="AC9250" t="str">
        <f>IF(MasterData[[#This Row],[Discount Amount]]&gt;0, "Promotional sale", "Non-Promotional Sales")</f>
        <v>Promotional sale</v>
      </c>
    </row>
    <row r="9251" spans="1:29" x14ac:dyDescent="0.25">
      <c r="A9251">
        <v>9250</v>
      </c>
      <c r="B9251" s="1" t="s">
        <v>308</v>
      </c>
      <c r="C9251" s="2">
        <v>0.93706018518518519</v>
      </c>
      <c r="D9251">
        <v>380</v>
      </c>
      <c r="E9251">
        <v>24</v>
      </c>
      <c r="F9251" s="1" t="s">
        <v>28</v>
      </c>
      <c r="G9251" s="1" t="s">
        <v>79</v>
      </c>
      <c r="H9251">
        <v>63.588799999999999</v>
      </c>
      <c r="I9251">
        <v>-115.5069</v>
      </c>
      <c r="J9251">
        <v>38</v>
      </c>
      <c r="K9251" t="b">
        <v>0</v>
      </c>
      <c r="L9251">
        <v>434</v>
      </c>
      <c r="M9251" s="1" t="s">
        <v>56</v>
      </c>
      <c r="N9251" s="1" t="s">
        <v>57</v>
      </c>
      <c r="O9251">
        <v>5</v>
      </c>
      <c r="P9251" t="b">
        <v>1</v>
      </c>
      <c r="Q9251" t="b">
        <v>0</v>
      </c>
      <c r="R9251" s="1" t="s">
        <v>41</v>
      </c>
      <c r="S9251" s="1" t="s">
        <v>33</v>
      </c>
      <c r="T9251">
        <v>4</v>
      </c>
      <c r="U9251" s="1" t="s">
        <v>42</v>
      </c>
      <c r="V9251" s="1" t="s">
        <v>46</v>
      </c>
      <c r="W9251" s="1" t="str">
        <f>IF(OR(MasterData[[#This Row],[Event]]="Christmas Market", MasterData[[#This Row],[Event]]="Christmas"), "Christmas Sale", "Non-Christmas Sale")</f>
        <v>Christmas Sale</v>
      </c>
      <c r="X9251" t="b">
        <v>1</v>
      </c>
      <c r="Y9251">
        <v>1</v>
      </c>
      <c r="Z9251">
        <v>89.99</v>
      </c>
      <c r="AA9251">
        <v>449.94</v>
      </c>
      <c r="AB9251">
        <v>0</v>
      </c>
      <c r="AC9251" t="str">
        <f>IF(MasterData[[#This Row],[Discount Amount]]&gt;0, "Promotional sale", "Non-Promotional Sales")</f>
        <v>Non-Promotional Sales</v>
      </c>
    </row>
    <row r="9252" spans="1:29" x14ac:dyDescent="0.25">
      <c r="A9252">
        <v>9251</v>
      </c>
      <c r="B9252" s="1" t="s">
        <v>199</v>
      </c>
      <c r="C9252" s="2">
        <v>0.61482638888888896</v>
      </c>
      <c r="D9252">
        <v>131</v>
      </c>
      <c r="E9252">
        <v>70</v>
      </c>
      <c r="F9252" s="1" t="s">
        <v>28</v>
      </c>
      <c r="G9252" s="1" t="s">
        <v>77</v>
      </c>
      <c r="H9252">
        <v>64.282300000000006</v>
      </c>
      <c r="I9252">
        <v>-135</v>
      </c>
      <c r="J9252">
        <v>79</v>
      </c>
      <c r="K9252" t="b">
        <v>0</v>
      </c>
      <c r="L9252">
        <v>327</v>
      </c>
      <c r="M9252" s="1" t="s">
        <v>56</v>
      </c>
      <c r="N9252" s="1" t="s">
        <v>57</v>
      </c>
      <c r="O9252">
        <v>4</v>
      </c>
      <c r="P9252" t="b">
        <v>0</v>
      </c>
      <c r="Q9252" t="b">
        <v>0</v>
      </c>
      <c r="R9252" s="1" t="s">
        <v>52</v>
      </c>
      <c r="S9252" s="1" t="s">
        <v>58</v>
      </c>
      <c r="T9252">
        <v>5</v>
      </c>
      <c r="U9252" s="1" t="s">
        <v>42</v>
      </c>
      <c r="V9252" s="1" t="s">
        <v>46</v>
      </c>
      <c r="W9252" s="1" t="str">
        <f>IF(OR(MasterData[[#This Row],[Event]]="Christmas Market", MasterData[[#This Row],[Event]]="Christmas"), "Christmas Sale", "Non-Christmas Sale")</f>
        <v>Christmas Sale</v>
      </c>
      <c r="X9252" t="b">
        <v>0</v>
      </c>
      <c r="Y9252">
        <v>1</v>
      </c>
      <c r="Z9252">
        <v>61.62</v>
      </c>
      <c r="AA9252">
        <v>246.48</v>
      </c>
      <c r="AB9252">
        <v>0</v>
      </c>
      <c r="AC9252" t="str">
        <f>IF(MasterData[[#This Row],[Discount Amount]]&gt;0, "Promotional sale", "Non-Promotional Sales")</f>
        <v>Non-Promotional Sales</v>
      </c>
    </row>
    <row r="9253" spans="1:29" x14ac:dyDescent="0.25">
      <c r="A9253">
        <v>9252</v>
      </c>
      <c r="B9253" s="1" t="s">
        <v>377</v>
      </c>
      <c r="C9253" s="2">
        <v>0.31546296296296306</v>
      </c>
      <c r="D9253">
        <v>387</v>
      </c>
      <c r="E9253">
        <v>20</v>
      </c>
      <c r="F9253" s="1" t="s">
        <v>61</v>
      </c>
      <c r="G9253" s="1" t="s">
        <v>66</v>
      </c>
      <c r="H9253">
        <v>45.077800000000003</v>
      </c>
      <c r="I9253">
        <v>-63.546700000000001</v>
      </c>
      <c r="J9253">
        <v>93</v>
      </c>
      <c r="K9253" t="b">
        <v>1</v>
      </c>
      <c r="L9253">
        <v>400</v>
      </c>
      <c r="M9253" s="1" t="s">
        <v>56</v>
      </c>
      <c r="N9253" s="1" t="s">
        <v>57</v>
      </c>
      <c r="O9253">
        <v>4</v>
      </c>
      <c r="P9253" t="b">
        <v>0</v>
      </c>
      <c r="Q9253" t="b">
        <v>0</v>
      </c>
      <c r="R9253" s="1" t="s">
        <v>52</v>
      </c>
      <c r="S9253" s="1" t="s">
        <v>53</v>
      </c>
      <c r="T9253">
        <v>4</v>
      </c>
      <c r="U9253" s="1" t="s">
        <v>34</v>
      </c>
      <c r="V9253" s="1" t="s">
        <v>59</v>
      </c>
      <c r="W9253" s="1" t="str">
        <f>IF(OR(MasterData[[#This Row],[Event]]="Christmas Market", MasterData[[#This Row],[Event]]="Christmas"), "Christmas Sale", "Non-Christmas Sale")</f>
        <v>Non-Christmas Sale</v>
      </c>
      <c r="X9253" t="b">
        <v>1</v>
      </c>
      <c r="Y9253">
        <v>5</v>
      </c>
      <c r="Z9253">
        <v>52.56</v>
      </c>
      <c r="AA9253">
        <v>210.26</v>
      </c>
      <c r="AB9253">
        <v>21.03</v>
      </c>
      <c r="AC9253" t="str">
        <f>IF(MasterData[[#This Row],[Discount Amount]]&gt;0, "Promotional sale", "Non-Promotional Sales")</f>
        <v>Promotional sale</v>
      </c>
    </row>
    <row r="9254" spans="1:29" x14ac:dyDescent="0.25">
      <c r="A9254">
        <v>9253</v>
      </c>
      <c r="B9254" s="1" t="s">
        <v>349</v>
      </c>
      <c r="C9254" s="2">
        <v>0.157673611111111</v>
      </c>
      <c r="D9254">
        <v>200</v>
      </c>
      <c r="E9254">
        <v>19</v>
      </c>
      <c r="F9254" s="1" t="s">
        <v>61</v>
      </c>
      <c r="G9254" s="1" t="s">
        <v>77</v>
      </c>
      <c r="H9254">
        <v>64.282300000000006</v>
      </c>
      <c r="I9254">
        <v>-135</v>
      </c>
      <c r="J9254">
        <v>3</v>
      </c>
      <c r="K9254" t="b">
        <v>1</v>
      </c>
      <c r="L9254">
        <v>434</v>
      </c>
      <c r="M9254" s="1" t="s">
        <v>39</v>
      </c>
      <c r="N9254" s="1" t="s">
        <v>40</v>
      </c>
      <c r="O9254">
        <v>4</v>
      </c>
      <c r="P9254" t="b">
        <v>0</v>
      </c>
      <c r="Q9254" t="b">
        <v>0</v>
      </c>
      <c r="R9254" s="1" t="s">
        <v>52</v>
      </c>
      <c r="S9254" s="1" t="s">
        <v>58</v>
      </c>
      <c r="T9254">
        <v>3</v>
      </c>
      <c r="U9254" s="1" t="s">
        <v>45</v>
      </c>
      <c r="V9254" s="1" t="s">
        <v>59</v>
      </c>
      <c r="W9254" s="1" t="str">
        <f>IF(OR(MasterData[[#This Row],[Event]]="Christmas Market", MasterData[[#This Row],[Event]]="Christmas"), "Christmas Sale", "Non-Christmas Sale")</f>
        <v>Non-Christmas Sale</v>
      </c>
      <c r="X9254" t="b">
        <v>0</v>
      </c>
      <c r="Y9254">
        <v>3</v>
      </c>
      <c r="Z9254">
        <v>99.51</v>
      </c>
      <c r="AA9254">
        <v>398.05</v>
      </c>
      <c r="AB9254">
        <v>39.799999999999997</v>
      </c>
      <c r="AC9254" t="str">
        <f>IF(MasterData[[#This Row],[Discount Amount]]&gt;0, "Promotional sale", "Non-Promotional Sales")</f>
        <v>Promotional sale</v>
      </c>
    </row>
    <row r="9255" spans="1:29" x14ac:dyDescent="0.25">
      <c r="A9255">
        <v>9254</v>
      </c>
      <c r="B9255" s="1" t="s">
        <v>210</v>
      </c>
      <c r="C9255" s="2">
        <v>0.59081018518518524</v>
      </c>
      <c r="D9255">
        <v>434</v>
      </c>
      <c r="E9255">
        <v>24</v>
      </c>
      <c r="F9255" s="1" t="s">
        <v>28</v>
      </c>
      <c r="G9255" s="1" t="s">
        <v>70</v>
      </c>
      <c r="H9255">
        <v>54.273099999999999</v>
      </c>
      <c r="I9255">
        <v>-61.738799999999998</v>
      </c>
      <c r="J9255">
        <v>10</v>
      </c>
      <c r="K9255" t="b">
        <v>0</v>
      </c>
      <c r="L9255">
        <v>63</v>
      </c>
      <c r="M9255" s="1" t="s">
        <v>63</v>
      </c>
      <c r="N9255" s="1" t="s">
        <v>64</v>
      </c>
      <c r="O9255">
        <v>2</v>
      </c>
      <c r="P9255" t="b">
        <v>1</v>
      </c>
      <c r="Q9255" t="b">
        <v>0</v>
      </c>
      <c r="R9255" s="1" t="s">
        <v>32</v>
      </c>
      <c r="S9255" s="1" t="s">
        <v>58</v>
      </c>
      <c r="T9255">
        <v>1</v>
      </c>
      <c r="U9255" s="1" t="s">
        <v>45</v>
      </c>
      <c r="V9255" s="1" t="s">
        <v>59</v>
      </c>
      <c r="W9255" s="1" t="str">
        <f>IF(OR(MasterData[[#This Row],[Event]]="Christmas Market", MasterData[[#This Row],[Event]]="Christmas"), "Christmas Sale", "Non-Christmas Sale")</f>
        <v>Non-Christmas Sale</v>
      </c>
      <c r="X9255" t="b">
        <v>1</v>
      </c>
      <c r="Y9255">
        <v>2</v>
      </c>
      <c r="Z9255">
        <v>72.03</v>
      </c>
      <c r="AA9255">
        <v>144.06</v>
      </c>
      <c r="AB9255">
        <v>14.41</v>
      </c>
      <c r="AC9255" t="str">
        <f>IF(MasterData[[#This Row],[Discount Amount]]&gt;0, "Promotional sale", "Non-Promotional Sales")</f>
        <v>Promotional sale</v>
      </c>
    </row>
    <row r="9256" spans="1:29" x14ac:dyDescent="0.25">
      <c r="A9256">
        <v>9255</v>
      </c>
      <c r="B9256" s="1" t="s">
        <v>299</v>
      </c>
      <c r="C9256" s="2">
        <v>0.95417824074074065</v>
      </c>
      <c r="D9256">
        <v>308</v>
      </c>
      <c r="E9256">
        <v>31</v>
      </c>
      <c r="F9256" s="1" t="s">
        <v>61</v>
      </c>
      <c r="G9256" s="1" t="s">
        <v>38</v>
      </c>
      <c r="H9256">
        <v>53.726700000000001</v>
      </c>
      <c r="I9256">
        <v>-127.6476</v>
      </c>
      <c r="J9256">
        <v>41</v>
      </c>
      <c r="K9256" t="b">
        <v>0</v>
      </c>
      <c r="L9256">
        <v>688</v>
      </c>
      <c r="M9256" s="1" t="s">
        <v>63</v>
      </c>
      <c r="N9256" s="1" t="s">
        <v>64</v>
      </c>
      <c r="O9256">
        <v>1</v>
      </c>
      <c r="P9256" t="b">
        <v>1</v>
      </c>
      <c r="Q9256" t="b">
        <v>0</v>
      </c>
      <c r="R9256" s="1" t="s">
        <v>32</v>
      </c>
      <c r="S9256" s="1" t="s">
        <v>33</v>
      </c>
      <c r="T9256">
        <v>5</v>
      </c>
      <c r="U9256" s="1" t="s">
        <v>45</v>
      </c>
      <c r="V9256" s="1" t="s">
        <v>46</v>
      </c>
      <c r="W9256" s="1" t="str">
        <f>IF(OR(MasterData[[#This Row],[Event]]="Christmas Market", MasterData[[#This Row],[Event]]="Christmas"), "Christmas Sale", "Non-Christmas Sale")</f>
        <v>Christmas Sale</v>
      </c>
      <c r="X9256" t="b">
        <v>1</v>
      </c>
      <c r="Y9256">
        <v>3</v>
      </c>
      <c r="Z9256">
        <v>53.1</v>
      </c>
      <c r="AA9256">
        <v>53.1</v>
      </c>
      <c r="AB9256">
        <v>0</v>
      </c>
      <c r="AC9256" t="str">
        <f>IF(MasterData[[#This Row],[Discount Amount]]&gt;0, "Promotional sale", "Non-Promotional Sales")</f>
        <v>Non-Promotional Sales</v>
      </c>
    </row>
    <row r="9257" spans="1:29" x14ac:dyDescent="0.25">
      <c r="A9257">
        <v>9256</v>
      </c>
      <c r="B9257" s="1" t="s">
        <v>149</v>
      </c>
      <c r="C9257" s="2">
        <v>0.48094907407407406</v>
      </c>
      <c r="D9257">
        <v>404</v>
      </c>
      <c r="E9257">
        <v>21</v>
      </c>
      <c r="F9257" s="1" t="s">
        <v>28</v>
      </c>
      <c r="G9257" s="1" t="s">
        <v>68</v>
      </c>
      <c r="H9257">
        <v>46.318800000000003</v>
      </c>
      <c r="I9257">
        <v>-63.146099999999997</v>
      </c>
      <c r="J9257">
        <v>40</v>
      </c>
      <c r="K9257" t="b">
        <v>1</v>
      </c>
      <c r="L9257">
        <v>811</v>
      </c>
      <c r="M9257" s="1" t="s">
        <v>39</v>
      </c>
      <c r="N9257" s="1" t="s">
        <v>40</v>
      </c>
      <c r="O9257">
        <v>1</v>
      </c>
      <c r="P9257" t="b">
        <v>1</v>
      </c>
      <c r="Q9257" t="b">
        <v>1</v>
      </c>
      <c r="R9257" s="1" t="s">
        <v>52</v>
      </c>
      <c r="S9257" s="1" t="s">
        <v>53</v>
      </c>
      <c r="T9257">
        <v>3</v>
      </c>
      <c r="U9257" s="1" t="s">
        <v>45</v>
      </c>
      <c r="V9257" s="1" t="s">
        <v>35</v>
      </c>
      <c r="W9257" s="1" t="str">
        <f>IF(OR(MasterData[[#This Row],[Event]]="Christmas Market", MasterData[[#This Row],[Event]]="Christmas"), "Christmas Sale", "Non-Christmas Sale")</f>
        <v>Non-Christmas Sale</v>
      </c>
      <c r="X9257" t="b">
        <v>0</v>
      </c>
      <c r="Y9257">
        <v>3</v>
      </c>
      <c r="Z9257">
        <v>48.72</v>
      </c>
      <c r="AA9257">
        <v>48.72</v>
      </c>
      <c r="AB9257">
        <v>0</v>
      </c>
      <c r="AC9257" t="str">
        <f>IF(MasterData[[#This Row],[Discount Amount]]&gt;0, "Promotional sale", "Non-Promotional Sales")</f>
        <v>Non-Promotional Sales</v>
      </c>
    </row>
    <row r="9258" spans="1:29" x14ac:dyDescent="0.25">
      <c r="A9258">
        <v>9257</v>
      </c>
      <c r="B9258" s="1" t="s">
        <v>355</v>
      </c>
      <c r="C9258" s="2">
        <v>0.76664351851851853</v>
      </c>
      <c r="D9258">
        <v>189</v>
      </c>
      <c r="E9258">
        <v>40</v>
      </c>
      <c r="F9258" s="1" t="s">
        <v>37</v>
      </c>
      <c r="G9258" s="1" t="s">
        <v>81</v>
      </c>
      <c r="H9258">
        <v>64.248000000000005</v>
      </c>
      <c r="I9258">
        <v>-84.889600000000002</v>
      </c>
      <c r="J9258">
        <v>59</v>
      </c>
      <c r="K9258" t="b">
        <v>0</v>
      </c>
      <c r="L9258">
        <v>445</v>
      </c>
      <c r="M9258" s="1" t="s">
        <v>39</v>
      </c>
      <c r="N9258" s="1" t="s">
        <v>40</v>
      </c>
      <c r="O9258">
        <v>1</v>
      </c>
      <c r="P9258" t="b">
        <v>0</v>
      </c>
      <c r="Q9258" t="b">
        <v>0</v>
      </c>
      <c r="R9258" s="1" t="s">
        <v>52</v>
      </c>
      <c r="S9258" s="1" t="s">
        <v>58</v>
      </c>
      <c r="T9258">
        <v>2</v>
      </c>
      <c r="U9258" s="1" t="s">
        <v>45</v>
      </c>
      <c r="V9258" s="1" t="s">
        <v>35</v>
      </c>
      <c r="W9258" s="1" t="str">
        <f>IF(OR(MasterData[[#This Row],[Event]]="Christmas Market", MasterData[[#This Row],[Event]]="Christmas"), "Christmas Sale", "Non-Christmas Sale")</f>
        <v>Non-Christmas Sale</v>
      </c>
      <c r="X9258" t="b">
        <v>1</v>
      </c>
      <c r="Y9258">
        <v>5</v>
      </c>
      <c r="Z9258">
        <v>82.48</v>
      </c>
      <c r="AA9258">
        <v>82.48</v>
      </c>
      <c r="AB9258">
        <v>0</v>
      </c>
      <c r="AC9258" t="str">
        <f>IF(MasterData[[#This Row],[Discount Amount]]&gt;0, "Promotional sale", "Non-Promotional Sales")</f>
        <v>Non-Promotional Sales</v>
      </c>
    </row>
    <row r="9259" spans="1:29" x14ac:dyDescent="0.25">
      <c r="A9259">
        <v>9258</v>
      </c>
      <c r="B9259" s="1" t="s">
        <v>108</v>
      </c>
      <c r="C9259" s="2">
        <v>0.39400462962962957</v>
      </c>
      <c r="D9259">
        <v>116</v>
      </c>
      <c r="E9259">
        <v>69</v>
      </c>
      <c r="F9259" s="1" t="s">
        <v>37</v>
      </c>
      <c r="G9259" s="1" t="s">
        <v>62</v>
      </c>
      <c r="H9259">
        <v>46.565300000000001</v>
      </c>
      <c r="I9259">
        <v>-66.4619</v>
      </c>
      <c r="J9259">
        <v>66</v>
      </c>
      <c r="K9259" t="b">
        <v>0</v>
      </c>
      <c r="L9259">
        <v>673</v>
      </c>
      <c r="M9259" s="1" t="s">
        <v>39</v>
      </c>
      <c r="N9259" s="1" t="s">
        <v>40</v>
      </c>
      <c r="O9259">
        <v>1</v>
      </c>
      <c r="P9259" t="b">
        <v>1</v>
      </c>
      <c r="Q9259" t="b">
        <v>0</v>
      </c>
      <c r="R9259" s="1" t="s">
        <v>32</v>
      </c>
      <c r="S9259" s="1" t="s">
        <v>49</v>
      </c>
      <c r="T9259">
        <v>5</v>
      </c>
      <c r="U9259" s="1" t="s">
        <v>34</v>
      </c>
      <c r="V9259" s="1" t="s">
        <v>35</v>
      </c>
      <c r="W9259" s="1" t="str">
        <f>IF(OR(MasterData[[#This Row],[Event]]="Christmas Market", MasterData[[#This Row],[Event]]="Christmas"), "Christmas Sale", "Non-Christmas Sale")</f>
        <v>Non-Christmas Sale</v>
      </c>
      <c r="X9259" t="b">
        <v>0</v>
      </c>
      <c r="Y9259">
        <v>3</v>
      </c>
      <c r="Z9259">
        <v>12.01</v>
      </c>
      <c r="AA9259">
        <v>12.01</v>
      </c>
      <c r="AB9259">
        <v>0</v>
      </c>
      <c r="AC9259" t="str">
        <f>IF(MasterData[[#This Row],[Discount Amount]]&gt;0, "Promotional sale", "Non-Promotional Sales")</f>
        <v>Non-Promotional Sales</v>
      </c>
    </row>
    <row r="9260" spans="1:29" x14ac:dyDescent="0.25">
      <c r="A9260">
        <v>9259</v>
      </c>
      <c r="B9260" s="1" t="s">
        <v>335</v>
      </c>
      <c r="C9260" s="2">
        <v>3.2048611111111125E-2</v>
      </c>
      <c r="D9260">
        <v>433</v>
      </c>
      <c r="E9260">
        <v>33</v>
      </c>
      <c r="F9260" s="1" t="s">
        <v>37</v>
      </c>
      <c r="G9260" s="1" t="s">
        <v>48</v>
      </c>
      <c r="H9260">
        <v>53.933300000000003</v>
      </c>
      <c r="I9260">
        <v>-116.5765</v>
      </c>
      <c r="J9260">
        <v>81</v>
      </c>
      <c r="K9260" t="b">
        <v>1</v>
      </c>
      <c r="L9260">
        <v>986</v>
      </c>
      <c r="M9260" s="1" t="s">
        <v>30</v>
      </c>
      <c r="N9260" s="1" t="s">
        <v>31</v>
      </c>
      <c r="O9260">
        <v>2</v>
      </c>
      <c r="P9260" t="b">
        <v>1</v>
      </c>
      <c r="Q9260" t="b">
        <v>1</v>
      </c>
      <c r="R9260" s="1" t="s">
        <v>41</v>
      </c>
      <c r="S9260" s="1" t="s">
        <v>49</v>
      </c>
      <c r="T9260">
        <v>1</v>
      </c>
      <c r="U9260" s="1" t="s">
        <v>45</v>
      </c>
      <c r="V9260" s="1" t="s">
        <v>35</v>
      </c>
      <c r="W9260" s="1" t="str">
        <f>IF(OR(MasterData[[#This Row],[Event]]="Christmas Market", MasterData[[#This Row],[Event]]="Christmas"), "Christmas Sale", "Non-Christmas Sale")</f>
        <v>Non-Christmas Sale</v>
      </c>
      <c r="X9260" t="b">
        <v>1</v>
      </c>
      <c r="Y9260">
        <v>4</v>
      </c>
      <c r="Z9260">
        <v>65.08</v>
      </c>
      <c r="AA9260">
        <v>130.16999999999999</v>
      </c>
      <c r="AB9260">
        <v>0</v>
      </c>
      <c r="AC9260" t="str">
        <f>IF(MasterData[[#This Row],[Discount Amount]]&gt;0, "Promotional sale", "Non-Promotional Sales")</f>
        <v>Non-Promotional Sales</v>
      </c>
    </row>
    <row r="9261" spans="1:29" x14ac:dyDescent="0.25">
      <c r="A9261">
        <v>9260</v>
      </c>
      <c r="B9261" s="1" t="s">
        <v>195</v>
      </c>
      <c r="C9261" s="2">
        <v>0.73714120370370373</v>
      </c>
      <c r="D9261">
        <v>457</v>
      </c>
      <c r="E9261">
        <v>39</v>
      </c>
      <c r="F9261" s="1" t="s">
        <v>61</v>
      </c>
      <c r="G9261" s="1" t="s">
        <v>81</v>
      </c>
      <c r="H9261">
        <v>64.248000000000005</v>
      </c>
      <c r="I9261">
        <v>-84.889600000000002</v>
      </c>
      <c r="J9261">
        <v>4</v>
      </c>
      <c r="K9261" t="b">
        <v>1</v>
      </c>
      <c r="L9261">
        <v>907</v>
      </c>
      <c r="M9261" s="1" t="s">
        <v>30</v>
      </c>
      <c r="N9261" s="1" t="s">
        <v>31</v>
      </c>
      <c r="O9261">
        <v>4</v>
      </c>
      <c r="P9261" t="b">
        <v>1</v>
      </c>
      <c r="Q9261" t="b">
        <v>1</v>
      </c>
      <c r="R9261" s="1" t="s">
        <v>52</v>
      </c>
      <c r="S9261" s="1" t="s">
        <v>53</v>
      </c>
      <c r="T9261">
        <v>2</v>
      </c>
      <c r="U9261" s="1" t="s">
        <v>34</v>
      </c>
      <c r="V9261" s="1" t="s">
        <v>35</v>
      </c>
      <c r="W9261" s="1" t="str">
        <f>IF(OR(MasterData[[#This Row],[Event]]="Christmas Market", MasterData[[#This Row],[Event]]="Christmas"), "Christmas Sale", "Non-Christmas Sale")</f>
        <v>Non-Christmas Sale</v>
      </c>
      <c r="X9261" t="b">
        <v>1</v>
      </c>
      <c r="Y9261">
        <v>4</v>
      </c>
      <c r="Z9261">
        <v>11.52</v>
      </c>
      <c r="AA9261">
        <v>46.09</v>
      </c>
      <c r="AB9261">
        <v>0</v>
      </c>
      <c r="AC9261" t="str">
        <f>IF(MasterData[[#This Row],[Discount Amount]]&gt;0, "Promotional sale", "Non-Promotional Sales")</f>
        <v>Non-Promotional Sales</v>
      </c>
    </row>
    <row r="9262" spans="1:29" x14ac:dyDescent="0.25">
      <c r="A9262">
        <v>9261</v>
      </c>
      <c r="B9262" s="1" t="s">
        <v>376</v>
      </c>
      <c r="C9262" s="2">
        <v>0.46181712962962962</v>
      </c>
      <c r="D9262">
        <v>212</v>
      </c>
      <c r="E9262">
        <v>27</v>
      </c>
      <c r="F9262" s="1" t="s">
        <v>28</v>
      </c>
      <c r="G9262" s="1" t="s">
        <v>62</v>
      </c>
      <c r="H9262">
        <v>46.565300000000001</v>
      </c>
      <c r="I9262">
        <v>-66.4619</v>
      </c>
      <c r="J9262">
        <v>78</v>
      </c>
      <c r="K9262" t="b">
        <v>1</v>
      </c>
      <c r="L9262">
        <v>503</v>
      </c>
      <c r="M9262" s="1" t="s">
        <v>30</v>
      </c>
      <c r="N9262" s="1" t="s">
        <v>31</v>
      </c>
      <c r="O9262">
        <v>5</v>
      </c>
      <c r="P9262" t="b">
        <v>0</v>
      </c>
      <c r="Q9262" t="b">
        <v>1</v>
      </c>
      <c r="R9262" s="1" t="s">
        <v>52</v>
      </c>
      <c r="S9262" s="1" t="s">
        <v>53</v>
      </c>
      <c r="T9262">
        <v>2</v>
      </c>
      <c r="U9262" s="1" t="s">
        <v>45</v>
      </c>
      <c r="V9262" s="1" t="s">
        <v>59</v>
      </c>
      <c r="W9262" s="1" t="str">
        <f>IF(OR(MasterData[[#This Row],[Event]]="Christmas Market", MasterData[[#This Row],[Event]]="Christmas"), "Christmas Sale", "Non-Christmas Sale")</f>
        <v>Non-Christmas Sale</v>
      </c>
      <c r="X9262" t="b">
        <v>1</v>
      </c>
      <c r="Y9262">
        <v>3</v>
      </c>
      <c r="Z9262">
        <v>57.61</v>
      </c>
      <c r="AA9262">
        <v>288.02999999999997</v>
      </c>
      <c r="AB9262">
        <v>28.8</v>
      </c>
      <c r="AC9262" t="str">
        <f>IF(MasterData[[#This Row],[Discount Amount]]&gt;0, "Promotional sale", "Non-Promotional Sales")</f>
        <v>Promotional sale</v>
      </c>
    </row>
    <row r="9263" spans="1:29" x14ac:dyDescent="0.25">
      <c r="A9263">
        <v>9262</v>
      </c>
      <c r="B9263" s="1" t="s">
        <v>426</v>
      </c>
      <c r="C9263" s="2">
        <v>0.10861111111111121</v>
      </c>
      <c r="D9263">
        <v>108</v>
      </c>
      <c r="E9263">
        <v>63</v>
      </c>
      <c r="F9263" s="1" t="s">
        <v>28</v>
      </c>
      <c r="G9263" s="1" t="s">
        <v>77</v>
      </c>
      <c r="H9263">
        <v>64.282300000000006</v>
      </c>
      <c r="I9263">
        <v>-135</v>
      </c>
      <c r="J9263">
        <v>47</v>
      </c>
      <c r="K9263" t="b">
        <v>1</v>
      </c>
      <c r="L9263">
        <v>528</v>
      </c>
      <c r="M9263" s="1" t="s">
        <v>39</v>
      </c>
      <c r="N9263" s="1" t="s">
        <v>40</v>
      </c>
      <c r="O9263">
        <v>3</v>
      </c>
      <c r="P9263" t="b">
        <v>1</v>
      </c>
      <c r="Q9263" t="b">
        <v>1</v>
      </c>
      <c r="R9263" s="1" t="s">
        <v>52</v>
      </c>
      <c r="S9263" s="1" t="s">
        <v>58</v>
      </c>
      <c r="T9263">
        <v>3</v>
      </c>
      <c r="U9263" s="1" t="s">
        <v>34</v>
      </c>
      <c r="V9263" s="1" t="s">
        <v>46</v>
      </c>
      <c r="W9263" s="1" t="str">
        <f>IF(OR(MasterData[[#This Row],[Event]]="Christmas Market", MasterData[[#This Row],[Event]]="Christmas"), "Christmas Sale", "Non-Christmas Sale")</f>
        <v>Christmas Sale</v>
      </c>
      <c r="X9263" t="b">
        <v>1</v>
      </c>
      <c r="Y9263">
        <v>1</v>
      </c>
      <c r="Z9263">
        <v>53.77</v>
      </c>
      <c r="AA9263">
        <v>161.31</v>
      </c>
      <c r="AB9263">
        <v>0</v>
      </c>
      <c r="AC9263" t="str">
        <f>IF(MasterData[[#This Row],[Discount Amount]]&gt;0, "Promotional sale", "Non-Promotional Sales")</f>
        <v>Non-Promotional Sales</v>
      </c>
    </row>
    <row r="9264" spans="1:29" x14ac:dyDescent="0.25">
      <c r="A9264">
        <v>9263</v>
      </c>
      <c r="B9264" s="1" t="s">
        <v>85</v>
      </c>
      <c r="C9264" s="2">
        <v>0.17751157407407403</v>
      </c>
      <c r="D9264">
        <v>5</v>
      </c>
      <c r="E9264">
        <v>68</v>
      </c>
      <c r="F9264" s="1" t="s">
        <v>28</v>
      </c>
      <c r="G9264" s="1" t="s">
        <v>62</v>
      </c>
      <c r="H9264">
        <v>46.565300000000001</v>
      </c>
      <c r="I9264">
        <v>-66.4619</v>
      </c>
      <c r="J9264">
        <v>88</v>
      </c>
      <c r="K9264" t="b">
        <v>1</v>
      </c>
      <c r="L9264">
        <v>606</v>
      </c>
      <c r="M9264" s="1" t="s">
        <v>39</v>
      </c>
      <c r="N9264" s="1" t="s">
        <v>40</v>
      </c>
      <c r="O9264">
        <v>2</v>
      </c>
      <c r="P9264" t="b">
        <v>0</v>
      </c>
      <c r="Q9264" t="b">
        <v>1</v>
      </c>
      <c r="R9264" s="1" t="s">
        <v>52</v>
      </c>
      <c r="S9264" s="1" t="s">
        <v>53</v>
      </c>
      <c r="T9264">
        <v>5</v>
      </c>
      <c r="U9264" s="1" t="s">
        <v>34</v>
      </c>
      <c r="V9264" s="1" t="s">
        <v>35</v>
      </c>
      <c r="W9264" s="1" t="str">
        <f>IF(OR(MasterData[[#This Row],[Event]]="Christmas Market", MasterData[[#This Row],[Event]]="Christmas"), "Christmas Sale", "Non-Christmas Sale")</f>
        <v>Non-Christmas Sale</v>
      </c>
      <c r="X9264" t="b">
        <v>0</v>
      </c>
      <c r="Y9264">
        <v>3</v>
      </c>
      <c r="Z9264">
        <v>98.84</v>
      </c>
      <c r="AA9264">
        <v>197.68</v>
      </c>
      <c r="AB9264">
        <v>0</v>
      </c>
      <c r="AC9264" t="str">
        <f>IF(MasterData[[#This Row],[Discount Amount]]&gt;0, "Promotional sale", "Non-Promotional Sales")</f>
        <v>Non-Promotional Sales</v>
      </c>
    </row>
    <row r="9265" spans="1:29" x14ac:dyDescent="0.25">
      <c r="A9265">
        <v>9264</v>
      </c>
      <c r="B9265" s="1" t="s">
        <v>227</v>
      </c>
      <c r="C9265" s="2">
        <v>7.3784722222222321E-2</v>
      </c>
      <c r="D9265">
        <v>477</v>
      </c>
      <c r="E9265">
        <v>51</v>
      </c>
      <c r="F9265" s="1" t="s">
        <v>28</v>
      </c>
      <c r="G9265" s="1" t="s">
        <v>44</v>
      </c>
      <c r="H9265">
        <v>46.813099999999999</v>
      </c>
      <c r="I9265">
        <v>-71.207499999999996</v>
      </c>
      <c r="J9265">
        <v>10</v>
      </c>
      <c r="K9265" t="b">
        <v>1</v>
      </c>
      <c r="L9265">
        <v>412</v>
      </c>
      <c r="M9265" s="1" t="s">
        <v>74</v>
      </c>
      <c r="N9265" s="1" t="s">
        <v>75</v>
      </c>
      <c r="O9265">
        <v>4</v>
      </c>
      <c r="P9265" t="b">
        <v>1</v>
      </c>
      <c r="Q9265" t="b">
        <v>1</v>
      </c>
      <c r="R9265" s="1" t="s">
        <v>41</v>
      </c>
      <c r="S9265" s="1" t="s">
        <v>33</v>
      </c>
      <c r="T9265">
        <v>5</v>
      </c>
      <c r="U9265" s="1" t="s">
        <v>42</v>
      </c>
      <c r="V9265" s="1" t="s">
        <v>35</v>
      </c>
      <c r="W9265" s="1" t="str">
        <f>IF(OR(MasterData[[#This Row],[Event]]="Christmas Market", MasterData[[#This Row],[Event]]="Christmas"), "Christmas Sale", "Non-Christmas Sale")</f>
        <v>Non-Christmas Sale</v>
      </c>
      <c r="X9265" t="b">
        <v>0</v>
      </c>
      <c r="Y9265">
        <v>1</v>
      </c>
      <c r="Z9265">
        <v>33.21</v>
      </c>
      <c r="AA9265">
        <v>132.84</v>
      </c>
      <c r="AB9265">
        <v>0</v>
      </c>
      <c r="AC9265" t="str">
        <f>IF(MasterData[[#This Row],[Discount Amount]]&gt;0, "Promotional sale", "Non-Promotional Sales")</f>
        <v>Non-Promotional Sales</v>
      </c>
    </row>
    <row r="9266" spans="1:29" x14ac:dyDescent="0.25">
      <c r="A9266">
        <v>9265</v>
      </c>
      <c r="B9266" s="1" t="s">
        <v>100</v>
      </c>
      <c r="C9266" s="2">
        <v>0.63062499999999999</v>
      </c>
      <c r="D9266">
        <v>64</v>
      </c>
      <c r="E9266">
        <v>56</v>
      </c>
      <c r="F9266" s="1" t="s">
        <v>61</v>
      </c>
      <c r="G9266" s="1" t="s">
        <v>81</v>
      </c>
      <c r="H9266">
        <v>64.248000000000005</v>
      </c>
      <c r="I9266">
        <v>-84.889600000000002</v>
      </c>
      <c r="J9266">
        <v>33</v>
      </c>
      <c r="K9266" t="b">
        <v>0</v>
      </c>
      <c r="L9266">
        <v>347</v>
      </c>
      <c r="M9266" s="1" t="s">
        <v>74</v>
      </c>
      <c r="N9266" s="1" t="s">
        <v>75</v>
      </c>
      <c r="O9266">
        <v>4</v>
      </c>
      <c r="P9266" t="b">
        <v>0</v>
      </c>
      <c r="Q9266" t="b">
        <v>1</v>
      </c>
      <c r="R9266" s="1" t="s">
        <v>32</v>
      </c>
      <c r="S9266" s="1" t="s">
        <v>58</v>
      </c>
      <c r="T9266">
        <v>2</v>
      </c>
      <c r="U9266" s="1" t="s">
        <v>45</v>
      </c>
      <c r="V9266" s="1" t="s">
        <v>46</v>
      </c>
      <c r="W9266" s="1" t="str">
        <f>IF(OR(MasterData[[#This Row],[Event]]="Christmas Market", MasterData[[#This Row],[Event]]="Christmas"), "Christmas Sale", "Non-Christmas Sale")</f>
        <v>Christmas Sale</v>
      </c>
      <c r="X9266" t="b">
        <v>1</v>
      </c>
      <c r="Y9266">
        <v>3</v>
      </c>
      <c r="Z9266">
        <v>25.64</v>
      </c>
      <c r="AA9266">
        <v>102.54</v>
      </c>
      <c r="AB9266">
        <v>0</v>
      </c>
      <c r="AC9266" t="str">
        <f>IF(MasterData[[#This Row],[Discount Amount]]&gt;0, "Promotional sale", "Non-Promotional Sales")</f>
        <v>Non-Promotional Sales</v>
      </c>
    </row>
    <row r="9267" spans="1:29" x14ac:dyDescent="0.25">
      <c r="A9267">
        <v>9266</v>
      </c>
      <c r="B9267" s="1" t="s">
        <v>251</v>
      </c>
      <c r="C9267" s="2">
        <v>0.46299768518518514</v>
      </c>
      <c r="D9267">
        <v>26</v>
      </c>
      <c r="E9267">
        <v>61</v>
      </c>
      <c r="F9267" s="1" t="s">
        <v>37</v>
      </c>
      <c r="G9267" s="1" t="s">
        <v>66</v>
      </c>
      <c r="H9267">
        <v>45.077800000000003</v>
      </c>
      <c r="I9267">
        <v>-63.546700000000001</v>
      </c>
      <c r="J9267">
        <v>93</v>
      </c>
      <c r="K9267" t="b">
        <v>0</v>
      </c>
      <c r="L9267">
        <v>522</v>
      </c>
      <c r="M9267" s="1" t="s">
        <v>39</v>
      </c>
      <c r="N9267" s="1" t="s">
        <v>40</v>
      </c>
      <c r="O9267">
        <v>3</v>
      </c>
      <c r="P9267" t="b">
        <v>0</v>
      </c>
      <c r="Q9267" t="b">
        <v>1</v>
      </c>
      <c r="R9267" s="1" t="s">
        <v>32</v>
      </c>
      <c r="S9267" s="1" t="s">
        <v>49</v>
      </c>
      <c r="T9267">
        <v>2</v>
      </c>
      <c r="U9267" s="1" t="s">
        <v>34</v>
      </c>
      <c r="V9267" s="1" t="s">
        <v>59</v>
      </c>
      <c r="W9267" s="1" t="str">
        <f>IF(OR(MasterData[[#This Row],[Event]]="Christmas Market", MasterData[[#This Row],[Event]]="Christmas"), "Christmas Sale", "Non-Christmas Sale")</f>
        <v>Non-Christmas Sale</v>
      </c>
      <c r="X9267" t="b">
        <v>1</v>
      </c>
      <c r="Y9267">
        <v>4</v>
      </c>
      <c r="Z9267">
        <v>53.78</v>
      </c>
      <c r="AA9267">
        <v>161.33000000000001</v>
      </c>
      <c r="AB9267">
        <v>16.13</v>
      </c>
      <c r="AC9267" t="str">
        <f>IF(MasterData[[#This Row],[Discount Amount]]&gt;0, "Promotional sale", "Non-Promotional Sales")</f>
        <v>Promotional sale</v>
      </c>
    </row>
    <row r="9268" spans="1:29" x14ac:dyDescent="0.25">
      <c r="A9268">
        <v>9267</v>
      </c>
      <c r="B9268" s="1" t="s">
        <v>126</v>
      </c>
      <c r="C9268" s="2">
        <v>0.47307870370370364</v>
      </c>
      <c r="D9268">
        <v>14</v>
      </c>
      <c r="E9268">
        <v>70</v>
      </c>
      <c r="F9268" s="1" t="s">
        <v>61</v>
      </c>
      <c r="G9268" s="1" t="s">
        <v>55</v>
      </c>
      <c r="H9268">
        <v>52.939900000000002</v>
      </c>
      <c r="I9268">
        <v>-106.4509</v>
      </c>
      <c r="J9268">
        <v>21</v>
      </c>
      <c r="K9268" t="b">
        <v>1</v>
      </c>
      <c r="L9268">
        <v>207</v>
      </c>
      <c r="M9268" s="1" t="s">
        <v>39</v>
      </c>
      <c r="N9268" s="1" t="s">
        <v>40</v>
      </c>
      <c r="O9268">
        <v>5</v>
      </c>
      <c r="P9268" t="b">
        <v>1</v>
      </c>
      <c r="Q9268" t="b">
        <v>1</v>
      </c>
      <c r="R9268" s="1" t="s">
        <v>52</v>
      </c>
      <c r="S9268" s="1" t="s">
        <v>49</v>
      </c>
      <c r="T9268">
        <v>5</v>
      </c>
      <c r="U9268" s="1" t="s">
        <v>42</v>
      </c>
      <c r="V9268" s="1" t="s">
        <v>35</v>
      </c>
      <c r="W9268" s="1" t="str">
        <f>IF(OR(MasterData[[#This Row],[Event]]="Christmas Market", MasterData[[#This Row],[Event]]="Christmas"), "Christmas Sale", "Non-Christmas Sale")</f>
        <v>Non-Christmas Sale</v>
      </c>
      <c r="X9268" t="b">
        <v>0</v>
      </c>
      <c r="Y9268">
        <v>5</v>
      </c>
      <c r="Z9268">
        <v>27.82</v>
      </c>
      <c r="AA9268">
        <v>139.11000000000001</v>
      </c>
      <c r="AB9268">
        <v>0</v>
      </c>
      <c r="AC9268" t="str">
        <f>IF(MasterData[[#This Row],[Discount Amount]]&gt;0, "Promotional sale", "Non-Promotional Sales")</f>
        <v>Non-Promotional Sales</v>
      </c>
    </row>
    <row r="9269" spans="1:29" x14ac:dyDescent="0.25">
      <c r="A9269">
        <v>9268</v>
      </c>
      <c r="B9269" s="1" t="s">
        <v>382</v>
      </c>
      <c r="C9269" s="2">
        <v>7.6516203703703711E-2</v>
      </c>
      <c r="D9269">
        <v>321</v>
      </c>
      <c r="E9269">
        <v>21</v>
      </c>
      <c r="F9269" s="1" t="s">
        <v>28</v>
      </c>
      <c r="G9269" s="1" t="s">
        <v>38</v>
      </c>
      <c r="H9269">
        <v>53.726700000000001</v>
      </c>
      <c r="I9269">
        <v>-127.6476</v>
      </c>
      <c r="J9269">
        <v>94</v>
      </c>
      <c r="K9269" t="b">
        <v>0</v>
      </c>
      <c r="L9269">
        <v>544</v>
      </c>
      <c r="M9269" s="1" t="s">
        <v>56</v>
      </c>
      <c r="N9269" s="1" t="s">
        <v>57</v>
      </c>
      <c r="O9269">
        <v>5</v>
      </c>
      <c r="P9269" t="b">
        <v>1</v>
      </c>
      <c r="Q9269" t="b">
        <v>0</v>
      </c>
      <c r="R9269" s="1" t="s">
        <v>52</v>
      </c>
      <c r="S9269" s="1" t="s">
        <v>33</v>
      </c>
      <c r="T9269">
        <v>3</v>
      </c>
      <c r="U9269" s="1" t="s">
        <v>45</v>
      </c>
      <c r="V9269" s="1" t="s">
        <v>59</v>
      </c>
      <c r="W9269" s="1" t="str">
        <f>IF(OR(MasterData[[#This Row],[Event]]="Christmas Market", MasterData[[#This Row],[Event]]="Christmas"), "Christmas Sale", "Non-Christmas Sale")</f>
        <v>Non-Christmas Sale</v>
      </c>
      <c r="X9269" t="b">
        <v>1</v>
      </c>
      <c r="Y9269">
        <v>4</v>
      </c>
      <c r="Z9269">
        <v>69.569999999999993</v>
      </c>
      <c r="AA9269">
        <v>347.84</v>
      </c>
      <c r="AB9269">
        <v>34.78</v>
      </c>
      <c r="AC9269" t="str">
        <f>IF(MasterData[[#This Row],[Discount Amount]]&gt;0, "Promotional sale", "Non-Promotional Sales")</f>
        <v>Promotional sale</v>
      </c>
    </row>
    <row r="9270" spans="1:29" x14ac:dyDescent="0.25">
      <c r="A9270">
        <v>9269</v>
      </c>
      <c r="B9270" s="1" t="s">
        <v>317</v>
      </c>
      <c r="C9270" s="2">
        <v>0.41480324074074071</v>
      </c>
      <c r="D9270">
        <v>180</v>
      </c>
      <c r="E9270">
        <v>54</v>
      </c>
      <c r="F9270" s="1" t="s">
        <v>61</v>
      </c>
      <c r="G9270" s="1" t="s">
        <v>79</v>
      </c>
      <c r="H9270">
        <v>63.588799999999999</v>
      </c>
      <c r="I9270">
        <v>-115.5069</v>
      </c>
      <c r="J9270">
        <v>54</v>
      </c>
      <c r="K9270" t="b">
        <v>1</v>
      </c>
      <c r="L9270">
        <v>286</v>
      </c>
      <c r="M9270" s="1" t="s">
        <v>63</v>
      </c>
      <c r="N9270" s="1" t="s">
        <v>64</v>
      </c>
      <c r="O9270">
        <v>2</v>
      </c>
      <c r="P9270" t="b">
        <v>1</v>
      </c>
      <c r="Q9270" t="b">
        <v>1</v>
      </c>
      <c r="R9270" s="1" t="s">
        <v>32</v>
      </c>
      <c r="S9270" s="1" t="s">
        <v>58</v>
      </c>
      <c r="T9270">
        <v>4</v>
      </c>
      <c r="U9270" s="1" t="s">
        <v>34</v>
      </c>
      <c r="V9270" s="1" t="s">
        <v>35</v>
      </c>
      <c r="W9270" s="1" t="str">
        <f>IF(OR(MasterData[[#This Row],[Event]]="Christmas Market", MasterData[[#This Row],[Event]]="Christmas"), "Christmas Sale", "Non-Christmas Sale")</f>
        <v>Non-Christmas Sale</v>
      </c>
      <c r="X9270" t="b">
        <v>1</v>
      </c>
      <c r="Y9270">
        <v>4</v>
      </c>
      <c r="Z9270">
        <v>65.69</v>
      </c>
      <c r="AA9270">
        <v>131.37</v>
      </c>
      <c r="AB9270">
        <v>0</v>
      </c>
      <c r="AC9270" t="str">
        <f>IF(MasterData[[#This Row],[Discount Amount]]&gt;0, "Promotional sale", "Non-Promotional Sales")</f>
        <v>Non-Promotional Sales</v>
      </c>
    </row>
    <row r="9271" spans="1:29" x14ac:dyDescent="0.25">
      <c r="A9271">
        <v>9270</v>
      </c>
      <c r="B9271" s="1" t="s">
        <v>364</v>
      </c>
      <c r="C9271" s="2">
        <v>0.66447916666666673</v>
      </c>
      <c r="D9271">
        <v>84</v>
      </c>
      <c r="E9271">
        <v>42</v>
      </c>
      <c r="F9271" s="1" t="s">
        <v>37</v>
      </c>
      <c r="G9271" s="1" t="s">
        <v>29</v>
      </c>
      <c r="H9271">
        <v>51.253799999999998</v>
      </c>
      <c r="I9271">
        <v>-85.3232</v>
      </c>
      <c r="J9271">
        <v>36</v>
      </c>
      <c r="K9271" t="b">
        <v>0</v>
      </c>
      <c r="L9271">
        <v>867</v>
      </c>
      <c r="M9271" s="1" t="s">
        <v>30</v>
      </c>
      <c r="N9271" s="1" t="s">
        <v>31</v>
      </c>
      <c r="O9271">
        <v>3</v>
      </c>
      <c r="P9271" t="b">
        <v>0</v>
      </c>
      <c r="Q9271" t="b">
        <v>0</v>
      </c>
      <c r="R9271" s="1" t="s">
        <v>41</v>
      </c>
      <c r="S9271" s="1" t="s">
        <v>49</v>
      </c>
      <c r="T9271">
        <v>4</v>
      </c>
      <c r="U9271" s="1" t="s">
        <v>45</v>
      </c>
      <c r="V9271" s="1" t="s">
        <v>59</v>
      </c>
      <c r="W9271" s="1" t="str">
        <f>IF(OR(MasterData[[#This Row],[Event]]="Christmas Market", MasterData[[#This Row],[Event]]="Christmas"), "Christmas Sale", "Non-Christmas Sale")</f>
        <v>Non-Christmas Sale</v>
      </c>
      <c r="X9271" t="b">
        <v>1</v>
      </c>
      <c r="Y9271">
        <v>2</v>
      </c>
      <c r="Z9271">
        <v>31.02</v>
      </c>
      <c r="AA9271">
        <v>93.06</v>
      </c>
      <c r="AB9271">
        <v>9.31</v>
      </c>
      <c r="AC9271" t="str">
        <f>IF(MasterData[[#This Row],[Discount Amount]]&gt;0, "Promotional sale", "Non-Promotional Sales")</f>
        <v>Promotional sale</v>
      </c>
    </row>
    <row r="9272" spans="1:29" x14ac:dyDescent="0.25">
      <c r="A9272">
        <v>9271</v>
      </c>
      <c r="B9272" s="1" t="s">
        <v>89</v>
      </c>
      <c r="C9272" s="2">
        <v>0.74112268518518509</v>
      </c>
      <c r="D9272">
        <v>201</v>
      </c>
      <c r="E9272">
        <v>31</v>
      </c>
      <c r="F9272" s="1" t="s">
        <v>37</v>
      </c>
      <c r="G9272" s="1" t="s">
        <v>66</v>
      </c>
      <c r="H9272">
        <v>45.077800000000003</v>
      </c>
      <c r="I9272">
        <v>-63.546700000000001</v>
      </c>
      <c r="J9272">
        <v>5</v>
      </c>
      <c r="K9272" t="b">
        <v>1</v>
      </c>
      <c r="L9272">
        <v>80</v>
      </c>
      <c r="M9272" s="1" t="s">
        <v>56</v>
      </c>
      <c r="N9272" s="1" t="s">
        <v>57</v>
      </c>
      <c r="O9272">
        <v>3</v>
      </c>
      <c r="P9272" t="b">
        <v>0</v>
      </c>
      <c r="Q9272" t="b">
        <v>0</v>
      </c>
      <c r="R9272" s="1" t="s">
        <v>41</v>
      </c>
      <c r="S9272" s="1" t="s">
        <v>53</v>
      </c>
      <c r="T9272">
        <v>3</v>
      </c>
      <c r="U9272" s="1" t="s">
        <v>34</v>
      </c>
      <c r="V9272" s="1" t="s">
        <v>46</v>
      </c>
      <c r="W9272" s="1" t="str">
        <f>IF(OR(MasterData[[#This Row],[Event]]="Christmas Market", MasterData[[#This Row],[Event]]="Christmas"), "Christmas Sale", "Non-Christmas Sale")</f>
        <v>Christmas Sale</v>
      </c>
      <c r="X9272" t="b">
        <v>0</v>
      </c>
      <c r="Y9272">
        <v>2</v>
      </c>
      <c r="Z9272">
        <v>27.57</v>
      </c>
      <c r="AA9272">
        <v>82.7</v>
      </c>
      <c r="AB9272">
        <v>0</v>
      </c>
      <c r="AC9272" t="str">
        <f>IF(MasterData[[#This Row],[Discount Amount]]&gt;0, "Promotional sale", "Non-Promotional Sales")</f>
        <v>Non-Promotional Sales</v>
      </c>
    </row>
    <row r="9273" spans="1:29" x14ac:dyDescent="0.25">
      <c r="A9273">
        <v>9272</v>
      </c>
      <c r="B9273" s="1" t="s">
        <v>212</v>
      </c>
      <c r="C9273" s="2">
        <v>0.84973379629629631</v>
      </c>
      <c r="D9273">
        <v>337</v>
      </c>
      <c r="E9273">
        <v>33</v>
      </c>
      <c r="F9273" s="1" t="s">
        <v>28</v>
      </c>
      <c r="G9273" s="1" t="s">
        <v>66</v>
      </c>
      <c r="H9273">
        <v>45.077800000000003</v>
      </c>
      <c r="I9273">
        <v>-63.546700000000001</v>
      </c>
      <c r="J9273">
        <v>28</v>
      </c>
      <c r="K9273" t="b">
        <v>0</v>
      </c>
      <c r="L9273">
        <v>250</v>
      </c>
      <c r="M9273" s="1" t="s">
        <v>56</v>
      </c>
      <c r="N9273" s="1" t="s">
        <v>57</v>
      </c>
      <c r="O9273">
        <v>1</v>
      </c>
      <c r="P9273" t="b">
        <v>0</v>
      </c>
      <c r="Q9273" t="b">
        <v>1</v>
      </c>
      <c r="R9273" s="1" t="s">
        <v>52</v>
      </c>
      <c r="S9273" s="1" t="s">
        <v>58</v>
      </c>
      <c r="T9273">
        <v>5</v>
      </c>
      <c r="U9273" s="1" t="s">
        <v>45</v>
      </c>
      <c r="V9273" s="1" t="s">
        <v>35</v>
      </c>
      <c r="W9273" s="1" t="str">
        <f>IF(OR(MasterData[[#This Row],[Event]]="Christmas Market", MasterData[[#This Row],[Event]]="Christmas"), "Christmas Sale", "Non-Christmas Sale")</f>
        <v>Non-Christmas Sale</v>
      </c>
      <c r="X9273" t="b">
        <v>0</v>
      </c>
      <c r="Y9273">
        <v>3</v>
      </c>
      <c r="Z9273">
        <v>40.36</v>
      </c>
      <c r="AA9273">
        <v>40.36</v>
      </c>
      <c r="AB9273">
        <v>0</v>
      </c>
      <c r="AC9273" t="str">
        <f>IF(MasterData[[#This Row],[Discount Amount]]&gt;0, "Promotional sale", "Non-Promotional Sales")</f>
        <v>Non-Promotional Sales</v>
      </c>
    </row>
    <row r="9274" spans="1:29" x14ac:dyDescent="0.25">
      <c r="A9274">
        <v>9273</v>
      </c>
      <c r="B9274" s="1" t="s">
        <v>85</v>
      </c>
      <c r="C9274" s="2">
        <v>0.37300925925925932</v>
      </c>
      <c r="D9274">
        <v>138</v>
      </c>
      <c r="E9274">
        <v>49</v>
      </c>
      <c r="F9274" s="1" t="s">
        <v>28</v>
      </c>
      <c r="G9274" s="1" t="s">
        <v>29</v>
      </c>
      <c r="H9274">
        <v>51.253799999999998</v>
      </c>
      <c r="I9274">
        <v>-85.3232</v>
      </c>
      <c r="J9274">
        <v>13</v>
      </c>
      <c r="K9274" t="b">
        <v>1</v>
      </c>
      <c r="L9274">
        <v>258</v>
      </c>
      <c r="M9274" s="1" t="s">
        <v>56</v>
      </c>
      <c r="N9274" s="1" t="s">
        <v>57</v>
      </c>
      <c r="O9274">
        <v>3</v>
      </c>
      <c r="P9274" t="b">
        <v>1</v>
      </c>
      <c r="Q9274" t="b">
        <v>1</v>
      </c>
      <c r="R9274" s="1" t="s">
        <v>41</v>
      </c>
      <c r="S9274" s="1" t="s">
        <v>33</v>
      </c>
      <c r="T9274">
        <v>2</v>
      </c>
      <c r="U9274" s="1" t="s">
        <v>45</v>
      </c>
      <c r="V9274" s="1" t="s">
        <v>35</v>
      </c>
      <c r="W9274" s="1" t="str">
        <f>IF(OR(MasterData[[#This Row],[Event]]="Christmas Market", MasterData[[#This Row],[Event]]="Christmas"), "Christmas Sale", "Non-Christmas Sale")</f>
        <v>Non-Christmas Sale</v>
      </c>
      <c r="X9274" t="b">
        <v>1</v>
      </c>
      <c r="Y9274">
        <v>2</v>
      </c>
      <c r="Z9274">
        <v>56.2</v>
      </c>
      <c r="AA9274">
        <v>168.59</v>
      </c>
      <c r="AB9274">
        <v>0</v>
      </c>
      <c r="AC9274" t="str">
        <f>IF(MasterData[[#This Row],[Discount Amount]]&gt;0, "Promotional sale", "Non-Promotional Sales")</f>
        <v>Non-Promotional Sales</v>
      </c>
    </row>
    <row r="9275" spans="1:29" x14ac:dyDescent="0.25">
      <c r="A9275">
        <v>9274</v>
      </c>
      <c r="B9275" s="1" t="s">
        <v>175</v>
      </c>
      <c r="C9275" s="2">
        <v>0.49148148148148141</v>
      </c>
      <c r="D9275">
        <v>295</v>
      </c>
      <c r="E9275">
        <v>64</v>
      </c>
      <c r="F9275" s="1" t="s">
        <v>61</v>
      </c>
      <c r="G9275" s="1" t="s">
        <v>55</v>
      </c>
      <c r="H9275">
        <v>52.939900000000002</v>
      </c>
      <c r="I9275">
        <v>-106.4509</v>
      </c>
      <c r="J9275">
        <v>40</v>
      </c>
      <c r="K9275" t="b">
        <v>1</v>
      </c>
      <c r="L9275">
        <v>716</v>
      </c>
      <c r="M9275" s="1" t="s">
        <v>39</v>
      </c>
      <c r="N9275" s="1" t="s">
        <v>40</v>
      </c>
      <c r="O9275">
        <v>3</v>
      </c>
      <c r="P9275" t="b">
        <v>1</v>
      </c>
      <c r="Q9275" t="b">
        <v>0</v>
      </c>
      <c r="R9275" s="1" t="s">
        <v>41</v>
      </c>
      <c r="S9275" s="1" t="s">
        <v>58</v>
      </c>
      <c r="T9275">
        <v>2</v>
      </c>
      <c r="U9275" s="1" t="s">
        <v>45</v>
      </c>
      <c r="V9275" s="1" t="s">
        <v>59</v>
      </c>
      <c r="W9275" s="1" t="str">
        <f>IF(OR(MasterData[[#This Row],[Event]]="Christmas Market", MasterData[[#This Row],[Event]]="Christmas"), "Christmas Sale", "Non-Christmas Sale")</f>
        <v>Non-Christmas Sale</v>
      </c>
      <c r="X9275" t="b">
        <v>1</v>
      </c>
      <c r="Y9275">
        <v>3</v>
      </c>
      <c r="Z9275">
        <v>85.67</v>
      </c>
      <c r="AA9275">
        <v>257.01</v>
      </c>
      <c r="AB9275">
        <v>25.7</v>
      </c>
      <c r="AC9275" t="str">
        <f>IF(MasterData[[#This Row],[Discount Amount]]&gt;0, "Promotional sale", "Non-Promotional Sales")</f>
        <v>Promotional sale</v>
      </c>
    </row>
    <row r="9276" spans="1:29" x14ac:dyDescent="0.25">
      <c r="A9276">
        <v>9275</v>
      </c>
      <c r="B9276" s="1" t="s">
        <v>312</v>
      </c>
      <c r="C9276" s="2">
        <v>0.58515046296296291</v>
      </c>
      <c r="D9276">
        <v>278</v>
      </c>
      <c r="E9276">
        <v>57</v>
      </c>
      <c r="F9276" s="1" t="s">
        <v>37</v>
      </c>
      <c r="G9276" s="1" t="s">
        <v>70</v>
      </c>
      <c r="H9276">
        <v>54.273099999999999</v>
      </c>
      <c r="I9276">
        <v>-61.738799999999998</v>
      </c>
      <c r="J9276">
        <v>4</v>
      </c>
      <c r="K9276" t="b">
        <v>1</v>
      </c>
      <c r="L9276">
        <v>525</v>
      </c>
      <c r="M9276" s="1" t="s">
        <v>39</v>
      </c>
      <c r="N9276" s="1" t="s">
        <v>40</v>
      </c>
      <c r="O9276">
        <v>3</v>
      </c>
      <c r="P9276" t="b">
        <v>1</v>
      </c>
      <c r="Q9276" t="b">
        <v>0</v>
      </c>
      <c r="R9276" s="1" t="s">
        <v>41</v>
      </c>
      <c r="S9276" s="1" t="s">
        <v>49</v>
      </c>
      <c r="T9276">
        <v>2</v>
      </c>
      <c r="U9276" s="1" t="s">
        <v>34</v>
      </c>
      <c r="V9276" s="1" t="s">
        <v>46</v>
      </c>
      <c r="W9276" s="1" t="str">
        <f>IF(OR(MasterData[[#This Row],[Event]]="Christmas Market", MasterData[[#This Row],[Event]]="Christmas"), "Christmas Sale", "Non-Christmas Sale")</f>
        <v>Christmas Sale</v>
      </c>
      <c r="X9276" t="b">
        <v>0</v>
      </c>
      <c r="Y9276">
        <v>2</v>
      </c>
      <c r="Z9276">
        <v>80.13</v>
      </c>
      <c r="AA9276">
        <v>240.4</v>
      </c>
      <c r="AB9276">
        <v>0</v>
      </c>
      <c r="AC9276" t="str">
        <f>IF(MasterData[[#This Row],[Discount Amount]]&gt;0, "Promotional sale", "Non-Promotional Sales")</f>
        <v>Non-Promotional Sales</v>
      </c>
    </row>
    <row r="9277" spans="1:29" x14ac:dyDescent="0.25">
      <c r="A9277">
        <v>9276</v>
      </c>
      <c r="B9277" s="1" t="s">
        <v>318</v>
      </c>
      <c r="C9277" s="2">
        <v>0.13505787037037043</v>
      </c>
      <c r="D9277">
        <v>141</v>
      </c>
      <c r="E9277">
        <v>41</v>
      </c>
      <c r="F9277" s="1" t="s">
        <v>37</v>
      </c>
      <c r="G9277" s="1" t="s">
        <v>51</v>
      </c>
      <c r="H9277">
        <v>53.760899999999999</v>
      </c>
      <c r="I9277">
        <v>-98.813900000000004</v>
      </c>
      <c r="J9277">
        <v>48</v>
      </c>
      <c r="K9277" t="b">
        <v>0</v>
      </c>
      <c r="L9277">
        <v>640</v>
      </c>
      <c r="M9277" s="1" t="s">
        <v>39</v>
      </c>
      <c r="N9277" s="1" t="s">
        <v>40</v>
      </c>
      <c r="O9277">
        <v>3</v>
      </c>
      <c r="P9277" t="b">
        <v>1</v>
      </c>
      <c r="Q9277" t="b">
        <v>0</v>
      </c>
      <c r="R9277" s="1" t="s">
        <v>52</v>
      </c>
      <c r="S9277" s="1" t="s">
        <v>33</v>
      </c>
      <c r="T9277">
        <v>1</v>
      </c>
      <c r="U9277" s="1" t="s">
        <v>34</v>
      </c>
      <c r="V9277" s="1" t="s">
        <v>59</v>
      </c>
      <c r="W9277" s="1" t="str">
        <f>IF(OR(MasterData[[#This Row],[Event]]="Christmas Market", MasterData[[#This Row],[Event]]="Christmas"), "Christmas Sale", "Non-Christmas Sale")</f>
        <v>Non-Christmas Sale</v>
      </c>
      <c r="X9277" t="b">
        <v>1</v>
      </c>
      <c r="Y9277">
        <v>2</v>
      </c>
      <c r="Z9277">
        <v>99.58</v>
      </c>
      <c r="AA9277">
        <v>298.74</v>
      </c>
      <c r="AB9277">
        <v>29.87</v>
      </c>
      <c r="AC9277" t="str">
        <f>IF(MasterData[[#This Row],[Discount Amount]]&gt;0, "Promotional sale", "Non-Promotional Sales")</f>
        <v>Promotional sale</v>
      </c>
    </row>
    <row r="9278" spans="1:29" x14ac:dyDescent="0.25">
      <c r="A9278">
        <v>9277</v>
      </c>
      <c r="B9278" s="1" t="s">
        <v>363</v>
      </c>
      <c r="C9278" s="2">
        <v>0.49269675925925926</v>
      </c>
      <c r="D9278">
        <v>109</v>
      </c>
      <c r="E9278">
        <v>59</v>
      </c>
      <c r="F9278" s="1" t="s">
        <v>37</v>
      </c>
      <c r="G9278" s="1" t="s">
        <v>38</v>
      </c>
      <c r="H9278">
        <v>53.726700000000001</v>
      </c>
      <c r="I9278">
        <v>-127.6476</v>
      </c>
      <c r="J9278">
        <v>45</v>
      </c>
      <c r="K9278" t="b">
        <v>0</v>
      </c>
      <c r="L9278">
        <v>521</v>
      </c>
      <c r="M9278" s="1" t="s">
        <v>63</v>
      </c>
      <c r="N9278" s="1" t="s">
        <v>64</v>
      </c>
      <c r="O9278">
        <v>4</v>
      </c>
      <c r="P9278" t="b">
        <v>0</v>
      </c>
      <c r="Q9278" t="b">
        <v>0</v>
      </c>
      <c r="R9278" s="1" t="s">
        <v>41</v>
      </c>
      <c r="S9278" s="1" t="s">
        <v>53</v>
      </c>
      <c r="T9278">
        <v>2</v>
      </c>
      <c r="U9278" s="1" t="s">
        <v>34</v>
      </c>
      <c r="V9278" s="1" t="s">
        <v>35</v>
      </c>
      <c r="W9278" s="1" t="str">
        <f>IF(OR(MasterData[[#This Row],[Event]]="Christmas Market", MasterData[[#This Row],[Event]]="Christmas"), "Christmas Sale", "Non-Christmas Sale")</f>
        <v>Non-Christmas Sale</v>
      </c>
      <c r="X9278" t="b">
        <v>0</v>
      </c>
      <c r="Y9278">
        <v>3</v>
      </c>
      <c r="Z9278">
        <v>49.18</v>
      </c>
      <c r="AA9278">
        <v>196.71</v>
      </c>
      <c r="AB9278">
        <v>0</v>
      </c>
      <c r="AC9278" t="str">
        <f>IF(MasterData[[#This Row],[Discount Amount]]&gt;0, "Promotional sale", "Non-Promotional Sales")</f>
        <v>Non-Promotional Sales</v>
      </c>
    </row>
    <row r="9279" spans="1:29" x14ac:dyDescent="0.25">
      <c r="A9279">
        <v>9278</v>
      </c>
      <c r="B9279" s="1" t="s">
        <v>136</v>
      </c>
      <c r="C9279" s="2">
        <v>0.43206018518518507</v>
      </c>
      <c r="D9279">
        <v>39</v>
      </c>
      <c r="E9279">
        <v>32</v>
      </c>
      <c r="F9279" s="1" t="s">
        <v>28</v>
      </c>
      <c r="G9279" s="1" t="s">
        <v>68</v>
      </c>
      <c r="H9279">
        <v>46.318800000000003</v>
      </c>
      <c r="I9279">
        <v>-63.146099999999997</v>
      </c>
      <c r="J9279">
        <v>25</v>
      </c>
      <c r="K9279" t="b">
        <v>0</v>
      </c>
      <c r="L9279">
        <v>686</v>
      </c>
      <c r="M9279" s="1" t="s">
        <v>63</v>
      </c>
      <c r="N9279" s="1" t="s">
        <v>64</v>
      </c>
      <c r="O9279">
        <v>2</v>
      </c>
      <c r="P9279" t="b">
        <v>1</v>
      </c>
      <c r="Q9279" t="b">
        <v>0</v>
      </c>
      <c r="R9279" s="1" t="s">
        <v>32</v>
      </c>
      <c r="S9279" s="1" t="s">
        <v>49</v>
      </c>
      <c r="T9279">
        <v>4</v>
      </c>
      <c r="U9279" s="1" t="s">
        <v>34</v>
      </c>
      <c r="V9279" s="1" t="s">
        <v>59</v>
      </c>
      <c r="W9279" s="1" t="str">
        <f>IF(OR(MasterData[[#This Row],[Event]]="Christmas Market", MasterData[[#This Row],[Event]]="Christmas"), "Christmas Sale", "Non-Christmas Sale")</f>
        <v>Non-Christmas Sale</v>
      </c>
      <c r="X9279" t="b">
        <v>1</v>
      </c>
      <c r="Y9279">
        <v>2</v>
      </c>
      <c r="Z9279">
        <v>33.979999999999997</v>
      </c>
      <c r="AA9279">
        <v>67.959999999999994</v>
      </c>
      <c r="AB9279">
        <v>6.8</v>
      </c>
      <c r="AC9279" t="str">
        <f>IF(MasterData[[#This Row],[Discount Amount]]&gt;0, "Promotional sale", "Non-Promotional Sales")</f>
        <v>Promotional sale</v>
      </c>
    </row>
    <row r="9280" spans="1:29" x14ac:dyDescent="0.25">
      <c r="A9280">
        <v>9279</v>
      </c>
      <c r="B9280" s="1" t="s">
        <v>80</v>
      </c>
      <c r="C9280" s="2">
        <v>0.74290509259259263</v>
      </c>
      <c r="D9280">
        <v>277</v>
      </c>
      <c r="E9280">
        <v>48</v>
      </c>
      <c r="F9280" s="1" t="s">
        <v>28</v>
      </c>
      <c r="G9280" s="1" t="s">
        <v>66</v>
      </c>
      <c r="H9280">
        <v>45.077800000000003</v>
      </c>
      <c r="I9280">
        <v>-63.546700000000001</v>
      </c>
      <c r="J9280">
        <v>33</v>
      </c>
      <c r="K9280" t="b">
        <v>0</v>
      </c>
      <c r="L9280">
        <v>385</v>
      </c>
      <c r="M9280" s="1" t="s">
        <v>74</v>
      </c>
      <c r="N9280" s="1" t="s">
        <v>75</v>
      </c>
      <c r="O9280">
        <v>5</v>
      </c>
      <c r="P9280" t="b">
        <v>1</v>
      </c>
      <c r="Q9280" t="b">
        <v>1</v>
      </c>
      <c r="R9280" s="1" t="s">
        <v>41</v>
      </c>
      <c r="S9280" s="1" t="s">
        <v>53</v>
      </c>
      <c r="T9280">
        <v>3</v>
      </c>
      <c r="U9280" s="1" t="s">
        <v>42</v>
      </c>
      <c r="V9280" s="1" t="s">
        <v>35</v>
      </c>
      <c r="W9280" s="1" t="str">
        <f>IF(OR(MasterData[[#This Row],[Event]]="Christmas Market", MasterData[[#This Row],[Event]]="Christmas"), "Christmas Sale", "Non-Christmas Sale")</f>
        <v>Non-Christmas Sale</v>
      </c>
      <c r="X9280" t="b">
        <v>1</v>
      </c>
      <c r="Y9280">
        <v>5</v>
      </c>
      <c r="Z9280">
        <v>88.89</v>
      </c>
      <c r="AA9280">
        <v>444.43</v>
      </c>
      <c r="AB9280">
        <v>0</v>
      </c>
      <c r="AC9280" t="str">
        <f>IF(MasterData[[#This Row],[Discount Amount]]&gt;0, "Promotional sale", "Non-Promotional Sales")</f>
        <v>Non-Promotional Sales</v>
      </c>
    </row>
    <row r="9281" spans="1:29" x14ac:dyDescent="0.25">
      <c r="A9281">
        <v>9280</v>
      </c>
      <c r="B9281" s="1" t="s">
        <v>261</v>
      </c>
      <c r="C9281" s="2">
        <v>0.93104166666666677</v>
      </c>
      <c r="D9281">
        <v>492</v>
      </c>
      <c r="E9281">
        <v>54</v>
      </c>
      <c r="F9281" s="1" t="s">
        <v>37</v>
      </c>
      <c r="G9281" s="1" t="s">
        <v>79</v>
      </c>
      <c r="H9281">
        <v>63.588799999999999</v>
      </c>
      <c r="I9281">
        <v>-115.5069</v>
      </c>
      <c r="J9281">
        <v>55</v>
      </c>
      <c r="K9281" t="b">
        <v>1</v>
      </c>
      <c r="L9281">
        <v>536</v>
      </c>
      <c r="M9281" s="1" t="s">
        <v>30</v>
      </c>
      <c r="N9281" s="1" t="s">
        <v>31</v>
      </c>
      <c r="O9281">
        <v>3</v>
      </c>
      <c r="P9281" t="b">
        <v>0</v>
      </c>
      <c r="Q9281" t="b">
        <v>1</v>
      </c>
      <c r="R9281" s="1" t="s">
        <v>41</v>
      </c>
      <c r="S9281" s="1" t="s">
        <v>49</v>
      </c>
      <c r="T9281">
        <v>5</v>
      </c>
      <c r="U9281" s="1" t="s">
        <v>34</v>
      </c>
      <c r="V9281" s="1" t="s">
        <v>59</v>
      </c>
      <c r="W9281" s="1" t="str">
        <f>IF(OR(MasterData[[#This Row],[Event]]="Christmas Market", MasterData[[#This Row],[Event]]="Christmas"), "Christmas Sale", "Non-Christmas Sale")</f>
        <v>Non-Christmas Sale</v>
      </c>
      <c r="X9281" t="b">
        <v>1</v>
      </c>
      <c r="Y9281">
        <v>3</v>
      </c>
      <c r="Z9281">
        <v>22.55</v>
      </c>
      <c r="AA9281">
        <v>67.66</v>
      </c>
      <c r="AB9281">
        <v>6.77</v>
      </c>
      <c r="AC9281" t="str">
        <f>IF(MasterData[[#This Row],[Discount Amount]]&gt;0, "Promotional sale", "Non-Promotional Sales")</f>
        <v>Promotional sale</v>
      </c>
    </row>
    <row r="9282" spans="1:29" x14ac:dyDescent="0.25">
      <c r="A9282">
        <v>9281</v>
      </c>
      <c r="B9282" s="1" t="s">
        <v>167</v>
      </c>
      <c r="C9282" s="2">
        <v>0.51240740740740742</v>
      </c>
      <c r="D9282">
        <v>479</v>
      </c>
      <c r="E9282">
        <v>25</v>
      </c>
      <c r="F9282" s="1" t="s">
        <v>61</v>
      </c>
      <c r="G9282" s="1" t="s">
        <v>48</v>
      </c>
      <c r="H9282">
        <v>53.933300000000003</v>
      </c>
      <c r="I9282">
        <v>-116.5765</v>
      </c>
      <c r="J9282">
        <v>80</v>
      </c>
      <c r="K9282" t="b">
        <v>1</v>
      </c>
      <c r="L9282">
        <v>770</v>
      </c>
      <c r="M9282" s="1" t="s">
        <v>30</v>
      </c>
      <c r="N9282" s="1" t="s">
        <v>31</v>
      </c>
      <c r="O9282">
        <v>5</v>
      </c>
      <c r="P9282" t="b">
        <v>1</v>
      </c>
      <c r="Q9282" t="b">
        <v>0</v>
      </c>
      <c r="R9282" s="1" t="s">
        <v>32</v>
      </c>
      <c r="S9282" s="1" t="s">
        <v>53</v>
      </c>
      <c r="T9282">
        <v>5</v>
      </c>
      <c r="U9282" s="1" t="s">
        <v>42</v>
      </c>
      <c r="V9282" s="1" t="s">
        <v>46</v>
      </c>
      <c r="W9282" s="1" t="str">
        <f>IF(OR(MasterData[[#This Row],[Event]]="Christmas Market", MasterData[[#This Row],[Event]]="Christmas"), "Christmas Sale", "Non-Christmas Sale")</f>
        <v>Christmas Sale</v>
      </c>
      <c r="X9282" t="b">
        <v>0</v>
      </c>
      <c r="Y9282">
        <v>5</v>
      </c>
      <c r="Z9282">
        <v>47.69</v>
      </c>
      <c r="AA9282">
        <v>238.44</v>
      </c>
      <c r="AB9282">
        <v>0</v>
      </c>
      <c r="AC9282" t="str">
        <f>IF(MasterData[[#This Row],[Discount Amount]]&gt;0, "Promotional sale", "Non-Promotional Sales")</f>
        <v>Non-Promotional Sales</v>
      </c>
    </row>
    <row r="9283" spans="1:29" x14ac:dyDescent="0.25">
      <c r="A9283">
        <v>9282</v>
      </c>
      <c r="B9283" s="1" t="s">
        <v>397</v>
      </c>
      <c r="C9283" s="2">
        <v>7.9594907407407378E-2</v>
      </c>
      <c r="D9283">
        <v>423</v>
      </c>
      <c r="E9283">
        <v>21</v>
      </c>
      <c r="F9283" s="1" t="s">
        <v>28</v>
      </c>
      <c r="G9283" s="1" t="s">
        <v>51</v>
      </c>
      <c r="H9283">
        <v>53.760899999999999</v>
      </c>
      <c r="I9283">
        <v>-98.813900000000004</v>
      </c>
      <c r="J9283">
        <v>65</v>
      </c>
      <c r="K9283" t="b">
        <v>1</v>
      </c>
      <c r="L9283">
        <v>911</v>
      </c>
      <c r="M9283" s="1" t="s">
        <v>30</v>
      </c>
      <c r="N9283" s="1" t="s">
        <v>31</v>
      </c>
      <c r="O9283">
        <v>1</v>
      </c>
      <c r="P9283" t="b">
        <v>0</v>
      </c>
      <c r="Q9283" t="b">
        <v>0</v>
      </c>
      <c r="R9283" s="1" t="s">
        <v>52</v>
      </c>
      <c r="S9283" s="1" t="s">
        <v>49</v>
      </c>
      <c r="T9283">
        <v>3</v>
      </c>
      <c r="U9283" s="1" t="s">
        <v>34</v>
      </c>
      <c r="V9283" s="1" t="s">
        <v>59</v>
      </c>
      <c r="W9283" s="1" t="str">
        <f>IF(OR(MasterData[[#This Row],[Event]]="Christmas Market", MasterData[[#This Row],[Event]]="Christmas"), "Christmas Sale", "Non-Christmas Sale")</f>
        <v>Non-Christmas Sale</v>
      </c>
      <c r="X9283" t="b">
        <v>1</v>
      </c>
      <c r="Y9283">
        <v>5</v>
      </c>
      <c r="Z9283">
        <v>12.22</v>
      </c>
      <c r="AA9283">
        <v>12.22</v>
      </c>
      <c r="AB9283">
        <v>1.22</v>
      </c>
      <c r="AC9283" t="str">
        <f>IF(MasterData[[#This Row],[Discount Amount]]&gt;0, "Promotional sale", "Non-Promotional Sales")</f>
        <v>Promotional sale</v>
      </c>
    </row>
    <row r="9284" spans="1:29" x14ac:dyDescent="0.25">
      <c r="A9284">
        <v>9283</v>
      </c>
      <c r="B9284" s="1" t="s">
        <v>287</v>
      </c>
      <c r="C9284" s="2">
        <v>0.59253472222222214</v>
      </c>
      <c r="D9284">
        <v>48</v>
      </c>
      <c r="E9284">
        <v>38</v>
      </c>
      <c r="F9284" s="1" t="s">
        <v>28</v>
      </c>
      <c r="G9284" s="1" t="s">
        <v>81</v>
      </c>
      <c r="H9284">
        <v>64.248000000000005</v>
      </c>
      <c r="I9284">
        <v>-84.889600000000002</v>
      </c>
      <c r="J9284">
        <v>80</v>
      </c>
      <c r="K9284" t="b">
        <v>1</v>
      </c>
      <c r="L9284">
        <v>384</v>
      </c>
      <c r="M9284" s="1" t="s">
        <v>39</v>
      </c>
      <c r="N9284" s="1" t="s">
        <v>40</v>
      </c>
      <c r="O9284">
        <v>3</v>
      </c>
      <c r="P9284" t="b">
        <v>1</v>
      </c>
      <c r="Q9284" t="b">
        <v>1</v>
      </c>
      <c r="R9284" s="1" t="s">
        <v>32</v>
      </c>
      <c r="S9284" s="1" t="s">
        <v>49</v>
      </c>
      <c r="T9284">
        <v>3</v>
      </c>
      <c r="U9284" s="1" t="s">
        <v>42</v>
      </c>
      <c r="V9284" s="1" t="s">
        <v>46</v>
      </c>
      <c r="W9284" s="1" t="str">
        <f>IF(OR(MasterData[[#This Row],[Event]]="Christmas Market", MasterData[[#This Row],[Event]]="Christmas"), "Christmas Sale", "Non-Christmas Sale")</f>
        <v>Christmas Sale</v>
      </c>
      <c r="X9284" t="b">
        <v>1</v>
      </c>
      <c r="Y9284">
        <v>4</v>
      </c>
      <c r="Z9284">
        <v>94.9</v>
      </c>
      <c r="AA9284">
        <v>284.70999999999998</v>
      </c>
      <c r="AB9284">
        <v>0</v>
      </c>
      <c r="AC9284" t="str">
        <f>IF(MasterData[[#This Row],[Discount Amount]]&gt;0, "Promotional sale", "Non-Promotional Sales")</f>
        <v>Non-Promotional Sales</v>
      </c>
    </row>
    <row r="9285" spans="1:29" x14ac:dyDescent="0.25">
      <c r="A9285">
        <v>9284</v>
      </c>
      <c r="B9285" s="1" t="s">
        <v>182</v>
      </c>
      <c r="C9285" s="2">
        <v>0.49688657407407399</v>
      </c>
      <c r="D9285">
        <v>275</v>
      </c>
      <c r="E9285">
        <v>47</v>
      </c>
      <c r="F9285" s="1" t="s">
        <v>61</v>
      </c>
      <c r="G9285" s="1" t="s">
        <v>29</v>
      </c>
      <c r="H9285">
        <v>51.253799999999998</v>
      </c>
      <c r="I9285">
        <v>-85.3232</v>
      </c>
      <c r="J9285">
        <v>14</v>
      </c>
      <c r="K9285" t="b">
        <v>1</v>
      </c>
      <c r="L9285">
        <v>231</v>
      </c>
      <c r="M9285" s="1" t="s">
        <v>56</v>
      </c>
      <c r="N9285" s="1" t="s">
        <v>57</v>
      </c>
      <c r="O9285">
        <v>5</v>
      </c>
      <c r="P9285" t="b">
        <v>1</v>
      </c>
      <c r="Q9285" t="b">
        <v>0</v>
      </c>
      <c r="R9285" s="1" t="s">
        <v>32</v>
      </c>
      <c r="S9285" s="1" t="s">
        <v>33</v>
      </c>
      <c r="T9285">
        <v>4</v>
      </c>
      <c r="U9285" s="1" t="s">
        <v>34</v>
      </c>
      <c r="V9285" s="1" t="s">
        <v>59</v>
      </c>
      <c r="W9285" s="1" t="str">
        <f>IF(OR(MasterData[[#This Row],[Event]]="Christmas Market", MasterData[[#This Row],[Event]]="Christmas"), "Christmas Sale", "Non-Christmas Sale")</f>
        <v>Non-Christmas Sale</v>
      </c>
      <c r="X9285" t="b">
        <v>1</v>
      </c>
      <c r="Y9285">
        <v>2</v>
      </c>
      <c r="Z9285">
        <v>83.06</v>
      </c>
      <c r="AA9285">
        <v>415.29</v>
      </c>
      <c r="AB9285">
        <v>41.53</v>
      </c>
      <c r="AC9285" t="str">
        <f>IF(MasterData[[#This Row],[Discount Amount]]&gt;0, "Promotional sale", "Non-Promotional Sales")</f>
        <v>Promotional sale</v>
      </c>
    </row>
    <row r="9286" spans="1:29" x14ac:dyDescent="0.25">
      <c r="A9286">
        <v>9285</v>
      </c>
      <c r="B9286" s="1" t="s">
        <v>355</v>
      </c>
      <c r="C9286" s="2">
        <v>0.3746990740740741</v>
      </c>
      <c r="D9286">
        <v>90</v>
      </c>
      <c r="E9286">
        <v>56</v>
      </c>
      <c r="F9286" s="1" t="s">
        <v>61</v>
      </c>
      <c r="G9286" s="1" t="s">
        <v>29</v>
      </c>
      <c r="H9286">
        <v>51.253799999999998</v>
      </c>
      <c r="I9286">
        <v>-85.3232</v>
      </c>
      <c r="J9286">
        <v>71</v>
      </c>
      <c r="K9286" t="b">
        <v>0</v>
      </c>
      <c r="L9286">
        <v>162</v>
      </c>
      <c r="M9286" s="1" t="s">
        <v>74</v>
      </c>
      <c r="N9286" s="1" t="s">
        <v>75</v>
      </c>
      <c r="O9286">
        <v>5</v>
      </c>
      <c r="P9286" t="b">
        <v>1</v>
      </c>
      <c r="Q9286" t="b">
        <v>1</v>
      </c>
      <c r="R9286" s="1" t="s">
        <v>41</v>
      </c>
      <c r="S9286" s="1" t="s">
        <v>49</v>
      </c>
      <c r="T9286">
        <v>1</v>
      </c>
      <c r="U9286" s="1" t="s">
        <v>45</v>
      </c>
      <c r="V9286" s="1" t="s">
        <v>35</v>
      </c>
      <c r="W9286" s="1" t="str">
        <f>IF(OR(MasterData[[#This Row],[Event]]="Christmas Market", MasterData[[#This Row],[Event]]="Christmas"), "Christmas Sale", "Non-Christmas Sale")</f>
        <v>Non-Christmas Sale</v>
      </c>
      <c r="X9286" t="b">
        <v>1</v>
      </c>
      <c r="Y9286">
        <v>2</v>
      </c>
      <c r="Z9286">
        <v>84.77</v>
      </c>
      <c r="AA9286">
        <v>423.86</v>
      </c>
      <c r="AB9286">
        <v>0</v>
      </c>
      <c r="AC9286" t="str">
        <f>IF(MasterData[[#This Row],[Discount Amount]]&gt;0, "Promotional sale", "Non-Promotional Sales")</f>
        <v>Non-Promotional Sales</v>
      </c>
    </row>
    <row r="9287" spans="1:29" x14ac:dyDescent="0.25">
      <c r="A9287">
        <v>9286</v>
      </c>
      <c r="B9287" s="1" t="s">
        <v>231</v>
      </c>
      <c r="C9287" s="2">
        <v>0.23620370370370369</v>
      </c>
      <c r="D9287">
        <v>293</v>
      </c>
      <c r="E9287">
        <v>49</v>
      </c>
      <c r="F9287" s="1" t="s">
        <v>28</v>
      </c>
      <c r="G9287" s="1" t="s">
        <v>62</v>
      </c>
      <c r="H9287">
        <v>46.565300000000001</v>
      </c>
      <c r="I9287">
        <v>-66.4619</v>
      </c>
      <c r="J9287">
        <v>28</v>
      </c>
      <c r="K9287" t="b">
        <v>1</v>
      </c>
      <c r="L9287">
        <v>168</v>
      </c>
      <c r="M9287" s="1" t="s">
        <v>63</v>
      </c>
      <c r="N9287" s="1" t="s">
        <v>64</v>
      </c>
      <c r="O9287">
        <v>3</v>
      </c>
      <c r="P9287" t="b">
        <v>0</v>
      </c>
      <c r="Q9287" t="b">
        <v>1</v>
      </c>
      <c r="R9287" s="1" t="s">
        <v>52</v>
      </c>
      <c r="S9287" s="1" t="s">
        <v>49</v>
      </c>
      <c r="T9287">
        <v>3</v>
      </c>
      <c r="U9287" s="1" t="s">
        <v>34</v>
      </c>
      <c r="V9287" s="1" t="s">
        <v>46</v>
      </c>
      <c r="W9287" s="1" t="str">
        <f>IF(OR(MasterData[[#This Row],[Event]]="Christmas Market", MasterData[[#This Row],[Event]]="Christmas"), "Christmas Sale", "Non-Christmas Sale")</f>
        <v>Christmas Sale</v>
      </c>
      <c r="X9287" t="b">
        <v>0</v>
      </c>
      <c r="Y9287">
        <v>3</v>
      </c>
      <c r="Z9287">
        <v>62.89</v>
      </c>
      <c r="AA9287">
        <v>188.66</v>
      </c>
      <c r="AB9287">
        <v>0</v>
      </c>
      <c r="AC9287" t="str">
        <f>IF(MasterData[[#This Row],[Discount Amount]]&gt;0, "Promotional sale", "Non-Promotional Sales")</f>
        <v>Non-Promotional Sales</v>
      </c>
    </row>
    <row r="9288" spans="1:29" x14ac:dyDescent="0.25">
      <c r="A9288">
        <v>9287</v>
      </c>
      <c r="B9288" s="1" t="s">
        <v>239</v>
      </c>
      <c r="C9288" s="2">
        <v>0.17407407407407405</v>
      </c>
      <c r="D9288">
        <v>246</v>
      </c>
      <c r="E9288">
        <v>58</v>
      </c>
      <c r="F9288" s="1" t="s">
        <v>61</v>
      </c>
      <c r="G9288" s="1" t="s">
        <v>81</v>
      </c>
      <c r="H9288">
        <v>64.248000000000005</v>
      </c>
      <c r="I9288">
        <v>-84.889600000000002</v>
      </c>
      <c r="J9288">
        <v>98</v>
      </c>
      <c r="K9288" t="b">
        <v>0</v>
      </c>
      <c r="L9288">
        <v>632</v>
      </c>
      <c r="M9288" s="1" t="s">
        <v>30</v>
      </c>
      <c r="N9288" s="1" t="s">
        <v>31</v>
      </c>
      <c r="O9288">
        <v>3</v>
      </c>
      <c r="P9288" t="b">
        <v>0</v>
      </c>
      <c r="Q9288" t="b">
        <v>0</v>
      </c>
      <c r="R9288" s="1" t="s">
        <v>32</v>
      </c>
      <c r="S9288" s="1" t="s">
        <v>53</v>
      </c>
      <c r="T9288">
        <v>3</v>
      </c>
      <c r="U9288" s="1" t="s">
        <v>45</v>
      </c>
      <c r="V9288" s="1" t="s">
        <v>59</v>
      </c>
      <c r="W9288" s="1" t="str">
        <f>IF(OR(MasterData[[#This Row],[Event]]="Christmas Market", MasterData[[#This Row],[Event]]="Christmas"), "Christmas Sale", "Non-Christmas Sale")</f>
        <v>Non-Christmas Sale</v>
      </c>
      <c r="X9288" t="b">
        <v>1</v>
      </c>
      <c r="Y9288">
        <v>4</v>
      </c>
      <c r="Z9288">
        <v>32.74</v>
      </c>
      <c r="AA9288">
        <v>98.23</v>
      </c>
      <c r="AB9288">
        <v>9.82</v>
      </c>
      <c r="AC9288" t="str">
        <f>IF(MasterData[[#This Row],[Discount Amount]]&gt;0, "Promotional sale", "Non-Promotional Sales")</f>
        <v>Promotional sale</v>
      </c>
    </row>
    <row r="9289" spans="1:29" x14ac:dyDescent="0.25">
      <c r="A9289">
        <v>9288</v>
      </c>
      <c r="B9289" s="1" t="s">
        <v>237</v>
      </c>
      <c r="C9289" s="2">
        <v>0.5200462962962964</v>
      </c>
      <c r="D9289">
        <v>218</v>
      </c>
      <c r="E9289">
        <v>29</v>
      </c>
      <c r="F9289" s="1" t="s">
        <v>28</v>
      </c>
      <c r="G9289" s="1" t="s">
        <v>81</v>
      </c>
      <c r="H9289">
        <v>64.248000000000005</v>
      </c>
      <c r="I9289">
        <v>-84.889600000000002</v>
      </c>
      <c r="J9289">
        <v>17</v>
      </c>
      <c r="K9289" t="b">
        <v>0</v>
      </c>
      <c r="L9289">
        <v>501</v>
      </c>
      <c r="M9289" s="1" t="s">
        <v>39</v>
      </c>
      <c r="N9289" s="1" t="s">
        <v>40</v>
      </c>
      <c r="O9289">
        <v>5</v>
      </c>
      <c r="P9289" t="b">
        <v>0</v>
      </c>
      <c r="Q9289" t="b">
        <v>1</v>
      </c>
      <c r="R9289" s="1" t="s">
        <v>32</v>
      </c>
      <c r="S9289" s="1" t="s">
        <v>58</v>
      </c>
      <c r="T9289">
        <v>5</v>
      </c>
      <c r="U9289" s="1" t="s">
        <v>34</v>
      </c>
      <c r="V9289" s="1" t="s">
        <v>59</v>
      </c>
      <c r="W9289" s="1" t="str">
        <f>IF(OR(MasterData[[#This Row],[Event]]="Christmas Market", MasterData[[#This Row],[Event]]="Christmas"), "Christmas Sale", "Non-Christmas Sale")</f>
        <v>Non-Christmas Sale</v>
      </c>
      <c r="X9289" t="b">
        <v>1</v>
      </c>
      <c r="Y9289">
        <v>4</v>
      </c>
      <c r="Z9289">
        <v>94.39</v>
      </c>
      <c r="AA9289">
        <v>471.96</v>
      </c>
      <c r="AB9289">
        <v>47.2</v>
      </c>
      <c r="AC9289" t="str">
        <f>IF(MasterData[[#This Row],[Discount Amount]]&gt;0, "Promotional sale", "Non-Promotional Sales")</f>
        <v>Promotional sale</v>
      </c>
    </row>
    <row r="9290" spans="1:29" x14ac:dyDescent="0.25">
      <c r="A9290">
        <v>9289</v>
      </c>
      <c r="B9290" s="1" t="s">
        <v>216</v>
      </c>
      <c r="C9290" s="2">
        <v>0.41565972222222225</v>
      </c>
      <c r="D9290">
        <v>380</v>
      </c>
      <c r="E9290">
        <v>38</v>
      </c>
      <c r="F9290" s="1" t="s">
        <v>28</v>
      </c>
      <c r="G9290" s="1" t="s">
        <v>29</v>
      </c>
      <c r="H9290">
        <v>51.253799999999998</v>
      </c>
      <c r="I9290">
        <v>-85.3232</v>
      </c>
      <c r="J9290">
        <v>75</v>
      </c>
      <c r="K9290" t="b">
        <v>0</v>
      </c>
      <c r="L9290">
        <v>366</v>
      </c>
      <c r="M9290" s="1" t="s">
        <v>56</v>
      </c>
      <c r="N9290" s="1" t="s">
        <v>57</v>
      </c>
      <c r="O9290">
        <v>2</v>
      </c>
      <c r="P9290" t="b">
        <v>0</v>
      </c>
      <c r="Q9290" t="b">
        <v>1</v>
      </c>
      <c r="R9290" s="1" t="s">
        <v>52</v>
      </c>
      <c r="S9290" s="1" t="s">
        <v>53</v>
      </c>
      <c r="T9290">
        <v>2</v>
      </c>
      <c r="U9290" s="1" t="s">
        <v>42</v>
      </c>
      <c r="V9290" s="1" t="s">
        <v>59</v>
      </c>
      <c r="W9290" s="1" t="str">
        <f>IF(OR(MasterData[[#This Row],[Event]]="Christmas Market", MasterData[[#This Row],[Event]]="Christmas"), "Christmas Sale", "Non-Christmas Sale")</f>
        <v>Non-Christmas Sale</v>
      </c>
      <c r="X9290" t="b">
        <v>1</v>
      </c>
      <c r="Y9290">
        <v>5</v>
      </c>
      <c r="Z9290">
        <v>72.72</v>
      </c>
      <c r="AA9290">
        <v>145.44</v>
      </c>
      <c r="AB9290">
        <v>14.54</v>
      </c>
      <c r="AC9290" t="str">
        <f>IF(MasterData[[#This Row],[Discount Amount]]&gt;0, "Promotional sale", "Non-Promotional Sales")</f>
        <v>Promotional sale</v>
      </c>
    </row>
    <row r="9291" spans="1:29" x14ac:dyDescent="0.25">
      <c r="A9291">
        <v>9290</v>
      </c>
      <c r="B9291" s="1" t="s">
        <v>427</v>
      </c>
      <c r="C9291" s="2">
        <v>0.96767361111111105</v>
      </c>
      <c r="D9291">
        <v>462</v>
      </c>
      <c r="E9291">
        <v>45</v>
      </c>
      <c r="F9291" s="1" t="s">
        <v>37</v>
      </c>
      <c r="G9291" s="1" t="s">
        <v>70</v>
      </c>
      <c r="H9291">
        <v>54.273099999999999</v>
      </c>
      <c r="I9291">
        <v>-61.738799999999998</v>
      </c>
      <c r="J9291">
        <v>41</v>
      </c>
      <c r="K9291" t="b">
        <v>0</v>
      </c>
      <c r="L9291">
        <v>966</v>
      </c>
      <c r="M9291" s="1" t="s">
        <v>63</v>
      </c>
      <c r="N9291" s="1" t="s">
        <v>64</v>
      </c>
      <c r="O9291">
        <v>3</v>
      </c>
      <c r="P9291" t="b">
        <v>0</v>
      </c>
      <c r="Q9291" t="b">
        <v>1</v>
      </c>
      <c r="R9291" s="1" t="s">
        <v>41</v>
      </c>
      <c r="S9291" s="1" t="s">
        <v>49</v>
      </c>
      <c r="T9291">
        <v>1</v>
      </c>
      <c r="U9291" s="1" t="s">
        <v>45</v>
      </c>
      <c r="V9291" s="1" t="s">
        <v>46</v>
      </c>
      <c r="W9291" s="1" t="str">
        <f>IF(OR(MasterData[[#This Row],[Event]]="Christmas Market", MasterData[[#This Row],[Event]]="Christmas"), "Christmas Sale", "Non-Christmas Sale")</f>
        <v>Christmas Sale</v>
      </c>
      <c r="X9291" t="b">
        <v>1</v>
      </c>
      <c r="Y9291">
        <v>2</v>
      </c>
      <c r="Z9291">
        <v>82.54</v>
      </c>
      <c r="AA9291">
        <v>247.61</v>
      </c>
      <c r="AB9291">
        <v>0</v>
      </c>
      <c r="AC9291" t="str">
        <f>IF(MasterData[[#This Row],[Discount Amount]]&gt;0, "Promotional sale", "Non-Promotional Sales")</f>
        <v>Non-Promotional Sales</v>
      </c>
    </row>
    <row r="9292" spans="1:29" x14ac:dyDescent="0.25">
      <c r="A9292">
        <v>9291</v>
      </c>
      <c r="B9292" s="1" t="s">
        <v>158</v>
      </c>
      <c r="C9292" s="2">
        <v>0.66392361111111109</v>
      </c>
      <c r="D9292">
        <v>280</v>
      </c>
      <c r="E9292">
        <v>42</v>
      </c>
      <c r="F9292" s="1" t="s">
        <v>61</v>
      </c>
      <c r="G9292" s="1" t="s">
        <v>55</v>
      </c>
      <c r="H9292">
        <v>52.939900000000002</v>
      </c>
      <c r="I9292">
        <v>-106.4509</v>
      </c>
      <c r="J9292">
        <v>52</v>
      </c>
      <c r="K9292" t="b">
        <v>1</v>
      </c>
      <c r="L9292">
        <v>125</v>
      </c>
      <c r="M9292" s="1" t="s">
        <v>63</v>
      </c>
      <c r="N9292" s="1" t="s">
        <v>64</v>
      </c>
      <c r="O9292">
        <v>2</v>
      </c>
      <c r="P9292" t="b">
        <v>1</v>
      </c>
      <c r="Q9292" t="b">
        <v>0</v>
      </c>
      <c r="R9292" s="1" t="s">
        <v>32</v>
      </c>
      <c r="S9292" s="1" t="s">
        <v>33</v>
      </c>
      <c r="T9292">
        <v>1</v>
      </c>
      <c r="U9292" s="1" t="s">
        <v>45</v>
      </c>
      <c r="V9292" s="1" t="s">
        <v>59</v>
      </c>
      <c r="W9292" s="1" t="str">
        <f>IF(OR(MasterData[[#This Row],[Event]]="Christmas Market", MasterData[[#This Row],[Event]]="Christmas"), "Christmas Sale", "Non-Christmas Sale")</f>
        <v>Non-Christmas Sale</v>
      </c>
      <c r="X9292" t="b">
        <v>0</v>
      </c>
      <c r="Y9292">
        <v>5</v>
      </c>
      <c r="Z9292">
        <v>80.09</v>
      </c>
      <c r="AA9292">
        <v>160.18</v>
      </c>
      <c r="AB9292">
        <v>16.02</v>
      </c>
      <c r="AC9292" t="str">
        <f>IF(MasterData[[#This Row],[Discount Amount]]&gt;0, "Promotional sale", "Non-Promotional Sales")</f>
        <v>Promotional sale</v>
      </c>
    </row>
    <row r="9293" spans="1:29" x14ac:dyDescent="0.25">
      <c r="A9293">
        <v>9292</v>
      </c>
      <c r="B9293" s="1" t="s">
        <v>180</v>
      </c>
      <c r="C9293" s="2">
        <v>0.17128472222222224</v>
      </c>
      <c r="D9293">
        <v>427</v>
      </c>
      <c r="E9293">
        <v>44</v>
      </c>
      <c r="F9293" s="1" t="s">
        <v>28</v>
      </c>
      <c r="G9293" s="1" t="s">
        <v>79</v>
      </c>
      <c r="H9293">
        <v>63.588799999999999</v>
      </c>
      <c r="I9293">
        <v>-115.5069</v>
      </c>
      <c r="J9293">
        <v>2</v>
      </c>
      <c r="K9293" t="b">
        <v>1</v>
      </c>
      <c r="L9293">
        <v>436</v>
      </c>
      <c r="M9293" s="1" t="s">
        <v>74</v>
      </c>
      <c r="N9293" s="1" t="s">
        <v>75</v>
      </c>
      <c r="O9293">
        <v>5</v>
      </c>
      <c r="P9293" t="b">
        <v>0</v>
      </c>
      <c r="Q9293" t="b">
        <v>1</v>
      </c>
      <c r="R9293" s="1" t="s">
        <v>32</v>
      </c>
      <c r="S9293" s="1" t="s">
        <v>58</v>
      </c>
      <c r="T9293">
        <v>2</v>
      </c>
      <c r="U9293" s="1" t="s">
        <v>45</v>
      </c>
      <c r="V9293" s="1" t="s">
        <v>59</v>
      </c>
      <c r="W9293" s="1" t="str">
        <f>IF(OR(MasterData[[#This Row],[Event]]="Christmas Market", MasterData[[#This Row],[Event]]="Christmas"), "Christmas Sale", "Non-Christmas Sale")</f>
        <v>Non-Christmas Sale</v>
      </c>
      <c r="X9293" t="b">
        <v>1</v>
      </c>
      <c r="Y9293">
        <v>4</v>
      </c>
      <c r="Z9293">
        <v>43.59</v>
      </c>
      <c r="AA9293">
        <v>217.94</v>
      </c>
      <c r="AB9293">
        <v>21.79</v>
      </c>
      <c r="AC9293" t="str">
        <f>IF(MasterData[[#This Row],[Discount Amount]]&gt;0, "Promotional sale", "Non-Promotional Sales")</f>
        <v>Promotional sale</v>
      </c>
    </row>
    <row r="9294" spans="1:29" x14ac:dyDescent="0.25">
      <c r="A9294">
        <v>9293</v>
      </c>
      <c r="B9294" s="1" t="s">
        <v>181</v>
      </c>
      <c r="C9294" s="2">
        <v>0.58057870370370379</v>
      </c>
      <c r="D9294">
        <v>459</v>
      </c>
      <c r="E9294">
        <v>60</v>
      </c>
      <c r="F9294" s="1" t="s">
        <v>37</v>
      </c>
      <c r="G9294" s="1" t="s">
        <v>66</v>
      </c>
      <c r="H9294">
        <v>45.077800000000003</v>
      </c>
      <c r="I9294">
        <v>-63.546700000000001</v>
      </c>
      <c r="J9294">
        <v>23</v>
      </c>
      <c r="K9294" t="b">
        <v>1</v>
      </c>
      <c r="L9294">
        <v>757</v>
      </c>
      <c r="M9294" s="1" t="s">
        <v>74</v>
      </c>
      <c r="N9294" s="1" t="s">
        <v>75</v>
      </c>
      <c r="O9294">
        <v>1</v>
      </c>
      <c r="P9294" t="b">
        <v>0</v>
      </c>
      <c r="Q9294" t="b">
        <v>1</v>
      </c>
      <c r="R9294" s="1" t="s">
        <v>41</v>
      </c>
      <c r="S9294" s="1" t="s">
        <v>58</v>
      </c>
      <c r="T9294">
        <v>1</v>
      </c>
      <c r="U9294" s="1" t="s">
        <v>42</v>
      </c>
      <c r="V9294" s="1" t="s">
        <v>35</v>
      </c>
      <c r="W9294" s="1" t="str">
        <f>IF(OR(MasterData[[#This Row],[Event]]="Christmas Market", MasterData[[#This Row],[Event]]="Christmas"), "Christmas Sale", "Non-Christmas Sale")</f>
        <v>Non-Christmas Sale</v>
      </c>
      <c r="X9294" t="b">
        <v>0</v>
      </c>
      <c r="Y9294">
        <v>2</v>
      </c>
      <c r="Z9294">
        <v>28.35</v>
      </c>
      <c r="AA9294">
        <v>28.35</v>
      </c>
      <c r="AB9294">
        <v>0</v>
      </c>
      <c r="AC9294" t="str">
        <f>IF(MasterData[[#This Row],[Discount Amount]]&gt;0, "Promotional sale", "Non-Promotional Sales")</f>
        <v>Non-Promotional Sales</v>
      </c>
    </row>
    <row r="9295" spans="1:29" x14ac:dyDescent="0.25">
      <c r="A9295">
        <v>9294</v>
      </c>
      <c r="B9295" s="1" t="s">
        <v>278</v>
      </c>
      <c r="C9295" s="2">
        <v>7.2337962962963021E-2</v>
      </c>
      <c r="D9295">
        <v>1</v>
      </c>
      <c r="E9295">
        <v>44</v>
      </c>
      <c r="F9295" s="1" t="s">
        <v>28</v>
      </c>
      <c r="G9295" s="1" t="s">
        <v>51</v>
      </c>
      <c r="H9295">
        <v>53.760899999999999</v>
      </c>
      <c r="I9295">
        <v>-98.813900000000004</v>
      </c>
      <c r="J9295">
        <v>18</v>
      </c>
      <c r="K9295" t="b">
        <v>1</v>
      </c>
      <c r="L9295">
        <v>777</v>
      </c>
      <c r="M9295" s="1" t="s">
        <v>63</v>
      </c>
      <c r="N9295" s="1" t="s">
        <v>64</v>
      </c>
      <c r="O9295">
        <v>3</v>
      </c>
      <c r="P9295" t="b">
        <v>0</v>
      </c>
      <c r="Q9295" t="b">
        <v>1</v>
      </c>
      <c r="R9295" s="1" t="s">
        <v>52</v>
      </c>
      <c r="S9295" s="1" t="s">
        <v>53</v>
      </c>
      <c r="T9295">
        <v>5</v>
      </c>
      <c r="U9295" s="1" t="s">
        <v>34</v>
      </c>
      <c r="V9295" s="1" t="s">
        <v>35</v>
      </c>
      <c r="W9295" s="1" t="str">
        <f>IF(OR(MasterData[[#This Row],[Event]]="Christmas Market", MasterData[[#This Row],[Event]]="Christmas"), "Christmas Sale", "Non-Christmas Sale")</f>
        <v>Non-Christmas Sale</v>
      </c>
      <c r="X9295" t="b">
        <v>1</v>
      </c>
      <c r="Y9295">
        <v>4</v>
      </c>
      <c r="Z9295">
        <v>21.02</v>
      </c>
      <c r="AA9295">
        <v>63.05</v>
      </c>
      <c r="AB9295">
        <v>0</v>
      </c>
      <c r="AC9295" t="str">
        <f>IF(MasterData[[#This Row],[Discount Amount]]&gt;0, "Promotional sale", "Non-Promotional Sales")</f>
        <v>Non-Promotional Sales</v>
      </c>
    </row>
    <row r="9296" spans="1:29" x14ac:dyDescent="0.25">
      <c r="A9296">
        <v>9295</v>
      </c>
      <c r="B9296" s="1" t="s">
        <v>307</v>
      </c>
      <c r="C9296" s="2">
        <v>0.22119212962962953</v>
      </c>
      <c r="D9296">
        <v>267</v>
      </c>
      <c r="E9296">
        <v>41</v>
      </c>
      <c r="F9296" s="1" t="s">
        <v>28</v>
      </c>
      <c r="G9296" s="1" t="s">
        <v>70</v>
      </c>
      <c r="H9296">
        <v>54.273099999999999</v>
      </c>
      <c r="I9296">
        <v>-61.738799999999998</v>
      </c>
      <c r="J9296">
        <v>73</v>
      </c>
      <c r="K9296" t="b">
        <v>1</v>
      </c>
      <c r="L9296">
        <v>805</v>
      </c>
      <c r="M9296" s="1" t="s">
        <v>74</v>
      </c>
      <c r="N9296" s="1" t="s">
        <v>75</v>
      </c>
      <c r="O9296">
        <v>3</v>
      </c>
      <c r="P9296" t="b">
        <v>1</v>
      </c>
      <c r="Q9296" t="b">
        <v>0</v>
      </c>
      <c r="R9296" s="1" t="s">
        <v>41</v>
      </c>
      <c r="S9296" s="1" t="s">
        <v>53</v>
      </c>
      <c r="T9296">
        <v>3</v>
      </c>
      <c r="U9296" s="1" t="s">
        <v>45</v>
      </c>
      <c r="V9296" s="1" t="s">
        <v>35</v>
      </c>
      <c r="W9296" s="1" t="str">
        <f>IF(OR(MasterData[[#This Row],[Event]]="Christmas Market", MasterData[[#This Row],[Event]]="Christmas"), "Christmas Sale", "Non-Christmas Sale")</f>
        <v>Non-Christmas Sale</v>
      </c>
      <c r="X9296" t="b">
        <v>1</v>
      </c>
      <c r="Y9296">
        <v>3</v>
      </c>
      <c r="Z9296">
        <v>29.94</v>
      </c>
      <c r="AA9296">
        <v>89.81</v>
      </c>
      <c r="AB9296">
        <v>0</v>
      </c>
      <c r="AC9296" t="str">
        <f>IF(MasterData[[#This Row],[Discount Amount]]&gt;0, "Promotional sale", "Non-Promotional Sales")</f>
        <v>Non-Promotional Sales</v>
      </c>
    </row>
    <row r="9297" spans="1:29" x14ac:dyDescent="0.25">
      <c r="A9297">
        <v>9296</v>
      </c>
      <c r="B9297" s="1" t="s">
        <v>302</v>
      </c>
      <c r="C9297" s="2">
        <v>0.85302083333333334</v>
      </c>
      <c r="D9297">
        <v>357</v>
      </c>
      <c r="E9297">
        <v>26</v>
      </c>
      <c r="F9297" s="1" t="s">
        <v>61</v>
      </c>
      <c r="G9297" s="1" t="s">
        <v>68</v>
      </c>
      <c r="H9297">
        <v>46.318800000000003</v>
      </c>
      <c r="I9297">
        <v>-63.146099999999997</v>
      </c>
      <c r="J9297">
        <v>77</v>
      </c>
      <c r="K9297" t="b">
        <v>1</v>
      </c>
      <c r="L9297">
        <v>161</v>
      </c>
      <c r="M9297" s="1" t="s">
        <v>74</v>
      </c>
      <c r="N9297" s="1" t="s">
        <v>75</v>
      </c>
      <c r="O9297">
        <v>4</v>
      </c>
      <c r="P9297" t="b">
        <v>0</v>
      </c>
      <c r="Q9297" t="b">
        <v>1</v>
      </c>
      <c r="R9297" s="1" t="s">
        <v>32</v>
      </c>
      <c r="S9297" s="1" t="s">
        <v>49</v>
      </c>
      <c r="T9297">
        <v>2</v>
      </c>
      <c r="U9297" s="1" t="s">
        <v>45</v>
      </c>
      <c r="V9297" s="1" t="s">
        <v>46</v>
      </c>
      <c r="W9297" s="1" t="str">
        <f>IF(OR(MasterData[[#This Row],[Event]]="Christmas Market", MasterData[[#This Row],[Event]]="Christmas"), "Christmas Sale", "Non-Christmas Sale")</f>
        <v>Christmas Sale</v>
      </c>
      <c r="X9297" t="b">
        <v>1</v>
      </c>
      <c r="Y9297">
        <v>2</v>
      </c>
      <c r="Z9297">
        <v>89.98</v>
      </c>
      <c r="AA9297">
        <v>359.91</v>
      </c>
      <c r="AB9297">
        <v>0</v>
      </c>
      <c r="AC9297" t="str">
        <f>IF(MasterData[[#This Row],[Discount Amount]]&gt;0, "Promotional sale", "Non-Promotional Sales")</f>
        <v>Non-Promotional Sales</v>
      </c>
    </row>
    <row r="9298" spans="1:29" x14ac:dyDescent="0.25">
      <c r="A9298">
        <v>9297</v>
      </c>
      <c r="B9298" s="1" t="s">
        <v>313</v>
      </c>
      <c r="C9298" s="2">
        <v>0.24480324074074078</v>
      </c>
      <c r="D9298">
        <v>484</v>
      </c>
      <c r="E9298">
        <v>28</v>
      </c>
      <c r="F9298" s="1" t="s">
        <v>28</v>
      </c>
      <c r="G9298" s="1" t="s">
        <v>70</v>
      </c>
      <c r="H9298">
        <v>54.273099999999999</v>
      </c>
      <c r="I9298">
        <v>-61.738799999999998</v>
      </c>
      <c r="J9298">
        <v>52</v>
      </c>
      <c r="K9298" t="b">
        <v>1</v>
      </c>
      <c r="L9298">
        <v>771</v>
      </c>
      <c r="M9298" s="1" t="s">
        <v>39</v>
      </c>
      <c r="N9298" s="1" t="s">
        <v>40</v>
      </c>
      <c r="O9298">
        <v>3</v>
      </c>
      <c r="P9298" t="b">
        <v>1</v>
      </c>
      <c r="Q9298" t="b">
        <v>1</v>
      </c>
      <c r="R9298" s="1" t="s">
        <v>41</v>
      </c>
      <c r="S9298" s="1" t="s">
        <v>58</v>
      </c>
      <c r="T9298">
        <v>1</v>
      </c>
      <c r="U9298" s="1" t="s">
        <v>45</v>
      </c>
      <c r="V9298" s="1" t="s">
        <v>46</v>
      </c>
      <c r="W9298" s="1" t="str">
        <f>IF(OR(MasterData[[#This Row],[Event]]="Christmas Market", MasterData[[#This Row],[Event]]="Christmas"), "Christmas Sale", "Non-Christmas Sale")</f>
        <v>Christmas Sale</v>
      </c>
      <c r="X9298" t="b">
        <v>0</v>
      </c>
      <c r="Y9298">
        <v>5</v>
      </c>
      <c r="Z9298">
        <v>96.16</v>
      </c>
      <c r="AA9298">
        <v>288.47000000000003</v>
      </c>
      <c r="AB9298">
        <v>0</v>
      </c>
      <c r="AC9298" t="str">
        <f>IF(MasterData[[#This Row],[Discount Amount]]&gt;0, "Promotional sale", "Non-Promotional Sales")</f>
        <v>Non-Promotional Sales</v>
      </c>
    </row>
    <row r="9299" spans="1:29" x14ac:dyDescent="0.25">
      <c r="A9299">
        <v>9298</v>
      </c>
      <c r="B9299" s="1" t="s">
        <v>217</v>
      </c>
      <c r="C9299" s="2">
        <v>0.70912037037037035</v>
      </c>
      <c r="D9299">
        <v>261</v>
      </c>
      <c r="E9299">
        <v>52</v>
      </c>
      <c r="F9299" s="1" t="s">
        <v>28</v>
      </c>
      <c r="G9299" s="1" t="s">
        <v>77</v>
      </c>
      <c r="H9299">
        <v>64.282300000000006</v>
      </c>
      <c r="I9299">
        <v>-135</v>
      </c>
      <c r="J9299">
        <v>56</v>
      </c>
      <c r="K9299" t="b">
        <v>1</v>
      </c>
      <c r="L9299">
        <v>827</v>
      </c>
      <c r="M9299" s="1" t="s">
        <v>30</v>
      </c>
      <c r="N9299" s="1" t="s">
        <v>31</v>
      </c>
      <c r="O9299">
        <v>5</v>
      </c>
      <c r="P9299" t="b">
        <v>0</v>
      </c>
      <c r="Q9299" t="b">
        <v>1</v>
      </c>
      <c r="R9299" s="1" t="s">
        <v>41</v>
      </c>
      <c r="S9299" s="1" t="s">
        <v>53</v>
      </c>
      <c r="T9299">
        <v>2</v>
      </c>
      <c r="U9299" s="1" t="s">
        <v>42</v>
      </c>
      <c r="V9299" s="1" t="s">
        <v>35</v>
      </c>
      <c r="W9299" s="1" t="str">
        <f>IF(OR(MasterData[[#This Row],[Event]]="Christmas Market", MasterData[[#This Row],[Event]]="Christmas"), "Christmas Sale", "Non-Christmas Sale")</f>
        <v>Non-Christmas Sale</v>
      </c>
      <c r="X9299" t="b">
        <v>0</v>
      </c>
      <c r="Y9299">
        <v>5</v>
      </c>
      <c r="Z9299">
        <v>39.07</v>
      </c>
      <c r="AA9299">
        <v>195.34</v>
      </c>
      <c r="AB9299">
        <v>0</v>
      </c>
      <c r="AC9299" t="str">
        <f>IF(MasterData[[#This Row],[Discount Amount]]&gt;0, "Promotional sale", "Non-Promotional Sales")</f>
        <v>Non-Promotional Sales</v>
      </c>
    </row>
    <row r="9300" spans="1:29" x14ac:dyDescent="0.25">
      <c r="A9300">
        <v>9299</v>
      </c>
      <c r="B9300" s="1" t="s">
        <v>385</v>
      </c>
      <c r="C9300" s="2">
        <v>0.10784722222222221</v>
      </c>
      <c r="D9300">
        <v>467</v>
      </c>
      <c r="E9300">
        <v>41</v>
      </c>
      <c r="F9300" s="1" t="s">
        <v>37</v>
      </c>
      <c r="G9300" s="1" t="s">
        <v>51</v>
      </c>
      <c r="H9300">
        <v>53.760899999999999</v>
      </c>
      <c r="I9300">
        <v>-98.813900000000004</v>
      </c>
      <c r="J9300">
        <v>82</v>
      </c>
      <c r="K9300" t="b">
        <v>0</v>
      </c>
      <c r="L9300">
        <v>962</v>
      </c>
      <c r="M9300" s="1" t="s">
        <v>63</v>
      </c>
      <c r="N9300" s="1" t="s">
        <v>64</v>
      </c>
      <c r="O9300">
        <v>2</v>
      </c>
      <c r="P9300" t="b">
        <v>0</v>
      </c>
      <c r="Q9300" t="b">
        <v>1</v>
      </c>
      <c r="R9300" s="1" t="s">
        <v>52</v>
      </c>
      <c r="S9300" s="1" t="s">
        <v>53</v>
      </c>
      <c r="T9300">
        <v>1</v>
      </c>
      <c r="U9300" s="1" t="s">
        <v>42</v>
      </c>
      <c r="V9300" s="1" t="s">
        <v>59</v>
      </c>
      <c r="W9300" s="1" t="str">
        <f>IF(OR(MasterData[[#This Row],[Event]]="Christmas Market", MasterData[[#This Row],[Event]]="Christmas"), "Christmas Sale", "Non-Christmas Sale")</f>
        <v>Non-Christmas Sale</v>
      </c>
      <c r="X9300" t="b">
        <v>1</v>
      </c>
      <c r="Y9300">
        <v>4</v>
      </c>
      <c r="Z9300">
        <v>74.680000000000007</v>
      </c>
      <c r="AA9300">
        <v>149.37</v>
      </c>
      <c r="AB9300">
        <v>14.94</v>
      </c>
      <c r="AC9300" t="str">
        <f>IF(MasterData[[#This Row],[Discount Amount]]&gt;0, "Promotional sale", "Non-Promotional Sales")</f>
        <v>Promotional sale</v>
      </c>
    </row>
    <row r="9301" spans="1:29" x14ac:dyDescent="0.25">
      <c r="A9301">
        <v>9300</v>
      </c>
      <c r="B9301" s="1" t="s">
        <v>143</v>
      </c>
      <c r="C9301" s="2">
        <v>0.55115740740740748</v>
      </c>
      <c r="D9301">
        <v>299</v>
      </c>
      <c r="E9301">
        <v>63</v>
      </c>
      <c r="F9301" s="1" t="s">
        <v>28</v>
      </c>
      <c r="G9301" s="1" t="s">
        <v>29</v>
      </c>
      <c r="H9301">
        <v>51.253799999999998</v>
      </c>
      <c r="I9301">
        <v>-85.3232</v>
      </c>
      <c r="J9301">
        <v>47</v>
      </c>
      <c r="K9301" t="b">
        <v>0</v>
      </c>
      <c r="L9301">
        <v>390</v>
      </c>
      <c r="M9301" s="1" t="s">
        <v>56</v>
      </c>
      <c r="N9301" s="1" t="s">
        <v>57</v>
      </c>
      <c r="O9301">
        <v>5</v>
      </c>
      <c r="P9301" t="b">
        <v>0</v>
      </c>
      <c r="Q9301" t="b">
        <v>1</v>
      </c>
      <c r="R9301" s="1" t="s">
        <v>32</v>
      </c>
      <c r="S9301" s="1" t="s">
        <v>49</v>
      </c>
      <c r="T9301">
        <v>5</v>
      </c>
      <c r="U9301" s="1" t="s">
        <v>45</v>
      </c>
      <c r="V9301" s="1" t="s">
        <v>46</v>
      </c>
      <c r="W9301" s="1" t="str">
        <f>IF(OR(MasterData[[#This Row],[Event]]="Christmas Market", MasterData[[#This Row],[Event]]="Christmas"), "Christmas Sale", "Non-Christmas Sale")</f>
        <v>Christmas Sale</v>
      </c>
      <c r="X9301" t="b">
        <v>1</v>
      </c>
      <c r="Y9301">
        <v>3</v>
      </c>
      <c r="Z9301">
        <v>86.9</v>
      </c>
      <c r="AA9301">
        <v>434.5</v>
      </c>
      <c r="AB9301">
        <v>0</v>
      </c>
      <c r="AC9301" t="str">
        <f>IF(MasterData[[#This Row],[Discount Amount]]&gt;0, "Promotional sale", "Non-Promotional Sales")</f>
        <v>Non-Promotional Sales</v>
      </c>
    </row>
    <row r="9302" spans="1:29" x14ac:dyDescent="0.25">
      <c r="A9302">
        <v>9301</v>
      </c>
      <c r="B9302" s="1" t="s">
        <v>145</v>
      </c>
      <c r="C9302" s="2">
        <v>0.51313657407407409</v>
      </c>
      <c r="D9302">
        <v>376</v>
      </c>
      <c r="E9302">
        <v>23</v>
      </c>
      <c r="F9302" s="1" t="s">
        <v>61</v>
      </c>
      <c r="G9302" s="1" t="s">
        <v>66</v>
      </c>
      <c r="H9302">
        <v>45.077800000000003</v>
      </c>
      <c r="I9302">
        <v>-63.546700000000001</v>
      </c>
      <c r="J9302">
        <v>32</v>
      </c>
      <c r="K9302" t="b">
        <v>1</v>
      </c>
      <c r="L9302">
        <v>499</v>
      </c>
      <c r="M9302" s="1" t="s">
        <v>63</v>
      </c>
      <c r="N9302" s="1" t="s">
        <v>64</v>
      </c>
      <c r="O9302">
        <v>5</v>
      </c>
      <c r="P9302" t="b">
        <v>0</v>
      </c>
      <c r="Q9302" t="b">
        <v>1</v>
      </c>
      <c r="R9302" s="1" t="s">
        <v>52</v>
      </c>
      <c r="S9302" s="1" t="s">
        <v>33</v>
      </c>
      <c r="T9302">
        <v>3</v>
      </c>
      <c r="U9302" s="1" t="s">
        <v>42</v>
      </c>
      <c r="V9302" s="1" t="s">
        <v>59</v>
      </c>
      <c r="W9302" s="1" t="str">
        <f>IF(OR(MasterData[[#This Row],[Event]]="Christmas Market", MasterData[[#This Row],[Event]]="Christmas"), "Christmas Sale", "Non-Christmas Sale")</f>
        <v>Non-Christmas Sale</v>
      </c>
      <c r="X9302" t="b">
        <v>1</v>
      </c>
      <c r="Y9302">
        <v>4</v>
      </c>
      <c r="Z9302">
        <v>77.010000000000005</v>
      </c>
      <c r="AA9302">
        <v>385.05</v>
      </c>
      <c r="AB9302">
        <v>38.5</v>
      </c>
      <c r="AC9302" t="str">
        <f>IF(MasterData[[#This Row],[Discount Amount]]&gt;0, "Promotional sale", "Non-Promotional Sales")</f>
        <v>Promotional sale</v>
      </c>
    </row>
    <row r="9303" spans="1:29" x14ac:dyDescent="0.25">
      <c r="A9303">
        <v>9302</v>
      </c>
      <c r="B9303" s="1" t="s">
        <v>321</v>
      </c>
      <c r="C9303" s="2">
        <v>0.41164351851851855</v>
      </c>
      <c r="D9303">
        <v>445</v>
      </c>
      <c r="E9303">
        <v>42</v>
      </c>
      <c r="F9303" s="1" t="s">
        <v>61</v>
      </c>
      <c r="G9303" s="1" t="s">
        <v>62</v>
      </c>
      <c r="H9303">
        <v>46.565300000000001</v>
      </c>
      <c r="I9303">
        <v>-66.4619</v>
      </c>
      <c r="J9303">
        <v>53</v>
      </c>
      <c r="K9303" t="b">
        <v>1</v>
      </c>
      <c r="L9303">
        <v>596</v>
      </c>
      <c r="M9303" s="1" t="s">
        <v>63</v>
      </c>
      <c r="N9303" s="1" t="s">
        <v>64</v>
      </c>
      <c r="O9303">
        <v>4</v>
      </c>
      <c r="P9303" t="b">
        <v>1</v>
      </c>
      <c r="Q9303" t="b">
        <v>1</v>
      </c>
      <c r="R9303" s="1" t="s">
        <v>32</v>
      </c>
      <c r="S9303" s="1" t="s">
        <v>53</v>
      </c>
      <c r="T9303">
        <v>4</v>
      </c>
      <c r="U9303" s="1" t="s">
        <v>34</v>
      </c>
      <c r="V9303" s="1" t="s">
        <v>46</v>
      </c>
      <c r="W9303" s="1" t="str">
        <f>IF(OR(MasterData[[#This Row],[Event]]="Christmas Market", MasterData[[#This Row],[Event]]="Christmas"), "Christmas Sale", "Non-Christmas Sale")</f>
        <v>Christmas Sale</v>
      </c>
      <c r="X9303" t="b">
        <v>1</v>
      </c>
      <c r="Y9303">
        <v>2</v>
      </c>
      <c r="Z9303">
        <v>37.56</v>
      </c>
      <c r="AA9303">
        <v>150.25</v>
      </c>
      <c r="AB9303">
        <v>0</v>
      </c>
      <c r="AC9303" t="str">
        <f>IF(MasterData[[#This Row],[Discount Amount]]&gt;0, "Promotional sale", "Non-Promotional Sales")</f>
        <v>Non-Promotional Sales</v>
      </c>
    </row>
    <row r="9304" spans="1:29" x14ac:dyDescent="0.25">
      <c r="A9304">
        <v>9303</v>
      </c>
      <c r="B9304" s="1" t="s">
        <v>112</v>
      </c>
      <c r="C9304" s="2">
        <v>0.17086805555555551</v>
      </c>
      <c r="D9304">
        <v>85</v>
      </c>
      <c r="E9304">
        <v>38</v>
      </c>
      <c r="F9304" s="1" t="s">
        <v>28</v>
      </c>
      <c r="G9304" s="1" t="s">
        <v>48</v>
      </c>
      <c r="H9304">
        <v>53.933300000000003</v>
      </c>
      <c r="I9304">
        <v>-116.5765</v>
      </c>
      <c r="J9304">
        <v>46</v>
      </c>
      <c r="K9304" t="b">
        <v>1</v>
      </c>
      <c r="L9304">
        <v>580</v>
      </c>
      <c r="M9304" s="1" t="s">
        <v>30</v>
      </c>
      <c r="N9304" s="1" t="s">
        <v>31</v>
      </c>
      <c r="O9304">
        <v>1</v>
      </c>
      <c r="P9304" t="b">
        <v>1</v>
      </c>
      <c r="Q9304" t="b">
        <v>0</v>
      </c>
      <c r="R9304" s="1" t="s">
        <v>41</v>
      </c>
      <c r="S9304" s="1" t="s">
        <v>49</v>
      </c>
      <c r="T9304">
        <v>3</v>
      </c>
      <c r="U9304" s="1" t="s">
        <v>34</v>
      </c>
      <c r="V9304" s="1" t="s">
        <v>46</v>
      </c>
      <c r="W9304" s="1" t="str">
        <f>IF(OR(MasterData[[#This Row],[Event]]="Christmas Market", MasterData[[#This Row],[Event]]="Christmas"), "Christmas Sale", "Non-Christmas Sale")</f>
        <v>Christmas Sale</v>
      </c>
      <c r="X9304" t="b">
        <v>1</v>
      </c>
      <c r="Y9304">
        <v>4</v>
      </c>
      <c r="Z9304">
        <v>49.73</v>
      </c>
      <c r="AA9304">
        <v>49.73</v>
      </c>
      <c r="AB9304">
        <v>0</v>
      </c>
      <c r="AC9304" t="str">
        <f>IF(MasterData[[#This Row],[Discount Amount]]&gt;0, "Promotional sale", "Non-Promotional Sales")</f>
        <v>Non-Promotional Sales</v>
      </c>
    </row>
    <row r="9305" spans="1:29" x14ac:dyDescent="0.25">
      <c r="A9305">
        <v>9304</v>
      </c>
      <c r="B9305" s="1" t="s">
        <v>396</v>
      </c>
      <c r="C9305" s="2">
        <v>1.2557870370370372E-2</v>
      </c>
      <c r="D9305">
        <v>260</v>
      </c>
      <c r="E9305">
        <v>69</v>
      </c>
      <c r="F9305" s="1" t="s">
        <v>61</v>
      </c>
      <c r="G9305" s="1" t="s">
        <v>77</v>
      </c>
      <c r="H9305">
        <v>64.282300000000006</v>
      </c>
      <c r="I9305">
        <v>-135</v>
      </c>
      <c r="J9305">
        <v>88</v>
      </c>
      <c r="K9305" t="b">
        <v>1</v>
      </c>
      <c r="L9305">
        <v>1000</v>
      </c>
      <c r="M9305" s="1" t="s">
        <v>63</v>
      </c>
      <c r="N9305" s="1" t="s">
        <v>64</v>
      </c>
      <c r="O9305">
        <v>3</v>
      </c>
      <c r="P9305" t="b">
        <v>1</v>
      </c>
      <c r="Q9305" t="b">
        <v>1</v>
      </c>
      <c r="R9305" s="1" t="s">
        <v>32</v>
      </c>
      <c r="S9305" s="1" t="s">
        <v>33</v>
      </c>
      <c r="T9305">
        <v>1</v>
      </c>
      <c r="U9305" s="1" t="s">
        <v>45</v>
      </c>
      <c r="V9305" s="1" t="s">
        <v>59</v>
      </c>
      <c r="W9305" s="1" t="str">
        <f>IF(OR(MasterData[[#This Row],[Event]]="Christmas Market", MasterData[[#This Row],[Event]]="Christmas"), "Christmas Sale", "Non-Christmas Sale")</f>
        <v>Non-Christmas Sale</v>
      </c>
      <c r="X9305" t="b">
        <v>1</v>
      </c>
      <c r="Y9305">
        <v>4</v>
      </c>
      <c r="Z9305">
        <v>72.430000000000007</v>
      </c>
      <c r="AA9305">
        <v>217.29</v>
      </c>
      <c r="AB9305">
        <v>21.73</v>
      </c>
      <c r="AC9305" t="str">
        <f>IF(MasterData[[#This Row],[Discount Amount]]&gt;0, "Promotional sale", "Non-Promotional Sales")</f>
        <v>Promotional sale</v>
      </c>
    </row>
    <row r="9306" spans="1:29" x14ac:dyDescent="0.25">
      <c r="A9306">
        <v>9305</v>
      </c>
      <c r="B9306" s="1" t="s">
        <v>269</v>
      </c>
      <c r="C9306" s="2">
        <v>0.36263888888888896</v>
      </c>
      <c r="D9306">
        <v>222</v>
      </c>
      <c r="E9306">
        <v>61</v>
      </c>
      <c r="F9306" s="1" t="s">
        <v>37</v>
      </c>
      <c r="G9306" s="1" t="s">
        <v>79</v>
      </c>
      <c r="H9306">
        <v>63.588799999999999</v>
      </c>
      <c r="I9306">
        <v>-115.5069</v>
      </c>
      <c r="J9306">
        <v>56</v>
      </c>
      <c r="K9306" t="b">
        <v>0</v>
      </c>
      <c r="L9306">
        <v>554</v>
      </c>
      <c r="M9306" s="1" t="s">
        <v>63</v>
      </c>
      <c r="N9306" s="1" t="s">
        <v>64</v>
      </c>
      <c r="O9306">
        <v>5</v>
      </c>
      <c r="P9306" t="b">
        <v>0</v>
      </c>
      <c r="Q9306" t="b">
        <v>0</v>
      </c>
      <c r="R9306" s="1" t="s">
        <v>32</v>
      </c>
      <c r="S9306" s="1" t="s">
        <v>33</v>
      </c>
      <c r="T9306">
        <v>5</v>
      </c>
      <c r="U9306" s="1" t="s">
        <v>42</v>
      </c>
      <c r="V9306" s="1" t="s">
        <v>59</v>
      </c>
      <c r="W9306" s="1" t="str">
        <f>IF(OR(MasterData[[#This Row],[Event]]="Christmas Market", MasterData[[#This Row],[Event]]="Christmas"), "Christmas Sale", "Non-Christmas Sale")</f>
        <v>Non-Christmas Sale</v>
      </c>
      <c r="X9306" t="b">
        <v>0</v>
      </c>
      <c r="Y9306">
        <v>2</v>
      </c>
      <c r="Z9306">
        <v>82.47</v>
      </c>
      <c r="AA9306">
        <v>412.33</v>
      </c>
      <c r="AB9306">
        <v>41.23</v>
      </c>
      <c r="AC9306" t="str">
        <f>IF(MasterData[[#This Row],[Discount Amount]]&gt;0, "Promotional sale", "Non-Promotional Sales")</f>
        <v>Promotional sale</v>
      </c>
    </row>
    <row r="9307" spans="1:29" x14ac:dyDescent="0.25">
      <c r="A9307">
        <v>9306</v>
      </c>
      <c r="B9307" s="1" t="s">
        <v>429</v>
      </c>
      <c r="C9307" s="2">
        <v>0.89740740740740743</v>
      </c>
      <c r="D9307">
        <v>117</v>
      </c>
      <c r="E9307">
        <v>46</v>
      </c>
      <c r="F9307" s="1" t="s">
        <v>28</v>
      </c>
      <c r="G9307" s="1" t="s">
        <v>48</v>
      </c>
      <c r="H9307">
        <v>53.933300000000003</v>
      </c>
      <c r="I9307">
        <v>-116.5765</v>
      </c>
      <c r="J9307">
        <v>75</v>
      </c>
      <c r="K9307" t="b">
        <v>1</v>
      </c>
      <c r="L9307">
        <v>151</v>
      </c>
      <c r="M9307" s="1" t="s">
        <v>63</v>
      </c>
      <c r="N9307" s="1" t="s">
        <v>64</v>
      </c>
      <c r="O9307">
        <v>5</v>
      </c>
      <c r="P9307" t="b">
        <v>1</v>
      </c>
      <c r="Q9307" t="b">
        <v>0</v>
      </c>
      <c r="R9307" s="1" t="s">
        <v>41</v>
      </c>
      <c r="S9307" s="1" t="s">
        <v>58</v>
      </c>
      <c r="T9307">
        <v>4</v>
      </c>
      <c r="U9307" s="1" t="s">
        <v>45</v>
      </c>
      <c r="V9307" s="1" t="s">
        <v>35</v>
      </c>
      <c r="W9307" s="1" t="str">
        <f>IF(OR(MasterData[[#This Row],[Event]]="Christmas Market", MasterData[[#This Row],[Event]]="Christmas"), "Christmas Sale", "Non-Christmas Sale")</f>
        <v>Non-Christmas Sale</v>
      </c>
      <c r="X9307" t="b">
        <v>0</v>
      </c>
      <c r="Y9307">
        <v>1</v>
      </c>
      <c r="Z9307">
        <v>74.67</v>
      </c>
      <c r="AA9307">
        <v>373.35</v>
      </c>
      <c r="AB9307">
        <v>0</v>
      </c>
      <c r="AC9307" t="str">
        <f>IF(MasterData[[#This Row],[Discount Amount]]&gt;0, "Promotional sale", "Non-Promotional Sales")</f>
        <v>Non-Promotional Sales</v>
      </c>
    </row>
    <row r="9308" spans="1:29" x14ac:dyDescent="0.25">
      <c r="A9308">
        <v>9307</v>
      </c>
      <c r="B9308" s="1" t="s">
        <v>429</v>
      </c>
      <c r="C9308" s="2">
        <v>0.26394675925925926</v>
      </c>
      <c r="D9308">
        <v>6</v>
      </c>
      <c r="E9308">
        <v>38</v>
      </c>
      <c r="F9308" s="1" t="s">
        <v>37</v>
      </c>
      <c r="G9308" s="1" t="s">
        <v>62</v>
      </c>
      <c r="H9308">
        <v>46.565300000000001</v>
      </c>
      <c r="I9308">
        <v>-66.4619</v>
      </c>
      <c r="J9308">
        <v>54</v>
      </c>
      <c r="K9308" t="b">
        <v>0</v>
      </c>
      <c r="L9308">
        <v>803</v>
      </c>
      <c r="M9308" s="1" t="s">
        <v>30</v>
      </c>
      <c r="N9308" s="1" t="s">
        <v>31</v>
      </c>
      <c r="O9308">
        <v>1</v>
      </c>
      <c r="P9308" t="b">
        <v>0</v>
      </c>
      <c r="Q9308" t="b">
        <v>1</v>
      </c>
      <c r="R9308" s="1" t="s">
        <v>32</v>
      </c>
      <c r="S9308" s="1" t="s">
        <v>49</v>
      </c>
      <c r="T9308">
        <v>1</v>
      </c>
      <c r="U9308" s="1" t="s">
        <v>42</v>
      </c>
      <c r="V9308" s="1" t="s">
        <v>46</v>
      </c>
      <c r="W9308" s="1" t="str">
        <f>IF(OR(MasterData[[#This Row],[Event]]="Christmas Market", MasterData[[#This Row],[Event]]="Christmas"), "Christmas Sale", "Non-Christmas Sale")</f>
        <v>Christmas Sale</v>
      </c>
      <c r="X9308" t="b">
        <v>1</v>
      </c>
      <c r="Y9308">
        <v>5</v>
      </c>
      <c r="Z9308">
        <v>49.73</v>
      </c>
      <c r="AA9308">
        <v>49.73</v>
      </c>
      <c r="AB9308">
        <v>0</v>
      </c>
      <c r="AC9308" t="str">
        <f>IF(MasterData[[#This Row],[Discount Amount]]&gt;0, "Promotional sale", "Non-Promotional Sales")</f>
        <v>Non-Promotional Sales</v>
      </c>
    </row>
    <row r="9309" spans="1:29" x14ac:dyDescent="0.25">
      <c r="A9309">
        <v>9308</v>
      </c>
      <c r="B9309" s="1" t="s">
        <v>337</v>
      </c>
      <c r="C9309" s="2">
        <v>0.26989583333333322</v>
      </c>
      <c r="D9309">
        <v>85</v>
      </c>
      <c r="E9309">
        <v>68</v>
      </c>
      <c r="F9309" s="1" t="s">
        <v>28</v>
      </c>
      <c r="G9309" s="1" t="s">
        <v>79</v>
      </c>
      <c r="H9309">
        <v>63.588799999999999</v>
      </c>
      <c r="I9309">
        <v>-115.5069</v>
      </c>
      <c r="J9309">
        <v>30</v>
      </c>
      <c r="K9309" t="b">
        <v>1</v>
      </c>
      <c r="L9309">
        <v>665</v>
      </c>
      <c r="M9309" s="1" t="s">
        <v>56</v>
      </c>
      <c r="N9309" s="1" t="s">
        <v>57</v>
      </c>
      <c r="O9309">
        <v>1</v>
      </c>
      <c r="P9309" t="b">
        <v>1</v>
      </c>
      <c r="Q9309" t="b">
        <v>1</v>
      </c>
      <c r="R9309" s="1" t="s">
        <v>41</v>
      </c>
      <c r="S9309" s="1" t="s">
        <v>33</v>
      </c>
      <c r="T9309">
        <v>3</v>
      </c>
      <c r="U9309" s="1" t="s">
        <v>42</v>
      </c>
      <c r="V9309" s="1" t="s">
        <v>59</v>
      </c>
      <c r="W9309" s="1" t="str">
        <f>IF(OR(MasterData[[#This Row],[Event]]="Christmas Market", MasterData[[#This Row],[Event]]="Christmas"), "Christmas Sale", "Non-Christmas Sale")</f>
        <v>Non-Christmas Sale</v>
      </c>
      <c r="X9309" t="b">
        <v>0</v>
      </c>
      <c r="Y9309">
        <v>2</v>
      </c>
      <c r="Z9309">
        <v>60.64</v>
      </c>
      <c r="AA9309">
        <v>60.64</v>
      </c>
      <c r="AB9309">
        <v>6.06</v>
      </c>
      <c r="AC9309" t="str">
        <f>IF(MasterData[[#This Row],[Discount Amount]]&gt;0, "Promotional sale", "Non-Promotional Sales")</f>
        <v>Promotional sale</v>
      </c>
    </row>
    <row r="9310" spans="1:29" x14ac:dyDescent="0.25">
      <c r="A9310">
        <v>9309</v>
      </c>
      <c r="B9310" s="1" t="s">
        <v>200</v>
      </c>
      <c r="C9310" s="2">
        <v>7.0706018518518432E-2</v>
      </c>
      <c r="D9310">
        <v>370</v>
      </c>
      <c r="E9310">
        <v>65</v>
      </c>
      <c r="F9310" s="1" t="s">
        <v>61</v>
      </c>
      <c r="G9310" s="1" t="s">
        <v>38</v>
      </c>
      <c r="H9310">
        <v>53.726700000000001</v>
      </c>
      <c r="I9310">
        <v>-127.6476</v>
      </c>
      <c r="J9310">
        <v>16</v>
      </c>
      <c r="K9310" t="b">
        <v>0</v>
      </c>
      <c r="L9310">
        <v>497</v>
      </c>
      <c r="M9310" s="1" t="s">
        <v>63</v>
      </c>
      <c r="N9310" s="1" t="s">
        <v>64</v>
      </c>
      <c r="O9310">
        <v>1</v>
      </c>
      <c r="P9310" t="b">
        <v>1</v>
      </c>
      <c r="Q9310" t="b">
        <v>0</v>
      </c>
      <c r="R9310" s="1" t="s">
        <v>32</v>
      </c>
      <c r="S9310" s="1" t="s">
        <v>33</v>
      </c>
      <c r="T9310">
        <v>3</v>
      </c>
      <c r="U9310" s="1" t="s">
        <v>34</v>
      </c>
      <c r="V9310" s="1" t="s">
        <v>35</v>
      </c>
      <c r="W9310" s="1" t="str">
        <f>IF(OR(MasterData[[#This Row],[Event]]="Christmas Market", MasterData[[#This Row],[Event]]="Christmas"), "Christmas Sale", "Non-Christmas Sale")</f>
        <v>Non-Christmas Sale</v>
      </c>
      <c r="X9310" t="b">
        <v>0</v>
      </c>
      <c r="Y9310">
        <v>1</v>
      </c>
      <c r="Z9310">
        <v>13.68</v>
      </c>
      <c r="AA9310">
        <v>13.68</v>
      </c>
      <c r="AB9310">
        <v>0</v>
      </c>
      <c r="AC9310" t="str">
        <f>IF(MasterData[[#This Row],[Discount Amount]]&gt;0, "Promotional sale", "Non-Promotional Sales")</f>
        <v>Non-Promotional Sales</v>
      </c>
    </row>
    <row r="9311" spans="1:29" x14ac:dyDescent="0.25">
      <c r="A9311">
        <v>9310</v>
      </c>
      <c r="B9311" s="1" t="s">
        <v>331</v>
      </c>
      <c r="C9311" s="2">
        <v>0.90593750000000006</v>
      </c>
      <c r="D9311">
        <v>467</v>
      </c>
      <c r="E9311">
        <v>34</v>
      </c>
      <c r="F9311" s="1" t="s">
        <v>37</v>
      </c>
      <c r="G9311" s="1" t="s">
        <v>70</v>
      </c>
      <c r="H9311">
        <v>54.273099999999999</v>
      </c>
      <c r="I9311">
        <v>-61.738799999999998</v>
      </c>
      <c r="J9311">
        <v>97</v>
      </c>
      <c r="K9311" t="b">
        <v>1</v>
      </c>
      <c r="L9311">
        <v>826</v>
      </c>
      <c r="M9311" s="1" t="s">
        <v>56</v>
      </c>
      <c r="N9311" s="1" t="s">
        <v>57</v>
      </c>
      <c r="O9311">
        <v>4</v>
      </c>
      <c r="P9311" t="b">
        <v>1</v>
      </c>
      <c r="Q9311" t="b">
        <v>1</v>
      </c>
      <c r="R9311" s="1" t="s">
        <v>32</v>
      </c>
      <c r="S9311" s="1" t="s">
        <v>33</v>
      </c>
      <c r="T9311">
        <v>1</v>
      </c>
      <c r="U9311" s="1" t="s">
        <v>42</v>
      </c>
      <c r="V9311" s="1" t="s">
        <v>35</v>
      </c>
      <c r="W9311" s="1" t="str">
        <f>IF(OR(MasterData[[#This Row],[Event]]="Christmas Market", MasterData[[#This Row],[Event]]="Christmas"), "Christmas Sale", "Non-Christmas Sale")</f>
        <v>Non-Christmas Sale</v>
      </c>
      <c r="X9311" t="b">
        <v>0</v>
      </c>
      <c r="Y9311">
        <v>5</v>
      </c>
      <c r="Z9311">
        <v>73.8</v>
      </c>
      <c r="AA9311">
        <v>295.19</v>
      </c>
      <c r="AB9311">
        <v>0</v>
      </c>
      <c r="AC9311" t="str">
        <f>IF(MasterData[[#This Row],[Discount Amount]]&gt;0, "Promotional sale", "Non-Promotional Sales")</f>
        <v>Non-Promotional Sales</v>
      </c>
    </row>
    <row r="9312" spans="1:29" x14ac:dyDescent="0.25">
      <c r="A9312">
        <v>9311</v>
      </c>
      <c r="B9312" s="1" t="s">
        <v>80</v>
      </c>
      <c r="C9312" s="2">
        <v>0.51084490740740751</v>
      </c>
      <c r="D9312">
        <v>297</v>
      </c>
      <c r="E9312">
        <v>66</v>
      </c>
      <c r="F9312" s="1" t="s">
        <v>61</v>
      </c>
      <c r="G9312" s="1" t="s">
        <v>55</v>
      </c>
      <c r="H9312">
        <v>52.939900000000002</v>
      </c>
      <c r="I9312">
        <v>-106.4509</v>
      </c>
      <c r="J9312">
        <v>80</v>
      </c>
      <c r="K9312" t="b">
        <v>0</v>
      </c>
      <c r="L9312">
        <v>23</v>
      </c>
      <c r="M9312" s="1" t="s">
        <v>74</v>
      </c>
      <c r="N9312" s="1" t="s">
        <v>75</v>
      </c>
      <c r="O9312">
        <v>3</v>
      </c>
      <c r="P9312" t="b">
        <v>0</v>
      </c>
      <c r="Q9312" t="b">
        <v>0</v>
      </c>
      <c r="R9312" s="1" t="s">
        <v>52</v>
      </c>
      <c r="S9312" s="1" t="s">
        <v>49</v>
      </c>
      <c r="T9312">
        <v>1</v>
      </c>
      <c r="U9312" s="1" t="s">
        <v>42</v>
      </c>
      <c r="V9312" s="1" t="s">
        <v>46</v>
      </c>
      <c r="W9312" s="1" t="str">
        <f>IF(OR(MasterData[[#This Row],[Event]]="Christmas Market", MasterData[[#This Row],[Event]]="Christmas"), "Christmas Sale", "Non-Christmas Sale")</f>
        <v>Christmas Sale</v>
      </c>
      <c r="X9312" t="b">
        <v>1</v>
      </c>
      <c r="Y9312">
        <v>1</v>
      </c>
      <c r="Z9312">
        <v>12.42</v>
      </c>
      <c r="AA9312">
        <v>37.25</v>
      </c>
      <c r="AB9312">
        <v>0</v>
      </c>
      <c r="AC9312" t="str">
        <f>IF(MasterData[[#This Row],[Discount Amount]]&gt;0, "Promotional sale", "Non-Promotional Sales")</f>
        <v>Non-Promotional Sales</v>
      </c>
    </row>
    <row r="9313" spans="1:29" x14ac:dyDescent="0.25">
      <c r="A9313">
        <v>9312</v>
      </c>
      <c r="B9313" s="1" t="s">
        <v>171</v>
      </c>
      <c r="C9313" s="2">
        <v>0.80328703703703708</v>
      </c>
      <c r="D9313">
        <v>331</v>
      </c>
      <c r="E9313">
        <v>39</v>
      </c>
      <c r="F9313" s="1" t="s">
        <v>37</v>
      </c>
      <c r="G9313" s="1" t="s">
        <v>62</v>
      </c>
      <c r="H9313">
        <v>46.565300000000001</v>
      </c>
      <c r="I9313">
        <v>-66.4619</v>
      </c>
      <c r="J9313">
        <v>6</v>
      </c>
      <c r="K9313" t="b">
        <v>0</v>
      </c>
      <c r="L9313">
        <v>778</v>
      </c>
      <c r="M9313" s="1" t="s">
        <v>39</v>
      </c>
      <c r="N9313" s="1" t="s">
        <v>40</v>
      </c>
      <c r="O9313">
        <v>2</v>
      </c>
      <c r="P9313" t="b">
        <v>0</v>
      </c>
      <c r="Q9313" t="b">
        <v>0</v>
      </c>
      <c r="R9313" s="1" t="s">
        <v>52</v>
      </c>
      <c r="S9313" s="1" t="s">
        <v>33</v>
      </c>
      <c r="T9313">
        <v>1</v>
      </c>
      <c r="U9313" s="1" t="s">
        <v>34</v>
      </c>
      <c r="V9313" s="1" t="s">
        <v>46</v>
      </c>
      <c r="W9313" s="1" t="str">
        <f>IF(OR(MasterData[[#This Row],[Event]]="Christmas Market", MasterData[[#This Row],[Event]]="Christmas"), "Christmas Sale", "Non-Christmas Sale")</f>
        <v>Christmas Sale</v>
      </c>
      <c r="X9313" t="b">
        <v>1</v>
      </c>
      <c r="Y9313">
        <v>4</v>
      </c>
      <c r="Z9313">
        <v>81.97</v>
      </c>
      <c r="AA9313">
        <v>163.94</v>
      </c>
      <c r="AB9313">
        <v>0</v>
      </c>
      <c r="AC9313" t="str">
        <f>IF(MasterData[[#This Row],[Discount Amount]]&gt;0, "Promotional sale", "Non-Promotional Sales")</f>
        <v>Non-Promotional Sales</v>
      </c>
    </row>
    <row r="9314" spans="1:29" x14ac:dyDescent="0.25">
      <c r="A9314">
        <v>9313</v>
      </c>
      <c r="B9314" s="1" t="s">
        <v>231</v>
      </c>
      <c r="C9314" s="2">
        <v>0.90999999999999992</v>
      </c>
      <c r="D9314">
        <v>480</v>
      </c>
      <c r="E9314">
        <v>57</v>
      </c>
      <c r="F9314" s="1" t="s">
        <v>28</v>
      </c>
      <c r="G9314" s="1" t="s">
        <v>62</v>
      </c>
      <c r="H9314">
        <v>46.565300000000001</v>
      </c>
      <c r="I9314">
        <v>-66.4619</v>
      </c>
      <c r="J9314">
        <v>68</v>
      </c>
      <c r="K9314" t="b">
        <v>0</v>
      </c>
      <c r="L9314">
        <v>414</v>
      </c>
      <c r="M9314" s="1" t="s">
        <v>74</v>
      </c>
      <c r="N9314" s="1" t="s">
        <v>75</v>
      </c>
      <c r="O9314">
        <v>1</v>
      </c>
      <c r="P9314" t="b">
        <v>1</v>
      </c>
      <c r="Q9314" t="b">
        <v>1</v>
      </c>
      <c r="R9314" s="1" t="s">
        <v>32</v>
      </c>
      <c r="S9314" s="1" t="s">
        <v>53</v>
      </c>
      <c r="T9314">
        <v>2</v>
      </c>
      <c r="U9314" s="1" t="s">
        <v>45</v>
      </c>
      <c r="V9314" s="1" t="s">
        <v>46</v>
      </c>
      <c r="W9314" s="1" t="str">
        <f>IF(OR(MasterData[[#This Row],[Event]]="Christmas Market", MasterData[[#This Row],[Event]]="Christmas"), "Christmas Sale", "Non-Christmas Sale")</f>
        <v>Christmas Sale</v>
      </c>
      <c r="X9314" t="b">
        <v>1</v>
      </c>
      <c r="Y9314">
        <v>2</v>
      </c>
      <c r="Z9314">
        <v>65.83</v>
      </c>
      <c r="AA9314">
        <v>65.83</v>
      </c>
      <c r="AB9314">
        <v>0</v>
      </c>
      <c r="AC9314" t="str">
        <f>IF(MasterData[[#This Row],[Discount Amount]]&gt;0, "Promotional sale", "Non-Promotional Sales")</f>
        <v>Non-Promotional Sales</v>
      </c>
    </row>
    <row r="9315" spans="1:29" x14ac:dyDescent="0.25">
      <c r="A9315">
        <v>9314</v>
      </c>
      <c r="B9315" s="1" t="s">
        <v>145</v>
      </c>
      <c r="C9315" s="2">
        <v>0.55989583333333326</v>
      </c>
      <c r="D9315">
        <v>311</v>
      </c>
      <c r="E9315">
        <v>19</v>
      </c>
      <c r="F9315" s="1" t="s">
        <v>28</v>
      </c>
      <c r="G9315" s="1" t="s">
        <v>48</v>
      </c>
      <c r="H9315">
        <v>53.933300000000003</v>
      </c>
      <c r="I9315">
        <v>-116.5765</v>
      </c>
      <c r="J9315">
        <v>71</v>
      </c>
      <c r="K9315" t="b">
        <v>1</v>
      </c>
      <c r="L9315">
        <v>783</v>
      </c>
      <c r="M9315" s="1" t="s">
        <v>56</v>
      </c>
      <c r="N9315" s="1" t="s">
        <v>57</v>
      </c>
      <c r="O9315">
        <v>2</v>
      </c>
      <c r="P9315" t="b">
        <v>0</v>
      </c>
      <c r="Q9315" t="b">
        <v>1</v>
      </c>
      <c r="R9315" s="1" t="s">
        <v>52</v>
      </c>
      <c r="S9315" s="1" t="s">
        <v>53</v>
      </c>
      <c r="T9315">
        <v>4</v>
      </c>
      <c r="U9315" s="1" t="s">
        <v>34</v>
      </c>
      <c r="V9315" s="1" t="s">
        <v>59</v>
      </c>
      <c r="W9315" s="1" t="str">
        <f>IF(OR(MasterData[[#This Row],[Event]]="Christmas Market", MasterData[[#This Row],[Event]]="Christmas"), "Christmas Sale", "Non-Christmas Sale")</f>
        <v>Non-Christmas Sale</v>
      </c>
      <c r="X9315" t="b">
        <v>0</v>
      </c>
      <c r="Y9315">
        <v>1</v>
      </c>
      <c r="Z9315">
        <v>83.46</v>
      </c>
      <c r="AA9315">
        <v>166.93</v>
      </c>
      <c r="AB9315">
        <v>16.690000000000001</v>
      </c>
      <c r="AC9315" t="str">
        <f>IF(MasterData[[#This Row],[Discount Amount]]&gt;0, "Promotional sale", "Non-Promotional Sales")</f>
        <v>Promotional sale</v>
      </c>
    </row>
    <row r="9316" spans="1:29" x14ac:dyDescent="0.25">
      <c r="A9316">
        <v>9315</v>
      </c>
      <c r="B9316" s="1" t="s">
        <v>113</v>
      </c>
      <c r="C9316" s="2">
        <v>0.13503472222222213</v>
      </c>
      <c r="D9316">
        <v>11</v>
      </c>
      <c r="E9316">
        <v>18</v>
      </c>
      <c r="F9316" s="1" t="s">
        <v>61</v>
      </c>
      <c r="G9316" s="1" t="s">
        <v>77</v>
      </c>
      <c r="H9316">
        <v>64.282300000000006</v>
      </c>
      <c r="I9316">
        <v>-135</v>
      </c>
      <c r="J9316">
        <v>7</v>
      </c>
      <c r="K9316" t="b">
        <v>1</v>
      </c>
      <c r="L9316">
        <v>442</v>
      </c>
      <c r="M9316" s="1" t="s">
        <v>30</v>
      </c>
      <c r="N9316" s="1" t="s">
        <v>31</v>
      </c>
      <c r="O9316">
        <v>3</v>
      </c>
      <c r="P9316" t="b">
        <v>0</v>
      </c>
      <c r="Q9316" t="b">
        <v>1</v>
      </c>
      <c r="R9316" s="1" t="s">
        <v>41</v>
      </c>
      <c r="S9316" s="1" t="s">
        <v>49</v>
      </c>
      <c r="T9316">
        <v>1</v>
      </c>
      <c r="U9316" s="1" t="s">
        <v>45</v>
      </c>
      <c r="V9316" s="1" t="s">
        <v>59</v>
      </c>
      <c r="W9316" s="1" t="str">
        <f>IF(OR(MasterData[[#This Row],[Event]]="Christmas Market", MasterData[[#This Row],[Event]]="Christmas"), "Christmas Sale", "Non-Christmas Sale")</f>
        <v>Non-Christmas Sale</v>
      </c>
      <c r="X9316" t="b">
        <v>1</v>
      </c>
      <c r="Y9316">
        <v>5</v>
      </c>
      <c r="Z9316">
        <v>63.22</v>
      </c>
      <c r="AA9316">
        <v>189.65</v>
      </c>
      <c r="AB9316">
        <v>18.96</v>
      </c>
      <c r="AC9316" t="str">
        <f>IF(MasterData[[#This Row],[Discount Amount]]&gt;0, "Promotional sale", "Non-Promotional Sales")</f>
        <v>Promotional sale</v>
      </c>
    </row>
    <row r="9317" spans="1:29" x14ac:dyDescent="0.25">
      <c r="A9317">
        <v>9316</v>
      </c>
      <c r="B9317" s="1" t="s">
        <v>197</v>
      </c>
      <c r="C9317" s="2">
        <v>0.88966435185185189</v>
      </c>
      <c r="D9317">
        <v>116</v>
      </c>
      <c r="E9317">
        <v>20</v>
      </c>
      <c r="F9317" s="1" t="s">
        <v>61</v>
      </c>
      <c r="G9317" s="1" t="s">
        <v>55</v>
      </c>
      <c r="H9317">
        <v>52.939900000000002</v>
      </c>
      <c r="I9317">
        <v>-106.4509</v>
      </c>
      <c r="J9317">
        <v>37</v>
      </c>
      <c r="K9317" t="b">
        <v>1</v>
      </c>
      <c r="L9317">
        <v>585</v>
      </c>
      <c r="M9317" s="1" t="s">
        <v>30</v>
      </c>
      <c r="N9317" s="1" t="s">
        <v>31</v>
      </c>
      <c r="O9317">
        <v>2</v>
      </c>
      <c r="P9317" t="b">
        <v>1</v>
      </c>
      <c r="Q9317" t="b">
        <v>1</v>
      </c>
      <c r="R9317" s="1" t="s">
        <v>41</v>
      </c>
      <c r="S9317" s="1" t="s">
        <v>58</v>
      </c>
      <c r="T9317">
        <v>4</v>
      </c>
      <c r="U9317" s="1" t="s">
        <v>34</v>
      </c>
      <c r="V9317" s="1" t="s">
        <v>46</v>
      </c>
      <c r="W9317" s="1" t="str">
        <f>IF(OR(MasterData[[#This Row],[Event]]="Christmas Market", MasterData[[#This Row],[Event]]="Christmas"), "Christmas Sale", "Non-Christmas Sale")</f>
        <v>Christmas Sale</v>
      </c>
      <c r="X9317" t="b">
        <v>1</v>
      </c>
      <c r="Y9317">
        <v>1</v>
      </c>
      <c r="Z9317">
        <v>57.29</v>
      </c>
      <c r="AA9317">
        <v>114.59</v>
      </c>
      <c r="AB9317">
        <v>0</v>
      </c>
      <c r="AC9317" t="str">
        <f>IF(MasterData[[#This Row],[Discount Amount]]&gt;0, "Promotional sale", "Non-Promotional Sales")</f>
        <v>Non-Promotional Sales</v>
      </c>
    </row>
    <row r="9318" spans="1:29" x14ac:dyDescent="0.25">
      <c r="A9318">
        <v>9317</v>
      </c>
      <c r="B9318" s="1" t="s">
        <v>418</v>
      </c>
      <c r="C9318" s="2">
        <v>0.17334490740740738</v>
      </c>
      <c r="D9318">
        <v>59</v>
      </c>
      <c r="E9318">
        <v>49</v>
      </c>
      <c r="F9318" s="1" t="s">
        <v>28</v>
      </c>
      <c r="G9318" s="1" t="s">
        <v>38</v>
      </c>
      <c r="H9318">
        <v>53.726700000000001</v>
      </c>
      <c r="I9318">
        <v>-127.6476</v>
      </c>
      <c r="J9318">
        <v>76</v>
      </c>
      <c r="K9318" t="b">
        <v>0</v>
      </c>
      <c r="L9318">
        <v>604</v>
      </c>
      <c r="M9318" s="1" t="s">
        <v>39</v>
      </c>
      <c r="N9318" s="1" t="s">
        <v>40</v>
      </c>
      <c r="O9318">
        <v>4</v>
      </c>
      <c r="P9318" t="b">
        <v>1</v>
      </c>
      <c r="Q9318" t="b">
        <v>0</v>
      </c>
      <c r="R9318" s="1" t="s">
        <v>32</v>
      </c>
      <c r="S9318" s="1" t="s">
        <v>58</v>
      </c>
      <c r="T9318">
        <v>2</v>
      </c>
      <c r="U9318" s="1" t="s">
        <v>45</v>
      </c>
      <c r="V9318" s="1" t="s">
        <v>46</v>
      </c>
      <c r="W9318" s="1" t="str">
        <f>IF(OR(MasterData[[#This Row],[Event]]="Christmas Market", MasterData[[#This Row],[Event]]="Christmas"), "Christmas Sale", "Non-Christmas Sale")</f>
        <v>Christmas Sale</v>
      </c>
      <c r="X9318" t="b">
        <v>0</v>
      </c>
      <c r="Y9318">
        <v>1</v>
      </c>
      <c r="Z9318">
        <v>71.48</v>
      </c>
      <c r="AA9318">
        <v>285.94</v>
      </c>
      <c r="AB9318">
        <v>0</v>
      </c>
      <c r="AC9318" t="str">
        <f>IF(MasterData[[#This Row],[Discount Amount]]&gt;0, "Promotional sale", "Non-Promotional Sales")</f>
        <v>Non-Promotional Sales</v>
      </c>
    </row>
    <row r="9319" spans="1:29" x14ac:dyDescent="0.25">
      <c r="A9319">
        <v>9318</v>
      </c>
      <c r="B9319" s="1" t="s">
        <v>405</v>
      </c>
      <c r="C9319" s="2">
        <v>0.75219907407407405</v>
      </c>
      <c r="D9319">
        <v>152</v>
      </c>
      <c r="E9319">
        <v>69</v>
      </c>
      <c r="F9319" s="1" t="s">
        <v>28</v>
      </c>
      <c r="G9319" s="1" t="s">
        <v>77</v>
      </c>
      <c r="H9319">
        <v>64.282300000000006</v>
      </c>
      <c r="I9319">
        <v>-135</v>
      </c>
      <c r="J9319">
        <v>96</v>
      </c>
      <c r="K9319" t="b">
        <v>0</v>
      </c>
      <c r="L9319">
        <v>433</v>
      </c>
      <c r="M9319" s="1" t="s">
        <v>56</v>
      </c>
      <c r="N9319" s="1" t="s">
        <v>57</v>
      </c>
      <c r="O9319">
        <v>3</v>
      </c>
      <c r="P9319" t="b">
        <v>0</v>
      </c>
      <c r="Q9319" t="b">
        <v>1</v>
      </c>
      <c r="R9319" s="1" t="s">
        <v>32</v>
      </c>
      <c r="S9319" s="1" t="s">
        <v>58</v>
      </c>
      <c r="T9319">
        <v>5</v>
      </c>
      <c r="U9319" s="1" t="s">
        <v>45</v>
      </c>
      <c r="V9319" s="1" t="s">
        <v>46</v>
      </c>
      <c r="W9319" s="1" t="str">
        <f>IF(OR(MasterData[[#This Row],[Event]]="Christmas Market", MasterData[[#This Row],[Event]]="Christmas"), "Christmas Sale", "Non-Christmas Sale")</f>
        <v>Christmas Sale</v>
      </c>
      <c r="X9319" t="b">
        <v>0</v>
      </c>
      <c r="Y9319">
        <v>5</v>
      </c>
      <c r="Z9319">
        <v>52.63</v>
      </c>
      <c r="AA9319">
        <v>157.88</v>
      </c>
      <c r="AB9319">
        <v>0</v>
      </c>
      <c r="AC9319" t="str">
        <f>IF(MasterData[[#This Row],[Discount Amount]]&gt;0, "Promotional sale", "Non-Promotional Sales")</f>
        <v>Non-Promotional Sales</v>
      </c>
    </row>
    <row r="9320" spans="1:29" x14ac:dyDescent="0.25">
      <c r="A9320">
        <v>9319</v>
      </c>
      <c r="B9320" s="1" t="s">
        <v>268</v>
      </c>
      <c r="C9320" s="2">
        <v>0.91112268518518524</v>
      </c>
      <c r="D9320">
        <v>327</v>
      </c>
      <c r="E9320">
        <v>34</v>
      </c>
      <c r="F9320" s="1" t="s">
        <v>28</v>
      </c>
      <c r="G9320" s="1" t="s">
        <v>38</v>
      </c>
      <c r="H9320">
        <v>53.726700000000001</v>
      </c>
      <c r="I9320">
        <v>-127.6476</v>
      </c>
      <c r="J9320">
        <v>12</v>
      </c>
      <c r="K9320" t="b">
        <v>1</v>
      </c>
      <c r="L9320">
        <v>234</v>
      </c>
      <c r="M9320" s="1" t="s">
        <v>63</v>
      </c>
      <c r="N9320" s="1" t="s">
        <v>64</v>
      </c>
      <c r="O9320">
        <v>2</v>
      </c>
      <c r="P9320" t="b">
        <v>1</v>
      </c>
      <c r="Q9320" t="b">
        <v>1</v>
      </c>
      <c r="R9320" s="1" t="s">
        <v>32</v>
      </c>
      <c r="S9320" s="1" t="s">
        <v>58</v>
      </c>
      <c r="T9320">
        <v>4</v>
      </c>
      <c r="U9320" s="1" t="s">
        <v>45</v>
      </c>
      <c r="V9320" s="1" t="s">
        <v>46</v>
      </c>
      <c r="W9320" s="1" t="str">
        <f>IF(OR(MasterData[[#This Row],[Event]]="Christmas Market", MasterData[[#This Row],[Event]]="Christmas"), "Christmas Sale", "Non-Christmas Sale")</f>
        <v>Christmas Sale</v>
      </c>
      <c r="X9320" t="b">
        <v>1</v>
      </c>
      <c r="Y9320">
        <v>2</v>
      </c>
      <c r="Z9320">
        <v>56.3</v>
      </c>
      <c r="AA9320">
        <v>112.6</v>
      </c>
      <c r="AB9320">
        <v>0</v>
      </c>
      <c r="AC9320" t="str">
        <f>IF(MasterData[[#This Row],[Discount Amount]]&gt;0, "Promotional sale", "Non-Promotional Sales")</f>
        <v>Non-Promotional Sales</v>
      </c>
    </row>
    <row r="9321" spans="1:29" x14ac:dyDescent="0.25">
      <c r="A9321">
        <v>9320</v>
      </c>
      <c r="B9321" s="1" t="s">
        <v>242</v>
      </c>
      <c r="C9321" s="2">
        <v>0.540486111111111</v>
      </c>
      <c r="D9321">
        <v>345</v>
      </c>
      <c r="E9321">
        <v>24</v>
      </c>
      <c r="F9321" s="1" t="s">
        <v>61</v>
      </c>
      <c r="G9321" s="1" t="s">
        <v>48</v>
      </c>
      <c r="H9321">
        <v>53.933300000000003</v>
      </c>
      <c r="I9321">
        <v>-116.5765</v>
      </c>
      <c r="J9321">
        <v>93</v>
      </c>
      <c r="K9321" t="b">
        <v>0</v>
      </c>
      <c r="L9321">
        <v>486</v>
      </c>
      <c r="M9321" s="1" t="s">
        <v>39</v>
      </c>
      <c r="N9321" s="1" t="s">
        <v>40</v>
      </c>
      <c r="O9321">
        <v>5</v>
      </c>
      <c r="P9321" t="b">
        <v>1</v>
      </c>
      <c r="Q9321" t="b">
        <v>0</v>
      </c>
      <c r="R9321" s="1" t="s">
        <v>32</v>
      </c>
      <c r="S9321" s="1" t="s">
        <v>58</v>
      </c>
      <c r="T9321">
        <v>1</v>
      </c>
      <c r="U9321" s="1" t="s">
        <v>42</v>
      </c>
      <c r="V9321" s="1" t="s">
        <v>59</v>
      </c>
      <c r="W9321" s="1" t="str">
        <f>IF(OR(MasterData[[#This Row],[Event]]="Christmas Market", MasterData[[#This Row],[Event]]="Christmas"), "Christmas Sale", "Non-Christmas Sale")</f>
        <v>Non-Christmas Sale</v>
      </c>
      <c r="X9321" t="b">
        <v>1</v>
      </c>
      <c r="Y9321">
        <v>5</v>
      </c>
      <c r="Z9321">
        <v>70.81</v>
      </c>
      <c r="AA9321">
        <v>354.06</v>
      </c>
      <c r="AB9321">
        <v>35.409999999999997</v>
      </c>
      <c r="AC9321" t="str">
        <f>IF(MasterData[[#This Row],[Discount Amount]]&gt;0, "Promotional sale", "Non-Promotional Sales")</f>
        <v>Promotional sale</v>
      </c>
    </row>
    <row r="9322" spans="1:29" x14ac:dyDescent="0.25">
      <c r="A9322">
        <v>9321</v>
      </c>
      <c r="B9322" s="1" t="s">
        <v>307</v>
      </c>
      <c r="C9322" s="2">
        <v>0.90883101851851844</v>
      </c>
      <c r="D9322">
        <v>419</v>
      </c>
      <c r="E9322">
        <v>70</v>
      </c>
      <c r="F9322" s="1" t="s">
        <v>28</v>
      </c>
      <c r="G9322" s="1" t="s">
        <v>79</v>
      </c>
      <c r="H9322">
        <v>63.588799999999999</v>
      </c>
      <c r="I9322">
        <v>-115.5069</v>
      </c>
      <c r="J9322">
        <v>69</v>
      </c>
      <c r="K9322" t="b">
        <v>0</v>
      </c>
      <c r="L9322">
        <v>381</v>
      </c>
      <c r="M9322" s="1" t="s">
        <v>74</v>
      </c>
      <c r="N9322" s="1" t="s">
        <v>75</v>
      </c>
      <c r="O9322">
        <v>4</v>
      </c>
      <c r="P9322" t="b">
        <v>1</v>
      </c>
      <c r="Q9322" t="b">
        <v>1</v>
      </c>
      <c r="R9322" s="1" t="s">
        <v>32</v>
      </c>
      <c r="S9322" s="1" t="s">
        <v>49</v>
      </c>
      <c r="T9322">
        <v>3</v>
      </c>
      <c r="U9322" s="1" t="s">
        <v>34</v>
      </c>
      <c r="V9322" s="1" t="s">
        <v>35</v>
      </c>
      <c r="W9322" s="1" t="str">
        <f>IF(OR(MasterData[[#This Row],[Event]]="Christmas Market", MasterData[[#This Row],[Event]]="Christmas"), "Christmas Sale", "Non-Christmas Sale")</f>
        <v>Non-Christmas Sale</v>
      </c>
      <c r="X9322" t="b">
        <v>1</v>
      </c>
      <c r="Y9322">
        <v>3</v>
      </c>
      <c r="Z9322">
        <v>61.91</v>
      </c>
      <c r="AA9322">
        <v>247.64</v>
      </c>
      <c r="AB9322">
        <v>0</v>
      </c>
      <c r="AC9322" t="str">
        <f>IF(MasterData[[#This Row],[Discount Amount]]&gt;0, "Promotional sale", "Non-Promotional Sales")</f>
        <v>Non-Promotional Sales</v>
      </c>
    </row>
    <row r="9323" spans="1:29" x14ac:dyDescent="0.25">
      <c r="A9323">
        <v>9322</v>
      </c>
      <c r="B9323" s="1" t="s">
        <v>161</v>
      </c>
      <c r="C9323" s="2">
        <v>1.6898148148148051E-2</v>
      </c>
      <c r="D9323">
        <v>95</v>
      </c>
      <c r="E9323">
        <v>65</v>
      </c>
      <c r="F9323" s="1" t="s">
        <v>61</v>
      </c>
      <c r="G9323" s="1" t="s">
        <v>79</v>
      </c>
      <c r="H9323">
        <v>63.588799999999999</v>
      </c>
      <c r="I9323">
        <v>-115.5069</v>
      </c>
      <c r="J9323">
        <v>43</v>
      </c>
      <c r="K9323" t="b">
        <v>0</v>
      </c>
      <c r="L9323">
        <v>994</v>
      </c>
      <c r="M9323" s="1" t="s">
        <v>63</v>
      </c>
      <c r="N9323" s="1" t="s">
        <v>64</v>
      </c>
      <c r="O9323">
        <v>1</v>
      </c>
      <c r="P9323" t="b">
        <v>0</v>
      </c>
      <c r="Q9323" t="b">
        <v>1</v>
      </c>
      <c r="R9323" s="1" t="s">
        <v>41</v>
      </c>
      <c r="S9323" s="1" t="s">
        <v>33</v>
      </c>
      <c r="T9323">
        <v>1</v>
      </c>
      <c r="U9323" s="1" t="s">
        <v>45</v>
      </c>
      <c r="V9323" s="1" t="s">
        <v>46</v>
      </c>
      <c r="W9323" s="1" t="str">
        <f>IF(OR(MasterData[[#This Row],[Event]]="Christmas Market", MasterData[[#This Row],[Event]]="Christmas"), "Christmas Sale", "Non-Christmas Sale")</f>
        <v>Christmas Sale</v>
      </c>
      <c r="X9323" t="b">
        <v>1</v>
      </c>
      <c r="Y9323">
        <v>1</v>
      </c>
      <c r="Z9323">
        <v>52.76</v>
      </c>
      <c r="AA9323">
        <v>52.76</v>
      </c>
      <c r="AB9323">
        <v>0</v>
      </c>
      <c r="AC9323" t="str">
        <f>IF(MasterData[[#This Row],[Discount Amount]]&gt;0, "Promotional sale", "Non-Promotional Sales")</f>
        <v>Non-Promotional Sales</v>
      </c>
    </row>
    <row r="9324" spans="1:29" x14ac:dyDescent="0.25">
      <c r="A9324">
        <v>9323</v>
      </c>
      <c r="B9324" s="1" t="s">
        <v>250</v>
      </c>
      <c r="C9324" s="2">
        <v>0.28218750000000004</v>
      </c>
      <c r="D9324">
        <v>47</v>
      </c>
      <c r="E9324">
        <v>32</v>
      </c>
      <c r="F9324" s="1" t="s">
        <v>28</v>
      </c>
      <c r="G9324" s="1" t="s">
        <v>55</v>
      </c>
      <c r="H9324">
        <v>52.939900000000002</v>
      </c>
      <c r="I9324">
        <v>-106.4509</v>
      </c>
      <c r="J9324">
        <v>82</v>
      </c>
      <c r="K9324" t="b">
        <v>0</v>
      </c>
      <c r="L9324">
        <v>99</v>
      </c>
      <c r="M9324" s="1" t="s">
        <v>30</v>
      </c>
      <c r="N9324" s="1" t="s">
        <v>31</v>
      </c>
      <c r="O9324">
        <v>2</v>
      </c>
      <c r="P9324" t="b">
        <v>0</v>
      </c>
      <c r="Q9324" t="b">
        <v>0</v>
      </c>
      <c r="R9324" s="1" t="s">
        <v>52</v>
      </c>
      <c r="S9324" s="1" t="s">
        <v>58</v>
      </c>
      <c r="T9324">
        <v>3</v>
      </c>
      <c r="U9324" s="1" t="s">
        <v>45</v>
      </c>
      <c r="V9324" s="1" t="s">
        <v>35</v>
      </c>
      <c r="W9324" s="1" t="str">
        <f>IF(OR(MasterData[[#This Row],[Event]]="Christmas Market", MasterData[[#This Row],[Event]]="Christmas"), "Christmas Sale", "Non-Christmas Sale")</f>
        <v>Non-Christmas Sale</v>
      </c>
      <c r="X9324" t="b">
        <v>0</v>
      </c>
      <c r="Y9324">
        <v>4</v>
      </c>
      <c r="Z9324">
        <v>96.53</v>
      </c>
      <c r="AA9324">
        <v>193.05</v>
      </c>
      <c r="AB9324">
        <v>0</v>
      </c>
      <c r="AC9324" t="str">
        <f>IF(MasterData[[#This Row],[Discount Amount]]&gt;0, "Promotional sale", "Non-Promotional Sales")</f>
        <v>Non-Promotional Sales</v>
      </c>
    </row>
    <row r="9325" spans="1:29" x14ac:dyDescent="0.25">
      <c r="A9325">
        <v>9324</v>
      </c>
      <c r="B9325" s="1" t="s">
        <v>275</v>
      </c>
      <c r="C9325" s="2">
        <v>0.79861111111111116</v>
      </c>
      <c r="D9325">
        <v>158</v>
      </c>
      <c r="E9325">
        <v>70</v>
      </c>
      <c r="F9325" s="1" t="s">
        <v>61</v>
      </c>
      <c r="G9325" s="1" t="s">
        <v>44</v>
      </c>
      <c r="H9325">
        <v>46.813099999999999</v>
      </c>
      <c r="I9325">
        <v>-71.207499999999996</v>
      </c>
      <c r="J9325">
        <v>45</v>
      </c>
      <c r="K9325" t="b">
        <v>1</v>
      </c>
      <c r="L9325">
        <v>770</v>
      </c>
      <c r="M9325" s="1" t="s">
        <v>56</v>
      </c>
      <c r="N9325" s="1" t="s">
        <v>57</v>
      </c>
      <c r="O9325">
        <v>3</v>
      </c>
      <c r="P9325" t="b">
        <v>1</v>
      </c>
      <c r="Q9325" t="b">
        <v>0</v>
      </c>
      <c r="R9325" s="1" t="s">
        <v>41</v>
      </c>
      <c r="S9325" s="1" t="s">
        <v>49</v>
      </c>
      <c r="T9325">
        <v>3</v>
      </c>
      <c r="U9325" s="1" t="s">
        <v>42</v>
      </c>
      <c r="V9325" s="1" t="s">
        <v>35</v>
      </c>
      <c r="W9325" s="1" t="str">
        <f>IF(OR(MasterData[[#This Row],[Event]]="Christmas Market", MasterData[[#This Row],[Event]]="Christmas"), "Christmas Sale", "Non-Christmas Sale")</f>
        <v>Non-Christmas Sale</v>
      </c>
      <c r="X9325" t="b">
        <v>1</v>
      </c>
      <c r="Y9325">
        <v>3</v>
      </c>
      <c r="Z9325">
        <v>56.14</v>
      </c>
      <c r="AA9325">
        <v>168.41</v>
      </c>
      <c r="AB9325">
        <v>0</v>
      </c>
      <c r="AC9325" t="str">
        <f>IF(MasterData[[#This Row],[Discount Amount]]&gt;0, "Promotional sale", "Non-Promotional Sales")</f>
        <v>Non-Promotional Sales</v>
      </c>
    </row>
    <row r="9326" spans="1:29" x14ac:dyDescent="0.25">
      <c r="A9326">
        <v>9325</v>
      </c>
      <c r="B9326" s="1" t="s">
        <v>99</v>
      </c>
      <c r="C9326" s="2">
        <v>0.95223379629629634</v>
      </c>
      <c r="D9326">
        <v>489</v>
      </c>
      <c r="E9326">
        <v>23</v>
      </c>
      <c r="F9326" s="1" t="s">
        <v>61</v>
      </c>
      <c r="G9326" s="1" t="s">
        <v>38</v>
      </c>
      <c r="H9326">
        <v>53.726700000000001</v>
      </c>
      <c r="I9326">
        <v>-127.6476</v>
      </c>
      <c r="J9326">
        <v>10</v>
      </c>
      <c r="K9326" t="b">
        <v>1</v>
      </c>
      <c r="L9326">
        <v>320</v>
      </c>
      <c r="M9326" s="1" t="s">
        <v>56</v>
      </c>
      <c r="N9326" s="1" t="s">
        <v>57</v>
      </c>
      <c r="O9326">
        <v>4</v>
      </c>
      <c r="P9326" t="b">
        <v>0</v>
      </c>
      <c r="Q9326" t="b">
        <v>1</v>
      </c>
      <c r="R9326" s="1" t="s">
        <v>41</v>
      </c>
      <c r="S9326" s="1" t="s">
        <v>58</v>
      </c>
      <c r="T9326">
        <v>5</v>
      </c>
      <c r="U9326" s="1" t="s">
        <v>34</v>
      </c>
      <c r="V9326" s="1" t="s">
        <v>35</v>
      </c>
      <c r="W9326" s="1" t="str">
        <f>IF(OR(MasterData[[#This Row],[Event]]="Christmas Market", MasterData[[#This Row],[Event]]="Christmas"), "Christmas Sale", "Non-Christmas Sale")</f>
        <v>Non-Christmas Sale</v>
      </c>
      <c r="X9326" t="b">
        <v>1</v>
      </c>
      <c r="Y9326">
        <v>3</v>
      </c>
      <c r="Z9326">
        <v>48.49</v>
      </c>
      <c r="AA9326">
        <v>193.96</v>
      </c>
      <c r="AB9326">
        <v>0</v>
      </c>
      <c r="AC9326" t="str">
        <f>IF(MasterData[[#This Row],[Discount Amount]]&gt;0, "Promotional sale", "Non-Promotional Sales")</f>
        <v>Non-Promotional Sales</v>
      </c>
    </row>
    <row r="9327" spans="1:29" x14ac:dyDescent="0.25">
      <c r="A9327">
        <v>9326</v>
      </c>
      <c r="B9327" s="1" t="s">
        <v>308</v>
      </c>
      <c r="C9327" s="2">
        <v>0.51542824074074067</v>
      </c>
      <c r="D9327">
        <v>88</v>
      </c>
      <c r="E9327">
        <v>64</v>
      </c>
      <c r="F9327" s="1" t="s">
        <v>37</v>
      </c>
      <c r="G9327" s="1" t="s">
        <v>68</v>
      </c>
      <c r="H9327">
        <v>46.318800000000003</v>
      </c>
      <c r="I9327">
        <v>-63.146099999999997</v>
      </c>
      <c r="J9327">
        <v>12</v>
      </c>
      <c r="K9327" t="b">
        <v>0</v>
      </c>
      <c r="L9327">
        <v>856</v>
      </c>
      <c r="M9327" s="1" t="s">
        <v>39</v>
      </c>
      <c r="N9327" s="1" t="s">
        <v>40</v>
      </c>
      <c r="O9327">
        <v>5</v>
      </c>
      <c r="P9327" t="b">
        <v>0</v>
      </c>
      <c r="Q9327" t="b">
        <v>0</v>
      </c>
      <c r="R9327" s="1" t="s">
        <v>52</v>
      </c>
      <c r="S9327" s="1" t="s">
        <v>58</v>
      </c>
      <c r="T9327">
        <v>1</v>
      </c>
      <c r="U9327" s="1" t="s">
        <v>42</v>
      </c>
      <c r="V9327" s="1" t="s">
        <v>59</v>
      </c>
      <c r="W9327" s="1" t="str">
        <f>IF(OR(MasterData[[#This Row],[Event]]="Christmas Market", MasterData[[#This Row],[Event]]="Christmas"), "Christmas Sale", "Non-Christmas Sale")</f>
        <v>Non-Christmas Sale</v>
      </c>
      <c r="X9327" t="b">
        <v>1</v>
      </c>
      <c r="Y9327">
        <v>4</v>
      </c>
      <c r="Z9327">
        <v>77.12</v>
      </c>
      <c r="AA9327">
        <v>385.58</v>
      </c>
      <c r="AB9327">
        <v>38.56</v>
      </c>
      <c r="AC9327" t="str">
        <f>IF(MasterData[[#This Row],[Discount Amount]]&gt;0, "Promotional sale", "Non-Promotional Sales")</f>
        <v>Promotional sale</v>
      </c>
    </row>
    <row r="9328" spans="1:29" x14ac:dyDescent="0.25">
      <c r="A9328">
        <v>9327</v>
      </c>
      <c r="B9328" s="1" t="s">
        <v>302</v>
      </c>
      <c r="C9328" s="2">
        <v>0.79853009259259267</v>
      </c>
      <c r="D9328">
        <v>131</v>
      </c>
      <c r="E9328">
        <v>45</v>
      </c>
      <c r="F9328" s="1" t="s">
        <v>37</v>
      </c>
      <c r="G9328" s="1" t="s">
        <v>77</v>
      </c>
      <c r="H9328">
        <v>64.282300000000006</v>
      </c>
      <c r="I9328">
        <v>-135</v>
      </c>
      <c r="J9328">
        <v>4</v>
      </c>
      <c r="K9328" t="b">
        <v>1</v>
      </c>
      <c r="L9328">
        <v>886</v>
      </c>
      <c r="M9328" s="1" t="s">
        <v>30</v>
      </c>
      <c r="N9328" s="1" t="s">
        <v>31</v>
      </c>
      <c r="O9328">
        <v>3</v>
      </c>
      <c r="P9328" t="b">
        <v>1</v>
      </c>
      <c r="Q9328" t="b">
        <v>1</v>
      </c>
      <c r="R9328" s="1" t="s">
        <v>41</v>
      </c>
      <c r="S9328" s="1" t="s">
        <v>49</v>
      </c>
      <c r="T9328">
        <v>1</v>
      </c>
      <c r="U9328" s="1" t="s">
        <v>45</v>
      </c>
      <c r="V9328" s="1" t="s">
        <v>46</v>
      </c>
      <c r="W9328" s="1" t="str">
        <f>IF(OR(MasterData[[#This Row],[Event]]="Christmas Market", MasterData[[#This Row],[Event]]="Christmas"), "Christmas Sale", "Non-Christmas Sale")</f>
        <v>Christmas Sale</v>
      </c>
      <c r="X9328" t="b">
        <v>0</v>
      </c>
      <c r="Y9328">
        <v>2</v>
      </c>
      <c r="Z9328">
        <v>26.35</v>
      </c>
      <c r="AA9328">
        <v>79.06</v>
      </c>
      <c r="AB9328">
        <v>0</v>
      </c>
      <c r="AC9328" t="str">
        <f>IF(MasterData[[#This Row],[Discount Amount]]&gt;0, "Promotional sale", "Non-Promotional Sales")</f>
        <v>Non-Promotional Sales</v>
      </c>
    </row>
    <row r="9329" spans="1:29" x14ac:dyDescent="0.25">
      <c r="A9329">
        <v>9328</v>
      </c>
      <c r="B9329" s="1" t="s">
        <v>301</v>
      </c>
      <c r="C9329" s="2">
        <v>0.46561342592592592</v>
      </c>
      <c r="D9329">
        <v>65</v>
      </c>
      <c r="E9329">
        <v>24</v>
      </c>
      <c r="F9329" s="1" t="s">
        <v>37</v>
      </c>
      <c r="G9329" s="1" t="s">
        <v>48</v>
      </c>
      <c r="H9329">
        <v>53.933300000000003</v>
      </c>
      <c r="I9329">
        <v>-116.5765</v>
      </c>
      <c r="J9329">
        <v>23</v>
      </c>
      <c r="K9329" t="b">
        <v>0</v>
      </c>
      <c r="L9329">
        <v>59</v>
      </c>
      <c r="M9329" s="1" t="s">
        <v>74</v>
      </c>
      <c r="N9329" s="1" t="s">
        <v>75</v>
      </c>
      <c r="O9329">
        <v>5</v>
      </c>
      <c r="P9329" t="b">
        <v>0</v>
      </c>
      <c r="Q9329" t="b">
        <v>1</v>
      </c>
      <c r="R9329" s="1" t="s">
        <v>32</v>
      </c>
      <c r="S9329" s="1" t="s">
        <v>53</v>
      </c>
      <c r="T9329">
        <v>3</v>
      </c>
      <c r="U9329" s="1" t="s">
        <v>45</v>
      </c>
      <c r="V9329" s="1" t="s">
        <v>35</v>
      </c>
      <c r="W9329" s="1" t="str">
        <f>IF(OR(MasterData[[#This Row],[Event]]="Christmas Market", MasterData[[#This Row],[Event]]="Christmas"), "Christmas Sale", "Non-Christmas Sale")</f>
        <v>Non-Christmas Sale</v>
      </c>
      <c r="X9329" t="b">
        <v>0</v>
      </c>
      <c r="Y9329">
        <v>4</v>
      </c>
      <c r="Z9329">
        <v>75.83</v>
      </c>
      <c r="AA9329">
        <v>379.16</v>
      </c>
      <c r="AB9329">
        <v>0</v>
      </c>
      <c r="AC9329" t="str">
        <f>IF(MasterData[[#This Row],[Discount Amount]]&gt;0, "Promotional sale", "Non-Promotional Sales")</f>
        <v>Non-Promotional Sales</v>
      </c>
    </row>
    <row r="9330" spans="1:29" x14ac:dyDescent="0.25">
      <c r="A9330">
        <v>9329</v>
      </c>
      <c r="B9330" s="1" t="s">
        <v>366</v>
      </c>
      <c r="C9330" s="2">
        <v>0.56405092592592587</v>
      </c>
      <c r="D9330">
        <v>153</v>
      </c>
      <c r="E9330">
        <v>20</v>
      </c>
      <c r="F9330" s="1" t="s">
        <v>28</v>
      </c>
      <c r="G9330" s="1" t="s">
        <v>38</v>
      </c>
      <c r="H9330">
        <v>53.726700000000001</v>
      </c>
      <c r="I9330">
        <v>-127.6476</v>
      </c>
      <c r="J9330">
        <v>54</v>
      </c>
      <c r="K9330" t="b">
        <v>0</v>
      </c>
      <c r="L9330">
        <v>289</v>
      </c>
      <c r="M9330" s="1" t="s">
        <v>63</v>
      </c>
      <c r="N9330" s="1" t="s">
        <v>64</v>
      </c>
      <c r="O9330">
        <v>2</v>
      </c>
      <c r="P9330" t="b">
        <v>1</v>
      </c>
      <c r="Q9330" t="b">
        <v>1</v>
      </c>
      <c r="R9330" s="1" t="s">
        <v>41</v>
      </c>
      <c r="S9330" s="1" t="s">
        <v>58</v>
      </c>
      <c r="T9330">
        <v>1</v>
      </c>
      <c r="U9330" s="1" t="s">
        <v>45</v>
      </c>
      <c r="V9330" s="1" t="s">
        <v>59</v>
      </c>
      <c r="W9330" s="1" t="str">
        <f>IF(OR(MasterData[[#This Row],[Event]]="Christmas Market", MasterData[[#This Row],[Event]]="Christmas"), "Christmas Sale", "Non-Christmas Sale")</f>
        <v>Non-Christmas Sale</v>
      </c>
      <c r="X9330" t="b">
        <v>0</v>
      </c>
      <c r="Y9330">
        <v>5</v>
      </c>
      <c r="Z9330">
        <v>52</v>
      </c>
      <c r="AA9330">
        <v>103.99</v>
      </c>
      <c r="AB9330">
        <v>10.4</v>
      </c>
      <c r="AC9330" t="str">
        <f>IF(MasterData[[#This Row],[Discount Amount]]&gt;0, "Promotional sale", "Non-Promotional Sales")</f>
        <v>Promotional sale</v>
      </c>
    </row>
    <row r="9331" spans="1:29" x14ac:dyDescent="0.25">
      <c r="A9331">
        <v>9330</v>
      </c>
      <c r="B9331" s="1" t="s">
        <v>109</v>
      </c>
      <c r="C9331" s="2">
        <v>0.37563657407407414</v>
      </c>
      <c r="D9331">
        <v>408</v>
      </c>
      <c r="E9331">
        <v>36</v>
      </c>
      <c r="F9331" s="1" t="s">
        <v>28</v>
      </c>
      <c r="G9331" s="1" t="s">
        <v>66</v>
      </c>
      <c r="H9331">
        <v>45.077800000000003</v>
      </c>
      <c r="I9331">
        <v>-63.546700000000001</v>
      </c>
      <c r="J9331">
        <v>78</v>
      </c>
      <c r="K9331" t="b">
        <v>1</v>
      </c>
      <c r="L9331">
        <v>563</v>
      </c>
      <c r="M9331" s="1" t="s">
        <v>63</v>
      </c>
      <c r="N9331" s="1" t="s">
        <v>64</v>
      </c>
      <c r="O9331">
        <v>1</v>
      </c>
      <c r="P9331" t="b">
        <v>1</v>
      </c>
      <c r="Q9331" t="b">
        <v>1</v>
      </c>
      <c r="R9331" s="1" t="s">
        <v>52</v>
      </c>
      <c r="S9331" s="1" t="s">
        <v>53</v>
      </c>
      <c r="T9331">
        <v>1</v>
      </c>
      <c r="U9331" s="1" t="s">
        <v>42</v>
      </c>
      <c r="V9331" s="1" t="s">
        <v>46</v>
      </c>
      <c r="W9331" s="1" t="str">
        <f>IF(OR(MasterData[[#This Row],[Event]]="Christmas Market", MasterData[[#This Row],[Event]]="Christmas"), "Christmas Sale", "Non-Christmas Sale")</f>
        <v>Christmas Sale</v>
      </c>
      <c r="X9331" t="b">
        <v>0</v>
      </c>
      <c r="Y9331">
        <v>5</v>
      </c>
      <c r="Z9331">
        <v>56.74</v>
      </c>
      <c r="AA9331">
        <v>56.74</v>
      </c>
      <c r="AB9331">
        <v>0</v>
      </c>
      <c r="AC9331" t="str">
        <f>IF(MasterData[[#This Row],[Discount Amount]]&gt;0, "Promotional sale", "Non-Promotional Sales")</f>
        <v>Non-Promotional Sales</v>
      </c>
    </row>
    <row r="9332" spans="1:29" x14ac:dyDescent="0.25">
      <c r="A9332">
        <v>9331</v>
      </c>
      <c r="B9332" s="1" t="s">
        <v>165</v>
      </c>
      <c r="C9332" s="2">
        <v>0.90622685185185192</v>
      </c>
      <c r="D9332">
        <v>370</v>
      </c>
      <c r="E9332">
        <v>58</v>
      </c>
      <c r="F9332" s="1" t="s">
        <v>37</v>
      </c>
      <c r="G9332" s="1" t="s">
        <v>38</v>
      </c>
      <c r="H9332">
        <v>53.726700000000001</v>
      </c>
      <c r="I9332">
        <v>-127.6476</v>
      </c>
      <c r="J9332">
        <v>57</v>
      </c>
      <c r="K9332" t="b">
        <v>0</v>
      </c>
      <c r="L9332">
        <v>410</v>
      </c>
      <c r="M9332" s="1" t="s">
        <v>63</v>
      </c>
      <c r="N9332" s="1" t="s">
        <v>64</v>
      </c>
      <c r="O9332">
        <v>3</v>
      </c>
      <c r="P9332" t="b">
        <v>0</v>
      </c>
      <c r="Q9332" t="b">
        <v>0</v>
      </c>
      <c r="R9332" s="1" t="s">
        <v>41</v>
      </c>
      <c r="S9332" s="1" t="s">
        <v>49</v>
      </c>
      <c r="T9332">
        <v>5</v>
      </c>
      <c r="U9332" s="1" t="s">
        <v>45</v>
      </c>
      <c r="V9332" s="1" t="s">
        <v>35</v>
      </c>
      <c r="W9332" s="1" t="str">
        <f>IF(OR(MasterData[[#This Row],[Event]]="Christmas Market", MasterData[[#This Row],[Event]]="Christmas"), "Christmas Sale", "Non-Christmas Sale")</f>
        <v>Non-Christmas Sale</v>
      </c>
      <c r="X9332" t="b">
        <v>1</v>
      </c>
      <c r="Y9332">
        <v>1</v>
      </c>
      <c r="Z9332">
        <v>72.56</v>
      </c>
      <c r="AA9332">
        <v>217.69</v>
      </c>
      <c r="AB9332">
        <v>0</v>
      </c>
      <c r="AC9332" t="str">
        <f>IF(MasterData[[#This Row],[Discount Amount]]&gt;0, "Promotional sale", "Non-Promotional Sales")</f>
        <v>Non-Promotional Sales</v>
      </c>
    </row>
    <row r="9333" spans="1:29" x14ac:dyDescent="0.25">
      <c r="A9333">
        <v>9332</v>
      </c>
      <c r="B9333" s="1" t="s">
        <v>324</v>
      </c>
      <c r="C9333" s="2">
        <v>4.0405092592592506E-2</v>
      </c>
      <c r="D9333">
        <v>332</v>
      </c>
      <c r="E9333">
        <v>63</v>
      </c>
      <c r="F9333" s="1" t="s">
        <v>61</v>
      </c>
      <c r="G9333" s="1" t="s">
        <v>55</v>
      </c>
      <c r="H9333">
        <v>52.939900000000002</v>
      </c>
      <c r="I9333">
        <v>-106.4509</v>
      </c>
      <c r="J9333">
        <v>11</v>
      </c>
      <c r="K9333" t="b">
        <v>1</v>
      </c>
      <c r="L9333">
        <v>565</v>
      </c>
      <c r="M9333" s="1" t="s">
        <v>39</v>
      </c>
      <c r="N9333" s="1" t="s">
        <v>40</v>
      </c>
      <c r="O9333">
        <v>3</v>
      </c>
      <c r="P9333" t="b">
        <v>1</v>
      </c>
      <c r="Q9333" t="b">
        <v>0</v>
      </c>
      <c r="R9333" s="1" t="s">
        <v>41</v>
      </c>
      <c r="S9333" s="1" t="s">
        <v>53</v>
      </c>
      <c r="T9333">
        <v>4</v>
      </c>
      <c r="U9333" s="1" t="s">
        <v>34</v>
      </c>
      <c r="V9333" s="1" t="s">
        <v>46</v>
      </c>
      <c r="W9333" s="1" t="str">
        <f>IF(OR(MasterData[[#This Row],[Event]]="Christmas Market", MasterData[[#This Row],[Event]]="Christmas"), "Christmas Sale", "Non-Christmas Sale")</f>
        <v>Christmas Sale</v>
      </c>
      <c r="X9333" t="b">
        <v>0</v>
      </c>
      <c r="Y9333">
        <v>3</v>
      </c>
      <c r="Z9333">
        <v>64.62</v>
      </c>
      <c r="AA9333">
        <v>193.85</v>
      </c>
      <c r="AB9333">
        <v>0</v>
      </c>
      <c r="AC9333" t="str">
        <f>IF(MasterData[[#This Row],[Discount Amount]]&gt;0, "Promotional sale", "Non-Promotional Sales")</f>
        <v>Non-Promotional Sales</v>
      </c>
    </row>
    <row r="9334" spans="1:29" x14ac:dyDescent="0.25">
      <c r="A9334">
        <v>9333</v>
      </c>
      <c r="B9334" s="1" t="s">
        <v>325</v>
      </c>
      <c r="C9334" s="2">
        <v>0.64105324074074077</v>
      </c>
      <c r="D9334">
        <v>74</v>
      </c>
      <c r="E9334">
        <v>49</v>
      </c>
      <c r="F9334" s="1" t="s">
        <v>37</v>
      </c>
      <c r="G9334" s="1" t="s">
        <v>81</v>
      </c>
      <c r="H9334">
        <v>64.248000000000005</v>
      </c>
      <c r="I9334">
        <v>-84.889600000000002</v>
      </c>
      <c r="J9334">
        <v>63</v>
      </c>
      <c r="K9334" t="b">
        <v>0</v>
      </c>
      <c r="L9334">
        <v>570</v>
      </c>
      <c r="M9334" s="1" t="s">
        <v>63</v>
      </c>
      <c r="N9334" s="1" t="s">
        <v>64</v>
      </c>
      <c r="O9334">
        <v>1</v>
      </c>
      <c r="P9334" t="b">
        <v>1</v>
      </c>
      <c r="Q9334" t="b">
        <v>1</v>
      </c>
      <c r="R9334" s="1" t="s">
        <v>52</v>
      </c>
      <c r="S9334" s="1" t="s">
        <v>58</v>
      </c>
      <c r="T9334">
        <v>1</v>
      </c>
      <c r="U9334" s="1" t="s">
        <v>45</v>
      </c>
      <c r="V9334" s="1" t="s">
        <v>59</v>
      </c>
      <c r="W9334" s="1" t="str">
        <f>IF(OR(MasterData[[#This Row],[Event]]="Christmas Market", MasterData[[#This Row],[Event]]="Christmas"), "Christmas Sale", "Non-Christmas Sale")</f>
        <v>Non-Christmas Sale</v>
      </c>
      <c r="X9334" t="b">
        <v>0</v>
      </c>
      <c r="Y9334">
        <v>3</v>
      </c>
      <c r="Z9334">
        <v>97.08</v>
      </c>
      <c r="AA9334">
        <v>97.08</v>
      </c>
      <c r="AB9334">
        <v>9.7100000000000009</v>
      </c>
      <c r="AC9334" t="str">
        <f>IF(MasterData[[#This Row],[Discount Amount]]&gt;0, "Promotional sale", "Non-Promotional Sales")</f>
        <v>Promotional sale</v>
      </c>
    </row>
    <row r="9335" spans="1:29" x14ac:dyDescent="0.25">
      <c r="A9335">
        <v>9334</v>
      </c>
      <c r="B9335" s="1" t="s">
        <v>112</v>
      </c>
      <c r="C9335" s="2">
        <v>0.34659722222222222</v>
      </c>
      <c r="D9335">
        <v>294</v>
      </c>
      <c r="E9335">
        <v>19</v>
      </c>
      <c r="F9335" s="1" t="s">
        <v>61</v>
      </c>
      <c r="G9335" s="1" t="s">
        <v>79</v>
      </c>
      <c r="H9335">
        <v>63.588799999999999</v>
      </c>
      <c r="I9335">
        <v>-115.5069</v>
      </c>
      <c r="J9335">
        <v>9</v>
      </c>
      <c r="K9335" t="b">
        <v>1</v>
      </c>
      <c r="L9335">
        <v>523</v>
      </c>
      <c r="M9335" s="1" t="s">
        <v>56</v>
      </c>
      <c r="N9335" s="1" t="s">
        <v>57</v>
      </c>
      <c r="O9335">
        <v>1</v>
      </c>
      <c r="P9335" t="b">
        <v>0</v>
      </c>
      <c r="Q9335" t="b">
        <v>1</v>
      </c>
      <c r="R9335" s="1" t="s">
        <v>41</v>
      </c>
      <c r="S9335" s="1" t="s">
        <v>33</v>
      </c>
      <c r="T9335">
        <v>2</v>
      </c>
      <c r="U9335" s="1" t="s">
        <v>45</v>
      </c>
      <c r="V9335" s="1" t="s">
        <v>46</v>
      </c>
      <c r="W9335" s="1" t="str">
        <f>IF(OR(MasterData[[#This Row],[Event]]="Christmas Market", MasterData[[#This Row],[Event]]="Christmas"), "Christmas Sale", "Non-Christmas Sale")</f>
        <v>Christmas Sale</v>
      </c>
      <c r="X9335" t="b">
        <v>0</v>
      </c>
      <c r="Y9335">
        <v>1</v>
      </c>
      <c r="Z9335">
        <v>38.24</v>
      </c>
      <c r="AA9335">
        <v>38.24</v>
      </c>
      <c r="AB9335">
        <v>0</v>
      </c>
      <c r="AC9335" t="str">
        <f>IF(MasterData[[#This Row],[Discount Amount]]&gt;0, "Promotional sale", "Non-Promotional Sales")</f>
        <v>Non-Promotional Sales</v>
      </c>
    </row>
    <row r="9336" spans="1:29" x14ac:dyDescent="0.25">
      <c r="A9336">
        <v>9335</v>
      </c>
      <c r="B9336" s="1" t="s">
        <v>176</v>
      </c>
      <c r="C9336" s="2">
        <v>0.73753472222222216</v>
      </c>
      <c r="D9336">
        <v>256</v>
      </c>
      <c r="E9336">
        <v>69</v>
      </c>
      <c r="F9336" s="1" t="s">
        <v>61</v>
      </c>
      <c r="G9336" s="1" t="s">
        <v>70</v>
      </c>
      <c r="H9336">
        <v>54.273099999999999</v>
      </c>
      <c r="I9336">
        <v>-61.738799999999998</v>
      </c>
      <c r="J9336">
        <v>11</v>
      </c>
      <c r="K9336" t="b">
        <v>1</v>
      </c>
      <c r="L9336">
        <v>606</v>
      </c>
      <c r="M9336" s="1" t="s">
        <v>74</v>
      </c>
      <c r="N9336" s="1" t="s">
        <v>75</v>
      </c>
      <c r="O9336">
        <v>3</v>
      </c>
      <c r="P9336" t="b">
        <v>1</v>
      </c>
      <c r="Q9336" t="b">
        <v>0</v>
      </c>
      <c r="R9336" s="1" t="s">
        <v>32</v>
      </c>
      <c r="S9336" s="1" t="s">
        <v>33</v>
      </c>
      <c r="T9336">
        <v>1</v>
      </c>
      <c r="U9336" s="1" t="s">
        <v>34</v>
      </c>
      <c r="V9336" s="1" t="s">
        <v>46</v>
      </c>
      <c r="W9336" s="1" t="str">
        <f>IF(OR(MasterData[[#This Row],[Event]]="Christmas Market", MasterData[[#This Row],[Event]]="Christmas"), "Christmas Sale", "Non-Christmas Sale")</f>
        <v>Christmas Sale</v>
      </c>
      <c r="X9336" t="b">
        <v>1</v>
      </c>
      <c r="Y9336">
        <v>2</v>
      </c>
      <c r="Z9336">
        <v>19.45</v>
      </c>
      <c r="AA9336">
        <v>58.35</v>
      </c>
      <c r="AB9336">
        <v>0</v>
      </c>
      <c r="AC9336" t="str">
        <f>IF(MasterData[[#This Row],[Discount Amount]]&gt;0, "Promotional sale", "Non-Promotional Sales")</f>
        <v>Non-Promotional Sales</v>
      </c>
    </row>
    <row r="9337" spans="1:29" x14ac:dyDescent="0.25">
      <c r="A9337">
        <v>9336</v>
      </c>
      <c r="B9337" s="1" t="s">
        <v>405</v>
      </c>
      <c r="C9337" s="2">
        <v>0.70967592592592599</v>
      </c>
      <c r="D9337">
        <v>96</v>
      </c>
      <c r="E9337">
        <v>24</v>
      </c>
      <c r="F9337" s="1" t="s">
        <v>28</v>
      </c>
      <c r="G9337" s="1" t="s">
        <v>81</v>
      </c>
      <c r="H9337">
        <v>64.248000000000005</v>
      </c>
      <c r="I9337">
        <v>-84.889600000000002</v>
      </c>
      <c r="J9337">
        <v>8</v>
      </c>
      <c r="K9337" t="b">
        <v>0</v>
      </c>
      <c r="L9337">
        <v>488</v>
      </c>
      <c r="M9337" s="1" t="s">
        <v>63</v>
      </c>
      <c r="N9337" s="1" t="s">
        <v>64</v>
      </c>
      <c r="O9337">
        <v>3</v>
      </c>
      <c r="P9337" t="b">
        <v>1</v>
      </c>
      <c r="Q9337" t="b">
        <v>0</v>
      </c>
      <c r="R9337" s="1" t="s">
        <v>52</v>
      </c>
      <c r="S9337" s="1" t="s">
        <v>58</v>
      </c>
      <c r="T9337">
        <v>4</v>
      </c>
      <c r="U9337" s="1" t="s">
        <v>34</v>
      </c>
      <c r="V9337" s="1" t="s">
        <v>59</v>
      </c>
      <c r="W9337" s="1" t="str">
        <f>IF(OR(MasterData[[#This Row],[Event]]="Christmas Market", MasterData[[#This Row],[Event]]="Christmas"), "Christmas Sale", "Non-Christmas Sale")</f>
        <v>Non-Christmas Sale</v>
      </c>
      <c r="X9337" t="b">
        <v>0</v>
      </c>
      <c r="Y9337">
        <v>5</v>
      </c>
      <c r="Z9337">
        <v>46.91</v>
      </c>
      <c r="AA9337">
        <v>140.72</v>
      </c>
      <c r="AB9337">
        <v>14.07</v>
      </c>
      <c r="AC9337" t="str">
        <f>IF(MasterData[[#This Row],[Discount Amount]]&gt;0, "Promotional sale", "Non-Promotional Sales")</f>
        <v>Promotional sale</v>
      </c>
    </row>
    <row r="9338" spans="1:29" x14ac:dyDescent="0.25">
      <c r="A9338">
        <v>9337</v>
      </c>
      <c r="B9338" s="1" t="s">
        <v>284</v>
      </c>
      <c r="C9338" s="2">
        <v>0.50748842592592602</v>
      </c>
      <c r="D9338">
        <v>78</v>
      </c>
      <c r="E9338">
        <v>64</v>
      </c>
      <c r="F9338" s="1" t="s">
        <v>28</v>
      </c>
      <c r="G9338" s="1" t="s">
        <v>66</v>
      </c>
      <c r="H9338">
        <v>45.077800000000003</v>
      </c>
      <c r="I9338">
        <v>-63.546700000000001</v>
      </c>
      <c r="J9338">
        <v>18</v>
      </c>
      <c r="K9338" t="b">
        <v>0</v>
      </c>
      <c r="L9338">
        <v>629</v>
      </c>
      <c r="M9338" s="1" t="s">
        <v>63</v>
      </c>
      <c r="N9338" s="1" t="s">
        <v>64</v>
      </c>
      <c r="O9338">
        <v>4</v>
      </c>
      <c r="P9338" t="b">
        <v>1</v>
      </c>
      <c r="Q9338" t="b">
        <v>0</v>
      </c>
      <c r="R9338" s="1" t="s">
        <v>52</v>
      </c>
      <c r="S9338" s="1" t="s">
        <v>53</v>
      </c>
      <c r="T9338">
        <v>2</v>
      </c>
      <c r="U9338" s="1" t="s">
        <v>42</v>
      </c>
      <c r="V9338" s="1" t="s">
        <v>46</v>
      </c>
      <c r="W9338" s="1" t="str">
        <f>IF(OR(MasterData[[#This Row],[Event]]="Christmas Market", MasterData[[#This Row],[Event]]="Christmas"), "Christmas Sale", "Non-Christmas Sale")</f>
        <v>Christmas Sale</v>
      </c>
      <c r="X9338" t="b">
        <v>0</v>
      </c>
      <c r="Y9338">
        <v>3</v>
      </c>
      <c r="Z9338">
        <v>57.82</v>
      </c>
      <c r="AA9338">
        <v>231.27</v>
      </c>
      <c r="AB9338">
        <v>0</v>
      </c>
      <c r="AC9338" t="str">
        <f>IF(MasterData[[#This Row],[Discount Amount]]&gt;0, "Promotional sale", "Non-Promotional Sales")</f>
        <v>Non-Promotional Sales</v>
      </c>
    </row>
    <row r="9339" spans="1:29" x14ac:dyDescent="0.25">
      <c r="A9339">
        <v>9338</v>
      </c>
      <c r="B9339" s="1" t="s">
        <v>219</v>
      </c>
      <c r="C9339" s="2">
        <v>0.58843749999999995</v>
      </c>
      <c r="D9339">
        <v>237</v>
      </c>
      <c r="E9339">
        <v>34</v>
      </c>
      <c r="F9339" s="1" t="s">
        <v>61</v>
      </c>
      <c r="G9339" s="1" t="s">
        <v>79</v>
      </c>
      <c r="H9339">
        <v>63.588799999999999</v>
      </c>
      <c r="I9339">
        <v>-115.5069</v>
      </c>
      <c r="J9339">
        <v>64</v>
      </c>
      <c r="K9339" t="b">
        <v>1</v>
      </c>
      <c r="L9339">
        <v>25</v>
      </c>
      <c r="M9339" s="1" t="s">
        <v>30</v>
      </c>
      <c r="N9339" s="1" t="s">
        <v>31</v>
      </c>
      <c r="O9339">
        <v>1</v>
      </c>
      <c r="P9339" t="b">
        <v>0</v>
      </c>
      <c r="Q9339" t="b">
        <v>0</v>
      </c>
      <c r="R9339" s="1" t="s">
        <v>41</v>
      </c>
      <c r="S9339" s="1" t="s">
        <v>58</v>
      </c>
      <c r="T9339">
        <v>1</v>
      </c>
      <c r="U9339" s="1" t="s">
        <v>42</v>
      </c>
      <c r="V9339" s="1" t="s">
        <v>46</v>
      </c>
      <c r="W9339" s="1" t="str">
        <f>IF(OR(MasterData[[#This Row],[Event]]="Christmas Market", MasterData[[#This Row],[Event]]="Christmas"), "Christmas Sale", "Non-Christmas Sale")</f>
        <v>Christmas Sale</v>
      </c>
      <c r="X9339" t="b">
        <v>0</v>
      </c>
      <c r="Y9339">
        <v>1</v>
      </c>
      <c r="Z9339">
        <v>41.49</v>
      </c>
      <c r="AA9339">
        <v>41.49</v>
      </c>
      <c r="AB9339">
        <v>0</v>
      </c>
      <c r="AC9339" t="str">
        <f>IF(MasterData[[#This Row],[Discount Amount]]&gt;0, "Promotional sale", "Non-Promotional Sales")</f>
        <v>Non-Promotional Sales</v>
      </c>
    </row>
    <row r="9340" spans="1:29" x14ac:dyDescent="0.25">
      <c r="A9340">
        <v>9339</v>
      </c>
      <c r="B9340" s="1" t="s">
        <v>176</v>
      </c>
      <c r="C9340" s="2">
        <v>0.58280092592592592</v>
      </c>
      <c r="D9340">
        <v>330</v>
      </c>
      <c r="E9340">
        <v>54</v>
      </c>
      <c r="F9340" s="1" t="s">
        <v>37</v>
      </c>
      <c r="G9340" s="1" t="s">
        <v>70</v>
      </c>
      <c r="H9340">
        <v>54.273099999999999</v>
      </c>
      <c r="I9340">
        <v>-61.738799999999998</v>
      </c>
      <c r="J9340">
        <v>22</v>
      </c>
      <c r="K9340" t="b">
        <v>0</v>
      </c>
      <c r="L9340">
        <v>148</v>
      </c>
      <c r="M9340" s="1" t="s">
        <v>56</v>
      </c>
      <c r="N9340" s="1" t="s">
        <v>57</v>
      </c>
      <c r="O9340">
        <v>2</v>
      </c>
      <c r="P9340" t="b">
        <v>1</v>
      </c>
      <c r="Q9340" t="b">
        <v>0</v>
      </c>
      <c r="R9340" s="1" t="s">
        <v>52</v>
      </c>
      <c r="S9340" s="1" t="s">
        <v>58</v>
      </c>
      <c r="T9340">
        <v>3</v>
      </c>
      <c r="U9340" s="1" t="s">
        <v>42</v>
      </c>
      <c r="V9340" s="1" t="s">
        <v>59</v>
      </c>
      <c r="W9340" s="1" t="str">
        <f>IF(OR(MasterData[[#This Row],[Event]]="Christmas Market", MasterData[[#This Row],[Event]]="Christmas"), "Christmas Sale", "Non-Christmas Sale")</f>
        <v>Non-Christmas Sale</v>
      </c>
      <c r="X9340" t="b">
        <v>1</v>
      </c>
      <c r="Y9340">
        <v>1</v>
      </c>
      <c r="Z9340">
        <v>45.38</v>
      </c>
      <c r="AA9340">
        <v>90.77</v>
      </c>
      <c r="AB9340">
        <v>9.08</v>
      </c>
      <c r="AC9340" t="str">
        <f>IF(MasterData[[#This Row],[Discount Amount]]&gt;0, "Promotional sale", "Non-Promotional Sales")</f>
        <v>Promotional sale</v>
      </c>
    </row>
    <row r="9341" spans="1:29" x14ac:dyDescent="0.25">
      <c r="A9341">
        <v>9340</v>
      </c>
      <c r="B9341" s="1" t="s">
        <v>141</v>
      </c>
      <c r="C9341" s="2">
        <v>0.60265046296296299</v>
      </c>
      <c r="D9341">
        <v>438</v>
      </c>
      <c r="E9341">
        <v>51</v>
      </c>
      <c r="F9341" s="1" t="s">
        <v>37</v>
      </c>
      <c r="G9341" s="1" t="s">
        <v>29</v>
      </c>
      <c r="H9341">
        <v>51.253799999999998</v>
      </c>
      <c r="I9341">
        <v>-85.3232</v>
      </c>
      <c r="J9341">
        <v>52</v>
      </c>
      <c r="K9341" t="b">
        <v>0</v>
      </c>
      <c r="L9341">
        <v>13</v>
      </c>
      <c r="M9341" s="1" t="s">
        <v>63</v>
      </c>
      <c r="N9341" s="1" t="s">
        <v>64</v>
      </c>
      <c r="O9341">
        <v>3</v>
      </c>
      <c r="P9341" t="b">
        <v>1</v>
      </c>
      <c r="Q9341" t="b">
        <v>0</v>
      </c>
      <c r="R9341" s="1" t="s">
        <v>41</v>
      </c>
      <c r="S9341" s="1" t="s">
        <v>58</v>
      </c>
      <c r="T9341">
        <v>5</v>
      </c>
      <c r="U9341" s="1" t="s">
        <v>45</v>
      </c>
      <c r="V9341" s="1" t="s">
        <v>35</v>
      </c>
      <c r="W9341" s="1" t="str">
        <f>IF(OR(MasterData[[#This Row],[Event]]="Christmas Market", MasterData[[#This Row],[Event]]="Christmas"), "Christmas Sale", "Non-Christmas Sale")</f>
        <v>Non-Christmas Sale</v>
      </c>
      <c r="X9341" t="b">
        <v>1</v>
      </c>
      <c r="Y9341">
        <v>2</v>
      </c>
      <c r="Z9341">
        <v>92.06</v>
      </c>
      <c r="AA9341">
        <v>276.17</v>
      </c>
      <c r="AB9341">
        <v>0</v>
      </c>
      <c r="AC9341" t="str">
        <f>IF(MasterData[[#This Row],[Discount Amount]]&gt;0, "Promotional sale", "Non-Promotional Sales")</f>
        <v>Non-Promotional Sales</v>
      </c>
    </row>
    <row r="9342" spans="1:29" x14ac:dyDescent="0.25">
      <c r="A9342">
        <v>9341</v>
      </c>
      <c r="B9342" s="1" t="s">
        <v>398</v>
      </c>
      <c r="C9342" s="2">
        <v>0.36499999999999999</v>
      </c>
      <c r="D9342">
        <v>77</v>
      </c>
      <c r="E9342">
        <v>31</v>
      </c>
      <c r="F9342" s="1" t="s">
        <v>37</v>
      </c>
      <c r="G9342" s="1" t="s">
        <v>44</v>
      </c>
      <c r="H9342">
        <v>46.813099999999999</v>
      </c>
      <c r="I9342">
        <v>-71.207499999999996</v>
      </c>
      <c r="J9342">
        <v>90</v>
      </c>
      <c r="K9342" t="b">
        <v>1</v>
      </c>
      <c r="L9342">
        <v>553</v>
      </c>
      <c r="M9342" s="1" t="s">
        <v>63</v>
      </c>
      <c r="N9342" s="1" t="s">
        <v>64</v>
      </c>
      <c r="O9342">
        <v>2</v>
      </c>
      <c r="P9342" t="b">
        <v>1</v>
      </c>
      <c r="Q9342" t="b">
        <v>0</v>
      </c>
      <c r="R9342" s="1" t="s">
        <v>52</v>
      </c>
      <c r="S9342" s="1" t="s">
        <v>49</v>
      </c>
      <c r="T9342">
        <v>4</v>
      </c>
      <c r="U9342" s="1" t="s">
        <v>42</v>
      </c>
      <c r="V9342" s="1" t="s">
        <v>35</v>
      </c>
      <c r="W9342" s="1" t="str">
        <f>IF(OR(MasterData[[#This Row],[Event]]="Christmas Market", MasterData[[#This Row],[Event]]="Christmas"), "Christmas Sale", "Non-Christmas Sale")</f>
        <v>Non-Christmas Sale</v>
      </c>
      <c r="X9342" t="b">
        <v>1</v>
      </c>
      <c r="Y9342">
        <v>1</v>
      </c>
      <c r="Z9342">
        <v>15.62</v>
      </c>
      <c r="AA9342">
        <v>31.25</v>
      </c>
      <c r="AB9342">
        <v>0</v>
      </c>
      <c r="AC9342" t="str">
        <f>IF(MasterData[[#This Row],[Discount Amount]]&gt;0, "Promotional sale", "Non-Promotional Sales")</f>
        <v>Non-Promotional Sales</v>
      </c>
    </row>
    <row r="9343" spans="1:29" x14ac:dyDescent="0.25">
      <c r="A9343">
        <v>9342</v>
      </c>
      <c r="B9343" s="1" t="s">
        <v>357</v>
      </c>
      <c r="C9343" s="2">
        <v>0.25672453703703701</v>
      </c>
      <c r="D9343">
        <v>186</v>
      </c>
      <c r="E9343">
        <v>55</v>
      </c>
      <c r="F9343" s="1" t="s">
        <v>61</v>
      </c>
      <c r="G9343" s="1" t="s">
        <v>70</v>
      </c>
      <c r="H9343">
        <v>54.273099999999999</v>
      </c>
      <c r="I9343">
        <v>-61.738799999999998</v>
      </c>
      <c r="J9343">
        <v>78</v>
      </c>
      <c r="K9343" t="b">
        <v>1</v>
      </c>
      <c r="L9343">
        <v>875</v>
      </c>
      <c r="M9343" s="1" t="s">
        <v>30</v>
      </c>
      <c r="N9343" s="1" t="s">
        <v>31</v>
      </c>
      <c r="O9343">
        <v>2</v>
      </c>
      <c r="P9343" t="b">
        <v>1</v>
      </c>
      <c r="Q9343" t="b">
        <v>0</v>
      </c>
      <c r="R9343" s="1" t="s">
        <v>32</v>
      </c>
      <c r="S9343" s="1" t="s">
        <v>58</v>
      </c>
      <c r="T9343">
        <v>5</v>
      </c>
      <c r="U9343" s="1" t="s">
        <v>34</v>
      </c>
      <c r="V9343" s="1" t="s">
        <v>59</v>
      </c>
      <c r="W9343" s="1" t="str">
        <f>IF(OR(MasterData[[#This Row],[Event]]="Christmas Market", MasterData[[#This Row],[Event]]="Christmas"), "Christmas Sale", "Non-Christmas Sale")</f>
        <v>Non-Christmas Sale</v>
      </c>
      <c r="X9343" t="b">
        <v>1</v>
      </c>
      <c r="Y9343">
        <v>3</v>
      </c>
      <c r="Z9343">
        <v>42.84</v>
      </c>
      <c r="AA9343">
        <v>85.67</v>
      </c>
      <c r="AB9343">
        <v>8.57</v>
      </c>
      <c r="AC9343" t="str">
        <f>IF(MasterData[[#This Row],[Discount Amount]]&gt;0, "Promotional sale", "Non-Promotional Sales")</f>
        <v>Promotional sale</v>
      </c>
    </row>
    <row r="9344" spans="1:29" x14ac:dyDescent="0.25">
      <c r="A9344">
        <v>9343</v>
      </c>
      <c r="B9344" s="1" t="s">
        <v>392</v>
      </c>
      <c r="C9344" s="2">
        <v>0.93503472222222217</v>
      </c>
      <c r="D9344">
        <v>484</v>
      </c>
      <c r="E9344">
        <v>35</v>
      </c>
      <c r="F9344" s="1" t="s">
        <v>37</v>
      </c>
      <c r="G9344" s="1" t="s">
        <v>68</v>
      </c>
      <c r="H9344">
        <v>46.318800000000003</v>
      </c>
      <c r="I9344">
        <v>-63.146099999999997</v>
      </c>
      <c r="J9344">
        <v>74</v>
      </c>
      <c r="K9344" t="b">
        <v>1</v>
      </c>
      <c r="L9344">
        <v>556</v>
      </c>
      <c r="M9344" s="1" t="s">
        <v>74</v>
      </c>
      <c r="N9344" s="1" t="s">
        <v>75</v>
      </c>
      <c r="O9344">
        <v>5</v>
      </c>
      <c r="P9344" t="b">
        <v>1</v>
      </c>
      <c r="Q9344" t="b">
        <v>0</v>
      </c>
      <c r="R9344" s="1" t="s">
        <v>41</v>
      </c>
      <c r="S9344" s="1" t="s">
        <v>33</v>
      </c>
      <c r="T9344">
        <v>4</v>
      </c>
      <c r="U9344" s="1" t="s">
        <v>34</v>
      </c>
      <c r="V9344" s="1" t="s">
        <v>35</v>
      </c>
      <c r="W9344" s="1" t="str">
        <f>IF(OR(MasterData[[#This Row],[Event]]="Christmas Market", MasterData[[#This Row],[Event]]="Christmas"), "Christmas Sale", "Non-Christmas Sale")</f>
        <v>Non-Christmas Sale</v>
      </c>
      <c r="X9344" t="b">
        <v>0</v>
      </c>
      <c r="Y9344">
        <v>2</v>
      </c>
      <c r="Z9344">
        <v>75.89</v>
      </c>
      <c r="AA9344">
        <v>379.44</v>
      </c>
      <c r="AB9344">
        <v>0</v>
      </c>
      <c r="AC9344" t="str">
        <f>IF(MasterData[[#This Row],[Discount Amount]]&gt;0, "Promotional sale", "Non-Promotional Sales")</f>
        <v>Non-Promotional Sales</v>
      </c>
    </row>
    <row r="9345" spans="1:29" x14ac:dyDescent="0.25">
      <c r="A9345">
        <v>9344</v>
      </c>
      <c r="B9345" s="1" t="s">
        <v>413</v>
      </c>
      <c r="C9345" s="2">
        <v>2.0833333333333259E-2</v>
      </c>
      <c r="D9345">
        <v>388</v>
      </c>
      <c r="E9345">
        <v>25</v>
      </c>
      <c r="F9345" s="1" t="s">
        <v>61</v>
      </c>
      <c r="G9345" s="1" t="s">
        <v>79</v>
      </c>
      <c r="H9345">
        <v>63.588799999999999</v>
      </c>
      <c r="I9345">
        <v>-115.5069</v>
      </c>
      <c r="J9345">
        <v>70</v>
      </c>
      <c r="K9345" t="b">
        <v>1</v>
      </c>
      <c r="L9345">
        <v>550</v>
      </c>
      <c r="M9345" s="1" t="s">
        <v>30</v>
      </c>
      <c r="N9345" s="1" t="s">
        <v>31</v>
      </c>
      <c r="O9345">
        <v>1</v>
      </c>
      <c r="P9345" t="b">
        <v>1</v>
      </c>
      <c r="Q9345" t="b">
        <v>1</v>
      </c>
      <c r="R9345" s="1" t="s">
        <v>52</v>
      </c>
      <c r="S9345" s="1" t="s">
        <v>33</v>
      </c>
      <c r="T9345">
        <v>2</v>
      </c>
      <c r="U9345" s="1" t="s">
        <v>34</v>
      </c>
      <c r="V9345" s="1" t="s">
        <v>59</v>
      </c>
      <c r="W9345" s="1" t="str">
        <f>IF(OR(MasterData[[#This Row],[Event]]="Christmas Market", MasterData[[#This Row],[Event]]="Christmas"), "Christmas Sale", "Non-Christmas Sale")</f>
        <v>Non-Christmas Sale</v>
      </c>
      <c r="X9345" t="b">
        <v>0</v>
      </c>
      <c r="Y9345">
        <v>4</v>
      </c>
      <c r="Z9345">
        <v>89.29</v>
      </c>
      <c r="AA9345">
        <v>89.29</v>
      </c>
      <c r="AB9345">
        <v>8.93</v>
      </c>
      <c r="AC9345" t="str">
        <f>IF(MasterData[[#This Row],[Discount Amount]]&gt;0, "Promotional sale", "Non-Promotional Sales")</f>
        <v>Promotional sale</v>
      </c>
    </row>
    <row r="9346" spans="1:29" x14ac:dyDescent="0.25">
      <c r="A9346">
        <v>9345</v>
      </c>
      <c r="B9346" s="1" t="s">
        <v>422</v>
      </c>
      <c r="C9346" s="2">
        <v>2.8032407407407423E-2</v>
      </c>
      <c r="D9346">
        <v>307</v>
      </c>
      <c r="E9346">
        <v>68</v>
      </c>
      <c r="F9346" s="1" t="s">
        <v>61</v>
      </c>
      <c r="G9346" s="1" t="s">
        <v>38</v>
      </c>
      <c r="H9346">
        <v>53.726700000000001</v>
      </c>
      <c r="I9346">
        <v>-127.6476</v>
      </c>
      <c r="J9346">
        <v>2</v>
      </c>
      <c r="K9346" t="b">
        <v>0</v>
      </c>
      <c r="L9346">
        <v>206</v>
      </c>
      <c r="M9346" s="1" t="s">
        <v>56</v>
      </c>
      <c r="N9346" s="1" t="s">
        <v>57</v>
      </c>
      <c r="O9346">
        <v>2</v>
      </c>
      <c r="P9346" t="b">
        <v>1</v>
      </c>
      <c r="Q9346" t="b">
        <v>1</v>
      </c>
      <c r="R9346" s="1" t="s">
        <v>52</v>
      </c>
      <c r="S9346" s="1" t="s">
        <v>49</v>
      </c>
      <c r="T9346">
        <v>3</v>
      </c>
      <c r="U9346" s="1" t="s">
        <v>34</v>
      </c>
      <c r="V9346" s="1" t="s">
        <v>46</v>
      </c>
      <c r="W9346" s="1" t="str">
        <f>IF(OR(MasterData[[#This Row],[Event]]="Christmas Market", MasterData[[#This Row],[Event]]="Christmas"), "Christmas Sale", "Non-Christmas Sale")</f>
        <v>Christmas Sale</v>
      </c>
      <c r="X9346" t="b">
        <v>0</v>
      </c>
      <c r="Y9346">
        <v>4</v>
      </c>
      <c r="Z9346">
        <v>18.260000000000002</v>
      </c>
      <c r="AA9346">
        <v>36.520000000000003</v>
      </c>
      <c r="AB9346">
        <v>0</v>
      </c>
      <c r="AC9346" t="str">
        <f>IF(MasterData[[#This Row],[Discount Amount]]&gt;0, "Promotional sale", "Non-Promotional Sales")</f>
        <v>Non-Promotional Sales</v>
      </c>
    </row>
    <row r="9347" spans="1:29" x14ac:dyDescent="0.25">
      <c r="A9347">
        <v>9346</v>
      </c>
      <c r="B9347" s="1" t="s">
        <v>202</v>
      </c>
      <c r="C9347" s="2">
        <v>0.85290509259259251</v>
      </c>
      <c r="D9347">
        <v>227</v>
      </c>
      <c r="E9347">
        <v>36</v>
      </c>
      <c r="F9347" s="1" t="s">
        <v>28</v>
      </c>
      <c r="G9347" s="1" t="s">
        <v>29</v>
      </c>
      <c r="H9347">
        <v>51.253799999999998</v>
      </c>
      <c r="I9347">
        <v>-85.3232</v>
      </c>
      <c r="J9347">
        <v>56</v>
      </c>
      <c r="K9347" t="b">
        <v>1</v>
      </c>
      <c r="L9347">
        <v>697</v>
      </c>
      <c r="M9347" s="1" t="s">
        <v>63</v>
      </c>
      <c r="N9347" s="1" t="s">
        <v>64</v>
      </c>
      <c r="O9347">
        <v>2</v>
      </c>
      <c r="P9347" t="b">
        <v>0</v>
      </c>
      <c r="Q9347" t="b">
        <v>0</v>
      </c>
      <c r="R9347" s="1" t="s">
        <v>32</v>
      </c>
      <c r="S9347" s="1" t="s">
        <v>33</v>
      </c>
      <c r="T9347">
        <v>1</v>
      </c>
      <c r="U9347" s="1" t="s">
        <v>42</v>
      </c>
      <c r="V9347" s="1" t="s">
        <v>35</v>
      </c>
      <c r="W9347" s="1" t="str">
        <f>IF(OR(MasterData[[#This Row],[Event]]="Christmas Market", MasterData[[#This Row],[Event]]="Christmas"), "Christmas Sale", "Non-Christmas Sale")</f>
        <v>Non-Christmas Sale</v>
      </c>
      <c r="X9347" t="b">
        <v>0</v>
      </c>
      <c r="Y9347">
        <v>1</v>
      </c>
      <c r="Z9347">
        <v>76.44</v>
      </c>
      <c r="AA9347">
        <v>152.88999999999999</v>
      </c>
      <c r="AB9347">
        <v>0</v>
      </c>
      <c r="AC9347" t="str">
        <f>IF(MasterData[[#This Row],[Discount Amount]]&gt;0, "Promotional sale", "Non-Promotional Sales")</f>
        <v>Non-Promotional Sales</v>
      </c>
    </row>
    <row r="9348" spans="1:29" x14ac:dyDescent="0.25">
      <c r="A9348">
        <v>9347</v>
      </c>
      <c r="B9348" s="1" t="s">
        <v>187</v>
      </c>
      <c r="C9348" s="2">
        <v>0.23673611111111104</v>
      </c>
      <c r="D9348">
        <v>459</v>
      </c>
      <c r="E9348">
        <v>55</v>
      </c>
      <c r="F9348" s="1" t="s">
        <v>37</v>
      </c>
      <c r="G9348" s="1" t="s">
        <v>70</v>
      </c>
      <c r="H9348">
        <v>54.273099999999999</v>
      </c>
      <c r="I9348">
        <v>-61.738799999999998</v>
      </c>
      <c r="J9348">
        <v>60</v>
      </c>
      <c r="K9348" t="b">
        <v>0</v>
      </c>
      <c r="L9348">
        <v>906</v>
      </c>
      <c r="M9348" s="1" t="s">
        <v>74</v>
      </c>
      <c r="N9348" s="1" t="s">
        <v>75</v>
      </c>
      <c r="O9348">
        <v>4</v>
      </c>
      <c r="P9348" t="b">
        <v>0</v>
      </c>
      <c r="Q9348" t="b">
        <v>0</v>
      </c>
      <c r="R9348" s="1" t="s">
        <v>32</v>
      </c>
      <c r="S9348" s="1" t="s">
        <v>53</v>
      </c>
      <c r="T9348">
        <v>4</v>
      </c>
      <c r="U9348" s="1" t="s">
        <v>34</v>
      </c>
      <c r="V9348" s="1" t="s">
        <v>59</v>
      </c>
      <c r="W9348" s="1" t="str">
        <f>IF(OR(MasterData[[#This Row],[Event]]="Christmas Market", MasterData[[#This Row],[Event]]="Christmas"), "Christmas Sale", "Non-Christmas Sale")</f>
        <v>Non-Christmas Sale</v>
      </c>
      <c r="X9348" t="b">
        <v>0</v>
      </c>
      <c r="Y9348">
        <v>4</v>
      </c>
      <c r="Z9348">
        <v>17.190000000000001</v>
      </c>
      <c r="AA9348">
        <v>68.760000000000005</v>
      </c>
      <c r="AB9348">
        <v>6.88</v>
      </c>
      <c r="AC9348" t="str">
        <f>IF(MasterData[[#This Row],[Discount Amount]]&gt;0, "Promotional sale", "Non-Promotional Sales")</f>
        <v>Promotional sale</v>
      </c>
    </row>
    <row r="9349" spans="1:29" x14ac:dyDescent="0.25">
      <c r="A9349">
        <v>9348</v>
      </c>
      <c r="B9349" s="1" t="s">
        <v>333</v>
      </c>
      <c r="C9349" s="2">
        <v>0.16487268518518516</v>
      </c>
      <c r="D9349">
        <v>76</v>
      </c>
      <c r="E9349">
        <v>66</v>
      </c>
      <c r="F9349" s="1" t="s">
        <v>37</v>
      </c>
      <c r="G9349" s="1" t="s">
        <v>48</v>
      </c>
      <c r="H9349">
        <v>53.933300000000003</v>
      </c>
      <c r="I9349">
        <v>-116.5765</v>
      </c>
      <c r="J9349">
        <v>41</v>
      </c>
      <c r="K9349" t="b">
        <v>0</v>
      </c>
      <c r="L9349">
        <v>131</v>
      </c>
      <c r="M9349" s="1" t="s">
        <v>63</v>
      </c>
      <c r="N9349" s="1" t="s">
        <v>64</v>
      </c>
      <c r="O9349">
        <v>5</v>
      </c>
      <c r="P9349" t="b">
        <v>0</v>
      </c>
      <c r="Q9349" t="b">
        <v>1</v>
      </c>
      <c r="R9349" s="1" t="s">
        <v>52</v>
      </c>
      <c r="S9349" s="1" t="s">
        <v>33</v>
      </c>
      <c r="T9349">
        <v>2</v>
      </c>
      <c r="U9349" s="1" t="s">
        <v>42</v>
      </c>
      <c r="V9349" s="1" t="s">
        <v>46</v>
      </c>
      <c r="W9349" s="1" t="str">
        <f>IF(OR(MasterData[[#This Row],[Event]]="Christmas Market", MasterData[[#This Row],[Event]]="Christmas"), "Christmas Sale", "Non-Christmas Sale")</f>
        <v>Christmas Sale</v>
      </c>
      <c r="X9349" t="b">
        <v>1</v>
      </c>
      <c r="Y9349">
        <v>5</v>
      </c>
      <c r="Z9349">
        <v>20.77</v>
      </c>
      <c r="AA9349">
        <v>103.84</v>
      </c>
      <c r="AB9349">
        <v>0</v>
      </c>
      <c r="AC9349" t="str">
        <f>IF(MasterData[[#This Row],[Discount Amount]]&gt;0, "Promotional sale", "Non-Promotional Sales")</f>
        <v>Non-Promotional Sales</v>
      </c>
    </row>
    <row r="9350" spans="1:29" x14ac:dyDescent="0.25">
      <c r="A9350">
        <v>9349</v>
      </c>
      <c r="B9350" s="1" t="s">
        <v>132</v>
      </c>
      <c r="C9350" s="2">
        <v>0.35995370370370372</v>
      </c>
      <c r="D9350">
        <v>89</v>
      </c>
      <c r="E9350">
        <v>41</v>
      </c>
      <c r="F9350" s="1" t="s">
        <v>37</v>
      </c>
      <c r="G9350" s="1" t="s">
        <v>48</v>
      </c>
      <c r="H9350">
        <v>53.933300000000003</v>
      </c>
      <c r="I9350">
        <v>-116.5765</v>
      </c>
      <c r="J9350">
        <v>51</v>
      </c>
      <c r="K9350" t="b">
        <v>1</v>
      </c>
      <c r="L9350">
        <v>924</v>
      </c>
      <c r="M9350" s="1" t="s">
        <v>30</v>
      </c>
      <c r="N9350" s="1" t="s">
        <v>31</v>
      </c>
      <c r="O9350">
        <v>4</v>
      </c>
      <c r="P9350" t="b">
        <v>1</v>
      </c>
      <c r="Q9350" t="b">
        <v>0</v>
      </c>
      <c r="R9350" s="1" t="s">
        <v>52</v>
      </c>
      <c r="S9350" s="1" t="s">
        <v>58</v>
      </c>
      <c r="T9350">
        <v>2</v>
      </c>
      <c r="U9350" s="1" t="s">
        <v>45</v>
      </c>
      <c r="V9350" s="1" t="s">
        <v>35</v>
      </c>
      <c r="W9350" s="1" t="str">
        <f>IF(OR(MasterData[[#This Row],[Event]]="Christmas Market", MasterData[[#This Row],[Event]]="Christmas"), "Christmas Sale", "Non-Christmas Sale")</f>
        <v>Non-Christmas Sale</v>
      </c>
      <c r="X9350" t="b">
        <v>1</v>
      </c>
      <c r="Y9350">
        <v>1</v>
      </c>
      <c r="Z9350">
        <v>68.84</v>
      </c>
      <c r="AA9350">
        <v>275.38</v>
      </c>
      <c r="AB9350">
        <v>0</v>
      </c>
      <c r="AC9350" t="str">
        <f>IF(MasterData[[#This Row],[Discount Amount]]&gt;0, "Promotional sale", "Non-Promotional Sales")</f>
        <v>Non-Promotional Sales</v>
      </c>
    </row>
    <row r="9351" spans="1:29" x14ac:dyDescent="0.25">
      <c r="A9351">
        <v>9350</v>
      </c>
      <c r="B9351" s="1" t="s">
        <v>423</v>
      </c>
      <c r="C9351" s="2">
        <v>0.50355324074074082</v>
      </c>
      <c r="D9351">
        <v>423</v>
      </c>
      <c r="E9351">
        <v>38</v>
      </c>
      <c r="F9351" s="1" t="s">
        <v>61</v>
      </c>
      <c r="G9351" s="1" t="s">
        <v>38</v>
      </c>
      <c r="H9351">
        <v>53.726700000000001</v>
      </c>
      <c r="I9351">
        <v>-127.6476</v>
      </c>
      <c r="J9351">
        <v>16</v>
      </c>
      <c r="K9351" t="b">
        <v>0</v>
      </c>
      <c r="L9351">
        <v>907</v>
      </c>
      <c r="M9351" s="1" t="s">
        <v>56</v>
      </c>
      <c r="N9351" s="1" t="s">
        <v>57</v>
      </c>
      <c r="O9351">
        <v>1</v>
      </c>
      <c r="P9351" t="b">
        <v>1</v>
      </c>
      <c r="Q9351" t="b">
        <v>0</v>
      </c>
      <c r="R9351" s="1" t="s">
        <v>32</v>
      </c>
      <c r="S9351" s="1" t="s">
        <v>58</v>
      </c>
      <c r="T9351">
        <v>3</v>
      </c>
      <c r="U9351" s="1" t="s">
        <v>45</v>
      </c>
      <c r="V9351" s="1" t="s">
        <v>59</v>
      </c>
      <c r="W9351" s="1" t="str">
        <f>IF(OR(MasterData[[#This Row],[Event]]="Christmas Market", MasterData[[#This Row],[Event]]="Christmas"), "Christmas Sale", "Non-Christmas Sale")</f>
        <v>Non-Christmas Sale</v>
      </c>
      <c r="X9351" t="b">
        <v>1</v>
      </c>
      <c r="Y9351">
        <v>4</v>
      </c>
      <c r="Z9351">
        <v>98.28</v>
      </c>
      <c r="AA9351">
        <v>98.28</v>
      </c>
      <c r="AB9351">
        <v>9.83</v>
      </c>
      <c r="AC9351" t="str">
        <f>IF(MasterData[[#This Row],[Discount Amount]]&gt;0, "Promotional sale", "Non-Promotional Sales")</f>
        <v>Promotional sale</v>
      </c>
    </row>
    <row r="9352" spans="1:29" x14ac:dyDescent="0.25">
      <c r="A9352">
        <v>9351</v>
      </c>
      <c r="B9352" s="1" t="s">
        <v>331</v>
      </c>
      <c r="C9352" s="2">
        <v>0.23047453703703713</v>
      </c>
      <c r="D9352">
        <v>481</v>
      </c>
      <c r="E9352">
        <v>38</v>
      </c>
      <c r="F9352" s="1" t="s">
        <v>28</v>
      </c>
      <c r="G9352" s="1" t="s">
        <v>55</v>
      </c>
      <c r="H9352">
        <v>52.939900000000002</v>
      </c>
      <c r="I9352">
        <v>-106.4509</v>
      </c>
      <c r="J9352">
        <v>85</v>
      </c>
      <c r="K9352" t="b">
        <v>1</v>
      </c>
      <c r="L9352">
        <v>639</v>
      </c>
      <c r="M9352" s="1" t="s">
        <v>30</v>
      </c>
      <c r="N9352" s="1" t="s">
        <v>31</v>
      </c>
      <c r="O9352">
        <v>2</v>
      </c>
      <c r="P9352" t="b">
        <v>1</v>
      </c>
      <c r="Q9352" t="b">
        <v>1</v>
      </c>
      <c r="R9352" s="1" t="s">
        <v>32</v>
      </c>
      <c r="S9352" s="1" t="s">
        <v>58</v>
      </c>
      <c r="T9352">
        <v>4</v>
      </c>
      <c r="U9352" s="1" t="s">
        <v>45</v>
      </c>
      <c r="V9352" s="1" t="s">
        <v>35</v>
      </c>
      <c r="W9352" s="1" t="str">
        <f>IF(OR(MasterData[[#This Row],[Event]]="Christmas Market", MasterData[[#This Row],[Event]]="Christmas"), "Christmas Sale", "Non-Christmas Sale")</f>
        <v>Non-Christmas Sale</v>
      </c>
      <c r="X9352" t="b">
        <v>0</v>
      </c>
      <c r="Y9352">
        <v>1</v>
      </c>
      <c r="Z9352">
        <v>67.709999999999994</v>
      </c>
      <c r="AA9352">
        <v>135.41999999999999</v>
      </c>
      <c r="AB9352">
        <v>0</v>
      </c>
      <c r="AC9352" t="str">
        <f>IF(MasterData[[#This Row],[Discount Amount]]&gt;0, "Promotional sale", "Non-Promotional Sales")</f>
        <v>Non-Promotional Sales</v>
      </c>
    </row>
    <row r="9353" spans="1:29" x14ac:dyDescent="0.25">
      <c r="A9353">
        <v>9352</v>
      </c>
      <c r="B9353" s="1" t="s">
        <v>183</v>
      </c>
      <c r="C9353" s="2">
        <v>0.50857638888888879</v>
      </c>
      <c r="D9353">
        <v>291</v>
      </c>
      <c r="E9353">
        <v>45</v>
      </c>
      <c r="F9353" s="1" t="s">
        <v>37</v>
      </c>
      <c r="G9353" s="1" t="s">
        <v>77</v>
      </c>
      <c r="H9353">
        <v>64.282300000000006</v>
      </c>
      <c r="I9353">
        <v>-135</v>
      </c>
      <c r="J9353">
        <v>26</v>
      </c>
      <c r="K9353" t="b">
        <v>1</v>
      </c>
      <c r="L9353">
        <v>520</v>
      </c>
      <c r="M9353" s="1" t="s">
        <v>39</v>
      </c>
      <c r="N9353" s="1" t="s">
        <v>40</v>
      </c>
      <c r="O9353">
        <v>5</v>
      </c>
      <c r="P9353" t="b">
        <v>1</v>
      </c>
      <c r="Q9353" t="b">
        <v>1</v>
      </c>
      <c r="R9353" s="1" t="s">
        <v>41</v>
      </c>
      <c r="S9353" s="1" t="s">
        <v>49</v>
      </c>
      <c r="T9353">
        <v>5</v>
      </c>
      <c r="U9353" s="1" t="s">
        <v>34</v>
      </c>
      <c r="V9353" s="1" t="s">
        <v>35</v>
      </c>
      <c r="W9353" s="1" t="str">
        <f>IF(OR(MasterData[[#This Row],[Event]]="Christmas Market", MasterData[[#This Row],[Event]]="Christmas"), "Christmas Sale", "Non-Christmas Sale")</f>
        <v>Non-Christmas Sale</v>
      </c>
      <c r="X9353" t="b">
        <v>0</v>
      </c>
      <c r="Y9353">
        <v>4</v>
      </c>
      <c r="Z9353">
        <v>62.16</v>
      </c>
      <c r="AA9353">
        <v>310.8</v>
      </c>
      <c r="AB9353">
        <v>0</v>
      </c>
      <c r="AC9353" t="str">
        <f>IF(MasterData[[#This Row],[Discount Amount]]&gt;0, "Promotional sale", "Non-Promotional Sales")</f>
        <v>Non-Promotional Sales</v>
      </c>
    </row>
    <row r="9354" spans="1:29" x14ac:dyDescent="0.25">
      <c r="A9354">
        <v>9353</v>
      </c>
      <c r="B9354" s="1" t="s">
        <v>186</v>
      </c>
      <c r="C9354" s="2">
        <v>7.3414351851851745E-2</v>
      </c>
      <c r="D9354">
        <v>138</v>
      </c>
      <c r="E9354">
        <v>49</v>
      </c>
      <c r="F9354" s="1" t="s">
        <v>61</v>
      </c>
      <c r="G9354" s="1" t="s">
        <v>62</v>
      </c>
      <c r="H9354">
        <v>46.565300000000001</v>
      </c>
      <c r="I9354">
        <v>-66.4619</v>
      </c>
      <c r="J9354">
        <v>23</v>
      </c>
      <c r="K9354" t="b">
        <v>1</v>
      </c>
      <c r="L9354">
        <v>951</v>
      </c>
      <c r="M9354" s="1" t="s">
        <v>56</v>
      </c>
      <c r="N9354" s="1" t="s">
        <v>57</v>
      </c>
      <c r="O9354">
        <v>1</v>
      </c>
      <c r="P9354" t="b">
        <v>0</v>
      </c>
      <c r="Q9354" t="b">
        <v>1</v>
      </c>
      <c r="R9354" s="1" t="s">
        <v>41</v>
      </c>
      <c r="S9354" s="1" t="s">
        <v>33</v>
      </c>
      <c r="T9354">
        <v>1</v>
      </c>
      <c r="U9354" s="1" t="s">
        <v>45</v>
      </c>
      <c r="V9354" s="1" t="s">
        <v>59</v>
      </c>
      <c r="W9354" s="1" t="str">
        <f>IF(OR(MasterData[[#This Row],[Event]]="Christmas Market", MasterData[[#This Row],[Event]]="Christmas"), "Christmas Sale", "Non-Christmas Sale")</f>
        <v>Non-Christmas Sale</v>
      </c>
      <c r="X9354" t="b">
        <v>1</v>
      </c>
      <c r="Y9354">
        <v>4</v>
      </c>
      <c r="Z9354">
        <v>81.680000000000007</v>
      </c>
      <c r="AA9354">
        <v>81.680000000000007</v>
      </c>
      <c r="AB9354">
        <v>8.17</v>
      </c>
      <c r="AC9354" t="str">
        <f>IF(MasterData[[#This Row],[Discount Amount]]&gt;0, "Promotional sale", "Non-Promotional Sales")</f>
        <v>Promotional sale</v>
      </c>
    </row>
    <row r="9355" spans="1:29" x14ac:dyDescent="0.25">
      <c r="A9355">
        <v>9354</v>
      </c>
      <c r="B9355" s="1" t="s">
        <v>371</v>
      </c>
      <c r="C9355" s="2">
        <v>0.92395833333333344</v>
      </c>
      <c r="D9355">
        <v>116</v>
      </c>
      <c r="E9355">
        <v>20</v>
      </c>
      <c r="F9355" s="1" t="s">
        <v>37</v>
      </c>
      <c r="G9355" s="1" t="s">
        <v>66</v>
      </c>
      <c r="H9355">
        <v>45.077800000000003</v>
      </c>
      <c r="I9355">
        <v>-63.546700000000001</v>
      </c>
      <c r="J9355">
        <v>71</v>
      </c>
      <c r="K9355" t="b">
        <v>1</v>
      </c>
      <c r="L9355">
        <v>921</v>
      </c>
      <c r="M9355" s="1" t="s">
        <v>63</v>
      </c>
      <c r="N9355" s="1" t="s">
        <v>64</v>
      </c>
      <c r="O9355">
        <v>4</v>
      </c>
      <c r="P9355" t="b">
        <v>0</v>
      </c>
      <c r="Q9355" t="b">
        <v>0</v>
      </c>
      <c r="R9355" s="1" t="s">
        <v>32</v>
      </c>
      <c r="S9355" s="1" t="s">
        <v>58</v>
      </c>
      <c r="T9355">
        <v>1</v>
      </c>
      <c r="U9355" s="1" t="s">
        <v>45</v>
      </c>
      <c r="V9355" s="1" t="s">
        <v>46</v>
      </c>
      <c r="W9355" s="1" t="str">
        <f>IF(OR(MasterData[[#This Row],[Event]]="Christmas Market", MasterData[[#This Row],[Event]]="Christmas"), "Christmas Sale", "Non-Christmas Sale")</f>
        <v>Christmas Sale</v>
      </c>
      <c r="X9355" t="b">
        <v>1</v>
      </c>
      <c r="Y9355">
        <v>5</v>
      </c>
      <c r="Z9355">
        <v>56.89</v>
      </c>
      <c r="AA9355">
        <v>227.57</v>
      </c>
      <c r="AB9355">
        <v>0</v>
      </c>
      <c r="AC9355" t="str">
        <f>IF(MasterData[[#This Row],[Discount Amount]]&gt;0, "Promotional sale", "Non-Promotional Sales")</f>
        <v>Non-Promotional Sales</v>
      </c>
    </row>
    <row r="9356" spans="1:29" x14ac:dyDescent="0.25">
      <c r="A9356">
        <v>9355</v>
      </c>
      <c r="B9356" s="1" t="s">
        <v>270</v>
      </c>
      <c r="C9356" s="2">
        <v>6.641203703703713E-2</v>
      </c>
      <c r="D9356">
        <v>205</v>
      </c>
      <c r="E9356">
        <v>54</v>
      </c>
      <c r="F9356" s="1" t="s">
        <v>61</v>
      </c>
      <c r="G9356" s="1" t="s">
        <v>44</v>
      </c>
      <c r="H9356">
        <v>46.813099999999999</v>
      </c>
      <c r="I9356">
        <v>-71.207499999999996</v>
      </c>
      <c r="J9356">
        <v>36</v>
      </c>
      <c r="K9356" t="b">
        <v>0</v>
      </c>
      <c r="L9356">
        <v>437</v>
      </c>
      <c r="M9356" s="1" t="s">
        <v>30</v>
      </c>
      <c r="N9356" s="1" t="s">
        <v>31</v>
      </c>
      <c r="O9356">
        <v>4</v>
      </c>
      <c r="P9356" t="b">
        <v>0</v>
      </c>
      <c r="Q9356" t="b">
        <v>0</v>
      </c>
      <c r="R9356" s="1" t="s">
        <v>52</v>
      </c>
      <c r="S9356" s="1" t="s">
        <v>49</v>
      </c>
      <c r="T9356">
        <v>5</v>
      </c>
      <c r="U9356" s="1" t="s">
        <v>34</v>
      </c>
      <c r="V9356" s="1" t="s">
        <v>59</v>
      </c>
      <c r="W9356" s="1" t="str">
        <f>IF(OR(MasterData[[#This Row],[Event]]="Christmas Market", MasterData[[#This Row],[Event]]="Christmas"), "Christmas Sale", "Non-Christmas Sale")</f>
        <v>Non-Christmas Sale</v>
      </c>
      <c r="X9356" t="b">
        <v>0</v>
      </c>
      <c r="Y9356">
        <v>4</v>
      </c>
      <c r="Z9356">
        <v>18.45</v>
      </c>
      <c r="AA9356">
        <v>73.8</v>
      </c>
      <c r="AB9356">
        <v>7.38</v>
      </c>
      <c r="AC9356" t="str">
        <f>IF(MasterData[[#This Row],[Discount Amount]]&gt;0, "Promotional sale", "Non-Promotional Sales")</f>
        <v>Promotional sale</v>
      </c>
    </row>
    <row r="9357" spans="1:29" x14ac:dyDescent="0.25">
      <c r="A9357">
        <v>9356</v>
      </c>
      <c r="B9357" s="1" t="s">
        <v>391</v>
      </c>
      <c r="C9357" s="2">
        <v>0.23237268518518528</v>
      </c>
      <c r="D9357">
        <v>233</v>
      </c>
      <c r="E9357">
        <v>27</v>
      </c>
      <c r="F9357" s="1" t="s">
        <v>28</v>
      </c>
      <c r="G9357" s="1" t="s">
        <v>48</v>
      </c>
      <c r="H9357">
        <v>53.933300000000003</v>
      </c>
      <c r="I9357">
        <v>-116.5765</v>
      </c>
      <c r="J9357">
        <v>70</v>
      </c>
      <c r="K9357" t="b">
        <v>0</v>
      </c>
      <c r="L9357">
        <v>647</v>
      </c>
      <c r="M9357" s="1" t="s">
        <v>56</v>
      </c>
      <c r="N9357" s="1" t="s">
        <v>57</v>
      </c>
      <c r="O9357">
        <v>2</v>
      </c>
      <c r="P9357" t="b">
        <v>1</v>
      </c>
      <c r="Q9357" t="b">
        <v>1</v>
      </c>
      <c r="R9357" s="1" t="s">
        <v>52</v>
      </c>
      <c r="S9357" s="1" t="s">
        <v>33</v>
      </c>
      <c r="T9357">
        <v>3</v>
      </c>
      <c r="U9357" s="1" t="s">
        <v>34</v>
      </c>
      <c r="V9357" s="1" t="s">
        <v>35</v>
      </c>
      <c r="W9357" s="1" t="str">
        <f>IF(OR(MasterData[[#This Row],[Event]]="Christmas Market", MasterData[[#This Row],[Event]]="Christmas"), "Christmas Sale", "Non-Christmas Sale")</f>
        <v>Non-Christmas Sale</v>
      </c>
      <c r="X9357" t="b">
        <v>1</v>
      </c>
      <c r="Y9357">
        <v>2</v>
      </c>
      <c r="Z9357">
        <v>92.22</v>
      </c>
      <c r="AA9357">
        <v>184.43</v>
      </c>
      <c r="AB9357">
        <v>0</v>
      </c>
      <c r="AC9357" t="str">
        <f>IF(MasterData[[#This Row],[Discount Amount]]&gt;0, "Promotional sale", "Non-Promotional Sales")</f>
        <v>Non-Promotional Sales</v>
      </c>
    </row>
    <row r="9358" spans="1:29" x14ac:dyDescent="0.25">
      <c r="A9358">
        <v>9357</v>
      </c>
      <c r="B9358" s="1" t="s">
        <v>148</v>
      </c>
      <c r="C9358" s="2">
        <v>0.29322916666666665</v>
      </c>
      <c r="D9358">
        <v>333</v>
      </c>
      <c r="E9358">
        <v>38</v>
      </c>
      <c r="F9358" s="1" t="s">
        <v>37</v>
      </c>
      <c r="G9358" s="1" t="s">
        <v>77</v>
      </c>
      <c r="H9358">
        <v>64.282300000000006</v>
      </c>
      <c r="I9358">
        <v>-135</v>
      </c>
      <c r="J9358">
        <v>96</v>
      </c>
      <c r="K9358" t="b">
        <v>0</v>
      </c>
      <c r="L9358">
        <v>636</v>
      </c>
      <c r="M9358" s="1" t="s">
        <v>74</v>
      </c>
      <c r="N9358" s="1" t="s">
        <v>75</v>
      </c>
      <c r="O9358">
        <v>4</v>
      </c>
      <c r="P9358" t="b">
        <v>0</v>
      </c>
      <c r="Q9358" t="b">
        <v>1</v>
      </c>
      <c r="R9358" s="1" t="s">
        <v>32</v>
      </c>
      <c r="S9358" s="1" t="s">
        <v>33</v>
      </c>
      <c r="T9358">
        <v>4</v>
      </c>
      <c r="U9358" s="1" t="s">
        <v>45</v>
      </c>
      <c r="V9358" s="1" t="s">
        <v>59</v>
      </c>
      <c r="W9358" s="1" t="str">
        <f>IF(OR(MasterData[[#This Row],[Event]]="Christmas Market", MasterData[[#This Row],[Event]]="Christmas"), "Christmas Sale", "Non-Christmas Sale")</f>
        <v>Non-Christmas Sale</v>
      </c>
      <c r="X9358" t="b">
        <v>0</v>
      </c>
      <c r="Y9358">
        <v>1</v>
      </c>
      <c r="Z9358">
        <v>27.01</v>
      </c>
      <c r="AA9358">
        <v>108.06</v>
      </c>
      <c r="AB9358">
        <v>10.81</v>
      </c>
      <c r="AC9358" t="str">
        <f>IF(MasterData[[#This Row],[Discount Amount]]&gt;0, "Promotional sale", "Non-Promotional Sales")</f>
        <v>Promotional sale</v>
      </c>
    </row>
    <row r="9359" spans="1:29" x14ac:dyDescent="0.25">
      <c r="A9359">
        <v>9358</v>
      </c>
      <c r="B9359" s="1" t="s">
        <v>336</v>
      </c>
      <c r="C9359" s="2">
        <v>0.90923611111111113</v>
      </c>
      <c r="D9359">
        <v>158</v>
      </c>
      <c r="E9359">
        <v>22</v>
      </c>
      <c r="F9359" s="1" t="s">
        <v>61</v>
      </c>
      <c r="G9359" s="1" t="s">
        <v>79</v>
      </c>
      <c r="H9359">
        <v>63.588799999999999</v>
      </c>
      <c r="I9359">
        <v>-115.5069</v>
      </c>
      <c r="J9359">
        <v>32</v>
      </c>
      <c r="K9359" t="b">
        <v>0</v>
      </c>
      <c r="L9359">
        <v>87</v>
      </c>
      <c r="M9359" s="1" t="s">
        <v>30</v>
      </c>
      <c r="N9359" s="1" t="s">
        <v>31</v>
      </c>
      <c r="O9359">
        <v>4</v>
      </c>
      <c r="P9359" t="b">
        <v>1</v>
      </c>
      <c r="Q9359" t="b">
        <v>1</v>
      </c>
      <c r="R9359" s="1" t="s">
        <v>32</v>
      </c>
      <c r="S9359" s="1" t="s">
        <v>58</v>
      </c>
      <c r="T9359">
        <v>3</v>
      </c>
      <c r="U9359" s="1" t="s">
        <v>42</v>
      </c>
      <c r="V9359" s="1" t="s">
        <v>59</v>
      </c>
      <c r="W9359" s="1" t="str">
        <f>IF(OR(MasterData[[#This Row],[Event]]="Christmas Market", MasterData[[#This Row],[Event]]="Christmas"), "Christmas Sale", "Non-Christmas Sale")</f>
        <v>Non-Christmas Sale</v>
      </c>
      <c r="X9359" t="b">
        <v>1</v>
      </c>
      <c r="Y9359">
        <v>5</v>
      </c>
      <c r="Z9359">
        <v>66.38</v>
      </c>
      <c r="AA9359">
        <v>265.52999999999997</v>
      </c>
      <c r="AB9359">
        <v>26.55</v>
      </c>
      <c r="AC9359" t="str">
        <f>IF(MasterData[[#This Row],[Discount Amount]]&gt;0, "Promotional sale", "Non-Promotional Sales")</f>
        <v>Promotional sale</v>
      </c>
    </row>
    <row r="9360" spans="1:29" x14ac:dyDescent="0.25">
      <c r="A9360">
        <v>9359</v>
      </c>
      <c r="B9360" s="1" t="s">
        <v>84</v>
      </c>
      <c r="C9360" s="2">
        <v>0.3665856481481482</v>
      </c>
      <c r="D9360">
        <v>83</v>
      </c>
      <c r="E9360">
        <v>69</v>
      </c>
      <c r="F9360" s="1" t="s">
        <v>61</v>
      </c>
      <c r="G9360" s="1" t="s">
        <v>44</v>
      </c>
      <c r="H9360">
        <v>46.813099999999999</v>
      </c>
      <c r="I9360">
        <v>-71.207499999999996</v>
      </c>
      <c r="J9360">
        <v>95</v>
      </c>
      <c r="K9360" t="b">
        <v>0</v>
      </c>
      <c r="L9360">
        <v>778</v>
      </c>
      <c r="M9360" s="1" t="s">
        <v>39</v>
      </c>
      <c r="N9360" s="1" t="s">
        <v>40</v>
      </c>
      <c r="O9360">
        <v>2</v>
      </c>
      <c r="P9360" t="b">
        <v>0</v>
      </c>
      <c r="Q9360" t="b">
        <v>0</v>
      </c>
      <c r="R9360" s="1" t="s">
        <v>41</v>
      </c>
      <c r="S9360" s="1" t="s">
        <v>58</v>
      </c>
      <c r="T9360">
        <v>3</v>
      </c>
      <c r="U9360" s="1" t="s">
        <v>42</v>
      </c>
      <c r="V9360" s="1" t="s">
        <v>46</v>
      </c>
      <c r="W9360" s="1" t="str">
        <f>IF(OR(MasterData[[#This Row],[Event]]="Christmas Market", MasterData[[#This Row],[Event]]="Christmas"), "Christmas Sale", "Non-Christmas Sale")</f>
        <v>Christmas Sale</v>
      </c>
      <c r="X9360" t="b">
        <v>1</v>
      </c>
      <c r="Y9360">
        <v>5</v>
      </c>
      <c r="Z9360">
        <v>79.11</v>
      </c>
      <c r="AA9360">
        <v>158.22</v>
      </c>
      <c r="AB9360">
        <v>0</v>
      </c>
      <c r="AC9360" t="str">
        <f>IF(MasterData[[#This Row],[Discount Amount]]&gt;0, "Promotional sale", "Non-Promotional Sales")</f>
        <v>Non-Promotional Sales</v>
      </c>
    </row>
    <row r="9361" spans="1:29" x14ac:dyDescent="0.25">
      <c r="A9361">
        <v>9360</v>
      </c>
      <c r="B9361" s="1" t="s">
        <v>346</v>
      </c>
      <c r="C9361" s="2">
        <v>0.8173611111111112</v>
      </c>
      <c r="D9361">
        <v>345</v>
      </c>
      <c r="E9361">
        <v>21</v>
      </c>
      <c r="F9361" s="1" t="s">
        <v>37</v>
      </c>
      <c r="G9361" s="1" t="s">
        <v>38</v>
      </c>
      <c r="H9361">
        <v>53.726700000000001</v>
      </c>
      <c r="I9361">
        <v>-127.6476</v>
      </c>
      <c r="J9361">
        <v>94</v>
      </c>
      <c r="K9361" t="b">
        <v>0</v>
      </c>
      <c r="L9361">
        <v>278</v>
      </c>
      <c r="M9361" s="1" t="s">
        <v>30</v>
      </c>
      <c r="N9361" s="1" t="s">
        <v>31</v>
      </c>
      <c r="O9361">
        <v>5</v>
      </c>
      <c r="P9361" t="b">
        <v>0</v>
      </c>
      <c r="Q9361" t="b">
        <v>0</v>
      </c>
      <c r="R9361" s="1" t="s">
        <v>32</v>
      </c>
      <c r="S9361" s="1" t="s">
        <v>49</v>
      </c>
      <c r="T9361">
        <v>5</v>
      </c>
      <c r="U9361" s="1" t="s">
        <v>45</v>
      </c>
      <c r="V9361" s="1" t="s">
        <v>35</v>
      </c>
      <c r="W9361" s="1" t="str">
        <f>IF(OR(MasterData[[#This Row],[Event]]="Christmas Market", MasterData[[#This Row],[Event]]="Christmas"), "Christmas Sale", "Non-Christmas Sale")</f>
        <v>Non-Christmas Sale</v>
      </c>
      <c r="X9361" t="b">
        <v>1</v>
      </c>
      <c r="Y9361">
        <v>2</v>
      </c>
      <c r="Z9361">
        <v>39.020000000000003</v>
      </c>
      <c r="AA9361">
        <v>195.09</v>
      </c>
      <c r="AB9361">
        <v>0</v>
      </c>
      <c r="AC9361" t="str">
        <f>IF(MasterData[[#This Row],[Discount Amount]]&gt;0, "Promotional sale", "Non-Promotional Sales")</f>
        <v>Non-Promotional Sales</v>
      </c>
    </row>
    <row r="9362" spans="1:29" x14ac:dyDescent="0.25">
      <c r="A9362">
        <v>9361</v>
      </c>
      <c r="B9362" s="1" t="s">
        <v>337</v>
      </c>
      <c r="C9362" s="2">
        <v>0.638275462962963</v>
      </c>
      <c r="D9362">
        <v>110</v>
      </c>
      <c r="E9362">
        <v>26</v>
      </c>
      <c r="F9362" s="1" t="s">
        <v>28</v>
      </c>
      <c r="G9362" s="1" t="s">
        <v>29</v>
      </c>
      <c r="H9362">
        <v>51.253799999999998</v>
      </c>
      <c r="I9362">
        <v>-85.3232</v>
      </c>
      <c r="J9362">
        <v>54</v>
      </c>
      <c r="K9362" t="b">
        <v>1</v>
      </c>
      <c r="L9362">
        <v>117</v>
      </c>
      <c r="M9362" s="1" t="s">
        <v>39</v>
      </c>
      <c r="N9362" s="1" t="s">
        <v>40</v>
      </c>
      <c r="O9362">
        <v>3</v>
      </c>
      <c r="P9362" t="b">
        <v>1</v>
      </c>
      <c r="Q9362" t="b">
        <v>1</v>
      </c>
      <c r="R9362" s="1" t="s">
        <v>41</v>
      </c>
      <c r="S9362" s="1" t="s">
        <v>53</v>
      </c>
      <c r="T9362">
        <v>4</v>
      </c>
      <c r="U9362" s="1" t="s">
        <v>42</v>
      </c>
      <c r="V9362" s="1" t="s">
        <v>35</v>
      </c>
      <c r="W9362" s="1" t="str">
        <f>IF(OR(MasterData[[#This Row],[Event]]="Christmas Market", MasterData[[#This Row],[Event]]="Christmas"), "Christmas Sale", "Non-Christmas Sale")</f>
        <v>Non-Christmas Sale</v>
      </c>
      <c r="X9362" t="b">
        <v>0</v>
      </c>
      <c r="Y9362">
        <v>2</v>
      </c>
      <c r="Z9362">
        <v>51.55</v>
      </c>
      <c r="AA9362">
        <v>154.63999999999999</v>
      </c>
      <c r="AB9362">
        <v>0</v>
      </c>
      <c r="AC9362" t="str">
        <f>IF(MasterData[[#This Row],[Discount Amount]]&gt;0, "Promotional sale", "Non-Promotional Sales")</f>
        <v>Non-Promotional Sales</v>
      </c>
    </row>
    <row r="9363" spans="1:29" x14ac:dyDescent="0.25">
      <c r="A9363">
        <v>9362</v>
      </c>
      <c r="B9363" s="1" t="s">
        <v>220</v>
      </c>
      <c r="C9363" s="2">
        <v>0.37657407407407417</v>
      </c>
      <c r="D9363">
        <v>328</v>
      </c>
      <c r="E9363">
        <v>70</v>
      </c>
      <c r="F9363" s="1" t="s">
        <v>61</v>
      </c>
      <c r="G9363" s="1" t="s">
        <v>79</v>
      </c>
      <c r="H9363">
        <v>63.588799999999999</v>
      </c>
      <c r="I9363">
        <v>-115.5069</v>
      </c>
      <c r="J9363">
        <v>74</v>
      </c>
      <c r="K9363" t="b">
        <v>0</v>
      </c>
      <c r="L9363">
        <v>794</v>
      </c>
      <c r="M9363" s="1" t="s">
        <v>63</v>
      </c>
      <c r="N9363" s="1" t="s">
        <v>64</v>
      </c>
      <c r="O9363">
        <v>4</v>
      </c>
      <c r="P9363" t="b">
        <v>0</v>
      </c>
      <c r="Q9363" t="b">
        <v>0</v>
      </c>
      <c r="R9363" s="1" t="s">
        <v>52</v>
      </c>
      <c r="S9363" s="1" t="s">
        <v>49</v>
      </c>
      <c r="T9363">
        <v>3</v>
      </c>
      <c r="U9363" s="1" t="s">
        <v>45</v>
      </c>
      <c r="V9363" s="1" t="s">
        <v>59</v>
      </c>
      <c r="W9363" s="1" t="str">
        <f>IF(OR(MasterData[[#This Row],[Event]]="Christmas Market", MasterData[[#This Row],[Event]]="Christmas"), "Christmas Sale", "Non-Christmas Sale")</f>
        <v>Non-Christmas Sale</v>
      </c>
      <c r="X9363" t="b">
        <v>1</v>
      </c>
      <c r="Y9363">
        <v>2</v>
      </c>
      <c r="Z9363">
        <v>49.78</v>
      </c>
      <c r="AA9363">
        <v>199.13</v>
      </c>
      <c r="AB9363">
        <v>19.91</v>
      </c>
      <c r="AC9363" t="str">
        <f>IF(MasterData[[#This Row],[Discount Amount]]&gt;0, "Promotional sale", "Non-Promotional Sales")</f>
        <v>Promotional sale</v>
      </c>
    </row>
    <row r="9364" spans="1:29" x14ac:dyDescent="0.25">
      <c r="A9364">
        <v>9363</v>
      </c>
      <c r="B9364" s="1" t="s">
        <v>229</v>
      </c>
      <c r="C9364" s="2">
        <v>0.75815972222222228</v>
      </c>
      <c r="D9364">
        <v>186</v>
      </c>
      <c r="E9364">
        <v>39</v>
      </c>
      <c r="F9364" s="1" t="s">
        <v>61</v>
      </c>
      <c r="G9364" s="1" t="s">
        <v>29</v>
      </c>
      <c r="H9364">
        <v>51.253799999999998</v>
      </c>
      <c r="I9364">
        <v>-85.3232</v>
      </c>
      <c r="J9364">
        <v>41</v>
      </c>
      <c r="K9364" t="b">
        <v>1</v>
      </c>
      <c r="L9364">
        <v>671</v>
      </c>
      <c r="M9364" s="1" t="s">
        <v>63</v>
      </c>
      <c r="N9364" s="1" t="s">
        <v>64</v>
      </c>
      <c r="O9364">
        <v>1</v>
      </c>
      <c r="P9364" t="b">
        <v>1</v>
      </c>
      <c r="Q9364" t="b">
        <v>1</v>
      </c>
      <c r="R9364" s="1" t="s">
        <v>52</v>
      </c>
      <c r="S9364" s="1" t="s">
        <v>33</v>
      </c>
      <c r="T9364">
        <v>5</v>
      </c>
      <c r="U9364" s="1" t="s">
        <v>45</v>
      </c>
      <c r="V9364" s="1" t="s">
        <v>59</v>
      </c>
      <c r="W9364" s="1" t="str">
        <f>IF(OR(MasterData[[#This Row],[Event]]="Christmas Market", MasterData[[#This Row],[Event]]="Christmas"), "Christmas Sale", "Non-Christmas Sale")</f>
        <v>Non-Christmas Sale</v>
      </c>
      <c r="X9364" t="b">
        <v>1</v>
      </c>
      <c r="Y9364">
        <v>3</v>
      </c>
      <c r="Z9364">
        <v>69.87</v>
      </c>
      <c r="AA9364">
        <v>69.87</v>
      </c>
      <c r="AB9364">
        <v>6.99</v>
      </c>
      <c r="AC9364" t="str">
        <f>IF(MasterData[[#This Row],[Discount Amount]]&gt;0, "Promotional sale", "Non-Promotional Sales")</f>
        <v>Promotional sale</v>
      </c>
    </row>
    <row r="9365" spans="1:29" x14ac:dyDescent="0.25">
      <c r="A9365">
        <v>9364</v>
      </c>
      <c r="B9365" s="1" t="s">
        <v>84</v>
      </c>
      <c r="C9365" s="2">
        <v>0.26648148148148154</v>
      </c>
      <c r="D9365">
        <v>444</v>
      </c>
      <c r="E9365">
        <v>68</v>
      </c>
      <c r="F9365" s="1" t="s">
        <v>61</v>
      </c>
      <c r="G9365" s="1" t="s">
        <v>44</v>
      </c>
      <c r="H9365">
        <v>46.813099999999999</v>
      </c>
      <c r="I9365">
        <v>-71.207499999999996</v>
      </c>
      <c r="J9365">
        <v>62</v>
      </c>
      <c r="K9365" t="b">
        <v>0</v>
      </c>
      <c r="L9365">
        <v>180</v>
      </c>
      <c r="M9365" s="1" t="s">
        <v>39</v>
      </c>
      <c r="N9365" s="1" t="s">
        <v>40</v>
      </c>
      <c r="O9365">
        <v>4</v>
      </c>
      <c r="P9365" t="b">
        <v>1</v>
      </c>
      <c r="Q9365" t="b">
        <v>0</v>
      </c>
      <c r="R9365" s="1" t="s">
        <v>41</v>
      </c>
      <c r="S9365" s="1" t="s">
        <v>58</v>
      </c>
      <c r="T9365">
        <v>2</v>
      </c>
      <c r="U9365" s="1" t="s">
        <v>42</v>
      </c>
      <c r="V9365" s="1" t="s">
        <v>35</v>
      </c>
      <c r="W9365" s="1" t="str">
        <f>IF(OR(MasterData[[#This Row],[Event]]="Christmas Market", MasterData[[#This Row],[Event]]="Christmas"), "Christmas Sale", "Non-Christmas Sale")</f>
        <v>Non-Christmas Sale</v>
      </c>
      <c r="X9365" t="b">
        <v>0</v>
      </c>
      <c r="Y9365">
        <v>4</v>
      </c>
      <c r="Z9365">
        <v>10.58</v>
      </c>
      <c r="AA9365">
        <v>42.33</v>
      </c>
      <c r="AB9365">
        <v>0</v>
      </c>
      <c r="AC9365" t="str">
        <f>IF(MasterData[[#This Row],[Discount Amount]]&gt;0, "Promotional sale", "Non-Promotional Sales")</f>
        <v>Non-Promotional Sales</v>
      </c>
    </row>
    <row r="9366" spans="1:29" x14ac:dyDescent="0.25">
      <c r="A9366">
        <v>9365</v>
      </c>
      <c r="B9366" s="1" t="s">
        <v>334</v>
      </c>
      <c r="C9366" s="2">
        <v>0.88418981481481485</v>
      </c>
      <c r="D9366">
        <v>333</v>
      </c>
      <c r="E9366">
        <v>48</v>
      </c>
      <c r="F9366" s="1" t="s">
        <v>61</v>
      </c>
      <c r="G9366" s="1" t="s">
        <v>38</v>
      </c>
      <c r="H9366">
        <v>53.726700000000001</v>
      </c>
      <c r="I9366">
        <v>-127.6476</v>
      </c>
      <c r="J9366">
        <v>96</v>
      </c>
      <c r="K9366" t="b">
        <v>1</v>
      </c>
      <c r="L9366">
        <v>390</v>
      </c>
      <c r="M9366" s="1" t="s">
        <v>63</v>
      </c>
      <c r="N9366" s="1" t="s">
        <v>64</v>
      </c>
      <c r="O9366">
        <v>5</v>
      </c>
      <c r="P9366" t="b">
        <v>1</v>
      </c>
      <c r="Q9366" t="b">
        <v>1</v>
      </c>
      <c r="R9366" s="1" t="s">
        <v>52</v>
      </c>
      <c r="S9366" s="1" t="s">
        <v>49</v>
      </c>
      <c r="T9366">
        <v>1</v>
      </c>
      <c r="U9366" s="1" t="s">
        <v>42</v>
      </c>
      <c r="V9366" s="1" t="s">
        <v>35</v>
      </c>
      <c r="W9366" s="1" t="str">
        <f>IF(OR(MasterData[[#This Row],[Event]]="Christmas Market", MasterData[[#This Row],[Event]]="Christmas"), "Christmas Sale", "Non-Christmas Sale")</f>
        <v>Non-Christmas Sale</v>
      </c>
      <c r="X9366" t="b">
        <v>1</v>
      </c>
      <c r="Y9366">
        <v>5</v>
      </c>
      <c r="Z9366">
        <v>77.81</v>
      </c>
      <c r="AA9366">
        <v>389.06</v>
      </c>
      <c r="AB9366">
        <v>0</v>
      </c>
      <c r="AC9366" t="str">
        <f>IF(MasterData[[#This Row],[Discount Amount]]&gt;0, "Promotional sale", "Non-Promotional Sales")</f>
        <v>Non-Promotional Sales</v>
      </c>
    </row>
    <row r="9367" spans="1:29" x14ac:dyDescent="0.25">
      <c r="A9367">
        <v>9366</v>
      </c>
      <c r="B9367" s="1" t="s">
        <v>243</v>
      </c>
      <c r="C9367" s="2">
        <v>0.517974537037037</v>
      </c>
      <c r="D9367">
        <v>307</v>
      </c>
      <c r="E9367">
        <v>65</v>
      </c>
      <c r="F9367" s="1" t="s">
        <v>61</v>
      </c>
      <c r="G9367" s="1" t="s">
        <v>38</v>
      </c>
      <c r="H9367">
        <v>53.726700000000001</v>
      </c>
      <c r="I9367">
        <v>-127.6476</v>
      </c>
      <c r="J9367">
        <v>75</v>
      </c>
      <c r="K9367" t="b">
        <v>0</v>
      </c>
      <c r="L9367">
        <v>588</v>
      </c>
      <c r="M9367" s="1" t="s">
        <v>39</v>
      </c>
      <c r="N9367" s="1" t="s">
        <v>40</v>
      </c>
      <c r="O9367">
        <v>4</v>
      </c>
      <c r="P9367" t="b">
        <v>1</v>
      </c>
      <c r="Q9367" t="b">
        <v>0</v>
      </c>
      <c r="R9367" s="1" t="s">
        <v>41</v>
      </c>
      <c r="S9367" s="1" t="s">
        <v>58</v>
      </c>
      <c r="T9367">
        <v>2</v>
      </c>
      <c r="U9367" s="1" t="s">
        <v>45</v>
      </c>
      <c r="V9367" s="1" t="s">
        <v>59</v>
      </c>
      <c r="W9367" s="1" t="str">
        <f>IF(OR(MasterData[[#This Row],[Event]]="Christmas Market", MasterData[[#This Row],[Event]]="Christmas"), "Christmas Sale", "Non-Christmas Sale")</f>
        <v>Non-Christmas Sale</v>
      </c>
      <c r="X9367" t="b">
        <v>1</v>
      </c>
      <c r="Y9367">
        <v>3</v>
      </c>
      <c r="Z9367">
        <v>45.54</v>
      </c>
      <c r="AA9367">
        <v>182.16</v>
      </c>
      <c r="AB9367">
        <v>18.22</v>
      </c>
      <c r="AC9367" t="str">
        <f>IF(MasterData[[#This Row],[Discount Amount]]&gt;0, "Promotional sale", "Non-Promotional Sales")</f>
        <v>Promotional sale</v>
      </c>
    </row>
    <row r="9368" spans="1:29" x14ac:dyDescent="0.25">
      <c r="A9368">
        <v>9367</v>
      </c>
      <c r="B9368" s="1" t="s">
        <v>372</v>
      </c>
      <c r="C9368" s="2">
        <v>0.23684027777777783</v>
      </c>
      <c r="D9368">
        <v>142</v>
      </c>
      <c r="E9368">
        <v>51</v>
      </c>
      <c r="F9368" s="1" t="s">
        <v>61</v>
      </c>
      <c r="G9368" s="1" t="s">
        <v>81</v>
      </c>
      <c r="H9368">
        <v>64.248000000000005</v>
      </c>
      <c r="I9368">
        <v>-84.889600000000002</v>
      </c>
      <c r="J9368">
        <v>98</v>
      </c>
      <c r="K9368" t="b">
        <v>0</v>
      </c>
      <c r="L9368">
        <v>676</v>
      </c>
      <c r="M9368" s="1" t="s">
        <v>56</v>
      </c>
      <c r="N9368" s="1" t="s">
        <v>57</v>
      </c>
      <c r="O9368">
        <v>1</v>
      </c>
      <c r="P9368" t="b">
        <v>0</v>
      </c>
      <c r="Q9368" t="b">
        <v>1</v>
      </c>
      <c r="R9368" s="1" t="s">
        <v>32</v>
      </c>
      <c r="S9368" s="1" t="s">
        <v>58</v>
      </c>
      <c r="T9368">
        <v>1</v>
      </c>
      <c r="U9368" s="1" t="s">
        <v>42</v>
      </c>
      <c r="V9368" s="1" t="s">
        <v>46</v>
      </c>
      <c r="W9368" s="1" t="str">
        <f>IF(OR(MasterData[[#This Row],[Event]]="Christmas Market", MasterData[[#This Row],[Event]]="Christmas"), "Christmas Sale", "Non-Christmas Sale")</f>
        <v>Christmas Sale</v>
      </c>
      <c r="X9368" t="b">
        <v>0</v>
      </c>
      <c r="Y9368">
        <v>4</v>
      </c>
      <c r="Z9368">
        <v>26.73</v>
      </c>
      <c r="AA9368">
        <v>26.73</v>
      </c>
      <c r="AB9368">
        <v>0</v>
      </c>
      <c r="AC9368" t="str">
        <f>IF(MasterData[[#This Row],[Discount Amount]]&gt;0, "Promotional sale", "Non-Promotional Sales")</f>
        <v>Non-Promotional Sales</v>
      </c>
    </row>
    <row r="9369" spans="1:29" x14ac:dyDescent="0.25">
      <c r="A9369">
        <v>9368</v>
      </c>
      <c r="B9369" s="1" t="s">
        <v>114</v>
      </c>
      <c r="C9369" s="2">
        <v>0.31489583333333337</v>
      </c>
      <c r="D9369">
        <v>428</v>
      </c>
      <c r="E9369">
        <v>44</v>
      </c>
      <c r="F9369" s="1" t="s">
        <v>61</v>
      </c>
      <c r="G9369" s="1" t="s">
        <v>29</v>
      </c>
      <c r="H9369">
        <v>51.253799999999998</v>
      </c>
      <c r="I9369">
        <v>-85.3232</v>
      </c>
      <c r="J9369">
        <v>81</v>
      </c>
      <c r="K9369" t="b">
        <v>0</v>
      </c>
      <c r="L9369">
        <v>39</v>
      </c>
      <c r="M9369" s="1" t="s">
        <v>56</v>
      </c>
      <c r="N9369" s="1" t="s">
        <v>57</v>
      </c>
      <c r="O9369">
        <v>3</v>
      </c>
      <c r="P9369" t="b">
        <v>1</v>
      </c>
      <c r="Q9369" t="b">
        <v>0</v>
      </c>
      <c r="R9369" s="1" t="s">
        <v>41</v>
      </c>
      <c r="S9369" s="1" t="s">
        <v>58</v>
      </c>
      <c r="T9369">
        <v>4</v>
      </c>
      <c r="U9369" s="1" t="s">
        <v>45</v>
      </c>
      <c r="V9369" s="1" t="s">
        <v>59</v>
      </c>
      <c r="W9369" s="1" t="str">
        <f>IF(OR(MasterData[[#This Row],[Event]]="Christmas Market", MasterData[[#This Row],[Event]]="Christmas"), "Christmas Sale", "Non-Christmas Sale")</f>
        <v>Non-Christmas Sale</v>
      </c>
      <c r="X9369" t="b">
        <v>0</v>
      </c>
      <c r="Y9369">
        <v>5</v>
      </c>
      <c r="Z9369">
        <v>13.44</v>
      </c>
      <c r="AA9369">
        <v>40.32</v>
      </c>
      <c r="AB9369">
        <v>4.03</v>
      </c>
      <c r="AC9369" t="str">
        <f>IF(MasterData[[#This Row],[Discount Amount]]&gt;0, "Promotional sale", "Non-Promotional Sales")</f>
        <v>Promotional sale</v>
      </c>
    </row>
    <row r="9370" spans="1:29" x14ac:dyDescent="0.25">
      <c r="A9370">
        <v>9369</v>
      </c>
      <c r="B9370" s="1" t="s">
        <v>231</v>
      </c>
      <c r="C9370" s="2">
        <v>0.52776620370370364</v>
      </c>
      <c r="D9370">
        <v>431</v>
      </c>
      <c r="E9370">
        <v>44</v>
      </c>
      <c r="F9370" s="1" t="s">
        <v>61</v>
      </c>
      <c r="G9370" s="1" t="s">
        <v>55</v>
      </c>
      <c r="H9370">
        <v>52.939900000000002</v>
      </c>
      <c r="I9370">
        <v>-106.4509</v>
      </c>
      <c r="J9370">
        <v>47</v>
      </c>
      <c r="K9370" t="b">
        <v>1</v>
      </c>
      <c r="L9370">
        <v>812</v>
      </c>
      <c r="M9370" s="1" t="s">
        <v>63</v>
      </c>
      <c r="N9370" s="1" t="s">
        <v>64</v>
      </c>
      <c r="O9370">
        <v>5</v>
      </c>
      <c r="P9370" t="b">
        <v>1</v>
      </c>
      <c r="Q9370" t="b">
        <v>0</v>
      </c>
      <c r="R9370" s="1" t="s">
        <v>52</v>
      </c>
      <c r="S9370" s="1" t="s">
        <v>33</v>
      </c>
      <c r="T9370">
        <v>4</v>
      </c>
      <c r="U9370" s="1" t="s">
        <v>34</v>
      </c>
      <c r="V9370" s="1" t="s">
        <v>35</v>
      </c>
      <c r="W9370" s="1" t="str">
        <f>IF(OR(MasterData[[#This Row],[Event]]="Christmas Market", MasterData[[#This Row],[Event]]="Christmas"), "Christmas Sale", "Non-Christmas Sale")</f>
        <v>Non-Christmas Sale</v>
      </c>
      <c r="X9370" t="b">
        <v>0</v>
      </c>
      <c r="Y9370">
        <v>2</v>
      </c>
      <c r="Z9370">
        <v>23.94</v>
      </c>
      <c r="AA9370">
        <v>119.71</v>
      </c>
      <c r="AB9370">
        <v>0</v>
      </c>
      <c r="AC9370" t="str">
        <f>IF(MasterData[[#This Row],[Discount Amount]]&gt;0, "Promotional sale", "Non-Promotional Sales")</f>
        <v>Non-Promotional Sales</v>
      </c>
    </row>
    <row r="9371" spans="1:29" x14ac:dyDescent="0.25">
      <c r="A9371">
        <v>9370</v>
      </c>
      <c r="B9371" s="1" t="s">
        <v>358</v>
      </c>
      <c r="C9371" s="2">
        <v>0.8564814814814814</v>
      </c>
      <c r="D9371">
        <v>359</v>
      </c>
      <c r="E9371">
        <v>66</v>
      </c>
      <c r="F9371" s="1" t="s">
        <v>37</v>
      </c>
      <c r="G9371" s="1" t="s">
        <v>68</v>
      </c>
      <c r="H9371">
        <v>46.318800000000003</v>
      </c>
      <c r="I9371">
        <v>-63.146099999999997</v>
      </c>
      <c r="J9371">
        <v>18</v>
      </c>
      <c r="K9371" t="b">
        <v>0</v>
      </c>
      <c r="L9371">
        <v>833</v>
      </c>
      <c r="M9371" s="1" t="s">
        <v>30</v>
      </c>
      <c r="N9371" s="1" t="s">
        <v>31</v>
      </c>
      <c r="O9371">
        <v>4</v>
      </c>
      <c r="P9371" t="b">
        <v>1</v>
      </c>
      <c r="Q9371" t="b">
        <v>1</v>
      </c>
      <c r="R9371" s="1" t="s">
        <v>32</v>
      </c>
      <c r="S9371" s="1" t="s">
        <v>53</v>
      </c>
      <c r="T9371">
        <v>1</v>
      </c>
      <c r="U9371" s="1" t="s">
        <v>34</v>
      </c>
      <c r="V9371" s="1" t="s">
        <v>59</v>
      </c>
      <c r="W9371" s="1" t="str">
        <f>IF(OR(MasterData[[#This Row],[Event]]="Christmas Market", MasterData[[#This Row],[Event]]="Christmas"), "Christmas Sale", "Non-Christmas Sale")</f>
        <v>Non-Christmas Sale</v>
      </c>
      <c r="X9371" t="b">
        <v>1</v>
      </c>
      <c r="Y9371">
        <v>3</v>
      </c>
      <c r="Z9371">
        <v>42.73</v>
      </c>
      <c r="AA9371">
        <v>170.93</v>
      </c>
      <c r="AB9371">
        <v>17.09</v>
      </c>
      <c r="AC9371" t="str">
        <f>IF(MasterData[[#This Row],[Discount Amount]]&gt;0, "Promotional sale", "Non-Promotional Sales")</f>
        <v>Promotional sale</v>
      </c>
    </row>
    <row r="9372" spans="1:29" x14ac:dyDescent="0.25">
      <c r="A9372">
        <v>9371</v>
      </c>
      <c r="B9372" s="1" t="s">
        <v>200</v>
      </c>
      <c r="C9372" s="2">
        <v>0.83663194444444455</v>
      </c>
      <c r="D9372">
        <v>111</v>
      </c>
      <c r="E9372">
        <v>27</v>
      </c>
      <c r="F9372" s="1" t="s">
        <v>28</v>
      </c>
      <c r="G9372" s="1" t="s">
        <v>48</v>
      </c>
      <c r="H9372">
        <v>53.933300000000003</v>
      </c>
      <c r="I9372">
        <v>-116.5765</v>
      </c>
      <c r="J9372">
        <v>86</v>
      </c>
      <c r="K9372" t="b">
        <v>1</v>
      </c>
      <c r="L9372">
        <v>608</v>
      </c>
      <c r="M9372" s="1" t="s">
        <v>56</v>
      </c>
      <c r="N9372" s="1" t="s">
        <v>57</v>
      </c>
      <c r="O9372">
        <v>4</v>
      </c>
      <c r="P9372" t="b">
        <v>0</v>
      </c>
      <c r="Q9372" t="b">
        <v>0</v>
      </c>
      <c r="R9372" s="1" t="s">
        <v>52</v>
      </c>
      <c r="S9372" s="1" t="s">
        <v>33</v>
      </c>
      <c r="T9372">
        <v>4</v>
      </c>
      <c r="U9372" s="1" t="s">
        <v>45</v>
      </c>
      <c r="V9372" s="1" t="s">
        <v>59</v>
      </c>
      <c r="W9372" s="1" t="str">
        <f>IF(OR(MasterData[[#This Row],[Event]]="Christmas Market", MasterData[[#This Row],[Event]]="Christmas"), "Christmas Sale", "Non-Christmas Sale")</f>
        <v>Non-Christmas Sale</v>
      </c>
      <c r="X9372" t="b">
        <v>0</v>
      </c>
      <c r="Y9372">
        <v>4</v>
      </c>
      <c r="Z9372">
        <v>64.47</v>
      </c>
      <c r="AA9372">
        <v>257.87</v>
      </c>
      <c r="AB9372">
        <v>25.79</v>
      </c>
      <c r="AC9372" t="str">
        <f>IF(MasterData[[#This Row],[Discount Amount]]&gt;0, "Promotional sale", "Non-Promotional Sales")</f>
        <v>Promotional sale</v>
      </c>
    </row>
    <row r="9373" spans="1:29" x14ac:dyDescent="0.25">
      <c r="A9373">
        <v>9372</v>
      </c>
      <c r="B9373" s="1" t="s">
        <v>144</v>
      </c>
      <c r="C9373" s="2">
        <v>0.87047453703703703</v>
      </c>
      <c r="D9373">
        <v>33</v>
      </c>
      <c r="E9373">
        <v>26</v>
      </c>
      <c r="F9373" s="1" t="s">
        <v>61</v>
      </c>
      <c r="G9373" s="1" t="s">
        <v>48</v>
      </c>
      <c r="H9373">
        <v>53.933300000000003</v>
      </c>
      <c r="I9373">
        <v>-116.5765</v>
      </c>
      <c r="J9373">
        <v>41</v>
      </c>
      <c r="K9373" t="b">
        <v>1</v>
      </c>
      <c r="L9373">
        <v>943</v>
      </c>
      <c r="M9373" s="1" t="s">
        <v>56</v>
      </c>
      <c r="N9373" s="1" t="s">
        <v>57</v>
      </c>
      <c r="O9373">
        <v>2</v>
      </c>
      <c r="P9373" t="b">
        <v>0</v>
      </c>
      <c r="Q9373" t="b">
        <v>1</v>
      </c>
      <c r="R9373" s="1" t="s">
        <v>52</v>
      </c>
      <c r="S9373" s="1" t="s">
        <v>33</v>
      </c>
      <c r="T9373">
        <v>5</v>
      </c>
      <c r="U9373" s="1" t="s">
        <v>34</v>
      </c>
      <c r="V9373" s="1" t="s">
        <v>59</v>
      </c>
      <c r="W9373" s="1" t="str">
        <f>IF(OR(MasterData[[#This Row],[Event]]="Christmas Market", MasterData[[#This Row],[Event]]="Christmas"), "Christmas Sale", "Non-Christmas Sale")</f>
        <v>Non-Christmas Sale</v>
      </c>
      <c r="X9373" t="b">
        <v>0</v>
      </c>
      <c r="Y9373">
        <v>1</v>
      </c>
      <c r="Z9373">
        <v>60.53</v>
      </c>
      <c r="AA9373">
        <v>121.06</v>
      </c>
      <c r="AB9373">
        <v>12.11</v>
      </c>
      <c r="AC9373" t="str">
        <f>IF(MasterData[[#This Row],[Discount Amount]]&gt;0, "Promotional sale", "Non-Promotional Sales")</f>
        <v>Promotional sale</v>
      </c>
    </row>
    <row r="9374" spans="1:29" x14ac:dyDescent="0.25">
      <c r="A9374">
        <v>9373</v>
      </c>
      <c r="B9374" s="1" t="s">
        <v>113</v>
      </c>
      <c r="C9374" s="2">
        <v>2.2199074074074066E-2</v>
      </c>
      <c r="D9374">
        <v>103</v>
      </c>
      <c r="E9374">
        <v>38</v>
      </c>
      <c r="F9374" s="1" t="s">
        <v>28</v>
      </c>
      <c r="G9374" s="1" t="s">
        <v>62</v>
      </c>
      <c r="H9374">
        <v>46.565300000000001</v>
      </c>
      <c r="I9374">
        <v>-66.4619</v>
      </c>
      <c r="J9374">
        <v>15</v>
      </c>
      <c r="K9374" t="b">
        <v>1</v>
      </c>
      <c r="L9374">
        <v>819</v>
      </c>
      <c r="M9374" s="1" t="s">
        <v>74</v>
      </c>
      <c r="N9374" s="1" t="s">
        <v>75</v>
      </c>
      <c r="O9374">
        <v>3</v>
      </c>
      <c r="P9374" t="b">
        <v>0</v>
      </c>
      <c r="Q9374" t="b">
        <v>0</v>
      </c>
      <c r="R9374" s="1" t="s">
        <v>52</v>
      </c>
      <c r="S9374" s="1" t="s">
        <v>33</v>
      </c>
      <c r="T9374">
        <v>4</v>
      </c>
      <c r="U9374" s="1" t="s">
        <v>34</v>
      </c>
      <c r="V9374" s="1" t="s">
        <v>59</v>
      </c>
      <c r="W9374" s="1" t="str">
        <f>IF(OR(MasterData[[#This Row],[Event]]="Christmas Market", MasterData[[#This Row],[Event]]="Christmas"), "Christmas Sale", "Non-Christmas Sale")</f>
        <v>Non-Christmas Sale</v>
      </c>
      <c r="X9374" t="b">
        <v>1</v>
      </c>
      <c r="Y9374">
        <v>3</v>
      </c>
      <c r="Z9374">
        <v>65.900000000000006</v>
      </c>
      <c r="AA9374">
        <v>197.7</v>
      </c>
      <c r="AB9374">
        <v>19.77</v>
      </c>
      <c r="AC9374" t="str">
        <f>IF(MasterData[[#This Row],[Discount Amount]]&gt;0, "Promotional sale", "Non-Promotional Sales")</f>
        <v>Promotional sale</v>
      </c>
    </row>
    <row r="9375" spans="1:29" x14ac:dyDescent="0.25">
      <c r="A9375">
        <v>9374</v>
      </c>
      <c r="B9375" s="1" t="s">
        <v>101</v>
      </c>
      <c r="C9375" s="2">
        <v>0.70123842592592589</v>
      </c>
      <c r="D9375">
        <v>103</v>
      </c>
      <c r="E9375">
        <v>62</v>
      </c>
      <c r="F9375" s="1" t="s">
        <v>61</v>
      </c>
      <c r="G9375" s="1" t="s">
        <v>70</v>
      </c>
      <c r="H9375">
        <v>54.273099999999999</v>
      </c>
      <c r="I9375">
        <v>-61.738799999999998</v>
      </c>
      <c r="J9375">
        <v>22</v>
      </c>
      <c r="K9375" t="b">
        <v>1</v>
      </c>
      <c r="L9375">
        <v>851</v>
      </c>
      <c r="M9375" s="1" t="s">
        <v>74</v>
      </c>
      <c r="N9375" s="1" t="s">
        <v>75</v>
      </c>
      <c r="O9375">
        <v>5</v>
      </c>
      <c r="P9375" t="b">
        <v>0</v>
      </c>
      <c r="Q9375" t="b">
        <v>0</v>
      </c>
      <c r="R9375" s="1" t="s">
        <v>32</v>
      </c>
      <c r="S9375" s="1" t="s">
        <v>49</v>
      </c>
      <c r="T9375">
        <v>1</v>
      </c>
      <c r="U9375" s="1" t="s">
        <v>45</v>
      </c>
      <c r="V9375" s="1" t="s">
        <v>59</v>
      </c>
      <c r="W9375" s="1" t="str">
        <f>IF(OR(MasterData[[#This Row],[Event]]="Christmas Market", MasterData[[#This Row],[Event]]="Christmas"), "Christmas Sale", "Non-Christmas Sale")</f>
        <v>Non-Christmas Sale</v>
      </c>
      <c r="X9375" t="b">
        <v>1</v>
      </c>
      <c r="Y9375">
        <v>5</v>
      </c>
      <c r="Z9375">
        <v>51.21</v>
      </c>
      <c r="AA9375">
        <v>256.07</v>
      </c>
      <c r="AB9375">
        <v>25.61</v>
      </c>
      <c r="AC9375" t="str">
        <f>IF(MasterData[[#This Row],[Discount Amount]]&gt;0, "Promotional sale", "Non-Promotional Sales")</f>
        <v>Promotional sale</v>
      </c>
    </row>
    <row r="9376" spans="1:29" x14ac:dyDescent="0.25">
      <c r="A9376">
        <v>9375</v>
      </c>
      <c r="B9376" s="1" t="s">
        <v>166</v>
      </c>
      <c r="C9376" s="2">
        <v>2.2071759259259194E-2</v>
      </c>
      <c r="D9376">
        <v>485</v>
      </c>
      <c r="E9376">
        <v>19</v>
      </c>
      <c r="F9376" s="1" t="s">
        <v>37</v>
      </c>
      <c r="G9376" s="1" t="s">
        <v>79</v>
      </c>
      <c r="H9376">
        <v>63.588799999999999</v>
      </c>
      <c r="I9376">
        <v>-115.5069</v>
      </c>
      <c r="J9376">
        <v>57</v>
      </c>
      <c r="K9376" t="b">
        <v>0</v>
      </c>
      <c r="L9376">
        <v>361</v>
      </c>
      <c r="M9376" s="1" t="s">
        <v>74</v>
      </c>
      <c r="N9376" s="1" t="s">
        <v>75</v>
      </c>
      <c r="O9376">
        <v>5</v>
      </c>
      <c r="P9376" t="b">
        <v>1</v>
      </c>
      <c r="Q9376" t="b">
        <v>1</v>
      </c>
      <c r="R9376" s="1" t="s">
        <v>41</v>
      </c>
      <c r="S9376" s="1" t="s">
        <v>33</v>
      </c>
      <c r="T9376">
        <v>2</v>
      </c>
      <c r="U9376" s="1" t="s">
        <v>45</v>
      </c>
      <c r="V9376" s="1" t="s">
        <v>46</v>
      </c>
      <c r="W9376" s="1" t="str">
        <f>IF(OR(MasterData[[#This Row],[Event]]="Christmas Market", MasterData[[#This Row],[Event]]="Christmas"), "Christmas Sale", "Non-Christmas Sale")</f>
        <v>Christmas Sale</v>
      </c>
      <c r="X9376" t="b">
        <v>1</v>
      </c>
      <c r="Y9376">
        <v>5</v>
      </c>
      <c r="Z9376">
        <v>32.71</v>
      </c>
      <c r="AA9376">
        <v>163.53</v>
      </c>
      <c r="AB9376">
        <v>0</v>
      </c>
      <c r="AC9376" t="str">
        <f>IF(MasterData[[#This Row],[Discount Amount]]&gt;0, "Promotional sale", "Non-Promotional Sales")</f>
        <v>Non-Promotional Sales</v>
      </c>
    </row>
    <row r="9377" spans="1:29" x14ac:dyDescent="0.25">
      <c r="A9377">
        <v>9376</v>
      </c>
      <c r="B9377" s="1" t="s">
        <v>162</v>
      </c>
      <c r="C9377" s="2">
        <v>4.9537037037037379E-3</v>
      </c>
      <c r="D9377">
        <v>4</v>
      </c>
      <c r="E9377">
        <v>53</v>
      </c>
      <c r="F9377" s="1" t="s">
        <v>28</v>
      </c>
      <c r="G9377" s="1" t="s">
        <v>38</v>
      </c>
      <c r="H9377">
        <v>53.726700000000001</v>
      </c>
      <c r="I9377">
        <v>-127.6476</v>
      </c>
      <c r="J9377">
        <v>70</v>
      </c>
      <c r="K9377" t="b">
        <v>0</v>
      </c>
      <c r="L9377">
        <v>789</v>
      </c>
      <c r="M9377" s="1" t="s">
        <v>63</v>
      </c>
      <c r="N9377" s="1" t="s">
        <v>64</v>
      </c>
      <c r="O9377">
        <v>5</v>
      </c>
      <c r="P9377" t="b">
        <v>0</v>
      </c>
      <c r="Q9377" t="b">
        <v>0</v>
      </c>
      <c r="R9377" s="1" t="s">
        <v>32</v>
      </c>
      <c r="S9377" s="1" t="s">
        <v>49</v>
      </c>
      <c r="T9377">
        <v>3</v>
      </c>
      <c r="U9377" s="1" t="s">
        <v>34</v>
      </c>
      <c r="V9377" s="1" t="s">
        <v>46</v>
      </c>
      <c r="W9377" s="1" t="str">
        <f>IF(OR(MasterData[[#This Row],[Event]]="Christmas Market", MasterData[[#This Row],[Event]]="Christmas"), "Christmas Sale", "Non-Christmas Sale")</f>
        <v>Christmas Sale</v>
      </c>
      <c r="X9377" t="b">
        <v>1</v>
      </c>
      <c r="Y9377">
        <v>4</v>
      </c>
      <c r="Z9377">
        <v>54.01</v>
      </c>
      <c r="AA9377">
        <v>270.06</v>
      </c>
      <c r="AB9377">
        <v>0</v>
      </c>
      <c r="AC9377" t="str">
        <f>IF(MasterData[[#This Row],[Discount Amount]]&gt;0, "Promotional sale", "Non-Promotional Sales")</f>
        <v>Non-Promotional Sales</v>
      </c>
    </row>
    <row r="9378" spans="1:29" x14ac:dyDescent="0.25">
      <c r="A9378">
        <v>9377</v>
      </c>
      <c r="B9378" s="1" t="s">
        <v>113</v>
      </c>
      <c r="C9378" s="2">
        <v>0.15766203703703696</v>
      </c>
      <c r="D9378">
        <v>364</v>
      </c>
      <c r="E9378">
        <v>18</v>
      </c>
      <c r="F9378" s="1" t="s">
        <v>28</v>
      </c>
      <c r="G9378" s="1" t="s">
        <v>81</v>
      </c>
      <c r="H9378">
        <v>64.248000000000005</v>
      </c>
      <c r="I9378">
        <v>-84.889600000000002</v>
      </c>
      <c r="J9378">
        <v>49</v>
      </c>
      <c r="K9378" t="b">
        <v>0</v>
      </c>
      <c r="L9378">
        <v>590</v>
      </c>
      <c r="M9378" s="1" t="s">
        <v>56</v>
      </c>
      <c r="N9378" s="1" t="s">
        <v>57</v>
      </c>
      <c r="O9378">
        <v>2</v>
      </c>
      <c r="P9378" t="b">
        <v>1</v>
      </c>
      <c r="Q9378" t="b">
        <v>0</v>
      </c>
      <c r="R9378" s="1" t="s">
        <v>32</v>
      </c>
      <c r="S9378" s="1" t="s">
        <v>33</v>
      </c>
      <c r="T9378">
        <v>5</v>
      </c>
      <c r="U9378" s="1" t="s">
        <v>45</v>
      </c>
      <c r="V9378" s="1" t="s">
        <v>46</v>
      </c>
      <c r="W9378" s="1" t="str">
        <f>IF(OR(MasterData[[#This Row],[Event]]="Christmas Market", MasterData[[#This Row],[Event]]="Christmas"), "Christmas Sale", "Non-Christmas Sale")</f>
        <v>Christmas Sale</v>
      </c>
      <c r="X9378" t="b">
        <v>1</v>
      </c>
      <c r="Y9378">
        <v>4</v>
      </c>
      <c r="Z9378">
        <v>14.78</v>
      </c>
      <c r="AA9378">
        <v>29.57</v>
      </c>
      <c r="AB9378">
        <v>0</v>
      </c>
      <c r="AC9378" t="str">
        <f>IF(MasterData[[#This Row],[Discount Amount]]&gt;0, "Promotional sale", "Non-Promotional Sales")</f>
        <v>Non-Promotional Sales</v>
      </c>
    </row>
    <row r="9379" spans="1:29" x14ac:dyDescent="0.25">
      <c r="A9379">
        <v>9378</v>
      </c>
      <c r="B9379" s="1" t="s">
        <v>245</v>
      </c>
      <c r="C9379" s="2">
        <v>0.25355324074074082</v>
      </c>
      <c r="D9379">
        <v>179</v>
      </c>
      <c r="E9379">
        <v>65</v>
      </c>
      <c r="F9379" s="1" t="s">
        <v>28</v>
      </c>
      <c r="G9379" s="1" t="s">
        <v>38</v>
      </c>
      <c r="H9379">
        <v>53.726700000000001</v>
      </c>
      <c r="I9379">
        <v>-127.6476</v>
      </c>
      <c r="J9379">
        <v>98</v>
      </c>
      <c r="K9379" t="b">
        <v>1</v>
      </c>
      <c r="L9379">
        <v>862</v>
      </c>
      <c r="M9379" s="1" t="s">
        <v>30</v>
      </c>
      <c r="N9379" s="1" t="s">
        <v>31</v>
      </c>
      <c r="O9379">
        <v>5</v>
      </c>
      <c r="P9379" t="b">
        <v>1</v>
      </c>
      <c r="Q9379" t="b">
        <v>0</v>
      </c>
      <c r="R9379" s="1" t="s">
        <v>32</v>
      </c>
      <c r="S9379" s="1" t="s">
        <v>33</v>
      </c>
      <c r="T9379">
        <v>1</v>
      </c>
      <c r="U9379" s="1" t="s">
        <v>45</v>
      </c>
      <c r="V9379" s="1" t="s">
        <v>59</v>
      </c>
      <c r="W9379" s="1" t="str">
        <f>IF(OR(MasterData[[#This Row],[Event]]="Christmas Market", MasterData[[#This Row],[Event]]="Christmas"), "Christmas Sale", "Non-Christmas Sale")</f>
        <v>Non-Christmas Sale</v>
      </c>
      <c r="X9379" t="b">
        <v>0</v>
      </c>
      <c r="Y9379">
        <v>3</v>
      </c>
      <c r="Z9379">
        <v>98.88</v>
      </c>
      <c r="AA9379">
        <v>494.4</v>
      </c>
      <c r="AB9379">
        <v>49.44</v>
      </c>
      <c r="AC9379" t="str">
        <f>IF(MasterData[[#This Row],[Discount Amount]]&gt;0, "Promotional sale", "Non-Promotional Sales")</f>
        <v>Promotional sale</v>
      </c>
    </row>
    <row r="9380" spans="1:29" x14ac:dyDescent="0.25">
      <c r="A9380">
        <v>9379</v>
      </c>
      <c r="B9380" s="1" t="s">
        <v>106</v>
      </c>
      <c r="C9380" s="2">
        <v>0.56649305555555562</v>
      </c>
      <c r="D9380">
        <v>351</v>
      </c>
      <c r="E9380">
        <v>48</v>
      </c>
      <c r="F9380" s="1" t="s">
        <v>61</v>
      </c>
      <c r="G9380" s="1" t="s">
        <v>66</v>
      </c>
      <c r="H9380">
        <v>45.077800000000003</v>
      </c>
      <c r="I9380">
        <v>-63.546700000000001</v>
      </c>
      <c r="J9380">
        <v>99</v>
      </c>
      <c r="K9380" t="b">
        <v>1</v>
      </c>
      <c r="L9380">
        <v>109</v>
      </c>
      <c r="M9380" s="1" t="s">
        <v>39</v>
      </c>
      <c r="N9380" s="1" t="s">
        <v>40</v>
      </c>
      <c r="O9380">
        <v>1</v>
      </c>
      <c r="P9380" t="b">
        <v>1</v>
      </c>
      <c r="Q9380" t="b">
        <v>0</v>
      </c>
      <c r="R9380" s="1" t="s">
        <v>52</v>
      </c>
      <c r="S9380" s="1" t="s">
        <v>33</v>
      </c>
      <c r="T9380">
        <v>1</v>
      </c>
      <c r="U9380" s="1" t="s">
        <v>34</v>
      </c>
      <c r="V9380" s="1" t="s">
        <v>35</v>
      </c>
      <c r="W9380" s="1" t="str">
        <f>IF(OR(MasterData[[#This Row],[Event]]="Christmas Market", MasterData[[#This Row],[Event]]="Christmas"), "Christmas Sale", "Non-Christmas Sale")</f>
        <v>Non-Christmas Sale</v>
      </c>
      <c r="X9380" t="b">
        <v>0</v>
      </c>
      <c r="Y9380">
        <v>1</v>
      </c>
      <c r="Z9380">
        <v>11.5</v>
      </c>
      <c r="AA9380">
        <v>11.5</v>
      </c>
      <c r="AB9380">
        <v>0</v>
      </c>
      <c r="AC9380" t="str">
        <f>IF(MasterData[[#This Row],[Discount Amount]]&gt;0, "Promotional sale", "Non-Promotional Sales")</f>
        <v>Non-Promotional Sales</v>
      </c>
    </row>
    <row r="9381" spans="1:29" x14ac:dyDescent="0.25">
      <c r="A9381">
        <v>9380</v>
      </c>
      <c r="B9381" s="1" t="s">
        <v>151</v>
      </c>
      <c r="C9381" s="2">
        <v>0.82483796296296297</v>
      </c>
      <c r="D9381">
        <v>497</v>
      </c>
      <c r="E9381">
        <v>68</v>
      </c>
      <c r="F9381" s="1" t="s">
        <v>61</v>
      </c>
      <c r="G9381" s="1" t="s">
        <v>55</v>
      </c>
      <c r="H9381">
        <v>52.939900000000002</v>
      </c>
      <c r="I9381">
        <v>-106.4509</v>
      </c>
      <c r="J9381">
        <v>54</v>
      </c>
      <c r="K9381" t="b">
        <v>0</v>
      </c>
      <c r="L9381">
        <v>285</v>
      </c>
      <c r="M9381" s="1" t="s">
        <v>39</v>
      </c>
      <c r="N9381" s="1" t="s">
        <v>40</v>
      </c>
      <c r="O9381">
        <v>1</v>
      </c>
      <c r="P9381" t="b">
        <v>1</v>
      </c>
      <c r="Q9381" t="b">
        <v>0</v>
      </c>
      <c r="R9381" s="1" t="s">
        <v>52</v>
      </c>
      <c r="S9381" s="1" t="s">
        <v>33</v>
      </c>
      <c r="T9381">
        <v>1</v>
      </c>
      <c r="U9381" s="1" t="s">
        <v>34</v>
      </c>
      <c r="V9381" s="1" t="s">
        <v>35</v>
      </c>
      <c r="W9381" s="1" t="str">
        <f>IF(OR(MasterData[[#This Row],[Event]]="Christmas Market", MasterData[[#This Row],[Event]]="Christmas"), "Christmas Sale", "Non-Christmas Sale")</f>
        <v>Non-Christmas Sale</v>
      </c>
      <c r="X9381" t="b">
        <v>0</v>
      </c>
      <c r="Y9381">
        <v>2</v>
      </c>
      <c r="Z9381">
        <v>80.87</v>
      </c>
      <c r="AA9381">
        <v>80.87</v>
      </c>
      <c r="AB9381">
        <v>0</v>
      </c>
      <c r="AC9381" t="str">
        <f>IF(MasterData[[#This Row],[Discount Amount]]&gt;0, "Promotional sale", "Non-Promotional Sales")</f>
        <v>Non-Promotional Sales</v>
      </c>
    </row>
    <row r="9382" spans="1:29" x14ac:dyDescent="0.25">
      <c r="A9382">
        <v>9381</v>
      </c>
      <c r="B9382" s="1" t="s">
        <v>306</v>
      </c>
      <c r="C9382" s="2">
        <v>0.13833333333333342</v>
      </c>
      <c r="D9382">
        <v>55</v>
      </c>
      <c r="E9382">
        <v>21</v>
      </c>
      <c r="F9382" s="1" t="s">
        <v>37</v>
      </c>
      <c r="G9382" s="1" t="s">
        <v>77</v>
      </c>
      <c r="H9382">
        <v>64.282300000000006</v>
      </c>
      <c r="I9382">
        <v>-135</v>
      </c>
      <c r="J9382">
        <v>87</v>
      </c>
      <c r="K9382" t="b">
        <v>1</v>
      </c>
      <c r="L9382">
        <v>176</v>
      </c>
      <c r="M9382" s="1" t="s">
        <v>74</v>
      </c>
      <c r="N9382" s="1" t="s">
        <v>75</v>
      </c>
      <c r="O9382">
        <v>2</v>
      </c>
      <c r="P9382" t="b">
        <v>0</v>
      </c>
      <c r="Q9382" t="b">
        <v>1</v>
      </c>
      <c r="R9382" s="1" t="s">
        <v>32</v>
      </c>
      <c r="S9382" s="1" t="s">
        <v>58</v>
      </c>
      <c r="T9382">
        <v>4</v>
      </c>
      <c r="U9382" s="1" t="s">
        <v>42</v>
      </c>
      <c r="V9382" s="1" t="s">
        <v>35</v>
      </c>
      <c r="W9382" s="1" t="str">
        <f>IF(OR(MasterData[[#This Row],[Event]]="Christmas Market", MasterData[[#This Row],[Event]]="Christmas"), "Christmas Sale", "Non-Christmas Sale")</f>
        <v>Non-Christmas Sale</v>
      </c>
      <c r="X9382" t="b">
        <v>1</v>
      </c>
      <c r="Y9382">
        <v>2</v>
      </c>
      <c r="Z9382">
        <v>76.64</v>
      </c>
      <c r="AA9382">
        <v>153.29</v>
      </c>
      <c r="AB9382">
        <v>0</v>
      </c>
      <c r="AC9382" t="str">
        <f>IF(MasterData[[#This Row],[Discount Amount]]&gt;0, "Promotional sale", "Non-Promotional Sales")</f>
        <v>Non-Promotional Sales</v>
      </c>
    </row>
    <row r="9383" spans="1:29" x14ac:dyDescent="0.25">
      <c r="A9383">
        <v>9382</v>
      </c>
      <c r="B9383" s="1" t="s">
        <v>394</v>
      </c>
      <c r="C9383" s="2">
        <v>0.63783564814814819</v>
      </c>
      <c r="D9383">
        <v>230</v>
      </c>
      <c r="E9383">
        <v>62</v>
      </c>
      <c r="F9383" s="1" t="s">
        <v>28</v>
      </c>
      <c r="G9383" s="1" t="s">
        <v>29</v>
      </c>
      <c r="H9383">
        <v>51.253799999999998</v>
      </c>
      <c r="I9383">
        <v>-85.3232</v>
      </c>
      <c r="J9383">
        <v>39</v>
      </c>
      <c r="K9383" t="b">
        <v>1</v>
      </c>
      <c r="L9383">
        <v>623</v>
      </c>
      <c r="M9383" s="1" t="s">
        <v>56</v>
      </c>
      <c r="N9383" s="1" t="s">
        <v>57</v>
      </c>
      <c r="O9383">
        <v>2</v>
      </c>
      <c r="P9383" t="b">
        <v>0</v>
      </c>
      <c r="Q9383" t="b">
        <v>1</v>
      </c>
      <c r="R9383" s="1" t="s">
        <v>41</v>
      </c>
      <c r="S9383" s="1" t="s">
        <v>58</v>
      </c>
      <c r="T9383">
        <v>3</v>
      </c>
      <c r="U9383" s="1" t="s">
        <v>34</v>
      </c>
      <c r="V9383" s="1" t="s">
        <v>35</v>
      </c>
      <c r="W9383" s="1" t="str">
        <f>IF(OR(MasterData[[#This Row],[Event]]="Christmas Market", MasterData[[#This Row],[Event]]="Christmas"), "Christmas Sale", "Non-Christmas Sale")</f>
        <v>Non-Christmas Sale</v>
      </c>
      <c r="X9383" t="b">
        <v>0</v>
      </c>
      <c r="Y9383">
        <v>5</v>
      </c>
      <c r="Z9383">
        <v>79.11</v>
      </c>
      <c r="AA9383">
        <v>158.22</v>
      </c>
      <c r="AB9383">
        <v>0</v>
      </c>
      <c r="AC9383" t="str">
        <f>IF(MasterData[[#This Row],[Discount Amount]]&gt;0, "Promotional sale", "Non-Promotional Sales")</f>
        <v>Non-Promotional Sales</v>
      </c>
    </row>
    <row r="9384" spans="1:29" x14ac:dyDescent="0.25">
      <c r="A9384">
        <v>9383</v>
      </c>
      <c r="B9384" s="1" t="s">
        <v>221</v>
      </c>
      <c r="C9384" s="2">
        <v>0.61152777777777767</v>
      </c>
      <c r="D9384">
        <v>315</v>
      </c>
      <c r="E9384">
        <v>53</v>
      </c>
      <c r="F9384" s="1" t="s">
        <v>37</v>
      </c>
      <c r="G9384" s="1" t="s">
        <v>38</v>
      </c>
      <c r="H9384">
        <v>53.726700000000001</v>
      </c>
      <c r="I9384">
        <v>-127.6476</v>
      </c>
      <c r="J9384">
        <v>61</v>
      </c>
      <c r="K9384" t="b">
        <v>0</v>
      </c>
      <c r="L9384">
        <v>563</v>
      </c>
      <c r="M9384" s="1" t="s">
        <v>56</v>
      </c>
      <c r="N9384" s="1" t="s">
        <v>57</v>
      </c>
      <c r="O9384">
        <v>1</v>
      </c>
      <c r="P9384" t="b">
        <v>1</v>
      </c>
      <c r="Q9384" t="b">
        <v>1</v>
      </c>
      <c r="R9384" s="1" t="s">
        <v>41</v>
      </c>
      <c r="S9384" s="1" t="s">
        <v>53</v>
      </c>
      <c r="T9384">
        <v>1</v>
      </c>
      <c r="U9384" s="1" t="s">
        <v>45</v>
      </c>
      <c r="V9384" s="1" t="s">
        <v>46</v>
      </c>
      <c r="W9384" s="1" t="str">
        <f>IF(OR(MasterData[[#This Row],[Event]]="Christmas Market", MasterData[[#This Row],[Event]]="Christmas"), "Christmas Sale", "Non-Christmas Sale")</f>
        <v>Christmas Sale</v>
      </c>
      <c r="X9384" t="b">
        <v>1</v>
      </c>
      <c r="Y9384">
        <v>5</v>
      </c>
      <c r="Z9384">
        <v>95.28</v>
      </c>
      <c r="AA9384">
        <v>95.28</v>
      </c>
      <c r="AB9384">
        <v>0</v>
      </c>
      <c r="AC9384" t="str">
        <f>IF(MasterData[[#This Row],[Discount Amount]]&gt;0, "Promotional sale", "Non-Promotional Sales")</f>
        <v>Non-Promotional Sales</v>
      </c>
    </row>
    <row r="9385" spans="1:29" x14ac:dyDescent="0.25">
      <c r="A9385">
        <v>9384</v>
      </c>
      <c r="B9385" s="1" t="s">
        <v>376</v>
      </c>
      <c r="C9385" s="2">
        <v>0.76069444444444434</v>
      </c>
      <c r="D9385">
        <v>397</v>
      </c>
      <c r="E9385">
        <v>70</v>
      </c>
      <c r="F9385" s="1" t="s">
        <v>37</v>
      </c>
      <c r="G9385" s="1" t="s">
        <v>38</v>
      </c>
      <c r="H9385">
        <v>53.726700000000001</v>
      </c>
      <c r="I9385">
        <v>-127.6476</v>
      </c>
      <c r="J9385">
        <v>20</v>
      </c>
      <c r="K9385" t="b">
        <v>1</v>
      </c>
      <c r="L9385">
        <v>876</v>
      </c>
      <c r="M9385" s="1" t="s">
        <v>30</v>
      </c>
      <c r="N9385" s="1" t="s">
        <v>31</v>
      </c>
      <c r="O9385">
        <v>2</v>
      </c>
      <c r="P9385" t="b">
        <v>1</v>
      </c>
      <c r="Q9385" t="b">
        <v>0</v>
      </c>
      <c r="R9385" s="1" t="s">
        <v>52</v>
      </c>
      <c r="S9385" s="1" t="s">
        <v>49</v>
      </c>
      <c r="T9385">
        <v>3</v>
      </c>
      <c r="U9385" s="1" t="s">
        <v>42</v>
      </c>
      <c r="V9385" s="1" t="s">
        <v>59</v>
      </c>
      <c r="W9385" s="1" t="str">
        <f>IF(OR(MasterData[[#This Row],[Event]]="Christmas Market", MasterData[[#This Row],[Event]]="Christmas"), "Christmas Sale", "Non-Christmas Sale")</f>
        <v>Non-Christmas Sale</v>
      </c>
      <c r="X9385" t="b">
        <v>1</v>
      </c>
      <c r="Y9385">
        <v>4</v>
      </c>
      <c r="Z9385">
        <v>44.12</v>
      </c>
      <c r="AA9385">
        <v>88.25</v>
      </c>
      <c r="AB9385">
        <v>8.82</v>
      </c>
      <c r="AC9385" t="str">
        <f>IF(MasterData[[#This Row],[Discount Amount]]&gt;0, "Promotional sale", "Non-Promotional Sales")</f>
        <v>Promotional sale</v>
      </c>
    </row>
    <row r="9386" spans="1:29" x14ac:dyDescent="0.25">
      <c r="A9386">
        <v>9385</v>
      </c>
      <c r="B9386" s="1" t="s">
        <v>224</v>
      </c>
      <c r="C9386" s="2">
        <v>0.46738425925925919</v>
      </c>
      <c r="D9386">
        <v>363</v>
      </c>
      <c r="E9386">
        <v>45</v>
      </c>
      <c r="F9386" s="1" t="s">
        <v>61</v>
      </c>
      <c r="G9386" s="1" t="s">
        <v>48</v>
      </c>
      <c r="H9386">
        <v>53.933300000000003</v>
      </c>
      <c r="I9386">
        <v>-116.5765</v>
      </c>
      <c r="J9386">
        <v>94</v>
      </c>
      <c r="K9386" t="b">
        <v>1</v>
      </c>
      <c r="L9386">
        <v>69</v>
      </c>
      <c r="M9386" s="1" t="s">
        <v>63</v>
      </c>
      <c r="N9386" s="1" t="s">
        <v>64</v>
      </c>
      <c r="O9386">
        <v>2</v>
      </c>
      <c r="P9386" t="b">
        <v>0</v>
      </c>
      <c r="Q9386" t="b">
        <v>0</v>
      </c>
      <c r="R9386" s="1" t="s">
        <v>52</v>
      </c>
      <c r="S9386" s="1" t="s">
        <v>53</v>
      </c>
      <c r="T9386">
        <v>1</v>
      </c>
      <c r="U9386" s="1" t="s">
        <v>45</v>
      </c>
      <c r="V9386" s="1" t="s">
        <v>35</v>
      </c>
      <c r="W9386" s="1" t="str">
        <f>IF(OR(MasterData[[#This Row],[Event]]="Christmas Market", MasterData[[#This Row],[Event]]="Christmas"), "Christmas Sale", "Non-Christmas Sale")</f>
        <v>Non-Christmas Sale</v>
      </c>
      <c r="X9386" t="b">
        <v>0</v>
      </c>
      <c r="Y9386">
        <v>4</v>
      </c>
      <c r="Z9386">
        <v>85.61</v>
      </c>
      <c r="AA9386">
        <v>171.22</v>
      </c>
      <c r="AB9386">
        <v>0</v>
      </c>
      <c r="AC9386" t="str">
        <f>IF(MasterData[[#This Row],[Discount Amount]]&gt;0, "Promotional sale", "Non-Promotional Sales")</f>
        <v>Non-Promotional Sales</v>
      </c>
    </row>
    <row r="9387" spans="1:29" x14ac:dyDescent="0.25">
      <c r="A9387">
        <v>9386</v>
      </c>
      <c r="B9387" s="1" t="s">
        <v>258</v>
      </c>
      <c r="C9387" s="2">
        <v>0.12947916666666659</v>
      </c>
      <c r="D9387">
        <v>50</v>
      </c>
      <c r="E9387">
        <v>23</v>
      </c>
      <c r="F9387" s="1" t="s">
        <v>37</v>
      </c>
      <c r="G9387" s="1" t="s">
        <v>68</v>
      </c>
      <c r="H9387">
        <v>46.318800000000003</v>
      </c>
      <c r="I9387">
        <v>-63.146099999999997</v>
      </c>
      <c r="J9387">
        <v>14</v>
      </c>
      <c r="K9387" t="b">
        <v>0</v>
      </c>
      <c r="L9387">
        <v>437</v>
      </c>
      <c r="M9387" s="1" t="s">
        <v>56</v>
      </c>
      <c r="N9387" s="1" t="s">
        <v>57</v>
      </c>
      <c r="O9387">
        <v>3</v>
      </c>
      <c r="P9387" t="b">
        <v>1</v>
      </c>
      <c r="Q9387" t="b">
        <v>1</v>
      </c>
      <c r="R9387" s="1" t="s">
        <v>32</v>
      </c>
      <c r="S9387" s="1" t="s">
        <v>33</v>
      </c>
      <c r="T9387">
        <v>1</v>
      </c>
      <c r="U9387" s="1" t="s">
        <v>34</v>
      </c>
      <c r="V9387" s="1" t="s">
        <v>46</v>
      </c>
      <c r="W9387" s="1" t="str">
        <f>IF(OR(MasterData[[#This Row],[Event]]="Christmas Market", MasterData[[#This Row],[Event]]="Christmas"), "Christmas Sale", "Non-Christmas Sale")</f>
        <v>Christmas Sale</v>
      </c>
      <c r="X9387" t="b">
        <v>0</v>
      </c>
      <c r="Y9387">
        <v>2</v>
      </c>
      <c r="Z9387">
        <v>86.85</v>
      </c>
      <c r="AA9387">
        <v>260.54000000000002</v>
      </c>
      <c r="AB9387">
        <v>0</v>
      </c>
      <c r="AC9387" t="str">
        <f>IF(MasterData[[#This Row],[Discount Amount]]&gt;0, "Promotional sale", "Non-Promotional Sales")</f>
        <v>Non-Promotional Sales</v>
      </c>
    </row>
    <row r="9388" spans="1:29" x14ac:dyDescent="0.25">
      <c r="A9388">
        <v>9387</v>
      </c>
      <c r="B9388" s="1" t="s">
        <v>344</v>
      </c>
      <c r="C9388" s="2">
        <v>0.65976851851851848</v>
      </c>
      <c r="D9388">
        <v>24</v>
      </c>
      <c r="E9388">
        <v>65</v>
      </c>
      <c r="F9388" s="1" t="s">
        <v>28</v>
      </c>
      <c r="G9388" s="1" t="s">
        <v>81</v>
      </c>
      <c r="H9388">
        <v>64.248000000000005</v>
      </c>
      <c r="I9388">
        <v>-84.889600000000002</v>
      </c>
      <c r="J9388">
        <v>29</v>
      </c>
      <c r="K9388" t="b">
        <v>0</v>
      </c>
      <c r="L9388">
        <v>540</v>
      </c>
      <c r="M9388" s="1" t="s">
        <v>63</v>
      </c>
      <c r="N9388" s="1" t="s">
        <v>64</v>
      </c>
      <c r="O9388">
        <v>4</v>
      </c>
      <c r="P9388" t="b">
        <v>1</v>
      </c>
      <c r="Q9388" t="b">
        <v>0</v>
      </c>
      <c r="R9388" s="1" t="s">
        <v>32</v>
      </c>
      <c r="S9388" s="1" t="s">
        <v>33</v>
      </c>
      <c r="T9388">
        <v>1</v>
      </c>
      <c r="U9388" s="1" t="s">
        <v>34</v>
      </c>
      <c r="V9388" s="1" t="s">
        <v>46</v>
      </c>
      <c r="W9388" s="1" t="str">
        <f>IF(OR(MasterData[[#This Row],[Event]]="Christmas Market", MasterData[[#This Row],[Event]]="Christmas"), "Christmas Sale", "Non-Christmas Sale")</f>
        <v>Christmas Sale</v>
      </c>
      <c r="X9388" t="b">
        <v>1</v>
      </c>
      <c r="Y9388">
        <v>4</v>
      </c>
      <c r="Z9388">
        <v>84.87</v>
      </c>
      <c r="AA9388">
        <v>339.47</v>
      </c>
      <c r="AB9388">
        <v>0</v>
      </c>
      <c r="AC9388" t="str">
        <f>IF(MasterData[[#This Row],[Discount Amount]]&gt;0, "Promotional sale", "Non-Promotional Sales")</f>
        <v>Non-Promotional Sales</v>
      </c>
    </row>
    <row r="9389" spans="1:29" x14ac:dyDescent="0.25">
      <c r="A9389">
        <v>9388</v>
      </c>
      <c r="B9389" s="1" t="s">
        <v>187</v>
      </c>
      <c r="C9389" s="2">
        <v>0.7086689814814815</v>
      </c>
      <c r="D9389">
        <v>229</v>
      </c>
      <c r="E9389">
        <v>35</v>
      </c>
      <c r="F9389" s="1" t="s">
        <v>61</v>
      </c>
      <c r="G9389" s="1" t="s">
        <v>29</v>
      </c>
      <c r="H9389">
        <v>51.253799999999998</v>
      </c>
      <c r="I9389">
        <v>-85.3232</v>
      </c>
      <c r="J9389">
        <v>24</v>
      </c>
      <c r="K9389" t="b">
        <v>1</v>
      </c>
      <c r="L9389">
        <v>819</v>
      </c>
      <c r="M9389" s="1" t="s">
        <v>30</v>
      </c>
      <c r="N9389" s="1" t="s">
        <v>31</v>
      </c>
      <c r="O9389">
        <v>3</v>
      </c>
      <c r="P9389" t="b">
        <v>0</v>
      </c>
      <c r="Q9389" t="b">
        <v>0</v>
      </c>
      <c r="R9389" s="1" t="s">
        <v>52</v>
      </c>
      <c r="S9389" s="1" t="s">
        <v>33</v>
      </c>
      <c r="T9389">
        <v>3</v>
      </c>
      <c r="U9389" s="1" t="s">
        <v>42</v>
      </c>
      <c r="V9389" s="1" t="s">
        <v>46</v>
      </c>
      <c r="W9389" s="1" t="str">
        <f>IF(OR(MasterData[[#This Row],[Event]]="Christmas Market", MasterData[[#This Row],[Event]]="Christmas"), "Christmas Sale", "Non-Christmas Sale")</f>
        <v>Christmas Sale</v>
      </c>
      <c r="X9389" t="b">
        <v>0</v>
      </c>
      <c r="Y9389">
        <v>1</v>
      </c>
      <c r="Z9389">
        <v>16.420000000000002</v>
      </c>
      <c r="AA9389">
        <v>49.25</v>
      </c>
      <c r="AB9389">
        <v>0</v>
      </c>
      <c r="AC9389" t="str">
        <f>IF(MasterData[[#This Row],[Discount Amount]]&gt;0, "Promotional sale", "Non-Promotional Sales")</f>
        <v>Non-Promotional Sales</v>
      </c>
    </row>
    <row r="9390" spans="1:29" x14ac:dyDescent="0.25">
      <c r="A9390">
        <v>9389</v>
      </c>
      <c r="B9390" s="1" t="s">
        <v>72</v>
      </c>
      <c r="C9390" s="2">
        <v>0.18363425925925925</v>
      </c>
      <c r="D9390">
        <v>57</v>
      </c>
      <c r="E9390">
        <v>66</v>
      </c>
      <c r="F9390" s="1" t="s">
        <v>61</v>
      </c>
      <c r="G9390" s="1" t="s">
        <v>51</v>
      </c>
      <c r="H9390">
        <v>53.760899999999999</v>
      </c>
      <c r="I9390">
        <v>-98.813900000000004</v>
      </c>
      <c r="J9390">
        <v>11</v>
      </c>
      <c r="K9390" t="b">
        <v>1</v>
      </c>
      <c r="L9390">
        <v>759</v>
      </c>
      <c r="M9390" s="1" t="s">
        <v>74</v>
      </c>
      <c r="N9390" s="1" t="s">
        <v>75</v>
      </c>
      <c r="O9390">
        <v>3</v>
      </c>
      <c r="P9390" t="b">
        <v>1</v>
      </c>
      <c r="Q9390" t="b">
        <v>1</v>
      </c>
      <c r="R9390" s="1" t="s">
        <v>32</v>
      </c>
      <c r="S9390" s="1" t="s">
        <v>58</v>
      </c>
      <c r="T9390">
        <v>1</v>
      </c>
      <c r="U9390" s="1" t="s">
        <v>34</v>
      </c>
      <c r="V9390" s="1" t="s">
        <v>35</v>
      </c>
      <c r="W9390" s="1" t="str">
        <f>IF(OR(MasterData[[#This Row],[Event]]="Christmas Market", MasterData[[#This Row],[Event]]="Christmas"), "Christmas Sale", "Non-Christmas Sale")</f>
        <v>Non-Christmas Sale</v>
      </c>
      <c r="X9390" t="b">
        <v>0</v>
      </c>
      <c r="Y9390">
        <v>1</v>
      </c>
      <c r="Z9390">
        <v>17.239999999999998</v>
      </c>
      <c r="AA9390">
        <v>51.73</v>
      </c>
      <c r="AB9390">
        <v>0</v>
      </c>
      <c r="AC9390" t="str">
        <f>IF(MasterData[[#This Row],[Discount Amount]]&gt;0, "Promotional sale", "Non-Promotional Sales")</f>
        <v>Non-Promotional Sales</v>
      </c>
    </row>
    <row r="9391" spans="1:29" x14ac:dyDescent="0.25">
      <c r="A9391">
        <v>9390</v>
      </c>
      <c r="B9391" s="1" t="s">
        <v>117</v>
      </c>
      <c r="C9391" s="2">
        <v>0.14265046296296302</v>
      </c>
      <c r="D9391">
        <v>46</v>
      </c>
      <c r="E9391">
        <v>54</v>
      </c>
      <c r="F9391" s="1" t="s">
        <v>61</v>
      </c>
      <c r="G9391" s="1" t="s">
        <v>79</v>
      </c>
      <c r="H9391">
        <v>63.588799999999999</v>
      </c>
      <c r="I9391">
        <v>-115.5069</v>
      </c>
      <c r="J9391">
        <v>81</v>
      </c>
      <c r="K9391" t="b">
        <v>1</v>
      </c>
      <c r="L9391">
        <v>520</v>
      </c>
      <c r="M9391" s="1" t="s">
        <v>39</v>
      </c>
      <c r="N9391" s="1" t="s">
        <v>40</v>
      </c>
      <c r="O9391">
        <v>4</v>
      </c>
      <c r="P9391" t="b">
        <v>0</v>
      </c>
      <c r="Q9391" t="b">
        <v>1</v>
      </c>
      <c r="R9391" s="1" t="s">
        <v>52</v>
      </c>
      <c r="S9391" s="1" t="s">
        <v>58</v>
      </c>
      <c r="T9391">
        <v>3</v>
      </c>
      <c r="U9391" s="1" t="s">
        <v>45</v>
      </c>
      <c r="V9391" s="1" t="s">
        <v>35</v>
      </c>
      <c r="W9391" s="1" t="str">
        <f>IF(OR(MasterData[[#This Row],[Event]]="Christmas Market", MasterData[[#This Row],[Event]]="Christmas"), "Christmas Sale", "Non-Christmas Sale")</f>
        <v>Non-Christmas Sale</v>
      </c>
      <c r="X9391" t="b">
        <v>0</v>
      </c>
      <c r="Y9391">
        <v>2</v>
      </c>
      <c r="Z9391">
        <v>82.52</v>
      </c>
      <c r="AA9391">
        <v>330.08</v>
      </c>
      <c r="AB9391">
        <v>0</v>
      </c>
      <c r="AC9391" t="str">
        <f>IF(MasterData[[#This Row],[Discount Amount]]&gt;0, "Promotional sale", "Non-Promotional Sales")</f>
        <v>Non-Promotional Sales</v>
      </c>
    </row>
    <row r="9392" spans="1:29" x14ac:dyDescent="0.25">
      <c r="A9392">
        <v>9391</v>
      </c>
      <c r="B9392" s="1" t="s">
        <v>357</v>
      </c>
      <c r="C9392" s="2">
        <v>0.31482638888888892</v>
      </c>
      <c r="D9392">
        <v>168</v>
      </c>
      <c r="E9392">
        <v>28</v>
      </c>
      <c r="F9392" s="1" t="s">
        <v>61</v>
      </c>
      <c r="G9392" s="1" t="s">
        <v>81</v>
      </c>
      <c r="H9392">
        <v>64.248000000000005</v>
      </c>
      <c r="I9392">
        <v>-84.889600000000002</v>
      </c>
      <c r="J9392">
        <v>20</v>
      </c>
      <c r="K9392" t="b">
        <v>0</v>
      </c>
      <c r="L9392">
        <v>657</v>
      </c>
      <c r="M9392" s="1" t="s">
        <v>56</v>
      </c>
      <c r="N9392" s="1" t="s">
        <v>57</v>
      </c>
      <c r="O9392">
        <v>2</v>
      </c>
      <c r="P9392" t="b">
        <v>0</v>
      </c>
      <c r="Q9392" t="b">
        <v>1</v>
      </c>
      <c r="R9392" s="1" t="s">
        <v>32</v>
      </c>
      <c r="S9392" s="1" t="s">
        <v>33</v>
      </c>
      <c r="T9392">
        <v>5</v>
      </c>
      <c r="U9392" s="1" t="s">
        <v>42</v>
      </c>
      <c r="V9392" s="1" t="s">
        <v>59</v>
      </c>
      <c r="W9392" s="1" t="str">
        <f>IF(OR(MasterData[[#This Row],[Event]]="Christmas Market", MasterData[[#This Row],[Event]]="Christmas"), "Christmas Sale", "Non-Christmas Sale")</f>
        <v>Non-Christmas Sale</v>
      </c>
      <c r="X9392" t="b">
        <v>1</v>
      </c>
      <c r="Y9392">
        <v>2</v>
      </c>
      <c r="Z9392">
        <v>79.97</v>
      </c>
      <c r="AA9392">
        <v>159.94</v>
      </c>
      <c r="AB9392">
        <v>15.99</v>
      </c>
      <c r="AC9392" t="str">
        <f>IF(MasterData[[#This Row],[Discount Amount]]&gt;0, "Promotional sale", "Non-Promotional Sales")</f>
        <v>Promotional sale</v>
      </c>
    </row>
    <row r="9393" spans="1:29" x14ac:dyDescent="0.25">
      <c r="A9393">
        <v>9392</v>
      </c>
      <c r="B9393" s="1" t="s">
        <v>281</v>
      </c>
      <c r="C9393" s="2">
        <v>0.68451388888888887</v>
      </c>
      <c r="D9393">
        <v>197</v>
      </c>
      <c r="E9393">
        <v>45</v>
      </c>
      <c r="F9393" s="1" t="s">
        <v>37</v>
      </c>
      <c r="G9393" s="1" t="s">
        <v>81</v>
      </c>
      <c r="H9393">
        <v>64.248000000000005</v>
      </c>
      <c r="I9393">
        <v>-84.889600000000002</v>
      </c>
      <c r="J9393">
        <v>65</v>
      </c>
      <c r="K9393" t="b">
        <v>1</v>
      </c>
      <c r="L9393">
        <v>931</v>
      </c>
      <c r="M9393" s="1" t="s">
        <v>39</v>
      </c>
      <c r="N9393" s="1" t="s">
        <v>40</v>
      </c>
      <c r="O9393">
        <v>2</v>
      </c>
      <c r="P9393" t="b">
        <v>1</v>
      </c>
      <c r="Q9393" t="b">
        <v>1</v>
      </c>
      <c r="R9393" s="1" t="s">
        <v>52</v>
      </c>
      <c r="S9393" s="1" t="s">
        <v>58</v>
      </c>
      <c r="T9393">
        <v>3</v>
      </c>
      <c r="U9393" s="1" t="s">
        <v>34</v>
      </c>
      <c r="V9393" s="1" t="s">
        <v>59</v>
      </c>
      <c r="W9393" s="1" t="str">
        <f>IF(OR(MasterData[[#This Row],[Event]]="Christmas Market", MasterData[[#This Row],[Event]]="Christmas"), "Christmas Sale", "Non-Christmas Sale")</f>
        <v>Non-Christmas Sale</v>
      </c>
      <c r="X9393" t="b">
        <v>1</v>
      </c>
      <c r="Y9393">
        <v>5</v>
      </c>
      <c r="Z9393">
        <v>40.06</v>
      </c>
      <c r="AA9393">
        <v>80.13</v>
      </c>
      <c r="AB9393">
        <v>8.01</v>
      </c>
      <c r="AC9393" t="str">
        <f>IF(MasterData[[#This Row],[Discount Amount]]&gt;0, "Promotional sale", "Non-Promotional Sales")</f>
        <v>Promotional sale</v>
      </c>
    </row>
    <row r="9394" spans="1:29" x14ac:dyDescent="0.25">
      <c r="A9394">
        <v>9393</v>
      </c>
      <c r="B9394" s="1" t="s">
        <v>317</v>
      </c>
      <c r="C9394" s="2">
        <v>0.36821759259259257</v>
      </c>
      <c r="D9394">
        <v>73</v>
      </c>
      <c r="E9394">
        <v>48</v>
      </c>
      <c r="F9394" s="1" t="s">
        <v>61</v>
      </c>
      <c r="G9394" s="1" t="s">
        <v>66</v>
      </c>
      <c r="H9394">
        <v>45.077800000000003</v>
      </c>
      <c r="I9394">
        <v>-63.546700000000001</v>
      </c>
      <c r="J9394">
        <v>60</v>
      </c>
      <c r="K9394" t="b">
        <v>1</v>
      </c>
      <c r="L9394">
        <v>506</v>
      </c>
      <c r="M9394" s="1" t="s">
        <v>74</v>
      </c>
      <c r="N9394" s="1" t="s">
        <v>75</v>
      </c>
      <c r="O9394">
        <v>3</v>
      </c>
      <c r="P9394" t="b">
        <v>1</v>
      </c>
      <c r="Q9394" t="b">
        <v>1</v>
      </c>
      <c r="R9394" s="1" t="s">
        <v>32</v>
      </c>
      <c r="S9394" s="1" t="s">
        <v>58</v>
      </c>
      <c r="T9394">
        <v>2</v>
      </c>
      <c r="U9394" s="1" t="s">
        <v>42</v>
      </c>
      <c r="V9394" s="1" t="s">
        <v>35</v>
      </c>
      <c r="W9394" s="1" t="str">
        <f>IF(OR(MasterData[[#This Row],[Event]]="Christmas Market", MasterData[[#This Row],[Event]]="Christmas"), "Christmas Sale", "Non-Christmas Sale")</f>
        <v>Non-Christmas Sale</v>
      </c>
      <c r="X9394" t="b">
        <v>1</v>
      </c>
      <c r="Y9394">
        <v>2</v>
      </c>
      <c r="Z9394">
        <v>98.02</v>
      </c>
      <c r="AA9394">
        <v>294.07</v>
      </c>
      <c r="AB9394">
        <v>0</v>
      </c>
      <c r="AC9394" t="str">
        <f>IF(MasterData[[#This Row],[Discount Amount]]&gt;0, "Promotional sale", "Non-Promotional Sales")</f>
        <v>Non-Promotional Sales</v>
      </c>
    </row>
    <row r="9395" spans="1:29" x14ac:dyDescent="0.25">
      <c r="A9395">
        <v>9394</v>
      </c>
      <c r="B9395" s="1" t="s">
        <v>388</v>
      </c>
      <c r="C9395" s="2">
        <v>0.58871527777777777</v>
      </c>
      <c r="D9395">
        <v>124</v>
      </c>
      <c r="E9395">
        <v>47</v>
      </c>
      <c r="F9395" s="1" t="s">
        <v>28</v>
      </c>
      <c r="G9395" s="1" t="s">
        <v>81</v>
      </c>
      <c r="H9395">
        <v>64.248000000000005</v>
      </c>
      <c r="I9395">
        <v>-84.889600000000002</v>
      </c>
      <c r="J9395">
        <v>93</v>
      </c>
      <c r="K9395" t="b">
        <v>0</v>
      </c>
      <c r="L9395">
        <v>963</v>
      </c>
      <c r="M9395" s="1" t="s">
        <v>39</v>
      </c>
      <c r="N9395" s="1" t="s">
        <v>40</v>
      </c>
      <c r="O9395">
        <v>5</v>
      </c>
      <c r="P9395" t="b">
        <v>1</v>
      </c>
      <c r="Q9395" t="b">
        <v>1</v>
      </c>
      <c r="R9395" s="1" t="s">
        <v>52</v>
      </c>
      <c r="S9395" s="1" t="s">
        <v>53</v>
      </c>
      <c r="T9395">
        <v>3</v>
      </c>
      <c r="U9395" s="1" t="s">
        <v>42</v>
      </c>
      <c r="V9395" s="1" t="s">
        <v>35</v>
      </c>
      <c r="W9395" s="1" t="str">
        <f>IF(OR(MasterData[[#This Row],[Event]]="Christmas Market", MasterData[[#This Row],[Event]]="Christmas"), "Christmas Sale", "Non-Christmas Sale")</f>
        <v>Non-Christmas Sale</v>
      </c>
      <c r="X9395" t="b">
        <v>1</v>
      </c>
      <c r="Y9395">
        <v>3</v>
      </c>
      <c r="Z9395">
        <v>95.45</v>
      </c>
      <c r="AA9395">
        <v>477.26</v>
      </c>
      <c r="AB9395">
        <v>0</v>
      </c>
      <c r="AC9395" t="str">
        <f>IF(MasterData[[#This Row],[Discount Amount]]&gt;0, "Promotional sale", "Non-Promotional Sales")</f>
        <v>Non-Promotional Sales</v>
      </c>
    </row>
    <row r="9396" spans="1:29" x14ac:dyDescent="0.25">
      <c r="A9396">
        <v>9395</v>
      </c>
      <c r="B9396" s="1" t="s">
        <v>375</v>
      </c>
      <c r="C9396" s="2">
        <v>0.74118055555555551</v>
      </c>
      <c r="D9396">
        <v>138</v>
      </c>
      <c r="E9396">
        <v>41</v>
      </c>
      <c r="F9396" s="1" t="s">
        <v>37</v>
      </c>
      <c r="G9396" s="1" t="s">
        <v>38</v>
      </c>
      <c r="H9396">
        <v>53.726700000000001</v>
      </c>
      <c r="I9396">
        <v>-127.6476</v>
      </c>
      <c r="J9396">
        <v>12</v>
      </c>
      <c r="K9396" t="b">
        <v>1</v>
      </c>
      <c r="L9396">
        <v>405</v>
      </c>
      <c r="M9396" s="1" t="s">
        <v>39</v>
      </c>
      <c r="N9396" s="1" t="s">
        <v>40</v>
      </c>
      <c r="O9396">
        <v>3</v>
      </c>
      <c r="P9396" t="b">
        <v>0</v>
      </c>
      <c r="Q9396" t="b">
        <v>1</v>
      </c>
      <c r="R9396" s="1" t="s">
        <v>32</v>
      </c>
      <c r="S9396" s="1" t="s">
        <v>58</v>
      </c>
      <c r="T9396">
        <v>1</v>
      </c>
      <c r="U9396" s="1" t="s">
        <v>34</v>
      </c>
      <c r="V9396" s="1" t="s">
        <v>46</v>
      </c>
      <c r="W9396" s="1" t="str">
        <f>IF(OR(MasterData[[#This Row],[Event]]="Christmas Market", MasterData[[#This Row],[Event]]="Christmas"), "Christmas Sale", "Non-Christmas Sale")</f>
        <v>Christmas Sale</v>
      </c>
      <c r="X9396" t="b">
        <v>0</v>
      </c>
      <c r="Y9396">
        <v>2</v>
      </c>
      <c r="Z9396">
        <v>99.96</v>
      </c>
      <c r="AA9396">
        <v>299.87</v>
      </c>
      <c r="AB9396">
        <v>0</v>
      </c>
      <c r="AC9396" t="str">
        <f>IF(MasterData[[#This Row],[Discount Amount]]&gt;0, "Promotional sale", "Non-Promotional Sales")</f>
        <v>Non-Promotional Sales</v>
      </c>
    </row>
    <row r="9397" spans="1:29" x14ac:dyDescent="0.25">
      <c r="A9397">
        <v>9396</v>
      </c>
      <c r="B9397" s="1" t="s">
        <v>76</v>
      </c>
      <c r="C9397" s="2">
        <v>0.41371527777777772</v>
      </c>
      <c r="D9397">
        <v>83</v>
      </c>
      <c r="E9397">
        <v>27</v>
      </c>
      <c r="F9397" s="1" t="s">
        <v>61</v>
      </c>
      <c r="G9397" s="1" t="s">
        <v>79</v>
      </c>
      <c r="H9397">
        <v>63.588799999999999</v>
      </c>
      <c r="I9397">
        <v>-115.5069</v>
      </c>
      <c r="J9397">
        <v>14</v>
      </c>
      <c r="K9397" t="b">
        <v>1</v>
      </c>
      <c r="L9397">
        <v>900</v>
      </c>
      <c r="M9397" s="1" t="s">
        <v>63</v>
      </c>
      <c r="N9397" s="1" t="s">
        <v>64</v>
      </c>
      <c r="O9397">
        <v>2</v>
      </c>
      <c r="P9397" t="b">
        <v>1</v>
      </c>
      <c r="Q9397" t="b">
        <v>1</v>
      </c>
      <c r="R9397" s="1" t="s">
        <v>32</v>
      </c>
      <c r="S9397" s="1" t="s">
        <v>53</v>
      </c>
      <c r="T9397">
        <v>2</v>
      </c>
      <c r="U9397" s="1" t="s">
        <v>34</v>
      </c>
      <c r="V9397" s="1" t="s">
        <v>46</v>
      </c>
      <c r="W9397" s="1" t="str">
        <f>IF(OR(MasterData[[#This Row],[Event]]="Christmas Market", MasterData[[#This Row],[Event]]="Christmas"), "Christmas Sale", "Non-Christmas Sale")</f>
        <v>Christmas Sale</v>
      </c>
      <c r="X9397" t="b">
        <v>0</v>
      </c>
      <c r="Y9397">
        <v>1</v>
      </c>
      <c r="Z9397">
        <v>28.3</v>
      </c>
      <c r="AA9397">
        <v>56.61</v>
      </c>
      <c r="AB9397">
        <v>0</v>
      </c>
      <c r="AC9397" t="str">
        <f>IF(MasterData[[#This Row],[Discount Amount]]&gt;0, "Promotional sale", "Non-Promotional Sales")</f>
        <v>Non-Promotional Sales</v>
      </c>
    </row>
    <row r="9398" spans="1:29" x14ac:dyDescent="0.25">
      <c r="A9398">
        <v>9397</v>
      </c>
      <c r="B9398" s="1" t="s">
        <v>211</v>
      </c>
      <c r="C9398" s="2">
        <v>0.95799768518518524</v>
      </c>
      <c r="D9398">
        <v>154</v>
      </c>
      <c r="E9398">
        <v>24</v>
      </c>
      <c r="F9398" s="1" t="s">
        <v>37</v>
      </c>
      <c r="G9398" s="1" t="s">
        <v>66</v>
      </c>
      <c r="H9398">
        <v>45.077800000000003</v>
      </c>
      <c r="I9398">
        <v>-63.546700000000001</v>
      </c>
      <c r="J9398">
        <v>98</v>
      </c>
      <c r="K9398" t="b">
        <v>1</v>
      </c>
      <c r="L9398">
        <v>684</v>
      </c>
      <c r="M9398" s="1" t="s">
        <v>30</v>
      </c>
      <c r="N9398" s="1" t="s">
        <v>31</v>
      </c>
      <c r="O9398">
        <v>2</v>
      </c>
      <c r="P9398" t="b">
        <v>1</v>
      </c>
      <c r="Q9398" t="b">
        <v>0</v>
      </c>
      <c r="R9398" s="1" t="s">
        <v>41</v>
      </c>
      <c r="S9398" s="1" t="s">
        <v>53</v>
      </c>
      <c r="T9398">
        <v>5</v>
      </c>
      <c r="U9398" s="1" t="s">
        <v>45</v>
      </c>
      <c r="V9398" s="1" t="s">
        <v>46</v>
      </c>
      <c r="W9398" s="1" t="str">
        <f>IF(OR(MasterData[[#This Row],[Event]]="Christmas Market", MasterData[[#This Row],[Event]]="Christmas"), "Christmas Sale", "Non-Christmas Sale")</f>
        <v>Christmas Sale</v>
      </c>
      <c r="X9398" t="b">
        <v>1</v>
      </c>
      <c r="Y9398">
        <v>1</v>
      </c>
      <c r="Z9398">
        <v>35.26</v>
      </c>
      <c r="AA9398">
        <v>70.52</v>
      </c>
      <c r="AB9398">
        <v>0</v>
      </c>
      <c r="AC9398" t="str">
        <f>IF(MasterData[[#This Row],[Discount Amount]]&gt;0, "Promotional sale", "Non-Promotional Sales")</f>
        <v>Non-Promotional Sales</v>
      </c>
    </row>
    <row r="9399" spans="1:29" x14ac:dyDescent="0.25">
      <c r="A9399">
        <v>9398</v>
      </c>
      <c r="B9399" s="1" t="s">
        <v>271</v>
      </c>
      <c r="C9399" s="2">
        <v>0.91023148148148159</v>
      </c>
      <c r="D9399">
        <v>88</v>
      </c>
      <c r="E9399">
        <v>57</v>
      </c>
      <c r="F9399" s="1" t="s">
        <v>61</v>
      </c>
      <c r="G9399" s="1" t="s">
        <v>38</v>
      </c>
      <c r="H9399">
        <v>53.726700000000001</v>
      </c>
      <c r="I9399">
        <v>-127.6476</v>
      </c>
      <c r="J9399">
        <v>28</v>
      </c>
      <c r="K9399" t="b">
        <v>1</v>
      </c>
      <c r="L9399">
        <v>481</v>
      </c>
      <c r="M9399" s="1" t="s">
        <v>30</v>
      </c>
      <c r="N9399" s="1" t="s">
        <v>31</v>
      </c>
      <c r="O9399">
        <v>5</v>
      </c>
      <c r="P9399" t="b">
        <v>0</v>
      </c>
      <c r="Q9399" t="b">
        <v>1</v>
      </c>
      <c r="R9399" s="1" t="s">
        <v>52</v>
      </c>
      <c r="S9399" s="1" t="s">
        <v>33</v>
      </c>
      <c r="T9399">
        <v>5</v>
      </c>
      <c r="U9399" s="1" t="s">
        <v>42</v>
      </c>
      <c r="V9399" s="1" t="s">
        <v>59</v>
      </c>
      <c r="W9399" s="1" t="str">
        <f>IF(OR(MasterData[[#This Row],[Event]]="Christmas Market", MasterData[[#This Row],[Event]]="Christmas"), "Christmas Sale", "Non-Christmas Sale")</f>
        <v>Non-Christmas Sale</v>
      </c>
      <c r="X9399" t="b">
        <v>1</v>
      </c>
      <c r="Y9399">
        <v>5</v>
      </c>
      <c r="Z9399">
        <v>27.76</v>
      </c>
      <c r="AA9399">
        <v>138.78</v>
      </c>
      <c r="AB9399">
        <v>13.88</v>
      </c>
      <c r="AC9399" t="str">
        <f>IF(MasterData[[#This Row],[Discount Amount]]&gt;0, "Promotional sale", "Non-Promotional Sales")</f>
        <v>Promotional sale</v>
      </c>
    </row>
    <row r="9400" spans="1:29" x14ac:dyDescent="0.25">
      <c r="A9400">
        <v>9399</v>
      </c>
      <c r="B9400" s="1" t="s">
        <v>104</v>
      </c>
      <c r="C9400" s="2">
        <v>0.43611111111111112</v>
      </c>
      <c r="D9400">
        <v>34</v>
      </c>
      <c r="E9400">
        <v>45</v>
      </c>
      <c r="F9400" s="1" t="s">
        <v>28</v>
      </c>
      <c r="G9400" s="1" t="s">
        <v>70</v>
      </c>
      <c r="H9400">
        <v>54.273099999999999</v>
      </c>
      <c r="I9400">
        <v>-61.738799999999998</v>
      </c>
      <c r="J9400">
        <v>69</v>
      </c>
      <c r="K9400" t="b">
        <v>0</v>
      </c>
      <c r="L9400">
        <v>359</v>
      </c>
      <c r="M9400" s="1" t="s">
        <v>63</v>
      </c>
      <c r="N9400" s="1" t="s">
        <v>64</v>
      </c>
      <c r="O9400">
        <v>3</v>
      </c>
      <c r="P9400" t="b">
        <v>0</v>
      </c>
      <c r="Q9400" t="b">
        <v>1</v>
      </c>
      <c r="R9400" s="1" t="s">
        <v>52</v>
      </c>
      <c r="S9400" s="1" t="s">
        <v>33</v>
      </c>
      <c r="T9400">
        <v>5</v>
      </c>
      <c r="U9400" s="1" t="s">
        <v>45</v>
      </c>
      <c r="V9400" s="1" t="s">
        <v>46</v>
      </c>
      <c r="W9400" s="1" t="str">
        <f>IF(OR(MasterData[[#This Row],[Event]]="Christmas Market", MasterData[[#This Row],[Event]]="Christmas"), "Christmas Sale", "Non-Christmas Sale")</f>
        <v>Christmas Sale</v>
      </c>
      <c r="X9400" t="b">
        <v>1</v>
      </c>
      <c r="Y9400">
        <v>2</v>
      </c>
      <c r="Z9400">
        <v>82.05</v>
      </c>
      <c r="AA9400">
        <v>246.16</v>
      </c>
      <c r="AB9400">
        <v>0</v>
      </c>
      <c r="AC9400" t="str">
        <f>IF(MasterData[[#This Row],[Discount Amount]]&gt;0, "Promotional sale", "Non-Promotional Sales")</f>
        <v>Non-Promotional Sales</v>
      </c>
    </row>
    <row r="9401" spans="1:29" x14ac:dyDescent="0.25">
      <c r="A9401">
        <v>9400</v>
      </c>
      <c r="B9401" s="1" t="s">
        <v>284</v>
      </c>
      <c r="C9401" s="2">
        <v>0.55956018518518524</v>
      </c>
      <c r="D9401">
        <v>356</v>
      </c>
      <c r="E9401">
        <v>48</v>
      </c>
      <c r="F9401" s="1" t="s">
        <v>37</v>
      </c>
      <c r="G9401" s="1" t="s">
        <v>51</v>
      </c>
      <c r="H9401">
        <v>53.760899999999999</v>
      </c>
      <c r="I9401">
        <v>-98.813900000000004</v>
      </c>
      <c r="J9401">
        <v>30</v>
      </c>
      <c r="K9401" t="b">
        <v>1</v>
      </c>
      <c r="L9401">
        <v>376</v>
      </c>
      <c r="M9401" s="1" t="s">
        <v>30</v>
      </c>
      <c r="N9401" s="1" t="s">
        <v>31</v>
      </c>
      <c r="O9401">
        <v>5</v>
      </c>
      <c r="P9401" t="b">
        <v>1</v>
      </c>
      <c r="Q9401" t="b">
        <v>1</v>
      </c>
      <c r="R9401" s="1" t="s">
        <v>52</v>
      </c>
      <c r="S9401" s="1" t="s">
        <v>33</v>
      </c>
      <c r="T9401">
        <v>4</v>
      </c>
      <c r="U9401" s="1" t="s">
        <v>45</v>
      </c>
      <c r="V9401" s="1" t="s">
        <v>46</v>
      </c>
      <c r="W9401" s="1" t="str">
        <f>IF(OR(MasterData[[#This Row],[Event]]="Christmas Market", MasterData[[#This Row],[Event]]="Christmas"), "Christmas Sale", "Non-Christmas Sale")</f>
        <v>Christmas Sale</v>
      </c>
      <c r="X9401" t="b">
        <v>1</v>
      </c>
      <c r="Y9401">
        <v>4</v>
      </c>
      <c r="Z9401">
        <v>77.430000000000007</v>
      </c>
      <c r="AA9401">
        <v>387.16</v>
      </c>
      <c r="AB9401">
        <v>0</v>
      </c>
      <c r="AC9401" t="str">
        <f>IF(MasterData[[#This Row],[Discount Amount]]&gt;0, "Promotional sale", "Non-Promotional Sales")</f>
        <v>Non-Promotional Sales</v>
      </c>
    </row>
    <row r="9402" spans="1:29" x14ac:dyDescent="0.25">
      <c r="A9402">
        <v>9401</v>
      </c>
      <c r="B9402" s="1" t="s">
        <v>248</v>
      </c>
      <c r="C9402" s="2">
        <v>0.46593749999999989</v>
      </c>
      <c r="D9402">
        <v>159</v>
      </c>
      <c r="E9402">
        <v>21</v>
      </c>
      <c r="F9402" s="1" t="s">
        <v>61</v>
      </c>
      <c r="G9402" s="1" t="s">
        <v>79</v>
      </c>
      <c r="H9402">
        <v>63.588799999999999</v>
      </c>
      <c r="I9402">
        <v>-115.5069</v>
      </c>
      <c r="J9402">
        <v>75</v>
      </c>
      <c r="K9402" t="b">
        <v>0</v>
      </c>
      <c r="L9402">
        <v>334</v>
      </c>
      <c r="M9402" s="1" t="s">
        <v>63</v>
      </c>
      <c r="N9402" s="1" t="s">
        <v>64</v>
      </c>
      <c r="O9402">
        <v>4</v>
      </c>
      <c r="P9402" t="b">
        <v>1</v>
      </c>
      <c r="Q9402" t="b">
        <v>0</v>
      </c>
      <c r="R9402" s="1" t="s">
        <v>52</v>
      </c>
      <c r="S9402" s="1" t="s">
        <v>33</v>
      </c>
      <c r="T9402">
        <v>3</v>
      </c>
      <c r="U9402" s="1" t="s">
        <v>45</v>
      </c>
      <c r="V9402" s="1" t="s">
        <v>59</v>
      </c>
      <c r="W9402" s="1" t="str">
        <f>IF(OR(MasterData[[#This Row],[Event]]="Christmas Market", MasterData[[#This Row],[Event]]="Christmas"), "Christmas Sale", "Non-Christmas Sale")</f>
        <v>Non-Christmas Sale</v>
      </c>
      <c r="X9402" t="b">
        <v>1</v>
      </c>
      <c r="Y9402">
        <v>5</v>
      </c>
      <c r="Z9402">
        <v>55.76</v>
      </c>
      <c r="AA9402">
        <v>223.05</v>
      </c>
      <c r="AB9402">
        <v>22.3</v>
      </c>
      <c r="AC9402" t="str">
        <f>IF(MasterData[[#This Row],[Discount Amount]]&gt;0, "Promotional sale", "Non-Promotional Sales")</f>
        <v>Promotional sale</v>
      </c>
    </row>
    <row r="9403" spans="1:29" x14ac:dyDescent="0.25">
      <c r="A9403">
        <v>9402</v>
      </c>
      <c r="B9403" s="1" t="s">
        <v>258</v>
      </c>
      <c r="C9403" s="2">
        <v>0.44568287037037035</v>
      </c>
      <c r="D9403">
        <v>211</v>
      </c>
      <c r="E9403">
        <v>31</v>
      </c>
      <c r="F9403" s="1" t="s">
        <v>37</v>
      </c>
      <c r="G9403" s="1" t="s">
        <v>68</v>
      </c>
      <c r="H9403">
        <v>46.318800000000003</v>
      </c>
      <c r="I9403">
        <v>-63.146099999999997</v>
      </c>
      <c r="J9403">
        <v>26</v>
      </c>
      <c r="K9403" t="b">
        <v>1</v>
      </c>
      <c r="L9403">
        <v>232</v>
      </c>
      <c r="M9403" s="1" t="s">
        <v>56</v>
      </c>
      <c r="N9403" s="1" t="s">
        <v>57</v>
      </c>
      <c r="O9403">
        <v>1</v>
      </c>
      <c r="P9403" t="b">
        <v>0</v>
      </c>
      <c r="Q9403" t="b">
        <v>0</v>
      </c>
      <c r="R9403" s="1" t="s">
        <v>41</v>
      </c>
      <c r="S9403" s="1" t="s">
        <v>53</v>
      </c>
      <c r="T9403">
        <v>2</v>
      </c>
      <c r="U9403" s="1" t="s">
        <v>45</v>
      </c>
      <c r="V9403" s="1" t="s">
        <v>59</v>
      </c>
      <c r="W9403" s="1" t="str">
        <f>IF(OR(MasterData[[#This Row],[Event]]="Christmas Market", MasterData[[#This Row],[Event]]="Christmas"), "Christmas Sale", "Non-Christmas Sale")</f>
        <v>Non-Christmas Sale</v>
      </c>
      <c r="X9403" t="b">
        <v>1</v>
      </c>
      <c r="Y9403">
        <v>3</v>
      </c>
      <c r="Z9403">
        <v>24.38</v>
      </c>
      <c r="AA9403">
        <v>24.38</v>
      </c>
      <c r="AB9403">
        <v>2.44</v>
      </c>
      <c r="AC9403" t="str">
        <f>IF(MasterData[[#This Row],[Discount Amount]]&gt;0, "Promotional sale", "Non-Promotional Sales")</f>
        <v>Promotional sale</v>
      </c>
    </row>
    <row r="9404" spans="1:29" x14ac:dyDescent="0.25">
      <c r="A9404">
        <v>9403</v>
      </c>
      <c r="B9404" s="1" t="s">
        <v>312</v>
      </c>
      <c r="C9404" s="2">
        <v>0.95637731481481492</v>
      </c>
      <c r="D9404">
        <v>34</v>
      </c>
      <c r="E9404">
        <v>50</v>
      </c>
      <c r="F9404" s="1" t="s">
        <v>28</v>
      </c>
      <c r="G9404" s="1" t="s">
        <v>79</v>
      </c>
      <c r="H9404">
        <v>63.588799999999999</v>
      </c>
      <c r="I9404">
        <v>-115.5069</v>
      </c>
      <c r="J9404">
        <v>98</v>
      </c>
      <c r="K9404" t="b">
        <v>0</v>
      </c>
      <c r="L9404">
        <v>377</v>
      </c>
      <c r="M9404" s="1" t="s">
        <v>39</v>
      </c>
      <c r="N9404" s="1" t="s">
        <v>40</v>
      </c>
      <c r="O9404">
        <v>1</v>
      </c>
      <c r="P9404" t="b">
        <v>1</v>
      </c>
      <c r="Q9404" t="b">
        <v>0</v>
      </c>
      <c r="R9404" s="1" t="s">
        <v>52</v>
      </c>
      <c r="S9404" s="1" t="s">
        <v>49</v>
      </c>
      <c r="T9404">
        <v>1</v>
      </c>
      <c r="U9404" s="1" t="s">
        <v>34</v>
      </c>
      <c r="V9404" s="1" t="s">
        <v>46</v>
      </c>
      <c r="W9404" s="1" t="str">
        <f>IF(OR(MasterData[[#This Row],[Event]]="Christmas Market", MasterData[[#This Row],[Event]]="Christmas"), "Christmas Sale", "Non-Christmas Sale")</f>
        <v>Christmas Sale</v>
      </c>
      <c r="X9404" t="b">
        <v>1</v>
      </c>
      <c r="Y9404">
        <v>4</v>
      </c>
      <c r="Z9404">
        <v>16.77</v>
      </c>
      <c r="AA9404">
        <v>16.77</v>
      </c>
      <c r="AB9404">
        <v>0</v>
      </c>
      <c r="AC9404" t="str">
        <f>IF(MasterData[[#This Row],[Discount Amount]]&gt;0, "Promotional sale", "Non-Promotional Sales")</f>
        <v>Non-Promotional Sales</v>
      </c>
    </row>
    <row r="9405" spans="1:29" x14ac:dyDescent="0.25">
      <c r="A9405">
        <v>9404</v>
      </c>
      <c r="B9405" s="1" t="s">
        <v>344</v>
      </c>
      <c r="C9405" s="2">
        <v>0.45688657407407418</v>
      </c>
      <c r="D9405">
        <v>262</v>
      </c>
      <c r="E9405">
        <v>35</v>
      </c>
      <c r="F9405" s="1" t="s">
        <v>61</v>
      </c>
      <c r="G9405" s="1" t="s">
        <v>81</v>
      </c>
      <c r="H9405">
        <v>64.248000000000005</v>
      </c>
      <c r="I9405">
        <v>-84.889600000000002</v>
      </c>
      <c r="J9405">
        <v>49</v>
      </c>
      <c r="K9405" t="b">
        <v>1</v>
      </c>
      <c r="L9405">
        <v>661</v>
      </c>
      <c r="M9405" s="1" t="s">
        <v>39</v>
      </c>
      <c r="N9405" s="1" t="s">
        <v>40</v>
      </c>
      <c r="O9405">
        <v>2</v>
      </c>
      <c r="P9405" t="b">
        <v>0</v>
      </c>
      <c r="Q9405" t="b">
        <v>1</v>
      </c>
      <c r="R9405" s="1" t="s">
        <v>32</v>
      </c>
      <c r="S9405" s="1" t="s">
        <v>53</v>
      </c>
      <c r="T9405">
        <v>2</v>
      </c>
      <c r="U9405" s="1" t="s">
        <v>42</v>
      </c>
      <c r="V9405" s="1" t="s">
        <v>46</v>
      </c>
      <c r="W9405" s="1" t="str">
        <f>IF(OR(MasterData[[#This Row],[Event]]="Christmas Market", MasterData[[#This Row],[Event]]="Christmas"), "Christmas Sale", "Non-Christmas Sale")</f>
        <v>Christmas Sale</v>
      </c>
      <c r="X9405" t="b">
        <v>0</v>
      </c>
      <c r="Y9405">
        <v>3</v>
      </c>
      <c r="Z9405">
        <v>99.31</v>
      </c>
      <c r="AA9405">
        <v>198.61</v>
      </c>
      <c r="AB9405">
        <v>0</v>
      </c>
      <c r="AC9405" t="str">
        <f>IF(MasterData[[#This Row],[Discount Amount]]&gt;0, "Promotional sale", "Non-Promotional Sales")</f>
        <v>Non-Promotional Sales</v>
      </c>
    </row>
    <row r="9406" spans="1:29" x14ac:dyDescent="0.25">
      <c r="A9406">
        <v>9405</v>
      </c>
      <c r="B9406" s="1" t="s">
        <v>205</v>
      </c>
      <c r="C9406" s="2">
        <v>0.33106481481481476</v>
      </c>
      <c r="D9406">
        <v>100</v>
      </c>
      <c r="E9406">
        <v>22</v>
      </c>
      <c r="F9406" s="1" t="s">
        <v>37</v>
      </c>
      <c r="G9406" s="1" t="s">
        <v>48</v>
      </c>
      <c r="H9406">
        <v>53.933300000000003</v>
      </c>
      <c r="I9406">
        <v>-116.5765</v>
      </c>
      <c r="J9406">
        <v>87</v>
      </c>
      <c r="K9406" t="b">
        <v>1</v>
      </c>
      <c r="L9406">
        <v>680</v>
      </c>
      <c r="M9406" s="1" t="s">
        <v>30</v>
      </c>
      <c r="N9406" s="1" t="s">
        <v>31</v>
      </c>
      <c r="O9406">
        <v>2</v>
      </c>
      <c r="P9406" t="b">
        <v>0</v>
      </c>
      <c r="Q9406" t="b">
        <v>0</v>
      </c>
      <c r="R9406" s="1" t="s">
        <v>32</v>
      </c>
      <c r="S9406" s="1" t="s">
        <v>33</v>
      </c>
      <c r="T9406">
        <v>4</v>
      </c>
      <c r="U9406" s="1" t="s">
        <v>45</v>
      </c>
      <c r="V9406" s="1" t="s">
        <v>59</v>
      </c>
      <c r="W9406" s="1" t="str">
        <f>IF(OR(MasterData[[#This Row],[Event]]="Christmas Market", MasterData[[#This Row],[Event]]="Christmas"), "Christmas Sale", "Non-Christmas Sale")</f>
        <v>Non-Christmas Sale</v>
      </c>
      <c r="X9406" t="b">
        <v>1</v>
      </c>
      <c r="Y9406">
        <v>3</v>
      </c>
      <c r="Z9406">
        <v>61.58</v>
      </c>
      <c r="AA9406">
        <v>123.17</v>
      </c>
      <c r="AB9406">
        <v>12.32</v>
      </c>
      <c r="AC9406" t="str">
        <f>IF(MasterData[[#This Row],[Discount Amount]]&gt;0, "Promotional sale", "Non-Promotional Sales")</f>
        <v>Promotional sale</v>
      </c>
    </row>
    <row r="9407" spans="1:29" x14ac:dyDescent="0.25">
      <c r="A9407">
        <v>9406</v>
      </c>
      <c r="B9407" s="1" t="s">
        <v>156</v>
      </c>
      <c r="C9407" s="2">
        <v>0.9229976851851851</v>
      </c>
      <c r="D9407">
        <v>142</v>
      </c>
      <c r="E9407">
        <v>39</v>
      </c>
      <c r="F9407" s="1" t="s">
        <v>61</v>
      </c>
      <c r="G9407" s="1" t="s">
        <v>62</v>
      </c>
      <c r="H9407">
        <v>46.565300000000001</v>
      </c>
      <c r="I9407">
        <v>-66.4619</v>
      </c>
      <c r="J9407">
        <v>38</v>
      </c>
      <c r="K9407" t="b">
        <v>0</v>
      </c>
      <c r="L9407">
        <v>208</v>
      </c>
      <c r="M9407" s="1" t="s">
        <v>39</v>
      </c>
      <c r="N9407" s="1" t="s">
        <v>40</v>
      </c>
      <c r="O9407">
        <v>4</v>
      </c>
      <c r="P9407" t="b">
        <v>1</v>
      </c>
      <c r="Q9407" t="b">
        <v>1</v>
      </c>
      <c r="R9407" s="1" t="s">
        <v>41</v>
      </c>
      <c r="S9407" s="1" t="s">
        <v>33</v>
      </c>
      <c r="T9407">
        <v>5</v>
      </c>
      <c r="U9407" s="1" t="s">
        <v>42</v>
      </c>
      <c r="V9407" s="1" t="s">
        <v>35</v>
      </c>
      <c r="W9407" s="1" t="str">
        <f>IF(OR(MasterData[[#This Row],[Event]]="Christmas Market", MasterData[[#This Row],[Event]]="Christmas"), "Christmas Sale", "Non-Christmas Sale")</f>
        <v>Non-Christmas Sale</v>
      </c>
      <c r="X9407" t="b">
        <v>0</v>
      </c>
      <c r="Y9407">
        <v>4</v>
      </c>
      <c r="Z9407">
        <v>13.95</v>
      </c>
      <c r="AA9407">
        <v>55.79</v>
      </c>
      <c r="AB9407">
        <v>0</v>
      </c>
      <c r="AC9407" t="str">
        <f>IF(MasterData[[#This Row],[Discount Amount]]&gt;0, "Promotional sale", "Non-Promotional Sales")</f>
        <v>Non-Promotional Sales</v>
      </c>
    </row>
    <row r="9408" spans="1:29" x14ac:dyDescent="0.25">
      <c r="A9408">
        <v>9407</v>
      </c>
      <c r="B9408" s="1" t="s">
        <v>250</v>
      </c>
      <c r="C9408" s="2">
        <v>0.17721064814814813</v>
      </c>
      <c r="D9408">
        <v>128</v>
      </c>
      <c r="E9408">
        <v>20</v>
      </c>
      <c r="F9408" s="1" t="s">
        <v>37</v>
      </c>
      <c r="G9408" s="1" t="s">
        <v>51</v>
      </c>
      <c r="H9408">
        <v>53.760899999999999</v>
      </c>
      <c r="I9408">
        <v>-98.813900000000004</v>
      </c>
      <c r="J9408">
        <v>40</v>
      </c>
      <c r="K9408" t="b">
        <v>0</v>
      </c>
      <c r="L9408">
        <v>875</v>
      </c>
      <c r="M9408" s="1" t="s">
        <v>56</v>
      </c>
      <c r="N9408" s="1" t="s">
        <v>57</v>
      </c>
      <c r="O9408">
        <v>1</v>
      </c>
      <c r="P9408" t="b">
        <v>0</v>
      </c>
      <c r="Q9408" t="b">
        <v>1</v>
      </c>
      <c r="R9408" s="1" t="s">
        <v>41</v>
      </c>
      <c r="S9408" s="1" t="s">
        <v>33</v>
      </c>
      <c r="T9408">
        <v>2</v>
      </c>
      <c r="U9408" s="1" t="s">
        <v>42</v>
      </c>
      <c r="V9408" s="1" t="s">
        <v>59</v>
      </c>
      <c r="W9408" s="1" t="str">
        <f>IF(OR(MasterData[[#This Row],[Event]]="Christmas Market", MasterData[[#This Row],[Event]]="Christmas"), "Christmas Sale", "Non-Christmas Sale")</f>
        <v>Non-Christmas Sale</v>
      </c>
      <c r="X9408" t="b">
        <v>0</v>
      </c>
      <c r="Y9408">
        <v>5</v>
      </c>
      <c r="Z9408">
        <v>41.35</v>
      </c>
      <c r="AA9408">
        <v>41.35</v>
      </c>
      <c r="AB9408">
        <v>4.1399999999999997</v>
      </c>
      <c r="AC9408" t="str">
        <f>IF(MasterData[[#This Row],[Discount Amount]]&gt;0, "Promotional sale", "Non-Promotional Sales")</f>
        <v>Promotional sale</v>
      </c>
    </row>
    <row r="9409" spans="1:29" x14ac:dyDescent="0.25">
      <c r="A9409">
        <v>9408</v>
      </c>
      <c r="B9409" s="1" t="s">
        <v>92</v>
      </c>
      <c r="C9409" s="2">
        <v>0.64269675925925918</v>
      </c>
      <c r="D9409">
        <v>466</v>
      </c>
      <c r="E9409">
        <v>51</v>
      </c>
      <c r="F9409" s="1" t="s">
        <v>28</v>
      </c>
      <c r="G9409" s="1" t="s">
        <v>66</v>
      </c>
      <c r="H9409">
        <v>45.077800000000003</v>
      </c>
      <c r="I9409">
        <v>-63.546700000000001</v>
      </c>
      <c r="J9409">
        <v>45</v>
      </c>
      <c r="K9409" t="b">
        <v>0</v>
      </c>
      <c r="L9409">
        <v>809</v>
      </c>
      <c r="M9409" s="1" t="s">
        <v>63</v>
      </c>
      <c r="N9409" s="1" t="s">
        <v>64</v>
      </c>
      <c r="O9409">
        <v>4</v>
      </c>
      <c r="P9409" t="b">
        <v>0</v>
      </c>
      <c r="Q9409" t="b">
        <v>1</v>
      </c>
      <c r="R9409" s="1" t="s">
        <v>32</v>
      </c>
      <c r="S9409" s="1" t="s">
        <v>53</v>
      </c>
      <c r="T9409">
        <v>1</v>
      </c>
      <c r="U9409" s="1" t="s">
        <v>42</v>
      </c>
      <c r="V9409" s="1" t="s">
        <v>46</v>
      </c>
      <c r="W9409" s="1" t="str">
        <f>IF(OR(MasterData[[#This Row],[Event]]="Christmas Market", MasterData[[#This Row],[Event]]="Christmas"), "Christmas Sale", "Non-Christmas Sale")</f>
        <v>Christmas Sale</v>
      </c>
      <c r="X9409" t="b">
        <v>1</v>
      </c>
      <c r="Y9409">
        <v>4</v>
      </c>
      <c r="Z9409">
        <v>85.55</v>
      </c>
      <c r="AA9409">
        <v>342.22</v>
      </c>
      <c r="AB9409">
        <v>0</v>
      </c>
      <c r="AC9409" t="str">
        <f>IF(MasterData[[#This Row],[Discount Amount]]&gt;0, "Promotional sale", "Non-Promotional Sales")</f>
        <v>Non-Promotional Sales</v>
      </c>
    </row>
    <row r="9410" spans="1:29" x14ac:dyDescent="0.25">
      <c r="A9410">
        <v>9409</v>
      </c>
      <c r="B9410" s="1" t="s">
        <v>179</v>
      </c>
      <c r="C9410" s="2">
        <v>0.31035879629629637</v>
      </c>
      <c r="D9410">
        <v>291</v>
      </c>
      <c r="E9410">
        <v>24</v>
      </c>
      <c r="F9410" s="1" t="s">
        <v>61</v>
      </c>
      <c r="G9410" s="1" t="s">
        <v>68</v>
      </c>
      <c r="H9410">
        <v>46.318800000000003</v>
      </c>
      <c r="I9410">
        <v>-63.146099999999997</v>
      </c>
      <c r="J9410">
        <v>44</v>
      </c>
      <c r="K9410" t="b">
        <v>0</v>
      </c>
      <c r="L9410">
        <v>939</v>
      </c>
      <c r="M9410" s="1" t="s">
        <v>39</v>
      </c>
      <c r="N9410" s="1" t="s">
        <v>40</v>
      </c>
      <c r="O9410">
        <v>1</v>
      </c>
      <c r="P9410" t="b">
        <v>0</v>
      </c>
      <c r="Q9410" t="b">
        <v>1</v>
      </c>
      <c r="R9410" s="1" t="s">
        <v>52</v>
      </c>
      <c r="S9410" s="1" t="s">
        <v>58</v>
      </c>
      <c r="T9410">
        <v>5</v>
      </c>
      <c r="U9410" s="1" t="s">
        <v>34</v>
      </c>
      <c r="V9410" s="1" t="s">
        <v>46</v>
      </c>
      <c r="W9410" s="1" t="str">
        <f>IF(OR(MasterData[[#This Row],[Event]]="Christmas Market", MasterData[[#This Row],[Event]]="Christmas"), "Christmas Sale", "Non-Christmas Sale")</f>
        <v>Christmas Sale</v>
      </c>
      <c r="X9410" t="b">
        <v>0</v>
      </c>
      <c r="Y9410">
        <v>1</v>
      </c>
      <c r="Z9410">
        <v>36.57</v>
      </c>
      <c r="AA9410">
        <v>36.57</v>
      </c>
      <c r="AB9410">
        <v>0</v>
      </c>
      <c r="AC9410" t="str">
        <f>IF(MasterData[[#This Row],[Discount Amount]]&gt;0, "Promotional sale", "Non-Promotional Sales")</f>
        <v>Non-Promotional Sales</v>
      </c>
    </row>
    <row r="9411" spans="1:29" x14ac:dyDescent="0.25">
      <c r="A9411">
        <v>9410</v>
      </c>
      <c r="B9411" s="1" t="s">
        <v>149</v>
      </c>
      <c r="C9411" s="2">
        <v>0.75190972222222219</v>
      </c>
      <c r="D9411">
        <v>26</v>
      </c>
      <c r="E9411">
        <v>19</v>
      </c>
      <c r="F9411" s="1" t="s">
        <v>61</v>
      </c>
      <c r="G9411" s="1" t="s">
        <v>44</v>
      </c>
      <c r="H9411">
        <v>46.813099999999999</v>
      </c>
      <c r="I9411">
        <v>-71.207499999999996</v>
      </c>
      <c r="J9411">
        <v>58</v>
      </c>
      <c r="K9411" t="b">
        <v>0</v>
      </c>
      <c r="L9411">
        <v>290</v>
      </c>
      <c r="M9411" s="1" t="s">
        <v>74</v>
      </c>
      <c r="N9411" s="1" t="s">
        <v>75</v>
      </c>
      <c r="O9411">
        <v>5</v>
      </c>
      <c r="P9411" t="b">
        <v>0</v>
      </c>
      <c r="Q9411" t="b">
        <v>0</v>
      </c>
      <c r="R9411" s="1" t="s">
        <v>52</v>
      </c>
      <c r="S9411" s="1" t="s">
        <v>49</v>
      </c>
      <c r="T9411">
        <v>5</v>
      </c>
      <c r="U9411" s="1" t="s">
        <v>34</v>
      </c>
      <c r="V9411" s="1" t="s">
        <v>59</v>
      </c>
      <c r="W9411" s="1" t="str">
        <f>IF(OR(MasterData[[#This Row],[Event]]="Christmas Market", MasterData[[#This Row],[Event]]="Christmas"), "Christmas Sale", "Non-Christmas Sale")</f>
        <v>Non-Christmas Sale</v>
      </c>
      <c r="X9411" t="b">
        <v>0</v>
      </c>
      <c r="Y9411">
        <v>4</v>
      </c>
      <c r="Z9411">
        <v>43.38</v>
      </c>
      <c r="AA9411">
        <v>216.9</v>
      </c>
      <c r="AB9411">
        <v>21.69</v>
      </c>
      <c r="AC9411" t="str">
        <f>IF(MasterData[[#This Row],[Discount Amount]]&gt;0, "Promotional sale", "Non-Promotional Sales")</f>
        <v>Promotional sale</v>
      </c>
    </row>
    <row r="9412" spans="1:29" x14ac:dyDescent="0.25">
      <c r="A9412">
        <v>9411</v>
      </c>
      <c r="B9412" s="1" t="s">
        <v>362</v>
      </c>
      <c r="C9412" s="2">
        <v>0.20938657407407413</v>
      </c>
      <c r="D9412">
        <v>125</v>
      </c>
      <c r="E9412">
        <v>62</v>
      </c>
      <c r="F9412" s="1" t="s">
        <v>61</v>
      </c>
      <c r="G9412" s="1" t="s">
        <v>62</v>
      </c>
      <c r="H9412">
        <v>46.565300000000001</v>
      </c>
      <c r="I9412">
        <v>-66.4619</v>
      </c>
      <c r="J9412">
        <v>32</v>
      </c>
      <c r="K9412" t="b">
        <v>1</v>
      </c>
      <c r="L9412">
        <v>309</v>
      </c>
      <c r="M9412" s="1" t="s">
        <v>63</v>
      </c>
      <c r="N9412" s="1" t="s">
        <v>64</v>
      </c>
      <c r="O9412">
        <v>3</v>
      </c>
      <c r="P9412" t="b">
        <v>1</v>
      </c>
      <c r="Q9412" t="b">
        <v>1</v>
      </c>
      <c r="R9412" s="1" t="s">
        <v>52</v>
      </c>
      <c r="S9412" s="1" t="s">
        <v>58</v>
      </c>
      <c r="T9412">
        <v>5</v>
      </c>
      <c r="U9412" s="1" t="s">
        <v>42</v>
      </c>
      <c r="V9412" s="1" t="s">
        <v>59</v>
      </c>
      <c r="W9412" s="1" t="str">
        <f>IF(OR(MasterData[[#This Row],[Event]]="Christmas Market", MasterData[[#This Row],[Event]]="Christmas"), "Christmas Sale", "Non-Christmas Sale")</f>
        <v>Non-Christmas Sale</v>
      </c>
      <c r="X9412" t="b">
        <v>1</v>
      </c>
      <c r="Y9412">
        <v>3</v>
      </c>
      <c r="Z9412">
        <v>82.47</v>
      </c>
      <c r="AA9412">
        <v>247.42</v>
      </c>
      <c r="AB9412">
        <v>24.74</v>
      </c>
      <c r="AC9412" t="str">
        <f>IF(MasterData[[#This Row],[Discount Amount]]&gt;0, "Promotional sale", "Non-Promotional Sales")</f>
        <v>Promotional sale</v>
      </c>
    </row>
    <row r="9413" spans="1:29" x14ac:dyDescent="0.25">
      <c r="A9413">
        <v>9412</v>
      </c>
      <c r="B9413" s="1" t="s">
        <v>151</v>
      </c>
      <c r="C9413" s="2">
        <v>0.81733796296296291</v>
      </c>
      <c r="D9413">
        <v>25</v>
      </c>
      <c r="E9413">
        <v>55</v>
      </c>
      <c r="F9413" s="1" t="s">
        <v>37</v>
      </c>
      <c r="G9413" s="1" t="s">
        <v>51</v>
      </c>
      <c r="H9413">
        <v>53.760899999999999</v>
      </c>
      <c r="I9413">
        <v>-98.813900000000004</v>
      </c>
      <c r="J9413">
        <v>59</v>
      </c>
      <c r="K9413" t="b">
        <v>1</v>
      </c>
      <c r="L9413">
        <v>569</v>
      </c>
      <c r="M9413" s="1" t="s">
        <v>63</v>
      </c>
      <c r="N9413" s="1" t="s">
        <v>64</v>
      </c>
      <c r="O9413">
        <v>4</v>
      </c>
      <c r="P9413" t="b">
        <v>0</v>
      </c>
      <c r="Q9413" t="b">
        <v>0</v>
      </c>
      <c r="R9413" s="1" t="s">
        <v>32</v>
      </c>
      <c r="S9413" s="1" t="s">
        <v>49</v>
      </c>
      <c r="T9413">
        <v>5</v>
      </c>
      <c r="U9413" s="1" t="s">
        <v>34</v>
      </c>
      <c r="V9413" s="1" t="s">
        <v>59</v>
      </c>
      <c r="W9413" s="1" t="str">
        <f>IF(OR(MasterData[[#This Row],[Event]]="Christmas Market", MasterData[[#This Row],[Event]]="Christmas"), "Christmas Sale", "Non-Christmas Sale")</f>
        <v>Non-Christmas Sale</v>
      </c>
      <c r="X9413" t="b">
        <v>1</v>
      </c>
      <c r="Y9413">
        <v>5</v>
      </c>
      <c r="Z9413">
        <v>17.239999999999998</v>
      </c>
      <c r="AA9413">
        <v>68.94</v>
      </c>
      <c r="AB9413">
        <v>6.89</v>
      </c>
      <c r="AC9413" t="str">
        <f>IF(MasterData[[#This Row],[Discount Amount]]&gt;0, "Promotional sale", "Non-Promotional Sales")</f>
        <v>Promotional sale</v>
      </c>
    </row>
    <row r="9414" spans="1:29" x14ac:dyDescent="0.25">
      <c r="A9414">
        <v>9413</v>
      </c>
      <c r="B9414" s="1" t="s">
        <v>294</v>
      </c>
      <c r="C9414" s="2">
        <v>0.19754629629629639</v>
      </c>
      <c r="D9414">
        <v>26</v>
      </c>
      <c r="E9414">
        <v>37</v>
      </c>
      <c r="F9414" s="1" t="s">
        <v>37</v>
      </c>
      <c r="G9414" s="1" t="s">
        <v>51</v>
      </c>
      <c r="H9414">
        <v>53.760899999999999</v>
      </c>
      <c r="I9414">
        <v>-98.813900000000004</v>
      </c>
      <c r="J9414">
        <v>97</v>
      </c>
      <c r="K9414" t="b">
        <v>0</v>
      </c>
      <c r="L9414">
        <v>862</v>
      </c>
      <c r="M9414" s="1" t="s">
        <v>30</v>
      </c>
      <c r="N9414" s="1" t="s">
        <v>31</v>
      </c>
      <c r="O9414">
        <v>5</v>
      </c>
      <c r="P9414" t="b">
        <v>1</v>
      </c>
      <c r="Q9414" t="b">
        <v>1</v>
      </c>
      <c r="R9414" s="1" t="s">
        <v>41</v>
      </c>
      <c r="S9414" s="1" t="s">
        <v>49</v>
      </c>
      <c r="T9414">
        <v>3</v>
      </c>
      <c r="U9414" s="1" t="s">
        <v>45</v>
      </c>
      <c r="V9414" s="1" t="s">
        <v>46</v>
      </c>
      <c r="W9414" s="1" t="str">
        <f>IF(OR(MasterData[[#This Row],[Event]]="Christmas Market", MasterData[[#This Row],[Event]]="Christmas"), "Christmas Sale", "Non-Christmas Sale")</f>
        <v>Christmas Sale</v>
      </c>
      <c r="X9414" t="b">
        <v>1</v>
      </c>
      <c r="Y9414">
        <v>1</v>
      </c>
      <c r="Z9414">
        <v>49.76</v>
      </c>
      <c r="AA9414">
        <v>248.82</v>
      </c>
      <c r="AB9414">
        <v>0</v>
      </c>
      <c r="AC9414" t="str">
        <f>IF(MasterData[[#This Row],[Discount Amount]]&gt;0, "Promotional sale", "Non-Promotional Sales")</f>
        <v>Non-Promotional Sales</v>
      </c>
    </row>
    <row r="9415" spans="1:29" x14ac:dyDescent="0.25">
      <c r="A9415">
        <v>9414</v>
      </c>
      <c r="B9415" s="1" t="s">
        <v>187</v>
      </c>
      <c r="C9415" s="2">
        <v>0.86902777777777773</v>
      </c>
      <c r="D9415">
        <v>97</v>
      </c>
      <c r="E9415">
        <v>23</v>
      </c>
      <c r="F9415" s="1" t="s">
        <v>61</v>
      </c>
      <c r="G9415" s="1" t="s">
        <v>51</v>
      </c>
      <c r="H9415">
        <v>53.760899999999999</v>
      </c>
      <c r="I9415">
        <v>-98.813900000000004</v>
      </c>
      <c r="J9415">
        <v>85</v>
      </c>
      <c r="K9415" t="b">
        <v>1</v>
      </c>
      <c r="L9415">
        <v>335</v>
      </c>
      <c r="M9415" s="1" t="s">
        <v>56</v>
      </c>
      <c r="N9415" s="1" t="s">
        <v>57</v>
      </c>
      <c r="O9415">
        <v>3</v>
      </c>
      <c r="P9415" t="b">
        <v>0</v>
      </c>
      <c r="Q9415" t="b">
        <v>1</v>
      </c>
      <c r="R9415" s="1" t="s">
        <v>41</v>
      </c>
      <c r="S9415" s="1" t="s">
        <v>33</v>
      </c>
      <c r="T9415">
        <v>5</v>
      </c>
      <c r="U9415" s="1" t="s">
        <v>45</v>
      </c>
      <c r="V9415" s="1" t="s">
        <v>59</v>
      </c>
      <c r="W9415" s="1" t="str">
        <f>IF(OR(MasterData[[#This Row],[Event]]="Christmas Market", MasterData[[#This Row],[Event]]="Christmas"), "Christmas Sale", "Non-Christmas Sale")</f>
        <v>Non-Christmas Sale</v>
      </c>
      <c r="X9415" t="b">
        <v>0</v>
      </c>
      <c r="Y9415">
        <v>4</v>
      </c>
      <c r="Z9415">
        <v>40.270000000000003</v>
      </c>
      <c r="AA9415">
        <v>120.82</v>
      </c>
      <c r="AB9415">
        <v>12.08</v>
      </c>
      <c r="AC9415" t="str">
        <f>IF(MasterData[[#This Row],[Discount Amount]]&gt;0, "Promotional sale", "Non-Promotional Sales")</f>
        <v>Promotional sale</v>
      </c>
    </row>
    <row r="9416" spans="1:29" x14ac:dyDescent="0.25">
      <c r="A9416">
        <v>9415</v>
      </c>
      <c r="B9416" s="1" t="s">
        <v>174</v>
      </c>
      <c r="C9416" s="2">
        <v>0.5226157407407408</v>
      </c>
      <c r="D9416">
        <v>128</v>
      </c>
      <c r="E9416">
        <v>65</v>
      </c>
      <c r="F9416" s="1" t="s">
        <v>37</v>
      </c>
      <c r="G9416" s="1" t="s">
        <v>51</v>
      </c>
      <c r="H9416">
        <v>53.760899999999999</v>
      </c>
      <c r="I9416">
        <v>-98.813900000000004</v>
      </c>
      <c r="J9416">
        <v>91</v>
      </c>
      <c r="K9416" t="b">
        <v>0</v>
      </c>
      <c r="L9416">
        <v>933</v>
      </c>
      <c r="M9416" s="1" t="s">
        <v>39</v>
      </c>
      <c r="N9416" s="1" t="s">
        <v>40</v>
      </c>
      <c r="O9416">
        <v>2</v>
      </c>
      <c r="P9416" t="b">
        <v>1</v>
      </c>
      <c r="Q9416" t="b">
        <v>1</v>
      </c>
      <c r="R9416" s="1" t="s">
        <v>32</v>
      </c>
      <c r="S9416" s="1" t="s">
        <v>58</v>
      </c>
      <c r="T9416">
        <v>1</v>
      </c>
      <c r="U9416" s="1" t="s">
        <v>34</v>
      </c>
      <c r="V9416" s="1" t="s">
        <v>59</v>
      </c>
      <c r="W9416" s="1" t="str">
        <f>IF(OR(MasterData[[#This Row],[Event]]="Christmas Market", MasterData[[#This Row],[Event]]="Christmas"), "Christmas Sale", "Non-Christmas Sale")</f>
        <v>Non-Christmas Sale</v>
      </c>
      <c r="X9416" t="b">
        <v>0</v>
      </c>
      <c r="Y9416">
        <v>4</v>
      </c>
      <c r="Z9416">
        <v>62.82</v>
      </c>
      <c r="AA9416">
        <v>125.65</v>
      </c>
      <c r="AB9416">
        <v>12.56</v>
      </c>
      <c r="AC9416" t="str">
        <f>IF(MasterData[[#This Row],[Discount Amount]]&gt;0, "Promotional sale", "Non-Promotional Sales")</f>
        <v>Promotional sale</v>
      </c>
    </row>
    <row r="9417" spans="1:29" x14ac:dyDescent="0.25">
      <c r="A9417">
        <v>9416</v>
      </c>
      <c r="B9417" s="1" t="s">
        <v>177</v>
      </c>
      <c r="C9417" s="2">
        <v>0.69317129629629637</v>
      </c>
      <c r="D9417">
        <v>253</v>
      </c>
      <c r="E9417">
        <v>62</v>
      </c>
      <c r="F9417" s="1" t="s">
        <v>61</v>
      </c>
      <c r="G9417" s="1" t="s">
        <v>81</v>
      </c>
      <c r="H9417">
        <v>64.248000000000005</v>
      </c>
      <c r="I9417">
        <v>-84.889600000000002</v>
      </c>
      <c r="J9417">
        <v>25</v>
      </c>
      <c r="K9417" t="b">
        <v>0</v>
      </c>
      <c r="L9417">
        <v>540</v>
      </c>
      <c r="M9417" s="1" t="s">
        <v>30</v>
      </c>
      <c r="N9417" s="1" t="s">
        <v>31</v>
      </c>
      <c r="O9417">
        <v>1</v>
      </c>
      <c r="P9417" t="b">
        <v>1</v>
      </c>
      <c r="Q9417" t="b">
        <v>0</v>
      </c>
      <c r="R9417" s="1" t="s">
        <v>41</v>
      </c>
      <c r="S9417" s="1" t="s">
        <v>49</v>
      </c>
      <c r="T9417">
        <v>3</v>
      </c>
      <c r="U9417" s="1" t="s">
        <v>34</v>
      </c>
      <c r="V9417" s="1" t="s">
        <v>35</v>
      </c>
      <c r="W9417" s="1" t="str">
        <f>IF(OR(MasterData[[#This Row],[Event]]="Christmas Market", MasterData[[#This Row],[Event]]="Christmas"), "Christmas Sale", "Non-Christmas Sale")</f>
        <v>Non-Christmas Sale</v>
      </c>
      <c r="X9417" t="b">
        <v>1</v>
      </c>
      <c r="Y9417">
        <v>3</v>
      </c>
      <c r="Z9417">
        <v>23.07</v>
      </c>
      <c r="AA9417">
        <v>23.07</v>
      </c>
      <c r="AB9417">
        <v>0</v>
      </c>
      <c r="AC9417" t="str">
        <f>IF(MasterData[[#This Row],[Discount Amount]]&gt;0, "Promotional sale", "Non-Promotional Sales")</f>
        <v>Non-Promotional Sales</v>
      </c>
    </row>
    <row r="9418" spans="1:29" x14ac:dyDescent="0.25">
      <c r="A9418">
        <v>9417</v>
      </c>
      <c r="B9418" s="1" t="s">
        <v>124</v>
      </c>
      <c r="C9418" s="2">
        <v>0.80148148148148146</v>
      </c>
      <c r="D9418">
        <v>140</v>
      </c>
      <c r="E9418">
        <v>65</v>
      </c>
      <c r="F9418" s="1" t="s">
        <v>37</v>
      </c>
      <c r="G9418" s="1" t="s">
        <v>68</v>
      </c>
      <c r="H9418">
        <v>46.318800000000003</v>
      </c>
      <c r="I9418">
        <v>-63.146099999999997</v>
      </c>
      <c r="J9418">
        <v>6</v>
      </c>
      <c r="K9418" t="b">
        <v>1</v>
      </c>
      <c r="L9418">
        <v>879</v>
      </c>
      <c r="M9418" s="1" t="s">
        <v>63</v>
      </c>
      <c r="N9418" s="1" t="s">
        <v>64</v>
      </c>
      <c r="O9418">
        <v>3</v>
      </c>
      <c r="P9418" t="b">
        <v>1</v>
      </c>
      <c r="Q9418" t="b">
        <v>0</v>
      </c>
      <c r="R9418" s="1" t="s">
        <v>32</v>
      </c>
      <c r="S9418" s="1" t="s">
        <v>33</v>
      </c>
      <c r="T9418">
        <v>1</v>
      </c>
      <c r="U9418" s="1" t="s">
        <v>45</v>
      </c>
      <c r="V9418" s="1" t="s">
        <v>59</v>
      </c>
      <c r="W9418" s="1" t="str">
        <f>IF(OR(MasterData[[#This Row],[Event]]="Christmas Market", MasterData[[#This Row],[Event]]="Christmas"), "Christmas Sale", "Non-Christmas Sale")</f>
        <v>Non-Christmas Sale</v>
      </c>
      <c r="X9418" t="b">
        <v>1</v>
      </c>
      <c r="Y9418">
        <v>4</v>
      </c>
      <c r="Z9418">
        <v>54.33</v>
      </c>
      <c r="AA9418">
        <v>162.99</v>
      </c>
      <c r="AB9418">
        <v>16.3</v>
      </c>
      <c r="AC9418" t="str">
        <f>IF(MasterData[[#This Row],[Discount Amount]]&gt;0, "Promotional sale", "Non-Promotional Sales")</f>
        <v>Promotional sale</v>
      </c>
    </row>
    <row r="9419" spans="1:29" x14ac:dyDescent="0.25">
      <c r="A9419">
        <v>9418</v>
      </c>
      <c r="B9419" s="1" t="s">
        <v>387</v>
      </c>
      <c r="C9419" s="2">
        <v>0.25703703703703695</v>
      </c>
      <c r="D9419">
        <v>110</v>
      </c>
      <c r="E9419">
        <v>21</v>
      </c>
      <c r="F9419" s="1" t="s">
        <v>28</v>
      </c>
      <c r="G9419" s="1" t="s">
        <v>51</v>
      </c>
      <c r="H9419">
        <v>53.760899999999999</v>
      </c>
      <c r="I9419">
        <v>-98.813900000000004</v>
      </c>
      <c r="J9419">
        <v>27</v>
      </c>
      <c r="K9419" t="b">
        <v>1</v>
      </c>
      <c r="L9419">
        <v>790</v>
      </c>
      <c r="M9419" s="1" t="s">
        <v>56</v>
      </c>
      <c r="N9419" s="1" t="s">
        <v>57</v>
      </c>
      <c r="O9419">
        <v>4</v>
      </c>
      <c r="P9419" t="b">
        <v>0</v>
      </c>
      <c r="Q9419" t="b">
        <v>1</v>
      </c>
      <c r="R9419" s="1" t="s">
        <v>52</v>
      </c>
      <c r="S9419" s="1" t="s">
        <v>53</v>
      </c>
      <c r="T9419">
        <v>4</v>
      </c>
      <c r="U9419" s="1" t="s">
        <v>42</v>
      </c>
      <c r="V9419" s="1" t="s">
        <v>59</v>
      </c>
      <c r="W9419" s="1" t="str">
        <f>IF(OR(MasterData[[#This Row],[Event]]="Christmas Market", MasterData[[#This Row],[Event]]="Christmas"), "Christmas Sale", "Non-Christmas Sale")</f>
        <v>Non-Christmas Sale</v>
      </c>
      <c r="X9419" t="b">
        <v>0</v>
      </c>
      <c r="Y9419">
        <v>2</v>
      </c>
      <c r="Z9419">
        <v>98.29</v>
      </c>
      <c r="AA9419">
        <v>393.14</v>
      </c>
      <c r="AB9419">
        <v>39.31</v>
      </c>
      <c r="AC9419" t="str">
        <f>IF(MasterData[[#This Row],[Discount Amount]]&gt;0, "Promotional sale", "Non-Promotional Sales")</f>
        <v>Promotional sale</v>
      </c>
    </row>
    <row r="9420" spans="1:29" x14ac:dyDescent="0.25">
      <c r="A9420">
        <v>9419</v>
      </c>
      <c r="B9420" s="1" t="s">
        <v>406</v>
      </c>
      <c r="C9420" s="2">
        <v>0.49422453703703706</v>
      </c>
      <c r="D9420">
        <v>444</v>
      </c>
      <c r="E9420">
        <v>57</v>
      </c>
      <c r="F9420" s="1" t="s">
        <v>28</v>
      </c>
      <c r="G9420" s="1" t="s">
        <v>62</v>
      </c>
      <c r="H9420">
        <v>46.565300000000001</v>
      </c>
      <c r="I9420">
        <v>-66.4619</v>
      </c>
      <c r="J9420">
        <v>97</v>
      </c>
      <c r="K9420" t="b">
        <v>1</v>
      </c>
      <c r="L9420">
        <v>840</v>
      </c>
      <c r="M9420" s="1" t="s">
        <v>56</v>
      </c>
      <c r="N9420" s="1" t="s">
        <v>57</v>
      </c>
      <c r="O9420">
        <v>4</v>
      </c>
      <c r="P9420" t="b">
        <v>1</v>
      </c>
      <c r="Q9420" t="b">
        <v>1</v>
      </c>
      <c r="R9420" s="1" t="s">
        <v>52</v>
      </c>
      <c r="S9420" s="1" t="s">
        <v>58</v>
      </c>
      <c r="T9420">
        <v>3</v>
      </c>
      <c r="U9420" s="1" t="s">
        <v>34</v>
      </c>
      <c r="V9420" s="1" t="s">
        <v>35</v>
      </c>
      <c r="W9420" s="1" t="str">
        <f>IF(OR(MasterData[[#This Row],[Event]]="Christmas Market", MasterData[[#This Row],[Event]]="Christmas"), "Christmas Sale", "Non-Christmas Sale")</f>
        <v>Non-Christmas Sale</v>
      </c>
      <c r="X9420" t="b">
        <v>0</v>
      </c>
      <c r="Y9420">
        <v>5</v>
      </c>
      <c r="Z9420">
        <v>30.43</v>
      </c>
      <c r="AA9420">
        <v>121.73</v>
      </c>
      <c r="AB9420">
        <v>0</v>
      </c>
      <c r="AC9420" t="str">
        <f>IF(MasterData[[#This Row],[Discount Amount]]&gt;0, "Promotional sale", "Non-Promotional Sales")</f>
        <v>Non-Promotional Sales</v>
      </c>
    </row>
    <row r="9421" spans="1:29" x14ac:dyDescent="0.25">
      <c r="A9421">
        <v>9420</v>
      </c>
      <c r="B9421" s="1" t="s">
        <v>119</v>
      </c>
      <c r="C9421" s="2">
        <v>0.47989583333333341</v>
      </c>
      <c r="D9421">
        <v>100</v>
      </c>
      <c r="E9421">
        <v>28</v>
      </c>
      <c r="F9421" s="1" t="s">
        <v>28</v>
      </c>
      <c r="G9421" s="1" t="s">
        <v>81</v>
      </c>
      <c r="H9421">
        <v>64.248000000000005</v>
      </c>
      <c r="I9421">
        <v>-84.889600000000002</v>
      </c>
      <c r="J9421">
        <v>77</v>
      </c>
      <c r="K9421" t="b">
        <v>0</v>
      </c>
      <c r="L9421">
        <v>364</v>
      </c>
      <c r="M9421" s="1" t="s">
        <v>63</v>
      </c>
      <c r="N9421" s="1" t="s">
        <v>64</v>
      </c>
      <c r="O9421">
        <v>2</v>
      </c>
      <c r="P9421" t="b">
        <v>1</v>
      </c>
      <c r="Q9421" t="b">
        <v>0</v>
      </c>
      <c r="R9421" s="1" t="s">
        <v>32</v>
      </c>
      <c r="S9421" s="1" t="s">
        <v>33</v>
      </c>
      <c r="T9421">
        <v>2</v>
      </c>
      <c r="U9421" s="1" t="s">
        <v>34</v>
      </c>
      <c r="V9421" s="1" t="s">
        <v>59</v>
      </c>
      <c r="W9421" s="1" t="str">
        <f>IF(OR(MasterData[[#This Row],[Event]]="Christmas Market", MasterData[[#This Row],[Event]]="Christmas"), "Christmas Sale", "Non-Christmas Sale")</f>
        <v>Non-Christmas Sale</v>
      </c>
      <c r="X9421" t="b">
        <v>1</v>
      </c>
      <c r="Y9421">
        <v>4</v>
      </c>
      <c r="Z9421">
        <v>57.63</v>
      </c>
      <c r="AA9421">
        <v>115.25</v>
      </c>
      <c r="AB9421">
        <v>11.53</v>
      </c>
      <c r="AC9421" t="str">
        <f>IF(MasterData[[#This Row],[Discount Amount]]&gt;0, "Promotional sale", "Non-Promotional Sales")</f>
        <v>Promotional sale</v>
      </c>
    </row>
    <row r="9422" spans="1:29" x14ac:dyDescent="0.25">
      <c r="A9422">
        <v>9421</v>
      </c>
      <c r="B9422" s="1" t="s">
        <v>140</v>
      </c>
      <c r="C9422" s="2">
        <v>0.18800925925925926</v>
      </c>
      <c r="D9422">
        <v>55</v>
      </c>
      <c r="E9422">
        <v>45</v>
      </c>
      <c r="F9422" s="1" t="s">
        <v>28</v>
      </c>
      <c r="G9422" s="1" t="s">
        <v>44</v>
      </c>
      <c r="H9422">
        <v>46.813099999999999</v>
      </c>
      <c r="I9422">
        <v>-71.207499999999996</v>
      </c>
      <c r="J9422">
        <v>80</v>
      </c>
      <c r="K9422" t="b">
        <v>0</v>
      </c>
      <c r="L9422">
        <v>771</v>
      </c>
      <c r="M9422" s="1" t="s">
        <v>56</v>
      </c>
      <c r="N9422" s="1" t="s">
        <v>57</v>
      </c>
      <c r="O9422">
        <v>5</v>
      </c>
      <c r="P9422" t="b">
        <v>1</v>
      </c>
      <c r="Q9422" t="b">
        <v>0</v>
      </c>
      <c r="R9422" s="1" t="s">
        <v>32</v>
      </c>
      <c r="S9422" s="1" t="s">
        <v>33</v>
      </c>
      <c r="T9422">
        <v>1</v>
      </c>
      <c r="U9422" s="1" t="s">
        <v>45</v>
      </c>
      <c r="V9422" s="1" t="s">
        <v>59</v>
      </c>
      <c r="W9422" s="1" t="str">
        <f>IF(OR(MasterData[[#This Row],[Event]]="Christmas Market", MasterData[[#This Row],[Event]]="Christmas"), "Christmas Sale", "Non-Christmas Sale")</f>
        <v>Non-Christmas Sale</v>
      </c>
      <c r="X9422" t="b">
        <v>0</v>
      </c>
      <c r="Y9422">
        <v>2</v>
      </c>
      <c r="Z9422">
        <v>15.67</v>
      </c>
      <c r="AA9422">
        <v>78.34</v>
      </c>
      <c r="AB9422">
        <v>7.83</v>
      </c>
      <c r="AC9422" t="str">
        <f>IF(MasterData[[#This Row],[Discount Amount]]&gt;0, "Promotional sale", "Non-Promotional Sales")</f>
        <v>Promotional sale</v>
      </c>
    </row>
    <row r="9423" spans="1:29" x14ac:dyDescent="0.25">
      <c r="A9423">
        <v>9422</v>
      </c>
      <c r="B9423" s="1" t="s">
        <v>187</v>
      </c>
      <c r="C9423" s="2">
        <v>0.23909722222222229</v>
      </c>
      <c r="D9423">
        <v>36</v>
      </c>
      <c r="E9423">
        <v>57</v>
      </c>
      <c r="F9423" s="1" t="s">
        <v>61</v>
      </c>
      <c r="G9423" s="1" t="s">
        <v>77</v>
      </c>
      <c r="H9423">
        <v>64.282300000000006</v>
      </c>
      <c r="I9423">
        <v>-135</v>
      </c>
      <c r="J9423">
        <v>85</v>
      </c>
      <c r="K9423" t="b">
        <v>1</v>
      </c>
      <c r="L9423">
        <v>988</v>
      </c>
      <c r="M9423" s="1" t="s">
        <v>39</v>
      </c>
      <c r="N9423" s="1" t="s">
        <v>40</v>
      </c>
      <c r="O9423">
        <v>1</v>
      </c>
      <c r="P9423" t="b">
        <v>1</v>
      </c>
      <c r="Q9423" t="b">
        <v>1</v>
      </c>
      <c r="R9423" s="1" t="s">
        <v>32</v>
      </c>
      <c r="S9423" s="1" t="s">
        <v>53</v>
      </c>
      <c r="T9423">
        <v>1</v>
      </c>
      <c r="U9423" s="1" t="s">
        <v>45</v>
      </c>
      <c r="V9423" s="1" t="s">
        <v>59</v>
      </c>
      <c r="W9423" s="1" t="str">
        <f>IF(OR(MasterData[[#This Row],[Event]]="Christmas Market", MasterData[[#This Row],[Event]]="Christmas"), "Christmas Sale", "Non-Christmas Sale")</f>
        <v>Non-Christmas Sale</v>
      </c>
      <c r="X9423" t="b">
        <v>1</v>
      </c>
      <c r="Y9423">
        <v>2</v>
      </c>
      <c r="Z9423">
        <v>46.31</v>
      </c>
      <c r="AA9423">
        <v>46.31</v>
      </c>
      <c r="AB9423">
        <v>4.63</v>
      </c>
      <c r="AC9423" t="str">
        <f>IF(MasterData[[#This Row],[Discount Amount]]&gt;0, "Promotional sale", "Non-Promotional Sales")</f>
        <v>Promotional sale</v>
      </c>
    </row>
    <row r="9424" spans="1:29" x14ac:dyDescent="0.25">
      <c r="A9424">
        <v>9423</v>
      </c>
      <c r="B9424" s="1" t="s">
        <v>218</v>
      </c>
      <c r="C9424" s="2">
        <v>0.52953703703703714</v>
      </c>
      <c r="D9424">
        <v>11</v>
      </c>
      <c r="E9424">
        <v>44</v>
      </c>
      <c r="F9424" s="1" t="s">
        <v>28</v>
      </c>
      <c r="G9424" s="1" t="s">
        <v>38</v>
      </c>
      <c r="H9424">
        <v>53.726700000000001</v>
      </c>
      <c r="I9424">
        <v>-127.6476</v>
      </c>
      <c r="J9424">
        <v>89</v>
      </c>
      <c r="K9424" t="b">
        <v>0</v>
      </c>
      <c r="L9424">
        <v>64</v>
      </c>
      <c r="M9424" s="1" t="s">
        <v>56</v>
      </c>
      <c r="N9424" s="1" t="s">
        <v>57</v>
      </c>
      <c r="O9424">
        <v>2</v>
      </c>
      <c r="P9424" t="b">
        <v>1</v>
      </c>
      <c r="Q9424" t="b">
        <v>1</v>
      </c>
      <c r="R9424" s="1" t="s">
        <v>32</v>
      </c>
      <c r="S9424" s="1" t="s">
        <v>58</v>
      </c>
      <c r="T9424">
        <v>3</v>
      </c>
      <c r="U9424" s="1" t="s">
        <v>34</v>
      </c>
      <c r="V9424" s="1" t="s">
        <v>59</v>
      </c>
      <c r="W9424" s="1" t="str">
        <f>IF(OR(MasterData[[#This Row],[Event]]="Christmas Market", MasterData[[#This Row],[Event]]="Christmas"), "Christmas Sale", "Non-Christmas Sale")</f>
        <v>Non-Christmas Sale</v>
      </c>
      <c r="X9424" t="b">
        <v>1</v>
      </c>
      <c r="Y9424">
        <v>1</v>
      </c>
      <c r="Z9424">
        <v>31.88</v>
      </c>
      <c r="AA9424">
        <v>63.76</v>
      </c>
      <c r="AB9424">
        <v>6.38</v>
      </c>
      <c r="AC9424" t="str">
        <f>IF(MasterData[[#This Row],[Discount Amount]]&gt;0, "Promotional sale", "Non-Promotional Sales")</f>
        <v>Promotional sale</v>
      </c>
    </row>
    <row r="9425" spans="1:29" x14ac:dyDescent="0.25">
      <c r="A9425">
        <v>9424</v>
      </c>
      <c r="B9425" s="1" t="s">
        <v>355</v>
      </c>
      <c r="C9425" s="2">
        <v>0.71240740740740738</v>
      </c>
      <c r="D9425">
        <v>437</v>
      </c>
      <c r="E9425">
        <v>60</v>
      </c>
      <c r="F9425" s="1" t="s">
        <v>37</v>
      </c>
      <c r="G9425" s="1" t="s">
        <v>81</v>
      </c>
      <c r="H9425">
        <v>64.248000000000005</v>
      </c>
      <c r="I9425">
        <v>-84.889600000000002</v>
      </c>
      <c r="J9425">
        <v>7</v>
      </c>
      <c r="K9425" t="b">
        <v>0</v>
      </c>
      <c r="L9425">
        <v>749</v>
      </c>
      <c r="M9425" s="1" t="s">
        <v>63</v>
      </c>
      <c r="N9425" s="1" t="s">
        <v>64</v>
      </c>
      <c r="O9425">
        <v>2</v>
      </c>
      <c r="P9425" t="b">
        <v>1</v>
      </c>
      <c r="Q9425" t="b">
        <v>0</v>
      </c>
      <c r="R9425" s="1" t="s">
        <v>52</v>
      </c>
      <c r="S9425" s="1" t="s">
        <v>58</v>
      </c>
      <c r="T9425">
        <v>3</v>
      </c>
      <c r="U9425" s="1" t="s">
        <v>42</v>
      </c>
      <c r="V9425" s="1" t="s">
        <v>46</v>
      </c>
      <c r="W9425" s="1" t="str">
        <f>IF(OR(MasterData[[#This Row],[Event]]="Christmas Market", MasterData[[#This Row],[Event]]="Christmas"), "Christmas Sale", "Non-Christmas Sale")</f>
        <v>Christmas Sale</v>
      </c>
      <c r="X9425" t="b">
        <v>0</v>
      </c>
      <c r="Y9425">
        <v>5</v>
      </c>
      <c r="Z9425">
        <v>72.849999999999994</v>
      </c>
      <c r="AA9425">
        <v>145.69999999999999</v>
      </c>
      <c r="AB9425">
        <v>0</v>
      </c>
      <c r="AC9425" t="str">
        <f>IF(MasterData[[#This Row],[Discount Amount]]&gt;0, "Promotional sale", "Non-Promotional Sales")</f>
        <v>Non-Promotional Sales</v>
      </c>
    </row>
    <row r="9426" spans="1:29" x14ac:dyDescent="0.25">
      <c r="A9426">
        <v>9425</v>
      </c>
      <c r="B9426" s="1" t="s">
        <v>266</v>
      </c>
      <c r="C9426" s="2">
        <v>0.12936342592592598</v>
      </c>
      <c r="D9426">
        <v>169</v>
      </c>
      <c r="E9426">
        <v>56</v>
      </c>
      <c r="F9426" s="1" t="s">
        <v>28</v>
      </c>
      <c r="G9426" s="1" t="s">
        <v>48</v>
      </c>
      <c r="H9426">
        <v>53.933300000000003</v>
      </c>
      <c r="I9426">
        <v>-116.5765</v>
      </c>
      <c r="J9426">
        <v>60</v>
      </c>
      <c r="K9426" t="b">
        <v>0</v>
      </c>
      <c r="L9426">
        <v>380</v>
      </c>
      <c r="M9426" s="1" t="s">
        <v>56</v>
      </c>
      <c r="N9426" s="1" t="s">
        <v>57</v>
      </c>
      <c r="O9426">
        <v>3</v>
      </c>
      <c r="P9426" t="b">
        <v>0</v>
      </c>
      <c r="Q9426" t="b">
        <v>1</v>
      </c>
      <c r="R9426" s="1" t="s">
        <v>32</v>
      </c>
      <c r="S9426" s="1" t="s">
        <v>33</v>
      </c>
      <c r="T9426">
        <v>5</v>
      </c>
      <c r="U9426" s="1" t="s">
        <v>34</v>
      </c>
      <c r="V9426" s="1" t="s">
        <v>59</v>
      </c>
      <c r="W9426" s="1" t="str">
        <f>IF(OR(MasterData[[#This Row],[Event]]="Christmas Market", MasterData[[#This Row],[Event]]="Christmas"), "Christmas Sale", "Non-Christmas Sale")</f>
        <v>Non-Christmas Sale</v>
      </c>
      <c r="X9426" t="b">
        <v>0</v>
      </c>
      <c r="Y9426">
        <v>4</v>
      </c>
      <c r="Z9426">
        <v>94.74</v>
      </c>
      <c r="AA9426">
        <v>284.23</v>
      </c>
      <c r="AB9426">
        <v>28.42</v>
      </c>
      <c r="AC9426" t="str">
        <f>IF(MasterData[[#This Row],[Discount Amount]]&gt;0, "Promotional sale", "Non-Promotional Sales")</f>
        <v>Promotional sale</v>
      </c>
    </row>
    <row r="9427" spans="1:29" x14ac:dyDescent="0.25">
      <c r="A9427">
        <v>9426</v>
      </c>
      <c r="B9427" s="1" t="s">
        <v>340</v>
      </c>
      <c r="C9427" s="2">
        <v>0.50170138888888882</v>
      </c>
      <c r="D9427">
        <v>108</v>
      </c>
      <c r="E9427">
        <v>24</v>
      </c>
      <c r="F9427" s="1" t="s">
        <v>28</v>
      </c>
      <c r="G9427" s="1" t="s">
        <v>48</v>
      </c>
      <c r="H9427">
        <v>53.933300000000003</v>
      </c>
      <c r="I9427">
        <v>-116.5765</v>
      </c>
      <c r="J9427">
        <v>43</v>
      </c>
      <c r="K9427" t="b">
        <v>1</v>
      </c>
      <c r="L9427">
        <v>342</v>
      </c>
      <c r="M9427" s="1" t="s">
        <v>30</v>
      </c>
      <c r="N9427" s="1" t="s">
        <v>31</v>
      </c>
      <c r="O9427">
        <v>5</v>
      </c>
      <c r="P9427" t="b">
        <v>1</v>
      </c>
      <c r="Q9427" t="b">
        <v>1</v>
      </c>
      <c r="R9427" s="1" t="s">
        <v>41</v>
      </c>
      <c r="S9427" s="1" t="s">
        <v>33</v>
      </c>
      <c r="T9427">
        <v>4</v>
      </c>
      <c r="U9427" s="1" t="s">
        <v>34</v>
      </c>
      <c r="V9427" s="1" t="s">
        <v>46</v>
      </c>
      <c r="W9427" s="1" t="str">
        <f>IF(OR(MasterData[[#This Row],[Event]]="Christmas Market", MasterData[[#This Row],[Event]]="Christmas"), "Christmas Sale", "Non-Christmas Sale")</f>
        <v>Christmas Sale</v>
      </c>
      <c r="X9427" t="b">
        <v>0</v>
      </c>
      <c r="Y9427">
        <v>5</v>
      </c>
      <c r="Z9427">
        <v>75.56</v>
      </c>
      <c r="AA9427">
        <v>377.8</v>
      </c>
      <c r="AB9427">
        <v>0</v>
      </c>
      <c r="AC9427" t="str">
        <f>IF(MasterData[[#This Row],[Discount Amount]]&gt;0, "Promotional sale", "Non-Promotional Sales")</f>
        <v>Non-Promotional Sales</v>
      </c>
    </row>
    <row r="9428" spans="1:29" x14ac:dyDescent="0.25">
      <c r="A9428">
        <v>9427</v>
      </c>
      <c r="B9428" s="1" t="s">
        <v>160</v>
      </c>
      <c r="C9428" s="2">
        <v>0.38379629629629619</v>
      </c>
      <c r="D9428">
        <v>202</v>
      </c>
      <c r="E9428">
        <v>65</v>
      </c>
      <c r="F9428" s="1" t="s">
        <v>28</v>
      </c>
      <c r="G9428" s="1" t="s">
        <v>48</v>
      </c>
      <c r="H9428">
        <v>53.933300000000003</v>
      </c>
      <c r="I9428">
        <v>-116.5765</v>
      </c>
      <c r="J9428">
        <v>55</v>
      </c>
      <c r="K9428" t="b">
        <v>0</v>
      </c>
      <c r="L9428">
        <v>110</v>
      </c>
      <c r="M9428" s="1" t="s">
        <v>56</v>
      </c>
      <c r="N9428" s="1" t="s">
        <v>57</v>
      </c>
      <c r="O9428">
        <v>3</v>
      </c>
      <c r="P9428" t="b">
        <v>0</v>
      </c>
      <c r="Q9428" t="b">
        <v>1</v>
      </c>
      <c r="R9428" s="1" t="s">
        <v>32</v>
      </c>
      <c r="S9428" s="1" t="s">
        <v>33</v>
      </c>
      <c r="T9428">
        <v>1</v>
      </c>
      <c r="U9428" s="1" t="s">
        <v>45</v>
      </c>
      <c r="V9428" s="1" t="s">
        <v>46</v>
      </c>
      <c r="W9428" s="1" t="str">
        <f>IF(OR(MasterData[[#This Row],[Event]]="Christmas Market", MasterData[[#This Row],[Event]]="Christmas"), "Christmas Sale", "Non-Christmas Sale")</f>
        <v>Christmas Sale</v>
      </c>
      <c r="X9428" t="b">
        <v>0</v>
      </c>
      <c r="Y9428">
        <v>4</v>
      </c>
      <c r="Z9428">
        <v>21.43</v>
      </c>
      <c r="AA9428">
        <v>64.28</v>
      </c>
      <c r="AB9428">
        <v>0</v>
      </c>
      <c r="AC9428" t="str">
        <f>IF(MasterData[[#This Row],[Discount Amount]]&gt;0, "Promotional sale", "Non-Promotional Sales")</f>
        <v>Non-Promotional Sales</v>
      </c>
    </row>
    <row r="9429" spans="1:29" x14ac:dyDescent="0.25">
      <c r="A9429">
        <v>9428</v>
      </c>
      <c r="B9429" s="1" t="s">
        <v>250</v>
      </c>
      <c r="C9429" s="2">
        <v>0.47089120370370363</v>
      </c>
      <c r="D9429">
        <v>48</v>
      </c>
      <c r="E9429">
        <v>21</v>
      </c>
      <c r="F9429" s="1" t="s">
        <v>61</v>
      </c>
      <c r="G9429" s="1" t="s">
        <v>55</v>
      </c>
      <c r="H9429">
        <v>52.939900000000002</v>
      </c>
      <c r="I9429">
        <v>-106.4509</v>
      </c>
      <c r="J9429">
        <v>65</v>
      </c>
      <c r="K9429" t="b">
        <v>1</v>
      </c>
      <c r="L9429">
        <v>6</v>
      </c>
      <c r="M9429" s="1" t="s">
        <v>30</v>
      </c>
      <c r="N9429" s="1" t="s">
        <v>31</v>
      </c>
      <c r="O9429">
        <v>5</v>
      </c>
      <c r="P9429" t="b">
        <v>0</v>
      </c>
      <c r="Q9429" t="b">
        <v>0</v>
      </c>
      <c r="R9429" s="1" t="s">
        <v>32</v>
      </c>
      <c r="S9429" s="1" t="s">
        <v>53</v>
      </c>
      <c r="T9429">
        <v>2</v>
      </c>
      <c r="U9429" s="1" t="s">
        <v>34</v>
      </c>
      <c r="V9429" s="1" t="s">
        <v>59</v>
      </c>
      <c r="W9429" s="1" t="str">
        <f>IF(OR(MasterData[[#This Row],[Event]]="Christmas Market", MasterData[[#This Row],[Event]]="Christmas"), "Christmas Sale", "Non-Christmas Sale")</f>
        <v>Non-Christmas Sale</v>
      </c>
      <c r="X9429" t="b">
        <v>0</v>
      </c>
      <c r="Y9429">
        <v>1</v>
      </c>
      <c r="Z9429">
        <v>47.45</v>
      </c>
      <c r="AA9429">
        <v>237.25</v>
      </c>
      <c r="AB9429">
        <v>23.73</v>
      </c>
      <c r="AC9429" t="str">
        <f>IF(MasterData[[#This Row],[Discount Amount]]&gt;0, "Promotional sale", "Non-Promotional Sales")</f>
        <v>Promotional sale</v>
      </c>
    </row>
    <row r="9430" spans="1:29" x14ac:dyDescent="0.25">
      <c r="A9430">
        <v>9429</v>
      </c>
      <c r="B9430" s="1" t="s">
        <v>327</v>
      </c>
      <c r="C9430" s="2">
        <v>0.96942129629629625</v>
      </c>
      <c r="D9430">
        <v>445</v>
      </c>
      <c r="E9430">
        <v>26</v>
      </c>
      <c r="F9430" s="1" t="s">
        <v>37</v>
      </c>
      <c r="G9430" s="1" t="s">
        <v>77</v>
      </c>
      <c r="H9430">
        <v>64.282300000000006</v>
      </c>
      <c r="I9430">
        <v>-135</v>
      </c>
      <c r="J9430">
        <v>71</v>
      </c>
      <c r="K9430" t="b">
        <v>1</v>
      </c>
      <c r="L9430">
        <v>42</v>
      </c>
      <c r="M9430" s="1" t="s">
        <v>63</v>
      </c>
      <c r="N9430" s="1" t="s">
        <v>64</v>
      </c>
      <c r="O9430">
        <v>1</v>
      </c>
      <c r="P9430" t="b">
        <v>0</v>
      </c>
      <c r="Q9430" t="b">
        <v>0</v>
      </c>
      <c r="R9430" s="1" t="s">
        <v>32</v>
      </c>
      <c r="S9430" s="1" t="s">
        <v>53</v>
      </c>
      <c r="T9430">
        <v>2</v>
      </c>
      <c r="U9430" s="1" t="s">
        <v>45</v>
      </c>
      <c r="V9430" s="1" t="s">
        <v>59</v>
      </c>
      <c r="W9430" s="1" t="str">
        <f>IF(OR(MasterData[[#This Row],[Event]]="Christmas Market", MasterData[[#This Row],[Event]]="Christmas"), "Christmas Sale", "Non-Christmas Sale")</f>
        <v>Non-Christmas Sale</v>
      </c>
      <c r="X9430" t="b">
        <v>0</v>
      </c>
      <c r="Y9430">
        <v>1</v>
      </c>
      <c r="Z9430">
        <v>17.47</v>
      </c>
      <c r="AA9430">
        <v>17.47</v>
      </c>
      <c r="AB9430">
        <v>1.75</v>
      </c>
      <c r="AC9430" t="str">
        <f>IF(MasterData[[#This Row],[Discount Amount]]&gt;0, "Promotional sale", "Non-Promotional Sales")</f>
        <v>Promotional sale</v>
      </c>
    </row>
    <row r="9431" spans="1:29" x14ac:dyDescent="0.25">
      <c r="A9431">
        <v>9430</v>
      </c>
      <c r="B9431" s="1" t="s">
        <v>223</v>
      </c>
      <c r="C9431" s="2">
        <v>0.62773148148148139</v>
      </c>
      <c r="D9431">
        <v>40</v>
      </c>
      <c r="E9431">
        <v>30</v>
      </c>
      <c r="F9431" s="1" t="s">
        <v>28</v>
      </c>
      <c r="G9431" s="1" t="s">
        <v>81</v>
      </c>
      <c r="H9431">
        <v>64.248000000000005</v>
      </c>
      <c r="I9431">
        <v>-84.889600000000002</v>
      </c>
      <c r="J9431">
        <v>73</v>
      </c>
      <c r="K9431" t="b">
        <v>1</v>
      </c>
      <c r="L9431">
        <v>186</v>
      </c>
      <c r="M9431" s="1" t="s">
        <v>39</v>
      </c>
      <c r="N9431" s="1" t="s">
        <v>40</v>
      </c>
      <c r="O9431">
        <v>1</v>
      </c>
      <c r="P9431" t="b">
        <v>0</v>
      </c>
      <c r="Q9431" t="b">
        <v>1</v>
      </c>
      <c r="R9431" s="1" t="s">
        <v>41</v>
      </c>
      <c r="S9431" s="1" t="s">
        <v>49</v>
      </c>
      <c r="T9431">
        <v>2</v>
      </c>
      <c r="U9431" s="1" t="s">
        <v>45</v>
      </c>
      <c r="V9431" s="1" t="s">
        <v>59</v>
      </c>
      <c r="W9431" s="1" t="str">
        <f>IF(OR(MasterData[[#This Row],[Event]]="Christmas Market", MasterData[[#This Row],[Event]]="Christmas"), "Christmas Sale", "Non-Christmas Sale")</f>
        <v>Non-Christmas Sale</v>
      </c>
      <c r="X9431" t="b">
        <v>0</v>
      </c>
      <c r="Y9431">
        <v>1</v>
      </c>
      <c r="Z9431">
        <v>14.67</v>
      </c>
      <c r="AA9431">
        <v>14.67</v>
      </c>
      <c r="AB9431">
        <v>1.47</v>
      </c>
      <c r="AC9431" t="str">
        <f>IF(MasterData[[#This Row],[Discount Amount]]&gt;0, "Promotional sale", "Non-Promotional Sales")</f>
        <v>Promotional sale</v>
      </c>
    </row>
    <row r="9432" spans="1:29" x14ac:dyDescent="0.25">
      <c r="A9432">
        <v>9431</v>
      </c>
      <c r="B9432" s="1" t="s">
        <v>221</v>
      </c>
      <c r="C9432" s="2">
        <v>0.96708333333333329</v>
      </c>
      <c r="D9432">
        <v>4</v>
      </c>
      <c r="E9432">
        <v>53</v>
      </c>
      <c r="F9432" s="1" t="s">
        <v>61</v>
      </c>
      <c r="G9432" s="1" t="s">
        <v>77</v>
      </c>
      <c r="H9432">
        <v>64.282300000000006</v>
      </c>
      <c r="I9432">
        <v>-135</v>
      </c>
      <c r="J9432">
        <v>34</v>
      </c>
      <c r="K9432" t="b">
        <v>1</v>
      </c>
      <c r="L9432">
        <v>958</v>
      </c>
      <c r="M9432" s="1" t="s">
        <v>56</v>
      </c>
      <c r="N9432" s="1" t="s">
        <v>57</v>
      </c>
      <c r="O9432">
        <v>1</v>
      </c>
      <c r="P9432" t="b">
        <v>0</v>
      </c>
      <c r="Q9432" t="b">
        <v>1</v>
      </c>
      <c r="R9432" s="1" t="s">
        <v>32</v>
      </c>
      <c r="S9432" s="1" t="s">
        <v>49</v>
      </c>
      <c r="T9432">
        <v>1</v>
      </c>
      <c r="U9432" s="1" t="s">
        <v>45</v>
      </c>
      <c r="V9432" s="1" t="s">
        <v>59</v>
      </c>
      <c r="W9432" s="1" t="str">
        <f>IF(OR(MasterData[[#This Row],[Event]]="Christmas Market", MasterData[[#This Row],[Event]]="Christmas"), "Christmas Sale", "Non-Christmas Sale")</f>
        <v>Non-Christmas Sale</v>
      </c>
      <c r="X9432" t="b">
        <v>1</v>
      </c>
      <c r="Y9432">
        <v>2</v>
      </c>
      <c r="Z9432">
        <v>11.9</v>
      </c>
      <c r="AA9432">
        <v>11.9</v>
      </c>
      <c r="AB9432">
        <v>1.19</v>
      </c>
      <c r="AC9432" t="str">
        <f>IF(MasterData[[#This Row],[Discount Amount]]&gt;0, "Promotional sale", "Non-Promotional Sales")</f>
        <v>Promotional sale</v>
      </c>
    </row>
    <row r="9433" spans="1:29" x14ac:dyDescent="0.25">
      <c r="A9433">
        <v>9432</v>
      </c>
      <c r="B9433" s="1" t="s">
        <v>412</v>
      </c>
      <c r="C9433" s="2">
        <v>0.19337962962962973</v>
      </c>
      <c r="D9433">
        <v>195</v>
      </c>
      <c r="E9433">
        <v>43</v>
      </c>
      <c r="F9433" s="1" t="s">
        <v>37</v>
      </c>
      <c r="G9433" s="1" t="s">
        <v>62</v>
      </c>
      <c r="H9433">
        <v>46.565300000000001</v>
      </c>
      <c r="I9433">
        <v>-66.4619</v>
      </c>
      <c r="J9433">
        <v>44</v>
      </c>
      <c r="K9433" t="b">
        <v>1</v>
      </c>
      <c r="L9433">
        <v>383</v>
      </c>
      <c r="M9433" s="1" t="s">
        <v>39</v>
      </c>
      <c r="N9433" s="1" t="s">
        <v>40</v>
      </c>
      <c r="O9433">
        <v>5</v>
      </c>
      <c r="P9433" t="b">
        <v>0</v>
      </c>
      <c r="Q9433" t="b">
        <v>0</v>
      </c>
      <c r="R9433" s="1" t="s">
        <v>41</v>
      </c>
      <c r="S9433" s="1" t="s">
        <v>33</v>
      </c>
      <c r="T9433">
        <v>3</v>
      </c>
      <c r="U9433" s="1" t="s">
        <v>45</v>
      </c>
      <c r="V9433" s="1" t="s">
        <v>59</v>
      </c>
      <c r="W9433" s="1" t="str">
        <f>IF(OR(MasterData[[#This Row],[Event]]="Christmas Market", MasterData[[#This Row],[Event]]="Christmas"), "Christmas Sale", "Non-Christmas Sale")</f>
        <v>Non-Christmas Sale</v>
      </c>
      <c r="X9433" t="b">
        <v>0</v>
      </c>
      <c r="Y9433">
        <v>4</v>
      </c>
      <c r="Z9433">
        <v>41.48</v>
      </c>
      <c r="AA9433">
        <v>207.39</v>
      </c>
      <c r="AB9433">
        <v>20.74</v>
      </c>
      <c r="AC9433" t="str">
        <f>IF(MasterData[[#This Row],[Discount Amount]]&gt;0, "Promotional sale", "Non-Promotional Sales")</f>
        <v>Promotional sale</v>
      </c>
    </row>
    <row r="9434" spans="1:29" x14ac:dyDescent="0.25">
      <c r="A9434">
        <v>9433</v>
      </c>
      <c r="B9434" s="1" t="s">
        <v>349</v>
      </c>
      <c r="C9434" s="2">
        <v>0.50790509259259253</v>
      </c>
      <c r="D9434">
        <v>243</v>
      </c>
      <c r="E9434">
        <v>60</v>
      </c>
      <c r="F9434" s="1" t="s">
        <v>37</v>
      </c>
      <c r="G9434" s="1" t="s">
        <v>44</v>
      </c>
      <c r="H9434">
        <v>46.813099999999999</v>
      </c>
      <c r="I9434">
        <v>-71.207499999999996</v>
      </c>
      <c r="J9434">
        <v>20</v>
      </c>
      <c r="K9434" t="b">
        <v>0</v>
      </c>
      <c r="L9434">
        <v>329</v>
      </c>
      <c r="M9434" s="1" t="s">
        <v>56</v>
      </c>
      <c r="N9434" s="1" t="s">
        <v>57</v>
      </c>
      <c r="O9434">
        <v>2</v>
      </c>
      <c r="P9434" t="b">
        <v>0</v>
      </c>
      <c r="Q9434" t="b">
        <v>0</v>
      </c>
      <c r="R9434" s="1" t="s">
        <v>41</v>
      </c>
      <c r="S9434" s="1" t="s">
        <v>49</v>
      </c>
      <c r="T9434">
        <v>5</v>
      </c>
      <c r="U9434" s="1" t="s">
        <v>34</v>
      </c>
      <c r="V9434" s="1" t="s">
        <v>46</v>
      </c>
      <c r="W9434" s="1" t="str">
        <f>IF(OR(MasterData[[#This Row],[Event]]="Christmas Market", MasterData[[#This Row],[Event]]="Christmas"), "Christmas Sale", "Non-Christmas Sale")</f>
        <v>Christmas Sale</v>
      </c>
      <c r="X9434" t="b">
        <v>1</v>
      </c>
      <c r="Y9434">
        <v>1</v>
      </c>
      <c r="Z9434">
        <v>88.41</v>
      </c>
      <c r="AA9434">
        <v>176.82</v>
      </c>
      <c r="AB9434">
        <v>0</v>
      </c>
      <c r="AC9434" t="str">
        <f>IF(MasterData[[#This Row],[Discount Amount]]&gt;0, "Promotional sale", "Non-Promotional Sales")</f>
        <v>Non-Promotional Sales</v>
      </c>
    </row>
    <row r="9435" spans="1:29" x14ac:dyDescent="0.25">
      <c r="A9435">
        <v>9434</v>
      </c>
      <c r="B9435" s="1" t="s">
        <v>257</v>
      </c>
      <c r="C9435" s="2">
        <v>0.91167824074074066</v>
      </c>
      <c r="D9435">
        <v>374</v>
      </c>
      <c r="E9435">
        <v>27</v>
      </c>
      <c r="F9435" s="1" t="s">
        <v>28</v>
      </c>
      <c r="G9435" s="1" t="s">
        <v>81</v>
      </c>
      <c r="H9435">
        <v>64.248000000000005</v>
      </c>
      <c r="I9435">
        <v>-84.889600000000002</v>
      </c>
      <c r="J9435">
        <v>69</v>
      </c>
      <c r="K9435" t="b">
        <v>0</v>
      </c>
      <c r="L9435">
        <v>510</v>
      </c>
      <c r="M9435" s="1" t="s">
        <v>63</v>
      </c>
      <c r="N9435" s="1" t="s">
        <v>64</v>
      </c>
      <c r="O9435">
        <v>2</v>
      </c>
      <c r="P9435" t="b">
        <v>0</v>
      </c>
      <c r="Q9435" t="b">
        <v>0</v>
      </c>
      <c r="R9435" s="1" t="s">
        <v>52</v>
      </c>
      <c r="S9435" s="1" t="s">
        <v>49</v>
      </c>
      <c r="T9435">
        <v>4</v>
      </c>
      <c r="U9435" s="1" t="s">
        <v>45</v>
      </c>
      <c r="V9435" s="1" t="s">
        <v>59</v>
      </c>
      <c r="W9435" s="1" t="str">
        <f>IF(OR(MasterData[[#This Row],[Event]]="Christmas Market", MasterData[[#This Row],[Event]]="Christmas"), "Christmas Sale", "Non-Christmas Sale")</f>
        <v>Non-Christmas Sale</v>
      </c>
      <c r="X9435" t="b">
        <v>1</v>
      </c>
      <c r="Y9435">
        <v>4</v>
      </c>
      <c r="Z9435">
        <v>43.43</v>
      </c>
      <c r="AA9435">
        <v>86.85</v>
      </c>
      <c r="AB9435">
        <v>8.69</v>
      </c>
      <c r="AC9435" t="str">
        <f>IF(MasterData[[#This Row],[Discount Amount]]&gt;0, "Promotional sale", "Non-Promotional Sales")</f>
        <v>Promotional sale</v>
      </c>
    </row>
    <row r="9436" spans="1:29" x14ac:dyDescent="0.25">
      <c r="A9436">
        <v>9435</v>
      </c>
      <c r="B9436" s="1" t="s">
        <v>173</v>
      </c>
      <c r="C9436" s="2">
        <v>0.85214120370370372</v>
      </c>
      <c r="D9436">
        <v>359</v>
      </c>
      <c r="E9436">
        <v>59</v>
      </c>
      <c r="F9436" s="1" t="s">
        <v>28</v>
      </c>
      <c r="G9436" s="1" t="s">
        <v>38</v>
      </c>
      <c r="H9436">
        <v>53.726700000000001</v>
      </c>
      <c r="I9436">
        <v>-127.6476</v>
      </c>
      <c r="J9436">
        <v>3</v>
      </c>
      <c r="K9436" t="b">
        <v>1</v>
      </c>
      <c r="L9436">
        <v>763</v>
      </c>
      <c r="M9436" s="1" t="s">
        <v>74</v>
      </c>
      <c r="N9436" s="1" t="s">
        <v>75</v>
      </c>
      <c r="O9436">
        <v>2</v>
      </c>
      <c r="P9436" t="b">
        <v>1</v>
      </c>
      <c r="Q9436" t="b">
        <v>1</v>
      </c>
      <c r="R9436" s="1" t="s">
        <v>52</v>
      </c>
      <c r="S9436" s="1" t="s">
        <v>49</v>
      </c>
      <c r="T9436">
        <v>2</v>
      </c>
      <c r="U9436" s="1" t="s">
        <v>45</v>
      </c>
      <c r="V9436" s="1" t="s">
        <v>59</v>
      </c>
      <c r="W9436" s="1" t="str">
        <f>IF(OR(MasterData[[#This Row],[Event]]="Christmas Market", MasterData[[#This Row],[Event]]="Christmas"), "Christmas Sale", "Non-Christmas Sale")</f>
        <v>Non-Christmas Sale</v>
      </c>
      <c r="X9436" t="b">
        <v>0</v>
      </c>
      <c r="Y9436">
        <v>5</v>
      </c>
      <c r="Z9436">
        <v>70.03</v>
      </c>
      <c r="AA9436">
        <v>140.06</v>
      </c>
      <c r="AB9436">
        <v>14.01</v>
      </c>
      <c r="AC9436" t="str">
        <f>IF(MasterData[[#This Row],[Discount Amount]]&gt;0, "Promotional sale", "Non-Promotional Sales")</f>
        <v>Promotional sale</v>
      </c>
    </row>
    <row r="9437" spans="1:29" x14ac:dyDescent="0.25">
      <c r="A9437">
        <v>9436</v>
      </c>
      <c r="B9437" s="1" t="s">
        <v>104</v>
      </c>
      <c r="C9437" s="2">
        <v>0.70074074074074066</v>
      </c>
      <c r="D9437">
        <v>85</v>
      </c>
      <c r="E9437">
        <v>61</v>
      </c>
      <c r="F9437" s="1" t="s">
        <v>61</v>
      </c>
      <c r="G9437" s="1" t="s">
        <v>55</v>
      </c>
      <c r="H9437">
        <v>52.939900000000002</v>
      </c>
      <c r="I9437">
        <v>-106.4509</v>
      </c>
      <c r="J9437">
        <v>100</v>
      </c>
      <c r="K9437" t="b">
        <v>0</v>
      </c>
      <c r="L9437">
        <v>886</v>
      </c>
      <c r="M9437" s="1" t="s">
        <v>39</v>
      </c>
      <c r="N9437" s="1" t="s">
        <v>40</v>
      </c>
      <c r="O9437">
        <v>5</v>
      </c>
      <c r="P9437" t="b">
        <v>0</v>
      </c>
      <c r="Q9437" t="b">
        <v>1</v>
      </c>
      <c r="R9437" s="1" t="s">
        <v>32</v>
      </c>
      <c r="S9437" s="1" t="s">
        <v>58</v>
      </c>
      <c r="T9437">
        <v>2</v>
      </c>
      <c r="U9437" s="1" t="s">
        <v>45</v>
      </c>
      <c r="V9437" s="1" t="s">
        <v>35</v>
      </c>
      <c r="W9437" s="1" t="str">
        <f>IF(OR(MasterData[[#This Row],[Event]]="Christmas Market", MasterData[[#This Row],[Event]]="Christmas"), "Christmas Sale", "Non-Christmas Sale")</f>
        <v>Non-Christmas Sale</v>
      </c>
      <c r="X9437" t="b">
        <v>0</v>
      </c>
      <c r="Y9437">
        <v>2</v>
      </c>
      <c r="Z9437">
        <v>57.03</v>
      </c>
      <c r="AA9437">
        <v>285.14999999999998</v>
      </c>
      <c r="AB9437">
        <v>0</v>
      </c>
      <c r="AC9437" t="str">
        <f>IF(MasterData[[#This Row],[Discount Amount]]&gt;0, "Promotional sale", "Non-Promotional Sales")</f>
        <v>Non-Promotional Sales</v>
      </c>
    </row>
    <row r="9438" spans="1:29" x14ac:dyDescent="0.25">
      <c r="A9438">
        <v>9437</v>
      </c>
      <c r="B9438" s="1" t="s">
        <v>102</v>
      </c>
      <c r="C9438" s="2">
        <v>0.65251157407407412</v>
      </c>
      <c r="D9438">
        <v>35</v>
      </c>
      <c r="E9438">
        <v>35</v>
      </c>
      <c r="F9438" s="1" t="s">
        <v>61</v>
      </c>
      <c r="G9438" s="1" t="s">
        <v>38</v>
      </c>
      <c r="H9438">
        <v>53.726700000000001</v>
      </c>
      <c r="I9438">
        <v>-127.6476</v>
      </c>
      <c r="J9438">
        <v>29</v>
      </c>
      <c r="K9438" t="b">
        <v>0</v>
      </c>
      <c r="L9438">
        <v>155</v>
      </c>
      <c r="M9438" s="1" t="s">
        <v>63</v>
      </c>
      <c r="N9438" s="1" t="s">
        <v>64</v>
      </c>
      <c r="O9438">
        <v>5</v>
      </c>
      <c r="P9438" t="b">
        <v>0</v>
      </c>
      <c r="Q9438" t="b">
        <v>0</v>
      </c>
      <c r="R9438" s="1" t="s">
        <v>41</v>
      </c>
      <c r="S9438" s="1" t="s">
        <v>49</v>
      </c>
      <c r="T9438">
        <v>2</v>
      </c>
      <c r="U9438" s="1" t="s">
        <v>45</v>
      </c>
      <c r="V9438" s="1" t="s">
        <v>35</v>
      </c>
      <c r="W9438" s="1" t="str">
        <f>IF(OR(MasterData[[#This Row],[Event]]="Christmas Market", MasterData[[#This Row],[Event]]="Christmas"), "Christmas Sale", "Non-Christmas Sale")</f>
        <v>Non-Christmas Sale</v>
      </c>
      <c r="X9438" t="b">
        <v>1</v>
      </c>
      <c r="Y9438">
        <v>2</v>
      </c>
      <c r="Z9438">
        <v>91.84</v>
      </c>
      <c r="AA9438">
        <v>459.22</v>
      </c>
      <c r="AB9438">
        <v>0</v>
      </c>
      <c r="AC9438" t="str">
        <f>IF(MasterData[[#This Row],[Discount Amount]]&gt;0, "Promotional sale", "Non-Promotional Sales")</f>
        <v>Non-Promotional Sales</v>
      </c>
    </row>
    <row r="9439" spans="1:29" x14ac:dyDescent="0.25">
      <c r="A9439">
        <v>9438</v>
      </c>
      <c r="B9439" s="1" t="s">
        <v>115</v>
      </c>
      <c r="C9439" s="2">
        <v>0.28737268518518522</v>
      </c>
      <c r="D9439">
        <v>493</v>
      </c>
      <c r="E9439">
        <v>66</v>
      </c>
      <c r="F9439" s="1" t="s">
        <v>28</v>
      </c>
      <c r="G9439" s="1" t="s">
        <v>68</v>
      </c>
      <c r="H9439">
        <v>46.318800000000003</v>
      </c>
      <c r="I9439">
        <v>-63.146099999999997</v>
      </c>
      <c r="J9439">
        <v>20</v>
      </c>
      <c r="K9439" t="b">
        <v>1</v>
      </c>
      <c r="L9439">
        <v>897</v>
      </c>
      <c r="M9439" s="1" t="s">
        <v>39</v>
      </c>
      <c r="N9439" s="1" t="s">
        <v>40</v>
      </c>
      <c r="O9439">
        <v>2</v>
      </c>
      <c r="P9439" t="b">
        <v>0</v>
      </c>
      <c r="Q9439" t="b">
        <v>1</v>
      </c>
      <c r="R9439" s="1" t="s">
        <v>41</v>
      </c>
      <c r="S9439" s="1" t="s">
        <v>49</v>
      </c>
      <c r="T9439">
        <v>3</v>
      </c>
      <c r="U9439" s="1" t="s">
        <v>42</v>
      </c>
      <c r="V9439" s="1" t="s">
        <v>59</v>
      </c>
      <c r="W9439" s="1" t="str">
        <f>IF(OR(MasterData[[#This Row],[Event]]="Christmas Market", MasterData[[#This Row],[Event]]="Christmas"), "Christmas Sale", "Non-Christmas Sale")</f>
        <v>Non-Christmas Sale</v>
      </c>
      <c r="X9439" t="b">
        <v>1</v>
      </c>
      <c r="Y9439">
        <v>3</v>
      </c>
      <c r="Z9439">
        <v>13.09</v>
      </c>
      <c r="AA9439">
        <v>26.17</v>
      </c>
      <c r="AB9439">
        <v>2.62</v>
      </c>
      <c r="AC9439" t="str">
        <f>IF(MasterData[[#This Row],[Discount Amount]]&gt;0, "Promotional sale", "Non-Promotional Sales")</f>
        <v>Promotional sale</v>
      </c>
    </row>
    <row r="9440" spans="1:29" x14ac:dyDescent="0.25">
      <c r="A9440">
        <v>9439</v>
      </c>
      <c r="B9440" s="1" t="s">
        <v>175</v>
      </c>
      <c r="C9440" s="2">
        <v>0.40850694444444446</v>
      </c>
      <c r="D9440">
        <v>230</v>
      </c>
      <c r="E9440">
        <v>29</v>
      </c>
      <c r="F9440" s="1" t="s">
        <v>61</v>
      </c>
      <c r="G9440" s="1" t="s">
        <v>44</v>
      </c>
      <c r="H9440">
        <v>46.813099999999999</v>
      </c>
      <c r="I9440">
        <v>-71.207499999999996</v>
      </c>
      <c r="J9440">
        <v>93</v>
      </c>
      <c r="K9440" t="b">
        <v>1</v>
      </c>
      <c r="L9440">
        <v>942</v>
      </c>
      <c r="M9440" s="1" t="s">
        <v>56</v>
      </c>
      <c r="N9440" s="1" t="s">
        <v>57</v>
      </c>
      <c r="O9440">
        <v>2</v>
      </c>
      <c r="P9440" t="b">
        <v>1</v>
      </c>
      <c r="Q9440" t="b">
        <v>1</v>
      </c>
      <c r="R9440" s="1" t="s">
        <v>41</v>
      </c>
      <c r="S9440" s="1" t="s">
        <v>49</v>
      </c>
      <c r="T9440">
        <v>2</v>
      </c>
      <c r="U9440" s="1" t="s">
        <v>45</v>
      </c>
      <c r="V9440" s="1" t="s">
        <v>35</v>
      </c>
      <c r="W9440" s="1" t="str">
        <f>IF(OR(MasterData[[#This Row],[Event]]="Christmas Market", MasterData[[#This Row],[Event]]="Christmas"), "Christmas Sale", "Non-Christmas Sale")</f>
        <v>Non-Christmas Sale</v>
      </c>
      <c r="X9440" t="b">
        <v>0</v>
      </c>
      <c r="Y9440">
        <v>4</v>
      </c>
      <c r="Z9440">
        <v>20.25</v>
      </c>
      <c r="AA9440">
        <v>40.5</v>
      </c>
      <c r="AB9440">
        <v>0</v>
      </c>
      <c r="AC9440" t="str">
        <f>IF(MasterData[[#This Row],[Discount Amount]]&gt;0, "Promotional sale", "Non-Promotional Sales")</f>
        <v>Non-Promotional Sales</v>
      </c>
    </row>
    <row r="9441" spans="1:29" x14ac:dyDescent="0.25">
      <c r="A9441">
        <v>9440</v>
      </c>
      <c r="B9441" s="1" t="s">
        <v>384</v>
      </c>
      <c r="C9441" s="2">
        <v>6.7395833333333321E-2</v>
      </c>
      <c r="D9441">
        <v>424</v>
      </c>
      <c r="E9441">
        <v>24</v>
      </c>
      <c r="F9441" s="1" t="s">
        <v>37</v>
      </c>
      <c r="G9441" s="1" t="s">
        <v>51</v>
      </c>
      <c r="H9441">
        <v>53.760899999999999</v>
      </c>
      <c r="I9441">
        <v>-98.813900000000004</v>
      </c>
      <c r="J9441">
        <v>2</v>
      </c>
      <c r="K9441" t="b">
        <v>0</v>
      </c>
      <c r="L9441">
        <v>477</v>
      </c>
      <c r="M9441" s="1" t="s">
        <v>39</v>
      </c>
      <c r="N9441" s="1" t="s">
        <v>40</v>
      </c>
      <c r="O9441">
        <v>4</v>
      </c>
      <c r="P9441" t="b">
        <v>1</v>
      </c>
      <c r="Q9441" t="b">
        <v>1</v>
      </c>
      <c r="R9441" s="1" t="s">
        <v>41</v>
      </c>
      <c r="S9441" s="1" t="s">
        <v>58</v>
      </c>
      <c r="T9441">
        <v>4</v>
      </c>
      <c r="U9441" s="1" t="s">
        <v>34</v>
      </c>
      <c r="V9441" s="1" t="s">
        <v>35</v>
      </c>
      <c r="W9441" s="1" t="str">
        <f>IF(OR(MasterData[[#This Row],[Event]]="Christmas Market", MasterData[[#This Row],[Event]]="Christmas"), "Christmas Sale", "Non-Christmas Sale")</f>
        <v>Non-Christmas Sale</v>
      </c>
      <c r="X9441" t="b">
        <v>0</v>
      </c>
      <c r="Y9441">
        <v>5</v>
      </c>
      <c r="Z9441">
        <v>70.290000000000006</v>
      </c>
      <c r="AA9441">
        <v>281.16000000000003</v>
      </c>
      <c r="AB9441">
        <v>0</v>
      </c>
      <c r="AC9441" t="str">
        <f>IF(MasterData[[#This Row],[Discount Amount]]&gt;0, "Promotional sale", "Non-Promotional Sales")</f>
        <v>Non-Promotional Sales</v>
      </c>
    </row>
    <row r="9442" spans="1:29" x14ac:dyDescent="0.25">
      <c r="A9442">
        <v>9441</v>
      </c>
      <c r="B9442" s="1" t="s">
        <v>355</v>
      </c>
      <c r="C9442" s="2">
        <v>0.77508101851851863</v>
      </c>
      <c r="D9442">
        <v>284</v>
      </c>
      <c r="E9442">
        <v>18</v>
      </c>
      <c r="F9442" s="1" t="s">
        <v>61</v>
      </c>
      <c r="G9442" s="1" t="s">
        <v>55</v>
      </c>
      <c r="H9442">
        <v>52.939900000000002</v>
      </c>
      <c r="I9442">
        <v>-106.4509</v>
      </c>
      <c r="J9442">
        <v>15</v>
      </c>
      <c r="K9442" t="b">
        <v>0</v>
      </c>
      <c r="L9442">
        <v>385</v>
      </c>
      <c r="M9442" s="1" t="s">
        <v>56</v>
      </c>
      <c r="N9442" s="1" t="s">
        <v>57</v>
      </c>
      <c r="O9442">
        <v>2</v>
      </c>
      <c r="P9442" t="b">
        <v>1</v>
      </c>
      <c r="Q9442" t="b">
        <v>1</v>
      </c>
      <c r="R9442" s="1" t="s">
        <v>32</v>
      </c>
      <c r="S9442" s="1" t="s">
        <v>33</v>
      </c>
      <c r="T9442">
        <v>3</v>
      </c>
      <c r="U9442" s="1" t="s">
        <v>42</v>
      </c>
      <c r="V9442" s="1" t="s">
        <v>46</v>
      </c>
      <c r="W9442" s="1" t="str">
        <f>IF(OR(MasterData[[#This Row],[Event]]="Christmas Market", MasterData[[#This Row],[Event]]="Christmas"), "Christmas Sale", "Non-Christmas Sale")</f>
        <v>Christmas Sale</v>
      </c>
      <c r="X9442" t="b">
        <v>0</v>
      </c>
      <c r="Y9442">
        <v>4</v>
      </c>
      <c r="Z9442">
        <v>30.41</v>
      </c>
      <c r="AA9442">
        <v>60.82</v>
      </c>
      <c r="AB9442">
        <v>0</v>
      </c>
      <c r="AC9442" t="str">
        <f>IF(MasterData[[#This Row],[Discount Amount]]&gt;0, "Promotional sale", "Non-Promotional Sales")</f>
        <v>Non-Promotional Sales</v>
      </c>
    </row>
    <row r="9443" spans="1:29" x14ac:dyDescent="0.25">
      <c r="A9443">
        <v>9442</v>
      </c>
      <c r="B9443" s="1" t="s">
        <v>114</v>
      </c>
      <c r="C9443" s="2">
        <v>0.71930555555555564</v>
      </c>
      <c r="D9443">
        <v>415</v>
      </c>
      <c r="E9443">
        <v>26</v>
      </c>
      <c r="F9443" s="1" t="s">
        <v>61</v>
      </c>
      <c r="G9443" s="1" t="s">
        <v>79</v>
      </c>
      <c r="H9443">
        <v>63.588799999999999</v>
      </c>
      <c r="I9443">
        <v>-115.5069</v>
      </c>
      <c r="J9443">
        <v>48</v>
      </c>
      <c r="K9443" t="b">
        <v>0</v>
      </c>
      <c r="L9443">
        <v>837</v>
      </c>
      <c r="M9443" s="1" t="s">
        <v>56</v>
      </c>
      <c r="N9443" s="1" t="s">
        <v>57</v>
      </c>
      <c r="O9443">
        <v>4</v>
      </c>
      <c r="P9443" t="b">
        <v>0</v>
      </c>
      <c r="Q9443" t="b">
        <v>0</v>
      </c>
      <c r="R9443" s="1" t="s">
        <v>32</v>
      </c>
      <c r="S9443" s="1" t="s">
        <v>49</v>
      </c>
      <c r="T9443">
        <v>2</v>
      </c>
      <c r="U9443" s="1" t="s">
        <v>45</v>
      </c>
      <c r="V9443" s="1" t="s">
        <v>59</v>
      </c>
      <c r="W9443" s="1" t="str">
        <f>IF(OR(MasterData[[#This Row],[Event]]="Christmas Market", MasterData[[#This Row],[Event]]="Christmas"), "Christmas Sale", "Non-Christmas Sale")</f>
        <v>Non-Christmas Sale</v>
      </c>
      <c r="X9443" t="b">
        <v>0</v>
      </c>
      <c r="Y9443">
        <v>3</v>
      </c>
      <c r="Z9443">
        <v>70.56</v>
      </c>
      <c r="AA9443">
        <v>282.23</v>
      </c>
      <c r="AB9443">
        <v>28.22</v>
      </c>
      <c r="AC9443" t="str">
        <f>IF(MasterData[[#This Row],[Discount Amount]]&gt;0, "Promotional sale", "Non-Promotional Sales")</f>
        <v>Promotional sale</v>
      </c>
    </row>
    <row r="9444" spans="1:29" x14ac:dyDescent="0.25">
      <c r="A9444">
        <v>9443</v>
      </c>
      <c r="B9444" s="1" t="s">
        <v>126</v>
      </c>
      <c r="C9444" s="2">
        <v>0.46348379629629632</v>
      </c>
      <c r="D9444">
        <v>382</v>
      </c>
      <c r="E9444">
        <v>19</v>
      </c>
      <c r="F9444" s="1" t="s">
        <v>37</v>
      </c>
      <c r="G9444" s="1" t="s">
        <v>55</v>
      </c>
      <c r="H9444">
        <v>52.939900000000002</v>
      </c>
      <c r="I9444">
        <v>-106.4509</v>
      </c>
      <c r="J9444">
        <v>51</v>
      </c>
      <c r="K9444" t="b">
        <v>1</v>
      </c>
      <c r="L9444">
        <v>969</v>
      </c>
      <c r="M9444" s="1" t="s">
        <v>63</v>
      </c>
      <c r="N9444" s="1" t="s">
        <v>64</v>
      </c>
      <c r="O9444">
        <v>2</v>
      </c>
      <c r="P9444" t="b">
        <v>0</v>
      </c>
      <c r="Q9444" t="b">
        <v>1</v>
      </c>
      <c r="R9444" s="1" t="s">
        <v>52</v>
      </c>
      <c r="S9444" s="1" t="s">
        <v>49</v>
      </c>
      <c r="T9444">
        <v>1</v>
      </c>
      <c r="U9444" s="1" t="s">
        <v>34</v>
      </c>
      <c r="V9444" s="1" t="s">
        <v>46</v>
      </c>
      <c r="W9444" s="1" t="str">
        <f>IF(OR(MasterData[[#This Row],[Event]]="Christmas Market", MasterData[[#This Row],[Event]]="Christmas"), "Christmas Sale", "Non-Christmas Sale")</f>
        <v>Christmas Sale</v>
      </c>
      <c r="X9444" t="b">
        <v>1</v>
      </c>
      <c r="Y9444">
        <v>5</v>
      </c>
      <c r="Z9444">
        <v>79.61</v>
      </c>
      <c r="AA9444">
        <v>159.22999999999999</v>
      </c>
      <c r="AB9444">
        <v>0</v>
      </c>
      <c r="AC9444" t="str">
        <f>IF(MasterData[[#This Row],[Discount Amount]]&gt;0, "Promotional sale", "Non-Promotional Sales")</f>
        <v>Non-Promotional Sales</v>
      </c>
    </row>
    <row r="9445" spans="1:29" x14ac:dyDescent="0.25">
      <c r="A9445">
        <v>9444</v>
      </c>
      <c r="B9445" s="1" t="s">
        <v>238</v>
      </c>
      <c r="C9445" s="2">
        <v>0.59443287037037029</v>
      </c>
      <c r="D9445">
        <v>152</v>
      </c>
      <c r="E9445">
        <v>29</v>
      </c>
      <c r="F9445" s="1" t="s">
        <v>37</v>
      </c>
      <c r="G9445" s="1" t="s">
        <v>55</v>
      </c>
      <c r="H9445">
        <v>52.939900000000002</v>
      </c>
      <c r="I9445">
        <v>-106.4509</v>
      </c>
      <c r="J9445">
        <v>74</v>
      </c>
      <c r="K9445" t="b">
        <v>1</v>
      </c>
      <c r="L9445">
        <v>624</v>
      </c>
      <c r="M9445" s="1" t="s">
        <v>56</v>
      </c>
      <c r="N9445" s="1" t="s">
        <v>57</v>
      </c>
      <c r="O9445">
        <v>2</v>
      </c>
      <c r="P9445" t="b">
        <v>1</v>
      </c>
      <c r="Q9445" t="b">
        <v>0</v>
      </c>
      <c r="R9445" s="1" t="s">
        <v>32</v>
      </c>
      <c r="S9445" s="1" t="s">
        <v>53</v>
      </c>
      <c r="T9445">
        <v>4</v>
      </c>
      <c r="U9445" s="1" t="s">
        <v>45</v>
      </c>
      <c r="V9445" s="1" t="s">
        <v>59</v>
      </c>
      <c r="W9445" s="1" t="str">
        <f>IF(OR(MasterData[[#This Row],[Event]]="Christmas Market", MasterData[[#This Row],[Event]]="Christmas"), "Christmas Sale", "Non-Christmas Sale")</f>
        <v>Non-Christmas Sale</v>
      </c>
      <c r="X9445" t="b">
        <v>0</v>
      </c>
      <c r="Y9445">
        <v>4</v>
      </c>
      <c r="Z9445">
        <v>62.27</v>
      </c>
      <c r="AA9445">
        <v>124.54</v>
      </c>
      <c r="AB9445">
        <v>12.45</v>
      </c>
      <c r="AC9445" t="str">
        <f>IF(MasterData[[#This Row],[Discount Amount]]&gt;0, "Promotional sale", "Non-Promotional Sales")</f>
        <v>Promotional sale</v>
      </c>
    </row>
    <row r="9446" spans="1:29" x14ac:dyDescent="0.25">
      <c r="A9446">
        <v>9445</v>
      </c>
      <c r="B9446" s="1" t="s">
        <v>380</v>
      </c>
      <c r="C9446" s="2">
        <v>0.69034722222222222</v>
      </c>
      <c r="D9446">
        <v>500</v>
      </c>
      <c r="E9446">
        <v>40</v>
      </c>
      <c r="F9446" s="1" t="s">
        <v>28</v>
      </c>
      <c r="G9446" s="1" t="s">
        <v>81</v>
      </c>
      <c r="H9446">
        <v>64.248000000000005</v>
      </c>
      <c r="I9446">
        <v>-84.889600000000002</v>
      </c>
      <c r="J9446">
        <v>19</v>
      </c>
      <c r="K9446" t="b">
        <v>1</v>
      </c>
      <c r="L9446">
        <v>103</v>
      </c>
      <c r="M9446" s="1" t="s">
        <v>30</v>
      </c>
      <c r="N9446" s="1" t="s">
        <v>31</v>
      </c>
      <c r="O9446">
        <v>3</v>
      </c>
      <c r="P9446" t="b">
        <v>0</v>
      </c>
      <c r="Q9446" t="b">
        <v>1</v>
      </c>
      <c r="R9446" s="1" t="s">
        <v>32</v>
      </c>
      <c r="S9446" s="1" t="s">
        <v>33</v>
      </c>
      <c r="T9446">
        <v>3</v>
      </c>
      <c r="U9446" s="1" t="s">
        <v>45</v>
      </c>
      <c r="V9446" s="1" t="s">
        <v>46</v>
      </c>
      <c r="W9446" s="1" t="str">
        <f>IF(OR(MasterData[[#This Row],[Event]]="Christmas Market", MasterData[[#This Row],[Event]]="Christmas"), "Christmas Sale", "Non-Christmas Sale")</f>
        <v>Christmas Sale</v>
      </c>
      <c r="X9446" t="b">
        <v>1</v>
      </c>
      <c r="Y9446">
        <v>1</v>
      </c>
      <c r="Z9446">
        <v>59.88</v>
      </c>
      <c r="AA9446">
        <v>179.64</v>
      </c>
      <c r="AB9446">
        <v>0</v>
      </c>
      <c r="AC9446" t="str">
        <f>IF(MasterData[[#This Row],[Discount Amount]]&gt;0, "Promotional sale", "Non-Promotional Sales")</f>
        <v>Non-Promotional Sales</v>
      </c>
    </row>
    <row r="9447" spans="1:29" x14ac:dyDescent="0.25">
      <c r="A9447">
        <v>9446</v>
      </c>
      <c r="B9447" s="1" t="s">
        <v>182</v>
      </c>
      <c r="C9447" s="2">
        <v>0.5564351851851852</v>
      </c>
      <c r="D9447">
        <v>288</v>
      </c>
      <c r="E9447">
        <v>26</v>
      </c>
      <c r="F9447" s="1" t="s">
        <v>61</v>
      </c>
      <c r="G9447" s="1" t="s">
        <v>51</v>
      </c>
      <c r="H9447">
        <v>53.760899999999999</v>
      </c>
      <c r="I9447">
        <v>-98.813900000000004</v>
      </c>
      <c r="J9447">
        <v>76</v>
      </c>
      <c r="K9447" t="b">
        <v>0</v>
      </c>
      <c r="L9447">
        <v>641</v>
      </c>
      <c r="M9447" s="1" t="s">
        <v>30</v>
      </c>
      <c r="N9447" s="1" t="s">
        <v>31</v>
      </c>
      <c r="O9447">
        <v>1</v>
      </c>
      <c r="P9447" t="b">
        <v>0</v>
      </c>
      <c r="Q9447" t="b">
        <v>1</v>
      </c>
      <c r="R9447" s="1" t="s">
        <v>52</v>
      </c>
      <c r="S9447" s="1" t="s">
        <v>49</v>
      </c>
      <c r="T9447">
        <v>1</v>
      </c>
      <c r="U9447" s="1" t="s">
        <v>45</v>
      </c>
      <c r="V9447" s="1" t="s">
        <v>35</v>
      </c>
      <c r="W9447" s="1" t="str">
        <f>IF(OR(MasterData[[#This Row],[Event]]="Christmas Market", MasterData[[#This Row],[Event]]="Christmas"), "Christmas Sale", "Non-Christmas Sale")</f>
        <v>Non-Christmas Sale</v>
      </c>
      <c r="X9447" t="b">
        <v>0</v>
      </c>
      <c r="Y9447">
        <v>5</v>
      </c>
      <c r="Z9447">
        <v>97.27</v>
      </c>
      <c r="AA9447">
        <v>97.27</v>
      </c>
      <c r="AB9447">
        <v>0</v>
      </c>
      <c r="AC9447" t="str">
        <f>IF(MasterData[[#This Row],[Discount Amount]]&gt;0, "Promotional sale", "Non-Promotional Sales")</f>
        <v>Non-Promotional Sales</v>
      </c>
    </row>
    <row r="9448" spans="1:29" x14ac:dyDescent="0.25">
      <c r="A9448">
        <v>9447</v>
      </c>
      <c r="B9448" s="1" t="s">
        <v>350</v>
      </c>
      <c r="C9448" s="2">
        <v>0.9404513888888888</v>
      </c>
      <c r="D9448">
        <v>256</v>
      </c>
      <c r="E9448">
        <v>35</v>
      </c>
      <c r="F9448" s="1" t="s">
        <v>61</v>
      </c>
      <c r="G9448" s="1" t="s">
        <v>55</v>
      </c>
      <c r="H9448">
        <v>52.939900000000002</v>
      </c>
      <c r="I9448">
        <v>-106.4509</v>
      </c>
      <c r="J9448">
        <v>47</v>
      </c>
      <c r="K9448" t="b">
        <v>1</v>
      </c>
      <c r="L9448">
        <v>980</v>
      </c>
      <c r="M9448" s="1" t="s">
        <v>63</v>
      </c>
      <c r="N9448" s="1" t="s">
        <v>64</v>
      </c>
      <c r="O9448">
        <v>5</v>
      </c>
      <c r="P9448" t="b">
        <v>1</v>
      </c>
      <c r="Q9448" t="b">
        <v>1</v>
      </c>
      <c r="R9448" s="1" t="s">
        <v>32</v>
      </c>
      <c r="S9448" s="1" t="s">
        <v>53</v>
      </c>
      <c r="T9448">
        <v>1</v>
      </c>
      <c r="U9448" s="1" t="s">
        <v>45</v>
      </c>
      <c r="V9448" s="1" t="s">
        <v>35</v>
      </c>
      <c r="W9448" s="1" t="str">
        <f>IF(OR(MasterData[[#This Row],[Event]]="Christmas Market", MasterData[[#This Row],[Event]]="Christmas"), "Christmas Sale", "Non-Christmas Sale")</f>
        <v>Non-Christmas Sale</v>
      </c>
      <c r="X9448" t="b">
        <v>0</v>
      </c>
      <c r="Y9448">
        <v>5</v>
      </c>
      <c r="Z9448">
        <v>67.47</v>
      </c>
      <c r="AA9448">
        <v>337.33</v>
      </c>
      <c r="AB9448">
        <v>0</v>
      </c>
      <c r="AC9448" t="str">
        <f>IF(MasterData[[#This Row],[Discount Amount]]&gt;0, "Promotional sale", "Non-Promotional Sales")</f>
        <v>Non-Promotional Sales</v>
      </c>
    </row>
    <row r="9449" spans="1:29" x14ac:dyDescent="0.25">
      <c r="A9449">
        <v>9448</v>
      </c>
      <c r="B9449" s="1" t="s">
        <v>295</v>
      </c>
      <c r="C9449" s="2">
        <v>0.8677083333333333</v>
      </c>
      <c r="D9449">
        <v>343</v>
      </c>
      <c r="E9449">
        <v>48</v>
      </c>
      <c r="F9449" s="1" t="s">
        <v>37</v>
      </c>
      <c r="G9449" s="1" t="s">
        <v>38</v>
      </c>
      <c r="H9449">
        <v>53.726700000000001</v>
      </c>
      <c r="I9449">
        <v>-127.6476</v>
      </c>
      <c r="J9449">
        <v>79</v>
      </c>
      <c r="K9449" t="b">
        <v>1</v>
      </c>
      <c r="L9449">
        <v>156</v>
      </c>
      <c r="M9449" s="1" t="s">
        <v>74</v>
      </c>
      <c r="N9449" s="1" t="s">
        <v>75</v>
      </c>
      <c r="O9449">
        <v>4</v>
      </c>
      <c r="P9449" t="b">
        <v>0</v>
      </c>
      <c r="Q9449" t="b">
        <v>0</v>
      </c>
      <c r="R9449" s="1" t="s">
        <v>41</v>
      </c>
      <c r="S9449" s="1" t="s">
        <v>33</v>
      </c>
      <c r="T9449">
        <v>4</v>
      </c>
      <c r="U9449" s="1" t="s">
        <v>34</v>
      </c>
      <c r="V9449" s="1" t="s">
        <v>59</v>
      </c>
      <c r="W9449" s="1" t="str">
        <f>IF(OR(MasterData[[#This Row],[Event]]="Christmas Market", MasterData[[#This Row],[Event]]="Christmas"), "Christmas Sale", "Non-Christmas Sale")</f>
        <v>Non-Christmas Sale</v>
      </c>
      <c r="X9449" t="b">
        <v>0</v>
      </c>
      <c r="Y9449">
        <v>3</v>
      </c>
      <c r="Z9449">
        <v>21.23</v>
      </c>
      <c r="AA9449">
        <v>84.93</v>
      </c>
      <c r="AB9449">
        <v>8.49</v>
      </c>
      <c r="AC9449" t="str">
        <f>IF(MasterData[[#This Row],[Discount Amount]]&gt;0, "Promotional sale", "Non-Promotional Sales")</f>
        <v>Promotional sale</v>
      </c>
    </row>
    <row r="9450" spans="1:29" x14ac:dyDescent="0.25">
      <c r="A9450">
        <v>9449</v>
      </c>
      <c r="B9450" s="1" t="s">
        <v>337</v>
      </c>
      <c r="C9450" s="2">
        <v>0.11166666666666658</v>
      </c>
      <c r="D9450">
        <v>120</v>
      </c>
      <c r="E9450">
        <v>46</v>
      </c>
      <c r="F9450" s="1" t="s">
        <v>61</v>
      </c>
      <c r="G9450" s="1" t="s">
        <v>70</v>
      </c>
      <c r="H9450">
        <v>54.273099999999999</v>
      </c>
      <c r="I9450">
        <v>-61.738799999999998</v>
      </c>
      <c r="J9450">
        <v>72</v>
      </c>
      <c r="K9450" t="b">
        <v>1</v>
      </c>
      <c r="L9450">
        <v>955</v>
      </c>
      <c r="M9450" s="1" t="s">
        <v>39</v>
      </c>
      <c r="N9450" s="1" t="s">
        <v>40</v>
      </c>
      <c r="O9450">
        <v>1</v>
      </c>
      <c r="P9450" t="b">
        <v>1</v>
      </c>
      <c r="Q9450" t="b">
        <v>1</v>
      </c>
      <c r="R9450" s="1" t="s">
        <v>32</v>
      </c>
      <c r="S9450" s="1" t="s">
        <v>49</v>
      </c>
      <c r="T9450">
        <v>5</v>
      </c>
      <c r="U9450" s="1" t="s">
        <v>34</v>
      </c>
      <c r="V9450" s="1" t="s">
        <v>59</v>
      </c>
      <c r="W9450" s="1" t="str">
        <f>IF(OR(MasterData[[#This Row],[Event]]="Christmas Market", MasterData[[#This Row],[Event]]="Christmas"), "Christmas Sale", "Non-Christmas Sale")</f>
        <v>Non-Christmas Sale</v>
      </c>
      <c r="X9450" t="b">
        <v>0</v>
      </c>
      <c r="Y9450">
        <v>1</v>
      </c>
      <c r="Z9450">
        <v>99.26</v>
      </c>
      <c r="AA9450">
        <v>99.26</v>
      </c>
      <c r="AB9450">
        <v>9.93</v>
      </c>
      <c r="AC9450" t="str">
        <f>IF(MasterData[[#This Row],[Discount Amount]]&gt;0, "Promotional sale", "Non-Promotional Sales")</f>
        <v>Promotional sale</v>
      </c>
    </row>
    <row r="9451" spans="1:29" x14ac:dyDescent="0.25">
      <c r="A9451">
        <v>9450</v>
      </c>
      <c r="B9451" s="1" t="s">
        <v>363</v>
      </c>
      <c r="C9451" s="2">
        <v>0.34693287037037046</v>
      </c>
      <c r="D9451">
        <v>454</v>
      </c>
      <c r="E9451">
        <v>42</v>
      </c>
      <c r="F9451" s="1" t="s">
        <v>37</v>
      </c>
      <c r="G9451" s="1" t="s">
        <v>38</v>
      </c>
      <c r="H9451">
        <v>53.726700000000001</v>
      </c>
      <c r="I9451">
        <v>-127.6476</v>
      </c>
      <c r="J9451">
        <v>7</v>
      </c>
      <c r="K9451" t="b">
        <v>0</v>
      </c>
      <c r="L9451">
        <v>355</v>
      </c>
      <c r="M9451" s="1" t="s">
        <v>30</v>
      </c>
      <c r="N9451" s="1" t="s">
        <v>31</v>
      </c>
      <c r="O9451">
        <v>1</v>
      </c>
      <c r="P9451" t="b">
        <v>0</v>
      </c>
      <c r="Q9451" t="b">
        <v>1</v>
      </c>
      <c r="R9451" s="1" t="s">
        <v>32</v>
      </c>
      <c r="S9451" s="1" t="s">
        <v>49</v>
      </c>
      <c r="T9451">
        <v>3</v>
      </c>
      <c r="U9451" s="1" t="s">
        <v>34</v>
      </c>
      <c r="V9451" s="1" t="s">
        <v>59</v>
      </c>
      <c r="W9451" s="1" t="str">
        <f>IF(OR(MasterData[[#This Row],[Event]]="Christmas Market", MasterData[[#This Row],[Event]]="Christmas"), "Christmas Sale", "Non-Christmas Sale")</f>
        <v>Non-Christmas Sale</v>
      </c>
      <c r="X9451" t="b">
        <v>0</v>
      </c>
      <c r="Y9451">
        <v>3</v>
      </c>
      <c r="Z9451">
        <v>61.02</v>
      </c>
      <c r="AA9451">
        <v>61.02</v>
      </c>
      <c r="AB9451">
        <v>6.1</v>
      </c>
      <c r="AC9451" t="str">
        <f>IF(MasterData[[#This Row],[Discount Amount]]&gt;0, "Promotional sale", "Non-Promotional Sales")</f>
        <v>Promotional sale</v>
      </c>
    </row>
    <row r="9452" spans="1:29" x14ac:dyDescent="0.25">
      <c r="A9452">
        <v>9451</v>
      </c>
      <c r="B9452" s="1" t="s">
        <v>200</v>
      </c>
      <c r="C9452" s="2">
        <v>0.70503472222222219</v>
      </c>
      <c r="D9452">
        <v>396</v>
      </c>
      <c r="E9452">
        <v>35</v>
      </c>
      <c r="F9452" s="1" t="s">
        <v>37</v>
      </c>
      <c r="G9452" s="1" t="s">
        <v>81</v>
      </c>
      <c r="H9452">
        <v>64.248000000000005</v>
      </c>
      <c r="I9452">
        <v>-84.889600000000002</v>
      </c>
      <c r="J9452">
        <v>67</v>
      </c>
      <c r="K9452" t="b">
        <v>1</v>
      </c>
      <c r="L9452">
        <v>531</v>
      </c>
      <c r="M9452" s="1" t="s">
        <v>74</v>
      </c>
      <c r="N9452" s="1" t="s">
        <v>75</v>
      </c>
      <c r="O9452">
        <v>1</v>
      </c>
      <c r="P9452" t="b">
        <v>1</v>
      </c>
      <c r="Q9452" t="b">
        <v>1</v>
      </c>
      <c r="R9452" s="1" t="s">
        <v>32</v>
      </c>
      <c r="S9452" s="1" t="s">
        <v>49</v>
      </c>
      <c r="T9452">
        <v>2</v>
      </c>
      <c r="U9452" s="1" t="s">
        <v>42</v>
      </c>
      <c r="V9452" s="1" t="s">
        <v>59</v>
      </c>
      <c r="W9452" s="1" t="str">
        <f>IF(OR(MasterData[[#This Row],[Event]]="Christmas Market", MasterData[[#This Row],[Event]]="Christmas"), "Christmas Sale", "Non-Christmas Sale")</f>
        <v>Non-Christmas Sale</v>
      </c>
      <c r="X9452" t="b">
        <v>0</v>
      </c>
      <c r="Y9452">
        <v>3</v>
      </c>
      <c r="Z9452">
        <v>22.03</v>
      </c>
      <c r="AA9452">
        <v>22.03</v>
      </c>
      <c r="AB9452">
        <v>2.2000000000000002</v>
      </c>
      <c r="AC9452" t="str">
        <f>IF(MasterData[[#This Row],[Discount Amount]]&gt;0, "Promotional sale", "Non-Promotional Sales")</f>
        <v>Promotional sale</v>
      </c>
    </row>
    <row r="9453" spans="1:29" x14ac:dyDescent="0.25">
      <c r="A9453">
        <v>9452</v>
      </c>
      <c r="B9453" s="1" t="s">
        <v>259</v>
      </c>
      <c r="C9453" s="2">
        <v>0.94708333333333328</v>
      </c>
      <c r="D9453">
        <v>379</v>
      </c>
      <c r="E9453">
        <v>48</v>
      </c>
      <c r="F9453" s="1" t="s">
        <v>28</v>
      </c>
      <c r="G9453" s="1" t="s">
        <v>81</v>
      </c>
      <c r="H9453">
        <v>64.248000000000005</v>
      </c>
      <c r="I9453">
        <v>-84.889600000000002</v>
      </c>
      <c r="J9453">
        <v>17</v>
      </c>
      <c r="K9453" t="b">
        <v>1</v>
      </c>
      <c r="L9453">
        <v>56</v>
      </c>
      <c r="M9453" s="1" t="s">
        <v>74</v>
      </c>
      <c r="N9453" s="1" t="s">
        <v>75</v>
      </c>
      <c r="O9453">
        <v>5</v>
      </c>
      <c r="P9453" t="b">
        <v>0</v>
      </c>
      <c r="Q9453" t="b">
        <v>1</v>
      </c>
      <c r="R9453" s="1" t="s">
        <v>41</v>
      </c>
      <c r="S9453" s="1" t="s">
        <v>58</v>
      </c>
      <c r="T9453">
        <v>3</v>
      </c>
      <c r="U9453" s="1" t="s">
        <v>45</v>
      </c>
      <c r="V9453" s="1" t="s">
        <v>46</v>
      </c>
      <c r="W9453" s="1" t="str">
        <f>IF(OR(MasterData[[#This Row],[Event]]="Christmas Market", MasterData[[#This Row],[Event]]="Christmas"), "Christmas Sale", "Non-Christmas Sale")</f>
        <v>Christmas Sale</v>
      </c>
      <c r="X9453" t="b">
        <v>0</v>
      </c>
      <c r="Y9453">
        <v>5</v>
      </c>
      <c r="Z9453">
        <v>54.76</v>
      </c>
      <c r="AA9453">
        <v>273.82</v>
      </c>
      <c r="AB9453">
        <v>0</v>
      </c>
      <c r="AC9453" t="str">
        <f>IF(MasterData[[#This Row],[Discount Amount]]&gt;0, "Promotional sale", "Non-Promotional Sales")</f>
        <v>Non-Promotional Sales</v>
      </c>
    </row>
    <row r="9454" spans="1:29" x14ac:dyDescent="0.25">
      <c r="A9454">
        <v>9453</v>
      </c>
      <c r="B9454" s="1" t="s">
        <v>407</v>
      </c>
      <c r="C9454" s="2">
        <v>0.37107638888888883</v>
      </c>
      <c r="D9454">
        <v>66</v>
      </c>
      <c r="E9454">
        <v>28</v>
      </c>
      <c r="F9454" s="1" t="s">
        <v>61</v>
      </c>
      <c r="G9454" s="1" t="s">
        <v>79</v>
      </c>
      <c r="H9454">
        <v>63.588799999999999</v>
      </c>
      <c r="I9454">
        <v>-115.5069</v>
      </c>
      <c r="J9454">
        <v>77</v>
      </c>
      <c r="K9454" t="b">
        <v>0</v>
      </c>
      <c r="L9454">
        <v>929</v>
      </c>
      <c r="M9454" s="1" t="s">
        <v>56</v>
      </c>
      <c r="N9454" s="1" t="s">
        <v>57</v>
      </c>
      <c r="O9454">
        <v>5</v>
      </c>
      <c r="P9454" t="b">
        <v>0</v>
      </c>
      <c r="Q9454" t="b">
        <v>0</v>
      </c>
      <c r="R9454" s="1" t="s">
        <v>32</v>
      </c>
      <c r="S9454" s="1" t="s">
        <v>58</v>
      </c>
      <c r="T9454">
        <v>3</v>
      </c>
      <c r="U9454" s="1" t="s">
        <v>42</v>
      </c>
      <c r="V9454" s="1" t="s">
        <v>59</v>
      </c>
      <c r="W9454" s="1" t="str">
        <f>IF(OR(MasterData[[#This Row],[Event]]="Christmas Market", MasterData[[#This Row],[Event]]="Christmas"), "Christmas Sale", "Non-Christmas Sale")</f>
        <v>Non-Christmas Sale</v>
      </c>
      <c r="X9454" t="b">
        <v>0</v>
      </c>
      <c r="Y9454">
        <v>3</v>
      </c>
      <c r="Z9454">
        <v>61.57</v>
      </c>
      <c r="AA9454">
        <v>307.85000000000002</v>
      </c>
      <c r="AB9454">
        <v>30.78</v>
      </c>
      <c r="AC9454" t="str">
        <f>IF(MasterData[[#This Row],[Discount Amount]]&gt;0, "Promotional sale", "Non-Promotional Sales")</f>
        <v>Promotional sale</v>
      </c>
    </row>
    <row r="9455" spans="1:29" x14ac:dyDescent="0.25">
      <c r="A9455">
        <v>9454</v>
      </c>
      <c r="B9455" s="1" t="s">
        <v>136</v>
      </c>
      <c r="C9455" s="2">
        <v>2.8923611111111081E-2</v>
      </c>
      <c r="D9455">
        <v>303</v>
      </c>
      <c r="E9455">
        <v>26</v>
      </c>
      <c r="F9455" s="1" t="s">
        <v>61</v>
      </c>
      <c r="G9455" s="1" t="s">
        <v>55</v>
      </c>
      <c r="H9455">
        <v>52.939900000000002</v>
      </c>
      <c r="I9455">
        <v>-106.4509</v>
      </c>
      <c r="J9455">
        <v>83</v>
      </c>
      <c r="K9455" t="b">
        <v>0</v>
      </c>
      <c r="L9455">
        <v>970</v>
      </c>
      <c r="M9455" s="1" t="s">
        <v>39</v>
      </c>
      <c r="N9455" s="1" t="s">
        <v>40</v>
      </c>
      <c r="O9455">
        <v>1</v>
      </c>
      <c r="P9455" t="b">
        <v>1</v>
      </c>
      <c r="Q9455" t="b">
        <v>1</v>
      </c>
      <c r="R9455" s="1" t="s">
        <v>32</v>
      </c>
      <c r="S9455" s="1" t="s">
        <v>53</v>
      </c>
      <c r="T9455">
        <v>1</v>
      </c>
      <c r="U9455" s="1" t="s">
        <v>34</v>
      </c>
      <c r="V9455" s="1" t="s">
        <v>59</v>
      </c>
      <c r="W9455" s="1" t="str">
        <f>IF(OR(MasterData[[#This Row],[Event]]="Christmas Market", MasterData[[#This Row],[Event]]="Christmas"), "Christmas Sale", "Non-Christmas Sale")</f>
        <v>Non-Christmas Sale</v>
      </c>
      <c r="X9455" t="b">
        <v>0</v>
      </c>
      <c r="Y9455">
        <v>3</v>
      </c>
      <c r="Z9455">
        <v>54.76</v>
      </c>
      <c r="AA9455">
        <v>54.76</v>
      </c>
      <c r="AB9455">
        <v>5.48</v>
      </c>
      <c r="AC9455" t="str">
        <f>IF(MasterData[[#This Row],[Discount Amount]]&gt;0, "Promotional sale", "Non-Promotional Sales")</f>
        <v>Promotional sale</v>
      </c>
    </row>
    <row r="9456" spans="1:29" x14ac:dyDescent="0.25">
      <c r="A9456">
        <v>9455</v>
      </c>
      <c r="B9456" s="1" t="s">
        <v>426</v>
      </c>
      <c r="C9456" s="2">
        <v>0.81848379629629631</v>
      </c>
      <c r="D9456">
        <v>377</v>
      </c>
      <c r="E9456">
        <v>38</v>
      </c>
      <c r="F9456" s="1" t="s">
        <v>37</v>
      </c>
      <c r="G9456" s="1" t="s">
        <v>62</v>
      </c>
      <c r="H9456">
        <v>46.565300000000001</v>
      </c>
      <c r="I9456">
        <v>-66.4619</v>
      </c>
      <c r="J9456">
        <v>25</v>
      </c>
      <c r="K9456" t="b">
        <v>0</v>
      </c>
      <c r="L9456">
        <v>71</v>
      </c>
      <c r="M9456" s="1" t="s">
        <v>74</v>
      </c>
      <c r="N9456" s="1" t="s">
        <v>75</v>
      </c>
      <c r="O9456">
        <v>1</v>
      </c>
      <c r="P9456" t="b">
        <v>1</v>
      </c>
      <c r="Q9456" t="b">
        <v>0</v>
      </c>
      <c r="R9456" s="1" t="s">
        <v>52</v>
      </c>
      <c r="S9456" s="1" t="s">
        <v>58</v>
      </c>
      <c r="T9456">
        <v>1</v>
      </c>
      <c r="U9456" s="1" t="s">
        <v>45</v>
      </c>
      <c r="V9456" s="1" t="s">
        <v>59</v>
      </c>
      <c r="W9456" s="1" t="str">
        <f>IF(OR(MasterData[[#This Row],[Event]]="Christmas Market", MasterData[[#This Row],[Event]]="Christmas"), "Christmas Sale", "Non-Christmas Sale")</f>
        <v>Non-Christmas Sale</v>
      </c>
      <c r="X9456" t="b">
        <v>1</v>
      </c>
      <c r="Y9456">
        <v>1</v>
      </c>
      <c r="Z9456">
        <v>33.24</v>
      </c>
      <c r="AA9456">
        <v>33.24</v>
      </c>
      <c r="AB9456">
        <v>3.32</v>
      </c>
      <c r="AC9456" t="str">
        <f>IF(MasterData[[#This Row],[Discount Amount]]&gt;0, "Promotional sale", "Non-Promotional Sales")</f>
        <v>Promotional sale</v>
      </c>
    </row>
    <row r="9457" spans="1:29" x14ac:dyDescent="0.25">
      <c r="A9457">
        <v>9456</v>
      </c>
      <c r="B9457" s="1" t="s">
        <v>377</v>
      </c>
      <c r="C9457" s="2">
        <v>9.9930555555555634E-2</v>
      </c>
      <c r="D9457">
        <v>90</v>
      </c>
      <c r="E9457">
        <v>70</v>
      </c>
      <c r="F9457" s="1" t="s">
        <v>37</v>
      </c>
      <c r="G9457" s="1" t="s">
        <v>68</v>
      </c>
      <c r="H9457">
        <v>46.318800000000003</v>
      </c>
      <c r="I9457">
        <v>-63.146099999999997</v>
      </c>
      <c r="J9457">
        <v>27</v>
      </c>
      <c r="K9457" t="b">
        <v>1</v>
      </c>
      <c r="L9457">
        <v>325</v>
      </c>
      <c r="M9457" s="1" t="s">
        <v>74</v>
      </c>
      <c r="N9457" s="1" t="s">
        <v>75</v>
      </c>
      <c r="O9457">
        <v>5</v>
      </c>
      <c r="P9457" t="b">
        <v>1</v>
      </c>
      <c r="Q9457" t="b">
        <v>0</v>
      </c>
      <c r="R9457" s="1" t="s">
        <v>52</v>
      </c>
      <c r="S9457" s="1" t="s">
        <v>53</v>
      </c>
      <c r="T9457">
        <v>4</v>
      </c>
      <c r="U9457" s="1" t="s">
        <v>45</v>
      </c>
      <c r="V9457" s="1" t="s">
        <v>59</v>
      </c>
      <c r="W9457" s="1" t="str">
        <f>IF(OR(MasterData[[#This Row],[Event]]="Christmas Market", MasterData[[#This Row],[Event]]="Christmas"), "Christmas Sale", "Non-Christmas Sale")</f>
        <v>Non-Christmas Sale</v>
      </c>
      <c r="X9457" t="b">
        <v>1</v>
      </c>
      <c r="Y9457">
        <v>4</v>
      </c>
      <c r="Z9457">
        <v>88.28</v>
      </c>
      <c r="AA9457">
        <v>441.4</v>
      </c>
      <c r="AB9457">
        <v>44.14</v>
      </c>
      <c r="AC9457" t="str">
        <f>IF(MasterData[[#This Row],[Discount Amount]]&gt;0, "Promotional sale", "Non-Promotional Sales")</f>
        <v>Promotional sale</v>
      </c>
    </row>
    <row r="9458" spans="1:29" x14ac:dyDescent="0.25">
      <c r="A9458">
        <v>9457</v>
      </c>
      <c r="B9458" s="1" t="s">
        <v>154</v>
      </c>
      <c r="C9458" s="2">
        <v>0.99616898148148159</v>
      </c>
      <c r="D9458">
        <v>377</v>
      </c>
      <c r="E9458">
        <v>61</v>
      </c>
      <c r="F9458" s="1" t="s">
        <v>37</v>
      </c>
      <c r="G9458" s="1" t="s">
        <v>66</v>
      </c>
      <c r="H9458">
        <v>45.077800000000003</v>
      </c>
      <c r="I9458">
        <v>-63.546700000000001</v>
      </c>
      <c r="J9458">
        <v>68</v>
      </c>
      <c r="K9458" t="b">
        <v>0</v>
      </c>
      <c r="L9458">
        <v>664</v>
      </c>
      <c r="M9458" s="1" t="s">
        <v>74</v>
      </c>
      <c r="N9458" s="1" t="s">
        <v>75</v>
      </c>
      <c r="O9458">
        <v>2</v>
      </c>
      <c r="P9458" t="b">
        <v>0</v>
      </c>
      <c r="Q9458" t="b">
        <v>0</v>
      </c>
      <c r="R9458" s="1" t="s">
        <v>41</v>
      </c>
      <c r="S9458" s="1" t="s">
        <v>53</v>
      </c>
      <c r="T9458">
        <v>2</v>
      </c>
      <c r="U9458" s="1" t="s">
        <v>42</v>
      </c>
      <c r="V9458" s="1" t="s">
        <v>59</v>
      </c>
      <c r="W9458" s="1" t="str">
        <f>IF(OR(MasterData[[#This Row],[Event]]="Christmas Market", MasterData[[#This Row],[Event]]="Christmas"), "Christmas Sale", "Non-Christmas Sale")</f>
        <v>Non-Christmas Sale</v>
      </c>
      <c r="X9458" t="b">
        <v>1</v>
      </c>
      <c r="Y9458">
        <v>4</v>
      </c>
      <c r="Z9458">
        <v>78.27</v>
      </c>
      <c r="AA9458">
        <v>156.53</v>
      </c>
      <c r="AB9458">
        <v>15.65</v>
      </c>
      <c r="AC9458" t="str">
        <f>IF(MasterData[[#This Row],[Discount Amount]]&gt;0, "Promotional sale", "Non-Promotional Sales")</f>
        <v>Promotional sale</v>
      </c>
    </row>
    <row r="9459" spans="1:29" x14ac:dyDescent="0.25">
      <c r="A9459">
        <v>9458</v>
      </c>
      <c r="B9459" s="1" t="s">
        <v>353</v>
      </c>
      <c r="C9459" s="2">
        <v>0.8793981481481481</v>
      </c>
      <c r="D9459">
        <v>382</v>
      </c>
      <c r="E9459">
        <v>35</v>
      </c>
      <c r="F9459" s="1" t="s">
        <v>28</v>
      </c>
      <c r="G9459" s="1" t="s">
        <v>77</v>
      </c>
      <c r="H9459">
        <v>64.282300000000006</v>
      </c>
      <c r="I9459">
        <v>-135</v>
      </c>
      <c r="J9459">
        <v>74</v>
      </c>
      <c r="K9459" t="b">
        <v>1</v>
      </c>
      <c r="L9459">
        <v>419</v>
      </c>
      <c r="M9459" s="1" t="s">
        <v>63</v>
      </c>
      <c r="N9459" s="1" t="s">
        <v>64</v>
      </c>
      <c r="O9459">
        <v>3</v>
      </c>
      <c r="P9459" t="b">
        <v>1</v>
      </c>
      <c r="Q9459" t="b">
        <v>0</v>
      </c>
      <c r="R9459" s="1" t="s">
        <v>52</v>
      </c>
      <c r="S9459" s="1" t="s">
        <v>49</v>
      </c>
      <c r="T9459">
        <v>1</v>
      </c>
      <c r="U9459" s="1" t="s">
        <v>45</v>
      </c>
      <c r="V9459" s="1" t="s">
        <v>46</v>
      </c>
      <c r="W9459" s="1" t="str">
        <f>IF(OR(MasterData[[#This Row],[Event]]="Christmas Market", MasterData[[#This Row],[Event]]="Christmas"), "Christmas Sale", "Non-Christmas Sale")</f>
        <v>Christmas Sale</v>
      </c>
      <c r="X9459" t="b">
        <v>1</v>
      </c>
      <c r="Y9459">
        <v>1</v>
      </c>
      <c r="Z9459">
        <v>69.459999999999994</v>
      </c>
      <c r="AA9459">
        <v>208.38</v>
      </c>
      <c r="AB9459">
        <v>0</v>
      </c>
      <c r="AC9459" t="str">
        <f>IF(MasterData[[#This Row],[Discount Amount]]&gt;0, "Promotional sale", "Non-Promotional Sales")</f>
        <v>Non-Promotional Sales</v>
      </c>
    </row>
    <row r="9460" spans="1:29" x14ac:dyDescent="0.25">
      <c r="A9460">
        <v>9459</v>
      </c>
      <c r="B9460" s="1" t="s">
        <v>395</v>
      </c>
      <c r="C9460" s="2">
        <v>0.8781712962962962</v>
      </c>
      <c r="D9460">
        <v>198</v>
      </c>
      <c r="E9460">
        <v>18</v>
      </c>
      <c r="F9460" s="1" t="s">
        <v>37</v>
      </c>
      <c r="G9460" s="1" t="s">
        <v>48</v>
      </c>
      <c r="H9460">
        <v>53.933300000000003</v>
      </c>
      <c r="I9460">
        <v>-116.5765</v>
      </c>
      <c r="J9460">
        <v>62</v>
      </c>
      <c r="K9460" t="b">
        <v>0</v>
      </c>
      <c r="L9460">
        <v>855</v>
      </c>
      <c r="M9460" s="1" t="s">
        <v>30</v>
      </c>
      <c r="N9460" s="1" t="s">
        <v>31</v>
      </c>
      <c r="O9460">
        <v>1</v>
      </c>
      <c r="P9460" t="b">
        <v>1</v>
      </c>
      <c r="Q9460" t="b">
        <v>0</v>
      </c>
      <c r="R9460" s="1" t="s">
        <v>41</v>
      </c>
      <c r="S9460" s="1" t="s">
        <v>49</v>
      </c>
      <c r="T9460">
        <v>3</v>
      </c>
      <c r="U9460" s="1" t="s">
        <v>42</v>
      </c>
      <c r="V9460" s="1" t="s">
        <v>59</v>
      </c>
      <c r="W9460" s="1" t="str">
        <f>IF(OR(MasterData[[#This Row],[Event]]="Christmas Market", MasterData[[#This Row],[Event]]="Christmas"), "Christmas Sale", "Non-Christmas Sale")</f>
        <v>Non-Christmas Sale</v>
      </c>
      <c r="X9460" t="b">
        <v>1</v>
      </c>
      <c r="Y9460">
        <v>2</v>
      </c>
      <c r="Z9460">
        <v>58.19</v>
      </c>
      <c r="AA9460">
        <v>58.19</v>
      </c>
      <c r="AB9460">
        <v>5.82</v>
      </c>
      <c r="AC9460" t="str">
        <f>IF(MasterData[[#This Row],[Discount Amount]]&gt;0, "Promotional sale", "Non-Promotional Sales")</f>
        <v>Promotional sale</v>
      </c>
    </row>
    <row r="9461" spans="1:29" x14ac:dyDescent="0.25">
      <c r="A9461">
        <v>9460</v>
      </c>
      <c r="B9461" s="1" t="s">
        <v>186</v>
      </c>
      <c r="C9461" s="2">
        <v>2.8587962962962621E-3</v>
      </c>
      <c r="D9461">
        <v>345</v>
      </c>
      <c r="E9461">
        <v>65</v>
      </c>
      <c r="F9461" s="1" t="s">
        <v>28</v>
      </c>
      <c r="G9461" s="1" t="s">
        <v>62</v>
      </c>
      <c r="H9461">
        <v>46.565300000000001</v>
      </c>
      <c r="I9461">
        <v>-66.4619</v>
      </c>
      <c r="J9461">
        <v>5</v>
      </c>
      <c r="K9461" t="b">
        <v>1</v>
      </c>
      <c r="L9461">
        <v>159</v>
      </c>
      <c r="M9461" s="1" t="s">
        <v>63</v>
      </c>
      <c r="N9461" s="1" t="s">
        <v>64</v>
      </c>
      <c r="O9461">
        <v>1</v>
      </c>
      <c r="P9461" t="b">
        <v>0</v>
      </c>
      <c r="Q9461" t="b">
        <v>1</v>
      </c>
      <c r="R9461" s="1" t="s">
        <v>32</v>
      </c>
      <c r="S9461" s="1" t="s">
        <v>58</v>
      </c>
      <c r="T9461">
        <v>3</v>
      </c>
      <c r="U9461" s="1" t="s">
        <v>45</v>
      </c>
      <c r="V9461" s="1" t="s">
        <v>46</v>
      </c>
      <c r="W9461" s="1" t="str">
        <f>IF(OR(MasterData[[#This Row],[Event]]="Christmas Market", MasterData[[#This Row],[Event]]="Christmas"), "Christmas Sale", "Non-Christmas Sale")</f>
        <v>Christmas Sale</v>
      </c>
      <c r="X9461" t="b">
        <v>1</v>
      </c>
      <c r="Y9461">
        <v>3</v>
      </c>
      <c r="Z9461">
        <v>53.36</v>
      </c>
      <c r="AA9461">
        <v>53.36</v>
      </c>
      <c r="AB9461">
        <v>0</v>
      </c>
      <c r="AC9461" t="str">
        <f>IF(MasterData[[#This Row],[Discount Amount]]&gt;0, "Promotional sale", "Non-Promotional Sales")</f>
        <v>Non-Promotional Sales</v>
      </c>
    </row>
    <row r="9462" spans="1:29" x14ac:dyDescent="0.25">
      <c r="A9462">
        <v>9461</v>
      </c>
      <c r="B9462" s="1" t="s">
        <v>231</v>
      </c>
      <c r="C9462" s="2">
        <v>0.14245370370370369</v>
      </c>
      <c r="D9462">
        <v>285</v>
      </c>
      <c r="E9462">
        <v>67</v>
      </c>
      <c r="F9462" s="1" t="s">
        <v>61</v>
      </c>
      <c r="G9462" s="1" t="s">
        <v>70</v>
      </c>
      <c r="H9462">
        <v>54.273099999999999</v>
      </c>
      <c r="I9462">
        <v>-61.738799999999998</v>
      </c>
      <c r="J9462">
        <v>24</v>
      </c>
      <c r="K9462" t="b">
        <v>1</v>
      </c>
      <c r="L9462">
        <v>46</v>
      </c>
      <c r="M9462" s="1" t="s">
        <v>56</v>
      </c>
      <c r="N9462" s="1" t="s">
        <v>57</v>
      </c>
      <c r="O9462">
        <v>2</v>
      </c>
      <c r="P9462" t="b">
        <v>0</v>
      </c>
      <c r="Q9462" t="b">
        <v>1</v>
      </c>
      <c r="R9462" s="1" t="s">
        <v>41</v>
      </c>
      <c r="S9462" s="1" t="s">
        <v>58</v>
      </c>
      <c r="T9462">
        <v>3</v>
      </c>
      <c r="U9462" s="1" t="s">
        <v>45</v>
      </c>
      <c r="V9462" s="1" t="s">
        <v>35</v>
      </c>
      <c r="W9462" s="1" t="str">
        <f>IF(OR(MasterData[[#This Row],[Event]]="Christmas Market", MasterData[[#This Row],[Event]]="Christmas"), "Christmas Sale", "Non-Christmas Sale")</f>
        <v>Non-Christmas Sale</v>
      </c>
      <c r="X9462" t="b">
        <v>0</v>
      </c>
      <c r="Y9462">
        <v>1</v>
      </c>
      <c r="Z9462">
        <v>21.3</v>
      </c>
      <c r="AA9462">
        <v>42.59</v>
      </c>
      <c r="AB9462">
        <v>0</v>
      </c>
      <c r="AC9462" t="str">
        <f>IF(MasterData[[#This Row],[Discount Amount]]&gt;0, "Promotional sale", "Non-Promotional Sales")</f>
        <v>Non-Promotional Sales</v>
      </c>
    </row>
    <row r="9463" spans="1:29" x14ac:dyDescent="0.25">
      <c r="A9463">
        <v>9462</v>
      </c>
      <c r="B9463" s="1" t="s">
        <v>293</v>
      </c>
      <c r="C9463" s="2">
        <v>0.85653935185185182</v>
      </c>
      <c r="D9463">
        <v>195</v>
      </c>
      <c r="E9463">
        <v>52</v>
      </c>
      <c r="F9463" s="1" t="s">
        <v>37</v>
      </c>
      <c r="G9463" s="1" t="s">
        <v>68</v>
      </c>
      <c r="H9463">
        <v>46.318800000000003</v>
      </c>
      <c r="I9463">
        <v>-63.146099999999997</v>
      </c>
      <c r="J9463">
        <v>98</v>
      </c>
      <c r="K9463" t="b">
        <v>1</v>
      </c>
      <c r="L9463">
        <v>492</v>
      </c>
      <c r="M9463" s="1" t="s">
        <v>63</v>
      </c>
      <c r="N9463" s="1" t="s">
        <v>64</v>
      </c>
      <c r="O9463">
        <v>2</v>
      </c>
      <c r="P9463" t="b">
        <v>0</v>
      </c>
      <c r="Q9463" t="b">
        <v>0</v>
      </c>
      <c r="R9463" s="1" t="s">
        <v>52</v>
      </c>
      <c r="S9463" s="1" t="s">
        <v>58</v>
      </c>
      <c r="T9463">
        <v>3</v>
      </c>
      <c r="U9463" s="1" t="s">
        <v>45</v>
      </c>
      <c r="V9463" s="1" t="s">
        <v>59</v>
      </c>
      <c r="W9463" s="1" t="str">
        <f>IF(OR(MasterData[[#This Row],[Event]]="Christmas Market", MasterData[[#This Row],[Event]]="Christmas"), "Christmas Sale", "Non-Christmas Sale")</f>
        <v>Non-Christmas Sale</v>
      </c>
      <c r="X9463" t="b">
        <v>0</v>
      </c>
      <c r="Y9463">
        <v>4</v>
      </c>
      <c r="Z9463">
        <v>93.25</v>
      </c>
      <c r="AA9463">
        <v>186.5</v>
      </c>
      <c r="AB9463">
        <v>18.649999999999999</v>
      </c>
      <c r="AC9463" t="str">
        <f>IF(MasterData[[#This Row],[Discount Amount]]&gt;0, "Promotional sale", "Non-Promotional Sales")</f>
        <v>Promotional sale</v>
      </c>
    </row>
    <row r="9464" spans="1:29" x14ac:dyDescent="0.25">
      <c r="A9464">
        <v>9463</v>
      </c>
      <c r="B9464" s="1" t="s">
        <v>255</v>
      </c>
      <c r="C9464" s="2">
        <v>0.38627314814814806</v>
      </c>
      <c r="D9464">
        <v>7</v>
      </c>
      <c r="E9464">
        <v>30</v>
      </c>
      <c r="F9464" s="1" t="s">
        <v>61</v>
      </c>
      <c r="G9464" s="1" t="s">
        <v>77</v>
      </c>
      <c r="H9464">
        <v>64.282300000000006</v>
      </c>
      <c r="I9464">
        <v>-135</v>
      </c>
      <c r="J9464">
        <v>64</v>
      </c>
      <c r="K9464" t="b">
        <v>1</v>
      </c>
      <c r="L9464">
        <v>417</v>
      </c>
      <c r="M9464" s="1" t="s">
        <v>56</v>
      </c>
      <c r="N9464" s="1" t="s">
        <v>57</v>
      </c>
      <c r="O9464">
        <v>3</v>
      </c>
      <c r="P9464" t="b">
        <v>0</v>
      </c>
      <c r="Q9464" t="b">
        <v>0</v>
      </c>
      <c r="R9464" s="1" t="s">
        <v>32</v>
      </c>
      <c r="S9464" s="1" t="s">
        <v>33</v>
      </c>
      <c r="T9464">
        <v>5</v>
      </c>
      <c r="U9464" s="1" t="s">
        <v>42</v>
      </c>
      <c r="V9464" s="1" t="s">
        <v>46</v>
      </c>
      <c r="W9464" s="1" t="str">
        <f>IF(OR(MasterData[[#This Row],[Event]]="Christmas Market", MasterData[[#This Row],[Event]]="Christmas"), "Christmas Sale", "Non-Christmas Sale")</f>
        <v>Christmas Sale</v>
      </c>
      <c r="X9464" t="b">
        <v>1</v>
      </c>
      <c r="Y9464">
        <v>2</v>
      </c>
      <c r="Z9464">
        <v>72.64</v>
      </c>
      <c r="AA9464">
        <v>217.92</v>
      </c>
      <c r="AB9464">
        <v>0</v>
      </c>
      <c r="AC9464" t="str">
        <f>IF(MasterData[[#This Row],[Discount Amount]]&gt;0, "Promotional sale", "Non-Promotional Sales")</f>
        <v>Non-Promotional Sales</v>
      </c>
    </row>
    <row r="9465" spans="1:29" x14ac:dyDescent="0.25">
      <c r="A9465">
        <v>9464</v>
      </c>
      <c r="B9465" s="1" t="s">
        <v>360</v>
      </c>
      <c r="C9465" s="2">
        <v>0.52252314814814804</v>
      </c>
      <c r="D9465">
        <v>15</v>
      </c>
      <c r="E9465">
        <v>26</v>
      </c>
      <c r="F9465" s="1" t="s">
        <v>61</v>
      </c>
      <c r="G9465" s="1" t="s">
        <v>48</v>
      </c>
      <c r="H9465">
        <v>53.933300000000003</v>
      </c>
      <c r="I9465">
        <v>-116.5765</v>
      </c>
      <c r="J9465">
        <v>42</v>
      </c>
      <c r="K9465" t="b">
        <v>1</v>
      </c>
      <c r="L9465">
        <v>434</v>
      </c>
      <c r="M9465" s="1" t="s">
        <v>30</v>
      </c>
      <c r="N9465" s="1" t="s">
        <v>31</v>
      </c>
      <c r="O9465">
        <v>2</v>
      </c>
      <c r="P9465" t="b">
        <v>0</v>
      </c>
      <c r="Q9465" t="b">
        <v>1</v>
      </c>
      <c r="R9465" s="1" t="s">
        <v>32</v>
      </c>
      <c r="S9465" s="1" t="s">
        <v>58</v>
      </c>
      <c r="T9465">
        <v>4</v>
      </c>
      <c r="U9465" s="1" t="s">
        <v>45</v>
      </c>
      <c r="V9465" s="1" t="s">
        <v>59</v>
      </c>
      <c r="W9465" s="1" t="str">
        <f>IF(OR(MasterData[[#This Row],[Event]]="Christmas Market", MasterData[[#This Row],[Event]]="Christmas"), "Christmas Sale", "Non-Christmas Sale")</f>
        <v>Non-Christmas Sale</v>
      </c>
      <c r="X9465" t="b">
        <v>1</v>
      </c>
      <c r="Y9465">
        <v>4</v>
      </c>
      <c r="Z9465">
        <v>81.37</v>
      </c>
      <c r="AA9465">
        <v>162.74</v>
      </c>
      <c r="AB9465">
        <v>16.27</v>
      </c>
      <c r="AC9465" t="str">
        <f>IF(MasterData[[#This Row],[Discount Amount]]&gt;0, "Promotional sale", "Non-Promotional Sales")</f>
        <v>Promotional sale</v>
      </c>
    </row>
    <row r="9466" spans="1:29" x14ac:dyDescent="0.25">
      <c r="A9466">
        <v>9465</v>
      </c>
      <c r="B9466" s="1" t="s">
        <v>111</v>
      </c>
      <c r="C9466" s="2">
        <v>0.71630787037037047</v>
      </c>
      <c r="D9466">
        <v>226</v>
      </c>
      <c r="E9466">
        <v>38</v>
      </c>
      <c r="F9466" s="1" t="s">
        <v>61</v>
      </c>
      <c r="G9466" s="1" t="s">
        <v>55</v>
      </c>
      <c r="H9466">
        <v>52.939900000000002</v>
      </c>
      <c r="I9466">
        <v>-106.4509</v>
      </c>
      <c r="J9466">
        <v>8</v>
      </c>
      <c r="K9466" t="b">
        <v>1</v>
      </c>
      <c r="L9466">
        <v>476</v>
      </c>
      <c r="M9466" s="1" t="s">
        <v>74</v>
      </c>
      <c r="N9466" s="1" t="s">
        <v>75</v>
      </c>
      <c r="O9466">
        <v>5</v>
      </c>
      <c r="P9466" t="b">
        <v>1</v>
      </c>
      <c r="Q9466" t="b">
        <v>1</v>
      </c>
      <c r="R9466" s="1" t="s">
        <v>41</v>
      </c>
      <c r="S9466" s="1" t="s">
        <v>33</v>
      </c>
      <c r="T9466">
        <v>3</v>
      </c>
      <c r="U9466" s="1" t="s">
        <v>42</v>
      </c>
      <c r="V9466" s="1" t="s">
        <v>59</v>
      </c>
      <c r="W9466" s="1" t="str">
        <f>IF(OR(MasterData[[#This Row],[Event]]="Christmas Market", MasterData[[#This Row],[Event]]="Christmas"), "Christmas Sale", "Non-Christmas Sale")</f>
        <v>Non-Christmas Sale</v>
      </c>
      <c r="X9466" t="b">
        <v>0</v>
      </c>
      <c r="Y9466">
        <v>4</v>
      </c>
      <c r="Z9466">
        <v>85.16</v>
      </c>
      <c r="AA9466">
        <v>425.79</v>
      </c>
      <c r="AB9466">
        <v>42.58</v>
      </c>
      <c r="AC9466" t="str">
        <f>IF(MasterData[[#This Row],[Discount Amount]]&gt;0, "Promotional sale", "Non-Promotional Sales")</f>
        <v>Promotional sale</v>
      </c>
    </row>
    <row r="9467" spans="1:29" x14ac:dyDescent="0.25">
      <c r="A9467">
        <v>9466</v>
      </c>
      <c r="B9467" s="1" t="s">
        <v>360</v>
      </c>
      <c r="C9467" s="2">
        <v>0.63211805555555545</v>
      </c>
      <c r="D9467">
        <v>427</v>
      </c>
      <c r="E9467">
        <v>25</v>
      </c>
      <c r="F9467" s="1" t="s">
        <v>61</v>
      </c>
      <c r="G9467" s="1" t="s">
        <v>48</v>
      </c>
      <c r="H9467">
        <v>53.933300000000003</v>
      </c>
      <c r="I9467">
        <v>-116.5765</v>
      </c>
      <c r="J9467">
        <v>80</v>
      </c>
      <c r="K9467" t="b">
        <v>1</v>
      </c>
      <c r="L9467">
        <v>492</v>
      </c>
      <c r="M9467" s="1" t="s">
        <v>56</v>
      </c>
      <c r="N9467" s="1" t="s">
        <v>57</v>
      </c>
      <c r="O9467">
        <v>1</v>
      </c>
      <c r="P9467" t="b">
        <v>1</v>
      </c>
      <c r="Q9467" t="b">
        <v>0</v>
      </c>
      <c r="R9467" s="1" t="s">
        <v>32</v>
      </c>
      <c r="S9467" s="1" t="s">
        <v>49</v>
      </c>
      <c r="T9467">
        <v>4</v>
      </c>
      <c r="U9467" s="1" t="s">
        <v>42</v>
      </c>
      <c r="V9467" s="1" t="s">
        <v>59</v>
      </c>
      <c r="W9467" s="1" t="str">
        <f>IF(OR(MasterData[[#This Row],[Event]]="Christmas Market", MasterData[[#This Row],[Event]]="Christmas"), "Christmas Sale", "Non-Christmas Sale")</f>
        <v>Non-Christmas Sale</v>
      </c>
      <c r="X9467" t="b">
        <v>0</v>
      </c>
      <c r="Y9467">
        <v>1</v>
      </c>
      <c r="Z9467">
        <v>72.150000000000006</v>
      </c>
      <c r="AA9467">
        <v>72.150000000000006</v>
      </c>
      <c r="AB9467">
        <v>7.22</v>
      </c>
      <c r="AC9467" t="str">
        <f>IF(MasterData[[#This Row],[Discount Amount]]&gt;0, "Promotional sale", "Non-Promotional Sales")</f>
        <v>Promotional sale</v>
      </c>
    </row>
    <row r="9468" spans="1:29" x14ac:dyDescent="0.25">
      <c r="A9468">
        <v>9467</v>
      </c>
      <c r="B9468" s="1" t="s">
        <v>99</v>
      </c>
      <c r="C9468" s="2">
        <v>0.91186342592592595</v>
      </c>
      <c r="D9468">
        <v>46</v>
      </c>
      <c r="E9468">
        <v>52</v>
      </c>
      <c r="F9468" s="1" t="s">
        <v>28</v>
      </c>
      <c r="G9468" s="1" t="s">
        <v>48</v>
      </c>
      <c r="H9468">
        <v>53.933300000000003</v>
      </c>
      <c r="I9468">
        <v>-116.5765</v>
      </c>
      <c r="J9468">
        <v>78</v>
      </c>
      <c r="K9468" t="b">
        <v>0</v>
      </c>
      <c r="L9468">
        <v>593</v>
      </c>
      <c r="M9468" s="1" t="s">
        <v>56</v>
      </c>
      <c r="N9468" s="1" t="s">
        <v>57</v>
      </c>
      <c r="O9468">
        <v>3</v>
      </c>
      <c r="P9468" t="b">
        <v>1</v>
      </c>
      <c r="Q9468" t="b">
        <v>0</v>
      </c>
      <c r="R9468" s="1" t="s">
        <v>32</v>
      </c>
      <c r="S9468" s="1" t="s">
        <v>49</v>
      </c>
      <c r="T9468">
        <v>3</v>
      </c>
      <c r="U9468" s="1" t="s">
        <v>34</v>
      </c>
      <c r="V9468" s="1" t="s">
        <v>46</v>
      </c>
      <c r="W9468" s="1" t="str">
        <f>IF(OR(MasterData[[#This Row],[Event]]="Christmas Market", MasterData[[#This Row],[Event]]="Christmas"), "Christmas Sale", "Non-Christmas Sale")</f>
        <v>Christmas Sale</v>
      </c>
      <c r="X9468" t="b">
        <v>1</v>
      </c>
      <c r="Y9468">
        <v>3</v>
      </c>
      <c r="Z9468">
        <v>37.25</v>
      </c>
      <c r="AA9468">
        <v>111.76</v>
      </c>
      <c r="AB9468">
        <v>0</v>
      </c>
      <c r="AC9468" t="str">
        <f>IF(MasterData[[#This Row],[Discount Amount]]&gt;0, "Promotional sale", "Non-Promotional Sales")</f>
        <v>Non-Promotional Sales</v>
      </c>
    </row>
    <row r="9469" spans="1:29" x14ac:dyDescent="0.25">
      <c r="A9469">
        <v>9468</v>
      </c>
      <c r="B9469" s="1" t="s">
        <v>104</v>
      </c>
      <c r="C9469" s="2">
        <v>0.78976851851851859</v>
      </c>
      <c r="D9469">
        <v>208</v>
      </c>
      <c r="E9469">
        <v>43</v>
      </c>
      <c r="F9469" s="1" t="s">
        <v>61</v>
      </c>
      <c r="G9469" s="1" t="s">
        <v>62</v>
      </c>
      <c r="H9469">
        <v>46.565300000000001</v>
      </c>
      <c r="I9469">
        <v>-66.4619</v>
      </c>
      <c r="J9469">
        <v>75</v>
      </c>
      <c r="K9469" t="b">
        <v>1</v>
      </c>
      <c r="L9469">
        <v>46</v>
      </c>
      <c r="M9469" s="1" t="s">
        <v>74</v>
      </c>
      <c r="N9469" s="1" t="s">
        <v>75</v>
      </c>
      <c r="O9469">
        <v>1</v>
      </c>
      <c r="P9469" t="b">
        <v>0</v>
      </c>
      <c r="Q9469" t="b">
        <v>1</v>
      </c>
      <c r="R9469" s="1" t="s">
        <v>52</v>
      </c>
      <c r="S9469" s="1" t="s">
        <v>58</v>
      </c>
      <c r="T9469">
        <v>1</v>
      </c>
      <c r="U9469" s="1" t="s">
        <v>34</v>
      </c>
      <c r="V9469" s="1" t="s">
        <v>59</v>
      </c>
      <c r="W9469" s="1" t="str">
        <f>IF(OR(MasterData[[#This Row],[Event]]="Christmas Market", MasterData[[#This Row],[Event]]="Christmas"), "Christmas Sale", "Non-Christmas Sale")</f>
        <v>Non-Christmas Sale</v>
      </c>
      <c r="X9469" t="b">
        <v>1</v>
      </c>
      <c r="Y9469">
        <v>5</v>
      </c>
      <c r="Z9469">
        <v>42.63</v>
      </c>
      <c r="AA9469">
        <v>42.63</v>
      </c>
      <c r="AB9469">
        <v>4.26</v>
      </c>
      <c r="AC9469" t="str">
        <f>IF(MasterData[[#This Row],[Discount Amount]]&gt;0, "Promotional sale", "Non-Promotional Sales")</f>
        <v>Promotional sale</v>
      </c>
    </row>
    <row r="9470" spans="1:29" x14ac:dyDescent="0.25">
      <c r="A9470">
        <v>9469</v>
      </c>
      <c r="B9470" s="1" t="s">
        <v>253</v>
      </c>
      <c r="C9470" s="2">
        <v>0.4174768518518519</v>
      </c>
      <c r="D9470">
        <v>251</v>
      </c>
      <c r="E9470">
        <v>49</v>
      </c>
      <c r="F9470" s="1" t="s">
        <v>37</v>
      </c>
      <c r="G9470" s="1" t="s">
        <v>48</v>
      </c>
      <c r="H9470">
        <v>53.933300000000003</v>
      </c>
      <c r="I9470">
        <v>-116.5765</v>
      </c>
      <c r="J9470">
        <v>100</v>
      </c>
      <c r="K9470" t="b">
        <v>0</v>
      </c>
      <c r="L9470">
        <v>870</v>
      </c>
      <c r="M9470" s="1" t="s">
        <v>63</v>
      </c>
      <c r="N9470" s="1" t="s">
        <v>64</v>
      </c>
      <c r="O9470">
        <v>5</v>
      </c>
      <c r="P9470" t="b">
        <v>1</v>
      </c>
      <c r="Q9470" t="b">
        <v>0</v>
      </c>
      <c r="R9470" s="1" t="s">
        <v>32</v>
      </c>
      <c r="S9470" s="1" t="s">
        <v>33</v>
      </c>
      <c r="T9470">
        <v>2</v>
      </c>
      <c r="U9470" s="1" t="s">
        <v>45</v>
      </c>
      <c r="V9470" s="1" t="s">
        <v>35</v>
      </c>
      <c r="W9470" s="1" t="str">
        <f>IF(OR(MasterData[[#This Row],[Event]]="Christmas Market", MasterData[[#This Row],[Event]]="Christmas"), "Christmas Sale", "Non-Christmas Sale")</f>
        <v>Non-Christmas Sale</v>
      </c>
      <c r="X9470" t="b">
        <v>1</v>
      </c>
      <c r="Y9470">
        <v>3</v>
      </c>
      <c r="Z9470">
        <v>96.56</v>
      </c>
      <c r="AA9470">
        <v>482.79</v>
      </c>
      <c r="AB9470">
        <v>0</v>
      </c>
      <c r="AC9470" t="str">
        <f>IF(MasterData[[#This Row],[Discount Amount]]&gt;0, "Promotional sale", "Non-Promotional Sales")</f>
        <v>Non-Promotional Sales</v>
      </c>
    </row>
    <row r="9471" spans="1:29" x14ac:dyDescent="0.25">
      <c r="A9471">
        <v>9470</v>
      </c>
      <c r="B9471" s="1" t="s">
        <v>422</v>
      </c>
      <c r="C9471" s="2">
        <v>0.63903935185185179</v>
      </c>
      <c r="D9471">
        <v>131</v>
      </c>
      <c r="E9471">
        <v>63</v>
      </c>
      <c r="F9471" s="1" t="s">
        <v>37</v>
      </c>
      <c r="G9471" s="1" t="s">
        <v>81</v>
      </c>
      <c r="H9471">
        <v>64.248000000000005</v>
      </c>
      <c r="I9471">
        <v>-84.889600000000002</v>
      </c>
      <c r="J9471">
        <v>62</v>
      </c>
      <c r="K9471" t="b">
        <v>1</v>
      </c>
      <c r="L9471">
        <v>605</v>
      </c>
      <c r="M9471" s="1" t="s">
        <v>63</v>
      </c>
      <c r="N9471" s="1" t="s">
        <v>64</v>
      </c>
      <c r="O9471">
        <v>1</v>
      </c>
      <c r="P9471" t="b">
        <v>1</v>
      </c>
      <c r="Q9471" t="b">
        <v>0</v>
      </c>
      <c r="R9471" s="1" t="s">
        <v>32</v>
      </c>
      <c r="S9471" s="1" t="s">
        <v>53</v>
      </c>
      <c r="T9471">
        <v>1</v>
      </c>
      <c r="U9471" s="1" t="s">
        <v>45</v>
      </c>
      <c r="V9471" s="1" t="s">
        <v>35</v>
      </c>
      <c r="W9471" s="1" t="str">
        <f>IF(OR(MasterData[[#This Row],[Event]]="Christmas Market", MasterData[[#This Row],[Event]]="Christmas"), "Christmas Sale", "Non-Christmas Sale")</f>
        <v>Non-Christmas Sale</v>
      </c>
      <c r="X9471" t="b">
        <v>1</v>
      </c>
      <c r="Y9471">
        <v>3</v>
      </c>
      <c r="Z9471">
        <v>31.14</v>
      </c>
      <c r="AA9471">
        <v>31.14</v>
      </c>
      <c r="AB9471">
        <v>0</v>
      </c>
      <c r="AC9471" t="str">
        <f>IF(MasterData[[#This Row],[Discount Amount]]&gt;0, "Promotional sale", "Non-Promotional Sales")</f>
        <v>Non-Promotional Sales</v>
      </c>
    </row>
    <row r="9472" spans="1:29" x14ac:dyDescent="0.25">
      <c r="A9472">
        <v>9471</v>
      </c>
      <c r="B9472" s="1" t="s">
        <v>92</v>
      </c>
      <c r="C9472" s="2">
        <v>0.3663425925925925</v>
      </c>
      <c r="D9472">
        <v>38</v>
      </c>
      <c r="E9472">
        <v>64</v>
      </c>
      <c r="F9472" s="1" t="s">
        <v>28</v>
      </c>
      <c r="G9472" s="1" t="s">
        <v>77</v>
      </c>
      <c r="H9472">
        <v>64.282300000000006</v>
      </c>
      <c r="I9472">
        <v>-135</v>
      </c>
      <c r="J9472">
        <v>16</v>
      </c>
      <c r="K9472" t="b">
        <v>1</v>
      </c>
      <c r="L9472">
        <v>851</v>
      </c>
      <c r="M9472" s="1" t="s">
        <v>30</v>
      </c>
      <c r="N9472" s="1" t="s">
        <v>31</v>
      </c>
      <c r="O9472">
        <v>3</v>
      </c>
      <c r="P9472" t="b">
        <v>0</v>
      </c>
      <c r="Q9472" t="b">
        <v>1</v>
      </c>
      <c r="R9472" s="1" t="s">
        <v>52</v>
      </c>
      <c r="S9472" s="1" t="s">
        <v>53</v>
      </c>
      <c r="T9472">
        <v>3</v>
      </c>
      <c r="U9472" s="1" t="s">
        <v>34</v>
      </c>
      <c r="V9472" s="1" t="s">
        <v>46</v>
      </c>
      <c r="W9472" s="1" t="str">
        <f>IF(OR(MasterData[[#This Row],[Event]]="Christmas Market", MasterData[[#This Row],[Event]]="Christmas"), "Christmas Sale", "Non-Christmas Sale")</f>
        <v>Christmas Sale</v>
      </c>
      <c r="X9472" t="b">
        <v>1</v>
      </c>
      <c r="Y9472">
        <v>5</v>
      </c>
      <c r="Z9472">
        <v>39.49</v>
      </c>
      <c r="AA9472">
        <v>118.48</v>
      </c>
      <c r="AB9472">
        <v>0</v>
      </c>
      <c r="AC9472" t="str">
        <f>IF(MasterData[[#This Row],[Discount Amount]]&gt;0, "Promotional sale", "Non-Promotional Sales")</f>
        <v>Non-Promotional Sales</v>
      </c>
    </row>
    <row r="9473" spans="1:29" x14ac:dyDescent="0.25">
      <c r="A9473">
        <v>9472</v>
      </c>
      <c r="B9473" s="1" t="s">
        <v>385</v>
      </c>
      <c r="C9473" s="2">
        <v>0.68798611111111119</v>
      </c>
      <c r="D9473">
        <v>272</v>
      </c>
      <c r="E9473">
        <v>64</v>
      </c>
      <c r="F9473" s="1" t="s">
        <v>37</v>
      </c>
      <c r="G9473" s="1" t="s">
        <v>70</v>
      </c>
      <c r="H9473">
        <v>54.273099999999999</v>
      </c>
      <c r="I9473">
        <v>-61.738799999999998</v>
      </c>
      <c r="J9473">
        <v>78</v>
      </c>
      <c r="K9473" t="b">
        <v>1</v>
      </c>
      <c r="L9473">
        <v>219</v>
      </c>
      <c r="M9473" s="1" t="s">
        <v>39</v>
      </c>
      <c r="N9473" s="1" t="s">
        <v>40</v>
      </c>
      <c r="O9473">
        <v>5</v>
      </c>
      <c r="P9473" t="b">
        <v>1</v>
      </c>
      <c r="Q9473" t="b">
        <v>1</v>
      </c>
      <c r="R9473" s="1" t="s">
        <v>41</v>
      </c>
      <c r="S9473" s="1" t="s">
        <v>53</v>
      </c>
      <c r="T9473">
        <v>2</v>
      </c>
      <c r="U9473" s="1" t="s">
        <v>45</v>
      </c>
      <c r="V9473" s="1" t="s">
        <v>59</v>
      </c>
      <c r="W9473" s="1" t="str">
        <f>IF(OR(MasterData[[#This Row],[Event]]="Christmas Market", MasterData[[#This Row],[Event]]="Christmas"), "Christmas Sale", "Non-Christmas Sale")</f>
        <v>Non-Christmas Sale</v>
      </c>
      <c r="X9473" t="b">
        <v>0</v>
      </c>
      <c r="Y9473">
        <v>3</v>
      </c>
      <c r="Z9473">
        <v>41.19</v>
      </c>
      <c r="AA9473">
        <v>205.96</v>
      </c>
      <c r="AB9473">
        <v>20.6</v>
      </c>
      <c r="AC9473" t="str">
        <f>IF(MasterData[[#This Row],[Discount Amount]]&gt;0, "Promotional sale", "Non-Promotional Sales")</f>
        <v>Promotional sale</v>
      </c>
    </row>
    <row r="9474" spans="1:29" x14ac:dyDescent="0.25">
      <c r="A9474">
        <v>9473</v>
      </c>
      <c r="B9474" s="1" t="s">
        <v>107</v>
      </c>
      <c r="C9474" s="2">
        <v>0.74130787037037038</v>
      </c>
      <c r="D9474">
        <v>401</v>
      </c>
      <c r="E9474">
        <v>69</v>
      </c>
      <c r="F9474" s="1" t="s">
        <v>61</v>
      </c>
      <c r="G9474" s="1" t="s">
        <v>81</v>
      </c>
      <c r="H9474">
        <v>64.248000000000005</v>
      </c>
      <c r="I9474">
        <v>-84.889600000000002</v>
      </c>
      <c r="J9474">
        <v>93</v>
      </c>
      <c r="K9474" t="b">
        <v>0</v>
      </c>
      <c r="L9474">
        <v>31</v>
      </c>
      <c r="M9474" s="1" t="s">
        <v>30</v>
      </c>
      <c r="N9474" s="1" t="s">
        <v>31</v>
      </c>
      <c r="O9474">
        <v>1</v>
      </c>
      <c r="P9474" t="b">
        <v>1</v>
      </c>
      <c r="Q9474" t="b">
        <v>1</v>
      </c>
      <c r="R9474" s="1" t="s">
        <v>52</v>
      </c>
      <c r="S9474" s="1" t="s">
        <v>33</v>
      </c>
      <c r="T9474">
        <v>5</v>
      </c>
      <c r="U9474" s="1" t="s">
        <v>45</v>
      </c>
      <c r="V9474" s="1" t="s">
        <v>35</v>
      </c>
      <c r="W9474" s="1" t="str">
        <f>IF(OR(MasterData[[#This Row],[Event]]="Christmas Market", MasterData[[#This Row],[Event]]="Christmas"), "Christmas Sale", "Non-Christmas Sale")</f>
        <v>Non-Christmas Sale</v>
      </c>
      <c r="X9474" t="b">
        <v>0</v>
      </c>
      <c r="Y9474">
        <v>4</v>
      </c>
      <c r="Z9474">
        <v>37.020000000000003</v>
      </c>
      <c r="AA9474">
        <v>37.020000000000003</v>
      </c>
      <c r="AB9474">
        <v>0</v>
      </c>
      <c r="AC9474" t="str">
        <f>IF(MasterData[[#This Row],[Discount Amount]]&gt;0, "Promotional sale", "Non-Promotional Sales")</f>
        <v>Non-Promotional Sales</v>
      </c>
    </row>
    <row r="9475" spans="1:29" x14ac:dyDescent="0.25">
      <c r="A9475">
        <v>9474</v>
      </c>
      <c r="B9475" s="1" t="s">
        <v>118</v>
      </c>
      <c r="C9475" s="2">
        <v>0.46843750000000006</v>
      </c>
      <c r="D9475">
        <v>211</v>
      </c>
      <c r="E9475">
        <v>33</v>
      </c>
      <c r="F9475" s="1" t="s">
        <v>28</v>
      </c>
      <c r="G9475" s="1" t="s">
        <v>38</v>
      </c>
      <c r="H9475">
        <v>53.726700000000001</v>
      </c>
      <c r="I9475">
        <v>-127.6476</v>
      </c>
      <c r="J9475">
        <v>29</v>
      </c>
      <c r="K9475" t="b">
        <v>0</v>
      </c>
      <c r="L9475">
        <v>540</v>
      </c>
      <c r="M9475" s="1" t="s">
        <v>56</v>
      </c>
      <c r="N9475" s="1" t="s">
        <v>57</v>
      </c>
      <c r="O9475">
        <v>3</v>
      </c>
      <c r="P9475" t="b">
        <v>1</v>
      </c>
      <c r="Q9475" t="b">
        <v>1</v>
      </c>
      <c r="R9475" s="1" t="s">
        <v>52</v>
      </c>
      <c r="S9475" s="1" t="s">
        <v>58</v>
      </c>
      <c r="T9475">
        <v>4</v>
      </c>
      <c r="U9475" s="1" t="s">
        <v>45</v>
      </c>
      <c r="V9475" s="1" t="s">
        <v>59</v>
      </c>
      <c r="W9475" s="1" t="str">
        <f>IF(OR(MasterData[[#This Row],[Event]]="Christmas Market", MasterData[[#This Row],[Event]]="Christmas"), "Christmas Sale", "Non-Christmas Sale")</f>
        <v>Non-Christmas Sale</v>
      </c>
      <c r="X9475" t="b">
        <v>0</v>
      </c>
      <c r="Y9475">
        <v>1</v>
      </c>
      <c r="Z9475">
        <v>57.29</v>
      </c>
      <c r="AA9475">
        <v>171.87</v>
      </c>
      <c r="AB9475">
        <v>17.190000000000001</v>
      </c>
      <c r="AC9475" t="str">
        <f>IF(MasterData[[#This Row],[Discount Amount]]&gt;0, "Promotional sale", "Non-Promotional Sales")</f>
        <v>Promotional sale</v>
      </c>
    </row>
    <row r="9476" spans="1:29" x14ac:dyDescent="0.25">
      <c r="A9476">
        <v>9475</v>
      </c>
      <c r="B9476" s="1" t="s">
        <v>300</v>
      </c>
      <c r="C9476" s="2">
        <v>0.739837962962963</v>
      </c>
      <c r="D9476">
        <v>110</v>
      </c>
      <c r="E9476">
        <v>45</v>
      </c>
      <c r="F9476" s="1" t="s">
        <v>61</v>
      </c>
      <c r="G9476" s="1" t="s">
        <v>38</v>
      </c>
      <c r="H9476">
        <v>53.726700000000001</v>
      </c>
      <c r="I9476">
        <v>-127.6476</v>
      </c>
      <c r="J9476">
        <v>17</v>
      </c>
      <c r="K9476" t="b">
        <v>0</v>
      </c>
      <c r="L9476">
        <v>791</v>
      </c>
      <c r="M9476" s="1" t="s">
        <v>74</v>
      </c>
      <c r="N9476" s="1" t="s">
        <v>75</v>
      </c>
      <c r="O9476">
        <v>1</v>
      </c>
      <c r="P9476" t="b">
        <v>0</v>
      </c>
      <c r="Q9476" t="b">
        <v>0</v>
      </c>
      <c r="R9476" s="1" t="s">
        <v>32</v>
      </c>
      <c r="S9476" s="1" t="s">
        <v>53</v>
      </c>
      <c r="T9476">
        <v>5</v>
      </c>
      <c r="U9476" s="1" t="s">
        <v>45</v>
      </c>
      <c r="V9476" s="1" t="s">
        <v>35</v>
      </c>
      <c r="W9476" s="1" t="str">
        <f>IF(OR(MasterData[[#This Row],[Event]]="Christmas Market", MasterData[[#This Row],[Event]]="Christmas"), "Christmas Sale", "Non-Christmas Sale")</f>
        <v>Non-Christmas Sale</v>
      </c>
      <c r="X9476" t="b">
        <v>0</v>
      </c>
      <c r="Y9476">
        <v>5</v>
      </c>
      <c r="Z9476">
        <v>91.97</v>
      </c>
      <c r="AA9476">
        <v>91.97</v>
      </c>
      <c r="AB9476">
        <v>0</v>
      </c>
      <c r="AC9476" t="str">
        <f>IF(MasterData[[#This Row],[Discount Amount]]&gt;0, "Promotional sale", "Non-Promotional Sales")</f>
        <v>Non-Promotional Sales</v>
      </c>
    </row>
    <row r="9477" spans="1:29" x14ac:dyDescent="0.25">
      <c r="A9477">
        <v>9476</v>
      </c>
      <c r="B9477" s="1" t="s">
        <v>415</v>
      </c>
      <c r="C9477" s="2">
        <v>0.54464120370370361</v>
      </c>
      <c r="D9477">
        <v>358</v>
      </c>
      <c r="E9477">
        <v>57</v>
      </c>
      <c r="F9477" s="1" t="s">
        <v>37</v>
      </c>
      <c r="G9477" s="1" t="s">
        <v>66</v>
      </c>
      <c r="H9477">
        <v>45.077800000000003</v>
      </c>
      <c r="I9477">
        <v>-63.546700000000001</v>
      </c>
      <c r="J9477">
        <v>34</v>
      </c>
      <c r="K9477" t="b">
        <v>0</v>
      </c>
      <c r="L9477">
        <v>311</v>
      </c>
      <c r="M9477" s="1" t="s">
        <v>63</v>
      </c>
      <c r="N9477" s="1" t="s">
        <v>64</v>
      </c>
      <c r="O9477">
        <v>1</v>
      </c>
      <c r="P9477" t="b">
        <v>1</v>
      </c>
      <c r="Q9477" t="b">
        <v>1</v>
      </c>
      <c r="R9477" s="1" t="s">
        <v>52</v>
      </c>
      <c r="S9477" s="1" t="s">
        <v>53</v>
      </c>
      <c r="T9477">
        <v>3</v>
      </c>
      <c r="U9477" s="1" t="s">
        <v>45</v>
      </c>
      <c r="V9477" s="1" t="s">
        <v>35</v>
      </c>
      <c r="W9477" s="1" t="str">
        <f>IF(OR(MasterData[[#This Row],[Event]]="Christmas Market", MasterData[[#This Row],[Event]]="Christmas"), "Christmas Sale", "Non-Christmas Sale")</f>
        <v>Non-Christmas Sale</v>
      </c>
      <c r="X9477" t="b">
        <v>1</v>
      </c>
      <c r="Y9477">
        <v>1</v>
      </c>
      <c r="Z9477">
        <v>69.5</v>
      </c>
      <c r="AA9477">
        <v>69.5</v>
      </c>
      <c r="AB9477">
        <v>0</v>
      </c>
      <c r="AC9477" t="str">
        <f>IF(MasterData[[#This Row],[Discount Amount]]&gt;0, "Promotional sale", "Non-Promotional Sales")</f>
        <v>Non-Promotional Sales</v>
      </c>
    </row>
    <row r="9478" spans="1:29" x14ac:dyDescent="0.25">
      <c r="A9478">
        <v>9477</v>
      </c>
      <c r="B9478" s="1" t="s">
        <v>422</v>
      </c>
      <c r="C9478" s="2">
        <v>0.13364583333333324</v>
      </c>
      <c r="D9478">
        <v>325</v>
      </c>
      <c r="E9478">
        <v>49</v>
      </c>
      <c r="F9478" s="1" t="s">
        <v>28</v>
      </c>
      <c r="G9478" s="1" t="s">
        <v>44</v>
      </c>
      <c r="H9478">
        <v>46.813099999999999</v>
      </c>
      <c r="I9478">
        <v>-71.207499999999996</v>
      </c>
      <c r="J9478">
        <v>59</v>
      </c>
      <c r="K9478" t="b">
        <v>1</v>
      </c>
      <c r="L9478">
        <v>496</v>
      </c>
      <c r="M9478" s="1" t="s">
        <v>39</v>
      </c>
      <c r="N9478" s="1" t="s">
        <v>40</v>
      </c>
      <c r="O9478">
        <v>5</v>
      </c>
      <c r="P9478" t="b">
        <v>1</v>
      </c>
      <c r="Q9478" t="b">
        <v>0</v>
      </c>
      <c r="R9478" s="1" t="s">
        <v>32</v>
      </c>
      <c r="S9478" s="1" t="s">
        <v>58</v>
      </c>
      <c r="T9478">
        <v>2</v>
      </c>
      <c r="U9478" s="1" t="s">
        <v>34</v>
      </c>
      <c r="V9478" s="1" t="s">
        <v>59</v>
      </c>
      <c r="W9478" s="1" t="str">
        <f>IF(OR(MasterData[[#This Row],[Event]]="Christmas Market", MasterData[[#This Row],[Event]]="Christmas"), "Christmas Sale", "Non-Christmas Sale")</f>
        <v>Non-Christmas Sale</v>
      </c>
      <c r="X9478" t="b">
        <v>0</v>
      </c>
      <c r="Y9478">
        <v>3</v>
      </c>
      <c r="Z9478">
        <v>80.41</v>
      </c>
      <c r="AA9478">
        <v>402.05</v>
      </c>
      <c r="AB9478">
        <v>40.21</v>
      </c>
      <c r="AC9478" t="str">
        <f>IF(MasterData[[#This Row],[Discount Amount]]&gt;0, "Promotional sale", "Non-Promotional Sales")</f>
        <v>Promotional sale</v>
      </c>
    </row>
    <row r="9479" spans="1:29" x14ac:dyDescent="0.25">
      <c r="A9479">
        <v>9478</v>
      </c>
      <c r="B9479" s="1" t="s">
        <v>332</v>
      </c>
      <c r="C9479" s="2">
        <v>0.7309837962962964</v>
      </c>
      <c r="D9479">
        <v>254</v>
      </c>
      <c r="E9479">
        <v>24</v>
      </c>
      <c r="F9479" s="1" t="s">
        <v>61</v>
      </c>
      <c r="G9479" s="1" t="s">
        <v>79</v>
      </c>
      <c r="H9479">
        <v>63.588799999999999</v>
      </c>
      <c r="I9479">
        <v>-115.5069</v>
      </c>
      <c r="J9479">
        <v>95</v>
      </c>
      <c r="K9479" t="b">
        <v>1</v>
      </c>
      <c r="L9479">
        <v>122</v>
      </c>
      <c r="M9479" s="1" t="s">
        <v>74</v>
      </c>
      <c r="N9479" s="1" t="s">
        <v>75</v>
      </c>
      <c r="O9479">
        <v>3</v>
      </c>
      <c r="P9479" t="b">
        <v>0</v>
      </c>
      <c r="Q9479" t="b">
        <v>0</v>
      </c>
      <c r="R9479" s="1" t="s">
        <v>41</v>
      </c>
      <c r="S9479" s="1" t="s">
        <v>49</v>
      </c>
      <c r="T9479">
        <v>4</v>
      </c>
      <c r="U9479" s="1" t="s">
        <v>34</v>
      </c>
      <c r="V9479" s="1" t="s">
        <v>59</v>
      </c>
      <c r="W9479" s="1" t="str">
        <f>IF(OR(MasterData[[#This Row],[Event]]="Christmas Market", MasterData[[#This Row],[Event]]="Christmas"), "Christmas Sale", "Non-Christmas Sale")</f>
        <v>Non-Christmas Sale</v>
      </c>
      <c r="X9479" t="b">
        <v>1</v>
      </c>
      <c r="Y9479">
        <v>1</v>
      </c>
      <c r="Z9479">
        <v>34.92</v>
      </c>
      <c r="AA9479">
        <v>104.76</v>
      </c>
      <c r="AB9479">
        <v>10.48</v>
      </c>
      <c r="AC9479" t="str">
        <f>IF(MasterData[[#This Row],[Discount Amount]]&gt;0, "Promotional sale", "Non-Promotional Sales")</f>
        <v>Promotional sale</v>
      </c>
    </row>
    <row r="9480" spans="1:29" x14ac:dyDescent="0.25">
      <c r="A9480">
        <v>9479</v>
      </c>
      <c r="B9480" s="1" t="s">
        <v>226</v>
      </c>
      <c r="C9480" s="2">
        <v>0.17254629629629625</v>
      </c>
      <c r="D9480">
        <v>112</v>
      </c>
      <c r="E9480">
        <v>38</v>
      </c>
      <c r="F9480" s="1" t="s">
        <v>61</v>
      </c>
      <c r="G9480" s="1" t="s">
        <v>81</v>
      </c>
      <c r="H9480">
        <v>64.248000000000005</v>
      </c>
      <c r="I9480">
        <v>-84.889600000000002</v>
      </c>
      <c r="J9480">
        <v>50</v>
      </c>
      <c r="K9480" t="b">
        <v>0</v>
      </c>
      <c r="L9480">
        <v>539</v>
      </c>
      <c r="M9480" s="1" t="s">
        <v>56</v>
      </c>
      <c r="N9480" s="1" t="s">
        <v>57</v>
      </c>
      <c r="O9480">
        <v>3</v>
      </c>
      <c r="P9480" t="b">
        <v>0</v>
      </c>
      <c r="Q9480" t="b">
        <v>1</v>
      </c>
      <c r="R9480" s="1" t="s">
        <v>32</v>
      </c>
      <c r="S9480" s="1" t="s">
        <v>58</v>
      </c>
      <c r="T9480">
        <v>4</v>
      </c>
      <c r="U9480" s="1" t="s">
        <v>45</v>
      </c>
      <c r="V9480" s="1" t="s">
        <v>46</v>
      </c>
      <c r="W9480" s="1" t="str">
        <f>IF(OR(MasterData[[#This Row],[Event]]="Christmas Market", MasterData[[#This Row],[Event]]="Christmas"), "Christmas Sale", "Non-Christmas Sale")</f>
        <v>Christmas Sale</v>
      </c>
      <c r="X9480" t="b">
        <v>1</v>
      </c>
      <c r="Y9480">
        <v>5</v>
      </c>
      <c r="Z9480">
        <v>21.29</v>
      </c>
      <c r="AA9480">
        <v>63.87</v>
      </c>
      <c r="AB9480">
        <v>0</v>
      </c>
      <c r="AC9480" t="str">
        <f>IF(MasterData[[#This Row],[Discount Amount]]&gt;0, "Promotional sale", "Non-Promotional Sales")</f>
        <v>Non-Promotional Sales</v>
      </c>
    </row>
    <row r="9481" spans="1:29" x14ac:dyDescent="0.25">
      <c r="A9481">
        <v>9480</v>
      </c>
      <c r="B9481" s="1" t="s">
        <v>313</v>
      </c>
      <c r="C9481" s="2">
        <v>5.8321759259259309E-2</v>
      </c>
      <c r="D9481">
        <v>301</v>
      </c>
      <c r="E9481">
        <v>58</v>
      </c>
      <c r="F9481" s="1" t="s">
        <v>37</v>
      </c>
      <c r="G9481" s="1" t="s">
        <v>66</v>
      </c>
      <c r="H9481">
        <v>45.077800000000003</v>
      </c>
      <c r="I9481">
        <v>-63.546700000000001</v>
      </c>
      <c r="J9481">
        <v>20</v>
      </c>
      <c r="K9481" t="b">
        <v>0</v>
      </c>
      <c r="L9481">
        <v>709</v>
      </c>
      <c r="M9481" s="1" t="s">
        <v>30</v>
      </c>
      <c r="N9481" s="1" t="s">
        <v>31</v>
      </c>
      <c r="O9481">
        <v>5</v>
      </c>
      <c r="P9481" t="b">
        <v>0</v>
      </c>
      <c r="Q9481" t="b">
        <v>0</v>
      </c>
      <c r="R9481" s="1" t="s">
        <v>41</v>
      </c>
      <c r="S9481" s="1" t="s">
        <v>53</v>
      </c>
      <c r="T9481">
        <v>2</v>
      </c>
      <c r="U9481" s="1" t="s">
        <v>45</v>
      </c>
      <c r="V9481" s="1" t="s">
        <v>46</v>
      </c>
      <c r="W9481" s="1" t="str">
        <f>IF(OR(MasterData[[#This Row],[Event]]="Christmas Market", MasterData[[#This Row],[Event]]="Christmas"), "Christmas Sale", "Non-Christmas Sale")</f>
        <v>Christmas Sale</v>
      </c>
      <c r="X9481" t="b">
        <v>1</v>
      </c>
      <c r="Y9481">
        <v>2</v>
      </c>
      <c r="Z9481">
        <v>39.9</v>
      </c>
      <c r="AA9481">
        <v>199.48</v>
      </c>
      <c r="AB9481">
        <v>0</v>
      </c>
      <c r="AC9481" t="str">
        <f>IF(MasterData[[#This Row],[Discount Amount]]&gt;0, "Promotional sale", "Non-Promotional Sales")</f>
        <v>Non-Promotional Sales</v>
      </c>
    </row>
    <row r="9482" spans="1:29" x14ac:dyDescent="0.25">
      <c r="A9482">
        <v>9481</v>
      </c>
      <c r="B9482" s="1" t="s">
        <v>246</v>
      </c>
      <c r="C9482" s="2">
        <v>0.50285879629629626</v>
      </c>
      <c r="D9482">
        <v>24</v>
      </c>
      <c r="E9482">
        <v>70</v>
      </c>
      <c r="F9482" s="1" t="s">
        <v>61</v>
      </c>
      <c r="G9482" s="1" t="s">
        <v>81</v>
      </c>
      <c r="H9482">
        <v>64.248000000000005</v>
      </c>
      <c r="I9482">
        <v>-84.889600000000002</v>
      </c>
      <c r="J9482">
        <v>33</v>
      </c>
      <c r="K9482" t="b">
        <v>0</v>
      </c>
      <c r="L9482">
        <v>716</v>
      </c>
      <c r="M9482" s="1" t="s">
        <v>30</v>
      </c>
      <c r="N9482" s="1" t="s">
        <v>31</v>
      </c>
      <c r="O9482">
        <v>5</v>
      </c>
      <c r="P9482" t="b">
        <v>0</v>
      </c>
      <c r="Q9482" t="b">
        <v>1</v>
      </c>
      <c r="R9482" s="1" t="s">
        <v>41</v>
      </c>
      <c r="S9482" s="1" t="s">
        <v>58</v>
      </c>
      <c r="T9482">
        <v>2</v>
      </c>
      <c r="U9482" s="1" t="s">
        <v>42</v>
      </c>
      <c r="V9482" s="1" t="s">
        <v>46</v>
      </c>
      <c r="W9482" s="1" t="str">
        <f>IF(OR(MasterData[[#This Row],[Event]]="Christmas Market", MasterData[[#This Row],[Event]]="Christmas"), "Christmas Sale", "Non-Christmas Sale")</f>
        <v>Christmas Sale</v>
      </c>
      <c r="X9482" t="b">
        <v>1</v>
      </c>
      <c r="Y9482">
        <v>2</v>
      </c>
      <c r="Z9482">
        <v>87.42</v>
      </c>
      <c r="AA9482">
        <v>437.1</v>
      </c>
      <c r="AB9482">
        <v>0</v>
      </c>
      <c r="AC9482" t="str">
        <f>IF(MasterData[[#This Row],[Discount Amount]]&gt;0, "Promotional sale", "Non-Promotional Sales")</f>
        <v>Non-Promotional Sales</v>
      </c>
    </row>
    <row r="9483" spans="1:29" x14ac:dyDescent="0.25">
      <c r="A9483">
        <v>9482</v>
      </c>
      <c r="B9483" s="1" t="s">
        <v>178</v>
      </c>
      <c r="C9483" s="2">
        <v>7.6550925925925828E-2</v>
      </c>
      <c r="D9483">
        <v>285</v>
      </c>
      <c r="E9483">
        <v>59</v>
      </c>
      <c r="F9483" s="1" t="s">
        <v>37</v>
      </c>
      <c r="G9483" s="1" t="s">
        <v>51</v>
      </c>
      <c r="H9483">
        <v>53.760899999999999</v>
      </c>
      <c r="I9483">
        <v>-98.813900000000004</v>
      </c>
      <c r="J9483">
        <v>3</v>
      </c>
      <c r="K9483" t="b">
        <v>1</v>
      </c>
      <c r="L9483">
        <v>553</v>
      </c>
      <c r="M9483" s="1" t="s">
        <v>74</v>
      </c>
      <c r="N9483" s="1" t="s">
        <v>75</v>
      </c>
      <c r="O9483">
        <v>3</v>
      </c>
      <c r="P9483" t="b">
        <v>1</v>
      </c>
      <c r="Q9483" t="b">
        <v>0</v>
      </c>
      <c r="R9483" s="1" t="s">
        <v>32</v>
      </c>
      <c r="S9483" s="1" t="s">
        <v>49</v>
      </c>
      <c r="T9483">
        <v>4</v>
      </c>
      <c r="U9483" s="1" t="s">
        <v>45</v>
      </c>
      <c r="V9483" s="1" t="s">
        <v>46</v>
      </c>
      <c r="W9483" s="1" t="str">
        <f>IF(OR(MasterData[[#This Row],[Event]]="Christmas Market", MasterData[[#This Row],[Event]]="Christmas"), "Christmas Sale", "Non-Christmas Sale")</f>
        <v>Christmas Sale</v>
      </c>
      <c r="X9483" t="b">
        <v>1</v>
      </c>
      <c r="Y9483">
        <v>5</v>
      </c>
      <c r="Z9483">
        <v>60.68</v>
      </c>
      <c r="AA9483">
        <v>182.03</v>
      </c>
      <c r="AB9483">
        <v>0</v>
      </c>
      <c r="AC9483" t="str">
        <f>IF(MasterData[[#This Row],[Discount Amount]]&gt;0, "Promotional sale", "Non-Promotional Sales")</f>
        <v>Non-Promotional Sales</v>
      </c>
    </row>
    <row r="9484" spans="1:29" x14ac:dyDescent="0.25">
      <c r="A9484">
        <v>9483</v>
      </c>
      <c r="B9484" s="1" t="s">
        <v>176</v>
      </c>
      <c r="C9484" s="2">
        <v>0.2584143518518518</v>
      </c>
      <c r="D9484">
        <v>159</v>
      </c>
      <c r="E9484">
        <v>38</v>
      </c>
      <c r="F9484" s="1" t="s">
        <v>61</v>
      </c>
      <c r="G9484" s="1" t="s">
        <v>79</v>
      </c>
      <c r="H9484">
        <v>63.588799999999999</v>
      </c>
      <c r="I9484">
        <v>-115.5069</v>
      </c>
      <c r="J9484">
        <v>12</v>
      </c>
      <c r="K9484" t="b">
        <v>0</v>
      </c>
      <c r="L9484">
        <v>206</v>
      </c>
      <c r="M9484" s="1" t="s">
        <v>63</v>
      </c>
      <c r="N9484" s="1" t="s">
        <v>64</v>
      </c>
      <c r="O9484">
        <v>2</v>
      </c>
      <c r="P9484" t="b">
        <v>1</v>
      </c>
      <c r="Q9484" t="b">
        <v>1</v>
      </c>
      <c r="R9484" s="1" t="s">
        <v>52</v>
      </c>
      <c r="S9484" s="1" t="s">
        <v>49</v>
      </c>
      <c r="T9484">
        <v>3</v>
      </c>
      <c r="U9484" s="1" t="s">
        <v>34</v>
      </c>
      <c r="V9484" s="1" t="s">
        <v>35</v>
      </c>
      <c r="W9484" s="1" t="str">
        <f>IF(OR(MasterData[[#This Row],[Event]]="Christmas Market", MasterData[[#This Row],[Event]]="Christmas"), "Christmas Sale", "Non-Christmas Sale")</f>
        <v>Non-Christmas Sale</v>
      </c>
      <c r="X9484" t="b">
        <v>1</v>
      </c>
      <c r="Y9484">
        <v>2</v>
      </c>
      <c r="Z9484">
        <v>60.17</v>
      </c>
      <c r="AA9484">
        <v>120.34</v>
      </c>
      <c r="AB9484">
        <v>0</v>
      </c>
      <c r="AC9484" t="str">
        <f>IF(MasterData[[#This Row],[Discount Amount]]&gt;0, "Promotional sale", "Non-Promotional Sales")</f>
        <v>Non-Promotional Sales</v>
      </c>
    </row>
    <row r="9485" spans="1:29" x14ac:dyDescent="0.25">
      <c r="A9485">
        <v>9484</v>
      </c>
      <c r="B9485" s="1" t="s">
        <v>174</v>
      </c>
      <c r="C9485" s="2">
        <v>0.97483796296296288</v>
      </c>
      <c r="D9485">
        <v>277</v>
      </c>
      <c r="E9485">
        <v>40</v>
      </c>
      <c r="F9485" s="1" t="s">
        <v>61</v>
      </c>
      <c r="G9485" s="1" t="s">
        <v>48</v>
      </c>
      <c r="H9485">
        <v>53.933300000000003</v>
      </c>
      <c r="I9485">
        <v>-116.5765</v>
      </c>
      <c r="J9485">
        <v>59</v>
      </c>
      <c r="K9485" t="b">
        <v>0</v>
      </c>
      <c r="L9485">
        <v>427</v>
      </c>
      <c r="M9485" s="1" t="s">
        <v>39</v>
      </c>
      <c r="N9485" s="1" t="s">
        <v>40</v>
      </c>
      <c r="O9485">
        <v>3</v>
      </c>
      <c r="P9485" t="b">
        <v>1</v>
      </c>
      <c r="Q9485" t="b">
        <v>1</v>
      </c>
      <c r="R9485" s="1" t="s">
        <v>32</v>
      </c>
      <c r="S9485" s="1" t="s">
        <v>49</v>
      </c>
      <c r="T9485">
        <v>2</v>
      </c>
      <c r="U9485" s="1" t="s">
        <v>45</v>
      </c>
      <c r="V9485" s="1" t="s">
        <v>46</v>
      </c>
      <c r="W9485" s="1" t="str">
        <f>IF(OR(MasterData[[#This Row],[Event]]="Christmas Market", MasterData[[#This Row],[Event]]="Christmas"), "Christmas Sale", "Non-Christmas Sale")</f>
        <v>Christmas Sale</v>
      </c>
      <c r="X9485" t="b">
        <v>1</v>
      </c>
      <c r="Y9485">
        <v>1</v>
      </c>
      <c r="Z9485">
        <v>37.79</v>
      </c>
      <c r="AA9485">
        <v>113.37</v>
      </c>
      <c r="AB9485">
        <v>0</v>
      </c>
      <c r="AC9485" t="str">
        <f>IF(MasterData[[#This Row],[Discount Amount]]&gt;0, "Promotional sale", "Non-Promotional Sales")</f>
        <v>Non-Promotional Sales</v>
      </c>
    </row>
    <row r="9486" spans="1:29" x14ac:dyDescent="0.25">
      <c r="A9486">
        <v>9485</v>
      </c>
      <c r="B9486" s="1" t="s">
        <v>172</v>
      </c>
      <c r="C9486" s="2">
        <v>0.88702546296296303</v>
      </c>
      <c r="D9486">
        <v>349</v>
      </c>
      <c r="E9486">
        <v>28</v>
      </c>
      <c r="F9486" s="1" t="s">
        <v>61</v>
      </c>
      <c r="G9486" s="1" t="s">
        <v>29</v>
      </c>
      <c r="H9486">
        <v>51.253799999999998</v>
      </c>
      <c r="I9486">
        <v>-85.3232</v>
      </c>
      <c r="J9486">
        <v>90</v>
      </c>
      <c r="K9486" t="b">
        <v>1</v>
      </c>
      <c r="L9486">
        <v>190</v>
      </c>
      <c r="M9486" s="1" t="s">
        <v>63</v>
      </c>
      <c r="N9486" s="1" t="s">
        <v>64</v>
      </c>
      <c r="O9486">
        <v>3</v>
      </c>
      <c r="P9486" t="b">
        <v>1</v>
      </c>
      <c r="Q9486" t="b">
        <v>1</v>
      </c>
      <c r="R9486" s="1" t="s">
        <v>32</v>
      </c>
      <c r="S9486" s="1" t="s">
        <v>49</v>
      </c>
      <c r="T9486">
        <v>2</v>
      </c>
      <c r="U9486" s="1" t="s">
        <v>42</v>
      </c>
      <c r="V9486" s="1" t="s">
        <v>46</v>
      </c>
      <c r="W9486" s="1" t="str">
        <f>IF(OR(MasterData[[#This Row],[Event]]="Christmas Market", MasterData[[#This Row],[Event]]="Christmas"), "Christmas Sale", "Non-Christmas Sale")</f>
        <v>Christmas Sale</v>
      </c>
      <c r="X9486" t="b">
        <v>0</v>
      </c>
      <c r="Y9486">
        <v>4</v>
      </c>
      <c r="Z9486">
        <v>77.31</v>
      </c>
      <c r="AA9486">
        <v>231.94</v>
      </c>
      <c r="AB9486">
        <v>0</v>
      </c>
      <c r="AC9486" t="str">
        <f>IF(MasterData[[#This Row],[Discount Amount]]&gt;0, "Promotional sale", "Non-Promotional Sales")</f>
        <v>Non-Promotional Sales</v>
      </c>
    </row>
    <row r="9487" spans="1:29" x14ac:dyDescent="0.25">
      <c r="A9487">
        <v>9486</v>
      </c>
      <c r="B9487" s="1" t="s">
        <v>135</v>
      </c>
      <c r="C9487" s="2">
        <v>0.16640046296296296</v>
      </c>
      <c r="D9487">
        <v>137</v>
      </c>
      <c r="E9487">
        <v>65</v>
      </c>
      <c r="F9487" s="1" t="s">
        <v>37</v>
      </c>
      <c r="G9487" s="1" t="s">
        <v>29</v>
      </c>
      <c r="H9487">
        <v>51.253799999999998</v>
      </c>
      <c r="I9487">
        <v>-85.3232</v>
      </c>
      <c r="J9487">
        <v>95</v>
      </c>
      <c r="K9487" t="b">
        <v>0</v>
      </c>
      <c r="L9487">
        <v>153</v>
      </c>
      <c r="M9487" s="1" t="s">
        <v>74</v>
      </c>
      <c r="N9487" s="1" t="s">
        <v>75</v>
      </c>
      <c r="O9487">
        <v>4</v>
      </c>
      <c r="P9487" t="b">
        <v>0</v>
      </c>
      <c r="Q9487" t="b">
        <v>0</v>
      </c>
      <c r="R9487" s="1" t="s">
        <v>32</v>
      </c>
      <c r="S9487" s="1" t="s">
        <v>53</v>
      </c>
      <c r="T9487">
        <v>4</v>
      </c>
      <c r="U9487" s="1" t="s">
        <v>34</v>
      </c>
      <c r="V9487" s="1" t="s">
        <v>46</v>
      </c>
      <c r="W9487" s="1" t="str">
        <f>IF(OR(MasterData[[#This Row],[Event]]="Christmas Market", MasterData[[#This Row],[Event]]="Christmas"), "Christmas Sale", "Non-Christmas Sale")</f>
        <v>Christmas Sale</v>
      </c>
      <c r="X9487" t="b">
        <v>0</v>
      </c>
      <c r="Y9487">
        <v>2</v>
      </c>
      <c r="Z9487">
        <v>17</v>
      </c>
      <c r="AA9487">
        <v>67.989999999999995</v>
      </c>
      <c r="AB9487">
        <v>0</v>
      </c>
      <c r="AC9487" t="str">
        <f>IF(MasterData[[#This Row],[Discount Amount]]&gt;0, "Promotional sale", "Non-Promotional Sales")</f>
        <v>Non-Promotional Sales</v>
      </c>
    </row>
    <row r="9488" spans="1:29" x14ac:dyDescent="0.25">
      <c r="A9488">
        <v>9487</v>
      </c>
      <c r="B9488" s="1" t="s">
        <v>279</v>
      </c>
      <c r="C9488" s="2">
        <v>0.87693287037037027</v>
      </c>
      <c r="D9488">
        <v>461</v>
      </c>
      <c r="E9488">
        <v>65</v>
      </c>
      <c r="F9488" s="1" t="s">
        <v>28</v>
      </c>
      <c r="G9488" s="1" t="s">
        <v>68</v>
      </c>
      <c r="H9488">
        <v>46.318800000000003</v>
      </c>
      <c r="I9488">
        <v>-63.146099999999997</v>
      </c>
      <c r="J9488">
        <v>59</v>
      </c>
      <c r="K9488" t="b">
        <v>0</v>
      </c>
      <c r="L9488">
        <v>977</v>
      </c>
      <c r="M9488" s="1" t="s">
        <v>63</v>
      </c>
      <c r="N9488" s="1" t="s">
        <v>64</v>
      </c>
      <c r="O9488">
        <v>2</v>
      </c>
      <c r="P9488" t="b">
        <v>0</v>
      </c>
      <c r="Q9488" t="b">
        <v>1</v>
      </c>
      <c r="R9488" s="1" t="s">
        <v>41</v>
      </c>
      <c r="S9488" s="1" t="s">
        <v>49</v>
      </c>
      <c r="T9488">
        <v>5</v>
      </c>
      <c r="U9488" s="1" t="s">
        <v>42</v>
      </c>
      <c r="V9488" s="1" t="s">
        <v>59</v>
      </c>
      <c r="W9488" s="1" t="str">
        <f>IF(OR(MasterData[[#This Row],[Event]]="Christmas Market", MasterData[[#This Row],[Event]]="Christmas"), "Christmas Sale", "Non-Christmas Sale")</f>
        <v>Non-Christmas Sale</v>
      </c>
      <c r="X9488" t="b">
        <v>0</v>
      </c>
      <c r="Y9488">
        <v>3</v>
      </c>
      <c r="Z9488">
        <v>71.64</v>
      </c>
      <c r="AA9488">
        <v>143.29</v>
      </c>
      <c r="AB9488">
        <v>14.33</v>
      </c>
      <c r="AC9488" t="str">
        <f>IF(MasterData[[#This Row],[Discount Amount]]&gt;0, "Promotional sale", "Non-Promotional Sales")</f>
        <v>Promotional sale</v>
      </c>
    </row>
    <row r="9489" spans="1:29" x14ac:dyDescent="0.25">
      <c r="A9489">
        <v>9488</v>
      </c>
      <c r="B9489" s="1" t="s">
        <v>370</v>
      </c>
      <c r="C9489" s="2">
        <v>0.13506944444444446</v>
      </c>
      <c r="D9489">
        <v>272</v>
      </c>
      <c r="E9489">
        <v>65</v>
      </c>
      <c r="F9489" s="1" t="s">
        <v>61</v>
      </c>
      <c r="G9489" s="1" t="s">
        <v>48</v>
      </c>
      <c r="H9489">
        <v>53.933300000000003</v>
      </c>
      <c r="I9489">
        <v>-116.5765</v>
      </c>
      <c r="J9489">
        <v>41</v>
      </c>
      <c r="K9489" t="b">
        <v>0</v>
      </c>
      <c r="L9489">
        <v>462</v>
      </c>
      <c r="M9489" s="1" t="s">
        <v>39</v>
      </c>
      <c r="N9489" s="1" t="s">
        <v>40</v>
      </c>
      <c r="O9489">
        <v>4</v>
      </c>
      <c r="P9489" t="b">
        <v>0</v>
      </c>
      <c r="Q9489" t="b">
        <v>0</v>
      </c>
      <c r="R9489" s="1" t="s">
        <v>41</v>
      </c>
      <c r="S9489" s="1" t="s">
        <v>53</v>
      </c>
      <c r="T9489">
        <v>3</v>
      </c>
      <c r="U9489" s="1" t="s">
        <v>45</v>
      </c>
      <c r="V9489" s="1" t="s">
        <v>46</v>
      </c>
      <c r="W9489" s="1" t="str">
        <f>IF(OR(MasterData[[#This Row],[Event]]="Christmas Market", MasterData[[#This Row],[Event]]="Christmas"), "Christmas Sale", "Non-Christmas Sale")</f>
        <v>Christmas Sale</v>
      </c>
      <c r="X9489" t="b">
        <v>0</v>
      </c>
      <c r="Y9489">
        <v>2</v>
      </c>
      <c r="Z9489">
        <v>67.58</v>
      </c>
      <c r="AA9489">
        <v>270.33</v>
      </c>
      <c r="AB9489">
        <v>0</v>
      </c>
      <c r="AC9489" t="str">
        <f>IF(MasterData[[#This Row],[Discount Amount]]&gt;0, "Promotional sale", "Non-Promotional Sales")</f>
        <v>Non-Promotional Sales</v>
      </c>
    </row>
    <row r="9490" spans="1:29" x14ac:dyDescent="0.25">
      <c r="A9490">
        <v>9489</v>
      </c>
      <c r="B9490" s="1" t="s">
        <v>244</v>
      </c>
      <c r="C9490" s="2">
        <v>0.11289351851851848</v>
      </c>
      <c r="D9490">
        <v>440</v>
      </c>
      <c r="E9490">
        <v>63</v>
      </c>
      <c r="F9490" s="1" t="s">
        <v>28</v>
      </c>
      <c r="G9490" s="1" t="s">
        <v>51</v>
      </c>
      <c r="H9490">
        <v>53.760899999999999</v>
      </c>
      <c r="I9490">
        <v>-98.813900000000004</v>
      </c>
      <c r="J9490">
        <v>92</v>
      </c>
      <c r="K9490" t="b">
        <v>1</v>
      </c>
      <c r="L9490">
        <v>454</v>
      </c>
      <c r="M9490" s="1" t="s">
        <v>39</v>
      </c>
      <c r="N9490" s="1" t="s">
        <v>40</v>
      </c>
      <c r="O9490">
        <v>4</v>
      </c>
      <c r="P9490" t="b">
        <v>1</v>
      </c>
      <c r="Q9490" t="b">
        <v>0</v>
      </c>
      <c r="R9490" s="1" t="s">
        <v>41</v>
      </c>
      <c r="S9490" s="1" t="s">
        <v>53</v>
      </c>
      <c r="T9490">
        <v>1</v>
      </c>
      <c r="U9490" s="1" t="s">
        <v>42</v>
      </c>
      <c r="V9490" s="1" t="s">
        <v>59</v>
      </c>
      <c r="W9490" s="1" t="str">
        <f>IF(OR(MasterData[[#This Row],[Event]]="Christmas Market", MasterData[[#This Row],[Event]]="Christmas"), "Christmas Sale", "Non-Christmas Sale")</f>
        <v>Non-Christmas Sale</v>
      </c>
      <c r="X9490" t="b">
        <v>0</v>
      </c>
      <c r="Y9490">
        <v>1</v>
      </c>
      <c r="Z9490">
        <v>81.739999999999995</v>
      </c>
      <c r="AA9490">
        <v>326.95999999999998</v>
      </c>
      <c r="AB9490">
        <v>32.700000000000003</v>
      </c>
      <c r="AC9490" t="str">
        <f>IF(MasterData[[#This Row],[Discount Amount]]&gt;0, "Promotional sale", "Non-Promotional Sales")</f>
        <v>Promotional sale</v>
      </c>
    </row>
    <row r="9491" spans="1:29" x14ac:dyDescent="0.25">
      <c r="A9491">
        <v>9490</v>
      </c>
      <c r="B9491" s="1" t="s">
        <v>375</v>
      </c>
      <c r="C9491" s="2">
        <v>0.67988425925925933</v>
      </c>
      <c r="D9491">
        <v>388</v>
      </c>
      <c r="E9491">
        <v>48</v>
      </c>
      <c r="F9491" s="1" t="s">
        <v>37</v>
      </c>
      <c r="G9491" s="1" t="s">
        <v>81</v>
      </c>
      <c r="H9491">
        <v>64.248000000000005</v>
      </c>
      <c r="I9491">
        <v>-84.889600000000002</v>
      </c>
      <c r="J9491">
        <v>64</v>
      </c>
      <c r="K9491" t="b">
        <v>0</v>
      </c>
      <c r="L9491">
        <v>230</v>
      </c>
      <c r="M9491" s="1" t="s">
        <v>56</v>
      </c>
      <c r="N9491" s="1" t="s">
        <v>57</v>
      </c>
      <c r="O9491">
        <v>5</v>
      </c>
      <c r="P9491" t="b">
        <v>1</v>
      </c>
      <c r="Q9491" t="b">
        <v>0</v>
      </c>
      <c r="R9491" s="1" t="s">
        <v>41</v>
      </c>
      <c r="S9491" s="1" t="s">
        <v>49</v>
      </c>
      <c r="T9491">
        <v>2</v>
      </c>
      <c r="U9491" s="1" t="s">
        <v>42</v>
      </c>
      <c r="V9491" s="1" t="s">
        <v>59</v>
      </c>
      <c r="W9491" s="1" t="str">
        <f>IF(OR(MasterData[[#This Row],[Event]]="Christmas Market", MasterData[[#This Row],[Event]]="Christmas"), "Christmas Sale", "Non-Christmas Sale")</f>
        <v>Non-Christmas Sale</v>
      </c>
      <c r="X9491" t="b">
        <v>0</v>
      </c>
      <c r="Y9491">
        <v>1</v>
      </c>
      <c r="Z9491">
        <v>34.44</v>
      </c>
      <c r="AA9491">
        <v>172.18</v>
      </c>
      <c r="AB9491">
        <v>17.22</v>
      </c>
      <c r="AC9491" t="str">
        <f>IF(MasterData[[#This Row],[Discount Amount]]&gt;0, "Promotional sale", "Non-Promotional Sales")</f>
        <v>Promotional sale</v>
      </c>
    </row>
    <row r="9492" spans="1:29" x14ac:dyDescent="0.25">
      <c r="A9492">
        <v>9491</v>
      </c>
      <c r="B9492" s="1" t="s">
        <v>344</v>
      </c>
      <c r="C9492" s="2">
        <v>0.62936342592592598</v>
      </c>
      <c r="D9492">
        <v>233</v>
      </c>
      <c r="E9492">
        <v>34</v>
      </c>
      <c r="F9492" s="1" t="s">
        <v>61</v>
      </c>
      <c r="G9492" s="1" t="s">
        <v>38</v>
      </c>
      <c r="H9492">
        <v>53.726700000000001</v>
      </c>
      <c r="I9492">
        <v>-127.6476</v>
      </c>
      <c r="J9492">
        <v>20</v>
      </c>
      <c r="K9492" t="b">
        <v>0</v>
      </c>
      <c r="L9492">
        <v>940</v>
      </c>
      <c r="M9492" s="1" t="s">
        <v>74</v>
      </c>
      <c r="N9492" s="1" t="s">
        <v>75</v>
      </c>
      <c r="O9492">
        <v>2</v>
      </c>
      <c r="P9492" t="b">
        <v>1</v>
      </c>
      <c r="Q9492" t="b">
        <v>1</v>
      </c>
      <c r="R9492" s="1" t="s">
        <v>32</v>
      </c>
      <c r="S9492" s="1" t="s">
        <v>33</v>
      </c>
      <c r="T9492">
        <v>3</v>
      </c>
      <c r="U9492" s="1" t="s">
        <v>45</v>
      </c>
      <c r="V9492" s="1" t="s">
        <v>59</v>
      </c>
      <c r="W9492" s="1" t="str">
        <f>IF(OR(MasterData[[#This Row],[Event]]="Christmas Market", MasterData[[#This Row],[Event]]="Christmas"), "Christmas Sale", "Non-Christmas Sale")</f>
        <v>Non-Christmas Sale</v>
      </c>
      <c r="X9492" t="b">
        <v>0</v>
      </c>
      <c r="Y9492">
        <v>1</v>
      </c>
      <c r="Z9492">
        <v>31.13</v>
      </c>
      <c r="AA9492">
        <v>62.26</v>
      </c>
      <c r="AB9492">
        <v>6.23</v>
      </c>
      <c r="AC9492" t="str">
        <f>IF(MasterData[[#This Row],[Discount Amount]]&gt;0, "Promotional sale", "Non-Promotional Sales")</f>
        <v>Promotional sale</v>
      </c>
    </row>
    <row r="9493" spans="1:29" x14ac:dyDescent="0.25">
      <c r="A9493">
        <v>9492</v>
      </c>
      <c r="B9493" s="1" t="s">
        <v>238</v>
      </c>
      <c r="C9493" s="2">
        <v>0.66635416666666658</v>
      </c>
      <c r="D9493">
        <v>461</v>
      </c>
      <c r="E9493">
        <v>37</v>
      </c>
      <c r="F9493" s="1" t="s">
        <v>28</v>
      </c>
      <c r="G9493" s="1" t="s">
        <v>55</v>
      </c>
      <c r="H9493">
        <v>52.939900000000002</v>
      </c>
      <c r="I9493">
        <v>-106.4509</v>
      </c>
      <c r="J9493">
        <v>73</v>
      </c>
      <c r="K9493" t="b">
        <v>1</v>
      </c>
      <c r="L9493">
        <v>282</v>
      </c>
      <c r="M9493" s="1" t="s">
        <v>63</v>
      </c>
      <c r="N9493" s="1" t="s">
        <v>64</v>
      </c>
      <c r="O9493">
        <v>5</v>
      </c>
      <c r="P9493" t="b">
        <v>0</v>
      </c>
      <c r="Q9493" t="b">
        <v>0</v>
      </c>
      <c r="R9493" s="1" t="s">
        <v>41</v>
      </c>
      <c r="S9493" s="1" t="s">
        <v>58</v>
      </c>
      <c r="T9493">
        <v>3</v>
      </c>
      <c r="U9493" s="1" t="s">
        <v>34</v>
      </c>
      <c r="V9493" s="1" t="s">
        <v>59</v>
      </c>
      <c r="W9493" s="1" t="str">
        <f>IF(OR(MasterData[[#This Row],[Event]]="Christmas Market", MasterData[[#This Row],[Event]]="Christmas"), "Christmas Sale", "Non-Christmas Sale")</f>
        <v>Non-Christmas Sale</v>
      </c>
      <c r="X9493" t="b">
        <v>1</v>
      </c>
      <c r="Y9493">
        <v>1</v>
      </c>
      <c r="Z9493">
        <v>40.340000000000003</v>
      </c>
      <c r="AA9493">
        <v>201.68</v>
      </c>
      <c r="AB9493">
        <v>20.170000000000002</v>
      </c>
      <c r="AC9493" t="str">
        <f>IF(MasterData[[#This Row],[Discount Amount]]&gt;0, "Promotional sale", "Non-Promotional Sales")</f>
        <v>Promotional sale</v>
      </c>
    </row>
    <row r="9494" spans="1:29" x14ac:dyDescent="0.25">
      <c r="A9494">
        <v>9493</v>
      </c>
      <c r="B9494" s="1" t="s">
        <v>351</v>
      </c>
      <c r="C9494" s="2">
        <v>0.10425925925925927</v>
      </c>
      <c r="D9494">
        <v>160</v>
      </c>
      <c r="E9494">
        <v>51</v>
      </c>
      <c r="F9494" s="1" t="s">
        <v>28</v>
      </c>
      <c r="G9494" s="1" t="s">
        <v>38</v>
      </c>
      <c r="H9494">
        <v>53.726700000000001</v>
      </c>
      <c r="I9494">
        <v>-127.6476</v>
      </c>
      <c r="J9494">
        <v>14</v>
      </c>
      <c r="K9494" t="b">
        <v>1</v>
      </c>
      <c r="L9494">
        <v>186</v>
      </c>
      <c r="M9494" s="1" t="s">
        <v>39</v>
      </c>
      <c r="N9494" s="1" t="s">
        <v>40</v>
      </c>
      <c r="O9494">
        <v>3</v>
      </c>
      <c r="P9494" t="b">
        <v>1</v>
      </c>
      <c r="Q9494" t="b">
        <v>0</v>
      </c>
      <c r="R9494" s="1" t="s">
        <v>41</v>
      </c>
      <c r="S9494" s="1" t="s">
        <v>58</v>
      </c>
      <c r="T9494">
        <v>2</v>
      </c>
      <c r="U9494" s="1" t="s">
        <v>34</v>
      </c>
      <c r="V9494" s="1" t="s">
        <v>35</v>
      </c>
      <c r="W9494" s="1" t="str">
        <f>IF(OR(MasterData[[#This Row],[Event]]="Christmas Market", MasterData[[#This Row],[Event]]="Christmas"), "Christmas Sale", "Non-Christmas Sale")</f>
        <v>Non-Christmas Sale</v>
      </c>
      <c r="X9494" t="b">
        <v>0</v>
      </c>
      <c r="Y9494">
        <v>2</v>
      </c>
      <c r="Z9494">
        <v>41.06</v>
      </c>
      <c r="AA9494">
        <v>123.18</v>
      </c>
      <c r="AB9494">
        <v>0</v>
      </c>
      <c r="AC9494" t="str">
        <f>IF(MasterData[[#This Row],[Discount Amount]]&gt;0, "Promotional sale", "Non-Promotional Sales")</f>
        <v>Non-Promotional Sales</v>
      </c>
    </row>
    <row r="9495" spans="1:29" x14ac:dyDescent="0.25">
      <c r="A9495">
        <v>9494</v>
      </c>
      <c r="B9495" s="1" t="s">
        <v>278</v>
      </c>
      <c r="C9495" s="2">
        <v>0.6067013888888888</v>
      </c>
      <c r="D9495">
        <v>155</v>
      </c>
      <c r="E9495">
        <v>24</v>
      </c>
      <c r="F9495" s="1" t="s">
        <v>61</v>
      </c>
      <c r="G9495" s="1" t="s">
        <v>44</v>
      </c>
      <c r="H9495">
        <v>46.813099999999999</v>
      </c>
      <c r="I9495">
        <v>-71.207499999999996</v>
      </c>
      <c r="J9495">
        <v>49</v>
      </c>
      <c r="K9495" t="b">
        <v>1</v>
      </c>
      <c r="L9495">
        <v>916</v>
      </c>
      <c r="M9495" s="1" t="s">
        <v>39</v>
      </c>
      <c r="N9495" s="1" t="s">
        <v>40</v>
      </c>
      <c r="O9495">
        <v>4</v>
      </c>
      <c r="P9495" t="b">
        <v>0</v>
      </c>
      <c r="Q9495" t="b">
        <v>0</v>
      </c>
      <c r="R9495" s="1" t="s">
        <v>52</v>
      </c>
      <c r="S9495" s="1" t="s">
        <v>33</v>
      </c>
      <c r="T9495">
        <v>5</v>
      </c>
      <c r="U9495" s="1" t="s">
        <v>34</v>
      </c>
      <c r="V9495" s="1" t="s">
        <v>59</v>
      </c>
      <c r="W9495" s="1" t="str">
        <f>IF(OR(MasterData[[#This Row],[Event]]="Christmas Market", MasterData[[#This Row],[Event]]="Christmas"), "Christmas Sale", "Non-Christmas Sale")</f>
        <v>Non-Christmas Sale</v>
      </c>
      <c r="X9495" t="b">
        <v>0</v>
      </c>
      <c r="Y9495">
        <v>3</v>
      </c>
      <c r="Z9495">
        <v>71.58</v>
      </c>
      <c r="AA9495">
        <v>286.33</v>
      </c>
      <c r="AB9495">
        <v>28.63</v>
      </c>
      <c r="AC9495" t="str">
        <f>IF(MasterData[[#This Row],[Discount Amount]]&gt;0, "Promotional sale", "Non-Promotional Sales")</f>
        <v>Promotional sale</v>
      </c>
    </row>
    <row r="9496" spans="1:29" x14ac:dyDescent="0.25">
      <c r="A9496">
        <v>9495</v>
      </c>
      <c r="B9496" s="1" t="s">
        <v>255</v>
      </c>
      <c r="C9496" s="2">
        <v>0.86222222222222222</v>
      </c>
      <c r="D9496">
        <v>119</v>
      </c>
      <c r="E9496">
        <v>26</v>
      </c>
      <c r="F9496" s="1" t="s">
        <v>61</v>
      </c>
      <c r="G9496" s="1" t="s">
        <v>44</v>
      </c>
      <c r="H9496">
        <v>46.813099999999999</v>
      </c>
      <c r="I9496">
        <v>-71.207499999999996</v>
      </c>
      <c r="J9496">
        <v>100</v>
      </c>
      <c r="K9496" t="b">
        <v>0</v>
      </c>
      <c r="L9496">
        <v>804</v>
      </c>
      <c r="M9496" s="1" t="s">
        <v>30</v>
      </c>
      <c r="N9496" s="1" t="s">
        <v>31</v>
      </c>
      <c r="O9496">
        <v>4</v>
      </c>
      <c r="P9496" t="b">
        <v>0</v>
      </c>
      <c r="Q9496" t="b">
        <v>1</v>
      </c>
      <c r="R9496" s="1" t="s">
        <v>52</v>
      </c>
      <c r="S9496" s="1" t="s">
        <v>33</v>
      </c>
      <c r="T9496">
        <v>3</v>
      </c>
      <c r="U9496" s="1" t="s">
        <v>45</v>
      </c>
      <c r="V9496" s="1" t="s">
        <v>59</v>
      </c>
      <c r="W9496" s="1" t="str">
        <f>IF(OR(MasterData[[#This Row],[Event]]="Christmas Market", MasterData[[#This Row],[Event]]="Christmas"), "Christmas Sale", "Non-Christmas Sale")</f>
        <v>Non-Christmas Sale</v>
      </c>
      <c r="X9496" t="b">
        <v>0</v>
      </c>
      <c r="Y9496">
        <v>4</v>
      </c>
      <c r="Z9496">
        <v>62.22</v>
      </c>
      <c r="AA9496">
        <v>248.88</v>
      </c>
      <c r="AB9496">
        <v>24.89</v>
      </c>
      <c r="AC9496" t="str">
        <f>IF(MasterData[[#This Row],[Discount Amount]]&gt;0, "Promotional sale", "Non-Promotional Sales")</f>
        <v>Promotional sale</v>
      </c>
    </row>
    <row r="9497" spans="1:29" x14ac:dyDescent="0.25">
      <c r="A9497">
        <v>9496</v>
      </c>
      <c r="B9497" s="1" t="s">
        <v>409</v>
      </c>
      <c r="C9497" s="2">
        <v>0.47252314814814822</v>
      </c>
      <c r="D9497">
        <v>355</v>
      </c>
      <c r="E9497">
        <v>68</v>
      </c>
      <c r="F9497" s="1" t="s">
        <v>28</v>
      </c>
      <c r="G9497" s="1" t="s">
        <v>44</v>
      </c>
      <c r="H9497">
        <v>46.813099999999999</v>
      </c>
      <c r="I9497">
        <v>-71.207499999999996</v>
      </c>
      <c r="J9497">
        <v>62</v>
      </c>
      <c r="K9497" t="b">
        <v>1</v>
      </c>
      <c r="L9497">
        <v>570</v>
      </c>
      <c r="M9497" s="1" t="s">
        <v>30</v>
      </c>
      <c r="N9497" s="1" t="s">
        <v>31</v>
      </c>
      <c r="O9497">
        <v>4</v>
      </c>
      <c r="P9497" t="b">
        <v>1</v>
      </c>
      <c r="Q9497" t="b">
        <v>1</v>
      </c>
      <c r="R9497" s="1" t="s">
        <v>32</v>
      </c>
      <c r="S9497" s="1" t="s">
        <v>53</v>
      </c>
      <c r="T9497">
        <v>1</v>
      </c>
      <c r="U9497" s="1" t="s">
        <v>45</v>
      </c>
      <c r="V9497" s="1" t="s">
        <v>46</v>
      </c>
      <c r="W9497" s="1" t="str">
        <f>IF(OR(MasterData[[#This Row],[Event]]="Christmas Market", MasterData[[#This Row],[Event]]="Christmas"), "Christmas Sale", "Non-Christmas Sale")</f>
        <v>Christmas Sale</v>
      </c>
      <c r="X9497" t="b">
        <v>0</v>
      </c>
      <c r="Y9497">
        <v>3</v>
      </c>
      <c r="Z9497">
        <v>59.91</v>
      </c>
      <c r="AA9497">
        <v>239.64</v>
      </c>
      <c r="AB9497">
        <v>0</v>
      </c>
      <c r="AC9497" t="str">
        <f>IF(MasterData[[#This Row],[Discount Amount]]&gt;0, "Promotional sale", "Non-Promotional Sales")</f>
        <v>Non-Promotional Sales</v>
      </c>
    </row>
    <row r="9498" spans="1:29" x14ac:dyDescent="0.25">
      <c r="A9498">
        <v>9497</v>
      </c>
      <c r="B9498" s="1" t="s">
        <v>350</v>
      </c>
      <c r="C9498" s="2">
        <v>0.87637731481481485</v>
      </c>
      <c r="D9498">
        <v>203</v>
      </c>
      <c r="E9498">
        <v>31</v>
      </c>
      <c r="F9498" s="1" t="s">
        <v>28</v>
      </c>
      <c r="G9498" s="1" t="s">
        <v>70</v>
      </c>
      <c r="H9498">
        <v>54.273099999999999</v>
      </c>
      <c r="I9498">
        <v>-61.738799999999998</v>
      </c>
      <c r="J9498">
        <v>100</v>
      </c>
      <c r="K9498" t="b">
        <v>0</v>
      </c>
      <c r="L9498">
        <v>917</v>
      </c>
      <c r="M9498" s="1" t="s">
        <v>63</v>
      </c>
      <c r="N9498" s="1" t="s">
        <v>64</v>
      </c>
      <c r="O9498">
        <v>3</v>
      </c>
      <c r="P9498" t="b">
        <v>0</v>
      </c>
      <c r="Q9498" t="b">
        <v>0</v>
      </c>
      <c r="R9498" s="1" t="s">
        <v>52</v>
      </c>
      <c r="S9498" s="1" t="s">
        <v>53</v>
      </c>
      <c r="T9498">
        <v>4</v>
      </c>
      <c r="U9498" s="1" t="s">
        <v>42</v>
      </c>
      <c r="V9498" s="1" t="s">
        <v>46</v>
      </c>
      <c r="W9498" s="1" t="str">
        <f>IF(OR(MasterData[[#This Row],[Event]]="Christmas Market", MasterData[[#This Row],[Event]]="Christmas"), "Christmas Sale", "Non-Christmas Sale")</f>
        <v>Christmas Sale</v>
      </c>
      <c r="X9498" t="b">
        <v>1</v>
      </c>
      <c r="Y9498">
        <v>3</v>
      </c>
      <c r="Z9498">
        <v>32.28</v>
      </c>
      <c r="AA9498">
        <v>96.83</v>
      </c>
      <c r="AB9498">
        <v>0</v>
      </c>
      <c r="AC9498" t="str">
        <f>IF(MasterData[[#This Row],[Discount Amount]]&gt;0, "Promotional sale", "Non-Promotional Sales")</f>
        <v>Non-Promotional Sales</v>
      </c>
    </row>
    <row r="9499" spans="1:29" x14ac:dyDescent="0.25">
      <c r="A9499">
        <v>9498</v>
      </c>
      <c r="B9499" s="1" t="s">
        <v>134</v>
      </c>
      <c r="C9499" s="2">
        <v>0.77166666666666672</v>
      </c>
      <c r="D9499">
        <v>124</v>
      </c>
      <c r="E9499">
        <v>56</v>
      </c>
      <c r="F9499" s="1" t="s">
        <v>37</v>
      </c>
      <c r="G9499" s="1" t="s">
        <v>51</v>
      </c>
      <c r="H9499">
        <v>53.760899999999999</v>
      </c>
      <c r="I9499">
        <v>-98.813900000000004</v>
      </c>
      <c r="J9499">
        <v>44</v>
      </c>
      <c r="K9499" t="b">
        <v>1</v>
      </c>
      <c r="L9499">
        <v>551</v>
      </c>
      <c r="M9499" s="1" t="s">
        <v>56</v>
      </c>
      <c r="N9499" s="1" t="s">
        <v>57</v>
      </c>
      <c r="O9499">
        <v>1</v>
      </c>
      <c r="P9499" t="b">
        <v>0</v>
      </c>
      <c r="Q9499" t="b">
        <v>0</v>
      </c>
      <c r="R9499" s="1" t="s">
        <v>41</v>
      </c>
      <c r="S9499" s="1" t="s">
        <v>49</v>
      </c>
      <c r="T9499">
        <v>4</v>
      </c>
      <c r="U9499" s="1" t="s">
        <v>42</v>
      </c>
      <c r="V9499" s="1" t="s">
        <v>46</v>
      </c>
      <c r="W9499" s="1" t="str">
        <f>IF(OR(MasterData[[#This Row],[Event]]="Christmas Market", MasterData[[#This Row],[Event]]="Christmas"), "Christmas Sale", "Non-Christmas Sale")</f>
        <v>Christmas Sale</v>
      </c>
      <c r="X9499" t="b">
        <v>1</v>
      </c>
      <c r="Y9499">
        <v>1</v>
      </c>
      <c r="Z9499">
        <v>89.76</v>
      </c>
      <c r="AA9499">
        <v>89.76</v>
      </c>
      <c r="AB9499">
        <v>0</v>
      </c>
      <c r="AC9499" t="str">
        <f>IF(MasterData[[#This Row],[Discount Amount]]&gt;0, "Promotional sale", "Non-Promotional Sales")</f>
        <v>Non-Promotional Sales</v>
      </c>
    </row>
    <row r="9500" spans="1:29" x14ac:dyDescent="0.25">
      <c r="A9500">
        <v>9499</v>
      </c>
      <c r="B9500" s="1" t="s">
        <v>112</v>
      </c>
      <c r="C9500" s="2">
        <v>0.67334490740740738</v>
      </c>
      <c r="D9500">
        <v>127</v>
      </c>
      <c r="E9500">
        <v>57</v>
      </c>
      <c r="F9500" s="1" t="s">
        <v>61</v>
      </c>
      <c r="G9500" s="1" t="s">
        <v>44</v>
      </c>
      <c r="H9500">
        <v>46.813099999999999</v>
      </c>
      <c r="I9500">
        <v>-71.207499999999996</v>
      </c>
      <c r="J9500">
        <v>94</v>
      </c>
      <c r="K9500" t="b">
        <v>0</v>
      </c>
      <c r="L9500">
        <v>410</v>
      </c>
      <c r="M9500" s="1" t="s">
        <v>56</v>
      </c>
      <c r="N9500" s="1" t="s">
        <v>57</v>
      </c>
      <c r="O9500">
        <v>1</v>
      </c>
      <c r="P9500" t="b">
        <v>0</v>
      </c>
      <c r="Q9500" t="b">
        <v>1</v>
      </c>
      <c r="R9500" s="1" t="s">
        <v>41</v>
      </c>
      <c r="S9500" s="1" t="s">
        <v>58</v>
      </c>
      <c r="T9500">
        <v>1</v>
      </c>
      <c r="U9500" s="1" t="s">
        <v>34</v>
      </c>
      <c r="V9500" s="1" t="s">
        <v>59</v>
      </c>
      <c r="W9500" s="1" t="str">
        <f>IF(OR(MasterData[[#This Row],[Event]]="Christmas Market", MasterData[[#This Row],[Event]]="Christmas"), "Christmas Sale", "Non-Christmas Sale")</f>
        <v>Non-Christmas Sale</v>
      </c>
      <c r="X9500" t="b">
        <v>1</v>
      </c>
      <c r="Y9500">
        <v>2</v>
      </c>
      <c r="Z9500">
        <v>37.51</v>
      </c>
      <c r="AA9500">
        <v>37.51</v>
      </c>
      <c r="AB9500">
        <v>3.75</v>
      </c>
      <c r="AC9500" t="str">
        <f>IF(MasterData[[#This Row],[Discount Amount]]&gt;0, "Promotional sale", "Non-Promotional Sales")</f>
        <v>Promotional sale</v>
      </c>
    </row>
    <row r="9501" spans="1:29" x14ac:dyDescent="0.25">
      <c r="A9501">
        <v>9500</v>
      </c>
      <c r="B9501" s="1" t="s">
        <v>194</v>
      </c>
      <c r="C9501" s="2">
        <v>0.14930555555555558</v>
      </c>
      <c r="D9501">
        <v>423</v>
      </c>
      <c r="E9501">
        <v>20</v>
      </c>
      <c r="F9501" s="1" t="s">
        <v>37</v>
      </c>
      <c r="G9501" s="1" t="s">
        <v>51</v>
      </c>
      <c r="H9501">
        <v>53.760899999999999</v>
      </c>
      <c r="I9501">
        <v>-98.813900000000004</v>
      </c>
      <c r="J9501">
        <v>84</v>
      </c>
      <c r="K9501" t="b">
        <v>1</v>
      </c>
      <c r="L9501">
        <v>772</v>
      </c>
      <c r="M9501" s="1" t="s">
        <v>39</v>
      </c>
      <c r="N9501" s="1" t="s">
        <v>40</v>
      </c>
      <c r="O9501">
        <v>3</v>
      </c>
      <c r="P9501" t="b">
        <v>1</v>
      </c>
      <c r="Q9501" t="b">
        <v>1</v>
      </c>
      <c r="R9501" s="1" t="s">
        <v>52</v>
      </c>
      <c r="S9501" s="1" t="s">
        <v>53</v>
      </c>
      <c r="T9501">
        <v>2</v>
      </c>
      <c r="U9501" s="1" t="s">
        <v>42</v>
      </c>
      <c r="V9501" s="1" t="s">
        <v>46</v>
      </c>
      <c r="W9501" s="1" t="str">
        <f>IF(OR(MasterData[[#This Row],[Event]]="Christmas Market", MasterData[[#This Row],[Event]]="Christmas"), "Christmas Sale", "Non-Christmas Sale")</f>
        <v>Christmas Sale</v>
      </c>
      <c r="X9501" t="b">
        <v>0</v>
      </c>
      <c r="Y9501">
        <v>2</v>
      </c>
      <c r="Z9501">
        <v>45.56</v>
      </c>
      <c r="AA9501">
        <v>136.68</v>
      </c>
      <c r="AB9501">
        <v>0</v>
      </c>
      <c r="AC9501" t="str">
        <f>IF(MasterData[[#This Row],[Discount Amount]]&gt;0, "Promotional sale", "Non-Promotional Sales")</f>
        <v>Non-Promotional Sales</v>
      </c>
    </row>
    <row r="9502" spans="1:29" x14ac:dyDescent="0.25">
      <c r="A9502">
        <v>9501</v>
      </c>
      <c r="B9502" s="1" t="s">
        <v>117</v>
      </c>
      <c r="C9502" s="2">
        <v>0.70450231481481485</v>
      </c>
      <c r="D9502">
        <v>350</v>
      </c>
      <c r="E9502">
        <v>56</v>
      </c>
      <c r="F9502" s="1" t="s">
        <v>28</v>
      </c>
      <c r="G9502" s="1" t="s">
        <v>38</v>
      </c>
      <c r="H9502">
        <v>53.726700000000001</v>
      </c>
      <c r="I9502">
        <v>-127.6476</v>
      </c>
      <c r="J9502">
        <v>43</v>
      </c>
      <c r="K9502" t="b">
        <v>1</v>
      </c>
      <c r="L9502">
        <v>874</v>
      </c>
      <c r="M9502" s="1" t="s">
        <v>39</v>
      </c>
      <c r="N9502" s="1" t="s">
        <v>40</v>
      </c>
      <c r="O9502">
        <v>5</v>
      </c>
      <c r="P9502" t="b">
        <v>0</v>
      </c>
      <c r="Q9502" t="b">
        <v>1</v>
      </c>
      <c r="R9502" s="1" t="s">
        <v>52</v>
      </c>
      <c r="S9502" s="1" t="s">
        <v>58</v>
      </c>
      <c r="T9502">
        <v>5</v>
      </c>
      <c r="U9502" s="1" t="s">
        <v>34</v>
      </c>
      <c r="V9502" s="1" t="s">
        <v>35</v>
      </c>
      <c r="W9502" s="1" t="str">
        <f>IF(OR(MasterData[[#This Row],[Event]]="Christmas Market", MasterData[[#This Row],[Event]]="Christmas"), "Christmas Sale", "Non-Christmas Sale")</f>
        <v>Non-Christmas Sale</v>
      </c>
      <c r="X9502" t="b">
        <v>0</v>
      </c>
      <c r="Y9502">
        <v>2</v>
      </c>
      <c r="Z9502">
        <v>45.96</v>
      </c>
      <c r="AA9502">
        <v>229.81</v>
      </c>
      <c r="AB9502">
        <v>0</v>
      </c>
      <c r="AC9502" t="str">
        <f>IF(MasterData[[#This Row],[Discount Amount]]&gt;0, "Promotional sale", "Non-Promotional Sales")</f>
        <v>Non-Promotional Sales</v>
      </c>
    </row>
    <row r="9503" spans="1:29" x14ac:dyDescent="0.25">
      <c r="A9503">
        <v>9502</v>
      </c>
      <c r="B9503" s="1" t="s">
        <v>123</v>
      </c>
      <c r="C9503" s="2">
        <v>0.20677083333333335</v>
      </c>
      <c r="D9503">
        <v>156</v>
      </c>
      <c r="E9503">
        <v>20</v>
      </c>
      <c r="F9503" s="1" t="s">
        <v>37</v>
      </c>
      <c r="G9503" s="1" t="s">
        <v>29</v>
      </c>
      <c r="H9503">
        <v>51.253799999999998</v>
      </c>
      <c r="I9503">
        <v>-85.3232</v>
      </c>
      <c r="J9503">
        <v>94</v>
      </c>
      <c r="K9503" t="b">
        <v>1</v>
      </c>
      <c r="L9503">
        <v>751</v>
      </c>
      <c r="M9503" s="1" t="s">
        <v>30</v>
      </c>
      <c r="N9503" s="1" t="s">
        <v>31</v>
      </c>
      <c r="O9503">
        <v>4</v>
      </c>
      <c r="P9503" t="b">
        <v>0</v>
      </c>
      <c r="Q9503" t="b">
        <v>1</v>
      </c>
      <c r="R9503" s="1" t="s">
        <v>41</v>
      </c>
      <c r="S9503" s="1" t="s">
        <v>58</v>
      </c>
      <c r="T9503">
        <v>4</v>
      </c>
      <c r="U9503" s="1" t="s">
        <v>42</v>
      </c>
      <c r="V9503" s="1" t="s">
        <v>35</v>
      </c>
      <c r="W9503" s="1" t="str">
        <f>IF(OR(MasterData[[#This Row],[Event]]="Christmas Market", MasterData[[#This Row],[Event]]="Christmas"), "Christmas Sale", "Non-Christmas Sale")</f>
        <v>Non-Christmas Sale</v>
      </c>
      <c r="X9503" t="b">
        <v>1</v>
      </c>
      <c r="Y9503">
        <v>4</v>
      </c>
      <c r="Z9503">
        <v>88.42</v>
      </c>
      <c r="AA9503">
        <v>353.67</v>
      </c>
      <c r="AB9503">
        <v>0</v>
      </c>
      <c r="AC9503" t="str">
        <f>IF(MasterData[[#This Row],[Discount Amount]]&gt;0, "Promotional sale", "Non-Promotional Sales")</f>
        <v>Non-Promotional Sales</v>
      </c>
    </row>
    <row r="9504" spans="1:29" x14ac:dyDescent="0.25">
      <c r="A9504">
        <v>9503</v>
      </c>
      <c r="B9504" s="1" t="s">
        <v>195</v>
      </c>
      <c r="C9504" s="2">
        <v>0.64104166666666673</v>
      </c>
      <c r="D9504">
        <v>265</v>
      </c>
      <c r="E9504">
        <v>41</v>
      </c>
      <c r="F9504" s="1" t="s">
        <v>37</v>
      </c>
      <c r="G9504" s="1" t="s">
        <v>44</v>
      </c>
      <c r="H9504">
        <v>46.813099999999999</v>
      </c>
      <c r="I9504">
        <v>-71.207499999999996</v>
      </c>
      <c r="J9504">
        <v>67</v>
      </c>
      <c r="K9504" t="b">
        <v>1</v>
      </c>
      <c r="L9504">
        <v>203</v>
      </c>
      <c r="M9504" s="1" t="s">
        <v>63</v>
      </c>
      <c r="N9504" s="1" t="s">
        <v>64</v>
      </c>
      <c r="O9504">
        <v>3</v>
      </c>
      <c r="P9504" t="b">
        <v>1</v>
      </c>
      <c r="Q9504" t="b">
        <v>1</v>
      </c>
      <c r="R9504" s="1" t="s">
        <v>32</v>
      </c>
      <c r="S9504" s="1" t="s">
        <v>53</v>
      </c>
      <c r="T9504">
        <v>4</v>
      </c>
      <c r="U9504" s="1" t="s">
        <v>45</v>
      </c>
      <c r="V9504" s="1" t="s">
        <v>35</v>
      </c>
      <c r="W9504" s="1" t="str">
        <f>IF(OR(MasterData[[#This Row],[Event]]="Christmas Market", MasterData[[#This Row],[Event]]="Christmas"), "Christmas Sale", "Non-Christmas Sale")</f>
        <v>Non-Christmas Sale</v>
      </c>
      <c r="X9504" t="b">
        <v>1</v>
      </c>
      <c r="Y9504">
        <v>1</v>
      </c>
      <c r="Z9504">
        <v>87.14</v>
      </c>
      <c r="AA9504">
        <v>261.43</v>
      </c>
      <c r="AB9504">
        <v>0</v>
      </c>
      <c r="AC9504" t="str">
        <f>IF(MasterData[[#This Row],[Discount Amount]]&gt;0, "Promotional sale", "Non-Promotional Sales")</f>
        <v>Non-Promotional Sales</v>
      </c>
    </row>
    <row r="9505" spans="1:29" x14ac:dyDescent="0.25">
      <c r="A9505">
        <v>9504</v>
      </c>
      <c r="B9505" s="1" t="s">
        <v>141</v>
      </c>
      <c r="C9505" s="2">
        <v>0.17810185185185179</v>
      </c>
      <c r="D9505">
        <v>131</v>
      </c>
      <c r="E9505">
        <v>69</v>
      </c>
      <c r="F9505" s="1" t="s">
        <v>28</v>
      </c>
      <c r="G9505" s="1" t="s">
        <v>81</v>
      </c>
      <c r="H9505">
        <v>64.248000000000005</v>
      </c>
      <c r="I9505">
        <v>-84.889600000000002</v>
      </c>
      <c r="J9505">
        <v>59</v>
      </c>
      <c r="K9505" t="b">
        <v>0</v>
      </c>
      <c r="L9505">
        <v>837</v>
      </c>
      <c r="M9505" s="1" t="s">
        <v>30</v>
      </c>
      <c r="N9505" s="1" t="s">
        <v>31</v>
      </c>
      <c r="O9505">
        <v>3</v>
      </c>
      <c r="P9505" t="b">
        <v>0</v>
      </c>
      <c r="Q9505" t="b">
        <v>1</v>
      </c>
      <c r="R9505" s="1" t="s">
        <v>52</v>
      </c>
      <c r="S9505" s="1" t="s">
        <v>49</v>
      </c>
      <c r="T9505">
        <v>4</v>
      </c>
      <c r="U9505" s="1" t="s">
        <v>34</v>
      </c>
      <c r="V9505" s="1" t="s">
        <v>59</v>
      </c>
      <c r="W9505" s="1" t="str">
        <f>IF(OR(MasterData[[#This Row],[Event]]="Christmas Market", MasterData[[#This Row],[Event]]="Christmas"), "Christmas Sale", "Non-Christmas Sale")</f>
        <v>Non-Christmas Sale</v>
      </c>
      <c r="X9505" t="b">
        <v>0</v>
      </c>
      <c r="Y9505">
        <v>1</v>
      </c>
      <c r="Z9505">
        <v>70.989999999999995</v>
      </c>
      <c r="AA9505">
        <v>212.98</v>
      </c>
      <c r="AB9505">
        <v>21.3</v>
      </c>
      <c r="AC9505" t="str">
        <f>IF(MasterData[[#This Row],[Discount Amount]]&gt;0, "Promotional sale", "Non-Promotional Sales")</f>
        <v>Promotional sale</v>
      </c>
    </row>
    <row r="9506" spans="1:29" x14ac:dyDescent="0.25">
      <c r="A9506">
        <v>9505</v>
      </c>
      <c r="B9506" s="1" t="s">
        <v>304</v>
      </c>
      <c r="C9506" s="2">
        <v>0.79194444444444434</v>
      </c>
      <c r="D9506">
        <v>107</v>
      </c>
      <c r="E9506">
        <v>58</v>
      </c>
      <c r="F9506" s="1" t="s">
        <v>61</v>
      </c>
      <c r="G9506" s="1" t="s">
        <v>29</v>
      </c>
      <c r="H9506">
        <v>51.253799999999998</v>
      </c>
      <c r="I9506">
        <v>-85.3232</v>
      </c>
      <c r="J9506">
        <v>88</v>
      </c>
      <c r="K9506" t="b">
        <v>0</v>
      </c>
      <c r="L9506">
        <v>412</v>
      </c>
      <c r="M9506" s="1" t="s">
        <v>56</v>
      </c>
      <c r="N9506" s="1" t="s">
        <v>57</v>
      </c>
      <c r="O9506">
        <v>1</v>
      </c>
      <c r="P9506" t="b">
        <v>0</v>
      </c>
      <c r="Q9506" t="b">
        <v>1</v>
      </c>
      <c r="R9506" s="1" t="s">
        <v>52</v>
      </c>
      <c r="S9506" s="1" t="s">
        <v>49</v>
      </c>
      <c r="T9506">
        <v>1</v>
      </c>
      <c r="U9506" s="1" t="s">
        <v>45</v>
      </c>
      <c r="V9506" s="1" t="s">
        <v>59</v>
      </c>
      <c r="W9506" s="1" t="str">
        <f>IF(OR(MasterData[[#This Row],[Event]]="Christmas Market", MasterData[[#This Row],[Event]]="Christmas"), "Christmas Sale", "Non-Christmas Sale")</f>
        <v>Non-Christmas Sale</v>
      </c>
      <c r="X9506" t="b">
        <v>1</v>
      </c>
      <c r="Y9506">
        <v>2</v>
      </c>
      <c r="Z9506">
        <v>46.76</v>
      </c>
      <c r="AA9506">
        <v>46.76</v>
      </c>
      <c r="AB9506">
        <v>4.68</v>
      </c>
      <c r="AC9506" t="str">
        <f>IF(MasterData[[#This Row],[Discount Amount]]&gt;0, "Promotional sale", "Non-Promotional Sales")</f>
        <v>Promotional sale</v>
      </c>
    </row>
    <row r="9507" spans="1:29" x14ac:dyDescent="0.25">
      <c r="A9507">
        <v>9506</v>
      </c>
      <c r="B9507" s="1" t="s">
        <v>83</v>
      </c>
      <c r="C9507" s="2">
        <v>6.1030092592592622E-2</v>
      </c>
      <c r="D9507">
        <v>244</v>
      </c>
      <c r="E9507">
        <v>45</v>
      </c>
      <c r="F9507" s="1" t="s">
        <v>37</v>
      </c>
      <c r="G9507" s="1" t="s">
        <v>77</v>
      </c>
      <c r="H9507">
        <v>64.282300000000006</v>
      </c>
      <c r="I9507">
        <v>-135</v>
      </c>
      <c r="J9507">
        <v>58</v>
      </c>
      <c r="K9507" t="b">
        <v>0</v>
      </c>
      <c r="L9507">
        <v>342</v>
      </c>
      <c r="M9507" s="1" t="s">
        <v>30</v>
      </c>
      <c r="N9507" s="1" t="s">
        <v>31</v>
      </c>
      <c r="O9507">
        <v>2</v>
      </c>
      <c r="P9507" t="b">
        <v>1</v>
      </c>
      <c r="Q9507" t="b">
        <v>1</v>
      </c>
      <c r="R9507" s="1" t="s">
        <v>41</v>
      </c>
      <c r="S9507" s="1" t="s">
        <v>53</v>
      </c>
      <c r="T9507">
        <v>1</v>
      </c>
      <c r="U9507" s="1" t="s">
        <v>34</v>
      </c>
      <c r="V9507" s="1" t="s">
        <v>35</v>
      </c>
      <c r="W9507" s="1" t="str">
        <f>IF(OR(MasterData[[#This Row],[Event]]="Christmas Market", MasterData[[#This Row],[Event]]="Christmas"), "Christmas Sale", "Non-Christmas Sale")</f>
        <v>Non-Christmas Sale</v>
      </c>
      <c r="X9507" t="b">
        <v>0</v>
      </c>
      <c r="Y9507">
        <v>5</v>
      </c>
      <c r="Z9507">
        <v>49.47</v>
      </c>
      <c r="AA9507">
        <v>98.94</v>
      </c>
      <c r="AB9507">
        <v>0</v>
      </c>
      <c r="AC9507" t="str">
        <f>IF(MasterData[[#This Row],[Discount Amount]]&gt;0, "Promotional sale", "Non-Promotional Sales")</f>
        <v>Non-Promotional Sales</v>
      </c>
    </row>
    <row r="9508" spans="1:29" x14ac:dyDescent="0.25">
      <c r="A9508">
        <v>9507</v>
      </c>
      <c r="B9508" s="1" t="s">
        <v>184</v>
      </c>
      <c r="C9508" s="2">
        <v>0.74504629629629626</v>
      </c>
      <c r="D9508">
        <v>95</v>
      </c>
      <c r="E9508">
        <v>58</v>
      </c>
      <c r="F9508" s="1" t="s">
        <v>61</v>
      </c>
      <c r="G9508" s="1" t="s">
        <v>51</v>
      </c>
      <c r="H9508">
        <v>53.760899999999999</v>
      </c>
      <c r="I9508">
        <v>-98.813900000000004</v>
      </c>
      <c r="J9508">
        <v>99</v>
      </c>
      <c r="K9508" t="b">
        <v>0</v>
      </c>
      <c r="L9508">
        <v>768</v>
      </c>
      <c r="M9508" s="1" t="s">
        <v>39</v>
      </c>
      <c r="N9508" s="1" t="s">
        <v>40</v>
      </c>
      <c r="O9508">
        <v>5</v>
      </c>
      <c r="P9508" t="b">
        <v>0</v>
      </c>
      <c r="Q9508" t="b">
        <v>0</v>
      </c>
      <c r="R9508" s="1" t="s">
        <v>41</v>
      </c>
      <c r="S9508" s="1" t="s">
        <v>58</v>
      </c>
      <c r="T9508">
        <v>5</v>
      </c>
      <c r="U9508" s="1" t="s">
        <v>34</v>
      </c>
      <c r="V9508" s="1" t="s">
        <v>59</v>
      </c>
      <c r="W9508" s="1" t="str">
        <f>IF(OR(MasterData[[#This Row],[Event]]="Christmas Market", MasterData[[#This Row],[Event]]="Christmas"), "Christmas Sale", "Non-Christmas Sale")</f>
        <v>Non-Christmas Sale</v>
      </c>
      <c r="X9508" t="b">
        <v>0</v>
      </c>
      <c r="Y9508">
        <v>3</v>
      </c>
      <c r="Z9508">
        <v>67.569999999999993</v>
      </c>
      <c r="AA9508">
        <v>337.87</v>
      </c>
      <c r="AB9508">
        <v>33.79</v>
      </c>
      <c r="AC9508" t="str">
        <f>IF(MasterData[[#This Row],[Discount Amount]]&gt;0, "Promotional sale", "Non-Promotional Sales")</f>
        <v>Promotional sale</v>
      </c>
    </row>
    <row r="9509" spans="1:29" x14ac:dyDescent="0.25">
      <c r="A9509">
        <v>9508</v>
      </c>
      <c r="B9509" s="1" t="s">
        <v>368</v>
      </c>
      <c r="C9509" s="2">
        <v>6.5486111111111134E-2</v>
      </c>
      <c r="D9509">
        <v>459</v>
      </c>
      <c r="E9509">
        <v>27</v>
      </c>
      <c r="F9509" s="1" t="s">
        <v>61</v>
      </c>
      <c r="G9509" s="1" t="s">
        <v>44</v>
      </c>
      <c r="H9509">
        <v>46.813099999999999</v>
      </c>
      <c r="I9509">
        <v>-71.207499999999996</v>
      </c>
      <c r="J9509">
        <v>51</v>
      </c>
      <c r="K9509" t="b">
        <v>0</v>
      </c>
      <c r="L9509">
        <v>423</v>
      </c>
      <c r="M9509" s="1" t="s">
        <v>63</v>
      </c>
      <c r="N9509" s="1" t="s">
        <v>64</v>
      </c>
      <c r="O9509">
        <v>5</v>
      </c>
      <c r="P9509" t="b">
        <v>0</v>
      </c>
      <c r="Q9509" t="b">
        <v>0</v>
      </c>
      <c r="R9509" s="1" t="s">
        <v>41</v>
      </c>
      <c r="S9509" s="1" t="s">
        <v>58</v>
      </c>
      <c r="T9509">
        <v>3</v>
      </c>
      <c r="U9509" s="1" t="s">
        <v>45</v>
      </c>
      <c r="V9509" s="1" t="s">
        <v>35</v>
      </c>
      <c r="W9509" s="1" t="str">
        <f>IF(OR(MasterData[[#This Row],[Event]]="Christmas Market", MasterData[[#This Row],[Event]]="Christmas"), "Christmas Sale", "Non-Christmas Sale")</f>
        <v>Non-Christmas Sale</v>
      </c>
      <c r="X9509" t="b">
        <v>0</v>
      </c>
      <c r="Y9509">
        <v>3</v>
      </c>
      <c r="Z9509">
        <v>83.61</v>
      </c>
      <c r="AA9509">
        <v>418.05</v>
      </c>
      <c r="AB9509">
        <v>0</v>
      </c>
      <c r="AC9509" t="str">
        <f>IF(MasterData[[#This Row],[Discount Amount]]&gt;0, "Promotional sale", "Non-Promotional Sales")</f>
        <v>Non-Promotional Sales</v>
      </c>
    </row>
    <row r="9510" spans="1:29" x14ac:dyDescent="0.25">
      <c r="A9510">
        <v>9509</v>
      </c>
      <c r="B9510" s="1" t="s">
        <v>165</v>
      </c>
      <c r="C9510" s="2">
        <v>0.5075925925925926</v>
      </c>
      <c r="D9510">
        <v>184</v>
      </c>
      <c r="E9510">
        <v>18</v>
      </c>
      <c r="F9510" s="1" t="s">
        <v>28</v>
      </c>
      <c r="G9510" s="1" t="s">
        <v>77</v>
      </c>
      <c r="H9510">
        <v>64.282300000000006</v>
      </c>
      <c r="I9510">
        <v>-135</v>
      </c>
      <c r="J9510">
        <v>27</v>
      </c>
      <c r="K9510" t="b">
        <v>0</v>
      </c>
      <c r="L9510">
        <v>303</v>
      </c>
      <c r="M9510" s="1" t="s">
        <v>74</v>
      </c>
      <c r="N9510" s="1" t="s">
        <v>75</v>
      </c>
      <c r="O9510">
        <v>5</v>
      </c>
      <c r="P9510" t="b">
        <v>0</v>
      </c>
      <c r="Q9510" t="b">
        <v>1</v>
      </c>
      <c r="R9510" s="1" t="s">
        <v>52</v>
      </c>
      <c r="S9510" s="1" t="s">
        <v>33</v>
      </c>
      <c r="T9510">
        <v>5</v>
      </c>
      <c r="U9510" s="1" t="s">
        <v>45</v>
      </c>
      <c r="V9510" s="1" t="s">
        <v>35</v>
      </c>
      <c r="W9510" s="1" t="str">
        <f>IF(OR(MasterData[[#This Row],[Event]]="Christmas Market", MasterData[[#This Row],[Event]]="Christmas"), "Christmas Sale", "Non-Christmas Sale")</f>
        <v>Non-Christmas Sale</v>
      </c>
      <c r="X9510" t="b">
        <v>0</v>
      </c>
      <c r="Y9510">
        <v>1</v>
      </c>
      <c r="Z9510">
        <v>96.91</v>
      </c>
      <c r="AA9510">
        <v>484.55</v>
      </c>
      <c r="AB9510">
        <v>0</v>
      </c>
      <c r="AC9510" t="str">
        <f>IF(MasterData[[#This Row],[Discount Amount]]&gt;0, "Promotional sale", "Non-Promotional Sales")</f>
        <v>Non-Promotional Sales</v>
      </c>
    </row>
    <row r="9511" spans="1:29" x14ac:dyDescent="0.25">
      <c r="A9511">
        <v>9510</v>
      </c>
      <c r="B9511" s="1" t="s">
        <v>362</v>
      </c>
      <c r="C9511" s="2">
        <v>0.75917824074074081</v>
      </c>
      <c r="D9511">
        <v>319</v>
      </c>
      <c r="E9511">
        <v>29</v>
      </c>
      <c r="F9511" s="1" t="s">
        <v>37</v>
      </c>
      <c r="G9511" s="1" t="s">
        <v>62</v>
      </c>
      <c r="H9511">
        <v>46.565300000000001</v>
      </c>
      <c r="I9511">
        <v>-66.4619</v>
      </c>
      <c r="J9511">
        <v>24</v>
      </c>
      <c r="K9511" t="b">
        <v>1</v>
      </c>
      <c r="L9511">
        <v>171</v>
      </c>
      <c r="M9511" s="1" t="s">
        <v>74</v>
      </c>
      <c r="N9511" s="1" t="s">
        <v>75</v>
      </c>
      <c r="O9511">
        <v>4</v>
      </c>
      <c r="P9511" t="b">
        <v>1</v>
      </c>
      <c r="Q9511" t="b">
        <v>0</v>
      </c>
      <c r="R9511" s="1" t="s">
        <v>52</v>
      </c>
      <c r="S9511" s="1" t="s">
        <v>58</v>
      </c>
      <c r="T9511">
        <v>4</v>
      </c>
      <c r="U9511" s="1" t="s">
        <v>42</v>
      </c>
      <c r="V9511" s="1" t="s">
        <v>35</v>
      </c>
      <c r="W9511" s="1" t="str">
        <f>IF(OR(MasterData[[#This Row],[Event]]="Christmas Market", MasterData[[#This Row],[Event]]="Christmas"), "Christmas Sale", "Non-Christmas Sale")</f>
        <v>Non-Christmas Sale</v>
      </c>
      <c r="X9511" t="b">
        <v>0</v>
      </c>
      <c r="Y9511">
        <v>1</v>
      </c>
      <c r="Z9511">
        <v>20.77</v>
      </c>
      <c r="AA9511">
        <v>83.06</v>
      </c>
      <c r="AB9511">
        <v>0</v>
      </c>
      <c r="AC9511" t="str">
        <f>IF(MasterData[[#This Row],[Discount Amount]]&gt;0, "Promotional sale", "Non-Promotional Sales")</f>
        <v>Non-Promotional Sales</v>
      </c>
    </row>
    <row r="9512" spans="1:29" x14ac:dyDescent="0.25">
      <c r="A9512">
        <v>9511</v>
      </c>
      <c r="B9512" s="1" t="s">
        <v>211</v>
      </c>
      <c r="C9512" s="2">
        <v>0.23937499999999989</v>
      </c>
      <c r="D9512">
        <v>56</v>
      </c>
      <c r="E9512">
        <v>28</v>
      </c>
      <c r="F9512" s="1" t="s">
        <v>61</v>
      </c>
      <c r="G9512" s="1" t="s">
        <v>79</v>
      </c>
      <c r="H9512">
        <v>63.588799999999999</v>
      </c>
      <c r="I9512">
        <v>-115.5069</v>
      </c>
      <c r="J9512">
        <v>86</v>
      </c>
      <c r="K9512" t="b">
        <v>1</v>
      </c>
      <c r="L9512">
        <v>988</v>
      </c>
      <c r="M9512" s="1" t="s">
        <v>74</v>
      </c>
      <c r="N9512" s="1" t="s">
        <v>75</v>
      </c>
      <c r="O9512">
        <v>2</v>
      </c>
      <c r="P9512" t="b">
        <v>0</v>
      </c>
      <c r="Q9512" t="b">
        <v>1</v>
      </c>
      <c r="R9512" s="1" t="s">
        <v>41</v>
      </c>
      <c r="S9512" s="1" t="s">
        <v>33</v>
      </c>
      <c r="T9512">
        <v>2</v>
      </c>
      <c r="U9512" s="1" t="s">
        <v>42</v>
      </c>
      <c r="V9512" s="1" t="s">
        <v>35</v>
      </c>
      <c r="W9512" s="1" t="str">
        <f>IF(OR(MasterData[[#This Row],[Event]]="Christmas Market", MasterData[[#This Row],[Event]]="Christmas"), "Christmas Sale", "Non-Christmas Sale")</f>
        <v>Non-Christmas Sale</v>
      </c>
      <c r="X9512" t="b">
        <v>0</v>
      </c>
      <c r="Y9512">
        <v>4</v>
      </c>
      <c r="Z9512">
        <v>95.95</v>
      </c>
      <c r="AA9512">
        <v>191.9</v>
      </c>
      <c r="AB9512">
        <v>0</v>
      </c>
      <c r="AC9512" t="str">
        <f>IF(MasterData[[#This Row],[Discount Amount]]&gt;0, "Promotional sale", "Non-Promotional Sales")</f>
        <v>Non-Promotional Sales</v>
      </c>
    </row>
    <row r="9513" spans="1:29" x14ac:dyDescent="0.25">
      <c r="A9513">
        <v>9512</v>
      </c>
      <c r="B9513" s="1" t="s">
        <v>420</v>
      </c>
      <c r="C9513" s="2">
        <v>0.59666666666666668</v>
      </c>
      <c r="D9513">
        <v>131</v>
      </c>
      <c r="E9513">
        <v>67</v>
      </c>
      <c r="F9513" s="1" t="s">
        <v>28</v>
      </c>
      <c r="G9513" s="1" t="s">
        <v>66</v>
      </c>
      <c r="H9513">
        <v>45.077800000000003</v>
      </c>
      <c r="I9513">
        <v>-63.546700000000001</v>
      </c>
      <c r="J9513">
        <v>87</v>
      </c>
      <c r="K9513" t="b">
        <v>1</v>
      </c>
      <c r="L9513">
        <v>639</v>
      </c>
      <c r="M9513" s="1" t="s">
        <v>56</v>
      </c>
      <c r="N9513" s="1" t="s">
        <v>57</v>
      </c>
      <c r="O9513">
        <v>2</v>
      </c>
      <c r="P9513" t="b">
        <v>1</v>
      </c>
      <c r="Q9513" t="b">
        <v>1</v>
      </c>
      <c r="R9513" s="1" t="s">
        <v>41</v>
      </c>
      <c r="S9513" s="1" t="s">
        <v>33</v>
      </c>
      <c r="T9513">
        <v>2</v>
      </c>
      <c r="U9513" s="1" t="s">
        <v>42</v>
      </c>
      <c r="V9513" s="1" t="s">
        <v>59</v>
      </c>
      <c r="W9513" s="1" t="str">
        <f>IF(OR(MasterData[[#This Row],[Event]]="Christmas Market", MasterData[[#This Row],[Event]]="Christmas"), "Christmas Sale", "Non-Christmas Sale")</f>
        <v>Non-Christmas Sale</v>
      </c>
      <c r="X9513" t="b">
        <v>1</v>
      </c>
      <c r="Y9513">
        <v>3</v>
      </c>
      <c r="Z9513">
        <v>94.71</v>
      </c>
      <c r="AA9513">
        <v>189.42</v>
      </c>
      <c r="AB9513">
        <v>18.940000000000001</v>
      </c>
      <c r="AC9513" t="str">
        <f>IF(MasterData[[#This Row],[Discount Amount]]&gt;0, "Promotional sale", "Non-Promotional Sales")</f>
        <v>Promotional sale</v>
      </c>
    </row>
    <row r="9514" spans="1:29" x14ac:dyDescent="0.25">
      <c r="A9514">
        <v>9513</v>
      </c>
      <c r="B9514" s="1" t="s">
        <v>305</v>
      </c>
      <c r="C9514" s="2">
        <v>0.50311342592592601</v>
      </c>
      <c r="D9514">
        <v>462</v>
      </c>
      <c r="E9514">
        <v>38</v>
      </c>
      <c r="F9514" s="1" t="s">
        <v>28</v>
      </c>
      <c r="G9514" s="1" t="s">
        <v>81</v>
      </c>
      <c r="H9514">
        <v>64.248000000000005</v>
      </c>
      <c r="I9514">
        <v>-84.889600000000002</v>
      </c>
      <c r="J9514">
        <v>86</v>
      </c>
      <c r="K9514" t="b">
        <v>1</v>
      </c>
      <c r="L9514">
        <v>743</v>
      </c>
      <c r="M9514" s="1" t="s">
        <v>39</v>
      </c>
      <c r="N9514" s="1" t="s">
        <v>40</v>
      </c>
      <c r="O9514">
        <v>3</v>
      </c>
      <c r="P9514" t="b">
        <v>0</v>
      </c>
      <c r="Q9514" t="b">
        <v>1</v>
      </c>
      <c r="R9514" s="1" t="s">
        <v>52</v>
      </c>
      <c r="S9514" s="1" t="s">
        <v>49</v>
      </c>
      <c r="T9514">
        <v>2</v>
      </c>
      <c r="U9514" s="1" t="s">
        <v>34</v>
      </c>
      <c r="V9514" s="1" t="s">
        <v>35</v>
      </c>
      <c r="W9514" s="1" t="str">
        <f>IF(OR(MasterData[[#This Row],[Event]]="Christmas Market", MasterData[[#This Row],[Event]]="Christmas"), "Christmas Sale", "Non-Christmas Sale")</f>
        <v>Non-Christmas Sale</v>
      </c>
      <c r="X9514" t="b">
        <v>1</v>
      </c>
      <c r="Y9514">
        <v>5</v>
      </c>
      <c r="Z9514">
        <v>82.18</v>
      </c>
      <c r="AA9514">
        <v>246.55</v>
      </c>
      <c r="AB9514">
        <v>0</v>
      </c>
      <c r="AC9514" t="str">
        <f>IF(MasterData[[#This Row],[Discount Amount]]&gt;0, "Promotional sale", "Non-Promotional Sales")</f>
        <v>Non-Promotional Sales</v>
      </c>
    </row>
    <row r="9515" spans="1:29" x14ac:dyDescent="0.25">
      <c r="A9515">
        <v>9514</v>
      </c>
      <c r="B9515" s="1" t="s">
        <v>342</v>
      </c>
      <c r="C9515" s="2">
        <v>0.45291666666666663</v>
      </c>
      <c r="D9515">
        <v>41</v>
      </c>
      <c r="E9515">
        <v>19</v>
      </c>
      <c r="F9515" s="1" t="s">
        <v>28</v>
      </c>
      <c r="G9515" s="1" t="s">
        <v>38</v>
      </c>
      <c r="H9515">
        <v>53.726700000000001</v>
      </c>
      <c r="I9515">
        <v>-127.6476</v>
      </c>
      <c r="J9515">
        <v>82</v>
      </c>
      <c r="K9515" t="b">
        <v>1</v>
      </c>
      <c r="L9515">
        <v>981</v>
      </c>
      <c r="M9515" s="1" t="s">
        <v>74</v>
      </c>
      <c r="N9515" s="1" t="s">
        <v>75</v>
      </c>
      <c r="O9515">
        <v>4</v>
      </c>
      <c r="P9515" t="b">
        <v>0</v>
      </c>
      <c r="Q9515" t="b">
        <v>0</v>
      </c>
      <c r="R9515" s="1" t="s">
        <v>41</v>
      </c>
      <c r="S9515" s="1" t="s">
        <v>49</v>
      </c>
      <c r="T9515">
        <v>5</v>
      </c>
      <c r="U9515" s="1" t="s">
        <v>42</v>
      </c>
      <c r="V9515" s="1" t="s">
        <v>59</v>
      </c>
      <c r="W9515" s="1" t="str">
        <f>IF(OR(MasterData[[#This Row],[Event]]="Christmas Market", MasterData[[#This Row],[Event]]="Christmas"), "Christmas Sale", "Non-Christmas Sale")</f>
        <v>Non-Christmas Sale</v>
      </c>
      <c r="X9515" t="b">
        <v>1</v>
      </c>
      <c r="Y9515">
        <v>2</v>
      </c>
      <c r="Z9515">
        <v>67.63</v>
      </c>
      <c r="AA9515">
        <v>270.51</v>
      </c>
      <c r="AB9515">
        <v>27.05</v>
      </c>
      <c r="AC9515" t="str">
        <f>IF(MasterData[[#This Row],[Discount Amount]]&gt;0, "Promotional sale", "Non-Promotional Sales")</f>
        <v>Promotional sale</v>
      </c>
    </row>
    <row r="9516" spans="1:29" x14ac:dyDescent="0.25">
      <c r="A9516">
        <v>9515</v>
      </c>
      <c r="B9516" s="1" t="s">
        <v>338</v>
      </c>
      <c r="C9516" s="2">
        <v>4.8148148148148273E-3</v>
      </c>
      <c r="D9516">
        <v>44</v>
      </c>
      <c r="E9516">
        <v>51</v>
      </c>
      <c r="F9516" s="1" t="s">
        <v>37</v>
      </c>
      <c r="G9516" s="1" t="s">
        <v>55</v>
      </c>
      <c r="H9516">
        <v>52.939900000000002</v>
      </c>
      <c r="I9516">
        <v>-106.4509</v>
      </c>
      <c r="J9516">
        <v>14</v>
      </c>
      <c r="K9516" t="b">
        <v>0</v>
      </c>
      <c r="L9516">
        <v>797</v>
      </c>
      <c r="M9516" s="1" t="s">
        <v>39</v>
      </c>
      <c r="N9516" s="1" t="s">
        <v>40</v>
      </c>
      <c r="O9516">
        <v>5</v>
      </c>
      <c r="P9516" t="b">
        <v>0</v>
      </c>
      <c r="Q9516" t="b">
        <v>0</v>
      </c>
      <c r="R9516" s="1" t="s">
        <v>32</v>
      </c>
      <c r="S9516" s="1" t="s">
        <v>58</v>
      </c>
      <c r="T9516">
        <v>4</v>
      </c>
      <c r="U9516" s="1" t="s">
        <v>42</v>
      </c>
      <c r="V9516" s="1" t="s">
        <v>59</v>
      </c>
      <c r="W9516" s="1" t="str">
        <f>IF(OR(MasterData[[#This Row],[Event]]="Christmas Market", MasterData[[#This Row],[Event]]="Christmas"), "Christmas Sale", "Non-Christmas Sale")</f>
        <v>Non-Christmas Sale</v>
      </c>
      <c r="X9516" t="b">
        <v>1</v>
      </c>
      <c r="Y9516">
        <v>1</v>
      </c>
      <c r="Z9516">
        <v>37.96</v>
      </c>
      <c r="AA9516">
        <v>189.78</v>
      </c>
      <c r="AB9516">
        <v>18.98</v>
      </c>
      <c r="AC9516" t="str">
        <f>IF(MasterData[[#This Row],[Discount Amount]]&gt;0, "Promotional sale", "Non-Promotional Sales")</f>
        <v>Promotional sale</v>
      </c>
    </row>
    <row r="9517" spans="1:29" x14ac:dyDescent="0.25">
      <c r="A9517">
        <v>9516</v>
      </c>
      <c r="B9517" s="1" t="s">
        <v>382</v>
      </c>
      <c r="C9517" s="2">
        <v>0.23277777777777775</v>
      </c>
      <c r="D9517">
        <v>398</v>
      </c>
      <c r="E9517">
        <v>19</v>
      </c>
      <c r="F9517" s="1" t="s">
        <v>61</v>
      </c>
      <c r="G9517" s="1" t="s">
        <v>51</v>
      </c>
      <c r="H9517">
        <v>53.760899999999999</v>
      </c>
      <c r="I9517">
        <v>-98.813900000000004</v>
      </c>
      <c r="J9517">
        <v>14</v>
      </c>
      <c r="K9517" t="b">
        <v>0</v>
      </c>
      <c r="L9517">
        <v>267</v>
      </c>
      <c r="M9517" s="1" t="s">
        <v>56</v>
      </c>
      <c r="N9517" s="1" t="s">
        <v>57</v>
      </c>
      <c r="O9517">
        <v>1</v>
      </c>
      <c r="P9517" t="b">
        <v>0</v>
      </c>
      <c r="Q9517" t="b">
        <v>1</v>
      </c>
      <c r="R9517" s="1" t="s">
        <v>52</v>
      </c>
      <c r="S9517" s="1" t="s">
        <v>49</v>
      </c>
      <c r="T9517">
        <v>1</v>
      </c>
      <c r="U9517" s="1" t="s">
        <v>34</v>
      </c>
      <c r="V9517" s="1" t="s">
        <v>59</v>
      </c>
      <c r="W9517" s="1" t="str">
        <f>IF(OR(MasterData[[#This Row],[Event]]="Christmas Market", MasterData[[#This Row],[Event]]="Christmas"), "Christmas Sale", "Non-Christmas Sale")</f>
        <v>Non-Christmas Sale</v>
      </c>
      <c r="X9517" t="b">
        <v>0</v>
      </c>
      <c r="Y9517">
        <v>4</v>
      </c>
      <c r="Z9517">
        <v>36.44</v>
      </c>
      <c r="AA9517">
        <v>36.44</v>
      </c>
      <c r="AB9517">
        <v>3.64</v>
      </c>
      <c r="AC9517" t="str">
        <f>IF(MasterData[[#This Row],[Discount Amount]]&gt;0, "Promotional sale", "Non-Promotional Sales")</f>
        <v>Promotional sale</v>
      </c>
    </row>
    <row r="9518" spans="1:29" x14ac:dyDescent="0.25">
      <c r="A9518">
        <v>9517</v>
      </c>
      <c r="B9518" s="1" t="s">
        <v>392</v>
      </c>
      <c r="C9518" s="2">
        <v>0.62526620370370378</v>
      </c>
      <c r="D9518">
        <v>382</v>
      </c>
      <c r="E9518">
        <v>68</v>
      </c>
      <c r="F9518" s="1" t="s">
        <v>37</v>
      </c>
      <c r="G9518" s="1" t="s">
        <v>68</v>
      </c>
      <c r="H9518">
        <v>46.318800000000003</v>
      </c>
      <c r="I9518">
        <v>-63.146099999999997</v>
      </c>
      <c r="J9518">
        <v>20</v>
      </c>
      <c r="K9518" t="b">
        <v>1</v>
      </c>
      <c r="L9518">
        <v>909</v>
      </c>
      <c r="M9518" s="1" t="s">
        <v>63</v>
      </c>
      <c r="N9518" s="1" t="s">
        <v>64</v>
      </c>
      <c r="O9518">
        <v>1</v>
      </c>
      <c r="P9518" t="b">
        <v>0</v>
      </c>
      <c r="Q9518" t="b">
        <v>1</v>
      </c>
      <c r="R9518" s="1" t="s">
        <v>41</v>
      </c>
      <c r="S9518" s="1" t="s">
        <v>58</v>
      </c>
      <c r="T9518">
        <v>3</v>
      </c>
      <c r="U9518" s="1" t="s">
        <v>34</v>
      </c>
      <c r="V9518" s="1" t="s">
        <v>35</v>
      </c>
      <c r="W9518" s="1" t="str">
        <f>IF(OR(MasterData[[#This Row],[Event]]="Christmas Market", MasterData[[#This Row],[Event]]="Christmas"), "Christmas Sale", "Non-Christmas Sale")</f>
        <v>Non-Christmas Sale</v>
      </c>
      <c r="X9518" t="b">
        <v>0</v>
      </c>
      <c r="Y9518">
        <v>2</v>
      </c>
      <c r="Z9518">
        <v>22.34</v>
      </c>
      <c r="AA9518">
        <v>22.34</v>
      </c>
      <c r="AB9518">
        <v>0</v>
      </c>
      <c r="AC9518" t="str">
        <f>IF(MasterData[[#This Row],[Discount Amount]]&gt;0, "Promotional sale", "Non-Promotional Sales")</f>
        <v>Non-Promotional Sales</v>
      </c>
    </row>
    <row r="9519" spans="1:29" x14ac:dyDescent="0.25">
      <c r="A9519">
        <v>9518</v>
      </c>
      <c r="B9519" s="1" t="s">
        <v>208</v>
      </c>
      <c r="C9519" s="2">
        <v>0.26547453703703705</v>
      </c>
      <c r="D9519">
        <v>99</v>
      </c>
      <c r="E9519">
        <v>62</v>
      </c>
      <c r="F9519" s="1" t="s">
        <v>37</v>
      </c>
      <c r="G9519" s="1" t="s">
        <v>70</v>
      </c>
      <c r="H9519">
        <v>54.273099999999999</v>
      </c>
      <c r="I9519">
        <v>-61.738799999999998</v>
      </c>
      <c r="J9519">
        <v>42</v>
      </c>
      <c r="K9519" t="b">
        <v>0</v>
      </c>
      <c r="L9519">
        <v>12</v>
      </c>
      <c r="M9519" s="1" t="s">
        <v>30</v>
      </c>
      <c r="N9519" s="1" t="s">
        <v>31</v>
      </c>
      <c r="O9519">
        <v>2</v>
      </c>
      <c r="P9519" t="b">
        <v>1</v>
      </c>
      <c r="Q9519" t="b">
        <v>1</v>
      </c>
      <c r="R9519" s="1" t="s">
        <v>32</v>
      </c>
      <c r="S9519" s="1" t="s">
        <v>33</v>
      </c>
      <c r="T9519">
        <v>5</v>
      </c>
      <c r="U9519" s="1" t="s">
        <v>45</v>
      </c>
      <c r="V9519" s="1" t="s">
        <v>35</v>
      </c>
      <c r="W9519" s="1" t="str">
        <f>IF(OR(MasterData[[#This Row],[Event]]="Christmas Market", MasterData[[#This Row],[Event]]="Christmas"), "Christmas Sale", "Non-Christmas Sale")</f>
        <v>Non-Christmas Sale</v>
      </c>
      <c r="X9519" t="b">
        <v>0</v>
      </c>
      <c r="Y9519">
        <v>2</v>
      </c>
      <c r="Z9519">
        <v>85.12</v>
      </c>
      <c r="AA9519">
        <v>170.23</v>
      </c>
      <c r="AB9519">
        <v>0</v>
      </c>
      <c r="AC9519" t="str">
        <f>IF(MasterData[[#This Row],[Discount Amount]]&gt;0, "Promotional sale", "Non-Promotional Sales")</f>
        <v>Non-Promotional Sales</v>
      </c>
    </row>
    <row r="9520" spans="1:29" x14ac:dyDescent="0.25">
      <c r="A9520">
        <v>9519</v>
      </c>
      <c r="B9520" s="1" t="s">
        <v>175</v>
      </c>
      <c r="C9520" s="2">
        <v>1.1111111111111072E-2</v>
      </c>
      <c r="D9520">
        <v>48</v>
      </c>
      <c r="E9520">
        <v>24</v>
      </c>
      <c r="F9520" s="1" t="s">
        <v>61</v>
      </c>
      <c r="G9520" s="1" t="s">
        <v>77</v>
      </c>
      <c r="H9520">
        <v>64.282300000000006</v>
      </c>
      <c r="I9520">
        <v>-135</v>
      </c>
      <c r="J9520">
        <v>76</v>
      </c>
      <c r="K9520" t="b">
        <v>1</v>
      </c>
      <c r="L9520">
        <v>820</v>
      </c>
      <c r="M9520" s="1" t="s">
        <v>56</v>
      </c>
      <c r="N9520" s="1" t="s">
        <v>57</v>
      </c>
      <c r="O9520">
        <v>2</v>
      </c>
      <c r="P9520" t="b">
        <v>1</v>
      </c>
      <c r="Q9520" t="b">
        <v>1</v>
      </c>
      <c r="R9520" s="1" t="s">
        <v>32</v>
      </c>
      <c r="S9520" s="1" t="s">
        <v>53</v>
      </c>
      <c r="T9520">
        <v>4</v>
      </c>
      <c r="U9520" s="1" t="s">
        <v>34</v>
      </c>
      <c r="V9520" s="1" t="s">
        <v>46</v>
      </c>
      <c r="W9520" s="1" t="str">
        <f>IF(OR(MasterData[[#This Row],[Event]]="Christmas Market", MasterData[[#This Row],[Event]]="Christmas"), "Christmas Sale", "Non-Christmas Sale")</f>
        <v>Christmas Sale</v>
      </c>
      <c r="X9520" t="b">
        <v>0</v>
      </c>
      <c r="Y9520">
        <v>4</v>
      </c>
      <c r="Z9520">
        <v>47.84</v>
      </c>
      <c r="AA9520">
        <v>95.69</v>
      </c>
      <c r="AB9520">
        <v>0</v>
      </c>
      <c r="AC9520" t="str">
        <f>IF(MasterData[[#This Row],[Discount Amount]]&gt;0, "Promotional sale", "Non-Promotional Sales")</f>
        <v>Non-Promotional Sales</v>
      </c>
    </row>
    <row r="9521" spans="1:29" x14ac:dyDescent="0.25">
      <c r="A9521">
        <v>9520</v>
      </c>
      <c r="B9521" s="1" t="s">
        <v>343</v>
      </c>
      <c r="C9521" s="2">
        <v>0.68644675925925935</v>
      </c>
      <c r="D9521">
        <v>20</v>
      </c>
      <c r="E9521">
        <v>22</v>
      </c>
      <c r="F9521" s="1" t="s">
        <v>28</v>
      </c>
      <c r="G9521" s="1" t="s">
        <v>48</v>
      </c>
      <c r="H9521">
        <v>53.933300000000003</v>
      </c>
      <c r="I9521">
        <v>-116.5765</v>
      </c>
      <c r="J9521">
        <v>19</v>
      </c>
      <c r="K9521" t="b">
        <v>1</v>
      </c>
      <c r="L9521">
        <v>654</v>
      </c>
      <c r="M9521" s="1" t="s">
        <v>63</v>
      </c>
      <c r="N9521" s="1" t="s">
        <v>64</v>
      </c>
      <c r="O9521">
        <v>2</v>
      </c>
      <c r="P9521" t="b">
        <v>1</v>
      </c>
      <c r="Q9521" t="b">
        <v>0</v>
      </c>
      <c r="R9521" s="1" t="s">
        <v>41</v>
      </c>
      <c r="S9521" s="1" t="s">
        <v>33</v>
      </c>
      <c r="T9521">
        <v>4</v>
      </c>
      <c r="U9521" s="1" t="s">
        <v>42</v>
      </c>
      <c r="V9521" s="1" t="s">
        <v>46</v>
      </c>
      <c r="W9521" s="1" t="str">
        <f>IF(OR(MasterData[[#This Row],[Event]]="Christmas Market", MasterData[[#This Row],[Event]]="Christmas"), "Christmas Sale", "Non-Christmas Sale")</f>
        <v>Christmas Sale</v>
      </c>
      <c r="X9521" t="b">
        <v>1</v>
      </c>
      <c r="Y9521">
        <v>3</v>
      </c>
      <c r="Z9521">
        <v>78.61</v>
      </c>
      <c r="AA9521">
        <v>157.22999999999999</v>
      </c>
      <c r="AB9521">
        <v>0</v>
      </c>
      <c r="AC9521" t="str">
        <f>IF(MasterData[[#This Row],[Discount Amount]]&gt;0, "Promotional sale", "Non-Promotional Sales")</f>
        <v>Non-Promotional Sales</v>
      </c>
    </row>
    <row r="9522" spans="1:29" x14ac:dyDescent="0.25">
      <c r="A9522">
        <v>9521</v>
      </c>
      <c r="B9522" s="1" t="s">
        <v>314</v>
      </c>
      <c r="C9522" s="2">
        <v>0.8327662037037038</v>
      </c>
      <c r="D9522">
        <v>343</v>
      </c>
      <c r="E9522">
        <v>70</v>
      </c>
      <c r="F9522" s="1" t="s">
        <v>61</v>
      </c>
      <c r="G9522" s="1" t="s">
        <v>66</v>
      </c>
      <c r="H9522">
        <v>45.077800000000003</v>
      </c>
      <c r="I9522">
        <v>-63.546700000000001</v>
      </c>
      <c r="J9522">
        <v>79</v>
      </c>
      <c r="K9522" t="b">
        <v>0</v>
      </c>
      <c r="L9522">
        <v>313</v>
      </c>
      <c r="M9522" s="1" t="s">
        <v>56</v>
      </c>
      <c r="N9522" s="1" t="s">
        <v>57</v>
      </c>
      <c r="O9522">
        <v>3</v>
      </c>
      <c r="P9522" t="b">
        <v>0</v>
      </c>
      <c r="Q9522" t="b">
        <v>1</v>
      </c>
      <c r="R9522" s="1" t="s">
        <v>52</v>
      </c>
      <c r="S9522" s="1" t="s">
        <v>49</v>
      </c>
      <c r="T9522">
        <v>2</v>
      </c>
      <c r="U9522" s="1" t="s">
        <v>45</v>
      </c>
      <c r="V9522" s="1" t="s">
        <v>59</v>
      </c>
      <c r="W9522" s="1" t="str">
        <f>IF(OR(MasterData[[#This Row],[Event]]="Christmas Market", MasterData[[#This Row],[Event]]="Christmas"), "Christmas Sale", "Non-Christmas Sale")</f>
        <v>Non-Christmas Sale</v>
      </c>
      <c r="X9522" t="b">
        <v>1</v>
      </c>
      <c r="Y9522">
        <v>4</v>
      </c>
      <c r="Z9522">
        <v>31.44</v>
      </c>
      <c r="AA9522">
        <v>94.31</v>
      </c>
      <c r="AB9522">
        <v>9.43</v>
      </c>
      <c r="AC9522" t="str">
        <f>IF(MasterData[[#This Row],[Discount Amount]]&gt;0, "Promotional sale", "Non-Promotional Sales")</f>
        <v>Promotional sale</v>
      </c>
    </row>
    <row r="9523" spans="1:29" x14ac:dyDescent="0.25">
      <c r="A9523">
        <v>9522</v>
      </c>
      <c r="B9523" s="1" t="s">
        <v>119</v>
      </c>
      <c r="C9523" s="2">
        <v>0.25945601851851863</v>
      </c>
      <c r="D9523">
        <v>23</v>
      </c>
      <c r="E9523">
        <v>37</v>
      </c>
      <c r="F9523" s="1" t="s">
        <v>28</v>
      </c>
      <c r="G9523" s="1" t="s">
        <v>55</v>
      </c>
      <c r="H9523">
        <v>52.939900000000002</v>
      </c>
      <c r="I9523">
        <v>-106.4509</v>
      </c>
      <c r="J9523">
        <v>95</v>
      </c>
      <c r="K9523" t="b">
        <v>0</v>
      </c>
      <c r="L9523">
        <v>871</v>
      </c>
      <c r="M9523" s="1" t="s">
        <v>56</v>
      </c>
      <c r="N9523" s="1" t="s">
        <v>57</v>
      </c>
      <c r="O9523">
        <v>5</v>
      </c>
      <c r="P9523" t="b">
        <v>0</v>
      </c>
      <c r="Q9523" t="b">
        <v>1</v>
      </c>
      <c r="R9523" s="1" t="s">
        <v>41</v>
      </c>
      <c r="S9523" s="1" t="s">
        <v>49</v>
      </c>
      <c r="T9523">
        <v>3</v>
      </c>
      <c r="U9523" s="1" t="s">
        <v>45</v>
      </c>
      <c r="V9523" s="1" t="s">
        <v>59</v>
      </c>
      <c r="W9523" s="1" t="str">
        <f>IF(OR(MasterData[[#This Row],[Event]]="Christmas Market", MasterData[[#This Row],[Event]]="Christmas"), "Christmas Sale", "Non-Christmas Sale")</f>
        <v>Non-Christmas Sale</v>
      </c>
      <c r="X9523" t="b">
        <v>0</v>
      </c>
      <c r="Y9523">
        <v>5</v>
      </c>
      <c r="Z9523">
        <v>83.65</v>
      </c>
      <c r="AA9523">
        <v>418.26</v>
      </c>
      <c r="AB9523">
        <v>41.83</v>
      </c>
      <c r="AC9523" t="str">
        <f>IF(MasterData[[#This Row],[Discount Amount]]&gt;0, "Promotional sale", "Non-Promotional Sales")</f>
        <v>Promotional sale</v>
      </c>
    </row>
    <row r="9524" spans="1:29" x14ac:dyDescent="0.25">
      <c r="A9524">
        <v>9523</v>
      </c>
      <c r="B9524" s="1" t="s">
        <v>103</v>
      </c>
      <c r="C9524" s="2">
        <v>0.14756944444444442</v>
      </c>
      <c r="D9524">
        <v>62</v>
      </c>
      <c r="E9524">
        <v>50</v>
      </c>
      <c r="F9524" s="1" t="s">
        <v>28</v>
      </c>
      <c r="G9524" s="1" t="s">
        <v>29</v>
      </c>
      <c r="H9524">
        <v>51.253799999999998</v>
      </c>
      <c r="I9524">
        <v>-85.3232</v>
      </c>
      <c r="J9524">
        <v>89</v>
      </c>
      <c r="K9524" t="b">
        <v>0</v>
      </c>
      <c r="L9524">
        <v>125</v>
      </c>
      <c r="M9524" s="1" t="s">
        <v>56</v>
      </c>
      <c r="N9524" s="1" t="s">
        <v>57</v>
      </c>
      <c r="O9524">
        <v>1</v>
      </c>
      <c r="P9524" t="b">
        <v>0</v>
      </c>
      <c r="Q9524" t="b">
        <v>0</v>
      </c>
      <c r="R9524" s="1" t="s">
        <v>32</v>
      </c>
      <c r="S9524" s="1" t="s">
        <v>53</v>
      </c>
      <c r="T9524">
        <v>5</v>
      </c>
      <c r="U9524" s="1" t="s">
        <v>42</v>
      </c>
      <c r="V9524" s="1" t="s">
        <v>59</v>
      </c>
      <c r="W9524" s="1" t="str">
        <f>IF(OR(MasterData[[#This Row],[Event]]="Christmas Market", MasterData[[#This Row],[Event]]="Christmas"), "Christmas Sale", "Non-Christmas Sale")</f>
        <v>Non-Christmas Sale</v>
      </c>
      <c r="X9524" t="b">
        <v>1</v>
      </c>
      <c r="Y9524">
        <v>5</v>
      </c>
      <c r="Z9524">
        <v>52.66</v>
      </c>
      <c r="AA9524">
        <v>52.66</v>
      </c>
      <c r="AB9524">
        <v>5.27</v>
      </c>
      <c r="AC9524" t="str">
        <f>IF(MasterData[[#This Row],[Discount Amount]]&gt;0, "Promotional sale", "Non-Promotional Sales")</f>
        <v>Promotional sale</v>
      </c>
    </row>
    <row r="9525" spans="1:29" x14ac:dyDescent="0.25">
      <c r="A9525">
        <v>9524</v>
      </c>
      <c r="B9525" s="1" t="s">
        <v>228</v>
      </c>
      <c r="C9525" s="2">
        <v>0.91818287037037027</v>
      </c>
      <c r="D9525">
        <v>378</v>
      </c>
      <c r="E9525">
        <v>70</v>
      </c>
      <c r="F9525" s="1" t="s">
        <v>37</v>
      </c>
      <c r="G9525" s="1" t="s">
        <v>55</v>
      </c>
      <c r="H9525">
        <v>52.939900000000002</v>
      </c>
      <c r="I9525">
        <v>-106.4509</v>
      </c>
      <c r="J9525">
        <v>48</v>
      </c>
      <c r="K9525" t="b">
        <v>0</v>
      </c>
      <c r="L9525">
        <v>949</v>
      </c>
      <c r="M9525" s="1" t="s">
        <v>30</v>
      </c>
      <c r="N9525" s="1" t="s">
        <v>31</v>
      </c>
      <c r="O9525">
        <v>3</v>
      </c>
      <c r="P9525" t="b">
        <v>0</v>
      </c>
      <c r="Q9525" t="b">
        <v>1</v>
      </c>
      <c r="R9525" s="1" t="s">
        <v>41</v>
      </c>
      <c r="S9525" s="1" t="s">
        <v>49</v>
      </c>
      <c r="T9525">
        <v>1</v>
      </c>
      <c r="U9525" s="1" t="s">
        <v>34</v>
      </c>
      <c r="V9525" s="1" t="s">
        <v>35</v>
      </c>
      <c r="W9525" s="1" t="str">
        <f>IF(OR(MasterData[[#This Row],[Event]]="Christmas Market", MasterData[[#This Row],[Event]]="Christmas"), "Christmas Sale", "Non-Christmas Sale")</f>
        <v>Non-Christmas Sale</v>
      </c>
      <c r="X9525" t="b">
        <v>0</v>
      </c>
      <c r="Y9525">
        <v>2</v>
      </c>
      <c r="Z9525">
        <v>51.83</v>
      </c>
      <c r="AA9525">
        <v>155.5</v>
      </c>
      <c r="AB9525">
        <v>0</v>
      </c>
      <c r="AC9525" t="str">
        <f>IF(MasterData[[#This Row],[Discount Amount]]&gt;0, "Promotional sale", "Non-Promotional Sales")</f>
        <v>Non-Promotional Sales</v>
      </c>
    </row>
    <row r="9526" spans="1:29" x14ac:dyDescent="0.25">
      <c r="A9526">
        <v>9525</v>
      </c>
      <c r="B9526" s="1" t="s">
        <v>309</v>
      </c>
      <c r="C9526" s="2">
        <v>0.2245138888888889</v>
      </c>
      <c r="D9526">
        <v>58</v>
      </c>
      <c r="E9526">
        <v>64</v>
      </c>
      <c r="F9526" s="1" t="s">
        <v>61</v>
      </c>
      <c r="G9526" s="1" t="s">
        <v>44</v>
      </c>
      <c r="H9526">
        <v>46.813099999999999</v>
      </c>
      <c r="I9526">
        <v>-71.207499999999996</v>
      </c>
      <c r="J9526">
        <v>92</v>
      </c>
      <c r="K9526" t="b">
        <v>1</v>
      </c>
      <c r="L9526">
        <v>651</v>
      </c>
      <c r="M9526" s="1" t="s">
        <v>56</v>
      </c>
      <c r="N9526" s="1" t="s">
        <v>57</v>
      </c>
      <c r="O9526">
        <v>4</v>
      </c>
      <c r="P9526" t="b">
        <v>1</v>
      </c>
      <c r="Q9526" t="b">
        <v>1</v>
      </c>
      <c r="R9526" s="1" t="s">
        <v>32</v>
      </c>
      <c r="S9526" s="1" t="s">
        <v>58</v>
      </c>
      <c r="T9526">
        <v>3</v>
      </c>
      <c r="U9526" s="1" t="s">
        <v>34</v>
      </c>
      <c r="V9526" s="1" t="s">
        <v>46</v>
      </c>
      <c r="W9526" s="1" t="str">
        <f>IF(OR(MasterData[[#This Row],[Event]]="Christmas Market", MasterData[[#This Row],[Event]]="Christmas"), "Christmas Sale", "Non-Christmas Sale")</f>
        <v>Christmas Sale</v>
      </c>
      <c r="X9526" t="b">
        <v>0</v>
      </c>
      <c r="Y9526">
        <v>2</v>
      </c>
      <c r="Z9526">
        <v>40.15</v>
      </c>
      <c r="AA9526">
        <v>160.58000000000001</v>
      </c>
      <c r="AB9526">
        <v>0</v>
      </c>
      <c r="AC9526" t="str">
        <f>IF(MasterData[[#This Row],[Discount Amount]]&gt;0, "Promotional sale", "Non-Promotional Sales")</f>
        <v>Non-Promotional Sales</v>
      </c>
    </row>
    <row r="9527" spans="1:29" x14ac:dyDescent="0.25">
      <c r="A9527">
        <v>9526</v>
      </c>
      <c r="B9527" s="1" t="s">
        <v>383</v>
      </c>
      <c r="C9527" s="2">
        <v>0.217824074074074</v>
      </c>
      <c r="D9527">
        <v>85</v>
      </c>
      <c r="E9527">
        <v>27</v>
      </c>
      <c r="F9527" s="1" t="s">
        <v>28</v>
      </c>
      <c r="G9527" s="1" t="s">
        <v>68</v>
      </c>
      <c r="H9527">
        <v>46.318800000000003</v>
      </c>
      <c r="I9527">
        <v>-63.146099999999997</v>
      </c>
      <c r="J9527">
        <v>96</v>
      </c>
      <c r="K9527" t="b">
        <v>1</v>
      </c>
      <c r="L9527">
        <v>894</v>
      </c>
      <c r="M9527" s="1" t="s">
        <v>56</v>
      </c>
      <c r="N9527" s="1" t="s">
        <v>57</v>
      </c>
      <c r="O9527">
        <v>5</v>
      </c>
      <c r="P9527" t="b">
        <v>0</v>
      </c>
      <c r="Q9527" t="b">
        <v>0</v>
      </c>
      <c r="R9527" s="1" t="s">
        <v>52</v>
      </c>
      <c r="S9527" s="1" t="s">
        <v>58</v>
      </c>
      <c r="T9527">
        <v>2</v>
      </c>
      <c r="U9527" s="1" t="s">
        <v>45</v>
      </c>
      <c r="V9527" s="1" t="s">
        <v>35</v>
      </c>
      <c r="W9527" s="1" t="str">
        <f>IF(OR(MasterData[[#This Row],[Event]]="Christmas Market", MasterData[[#This Row],[Event]]="Christmas"), "Christmas Sale", "Non-Christmas Sale")</f>
        <v>Non-Christmas Sale</v>
      </c>
      <c r="X9527" t="b">
        <v>1</v>
      </c>
      <c r="Y9527">
        <v>4</v>
      </c>
      <c r="Z9527">
        <v>36.729999999999997</v>
      </c>
      <c r="AA9527">
        <v>183.63</v>
      </c>
      <c r="AB9527">
        <v>0</v>
      </c>
      <c r="AC9527" t="str">
        <f>IF(MasterData[[#This Row],[Discount Amount]]&gt;0, "Promotional sale", "Non-Promotional Sales")</f>
        <v>Non-Promotional Sales</v>
      </c>
    </row>
    <row r="9528" spans="1:29" x14ac:dyDescent="0.25">
      <c r="A9528">
        <v>9527</v>
      </c>
      <c r="B9528" s="1" t="s">
        <v>291</v>
      </c>
      <c r="C9528" s="2">
        <v>0.33190972222222226</v>
      </c>
      <c r="D9528">
        <v>444</v>
      </c>
      <c r="E9528">
        <v>33</v>
      </c>
      <c r="F9528" s="1" t="s">
        <v>28</v>
      </c>
      <c r="G9528" s="1" t="s">
        <v>29</v>
      </c>
      <c r="H9528">
        <v>51.253799999999998</v>
      </c>
      <c r="I9528">
        <v>-85.3232</v>
      </c>
      <c r="J9528">
        <v>96</v>
      </c>
      <c r="K9528" t="b">
        <v>1</v>
      </c>
      <c r="L9528">
        <v>929</v>
      </c>
      <c r="M9528" s="1" t="s">
        <v>74</v>
      </c>
      <c r="N9528" s="1" t="s">
        <v>75</v>
      </c>
      <c r="O9528">
        <v>2</v>
      </c>
      <c r="P9528" t="b">
        <v>1</v>
      </c>
      <c r="Q9528" t="b">
        <v>1</v>
      </c>
      <c r="R9528" s="1" t="s">
        <v>41</v>
      </c>
      <c r="S9528" s="1" t="s">
        <v>53</v>
      </c>
      <c r="T9528">
        <v>3</v>
      </c>
      <c r="U9528" s="1" t="s">
        <v>45</v>
      </c>
      <c r="V9528" s="1" t="s">
        <v>35</v>
      </c>
      <c r="W9528" s="1" t="str">
        <f>IF(OR(MasterData[[#This Row],[Event]]="Christmas Market", MasterData[[#This Row],[Event]]="Christmas"), "Christmas Sale", "Non-Christmas Sale")</f>
        <v>Non-Christmas Sale</v>
      </c>
      <c r="X9528" t="b">
        <v>1</v>
      </c>
      <c r="Y9528">
        <v>2</v>
      </c>
      <c r="Z9528">
        <v>39.869999999999997</v>
      </c>
      <c r="AA9528">
        <v>79.75</v>
      </c>
      <c r="AB9528">
        <v>0</v>
      </c>
      <c r="AC9528" t="str">
        <f>IF(MasterData[[#This Row],[Discount Amount]]&gt;0, "Promotional sale", "Non-Promotional Sales")</f>
        <v>Non-Promotional Sales</v>
      </c>
    </row>
    <row r="9529" spans="1:29" x14ac:dyDescent="0.25">
      <c r="A9529">
        <v>9528</v>
      </c>
      <c r="B9529" s="1" t="s">
        <v>109</v>
      </c>
      <c r="C9529" s="2">
        <v>0.12630787037037039</v>
      </c>
      <c r="D9529">
        <v>374</v>
      </c>
      <c r="E9529">
        <v>42</v>
      </c>
      <c r="F9529" s="1" t="s">
        <v>28</v>
      </c>
      <c r="G9529" s="1" t="s">
        <v>62</v>
      </c>
      <c r="H9529">
        <v>46.565300000000001</v>
      </c>
      <c r="I9529">
        <v>-66.4619</v>
      </c>
      <c r="J9529">
        <v>83</v>
      </c>
      <c r="K9529" t="b">
        <v>0</v>
      </c>
      <c r="L9529">
        <v>427</v>
      </c>
      <c r="M9529" s="1" t="s">
        <v>39</v>
      </c>
      <c r="N9529" s="1" t="s">
        <v>40</v>
      </c>
      <c r="O9529">
        <v>2</v>
      </c>
      <c r="P9529" t="b">
        <v>1</v>
      </c>
      <c r="Q9529" t="b">
        <v>1</v>
      </c>
      <c r="R9529" s="1" t="s">
        <v>52</v>
      </c>
      <c r="S9529" s="1" t="s">
        <v>58</v>
      </c>
      <c r="T9529">
        <v>4</v>
      </c>
      <c r="U9529" s="1" t="s">
        <v>42</v>
      </c>
      <c r="V9529" s="1" t="s">
        <v>35</v>
      </c>
      <c r="W9529" s="1" t="str">
        <f>IF(OR(MasterData[[#This Row],[Event]]="Christmas Market", MasterData[[#This Row],[Event]]="Christmas"), "Christmas Sale", "Non-Christmas Sale")</f>
        <v>Non-Christmas Sale</v>
      </c>
      <c r="X9529" t="b">
        <v>0</v>
      </c>
      <c r="Y9529">
        <v>1</v>
      </c>
      <c r="Z9529">
        <v>37.54</v>
      </c>
      <c r="AA9529">
        <v>75.08</v>
      </c>
      <c r="AB9529">
        <v>0</v>
      </c>
      <c r="AC9529" t="str">
        <f>IF(MasterData[[#This Row],[Discount Amount]]&gt;0, "Promotional sale", "Non-Promotional Sales")</f>
        <v>Non-Promotional Sales</v>
      </c>
    </row>
    <row r="9530" spans="1:29" x14ac:dyDescent="0.25">
      <c r="A9530">
        <v>9529</v>
      </c>
      <c r="B9530" s="1" t="s">
        <v>372</v>
      </c>
      <c r="C9530" s="2">
        <v>0.54875000000000007</v>
      </c>
      <c r="D9530">
        <v>424</v>
      </c>
      <c r="E9530">
        <v>40</v>
      </c>
      <c r="F9530" s="1" t="s">
        <v>28</v>
      </c>
      <c r="G9530" s="1" t="s">
        <v>66</v>
      </c>
      <c r="H9530">
        <v>45.077800000000003</v>
      </c>
      <c r="I9530">
        <v>-63.546700000000001</v>
      </c>
      <c r="J9530">
        <v>42</v>
      </c>
      <c r="K9530" t="b">
        <v>1</v>
      </c>
      <c r="L9530">
        <v>557</v>
      </c>
      <c r="M9530" s="1" t="s">
        <v>30</v>
      </c>
      <c r="N9530" s="1" t="s">
        <v>31</v>
      </c>
      <c r="O9530">
        <v>3</v>
      </c>
      <c r="P9530" t="b">
        <v>0</v>
      </c>
      <c r="Q9530" t="b">
        <v>1</v>
      </c>
      <c r="R9530" s="1" t="s">
        <v>52</v>
      </c>
      <c r="S9530" s="1" t="s">
        <v>33</v>
      </c>
      <c r="T9530">
        <v>3</v>
      </c>
      <c r="U9530" s="1" t="s">
        <v>45</v>
      </c>
      <c r="V9530" s="1" t="s">
        <v>59</v>
      </c>
      <c r="W9530" s="1" t="str">
        <f>IF(OR(MasterData[[#This Row],[Event]]="Christmas Market", MasterData[[#This Row],[Event]]="Christmas"), "Christmas Sale", "Non-Christmas Sale")</f>
        <v>Non-Christmas Sale</v>
      </c>
      <c r="X9530" t="b">
        <v>0</v>
      </c>
      <c r="Y9530">
        <v>5</v>
      </c>
      <c r="Z9530">
        <v>22.53</v>
      </c>
      <c r="AA9530">
        <v>67.599999999999994</v>
      </c>
      <c r="AB9530">
        <v>6.76</v>
      </c>
      <c r="AC9530" t="str">
        <f>IF(MasterData[[#This Row],[Discount Amount]]&gt;0, "Promotional sale", "Non-Promotional Sales")</f>
        <v>Promotional sale</v>
      </c>
    </row>
    <row r="9531" spans="1:29" x14ac:dyDescent="0.25">
      <c r="A9531">
        <v>9530</v>
      </c>
      <c r="B9531" s="1" t="s">
        <v>123</v>
      </c>
      <c r="C9531" s="2">
        <v>0.87324074074074076</v>
      </c>
      <c r="D9531">
        <v>157</v>
      </c>
      <c r="E9531">
        <v>24</v>
      </c>
      <c r="F9531" s="1" t="s">
        <v>61</v>
      </c>
      <c r="G9531" s="1" t="s">
        <v>79</v>
      </c>
      <c r="H9531">
        <v>63.588799999999999</v>
      </c>
      <c r="I9531">
        <v>-115.5069</v>
      </c>
      <c r="J9531">
        <v>92</v>
      </c>
      <c r="K9531" t="b">
        <v>1</v>
      </c>
      <c r="L9531">
        <v>353</v>
      </c>
      <c r="M9531" s="1" t="s">
        <v>74</v>
      </c>
      <c r="N9531" s="1" t="s">
        <v>75</v>
      </c>
      <c r="O9531">
        <v>5</v>
      </c>
      <c r="P9531" t="b">
        <v>1</v>
      </c>
      <c r="Q9531" t="b">
        <v>0</v>
      </c>
      <c r="R9531" s="1" t="s">
        <v>41</v>
      </c>
      <c r="S9531" s="1" t="s">
        <v>58</v>
      </c>
      <c r="T9531">
        <v>4</v>
      </c>
      <c r="U9531" s="1" t="s">
        <v>45</v>
      </c>
      <c r="V9531" s="1" t="s">
        <v>46</v>
      </c>
      <c r="W9531" s="1" t="str">
        <f>IF(OR(MasterData[[#This Row],[Event]]="Christmas Market", MasterData[[#This Row],[Event]]="Christmas"), "Christmas Sale", "Non-Christmas Sale")</f>
        <v>Christmas Sale</v>
      </c>
      <c r="X9531" t="b">
        <v>1</v>
      </c>
      <c r="Y9531">
        <v>2</v>
      </c>
      <c r="Z9531">
        <v>75.42</v>
      </c>
      <c r="AA9531">
        <v>377.11</v>
      </c>
      <c r="AB9531">
        <v>0</v>
      </c>
      <c r="AC9531" t="str">
        <f>IF(MasterData[[#This Row],[Discount Amount]]&gt;0, "Promotional sale", "Non-Promotional Sales")</f>
        <v>Non-Promotional Sales</v>
      </c>
    </row>
    <row r="9532" spans="1:29" x14ac:dyDescent="0.25">
      <c r="A9532">
        <v>9531</v>
      </c>
      <c r="B9532" s="1" t="s">
        <v>244</v>
      </c>
      <c r="C9532" s="2">
        <v>0.38342592592592584</v>
      </c>
      <c r="D9532">
        <v>28</v>
      </c>
      <c r="E9532">
        <v>19</v>
      </c>
      <c r="F9532" s="1" t="s">
        <v>28</v>
      </c>
      <c r="G9532" s="1" t="s">
        <v>62</v>
      </c>
      <c r="H9532">
        <v>46.565300000000001</v>
      </c>
      <c r="I9532">
        <v>-66.4619</v>
      </c>
      <c r="J9532">
        <v>42</v>
      </c>
      <c r="K9532" t="b">
        <v>1</v>
      </c>
      <c r="L9532">
        <v>170</v>
      </c>
      <c r="M9532" s="1" t="s">
        <v>30</v>
      </c>
      <c r="N9532" s="1" t="s">
        <v>31</v>
      </c>
      <c r="O9532">
        <v>2</v>
      </c>
      <c r="P9532" t="b">
        <v>0</v>
      </c>
      <c r="Q9532" t="b">
        <v>0</v>
      </c>
      <c r="R9532" s="1" t="s">
        <v>32</v>
      </c>
      <c r="S9532" s="1" t="s">
        <v>33</v>
      </c>
      <c r="T9532">
        <v>2</v>
      </c>
      <c r="U9532" s="1" t="s">
        <v>34</v>
      </c>
      <c r="V9532" s="1" t="s">
        <v>46</v>
      </c>
      <c r="W9532" s="1" t="str">
        <f>IF(OR(MasterData[[#This Row],[Event]]="Christmas Market", MasterData[[#This Row],[Event]]="Christmas"), "Christmas Sale", "Non-Christmas Sale")</f>
        <v>Christmas Sale</v>
      </c>
      <c r="X9532" t="b">
        <v>0</v>
      </c>
      <c r="Y9532">
        <v>4</v>
      </c>
      <c r="Z9532">
        <v>76.83</v>
      </c>
      <c r="AA9532">
        <v>153.66999999999999</v>
      </c>
      <c r="AB9532">
        <v>0</v>
      </c>
      <c r="AC9532" t="str">
        <f>IF(MasterData[[#This Row],[Discount Amount]]&gt;0, "Promotional sale", "Non-Promotional Sales")</f>
        <v>Non-Promotional Sales</v>
      </c>
    </row>
    <row r="9533" spans="1:29" x14ac:dyDescent="0.25">
      <c r="A9533">
        <v>9532</v>
      </c>
      <c r="B9533" s="1" t="s">
        <v>265</v>
      </c>
      <c r="C9533" s="2">
        <v>0.64892361111111119</v>
      </c>
      <c r="D9533">
        <v>154</v>
      </c>
      <c r="E9533">
        <v>59</v>
      </c>
      <c r="F9533" s="1" t="s">
        <v>61</v>
      </c>
      <c r="G9533" s="1" t="s">
        <v>29</v>
      </c>
      <c r="H9533">
        <v>51.253799999999998</v>
      </c>
      <c r="I9533">
        <v>-85.3232</v>
      </c>
      <c r="J9533">
        <v>44</v>
      </c>
      <c r="K9533" t="b">
        <v>0</v>
      </c>
      <c r="L9533">
        <v>640</v>
      </c>
      <c r="M9533" s="1" t="s">
        <v>39</v>
      </c>
      <c r="N9533" s="1" t="s">
        <v>40</v>
      </c>
      <c r="O9533">
        <v>4</v>
      </c>
      <c r="P9533" t="b">
        <v>1</v>
      </c>
      <c r="Q9533" t="b">
        <v>1</v>
      </c>
      <c r="R9533" s="1" t="s">
        <v>41</v>
      </c>
      <c r="S9533" s="1" t="s">
        <v>49</v>
      </c>
      <c r="T9533">
        <v>1</v>
      </c>
      <c r="U9533" s="1" t="s">
        <v>34</v>
      </c>
      <c r="V9533" s="1" t="s">
        <v>46</v>
      </c>
      <c r="W9533" s="1" t="str">
        <f>IF(OR(MasterData[[#This Row],[Event]]="Christmas Market", MasterData[[#This Row],[Event]]="Christmas"), "Christmas Sale", "Non-Christmas Sale")</f>
        <v>Christmas Sale</v>
      </c>
      <c r="X9533" t="b">
        <v>0</v>
      </c>
      <c r="Y9533">
        <v>1</v>
      </c>
      <c r="Z9533">
        <v>96.38</v>
      </c>
      <c r="AA9533">
        <v>385.53</v>
      </c>
      <c r="AB9533">
        <v>0</v>
      </c>
      <c r="AC9533" t="str">
        <f>IF(MasterData[[#This Row],[Discount Amount]]&gt;0, "Promotional sale", "Non-Promotional Sales")</f>
        <v>Non-Promotional Sales</v>
      </c>
    </row>
    <row r="9534" spans="1:29" x14ac:dyDescent="0.25">
      <c r="A9534">
        <v>9533</v>
      </c>
      <c r="B9534" s="1" t="s">
        <v>78</v>
      </c>
      <c r="C9534" s="2">
        <v>0.92718750000000005</v>
      </c>
      <c r="D9534">
        <v>139</v>
      </c>
      <c r="E9534">
        <v>48</v>
      </c>
      <c r="F9534" s="1" t="s">
        <v>61</v>
      </c>
      <c r="G9534" s="1" t="s">
        <v>68</v>
      </c>
      <c r="H9534">
        <v>46.318800000000003</v>
      </c>
      <c r="I9534">
        <v>-63.146099999999997</v>
      </c>
      <c r="J9534">
        <v>7</v>
      </c>
      <c r="K9534" t="b">
        <v>0</v>
      </c>
      <c r="L9534">
        <v>506</v>
      </c>
      <c r="M9534" s="1" t="s">
        <v>39</v>
      </c>
      <c r="N9534" s="1" t="s">
        <v>40</v>
      </c>
      <c r="O9534">
        <v>1</v>
      </c>
      <c r="P9534" t="b">
        <v>1</v>
      </c>
      <c r="Q9534" t="b">
        <v>1</v>
      </c>
      <c r="R9534" s="1" t="s">
        <v>32</v>
      </c>
      <c r="S9534" s="1" t="s">
        <v>49</v>
      </c>
      <c r="T9534">
        <v>4</v>
      </c>
      <c r="U9534" s="1" t="s">
        <v>45</v>
      </c>
      <c r="V9534" s="1" t="s">
        <v>59</v>
      </c>
      <c r="W9534" s="1" t="str">
        <f>IF(OR(MasterData[[#This Row],[Event]]="Christmas Market", MasterData[[#This Row],[Event]]="Christmas"), "Christmas Sale", "Non-Christmas Sale")</f>
        <v>Non-Christmas Sale</v>
      </c>
      <c r="X9534" t="b">
        <v>1</v>
      </c>
      <c r="Y9534">
        <v>3</v>
      </c>
      <c r="Z9534">
        <v>25.03</v>
      </c>
      <c r="AA9534">
        <v>25.03</v>
      </c>
      <c r="AB9534">
        <v>2.5</v>
      </c>
      <c r="AC9534" t="str">
        <f>IF(MasterData[[#This Row],[Discount Amount]]&gt;0, "Promotional sale", "Non-Promotional Sales")</f>
        <v>Promotional sale</v>
      </c>
    </row>
    <row r="9535" spans="1:29" x14ac:dyDescent="0.25">
      <c r="A9535">
        <v>9534</v>
      </c>
      <c r="B9535" s="1" t="s">
        <v>254</v>
      </c>
      <c r="C9535" s="2">
        <v>2.4641203703703596E-2</v>
      </c>
      <c r="D9535">
        <v>243</v>
      </c>
      <c r="E9535">
        <v>41</v>
      </c>
      <c r="F9535" s="1" t="s">
        <v>28</v>
      </c>
      <c r="G9535" s="1" t="s">
        <v>68</v>
      </c>
      <c r="H9535">
        <v>46.318800000000003</v>
      </c>
      <c r="I9535">
        <v>-63.146099999999997</v>
      </c>
      <c r="J9535">
        <v>51</v>
      </c>
      <c r="K9535" t="b">
        <v>0</v>
      </c>
      <c r="L9535">
        <v>548</v>
      </c>
      <c r="M9535" s="1" t="s">
        <v>56</v>
      </c>
      <c r="N9535" s="1" t="s">
        <v>57</v>
      </c>
      <c r="O9535">
        <v>5</v>
      </c>
      <c r="P9535" t="b">
        <v>1</v>
      </c>
      <c r="Q9535" t="b">
        <v>1</v>
      </c>
      <c r="R9535" s="1" t="s">
        <v>32</v>
      </c>
      <c r="S9535" s="1" t="s">
        <v>53</v>
      </c>
      <c r="T9535">
        <v>5</v>
      </c>
      <c r="U9535" s="1" t="s">
        <v>42</v>
      </c>
      <c r="V9535" s="1" t="s">
        <v>59</v>
      </c>
      <c r="W9535" s="1" t="str">
        <f>IF(OR(MasterData[[#This Row],[Event]]="Christmas Market", MasterData[[#This Row],[Event]]="Christmas"), "Christmas Sale", "Non-Christmas Sale")</f>
        <v>Non-Christmas Sale</v>
      </c>
      <c r="X9535" t="b">
        <v>1</v>
      </c>
      <c r="Y9535">
        <v>4</v>
      </c>
      <c r="Z9535">
        <v>71.38</v>
      </c>
      <c r="AA9535">
        <v>356.88</v>
      </c>
      <c r="AB9535">
        <v>35.69</v>
      </c>
      <c r="AC9535" t="str">
        <f>IF(MasterData[[#This Row],[Discount Amount]]&gt;0, "Promotional sale", "Non-Promotional Sales")</f>
        <v>Promotional sale</v>
      </c>
    </row>
    <row r="9536" spans="1:29" x14ac:dyDescent="0.25">
      <c r="A9536">
        <v>9535</v>
      </c>
      <c r="B9536" s="1" t="s">
        <v>198</v>
      </c>
      <c r="C9536" s="2">
        <v>0.39039351851851856</v>
      </c>
      <c r="D9536">
        <v>234</v>
      </c>
      <c r="E9536">
        <v>62</v>
      </c>
      <c r="F9536" s="1" t="s">
        <v>37</v>
      </c>
      <c r="G9536" s="1" t="s">
        <v>70</v>
      </c>
      <c r="H9536">
        <v>54.273099999999999</v>
      </c>
      <c r="I9536">
        <v>-61.738799999999998</v>
      </c>
      <c r="J9536">
        <v>4</v>
      </c>
      <c r="K9536" t="b">
        <v>1</v>
      </c>
      <c r="L9536">
        <v>349</v>
      </c>
      <c r="M9536" s="1" t="s">
        <v>30</v>
      </c>
      <c r="N9536" s="1" t="s">
        <v>31</v>
      </c>
      <c r="O9536">
        <v>2</v>
      </c>
      <c r="P9536" t="b">
        <v>0</v>
      </c>
      <c r="Q9536" t="b">
        <v>0</v>
      </c>
      <c r="R9536" s="1" t="s">
        <v>52</v>
      </c>
      <c r="S9536" s="1" t="s">
        <v>58</v>
      </c>
      <c r="T9536">
        <v>5</v>
      </c>
      <c r="U9536" s="1" t="s">
        <v>42</v>
      </c>
      <c r="V9536" s="1" t="s">
        <v>35</v>
      </c>
      <c r="W9536" s="1" t="str">
        <f>IF(OR(MasterData[[#This Row],[Event]]="Christmas Market", MasterData[[#This Row],[Event]]="Christmas"), "Christmas Sale", "Non-Christmas Sale")</f>
        <v>Non-Christmas Sale</v>
      </c>
      <c r="X9536" t="b">
        <v>1</v>
      </c>
      <c r="Y9536">
        <v>3</v>
      </c>
      <c r="Z9536">
        <v>22.54</v>
      </c>
      <c r="AA9536">
        <v>45.08</v>
      </c>
      <c r="AB9536">
        <v>0</v>
      </c>
      <c r="AC9536" t="str">
        <f>IF(MasterData[[#This Row],[Discount Amount]]&gt;0, "Promotional sale", "Non-Promotional Sales")</f>
        <v>Non-Promotional Sales</v>
      </c>
    </row>
    <row r="9537" spans="1:29" x14ac:dyDescent="0.25">
      <c r="A9537">
        <v>9536</v>
      </c>
      <c r="B9537" s="1" t="s">
        <v>71</v>
      </c>
      <c r="C9537" s="2">
        <v>1.2037037037037068E-2</v>
      </c>
      <c r="D9537">
        <v>280</v>
      </c>
      <c r="E9537">
        <v>61</v>
      </c>
      <c r="F9537" s="1" t="s">
        <v>61</v>
      </c>
      <c r="G9537" s="1" t="s">
        <v>48</v>
      </c>
      <c r="H9537">
        <v>53.933300000000003</v>
      </c>
      <c r="I9537">
        <v>-116.5765</v>
      </c>
      <c r="J9537">
        <v>73</v>
      </c>
      <c r="K9537" t="b">
        <v>0</v>
      </c>
      <c r="L9537">
        <v>779</v>
      </c>
      <c r="M9537" s="1" t="s">
        <v>63</v>
      </c>
      <c r="N9537" s="1" t="s">
        <v>64</v>
      </c>
      <c r="O9537">
        <v>4</v>
      </c>
      <c r="P9537" t="b">
        <v>0</v>
      </c>
      <c r="Q9537" t="b">
        <v>0</v>
      </c>
      <c r="R9537" s="1" t="s">
        <v>32</v>
      </c>
      <c r="S9537" s="1" t="s">
        <v>33</v>
      </c>
      <c r="T9537">
        <v>4</v>
      </c>
      <c r="U9537" s="1" t="s">
        <v>34</v>
      </c>
      <c r="V9537" s="1" t="s">
        <v>59</v>
      </c>
      <c r="W9537" s="1" t="str">
        <f>IF(OR(MasterData[[#This Row],[Event]]="Christmas Market", MasterData[[#This Row],[Event]]="Christmas"), "Christmas Sale", "Non-Christmas Sale")</f>
        <v>Non-Christmas Sale</v>
      </c>
      <c r="X9537" t="b">
        <v>0</v>
      </c>
      <c r="Y9537">
        <v>2</v>
      </c>
      <c r="Z9537">
        <v>65.400000000000006</v>
      </c>
      <c r="AA9537">
        <v>261.61</v>
      </c>
      <c r="AB9537">
        <v>26.16</v>
      </c>
      <c r="AC9537" t="str">
        <f>IF(MasterData[[#This Row],[Discount Amount]]&gt;0, "Promotional sale", "Non-Promotional Sales")</f>
        <v>Promotional sale</v>
      </c>
    </row>
    <row r="9538" spans="1:29" x14ac:dyDescent="0.25">
      <c r="A9538">
        <v>9537</v>
      </c>
      <c r="B9538" s="1" t="s">
        <v>27</v>
      </c>
      <c r="C9538" s="2">
        <v>0.30115740740740748</v>
      </c>
      <c r="D9538">
        <v>168</v>
      </c>
      <c r="E9538">
        <v>70</v>
      </c>
      <c r="F9538" s="1" t="s">
        <v>61</v>
      </c>
      <c r="G9538" s="1" t="s">
        <v>38</v>
      </c>
      <c r="H9538">
        <v>53.726700000000001</v>
      </c>
      <c r="I9538">
        <v>-127.6476</v>
      </c>
      <c r="J9538">
        <v>9</v>
      </c>
      <c r="K9538" t="b">
        <v>0</v>
      </c>
      <c r="L9538">
        <v>337</v>
      </c>
      <c r="M9538" s="1" t="s">
        <v>39</v>
      </c>
      <c r="N9538" s="1" t="s">
        <v>40</v>
      </c>
      <c r="O9538">
        <v>2</v>
      </c>
      <c r="P9538" t="b">
        <v>0</v>
      </c>
      <c r="Q9538" t="b">
        <v>1</v>
      </c>
      <c r="R9538" s="1" t="s">
        <v>32</v>
      </c>
      <c r="S9538" s="1" t="s">
        <v>53</v>
      </c>
      <c r="T9538">
        <v>3</v>
      </c>
      <c r="U9538" s="1" t="s">
        <v>45</v>
      </c>
      <c r="V9538" s="1" t="s">
        <v>46</v>
      </c>
      <c r="W9538" s="1" t="str">
        <f>IF(OR(MasterData[[#This Row],[Event]]="Christmas Market", MasterData[[#This Row],[Event]]="Christmas"), "Christmas Sale", "Non-Christmas Sale")</f>
        <v>Christmas Sale</v>
      </c>
      <c r="X9538" t="b">
        <v>1</v>
      </c>
      <c r="Y9538">
        <v>5</v>
      </c>
      <c r="Z9538">
        <v>73.3</v>
      </c>
      <c r="AA9538">
        <v>146.6</v>
      </c>
      <c r="AB9538">
        <v>0</v>
      </c>
      <c r="AC9538" t="str">
        <f>IF(MasterData[[#This Row],[Discount Amount]]&gt;0, "Promotional sale", "Non-Promotional Sales")</f>
        <v>Non-Promotional Sales</v>
      </c>
    </row>
    <row r="9539" spans="1:29" x14ac:dyDescent="0.25">
      <c r="A9539">
        <v>9538</v>
      </c>
      <c r="B9539" s="1" t="s">
        <v>204</v>
      </c>
      <c r="C9539" s="2">
        <v>0.50305555555555559</v>
      </c>
      <c r="D9539">
        <v>79</v>
      </c>
      <c r="E9539">
        <v>34</v>
      </c>
      <c r="F9539" s="1" t="s">
        <v>61</v>
      </c>
      <c r="G9539" s="1" t="s">
        <v>51</v>
      </c>
      <c r="H9539">
        <v>53.760899999999999</v>
      </c>
      <c r="I9539">
        <v>-98.813900000000004</v>
      </c>
      <c r="J9539">
        <v>42</v>
      </c>
      <c r="K9539" t="b">
        <v>1</v>
      </c>
      <c r="L9539">
        <v>209</v>
      </c>
      <c r="M9539" s="1" t="s">
        <v>39</v>
      </c>
      <c r="N9539" s="1" t="s">
        <v>40</v>
      </c>
      <c r="O9539">
        <v>4</v>
      </c>
      <c r="P9539" t="b">
        <v>1</v>
      </c>
      <c r="Q9539" t="b">
        <v>0</v>
      </c>
      <c r="R9539" s="1" t="s">
        <v>32</v>
      </c>
      <c r="S9539" s="1" t="s">
        <v>53</v>
      </c>
      <c r="T9539">
        <v>5</v>
      </c>
      <c r="U9539" s="1" t="s">
        <v>45</v>
      </c>
      <c r="V9539" s="1" t="s">
        <v>46</v>
      </c>
      <c r="W9539" s="1" t="str">
        <f>IF(OR(MasterData[[#This Row],[Event]]="Christmas Market", MasterData[[#This Row],[Event]]="Christmas"), "Christmas Sale", "Non-Christmas Sale")</f>
        <v>Christmas Sale</v>
      </c>
      <c r="X9539" t="b">
        <v>1</v>
      </c>
      <c r="Y9539">
        <v>2</v>
      </c>
      <c r="Z9539">
        <v>23.61</v>
      </c>
      <c r="AA9539">
        <v>94.46</v>
      </c>
      <c r="AB9539">
        <v>0</v>
      </c>
      <c r="AC9539" t="str">
        <f>IF(MasterData[[#This Row],[Discount Amount]]&gt;0, "Promotional sale", "Non-Promotional Sales")</f>
        <v>Non-Promotional Sales</v>
      </c>
    </row>
    <row r="9540" spans="1:29" x14ac:dyDescent="0.25">
      <c r="A9540">
        <v>9539</v>
      </c>
      <c r="B9540" s="1" t="s">
        <v>427</v>
      </c>
      <c r="C9540" s="2">
        <v>0.90723379629629619</v>
      </c>
      <c r="D9540">
        <v>87</v>
      </c>
      <c r="E9540">
        <v>68</v>
      </c>
      <c r="F9540" s="1" t="s">
        <v>61</v>
      </c>
      <c r="G9540" s="1" t="s">
        <v>44</v>
      </c>
      <c r="H9540">
        <v>46.813099999999999</v>
      </c>
      <c r="I9540">
        <v>-71.207499999999996</v>
      </c>
      <c r="J9540">
        <v>76</v>
      </c>
      <c r="K9540" t="b">
        <v>0</v>
      </c>
      <c r="L9540">
        <v>762</v>
      </c>
      <c r="M9540" s="1" t="s">
        <v>74</v>
      </c>
      <c r="N9540" s="1" t="s">
        <v>75</v>
      </c>
      <c r="O9540">
        <v>1</v>
      </c>
      <c r="P9540" t="b">
        <v>0</v>
      </c>
      <c r="Q9540" t="b">
        <v>0</v>
      </c>
      <c r="R9540" s="1" t="s">
        <v>32</v>
      </c>
      <c r="S9540" s="1" t="s">
        <v>33</v>
      </c>
      <c r="T9540">
        <v>5</v>
      </c>
      <c r="U9540" s="1" t="s">
        <v>45</v>
      </c>
      <c r="V9540" s="1" t="s">
        <v>59</v>
      </c>
      <c r="W9540" s="1" t="str">
        <f>IF(OR(MasterData[[#This Row],[Event]]="Christmas Market", MasterData[[#This Row],[Event]]="Christmas"), "Christmas Sale", "Non-Christmas Sale")</f>
        <v>Non-Christmas Sale</v>
      </c>
      <c r="X9540" t="b">
        <v>0</v>
      </c>
      <c r="Y9540">
        <v>5</v>
      </c>
      <c r="Z9540">
        <v>95.84</v>
      </c>
      <c r="AA9540">
        <v>95.84</v>
      </c>
      <c r="AB9540">
        <v>9.58</v>
      </c>
      <c r="AC9540" t="str">
        <f>IF(MasterData[[#This Row],[Discount Amount]]&gt;0, "Promotional sale", "Non-Promotional Sales")</f>
        <v>Promotional sale</v>
      </c>
    </row>
    <row r="9541" spans="1:29" x14ac:dyDescent="0.25">
      <c r="A9541">
        <v>9540</v>
      </c>
      <c r="B9541" s="1" t="s">
        <v>212</v>
      </c>
      <c r="C9541" s="2">
        <v>0.46931712962962968</v>
      </c>
      <c r="D9541">
        <v>267</v>
      </c>
      <c r="E9541">
        <v>47</v>
      </c>
      <c r="F9541" s="1" t="s">
        <v>37</v>
      </c>
      <c r="G9541" s="1" t="s">
        <v>66</v>
      </c>
      <c r="H9541">
        <v>45.077800000000003</v>
      </c>
      <c r="I9541">
        <v>-63.546700000000001</v>
      </c>
      <c r="J9541">
        <v>5</v>
      </c>
      <c r="K9541" t="b">
        <v>1</v>
      </c>
      <c r="L9541">
        <v>487</v>
      </c>
      <c r="M9541" s="1" t="s">
        <v>39</v>
      </c>
      <c r="N9541" s="1" t="s">
        <v>40</v>
      </c>
      <c r="O9541">
        <v>1</v>
      </c>
      <c r="P9541" t="b">
        <v>1</v>
      </c>
      <c r="Q9541" t="b">
        <v>0</v>
      </c>
      <c r="R9541" s="1" t="s">
        <v>32</v>
      </c>
      <c r="S9541" s="1" t="s">
        <v>53</v>
      </c>
      <c r="T9541">
        <v>1</v>
      </c>
      <c r="U9541" s="1" t="s">
        <v>34</v>
      </c>
      <c r="V9541" s="1" t="s">
        <v>46</v>
      </c>
      <c r="W9541" s="1" t="str">
        <f>IF(OR(MasterData[[#This Row],[Event]]="Christmas Market", MasterData[[#This Row],[Event]]="Christmas"), "Christmas Sale", "Non-Christmas Sale")</f>
        <v>Christmas Sale</v>
      </c>
      <c r="X9541" t="b">
        <v>1</v>
      </c>
      <c r="Y9541">
        <v>3</v>
      </c>
      <c r="Z9541">
        <v>61.78</v>
      </c>
      <c r="AA9541">
        <v>61.78</v>
      </c>
      <c r="AB9541">
        <v>0</v>
      </c>
      <c r="AC9541" t="str">
        <f>IF(MasterData[[#This Row],[Discount Amount]]&gt;0, "Promotional sale", "Non-Promotional Sales")</f>
        <v>Non-Promotional Sales</v>
      </c>
    </row>
    <row r="9542" spans="1:29" x14ac:dyDescent="0.25">
      <c r="A9542">
        <v>9541</v>
      </c>
      <c r="B9542" s="1" t="s">
        <v>303</v>
      </c>
      <c r="C9542" s="2">
        <v>0.44108796296296293</v>
      </c>
      <c r="D9542">
        <v>383</v>
      </c>
      <c r="E9542">
        <v>57</v>
      </c>
      <c r="F9542" s="1" t="s">
        <v>37</v>
      </c>
      <c r="G9542" s="1" t="s">
        <v>81</v>
      </c>
      <c r="H9542">
        <v>64.248000000000005</v>
      </c>
      <c r="I9542">
        <v>-84.889600000000002</v>
      </c>
      <c r="J9542">
        <v>90</v>
      </c>
      <c r="K9542" t="b">
        <v>1</v>
      </c>
      <c r="L9542">
        <v>721</v>
      </c>
      <c r="M9542" s="1" t="s">
        <v>30</v>
      </c>
      <c r="N9542" s="1" t="s">
        <v>31</v>
      </c>
      <c r="O9542">
        <v>3</v>
      </c>
      <c r="P9542" t="b">
        <v>1</v>
      </c>
      <c r="Q9542" t="b">
        <v>0</v>
      </c>
      <c r="R9542" s="1" t="s">
        <v>32</v>
      </c>
      <c r="S9542" s="1" t="s">
        <v>53</v>
      </c>
      <c r="T9542">
        <v>2</v>
      </c>
      <c r="U9542" s="1" t="s">
        <v>45</v>
      </c>
      <c r="V9542" s="1" t="s">
        <v>59</v>
      </c>
      <c r="W9542" s="1" t="str">
        <f>IF(OR(MasterData[[#This Row],[Event]]="Christmas Market", MasterData[[#This Row],[Event]]="Christmas"), "Christmas Sale", "Non-Christmas Sale")</f>
        <v>Non-Christmas Sale</v>
      </c>
      <c r="X9542" t="b">
        <v>1</v>
      </c>
      <c r="Y9542">
        <v>5</v>
      </c>
      <c r="Z9542">
        <v>13.76</v>
      </c>
      <c r="AA9542">
        <v>41.27</v>
      </c>
      <c r="AB9542">
        <v>4.13</v>
      </c>
      <c r="AC9542" t="str">
        <f>IF(MasterData[[#This Row],[Discount Amount]]&gt;0, "Promotional sale", "Non-Promotional Sales")</f>
        <v>Promotional sale</v>
      </c>
    </row>
    <row r="9543" spans="1:29" x14ac:dyDescent="0.25">
      <c r="A9543">
        <v>9542</v>
      </c>
      <c r="B9543" s="1" t="s">
        <v>402</v>
      </c>
      <c r="C9543" s="2">
        <v>0.67495370370370367</v>
      </c>
      <c r="D9543">
        <v>150</v>
      </c>
      <c r="E9543">
        <v>57</v>
      </c>
      <c r="F9543" s="1" t="s">
        <v>37</v>
      </c>
      <c r="G9543" s="1" t="s">
        <v>44</v>
      </c>
      <c r="H9543">
        <v>46.813099999999999</v>
      </c>
      <c r="I9543">
        <v>-71.207499999999996</v>
      </c>
      <c r="J9543">
        <v>59</v>
      </c>
      <c r="K9543" t="b">
        <v>0</v>
      </c>
      <c r="L9543">
        <v>406</v>
      </c>
      <c r="M9543" s="1" t="s">
        <v>74</v>
      </c>
      <c r="N9543" s="1" t="s">
        <v>75</v>
      </c>
      <c r="O9543">
        <v>4</v>
      </c>
      <c r="P9543" t="b">
        <v>0</v>
      </c>
      <c r="Q9543" t="b">
        <v>1</v>
      </c>
      <c r="R9543" s="1" t="s">
        <v>32</v>
      </c>
      <c r="S9543" s="1" t="s">
        <v>33</v>
      </c>
      <c r="T9543">
        <v>2</v>
      </c>
      <c r="U9543" s="1" t="s">
        <v>45</v>
      </c>
      <c r="V9543" s="1" t="s">
        <v>35</v>
      </c>
      <c r="W9543" s="1" t="str">
        <f>IF(OR(MasterData[[#This Row],[Event]]="Christmas Market", MasterData[[#This Row],[Event]]="Christmas"), "Christmas Sale", "Non-Christmas Sale")</f>
        <v>Non-Christmas Sale</v>
      </c>
      <c r="X9543" t="b">
        <v>1</v>
      </c>
      <c r="Y9543">
        <v>5</v>
      </c>
      <c r="Z9543">
        <v>84.45</v>
      </c>
      <c r="AA9543">
        <v>337.81</v>
      </c>
      <c r="AB9543">
        <v>0</v>
      </c>
      <c r="AC9543" t="str">
        <f>IF(MasterData[[#This Row],[Discount Amount]]&gt;0, "Promotional sale", "Non-Promotional Sales")</f>
        <v>Non-Promotional Sales</v>
      </c>
    </row>
    <row r="9544" spans="1:29" x14ac:dyDescent="0.25">
      <c r="A9544">
        <v>9543</v>
      </c>
      <c r="B9544" s="1" t="s">
        <v>177</v>
      </c>
      <c r="C9544" s="2">
        <v>0.69255787037037031</v>
      </c>
      <c r="D9544">
        <v>293</v>
      </c>
      <c r="E9544">
        <v>65</v>
      </c>
      <c r="F9544" s="1" t="s">
        <v>28</v>
      </c>
      <c r="G9544" s="1" t="s">
        <v>38</v>
      </c>
      <c r="H9544">
        <v>53.726700000000001</v>
      </c>
      <c r="I9544">
        <v>-127.6476</v>
      </c>
      <c r="J9544">
        <v>22</v>
      </c>
      <c r="K9544" t="b">
        <v>0</v>
      </c>
      <c r="L9544">
        <v>27</v>
      </c>
      <c r="M9544" s="1" t="s">
        <v>74</v>
      </c>
      <c r="N9544" s="1" t="s">
        <v>75</v>
      </c>
      <c r="O9544">
        <v>5</v>
      </c>
      <c r="P9544" t="b">
        <v>1</v>
      </c>
      <c r="Q9544" t="b">
        <v>1</v>
      </c>
      <c r="R9544" s="1" t="s">
        <v>52</v>
      </c>
      <c r="S9544" s="1" t="s">
        <v>58</v>
      </c>
      <c r="T9544">
        <v>1</v>
      </c>
      <c r="U9544" s="1" t="s">
        <v>34</v>
      </c>
      <c r="V9544" s="1" t="s">
        <v>46</v>
      </c>
      <c r="W9544" s="1" t="str">
        <f>IF(OR(MasterData[[#This Row],[Event]]="Christmas Market", MasterData[[#This Row],[Event]]="Christmas"), "Christmas Sale", "Non-Christmas Sale")</f>
        <v>Christmas Sale</v>
      </c>
      <c r="X9544" t="b">
        <v>1</v>
      </c>
      <c r="Y9544">
        <v>2</v>
      </c>
      <c r="Z9544">
        <v>71.59</v>
      </c>
      <c r="AA9544">
        <v>357.97</v>
      </c>
      <c r="AB9544">
        <v>0</v>
      </c>
      <c r="AC9544" t="str">
        <f>IF(MasterData[[#This Row],[Discount Amount]]&gt;0, "Promotional sale", "Non-Promotional Sales")</f>
        <v>Non-Promotional Sales</v>
      </c>
    </row>
    <row r="9545" spans="1:29" x14ac:dyDescent="0.25">
      <c r="A9545">
        <v>9544</v>
      </c>
      <c r="B9545" s="1" t="s">
        <v>427</v>
      </c>
      <c r="C9545" s="2">
        <v>0.25848379629629625</v>
      </c>
      <c r="D9545">
        <v>368</v>
      </c>
      <c r="E9545">
        <v>31</v>
      </c>
      <c r="F9545" s="1" t="s">
        <v>28</v>
      </c>
      <c r="G9545" s="1" t="s">
        <v>44</v>
      </c>
      <c r="H9545">
        <v>46.813099999999999</v>
      </c>
      <c r="I9545">
        <v>-71.207499999999996</v>
      </c>
      <c r="J9545">
        <v>70</v>
      </c>
      <c r="K9545" t="b">
        <v>1</v>
      </c>
      <c r="L9545">
        <v>139</v>
      </c>
      <c r="M9545" s="1" t="s">
        <v>30</v>
      </c>
      <c r="N9545" s="1" t="s">
        <v>31</v>
      </c>
      <c r="O9545">
        <v>3</v>
      </c>
      <c r="P9545" t="b">
        <v>0</v>
      </c>
      <c r="Q9545" t="b">
        <v>0</v>
      </c>
      <c r="R9545" s="1" t="s">
        <v>32</v>
      </c>
      <c r="S9545" s="1" t="s">
        <v>53</v>
      </c>
      <c r="T9545">
        <v>4</v>
      </c>
      <c r="U9545" s="1" t="s">
        <v>45</v>
      </c>
      <c r="V9545" s="1" t="s">
        <v>35</v>
      </c>
      <c r="W9545" s="1" t="str">
        <f>IF(OR(MasterData[[#This Row],[Event]]="Christmas Market", MasterData[[#This Row],[Event]]="Christmas"), "Christmas Sale", "Non-Christmas Sale")</f>
        <v>Non-Christmas Sale</v>
      </c>
      <c r="X9545" t="b">
        <v>1</v>
      </c>
      <c r="Y9545">
        <v>5</v>
      </c>
      <c r="Z9545">
        <v>24.4</v>
      </c>
      <c r="AA9545">
        <v>73.19</v>
      </c>
      <c r="AB9545">
        <v>0</v>
      </c>
      <c r="AC9545" t="str">
        <f>IF(MasterData[[#This Row],[Discount Amount]]&gt;0, "Promotional sale", "Non-Promotional Sales")</f>
        <v>Non-Promotional Sales</v>
      </c>
    </row>
    <row r="9546" spans="1:29" x14ac:dyDescent="0.25">
      <c r="A9546">
        <v>9545</v>
      </c>
      <c r="B9546" s="1" t="s">
        <v>166</v>
      </c>
      <c r="C9546" s="2">
        <v>0.47209490740740745</v>
      </c>
      <c r="D9546">
        <v>251</v>
      </c>
      <c r="E9546">
        <v>48</v>
      </c>
      <c r="F9546" s="1" t="s">
        <v>37</v>
      </c>
      <c r="G9546" s="1" t="s">
        <v>66</v>
      </c>
      <c r="H9546">
        <v>45.077800000000003</v>
      </c>
      <c r="I9546">
        <v>-63.546700000000001</v>
      </c>
      <c r="J9546">
        <v>47</v>
      </c>
      <c r="K9546" t="b">
        <v>0</v>
      </c>
      <c r="L9546">
        <v>411</v>
      </c>
      <c r="M9546" s="1" t="s">
        <v>30</v>
      </c>
      <c r="N9546" s="1" t="s">
        <v>31</v>
      </c>
      <c r="O9546">
        <v>5</v>
      </c>
      <c r="P9546" t="b">
        <v>0</v>
      </c>
      <c r="Q9546" t="b">
        <v>1</v>
      </c>
      <c r="R9546" s="1" t="s">
        <v>41</v>
      </c>
      <c r="S9546" s="1" t="s">
        <v>49</v>
      </c>
      <c r="T9546">
        <v>1</v>
      </c>
      <c r="U9546" s="1" t="s">
        <v>34</v>
      </c>
      <c r="V9546" s="1" t="s">
        <v>46</v>
      </c>
      <c r="W9546" s="1" t="str">
        <f>IF(OR(MasterData[[#This Row],[Event]]="Christmas Market", MasterData[[#This Row],[Event]]="Christmas"), "Christmas Sale", "Non-Christmas Sale")</f>
        <v>Christmas Sale</v>
      </c>
      <c r="X9546" t="b">
        <v>0</v>
      </c>
      <c r="Y9546">
        <v>4</v>
      </c>
      <c r="Z9546">
        <v>18.03</v>
      </c>
      <c r="AA9546">
        <v>90.17</v>
      </c>
      <c r="AB9546">
        <v>0</v>
      </c>
      <c r="AC9546" t="str">
        <f>IF(MasterData[[#This Row],[Discount Amount]]&gt;0, "Promotional sale", "Non-Promotional Sales")</f>
        <v>Non-Promotional Sales</v>
      </c>
    </row>
    <row r="9547" spans="1:29" x14ac:dyDescent="0.25">
      <c r="A9547">
        <v>9546</v>
      </c>
      <c r="B9547" s="1" t="s">
        <v>54</v>
      </c>
      <c r="C9547" s="2">
        <v>0.95792824074074079</v>
      </c>
      <c r="D9547">
        <v>432</v>
      </c>
      <c r="E9547">
        <v>65</v>
      </c>
      <c r="F9547" s="1" t="s">
        <v>28</v>
      </c>
      <c r="G9547" s="1" t="s">
        <v>66</v>
      </c>
      <c r="H9547">
        <v>45.077800000000003</v>
      </c>
      <c r="I9547">
        <v>-63.546700000000001</v>
      </c>
      <c r="J9547">
        <v>48</v>
      </c>
      <c r="K9547" t="b">
        <v>1</v>
      </c>
      <c r="L9547">
        <v>582</v>
      </c>
      <c r="M9547" s="1" t="s">
        <v>56</v>
      </c>
      <c r="N9547" s="1" t="s">
        <v>57</v>
      </c>
      <c r="O9547">
        <v>1</v>
      </c>
      <c r="P9547" t="b">
        <v>0</v>
      </c>
      <c r="Q9547" t="b">
        <v>0</v>
      </c>
      <c r="R9547" s="1" t="s">
        <v>32</v>
      </c>
      <c r="S9547" s="1" t="s">
        <v>33</v>
      </c>
      <c r="T9547">
        <v>4</v>
      </c>
      <c r="U9547" s="1" t="s">
        <v>34</v>
      </c>
      <c r="V9547" s="1" t="s">
        <v>59</v>
      </c>
      <c r="W9547" s="1" t="str">
        <f>IF(OR(MasterData[[#This Row],[Event]]="Christmas Market", MasterData[[#This Row],[Event]]="Christmas"), "Christmas Sale", "Non-Christmas Sale")</f>
        <v>Non-Christmas Sale</v>
      </c>
      <c r="X9547" t="b">
        <v>0</v>
      </c>
      <c r="Y9547">
        <v>1</v>
      </c>
      <c r="Z9547">
        <v>24.51</v>
      </c>
      <c r="AA9547">
        <v>24.51</v>
      </c>
      <c r="AB9547">
        <v>2.4500000000000002</v>
      </c>
      <c r="AC9547" t="str">
        <f>IF(MasterData[[#This Row],[Discount Amount]]&gt;0, "Promotional sale", "Non-Promotional Sales")</f>
        <v>Promotional sale</v>
      </c>
    </row>
    <row r="9548" spans="1:29" x14ac:dyDescent="0.25">
      <c r="A9548">
        <v>9547</v>
      </c>
      <c r="B9548" s="1" t="s">
        <v>363</v>
      </c>
      <c r="C9548" s="2">
        <v>0.58925925925925915</v>
      </c>
      <c r="D9548">
        <v>401</v>
      </c>
      <c r="E9548">
        <v>64</v>
      </c>
      <c r="F9548" s="1" t="s">
        <v>61</v>
      </c>
      <c r="G9548" s="1" t="s">
        <v>79</v>
      </c>
      <c r="H9548">
        <v>63.588799999999999</v>
      </c>
      <c r="I9548">
        <v>-115.5069</v>
      </c>
      <c r="J9548">
        <v>45</v>
      </c>
      <c r="K9548" t="b">
        <v>1</v>
      </c>
      <c r="L9548">
        <v>273</v>
      </c>
      <c r="M9548" s="1" t="s">
        <v>74</v>
      </c>
      <c r="N9548" s="1" t="s">
        <v>75</v>
      </c>
      <c r="O9548">
        <v>4</v>
      </c>
      <c r="P9548" t="b">
        <v>0</v>
      </c>
      <c r="Q9548" t="b">
        <v>0</v>
      </c>
      <c r="R9548" s="1" t="s">
        <v>52</v>
      </c>
      <c r="S9548" s="1" t="s">
        <v>33</v>
      </c>
      <c r="T9548">
        <v>3</v>
      </c>
      <c r="U9548" s="1" t="s">
        <v>45</v>
      </c>
      <c r="V9548" s="1" t="s">
        <v>59</v>
      </c>
      <c r="W9548" s="1" t="str">
        <f>IF(OR(MasterData[[#This Row],[Event]]="Christmas Market", MasterData[[#This Row],[Event]]="Christmas"), "Christmas Sale", "Non-Christmas Sale")</f>
        <v>Non-Christmas Sale</v>
      </c>
      <c r="X9548" t="b">
        <v>1</v>
      </c>
      <c r="Y9548">
        <v>2</v>
      </c>
      <c r="Z9548">
        <v>27.34</v>
      </c>
      <c r="AA9548">
        <v>109.36</v>
      </c>
      <c r="AB9548">
        <v>10.94</v>
      </c>
      <c r="AC9548" t="str">
        <f>IF(MasterData[[#This Row],[Discount Amount]]&gt;0, "Promotional sale", "Non-Promotional Sales")</f>
        <v>Promotional sale</v>
      </c>
    </row>
    <row r="9549" spans="1:29" x14ac:dyDescent="0.25">
      <c r="A9549">
        <v>9548</v>
      </c>
      <c r="B9549" s="1" t="s">
        <v>170</v>
      </c>
      <c r="C9549" s="2">
        <v>0.47008101851851847</v>
      </c>
      <c r="D9549">
        <v>193</v>
      </c>
      <c r="E9549">
        <v>33</v>
      </c>
      <c r="F9549" s="1" t="s">
        <v>61</v>
      </c>
      <c r="G9549" s="1" t="s">
        <v>66</v>
      </c>
      <c r="H9549">
        <v>45.077800000000003</v>
      </c>
      <c r="I9549">
        <v>-63.546700000000001</v>
      </c>
      <c r="J9549">
        <v>54</v>
      </c>
      <c r="K9549" t="b">
        <v>1</v>
      </c>
      <c r="L9549">
        <v>944</v>
      </c>
      <c r="M9549" s="1" t="s">
        <v>30</v>
      </c>
      <c r="N9549" s="1" t="s">
        <v>31</v>
      </c>
      <c r="O9549">
        <v>1</v>
      </c>
      <c r="P9549" t="b">
        <v>0</v>
      </c>
      <c r="Q9549" t="b">
        <v>1</v>
      </c>
      <c r="R9549" s="1" t="s">
        <v>41</v>
      </c>
      <c r="S9549" s="1" t="s">
        <v>53</v>
      </c>
      <c r="T9549">
        <v>3</v>
      </c>
      <c r="U9549" s="1" t="s">
        <v>42</v>
      </c>
      <c r="V9549" s="1" t="s">
        <v>46</v>
      </c>
      <c r="W9549" s="1" t="str">
        <f>IF(OR(MasterData[[#This Row],[Event]]="Christmas Market", MasterData[[#This Row],[Event]]="Christmas"), "Christmas Sale", "Non-Christmas Sale")</f>
        <v>Christmas Sale</v>
      </c>
      <c r="X9549" t="b">
        <v>0</v>
      </c>
      <c r="Y9549">
        <v>3</v>
      </c>
      <c r="Z9549">
        <v>19.309999999999999</v>
      </c>
      <c r="AA9549">
        <v>19.309999999999999</v>
      </c>
      <c r="AB9549">
        <v>0</v>
      </c>
      <c r="AC9549" t="str">
        <f>IF(MasterData[[#This Row],[Discount Amount]]&gt;0, "Promotional sale", "Non-Promotional Sales")</f>
        <v>Non-Promotional Sales</v>
      </c>
    </row>
    <row r="9550" spans="1:29" x14ac:dyDescent="0.25">
      <c r="A9550">
        <v>9549</v>
      </c>
      <c r="B9550" s="1" t="s">
        <v>283</v>
      </c>
      <c r="C9550" s="2">
        <v>0.60950231481481487</v>
      </c>
      <c r="D9550">
        <v>462</v>
      </c>
      <c r="E9550">
        <v>31</v>
      </c>
      <c r="F9550" s="1" t="s">
        <v>61</v>
      </c>
      <c r="G9550" s="1" t="s">
        <v>29</v>
      </c>
      <c r="H9550">
        <v>51.253799999999998</v>
      </c>
      <c r="I9550">
        <v>-85.3232</v>
      </c>
      <c r="J9550">
        <v>73</v>
      </c>
      <c r="K9550" t="b">
        <v>0</v>
      </c>
      <c r="L9550">
        <v>836</v>
      </c>
      <c r="M9550" s="1" t="s">
        <v>63</v>
      </c>
      <c r="N9550" s="1" t="s">
        <v>64</v>
      </c>
      <c r="O9550">
        <v>2</v>
      </c>
      <c r="P9550" t="b">
        <v>1</v>
      </c>
      <c r="Q9550" t="b">
        <v>0</v>
      </c>
      <c r="R9550" s="1" t="s">
        <v>32</v>
      </c>
      <c r="S9550" s="1" t="s">
        <v>49</v>
      </c>
      <c r="T9550">
        <v>4</v>
      </c>
      <c r="U9550" s="1" t="s">
        <v>34</v>
      </c>
      <c r="V9550" s="1" t="s">
        <v>59</v>
      </c>
      <c r="W9550" s="1" t="str">
        <f>IF(OR(MasterData[[#This Row],[Event]]="Christmas Market", MasterData[[#This Row],[Event]]="Christmas"), "Christmas Sale", "Non-Christmas Sale")</f>
        <v>Non-Christmas Sale</v>
      </c>
      <c r="X9550" t="b">
        <v>1</v>
      </c>
      <c r="Y9550">
        <v>3</v>
      </c>
      <c r="Z9550">
        <v>66.5</v>
      </c>
      <c r="AA9550">
        <v>132.99</v>
      </c>
      <c r="AB9550">
        <v>13.3</v>
      </c>
      <c r="AC9550" t="str">
        <f>IF(MasterData[[#This Row],[Discount Amount]]&gt;0, "Promotional sale", "Non-Promotional Sales")</f>
        <v>Promotional sale</v>
      </c>
    </row>
    <row r="9551" spans="1:29" x14ac:dyDescent="0.25">
      <c r="A9551">
        <v>9550</v>
      </c>
      <c r="B9551" s="1" t="s">
        <v>204</v>
      </c>
      <c r="C9551" s="2">
        <v>0.26081018518518517</v>
      </c>
      <c r="D9551">
        <v>370</v>
      </c>
      <c r="E9551">
        <v>44</v>
      </c>
      <c r="F9551" s="1" t="s">
        <v>28</v>
      </c>
      <c r="G9551" s="1" t="s">
        <v>68</v>
      </c>
      <c r="H9551">
        <v>46.318800000000003</v>
      </c>
      <c r="I9551">
        <v>-63.146099999999997</v>
      </c>
      <c r="J9551">
        <v>34</v>
      </c>
      <c r="K9551" t="b">
        <v>0</v>
      </c>
      <c r="L9551">
        <v>165</v>
      </c>
      <c r="M9551" s="1" t="s">
        <v>74</v>
      </c>
      <c r="N9551" s="1" t="s">
        <v>75</v>
      </c>
      <c r="O9551">
        <v>1</v>
      </c>
      <c r="P9551" t="b">
        <v>0</v>
      </c>
      <c r="Q9551" t="b">
        <v>1</v>
      </c>
      <c r="R9551" s="1" t="s">
        <v>41</v>
      </c>
      <c r="S9551" s="1" t="s">
        <v>49</v>
      </c>
      <c r="T9551">
        <v>3</v>
      </c>
      <c r="U9551" s="1" t="s">
        <v>34</v>
      </c>
      <c r="V9551" s="1" t="s">
        <v>35</v>
      </c>
      <c r="W9551" s="1" t="str">
        <f>IF(OR(MasterData[[#This Row],[Event]]="Christmas Market", MasterData[[#This Row],[Event]]="Christmas"), "Christmas Sale", "Non-Christmas Sale")</f>
        <v>Non-Christmas Sale</v>
      </c>
      <c r="X9551" t="b">
        <v>1</v>
      </c>
      <c r="Y9551">
        <v>4</v>
      </c>
      <c r="Z9551">
        <v>16.649999999999999</v>
      </c>
      <c r="AA9551">
        <v>16.649999999999999</v>
      </c>
      <c r="AB9551">
        <v>0</v>
      </c>
      <c r="AC9551" t="str">
        <f>IF(MasterData[[#This Row],[Discount Amount]]&gt;0, "Promotional sale", "Non-Promotional Sales")</f>
        <v>Non-Promotional Sales</v>
      </c>
    </row>
    <row r="9552" spans="1:29" x14ac:dyDescent="0.25">
      <c r="A9552">
        <v>9551</v>
      </c>
      <c r="B9552" s="1" t="s">
        <v>184</v>
      </c>
      <c r="C9552" s="2">
        <v>0.78212962962962962</v>
      </c>
      <c r="D9552">
        <v>61</v>
      </c>
      <c r="E9552">
        <v>63</v>
      </c>
      <c r="F9552" s="1" t="s">
        <v>37</v>
      </c>
      <c r="G9552" s="1" t="s">
        <v>38</v>
      </c>
      <c r="H9552">
        <v>53.726700000000001</v>
      </c>
      <c r="I9552">
        <v>-127.6476</v>
      </c>
      <c r="J9552">
        <v>51</v>
      </c>
      <c r="K9552" t="b">
        <v>0</v>
      </c>
      <c r="L9552">
        <v>836</v>
      </c>
      <c r="M9552" s="1" t="s">
        <v>56</v>
      </c>
      <c r="N9552" s="1" t="s">
        <v>57</v>
      </c>
      <c r="O9552">
        <v>2</v>
      </c>
      <c r="P9552" t="b">
        <v>0</v>
      </c>
      <c r="Q9552" t="b">
        <v>1</v>
      </c>
      <c r="R9552" s="1" t="s">
        <v>52</v>
      </c>
      <c r="S9552" s="1" t="s">
        <v>49</v>
      </c>
      <c r="T9552">
        <v>2</v>
      </c>
      <c r="U9552" s="1" t="s">
        <v>45</v>
      </c>
      <c r="V9552" s="1" t="s">
        <v>59</v>
      </c>
      <c r="W9552" s="1" t="str">
        <f>IF(OR(MasterData[[#This Row],[Event]]="Christmas Market", MasterData[[#This Row],[Event]]="Christmas"), "Christmas Sale", "Non-Christmas Sale")</f>
        <v>Non-Christmas Sale</v>
      </c>
      <c r="X9552" t="b">
        <v>1</v>
      </c>
      <c r="Y9552">
        <v>5</v>
      </c>
      <c r="Z9552">
        <v>39.9</v>
      </c>
      <c r="AA9552">
        <v>79.81</v>
      </c>
      <c r="AB9552">
        <v>7.98</v>
      </c>
      <c r="AC9552" t="str">
        <f>IF(MasterData[[#This Row],[Discount Amount]]&gt;0, "Promotional sale", "Non-Promotional Sales")</f>
        <v>Promotional sale</v>
      </c>
    </row>
    <row r="9553" spans="1:29" x14ac:dyDescent="0.25">
      <c r="A9553">
        <v>9552</v>
      </c>
      <c r="B9553" s="1" t="s">
        <v>400</v>
      </c>
      <c r="C9553" s="2">
        <v>0.45408564814814811</v>
      </c>
      <c r="D9553">
        <v>297</v>
      </c>
      <c r="E9553">
        <v>61</v>
      </c>
      <c r="F9553" s="1" t="s">
        <v>37</v>
      </c>
      <c r="G9553" s="1" t="s">
        <v>79</v>
      </c>
      <c r="H9553">
        <v>63.588799999999999</v>
      </c>
      <c r="I9553">
        <v>-115.5069</v>
      </c>
      <c r="J9553">
        <v>52</v>
      </c>
      <c r="K9553" t="b">
        <v>1</v>
      </c>
      <c r="L9553">
        <v>383</v>
      </c>
      <c r="M9553" s="1" t="s">
        <v>56</v>
      </c>
      <c r="N9553" s="1" t="s">
        <v>57</v>
      </c>
      <c r="O9553">
        <v>2</v>
      </c>
      <c r="P9553" t="b">
        <v>1</v>
      </c>
      <c r="Q9553" t="b">
        <v>0</v>
      </c>
      <c r="R9553" s="1" t="s">
        <v>52</v>
      </c>
      <c r="S9553" s="1" t="s">
        <v>53</v>
      </c>
      <c r="T9553">
        <v>4</v>
      </c>
      <c r="U9553" s="1" t="s">
        <v>42</v>
      </c>
      <c r="V9553" s="1" t="s">
        <v>35</v>
      </c>
      <c r="W9553" s="1" t="str">
        <f>IF(OR(MasterData[[#This Row],[Event]]="Christmas Market", MasterData[[#This Row],[Event]]="Christmas"), "Christmas Sale", "Non-Christmas Sale")</f>
        <v>Non-Christmas Sale</v>
      </c>
      <c r="X9553" t="b">
        <v>0</v>
      </c>
      <c r="Y9553">
        <v>3</v>
      </c>
      <c r="Z9553">
        <v>76.709999999999994</v>
      </c>
      <c r="AA9553">
        <v>153.41</v>
      </c>
      <c r="AB9553">
        <v>0</v>
      </c>
      <c r="AC9553" t="str">
        <f>IF(MasterData[[#This Row],[Discount Amount]]&gt;0, "Promotional sale", "Non-Promotional Sales")</f>
        <v>Non-Promotional Sales</v>
      </c>
    </row>
    <row r="9554" spans="1:29" x14ac:dyDescent="0.25">
      <c r="A9554">
        <v>9553</v>
      </c>
      <c r="B9554" s="1" t="s">
        <v>159</v>
      </c>
      <c r="C9554" s="2">
        <v>0.64938657407407407</v>
      </c>
      <c r="D9554">
        <v>96</v>
      </c>
      <c r="E9554">
        <v>35</v>
      </c>
      <c r="F9554" s="1" t="s">
        <v>61</v>
      </c>
      <c r="G9554" s="1" t="s">
        <v>51</v>
      </c>
      <c r="H9554">
        <v>53.760899999999999</v>
      </c>
      <c r="I9554">
        <v>-98.813900000000004</v>
      </c>
      <c r="J9554">
        <v>2</v>
      </c>
      <c r="K9554" t="b">
        <v>0</v>
      </c>
      <c r="L9554">
        <v>876</v>
      </c>
      <c r="M9554" s="1" t="s">
        <v>39</v>
      </c>
      <c r="N9554" s="1" t="s">
        <v>40</v>
      </c>
      <c r="O9554">
        <v>4</v>
      </c>
      <c r="P9554" t="b">
        <v>1</v>
      </c>
      <c r="Q9554" t="b">
        <v>0</v>
      </c>
      <c r="R9554" s="1" t="s">
        <v>32</v>
      </c>
      <c r="S9554" s="1" t="s">
        <v>58</v>
      </c>
      <c r="T9554">
        <v>4</v>
      </c>
      <c r="U9554" s="1" t="s">
        <v>34</v>
      </c>
      <c r="V9554" s="1" t="s">
        <v>59</v>
      </c>
      <c r="W9554" s="1" t="str">
        <f>IF(OR(MasterData[[#This Row],[Event]]="Christmas Market", MasterData[[#This Row],[Event]]="Christmas"), "Christmas Sale", "Non-Christmas Sale")</f>
        <v>Non-Christmas Sale</v>
      </c>
      <c r="X9554" t="b">
        <v>0</v>
      </c>
      <c r="Y9554">
        <v>5</v>
      </c>
      <c r="Z9554">
        <v>95.75</v>
      </c>
      <c r="AA9554">
        <v>382.99</v>
      </c>
      <c r="AB9554">
        <v>38.299999999999997</v>
      </c>
      <c r="AC9554" t="str">
        <f>IF(MasterData[[#This Row],[Discount Amount]]&gt;0, "Promotional sale", "Non-Promotional Sales")</f>
        <v>Promotional sale</v>
      </c>
    </row>
    <row r="9555" spans="1:29" x14ac:dyDescent="0.25">
      <c r="A9555">
        <v>9554</v>
      </c>
      <c r="B9555" s="1" t="s">
        <v>132</v>
      </c>
      <c r="C9555" s="2">
        <v>1.4907407407407369E-2</v>
      </c>
      <c r="D9555">
        <v>125</v>
      </c>
      <c r="E9555">
        <v>31</v>
      </c>
      <c r="F9555" s="1" t="s">
        <v>28</v>
      </c>
      <c r="G9555" s="1" t="s">
        <v>70</v>
      </c>
      <c r="H9555">
        <v>54.273099999999999</v>
      </c>
      <c r="I9555">
        <v>-61.738799999999998</v>
      </c>
      <c r="J9555">
        <v>96</v>
      </c>
      <c r="K9555" t="b">
        <v>0</v>
      </c>
      <c r="L9555">
        <v>993</v>
      </c>
      <c r="M9555" s="1" t="s">
        <v>74</v>
      </c>
      <c r="N9555" s="1" t="s">
        <v>75</v>
      </c>
      <c r="O9555">
        <v>5</v>
      </c>
      <c r="P9555" t="b">
        <v>0</v>
      </c>
      <c r="Q9555" t="b">
        <v>1</v>
      </c>
      <c r="R9555" s="1" t="s">
        <v>32</v>
      </c>
      <c r="S9555" s="1" t="s">
        <v>33</v>
      </c>
      <c r="T9555">
        <v>1</v>
      </c>
      <c r="U9555" s="1" t="s">
        <v>45</v>
      </c>
      <c r="V9555" s="1" t="s">
        <v>35</v>
      </c>
      <c r="W9555" s="1" t="str">
        <f>IF(OR(MasterData[[#This Row],[Event]]="Christmas Market", MasterData[[#This Row],[Event]]="Christmas"), "Christmas Sale", "Non-Christmas Sale")</f>
        <v>Non-Christmas Sale</v>
      </c>
      <c r="X9555" t="b">
        <v>0</v>
      </c>
      <c r="Y9555">
        <v>2</v>
      </c>
      <c r="Z9555">
        <v>56.82</v>
      </c>
      <c r="AA9555">
        <v>284.10000000000002</v>
      </c>
      <c r="AB9555">
        <v>0</v>
      </c>
      <c r="AC9555" t="str">
        <f>IF(MasterData[[#This Row],[Discount Amount]]&gt;0, "Promotional sale", "Non-Promotional Sales")</f>
        <v>Non-Promotional Sales</v>
      </c>
    </row>
    <row r="9556" spans="1:29" x14ac:dyDescent="0.25">
      <c r="A9556">
        <v>9555</v>
      </c>
      <c r="B9556" s="1" t="s">
        <v>304</v>
      </c>
      <c r="C9556" s="2">
        <v>0.26930555555555546</v>
      </c>
      <c r="D9556">
        <v>410</v>
      </c>
      <c r="E9556">
        <v>18</v>
      </c>
      <c r="F9556" s="1" t="s">
        <v>28</v>
      </c>
      <c r="G9556" s="1" t="s">
        <v>79</v>
      </c>
      <c r="H9556">
        <v>63.588799999999999</v>
      </c>
      <c r="I9556">
        <v>-115.5069</v>
      </c>
      <c r="J9556">
        <v>98</v>
      </c>
      <c r="K9556" t="b">
        <v>0</v>
      </c>
      <c r="L9556">
        <v>144</v>
      </c>
      <c r="M9556" s="1" t="s">
        <v>30</v>
      </c>
      <c r="N9556" s="1" t="s">
        <v>31</v>
      </c>
      <c r="O9556">
        <v>5</v>
      </c>
      <c r="P9556" t="b">
        <v>0</v>
      </c>
      <c r="Q9556" t="b">
        <v>1</v>
      </c>
      <c r="R9556" s="1" t="s">
        <v>41</v>
      </c>
      <c r="S9556" s="1" t="s">
        <v>33</v>
      </c>
      <c r="T9556">
        <v>1</v>
      </c>
      <c r="U9556" s="1" t="s">
        <v>42</v>
      </c>
      <c r="V9556" s="1" t="s">
        <v>35</v>
      </c>
      <c r="W9556" s="1" t="str">
        <f>IF(OR(MasterData[[#This Row],[Event]]="Christmas Market", MasterData[[#This Row],[Event]]="Christmas"), "Christmas Sale", "Non-Christmas Sale")</f>
        <v>Non-Christmas Sale</v>
      </c>
      <c r="X9556" t="b">
        <v>1</v>
      </c>
      <c r="Y9556">
        <v>4</v>
      </c>
      <c r="Z9556">
        <v>82.91</v>
      </c>
      <c r="AA9556">
        <v>414.55</v>
      </c>
      <c r="AB9556">
        <v>0</v>
      </c>
      <c r="AC9556" t="str">
        <f>IF(MasterData[[#This Row],[Discount Amount]]&gt;0, "Promotional sale", "Non-Promotional Sales")</f>
        <v>Non-Promotional Sales</v>
      </c>
    </row>
    <row r="9557" spans="1:29" x14ac:dyDescent="0.25">
      <c r="A9557">
        <v>9556</v>
      </c>
      <c r="B9557" s="1" t="s">
        <v>281</v>
      </c>
      <c r="C9557" s="2">
        <v>0.64408564814814806</v>
      </c>
      <c r="D9557">
        <v>500</v>
      </c>
      <c r="E9557">
        <v>68</v>
      </c>
      <c r="F9557" s="1" t="s">
        <v>28</v>
      </c>
      <c r="G9557" s="1" t="s">
        <v>77</v>
      </c>
      <c r="H9557">
        <v>64.282300000000006</v>
      </c>
      <c r="I9557">
        <v>-135</v>
      </c>
      <c r="J9557">
        <v>10</v>
      </c>
      <c r="K9557" t="b">
        <v>0</v>
      </c>
      <c r="L9557">
        <v>213</v>
      </c>
      <c r="M9557" s="1" t="s">
        <v>39</v>
      </c>
      <c r="N9557" s="1" t="s">
        <v>40</v>
      </c>
      <c r="O9557">
        <v>1</v>
      </c>
      <c r="P9557" t="b">
        <v>1</v>
      </c>
      <c r="Q9557" t="b">
        <v>0</v>
      </c>
      <c r="R9557" s="1" t="s">
        <v>52</v>
      </c>
      <c r="S9557" s="1" t="s">
        <v>58</v>
      </c>
      <c r="T9557">
        <v>4</v>
      </c>
      <c r="U9557" s="1" t="s">
        <v>34</v>
      </c>
      <c r="V9557" s="1" t="s">
        <v>59</v>
      </c>
      <c r="W9557" s="1" t="str">
        <f>IF(OR(MasterData[[#This Row],[Event]]="Christmas Market", MasterData[[#This Row],[Event]]="Christmas"), "Christmas Sale", "Non-Christmas Sale")</f>
        <v>Non-Christmas Sale</v>
      </c>
      <c r="X9557" t="b">
        <v>1</v>
      </c>
      <c r="Y9557">
        <v>4</v>
      </c>
      <c r="Z9557">
        <v>50.07</v>
      </c>
      <c r="AA9557">
        <v>50.07</v>
      </c>
      <c r="AB9557">
        <v>5.01</v>
      </c>
      <c r="AC9557" t="str">
        <f>IF(MasterData[[#This Row],[Discount Amount]]&gt;0, "Promotional sale", "Non-Promotional Sales")</f>
        <v>Promotional sale</v>
      </c>
    </row>
    <row r="9558" spans="1:29" x14ac:dyDescent="0.25">
      <c r="A9558">
        <v>9557</v>
      </c>
      <c r="B9558" s="1" t="s">
        <v>322</v>
      </c>
      <c r="C9558" s="2">
        <v>0.8247106481481481</v>
      </c>
      <c r="D9558">
        <v>81</v>
      </c>
      <c r="E9558">
        <v>57</v>
      </c>
      <c r="F9558" s="1" t="s">
        <v>37</v>
      </c>
      <c r="G9558" s="1" t="s">
        <v>48</v>
      </c>
      <c r="H9558">
        <v>53.933300000000003</v>
      </c>
      <c r="I9558">
        <v>-116.5765</v>
      </c>
      <c r="J9558">
        <v>65</v>
      </c>
      <c r="K9558" t="b">
        <v>1</v>
      </c>
      <c r="L9558">
        <v>142</v>
      </c>
      <c r="M9558" s="1" t="s">
        <v>63</v>
      </c>
      <c r="N9558" s="1" t="s">
        <v>64</v>
      </c>
      <c r="O9558">
        <v>1</v>
      </c>
      <c r="P9558" t="b">
        <v>0</v>
      </c>
      <c r="Q9558" t="b">
        <v>1</v>
      </c>
      <c r="R9558" s="1" t="s">
        <v>41</v>
      </c>
      <c r="S9558" s="1" t="s">
        <v>33</v>
      </c>
      <c r="T9558">
        <v>4</v>
      </c>
      <c r="U9558" s="1" t="s">
        <v>42</v>
      </c>
      <c r="V9558" s="1" t="s">
        <v>59</v>
      </c>
      <c r="W9558" s="1" t="str">
        <f>IF(OR(MasterData[[#This Row],[Event]]="Christmas Market", MasterData[[#This Row],[Event]]="Christmas"), "Christmas Sale", "Non-Christmas Sale")</f>
        <v>Non-Christmas Sale</v>
      </c>
      <c r="X9558" t="b">
        <v>1</v>
      </c>
      <c r="Y9558">
        <v>2</v>
      </c>
      <c r="Z9558">
        <v>81.3</v>
      </c>
      <c r="AA9558">
        <v>81.3</v>
      </c>
      <c r="AB9558">
        <v>8.1300000000000008</v>
      </c>
      <c r="AC9558" t="str">
        <f>IF(MasterData[[#This Row],[Discount Amount]]&gt;0, "Promotional sale", "Non-Promotional Sales")</f>
        <v>Promotional sale</v>
      </c>
    </row>
    <row r="9559" spans="1:29" x14ac:dyDescent="0.25">
      <c r="A9559">
        <v>9558</v>
      </c>
      <c r="B9559" s="1" t="s">
        <v>374</v>
      </c>
      <c r="C9559" s="2">
        <v>0.68601851851851858</v>
      </c>
      <c r="D9559">
        <v>409</v>
      </c>
      <c r="E9559">
        <v>47</v>
      </c>
      <c r="F9559" s="1" t="s">
        <v>61</v>
      </c>
      <c r="G9559" s="1" t="s">
        <v>44</v>
      </c>
      <c r="H9559">
        <v>46.813099999999999</v>
      </c>
      <c r="I9559">
        <v>-71.207499999999996</v>
      </c>
      <c r="J9559">
        <v>64</v>
      </c>
      <c r="K9559" t="b">
        <v>1</v>
      </c>
      <c r="L9559">
        <v>972</v>
      </c>
      <c r="M9559" s="1" t="s">
        <v>39</v>
      </c>
      <c r="N9559" s="1" t="s">
        <v>40</v>
      </c>
      <c r="O9559">
        <v>2</v>
      </c>
      <c r="P9559" t="b">
        <v>1</v>
      </c>
      <c r="Q9559" t="b">
        <v>0</v>
      </c>
      <c r="R9559" s="1" t="s">
        <v>32</v>
      </c>
      <c r="S9559" s="1" t="s">
        <v>49</v>
      </c>
      <c r="T9559">
        <v>5</v>
      </c>
      <c r="U9559" s="1" t="s">
        <v>45</v>
      </c>
      <c r="V9559" s="1" t="s">
        <v>59</v>
      </c>
      <c r="W9559" s="1" t="str">
        <f>IF(OR(MasterData[[#This Row],[Event]]="Christmas Market", MasterData[[#This Row],[Event]]="Christmas"), "Christmas Sale", "Non-Christmas Sale")</f>
        <v>Non-Christmas Sale</v>
      </c>
      <c r="X9559" t="b">
        <v>0</v>
      </c>
      <c r="Y9559">
        <v>2</v>
      </c>
      <c r="Z9559">
        <v>46.66</v>
      </c>
      <c r="AA9559">
        <v>93.33</v>
      </c>
      <c r="AB9559">
        <v>9.33</v>
      </c>
      <c r="AC9559" t="str">
        <f>IF(MasterData[[#This Row],[Discount Amount]]&gt;0, "Promotional sale", "Non-Promotional Sales")</f>
        <v>Promotional sale</v>
      </c>
    </row>
    <row r="9560" spans="1:29" x14ac:dyDescent="0.25">
      <c r="A9560">
        <v>9559</v>
      </c>
      <c r="B9560" s="1" t="s">
        <v>407</v>
      </c>
      <c r="C9560" s="2">
        <v>0.66769675925925931</v>
      </c>
      <c r="D9560">
        <v>301</v>
      </c>
      <c r="E9560">
        <v>47</v>
      </c>
      <c r="F9560" s="1" t="s">
        <v>61</v>
      </c>
      <c r="G9560" s="1" t="s">
        <v>38</v>
      </c>
      <c r="H9560">
        <v>53.726700000000001</v>
      </c>
      <c r="I9560">
        <v>-127.6476</v>
      </c>
      <c r="J9560">
        <v>24</v>
      </c>
      <c r="K9560" t="b">
        <v>0</v>
      </c>
      <c r="L9560">
        <v>154</v>
      </c>
      <c r="M9560" s="1" t="s">
        <v>30</v>
      </c>
      <c r="N9560" s="1" t="s">
        <v>31</v>
      </c>
      <c r="O9560">
        <v>5</v>
      </c>
      <c r="P9560" t="b">
        <v>0</v>
      </c>
      <c r="Q9560" t="b">
        <v>1</v>
      </c>
      <c r="R9560" s="1" t="s">
        <v>41</v>
      </c>
      <c r="S9560" s="1" t="s">
        <v>58</v>
      </c>
      <c r="T9560">
        <v>5</v>
      </c>
      <c r="U9560" s="1" t="s">
        <v>34</v>
      </c>
      <c r="V9560" s="1" t="s">
        <v>59</v>
      </c>
      <c r="W9560" s="1" t="str">
        <f>IF(OR(MasterData[[#This Row],[Event]]="Christmas Market", MasterData[[#This Row],[Event]]="Christmas"), "Christmas Sale", "Non-Christmas Sale")</f>
        <v>Non-Christmas Sale</v>
      </c>
      <c r="X9560" t="b">
        <v>1</v>
      </c>
      <c r="Y9560">
        <v>1</v>
      </c>
      <c r="Z9560">
        <v>87.11</v>
      </c>
      <c r="AA9560">
        <v>435.55</v>
      </c>
      <c r="AB9560">
        <v>43.55</v>
      </c>
      <c r="AC9560" t="str">
        <f>IF(MasterData[[#This Row],[Discount Amount]]&gt;0, "Promotional sale", "Non-Promotional Sales")</f>
        <v>Promotional sale</v>
      </c>
    </row>
    <row r="9561" spans="1:29" x14ac:dyDescent="0.25">
      <c r="A9561">
        <v>9560</v>
      </c>
      <c r="B9561" s="1" t="s">
        <v>253</v>
      </c>
      <c r="C9561" s="2">
        <v>0.83579861111111109</v>
      </c>
      <c r="D9561">
        <v>474</v>
      </c>
      <c r="E9561">
        <v>60</v>
      </c>
      <c r="F9561" s="1" t="s">
        <v>61</v>
      </c>
      <c r="G9561" s="1" t="s">
        <v>44</v>
      </c>
      <c r="H9561">
        <v>46.813099999999999</v>
      </c>
      <c r="I9561">
        <v>-71.207499999999996</v>
      </c>
      <c r="J9561">
        <v>67</v>
      </c>
      <c r="K9561" t="b">
        <v>0</v>
      </c>
      <c r="L9561">
        <v>248</v>
      </c>
      <c r="M9561" s="1" t="s">
        <v>63</v>
      </c>
      <c r="N9561" s="1" t="s">
        <v>64</v>
      </c>
      <c r="O9561">
        <v>2</v>
      </c>
      <c r="P9561" t="b">
        <v>1</v>
      </c>
      <c r="Q9561" t="b">
        <v>0</v>
      </c>
      <c r="R9561" s="1" t="s">
        <v>41</v>
      </c>
      <c r="S9561" s="1" t="s">
        <v>58</v>
      </c>
      <c r="T9561">
        <v>4</v>
      </c>
      <c r="U9561" s="1" t="s">
        <v>42</v>
      </c>
      <c r="V9561" s="1" t="s">
        <v>59</v>
      </c>
      <c r="W9561" s="1" t="str">
        <f>IF(OR(MasterData[[#This Row],[Event]]="Christmas Market", MasterData[[#This Row],[Event]]="Christmas"), "Christmas Sale", "Non-Christmas Sale")</f>
        <v>Non-Christmas Sale</v>
      </c>
      <c r="X9561" t="b">
        <v>1</v>
      </c>
      <c r="Y9561">
        <v>4</v>
      </c>
      <c r="Z9561">
        <v>24.76</v>
      </c>
      <c r="AA9561">
        <v>49.53</v>
      </c>
      <c r="AB9561">
        <v>4.95</v>
      </c>
      <c r="AC9561" t="str">
        <f>IF(MasterData[[#This Row],[Discount Amount]]&gt;0, "Promotional sale", "Non-Promotional Sales")</f>
        <v>Promotional sale</v>
      </c>
    </row>
    <row r="9562" spans="1:29" x14ac:dyDescent="0.25">
      <c r="A9562">
        <v>9561</v>
      </c>
      <c r="B9562" s="1" t="s">
        <v>345</v>
      </c>
      <c r="C9562" s="2">
        <v>0.6535763888888888</v>
      </c>
      <c r="D9562">
        <v>317</v>
      </c>
      <c r="E9562">
        <v>26</v>
      </c>
      <c r="F9562" s="1" t="s">
        <v>37</v>
      </c>
      <c r="G9562" s="1" t="s">
        <v>48</v>
      </c>
      <c r="H9562">
        <v>53.933300000000003</v>
      </c>
      <c r="I9562">
        <v>-116.5765</v>
      </c>
      <c r="J9562">
        <v>15</v>
      </c>
      <c r="K9562" t="b">
        <v>0</v>
      </c>
      <c r="L9562">
        <v>304</v>
      </c>
      <c r="M9562" s="1" t="s">
        <v>63</v>
      </c>
      <c r="N9562" s="1" t="s">
        <v>64</v>
      </c>
      <c r="O9562">
        <v>5</v>
      </c>
      <c r="P9562" t="b">
        <v>1</v>
      </c>
      <c r="Q9562" t="b">
        <v>0</v>
      </c>
      <c r="R9562" s="1" t="s">
        <v>52</v>
      </c>
      <c r="S9562" s="1" t="s">
        <v>49</v>
      </c>
      <c r="T9562">
        <v>3</v>
      </c>
      <c r="U9562" s="1" t="s">
        <v>34</v>
      </c>
      <c r="V9562" s="1" t="s">
        <v>46</v>
      </c>
      <c r="W9562" s="1" t="str">
        <f>IF(OR(MasterData[[#This Row],[Event]]="Christmas Market", MasterData[[#This Row],[Event]]="Christmas"), "Christmas Sale", "Non-Christmas Sale")</f>
        <v>Christmas Sale</v>
      </c>
      <c r="X9562" t="b">
        <v>1</v>
      </c>
      <c r="Y9562">
        <v>5</v>
      </c>
      <c r="Z9562">
        <v>58.11</v>
      </c>
      <c r="AA9562">
        <v>290.52999999999997</v>
      </c>
      <c r="AB9562">
        <v>0</v>
      </c>
      <c r="AC9562" t="str">
        <f>IF(MasterData[[#This Row],[Discount Amount]]&gt;0, "Promotional sale", "Non-Promotional Sales")</f>
        <v>Non-Promotional Sales</v>
      </c>
    </row>
    <row r="9563" spans="1:29" x14ac:dyDescent="0.25">
      <c r="A9563">
        <v>9562</v>
      </c>
      <c r="B9563" s="1" t="s">
        <v>187</v>
      </c>
      <c r="C9563" s="2">
        <v>0.50728009259259266</v>
      </c>
      <c r="D9563">
        <v>441</v>
      </c>
      <c r="E9563">
        <v>50</v>
      </c>
      <c r="F9563" s="1" t="s">
        <v>28</v>
      </c>
      <c r="G9563" s="1" t="s">
        <v>48</v>
      </c>
      <c r="H9563">
        <v>53.933300000000003</v>
      </c>
      <c r="I9563">
        <v>-116.5765</v>
      </c>
      <c r="J9563">
        <v>81</v>
      </c>
      <c r="K9563" t="b">
        <v>1</v>
      </c>
      <c r="L9563">
        <v>961</v>
      </c>
      <c r="M9563" s="1" t="s">
        <v>63</v>
      </c>
      <c r="N9563" s="1" t="s">
        <v>64</v>
      </c>
      <c r="O9563">
        <v>1</v>
      </c>
      <c r="P9563" t="b">
        <v>0</v>
      </c>
      <c r="Q9563" t="b">
        <v>0</v>
      </c>
      <c r="R9563" s="1" t="s">
        <v>32</v>
      </c>
      <c r="S9563" s="1" t="s">
        <v>53</v>
      </c>
      <c r="T9563">
        <v>5</v>
      </c>
      <c r="U9563" s="1" t="s">
        <v>42</v>
      </c>
      <c r="V9563" s="1" t="s">
        <v>46</v>
      </c>
      <c r="W9563" s="1" t="str">
        <f>IF(OR(MasterData[[#This Row],[Event]]="Christmas Market", MasterData[[#This Row],[Event]]="Christmas"), "Christmas Sale", "Non-Christmas Sale")</f>
        <v>Christmas Sale</v>
      </c>
      <c r="X9563" t="b">
        <v>1</v>
      </c>
      <c r="Y9563">
        <v>1</v>
      </c>
      <c r="Z9563">
        <v>99.66</v>
      </c>
      <c r="AA9563">
        <v>99.66</v>
      </c>
      <c r="AB9563">
        <v>0</v>
      </c>
      <c r="AC9563" t="str">
        <f>IF(MasterData[[#This Row],[Discount Amount]]&gt;0, "Promotional sale", "Non-Promotional Sales")</f>
        <v>Non-Promotional Sales</v>
      </c>
    </row>
    <row r="9564" spans="1:29" x14ac:dyDescent="0.25">
      <c r="A9564">
        <v>9563</v>
      </c>
      <c r="B9564" s="1" t="s">
        <v>385</v>
      </c>
      <c r="C9564" s="2">
        <v>0.20218749999999996</v>
      </c>
      <c r="D9564">
        <v>184</v>
      </c>
      <c r="E9564">
        <v>19</v>
      </c>
      <c r="F9564" s="1" t="s">
        <v>28</v>
      </c>
      <c r="G9564" s="1" t="s">
        <v>70</v>
      </c>
      <c r="H9564">
        <v>54.273099999999999</v>
      </c>
      <c r="I9564">
        <v>-61.738799999999998</v>
      </c>
      <c r="J9564">
        <v>44</v>
      </c>
      <c r="K9564" t="b">
        <v>0</v>
      </c>
      <c r="L9564">
        <v>549</v>
      </c>
      <c r="M9564" s="1" t="s">
        <v>63</v>
      </c>
      <c r="N9564" s="1" t="s">
        <v>64</v>
      </c>
      <c r="O9564">
        <v>1</v>
      </c>
      <c r="P9564" t="b">
        <v>0</v>
      </c>
      <c r="Q9564" t="b">
        <v>1</v>
      </c>
      <c r="R9564" s="1" t="s">
        <v>41</v>
      </c>
      <c r="S9564" s="1" t="s">
        <v>58</v>
      </c>
      <c r="T9564">
        <v>4</v>
      </c>
      <c r="U9564" s="1" t="s">
        <v>42</v>
      </c>
      <c r="V9564" s="1" t="s">
        <v>46</v>
      </c>
      <c r="W9564" s="1" t="str">
        <f>IF(OR(MasterData[[#This Row],[Event]]="Christmas Market", MasterData[[#This Row],[Event]]="Christmas"), "Christmas Sale", "Non-Christmas Sale")</f>
        <v>Christmas Sale</v>
      </c>
      <c r="X9564" t="b">
        <v>1</v>
      </c>
      <c r="Y9564">
        <v>1</v>
      </c>
      <c r="Z9564">
        <v>91.7</v>
      </c>
      <c r="AA9564">
        <v>91.7</v>
      </c>
      <c r="AB9564">
        <v>0</v>
      </c>
      <c r="AC9564" t="str">
        <f>IF(MasterData[[#This Row],[Discount Amount]]&gt;0, "Promotional sale", "Non-Promotional Sales")</f>
        <v>Non-Promotional Sales</v>
      </c>
    </row>
    <row r="9565" spans="1:29" x14ac:dyDescent="0.25">
      <c r="A9565">
        <v>9564</v>
      </c>
      <c r="B9565" s="1" t="s">
        <v>394</v>
      </c>
      <c r="C9565" s="2">
        <v>0.29568287037037044</v>
      </c>
      <c r="D9565">
        <v>2</v>
      </c>
      <c r="E9565">
        <v>50</v>
      </c>
      <c r="F9565" s="1" t="s">
        <v>61</v>
      </c>
      <c r="G9565" s="1" t="s">
        <v>62</v>
      </c>
      <c r="H9565">
        <v>46.565300000000001</v>
      </c>
      <c r="I9565">
        <v>-66.4619</v>
      </c>
      <c r="J9565">
        <v>49</v>
      </c>
      <c r="K9565" t="b">
        <v>0</v>
      </c>
      <c r="L9565">
        <v>337</v>
      </c>
      <c r="M9565" s="1" t="s">
        <v>74</v>
      </c>
      <c r="N9565" s="1" t="s">
        <v>75</v>
      </c>
      <c r="O9565">
        <v>3</v>
      </c>
      <c r="P9565" t="b">
        <v>1</v>
      </c>
      <c r="Q9565" t="b">
        <v>1</v>
      </c>
      <c r="R9565" s="1" t="s">
        <v>41</v>
      </c>
      <c r="S9565" s="1" t="s">
        <v>53</v>
      </c>
      <c r="T9565">
        <v>4</v>
      </c>
      <c r="U9565" s="1" t="s">
        <v>42</v>
      </c>
      <c r="V9565" s="1" t="s">
        <v>59</v>
      </c>
      <c r="W9565" s="1" t="str">
        <f>IF(OR(MasterData[[#This Row],[Event]]="Christmas Market", MasterData[[#This Row],[Event]]="Christmas"), "Christmas Sale", "Non-Christmas Sale")</f>
        <v>Non-Christmas Sale</v>
      </c>
      <c r="X9565" t="b">
        <v>1</v>
      </c>
      <c r="Y9565">
        <v>4</v>
      </c>
      <c r="Z9565">
        <v>90.44</v>
      </c>
      <c r="AA9565">
        <v>271.33</v>
      </c>
      <c r="AB9565">
        <v>27.13</v>
      </c>
      <c r="AC9565" t="str">
        <f>IF(MasterData[[#This Row],[Discount Amount]]&gt;0, "Promotional sale", "Non-Promotional Sales")</f>
        <v>Promotional sale</v>
      </c>
    </row>
    <row r="9566" spans="1:29" x14ac:dyDescent="0.25">
      <c r="A9566">
        <v>9565</v>
      </c>
      <c r="B9566" s="1" t="s">
        <v>375</v>
      </c>
      <c r="C9566" s="2">
        <v>0.38965277777777785</v>
      </c>
      <c r="D9566">
        <v>12</v>
      </c>
      <c r="E9566">
        <v>52</v>
      </c>
      <c r="F9566" s="1" t="s">
        <v>37</v>
      </c>
      <c r="G9566" s="1" t="s">
        <v>70</v>
      </c>
      <c r="H9566">
        <v>54.273099999999999</v>
      </c>
      <c r="I9566">
        <v>-61.738799999999998</v>
      </c>
      <c r="J9566">
        <v>37</v>
      </c>
      <c r="K9566" t="b">
        <v>0</v>
      </c>
      <c r="L9566">
        <v>128</v>
      </c>
      <c r="M9566" s="1" t="s">
        <v>63</v>
      </c>
      <c r="N9566" s="1" t="s">
        <v>64</v>
      </c>
      <c r="O9566">
        <v>4</v>
      </c>
      <c r="P9566" t="b">
        <v>1</v>
      </c>
      <c r="Q9566" t="b">
        <v>1</v>
      </c>
      <c r="R9566" s="1" t="s">
        <v>41</v>
      </c>
      <c r="S9566" s="1" t="s">
        <v>53</v>
      </c>
      <c r="T9566">
        <v>3</v>
      </c>
      <c r="U9566" s="1" t="s">
        <v>34</v>
      </c>
      <c r="V9566" s="1" t="s">
        <v>35</v>
      </c>
      <c r="W9566" s="1" t="str">
        <f>IF(OR(MasterData[[#This Row],[Event]]="Christmas Market", MasterData[[#This Row],[Event]]="Christmas"), "Christmas Sale", "Non-Christmas Sale")</f>
        <v>Non-Christmas Sale</v>
      </c>
      <c r="X9566" t="b">
        <v>0</v>
      </c>
      <c r="Y9566">
        <v>2</v>
      </c>
      <c r="Z9566">
        <v>53.03</v>
      </c>
      <c r="AA9566">
        <v>212.14</v>
      </c>
      <c r="AB9566">
        <v>0</v>
      </c>
      <c r="AC9566" t="str">
        <f>IF(MasterData[[#This Row],[Discount Amount]]&gt;0, "Promotional sale", "Non-Promotional Sales")</f>
        <v>Non-Promotional Sales</v>
      </c>
    </row>
    <row r="9567" spans="1:29" x14ac:dyDescent="0.25">
      <c r="A9567">
        <v>9566</v>
      </c>
      <c r="B9567" s="1" t="s">
        <v>104</v>
      </c>
      <c r="C9567" s="2">
        <v>1.6874999999999973E-2</v>
      </c>
      <c r="D9567">
        <v>248</v>
      </c>
      <c r="E9567">
        <v>39</v>
      </c>
      <c r="F9567" s="1" t="s">
        <v>37</v>
      </c>
      <c r="G9567" s="1" t="s">
        <v>81</v>
      </c>
      <c r="H9567">
        <v>64.248000000000005</v>
      </c>
      <c r="I9567">
        <v>-84.889600000000002</v>
      </c>
      <c r="J9567">
        <v>53</v>
      </c>
      <c r="K9567" t="b">
        <v>0</v>
      </c>
      <c r="L9567">
        <v>24</v>
      </c>
      <c r="M9567" s="1" t="s">
        <v>39</v>
      </c>
      <c r="N9567" s="1" t="s">
        <v>40</v>
      </c>
      <c r="O9567">
        <v>2</v>
      </c>
      <c r="P9567" t="b">
        <v>0</v>
      </c>
      <c r="Q9567" t="b">
        <v>1</v>
      </c>
      <c r="R9567" s="1" t="s">
        <v>41</v>
      </c>
      <c r="S9567" s="1" t="s">
        <v>58</v>
      </c>
      <c r="T9567">
        <v>4</v>
      </c>
      <c r="U9567" s="1" t="s">
        <v>45</v>
      </c>
      <c r="V9567" s="1" t="s">
        <v>46</v>
      </c>
      <c r="W9567" s="1" t="str">
        <f>IF(OR(MasterData[[#This Row],[Event]]="Christmas Market", MasterData[[#This Row],[Event]]="Christmas"), "Christmas Sale", "Non-Christmas Sale")</f>
        <v>Christmas Sale</v>
      </c>
      <c r="X9567" t="b">
        <v>1</v>
      </c>
      <c r="Y9567">
        <v>3</v>
      </c>
      <c r="Z9567">
        <v>95.42</v>
      </c>
      <c r="AA9567">
        <v>190.85</v>
      </c>
      <c r="AB9567">
        <v>0</v>
      </c>
      <c r="AC9567" t="str">
        <f>IF(MasterData[[#This Row],[Discount Amount]]&gt;0, "Promotional sale", "Non-Promotional Sales")</f>
        <v>Non-Promotional Sales</v>
      </c>
    </row>
    <row r="9568" spans="1:29" x14ac:dyDescent="0.25">
      <c r="A9568">
        <v>9567</v>
      </c>
      <c r="B9568" s="1" t="s">
        <v>204</v>
      </c>
      <c r="C9568" s="2">
        <v>0.6605671296296296</v>
      </c>
      <c r="D9568">
        <v>439</v>
      </c>
      <c r="E9568">
        <v>58</v>
      </c>
      <c r="F9568" s="1" t="s">
        <v>28</v>
      </c>
      <c r="G9568" s="1" t="s">
        <v>62</v>
      </c>
      <c r="H9568">
        <v>46.565300000000001</v>
      </c>
      <c r="I9568">
        <v>-66.4619</v>
      </c>
      <c r="J9568">
        <v>19</v>
      </c>
      <c r="K9568" t="b">
        <v>1</v>
      </c>
      <c r="L9568">
        <v>993</v>
      </c>
      <c r="M9568" s="1" t="s">
        <v>39</v>
      </c>
      <c r="N9568" s="1" t="s">
        <v>40</v>
      </c>
      <c r="O9568">
        <v>3</v>
      </c>
      <c r="P9568" t="b">
        <v>1</v>
      </c>
      <c r="Q9568" t="b">
        <v>1</v>
      </c>
      <c r="R9568" s="1" t="s">
        <v>41</v>
      </c>
      <c r="S9568" s="1" t="s">
        <v>49</v>
      </c>
      <c r="T9568">
        <v>2</v>
      </c>
      <c r="U9568" s="1" t="s">
        <v>34</v>
      </c>
      <c r="V9568" s="1" t="s">
        <v>35</v>
      </c>
      <c r="W9568" s="1" t="str">
        <f>IF(OR(MasterData[[#This Row],[Event]]="Christmas Market", MasterData[[#This Row],[Event]]="Christmas"), "Christmas Sale", "Non-Christmas Sale")</f>
        <v>Non-Christmas Sale</v>
      </c>
      <c r="X9568" t="b">
        <v>1</v>
      </c>
      <c r="Y9568">
        <v>1</v>
      </c>
      <c r="Z9568">
        <v>66.67</v>
      </c>
      <c r="AA9568">
        <v>200.01</v>
      </c>
      <c r="AB9568">
        <v>0</v>
      </c>
      <c r="AC9568" t="str">
        <f>IF(MasterData[[#This Row],[Discount Amount]]&gt;0, "Promotional sale", "Non-Promotional Sales")</f>
        <v>Non-Promotional Sales</v>
      </c>
    </row>
    <row r="9569" spans="1:29" x14ac:dyDescent="0.25">
      <c r="A9569">
        <v>9568</v>
      </c>
      <c r="B9569" s="1" t="s">
        <v>359</v>
      </c>
      <c r="C9569" s="2">
        <v>0.50839120370370372</v>
      </c>
      <c r="D9569">
        <v>39</v>
      </c>
      <c r="E9569">
        <v>69</v>
      </c>
      <c r="F9569" s="1" t="s">
        <v>61</v>
      </c>
      <c r="G9569" s="1" t="s">
        <v>81</v>
      </c>
      <c r="H9569">
        <v>64.248000000000005</v>
      </c>
      <c r="I9569">
        <v>-84.889600000000002</v>
      </c>
      <c r="J9569">
        <v>72</v>
      </c>
      <c r="K9569" t="b">
        <v>0</v>
      </c>
      <c r="L9569">
        <v>135</v>
      </c>
      <c r="M9569" s="1" t="s">
        <v>56</v>
      </c>
      <c r="N9569" s="1" t="s">
        <v>57</v>
      </c>
      <c r="O9569">
        <v>2</v>
      </c>
      <c r="P9569" t="b">
        <v>1</v>
      </c>
      <c r="Q9569" t="b">
        <v>1</v>
      </c>
      <c r="R9569" s="1" t="s">
        <v>52</v>
      </c>
      <c r="S9569" s="1" t="s">
        <v>49</v>
      </c>
      <c r="T9569">
        <v>5</v>
      </c>
      <c r="U9569" s="1" t="s">
        <v>42</v>
      </c>
      <c r="V9569" s="1" t="s">
        <v>59</v>
      </c>
      <c r="W9569" s="1" t="str">
        <f>IF(OR(MasterData[[#This Row],[Event]]="Christmas Market", MasterData[[#This Row],[Event]]="Christmas"), "Christmas Sale", "Non-Christmas Sale")</f>
        <v>Non-Christmas Sale</v>
      </c>
      <c r="X9569" t="b">
        <v>1</v>
      </c>
      <c r="Y9569">
        <v>1</v>
      </c>
      <c r="Z9569">
        <v>39.68</v>
      </c>
      <c r="AA9569">
        <v>79.349999999999994</v>
      </c>
      <c r="AB9569">
        <v>7.94</v>
      </c>
      <c r="AC9569" t="str">
        <f>IF(MasterData[[#This Row],[Discount Amount]]&gt;0, "Promotional sale", "Non-Promotional Sales")</f>
        <v>Promotional sale</v>
      </c>
    </row>
    <row r="9570" spans="1:29" x14ac:dyDescent="0.25">
      <c r="A9570">
        <v>9569</v>
      </c>
      <c r="B9570" s="1" t="s">
        <v>320</v>
      </c>
      <c r="C9570" s="2">
        <v>0.95850694444444451</v>
      </c>
      <c r="D9570">
        <v>48</v>
      </c>
      <c r="E9570">
        <v>31</v>
      </c>
      <c r="F9570" s="1" t="s">
        <v>61</v>
      </c>
      <c r="G9570" s="1" t="s">
        <v>79</v>
      </c>
      <c r="H9570">
        <v>63.588799999999999</v>
      </c>
      <c r="I9570">
        <v>-115.5069</v>
      </c>
      <c r="J9570">
        <v>21</v>
      </c>
      <c r="K9570" t="b">
        <v>1</v>
      </c>
      <c r="L9570">
        <v>823</v>
      </c>
      <c r="M9570" s="1" t="s">
        <v>56</v>
      </c>
      <c r="N9570" s="1" t="s">
        <v>57</v>
      </c>
      <c r="O9570">
        <v>1</v>
      </c>
      <c r="P9570" t="b">
        <v>0</v>
      </c>
      <c r="Q9570" t="b">
        <v>0</v>
      </c>
      <c r="R9570" s="1" t="s">
        <v>52</v>
      </c>
      <c r="S9570" s="1" t="s">
        <v>33</v>
      </c>
      <c r="T9570">
        <v>5</v>
      </c>
      <c r="U9570" s="1" t="s">
        <v>34</v>
      </c>
      <c r="V9570" s="1" t="s">
        <v>35</v>
      </c>
      <c r="W9570" s="1" t="str">
        <f>IF(OR(MasterData[[#This Row],[Event]]="Christmas Market", MasterData[[#This Row],[Event]]="Christmas"), "Christmas Sale", "Non-Christmas Sale")</f>
        <v>Non-Christmas Sale</v>
      </c>
      <c r="X9570" t="b">
        <v>1</v>
      </c>
      <c r="Y9570">
        <v>2</v>
      </c>
      <c r="Z9570">
        <v>84.98</v>
      </c>
      <c r="AA9570">
        <v>84.98</v>
      </c>
      <c r="AB9570">
        <v>0</v>
      </c>
      <c r="AC9570" t="str">
        <f>IF(MasterData[[#This Row],[Discount Amount]]&gt;0, "Promotional sale", "Non-Promotional Sales")</f>
        <v>Non-Promotional Sales</v>
      </c>
    </row>
    <row r="9571" spans="1:29" x14ac:dyDescent="0.25">
      <c r="A9571">
        <v>9570</v>
      </c>
      <c r="B9571" s="1" t="s">
        <v>159</v>
      </c>
      <c r="C9571" s="2">
        <v>0.11159722222222213</v>
      </c>
      <c r="D9571">
        <v>178</v>
      </c>
      <c r="E9571">
        <v>59</v>
      </c>
      <c r="F9571" s="1" t="s">
        <v>61</v>
      </c>
      <c r="G9571" s="1" t="s">
        <v>48</v>
      </c>
      <c r="H9571">
        <v>53.933300000000003</v>
      </c>
      <c r="I9571">
        <v>-116.5765</v>
      </c>
      <c r="J9571">
        <v>58</v>
      </c>
      <c r="K9571" t="b">
        <v>1</v>
      </c>
      <c r="L9571">
        <v>525</v>
      </c>
      <c r="M9571" s="1" t="s">
        <v>30</v>
      </c>
      <c r="N9571" s="1" t="s">
        <v>31</v>
      </c>
      <c r="O9571">
        <v>4</v>
      </c>
      <c r="P9571" t="b">
        <v>1</v>
      </c>
      <c r="Q9571" t="b">
        <v>1</v>
      </c>
      <c r="R9571" s="1" t="s">
        <v>32</v>
      </c>
      <c r="S9571" s="1" t="s">
        <v>49</v>
      </c>
      <c r="T9571">
        <v>1</v>
      </c>
      <c r="U9571" s="1" t="s">
        <v>42</v>
      </c>
      <c r="V9571" s="1" t="s">
        <v>35</v>
      </c>
      <c r="W9571" s="1" t="str">
        <f>IF(OR(MasterData[[#This Row],[Event]]="Christmas Market", MasterData[[#This Row],[Event]]="Christmas"), "Christmas Sale", "Non-Christmas Sale")</f>
        <v>Non-Christmas Sale</v>
      </c>
      <c r="X9571" t="b">
        <v>0</v>
      </c>
      <c r="Y9571">
        <v>1</v>
      </c>
      <c r="Z9571">
        <v>64.22</v>
      </c>
      <c r="AA9571">
        <v>256.89999999999998</v>
      </c>
      <c r="AB9571">
        <v>0</v>
      </c>
      <c r="AC9571" t="str">
        <f>IF(MasterData[[#This Row],[Discount Amount]]&gt;0, "Promotional sale", "Non-Promotional Sales")</f>
        <v>Non-Promotional Sales</v>
      </c>
    </row>
    <row r="9572" spans="1:29" x14ac:dyDescent="0.25">
      <c r="A9572">
        <v>9571</v>
      </c>
      <c r="B9572" s="1" t="s">
        <v>147</v>
      </c>
      <c r="C9572" s="2">
        <v>0.9854976851851851</v>
      </c>
      <c r="D9572">
        <v>459</v>
      </c>
      <c r="E9572">
        <v>35</v>
      </c>
      <c r="F9572" s="1" t="s">
        <v>61</v>
      </c>
      <c r="G9572" s="1" t="s">
        <v>55</v>
      </c>
      <c r="H9572">
        <v>52.939900000000002</v>
      </c>
      <c r="I9572">
        <v>-106.4509</v>
      </c>
      <c r="J9572">
        <v>82</v>
      </c>
      <c r="K9572" t="b">
        <v>0</v>
      </c>
      <c r="L9572">
        <v>452</v>
      </c>
      <c r="M9572" s="1" t="s">
        <v>56</v>
      </c>
      <c r="N9572" s="1" t="s">
        <v>57</v>
      </c>
      <c r="O9572">
        <v>1</v>
      </c>
      <c r="P9572" t="b">
        <v>0</v>
      </c>
      <c r="Q9572" t="b">
        <v>0</v>
      </c>
      <c r="R9572" s="1" t="s">
        <v>52</v>
      </c>
      <c r="S9572" s="1" t="s">
        <v>58</v>
      </c>
      <c r="T9572">
        <v>3</v>
      </c>
      <c r="U9572" s="1" t="s">
        <v>42</v>
      </c>
      <c r="V9572" s="1" t="s">
        <v>35</v>
      </c>
      <c r="W9572" s="1" t="str">
        <f>IF(OR(MasterData[[#This Row],[Event]]="Christmas Market", MasterData[[#This Row],[Event]]="Christmas"), "Christmas Sale", "Non-Christmas Sale")</f>
        <v>Non-Christmas Sale</v>
      </c>
      <c r="X9572" t="b">
        <v>0</v>
      </c>
      <c r="Y9572">
        <v>5</v>
      </c>
      <c r="Z9572">
        <v>74.8</v>
      </c>
      <c r="AA9572">
        <v>74.8</v>
      </c>
      <c r="AB9572">
        <v>0</v>
      </c>
      <c r="AC9572" t="str">
        <f>IF(MasterData[[#This Row],[Discount Amount]]&gt;0, "Promotional sale", "Non-Promotional Sales")</f>
        <v>Non-Promotional Sales</v>
      </c>
    </row>
    <row r="9573" spans="1:29" x14ac:dyDescent="0.25">
      <c r="A9573">
        <v>9572</v>
      </c>
      <c r="B9573" s="1" t="s">
        <v>331</v>
      </c>
      <c r="C9573" s="2">
        <v>0.69428240740740743</v>
      </c>
      <c r="D9573">
        <v>377</v>
      </c>
      <c r="E9573">
        <v>60</v>
      </c>
      <c r="F9573" s="1" t="s">
        <v>61</v>
      </c>
      <c r="G9573" s="1" t="s">
        <v>77</v>
      </c>
      <c r="H9573">
        <v>64.282300000000006</v>
      </c>
      <c r="I9573">
        <v>-135</v>
      </c>
      <c r="J9573">
        <v>20</v>
      </c>
      <c r="K9573" t="b">
        <v>0</v>
      </c>
      <c r="L9573">
        <v>809</v>
      </c>
      <c r="M9573" s="1" t="s">
        <v>30</v>
      </c>
      <c r="N9573" s="1" t="s">
        <v>31</v>
      </c>
      <c r="O9573">
        <v>4</v>
      </c>
      <c r="P9573" t="b">
        <v>1</v>
      </c>
      <c r="Q9573" t="b">
        <v>1</v>
      </c>
      <c r="R9573" s="1" t="s">
        <v>32</v>
      </c>
      <c r="S9573" s="1" t="s">
        <v>58</v>
      </c>
      <c r="T9573">
        <v>1</v>
      </c>
      <c r="U9573" s="1" t="s">
        <v>34</v>
      </c>
      <c r="V9573" s="1" t="s">
        <v>35</v>
      </c>
      <c r="W9573" s="1" t="str">
        <f>IF(OR(MasterData[[#This Row],[Event]]="Christmas Market", MasterData[[#This Row],[Event]]="Christmas"), "Christmas Sale", "Non-Christmas Sale")</f>
        <v>Non-Christmas Sale</v>
      </c>
      <c r="X9573" t="b">
        <v>1</v>
      </c>
      <c r="Y9573">
        <v>1</v>
      </c>
      <c r="Z9573">
        <v>87.21</v>
      </c>
      <c r="AA9573">
        <v>348.85</v>
      </c>
      <c r="AB9573">
        <v>0</v>
      </c>
      <c r="AC9573" t="str">
        <f>IF(MasterData[[#This Row],[Discount Amount]]&gt;0, "Promotional sale", "Non-Promotional Sales")</f>
        <v>Non-Promotional Sales</v>
      </c>
    </row>
    <row r="9574" spans="1:29" x14ac:dyDescent="0.25">
      <c r="A9574">
        <v>9573</v>
      </c>
      <c r="B9574" s="1" t="s">
        <v>238</v>
      </c>
      <c r="C9574" s="2">
        <v>0.62332175925925926</v>
      </c>
      <c r="D9574">
        <v>385</v>
      </c>
      <c r="E9574">
        <v>59</v>
      </c>
      <c r="F9574" s="1" t="s">
        <v>28</v>
      </c>
      <c r="G9574" s="1" t="s">
        <v>48</v>
      </c>
      <c r="H9574">
        <v>53.933300000000003</v>
      </c>
      <c r="I9574">
        <v>-116.5765</v>
      </c>
      <c r="J9574">
        <v>56</v>
      </c>
      <c r="K9574" t="b">
        <v>0</v>
      </c>
      <c r="L9574">
        <v>373</v>
      </c>
      <c r="M9574" s="1" t="s">
        <v>56</v>
      </c>
      <c r="N9574" s="1" t="s">
        <v>57</v>
      </c>
      <c r="O9574">
        <v>2</v>
      </c>
      <c r="P9574" t="b">
        <v>1</v>
      </c>
      <c r="Q9574" t="b">
        <v>0</v>
      </c>
      <c r="R9574" s="1" t="s">
        <v>32</v>
      </c>
      <c r="S9574" s="1" t="s">
        <v>49</v>
      </c>
      <c r="T9574">
        <v>4</v>
      </c>
      <c r="U9574" s="1" t="s">
        <v>34</v>
      </c>
      <c r="V9574" s="1" t="s">
        <v>59</v>
      </c>
      <c r="W9574" s="1" t="str">
        <f>IF(OR(MasterData[[#This Row],[Event]]="Christmas Market", MasterData[[#This Row],[Event]]="Christmas"), "Christmas Sale", "Non-Christmas Sale")</f>
        <v>Non-Christmas Sale</v>
      </c>
      <c r="X9574" t="b">
        <v>0</v>
      </c>
      <c r="Y9574">
        <v>2</v>
      </c>
      <c r="Z9574">
        <v>24.92</v>
      </c>
      <c r="AA9574">
        <v>49.83</v>
      </c>
      <c r="AB9574">
        <v>4.9800000000000004</v>
      </c>
      <c r="AC9574" t="str">
        <f>IF(MasterData[[#This Row],[Discount Amount]]&gt;0, "Promotional sale", "Non-Promotional Sales")</f>
        <v>Promotional sale</v>
      </c>
    </row>
    <row r="9575" spans="1:29" x14ac:dyDescent="0.25">
      <c r="A9575">
        <v>9574</v>
      </c>
      <c r="B9575" s="1" t="s">
        <v>385</v>
      </c>
      <c r="C9575" s="2">
        <v>0.34597222222222213</v>
      </c>
      <c r="D9575">
        <v>171</v>
      </c>
      <c r="E9575">
        <v>33</v>
      </c>
      <c r="F9575" s="1" t="s">
        <v>28</v>
      </c>
      <c r="G9575" s="1" t="s">
        <v>38</v>
      </c>
      <c r="H9575">
        <v>53.726700000000001</v>
      </c>
      <c r="I9575">
        <v>-127.6476</v>
      </c>
      <c r="J9575">
        <v>82</v>
      </c>
      <c r="K9575" t="b">
        <v>0</v>
      </c>
      <c r="L9575">
        <v>436</v>
      </c>
      <c r="M9575" s="1" t="s">
        <v>56</v>
      </c>
      <c r="N9575" s="1" t="s">
        <v>57</v>
      </c>
      <c r="O9575">
        <v>5</v>
      </c>
      <c r="P9575" t="b">
        <v>0</v>
      </c>
      <c r="Q9575" t="b">
        <v>0</v>
      </c>
      <c r="R9575" s="1" t="s">
        <v>41</v>
      </c>
      <c r="S9575" s="1" t="s">
        <v>33</v>
      </c>
      <c r="T9575">
        <v>2</v>
      </c>
      <c r="U9575" s="1" t="s">
        <v>34</v>
      </c>
      <c r="V9575" s="1" t="s">
        <v>59</v>
      </c>
      <c r="W9575" s="1" t="str">
        <f>IF(OR(MasterData[[#This Row],[Event]]="Christmas Market", MasterData[[#This Row],[Event]]="Christmas"), "Christmas Sale", "Non-Christmas Sale")</f>
        <v>Non-Christmas Sale</v>
      </c>
      <c r="X9575" t="b">
        <v>1</v>
      </c>
      <c r="Y9575">
        <v>3</v>
      </c>
      <c r="Z9575">
        <v>64.27</v>
      </c>
      <c r="AA9575">
        <v>321.37</v>
      </c>
      <c r="AB9575">
        <v>32.14</v>
      </c>
      <c r="AC9575" t="str">
        <f>IF(MasterData[[#This Row],[Discount Amount]]&gt;0, "Promotional sale", "Non-Promotional Sales")</f>
        <v>Promotional sale</v>
      </c>
    </row>
    <row r="9576" spans="1:29" x14ac:dyDescent="0.25">
      <c r="A9576">
        <v>9575</v>
      </c>
      <c r="B9576" s="1" t="s">
        <v>105</v>
      </c>
      <c r="C9576" s="2">
        <v>0.39546296296296291</v>
      </c>
      <c r="D9576">
        <v>405</v>
      </c>
      <c r="E9576">
        <v>48</v>
      </c>
      <c r="F9576" s="1" t="s">
        <v>28</v>
      </c>
      <c r="G9576" s="1" t="s">
        <v>38</v>
      </c>
      <c r="H9576">
        <v>53.726700000000001</v>
      </c>
      <c r="I9576">
        <v>-127.6476</v>
      </c>
      <c r="J9576">
        <v>85</v>
      </c>
      <c r="K9576" t="b">
        <v>0</v>
      </c>
      <c r="L9576">
        <v>727</v>
      </c>
      <c r="M9576" s="1" t="s">
        <v>74</v>
      </c>
      <c r="N9576" s="1" t="s">
        <v>75</v>
      </c>
      <c r="O9576">
        <v>3</v>
      </c>
      <c r="P9576" t="b">
        <v>1</v>
      </c>
      <c r="Q9576" t="b">
        <v>0</v>
      </c>
      <c r="R9576" s="1" t="s">
        <v>41</v>
      </c>
      <c r="S9576" s="1" t="s">
        <v>53</v>
      </c>
      <c r="T9576">
        <v>2</v>
      </c>
      <c r="U9576" s="1" t="s">
        <v>34</v>
      </c>
      <c r="V9576" s="1" t="s">
        <v>35</v>
      </c>
      <c r="W9576" s="1" t="str">
        <f>IF(OR(MasterData[[#This Row],[Event]]="Christmas Market", MasterData[[#This Row],[Event]]="Christmas"), "Christmas Sale", "Non-Christmas Sale")</f>
        <v>Non-Christmas Sale</v>
      </c>
      <c r="X9576" t="b">
        <v>1</v>
      </c>
      <c r="Y9576">
        <v>2</v>
      </c>
      <c r="Z9576">
        <v>18.5</v>
      </c>
      <c r="AA9576">
        <v>55.49</v>
      </c>
      <c r="AB9576">
        <v>0</v>
      </c>
      <c r="AC9576" t="str">
        <f>IF(MasterData[[#This Row],[Discount Amount]]&gt;0, "Promotional sale", "Non-Promotional Sales")</f>
        <v>Non-Promotional Sales</v>
      </c>
    </row>
    <row r="9577" spans="1:29" x14ac:dyDescent="0.25">
      <c r="A9577">
        <v>9576</v>
      </c>
      <c r="B9577" s="1" t="s">
        <v>122</v>
      </c>
      <c r="C9577" s="2">
        <v>2.706018518518527E-2</v>
      </c>
      <c r="D9577">
        <v>131</v>
      </c>
      <c r="E9577">
        <v>47</v>
      </c>
      <c r="F9577" s="1" t="s">
        <v>28</v>
      </c>
      <c r="G9577" s="1" t="s">
        <v>38</v>
      </c>
      <c r="H9577">
        <v>53.726700000000001</v>
      </c>
      <c r="I9577">
        <v>-127.6476</v>
      </c>
      <c r="J9577">
        <v>57</v>
      </c>
      <c r="K9577" t="b">
        <v>1</v>
      </c>
      <c r="L9577">
        <v>67</v>
      </c>
      <c r="M9577" s="1" t="s">
        <v>39</v>
      </c>
      <c r="N9577" s="1" t="s">
        <v>40</v>
      </c>
      <c r="O9577">
        <v>2</v>
      </c>
      <c r="P9577" t="b">
        <v>1</v>
      </c>
      <c r="Q9577" t="b">
        <v>1</v>
      </c>
      <c r="R9577" s="1" t="s">
        <v>41</v>
      </c>
      <c r="S9577" s="1" t="s">
        <v>33</v>
      </c>
      <c r="T9577">
        <v>4</v>
      </c>
      <c r="U9577" s="1" t="s">
        <v>42</v>
      </c>
      <c r="V9577" s="1" t="s">
        <v>35</v>
      </c>
      <c r="W9577" s="1" t="str">
        <f>IF(OR(MasterData[[#This Row],[Event]]="Christmas Market", MasterData[[#This Row],[Event]]="Christmas"), "Christmas Sale", "Non-Christmas Sale")</f>
        <v>Non-Christmas Sale</v>
      </c>
      <c r="X9577" t="b">
        <v>0</v>
      </c>
      <c r="Y9577">
        <v>3</v>
      </c>
      <c r="Z9577">
        <v>58.92</v>
      </c>
      <c r="AA9577">
        <v>117.84</v>
      </c>
      <c r="AB9577">
        <v>0</v>
      </c>
      <c r="AC9577" t="str">
        <f>IF(MasterData[[#This Row],[Discount Amount]]&gt;0, "Promotional sale", "Non-Promotional Sales")</f>
        <v>Non-Promotional Sales</v>
      </c>
    </row>
    <row r="9578" spans="1:29" x14ac:dyDescent="0.25">
      <c r="A9578">
        <v>9577</v>
      </c>
      <c r="B9578" s="1" t="s">
        <v>153</v>
      </c>
      <c r="C9578" s="2">
        <v>0.54153935185185187</v>
      </c>
      <c r="D9578">
        <v>62</v>
      </c>
      <c r="E9578">
        <v>64</v>
      </c>
      <c r="F9578" s="1" t="s">
        <v>28</v>
      </c>
      <c r="G9578" s="1" t="s">
        <v>38</v>
      </c>
      <c r="H9578">
        <v>53.726700000000001</v>
      </c>
      <c r="I9578">
        <v>-127.6476</v>
      </c>
      <c r="J9578">
        <v>46</v>
      </c>
      <c r="K9578" t="b">
        <v>1</v>
      </c>
      <c r="L9578">
        <v>553</v>
      </c>
      <c r="M9578" s="1" t="s">
        <v>30</v>
      </c>
      <c r="N9578" s="1" t="s">
        <v>31</v>
      </c>
      <c r="O9578">
        <v>5</v>
      </c>
      <c r="P9578" t="b">
        <v>1</v>
      </c>
      <c r="Q9578" t="b">
        <v>0</v>
      </c>
      <c r="R9578" s="1" t="s">
        <v>41</v>
      </c>
      <c r="S9578" s="1" t="s">
        <v>49</v>
      </c>
      <c r="T9578">
        <v>4</v>
      </c>
      <c r="U9578" s="1" t="s">
        <v>42</v>
      </c>
      <c r="V9578" s="1" t="s">
        <v>46</v>
      </c>
      <c r="W9578" s="1" t="str">
        <f>IF(OR(MasterData[[#This Row],[Event]]="Christmas Market", MasterData[[#This Row],[Event]]="Christmas"), "Christmas Sale", "Non-Christmas Sale")</f>
        <v>Christmas Sale</v>
      </c>
      <c r="X9578" t="b">
        <v>1</v>
      </c>
      <c r="Y9578">
        <v>1</v>
      </c>
      <c r="Z9578">
        <v>69.819999999999993</v>
      </c>
      <c r="AA9578">
        <v>349.12</v>
      </c>
      <c r="AB9578">
        <v>0</v>
      </c>
      <c r="AC9578" t="str">
        <f>IF(MasterData[[#This Row],[Discount Amount]]&gt;0, "Promotional sale", "Non-Promotional Sales")</f>
        <v>Non-Promotional Sales</v>
      </c>
    </row>
    <row r="9579" spans="1:29" x14ac:dyDescent="0.25">
      <c r="A9579">
        <v>9578</v>
      </c>
      <c r="B9579" s="1" t="s">
        <v>235</v>
      </c>
      <c r="C9579" s="2">
        <v>0.37383101851851852</v>
      </c>
      <c r="D9579">
        <v>277</v>
      </c>
      <c r="E9579">
        <v>69</v>
      </c>
      <c r="F9579" s="1" t="s">
        <v>28</v>
      </c>
      <c r="G9579" s="1" t="s">
        <v>77</v>
      </c>
      <c r="H9579">
        <v>64.282300000000006</v>
      </c>
      <c r="I9579">
        <v>-135</v>
      </c>
      <c r="J9579">
        <v>76</v>
      </c>
      <c r="K9579" t="b">
        <v>0</v>
      </c>
      <c r="L9579">
        <v>363</v>
      </c>
      <c r="M9579" s="1" t="s">
        <v>56</v>
      </c>
      <c r="N9579" s="1" t="s">
        <v>57</v>
      </c>
      <c r="O9579">
        <v>1</v>
      </c>
      <c r="P9579" t="b">
        <v>0</v>
      </c>
      <c r="Q9579" t="b">
        <v>1</v>
      </c>
      <c r="R9579" s="1" t="s">
        <v>52</v>
      </c>
      <c r="S9579" s="1" t="s">
        <v>49</v>
      </c>
      <c r="T9579">
        <v>5</v>
      </c>
      <c r="U9579" s="1" t="s">
        <v>45</v>
      </c>
      <c r="V9579" s="1" t="s">
        <v>46</v>
      </c>
      <c r="W9579" s="1" t="str">
        <f>IF(OR(MasterData[[#This Row],[Event]]="Christmas Market", MasterData[[#This Row],[Event]]="Christmas"), "Christmas Sale", "Non-Christmas Sale")</f>
        <v>Christmas Sale</v>
      </c>
      <c r="X9579" t="b">
        <v>1</v>
      </c>
      <c r="Y9579">
        <v>4</v>
      </c>
      <c r="Z9579">
        <v>93.86</v>
      </c>
      <c r="AA9579">
        <v>93.86</v>
      </c>
      <c r="AB9579">
        <v>0</v>
      </c>
      <c r="AC9579" t="str">
        <f>IF(MasterData[[#This Row],[Discount Amount]]&gt;0, "Promotional sale", "Non-Promotional Sales")</f>
        <v>Non-Promotional Sales</v>
      </c>
    </row>
    <row r="9580" spans="1:29" x14ac:dyDescent="0.25">
      <c r="A9580">
        <v>9579</v>
      </c>
      <c r="B9580" s="1" t="s">
        <v>220</v>
      </c>
      <c r="C9580" s="2">
        <v>0.93701388888888881</v>
      </c>
      <c r="D9580">
        <v>394</v>
      </c>
      <c r="E9580">
        <v>70</v>
      </c>
      <c r="F9580" s="1" t="s">
        <v>37</v>
      </c>
      <c r="G9580" s="1" t="s">
        <v>81</v>
      </c>
      <c r="H9580">
        <v>64.248000000000005</v>
      </c>
      <c r="I9580">
        <v>-84.889600000000002</v>
      </c>
      <c r="J9580">
        <v>2</v>
      </c>
      <c r="K9580" t="b">
        <v>1</v>
      </c>
      <c r="L9580">
        <v>64</v>
      </c>
      <c r="M9580" s="1" t="s">
        <v>30</v>
      </c>
      <c r="N9580" s="1" t="s">
        <v>31</v>
      </c>
      <c r="O9580">
        <v>1</v>
      </c>
      <c r="P9580" t="b">
        <v>0</v>
      </c>
      <c r="Q9580" t="b">
        <v>0</v>
      </c>
      <c r="R9580" s="1" t="s">
        <v>52</v>
      </c>
      <c r="S9580" s="1" t="s">
        <v>58</v>
      </c>
      <c r="T9580">
        <v>2</v>
      </c>
      <c r="U9580" s="1" t="s">
        <v>34</v>
      </c>
      <c r="V9580" s="1" t="s">
        <v>46</v>
      </c>
      <c r="W9580" s="1" t="str">
        <f>IF(OR(MasterData[[#This Row],[Event]]="Christmas Market", MasterData[[#This Row],[Event]]="Christmas"), "Christmas Sale", "Non-Christmas Sale")</f>
        <v>Christmas Sale</v>
      </c>
      <c r="X9580" t="b">
        <v>1</v>
      </c>
      <c r="Y9580">
        <v>3</v>
      </c>
      <c r="Z9580">
        <v>86.31</v>
      </c>
      <c r="AA9580">
        <v>86.31</v>
      </c>
      <c r="AB9580">
        <v>0</v>
      </c>
      <c r="AC9580" t="str">
        <f>IF(MasterData[[#This Row],[Discount Amount]]&gt;0, "Promotional sale", "Non-Promotional Sales")</f>
        <v>Non-Promotional Sales</v>
      </c>
    </row>
    <row r="9581" spans="1:29" x14ac:dyDescent="0.25">
      <c r="A9581">
        <v>9580</v>
      </c>
      <c r="B9581" s="1" t="s">
        <v>427</v>
      </c>
      <c r="C9581" s="2">
        <v>0.31004629629629621</v>
      </c>
      <c r="D9581">
        <v>66</v>
      </c>
      <c r="E9581">
        <v>53</v>
      </c>
      <c r="F9581" s="1" t="s">
        <v>37</v>
      </c>
      <c r="G9581" s="1" t="s">
        <v>38</v>
      </c>
      <c r="H9581">
        <v>53.726700000000001</v>
      </c>
      <c r="I9581">
        <v>-127.6476</v>
      </c>
      <c r="J9581">
        <v>26</v>
      </c>
      <c r="K9581" t="b">
        <v>0</v>
      </c>
      <c r="L9581">
        <v>341</v>
      </c>
      <c r="M9581" s="1" t="s">
        <v>63</v>
      </c>
      <c r="N9581" s="1" t="s">
        <v>64</v>
      </c>
      <c r="O9581">
        <v>1</v>
      </c>
      <c r="P9581" t="b">
        <v>0</v>
      </c>
      <c r="Q9581" t="b">
        <v>1</v>
      </c>
      <c r="R9581" s="1" t="s">
        <v>41</v>
      </c>
      <c r="S9581" s="1" t="s">
        <v>49</v>
      </c>
      <c r="T9581">
        <v>3</v>
      </c>
      <c r="U9581" s="1" t="s">
        <v>45</v>
      </c>
      <c r="V9581" s="1" t="s">
        <v>35</v>
      </c>
      <c r="W9581" s="1" t="str">
        <f>IF(OR(MasterData[[#This Row],[Event]]="Christmas Market", MasterData[[#This Row],[Event]]="Christmas"), "Christmas Sale", "Non-Christmas Sale")</f>
        <v>Non-Christmas Sale</v>
      </c>
      <c r="X9581" t="b">
        <v>0</v>
      </c>
      <c r="Y9581">
        <v>4</v>
      </c>
      <c r="Z9581">
        <v>99.42</v>
      </c>
      <c r="AA9581">
        <v>99.42</v>
      </c>
      <c r="AB9581">
        <v>0</v>
      </c>
      <c r="AC9581" t="str">
        <f>IF(MasterData[[#This Row],[Discount Amount]]&gt;0, "Promotional sale", "Non-Promotional Sales")</f>
        <v>Non-Promotional Sales</v>
      </c>
    </row>
    <row r="9582" spans="1:29" x14ac:dyDescent="0.25">
      <c r="A9582">
        <v>9581</v>
      </c>
      <c r="B9582" s="1" t="s">
        <v>226</v>
      </c>
      <c r="C9582" s="2">
        <v>0.35173611111111103</v>
      </c>
      <c r="D9582">
        <v>64</v>
      </c>
      <c r="E9582">
        <v>42</v>
      </c>
      <c r="F9582" s="1" t="s">
        <v>61</v>
      </c>
      <c r="G9582" s="1" t="s">
        <v>29</v>
      </c>
      <c r="H9582">
        <v>51.253799999999998</v>
      </c>
      <c r="I9582">
        <v>-85.3232</v>
      </c>
      <c r="J9582">
        <v>60</v>
      </c>
      <c r="K9582" t="b">
        <v>0</v>
      </c>
      <c r="L9582">
        <v>642</v>
      </c>
      <c r="M9582" s="1" t="s">
        <v>74</v>
      </c>
      <c r="N9582" s="1" t="s">
        <v>75</v>
      </c>
      <c r="O9582">
        <v>1</v>
      </c>
      <c r="P9582" t="b">
        <v>1</v>
      </c>
      <c r="Q9582" t="b">
        <v>0</v>
      </c>
      <c r="R9582" s="1" t="s">
        <v>52</v>
      </c>
      <c r="S9582" s="1" t="s">
        <v>49</v>
      </c>
      <c r="T9582">
        <v>1</v>
      </c>
      <c r="U9582" s="1" t="s">
        <v>34</v>
      </c>
      <c r="V9582" s="1" t="s">
        <v>59</v>
      </c>
      <c r="W9582" s="1" t="str">
        <f>IF(OR(MasterData[[#This Row],[Event]]="Christmas Market", MasterData[[#This Row],[Event]]="Christmas"), "Christmas Sale", "Non-Christmas Sale")</f>
        <v>Non-Christmas Sale</v>
      </c>
      <c r="X9582" t="b">
        <v>0</v>
      </c>
      <c r="Y9582">
        <v>4</v>
      </c>
      <c r="Z9582">
        <v>87.21</v>
      </c>
      <c r="AA9582">
        <v>87.21</v>
      </c>
      <c r="AB9582">
        <v>8.7200000000000006</v>
      </c>
      <c r="AC9582" t="str">
        <f>IF(MasterData[[#This Row],[Discount Amount]]&gt;0, "Promotional sale", "Non-Promotional Sales")</f>
        <v>Promotional sale</v>
      </c>
    </row>
    <row r="9583" spans="1:29" x14ac:dyDescent="0.25">
      <c r="A9583">
        <v>9582</v>
      </c>
      <c r="B9583" s="1" t="s">
        <v>386</v>
      </c>
      <c r="C9583" s="2">
        <v>0.37613425925925936</v>
      </c>
      <c r="D9583">
        <v>191</v>
      </c>
      <c r="E9583">
        <v>59</v>
      </c>
      <c r="F9583" s="1" t="s">
        <v>61</v>
      </c>
      <c r="G9583" s="1" t="s">
        <v>62</v>
      </c>
      <c r="H9583">
        <v>46.565300000000001</v>
      </c>
      <c r="I9583">
        <v>-66.4619</v>
      </c>
      <c r="J9583">
        <v>95</v>
      </c>
      <c r="K9583" t="b">
        <v>0</v>
      </c>
      <c r="L9583">
        <v>813</v>
      </c>
      <c r="M9583" s="1" t="s">
        <v>74</v>
      </c>
      <c r="N9583" s="1" t="s">
        <v>75</v>
      </c>
      <c r="O9583">
        <v>3</v>
      </c>
      <c r="P9583" t="b">
        <v>1</v>
      </c>
      <c r="Q9583" t="b">
        <v>0</v>
      </c>
      <c r="R9583" s="1" t="s">
        <v>52</v>
      </c>
      <c r="S9583" s="1" t="s">
        <v>53</v>
      </c>
      <c r="T9583">
        <v>2</v>
      </c>
      <c r="U9583" s="1" t="s">
        <v>45</v>
      </c>
      <c r="V9583" s="1" t="s">
        <v>59</v>
      </c>
      <c r="W9583" s="1" t="str">
        <f>IF(OR(MasterData[[#This Row],[Event]]="Christmas Market", MasterData[[#This Row],[Event]]="Christmas"), "Christmas Sale", "Non-Christmas Sale")</f>
        <v>Non-Christmas Sale</v>
      </c>
      <c r="X9583" t="b">
        <v>0</v>
      </c>
      <c r="Y9583">
        <v>1</v>
      </c>
      <c r="Z9583">
        <v>14.57</v>
      </c>
      <c r="AA9583">
        <v>43.72</v>
      </c>
      <c r="AB9583">
        <v>4.37</v>
      </c>
      <c r="AC9583" t="str">
        <f>IF(MasterData[[#This Row],[Discount Amount]]&gt;0, "Promotional sale", "Non-Promotional Sales")</f>
        <v>Promotional sale</v>
      </c>
    </row>
    <row r="9584" spans="1:29" x14ac:dyDescent="0.25">
      <c r="A9584">
        <v>9583</v>
      </c>
      <c r="B9584" s="1" t="s">
        <v>333</v>
      </c>
      <c r="C9584" s="2">
        <v>0.55890046296296303</v>
      </c>
      <c r="D9584">
        <v>147</v>
      </c>
      <c r="E9584">
        <v>64</v>
      </c>
      <c r="F9584" s="1" t="s">
        <v>28</v>
      </c>
      <c r="G9584" s="1" t="s">
        <v>79</v>
      </c>
      <c r="H9584">
        <v>63.588799999999999</v>
      </c>
      <c r="I9584">
        <v>-115.5069</v>
      </c>
      <c r="J9584">
        <v>10</v>
      </c>
      <c r="K9584" t="b">
        <v>0</v>
      </c>
      <c r="L9584">
        <v>389</v>
      </c>
      <c r="M9584" s="1" t="s">
        <v>30</v>
      </c>
      <c r="N9584" s="1" t="s">
        <v>31</v>
      </c>
      <c r="O9584">
        <v>2</v>
      </c>
      <c r="P9584" t="b">
        <v>0</v>
      </c>
      <c r="Q9584" t="b">
        <v>0</v>
      </c>
      <c r="R9584" s="1" t="s">
        <v>41</v>
      </c>
      <c r="S9584" s="1" t="s">
        <v>53</v>
      </c>
      <c r="T9584">
        <v>3</v>
      </c>
      <c r="U9584" s="1" t="s">
        <v>34</v>
      </c>
      <c r="V9584" s="1" t="s">
        <v>59</v>
      </c>
      <c r="W9584" s="1" t="str">
        <f>IF(OR(MasterData[[#This Row],[Event]]="Christmas Market", MasterData[[#This Row],[Event]]="Christmas"), "Christmas Sale", "Non-Christmas Sale")</f>
        <v>Non-Christmas Sale</v>
      </c>
      <c r="X9584" t="b">
        <v>1</v>
      </c>
      <c r="Y9584">
        <v>1</v>
      </c>
      <c r="Z9584">
        <v>43.09</v>
      </c>
      <c r="AA9584">
        <v>86.18</v>
      </c>
      <c r="AB9584">
        <v>8.6199999999999992</v>
      </c>
      <c r="AC9584" t="str">
        <f>IF(MasterData[[#This Row],[Discount Amount]]&gt;0, "Promotional sale", "Non-Promotional Sales")</f>
        <v>Promotional sale</v>
      </c>
    </row>
    <row r="9585" spans="1:29" x14ac:dyDescent="0.25">
      <c r="A9585">
        <v>9584</v>
      </c>
      <c r="B9585" s="1" t="s">
        <v>355</v>
      </c>
      <c r="C9585" s="2">
        <v>0.54424768518518518</v>
      </c>
      <c r="D9585">
        <v>477</v>
      </c>
      <c r="E9585">
        <v>36</v>
      </c>
      <c r="F9585" s="1" t="s">
        <v>37</v>
      </c>
      <c r="G9585" s="1" t="s">
        <v>62</v>
      </c>
      <c r="H9585">
        <v>46.565300000000001</v>
      </c>
      <c r="I9585">
        <v>-66.4619</v>
      </c>
      <c r="J9585">
        <v>70</v>
      </c>
      <c r="K9585" t="b">
        <v>0</v>
      </c>
      <c r="L9585">
        <v>171</v>
      </c>
      <c r="M9585" s="1" t="s">
        <v>63</v>
      </c>
      <c r="N9585" s="1" t="s">
        <v>64</v>
      </c>
      <c r="O9585">
        <v>4</v>
      </c>
      <c r="P9585" t="b">
        <v>1</v>
      </c>
      <c r="Q9585" t="b">
        <v>0</v>
      </c>
      <c r="R9585" s="1" t="s">
        <v>52</v>
      </c>
      <c r="S9585" s="1" t="s">
        <v>58</v>
      </c>
      <c r="T9585">
        <v>2</v>
      </c>
      <c r="U9585" s="1" t="s">
        <v>45</v>
      </c>
      <c r="V9585" s="1" t="s">
        <v>35</v>
      </c>
      <c r="W9585" s="1" t="str">
        <f>IF(OR(MasterData[[#This Row],[Event]]="Christmas Market", MasterData[[#This Row],[Event]]="Christmas"), "Christmas Sale", "Non-Christmas Sale")</f>
        <v>Non-Christmas Sale</v>
      </c>
      <c r="X9585" t="b">
        <v>0</v>
      </c>
      <c r="Y9585">
        <v>1</v>
      </c>
      <c r="Z9585">
        <v>11.23</v>
      </c>
      <c r="AA9585">
        <v>44.92</v>
      </c>
      <c r="AB9585">
        <v>0</v>
      </c>
      <c r="AC9585" t="str">
        <f>IF(MasterData[[#This Row],[Discount Amount]]&gt;0, "Promotional sale", "Non-Promotional Sales")</f>
        <v>Non-Promotional Sales</v>
      </c>
    </row>
    <row r="9586" spans="1:29" x14ac:dyDescent="0.25">
      <c r="A9586">
        <v>9585</v>
      </c>
      <c r="B9586" s="1" t="s">
        <v>327</v>
      </c>
      <c r="C9586" s="2">
        <v>0.54734953703703693</v>
      </c>
      <c r="D9586">
        <v>388</v>
      </c>
      <c r="E9586">
        <v>48</v>
      </c>
      <c r="F9586" s="1" t="s">
        <v>37</v>
      </c>
      <c r="G9586" s="1" t="s">
        <v>77</v>
      </c>
      <c r="H9586">
        <v>64.282300000000006</v>
      </c>
      <c r="I9586">
        <v>-135</v>
      </c>
      <c r="J9586">
        <v>41</v>
      </c>
      <c r="K9586" t="b">
        <v>1</v>
      </c>
      <c r="L9586">
        <v>790</v>
      </c>
      <c r="M9586" s="1" t="s">
        <v>74</v>
      </c>
      <c r="N9586" s="1" t="s">
        <v>75</v>
      </c>
      <c r="O9586">
        <v>3</v>
      </c>
      <c r="P9586" t="b">
        <v>1</v>
      </c>
      <c r="Q9586" t="b">
        <v>1</v>
      </c>
      <c r="R9586" s="1" t="s">
        <v>41</v>
      </c>
      <c r="S9586" s="1" t="s">
        <v>53</v>
      </c>
      <c r="T9586">
        <v>5</v>
      </c>
      <c r="U9586" s="1" t="s">
        <v>34</v>
      </c>
      <c r="V9586" s="1" t="s">
        <v>46</v>
      </c>
      <c r="W9586" s="1" t="str">
        <f>IF(OR(MasterData[[#This Row],[Event]]="Christmas Market", MasterData[[#This Row],[Event]]="Christmas"), "Christmas Sale", "Non-Christmas Sale")</f>
        <v>Christmas Sale</v>
      </c>
      <c r="X9586" t="b">
        <v>0</v>
      </c>
      <c r="Y9586">
        <v>2</v>
      </c>
      <c r="Z9586">
        <v>73.25</v>
      </c>
      <c r="AA9586">
        <v>219.74</v>
      </c>
      <c r="AB9586">
        <v>0</v>
      </c>
      <c r="AC9586" t="str">
        <f>IF(MasterData[[#This Row],[Discount Amount]]&gt;0, "Promotional sale", "Non-Promotional Sales")</f>
        <v>Non-Promotional Sales</v>
      </c>
    </row>
    <row r="9587" spans="1:29" x14ac:dyDescent="0.25">
      <c r="A9587">
        <v>9586</v>
      </c>
      <c r="B9587" s="1" t="s">
        <v>420</v>
      </c>
      <c r="C9587" s="2">
        <v>0.6883217592592592</v>
      </c>
      <c r="D9587">
        <v>170</v>
      </c>
      <c r="E9587">
        <v>62</v>
      </c>
      <c r="F9587" s="1" t="s">
        <v>61</v>
      </c>
      <c r="G9587" s="1" t="s">
        <v>44</v>
      </c>
      <c r="H9587">
        <v>46.813099999999999</v>
      </c>
      <c r="I9587">
        <v>-71.207499999999996</v>
      </c>
      <c r="J9587">
        <v>37</v>
      </c>
      <c r="K9587" t="b">
        <v>1</v>
      </c>
      <c r="L9587">
        <v>587</v>
      </c>
      <c r="M9587" s="1" t="s">
        <v>63</v>
      </c>
      <c r="N9587" s="1" t="s">
        <v>64</v>
      </c>
      <c r="O9587">
        <v>1</v>
      </c>
      <c r="P9587" t="b">
        <v>0</v>
      </c>
      <c r="Q9587" t="b">
        <v>0</v>
      </c>
      <c r="R9587" s="1" t="s">
        <v>52</v>
      </c>
      <c r="S9587" s="1" t="s">
        <v>58</v>
      </c>
      <c r="T9587">
        <v>5</v>
      </c>
      <c r="U9587" s="1" t="s">
        <v>42</v>
      </c>
      <c r="V9587" s="1" t="s">
        <v>46</v>
      </c>
      <c r="W9587" s="1" t="str">
        <f>IF(OR(MasterData[[#This Row],[Event]]="Christmas Market", MasterData[[#This Row],[Event]]="Christmas"), "Christmas Sale", "Non-Christmas Sale")</f>
        <v>Christmas Sale</v>
      </c>
      <c r="X9587" t="b">
        <v>0</v>
      </c>
      <c r="Y9587">
        <v>2</v>
      </c>
      <c r="Z9587">
        <v>79.64</v>
      </c>
      <c r="AA9587">
        <v>79.64</v>
      </c>
      <c r="AB9587">
        <v>0</v>
      </c>
      <c r="AC9587" t="str">
        <f>IF(MasterData[[#This Row],[Discount Amount]]&gt;0, "Promotional sale", "Non-Promotional Sales")</f>
        <v>Non-Promotional Sales</v>
      </c>
    </row>
    <row r="9588" spans="1:29" x14ac:dyDescent="0.25">
      <c r="A9588">
        <v>9587</v>
      </c>
      <c r="B9588" s="1" t="s">
        <v>292</v>
      </c>
      <c r="C9588" s="2">
        <v>0.66244212962962967</v>
      </c>
      <c r="D9588">
        <v>474</v>
      </c>
      <c r="E9588">
        <v>70</v>
      </c>
      <c r="F9588" s="1" t="s">
        <v>61</v>
      </c>
      <c r="G9588" s="1" t="s">
        <v>77</v>
      </c>
      <c r="H9588">
        <v>64.282300000000006</v>
      </c>
      <c r="I9588">
        <v>-135</v>
      </c>
      <c r="J9588">
        <v>93</v>
      </c>
      <c r="K9588" t="b">
        <v>0</v>
      </c>
      <c r="L9588">
        <v>726</v>
      </c>
      <c r="M9588" s="1" t="s">
        <v>74</v>
      </c>
      <c r="N9588" s="1" t="s">
        <v>75</v>
      </c>
      <c r="O9588">
        <v>5</v>
      </c>
      <c r="P9588" t="b">
        <v>0</v>
      </c>
      <c r="Q9588" t="b">
        <v>1</v>
      </c>
      <c r="R9588" s="1" t="s">
        <v>52</v>
      </c>
      <c r="S9588" s="1" t="s">
        <v>49</v>
      </c>
      <c r="T9588">
        <v>1</v>
      </c>
      <c r="U9588" s="1" t="s">
        <v>42</v>
      </c>
      <c r="V9588" s="1" t="s">
        <v>59</v>
      </c>
      <c r="W9588" s="1" t="str">
        <f>IF(OR(MasterData[[#This Row],[Event]]="Christmas Market", MasterData[[#This Row],[Event]]="Christmas"), "Christmas Sale", "Non-Christmas Sale")</f>
        <v>Non-Christmas Sale</v>
      </c>
      <c r="X9588" t="b">
        <v>0</v>
      </c>
      <c r="Y9588">
        <v>3</v>
      </c>
      <c r="Z9588">
        <v>21.1</v>
      </c>
      <c r="AA9588">
        <v>105.52</v>
      </c>
      <c r="AB9588">
        <v>10.55</v>
      </c>
      <c r="AC9588" t="str">
        <f>IF(MasterData[[#This Row],[Discount Amount]]&gt;0, "Promotional sale", "Non-Promotional Sales")</f>
        <v>Promotional sale</v>
      </c>
    </row>
    <row r="9589" spans="1:29" x14ac:dyDescent="0.25">
      <c r="A9589">
        <v>9588</v>
      </c>
      <c r="B9589" s="1" t="s">
        <v>378</v>
      </c>
      <c r="C9589" s="2">
        <v>0.12707175925925918</v>
      </c>
      <c r="D9589">
        <v>402</v>
      </c>
      <c r="E9589">
        <v>62</v>
      </c>
      <c r="F9589" s="1" t="s">
        <v>28</v>
      </c>
      <c r="G9589" s="1" t="s">
        <v>38</v>
      </c>
      <c r="H9589">
        <v>53.726700000000001</v>
      </c>
      <c r="I9589">
        <v>-127.6476</v>
      </c>
      <c r="J9589">
        <v>2</v>
      </c>
      <c r="K9589" t="b">
        <v>0</v>
      </c>
      <c r="L9589">
        <v>464</v>
      </c>
      <c r="M9589" s="1" t="s">
        <v>74</v>
      </c>
      <c r="N9589" s="1" t="s">
        <v>75</v>
      </c>
      <c r="O9589">
        <v>4</v>
      </c>
      <c r="P9589" t="b">
        <v>1</v>
      </c>
      <c r="Q9589" t="b">
        <v>1</v>
      </c>
      <c r="R9589" s="1" t="s">
        <v>32</v>
      </c>
      <c r="S9589" s="1" t="s">
        <v>58</v>
      </c>
      <c r="T9589">
        <v>4</v>
      </c>
      <c r="U9589" s="1" t="s">
        <v>34</v>
      </c>
      <c r="V9589" s="1" t="s">
        <v>46</v>
      </c>
      <c r="W9589" s="1" t="str">
        <f>IF(OR(MasterData[[#This Row],[Event]]="Christmas Market", MasterData[[#This Row],[Event]]="Christmas"), "Christmas Sale", "Non-Christmas Sale")</f>
        <v>Christmas Sale</v>
      </c>
      <c r="X9589" t="b">
        <v>1</v>
      </c>
      <c r="Y9589">
        <v>5</v>
      </c>
      <c r="Z9589">
        <v>36.89</v>
      </c>
      <c r="AA9589">
        <v>147.57</v>
      </c>
      <c r="AB9589">
        <v>0</v>
      </c>
      <c r="AC9589" t="str">
        <f>IF(MasterData[[#This Row],[Discount Amount]]&gt;0, "Promotional sale", "Non-Promotional Sales")</f>
        <v>Non-Promotional Sales</v>
      </c>
    </row>
    <row r="9590" spans="1:29" x14ac:dyDescent="0.25">
      <c r="A9590">
        <v>9589</v>
      </c>
      <c r="B9590" s="1" t="s">
        <v>238</v>
      </c>
      <c r="C9590" s="2">
        <v>0.51803240740740741</v>
      </c>
      <c r="D9590">
        <v>101</v>
      </c>
      <c r="E9590">
        <v>64</v>
      </c>
      <c r="F9590" s="1" t="s">
        <v>28</v>
      </c>
      <c r="G9590" s="1" t="s">
        <v>48</v>
      </c>
      <c r="H9590">
        <v>53.933300000000003</v>
      </c>
      <c r="I9590">
        <v>-116.5765</v>
      </c>
      <c r="J9590">
        <v>70</v>
      </c>
      <c r="K9590" t="b">
        <v>0</v>
      </c>
      <c r="L9590">
        <v>654</v>
      </c>
      <c r="M9590" s="1" t="s">
        <v>63</v>
      </c>
      <c r="N9590" s="1" t="s">
        <v>64</v>
      </c>
      <c r="O9590">
        <v>2</v>
      </c>
      <c r="P9590" t="b">
        <v>0</v>
      </c>
      <c r="Q9590" t="b">
        <v>0</v>
      </c>
      <c r="R9590" s="1" t="s">
        <v>52</v>
      </c>
      <c r="S9590" s="1" t="s">
        <v>49</v>
      </c>
      <c r="T9590">
        <v>2</v>
      </c>
      <c r="U9590" s="1" t="s">
        <v>42</v>
      </c>
      <c r="V9590" s="1" t="s">
        <v>59</v>
      </c>
      <c r="W9590" s="1" t="str">
        <f>IF(OR(MasterData[[#This Row],[Event]]="Christmas Market", MasterData[[#This Row],[Event]]="Christmas"), "Christmas Sale", "Non-Christmas Sale")</f>
        <v>Non-Christmas Sale</v>
      </c>
      <c r="X9590" t="b">
        <v>0</v>
      </c>
      <c r="Y9590">
        <v>2</v>
      </c>
      <c r="Z9590">
        <v>43.75</v>
      </c>
      <c r="AA9590">
        <v>87.5</v>
      </c>
      <c r="AB9590">
        <v>8.75</v>
      </c>
      <c r="AC9590" t="str">
        <f>IF(MasterData[[#This Row],[Discount Amount]]&gt;0, "Promotional sale", "Non-Promotional Sales")</f>
        <v>Promotional sale</v>
      </c>
    </row>
    <row r="9591" spans="1:29" x14ac:dyDescent="0.25">
      <c r="A9591">
        <v>9590</v>
      </c>
      <c r="B9591" s="1" t="s">
        <v>297</v>
      </c>
      <c r="C9591" s="2">
        <v>0.26790509259259254</v>
      </c>
      <c r="D9591">
        <v>471</v>
      </c>
      <c r="E9591">
        <v>35</v>
      </c>
      <c r="F9591" s="1" t="s">
        <v>61</v>
      </c>
      <c r="G9591" s="1" t="s">
        <v>77</v>
      </c>
      <c r="H9591">
        <v>64.282300000000006</v>
      </c>
      <c r="I9591">
        <v>-135</v>
      </c>
      <c r="J9591">
        <v>97</v>
      </c>
      <c r="K9591" t="b">
        <v>1</v>
      </c>
      <c r="L9591">
        <v>892</v>
      </c>
      <c r="M9591" s="1" t="s">
        <v>63</v>
      </c>
      <c r="N9591" s="1" t="s">
        <v>64</v>
      </c>
      <c r="O9591">
        <v>3</v>
      </c>
      <c r="P9591" t="b">
        <v>1</v>
      </c>
      <c r="Q9591" t="b">
        <v>1</v>
      </c>
      <c r="R9591" s="1" t="s">
        <v>52</v>
      </c>
      <c r="S9591" s="1" t="s">
        <v>53</v>
      </c>
      <c r="T9591">
        <v>3</v>
      </c>
      <c r="U9591" s="1" t="s">
        <v>42</v>
      </c>
      <c r="V9591" s="1" t="s">
        <v>46</v>
      </c>
      <c r="W9591" s="1" t="str">
        <f>IF(OR(MasterData[[#This Row],[Event]]="Christmas Market", MasterData[[#This Row],[Event]]="Christmas"), "Christmas Sale", "Non-Christmas Sale")</f>
        <v>Christmas Sale</v>
      </c>
      <c r="X9591" t="b">
        <v>0</v>
      </c>
      <c r="Y9591">
        <v>4</v>
      </c>
      <c r="Z9591">
        <v>89.22</v>
      </c>
      <c r="AA9591">
        <v>267.64999999999998</v>
      </c>
      <c r="AB9591">
        <v>0</v>
      </c>
      <c r="AC9591" t="str">
        <f>IF(MasterData[[#This Row],[Discount Amount]]&gt;0, "Promotional sale", "Non-Promotional Sales")</f>
        <v>Non-Promotional Sales</v>
      </c>
    </row>
    <row r="9592" spans="1:29" x14ac:dyDescent="0.25">
      <c r="A9592">
        <v>9591</v>
      </c>
      <c r="B9592" s="1" t="s">
        <v>275</v>
      </c>
      <c r="C9592" s="2">
        <v>0.83873842592592585</v>
      </c>
      <c r="D9592">
        <v>291</v>
      </c>
      <c r="E9592">
        <v>18</v>
      </c>
      <c r="F9592" s="1" t="s">
        <v>28</v>
      </c>
      <c r="G9592" s="1" t="s">
        <v>79</v>
      </c>
      <c r="H9592">
        <v>63.588799999999999</v>
      </c>
      <c r="I9592">
        <v>-115.5069</v>
      </c>
      <c r="J9592">
        <v>52</v>
      </c>
      <c r="K9592" t="b">
        <v>1</v>
      </c>
      <c r="L9592">
        <v>528</v>
      </c>
      <c r="M9592" s="1" t="s">
        <v>30</v>
      </c>
      <c r="N9592" s="1" t="s">
        <v>31</v>
      </c>
      <c r="O9592">
        <v>2</v>
      </c>
      <c r="P9592" t="b">
        <v>1</v>
      </c>
      <c r="Q9592" t="b">
        <v>0</v>
      </c>
      <c r="R9592" s="1" t="s">
        <v>32</v>
      </c>
      <c r="S9592" s="1" t="s">
        <v>33</v>
      </c>
      <c r="T9592">
        <v>3</v>
      </c>
      <c r="U9592" s="1" t="s">
        <v>42</v>
      </c>
      <c r="V9592" s="1" t="s">
        <v>59</v>
      </c>
      <c r="W9592" s="1" t="str">
        <f>IF(OR(MasterData[[#This Row],[Event]]="Christmas Market", MasterData[[#This Row],[Event]]="Christmas"), "Christmas Sale", "Non-Christmas Sale")</f>
        <v>Non-Christmas Sale</v>
      </c>
      <c r="X9592" t="b">
        <v>1</v>
      </c>
      <c r="Y9592">
        <v>3</v>
      </c>
      <c r="Z9592">
        <v>87.77</v>
      </c>
      <c r="AA9592">
        <v>175.53</v>
      </c>
      <c r="AB9592">
        <v>17.55</v>
      </c>
      <c r="AC9592" t="str">
        <f>IF(MasterData[[#This Row],[Discount Amount]]&gt;0, "Promotional sale", "Non-Promotional Sales")</f>
        <v>Promotional sale</v>
      </c>
    </row>
    <row r="9593" spans="1:29" x14ac:dyDescent="0.25">
      <c r="A9593">
        <v>9592</v>
      </c>
      <c r="B9593" s="1" t="s">
        <v>339</v>
      </c>
      <c r="C9593" s="2">
        <v>0.83892361111111113</v>
      </c>
      <c r="D9593">
        <v>141</v>
      </c>
      <c r="E9593">
        <v>55</v>
      </c>
      <c r="F9593" s="1" t="s">
        <v>37</v>
      </c>
      <c r="G9593" s="1" t="s">
        <v>79</v>
      </c>
      <c r="H9593">
        <v>63.588799999999999</v>
      </c>
      <c r="I9593">
        <v>-115.5069</v>
      </c>
      <c r="J9593">
        <v>73</v>
      </c>
      <c r="K9593" t="b">
        <v>1</v>
      </c>
      <c r="L9593">
        <v>122</v>
      </c>
      <c r="M9593" s="1" t="s">
        <v>30</v>
      </c>
      <c r="N9593" s="1" t="s">
        <v>31</v>
      </c>
      <c r="O9593">
        <v>5</v>
      </c>
      <c r="P9593" t="b">
        <v>0</v>
      </c>
      <c r="Q9593" t="b">
        <v>1</v>
      </c>
      <c r="R9593" s="1" t="s">
        <v>52</v>
      </c>
      <c r="S9593" s="1" t="s">
        <v>33</v>
      </c>
      <c r="T9593">
        <v>4</v>
      </c>
      <c r="U9593" s="1" t="s">
        <v>45</v>
      </c>
      <c r="V9593" s="1" t="s">
        <v>59</v>
      </c>
      <c r="W9593" s="1" t="str">
        <f>IF(OR(MasterData[[#This Row],[Event]]="Christmas Market", MasterData[[#This Row],[Event]]="Christmas"), "Christmas Sale", "Non-Christmas Sale")</f>
        <v>Non-Christmas Sale</v>
      </c>
      <c r="X9593" t="b">
        <v>1</v>
      </c>
      <c r="Y9593">
        <v>1</v>
      </c>
      <c r="Z9593">
        <v>35.799999999999997</v>
      </c>
      <c r="AA9593">
        <v>179.02</v>
      </c>
      <c r="AB9593">
        <v>17.899999999999999</v>
      </c>
      <c r="AC9593" t="str">
        <f>IF(MasterData[[#This Row],[Discount Amount]]&gt;0, "Promotional sale", "Non-Promotional Sales")</f>
        <v>Promotional sale</v>
      </c>
    </row>
    <row r="9594" spans="1:29" x14ac:dyDescent="0.25">
      <c r="A9594">
        <v>9593</v>
      </c>
      <c r="B9594" s="1" t="s">
        <v>115</v>
      </c>
      <c r="C9594" s="2">
        <v>0.76188657407407412</v>
      </c>
      <c r="D9594">
        <v>491</v>
      </c>
      <c r="E9594">
        <v>68</v>
      </c>
      <c r="F9594" s="1" t="s">
        <v>61</v>
      </c>
      <c r="G9594" s="1" t="s">
        <v>44</v>
      </c>
      <c r="H9594">
        <v>46.813099999999999</v>
      </c>
      <c r="I9594">
        <v>-71.207499999999996</v>
      </c>
      <c r="J9594">
        <v>87</v>
      </c>
      <c r="K9594" t="b">
        <v>1</v>
      </c>
      <c r="L9594">
        <v>385</v>
      </c>
      <c r="M9594" s="1" t="s">
        <v>63</v>
      </c>
      <c r="N9594" s="1" t="s">
        <v>64</v>
      </c>
      <c r="O9594">
        <v>3</v>
      </c>
      <c r="P9594" t="b">
        <v>0</v>
      </c>
      <c r="Q9594" t="b">
        <v>1</v>
      </c>
      <c r="R9594" s="1" t="s">
        <v>52</v>
      </c>
      <c r="S9594" s="1" t="s">
        <v>33</v>
      </c>
      <c r="T9594">
        <v>4</v>
      </c>
      <c r="U9594" s="1" t="s">
        <v>34</v>
      </c>
      <c r="V9594" s="1" t="s">
        <v>59</v>
      </c>
      <c r="W9594" s="1" t="str">
        <f>IF(OR(MasterData[[#This Row],[Event]]="Christmas Market", MasterData[[#This Row],[Event]]="Christmas"), "Christmas Sale", "Non-Christmas Sale")</f>
        <v>Non-Christmas Sale</v>
      </c>
      <c r="X9594" t="b">
        <v>0</v>
      </c>
      <c r="Y9594">
        <v>5</v>
      </c>
      <c r="Z9594">
        <v>75.61</v>
      </c>
      <c r="AA9594">
        <v>226.83</v>
      </c>
      <c r="AB9594">
        <v>22.68</v>
      </c>
      <c r="AC9594" t="str">
        <f>IF(MasterData[[#This Row],[Discount Amount]]&gt;0, "Promotional sale", "Non-Promotional Sales")</f>
        <v>Promotional sale</v>
      </c>
    </row>
    <row r="9595" spans="1:29" x14ac:dyDescent="0.25">
      <c r="A9595">
        <v>9594</v>
      </c>
      <c r="B9595" s="1" t="s">
        <v>178</v>
      </c>
      <c r="C9595" s="2">
        <v>0.10469907407407408</v>
      </c>
      <c r="D9595">
        <v>174</v>
      </c>
      <c r="E9595">
        <v>32</v>
      </c>
      <c r="F9595" s="1" t="s">
        <v>61</v>
      </c>
      <c r="G9595" s="1" t="s">
        <v>77</v>
      </c>
      <c r="H9595">
        <v>64.282300000000006</v>
      </c>
      <c r="I9595">
        <v>-135</v>
      </c>
      <c r="J9595">
        <v>60</v>
      </c>
      <c r="K9595" t="b">
        <v>1</v>
      </c>
      <c r="L9595">
        <v>643</v>
      </c>
      <c r="M9595" s="1" t="s">
        <v>63</v>
      </c>
      <c r="N9595" s="1" t="s">
        <v>64</v>
      </c>
      <c r="O9595">
        <v>1</v>
      </c>
      <c r="P9595" t="b">
        <v>0</v>
      </c>
      <c r="Q9595" t="b">
        <v>1</v>
      </c>
      <c r="R9595" s="1" t="s">
        <v>52</v>
      </c>
      <c r="S9595" s="1" t="s">
        <v>53</v>
      </c>
      <c r="T9595">
        <v>4</v>
      </c>
      <c r="U9595" s="1" t="s">
        <v>34</v>
      </c>
      <c r="V9595" s="1" t="s">
        <v>59</v>
      </c>
      <c r="W9595" s="1" t="str">
        <f>IF(OR(MasterData[[#This Row],[Event]]="Christmas Market", MasterData[[#This Row],[Event]]="Christmas"), "Christmas Sale", "Non-Christmas Sale")</f>
        <v>Non-Christmas Sale</v>
      </c>
      <c r="X9595" t="b">
        <v>0</v>
      </c>
      <c r="Y9595">
        <v>3</v>
      </c>
      <c r="Z9595">
        <v>51.25</v>
      </c>
      <c r="AA9595">
        <v>51.25</v>
      </c>
      <c r="AB9595">
        <v>5.13</v>
      </c>
      <c r="AC9595" t="str">
        <f>IF(MasterData[[#This Row],[Discount Amount]]&gt;0, "Promotional sale", "Non-Promotional Sales")</f>
        <v>Promotional sale</v>
      </c>
    </row>
    <row r="9596" spans="1:29" x14ac:dyDescent="0.25">
      <c r="A9596">
        <v>9595</v>
      </c>
      <c r="B9596" s="1" t="s">
        <v>50</v>
      </c>
      <c r="C9596" s="2">
        <v>0.36913194444444453</v>
      </c>
      <c r="D9596">
        <v>418</v>
      </c>
      <c r="E9596">
        <v>22</v>
      </c>
      <c r="F9596" s="1" t="s">
        <v>28</v>
      </c>
      <c r="G9596" s="1" t="s">
        <v>29</v>
      </c>
      <c r="H9596">
        <v>51.253799999999998</v>
      </c>
      <c r="I9596">
        <v>-85.3232</v>
      </c>
      <c r="J9596">
        <v>51</v>
      </c>
      <c r="K9596" t="b">
        <v>1</v>
      </c>
      <c r="L9596">
        <v>579</v>
      </c>
      <c r="M9596" s="1" t="s">
        <v>30</v>
      </c>
      <c r="N9596" s="1" t="s">
        <v>31</v>
      </c>
      <c r="O9596">
        <v>5</v>
      </c>
      <c r="P9596" t="b">
        <v>1</v>
      </c>
      <c r="Q9596" t="b">
        <v>1</v>
      </c>
      <c r="R9596" s="1" t="s">
        <v>41</v>
      </c>
      <c r="S9596" s="1" t="s">
        <v>58</v>
      </c>
      <c r="T9596">
        <v>5</v>
      </c>
      <c r="U9596" s="1" t="s">
        <v>45</v>
      </c>
      <c r="V9596" s="1" t="s">
        <v>59</v>
      </c>
      <c r="W9596" s="1" t="str">
        <f>IF(OR(MasterData[[#This Row],[Event]]="Christmas Market", MasterData[[#This Row],[Event]]="Christmas"), "Christmas Sale", "Non-Christmas Sale")</f>
        <v>Non-Christmas Sale</v>
      </c>
      <c r="X9596" t="b">
        <v>1</v>
      </c>
      <c r="Y9596">
        <v>4</v>
      </c>
      <c r="Z9596">
        <v>42.18</v>
      </c>
      <c r="AA9596">
        <v>210.9</v>
      </c>
      <c r="AB9596">
        <v>21.09</v>
      </c>
      <c r="AC9596" t="str">
        <f>IF(MasterData[[#This Row],[Discount Amount]]&gt;0, "Promotional sale", "Non-Promotional Sales")</f>
        <v>Promotional sale</v>
      </c>
    </row>
    <row r="9597" spans="1:29" x14ac:dyDescent="0.25">
      <c r="A9597">
        <v>9596</v>
      </c>
      <c r="B9597" s="1" t="s">
        <v>140</v>
      </c>
      <c r="C9597" s="2">
        <v>0.22999999999999998</v>
      </c>
      <c r="D9597">
        <v>405</v>
      </c>
      <c r="E9597">
        <v>38</v>
      </c>
      <c r="F9597" s="1" t="s">
        <v>28</v>
      </c>
      <c r="G9597" s="1" t="s">
        <v>77</v>
      </c>
      <c r="H9597">
        <v>64.282300000000006</v>
      </c>
      <c r="I9597">
        <v>-135</v>
      </c>
      <c r="J9597">
        <v>1</v>
      </c>
      <c r="K9597" t="b">
        <v>1</v>
      </c>
      <c r="L9597">
        <v>745</v>
      </c>
      <c r="M9597" s="1" t="s">
        <v>63</v>
      </c>
      <c r="N9597" s="1" t="s">
        <v>64</v>
      </c>
      <c r="O9597">
        <v>3</v>
      </c>
      <c r="P9597" t="b">
        <v>0</v>
      </c>
      <c r="Q9597" t="b">
        <v>0</v>
      </c>
      <c r="R9597" s="1" t="s">
        <v>52</v>
      </c>
      <c r="S9597" s="1" t="s">
        <v>58</v>
      </c>
      <c r="T9597">
        <v>3</v>
      </c>
      <c r="U9597" s="1" t="s">
        <v>42</v>
      </c>
      <c r="V9597" s="1" t="s">
        <v>35</v>
      </c>
      <c r="W9597" s="1" t="str">
        <f>IF(OR(MasterData[[#This Row],[Event]]="Christmas Market", MasterData[[#This Row],[Event]]="Christmas"), "Christmas Sale", "Non-Christmas Sale")</f>
        <v>Non-Christmas Sale</v>
      </c>
      <c r="X9597" t="b">
        <v>1</v>
      </c>
      <c r="Y9597">
        <v>5</v>
      </c>
      <c r="Z9597">
        <v>77.47</v>
      </c>
      <c r="AA9597">
        <v>232.41</v>
      </c>
      <c r="AB9597">
        <v>0</v>
      </c>
      <c r="AC9597" t="str">
        <f>IF(MasterData[[#This Row],[Discount Amount]]&gt;0, "Promotional sale", "Non-Promotional Sales")</f>
        <v>Non-Promotional Sales</v>
      </c>
    </row>
    <row r="9598" spans="1:29" x14ac:dyDescent="0.25">
      <c r="A9598">
        <v>9597</v>
      </c>
      <c r="B9598" s="1" t="s">
        <v>151</v>
      </c>
      <c r="C9598" s="2">
        <v>0.14872685185185186</v>
      </c>
      <c r="D9598">
        <v>341</v>
      </c>
      <c r="E9598">
        <v>54</v>
      </c>
      <c r="F9598" s="1" t="s">
        <v>28</v>
      </c>
      <c r="G9598" s="1" t="s">
        <v>38</v>
      </c>
      <c r="H9598">
        <v>53.726700000000001</v>
      </c>
      <c r="I9598">
        <v>-127.6476</v>
      </c>
      <c r="J9598">
        <v>58</v>
      </c>
      <c r="K9598" t="b">
        <v>0</v>
      </c>
      <c r="L9598">
        <v>935</v>
      </c>
      <c r="M9598" s="1" t="s">
        <v>74</v>
      </c>
      <c r="N9598" s="1" t="s">
        <v>75</v>
      </c>
      <c r="O9598">
        <v>1</v>
      </c>
      <c r="P9598" t="b">
        <v>0</v>
      </c>
      <c r="Q9598" t="b">
        <v>1</v>
      </c>
      <c r="R9598" s="1" t="s">
        <v>52</v>
      </c>
      <c r="S9598" s="1" t="s">
        <v>33</v>
      </c>
      <c r="T9598">
        <v>4</v>
      </c>
      <c r="U9598" s="1" t="s">
        <v>34</v>
      </c>
      <c r="V9598" s="1" t="s">
        <v>46</v>
      </c>
      <c r="W9598" s="1" t="str">
        <f>IF(OR(MasterData[[#This Row],[Event]]="Christmas Market", MasterData[[#This Row],[Event]]="Christmas"), "Christmas Sale", "Non-Christmas Sale")</f>
        <v>Christmas Sale</v>
      </c>
      <c r="X9598" t="b">
        <v>0</v>
      </c>
      <c r="Y9598">
        <v>4</v>
      </c>
      <c r="Z9598">
        <v>15.46</v>
      </c>
      <c r="AA9598">
        <v>15.46</v>
      </c>
      <c r="AB9598">
        <v>0</v>
      </c>
      <c r="AC9598" t="str">
        <f>IF(MasterData[[#This Row],[Discount Amount]]&gt;0, "Promotional sale", "Non-Promotional Sales")</f>
        <v>Non-Promotional Sales</v>
      </c>
    </row>
    <row r="9599" spans="1:29" x14ac:dyDescent="0.25">
      <c r="A9599">
        <v>9598</v>
      </c>
      <c r="B9599" s="1" t="s">
        <v>172</v>
      </c>
      <c r="C9599" s="2">
        <v>0.75130787037037039</v>
      </c>
      <c r="D9599">
        <v>500</v>
      </c>
      <c r="E9599">
        <v>53</v>
      </c>
      <c r="F9599" s="1" t="s">
        <v>37</v>
      </c>
      <c r="G9599" s="1" t="s">
        <v>70</v>
      </c>
      <c r="H9599">
        <v>54.273099999999999</v>
      </c>
      <c r="I9599">
        <v>-61.738799999999998</v>
      </c>
      <c r="J9599">
        <v>5</v>
      </c>
      <c r="K9599" t="b">
        <v>0</v>
      </c>
      <c r="L9599">
        <v>572</v>
      </c>
      <c r="M9599" s="1" t="s">
        <v>39</v>
      </c>
      <c r="N9599" s="1" t="s">
        <v>40</v>
      </c>
      <c r="O9599">
        <v>3</v>
      </c>
      <c r="P9599" t="b">
        <v>0</v>
      </c>
      <c r="Q9599" t="b">
        <v>0</v>
      </c>
      <c r="R9599" s="1" t="s">
        <v>32</v>
      </c>
      <c r="S9599" s="1" t="s">
        <v>33</v>
      </c>
      <c r="T9599">
        <v>4</v>
      </c>
      <c r="U9599" s="1" t="s">
        <v>45</v>
      </c>
      <c r="V9599" s="1" t="s">
        <v>59</v>
      </c>
      <c r="W9599" s="1" t="str">
        <f>IF(OR(MasterData[[#This Row],[Event]]="Christmas Market", MasterData[[#This Row],[Event]]="Christmas"), "Christmas Sale", "Non-Christmas Sale")</f>
        <v>Non-Christmas Sale</v>
      </c>
      <c r="X9599" t="b">
        <v>0</v>
      </c>
      <c r="Y9599">
        <v>1</v>
      </c>
      <c r="Z9599">
        <v>45.07</v>
      </c>
      <c r="AA9599">
        <v>135.22</v>
      </c>
      <c r="AB9599">
        <v>13.52</v>
      </c>
      <c r="AC9599" t="str">
        <f>IF(MasterData[[#This Row],[Discount Amount]]&gt;0, "Promotional sale", "Non-Promotional Sales")</f>
        <v>Promotional sale</v>
      </c>
    </row>
    <row r="9600" spans="1:29" x14ac:dyDescent="0.25">
      <c r="A9600">
        <v>9599</v>
      </c>
      <c r="B9600" s="1" t="s">
        <v>288</v>
      </c>
      <c r="C9600" s="2">
        <v>0.33766203703703712</v>
      </c>
      <c r="D9600">
        <v>20</v>
      </c>
      <c r="E9600">
        <v>29</v>
      </c>
      <c r="F9600" s="1" t="s">
        <v>37</v>
      </c>
      <c r="G9600" s="1" t="s">
        <v>55</v>
      </c>
      <c r="H9600">
        <v>52.939900000000002</v>
      </c>
      <c r="I9600">
        <v>-106.4509</v>
      </c>
      <c r="J9600">
        <v>52</v>
      </c>
      <c r="K9600" t="b">
        <v>1</v>
      </c>
      <c r="L9600">
        <v>256</v>
      </c>
      <c r="M9600" s="1" t="s">
        <v>63</v>
      </c>
      <c r="N9600" s="1" t="s">
        <v>64</v>
      </c>
      <c r="O9600">
        <v>5</v>
      </c>
      <c r="P9600" t="b">
        <v>0</v>
      </c>
      <c r="Q9600" t="b">
        <v>0</v>
      </c>
      <c r="R9600" s="1" t="s">
        <v>32</v>
      </c>
      <c r="S9600" s="1" t="s">
        <v>49</v>
      </c>
      <c r="T9600">
        <v>1</v>
      </c>
      <c r="U9600" s="1" t="s">
        <v>45</v>
      </c>
      <c r="V9600" s="1" t="s">
        <v>59</v>
      </c>
      <c r="W9600" s="1" t="str">
        <f>IF(OR(MasterData[[#This Row],[Event]]="Christmas Market", MasterData[[#This Row],[Event]]="Christmas"), "Christmas Sale", "Non-Christmas Sale")</f>
        <v>Non-Christmas Sale</v>
      </c>
      <c r="X9600" t="b">
        <v>0</v>
      </c>
      <c r="Y9600">
        <v>3</v>
      </c>
      <c r="Z9600">
        <v>86.74</v>
      </c>
      <c r="AA9600">
        <v>433.71</v>
      </c>
      <c r="AB9600">
        <v>43.37</v>
      </c>
      <c r="AC9600" t="str">
        <f>IF(MasterData[[#This Row],[Discount Amount]]&gt;0, "Promotional sale", "Non-Promotional Sales")</f>
        <v>Promotional sale</v>
      </c>
    </row>
    <row r="9601" spans="1:29" x14ac:dyDescent="0.25">
      <c r="A9601">
        <v>9600</v>
      </c>
      <c r="B9601" s="1" t="s">
        <v>369</v>
      </c>
      <c r="C9601" s="2">
        <v>0.54532407407407413</v>
      </c>
      <c r="D9601">
        <v>425</v>
      </c>
      <c r="E9601">
        <v>31</v>
      </c>
      <c r="F9601" s="1" t="s">
        <v>61</v>
      </c>
      <c r="G9601" s="1" t="s">
        <v>77</v>
      </c>
      <c r="H9601">
        <v>64.282300000000006</v>
      </c>
      <c r="I9601">
        <v>-135</v>
      </c>
      <c r="J9601">
        <v>58</v>
      </c>
      <c r="K9601" t="b">
        <v>0</v>
      </c>
      <c r="L9601">
        <v>397</v>
      </c>
      <c r="M9601" s="1" t="s">
        <v>30</v>
      </c>
      <c r="N9601" s="1" t="s">
        <v>31</v>
      </c>
      <c r="O9601">
        <v>4</v>
      </c>
      <c r="P9601" t="b">
        <v>0</v>
      </c>
      <c r="Q9601" t="b">
        <v>1</v>
      </c>
      <c r="R9601" s="1" t="s">
        <v>41</v>
      </c>
      <c r="S9601" s="1" t="s">
        <v>49</v>
      </c>
      <c r="T9601">
        <v>3</v>
      </c>
      <c r="U9601" s="1" t="s">
        <v>34</v>
      </c>
      <c r="V9601" s="1" t="s">
        <v>59</v>
      </c>
      <c r="W9601" s="1" t="str">
        <f>IF(OR(MasterData[[#This Row],[Event]]="Christmas Market", MasterData[[#This Row],[Event]]="Christmas"), "Christmas Sale", "Non-Christmas Sale")</f>
        <v>Non-Christmas Sale</v>
      </c>
      <c r="X9601" t="b">
        <v>0</v>
      </c>
      <c r="Y9601">
        <v>2</v>
      </c>
      <c r="Z9601">
        <v>53.56</v>
      </c>
      <c r="AA9601">
        <v>214.24</v>
      </c>
      <c r="AB9601">
        <v>21.42</v>
      </c>
      <c r="AC9601" t="str">
        <f>IF(MasterData[[#This Row],[Discount Amount]]&gt;0, "Promotional sale", "Non-Promotional Sales")</f>
        <v>Promotional sale</v>
      </c>
    </row>
    <row r="9602" spans="1:29" x14ac:dyDescent="0.25">
      <c r="A9602">
        <v>9601</v>
      </c>
      <c r="B9602" s="1" t="s">
        <v>119</v>
      </c>
      <c r="C9602" s="2">
        <v>0.49696759259259249</v>
      </c>
      <c r="D9602">
        <v>79</v>
      </c>
      <c r="E9602">
        <v>40</v>
      </c>
      <c r="F9602" s="1" t="s">
        <v>61</v>
      </c>
      <c r="G9602" s="1" t="s">
        <v>38</v>
      </c>
      <c r="H9602">
        <v>53.726700000000001</v>
      </c>
      <c r="I9602">
        <v>-127.6476</v>
      </c>
      <c r="J9602">
        <v>51</v>
      </c>
      <c r="K9602" t="b">
        <v>0</v>
      </c>
      <c r="L9602">
        <v>375</v>
      </c>
      <c r="M9602" s="1" t="s">
        <v>30</v>
      </c>
      <c r="N9602" s="1" t="s">
        <v>31</v>
      </c>
      <c r="O9602">
        <v>4</v>
      </c>
      <c r="P9602" t="b">
        <v>0</v>
      </c>
      <c r="Q9602" t="b">
        <v>0</v>
      </c>
      <c r="R9602" s="1" t="s">
        <v>52</v>
      </c>
      <c r="S9602" s="1" t="s">
        <v>58</v>
      </c>
      <c r="T9602">
        <v>4</v>
      </c>
      <c r="U9602" s="1" t="s">
        <v>42</v>
      </c>
      <c r="V9602" s="1" t="s">
        <v>46</v>
      </c>
      <c r="W9602" s="1" t="str">
        <f>IF(OR(MasterData[[#This Row],[Event]]="Christmas Market", MasterData[[#This Row],[Event]]="Christmas"), "Christmas Sale", "Non-Christmas Sale")</f>
        <v>Christmas Sale</v>
      </c>
      <c r="X9602" t="b">
        <v>1</v>
      </c>
      <c r="Y9602">
        <v>5</v>
      </c>
      <c r="Z9602">
        <v>74.37</v>
      </c>
      <c r="AA9602">
        <v>297.47000000000003</v>
      </c>
      <c r="AB9602">
        <v>0</v>
      </c>
      <c r="AC9602" t="str">
        <f>IF(MasterData[[#This Row],[Discount Amount]]&gt;0, "Promotional sale", "Non-Promotional Sales")</f>
        <v>Non-Promotional Sales</v>
      </c>
    </row>
    <row r="9603" spans="1:29" x14ac:dyDescent="0.25">
      <c r="A9603">
        <v>9602</v>
      </c>
      <c r="B9603" s="1" t="s">
        <v>334</v>
      </c>
      <c r="C9603" s="2">
        <v>0.53745370370370371</v>
      </c>
      <c r="D9603">
        <v>469</v>
      </c>
      <c r="E9603">
        <v>56</v>
      </c>
      <c r="F9603" s="1" t="s">
        <v>28</v>
      </c>
      <c r="G9603" s="1" t="s">
        <v>44</v>
      </c>
      <c r="H9603">
        <v>46.813099999999999</v>
      </c>
      <c r="I9603">
        <v>-71.207499999999996</v>
      </c>
      <c r="J9603">
        <v>64</v>
      </c>
      <c r="K9603" t="b">
        <v>1</v>
      </c>
      <c r="L9603">
        <v>475</v>
      </c>
      <c r="M9603" s="1" t="s">
        <v>30</v>
      </c>
      <c r="N9603" s="1" t="s">
        <v>31</v>
      </c>
      <c r="O9603">
        <v>4</v>
      </c>
      <c r="P9603" t="b">
        <v>1</v>
      </c>
      <c r="Q9603" t="b">
        <v>1</v>
      </c>
      <c r="R9603" s="1" t="s">
        <v>41</v>
      </c>
      <c r="S9603" s="1" t="s">
        <v>33</v>
      </c>
      <c r="T9603">
        <v>3</v>
      </c>
      <c r="U9603" s="1" t="s">
        <v>45</v>
      </c>
      <c r="V9603" s="1" t="s">
        <v>59</v>
      </c>
      <c r="W9603" s="1" t="str">
        <f>IF(OR(MasterData[[#This Row],[Event]]="Christmas Market", MasterData[[#This Row],[Event]]="Christmas"), "Christmas Sale", "Non-Christmas Sale")</f>
        <v>Non-Christmas Sale</v>
      </c>
      <c r="X9603" t="b">
        <v>1</v>
      </c>
      <c r="Y9603">
        <v>4</v>
      </c>
      <c r="Z9603">
        <v>56.1</v>
      </c>
      <c r="AA9603">
        <v>224.42</v>
      </c>
      <c r="AB9603">
        <v>22.44</v>
      </c>
      <c r="AC9603" t="str">
        <f>IF(MasterData[[#This Row],[Discount Amount]]&gt;0, "Promotional sale", "Non-Promotional Sales")</f>
        <v>Promotional sale</v>
      </c>
    </row>
    <row r="9604" spans="1:29" x14ac:dyDescent="0.25">
      <c r="A9604">
        <v>9603</v>
      </c>
      <c r="B9604" s="1" t="s">
        <v>161</v>
      </c>
      <c r="C9604" s="2">
        <v>0.41760416666666678</v>
      </c>
      <c r="D9604">
        <v>35</v>
      </c>
      <c r="E9604">
        <v>68</v>
      </c>
      <c r="F9604" s="1" t="s">
        <v>61</v>
      </c>
      <c r="G9604" s="1" t="s">
        <v>66</v>
      </c>
      <c r="H9604">
        <v>45.077800000000003</v>
      </c>
      <c r="I9604">
        <v>-63.546700000000001</v>
      </c>
      <c r="J9604">
        <v>86</v>
      </c>
      <c r="K9604" t="b">
        <v>1</v>
      </c>
      <c r="L9604">
        <v>395</v>
      </c>
      <c r="M9604" s="1" t="s">
        <v>30</v>
      </c>
      <c r="N9604" s="1" t="s">
        <v>31</v>
      </c>
      <c r="O9604">
        <v>2</v>
      </c>
      <c r="P9604" t="b">
        <v>0</v>
      </c>
      <c r="Q9604" t="b">
        <v>0</v>
      </c>
      <c r="R9604" s="1" t="s">
        <v>41</v>
      </c>
      <c r="S9604" s="1" t="s">
        <v>58</v>
      </c>
      <c r="T9604">
        <v>4</v>
      </c>
      <c r="U9604" s="1" t="s">
        <v>45</v>
      </c>
      <c r="V9604" s="1" t="s">
        <v>35</v>
      </c>
      <c r="W9604" s="1" t="str">
        <f>IF(OR(MasterData[[#This Row],[Event]]="Christmas Market", MasterData[[#This Row],[Event]]="Christmas"), "Christmas Sale", "Non-Christmas Sale")</f>
        <v>Non-Christmas Sale</v>
      </c>
      <c r="X9604" t="b">
        <v>0</v>
      </c>
      <c r="Y9604">
        <v>5</v>
      </c>
      <c r="Z9604">
        <v>17.309999999999999</v>
      </c>
      <c r="AA9604">
        <v>34.61</v>
      </c>
      <c r="AB9604">
        <v>0</v>
      </c>
      <c r="AC9604" t="str">
        <f>IF(MasterData[[#This Row],[Discount Amount]]&gt;0, "Promotional sale", "Non-Promotional Sales")</f>
        <v>Non-Promotional Sales</v>
      </c>
    </row>
    <row r="9605" spans="1:29" x14ac:dyDescent="0.25">
      <c r="A9605">
        <v>9604</v>
      </c>
      <c r="B9605" s="1" t="s">
        <v>378</v>
      </c>
      <c r="C9605" s="2">
        <v>0.3480671296296296</v>
      </c>
      <c r="D9605">
        <v>180</v>
      </c>
      <c r="E9605">
        <v>42</v>
      </c>
      <c r="F9605" s="1" t="s">
        <v>61</v>
      </c>
      <c r="G9605" s="1" t="s">
        <v>66</v>
      </c>
      <c r="H9605">
        <v>45.077800000000003</v>
      </c>
      <c r="I9605">
        <v>-63.546700000000001</v>
      </c>
      <c r="J9605">
        <v>86</v>
      </c>
      <c r="K9605" t="b">
        <v>1</v>
      </c>
      <c r="L9605">
        <v>256</v>
      </c>
      <c r="M9605" s="1" t="s">
        <v>74</v>
      </c>
      <c r="N9605" s="1" t="s">
        <v>75</v>
      </c>
      <c r="O9605">
        <v>5</v>
      </c>
      <c r="P9605" t="b">
        <v>0</v>
      </c>
      <c r="Q9605" t="b">
        <v>0</v>
      </c>
      <c r="R9605" s="1" t="s">
        <v>32</v>
      </c>
      <c r="S9605" s="1" t="s">
        <v>58</v>
      </c>
      <c r="T9605">
        <v>2</v>
      </c>
      <c r="U9605" s="1" t="s">
        <v>42</v>
      </c>
      <c r="V9605" s="1" t="s">
        <v>46</v>
      </c>
      <c r="W9605" s="1" t="str">
        <f>IF(OR(MasterData[[#This Row],[Event]]="Christmas Market", MasterData[[#This Row],[Event]]="Christmas"), "Christmas Sale", "Non-Christmas Sale")</f>
        <v>Christmas Sale</v>
      </c>
      <c r="X9605" t="b">
        <v>0</v>
      </c>
      <c r="Y9605">
        <v>3</v>
      </c>
      <c r="Z9605">
        <v>87.26</v>
      </c>
      <c r="AA9605">
        <v>436.32</v>
      </c>
      <c r="AB9605">
        <v>0</v>
      </c>
      <c r="AC9605" t="str">
        <f>IF(MasterData[[#This Row],[Discount Amount]]&gt;0, "Promotional sale", "Non-Promotional Sales")</f>
        <v>Non-Promotional Sales</v>
      </c>
    </row>
    <row r="9606" spans="1:29" x14ac:dyDescent="0.25">
      <c r="A9606">
        <v>9605</v>
      </c>
      <c r="B9606" s="1" t="s">
        <v>409</v>
      </c>
      <c r="C9606" s="2">
        <v>0.62784722222222222</v>
      </c>
      <c r="D9606">
        <v>414</v>
      </c>
      <c r="E9606">
        <v>45</v>
      </c>
      <c r="F9606" s="1" t="s">
        <v>37</v>
      </c>
      <c r="G9606" s="1" t="s">
        <v>48</v>
      </c>
      <c r="H9606">
        <v>53.933300000000003</v>
      </c>
      <c r="I9606">
        <v>-116.5765</v>
      </c>
      <c r="J9606">
        <v>48</v>
      </c>
      <c r="K9606" t="b">
        <v>1</v>
      </c>
      <c r="L9606">
        <v>25</v>
      </c>
      <c r="M9606" s="1" t="s">
        <v>56</v>
      </c>
      <c r="N9606" s="1" t="s">
        <v>57</v>
      </c>
      <c r="O9606">
        <v>1</v>
      </c>
      <c r="P9606" t="b">
        <v>0</v>
      </c>
      <c r="Q9606" t="b">
        <v>0</v>
      </c>
      <c r="R9606" s="1" t="s">
        <v>41</v>
      </c>
      <c r="S9606" s="1" t="s">
        <v>53</v>
      </c>
      <c r="T9606">
        <v>2</v>
      </c>
      <c r="U9606" s="1" t="s">
        <v>45</v>
      </c>
      <c r="V9606" s="1" t="s">
        <v>59</v>
      </c>
      <c r="W9606" s="1" t="str">
        <f>IF(OR(MasterData[[#This Row],[Event]]="Christmas Market", MasterData[[#This Row],[Event]]="Christmas"), "Christmas Sale", "Non-Christmas Sale")</f>
        <v>Non-Christmas Sale</v>
      </c>
      <c r="X9606" t="b">
        <v>1</v>
      </c>
      <c r="Y9606">
        <v>4</v>
      </c>
      <c r="Z9606">
        <v>35.28</v>
      </c>
      <c r="AA9606">
        <v>35.28</v>
      </c>
      <c r="AB9606">
        <v>3.53</v>
      </c>
      <c r="AC9606" t="str">
        <f>IF(MasterData[[#This Row],[Discount Amount]]&gt;0, "Promotional sale", "Non-Promotional Sales")</f>
        <v>Promotional sale</v>
      </c>
    </row>
    <row r="9607" spans="1:29" x14ac:dyDescent="0.25">
      <c r="A9607">
        <v>9606</v>
      </c>
      <c r="B9607" s="1" t="s">
        <v>428</v>
      </c>
      <c r="C9607" s="2">
        <v>0.24837962962962967</v>
      </c>
      <c r="D9607">
        <v>456</v>
      </c>
      <c r="E9607">
        <v>62</v>
      </c>
      <c r="F9607" s="1" t="s">
        <v>37</v>
      </c>
      <c r="G9607" s="1" t="s">
        <v>29</v>
      </c>
      <c r="H9607">
        <v>51.253799999999998</v>
      </c>
      <c r="I9607">
        <v>-85.3232</v>
      </c>
      <c r="J9607">
        <v>100</v>
      </c>
      <c r="K9607" t="b">
        <v>1</v>
      </c>
      <c r="L9607">
        <v>729</v>
      </c>
      <c r="M9607" s="1" t="s">
        <v>39</v>
      </c>
      <c r="N9607" s="1" t="s">
        <v>40</v>
      </c>
      <c r="O9607">
        <v>4</v>
      </c>
      <c r="P9607" t="b">
        <v>1</v>
      </c>
      <c r="Q9607" t="b">
        <v>0</v>
      </c>
      <c r="R9607" s="1" t="s">
        <v>52</v>
      </c>
      <c r="S9607" s="1" t="s">
        <v>53</v>
      </c>
      <c r="T9607">
        <v>3</v>
      </c>
      <c r="U9607" s="1" t="s">
        <v>34</v>
      </c>
      <c r="V9607" s="1" t="s">
        <v>35</v>
      </c>
      <c r="W9607" s="1" t="str">
        <f>IF(OR(MasterData[[#This Row],[Event]]="Christmas Market", MasterData[[#This Row],[Event]]="Christmas"), "Christmas Sale", "Non-Christmas Sale")</f>
        <v>Non-Christmas Sale</v>
      </c>
      <c r="X9607" t="b">
        <v>1</v>
      </c>
      <c r="Y9607">
        <v>2</v>
      </c>
      <c r="Z9607">
        <v>41.92</v>
      </c>
      <c r="AA9607">
        <v>167.67</v>
      </c>
      <c r="AB9607">
        <v>0</v>
      </c>
      <c r="AC9607" t="str">
        <f>IF(MasterData[[#This Row],[Discount Amount]]&gt;0, "Promotional sale", "Non-Promotional Sales")</f>
        <v>Non-Promotional Sales</v>
      </c>
    </row>
    <row r="9608" spans="1:29" x14ac:dyDescent="0.25">
      <c r="A9608">
        <v>9607</v>
      </c>
      <c r="B9608" s="1" t="s">
        <v>27</v>
      </c>
      <c r="C9608" s="2">
        <v>0.24746527777777771</v>
      </c>
      <c r="D9608">
        <v>474</v>
      </c>
      <c r="E9608">
        <v>61</v>
      </c>
      <c r="F9608" s="1" t="s">
        <v>61</v>
      </c>
      <c r="G9608" s="1" t="s">
        <v>66</v>
      </c>
      <c r="H9608">
        <v>45.077800000000003</v>
      </c>
      <c r="I9608">
        <v>-63.546700000000001</v>
      </c>
      <c r="J9608">
        <v>94</v>
      </c>
      <c r="K9608" t="b">
        <v>1</v>
      </c>
      <c r="L9608">
        <v>54</v>
      </c>
      <c r="M9608" s="1" t="s">
        <v>63</v>
      </c>
      <c r="N9608" s="1" t="s">
        <v>64</v>
      </c>
      <c r="O9608">
        <v>5</v>
      </c>
      <c r="P9608" t="b">
        <v>0</v>
      </c>
      <c r="Q9608" t="b">
        <v>0</v>
      </c>
      <c r="R9608" s="1" t="s">
        <v>52</v>
      </c>
      <c r="S9608" s="1" t="s">
        <v>53</v>
      </c>
      <c r="T9608">
        <v>3</v>
      </c>
      <c r="U9608" s="1" t="s">
        <v>45</v>
      </c>
      <c r="V9608" s="1" t="s">
        <v>46</v>
      </c>
      <c r="W9608" s="1" t="str">
        <f>IF(OR(MasterData[[#This Row],[Event]]="Christmas Market", MasterData[[#This Row],[Event]]="Christmas"), "Christmas Sale", "Non-Christmas Sale")</f>
        <v>Christmas Sale</v>
      </c>
      <c r="X9608" t="b">
        <v>0</v>
      </c>
      <c r="Y9608">
        <v>2</v>
      </c>
      <c r="Z9608">
        <v>89.72</v>
      </c>
      <c r="AA9608">
        <v>448.61</v>
      </c>
      <c r="AB9608">
        <v>0</v>
      </c>
      <c r="AC9608" t="str">
        <f>IF(MasterData[[#This Row],[Discount Amount]]&gt;0, "Promotional sale", "Non-Promotional Sales")</f>
        <v>Non-Promotional Sales</v>
      </c>
    </row>
    <row r="9609" spans="1:29" x14ac:dyDescent="0.25">
      <c r="A9609">
        <v>9608</v>
      </c>
      <c r="B9609" s="1" t="s">
        <v>281</v>
      </c>
      <c r="C9609" s="2">
        <v>0.73081018518518515</v>
      </c>
      <c r="D9609">
        <v>147</v>
      </c>
      <c r="E9609">
        <v>70</v>
      </c>
      <c r="F9609" s="1" t="s">
        <v>61</v>
      </c>
      <c r="G9609" s="1" t="s">
        <v>29</v>
      </c>
      <c r="H9609">
        <v>51.253799999999998</v>
      </c>
      <c r="I9609">
        <v>-85.3232</v>
      </c>
      <c r="J9609">
        <v>98</v>
      </c>
      <c r="K9609" t="b">
        <v>0</v>
      </c>
      <c r="L9609">
        <v>497</v>
      </c>
      <c r="M9609" s="1" t="s">
        <v>30</v>
      </c>
      <c r="N9609" s="1" t="s">
        <v>31</v>
      </c>
      <c r="O9609">
        <v>1</v>
      </c>
      <c r="P9609" t="b">
        <v>0</v>
      </c>
      <c r="Q9609" t="b">
        <v>0</v>
      </c>
      <c r="R9609" s="1" t="s">
        <v>32</v>
      </c>
      <c r="S9609" s="1" t="s">
        <v>53</v>
      </c>
      <c r="T9609">
        <v>2</v>
      </c>
      <c r="U9609" s="1" t="s">
        <v>34</v>
      </c>
      <c r="V9609" s="1" t="s">
        <v>46</v>
      </c>
      <c r="W9609" s="1" t="str">
        <f>IF(OR(MasterData[[#This Row],[Event]]="Christmas Market", MasterData[[#This Row],[Event]]="Christmas"), "Christmas Sale", "Non-Christmas Sale")</f>
        <v>Christmas Sale</v>
      </c>
      <c r="X9609" t="b">
        <v>1</v>
      </c>
      <c r="Y9609">
        <v>2</v>
      </c>
      <c r="Z9609">
        <v>25.3</v>
      </c>
      <c r="AA9609">
        <v>25.3</v>
      </c>
      <c r="AB9609">
        <v>0</v>
      </c>
      <c r="AC9609" t="str">
        <f>IF(MasterData[[#This Row],[Discount Amount]]&gt;0, "Promotional sale", "Non-Promotional Sales")</f>
        <v>Non-Promotional Sales</v>
      </c>
    </row>
    <row r="9610" spans="1:29" x14ac:dyDescent="0.25">
      <c r="A9610">
        <v>9609</v>
      </c>
      <c r="B9610" s="1" t="s">
        <v>352</v>
      </c>
      <c r="C9610" s="2">
        <v>0.92069444444444448</v>
      </c>
      <c r="D9610">
        <v>311</v>
      </c>
      <c r="E9610">
        <v>65</v>
      </c>
      <c r="F9610" s="1" t="s">
        <v>28</v>
      </c>
      <c r="G9610" s="1" t="s">
        <v>68</v>
      </c>
      <c r="H9610">
        <v>46.318800000000003</v>
      </c>
      <c r="I9610">
        <v>-63.146099999999997</v>
      </c>
      <c r="J9610">
        <v>35</v>
      </c>
      <c r="K9610" t="b">
        <v>0</v>
      </c>
      <c r="L9610">
        <v>183</v>
      </c>
      <c r="M9610" s="1" t="s">
        <v>56</v>
      </c>
      <c r="N9610" s="1" t="s">
        <v>57</v>
      </c>
      <c r="O9610">
        <v>5</v>
      </c>
      <c r="P9610" t="b">
        <v>1</v>
      </c>
      <c r="Q9610" t="b">
        <v>1</v>
      </c>
      <c r="R9610" s="1" t="s">
        <v>41</v>
      </c>
      <c r="S9610" s="1" t="s">
        <v>58</v>
      </c>
      <c r="T9610">
        <v>3</v>
      </c>
      <c r="U9610" s="1" t="s">
        <v>42</v>
      </c>
      <c r="V9610" s="1" t="s">
        <v>35</v>
      </c>
      <c r="W9610" s="1" t="str">
        <f>IF(OR(MasterData[[#This Row],[Event]]="Christmas Market", MasterData[[#This Row],[Event]]="Christmas"), "Christmas Sale", "Non-Christmas Sale")</f>
        <v>Non-Christmas Sale</v>
      </c>
      <c r="X9610" t="b">
        <v>0</v>
      </c>
      <c r="Y9610">
        <v>1</v>
      </c>
      <c r="Z9610">
        <v>14.23</v>
      </c>
      <c r="AA9610">
        <v>71.150000000000006</v>
      </c>
      <c r="AB9610">
        <v>0</v>
      </c>
      <c r="AC9610" t="str">
        <f>IF(MasterData[[#This Row],[Discount Amount]]&gt;0, "Promotional sale", "Non-Promotional Sales")</f>
        <v>Non-Promotional Sales</v>
      </c>
    </row>
    <row r="9611" spans="1:29" x14ac:dyDescent="0.25">
      <c r="A9611">
        <v>9610</v>
      </c>
      <c r="B9611" s="1" t="s">
        <v>105</v>
      </c>
      <c r="C9611" s="2">
        <v>0.76575231481481487</v>
      </c>
      <c r="D9611">
        <v>455</v>
      </c>
      <c r="E9611">
        <v>68</v>
      </c>
      <c r="F9611" s="1" t="s">
        <v>37</v>
      </c>
      <c r="G9611" s="1" t="s">
        <v>55</v>
      </c>
      <c r="H9611">
        <v>52.939900000000002</v>
      </c>
      <c r="I9611">
        <v>-106.4509</v>
      </c>
      <c r="J9611">
        <v>70</v>
      </c>
      <c r="K9611" t="b">
        <v>1</v>
      </c>
      <c r="L9611">
        <v>728</v>
      </c>
      <c r="M9611" s="1" t="s">
        <v>39</v>
      </c>
      <c r="N9611" s="1" t="s">
        <v>40</v>
      </c>
      <c r="O9611">
        <v>5</v>
      </c>
      <c r="P9611" t="b">
        <v>1</v>
      </c>
      <c r="Q9611" t="b">
        <v>1</v>
      </c>
      <c r="R9611" s="1" t="s">
        <v>32</v>
      </c>
      <c r="S9611" s="1" t="s">
        <v>53</v>
      </c>
      <c r="T9611">
        <v>3</v>
      </c>
      <c r="U9611" s="1" t="s">
        <v>45</v>
      </c>
      <c r="V9611" s="1" t="s">
        <v>59</v>
      </c>
      <c r="W9611" s="1" t="str">
        <f>IF(OR(MasterData[[#This Row],[Event]]="Christmas Market", MasterData[[#This Row],[Event]]="Christmas"), "Christmas Sale", "Non-Christmas Sale")</f>
        <v>Non-Christmas Sale</v>
      </c>
      <c r="X9611" t="b">
        <v>0</v>
      </c>
      <c r="Y9611">
        <v>3</v>
      </c>
      <c r="Z9611">
        <v>55.86</v>
      </c>
      <c r="AA9611">
        <v>279.32</v>
      </c>
      <c r="AB9611">
        <v>27.93</v>
      </c>
      <c r="AC9611" t="str">
        <f>IF(MasterData[[#This Row],[Discount Amount]]&gt;0, "Promotional sale", "Non-Promotional Sales")</f>
        <v>Promotional sale</v>
      </c>
    </row>
    <row r="9612" spans="1:29" x14ac:dyDescent="0.25">
      <c r="A9612">
        <v>9611</v>
      </c>
      <c r="B9612" s="1" t="s">
        <v>72</v>
      </c>
      <c r="C9612" s="2">
        <v>5.0428240740740815E-2</v>
      </c>
      <c r="D9612">
        <v>324</v>
      </c>
      <c r="E9612">
        <v>32</v>
      </c>
      <c r="F9612" s="1" t="s">
        <v>61</v>
      </c>
      <c r="G9612" s="1" t="s">
        <v>44</v>
      </c>
      <c r="H9612">
        <v>46.813099999999999</v>
      </c>
      <c r="I9612">
        <v>-71.207499999999996</v>
      </c>
      <c r="J9612">
        <v>38</v>
      </c>
      <c r="K9612" t="b">
        <v>1</v>
      </c>
      <c r="L9612">
        <v>617</v>
      </c>
      <c r="M9612" s="1" t="s">
        <v>56</v>
      </c>
      <c r="N9612" s="1" t="s">
        <v>57</v>
      </c>
      <c r="O9612">
        <v>4</v>
      </c>
      <c r="P9612" t="b">
        <v>1</v>
      </c>
      <c r="Q9612" t="b">
        <v>0</v>
      </c>
      <c r="R9612" s="1" t="s">
        <v>52</v>
      </c>
      <c r="S9612" s="1" t="s">
        <v>33</v>
      </c>
      <c r="T9612">
        <v>1</v>
      </c>
      <c r="U9612" s="1" t="s">
        <v>42</v>
      </c>
      <c r="V9612" s="1" t="s">
        <v>59</v>
      </c>
      <c r="W9612" s="1" t="str">
        <f>IF(OR(MasterData[[#This Row],[Event]]="Christmas Market", MasterData[[#This Row],[Event]]="Christmas"), "Christmas Sale", "Non-Christmas Sale")</f>
        <v>Non-Christmas Sale</v>
      </c>
      <c r="X9612" t="b">
        <v>1</v>
      </c>
      <c r="Y9612">
        <v>4</v>
      </c>
      <c r="Z9612">
        <v>65.91</v>
      </c>
      <c r="AA9612">
        <v>263.66000000000003</v>
      </c>
      <c r="AB9612">
        <v>26.37</v>
      </c>
      <c r="AC9612" t="str">
        <f>IF(MasterData[[#This Row],[Discount Amount]]&gt;0, "Promotional sale", "Non-Promotional Sales")</f>
        <v>Promotional sale</v>
      </c>
    </row>
    <row r="9613" spans="1:29" x14ac:dyDescent="0.25">
      <c r="A9613">
        <v>9612</v>
      </c>
      <c r="B9613" s="1" t="s">
        <v>108</v>
      </c>
      <c r="C9613" s="2">
        <v>0.89221064814814821</v>
      </c>
      <c r="D9613">
        <v>201</v>
      </c>
      <c r="E9613">
        <v>45</v>
      </c>
      <c r="F9613" s="1" t="s">
        <v>61</v>
      </c>
      <c r="G9613" s="1" t="s">
        <v>51</v>
      </c>
      <c r="H9613">
        <v>53.760899999999999</v>
      </c>
      <c r="I9613">
        <v>-98.813900000000004</v>
      </c>
      <c r="J9613">
        <v>25</v>
      </c>
      <c r="K9613" t="b">
        <v>0</v>
      </c>
      <c r="L9613">
        <v>840</v>
      </c>
      <c r="M9613" s="1" t="s">
        <v>39</v>
      </c>
      <c r="N9613" s="1" t="s">
        <v>40</v>
      </c>
      <c r="O9613">
        <v>4</v>
      </c>
      <c r="P9613" t="b">
        <v>1</v>
      </c>
      <c r="Q9613" t="b">
        <v>0</v>
      </c>
      <c r="R9613" s="1" t="s">
        <v>41</v>
      </c>
      <c r="S9613" s="1" t="s">
        <v>49</v>
      </c>
      <c r="T9613">
        <v>5</v>
      </c>
      <c r="U9613" s="1" t="s">
        <v>42</v>
      </c>
      <c r="V9613" s="1" t="s">
        <v>46</v>
      </c>
      <c r="W9613" s="1" t="str">
        <f>IF(OR(MasterData[[#This Row],[Event]]="Christmas Market", MasterData[[#This Row],[Event]]="Christmas"), "Christmas Sale", "Non-Christmas Sale")</f>
        <v>Christmas Sale</v>
      </c>
      <c r="X9613" t="b">
        <v>0</v>
      </c>
      <c r="Y9613">
        <v>3</v>
      </c>
      <c r="Z9613">
        <v>70.400000000000006</v>
      </c>
      <c r="AA9613">
        <v>281.60000000000002</v>
      </c>
      <c r="AB9613">
        <v>0</v>
      </c>
      <c r="AC9613" t="str">
        <f>IF(MasterData[[#This Row],[Discount Amount]]&gt;0, "Promotional sale", "Non-Promotional Sales")</f>
        <v>Non-Promotional Sales</v>
      </c>
    </row>
    <row r="9614" spans="1:29" x14ac:dyDescent="0.25">
      <c r="A9614">
        <v>9613</v>
      </c>
      <c r="B9614" s="1" t="s">
        <v>245</v>
      </c>
      <c r="C9614" s="2">
        <v>0.65356481481481477</v>
      </c>
      <c r="D9614">
        <v>475</v>
      </c>
      <c r="E9614">
        <v>22</v>
      </c>
      <c r="F9614" s="1" t="s">
        <v>61</v>
      </c>
      <c r="G9614" s="1" t="s">
        <v>62</v>
      </c>
      <c r="H9614">
        <v>46.565300000000001</v>
      </c>
      <c r="I9614">
        <v>-66.4619</v>
      </c>
      <c r="J9614">
        <v>100</v>
      </c>
      <c r="K9614" t="b">
        <v>1</v>
      </c>
      <c r="L9614">
        <v>346</v>
      </c>
      <c r="M9614" s="1" t="s">
        <v>63</v>
      </c>
      <c r="N9614" s="1" t="s">
        <v>64</v>
      </c>
      <c r="O9614">
        <v>2</v>
      </c>
      <c r="P9614" t="b">
        <v>1</v>
      </c>
      <c r="Q9614" t="b">
        <v>1</v>
      </c>
      <c r="R9614" s="1" t="s">
        <v>41</v>
      </c>
      <c r="S9614" s="1" t="s">
        <v>58</v>
      </c>
      <c r="T9614">
        <v>5</v>
      </c>
      <c r="U9614" s="1" t="s">
        <v>42</v>
      </c>
      <c r="V9614" s="1" t="s">
        <v>59</v>
      </c>
      <c r="W9614" s="1" t="str">
        <f>IF(OR(MasterData[[#This Row],[Event]]="Christmas Market", MasterData[[#This Row],[Event]]="Christmas"), "Christmas Sale", "Non-Christmas Sale")</f>
        <v>Non-Christmas Sale</v>
      </c>
      <c r="X9614" t="b">
        <v>1</v>
      </c>
      <c r="Y9614">
        <v>5</v>
      </c>
      <c r="Z9614">
        <v>59</v>
      </c>
      <c r="AA9614">
        <v>117.99</v>
      </c>
      <c r="AB9614">
        <v>11.8</v>
      </c>
      <c r="AC9614" t="str">
        <f>IF(MasterData[[#This Row],[Discount Amount]]&gt;0, "Promotional sale", "Non-Promotional Sales")</f>
        <v>Promotional sale</v>
      </c>
    </row>
    <row r="9615" spans="1:29" x14ac:dyDescent="0.25">
      <c r="A9615">
        <v>9614</v>
      </c>
      <c r="B9615" s="1" t="s">
        <v>111</v>
      </c>
      <c r="C9615" s="2">
        <v>0.43018518518518523</v>
      </c>
      <c r="D9615">
        <v>103</v>
      </c>
      <c r="E9615">
        <v>52</v>
      </c>
      <c r="F9615" s="1" t="s">
        <v>61</v>
      </c>
      <c r="G9615" s="1" t="s">
        <v>70</v>
      </c>
      <c r="H9615">
        <v>54.273099999999999</v>
      </c>
      <c r="I9615">
        <v>-61.738799999999998</v>
      </c>
      <c r="J9615">
        <v>54</v>
      </c>
      <c r="K9615" t="b">
        <v>1</v>
      </c>
      <c r="L9615">
        <v>423</v>
      </c>
      <c r="M9615" s="1" t="s">
        <v>74</v>
      </c>
      <c r="N9615" s="1" t="s">
        <v>75</v>
      </c>
      <c r="O9615">
        <v>3</v>
      </c>
      <c r="P9615" t="b">
        <v>0</v>
      </c>
      <c r="Q9615" t="b">
        <v>1</v>
      </c>
      <c r="R9615" s="1" t="s">
        <v>32</v>
      </c>
      <c r="S9615" s="1" t="s">
        <v>53</v>
      </c>
      <c r="T9615">
        <v>2</v>
      </c>
      <c r="U9615" s="1" t="s">
        <v>34</v>
      </c>
      <c r="V9615" s="1" t="s">
        <v>59</v>
      </c>
      <c r="W9615" s="1" t="str">
        <f>IF(OR(MasterData[[#This Row],[Event]]="Christmas Market", MasterData[[#This Row],[Event]]="Christmas"), "Christmas Sale", "Non-Christmas Sale")</f>
        <v>Non-Christmas Sale</v>
      </c>
      <c r="X9615" t="b">
        <v>1</v>
      </c>
      <c r="Y9615">
        <v>2</v>
      </c>
      <c r="Z9615">
        <v>87.53</v>
      </c>
      <c r="AA9615">
        <v>262.58999999999997</v>
      </c>
      <c r="AB9615">
        <v>26.26</v>
      </c>
      <c r="AC9615" t="str">
        <f>IF(MasterData[[#This Row],[Discount Amount]]&gt;0, "Promotional sale", "Non-Promotional Sales")</f>
        <v>Promotional sale</v>
      </c>
    </row>
    <row r="9616" spans="1:29" x14ac:dyDescent="0.25">
      <c r="A9616">
        <v>9615</v>
      </c>
      <c r="B9616" s="1" t="s">
        <v>130</v>
      </c>
      <c r="C9616" s="2">
        <v>0.35734953703703698</v>
      </c>
      <c r="D9616">
        <v>86</v>
      </c>
      <c r="E9616">
        <v>63</v>
      </c>
      <c r="F9616" s="1" t="s">
        <v>28</v>
      </c>
      <c r="G9616" s="1" t="s">
        <v>38</v>
      </c>
      <c r="H9616">
        <v>53.726700000000001</v>
      </c>
      <c r="I9616">
        <v>-127.6476</v>
      </c>
      <c r="J9616">
        <v>27</v>
      </c>
      <c r="K9616" t="b">
        <v>0</v>
      </c>
      <c r="L9616">
        <v>467</v>
      </c>
      <c r="M9616" s="1" t="s">
        <v>56</v>
      </c>
      <c r="N9616" s="1" t="s">
        <v>57</v>
      </c>
      <c r="O9616">
        <v>2</v>
      </c>
      <c r="P9616" t="b">
        <v>0</v>
      </c>
      <c r="Q9616" t="b">
        <v>1</v>
      </c>
      <c r="R9616" s="1" t="s">
        <v>32</v>
      </c>
      <c r="S9616" s="1" t="s">
        <v>58</v>
      </c>
      <c r="T9616">
        <v>4</v>
      </c>
      <c r="U9616" s="1" t="s">
        <v>34</v>
      </c>
      <c r="V9616" s="1" t="s">
        <v>59</v>
      </c>
      <c r="W9616" s="1" t="str">
        <f>IF(OR(MasterData[[#This Row],[Event]]="Christmas Market", MasterData[[#This Row],[Event]]="Christmas"), "Christmas Sale", "Non-Christmas Sale")</f>
        <v>Non-Christmas Sale</v>
      </c>
      <c r="X9616" t="b">
        <v>0</v>
      </c>
      <c r="Y9616">
        <v>1</v>
      </c>
      <c r="Z9616">
        <v>96.13</v>
      </c>
      <c r="AA9616">
        <v>192.25</v>
      </c>
      <c r="AB9616">
        <v>19.23</v>
      </c>
      <c r="AC9616" t="str">
        <f>IF(MasterData[[#This Row],[Discount Amount]]&gt;0, "Promotional sale", "Non-Promotional Sales")</f>
        <v>Promotional sale</v>
      </c>
    </row>
    <row r="9617" spans="1:29" x14ac:dyDescent="0.25">
      <c r="A9617">
        <v>9616</v>
      </c>
      <c r="B9617" s="1" t="s">
        <v>273</v>
      </c>
      <c r="C9617" s="2">
        <v>0.30741898148148139</v>
      </c>
      <c r="D9617">
        <v>440</v>
      </c>
      <c r="E9617">
        <v>19</v>
      </c>
      <c r="F9617" s="1" t="s">
        <v>28</v>
      </c>
      <c r="G9617" s="1" t="s">
        <v>29</v>
      </c>
      <c r="H9617">
        <v>51.253799999999998</v>
      </c>
      <c r="I9617">
        <v>-85.3232</v>
      </c>
      <c r="J9617">
        <v>95</v>
      </c>
      <c r="K9617" t="b">
        <v>0</v>
      </c>
      <c r="L9617">
        <v>565</v>
      </c>
      <c r="M9617" s="1" t="s">
        <v>63</v>
      </c>
      <c r="N9617" s="1" t="s">
        <v>64</v>
      </c>
      <c r="O9617">
        <v>4</v>
      </c>
      <c r="P9617" t="b">
        <v>1</v>
      </c>
      <c r="Q9617" t="b">
        <v>1</v>
      </c>
      <c r="R9617" s="1" t="s">
        <v>32</v>
      </c>
      <c r="S9617" s="1" t="s">
        <v>58</v>
      </c>
      <c r="T9617">
        <v>2</v>
      </c>
      <c r="U9617" s="1" t="s">
        <v>42</v>
      </c>
      <c r="V9617" s="1" t="s">
        <v>35</v>
      </c>
      <c r="W9617" s="1" t="str">
        <f>IF(OR(MasterData[[#This Row],[Event]]="Christmas Market", MasterData[[#This Row],[Event]]="Christmas"), "Christmas Sale", "Non-Christmas Sale")</f>
        <v>Non-Christmas Sale</v>
      </c>
      <c r="X9617" t="b">
        <v>0</v>
      </c>
      <c r="Y9617">
        <v>4</v>
      </c>
      <c r="Z9617">
        <v>95.93</v>
      </c>
      <c r="AA9617">
        <v>383.73</v>
      </c>
      <c r="AB9617">
        <v>0</v>
      </c>
      <c r="AC9617" t="str">
        <f>IF(MasterData[[#This Row],[Discount Amount]]&gt;0, "Promotional sale", "Non-Promotional Sales")</f>
        <v>Non-Promotional Sales</v>
      </c>
    </row>
    <row r="9618" spans="1:29" x14ac:dyDescent="0.25">
      <c r="A9618">
        <v>9617</v>
      </c>
      <c r="B9618" s="1" t="s">
        <v>190</v>
      </c>
      <c r="C9618" s="2">
        <v>3.1134259259259167E-2</v>
      </c>
      <c r="D9618">
        <v>109</v>
      </c>
      <c r="E9618">
        <v>62</v>
      </c>
      <c r="F9618" s="1" t="s">
        <v>37</v>
      </c>
      <c r="G9618" s="1" t="s">
        <v>62</v>
      </c>
      <c r="H9618">
        <v>46.565300000000001</v>
      </c>
      <c r="I9618">
        <v>-66.4619</v>
      </c>
      <c r="J9618">
        <v>50</v>
      </c>
      <c r="K9618" t="b">
        <v>0</v>
      </c>
      <c r="L9618">
        <v>914</v>
      </c>
      <c r="M9618" s="1" t="s">
        <v>56</v>
      </c>
      <c r="N9618" s="1" t="s">
        <v>57</v>
      </c>
      <c r="O9618">
        <v>1</v>
      </c>
      <c r="P9618" t="b">
        <v>1</v>
      </c>
      <c r="Q9618" t="b">
        <v>0</v>
      </c>
      <c r="R9618" s="1" t="s">
        <v>52</v>
      </c>
      <c r="S9618" s="1" t="s">
        <v>58</v>
      </c>
      <c r="T9618">
        <v>2</v>
      </c>
      <c r="U9618" s="1" t="s">
        <v>45</v>
      </c>
      <c r="V9618" s="1" t="s">
        <v>46</v>
      </c>
      <c r="W9618" s="1" t="str">
        <f>IF(OR(MasterData[[#This Row],[Event]]="Christmas Market", MasterData[[#This Row],[Event]]="Christmas"), "Christmas Sale", "Non-Christmas Sale")</f>
        <v>Christmas Sale</v>
      </c>
      <c r="X9618" t="b">
        <v>0</v>
      </c>
      <c r="Y9618">
        <v>4</v>
      </c>
      <c r="Z9618">
        <v>89.32</v>
      </c>
      <c r="AA9618">
        <v>89.32</v>
      </c>
      <c r="AB9618">
        <v>0</v>
      </c>
      <c r="AC9618" t="str">
        <f>IF(MasterData[[#This Row],[Discount Amount]]&gt;0, "Promotional sale", "Non-Promotional Sales")</f>
        <v>Non-Promotional Sales</v>
      </c>
    </row>
    <row r="9619" spans="1:29" x14ac:dyDescent="0.25">
      <c r="A9619">
        <v>9618</v>
      </c>
      <c r="B9619" s="1" t="s">
        <v>384</v>
      </c>
      <c r="C9619" s="2">
        <v>0.14803240740740731</v>
      </c>
      <c r="D9619">
        <v>125</v>
      </c>
      <c r="E9619">
        <v>18</v>
      </c>
      <c r="F9619" s="1" t="s">
        <v>28</v>
      </c>
      <c r="G9619" s="1" t="s">
        <v>81</v>
      </c>
      <c r="H9619">
        <v>64.248000000000005</v>
      </c>
      <c r="I9619">
        <v>-84.889600000000002</v>
      </c>
      <c r="J9619">
        <v>62</v>
      </c>
      <c r="K9619" t="b">
        <v>1</v>
      </c>
      <c r="L9619">
        <v>653</v>
      </c>
      <c r="M9619" s="1" t="s">
        <v>74</v>
      </c>
      <c r="N9619" s="1" t="s">
        <v>75</v>
      </c>
      <c r="O9619">
        <v>4</v>
      </c>
      <c r="P9619" t="b">
        <v>0</v>
      </c>
      <c r="Q9619" t="b">
        <v>1</v>
      </c>
      <c r="R9619" s="1" t="s">
        <v>41</v>
      </c>
      <c r="S9619" s="1" t="s">
        <v>33</v>
      </c>
      <c r="T9619">
        <v>4</v>
      </c>
      <c r="U9619" s="1" t="s">
        <v>45</v>
      </c>
      <c r="V9619" s="1" t="s">
        <v>46</v>
      </c>
      <c r="W9619" s="1" t="str">
        <f>IF(OR(MasterData[[#This Row],[Event]]="Christmas Market", MasterData[[#This Row],[Event]]="Christmas"), "Christmas Sale", "Non-Christmas Sale")</f>
        <v>Christmas Sale</v>
      </c>
      <c r="X9619" t="b">
        <v>0</v>
      </c>
      <c r="Y9619">
        <v>3</v>
      </c>
      <c r="Z9619">
        <v>89.87</v>
      </c>
      <c r="AA9619">
        <v>359.46</v>
      </c>
      <c r="AB9619">
        <v>0</v>
      </c>
      <c r="AC9619" t="str">
        <f>IF(MasterData[[#This Row],[Discount Amount]]&gt;0, "Promotional sale", "Non-Promotional Sales")</f>
        <v>Non-Promotional Sales</v>
      </c>
    </row>
    <row r="9620" spans="1:29" x14ac:dyDescent="0.25">
      <c r="A9620">
        <v>9619</v>
      </c>
      <c r="B9620" s="1" t="s">
        <v>308</v>
      </c>
      <c r="C9620" s="2">
        <v>4.1886574074074145E-2</v>
      </c>
      <c r="D9620">
        <v>336</v>
      </c>
      <c r="E9620">
        <v>58</v>
      </c>
      <c r="F9620" s="1" t="s">
        <v>61</v>
      </c>
      <c r="G9620" s="1" t="s">
        <v>68</v>
      </c>
      <c r="H9620">
        <v>46.318800000000003</v>
      </c>
      <c r="I9620">
        <v>-63.146099999999997</v>
      </c>
      <c r="J9620">
        <v>63</v>
      </c>
      <c r="K9620" t="b">
        <v>0</v>
      </c>
      <c r="L9620">
        <v>42</v>
      </c>
      <c r="M9620" s="1" t="s">
        <v>74</v>
      </c>
      <c r="N9620" s="1" t="s">
        <v>75</v>
      </c>
      <c r="O9620">
        <v>3</v>
      </c>
      <c r="P9620" t="b">
        <v>0</v>
      </c>
      <c r="Q9620" t="b">
        <v>0</v>
      </c>
      <c r="R9620" s="1" t="s">
        <v>32</v>
      </c>
      <c r="S9620" s="1" t="s">
        <v>58</v>
      </c>
      <c r="T9620">
        <v>3</v>
      </c>
      <c r="U9620" s="1" t="s">
        <v>34</v>
      </c>
      <c r="V9620" s="1" t="s">
        <v>35</v>
      </c>
      <c r="W9620" s="1" t="str">
        <f>IF(OR(MasterData[[#This Row],[Event]]="Christmas Market", MasterData[[#This Row],[Event]]="Christmas"), "Christmas Sale", "Non-Christmas Sale")</f>
        <v>Non-Christmas Sale</v>
      </c>
      <c r="X9620" t="b">
        <v>1</v>
      </c>
      <c r="Y9620">
        <v>2</v>
      </c>
      <c r="Z9620">
        <v>50.46</v>
      </c>
      <c r="AA9620">
        <v>151.38</v>
      </c>
      <c r="AB9620">
        <v>0</v>
      </c>
      <c r="AC9620" t="str">
        <f>IF(MasterData[[#This Row],[Discount Amount]]&gt;0, "Promotional sale", "Non-Promotional Sales")</f>
        <v>Non-Promotional Sales</v>
      </c>
    </row>
    <row r="9621" spans="1:29" x14ac:dyDescent="0.25">
      <c r="A9621">
        <v>9620</v>
      </c>
      <c r="B9621" s="1" t="s">
        <v>430</v>
      </c>
      <c r="C9621" s="2">
        <v>8.6006944444444455E-2</v>
      </c>
      <c r="D9621">
        <v>53</v>
      </c>
      <c r="E9621">
        <v>28</v>
      </c>
      <c r="F9621" s="1" t="s">
        <v>28</v>
      </c>
      <c r="G9621" s="1" t="s">
        <v>38</v>
      </c>
      <c r="H9621">
        <v>53.726700000000001</v>
      </c>
      <c r="I9621">
        <v>-127.6476</v>
      </c>
      <c r="J9621">
        <v>42</v>
      </c>
      <c r="K9621" t="b">
        <v>1</v>
      </c>
      <c r="L9621">
        <v>820</v>
      </c>
      <c r="M9621" s="1" t="s">
        <v>74</v>
      </c>
      <c r="N9621" s="1" t="s">
        <v>75</v>
      </c>
      <c r="O9621">
        <v>4</v>
      </c>
      <c r="P9621" t="b">
        <v>1</v>
      </c>
      <c r="Q9621" t="b">
        <v>0</v>
      </c>
      <c r="R9621" s="1" t="s">
        <v>52</v>
      </c>
      <c r="S9621" s="1" t="s">
        <v>58</v>
      </c>
      <c r="T9621">
        <v>2</v>
      </c>
      <c r="U9621" s="1" t="s">
        <v>45</v>
      </c>
      <c r="V9621" s="1" t="s">
        <v>35</v>
      </c>
      <c r="W9621" s="1" t="str">
        <f>IF(OR(MasterData[[#This Row],[Event]]="Christmas Market", MasterData[[#This Row],[Event]]="Christmas"), "Christmas Sale", "Non-Christmas Sale")</f>
        <v>Non-Christmas Sale</v>
      </c>
      <c r="X9621" t="b">
        <v>0</v>
      </c>
      <c r="Y9621">
        <v>5</v>
      </c>
      <c r="Z9621">
        <v>10.14</v>
      </c>
      <c r="AA9621">
        <v>40.57</v>
      </c>
      <c r="AB9621">
        <v>0</v>
      </c>
      <c r="AC9621" t="str">
        <f>IF(MasterData[[#This Row],[Discount Amount]]&gt;0, "Promotional sale", "Non-Promotional Sales")</f>
        <v>Non-Promotional Sales</v>
      </c>
    </row>
    <row r="9622" spans="1:29" x14ac:dyDescent="0.25">
      <c r="A9622">
        <v>9621</v>
      </c>
      <c r="B9622" s="1" t="s">
        <v>406</v>
      </c>
      <c r="C9622" s="2">
        <v>0.10943287037037042</v>
      </c>
      <c r="D9622">
        <v>64</v>
      </c>
      <c r="E9622">
        <v>32</v>
      </c>
      <c r="F9622" s="1" t="s">
        <v>28</v>
      </c>
      <c r="G9622" s="1" t="s">
        <v>55</v>
      </c>
      <c r="H9622">
        <v>52.939900000000002</v>
      </c>
      <c r="I9622">
        <v>-106.4509</v>
      </c>
      <c r="J9622">
        <v>83</v>
      </c>
      <c r="K9622" t="b">
        <v>1</v>
      </c>
      <c r="L9622">
        <v>402</v>
      </c>
      <c r="M9622" s="1" t="s">
        <v>30</v>
      </c>
      <c r="N9622" s="1" t="s">
        <v>31</v>
      </c>
      <c r="O9622">
        <v>1</v>
      </c>
      <c r="P9622" t="b">
        <v>1</v>
      </c>
      <c r="Q9622" t="b">
        <v>0</v>
      </c>
      <c r="R9622" s="1" t="s">
        <v>32</v>
      </c>
      <c r="S9622" s="1" t="s">
        <v>53</v>
      </c>
      <c r="T9622">
        <v>3</v>
      </c>
      <c r="U9622" s="1" t="s">
        <v>34</v>
      </c>
      <c r="V9622" s="1" t="s">
        <v>46</v>
      </c>
      <c r="W9622" s="1" t="str">
        <f>IF(OR(MasterData[[#This Row],[Event]]="Christmas Market", MasterData[[#This Row],[Event]]="Christmas"), "Christmas Sale", "Non-Christmas Sale")</f>
        <v>Christmas Sale</v>
      </c>
      <c r="X9622" t="b">
        <v>0</v>
      </c>
      <c r="Y9622">
        <v>5</v>
      </c>
      <c r="Z9622">
        <v>24.21</v>
      </c>
      <c r="AA9622">
        <v>24.21</v>
      </c>
      <c r="AB9622">
        <v>0</v>
      </c>
      <c r="AC9622" t="str">
        <f>IF(MasterData[[#This Row],[Discount Amount]]&gt;0, "Promotional sale", "Non-Promotional Sales")</f>
        <v>Non-Promotional Sales</v>
      </c>
    </row>
    <row r="9623" spans="1:29" x14ac:dyDescent="0.25">
      <c r="A9623">
        <v>9622</v>
      </c>
      <c r="B9623" s="1" t="s">
        <v>353</v>
      </c>
      <c r="C9623" s="2">
        <v>0.26214120370370364</v>
      </c>
      <c r="D9623">
        <v>485</v>
      </c>
      <c r="E9623">
        <v>50</v>
      </c>
      <c r="F9623" s="1" t="s">
        <v>28</v>
      </c>
      <c r="G9623" s="1" t="s">
        <v>29</v>
      </c>
      <c r="H9623">
        <v>51.253799999999998</v>
      </c>
      <c r="I9623">
        <v>-85.3232</v>
      </c>
      <c r="J9623">
        <v>28</v>
      </c>
      <c r="K9623" t="b">
        <v>0</v>
      </c>
      <c r="L9623">
        <v>307</v>
      </c>
      <c r="M9623" s="1" t="s">
        <v>39</v>
      </c>
      <c r="N9623" s="1" t="s">
        <v>40</v>
      </c>
      <c r="O9623">
        <v>1</v>
      </c>
      <c r="P9623" t="b">
        <v>0</v>
      </c>
      <c r="Q9623" t="b">
        <v>1</v>
      </c>
      <c r="R9623" s="1" t="s">
        <v>32</v>
      </c>
      <c r="S9623" s="1" t="s">
        <v>58</v>
      </c>
      <c r="T9623">
        <v>5</v>
      </c>
      <c r="U9623" s="1" t="s">
        <v>42</v>
      </c>
      <c r="V9623" s="1" t="s">
        <v>46</v>
      </c>
      <c r="W9623" s="1" t="str">
        <f>IF(OR(MasterData[[#This Row],[Event]]="Christmas Market", MasterData[[#This Row],[Event]]="Christmas"), "Christmas Sale", "Non-Christmas Sale")</f>
        <v>Christmas Sale</v>
      </c>
      <c r="X9623" t="b">
        <v>1</v>
      </c>
      <c r="Y9623">
        <v>5</v>
      </c>
      <c r="Z9623">
        <v>94.02</v>
      </c>
      <c r="AA9623">
        <v>94.02</v>
      </c>
      <c r="AB9623">
        <v>0</v>
      </c>
      <c r="AC9623" t="str">
        <f>IF(MasterData[[#This Row],[Discount Amount]]&gt;0, "Promotional sale", "Non-Promotional Sales")</f>
        <v>Non-Promotional Sales</v>
      </c>
    </row>
    <row r="9624" spans="1:29" x14ac:dyDescent="0.25">
      <c r="A9624">
        <v>9623</v>
      </c>
      <c r="B9624" s="1" t="s">
        <v>295</v>
      </c>
      <c r="C9624" s="2">
        <v>0.33387731481481486</v>
      </c>
      <c r="D9624">
        <v>229</v>
      </c>
      <c r="E9624">
        <v>33</v>
      </c>
      <c r="F9624" s="1" t="s">
        <v>28</v>
      </c>
      <c r="G9624" s="1" t="s">
        <v>68</v>
      </c>
      <c r="H9624">
        <v>46.318800000000003</v>
      </c>
      <c r="I9624">
        <v>-63.146099999999997</v>
      </c>
      <c r="J9624">
        <v>22</v>
      </c>
      <c r="K9624" t="b">
        <v>0</v>
      </c>
      <c r="L9624">
        <v>548</v>
      </c>
      <c r="M9624" s="1" t="s">
        <v>56</v>
      </c>
      <c r="N9624" s="1" t="s">
        <v>57</v>
      </c>
      <c r="O9624">
        <v>3</v>
      </c>
      <c r="P9624" t="b">
        <v>0</v>
      </c>
      <c r="Q9624" t="b">
        <v>1</v>
      </c>
      <c r="R9624" s="1" t="s">
        <v>32</v>
      </c>
      <c r="S9624" s="1" t="s">
        <v>33</v>
      </c>
      <c r="T9624">
        <v>2</v>
      </c>
      <c r="U9624" s="1" t="s">
        <v>42</v>
      </c>
      <c r="V9624" s="1" t="s">
        <v>59</v>
      </c>
      <c r="W9624" s="1" t="str">
        <f>IF(OR(MasterData[[#This Row],[Event]]="Christmas Market", MasterData[[#This Row],[Event]]="Christmas"), "Christmas Sale", "Non-Christmas Sale")</f>
        <v>Non-Christmas Sale</v>
      </c>
      <c r="X9624" t="b">
        <v>1</v>
      </c>
      <c r="Y9624">
        <v>5</v>
      </c>
      <c r="Z9624">
        <v>10.84</v>
      </c>
      <c r="AA9624">
        <v>32.51</v>
      </c>
      <c r="AB9624">
        <v>3.25</v>
      </c>
      <c r="AC9624" t="str">
        <f>IF(MasterData[[#This Row],[Discount Amount]]&gt;0, "Promotional sale", "Non-Promotional Sales")</f>
        <v>Promotional sale</v>
      </c>
    </row>
    <row r="9625" spans="1:29" x14ac:dyDescent="0.25">
      <c r="A9625">
        <v>9624</v>
      </c>
      <c r="B9625" s="1" t="s">
        <v>280</v>
      </c>
      <c r="C9625" s="2">
        <v>0.2647800925925925</v>
      </c>
      <c r="D9625">
        <v>338</v>
      </c>
      <c r="E9625">
        <v>18</v>
      </c>
      <c r="F9625" s="1" t="s">
        <v>28</v>
      </c>
      <c r="G9625" s="1" t="s">
        <v>81</v>
      </c>
      <c r="H9625">
        <v>64.248000000000005</v>
      </c>
      <c r="I9625">
        <v>-84.889600000000002</v>
      </c>
      <c r="J9625">
        <v>75</v>
      </c>
      <c r="K9625" t="b">
        <v>1</v>
      </c>
      <c r="L9625">
        <v>885</v>
      </c>
      <c r="M9625" s="1" t="s">
        <v>30</v>
      </c>
      <c r="N9625" s="1" t="s">
        <v>31</v>
      </c>
      <c r="O9625">
        <v>4</v>
      </c>
      <c r="P9625" t="b">
        <v>0</v>
      </c>
      <c r="Q9625" t="b">
        <v>1</v>
      </c>
      <c r="R9625" s="1" t="s">
        <v>32</v>
      </c>
      <c r="S9625" s="1" t="s">
        <v>33</v>
      </c>
      <c r="T9625">
        <v>5</v>
      </c>
      <c r="U9625" s="1" t="s">
        <v>42</v>
      </c>
      <c r="V9625" s="1" t="s">
        <v>35</v>
      </c>
      <c r="W9625" s="1" t="str">
        <f>IF(OR(MasterData[[#This Row],[Event]]="Christmas Market", MasterData[[#This Row],[Event]]="Christmas"), "Christmas Sale", "Non-Christmas Sale")</f>
        <v>Non-Christmas Sale</v>
      </c>
      <c r="X9625" t="b">
        <v>0</v>
      </c>
      <c r="Y9625">
        <v>5</v>
      </c>
      <c r="Z9625">
        <v>45.71</v>
      </c>
      <c r="AA9625">
        <v>182.85</v>
      </c>
      <c r="AB9625">
        <v>0</v>
      </c>
      <c r="AC9625" t="str">
        <f>IF(MasterData[[#This Row],[Discount Amount]]&gt;0, "Promotional sale", "Non-Promotional Sales")</f>
        <v>Non-Promotional Sales</v>
      </c>
    </row>
    <row r="9626" spans="1:29" x14ac:dyDescent="0.25">
      <c r="A9626">
        <v>9625</v>
      </c>
      <c r="B9626" s="1" t="s">
        <v>90</v>
      </c>
      <c r="C9626" s="2">
        <v>0.79504629629629631</v>
      </c>
      <c r="D9626">
        <v>338</v>
      </c>
      <c r="E9626">
        <v>65</v>
      </c>
      <c r="F9626" s="1" t="s">
        <v>61</v>
      </c>
      <c r="G9626" s="1" t="s">
        <v>79</v>
      </c>
      <c r="H9626">
        <v>63.588799999999999</v>
      </c>
      <c r="I9626">
        <v>-115.5069</v>
      </c>
      <c r="J9626">
        <v>29</v>
      </c>
      <c r="K9626" t="b">
        <v>1</v>
      </c>
      <c r="L9626">
        <v>197</v>
      </c>
      <c r="M9626" s="1" t="s">
        <v>63</v>
      </c>
      <c r="N9626" s="1" t="s">
        <v>64</v>
      </c>
      <c r="O9626">
        <v>1</v>
      </c>
      <c r="P9626" t="b">
        <v>1</v>
      </c>
      <c r="Q9626" t="b">
        <v>0</v>
      </c>
      <c r="R9626" s="1" t="s">
        <v>41</v>
      </c>
      <c r="S9626" s="1" t="s">
        <v>33</v>
      </c>
      <c r="T9626">
        <v>5</v>
      </c>
      <c r="U9626" s="1" t="s">
        <v>42</v>
      </c>
      <c r="V9626" s="1" t="s">
        <v>59</v>
      </c>
      <c r="W9626" s="1" t="str">
        <f>IF(OR(MasterData[[#This Row],[Event]]="Christmas Market", MasterData[[#This Row],[Event]]="Christmas"), "Christmas Sale", "Non-Christmas Sale")</f>
        <v>Non-Christmas Sale</v>
      </c>
      <c r="X9626" t="b">
        <v>1</v>
      </c>
      <c r="Y9626">
        <v>5</v>
      </c>
      <c r="Z9626">
        <v>78.12</v>
      </c>
      <c r="AA9626">
        <v>78.12</v>
      </c>
      <c r="AB9626">
        <v>7.81</v>
      </c>
      <c r="AC9626" t="str">
        <f>IF(MasterData[[#This Row],[Discount Amount]]&gt;0, "Promotional sale", "Non-Promotional Sales")</f>
        <v>Promotional sale</v>
      </c>
    </row>
    <row r="9627" spans="1:29" x14ac:dyDescent="0.25">
      <c r="A9627">
        <v>9626</v>
      </c>
      <c r="B9627" s="1" t="s">
        <v>418</v>
      </c>
      <c r="C9627" s="2">
        <v>0.7702662037037038</v>
      </c>
      <c r="D9627">
        <v>228</v>
      </c>
      <c r="E9627">
        <v>56</v>
      </c>
      <c r="F9627" s="1" t="s">
        <v>28</v>
      </c>
      <c r="G9627" s="1" t="s">
        <v>77</v>
      </c>
      <c r="H9627">
        <v>64.282300000000006</v>
      </c>
      <c r="I9627">
        <v>-135</v>
      </c>
      <c r="J9627">
        <v>18</v>
      </c>
      <c r="K9627" t="b">
        <v>0</v>
      </c>
      <c r="L9627">
        <v>771</v>
      </c>
      <c r="M9627" s="1" t="s">
        <v>30</v>
      </c>
      <c r="N9627" s="1" t="s">
        <v>31</v>
      </c>
      <c r="O9627">
        <v>1</v>
      </c>
      <c r="P9627" t="b">
        <v>0</v>
      </c>
      <c r="Q9627" t="b">
        <v>1</v>
      </c>
      <c r="R9627" s="1" t="s">
        <v>41</v>
      </c>
      <c r="S9627" s="1" t="s">
        <v>58</v>
      </c>
      <c r="T9627">
        <v>3</v>
      </c>
      <c r="U9627" s="1" t="s">
        <v>42</v>
      </c>
      <c r="V9627" s="1" t="s">
        <v>35</v>
      </c>
      <c r="W9627" s="1" t="str">
        <f>IF(OR(MasterData[[#This Row],[Event]]="Christmas Market", MasterData[[#This Row],[Event]]="Christmas"), "Christmas Sale", "Non-Christmas Sale")</f>
        <v>Non-Christmas Sale</v>
      </c>
      <c r="X9627" t="b">
        <v>0</v>
      </c>
      <c r="Y9627">
        <v>1</v>
      </c>
      <c r="Z9627">
        <v>13.03</v>
      </c>
      <c r="AA9627">
        <v>13.03</v>
      </c>
      <c r="AB9627">
        <v>0</v>
      </c>
      <c r="AC9627" t="str">
        <f>IF(MasterData[[#This Row],[Discount Amount]]&gt;0, "Promotional sale", "Non-Promotional Sales")</f>
        <v>Non-Promotional Sales</v>
      </c>
    </row>
    <row r="9628" spans="1:29" x14ac:dyDescent="0.25">
      <c r="A9628">
        <v>9627</v>
      </c>
      <c r="B9628" s="1" t="s">
        <v>312</v>
      </c>
      <c r="C9628" s="2">
        <v>7.4537037037036846E-3</v>
      </c>
      <c r="D9628">
        <v>159</v>
      </c>
      <c r="E9628">
        <v>61</v>
      </c>
      <c r="F9628" s="1" t="s">
        <v>61</v>
      </c>
      <c r="G9628" s="1" t="s">
        <v>68</v>
      </c>
      <c r="H9628">
        <v>46.318800000000003</v>
      </c>
      <c r="I9628">
        <v>-63.146099999999997</v>
      </c>
      <c r="J9628">
        <v>26</v>
      </c>
      <c r="K9628" t="b">
        <v>1</v>
      </c>
      <c r="L9628">
        <v>605</v>
      </c>
      <c r="M9628" s="1" t="s">
        <v>74</v>
      </c>
      <c r="N9628" s="1" t="s">
        <v>75</v>
      </c>
      <c r="O9628">
        <v>4</v>
      </c>
      <c r="P9628" t="b">
        <v>0</v>
      </c>
      <c r="Q9628" t="b">
        <v>1</v>
      </c>
      <c r="R9628" s="1" t="s">
        <v>52</v>
      </c>
      <c r="S9628" s="1" t="s">
        <v>49</v>
      </c>
      <c r="T9628">
        <v>4</v>
      </c>
      <c r="U9628" s="1" t="s">
        <v>42</v>
      </c>
      <c r="V9628" s="1" t="s">
        <v>35</v>
      </c>
      <c r="W9628" s="1" t="str">
        <f>IF(OR(MasterData[[#This Row],[Event]]="Christmas Market", MasterData[[#This Row],[Event]]="Christmas"), "Christmas Sale", "Non-Christmas Sale")</f>
        <v>Non-Christmas Sale</v>
      </c>
      <c r="X9628" t="b">
        <v>0</v>
      </c>
      <c r="Y9628">
        <v>3</v>
      </c>
      <c r="Z9628">
        <v>11.28</v>
      </c>
      <c r="AA9628">
        <v>45.12</v>
      </c>
      <c r="AB9628">
        <v>0</v>
      </c>
      <c r="AC9628" t="str">
        <f>IF(MasterData[[#This Row],[Discount Amount]]&gt;0, "Promotional sale", "Non-Promotional Sales")</f>
        <v>Non-Promotional Sales</v>
      </c>
    </row>
    <row r="9629" spans="1:29" x14ac:dyDescent="0.25">
      <c r="A9629">
        <v>9628</v>
      </c>
      <c r="B9629" s="1" t="s">
        <v>305</v>
      </c>
      <c r="C9629" s="2">
        <v>0.8081018518518519</v>
      </c>
      <c r="D9629">
        <v>33</v>
      </c>
      <c r="E9629">
        <v>64</v>
      </c>
      <c r="F9629" s="1" t="s">
        <v>37</v>
      </c>
      <c r="G9629" s="1" t="s">
        <v>44</v>
      </c>
      <c r="H9629">
        <v>46.813099999999999</v>
      </c>
      <c r="I9629">
        <v>-71.207499999999996</v>
      </c>
      <c r="J9629">
        <v>36</v>
      </c>
      <c r="K9629" t="b">
        <v>0</v>
      </c>
      <c r="L9629">
        <v>62</v>
      </c>
      <c r="M9629" s="1" t="s">
        <v>30</v>
      </c>
      <c r="N9629" s="1" t="s">
        <v>31</v>
      </c>
      <c r="O9629">
        <v>3</v>
      </c>
      <c r="P9629" t="b">
        <v>1</v>
      </c>
      <c r="Q9629" t="b">
        <v>1</v>
      </c>
      <c r="R9629" s="1" t="s">
        <v>52</v>
      </c>
      <c r="S9629" s="1" t="s">
        <v>49</v>
      </c>
      <c r="T9629">
        <v>1</v>
      </c>
      <c r="U9629" s="1" t="s">
        <v>45</v>
      </c>
      <c r="V9629" s="1" t="s">
        <v>59</v>
      </c>
      <c r="W9629" s="1" t="str">
        <f>IF(OR(MasterData[[#This Row],[Event]]="Christmas Market", MasterData[[#This Row],[Event]]="Christmas"), "Christmas Sale", "Non-Christmas Sale")</f>
        <v>Non-Christmas Sale</v>
      </c>
      <c r="X9629" t="b">
        <v>0</v>
      </c>
      <c r="Y9629">
        <v>4</v>
      </c>
      <c r="Z9629">
        <v>93.34</v>
      </c>
      <c r="AA9629">
        <v>280.01</v>
      </c>
      <c r="AB9629">
        <v>28</v>
      </c>
      <c r="AC9629" t="str">
        <f>IF(MasterData[[#This Row],[Discount Amount]]&gt;0, "Promotional sale", "Non-Promotional Sales")</f>
        <v>Promotional sale</v>
      </c>
    </row>
    <row r="9630" spans="1:29" x14ac:dyDescent="0.25">
      <c r="A9630">
        <v>9629</v>
      </c>
      <c r="B9630" s="1" t="s">
        <v>280</v>
      </c>
      <c r="C9630" s="2">
        <v>0.77179398148148137</v>
      </c>
      <c r="D9630">
        <v>66</v>
      </c>
      <c r="E9630">
        <v>32</v>
      </c>
      <c r="F9630" s="1" t="s">
        <v>37</v>
      </c>
      <c r="G9630" s="1" t="s">
        <v>38</v>
      </c>
      <c r="H9630">
        <v>53.726700000000001</v>
      </c>
      <c r="I9630">
        <v>-127.6476</v>
      </c>
      <c r="J9630">
        <v>26</v>
      </c>
      <c r="K9630" t="b">
        <v>1</v>
      </c>
      <c r="L9630">
        <v>335</v>
      </c>
      <c r="M9630" s="1" t="s">
        <v>74</v>
      </c>
      <c r="N9630" s="1" t="s">
        <v>75</v>
      </c>
      <c r="O9630">
        <v>3</v>
      </c>
      <c r="P9630" t="b">
        <v>1</v>
      </c>
      <c r="Q9630" t="b">
        <v>0</v>
      </c>
      <c r="R9630" s="1" t="s">
        <v>41</v>
      </c>
      <c r="S9630" s="1" t="s">
        <v>53</v>
      </c>
      <c r="T9630">
        <v>5</v>
      </c>
      <c r="U9630" s="1" t="s">
        <v>34</v>
      </c>
      <c r="V9630" s="1" t="s">
        <v>59</v>
      </c>
      <c r="W9630" s="1" t="str">
        <f>IF(OR(MasterData[[#This Row],[Event]]="Christmas Market", MasterData[[#This Row],[Event]]="Christmas"), "Christmas Sale", "Non-Christmas Sale")</f>
        <v>Non-Christmas Sale</v>
      </c>
      <c r="X9630" t="b">
        <v>1</v>
      </c>
      <c r="Y9630">
        <v>5</v>
      </c>
      <c r="Z9630">
        <v>18.27</v>
      </c>
      <c r="AA9630">
        <v>54.81</v>
      </c>
      <c r="AB9630">
        <v>5.48</v>
      </c>
      <c r="AC9630" t="str">
        <f>IF(MasterData[[#This Row],[Discount Amount]]&gt;0, "Promotional sale", "Non-Promotional Sales")</f>
        <v>Promotional sale</v>
      </c>
    </row>
    <row r="9631" spans="1:29" x14ac:dyDescent="0.25">
      <c r="A9631">
        <v>9630</v>
      </c>
      <c r="B9631" s="1" t="s">
        <v>268</v>
      </c>
      <c r="C9631" s="2">
        <v>0.27498842592592587</v>
      </c>
      <c r="D9631">
        <v>127</v>
      </c>
      <c r="E9631">
        <v>45</v>
      </c>
      <c r="F9631" s="1" t="s">
        <v>61</v>
      </c>
      <c r="G9631" s="1" t="s">
        <v>68</v>
      </c>
      <c r="H9631">
        <v>46.318800000000003</v>
      </c>
      <c r="I9631">
        <v>-63.146099999999997</v>
      </c>
      <c r="J9631">
        <v>24</v>
      </c>
      <c r="K9631" t="b">
        <v>1</v>
      </c>
      <c r="L9631">
        <v>839</v>
      </c>
      <c r="M9631" s="1" t="s">
        <v>56</v>
      </c>
      <c r="N9631" s="1" t="s">
        <v>57</v>
      </c>
      <c r="O9631">
        <v>1</v>
      </c>
      <c r="P9631" t="b">
        <v>0</v>
      </c>
      <c r="Q9631" t="b">
        <v>1</v>
      </c>
      <c r="R9631" s="1" t="s">
        <v>52</v>
      </c>
      <c r="S9631" s="1" t="s">
        <v>33</v>
      </c>
      <c r="T9631">
        <v>5</v>
      </c>
      <c r="U9631" s="1" t="s">
        <v>42</v>
      </c>
      <c r="V9631" s="1" t="s">
        <v>35</v>
      </c>
      <c r="W9631" s="1" t="str">
        <f>IF(OR(MasterData[[#This Row],[Event]]="Christmas Market", MasterData[[#This Row],[Event]]="Christmas"), "Christmas Sale", "Non-Christmas Sale")</f>
        <v>Non-Christmas Sale</v>
      </c>
      <c r="X9631" t="b">
        <v>1</v>
      </c>
      <c r="Y9631">
        <v>5</v>
      </c>
      <c r="Z9631">
        <v>32.119999999999997</v>
      </c>
      <c r="AA9631">
        <v>32.119999999999997</v>
      </c>
      <c r="AB9631">
        <v>0</v>
      </c>
      <c r="AC9631" t="str">
        <f>IF(MasterData[[#This Row],[Discount Amount]]&gt;0, "Promotional sale", "Non-Promotional Sales")</f>
        <v>Non-Promotional Sales</v>
      </c>
    </row>
    <row r="9632" spans="1:29" x14ac:dyDescent="0.25">
      <c r="A9632">
        <v>9631</v>
      </c>
      <c r="B9632" s="1" t="s">
        <v>408</v>
      </c>
      <c r="C9632" s="2">
        <v>0.75898148148148148</v>
      </c>
      <c r="D9632">
        <v>261</v>
      </c>
      <c r="E9632">
        <v>34</v>
      </c>
      <c r="F9632" s="1" t="s">
        <v>37</v>
      </c>
      <c r="G9632" s="1" t="s">
        <v>44</v>
      </c>
      <c r="H9632">
        <v>46.813099999999999</v>
      </c>
      <c r="I9632">
        <v>-71.207499999999996</v>
      </c>
      <c r="J9632">
        <v>15</v>
      </c>
      <c r="K9632" t="b">
        <v>1</v>
      </c>
      <c r="L9632">
        <v>505</v>
      </c>
      <c r="M9632" s="1" t="s">
        <v>56</v>
      </c>
      <c r="N9632" s="1" t="s">
        <v>57</v>
      </c>
      <c r="O9632">
        <v>5</v>
      </c>
      <c r="P9632" t="b">
        <v>0</v>
      </c>
      <c r="Q9632" t="b">
        <v>0</v>
      </c>
      <c r="R9632" s="1" t="s">
        <v>32</v>
      </c>
      <c r="S9632" s="1" t="s">
        <v>58</v>
      </c>
      <c r="T9632">
        <v>2</v>
      </c>
      <c r="U9632" s="1" t="s">
        <v>34</v>
      </c>
      <c r="V9632" s="1" t="s">
        <v>59</v>
      </c>
      <c r="W9632" s="1" t="str">
        <f>IF(OR(MasterData[[#This Row],[Event]]="Christmas Market", MasterData[[#This Row],[Event]]="Christmas"), "Christmas Sale", "Non-Christmas Sale")</f>
        <v>Non-Christmas Sale</v>
      </c>
      <c r="X9632" t="b">
        <v>1</v>
      </c>
      <c r="Y9632">
        <v>4</v>
      </c>
      <c r="Z9632">
        <v>89.74</v>
      </c>
      <c r="AA9632">
        <v>448.71</v>
      </c>
      <c r="AB9632">
        <v>44.87</v>
      </c>
      <c r="AC9632" t="str">
        <f>IF(MasterData[[#This Row],[Discount Amount]]&gt;0, "Promotional sale", "Non-Promotional Sales")</f>
        <v>Promotional sale</v>
      </c>
    </row>
    <row r="9633" spans="1:29" x14ac:dyDescent="0.25">
      <c r="A9633">
        <v>9632</v>
      </c>
      <c r="B9633" s="1" t="s">
        <v>425</v>
      </c>
      <c r="C9633" s="2">
        <v>0.27719907407407418</v>
      </c>
      <c r="D9633">
        <v>294</v>
      </c>
      <c r="E9633">
        <v>67</v>
      </c>
      <c r="F9633" s="1" t="s">
        <v>37</v>
      </c>
      <c r="G9633" s="1" t="s">
        <v>29</v>
      </c>
      <c r="H9633">
        <v>51.253799999999998</v>
      </c>
      <c r="I9633">
        <v>-85.3232</v>
      </c>
      <c r="J9633">
        <v>51</v>
      </c>
      <c r="K9633" t="b">
        <v>0</v>
      </c>
      <c r="L9633">
        <v>153</v>
      </c>
      <c r="M9633" s="1" t="s">
        <v>63</v>
      </c>
      <c r="N9633" s="1" t="s">
        <v>64</v>
      </c>
      <c r="O9633">
        <v>5</v>
      </c>
      <c r="P9633" t="b">
        <v>0</v>
      </c>
      <c r="Q9633" t="b">
        <v>1</v>
      </c>
      <c r="R9633" s="1" t="s">
        <v>32</v>
      </c>
      <c r="S9633" s="1" t="s">
        <v>49</v>
      </c>
      <c r="T9633">
        <v>4</v>
      </c>
      <c r="U9633" s="1" t="s">
        <v>34</v>
      </c>
      <c r="V9633" s="1" t="s">
        <v>35</v>
      </c>
      <c r="W9633" s="1" t="str">
        <f>IF(OR(MasterData[[#This Row],[Event]]="Christmas Market", MasterData[[#This Row],[Event]]="Christmas"), "Christmas Sale", "Non-Christmas Sale")</f>
        <v>Non-Christmas Sale</v>
      </c>
      <c r="X9633" t="b">
        <v>0</v>
      </c>
      <c r="Y9633">
        <v>3</v>
      </c>
      <c r="Z9633">
        <v>79.44</v>
      </c>
      <c r="AA9633">
        <v>397.21</v>
      </c>
      <c r="AB9633">
        <v>0</v>
      </c>
      <c r="AC9633" t="str">
        <f>IF(MasterData[[#This Row],[Discount Amount]]&gt;0, "Promotional sale", "Non-Promotional Sales")</f>
        <v>Non-Promotional Sales</v>
      </c>
    </row>
    <row r="9634" spans="1:29" x14ac:dyDescent="0.25">
      <c r="A9634">
        <v>9633</v>
      </c>
      <c r="B9634" s="1" t="s">
        <v>407</v>
      </c>
      <c r="C9634" s="2">
        <v>1.0486111111111196E-2</v>
      </c>
      <c r="D9634">
        <v>386</v>
      </c>
      <c r="E9634">
        <v>47</v>
      </c>
      <c r="F9634" s="1" t="s">
        <v>28</v>
      </c>
      <c r="G9634" s="1" t="s">
        <v>77</v>
      </c>
      <c r="H9634">
        <v>64.282300000000006</v>
      </c>
      <c r="I9634">
        <v>-135</v>
      </c>
      <c r="J9634">
        <v>25</v>
      </c>
      <c r="K9634" t="b">
        <v>0</v>
      </c>
      <c r="L9634">
        <v>739</v>
      </c>
      <c r="M9634" s="1" t="s">
        <v>39</v>
      </c>
      <c r="N9634" s="1" t="s">
        <v>40</v>
      </c>
      <c r="O9634">
        <v>4</v>
      </c>
      <c r="P9634" t="b">
        <v>1</v>
      </c>
      <c r="Q9634" t="b">
        <v>1</v>
      </c>
      <c r="R9634" s="1" t="s">
        <v>32</v>
      </c>
      <c r="S9634" s="1" t="s">
        <v>53</v>
      </c>
      <c r="T9634">
        <v>4</v>
      </c>
      <c r="U9634" s="1" t="s">
        <v>34</v>
      </c>
      <c r="V9634" s="1" t="s">
        <v>59</v>
      </c>
      <c r="W9634" s="1" t="str">
        <f>IF(OR(MasterData[[#This Row],[Event]]="Christmas Market", MasterData[[#This Row],[Event]]="Christmas"), "Christmas Sale", "Non-Christmas Sale")</f>
        <v>Non-Christmas Sale</v>
      </c>
      <c r="X9634" t="b">
        <v>1</v>
      </c>
      <c r="Y9634">
        <v>2</v>
      </c>
      <c r="Z9634">
        <v>23.73</v>
      </c>
      <c r="AA9634">
        <v>94.93</v>
      </c>
      <c r="AB9634">
        <v>9.49</v>
      </c>
      <c r="AC9634" t="str">
        <f>IF(MasterData[[#This Row],[Discount Amount]]&gt;0, "Promotional sale", "Non-Promotional Sales")</f>
        <v>Promotional sale</v>
      </c>
    </row>
    <row r="9635" spans="1:29" x14ac:dyDescent="0.25">
      <c r="A9635">
        <v>9634</v>
      </c>
      <c r="B9635" s="1" t="s">
        <v>249</v>
      </c>
      <c r="C9635" s="2">
        <v>0.17853009259259256</v>
      </c>
      <c r="D9635">
        <v>404</v>
      </c>
      <c r="E9635">
        <v>67</v>
      </c>
      <c r="F9635" s="1" t="s">
        <v>37</v>
      </c>
      <c r="G9635" s="1" t="s">
        <v>62</v>
      </c>
      <c r="H9635">
        <v>46.565300000000001</v>
      </c>
      <c r="I9635">
        <v>-66.4619</v>
      </c>
      <c r="J9635">
        <v>27</v>
      </c>
      <c r="K9635" t="b">
        <v>1</v>
      </c>
      <c r="L9635">
        <v>5</v>
      </c>
      <c r="M9635" s="1" t="s">
        <v>63</v>
      </c>
      <c r="N9635" s="1" t="s">
        <v>64</v>
      </c>
      <c r="O9635">
        <v>5</v>
      </c>
      <c r="P9635" t="b">
        <v>1</v>
      </c>
      <c r="Q9635" t="b">
        <v>1</v>
      </c>
      <c r="R9635" s="1" t="s">
        <v>32</v>
      </c>
      <c r="S9635" s="1" t="s">
        <v>53</v>
      </c>
      <c r="T9635">
        <v>3</v>
      </c>
      <c r="U9635" s="1" t="s">
        <v>34</v>
      </c>
      <c r="V9635" s="1" t="s">
        <v>59</v>
      </c>
      <c r="W9635" s="1" t="str">
        <f>IF(OR(MasterData[[#This Row],[Event]]="Christmas Market", MasterData[[#This Row],[Event]]="Christmas"), "Christmas Sale", "Non-Christmas Sale")</f>
        <v>Non-Christmas Sale</v>
      </c>
      <c r="X9635" t="b">
        <v>1</v>
      </c>
      <c r="Y9635">
        <v>1</v>
      </c>
      <c r="Z9635">
        <v>19.54</v>
      </c>
      <c r="AA9635">
        <v>97.69</v>
      </c>
      <c r="AB9635">
        <v>9.77</v>
      </c>
      <c r="AC9635" t="str">
        <f>IF(MasterData[[#This Row],[Discount Amount]]&gt;0, "Promotional sale", "Non-Promotional Sales")</f>
        <v>Promotional sale</v>
      </c>
    </row>
    <row r="9636" spans="1:29" x14ac:dyDescent="0.25">
      <c r="A9636">
        <v>9635</v>
      </c>
      <c r="B9636" s="1" t="s">
        <v>278</v>
      </c>
      <c r="C9636" s="2">
        <v>4.4629629629629575E-2</v>
      </c>
      <c r="D9636">
        <v>77</v>
      </c>
      <c r="E9636">
        <v>39</v>
      </c>
      <c r="F9636" s="1" t="s">
        <v>28</v>
      </c>
      <c r="G9636" s="1" t="s">
        <v>81</v>
      </c>
      <c r="H9636">
        <v>64.248000000000005</v>
      </c>
      <c r="I9636">
        <v>-84.889600000000002</v>
      </c>
      <c r="J9636">
        <v>8</v>
      </c>
      <c r="K9636" t="b">
        <v>1</v>
      </c>
      <c r="L9636">
        <v>771</v>
      </c>
      <c r="M9636" s="1" t="s">
        <v>30</v>
      </c>
      <c r="N9636" s="1" t="s">
        <v>31</v>
      </c>
      <c r="O9636">
        <v>2</v>
      </c>
      <c r="P9636" t="b">
        <v>1</v>
      </c>
      <c r="Q9636" t="b">
        <v>1</v>
      </c>
      <c r="R9636" s="1" t="s">
        <v>41</v>
      </c>
      <c r="S9636" s="1" t="s">
        <v>58</v>
      </c>
      <c r="T9636">
        <v>3</v>
      </c>
      <c r="U9636" s="1" t="s">
        <v>34</v>
      </c>
      <c r="V9636" s="1" t="s">
        <v>59</v>
      </c>
      <c r="W9636" s="1" t="str">
        <f>IF(OR(MasterData[[#This Row],[Event]]="Christmas Market", MasterData[[#This Row],[Event]]="Christmas"), "Christmas Sale", "Non-Christmas Sale")</f>
        <v>Non-Christmas Sale</v>
      </c>
      <c r="X9636" t="b">
        <v>0</v>
      </c>
      <c r="Y9636">
        <v>5</v>
      </c>
      <c r="Z9636">
        <v>37.22</v>
      </c>
      <c r="AA9636">
        <v>74.430000000000007</v>
      </c>
      <c r="AB9636">
        <v>7.44</v>
      </c>
      <c r="AC9636" t="str">
        <f>IF(MasterData[[#This Row],[Discount Amount]]&gt;0, "Promotional sale", "Non-Promotional Sales")</f>
        <v>Promotional sale</v>
      </c>
    </row>
    <row r="9637" spans="1:29" x14ac:dyDescent="0.25">
      <c r="A9637">
        <v>9636</v>
      </c>
      <c r="B9637" s="1" t="s">
        <v>233</v>
      </c>
      <c r="C9637" s="2">
        <v>0.18636574074074064</v>
      </c>
      <c r="D9637">
        <v>183</v>
      </c>
      <c r="E9637">
        <v>19</v>
      </c>
      <c r="F9637" s="1" t="s">
        <v>61</v>
      </c>
      <c r="G9637" s="1" t="s">
        <v>66</v>
      </c>
      <c r="H9637">
        <v>45.077800000000003</v>
      </c>
      <c r="I9637">
        <v>-63.546700000000001</v>
      </c>
      <c r="J9637">
        <v>83</v>
      </c>
      <c r="K9637" t="b">
        <v>1</v>
      </c>
      <c r="L9637">
        <v>122</v>
      </c>
      <c r="M9637" s="1" t="s">
        <v>63</v>
      </c>
      <c r="N9637" s="1" t="s">
        <v>64</v>
      </c>
      <c r="O9637">
        <v>5</v>
      </c>
      <c r="P9637" t="b">
        <v>1</v>
      </c>
      <c r="Q9637" t="b">
        <v>0</v>
      </c>
      <c r="R9637" s="1" t="s">
        <v>52</v>
      </c>
      <c r="S9637" s="1" t="s">
        <v>33</v>
      </c>
      <c r="T9637">
        <v>2</v>
      </c>
      <c r="U9637" s="1" t="s">
        <v>34</v>
      </c>
      <c r="V9637" s="1" t="s">
        <v>59</v>
      </c>
      <c r="W9637" s="1" t="str">
        <f>IF(OR(MasterData[[#This Row],[Event]]="Christmas Market", MasterData[[#This Row],[Event]]="Christmas"), "Christmas Sale", "Non-Christmas Sale")</f>
        <v>Non-Christmas Sale</v>
      </c>
      <c r="X9637" t="b">
        <v>0</v>
      </c>
      <c r="Y9637">
        <v>1</v>
      </c>
      <c r="Z9637">
        <v>40.6</v>
      </c>
      <c r="AA9637">
        <v>203</v>
      </c>
      <c r="AB9637">
        <v>20.3</v>
      </c>
      <c r="AC9637" t="str">
        <f>IF(MasterData[[#This Row],[Discount Amount]]&gt;0, "Promotional sale", "Non-Promotional Sales")</f>
        <v>Promotional sale</v>
      </c>
    </row>
    <row r="9638" spans="1:29" x14ac:dyDescent="0.25">
      <c r="A9638">
        <v>9637</v>
      </c>
      <c r="B9638" s="1" t="s">
        <v>314</v>
      </c>
      <c r="C9638" s="2">
        <v>5.2129629629629637E-2</v>
      </c>
      <c r="D9638">
        <v>171</v>
      </c>
      <c r="E9638">
        <v>57</v>
      </c>
      <c r="F9638" s="1" t="s">
        <v>37</v>
      </c>
      <c r="G9638" s="1" t="s">
        <v>79</v>
      </c>
      <c r="H9638">
        <v>63.588799999999999</v>
      </c>
      <c r="I9638">
        <v>-115.5069</v>
      </c>
      <c r="J9638">
        <v>81</v>
      </c>
      <c r="K9638" t="b">
        <v>0</v>
      </c>
      <c r="L9638">
        <v>273</v>
      </c>
      <c r="M9638" s="1" t="s">
        <v>39</v>
      </c>
      <c r="N9638" s="1" t="s">
        <v>40</v>
      </c>
      <c r="O9638">
        <v>5</v>
      </c>
      <c r="P9638" t="b">
        <v>0</v>
      </c>
      <c r="Q9638" t="b">
        <v>1</v>
      </c>
      <c r="R9638" s="1" t="s">
        <v>32</v>
      </c>
      <c r="S9638" s="1" t="s">
        <v>33</v>
      </c>
      <c r="T9638">
        <v>3</v>
      </c>
      <c r="U9638" s="1" t="s">
        <v>34</v>
      </c>
      <c r="V9638" s="1" t="s">
        <v>59</v>
      </c>
      <c r="W9638" s="1" t="str">
        <f>IF(OR(MasterData[[#This Row],[Event]]="Christmas Market", MasterData[[#This Row],[Event]]="Christmas"), "Christmas Sale", "Non-Christmas Sale")</f>
        <v>Non-Christmas Sale</v>
      </c>
      <c r="X9638" t="b">
        <v>0</v>
      </c>
      <c r="Y9638">
        <v>4</v>
      </c>
      <c r="Z9638">
        <v>16.329999999999998</v>
      </c>
      <c r="AA9638">
        <v>81.63</v>
      </c>
      <c r="AB9638">
        <v>8.16</v>
      </c>
      <c r="AC9638" t="str">
        <f>IF(MasterData[[#This Row],[Discount Amount]]&gt;0, "Promotional sale", "Non-Promotional Sales")</f>
        <v>Promotional sale</v>
      </c>
    </row>
    <row r="9639" spans="1:29" x14ac:dyDescent="0.25">
      <c r="A9639">
        <v>9638</v>
      </c>
      <c r="B9639" s="1" t="s">
        <v>341</v>
      </c>
      <c r="C9639" s="2">
        <v>0.16412037037037042</v>
      </c>
      <c r="D9639">
        <v>164</v>
      </c>
      <c r="E9639">
        <v>45</v>
      </c>
      <c r="F9639" s="1" t="s">
        <v>61</v>
      </c>
      <c r="G9639" s="1" t="s">
        <v>44</v>
      </c>
      <c r="H9639">
        <v>46.813099999999999</v>
      </c>
      <c r="I9639">
        <v>-71.207499999999996</v>
      </c>
      <c r="J9639">
        <v>96</v>
      </c>
      <c r="K9639" t="b">
        <v>0</v>
      </c>
      <c r="L9639">
        <v>486</v>
      </c>
      <c r="M9639" s="1" t="s">
        <v>30</v>
      </c>
      <c r="N9639" s="1" t="s">
        <v>31</v>
      </c>
      <c r="O9639">
        <v>3</v>
      </c>
      <c r="P9639" t="b">
        <v>1</v>
      </c>
      <c r="Q9639" t="b">
        <v>1</v>
      </c>
      <c r="R9639" s="1" t="s">
        <v>32</v>
      </c>
      <c r="S9639" s="1" t="s">
        <v>58</v>
      </c>
      <c r="T9639">
        <v>1</v>
      </c>
      <c r="U9639" s="1" t="s">
        <v>45</v>
      </c>
      <c r="V9639" s="1" t="s">
        <v>46</v>
      </c>
      <c r="W9639" s="1" t="str">
        <f>IF(OR(MasterData[[#This Row],[Event]]="Christmas Market", MasterData[[#This Row],[Event]]="Christmas"), "Christmas Sale", "Non-Christmas Sale")</f>
        <v>Christmas Sale</v>
      </c>
      <c r="X9639" t="b">
        <v>1</v>
      </c>
      <c r="Y9639">
        <v>1</v>
      </c>
      <c r="Z9639">
        <v>63.93</v>
      </c>
      <c r="AA9639">
        <v>191.79</v>
      </c>
      <c r="AB9639">
        <v>0</v>
      </c>
      <c r="AC9639" t="str">
        <f>IF(MasterData[[#This Row],[Discount Amount]]&gt;0, "Promotional sale", "Non-Promotional Sales")</f>
        <v>Non-Promotional Sales</v>
      </c>
    </row>
    <row r="9640" spans="1:29" x14ac:dyDescent="0.25">
      <c r="A9640">
        <v>9639</v>
      </c>
      <c r="B9640" s="1" t="s">
        <v>409</v>
      </c>
      <c r="C9640" s="2">
        <v>0.85365740740740748</v>
      </c>
      <c r="D9640">
        <v>372</v>
      </c>
      <c r="E9640">
        <v>39</v>
      </c>
      <c r="F9640" s="1" t="s">
        <v>37</v>
      </c>
      <c r="G9640" s="1" t="s">
        <v>77</v>
      </c>
      <c r="H9640">
        <v>64.282300000000006</v>
      </c>
      <c r="I9640">
        <v>-135</v>
      </c>
      <c r="J9640">
        <v>99</v>
      </c>
      <c r="K9640" t="b">
        <v>1</v>
      </c>
      <c r="L9640">
        <v>92</v>
      </c>
      <c r="M9640" s="1" t="s">
        <v>56</v>
      </c>
      <c r="N9640" s="1" t="s">
        <v>57</v>
      </c>
      <c r="O9640">
        <v>4</v>
      </c>
      <c r="P9640" t="b">
        <v>1</v>
      </c>
      <c r="Q9640" t="b">
        <v>1</v>
      </c>
      <c r="R9640" s="1" t="s">
        <v>52</v>
      </c>
      <c r="S9640" s="1" t="s">
        <v>49</v>
      </c>
      <c r="T9640">
        <v>2</v>
      </c>
      <c r="U9640" s="1" t="s">
        <v>45</v>
      </c>
      <c r="V9640" s="1" t="s">
        <v>35</v>
      </c>
      <c r="W9640" s="1" t="str">
        <f>IF(OR(MasterData[[#This Row],[Event]]="Christmas Market", MasterData[[#This Row],[Event]]="Christmas"), "Christmas Sale", "Non-Christmas Sale")</f>
        <v>Non-Christmas Sale</v>
      </c>
      <c r="X9640" t="b">
        <v>1</v>
      </c>
      <c r="Y9640">
        <v>5</v>
      </c>
      <c r="Z9640">
        <v>83.84</v>
      </c>
      <c r="AA9640">
        <v>335.34</v>
      </c>
      <c r="AB9640">
        <v>0</v>
      </c>
      <c r="AC9640" t="str">
        <f>IF(MasterData[[#This Row],[Discount Amount]]&gt;0, "Promotional sale", "Non-Promotional Sales")</f>
        <v>Non-Promotional Sales</v>
      </c>
    </row>
    <row r="9641" spans="1:29" x14ac:dyDescent="0.25">
      <c r="A9641">
        <v>9640</v>
      </c>
      <c r="B9641" s="1" t="s">
        <v>100</v>
      </c>
      <c r="C9641" s="2">
        <v>0.34586805555555555</v>
      </c>
      <c r="D9641">
        <v>92</v>
      </c>
      <c r="E9641">
        <v>48</v>
      </c>
      <c r="F9641" s="1" t="s">
        <v>61</v>
      </c>
      <c r="G9641" s="1" t="s">
        <v>81</v>
      </c>
      <c r="H9641">
        <v>64.248000000000005</v>
      </c>
      <c r="I9641">
        <v>-84.889600000000002</v>
      </c>
      <c r="J9641">
        <v>88</v>
      </c>
      <c r="K9641" t="b">
        <v>0</v>
      </c>
      <c r="L9641">
        <v>766</v>
      </c>
      <c r="M9641" s="1" t="s">
        <v>30</v>
      </c>
      <c r="N9641" s="1" t="s">
        <v>31</v>
      </c>
      <c r="O9641">
        <v>3</v>
      </c>
      <c r="P9641" t="b">
        <v>1</v>
      </c>
      <c r="Q9641" t="b">
        <v>1</v>
      </c>
      <c r="R9641" s="1" t="s">
        <v>52</v>
      </c>
      <c r="S9641" s="1" t="s">
        <v>49</v>
      </c>
      <c r="T9641">
        <v>5</v>
      </c>
      <c r="U9641" s="1" t="s">
        <v>42</v>
      </c>
      <c r="V9641" s="1" t="s">
        <v>46</v>
      </c>
      <c r="W9641" s="1" t="str">
        <f>IF(OR(MasterData[[#This Row],[Event]]="Christmas Market", MasterData[[#This Row],[Event]]="Christmas"), "Christmas Sale", "Non-Christmas Sale")</f>
        <v>Christmas Sale</v>
      </c>
      <c r="X9641" t="b">
        <v>1</v>
      </c>
      <c r="Y9641">
        <v>2</v>
      </c>
      <c r="Z9641">
        <v>23.09</v>
      </c>
      <c r="AA9641">
        <v>69.28</v>
      </c>
      <c r="AB9641">
        <v>0</v>
      </c>
      <c r="AC9641" t="str">
        <f>IF(MasterData[[#This Row],[Discount Amount]]&gt;0, "Promotional sale", "Non-Promotional Sales")</f>
        <v>Non-Promotional Sales</v>
      </c>
    </row>
    <row r="9642" spans="1:29" x14ac:dyDescent="0.25">
      <c r="A9642">
        <v>9641</v>
      </c>
      <c r="B9642" s="1" t="s">
        <v>217</v>
      </c>
      <c r="C9642" s="2">
        <v>0.77871527777777771</v>
      </c>
      <c r="D9642">
        <v>484</v>
      </c>
      <c r="E9642">
        <v>57</v>
      </c>
      <c r="F9642" s="1" t="s">
        <v>37</v>
      </c>
      <c r="G9642" s="1" t="s">
        <v>48</v>
      </c>
      <c r="H9642">
        <v>53.933300000000003</v>
      </c>
      <c r="I9642">
        <v>-116.5765</v>
      </c>
      <c r="J9642">
        <v>19</v>
      </c>
      <c r="K9642" t="b">
        <v>1</v>
      </c>
      <c r="L9642">
        <v>802</v>
      </c>
      <c r="M9642" s="1" t="s">
        <v>30</v>
      </c>
      <c r="N9642" s="1" t="s">
        <v>31</v>
      </c>
      <c r="O9642">
        <v>3</v>
      </c>
      <c r="P9642" t="b">
        <v>1</v>
      </c>
      <c r="Q9642" t="b">
        <v>1</v>
      </c>
      <c r="R9642" s="1" t="s">
        <v>52</v>
      </c>
      <c r="S9642" s="1" t="s">
        <v>53</v>
      </c>
      <c r="T9642">
        <v>4</v>
      </c>
      <c r="U9642" s="1" t="s">
        <v>34</v>
      </c>
      <c r="V9642" s="1" t="s">
        <v>59</v>
      </c>
      <c r="W9642" s="1" t="str">
        <f>IF(OR(MasterData[[#This Row],[Event]]="Christmas Market", MasterData[[#This Row],[Event]]="Christmas"), "Christmas Sale", "Non-Christmas Sale")</f>
        <v>Non-Christmas Sale</v>
      </c>
      <c r="X9642" t="b">
        <v>0</v>
      </c>
      <c r="Y9642">
        <v>4</v>
      </c>
      <c r="Z9642">
        <v>52.81</v>
      </c>
      <c r="AA9642">
        <v>158.44</v>
      </c>
      <c r="AB9642">
        <v>15.84</v>
      </c>
      <c r="AC9642" t="str">
        <f>IF(MasterData[[#This Row],[Discount Amount]]&gt;0, "Promotional sale", "Non-Promotional Sales")</f>
        <v>Promotional sale</v>
      </c>
    </row>
    <row r="9643" spans="1:29" x14ac:dyDescent="0.25">
      <c r="A9643">
        <v>9642</v>
      </c>
      <c r="B9643" s="1" t="s">
        <v>157</v>
      </c>
      <c r="C9643" s="2">
        <v>0.84047453703703701</v>
      </c>
      <c r="D9643">
        <v>280</v>
      </c>
      <c r="E9643">
        <v>27</v>
      </c>
      <c r="F9643" s="1" t="s">
        <v>37</v>
      </c>
      <c r="G9643" s="1" t="s">
        <v>70</v>
      </c>
      <c r="H9643">
        <v>54.273099999999999</v>
      </c>
      <c r="I9643">
        <v>-61.738799999999998</v>
      </c>
      <c r="J9643">
        <v>79</v>
      </c>
      <c r="K9643" t="b">
        <v>0</v>
      </c>
      <c r="L9643">
        <v>290</v>
      </c>
      <c r="M9643" s="1" t="s">
        <v>63</v>
      </c>
      <c r="N9643" s="1" t="s">
        <v>64</v>
      </c>
      <c r="O9643">
        <v>5</v>
      </c>
      <c r="P9643" t="b">
        <v>0</v>
      </c>
      <c r="Q9643" t="b">
        <v>0</v>
      </c>
      <c r="R9643" s="1" t="s">
        <v>32</v>
      </c>
      <c r="S9643" s="1" t="s">
        <v>33</v>
      </c>
      <c r="T9643">
        <v>4</v>
      </c>
      <c r="U9643" s="1" t="s">
        <v>34</v>
      </c>
      <c r="V9643" s="1" t="s">
        <v>35</v>
      </c>
      <c r="W9643" s="1" t="str">
        <f>IF(OR(MasterData[[#This Row],[Event]]="Christmas Market", MasterData[[#This Row],[Event]]="Christmas"), "Christmas Sale", "Non-Christmas Sale")</f>
        <v>Non-Christmas Sale</v>
      </c>
      <c r="X9643" t="b">
        <v>0</v>
      </c>
      <c r="Y9643">
        <v>5</v>
      </c>
      <c r="Z9643">
        <v>60.29</v>
      </c>
      <c r="AA9643">
        <v>301.45</v>
      </c>
      <c r="AB9643">
        <v>0</v>
      </c>
      <c r="AC9643" t="str">
        <f>IF(MasterData[[#This Row],[Discount Amount]]&gt;0, "Promotional sale", "Non-Promotional Sales")</f>
        <v>Non-Promotional Sales</v>
      </c>
    </row>
    <row r="9644" spans="1:29" x14ac:dyDescent="0.25">
      <c r="A9644">
        <v>9643</v>
      </c>
      <c r="B9644" s="1" t="s">
        <v>101</v>
      </c>
      <c r="C9644" s="2">
        <v>0.19559027777777782</v>
      </c>
      <c r="D9644">
        <v>373</v>
      </c>
      <c r="E9644">
        <v>39</v>
      </c>
      <c r="F9644" s="1" t="s">
        <v>37</v>
      </c>
      <c r="G9644" s="1" t="s">
        <v>29</v>
      </c>
      <c r="H9644">
        <v>51.253799999999998</v>
      </c>
      <c r="I9644">
        <v>-85.3232</v>
      </c>
      <c r="J9644">
        <v>44</v>
      </c>
      <c r="K9644" t="b">
        <v>1</v>
      </c>
      <c r="L9644">
        <v>435</v>
      </c>
      <c r="M9644" s="1" t="s">
        <v>74</v>
      </c>
      <c r="N9644" s="1" t="s">
        <v>75</v>
      </c>
      <c r="O9644">
        <v>3</v>
      </c>
      <c r="P9644" t="b">
        <v>1</v>
      </c>
      <c r="Q9644" t="b">
        <v>1</v>
      </c>
      <c r="R9644" s="1" t="s">
        <v>41</v>
      </c>
      <c r="S9644" s="1" t="s">
        <v>58</v>
      </c>
      <c r="T9644">
        <v>4</v>
      </c>
      <c r="U9644" s="1" t="s">
        <v>34</v>
      </c>
      <c r="V9644" s="1" t="s">
        <v>46</v>
      </c>
      <c r="W9644" s="1" t="str">
        <f>IF(OR(MasterData[[#This Row],[Event]]="Christmas Market", MasterData[[#This Row],[Event]]="Christmas"), "Christmas Sale", "Non-Christmas Sale")</f>
        <v>Christmas Sale</v>
      </c>
      <c r="X9644" t="b">
        <v>0</v>
      </c>
      <c r="Y9644">
        <v>1</v>
      </c>
      <c r="Z9644">
        <v>37.08</v>
      </c>
      <c r="AA9644">
        <v>111.24</v>
      </c>
      <c r="AB9644">
        <v>0</v>
      </c>
      <c r="AC9644" t="str">
        <f>IF(MasterData[[#This Row],[Discount Amount]]&gt;0, "Promotional sale", "Non-Promotional Sales")</f>
        <v>Non-Promotional Sales</v>
      </c>
    </row>
    <row r="9645" spans="1:29" x14ac:dyDescent="0.25">
      <c r="A9645">
        <v>9644</v>
      </c>
      <c r="B9645" s="1" t="s">
        <v>222</v>
      </c>
      <c r="C9645" s="2">
        <v>0.84009259259259261</v>
      </c>
      <c r="D9645">
        <v>479</v>
      </c>
      <c r="E9645">
        <v>67</v>
      </c>
      <c r="F9645" s="1" t="s">
        <v>28</v>
      </c>
      <c r="G9645" s="1" t="s">
        <v>51</v>
      </c>
      <c r="H9645">
        <v>53.760899999999999</v>
      </c>
      <c r="I9645">
        <v>-98.813900000000004</v>
      </c>
      <c r="J9645">
        <v>18</v>
      </c>
      <c r="K9645" t="b">
        <v>1</v>
      </c>
      <c r="L9645">
        <v>981</v>
      </c>
      <c r="M9645" s="1" t="s">
        <v>56</v>
      </c>
      <c r="N9645" s="1" t="s">
        <v>57</v>
      </c>
      <c r="O9645">
        <v>3</v>
      </c>
      <c r="P9645" t="b">
        <v>0</v>
      </c>
      <c r="Q9645" t="b">
        <v>1</v>
      </c>
      <c r="R9645" s="1" t="s">
        <v>32</v>
      </c>
      <c r="S9645" s="1" t="s">
        <v>49</v>
      </c>
      <c r="T9645">
        <v>2</v>
      </c>
      <c r="U9645" s="1" t="s">
        <v>34</v>
      </c>
      <c r="V9645" s="1" t="s">
        <v>59</v>
      </c>
      <c r="W9645" s="1" t="str">
        <f>IF(OR(MasterData[[#This Row],[Event]]="Christmas Market", MasterData[[#This Row],[Event]]="Christmas"), "Christmas Sale", "Non-Christmas Sale")</f>
        <v>Non-Christmas Sale</v>
      </c>
      <c r="X9645" t="b">
        <v>0</v>
      </c>
      <c r="Y9645">
        <v>5</v>
      </c>
      <c r="Z9645">
        <v>11.91</v>
      </c>
      <c r="AA9645">
        <v>35.729999999999997</v>
      </c>
      <c r="AB9645">
        <v>3.57</v>
      </c>
      <c r="AC9645" t="str">
        <f>IF(MasterData[[#This Row],[Discount Amount]]&gt;0, "Promotional sale", "Non-Promotional Sales")</f>
        <v>Promotional sale</v>
      </c>
    </row>
    <row r="9646" spans="1:29" x14ac:dyDescent="0.25">
      <c r="A9646">
        <v>9645</v>
      </c>
      <c r="B9646" s="1" t="s">
        <v>196</v>
      </c>
      <c r="C9646" s="2">
        <v>0.6356828703703703</v>
      </c>
      <c r="D9646">
        <v>96</v>
      </c>
      <c r="E9646">
        <v>30</v>
      </c>
      <c r="F9646" s="1" t="s">
        <v>61</v>
      </c>
      <c r="G9646" s="1" t="s">
        <v>38</v>
      </c>
      <c r="H9646">
        <v>53.726700000000001</v>
      </c>
      <c r="I9646">
        <v>-127.6476</v>
      </c>
      <c r="J9646">
        <v>11</v>
      </c>
      <c r="K9646" t="b">
        <v>0</v>
      </c>
      <c r="L9646">
        <v>329</v>
      </c>
      <c r="M9646" s="1" t="s">
        <v>30</v>
      </c>
      <c r="N9646" s="1" t="s">
        <v>31</v>
      </c>
      <c r="O9646">
        <v>2</v>
      </c>
      <c r="P9646" t="b">
        <v>0</v>
      </c>
      <c r="Q9646" t="b">
        <v>1</v>
      </c>
      <c r="R9646" s="1" t="s">
        <v>41</v>
      </c>
      <c r="S9646" s="1" t="s">
        <v>33</v>
      </c>
      <c r="T9646">
        <v>4</v>
      </c>
      <c r="U9646" s="1" t="s">
        <v>34</v>
      </c>
      <c r="V9646" s="1" t="s">
        <v>35</v>
      </c>
      <c r="W9646" s="1" t="str">
        <f>IF(OR(MasterData[[#This Row],[Event]]="Christmas Market", MasterData[[#This Row],[Event]]="Christmas"), "Christmas Sale", "Non-Christmas Sale")</f>
        <v>Non-Christmas Sale</v>
      </c>
      <c r="X9646" t="b">
        <v>1</v>
      </c>
      <c r="Y9646">
        <v>5</v>
      </c>
      <c r="Z9646">
        <v>45.19</v>
      </c>
      <c r="AA9646">
        <v>90.38</v>
      </c>
      <c r="AB9646">
        <v>0</v>
      </c>
      <c r="AC9646" t="str">
        <f>IF(MasterData[[#This Row],[Discount Amount]]&gt;0, "Promotional sale", "Non-Promotional Sales")</f>
        <v>Non-Promotional Sales</v>
      </c>
    </row>
    <row r="9647" spans="1:29" x14ac:dyDescent="0.25">
      <c r="A9647">
        <v>9646</v>
      </c>
      <c r="B9647" s="1" t="s">
        <v>141</v>
      </c>
      <c r="C9647" s="2">
        <v>0.99030092592592589</v>
      </c>
      <c r="D9647">
        <v>118</v>
      </c>
      <c r="E9647">
        <v>56</v>
      </c>
      <c r="F9647" s="1" t="s">
        <v>61</v>
      </c>
      <c r="G9647" s="1" t="s">
        <v>77</v>
      </c>
      <c r="H9647">
        <v>64.282300000000006</v>
      </c>
      <c r="I9647">
        <v>-135</v>
      </c>
      <c r="J9647">
        <v>57</v>
      </c>
      <c r="K9647" t="b">
        <v>0</v>
      </c>
      <c r="L9647">
        <v>860</v>
      </c>
      <c r="M9647" s="1" t="s">
        <v>63</v>
      </c>
      <c r="N9647" s="1" t="s">
        <v>64</v>
      </c>
      <c r="O9647">
        <v>3</v>
      </c>
      <c r="P9647" t="b">
        <v>1</v>
      </c>
      <c r="Q9647" t="b">
        <v>1</v>
      </c>
      <c r="R9647" s="1" t="s">
        <v>52</v>
      </c>
      <c r="S9647" s="1" t="s">
        <v>49</v>
      </c>
      <c r="T9647">
        <v>5</v>
      </c>
      <c r="U9647" s="1" t="s">
        <v>45</v>
      </c>
      <c r="V9647" s="1" t="s">
        <v>46</v>
      </c>
      <c r="W9647" s="1" t="str">
        <f>IF(OR(MasterData[[#This Row],[Event]]="Christmas Market", MasterData[[#This Row],[Event]]="Christmas"), "Christmas Sale", "Non-Christmas Sale")</f>
        <v>Christmas Sale</v>
      </c>
      <c r="X9647" t="b">
        <v>0</v>
      </c>
      <c r="Y9647">
        <v>2</v>
      </c>
      <c r="Z9647">
        <v>17.89</v>
      </c>
      <c r="AA9647">
        <v>53.68</v>
      </c>
      <c r="AB9647">
        <v>0</v>
      </c>
      <c r="AC9647" t="str">
        <f>IF(MasterData[[#This Row],[Discount Amount]]&gt;0, "Promotional sale", "Non-Promotional Sales")</f>
        <v>Non-Promotional Sales</v>
      </c>
    </row>
    <row r="9648" spans="1:29" x14ac:dyDescent="0.25">
      <c r="A9648">
        <v>9647</v>
      </c>
      <c r="B9648" s="1" t="s">
        <v>358</v>
      </c>
      <c r="C9648" s="2">
        <v>0.8038657407407408</v>
      </c>
      <c r="D9648">
        <v>240</v>
      </c>
      <c r="E9648">
        <v>28</v>
      </c>
      <c r="F9648" s="1" t="s">
        <v>37</v>
      </c>
      <c r="G9648" s="1" t="s">
        <v>38</v>
      </c>
      <c r="H9648">
        <v>53.726700000000001</v>
      </c>
      <c r="I9648">
        <v>-127.6476</v>
      </c>
      <c r="J9648">
        <v>9</v>
      </c>
      <c r="K9648" t="b">
        <v>0</v>
      </c>
      <c r="L9648">
        <v>500</v>
      </c>
      <c r="M9648" s="1" t="s">
        <v>39</v>
      </c>
      <c r="N9648" s="1" t="s">
        <v>40</v>
      </c>
      <c r="O9648">
        <v>5</v>
      </c>
      <c r="P9648" t="b">
        <v>1</v>
      </c>
      <c r="Q9648" t="b">
        <v>1</v>
      </c>
      <c r="R9648" s="1" t="s">
        <v>41</v>
      </c>
      <c r="S9648" s="1" t="s">
        <v>58</v>
      </c>
      <c r="T9648">
        <v>2</v>
      </c>
      <c r="U9648" s="1" t="s">
        <v>34</v>
      </c>
      <c r="V9648" s="1" t="s">
        <v>46</v>
      </c>
      <c r="W9648" s="1" t="str">
        <f>IF(OR(MasterData[[#This Row],[Event]]="Christmas Market", MasterData[[#This Row],[Event]]="Christmas"), "Christmas Sale", "Non-Christmas Sale")</f>
        <v>Christmas Sale</v>
      </c>
      <c r="X9648" t="b">
        <v>1</v>
      </c>
      <c r="Y9648">
        <v>3</v>
      </c>
      <c r="Z9648">
        <v>34.51</v>
      </c>
      <c r="AA9648">
        <v>172.55</v>
      </c>
      <c r="AB9648">
        <v>0</v>
      </c>
      <c r="AC9648" t="str">
        <f>IF(MasterData[[#This Row],[Discount Amount]]&gt;0, "Promotional sale", "Non-Promotional Sales")</f>
        <v>Non-Promotional Sales</v>
      </c>
    </row>
    <row r="9649" spans="1:29" x14ac:dyDescent="0.25">
      <c r="A9649">
        <v>9648</v>
      </c>
      <c r="B9649" s="1" t="s">
        <v>133</v>
      </c>
      <c r="C9649" s="2">
        <v>0.4612384259259259</v>
      </c>
      <c r="D9649">
        <v>101</v>
      </c>
      <c r="E9649">
        <v>38</v>
      </c>
      <c r="F9649" s="1" t="s">
        <v>61</v>
      </c>
      <c r="G9649" s="1" t="s">
        <v>62</v>
      </c>
      <c r="H9649">
        <v>46.565300000000001</v>
      </c>
      <c r="I9649">
        <v>-66.4619</v>
      </c>
      <c r="J9649">
        <v>94</v>
      </c>
      <c r="K9649" t="b">
        <v>1</v>
      </c>
      <c r="L9649">
        <v>989</v>
      </c>
      <c r="M9649" s="1" t="s">
        <v>30</v>
      </c>
      <c r="N9649" s="1" t="s">
        <v>31</v>
      </c>
      <c r="O9649">
        <v>4</v>
      </c>
      <c r="P9649" t="b">
        <v>0</v>
      </c>
      <c r="Q9649" t="b">
        <v>0</v>
      </c>
      <c r="R9649" s="1" t="s">
        <v>52</v>
      </c>
      <c r="S9649" s="1" t="s">
        <v>58</v>
      </c>
      <c r="T9649">
        <v>4</v>
      </c>
      <c r="U9649" s="1" t="s">
        <v>45</v>
      </c>
      <c r="V9649" s="1" t="s">
        <v>35</v>
      </c>
      <c r="W9649" s="1" t="str">
        <f>IF(OR(MasterData[[#This Row],[Event]]="Christmas Market", MasterData[[#This Row],[Event]]="Christmas"), "Christmas Sale", "Non-Christmas Sale")</f>
        <v>Non-Christmas Sale</v>
      </c>
      <c r="X9649" t="b">
        <v>1</v>
      </c>
      <c r="Y9649">
        <v>4</v>
      </c>
      <c r="Z9649">
        <v>90.01</v>
      </c>
      <c r="AA9649">
        <v>360.03</v>
      </c>
      <c r="AB9649">
        <v>0</v>
      </c>
      <c r="AC9649" t="str">
        <f>IF(MasterData[[#This Row],[Discount Amount]]&gt;0, "Promotional sale", "Non-Promotional Sales")</f>
        <v>Non-Promotional Sales</v>
      </c>
    </row>
    <row r="9650" spans="1:29" x14ac:dyDescent="0.25">
      <c r="A9650">
        <v>9649</v>
      </c>
      <c r="B9650" s="1" t="s">
        <v>236</v>
      </c>
      <c r="C9650" s="2">
        <v>0.23767361111111107</v>
      </c>
      <c r="D9650">
        <v>258</v>
      </c>
      <c r="E9650">
        <v>46</v>
      </c>
      <c r="F9650" s="1" t="s">
        <v>37</v>
      </c>
      <c r="G9650" s="1" t="s">
        <v>62</v>
      </c>
      <c r="H9650">
        <v>46.565300000000001</v>
      </c>
      <c r="I9650">
        <v>-66.4619</v>
      </c>
      <c r="J9650">
        <v>72</v>
      </c>
      <c r="K9650" t="b">
        <v>1</v>
      </c>
      <c r="L9650">
        <v>417</v>
      </c>
      <c r="M9650" s="1" t="s">
        <v>56</v>
      </c>
      <c r="N9650" s="1" t="s">
        <v>57</v>
      </c>
      <c r="O9650">
        <v>2</v>
      </c>
      <c r="P9650" t="b">
        <v>0</v>
      </c>
      <c r="Q9650" t="b">
        <v>0</v>
      </c>
      <c r="R9650" s="1" t="s">
        <v>52</v>
      </c>
      <c r="S9650" s="1" t="s">
        <v>49</v>
      </c>
      <c r="T9650">
        <v>4</v>
      </c>
      <c r="U9650" s="1" t="s">
        <v>42</v>
      </c>
      <c r="V9650" s="1" t="s">
        <v>35</v>
      </c>
      <c r="W9650" s="1" t="str">
        <f>IF(OR(MasterData[[#This Row],[Event]]="Christmas Market", MasterData[[#This Row],[Event]]="Christmas"), "Christmas Sale", "Non-Christmas Sale")</f>
        <v>Non-Christmas Sale</v>
      </c>
      <c r="X9650" t="b">
        <v>1</v>
      </c>
      <c r="Y9650">
        <v>2</v>
      </c>
      <c r="Z9650">
        <v>54.84</v>
      </c>
      <c r="AA9650">
        <v>109.67</v>
      </c>
      <c r="AB9650">
        <v>0</v>
      </c>
      <c r="AC9650" t="str">
        <f>IF(MasterData[[#This Row],[Discount Amount]]&gt;0, "Promotional sale", "Non-Promotional Sales")</f>
        <v>Non-Promotional Sales</v>
      </c>
    </row>
    <row r="9651" spans="1:29" x14ac:dyDescent="0.25">
      <c r="A9651">
        <v>9650</v>
      </c>
      <c r="B9651" s="1" t="s">
        <v>393</v>
      </c>
      <c r="C9651" s="2">
        <v>0.20891203703703698</v>
      </c>
      <c r="D9651">
        <v>94</v>
      </c>
      <c r="E9651">
        <v>67</v>
      </c>
      <c r="F9651" s="1" t="s">
        <v>37</v>
      </c>
      <c r="G9651" s="1" t="s">
        <v>68</v>
      </c>
      <c r="H9651">
        <v>46.318800000000003</v>
      </c>
      <c r="I9651">
        <v>-63.146099999999997</v>
      </c>
      <c r="J9651">
        <v>86</v>
      </c>
      <c r="K9651" t="b">
        <v>0</v>
      </c>
      <c r="L9651">
        <v>226</v>
      </c>
      <c r="M9651" s="1" t="s">
        <v>39</v>
      </c>
      <c r="N9651" s="1" t="s">
        <v>40</v>
      </c>
      <c r="O9651">
        <v>1</v>
      </c>
      <c r="P9651" t="b">
        <v>1</v>
      </c>
      <c r="Q9651" t="b">
        <v>0</v>
      </c>
      <c r="R9651" s="1" t="s">
        <v>32</v>
      </c>
      <c r="S9651" s="1" t="s">
        <v>53</v>
      </c>
      <c r="T9651">
        <v>4</v>
      </c>
      <c r="U9651" s="1" t="s">
        <v>34</v>
      </c>
      <c r="V9651" s="1" t="s">
        <v>35</v>
      </c>
      <c r="W9651" s="1" t="str">
        <f>IF(OR(MasterData[[#This Row],[Event]]="Christmas Market", MasterData[[#This Row],[Event]]="Christmas"), "Christmas Sale", "Non-Christmas Sale")</f>
        <v>Non-Christmas Sale</v>
      </c>
      <c r="X9651" t="b">
        <v>1</v>
      </c>
      <c r="Y9651">
        <v>1</v>
      </c>
      <c r="Z9651">
        <v>97.91</v>
      </c>
      <c r="AA9651">
        <v>97.91</v>
      </c>
      <c r="AB9651">
        <v>0</v>
      </c>
      <c r="AC9651" t="str">
        <f>IF(MasterData[[#This Row],[Discount Amount]]&gt;0, "Promotional sale", "Non-Promotional Sales")</f>
        <v>Non-Promotional Sales</v>
      </c>
    </row>
    <row r="9652" spans="1:29" x14ac:dyDescent="0.25">
      <c r="A9652">
        <v>9651</v>
      </c>
      <c r="B9652" s="1" t="s">
        <v>324</v>
      </c>
      <c r="C9652" s="2">
        <v>0.55255787037037041</v>
      </c>
      <c r="D9652">
        <v>24</v>
      </c>
      <c r="E9652">
        <v>44</v>
      </c>
      <c r="F9652" s="1" t="s">
        <v>28</v>
      </c>
      <c r="G9652" s="1" t="s">
        <v>51</v>
      </c>
      <c r="H9652">
        <v>53.760899999999999</v>
      </c>
      <c r="I9652">
        <v>-98.813900000000004</v>
      </c>
      <c r="J9652">
        <v>63</v>
      </c>
      <c r="K9652" t="b">
        <v>1</v>
      </c>
      <c r="L9652">
        <v>882</v>
      </c>
      <c r="M9652" s="1" t="s">
        <v>63</v>
      </c>
      <c r="N9652" s="1" t="s">
        <v>64</v>
      </c>
      <c r="O9652">
        <v>1</v>
      </c>
      <c r="P9652" t="b">
        <v>0</v>
      </c>
      <c r="Q9652" t="b">
        <v>1</v>
      </c>
      <c r="R9652" s="1" t="s">
        <v>41</v>
      </c>
      <c r="S9652" s="1" t="s">
        <v>53</v>
      </c>
      <c r="T9652">
        <v>3</v>
      </c>
      <c r="U9652" s="1" t="s">
        <v>45</v>
      </c>
      <c r="V9652" s="1" t="s">
        <v>59</v>
      </c>
      <c r="W9652" s="1" t="str">
        <f>IF(OR(MasterData[[#This Row],[Event]]="Christmas Market", MasterData[[#This Row],[Event]]="Christmas"), "Christmas Sale", "Non-Christmas Sale")</f>
        <v>Non-Christmas Sale</v>
      </c>
      <c r="X9652" t="b">
        <v>1</v>
      </c>
      <c r="Y9652">
        <v>3</v>
      </c>
      <c r="Z9652">
        <v>33.81</v>
      </c>
      <c r="AA9652">
        <v>33.81</v>
      </c>
      <c r="AB9652">
        <v>3.38</v>
      </c>
      <c r="AC9652" t="str">
        <f>IF(MasterData[[#This Row],[Discount Amount]]&gt;0, "Promotional sale", "Non-Promotional Sales")</f>
        <v>Promotional sale</v>
      </c>
    </row>
    <row r="9653" spans="1:29" x14ac:dyDescent="0.25">
      <c r="A9653">
        <v>9652</v>
      </c>
      <c r="B9653" s="1" t="s">
        <v>265</v>
      </c>
      <c r="C9653" s="2">
        <v>0.94565972222222228</v>
      </c>
      <c r="D9653">
        <v>173</v>
      </c>
      <c r="E9653">
        <v>37</v>
      </c>
      <c r="F9653" s="1" t="s">
        <v>37</v>
      </c>
      <c r="G9653" s="1" t="s">
        <v>77</v>
      </c>
      <c r="H9653">
        <v>64.282300000000006</v>
      </c>
      <c r="I9653">
        <v>-135</v>
      </c>
      <c r="J9653">
        <v>1</v>
      </c>
      <c r="K9653" t="b">
        <v>0</v>
      </c>
      <c r="L9653">
        <v>222</v>
      </c>
      <c r="M9653" s="1" t="s">
        <v>74</v>
      </c>
      <c r="N9653" s="1" t="s">
        <v>75</v>
      </c>
      <c r="O9653">
        <v>2</v>
      </c>
      <c r="P9653" t="b">
        <v>1</v>
      </c>
      <c r="Q9653" t="b">
        <v>1</v>
      </c>
      <c r="R9653" s="1" t="s">
        <v>32</v>
      </c>
      <c r="S9653" s="1" t="s">
        <v>49</v>
      </c>
      <c r="T9653">
        <v>2</v>
      </c>
      <c r="U9653" s="1" t="s">
        <v>34</v>
      </c>
      <c r="V9653" s="1" t="s">
        <v>35</v>
      </c>
      <c r="W9653" s="1" t="str">
        <f>IF(OR(MasterData[[#This Row],[Event]]="Christmas Market", MasterData[[#This Row],[Event]]="Christmas"), "Christmas Sale", "Non-Christmas Sale")</f>
        <v>Non-Christmas Sale</v>
      </c>
      <c r="X9653" t="b">
        <v>1</v>
      </c>
      <c r="Y9653">
        <v>1</v>
      </c>
      <c r="Z9653">
        <v>45.43</v>
      </c>
      <c r="AA9653">
        <v>90.86</v>
      </c>
      <c r="AB9653">
        <v>0</v>
      </c>
      <c r="AC9653" t="str">
        <f>IF(MasterData[[#This Row],[Discount Amount]]&gt;0, "Promotional sale", "Non-Promotional Sales")</f>
        <v>Non-Promotional Sales</v>
      </c>
    </row>
    <row r="9654" spans="1:29" x14ac:dyDescent="0.25">
      <c r="A9654">
        <v>9653</v>
      </c>
      <c r="B9654" s="1" t="s">
        <v>241</v>
      </c>
      <c r="C9654" s="2">
        <v>0.12618055555555552</v>
      </c>
      <c r="D9654">
        <v>283</v>
      </c>
      <c r="E9654">
        <v>24</v>
      </c>
      <c r="F9654" s="1" t="s">
        <v>37</v>
      </c>
      <c r="G9654" s="1" t="s">
        <v>66</v>
      </c>
      <c r="H9654">
        <v>45.077800000000003</v>
      </c>
      <c r="I9654">
        <v>-63.546700000000001</v>
      </c>
      <c r="J9654">
        <v>1</v>
      </c>
      <c r="K9654" t="b">
        <v>0</v>
      </c>
      <c r="L9654">
        <v>140</v>
      </c>
      <c r="M9654" s="1" t="s">
        <v>30</v>
      </c>
      <c r="N9654" s="1" t="s">
        <v>31</v>
      </c>
      <c r="O9654">
        <v>4</v>
      </c>
      <c r="P9654" t="b">
        <v>1</v>
      </c>
      <c r="Q9654" t="b">
        <v>0</v>
      </c>
      <c r="R9654" s="1" t="s">
        <v>41</v>
      </c>
      <c r="S9654" s="1" t="s">
        <v>53</v>
      </c>
      <c r="T9654">
        <v>4</v>
      </c>
      <c r="U9654" s="1" t="s">
        <v>34</v>
      </c>
      <c r="V9654" s="1" t="s">
        <v>46</v>
      </c>
      <c r="W9654" s="1" t="str">
        <f>IF(OR(MasterData[[#This Row],[Event]]="Christmas Market", MasterData[[#This Row],[Event]]="Christmas"), "Christmas Sale", "Non-Christmas Sale")</f>
        <v>Christmas Sale</v>
      </c>
      <c r="X9654" t="b">
        <v>1</v>
      </c>
      <c r="Y9654">
        <v>5</v>
      </c>
      <c r="Z9654">
        <v>80.849999999999994</v>
      </c>
      <c r="AA9654">
        <v>323.39999999999998</v>
      </c>
      <c r="AB9654">
        <v>0</v>
      </c>
      <c r="AC9654" t="str">
        <f>IF(MasterData[[#This Row],[Discount Amount]]&gt;0, "Promotional sale", "Non-Promotional Sales")</f>
        <v>Non-Promotional Sales</v>
      </c>
    </row>
    <row r="9655" spans="1:29" x14ac:dyDescent="0.25">
      <c r="A9655">
        <v>9654</v>
      </c>
      <c r="B9655" s="1" t="s">
        <v>176</v>
      </c>
      <c r="C9655" s="2">
        <v>0.93103009259259251</v>
      </c>
      <c r="D9655">
        <v>224</v>
      </c>
      <c r="E9655">
        <v>42</v>
      </c>
      <c r="F9655" s="1" t="s">
        <v>61</v>
      </c>
      <c r="G9655" s="1" t="s">
        <v>55</v>
      </c>
      <c r="H9655">
        <v>52.939900000000002</v>
      </c>
      <c r="I9655">
        <v>-106.4509</v>
      </c>
      <c r="J9655">
        <v>84</v>
      </c>
      <c r="K9655" t="b">
        <v>0</v>
      </c>
      <c r="L9655">
        <v>572</v>
      </c>
      <c r="M9655" s="1" t="s">
        <v>63</v>
      </c>
      <c r="N9655" s="1" t="s">
        <v>64</v>
      </c>
      <c r="O9655">
        <v>4</v>
      </c>
      <c r="P9655" t="b">
        <v>1</v>
      </c>
      <c r="Q9655" t="b">
        <v>1</v>
      </c>
      <c r="R9655" s="1" t="s">
        <v>52</v>
      </c>
      <c r="S9655" s="1" t="s">
        <v>49</v>
      </c>
      <c r="T9655">
        <v>2</v>
      </c>
      <c r="U9655" s="1" t="s">
        <v>34</v>
      </c>
      <c r="V9655" s="1" t="s">
        <v>46</v>
      </c>
      <c r="W9655" s="1" t="str">
        <f>IF(OR(MasterData[[#This Row],[Event]]="Christmas Market", MasterData[[#This Row],[Event]]="Christmas"), "Christmas Sale", "Non-Christmas Sale")</f>
        <v>Christmas Sale</v>
      </c>
      <c r="X9655" t="b">
        <v>1</v>
      </c>
      <c r="Y9655">
        <v>4</v>
      </c>
      <c r="Z9655">
        <v>65.89</v>
      </c>
      <c r="AA9655">
        <v>263.55</v>
      </c>
      <c r="AB9655">
        <v>0</v>
      </c>
      <c r="AC9655" t="str">
        <f>IF(MasterData[[#This Row],[Discount Amount]]&gt;0, "Promotional sale", "Non-Promotional Sales")</f>
        <v>Non-Promotional Sales</v>
      </c>
    </row>
    <row r="9656" spans="1:29" x14ac:dyDescent="0.25">
      <c r="A9656">
        <v>9655</v>
      </c>
      <c r="B9656" s="1" t="s">
        <v>370</v>
      </c>
      <c r="C9656" s="2">
        <v>0.17458333333333331</v>
      </c>
      <c r="D9656">
        <v>464</v>
      </c>
      <c r="E9656">
        <v>28</v>
      </c>
      <c r="F9656" s="1" t="s">
        <v>61</v>
      </c>
      <c r="G9656" s="1" t="s">
        <v>70</v>
      </c>
      <c r="H9656">
        <v>54.273099999999999</v>
      </c>
      <c r="I9656">
        <v>-61.738799999999998</v>
      </c>
      <c r="J9656">
        <v>4</v>
      </c>
      <c r="K9656" t="b">
        <v>0</v>
      </c>
      <c r="L9656">
        <v>915</v>
      </c>
      <c r="M9656" s="1" t="s">
        <v>63</v>
      </c>
      <c r="N9656" s="1" t="s">
        <v>64</v>
      </c>
      <c r="O9656">
        <v>3</v>
      </c>
      <c r="P9656" t="b">
        <v>1</v>
      </c>
      <c r="Q9656" t="b">
        <v>1</v>
      </c>
      <c r="R9656" s="1" t="s">
        <v>41</v>
      </c>
      <c r="S9656" s="1" t="s">
        <v>33</v>
      </c>
      <c r="T9656">
        <v>1</v>
      </c>
      <c r="U9656" s="1" t="s">
        <v>42</v>
      </c>
      <c r="V9656" s="1" t="s">
        <v>46</v>
      </c>
      <c r="W9656" s="1" t="str">
        <f>IF(OR(MasterData[[#This Row],[Event]]="Christmas Market", MasterData[[#This Row],[Event]]="Christmas"), "Christmas Sale", "Non-Christmas Sale")</f>
        <v>Christmas Sale</v>
      </c>
      <c r="X9656" t="b">
        <v>1</v>
      </c>
      <c r="Y9656">
        <v>4</v>
      </c>
      <c r="Z9656">
        <v>16.77</v>
      </c>
      <c r="AA9656">
        <v>50.3</v>
      </c>
      <c r="AB9656">
        <v>0</v>
      </c>
      <c r="AC9656" t="str">
        <f>IF(MasterData[[#This Row],[Discount Amount]]&gt;0, "Promotional sale", "Non-Promotional Sales")</f>
        <v>Non-Promotional Sales</v>
      </c>
    </row>
    <row r="9657" spans="1:29" x14ac:dyDescent="0.25">
      <c r="A9657">
        <v>9656</v>
      </c>
      <c r="B9657" s="1" t="s">
        <v>128</v>
      </c>
      <c r="C9657" s="2">
        <v>0.34177083333333336</v>
      </c>
      <c r="D9657">
        <v>415</v>
      </c>
      <c r="E9657">
        <v>45</v>
      </c>
      <c r="F9657" s="1" t="s">
        <v>37</v>
      </c>
      <c r="G9657" s="1" t="s">
        <v>44</v>
      </c>
      <c r="H9657">
        <v>46.813099999999999</v>
      </c>
      <c r="I9657">
        <v>-71.207499999999996</v>
      </c>
      <c r="J9657">
        <v>4</v>
      </c>
      <c r="K9657" t="b">
        <v>0</v>
      </c>
      <c r="L9657">
        <v>204</v>
      </c>
      <c r="M9657" s="1" t="s">
        <v>39</v>
      </c>
      <c r="N9657" s="1" t="s">
        <v>40</v>
      </c>
      <c r="O9657">
        <v>2</v>
      </c>
      <c r="P9657" t="b">
        <v>1</v>
      </c>
      <c r="Q9657" t="b">
        <v>0</v>
      </c>
      <c r="R9657" s="1" t="s">
        <v>32</v>
      </c>
      <c r="S9657" s="1" t="s">
        <v>58</v>
      </c>
      <c r="T9657">
        <v>4</v>
      </c>
      <c r="U9657" s="1" t="s">
        <v>45</v>
      </c>
      <c r="V9657" s="1" t="s">
        <v>46</v>
      </c>
      <c r="W9657" s="1" t="str">
        <f>IF(OR(MasterData[[#This Row],[Event]]="Christmas Market", MasterData[[#This Row],[Event]]="Christmas"), "Christmas Sale", "Non-Christmas Sale")</f>
        <v>Christmas Sale</v>
      </c>
      <c r="X9657" t="b">
        <v>1</v>
      </c>
      <c r="Y9657">
        <v>1</v>
      </c>
      <c r="Z9657">
        <v>50.58</v>
      </c>
      <c r="AA9657">
        <v>101.16</v>
      </c>
      <c r="AB9657">
        <v>0</v>
      </c>
      <c r="AC9657" t="str">
        <f>IF(MasterData[[#This Row],[Discount Amount]]&gt;0, "Promotional sale", "Non-Promotional Sales")</f>
        <v>Non-Promotional Sales</v>
      </c>
    </row>
    <row r="9658" spans="1:29" x14ac:dyDescent="0.25">
      <c r="A9658">
        <v>9657</v>
      </c>
      <c r="B9658" s="1" t="s">
        <v>304</v>
      </c>
      <c r="C9658" s="2">
        <v>0.85881944444444436</v>
      </c>
      <c r="D9658">
        <v>142</v>
      </c>
      <c r="E9658">
        <v>24</v>
      </c>
      <c r="F9658" s="1" t="s">
        <v>61</v>
      </c>
      <c r="G9658" s="1" t="s">
        <v>77</v>
      </c>
      <c r="H9658">
        <v>64.282300000000006</v>
      </c>
      <c r="I9658">
        <v>-135</v>
      </c>
      <c r="J9658">
        <v>10</v>
      </c>
      <c r="K9658" t="b">
        <v>0</v>
      </c>
      <c r="L9658">
        <v>931</v>
      </c>
      <c r="M9658" s="1" t="s">
        <v>63</v>
      </c>
      <c r="N9658" s="1" t="s">
        <v>64</v>
      </c>
      <c r="O9658">
        <v>5</v>
      </c>
      <c r="P9658" t="b">
        <v>0</v>
      </c>
      <c r="Q9658" t="b">
        <v>0</v>
      </c>
      <c r="R9658" s="1" t="s">
        <v>32</v>
      </c>
      <c r="S9658" s="1" t="s">
        <v>58</v>
      </c>
      <c r="T9658">
        <v>1</v>
      </c>
      <c r="U9658" s="1" t="s">
        <v>34</v>
      </c>
      <c r="V9658" s="1" t="s">
        <v>46</v>
      </c>
      <c r="W9658" s="1" t="str">
        <f>IF(OR(MasterData[[#This Row],[Event]]="Christmas Market", MasterData[[#This Row],[Event]]="Christmas"), "Christmas Sale", "Non-Christmas Sale")</f>
        <v>Christmas Sale</v>
      </c>
      <c r="X9658" t="b">
        <v>1</v>
      </c>
      <c r="Y9658">
        <v>1</v>
      </c>
      <c r="Z9658">
        <v>18.21</v>
      </c>
      <c r="AA9658">
        <v>91.07</v>
      </c>
      <c r="AB9658">
        <v>0</v>
      </c>
      <c r="AC9658" t="str">
        <f>IF(MasterData[[#This Row],[Discount Amount]]&gt;0, "Promotional sale", "Non-Promotional Sales")</f>
        <v>Non-Promotional Sales</v>
      </c>
    </row>
    <row r="9659" spans="1:29" x14ac:dyDescent="0.25">
      <c r="A9659">
        <v>9658</v>
      </c>
      <c r="B9659" s="1" t="s">
        <v>154</v>
      </c>
      <c r="C9659" s="2">
        <v>0.17695601851851861</v>
      </c>
      <c r="D9659">
        <v>287</v>
      </c>
      <c r="E9659">
        <v>27</v>
      </c>
      <c r="F9659" s="1" t="s">
        <v>28</v>
      </c>
      <c r="G9659" s="1" t="s">
        <v>62</v>
      </c>
      <c r="H9659">
        <v>46.565300000000001</v>
      </c>
      <c r="I9659">
        <v>-66.4619</v>
      </c>
      <c r="J9659">
        <v>66</v>
      </c>
      <c r="K9659" t="b">
        <v>0</v>
      </c>
      <c r="L9659">
        <v>731</v>
      </c>
      <c r="M9659" s="1" t="s">
        <v>30</v>
      </c>
      <c r="N9659" s="1" t="s">
        <v>31</v>
      </c>
      <c r="O9659">
        <v>5</v>
      </c>
      <c r="P9659" t="b">
        <v>1</v>
      </c>
      <c r="Q9659" t="b">
        <v>0</v>
      </c>
      <c r="R9659" s="1" t="s">
        <v>32</v>
      </c>
      <c r="S9659" s="1" t="s">
        <v>33</v>
      </c>
      <c r="T9659">
        <v>4</v>
      </c>
      <c r="U9659" s="1" t="s">
        <v>34</v>
      </c>
      <c r="V9659" s="1" t="s">
        <v>59</v>
      </c>
      <c r="W9659" s="1" t="str">
        <f>IF(OR(MasterData[[#This Row],[Event]]="Christmas Market", MasterData[[#This Row],[Event]]="Christmas"), "Christmas Sale", "Non-Christmas Sale")</f>
        <v>Non-Christmas Sale</v>
      </c>
      <c r="X9659" t="b">
        <v>1</v>
      </c>
      <c r="Y9659">
        <v>3</v>
      </c>
      <c r="Z9659">
        <v>73.63</v>
      </c>
      <c r="AA9659">
        <v>368.17</v>
      </c>
      <c r="AB9659">
        <v>36.82</v>
      </c>
      <c r="AC9659" t="str">
        <f>IF(MasterData[[#This Row],[Discount Amount]]&gt;0, "Promotional sale", "Non-Promotional Sales")</f>
        <v>Promotional sale</v>
      </c>
    </row>
    <row r="9660" spans="1:29" x14ac:dyDescent="0.25">
      <c r="A9660">
        <v>9659</v>
      </c>
      <c r="B9660" s="1" t="s">
        <v>93</v>
      </c>
      <c r="C9660" s="2">
        <v>6.8530092592592684E-2</v>
      </c>
      <c r="D9660">
        <v>296</v>
      </c>
      <c r="E9660">
        <v>41</v>
      </c>
      <c r="F9660" s="1" t="s">
        <v>37</v>
      </c>
      <c r="G9660" s="1" t="s">
        <v>79</v>
      </c>
      <c r="H9660">
        <v>63.588799999999999</v>
      </c>
      <c r="I9660">
        <v>-115.5069</v>
      </c>
      <c r="J9660">
        <v>78</v>
      </c>
      <c r="K9660" t="b">
        <v>0</v>
      </c>
      <c r="L9660">
        <v>644</v>
      </c>
      <c r="M9660" s="1" t="s">
        <v>74</v>
      </c>
      <c r="N9660" s="1" t="s">
        <v>75</v>
      </c>
      <c r="O9660">
        <v>4</v>
      </c>
      <c r="P9660" t="b">
        <v>0</v>
      </c>
      <c r="Q9660" t="b">
        <v>1</v>
      </c>
      <c r="R9660" s="1" t="s">
        <v>52</v>
      </c>
      <c r="S9660" s="1" t="s">
        <v>33</v>
      </c>
      <c r="T9660">
        <v>2</v>
      </c>
      <c r="U9660" s="1" t="s">
        <v>45</v>
      </c>
      <c r="V9660" s="1" t="s">
        <v>59</v>
      </c>
      <c r="W9660" s="1" t="str">
        <f>IF(OR(MasterData[[#This Row],[Event]]="Christmas Market", MasterData[[#This Row],[Event]]="Christmas"), "Christmas Sale", "Non-Christmas Sale")</f>
        <v>Non-Christmas Sale</v>
      </c>
      <c r="X9660" t="b">
        <v>1</v>
      </c>
      <c r="Y9660">
        <v>1</v>
      </c>
      <c r="Z9660">
        <v>12.92</v>
      </c>
      <c r="AA9660">
        <v>51.68</v>
      </c>
      <c r="AB9660">
        <v>5.17</v>
      </c>
      <c r="AC9660" t="str">
        <f>IF(MasterData[[#This Row],[Discount Amount]]&gt;0, "Promotional sale", "Non-Promotional Sales")</f>
        <v>Promotional sale</v>
      </c>
    </row>
    <row r="9661" spans="1:29" x14ac:dyDescent="0.25">
      <c r="A9661">
        <v>9660</v>
      </c>
      <c r="B9661" s="1" t="s">
        <v>206</v>
      </c>
      <c r="C9661" s="2">
        <v>0.39334490740740735</v>
      </c>
      <c r="D9661">
        <v>474</v>
      </c>
      <c r="E9661">
        <v>30</v>
      </c>
      <c r="F9661" s="1" t="s">
        <v>28</v>
      </c>
      <c r="G9661" s="1" t="s">
        <v>62</v>
      </c>
      <c r="H9661">
        <v>46.565300000000001</v>
      </c>
      <c r="I9661">
        <v>-66.4619</v>
      </c>
      <c r="J9661">
        <v>56</v>
      </c>
      <c r="K9661" t="b">
        <v>0</v>
      </c>
      <c r="L9661">
        <v>678</v>
      </c>
      <c r="M9661" s="1" t="s">
        <v>56</v>
      </c>
      <c r="N9661" s="1" t="s">
        <v>57</v>
      </c>
      <c r="O9661">
        <v>2</v>
      </c>
      <c r="P9661" t="b">
        <v>0</v>
      </c>
      <c r="Q9661" t="b">
        <v>0</v>
      </c>
      <c r="R9661" s="1" t="s">
        <v>32</v>
      </c>
      <c r="S9661" s="1" t="s">
        <v>53</v>
      </c>
      <c r="T9661">
        <v>3</v>
      </c>
      <c r="U9661" s="1" t="s">
        <v>42</v>
      </c>
      <c r="V9661" s="1" t="s">
        <v>35</v>
      </c>
      <c r="W9661" s="1" t="str">
        <f>IF(OR(MasterData[[#This Row],[Event]]="Christmas Market", MasterData[[#This Row],[Event]]="Christmas"), "Christmas Sale", "Non-Christmas Sale")</f>
        <v>Non-Christmas Sale</v>
      </c>
      <c r="X9661" t="b">
        <v>1</v>
      </c>
      <c r="Y9661">
        <v>4</v>
      </c>
      <c r="Z9661">
        <v>67.790000000000006</v>
      </c>
      <c r="AA9661">
        <v>135.58000000000001</v>
      </c>
      <c r="AB9661">
        <v>0</v>
      </c>
      <c r="AC9661" t="str">
        <f>IF(MasterData[[#This Row],[Discount Amount]]&gt;0, "Promotional sale", "Non-Promotional Sales")</f>
        <v>Non-Promotional Sales</v>
      </c>
    </row>
    <row r="9662" spans="1:29" x14ac:dyDescent="0.25">
      <c r="A9662">
        <v>9661</v>
      </c>
      <c r="B9662" s="1" t="s">
        <v>284</v>
      </c>
      <c r="C9662" s="2">
        <v>0.65484953703703708</v>
      </c>
      <c r="D9662">
        <v>165</v>
      </c>
      <c r="E9662">
        <v>28</v>
      </c>
      <c r="F9662" s="1" t="s">
        <v>37</v>
      </c>
      <c r="G9662" s="1" t="s">
        <v>51</v>
      </c>
      <c r="H9662">
        <v>53.760899999999999</v>
      </c>
      <c r="I9662">
        <v>-98.813900000000004</v>
      </c>
      <c r="J9662">
        <v>1</v>
      </c>
      <c r="K9662" t="b">
        <v>0</v>
      </c>
      <c r="L9662">
        <v>238</v>
      </c>
      <c r="M9662" s="1" t="s">
        <v>74</v>
      </c>
      <c r="N9662" s="1" t="s">
        <v>75</v>
      </c>
      <c r="O9662">
        <v>5</v>
      </c>
      <c r="P9662" t="b">
        <v>1</v>
      </c>
      <c r="Q9662" t="b">
        <v>1</v>
      </c>
      <c r="R9662" s="1" t="s">
        <v>41</v>
      </c>
      <c r="S9662" s="1" t="s">
        <v>49</v>
      </c>
      <c r="T9662">
        <v>3</v>
      </c>
      <c r="U9662" s="1" t="s">
        <v>42</v>
      </c>
      <c r="V9662" s="1" t="s">
        <v>46</v>
      </c>
      <c r="W9662" s="1" t="str">
        <f>IF(OR(MasterData[[#This Row],[Event]]="Christmas Market", MasterData[[#This Row],[Event]]="Christmas"), "Christmas Sale", "Non-Christmas Sale")</f>
        <v>Christmas Sale</v>
      </c>
      <c r="X9662" t="b">
        <v>0</v>
      </c>
      <c r="Y9662">
        <v>2</v>
      </c>
      <c r="Z9662">
        <v>11.52</v>
      </c>
      <c r="AA9662">
        <v>57.58</v>
      </c>
      <c r="AB9662">
        <v>0</v>
      </c>
      <c r="AC9662" t="str">
        <f>IF(MasterData[[#This Row],[Discount Amount]]&gt;0, "Promotional sale", "Non-Promotional Sales")</f>
        <v>Non-Promotional Sales</v>
      </c>
    </row>
    <row r="9663" spans="1:29" x14ac:dyDescent="0.25">
      <c r="A9663">
        <v>9662</v>
      </c>
      <c r="B9663" s="1" t="s">
        <v>337</v>
      </c>
      <c r="C9663" s="2">
        <v>0.87260416666666663</v>
      </c>
      <c r="D9663">
        <v>67</v>
      </c>
      <c r="E9663">
        <v>54</v>
      </c>
      <c r="F9663" s="1" t="s">
        <v>28</v>
      </c>
      <c r="G9663" s="1" t="s">
        <v>44</v>
      </c>
      <c r="H9663">
        <v>46.813099999999999</v>
      </c>
      <c r="I9663">
        <v>-71.207499999999996</v>
      </c>
      <c r="J9663">
        <v>42</v>
      </c>
      <c r="K9663" t="b">
        <v>1</v>
      </c>
      <c r="L9663">
        <v>847</v>
      </c>
      <c r="M9663" s="1" t="s">
        <v>30</v>
      </c>
      <c r="N9663" s="1" t="s">
        <v>31</v>
      </c>
      <c r="O9663">
        <v>4</v>
      </c>
      <c r="P9663" t="b">
        <v>0</v>
      </c>
      <c r="Q9663" t="b">
        <v>1</v>
      </c>
      <c r="R9663" s="1" t="s">
        <v>52</v>
      </c>
      <c r="S9663" s="1" t="s">
        <v>49</v>
      </c>
      <c r="T9663">
        <v>4</v>
      </c>
      <c r="U9663" s="1" t="s">
        <v>42</v>
      </c>
      <c r="V9663" s="1" t="s">
        <v>59</v>
      </c>
      <c r="W9663" s="1" t="str">
        <f>IF(OR(MasterData[[#This Row],[Event]]="Christmas Market", MasterData[[#This Row],[Event]]="Christmas"), "Christmas Sale", "Non-Christmas Sale")</f>
        <v>Non-Christmas Sale</v>
      </c>
      <c r="X9663" t="b">
        <v>1</v>
      </c>
      <c r="Y9663">
        <v>3</v>
      </c>
      <c r="Z9663">
        <v>50.21</v>
      </c>
      <c r="AA9663">
        <v>200.83</v>
      </c>
      <c r="AB9663">
        <v>20.079999999999998</v>
      </c>
      <c r="AC9663" t="str">
        <f>IF(MasterData[[#This Row],[Discount Amount]]&gt;0, "Promotional sale", "Non-Promotional Sales")</f>
        <v>Promotional sale</v>
      </c>
    </row>
    <row r="9664" spans="1:29" x14ac:dyDescent="0.25">
      <c r="A9664">
        <v>9663</v>
      </c>
      <c r="B9664" s="1" t="s">
        <v>27</v>
      </c>
      <c r="C9664" s="2">
        <v>0.25091435185185196</v>
      </c>
      <c r="D9664">
        <v>284</v>
      </c>
      <c r="E9664">
        <v>22</v>
      </c>
      <c r="F9664" s="1" t="s">
        <v>61</v>
      </c>
      <c r="G9664" s="1" t="s">
        <v>68</v>
      </c>
      <c r="H9664">
        <v>46.318800000000003</v>
      </c>
      <c r="I9664">
        <v>-63.146099999999997</v>
      </c>
      <c r="J9664">
        <v>37</v>
      </c>
      <c r="K9664" t="b">
        <v>0</v>
      </c>
      <c r="L9664">
        <v>744</v>
      </c>
      <c r="M9664" s="1" t="s">
        <v>56</v>
      </c>
      <c r="N9664" s="1" t="s">
        <v>57</v>
      </c>
      <c r="O9664">
        <v>1</v>
      </c>
      <c r="P9664" t="b">
        <v>0</v>
      </c>
      <c r="Q9664" t="b">
        <v>0</v>
      </c>
      <c r="R9664" s="1" t="s">
        <v>41</v>
      </c>
      <c r="S9664" s="1" t="s">
        <v>33</v>
      </c>
      <c r="T9664">
        <v>4</v>
      </c>
      <c r="U9664" s="1" t="s">
        <v>42</v>
      </c>
      <c r="V9664" s="1" t="s">
        <v>59</v>
      </c>
      <c r="W9664" s="1" t="str">
        <f>IF(OR(MasterData[[#This Row],[Event]]="Christmas Market", MasterData[[#This Row],[Event]]="Christmas"), "Christmas Sale", "Non-Christmas Sale")</f>
        <v>Non-Christmas Sale</v>
      </c>
      <c r="X9664" t="b">
        <v>0</v>
      </c>
      <c r="Y9664">
        <v>4</v>
      </c>
      <c r="Z9664">
        <v>96.22</v>
      </c>
      <c r="AA9664">
        <v>96.22</v>
      </c>
      <c r="AB9664">
        <v>9.6199999999999992</v>
      </c>
      <c r="AC9664" t="str">
        <f>IF(MasterData[[#This Row],[Discount Amount]]&gt;0, "Promotional sale", "Non-Promotional Sales")</f>
        <v>Promotional sale</v>
      </c>
    </row>
    <row r="9665" spans="1:29" x14ac:dyDescent="0.25">
      <c r="A9665">
        <v>9664</v>
      </c>
      <c r="B9665" s="1" t="s">
        <v>27</v>
      </c>
      <c r="C9665" s="2">
        <v>0.60150462962962958</v>
      </c>
      <c r="D9665">
        <v>26</v>
      </c>
      <c r="E9665">
        <v>22</v>
      </c>
      <c r="F9665" s="1" t="s">
        <v>61</v>
      </c>
      <c r="G9665" s="1" t="s">
        <v>44</v>
      </c>
      <c r="H9665">
        <v>46.813099999999999</v>
      </c>
      <c r="I9665">
        <v>-71.207499999999996</v>
      </c>
      <c r="J9665">
        <v>59</v>
      </c>
      <c r="K9665" t="b">
        <v>0</v>
      </c>
      <c r="L9665">
        <v>662</v>
      </c>
      <c r="M9665" s="1" t="s">
        <v>39</v>
      </c>
      <c r="N9665" s="1" t="s">
        <v>40</v>
      </c>
      <c r="O9665">
        <v>2</v>
      </c>
      <c r="P9665" t="b">
        <v>0</v>
      </c>
      <c r="Q9665" t="b">
        <v>1</v>
      </c>
      <c r="R9665" s="1" t="s">
        <v>52</v>
      </c>
      <c r="S9665" s="1" t="s">
        <v>58</v>
      </c>
      <c r="T9665">
        <v>4</v>
      </c>
      <c r="U9665" s="1" t="s">
        <v>42</v>
      </c>
      <c r="V9665" s="1" t="s">
        <v>46</v>
      </c>
      <c r="W9665" s="1" t="str">
        <f>IF(OR(MasterData[[#This Row],[Event]]="Christmas Market", MasterData[[#This Row],[Event]]="Christmas"), "Christmas Sale", "Non-Christmas Sale")</f>
        <v>Christmas Sale</v>
      </c>
      <c r="X9665" t="b">
        <v>0</v>
      </c>
      <c r="Y9665">
        <v>3</v>
      </c>
      <c r="Z9665">
        <v>82.96</v>
      </c>
      <c r="AA9665">
        <v>165.92</v>
      </c>
      <c r="AB9665">
        <v>0</v>
      </c>
      <c r="AC9665" t="str">
        <f>IF(MasterData[[#This Row],[Discount Amount]]&gt;0, "Promotional sale", "Non-Promotional Sales")</f>
        <v>Non-Promotional Sales</v>
      </c>
    </row>
    <row r="9666" spans="1:29" x14ac:dyDescent="0.25">
      <c r="A9666">
        <v>9665</v>
      </c>
      <c r="B9666" s="1" t="s">
        <v>231</v>
      </c>
      <c r="C9666" s="2">
        <v>0.90459490740740733</v>
      </c>
      <c r="D9666">
        <v>102</v>
      </c>
      <c r="E9666">
        <v>18</v>
      </c>
      <c r="F9666" s="1" t="s">
        <v>61</v>
      </c>
      <c r="G9666" s="1" t="s">
        <v>55</v>
      </c>
      <c r="H9666">
        <v>52.939900000000002</v>
      </c>
      <c r="I9666">
        <v>-106.4509</v>
      </c>
      <c r="J9666">
        <v>54</v>
      </c>
      <c r="K9666" t="b">
        <v>1</v>
      </c>
      <c r="L9666">
        <v>773</v>
      </c>
      <c r="M9666" s="1" t="s">
        <v>63</v>
      </c>
      <c r="N9666" s="1" t="s">
        <v>64</v>
      </c>
      <c r="O9666">
        <v>4</v>
      </c>
      <c r="P9666" t="b">
        <v>0</v>
      </c>
      <c r="Q9666" t="b">
        <v>1</v>
      </c>
      <c r="R9666" s="1" t="s">
        <v>52</v>
      </c>
      <c r="S9666" s="1" t="s">
        <v>49</v>
      </c>
      <c r="T9666">
        <v>5</v>
      </c>
      <c r="U9666" s="1" t="s">
        <v>45</v>
      </c>
      <c r="V9666" s="1" t="s">
        <v>59</v>
      </c>
      <c r="W9666" s="1" t="str">
        <f>IF(OR(MasterData[[#This Row],[Event]]="Christmas Market", MasterData[[#This Row],[Event]]="Christmas"), "Christmas Sale", "Non-Christmas Sale")</f>
        <v>Non-Christmas Sale</v>
      </c>
      <c r="X9666" t="b">
        <v>0</v>
      </c>
      <c r="Y9666">
        <v>2</v>
      </c>
      <c r="Z9666">
        <v>66.56</v>
      </c>
      <c r="AA9666">
        <v>266.23</v>
      </c>
      <c r="AB9666">
        <v>26.62</v>
      </c>
      <c r="AC9666" t="str">
        <f>IF(MasterData[[#This Row],[Discount Amount]]&gt;0, "Promotional sale", "Non-Promotional Sales")</f>
        <v>Promotional sale</v>
      </c>
    </row>
    <row r="9667" spans="1:29" x14ac:dyDescent="0.25">
      <c r="A9667">
        <v>9666</v>
      </c>
      <c r="B9667" s="1" t="s">
        <v>209</v>
      </c>
      <c r="C9667" s="2">
        <v>1.3576388888888902E-2</v>
      </c>
      <c r="D9667">
        <v>451</v>
      </c>
      <c r="E9667">
        <v>30</v>
      </c>
      <c r="F9667" s="1" t="s">
        <v>37</v>
      </c>
      <c r="G9667" s="1" t="s">
        <v>68</v>
      </c>
      <c r="H9667">
        <v>46.318800000000003</v>
      </c>
      <c r="I9667">
        <v>-63.146099999999997</v>
      </c>
      <c r="J9667">
        <v>10</v>
      </c>
      <c r="K9667" t="b">
        <v>1</v>
      </c>
      <c r="L9667">
        <v>252</v>
      </c>
      <c r="M9667" s="1" t="s">
        <v>56</v>
      </c>
      <c r="N9667" s="1" t="s">
        <v>57</v>
      </c>
      <c r="O9667">
        <v>3</v>
      </c>
      <c r="P9667" t="b">
        <v>0</v>
      </c>
      <c r="Q9667" t="b">
        <v>0</v>
      </c>
      <c r="R9667" s="1" t="s">
        <v>41</v>
      </c>
      <c r="S9667" s="1" t="s">
        <v>58</v>
      </c>
      <c r="T9667">
        <v>4</v>
      </c>
      <c r="U9667" s="1" t="s">
        <v>42</v>
      </c>
      <c r="V9667" s="1" t="s">
        <v>35</v>
      </c>
      <c r="W9667" s="1" t="str">
        <f>IF(OR(MasterData[[#This Row],[Event]]="Christmas Market", MasterData[[#This Row],[Event]]="Christmas"), "Christmas Sale", "Non-Christmas Sale")</f>
        <v>Non-Christmas Sale</v>
      </c>
      <c r="X9667" t="b">
        <v>0</v>
      </c>
      <c r="Y9667">
        <v>4</v>
      </c>
      <c r="Z9667">
        <v>39.21</v>
      </c>
      <c r="AA9667">
        <v>117.64</v>
      </c>
      <c r="AB9667">
        <v>0</v>
      </c>
      <c r="AC9667" t="str">
        <f>IF(MasterData[[#This Row],[Discount Amount]]&gt;0, "Promotional sale", "Non-Promotional Sales")</f>
        <v>Non-Promotional Sales</v>
      </c>
    </row>
    <row r="9668" spans="1:29" x14ac:dyDescent="0.25">
      <c r="A9668">
        <v>9667</v>
      </c>
      <c r="B9668" s="1" t="s">
        <v>109</v>
      </c>
      <c r="C9668" s="2">
        <v>0.5508912037037037</v>
      </c>
      <c r="D9668">
        <v>464</v>
      </c>
      <c r="E9668">
        <v>38</v>
      </c>
      <c r="F9668" s="1" t="s">
        <v>37</v>
      </c>
      <c r="G9668" s="1" t="s">
        <v>62</v>
      </c>
      <c r="H9668">
        <v>46.565300000000001</v>
      </c>
      <c r="I9668">
        <v>-66.4619</v>
      </c>
      <c r="J9668">
        <v>43</v>
      </c>
      <c r="K9668" t="b">
        <v>0</v>
      </c>
      <c r="L9668">
        <v>717</v>
      </c>
      <c r="M9668" s="1" t="s">
        <v>63</v>
      </c>
      <c r="N9668" s="1" t="s">
        <v>64</v>
      </c>
      <c r="O9668">
        <v>4</v>
      </c>
      <c r="P9668" t="b">
        <v>0</v>
      </c>
      <c r="Q9668" t="b">
        <v>1</v>
      </c>
      <c r="R9668" s="1" t="s">
        <v>32</v>
      </c>
      <c r="S9668" s="1" t="s">
        <v>33</v>
      </c>
      <c r="T9668">
        <v>5</v>
      </c>
      <c r="U9668" s="1" t="s">
        <v>34</v>
      </c>
      <c r="V9668" s="1" t="s">
        <v>35</v>
      </c>
      <c r="W9668" s="1" t="str">
        <f>IF(OR(MasterData[[#This Row],[Event]]="Christmas Market", MasterData[[#This Row],[Event]]="Christmas"), "Christmas Sale", "Non-Christmas Sale")</f>
        <v>Non-Christmas Sale</v>
      </c>
      <c r="X9668" t="b">
        <v>1</v>
      </c>
      <c r="Y9668">
        <v>2</v>
      </c>
      <c r="Z9668">
        <v>75.94</v>
      </c>
      <c r="AA9668">
        <v>303.76</v>
      </c>
      <c r="AB9668">
        <v>0</v>
      </c>
      <c r="AC9668" t="str">
        <f>IF(MasterData[[#This Row],[Discount Amount]]&gt;0, "Promotional sale", "Non-Promotional Sales")</f>
        <v>Non-Promotional Sales</v>
      </c>
    </row>
    <row r="9669" spans="1:29" x14ac:dyDescent="0.25">
      <c r="A9669">
        <v>9668</v>
      </c>
      <c r="B9669" s="1" t="s">
        <v>425</v>
      </c>
      <c r="C9669" s="2">
        <v>0.63659722222222226</v>
      </c>
      <c r="D9669">
        <v>406</v>
      </c>
      <c r="E9669">
        <v>20</v>
      </c>
      <c r="F9669" s="1" t="s">
        <v>28</v>
      </c>
      <c r="G9669" s="1" t="s">
        <v>81</v>
      </c>
      <c r="H9669">
        <v>64.248000000000005</v>
      </c>
      <c r="I9669">
        <v>-84.889600000000002</v>
      </c>
      <c r="J9669">
        <v>69</v>
      </c>
      <c r="K9669" t="b">
        <v>0</v>
      </c>
      <c r="L9669">
        <v>816</v>
      </c>
      <c r="M9669" s="1" t="s">
        <v>63</v>
      </c>
      <c r="N9669" s="1" t="s">
        <v>64</v>
      </c>
      <c r="O9669">
        <v>3</v>
      </c>
      <c r="P9669" t="b">
        <v>1</v>
      </c>
      <c r="Q9669" t="b">
        <v>0</v>
      </c>
      <c r="R9669" s="1" t="s">
        <v>32</v>
      </c>
      <c r="S9669" s="1" t="s">
        <v>33</v>
      </c>
      <c r="T9669">
        <v>1</v>
      </c>
      <c r="U9669" s="1" t="s">
        <v>45</v>
      </c>
      <c r="V9669" s="1" t="s">
        <v>35</v>
      </c>
      <c r="W9669" s="1" t="str">
        <f>IF(OR(MasterData[[#This Row],[Event]]="Christmas Market", MasterData[[#This Row],[Event]]="Christmas"), "Christmas Sale", "Non-Christmas Sale")</f>
        <v>Non-Christmas Sale</v>
      </c>
      <c r="X9669" t="b">
        <v>1</v>
      </c>
      <c r="Y9669">
        <v>5</v>
      </c>
      <c r="Z9669">
        <v>74.790000000000006</v>
      </c>
      <c r="AA9669">
        <v>224.36</v>
      </c>
      <c r="AB9669">
        <v>0</v>
      </c>
      <c r="AC9669" t="str">
        <f>IF(MasterData[[#This Row],[Discount Amount]]&gt;0, "Promotional sale", "Non-Promotional Sales")</f>
        <v>Non-Promotional Sales</v>
      </c>
    </row>
    <row r="9670" spans="1:29" x14ac:dyDescent="0.25">
      <c r="A9670">
        <v>9669</v>
      </c>
      <c r="B9670" s="1" t="s">
        <v>365</v>
      </c>
      <c r="C9670" s="2">
        <v>0.7667708333333334</v>
      </c>
      <c r="D9670">
        <v>310</v>
      </c>
      <c r="E9670">
        <v>29</v>
      </c>
      <c r="F9670" s="1" t="s">
        <v>37</v>
      </c>
      <c r="G9670" s="1" t="s">
        <v>77</v>
      </c>
      <c r="H9670">
        <v>64.282300000000006</v>
      </c>
      <c r="I9670">
        <v>-135</v>
      </c>
      <c r="J9670">
        <v>55</v>
      </c>
      <c r="K9670" t="b">
        <v>0</v>
      </c>
      <c r="L9670">
        <v>782</v>
      </c>
      <c r="M9670" s="1" t="s">
        <v>63</v>
      </c>
      <c r="N9670" s="1" t="s">
        <v>64</v>
      </c>
      <c r="O9670">
        <v>5</v>
      </c>
      <c r="P9670" t="b">
        <v>1</v>
      </c>
      <c r="Q9670" t="b">
        <v>1</v>
      </c>
      <c r="R9670" s="1" t="s">
        <v>52</v>
      </c>
      <c r="S9670" s="1" t="s">
        <v>53</v>
      </c>
      <c r="T9670">
        <v>1</v>
      </c>
      <c r="U9670" s="1" t="s">
        <v>34</v>
      </c>
      <c r="V9670" s="1" t="s">
        <v>59</v>
      </c>
      <c r="W9670" s="1" t="str">
        <f>IF(OR(MasterData[[#This Row],[Event]]="Christmas Market", MasterData[[#This Row],[Event]]="Christmas"), "Christmas Sale", "Non-Christmas Sale")</f>
        <v>Non-Christmas Sale</v>
      </c>
      <c r="X9670" t="b">
        <v>0</v>
      </c>
      <c r="Y9670">
        <v>1</v>
      </c>
      <c r="Z9670">
        <v>14.95</v>
      </c>
      <c r="AA9670">
        <v>74.77</v>
      </c>
      <c r="AB9670">
        <v>7.48</v>
      </c>
      <c r="AC9670" t="str">
        <f>IF(MasterData[[#This Row],[Discount Amount]]&gt;0, "Promotional sale", "Non-Promotional Sales")</f>
        <v>Promotional sale</v>
      </c>
    </row>
    <row r="9671" spans="1:29" x14ac:dyDescent="0.25">
      <c r="A9671">
        <v>9670</v>
      </c>
      <c r="B9671" s="1" t="s">
        <v>313</v>
      </c>
      <c r="C9671" s="2">
        <v>9.6400462962962896E-2</v>
      </c>
      <c r="D9671">
        <v>158</v>
      </c>
      <c r="E9671">
        <v>20</v>
      </c>
      <c r="F9671" s="1" t="s">
        <v>28</v>
      </c>
      <c r="G9671" s="1" t="s">
        <v>68</v>
      </c>
      <c r="H9671">
        <v>46.318800000000003</v>
      </c>
      <c r="I9671">
        <v>-63.146099999999997</v>
      </c>
      <c r="J9671">
        <v>18</v>
      </c>
      <c r="K9671" t="b">
        <v>0</v>
      </c>
      <c r="L9671">
        <v>43</v>
      </c>
      <c r="M9671" s="1" t="s">
        <v>30</v>
      </c>
      <c r="N9671" s="1" t="s">
        <v>31</v>
      </c>
      <c r="O9671">
        <v>2</v>
      </c>
      <c r="P9671" t="b">
        <v>1</v>
      </c>
      <c r="Q9671" t="b">
        <v>0</v>
      </c>
      <c r="R9671" s="1" t="s">
        <v>41</v>
      </c>
      <c r="S9671" s="1" t="s">
        <v>53</v>
      </c>
      <c r="T9671">
        <v>2</v>
      </c>
      <c r="U9671" s="1" t="s">
        <v>42</v>
      </c>
      <c r="V9671" s="1" t="s">
        <v>59</v>
      </c>
      <c r="W9671" s="1" t="str">
        <f>IF(OR(MasterData[[#This Row],[Event]]="Christmas Market", MasterData[[#This Row],[Event]]="Christmas"), "Christmas Sale", "Non-Christmas Sale")</f>
        <v>Non-Christmas Sale</v>
      </c>
      <c r="X9671" t="b">
        <v>0</v>
      </c>
      <c r="Y9671">
        <v>5</v>
      </c>
      <c r="Z9671">
        <v>79.989999999999995</v>
      </c>
      <c r="AA9671">
        <v>159.97999999999999</v>
      </c>
      <c r="AB9671">
        <v>16</v>
      </c>
      <c r="AC9671" t="str">
        <f>IF(MasterData[[#This Row],[Discount Amount]]&gt;0, "Promotional sale", "Non-Promotional Sales")</f>
        <v>Promotional sale</v>
      </c>
    </row>
    <row r="9672" spans="1:29" x14ac:dyDescent="0.25">
      <c r="A9672">
        <v>9671</v>
      </c>
      <c r="B9672" s="1" t="s">
        <v>214</v>
      </c>
      <c r="C9672" s="2">
        <v>0.67177083333333343</v>
      </c>
      <c r="D9672">
        <v>483</v>
      </c>
      <c r="E9672">
        <v>60</v>
      </c>
      <c r="F9672" s="1" t="s">
        <v>61</v>
      </c>
      <c r="G9672" s="1" t="s">
        <v>55</v>
      </c>
      <c r="H9672">
        <v>52.939900000000002</v>
      </c>
      <c r="I9672">
        <v>-106.4509</v>
      </c>
      <c r="J9672">
        <v>61</v>
      </c>
      <c r="K9672" t="b">
        <v>0</v>
      </c>
      <c r="L9672">
        <v>838</v>
      </c>
      <c r="M9672" s="1" t="s">
        <v>74</v>
      </c>
      <c r="N9672" s="1" t="s">
        <v>75</v>
      </c>
      <c r="O9672">
        <v>2</v>
      </c>
      <c r="P9672" t="b">
        <v>1</v>
      </c>
      <c r="Q9672" t="b">
        <v>0</v>
      </c>
      <c r="R9672" s="1" t="s">
        <v>52</v>
      </c>
      <c r="S9672" s="1" t="s">
        <v>33</v>
      </c>
      <c r="T9672">
        <v>4</v>
      </c>
      <c r="U9672" s="1" t="s">
        <v>45</v>
      </c>
      <c r="V9672" s="1" t="s">
        <v>35</v>
      </c>
      <c r="W9672" s="1" t="str">
        <f>IF(OR(MasterData[[#This Row],[Event]]="Christmas Market", MasterData[[#This Row],[Event]]="Christmas"), "Christmas Sale", "Non-Christmas Sale")</f>
        <v>Non-Christmas Sale</v>
      </c>
      <c r="X9672" t="b">
        <v>1</v>
      </c>
      <c r="Y9672">
        <v>1</v>
      </c>
      <c r="Z9672">
        <v>25.85</v>
      </c>
      <c r="AA9672">
        <v>51.71</v>
      </c>
      <c r="AB9672">
        <v>0</v>
      </c>
      <c r="AC9672" t="str">
        <f>IF(MasterData[[#This Row],[Discount Amount]]&gt;0, "Promotional sale", "Non-Promotional Sales")</f>
        <v>Non-Promotional Sales</v>
      </c>
    </row>
    <row r="9673" spans="1:29" x14ac:dyDescent="0.25">
      <c r="A9673">
        <v>9672</v>
      </c>
      <c r="B9673" s="1" t="s">
        <v>381</v>
      </c>
      <c r="C9673" s="2">
        <v>0.69210648148148146</v>
      </c>
      <c r="D9673">
        <v>340</v>
      </c>
      <c r="E9673">
        <v>49</v>
      </c>
      <c r="F9673" s="1" t="s">
        <v>37</v>
      </c>
      <c r="G9673" s="1" t="s">
        <v>70</v>
      </c>
      <c r="H9673">
        <v>54.273099999999999</v>
      </c>
      <c r="I9673">
        <v>-61.738799999999998</v>
      </c>
      <c r="J9673">
        <v>74</v>
      </c>
      <c r="K9673" t="b">
        <v>0</v>
      </c>
      <c r="L9673">
        <v>974</v>
      </c>
      <c r="M9673" s="1" t="s">
        <v>74</v>
      </c>
      <c r="N9673" s="1" t="s">
        <v>75</v>
      </c>
      <c r="O9673">
        <v>1</v>
      </c>
      <c r="P9673" t="b">
        <v>1</v>
      </c>
      <c r="Q9673" t="b">
        <v>0</v>
      </c>
      <c r="R9673" s="1" t="s">
        <v>52</v>
      </c>
      <c r="S9673" s="1" t="s">
        <v>49</v>
      </c>
      <c r="T9673">
        <v>5</v>
      </c>
      <c r="U9673" s="1" t="s">
        <v>42</v>
      </c>
      <c r="V9673" s="1" t="s">
        <v>59</v>
      </c>
      <c r="W9673" s="1" t="str">
        <f>IF(OR(MasterData[[#This Row],[Event]]="Christmas Market", MasterData[[#This Row],[Event]]="Christmas"), "Christmas Sale", "Non-Christmas Sale")</f>
        <v>Non-Christmas Sale</v>
      </c>
      <c r="X9673" t="b">
        <v>1</v>
      </c>
      <c r="Y9673">
        <v>3</v>
      </c>
      <c r="Z9673">
        <v>88.58</v>
      </c>
      <c r="AA9673">
        <v>88.58</v>
      </c>
      <c r="AB9673">
        <v>8.86</v>
      </c>
      <c r="AC9673" t="str">
        <f>IF(MasterData[[#This Row],[Discount Amount]]&gt;0, "Promotional sale", "Non-Promotional Sales")</f>
        <v>Promotional sale</v>
      </c>
    </row>
    <row r="9674" spans="1:29" x14ac:dyDescent="0.25">
      <c r="A9674">
        <v>9673</v>
      </c>
      <c r="B9674" s="1" t="s">
        <v>132</v>
      </c>
      <c r="C9674" s="2">
        <v>0.44393518518518515</v>
      </c>
      <c r="D9674">
        <v>339</v>
      </c>
      <c r="E9674">
        <v>32</v>
      </c>
      <c r="F9674" s="1" t="s">
        <v>61</v>
      </c>
      <c r="G9674" s="1" t="s">
        <v>44</v>
      </c>
      <c r="H9674">
        <v>46.813099999999999</v>
      </c>
      <c r="I9674">
        <v>-71.207499999999996</v>
      </c>
      <c r="J9674">
        <v>62</v>
      </c>
      <c r="K9674" t="b">
        <v>1</v>
      </c>
      <c r="L9674">
        <v>934</v>
      </c>
      <c r="M9674" s="1" t="s">
        <v>30</v>
      </c>
      <c r="N9674" s="1" t="s">
        <v>31</v>
      </c>
      <c r="O9674">
        <v>5</v>
      </c>
      <c r="P9674" t="b">
        <v>0</v>
      </c>
      <c r="Q9674" t="b">
        <v>1</v>
      </c>
      <c r="R9674" s="1" t="s">
        <v>52</v>
      </c>
      <c r="S9674" s="1" t="s">
        <v>49</v>
      </c>
      <c r="T9674">
        <v>1</v>
      </c>
      <c r="U9674" s="1" t="s">
        <v>34</v>
      </c>
      <c r="V9674" s="1" t="s">
        <v>59</v>
      </c>
      <c r="W9674" s="1" t="str">
        <f>IF(OR(MasterData[[#This Row],[Event]]="Christmas Market", MasterData[[#This Row],[Event]]="Christmas"), "Christmas Sale", "Non-Christmas Sale")</f>
        <v>Non-Christmas Sale</v>
      </c>
      <c r="X9674" t="b">
        <v>0</v>
      </c>
      <c r="Y9674">
        <v>2</v>
      </c>
      <c r="Z9674">
        <v>89.25</v>
      </c>
      <c r="AA9674">
        <v>446.27</v>
      </c>
      <c r="AB9674">
        <v>44.63</v>
      </c>
      <c r="AC9674" t="str">
        <f>IF(MasterData[[#This Row],[Discount Amount]]&gt;0, "Promotional sale", "Non-Promotional Sales")</f>
        <v>Promotional sale</v>
      </c>
    </row>
    <row r="9675" spans="1:29" x14ac:dyDescent="0.25">
      <c r="A9675">
        <v>9674</v>
      </c>
      <c r="B9675" s="1" t="s">
        <v>156</v>
      </c>
      <c r="C9675" s="2">
        <v>0.69812500000000011</v>
      </c>
      <c r="D9675">
        <v>86</v>
      </c>
      <c r="E9675">
        <v>42</v>
      </c>
      <c r="F9675" s="1" t="s">
        <v>61</v>
      </c>
      <c r="G9675" s="1" t="s">
        <v>44</v>
      </c>
      <c r="H9675">
        <v>46.813099999999999</v>
      </c>
      <c r="I9675">
        <v>-71.207499999999996</v>
      </c>
      <c r="J9675">
        <v>33</v>
      </c>
      <c r="K9675" t="b">
        <v>1</v>
      </c>
      <c r="L9675">
        <v>566</v>
      </c>
      <c r="M9675" s="1" t="s">
        <v>63</v>
      </c>
      <c r="N9675" s="1" t="s">
        <v>64</v>
      </c>
      <c r="O9675">
        <v>4</v>
      </c>
      <c r="P9675" t="b">
        <v>0</v>
      </c>
      <c r="Q9675" t="b">
        <v>1</v>
      </c>
      <c r="R9675" s="1" t="s">
        <v>32</v>
      </c>
      <c r="S9675" s="1" t="s">
        <v>53</v>
      </c>
      <c r="T9675">
        <v>2</v>
      </c>
      <c r="U9675" s="1" t="s">
        <v>45</v>
      </c>
      <c r="V9675" s="1" t="s">
        <v>59</v>
      </c>
      <c r="W9675" s="1" t="str">
        <f>IF(OR(MasterData[[#This Row],[Event]]="Christmas Market", MasterData[[#This Row],[Event]]="Christmas"), "Christmas Sale", "Non-Christmas Sale")</f>
        <v>Non-Christmas Sale</v>
      </c>
      <c r="X9675" t="b">
        <v>0</v>
      </c>
      <c r="Y9675">
        <v>2</v>
      </c>
      <c r="Z9675">
        <v>13.8</v>
      </c>
      <c r="AA9675">
        <v>55.2</v>
      </c>
      <c r="AB9675">
        <v>5.52</v>
      </c>
      <c r="AC9675" t="str">
        <f>IF(MasterData[[#This Row],[Discount Amount]]&gt;0, "Promotional sale", "Non-Promotional Sales")</f>
        <v>Promotional sale</v>
      </c>
    </row>
    <row r="9676" spans="1:29" x14ac:dyDescent="0.25">
      <c r="A9676">
        <v>9675</v>
      </c>
      <c r="B9676" s="1" t="s">
        <v>137</v>
      </c>
      <c r="C9676" s="2">
        <v>0.54966435185185181</v>
      </c>
      <c r="D9676">
        <v>484</v>
      </c>
      <c r="E9676">
        <v>52</v>
      </c>
      <c r="F9676" s="1" t="s">
        <v>28</v>
      </c>
      <c r="G9676" s="1" t="s">
        <v>70</v>
      </c>
      <c r="H9676">
        <v>54.273099999999999</v>
      </c>
      <c r="I9676">
        <v>-61.738799999999998</v>
      </c>
      <c r="J9676">
        <v>6</v>
      </c>
      <c r="K9676" t="b">
        <v>0</v>
      </c>
      <c r="L9676">
        <v>552</v>
      </c>
      <c r="M9676" s="1" t="s">
        <v>39</v>
      </c>
      <c r="N9676" s="1" t="s">
        <v>40</v>
      </c>
      <c r="O9676">
        <v>2</v>
      </c>
      <c r="P9676" t="b">
        <v>1</v>
      </c>
      <c r="Q9676" t="b">
        <v>1</v>
      </c>
      <c r="R9676" s="1" t="s">
        <v>41</v>
      </c>
      <c r="S9676" s="1" t="s">
        <v>49</v>
      </c>
      <c r="T9676">
        <v>1</v>
      </c>
      <c r="U9676" s="1" t="s">
        <v>42</v>
      </c>
      <c r="V9676" s="1" t="s">
        <v>46</v>
      </c>
      <c r="W9676" s="1" t="str">
        <f>IF(OR(MasterData[[#This Row],[Event]]="Christmas Market", MasterData[[#This Row],[Event]]="Christmas"), "Christmas Sale", "Non-Christmas Sale")</f>
        <v>Christmas Sale</v>
      </c>
      <c r="X9676" t="b">
        <v>0</v>
      </c>
      <c r="Y9676">
        <v>3</v>
      </c>
      <c r="Z9676">
        <v>66.58</v>
      </c>
      <c r="AA9676">
        <v>133.16999999999999</v>
      </c>
      <c r="AB9676">
        <v>0</v>
      </c>
      <c r="AC9676" t="str">
        <f>IF(MasterData[[#This Row],[Discount Amount]]&gt;0, "Promotional sale", "Non-Promotional Sales")</f>
        <v>Non-Promotional Sales</v>
      </c>
    </row>
    <row r="9677" spans="1:29" x14ac:dyDescent="0.25">
      <c r="A9677">
        <v>9676</v>
      </c>
      <c r="B9677" s="1" t="s">
        <v>364</v>
      </c>
      <c r="C9677" s="2">
        <v>0.62949074074074085</v>
      </c>
      <c r="D9677">
        <v>312</v>
      </c>
      <c r="E9677">
        <v>54</v>
      </c>
      <c r="F9677" s="1" t="s">
        <v>61</v>
      </c>
      <c r="G9677" s="1" t="s">
        <v>79</v>
      </c>
      <c r="H9677">
        <v>63.588799999999999</v>
      </c>
      <c r="I9677">
        <v>-115.5069</v>
      </c>
      <c r="J9677">
        <v>52</v>
      </c>
      <c r="K9677" t="b">
        <v>1</v>
      </c>
      <c r="L9677">
        <v>994</v>
      </c>
      <c r="M9677" s="1" t="s">
        <v>56</v>
      </c>
      <c r="N9677" s="1" t="s">
        <v>57</v>
      </c>
      <c r="O9677">
        <v>1</v>
      </c>
      <c r="P9677" t="b">
        <v>1</v>
      </c>
      <c r="Q9677" t="b">
        <v>0</v>
      </c>
      <c r="R9677" s="1" t="s">
        <v>41</v>
      </c>
      <c r="S9677" s="1" t="s">
        <v>53</v>
      </c>
      <c r="T9677">
        <v>5</v>
      </c>
      <c r="U9677" s="1" t="s">
        <v>34</v>
      </c>
      <c r="V9677" s="1" t="s">
        <v>59</v>
      </c>
      <c r="W9677" s="1" t="str">
        <f>IF(OR(MasterData[[#This Row],[Event]]="Christmas Market", MasterData[[#This Row],[Event]]="Christmas"), "Christmas Sale", "Non-Christmas Sale")</f>
        <v>Non-Christmas Sale</v>
      </c>
      <c r="X9677" t="b">
        <v>1</v>
      </c>
      <c r="Y9677">
        <v>1</v>
      </c>
      <c r="Z9677">
        <v>67.5</v>
      </c>
      <c r="AA9677">
        <v>67.5</v>
      </c>
      <c r="AB9677">
        <v>6.75</v>
      </c>
      <c r="AC9677" t="str">
        <f>IF(MasterData[[#This Row],[Discount Amount]]&gt;0, "Promotional sale", "Non-Promotional Sales")</f>
        <v>Promotional sale</v>
      </c>
    </row>
    <row r="9678" spans="1:29" x14ac:dyDescent="0.25">
      <c r="A9678">
        <v>9677</v>
      </c>
      <c r="B9678" s="1" t="s">
        <v>406</v>
      </c>
      <c r="C9678" s="2">
        <v>0.25436342592592598</v>
      </c>
      <c r="D9678">
        <v>178</v>
      </c>
      <c r="E9678">
        <v>63</v>
      </c>
      <c r="F9678" s="1" t="s">
        <v>37</v>
      </c>
      <c r="G9678" s="1" t="s">
        <v>68</v>
      </c>
      <c r="H9678">
        <v>46.318800000000003</v>
      </c>
      <c r="I9678">
        <v>-63.146099999999997</v>
      </c>
      <c r="J9678">
        <v>40</v>
      </c>
      <c r="K9678" t="b">
        <v>1</v>
      </c>
      <c r="L9678">
        <v>855</v>
      </c>
      <c r="M9678" s="1" t="s">
        <v>56</v>
      </c>
      <c r="N9678" s="1" t="s">
        <v>57</v>
      </c>
      <c r="O9678">
        <v>1</v>
      </c>
      <c r="P9678" t="b">
        <v>0</v>
      </c>
      <c r="Q9678" t="b">
        <v>0</v>
      </c>
      <c r="R9678" s="1" t="s">
        <v>52</v>
      </c>
      <c r="S9678" s="1" t="s">
        <v>53</v>
      </c>
      <c r="T9678">
        <v>1</v>
      </c>
      <c r="U9678" s="1" t="s">
        <v>34</v>
      </c>
      <c r="V9678" s="1" t="s">
        <v>46</v>
      </c>
      <c r="W9678" s="1" t="str">
        <f>IF(OR(MasterData[[#This Row],[Event]]="Christmas Market", MasterData[[#This Row],[Event]]="Christmas"), "Christmas Sale", "Non-Christmas Sale")</f>
        <v>Christmas Sale</v>
      </c>
      <c r="X9678" t="b">
        <v>0</v>
      </c>
      <c r="Y9678">
        <v>4</v>
      </c>
      <c r="Z9678">
        <v>10.87</v>
      </c>
      <c r="AA9678">
        <v>10.87</v>
      </c>
      <c r="AB9678">
        <v>0</v>
      </c>
      <c r="AC9678" t="str">
        <f>IF(MasterData[[#This Row],[Discount Amount]]&gt;0, "Promotional sale", "Non-Promotional Sales")</f>
        <v>Non-Promotional Sales</v>
      </c>
    </row>
    <row r="9679" spans="1:29" x14ac:dyDescent="0.25">
      <c r="A9679">
        <v>9678</v>
      </c>
      <c r="B9679" s="1" t="s">
        <v>195</v>
      </c>
      <c r="C9679" s="2">
        <v>0.72398148148148156</v>
      </c>
      <c r="D9679">
        <v>231</v>
      </c>
      <c r="E9679">
        <v>48</v>
      </c>
      <c r="F9679" s="1" t="s">
        <v>37</v>
      </c>
      <c r="G9679" s="1" t="s">
        <v>51</v>
      </c>
      <c r="H9679">
        <v>53.760899999999999</v>
      </c>
      <c r="I9679">
        <v>-98.813900000000004</v>
      </c>
      <c r="J9679">
        <v>48</v>
      </c>
      <c r="K9679" t="b">
        <v>1</v>
      </c>
      <c r="L9679">
        <v>280</v>
      </c>
      <c r="M9679" s="1" t="s">
        <v>74</v>
      </c>
      <c r="N9679" s="1" t="s">
        <v>75</v>
      </c>
      <c r="O9679">
        <v>1</v>
      </c>
      <c r="P9679" t="b">
        <v>0</v>
      </c>
      <c r="Q9679" t="b">
        <v>0</v>
      </c>
      <c r="R9679" s="1" t="s">
        <v>41</v>
      </c>
      <c r="S9679" s="1" t="s">
        <v>49</v>
      </c>
      <c r="T9679">
        <v>4</v>
      </c>
      <c r="U9679" s="1" t="s">
        <v>45</v>
      </c>
      <c r="V9679" s="1" t="s">
        <v>59</v>
      </c>
      <c r="W9679" s="1" t="str">
        <f>IF(OR(MasterData[[#This Row],[Event]]="Christmas Market", MasterData[[#This Row],[Event]]="Christmas"), "Christmas Sale", "Non-Christmas Sale")</f>
        <v>Non-Christmas Sale</v>
      </c>
      <c r="X9679" t="b">
        <v>0</v>
      </c>
      <c r="Y9679">
        <v>3</v>
      </c>
      <c r="Z9679">
        <v>88.38</v>
      </c>
      <c r="AA9679">
        <v>88.38</v>
      </c>
      <c r="AB9679">
        <v>8.84</v>
      </c>
      <c r="AC9679" t="str">
        <f>IF(MasterData[[#This Row],[Discount Amount]]&gt;0, "Promotional sale", "Non-Promotional Sales")</f>
        <v>Promotional sale</v>
      </c>
    </row>
    <row r="9680" spans="1:29" x14ac:dyDescent="0.25">
      <c r="A9680">
        <v>9679</v>
      </c>
      <c r="B9680" s="1" t="s">
        <v>88</v>
      </c>
      <c r="C9680" s="2">
        <v>0.21483796296296287</v>
      </c>
      <c r="D9680">
        <v>224</v>
      </c>
      <c r="E9680">
        <v>26</v>
      </c>
      <c r="F9680" s="1" t="s">
        <v>28</v>
      </c>
      <c r="G9680" s="1" t="s">
        <v>48</v>
      </c>
      <c r="H9680">
        <v>53.933300000000003</v>
      </c>
      <c r="I9680">
        <v>-116.5765</v>
      </c>
      <c r="J9680">
        <v>28</v>
      </c>
      <c r="K9680" t="b">
        <v>0</v>
      </c>
      <c r="L9680">
        <v>594</v>
      </c>
      <c r="M9680" s="1" t="s">
        <v>30</v>
      </c>
      <c r="N9680" s="1" t="s">
        <v>31</v>
      </c>
      <c r="O9680">
        <v>5</v>
      </c>
      <c r="P9680" t="b">
        <v>0</v>
      </c>
      <c r="Q9680" t="b">
        <v>1</v>
      </c>
      <c r="R9680" s="1" t="s">
        <v>41</v>
      </c>
      <c r="S9680" s="1" t="s">
        <v>49</v>
      </c>
      <c r="T9680">
        <v>4</v>
      </c>
      <c r="U9680" s="1" t="s">
        <v>34</v>
      </c>
      <c r="V9680" s="1" t="s">
        <v>46</v>
      </c>
      <c r="W9680" s="1" t="str">
        <f>IF(OR(MasterData[[#This Row],[Event]]="Christmas Market", MasterData[[#This Row],[Event]]="Christmas"), "Christmas Sale", "Non-Christmas Sale")</f>
        <v>Christmas Sale</v>
      </c>
      <c r="X9680" t="b">
        <v>1</v>
      </c>
      <c r="Y9680">
        <v>2</v>
      </c>
      <c r="Z9680">
        <v>26.12</v>
      </c>
      <c r="AA9680">
        <v>130.6</v>
      </c>
      <c r="AB9680">
        <v>0</v>
      </c>
      <c r="AC9680" t="str">
        <f>IF(MasterData[[#This Row],[Discount Amount]]&gt;0, "Promotional sale", "Non-Promotional Sales")</f>
        <v>Non-Promotional Sales</v>
      </c>
    </row>
    <row r="9681" spans="1:29" x14ac:dyDescent="0.25">
      <c r="A9681">
        <v>9680</v>
      </c>
      <c r="B9681" s="1" t="s">
        <v>291</v>
      </c>
      <c r="C9681" s="2">
        <v>0.93186342592592597</v>
      </c>
      <c r="D9681">
        <v>408</v>
      </c>
      <c r="E9681">
        <v>34</v>
      </c>
      <c r="F9681" s="1" t="s">
        <v>61</v>
      </c>
      <c r="G9681" s="1" t="s">
        <v>38</v>
      </c>
      <c r="H9681">
        <v>53.726700000000001</v>
      </c>
      <c r="I9681">
        <v>-127.6476</v>
      </c>
      <c r="J9681">
        <v>77</v>
      </c>
      <c r="K9681" t="b">
        <v>0</v>
      </c>
      <c r="L9681">
        <v>16</v>
      </c>
      <c r="M9681" s="1" t="s">
        <v>39</v>
      </c>
      <c r="N9681" s="1" t="s">
        <v>40</v>
      </c>
      <c r="O9681">
        <v>4</v>
      </c>
      <c r="P9681" t="b">
        <v>1</v>
      </c>
      <c r="Q9681" t="b">
        <v>0</v>
      </c>
      <c r="R9681" s="1" t="s">
        <v>52</v>
      </c>
      <c r="S9681" s="1" t="s">
        <v>53</v>
      </c>
      <c r="T9681">
        <v>5</v>
      </c>
      <c r="U9681" s="1" t="s">
        <v>45</v>
      </c>
      <c r="V9681" s="1" t="s">
        <v>35</v>
      </c>
      <c r="W9681" s="1" t="str">
        <f>IF(OR(MasterData[[#This Row],[Event]]="Christmas Market", MasterData[[#This Row],[Event]]="Christmas"), "Christmas Sale", "Non-Christmas Sale")</f>
        <v>Non-Christmas Sale</v>
      </c>
      <c r="X9681" t="b">
        <v>1</v>
      </c>
      <c r="Y9681">
        <v>5</v>
      </c>
      <c r="Z9681">
        <v>58.63</v>
      </c>
      <c r="AA9681">
        <v>234.53</v>
      </c>
      <c r="AB9681">
        <v>0</v>
      </c>
      <c r="AC9681" t="str">
        <f>IF(MasterData[[#This Row],[Discount Amount]]&gt;0, "Promotional sale", "Non-Promotional Sales")</f>
        <v>Non-Promotional Sales</v>
      </c>
    </row>
    <row r="9682" spans="1:29" x14ac:dyDescent="0.25">
      <c r="A9682">
        <v>9681</v>
      </c>
      <c r="B9682" s="1" t="s">
        <v>281</v>
      </c>
      <c r="C9682" s="2">
        <v>0.82458333333333322</v>
      </c>
      <c r="D9682">
        <v>100</v>
      </c>
      <c r="E9682">
        <v>51</v>
      </c>
      <c r="F9682" s="1" t="s">
        <v>61</v>
      </c>
      <c r="G9682" s="1" t="s">
        <v>29</v>
      </c>
      <c r="H9682">
        <v>51.253799999999998</v>
      </c>
      <c r="I9682">
        <v>-85.3232</v>
      </c>
      <c r="J9682">
        <v>23</v>
      </c>
      <c r="K9682" t="b">
        <v>0</v>
      </c>
      <c r="L9682">
        <v>82</v>
      </c>
      <c r="M9682" s="1" t="s">
        <v>30</v>
      </c>
      <c r="N9682" s="1" t="s">
        <v>31</v>
      </c>
      <c r="O9682">
        <v>2</v>
      </c>
      <c r="P9682" t="b">
        <v>1</v>
      </c>
      <c r="Q9682" t="b">
        <v>1</v>
      </c>
      <c r="R9682" s="1" t="s">
        <v>32</v>
      </c>
      <c r="S9682" s="1" t="s">
        <v>49</v>
      </c>
      <c r="T9682">
        <v>2</v>
      </c>
      <c r="U9682" s="1" t="s">
        <v>34</v>
      </c>
      <c r="V9682" s="1" t="s">
        <v>35</v>
      </c>
      <c r="W9682" s="1" t="str">
        <f>IF(OR(MasterData[[#This Row],[Event]]="Christmas Market", MasterData[[#This Row],[Event]]="Christmas"), "Christmas Sale", "Non-Christmas Sale")</f>
        <v>Non-Christmas Sale</v>
      </c>
      <c r="X9682" t="b">
        <v>1</v>
      </c>
      <c r="Y9682">
        <v>2</v>
      </c>
      <c r="Z9682">
        <v>60.34</v>
      </c>
      <c r="AA9682">
        <v>120.68</v>
      </c>
      <c r="AB9682">
        <v>0</v>
      </c>
      <c r="AC9682" t="str">
        <f>IF(MasterData[[#This Row],[Discount Amount]]&gt;0, "Promotional sale", "Non-Promotional Sales")</f>
        <v>Non-Promotional Sales</v>
      </c>
    </row>
    <row r="9683" spans="1:29" x14ac:dyDescent="0.25">
      <c r="A9683">
        <v>9682</v>
      </c>
      <c r="B9683" s="1" t="s">
        <v>182</v>
      </c>
      <c r="C9683" s="2">
        <v>0.31600694444444444</v>
      </c>
      <c r="D9683">
        <v>336</v>
      </c>
      <c r="E9683">
        <v>55</v>
      </c>
      <c r="F9683" s="1" t="s">
        <v>28</v>
      </c>
      <c r="G9683" s="1" t="s">
        <v>29</v>
      </c>
      <c r="H9683">
        <v>51.253799999999998</v>
      </c>
      <c r="I9683">
        <v>-85.3232</v>
      </c>
      <c r="J9683">
        <v>32</v>
      </c>
      <c r="K9683" t="b">
        <v>0</v>
      </c>
      <c r="L9683">
        <v>606</v>
      </c>
      <c r="M9683" s="1" t="s">
        <v>56</v>
      </c>
      <c r="N9683" s="1" t="s">
        <v>57</v>
      </c>
      <c r="O9683">
        <v>4</v>
      </c>
      <c r="P9683" t="b">
        <v>0</v>
      </c>
      <c r="Q9683" t="b">
        <v>0</v>
      </c>
      <c r="R9683" s="1" t="s">
        <v>41</v>
      </c>
      <c r="S9683" s="1" t="s">
        <v>49</v>
      </c>
      <c r="T9683">
        <v>4</v>
      </c>
      <c r="U9683" s="1" t="s">
        <v>34</v>
      </c>
      <c r="V9683" s="1" t="s">
        <v>35</v>
      </c>
      <c r="W9683" s="1" t="str">
        <f>IF(OR(MasterData[[#This Row],[Event]]="Christmas Market", MasterData[[#This Row],[Event]]="Christmas"), "Christmas Sale", "Non-Christmas Sale")</f>
        <v>Non-Christmas Sale</v>
      </c>
      <c r="X9683" t="b">
        <v>0</v>
      </c>
      <c r="Y9683">
        <v>2</v>
      </c>
      <c r="Z9683">
        <v>19.37</v>
      </c>
      <c r="AA9683">
        <v>77.489999999999995</v>
      </c>
      <c r="AB9683">
        <v>0</v>
      </c>
      <c r="AC9683" t="str">
        <f>IF(MasterData[[#This Row],[Discount Amount]]&gt;0, "Promotional sale", "Non-Promotional Sales")</f>
        <v>Non-Promotional Sales</v>
      </c>
    </row>
    <row r="9684" spans="1:29" x14ac:dyDescent="0.25">
      <c r="A9684">
        <v>9683</v>
      </c>
      <c r="B9684" s="1" t="s">
        <v>369</v>
      </c>
      <c r="C9684" s="2">
        <v>0.69001157407407399</v>
      </c>
      <c r="D9684">
        <v>330</v>
      </c>
      <c r="E9684">
        <v>54</v>
      </c>
      <c r="F9684" s="1" t="s">
        <v>28</v>
      </c>
      <c r="G9684" s="1" t="s">
        <v>44</v>
      </c>
      <c r="H9684">
        <v>46.813099999999999</v>
      </c>
      <c r="I9684">
        <v>-71.207499999999996</v>
      </c>
      <c r="J9684">
        <v>32</v>
      </c>
      <c r="K9684" t="b">
        <v>0</v>
      </c>
      <c r="L9684">
        <v>593</v>
      </c>
      <c r="M9684" s="1" t="s">
        <v>56</v>
      </c>
      <c r="N9684" s="1" t="s">
        <v>57</v>
      </c>
      <c r="O9684">
        <v>2</v>
      </c>
      <c r="P9684" t="b">
        <v>0</v>
      </c>
      <c r="Q9684" t="b">
        <v>1</v>
      </c>
      <c r="R9684" s="1" t="s">
        <v>41</v>
      </c>
      <c r="S9684" s="1" t="s">
        <v>33</v>
      </c>
      <c r="T9684">
        <v>2</v>
      </c>
      <c r="U9684" s="1" t="s">
        <v>42</v>
      </c>
      <c r="V9684" s="1" t="s">
        <v>59</v>
      </c>
      <c r="W9684" s="1" t="str">
        <f>IF(OR(MasterData[[#This Row],[Event]]="Christmas Market", MasterData[[#This Row],[Event]]="Christmas"), "Christmas Sale", "Non-Christmas Sale")</f>
        <v>Non-Christmas Sale</v>
      </c>
      <c r="X9684" t="b">
        <v>0</v>
      </c>
      <c r="Y9684">
        <v>3</v>
      </c>
      <c r="Z9684">
        <v>31.32</v>
      </c>
      <c r="AA9684">
        <v>62.64</v>
      </c>
      <c r="AB9684">
        <v>6.26</v>
      </c>
      <c r="AC9684" t="str">
        <f>IF(MasterData[[#This Row],[Discount Amount]]&gt;0, "Promotional sale", "Non-Promotional Sales")</f>
        <v>Promotional sale</v>
      </c>
    </row>
    <row r="9685" spans="1:29" x14ac:dyDescent="0.25">
      <c r="A9685">
        <v>9684</v>
      </c>
      <c r="B9685" s="1" t="s">
        <v>112</v>
      </c>
      <c r="C9685" s="2">
        <v>0.83266203703703701</v>
      </c>
      <c r="D9685">
        <v>191</v>
      </c>
      <c r="E9685">
        <v>24</v>
      </c>
      <c r="F9685" s="1" t="s">
        <v>61</v>
      </c>
      <c r="G9685" s="1" t="s">
        <v>70</v>
      </c>
      <c r="H9685">
        <v>54.273099999999999</v>
      </c>
      <c r="I9685">
        <v>-61.738799999999998</v>
      </c>
      <c r="J9685">
        <v>14</v>
      </c>
      <c r="K9685" t="b">
        <v>0</v>
      </c>
      <c r="L9685">
        <v>416</v>
      </c>
      <c r="M9685" s="1" t="s">
        <v>39</v>
      </c>
      <c r="N9685" s="1" t="s">
        <v>40</v>
      </c>
      <c r="O9685">
        <v>5</v>
      </c>
      <c r="P9685" t="b">
        <v>0</v>
      </c>
      <c r="Q9685" t="b">
        <v>1</v>
      </c>
      <c r="R9685" s="1" t="s">
        <v>52</v>
      </c>
      <c r="S9685" s="1" t="s">
        <v>58</v>
      </c>
      <c r="T9685">
        <v>3</v>
      </c>
      <c r="U9685" s="1" t="s">
        <v>45</v>
      </c>
      <c r="V9685" s="1" t="s">
        <v>35</v>
      </c>
      <c r="W9685" s="1" t="str">
        <f>IF(OR(MasterData[[#This Row],[Event]]="Christmas Market", MasterData[[#This Row],[Event]]="Christmas"), "Christmas Sale", "Non-Christmas Sale")</f>
        <v>Non-Christmas Sale</v>
      </c>
      <c r="X9685" t="b">
        <v>1</v>
      </c>
      <c r="Y9685">
        <v>4</v>
      </c>
      <c r="Z9685">
        <v>96.83</v>
      </c>
      <c r="AA9685">
        <v>484.14</v>
      </c>
      <c r="AB9685">
        <v>0</v>
      </c>
      <c r="AC9685" t="str">
        <f>IF(MasterData[[#This Row],[Discount Amount]]&gt;0, "Promotional sale", "Non-Promotional Sales")</f>
        <v>Non-Promotional Sales</v>
      </c>
    </row>
    <row r="9686" spans="1:29" x14ac:dyDescent="0.25">
      <c r="A9686">
        <v>9685</v>
      </c>
      <c r="B9686" s="1" t="s">
        <v>264</v>
      </c>
      <c r="C9686" s="2">
        <v>0.8622685185185186</v>
      </c>
      <c r="D9686">
        <v>429</v>
      </c>
      <c r="E9686">
        <v>25</v>
      </c>
      <c r="F9686" s="1" t="s">
        <v>28</v>
      </c>
      <c r="G9686" s="1" t="s">
        <v>68</v>
      </c>
      <c r="H9686">
        <v>46.318800000000003</v>
      </c>
      <c r="I9686">
        <v>-63.146099999999997</v>
      </c>
      <c r="J9686">
        <v>98</v>
      </c>
      <c r="K9686" t="b">
        <v>0</v>
      </c>
      <c r="L9686">
        <v>817</v>
      </c>
      <c r="M9686" s="1" t="s">
        <v>56</v>
      </c>
      <c r="N9686" s="1" t="s">
        <v>57</v>
      </c>
      <c r="O9686">
        <v>2</v>
      </c>
      <c r="P9686" t="b">
        <v>1</v>
      </c>
      <c r="Q9686" t="b">
        <v>1</v>
      </c>
      <c r="R9686" s="1" t="s">
        <v>41</v>
      </c>
      <c r="S9686" s="1" t="s">
        <v>49</v>
      </c>
      <c r="T9686">
        <v>2</v>
      </c>
      <c r="U9686" s="1" t="s">
        <v>45</v>
      </c>
      <c r="V9686" s="1" t="s">
        <v>59</v>
      </c>
      <c r="W9686" s="1" t="str">
        <f>IF(OR(MasterData[[#This Row],[Event]]="Christmas Market", MasterData[[#This Row],[Event]]="Christmas"), "Christmas Sale", "Non-Christmas Sale")</f>
        <v>Non-Christmas Sale</v>
      </c>
      <c r="X9686" t="b">
        <v>0</v>
      </c>
      <c r="Y9686">
        <v>2</v>
      </c>
      <c r="Z9686">
        <v>58.4</v>
      </c>
      <c r="AA9686">
        <v>116.81</v>
      </c>
      <c r="AB9686">
        <v>11.68</v>
      </c>
      <c r="AC9686" t="str">
        <f>IF(MasterData[[#This Row],[Discount Amount]]&gt;0, "Promotional sale", "Non-Promotional Sales")</f>
        <v>Promotional sale</v>
      </c>
    </row>
    <row r="9687" spans="1:29" x14ac:dyDescent="0.25">
      <c r="A9687">
        <v>9686</v>
      </c>
      <c r="B9687" s="1" t="s">
        <v>421</v>
      </c>
      <c r="C9687" s="2">
        <v>0.38040509259259259</v>
      </c>
      <c r="D9687">
        <v>151</v>
      </c>
      <c r="E9687">
        <v>54</v>
      </c>
      <c r="F9687" s="1" t="s">
        <v>37</v>
      </c>
      <c r="G9687" s="1" t="s">
        <v>44</v>
      </c>
      <c r="H9687">
        <v>46.813099999999999</v>
      </c>
      <c r="I9687">
        <v>-71.207499999999996</v>
      </c>
      <c r="J9687">
        <v>91</v>
      </c>
      <c r="K9687" t="b">
        <v>1</v>
      </c>
      <c r="L9687">
        <v>563</v>
      </c>
      <c r="M9687" s="1" t="s">
        <v>63</v>
      </c>
      <c r="N9687" s="1" t="s">
        <v>64</v>
      </c>
      <c r="O9687">
        <v>4</v>
      </c>
      <c r="P9687" t="b">
        <v>0</v>
      </c>
      <c r="Q9687" t="b">
        <v>0</v>
      </c>
      <c r="R9687" s="1" t="s">
        <v>41</v>
      </c>
      <c r="S9687" s="1" t="s">
        <v>49</v>
      </c>
      <c r="T9687">
        <v>1</v>
      </c>
      <c r="U9687" s="1" t="s">
        <v>42</v>
      </c>
      <c r="V9687" s="1" t="s">
        <v>35</v>
      </c>
      <c r="W9687" s="1" t="str">
        <f>IF(OR(MasterData[[#This Row],[Event]]="Christmas Market", MasterData[[#This Row],[Event]]="Christmas"), "Christmas Sale", "Non-Christmas Sale")</f>
        <v>Non-Christmas Sale</v>
      </c>
      <c r="X9687" t="b">
        <v>1</v>
      </c>
      <c r="Y9687">
        <v>4</v>
      </c>
      <c r="Z9687">
        <v>94.3</v>
      </c>
      <c r="AA9687">
        <v>377.21</v>
      </c>
      <c r="AB9687">
        <v>0</v>
      </c>
      <c r="AC9687" t="str">
        <f>IF(MasterData[[#This Row],[Discount Amount]]&gt;0, "Promotional sale", "Non-Promotional Sales")</f>
        <v>Non-Promotional Sales</v>
      </c>
    </row>
    <row r="9688" spans="1:29" x14ac:dyDescent="0.25">
      <c r="A9688">
        <v>9687</v>
      </c>
      <c r="B9688" s="1" t="s">
        <v>106</v>
      </c>
      <c r="C9688" s="2">
        <v>0.82005787037037048</v>
      </c>
      <c r="D9688">
        <v>66</v>
      </c>
      <c r="E9688">
        <v>28</v>
      </c>
      <c r="F9688" s="1" t="s">
        <v>37</v>
      </c>
      <c r="G9688" s="1" t="s">
        <v>38</v>
      </c>
      <c r="H9688">
        <v>53.726700000000001</v>
      </c>
      <c r="I9688">
        <v>-127.6476</v>
      </c>
      <c r="J9688">
        <v>97</v>
      </c>
      <c r="K9688" t="b">
        <v>1</v>
      </c>
      <c r="L9688">
        <v>554</v>
      </c>
      <c r="M9688" s="1" t="s">
        <v>74</v>
      </c>
      <c r="N9688" s="1" t="s">
        <v>75</v>
      </c>
      <c r="O9688">
        <v>1</v>
      </c>
      <c r="P9688" t="b">
        <v>1</v>
      </c>
      <c r="Q9688" t="b">
        <v>0</v>
      </c>
      <c r="R9688" s="1" t="s">
        <v>41</v>
      </c>
      <c r="S9688" s="1" t="s">
        <v>58</v>
      </c>
      <c r="T9688">
        <v>3</v>
      </c>
      <c r="U9688" s="1" t="s">
        <v>34</v>
      </c>
      <c r="V9688" s="1" t="s">
        <v>35</v>
      </c>
      <c r="W9688" s="1" t="str">
        <f>IF(OR(MasterData[[#This Row],[Event]]="Christmas Market", MasterData[[#This Row],[Event]]="Christmas"), "Christmas Sale", "Non-Christmas Sale")</f>
        <v>Non-Christmas Sale</v>
      </c>
      <c r="X9688" t="b">
        <v>1</v>
      </c>
      <c r="Y9688">
        <v>3</v>
      </c>
      <c r="Z9688">
        <v>97.72</v>
      </c>
      <c r="AA9688">
        <v>97.72</v>
      </c>
      <c r="AB9688">
        <v>0</v>
      </c>
      <c r="AC9688" t="str">
        <f>IF(MasterData[[#This Row],[Discount Amount]]&gt;0, "Promotional sale", "Non-Promotional Sales")</f>
        <v>Non-Promotional Sales</v>
      </c>
    </row>
    <row r="9689" spans="1:29" x14ac:dyDescent="0.25">
      <c r="A9689">
        <v>9688</v>
      </c>
      <c r="B9689" s="1" t="s">
        <v>243</v>
      </c>
      <c r="C9689" s="2">
        <v>0.89071759259259253</v>
      </c>
      <c r="D9689">
        <v>23</v>
      </c>
      <c r="E9689">
        <v>46</v>
      </c>
      <c r="F9689" s="1" t="s">
        <v>61</v>
      </c>
      <c r="G9689" s="1" t="s">
        <v>66</v>
      </c>
      <c r="H9689">
        <v>45.077800000000003</v>
      </c>
      <c r="I9689">
        <v>-63.546700000000001</v>
      </c>
      <c r="J9689">
        <v>45</v>
      </c>
      <c r="K9689" t="b">
        <v>1</v>
      </c>
      <c r="L9689">
        <v>829</v>
      </c>
      <c r="M9689" s="1" t="s">
        <v>39</v>
      </c>
      <c r="N9689" s="1" t="s">
        <v>40</v>
      </c>
      <c r="O9689">
        <v>3</v>
      </c>
      <c r="P9689" t="b">
        <v>0</v>
      </c>
      <c r="Q9689" t="b">
        <v>0</v>
      </c>
      <c r="R9689" s="1" t="s">
        <v>41</v>
      </c>
      <c r="S9689" s="1" t="s">
        <v>49</v>
      </c>
      <c r="T9689">
        <v>5</v>
      </c>
      <c r="U9689" s="1" t="s">
        <v>42</v>
      </c>
      <c r="V9689" s="1" t="s">
        <v>59</v>
      </c>
      <c r="W9689" s="1" t="str">
        <f>IF(OR(MasterData[[#This Row],[Event]]="Christmas Market", MasterData[[#This Row],[Event]]="Christmas"), "Christmas Sale", "Non-Christmas Sale")</f>
        <v>Non-Christmas Sale</v>
      </c>
      <c r="X9689" t="b">
        <v>1</v>
      </c>
      <c r="Y9689">
        <v>3</v>
      </c>
      <c r="Z9689">
        <v>86.37</v>
      </c>
      <c r="AA9689">
        <v>259.12</v>
      </c>
      <c r="AB9689">
        <v>25.91</v>
      </c>
      <c r="AC9689" t="str">
        <f>IF(MasterData[[#This Row],[Discount Amount]]&gt;0, "Promotional sale", "Non-Promotional Sales")</f>
        <v>Promotional sale</v>
      </c>
    </row>
    <row r="9690" spans="1:29" x14ac:dyDescent="0.25">
      <c r="A9690">
        <v>9689</v>
      </c>
      <c r="B9690" s="1" t="s">
        <v>208</v>
      </c>
      <c r="C9690" s="2">
        <v>0.94204861111111104</v>
      </c>
      <c r="D9690">
        <v>444</v>
      </c>
      <c r="E9690">
        <v>28</v>
      </c>
      <c r="F9690" s="1" t="s">
        <v>37</v>
      </c>
      <c r="G9690" s="1" t="s">
        <v>48</v>
      </c>
      <c r="H9690">
        <v>53.933300000000003</v>
      </c>
      <c r="I9690">
        <v>-116.5765</v>
      </c>
      <c r="J9690">
        <v>70</v>
      </c>
      <c r="K9690" t="b">
        <v>1</v>
      </c>
      <c r="L9690">
        <v>222</v>
      </c>
      <c r="M9690" s="1" t="s">
        <v>74</v>
      </c>
      <c r="N9690" s="1" t="s">
        <v>75</v>
      </c>
      <c r="O9690">
        <v>2</v>
      </c>
      <c r="P9690" t="b">
        <v>0</v>
      </c>
      <c r="Q9690" t="b">
        <v>1</v>
      </c>
      <c r="R9690" s="1" t="s">
        <v>52</v>
      </c>
      <c r="S9690" s="1" t="s">
        <v>33</v>
      </c>
      <c r="T9690">
        <v>2</v>
      </c>
      <c r="U9690" s="1" t="s">
        <v>45</v>
      </c>
      <c r="V9690" s="1" t="s">
        <v>35</v>
      </c>
      <c r="W9690" s="1" t="str">
        <f>IF(OR(MasterData[[#This Row],[Event]]="Christmas Market", MasterData[[#This Row],[Event]]="Christmas"), "Christmas Sale", "Non-Christmas Sale")</f>
        <v>Non-Christmas Sale</v>
      </c>
      <c r="X9690" t="b">
        <v>1</v>
      </c>
      <c r="Y9690">
        <v>5</v>
      </c>
      <c r="Z9690">
        <v>18.14</v>
      </c>
      <c r="AA9690">
        <v>36.28</v>
      </c>
      <c r="AB9690">
        <v>0</v>
      </c>
      <c r="AC9690" t="str">
        <f>IF(MasterData[[#This Row],[Discount Amount]]&gt;0, "Promotional sale", "Non-Promotional Sales")</f>
        <v>Non-Promotional Sales</v>
      </c>
    </row>
    <row r="9691" spans="1:29" x14ac:dyDescent="0.25">
      <c r="A9691">
        <v>9690</v>
      </c>
      <c r="B9691" s="1" t="s">
        <v>327</v>
      </c>
      <c r="C9691" s="2">
        <v>0.66418981481481487</v>
      </c>
      <c r="D9691">
        <v>111</v>
      </c>
      <c r="E9691">
        <v>30</v>
      </c>
      <c r="F9691" s="1" t="s">
        <v>37</v>
      </c>
      <c r="G9691" s="1" t="s">
        <v>51</v>
      </c>
      <c r="H9691">
        <v>53.760899999999999</v>
      </c>
      <c r="I9691">
        <v>-98.813900000000004</v>
      </c>
      <c r="J9691">
        <v>8</v>
      </c>
      <c r="K9691" t="b">
        <v>1</v>
      </c>
      <c r="L9691">
        <v>814</v>
      </c>
      <c r="M9691" s="1" t="s">
        <v>63</v>
      </c>
      <c r="N9691" s="1" t="s">
        <v>64</v>
      </c>
      <c r="O9691">
        <v>1</v>
      </c>
      <c r="P9691" t="b">
        <v>1</v>
      </c>
      <c r="Q9691" t="b">
        <v>0</v>
      </c>
      <c r="R9691" s="1" t="s">
        <v>41</v>
      </c>
      <c r="S9691" s="1" t="s">
        <v>58</v>
      </c>
      <c r="T9691">
        <v>2</v>
      </c>
      <c r="U9691" s="1" t="s">
        <v>34</v>
      </c>
      <c r="V9691" s="1" t="s">
        <v>35</v>
      </c>
      <c r="W9691" s="1" t="str">
        <f>IF(OR(MasterData[[#This Row],[Event]]="Christmas Market", MasterData[[#This Row],[Event]]="Christmas"), "Christmas Sale", "Non-Christmas Sale")</f>
        <v>Non-Christmas Sale</v>
      </c>
      <c r="X9691" t="b">
        <v>1</v>
      </c>
      <c r="Y9691">
        <v>3</v>
      </c>
      <c r="Z9691">
        <v>16.690000000000001</v>
      </c>
      <c r="AA9691">
        <v>16.690000000000001</v>
      </c>
      <c r="AB9691">
        <v>0</v>
      </c>
      <c r="AC9691" t="str">
        <f>IF(MasterData[[#This Row],[Discount Amount]]&gt;0, "Promotional sale", "Non-Promotional Sales")</f>
        <v>Non-Promotional Sales</v>
      </c>
    </row>
    <row r="9692" spans="1:29" x14ac:dyDescent="0.25">
      <c r="A9692">
        <v>9691</v>
      </c>
      <c r="B9692" s="1" t="s">
        <v>160</v>
      </c>
      <c r="C9692" s="2">
        <v>0.57759259259259266</v>
      </c>
      <c r="D9692">
        <v>72</v>
      </c>
      <c r="E9692">
        <v>19</v>
      </c>
      <c r="F9692" s="1" t="s">
        <v>37</v>
      </c>
      <c r="G9692" s="1" t="s">
        <v>51</v>
      </c>
      <c r="H9692">
        <v>53.760899999999999</v>
      </c>
      <c r="I9692">
        <v>-98.813900000000004</v>
      </c>
      <c r="J9692">
        <v>35</v>
      </c>
      <c r="K9692" t="b">
        <v>1</v>
      </c>
      <c r="L9692">
        <v>669</v>
      </c>
      <c r="M9692" s="1" t="s">
        <v>56</v>
      </c>
      <c r="N9692" s="1" t="s">
        <v>57</v>
      </c>
      <c r="O9692">
        <v>4</v>
      </c>
      <c r="P9692" t="b">
        <v>0</v>
      </c>
      <c r="Q9692" t="b">
        <v>0</v>
      </c>
      <c r="R9692" s="1" t="s">
        <v>41</v>
      </c>
      <c r="S9692" s="1" t="s">
        <v>58</v>
      </c>
      <c r="T9692">
        <v>5</v>
      </c>
      <c r="U9692" s="1" t="s">
        <v>45</v>
      </c>
      <c r="V9692" s="1" t="s">
        <v>35</v>
      </c>
      <c r="W9692" s="1" t="str">
        <f>IF(OR(MasterData[[#This Row],[Event]]="Christmas Market", MasterData[[#This Row],[Event]]="Christmas"), "Christmas Sale", "Non-Christmas Sale")</f>
        <v>Non-Christmas Sale</v>
      </c>
      <c r="X9692" t="b">
        <v>1</v>
      </c>
      <c r="Y9692">
        <v>5</v>
      </c>
      <c r="Z9692">
        <v>63.76</v>
      </c>
      <c r="AA9692">
        <v>255.03</v>
      </c>
      <c r="AB9692">
        <v>0</v>
      </c>
      <c r="AC9692" t="str">
        <f>IF(MasterData[[#This Row],[Discount Amount]]&gt;0, "Promotional sale", "Non-Promotional Sales")</f>
        <v>Non-Promotional Sales</v>
      </c>
    </row>
    <row r="9693" spans="1:29" x14ac:dyDescent="0.25">
      <c r="A9693">
        <v>9692</v>
      </c>
      <c r="B9693" s="1" t="s">
        <v>406</v>
      </c>
      <c r="C9693" s="2">
        <v>7.4849537037037006E-2</v>
      </c>
      <c r="D9693">
        <v>409</v>
      </c>
      <c r="E9693">
        <v>54</v>
      </c>
      <c r="F9693" s="1" t="s">
        <v>28</v>
      </c>
      <c r="G9693" s="1" t="s">
        <v>79</v>
      </c>
      <c r="H9693">
        <v>63.588799999999999</v>
      </c>
      <c r="I9693">
        <v>-115.5069</v>
      </c>
      <c r="J9693">
        <v>97</v>
      </c>
      <c r="K9693" t="b">
        <v>0</v>
      </c>
      <c r="L9693">
        <v>305</v>
      </c>
      <c r="M9693" s="1" t="s">
        <v>74</v>
      </c>
      <c r="N9693" s="1" t="s">
        <v>75</v>
      </c>
      <c r="O9693">
        <v>2</v>
      </c>
      <c r="P9693" t="b">
        <v>1</v>
      </c>
      <c r="Q9693" t="b">
        <v>1</v>
      </c>
      <c r="R9693" s="1" t="s">
        <v>52</v>
      </c>
      <c r="S9693" s="1" t="s">
        <v>58</v>
      </c>
      <c r="T9693">
        <v>5</v>
      </c>
      <c r="U9693" s="1" t="s">
        <v>42</v>
      </c>
      <c r="V9693" s="1" t="s">
        <v>46</v>
      </c>
      <c r="W9693" s="1" t="str">
        <f>IF(OR(MasterData[[#This Row],[Event]]="Christmas Market", MasterData[[#This Row],[Event]]="Christmas"), "Christmas Sale", "Non-Christmas Sale")</f>
        <v>Christmas Sale</v>
      </c>
      <c r="X9693" t="b">
        <v>0</v>
      </c>
      <c r="Y9693">
        <v>3</v>
      </c>
      <c r="Z9693">
        <v>24.65</v>
      </c>
      <c r="AA9693">
        <v>49.29</v>
      </c>
      <c r="AB9693">
        <v>0</v>
      </c>
      <c r="AC9693" t="str">
        <f>IF(MasterData[[#This Row],[Discount Amount]]&gt;0, "Promotional sale", "Non-Promotional Sales")</f>
        <v>Non-Promotional Sales</v>
      </c>
    </row>
    <row r="9694" spans="1:29" x14ac:dyDescent="0.25">
      <c r="A9694">
        <v>9693</v>
      </c>
      <c r="B9694" s="1" t="s">
        <v>133</v>
      </c>
      <c r="C9694" s="2">
        <v>0.47394675925925922</v>
      </c>
      <c r="D9694">
        <v>292</v>
      </c>
      <c r="E9694">
        <v>68</v>
      </c>
      <c r="F9694" s="1" t="s">
        <v>28</v>
      </c>
      <c r="G9694" s="1" t="s">
        <v>68</v>
      </c>
      <c r="H9694">
        <v>46.318800000000003</v>
      </c>
      <c r="I9694">
        <v>-63.146099999999997</v>
      </c>
      <c r="J9694">
        <v>100</v>
      </c>
      <c r="K9694" t="b">
        <v>1</v>
      </c>
      <c r="L9694">
        <v>444</v>
      </c>
      <c r="M9694" s="1" t="s">
        <v>56</v>
      </c>
      <c r="N9694" s="1" t="s">
        <v>57</v>
      </c>
      <c r="O9694">
        <v>3</v>
      </c>
      <c r="P9694" t="b">
        <v>0</v>
      </c>
      <c r="Q9694" t="b">
        <v>1</v>
      </c>
      <c r="R9694" s="1" t="s">
        <v>41</v>
      </c>
      <c r="S9694" s="1" t="s">
        <v>53</v>
      </c>
      <c r="T9694">
        <v>5</v>
      </c>
      <c r="U9694" s="1" t="s">
        <v>45</v>
      </c>
      <c r="V9694" s="1" t="s">
        <v>35</v>
      </c>
      <c r="W9694" s="1" t="str">
        <f>IF(OR(MasterData[[#This Row],[Event]]="Christmas Market", MasterData[[#This Row],[Event]]="Christmas"), "Christmas Sale", "Non-Christmas Sale")</f>
        <v>Non-Christmas Sale</v>
      </c>
      <c r="X9694" t="b">
        <v>0</v>
      </c>
      <c r="Y9694">
        <v>2</v>
      </c>
      <c r="Z9694">
        <v>56.5</v>
      </c>
      <c r="AA9694">
        <v>169.49</v>
      </c>
      <c r="AB9694">
        <v>0</v>
      </c>
      <c r="AC9694" t="str">
        <f>IF(MasterData[[#This Row],[Discount Amount]]&gt;0, "Promotional sale", "Non-Promotional Sales")</f>
        <v>Non-Promotional Sales</v>
      </c>
    </row>
    <row r="9695" spans="1:29" x14ac:dyDescent="0.25">
      <c r="A9695">
        <v>9694</v>
      </c>
      <c r="B9695" s="1" t="s">
        <v>418</v>
      </c>
      <c r="C9695" s="2">
        <v>0.42768518518518528</v>
      </c>
      <c r="D9695">
        <v>402</v>
      </c>
      <c r="E9695">
        <v>66</v>
      </c>
      <c r="F9695" s="1" t="s">
        <v>61</v>
      </c>
      <c r="G9695" s="1" t="s">
        <v>66</v>
      </c>
      <c r="H9695">
        <v>45.077800000000003</v>
      </c>
      <c r="I9695">
        <v>-63.546700000000001</v>
      </c>
      <c r="J9695">
        <v>12</v>
      </c>
      <c r="K9695" t="b">
        <v>1</v>
      </c>
      <c r="L9695">
        <v>369</v>
      </c>
      <c r="M9695" s="1" t="s">
        <v>56</v>
      </c>
      <c r="N9695" s="1" t="s">
        <v>57</v>
      </c>
      <c r="O9695">
        <v>3</v>
      </c>
      <c r="P9695" t="b">
        <v>1</v>
      </c>
      <c r="Q9695" t="b">
        <v>0</v>
      </c>
      <c r="R9695" s="1" t="s">
        <v>32</v>
      </c>
      <c r="S9695" s="1" t="s">
        <v>53</v>
      </c>
      <c r="T9695">
        <v>1</v>
      </c>
      <c r="U9695" s="1" t="s">
        <v>42</v>
      </c>
      <c r="V9695" s="1" t="s">
        <v>46</v>
      </c>
      <c r="W9695" s="1" t="str">
        <f>IF(OR(MasterData[[#This Row],[Event]]="Christmas Market", MasterData[[#This Row],[Event]]="Christmas"), "Christmas Sale", "Non-Christmas Sale")</f>
        <v>Christmas Sale</v>
      </c>
      <c r="X9695" t="b">
        <v>1</v>
      </c>
      <c r="Y9695">
        <v>3</v>
      </c>
      <c r="Z9695">
        <v>39.31</v>
      </c>
      <c r="AA9695">
        <v>117.94</v>
      </c>
      <c r="AB9695">
        <v>0</v>
      </c>
      <c r="AC9695" t="str">
        <f>IF(MasterData[[#This Row],[Discount Amount]]&gt;0, "Promotional sale", "Non-Promotional Sales")</f>
        <v>Non-Promotional Sales</v>
      </c>
    </row>
    <row r="9696" spans="1:29" x14ac:dyDescent="0.25">
      <c r="A9696">
        <v>9695</v>
      </c>
      <c r="B9696" s="1" t="s">
        <v>146</v>
      </c>
      <c r="C9696" s="2">
        <v>0.61365740740740748</v>
      </c>
      <c r="D9696">
        <v>357</v>
      </c>
      <c r="E9696">
        <v>18</v>
      </c>
      <c r="F9696" s="1" t="s">
        <v>37</v>
      </c>
      <c r="G9696" s="1" t="s">
        <v>51</v>
      </c>
      <c r="H9696">
        <v>53.760899999999999</v>
      </c>
      <c r="I9696">
        <v>-98.813900000000004</v>
      </c>
      <c r="J9696">
        <v>51</v>
      </c>
      <c r="K9696" t="b">
        <v>1</v>
      </c>
      <c r="L9696">
        <v>334</v>
      </c>
      <c r="M9696" s="1" t="s">
        <v>30</v>
      </c>
      <c r="N9696" s="1" t="s">
        <v>31</v>
      </c>
      <c r="O9696">
        <v>2</v>
      </c>
      <c r="P9696" t="b">
        <v>0</v>
      </c>
      <c r="Q9696" t="b">
        <v>1</v>
      </c>
      <c r="R9696" s="1" t="s">
        <v>52</v>
      </c>
      <c r="S9696" s="1" t="s">
        <v>53</v>
      </c>
      <c r="T9696">
        <v>4</v>
      </c>
      <c r="U9696" s="1" t="s">
        <v>45</v>
      </c>
      <c r="V9696" s="1" t="s">
        <v>46</v>
      </c>
      <c r="W9696" s="1" t="str">
        <f>IF(OR(MasterData[[#This Row],[Event]]="Christmas Market", MasterData[[#This Row],[Event]]="Christmas"), "Christmas Sale", "Non-Christmas Sale")</f>
        <v>Christmas Sale</v>
      </c>
      <c r="X9696" t="b">
        <v>1</v>
      </c>
      <c r="Y9696">
        <v>1</v>
      </c>
      <c r="Z9696">
        <v>19.38</v>
      </c>
      <c r="AA9696">
        <v>38.770000000000003</v>
      </c>
      <c r="AB9696">
        <v>0</v>
      </c>
      <c r="AC9696" t="str">
        <f>IF(MasterData[[#This Row],[Discount Amount]]&gt;0, "Promotional sale", "Non-Promotional Sales")</f>
        <v>Non-Promotional Sales</v>
      </c>
    </row>
    <row r="9697" spans="1:29" x14ac:dyDescent="0.25">
      <c r="A9697">
        <v>9696</v>
      </c>
      <c r="B9697" s="1" t="s">
        <v>318</v>
      </c>
      <c r="C9697" s="2">
        <v>0.46053240740740731</v>
      </c>
      <c r="D9697">
        <v>159</v>
      </c>
      <c r="E9697">
        <v>35</v>
      </c>
      <c r="F9697" s="1" t="s">
        <v>61</v>
      </c>
      <c r="G9697" s="1" t="s">
        <v>79</v>
      </c>
      <c r="H9697">
        <v>63.588799999999999</v>
      </c>
      <c r="I9697">
        <v>-115.5069</v>
      </c>
      <c r="J9697">
        <v>62</v>
      </c>
      <c r="K9697" t="b">
        <v>0</v>
      </c>
      <c r="L9697">
        <v>79</v>
      </c>
      <c r="M9697" s="1" t="s">
        <v>30</v>
      </c>
      <c r="N9697" s="1" t="s">
        <v>31</v>
      </c>
      <c r="O9697">
        <v>5</v>
      </c>
      <c r="P9697" t="b">
        <v>0</v>
      </c>
      <c r="Q9697" t="b">
        <v>0</v>
      </c>
      <c r="R9697" s="1" t="s">
        <v>41</v>
      </c>
      <c r="S9697" s="1" t="s">
        <v>58</v>
      </c>
      <c r="T9697">
        <v>1</v>
      </c>
      <c r="U9697" s="1" t="s">
        <v>42</v>
      </c>
      <c r="V9697" s="1" t="s">
        <v>35</v>
      </c>
      <c r="W9697" s="1" t="str">
        <f>IF(OR(MasterData[[#This Row],[Event]]="Christmas Market", MasterData[[#This Row],[Event]]="Christmas"), "Christmas Sale", "Non-Christmas Sale")</f>
        <v>Non-Christmas Sale</v>
      </c>
      <c r="X9697" t="b">
        <v>0</v>
      </c>
      <c r="Y9697">
        <v>4</v>
      </c>
      <c r="Z9697">
        <v>83.16</v>
      </c>
      <c r="AA9697">
        <v>415.78</v>
      </c>
      <c r="AB9697">
        <v>0</v>
      </c>
      <c r="AC9697" t="str">
        <f>IF(MasterData[[#This Row],[Discount Amount]]&gt;0, "Promotional sale", "Non-Promotional Sales")</f>
        <v>Non-Promotional Sales</v>
      </c>
    </row>
    <row r="9698" spans="1:29" x14ac:dyDescent="0.25">
      <c r="A9698">
        <v>9697</v>
      </c>
      <c r="B9698" s="1" t="s">
        <v>323</v>
      </c>
      <c r="C9698" s="2">
        <v>2.9814814814814738E-2</v>
      </c>
      <c r="D9698">
        <v>115</v>
      </c>
      <c r="E9698">
        <v>24</v>
      </c>
      <c r="F9698" s="1" t="s">
        <v>61</v>
      </c>
      <c r="G9698" s="1" t="s">
        <v>70</v>
      </c>
      <c r="H9698">
        <v>54.273099999999999</v>
      </c>
      <c r="I9698">
        <v>-61.738799999999998</v>
      </c>
      <c r="J9698">
        <v>74</v>
      </c>
      <c r="K9698" t="b">
        <v>1</v>
      </c>
      <c r="L9698">
        <v>116</v>
      </c>
      <c r="M9698" s="1" t="s">
        <v>56</v>
      </c>
      <c r="N9698" s="1" t="s">
        <v>57</v>
      </c>
      <c r="O9698">
        <v>4</v>
      </c>
      <c r="P9698" t="b">
        <v>0</v>
      </c>
      <c r="Q9698" t="b">
        <v>0</v>
      </c>
      <c r="R9698" s="1" t="s">
        <v>52</v>
      </c>
      <c r="S9698" s="1" t="s">
        <v>58</v>
      </c>
      <c r="T9698">
        <v>2</v>
      </c>
      <c r="U9698" s="1" t="s">
        <v>34</v>
      </c>
      <c r="V9698" s="1" t="s">
        <v>59</v>
      </c>
      <c r="W9698" s="1" t="str">
        <f>IF(OR(MasterData[[#This Row],[Event]]="Christmas Market", MasterData[[#This Row],[Event]]="Christmas"), "Christmas Sale", "Non-Christmas Sale")</f>
        <v>Non-Christmas Sale</v>
      </c>
      <c r="X9698" t="b">
        <v>0</v>
      </c>
      <c r="Y9698">
        <v>4</v>
      </c>
      <c r="Z9698">
        <v>82.61</v>
      </c>
      <c r="AA9698">
        <v>330.43</v>
      </c>
      <c r="AB9698">
        <v>33.04</v>
      </c>
      <c r="AC9698" t="str">
        <f>IF(MasterData[[#This Row],[Discount Amount]]&gt;0, "Promotional sale", "Non-Promotional Sales")</f>
        <v>Promotional sale</v>
      </c>
    </row>
    <row r="9699" spans="1:29" x14ac:dyDescent="0.25">
      <c r="A9699">
        <v>9698</v>
      </c>
      <c r="B9699" s="1" t="s">
        <v>210</v>
      </c>
      <c r="C9699" s="2">
        <v>0.86149305555555555</v>
      </c>
      <c r="D9699">
        <v>40</v>
      </c>
      <c r="E9699">
        <v>45</v>
      </c>
      <c r="F9699" s="1" t="s">
        <v>37</v>
      </c>
      <c r="G9699" s="1" t="s">
        <v>51</v>
      </c>
      <c r="H9699">
        <v>53.760899999999999</v>
      </c>
      <c r="I9699">
        <v>-98.813900000000004</v>
      </c>
      <c r="J9699">
        <v>81</v>
      </c>
      <c r="K9699" t="b">
        <v>0</v>
      </c>
      <c r="L9699">
        <v>255</v>
      </c>
      <c r="M9699" s="1" t="s">
        <v>30</v>
      </c>
      <c r="N9699" s="1" t="s">
        <v>31</v>
      </c>
      <c r="O9699">
        <v>1</v>
      </c>
      <c r="P9699" t="b">
        <v>1</v>
      </c>
      <c r="Q9699" t="b">
        <v>0</v>
      </c>
      <c r="R9699" s="1" t="s">
        <v>41</v>
      </c>
      <c r="S9699" s="1" t="s">
        <v>33</v>
      </c>
      <c r="T9699">
        <v>5</v>
      </c>
      <c r="U9699" s="1" t="s">
        <v>45</v>
      </c>
      <c r="V9699" s="1" t="s">
        <v>59</v>
      </c>
      <c r="W9699" s="1" t="str">
        <f>IF(OR(MasterData[[#This Row],[Event]]="Christmas Market", MasterData[[#This Row],[Event]]="Christmas"), "Christmas Sale", "Non-Christmas Sale")</f>
        <v>Non-Christmas Sale</v>
      </c>
      <c r="X9699" t="b">
        <v>0</v>
      </c>
      <c r="Y9699">
        <v>1</v>
      </c>
      <c r="Z9699">
        <v>14.75</v>
      </c>
      <c r="AA9699">
        <v>14.75</v>
      </c>
      <c r="AB9699">
        <v>1.48</v>
      </c>
      <c r="AC9699" t="str">
        <f>IF(MasterData[[#This Row],[Discount Amount]]&gt;0, "Promotional sale", "Non-Promotional Sales")</f>
        <v>Promotional sale</v>
      </c>
    </row>
    <row r="9700" spans="1:29" x14ac:dyDescent="0.25">
      <c r="A9700">
        <v>9699</v>
      </c>
      <c r="B9700" s="1" t="s">
        <v>135</v>
      </c>
      <c r="C9700" s="2">
        <v>0.68936342592592603</v>
      </c>
      <c r="D9700">
        <v>309</v>
      </c>
      <c r="E9700">
        <v>64</v>
      </c>
      <c r="F9700" s="1" t="s">
        <v>61</v>
      </c>
      <c r="G9700" s="1" t="s">
        <v>29</v>
      </c>
      <c r="H9700">
        <v>51.253799999999998</v>
      </c>
      <c r="I9700">
        <v>-85.3232</v>
      </c>
      <c r="J9700">
        <v>32</v>
      </c>
      <c r="K9700" t="b">
        <v>1</v>
      </c>
      <c r="L9700">
        <v>405</v>
      </c>
      <c r="M9700" s="1" t="s">
        <v>30</v>
      </c>
      <c r="N9700" s="1" t="s">
        <v>31</v>
      </c>
      <c r="O9700">
        <v>2</v>
      </c>
      <c r="P9700" t="b">
        <v>1</v>
      </c>
      <c r="Q9700" t="b">
        <v>0</v>
      </c>
      <c r="R9700" s="1" t="s">
        <v>41</v>
      </c>
      <c r="S9700" s="1" t="s">
        <v>58</v>
      </c>
      <c r="T9700">
        <v>5</v>
      </c>
      <c r="U9700" s="1" t="s">
        <v>45</v>
      </c>
      <c r="V9700" s="1" t="s">
        <v>35</v>
      </c>
      <c r="W9700" s="1" t="str">
        <f>IF(OR(MasterData[[#This Row],[Event]]="Christmas Market", MasterData[[#This Row],[Event]]="Christmas"), "Christmas Sale", "Non-Christmas Sale")</f>
        <v>Non-Christmas Sale</v>
      </c>
      <c r="X9700" t="b">
        <v>0</v>
      </c>
      <c r="Y9700">
        <v>2</v>
      </c>
      <c r="Z9700">
        <v>60.39</v>
      </c>
      <c r="AA9700">
        <v>120.77</v>
      </c>
      <c r="AB9700">
        <v>0</v>
      </c>
      <c r="AC9700" t="str">
        <f>IF(MasterData[[#This Row],[Discount Amount]]&gt;0, "Promotional sale", "Non-Promotional Sales")</f>
        <v>Non-Promotional Sales</v>
      </c>
    </row>
    <row r="9701" spans="1:29" x14ac:dyDescent="0.25">
      <c r="A9701">
        <v>9700</v>
      </c>
      <c r="B9701" s="1" t="s">
        <v>349</v>
      </c>
      <c r="C9701" s="2">
        <v>0.66268518518518515</v>
      </c>
      <c r="D9701">
        <v>134</v>
      </c>
      <c r="E9701">
        <v>53</v>
      </c>
      <c r="F9701" s="1" t="s">
        <v>28</v>
      </c>
      <c r="G9701" s="1" t="s">
        <v>66</v>
      </c>
      <c r="H9701">
        <v>45.077800000000003</v>
      </c>
      <c r="I9701">
        <v>-63.546700000000001</v>
      </c>
      <c r="J9701">
        <v>15</v>
      </c>
      <c r="K9701" t="b">
        <v>0</v>
      </c>
      <c r="L9701">
        <v>366</v>
      </c>
      <c r="M9701" s="1" t="s">
        <v>63</v>
      </c>
      <c r="N9701" s="1" t="s">
        <v>64</v>
      </c>
      <c r="O9701">
        <v>1</v>
      </c>
      <c r="P9701" t="b">
        <v>1</v>
      </c>
      <c r="Q9701" t="b">
        <v>1</v>
      </c>
      <c r="R9701" s="1" t="s">
        <v>41</v>
      </c>
      <c r="S9701" s="1" t="s">
        <v>58</v>
      </c>
      <c r="T9701">
        <v>5</v>
      </c>
      <c r="U9701" s="1" t="s">
        <v>42</v>
      </c>
      <c r="V9701" s="1" t="s">
        <v>35</v>
      </c>
      <c r="W9701" s="1" t="str">
        <f>IF(OR(MasterData[[#This Row],[Event]]="Christmas Market", MasterData[[#This Row],[Event]]="Christmas"), "Christmas Sale", "Non-Christmas Sale")</f>
        <v>Non-Christmas Sale</v>
      </c>
      <c r="X9701" t="b">
        <v>0</v>
      </c>
      <c r="Y9701">
        <v>5</v>
      </c>
      <c r="Z9701">
        <v>86.43</v>
      </c>
      <c r="AA9701">
        <v>86.43</v>
      </c>
      <c r="AB9701">
        <v>0</v>
      </c>
      <c r="AC9701" t="str">
        <f>IF(MasterData[[#This Row],[Discount Amount]]&gt;0, "Promotional sale", "Non-Promotional Sales")</f>
        <v>Non-Promotional Sales</v>
      </c>
    </row>
    <row r="9702" spans="1:29" x14ac:dyDescent="0.25">
      <c r="A9702">
        <v>9701</v>
      </c>
      <c r="B9702" s="1" t="s">
        <v>256</v>
      </c>
      <c r="C9702" s="2">
        <v>0.66430555555555548</v>
      </c>
      <c r="D9702">
        <v>116</v>
      </c>
      <c r="E9702">
        <v>36</v>
      </c>
      <c r="F9702" s="1" t="s">
        <v>28</v>
      </c>
      <c r="G9702" s="1" t="s">
        <v>70</v>
      </c>
      <c r="H9702">
        <v>54.273099999999999</v>
      </c>
      <c r="I9702">
        <v>-61.738799999999998</v>
      </c>
      <c r="J9702">
        <v>4</v>
      </c>
      <c r="K9702" t="b">
        <v>1</v>
      </c>
      <c r="L9702">
        <v>265</v>
      </c>
      <c r="M9702" s="1" t="s">
        <v>56</v>
      </c>
      <c r="N9702" s="1" t="s">
        <v>57</v>
      </c>
      <c r="O9702">
        <v>5</v>
      </c>
      <c r="P9702" t="b">
        <v>1</v>
      </c>
      <c r="Q9702" t="b">
        <v>1</v>
      </c>
      <c r="R9702" s="1" t="s">
        <v>32</v>
      </c>
      <c r="S9702" s="1" t="s">
        <v>53</v>
      </c>
      <c r="T9702">
        <v>1</v>
      </c>
      <c r="U9702" s="1" t="s">
        <v>42</v>
      </c>
      <c r="V9702" s="1" t="s">
        <v>59</v>
      </c>
      <c r="W9702" s="1" t="str">
        <f>IF(OR(MasterData[[#This Row],[Event]]="Christmas Market", MasterData[[#This Row],[Event]]="Christmas"), "Christmas Sale", "Non-Christmas Sale")</f>
        <v>Non-Christmas Sale</v>
      </c>
      <c r="X9702" t="b">
        <v>1</v>
      </c>
      <c r="Y9702">
        <v>4</v>
      </c>
      <c r="Z9702">
        <v>60.93</v>
      </c>
      <c r="AA9702">
        <v>304.64</v>
      </c>
      <c r="AB9702">
        <v>30.46</v>
      </c>
      <c r="AC9702" t="str">
        <f>IF(MasterData[[#This Row],[Discount Amount]]&gt;0, "Promotional sale", "Non-Promotional Sales")</f>
        <v>Promotional sale</v>
      </c>
    </row>
    <row r="9703" spans="1:29" x14ac:dyDescent="0.25">
      <c r="A9703">
        <v>9702</v>
      </c>
      <c r="B9703" s="1" t="s">
        <v>421</v>
      </c>
      <c r="C9703" s="2">
        <v>8.3449074074073426E-3</v>
      </c>
      <c r="D9703">
        <v>117</v>
      </c>
      <c r="E9703">
        <v>44</v>
      </c>
      <c r="F9703" s="1" t="s">
        <v>37</v>
      </c>
      <c r="G9703" s="1" t="s">
        <v>81</v>
      </c>
      <c r="H9703">
        <v>64.248000000000005</v>
      </c>
      <c r="I9703">
        <v>-84.889600000000002</v>
      </c>
      <c r="J9703">
        <v>93</v>
      </c>
      <c r="K9703" t="b">
        <v>0</v>
      </c>
      <c r="L9703">
        <v>12</v>
      </c>
      <c r="M9703" s="1" t="s">
        <v>56</v>
      </c>
      <c r="N9703" s="1" t="s">
        <v>57</v>
      </c>
      <c r="O9703">
        <v>2</v>
      </c>
      <c r="P9703" t="b">
        <v>1</v>
      </c>
      <c r="Q9703" t="b">
        <v>1</v>
      </c>
      <c r="R9703" s="1" t="s">
        <v>52</v>
      </c>
      <c r="S9703" s="1" t="s">
        <v>33</v>
      </c>
      <c r="T9703">
        <v>3</v>
      </c>
      <c r="U9703" s="1" t="s">
        <v>45</v>
      </c>
      <c r="V9703" s="1" t="s">
        <v>59</v>
      </c>
      <c r="W9703" s="1" t="str">
        <f>IF(OR(MasterData[[#This Row],[Event]]="Christmas Market", MasterData[[#This Row],[Event]]="Christmas"), "Christmas Sale", "Non-Christmas Sale")</f>
        <v>Non-Christmas Sale</v>
      </c>
      <c r="X9703" t="b">
        <v>0</v>
      </c>
      <c r="Y9703">
        <v>5</v>
      </c>
      <c r="Z9703">
        <v>59.09</v>
      </c>
      <c r="AA9703">
        <v>118.19</v>
      </c>
      <c r="AB9703">
        <v>11.82</v>
      </c>
      <c r="AC9703" t="str">
        <f>IF(MasterData[[#This Row],[Discount Amount]]&gt;0, "Promotional sale", "Non-Promotional Sales")</f>
        <v>Promotional sale</v>
      </c>
    </row>
    <row r="9704" spans="1:29" x14ac:dyDescent="0.25">
      <c r="A9704">
        <v>9703</v>
      </c>
      <c r="B9704" s="1" t="s">
        <v>283</v>
      </c>
      <c r="C9704" s="2">
        <v>0.40006944444444437</v>
      </c>
      <c r="D9704">
        <v>345</v>
      </c>
      <c r="E9704">
        <v>44</v>
      </c>
      <c r="F9704" s="1" t="s">
        <v>28</v>
      </c>
      <c r="G9704" s="1" t="s">
        <v>66</v>
      </c>
      <c r="H9704">
        <v>45.077800000000003</v>
      </c>
      <c r="I9704">
        <v>-63.546700000000001</v>
      </c>
      <c r="J9704">
        <v>73</v>
      </c>
      <c r="K9704" t="b">
        <v>1</v>
      </c>
      <c r="L9704">
        <v>892</v>
      </c>
      <c r="M9704" s="1" t="s">
        <v>39</v>
      </c>
      <c r="N9704" s="1" t="s">
        <v>40</v>
      </c>
      <c r="O9704">
        <v>1</v>
      </c>
      <c r="P9704" t="b">
        <v>0</v>
      </c>
      <c r="Q9704" t="b">
        <v>1</v>
      </c>
      <c r="R9704" s="1" t="s">
        <v>41</v>
      </c>
      <c r="S9704" s="1" t="s">
        <v>49</v>
      </c>
      <c r="T9704">
        <v>4</v>
      </c>
      <c r="U9704" s="1" t="s">
        <v>42</v>
      </c>
      <c r="V9704" s="1" t="s">
        <v>35</v>
      </c>
      <c r="W9704" s="1" t="str">
        <f>IF(OR(MasterData[[#This Row],[Event]]="Christmas Market", MasterData[[#This Row],[Event]]="Christmas"), "Christmas Sale", "Non-Christmas Sale")</f>
        <v>Non-Christmas Sale</v>
      </c>
      <c r="X9704" t="b">
        <v>0</v>
      </c>
      <c r="Y9704">
        <v>5</v>
      </c>
      <c r="Z9704">
        <v>16.7</v>
      </c>
      <c r="AA9704">
        <v>16.7</v>
      </c>
      <c r="AB9704">
        <v>0</v>
      </c>
      <c r="AC9704" t="str">
        <f>IF(MasterData[[#This Row],[Discount Amount]]&gt;0, "Promotional sale", "Non-Promotional Sales")</f>
        <v>Non-Promotional Sales</v>
      </c>
    </row>
    <row r="9705" spans="1:29" x14ac:dyDescent="0.25">
      <c r="A9705">
        <v>9704</v>
      </c>
      <c r="B9705" s="1" t="s">
        <v>428</v>
      </c>
      <c r="C9705" s="2">
        <v>0.77083333333333326</v>
      </c>
      <c r="D9705">
        <v>148</v>
      </c>
      <c r="E9705">
        <v>63</v>
      </c>
      <c r="F9705" s="1" t="s">
        <v>37</v>
      </c>
      <c r="G9705" s="1" t="s">
        <v>66</v>
      </c>
      <c r="H9705">
        <v>45.077800000000003</v>
      </c>
      <c r="I9705">
        <v>-63.546700000000001</v>
      </c>
      <c r="J9705">
        <v>64</v>
      </c>
      <c r="K9705" t="b">
        <v>1</v>
      </c>
      <c r="L9705">
        <v>18</v>
      </c>
      <c r="M9705" s="1" t="s">
        <v>63</v>
      </c>
      <c r="N9705" s="1" t="s">
        <v>64</v>
      </c>
      <c r="O9705">
        <v>2</v>
      </c>
      <c r="P9705" t="b">
        <v>0</v>
      </c>
      <c r="Q9705" t="b">
        <v>0</v>
      </c>
      <c r="R9705" s="1" t="s">
        <v>41</v>
      </c>
      <c r="S9705" s="1" t="s">
        <v>58</v>
      </c>
      <c r="T9705">
        <v>4</v>
      </c>
      <c r="U9705" s="1" t="s">
        <v>45</v>
      </c>
      <c r="V9705" s="1" t="s">
        <v>46</v>
      </c>
      <c r="W9705" s="1" t="str">
        <f>IF(OR(MasterData[[#This Row],[Event]]="Christmas Market", MasterData[[#This Row],[Event]]="Christmas"), "Christmas Sale", "Non-Christmas Sale")</f>
        <v>Christmas Sale</v>
      </c>
      <c r="X9705" t="b">
        <v>1</v>
      </c>
      <c r="Y9705">
        <v>2</v>
      </c>
      <c r="Z9705">
        <v>24.96</v>
      </c>
      <c r="AA9705">
        <v>49.92</v>
      </c>
      <c r="AB9705">
        <v>0</v>
      </c>
      <c r="AC9705" t="str">
        <f>IF(MasterData[[#This Row],[Discount Amount]]&gt;0, "Promotional sale", "Non-Promotional Sales")</f>
        <v>Non-Promotional Sales</v>
      </c>
    </row>
    <row r="9706" spans="1:29" x14ac:dyDescent="0.25">
      <c r="A9706">
        <v>9705</v>
      </c>
      <c r="B9706" s="1" t="s">
        <v>380</v>
      </c>
      <c r="C9706" s="2">
        <v>0.9504745370370371</v>
      </c>
      <c r="D9706">
        <v>29</v>
      </c>
      <c r="E9706">
        <v>46</v>
      </c>
      <c r="F9706" s="1" t="s">
        <v>61</v>
      </c>
      <c r="G9706" s="1" t="s">
        <v>44</v>
      </c>
      <c r="H9706">
        <v>46.813099999999999</v>
      </c>
      <c r="I9706">
        <v>-71.207499999999996</v>
      </c>
      <c r="J9706">
        <v>89</v>
      </c>
      <c r="K9706" t="b">
        <v>1</v>
      </c>
      <c r="L9706">
        <v>638</v>
      </c>
      <c r="M9706" s="1" t="s">
        <v>30</v>
      </c>
      <c r="N9706" s="1" t="s">
        <v>31</v>
      </c>
      <c r="O9706">
        <v>3</v>
      </c>
      <c r="P9706" t="b">
        <v>0</v>
      </c>
      <c r="Q9706" t="b">
        <v>0</v>
      </c>
      <c r="R9706" s="1" t="s">
        <v>32</v>
      </c>
      <c r="S9706" s="1" t="s">
        <v>49</v>
      </c>
      <c r="T9706">
        <v>4</v>
      </c>
      <c r="U9706" s="1" t="s">
        <v>42</v>
      </c>
      <c r="V9706" s="1" t="s">
        <v>59</v>
      </c>
      <c r="W9706" s="1" t="str">
        <f>IF(OR(MasterData[[#This Row],[Event]]="Christmas Market", MasterData[[#This Row],[Event]]="Christmas"), "Christmas Sale", "Non-Christmas Sale")</f>
        <v>Non-Christmas Sale</v>
      </c>
      <c r="X9706" t="b">
        <v>0</v>
      </c>
      <c r="Y9706">
        <v>3</v>
      </c>
      <c r="Z9706">
        <v>86.86</v>
      </c>
      <c r="AA9706">
        <v>260.57</v>
      </c>
      <c r="AB9706">
        <v>26.06</v>
      </c>
      <c r="AC9706" t="str">
        <f>IF(MasterData[[#This Row],[Discount Amount]]&gt;0, "Promotional sale", "Non-Promotional Sales")</f>
        <v>Promotional sale</v>
      </c>
    </row>
    <row r="9707" spans="1:29" x14ac:dyDescent="0.25">
      <c r="A9707">
        <v>9706</v>
      </c>
      <c r="B9707" s="1" t="s">
        <v>386</v>
      </c>
      <c r="C9707" s="2">
        <v>0.63318287037037035</v>
      </c>
      <c r="D9707">
        <v>452</v>
      </c>
      <c r="E9707">
        <v>52</v>
      </c>
      <c r="F9707" s="1" t="s">
        <v>28</v>
      </c>
      <c r="G9707" s="1" t="s">
        <v>44</v>
      </c>
      <c r="H9707">
        <v>46.813099999999999</v>
      </c>
      <c r="I9707">
        <v>-71.207499999999996</v>
      </c>
      <c r="J9707">
        <v>14</v>
      </c>
      <c r="K9707" t="b">
        <v>0</v>
      </c>
      <c r="L9707">
        <v>236</v>
      </c>
      <c r="M9707" s="1" t="s">
        <v>56</v>
      </c>
      <c r="N9707" s="1" t="s">
        <v>57</v>
      </c>
      <c r="O9707">
        <v>5</v>
      </c>
      <c r="P9707" t="b">
        <v>0</v>
      </c>
      <c r="Q9707" t="b">
        <v>0</v>
      </c>
      <c r="R9707" s="1" t="s">
        <v>52</v>
      </c>
      <c r="S9707" s="1" t="s">
        <v>33</v>
      </c>
      <c r="T9707">
        <v>2</v>
      </c>
      <c r="U9707" s="1" t="s">
        <v>42</v>
      </c>
      <c r="V9707" s="1" t="s">
        <v>35</v>
      </c>
      <c r="W9707" s="1" t="str">
        <f>IF(OR(MasterData[[#This Row],[Event]]="Christmas Market", MasterData[[#This Row],[Event]]="Christmas"), "Christmas Sale", "Non-Christmas Sale")</f>
        <v>Non-Christmas Sale</v>
      </c>
      <c r="X9707" t="b">
        <v>1</v>
      </c>
      <c r="Y9707">
        <v>2</v>
      </c>
      <c r="Z9707">
        <v>70.12</v>
      </c>
      <c r="AA9707">
        <v>350.6</v>
      </c>
      <c r="AB9707">
        <v>0</v>
      </c>
      <c r="AC9707" t="str">
        <f>IF(MasterData[[#This Row],[Discount Amount]]&gt;0, "Promotional sale", "Non-Promotional Sales")</f>
        <v>Non-Promotional Sales</v>
      </c>
    </row>
    <row r="9708" spans="1:29" x14ac:dyDescent="0.25">
      <c r="A9708">
        <v>9707</v>
      </c>
      <c r="B9708" s="1" t="s">
        <v>399</v>
      </c>
      <c r="C9708" s="2">
        <v>0.64667824074074076</v>
      </c>
      <c r="D9708">
        <v>285</v>
      </c>
      <c r="E9708">
        <v>64</v>
      </c>
      <c r="F9708" s="1" t="s">
        <v>61</v>
      </c>
      <c r="G9708" s="1" t="s">
        <v>55</v>
      </c>
      <c r="H9708">
        <v>52.939900000000002</v>
      </c>
      <c r="I9708">
        <v>-106.4509</v>
      </c>
      <c r="J9708">
        <v>84</v>
      </c>
      <c r="K9708" t="b">
        <v>1</v>
      </c>
      <c r="L9708">
        <v>126</v>
      </c>
      <c r="M9708" s="1" t="s">
        <v>56</v>
      </c>
      <c r="N9708" s="1" t="s">
        <v>57</v>
      </c>
      <c r="O9708">
        <v>4</v>
      </c>
      <c r="P9708" t="b">
        <v>1</v>
      </c>
      <c r="Q9708" t="b">
        <v>0</v>
      </c>
      <c r="R9708" s="1" t="s">
        <v>32</v>
      </c>
      <c r="S9708" s="1" t="s">
        <v>58</v>
      </c>
      <c r="T9708">
        <v>3</v>
      </c>
      <c r="U9708" s="1" t="s">
        <v>34</v>
      </c>
      <c r="V9708" s="1" t="s">
        <v>35</v>
      </c>
      <c r="W9708" s="1" t="str">
        <f>IF(OR(MasterData[[#This Row],[Event]]="Christmas Market", MasterData[[#This Row],[Event]]="Christmas"), "Christmas Sale", "Non-Christmas Sale")</f>
        <v>Non-Christmas Sale</v>
      </c>
      <c r="X9708" t="b">
        <v>0</v>
      </c>
      <c r="Y9708">
        <v>4</v>
      </c>
      <c r="Z9708">
        <v>21.12</v>
      </c>
      <c r="AA9708">
        <v>84.47</v>
      </c>
      <c r="AB9708">
        <v>0</v>
      </c>
      <c r="AC9708" t="str">
        <f>IF(MasterData[[#This Row],[Discount Amount]]&gt;0, "Promotional sale", "Non-Promotional Sales")</f>
        <v>Non-Promotional Sales</v>
      </c>
    </row>
    <row r="9709" spans="1:29" x14ac:dyDescent="0.25">
      <c r="A9709">
        <v>9708</v>
      </c>
      <c r="B9709" s="1" t="s">
        <v>343</v>
      </c>
      <c r="C9709" s="2">
        <v>0.69038194444444434</v>
      </c>
      <c r="D9709">
        <v>149</v>
      </c>
      <c r="E9709">
        <v>43</v>
      </c>
      <c r="F9709" s="1" t="s">
        <v>37</v>
      </c>
      <c r="G9709" s="1" t="s">
        <v>68</v>
      </c>
      <c r="H9709">
        <v>46.318800000000003</v>
      </c>
      <c r="I9709">
        <v>-63.146099999999997</v>
      </c>
      <c r="J9709">
        <v>33</v>
      </c>
      <c r="K9709" t="b">
        <v>1</v>
      </c>
      <c r="L9709">
        <v>87</v>
      </c>
      <c r="M9709" s="1" t="s">
        <v>56</v>
      </c>
      <c r="N9709" s="1" t="s">
        <v>57</v>
      </c>
      <c r="O9709">
        <v>2</v>
      </c>
      <c r="P9709" t="b">
        <v>1</v>
      </c>
      <c r="Q9709" t="b">
        <v>1</v>
      </c>
      <c r="R9709" s="1" t="s">
        <v>41</v>
      </c>
      <c r="S9709" s="1" t="s">
        <v>33</v>
      </c>
      <c r="T9709">
        <v>3</v>
      </c>
      <c r="U9709" s="1" t="s">
        <v>45</v>
      </c>
      <c r="V9709" s="1" t="s">
        <v>59</v>
      </c>
      <c r="W9709" s="1" t="str">
        <f>IF(OR(MasterData[[#This Row],[Event]]="Christmas Market", MasterData[[#This Row],[Event]]="Christmas"), "Christmas Sale", "Non-Christmas Sale")</f>
        <v>Non-Christmas Sale</v>
      </c>
      <c r="X9709" t="b">
        <v>1</v>
      </c>
      <c r="Y9709">
        <v>5</v>
      </c>
      <c r="Z9709">
        <v>88.53</v>
      </c>
      <c r="AA9709">
        <v>177.05</v>
      </c>
      <c r="AB9709">
        <v>17.71</v>
      </c>
      <c r="AC9709" t="str">
        <f>IF(MasterData[[#This Row],[Discount Amount]]&gt;0, "Promotional sale", "Non-Promotional Sales")</f>
        <v>Promotional sale</v>
      </c>
    </row>
    <row r="9710" spans="1:29" x14ac:dyDescent="0.25">
      <c r="A9710">
        <v>9709</v>
      </c>
      <c r="B9710" s="1" t="s">
        <v>203</v>
      </c>
      <c r="C9710" s="2">
        <v>0.25099537037037045</v>
      </c>
      <c r="D9710">
        <v>335</v>
      </c>
      <c r="E9710">
        <v>25</v>
      </c>
      <c r="F9710" s="1" t="s">
        <v>28</v>
      </c>
      <c r="G9710" s="1" t="s">
        <v>77</v>
      </c>
      <c r="H9710">
        <v>64.282300000000006</v>
      </c>
      <c r="I9710">
        <v>-135</v>
      </c>
      <c r="J9710">
        <v>95</v>
      </c>
      <c r="K9710" t="b">
        <v>0</v>
      </c>
      <c r="L9710">
        <v>460</v>
      </c>
      <c r="M9710" s="1" t="s">
        <v>39</v>
      </c>
      <c r="N9710" s="1" t="s">
        <v>40</v>
      </c>
      <c r="O9710">
        <v>3</v>
      </c>
      <c r="P9710" t="b">
        <v>1</v>
      </c>
      <c r="Q9710" t="b">
        <v>1</v>
      </c>
      <c r="R9710" s="1" t="s">
        <v>52</v>
      </c>
      <c r="S9710" s="1" t="s">
        <v>33</v>
      </c>
      <c r="T9710">
        <v>2</v>
      </c>
      <c r="U9710" s="1" t="s">
        <v>42</v>
      </c>
      <c r="V9710" s="1" t="s">
        <v>59</v>
      </c>
      <c r="W9710" s="1" t="str">
        <f>IF(OR(MasterData[[#This Row],[Event]]="Christmas Market", MasterData[[#This Row],[Event]]="Christmas"), "Christmas Sale", "Non-Christmas Sale")</f>
        <v>Non-Christmas Sale</v>
      </c>
      <c r="X9710" t="b">
        <v>1</v>
      </c>
      <c r="Y9710">
        <v>1</v>
      </c>
      <c r="Z9710">
        <v>74.400000000000006</v>
      </c>
      <c r="AA9710">
        <v>223.19</v>
      </c>
      <c r="AB9710">
        <v>22.32</v>
      </c>
      <c r="AC9710" t="str">
        <f>IF(MasterData[[#This Row],[Discount Amount]]&gt;0, "Promotional sale", "Non-Promotional Sales")</f>
        <v>Promotional sale</v>
      </c>
    </row>
    <row r="9711" spans="1:29" x14ac:dyDescent="0.25">
      <c r="A9711">
        <v>9710</v>
      </c>
      <c r="B9711" s="1" t="s">
        <v>227</v>
      </c>
      <c r="C9711" s="2">
        <v>0.23310185185185195</v>
      </c>
      <c r="D9711">
        <v>73</v>
      </c>
      <c r="E9711">
        <v>30</v>
      </c>
      <c r="F9711" s="1" t="s">
        <v>61</v>
      </c>
      <c r="G9711" s="1" t="s">
        <v>55</v>
      </c>
      <c r="H9711">
        <v>52.939900000000002</v>
      </c>
      <c r="I9711">
        <v>-106.4509</v>
      </c>
      <c r="J9711">
        <v>46</v>
      </c>
      <c r="K9711" t="b">
        <v>0</v>
      </c>
      <c r="L9711">
        <v>480</v>
      </c>
      <c r="M9711" s="1" t="s">
        <v>56</v>
      </c>
      <c r="N9711" s="1" t="s">
        <v>57</v>
      </c>
      <c r="O9711">
        <v>2</v>
      </c>
      <c r="P9711" t="b">
        <v>0</v>
      </c>
      <c r="Q9711" t="b">
        <v>1</v>
      </c>
      <c r="R9711" s="1" t="s">
        <v>41</v>
      </c>
      <c r="S9711" s="1" t="s">
        <v>58</v>
      </c>
      <c r="T9711">
        <v>3</v>
      </c>
      <c r="U9711" s="1" t="s">
        <v>42</v>
      </c>
      <c r="V9711" s="1" t="s">
        <v>46</v>
      </c>
      <c r="W9711" s="1" t="str">
        <f>IF(OR(MasterData[[#This Row],[Event]]="Christmas Market", MasterData[[#This Row],[Event]]="Christmas"), "Christmas Sale", "Non-Christmas Sale")</f>
        <v>Christmas Sale</v>
      </c>
      <c r="X9711" t="b">
        <v>1</v>
      </c>
      <c r="Y9711">
        <v>5</v>
      </c>
      <c r="Z9711">
        <v>19.579999999999998</v>
      </c>
      <c r="AA9711">
        <v>39.159999999999997</v>
      </c>
      <c r="AB9711">
        <v>0</v>
      </c>
      <c r="AC9711" t="str">
        <f>IF(MasterData[[#This Row],[Discount Amount]]&gt;0, "Promotional sale", "Non-Promotional Sales")</f>
        <v>Non-Promotional Sales</v>
      </c>
    </row>
    <row r="9712" spans="1:29" x14ac:dyDescent="0.25">
      <c r="A9712">
        <v>9711</v>
      </c>
      <c r="B9712" s="1" t="s">
        <v>360</v>
      </c>
      <c r="C9712" s="2">
        <v>0.63979166666666676</v>
      </c>
      <c r="D9712">
        <v>92</v>
      </c>
      <c r="E9712">
        <v>56</v>
      </c>
      <c r="F9712" s="1" t="s">
        <v>61</v>
      </c>
      <c r="G9712" s="1" t="s">
        <v>62</v>
      </c>
      <c r="H9712">
        <v>46.565300000000001</v>
      </c>
      <c r="I9712">
        <v>-66.4619</v>
      </c>
      <c r="J9712">
        <v>61</v>
      </c>
      <c r="K9712" t="b">
        <v>1</v>
      </c>
      <c r="L9712">
        <v>898</v>
      </c>
      <c r="M9712" s="1" t="s">
        <v>39</v>
      </c>
      <c r="N9712" s="1" t="s">
        <v>40</v>
      </c>
      <c r="O9712">
        <v>1</v>
      </c>
      <c r="P9712" t="b">
        <v>0</v>
      </c>
      <c r="Q9712" t="b">
        <v>0</v>
      </c>
      <c r="R9712" s="1" t="s">
        <v>32</v>
      </c>
      <c r="S9712" s="1" t="s">
        <v>58</v>
      </c>
      <c r="T9712">
        <v>5</v>
      </c>
      <c r="U9712" s="1" t="s">
        <v>45</v>
      </c>
      <c r="V9712" s="1" t="s">
        <v>59</v>
      </c>
      <c r="W9712" s="1" t="str">
        <f>IF(OR(MasterData[[#This Row],[Event]]="Christmas Market", MasterData[[#This Row],[Event]]="Christmas"), "Christmas Sale", "Non-Christmas Sale")</f>
        <v>Non-Christmas Sale</v>
      </c>
      <c r="X9712" t="b">
        <v>1</v>
      </c>
      <c r="Y9712">
        <v>3</v>
      </c>
      <c r="Z9712">
        <v>10.64</v>
      </c>
      <c r="AA9712">
        <v>10.64</v>
      </c>
      <c r="AB9712">
        <v>1.06</v>
      </c>
      <c r="AC9712" t="str">
        <f>IF(MasterData[[#This Row],[Discount Amount]]&gt;0, "Promotional sale", "Non-Promotional Sales")</f>
        <v>Promotional sale</v>
      </c>
    </row>
    <row r="9713" spans="1:29" x14ac:dyDescent="0.25">
      <c r="A9713">
        <v>9712</v>
      </c>
      <c r="B9713" s="1" t="s">
        <v>305</v>
      </c>
      <c r="C9713" s="2">
        <v>0.80688657407407405</v>
      </c>
      <c r="D9713">
        <v>385</v>
      </c>
      <c r="E9713">
        <v>50</v>
      </c>
      <c r="F9713" s="1" t="s">
        <v>28</v>
      </c>
      <c r="G9713" s="1" t="s">
        <v>48</v>
      </c>
      <c r="H9713">
        <v>53.933300000000003</v>
      </c>
      <c r="I9713">
        <v>-116.5765</v>
      </c>
      <c r="J9713">
        <v>50</v>
      </c>
      <c r="K9713" t="b">
        <v>1</v>
      </c>
      <c r="L9713">
        <v>584</v>
      </c>
      <c r="M9713" s="1" t="s">
        <v>63</v>
      </c>
      <c r="N9713" s="1" t="s">
        <v>64</v>
      </c>
      <c r="O9713">
        <v>5</v>
      </c>
      <c r="P9713" t="b">
        <v>1</v>
      </c>
      <c r="Q9713" t="b">
        <v>0</v>
      </c>
      <c r="R9713" s="1" t="s">
        <v>41</v>
      </c>
      <c r="S9713" s="1" t="s">
        <v>49</v>
      </c>
      <c r="T9713">
        <v>4</v>
      </c>
      <c r="U9713" s="1" t="s">
        <v>34</v>
      </c>
      <c r="V9713" s="1" t="s">
        <v>59</v>
      </c>
      <c r="W9713" s="1" t="str">
        <f>IF(OR(MasterData[[#This Row],[Event]]="Christmas Market", MasterData[[#This Row],[Event]]="Christmas"), "Christmas Sale", "Non-Christmas Sale")</f>
        <v>Non-Christmas Sale</v>
      </c>
      <c r="X9713" t="b">
        <v>0</v>
      </c>
      <c r="Y9713">
        <v>3</v>
      </c>
      <c r="Z9713">
        <v>43.08</v>
      </c>
      <c r="AA9713">
        <v>215.42</v>
      </c>
      <c r="AB9713">
        <v>21.54</v>
      </c>
      <c r="AC9713" t="str">
        <f>IF(MasterData[[#This Row],[Discount Amount]]&gt;0, "Promotional sale", "Non-Promotional Sales")</f>
        <v>Promotional sale</v>
      </c>
    </row>
    <row r="9714" spans="1:29" x14ac:dyDescent="0.25">
      <c r="A9714">
        <v>9713</v>
      </c>
      <c r="B9714" s="1" t="s">
        <v>83</v>
      </c>
      <c r="C9714" s="2">
        <v>0.39425925925925931</v>
      </c>
      <c r="D9714">
        <v>11</v>
      </c>
      <c r="E9714">
        <v>22</v>
      </c>
      <c r="F9714" s="1" t="s">
        <v>37</v>
      </c>
      <c r="G9714" s="1" t="s">
        <v>77</v>
      </c>
      <c r="H9714">
        <v>64.282300000000006</v>
      </c>
      <c r="I9714">
        <v>-135</v>
      </c>
      <c r="J9714">
        <v>42</v>
      </c>
      <c r="K9714" t="b">
        <v>0</v>
      </c>
      <c r="L9714">
        <v>697</v>
      </c>
      <c r="M9714" s="1" t="s">
        <v>74</v>
      </c>
      <c r="N9714" s="1" t="s">
        <v>75</v>
      </c>
      <c r="O9714">
        <v>5</v>
      </c>
      <c r="P9714" t="b">
        <v>0</v>
      </c>
      <c r="Q9714" t="b">
        <v>1</v>
      </c>
      <c r="R9714" s="1" t="s">
        <v>32</v>
      </c>
      <c r="S9714" s="1" t="s">
        <v>53</v>
      </c>
      <c r="T9714">
        <v>4</v>
      </c>
      <c r="U9714" s="1" t="s">
        <v>45</v>
      </c>
      <c r="V9714" s="1" t="s">
        <v>46</v>
      </c>
      <c r="W9714" s="1" t="str">
        <f>IF(OR(MasterData[[#This Row],[Event]]="Christmas Market", MasterData[[#This Row],[Event]]="Christmas"), "Christmas Sale", "Non-Christmas Sale")</f>
        <v>Christmas Sale</v>
      </c>
      <c r="X9714" t="b">
        <v>0</v>
      </c>
      <c r="Y9714">
        <v>2</v>
      </c>
      <c r="Z9714">
        <v>29.4</v>
      </c>
      <c r="AA9714">
        <v>146.99</v>
      </c>
      <c r="AB9714">
        <v>0</v>
      </c>
      <c r="AC9714" t="str">
        <f>IF(MasterData[[#This Row],[Discount Amount]]&gt;0, "Promotional sale", "Non-Promotional Sales")</f>
        <v>Non-Promotional Sales</v>
      </c>
    </row>
    <row r="9715" spans="1:29" x14ac:dyDescent="0.25">
      <c r="A9715">
        <v>9714</v>
      </c>
      <c r="B9715" s="1" t="s">
        <v>357</v>
      </c>
      <c r="C9715" s="2">
        <v>0.87285879629629637</v>
      </c>
      <c r="D9715">
        <v>128</v>
      </c>
      <c r="E9715">
        <v>28</v>
      </c>
      <c r="F9715" s="1" t="s">
        <v>37</v>
      </c>
      <c r="G9715" s="1" t="s">
        <v>55</v>
      </c>
      <c r="H9715">
        <v>52.939900000000002</v>
      </c>
      <c r="I9715">
        <v>-106.4509</v>
      </c>
      <c r="J9715">
        <v>27</v>
      </c>
      <c r="K9715" t="b">
        <v>1</v>
      </c>
      <c r="L9715">
        <v>746</v>
      </c>
      <c r="M9715" s="1" t="s">
        <v>63</v>
      </c>
      <c r="N9715" s="1" t="s">
        <v>64</v>
      </c>
      <c r="O9715">
        <v>3</v>
      </c>
      <c r="P9715" t="b">
        <v>0</v>
      </c>
      <c r="Q9715" t="b">
        <v>1</v>
      </c>
      <c r="R9715" s="1" t="s">
        <v>52</v>
      </c>
      <c r="S9715" s="1" t="s">
        <v>49</v>
      </c>
      <c r="T9715">
        <v>5</v>
      </c>
      <c r="U9715" s="1" t="s">
        <v>34</v>
      </c>
      <c r="V9715" s="1" t="s">
        <v>59</v>
      </c>
      <c r="W9715" s="1" t="str">
        <f>IF(OR(MasterData[[#This Row],[Event]]="Christmas Market", MasterData[[#This Row],[Event]]="Christmas"), "Christmas Sale", "Non-Christmas Sale")</f>
        <v>Non-Christmas Sale</v>
      </c>
      <c r="X9715" t="b">
        <v>0</v>
      </c>
      <c r="Y9715">
        <v>4</v>
      </c>
      <c r="Z9715">
        <v>75.87</v>
      </c>
      <c r="AA9715">
        <v>227.61</v>
      </c>
      <c r="AB9715">
        <v>22.76</v>
      </c>
      <c r="AC9715" t="str">
        <f>IF(MasterData[[#This Row],[Discount Amount]]&gt;0, "Promotional sale", "Non-Promotional Sales")</f>
        <v>Promotional sale</v>
      </c>
    </row>
    <row r="9716" spans="1:29" x14ac:dyDescent="0.25">
      <c r="A9716">
        <v>9715</v>
      </c>
      <c r="B9716" s="1" t="s">
        <v>195</v>
      </c>
      <c r="C9716" s="2">
        <v>8.9814814814814792E-2</v>
      </c>
      <c r="D9716">
        <v>161</v>
      </c>
      <c r="E9716">
        <v>46</v>
      </c>
      <c r="F9716" s="1" t="s">
        <v>28</v>
      </c>
      <c r="G9716" s="1" t="s">
        <v>38</v>
      </c>
      <c r="H9716">
        <v>53.726700000000001</v>
      </c>
      <c r="I9716">
        <v>-127.6476</v>
      </c>
      <c r="J9716">
        <v>79</v>
      </c>
      <c r="K9716" t="b">
        <v>0</v>
      </c>
      <c r="L9716">
        <v>655</v>
      </c>
      <c r="M9716" s="1" t="s">
        <v>56</v>
      </c>
      <c r="N9716" s="1" t="s">
        <v>57</v>
      </c>
      <c r="O9716">
        <v>5</v>
      </c>
      <c r="P9716" t="b">
        <v>1</v>
      </c>
      <c r="Q9716" t="b">
        <v>0</v>
      </c>
      <c r="R9716" s="1" t="s">
        <v>41</v>
      </c>
      <c r="S9716" s="1" t="s">
        <v>33</v>
      </c>
      <c r="T9716">
        <v>3</v>
      </c>
      <c r="U9716" s="1" t="s">
        <v>34</v>
      </c>
      <c r="V9716" s="1" t="s">
        <v>35</v>
      </c>
      <c r="W9716" s="1" t="str">
        <f>IF(OR(MasterData[[#This Row],[Event]]="Christmas Market", MasterData[[#This Row],[Event]]="Christmas"), "Christmas Sale", "Non-Christmas Sale")</f>
        <v>Non-Christmas Sale</v>
      </c>
      <c r="X9716" t="b">
        <v>0</v>
      </c>
      <c r="Y9716">
        <v>5</v>
      </c>
      <c r="Z9716">
        <v>24.62</v>
      </c>
      <c r="AA9716">
        <v>123.1</v>
      </c>
      <c r="AB9716">
        <v>0</v>
      </c>
      <c r="AC9716" t="str">
        <f>IF(MasterData[[#This Row],[Discount Amount]]&gt;0, "Promotional sale", "Non-Promotional Sales")</f>
        <v>Non-Promotional Sales</v>
      </c>
    </row>
    <row r="9717" spans="1:29" x14ac:dyDescent="0.25">
      <c r="A9717">
        <v>9716</v>
      </c>
      <c r="B9717" s="1" t="s">
        <v>294</v>
      </c>
      <c r="C9717" s="2">
        <v>0.73563657407407401</v>
      </c>
      <c r="D9717">
        <v>74</v>
      </c>
      <c r="E9717">
        <v>28</v>
      </c>
      <c r="F9717" s="1" t="s">
        <v>37</v>
      </c>
      <c r="G9717" s="1" t="s">
        <v>55</v>
      </c>
      <c r="H9717">
        <v>52.939900000000002</v>
      </c>
      <c r="I9717">
        <v>-106.4509</v>
      </c>
      <c r="J9717">
        <v>98</v>
      </c>
      <c r="K9717" t="b">
        <v>1</v>
      </c>
      <c r="L9717">
        <v>296</v>
      </c>
      <c r="M9717" s="1" t="s">
        <v>30</v>
      </c>
      <c r="N9717" s="1" t="s">
        <v>31</v>
      </c>
      <c r="O9717">
        <v>4</v>
      </c>
      <c r="P9717" t="b">
        <v>0</v>
      </c>
      <c r="Q9717" t="b">
        <v>0</v>
      </c>
      <c r="R9717" s="1" t="s">
        <v>32</v>
      </c>
      <c r="S9717" s="1" t="s">
        <v>49</v>
      </c>
      <c r="T9717">
        <v>4</v>
      </c>
      <c r="U9717" s="1" t="s">
        <v>42</v>
      </c>
      <c r="V9717" s="1" t="s">
        <v>59</v>
      </c>
      <c r="W9717" s="1" t="str">
        <f>IF(OR(MasterData[[#This Row],[Event]]="Christmas Market", MasterData[[#This Row],[Event]]="Christmas"), "Christmas Sale", "Non-Christmas Sale")</f>
        <v>Non-Christmas Sale</v>
      </c>
      <c r="X9717" t="b">
        <v>0</v>
      </c>
      <c r="Y9717">
        <v>1</v>
      </c>
      <c r="Z9717">
        <v>58</v>
      </c>
      <c r="AA9717">
        <v>232.02</v>
      </c>
      <c r="AB9717">
        <v>23.2</v>
      </c>
      <c r="AC9717" t="str">
        <f>IF(MasterData[[#This Row],[Discount Amount]]&gt;0, "Promotional sale", "Non-Promotional Sales")</f>
        <v>Promotional sale</v>
      </c>
    </row>
    <row r="9718" spans="1:29" x14ac:dyDescent="0.25">
      <c r="A9718">
        <v>9717</v>
      </c>
      <c r="B9718" s="1" t="s">
        <v>321</v>
      </c>
      <c r="C9718" s="2">
        <v>0.11063657407407401</v>
      </c>
      <c r="D9718">
        <v>368</v>
      </c>
      <c r="E9718">
        <v>55</v>
      </c>
      <c r="F9718" s="1" t="s">
        <v>37</v>
      </c>
      <c r="G9718" s="1" t="s">
        <v>66</v>
      </c>
      <c r="H9718">
        <v>45.077800000000003</v>
      </c>
      <c r="I9718">
        <v>-63.546700000000001</v>
      </c>
      <c r="J9718">
        <v>80</v>
      </c>
      <c r="K9718" t="b">
        <v>1</v>
      </c>
      <c r="L9718">
        <v>334</v>
      </c>
      <c r="M9718" s="1" t="s">
        <v>63</v>
      </c>
      <c r="N9718" s="1" t="s">
        <v>64</v>
      </c>
      <c r="O9718">
        <v>1</v>
      </c>
      <c r="P9718" t="b">
        <v>0</v>
      </c>
      <c r="Q9718" t="b">
        <v>0</v>
      </c>
      <c r="R9718" s="1" t="s">
        <v>52</v>
      </c>
      <c r="S9718" s="1" t="s">
        <v>53</v>
      </c>
      <c r="T9718">
        <v>5</v>
      </c>
      <c r="U9718" s="1" t="s">
        <v>34</v>
      </c>
      <c r="V9718" s="1" t="s">
        <v>35</v>
      </c>
      <c r="W9718" s="1" t="str">
        <f>IF(OR(MasterData[[#This Row],[Event]]="Christmas Market", MasterData[[#This Row],[Event]]="Christmas"), "Christmas Sale", "Non-Christmas Sale")</f>
        <v>Non-Christmas Sale</v>
      </c>
      <c r="X9718" t="b">
        <v>0</v>
      </c>
      <c r="Y9718">
        <v>4</v>
      </c>
      <c r="Z9718">
        <v>20.76</v>
      </c>
      <c r="AA9718">
        <v>20.76</v>
      </c>
      <c r="AB9718">
        <v>0</v>
      </c>
      <c r="AC9718" t="str">
        <f>IF(MasterData[[#This Row],[Discount Amount]]&gt;0, "Promotional sale", "Non-Promotional Sales")</f>
        <v>Non-Promotional Sales</v>
      </c>
    </row>
    <row r="9719" spans="1:29" x14ac:dyDescent="0.25">
      <c r="A9719">
        <v>9718</v>
      </c>
      <c r="B9719" s="1" t="s">
        <v>383</v>
      </c>
      <c r="C9719" s="2">
        <v>0.21312500000000001</v>
      </c>
      <c r="D9719">
        <v>281</v>
      </c>
      <c r="E9719">
        <v>66</v>
      </c>
      <c r="F9719" s="1" t="s">
        <v>61</v>
      </c>
      <c r="G9719" s="1" t="s">
        <v>62</v>
      </c>
      <c r="H9719">
        <v>46.565300000000001</v>
      </c>
      <c r="I9719">
        <v>-66.4619</v>
      </c>
      <c r="J9719">
        <v>19</v>
      </c>
      <c r="K9719" t="b">
        <v>0</v>
      </c>
      <c r="L9719">
        <v>778</v>
      </c>
      <c r="M9719" s="1" t="s">
        <v>39</v>
      </c>
      <c r="N9719" s="1" t="s">
        <v>40</v>
      </c>
      <c r="O9719">
        <v>4</v>
      </c>
      <c r="P9719" t="b">
        <v>0</v>
      </c>
      <c r="Q9719" t="b">
        <v>1</v>
      </c>
      <c r="R9719" s="1" t="s">
        <v>32</v>
      </c>
      <c r="S9719" s="1" t="s">
        <v>49</v>
      </c>
      <c r="T9719">
        <v>3</v>
      </c>
      <c r="U9719" s="1" t="s">
        <v>42</v>
      </c>
      <c r="V9719" s="1" t="s">
        <v>35</v>
      </c>
      <c r="W9719" s="1" t="str">
        <f>IF(OR(MasterData[[#This Row],[Event]]="Christmas Market", MasterData[[#This Row],[Event]]="Christmas"), "Christmas Sale", "Non-Christmas Sale")</f>
        <v>Non-Christmas Sale</v>
      </c>
      <c r="X9719" t="b">
        <v>1</v>
      </c>
      <c r="Y9719">
        <v>5</v>
      </c>
      <c r="Z9719">
        <v>42.88</v>
      </c>
      <c r="AA9719">
        <v>171.5</v>
      </c>
      <c r="AB9719">
        <v>0</v>
      </c>
      <c r="AC9719" t="str">
        <f>IF(MasterData[[#This Row],[Discount Amount]]&gt;0, "Promotional sale", "Non-Promotional Sales")</f>
        <v>Non-Promotional Sales</v>
      </c>
    </row>
    <row r="9720" spans="1:29" x14ac:dyDescent="0.25">
      <c r="A9720">
        <v>9719</v>
      </c>
      <c r="B9720" s="1" t="s">
        <v>333</v>
      </c>
      <c r="C9720" s="2">
        <v>0.72898148148148145</v>
      </c>
      <c r="D9720">
        <v>259</v>
      </c>
      <c r="E9720">
        <v>33</v>
      </c>
      <c r="F9720" s="1" t="s">
        <v>61</v>
      </c>
      <c r="G9720" s="1" t="s">
        <v>62</v>
      </c>
      <c r="H9720">
        <v>46.565300000000001</v>
      </c>
      <c r="I9720">
        <v>-66.4619</v>
      </c>
      <c r="J9720">
        <v>26</v>
      </c>
      <c r="K9720" t="b">
        <v>0</v>
      </c>
      <c r="L9720">
        <v>890</v>
      </c>
      <c r="M9720" s="1" t="s">
        <v>56</v>
      </c>
      <c r="N9720" s="1" t="s">
        <v>57</v>
      </c>
      <c r="O9720">
        <v>3</v>
      </c>
      <c r="P9720" t="b">
        <v>1</v>
      </c>
      <c r="Q9720" t="b">
        <v>0</v>
      </c>
      <c r="R9720" s="1" t="s">
        <v>41</v>
      </c>
      <c r="S9720" s="1" t="s">
        <v>58</v>
      </c>
      <c r="T9720">
        <v>4</v>
      </c>
      <c r="U9720" s="1" t="s">
        <v>42</v>
      </c>
      <c r="V9720" s="1" t="s">
        <v>59</v>
      </c>
      <c r="W9720" s="1" t="str">
        <f>IF(OR(MasterData[[#This Row],[Event]]="Christmas Market", MasterData[[#This Row],[Event]]="Christmas"), "Christmas Sale", "Non-Christmas Sale")</f>
        <v>Non-Christmas Sale</v>
      </c>
      <c r="X9720" t="b">
        <v>1</v>
      </c>
      <c r="Y9720">
        <v>5</v>
      </c>
      <c r="Z9720">
        <v>59.95</v>
      </c>
      <c r="AA9720">
        <v>179.84</v>
      </c>
      <c r="AB9720">
        <v>17.98</v>
      </c>
      <c r="AC9720" t="str">
        <f>IF(MasterData[[#This Row],[Discount Amount]]&gt;0, "Promotional sale", "Non-Promotional Sales")</f>
        <v>Promotional sale</v>
      </c>
    </row>
    <row r="9721" spans="1:29" x14ac:dyDescent="0.25">
      <c r="A9721">
        <v>9720</v>
      </c>
      <c r="B9721" s="1" t="s">
        <v>281</v>
      </c>
      <c r="C9721" s="2">
        <v>0.18542824074074082</v>
      </c>
      <c r="D9721">
        <v>368</v>
      </c>
      <c r="E9721">
        <v>63</v>
      </c>
      <c r="F9721" s="1" t="s">
        <v>37</v>
      </c>
      <c r="G9721" s="1" t="s">
        <v>48</v>
      </c>
      <c r="H9721">
        <v>53.933300000000003</v>
      </c>
      <c r="I9721">
        <v>-116.5765</v>
      </c>
      <c r="J9721">
        <v>13</v>
      </c>
      <c r="K9721" t="b">
        <v>1</v>
      </c>
      <c r="L9721">
        <v>675</v>
      </c>
      <c r="M9721" s="1" t="s">
        <v>74</v>
      </c>
      <c r="N9721" s="1" t="s">
        <v>75</v>
      </c>
      <c r="O9721">
        <v>5</v>
      </c>
      <c r="P9721" t="b">
        <v>1</v>
      </c>
      <c r="Q9721" t="b">
        <v>1</v>
      </c>
      <c r="R9721" s="1" t="s">
        <v>41</v>
      </c>
      <c r="S9721" s="1" t="s">
        <v>49</v>
      </c>
      <c r="T9721">
        <v>2</v>
      </c>
      <c r="U9721" s="1" t="s">
        <v>45</v>
      </c>
      <c r="V9721" s="1" t="s">
        <v>35</v>
      </c>
      <c r="W9721" s="1" t="str">
        <f>IF(OR(MasterData[[#This Row],[Event]]="Christmas Market", MasterData[[#This Row],[Event]]="Christmas"), "Christmas Sale", "Non-Christmas Sale")</f>
        <v>Non-Christmas Sale</v>
      </c>
      <c r="X9721" t="b">
        <v>1</v>
      </c>
      <c r="Y9721">
        <v>2</v>
      </c>
      <c r="Z9721">
        <v>68.12</v>
      </c>
      <c r="AA9721">
        <v>340.59</v>
      </c>
      <c r="AB9721">
        <v>0</v>
      </c>
      <c r="AC9721" t="str">
        <f>IF(MasterData[[#This Row],[Discount Amount]]&gt;0, "Promotional sale", "Non-Promotional Sales")</f>
        <v>Non-Promotional Sales</v>
      </c>
    </row>
    <row r="9722" spans="1:29" x14ac:dyDescent="0.25">
      <c r="A9722">
        <v>9721</v>
      </c>
      <c r="B9722" s="1" t="s">
        <v>422</v>
      </c>
      <c r="C9722" s="2">
        <v>4.4050925925925855E-2</v>
      </c>
      <c r="D9722">
        <v>355</v>
      </c>
      <c r="E9722">
        <v>33</v>
      </c>
      <c r="F9722" s="1" t="s">
        <v>61</v>
      </c>
      <c r="G9722" s="1" t="s">
        <v>62</v>
      </c>
      <c r="H9722">
        <v>46.565300000000001</v>
      </c>
      <c r="I9722">
        <v>-66.4619</v>
      </c>
      <c r="J9722">
        <v>22</v>
      </c>
      <c r="K9722" t="b">
        <v>0</v>
      </c>
      <c r="L9722">
        <v>19</v>
      </c>
      <c r="M9722" s="1" t="s">
        <v>39</v>
      </c>
      <c r="N9722" s="1" t="s">
        <v>40</v>
      </c>
      <c r="O9722">
        <v>4</v>
      </c>
      <c r="P9722" t="b">
        <v>0</v>
      </c>
      <c r="Q9722" t="b">
        <v>1</v>
      </c>
      <c r="R9722" s="1" t="s">
        <v>41</v>
      </c>
      <c r="S9722" s="1" t="s">
        <v>58</v>
      </c>
      <c r="T9722">
        <v>5</v>
      </c>
      <c r="U9722" s="1" t="s">
        <v>45</v>
      </c>
      <c r="V9722" s="1" t="s">
        <v>35</v>
      </c>
      <c r="W9722" s="1" t="str">
        <f>IF(OR(MasterData[[#This Row],[Event]]="Christmas Market", MasterData[[#This Row],[Event]]="Christmas"), "Christmas Sale", "Non-Christmas Sale")</f>
        <v>Non-Christmas Sale</v>
      </c>
      <c r="X9722" t="b">
        <v>0</v>
      </c>
      <c r="Y9722">
        <v>1</v>
      </c>
      <c r="Z9722">
        <v>76.459999999999994</v>
      </c>
      <c r="AA9722">
        <v>305.86</v>
      </c>
      <c r="AB9722">
        <v>0</v>
      </c>
      <c r="AC9722" t="str">
        <f>IF(MasterData[[#This Row],[Discount Amount]]&gt;0, "Promotional sale", "Non-Promotional Sales")</f>
        <v>Non-Promotional Sales</v>
      </c>
    </row>
    <row r="9723" spans="1:29" x14ac:dyDescent="0.25">
      <c r="A9723">
        <v>9722</v>
      </c>
      <c r="B9723" s="1" t="s">
        <v>218</v>
      </c>
      <c r="C9723" s="2">
        <v>9.1516203703703614E-2</v>
      </c>
      <c r="D9723">
        <v>196</v>
      </c>
      <c r="E9723">
        <v>35</v>
      </c>
      <c r="F9723" s="1" t="s">
        <v>37</v>
      </c>
      <c r="G9723" s="1" t="s">
        <v>55</v>
      </c>
      <c r="H9723">
        <v>52.939900000000002</v>
      </c>
      <c r="I9723">
        <v>-106.4509</v>
      </c>
      <c r="J9723">
        <v>95</v>
      </c>
      <c r="K9723" t="b">
        <v>0</v>
      </c>
      <c r="L9723">
        <v>458</v>
      </c>
      <c r="M9723" s="1" t="s">
        <v>30</v>
      </c>
      <c r="N9723" s="1" t="s">
        <v>31</v>
      </c>
      <c r="O9723">
        <v>1</v>
      </c>
      <c r="P9723" t="b">
        <v>1</v>
      </c>
      <c r="Q9723" t="b">
        <v>0</v>
      </c>
      <c r="R9723" s="1" t="s">
        <v>41</v>
      </c>
      <c r="S9723" s="1" t="s">
        <v>53</v>
      </c>
      <c r="T9723">
        <v>2</v>
      </c>
      <c r="U9723" s="1" t="s">
        <v>34</v>
      </c>
      <c r="V9723" s="1" t="s">
        <v>59</v>
      </c>
      <c r="W9723" s="1" t="str">
        <f>IF(OR(MasterData[[#This Row],[Event]]="Christmas Market", MasterData[[#This Row],[Event]]="Christmas"), "Christmas Sale", "Non-Christmas Sale")</f>
        <v>Non-Christmas Sale</v>
      </c>
      <c r="X9723" t="b">
        <v>0</v>
      </c>
      <c r="Y9723">
        <v>4</v>
      </c>
      <c r="Z9723">
        <v>99.19</v>
      </c>
      <c r="AA9723">
        <v>99.19</v>
      </c>
      <c r="AB9723">
        <v>9.92</v>
      </c>
      <c r="AC9723" t="str">
        <f>IF(MasterData[[#This Row],[Discount Amount]]&gt;0, "Promotional sale", "Non-Promotional Sales")</f>
        <v>Promotional sale</v>
      </c>
    </row>
    <row r="9724" spans="1:29" x14ac:dyDescent="0.25">
      <c r="A9724">
        <v>9723</v>
      </c>
      <c r="B9724" s="1" t="s">
        <v>332</v>
      </c>
      <c r="C9724" s="2">
        <v>0.40818287037037027</v>
      </c>
      <c r="D9724">
        <v>425</v>
      </c>
      <c r="E9724">
        <v>41</v>
      </c>
      <c r="F9724" s="1" t="s">
        <v>37</v>
      </c>
      <c r="G9724" s="1" t="s">
        <v>29</v>
      </c>
      <c r="H9724">
        <v>51.253799999999998</v>
      </c>
      <c r="I9724">
        <v>-85.3232</v>
      </c>
      <c r="J9724">
        <v>38</v>
      </c>
      <c r="K9724" t="b">
        <v>1</v>
      </c>
      <c r="L9724">
        <v>83</v>
      </c>
      <c r="M9724" s="1" t="s">
        <v>56</v>
      </c>
      <c r="N9724" s="1" t="s">
        <v>57</v>
      </c>
      <c r="O9724">
        <v>2</v>
      </c>
      <c r="P9724" t="b">
        <v>0</v>
      </c>
      <c r="Q9724" t="b">
        <v>1</v>
      </c>
      <c r="R9724" s="1" t="s">
        <v>32</v>
      </c>
      <c r="S9724" s="1" t="s">
        <v>49</v>
      </c>
      <c r="T9724">
        <v>4</v>
      </c>
      <c r="U9724" s="1" t="s">
        <v>34</v>
      </c>
      <c r="V9724" s="1" t="s">
        <v>59</v>
      </c>
      <c r="W9724" s="1" t="str">
        <f>IF(OR(MasterData[[#This Row],[Event]]="Christmas Market", MasterData[[#This Row],[Event]]="Christmas"), "Christmas Sale", "Non-Christmas Sale")</f>
        <v>Non-Christmas Sale</v>
      </c>
      <c r="X9724" t="b">
        <v>0</v>
      </c>
      <c r="Y9724">
        <v>4</v>
      </c>
      <c r="Z9724">
        <v>66.14</v>
      </c>
      <c r="AA9724">
        <v>132.27000000000001</v>
      </c>
      <c r="AB9724">
        <v>13.23</v>
      </c>
      <c r="AC9724" t="str">
        <f>IF(MasterData[[#This Row],[Discount Amount]]&gt;0, "Promotional sale", "Non-Promotional Sales")</f>
        <v>Promotional sale</v>
      </c>
    </row>
    <row r="9725" spans="1:29" x14ac:dyDescent="0.25">
      <c r="A9725">
        <v>9724</v>
      </c>
      <c r="B9725" s="1" t="s">
        <v>121</v>
      </c>
      <c r="C9725" s="2">
        <v>5.9560185185185244E-2</v>
      </c>
      <c r="D9725">
        <v>103</v>
      </c>
      <c r="E9725">
        <v>70</v>
      </c>
      <c r="F9725" s="1" t="s">
        <v>61</v>
      </c>
      <c r="G9725" s="1" t="s">
        <v>55</v>
      </c>
      <c r="H9725">
        <v>52.939900000000002</v>
      </c>
      <c r="I9725">
        <v>-106.4509</v>
      </c>
      <c r="J9725">
        <v>90</v>
      </c>
      <c r="K9725" t="b">
        <v>1</v>
      </c>
      <c r="L9725">
        <v>18</v>
      </c>
      <c r="M9725" s="1" t="s">
        <v>63</v>
      </c>
      <c r="N9725" s="1" t="s">
        <v>64</v>
      </c>
      <c r="O9725">
        <v>3</v>
      </c>
      <c r="P9725" t="b">
        <v>0</v>
      </c>
      <c r="Q9725" t="b">
        <v>0</v>
      </c>
      <c r="R9725" s="1" t="s">
        <v>32</v>
      </c>
      <c r="S9725" s="1" t="s">
        <v>58</v>
      </c>
      <c r="T9725">
        <v>3</v>
      </c>
      <c r="U9725" s="1" t="s">
        <v>45</v>
      </c>
      <c r="V9725" s="1" t="s">
        <v>46</v>
      </c>
      <c r="W9725" s="1" t="str">
        <f>IF(OR(MasterData[[#This Row],[Event]]="Christmas Market", MasterData[[#This Row],[Event]]="Christmas"), "Christmas Sale", "Non-Christmas Sale")</f>
        <v>Christmas Sale</v>
      </c>
      <c r="X9725" t="b">
        <v>1</v>
      </c>
      <c r="Y9725">
        <v>1</v>
      </c>
      <c r="Z9725">
        <v>73.88</v>
      </c>
      <c r="AA9725">
        <v>221.64</v>
      </c>
      <c r="AB9725">
        <v>0</v>
      </c>
      <c r="AC9725" t="str">
        <f>IF(MasterData[[#This Row],[Discount Amount]]&gt;0, "Promotional sale", "Non-Promotional Sales")</f>
        <v>Non-Promotional Sales</v>
      </c>
    </row>
    <row r="9726" spans="1:29" x14ac:dyDescent="0.25">
      <c r="A9726">
        <v>9725</v>
      </c>
      <c r="B9726" s="1" t="s">
        <v>304</v>
      </c>
      <c r="C9726" s="2">
        <v>0.49606481481481479</v>
      </c>
      <c r="D9726">
        <v>464</v>
      </c>
      <c r="E9726">
        <v>25</v>
      </c>
      <c r="F9726" s="1" t="s">
        <v>37</v>
      </c>
      <c r="G9726" s="1" t="s">
        <v>38</v>
      </c>
      <c r="H9726">
        <v>53.726700000000001</v>
      </c>
      <c r="I9726">
        <v>-127.6476</v>
      </c>
      <c r="J9726">
        <v>24</v>
      </c>
      <c r="K9726" t="b">
        <v>1</v>
      </c>
      <c r="L9726">
        <v>223</v>
      </c>
      <c r="M9726" s="1" t="s">
        <v>63</v>
      </c>
      <c r="N9726" s="1" t="s">
        <v>64</v>
      </c>
      <c r="O9726">
        <v>3</v>
      </c>
      <c r="P9726" t="b">
        <v>0</v>
      </c>
      <c r="Q9726" t="b">
        <v>1</v>
      </c>
      <c r="R9726" s="1" t="s">
        <v>41</v>
      </c>
      <c r="S9726" s="1" t="s">
        <v>49</v>
      </c>
      <c r="T9726">
        <v>4</v>
      </c>
      <c r="U9726" s="1" t="s">
        <v>45</v>
      </c>
      <c r="V9726" s="1" t="s">
        <v>46</v>
      </c>
      <c r="W9726" s="1" t="str">
        <f>IF(OR(MasterData[[#This Row],[Event]]="Christmas Market", MasterData[[#This Row],[Event]]="Christmas"), "Christmas Sale", "Non-Christmas Sale")</f>
        <v>Christmas Sale</v>
      </c>
      <c r="X9726" t="b">
        <v>1</v>
      </c>
      <c r="Y9726">
        <v>1</v>
      </c>
      <c r="Z9726">
        <v>53.97</v>
      </c>
      <c r="AA9726">
        <v>161.9</v>
      </c>
      <c r="AB9726">
        <v>0</v>
      </c>
      <c r="AC9726" t="str">
        <f>IF(MasterData[[#This Row],[Discount Amount]]&gt;0, "Promotional sale", "Non-Promotional Sales")</f>
        <v>Non-Promotional Sales</v>
      </c>
    </row>
    <row r="9727" spans="1:29" x14ac:dyDescent="0.25">
      <c r="A9727">
        <v>9726</v>
      </c>
      <c r="B9727" s="1" t="s">
        <v>414</v>
      </c>
      <c r="C9727" s="2">
        <v>0.30472222222222212</v>
      </c>
      <c r="D9727">
        <v>424</v>
      </c>
      <c r="E9727">
        <v>41</v>
      </c>
      <c r="F9727" s="1" t="s">
        <v>37</v>
      </c>
      <c r="G9727" s="1" t="s">
        <v>77</v>
      </c>
      <c r="H9727">
        <v>64.282300000000006</v>
      </c>
      <c r="I9727">
        <v>-135</v>
      </c>
      <c r="J9727">
        <v>53</v>
      </c>
      <c r="K9727" t="b">
        <v>1</v>
      </c>
      <c r="L9727">
        <v>880</v>
      </c>
      <c r="M9727" s="1" t="s">
        <v>63</v>
      </c>
      <c r="N9727" s="1" t="s">
        <v>64</v>
      </c>
      <c r="O9727">
        <v>5</v>
      </c>
      <c r="P9727" t="b">
        <v>1</v>
      </c>
      <c r="Q9727" t="b">
        <v>0</v>
      </c>
      <c r="R9727" s="1" t="s">
        <v>41</v>
      </c>
      <c r="S9727" s="1" t="s">
        <v>49</v>
      </c>
      <c r="T9727">
        <v>3</v>
      </c>
      <c r="U9727" s="1" t="s">
        <v>42</v>
      </c>
      <c r="V9727" s="1" t="s">
        <v>46</v>
      </c>
      <c r="W9727" s="1" t="str">
        <f>IF(OR(MasterData[[#This Row],[Event]]="Christmas Market", MasterData[[#This Row],[Event]]="Christmas"), "Christmas Sale", "Non-Christmas Sale")</f>
        <v>Christmas Sale</v>
      </c>
      <c r="X9727" t="b">
        <v>1</v>
      </c>
      <c r="Y9727">
        <v>2</v>
      </c>
      <c r="Z9727">
        <v>49.31</v>
      </c>
      <c r="AA9727">
        <v>246.57</v>
      </c>
      <c r="AB9727">
        <v>0</v>
      </c>
      <c r="AC9727" t="str">
        <f>IF(MasterData[[#This Row],[Discount Amount]]&gt;0, "Promotional sale", "Non-Promotional Sales")</f>
        <v>Non-Promotional Sales</v>
      </c>
    </row>
    <row r="9728" spans="1:29" x14ac:dyDescent="0.25">
      <c r="A9728">
        <v>9727</v>
      </c>
      <c r="B9728" s="1" t="s">
        <v>330</v>
      </c>
      <c r="C9728" s="2">
        <v>0.63971064814814804</v>
      </c>
      <c r="D9728">
        <v>88</v>
      </c>
      <c r="E9728">
        <v>40</v>
      </c>
      <c r="F9728" s="1" t="s">
        <v>37</v>
      </c>
      <c r="G9728" s="1" t="s">
        <v>68</v>
      </c>
      <c r="H9728">
        <v>46.318800000000003</v>
      </c>
      <c r="I9728">
        <v>-63.146099999999997</v>
      </c>
      <c r="J9728">
        <v>50</v>
      </c>
      <c r="K9728" t="b">
        <v>1</v>
      </c>
      <c r="L9728">
        <v>391</v>
      </c>
      <c r="M9728" s="1" t="s">
        <v>74</v>
      </c>
      <c r="N9728" s="1" t="s">
        <v>75</v>
      </c>
      <c r="O9728">
        <v>3</v>
      </c>
      <c r="P9728" t="b">
        <v>1</v>
      </c>
      <c r="Q9728" t="b">
        <v>1</v>
      </c>
      <c r="R9728" s="1" t="s">
        <v>41</v>
      </c>
      <c r="S9728" s="1" t="s">
        <v>58</v>
      </c>
      <c r="T9728">
        <v>5</v>
      </c>
      <c r="U9728" s="1" t="s">
        <v>45</v>
      </c>
      <c r="V9728" s="1" t="s">
        <v>35</v>
      </c>
      <c r="W9728" s="1" t="str">
        <f>IF(OR(MasterData[[#This Row],[Event]]="Christmas Market", MasterData[[#This Row],[Event]]="Christmas"), "Christmas Sale", "Non-Christmas Sale")</f>
        <v>Non-Christmas Sale</v>
      </c>
      <c r="X9728" t="b">
        <v>0</v>
      </c>
      <c r="Y9728">
        <v>2</v>
      </c>
      <c r="Z9728">
        <v>79.56</v>
      </c>
      <c r="AA9728">
        <v>238.67</v>
      </c>
      <c r="AB9728">
        <v>0</v>
      </c>
      <c r="AC9728" t="str">
        <f>IF(MasterData[[#This Row],[Discount Amount]]&gt;0, "Promotional sale", "Non-Promotional Sales")</f>
        <v>Non-Promotional Sales</v>
      </c>
    </row>
    <row r="9729" spans="1:29" x14ac:dyDescent="0.25">
      <c r="A9729">
        <v>9728</v>
      </c>
      <c r="B9729" s="1" t="s">
        <v>395</v>
      </c>
      <c r="C9729" s="2">
        <v>4.2824074074074181E-2</v>
      </c>
      <c r="D9729">
        <v>441</v>
      </c>
      <c r="E9729">
        <v>62</v>
      </c>
      <c r="F9729" s="1" t="s">
        <v>61</v>
      </c>
      <c r="G9729" s="1" t="s">
        <v>66</v>
      </c>
      <c r="H9729">
        <v>45.077800000000003</v>
      </c>
      <c r="I9729">
        <v>-63.546700000000001</v>
      </c>
      <c r="J9729">
        <v>4</v>
      </c>
      <c r="K9729" t="b">
        <v>0</v>
      </c>
      <c r="L9729">
        <v>430</v>
      </c>
      <c r="M9729" s="1" t="s">
        <v>30</v>
      </c>
      <c r="N9729" s="1" t="s">
        <v>31</v>
      </c>
      <c r="O9729">
        <v>4</v>
      </c>
      <c r="P9729" t="b">
        <v>1</v>
      </c>
      <c r="Q9729" t="b">
        <v>0</v>
      </c>
      <c r="R9729" s="1" t="s">
        <v>41</v>
      </c>
      <c r="S9729" s="1" t="s">
        <v>49</v>
      </c>
      <c r="T9729">
        <v>3</v>
      </c>
      <c r="U9729" s="1" t="s">
        <v>34</v>
      </c>
      <c r="V9729" s="1" t="s">
        <v>59</v>
      </c>
      <c r="W9729" s="1" t="str">
        <f>IF(OR(MasterData[[#This Row],[Event]]="Christmas Market", MasterData[[#This Row],[Event]]="Christmas"), "Christmas Sale", "Non-Christmas Sale")</f>
        <v>Non-Christmas Sale</v>
      </c>
      <c r="X9729" t="b">
        <v>0</v>
      </c>
      <c r="Y9729">
        <v>3</v>
      </c>
      <c r="Z9729">
        <v>74.430000000000007</v>
      </c>
      <c r="AA9729">
        <v>297.73</v>
      </c>
      <c r="AB9729">
        <v>29.77</v>
      </c>
      <c r="AC9729" t="str">
        <f>IF(MasterData[[#This Row],[Discount Amount]]&gt;0, "Promotional sale", "Non-Promotional Sales")</f>
        <v>Promotional sale</v>
      </c>
    </row>
    <row r="9730" spans="1:29" x14ac:dyDescent="0.25">
      <c r="A9730">
        <v>9729</v>
      </c>
      <c r="B9730" s="1" t="s">
        <v>279</v>
      </c>
      <c r="C9730" s="2">
        <v>0.27346064814814808</v>
      </c>
      <c r="D9730">
        <v>182</v>
      </c>
      <c r="E9730">
        <v>43</v>
      </c>
      <c r="F9730" s="1" t="s">
        <v>28</v>
      </c>
      <c r="G9730" s="1" t="s">
        <v>66</v>
      </c>
      <c r="H9730">
        <v>45.077800000000003</v>
      </c>
      <c r="I9730">
        <v>-63.546700000000001</v>
      </c>
      <c r="J9730">
        <v>75</v>
      </c>
      <c r="K9730" t="b">
        <v>0</v>
      </c>
      <c r="L9730">
        <v>527</v>
      </c>
      <c r="M9730" s="1" t="s">
        <v>74</v>
      </c>
      <c r="N9730" s="1" t="s">
        <v>75</v>
      </c>
      <c r="O9730">
        <v>3</v>
      </c>
      <c r="P9730" t="b">
        <v>0</v>
      </c>
      <c r="Q9730" t="b">
        <v>1</v>
      </c>
      <c r="R9730" s="1" t="s">
        <v>41</v>
      </c>
      <c r="S9730" s="1" t="s">
        <v>53</v>
      </c>
      <c r="T9730">
        <v>4</v>
      </c>
      <c r="U9730" s="1" t="s">
        <v>34</v>
      </c>
      <c r="V9730" s="1" t="s">
        <v>46</v>
      </c>
      <c r="W9730" s="1" t="str">
        <f>IF(OR(MasterData[[#This Row],[Event]]="Christmas Market", MasterData[[#This Row],[Event]]="Christmas"), "Christmas Sale", "Non-Christmas Sale")</f>
        <v>Christmas Sale</v>
      </c>
      <c r="X9730" t="b">
        <v>1</v>
      </c>
      <c r="Y9730">
        <v>5</v>
      </c>
      <c r="Z9730">
        <v>50.1</v>
      </c>
      <c r="AA9730">
        <v>150.30000000000001</v>
      </c>
      <c r="AB9730">
        <v>0</v>
      </c>
      <c r="AC9730" t="str">
        <f>IF(MasterData[[#This Row],[Discount Amount]]&gt;0, "Promotional sale", "Non-Promotional Sales")</f>
        <v>Non-Promotional Sales</v>
      </c>
    </row>
    <row r="9731" spans="1:29" x14ac:dyDescent="0.25">
      <c r="A9731">
        <v>9730</v>
      </c>
      <c r="B9731" s="1" t="s">
        <v>287</v>
      </c>
      <c r="C9731" s="2">
        <v>0.52887731481481493</v>
      </c>
      <c r="D9731">
        <v>321</v>
      </c>
      <c r="E9731">
        <v>36</v>
      </c>
      <c r="F9731" s="1" t="s">
        <v>61</v>
      </c>
      <c r="G9731" s="1" t="s">
        <v>77</v>
      </c>
      <c r="H9731">
        <v>64.282300000000006</v>
      </c>
      <c r="I9731">
        <v>-135</v>
      </c>
      <c r="J9731">
        <v>19</v>
      </c>
      <c r="K9731" t="b">
        <v>0</v>
      </c>
      <c r="L9731">
        <v>511</v>
      </c>
      <c r="M9731" s="1" t="s">
        <v>74</v>
      </c>
      <c r="N9731" s="1" t="s">
        <v>75</v>
      </c>
      <c r="O9731">
        <v>4</v>
      </c>
      <c r="P9731" t="b">
        <v>1</v>
      </c>
      <c r="Q9731" t="b">
        <v>1</v>
      </c>
      <c r="R9731" s="1" t="s">
        <v>32</v>
      </c>
      <c r="S9731" s="1" t="s">
        <v>58</v>
      </c>
      <c r="T9731">
        <v>2</v>
      </c>
      <c r="U9731" s="1" t="s">
        <v>42</v>
      </c>
      <c r="V9731" s="1" t="s">
        <v>46</v>
      </c>
      <c r="W9731" s="1" t="str">
        <f>IF(OR(MasterData[[#This Row],[Event]]="Christmas Market", MasterData[[#This Row],[Event]]="Christmas"), "Christmas Sale", "Non-Christmas Sale")</f>
        <v>Christmas Sale</v>
      </c>
      <c r="X9731" t="b">
        <v>1</v>
      </c>
      <c r="Y9731">
        <v>5</v>
      </c>
      <c r="Z9731">
        <v>27.95</v>
      </c>
      <c r="AA9731">
        <v>111.79</v>
      </c>
      <c r="AB9731">
        <v>0</v>
      </c>
      <c r="AC9731" t="str">
        <f>IF(MasterData[[#This Row],[Discount Amount]]&gt;0, "Promotional sale", "Non-Promotional Sales")</f>
        <v>Non-Promotional Sales</v>
      </c>
    </row>
    <row r="9732" spans="1:29" x14ac:dyDescent="0.25">
      <c r="A9732">
        <v>9731</v>
      </c>
      <c r="B9732" s="1" t="s">
        <v>110</v>
      </c>
      <c r="C9732" s="2">
        <v>9.6307870370370363E-2</v>
      </c>
      <c r="D9732">
        <v>484</v>
      </c>
      <c r="E9732">
        <v>36</v>
      </c>
      <c r="F9732" s="1" t="s">
        <v>61</v>
      </c>
      <c r="G9732" s="1" t="s">
        <v>68</v>
      </c>
      <c r="H9732">
        <v>46.318800000000003</v>
      </c>
      <c r="I9732">
        <v>-63.146099999999997</v>
      </c>
      <c r="J9732">
        <v>9</v>
      </c>
      <c r="K9732" t="b">
        <v>1</v>
      </c>
      <c r="L9732">
        <v>661</v>
      </c>
      <c r="M9732" s="1" t="s">
        <v>39</v>
      </c>
      <c r="N9732" s="1" t="s">
        <v>40</v>
      </c>
      <c r="O9732">
        <v>3</v>
      </c>
      <c r="P9732" t="b">
        <v>0</v>
      </c>
      <c r="Q9732" t="b">
        <v>1</v>
      </c>
      <c r="R9732" s="1" t="s">
        <v>41</v>
      </c>
      <c r="S9732" s="1" t="s">
        <v>33</v>
      </c>
      <c r="T9732">
        <v>4</v>
      </c>
      <c r="U9732" s="1" t="s">
        <v>45</v>
      </c>
      <c r="V9732" s="1" t="s">
        <v>59</v>
      </c>
      <c r="W9732" s="1" t="str">
        <f>IF(OR(MasterData[[#This Row],[Event]]="Christmas Market", MasterData[[#This Row],[Event]]="Christmas"), "Christmas Sale", "Non-Christmas Sale")</f>
        <v>Non-Christmas Sale</v>
      </c>
      <c r="X9732" t="b">
        <v>1</v>
      </c>
      <c r="Y9732">
        <v>2</v>
      </c>
      <c r="Z9732">
        <v>90.28</v>
      </c>
      <c r="AA9732">
        <v>270.83</v>
      </c>
      <c r="AB9732">
        <v>27.08</v>
      </c>
      <c r="AC9732" t="str">
        <f>IF(MasterData[[#This Row],[Discount Amount]]&gt;0, "Promotional sale", "Non-Promotional Sales")</f>
        <v>Promotional sale</v>
      </c>
    </row>
    <row r="9733" spans="1:29" x14ac:dyDescent="0.25">
      <c r="A9733">
        <v>9732</v>
      </c>
      <c r="B9733" s="1" t="s">
        <v>407</v>
      </c>
      <c r="C9733" s="2">
        <v>4.4884259259259318E-2</v>
      </c>
      <c r="D9733">
        <v>218</v>
      </c>
      <c r="E9733">
        <v>70</v>
      </c>
      <c r="F9733" s="1" t="s">
        <v>28</v>
      </c>
      <c r="G9733" s="1" t="s">
        <v>70</v>
      </c>
      <c r="H9733">
        <v>54.273099999999999</v>
      </c>
      <c r="I9733">
        <v>-61.738799999999998</v>
      </c>
      <c r="J9733">
        <v>30</v>
      </c>
      <c r="K9733" t="b">
        <v>1</v>
      </c>
      <c r="L9733">
        <v>482</v>
      </c>
      <c r="M9733" s="1" t="s">
        <v>63</v>
      </c>
      <c r="N9733" s="1" t="s">
        <v>64</v>
      </c>
      <c r="O9733">
        <v>2</v>
      </c>
      <c r="P9733" t="b">
        <v>0</v>
      </c>
      <c r="Q9733" t="b">
        <v>0</v>
      </c>
      <c r="R9733" s="1" t="s">
        <v>41</v>
      </c>
      <c r="S9733" s="1" t="s">
        <v>58</v>
      </c>
      <c r="T9733">
        <v>2</v>
      </c>
      <c r="U9733" s="1" t="s">
        <v>42</v>
      </c>
      <c r="V9733" s="1" t="s">
        <v>59</v>
      </c>
      <c r="W9733" s="1" t="str">
        <f>IF(OR(MasterData[[#This Row],[Event]]="Christmas Market", MasterData[[#This Row],[Event]]="Christmas"), "Christmas Sale", "Non-Christmas Sale")</f>
        <v>Non-Christmas Sale</v>
      </c>
      <c r="X9733" t="b">
        <v>1</v>
      </c>
      <c r="Y9733">
        <v>4</v>
      </c>
      <c r="Z9733">
        <v>80.81</v>
      </c>
      <c r="AA9733">
        <v>161.61000000000001</v>
      </c>
      <c r="AB9733">
        <v>16.16</v>
      </c>
      <c r="AC9733" t="str">
        <f>IF(MasterData[[#This Row],[Discount Amount]]&gt;0, "Promotional sale", "Non-Promotional Sales")</f>
        <v>Promotional sale</v>
      </c>
    </row>
    <row r="9734" spans="1:29" x14ac:dyDescent="0.25">
      <c r="A9734">
        <v>9733</v>
      </c>
      <c r="B9734" s="1" t="s">
        <v>268</v>
      </c>
      <c r="C9734" s="2">
        <v>0.14969907407407401</v>
      </c>
      <c r="D9734">
        <v>26</v>
      </c>
      <c r="E9734">
        <v>59</v>
      </c>
      <c r="F9734" s="1" t="s">
        <v>28</v>
      </c>
      <c r="G9734" s="1" t="s">
        <v>77</v>
      </c>
      <c r="H9734">
        <v>64.282300000000006</v>
      </c>
      <c r="I9734">
        <v>-135</v>
      </c>
      <c r="J9734">
        <v>24</v>
      </c>
      <c r="K9734" t="b">
        <v>0</v>
      </c>
      <c r="L9734">
        <v>585</v>
      </c>
      <c r="M9734" s="1" t="s">
        <v>30</v>
      </c>
      <c r="N9734" s="1" t="s">
        <v>31</v>
      </c>
      <c r="O9734">
        <v>2</v>
      </c>
      <c r="P9734" t="b">
        <v>1</v>
      </c>
      <c r="Q9734" t="b">
        <v>1</v>
      </c>
      <c r="R9734" s="1" t="s">
        <v>41</v>
      </c>
      <c r="S9734" s="1" t="s">
        <v>53</v>
      </c>
      <c r="T9734">
        <v>3</v>
      </c>
      <c r="U9734" s="1" t="s">
        <v>42</v>
      </c>
      <c r="V9734" s="1" t="s">
        <v>59</v>
      </c>
      <c r="W9734" s="1" t="str">
        <f>IF(OR(MasterData[[#This Row],[Event]]="Christmas Market", MasterData[[#This Row],[Event]]="Christmas"), "Christmas Sale", "Non-Christmas Sale")</f>
        <v>Non-Christmas Sale</v>
      </c>
      <c r="X9734" t="b">
        <v>0</v>
      </c>
      <c r="Y9734">
        <v>3</v>
      </c>
      <c r="Z9734">
        <v>33.49</v>
      </c>
      <c r="AA9734">
        <v>66.989999999999995</v>
      </c>
      <c r="AB9734">
        <v>6.7</v>
      </c>
      <c r="AC9734" t="str">
        <f>IF(MasterData[[#This Row],[Discount Amount]]&gt;0, "Promotional sale", "Non-Promotional Sales")</f>
        <v>Promotional sale</v>
      </c>
    </row>
    <row r="9735" spans="1:29" x14ac:dyDescent="0.25">
      <c r="A9735">
        <v>9734</v>
      </c>
      <c r="B9735" s="1" t="s">
        <v>419</v>
      </c>
      <c r="C9735" s="2">
        <v>0.32435185185185178</v>
      </c>
      <c r="D9735">
        <v>255</v>
      </c>
      <c r="E9735">
        <v>52</v>
      </c>
      <c r="F9735" s="1" t="s">
        <v>37</v>
      </c>
      <c r="G9735" s="1" t="s">
        <v>79</v>
      </c>
      <c r="H9735">
        <v>63.588799999999999</v>
      </c>
      <c r="I9735">
        <v>-115.5069</v>
      </c>
      <c r="J9735">
        <v>65</v>
      </c>
      <c r="K9735" t="b">
        <v>1</v>
      </c>
      <c r="L9735">
        <v>304</v>
      </c>
      <c r="M9735" s="1" t="s">
        <v>39</v>
      </c>
      <c r="N9735" s="1" t="s">
        <v>40</v>
      </c>
      <c r="O9735">
        <v>5</v>
      </c>
      <c r="P9735" t="b">
        <v>0</v>
      </c>
      <c r="Q9735" t="b">
        <v>1</v>
      </c>
      <c r="R9735" s="1" t="s">
        <v>32</v>
      </c>
      <c r="S9735" s="1" t="s">
        <v>58</v>
      </c>
      <c r="T9735">
        <v>1</v>
      </c>
      <c r="U9735" s="1" t="s">
        <v>42</v>
      </c>
      <c r="V9735" s="1" t="s">
        <v>35</v>
      </c>
      <c r="W9735" s="1" t="str">
        <f>IF(OR(MasterData[[#This Row],[Event]]="Christmas Market", MasterData[[#This Row],[Event]]="Christmas"), "Christmas Sale", "Non-Christmas Sale")</f>
        <v>Non-Christmas Sale</v>
      </c>
      <c r="X9735" t="b">
        <v>0</v>
      </c>
      <c r="Y9735">
        <v>5</v>
      </c>
      <c r="Z9735">
        <v>50.6</v>
      </c>
      <c r="AA9735">
        <v>253.01</v>
      </c>
      <c r="AB9735">
        <v>0</v>
      </c>
      <c r="AC9735" t="str">
        <f>IF(MasterData[[#This Row],[Discount Amount]]&gt;0, "Promotional sale", "Non-Promotional Sales")</f>
        <v>Non-Promotional Sales</v>
      </c>
    </row>
    <row r="9736" spans="1:29" x14ac:dyDescent="0.25">
      <c r="A9736">
        <v>9735</v>
      </c>
      <c r="B9736" s="1" t="s">
        <v>400</v>
      </c>
      <c r="C9736" s="2">
        <v>0.62843749999999998</v>
      </c>
      <c r="D9736">
        <v>57</v>
      </c>
      <c r="E9736">
        <v>48</v>
      </c>
      <c r="F9736" s="1" t="s">
        <v>37</v>
      </c>
      <c r="G9736" s="1" t="s">
        <v>38</v>
      </c>
      <c r="H9736">
        <v>53.726700000000001</v>
      </c>
      <c r="I9736">
        <v>-127.6476</v>
      </c>
      <c r="J9736">
        <v>55</v>
      </c>
      <c r="K9736" t="b">
        <v>1</v>
      </c>
      <c r="L9736">
        <v>890</v>
      </c>
      <c r="M9736" s="1" t="s">
        <v>30</v>
      </c>
      <c r="N9736" s="1" t="s">
        <v>31</v>
      </c>
      <c r="O9736">
        <v>4</v>
      </c>
      <c r="P9736" t="b">
        <v>0</v>
      </c>
      <c r="Q9736" t="b">
        <v>1</v>
      </c>
      <c r="R9736" s="1" t="s">
        <v>52</v>
      </c>
      <c r="S9736" s="1" t="s">
        <v>53</v>
      </c>
      <c r="T9736">
        <v>4</v>
      </c>
      <c r="U9736" s="1" t="s">
        <v>34</v>
      </c>
      <c r="V9736" s="1" t="s">
        <v>59</v>
      </c>
      <c r="W9736" s="1" t="str">
        <f>IF(OR(MasterData[[#This Row],[Event]]="Christmas Market", MasterData[[#This Row],[Event]]="Christmas"), "Christmas Sale", "Non-Christmas Sale")</f>
        <v>Non-Christmas Sale</v>
      </c>
      <c r="X9736" t="b">
        <v>0</v>
      </c>
      <c r="Y9736">
        <v>2</v>
      </c>
      <c r="Z9736">
        <v>65.48</v>
      </c>
      <c r="AA9736">
        <v>261.94</v>
      </c>
      <c r="AB9736">
        <v>26.19</v>
      </c>
      <c r="AC9736" t="str">
        <f>IF(MasterData[[#This Row],[Discount Amount]]&gt;0, "Promotional sale", "Non-Promotional Sales")</f>
        <v>Promotional sale</v>
      </c>
    </row>
    <row r="9737" spans="1:29" x14ac:dyDescent="0.25">
      <c r="A9737">
        <v>9736</v>
      </c>
      <c r="B9737" s="1" t="s">
        <v>187</v>
      </c>
      <c r="C9737" s="2">
        <v>0.20295138888888897</v>
      </c>
      <c r="D9737">
        <v>412</v>
      </c>
      <c r="E9737">
        <v>49</v>
      </c>
      <c r="F9737" s="1" t="s">
        <v>37</v>
      </c>
      <c r="G9737" s="1" t="s">
        <v>66</v>
      </c>
      <c r="H9737">
        <v>45.077800000000003</v>
      </c>
      <c r="I9737">
        <v>-63.546700000000001</v>
      </c>
      <c r="J9737">
        <v>40</v>
      </c>
      <c r="K9737" t="b">
        <v>1</v>
      </c>
      <c r="L9737">
        <v>953</v>
      </c>
      <c r="M9737" s="1" t="s">
        <v>63</v>
      </c>
      <c r="N9737" s="1" t="s">
        <v>64</v>
      </c>
      <c r="O9737">
        <v>2</v>
      </c>
      <c r="P9737" t="b">
        <v>0</v>
      </c>
      <c r="Q9737" t="b">
        <v>1</v>
      </c>
      <c r="R9737" s="1" t="s">
        <v>52</v>
      </c>
      <c r="S9737" s="1" t="s">
        <v>58</v>
      </c>
      <c r="T9737">
        <v>1</v>
      </c>
      <c r="U9737" s="1" t="s">
        <v>42</v>
      </c>
      <c r="V9737" s="1" t="s">
        <v>59</v>
      </c>
      <c r="W9737" s="1" t="str">
        <f>IF(OR(MasterData[[#This Row],[Event]]="Christmas Market", MasterData[[#This Row],[Event]]="Christmas"), "Christmas Sale", "Non-Christmas Sale")</f>
        <v>Non-Christmas Sale</v>
      </c>
      <c r="X9737" t="b">
        <v>1</v>
      </c>
      <c r="Y9737">
        <v>1</v>
      </c>
      <c r="Z9737">
        <v>84.56</v>
      </c>
      <c r="AA9737">
        <v>169.11</v>
      </c>
      <c r="AB9737">
        <v>16.91</v>
      </c>
      <c r="AC9737" t="str">
        <f>IF(MasterData[[#This Row],[Discount Amount]]&gt;0, "Promotional sale", "Non-Promotional Sales")</f>
        <v>Promotional sale</v>
      </c>
    </row>
    <row r="9738" spans="1:29" x14ac:dyDescent="0.25">
      <c r="A9738">
        <v>9737</v>
      </c>
      <c r="B9738" s="1" t="s">
        <v>99</v>
      </c>
      <c r="C9738" s="2">
        <v>0.17925925925925923</v>
      </c>
      <c r="D9738">
        <v>259</v>
      </c>
      <c r="E9738">
        <v>57</v>
      </c>
      <c r="F9738" s="1" t="s">
        <v>28</v>
      </c>
      <c r="G9738" s="1" t="s">
        <v>51</v>
      </c>
      <c r="H9738">
        <v>53.760899999999999</v>
      </c>
      <c r="I9738">
        <v>-98.813900000000004</v>
      </c>
      <c r="J9738">
        <v>31</v>
      </c>
      <c r="K9738" t="b">
        <v>0</v>
      </c>
      <c r="L9738">
        <v>702</v>
      </c>
      <c r="M9738" s="1" t="s">
        <v>39</v>
      </c>
      <c r="N9738" s="1" t="s">
        <v>40</v>
      </c>
      <c r="O9738">
        <v>3</v>
      </c>
      <c r="P9738" t="b">
        <v>1</v>
      </c>
      <c r="Q9738" t="b">
        <v>1</v>
      </c>
      <c r="R9738" s="1" t="s">
        <v>52</v>
      </c>
      <c r="S9738" s="1" t="s">
        <v>33</v>
      </c>
      <c r="T9738">
        <v>2</v>
      </c>
      <c r="U9738" s="1" t="s">
        <v>42</v>
      </c>
      <c r="V9738" s="1" t="s">
        <v>46</v>
      </c>
      <c r="W9738" s="1" t="str">
        <f>IF(OR(MasterData[[#This Row],[Event]]="Christmas Market", MasterData[[#This Row],[Event]]="Christmas"), "Christmas Sale", "Non-Christmas Sale")</f>
        <v>Christmas Sale</v>
      </c>
      <c r="X9738" t="b">
        <v>0</v>
      </c>
      <c r="Y9738">
        <v>4</v>
      </c>
      <c r="Z9738">
        <v>45.16</v>
      </c>
      <c r="AA9738">
        <v>135.49</v>
      </c>
      <c r="AB9738">
        <v>0</v>
      </c>
      <c r="AC9738" t="str">
        <f>IF(MasterData[[#This Row],[Discount Amount]]&gt;0, "Promotional sale", "Non-Promotional Sales")</f>
        <v>Non-Promotional Sales</v>
      </c>
    </row>
    <row r="9739" spans="1:29" x14ac:dyDescent="0.25">
      <c r="A9739">
        <v>9738</v>
      </c>
      <c r="B9739" s="1" t="s">
        <v>423</v>
      </c>
      <c r="C9739" s="2">
        <v>0.43142361111111116</v>
      </c>
      <c r="D9739">
        <v>7</v>
      </c>
      <c r="E9739">
        <v>25</v>
      </c>
      <c r="F9739" s="1" t="s">
        <v>28</v>
      </c>
      <c r="G9739" s="1" t="s">
        <v>62</v>
      </c>
      <c r="H9739">
        <v>46.565300000000001</v>
      </c>
      <c r="I9739">
        <v>-66.4619</v>
      </c>
      <c r="J9739">
        <v>28</v>
      </c>
      <c r="K9739" t="b">
        <v>0</v>
      </c>
      <c r="L9739">
        <v>457</v>
      </c>
      <c r="M9739" s="1" t="s">
        <v>74</v>
      </c>
      <c r="N9739" s="1" t="s">
        <v>75</v>
      </c>
      <c r="O9739">
        <v>4</v>
      </c>
      <c r="P9739" t="b">
        <v>1</v>
      </c>
      <c r="Q9739" t="b">
        <v>1</v>
      </c>
      <c r="R9739" s="1" t="s">
        <v>41</v>
      </c>
      <c r="S9739" s="1" t="s">
        <v>49</v>
      </c>
      <c r="T9739">
        <v>3</v>
      </c>
      <c r="U9739" s="1" t="s">
        <v>45</v>
      </c>
      <c r="V9739" s="1" t="s">
        <v>59</v>
      </c>
      <c r="W9739" s="1" t="str">
        <f>IF(OR(MasterData[[#This Row],[Event]]="Christmas Market", MasterData[[#This Row],[Event]]="Christmas"), "Christmas Sale", "Non-Christmas Sale")</f>
        <v>Non-Christmas Sale</v>
      </c>
      <c r="X9739" t="b">
        <v>1</v>
      </c>
      <c r="Y9739">
        <v>4</v>
      </c>
      <c r="Z9739">
        <v>34.020000000000003</v>
      </c>
      <c r="AA9739">
        <v>136.09</v>
      </c>
      <c r="AB9739">
        <v>13.61</v>
      </c>
      <c r="AC9739" t="str">
        <f>IF(MasterData[[#This Row],[Discount Amount]]&gt;0, "Promotional sale", "Non-Promotional Sales")</f>
        <v>Promotional sale</v>
      </c>
    </row>
    <row r="9740" spans="1:29" x14ac:dyDescent="0.25">
      <c r="A9740">
        <v>9739</v>
      </c>
      <c r="B9740" s="1" t="s">
        <v>187</v>
      </c>
      <c r="C9740" s="2">
        <v>0.52049768518518524</v>
      </c>
      <c r="D9740">
        <v>186</v>
      </c>
      <c r="E9740">
        <v>22</v>
      </c>
      <c r="F9740" s="1" t="s">
        <v>28</v>
      </c>
      <c r="G9740" s="1" t="s">
        <v>38</v>
      </c>
      <c r="H9740">
        <v>53.726700000000001</v>
      </c>
      <c r="I9740">
        <v>-127.6476</v>
      </c>
      <c r="J9740">
        <v>40</v>
      </c>
      <c r="K9740" t="b">
        <v>1</v>
      </c>
      <c r="L9740">
        <v>421</v>
      </c>
      <c r="M9740" s="1" t="s">
        <v>56</v>
      </c>
      <c r="N9740" s="1" t="s">
        <v>57</v>
      </c>
      <c r="O9740">
        <v>2</v>
      </c>
      <c r="P9740" t="b">
        <v>0</v>
      </c>
      <c r="Q9740" t="b">
        <v>1</v>
      </c>
      <c r="R9740" s="1" t="s">
        <v>32</v>
      </c>
      <c r="S9740" s="1" t="s">
        <v>33</v>
      </c>
      <c r="T9740">
        <v>2</v>
      </c>
      <c r="U9740" s="1" t="s">
        <v>42</v>
      </c>
      <c r="V9740" s="1" t="s">
        <v>35</v>
      </c>
      <c r="W9740" s="1" t="str">
        <f>IF(OR(MasterData[[#This Row],[Event]]="Christmas Market", MasterData[[#This Row],[Event]]="Christmas"), "Christmas Sale", "Non-Christmas Sale")</f>
        <v>Non-Christmas Sale</v>
      </c>
      <c r="X9740" t="b">
        <v>0</v>
      </c>
      <c r="Y9740">
        <v>5</v>
      </c>
      <c r="Z9740">
        <v>59.05</v>
      </c>
      <c r="AA9740">
        <v>118.1</v>
      </c>
      <c r="AB9740">
        <v>0</v>
      </c>
      <c r="AC9740" t="str">
        <f>IF(MasterData[[#This Row],[Discount Amount]]&gt;0, "Promotional sale", "Non-Promotional Sales")</f>
        <v>Non-Promotional Sales</v>
      </c>
    </row>
    <row r="9741" spans="1:29" x14ac:dyDescent="0.25">
      <c r="A9741">
        <v>9740</v>
      </c>
      <c r="B9741" s="1" t="s">
        <v>326</v>
      </c>
      <c r="C9741" s="2">
        <v>0.29408564814814819</v>
      </c>
      <c r="D9741">
        <v>38</v>
      </c>
      <c r="E9741">
        <v>63</v>
      </c>
      <c r="F9741" s="1" t="s">
        <v>37</v>
      </c>
      <c r="G9741" s="1" t="s">
        <v>38</v>
      </c>
      <c r="H9741">
        <v>53.726700000000001</v>
      </c>
      <c r="I9741">
        <v>-127.6476</v>
      </c>
      <c r="J9741">
        <v>41</v>
      </c>
      <c r="K9741" t="b">
        <v>0</v>
      </c>
      <c r="L9741">
        <v>297</v>
      </c>
      <c r="M9741" s="1" t="s">
        <v>39</v>
      </c>
      <c r="N9741" s="1" t="s">
        <v>40</v>
      </c>
      <c r="O9741">
        <v>5</v>
      </c>
      <c r="P9741" t="b">
        <v>0</v>
      </c>
      <c r="Q9741" t="b">
        <v>0</v>
      </c>
      <c r="R9741" s="1" t="s">
        <v>41</v>
      </c>
      <c r="S9741" s="1" t="s">
        <v>49</v>
      </c>
      <c r="T9741">
        <v>4</v>
      </c>
      <c r="U9741" s="1" t="s">
        <v>45</v>
      </c>
      <c r="V9741" s="1" t="s">
        <v>46</v>
      </c>
      <c r="W9741" s="1" t="str">
        <f>IF(OR(MasterData[[#This Row],[Event]]="Christmas Market", MasterData[[#This Row],[Event]]="Christmas"), "Christmas Sale", "Non-Christmas Sale")</f>
        <v>Christmas Sale</v>
      </c>
      <c r="X9741" t="b">
        <v>1</v>
      </c>
      <c r="Y9741">
        <v>5</v>
      </c>
      <c r="Z9741">
        <v>97</v>
      </c>
      <c r="AA9741">
        <v>484.99</v>
      </c>
      <c r="AB9741">
        <v>0</v>
      </c>
      <c r="AC9741" t="str">
        <f>IF(MasterData[[#This Row],[Discount Amount]]&gt;0, "Promotional sale", "Non-Promotional Sales")</f>
        <v>Non-Promotional Sales</v>
      </c>
    </row>
    <row r="9742" spans="1:29" x14ac:dyDescent="0.25">
      <c r="A9742">
        <v>9741</v>
      </c>
      <c r="B9742" s="1" t="s">
        <v>141</v>
      </c>
      <c r="C9742" s="2">
        <v>0.19229166666666675</v>
      </c>
      <c r="D9742">
        <v>13</v>
      </c>
      <c r="E9742">
        <v>61</v>
      </c>
      <c r="F9742" s="1" t="s">
        <v>37</v>
      </c>
      <c r="G9742" s="1" t="s">
        <v>48</v>
      </c>
      <c r="H9742">
        <v>53.933300000000003</v>
      </c>
      <c r="I9742">
        <v>-116.5765</v>
      </c>
      <c r="J9742">
        <v>90</v>
      </c>
      <c r="K9742" t="b">
        <v>0</v>
      </c>
      <c r="L9742">
        <v>920</v>
      </c>
      <c r="M9742" s="1" t="s">
        <v>74</v>
      </c>
      <c r="N9742" s="1" t="s">
        <v>75</v>
      </c>
      <c r="O9742">
        <v>3</v>
      </c>
      <c r="P9742" t="b">
        <v>1</v>
      </c>
      <c r="Q9742" t="b">
        <v>0</v>
      </c>
      <c r="R9742" s="1" t="s">
        <v>52</v>
      </c>
      <c r="S9742" s="1" t="s">
        <v>53</v>
      </c>
      <c r="T9742">
        <v>5</v>
      </c>
      <c r="U9742" s="1" t="s">
        <v>45</v>
      </c>
      <c r="V9742" s="1" t="s">
        <v>59</v>
      </c>
      <c r="W9742" s="1" t="str">
        <f>IF(OR(MasterData[[#This Row],[Event]]="Christmas Market", MasterData[[#This Row],[Event]]="Christmas"), "Christmas Sale", "Non-Christmas Sale")</f>
        <v>Non-Christmas Sale</v>
      </c>
      <c r="X9742" t="b">
        <v>0</v>
      </c>
      <c r="Y9742">
        <v>1</v>
      </c>
      <c r="Z9742">
        <v>73.599999999999994</v>
      </c>
      <c r="AA9742">
        <v>220.81</v>
      </c>
      <c r="AB9742">
        <v>22.08</v>
      </c>
      <c r="AC9742" t="str">
        <f>IF(MasterData[[#This Row],[Discount Amount]]&gt;0, "Promotional sale", "Non-Promotional Sales")</f>
        <v>Promotional sale</v>
      </c>
    </row>
    <row r="9743" spans="1:29" x14ac:dyDescent="0.25">
      <c r="A9743">
        <v>9742</v>
      </c>
      <c r="B9743" s="1" t="s">
        <v>235</v>
      </c>
      <c r="C9743" s="2">
        <v>0.94481481481481477</v>
      </c>
      <c r="D9743">
        <v>481</v>
      </c>
      <c r="E9743">
        <v>41</v>
      </c>
      <c r="F9743" s="1" t="s">
        <v>28</v>
      </c>
      <c r="G9743" s="1" t="s">
        <v>62</v>
      </c>
      <c r="H9743">
        <v>46.565300000000001</v>
      </c>
      <c r="I9743">
        <v>-66.4619</v>
      </c>
      <c r="J9743">
        <v>14</v>
      </c>
      <c r="K9743" t="b">
        <v>0</v>
      </c>
      <c r="L9743">
        <v>760</v>
      </c>
      <c r="M9743" s="1" t="s">
        <v>74</v>
      </c>
      <c r="N9743" s="1" t="s">
        <v>75</v>
      </c>
      <c r="O9743">
        <v>3</v>
      </c>
      <c r="P9743" t="b">
        <v>1</v>
      </c>
      <c r="Q9743" t="b">
        <v>0</v>
      </c>
      <c r="R9743" s="1" t="s">
        <v>41</v>
      </c>
      <c r="S9743" s="1" t="s">
        <v>53</v>
      </c>
      <c r="T9743">
        <v>5</v>
      </c>
      <c r="U9743" s="1" t="s">
        <v>45</v>
      </c>
      <c r="V9743" s="1" t="s">
        <v>46</v>
      </c>
      <c r="W9743" s="1" t="str">
        <f>IF(OR(MasterData[[#This Row],[Event]]="Christmas Market", MasterData[[#This Row],[Event]]="Christmas"), "Christmas Sale", "Non-Christmas Sale")</f>
        <v>Christmas Sale</v>
      </c>
      <c r="X9743" t="b">
        <v>0</v>
      </c>
      <c r="Y9743">
        <v>5</v>
      </c>
      <c r="Z9743">
        <v>91.2</v>
      </c>
      <c r="AA9743">
        <v>273.58999999999997</v>
      </c>
      <c r="AB9743">
        <v>0</v>
      </c>
      <c r="AC9743" t="str">
        <f>IF(MasterData[[#This Row],[Discount Amount]]&gt;0, "Promotional sale", "Non-Promotional Sales")</f>
        <v>Non-Promotional Sales</v>
      </c>
    </row>
    <row r="9744" spans="1:29" x14ac:dyDescent="0.25">
      <c r="A9744">
        <v>9743</v>
      </c>
      <c r="B9744" s="1" t="s">
        <v>287</v>
      </c>
      <c r="C9744" s="2">
        <v>0.2980208333333334</v>
      </c>
      <c r="D9744">
        <v>479</v>
      </c>
      <c r="E9744">
        <v>42</v>
      </c>
      <c r="F9744" s="1" t="s">
        <v>28</v>
      </c>
      <c r="G9744" s="1" t="s">
        <v>62</v>
      </c>
      <c r="H9744">
        <v>46.565300000000001</v>
      </c>
      <c r="I9744">
        <v>-66.4619</v>
      </c>
      <c r="J9744">
        <v>54</v>
      </c>
      <c r="K9744" t="b">
        <v>0</v>
      </c>
      <c r="L9744">
        <v>749</v>
      </c>
      <c r="M9744" s="1" t="s">
        <v>63</v>
      </c>
      <c r="N9744" s="1" t="s">
        <v>64</v>
      </c>
      <c r="O9744">
        <v>5</v>
      </c>
      <c r="P9744" t="b">
        <v>1</v>
      </c>
      <c r="Q9744" t="b">
        <v>1</v>
      </c>
      <c r="R9744" s="1" t="s">
        <v>32</v>
      </c>
      <c r="S9744" s="1" t="s">
        <v>58</v>
      </c>
      <c r="T9744">
        <v>4</v>
      </c>
      <c r="U9744" s="1" t="s">
        <v>45</v>
      </c>
      <c r="V9744" s="1" t="s">
        <v>59</v>
      </c>
      <c r="W9744" s="1" t="str">
        <f>IF(OR(MasterData[[#This Row],[Event]]="Christmas Market", MasterData[[#This Row],[Event]]="Christmas"), "Christmas Sale", "Non-Christmas Sale")</f>
        <v>Non-Christmas Sale</v>
      </c>
      <c r="X9744" t="b">
        <v>0</v>
      </c>
      <c r="Y9744">
        <v>1</v>
      </c>
      <c r="Z9744">
        <v>17.809999999999999</v>
      </c>
      <c r="AA9744">
        <v>89.03</v>
      </c>
      <c r="AB9744">
        <v>8.9</v>
      </c>
      <c r="AC9744" t="str">
        <f>IF(MasterData[[#This Row],[Discount Amount]]&gt;0, "Promotional sale", "Non-Promotional Sales")</f>
        <v>Promotional sale</v>
      </c>
    </row>
    <row r="9745" spans="1:29" x14ac:dyDescent="0.25">
      <c r="A9745">
        <v>9744</v>
      </c>
      <c r="B9745" s="1" t="s">
        <v>334</v>
      </c>
      <c r="C9745" s="2">
        <v>0.52767361111111111</v>
      </c>
      <c r="D9745">
        <v>101</v>
      </c>
      <c r="E9745">
        <v>37</v>
      </c>
      <c r="F9745" s="1" t="s">
        <v>61</v>
      </c>
      <c r="G9745" s="1" t="s">
        <v>68</v>
      </c>
      <c r="H9745">
        <v>46.318800000000003</v>
      </c>
      <c r="I9745">
        <v>-63.146099999999997</v>
      </c>
      <c r="J9745">
        <v>6</v>
      </c>
      <c r="K9745" t="b">
        <v>0</v>
      </c>
      <c r="L9745">
        <v>329</v>
      </c>
      <c r="M9745" s="1" t="s">
        <v>39</v>
      </c>
      <c r="N9745" s="1" t="s">
        <v>40</v>
      </c>
      <c r="O9745">
        <v>3</v>
      </c>
      <c r="P9745" t="b">
        <v>0</v>
      </c>
      <c r="Q9745" t="b">
        <v>0</v>
      </c>
      <c r="R9745" s="1" t="s">
        <v>52</v>
      </c>
      <c r="S9745" s="1" t="s">
        <v>53</v>
      </c>
      <c r="T9745">
        <v>2</v>
      </c>
      <c r="U9745" s="1" t="s">
        <v>34</v>
      </c>
      <c r="V9745" s="1" t="s">
        <v>59</v>
      </c>
      <c r="W9745" s="1" t="str">
        <f>IF(OR(MasterData[[#This Row],[Event]]="Christmas Market", MasterData[[#This Row],[Event]]="Christmas"), "Christmas Sale", "Non-Christmas Sale")</f>
        <v>Non-Christmas Sale</v>
      </c>
      <c r="X9745" t="b">
        <v>0</v>
      </c>
      <c r="Y9745">
        <v>3</v>
      </c>
      <c r="Z9745">
        <v>14.03</v>
      </c>
      <c r="AA9745">
        <v>42.09</v>
      </c>
      <c r="AB9745">
        <v>4.21</v>
      </c>
      <c r="AC9745" t="str">
        <f>IF(MasterData[[#This Row],[Discount Amount]]&gt;0, "Promotional sale", "Non-Promotional Sales")</f>
        <v>Promotional sale</v>
      </c>
    </row>
    <row r="9746" spans="1:29" x14ac:dyDescent="0.25">
      <c r="A9746">
        <v>9745</v>
      </c>
      <c r="B9746" s="1" t="s">
        <v>195</v>
      </c>
      <c r="C9746" s="2">
        <v>0.26754629629629623</v>
      </c>
      <c r="D9746">
        <v>417</v>
      </c>
      <c r="E9746">
        <v>69</v>
      </c>
      <c r="F9746" s="1" t="s">
        <v>61</v>
      </c>
      <c r="G9746" s="1" t="s">
        <v>51</v>
      </c>
      <c r="H9746">
        <v>53.760899999999999</v>
      </c>
      <c r="I9746">
        <v>-98.813900000000004</v>
      </c>
      <c r="J9746">
        <v>90</v>
      </c>
      <c r="K9746" t="b">
        <v>0</v>
      </c>
      <c r="L9746">
        <v>511</v>
      </c>
      <c r="M9746" s="1" t="s">
        <v>74</v>
      </c>
      <c r="N9746" s="1" t="s">
        <v>75</v>
      </c>
      <c r="O9746">
        <v>3</v>
      </c>
      <c r="P9746" t="b">
        <v>0</v>
      </c>
      <c r="Q9746" t="b">
        <v>0</v>
      </c>
      <c r="R9746" s="1" t="s">
        <v>32</v>
      </c>
      <c r="S9746" s="1" t="s">
        <v>58</v>
      </c>
      <c r="T9746">
        <v>1</v>
      </c>
      <c r="U9746" s="1" t="s">
        <v>45</v>
      </c>
      <c r="V9746" s="1" t="s">
        <v>59</v>
      </c>
      <c r="W9746" s="1" t="str">
        <f>IF(OR(MasterData[[#This Row],[Event]]="Christmas Market", MasterData[[#This Row],[Event]]="Christmas"), "Christmas Sale", "Non-Christmas Sale")</f>
        <v>Non-Christmas Sale</v>
      </c>
      <c r="X9746" t="b">
        <v>0</v>
      </c>
      <c r="Y9746">
        <v>1</v>
      </c>
      <c r="Z9746">
        <v>86.24</v>
      </c>
      <c r="AA9746">
        <v>258.73</v>
      </c>
      <c r="AB9746">
        <v>25.87</v>
      </c>
      <c r="AC9746" t="str">
        <f>IF(MasterData[[#This Row],[Discount Amount]]&gt;0, "Promotional sale", "Non-Promotional Sales")</f>
        <v>Promotional sale</v>
      </c>
    </row>
    <row r="9747" spans="1:29" x14ac:dyDescent="0.25">
      <c r="A9747">
        <v>9746</v>
      </c>
      <c r="B9747" s="1" t="s">
        <v>122</v>
      </c>
      <c r="C9747" s="2">
        <v>3.3194444444444526E-2</v>
      </c>
      <c r="D9747">
        <v>54</v>
      </c>
      <c r="E9747">
        <v>54</v>
      </c>
      <c r="F9747" s="1" t="s">
        <v>37</v>
      </c>
      <c r="G9747" s="1" t="s">
        <v>55</v>
      </c>
      <c r="H9747">
        <v>52.939900000000002</v>
      </c>
      <c r="I9747">
        <v>-106.4509</v>
      </c>
      <c r="J9747">
        <v>70</v>
      </c>
      <c r="K9747" t="b">
        <v>1</v>
      </c>
      <c r="L9747">
        <v>247</v>
      </c>
      <c r="M9747" s="1" t="s">
        <v>63</v>
      </c>
      <c r="N9747" s="1" t="s">
        <v>64</v>
      </c>
      <c r="O9747">
        <v>4</v>
      </c>
      <c r="P9747" t="b">
        <v>1</v>
      </c>
      <c r="Q9747" t="b">
        <v>1</v>
      </c>
      <c r="R9747" s="1" t="s">
        <v>41</v>
      </c>
      <c r="S9747" s="1" t="s">
        <v>58</v>
      </c>
      <c r="T9747">
        <v>5</v>
      </c>
      <c r="U9747" s="1" t="s">
        <v>45</v>
      </c>
      <c r="V9747" s="1" t="s">
        <v>35</v>
      </c>
      <c r="W9747" s="1" t="str">
        <f>IF(OR(MasterData[[#This Row],[Event]]="Christmas Market", MasterData[[#This Row],[Event]]="Christmas"), "Christmas Sale", "Non-Christmas Sale")</f>
        <v>Non-Christmas Sale</v>
      </c>
      <c r="X9747" t="b">
        <v>0</v>
      </c>
      <c r="Y9747">
        <v>2</v>
      </c>
      <c r="Z9747">
        <v>28.13</v>
      </c>
      <c r="AA9747">
        <v>112.54</v>
      </c>
      <c r="AB9747">
        <v>0</v>
      </c>
      <c r="AC9747" t="str">
        <f>IF(MasterData[[#This Row],[Discount Amount]]&gt;0, "Promotional sale", "Non-Promotional Sales")</f>
        <v>Non-Promotional Sales</v>
      </c>
    </row>
    <row r="9748" spans="1:29" x14ac:dyDescent="0.25">
      <c r="A9748">
        <v>9747</v>
      </c>
      <c r="B9748" s="1" t="s">
        <v>323</v>
      </c>
      <c r="C9748" s="2">
        <v>0.26321759259259259</v>
      </c>
      <c r="D9748">
        <v>227</v>
      </c>
      <c r="E9748">
        <v>34</v>
      </c>
      <c r="F9748" s="1" t="s">
        <v>28</v>
      </c>
      <c r="G9748" s="1" t="s">
        <v>62</v>
      </c>
      <c r="H9748">
        <v>46.565300000000001</v>
      </c>
      <c r="I9748">
        <v>-66.4619</v>
      </c>
      <c r="J9748">
        <v>55</v>
      </c>
      <c r="K9748" t="b">
        <v>1</v>
      </c>
      <c r="L9748">
        <v>640</v>
      </c>
      <c r="M9748" s="1" t="s">
        <v>74</v>
      </c>
      <c r="N9748" s="1" t="s">
        <v>75</v>
      </c>
      <c r="O9748">
        <v>4</v>
      </c>
      <c r="P9748" t="b">
        <v>1</v>
      </c>
      <c r="Q9748" t="b">
        <v>1</v>
      </c>
      <c r="R9748" s="1" t="s">
        <v>41</v>
      </c>
      <c r="S9748" s="1" t="s">
        <v>53</v>
      </c>
      <c r="T9748">
        <v>5</v>
      </c>
      <c r="U9748" s="1" t="s">
        <v>45</v>
      </c>
      <c r="V9748" s="1" t="s">
        <v>59</v>
      </c>
      <c r="W9748" s="1" t="str">
        <f>IF(OR(MasterData[[#This Row],[Event]]="Christmas Market", MasterData[[#This Row],[Event]]="Christmas"), "Christmas Sale", "Non-Christmas Sale")</f>
        <v>Non-Christmas Sale</v>
      </c>
      <c r="X9748" t="b">
        <v>1</v>
      </c>
      <c r="Y9748">
        <v>2</v>
      </c>
      <c r="Z9748">
        <v>11.95</v>
      </c>
      <c r="AA9748">
        <v>47.82</v>
      </c>
      <c r="AB9748">
        <v>4.78</v>
      </c>
      <c r="AC9748" t="str">
        <f>IF(MasterData[[#This Row],[Discount Amount]]&gt;0, "Promotional sale", "Non-Promotional Sales")</f>
        <v>Promotional sale</v>
      </c>
    </row>
    <row r="9749" spans="1:29" x14ac:dyDescent="0.25">
      <c r="A9749">
        <v>9748</v>
      </c>
      <c r="B9749" s="1" t="s">
        <v>129</v>
      </c>
      <c r="C9749" s="2">
        <v>0.88431712962962972</v>
      </c>
      <c r="D9749">
        <v>246</v>
      </c>
      <c r="E9749">
        <v>61</v>
      </c>
      <c r="F9749" s="1" t="s">
        <v>28</v>
      </c>
      <c r="G9749" s="1" t="s">
        <v>70</v>
      </c>
      <c r="H9749">
        <v>54.273099999999999</v>
      </c>
      <c r="I9749">
        <v>-61.738799999999998</v>
      </c>
      <c r="J9749">
        <v>20</v>
      </c>
      <c r="K9749" t="b">
        <v>1</v>
      </c>
      <c r="L9749">
        <v>418</v>
      </c>
      <c r="M9749" s="1" t="s">
        <v>39</v>
      </c>
      <c r="N9749" s="1" t="s">
        <v>40</v>
      </c>
      <c r="O9749">
        <v>3</v>
      </c>
      <c r="P9749" t="b">
        <v>0</v>
      </c>
      <c r="Q9749" t="b">
        <v>0</v>
      </c>
      <c r="R9749" s="1" t="s">
        <v>32</v>
      </c>
      <c r="S9749" s="1" t="s">
        <v>53</v>
      </c>
      <c r="T9749">
        <v>3</v>
      </c>
      <c r="U9749" s="1" t="s">
        <v>42</v>
      </c>
      <c r="V9749" s="1" t="s">
        <v>35</v>
      </c>
      <c r="W9749" s="1" t="str">
        <f>IF(OR(MasterData[[#This Row],[Event]]="Christmas Market", MasterData[[#This Row],[Event]]="Christmas"), "Christmas Sale", "Non-Christmas Sale")</f>
        <v>Non-Christmas Sale</v>
      </c>
      <c r="X9749" t="b">
        <v>0</v>
      </c>
      <c r="Y9749">
        <v>5</v>
      </c>
      <c r="Z9749">
        <v>29.14</v>
      </c>
      <c r="AA9749">
        <v>87.41</v>
      </c>
      <c r="AB9749">
        <v>0</v>
      </c>
      <c r="AC9749" t="str">
        <f>IF(MasterData[[#This Row],[Discount Amount]]&gt;0, "Promotional sale", "Non-Promotional Sales")</f>
        <v>Non-Promotional Sales</v>
      </c>
    </row>
    <row r="9750" spans="1:29" x14ac:dyDescent="0.25">
      <c r="A9750">
        <v>9749</v>
      </c>
      <c r="B9750" s="1" t="s">
        <v>231</v>
      </c>
      <c r="C9750" s="2">
        <v>0.98908564814814826</v>
      </c>
      <c r="D9750">
        <v>349</v>
      </c>
      <c r="E9750">
        <v>42</v>
      </c>
      <c r="F9750" s="1" t="s">
        <v>28</v>
      </c>
      <c r="G9750" s="1" t="s">
        <v>66</v>
      </c>
      <c r="H9750">
        <v>45.077800000000003</v>
      </c>
      <c r="I9750">
        <v>-63.546700000000001</v>
      </c>
      <c r="J9750">
        <v>8</v>
      </c>
      <c r="K9750" t="b">
        <v>1</v>
      </c>
      <c r="L9750">
        <v>323</v>
      </c>
      <c r="M9750" s="1" t="s">
        <v>56</v>
      </c>
      <c r="N9750" s="1" t="s">
        <v>57</v>
      </c>
      <c r="O9750">
        <v>4</v>
      </c>
      <c r="P9750" t="b">
        <v>1</v>
      </c>
      <c r="Q9750" t="b">
        <v>0</v>
      </c>
      <c r="R9750" s="1" t="s">
        <v>32</v>
      </c>
      <c r="S9750" s="1" t="s">
        <v>58</v>
      </c>
      <c r="T9750">
        <v>5</v>
      </c>
      <c r="U9750" s="1" t="s">
        <v>42</v>
      </c>
      <c r="V9750" s="1" t="s">
        <v>35</v>
      </c>
      <c r="W9750" s="1" t="str">
        <f>IF(OR(MasterData[[#This Row],[Event]]="Christmas Market", MasterData[[#This Row],[Event]]="Christmas"), "Christmas Sale", "Non-Christmas Sale")</f>
        <v>Non-Christmas Sale</v>
      </c>
      <c r="X9750" t="b">
        <v>1</v>
      </c>
      <c r="Y9750">
        <v>3</v>
      </c>
      <c r="Z9750">
        <v>30.81</v>
      </c>
      <c r="AA9750">
        <v>123.23</v>
      </c>
      <c r="AB9750">
        <v>0</v>
      </c>
      <c r="AC9750" t="str">
        <f>IF(MasterData[[#This Row],[Discount Amount]]&gt;0, "Promotional sale", "Non-Promotional Sales")</f>
        <v>Non-Promotional Sales</v>
      </c>
    </row>
    <row r="9751" spans="1:29" x14ac:dyDescent="0.25">
      <c r="A9751">
        <v>9750</v>
      </c>
      <c r="B9751" s="1" t="s">
        <v>155</v>
      </c>
      <c r="C9751" s="2">
        <v>0.75594907407407397</v>
      </c>
      <c r="D9751">
        <v>4</v>
      </c>
      <c r="E9751">
        <v>35</v>
      </c>
      <c r="F9751" s="1" t="s">
        <v>61</v>
      </c>
      <c r="G9751" s="1" t="s">
        <v>29</v>
      </c>
      <c r="H9751">
        <v>51.253799999999998</v>
      </c>
      <c r="I9751">
        <v>-85.3232</v>
      </c>
      <c r="J9751">
        <v>27</v>
      </c>
      <c r="K9751" t="b">
        <v>0</v>
      </c>
      <c r="L9751">
        <v>618</v>
      </c>
      <c r="M9751" s="1" t="s">
        <v>63</v>
      </c>
      <c r="N9751" s="1" t="s">
        <v>64</v>
      </c>
      <c r="O9751">
        <v>4</v>
      </c>
      <c r="P9751" t="b">
        <v>0</v>
      </c>
      <c r="Q9751" t="b">
        <v>0</v>
      </c>
      <c r="R9751" s="1" t="s">
        <v>52</v>
      </c>
      <c r="S9751" s="1" t="s">
        <v>58</v>
      </c>
      <c r="T9751">
        <v>5</v>
      </c>
      <c r="U9751" s="1" t="s">
        <v>42</v>
      </c>
      <c r="V9751" s="1" t="s">
        <v>35</v>
      </c>
      <c r="W9751" s="1" t="str">
        <f>IF(OR(MasterData[[#This Row],[Event]]="Christmas Market", MasterData[[#This Row],[Event]]="Christmas"), "Christmas Sale", "Non-Christmas Sale")</f>
        <v>Non-Christmas Sale</v>
      </c>
      <c r="X9751" t="b">
        <v>0</v>
      </c>
      <c r="Y9751">
        <v>4</v>
      </c>
      <c r="Z9751">
        <v>37.82</v>
      </c>
      <c r="AA9751">
        <v>151.27000000000001</v>
      </c>
      <c r="AB9751">
        <v>0</v>
      </c>
      <c r="AC9751" t="str">
        <f>IF(MasterData[[#This Row],[Discount Amount]]&gt;0, "Promotional sale", "Non-Promotional Sales")</f>
        <v>Non-Promotional Sales</v>
      </c>
    </row>
    <row r="9752" spans="1:29" x14ac:dyDescent="0.25">
      <c r="A9752">
        <v>9751</v>
      </c>
      <c r="B9752" s="1" t="s">
        <v>348</v>
      </c>
      <c r="C9752" s="2">
        <v>0.37413194444444442</v>
      </c>
      <c r="D9752">
        <v>111</v>
      </c>
      <c r="E9752">
        <v>32</v>
      </c>
      <c r="F9752" s="1" t="s">
        <v>61</v>
      </c>
      <c r="G9752" s="1" t="s">
        <v>68</v>
      </c>
      <c r="H9752">
        <v>46.318800000000003</v>
      </c>
      <c r="I9752">
        <v>-63.146099999999997</v>
      </c>
      <c r="J9752">
        <v>65</v>
      </c>
      <c r="K9752" t="b">
        <v>1</v>
      </c>
      <c r="L9752">
        <v>631</v>
      </c>
      <c r="M9752" s="1" t="s">
        <v>63</v>
      </c>
      <c r="N9752" s="1" t="s">
        <v>64</v>
      </c>
      <c r="O9752">
        <v>2</v>
      </c>
      <c r="P9752" t="b">
        <v>1</v>
      </c>
      <c r="Q9752" t="b">
        <v>1</v>
      </c>
      <c r="R9752" s="1" t="s">
        <v>32</v>
      </c>
      <c r="S9752" s="1" t="s">
        <v>58</v>
      </c>
      <c r="T9752">
        <v>5</v>
      </c>
      <c r="U9752" s="1" t="s">
        <v>45</v>
      </c>
      <c r="V9752" s="1" t="s">
        <v>59</v>
      </c>
      <c r="W9752" s="1" t="str">
        <f>IF(OR(MasterData[[#This Row],[Event]]="Christmas Market", MasterData[[#This Row],[Event]]="Christmas"), "Christmas Sale", "Non-Christmas Sale")</f>
        <v>Non-Christmas Sale</v>
      </c>
      <c r="X9752" t="b">
        <v>1</v>
      </c>
      <c r="Y9752">
        <v>5</v>
      </c>
      <c r="Z9752">
        <v>89.61</v>
      </c>
      <c r="AA9752">
        <v>179.23</v>
      </c>
      <c r="AB9752">
        <v>17.920000000000002</v>
      </c>
      <c r="AC9752" t="str">
        <f>IF(MasterData[[#This Row],[Discount Amount]]&gt;0, "Promotional sale", "Non-Promotional Sales")</f>
        <v>Promotional sale</v>
      </c>
    </row>
    <row r="9753" spans="1:29" x14ac:dyDescent="0.25">
      <c r="A9753">
        <v>9752</v>
      </c>
      <c r="B9753" s="1" t="s">
        <v>407</v>
      </c>
      <c r="C9753" s="2">
        <v>0.69284722222222217</v>
      </c>
      <c r="D9753">
        <v>73</v>
      </c>
      <c r="E9753">
        <v>48</v>
      </c>
      <c r="F9753" s="1" t="s">
        <v>37</v>
      </c>
      <c r="G9753" s="1" t="s">
        <v>81</v>
      </c>
      <c r="H9753">
        <v>64.248000000000005</v>
      </c>
      <c r="I9753">
        <v>-84.889600000000002</v>
      </c>
      <c r="J9753">
        <v>7</v>
      </c>
      <c r="K9753" t="b">
        <v>1</v>
      </c>
      <c r="L9753">
        <v>242</v>
      </c>
      <c r="M9753" s="1" t="s">
        <v>63</v>
      </c>
      <c r="N9753" s="1" t="s">
        <v>64</v>
      </c>
      <c r="O9753">
        <v>4</v>
      </c>
      <c r="P9753" t="b">
        <v>1</v>
      </c>
      <c r="Q9753" t="b">
        <v>0</v>
      </c>
      <c r="R9753" s="1" t="s">
        <v>32</v>
      </c>
      <c r="S9753" s="1" t="s">
        <v>58</v>
      </c>
      <c r="T9753">
        <v>4</v>
      </c>
      <c r="U9753" s="1" t="s">
        <v>45</v>
      </c>
      <c r="V9753" s="1" t="s">
        <v>59</v>
      </c>
      <c r="W9753" s="1" t="str">
        <f>IF(OR(MasterData[[#This Row],[Event]]="Christmas Market", MasterData[[#This Row],[Event]]="Christmas"), "Christmas Sale", "Non-Christmas Sale")</f>
        <v>Non-Christmas Sale</v>
      </c>
      <c r="X9753" t="b">
        <v>0</v>
      </c>
      <c r="Y9753">
        <v>3</v>
      </c>
      <c r="Z9753">
        <v>11.58</v>
      </c>
      <c r="AA9753">
        <v>46.34</v>
      </c>
      <c r="AB9753">
        <v>4.63</v>
      </c>
      <c r="AC9753" t="str">
        <f>IF(MasterData[[#This Row],[Discount Amount]]&gt;0, "Promotional sale", "Non-Promotional Sales")</f>
        <v>Promotional sale</v>
      </c>
    </row>
    <row r="9754" spans="1:29" x14ac:dyDescent="0.25">
      <c r="A9754">
        <v>9753</v>
      </c>
      <c r="B9754" s="1" t="s">
        <v>322</v>
      </c>
      <c r="C9754" s="2">
        <v>0.38244212962962965</v>
      </c>
      <c r="D9754">
        <v>426</v>
      </c>
      <c r="E9754">
        <v>61</v>
      </c>
      <c r="F9754" s="1" t="s">
        <v>28</v>
      </c>
      <c r="G9754" s="1" t="s">
        <v>79</v>
      </c>
      <c r="H9754">
        <v>63.588799999999999</v>
      </c>
      <c r="I9754">
        <v>-115.5069</v>
      </c>
      <c r="J9754">
        <v>5</v>
      </c>
      <c r="K9754" t="b">
        <v>1</v>
      </c>
      <c r="L9754">
        <v>153</v>
      </c>
      <c r="M9754" s="1" t="s">
        <v>39</v>
      </c>
      <c r="N9754" s="1" t="s">
        <v>40</v>
      </c>
      <c r="O9754">
        <v>3</v>
      </c>
      <c r="P9754" t="b">
        <v>1</v>
      </c>
      <c r="Q9754" t="b">
        <v>0</v>
      </c>
      <c r="R9754" s="1" t="s">
        <v>41</v>
      </c>
      <c r="S9754" s="1" t="s">
        <v>53</v>
      </c>
      <c r="T9754">
        <v>1</v>
      </c>
      <c r="U9754" s="1" t="s">
        <v>34</v>
      </c>
      <c r="V9754" s="1" t="s">
        <v>35</v>
      </c>
      <c r="W9754" s="1" t="str">
        <f>IF(OR(MasterData[[#This Row],[Event]]="Christmas Market", MasterData[[#This Row],[Event]]="Christmas"), "Christmas Sale", "Non-Christmas Sale")</f>
        <v>Non-Christmas Sale</v>
      </c>
      <c r="X9754" t="b">
        <v>1</v>
      </c>
      <c r="Y9754">
        <v>3</v>
      </c>
      <c r="Z9754">
        <v>23.62</v>
      </c>
      <c r="AA9754">
        <v>70.87</v>
      </c>
      <c r="AB9754">
        <v>0</v>
      </c>
      <c r="AC9754" t="str">
        <f>IF(MasterData[[#This Row],[Discount Amount]]&gt;0, "Promotional sale", "Non-Promotional Sales")</f>
        <v>Non-Promotional Sales</v>
      </c>
    </row>
    <row r="9755" spans="1:29" x14ac:dyDescent="0.25">
      <c r="A9755">
        <v>9754</v>
      </c>
      <c r="B9755" s="1" t="s">
        <v>306</v>
      </c>
      <c r="C9755" s="2">
        <v>0.26894675925925915</v>
      </c>
      <c r="D9755">
        <v>462</v>
      </c>
      <c r="E9755">
        <v>59</v>
      </c>
      <c r="F9755" s="1" t="s">
        <v>61</v>
      </c>
      <c r="G9755" s="1" t="s">
        <v>77</v>
      </c>
      <c r="H9755">
        <v>64.282300000000006</v>
      </c>
      <c r="I9755">
        <v>-135</v>
      </c>
      <c r="J9755">
        <v>83</v>
      </c>
      <c r="K9755" t="b">
        <v>1</v>
      </c>
      <c r="L9755">
        <v>329</v>
      </c>
      <c r="M9755" s="1" t="s">
        <v>63</v>
      </c>
      <c r="N9755" s="1" t="s">
        <v>64</v>
      </c>
      <c r="O9755">
        <v>5</v>
      </c>
      <c r="P9755" t="b">
        <v>1</v>
      </c>
      <c r="Q9755" t="b">
        <v>0</v>
      </c>
      <c r="R9755" s="1" t="s">
        <v>32</v>
      </c>
      <c r="S9755" s="1" t="s">
        <v>49</v>
      </c>
      <c r="T9755">
        <v>5</v>
      </c>
      <c r="U9755" s="1" t="s">
        <v>34</v>
      </c>
      <c r="V9755" s="1" t="s">
        <v>59</v>
      </c>
      <c r="W9755" s="1" t="str">
        <f>IF(OR(MasterData[[#This Row],[Event]]="Christmas Market", MasterData[[#This Row],[Event]]="Christmas"), "Christmas Sale", "Non-Christmas Sale")</f>
        <v>Non-Christmas Sale</v>
      </c>
      <c r="X9755" t="b">
        <v>0</v>
      </c>
      <c r="Y9755">
        <v>1</v>
      </c>
      <c r="Z9755">
        <v>61.01</v>
      </c>
      <c r="AA9755">
        <v>305.04000000000002</v>
      </c>
      <c r="AB9755">
        <v>30.5</v>
      </c>
      <c r="AC9755" t="str">
        <f>IF(MasterData[[#This Row],[Discount Amount]]&gt;0, "Promotional sale", "Non-Promotional Sales")</f>
        <v>Promotional sale</v>
      </c>
    </row>
    <row r="9756" spans="1:29" x14ac:dyDescent="0.25">
      <c r="A9756">
        <v>9755</v>
      </c>
      <c r="B9756" s="1" t="s">
        <v>110</v>
      </c>
      <c r="C9756" s="2">
        <v>0.54653935185185176</v>
      </c>
      <c r="D9756">
        <v>149</v>
      </c>
      <c r="E9756">
        <v>29</v>
      </c>
      <c r="F9756" s="1" t="s">
        <v>61</v>
      </c>
      <c r="G9756" s="1" t="s">
        <v>70</v>
      </c>
      <c r="H9756">
        <v>54.273099999999999</v>
      </c>
      <c r="I9756">
        <v>-61.738799999999998</v>
      </c>
      <c r="J9756">
        <v>43</v>
      </c>
      <c r="K9756" t="b">
        <v>0</v>
      </c>
      <c r="L9756">
        <v>580</v>
      </c>
      <c r="M9756" s="1" t="s">
        <v>63</v>
      </c>
      <c r="N9756" s="1" t="s">
        <v>64</v>
      </c>
      <c r="O9756">
        <v>5</v>
      </c>
      <c r="P9756" t="b">
        <v>0</v>
      </c>
      <c r="Q9756" t="b">
        <v>1</v>
      </c>
      <c r="R9756" s="1" t="s">
        <v>52</v>
      </c>
      <c r="S9756" s="1" t="s">
        <v>33</v>
      </c>
      <c r="T9756">
        <v>1</v>
      </c>
      <c r="U9756" s="1" t="s">
        <v>34</v>
      </c>
      <c r="V9756" s="1" t="s">
        <v>35</v>
      </c>
      <c r="W9756" s="1" t="str">
        <f>IF(OR(MasterData[[#This Row],[Event]]="Christmas Market", MasterData[[#This Row],[Event]]="Christmas"), "Christmas Sale", "Non-Christmas Sale")</f>
        <v>Non-Christmas Sale</v>
      </c>
      <c r="X9756" t="b">
        <v>0</v>
      </c>
      <c r="Y9756">
        <v>3</v>
      </c>
      <c r="Z9756">
        <v>54</v>
      </c>
      <c r="AA9756">
        <v>269.99</v>
      </c>
      <c r="AB9756">
        <v>0</v>
      </c>
      <c r="AC9756" t="str">
        <f>IF(MasterData[[#This Row],[Discount Amount]]&gt;0, "Promotional sale", "Non-Promotional Sales")</f>
        <v>Non-Promotional Sales</v>
      </c>
    </row>
    <row r="9757" spans="1:29" x14ac:dyDescent="0.25">
      <c r="A9757">
        <v>9756</v>
      </c>
      <c r="B9757" s="1" t="s">
        <v>413</v>
      </c>
      <c r="C9757" s="2">
        <v>0.2694212962962963</v>
      </c>
      <c r="D9757">
        <v>142</v>
      </c>
      <c r="E9757">
        <v>70</v>
      </c>
      <c r="F9757" s="1" t="s">
        <v>37</v>
      </c>
      <c r="G9757" s="1" t="s">
        <v>38</v>
      </c>
      <c r="H9757">
        <v>53.726700000000001</v>
      </c>
      <c r="I9757">
        <v>-127.6476</v>
      </c>
      <c r="J9757">
        <v>89</v>
      </c>
      <c r="K9757" t="b">
        <v>0</v>
      </c>
      <c r="L9757">
        <v>812</v>
      </c>
      <c r="M9757" s="1" t="s">
        <v>74</v>
      </c>
      <c r="N9757" s="1" t="s">
        <v>75</v>
      </c>
      <c r="O9757">
        <v>2</v>
      </c>
      <c r="P9757" t="b">
        <v>1</v>
      </c>
      <c r="Q9757" t="b">
        <v>0</v>
      </c>
      <c r="R9757" s="1" t="s">
        <v>52</v>
      </c>
      <c r="S9757" s="1" t="s">
        <v>33</v>
      </c>
      <c r="T9757">
        <v>3</v>
      </c>
      <c r="U9757" s="1" t="s">
        <v>34</v>
      </c>
      <c r="V9757" s="1" t="s">
        <v>59</v>
      </c>
      <c r="W9757" s="1" t="str">
        <f>IF(OR(MasterData[[#This Row],[Event]]="Christmas Market", MasterData[[#This Row],[Event]]="Christmas"), "Christmas Sale", "Non-Christmas Sale")</f>
        <v>Non-Christmas Sale</v>
      </c>
      <c r="X9757" t="b">
        <v>1</v>
      </c>
      <c r="Y9757">
        <v>5</v>
      </c>
      <c r="Z9757">
        <v>28.13</v>
      </c>
      <c r="AA9757">
        <v>56.27</v>
      </c>
      <c r="AB9757">
        <v>5.63</v>
      </c>
      <c r="AC9757" t="str">
        <f>IF(MasterData[[#This Row],[Discount Amount]]&gt;0, "Promotional sale", "Non-Promotional Sales")</f>
        <v>Promotional sale</v>
      </c>
    </row>
    <row r="9758" spans="1:29" x14ac:dyDescent="0.25">
      <c r="A9758">
        <v>9757</v>
      </c>
      <c r="B9758" s="1" t="s">
        <v>149</v>
      </c>
      <c r="C9758" s="2">
        <v>0.33464120370370365</v>
      </c>
      <c r="D9758">
        <v>303</v>
      </c>
      <c r="E9758">
        <v>22</v>
      </c>
      <c r="F9758" s="1" t="s">
        <v>28</v>
      </c>
      <c r="G9758" s="1" t="s">
        <v>38</v>
      </c>
      <c r="H9758">
        <v>53.726700000000001</v>
      </c>
      <c r="I9758">
        <v>-127.6476</v>
      </c>
      <c r="J9758">
        <v>6</v>
      </c>
      <c r="K9758" t="b">
        <v>1</v>
      </c>
      <c r="L9758">
        <v>967</v>
      </c>
      <c r="M9758" s="1" t="s">
        <v>39</v>
      </c>
      <c r="N9758" s="1" t="s">
        <v>40</v>
      </c>
      <c r="O9758">
        <v>2</v>
      </c>
      <c r="P9758" t="b">
        <v>0</v>
      </c>
      <c r="Q9758" t="b">
        <v>1</v>
      </c>
      <c r="R9758" s="1" t="s">
        <v>52</v>
      </c>
      <c r="S9758" s="1" t="s">
        <v>49</v>
      </c>
      <c r="T9758">
        <v>2</v>
      </c>
      <c r="U9758" s="1" t="s">
        <v>45</v>
      </c>
      <c r="V9758" s="1" t="s">
        <v>59</v>
      </c>
      <c r="W9758" s="1" t="str">
        <f>IF(OR(MasterData[[#This Row],[Event]]="Christmas Market", MasterData[[#This Row],[Event]]="Christmas"), "Christmas Sale", "Non-Christmas Sale")</f>
        <v>Non-Christmas Sale</v>
      </c>
      <c r="X9758" t="b">
        <v>1</v>
      </c>
      <c r="Y9758">
        <v>5</v>
      </c>
      <c r="Z9758">
        <v>32.11</v>
      </c>
      <c r="AA9758">
        <v>64.209999999999994</v>
      </c>
      <c r="AB9758">
        <v>6.42</v>
      </c>
      <c r="AC9758" t="str">
        <f>IF(MasterData[[#This Row],[Discount Amount]]&gt;0, "Promotional sale", "Non-Promotional Sales")</f>
        <v>Promotional sale</v>
      </c>
    </row>
    <row r="9759" spans="1:29" x14ac:dyDescent="0.25">
      <c r="A9759">
        <v>9758</v>
      </c>
      <c r="B9759" s="1" t="s">
        <v>140</v>
      </c>
      <c r="C9759" s="2">
        <v>0.87395833333333339</v>
      </c>
      <c r="D9759">
        <v>64</v>
      </c>
      <c r="E9759">
        <v>41</v>
      </c>
      <c r="F9759" s="1" t="s">
        <v>28</v>
      </c>
      <c r="G9759" s="1" t="s">
        <v>70</v>
      </c>
      <c r="H9759">
        <v>54.273099999999999</v>
      </c>
      <c r="I9759">
        <v>-61.738799999999998</v>
      </c>
      <c r="J9759">
        <v>3</v>
      </c>
      <c r="K9759" t="b">
        <v>0</v>
      </c>
      <c r="L9759">
        <v>767</v>
      </c>
      <c r="M9759" s="1" t="s">
        <v>74</v>
      </c>
      <c r="N9759" s="1" t="s">
        <v>75</v>
      </c>
      <c r="O9759">
        <v>5</v>
      </c>
      <c r="P9759" t="b">
        <v>0</v>
      </c>
      <c r="Q9759" t="b">
        <v>0</v>
      </c>
      <c r="R9759" s="1" t="s">
        <v>32</v>
      </c>
      <c r="S9759" s="1" t="s">
        <v>49</v>
      </c>
      <c r="T9759">
        <v>4</v>
      </c>
      <c r="U9759" s="1" t="s">
        <v>42</v>
      </c>
      <c r="V9759" s="1" t="s">
        <v>59</v>
      </c>
      <c r="W9759" s="1" t="str">
        <f>IF(OR(MasterData[[#This Row],[Event]]="Christmas Market", MasterData[[#This Row],[Event]]="Christmas"), "Christmas Sale", "Non-Christmas Sale")</f>
        <v>Non-Christmas Sale</v>
      </c>
      <c r="X9759" t="b">
        <v>1</v>
      </c>
      <c r="Y9759">
        <v>2</v>
      </c>
      <c r="Z9759">
        <v>20.350000000000001</v>
      </c>
      <c r="AA9759">
        <v>101.76</v>
      </c>
      <c r="AB9759">
        <v>10.18</v>
      </c>
      <c r="AC9759" t="str">
        <f>IF(MasterData[[#This Row],[Discount Amount]]&gt;0, "Promotional sale", "Non-Promotional Sales")</f>
        <v>Promotional sale</v>
      </c>
    </row>
    <row r="9760" spans="1:29" x14ac:dyDescent="0.25">
      <c r="A9760">
        <v>9759</v>
      </c>
      <c r="B9760" s="1" t="s">
        <v>123</v>
      </c>
      <c r="C9760" s="2">
        <v>4.1898148148147296E-3</v>
      </c>
      <c r="D9760">
        <v>90</v>
      </c>
      <c r="E9760">
        <v>59</v>
      </c>
      <c r="F9760" s="1" t="s">
        <v>61</v>
      </c>
      <c r="G9760" s="1" t="s">
        <v>48</v>
      </c>
      <c r="H9760">
        <v>53.933300000000003</v>
      </c>
      <c r="I9760">
        <v>-116.5765</v>
      </c>
      <c r="J9760">
        <v>74</v>
      </c>
      <c r="K9760" t="b">
        <v>0</v>
      </c>
      <c r="L9760">
        <v>338</v>
      </c>
      <c r="M9760" s="1" t="s">
        <v>63</v>
      </c>
      <c r="N9760" s="1" t="s">
        <v>64</v>
      </c>
      <c r="O9760">
        <v>5</v>
      </c>
      <c r="P9760" t="b">
        <v>1</v>
      </c>
      <c r="Q9760" t="b">
        <v>0</v>
      </c>
      <c r="R9760" s="1" t="s">
        <v>52</v>
      </c>
      <c r="S9760" s="1" t="s">
        <v>33</v>
      </c>
      <c r="T9760">
        <v>3</v>
      </c>
      <c r="U9760" s="1" t="s">
        <v>34</v>
      </c>
      <c r="V9760" s="1" t="s">
        <v>59</v>
      </c>
      <c r="W9760" s="1" t="str">
        <f>IF(OR(MasterData[[#This Row],[Event]]="Christmas Market", MasterData[[#This Row],[Event]]="Christmas"), "Christmas Sale", "Non-Christmas Sale")</f>
        <v>Non-Christmas Sale</v>
      </c>
      <c r="X9760" t="b">
        <v>0</v>
      </c>
      <c r="Y9760">
        <v>2</v>
      </c>
      <c r="Z9760">
        <v>60.75</v>
      </c>
      <c r="AA9760">
        <v>303.77</v>
      </c>
      <c r="AB9760">
        <v>30.38</v>
      </c>
      <c r="AC9760" t="str">
        <f>IF(MasterData[[#This Row],[Discount Amount]]&gt;0, "Promotional sale", "Non-Promotional Sales")</f>
        <v>Promotional sale</v>
      </c>
    </row>
    <row r="9761" spans="1:29" x14ac:dyDescent="0.25">
      <c r="A9761">
        <v>9760</v>
      </c>
      <c r="B9761" s="1" t="s">
        <v>97</v>
      </c>
      <c r="C9761" s="2">
        <v>0.41593750000000007</v>
      </c>
      <c r="D9761">
        <v>133</v>
      </c>
      <c r="E9761">
        <v>66</v>
      </c>
      <c r="F9761" s="1" t="s">
        <v>37</v>
      </c>
      <c r="G9761" s="1" t="s">
        <v>51</v>
      </c>
      <c r="H9761">
        <v>53.760899999999999</v>
      </c>
      <c r="I9761">
        <v>-98.813900000000004</v>
      </c>
      <c r="J9761">
        <v>61</v>
      </c>
      <c r="K9761" t="b">
        <v>0</v>
      </c>
      <c r="L9761">
        <v>252</v>
      </c>
      <c r="M9761" s="1" t="s">
        <v>74</v>
      </c>
      <c r="N9761" s="1" t="s">
        <v>75</v>
      </c>
      <c r="O9761">
        <v>3</v>
      </c>
      <c r="P9761" t="b">
        <v>0</v>
      </c>
      <c r="Q9761" t="b">
        <v>0</v>
      </c>
      <c r="R9761" s="1" t="s">
        <v>41</v>
      </c>
      <c r="S9761" s="1" t="s">
        <v>58</v>
      </c>
      <c r="T9761">
        <v>4</v>
      </c>
      <c r="U9761" s="1" t="s">
        <v>45</v>
      </c>
      <c r="V9761" s="1" t="s">
        <v>46</v>
      </c>
      <c r="W9761" s="1" t="str">
        <f>IF(OR(MasterData[[#This Row],[Event]]="Christmas Market", MasterData[[#This Row],[Event]]="Christmas"), "Christmas Sale", "Non-Christmas Sale")</f>
        <v>Christmas Sale</v>
      </c>
      <c r="X9761" t="b">
        <v>0</v>
      </c>
      <c r="Y9761">
        <v>4</v>
      </c>
      <c r="Z9761">
        <v>14.48</v>
      </c>
      <c r="AA9761">
        <v>43.43</v>
      </c>
      <c r="AB9761">
        <v>0</v>
      </c>
      <c r="AC9761" t="str">
        <f>IF(MasterData[[#This Row],[Discount Amount]]&gt;0, "Promotional sale", "Non-Promotional Sales")</f>
        <v>Non-Promotional Sales</v>
      </c>
    </row>
    <row r="9762" spans="1:29" x14ac:dyDescent="0.25">
      <c r="A9762">
        <v>9761</v>
      </c>
      <c r="B9762" s="1" t="s">
        <v>156</v>
      </c>
      <c r="C9762" s="2">
        <v>0.76488425925925929</v>
      </c>
      <c r="D9762">
        <v>252</v>
      </c>
      <c r="E9762">
        <v>21</v>
      </c>
      <c r="F9762" s="1" t="s">
        <v>61</v>
      </c>
      <c r="G9762" s="1" t="s">
        <v>51</v>
      </c>
      <c r="H9762">
        <v>53.760899999999999</v>
      </c>
      <c r="I9762">
        <v>-98.813900000000004</v>
      </c>
      <c r="J9762">
        <v>80</v>
      </c>
      <c r="K9762" t="b">
        <v>1</v>
      </c>
      <c r="L9762">
        <v>105</v>
      </c>
      <c r="M9762" s="1" t="s">
        <v>30</v>
      </c>
      <c r="N9762" s="1" t="s">
        <v>31</v>
      </c>
      <c r="O9762">
        <v>1</v>
      </c>
      <c r="P9762" t="b">
        <v>1</v>
      </c>
      <c r="Q9762" t="b">
        <v>1</v>
      </c>
      <c r="R9762" s="1" t="s">
        <v>41</v>
      </c>
      <c r="S9762" s="1" t="s">
        <v>58</v>
      </c>
      <c r="T9762">
        <v>4</v>
      </c>
      <c r="U9762" s="1" t="s">
        <v>34</v>
      </c>
      <c r="V9762" s="1" t="s">
        <v>35</v>
      </c>
      <c r="W9762" s="1" t="str">
        <f>IF(OR(MasterData[[#This Row],[Event]]="Christmas Market", MasterData[[#This Row],[Event]]="Christmas"), "Christmas Sale", "Non-Christmas Sale")</f>
        <v>Non-Christmas Sale</v>
      </c>
      <c r="X9762" t="b">
        <v>1</v>
      </c>
      <c r="Y9762">
        <v>3</v>
      </c>
      <c r="Z9762">
        <v>14.35</v>
      </c>
      <c r="AA9762">
        <v>14.35</v>
      </c>
      <c r="AB9762">
        <v>0</v>
      </c>
      <c r="AC9762" t="str">
        <f>IF(MasterData[[#This Row],[Discount Amount]]&gt;0, "Promotional sale", "Non-Promotional Sales")</f>
        <v>Non-Promotional Sales</v>
      </c>
    </row>
    <row r="9763" spans="1:29" x14ac:dyDescent="0.25">
      <c r="A9763">
        <v>9762</v>
      </c>
      <c r="B9763" s="1" t="s">
        <v>116</v>
      </c>
      <c r="C9763" s="2">
        <v>8.4282407407407334E-2</v>
      </c>
      <c r="D9763">
        <v>128</v>
      </c>
      <c r="E9763">
        <v>57</v>
      </c>
      <c r="F9763" s="1" t="s">
        <v>61</v>
      </c>
      <c r="G9763" s="1" t="s">
        <v>79</v>
      </c>
      <c r="H9763">
        <v>63.588799999999999</v>
      </c>
      <c r="I9763">
        <v>-115.5069</v>
      </c>
      <c r="J9763">
        <v>64</v>
      </c>
      <c r="K9763" t="b">
        <v>1</v>
      </c>
      <c r="L9763">
        <v>239</v>
      </c>
      <c r="M9763" s="1" t="s">
        <v>30</v>
      </c>
      <c r="N9763" s="1" t="s">
        <v>31</v>
      </c>
      <c r="O9763">
        <v>2</v>
      </c>
      <c r="P9763" t="b">
        <v>1</v>
      </c>
      <c r="Q9763" t="b">
        <v>1</v>
      </c>
      <c r="R9763" s="1" t="s">
        <v>32</v>
      </c>
      <c r="S9763" s="1" t="s">
        <v>49</v>
      </c>
      <c r="T9763">
        <v>2</v>
      </c>
      <c r="U9763" s="1" t="s">
        <v>45</v>
      </c>
      <c r="V9763" s="1" t="s">
        <v>46</v>
      </c>
      <c r="W9763" s="1" t="str">
        <f>IF(OR(MasterData[[#This Row],[Event]]="Christmas Market", MasterData[[#This Row],[Event]]="Christmas"), "Christmas Sale", "Non-Christmas Sale")</f>
        <v>Christmas Sale</v>
      </c>
      <c r="X9763" t="b">
        <v>1</v>
      </c>
      <c r="Y9763">
        <v>1</v>
      </c>
      <c r="Z9763">
        <v>53.31</v>
      </c>
      <c r="AA9763">
        <v>106.61</v>
      </c>
      <c r="AB9763">
        <v>0</v>
      </c>
      <c r="AC9763" t="str">
        <f>IF(MasterData[[#This Row],[Discount Amount]]&gt;0, "Promotional sale", "Non-Promotional Sales")</f>
        <v>Non-Promotional Sales</v>
      </c>
    </row>
    <row r="9764" spans="1:29" x14ac:dyDescent="0.25">
      <c r="A9764">
        <v>9763</v>
      </c>
      <c r="B9764" s="1" t="s">
        <v>352</v>
      </c>
      <c r="C9764" s="2">
        <v>0.31218750000000006</v>
      </c>
      <c r="D9764">
        <v>116</v>
      </c>
      <c r="E9764">
        <v>53</v>
      </c>
      <c r="F9764" s="1" t="s">
        <v>37</v>
      </c>
      <c r="G9764" s="1" t="s">
        <v>81</v>
      </c>
      <c r="H9764">
        <v>64.248000000000005</v>
      </c>
      <c r="I9764">
        <v>-84.889600000000002</v>
      </c>
      <c r="J9764">
        <v>8</v>
      </c>
      <c r="K9764" t="b">
        <v>0</v>
      </c>
      <c r="L9764">
        <v>589</v>
      </c>
      <c r="M9764" s="1" t="s">
        <v>39</v>
      </c>
      <c r="N9764" s="1" t="s">
        <v>40</v>
      </c>
      <c r="O9764">
        <v>5</v>
      </c>
      <c r="P9764" t="b">
        <v>1</v>
      </c>
      <c r="Q9764" t="b">
        <v>1</v>
      </c>
      <c r="R9764" s="1" t="s">
        <v>32</v>
      </c>
      <c r="S9764" s="1" t="s">
        <v>53</v>
      </c>
      <c r="T9764">
        <v>4</v>
      </c>
      <c r="U9764" s="1" t="s">
        <v>34</v>
      </c>
      <c r="V9764" s="1" t="s">
        <v>59</v>
      </c>
      <c r="W9764" s="1" t="str">
        <f>IF(OR(MasterData[[#This Row],[Event]]="Christmas Market", MasterData[[#This Row],[Event]]="Christmas"), "Christmas Sale", "Non-Christmas Sale")</f>
        <v>Non-Christmas Sale</v>
      </c>
      <c r="X9764" t="b">
        <v>0</v>
      </c>
      <c r="Y9764">
        <v>3</v>
      </c>
      <c r="Z9764">
        <v>35.54</v>
      </c>
      <c r="AA9764">
        <v>177.68</v>
      </c>
      <c r="AB9764">
        <v>17.77</v>
      </c>
      <c r="AC9764" t="str">
        <f>IF(MasterData[[#This Row],[Discount Amount]]&gt;0, "Promotional sale", "Non-Promotional Sales")</f>
        <v>Promotional sale</v>
      </c>
    </row>
    <row r="9765" spans="1:29" x14ac:dyDescent="0.25">
      <c r="A9765">
        <v>9764</v>
      </c>
      <c r="B9765" s="1" t="s">
        <v>397</v>
      </c>
      <c r="C9765" s="2">
        <v>0.3833333333333333</v>
      </c>
      <c r="D9765">
        <v>97</v>
      </c>
      <c r="E9765">
        <v>64</v>
      </c>
      <c r="F9765" s="1" t="s">
        <v>61</v>
      </c>
      <c r="G9765" s="1" t="s">
        <v>79</v>
      </c>
      <c r="H9765">
        <v>63.588799999999999</v>
      </c>
      <c r="I9765">
        <v>-115.5069</v>
      </c>
      <c r="J9765">
        <v>83</v>
      </c>
      <c r="K9765" t="b">
        <v>1</v>
      </c>
      <c r="L9765">
        <v>418</v>
      </c>
      <c r="M9765" s="1" t="s">
        <v>63</v>
      </c>
      <c r="N9765" s="1" t="s">
        <v>64</v>
      </c>
      <c r="O9765">
        <v>1</v>
      </c>
      <c r="P9765" t="b">
        <v>1</v>
      </c>
      <c r="Q9765" t="b">
        <v>1</v>
      </c>
      <c r="R9765" s="1" t="s">
        <v>41</v>
      </c>
      <c r="S9765" s="1" t="s">
        <v>58</v>
      </c>
      <c r="T9765">
        <v>2</v>
      </c>
      <c r="U9765" s="1" t="s">
        <v>42</v>
      </c>
      <c r="V9765" s="1" t="s">
        <v>59</v>
      </c>
      <c r="W9765" s="1" t="str">
        <f>IF(OR(MasterData[[#This Row],[Event]]="Christmas Market", MasterData[[#This Row],[Event]]="Christmas"), "Christmas Sale", "Non-Christmas Sale")</f>
        <v>Non-Christmas Sale</v>
      </c>
      <c r="X9765" t="b">
        <v>1</v>
      </c>
      <c r="Y9765">
        <v>2</v>
      </c>
      <c r="Z9765">
        <v>84.52</v>
      </c>
      <c r="AA9765">
        <v>84.52</v>
      </c>
      <c r="AB9765">
        <v>8.4499999999999993</v>
      </c>
      <c r="AC9765" t="str">
        <f>IF(MasterData[[#This Row],[Discount Amount]]&gt;0, "Promotional sale", "Non-Promotional Sales")</f>
        <v>Promotional sale</v>
      </c>
    </row>
    <row r="9766" spans="1:29" x14ac:dyDescent="0.25">
      <c r="A9766">
        <v>9765</v>
      </c>
      <c r="B9766" s="1" t="s">
        <v>329</v>
      </c>
      <c r="C9766" s="2">
        <v>0.53734953703703714</v>
      </c>
      <c r="D9766">
        <v>104</v>
      </c>
      <c r="E9766">
        <v>31</v>
      </c>
      <c r="F9766" s="1" t="s">
        <v>28</v>
      </c>
      <c r="G9766" s="1" t="s">
        <v>81</v>
      </c>
      <c r="H9766">
        <v>64.248000000000005</v>
      </c>
      <c r="I9766">
        <v>-84.889600000000002</v>
      </c>
      <c r="J9766">
        <v>48</v>
      </c>
      <c r="K9766" t="b">
        <v>1</v>
      </c>
      <c r="L9766">
        <v>428</v>
      </c>
      <c r="M9766" s="1" t="s">
        <v>63</v>
      </c>
      <c r="N9766" s="1" t="s">
        <v>64</v>
      </c>
      <c r="O9766">
        <v>1</v>
      </c>
      <c r="P9766" t="b">
        <v>1</v>
      </c>
      <c r="Q9766" t="b">
        <v>1</v>
      </c>
      <c r="R9766" s="1" t="s">
        <v>52</v>
      </c>
      <c r="S9766" s="1" t="s">
        <v>49</v>
      </c>
      <c r="T9766">
        <v>5</v>
      </c>
      <c r="U9766" s="1" t="s">
        <v>34</v>
      </c>
      <c r="V9766" s="1" t="s">
        <v>59</v>
      </c>
      <c r="W9766" s="1" t="str">
        <f>IF(OR(MasterData[[#This Row],[Event]]="Christmas Market", MasterData[[#This Row],[Event]]="Christmas"), "Christmas Sale", "Non-Christmas Sale")</f>
        <v>Non-Christmas Sale</v>
      </c>
      <c r="X9766" t="b">
        <v>0</v>
      </c>
      <c r="Y9766">
        <v>5</v>
      </c>
      <c r="Z9766">
        <v>55.97</v>
      </c>
      <c r="AA9766">
        <v>55.97</v>
      </c>
      <c r="AB9766">
        <v>5.6</v>
      </c>
      <c r="AC9766" t="str">
        <f>IF(MasterData[[#This Row],[Discount Amount]]&gt;0, "Promotional sale", "Non-Promotional Sales")</f>
        <v>Promotional sale</v>
      </c>
    </row>
    <row r="9767" spans="1:29" x14ac:dyDescent="0.25">
      <c r="A9767">
        <v>9766</v>
      </c>
      <c r="B9767" s="1" t="s">
        <v>233</v>
      </c>
      <c r="C9767" s="2">
        <v>0.99243055555555548</v>
      </c>
      <c r="D9767">
        <v>36</v>
      </c>
      <c r="E9767">
        <v>35</v>
      </c>
      <c r="F9767" s="1" t="s">
        <v>37</v>
      </c>
      <c r="G9767" s="1" t="s">
        <v>66</v>
      </c>
      <c r="H9767">
        <v>45.077800000000003</v>
      </c>
      <c r="I9767">
        <v>-63.546700000000001</v>
      </c>
      <c r="J9767">
        <v>71</v>
      </c>
      <c r="K9767" t="b">
        <v>0</v>
      </c>
      <c r="L9767">
        <v>457</v>
      </c>
      <c r="M9767" s="1" t="s">
        <v>63</v>
      </c>
      <c r="N9767" s="1" t="s">
        <v>64</v>
      </c>
      <c r="O9767">
        <v>5</v>
      </c>
      <c r="P9767" t="b">
        <v>1</v>
      </c>
      <c r="Q9767" t="b">
        <v>0</v>
      </c>
      <c r="R9767" s="1" t="s">
        <v>41</v>
      </c>
      <c r="S9767" s="1" t="s">
        <v>58</v>
      </c>
      <c r="T9767">
        <v>2</v>
      </c>
      <c r="U9767" s="1" t="s">
        <v>34</v>
      </c>
      <c r="V9767" s="1" t="s">
        <v>35</v>
      </c>
      <c r="W9767" s="1" t="str">
        <f>IF(OR(MasterData[[#This Row],[Event]]="Christmas Market", MasterData[[#This Row],[Event]]="Christmas"), "Christmas Sale", "Non-Christmas Sale")</f>
        <v>Non-Christmas Sale</v>
      </c>
      <c r="X9767" t="b">
        <v>0</v>
      </c>
      <c r="Y9767">
        <v>2</v>
      </c>
      <c r="Z9767">
        <v>88.28</v>
      </c>
      <c r="AA9767">
        <v>441.41</v>
      </c>
      <c r="AB9767">
        <v>0</v>
      </c>
      <c r="AC9767" t="str">
        <f>IF(MasterData[[#This Row],[Discount Amount]]&gt;0, "Promotional sale", "Non-Promotional Sales")</f>
        <v>Non-Promotional Sales</v>
      </c>
    </row>
    <row r="9768" spans="1:29" x14ac:dyDescent="0.25">
      <c r="A9768">
        <v>9767</v>
      </c>
      <c r="B9768" s="1" t="s">
        <v>196</v>
      </c>
      <c r="C9768" s="2">
        <v>0.9028587962962964</v>
      </c>
      <c r="D9768">
        <v>101</v>
      </c>
      <c r="E9768">
        <v>69</v>
      </c>
      <c r="F9768" s="1" t="s">
        <v>28</v>
      </c>
      <c r="G9768" s="1" t="s">
        <v>66</v>
      </c>
      <c r="H9768">
        <v>45.077800000000003</v>
      </c>
      <c r="I9768">
        <v>-63.546700000000001</v>
      </c>
      <c r="J9768">
        <v>23</v>
      </c>
      <c r="K9768" t="b">
        <v>1</v>
      </c>
      <c r="L9768">
        <v>566</v>
      </c>
      <c r="M9768" s="1" t="s">
        <v>63</v>
      </c>
      <c r="N9768" s="1" t="s">
        <v>64</v>
      </c>
      <c r="O9768">
        <v>4</v>
      </c>
      <c r="P9768" t="b">
        <v>1</v>
      </c>
      <c r="Q9768" t="b">
        <v>1</v>
      </c>
      <c r="R9768" s="1" t="s">
        <v>52</v>
      </c>
      <c r="S9768" s="1" t="s">
        <v>58</v>
      </c>
      <c r="T9768">
        <v>1</v>
      </c>
      <c r="U9768" s="1" t="s">
        <v>45</v>
      </c>
      <c r="V9768" s="1" t="s">
        <v>59</v>
      </c>
      <c r="W9768" s="1" t="str">
        <f>IF(OR(MasterData[[#This Row],[Event]]="Christmas Market", MasterData[[#This Row],[Event]]="Christmas"), "Christmas Sale", "Non-Christmas Sale")</f>
        <v>Non-Christmas Sale</v>
      </c>
      <c r="X9768" t="b">
        <v>0</v>
      </c>
      <c r="Y9768">
        <v>1</v>
      </c>
      <c r="Z9768">
        <v>89.76</v>
      </c>
      <c r="AA9768">
        <v>359.03</v>
      </c>
      <c r="AB9768">
        <v>35.9</v>
      </c>
      <c r="AC9768" t="str">
        <f>IF(MasterData[[#This Row],[Discount Amount]]&gt;0, "Promotional sale", "Non-Promotional Sales")</f>
        <v>Promotional sale</v>
      </c>
    </row>
    <row r="9769" spans="1:29" x14ac:dyDescent="0.25">
      <c r="A9769">
        <v>9768</v>
      </c>
      <c r="B9769" s="1" t="s">
        <v>255</v>
      </c>
      <c r="C9769" s="2">
        <v>0.81914351851851852</v>
      </c>
      <c r="D9769">
        <v>277</v>
      </c>
      <c r="E9769">
        <v>58</v>
      </c>
      <c r="F9769" s="1" t="s">
        <v>61</v>
      </c>
      <c r="G9769" s="1" t="s">
        <v>38</v>
      </c>
      <c r="H9769">
        <v>53.726700000000001</v>
      </c>
      <c r="I9769">
        <v>-127.6476</v>
      </c>
      <c r="J9769">
        <v>92</v>
      </c>
      <c r="K9769" t="b">
        <v>0</v>
      </c>
      <c r="L9769">
        <v>344</v>
      </c>
      <c r="M9769" s="1" t="s">
        <v>56</v>
      </c>
      <c r="N9769" s="1" t="s">
        <v>57</v>
      </c>
      <c r="O9769">
        <v>1</v>
      </c>
      <c r="P9769" t="b">
        <v>0</v>
      </c>
      <c r="Q9769" t="b">
        <v>0</v>
      </c>
      <c r="R9769" s="1" t="s">
        <v>41</v>
      </c>
      <c r="S9769" s="1" t="s">
        <v>49</v>
      </c>
      <c r="T9769">
        <v>3</v>
      </c>
      <c r="U9769" s="1" t="s">
        <v>45</v>
      </c>
      <c r="V9769" s="1" t="s">
        <v>59</v>
      </c>
      <c r="W9769" s="1" t="str">
        <f>IF(OR(MasterData[[#This Row],[Event]]="Christmas Market", MasterData[[#This Row],[Event]]="Christmas"), "Christmas Sale", "Non-Christmas Sale")</f>
        <v>Non-Christmas Sale</v>
      </c>
      <c r="X9769" t="b">
        <v>1</v>
      </c>
      <c r="Y9769">
        <v>5</v>
      </c>
      <c r="Z9769">
        <v>16.940000000000001</v>
      </c>
      <c r="AA9769">
        <v>16.940000000000001</v>
      </c>
      <c r="AB9769">
        <v>1.69</v>
      </c>
      <c r="AC9769" t="str">
        <f>IF(MasterData[[#This Row],[Discount Amount]]&gt;0, "Promotional sale", "Non-Promotional Sales")</f>
        <v>Promotional sale</v>
      </c>
    </row>
    <row r="9770" spans="1:29" x14ac:dyDescent="0.25">
      <c r="A9770">
        <v>9769</v>
      </c>
      <c r="B9770" s="1" t="s">
        <v>373</v>
      </c>
      <c r="C9770" s="2">
        <v>0.29890046296296302</v>
      </c>
      <c r="D9770">
        <v>94</v>
      </c>
      <c r="E9770">
        <v>58</v>
      </c>
      <c r="F9770" s="1" t="s">
        <v>61</v>
      </c>
      <c r="G9770" s="1" t="s">
        <v>70</v>
      </c>
      <c r="H9770">
        <v>54.273099999999999</v>
      </c>
      <c r="I9770">
        <v>-61.738799999999998</v>
      </c>
      <c r="J9770">
        <v>41</v>
      </c>
      <c r="K9770" t="b">
        <v>0</v>
      </c>
      <c r="L9770">
        <v>34</v>
      </c>
      <c r="M9770" s="1" t="s">
        <v>74</v>
      </c>
      <c r="N9770" s="1" t="s">
        <v>75</v>
      </c>
      <c r="O9770">
        <v>5</v>
      </c>
      <c r="P9770" t="b">
        <v>0</v>
      </c>
      <c r="Q9770" t="b">
        <v>1</v>
      </c>
      <c r="R9770" s="1" t="s">
        <v>32</v>
      </c>
      <c r="S9770" s="1" t="s">
        <v>58</v>
      </c>
      <c r="T9770">
        <v>5</v>
      </c>
      <c r="U9770" s="1" t="s">
        <v>45</v>
      </c>
      <c r="V9770" s="1" t="s">
        <v>59</v>
      </c>
      <c r="W9770" s="1" t="str">
        <f>IF(OR(MasterData[[#This Row],[Event]]="Christmas Market", MasterData[[#This Row],[Event]]="Christmas"), "Christmas Sale", "Non-Christmas Sale")</f>
        <v>Non-Christmas Sale</v>
      </c>
      <c r="X9770" t="b">
        <v>0</v>
      </c>
      <c r="Y9770">
        <v>5</v>
      </c>
      <c r="Z9770">
        <v>98.82</v>
      </c>
      <c r="AA9770">
        <v>494.09</v>
      </c>
      <c r="AB9770">
        <v>49.41</v>
      </c>
      <c r="AC9770" t="str">
        <f>IF(MasterData[[#This Row],[Discount Amount]]&gt;0, "Promotional sale", "Non-Promotional Sales")</f>
        <v>Promotional sale</v>
      </c>
    </row>
    <row r="9771" spans="1:29" x14ac:dyDescent="0.25">
      <c r="A9771">
        <v>9770</v>
      </c>
      <c r="B9771" s="1" t="s">
        <v>255</v>
      </c>
      <c r="C9771" s="2">
        <v>0.85523148148148143</v>
      </c>
      <c r="D9771">
        <v>276</v>
      </c>
      <c r="E9771">
        <v>49</v>
      </c>
      <c r="F9771" s="1" t="s">
        <v>28</v>
      </c>
      <c r="G9771" s="1" t="s">
        <v>70</v>
      </c>
      <c r="H9771">
        <v>54.273099999999999</v>
      </c>
      <c r="I9771">
        <v>-61.738799999999998</v>
      </c>
      <c r="J9771">
        <v>61</v>
      </c>
      <c r="K9771" t="b">
        <v>0</v>
      </c>
      <c r="L9771">
        <v>149</v>
      </c>
      <c r="M9771" s="1" t="s">
        <v>30</v>
      </c>
      <c r="N9771" s="1" t="s">
        <v>31</v>
      </c>
      <c r="O9771">
        <v>4</v>
      </c>
      <c r="P9771" t="b">
        <v>0</v>
      </c>
      <c r="Q9771" t="b">
        <v>0</v>
      </c>
      <c r="R9771" s="1" t="s">
        <v>32</v>
      </c>
      <c r="S9771" s="1" t="s">
        <v>53</v>
      </c>
      <c r="T9771">
        <v>4</v>
      </c>
      <c r="U9771" s="1" t="s">
        <v>45</v>
      </c>
      <c r="V9771" s="1" t="s">
        <v>59</v>
      </c>
      <c r="W9771" s="1" t="str">
        <f>IF(OR(MasterData[[#This Row],[Event]]="Christmas Market", MasterData[[#This Row],[Event]]="Christmas"), "Christmas Sale", "Non-Christmas Sale")</f>
        <v>Non-Christmas Sale</v>
      </c>
      <c r="X9771" t="b">
        <v>1</v>
      </c>
      <c r="Y9771">
        <v>4</v>
      </c>
      <c r="Z9771">
        <v>18.649999999999999</v>
      </c>
      <c r="AA9771">
        <v>74.61</v>
      </c>
      <c r="AB9771">
        <v>7.46</v>
      </c>
      <c r="AC9771" t="str">
        <f>IF(MasterData[[#This Row],[Discount Amount]]&gt;0, "Promotional sale", "Non-Promotional Sales")</f>
        <v>Promotional sale</v>
      </c>
    </row>
    <row r="9772" spans="1:29" x14ac:dyDescent="0.25">
      <c r="A9772">
        <v>9771</v>
      </c>
      <c r="B9772" s="1" t="s">
        <v>227</v>
      </c>
      <c r="C9772" s="2">
        <v>0.79543981481481474</v>
      </c>
      <c r="D9772">
        <v>363</v>
      </c>
      <c r="E9772">
        <v>63</v>
      </c>
      <c r="F9772" s="1" t="s">
        <v>28</v>
      </c>
      <c r="G9772" s="1" t="s">
        <v>48</v>
      </c>
      <c r="H9772">
        <v>53.933300000000003</v>
      </c>
      <c r="I9772">
        <v>-116.5765</v>
      </c>
      <c r="J9772">
        <v>22</v>
      </c>
      <c r="K9772" t="b">
        <v>1</v>
      </c>
      <c r="L9772">
        <v>728</v>
      </c>
      <c r="M9772" s="1" t="s">
        <v>63</v>
      </c>
      <c r="N9772" s="1" t="s">
        <v>64</v>
      </c>
      <c r="O9772">
        <v>2</v>
      </c>
      <c r="P9772" t="b">
        <v>0</v>
      </c>
      <c r="Q9772" t="b">
        <v>0</v>
      </c>
      <c r="R9772" s="1" t="s">
        <v>41</v>
      </c>
      <c r="S9772" s="1" t="s">
        <v>58</v>
      </c>
      <c r="T9772">
        <v>1</v>
      </c>
      <c r="U9772" s="1" t="s">
        <v>42</v>
      </c>
      <c r="V9772" s="1" t="s">
        <v>59</v>
      </c>
      <c r="W9772" s="1" t="str">
        <f>IF(OR(MasterData[[#This Row],[Event]]="Christmas Market", MasterData[[#This Row],[Event]]="Christmas"), "Christmas Sale", "Non-Christmas Sale")</f>
        <v>Non-Christmas Sale</v>
      </c>
      <c r="X9772" t="b">
        <v>0</v>
      </c>
      <c r="Y9772">
        <v>2</v>
      </c>
      <c r="Z9772">
        <v>23.84</v>
      </c>
      <c r="AA9772">
        <v>47.68</v>
      </c>
      <c r="AB9772">
        <v>4.7699999999999996</v>
      </c>
      <c r="AC9772" t="str">
        <f>IF(MasterData[[#This Row],[Discount Amount]]&gt;0, "Promotional sale", "Non-Promotional Sales")</f>
        <v>Promotional sale</v>
      </c>
    </row>
    <row r="9773" spans="1:29" x14ac:dyDescent="0.25">
      <c r="A9773">
        <v>9772</v>
      </c>
      <c r="B9773" s="1" t="s">
        <v>427</v>
      </c>
      <c r="C9773" s="2">
        <v>0.32130787037037045</v>
      </c>
      <c r="D9773">
        <v>330</v>
      </c>
      <c r="E9773">
        <v>28</v>
      </c>
      <c r="F9773" s="1" t="s">
        <v>61</v>
      </c>
      <c r="G9773" s="1" t="s">
        <v>38</v>
      </c>
      <c r="H9773">
        <v>53.726700000000001</v>
      </c>
      <c r="I9773">
        <v>-127.6476</v>
      </c>
      <c r="J9773">
        <v>15</v>
      </c>
      <c r="K9773" t="b">
        <v>1</v>
      </c>
      <c r="L9773">
        <v>295</v>
      </c>
      <c r="M9773" s="1" t="s">
        <v>56</v>
      </c>
      <c r="N9773" s="1" t="s">
        <v>57</v>
      </c>
      <c r="O9773">
        <v>2</v>
      </c>
      <c r="P9773" t="b">
        <v>0</v>
      </c>
      <c r="Q9773" t="b">
        <v>1</v>
      </c>
      <c r="R9773" s="1" t="s">
        <v>41</v>
      </c>
      <c r="S9773" s="1" t="s">
        <v>33</v>
      </c>
      <c r="T9773">
        <v>1</v>
      </c>
      <c r="U9773" s="1" t="s">
        <v>45</v>
      </c>
      <c r="V9773" s="1" t="s">
        <v>35</v>
      </c>
      <c r="W9773" s="1" t="str">
        <f>IF(OR(MasterData[[#This Row],[Event]]="Christmas Market", MasterData[[#This Row],[Event]]="Christmas"), "Christmas Sale", "Non-Christmas Sale")</f>
        <v>Non-Christmas Sale</v>
      </c>
      <c r="X9773" t="b">
        <v>1</v>
      </c>
      <c r="Y9773">
        <v>1</v>
      </c>
      <c r="Z9773">
        <v>26.97</v>
      </c>
      <c r="AA9773">
        <v>53.93</v>
      </c>
      <c r="AB9773">
        <v>0</v>
      </c>
      <c r="AC9773" t="str">
        <f>IF(MasterData[[#This Row],[Discount Amount]]&gt;0, "Promotional sale", "Non-Promotional Sales")</f>
        <v>Non-Promotional Sales</v>
      </c>
    </row>
    <row r="9774" spans="1:29" x14ac:dyDescent="0.25">
      <c r="A9774">
        <v>9773</v>
      </c>
      <c r="B9774" s="1" t="s">
        <v>80</v>
      </c>
      <c r="C9774" s="2">
        <v>6.003472222222217E-2</v>
      </c>
      <c r="D9774">
        <v>213</v>
      </c>
      <c r="E9774">
        <v>52</v>
      </c>
      <c r="F9774" s="1" t="s">
        <v>37</v>
      </c>
      <c r="G9774" s="1" t="s">
        <v>48</v>
      </c>
      <c r="H9774">
        <v>53.933300000000003</v>
      </c>
      <c r="I9774">
        <v>-116.5765</v>
      </c>
      <c r="J9774">
        <v>32</v>
      </c>
      <c r="K9774" t="b">
        <v>0</v>
      </c>
      <c r="L9774">
        <v>382</v>
      </c>
      <c r="M9774" s="1" t="s">
        <v>30</v>
      </c>
      <c r="N9774" s="1" t="s">
        <v>31</v>
      </c>
      <c r="O9774">
        <v>5</v>
      </c>
      <c r="P9774" t="b">
        <v>1</v>
      </c>
      <c r="Q9774" t="b">
        <v>1</v>
      </c>
      <c r="R9774" s="1" t="s">
        <v>41</v>
      </c>
      <c r="S9774" s="1" t="s">
        <v>33</v>
      </c>
      <c r="T9774">
        <v>2</v>
      </c>
      <c r="U9774" s="1" t="s">
        <v>45</v>
      </c>
      <c r="V9774" s="1" t="s">
        <v>46</v>
      </c>
      <c r="W9774" s="1" t="str">
        <f>IF(OR(MasterData[[#This Row],[Event]]="Christmas Market", MasterData[[#This Row],[Event]]="Christmas"), "Christmas Sale", "Non-Christmas Sale")</f>
        <v>Christmas Sale</v>
      </c>
      <c r="X9774" t="b">
        <v>0</v>
      </c>
      <c r="Y9774">
        <v>4</v>
      </c>
      <c r="Z9774">
        <v>90.98</v>
      </c>
      <c r="AA9774">
        <v>454.89</v>
      </c>
      <c r="AB9774">
        <v>0</v>
      </c>
      <c r="AC9774" t="str">
        <f>IF(MasterData[[#This Row],[Discount Amount]]&gt;0, "Promotional sale", "Non-Promotional Sales")</f>
        <v>Non-Promotional Sales</v>
      </c>
    </row>
    <row r="9775" spans="1:29" x14ac:dyDescent="0.25">
      <c r="A9775">
        <v>9774</v>
      </c>
      <c r="B9775" s="1" t="s">
        <v>132</v>
      </c>
      <c r="C9775" s="2">
        <v>0.7775347222222222</v>
      </c>
      <c r="D9775">
        <v>1</v>
      </c>
      <c r="E9775">
        <v>61</v>
      </c>
      <c r="F9775" s="1" t="s">
        <v>37</v>
      </c>
      <c r="G9775" s="1" t="s">
        <v>77</v>
      </c>
      <c r="H9775">
        <v>64.282300000000006</v>
      </c>
      <c r="I9775">
        <v>-135</v>
      </c>
      <c r="J9775">
        <v>89</v>
      </c>
      <c r="K9775" t="b">
        <v>1</v>
      </c>
      <c r="L9775">
        <v>249</v>
      </c>
      <c r="M9775" s="1" t="s">
        <v>63</v>
      </c>
      <c r="N9775" s="1" t="s">
        <v>64</v>
      </c>
      <c r="O9775">
        <v>2</v>
      </c>
      <c r="P9775" t="b">
        <v>1</v>
      </c>
      <c r="Q9775" t="b">
        <v>0</v>
      </c>
      <c r="R9775" s="1" t="s">
        <v>32</v>
      </c>
      <c r="S9775" s="1" t="s">
        <v>53</v>
      </c>
      <c r="T9775">
        <v>4</v>
      </c>
      <c r="U9775" s="1" t="s">
        <v>34</v>
      </c>
      <c r="V9775" s="1" t="s">
        <v>46</v>
      </c>
      <c r="W9775" s="1" t="str">
        <f>IF(OR(MasterData[[#This Row],[Event]]="Christmas Market", MasterData[[#This Row],[Event]]="Christmas"), "Christmas Sale", "Non-Christmas Sale")</f>
        <v>Christmas Sale</v>
      </c>
      <c r="X9775" t="b">
        <v>1</v>
      </c>
      <c r="Y9775">
        <v>3</v>
      </c>
      <c r="Z9775">
        <v>35.450000000000003</v>
      </c>
      <c r="AA9775">
        <v>70.900000000000006</v>
      </c>
      <c r="AB9775">
        <v>0</v>
      </c>
      <c r="AC9775" t="str">
        <f>IF(MasterData[[#This Row],[Discount Amount]]&gt;0, "Promotional sale", "Non-Promotional Sales")</f>
        <v>Non-Promotional Sales</v>
      </c>
    </row>
    <row r="9776" spans="1:29" x14ac:dyDescent="0.25">
      <c r="A9776">
        <v>9775</v>
      </c>
      <c r="B9776" s="1" t="s">
        <v>276</v>
      </c>
      <c r="C9776" s="2">
        <v>0.76050925925925927</v>
      </c>
      <c r="D9776">
        <v>424</v>
      </c>
      <c r="E9776">
        <v>58</v>
      </c>
      <c r="F9776" s="1" t="s">
        <v>61</v>
      </c>
      <c r="G9776" s="1" t="s">
        <v>62</v>
      </c>
      <c r="H9776">
        <v>46.565300000000001</v>
      </c>
      <c r="I9776">
        <v>-66.4619</v>
      </c>
      <c r="J9776">
        <v>56</v>
      </c>
      <c r="K9776" t="b">
        <v>0</v>
      </c>
      <c r="L9776">
        <v>917</v>
      </c>
      <c r="M9776" s="1" t="s">
        <v>63</v>
      </c>
      <c r="N9776" s="1" t="s">
        <v>64</v>
      </c>
      <c r="O9776">
        <v>1</v>
      </c>
      <c r="P9776" t="b">
        <v>0</v>
      </c>
      <c r="Q9776" t="b">
        <v>0</v>
      </c>
      <c r="R9776" s="1" t="s">
        <v>41</v>
      </c>
      <c r="S9776" s="1" t="s">
        <v>53</v>
      </c>
      <c r="T9776">
        <v>3</v>
      </c>
      <c r="U9776" s="1" t="s">
        <v>34</v>
      </c>
      <c r="V9776" s="1" t="s">
        <v>46</v>
      </c>
      <c r="W9776" s="1" t="str">
        <f>IF(OR(MasterData[[#This Row],[Event]]="Christmas Market", MasterData[[#This Row],[Event]]="Christmas"), "Christmas Sale", "Non-Christmas Sale")</f>
        <v>Christmas Sale</v>
      </c>
      <c r="X9776" t="b">
        <v>0</v>
      </c>
      <c r="Y9776">
        <v>5</v>
      </c>
      <c r="Z9776">
        <v>93.07</v>
      </c>
      <c r="AA9776">
        <v>93.07</v>
      </c>
      <c r="AB9776">
        <v>0</v>
      </c>
      <c r="AC9776" t="str">
        <f>IF(MasterData[[#This Row],[Discount Amount]]&gt;0, "Promotional sale", "Non-Promotional Sales")</f>
        <v>Non-Promotional Sales</v>
      </c>
    </row>
    <row r="9777" spans="1:29" x14ac:dyDescent="0.25">
      <c r="A9777">
        <v>9776</v>
      </c>
      <c r="B9777" s="1" t="s">
        <v>400</v>
      </c>
      <c r="C9777" s="2">
        <v>0.55578703703703702</v>
      </c>
      <c r="D9777">
        <v>303</v>
      </c>
      <c r="E9777">
        <v>34</v>
      </c>
      <c r="F9777" s="1" t="s">
        <v>28</v>
      </c>
      <c r="G9777" s="1" t="s">
        <v>70</v>
      </c>
      <c r="H9777">
        <v>54.273099999999999</v>
      </c>
      <c r="I9777">
        <v>-61.738799999999998</v>
      </c>
      <c r="J9777">
        <v>36</v>
      </c>
      <c r="K9777" t="b">
        <v>0</v>
      </c>
      <c r="L9777">
        <v>541</v>
      </c>
      <c r="M9777" s="1" t="s">
        <v>56</v>
      </c>
      <c r="N9777" s="1" t="s">
        <v>57</v>
      </c>
      <c r="O9777">
        <v>3</v>
      </c>
      <c r="P9777" t="b">
        <v>1</v>
      </c>
      <c r="Q9777" t="b">
        <v>1</v>
      </c>
      <c r="R9777" s="1" t="s">
        <v>32</v>
      </c>
      <c r="S9777" s="1" t="s">
        <v>53</v>
      </c>
      <c r="T9777">
        <v>5</v>
      </c>
      <c r="U9777" s="1" t="s">
        <v>34</v>
      </c>
      <c r="V9777" s="1" t="s">
        <v>46</v>
      </c>
      <c r="W9777" s="1" t="str">
        <f>IF(OR(MasterData[[#This Row],[Event]]="Christmas Market", MasterData[[#This Row],[Event]]="Christmas"), "Christmas Sale", "Non-Christmas Sale")</f>
        <v>Christmas Sale</v>
      </c>
      <c r="X9777" t="b">
        <v>1</v>
      </c>
      <c r="Y9777">
        <v>4</v>
      </c>
      <c r="Z9777">
        <v>26.31</v>
      </c>
      <c r="AA9777">
        <v>78.92</v>
      </c>
      <c r="AB9777">
        <v>0</v>
      </c>
      <c r="AC9777" t="str">
        <f>IF(MasterData[[#This Row],[Discount Amount]]&gt;0, "Promotional sale", "Non-Promotional Sales")</f>
        <v>Non-Promotional Sales</v>
      </c>
    </row>
    <row r="9778" spans="1:29" x14ac:dyDescent="0.25">
      <c r="A9778">
        <v>9777</v>
      </c>
      <c r="B9778" s="1" t="s">
        <v>94</v>
      </c>
      <c r="C9778" s="2">
        <v>0.95185185185185195</v>
      </c>
      <c r="D9778">
        <v>321</v>
      </c>
      <c r="E9778">
        <v>61</v>
      </c>
      <c r="F9778" s="1" t="s">
        <v>37</v>
      </c>
      <c r="G9778" s="1" t="s">
        <v>44</v>
      </c>
      <c r="H9778">
        <v>46.813099999999999</v>
      </c>
      <c r="I9778">
        <v>-71.207499999999996</v>
      </c>
      <c r="J9778">
        <v>21</v>
      </c>
      <c r="K9778" t="b">
        <v>0</v>
      </c>
      <c r="L9778">
        <v>381</v>
      </c>
      <c r="M9778" s="1" t="s">
        <v>30</v>
      </c>
      <c r="N9778" s="1" t="s">
        <v>31</v>
      </c>
      <c r="O9778">
        <v>3</v>
      </c>
      <c r="P9778" t="b">
        <v>0</v>
      </c>
      <c r="Q9778" t="b">
        <v>1</v>
      </c>
      <c r="R9778" s="1" t="s">
        <v>41</v>
      </c>
      <c r="S9778" s="1" t="s">
        <v>53</v>
      </c>
      <c r="T9778">
        <v>2</v>
      </c>
      <c r="U9778" s="1" t="s">
        <v>42</v>
      </c>
      <c r="V9778" s="1" t="s">
        <v>35</v>
      </c>
      <c r="W9778" s="1" t="str">
        <f>IF(OR(MasterData[[#This Row],[Event]]="Christmas Market", MasterData[[#This Row],[Event]]="Christmas"), "Christmas Sale", "Non-Christmas Sale")</f>
        <v>Non-Christmas Sale</v>
      </c>
      <c r="X9778" t="b">
        <v>0</v>
      </c>
      <c r="Y9778">
        <v>2</v>
      </c>
      <c r="Z9778">
        <v>71.75</v>
      </c>
      <c r="AA9778">
        <v>215.26</v>
      </c>
      <c r="AB9778">
        <v>0</v>
      </c>
      <c r="AC9778" t="str">
        <f>IF(MasterData[[#This Row],[Discount Amount]]&gt;0, "Promotional sale", "Non-Promotional Sales")</f>
        <v>Non-Promotional Sales</v>
      </c>
    </row>
    <row r="9779" spans="1:29" x14ac:dyDescent="0.25">
      <c r="A9779">
        <v>9778</v>
      </c>
      <c r="B9779" s="1" t="s">
        <v>97</v>
      </c>
      <c r="C9779" s="2">
        <v>0.52190972222222221</v>
      </c>
      <c r="D9779">
        <v>396</v>
      </c>
      <c r="E9779">
        <v>63</v>
      </c>
      <c r="F9779" s="1" t="s">
        <v>61</v>
      </c>
      <c r="G9779" s="1" t="s">
        <v>51</v>
      </c>
      <c r="H9779">
        <v>53.760899999999999</v>
      </c>
      <c r="I9779">
        <v>-98.813900000000004</v>
      </c>
      <c r="J9779">
        <v>85</v>
      </c>
      <c r="K9779" t="b">
        <v>0</v>
      </c>
      <c r="L9779">
        <v>378</v>
      </c>
      <c r="M9779" s="1" t="s">
        <v>63</v>
      </c>
      <c r="N9779" s="1" t="s">
        <v>64</v>
      </c>
      <c r="O9779">
        <v>2</v>
      </c>
      <c r="P9779" t="b">
        <v>1</v>
      </c>
      <c r="Q9779" t="b">
        <v>1</v>
      </c>
      <c r="R9779" s="1" t="s">
        <v>41</v>
      </c>
      <c r="S9779" s="1" t="s">
        <v>58</v>
      </c>
      <c r="T9779">
        <v>1</v>
      </c>
      <c r="U9779" s="1" t="s">
        <v>34</v>
      </c>
      <c r="V9779" s="1" t="s">
        <v>59</v>
      </c>
      <c r="W9779" s="1" t="str">
        <f>IF(OR(MasterData[[#This Row],[Event]]="Christmas Market", MasterData[[#This Row],[Event]]="Christmas"), "Christmas Sale", "Non-Christmas Sale")</f>
        <v>Non-Christmas Sale</v>
      </c>
      <c r="X9779" t="b">
        <v>0</v>
      </c>
      <c r="Y9779">
        <v>5</v>
      </c>
      <c r="Z9779">
        <v>12</v>
      </c>
      <c r="AA9779">
        <v>24</v>
      </c>
      <c r="AB9779">
        <v>2.4</v>
      </c>
      <c r="AC9779" t="str">
        <f>IF(MasterData[[#This Row],[Discount Amount]]&gt;0, "Promotional sale", "Non-Promotional Sales")</f>
        <v>Promotional sale</v>
      </c>
    </row>
    <row r="9780" spans="1:29" x14ac:dyDescent="0.25">
      <c r="A9780">
        <v>9779</v>
      </c>
      <c r="B9780" s="1" t="s">
        <v>266</v>
      </c>
      <c r="C9780" s="2">
        <v>0.56649305555555562</v>
      </c>
      <c r="D9780">
        <v>162</v>
      </c>
      <c r="E9780">
        <v>44</v>
      </c>
      <c r="F9780" s="1" t="s">
        <v>28</v>
      </c>
      <c r="G9780" s="1" t="s">
        <v>51</v>
      </c>
      <c r="H9780">
        <v>53.760899999999999</v>
      </c>
      <c r="I9780">
        <v>-98.813900000000004</v>
      </c>
      <c r="J9780">
        <v>58</v>
      </c>
      <c r="K9780" t="b">
        <v>0</v>
      </c>
      <c r="L9780">
        <v>95</v>
      </c>
      <c r="M9780" s="1" t="s">
        <v>74</v>
      </c>
      <c r="N9780" s="1" t="s">
        <v>75</v>
      </c>
      <c r="O9780">
        <v>1</v>
      </c>
      <c r="P9780" t="b">
        <v>0</v>
      </c>
      <c r="Q9780" t="b">
        <v>1</v>
      </c>
      <c r="R9780" s="1" t="s">
        <v>41</v>
      </c>
      <c r="S9780" s="1" t="s">
        <v>53</v>
      </c>
      <c r="T9780">
        <v>3</v>
      </c>
      <c r="U9780" s="1" t="s">
        <v>45</v>
      </c>
      <c r="V9780" s="1" t="s">
        <v>59</v>
      </c>
      <c r="W9780" s="1" t="str">
        <f>IF(OR(MasterData[[#This Row],[Event]]="Christmas Market", MasterData[[#This Row],[Event]]="Christmas"), "Christmas Sale", "Non-Christmas Sale")</f>
        <v>Non-Christmas Sale</v>
      </c>
      <c r="X9780" t="b">
        <v>0</v>
      </c>
      <c r="Y9780">
        <v>4</v>
      </c>
      <c r="Z9780">
        <v>53.8</v>
      </c>
      <c r="AA9780">
        <v>53.8</v>
      </c>
      <c r="AB9780">
        <v>5.38</v>
      </c>
      <c r="AC9780" t="str">
        <f>IF(MasterData[[#This Row],[Discount Amount]]&gt;0, "Promotional sale", "Non-Promotional Sales")</f>
        <v>Promotional sale</v>
      </c>
    </row>
    <row r="9781" spans="1:29" x14ac:dyDescent="0.25">
      <c r="A9781">
        <v>9780</v>
      </c>
      <c r="B9781" s="1" t="s">
        <v>401</v>
      </c>
      <c r="C9781" s="2">
        <v>0.24504629629629626</v>
      </c>
      <c r="D9781">
        <v>334</v>
      </c>
      <c r="E9781">
        <v>52</v>
      </c>
      <c r="F9781" s="1" t="s">
        <v>28</v>
      </c>
      <c r="G9781" s="1" t="s">
        <v>66</v>
      </c>
      <c r="H9781">
        <v>45.077800000000003</v>
      </c>
      <c r="I9781">
        <v>-63.546700000000001</v>
      </c>
      <c r="J9781">
        <v>14</v>
      </c>
      <c r="K9781" t="b">
        <v>1</v>
      </c>
      <c r="L9781">
        <v>959</v>
      </c>
      <c r="M9781" s="1" t="s">
        <v>74</v>
      </c>
      <c r="N9781" s="1" t="s">
        <v>75</v>
      </c>
      <c r="O9781">
        <v>2</v>
      </c>
      <c r="P9781" t="b">
        <v>1</v>
      </c>
      <c r="Q9781" t="b">
        <v>1</v>
      </c>
      <c r="R9781" s="1" t="s">
        <v>41</v>
      </c>
      <c r="S9781" s="1" t="s">
        <v>49</v>
      </c>
      <c r="T9781">
        <v>4</v>
      </c>
      <c r="U9781" s="1" t="s">
        <v>45</v>
      </c>
      <c r="V9781" s="1" t="s">
        <v>59</v>
      </c>
      <c r="W9781" s="1" t="str">
        <f>IF(OR(MasterData[[#This Row],[Event]]="Christmas Market", MasterData[[#This Row],[Event]]="Christmas"), "Christmas Sale", "Non-Christmas Sale")</f>
        <v>Non-Christmas Sale</v>
      </c>
      <c r="X9781" t="b">
        <v>1</v>
      </c>
      <c r="Y9781">
        <v>3</v>
      </c>
      <c r="Z9781">
        <v>65.55</v>
      </c>
      <c r="AA9781">
        <v>131.1</v>
      </c>
      <c r="AB9781">
        <v>13.11</v>
      </c>
      <c r="AC9781" t="str">
        <f>IF(MasterData[[#This Row],[Discount Amount]]&gt;0, "Promotional sale", "Non-Promotional Sales")</f>
        <v>Promotional sale</v>
      </c>
    </row>
    <row r="9782" spans="1:29" x14ac:dyDescent="0.25">
      <c r="A9782">
        <v>9781</v>
      </c>
      <c r="B9782" s="1" t="s">
        <v>310</v>
      </c>
      <c r="C9782" s="2">
        <v>0.25954861111111116</v>
      </c>
      <c r="D9782">
        <v>68</v>
      </c>
      <c r="E9782">
        <v>58</v>
      </c>
      <c r="F9782" s="1" t="s">
        <v>28</v>
      </c>
      <c r="G9782" s="1" t="s">
        <v>77</v>
      </c>
      <c r="H9782">
        <v>64.282300000000006</v>
      </c>
      <c r="I9782">
        <v>-135</v>
      </c>
      <c r="J9782">
        <v>80</v>
      </c>
      <c r="K9782" t="b">
        <v>1</v>
      </c>
      <c r="L9782">
        <v>934</v>
      </c>
      <c r="M9782" s="1" t="s">
        <v>39</v>
      </c>
      <c r="N9782" s="1" t="s">
        <v>40</v>
      </c>
      <c r="O9782">
        <v>5</v>
      </c>
      <c r="P9782" t="b">
        <v>1</v>
      </c>
      <c r="Q9782" t="b">
        <v>1</v>
      </c>
      <c r="R9782" s="1" t="s">
        <v>41</v>
      </c>
      <c r="S9782" s="1" t="s">
        <v>53</v>
      </c>
      <c r="T9782">
        <v>5</v>
      </c>
      <c r="U9782" s="1" t="s">
        <v>45</v>
      </c>
      <c r="V9782" s="1" t="s">
        <v>59</v>
      </c>
      <c r="W9782" s="1" t="str">
        <f>IF(OR(MasterData[[#This Row],[Event]]="Christmas Market", MasterData[[#This Row],[Event]]="Christmas"), "Christmas Sale", "Non-Christmas Sale")</f>
        <v>Non-Christmas Sale</v>
      </c>
      <c r="X9782" t="b">
        <v>0</v>
      </c>
      <c r="Y9782">
        <v>4</v>
      </c>
      <c r="Z9782">
        <v>43.33</v>
      </c>
      <c r="AA9782">
        <v>216.63</v>
      </c>
      <c r="AB9782">
        <v>21.66</v>
      </c>
      <c r="AC9782" t="str">
        <f>IF(MasterData[[#This Row],[Discount Amount]]&gt;0, "Promotional sale", "Non-Promotional Sales")</f>
        <v>Promotional sale</v>
      </c>
    </row>
    <row r="9783" spans="1:29" x14ac:dyDescent="0.25">
      <c r="A9783">
        <v>9782</v>
      </c>
      <c r="B9783" s="1" t="s">
        <v>335</v>
      </c>
      <c r="C9783" s="2">
        <v>0.67989583333333337</v>
      </c>
      <c r="D9783">
        <v>285</v>
      </c>
      <c r="E9783">
        <v>34</v>
      </c>
      <c r="F9783" s="1" t="s">
        <v>37</v>
      </c>
      <c r="G9783" s="1" t="s">
        <v>70</v>
      </c>
      <c r="H9783">
        <v>54.273099999999999</v>
      </c>
      <c r="I9783">
        <v>-61.738799999999998</v>
      </c>
      <c r="J9783">
        <v>37</v>
      </c>
      <c r="K9783" t="b">
        <v>1</v>
      </c>
      <c r="L9783">
        <v>338</v>
      </c>
      <c r="M9783" s="1" t="s">
        <v>39</v>
      </c>
      <c r="N9783" s="1" t="s">
        <v>40</v>
      </c>
      <c r="O9783">
        <v>5</v>
      </c>
      <c r="P9783" t="b">
        <v>0</v>
      </c>
      <c r="Q9783" t="b">
        <v>0</v>
      </c>
      <c r="R9783" s="1" t="s">
        <v>32</v>
      </c>
      <c r="S9783" s="1" t="s">
        <v>33</v>
      </c>
      <c r="T9783">
        <v>2</v>
      </c>
      <c r="U9783" s="1" t="s">
        <v>45</v>
      </c>
      <c r="V9783" s="1" t="s">
        <v>35</v>
      </c>
      <c r="W9783" s="1" t="str">
        <f>IF(OR(MasterData[[#This Row],[Event]]="Christmas Market", MasterData[[#This Row],[Event]]="Christmas"), "Christmas Sale", "Non-Christmas Sale")</f>
        <v>Non-Christmas Sale</v>
      </c>
      <c r="X9783" t="b">
        <v>0</v>
      </c>
      <c r="Y9783">
        <v>2</v>
      </c>
      <c r="Z9783">
        <v>86.76</v>
      </c>
      <c r="AA9783">
        <v>433.79</v>
      </c>
      <c r="AB9783">
        <v>0</v>
      </c>
      <c r="AC9783" t="str">
        <f>IF(MasterData[[#This Row],[Discount Amount]]&gt;0, "Promotional sale", "Non-Promotional Sales")</f>
        <v>Non-Promotional Sales</v>
      </c>
    </row>
    <row r="9784" spans="1:29" x14ac:dyDescent="0.25">
      <c r="A9784">
        <v>9783</v>
      </c>
      <c r="B9784" s="1" t="s">
        <v>266</v>
      </c>
      <c r="C9784" s="2">
        <v>0.8634722222222222</v>
      </c>
      <c r="D9784">
        <v>393</v>
      </c>
      <c r="E9784">
        <v>36</v>
      </c>
      <c r="F9784" s="1" t="s">
        <v>61</v>
      </c>
      <c r="G9784" s="1" t="s">
        <v>48</v>
      </c>
      <c r="H9784">
        <v>53.933300000000003</v>
      </c>
      <c r="I9784">
        <v>-116.5765</v>
      </c>
      <c r="J9784">
        <v>88</v>
      </c>
      <c r="K9784" t="b">
        <v>0</v>
      </c>
      <c r="L9784">
        <v>491</v>
      </c>
      <c r="M9784" s="1" t="s">
        <v>56</v>
      </c>
      <c r="N9784" s="1" t="s">
        <v>57</v>
      </c>
      <c r="O9784">
        <v>1</v>
      </c>
      <c r="P9784" t="b">
        <v>1</v>
      </c>
      <c r="Q9784" t="b">
        <v>0</v>
      </c>
      <c r="R9784" s="1" t="s">
        <v>41</v>
      </c>
      <c r="S9784" s="1" t="s">
        <v>53</v>
      </c>
      <c r="T9784">
        <v>1</v>
      </c>
      <c r="U9784" s="1" t="s">
        <v>34</v>
      </c>
      <c r="V9784" s="1" t="s">
        <v>59</v>
      </c>
      <c r="W9784" s="1" t="str">
        <f>IF(OR(MasterData[[#This Row],[Event]]="Christmas Market", MasterData[[#This Row],[Event]]="Christmas"), "Christmas Sale", "Non-Christmas Sale")</f>
        <v>Non-Christmas Sale</v>
      </c>
      <c r="X9784" t="b">
        <v>1</v>
      </c>
      <c r="Y9784">
        <v>5</v>
      </c>
      <c r="Z9784">
        <v>97</v>
      </c>
      <c r="AA9784">
        <v>97</v>
      </c>
      <c r="AB9784">
        <v>9.6999999999999993</v>
      </c>
      <c r="AC9784" t="str">
        <f>IF(MasterData[[#This Row],[Discount Amount]]&gt;0, "Promotional sale", "Non-Promotional Sales")</f>
        <v>Promotional sale</v>
      </c>
    </row>
    <row r="9785" spans="1:29" x14ac:dyDescent="0.25">
      <c r="A9785">
        <v>9784</v>
      </c>
      <c r="B9785" s="1" t="s">
        <v>273</v>
      </c>
      <c r="C9785" s="2">
        <v>0.29074074074074074</v>
      </c>
      <c r="D9785">
        <v>137</v>
      </c>
      <c r="E9785">
        <v>29</v>
      </c>
      <c r="F9785" s="1" t="s">
        <v>61</v>
      </c>
      <c r="G9785" s="1" t="s">
        <v>79</v>
      </c>
      <c r="H9785">
        <v>63.588799999999999</v>
      </c>
      <c r="I9785">
        <v>-115.5069</v>
      </c>
      <c r="J9785">
        <v>9</v>
      </c>
      <c r="K9785" t="b">
        <v>0</v>
      </c>
      <c r="L9785">
        <v>352</v>
      </c>
      <c r="M9785" s="1" t="s">
        <v>30</v>
      </c>
      <c r="N9785" s="1" t="s">
        <v>31</v>
      </c>
      <c r="O9785">
        <v>5</v>
      </c>
      <c r="P9785" t="b">
        <v>1</v>
      </c>
      <c r="Q9785" t="b">
        <v>1</v>
      </c>
      <c r="R9785" s="1" t="s">
        <v>41</v>
      </c>
      <c r="S9785" s="1" t="s">
        <v>58</v>
      </c>
      <c r="T9785">
        <v>3</v>
      </c>
      <c r="U9785" s="1" t="s">
        <v>42</v>
      </c>
      <c r="V9785" s="1" t="s">
        <v>59</v>
      </c>
      <c r="W9785" s="1" t="str">
        <f>IF(OR(MasterData[[#This Row],[Event]]="Christmas Market", MasterData[[#This Row],[Event]]="Christmas"), "Christmas Sale", "Non-Christmas Sale")</f>
        <v>Non-Christmas Sale</v>
      </c>
      <c r="X9785" t="b">
        <v>0</v>
      </c>
      <c r="Y9785">
        <v>4</v>
      </c>
      <c r="Z9785">
        <v>47.55</v>
      </c>
      <c r="AA9785">
        <v>237.77</v>
      </c>
      <c r="AB9785">
        <v>23.78</v>
      </c>
      <c r="AC9785" t="str">
        <f>IF(MasterData[[#This Row],[Discount Amount]]&gt;0, "Promotional sale", "Non-Promotional Sales")</f>
        <v>Promotional sale</v>
      </c>
    </row>
    <row r="9786" spans="1:29" x14ac:dyDescent="0.25">
      <c r="A9786">
        <v>9785</v>
      </c>
      <c r="B9786" s="1" t="s">
        <v>362</v>
      </c>
      <c r="C9786" s="2">
        <v>0.15082175925925934</v>
      </c>
      <c r="D9786">
        <v>334</v>
      </c>
      <c r="E9786">
        <v>30</v>
      </c>
      <c r="F9786" s="1" t="s">
        <v>28</v>
      </c>
      <c r="G9786" s="1" t="s">
        <v>68</v>
      </c>
      <c r="H9786">
        <v>46.318800000000003</v>
      </c>
      <c r="I9786">
        <v>-63.146099999999997</v>
      </c>
      <c r="J9786">
        <v>47</v>
      </c>
      <c r="K9786" t="b">
        <v>0</v>
      </c>
      <c r="L9786">
        <v>958</v>
      </c>
      <c r="M9786" s="1" t="s">
        <v>30</v>
      </c>
      <c r="N9786" s="1" t="s">
        <v>31</v>
      </c>
      <c r="O9786">
        <v>3</v>
      </c>
      <c r="P9786" t="b">
        <v>1</v>
      </c>
      <c r="Q9786" t="b">
        <v>0</v>
      </c>
      <c r="R9786" s="1" t="s">
        <v>52</v>
      </c>
      <c r="S9786" s="1" t="s">
        <v>33</v>
      </c>
      <c r="T9786">
        <v>3</v>
      </c>
      <c r="U9786" s="1" t="s">
        <v>45</v>
      </c>
      <c r="V9786" s="1" t="s">
        <v>59</v>
      </c>
      <c r="W9786" s="1" t="str">
        <f>IF(OR(MasterData[[#This Row],[Event]]="Christmas Market", MasterData[[#This Row],[Event]]="Christmas"), "Christmas Sale", "Non-Christmas Sale")</f>
        <v>Non-Christmas Sale</v>
      </c>
      <c r="X9786" t="b">
        <v>0</v>
      </c>
      <c r="Y9786">
        <v>2</v>
      </c>
      <c r="Z9786">
        <v>93.46</v>
      </c>
      <c r="AA9786">
        <v>280.37</v>
      </c>
      <c r="AB9786">
        <v>28.04</v>
      </c>
      <c r="AC9786" t="str">
        <f>IF(MasterData[[#This Row],[Discount Amount]]&gt;0, "Promotional sale", "Non-Promotional Sales")</f>
        <v>Promotional sale</v>
      </c>
    </row>
    <row r="9787" spans="1:29" x14ac:dyDescent="0.25">
      <c r="A9787">
        <v>9786</v>
      </c>
      <c r="B9787" s="1" t="s">
        <v>207</v>
      </c>
      <c r="C9787" s="2">
        <v>0.13804398148148156</v>
      </c>
      <c r="D9787">
        <v>121</v>
      </c>
      <c r="E9787">
        <v>38</v>
      </c>
      <c r="F9787" s="1" t="s">
        <v>61</v>
      </c>
      <c r="G9787" s="1" t="s">
        <v>79</v>
      </c>
      <c r="H9787">
        <v>63.588799999999999</v>
      </c>
      <c r="I9787">
        <v>-115.5069</v>
      </c>
      <c r="J9787">
        <v>49</v>
      </c>
      <c r="K9787" t="b">
        <v>1</v>
      </c>
      <c r="L9787">
        <v>122</v>
      </c>
      <c r="M9787" s="1" t="s">
        <v>30</v>
      </c>
      <c r="N9787" s="1" t="s">
        <v>31</v>
      </c>
      <c r="O9787">
        <v>1</v>
      </c>
      <c r="P9787" t="b">
        <v>1</v>
      </c>
      <c r="Q9787" t="b">
        <v>1</v>
      </c>
      <c r="R9787" s="1" t="s">
        <v>41</v>
      </c>
      <c r="S9787" s="1" t="s">
        <v>53</v>
      </c>
      <c r="T9787">
        <v>2</v>
      </c>
      <c r="U9787" s="1" t="s">
        <v>45</v>
      </c>
      <c r="V9787" s="1" t="s">
        <v>46</v>
      </c>
      <c r="W9787" s="1" t="str">
        <f>IF(OR(MasterData[[#This Row],[Event]]="Christmas Market", MasterData[[#This Row],[Event]]="Christmas"), "Christmas Sale", "Non-Christmas Sale")</f>
        <v>Christmas Sale</v>
      </c>
      <c r="X9787" t="b">
        <v>1</v>
      </c>
      <c r="Y9787">
        <v>5</v>
      </c>
      <c r="Z9787">
        <v>35.130000000000003</v>
      </c>
      <c r="AA9787">
        <v>35.130000000000003</v>
      </c>
      <c r="AB9787">
        <v>0</v>
      </c>
      <c r="AC9787" t="str">
        <f>IF(MasterData[[#This Row],[Discount Amount]]&gt;0, "Promotional sale", "Non-Promotional Sales")</f>
        <v>Non-Promotional Sales</v>
      </c>
    </row>
    <row r="9788" spans="1:29" x14ac:dyDescent="0.25">
      <c r="A9788">
        <v>9787</v>
      </c>
      <c r="B9788" s="1" t="s">
        <v>188</v>
      </c>
      <c r="C9788" s="2">
        <v>0.8385300925925927</v>
      </c>
      <c r="D9788">
        <v>104</v>
      </c>
      <c r="E9788">
        <v>63</v>
      </c>
      <c r="F9788" s="1" t="s">
        <v>28</v>
      </c>
      <c r="G9788" s="1" t="s">
        <v>29</v>
      </c>
      <c r="H9788">
        <v>51.253799999999998</v>
      </c>
      <c r="I9788">
        <v>-85.3232</v>
      </c>
      <c r="J9788">
        <v>63</v>
      </c>
      <c r="K9788" t="b">
        <v>0</v>
      </c>
      <c r="L9788">
        <v>525</v>
      </c>
      <c r="M9788" s="1" t="s">
        <v>30</v>
      </c>
      <c r="N9788" s="1" t="s">
        <v>31</v>
      </c>
      <c r="O9788">
        <v>5</v>
      </c>
      <c r="P9788" t="b">
        <v>1</v>
      </c>
      <c r="Q9788" t="b">
        <v>0</v>
      </c>
      <c r="R9788" s="1" t="s">
        <v>41</v>
      </c>
      <c r="S9788" s="1" t="s">
        <v>33</v>
      </c>
      <c r="T9788">
        <v>1</v>
      </c>
      <c r="U9788" s="1" t="s">
        <v>34</v>
      </c>
      <c r="V9788" s="1" t="s">
        <v>59</v>
      </c>
      <c r="W9788" s="1" t="str">
        <f>IF(OR(MasterData[[#This Row],[Event]]="Christmas Market", MasterData[[#This Row],[Event]]="Christmas"), "Christmas Sale", "Non-Christmas Sale")</f>
        <v>Non-Christmas Sale</v>
      </c>
      <c r="X9788" t="b">
        <v>1</v>
      </c>
      <c r="Y9788">
        <v>4</v>
      </c>
      <c r="Z9788">
        <v>82.41</v>
      </c>
      <c r="AA9788">
        <v>412.03</v>
      </c>
      <c r="AB9788">
        <v>41.2</v>
      </c>
      <c r="AC9788" t="str">
        <f>IF(MasterData[[#This Row],[Discount Amount]]&gt;0, "Promotional sale", "Non-Promotional Sales")</f>
        <v>Promotional sale</v>
      </c>
    </row>
    <row r="9789" spans="1:29" x14ac:dyDescent="0.25">
      <c r="A9789">
        <v>9788</v>
      </c>
      <c r="B9789" s="1" t="s">
        <v>303</v>
      </c>
      <c r="C9789" s="2">
        <v>0.13443287037037033</v>
      </c>
      <c r="D9789">
        <v>110</v>
      </c>
      <c r="E9789">
        <v>57</v>
      </c>
      <c r="F9789" s="1" t="s">
        <v>61</v>
      </c>
      <c r="G9789" s="1" t="s">
        <v>66</v>
      </c>
      <c r="H9789">
        <v>45.077800000000003</v>
      </c>
      <c r="I9789">
        <v>-63.546700000000001</v>
      </c>
      <c r="J9789">
        <v>37</v>
      </c>
      <c r="K9789" t="b">
        <v>1</v>
      </c>
      <c r="L9789">
        <v>751</v>
      </c>
      <c r="M9789" s="1" t="s">
        <v>30</v>
      </c>
      <c r="N9789" s="1" t="s">
        <v>31</v>
      </c>
      <c r="O9789">
        <v>4</v>
      </c>
      <c r="P9789" t="b">
        <v>1</v>
      </c>
      <c r="Q9789" t="b">
        <v>0</v>
      </c>
      <c r="R9789" s="1" t="s">
        <v>41</v>
      </c>
      <c r="S9789" s="1" t="s">
        <v>49</v>
      </c>
      <c r="T9789">
        <v>1</v>
      </c>
      <c r="U9789" s="1" t="s">
        <v>45</v>
      </c>
      <c r="V9789" s="1" t="s">
        <v>59</v>
      </c>
      <c r="W9789" s="1" t="str">
        <f>IF(OR(MasterData[[#This Row],[Event]]="Christmas Market", MasterData[[#This Row],[Event]]="Christmas"), "Christmas Sale", "Non-Christmas Sale")</f>
        <v>Non-Christmas Sale</v>
      </c>
      <c r="X9789" t="b">
        <v>1</v>
      </c>
      <c r="Y9789">
        <v>5</v>
      </c>
      <c r="Z9789">
        <v>80.94</v>
      </c>
      <c r="AA9789">
        <v>323.76</v>
      </c>
      <c r="AB9789">
        <v>32.380000000000003</v>
      </c>
      <c r="AC9789" t="str">
        <f>IF(MasterData[[#This Row],[Discount Amount]]&gt;0, "Promotional sale", "Non-Promotional Sales")</f>
        <v>Promotional sale</v>
      </c>
    </row>
    <row r="9790" spans="1:29" x14ac:dyDescent="0.25">
      <c r="A9790">
        <v>9789</v>
      </c>
      <c r="B9790" s="1" t="s">
        <v>401</v>
      </c>
      <c r="C9790" s="2">
        <v>0.10232638888888879</v>
      </c>
      <c r="D9790">
        <v>403</v>
      </c>
      <c r="E9790">
        <v>28</v>
      </c>
      <c r="F9790" s="1" t="s">
        <v>61</v>
      </c>
      <c r="G9790" s="1" t="s">
        <v>29</v>
      </c>
      <c r="H9790">
        <v>51.253799999999998</v>
      </c>
      <c r="I9790">
        <v>-85.3232</v>
      </c>
      <c r="J9790">
        <v>14</v>
      </c>
      <c r="K9790" t="b">
        <v>0</v>
      </c>
      <c r="L9790">
        <v>527</v>
      </c>
      <c r="M9790" s="1" t="s">
        <v>63</v>
      </c>
      <c r="N9790" s="1" t="s">
        <v>64</v>
      </c>
      <c r="O9790">
        <v>4</v>
      </c>
      <c r="P9790" t="b">
        <v>0</v>
      </c>
      <c r="Q9790" t="b">
        <v>0</v>
      </c>
      <c r="R9790" s="1" t="s">
        <v>41</v>
      </c>
      <c r="S9790" s="1" t="s">
        <v>53</v>
      </c>
      <c r="T9790">
        <v>5</v>
      </c>
      <c r="U9790" s="1" t="s">
        <v>42</v>
      </c>
      <c r="V9790" s="1" t="s">
        <v>59</v>
      </c>
      <c r="W9790" s="1" t="str">
        <f>IF(OR(MasterData[[#This Row],[Event]]="Christmas Market", MasterData[[#This Row],[Event]]="Christmas"), "Christmas Sale", "Non-Christmas Sale")</f>
        <v>Non-Christmas Sale</v>
      </c>
      <c r="X9790" t="b">
        <v>0</v>
      </c>
      <c r="Y9790">
        <v>5</v>
      </c>
      <c r="Z9790">
        <v>11.23</v>
      </c>
      <c r="AA9790">
        <v>44.92</v>
      </c>
      <c r="AB9790">
        <v>4.49</v>
      </c>
      <c r="AC9790" t="str">
        <f>IF(MasterData[[#This Row],[Discount Amount]]&gt;0, "Promotional sale", "Non-Promotional Sales")</f>
        <v>Promotional sale</v>
      </c>
    </row>
    <row r="9791" spans="1:29" x14ac:dyDescent="0.25">
      <c r="A9791">
        <v>9790</v>
      </c>
      <c r="B9791" s="1" t="s">
        <v>317</v>
      </c>
      <c r="C9791" s="2">
        <v>0.86556712962962967</v>
      </c>
      <c r="D9791">
        <v>142</v>
      </c>
      <c r="E9791">
        <v>18</v>
      </c>
      <c r="F9791" s="1" t="s">
        <v>61</v>
      </c>
      <c r="G9791" s="1" t="s">
        <v>68</v>
      </c>
      <c r="H9791">
        <v>46.318800000000003</v>
      </c>
      <c r="I9791">
        <v>-63.146099999999997</v>
      </c>
      <c r="J9791">
        <v>39</v>
      </c>
      <c r="K9791" t="b">
        <v>1</v>
      </c>
      <c r="L9791">
        <v>514</v>
      </c>
      <c r="M9791" s="1" t="s">
        <v>74</v>
      </c>
      <c r="N9791" s="1" t="s">
        <v>75</v>
      </c>
      <c r="O9791">
        <v>2</v>
      </c>
      <c r="P9791" t="b">
        <v>1</v>
      </c>
      <c r="Q9791" t="b">
        <v>0</v>
      </c>
      <c r="R9791" s="1" t="s">
        <v>52</v>
      </c>
      <c r="S9791" s="1" t="s">
        <v>33</v>
      </c>
      <c r="T9791">
        <v>4</v>
      </c>
      <c r="U9791" s="1" t="s">
        <v>45</v>
      </c>
      <c r="V9791" s="1" t="s">
        <v>35</v>
      </c>
      <c r="W9791" s="1" t="str">
        <f>IF(OR(MasterData[[#This Row],[Event]]="Christmas Market", MasterData[[#This Row],[Event]]="Christmas"), "Christmas Sale", "Non-Christmas Sale")</f>
        <v>Non-Christmas Sale</v>
      </c>
      <c r="X9791" t="b">
        <v>1</v>
      </c>
      <c r="Y9791">
        <v>2</v>
      </c>
      <c r="Z9791">
        <v>26.38</v>
      </c>
      <c r="AA9791">
        <v>52.75</v>
      </c>
      <c r="AB9791">
        <v>0</v>
      </c>
      <c r="AC9791" t="str">
        <f>IF(MasterData[[#This Row],[Discount Amount]]&gt;0, "Promotional sale", "Non-Promotional Sales")</f>
        <v>Non-Promotional Sales</v>
      </c>
    </row>
    <row r="9792" spans="1:29" x14ac:dyDescent="0.25">
      <c r="A9792">
        <v>9791</v>
      </c>
      <c r="B9792" s="1" t="s">
        <v>382</v>
      </c>
      <c r="C9792" s="2">
        <v>0.62736111111111104</v>
      </c>
      <c r="D9792">
        <v>163</v>
      </c>
      <c r="E9792">
        <v>19</v>
      </c>
      <c r="F9792" s="1" t="s">
        <v>61</v>
      </c>
      <c r="G9792" s="1" t="s">
        <v>62</v>
      </c>
      <c r="H9792">
        <v>46.565300000000001</v>
      </c>
      <c r="I9792">
        <v>-66.4619</v>
      </c>
      <c r="J9792">
        <v>16</v>
      </c>
      <c r="K9792" t="b">
        <v>1</v>
      </c>
      <c r="L9792">
        <v>540</v>
      </c>
      <c r="M9792" s="1" t="s">
        <v>30</v>
      </c>
      <c r="N9792" s="1" t="s">
        <v>31</v>
      </c>
      <c r="O9792">
        <v>1</v>
      </c>
      <c r="P9792" t="b">
        <v>1</v>
      </c>
      <c r="Q9792" t="b">
        <v>1</v>
      </c>
      <c r="R9792" s="1" t="s">
        <v>41</v>
      </c>
      <c r="S9792" s="1" t="s">
        <v>58</v>
      </c>
      <c r="T9792">
        <v>2</v>
      </c>
      <c r="U9792" s="1" t="s">
        <v>34</v>
      </c>
      <c r="V9792" s="1" t="s">
        <v>59</v>
      </c>
      <c r="W9792" s="1" t="str">
        <f>IF(OR(MasterData[[#This Row],[Event]]="Christmas Market", MasterData[[#This Row],[Event]]="Christmas"), "Christmas Sale", "Non-Christmas Sale")</f>
        <v>Non-Christmas Sale</v>
      </c>
      <c r="X9792" t="b">
        <v>0</v>
      </c>
      <c r="Y9792">
        <v>3</v>
      </c>
      <c r="Z9792">
        <v>14.66</v>
      </c>
      <c r="AA9792">
        <v>14.66</v>
      </c>
      <c r="AB9792">
        <v>1.47</v>
      </c>
      <c r="AC9792" t="str">
        <f>IF(MasterData[[#This Row],[Discount Amount]]&gt;0, "Promotional sale", "Non-Promotional Sales")</f>
        <v>Promotional sale</v>
      </c>
    </row>
    <row r="9793" spans="1:29" x14ac:dyDescent="0.25">
      <c r="A9793">
        <v>9792</v>
      </c>
      <c r="B9793" s="1" t="s">
        <v>170</v>
      </c>
      <c r="C9793" s="2">
        <v>0.59466435185185196</v>
      </c>
      <c r="D9793">
        <v>463</v>
      </c>
      <c r="E9793">
        <v>23</v>
      </c>
      <c r="F9793" s="1" t="s">
        <v>61</v>
      </c>
      <c r="G9793" s="1" t="s">
        <v>29</v>
      </c>
      <c r="H9793">
        <v>51.253799999999998</v>
      </c>
      <c r="I9793">
        <v>-85.3232</v>
      </c>
      <c r="J9793">
        <v>90</v>
      </c>
      <c r="K9793" t="b">
        <v>0</v>
      </c>
      <c r="L9793">
        <v>980</v>
      </c>
      <c r="M9793" s="1" t="s">
        <v>74</v>
      </c>
      <c r="N9793" s="1" t="s">
        <v>75</v>
      </c>
      <c r="O9793">
        <v>5</v>
      </c>
      <c r="P9793" t="b">
        <v>1</v>
      </c>
      <c r="Q9793" t="b">
        <v>0</v>
      </c>
      <c r="R9793" s="1" t="s">
        <v>41</v>
      </c>
      <c r="S9793" s="1" t="s">
        <v>49</v>
      </c>
      <c r="T9793">
        <v>1</v>
      </c>
      <c r="U9793" s="1" t="s">
        <v>42</v>
      </c>
      <c r="V9793" s="1" t="s">
        <v>46</v>
      </c>
      <c r="W9793" s="1" t="str">
        <f>IF(OR(MasterData[[#This Row],[Event]]="Christmas Market", MasterData[[#This Row],[Event]]="Christmas"), "Christmas Sale", "Non-Christmas Sale")</f>
        <v>Christmas Sale</v>
      </c>
      <c r="X9793" t="b">
        <v>1</v>
      </c>
      <c r="Y9793">
        <v>3</v>
      </c>
      <c r="Z9793">
        <v>76.11</v>
      </c>
      <c r="AA9793">
        <v>380.55</v>
      </c>
      <c r="AB9793">
        <v>0</v>
      </c>
      <c r="AC9793" t="str">
        <f>IF(MasterData[[#This Row],[Discount Amount]]&gt;0, "Promotional sale", "Non-Promotional Sales")</f>
        <v>Non-Promotional Sales</v>
      </c>
    </row>
    <row r="9794" spans="1:29" x14ac:dyDescent="0.25">
      <c r="A9794">
        <v>9793</v>
      </c>
      <c r="B9794" s="1" t="s">
        <v>272</v>
      </c>
      <c r="C9794" s="2">
        <v>0.26681712962962956</v>
      </c>
      <c r="D9794">
        <v>75</v>
      </c>
      <c r="E9794">
        <v>63</v>
      </c>
      <c r="F9794" s="1" t="s">
        <v>37</v>
      </c>
      <c r="G9794" s="1" t="s">
        <v>29</v>
      </c>
      <c r="H9794">
        <v>51.253799999999998</v>
      </c>
      <c r="I9794">
        <v>-85.3232</v>
      </c>
      <c r="J9794">
        <v>86</v>
      </c>
      <c r="K9794" t="b">
        <v>1</v>
      </c>
      <c r="L9794">
        <v>958</v>
      </c>
      <c r="M9794" s="1" t="s">
        <v>39</v>
      </c>
      <c r="N9794" s="1" t="s">
        <v>40</v>
      </c>
      <c r="O9794">
        <v>5</v>
      </c>
      <c r="P9794" t="b">
        <v>0</v>
      </c>
      <c r="Q9794" t="b">
        <v>0</v>
      </c>
      <c r="R9794" s="1" t="s">
        <v>32</v>
      </c>
      <c r="S9794" s="1" t="s">
        <v>58</v>
      </c>
      <c r="T9794">
        <v>3</v>
      </c>
      <c r="U9794" s="1" t="s">
        <v>34</v>
      </c>
      <c r="V9794" s="1" t="s">
        <v>59</v>
      </c>
      <c r="W9794" s="1" t="str">
        <f>IF(OR(MasterData[[#This Row],[Event]]="Christmas Market", MasterData[[#This Row],[Event]]="Christmas"), "Christmas Sale", "Non-Christmas Sale")</f>
        <v>Non-Christmas Sale</v>
      </c>
      <c r="X9794" t="b">
        <v>1</v>
      </c>
      <c r="Y9794">
        <v>2</v>
      </c>
      <c r="Z9794">
        <v>14</v>
      </c>
      <c r="AA9794">
        <v>69.98</v>
      </c>
      <c r="AB9794">
        <v>7</v>
      </c>
      <c r="AC9794" t="str">
        <f>IF(MasterData[[#This Row],[Discount Amount]]&gt;0, "Promotional sale", "Non-Promotional Sales")</f>
        <v>Promotional sale</v>
      </c>
    </row>
    <row r="9795" spans="1:29" x14ac:dyDescent="0.25">
      <c r="A9795">
        <v>9794</v>
      </c>
      <c r="B9795" s="1" t="s">
        <v>377</v>
      </c>
      <c r="C9795" s="2">
        <v>0.59385416666666657</v>
      </c>
      <c r="D9795">
        <v>429</v>
      </c>
      <c r="E9795">
        <v>57</v>
      </c>
      <c r="F9795" s="1" t="s">
        <v>61</v>
      </c>
      <c r="G9795" s="1" t="s">
        <v>81</v>
      </c>
      <c r="H9795">
        <v>64.248000000000005</v>
      </c>
      <c r="I9795">
        <v>-84.889600000000002</v>
      </c>
      <c r="J9795">
        <v>25</v>
      </c>
      <c r="K9795" t="b">
        <v>1</v>
      </c>
      <c r="L9795">
        <v>295</v>
      </c>
      <c r="M9795" s="1" t="s">
        <v>39</v>
      </c>
      <c r="N9795" s="1" t="s">
        <v>40</v>
      </c>
      <c r="O9795">
        <v>1</v>
      </c>
      <c r="P9795" t="b">
        <v>0</v>
      </c>
      <c r="Q9795" t="b">
        <v>1</v>
      </c>
      <c r="R9795" s="1" t="s">
        <v>52</v>
      </c>
      <c r="S9795" s="1" t="s">
        <v>49</v>
      </c>
      <c r="T9795">
        <v>3</v>
      </c>
      <c r="U9795" s="1" t="s">
        <v>42</v>
      </c>
      <c r="V9795" s="1" t="s">
        <v>59</v>
      </c>
      <c r="W9795" s="1" t="str">
        <f>IF(OR(MasterData[[#This Row],[Event]]="Christmas Market", MasterData[[#This Row],[Event]]="Christmas"), "Christmas Sale", "Non-Christmas Sale")</f>
        <v>Non-Christmas Sale</v>
      </c>
      <c r="X9795" t="b">
        <v>1</v>
      </c>
      <c r="Y9795">
        <v>2</v>
      </c>
      <c r="Z9795">
        <v>11.05</v>
      </c>
      <c r="AA9795">
        <v>11.05</v>
      </c>
      <c r="AB9795">
        <v>1.1100000000000001</v>
      </c>
      <c r="AC9795" t="str">
        <f>IF(MasterData[[#This Row],[Discount Amount]]&gt;0, "Promotional sale", "Non-Promotional Sales")</f>
        <v>Promotional sale</v>
      </c>
    </row>
    <row r="9796" spans="1:29" x14ac:dyDescent="0.25">
      <c r="A9796">
        <v>9795</v>
      </c>
      <c r="B9796" s="1" t="s">
        <v>134</v>
      </c>
      <c r="C9796" s="2">
        <v>0.87362268518518515</v>
      </c>
      <c r="D9796">
        <v>17</v>
      </c>
      <c r="E9796">
        <v>59</v>
      </c>
      <c r="F9796" s="1" t="s">
        <v>61</v>
      </c>
      <c r="G9796" s="1" t="s">
        <v>44</v>
      </c>
      <c r="H9796">
        <v>46.813099999999999</v>
      </c>
      <c r="I9796">
        <v>-71.207499999999996</v>
      </c>
      <c r="J9796">
        <v>58</v>
      </c>
      <c r="K9796" t="b">
        <v>0</v>
      </c>
      <c r="L9796">
        <v>927</v>
      </c>
      <c r="M9796" s="1" t="s">
        <v>56</v>
      </c>
      <c r="N9796" s="1" t="s">
        <v>57</v>
      </c>
      <c r="O9796">
        <v>2</v>
      </c>
      <c r="P9796" t="b">
        <v>1</v>
      </c>
      <c r="Q9796" t="b">
        <v>1</v>
      </c>
      <c r="R9796" s="1" t="s">
        <v>41</v>
      </c>
      <c r="S9796" s="1" t="s">
        <v>53</v>
      </c>
      <c r="T9796">
        <v>4</v>
      </c>
      <c r="U9796" s="1" t="s">
        <v>45</v>
      </c>
      <c r="V9796" s="1" t="s">
        <v>46</v>
      </c>
      <c r="W9796" s="1" t="str">
        <f>IF(OR(MasterData[[#This Row],[Event]]="Christmas Market", MasterData[[#This Row],[Event]]="Christmas"), "Christmas Sale", "Non-Christmas Sale")</f>
        <v>Christmas Sale</v>
      </c>
      <c r="X9796" t="b">
        <v>1</v>
      </c>
      <c r="Y9796">
        <v>5</v>
      </c>
      <c r="Z9796">
        <v>18.18</v>
      </c>
      <c r="AA9796">
        <v>36.36</v>
      </c>
      <c r="AB9796">
        <v>0</v>
      </c>
      <c r="AC9796" t="str">
        <f>IF(MasterData[[#This Row],[Discount Amount]]&gt;0, "Promotional sale", "Non-Promotional Sales")</f>
        <v>Non-Promotional Sales</v>
      </c>
    </row>
    <row r="9797" spans="1:29" x14ac:dyDescent="0.25">
      <c r="A9797">
        <v>9796</v>
      </c>
      <c r="B9797" s="1" t="s">
        <v>230</v>
      </c>
      <c r="C9797" s="2">
        <v>0.93587962962962967</v>
      </c>
      <c r="D9797">
        <v>386</v>
      </c>
      <c r="E9797">
        <v>59</v>
      </c>
      <c r="F9797" s="1" t="s">
        <v>28</v>
      </c>
      <c r="G9797" s="1" t="s">
        <v>79</v>
      </c>
      <c r="H9797">
        <v>63.588799999999999</v>
      </c>
      <c r="I9797">
        <v>-115.5069</v>
      </c>
      <c r="J9797">
        <v>72</v>
      </c>
      <c r="K9797" t="b">
        <v>0</v>
      </c>
      <c r="L9797">
        <v>847</v>
      </c>
      <c r="M9797" s="1" t="s">
        <v>63</v>
      </c>
      <c r="N9797" s="1" t="s">
        <v>64</v>
      </c>
      <c r="O9797">
        <v>4</v>
      </c>
      <c r="P9797" t="b">
        <v>1</v>
      </c>
      <c r="Q9797" t="b">
        <v>1</v>
      </c>
      <c r="R9797" s="1" t="s">
        <v>52</v>
      </c>
      <c r="S9797" s="1" t="s">
        <v>53</v>
      </c>
      <c r="T9797">
        <v>3</v>
      </c>
      <c r="U9797" s="1" t="s">
        <v>45</v>
      </c>
      <c r="V9797" s="1" t="s">
        <v>59</v>
      </c>
      <c r="W9797" s="1" t="str">
        <f>IF(OR(MasterData[[#This Row],[Event]]="Christmas Market", MasterData[[#This Row],[Event]]="Christmas"), "Christmas Sale", "Non-Christmas Sale")</f>
        <v>Non-Christmas Sale</v>
      </c>
      <c r="X9797" t="b">
        <v>0</v>
      </c>
      <c r="Y9797">
        <v>5</v>
      </c>
      <c r="Z9797">
        <v>84.28</v>
      </c>
      <c r="AA9797">
        <v>337.1</v>
      </c>
      <c r="AB9797">
        <v>33.71</v>
      </c>
      <c r="AC9797" t="str">
        <f>IF(MasterData[[#This Row],[Discount Amount]]&gt;0, "Promotional sale", "Non-Promotional Sales")</f>
        <v>Promotional sale</v>
      </c>
    </row>
    <row r="9798" spans="1:29" x14ac:dyDescent="0.25">
      <c r="A9798">
        <v>9797</v>
      </c>
      <c r="B9798" s="1" t="s">
        <v>399</v>
      </c>
      <c r="C9798" s="2">
        <v>0.67954861111111109</v>
      </c>
      <c r="D9798">
        <v>464</v>
      </c>
      <c r="E9798">
        <v>36</v>
      </c>
      <c r="F9798" s="1" t="s">
        <v>28</v>
      </c>
      <c r="G9798" s="1" t="s">
        <v>70</v>
      </c>
      <c r="H9798">
        <v>54.273099999999999</v>
      </c>
      <c r="I9798">
        <v>-61.738799999999998</v>
      </c>
      <c r="J9798">
        <v>93</v>
      </c>
      <c r="K9798" t="b">
        <v>1</v>
      </c>
      <c r="L9798">
        <v>24</v>
      </c>
      <c r="M9798" s="1" t="s">
        <v>63</v>
      </c>
      <c r="N9798" s="1" t="s">
        <v>64</v>
      </c>
      <c r="O9798">
        <v>3</v>
      </c>
      <c r="P9798" t="b">
        <v>1</v>
      </c>
      <c r="Q9798" t="b">
        <v>1</v>
      </c>
      <c r="R9798" s="1" t="s">
        <v>32</v>
      </c>
      <c r="S9798" s="1" t="s">
        <v>49</v>
      </c>
      <c r="T9798">
        <v>3</v>
      </c>
      <c r="U9798" s="1" t="s">
        <v>34</v>
      </c>
      <c r="V9798" s="1" t="s">
        <v>59</v>
      </c>
      <c r="W9798" s="1" t="str">
        <f>IF(OR(MasterData[[#This Row],[Event]]="Christmas Market", MasterData[[#This Row],[Event]]="Christmas"), "Christmas Sale", "Non-Christmas Sale")</f>
        <v>Non-Christmas Sale</v>
      </c>
      <c r="X9798" t="b">
        <v>0</v>
      </c>
      <c r="Y9798">
        <v>2</v>
      </c>
      <c r="Z9798">
        <v>75.2</v>
      </c>
      <c r="AA9798">
        <v>225.59</v>
      </c>
      <c r="AB9798">
        <v>22.56</v>
      </c>
      <c r="AC9798" t="str">
        <f>IF(MasterData[[#This Row],[Discount Amount]]&gt;0, "Promotional sale", "Non-Promotional Sales")</f>
        <v>Promotional sale</v>
      </c>
    </row>
    <row r="9799" spans="1:29" x14ac:dyDescent="0.25">
      <c r="A9799">
        <v>9798</v>
      </c>
      <c r="B9799" s="1" t="s">
        <v>336</v>
      </c>
      <c r="C9799" s="2">
        <v>0.33782407407407411</v>
      </c>
      <c r="D9799">
        <v>30</v>
      </c>
      <c r="E9799">
        <v>29</v>
      </c>
      <c r="F9799" s="1" t="s">
        <v>37</v>
      </c>
      <c r="G9799" s="1" t="s">
        <v>81</v>
      </c>
      <c r="H9799">
        <v>64.248000000000005</v>
      </c>
      <c r="I9799">
        <v>-84.889600000000002</v>
      </c>
      <c r="J9799">
        <v>51</v>
      </c>
      <c r="K9799" t="b">
        <v>0</v>
      </c>
      <c r="L9799">
        <v>531</v>
      </c>
      <c r="M9799" s="1" t="s">
        <v>30</v>
      </c>
      <c r="N9799" s="1" t="s">
        <v>31</v>
      </c>
      <c r="O9799">
        <v>3</v>
      </c>
      <c r="P9799" t="b">
        <v>0</v>
      </c>
      <c r="Q9799" t="b">
        <v>1</v>
      </c>
      <c r="R9799" s="1" t="s">
        <v>52</v>
      </c>
      <c r="S9799" s="1" t="s">
        <v>53</v>
      </c>
      <c r="T9799">
        <v>4</v>
      </c>
      <c r="U9799" s="1" t="s">
        <v>34</v>
      </c>
      <c r="V9799" s="1" t="s">
        <v>59</v>
      </c>
      <c r="W9799" s="1" t="str">
        <f>IF(OR(MasterData[[#This Row],[Event]]="Christmas Market", MasterData[[#This Row],[Event]]="Christmas"), "Christmas Sale", "Non-Christmas Sale")</f>
        <v>Non-Christmas Sale</v>
      </c>
      <c r="X9799" t="b">
        <v>0</v>
      </c>
      <c r="Y9799">
        <v>3</v>
      </c>
      <c r="Z9799">
        <v>18.57</v>
      </c>
      <c r="AA9799">
        <v>55.7</v>
      </c>
      <c r="AB9799">
        <v>5.57</v>
      </c>
      <c r="AC9799" t="str">
        <f>IF(MasterData[[#This Row],[Discount Amount]]&gt;0, "Promotional sale", "Non-Promotional Sales")</f>
        <v>Promotional sale</v>
      </c>
    </row>
    <row r="9800" spans="1:29" x14ac:dyDescent="0.25">
      <c r="A9800">
        <v>9799</v>
      </c>
      <c r="B9800" s="1" t="s">
        <v>352</v>
      </c>
      <c r="C9800" s="2">
        <v>0.59501157407407401</v>
      </c>
      <c r="D9800">
        <v>44</v>
      </c>
      <c r="E9800">
        <v>55</v>
      </c>
      <c r="F9800" s="1" t="s">
        <v>61</v>
      </c>
      <c r="G9800" s="1" t="s">
        <v>77</v>
      </c>
      <c r="H9800">
        <v>64.282300000000006</v>
      </c>
      <c r="I9800">
        <v>-135</v>
      </c>
      <c r="J9800">
        <v>13</v>
      </c>
      <c r="K9800" t="b">
        <v>0</v>
      </c>
      <c r="L9800">
        <v>954</v>
      </c>
      <c r="M9800" s="1" t="s">
        <v>56</v>
      </c>
      <c r="N9800" s="1" t="s">
        <v>57</v>
      </c>
      <c r="O9800">
        <v>4</v>
      </c>
      <c r="P9800" t="b">
        <v>0</v>
      </c>
      <c r="Q9800" t="b">
        <v>1</v>
      </c>
      <c r="R9800" s="1" t="s">
        <v>32</v>
      </c>
      <c r="S9800" s="1" t="s">
        <v>33</v>
      </c>
      <c r="T9800">
        <v>2</v>
      </c>
      <c r="U9800" s="1" t="s">
        <v>34</v>
      </c>
      <c r="V9800" s="1" t="s">
        <v>35</v>
      </c>
      <c r="W9800" s="1" t="str">
        <f>IF(OR(MasterData[[#This Row],[Event]]="Christmas Market", MasterData[[#This Row],[Event]]="Christmas"), "Christmas Sale", "Non-Christmas Sale")</f>
        <v>Non-Christmas Sale</v>
      </c>
      <c r="X9800" t="b">
        <v>1</v>
      </c>
      <c r="Y9800">
        <v>3</v>
      </c>
      <c r="Z9800">
        <v>39.409999999999997</v>
      </c>
      <c r="AA9800">
        <v>157.62</v>
      </c>
      <c r="AB9800">
        <v>0</v>
      </c>
      <c r="AC9800" t="str">
        <f>IF(MasterData[[#This Row],[Discount Amount]]&gt;0, "Promotional sale", "Non-Promotional Sales")</f>
        <v>Non-Promotional Sales</v>
      </c>
    </row>
    <row r="9801" spans="1:29" x14ac:dyDescent="0.25">
      <c r="A9801">
        <v>9800</v>
      </c>
      <c r="B9801" s="1" t="s">
        <v>243</v>
      </c>
      <c r="C9801" s="2">
        <v>0.19430555555555551</v>
      </c>
      <c r="D9801">
        <v>181</v>
      </c>
      <c r="E9801">
        <v>24</v>
      </c>
      <c r="F9801" s="1" t="s">
        <v>37</v>
      </c>
      <c r="G9801" s="1" t="s">
        <v>38</v>
      </c>
      <c r="H9801">
        <v>53.726700000000001</v>
      </c>
      <c r="I9801">
        <v>-127.6476</v>
      </c>
      <c r="J9801">
        <v>42</v>
      </c>
      <c r="K9801" t="b">
        <v>0</v>
      </c>
      <c r="L9801">
        <v>36</v>
      </c>
      <c r="M9801" s="1" t="s">
        <v>63</v>
      </c>
      <c r="N9801" s="1" t="s">
        <v>64</v>
      </c>
      <c r="O9801">
        <v>5</v>
      </c>
      <c r="P9801" t="b">
        <v>0</v>
      </c>
      <c r="Q9801" t="b">
        <v>0</v>
      </c>
      <c r="R9801" s="1" t="s">
        <v>41</v>
      </c>
      <c r="S9801" s="1" t="s">
        <v>53</v>
      </c>
      <c r="T9801">
        <v>2</v>
      </c>
      <c r="U9801" s="1" t="s">
        <v>45</v>
      </c>
      <c r="V9801" s="1" t="s">
        <v>59</v>
      </c>
      <c r="W9801" s="1" t="str">
        <f>IF(OR(MasterData[[#This Row],[Event]]="Christmas Market", MasterData[[#This Row],[Event]]="Christmas"), "Christmas Sale", "Non-Christmas Sale")</f>
        <v>Non-Christmas Sale</v>
      </c>
      <c r="X9801" t="b">
        <v>1</v>
      </c>
      <c r="Y9801">
        <v>3</v>
      </c>
      <c r="Z9801">
        <v>85.86</v>
      </c>
      <c r="AA9801">
        <v>429.3</v>
      </c>
      <c r="AB9801">
        <v>42.93</v>
      </c>
      <c r="AC9801" t="str">
        <f>IF(MasterData[[#This Row],[Discount Amount]]&gt;0, "Promotional sale", "Non-Promotional Sales")</f>
        <v>Promotional sale</v>
      </c>
    </row>
    <row r="9802" spans="1:29" x14ac:dyDescent="0.25">
      <c r="A9802">
        <v>9801</v>
      </c>
      <c r="B9802" s="1" t="s">
        <v>73</v>
      </c>
      <c r="C9802" s="2">
        <v>0.567962962962963</v>
      </c>
      <c r="D9802">
        <v>331</v>
      </c>
      <c r="E9802">
        <v>64</v>
      </c>
      <c r="F9802" s="1" t="s">
        <v>28</v>
      </c>
      <c r="G9802" s="1" t="s">
        <v>79</v>
      </c>
      <c r="H9802">
        <v>63.588799999999999</v>
      </c>
      <c r="I9802">
        <v>-115.5069</v>
      </c>
      <c r="J9802">
        <v>17</v>
      </c>
      <c r="K9802" t="b">
        <v>1</v>
      </c>
      <c r="L9802">
        <v>766</v>
      </c>
      <c r="M9802" s="1" t="s">
        <v>74</v>
      </c>
      <c r="N9802" s="1" t="s">
        <v>75</v>
      </c>
      <c r="O9802">
        <v>3</v>
      </c>
      <c r="P9802" t="b">
        <v>1</v>
      </c>
      <c r="Q9802" t="b">
        <v>1</v>
      </c>
      <c r="R9802" s="1" t="s">
        <v>32</v>
      </c>
      <c r="S9802" s="1" t="s">
        <v>33</v>
      </c>
      <c r="T9802">
        <v>1</v>
      </c>
      <c r="U9802" s="1" t="s">
        <v>34</v>
      </c>
      <c r="V9802" s="1" t="s">
        <v>59</v>
      </c>
      <c r="W9802" s="1" t="str">
        <f>IF(OR(MasterData[[#This Row],[Event]]="Christmas Market", MasterData[[#This Row],[Event]]="Christmas"), "Christmas Sale", "Non-Christmas Sale")</f>
        <v>Non-Christmas Sale</v>
      </c>
      <c r="X9802" t="b">
        <v>0</v>
      </c>
      <c r="Y9802">
        <v>1</v>
      </c>
      <c r="Z9802">
        <v>21.21</v>
      </c>
      <c r="AA9802">
        <v>63.63</v>
      </c>
      <c r="AB9802">
        <v>6.36</v>
      </c>
      <c r="AC9802" t="str">
        <f>IF(MasterData[[#This Row],[Discount Amount]]&gt;0, "Promotional sale", "Non-Promotional Sales")</f>
        <v>Promotional sale</v>
      </c>
    </row>
    <row r="9803" spans="1:29" x14ac:dyDescent="0.25">
      <c r="A9803">
        <v>9802</v>
      </c>
      <c r="B9803" s="1" t="s">
        <v>156</v>
      </c>
      <c r="C9803" s="2">
        <v>5.3125000000000533E-3</v>
      </c>
      <c r="D9803">
        <v>110</v>
      </c>
      <c r="E9803">
        <v>21</v>
      </c>
      <c r="F9803" s="1" t="s">
        <v>61</v>
      </c>
      <c r="G9803" s="1" t="s">
        <v>79</v>
      </c>
      <c r="H9803">
        <v>63.588799999999999</v>
      </c>
      <c r="I9803">
        <v>-115.5069</v>
      </c>
      <c r="J9803">
        <v>97</v>
      </c>
      <c r="K9803" t="b">
        <v>1</v>
      </c>
      <c r="L9803">
        <v>408</v>
      </c>
      <c r="M9803" s="1" t="s">
        <v>56</v>
      </c>
      <c r="N9803" s="1" t="s">
        <v>57</v>
      </c>
      <c r="O9803">
        <v>3</v>
      </c>
      <c r="P9803" t="b">
        <v>0</v>
      </c>
      <c r="Q9803" t="b">
        <v>1</v>
      </c>
      <c r="R9803" s="1" t="s">
        <v>41</v>
      </c>
      <c r="S9803" s="1" t="s">
        <v>58</v>
      </c>
      <c r="T9803">
        <v>3</v>
      </c>
      <c r="U9803" s="1" t="s">
        <v>34</v>
      </c>
      <c r="V9803" s="1" t="s">
        <v>59</v>
      </c>
      <c r="W9803" s="1" t="str">
        <f>IF(OR(MasterData[[#This Row],[Event]]="Christmas Market", MasterData[[#This Row],[Event]]="Christmas"), "Christmas Sale", "Non-Christmas Sale")</f>
        <v>Non-Christmas Sale</v>
      </c>
      <c r="X9803" t="b">
        <v>1</v>
      </c>
      <c r="Y9803">
        <v>5</v>
      </c>
      <c r="Z9803">
        <v>64.09</v>
      </c>
      <c r="AA9803">
        <v>192.26</v>
      </c>
      <c r="AB9803">
        <v>19.23</v>
      </c>
      <c r="AC9803" t="str">
        <f>IF(MasterData[[#This Row],[Discount Amount]]&gt;0, "Promotional sale", "Non-Promotional Sales")</f>
        <v>Promotional sale</v>
      </c>
    </row>
    <row r="9804" spans="1:29" x14ac:dyDescent="0.25">
      <c r="A9804">
        <v>9803</v>
      </c>
      <c r="B9804" s="1" t="s">
        <v>194</v>
      </c>
      <c r="C9804" s="2">
        <v>0.97988425925925915</v>
      </c>
      <c r="D9804">
        <v>81</v>
      </c>
      <c r="E9804">
        <v>41</v>
      </c>
      <c r="F9804" s="1" t="s">
        <v>37</v>
      </c>
      <c r="G9804" s="1" t="s">
        <v>68</v>
      </c>
      <c r="H9804">
        <v>46.318800000000003</v>
      </c>
      <c r="I9804">
        <v>-63.146099999999997</v>
      </c>
      <c r="J9804">
        <v>18</v>
      </c>
      <c r="K9804" t="b">
        <v>1</v>
      </c>
      <c r="L9804">
        <v>354</v>
      </c>
      <c r="M9804" s="1" t="s">
        <v>39</v>
      </c>
      <c r="N9804" s="1" t="s">
        <v>40</v>
      </c>
      <c r="O9804">
        <v>3</v>
      </c>
      <c r="P9804" t="b">
        <v>1</v>
      </c>
      <c r="Q9804" t="b">
        <v>1</v>
      </c>
      <c r="R9804" s="1" t="s">
        <v>32</v>
      </c>
      <c r="S9804" s="1" t="s">
        <v>49</v>
      </c>
      <c r="T9804">
        <v>3</v>
      </c>
      <c r="U9804" s="1" t="s">
        <v>34</v>
      </c>
      <c r="V9804" s="1" t="s">
        <v>46</v>
      </c>
      <c r="W9804" s="1" t="str">
        <f>IF(OR(MasterData[[#This Row],[Event]]="Christmas Market", MasterData[[#This Row],[Event]]="Christmas"), "Christmas Sale", "Non-Christmas Sale")</f>
        <v>Christmas Sale</v>
      </c>
      <c r="X9804" t="b">
        <v>1</v>
      </c>
      <c r="Y9804">
        <v>5</v>
      </c>
      <c r="Z9804">
        <v>39.49</v>
      </c>
      <c r="AA9804">
        <v>118.48</v>
      </c>
      <c r="AB9804">
        <v>0</v>
      </c>
      <c r="AC9804" t="str">
        <f>IF(MasterData[[#This Row],[Discount Amount]]&gt;0, "Promotional sale", "Non-Promotional Sales")</f>
        <v>Non-Promotional Sales</v>
      </c>
    </row>
    <row r="9805" spans="1:29" x14ac:dyDescent="0.25">
      <c r="A9805">
        <v>9804</v>
      </c>
      <c r="B9805" s="1" t="s">
        <v>142</v>
      </c>
      <c r="C9805" s="2">
        <v>6.2465277777777883E-2</v>
      </c>
      <c r="D9805">
        <v>112</v>
      </c>
      <c r="E9805">
        <v>66</v>
      </c>
      <c r="F9805" s="1" t="s">
        <v>37</v>
      </c>
      <c r="G9805" s="1" t="s">
        <v>51</v>
      </c>
      <c r="H9805">
        <v>53.760899999999999</v>
      </c>
      <c r="I9805">
        <v>-98.813900000000004</v>
      </c>
      <c r="J9805">
        <v>97</v>
      </c>
      <c r="K9805" t="b">
        <v>1</v>
      </c>
      <c r="L9805">
        <v>575</v>
      </c>
      <c r="M9805" s="1" t="s">
        <v>56</v>
      </c>
      <c r="N9805" s="1" t="s">
        <v>57</v>
      </c>
      <c r="O9805">
        <v>2</v>
      </c>
      <c r="P9805" t="b">
        <v>0</v>
      </c>
      <c r="Q9805" t="b">
        <v>0</v>
      </c>
      <c r="R9805" s="1" t="s">
        <v>52</v>
      </c>
      <c r="S9805" s="1" t="s">
        <v>53</v>
      </c>
      <c r="T9805">
        <v>3</v>
      </c>
      <c r="U9805" s="1" t="s">
        <v>42</v>
      </c>
      <c r="V9805" s="1" t="s">
        <v>59</v>
      </c>
      <c r="W9805" s="1" t="str">
        <f>IF(OR(MasterData[[#This Row],[Event]]="Christmas Market", MasterData[[#This Row],[Event]]="Christmas"), "Christmas Sale", "Non-Christmas Sale")</f>
        <v>Non-Christmas Sale</v>
      </c>
      <c r="X9805" t="b">
        <v>0</v>
      </c>
      <c r="Y9805">
        <v>3</v>
      </c>
      <c r="Z9805">
        <v>37.22</v>
      </c>
      <c r="AA9805">
        <v>74.44</v>
      </c>
      <c r="AB9805">
        <v>7.44</v>
      </c>
      <c r="AC9805" t="str">
        <f>IF(MasterData[[#This Row],[Discount Amount]]&gt;0, "Promotional sale", "Non-Promotional Sales")</f>
        <v>Promotional sale</v>
      </c>
    </row>
    <row r="9806" spans="1:29" x14ac:dyDescent="0.25">
      <c r="A9806">
        <v>9805</v>
      </c>
      <c r="B9806" s="1" t="s">
        <v>146</v>
      </c>
      <c r="C9806" s="2">
        <v>0.43811342592592584</v>
      </c>
      <c r="D9806">
        <v>477</v>
      </c>
      <c r="E9806">
        <v>31</v>
      </c>
      <c r="F9806" s="1" t="s">
        <v>61</v>
      </c>
      <c r="G9806" s="1" t="s">
        <v>55</v>
      </c>
      <c r="H9806">
        <v>52.939900000000002</v>
      </c>
      <c r="I9806">
        <v>-106.4509</v>
      </c>
      <c r="J9806">
        <v>41</v>
      </c>
      <c r="K9806" t="b">
        <v>0</v>
      </c>
      <c r="L9806">
        <v>330</v>
      </c>
      <c r="M9806" s="1" t="s">
        <v>63</v>
      </c>
      <c r="N9806" s="1" t="s">
        <v>64</v>
      </c>
      <c r="O9806">
        <v>1</v>
      </c>
      <c r="P9806" t="b">
        <v>1</v>
      </c>
      <c r="Q9806" t="b">
        <v>0</v>
      </c>
      <c r="R9806" s="1" t="s">
        <v>52</v>
      </c>
      <c r="S9806" s="1" t="s">
        <v>58</v>
      </c>
      <c r="T9806">
        <v>5</v>
      </c>
      <c r="U9806" s="1" t="s">
        <v>34</v>
      </c>
      <c r="V9806" s="1" t="s">
        <v>59</v>
      </c>
      <c r="W9806" s="1" t="str">
        <f>IF(OR(MasterData[[#This Row],[Event]]="Christmas Market", MasterData[[#This Row],[Event]]="Christmas"), "Christmas Sale", "Non-Christmas Sale")</f>
        <v>Non-Christmas Sale</v>
      </c>
      <c r="X9806" t="b">
        <v>1</v>
      </c>
      <c r="Y9806">
        <v>4</v>
      </c>
      <c r="Z9806">
        <v>50.66</v>
      </c>
      <c r="AA9806">
        <v>50.66</v>
      </c>
      <c r="AB9806">
        <v>5.07</v>
      </c>
      <c r="AC9806" t="str">
        <f>IF(MasterData[[#This Row],[Discount Amount]]&gt;0, "Promotional sale", "Non-Promotional Sales")</f>
        <v>Promotional sale</v>
      </c>
    </row>
    <row r="9807" spans="1:29" x14ac:dyDescent="0.25">
      <c r="A9807">
        <v>9806</v>
      </c>
      <c r="B9807" s="1" t="s">
        <v>263</v>
      </c>
      <c r="C9807" s="2">
        <v>0.65895833333333331</v>
      </c>
      <c r="D9807">
        <v>262</v>
      </c>
      <c r="E9807">
        <v>24</v>
      </c>
      <c r="F9807" s="1" t="s">
        <v>37</v>
      </c>
      <c r="G9807" s="1" t="s">
        <v>48</v>
      </c>
      <c r="H9807">
        <v>53.933300000000003</v>
      </c>
      <c r="I9807">
        <v>-116.5765</v>
      </c>
      <c r="J9807">
        <v>74</v>
      </c>
      <c r="K9807" t="b">
        <v>0</v>
      </c>
      <c r="L9807">
        <v>746</v>
      </c>
      <c r="M9807" s="1" t="s">
        <v>74</v>
      </c>
      <c r="N9807" s="1" t="s">
        <v>75</v>
      </c>
      <c r="O9807">
        <v>4</v>
      </c>
      <c r="P9807" t="b">
        <v>1</v>
      </c>
      <c r="Q9807" t="b">
        <v>1</v>
      </c>
      <c r="R9807" s="1" t="s">
        <v>32</v>
      </c>
      <c r="S9807" s="1" t="s">
        <v>49</v>
      </c>
      <c r="T9807">
        <v>4</v>
      </c>
      <c r="U9807" s="1" t="s">
        <v>45</v>
      </c>
      <c r="V9807" s="1" t="s">
        <v>46</v>
      </c>
      <c r="W9807" s="1" t="str">
        <f>IF(OR(MasterData[[#This Row],[Event]]="Christmas Market", MasterData[[#This Row],[Event]]="Christmas"), "Christmas Sale", "Non-Christmas Sale")</f>
        <v>Christmas Sale</v>
      </c>
      <c r="X9807" t="b">
        <v>1</v>
      </c>
      <c r="Y9807">
        <v>3</v>
      </c>
      <c r="Z9807">
        <v>82.12</v>
      </c>
      <c r="AA9807">
        <v>328.48</v>
      </c>
      <c r="AB9807">
        <v>0</v>
      </c>
      <c r="AC9807" t="str">
        <f>IF(MasterData[[#This Row],[Discount Amount]]&gt;0, "Promotional sale", "Non-Promotional Sales")</f>
        <v>Non-Promotional Sales</v>
      </c>
    </row>
    <row r="9808" spans="1:29" x14ac:dyDescent="0.25">
      <c r="A9808">
        <v>9807</v>
      </c>
      <c r="B9808" s="1" t="s">
        <v>231</v>
      </c>
      <c r="C9808" s="2">
        <v>0.37728009259259254</v>
      </c>
      <c r="D9808">
        <v>439</v>
      </c>
      <c r="E9808">
        <v>64</v>
      </c>
      <c r="F9808" s="1" t="s">
        <v>28</v>
      </c>
      <c r="G9808" s="1" t="s">
        <v>70</v>
      </c>
      <c r="H9808">
        <v>54.273099999999999</v>
      </c>
      <c r="I9808">
        <v>-61.738799999999998</v>
      </c>
      <c r="J9808">
        <v>18</v>
      </c>
      <c r="K9808" t="b">
        <v>1</v>
      </c>
      <c r="L9808">
        <v>646</v>
      </c>
      <c r="M9808" s="1" t="s">
        <v>39</v>
      </c>
      <c r="N9808" s="1" t="s">
        <v>40</v>
      </c>
      <c r="O9808">
        <v>2</v>
      </c>
      <c r="P9808" t="b">
        <v>0</v>
      </c>
      <c r="Q9808" t="b">
        <v>1</v>
      </c>
      <c r="R9808" s="1" t="s">
        <v>41</v>
      </c>
      <c r="S9808" s="1" t="s">
        <v>33</v>
      </c>
      <c r="T9808">
        <v>2</v>
      </c>
      <c r="U9808" s="1" t="s">
        <v>42</v>
      </c>
      <c r="V9808" s="1" t="s">
        <v>35</v>
      </c>
      <c r="W9808" s="1" t="str">
        <f>IF(OR(MasterData[[#This Row],[Event]]="Christmas Market", MasterData[[#This Row],[Event]]="Christmas"), "Christmas Sale", "Non-Christmas Sale")</f>
        <v>Non-Christmas Sale</v>
      </c>
      <c r="X9808" t="b">
        <v>0</v>
      </c>
      <c r="Y9808">
        <v>5</v>
      </c>
      <c r="Z9808">
        <v>97.36</v>
      </c>
      <c r="AA9808">
        <v>194.71</v>
      </c>
      <c r="AB9808">
        <v>0</v>
      </c>
      <c r="AC9808" t="str">
        <f>IF(MasterData[[#This Row],[Discount Amount]]&gt;0, "Promotional sale", "Non-Promotional Sales")</f>
        <v>Non-Promotional Sales</v>
      </c>
    </row>
    <row r="9809" spans="1:29" x14ac:dyDescent="0.25">
      <c r="A9809">
        <v>9808</v>
      </c>
      <c r="B9809" s="1" t="s">
        <v>295</v>
      </c>
      <c r="C9809" s="2">
        <v>8.0196759259259176E-2</v>
      </c>
      <c r="D9809">
        <v>26</v>
      </c>
      <c r="E9809">
        <v>24</v>
      </c>
      <c r="F9809" s="1" t="s">
        <v>37</v>
      </c>
      <c r="G9809" s="1" t="s">
        <v>29</v>
      </c>
      <c r="H9809">
        <v>51.253799999999998</v>
      </c>
      <c r="I9809">
        <v>-85.3232</v>
      </c>
      <c r="J9809">
        <v>56</v>
      </c>
      <c r="K9809" t="b">
        <v>1</v>
      </c>
      <c r="L9809">
        <v>403</v>
      </c>
      <c r="M9809" s="1" t="s">
        <v>30</v>
      </c>
      <c r="N9809" s="1" t="s">
        <v>31</v>
      </c>
      <c r="O9809">
        <v>1</v>
      </c>
      <c r="P9809" t="b">
        <v>0</v>
      </c>
      <c r="Q9809" t="b">
        <v>1</v>
      </c>
      <c r="R9809" s="1" t="s">
        <v>32</v>
      </c>
      <c r="S9809" s="1" t="s">
        <v>58</v>
      </c>
      <c r="T9809">
        <v>3</v>
      </c>
      <c r="U9809" s="1" t="s">
        <v>45</v>
      </c>
      <c r="V9809" s="1" t="s">
        <v>59</v>
      </c>
      <c r="W9809" s="1" t="str">
        <f>IF(OR(MasterData[[#This Row],[Event]]="Christmas Market", MasterData[[#This Row],[Event]]="Christmas"), "Christmas Sale", "Non-Christmas Sale")</f>
        <v>Non-Christmas Sale</v>
      </c>
      <c r="X9809" t="b">
        <v>0</v>
      </c>
      <c r="Y9809">
        <v>5</v>
      </c>
      <c r="Z9809">
        <v>66.489999999999995</v>
      </c>
      <c r="AA9809">
        <v>66.489999999999995</v>
      </c>
      <c r="AB9809">
        <v>6.65</v>
      </c>
      <c r="AC9809" t="str">
        <f>IF(MasterData[[#This Row],[Discount Amount]]&gt;0, "Promotional sale", "Non-Promotional Sales")</f>
        <v>Promotional sale</v>
      </c>
    </row>
    <row r="9810" spans="1:29" x14ac:dyDescent="0.25">
      <c r="A9810">
        <v>9809</v>
      </c>
      <c r="B9810" s="1" t="s">
        <v>122</v>
      </c>
      <c r="C9810" s="2">
        <v>0.70940972222222221</v>
      </c>
      <c r="D9810">
        <v>498</v>
      </c>
      <c r="E9810">
        <v>19</v>
      </c>
      <c r="F9810" s="1" t="s">
        <v>61</v>
      </c>
      <c r="G9810" s="1" t="s">
        <v>29</v>
      </c>
      <c r="H9810">
        <v>51.253799999999998</v>
      </c>
      <c r="I9810">
        <v>-85.3232</v>
      </c>
      <c r="J9810">
        <v>75</v>
      </c>
      <c r="K9810" t="b">
        <v>1</v>
      </c>
      <c r="L9810">
        <v>407</v>
      </c>
      <c r="M9810" s="1" t="s">
        <v>74</v>
      </c>
      <c r="N9810" s="1" t="s">
        <v>75</v>
      </c>
      <c r="O9810">
        <v>5</v>
      </c>
      <c r="P9810" t="b">
        <v>1</v>
      </c>
      <c r="Q9810" t="b">
        <v>1</v>
      </c>
      <c r="R9810" s="1" t="s">
        <v>32</v>
      </c>
      <c r="S9810" s="1" t="s">
        <v>58</v>
      </c>
      <c r="T9810">
        <v>2</v>
      </c>
      <c r="U9810" s="1" t="s">
        <v>45</v>
      </c>
      <c r="V9810" s="1" t="s">
        <v>59</v>
      </c>
      <c r="W9810" s="1" t="str">
        <f>IF(OR(MasterData[[#This Row],[Event]]="Christmas Market", MasterData[[#This Row],[Event]]="Christmas"), "Christmas Sale", "Non-Christmas Sale")</f>
        <v>Non-Christmas Sale</v>
      </c>
      <c r="X9810" t="b">
        <v>0</v>
      </c>
      <c r="Y9810">
        <v>1</v>
      </c>
      <c r="Z9810">
        <v>35.57</v>
      </c>
      <c r="AA9810">
        <v>177.85</v>
      </c>
      <c r="AB9810">
        <v>17.79</v>
      </c>
      <c r="AC9810" t="str">
        <f>IF(MasterData[[#This Row],[Discount Amount]]&gt;0, "Promotional sale", "Non-Promotional Sales")</f>
        <v>Promotional sale</v>
      </c>
    </row>
    <row r="9811" spans="1:29" x14ac:dyDescent="0.25">
      <c r="A9811">
        <v>9810</v>
      </c>
      <c r="B9811" s="1" t="s">
        <v>175</v>
      </c>
      <c r="C9811" s="2">
        <v>0.58879629629629626</v>
      </c>
      <c r="D9811">
        <v>25</v>
      </c>
      <c r="E9811">
        <v>21</v>
      </c>
      <c r="F9811" s="1" t="s">
        <v>28</v>
      </c>
      <c r="G9811" s="1" t="s">
        <v>51</v>
      </c>
      <c r="H9811">
        <v>53.760899999999999</v>
      </c>
      <c r="I9811">
        <v>-98.813900000000004</v>
      </c>
      <c r="J9811">
        <v>89</v>
      </c>
      <c r="K9811" t="b">
        <v>1</v>
      </c>
      <c r="L9811">
        <v>106</v>
      </c>
      <c r="M9811" s="1" t="s">
        <v>56</v>
      </c>
      <c r="N9811" s="1" t="s">
        <v>57</v>
      </c>
      <c r="O9811">
        <v>2</v>
      </c>
      <c r="P9811" t="b">
        <v>1</v>
      </c>
      <c r="Q9811" t="b">
        <v>1</v>
      </c>
      <c r="R9811" s="1" t="s">
        <v>41</v>
      </c>
      <c r="S9811" s="1" t="s">
        <v>53</v>
      </c>
      <c r="T9811">
        <v>1</v>
      </c>
      <c r="U9811" s="1" t="s">
        <v>42</v>
      </c>
      <c r="V9811" s="1" t="s">
        <v>35</v>
      </c>
      <c r="W9811" s="1" t="str">
        <f>IF(OR(MasterData[[#This Row],[Event]]="Christmas Market", MasterData[[#This Row],[Event]]="Christmas"), "Christmas Sale", "Non-Christmas Sale")</f>
        <v>Non-Christmas Sale</v>
      </c>
      <c r="X9811" t="b">
        <v>1</v>
      </c>
      <c r="Y9811">
        <v>4</v>
      </c>
      <c r="Z9811">
        <v>92.09</v>
      </c>
      <c r="AA9811">
        <v>184.18</v>
      </c>
      <c r="AB9811">
        <v>0</v>
      </c>
      <c r="AC9811" t="str">
        <f>IF(MasterData[[#This Row],[Discount Amount]]&gt;0, "Promotional sale", "Non-Promotional Sales")</f>
        <v>Non-Promotional Sales</v>
      </c>
    </row>
    <row r="9812" spans="1:29" x14ac:dyDescent="0.25">
      <c r="A9812">
        <v>9811</v>
      </c>
      <c r="B9812" s="1" t="s">
        <v>159</v>
      </c>
      <c r="C9812" s="2">
        <v>3.1597222222222276E-2</v>
      </c>
      <c r="D9812">
        <v>70</v>
      </c>
      <c r="E9812">
        <v>56</v>
      </c>
      <c r="F9812" s="1" t="s">
        <v>61</v>
      </c>
      <c r="G9812" s="1" t="s">
        <v>79</v>
      </c>
      <c r="H9812">
        <v>63.588799999999999</v>
      </c>
      <c r="I9812">
        <v>-115.5069</v>
      </c>
      <c r="J9812">
        <v>62</v>
      </c>
      <c r="K9812" t="b">
        <v>1</v>
      </c>
      <c r="L9812">
        <v>114</v>
      </c>
      <c r="M9812" s="1" t="s">
        <v>39</v>
      </c>
      <c r="N9812" s="1" t="s">
        <v>40</v>
      </c>
      <c r="O9812">
        <v>5</v>
      </c>
      <c r="P9812" t="b">
        <v>0</v>
      </c>
      <c r="Q9812" t="b">
        <v>0</v>
      </c>
      <c r="R9812" s="1" t="s">
        <v>41</v>
      </c>
      <c r="S9812" s="1" t="s">
        <v>33</v>
      </c>
      <c r="T9812">
        <v>1</v>
      </c>
      <c r="U9812" s="1" t="s">
        <v>42</v>
      </c>
      <c r="V9812" s="1" t="s">
        <v>59</v>
      </c>
      <c r="W9812" s="1" t="str">
        <f>IF(OR(MasterData[[#This Row],[Event]]="Christmas Market", MasterData[[#This Row],[Event]]="Christmas"), "Christmas Sale", "Non-Christmas Sale")</f>
        <v>Non-Christmas Sale</v>
      </c>
      <c r="X9812" t="b">
        <v>0</v>
      </c>
      <c r="Y9812">
        <v>1</v>
      </c>
      <c r="Z9812">
        <v>44.26</v>
      </c>
      <c r="AA9812">
        <v>221.31</v>
      </c>
      <c r="AB9812">
        <v>22.13</v>
      </c>
      <c r="AC9812" t="str">
        <f>IF(MasterData[[#This Row],[Discount Amount]]&gt;0, "Promotional sale", "Non-Promotional Sales")</f>
        <v>Promotional sale</v>
      </c>
    </row>
    <row r="9813" spans="1:29" x14ac:dyDescent="0.25">
      <c r="A9813">
        <v>9812</v>
      </c>
      <c r="B9813" s="1" t="s">
        <v>397</v>
      </c>
      <c r="C9813" s="2">
        <v>0.77936342592592589</v>
      </c>
      <c r="D9813">
        <v>222</v>
      </c>
      <c r="E9813">
        <v>37</v>
      </c>
      <c r="F9813" s="1" t="s">
        <v>28</v>
      </c>
      <c r="G9813" s="1" t="s">
        <v>29</v>
      </c>
      <c r="H9813">
        <v>51.253799999999998</v>
      </c>
      <c r="I9813">
        <v>-85.3232</v>
      </c>
      <c r="J9813">
        <v>80</v>
      </c>
      <c r="K9813" t="b">
        <v>1</v>
      </c>
      <c r="L9813">
        <v>680</v>
      </c>
      <c r="M9813" s="1" t="s">
        <v>39</v>
      </c>
      <c r="N9813" s="1" t="s">
        <v>40</v>
      </c>
      <c r="O9813">
        <v>4</v>
      </c>
      <c r="P9813" t="b">
        <v>1</v>
      </c>
      <c r="Q9813" t="b">
        <v>1</v>
      </c>
      <c r="R9813" s="1" t="s">
        <v>32</v>
      </c>
      <c r="S9813" s="1" t="s">
        <v>58</v>
      </c>
      <c r="T9813">
        <v>2</v>
      </c>
      <c r="U9813" s="1" t="s">
        <v>42</v>
      </c>
      <c r="V9813" s="1" t="s">
        <v>59</v>
      </c>
      <c r="W9813" s="1" t="str">
        <f>IF(OR(MasterData[[#This Row],[Event]]="Christmas Market", MasterData[[#This Row],[Event]]="Christmas"), "Christmas Sale", "Non-Christmas Sale")</f>
        <v>Non-Christmas Sale</v>
      </c>
      <c r="X9813" t="b">
        <v>0</v>
      </c>
      <c r="Y9813">
        <v>2</v>
      </c>
      <c r="Z9813">
        <v>20.72</v>
      </c>
      <c r="AA9813">
        <v>82.87</v>
      </c>
      <c r="AB9813">
        <v>8.2899999999999991</v>
      </c>
      <c r="AC9813" t="str">
        <f>IF(MasterData[[#This Row],[Discount Amount]]&gt;0, "Promotional sale", "Non-Promotional Sales")</f>
        <v>Promotional sale</v>
      </c>
    </row>
    <row r="9814" spans="1:29" x14ac:dyDescent="0.25">
      <c r="A9814">
        <v>9813</v>
      </c>
      <c r="B9814" s="1" t="s">
        <v>276</v>
      </c>
      <c r="C9814" s="2">
        <v>0.11219907407407415</v>
      </c>
      <c r="D9814">
        <v>155</v>
      </c>
      <c r="E9814">
        <v>65</v>
      </c>
      <c r="F9814" s="1" t="s">
        <v>61</v>
      </c>
      <c r="G9814" s="1" t="s">
        <v>79</v>
      </c>
      <c r="H9814">
        <v>63.588799999999999</v>
      </c>
      <c r="I9814">
        <v>-115.5069</v>
      </c>
      <c r="J9814">
        <v>20</v>
      </c>
      <c r="K9814" t="b">
        <v>0</v>
      </c>
      <c r="L9814">
        <v>856</v>
      </c>
      <c r="M9814" s="1" t="s">
        <v>30</v>
      </c>
      <c r="N9814" s="1" t="s">
        <v>31</v>
      </c>
      <c r="O9814">
        <v>5</v>
      </c>
      <c r="P9814" t="b">
        <v>1</v>
      </c>
      <c r="Q9814" t="b">
        <v>1</v>
      </c>
      <c r="R9814" s="1" t="s">
        <v>41</v>
      </c>
      <c r="S9814" s="1" t="s">
        <v>58</v>
      </c>
      <c r="T9814">
        <v>3</v>
      </c>
      <c r="U9814" s="1" t="s">
        <v>42</v>
      </c>
      <c r="V9814" s="1" t="s">
        <v>46</v>
      </c>
      <c r="W9814" s="1" t="str">
        <f>IF(OR(MasterData[[#This Row],[Event]]="Christmas Market", MasterData[[#This Row],[Event]]="Christmas"), "Christmas Sale", "Non-Christmas Sale")</f>
        <v>Christmas Sale</v>
      </c>
      <c r="X9814" t="b">
        <v>1</v>
      </c>
      <c r="Y9814">
        <v>2</v>
      </c>
      <c r="Z9814">
        <v>74.510000000000005</v>
      </c>
      <c r="AA9814">
        <v>372.56</v>
      </c>
      <c r="AB9814">
        <v>0</v>
      </c>
      <c r="AC9814" t="str">
        <f>IF(MasterData[[#This Row],[Discount Amount]]&gt;0, "Promotional sale", "Non-Promotional Sales")</f>
        <v>Non-Promotional Sales</v>
      </c>
    </row>
    <row r="9815" spans="1:29" x14ac:dyDescent="0.25">
      <c r="A9815">
        <v>9814</v>
      </c>
      <c r="B9815" s="1" t="s">
        <v>317</v>
      </c>
      <c r="C9815" s="2">
        <v>0.25543981481481493</v>
      </c>
      <c r="D9815">
        <v>27</v>
      </c>
      <c r="E9815">
        <v>33</v>
      </c>
      <c r="F9815" s="1" t="s">
        <v>37</v>
      </c>
      <c r="G9815" s="1" t="s">
        <v>81</v>
      </c>
      <c r="H9815">
        <v>64.248000000000005</v>
      </c>
      <c r="I9815">
        <v>-84.889600000000002</v>
      </c>
      <c r="J9815">
        <v>51</v>
      </c>
      <c r="K9815" t="b">
        <v>1</v>
      </c>
      <c r="L9815">
        <v>285</v>
      </c>
      <c r="M9815" s="1" t="s">
        <v>63</v>
      </c>
      <c r="N9815" s="1" t="s">
        <v>64</v>
      </c>
      <c r="O9815">
        <v>3</v>
      </c>
      <c r="P9815" t="b">
        <v>0</v>
      </c>
      <c r="Q9815" t="b">
        <v>1</v>
      </c>
      <c r="R9815" s="1" t="s">
        <v>32</v>
      </c>
      <c r="S9815" s="1" t="s">
        <v>53</v>
      </c>
      <c r="T9815">
        <v>2</v>
      </c>
      <c r="U9815" s="1" t="s">
        <v>45</v>
      </c>
      <c r="V9815" s="1" t="s">
        <v>59</v>
      </c>
      <c r="W9815" s="1" t="str">
        <f>IF(OR(MasterData[[#This Row],[Event]]="Christmas Market", MasterData[[#This Row],[Event]]="Christmas"), "Christmas Sale", "Non-Christmas Sale")</f>
        <v>Non-Christmas Sale</v>
      </c>
      <c r="X9815" t="b">
        <v>1</v>
      </c>
      <c r="Y9815">
        <v>2</v>
      </c>
      <c r="Z9815">
        <v>23.07</v>
      </c>
      <c r="AA9815">
        <v>69.2</v>
      </c>
      <c r="AB9815">
        <v>6.92</v>
      </c>
      <c r="AC9815" t="str">
        <f>IF(MasterData[[#This Row],[Discount Amount]]&gt;0, "Promotional sale", "Non-Promotional Sales")</f>
        <v>Promotional sale</v>
      </c>
    </row>
    <row r="9816" spans="1:29" x14ac:dyDescent="0.25">
      <c r="A9816">
        <v>9815</v>
      </c>
      <c r="B9816" s="1" t="s">
        <v>370</v>
      </c>
      <c r="C9816" s="2">
        <v>0.10768518518518522</v>
      </c>
      <c r="D9816">
        <v>470</v>
      </c>
      <c r="E9816">
        <v>46</v>
      </c>
      <c r="F9816" s="1" t="s">
        <v>37</v>
      </c>
      <c r="G9816" s="1" t="s">
        <v>51</v>
      </c>
      <c r="H9816">
        <v>53.760899999999999</v>
      </c>
      <c r="I9816">
        <v>-98.813900000000004</v>
      </c>
      <c r="J9816">
        <v>23</v>
      </c>
      <c r="K9816" t="b">
        <v>1</v>
      </c>
      <c r="L9816">
        <v>256</v>
      </c>
      <c r="M9816" s="1" t="s">
        <v>74</v>
      </c>
      <c r="N9816" s="1" t="s">
        <v>75</v>
      </c>
      <c r="O9816">
        <v>2</v>
      </c>
      <c r="P9816" t="b">
        <v>0</v>
      </c>
      <c r="Q9816" t="b">
        <v>1</v>
      </c>
      <c r="R9816" s="1" t="s">
        <v>32</v>
      </c>
      <c r="S9816" s="1" t="s">
        <v>49</v>
      </c>
      <c r="T9816">
        <v>3</v>
      </c>
      <c r="U9816" s="1" t="s">
        <v>42</v>
      </c>
      <c r="V9816" s="1" t="s">
        <v>46</v>
      </c>
      <c r="W9816" s="1" t="str">
        <f>IF(OR(MasterData[[#This Row],[Event]]="Christmas Market", MasterData[[#This Row],[Event]]="Christmas"), "Christmas Sale", "Non-Christmas Sale")</f>
        <v>Christmas Sale</v>
      </c>
      <c r="X9816" t="b">
        <v>1</v>
      </c>
      <c r="Y9816">
        <v>2</v>
      </c>
      <c r="Z9816">
        <v>89.02</v>
      </c>
      <c r="AA9816">
        <v>178.03</v>
      </c>
      <c r="AB9816">
        <v>0</v>
      </c>
      <c r="AC9816" t="str">
        <f>IF(MasterData[[#This Row],[Discount Amount]]&gt;0, "Promotional sale", "Non-Promotional Sales")</f>
        <v>Non-Promotional Sales</v>
      </c>
    </row>
    <row r="9817" spans="1:29" x14ac:dyDescent="0.25">
      <c r="A9817">
        <v>9816</v>
      </c>
      <c r="B9817" s="1" t="s">
        <v>395</v>
      </c>
      <c r="C9817" s="2">
        <v>0.1764930555555555</v>
      </c>
      <c r="D9817">
        <v>485</v>
      </c>
      <c r="E9817">
        <v>57</v>
      </c>
      <c r="F9817" s="1" t="s">
        <v>28</v>
      </c>
      <c r="G9817" s="1" t="s">
        <v>55</v>
      </c>
      <c r="H9817">
        <v>52.939900000000002</v>
      </c>
      <c r="I9817">
        <v>-106.4509</v>
      </c>
      <c r="J9817">
        <v>33</v>
      </c>
      <c r="K9817" t="b">
        <v>0</v>
      </c>
      <c r="L9817">
        <v>794</v>
      </c>
      <c r="M9817" s="1" t="s">
        <v>74</v>
      </c>
      <c r="N9817" s="1" t="s">
        <v>75</v>
      </c>
      <c r="O9817">
        <v>5</v>
      </c>
      <c r="P9817" t="b">
        <v>1</v>
      </c>
      <c r="Q9817" t="b">
        <v>0</v>
      </c>
      <c r="R9817" s="1" t="s">
        <v>41</v>
      </c>
      <c r="S9817" s="1" t="s">
        <v>33</v>
      </c>
      <c r="T9817">
        <v>5</v>
      </c>
      <c r="U9817" s="1" t="s">
        <v>45</v>
      </c>
      <c r="V9817" s="1" t="s">
        <v>59</v>
      </c>
      <c r="W9817" s="1" t="str">
        <f>IF(OR(MasterData[[#This Row],[Event]]="Christmas Market", MasterData[[#This Row],[Event]]="Christmas"), "Christmas Sale", "Non-Christmas Sale")</f>
        <v>Non-Christmas Sale</v>
      </c>
      <c r="X9817" t="b">
        <v>0</v>
      </c>
      <c r="Y9817">
        <v>3</v>
      </c>
      <c r="Z9817">
        <v>38.049999999999997</v>
      </c>
      <c r="AA9817">
        <v>190.26</v>
      </c>
      <c r="AB9817">
        <v>19.03</v>
      </c>
      <c r="AC9817" t="str">
        <f>IF(MasterData[[#This Row],[Discount Amount]]&gt;0, "Promotional sale", "Non-Promotional Sales")</f>
        <v>Promotional sale</v>
      </c>
    </row>
    <row r="9818" spans="1:29" x14ac:dyDescent="0.25">
      <c r="A9818">
        <v>9817</v>
      </c>
      <c r="B9818" s="1" t="s">
        <v>343</v>
      </c>
      <c r="C9818" s="2">
        <v>0.70148148148148137</v>
      </c>
      <c r="D9818">
        <v>279</v>
      </c>
      <c r="E9818">
        <v>25</v>
      </c>
      <c r="F9818" s="1" t="s">
        <v>37</v>
      </c>
      <c r="G9818" s="1" t="s">
        <v>77</v>
      </c>
      <c r="H9818">
        <v>64.282300000000006</v>
      </c>
      <c r="I9818">
        <v>-135</v>
      </c>
      <c r="J9818">
        <v>59</v>
      </c>
      <c r="K9818" t="b">
        <v>1</v>
      </c>
      <c r="L9818">
        <v>428</v>
      </c>
      <c r="M9818" s="1" t="s">
        <v>74</v>
      </c>
      <c r="N9818" s="1" t="s">
        <v>75</v>
      </c>
      <c r="O9818">
        <v>1</v>
      </c>
      <c r="P9818" t="b">
        <v>1</v>
      </c>
      <c r="Q9818" t="b">
        <v>0</v>
      </c>
      <c r="R9818" s="1" t="s">
        <v>52</v>
      </c>
      <c r="S9818" s="1" t="s">
        <v>33</v>
      </c>
      <c r="T9818">
        <v>2</v>
      </c>
      <c r="U9818" s="1" t="s">
        <v>45</v>
      </c>
      <c r="V9818" s="1" t="s">
        <v>35</v>
      </c>
      <c r="W9818" s="1" t="str">
        <f>IF(OR(MasterData[[#This Row],[Event]]="Christmas Market", MasterData[[#This Row],[Event]]="Christmas"), "Christmas Sale", "Non-Christmas Sale")</f>
        <v>Non-Christmas Sale</v>
      </c>
      <c r="X9818" t="b">
        <v>1</v>
      </c>
      <c r="Y9818">
        <v>2</v>
      </c>
      <c r="Z9818">
        <v>43.54</v>
      </c>
      <c r="AA9818">
        <v>43.54</v>
      </c>
      <c r="AB9818">
        <v>0</v>
      </c>
      <c r="AC9818" t="str">
        <f>IF(MasterData[[#This Row],[Discount Amount]]&gt;0, "Promotional sale", "Non-Promotional Sales")</f>
        <v>Non-Promotional Sales</v>
      </c>
    </row>
    <row r="9819" spans="1:29" x14ac:dyDescent="0.25">
      <c r="A9819">
        <v>9818</v>
      </c>
      <c r="B9819" s="1" t="s">
        <v>177</v>
      </c>
      <c r="C9819" s="2">
        <v>0.69969907407407406</v>
      </c>
      <c r="D9819">
        <v>169</v>
      </c>
      <c r="E9819">
        <v>44</v>
      </c>
      <c r="F9819" s="1" t="s">
        <v>37</v>
      </c>
      <c r="G9819" s="1" t="s">
        <v>62</v>
      </c>
      <c r="H9819">
        <v>46.565300000000001</v>
      </c>
      <c r="I9819">
        <v>-66.4619</v>
      </c>
      <c r="J9819">
        <v>36</v>
      </c>
      <c r="K9819" t="b">
        <v>1</v>
      </c>
      <c r="L9819">
        <v>829</v>
      </c>
      <c r="M9819" s="1" t="s">
        <v>56</v>
      </c>
      <c r="N9819" s="1" t="s">
        <v>57</v>
      </c>
      <c r="O9819">
        <v>5</v>
      </c>
      <c r="P9819" t="b">
        <v>1</v>
      </c>
      <c r="Q9819" t="b">
        <v>1</v>
      </c>
      <c r="R9819" s="1" t="s">
        <v>41</v>
      </c>
      <c r="S9819" s="1" t="s">
        <v>33</v>
      </c>
      <c r="T9819">
        <v>2</v>
      </c>
      <c r="U9819" s="1" t="s">
        <v>34</v>
      </c>
      <c r="V9819" s="1" t="s">
        <v>59</v>
      </c>
      <c r="W9819" s="1" t="str">
        <f>IF(OR(MasterData[[#This Row],[Event]]="Christmas Market", MasterData[[#This Row],[Event]]="Christmas"), "Christmas Sale", "Non-Christmas Sale")</f>
        <v>Non-Christmas Sale</v>
      </c>
      <c r="X9819" t="b">
        <v>1</v>
      </c>
      <c r="Y9819">
        <v>3</v>
      </c>
      <c r="Z9819">
        <v>77.989999999999995</v>
      </c>
      <c r="AA9819">
        <v>389.94</v>
      </c>
      <c r="AB9819">
        <v>38.99</v>
      </c>
      <c r="AC9819" t="str">
        <f>IF(MasterData[[#This Row],[Discount Amount]]&gt;0, "Promotional sale", "Non-Promotional Sales")</f>
        <v>Promotional sale</v>
      </c>
    </row>
    <row r="9820" spans="1:29" x14ac:dyDescent="0.25">
      <c r="A9820">
        <v>9819</v>
      </c>
      <c r="B9820" s="1" t="s">
        <v>341</v>
      </c>
      <c r="C9820" s="2">
        <v>0.5580787037037036</v>
      </c>
      <c r="D9820">
        <v>171</v>
      </c>
      <c r="E9820">
        <v>47</v>
      </c>
      <c r="F9820" s="1" t="s">
        <v>37</v>
      </c>
      <c r="G9820" s="1" t="s">
        <v>55</v>
      </c>
      <c r="H9820">
        <v>52.939900000000002</v>
      </c>
      <c r="I9820">
        <v>-106.4509</v>
      </c>
      <c r="J9820">
        <v>45</v>
      </c>
      <c r="K9820" t="b">
        <v>1</v>
      </c>
      <c r="L9820">
        <v>298</v>
      </c>
      <c r="M9820" s="1" t="s">
        <v>56</v>
      </c>
      <c r="N9820" s="1" t="s">
        <v>57</v>
      </c>
      <c r="O9820">
        <v>1</v>
      </c>
      <c r="P9820" t="b">
        <v>1</v>
      </c>
      <c r="Q9820" t="b">
        <v>1</v>
      </c>
      <c r="R9820" s="1" t="s">
        <v>32</v>
      </c>
      <c r="S9820" s="1" t="s">
        <v>53</v>
      </c>
      <c r="T9820">
        <v>5</v>
      </c>
      <c r="U9820" s="1" t="s">
        <v>42</v>
      </c>
      <c r="V9820" s="1" t="s">
        <v>59</v>
      </c>
      <c r="W9820" s="1" t="str">
        <f>IF(OR(MasterData[[#This Row],[Event]]="Christmas Market", MasterData[[#This Row],[Event]]="Christmas"), "Christmas Sale", "Non-Christmas Sale")</f>
        <v>Non-Christmas Sale</v>
      </c>
      <c r="X9820" t="b">
        <v>1</v>
      </c>
      <c r="Y9820">
        <v>1</v>
      </c>
      <c r="Z9820">
        <v>20.58</v>
      </c>
      <c r="AA9820">
        <v>20.58</v>
      </c>
      <c r="AB9820">
        <v>2.06</v>
      </c>
      <c r="AC9820" t="str">
        <f>IF(MasterData[[#This Row],[Discount Amount]]&gt;0, "Promotional sale", "Non-Promotional Sales")</f>
        <v>Promotional sale</v>
      </c>
    </row>
    <row r="9821" spans="1:29" x14ac:dyDescent="0.25">
      <c r="A9821">
        <v>9820</v>
      </c>
      <c r="B9821" s="1" t="s">
        <v>73</v>
      </c>
      <c r="C9821" s="2">
        <v>0.5144791666666666</v>
      </c>
      <c r="D9821">
        <v>378</v>
      </c>
      <c r="E9821">
        <v>60</v>
      </c>
      <c r="F9821" s="1" t="s">
        <v>37</v>
      </c>
      <c r="G9821" s="1" t="s">
        <v>48</v>
      </c>
      <c r="H9821">
        <v>53.933300000000003</v>
      </c>
      <c r="I9821">
        <v>-116.5765</v>
      </c>
      <c r="J9821">
        <v>72</v>
      </c>
      <c r="K9821" t="b">
        <v>1</v>
      </c>
      <c r="L9821">
        <v>988</v>
      </c>
      <c r="M9821" s="1" t="s">
        <v>74</v>
      </c>
      <c r="N9821" s="1" t="s">
        <v>75</v>
      </c>
      <c r="O9821">
        <v>3</v>
      </c>
      <c r="P9821" t="b">
        <v>1</v>
      </c>
      <c r="Q9821" t="b">
        <v>0</v>
      </c>
      <c r="R9821" s="1" t="s">
        <v>52</v>
      </c>
      <c r="S9821" s="1" t="s">
        <v>53</v>
      </c>
      <c r="T9821">
        <v>5</v>
      </c>
      <c r="U9821" s="1" t="s">
        <v>34</v>
      </c>
      <c r="V9821" s="1" t="s">
        <v>46</v>
      </c>
      <c r="W9821" s="1" t="str">
        <f>IF(OR(MasterData[[#This Row],[Event]]="Christmas Market", MasterData[[#This Row],[Event]]="Christmas"), "Christmas Sale", "Non-Christmas Sale")</f>
        <v>Christmas Sale</v>
      </c>
      <c r="X9821" t="b">
        <v>0</v>
      </c>
      <c r="Y9821">
        <v>3</v>
      </c>
      <c r="Z9821">
        <v>78.94</v>
      </c>
      <c r="AA9821">
        <v>236.82</v>
      </c>
      <c r="AB9821">
        <v>0</v>
      </c>
      <c r="AC9821" t="str">
        <f>IF(MasterData[[#This Row],[Discount Amount]]&gt;0, "Promotional sale", "Non-Promotional Sales")</f>
        <v>Non-Promotional Sales</v>
      </c>
    </row>
    <row r="9822" spans="1:29" x14ac:dyDescent="0.25">
      <c r="A9822">
        <v>9821</v>
      </c>
      <c r="B9822" s="1" t="s">
        <v>137</v>
      </c>
      <c r="C9822" s="2">
        <v>5.3749999999999964E-2</v>
      </c>
      <c r="D9822">
        <v>458</v>
      </c>
      <c r="E9822">
        <v>44</v>
      </c>
      <c r="F9822" s="1" t="s">
        <v>28</v>
      </c>
      <c r="G9822" s="1" t="s">
        <v>38</v>
      </c>
      <c r="H9822">
        <v>53.726700000000001</v>
      </c>
      <c r="I9822">
        <v>-127.6476</v>
      </c>
      <c r="J9822">
        <v>82</v>
      </c>
      <c r="K9822" t="b">
        <v>0</v>
      </c>
      <c r="L9822">
        <v>437</v>
      </c>
      <c r="M9822" s="1" t="s">
        <v>74</v>
      </c>
      <c r="N9822" s="1" t="s">
        <v>75</v>
      </c>
      <c r="O9822">
        <v>4</v>
      </c>
      <c r="P9822" t="b">
        <v>0</v>
      </c>
      <c r="Q9822" t="b">
        <v>1</v>
      </c>
      <c r="R9822" s="1" t="s">
        <v>41</v>
      </c>
      <c r="S9822" s="1" t="s">
        <v>58</v>
      </c>
      <c r="T9822">
        <v>5</v>
      </c>
      <c r="U9822" s="1" t="s">
        <v>34</v>
      </c>
      <c r="V9822" s="1" t="s">
        <v>59</v>
      </c>
      <c r="W9822" s="1" t="str">
        <f>IF(OR(MasterData[[#This Row],[Event]]="Christmas Market", MasterData[[#This Row],[Event]]="Christmas"), "Christmas Sale", "Non-Christmas Sale")</f>
        <v>Non-Christmas Sale</v>
      </c>
      <c r="X9822" t="b">
        <v>0</v>
      </c>
      <c r="Y9822">
        <v>2</v>
      </c>
      <c r="Z9822">
        <v>78.41</v>
      </c>
      <c r="AA9822">
        <v>313.63</v>
      </c>
      <c r="AB9822">
        <v>31.36</v>
      </c>
      <c r="AC9822" t="str">
        <f>IF(MasterData[[#This Row],[Discount Amount]]&gt;0, "Promotional sale", "Non-Promotional Sales")</f>
        <v>Promotional sale</v>
      </c>
    </row>
    <row r="9823" spans="1:29" x14ac:dyDescent="0.25">
      <c r="A9823">
        <v>9822</v>
      </c>
      <c r="B9823" s="1" t="s">
        <v>404</v>
      </c>
      <c r="C9823" s="2">
        <v>0.1865972222222223</v>
      </c>
      <c r="D9823">
        <v>206</v>
      </c>
      <c r="E9823">
        <v>24</v>
      </c>
      <c r="F9823" s="1" t="s">
        <v>37</v>
      </c>
      <c r="G9823" s="1" t="s">
        <v>51</v>
      </c>
      <c r="H9823">
        <v>53.760899999999999</v>
      </c>
      <c r="I9823">
        <v>-98.813900000000004</v>
      </c>
      <c r="J9823">
        <v>2</v>
      </c>
      <c r="K9823" t="b">
        <v>0</v>
      </c>
      <c r="L9823">
        <v>369</v>
      </c>
      <c r="M9823" s="1" t="s">
        <v>30</v>
      </c>
      <c r="N9823" s="1" t="s">
        <v>31</v>
      </c>
      <c r="O9823">
        <v>5</v>
      </c>
      <c r="P9823" t="b">
        <v>0</v>
      </c>
      <c r="Q9823" t="b">
        <v>1</v>
      </c>
      <c r="R9823" s="1" t="s">
        <v>52</v>
      </c>
      <c r="S9823" s="1" t="s">
        <v>53</v>
      </c>
      <c r="T9823">
        <v>2</v>
      </c>
      <c r="U9823" s="1" t="s">
        <v>45</v>
      </c>
      <c r="V9823" s="1" t="s">
        <v>35</v>
      </c>
      <c r="W9823" s="1" t="str">
        <f>IF(OR(MasterData[[#This Row],[Event]]="Christmas Market", MasterData[[#This Row],[Event]]="Christmas"), "Christmas Sale", "Non-Christmas Sale")</f>
        <v>Non-Christmas Sale</v>
      </c>
      <c r="X9823" t="b">
        <v>1</v>
      </c>
      <c r="Y9823">
        <v>2</v>
      </c>
      <c r="Z9823">
        <v>52.94</v>
      </c>
      <c r="AA9823">
        <v>264.68</v>
      </c>
      <c r="AB9823">
        <v>0</v>
      </c>
      <c r="AC9823" t="str">
        <f>IF(MasterData[[#This Row],[Discount Amount]]&gt;0, "Promotional sale", "Non-Promotional Sales")</f>
        <v>Non-Promotional Sales</v>
      </c>
    </row>
    <row r="9824" spans="1:29" x14ac:dyDescent="0.25">
      <c r="A9824">
        <v>9823</v>
      </c>
      <c r="B9824" s="1" t="s">
        <v>352</v>
      </c>
      <c r="C9824" s="2">
        <v>0.5110069444444445</v>
      </c>
      <c r="D9824">
        <v>174</v>
      </c>
      <c r="E9824">
        <v>47</v>
      </c>
      <c r="F9824" s="1" t="s">
        <v>37</v>
      </c>
      <c r="G9824" s="1" t="s">
        <v>55</v>
      </c>
      <c r="H9824">
        <v>52.939900000000002</v>
      </c>
      <c r="I9824">
        <v>-106.4509</v>
      </c>
      <c r="J9824">
        <v>31</v>
      </c>
      <c r="K9824" t="b">
        <v>1</v>
      </c>
      <c r="L9824">
        <v>852</v>
      </c>
      <c r="M9824" s="1" t="s">
        <v>39</v>
      </c>
      <c r="N9824" s="1" t="s">
        <v>40</v>
      </c>
      <c r="O9824">
        <v>1</v>
      </c>
      <c r="P9824" t="b">
        <v>1</v>
      </c>
      <c r="Q9824" t="b">
        <v>0</v>
      </c>
      <c r="R9824" s="1" t="s">
        <v>41</v>
      </c>
      <c r="S9824" s="1" t="s">
        <v>33</v>
      </c>
      <c r="T9824">
        <v>1</v>
      </c>
      <c r="U9824" s="1" t="s">
        <v>34</v>
      </c>
      <c r="V9824" s="1" t="s">
        <v>35</v>
      </c>
      <c r="W9824" s="1" t="str">
        <f>IF(OR(MasterData[[#This Row],[Event]]="Christmas Market", MasterData[[#This Row],[Event]]="Christmas"), "Christmas Sale", "Non-Christmas Sale")</f>
        <v>Non-Christmas Sale</v>
      </c>
      <c r="X9824" t="b">
        <v>1</v>
      </c>
      <c r="Y9824">
        <v>3</v>
      </c>
      <c r="Z9824">
        <v>48.09</v>
      </c>
      <c r="AA9824">
        <v>48.09</v>
      </c>
      <c r="AB9824">
        <v>0</v>
      </c>
      <c r="AC9824" t="str">
        <f>IF(MasterData[[#This Row],[Discount Amount]]&gt;0, "Promotional sale", "Non-Promotional Sales")</f>
        <v>Non-Promotional Sales</v>
      </c>
    </row>
    <row r="9825" spans="1:29" x14ac:dyDescent="0.25">
      <c r="A9825">
        <v>9824</v>
      </c>
      <c r="B9825" s="1" t="s">
        <v>250</v>
      </c>
      <c r="C9825" s="2">
        <v>0.11533564814814823</v>
      </c>
      <c r="D9825">
        <v>114</v>
      </c>
      <c r="E9825">
        <v>64</v>
      </c>
      <c r="F9825" s="1" t="s">
        <v>37</v>
      </c>
      <c r="G9825" s="1" t="s">
        <v>55</v>
      </c>
      <c r="H9825">
        <v>52.939900000000002</v>
      </c>
      <c r="I9825">
        <v>-106.4509</v>
      </c>
      <c r="J9825">
        <v>46</v>
      </c>
      <c r="K9825" t="b">
        <v>1</v>
      </c>
      <c r="L9825">
        <v>820</v>
      </c>
      <c r="M9825" s="1" t="s">
        <v>63</v>
      </c>
      <c r="N9825" s="1" t="s">
        <v>64</v>
      </c>
      <c r="O9825">
        <v>2</v>
      </c>
      <c r="P9825" t="b">
        <v>1</v>
      </c>
      <c r="Q9825" t="b">
        <v>1</v>
      </c>
      <c r="R9825" s="1" t="s">
        <v>41</v>
      </c>
      <c r="S9825" s="1" t="s">
        <v>49</v>
      </c>
      <c r="T9825">
        <v>1</v>
      </c>
      <c r="U9825" s="1" t="s">
        <v>34</v>
      </c>
      <c r="V9825" s="1" t="s">
        <v>46</v>
      </c>
      <c r="W9825" s="1" t="str">
        <f>IF(OR(MasterData[[#This Row],[Event]]="Christmas Market", MasterData[[#This Row],[Event]]="Christmas"), "Christmas Sale", "Non-Christmas Sale")</f>
        <v>Christmas Sale</v>
      </c>
      <c r="X9825" t="b">
        <v>1</v>
      </c>
      <c r="Y9825">
        <v>4</v>
      </c>
      <c r="Z9825">
        <v>58.18</v>
      </c>
      <c r="AA9825">
        <v>116.36</v>
      </c>
      <c r="AB9825">
        <v>0</v>
      </c>
      <c r="AC9825" t="str">
        <f>IF(MasterData[[#This Row],[Discount Amount]]&gt;0, "Promotional sale", "Non-Promotional Sales")</f>
        <v>Non-Promotional Sales</v>
      </c>
    </row>
    <row r="9826" spans="1:29" x14ac:dyDescent="0.25">
      <c r="A9826">
        <v>9825</v>
      </c>
      <c r="B9826" s="1" t="s">
        <v>207</v>
      </c>
      <c r="C9826" s="2">
        <v>1.8738425925926006E-2</v>
      </c>
      <c r="D9826">
        <v>185</v>
      </c>
      <c r="E9826">
        <v>29</v>
      </c>
      <c r="F9826" s="1" t="s">
        <v>28</v>
      </c>
      <c r="G9826" s="1" t="s">
        <v>38</v>
      </c>
      <c r="H9826">
        <v>53.726700000000001</v>
      </c>
      <c r="I9826">
        <v>-127.6476</v>
      </c>
      <c r="J9826">
        <v>64</v>
      </c>
      <c r="K9826" t="b">
        <v>0</v>
      </c>
      <c r="L9826">
        <v>144</v>
      </c>
      <c r="M9826" s="1" t="s">
        <v>30</v>
      </c>
      <c r="N9826" s="1" t="s">
        <v>31</v>
      </c>
      <c r="O9826">
        <v>5</v>
      </c>
      <c r="P9826" t="b">
        <v>1</v>
      </c>
      <c r="Q9826" t="b">
        <v>0</v>
      </c>
      <c r="R9826" s="1" t="s">
        <v>52</v>
      </c>
      <c r="S9826" s="1" t="s">
        <v>49</v>
      </c>
      <c r="T9826">
        <v>2</v>
      </c>
      <c r="U9826" s="1" t="s">
        <v>45</v>
      </c>
      <c r="V9826" s="1" t="s">
        <v>35</v>
      </c>
      <c r="W9826" s="1" t="str">
        <f>IF(OR(MasterData[[#This Row],[Event]]="Christmas Market", MasterData[[#This Row],[Event]]="Christmas"), "Christmas Sale", "Non-Christmas Sale")</f>
        <v>Non-Christmas Sale</v>
      </c>
      <c r="X9826" t="b">
        <v>1</v>
      </c>
      <c r="Y9826">
        <v>2</v>
      </c>
      <c r="Z9826">
        <v>44.64</v>
      </c>
      <c r="AA9826">
        <v>223.22</v>
      </c>
      <c r="AB9826">
        <v>0</v>
      </c>
      <c r="AC9826" t="str">
        <f>IF(MasterData[[#This Row],[Discount Amount]]&gt;0, "Promotional sale", "Non-Promotional Sales")</f>
        <v>Non-Promotional Sales</v>
      </c>
    </row>
    <row r="9827" spans="1:29" x14ac:dyDescent="0.25">
      <c r="A9827">
        <v>9826</v>
      </c>
      <c r="B9827" s="1" t="s">
        <v>153</v>
      </c>
      <c r="C9827" s="2">
        <v>0.91008101851851841</v>
      </c>
      <c r="D9827">
        <v>81</v>
      </c>
      <c r="E9827">
        <v>35</v>
      </c>
      <c r="F9827" s="1" t="s">
        <v>37</v>
      </c>
      <c r="G9827" s="1" t="s">
        <v>68</v>
      </c>
      <c r="H9827">
        <v>46.318800000000003</v>
      </c>
      <c r="I9827">
        <v>-63.146099999999997</v>
      </c>
      <c r="J9827">
        <v>32</v>
      </c>
      <c r="K9827" t="b">
        <v>1</v>
      </c>
      <c r="L9827">
        <v>184</v>
      </c>
      <c r="M9827" s="1" t="s">
        <v>74</v>
      </c>
      <c r="N9827" s="1" t="s">
        <v>75</v>
      </c>
      <c r="O9827">
        <v>2</v>
      </c>
      <c r="P9827" t="b">
        <v>0</v>
      </c>
      <c r="Q9827" t="b">
        <v>1</v>
      </c>
      <c r="R9827" s="1" t="s">
        <v>32</v>
      </c>
      <c r="S9827" s="1" t="s">
        <v>58</v>
      </c>
      <c r="T9827">
        <v>3</v>
      </c>
      <c r="U9827" s="1" t="s">
        <v>42</v>
      </c>
      <c r="V9827" s="1" t="s">
        <v>46</v>
      </c>
      <c r="W9827" s="1" t="str">
        <f>IF(OR(MasterData[[#This Row],[Event]]="Christmas Market", MasterData[[#This Row],[Event]]="Christmas"), "Christmas Sale", "Non-Christmas Sale")</f>
        <v>Christmas Sale</v>
      </c>
      <c r="X9827" t="b">
        <v>1</v>
      </c>
      <c r="Y9827">
        <v>4</v>
      </c>
      <c r="Z9827">
        <v>58.28</v>
      </c>
      <c r="AA9827">
        <v>116.57</v>
      </c>
      <c r="AB9827">
        <v>0</v>
      </c>
      <c r="AC9827" t="str">
        <f>IF(MasterData[[#This Row],[Discount Amount]]&gt;0, "Promotional sale", "Non-Promotional Sales")</f>
        <v>Non-Promotional Sales</v>
      </c>
    </row>
    <row r="9828" spans="1:29" x14ac:dyDescent="0.25">
      <c r="A9828">
        <v>9827</v>
      </c>
      <c r="B9828" s="1" t="s">
        <v>119</v>
      </c>
      <c r="C9828" s="2">
        <v>0.59641203703703694</v>
      </c>
      <c r="D9828">
        <v>77</v>
      </c>
      <c r="E9828">
        <v>52</v>
      </c>
      <c r="F9828" s="1" t="s">
        <v>37</v>
      </c>
      <c r="G9828" s="1" t="s">
        <v>44</v>
      </c>
      <c r="H9828">
        <v>46.813099999999999</v>
      </c>
      <c r="I9828">
        <v>-71.207499999999996</v>
      </c>
      <c r="J9828">
        <v>35</v>
      </c>
      <c r="K9828" t="b">
        <v>0</v>
      </c>
      <c r="L9828">
        <v>615</v>
      </c>
      <c r="M9828" s="1" t="s">
        <v>39</v>
      </c>
      <c r="N9828" s="1" t="s">
        <v>40</v>
      </c>
      <c r="O9828">
        <v>5</v>
      </c>
      <c r="P9828" t="b">
        <v>1</v>
      </c>
      <c r="Q9828" t="b">
        <v>1</v>
      </c>
      <c r="R9828" s="1" t="s">
        <v>32</v>
      </c>
      <c r="S9828" s="1" t="s">
        <v>53</v>
      </c>
      <c r="T9828">
        <v>5</v>
      </c>
      <c r="U9828" s="1" t="s">
        <v>45</v>
      </c>
      <c r="V9828" s="1" t="s">
        <v>46</v>
      </c>
      <c r="W9828" s="1" t="str">
        <f>IF(OR(MasterData[[#This Row],[Event]]="Christmas Market", MasterData[[#This Row],[Event]]="Christmas"), "Christmas Sale", "Non-Christmas Sale")</f>
        <v>Christmas Sale</v>
      </c>
      <c r="X9828" t="b">
        <v>0</v>
      </c>
      <c r="Y9828">
        <v>5</v>
      </c>
      <c r="Z9828">
        <v>79.150000000000006</v>
      </c>
      <c r="AA9828">
        <v>395.77</v>
      </c>
      <c r="AB9828">
        <v>0</v>
      </c>
      <c r="AC9828" t="str">
        <f>IF(MasterData[[#This Row],[Discount Amount]]&gt;0, "Promotional sale", "Non-Promotional Sales")</f>
        <v>Non-Promotional Sales</v>
      </c>
    </row>
    <row r="9829" spans="1:29" x14ac:dyDescent="0.25">
      <c r="A9829">
        <v>9828</v>
      </c>
      <c r="B9829" s="1" t="s">
        <v>184</v>
      </c>
      <c r="C9829" s="2">
        <v>0.79920138888888892</v>
      </c>
      <c r="D9829">
        <v>249</v>
      </c>
      <c r="E9829">
        <v>23</v>
      </c>
      <c r="F9829" s="1" t="s">
        <v>28</v>
      </c>
      <c r="G9829" s="1" t="s">
        <v>62</v>
      </c>
      <c r="H9829">
        <v>46.565300000000001</v>
      </c>
      <c r="I9829">
        <v>-66.4619</v>
      </c>
      <c r="J9829">
        <v>85</v>
      </c>
      <c r="K9829" t="b">
        <v>1</v>
      </c>
      <c r="L9829">
        <v>398</v>
      </c>
      <c r="M9829" s="1" t="s">
        <v>63</v>
      </c>
      <c r="N9829" s="1" t="s">
        <v>64</v>
      </c>
      <c r="O9829">
        <v>1</v>
      </c>
      <c r="P9829" t="b">
        <v>1</v>
      </c>
      <c r="Q9829" t="b">
        <v>0</v>
      </c>
      <c r="R9829" s="1" t="s">
        <v>32</v>
      </c>
      <c r="S9829" s="1" t="s">
        <v>58</v>
      </c>
      <c r="T9829">
        <v>4</v>
      </c>
      <c r="U9829" s="1" t="s">
        <v>45</v>
      </c>
      <c r="V9829" s="1" t="s">
        <v>46</v>
      </c>
      <c r="W9829" s="1" t="str">
        <f>IF(OR(MasterData[[#This Row],[Event]]="Christmas Market", MasterData[[#This Row],[Event]]="Christmas"), "Christmas Sale", "Non-Christmas Sale")</f>
        <v>Christmas Sale</v>
      </c>
      <c r="X9829" t="b">
        <v>0</v>
      </c>
      <c r="Y9829">
        <v>1</v>
      </c>
      <c r="Z9829">
        <v>50.26</v>
      </c>
      <c r="AA9829">
        <v>50.26</v>
      </c>
      <c r="AB9829">
        <v>0</v>
      </c>
      <c r="AC9829" t="str">
        <f>IF(MasterData[[#This Row],[Discount Amount]]&gt;0, "Promotional sale", "Non-Promotional Sales")</f>
        <v>Non-Promotional Sales</v>
      </c>
    </row>
    <row r="9830" spans="1:29" x14ac:dyDescent="0.25">
      <c r="A9830">
        <v>9829</v>
      </c>
      <c r="B9830" s="1" t="s">
        <v>320</v>
      </c>
      <c r="C9830" s="2">
        <v>1.3125000000000053E-2</v>
      </c>
      <c r="D9830">
        <v>496</v>
      </c>
      <c r="E9830">
        <v>31</v>
      </c>
      <c r="F9830" s="1" t="s">
        <v>37</v>
      </c>
      <c r="G9830" s="1" t="s">
        <v>38</v>
      </c>
      <c r="H9830">
        <v>53.726700000000001</v>
      </c>
      <c r="I9830">
        <v>-127.6476</v>
      </c>
      <c r="J9830">
        <v>18</v>
      </c>
      <c r="K9830" t="b">
        <v>0</v>
      </c>
      <c r="L9830">
        <v>53</v>
      </c>
      <c r="M9830" s="1" t="s">
        <v>63</v>
      </c>
      <c r="N9830" s="1" t="s">
        <v>64</v>
      </c>
      <c r="O9830">
        <v>4</v>
      </c>
      <c r="P9830" t="b">
        <v>0</v>
      </c>
      <c r="Q9830" t="b">
        <v>1</v>
      </c>
      <c r="R9830" s="1" t="s">
        <v>41</v>
      </c>
      <c r="S9830" s="1" t="s">
        <v>33</v>
      </c>
      <c r="T9830">
        <v>4</v>
      </c>
      <c r="U9830" s="1" t="s">
        <v>34</v>
      </c>
      <c r="V9830" s="1" t="s">
        <v>46</v>
      </c>
      <c r="W9830" s="1" t="str">
        <f>IF(OR(MasterData[[#This Row],[Event]]="Christmas Market", MasterData[[#This Row],[Event]]="Christmas"), "Christmas Sale", "Non-Christmas Sale")</f>
        <v>Christmas Sale</v>
      </c>
      <c r="X9830" t="b">
        <v>1</v>
      </c>
      <c r="Y9830">
        <v>1</v>
      </c>
      <c r="Z9830">
        <v>29.54</v>
      </c>
      <c r="AA9830">
        <v>118.18</v>
      </c>
      <c r="AB9830">
        <v>0</v>
      </c>
      <c r="AC9830" t="str">
        <f>IF(MasterData[[#This Row],[Discount Amount]]&gt;0, "Promotional sale", "Non-Promotional Sales")</f>
        <v>Non-Promotional Sales</v>
      </c>
    </row>
    <row r="9831" spans="1:29" x14ac:dyDescent="0.25">
      <c r="A9831">
        <v>9830</v>
      </c>
      <c r="B9831" s="1" t="s">
        <v>216</v>
      </c>
      <c r="C9831" s="2">
        <v>0.778900462962963</v>
      </c>
      <c r="D9831">
        <v>486</v>
      </c>
      <c r="E9831">
        <v>66</v>
      </c>
      <c r="F9831" s="1" t="s">
        <v>61</v>
      </c>
      <c r="G9831" s="1" t="s">
        <v>38</v>
      </c>
      <c r="H9831">
        <v>53.726700000000001</v>
      </c>
      <c r="I9831">
        <v>-127.6476</v>
      </c>
      <c r="J9831">
        <v>94</v>
      </c>
      <c r="K9831" t="b">
        <v>0</v>
      </c>
      <c r="L9831">
        <v>58</v>
      </c>
      <c r="M9831" s="1" t="s">
        <v>30</v>
      </c>
      <c r="N9831" s="1" t="s">
        <v>31</v>
      </c>
      <c r="O9831">
        <v>3</v>
      </c>
      <c r="P9831" t="b">
        <v>1</v>
      </c>
      <c r="Q9831" t="b">
        <v>1</v>
      </c>
      <c r="R9831" s="1" t="s">
        <v>32</v>
      </c>
      <c r="S9831" s="1" t="s">
        <v>58</v>
      </c>
      <c r="T9831">
        <v>5</v>
      </c>
      <c r="U9831" s="1" t="s">
        <v>42</v>
      </c>
      <c r="V9831" s="1" t="s">
        <v>46</v>
      </c>
      <c r="W9831" s="1" t="str">
        <f>IF(OR(MasterData[[#This Row],[Event]]="Christmas Market", MasterData[[#This Row],[Event]]="Christmas"), "Christmas Sale", "Non-Christmas Sale")</f>
        <v>Christmas Sale</v>
      </c>
      <c r="X9831" t="b">
        <v>0</v>
      </c>
      <c r="Y9831">
        <v>5</v>
      </c>
      <c r="Z9831">
        <v>47.92</v>
      </c>
      <c r="AA9831">
        <v>143.77000000000001</v>
      </c>
      <c r="AB9831">
        <v>0</v>
      </c>
      <c r="AC9831" t="str">
        <f>IF(MasterData[[#This Row],[Discount Amount]]&gt;0, "Promotional sale", "Non-Promotional Sales")</f>
        <v>Non-Promotional Sales</v>
      </c>
    </row>
    <row r="9832" spans="1:29" x14ac:dyDescent="0.25">
      <c r="A9832">
        <v>9831</v>
      </c>
      <c r="B9832" s="1" t="s">
        <v>159</v>
      </c>
      <c r="C9832" s="2">
        <v>0.55472222222222212</v>
      </c>
      <c r="D9832">
        <v>104</v>
      </c>
      <c r="E9832">
        <v>25</v>
      </c>
      <c r="F9832" s="1" t="s">
        <v>37</v>
      </c>
      <c r="G9832" s="1" t="s">
        <v>29</v>
      </c>
      <c r="H9832">
        <v>51.253799999999998</v>
      </c>
      <c r="I9832">
        <v>-85.3232</v>
      </c>
      <c r="J9832">
        <v>18</v>
      </c>
      <c r="K9832" t="b">
        <v>0</v>
      </c>
      <c r="L9832">
        <v>220</v>
      </c>
      <c r="M9832" s="1" t="s">
        <v>30</v>
      </c>
      <c r="N9832" s="1" t="s">
        <v>31</v>
      </c>
      <c r="O9832">
        <v>2</v>
      </c>
      <c r="P9832" t="b">
        <v>1</v>
      </c>
      <c r="Q9832" t="b">
        <v>1</v>
      </c>
      <c r="R9832" s="1" t="s">
        <v>32</v>
      </c>
      <c r="S9832" s="1" t="s">
        <v>53</v>
      </c>
      <c r="T9832">
        <v>1</v>
      </c>
      <c r="U9832" s="1" t="s">
        <v>42</v>
      </c>
      <c r="V9832" s="1" t="s">
        <v>35</v>
      </c>
      <c r="W9832" s="1" t="str">
        <f>IF(OR(MasterData[[#This Row],[Event]]="Christmas Market", MasterData[[#This Row],[Event]]="Christmas"), "Christmas Sale", "Non-Christmas Sale")</f>
        <v>Non-Christmas Sale</v>
      </c>
      <c r="X9832" t="b">
        <v>1</v>
      </c>
      <c r="Y9832">
        <v>3</v>
      </c>
      <c r="Z9832">
        <v>87.39</v>
      </c>
      <c r="AA9832">
        <v>174.78</v>
      </c>
      <c r="AB9832">
        <v>0</v>
      </c>
      <c r="AC9832" t="str">
        <f>IF(MasterData[[#This Row],[Discount Amount]]&gt;0, "Promotional sale", "Non-Promotional Sales")</f>
        <v>Non-Promotional Sales</v>
      </c>
    </row>
    <row r="9833" spans="1:29" x14ac:dyDescent="0.25">
      <c r="A9833">
        <v>9832</v>
      </c>
      <c r="B9833" s="1" t="s">
        <v>383</v>
      </c>
      <c r="C9833" s="2">
        <v>0.95304398148148151</v>
      </c>
      <c r="D9833">
        <v>453</v>
      </c>
      <c r="E9833">
        <v>34</v>
      </c>
      <c r="F9833" s="1" t="s">
        <v>28</v>
      </c>
      <c r="G9833" s="1" t="s">
        <v>55</v>
      </c>
      <c r="H9833">
        <v>52.939900000000002</v>
      </c>
      <c r="I9833">
        <v>-106.4509</v>
      </c>
      <c r="J9833">
        <v>82</v>
      </c>
      <c r="K9833" t="b">
        <v>1</v>
      </c>
      <c r="L9833">
        <v>408</v>
      </c>
      <c r="M9833" s="1" t="s">
        <v>74</v>
      </c>
      <c r="N9833" s="1" t="s">
        <v>75</v>
      </c>
      <c r="O9833">
        <v>2</v>
      </c>
      <c r="P9833" t="b">
        <v>1</v>
      </c>
      <c r="Q9833" t="b">
        <v>0</v>
      </c>
      <c r="R9833" s="1" t="s">
        <v>41</v>
      </c>
      <c r="S9833" s="1" t="s">
        <v>33</v>
      </c>
      <c r="T9833">
        <v>4</v>
      </c>
      <c r="U9833" s="1" t="s">
        <v>45</v>
      </c>
      <c r="V9833" s="1" t="s">
        <v>46</v>
      </c>
      <c r="W9833" s="1" t="str">
        <f>IF(OR(MasterData[[#This Row],[Event]]="Christmas Market", MasterData[[#This Row],[Event]]="Christmas"), "Christmas Sale", "Non-Christmas Sale")</f>
        <v>Christmas Sale</v>
      </c>
      <c r="X9833" t="b">
        <v>0</v>
      </c>
      <c r="Y9833">
        <v>2</v>
      </c>
      <c r="Z9833">
        <v>22.2</v>
      </c>
      <c r="AA9833">
        <v>44.41</v>
      </c>
      <c r="AB9833">
        <v>0</v>
      </c>
      <c r="AC9833" t="str">
        <f>IF(MasterData[[#This Row],[Discount Amount]]&gt;0, "Promotional sale", "Non-Promotional Sales")</f>
        <v>Non-Promotional Sales</v>
      </c>
    </row>
    <row r="9834" spans="1:29" x14ac:dyDescent="0.25">
      <c r="A9834">
        <v>9833</v>
      </c>
      <c r="B9834" s="1" t="s">
        <v>235</v>
      </c>
      <c r="C9834" s="2">
        <v>0.58097222222222222</v>
      </c>
      <c r="D9834">
        <v>144</v>
      </c>
      <c r="E9834">
        <v>31</v>
      </c>
      <c r="F9834" s="1" t="s">
        <v>28</v>
      </c>
      <c r="G9834" s="1" t="s">
        <v>29</v>
      </c>
      <c r="H9834">
        <v>51.253799999999998</v>
      </c>
      <c r="I9834">
        <v>-85.3232</v>
      </c>
      <c r="J9834">
        <v>23</v>
      </c>
      <c r="K9834" t="b">
        <v>0</v>
      </c>
      <c r="L9834">
        <v>372</v>
      </c>
      <c r="M9834" s="1" t="s">
        <v>63</v>
      </c>
      <c r="N9834" s="1" t="s">
        <v>64</v>
      </c>
      <c r="O9834">
        <v>2</v>
      </c>
      <c r="P9834" t="b">
        <v>0</v>
      </c>
      <c r="Q9834" t="b">
        <v>1</v>
      </c>
      <c r="R9834" s="1" t="s">
        <v>41</v>
      </c>
      <c r="S9834" s="1" t="s">
        <v>33</v>
      </c>
      <c r="T9834">
        <v>5</v>
      </c>
      <c r="U9834" s="1" t="s">
        <v>34</v>
      </c>
      <c r="V9834" s="1" t="s">
        <v>35</v>
      </c>
      <c r="W9834" s="1" t="str">
        <f>IF(OR(MasterData[[#This Row],[Event]]="Christmas Market", MasterData[[#This Row],[Event]]="Christmas"), "Christmas Sale", "Non-Christmas Sale")</f>
        <v>Non-Christmas Sale</v>
      </c>
      <c r="X9834" t="b">
        <v>1</v>
      </c>
      <c r="Y9834">
        <v>3</v>
      </c>
      <c r="Z9834">
        <v>61.93</v>
      </c>
      <c r="AA9834">
        <v>123.87</v>
      </c>
      <c r="AB9834">
        <v>0</v>
      </c>
      <c r="AC9834" t="str">
        <f>IF(MasterData[[#This Row],[Discount Amount]]&gt;0, "Promotional sale", "Non-Promotional Sales")</f>
        <v>Non-Promotional Sales</v>
      </c>
    </row>
    <row r="9835" spans="1:29" x14ac:dyDescent="0.25">
      <c r="A9835">
        <v>9834</v>
      </c>
      <c r="B9835" s="1" t="s">
        <v>373</v>
      </c>
      <c r="C9835" s="2">
        <v>0.59569444444444453</v>
      </c>
      <c r="D9835">
        <v>449</v>
      </c>
      <c r="E9835">
        <v>24</v>
      </c>
      <c r="F9835" s="1" t="s">
        <v>37</v>
      </c>
      <c r="G9835" s="1" t="s">
        <v>48</v>
      </c>
      <c r="H9835">
        <v>53.933300000000003</v>
      </c>
      <c r="I9835">
        <v>-116.5765</v>
      </c>
      <c r="J9835">
        <v>64</v>
      </c>
      <c r="K9835" t="b">
        <v>0</v>
      </c>
      <c r="L9835">
        <v>211</v>
      </c>
      <c r="M9835" s="1" t="s">
        <v>63</v>
      </c>
      <c r="N9835" s="1" t="s">
        <v>64</v>
      </c>
      <c r="O9835">
        <v>2</v>
      </c>
      <c r="P9835" t="b">
        <v>0</v>
      </c>
      <c r="Q9835" t="b">
        <v>1</v>
      </c>
      <c r="R9835" s="1" t="s">
        <v>52</v>
      </c>
      <c r="S9835" s="1" t="s">
        <v>58</v>
      </c>
      <c r="T9835">
        <v>5</v>
      </c>
      <c r="U9835" s="1" t="s">
        <v>34</v>
      </c>
      <c r="V9835" s="1" t="s">
        <v>59</v>
      </c>
      <c r="W9835" s="1" t="str">
        <f>IF(OR(MasterData[[#This Row],[Event]]="Christmas Market", MasterData[[#This Row],[Event]]="Christmas"), "Christmas Sale", "Non-Christmas Sale")</f>
        <v>Non-Christmas Sale</v>
      </c>
      <c r="X9835" t="b">
        <v>1</v>
      </c>
      <c r="Y9835">
        <v>1</v>
      </c>
      <c r="Z9835">
        <v>36.76</v>
      </c>
      <c r="AA9835">
        <v>73.52</v>
      </c>
      <c r="AB9835">
        <v>7.35</v>
      </c>
      <c r="AC9835" t="str">
        <f>IF(MasterData[[#This Row],[Discount Amount]]&gt;0, "Promotional sale", "Non-Promotional Sales")</f>
        <v>Promotional sale</v>
      </c>
    </row>
    <row r="9836" spans="1:29" x14ac:dyDescent="0.25">
      <c r="A9836">
        <v>9835</v>
      </c>
      <c r="B9836" s="1" t="s">
        <v>227</v>
      </c>
      <c r="C9836" s="2">
        <v>0.24182870370370368</v>
      </c>
      <c r="D9836">
        <v>188</v>
      </c>
      <c r="E9836">
        <v>18</v>
      </c>
      <c r="F9836" s="1" t="s">
        <v>37</v>
      </c>
      <c r="G9836" s="1" t="s">
        <v>79</v>
      </c>
      <c r="H9836">
        <v>63.588799999999999</v>
      </c>
      <c r="I9836">
        <v>-115.5069</v>
      </c>
      <c r="J9836">
        <v>86</v>
      </c>
      <c r="K9836" t="b">
        <v>0</v>
      </c>
      <c r="L9836">
        <v>197</v>
      </c>
      <c r="M9836" s="1" t="s">
        <v>74</v>
      </c>
      <c r="N9836" s="1" t="s">
        <v>75</v>
      </c>
      <c r="O9836">
        <v>3</v>
      </c>
      <c r="P9836" t="b">
        <v>0</v>
      </c>
      <c r="Q9836" t="b">
        <v>0</v>
      </c>
      <c r="R9836" s="1" t="s">
        <v>32</v>
      </c>
      <c r="S9836" s="1" t="s">
        <v>49</v>
      </c>
      <c r="T9836">
        <v>3</v>
      </c>
      <c r="U9836" s="1" t="s">
        <v>34</v>
      </c>
      <c r="V9836" s="1" t="s">
        <v>46</v>
      </c>
      <c r="W9836" s="1" t="str">
        <f>IF(OR(MasterData[[#This Row],[Event]]="Christmas Market", MasterData[[#This Row],[Event]]="Christmas"), "Christmas Sale", "Non-Christmas Sale")</f>
        <v>Christmas Sale</v>
      </c>
      <c r="X9836" t="b">
        <v>0</v>
      </c>
      <c r="Y9836">
        <v>1</v>
      </c>
      <c r="Z9836">
        <v>16.34</v>
      </c>
      <c r="AA9836">
        <v>49.02</v>
      </c>
      <c r="AB9836">
        <v>0</v>
      </c>
      <c r="AC9836" t="str">
        <f>IF(MasterData[[#This Row],[Discount Amount]]&gt;0, "Promotional sale", "Non-Promotional Sales")</f>
        <v>Non-Promotional Sales</v>
      </c>
    </row>
    <row r="9837" spans="1:29" x14ac:dyDescent="0.25">
      <c r="A9837">
        <v>9836</v>
      </c>
      <c r="B9837" s="1" t="s">
        <v>212</v>
      </c>
      <c r="C9837" s="2">
        <v>0.2647800925925925</v>
      </c>
      <c r="D9837">
        <v>155</v>
      </c>
      <c r="E9837">
        <v>67</v>
      </c>
      <c r="F9837" s="1" t="s">
        <v>61</v>
      </c>
      <c r="G9837" s="1" t="s">
        <v>44</v>
      </c>
      <c r="H9837">
        <v>46.813099999999999</v>
      </c>
      <c r="I9837">
        <v>-71.207499999999996</v>
      </c>
      <c r="J9837">
        <v>71</v>
      </c>
      <c r="K9837" t="b">
        <v>1</v>
      </c>
      <c r="L9837">
        <v>748</v>
      </c>
      <c r="M9837" s="1" t="s">
        <v>63</v>
      </c>
      <c r="N9837" s="1" t="s">
        <v>64</v>
      </c>
      <c r="O9837">
        <v>3</v>
      </c>
      <c r="P9837" t="b">
        <v>0</v>
      </c>
      <c r="Q9837" t="b">
        <v>1</v>
      </c>
      <c r="R9837" s="1" t="s">
        <v>41</v>
      </c>
      <c r="S9837" s="1" t="s">
        <v>53</v>
      </c>
      <c r="T9837">
        <v>3</v>
      </c>
      <c r="U9837" s="1" t="s">
        <v>42</v>
      </c>
      <c r="V9837" s="1" t="s">
        <v>35</v>
      </c>
      <c r="W9837" s="1" t="str">
        <f>IF(OR(MasterData[[#This Row],[Event]]="Christmas Market", MasterData[[#This Row],[Event]]="Christmas"), "Christmas Sale", "Non-Christmas Sale")</f>
        <v>Non-Christmas Sale</v>
      </c>
      <c r="X9837" t="b">
        <v>0</v>
      </c>
      <c r="Y9837">
        <v>4</v>
      </c>
      <c r="Z9837">
        <v>20.76</v>
      </c>
      <c r="AA9837">
        <v>62.28</v>
      </c>
      <c r="AB9837">
        <v>0</v>
      </c>
      <c r="AC9837" t="str">
        <f>IF(MasterData[[#This Row],[Discount Amount]]&gt;0, "Promotional sale", "Non-Promotional Sales")</f>
        <v>Non-Promotional Sales</v>
      </c>
    </row>
    <row r="9838" spans="1:29" x14ac:dyDescent="0.25">
      <c r="A9838">
        <v>9837</v>
      </c>
      <c r="B9838" s="1" t="s">
        <v>321</v>
      </c>
      <c r="C9838" s="2">
        <v>0.50150462962962972</v>
      </c>
      <c r="D9838">
        <v>495</v>
      </c>
      <c r="E9838">
        <v>68</v>
      </c>
      <c r="F9838" s="1" t="s">
        <v>28</v>
      </c>
      <c r="G9838" s="1" t="s">
        <v>66</v>
      </c>
      <c r="H9838">
        <v>45.077800000000003</v>
      </c>
      <c r="I9838">
        <v>-63.546700000000001</v>
      </c>
      <c r="J9838">
        <v>41</v>
      </c>
      <c r="K9838" t="b">
        <v>1</v>
      </c>
      <c r="L9838">
        <v>11</v>
      </c>
      <c r="M9838" s="1" t="s">
        <v>74</v>
      </c>
      <c r="N9838" s="1" t="s">
        <v>75</v>
      </c>
      <c r="O9838">
        <v>3</v>
      </c>
      <c r="P9838" t="b">
        <v>1</v>
      </c>
      <c r="Q9838" t="b">
        <v>0</v>
      </c>
      <c r="R9838" s="1" t="s">
        <v>41</v>
      </c>
      <c r="S9838" s="1" t="s">
        <v>33</v>
      </c>
      <c r="T9838">
        <v>3</v>
      </c>
      <c r="U9838" s="1" t="s">
        <v>34</v>
      </c>
      <c r="V9838" s="1" t="s">
        <v>59</v>
      </c>
      <c r="W9838" s="1" t="str">
        <f>IF(OR(MasterData[[#This Row],[Event]]="Christmas Market", MasterData[[#This Row],[Event]]="Christmas"), "Christmas Sale", "Non-Christmas Sale")</f>
        <v>Non-Christmas Sale</v>
      </c>
      <c r="X9838" t="b">
        <v>0</v>
      </c>
      <c r="Y9838">
        <v>2</v>
      </c>
      <c r="Z9838">
        <v>90.31</v>
      </c>
      <c r="AA9838">
        <v>270.93</v>
      </c>
      <c r="AB9838">
        <v>27.09</v>
      </c>
      <c r="AC9838" t="str">
        <f>IF(MasterData[[#This Row],[Discount Amount]]&gt;0, "Promotional sale", "Non-Promotional Sales")</f>
        <v>Promotional sale</v>
      </c>
    </row>
    <row r="9839" spans="1:29" x14ac:dyDescent="0.25">
      <c r="A9839">
        <v>9838</v>
      </c>
      <c r="B9839" s="1" t="s">
        <v>300</v>
      </c>
      <c r="C9839" s="2">
        <v>0.63123842592592583</v>
      </c>
      <c r="D9839">
        <v>301</v>
      </c>
      <c r="E9839">
        <v>42</v>
      </c>
      <c r="F9839" s="1" t="s">
        <v>61</v>
      </c>
      <c r="G9839" s="1" t="s">
        <v>48</v>
      </c>
      <c r="H9839">
        <v>53.933300000000003</v>
      </c>
      <c r="I9839">
        <v>-116.5765</v>
      </c>
      <c r="J9839">
        <v>63</v>
      </c>
      <c r="K9839" t="b">
        <v>0</v>
      </c>
      <c r="L9839">
        <v>568</v>
      </c>
      <c r="M9839" s="1" t="s">
        <v>39</v>
      </c>
      <c r="N9839" s="1" t="s">
        <v>40</v>
      </c>
      <c r="O9839">
        <v>4</v>
      </c>
      <c r="P9839" t="b">
        <v>1</v>
      </c>
      <c r="Q9839" t="b">
        <v>0</v>
      </c>
      <c r="R9839" s="1" t="s">
        <v>41</v>
      </c>
      <c r="S9839" s="1" t="s">
        <v>33</v>
      </c>
      <c r="T9839">
        <v>5</v>
      </c>
      <c r="U9839" s="1" t="s">
        <v>34</v>
      </c>
      <c r="V9839" s="1" t="s">
        <v>46</v>
      </c>
      <c r="W9839" s="1" t="str">
        <f>IF(OR(MasterData[[#This Row],[Event]]="Christmas Market", MasterData[[#This Row],[Event]]="Christmas"), "Christmas Sale", "Non-Christmas Sale")</f>
        <v>Christmas Sale</v>
      </c>
      <c r="X9839" t="b">
        <v>0</v>
      </c>
      <c r="Y9839">
        <v>2</v>
      </c>
      <c r="Z9839">
        <v>33.03</v>
      </c>
      <c r="AA9839">
        <v>132.13</v>
      </c>
      <c r="AB9839">
        <v>0</v>
      </c>
      <c r="AC9839" t="str">
        <f>IF(MasterData[[#This Row],[Discount Amount]]&gt;0, "Promotional sale", "Non-Promotional Sales")</f>
        <v>Non-Promotional Sales</v>
      </c>
    </row>
    <row r="9840" spans="1:29" x14ac:dyDescent="0.25">
      <c r="A9840">
        <v>9839</v>
      </c>
      <c r="B9840" s="1" t="s">
        <v>268</v>
      </c>
      <c r="C9840" s="2">
        <v>0.14490740740740748</v>
      </c>
      <c r="D9840">
        <v>439</v>
      </c>
      <c r="E9840">
        <v>37</v>
      </c>
      <c r="F9840" s="1" t="s">
        <v>61</v>
      </c>
      <c r="G9840" s="1" t="s">
        <v>62</v>
      </c>
      <c r="H9840">
        <v>46.565300000000001</v>
      </c>
      <c r="I9840">
        <v>-66.4619</v>
      </c>
      <c r="J9840">
        <v>90</v>
      </c>
      <c r="K9840" t="b">
        <v>1</v>
      </c>
      <c r="L9840">
        <v>71</v>
      </c>
      <c r="M9840" s="1" t="s">
        <v>30</v>
      </c>
      <c r="N9840" s="1" t="s">
        <v>31</v>
      </c>
      <c r="O9840">
        <v>5</v>
      </c>
      <c r="P9840" t="b">
        <v>1</v>
      </c>
      <c r="Q9840" t="b">
        <v>1</v>
      </c>
      <c r="R9840" s="1" t="s">
        <v>52</v>
      </c>
      <c r="S9840" s="1" t="s">
        <v>53</v>
      </c>
      <c r="T9840">
        <v>1</v>
      </c>
      <c r="U9840" s="1" t="s">
        <v>42</v>
      </c>
      <c r="V9840" s="1" t="s">
        <v>46</v>
      </c>
      <c r="W9840" s="1" t="str">
        <f>IF(OR(MasterData[[#This Row],[Event]]="Christmas Market", MasterData[[#This Row],[Event]]="Christmas"), "Christmas Sale", "Non-Christmas Sale")</f>
        <v>Christmas Sale</v>
      </c>
      <c r="X9840" t="b">
        <v>0</v>
      </c>
      <c r="Y9840">
        <v>1</v>
      </c>
      <c r="Z9840">
        <v>90.75</v>
      </c>
      <c r="AA9840">
        <v>453.77</v>
      </c>
      <c r="AB9840">
        <v>0</v>
      </c>
      <c r="AC9840" t="str">
        <f>IF(MasterData[[#This Row],[Discount Amount]]&gt;0, "Promotional sale", "Non-Promotional Sales")</f>
        <v>Non-Promotional Sales</v>
      </c>
    </row>
    <row r="9841" spans="1:29" x14ac:dyDescent="0.25">
      <c r="A9841">
        <v>9840</v>
      </c>
      <c r="B9841" s="1" t="s">
        <v>427</v>
      </c>
      <c r="C9841" s="2">
        <v>0.36248842592592601</v>
      </c>
      <c r="D9841">
        <v>312</v>
      </c>
      <c r="E9841">
        <v>42</v>
      </c>
      <c r="F9841" s="1" t="s">
        <v>28</v>
      </c>
      <c r="G9841" s="1" t="s">
        <v>38</v>
      </c>
      <c r="H9841">
        <v>53.726700000000001</v>
      </c>
      <c r="I9841">
        <v>-127.6476</v>
      </c>
      <c r="J9841">
        <v>30</v>
      </c>
      <c r="K9841" t="b">
        <v>1</v>
      </c>
      <c r="L9841">
        <v>563</v>
      </c>
      <c r="M9841" s="1" t="s">
        <v>30</v>
      </c>
      <c r="N9841" s="1" t="s">
        <v>31</v>
      </c>
      <c r="O9841">
        <v>1</v>
      </c>
      <c r="P9841" t="b">
        <v>0</v>
      </c>
      <c r="Q9841" t="b">
        <v>0</v>
      </c>
      <c r="R9841" s="1" t="s">
        <v>41</v>
      </c>
      <c r="S9841" s="1" t="s">
        <v>58</v>
      </c>
      <c r="T9841">
        <v>4</v>
      </c>
      <c r="U9841" s="1" t="s">
        <v>45</v>
      </c>
      <c r="V9841" s="1" t="s">
        <v>46</v>
      </c>
      <c r="W9841" s="1" t="str">
        <f>IF(OR(MasterData[[#This Row],[Event]]="Christmas Market", MasterData[[#This Row],[Event]]="Christmas"), "Christmas Sale", "Non-Christmas Sale")</f>
        <v>Christmas Sale</v>
      </c>
      <c r="X9841" t="b">
        <v>0</v>
      </c>
      <c r="Y9841">
        <v>1</v>
      </c>
      <c r="Z9841">
        <v>69.349999999999994</v>
      </c>
      <c r="AA9841">
        <v>69.349999999999994</v>
      </c>
      <c r="AB9841">
        <v>0</v>
      </c>
      <c r="AC9841" t="str">
        <f>IF(MasterData[[#This Row],[Discount Amount]]&gt;0, "Promotional sale", "Non-Promotional Sales")</f>
        <v>Non-Promotional Sales</v>
      </c>
    </row>
    <row r="9842" spans="1:29" x14ac:dyDescent="0.25">
      <c r="A9842">
        <v>9841</v>
      </c>
      <c r="B9842" s="1" t="s">
        <v>430</v>
      </c>
      <c r="C9842" s="2">
        <v>0.7560648148148148</v>
      </c>
      <c r="D9842">
        <v>27</v>
      </c>
      <c r="E9842">
        <v>18</v>
      </c>
      <c r="F9842" s="1" t="s">
        <v>28</v>
      </c>
      <c r="G9842" s="1" t="s">
        <v>55</v>
      </c>
      <c r="H9842">
        <v>52.939900000000002</v>
      </c>
      <c r="I9842">
        <v>-106.4509</v>
      </c>
      <c r="J9842">
        <v>80</v>
      </c>
      <c r="K9842" t="b">
        <v>1</v>
      </c>
      <c r="L9842">
        <v>178</v>
      </c>
      <c r="M9842" s="1" t="s">
        <v>39</v>
      </c>
      <c r="N9842" s="1" t="s">
        <v>40</v>
      </c>
      <c r="O9842">
        <v>5</v>
      </c>
      <c r="P9842" t="b">
        <v>1</v>
      </c>
      <c r="Q9842" t="b">
        <v>1</v>
      </c>
      <c r="R9842" s="1" t="s">
        <v>32</v>
      </c>
      <c r="S9842" s="1" t="s">
        <v>33</v>
      </c>
      <c r="T9842">
        <v>3</v>
      </c>
      <c r="U9842" s="1" t="s">
        <v>45</v>
      </c>
      <c r="V9842" s="1" t="s">
        <v>59</v>
      </c>
      <c r="W9842" s="1" t="str">
        <f>IF(OR(MasterData[[#This Row],[Event]]="Christmas Market", MasterData[[#This Row],[Event]]="Christmas"), "Christmas Sale", "Non-Christmas Sale")</f>
        <v>Non-Christmas Sale</v>
      </c>
      <c r="X9842" t="b">
        <v>0</v>
      </c>
      <c r="Y9842">
        <v>4</v>
      </c>
      <c r="Z9842">
        <v>86.37</v>
      </c>
      <c r="AA9842">
        <v>431.86</v>
      </c>
      <c r="AB9842">
        <v>43.19</v>
      </c>
      <c r="AC9842" t="str">
        <f>IF(MasterData[[#This Row],[Discount Amount]]&gt;0, "Promotional sale", "Non-Promotional Sales")</f>
        <v>Promotional sale</v>
      </c>
    </row>
    <row r="9843" spans="1:29" x14ac:dyDescent="0.25">
      <c r="A9843">
        <v>9842</v>
      </c>
      <c r="B9843" s="1" t="s">
        <v>259</v>
      </c>
      <c r="C9843" s="2">
        <v>0.58236111111111111</v>
      </c>
      <c r="D9843">
        <v>352</v>
      </c>
      <c r="E9843">
        <v>55</v>
      </c>
      <c r="F9843" s="1" t="s">
        <v>37</v>
      </c>
      <c r="G9843" s="1" t="s">
        <v>48</v>
      </c>
      <c r="H9843">
        <v>53.933300000000003</v>
      </c>
      <c r="I9843">
        <v>-116.5765</v>
      </c>
      <c r="J9843">
        <v>31</v>
      </c>
      <c r="K9843" t="b">
        <v>1</v>
      </c>
      <c r="L9843">
        <v>654</v>
      </c>
      <c r="M9843" s="1" t="s">
        <v>56</v>
      </c>
      <c r="N9843" s="1" t="s">
        <v>57</v>
      </c>
      <c r="O9843">
        <v>5</v>
      </c>
      <c r="P9843" t="b">
        <v>1</v>
      </c>
      <c r="Q9843" t="b">
        <v>0</v>
      </c>
      <c r="R9843" s="1" t="s">
        <v>41</v>
      </c>
      <c r="S9843" s="1" t="s">
        <v>58</v>
      </c>
      <c r="T9843">
        <v>2</v>
      </c>
      <c r="U9843" s="1" t="s">
        <v>45</v>
      </c>
      <c r="V9843" s="1" t="s">
        <v>59</v>
      </c>
      <c r="W9843" s="1" t="str">
        <f>IF(OR(MasterData[[#This Row],[Event]]="Christmas Market", MasterData[[#This Row],[Event]]="Christmas"), "Christmas Sale", "Non-Christmas Sale")</f>
        <v>Non-Christmas Sale</v>
      </c>
      <c r="X9843" t="b">
        <v>0</v>
      </c>
      <c r="Y9843">
        <v>4</v>
      </c>
      <c r="Z9843">
        <v>30.79</v>
      </c>
      <c r="AA9843">
        <v>153.97</v>
      </c>
      <c r="AB9843">
        <v>15.4</v>
      </c>
      <c r="AC9843" t="str">
        <f>IF(MasterData[[#This Row],[Discount Amount]]&gt;0, "Promotional sale", "Non-Promotional Sales")</f>
        <v>Promotional sale</v>
      </c>
    </row>
    <row r="9844" spans="1:29" x14ac:dyDescent="0.25">
      <c r="A9844">
        <v>9843</v>
      </c>
      <c r="B9844" s="1" t="s">
        <v>118</v>
      </c>
      <c r="C9844" s="2">
        <v>0.3228819444444444</v>
      </c>
      <c r="D9844">
        <v>199</v>
      </c>
      <c r="E9844">
        <v>38</v>
      </c>
      <c r="F9844" s="1" t="s">
        <v>61</v>
      </c>
      <c r="G9844" s="1" t="s">
        <v>81</v>
      </c>
      <c r="H9844">
        <v>64.248000000000005</v>
      </c>
      <c r="I9844">
        <v>-84.889600000000002</v>
      </c>
      <c r="J9844">
        <v>78</v>
      </c>
      <c r="K9844" t="b">
        <v>0</v>
      </c>
      <c r="L9844">
        <v>25</v>
      </c>
      <c r="M9844" s="1" t="s">
        <v>56</v>
      </c>
      <c r="N9844" s="1" t="s">
        <v>57</v>
      </c>
      <c r="O9844">
        <v>2</v>
      </c>
      <c r="P9844" t="b">
        <v>1</v>
      </c>
      <c r="Q9844" t="b">
        <v>0</v>
      </c>
      <c r="R9844" s="1" t="s">
        <v>52</v>
      </c>
      <c r="S9844" s="1" t="s">
        <v>33</v>
      </c>
      <c r="T9844">
        <v>5</v>
      </c>
      <c r="U9844" s="1" t="s">
        <v>34</v>
      </c>
      <c r="V9844" s="1" t="s">
        <v>46</v>
      </c>
      <c r="W9844" s="1" t="str">
        <f>IF(OR(MasterData[[#This Row],[Event]]="Christmas Market", MasterData[[#This Row],[Event]]="Christmas"), "Christmas Sale", "Non-Christmas Sale")</f>
        <v>Christmas Sale</v>
      </c>
      <c r="X9844" t="b">
        <v>1</v>
      </c>
      <c r="Y9844">
        <v>2</v>
      </c>
      <c r="Z9844">
        <v>13.83</v>
      </c>
      <c r="AA9844">
        <v>27.66</v>
      </c>
      <c r="AB9844">
        <v>0</v>
      </c>
      <c r="AC9844" t="str">
        <f>IF(MasterData[[#This Row],[Discount Amount]]&gt;0, "Promotional sale", "Non-Promotional Sales")</f>
        <v>Non-Promotional Sales</v>
      </c>
    </row>
    <row r="9845" spans="1:29" x14ac:dyDescent="0.25">
      <c r="A9845">
        <v>9844</v>
      </c>
      <c r="B9845" s="1" t="s">
        <v>122</v>
      </c>
      <c r="C9845" s="2">
        <v>0.80696759259259254</v>
      </c>
      <c r="D9845">
        <v>484</v>
      </c>
      <c r="E9845">
        <v>34</v>
      </c>
      <c r="F9845" s="1" t="s">
        <v>37</v>
      </c>
      <c r="G9845" s="1" t="s">
        <v>48</v>
      </c>
      <c r="H9845">
        <v>53.933300000000003</v>
      </c>
      <c r="I9845">
        <v>-116.5765</v>
      </c>
      <c r="J9845">
        <v>89</v>
      </c>
      <c r="K9845" t="b">
        <v>1</v>
      </c>
      <c r="L9845">
        <v>725</v>
      </c>
      <c r="M9845" s="1" t="s">
        <v>39</v>
      </c>
      <c r="N9845" s="1" t="s">
        <v>40</v>
      </c>
      <c r="O9845">
        <v>2</v>
      </c>
      <c r="P9845" t="b">
        <v>0</v>
      </c>
      <c r="Q9845" t="b">
        <v>0</v>
      </c>
      <c r="R9845" s="1" t="s">
        <v>32</v>
      </c>
      <c r="S9845" s="1" t="s">
        <v>49</v>
      </c>
      <c r="T9845">
        <v>2</v>
      </c>
      <c r="U9845" s="1" t="s">
        <v>34</v>
      </c>
      <c r="V9845" s="1" t="s">
        <v>35</v>
      </c>
      <c r="W9845" s="1" t="str">
        <f>IF(OR(MasterData[[#This Row],[Event]]="Christmas Market", MasterData[[#This Row],[Event]]="Christmas"), "Christmas Sale", "Non-Christmas Sale")</f>
        <v>Non-Christmas Sale</v>
      </c>
      <c r="X9845" t="b">
        <v>1</v>
      </c>
      <c r="Y9845">
        <v>3</v>
      </c>
      <c r="Z9845">
        <v>75.319999999999993</v>
      </c>
      <c r="AA9845">
        <v>150.65</v>
      </c>
      <c r="AB9845">
        <v>0</v>
      </c>
      <c r="AC9845" t="str">
        <f>IF(MasterData[[#This Row],[Discount Amount]]&gt;0, "Promotional sale", "Non-Promotional Sales")</f>
        <v>Non-Promotional Sales</v>
      </c>
    </row>
    <row r="9846" spans="1:29" x14ac:dyDescent="0.25">
      <c r="A9846">
        <v>9845</v>
      </c>
      <c r="B9846" s="1" t="s">
        <v>214</v>
      </c>
      <c r="C9846" s="2">
        <v>9.8495370370370594E-3</v>
      </c>
      <c r="D9846">
        <v>337</v>
      </c>
      <c r="E9846">
        <v>66</v>
      </c>
      <c r="F9846" s="1" t="s">
        <v>28</v>
      </c>
      <c r="G9846" s="1" t="s">
        <v>44</v>
      </c>
      <c r="H9846">
        <v>46.813099999999999</v>
      </c>
      <c r="I9846">
        <v>-71.207499999999996</v>
      </c>
      <c r="J9846">
        <v>79</v>
      </c>
      <c r="K9846" t="b">
        <v>1</v>
      </c>
      <c r="L9846">
        <v>110</v>
      </c>
      <c r="M9846" s="1" t="s">
        <v>56</v>
      </c>
      <c r="N9846" s="1" t="s">
        <v>57</v>
      </c>
      <c r="O9846">
        <v>3</v>
      </c>
      <c r="P9846" t="b">
        <v>1</v>
      </c>
      <c r="Q9846" t="b">
        <v>1</v>
      </c>
      <c r="R9846" s="1" t="s">
        <v>41</v>
      </c>
      <c r="S9846" s="1" t="s">
        <v>53</v>
      </c>
      <c r="T9846">
        <v>5</v>
      </c>
      <c r="U9846" s="1" t="s">
        <v>45</v>
      </c>
      <c r="V9846" s="1" t="s">
        <v>46</v>
      </c>
      <c r="W9846" s="1" t="str">
        <f>IF(OR(MasterData[[#This Row],[Event]]="Christmas Market", MasterData[[#This Row],[Event]]="Christmas"), "Christmas Sale", "Non-Christmas Sale")</f>
        <v>Christmas Sale</v>
      </c>
      <c r="X9846" t="b">
        <v>0</v>
      </c>
      <c r="Y9846">
        <v>4</v>
      </c>
      <c r="Z9846">
        <v>24.19</v>
      </c>
      <c r="AA9846">
        <v>72.58</v>
      </c>
      <c r="AB9846">
        <v>0</v>
      </c>
      <c r="AC9846" t="str">
        <f>IF(MasterData[[#This Row],[Discount Amount]]&gt;0, "Promotional sale", "Non-Promotional Sales")</f>
        <v>Non-Promotional Sales</v>
      </c>
    </row>
    <row r="9847" spans="1:29" x14ac:dyDescent="0.25">
      <c r="A9847">
        <v>9846</v>
      </c>
      <c r="B9847" s="1" t="s">
        <v>347</v>
      </c>
      <c r="C9847" s="2">
        <v>0.36555555555555563</v>
      </c>
      <c r="D9847">
        <v>332</v>
      </c>
      <c r="E9847">
        <v>30</v>
      </c>
      <c r="F9847" s="1" t="s">
        <v>37</v>
      </c>
      <c r="G9847" s="1" t="s">
        <v>51</v>
      </c>
      <c r="H9847">
        <v>53.760899999999999</v>
      </c>
      <c r="I9847">
        <v>-98.813900000000004</v>
      </c>
      <c r="J9847">
        <v>56</v>
      </c>
      <c r="K9847" t="b">
        <v>1</v>
      </c>
      <c r="L9847">
        <v>919</v>
      </c>
      <c r="M9847" s="1" t="s">
        <v>30</v>
      </c>
      <c r="N9847" s="1" t="s">
        <v>31</v>
      </c>
      <c r="O9847">
        <v>1</v>
      </c>
      <c r="P9847" t="b">
        <v>0</v>
      </c>
      <c r="Q9847" t="b">
        <v>0</v>
      </c>
      <c r="R9847" s="1" t="s">
        <v>32</v>
      </c>
      <c r="S9847" s="1" t="s">
        <v>58</v>
      </c>
      <c r="T9847">
        <v>1</v>
      </c>
      <c r="U9847" s="1" t="s">
        <v>45</v>
      </c>
      <c r="V9847" s="1" t="s">
        <v>35</v>
      </c>
      <c r="W9847" s="1" t="str">
        <f>IF(OR(MasterData[[#This Row],[Event]]="Christmas Market", MasterData[[#This Row],[Event]]="Christmas"), "Christmas Sale", "Non-Christmas Sale")</f>
        <v>Non-Christmas Sale</v>
      </c>
      <c r="X9847" t="b">
        <v>0</v>
      </c>
      <c r="Y9847">
        <v>1</v>
      </c>
      <c r="Z9847">
        <v>86.39</v>
      </c>
      <c r="AA9847">
        <v>86.39</v>
      </c>
      <c r="AB9847">
        <v>0</v>
      </c>
      <c r="AC9847" t="str">
        <f>IF(MasterData[[#This Row],[Discount Amount]]&gt;0, "Promotional sale", "Non-Promotional Sales")</f>
        <v>Non-Promotional Sales</v>
      </c>
    </row>
    <row r="9848" spans="1:29" x14ac:dyDescent="0.25">
      <c r="A9848">
        <v>9847</v>
      </c>
      <c r="B9848" s="1" t="s">
        <v>272</v>
      </c>
      <c r="C9848" s="2">
        <v>0.11793981481481475</v>
      </c>
      <c r="D9848">
        <v>427</v>
      </c>
      <c r="E9848">
        <v>33</v>
      </c>
      <c r="F9848" s="1" t="s">
        <v>61</v>
      </c>
      <c r="G9848" s="1" t="s">
        <v>51</v>
      </c>
      <c r="H9848">
        <v>53.760899999999999</v>
      </c>
      <c r="I9848">
        <v>-98.813900000000004</v>
      </c>
      <c r="J9848">
        <v>38</v>
      </c>
      <c r="K9848" t="b">
        <v>1</v>
      </c>
      <c r="L9848">
        <v>24</v>
      </c>
      <c r="M9848" s="1" t="s">
        <v>74</v>
      </c>
      <c r="N9848" s="1" t="s">
        <v>75</v>
      </c>
      <c r="O9848">
        <v>4</v>
      </c>
      <c r="P9848" t="b">
        <v>1</v>
      </c>
      <c r="Q9848" t="b">
        <v>0</v>
      </c>
      <c r="R9848" s="1" t="s">
        <v>52</v>
      </c>
      <c r="S9848" s="1" t="s">
        <v>49</v>
      </c>
      <c r="T9848">
        <v>3</v>
      </c>
      <c r="U9848" s="1" t="s">
        <v>45</v>
      </c>
      <c r="V9848" s="1" t="s">
        <v>35</v>
      </c>
      <c r="W9848" s="1" t="str">
        <f>IF(OR(MasterData[[#This Row],[Event]]="Christmas Market", MasterData[[#This Row],[Event]]="Christmas"), "Christmas Sale", "Non-Christmas Sale")</f>
        <v>Non-Christmas Sale</v>
      </c>
      <c r="X9848" t="b">
        <v>1</v>
      </c>
      <c r="Y9848">
        <v>4</v>
      </c>
      <c r="Z9848">
        <v>36.61</v>
      </c>
      <c r="AA9848">
        <v>146.41999999999999</v>
      </c>
      <c r="AB9848">
        <v>0</v>
      </c>
      <c r="AC9848" t="str">
        <f>IF(MasterData[[#This Row],[Discount Amount]]&gt;0, "Promotional sale", "Non-Promotional Sales")</f>
        <v>Non-Promotional Sales</v>
      </c>
    </row>
    <row r="9849" spans="1:29" x14ac:dyDescent="0.25">
      <c r="A9849">
        <v>9848</v>
      </c>
      <c r="B9849" s="1" t="s">
        <v>89</v>
      </c>
      <c r="C9849" s="2">
        <v>0.13092592592592589</v>
      </c>
      <c r="D9849">
        <v>233</v>
      </c>
      <c r="E9849">
        <v>70</v>
      </c>
      <c r="F9849" s="1" t="s">
        <v>37</v>
      </c>
      <c r="G9849" s="1" t="s">
        <v>48</v>
      </c>
      <c r="H9849">
        <v>53.933300000000003</v>
      </c>
      <c r="I9849">
        <v>-116.5765</v>
      </c>
      <c r="J9849">
        <v>86</v>
      </c>
      <c r="K9849" t="b">
        <v>1</v>
      </c>
      <c r="L9849">
        <v>444</v>
      </c>
      <c r="M9849" s="1" t="s">
        <v>39</v>
      </c>
      <c r="N9849" s="1" t="s">
        <v>40</v>
      </c>
      <c r="O9849">
        <v>1</v>
      </c>
      <c r="P9849" t="b">
        <v>0</v>
      </c>
      <c r="Q9849" t="b">
        <v>1</v>
      </c>
      <c r="R9849" s="1" t="s">
        <v>41</v>
      </c>
      <c r="S9849" s="1" t="s">
        <v>49</v>
      </c>
      <c r="T9849">
        <v>4</v>
      </c>
      <c r="U9849" s="1" t="s">
        <v>42</v>
      </c>
      <c r="V9849" s="1" t="s">
        <v>46</v>
      </c>
      <c r="W9849" s="1" t="str">
        <f>IF(OR(MasterData[[#This Row],[Event]]="Christmas Market", MasterData[[#This Row],[Event]]="Christmas"), "Christmas Sale", "Non-Christmas Sale")</f>
        <v>Christmas Sale</v>
      </c>
      <c r="X9849" t="b">
        <v>0</v>
      </c>
      <c r="Y9849">
        <v>4</v>
      </c>
      <c r="Z9849">
        <v>47</v>
      </c>
      <c r="AA9849">
        <v>47</v>
      </c>
      <c r="AB9849">
        <v>0</v>
      </c>
      <c r="AC9849" t="str">
        <f>IF(MasterData[[#This Row],[Discount Amount]]&gt;0, "Promotional sale", "Non-Promotional Sales")</f>
        <v>Non-Promotional Sales</v>
      </c>
    </row>
    <row r="9850" spans="1:29" x14ac:dyDescent="0.25">
      <c r="A9850">
        <v>9849</v>
      </c>
      <c r="B9850" s="1" t="s">
        <v>141</v>
      </c>
      <c r="C9850" s="2">
        <v>0.95637731481481492</v>
      </c>
      <c r="D9850">
        <v>250</v>
      </c>
      <c r="E9850">
        <v>35</v>
      </c>
      <c r="F9850" s="1" t="s">
        <v>37</v>
      </c>
      <c r="G9850" s="1" t="s">
        <v>48</v>
      </c>
      <c r="H9850">
        <v>53.933300000000003</v>
      </c>
      <c r="I9850">
        <v>-116.5765</v>
      </c>
      <c r="J9850">
        <v>9</v>
      </c>
      <c r="K9850" t="b">
        <v>0</v>
      </c>
      <c r="L9850">
        <v>303</v>
      </c>
      <c r="M9850" s="1" t="s">
        <v>74</v>
      </c>
      <c r="N9850" s="1" t="s">
        <v>75</v>
      </c>
      <c r="O9850">
        <v>2</v>
      </c>
      <c r="P9850" t="b">
        <v>1</v>
      </c>
      <c r="Q9850" t="b">
        <v>1</v>
      </c>
      <c r="R9850" s="1" t="s">
        <v>52</v>
      </c>
      <c r="S9850" s="1" t="s">
        <v>33</v>
      </c>
      <c r="T9850">
        <v>1</v>
      </c>
      <c r="U9850" s="1" t="s">
        <v>42</v>
      </c>
      <c r="V9850" s="1" t="s">
        <v>35</v>
      </c>
      <c r="W9850" s="1" t="str">
        <f>IF(OR(MasterData[[#This Row],[Event]]="Christmas Market", MasterData[[#This Row],[Event]]="Christmas"), "Christmas Sale", "Non-Christmas Sale")</f>
        <v>Non-Christmas Sale</v>
      </c>
      <c r="X9850" t="b">
        <v>1</v>
      </c>
      <c r="Y9850">
        <v>1</v>
      </c>
      <c r="Z9850">
        <v>42.43</v>
      </c>
      <c r="AA9850">
        <v>84.87</v>
      </c>
      <c r="AB9850">
        <v>0</v>
      </c>
      <c r="AC9850" t="str">
        <f>IF(MasterData[[#This Row],[Discount Amount]]&gt;0, "Promotional sale", "Non-Promotional Sales")</f>
        <v>Non-Promotional Sales</v>
      </c>
    </row>
    <row r="9851" spans="1:29" x14ac:dyDescent="0.25">
      <c r="A9851">
        <v>9850</v>
      </c>
      <c r="B9851" s="1" t="s">
        <v>115</v>
      </c>
      <c r="C9851" s="2">
        <v>2.6759259259259149E-2</v>
      </c>
      <c r="D9851">
        <v>428</v>
      </c>
      <c r="E9851">
        <v>46</v>
      </c>
      <c r="F9851" s="1" t="s">
        <v>37</v>
      </c>
      <c r="G9851" s="1" t="s">
        <v>70</v>
      </c>
      <c r="H9851">
        <v>54.273099999999999</v>
      </c>
      <c r="I9851">
        <v>-61.738799999999998</v>
      </c>
      <c r="J9851">
        <v>83</v>
      </c>
      <c r="K9851" t="b">
        <v>1</v>
      </c>
      <c r="L9851">
        <v>112</v>
      </c>
      <c r="M9851" s="1" t="s">
        <v>56</v>
      </c>
      <c r="N9851" s="1" t="s">
        <v>57</v>
      </c>
      <c r="O9851">
        <v>4</v>
      </c>
      <c r="P9851" t="b">
        <v>0</v>
      </c>
      <c r="Q9851" t="b">
        <v>0</v>
      </c>
      <c r="R9851" s="1" t="s">
        <v>41</v>
      </c>
      <c r="S9851" s="1" t="s">
        <v>53</v>
      </c>
      <c r="T9851">
        <v>1</v>
      </c>
      <c r="U9851" s="1" t="s">
        <v>45</v>
      </c>
      <c r="V9851" s="1" t="s">
        <v>59</v>
      </c>
      <c r="W9851" s="1" t="str">
        <f>IF(OR(MasterData[[#This Row],[Event]]="Christmas Market", MasterData[[#This Row],[Event]]="Christmas"), "Christmas Sale", "Non-Christmas Sale")</f>
        <v>Non-Christmas Sale</v>
      </c>
      <c r="X9851" t="b">
        <v>1</v>
      </c>
      <c r="Y9851">
        <v>3</v>
      </c>
      <c r="Z9851">
        <v>81.78</v>
      </c>
      <c r="AA9851">
        <v>327.12</v>
      </c>
      <c r="AB9851">
        <v>32.71</v>
      </c>
      <c r="AC9851" t="str">
        <f>IF(MasterData[[#This Row],[Discount Amount]]&gt;0, "Promotional sale", "Non-Promotional Sales")</f>
        <v>Promotional sale</v>
      </c>
    </row>
    <row r="9852" spans="1:29" x14ac:dyDescent="0.25">
      <c r="A9852">
        <v>9851</v>
      </c>
      <c r="B9852" s="1" t="s">
        <v>417</v>
      </c>
      <c r="C9852" s="2">
        <v>0.6947916666666667</v>
      </c>
      <c r="D9852">
        <v>59</v>
      </c>
      <c r="E9852">
        <v>46</v>
      </c>
      <c r="F9852" s="1" t="s">
        <v>28</v>
      </c>
      <c r="G9852" s="1" t="s">
        <v>81</v>
      </c>
      <c r="H9852">
        <v>64.248000000000005</v>
      </c>
      <c r="I9852">
        <v>-84.889600000000002</v>
      </c>
      <c r="J9852">
        <v>61</v>
      </c>
      <c r="K9852" t="b">
        <v>0</v>
      </c>
      <c r="L9852">
        <v>302</v>
      </c>
      <c r="M9852" s="1" t="s">
        <v>30</v>
      </c>
      <c r="N9852" s="1" t="s">
        <v>31</v>
      </c>
      <c r="O9852">
        <v>3</v>
      </c>
      <c r="P9852" t="b">
        <v>0</v>
      </c>
      <c r="Q9852" t="b">
        <v>0</v>
      </c>
      <c r="R9852" s="1" t="s">
        <v>41</v>
      </c>
      <c r="S9852" s="1" t="s">
        <v>58</v>
      </c>
      <c r="T9852">
        <v>1</v>
      </c>
      <c r="U9852" s="1" t="s">
        <v>45</v>
      </c>
      <c r="V9852" s="1" t="s">
        <v>59</v>
      </c>
      <c r="W9852" s="1" t="str">
        <f>IF(OR(MasterData[[#This Row],[Event]]="Christmas Market", MasterData[[#This Row],[Event]]="Christmas"), "Christmas Sale", "Non-Christmas Sale")</f>
        <v>Non-Christmas Sale</v>
      </c>
      <c r="X9852" t="b">
        <v>0</v>
      </c>
      <c r="Y9852">
        <v>4</v>
      </c>
      <c r="Z9852">
        <v>20.54</v>
      </c>
      <c r="AA9852">
        <v>61.62</v>
      </c>
      <c r="AB9852">
        <v>6.16</v>
      </c>
      <c r="AC9852" t="str">
        <f>IF(MasterData[[#This Row],[Discount Amount]]&gt;0, "Promotional sale", "Non-Promotional Sales")</f>
        <v>Promotional sale</v>
      </c>
    </row>
    <row r="9853" spans="1:29" x14ac:dyDescent="0.25">
      <c r="A9853">
        <v>9852</v>
      </c>
      <c r="B9853" s="1" t="s">
        <v>178</v>
      </c>
      <c r="C9853" s="2">
        <v>0.25273148148148139</v>
      </c>
      <c r="D9853">
        <v>191</v>
      </c>
      <c r="E9853">
        <v>57</v>
      </c>
      <c r="F9853" s="1" t="s">
        <v>37</v>
      </c>
      <c r="G9853" s="1" t="s">
        <v>77</v>
      </c>
      <c r="H9853">
        <v>64.282300000000006</v>
      </c>
      <c r="I9853">
        <v>-135</v>
      </c>
      <c r="J9853">
        <v>74</v>
      </c>
      <c r="K9853" t="b">
        <v>1</v>
      </c>
      <c r="L9853">
        <v>260</v>
      </c>
      <c r="M9853" s="1" t="s">
        <v>63</v>
      </c>
      <c r="N9853" s="1" t="s">
        <v>64</v>
      </c>
      <c r="O9853">
        <v>5</v>
      </c>
      <c r="P9853" t="b">
        <v>0</v>
      </c>
      <c r="Q9853" t="b">
        <v>0</v>
      </c>
      <c r="R9853" s="1" t="s">
        <v>41</v>
      </c>
      <c r="S9853" s="1" t="s">
        <v>49</v>
      </c>
      <c r="T9853">
        <v>4</v>
      </c>
      <c r="U9853" s="1" t="s">
        <v>45</v>
      </c>
      <c r="V9853" s="1" t="s">
        <v>35</v>
      </c>
      <c r="W9853" s="1" t="str">
        <f>IF(OR(MasterData[[#This Row],[Event]]="Christmas Market", MasterData[[#This Row],[Event]]="Christmas"), "Christmas Sale", "Non-Christmas Sale")</f>
        <v>Non-Christmas Sale</v>
      </c>
      <c r="X9853" t="b">
        <v>0</v>
      </c>
      <c r="Y9853">
        <v>3</v>
      </c>
      <c r="Z9853">
        <v>36.5</v>
      </c>
      <c r="AA9853">
        <v>182.49</v>
      </c>
      <c r="AB9853">
        <v>0</v>
      </c>
      <c r="AC9853" t="str">
        <f>IF(MasterData[[#This Row],[Discount Amount]]&gt;0, "Promotional sale", "Non-Promotional Sales")</f>
        <v>Non-Promotional Sales</v>
      </c>
    </row>
    <row r="9854" spans="1:29" x14ac:dyDescent="0.25">
      <c r="A9854">
        <v>9853</v>
      </c>
      <c r="B9854" s="1" t="s">
        <v>153</v>
      </c>
      <c r="C9854" s="2">
        <v>0.92065972222222214</v>
      </c>
      <c r="D9854">
        <v>275</v>
      </c>
      <c r="E9854">
        <v>70</v>
      </c>
      <c r="F9854" s="1" t="s">
        <v>28</v>
      </c>
      <c r="G9854" s="1" t="s">
        <v>44</v>
      </c>
      <c r="H9854">
        <v>46.813099999999999</v>
      </c>
      <c r="I9854">
        <v>-71.207499999999996</v>
      </c>
      <c r="J9854">
        <v>96</v>
      </c>
      <c r="K9854" t="b">
        <v>1</v>
      </c>
      <c r="L9854">
        <v>523</v>
      </c>
      <c r="M9854" s="1" t="s">
        <v>30</v>
      </c>
      <c r="N9854" s="1" t="s">
        <v>31</v>
      </c>
      <c r="O9854">
        <v>3</v>
      </c>
      <c r="P9854" t="b">
        <v>1</v>
      </c>
      <c r="Q9854" t="b">
        <v>0</v>
      </c>
      <c r="R9854" s="1" t="s">
        <v>41</v>
      </c>
      <c r="S9854" s="1" t="s">
        <v>58</v>
      </c>
      <c r="T9854">
        <v>2</v>
      </c>
      <c r="U9854" s="1" t="s">
        <v>34</v>
      </c>
      <c r="V9854" s="1" t="s">
        <v>35</v>
      </c>
      <c r="W9854" s="1" t="str">
        <f>IF(OR(MasterData[[#This Row],[Event]]="Christmas Market", MasterData[[#This Row],[Event]]="Christmas"), "Christmas Sale", "Non-Christmas Sale")</f>
        <v>Non-Christmas Sale</v>
      </c>
      <c r="X9854" t="b">
        <v>0</v>
      </c>
      <c r="Y9854">
        <v>1</v>
      </c>
      <c r="Z9854">
        <v>38.22</v>
      </c>
      <c r="AA9854">
        <v>114.65</v>
      </c>
      <c r="AB9854">
        <v>0</v>
      </c>
      <c r="AC9854" t="str">
        <f>IF(MasterData[[#This Row],[Discount Amount]]&gt;0, "Promotional sale", "Non-Promotional Sales")</f>
        <v>Non-Promotional Sales</v>
      </c>
    </row>
    <row r="9855" spans="1:29" x14ac:dyDescent="0.25">
      <c r="A9855">
        <v>9854</v>
      </c>
      <c r="B9855" s="1" t="s">
        <v>228</v>
      </c>
      <c r="C9855" s="2">
        <v>0.64552083333333332</v>
      </c>
      <c r="D9855">
        <v>460</v>
      </c>
      <c r="E9855">
        <v>57</v>
      </c>
      <c r="F9855" s="1" t="s">
        <v>37</v>
      </c>
      <c r="G9855" s="1" t="s">
        <v>81</v>
      </c>
      <c r="H9855">
        <v>64.248000000000005</v>
      </c>
      <c r="I9855">
        <v>-84.889600000000002</v>
      </c>
      <c r="J9855">
        <v>71</v>
      </c>
      <c r="K9855" t="b">
        <v>1</v>
      </c>
      <c r="L9855">
        <v>458</v>
      </c>
      <c r="M9855" s="1" t="s">
        <v>74</v>
      </c>
      <c r="N9855" s="1" t="s">
        <v>75</v>
      </c>
      <c r="O9855">
        <v>3</v>
      </c>
      <c r="P9855" t="b">
        <v>0</v>
      </c>
      <c r="Q9855" t="b">
        <v>0</v>
      </c>
      <c r="R9855" s="1" t="s">
        <v>41</v>
      </c>
      <c r="S9855" s="1" t="s">
        <v>58</v>
      </c>
      <c r="T9855">
        <v>1</v>
      </c>
      <c r="U9855" s="1" t="s">
        <v>34</v>
      </c>
      <c r="V9855" s="1" t="s">
        <v>35</v>
      </c>
      <c r="W9855" s="1" t="str">
        <f>IF(OR(MasterData[[#This Row],[Event]]="Christmas Market", MasterData[[#This Row],[Event]]="Christmas"), "Christmas Sale", "Non-Christmas Sale")</f>
        <v>Non-Christmas Sale</v>
      </c>
      <c r="X9855" t="b">
        <v>0</v>
      </c>
      <c r="Y9855">
        <v>5</v>
      </c>
      <c r="Z9855">
        <v>80.489999999999995</v>
      </c>
      <c r="AA9855">
        <v>241.47</v>
      </c>
      <c r="AB9855">
        <v>0</v>
      </c>
      <c r="AC9855" t="str">
        <f>IF(MasterData[[#This Row],[Discount Amount]]&gt;0, "Promotional sale", "Non-Promotional Sales")</f>
        <v>Non-Promotional Sales</v>
      </c>
    </row>
    <row r="9856" spans="1:29" x14ac:dyDescent="0.25">
      <c r="A9856">
        <v>9855</v>
      </c>
      <c r="B9856" s="1" t="s">
        <v>167</v>
      </c>
      <c r="C9856" s="2">
        <v>0.64888888888888885</v>
      </c>
      <c r="D9856">
        <v>99</v>
      </c>
      <c r="E9856">
        <v>29</v>
      </c>
      <c r="F9856" s="1" t="s">
        <v>61</v>
      </c>
      <c r="G9856" s="1" t="s">
        <v>44</v>
      </c>
      <c r="H9856">
        <v>46.813099999999999</v>
      </c>
      <c r="I9856">
        <v>-71.207499999999996</v>
      </c>
      <c r="J9856">
        <v>98</v>
      </c>
      <c r="K9856" t="b">
        <v>1</v>
      </c>
      <c r="L9856">
        <v>205</v>
      </c>
      <c r="M9856" s="1" t="s">
        <v>74</v>
      </c>
      <c r="N9856" s="1" t="s">
        <v>75</v>
      </c>
      <c r="O9856">
        <v>4</v>
      </c>
      <c r="P9856" t="b">
        <v>0</v>
      </c>
      <c r="Q9856" t="b">
        <v>0</v>
      </c>
      <c r="R9856" s="1" t="s">
        <v>41</v>
      </c>
      <c r="S9856" s="1" t="s">
        <v>53</v>
      </c>
      <c r="T9856">
        <v>2</v>
      </c>
      <c r="U9856" s="1" t="s">
        <v>45</v>
      </c>
      <c r="V9856" s="1" t="s">
        <v>35</v>
      </c>
      <c r="W9856" s="1" t="str">
        <f>IF(OR(MasterData[[#This Row],[Event]]="Christmas Market", MasterData[[#This Row],[Event]]="Christmas"), "Christmas Sale", "Non-Christmas Sale")</f>
        <v>Non-Christmas Sale</v>
      </c>
      <c r="X9856" t="b">
        <v>1</v>
      </c>
      <c r="Y9856">
        <v>2</v>
      </c>
      <c r="Z9856">
        <v>10.89</v>
      </c>
      <c r="AA9856">
        <v>43.54</v>
      </c>
      <c r="AB9856">
        <v>0</v>
      </c>
      <c r="AC9856" t="str">
        <f>IF(MasterData[[#This Row],[Discount Amount]]&gt;0, "Promotional sale", "Non-Promotional Sales")</f>
        <v>Non-Promotional Sales</v>
      </c>
    </row>
    <row r="9857" spans="1:29" x14ac:dyDescent="0.25">
      <c r="A9857">
        <v>9856</v>
      </c>
      <c r="B9857" s="1" t="s">
        <v>147</v>
      </c>
      <c r="C9857" s="2">
        <v>0.10637731481481483</v>
      </c>
      <c r="D9857">
        <v>154</v>
      </c>
      <c r="E9857">
        <v>68</v>
      </c>
      <c r="F9857" s="1" t="s">
        <v>28</v>
      </c>
      <c r="G9857" s="1" t="s">
        <v>79</v>
      </c>
      <c r="H9857">
        <v>63.588799999999999</v>
      </c>
      <c r="I9857">
        <v>-115.5069</v>
      </c>
      <c r="J9857">
        <v>11</v>
      </c>
      <c r="K9857" t="b">
        <v>1</v>
      </c>
      <c r="L9857">
        <v>165</v>
      </c>
      <c r="M9857" s="1" t="s">
        <v>56</v>
      </c>
      <c r="N9857" s="1" t="s">
        <v>57</v>
      </c>
      <c r="O9857">
        <v>2</v>
      </c>
      <c r="P9857" t="b">
        <v>1</v>
      </c>
      <c r="Q9857" t="b">
        <v>0</v>
      </c>
      <c r="R9857" s="1" t="s">
        <v>52</v>
      </c>
      <c r="S9857" s="1" t="s">
        <v>58</v>
      </c>
      <c r="T9857">
        <v>2</v>
      </c>
      <c r="U9857" s="1" t="s">
        <v>42</v>
      </c>
      <c r="V9857" s="1" t="s">
        <v>59</v>
      </c>
      <c r="W9857" s="1" t="str">
        <f>IF(OR(MasterData[[#This Row],[Event]]="Christmas Market", MasterData[[#This Row],[Event]]="Christmas"), "Christmas Sale", "Non-Christmas Sale")</f>
        <v>Non-Christmas Sale</v>
      </c>
      <c r="X9857" t="b">
        <v>1</v>
      </c>
      <c r="Y9857">
        <v>4</v>
      </c>
      <c r="Z9857">
        <v>73.180000000000007</v>
      </c>
      <c r="AA9857">
        <v>146.35</v>
      </c>
      <c r="AB9857">
        <v>14.64</v>
      </c>
      <c r="AC9857" t="str">
        <f>IF(MasterData[[#This Row],[Discount Amount]]&gt;0, "Promotional sale", "Non-Promotional Sales")</f>
        <v>Promotional sale</v>
      </c>
    </row>
    <row r="9858" spans="1:29" x14ac:dyDescent="0.25">
      <c r="A9858">
        <v>9857</v>
      </c>
      <c r="B9858" s="1" t="s">
        <v>412</v>
      </c>
      <c r="C9858" s="2">
        <v>0.5390625</v>
      </c>
      <c r="D9858">
        <v>153</v>
      </c>
      <c r="E9858">
        <v>26</v>
      </c>
      <c r="F9858" s="1" t="s">
        <v>37</v>
      </c>
      <c r="G9858" s="1" t="s">
        <v>51</v>
      </c>
      <c r="H9858">
        <v>53.760899999999999</v>
      </c>
      <c r="I9858">
        <v>-98.813900000000004</v>
      </c>
      <c r="J9858">
        <v>4</v>
      </c>
      <c r="K9858" t="b">
        <v>0</v>
      </c>
      <c r="L9858">
        <v>10</v>
      </c>
      <c r="M9858" s="1" t="s">
        <v>63</v>
      </c>
      <c r="N9858" s="1" t="s">
        <v>64</v>
      </c>
      <c r="O9858">
        <v>1</v>
      </c>
      <c r="P9858" t="b">
        <v>1</v>
      </c>
      <c r="Q9858" t="b">
        <v>1</v>
      </c>
      <c r="R9858" s="1" t="s">
        <v>41</v>
      </c>
      <c r="S9858" s="1" t="s">
        <v>49</v>
      </c>
      <c r="T9858">
        <v>5</v>
      </c>
      <c r="U9858" s="1" t="s">
        <v>34</v>
      </c>
      <c r="V9858" s="1" t="s">
        <v>35</v>
      </c>
      <c r="W9858" s="1" t="str">
        <f>IF(OR(MasterData[[#This Row],[Event]]="Christmas Market", MasterData[[#This Row],[Event]]="Christmas"), "Christmas Sale", "Non-Christmas Sale")</f>
        <v>Non-Christmas Sale</v>
      </c>
      <c r="X9858" t="b">
        <v>1</v>
      </c>
      <c r="Y9858">
        <v>5</v>
      </c>
      <c r="Z9858">
        <v>35.93</v>
      </c>
      <c r="AA9858">
        <v>35.93</v>
      </c>
      <c r="AB9858">
        <v>0</v>
      </c>
      <c r="AC9858" t="str">
        <f>IF(MasterData[[#This Row],[Discount Amount]]&gt;0, "Promotional sale", "Non-Promotional Sales")</f>
        <v>Non-Promotional Sales</v>
      </c>
    </row>
    <row r="9859" spans="1:29" x14ac:dyDescent="0.25">
      <c r="A9859">
        <v>9858</v>
      </c>
      <c r="B9859" s="1" t="s">
        <v>238</v>
      </c>
      <c r="C9859" s="2">
        <v>0.84300925925925929</v>
      </c>
      <c r="D9859">
        <v>283</v>
      </c>
      <c r="E9859">
        <v>55</v>
      </c>
      <c r="F9859" s="1" t="s">
        <v>61</v>
      </c>
      <c r="G9859" s="1" t="s">
        <v>29</v>
      </c>
      <c r="H9859">
        <v>51.253799999999998</v>
      </c>
      <c r="I9859">
        <v>-85.3232</v>
      </c>
      <c r="J9859">
        <v>88</v>
      </c>
      <c r="K9859" t="b">
        <v>1</v>
      </c>
      <c r="L9859">
        <v>652</v>
      </c>
      <c r="M9859" s="1" t="s">
        <v>39</v>
      </c>
      <c r="N9859" s="1" t="s">
        <v>40</v>
      </c>
      <c r="O9859">
        <v>5</v>
      </c>
      <c r="P9859" t="b">
        <v>1</v>
      </c>
      <c r="Q9859" t="b">
        <v>0</v>
      </c>
      <c r="R9859" s="1" t="s">
        <v>52</v>
      </c>
      <c r="S9859" s="1" t="s">
        <v>58</v>
      </c>
      <c r="T9859">
        <v>2</v>
      </c>
      <c r="U9859" s="1" t="s">
        <v>34</v>
      </c>
      <c r="V9859" s="1" t="s">
        <v>59</v>
      </c>
      <c r="W9859" s="1" t="str">
        <f>IF(OR(MasterData[[#This Row],[Event]]="Christmas Market", MasterData[[#This Row],[Event]]="Christmas"), "Christmas Sale", "Non-Christmas Sale")</f>
        <v>Non-Christmas Sale</v>
      </c>
      <c r="X9859" t="b">
        <v>1</v>
      </c>
      <c r="Y9859">
        <v>1</v>
      </c>
      <c r="Z9859">
        <v>55.9</v>
      </c>
      <c r="AA9859">
        <v>279.51</v>
      </c>
      <c r="AB9859">
        <v>27.95</v>
      </c>
      <c r="AC9859" t="str">
        <f>IF(MasterData[[#This Row],[Discount Amount]]&gt;0, "Promotional sale", "Non-Promotional Sales")</f>
        <v>Promotional sale</v>
      </c>
    </row>
    <row r="9860" spans="1:29" x14ac:dyDescent="0.25">
      <c r="A9860">
        <v>9859</v>
      </c>
      <c r="B9860" s="1" t="s">
        <v>106</v>
      </c>
      <c r="C9860" s="2">
        <v>0.664988425925926</v>
      </c>
      <c r="D9860">
        <v>366</v>
      </c>
      <c r="E9860">
        <v>63</v>
      </c>
      <c r="F9860" s="1" t="s">
        <v>28</v>
      </c>
      <c r="G9860" s="1" t="s">
        <v>81</v>
      </c>
      <c r="H9860">
        <v>64.248000000000005</v>
      </c>
      <c r="I9860">
        <v>-84.889600000000002</v>
      </c>
      <c r="J9860">
        <v>25</v>
      </c>
      <c r="K9860" t="b">
        <v>1</v>
      </c>
      <c r="L9860">
        <v>364</v>
      </c>
      <c r="M9860" s="1" t="s">
        <v>39</v>
      </c>
      <c r="N9860" s="1" t="s">
        <v>40</v>
      </c>
      <c r="O9860">
        <v>4</v>
      </c>
      <c r="P9860" t="b">
        <v>1</v>
      </c>
      <c r="Q9860" t="b">
        <v>0</v>
      </c>
      <c r="R9860" s="1" t="s">
        <v>41</v>
      </c>
      <c r="S9860" s="1" t="s">
        <v>33</v>
      </c>
      <c r="T9860">
        <v>1</v>
      </c>
      <c r="U9860" s="1" t="s">
        <v>45</v>
      </c>
      <c r="V9860" s="1" t="s">
        <v>46</v>
      </c>
      <c r="W9860" s="1" t="str">
        <f>IF(OR(MasterData[[#This Row],[Event]]="Christmas Market", MasterData[[#This Row],[Event]]="Christmas"), "Christmas Sale", "Non-Christmas Sale")</f>
        <v>Christmas Sale</v>
      </c>
      <c r="X9860" t="b">
        <v>0</v>
      </c>
      <c r="Y9860">
        <v>4</v>
      </c>
      <c r="Z9860">
        <v>63.55</v>
      </c>
      <c r="AA9860">
        <v>254.2</v>
      </c>
      <c r="AB9860">
        <v>0</v>
      </c>
      <c r="AC9860" t="str">
        <f>IF(MasterData[[#This Row],[Discount Amount]]&gt;0, "Promotional sale", "Non-Promotional Sales")</f>
        <v>Non-Promotional Sales</v>
      </c>
    </row>
    <row r="9861" spans="1:29" x14ac:dyDescent="0.25">
      <c r="A9861">
        <v>9860</v>
      </c>
      <c r="B9861" s="1" t="s">
        <v>100</v>
      </c>
      <c r="C9861" s="2">
        <v>0.43518518518518512</v>
      </c>
      <c r="D9861">
        <v>310</v>
      </c>
      <c r="E9861">
        <v>70</v>
      </c>
      <c r="F9861" s="1" t="s">
        <v>61</v>
      </c>
      <c r="G9861" s="1" t="s">
        <v>81</v>
      </c>
      <c r="H9861">
        <v>64.248000000000005</v>
      </c>
      <c r="I9861">
        <v>-84.889600000000002</v>
      </c>
      <c r="J9861">
        <v>14</v>
      </c>
      <c r="K9861" t="b">
        <v>0</v>
      </c>
      <c r="L9861">
        <v>414</v>
      </c>
      <c r="M9861" s="1" t="s">
        <v>56</v>
      </c>
      <c r="N9861" s="1" t="s">
        <v>57</v>
      </c>
      <c r="O9861">
        <v>3</v>
      </c>
      <c r="P9861" t="b">
        <v>1</v>
      </c>
      <c r="Q9861" t="b">
        <v>1</v>
      </c>
      <c r="R9861" s="1" t="s">
        <v>41</v>
      </c>
      <c r="S9861" s="1" t="s">
        <v>58</v>
      </c>
      <c r="T9861">
        <v>4</v>
      </c>
      <c r="U9861" s="1" t="s">
        <v>45</v>
      </c>
      <c r="V9861" s="1" t="s">
        <v>46</v>
      </c>
      <c r="W9861" s="1" t="str">
        <f>IF(OR(MasterData[[#This Row],[Event]]="Christmas Market", MasterData[[#This Row],[Event]]="Christmas"), "Christmas Sale", "Non-Christmas Sale")</f>
        <v>Christmas Sale</v>
      </c>
      <c r="X9861" t="b">
        <v>1</v>
      </c>
      <c r="Y9861">
        <v>5</v>
      </c>
      <c r="Z9861">
        <v>68.849999999999994</v>
      </c>
      <c r="AA9861">
        <v>206.55</v>
      </c>
      <c r="AB9861">
        <v>0</v>
      </c>
      <c r="AC9861" t="str">
        <f>IF(MasterData[[#This Row],[Discount Amount]]&gt;0, "Promotional sale", "Non-Promotional Sales")</f>
        <v>Non-Promotional Sales</v>
      </c>
    </row>
    <row r="9862" spans="1:29" x14ac:dyDescent="0.25">
      <c r="A9862">
        <v>9861</v>
      </c>
      <c r="B9862" s="1" t="s">
        <v>133</v>
      </c>
      <c r="C9862" s="2">
        <v>0.10689814814814813</v>
      </c>
      <c r="D9862">
        <v>239</v>
      </c>
      <c r="E9862">
        <v>55</v>
      </c>
      <c r="F9862" s="1" t="s">
        <v>37</v>
      </c>
      <c r="G9862" s="1" t="s">
        <v>77</v>
      </c>
      <c r="H9862">
        <v>64.282300000000006</v>
      </c>
      <c r="I9862">
        <v>-135</v>
      </c>
      <c r="J9862">
        <v>4</v>
      </c>
      <c r="K9862" t="b">
        <v>1</v>
      </c>
      <c r="L9862">
        <v>704</v>
      </c>
      <c r="M9862" s="1" t="s">
        <v>56</v>
      </c>
      <c r="N9862" s="1" t="s">
        <v>57</v>
      </c>
      <c r="O9862">
        <v>2</v>
      </c>
      <c r="P9862" t="b">
        <v>0</v>
      </c>
      <c r="Q9862" t="b">
        <v>1</v>
      </c>
      <c r="R9862" s="1" t="s">
        <v>52</v>
      </c>
      <c r="S9862" s="1" t="s">
        <v>49</v>
      </c>
      <c r="T9862">
        <v>5</v>
      </c>
      <c r="U9862" s="1" t="s">
        <v>42</v>
      </c>
      <c r="V9862" s="1" t="s">
        <v>59</v>
      </c>
      <c r="W9862" s="1" t="str">
        <f>IF(OR(MasterData[[#This Row],[Event]]="Christmas Market", MasterData[[#This Row],[Event]]="Christmas"), "Christmas Sale", "Non-Christmas Sale")</f>
        <v>Non-Christmas Sale</v>
      </c>
      <c r="X9862" t="b">
        <v>0</v>
      </c>
      <c r="Y9862">
        <v>1</v>
      </c>
      <c r="Z9862">
        <v>46.47</v>
      </c>
      <c r="AA9862">
        <v>92.94</v>
      </c>
      <c r="AB9862">
        <v>9.2899999999999991</v>
      </c>
      <c r="AC9862" t="str">
        <f>IF(MasterData[[#This Row],[Discount Amount]]&gt;0, "Promotional sale", "Non-Promotional Sales")</f>
        <v>Promotional sale</v>
      </c>
    </row>
    <row r="9863" spans="1:29" x14ac:dyDescent="0.25">
      <c r="A9863">
        <v>9862</v>
      </c>
      <c r="B9863" s="1" t="s">
        <v>240</v>
      </c>
      <c r="C9863" s="2">
        <v>0.10700231481481493</v>
      </c>
      <c r="D9863">
        <v>326</v>
      </c>
      <c r="E9863">
        <v>25</v>
      </c>
      <c r="F9863" s="1" t="s">
        <v>61</v>
      </c>
      <c r="G9863" s="1" t="s">
        <v>38</v>
      </c>
      <c r="H9863">
        <v>53.726700000000001</v>
      </c>
      <c r="I9863">
        <v>-127.6476</v>
      </c>
      <c r="J9863">
        <v>4</v>
      </c>
      <c r="K9863" t="b">
        <v>1</v>
      </c>
      <c r="L9863">
        <v>717</v>
      </c>
      <c r="M9863" s="1" t="s">
        <v>63</v>
      </c>
      <c r="N9863" s="1" t="s">
        <v>64</v>
      </c>
      <c r="O9863">
        <v>5</v>
      </c>
      <c r="P9863" t="b">
        <v>1</v>
      </c>
      <c r="Q9863" t="b">
        <v>0</v>
      </c>
      <c r="R9863" s="1" t="s">
        <v>32</v>
      </c>
      <c r="S9863" s="1" t="s">
        <v>33</v>
      </c>
      <c r="T9863">
        <v>2</v>
      </c>
      <c r="U9863" s="1" t="s">
        <v>34</v>
      </c>
      <c r="V9863" s="1" t="s">
        <v>59</v>
      </c>
      <c r="W9863" s="1" t="str">
        <f>IF(OR(MasterData[[#This Row],[Event]]="Christmas Market", MasterData[[#This Row],[Event]]="Christmas"), "Christmas Sale", "Non-Christmas Sale")</f>
        <v>Non-Christmas Sale</v>
      </c>
      <c r="X9863" t="b">
        <v>0</v>
      </c>
      <c r="Y9863">
        <v>4</v>
      </c>
      <c r="Z9863">
        <v>98.07</v>
      </c>
      <c r="AA9863">
        <v>490.36</v>
      </c>
      <c r="AB9863">
        <v>49.04</v>
      </c>
      <c r="AC9863" t="str">
        <f>IF(MasterData[[#This Row],[Discount Amount]]&gt;0, "Promotional sale", "Non-Promotional Sales")</f>
        <v>Promotional sale</v>
      </c>
    </row>
    <row r="9864" spans="1:29" x14ac:dyDescent="0.25">
      <c r="A9864">
        <v>9863</v>
      </c>
      <c r="B9864" s="1" t="s">
        <v>420</v>
      </c>
      <c r="C9864" s="2">
        <v>0.65449074074074076</v>
      </c>
      <c r="D9864">
        <v>269</v>
      </c>
      <c r="E9864">
        <v>62</v>
      </c>
      <c r="F9864" s="1" t="s">
        <v>37</v>
      </c>
      <c r="G9864" s="1" t="s">
        <v>81</v>
      </c>
      <c r="H9864">
        <v>64.248000000000005</v>
      </c>
      <c r="I9864">
        <v>-84.889600000000002</v>
      </c>
      <c r="J9864">
        <v>43</v>
      </c>
      <c r="K9864" t="b">
        <v>0</v>
      </c>
      <c r="L9864">
        <v>472</v>
      </c>
      <c r="M9864" s="1" t="s">
        <v>30</v>
      </c>
      <c r="N9864" s="1" t="s">
        <v>31</v>
      </c>
      <c r="O9864">
        <v>1</v>
      </c>
      <c r="P9864" t="b">
        <v>1</v>
      </c>
      <c r="Q9864" t="b">
        <v>1</v>
      </c>
      <c r="R9864" s="1" t="s">
        <v>32</v>
      </c>
      <c r="S9864" s="1" t="s">
        <v>53</v>
      </c>
      <c r="T9864">
        <v>4</v>
      </c>
      <c r="U9864" s="1" t="s">
        <v>45</v>
      </c>
      <c r="V9864" s="1" t="s">
        <v>46</v>
      </c>
      <c r="W9864" s="1" t="str">
        <f>IF(OR(MasterData[[#This Row],[Event]]="Christmas Market", MasterData[[#This Row],[Event]]="Christmas"), "Christmas Sale", "Non-Christmas Sale")</f>
        <v>Christmas Sale</v>
      </c>
      <c r="X9864" t="b">
        <v>1</v>
      </c>
      <c r="Y9864">
        <v>4</v>
      </c>
      <c r="Z9864">
        <v>59.88</v>
      </c>
      <c r="AA9864">
        <v>59.88</v>
      </c>
      <c r="AB9864">
        <v>0</v>
      </c>
      <c r="AC9864" t="str">
        <f>IF(MasterData[[#This Row],[Discount Amount]]&gt;0, "Promotional sale", "Non-Promotional Sales")</f>
        <v>Non-Promotional Sales</v>
      </c>
    </row>
    <row r="9865" spans="1:29" x14ac:dyDescent="0.25">
      <c r="A9865">
        <v>9864</v>
      </c>
      <c r="B9865" s="1" t="s">
        <v>132</v>
      </c>
      <c r="C9865" s="2">
        <v>0.5706134259259259</v>
      </c>
      <c r="D9865">
        <v>472</v>
      </c>
      <c r="E9865">
        <v>62</v>
      </c>
      <c r="F9865" s="1" t="s">
        <v>28</v>
      </c>
      <c r="G9865" s="1" t="s">
        <v>51</v>
      </c>
      <c r="H9865">
        <v>53.760899999999999</v>
      </c>
      <c r="I9865">
        <v>-98.813900000000004</v>
      </c>
      <c r="J9865">
        <v>68</v>
      </c>
      <c r="K9865" t="b">
        <v>1</v>
      </c>
      <c r="L9865">
        <v>837</v>
      </c>
      <c r="M9865" s="1" t="s">
        <v>39</v>
      </c>
      <c r="N9865" s="1" t="s">
        <v>40</v>
      </c>
      <c r="O9865">
        <v>1</v>
      </c>
      <c r="P9865" t="b">
        <v>0</v>
      </c>
      <c r="Q9865" t="b">
        <v>0</v>
      </c>
      <c r="R9865" s="1" t="s">
        <v>32</v>
      </c>
      <c r="S9865" s="1" t="s">
        <v>33</v>
      </c>
      <c r="T9865">
        <v>2</v>
      </c>
      <c r="U9865" s="1" t="s">
        <v>34</v>
      </c>
      <c r="V9865" s="1" t="s">
        <v>46</v>
      </c>
      <c r="W9865" s="1" t="str">
        <f>IF(OR(MasterData[[#This Row],[Event]]="Christmas Market", MasterData[[#This Row],[Event]]="Christmas"), "Christmas Sale", "Non-Christmas Sale")</f>
        <v>Christmas Sale</v>
      </c>
      <c r="X9865" t="b">
        <v>0</v>
      </c>
      <c r="Y9865">
        <v>4</v>
      </c>
      <c r="Z9865">
        <v>87.11</v>
      </c>
      <c r="AA9865">
        <v>87.11</v>
      </c>
      <c r="AB9865">
        <v>0</v>
      </c>
      <c r="AC9865" t="str">
        <f>IF(MasterData[[#This Row],[Discount Amount]]&gt;0, "Promotional sale", "Non-Promotional Sales")</f>
        <v>Non-Promotional Sales</v>
      </c>
    </row>
    <row r="9866" spans="1:29" x14ac:dyDescent="0.25">
      <c r="A9866">
        <v>9865</v>
      </c>
      <c r="B9866" s="1" t="s">
        <v>124</v>
      </c>
      <c r="C9866" s="2">
        <v>0.45019675925925928</v>
      </c>
      <c r="D9866">
        <v>336</v>
      </c>
      <c r="E9866">
        <v>70</v>
      </c>
      <c r="F9866" s="1" t="s">
        <v>37</v>
      </c>
      <c r="G9866" s="1" t="s">
        <v>51</v>
      </c>
      <c r="H9866">
        <v>53.760899999999999</v>
      </c>
      <c r="I9866">
        <v>-98.813900000000004</v>
      </c>
      <c r="J9866">
        <v>36</v>
      </c>
      <c r="K9866" t="b">
        <v>1</v>
      </c>
      <c r="L9866">
        <v>879</v>
      </c>
      <c r="M9866" s="1" t="s">
        <v>30</v>
      </c>
      <c r="N9866" s="1" t="s">
        <v>31</v>
      </c>
      <c r="O9866">
        <v>4</v>
      </c>
      <c r="P9866" t="b">
        <v>0</v>
      </c>
      <c r="Q9866" t="b">
        <v>0</v>
      </c>
      <c r="R9866" s="1" t="s">
        <v>41</v>
      </c>
      <c r="S9866" s="1" t="s">
        <v>33</v>
      </c>
      <c r="T9866">
        <v>5</v>
      </c>
      <c r="U9866" s="1" t="s">
        <v>34</v>
      </c>
      <c r="V9866" s="1" t="s">
        <v>59</v>
      </c>
      <c r="W9866" s="1" t="str">
        <f>IF(OR(MasterData[[#This Row],[Event]]="Christmas Market", MasterData[[#This Row],[Event]]="Christmas"), "Christmas Sale", "Non-Christmas Sale")</f>
        <v>Non-Christmas Sale</v>
      </c>
      <c r="X9866" t="b">
        <v>0</v>
      </c>
      <c r="Y9866">
        <v>5</v>
      </c>
      <c r="Z9866">
        <v>40.1</v>
      </c>
      <c r="AA9866">
        <v>160.41999999999999</v>
      </c>
      <c r="AB9866">
        <v>16.04</v>
      </c>
      <c r="AC9866" t="str">
        <f>IF(MasterData[[#This Row],[Discount Amount]]&gt;0, "Promotional sale", "Non-Promotional Sales")</f>
        <v>Promotional sale</v>
      </c>
    </row>
    <row r="9867" spans="1:29" x14ac:dyDescent="0.25">
      <c r="A9867">
        <v>9866</v>
      </c>
      <c r="B9867" s="1" t="s">
        <v>345</v>
      </c>
      <c r="C9867" s="2">
        <v>0.99853009259259262</v>
      </c>
      <c r="D9867">
        <v>494</v>
      </c>
      <c r="E9867">
        <v>26</v>
      </c>
      <c r="F9867" s="1" t="s">
        <v>37</v>
      </c>
      <c r="G9867" s="1" t="s">
        <v>68</v>
      </c>
      <c r="H9867">
        <v>46.318800000000003</v>
      </c>
      <c r="I9867">
        <v>-63.146099999999997</v>
      </c>
      <c r="J9867">
        <v>69</v>
      </c>
      <c r="K9867" t="b">
        <v>1</v>
      </c>
      <c r="L9867">
        <v>234</v>
      </c>
      <c r="M9867" s="1" t="s">
        <v>30</v>
      </c>
      <c r="N9867" s="1" t="s">
        <v>31</v>
      </c>
      <c r="O9867">
        <v>4</v>
      </c>
      <c r="P9867" t="b">
        <v>0</v>
      </c>
      <c r="Q9867" t="b">
        <v>1</v>
      </c>
      <c r="R9867" s="1" t="s">
        <v>52</v>
      </c>
      <c r="S9867" s="1" t="s">
        <v>58</v>
      </c>
      <c r="T9867">
        <v>2</v>
      </c>
      <c r="U9867" s="1" t="s">
        <v>34</v>
      </c>
      <c r="V9867" s="1" t="s">
        <v>35</v>
      </c>
      <c r="W9867" s="1" t="str">
        <f>IF(OR(MasterData[[#This Row],[Event]]="Christmas Market", MasterData[[#This Row],[Event]]="Christmas"), "Christmas Sale", "Non-Christmas Sale")</f>
        <v>Non-Christmas Sale</v>
      </c>
      <c r="X9867" t="b">
        <v>0</v>
      </c>
      <c r="Y9867">
        <v>2</v>
      </c>
      <c r="Z9867">
        <v>25.93</v>
      </c>
      <c r="AA9867">
        <v>103.74</v>
      </c>
      <c r="AB9867">
        <v>0</v>
      </c>
      <c r="AC9867" t="str">
        <f>IF(MasterData[[#This Row],[Discount Amount]]&gt;0, "Promotional sale", "Non-Promotional Sales")</f>
        <v>Non-Promotional Sales</v>
      </c>
    </row>
    <row r="9868" spans="1:29" x14ac:dyDescent="0.25">
      <c r="A9868">
        <v>9867</v>
      </c>
      <c r="B9868" s="1" t="s">
        <v>200</v>
      </c>
      <c r="C9868" s="2">
        <v>0.2722106481481481</v>
      </c>
      <c r="D9868">
        <v>335</v>
      </c>
      <c r="E9868">
        <v>37</v>
      </c>
      <c r="F9868" s="1" t="s">
        <v>28</v>
      </c>
      <c r="G9868" s="1" t="s">
        <v>55</v>
      </c>
      <c r="H9868">
        <v>52.939900000000002</v>
      </c>
      <c r="I9868">
        <v>-106.4509</v>
      </c>
      <c r="J9868">
        <v>71</v>
      </c>
      <c r="K9868" t="b">
        <v>1</v>
      </c>
      <c r="L9868">
        <v>718</v>
      </c>
      <c r="M9868" s="1" t="s">
        <v>74</v>
      </c>
      <c r="N9868" s="1" t="s">
        <v>75</v>
      </c>
      <c r="O9868">
        <v>5</v>
      </c>
      <c r="P9868" t="b">
        <v>1</v>
      </c>
      <c r="Q9868" t="b">
        <v>1</v>
      </c>
      <c r="R9868" s="1" t="s">
        <v>52</v>
      </c>
      <c r="S9868" s="1" t="s">
        <v>49</v>
      </c>
      <c r="T9868">
        <v>2</v>
      </c>
      <c r="U9868" s="1" t="s">
        <v>34</v>
      </c>
      <c r="V9868" s="1" t="s">
        <v>35</v>
      </c>
      <c r="W9868" s="1" t="str">
        <f>IF(OR(MasterData[[#This Row],[Event]]="Christmas Market", MasterData[[#This Row],[Event]]="Christmas"), "Christmas Sale", "Non-Christmas Sale")</f>
        <v>Non-Christmas Sale</v>
      </c>
      <c r="X9868" t="b">
        <v>1</v>
      </c>
      <c r="Y9868">
        <v>2</v>
      </c>
      <c r="Z9868">
        <v>73.27</v>
      </c>
      <c r="AA9868">
        <v>366.35</v>
      </c>
      <c r="AB9868">
        <v>0</v>
      </c>
      <c r="AC9868" t="str">
        <f>IF(MasterData[[#This Row],[Discount Amount]]&gt;0, "Promotional sale", "Non-Promotional Sales")</f>
        <v>Non-Promotional Sales</v>
      </c>
    </row>
    <row r="9869" spans="1:29" x14ac:dyDescent="0.25">
      <c r="A9869">
        <v>9868</v>
      </c>
      <c r="B9869" s="1" t="s">
        <v>324</v>
      </c>
      <c r="C9869" s="2">
        <v>0.82464120370370364</v>
      </c>
      <c r="D9869">
        <v>327</v>
      </c>
      <c r="E9869">
        <v>50</v>
      </c>
      <c r="F9869" s="1" t="s">
        <v>28</v>
      </c>
      <c r="G9869" s="1" t="s">
        <v>55</v>
      </c>
      <c r="H9869">
        <v>52.939900000000002</v>
      </c>
      <c r="I9869">
        <v>-106.4509</v>
      </c>
      <c r="J9869">
        <v>29</v>
      </c>
      <c r="K9869" t="b">
        <v>1</v>
      </c>
      <c r="L9869">
        <v>92</v>
      </c>
      <c r="M9869" s="1" t="s">
        <v>74</v>
      </c>
      <c r="N9869" s="1" t="s">
        <v>75</v>
      </c>
      <c r="O9869">
        <v>1</v>
      </c>
      <c r="P9869" t="b">
        <v>0</v>
      </c>
      <c r="Q9869" t="b">
        <v>1</v>
      </c>
      <c r="R9869" s="1" t="s">
        <v>32</v>
      </c>
      <c r="S9869" s="1" t="s">
        <v>49</v>
      </c>
      <c r="T9869">
        <v>5</v>
      </c>
      <c r="U9869" s="1" t="s">
        <v>42</v>
      </c>
      <c r="V9869" s="1" t="s">
        <v>59</v>
      </c>
      <c r="W9869" s="1" t="str">
        <f>IF(OR(MasterData[[#This Row],[Event]]="Christmas Market", MasterData[[#This Row],[Event]]="Christmas"), "Christmas Sale", "Non-Christmas Sale")</f>
        <v>Non-Christmas Sale</v>
      </c>
      <c r="X9869" t="b">
        <v>1</v>
      </c>
      <c r="Y9869">
        <v>5</v>
      </c>
      <c r="Z9869">
        <v>85.12</v>
      </c>
      <c r="AA9869">
        <v>85.12</v>
      </c>
      <c r="AB9869">
        <v>8.51</v>
      </c>
      <c r="AC9869" t="str">
        <f>IF(MasterData[[#This Row],[Discount Amount]]&gt;0, "Promotional sale", "Non-Promotional Sales")</f>
        <v>Promotional sale</v>
      </c>
    </row>
    <row r="9870" spans="1:29" x14ac:dyDescent="0.25">
      <c r="A9870">
        <v>9869</v>
      </c>
      <c r="B9870" s="1" t="s">
        <v>371</v>
      </c>
      <c r="C9870" s="2">
        <v>0.73201388888888896</v>
      </c>
      <c r="D9870">
        <v>466</v>
      </c>
      <c r="E9870">
        <v>48</v>
      </c>
      <c r="F9870" s="1" t="s">
        <v>61</v>
      </c>
      <c r="G9870" s="1" t="s">
        <v>48</v>
      </c>
      <c r="H9870">
        <v>53.933300000000003</v>
      </c>
      <c r="I9870">
        <v>-116.5765</v>
      </c>
      <c r="J9870">
        <v>45</v>
      </c>
      <c r="K9870" t="b">
        <v>0</v>
      </c>
      <c r="L9870">
        <v>59</v>
      </c>
      <c r="M9870" s="1" t="s">
        <v>39</v>
      </c>
      <c r="N9870" s="1" t="s">
        <v>40</v>
      </c>
      <c r="O9870">
        <v>2</v>
      </c>
      <c r="P9870" t="b">
        <v>0</v>
      </c>
      <c r="Q9870" t="b">
        <v>1</v>
      </c>
      <c r="R9870" s="1" t="s">
        <v>32</v>
      </c>
      <c r="S9870" s="1" t="s">
        <v>58</v>
      </c>
      <c r="T9870">
        <v>2</v>
      </c>
      <c r="U9870" s="1" t="s">
        <v>34</v>
      </c>
      <c r="V9870" s="1" t="s">
        <v>59</v>
      </c>
      <c r="W9870" s="1" t="str">
        <f>IF(OR(MasterData[[#This Row],[Event]]="Christmas Market", MasterData[[#This Row],[Event]]="Christmas"), "Christmas Sale", "Non-Christmas Sale")</f>
        <v>Non-Christmas Sale</v>
      </c>
      <c r="X9870" t="b">
        <v>0</v>
      </c>
      <c r="Y9870">
        <v>3</v>
      </c>
      <c r="Z9870">
        <v>88.84</v>
      </c>
      <c r="AA9870">
        <v>177.68</v>
      </c>
      <c r="AB9870">
        <v>17.77</v>
      </c>
      <c r="AC9870" t="str">
        <f>IF(MasterData[[#This Row],[Discount Amount]]&gt;0, "Promotional sale", "Non-Promotional Sales")</f>
        <v>Promotional sale</v>
      </c>
    </row>
    <row r="9871" spans="1:29" x14ac:dyDescent="0.25">
      <c r="A9871">
        <v>9870</v>
      </c>
      <c r="B9871" s="1" t="s">
        <v>170</v>
      </c>
      <c r="C9871" s="2">
        <v>0.67490740740740751</v>
      </c>
      <c r="D9871">
        <v>468</v>
      </c>
      <c r="E9871">
        <v>18</v>
      </c>
      <c r="F9871" s="1" t="s">
        <v>61</v>
      </c>
      <c r="G9871" s="1" t="s">
        <v>38</v>
      </c>
      <c r="H9871">
        <v>53.726700000000001</v>
      </c>
      <c r="I9871">
        <v>-127.6476</v>
      </c>
      <c r="J9871">
        <v>65</v>
      </c>
      <c r="K9871" t="b">
        <v>1</v>
      </c>
      <c r="L9871">
        <v>798</v>
      </c>
      <c r="M9871" s="1" t="s">
        <v>30</v>
      </c>
      <c r="N9871" s="1" t="s">
        <v>31</v>
      </c>
      <c r="O9871">
        <v>3</v>
      </c>
      <c r="P9871" t="b">
        <v>0</v>
      </c>
      <c r="Q9871" t="b">
        <v>0</v>
      </c>
      <c r="R9871" s="1" t="s">
        <v>32</v>
      </c>
      <c r="S9871" s="1" t="s">
        <v>33</v>
      </c>
      <c r="T9871">
        <v>3</v>
      </c>
      <c r="U9871" s="1" t="s">
        <v>42</v>
      </c>
      <c r="V9871" s="1" t="s">
        <v>46</v>
      </c>
      <c r="W9871" s="1" t="str">
        <f>IF(OR(MasterData[[#This Row],[Event]]="Christmas Market", MasterData[[#This Row],[Event]]="Christmas"), "Christmas Sale", "Non-Christmas Sale")</f>
        <v>Christmas Sale</v>
      </c>
      <c r="X9871" t="b">
        <v>0</v>
      </c>
      <c r="Y9871">
        <v>5</v>
      </c>
      <c r="Z9871">
        <v>60.4</v>
      </c>
      <c r="AA9871">
        <v>181.21</v>
      </c>
      <c r="AB9871">
        <v>0</v>
      </c>
      <c r="AC9871" t="str">
        <f>IF(MasterData[[#This Row],[Discount Amount]]&gt;0, "Promotional sale", "Non-Promotional Sales")</f>
        <v>Non-Promotional Sales</v>
      </c>
    </row>
    <row r="9872" spans="1:29" x14ac:dyDescent="0.25">
      <c r="A9872">
        <v>9871</v>
      </c>
      <c r="B9872" s="1" t="s">
        <v>121</v>
      </c>
      <c r="C9872" s="2">
        <v>0.29649305555555561</v>
      </c>
      <c r="D9872">
        <v>27</v>
      </c>
      <c r="E9872">
        <v>30</v>
      </c>
      <c r="F9872" s="1" t="s">
        <v>37</v>
      </c>
      <c r="G9872" s="1" t="s">
        <v>70</v>
      </c>
      <c r="H9872">
        <v>54.273099999999999</v>
      </c>
      <c r="I9872">
        <v>-61.738799999999998</v>
      </c>
      <c r="J9872">
        <v>8</v>
      </c>
      <c r="K9872" t="b">
        <v>0</v>
      </c>
      <c r="L9872">
        <v>120</v>
      </c>
      <c r="M9872" s="1" t="s">
        <v>56</v>
      </c>
      <c r="N9872" s="1" t="s">
        <v>57</v>
      </c>
      <c r="O9872">
        <v>1</v>
      </c>
      <c r="P9872" t="b">
        <v>0</v>
      </c>
      <c r="Q9872" t="b">
        <v>0</v>
      </c>
      <c r="R9872" s="1" t="s">
        <v>41</v>
      </c>
      <c r="S9872" s="1" t="s">
        <v>58</v>
      </c>
      <c r="T9872">
        <v>5</v>
      </c>
      <c r="U9872" s="1" t="s">
        <v>42</v>
      </c>
      <c r="V9872" s="1" t="s">
        <v>46</v>
      </c>
      <c r="W9872" s="1" t="str">
        <f>IF(OR(MasterData[[#This Row],[Event]]="Christmas Market", MasterData[[#This Row],[Event]]="Christmas"), "Christmas Sale", "Non-Christmas Sale")</f>
        <v>Christmas Sale</v>
      </c>
      <c r="X9872" t="b">
        <v>1</v>
      </c>
      <c r="Y9872">
        <v>1</v>
      </c>
      <c r="Z9872">
        <v>97.02</v>
      </c>
      <c r="AA9872">
        <v>97.02</v>
      </c>
      <c r="AB9872">
        <v>0</v>
      </c>
      <c r="AC9872" t="str">
        <f>IF(MasterData[[#This Row],[Discount Amount]]&gt;0, "Promotional sale", "Non-Promotional Sales")</f>
        <v>Non-Promotional Sales</v>
      </c>
    </row>
    <row r="9873" spans="1:29" x14ac:dyDescent="0.25">
      <c r="A9873">
        <v>9872</v>
      </c>
      <c r="B9873" s="1" t="s">
        <v>353</v>
      </c>
      <c r="C9873" s="2">
        <v>0.32472222222222213</v>
      </c>
      <c r="D9873">
        <v>429</v>
      </c>
      <c r="E9873">
        <v>65</v>
      </c>
      <c r="F9873" s="1" t="s">
        <v>61</v>
      </c>
      <c r="G9873" s="1" t="s">
        <v>38</v>
      </c>
      <c r="H9873">
        <v>53.726700000000001</v>
      </c>
      <c r="I9873">
        <v>-127.6476</v>
      </c>
      <c r="J9873">
        <v>35</v>
      </c>
      <c r="K9873" t="b">
        <v>0</v>
      </c>
      <c r="L9873">
        <v>963</v>
      </c>
      <c r="M9873" s="1" t="s">
        <v>30</v>
      </c>
      <c r="N9873" s="1" t="s">
        <v>31</v>
      </c>
      <c r="O9873">
        <v>4</v>
      </c>
      <c r="P9873" t="b">
        <v>0</v>
      </c>
      <c r="Q9873" t="b">
        <v>1</v>
      </c>
      <c r="R9873" s="1" t="s">
        <v>32</v>
      </c>
      <c r="S9873" s="1" t="s">
        <v>33</v>
      </c>
      <c r="T9873">
        <v>2</v>
      </c>
      <c r="U9873" s="1" t="s">
        <v>34</v>
      </c>
      <c r="V9873" s="1" t="s">
        <v>59</v>
      </c>
      <c r="W9873" s="1" t="str">
        <f>IF(OR(MasterData[[#This Row],[Event]]="Christmas Market", MasterData[[#This Row],[Event]]="Christmas"), "Christmas Sale", "Non-Christmas Sale")</f>
        <v>Non-Christmas Sale</v>
      </c>
      <c r="X9873" t="b">
        <v>0</v>
      </c>
      <c r="Y9873">
        <v>1</v>
      </c>
      <c r="Z9873">
        <v>38.090000000000003</v>
      </c>
      <c r="AA9873">
        <v>152.37</v>
      </c>
      <c r="AB9873">
        <v>15.24</v>
      </c>
      <c r="AC9873" t="str">
        <f>IF(MasterData[[#This Row],[Discount Amount]]&gt;0, "Promotional sale", "Non-Promotional Sales")</f>
        <v>Promotional sale</v>
      </c>
    </row>
    <row r="9874" spans="1:29" x14ac:dyDescent="0.25">
      <c r="A9874">
        <v>9873</v>
      </c>
      <c r="B9874" s="1" t="s">
        <v>391</v>
      </c>
      <c r="C9874" s="2">
        <v>3.3888888888888857E-2</v>
      </c>
      <c r="D9874">
        <v>109</v>
      </c>
      <c r="E9874">
        <v>66</v>
      </c>
      <c r="F9874" s="1" t="s">
        <v>28</v>
      </c>
      <c r="G9874" s="1" t="s">
        <v>77</v>
      </c>
      <c r="H9874">
        <v>64.282300000000006</v>
      </c>
      <c r="I9874">
        <v>-135</v>
      </c>
      <c r="J9874">
        <v>54</v>
      </c>
      <c r="K9874" t="b">
        <v>0</v>
      </c>
      <c r="L9874">
        <v>268</v>
      </c>
      <c r="M9874" s="1" t="s">
        <v>39</v>
      </c>
      <c r="N9874" s="1" t="s">
        <v>40</v>
      </c>
      <c r="O9874">
        <v>5</v>
      </c>
      <c r="P9874" t="b">
        <v>0</v>
      </c>
      <c r="Q9874" t="b">
        <v>1</v>
      </c>
      <c r="R9874" s="1" t="s">
        <v>32</v>
      </c>
      <c r="S9874" s="1" t="s">
        <v>58</v>
      </c>
      <c r="T9874">
        <v>5</v>
      </c>
      <c r="U9874" s="1" t="s">
        <v>34</v>
      </c>
      <c r="V9874" s="1" t="s">
        <v>35</v>
      </c>
      <c r="W9874" s="1" t="str">
        <f>IF(OR(MasterData[[#This Row],[Event]]="Christmas Market", MasterData[[#This Row],[Event]]="Christmas"), "Christmas Sale", "Non-Christmas Sale")</f>
        <v>Non-Christmas Sale</v>
      </c>
      <c r="X9874" t="b">
        <v>0</v>
      </c>
      <c r="Y9874">
        <v>5</v>
      </c>
      <c r="Z9874">
        <v>94.37</v>
      </c>
      <c r="AA9874">
        <v>471.87</v>
      </c>
      <c r="AB9874">
        <v>0</v>
      </c>
      <c r="AC9874" t="str">
        <f>IF(MasterData[[#This Row],[Discount Amount]]&gt;0, "Promotional sale", "Non-Promotional Sales")</f>
        <v>Non-Promotional Sales</v>
      </c>
    </row>
    <row r="9875" spans="1:29" x14ac:dyDescent="0.25">
      <c r="A9875">
        <v>9874</v>
      </c>
      <c r="B9875" s="1" t="s">
        <v>331</v>
      </c>
      <c r="C9875" s="2">
        <v>0.55899305555555556</v>
      </c>
      <c r="D9875">
        <v>388</v>
      </c>
      <c r="E9875">
        <v>55</v>
      </c>
      <c r="F9875" s="1" t="s">
        <v>37</v>
      </c>
      <c r="G9875" s="1" t="s">
        <v>77</v>
      </c>
      <c r="H9875">
        <v>64.282300000000006</v>
      </c>
      <c r="I9875">
        <v>-135</v>
      </c>
      <c r="J9875">
        <v>98</v>
      </c>
      <c r="K9875" t="b">
        <v>1</v>
      </c>
      <c r="L9875">
        <v>622</v>
      </c>
      <c r="M9875" s="1" t="s">
        <v>30</v>
      </c>
      <c r="N9875" s="1" t="s">
        <v>31</v>
      </c>
      <c r="O9875">
        <v>3</v>
      </c>
      <c r="P9875" t="b">
        <v>1</v>
      </c>
      <c r="Q9875" t="b">
        <v>0</v>
      </c>
      <c r="R9875" s="1" t="s">
        <v>41</v>
      </c>
      <c r="S9875" s="1" t="s">
        <v>58</v>
      </c>
      <c r="T9875">
        <v>1</v>
      </c>
      <c r="U9875" s="1" t="s">
        <v>45</v>
      </c>
      <c r="V9875" s="1" t="s">
        <v>59</v>
      </c>
      <c r="W9875" s="1" t="str">
        <f>IF(OR(MasterData[[#This Row],[Event]]="Christmas Market", MasterData[[#This Row],[Event]]="Christmas"), "Christmas Sale", "Non-Christmas Sale")</f>
        <v>Non-Christmas Sale</v>
      </c>
      <c r="X9875" t="b">
        <v>1</v>
      </c>
      <c r="Y9875">
        <v>4</v>
      </c>
      <c r="Z9875">
        <v>88.48</v>
      </c>
      <c r="AA9875">
        <v>265.44</v>
      </c>
      <c r="AB9875">
        <v>26.54</v>
      </c>
      <c r="AC9875" t="str">
        <f>IF(MasterData[[#This Row],[Discount Amount]]&gt;0, "Promotional sale", "Non-Promotional Sales")</f>
        <v>Promotional sale</v>
      </c>
    </row>
    <row r="9876" spans="1:29" x14ac:dyDescent="0.25">
      <c r="A9876">
        <v>9875</v>
      </c>
      <c r="B9876" s="1" t="s">
        <v>124</v>
      </c>
      <c r="C9876" s="2">
        <v>0.42380787037037027</v>
      </c>
      <c r="D9876">
        <v>29</v>
      </c>
      <c r="E9876">
        <v>32</v>
      </c>
      <c r="F9876" s="1" t="s">
        <v>61</v>
      </c>
      <c r="G9876" s="1" t="s">
        <v>79</v>
      </c>
      <c r="H9876">
        <v>63.588799999999999</v>
      </c>
      <c r="I9876">
        <v>-115.5069</v>
      </c>
      <c r="J9876">
        <v>14</v>
      </c>
      <c r="K9876" t="b">
        <v>1</v>
      </c>
      <c r="L9876">
        <v>408</v>
      </c>
      <c r="M9876" s="1" t="s">
        <v>30</v>
      </c>
      <c r="N9876" s="1" t="s">
        <v>31</v>
      </c>
      <c r="O9876">
        <v>1</v>
      </c>
      <c r="P9876" t="b">
        <v>1</v>
      </c>
      <c r="Q9876" t="b">
        <v>0</v>
      </c>
      <c r="R9876" s="1" t="s">
        <v>52</v>
      </c>
      <c r="S9876" s="1" t="s">
        <v>33</v>
      </c>
      <c r="T9876">
        <v>3</v>
      </c>
      <c r="U9876" s="1" t="s">
        <v>42</v>
      </c>
      <c r="V9876" s="1" t="s">
        <v>59</v>
      </c>
      <c r="W9876" s="1" t="str">
        <f>IF(OR(MasterData[[#This Row],[Event]]="Christmas Market", MasterData[[#This Row],[Event]]="Christmas"), "Christmas Sale", "Non-Christmas Sale")</f>
        <v>Non-Christmas Sale</v>
      </c>
      <c r="X9876" t="b">
        <v>1</v>
      </c>
      <c r="Y9876">
        <v>3</v>
      </c>
      <c r="Z9876">
        <v>44.81</v>
      </c>
      <c r="AA9876">
        <v>44.81</v>
      </c>
      <c r="AB9876">
        <v>4.4800000000000004</v>
      </c>
      <c r="AC9876" t="str">
        <f>IF(MasterData[[#This Row],[Discount Amount]]&gt;0, "Promotional sale", "Non-Promotional Sales")</f>
        <v>Promotional sale</v>
      </c>
    </row>
    <row r="9877" spans="1:29" x14ac:dyDescent="0.25">
      <c r="A9877">
        <v>9876</v>
      </c>
      <c r="B9877" s="1" t="s">
        <v>426</v>
      </c>
      <c r="C9877" s="2">
        <v>0.98277777777777775</v>
      </c>
      <c r="D9877">
        <v>207</v>
      </c>
      <c r="E9877">
        <v>52</v>
      </c>
      <c r="F9877" s="1" t="s">
        <v>28</v>
      </c>
      <c r="G9877" s="1" t="s">
        <v>79</v>
      </c>
      <c r="H9877">
        <v>63.588799999999999</v>
      </c>
      <c r="I9877">
        <v>-115.5069</v>
      </c>
      <c r="J9877">
        <v>67</v>
      </c>
      <c r="K9877" t="b">
        <v>1</v>
      </c>
      <c r="L9877">
        <v>582</v>
      </c>
      <c r="M9877" s="1" t="s">
        <v>63</v>
      </c>
      <c r="N9877" s="1" t="s">
        <v>64</v>
      </c>
      <c r="O9877">
        <v>1</v>
      </c>
      <c r="P9877" t="b">
        <v>0</v>
      </c>
      <c r="Q9877" t="b">
        <v>1</v>
      </c>
      <c r="R9877" s="1" t="s">
        <v>32</v>
      </c>
      <c r="S9877" s="1" t="s">
        <v>33</v>
      </c>
      <c r="T9877">
        <v>1</v>
      </c>
      <c r="U9877" s="1" t="s">
        <v>45</v>
      </c>
      <c r="V9877" s="1" t="s">
        <v>46</v>
      </c>
      <c r="W9877" s="1" t="str">
        <f>IF(OR(MasterData[[#This Row],[Event]]="Christmas Market", MasterData[[#This Row],[Event]]="Christmas"), "Christmas Sale", "Non-Christmas Sale")</f>
        <v>Christmas Sale</v>
      </c>
      <c r="X9877" t="b">
        <v>1</v>
      </c>
      <c r="Y9877">
        <v>1</v>
      </c>
      <c r="Z9877">
        <v>32.21</v>
      </c>
      <c r="AA9877">
        <v>32.21</v>
      </c>
      <c r="AB9877">
        <v>0</v>
      </c>
      <c r="AC9877" t="str">
        <f>IF(MasterData[[#This Row],[Discount Amount]]&gt;0, "Promotional sale", "Non-Promotional Sales")</f>
        <v>Non-Promotional Sales</v>
      </c>
    </row>
    <row r="9878" spans="1:29" x14ac:dyDescent="0.25">
      <c r="A9878">
        <v>9877</v>
      </c>
      <c r="B9878" s="1" t="s">
        <v>150</v>
      </c>
      <c r="C9878" s="2">
        <v>0.412638888888889</v>
      </c>
      <c r="D9878">
        <v>383</v>
      </c>
      <c r="E9878">
        <v>30</v>
      </c>
      <c r="F9878" s="1" t="s">
        <v>37</v>
      </c>
      <c r="G9878" s="1" t="s">
        <v>62</v>
      </c>
      <c r="H9878">
        <v>46.565300000000001</v>
      </c>
      <c r="I9878">
        <v>-66.4619</v>
      </c>
      <c r="J9878">
        <v>1</v>
      </c>
      <c r="K9878" t="b">
        <v>0</v>
      </c>
      <c r="L9878">
        <v>200</v>
      </c>
      <c r="M9878" s="1" t="s">
        <v>30</v>
      </c>
      <c r="N9878" s="1" t="s">
        <v>31</v>
      </c>
      <c r="O9878">
        <v>5</v>
      </c>
      <c r="P9878" t="b">
        <v>1</v>
      </c>
      <c r="Q9878" t="b">
        <v>1</v>
      </c>
      <c r="R9878" s="1" t="s">
        <v>41</v>
      </c>
      <c r="S9878" s="1" t="s">
        <v>58</v>
      </c>
      <c r="T9878">
        <v>2</v>
      </c>
      <c r="U9878" s="1" t="s">
        <v>34</v>
      </c>
      <c r="V9878" s="1" t="s">
        <v>46</v>
      </c>
      <c r="W9878" s="1" t="str">
        <f>IF(OR(MasterData[[#This Row],[Event]]="Christmas Market", MasterData[[#This Row],[Event]]="Christmas"), "Christmas Sale", "Non-Christmas Sale")</f>
        <v>Christmas Sale</v>
      </c>
      <c r="X9878" t="b">
        <v>0</v>
      </c>
      <c r="Y9878">
        <v>2</v>
      </c>
      <c r="Z9878">
        <v>93.61</v>
      </c>
      <c r="AA9878">
        <v>468.06</v>
      </c>
      <c r="AB9878">
        <v>0</v>
      </c>
      <c r="AC9878" t="str">
        <f>IF(MasterData[[#This Row],[Discount Amount]]&gt;0, "Promotional sale", "Non-Promotional Sales")</f>
        <v>Non-Promotional Sales</v>
      </c>
    </row>
    <row r="9879" spans="1:29" x14ac:dyDescent="0.25">
      <c r="A9879">
        <v>9878</v>
      </c>
      <c r="B9879" s="1" t="s">
        <v>76</v>
      </c>
      <c r="C9879" s="2">
        <v>0.52811342592592592</v>
      </c>
      <c r="D9879">
        <v>105</v>
      </c>
      <c r="E9879">
        <v>38</v>
      </c>
      <c r="F9879" s="1" t="s">
        <v>37</v>
      </c>
      <c r="G9879" s="1" t="s">
        <v>66</v>
      </c>
      <c r="H9879">
        <v>45.077800000000003</v>
      </c>
      <c r="I9879">
        <v>-63.546700000000001</v>
      </c>
      <c r="J9879">
        <v>81</v>
      </c>
      <c r="K9879" t="b">
        <v>0</v>
      </c>
      <c r="L9879">
        <v>877</v>
      </c>
      <c r="M9879" s="1" t="s">
        <v>63</v>
      </c>
      <c r="N9879" s="1" t="s">
        <v>64</v>
      </c>
      <c r="O9879">
        <v>1</v>
      </c>
      <c r="P9879" t="b">
        <v>1</v>
      </c>
      <c r="Q9879" t="b">
        <v>0</v>
      </c>
      <c r="R9879" s="1" t="s">
        <v>32</v>
      </c>
      <c r="S9879" s="1" t="s">
        <v>53</v>
      </c>
      <c r="T9879">
        <v>2</v>
      </c>
      <c r="U9879" s="1" t="s">
        <v>34</v>
      </c>
      <c r="V9879" s="1" t="s">
        <v>59</v>
      </c>
      <c r="W9879" s="1" t="str">
        <f>IF(OR(MasterData[[#This Row],[Event]]="Christmas Market", MasterData[[#This Row],[Event]]="Christmas"), "Christmas Sale", "Non-Christmas Sale")</f>
        <v>Non-Christmas Sale</v>
      </c>
      <c r="X9879" t="b">
        <v>0</v>
      </c>
      <c r="Y9879">
        <v>1</v>
      </c>
      <c r="Z9879">
        <v>63.36</v>
      </c>
      <c r="AA9879">
        <v>63.36</v>
      </c>
      <c r="AB9879">
        <v>6.34</v>
      </c>
      <c r="AC9879" t="str">
        <f>IF(MasterData[[#This Row],[Discount Amount]]&gt;0, "Promotional sale", "Non-Promotional Sales")</f>
        <v>Promotional sale</v>
      </c>
    </row>
    <row r="9880" spans="1:29" x14ac:dyDescent="0.25">
      <c r="A9880">
        <v>9879</v>
      </c>
      <c r="B9880" s="1" t="s">
        <v>302</v>
      </c>
      <c r="C9880" s="2">
        <v>0.87333333333333329</v>
      </c>
      <c r="D9880">
        <v>69</v>
      </c>
      <c r="E9880">
        <v>38</v>
      </c>
      <c r="F9880" s="1" t="s">
        <v>37</v>
      </c>
      <c r="G9880" s="1" t="s">
        <v>55</v>
      </c>
      <c r="H9880">
        <v>52.939900000000002</v>
      </c>
      <c r="I9880">
        <v>-106.4509</v>
      </c>
      <c r="J9880">
        <v>97</v>
      </c>
      <c r="K9880" t="b">
        <v>1</v>
      </c>
      <c r="L9880">
        <v>644</v>
      </c>
      <c r="M9880" s="1" t="s">
        <v>30</v>
      </c>
      <c r="N9880" s="1" t="s">
        <v>31</v>
      </c>
      <c r="O9880">
        <v>4</v>
      </c>
      <c r="P9880" t="b">
        <v>0</v>
      </c>
      <c r="Q9880" t="b">
        <v>0</v>
      </c>
      <c r="R9880" s="1" t="s">
        <v>41</v>
      </c>
      <c r="S9880" s="1" t="s">
        <v>33</v>
      </c>
      <c r="T9880">
        <v>5</v>
      </c>
      <c r="U9880" s="1" t="s">
        <v>34</v>
      </c>
      <c r="V9880" s="1" t="s">
        <v>35</v>
      </c>
      <c r="W9880" s="1" t="str">
        <f>IF(OR(MasterData[[#This Row],[Event]]="Christmas Market", MasterData[[#This Row],[Event]]="Christmas"), "Christmas Sale", "Non-Christmas Sale")</f>
        <v>Non-Christmas Sale</v>
      </c>
      <c r="X9880" t="b">
        <v>1</v>
      </c>
      <c r="Y9880">
        <v>1</v>
      </c>
      <c r="Z9880">
        <v>92.34</v>
      </c>
      <c r="AA9880">
        <v>369.37</v>
      </c>
      <c r="AB9880">
        <v>0</v>
      </c>
      <c r="AC9880" t="str">
        <f>IF(MasterData[[#This Row],[Discount Amount]]&gt;0, "Promotional sale", "Non-Promotional Sales")</f>
        <v>Non-Promotional Sales</v>
      </c>
    </row>
    <row r="9881" spans="1:29" x14ac:dyDescent="0.25">
      <c r="A9881">
        <v>9880</v>
      </c>
      <c r="B9881" s="1" t="s">
        <v>382</v>
      </c>
      <c r="C9881" s="2">
        <v>2.3368055555555545E-2</v>
      </c>
      <c r="D9881">
        <v>234</v>
      </c>
      <c r="E9881">
        <v>19</v>
      </c>
      <c r="F9881" s="1" t="s">
        <v>61</v>
      </c>
      <c r="G9881" s="1" t="s">
        <v>68</v>
      </c>
      <c r="H9881">
        <v>46.318800000000003</v>
      </c>
      <c r="I9881">
        <v>-63.146099999999997</v>
      </c>
      <c r="J9881">
        <v>80</v>
      </c>
      <c r="K9881" t="b">
        <v>1</v>
      </c>
      <c r="L9881">
        <v>733</v>
      </c>
      <c r="M9881" s="1" t="s">
        <v>63</v>
      </c>
      <c r="N9881" s="1" t="s">
        <v>64</v>
      </c>
      <c r="O9881">
        <v>2</v>
      </c>
      <c r="P9881" t="b">
        <v>0</v>
      </c>
      <c r="Q9881" t="b">
        <v>1</v>
      </c>
      <c r="R9881" s="1" t="s">
        <v>52</v>
      </c>
      <c r="S9881" s="1" t="s">
        <v>33</v>
      </c>
      <c r="T9881">
        <v>2</v>
      </c>
      <c r="U9881" s="1" t="s">
        <v>45</v>
      </c>
      <c r="V9881" s="1" t="s">
        <v>59</v>
      </c>
      <c r="W9881" s="1" t="str">
        <f>IF(OR(MasterData[[#This Row],[Event]]="Christmas Market", MasterData[[#This Row],[Event]]="Christmas"), "Christmas Sale", "Non-Christmas Sale")</f>
        <v>Non-Christmas Sale</v>
      </c>
      <c r="X9881" t="b">
        <v>0</v>
      </c>
      <c r="Y9881">
        <v>4</v>
      </c>
      <c r="Z9881">
        <v>80.86</v>
      </c>
      <c r="AA9881">
        <v>161.72999999999999</v>
      </c>
      <c r="AB9881">
        <v>16.170000000000002</v>
      </c>
      <c r="AC9881" t="str">
        <f>IF(MasterData[[#This Row],[Discount Amount]]&gt;0, "Promotional sale", "Non-Promotional Sales")</f>
        <v>Promotional sale</v>
      </c>
    </row>
    <row r="9882" spans="1:29" x14ac:dyDescent="0.25">
      <c r="A9882">
        <v>9881</v>
      </c>
      <c r="B9882" s="1" t="s">
        <v>368</v>
      </c>
      <c r="C9882" s="2">
        <v>0.36010416666666667</v>
      </c>
      <c r="D9882">
        <v>494</v>
      </c>
      <c r="E9882">
        <v>66</v>
      </c>
      <c r="F9882" s="1" t="s">
        <v>61</v>
      </c>
      <c r="G9882" s="1" t="s">
        <v>77</v>
      </c>
      <c r="H9882">
        <v>64.282300000000006</v>
      </c>
      <c r="I9882">
        <v>-135</v>
      </c>
      <c r="J9882">
        <v>52</v>
      </c>
      <c r="K9882" t="b">
        <v>1</v>
      </c>
      <c r="L9882">
        <v>345</v>
      </c>
      <c r="M9882" s="1" t="s">
        <v>63</v>
      </c>
      <c r="N9882" s="1" t="s">
        <v>64</v>
      </c>
      <c r="O9882">
        <v>5</v>
      </c>
      <c r="P9882" t="b">
        <v>1</v>
      </c>
      <c r="Q9882" t="b">
        <v>1</v>
      </c>
      <c r="R9882" s="1" t="s">
        <v>32</v>
      </c>
      <c r="S9882" s="1" t="s">
        <v>49</v>
      </c>
      <c r="T9882">
        <v>2</v>
      </c>
      <c r="U9882" s="1" t="s">
        <v>45</v>
      </c>
      <c r="V9882" s="1" t="s">
        <v>46</v>
      </c>
      <c r="W9882" s="1" t="str">
        <f>IF(OR(MasterData[[#This Row],[Event]]="Christmas Market", MasterData[[#This Row],[Event]]="Christmas"), "Christmas Sale", "Non-Christmas Sale")</f>
        <v>Christmas Sale</v>
      </c>
      <c r="X9882" t="b">
        <v>1</v>
      </c>
      <c r="Y9882">
        <v>3</v>
      </c>
      <c r="Z9882">
        <v>62.69</v>
      </c>
      <c r="AA9882">
        <v>313.45999999999998</v>
      </c>
      <c r="AB9882">
        <v>0</v>
      </c>
      <c r="AC9882" t="str">
        <f>IF(MasterData[[#This Row],[Discount Amount]]&gt;0, "Promotional sale", "Non-Promotional Sales")</f>
        <v>Non-Promotional Sales</v>
      </c>
    </row>
    <row r="9883" spans="1:29" x14ac:dyDescent="0.25">
      <c r="A9883">
        <v>9882</v>
      </c>
      <c r="B9883" s="1" t="s">
        <v>282</v>
      </c>
      <c r="C9883" s="2">
        <v>0.35733796296296294</v>
      </c>
      <c r="D9883">
        <v>234</v>
      </c>
      <c r="E9883">
        <v>57</v>
      </c>
      <c r="F9883" s="1" t="s">
        <v>61</v>
      </c>
      <c r="G9883" s="1" t="s">
        <v>68</v>
      </c>
      <c r="H9883">
        <v>46.318800000000003</v>
      </c>
      <c r="I9883">
        <v>-63.146099999999997</v>
      </c>
      <c r="J9883">
        <v>57</v>
      </c>
      <c r="K9883" t="b">
        <v>1</v>
      </c>
      <c r="L9883">
        <v>975</v>
      </c>
      <c r="M9883" s="1" t="s">
        <v>56</v>
      </c>
      <c r="N9883" s="1" t="s">
        <v>57</v>
      </c>
      <c r="O9883">
        <v>4</v>
      </c>
      <c r="P9883" t="b">
        <v>1</v>
      </c>
      <c r="Q9883" t="b">
        <v>1</v>
      </c>
      <c r="R9883" s="1" t="s">
        <v>41</v>
      </c>
      <c r="S9883" s="1" t="s">
        <v>33</v>
      </c>
      <c r="T9883">
        <v>5</v>
      </c>
      <c r="U9883" s="1" t="s">
        <v>42</v>
      </c>
      <c r="V9883" s="1" t="s">
        <v>59</v>
      </c>
      <c r="W9883" s="1" t="str">
        <f>IF(OR(MasterData[[#This Row],[Event]]="Christmas Market", MasterData[[#This Row],[Event]]="Christmas"), "Christmas Sale", "Non-Christmas Sale")</f>
        <v>Non-Christmas Sale</v>
      </c>
      <c r="X9883" t="b">
        <v>0</v>
      </c>
      <c r="Y9883">
        <v>4</v>
      </c>
      <c r="Z9883">
        <v>77.349999999999994</v>
      </c>
      <c r="AA9883">
        <v>309.39999999999998</v>
      </c>
      <c r="AB9883">
        <v>30.94</v>
      </c>
      <c r="AC9883" t="str">
        <f>IF(MasterData[[#This Row],[Discount Amount]]&gt;0, "Promotional sale", "Non-Promotional Sales")</f>
        <v>Promotional sale</v>
      </c>
    </row>
    <row r="9884" spans="1:29" x14ac:dyDescent="0.25">
      <c r="A9884">
        <v>9883</v>
      </c>
      <c r="B9884" s="1" t="s">
        <v>363</v>
      </c>
      <c r="C9884" s="2">
        <v>0.93314814814814806</v>
      </c>
      <c r="D9884">
        <v>400</v>
      </c>
      <c r="E9884">
        <v>49</v>
      </c>
      <c r="F9884" s="1" t="s">
        <v>37</v>
      </c>
      <c r="G9884" s="1" t="s">
        <v>48</v>
      </c>
      <c r="H9884">
        <v>53.933300000000003</v>
      </c>
      <c r="I9884">
        <v>-116.5765</v>
      </c>
      <c r="J9884">
        <v>37</v>
      </c>
      <c r="K9884" t="b">
        <v>0</v>
      </c>
      <c r="L9884">
        <v>836</v>
      </c>
      <c r="M9884" s="1" t="s">
        <v>74</v>
      </c>
      <c r="N9884" s="1" t="s">
        <v>75</v>
      </c>
      <c r="O9884">
        <v>4</v>
      </c>
      <c r="P9884" t="b">
        <v>0</v>
      </c>
      <c r="Q9884" t="b">
        <v>0</v>
      </c>
      <c r="R9884" s="1" t="s">
        <v>41</v>
      </c>
      <c r="S9884" s="1" t="s">
        <v>33</v>
      </c>
      <c r="T9884">
        <v>4</v>
      </c>
      <c r="U9884" s="1" t="s">
        <v>42</v>
      </c>
      <c r="V9884" s="1" t="s">
        <v>46</v>
      </c>
      <c r="W9884" s="1" t="str">
        <f>IF(OR(MasterData[[#This Row],[Event]]="Christmas Market", MasterData[[#This Row],[Event]]="Christmas"), "Christmas Sale", "Non-Christmas Sale")</f>
        <v>Christmas Sale</v>
      </c>
      <c r="X9884" t="b">
        <v>0</v>
      </c>
      <c r="Y9884">
        <v>5</v>
      </c>
      <c r="Z9884">
        <v>31.76</v>
      </c>
      <c r="AA9884">
        <v>127.04</v>
      </c>
      <c r="AB9884">
        <v>0</v>
      </c>
      <c r="AC9884" t="str">
        <f>IF(MasterData[[#This Row],[Discount Amount]]&gt;0, "Promotional sale", "Non-Promotional Sales")</f>
        <v>Non-Promotional Sales</v>
      </c>
    </row>
    <row r="9885" spans="1:29" x14ac:dyDescent="0.25">
      <c r="A9885">
        <v>9884</v>
      </c>
      <c r="B9885" s="1" t="s">
        <v>299</v>
      </c>
      <c r="C9885" s="2">
        <v>0.40668981481481481</v>
      </c>
      <c r="D9885">
        <v>23</v>
      </c>
      <c r="E9885">
        <v>49</v>
      </c>
      <c r="F9885" s="1" t="s">
        <v>28</v>
      </c>
      <c r="G9885" s="1" t="s">
        <v>55</v>
      </c>
      <c r="H9885">
        <v>52.939900000000002</v>
      </c>
      <c r="I9885">
        <v>-106.4509</v>
      </c>
      <c r="J9885">
        <v>75</v>
      </c>
      <c r="K9885" t="b">
        <v>0</v>
      </c>
      <c r="L9885">
        <v>485</v>
      </c>
      <c r="M9885" s="1" t="s">
        <v>74</v>
      </c>
      <c r="N9885" s="1" t="s">
        <v>75</v>
      </c>
      <c r="O9885">
        <v>3</v>
      </c>
      <c r="P9885" t="b">
        <v>0</v>
      </c>
      <c r="Q9885" t="b">
        <v>0</v>
      </c>
      <c r="R9885" s="1" t="s">
        <v>52</v>
      </c>
      <c r="S9885" s="1" t="s">
        <v>58</v>
      </c>
      <c r="T9885">
        <v>4</v>
      </c>
      <c r="U9885" s="1" t="s">
        <v>34</v>
      </c>
      <c r="V9885" s="1" t="s">
        <v>46</v>
      </c>
      <c r="W9885" s="1" t="str">
        <f>IF(OR(MasterData[[#This Row],[Event]]="Christmas Market", MasterData[[#This Row],[Event]]="Christmas"), "Christmas Sale", "Non-Christmas Sale")</f>
        <v>Christmas Sale</v>
      </c>
      <c r="X9885" t="b">
        <v>1</v>
      </c>
      <c r="Y9885">
        <v>3</v>
      </c>
      <c r="Z9885">
        <v>70.8</v>
      </c>
      <c r="AA9885">
        <v>212.39</v>
      </c>
      <c r="AB9885">
        <v>0</v>
      </c>
      <c r="AC9885" t="str">
        <f>IF(MasterData[[#This Row],[Discount Amount]]&gt;0, "Promotional sale", "Non-Promotional Sales")</f>
        <v>Non-Promotional Sales</v>
      </c>
    </row>
    <row r="9886" spans="1:29" x14ac:dyDescent="0.25">
      <c r="A9886">
        <v>9885</v>
      </c>
      <c r="B9886" s="1" t="s">
        <v>269</v>
      </c>
      <c r="C9886" s="2">
        <v>0.65009259259259267</v>
      </c>
      <c r="D9886">
        <v>97</v>
      </c>
      <c r="E9886">
        <v>37</v>
      </c>
      <c r="F9886" s="1" t="s">
        <v>28</v>
      </c>
      <c r="G9886" s="1" t="s">
        <v>81</v>
      </c>
      <c r="H9886">
        <v>64.248000000000005</v>
      </c>
      <c r="I9886">
        <v>-84.889600000000002</v>
      </c>
      <c r="J9886">
        <v>60</v>
      </c>
      <c r="K9886" t="b">
        <v>0</v>
      </c>
      <c r="L9886">
        <v>188</v>
      </c>
      <c r="M9886" s="1" t="s">
        <v>56</v>
      </c>
      <c r="N9886" s="1" t="s">
        <v>57</v>
      </c>
      <c r="O9886">
        <v>2</v>
      </c>
      <c r="P9886" t="b">
        <v>1</v>
      </c>
      <c r="Q9886" t="b">
        <v>1</v>
      </c>
      <c r="R9886" s="1" t="s">
        <v>41</v>
      </c>
      <c r="S9886" s="1" t="s">
        <v>53</v>
      </c>
      <c r="T9886">
        <v>4</v>
      </c>
      <c r="U9886" s="1" t="s">
        <v>45</v>
      </c>
      <c r="V9886" s="1" t="s">
        <v>35</v>
      </c>
      <c r="W9886" s="1" t="str">
        <f>IF(OR(MasterData[[#This Row],[Event]]="Christmas Market", MasterData[[#This Row],[Event]]="Christmas"), "Christmas Sale", "Non-Christmas Sale")</f>
        <v>Non-Christmas Sale</v>
      </c>
      <c r="X9886" t="b">
        <v>1</v>
      </c>
      <c r="Y9886">
        <v>2</v>
      </c>
      <c r="Z9886">
        <v>67.91</v>
      </c>
      <c r="AA9886">
        <v>135.81</v>
      </c>
      <c r="AB9886">
        <v>0</v>
      </c>
      <c r="AC9886" t="str">
        <f>IF(MasterData[[#This Row],[Discount Amount]]&gt;0, "Promotional sale", "Non-Promotional Sales")</f>
        <v>Non-Promotional Sales</v>
      </c>
    </row>
    <row r="9887" spans="1:29" x14ac:dyDescent="0.25">
      <c r="A9887">
        <v>9886</v>
      </c>
      <c r="B9887" s="1" t="s">
        <v>184</v>
      </c>
      <c r="C9887" s="2">
        <v>9.5219907407407378E-2</v>
      </c>
      <c r="D9887">
        <v>334</v>
      </c>
      <c r="E9887">
        <v>40</v>
      </c>
      <c r="F9887" s="1" t="s">
        <v>37</v>
      </c>
      <c r="G9887" s="1" t="s">
        <v>79</v>
      </c>
      <c r="H9887">
        <v>63.588799999999999</v>
      </c>
      <c r="I9887">
        <v>-115.5069</v>
      </c>
      <c r="J9887">
        <v>64</v>
      </c>
      <c r="K9887" t="b">
        <v>0</v>
      </c>
      <c r="L9887">
        <v>795</v>
      </c>
      <c r="M9887" s="1" t="s">
        <v>63</v>
      </c>
      <c r="N9887" s="1" t="s">
        <v>64</v>
      </c>
      <c r="O9887">
        <v>5</v>
      </c>
      <c r="P9887" t="b">
        <v>0</v>
      </c>
      <c r="Q9887" t="b">
        <v>0</v>
      </c>
      <c r="R9887" s="1" t="s">
        <v>52</v>
      </c>
      <c r="S9887" s="1" t="s">
        <v>49</v>
      </c>
      <c r="T9887">
        <v>2</v>
      </c>
      <c r="U9887" s="1" t="s">
        <v>34</v>
      </c>
      <c r="V9887" s="1" t="s">
        <v>46</v>
      </c>
      <c r="W9887" s="1" t="str">
        <f>IF(OR(MasterData[[#This Row],[Event]]="Christmas Market", MasterData[[#This Row],[Event]]="Christmas"), "Christmas Sale", "Non-Christmas Sale")</f>
        <v>Christmas Sale</v>
      </c>
      <c r="X9887" t="b">
        <v>1</v>
      </c>
      <c r="Y9887">
        <v>1</v>
      </c>
      <c r="Z9887">
        <v>61.95</v>
      </c>
      <c r="AA9887">
        <v>309.75</v>
      </c>
      <c r="AB9887">
        <v>0</v>
      </c>
      <c r="AC9887" t="str">
        <f>IF(MasterData[[#This Row],[Discount Amount]]&gt;0, "Promotional sale", "Non-Promotional Sales")</f>
        <v>Non-Promotional Sales</v>
      </c>
    </row>
    <row r="9888" spans="1:29" x14ac:dyDescent="0.25">
      <c r="A9888">
        <v>9887</v>
      </c>
      <c r="B9888" s="1" t="s">
        <v>118</v>
      </c>
      <c r="C9888" s="2">
        <v>0.59699074074074066</v>
      </c>
      <c r="D9888">
        <v>224</v>
      </c>
      <c r="E9888">
        <v>31</v>
      </c>
      <c r="F9888" s="1" t="s">
        <v>37</v>
      </c>
      <c r="G9888" s="1" t="s">
        <v>29</v>
      </c>
      <c r="H9888">
        <v>51.253799999999998</v>
      </c>
      <c r="I9888">
        <v>-85.3232</v>
      </c>
      <c r="J9888">
        <v>79</v>
      </c>
      <c r="K9888" t="b">
        <v>1</v>
      </c>
      <c r="L9888">
        <v>108</v>
      </c>
      <c r="M9888" s="1" t="s">
        <v>63</v>
      </c>
      <c r="N9888" s="1" t="s">
        <v>64</v>
      </c>
      <c r="O9888">
        <v>3</v>
      </c>
      <c r="P9888" t="b">
        <v>0</v>
      </c>
      <c r="Q9888" t="b">
        <v>1</v>
      </c>
      <c r="R9888" s="1" t="s">
        <v>32</v>
      </c>
      <c r="S9888" s="1" t="s">
        <v>33</v>
      </c>
      <c r="T9888">
        <v>5</v>
      </c>
      <c r="U9888" s="1" t="s">
        <v>34</v>
      </c>
      <c r="V9888" s="1" t="s">
        <v>59</v>
      </c>
      <c r="W9888" s="1" t="str">
        <f>IF(OR(MasterData[[#This Row],[Event]]="Christmas Market", MasterData[[#This Row],[Event]]="Christmas"), "Christmas Sale", "Non-Christmas Sale")</f>
        <v>Non-Christmas Sale</v>
      </c>
      <c r="X9888" t="b">
        <v>0</v>
      </c>
      <c r="Y9888">
        <v>2</v>
      </c>
      <c r="Z9888">
        <v>80.14</v>
      </c>
      <c r="AA9888">
        <v>240.41</v>
      </c>
      <c r="AB9888">
        <v>24.04</v>
      </c>
      <c r="AC9888" t="str">
        <f>IF(MasterData[[#This Row],[Discount Amount]]&gt;0, "Promotional sale", "Non-Promotional Sales")</f>
        <v>Promotional sale</v>
      </c>
    </row>
    <row r="9889" spans="1:29" x14ac:dyDescent="0.25">
      <c r="A9889">
        <v>9888</v>
      </c>
      <c r="B9889" s="1" t="s">
        <v>409</v>
      </c>
      <c r="C9889" s="2">
        <v>0.66690972222222222</v>
      </c>
      <c r="D9889">
        <v>408</v>
      </c>
      <c r="E9889">
        <v>64</v>
      </c>
      <c r="F9889" s="1" t="s">
        <v>37</v>
      </c>
      <c r="G9889" s="1" t="s">
        <v>48</v>
      </c>
      <c r="H9889">
        <v>53.933300000000003</v>
      </c>
      <c r="I9889">
        <v>-116.5765</v>
      </c>
      <c r="J9889">
        <v>72</v>
      </c>
      <c r="K9889" t="b">
        <v>1</v>
      </c>
      <c r="L9889">
        <v>534</v>
      </c>
      <c r="M9889" s="1" t="s">
        <v>74</v>
      </c>
      <c r="N9889" s="1" t="s">
        <v>75</v>
      </c>
      <c r="O9889">
        <v>2</v>
      </c>
      <c r="P9889" t="b">
        <v>1</v>
      </c>
      <c r="Q9889" t="b">
        <v>0</v>
      </c>
      <c r="R9889" s="1" t="s">
        <v>52</v>
      </c>
      <c r="S9889" s="1" t="s">
        <v>58</v>
      </c>
      <c r="T9889">
        <v>5</v>
      </c>
      <c r="U9889" s="1" t="s">
        <v>42</v>
      </c>
      <c r="V9889" s="1" t="s">
        <v>46</v>
      </c>
      <c r="W9889" s="1" t="str">
        <f>IF(OR(MasterData[[#This Row],[Event]]="Christmas Market", MasterData[[#This Row],[Event]]="Christmas"), "Christmas Sale", "Non-Christmas Sale")</f>
        <v>Christmas Sale</v>
      </c>
      <c r="X9889" t="b">
        <v>1</v>
      </c>
      <c r="Y9889">
        <v>5</v>
      </c>
      <c r="Z9889">
        <v>39.35</v>
      </c>
      <c r="AA9889">
        <v>78.709999999999994</v>
      </c>
      <c r="AB9889">
        <v>0</v>
      </c>
      <c r="AC9889" t="str">
        <f>IF(MasterData[[#This Row],[Discount Amount]]&gt;0, "Promotional sale", "Non-Promotional Sales")</f>
        <v>Non-Promotional Sales</v>
      </c>
    </row>
    <row r="9890" spans="1:29" x14ac:dyDescent="0.25">
      <c r="A9890">
        <v>9889</v>
      </c>
      <c r="B9890" s="1" t="s">
        <v>227</v>
      </c>
      <c r="C9890" s="2">
        <v>0.7260416666666667</v>
      </c>
      <c r="D9890">
        <v>351</v>
      </c>
      <c r="E9890">
        <v>21</v>
      </c>
      <c r="F9890" s="1" t="s">
        <v>28</v>
      </c>
      <c r="G9890" s="1" t="s">
        <v>79</v>
      </c>
      <c r="H9890">
        <v>63.588799999999999</v>
      </c>
      <c r="I9890">
        <v>-115.5069</v>
      </c>
      <c r="J9890">
        <v>14</v>
      </c>
      <c r="K9890" t="b">
        <v>0</v>
      </c>
      <c r="L9890">
        <v>873</v>
      </c>
      <c r="M9890" s="1" t="s">
        <v>39</v>
      </c>
      <c r="N9890" s="1" t="s">
        <v>40</v>
      </c>
      <c r="O9890">
        <v>1</v>
      </c>
      <c r="P9890" t="b">
        <v>1</v>
      </c>
      <c r="Q9890" t="b">
        <v>1</v>
      </c>
      <c r="R9890" s="1" t="s">
        <v>41</v>
      </c>
      <c r="S9890" s="1" t="s">
        <v>58</v>
      </c>
      <c r="T9890">
        <v>4</v>
      </c>
      <c r="U9890" s="1" t="s">
        <v>45</v>
      </c>
      <c r="V9890" s="1" t="s">
        <v>46</v>
      </c>
      <c r="W9890" s="1" t="str">
        <f>IF(OR(MasterData[[#This Row],[Event]]="Christmas Market", MasterData[[#This Row],[Event]]="Christmas"), "Christmas Sale", "Non-Christmas Sale")</f>
        <v>Christmas Sale</v>
      </c>
      <c r="X9890" t="b">
        <v>1</v>
      </c>
      <c r="Y9890">
        <v>2</v>
      </c>
      <c r="Z9890">
        <v>15.02</v>
      </c>
      <c r="AA9890">
        <v>15.02</v>
      </c>
      <c r="AB9890">
        <v>0</v>
      </c>
      <c r="AC9890" t="str">
        <f>IF(MasterData[[#This Row],[Discount Amount]]&gt;0, "Promotional sale", "Non-Promotional Sales")</f>
        <v>Non-Promotional Sales</v>
      </c>
    </row>
    <row r="9891" spans="1:29" x14ac:dyDescent="0.25">
      <c r="A9891">
        <v>9890</v>
      </c>
      <c r="B9891" s="1" t="s">
        <v>309</v>
      </c>
      <c r="C9891" s="2">
        <v>0.93048611111111112</v>
      </c>
      <c r="D9891">
        <v>350</v>
      </c>
      <c r="E9891">
        <v>46</v>
      </c>
      <c r="F9891" s="1" t="s">
        <v>37</v>
      </c>
      <c r="G9891" s="1" t="s">
        <v>44</v>
      </c>
      <c r="H9891">
        <v>46.813099999999999</v>
      </c>
      <c r="I9891">
        <v>-71.207499999999996</v>
      </c>
      <c r="J9891">
        <v>50</v>
      </c>
      <c r="K9891" t="b">
        <v>0</v>
      </c>
      <c r="L9891">
        <v>77</v>
      </c>
      <c r="M9891" s="1" t="s">
        <v>63</v>
      </c>
      <c r="N9891" s="1" t="s">
        <v>64</v>
      </c>
      <c r="O9891">
        <v>2</v>
      </c>
      <c r="P9891" t="b">
        <v>0</v>
      </c>
      <c r="Q9891" t="b">
        <v>0</v>
      </c>
      <c r="R9891" s="1" t="s">
        <v>52</v>
      </c>
      <c r="S9891" s="1" t="s">
        <v>58</v>
      </c>
      <c r="T9891">
        <v>4</v>
      </c>
      <c r="U9891" s="1" t="s">
        <v>45</v>
      </c>
      <c r="V9891" s="1" t="s">
        <v>59</v>
      </c>
      <c r="W9891" s="1" t="str">
        <f>IF(OR(MasterData[[#This Row],[Event]]="Christmas Market", MasterData[[#This Row],[Event]]="Christmas"), "Christmas Sale", "Non-Christmas Sale")</f>
        <v>Non-Christmas Sale</v>
      </c>
      <c r="X9891" t="b">
        <v>1</v>
      </c>
      <c r="Y9891">
        <v>4</v>
      </c>
      <c r="Z9891">
        <v>23.9</v>
      </c>
      <c r="AA9891">
        <v>47.8</v>
      </c>
      <c r="AB9891">
        <v>4.78</v>
      </c>
      <c r="AC9891" t="str">
        <f>IF(MasterData[[#This Row],[Discount Amount]]&gt;0, "Promotional sale", "Non-Promotional Sales")</f>
        <v>Promotional sale</v>
      </c>
    </row>
    <row r="9892" spans="1:29" x14ac:dyDescent="0.25">
      <c r="A9892">
        <v>9891</v>
      </c>
      <c r="B9892" s="1" t="s">
        <v>324</v>
      </c>
      <c r="C9892" s="2">
        <v>0.79232638888888896</v>
      </c>
      <c r="D9892">
        <v>192</v>
      </c>
      <c r="E9892">
        <v>58</v>
      </c>
      <c r="F9892" s="1" t="s">
        <v>61</v>
      </c>
      <c r="G9892" s="1" t="s">
        <v>48</v>
      </c>
      <c r="H9892">
        <v>53.933300000000003</v>
      </c>
      <c r="I9892">
        <v>-116.5765</v>
      </c>
      <c r="J9892">
        <v>1</v>
      </c>
      <c r="K9892" t="b">
        <v>0</v>
      </c>
      <c r="L9892">
        <v>540</v>
      </c>
      <c r="M9892" s="1" t="s">
        <v>63</v>
      </c>
      <c r="N9892" s="1" t="s">
        <v>64</v>
      </c>
      <c r="O9892">
        <v>3</v>
      </c>
      <c r="P9892" t="b">
        <v>0</v>
      </c>
      <c r="Q9892" t="b">
        <v>0</v>
      </c>
      <c r="R9892" s="1" t="s">
        <v>32</v>
      </c>
      <c r="S9892" s="1" t="s">
        <v>53</v>
      </c>
      <c r="T9892">
        <v>2</v>
      </c>
      <c r="U9892" s="1" t="s">
        <v>34</v>
      </c>
      <c r="V9892" s="1" t="s">
        <v>35</v>
      </c>
      <c r="W9892" s="1" t="str">
        <f>IF(OR(MasterData[[#This Row],[Event]]="Christmas Market", MasterData[[#This Row],[Event]]="Christmas"), "Christmas Sale", "Non-Christmas Sale")</f>
        <v>Non-Christmas Sale</v>
      </c>
      <c r="X9892" t="b">
        <v>0</v>
      </c>
      <c r="Y9892">
        <v>2</v>
      </c>
      <c r="Z9892">
        <v>37.770000000000003</v>
      </c>
      <c r="AA9892">
        <v>113.31</v>
      </c>
      <c r="AB9892">
        <v>0</v>
      </c>
      <c r="AC9892" t="str">
        <f>IF(MasterData[[#This Row],[Discount Amount]]&gt;0, "Promotional sale", "Non-Promotional Sales")</f>
        <v>Non-Promotional Sales</v>
      </c>
    </row>
    <row r="9893" spans="1:29" x14ac:dyDescent="0.25">
      <c r="A9893">
        <v>9892</v>
      </c>
      <c r="B9893" s="1" t="s">
        <v>275</v>
      </c>
      <c r="C9893" s="2">
        <v>0.43747685185185192</v>
      </c>
      <c r="D9893">
        <v>386</v>
      </c>
      <c r="E9893">
        <v>51</v>
      </c>
      <c r="F9893" s="1" t="s">
        <v>61</v>
      </c>
      <c r="G9893" s="1" t="s">
        <v>79</v>
      </c>
      <c r="H9893">
        <v>63.588799999999999</v>
      </c>
      <c r="I9893">
        <v>-115.5069</v>
      </c>
      <c r="J9893">
        <v>9</v>
      </c>
      <c r="K9893" t="b">
        <v>0</v>
      </c>
      <c r="L9893">
        <v>418</v>
      </c>
      <c r="M9893" s="1" t="s">
        <v>63</v>
      </c>
      <c r="N9893" s="1" t="s">
        <v>64</v>
      </c>
      <c r="O9893">
        <v>4</v>
      </c>
      <c r="P9893" t="b">
        <v>0</v>
      </c>
      <c r="Q9893" t="b">
        <v>0</v>
      </c>
      <c r="R9893" s="1" t="s">
        <v>52</v>
      </c>
      <c r="S9893" s="1" t="s">
        <v>58</v>
      </c>
      <c r="T9893">
        <v>3</v>
      </c>
      <c r="U9893" s="1" t="s">
        <v>45</v>
      </c>
      <c r="V9893" s="1" t="s">
        <v>35</v>
      </c>
      <c r="W9893" s="1" t="str">
        <f>IF(OR(MasterData[[#This Row],[Event]]="Christmas Market", MasterData[[#This Row],[Event]]="Christmas"), "Christmas Sale", "Non-Christmas Sale")</f>
        <v>Non-Christmas Sale</v>
      </c>
      <c r="X9893" t="b">
        <v>0</v>
      </c>
      <c r="Y9893">
        <v>1</v>
      </c>
      <c r="Z9893">
        <v>96.55</v>
      </c>
      <c r="AA9893">
        <v>386.19</v>
      </c>
      <c r="AB9893">
        <v>0</v>
      </c>
      <c r="AC9893" t="str">
        <f>IF(MasterData[[#This Row],[Discount Amount]]&gt;0, "Promotional sale", "Non-Promotional Sales")</f>
        <v>Non-Promotional Sales</v>
      </c>
    </row>
    <row r="9894" spans="1:29" x14ac:dyDescent="0.25">
      <c r="A9894">
        <v>9893</v>
      </c>
      <c r="B9894" s="1" t="s">
        <v>209</v>
      </c>
      <c r="C9894" s="2">
        <v>0.40723379629629619</v>
      </c>
      <c r="D9894">
        <v>31</v>
      </c>
      <c r="E9894">
        <v>26</v>
      </c>
      <c r="F9894" s="1" t="s">
        <v>37</v>
      </c>
      <c r="G9894" s="1" t="s">
        <v>79</v>
      </c>
      <c r="H9894">
        <v>63.588799999999999</v>
      </c>
      <c r="I9894">
        <v>-115.5069</v>
      </c>
      <c r="J9894">
        <v>75</v>
      </c>
      <c r="K9894" t="b">
        <v>1</v>
      </c>
      <c r="L9894">
        <v>394</v>
      </c>
      <c r="M9894" s="1" t="s">
        <v>30</v>
      </c>
      <c r="N9894" s="1" t="s">
        <v>31</v>
      </c>
      <c r="O9894">
        <v>5</v>
      </c>
      <c r="P9894" t="b">
        <v>1</v>
      </c>
      <c r="Q9894" t="b">
        <v>0</v>
      </c>
      <c r="R9894" s="1" t="s">
        <v>32</v>
      </c>
      <c r="S9894" s="1" t="s">
        <v>33</v>
      </c>
      <c r="T9894">
        <v>2</v>
      </c>
      <c r="U9894" s="1" t="s">
        <v>42</v>
      </c>
      <c r="V9894" s="1" t="s">
        <v>46</v>
      </c>
      <c r="W9894" s="1" t="str">
        <f>IF(OR(MasterData[[#This Row],[Event]]="Christmas Market", MasterData[[#This Row],[Event]]="Christmas"), "Christmas Sale", "Non-Christmas Sale")</f>
        <v>Christmas Sale</v>
      </c>
      <c r="X9894" t="b">
        <v>0</v>
      </c>
      <c r="Y9894">
        <v>1</v>
      </c>
      <c r="Z9894">
        <v>23.01</v>
      </c>
      <c r="AA9894">
        <v>115.04</v>
      </c>
      <c r="AB9894">
        <v>0</v>
      </c>
      <c r="AC9894" t="str">
        <f>IF(MasterData[[#This Row],[Discount Amount]]&gt;0, "Promotional sale", "Non-Promotional Sales")</f>
        <v>Non-Promotional Sales</v>
      </c>
    </row>
    <row r="9895" spans="1:29" x14ac:dyDescent="0.25">
      <c r="A9895">
        <v>9894</v>
      </c>
      <c r="B9895" s="1" t="s">
        <v>86</v>
      </c>
      <c r="C9895" s="2">
        <v>0.96006944444444442</v>
      </c>
      <c r="D9895">
        <v>391</v>
      </c>
      <c r="E9895">
        <v>33</v>
      </c>
      <c r="F9895" s="1" t="s">
        <v>61</v>
      </c>
      <c r="G9895" s="1" t="s">
        <v>48</v>
      </c>
      <c r="H9895">
        <v>53.933300000000003</v>
      </c>
      <c r="I9895">
        <v>-116.5765</v>
      </c>
      <c r="J9895">
        <v>81</v>
      </c>
      <c r="K9895" t="b">
        <v>0</v>
      </c>
      <c r="L9895">
        <v>843</v>
      </c>
      <c r="M9895" s="1" t="s">
        <v>56</v>
      </c>
      <c r="N9895" s="1" t="s">
        <v>57</v>
      </c>
      <c r="O9895">
        <v>4</v>
      </c>
      <c r="P9895" t="b">
        <v>0</v>
      </c>
      <c r="Q9895" t="b">
        <v>0</v>
      </c>
      <c r="R9895" s="1" t="s">
        <v>52</v>
      </c>
      <c r="S9895" s="1" t="s">
        <v>53</v>
      </c>
      <c r="T9895">
        <v>2</v>
      </c>
      <c r="U9895" s="1" t="s">
        <v>45</v>
      </c>
      <c r="V9895" s="1" t="s">
        <v>59</v>
      </c>
      <c r="W9895" s="1" t="str">
        <f>IF(OR(MasterData[[#This Row],[Event]]="Christmas Market", MasterData[[#This Row],[Event]]="Christmas"), "Christmas Sale", "Non-Christmas Sale")</f>
        <v>Non-Christmas Sale</v>
      </c>
      <c r="X9895" t="b">
        <v>1</v>
      </c>
      <c r="Y9895">
        <v>1</v>
      </c>
      <c r="Z9895">
        <v>55.75</v>
      </c>
      <c r="AA9895">
        <v>222.99</v>
      </c>
      <c r="AB9895">
        <v>22.3</v>
      </c>
      <c r="AC9895" t="str">
        <f>IF(MasterData[[#This Row],[Discount Amount]]&gt;0, "Promotional sale", "Non-Promotional Sales")</f>
        <v>Promotional sale</v>
      </c>
    </row>
    <row r="9896" spans="1:29" x14ac:dyDescent="0.25">
      <c r="A9896">
        <v>9895</v>
      </c>
      <c r="B9896" s="1" t="s">
        <v>129</v>
      </c>
      <c r="C9896" s="2">
        <v>0.20843750000000005</v>
      </c>
      <c r="D9896">
        <v>367</v>
      </c>
      <c r="E9896">
        <v>22</v>
      </c>
      <c r="F9896" s="1" t="s">
        <v>28</v>
      </c>
      <c r="G9896" s="1" t="s">
        <v>70</v>
      </c>
      <c r="H9896">
        <v>54.273099999999999</v>
      </c>
      <c r="I9896">
        <v>-61.738799999999998</v>
      </c>
      <c r="J9896">
        <v>4</v>
      </c>
      <c r="K9896" t="b">
        <v>0</v>
      </c>
      <c r="L9896">
        <v>64</v>
      </c>
      <c r="M9896" s="1" t="s">
        <v>63</v>
      </c>
      <c r="N9896" s="1" t="s">
        <v>64</v>
      </c>
      <c r="O9896">
        <v>2</v>
      </c>
      <c r="P9896" t="b">
        <v>1</v>
      </c>
      <c r="Q9896" t="b">
        <v>1</v>
      </c>
      <c r="R9896" s="1" t="s">
        <v>41</v>
      </c>
      <c r="S9896" s="1" t="s">
        <v>58</v>
      </c>
      <c r="T9896">
        <v>2</v>
      </c>
      <c r="U9896" s="1" t="s">
        <v>42</v>
      </c>
      <c r="V9896" s="1" t="s">
        <v>59</v>
      </c>
      <c r="W9896" s="1" t="str">
        <f>IF(OR(MasterData[[#This Row],[Event]]="Christmas Market", MasterData[[#This Row],[Event]]="Christmas"), "Christmas Sale", "Non-Christmas Sale")</f>
        <v>Non-Christmas Sale</v>
      </c>
      <c r="X9896" t="b">
        <v>1</v>
      </c>
      <c r="Y9896">
        <v>4</v>
      </c>
      <c r="Z9896">
        <v>50.89</v>
      </c>
      <c r="AA9896">
        <v>101.78</v>
      </c>
      <c r="AB9896">
        <v>10.18</v>
      </c>
      <c r="AC9896" t="str">
        <f>IF(MasterData[[#This Row],[Discount Amount]]&gt;0, "Promotional sale", "Non-Promotional Sales")</f>
        <v>Promotional sale</v>
      </c>
    </row>
    <row r="9897" spans="1:29" x14ac:dyDescent="0.25">
      <c r="A9897">
        <v>9896</v>
      </c>
      <c r="B9897" s="1" t="s">
        <v>245</v>
      </c>
      <c r="C9897" s="2">
        <v>0.98586805555555546</v>
      </c>
      <c r="D9897">
        <v>276</v>
      </c>
      <c r="E9897">
        <v>39</v>
      </c>
      <c r="F9897" s="1" t="s">
        <v>28</v>
      </c>
      <c r="G9897" s="1" t="s">
        <v>70</v>
      </c>
      <c r="H9897">
        <v>54.273099999999999</v>
      </c>
      <c r="I9897">
        <v>-61.738799999999998</v>
      </c>
      <c r="J9897">
        <v>56</v>
      </c>
      <c r="K9897" t="b">
        <v>1</v>
      </c>
      <c r="L9897">
        <v>827</v>
      </c>
      <c r="M9897" s="1" t="s">
        <v>39</v>
      </c>
      <c r="N9897" s="1" t="s">
        <v>40</v>
      </c>
      <c r="O9897">
        <v>1</v>
      </c>
      <c r="P9897" t="b">
        <v>1</v>
      </c>
      <c r="Q9897" t="b">
        <v>1</v>
      </c>
      <c r="R9897" s="1" t="s">
        <v>52</v>
      </c>
      <c r="S9897" s="1" t="s">
        <v>49</v>
      </c>
      <c r="T9897">
        <v>3</v>
      </c>
      <c r="U9897" s="1" t="s">
        <v>42</v>
      </c>
      <c r="V9897" s="1" t="s">
        <v>59</v>
      </c>
      <c r="W9897" s="1" t="str">
        <f>IF(OR(MasterData[[#This Row],[Event]]="Christmas Market", MasterData[[#This Row],[Event]]="Christmas"), "Christmas Sale", "Non-Christmas Sale")</f>
        <v>Non-Christmas Sale</v>
      </c>
      <c r="X9897" t="b">
        <v>1</v>
      </c>
      <c r="Y9897">
        <v>3</v>
      </c>
      <c r="Z9897">
        <v>18.29</v>
      </c>
      <c r="AA9897">
        <v>18.29</v>
      </c>
      <c r="AB9897">
        <v>1.83</v>
      </c>
      <c r="AC9897" t="str">
        <f>IF(MasterData[[#This Row],[Discount Amount]]&gt;0, "Promotional sale", "Non-Promotional Sales")</f>
        <v>Promotional sale</v>
      </c>
    </row>
    <row r="9898" spans="1:29" x14ac:dyDescent="0.25">
      <c r="A9898">
        <v>9897</v>
      </c>
      <c r="B9898" s="1" t="s">
        <v>366</v>
      </c>
      <c r="C9898" s="2">
        <v>0.41413194444444446</v>
      </c>
      <c r="D9898">
        <v>349</v>
      </c>
      <c r="E9898">
        <v>55</v>
      </c>
      <c r="F9898" s="1" t="s">
        <v>28</v>
      </c>
      <c r="G9898" s="1" t="s">
        <v>51</v>
      </c>
      <c r="H9898">
        <v>53.760899999999999</v>
      </c>
      <c r="I9898">
        <v>-98.813900000000004</v>
      </c>
      <c r="J9898">
        <v>87</v>
      </c>
      <c r="K9898" t="b">
        <v>1</v>
      </c>
      <c r="L9898">
        <v>632</v>
      </c>
      <c r="M9898" s="1" t="s">
        <v>30</v>
      </c>
      <c r="N9898" s="1" t="s">
        <v>31</v>
      </c>
      <c r="O9898">
        <v>3</v>
      </c>
      <c r="P9898" t="b">
        <v>0</v>
      </c>
      <c r="Q9898" t="b">
        <v>0</v>
      </c>
      <c r="R9898" s="1" t="s">
        <v>32</v>
      </c>
      <c r="S9898" s="1" t="s">
        <v>49</v>
      </c>
      <c r="T9898">
        <v>2</v>
      </c>
      <c r="U9898" s="1" t="s">
        <v>45</v>
      </c>
      <c r="V9898" s="1" t="s">
        <v>59</v>
      </c>
      <c r="W9898" s="1" t="str">
        <f>IF(OR(MasterData[[#This Row],[Event]]="Christmas Market", MasterData[[#This Row],[Event]]="Christmas"), "Christmas Sale", "Non-Christmas Sale")</f>
        <v>Non-Christmas Sale</v>
      </c>
      <c r="X9898" t="b">
        <v>1</v>
      </c>
      <c r="Y9898">
        <v>3</v>
      </c>
      <c r="Z9898">
        <v>49.72</v>
      </c>
      <c r="AA9898">
        <v>149.16</v>
      </c>
      <c r="AB9898">
        <v>14.92</v>
      </c>
      <c r="AC9898" t="str">
        <f>IF(MasterData[[#This Row],[Discount Amount]]&gt;0, "Promotional sale", "Non-Promotional Sales")</f>
        <v>Promotional sale</v>
      </c>
    </row>
    <row r="9899" spans="1:29" x14ac:dyDescent="0.25">
      <c r="A9899">
        <v>9898</v>
      </c>
      <c r="B9899" s="1" t="s">
        <v>258</v>
      </c>
      <c r="C9899" s="2">
        <v>0.97350694444444441</v>
      </c>
      <c r="D9899">
        <v>241</v>
      </c>
      <c r="E9899">
        <v>39</v>
      </c>
      <c r="F9899" s="1" t="s">
        <v>61</v>
      </c>
      <c r="G9899" s="1" t="s">
        <v>55</v>
      </c>
      <c r="H9899">
        <v>52.939900000000002</v>
      </c>
      <c r="I9899">
        <v>-106.4509</v>
      </c>
      <c r="J9899">
        <v>60</v>
      </c>
      <c r="K9899" t="b">
        <v>1</v>
      </c>
      <c r="L9899">
        <v>899</v>
      </c>
      <c r="M9899" s="1" t="s">
        <v>30</v>
      </c>
      <c r="N9899" s="1" t="s">
        <v>31</v>
      </c>
      <c r="O9899">
        <v>5</v>
      </c>
      <c r="P9899" t="b">
        <v>1</v>
      </c>
      <c r="Q9899" t="b">
        <v>1</v>
      </c>
      <c r="R9899" s="1" t="s">
        <v>32</v>
      </c>
      <c r="S9899" s="1" t="s">
        <v>53</v>
      </c>
      <c r="T9899">
        <v>3</v>
      </c>
      <c r="U9899" s="1" t="s">
        <v>34</v>
      </c>
      <c r="V9899" s="1" t="s">
        <v>35</v>
      </c>
      <c r="W9899" s="1" t="str">
        <f>IF(OR(MasterData[[#This Row],[Event]]="Christmas Market", MasterData[[#This Row],[Event]]="Christmas"), "Christmas Sale", "Non-Christmas Sale")</f>
        <v>Non-Christmas Sale</v>
      </c>
      <c r="X9899" t="b">
        <v>1</v>
      </c>
      <c r="Y9899">
        <v>5</v>
      </c>
      <c r="Z9899">
        <v>71.91</v>
      </c>
      <c r="AA9899">
        <v>359.57</v>
      </c>
      <c r="AB9899">
        <v>0</v>
      </c>
      <c r="AC9899" t="str">
        <f>IF(MasterData[[#This Row],[Discount Amount]]&gt;0, "Promotional sale", "Non-Promotional Sales")</f>
        <v>Non-Promotional Sales</v>
      </c>
    </row>
    <row r="9900" spans="1:29" x14ac:dyDescent="0.25">
      <c r="A9900">
        <v>9899</v>
      </c>
      <c r="B9900" s="1" t="s">
        <v>353</v>
      </c>
      <c r="C9900" s="2">
        <v>0.27858796296296306</v>
      </c>
      <c r="D9900">
        <v>152</v>
      </c>
      <c r="E9900">
        <v>35</v>
      </c>
      <c r="F9900" s="1" t="s">
        <v>37</v>
      </c>
      <c r="G9900" s="1" t="s">
        <v>68</v>
      </c>
      <c r="H9900">
        <v>46.318800000000003</v>
      </c>
      <c r="I9900">
        <v>-63.146099999999997</v>
      </c>
      <c r="J9900">
        <v>13</v>
      </c>
      <c r="K9900" t="b">
        <v>0</v>
      </c>
      <c r="L9900">
        <v>525</v>
      </c>
      <c r="M9900" s="1" t="s">
        <v>74</v>
      </c>
      <c r="N9900" s="1" t="s">
        <v>75</v>
      </c>
      <c r="O9900">
        <v>4</v>
      </c>
      <c r="P9900" t="b">
        <v>0</v>
      </c>
      <c r="Q9900" t="b">
        <v>1</v>
      </c>
      <c r="R9900" s="1" t="s">
        <v>52</v>
      </c>
      <c r="S9900" s="1" t="s">
        <v>49</v>
      </c>
      <c r="T9900">
        <v>5</v>
      </c>
      <c r="U9900" s="1" t="s">
        <v>34</v>
      </c>
      <c r="V9900" s="1" t="s">
        <v>46</v>
      </c>
      <c r="W9900" s="1" t="str">
        <f>IF(OR(MasterData[[#This Row],[Event]]="Christmas Market", MasterData[[#This Row],[Event]]="Christmas"), "Christmas Sale", "Non-Christmas Sale")</f>
        <v>Christmas Sale</v>
      </c>
      <c r="X9900" t="b">
        <v>1</v>
      </c>
      <c r="Y9900">
        <v>5</v>
      </c>
      <c r="Z9900">
        <v>85.04</v>
      </c>
      <c r="AA9900">
        <v>340.17</v>
      </c>
      <c r="AB9900">
        <v>0</v>
      </c>
      <c r="AC9900" t="str">
        <f>IF(MasterData[[#This Row],[Discount Amount]]&gt;0, "Promotional sale", "Non-Promotional Sales")</f>
        <v>Non-Promotional Sales</v>
      </c>
    </row>
    <row r="9901" spans="1:29" x14ac:dyDescent="0.25">
      <c r="A9901">
        <v>9900</v>
      </c>
      <c r="B9901" s="1" t="s">
        <v>395</v>
      </c>
      <c r="C9901" s="2">
        <v>0.92258101851851859</v>
      </c>
      <c r="D9901">
        <v>470</v>
      </c>
      <c r="E9901">
        <v>59</v>
      </c>
      <c r="F9901" s="1" t="s">
        <v>28</v>
      </c>
      <c r="G9901" s="1" t="s">
        <v>79</v>
      </c>
      <c r="H9901">
        <v>63.588799999999999</v>
      </c>
      <c r="I9901">
        <v>-115.5069</v>
      </c>
      <c r="J9901">
        <v>97</v>
      </c>
      <c r="K9901" t="b">
        <v>0</v>
      </c>
      <c r="L9901">
        <v>51</v>
      </c>
      <c r="M9901" s="1" t="s">
        <v>56</v>
      </c>
      <c r="N9901" s="1" t="s">
        <v>57</v>
      </c>
      <c r="O9901">
        <v>4</v>
      </c>
      <c r="P9901" t="b">
        <v>0</v>
      </c>
      <c r="Q9901" t="b">
        <v>1</v>
      </c>
      <c r="R9901" s="1" t="s">
        <v>52</v>
      </c>
      <c r="S9901" s="1" t="s">
        <v>58</v>
      </c>
      <c r="T9901">
        <v>2</v>
      </c>
      <c r="U9901" s="1" t="s">
        <v>45</v>
      </c>
      <c r="V9901" s="1" t="s">
        <v>59</v>
      </c>
      <c r="W9901" s="1" t="str">
        <f>IF(OR(MasterData[[#This Row],[Event]]="Christmas Market", MasterData[[#This Row],[Event]]="Christmas"), "Christmas Sale", "Non-Christmas Sale")</f>
        <v>Non-Christmas Sale</v>
      </c>
      <c r="X9901" t="b">
        <v>1</v>
      </c>
      <c r="Y9901">
        <v>2</v>
      </c>
      <c r="Z9901">
        <v>13.14</v>
      </c>
      <c r="AA9901">
        <v>52.55</v>
      </c>
      <c r="AB9901">
        <v>5.26</v>
      </c>
      <c r="AC9901" t="str">
        <f>IF(MasterData[[#This Row],[Discount Amount]]&gt;0, "Promotional sale", "Non-Promotional Sales")</f>
        <v>Promotional sale</v>
      </c>
    </row>
    <row r="9902" spans="1:29" x14ac:dyDescent="0.25">
      <c r="A9902">
        <v>9901</v>
      </c>
      <c r="B9902" s="1" t="s">
        <v>321</v>
      </c>
      <c r="C9902" s="2">
        <v>0.16069444444444447</v>
      </c>
      <c r="D9902">
        <v>94</v>
      </c>
      <c r="E9902">
        <v>18</v>
      </c>
      <c r="F9902" s="1" t="s">
        <v>61</v>
      </c>
      <c r="G9902" s="1" t="s">
        <v>79</v>
      </c>
      <c r="H9902">
        <v>63.588799999999999</v>
      </c>
      <c r="I9902">
        <v>-115.5069</v>
      </c>
      <c r="J9902">
        <v>82</v>
      </c>
      <c r="K9902" t="b">
        <v>1</v>
      </c>
      <c r="L9902">
        <v>498</v>
      </c>
      <c r="M9902" s="1" t="s">
        <v>74</v>
      </c>
      <c r="N9902" s="1" t="s">
        <v>75</v>
      </c>
      <c r="O9902">
        <v>4</v>
      </c>
      <c r="P9902" t="b">
        <v>0</v>
      </c>
      <c r="Q9902" t="b">
        <v>0</v>
      </c>
      <c r="R9902" s="1" t="s">
        <v>52</v>
      </c>
      <c r="S9902" s="1" t="s">
        <v>53</v>
      </c>
      <c r="T9902">
        <v>1</v>
      </c>
      <c r="U9902" s="1" t="s">
        <v>34</v>
      </c>
      <c r="V9902" s="1" t="s">
        <v>46</v>
      </c>
      <c r="W9902" s="1" t="str">
        <f>IF(OR(MasterData[[#This Row],[Event]]="Christmas Market", MasterData[[#This Row],[Event]]="Christmas"), "Christmas Sale", "Non-Christmas Sale")</f>
        <v>Christmas Sale</v>
      </c>
      <c r="X9902" t="b">
        <v>0</v>
      </c>
      <c r="Y9902">
        <v>1</v>
      </c>
      <c r="Z9902">
        <v>87.17</v>
      </c>
      <c r="AA9902">
        <v>348.68</v>
      </c>
      <c r="AB9902">
        <v>0</v>
      </c>
      <c r="AC9902" t="str">
        <f>IF(MasterData[[#This Row],[Discount Amount]]&gt;0, "Promotional sale", "Non-Promotional Sales")</f>
        <v>Non-Promotional Sales</v>
      </c>
    </row>
    <row r="9903" spans="1:29" x14ac:dyDescent="0.25">
      <c r="A9903">
        <v>9902</v>
      </c>
      <c r="B9903" s="1" t="s">
        <v>181</v>
      </c>
      <c r="C9903" s="2">
        <v>0.67146990740740731</v>
      </c>
      <c r="D9903">
        <v>377</v>
      </c>
      <c r="E9903">
        <v>26</v>
      </c>
      <c r="F9903" s="1" t="s">
        <v>61</v>
      </c>
      <c r="G9903" s="1" t="s">
        <v>38</v>
      </c>
      <c r="H9903">
        <v>53.726700000000001</v>
      </c>
      <c r="I9903">
        <v>-127.6476</v>
      </c>
      <c r="J9903">
        <v>65</v>
      </c>
      <c r="K9903" t="b">
        <v>1</v>
      </c>
      <c r="L9903">
        <v>353</v>
      </c>
      <c r="M9903" s="1" t="s">
        <v>63</v>
      </c>
      <c r="N9903" s="1" t="s">
        <v>64</v>
      </c>
      <c r="O9903">
        <v>2</v>
      </c>
      <c r="P9903" t="b">
        <v>0</v>
      </c>
      <c r="Q9903" t="b">
        <v>1</v>
      </c>
      <c r="R9903" s="1" t="s">
        <v>41</v>
      </c>
      <c r="S9903" s="1" t="s">
        <v>58</v>
      </c>
      <c r="T9903">
        <v>5</v>
      </c>
      <c r="U9903" s="1" t="s">
        <v>42</v>
      </c>
      <c r="V9903" s="1" t="s">
        <v>35</v>
      </c>
      <c r="W9903" s="1" t="str">
        <f>IF(OR(MasterData[[#This Row],[Event]]="Christmas Market", MasterData[[#This Row],[Event]]="Christmas"), "Christmas Sale", "Non-Christmas Sale")</f>
        <v>Non-Christmas Sale</v>
      </c>
      <c r="X9903" t="b">
        <v>1</v>
      </c>
      <c r="Y9903">
        <v>4</v>
      </c>
      <c r="Z9903">
        <v>15.62</v>
      </c>
      <c r="AA9903">
        <v>31.23</v>
      </c>
      <c r="AB9903">
        <v>0</v>
      </c>
      <c r="AC9903" t="str">
        <f>IF(MasterData[[#This Row],[Discount Amount]]&gt;0, "Promotional sale", "Non-Promotional Sales")</f>
        <v>Non-Promotional Sales</v>
      </c>
    </row>
    <row r="9904" spans="1:29" x14ac:dyDescent="0.25">
      <c r="A9904">
        <v>9903</v>
      </c>
      <c r="B9904" s="1" t="s">
        <v>236</v>
      </c>
      <c r="C9904" s="2">
        <v>0.91071759259259255</v>
      </c>
      <c r="D9904">
        <v>40</v>
      </c>
      <c r="E9904">
        <v>59</v>
      </c>
      <c r="F9904" s="1" t="s">
        <v>37</v>
      </c>
      <c r="G9904" s="1" t="s">
        <v>77</v>
      </c>
      <c r="H9904">
        <v>64.282300000000006</v>
      </c>
      <c r="I9904">
        <v>-135</v>
      </c>
      <c r="J9904">
        <v>61</v>
      </c>
      <c r="K9904" t="b">
        <v>1</v>
      </c>
      <c r="L9904">
        <v>216</v>
      </c>
      <c r="M9904" s="1" t="s">
        <v>74</v>
      </c>
      <c r="N9904" s="1" t="s">
        <v>75</v>
      </c>
      <c r="O9904">
        <v>4</v>
      </c>
      <c r="P9904" t="b">
        <v>0</v>
      </c>
      <c r="Q9904" t="b">
        <v>1</v>
      </c>
      <c r="R9904" s="1" t="s">
        <v>52</v>
      </c>
      <c r="S9904" s="1" t="s">
        <v>33</v>
      </c>
      <c r="T9904">
        <v>1</v>
      </c>
      <c r="U9904" s="1" t="s">
        <v>45</v>
      </c>
      <c r="V9904" s="1" t="s">
        <v>46</v>
      </c>
      <c r="W9904" s="1" t="str">
        <f>IF(OR(MasterData[[#This Row],[Event]]="Christmas Market", MasterData[[#This Row],[Event]]="Christmas"), "Christmas Sale", "Non-Christmas Sale")</f>
        <v>Christmas Sale</v>
      </c>
      <c r="X9904" t="b">
        <v>0</v>
      </c>
      <c r="Y9904">
        <v>5</v>
      </c>
      <c r="Z9904">
        <v>76.5</v>
      </c>
      <c r="AA9904">
        <v>306.01</v>
      </c>
      <c r="AB9904">
        <v>0</v>
      </c>
      <c r="AC9904" t="str">
        <f>IF(MasterData[[#This Row],[Discount Amount]]&gt;0, "Promotional sale", "Non-Promotional Sales")</f>
        <v>Non-Promotional Sales</v>
      </c>
    </row>
    <row r="9905" spans="1:29" x14ac:dyDescent="0.25">
      <c r="A9905">
        <v>9904</v>
      </c>
      <c r="B9905" s="1" t="s">
        <v>202</v>
      </c>
      <c r="C9905" s="2">
        <v>0.14659722222222227</v>
      </c>
      <c r="D9905">
        <v>49</v>
      </c>
      <c r="E9905">
        <v>60</v>
      </c>
      <c r="F9905" s="1" t="s">
        <v>61</v>
      </c>
      <c r="G9905" s="1" t="s">
        <v>48</v>
      </c>
      <c r="H9905">
        <v>53.933300000000003</v>
      </c>
      <c r="I9905">
        <v>-116.5765</v>
      </c>
      <c r="J9905">
        <v>17</v>
      </c>
      <c r="K9905" t="b">
        <v>1</v>
      </c>
      <c r="L9905">
        <v>427</v>
      </c>
      <c r="M9905" s="1" t="s">
        <v>56</v>
      </c>
      <c r="N9905" s="1" t="s">
        <v>57</v>
      </c>
      <c r="O9905">
        <v>1</v>
      </c>
      <c r="P9905" t="b">
        <v>1</v>
      </c>
      <c r="Q9905" t="b">
        <v>0</v>
      </c>
      <c r="R9905" s="1" t="s">
        <v>52</v>
      </c>
      <c r="S9905" s="1" t="s">
        <v>33</v>
      </c>
      <c r="T9905">
        <v>2</v>
      </c>
      <c r="U9905" s="1" t="s">
        <v>42</v>
      </c>
      <c r="V9905" s="1" t="s">
        <v>46</v>
      </c>
      <c r="W9905" s="1" t="str">
        <f>IF(OR(MasterData[[#This Row],[Event]]="Christmas Market", MasterData[[#This Row],[Event]]="Christmas"), "Christmas Sale", "Non-Christmas Sale")</f>
        <v>Christmas Sale</v>
      </c>
      <c r="X9905" t="b">
        <v>0</v>
      </c>
      <c r="Y9905">
        <v>5</v>
      </c>
      <c r="Z9905">
        <v>64.010000000000005</v>
      </c>
      <c r="AA9905">
        <v>64.010000000000005</v>
      </c>
      <c r="AB9905">
        <v>0</v>
      </c>
      <c r="AC9905" t="str">
        <f>IF(MasterData[[#This Row],[Discount Amount]]&gt;0, "Promotional sale", "Non-Promotional Sales")</f>
        <v>Non-Promotional Sales</v>
      </c>
    </row>
    <row r="9906" spans="1:29" x14ac:dyDescent="0.25">
      <c r="A9906">
        <v>9905</v>
      </c>
      <c r="B9906" s="1" t="s">
        <v>349</v>
      </c>
      <c r="C9906" s="2">
        <v>0.77908564814814807</v>
      </c>
      <c r="D9906">
        <v>101</v>
      </c>
      <c r="E9906">
        <v>19</v>
      </c>
      <c r="F9906" s="1" t="s">
        <v>61</v>
      </c>
      <c r="G9906" s="1" t="s">
        <v>70</v>
      </c>
      <c r="H9906">
        <v>54.273099999999999</v>
      </c>
      <c r="I9906">
        <v>-61.738799999999998</v>
      </c>
      <c r="J9906">
        <v>83</v>
      </c>
      <c r="K9906" t="b">
        <v>0</v>
      </c>
      <c r="L9906">
        <v>923</v>
      </c>
      <c r="M9906" s="1" t="s">
        <v>63</v>
      </c>
      <c r="N9906" s="1" t="s">
        <v>64</v>
      </c>
      <c r="O9906">
        <v>3</v>
      </c>
      <c r="P9906" t="b">
        <v>0</v>
      </c>
      <c r="Q9906" t="b">
        <v>1</v>
      </c>
      <c r="R9906" s="1" t="s">
        <v>32</v>
      </c>
      <c r="S9906" s="1" t="s">
        <v>58</v>
      </c>
      <c r="T9906">
        <v>1</v>
      </c>
      <c r="U9906" s="1" t="s">
        <v>45</v>
      </c>
      <c r="V9906" s="1" t="s">
        <v>46</v>
      </c>
      <c r="W9906" s="1" t="str">
        <f>IF(OR(MasterData[[#This Row],[Event]]="Christmas Market", MasterData[[#This Row],[Event]]="Christmas"), "Christmas Sale", "Non-Christmas Sale")</f>
        <v>Christmas Sale</v>
      </c>
      <c r="X9906" t="b">
        <v>0</v>
      </c>
      <c r="Y9906">
        <v>5</v>
      </c>
      <c r="Z9906">
        <v>56.59</v>
      </c>
      <c r="AA9906">
        <v>169.78</v>
      </c>
      <c r="AB9906">
        <v>0</v>
      </c>
      <c r="AC9906" t="str">
        <f>IF(MasterData[[#This Row],[Discount Amount]]&gt;0, "Promotional sale", "Non-Promotional Sales")</f>
        <v>Non-Promotional Sales</v>
      </c>
    </row>
    <row r="9907" spans="1:29" x14ac:dyDescent="0.25">
      <c r="A9907">
        <v>9906</v>
      </c>
      <c r="B9907" s="1" t="s">
        <v>358</v>
      </c>
      <c r="C9907" s="2">
        <v>3.5543981481481524E-2</v>
      </c>
      <c r="D9907">
        <v>19</v>
      </c>
      <c r="E9907">
        <v>61</v>
      </c>
      <c r="F9907" s="1" t="s">
        <v>28</v>
      </c>
      <c r="G9907" s="1" t="s">
        <v>62</v>
      </c>
      <c r="H9907">
        <v>46.565300000000001</v>
      </c>
      <c r="I9907">
        <v>-66.4619</v>
      </c>
      <c r="J9907">
        <v>43</v>
      </c>
      <c r="K9907" t="b">
        <v>1</v>
      </c>
      <c r="L9907">
        <v>354</v>
      </c>
      <c r="M9907" s="1" t="s">
        <v>74</v>
      </c>
      <c r="N9907" s="1" t="s">
        <v>75</v>
      </c>
      <c r="O9907">
        <v>2</v>
      </c>
      <c r="P9907" t="b">
        <v>1</v>
      </c>
      <c r="Q9907" t="b">
        <v>1</v>
      </c>
      <c r="R9907" s="1" t="s">
        <v>41</v>
      </c>
      <c r="S9907" s="1" t="s">
        <v>53</v>
      </c>
      <c r="T9907">
        <v>1</v>
      </c>
      <c r="U9907" s="1" t="s">
        <v>45</v>
      </c>
      <c r="V9907" s="1" t="s">
        <v>46</v>
      </c>
      <c r="W9907" s="1" t="str">
        <f>IF(OR(MasterData[[#This Row],[Event]]="Christmas Market", MasterData[[#This Row],[Event]]="Christmas"), "Christmas Sale", "Non-Christmas Sale")</f>
        <v>Christmas Sale</v>
      </c>
      <c r="X9907" t="b">
        <v>1</v>
      </c>
      <c r="Y9907">
        <v>5</v>
      </c>
      <c r="Z9907">
        <v>81.44</v>
      </c>
      <c r="AA9907">
        <v>162.88</v>
      </c>
      <c r="AB9907">
        <v>0</v>
      </c>
      <c r="AC9907" t="str">
        <f>IF(MasterData[[#This Row],[Discount Amount]]&gt;0, "Promotional sale", "Non-Promotional Sales")</f>
        <v>Non-Promotional Sales</v>
      </c>
    </row>
    <row r="9908" spans="1:29" x14ac:dyDescent="0.25">
      <c r="A9908">
        <v>9907</v>
      </c>
      <c r="B9908" s="1" t="s">
        <v>220</v>
      </c>
      <c r="C9908" s="2">
        <v>8.8067129629629592E-2</v>
      </c>
      <c r="D9908">
        <v>192</v>
      </c>
      <c r="E9908">
        <v>63</v>
      </c>
      <c r="F9908" s="1" t="s">
        <v>37</v>
      </c>
      <c r="G9908" s="1" t="s">
        <v>79</v>
      </c>
      <c r="H9908">
        <v>63.588799999999999</v>
      </c>
      <c r="I9908">
        <v>-115.5069</v>
      </c>
      <c r="J9908">
        <v>51</v>
      </c>
      <c r="K9908" t="b">
        <v>1</v>
      </c>
      <c r="L9908">
        <v>411</v>
      </c>
      <c r="M9908" s="1" t="s">
        <v>56</v>
      </c>
      <c r="N9908" s="1" t="s">
        <v>57</v>
      </c>
      <c r="O9908">
        <v>1</v>
      </c>
      <c r="P9908" t="b">
        <v>1</v>
      </c>
      <c r="Q9908" t="b">
        <v>0</v>
      </c>
      <c r="R9908" s="1" t="s">
        <v>41</v>
      </c>
      <c r="S9908" s="1" t="s">
        <v>49</v>
      </c>
      <c r="T9908">
        <v>3</v>
      </c>
      <c r="U9908" s="1" t="s">
        <v>42</v>
      </c>
      <c r="V9908" s="1" t="s">
        <v>46</v>
      </c>
      <c r="W9908" s="1" t="str">
        <f>IF(OR(MasterData[[#This Row],[Event]]="Christmas Market", MasterData[[#This Row],[Event]]="Christmas"), "Christmas Sale", "Non-Christmas Sale")</f>
        <v>Christmas Sale</v>
      </c>
      <c r="X9908" t="b">
        <v>1</v>
      </c>
      <c r="Y9908">
        <v>1</v>
      </c>
      <c r="Z9908">
        <v>23.8</v>
      </c>
      <c r="AA9908">
        <v>23.8</v>
      </c>
      <c r="AB9908">
        <v>0</v>
      </c>
      <c r="AC9908" t="str">
        <f>IF(MasterData[[#This Row],[Discount Amount]]&gt;0, "Promotional sale", "Non-Promotional Sales")</f>
        <v>Non-Promotional Sales</v>
      </c>
    </row>
    <row r="9909" spans="1:29" x14ac:dyDescent="0.25">
      <c r="A9909">
        <v>9908</v>
      </c>
      <c r="B9909" s="1" t="s">
        <v>279</v>
      </c>
      <c r="C9909" s="2">
        <v>0.49842592592592583</v>
      </c>
      <c r="D9909">
        <v>66</v>
      </c>
      <c r="E9909">
        <v>23</v>
      </c>
      <c r="F9909" s="1" t="s">
        <v>28</v>
      </c>
      <c r="G9909" s="1" t="s">
        <v>55</v>
      </c>
      <c r="H9909">
        <v>52.939900000000002</v>
      </c>
      <c r="I9909">
        <v>-106.4509</v>
      </c>
      <c r="J9909">
        <v>73</v>
      </c>
      <c r="K9909" t="b">
        <v>1</v>
      </c>
      <c r="L9909">
        <v>699</v>
      </c>
      <c r="M9909" s="1" t="s">
        <v>63</v>
      </c>
      <c r="N9909" s="1" t="s">
        <v>64</v>
      </c>
      <c r="O9909">
        <v>2</v>
      </c>
      <c r="P9909" t="b">
        <v>1</v>
      </c>
      <c r="Q9909" t="b">
        <v>1</v>
      </c>
      <c r="R9909" s="1" t="s">
        <v>41</v>
      </c>
      <c r="S9909" s="1" t="s">
        <v>49</v>
      </c>
      <c r="T9909">
        <v>1</v>
      </c>
      <c r="U9909" s="1" t="s">
        <v>34</v>
      </c>
      <c r="V9909" s="1" t="s">
        <v>59</v>
      </c>
      <c r="W9909" s="1" t="str">
        <f>IF(OR(MasterData[[#This Row],[Event]]="Christmas Market", MasterData[[#This Row],[Event]]="Christmas"), "Christmas Sale", "Non-Christmas Sale")</f>
        <v>Non-Christmas Sale</v>
      </c>
      <c r="X9909" t="b">
        <v>0</v>
      </c>
      <c r="Y9909">
        <v>1</v>
      </c>
      <c r="Z9909">
        <v>10.1</v>
      </c>
      <c r="AA9909">
        <v>20.190000000000001</v>
      </c>
      <c r="AB9909">
        <v>2.02</v>
      </c>
      <c r="AC9909" t="str">
        <f>IF(MasterData[[#This Row],[Discount Amount]]&gt;0, "Promotional sale", "Non-Promotional Sales")</f>
        <v>Promotional sale</v>
      </c>
    </row>
    <row r="9910" spans="1:29" x14ac:dyDescent="0.25">
      <c r="A9910">
        <v>9909</v>
      </c>
      <c r="B9910" s="1" t="s">
        <v>82</v>
      </c>
      <c r="C9910" s="2">
        <v>0.2395949074074073</v>
      </c>
      <c r="D9910">
        <v>140</v>
      </c>
      <c r="E9910">
        <v>41</v>
      </c>
      <c r="F9910" s="1" t="s">
        <v>37</v>
      </c>
      <c r="G9910" s="1" t="s">
        <v>66</v>
      </c>
      <c r="H9910">
        <v>45.077800000000003</v>
      </c>
      <c r="I9910">
        <v>-63.546700000000001</v>
      </c>
      <c r="J9910">
        <v>19</v>
      </c>
      <c r="K9910" t="b">
        <v>0</v>
      </c>
      <c r="L9910">
        <v>779</v>
      </c>
      <c r="M9910" s="1" t="s">
        <v>39</v>
      </c>
      <c r="N9910" s="1" t="s">
        <v>40</v>
      </c>
      <c r="O9910">
        <v>2</v>
      </c>
      <c r="P9910" t="b">
        <v>0</v>
      </c>
      <c r="Q9910" t="b">
        <v>0</v>
      </c>
      <c r="R9910" s="1" t="s">
        <v>52</v>
      </c>
      <c r="S9910" s="1" t="s">
        <v>49</v>
      </c>
      <c r="T9910">
        <v>3</v>
      </c>
      <c r="U9910" s="1" t="s">
        <v>42</v>
      </c>
      <c r="V9910" s="1" t="s">
        <v>46</v>
      </c>
      <c r="W9910" s="1" t="str">
        <f>IF(OR(MasterData[[#This Row],[Event]]="Christmas Market", MasterData[[#This Row],[Event]]="Christmas"), "Christmas Sale", "Non-Christmas Sale")</f>
        <v>Christmas Sale</v>
      </c>
      <c r="X9910" t="b">
        <v>0</v>
      </c>
      <c r="Y9910">
        <v>2</v>
      </c>
      <c r="Z9910">
        <v>23.15</v>
      </c>
      <c r="AA9910">
        <v>46.29</v>
      </c>
      <c r="AB9910">
        <v>0</v>
      </c>
      <c r="AC9910" t="str">
        <f>IF(MasterData[[#This Row],[Discount Amount]]&gt;0, "Promotional sale", "Non-Promotional Sales")</f>
        <v>Non-Promotional Sales</v>
      </c>
    </row>
    <row r="9911" spans="1:29" x14ac:dyDescent="0.25">
      <c r="A9911">
        <v>9910</v>
      </c>
      <c r="B9911" s="1" t="s">
        <v>196</v>
      </c>
      <c r="C9911" s="2">
        <v>0.47763888888888895</v>
      </c>
      <c r="D9911">
        <v>94</v>
      </c>
      <c r="E9911">
        <v>38</v>
      </c>
      <c r="F9911" s="1" t="s">
        <v>37</v>
      </c>
      <c r="G9911" s="1" t="s">
        <v>48</v>
      </c>
      <c r="H9911">
        <v>53.933300000000003</v>
      </c>
      <c r="I9911">
        <v>-116.5765</v>
      </c>
      <c r="J9911">
        <v>56</v>
      </c>
      <c r="K9911" t="b">
        <v>0</v>
      </c>
      <c r="L9911">
        <v>222</v>
      </c>
      <c r="M9911" s="1" t="s">
        <v>30</v>
      </c>
      <c r="N9911" s="1" t="s">
        <v>31</v>
      </c>
      <c r="O9911">
        <v>1</v>
      </c>
      <c r="P9911" t="b">
        <v>0</v>
      </c>
      <c r="Q9911" t="b">
        <v>0</v>
      </c>
      <c r="R9911" s="1" t="s">
        <v>32</v>
      </c>
      <c r="S9911" s="1" t="s">
        <v>33</v>
      </c>
      <c r="T9911">
        <v>5</v>
      </c>
      <c r="U9911" s="1" t="s">
        <v>45</v>
      </c>
      <c r="V9911" s="1" t="s">
        <v>46</v>
      </c>
      <c r="W9911" s="1" t="str">
        <f>IF(OR(MasterData[[#This Row],[Event]]="Christmas Market", MasterData[[#This Row],[Event]]="Christmas"), "Christmas Sale", "Non-Christmas Sale")</f>
        <v>Christmas Sale</v>
      </c>
      <c r="X9911" t="b">
        <v>0</v>
      </c>
      <c r="Y9911">
        <v>1</v>
      </c>
      <c r="Z9911">
        <v>29.68</v>
      </c>
      <c r="AA9911">
        <v>29.68</v>
      </c>
      <c r="AB9911">
        <v>0</v>
      </c>
      <c r="AC9911" t="str">
        <f>IF(MasterData[[#This Row],[Discount Amount]]&gt;0, "Promotional sale", "Non-Promotional Sales")</f>
        <v>Non-Promotional Sales</v>
      </c>
    </row>
    <row r="9912" spans="1:29" x14ac:dyDescent="0.25">
      <c r="A9912">
        <v>9911</v>
      </c>
      <c r="B9912" s="1" t="s">
        <v>349</v>
      </c>
      <c r="C9912" s="2">
        <v>0.15037037037037027</v>
      </c>
      <c r="D9912">
        <v>214</v>
      </c>
      <c r="E9912">
        <v>52</v>
      </c>
      <c r="F9912" s="1" t="s">
        <v>37</v>
      </c>
      <c r="G9912" s="1" t="s">
        <v>38</v>
      </c>
      <c r="H9912">
        <v>53.726700000000001</v>
      </c>
      <c r="I9912">
        <v>-127.6476</v>
      </c>
      <c r="J9912">
        <v>41</v>
      </c>
      <c r="K9912" t="b">
        <v>0</v>
      </c>
      <c r="L9912">
        <v>268</v>
      </c>
      <c r="M9912" s="1" t="s">
        <v>56</v>
      </c>
      <c r="N9912" s="1" t="s">
        <v>57</v>
      </c>
      <c r="O9912">
        <v>4</v>
      </c>
      <c r="P9912" t="b">
        <v>1</v>
      </c>
      <c r="Q9912" t="b">
        <v>0</v>
      </c>
      <c r="R9912" s="1" t="s">
        <v>32</v>
      </c>
      <c r="S9912" s="1" t="s">
        <v>49</v>
      </c>
      <c r="T9912">
        <v>5</v>
      </c>
      <c r="U9912" s="1" t="s">
        <v>42</v>
      </c>
      <c r="V9912" s="1" t="s">
        <v>59</v>
      </c>
      <c r="W9912" s="1" t="str">
        <f>IF(OR(MasterData[[#This Row],[Event]]="Christmas Market", MasterData[[#This Row],[Event]]="Christmas"), "Christmas Sale", "Non-Christmas Sale")</f>
        <v>Non-Christmas Sale</v>
      </c>
      <c r="X9912" t="b">
        <v>1</v>
      </c>
      <c r="Y9912">
        <v>1</v>
      </c>
      <c r="Z9912">
        <v>98.41</v>
      </c>
      <c r="AA9912">
        <v>393.62</v>
      </c>
      <c r="AB9912">
        <v>39.36</v>
      </c>
      <c r="AC9912" t="str">
        <f>IF(MasterData[[#This Row],[Discount Amount]]&gt;0, "Promotional sale", "Non-Promotional Sales")</f>
        <v>Promotional sale</v>
      </c>
    </row>
    <row r="9913" spans="1:29" x14ac:dyDescent="0.25">
      <c r="A9913">
        <v>9912</v>
      </c>
      <c r="B9913" s="1" t="s">
        <v>196</v>
      </c>
      <c r="C9913" s="2">
        <v>6.729166666666675E-2</v>
      </c>
      <c r="D9913">
        <v>318</v>
      </c>
      <c r="E9913">
        <v>58</v>
      </c>
      <c r="F9913" s="1" t="s">
        <v>37</v>
      </c>
      <c r="G9913" s="1" t="s">
        <v>51</v>
      </c>
      <c r="H9913">
        <v>53.760899999999999</v>
      </c>
      <c r="I9913">
        <v>-98.813900000000004</v>
      </c>
      <c r="J9913">
        <v>17</v>
      </c>
      <c r="K9913" t="b">
        <v>1</v>
      </c>
      <c r="L9913">
        <v>570</v>
      </c>
      <c r="M9913" s="1" t="s">
        <v>39</v>
      </c>
      <c r="N9913" s="1" t="s">
        <v>40</v>
      </c>
      <c r="O9913">
        <v>4</v>
      </c>
      <c r="P9913" t="b">
        <v>1</v>
      </c>
      <c r="Q9913" t="b">
        <v>0</v>
      </c>
      <c r="R9913" s="1" t="s">
        <v>52</v>
      </c>
      <c r="S9913" s="1" t="s">
        <v>58</v>
      </c>
      <c r="T9913">
        <v>1</v>
      </c>
      <c r="U9913" s="1" t="s">
        <v>45</v>
      </c>
      <c r="V9913" s="1" t="s">
        <v>35</v>
      </c>
      <c r="W9913" s="1" t="str">
        <f>IF(OR(MasterData[[#This Row],[Event]]="Christmas Market", MasterData[[#This Row],[Event]]="Christmas"), "Christmas Sale", "Non-Christmas Sale")</f>
        <v>Non-Christmas Sale</v>
      </c>
      <c r="X9913" t="b">
        <v>0</v>
      </c>
      <c r="Y9913">
        <v>2</v>
      </c>
      <c r="Z9913">
        <v>46.9</v>
      </c>
      <c r="AA9913">
        <v>187.58</v>
      </c>
      <c r="AB9913">
        <v>0</v>
      </c>
      <c r="AC9913" t="str">
        <f>IF(MasterData[[#This Row],[Discount Amount]]&gt;0, "Promotional sale", "Non-Promotional Sales")</f>
        <v>Non-Promotional Sales</v>
      </c>
    </row>
    <row r="9914" spans="1:29" x14ac:dyDescent="0.25">
      <c r="A9914">
        <v>9913</v>
      </c>
      <c r="B9914" s="1" t="s">
        <v>370</v>
      </c>
      <c r="C9914" s="2">
        <v>0.89752314814814804</v>
      </c>
      <c r="D9914">
        <v>367</v>
      </c>
      <c r="E9914">
        <v>63</v>
      </c>
      <c r="F9914" s="1" t="s">
        <v>28</v>
      </c>
      <c r="G9914" s="1" t="s">
        <v>62</v>
      </c>
      <c r="H9914">
        <v>46.565300000000001</v>
      </c>
      <c r="I9914">
        <v>-66.4619</v>
      </c>
      <c r="J9914">
        <v>25</v>
      </c>
      <c r="K9914" t="b">
        <v>1</v>
      </c>
      <c r="L9914">
        <v>746</v>
      </c>
      <c r="M9914" s="1" t="s">
        <v>63</v>
      </c>
      <c r="N9914" s="1" t="s">
        <v>64</v>
      </c>
      <c r="O9914">
        <v>5</v>
      </c>
      <c r="P9914" t="b">
        <v>0</v>
      </c>
      <c r="Q9914" t="b">
        <v>1</v>
      </c>
      <c r="R9914" s="1" t="s">
        <v>52</v>
      </c>
      <c r="S9914" s="1" t="s">
        <v>53</v>
      </c>
      <c r="T9914">
        <v>2</v>
      </c>
      <c r="U9914" s="1" t="s">
        <v>45</v>
      </c>
      <c r="V9914" s="1" t="s">
        <v>35</v>
      </c>
      <c r="W9914" s="1" t="str">
        <f>IF(OR(MasterData[[#This Row],[Event]]="Christmas Market", MasterData[[#This Row],[Event]]="Christmas"), "Christmas Sale", "Non-Christmas Sale")</f>
        <v>Non-Christmas Sale</v>
      </c>
      <c r="X9914" t="b">
        <v>1</v>
      </c>
      <c r="Y9914">
        <v>5</v>
      </c>
      <c r="Z9914">
        <v>21.59</v>
      </c>
      <c r="AA9914">
        <v>107.96</v>
      </c>
      <c r="AB9914">
        <v>0</v>
      </c>
      <c r="AC9914" t="str">
        <f>IF(MasterData[[#This Row],[Discount Amount]]&gt;0, "Promotional sale", "Non-Promotional Sales")</f>
        <v>Non-Promotional Sales</v>
      </c>
    </row>
    <row r="9915" spans="1:29" x14ac:dyDescent="0.25">
      <c r="A9915">
        <v>9914</v>
      </c>
      <c r="B9915" s="1" t="s">
        <v>43</v>
      </c>
      <c r="C9915" s="2">
        <v>0.5903587962962964</v>
      </c>
      <c r="D9915">
        <v>173</v>
      </c>
      <c r="E9915">
        <v>22</v>
      </c>
      <c r="F9915" s="1" t="s">
        <v>61</v>
      </c>
      <c r="G9915" s="1" t="s">
        <v>77</v>
      </c>
      <c r="H9915">
        <v>64.282300000000006</v>
      </c>
      <c r="I9915">
        <v>-135</v>
      </c>
      <c r="J9915">
        <v>73</v>
      </c>
      <c r="K9915" t="b">
        <v>1</v>
      </c>
      <c r="L9915">
        <v>826</v>
      </c>
      <c r="M9915" s="1" t="s">
        <v>39</v>
      </c>
      <c r="N9915" s="1" t="s">
        <v>40</v>
      </c>
      <c r="O9915">
        <v>1</v>
      </c>
      <c r="P9915" t="b">
        <v>1</v>
      </c>
      <c r="Q9915" t="b">
        <v>0</v>
      </c>
      <c r="R9915" s="1" t="s">
        <v>32</v>
      </c>
      <c r="S9915" s="1" t="s">
        <v>49</v>
      </c>
      <c r="T9915">
        <v>2</v>
      </c>
      <c r="U9915" s="1" t="s">
        <v>45</v>
      </c>
      <c r="V9915" s="1" t="s">
        <v>59</v>
      </c>
      <c r="W9915" s="1" t="str">
        <f>IF(OR(MasterData[[#This Row],[Event]]="Christmas Market", MasterData[[#This Row],[Event]]="Christmas"), "Christmas Sale", "Non-Christmas Sale")</f>
        <v>Non-Christmas Sale</v>
      </c>
      <c r="X9915" t="b">
        <v>0</v>
      </c>
      <c r="Y9915">
        <v>5</v>
      </c>
      <c r="Z9915">
        <v>77.2</v>
      </c>
      <c r="AA9915">
        <v>77.2</v>
      </c>
      <c r="AB9915">
        <v>7.72</v>
      </c>
      <c r="AC9915" t="str">
        <f>IF(MasterData[[#This Row],[Discount Amount]]&gt;0, "Promotional sale", "Non-Promotional Sales")</f>
        <v>Promotional sale</v>
      </c>
    </row>
    <row r="9916" spans="1:29" x14ac:dyDescent="0.25">
      <c r="A9916">
        <v>9915</v>
      </c>
      <c r="B9916" s="1" t="s">
        <v>155</v>
      </c>
      <c r="C9916" s="2">
        <v>0.35759259259259268</v>
      </c>
      <c r="D9916">
        <v>220</v>
      </c>
      <c r="E9916">
        <v>67</v>
      </c>
      <c r="F9916" s="1" t="s">
        <v>61</v>
      </c>
      <c r="G9916" s="1" t="s">
        <v>48</v>
      </c>
      <c r="H9916">
        <v>53.933300000000003</v>
      </c>
      <c r="I9916">
        <v>-116.5765</v>
      </c>
      <c r="J9916">
        <v>45</v>
      </c>
      <c r="K9916" t="b">
        <v>0</v>
      </c>
      <c r="L9916">
        <v>806</v>
      </c>
      <c r="M9916" s="1" t="s">
        <v>63</v>
      </c>
      <c r="N9916" s="1" t="s">
        <v>64</v>
      </c>
      <c r="O9916">
        <v>5</v>
      </c>
      <c r="P9916" t="b">
        <v>1</v>
      </c>
      <c r="Q9916" t="b">
        <v>1</v>
      </c>
      <c r="R9916" s="1" t="s">
        <v>52</v>
      </c>
      <c r="S9916" s="1" t="s">
        <v>58</v>
      </c>
      <c r="T9916">
        <v>3</v>
      </c>
      <c r="U9916" s="1" t="s">
        <v>42</v>
      </c>
      <c r="V9916" s="1" t="s">
        <v>35</v>
      </c>
      <c r="W9916" s="1" t="str">
        <f>IF(OR(MasterData[[#This Row],[Event]]="Christmas Market", MasterData[[#This Row],[Event]]="Christmas"), "Christmas Sale", "Non-Christmas Sale")</f>
        <v>Non-Christmas Sale</v>
      </c>
      <c r="X9916" t="b">
        <v>0</v>
      </c>
      <c r="Y9916">
        <v>1</v>
      </c>
      <c r="Z9916">
        <v>71.59</v>
      </c>
      <c r="AA9916">
        <v>357.97</v>
      </c>
      <c r="AB9916">
        <v>0</v>
      </c>
      <c r="AC9916" t="str">
        <f>IF(MasterData[[#This Row],[Discount Amount]]&gt;0, "Promotional sale", "Non-Promotional Sales")</f>
        <v>Non-Promotional Sales</v>
      </c>
    </row>
    <row r="9917" spans="1:29" x14ac:dyDescent="0.25">
      <c r="A9917">
        <v>9916</v>
      </c>
      <c r="B9917" s="1" t="s">
        <v>326</v>
      </c>
      <c r="C9917" s="2">
        <v>8.9479166666666776E-2</v>
      </c>
      <c r="D9917">
        <v>109</v>
      </c>
      <c r="E9917">
        <v>63</v>
      </c>
      <c r="F9917" s="1" t="s">
        <v>61</v>
      </c>
      <c r="G9917" s="1" t="s">
        <v>79</v>
      </c>
      <c r="H9917">
        <v>63.588799999999999</v>
      </c>
      <c r="I9917">
        <v>-115.5069</v>
      </c>
      <c r="J9917">
        <v>50</v>
      </c>
      <c r="K9917" t="b">
        <v>0</v>
      </c>
      <c r="L9917">
        <v>135</v>
      </c>
      <c r="M9917" s="1" t="s">
        <v>39</v>
      </c>
      <c r="N9917" s="1" t="s">
        <v>40</v>
      </c>
      <c r="O9917">
        <v>1</v>
      </c>
      <c r="P9917" t="b">
        <v>1</v>
      </c>
      <c r="Q9917" t="b">
        <v>0</v>
      </c>
      <c r="R9917" s="1" t="s">
        <v>32</v>
      </c>
      <c r="S9917" s="1" t="s">
        <v>49</v>
      </c>
      <c r="T9917">
        <v>5</v>
      </c>
      <c r="U9917" s="1" t="s">
        <v>34</v>
      </c>
      <c r="V9917" s="1" t="s">
        <v>46</v>
      </c>
      <c r="W9917" s="1" t="str">
        <f>IF(OR(MasterData[[#This Row],[Event]]="Christmas Market", MasterData[[#This Row],[Event]]="Christmas"), "Christmas Sale", "Non-Christmas Sale")</f>
        <v>Christmas Sale</v>
      </c>
      <c r="X9917" t="b">
        <v>1</v>
      </c>
      <c r="Y9917">
        <v>5</v>
      </c>
      <c r="Z9917">
        <v>35.700000000000003</v>
      </c>
      <c r="AA9917">
        <v>35.700000000000003</v>
      </c>
      <c r="AB9917">
        <v>0</v>
      </c>
      <c r="AC9917" t="str">
        <f>IF(MasterData[[#This Row],[Discount Amount]]&gt;0, "Promotional sale", "Non-Promotional Sales")</f>
        <v>Non-Promotional Sales</v>
      </c>
    </row>
    <row r="9918" spans="1:29" x14ac:dyDescent="0.25">
      <c r="A9918">
        <v>9917</v>
      </c>
      <c r="B9918" s="1" t="s">
        <v>269</v>
      </c>
      <c r="C9918" s="2">
        <v>9.7534722222222259E-2</v>
      </c>
      <c r="D9918">
        <v>314</v>
      </c>
      <c r="E9918">
        <v>31</v>
      </c>
      <c r="F9918" s="1" t="s">
        <v>28</v>
      </c>
      <c r="G9918" s="1" t="s">
        <v>29</v>
      </c>
      <c r="H9918">
        <v>51.253799999999998</v>
      </c>
      <c r="I9918">
        <v>-85.3232</v>
      </c>
      <c r="J9918">
        <v>91</v>
      </c>
      <c r="K9918" t="b">
        <v>0</v>
      </c>
      <c r="L9918">
        <v>575</v>
      </c>
      <c r="M9918" s="1" t="s">
        <v>56</v>
      </c>
      <c r="N9918" s="1" t="s">
        <v>57</v>
      </c>
      <c r="O9918">
        <v>1</v>
      </c>
      <c r="P9918" t="b">
        <v>0</v>
      </c>
      <c r="Q9918" t="b">
        <v>0</v>
      </c>
      <c r="R9918" s="1" t="s">
        <v>41</v>
      </c>
      <c r="S9918" s="1" t="s">
        <v>49</v>
      </c>
      <c r="T9918">
        <v>1</v>
      </c>
      <c r="U9918" s="1" t="s">
        <v>42</v>
      </c>
      <c r="V9918" s="1" t="s">
        <v>59</v>
      </c>
      <c r="W9918" s="1" t="str">
        <f>IF(OR(MasterData[[#This Row],[Event]]="Christmas Market", MasterData[[#This Row],[Event]]="Christmas"), "Christmas Sale", "Non-Christmas Sale")</f>
        <v>Non-Christmas Sale</v>
      </c>
      <c r="X9918" t="b">
        <v>1</v>
      </c>
      <c r="Y9918">
        <v>5</v>
      </c>
      <c r="Z9918">
        <v>42.83</v>
      </c>
      <c r="AA9918">
        <v>42.83</v>
      </c>
      <c r="AB9918">
        <v>4.28</v>
      </c>
      <c r="AC9918" t="str">
        <f>IF(MasterData[[#This Row],[Discount Amount]]&gt;0, "Promotional sale", "Non-Promotional Sales")</f>
        <v>Promotional sale</v>
      </c>
    </row>
    <row r="9919" spans="1:29" x14ac:dyDescent="0.25">
      <c r="A9919">
        <v>9918</v>
      </c>
      <c r="B9919" s="1" t="s">
        <v>373</v>
      </c>
      <c r="C9919" s="2">
        <v>7.6631944444444544E-2</v>
      </c>
      <c r="D9919">
        <v>92</v>
      </c>
      <c r="E9919">
        <v>22</v>
      </c>
      <c r="F9919" s="1" t="s">
        <v>28</v>
      </c>
      <c r="G9919" s="1" t="s">
        <v>70</v>
      </c>
      <c r="H9919">
        <v>54.273099999999999</v>
      </c>
      <c r="I9919">
        <v>-61.738799999999998</v>
      </c>
      <c r="J9919">
        <v>54</v>
      </c>
      <c r="K9919" t="b">
        <v>0</v>
      </c>
      <c r="L9919">
        <v>25</v>
      </c>
      <c r="M9919" s="1" t="s">
        <v>63</v>
      </c>
      <c r="N9919" s="1" t="s">
        <v>64</v>
      </c>
      <c r="O9919">
        <v>3</v>
      </c>
      <c r="P9919" t="b">
        <v>1</v>
      </c>
      <c r="Q9919" t="b">
        <v>1</v>
      </c>
      <c r="R9919" s="1" t="s">
        <v>52</v>
      </c>
      <c r="S9919" s="1" t="s">
        <v>49</v>
      </c>
      <c r="T9919">
        <v>5</v>
      </c>
      <c r="U9919" s="1" t="s">
        <v>42</v>
      </c>
      <c r="V9919" s="1" t="s">
        <v>46</v>
      </c>
      <c r="W9919" s="1" t="str">
        <f>IF(OR(MasterData[[#This Row],[Event]]="Christmas Market", MasterData[[#This Row],[Event]]="Christmas"), "Christmas Sale", "Non-Christmas Sale")</f>
        <v>Christmas Sale</v>
      </c>
      <c r="X9919" t="b">
        <v>0</v>
      </c>
      <c r="Y9919">
        <v>5</v>
      </c>
      <c r="Z9919">
        <v>55.91</v>
      </c>
      <c r="AA9919">
        <v>167.73</v>
      </c>
      <c r="AB9919">
        <v>0</v>
      </c>
      <c r="AC9919" t="str">
        <f>IF(MasterData[[#This Row],[Discount Amount]]&gt;0, "Promotional sale", "Non-Promotional Sales")</f>
        <v>Non-Promotional Sales</v>
      </c>
    </row>
    <row r="9920" spans="1:29" x14ac:dyDescent="0.25">
      <c r="A9920">
        <v>9919</v>
      </c>
      <c r="B9920" s="1" t="s">
        <v>146</v>
      </c>
      <c r="C9920" s="2">
        <v>0.67811342592592583</v>
      </c>
      <c r="D9920">
        <v>416</v>
      </c>
      <c r="E9920">
        <v>54</v>
      </c>
      <c r="F9920" s="1" t="s">
        <v>28</v>
      </c>
      <c r="G9920" s="1" t="s">
        <v>68</v>
      </c>
      <c r="H9920">
        <v>46.318800000000003</v>
      </c>
      <c r="I9920">
        <v>-63.146099999999997</v>
      </c>
      <c r="J9920">
        <v>10</v>
      </c>
      <c r="K9920" t="b">
        <v>1</v>
      </c>
      <c r="L9920">
        <v>988</v>
      </c>
      <c r="M9920" s="1" t="s">
        <v>30</v>
      </c>
      <c r="N9920" s="1" t="s">
        <v>31</v>
      </c>
      <c r="O9920">
        <v>2</v>
      </c>
      <c r="P9920" t="b">
        <v>1</v>
      </c>
      <c r="Q9920" t="b">
        <v>1</v>
      </c>
      <c r="R9920" s="1" t="s">
        <v>41</v>
      </c>
      <c r="S9920" s="1" t="s">
        <v>33</v>
      </c>
      <c r="T9920">
        <v>3</v>
      </c>
      <c r="U9920" s="1" t="s">
        <v>45</v>
      </c>
      <c r="V9920" s="1" t="s">
        <v>59</v>
      </c>
      <c r="W9920" s="1" t="str">
        <f>IF(OR(MasterData[[#This Row],[Event]]="Christmas Market", MasterData[[#This Row],[Event]]="Christmas"), "Christmas Sale", "Non-Christmas Sale")</f>
        <v>Non-Christmas Sale</v>
      </c>
      <c r="X9920" t="b">
        <v>0</v>
      </c>
      <c r="Y9920">
        <v>5</v>
      </c>
      <c r="Z9920">
        <v>22.19</v>
      </c>
      <c r="AA9920">
        <v>44.39</v>
      </c>
      <c r="AB9920">
        <v>4.4400000000000004</v>
      </c>
      <c r="AC9920" t="str">
        <f>IF(MasterData[[#This Row],[Discount Amount]]&gt;0, "Promotional sale", "Non-Promotional Sales")</f>
        <v>Promotional sale</v>
      </c>
    </row>
    <row r="9921" spans="1:29" x14ac:dyDescent="0.25">
      <c r="A9921">
        <v>9920</v>
      </c>
      <c r="B9921" s="1" t="s">
        <v>94</v>
      </c>
      <c r="C9921" s="2">
        <v>5.6400462962962861E-2</v>
      </c>
      <c r="D9921">
        <v>137</v>
      </c>
      <c r="E9921">
        <v>24</v>
      </c>
      <c r="F9921" s="1" t="s">
        <v>61</v>
      </c>
      <c r="G9921" s="1" t="s">
        <v>77</v>
      </c>
      <c r="H9921">
        <v>64.282300000000006</v>
      </c>
      <c r="I9921">
        <v>-135</v>
      </c>
      <c r="J9921">
        <v>54</v>
      </c>
      <c r="K9921" t="b">
        <v>1</v>
      </c>
      <c r="L9921">
        <v>32</v>
      </c>
      <c r="M9921" s="1" t="s">
        <v>30</v>
      </c>
      <c r="N9921" s="1" t="s">
        <v>31</v>
      </c>
      <c r="O9921">
        <v>1</v>
      </c>
      <c r="P9921" t="b">
        <v>1</v>
      </c>
      <c r="Q9921" t="b">
        <v>0</v>
      </c>
      <c r="R9921" s="1" t="s">
        <v>41</v>
      </c>
      <c r="S9921" s="1" t="s">
        <v>49</v>
      </c>
      <c r="T9921">
        <v>4</v>
      </c>
      <c r="U9921" s="1" t="s">
        <v>45</v>
      </c>
      <c r="V9921" s="1" t="s">
        <v>59</v>
      </c>
      <c r="W9921" s="1" t="str">
        <f>IF(OR(MasterData[[#This Row],[Event]]="Christmas Market", MasterData[[#This Row],[Event]]="Christmas"), "Christmas Sale", "Non-Christmas Sale")</f>
        <v>Non-Christmas Sale</v>
      </c>
      <c r="X9921" t="b">
        <v>1</v>
      </c>
      <c r="Y9921">
        <v>1</v>
      </c>
      <c r="Z9921">
        <v>91.73</v>
      </c>
      <c r="AA9921">
        <v>91.73</v>
      </c>
      <c r="AB9921">
        <v>9.17</v>
      </c>
      <c r="AC9921" t="str">
        <f>IF(MasterData[[#This Row],[Discount Amount]]&gt;0, "Promotional sale", "Non-Promotional Sales")</f>
        <v>Promotional sale</v>
      </c>
    </row>
    <row r="9922" spans="1:29" x14ac:dyDescent="0.25">
      <c r="A9922">
        <v>9921</v>
      </c>
      <c r="B9922" s="1" t="s">
        <v>303</v>
      </c>
      <c r="C9922" s="2">
        <v>0.94703703703703712</v>
      </c>
      <c r="D9922">
        <v>432</v>
      </c>
      <c r="E9922">
        <v>20</v>
      </c>
      <c r="F9922" s="1" t="s">
        <v>61</v>
      </c>
      <c r="G9922" s="1" t="s">
        <v>66</v>
      </c>
      <c r="H9922">
        <v>45.077800000000003</v>
      </c>
      <c r="I9922">
        <v>-63.546700000000001</v>
      </c>
      <c r="J9922">
        <v>91</v>
      </c>
      <c r="K9922" t="b">
        <v>1</v>
      </c>
      <c r="L9922">
        <v>289</v>
      </c>
      <c r="M9922" s="1" t="s">
        <v>74</v>
      </c>
      <c r="N9922" s="1" t="s">
        <v>75</v>
      </c>
      <c r="O9922">
        <v>5</v>
      </c>
      <c r="P9922" t="b">
        <v>0</v>
      </c>
      <c r="Q9922" t="b">
        <v>0</v>
      </c>
      <c r="R9922" s="1" t="s">
        <v>41</v>
      </c>
      <c r="S9922" s="1" t="s">
        <v>33</v>
      </c>
      <c r="T9922">
        <v>1</v>
      </c>
      <c r="U9922" s="1" t="s">
        <v>34</v>
      </c>
      <c r="V9922" s="1" t="s">
        <v>59</v>
      </c>
      <c r="W9922" s="1" t="str">
        <f>IF(OR(MasterData[[#This Row],[Event]]="Christmas Market", MasterData[[#This Row],[Event]]="Christmas"), "Christmas Sale", "Non-Christmas Sale")</f>
        <v>Non-Christmas Sale</v>
      </c>
      <c r="X9922" t="b">
        <v>0</v>
      </c>
      <c r="Y9922">
        <v>2</v>
      </c>
      <c r="Z9922">
        <v>63.21</v>
      </c>
      <c r="AA9922">
        <v>316.05</v>
      </c>
      <c r="AB9922">
        <v>31.61</v>
      </c>
      <c r="AC9922" t="str">
        <f>IF(MasterData[[#This Row],[Discount Amount]]&gt;0, "Promotional sale", "Non-Promotional Sales")</f>
        <v>Promotional sale</v>
      </c>
    </row>
    <row r="9923" spans="1:29" x14ac:dyDescent="0.25">
      <c r="A9923">
        <v>9922</v>
      </c>
      <c r="B9923" s="1" t="s">
        <v>425</v>
      </c>
      <c r="C9923" s="2">
        <v>0.69012731481481482</v>
      </c>
      <c r="D9923">
        <v>20</v>
      </c>
      <c r="E9923">
        <v>37</v>
      </c>
      <c r="F9923" s="1" t="s">
        <v>37</v>
      </c>
      <c r="G9923" s="1" t="s">
        <v>44</v>
      </c>
      <c r="H9923">
        <v>46.813099999999999</v>
      </c>
      <c r="I9923">
        <v>-71.207499999999996</v>
      </c>
      <c r="J9923">
        <v>45</v>
      </c>
      <c r="K9923" t="b">
        <v>0</v>
      </c>
      <c r="L9923">
        <v>898</v>
      </c>
      <c r="M9923" s="1" t="s">
        <v>39</v>
      </c>
      <c r="N9923" s="1" t="s">
        <v>40</v>
      </c>
      <c r="O9923">
        <v>5</v>
      </c>
      <c r="P9923" t="b">
        <v>1</v>
      </c>
      <c r="Q9923" t="b">
        <v>0</v>
      </c>
      <c r="R9923" s="1" t="s">
        <v>52</v>
      </c>
      <c r="S9923" s="1" t="s">
        <v>58</v>
      </c>
      <c r="T9923">
        <v>3</v>
      </c>
      <c r="U9923" s="1" t="s">
        <v>34</v>
      </c>
      <c r="V9923" s="1" t="s">
        <v>35</v>
      </c>
      <c r="W9923" s="1" t="str">
        <f>IF(OR(MasterData[[#This Row],[Event]]="Christmas Market", MasterData[[#This Row],[Event]]="Christmas"), "Christmas Sale", "Non-Christmas Sale")</f>
        <v>Non-Christmas Sale</v>
      </c>
      <c r="X9923" t="b">
        <v>0</v>
      </c>
      <c r="Y9923">
        <v>2</v>
      </c>
      <c r="Z9923">
        <v>56.37</v>
      </c>
      <c r="AA9923">
        <v>281.86</v>
      </c>
      <c r="AB9923">
        <v>0</v>
      </c>
      <c r="AC9923" t="str">
        <f>IF(MasterData[[#This Row],[Discount Amount]]&gt;0, "Promotional sale", "Non-Promotional Sales")</f>
        <v>Non-Promotional Sales</v>
      </c>
    </row>
    <row r="9924" spans="1:29" x14ac:dyDescent="0.25">
      <c r="A9924">
        <v>9923</v>
      </c>
      <c r="B9924" s="1" t="s">
        <v>118</v>
      </c>
      <c r="C9924" s="2">
        <v>0.94025462962962969</v>
      </c>
      <c r="D9924">
        <v>410</v>
      </c>
      <c r="E9924">
        <v>59</v>
      </c>
      <c r="F9924" s="1" t="s">
        <v>37</v>
      </c>
      <c r="G9924" s="1" t="s">
        <v>29</v>
      </c>
      <c r="H9924">
        <v>51.253799999999998</v>
      </c>
      <c r="I9924">
        <v>-85.3232</v>
      </c>
      <c r="J9924">
        <v>44</v>
      </c>
      <c r="K9924" t="b">
        <v>1</v>
      </c>
      <c r="L9924">
        <v>180</v>
      </c>
      <c r="M9924" s="1" t="s">
        <v>30</v>
      </c>
      <c r="N9924" s="1" t="s">
        <v>31</v>
      </c>
      <c r="O9924">
        <v>4</v>
      </c>
      <c r="P9924" t="b">
        <v>1</v>
      </c>
      <c r="Q9924" t="b">
        <v>0</v>
      </c>
      <c r="R9924" s="1" t="s">
        <v>41</v>
      </c>
      <c r="S9924" s="1" t="s">
        <v>33</v>
      </c>
      <c r="T9924">
        <v>5</v>
      </c>
      <c r="U9924" s="1" t="s">
        <v>45</v>
      </c>
      <c r="V9924" s="1" t="s">
        <v>35</v>
      </c>
      <c r="W9924" s="1" t="str">
        <f>IF(OR(MasterData[[#This Row],[Event]]="Christmas Market", MasterData[[#This Row],[Event]]="Christmas"), "Christmas Sale", "Non-Christmas Sale")</f>
        <v>Non-Christmas Sale</v>
      </c>
      <c r="X9924" t="b">
        <v>1</v>
      </c>
      <c r="Y9924">
        <v>2</v>
      </c>
      <c r="Z9924">
        <v>24.62</v>
      </c>
      <c r="AA9924">
        <v>98.5</v>
      </c>
      <c r="AB9924">
        <v>0</v>
      </c>
      <c r="AC9924" t="str">
        <f>IF(MasterData[[#This Row],[Discount Amount]]&gt;0, "Promotional sale", "Non-Promotional Sales")</f>
        <v>Non-Promotional Sales</v>
      </c>
    </row>
    <row r="9925" spans="1:29" x14ac:dyDescent="0.25">
      <c r="A9925">
        <v>9924</v>
      </c>
      <c r="B9925" s="1" t="s">
        <v>153</v>
      </c>
      <c r="C9925" s="2">
        <v>0.36200231481481482</v>
      </c>
      <c r="D9925">
        <v>447</v>
      </c>
      <c r="E9925">
        <v>68</v>
      </c>
      <c r="F9925" s="1" t="s">
        <v>28</v>
      </c>
      <c r="G9925" s="1" t="s">
        <v>44</v>
      </c>
      <c r="H9925">
        <v>46.813099999999999</v>
      </c>
      <c r="I9925">
        <v>-71.207499999999996</v>
      </c>
      <c r="J9925">
        <v>64</v>
      </c>
      <c r="K9925" t="b">
        <v>0</v>
      </c>
      <c r="L9925">
        <v>124</v>
      </c>
      <c r="M9925" s="1" t="s">
        <v>56</v>
      </c>
      <c r="N9925" s="1" t="s">
        <v>57</v>
      </c>
      <c r="O9925">
        <v>3</v>
      </c>
      <c r="P9925" t="b">
        <v>0</v>
      </c>
      <c r="Q9925" t="b">
        <v>0</v>
      </c>
      <c r="R9925" s="1" t="s">
        <v>41</v>
      </c>
      <c r="S9925" s="1" t="s">
        <v>33</v>
      </c>
      <c r="T9925">
        <v>5</v>
      </c>
      <c r="U9925" s="1" t="s">
        <v>45</v>
      </c>
      <c r="V9925" s="1" t="s">
        <v>59</v>
      </c>
      <c r="W9925" s="1" t="str">
        <f>IF(OR(MasterData[[#This Row],[Event]]="Christmas Market", MasterData[[#This Row],[Event]]="Christmas"), "Christmas Sale", "Non-Christmas Sale")</f>
        <v>Non-Christmas Sale</v>
      </c>
      <c r="X9925" t="b">
        <v>1</v>
      </c>
      <c r="Y9925">
        <v>4</v>
      </c>
      <c r="Z9925">
        <v>84.39</v>
      </c>
      <c r="AA9925">
        <v>253.17</v>
      </c>
      <c r="AB9925">
        <v>25.32</v>
      </c>
      <c r="AC9925" t="str">
        <f>IF(MasterData[[#This Row],[Discount Amount]]&gt;0, "Promotional sale", "Non-Promotional Sales")</f>
        <v>Promotional sale</v>
      </c>
    </row>
    <row r="9926" spans="1:29" x14ac:dyDescent="0.25">
      <c r="A9926">
        <v>9925</v>
      </c>
      <c r="B9926" s="1" t="s">
        <v>261</v>
      </c>
      <c r="C9926" s="2">
        <v>0.3762268518518519</v>
      </c>
      <c r="D9926">
        <v>278</v>
      </c>
      <c r="E9926">
        <v>38</v>
      </c>
      <c r="F9926" s="1" t="s">
        <v>37</v>
      </c>
      <c r="G9926" s="1" t="s">
        <v>38</v>
      </c>
      <c r="H9926">
        <v>53.726700000000001</v>
      </c>
      <c r="I9926">
        <v>-127.6476</v>
      </c>
      <c r="J9926">
        <v>60</v>
      </c>
      <c r="K9926" t="b">
        <v>0</v>
      </c>
      <c r="L9926">
        <v>955</v>
      </c>
      <c r="M9926" s="1" t="s">
        <v>56</v>
      </c>
      <c r="N9926" s="1" t="s">
        <v>57</v>
      </c>
      <c r="O9926">
        <v>3</v>
      </c>
      <c r="P9926" t="b">
        <v>1</v>
      </c>
      <c r="Q9926" t="b">
        <v>1</v>
      </c>
      <c r="R9926" s="1" t="s">
        <v>41</v>
      </c>
      <c r="S9926" s="1" t="s">
        <v>58</v>
      </c>
      <c r="T9926">
        <v>3</v>
      </c>
      <c r="U9926" s="1" t="s">
        <v>42</v>
      </c>
      <c r="V9926" s="1" t="s">
        <v>46</v>
      </c>
      <c r="W9926" s="1" t="str">
        <f>IF(OR(MasterData[[#This Row],[Event]]="Christmas Market", MasterData[[#This Row],[Event]]="Christmas"), "Christmas Sale", "Non-Christmas Sale")</f>
        <v>Christmas Sale</v>
      </c>
      <c r="X9926" t="b">
        <v>1</v>
      </c>
      <c r="Y9926">
        <v>1</v>
      </c>
      <c r="Z9926">
        <v>79.37</v>
      </c>
      <c r="AA9926">
        <v>238.11</v>
      </c>
      <c r="AB9926">
        <v>0</v>
      </c>
      <c r="AC9926" t="str">
        <f>IF(MasterData[[#This Row],[Discount Amount]]&gt;0, "Promotional sale", "Non-Promotional Sales")</f>
        <v>Non-Promotional Sales</v>
      </c>
    </row>
    <row r="9927" spans="1:29" x14ac:dyDescent="0.25">
      <c r="A9927">
        <v>9926</v>
      </c>
      <c r="B9927" s="1" t="s">
        <v>143</v>
      </c>
      <c r="C9927" s="2">
        <v>0.43670138888888888</v>
      </c>
      <c r="D9927">
        <v>277</v>
      </c>
      <c r="E9927">
        <v>19</v>
      </c>
      <c r="F9927" s="1" t="s">
        <v>37</v>
      </c>
      <c r="G9927" s="1" t="s">
        <v>66</v>
      </c>
      <c r="H9927">
        <v>45.077800000000003</v>
      </c>
      <c r="I9927">
        <v>-63.546700000000001</v>
      </c>
      <c r="J9927">
        <v>2</v>
      </c>
      <c r="K9927" t="b">
        <v>0</v>
      </c>
      <c r="L9927">
        <v>269</v>
      </c>
      <c r="M9927" s="1" t="s">
        <v>30</v>
      </c>
      <c r="N9927" s="1" t="s">
        <v>31</v>
      </c>
      <c r="O9927">
        <v>3</v>
      </c>
      <c r="P9927" t="b">
        <v>1</v>
      </c>
      <c r="Q9927" t="b">
        <v>1</v>
      </c>
      <c r="R9927" s="1" t="s">
        <v>52</v>
      </c>
      <c r="S9927" s="1" t="s">
        <v>53</v>
      </c>
      <c r="T9927">
        <v>2</v>
      </c>
      <c r="U9927" s="1" t="s">
        <v>45</v>
      </c>
      <c r="V9927" s="1" t="s">
        <v>35</v>
      </c>
      <c r="W9927" s="1" t="str">
        <f>IF(OR(MasterData[[#This Row],[Event]]="Christmas Market", MasterData[[#This Row],[Event]]="Christmas"), "Christmas Sale", "Non-Christmas Sale")</f>
        <v>Non-Christmas Sale</v>
      </c>
      <c r="X9927" t="b">
        <v>1</v>
      </c>
      <c r="Y9927">
        <v>4</v>
      </c>
      <c r="Z9927">
        <v>57.82</v>
      </c>
      <c r="AA9927">
        <v>173.45</v>
      </c>
      <c r="AB9927">
        <v>0</v>
      </c>
      <c r="AC9927" t="str">
        <f>IF(MasterData[[#This Row],[Discount Amount]]&gt;0, "Promotional sale", "Non-Promotional Sales")</f>
        <v>Non-Promotional Sales</v>
      </c>
    </row>
    <row r="9928" spans="1:29" x14ac:dyDescent="0.25">
      <c r="A9928">
        <v>9927</v>
      </c>
      <c r="B9928" s="1" t="s">
        <v>320</v>
      </c>
      <c r="C9928" s="2">
        <v>0.65350694444444435</v>
      </c>
      <c r="D9928">
        <v>461</v>
      </c>
      <c r="E9928">
        <v>63</v>
      </c>
      <c r="F9928" s="1" t="s">
        <v>28</v>
      </c>
      <c r="G9928" s="1" t="s">
        <v>44</v>
      </c>
      <c r="H9928">
        <v>46.813099999999999</v>
      </c>
      <c r="I9928">
        <v>-71.207499999999996</v>
      </c>
      <c r="J9928">
        <v>53</v>
      </c>
      <c r="K9928" t="b">
        <v>1</v>
      </c>
      <c r="L9928">
        <v>454</v>
      </c>
      <c r="M9928" s="1" t="s">
        <v>63</v>
      </c>
      <c r="N9928" s="1" t="s">
        <v>64</v>
      </c>
      <c r="O9928">
        <v>3</v>
      </c>
      <c r="P9928" t="b">
        <v>0</v>
      </c>
      <c r="Q9928" t="b">
        <v>0</v>
      </c>
      <c r="R9928" s="1" t="s">
        <v>41</v>
      </c>
      <c r="S9928" s="1" t="s">
        <v>53</v>
      </c>
      <c r="T9928">
        <v>4</v>
      </c>
      <c r="U9928" s="1" t="s">
        <v>42</v>
      </c>
      <c r="V9928" s="1" t="s">
        <v>35</v>
      </c>
      <c r="W9928" s="1" t="str">
        <f>IF(OR(MasterData[[#This Row],[Event]]="Christmas Market", MasterData[[#This Row],[Event]]="Christmas"), "Christmas Sale", "Non-Christmas Sale")</f>
        <v>Non-Christmas Sale</v>
      </c>
      <c r="X9928" t="b">
        <v>1</v>
      </c>
      <c r="Y9928">
        <v>5</v>
      </c>
      <c r="Z9928">
        <v>58.14</v>
      </c>
      <c r="AA9928">
        <v>174.43</v>
      </c>
      <c r="AB9928">
        <v>0</v>
      </c>
      <c r="AC9928" t="str">
        <f>IF(MasterData[[#This Row],[Discount Amount]]&gt;0, "Promotional sale", "Non-Promotional Sales")</f>
        <v>Non-Promotional Sales</v>
      </c>
    </row>
    <row r="9929" spans="1:29" x14ac:dyDescent="0.25">
      <c r="A9929">
        <v>9928</v>
      </c>
      <c r="B9929" s="1" t="s">
        <v>319</v>
      </c>
      <c r="C9929" s="2">
        <v>0.70002314814814826</v>
      </c>
      <c r="D9929">
        <v>382</v>
      </c>
      <c r="E9929">
        <v>64</v>
      </c>
      <c r="F9929" s="1" t="s">
        <v>61</v>
      </c>
      <c r="G9929" s="1" t="s">
        <v>77</v>
      </c>
      <c r="H9929">
        <v>64.282300000000006</v>
      </c>
      <c r="I9929">
        <v>-135</v>
      </c>
      <c r="J9929">
        <v>89</v>
      </c>
      <c r="K9929" t="b">
        <v>1</v>
      </c>
      <c r="L9929">
        <v>380</v>
      </c>
      <c r="M9929" s="1" t="s">
        <v>63</v>
      </c>
      <c r="N9929" s="1" t="s">
        <v>64</v>
      </c>
      <c r="O9929">
        <v>1</v>
      </c>
      <c r="P9929" t="b">
        <v>1</v>
      </c>
      <c r="Q9929" t="b">
        <v>0</v>
      </c>
      <c r="R9929" s="1" t="s">
        <v>32</v>
      </c>
      <c r="S9929" s="1" t="s">
        <v>49</v>
      </c>
      <c r="T9929">
        <v>4</v>
      </c>
      <c r="U9929" s="1" t="s">
        <v>42</v>
      </c>
      <c r="V9929" s="1" t="s">
        <v>35</v>
      </c>
      <c r="W9929" s="1" t="str">
        <f>IF(OR(MasterData[[#This Row],[Event]]="Christmas Market", MasterData[[#This Row],[Event]]="Christmas"), "Christmas Sale", "Non-Christmas Sale")</f>
        <v>Non-Christmas Sale</v>
      </c>
      <c r="X9929" t="b">
        <v>0</v>
      </c>
      <c r="Y9929">
        <v>3</v>
      </c>
      <c r="Z9929">
        <v>24.73</v>
      </c>
      <c r="AA9929">
        <v>24.73</v>
      </c>
      <c r="AB9929">
        <v>0</v>
      </c>
      <c r="AC9929" t="str">
        <f>IF(MasterData[[#This Row],[Discount Amount]]&gt;0, "Promotional sale", "Non-Promotional Sales")</f>
        <v>Non-Promotional Sales</v>
      </c>
    </row>
    <row r="9930" spans="1:29" x14ac:dyDescent="0.25">
      <c r="A9930">
        <v>9929</v>
      </c>
      <c r="B9930" s="1" t="s">
        <v>255</v>
      </c>
      <c r="C9930" s="2">
        <v>0.3723263888888888</v>
      </c>
      <c r="D9930">
        <v>177</v>
      </c>
      <c r="E9930">
        <v>57</v>
      </c>
      <c r="F9930" s="1" t="s">
        <v>37</v>
      </c>
      <c r="G9930" s="1" t="s">
        <v>29</v>
      </c>
      <c r="H9930">
        <v>51.253799999999998</v>
      </c>
      <c r="I9930">
        <v>-85.3232</v>
      </c>
      <c r="J9930">
        <v>17</v>
      </c>
      <c r="K9930" t="b">
        <v>1</v>
      </c>
      <c r="L9930">
        <v>664</v>
      </c>
      <c r="M9930" s="1" t="s">
        <v>39</v>
      </c>
      <c r="N9930" s="1" t="s">
        <v>40</v>
      </c>
      <c r="O9930">
        <v>1</v>
      </c>
      <c r="P9930" t="b">
        <v>1</v>
      </c>
      <c r="Q9930" t="b">
        <v>0</v>
      </c>
      <c r="R9930" s="1" t="s">
        <v>52</v>
      </c>
      <c r="S9930" s="1" t="s">
        <v>33</v>
      </c>
      <c r="T9930">
        <v>5</v>
      </c>
      <c r="U9930" s="1" t="s">
        <v>42</v>
      </c>
      <c r="V9930" s="1" t="s">
        <v>35</v>
      </c>
      <c r="W9930" s="1" t="str">
        <f>IF(OR(MasterData[[#This Row],[Event]]="Christmas Market", MasterData[[#This Row],[Event]]="Christmas"), "Christmas Sale", "Non-Christmas Sale")</f>
        <v>Non-Christmas Sale</v>
      </c>
      <c r="X9930" t="b">
        <v>1</v>
      </c>
      <c r="Y9930">
        <v>2</v>
      </c>
      <c r="Z9930">
        <v>79.680000000000007</v>
      </c>
      <c r="AA9930">
        <v>79.680000000000007</v>
      </c>
      <c r="AB9930">
        <v>0</v>
      </c>
      <c r="AC9930" t="str">
        <f>IF(MasterData[[#This Row],[Discount Amount]]&gt;0, "Promotional sale", "Non-Promotional Sales")</f>
        <v>Non-Promotional Sales</v>
      </c>
    </row>
    <row r="9931" spans="1:29" x14ac:dyDescent="0.25">
      <c r="A9931">
        <v>9930</v>
      </c>
      <c r="B9931" s="1" t="s">
        <v>255</v>
      </c>
      <c r="C9931" s="2">
        <v>0.94342592592592589</v>
      </c>
      <c r="D9931">
        <v>3</v>
      </c>
      <c r="E9931">
        <v>65</v>
      </c>
      <c r="F9931" s="1" t="s">
        <v>37</v>
      </c>
      <c r="G9931" s="1" t="s">
        <v>51</v>
      </c>
      <c r="H9931">
        <v>53.760899999999999</v>
      </c>
      <c r="I9931">
        <v>-98.813900000000004</v>
      </c>
      <c r="J9931">
        <v>17</v>
      </c>
      <c r="K9931" t="b">
        <v>1</v>
      </c>
      <c r="L9931">
        <v>293</v>
      </c>
      <c r="M9931" s="1" t="s">
        <v>63</v>
      </c>
      <c r="N9931" s="1" t="s">
        <v>64</v>
      </c>
      <c r="O9931">
        <v>2</v>
      </c>
      <c r="P9931" t="b">
        <v>1</v>
      </c>
      <c r="Q9931" t="b">
        <v>0</v>
      </c>
      <c r="R9931" s="1" t="s">
        <v>52</v>
      </c>
      <c r="S9931" s="1" t="s">
        <v>53</v>
      </c>
      <c r="T9931">
        <v>4</v>
      </c>
      <c r="U9931" s="1" t="s">
        <v>42</v>
      </c>
      <c r="V9931" s="1" t="s">
        <v>59</v>
      </c>
      <c r="W9931" s="1" t="str">
        <f>IF(OR(MasterData[[#This Row],[Event]]="Christmas Market", MasterData[[#This Row],[Event]]="Christmas"), "Christmas Sale", "Non-Christmas Sale")</f>
        <v>Non-Christmas Sale</v>
      </c>
      <c r="X9931" t="b">
        <v>0</v>
      </c>
      <c r="Y9931">
        <v>4</v>
      </c>
      <c r="Z9931">
        <v>75.53</v>
      </c>
      <c r="AA9931">
        <v>151.06</v>
      </c>
      <c r="AB9931">
        <v>15.11</v>
      </c>
      <c r="AC9931" t="str">
        <f>IF(MasterData[[#This Row],[Discount Amount]]&gt;0, "Promotional sale", "Non-Promotional Sales")</f>
        <v>Promotional sale</v>
      </c>
    </row>
    <row r="9932" spans="1:29" x14ac:dyDescent="0.25">
      <c r="A9932">
        <v>9931</v>
      </c>
      <c r="B9932" s="1" t="s">
        <v>192</v>
      </c>
      <c r="C9932" s="2">
        <v>0.3703587962962962</v>
      </c>
      <c r="D9932">
        <v>98</v>
      </c>
      <c r="E9932">
        <v>33</v>
      </c>
      <c r="F9932" s="1" t="s">
        <v>37</v>
      </c>
      <c r="G9932" s="1" t="s">
        <v>81</v>
      </c>
      <c r="H9932">
        <v>64.248000000000005</v>
      </c>
      <c r="I9932">
        <v>-84.889600000000002</v>
      </c>
      <c r="J9932">
        <v>67</v>
      </c>
      <c r="K9932" t="b">
        <v>0</v>
      </c>
      <c r="L9932">
        <v>326</v>
      </c>
      <c r="M9932" s="1" t="s">
        <v>39</v>
      </c>
      <c r="N9932" s="1" t="s">
        <v>40</v>
      </c>
      <c r="O9932">
        <v>3</v>
      </c>
      <c r="P9932" t="b">
        <v>0</v>
      </c>
      <c r="Q9932" t="b">
        <v>0</v>
      </c>
      <c r="R9932" s="1" t="s">
        <v>41</v>
      </c>
      <c r="S9932" s="1" t="s">
        <v>49</v>
      </c>
      <c r="T9932">
        <v>5</v>
      </c>
      <c r="U9932" s="1" t="s">
        <v>45</v>
      </c>
      <c r="V9932" s="1" t="s">
        <v>59</v>
      </c>
      <c r="W9932" s="1" t="str">
        <f>IF(OR(MasterData[[#This Row],[Event]]="Christmas Market", MasterData[[#This Row],[Event]]="Christmas"), "Christmas Sale", "Non-Christmas Sale")</f>
        <v>Non-Christmas Sale</v>
      </c>
      <c r="X9932" t="b">
        <v>1</v>
      </c>
      <c r="Y9932">
        <v>5</v>
      </c>
      <c r="Z9932">
        <v>18.420000000000002</v>
      </c>
      <c r="AA9932">
        <v>55.25</v>
      </c>
      <c r="AB9932">
        <v>5.52</v>
      </c>
      <c r="AC9932" t="str">
        <f>IF(MasterData[[#This Row],[Discount Amount]]&gt;0, "Promotional sale", "Non-Promotional Sales")</f>
        <v>Promotional sale</v>
      </c>
    </row>
    <row r="9933" spans="1:29" x14ac:dyDescent="0.25">
      <c r="A9933">
        <v>9932</v>
      </c>
      <c r="B9933" s="1" t="s">
        <v>262</v>
      </c>
      <c r="C9933" s="2">
        <v>0.81327546296296305</v>
      </c>
      <c r="D9933">
        <v>158</v>
      </c>
      <c r="E9933">
        <v>43</v>
      </c>
      <c r="F9933" s="1" t="s">
        <v>28</v>
      </c>
      <c r="G9933" s="1" t="s">
        <v>70</v>
      </c>
      <c r="H9933">
        <v>54.273099999999999</v>
      </c>
      <c r="I9933">
        <v>-61.738799999999998</v>
      </c>
      <c r="J9933">
        <v>37</v>
      </c>
      <c r="K9933" t="b">
        <v>1</v>
      </c>
      <c r="L9933">
        <v>865</v>
      </c>
      <c r="M9933" s="1" t="s">
        <v>30</v>
      </c>
      <c r="N9933" s="1" t="s">
        <v>31</v>
      </c>
      <c r="O9933">
        <v>2</v>
      </c>
      <c r="P9933" t="b">
        <v>0</v>
      </c>
      <c r="Q9933" t="b">
        <v>1</v>
      </c>
      <c r="R9933" s="1" t="s">
        <v>41</v>
      </c>
      <c r="S9933" s="1" t="s">
        <v>53</v>
      </c>
      <c r="T9933">
        <v>1</v>
      </c>
      <c r="U9933" s="1" t="s">
        <v>42</v>
      </c>
      <c r="V9933" s="1" t="s">
        <v>46</v>
      </c>
      <c r="W9933" s="1" t="str">
        <f>IF(OR(MasterData[[#This Row],[Event]]="Christmas Market", MasterData[[#This Row],[Event]]="Christmas"), "Christmas Sale", "Non-Christmas Sale")</f>
        <v>Christmas Sale</v>
      </c>
      <c r="X9933" t="b">
        <v>0</v>
      </c>
      <c r="Y9933">
        <v>4</v>
      </c>
      <c r="Z9933">
        <v>96.84</v>
      </c>
      <c r="AA9933">
        <v>193.68</v>
      </c>
      <c r="AB9933">
        <v>0</v>
      </c>
      <c r="AC9933" t="str">
        <f>IF(MasterData[[#This Row],[Discount Amount]]&gt;0, "Promotional sale", "Non-Promotional Sales")</f>
        <v>Non-Promotional Sales</v>
      </c>
    </row>
    <row r="9934" spans="1:29" x14ac:dyDescent="0.25">
      <c r="A9934">
        <v>9933</v>
      </c>
      <c r="B9934" s="1" t="s">
        <v>145</v>
      </c>
      <c r="C9934" s="2">
        <v>0.91571759259259267</v>
      </c>
      <c r="D9934">
        <v>354</v>
      </c>
      <c r="E9934">
        <v>38</v>
      </c>
      <c r="F9934" s="1" t="s">
        <v>28</v>
      </c>
      <c r="G9934" s="1" t="s">
        <v>44</v>
      </c>
      <c r="H9934">
        <v>46.813099999999999</v>
      </c>
      <c r="I9934">
        <v>-71.207499999999996</v>
      </c>
      <c r="J9934">
        <v>56</v>
      </c>
      <c r="K9934" t="b">
        <v>1</v>
      </c>
      <c r="L9934">
        <v>620</v>
      </c>
      <c r="M9934" s="1" t="s">
        <v>30</v>
      </c>
      <c r="N9934" s="1" t="s">
        <v>31</v>
      </c>
      <c r="O9934">
        <v>2</v>
      </c>
      <c r="P9934" t="b">
        <v>0</v>
      </c>
      <c r="Q9934" t="b">
        <v>0</v>
      </c>
      <c r="R9934" s="1" t="s">
        <v>32</v>
      </c>
      <c r="S9934" s="1" t="s">
        <v>53</v>
      </c>
      <c r="T9934">
        <v>1</v>
      </c>
      <c r="U9934" s="1" t="s">
        <v>34</v>
      </c>
      <c r="V9934" s="1" t="s">
        <v>59</v>
      </c>
      <c r="W9934" s="1" t="str">
        <f>IF(OR(MasterData[[#This Row],[Event]]="Christmas Market", MasterData[[#This Row],[Event]]="Christmas"), "Christmas Sale", "Non-Christmas Sale")</f>
        <v>Non-Christmas Sale</v>
      </c>
      <c r="X9934" t="b">
        <v>1</v>
      </c>
      <c r="Y9934">
        <v>2</v>
      </c>
      <c r="Z9934">
        <v>65.48</v>
      </c>
      <c r="AA9934">
        <v>130.96</v>
      </c>
      <c r="AB9934">
        <v>13.1</v>
      </c>
      <c r="AC9934" t="str">
        <f>IF(MasterData[[#This Row],[Discount Amount]]&gt;0, "Promotional sale", "Non-Promotional Sales")</f>
        <v>Promotional sale</v>
      </c>
    </row>
    <row r="9935" spans="1:29" x14ac:dyDescent="0.25">
      <c r="A9935">
        <v>9934</v>
      </c>
      <c r="B9935" s="1" t="s">
        <v>152</v>
      </c>
      <c r="C9935" s="2">
        <v>0.32969907407407417</v>
      </c>
      <c r="D9935">
        <v>79</v>
      </c>
      <c r="E9935">
        <v>29</v>
      </c>
      <c r="F9935" s="1" t="s">
        <v>61</v>
      </c>
      <c r="G9935" s="1" t="s">
        <v>68</v>
      </c>
      <c r="H9935">
        <v>46.318800000000003</v>
      </c>
      <c r="I9935">
        <v>-63.146099999999997</v>
      </c>
      <c r="J9935">
        <v>21</v>
      </c>
      <c r="K9935" t="b">
        <v>0</v>
      </c>
      <c r="L9935">
        <v>358</v>
      </c>
      <c r="M9935" s="1" t="s">
        <v>39</v>
      </c>
      <c r="N9935" s="1" t="s">
        <v>40</v>
      </c>
      <c r="O9935">
        <v>5</v>
      </c>
      <c r="P9935" t="b">
        <v>0</v>
      </c>
      <c r="Q9935" t="b">
        <v>0</v>
      </c>
      <c r="R9935" s="1" t="s">
        <v>41</v>
      </c>
      <c r="S9935" s="1" t="s">
        <v>53</v>
      </c>
      <c r="T9935">
        <v>1</v>
      </c>
      <c r="U9935" s="1" t="s">
        <v>45</v>
      </c>
      <c r="V9935" s="1" t="s">
        <v>35</v>
      </c>
      <c r="W9935" s="1" t="str">
        <f>IF(OR(MasterData[[#This Row],[Event]]="Christmas Market", MasterData[[#This Row],[Event]]="Christmas"), "Christmas Sale", "Non-Christmas Sale")</f>
        <v>Non-Christmas Sale</v>
      </c>
      <c r="X9935" t="b">
        <v>0</v>
      </c>
      <c r="Y9935">
        <v>3</v>
      </c>
      <c r="Z9935">
        <v>95.21</v>
      </c>
      <c r="AA9935">
        <v>476.07</v>
      </c>
      <c r="AB9935">
        <v>0</v>
      </c>
      <c r="AC9935" t="str">
        <f>IF(MasterData[[#This Row],[Discount Amount]]&gt;0, "Promotional sale", "Non-Promotional Sales")</f>
        <v>Non-Promotional Sales</v>
      </c>
    </row>
    <row r="9936" spans="1:29" x14ac:dyDescent="0.25">
      <c r="A9936">
        <v>9935</v>
      </c>
      <c r="B9936" s="1" t="s">
        <v>165</v>
      </c>
      <c r="C9936" s="2">
        <v>0.89817129629629622</v>
      </c>
      <c r="D9936">
        <v>5</v>
      </c>
      <c r="E9936">
        <v>42</v>
      </c>
      <c r="F9936" s="1" t="s">
        <v>37</v>
      </c>
      <c r="G9936" s="1" t="s">
        <v>70</v>
      </c>
      <c r="H9936">
        <v>54.273099999999999</v>
      </c>
      <c r="I9936">
        <v>-61.738799999999998</v>
      </c>
      <c r="J9936">
        <v>28</v>
      </c>
      <c r="K9936" t="b">
        <v>0</v>
      </c>
      <c r="L9936">
        <v>537</v>
      </c>
      <c r="M9936" s="1" t="s">
        <v>39</v>
      </c>
      <c r="N9936" s="1" t="s">
        <v>40</v>
      </c>
      <c r="O9936">
        <v>2</v>
      </c>
      <c r="P9936" t="b">
        <v>1</v>
      </c>
      <c r="Q9936" t="b">
        <v>1</v>
      </c>
      <c r="R9936" s="1" t="s">
        <v>41</v>
      </c>
      <c r="S9936" s="1" t="s">
        <v>53</v>
      </c>
      <c r="T9936">
        <v>3</v>
      </c>
      <c r="U9936" s="1" t="s">
        <v>45</v>
      </c>
      <c r="V9936" s="1" t="s">
        <v>35</v>
      </c>
      <c r="W9936" s="1" t="str">
        <f>IF(OR(MasterData[[#This Row],[Event]]="Christmas Market", MasterData[[#This Row],[Event]]="Christmas"), "Christmas Sale", "Non-Christmas Sale")</f>
        <v>Non-Christmas Sale</v>
      </c>
      <c r="X9936" t="b">
        <v>1</v>
      </c>
      <c r="Y9936">
        <v>4</v>
      </c>
      <c r="Z9936">
        <v>74.88</v>
      </c>
      <c r="AA9936">
        <v>149.75</v>
      </c>
      <c r="AB9936">
        <v>0</v>
      </c>
      <c r="AC9936" t="str">
        <f>IF(MasterData[[#This Row],[Discount Amount]]&gt;0, "Promotional sale", "Non-Promotional Sales")</f>
        <v>Non-Promotional Sales</v>
      </c>
    </row>
    <row r="9937" spans="1:29" x14ac:dyDescent="0.25">
      <c r="A9937">
        <v>9936</v>
      </c>
      <c r="B9937" s="1" t="s">
        <v>293</v>
      </c>
      <c r="C9937" s="2">
        <v>8.2152777777777741E-2</v>
      </c>
      <c r="D9937">
        <v>253</v>
      </c>
      <c r="E9937">
        <v>56</v>
      </c>
      <c r="F9937" s="1" t="s">
        <v>37</v>
      </c>
      <c r="G9937" s="1" t="s">
        <v>38</v>
      </c>
      <c r="H9937">
        <v>53.726700000000001</v>
      </c>
      <c r="I9937">
        <v>-127.6476</v>
      </c>
      <c r="J9937">
        <v>45</v>
      </c>
      <c r="K9937" t="b">
        <v>0</v>
      </c>
      <c r="L9937">
        <v>80</v>
      </c>
      <c r="M9937" s="1" t="s">
        <v>30</v>
      </c>
      <c r="N9937" s="1" t="s">
        <v>31</v>
      </c>
      <c r="O9937">
        <v>3</v>
      </c>
      <c r="P9937" t="b">
        <v>1</v>
      </c>
      <c r="Q9937" t="b">
        <v>0</v>
      </c>
      <c r="R9937" s="1" t="s">
        <v>32</v>
      </c>
      <c r="S9937" s="1" t="s">
        <v>49</v>
      </c>
      <c r="T9937">
        <v>5</v>
      </c>
      <c r="U9937" s="1" t="s">
        <v>34</v>
      </c>
      <c r="V9937" s="1" t="s">
        <v>59</v>
      </c>
      <c r="W9937" s="1" t="str">
        <f>IF(OR(MasterData[[#This Row],[Event]]="Christmas Market", MasterData[[#This Row],[Event]]="Christmas"), "Christmas Sale", "Non-Christmas Sale")</f>
        <v>Non-Christmas Sale</v>
      </c>
      <c r="X9937" t="b">
        <v>1</v>
      </c>
      <c r="Y9937">
        <v>4</v>
      </c>
      <c r="Z9937">
        <v>92.19</v>
      </c>
      <c r="AA9937">
        <v>276.57</v>
      </c>
      <c r="AB9937">
        <v>27.66</v>
      </c>
      <c r="AC9937" t="str">
        <f>IF(MasterData[[#This Row],[Discount Amount]]&gt;0, "Promotional sale", "Non-Promotional Sales")</f>
        <v>Promotional sale</v>
      </c>
    </row>
    <row r="9938" spans="1:29" x14ac:dyDescent="0.25">
      <c r="A9938">
        <v>9937</v>
      </c>
      <c r="B9938" s="1" t="s">
        <v>225</v>
      </c>
      <c r="C9938" s="2">
        <v>0.49480324074074078</v>
      </c>
      <c r="D9938">
        <v>31</v>
      </c>
      <c r="E9938">
        <v>57</v>
      </c>
      <c r="F9938" s="1" t="s">
        <v>37</v>
      </c>
      <c r="G9938" s="1" t="s">
        <v>79</v>
      </c>
      <c r="H9938">
        <v>63.588799999999999</v>
      </c>
      <c r="I9938">
        <v>-115.5069</v>
      </c>
      <c r="J9938">
        <v>59</v>
      </c>
      <c r="K9938" t="b">
        <v>1</v>
      </c>
      <c r="L9938">
        <v>417</v>
      </c>
      <c r="M9938" s="1" t="s">
        <v>39</v>
      </c>
      <c r="N9938" s="1" t="s">
        <v>40</v>
      </c>
      <c r="O9938">
        <v>4</v>
      </c>
      <c r="P9938" t="b">
        <v>1</v>
      </c>
      <c r="Q9938" t="b">
        <v>0</v>
      </c>
      <c r="R9938" s="1" t="s">
        <v>41</v>
      </c>
      <c r="S9938" s="1" t="s">
        <v>58</v>
      </c>
      <c r="T9938">
        <v>4</v>
      </c>
      <c r="U9938" s="1" t="s">
        <v>45</v>
      </c>
      <c r="V9938" s="1" t="s">
        <v>35</v>
      </c>
      <c r="W9938" s="1" t="str">
        <f>IF(OR(MasterData[[#This Row],[Event]]="Christmas Market", MasterData[[#This Row],[Event]]="Christmas"), "Christmas Sale", "Non-Christmas Sale")</f>
        <v>Non-Christmas Sale</v>
      </c>
      <c r="X9938" t="b">
        <v>0</v>
      </c>
      <c r="Y9938">
        <v>5</v>
      </c>
      <c r="Z9938">
        <v>19.96</v>
      </c>
      <c r="AA9938">
        <v>79.849999999999994</v>
      </c>
      <c r="AB9938">
        <v>0</v>
      </c>
      <c r="AC9938" t="str">
        <f>IF(MasterData[[#This Row],[Discount Amount]]&gt;0, "Promotional sale", "Non-Promotional Sales")</f>
        <v>Non-Promotional Sales</v>
      </c>
    </row>
    <row r="9939" spans="1:29" x14ac:dyDescent="0.25">
      <c r="A9939">
        <v>9938</v>
      </c>
      <c r="B9939" s="1" t="s">
        <v>144</v>
      </c>
      <c r="C9939" s="2">
        <v>0.27211805555555557</v>
      </c>
      <c r="D9939">
        <v>246</v>
      </c>
      <c r="E9939">
        <v>22</v>
      </c>
      <c r="F9939" s="1" t="s">
        <v>61</v>
      </c>
      <c r="G9939" s="1" t="s">
        <v>29</v>
      </c>
      <c r="H9939">
        <v>51.253799999999998</v>
      </c>
      <c r="I9939">
        <v>-85.3232</v>
      </c>
      <c r="J9939">
        <v>13</v>
      </c>
      <c r="K9939" t="b">
        <v>0</v>
      </c>
      <c r="L9939">
        <v>965</v>
      </c>
      <c r="M9939" s="1" t="s">
        <v>63</v>
      </c>
      <c r="N9939" s="1" t="s">
        <v>64</v>
      </c>
      <c r="O9939">
        <v>2</v>
      </c>
      <c r="P9939" t="b">
        <v>1</v>
      </c>
      <c r="Q9939" t="b">
        <v>0</v>
      </c>
      <c r="R9939" s="1" t="s">
        <v>52</v>
      </c>
      <c r="S9939" s="1" t="s">
        <v>53</v>
      </c>
      <c r="T9939">
        <v>2</v>
      </c>
      <c r="U9939" s="1" t="s">
        <v>45</v>
      </c>
      <c r="V9939" s="1" t="s">
        <v>59</v>
      </c>
      <c r="W9939" s="1" t="str">
        <f>IF(OR(MasterData[[#This Row],[Event]]="Christmas Market", MasterData[[#This Row],[Event]]="Christmas"), "Christmas Sale", "Non-Christmas Sale")</f>
        <v>Non-Christmas Sale</v>
      </c>
      <c r="X9939" t="b">
        <v>1</v>
      </c>
      <c r="Y9939">
        <v>5</v>
      </c>
      <c r="Z9939">
        <v>61.55</v>
      </c>
      <c r="AA9939">
        <v>123.1</v>
      </c>
      <c r="AB9939">
        <v>12.31</v>
      </c>
      <c r="AC9939" t="str">
        <f>IF(MasterData[[#This Row],[Discount Amount]]&gt;0, "Promotional sale", "Non-Promotional Sales")</f>
        <v>Promotional sale</v>
      </c>
    </row>
    <row r="9940" spans="1:29" x14ac:dyDescent="0.25">
      <c r="A9940">
        <v>9939</v>
      </c>
      <c r="B9940" s="1" t="s">
        <v>420</v>
      </c>
      <c r="C9940" s="2">
        <v>9.8043981481481524E-2</v>
      </c>
      <c r="D9940">
        <v>301</v>
      </c>
      <c r="E9940">
        <v>56</v>
      </c>
      <c r="F9940" s="1" t="s">
        <v>37</v>
      </c>
      <c r="G9940" s="1" t="s">
        <v>79</v>
      </c>
      <c r="H9940">
        <v>63.588799999999999</v>
      </c>
      <c r="I9940">
        <v>-115.5069</v>
      </c>
      <c r="J9940">
        <v>66</v>
      </c>
      <c r="K9940" t="b">
        <v>0</v>
      </c>
      <c r="L9940">
        <v>470</v>
      </c>
      <c r="M9940" s="1" t="s">
        <v>63</v>
      </c>
      <c r="N9940" s="1" t="s">
        <v>64</v>
      </c>
      <c r="O9940">
        <v>3</v>
      </c>
      <c r="P9940" t="b">
        <v>1</v>
      </c>
      <c r="Q9940" t="b">
        <v>1</v>
      </c>
      <c r="R9940" s="1" t="s">
        <v>52</v>
      </c>
      <c r="S9940" s="1" t="s">
        <v>58</v>
      </c>
      <c r="T9940">
        <v>4</v>
      </c>
      <c r="U9940" s="1" t="s">
        <v>45</v>
      </c>
      <c r="V9940" s="1" t="s">
        <v>59</v>
      </c>
      <c r="W9940" s="1" t="str">
        <f>IF(OR(MasterData[[#This Row],[Event]]="Christmas Market", MasterData[[#This Row],[Event]]="Christmas"), "Christmas Sale", "Non-Christmas Sale")</f>
        <v>Non-Christmas Sale</v>
      </c>
      <c r="X9940" t="b">
        <v>0</v>
      </c>
      <c r="Y9940">
        <v>3</v>
      </c>
      <c r="Z9940">
        <v>74.959999999999994</v>
      </c>
      <c r="AA9940">
        <v>224.89</v>
      </c>
      <c r="AB9940">
        <v>22.49</v>
      </c>
      <c r="AC9940" t="str">
        <f>IF(MasterData[[#This Row],[Discount Amount]]&gt;0, "Promotional sale", "Non-Promotional Sales")</f>
        <v>Promotional sale</v>
      </c>
    </row>
    <row r="9941" spans="1:29" x14ac:dyDescent="0.25">
      <c r="A9941">
        <v>9940</v>
      </c>
      <c r="B9941" s="1" t="s">
        <v>201</v>
      </c>
      <c r="C9941" s="2">
        <v>0.62343750000000009</v>
      </c>
      <c r="D9941">
        <v>151</v>
      </c>
      <c r="E9941">
        <v>28</v>
      </c>
      <c r="F9941" s="1" t="s">
        <v>37</v>
      </c>
      <c r="G9941" s="1" t="s">
        <v>55</v>
      </c>
      <c r="H9941">
        <v>52.939900000000002</v>
      </c>
      <c r="I9941">
        <v>-106.4509</v>
      </c>
      <c r="J9941">
        <v>45</v>
      </c>
      <c r="K9941" t="b">
        <v>0</v>
      </c>
      <c r="L9941">
        <v>793</v>
      </c>
      <c r="M9941" s="1" t="s">
        <v>30</v>
      </c>
      <c r="N9941" s="1" t="s">
        <v>31</v>
      </c>
      <c r="O9941">
        <v>4</v>
      </c>
      <c r="P9941" t="b">
        <v>0</v>
      </c>
      <c r="Q9941" t="b">
        <v>0</v>
      </c>
      <c r="R9941" s="1" t="s">
        <v>41</v>
      </c>
      <c r="S9941" s="1" t="s">
        <v>53</v>
      </c>
      <c r="T9941">
        <v>2</v>
      </c>
      <c r="U9941" s="1" t="s">
        <v>42</v>
      </c>
      <c r="V9941" s="1" t="s">
        <v>35</v>
      </c>
      <c r="W9941" s="1" t="str">
        <f>IF(OR(MasterData[[#This Row],[Event]]="Christmas Market", MasterData[[#This Row],[Event]]="Christmas"), "Christmas Sale", "Non-Christmas Sale")</f>
        <v>Non-Christmas Sale</v>
      </c>
      <c r="X9941" t="b">
        <v>0</v>
      </c>
      <c r="Y9941">
        <v>4</v>
      </c>
      <c r="Z9941">
        <v>86.99</v>
      </c>
      <c r="AA9941">
        <v>347.95</v>
      </c>
      <c r="AB9941">
        <v>0</v>
      </c>
      <c r="AC9941" t="str">
        <f>IF(MasterData[[#This Row],[Discount Amount]]&gt;0, "Promotional sale", "Non-Promotional Sales")</f>
        <v>Non-Promotional Sales</v>
      </c>
    </row>
    <row r="9942" spans="1:29" x14ac:dyDescent="0.25">
      <c r="A9942">
        <v>9941</v>
      </c>
      <c r="B9942" s="1" t="s">
        <v>237</v>
      </c>
      <c r="C9942" s="2">
        <v>0.71597222222222223</v>
      </c>
      <c r="D9942">
        <v>428</v>
      </c>
      <c r="E9942">
        <v>24</v>
      </c>
      <c r="F9942" s="1" t="s">
        <v>61</v>
      </c>
      <c r="G9942" s="1" t="s">
        <v>48</v>
      </c>
      <c r="H9942">
        <v>53.933300000000003</v>
      </c>
      <c r="I9942">
        <v>-116.5765</v>
      </c>
      <c r="J9942">
        <v>41</v>
      </c>
      <c r="K9942" t="b">
        <v>1</v>
      </c>
      <c r="L9942">
        <v>698</v>
      </c>
      <c r="M9942" s="1" t="s">
        <v>39</v>
      </c>
      <c r="N9942" s="1" t="s">
        <v>40</v>
      </c>
      <c r="O9942">
        <v>1</v>
      </c>
      <c r="P9942" t="b">
        <v>1</v>
      </c>
      <c r="Q9942" t="b">
        <v>1</v>
      </c>
      <c r="R9942" s="1" t="s">
        <v>52</v>
      </c>
      <c r="S9942" s="1" t="s">
        <v>33</v>
      </c>
      <c r="T9942">
        <v>3</v>
      </c>
      <c r="U9942" s="1" t="s">
        <v>34</v>
      </c>
      <c r="V9942" s="1" t="s">
        <v>46</v>
      </c>
      <c r="W9942" s="1" t="str">
        <f>IF(OR(MasterData[[#This Row],[Event]]="Christmas Market", MasterData[[#This Row],[Event]]="Christmas"), "Christmas Sale", "Non-Christmas Sale")</f>
        <v>Christmas Sale</v>
      </c>
      <c r="X9942" t="b">
        <v>0</v>
      </c>
      <c r="Y9942">
        <v>5</v>
      </c>
      <c r="Z9942">
        <v>47.19</v>
      </c>
      <c r="AA9942">
        <v>47.19</v>
      </c>
      <c r="AB9942">
        <v>0</v>
      </c>
      <c r="AC9942" t="str">
        <f>IF(MasterData[[#This Row],[Discount Amount]]&gt;0, "Promotional sale", "Non-Promotional Sales")</f>
        <v>Non-Promotional Sales</v>
      </c>
    </row>
    <row r="9943" spans="1:29" x14ac:dyDescent="0.25">
      <c r="A9943">
        <v>9942</v>
      </c>
      <c r="B9943" s="1" t="s">
        <v>243</v>
      </c>
      <c r="C9943" s="2">
        <v>0.12966435185185188</v>
      </c>
      <c r="D9943">
        <v>378</v>
      </c>
      <c r="E9943">
        <v>35</v>
      </c>
      <c r="F9943" s="1" t="s">
        <v>37</v>
      </c>
      <c r="G9943" s="1" t="s">
        <v>81</v>
      </c>
      <c r="H9943">
        <v>64.248000000000005</v>
      </c>
      <c r="I9943">
        <v>-84.889600000000002</v>
      </c>
      <c r="J9943">
        <v>78</v>
      </c>
      <c r="K9943" t="b">
        <v>1</v>
      </c>
      <c r="L9943">
        <v>292</v>
      </c>
      <c r="M9943" s="1" t="s">
        <v>74</v>
      </c>
      <c r="N9943" s="1" t="s">
        <v>75</v>
      </c>
      <c r="O9943">
        <v>3</v>
      </c>
      <c r="P9943" t="b">
        <v>0</v>
      </c>
      <c r="Q9943" t="b">
        <v>1</v>
      </c>
      <c r="R9943" s="1" t="s">
        <v>52</v>
      </c>
      <c r="S9943" s="1" t="s">
        <v>49</v>
      </c>
      <c r="T9943">
        <v>2</v>
      </c>
      <c r="U9943" s="1" t="s">
        <v>45</v>
      </c>
      <c r="V9943" s="1" t="s">
        <v>59</v>
      </c>
      <c r="W9943" s="1" t="str">
        <f>IF(OR(MasterData[[#This Row],[Event]]="Christmas Market", MasterData[[#This Row],[Event]]="Christmas"), "Christmas Sale", "Non-Christmas Sale")</f>
        <v>Non-Christmas Sale</v>
      </c>
      <c r="X9943" t="b">
        <v>0</v>
      </c>
      <c r="Y9943">
        <v>4</v>
      </c>
      <c r="Z9943">
        <v>66.05</v>
      </c>
      <c r="AA9943">
        <v>198.15</v>
      </c>
      <c r="AB9943">
        <v>19.82</v>
      </c>
      <c r="AC9943" t="str">
        <f>IF(MasterData[[#This Row],[Discount Amount]]&gt;0, "Promotional sale", "Non-Promotional Sales")</f>
        <v>Promotional sale</v>
      </c>
    </row>
    <row r="9944" spans="1:29" x14ac:dyDescent="0.25">
      <c r="A9944">
        <v>9943</v>
      </c>
      <c r="B9944" s="1" t="s">
        <v>100</v>
      </c>
      <c r="C9944" s="2">
        <v>0.55398148148148141</v>
      </c>
      <c r="D9944">
        <v>394</v>
      </c>
      <c r="E9944">
        <v>66</v>
      </c>
      <c r="F9944" s="1" t="s">
        <v>37</v>
      </c>
      <c r="G9944" s="1" t="s">
        <v>48</v>
      </c>
      <c r="H9944">
        <v>53.933300000000003</v>
      </c>
      <c r="I9944">
        <v>-116.5765</v>
      </c>
      <c r="J9944">
        <v>99</v>
      </c>
      <c r="K9944" t="b">
        <v>0</v>
      </c>
      <c r="L9944">
        <v>903</v>
      </c>
      <c r="M9944" s="1" t="s">
        <v>63</v>
      </c>
      <c r="N9944" s="1" t="s">
        <v>64</v>
      </c>
      <c r="O9944">
        <v>4</v>
      </c>
      <c r="P9944" t="b">
        <v>0</v>
      </c>
      <c r="Q9944" t="b">
        <v>1</v>
      </c>
      <c r="R9944" s="1" t="s">
        <v>32</v>
      </c>
      <c r="S9944" s="1" t="s">
        <v>33</v>
      </c>
      <c r="T9944">
        <v>1</v>
      </c>
      <c r="U9944" s="1" t="s">
        <v>45</v>
      </c>
      <c r="V9944" s="1" t="s">
        <v>59</v>
      </c>
      <c r="W9944" s="1" t="str">
        <f>IF(OR(MasterData[[#This Row],[Event]]="Christmas Market", MasterData[[#This Row],[Event]]="Christmas"), "Christmas Sale", "Non-Christmas Sale")</f>
        <v>Non-Christmas Sale</v>
      </c>
      <c r="X9944" t="b">
        <v>0</v>
      </c>
      <c r="Y9944">
        <v>2</v>
      </c>
      <c r="Z9944">
        <v>69.37</v>
      </c>
      <c r="AA9944">
        <v>277.5</v>
      </c>
      <c r="AB9944">
        <v>27.75</v>
      </c>
      <c r="AC9944" t="str">
        <f>IF(MasterData[[#This Row],[Discount Amount]]&gt;0, "Promotional sale", "Non-Promotional Sales")</f>
        <v>Promotional sale</v>
      </c>
    </row>
    <row r="9945" spans="1:29" x14ac:dyDescent="0.25">
      <c r="A9945">
        <v>9944</v>
      </c>
      <c r="B9945" s="1" t="s">
        <v>361</v>
      </c>
      <c r="C9945" s="2">
        <v>6.4884259259259336E-2</v>
      </c>
      <c r="D9945">
        <v>248</v>
      </c>
      <c r="E9945">
        <v>50</v>
      </c>
      <c r="F9945" s="1" t="s">
        <v>28</v>
      </c>
      <c r="G9945" s="1" t="s">
        <v>55</v>
      </c>
      <c r="H9945">
        <v>52.939900000000002</v>
      </c>
      <c r="I9945">
        <v>-106.4509</v>
      </c>
      <c r="J9945">
        <v>39</v>
      </c>
      <c r="K9945" t="b">
        <v>1</v>
      </c>
      <c r="L9945">
        <v>827</v>
      </c>
      <c r="M9945" s="1" t="s">
        <v>63</v>
      </c>
      <c r="N9945" s="1" t="s">
        <v>64</v>
      </c>
      <c r="O9945">
        <v>3</v>
      </c>
      <c r="P9945" t="b">
        <v>1</v>
      </c>
      <c r="Q9945" t="b">
        <v>0</v>
      </c>
      <c r="R9945" s="1" t="s">
        <v>52</v>
      </c>
      <c r="S9945" s="1" t="s">
        <v>33</v>
      </c>
      <c r="T9945">
        <v>1</v>
      </c>
      <c r="U9945" s="1" t="s">
        <v>45</v>
      </c>
      <c r="V9945" s="1" t="s">
        <v>46</v>
      </c>
      <c r="W9945" s="1" t="str">
        <f>IF(OR(MasterData[[#This Row],[Event]]="Christmas Market", MasterData[[#This Row],[Event]]="Christmas"), "Christmas Sale", "Non-Christmas Sale")</f>
        <v>Christmas Sale</v>
      </c>
      <c r="X9945" t="b">
        <v>1</v>
      </c>
      <c r="Y9945">
        <v>5</v>
      </c>
      <c r="Z9945">
        <v>63.36</v>
      </c>
      <c r="AA9945">
        <v>190.07</v>
      </c>
      <c r="AB9945">
        <v>0</v>
      </c>
      <c r="AC9945" t="str">
        <f>IF(MasterData[[#This Row],[Discount Amount]]&gt;0, "Promotional sale", "Non-Promotional Sales")</f>
        <v>Non-Promotional Sales</v>
      </c>
    </row>
    <row r="9946" spans="1:29" x14ac:dyDescent="0.25">
      <c r="A9946">
        <v>9945</v>
      </c>
      <c r="B9946" s="1" t="s">
        <v>84</v>
      </c>
      <c r="C9946" s="2">
        <v>0.39148148148148154</v>
      </c>
      <c r="D9946">
        <v>21</v>
      </c>
      <c r="E9946">
        <v>23</v>
      </c>
      <c r="F9946" s="1" t="s">
        <v>61</v>
      </c>
      <c r="G9946" s="1" t="s">
        <v>48</v>
      </c>
      <c r="H9946">
        <v>53.933300000000003</v>
      </c>
      <c r="I9946">
        <v>-116.5765</v>
      </c>
      <c r="J9946">
        <v>4</v>
      </c>
      <c r="K9946" t="b">
        <v>1</v>
      </c>
      <c r="L9946">
        <v>302</v>
      </c>
      <c r="M9946" s="1" t="s">
        <v>30</v>
      </c>
      <c r="N9946" s="1" t="s">
        <v>31</v>
      </c>
      <c r="O9946">
        <v>2</v>
      </c>
      <c r="P9946" t="b">
        <v>1</v>
      </c>
      <c r="Q9946" t="b">
        <v>1</v>
      </c>
      <c r="R9946" s="1" t="s">
        <v>52</v>
      </c>
      <c r="S9946" s="1" t="s">
        <v>53</v>
      </c>
      <c r="T9946">
        <v>5</v>
      </c>
      <c r="U9946" s="1" t="s">
        <v>34</v>
      </c>
      <c r="V9946" s="1" t="s">
        <v>46</v>
      </c>
      <c r="W9946" s="1" t="str">
        <f>IF(OR(MasterData[[#This Row],[Event]]="Christmas Market", MasterData[[#This Row],[Event]]="Christmas"), "Christmas Sale", "Non-Christmas Sale")</f>
        <v>Christmas Sale</v>
      </c>
      <c r="X9946" t="b">
        <v>0</v>
      </c>
      <c r="Y9946">
        <v>5</v>
      </c>
      <c r="Z9946">
        <v>34.42</v>
      </c>
      <c r="AA9946">
        <v>68.84</v>
      </c>
      <c r="AB9946">
        <v>0</v>
      </c>
      <c r="AC9946" t="str">
        <f>IF(MasterData[[#This Row],[Discount Amount]]&gt;0, "Promotional sale", "Non-Promotional Sales")</f>
        <v>Non-Promotional Sales</v>
      </c>
    </row>
    <row r="9947" spans="1:29" x14ac:dyDescent="0.25">
      <c r="A9947">
        <v>9946</v>
      </c>
      <c r="B9947" s="1" t="s">
        <v>297</v>
      </c>
      <c r="C9947" s="2">
        <v>0.95379629629629625</v>
      </c>
      <c r="D9947">
        <v>311</v>
      </c>
      <c r="E9947">
        <v>36</v>
      </c>
      <c r="F9947" s="1" t="s">
        <v>28</v>
      </c>
      <c r="G9947" s="1" t="s">
        <v>48</v>
      </c>
      <c r="H9947">
        <v>53.933300000000003</v>
      </c>
      <c r="I9947">
        <v>-116.5765</v>
      </c>
      <c r="J9947">
        <v>24</v>
      </c>
      <c r="K9947" t="b">
        <v>0</v>
      </c>
      <c r="L9947">
        <v>436</v>
      </c>
      <c r="M9947" s="1" t="s">
        <v>30</v>
      </c>
      <c r="N9947" s="1" t="s">
        <v>31</v>
      </c>
      <c r="O9947">
        <v>5</v>
      </c>
      <c r="P9947" t="b">
        <v>0</v>
      </c>
      <c r="Q9947" t="b">
        <v>1</v>
      </c>
      <c r="R9947" s="1" t="s">
        <v>41</v>
      </c>
      <c r="S9947" s="1" t="s">
        <v>33</v>
      </c>
      <c r="T9947">
        <v>5</v>
      </c>
      <c r="U9947" s="1" t="s">
        <v>45</v>
      </c>
      <c r="V9947" s="1" t="s">
        <v>46</v>
      </c>
      <c r="W9947" s="1" t="str">
        <f>IF(OR(MasterData[[#This Row],[Event]]="Christmas Market", MasterData[[#This Row],[Event]]="Christmas"), "Christmas Sale", "Non-Christmas Sale")</f>
        <v>Christmas Sale</v>
      </c>
      <c r="X9947" t="b">
        <v>0</v>
      </c>
      <c r="Y9947">
        <v>4</v>
      </c>
      <c r="Z9947">
        <v>79.540000000000006</v>
      </c>
      <c r="AA9947">
        <v>397.69</v>
      </c>
      <c r="AB9947">
        <v>0</v>
      </c>
      <c r="AC9947" t="str">
        <f>IF(MasterData[[#This Row],[Discount Amount]]&gt;0, "Promotional sale", "Non-Promotional Sales")</f>
        <v>Non-Promotional Sales</v>
      </c>
    </row>
    <row r="9948" spans="1:29" x14ac:dyDescent="0.25">
      <c r="A9948">
        <v>9947</v>
      </c>
      <c r="B9948" s="1" t="s">
        <v>190</v>
      </c>
      <c r="C9948" s="2">
        <v>0.35913194444444452</v>
      </c>
      <c r="D9948">
        <v>28</v>
      </c>
      <c r="E9948">
        <v>66</v>
      </c>
      <c r="F9948" s="1" t="s">
        <v>61</v>
      </c>
      <c r="G9948" s="1" t="s">
        <v>66</v>
      </c>
      <c r="H9948">
        <v>45.077800000000003</v>
      </c>
      <c r="I9948">
        <v>-63.546700000000001</v>
      </c>
      <c r="J9948">
        <v>25</v>
      </c>
      <c r="K9948" t="b">
        <v>0</v>
      </c>
      <c r="L9948">
        <v>52</v>
      </c>
      <c r="M9948" s="1" t="s">
        <v>56</v>
      </c>
      <c r="N9948" s="1" t="s">
        <v>57</v>
      </c>
      <c r="O9948">
        <v>1</v>
      </c>
      <c r="P9948" t="b">
        <v>0</v>
      </c>
      <c r="Q9948" t="b">
        <v>1</v>
      </c>
      <c r="R9948" s="1" t="s">
        <v>32</v>
      </c>
      <c r="S9948" s="1" t="s">
        <v>58</v>
      </c>
      <c r="T9948">
        <v>1</v>
      </c>
      <c r="U9948" s="1" t="s">
        <v>45</v>
      </c>
      <c r="V9948" s="1" t="s">
        <v>35</v>
      </c>
      <c r="W9948" s="1" t="str">
        <f>IF(OR(MasterData[[#This Row],[Event]]="Christmas Market", MasterData[[#This Row],[Event]]="Christmas"), "Christmas Sale", "Non-Christmas Sale")</f>
        <v>Non-Christmas Sale</v>
      </c>
      <c r="X9948" t="b">
        <v>0</v>
      </c>
      <c r="Y9948">
        <v>2</v>
      </c>
      <c r="Z9948">
        <v>43.95</v>
      </c>
      <c r="AA9948">
        <v>43.95</v>
      </c>
      <c r="AB9948">
        <v>0</v>
      </c>
      <c r="AC9948" t="str">
        <f>IF(MasterData[[#This Row],[Discount Amount]]&gt;0, "Promotional sale", "Non-Promotional Sales")</f>
        <v>Non-Promotional Sales</v>
      </c>
    </row>
    <row r="9949" spans="1:29" x14ac:dyDescent="0.25">
      <c r="A9949">
        <v>9948</v>
      </c>
      <c r="B9949" s="1" t="s">
        <v>65</v>
      </c>
      <c r="C9949" s="2">
        <v>0.58859953703703694</v>
      </c>
      <c r="D9949">
        <v>115</v>
      </c>
      <c r="E9949">
        <v>66</v>
      </c>
      <c r="F9949" s="1" t="s">
        <v>37</v>
      </c>
      <c r="G9949" s="1" t="s">
        <v>62</v>
      </c>
      <c r="H9949">
        <v>46.565300000000001</v>
      </c>
      <c r="I9949">
        <v>-66.4619</v>
      </c>
      <c r="J9949">
        <v>38</v>
      </c>
      <c r="K9949" t="b">
        <v>1</v>
      </c>
      <c r="L9949">
        <v>980</v>
      </c>
      <c r="M9949" s="1" t="s">
        <v>30</v>
      </c>
      <c r="N9949" s="1" t="s">
        <v>31</v>
      </c>
      <c r="O9949">
        <v>5</v>
      </c>
      <c r="P9949" t="b">
        <v>0</v>
      </c>
      <c r="Q9949" t="b">
        <v>0</v>
      </c>
      <c r="R9949" s="1" t="s">
        <v>52</v>
      </c>
      <c r="S9949" s="1" t="s">
        <v>58</v>
      </c>
      <c r="T9949">
        <v>3</v>
      </c>
      <c r="U9949" s="1" t="s">
        <v>45</v>
      </c>
      <c r="V9949" s="1" t="s">
        <v>35</v>
      </c>
      <c r="W9949" s="1" t="str">
        <f>IF(OR(MasterData[[#This Row],[Event]]="Christmas Market", MasterData[[#This Row],[Event]]="Christmas"), "Christmas Sale", "Non-Christmas Sale")</f>
        <v>Non-Christmas Sale</v>
      </c>
      <c r="X9949" t="b">
        <v>0</v>
      </c>
      <c r="Y9949">
        <v>4</v>
      </c>
      <c r="Z9949">
        <v>99.97</v>
      </c>
      <c r="AA9949">
        <v>499.87</v>
      </c>
      <c r="AB9949">
        <v>0</v>
      </c>
      <c r="AC9949" t="str">
        <f>IF(MasterData[[#This Row],[Discount Amount]]&gt;0, "Promotional sale", "Non-Promotional Sales")</f>
        <v>Non-Promotional Sales</v>
      </c>
    </row>
    <row r="9950" spans="1:29" x14ac:dyDescent="0.25">
      <c r="A9950">
        <v>9949</v>
      </c>
      <c r="B9950" s="1" t="s">
        <v>215</v>
      </c>
      <c r="C9950" s="2">
        <v>0.90454861111111118</v>
      </c>
      <c r="D9950">
        <v>485</v>
      </c>
      <c r="E9950">
        <v>56</v>
      </c>
      <c r="F9950" s="1" t="s">
        <v>37</v>
      </c>
      <c r="G9950" s="1" t="s">
        <v>55</v>
      </c>
      <c r="H9950">
        <v>52.939900000000002</v>
      </c>
      <c r="I9950">
        <v>-106.4509</v>
      </c>
      <c r="J9950">
        <v>27</v>
      </c>
      <c r="K9950" t="b">
        <v>0</v>
      </c>
      <c r="L9950">
        <v>663</v>
      </c>
      <c r="M9950" s="1" t="s">
        <v>63</v>
      </c>
      <c r="N9950" s="1" t="s">
        <v>64</v>
      </c>
      <c r="O9950">
        <v>1</v>
      </c>
      <c r="P9950" t="b">
        <v>0</v>
      </c>
      <c r="Q9950" t="b">
        <v>0</v>
      </c>
      <c r="R9950" s="1" t="s">
        <v>41</v>
      </c>
      <c r="S9950" s="1" t="s">
        <v>58</v>
      </c>
      <c r="T9950">
        <v>2</v>
      </c>
      <c r="U9950" s="1" t="s">
        <v>45</v>
      </c>
      <c r="V9950" s="1" t="s">
        <v>46</v>
      </c>
      <c r="W9950" s="1" t="str">
        <f>IF(OR(MasterData[[#This Row],[Event]]="Christmas Market", MasterData[[#This Row],[Event]]="Christmas"), "Christmas Sale", "Non-Christmas Sale")</f>
        <v>Christmas Sale</v>
      </c>
      <c r="X9950" t="b">
        <v>1</v>
      </c>
      <c r="Y9950">
        <v>5</v>
      </c>
      <c r="Z9950">
        <v>68.040000000000006</v>
      </c>
      <c r="AA9950">
        <v>68.040000000000006</v>
      </c>
      <c r="AB9950">
        <v>0</v>
      </c>
      <c r="AC9950" t="str">
        <f>IF(MasterData[[#This Row],[Discount Amount]]&gt;0, "Promotional sale", "Non-Promotional Sales")</f>
        <v>Non-Promotional Sales</v>
      </c>
    </row>
    <row r="9951" spans="1:29" x14ac:dyDescent="0.25">
      <c r="A9951">
        <v>9950</v>
      </c>
      <c r="B9951" s="1" t="s">
        <v>332</v>
      </c>
      <c r="C9951" s="2">
        <v>0.98491898148148138</v>
      </c>
      <c r="D9951">
        <v>403</v>
      </c>
      <c r="E9951">
        <v>41</v>
      </c>
      <c r="F9951" s="1" t="s">
        <v>61</v>
      </c>
      <c r="G9951" s="1" t="s">
        <v>66</v>
      </c>
      <c r="H9951">
        <v>45.077800000000003</v>
      </c>
      <c r="I9951">
        <v>-63.546700000000001</v>
      </c>
      <c r="J9951">
        <v>57</v>
      </c>
      <c r="K9951" t="b">
        <v>1</v>
      </c>
      <c r="L9951">
        <v>855</v>
      </c>
      <c r="M9951" s="1" t="s">
        <v>56</v>
      </c>
      <c r="N9951" s="1" t="s">
        <v>57</v>
      </c>
      <c r="O9951">
        <v>3</v>
      </c>
      <c r="P9951" t="b">
        <v>0</v>
      </c>
      <c r="Q9951" t="b">
        <v>1</v>
      </c>
      <c r="R9951" s="1" t="s">
        <v>41</v>
      </c>
      <c r="S9951" s="1" t="s">
        <v>58</v>
      </c>
      <c r="T9951">
        <v>1</v>
      </c>
      <c r="U9951" s="1" t="s">
        <v>42</v>
      </c>
      <c r="V9951" s="1" t="s">
        <v>59</v>
      </c>
      <c r="W9951" s="1" t="str">
        <f>IF(OR(MasterData[[#This Row],[Event]]="Christmas Market", MasterData[[#This Row],[Event]]="Christmas"), "Christmas Sale", "Non-Christmas Sale")</f>
        <v>Non-Christmas Sale</v>
      </c>
      <c r="X9951" t="b">
        <v>0</v>
      </c>
      <c r="Y9951">
        <v>3</v>
      </c>
      <c r="Z9951">
        <v>57.83</v>
      </c>
      <c r="AA9951">
        <v>173.48</v>
      </c>
      <c r="AB9951">
        <v>17.350000000000001</v>
      </c>
      <c r="AC9951" t="str">
        <f>IF(MasterData[[#This Row],[Discount Amount]]&gt;0, "Promotional sale", "Non-Promotional Sales")</f>
        <v>Promotional sale</v>
      </c>
    </row>
    <row r="9952" spans="1:29" x14ac:dyDescent="0.25">
      <c r="A9952">
        <v>9951</v>
      </c>
      <c r="B9952" s="1" t="s">
        <v>301</v>
      </c>
      <c r="C9952" s="2">
        <v>0.72744212962962962</v>
      </c>
      <c r="D9952">
        <v>100</v>
      </c>
      <c r="E9952">
        <v>63</v>
      </c>
      <c r="F9952" s="1" t="s">
        <v>37</v>
      </c>
      <c r="G9952" s="1" t="s">
        <v>77</v>
      </c>
      <c r="H9952">
        <v>64.282300000000006</v>
      </c>
      <c r="I9952">
        <v>-135</v>
      </c>
      <c r="J9952">
        <v>64</v>
      </c>
      <c r="K9952" t="b">
        <v>0</v>
      </c>
      <c r="L9952">
        <v>186</v>
      </c>
      <c r="M9952" s="1" t="s">
        <v>74</v>
      </c>
      <c r="N9952" s="1" t="s">
        <v>75</v>
      </c>
      <c r="O9952">
        <v>5</v>
      </c>
      <c r="P9952" t="b">
        <v>1</v>
      </c>
      <c r="Q9952" t="b">
        <v>0</v>
      </c>
      <c r="R9952" s="1" t="s">
        <v>52</v>
      </c>
      <c r="S9952" s="1" t="s">
        <v>33</v>
      </c>
      <c r="T9952">
        <v>2</v>
      </c>
      <c r="U9952" s="1" t="s">
        <v>45</v>
      </c>
      <c r="V9952" s="1" t="s">
        <v>46</v>
      </c>
      <c r="W9952" s="1" t="str">
        <f>IF(OR(MasterData[[#This Row],[Event]]="Christmas Market", MasterData[[#This Row],[Event]]="Christmas"), "Christmas Sale", "Non-Christmas Sale")</f>
        <v>Christmas Sale</v>
      </c>
      <c r="X9952" t="b">
        <v>0</v>
      </c>
      <c r="Y9952">
        <v>2</v>
      </c>
      <c r="Z9952">
        <v>62.71</v>
      </c>
      <c r="AA9952">
        <v>313.57</v>
      </c>
      <c r="AB9952">
        <v>0</v>
      </c>
      <c r="AC9952" t="str">
        <f>IF(MasterData[[#This Row],[Discount Amount]]&gt;0, "Promotional sale", "Non-Promotional Sales")</f>
        <v>Non-Promotional Sales</v>
      </c>
    </row>
    <row r="9953" spans="1:29" x14ac:dyDescent="0.25">
      <c r="A9953">
        <v>9952</v>
      </c>
      <c r="B9953" s="1" t="s">
        <v>370</v>
      </c>
      <c r="C9953" s="2">
        <v>0.93967592592592597</v>
      </c>
      <c r="D9953">
        <v>2</v>
      </c>
      <c r="E9953">
        <v>56</v>
      </c>
      <c r="F9953" s="1" t="s">
        <v>61</v>
      </c>
      <c r="G9953" s="1" t="s">
        <v>44</v>
      </c>
      <c r="H9953">
        <v>46.813099999999999</v>
      </c>
      <c r="I9953">
        <v>-71.207499999999996</v>
      </c>
      <c r="J9953">
        <v>54</v>
      </c>
      <c r="K9953" t="b">
        <v>1</v>
      </c>
      <c r="L9953">
        <v>545</v>
      </c>
      <c r="M9953" s="1" t="s">
        <v>74</v>
      </c>
      <c r="N9953" s="1" t="s">
        <v>75</v>
      </c>
      <c r="O9953">
        <v>2</v>
      </c>
      <c r="P9953" t="b">
        <v>0</v>
      </c>
      <c r="Q9953" t="b">
        <v>1</v>
      </c>
      <c r="R9953" s="1" t="s">
        <v>41</v>
      </c>
      <c r="S9953" s="1" t="s">
        <v>33</v>
      </c>
      <c r="T9953">
        <v>5</v>
      </c>
      <c r="U9953" s="1" t="s">
        <v>42</v>
      </c>
      <c r="V9953" s="1" t="s">
        <v>35</v>
      </c>
      <c r="W9953" s="1" t="str">
        <f>IF(OR(MasterData[[#This Row],[Event]]="Christmas Market", MasterData[[#This Row],[Event]]="Christmas"), "Christmas Sale", "Non-Christmas Sale")</f>
        <v>Non-Christmas Sale</v>
      </c>
      <c r="X9953" t="b">
        <v>0</v>
      </c>
      <c r="Y9953">
        <v>4</v>
      </c>
      <c r="Z9953">
        <v>94.35</v>
      </c>
      <c r="AA9953">
        <v>188.71</v>
      </c>
      <c r="AB9953">
        <v>0</v>
      </c>
      <c r="AC9953" t="str">
        <f>IF(MasterData[[#This Row],[Discount Amount]]&gt;0, "Promotional sale", "Non-Promotional Sales")</f>
        <v>Non-Promotional Sales</v>
      </c>
    </row>
    <row r="9954" spans="1:29" x14ac:dyDescent="0.25">
      <c r="A9954">
        <v>9953</v>
      </c>
      <c r="B9954" s="1" t="s">
        <v>420</v>
      </c>
      <c r="C9954" s="2">
        <v>0.77545138888888898</v>
      </c>
      <c r="D9954">
        <v>13</v>
      </c>
      <c r="E9954">
        <v>27</v>
      </c>
      <c r="F9954" s="1" t="s">
        <v>37</v>
      </c>
      <c r="G9954" s="1" t="s">
        <v>44</v>
      </c>
      <c r="H9954">
        <v>46.813099999999999</v>
      </c>
      <c r="I9954">
        <v>-71.207499999999996</v>
      </c>
      <c r="J9954">
        <v>11</v>
      </c>
      <c r="K9954" t="b">
        <v>0</v>
      </c>
      <c r="L9954">
        <v>83</v>
      </c>
      <c r="M9954" s="1" t="s">
        <v>74</v>
      </c>
      <c r="N9954" s="1" t="s">
        <v>75</v>
      </c>
      <c r="O9954">
        <v>4</v>
      </c>
      <c r="P9954" t="b">
        <v>1</v>
      </c>
      <c r="Q9954" t="b">
        <v>1</v>
      </c>
      <c r="R9954" s="1" t="s">
        <v>32</v>
      </c>
      <c r="S9954" s="1" t="s">
        <v>33</v>
      </c>
      <c r="T9954">
        <v>2</v>
      </c>
      <c r="U9954" s="1" t="s">
        <v>34</v>
      </c>
      <c r="V9954" s="1" t="s">
        <v>35</v>
      </c>
      <c r="W9954" s="1" t="str">
        <f>IF(OR(MasterData[[#This Row],[Event]]="Christmas Market", MasterData[[#This Row],[Event]]="Christmas"), "Christmas Sale", "Non-Christmas Sale")</f>
        <v>Non-Christmas Sale</v>
      </c>
      <c r="X9954" t="b">
        <v>1</v>
      </c>
      <c r="Y9954">
        <v>1</v>
      </c>
      <c r="Z9954">
        <v>33.47</v>
      </c>
      <c r="AA9954">
        <v>133.88</v>
      </c>
      <c r="AB9954">
        <v>0</v>
      </c>
      <c r="AC9954" t="str">
        <f>IF(MasterData[[#This Row],[Discount Amount]]&gt;0, "Promotional sale", "Non-Promotional Sales")</f>
        <v>Non-Promotional Sales</v>
      </c>
    </row>
    <row r="9955" spans="1:29" x14ac:dyDescent="0.25">
      <c r="A9955">
        <v>9954</v>
      </c>
      <c r="B9955" s="1" t="s">
        <v>87</v>
      </c>
      <c r="C9955" s="2">
        <v>0.35578703703703707</v>
      </c>
      <c r="D9955">
        <v>51</v>
      </c>
      <c r="E9955">
        <v>38</v>
      </c>
      <c r="F9955" s="1" t="s">
        <v>37</v>
      </c>
      <c r="G9955" s="1" t="s">
        <v>70</v>
      </c>
      <c r="H9955">
        <v>54.273099999999999</v>
      </c>
      <c r="I9955">
        <v>-61.738799999999998</v>
      </c>
      <c r="J9955">
        <v>7</v>
      </c>
      <c r="K9955" t="b">
        <v>0</v>
      </c>
      <c r="L9955">
        <v>300</v>
      </c>
      <c r="M9955" s="1" t="s">
        <v>56</v>
      </c>
      <c r="N9955" s="1" t="s">
        <v>57</v>
      </c>
      <c r="O9955">
        <v>3</v>
      </c>
      <c r="P9955" t="b">
        <v>1</v>
      </c>
      <c r="Q9955" t="b">
        <v>0</v>
      </c>
      <c r="R9955" s="1" t="s">
        <v>41</v>
      </c>
      <c r="S9955" s="1" t="s">
        <v>49</v>
      </c>
      <c r="T9955">
        <v>3</v>
      </c>
      <c r="U9955" s="1" t="s">
        <v>34</v>
      </c>
      <c r="V9955" s="1" t="s">
        <v>59</v>
      </c>
      <c r="W9955" s="1" t="str">
        <f>IF(OR(MasterData[[#This Row],[Event]]="Christmas Market", MasterData[[#This Row],[Event]]="Christmas"), "Christmas Sale", "Non-Christmas Sale")</f>
        <v>Non-Christmas Sale</v>
      </c>
      <c r="X9955" t="b">
        <v>0</v>
      </c>
      <c r="Y9955">
        <v>3</v>
      </c>
      <c r="Z9955">
        <v>31.76</v>
      </c>
      <c r="AA9955">
        <v>95.27</v>
      </c>
      <c r="AB9955">
        <v>9.5299999999999994</v>
      </c>
      <c r="AC9955" t="str">
        <f>IF(MasterData[[#This Row],[Discount Amount]]&gt;0, "Promotional sale", "Non-Promotional Sales")</f>
        <v>Promotional sale</v>
      </c>
    </row>
    <row r="9956" spans="1:29" x14ac:dyDescent="0.25">
      <c r="A9956">
        <v>9955</v>
      </c>
      <c r="B9956" s="1" t="s">
        <v>214</v>
      </c>
      <c r="C9956" s="2">
        <v>0.58299768518518524</v>
      </c>
      <c r="D9956">
        <v>448</v>
      </c>
      <c r="E9956">
        <v>34</v>
      </c>
      <c r="F9956" s="1" t="s">
        <v>28</v>
      </c>
      <c r="G9956" s="1" t="s">
        <v>51</v>
      </c>
      <c r="H9956">
        <v>53.760899999999999</v>
      </c>
      <c r="I9956">
        <v>-98.813900000000004</v>
      </c>
      <c r="J9956">
        <v>89</v>
      </c>
      <c r="K9956" t="b">
        <v>1</v>
      </c>
      <c r="L9956">
        <v>413</v>
      </c>
      <c r="M9956" s="1" t="s">
        <v>74</v>
      </c>
      <c r="N9956" s="1" t="s">
        <v>75</v>
      </c>
      <c r="O9956">
        <v>4</v>
      </c>
      <c r="P9956" t="b">
        <v>0</v>
      </c>
      <c r="Q9956" t="b">
        <v>1</v>
      </c>
      <c r="R9956" s="1" t="s">
        <v>32</v>
      </c>
      <c r="S9956" s="1" t="s">
        <v>49</v>
      </c>
      <c r="T9956">
        <v>2</v>
      </c>
      <c r="U9956" s="1" t="s">
        <v>45</v>
      </c>
      <c r="V9956" s="1" t="s">
        <v>59</v>
      </c>
      <c r="W9956" s="1" t="str">
        <f>IF(OR(MasterData[[#This Row],[Event]]="Christmas Market", MasterData[[#This Row],[Event]]="Christmas"), "Christmas Sale", "Non-Christmas Sale")</f>
        <v>Non-Christmas Sale</v>
      </c>
      <c r="X9956" t="b">
        <v>1</v>
      </c>
      <c r="Y9956">
        <v>1</v>
      </c>
      <c r="Z9956">
        <v>66.28</v>
      </c>
      <c r="AA9956">
        <v>265.12</v>
      </c>
      <c r="AB9956">
        <v>26.51</v>
      </c>
      <c r="AC9956" t="str">
        <f>IF(MasterData[[#This Row],[Discount Amount]]&gt;0, "Promotional sale", "Non-Promotional Sales")</f>
        <v>Promotional sale</v>
      </c>
    </row>
    <row r="9957" spans="1:29" x14ac:dyDescent="0.25">
      <c r="A9957">
        <v>9956</v>
      </c>
      <c r="B9957" s="1" t="s">
        <v>305</v>
      </c>
      <c r="C9957" s="2">
        <v>8.0659722222222285E-2</v>
      </c>
      <c r="D9957">
        <v>284</v>
      </c>
      <c r="E9957">
        <v>47</v>
      </c>
      <c r="F9957" s="1" t="s">
        <v>61</v>
      </c>
      <c r="G9957" s="1" t="s">
        <v>81</v>
      </c>
      <c r="H9957">
        <v>64.248000000000005</v>
      </c>
      <c r="I9957">
        <v>-84.889600000000002</v>
      </c>
      <c r="J9957">
        <v>51</v>
      </c>
      <c r="K9957" t="b">
        <v>1</v>
      </c>
      <c r="L9957">
        <v>353</v>
      </c>
      <c r="M9957" s="1" t="s">
        <v>30</v>
      </c>
      <c r="N9957" s="1" t="s">
        <v>31</v>
      </c>
      <c r="O9957">
        <v>4</v>
      </c>
      <c r="P9957" t="b">
        <v>0</v>
      </c>
      <c r="Q9957" t="b">
        <v>1</v>
      </c>
      <c r="R9957" s="1" t="s">
        <v>52</v>
      </c>
      <c r="S9957" s="1" t="s">
        <v>58</v>
      </c>
      <c r="T9957">
        <v>1</v>
      </c>
      <c r="U9957" s="1" t="s">
        <v>34</v>
      </c>
      <c r="V9957" s="1" t="s">
        <v>46</v>
      </c>
      <c r="W9957" s="1" t="str">
        <f>IF(OR(MasterData[[#This Row],[Event]]="Christmas Market", MasterData[[#This Row],[Event]]="Christmas"), "Christmas Sale", "Non-Christmas Sale")</f>
        <v>Christmas Sale</v>
      </c>
      <c r="X9957" t="b">
        <v>0</v>
      </c>
      <c r="Y9957">
        <v>4</v>
      </c>
      <c r="Z9957">
        <v>94.25</v>
      </c>
      <c r="AA9957">
        <v>377.01</v>
      </c>
      <c r="AB9957">
        <v>0</v>
      </c>
      <c r="AC9957" t="str">
        <f>IF(MasterData[[#This Row],[Discount Amount]]&gt;0, "Promotional sale", "Non-Promotional Sales")</f>
        <v>Non-Promotional Sales</v>
      </c>
    </row>
    <row r="9958" spans="1:29" x14ac:dyDescent="0.25">
      <c r="A9958">
        <v>9957</v>
      </c>
      <c r="B9958" s="1" t="s">
        <v>293</v>
      </c>
      <c r="C9958" s="2">
        <v>0.9400925925925927</v>
      </c>
      <c r="D9958">
        <v>83</v>
      </c>
      <c r="E9958">
        <v>19</v>
      </c>
      <c r="F9958" s="1" t="s">
        <v>37</v>
      </c>
      <c r="G9958" s="1" t="s">
        <v>68</v>
      </c>
      <c r="H9958">
        <v>46.318800000000003</v>
      </c>
      <c r="I9958">
        <v>-63.146099999999997</v>
      </c>
      <c r="J9958">
        <v>15</v>
      </c>
      <c r="K9958" t="b">
        <v>0</v>
      </c>
      <c r="L9958">
        <v>890</v>
      </c>
      <c r="M9958" s="1" t="s">
        <v>39</v>
      </c>
      <c r="N9958" s="1" t="s">
        <v>40</v>
      </c>
      <c r="O9958">
        <v>2</v>
      </c>
      <c r="P9958" t="b">
        <v>0</v>
      </c>
      <c r="Q9958" t="b">
        <v>0</v>
      </c>
      <c r="R9958" s="1" t="s">
        <v>41</v>
      </c>
      <c r="S9958" s="1" t="s">
        <v>53</v>
      </c>
      <c r="T9958">
        <v>3</v>
      </c>
      <c r="U9958" s="1" t="s">
        <v>42</v>
      </c>
      <c r="V9958" s="1" t="s">
        <v>35</v>
      </c>
      <c r="W9958" s="1" t="str">
        <f>IF(OR(MasterData[[#This Row],[Event]]="Christmas Market", MasterData[[#This Row],[Event]]="Christmas"), "Christmas Sale", "Non-Christmas Sale")</f>
        <v>Non-Christmas Sale</v>
      </c>
      <c r="X9958" t="b">
        <v>0</v>
      </c>
      <c r="Y9958">
        <v>3</v>
      </c>
      <c r="Z9958">
        <v>63.51</v>
      </c>
      <c r="AA9958">
        <v>127.02</v>
      </c>
      <c r="AB9958">
        <v>0</v>
      </c>
      <c r="AC9958" t="str">
        <f>IF(MasterData[[#This Row],[Discount Amount]]&gt;0, "Promotional sale", "Non-Promotional Sales")</f>
        <v>Non-Promotional Sales</v>
      </c>
    </row>
    <row r="9959" spans="1:29" x14ac:dyDescent="0.25">
      <c r="A9959">
        <v>9958</v>
      </c>
      <c r="B9959" s="1" t="s">
        <v>337</v>
      </c>
      <c r="C9959" s="2">
        <v>0.20340277777777782</v>
      </c>
      <c r="D9959">
        <v>338</v>
      </c>
      <c r="E9959">
        <v>28</v>
      </c>
      <c r="F9959" s="1" t="s">
        <v>61</v>
      </c>
      <c r="G9959" s="1" t="s">
        <v>62</v>
      </c>
      <c r="H9959">
        <v>46.565300000000001</v>
      </c>
      <c r="I9959">
        <v>-66.4619</v>
      </c>
      <c r="J9959">
        <v>14</v>
      </c>
      <c r="K9959" t="b">
        <v>0</v>
      </c>
      <c r="L9959">
        <v>694</v>
      </c>
      <c r="M9959" s="1" t="s">
        <v>39</v>
      </c>
      <c r="N9959" s="1" t="s">
        <v>40</v>
      </c>
      <c r="O9959">
        <v>5</v>
      </c>
      <c r="P9959" t="b">
        <v>1</v>
      </c>
      <c r="Q9959" t="b">
        <v>0</v>
      </c>
      <c r="R9959" s="1" t="s">
        <v>52</v>
      </c>
      <c r="S9959" s="1" t="s">
        <v>33</v>
      </c>
      <c r="T9959">
        <v>1</v>
      </c>
      <c r="U9959" s="1" t="s">
        <v>34</v>
      </c>
      <c r="V9959" s="1" t="s">
        <v>59</v>
      </c>
      <c r="W9959" s="1" t="str">
        <f>IF(OR(MasterData[[#This Row],[Event]]="Christmas Market", MasterData[[#This Row],[Event]]="Christmas"), "Christmas Sale", "Non-Christmas Sale")</f>
        <v>Non-Christmas Sale</v>
      </c>
      <c r="X9959" t="b">
        <v>0</v>
      </c>
      <c r="Y9959">
        <v>3</v>
      </c>
      <c r="Z9959">
        <v>69.510000000000005</v>
      </c>
      <c r="AA9959">
        <v>347.57</v>
      </c>
      <c r="AB9959">
        <v>34.76</v>
      </c>
      <c r="AC9959" t="str">
        <f>IF(MasterData[[#This Row],[Discount Amount]]&gt;0, "Promotional sale", "Non-Promotional Sales")</f>
        <v>Promotional sale</v>
      </c>
    </row>
    <row r="9960" spans="1:29" x14ac:dyDescent="0.25">
      <c r="A9960">
        <v>9959</v>
      </c>
      <c r="B9960" s="1" t="s">
        <v>113</v>
      </c>
      <c r="C9960" s="2">
        <v>0.10090277777777779</v>
      </c>
      <c r="D9960">
        <v>411</v>
      </c>
      <c r="E9960">
        <v>40</v>
      </c>
      <c r="F9960" s="1" t="s">
        <v>37</v>
      </c>
      <c r="G9960" s="1" t="s">
        <v>62</v>
      </c>
      <c r="H9960">
        <v>46.565300000000001</v>
      </c>
      <c r="I9960">
        <v>-66.4619</v>
      </c>
      <c r="J9960">
        <v>23</v>
      </c>
      <c r="K9960" t="b">
        <v>1</v>
      </c>
      <c r="L9960">
        <v>266</v>
      </c>
      <c r="M9960" s="1" t="s">
        <v>56</v>
      </c>
      <c r="N9960" s="1" t="s">
        <v>57</v>
      </c>
      <c r="O9960">
        <v>4</v>
      </c>
      <c r="P9960" t="b">
        <v>0</v>
      </c>
      <c r="Q9960" t="b">
        <v>0</v>
      </c>
      <c r="R9960" s="1" t="s">
        <v>52</v>
      </c>
      <c r="S9960" s="1" t="s">
        <v>58</v>
      </c>
      <c r="T9960">
        <v>2</v>
      </c>
      <c r="U9960" s="1" t="s">
        <v>34</v>
      </c>
      <c r="V9960" s="1" t="s">
        <v>46</v>
      </c>
      <c r="W9960" s="1" t="str">
        <f>IF(OR(MasterData[[#This Row],[Event]]="Christmas Market", MasterData[[#This Row],[Event]]="Christmas"), "Christmas Sale", "Non-Christmas Sale")</f>
        <v>Christmas Sale</v>
      </c>
      <c r="X9960" t="b">
        <v>0</v>
      </c>
      <c r="Y9960">
        <v>3</v>
      </c>
      <c r="Z9960">
        <v>13.9</v>
      </c>
      <c r="AA9960">
        <v>55.6</v>
      </c>
      <c r="AB9960">
        <v>0</v>
      </c>
      <c r="AC9960" t="str">
        <f>IF(MasterData[[#This Row],[Discount Amount]]&gt;0, "Promotional sale", "Non-Promotional Sales")</f>
        <v>Non-Promotional Sales</v>
      </c>
    </row>
    <row r="9961" spans="1:29" x14ac:dyDescent="0.25">
      <c r="A9961">
        <v>9960</v>
      </c>
      <c r="B9961" s="1" t="s">
        <v>111</v>
      </c>
      <c r="C9961" s="2">
        <v>0.35913194444444452</v>
      </c>
      <c r="D9961">
        <v>482</v>
      </c>
      <c r="E9961">
        <v>20</v>
      </c>
      <c r="F9961" s="1" t="s">
        <v>28</v>
      </c>
      <c r="G9961" s="1" t="s">
        <v>55</v>
      </c>
      <c r="H9961">
        <v>52.939900000000002</v>
      </c>
      <c r="I9961">
        <v>-106.4509</v>
      </c>
      <c r="J9961">
        <v>38</v>
      </c>
      <c r="K9961" t="b">
        <v>1</v>
      </c>
      <c r="L9961">
        <v>149</v>
      </c>
      <c r="M9961" s="1" t="s">
        <v>30</v>
      </c>
      <c r="N9961" s="1" t="s">
        <v>31</v>
      </c>
      <c r="O9961">
        <v>4</v>
      </c>
      <c r="P9961" t="b">
        <v>1</v>
      </c>
      <c r="Q9961" t="b">
        <v>0</v>
      </c>
      <c r="R9961" s="1" t="s">
        <v>52</v>
      </c>
      <c r="S9961" s="1" t="s">
        <v>53</v>
      </c>
      <c r="T9961">
        <v>2</v>
      </c>
      <c r="U9961" s="1" t="s">
        <v>42</v>
      </c>
      <c r="V9961" s="1" t="s">
        <v>59</v>
      </c>
      <c r="W9961" s="1" t="str">
        <f>IF(OR(MasterData[[#This Row],[Event]]="Christmas Market", MasterData[[#This Row],[Event]]="Christmas"), "Christmas Sale", "Non-Christmas Sale")</f>
        <v>Non-Christmas Sale</v>
      </c>
      <c r="X9961" t="b">
        <v>0</v>
      </c>
      <c r="Y9961">
        <v>3</v>
      </c>
      <c r="Z9961">
        <v>96.46</v>
      </c>
      <c r="AA9961">
        <v>385.82</v>
      </c>
      <c r="AB9961">
        <v>38.58</v>
      </c>
      <c r="AC9961" t="str">
        <f>IF(MasterData[[#This Row],[Discount Amount]]&gt;0, "Promotional sale", "Non-Promotional Sales")</f>
        <v>Promotional sale</v>
      </c>
    </row>
    <row r="9962" spans="1:29" x14ac:dyDescent="0.25">
      <c r="A9962">
        <v>9961</v>
      </c>
      <c r="B9962" s="1" t="s">
        <v>314</v>
      </c>
      <c r="C9962" s="2">
        <v>0.33149305555555553</v>
      </c>
      <c r="D9962">
        <v>412</v>
      </c>
      <c r="E9962">
        <v>58</v>
      </c>
      <c r="F9962" s="1" t="s">
        <v>61</v>
      </c>
      <c r="G9962" s="1" t="s">
        <v>44</v>
      </c>
      <c r="H9962">
        <v>46.813099999999999</v>
      </c>
      <c r="I9962">
        <v>-71.207499999999996</v>
      </c>
      <c r="J9962">
        <v>47</v>
      </c>
      <c r="K9962" t="b">
        <v>0</v>
      </c>
      <c r="L9962">
        <v>5</v>
      </c>
      <c r="M9962" s="1" t="s">
        <v>30</v>
      </c>
      <c r="N9962" s="1" t="s">
        <v>31</v>
      </c>
      <c r="O9962">
        <v>2</v>
      </c>
      <c r="P9962" t="b">
        <v>0</v>
      </c>
      <c r="Q9962" t="b">
        <v>0</v>
      </c>
      <c r="R9962" s="1" t="s">
        <v>41</v>
      </c>
      <c r="S9962" s="1" t="s">
        <v>58</v>
      </c>
      <c r="T9962">
        <v>1</v>
      </c>
      <c r="U9962" s="1" t="s">
        <v>34</v>
      </c>
      <c r="V9962" s="1" t="s">
        <v>59</v>
      </c>
      <c r="W9962" s="1" t="str">
        <f>IF(OR(MasterData[[#This Row],[Event]]="Christmas Market", MasterData[[#This Row],[Event]]="Christmas"), "Christmas Sale", "Non-Christmas Sale")</f>
        <v>Non-Christmas Sale</v>
      </c>
      <c r="X9962" t="b">
        <v>1</v>
      </c>
      <c r="Y9962">
        <v>2</v>
      </c>
      <c r="Z9962">
        <v>52.74</v>
      </c>
      <c r="AA9962">
        <v>105.47</v>
      </c>
      <c r="AB9962">
        <v>10.55</v>
      </c>
      <c r="AC9962" t="str">
        <f>IF(MasterData[[#This Row],[Discount Amount]]&gt;0, "Promotional sale", "Non-Promotional Sales")</f>
        <v>Promotional sale</v>
      </c>
    </row>
    <row r="9963" spans="1:29" x14ac:dyDescent="0.25">
      <c r="A9963">
        <v>9962</v>
      </c>
      <c r="B9963" s="1" t="s">
        <v>198</v>
      </c>
      <c r="C9963" s="2">
        <v>0.9684490740740741</v>
      </c>
      <c r="D9963">
        <v>246</v>
      </c>
      <c r="E9963">
        <v>59</v>
      </c>
      <c r="F9963" s="1" t="s">
        <v>28</v>
      </c>
      <c r="G9963" s="1" t="s">
        <v>70</v>
      </c>
      <c r="H9963">
        <v>54.273099999999999</v>
      </c>
      <c r="I9963">
        <v>-61.738799999999998</v>
      </c>
      <c r="J9963">
        <v>22</v>
      </c>
      <c r="K9963" t="b">
        <v>0</v>
      </c>
      <c r="L9963">
        <v>688</v>
      </c>
      <c r="M9963" s="1" t="s">
        <v>74</v>
      </c>
      <c r="N9963" s="1" t="s">
        <v>75</v>
      </c>
      <c r="O9963">
        <v>4</v>
      </c>
      <c r="P9963" t="b">
        <v>1</v>
      </c>
      <c r="Q9963" t="b">
        <v>0</v>
      </c>
      <c r="R9963" s="1" t="s">
        <v>32</v>
      </c>
      <c r="S9963" s="1" t="s">
        <v>49</v>
      </c>
      <c r="T9963">
        <v>5</v>
      </c>
      <c r="U9963" s="1" t="s">
        <v>42</v>
      </c>
      <c r="V9963" s="1" t="s">
        <v>59</v>
      </c>
      <c r="W9963" s="1" t="str">
        <f>IF(OR(MasterData[[#This Row],[Event]]="Christmas Market", MasterData[[#This Row],[Event]]="Christmas"), "Christmas Sale", "Non-Christmas Sale")</f>
        <v>Non-Christmas Sale</v>
      </c>
      <c r="X9963" t="b">
        <v>1</v>
      </c>
      <c r="Y9963">
        <v>4</v>
      </c>
      <c r="Z9963">
        <v>79.099999999999994</v>
      </c>
      <c r="AA9963">
        <v>316.42</v>
      </c>
      <c r="AB9963">
        <v>31.64</v>
      </c>
      <c r="AC9963" t="str">
        <f>IF(MasterData[[#This Row],[Discount Amount]]&gt;0, "Promotional sale", "Non-Promotional Sales")</f>
        <v>Promotional sale</v>
      </c>
    </row>
    <row r="9964" spans="1:29" x14ac:dyDescent="0.25">
      <c r="A9964">
        <v>9963</v>
      </c>
      <c r="B9964" s="1" t="s">
        <v>158</v>
      </c>
      <c r="C9964" s="2">
        <v>5.2777777777777146E-3</v>
      </c>
      <c r="D9964">
        <v>327</v>
      </c>
      <c r="E9964">
        <v>67</v>
      </c>
      <c r="F9964" s="1" t="s">
        <v>37</v>
      </c>
      <c r="G9964" s="1" t="s">
        <v>79</v>
      </c>
      <c r="H9964">
        <v>63.588799999999999</v>
      </c>
      <c r="I9964">
        <v>-115.5069</v>
      </c>
      <c r="J9964">
        <v>26</v>
      </c>
      <c r="K9964" t="b">
        <v>0</v>
      </c>
      <c r="L9964">
        <v>39</v>
      </c>
      <c r="M9964" s="1" t="s">
        <v>74</v>
      </c>
      <c r="N9964" s="1" t="s">
        <v>75</v>
      </c>
      <c r="O9964">
        <v>4</v>
      </c>
      <c r="P9964" t="b">
        <v>0</v>
      </c>
      <c r="Q9964" t="b">
        <v>0</v>
      </c>
      <c r="R9964" s="1" t="s">
        <v>41</v>
      </c>
      <c r="S9964" s="1" t="s">
        <v>49</v>
      </c>
      <c r="T9964">
        <v>1</v>
      </c>
      <c r="U9964" s="1" t="s">
        <v>45</v>
      </c>
      <c r="V9964" s="1" t="s">
        <v>59</v>
      </c>
      <c r="W9964" s="1" t="str">
        <f>IF(OR(MasterData[[#This Row],[Event]]="Christmas Market", MasterData[[#This Row],[Event]]="Christmas"), "Christmas Sale", "Non-Christmas Sale")</f>
        <v>Non-Christmas Sale</v>
      </c>
      <c r="X9964" t="b">
        <v>1</v>
      </c>
      <c r="Y9964">
        <v>2</v>
      </c>
      <c r="Z9964">
        <v>94.28</v>
      </c>
      <c r="AA9964">
        <v>377.13</v>
      </c>
      <c r="AB9964">
        <v>37.71</v>
      </c>
      <c r="AC9964" t="str">
        <f>IF(MasterData[[#This Row],[Discount Amount]]&gt;0, "Promotional sale", "Non-Promotional Sales")</f>
        <v>Promotional sale</v>
      </c>
    </row>
    <row r="9965" spans="1:29" x14ac:dyDescent="0.25">
      <c r="A9965">
        <v>9964</v>
      </c>
      <c r="B9965" s="1" t="s">
        <v>73</v>
      </c>
      <c r="C9965" s="2">
        <v>0.88663194444444438</v>
      </c>
      <c r="D9965">
        <v>333</v>
      </c>
      <c r="E9965">
        <v>42</v>
      </c>
      <c r="F9965" s="1" t="s">
        <v>61</v>
      </c>
      <c r="G9965" s="1" t="s">
        <v>48</v>
      </c>
      <c r="H9965">
        <v>53.933300000000003</v>
      </c>
      <c r="I9965">
        <v>-116.5765</v>
      </c>
      <c r="J9965">
        <v>14</v>
      </c>
      <c r="K9965" t="b">
        <v>1</v>
      </c>
      <c r="L9965">
        <v>589</v>
      </c>
      <c r="M9965" s="1" t="s">
        <v>63</v>
      </c>
      <c r="N9965" s="1" t="s">
        <v>64</v>
      </c>
      <c r="O9965">
        <v>5</v>
      </c>
      <c r="P9965" t="b">
        <v>0</v>
      </c>
      <c r="Q9965" t="b">
        <v>0</v>
      </c>
      <c r="R9965" s="1" t="s">
        <v>41</v>
      </c>
      <c r="S9965" s="1" t="s">
        <v>58</v>
      </c>
      <c r="T9965">
        <v>1</v>
      </c>
      <c r="U9965" s="1" t="s">
        <v>45</v>
      </c>
      <c r="V9965" s="1" t="s">
        <v>59</v>
      </c>
      <c r="W9965" s="1" t="str">
        <f>IF(OR(MasterData[[#This Row],[Event]]="Christmas Market", MasterData[[#This Row],[Event]]="Christmas"), "Christmas Sale", "Non-Christmas Sale")</f>
        <v>Non-Christmas Sale</v>
      </c>
      <c r="X9965" t="b">
        <v>1</v>
      </c>
      <c r="Y9965">
        <v>4</v>
      </c>
      <c r="Z9965">
        <v>15.28</v>
      </c>
      <c r="AA9965">
        <v>76.39</v>
      </c>
      <c r="AB9965">
        <v>7.64</v>
      </c>
      <c r="AC9965" t="str">
        <f>IF(MasterData[[#This Row],[Discount Amount]]&gt;0, "Promotional sale", "Non-Promotional Sales")</f>
        <v>Promotional sale</v>
      </c>
    </row>
    <row r="9966" spans="1:29" x14ac:dyDescent="0.25">
      <c r="A9966">
        <v>9965</v>
      </c>
      <c r="B9966" s="1" t="s">
        <v>47</v>
      </c>
      <c r="C9966" s="2">
        <v>1.7962962962962958E-2</v>
      </c>
      <c r="D9966">
        <v>164</v>
      </c>
      <c r="E9966">
        <v>67</v>
      </c>
      <c r="F9966" s="1" t="s">
        <v>61</v>
      </c>
      <c r="G9966" s="1" t="s">
        <v>62</v>
      </c>
      <c r="H9966">
        <v>46.565300000000001</v>
      </c>
      <c r="I9966">
        <v>-66.4619</v>
      </c>
      <c r="J9966">
        <v>64</v>
      </c>
      <c r="K9966" t="b">
        <v>0</v>
      </c>
      <c r="L9966">
        <v>636</v>
      </c>
      <c r="M9966" s="1" t="s">
        <v>74</v>
      </c>
      <c r="N9966" s="1" t="s">
        <v>75</v>
      </c>
      <c r="O9966">
        <v>5</v>
      </c>
      <c r="P9966" t="b">
        <v>1</v>
      </c>
      <c r="Q9966" t="b">
        <v>1</v>
      </c>
      <c r="R9966" s="1" t="s">
        <v>32</v>
      </c>
      <c r="S9966" s="1" t="s">
        <v>49</v>
      </c>
      <c r="T9966">
        <v>2</v>
      </c>
      <c r="U9966" s="1" t="s">
        <v>45</v>
      </c>
      <c r="V9966" s="1" t="s">
        <v>35</v>
      </c>
      <c r="W9966" s="1" t="str">
        <f>IF(OR(MasterData[[#This Row],[Event]]="Christmas Market", MasterData[[#This Row],[Event]]="Christmas"), "Christmas Sale", "Non-Christmas Sale")</f>
        <v>Non-Christmas Sale</v>
      </c>
      <c r="X9966" t="b">
        <v>1</v>
      </c>
      <c r="Y9966">
        <v>4</v>
      </c>
      <c r="Z9966">
        <v>78.11</v>
      </c>
      <c r="AA9966">
        <v>390.53</v>
      </c>
      <c r="AB9966">
        <v>0</v>
      </c>
      <c r="AC9966" t="str">
        <f>IF(MasterData[[#This Row],[Discount Amount]]&gt;0, "Promotional sale", "Non-Promotional Sales")</f>
        <v>Non-Promotional Sales</v>
      </c>
    </row>
    <row r="9967" spans="1:29" x14ac:dyDescent="0.25">
      <c r="A9967">
        <v>9966</v>
      </c>
      <c r="B9967" s="1" t="s">
        <v>159</v>
      </c>
      <c r="C9967" s="2">
        <v>0.1475347222222223</v>
      </c>
      <c r="D9967">
        <v>304</v>
      </c>
      <c r="E9967">
        <v>50</v>
      </c>
      <c r="F9967" s="1" t="s">
        <v>61</v>
      </c>
      <c r="G9967" s="1" t="s">
        <v>48</v>
      </c>
      <c r="H9967">
        <v>53.933300000000003</v>
      </c>
      <c r="I9967">
        <v>-116.5765</v>
      </c>
      <c r="J9967">
        <v>53</v>
      </c>
      <c r="K9967" t="b">
        <v>0</v>
      </c>
      <c r="L9967">
        <v>63</v>
      </c>
      <c r="M9967" s="1" t="s">
        <v>63</v>
      </c>
      <c r="N9967" s="1" t="s">
        <v>64</v>
      </c>
      <c r="O9967">
        <v>1</v>
      </c>
      <c r="P9967" t="b">
        <v>0</v>
      </c>
      <c r="Q9967" t="b">
        <v>0</v>
      </c>
      <c r="R9967" s="1" t="s">
        <v>41</v>
      </c>
      <c r="S9967" s="1" t="s">
        <v>53</v>
      </c>
      <c r="T9967">
        <v>2</v>
      </c>
      <c r="U9967" s="1" t="s">
        <v>42</v>
      </c>
      <c r="V9967" s="1" t="s">
        <v>59</v>
      </c>
      <c r="W9967" s="1" t="str">
        <f>IF(OR(MasterData[[#This Row],[Event]]="Christmas Market", MasterData[[#This Row],[Event]]="Christmas"), "Christmas Sale", "Non-Christmas Sale")</f>
        <v>Non-Christmas Sale</v>
      </c>
      <c r="X9967" t="b">
        <v>0</v>
      </c>
      <c r="Y9967">
        <v>4</v>
      </c>
      <c r="Z9967">
        <v>80.45</v>
      </c>
      <c r="AA9967">
        <v>80.45</v>
      </c>
      <c r="AB9967">
        <v>8.0500000000000007</v>
      </c>
      <c r="AC9967" t="str">
        <f>IF(MasterData[[#This Row],[Discount Amount]]&gt;0, "Promotional sale", "Non-Promotional Sales")</f>
        <v>Promotional sale</v>
      </c>
    </row>
    <row r="9968" spans="1:29" x14ac:dyDescent="0.25">
      <c r="A9968">
        <v>9967</v>
      </c>
      <c r="B9968" s="1" t="s">
        <v>92</v>
      </c>
      <c r="C9968" s="2">
        <v>0.5520138888888888</v>
      </c>
      <c r="D9968">
        <v>56</v>
      </c>
      <c r="E9968">
        <v>45</v>
      </c>
      <c r="F9968" s="1" t="s">
        <v>28</v>
      </c>
      <c r="G9968" s="1" t="s">
        <v>51</v>
      </c>
      <c r="H9968">
        <v>53.760899999999999</v>
      </c>
      <c r="I9968">
        <v>-98.813900000000004</v>
      </c>
      <c r="J9968">
        <v>37</v>
      </c>
      <c r="K9968" t="b">
        <v>1</v>
      </c>
      <c r="L9968">
        <v>664</v>
      </c>
      <c r="M9968" s="1" t="s">
        <v>56</v>
      </c>
      <c r="N9968" s="1" t="s">
        <v>57</v>
      </c>
      <c r="O9968">
        <v>2</v>
      </c>
      <c r="P9968" t="b">
        <v>1</v>
      </c>
      <c r="Q9968" t="b">
        <v>1</v>
      </c>
      <c r="R9968" s="1" t="s">
        <v>52</v>
      </c>
      <c r="S9968" s="1" t="s">
        <v>58</v>
      </c>
      <c r="T9968">
        <v>3</v>
      </c>
      <c r="U9968" s="1" t="s">
        <v>34</v>
      </c>
      <c r="V9968" s="1" t="s">
        <v>59</v>
      </c>
      <c r="W9968" s="1" t="str">
        <f>IF(OR(MasterData[[#This Row],[Event]]="Christmas Market", MasterData[[#This Row],[Event]]="Christmas"), "Christmas Sale", "Non-Christmas Sale")</f>
        <v>Non-Christmas Sale</v>
      </c>
      <c r="X9968" t="b">
        <v>0</v>
      </c>
      <c r="Y9968">
        <v>5</v>
      </c>
      <c r="Z9968">
        <v>23.58</v>
      </c>
      <c r="AA9968">
        <v>47.16</v>
      </c>
      <c r="AB9968">
        <v>4.72</v>
      </c>
      <c r="AC9968" t="str">
        <f>IF(MasterData[[#This Row],[Discount Amount]]&gt;0, "Promotional sale", "Non-Promotional Sales")</f>
        <v>Promotional sale</v>
      </c>
    </row>
    <row r="9969" spans="1:29" x14ac:dyDescent="0.25">
      <c r="A9969">
        <v>9968</v>
      </c>
      <c r="B9969" s="1" t="s">
        <v>336</v>
      </c>
      <c r="C9969" s="2">
        <v>0.52388888888888885</v>
      </c>
      <c r="D9969">
        <v>444</v>
      </c>
      <c r="E9969">
        <v>54</v>
      </c>
      <c r="F9969" s="1" t="s">
        <v>37</v>
      </c>
      <c r="G9969" s="1" t="s">
        <v>68</v>
      </c>
      <c r="H9969">
        <v>46.318800000000003</v>
      </c>
      <c r="I9969">
        <v>-63.146099999999997</v>
      </c>
      <c r="J9969">
        <v>81</v>
      </c>
      <c r="K9969" t="b">
        <v>0</v>
      </c>
      <c r="L9969">
        <v>810</v>
      </c>
      <c r="M9969" s="1" t="s">
        <v>56</v>
      </c>
      <c r="N9969" s="1" t="s">
        <v>57</v>
      </c>
      <c r="O9969">
        <v>4</v>
      </c>
      <c r="P9969" t="b">
        <v>0</v>
      </c>
      <c r="Q9969" t="b">
        <v>1</v>
      </c>
      <c r="R9969" s="1" t="s">
        <v>52</v>
      </c>
      <c r="S9969" s="1" t="s">
        <v>49</v>
      </c>
      <c r="T9969">
        <v>3</v>
      </c>
      <c r="U9969" s="1" t="s">
        <v>34</v>
      </c>
      <c r="V9969" s="1" t="s">
        <v>35</v>
      </c>
      <c r="W9969" s="1" t="str">
        <f>IF(OR(MasterData[[#This Row],[Event]]="Christmas Market", MasterData[[#This Row],[Event]]="Christmas"), "Christmas Sale", "Non-Christmas Sale")</f>
        <v>Non-Christmas Sale</v>
      </c>
      <c r="X9969" t="b">
        <v>0</v>
      </c>
      <c r="Y9969">
        <v>5</v>
      </c>
      <c r="Z9969">
        <v>56.63</v>
      </c>
      <c r="AA9969">
        <v>226.53</v>
      </c>
      <c r="AB9969">
        <v>0</v>
      </c>
      <c r="AC9969" t="str">
        <f>IF(MasterData[[#This Row],[Discount Amount]]&gt;0, "Promotional sale", "Non-Promotional Sales")</f>
        <v>Non-Promotional Sales</v>
      </c>
    </row>
    <row r="9970" spans="1:29" x14ac:dyDescent="0.25">
      <c r="A9970">
        <v>9969</v>
      </c>
      <c r="B9970" s="1" t="s">
        <v>389</v>
      </c>
      <c r="C9970" s="2">
        <v>3.3530092592592542E-2</v>
      </c>
      <c r="D9970">
        <v>319</v>
      </c>
      <c r="E9970">
        <v>66</v>
      </c>
      <c r="F9970" s="1" t="s">
        <v>61</v>
      </c>
      <c r="G9970" s="1" t="s">
        <v>44</v>
      </c>
      <c r="H9970">
        <v>46.813099999999999</v>
      </c>
      <c r="I9970">
        <v>-71.207499999999996</v>
      </c>
      <c r="J9970">
        <v>93</v>
      </c>
      <c r="K9970" t="b">
        <v>0</v>
      </c>
      <c r="L9970">
        <v>978</v>
      </c>
      <c r="M9970" s="1" t="s">
        <v>74</v>
      </c>
      <c r="N9970" s="1" t="s">
        <v>75</v>
      </c>
      <c r="O9970">
        <v>2</v>
      </c>
      <c r="P9970" t="b">
        <v>1</v>
      </c>
      <c r="Q9970" t="b">
        <v>1</v>
      </c>
      <c r="R9970" s="1" t="s">
        <v>41</v>
      </c>
      <c r="S9970" s="1" t="s">
        <v>58</v>
      </c>
      <c r="T9970">
        <v>4</v>
      </c>
      <c r="U9970" s="1" t="s">
        <v>34</v>
      </c>
      <c r="V9970" s="1" t="s">
        <v>59</v>
      </c>
      <c r="W9970" s="1" t="str">
        <f>IF(OR(MasterData[[#This Row],[Event]]="Christmas Market", MasterData[[#This Row],[Event]]="Christmas"), "Christmas Sale", "Non-Christmas Sale")</f>
        <v>Non-Christmas Sale</v>
      </c>
      <c r="X9970" t="b">
        <v>0</v>
      </c>
      <c r="Y9970">
        <v>2</v>
      </c>
      <c r="Z9970">
        <v>73.150000000000006</v>
      </c>
      <c r="AA9970">
        <v>146.31</v>
      </c>
      <c r="AB9970">
        <v>14.63</v>
      </c>
      <c r="AC9970" t="str">
        <f>IF(MasterData[[#This Row],[Discount Amount]]&gt;0, "Promotional sale", "Non-Promotional Sales")</f>
        <v>Promotional sale</v>
      </c>
    </row>
    <row r="9971" spans="1:29" x14ac:dyDescent="0.25">
      <c r="A9971">
        <v>9970</v>
      </c>
      <c r="B9971" s="1" t="s">
        <v>205</v>
      </c>
      <c r="C9971" s="2">
        <v>0.25273148148148139</v>
      </c>
      <c r="D9971">
        <v>3</v>
      </c>
      <c r="E9971">
        <v>49</v>
      </c>
      <c r="F9971" s="1" t="s">
        <v>37</v>
      </c>
      <c r="G9971" s="1" t="s">
        <v>62</v>
      </c>
      <c r="H9971">
        <v>46.565300000000001</v>
      </c>
      <c r="I9971">
        <v>-66.4619</v>
      </c>
      <c r="J9971">
        <v>45</v>
      </c>
      <c r="K9971" t="b">
        <v>0</v>
      </c>
      <c r="L9971">
        <v>403</v>
      </c>
      <c r="M9971" s="1" t="s">
        <v>56</v>
      </c>
      <c r="N9971" s="1" t="s">
        <v>57</v>
      </c>
      <c r="O9971">
        <v>5</v>
      </c>
      <c r="P9971" t="b">
        <v>1</v>
      </c>
      <c r="Q9971" t="b">
        <v>0</v>
      </c>
      <c r="R9971" s="1" t="s">
        <v>41</v>
      </c>
      <c r="S9971" s="1" t="s">
        <v>58</v>
      </c>
      <c r="T9971">
        <v>3</v>
      </c>
      <c r="U9971" s="1" t="s">
        <v>42</v>
      </c>
      <c r="V9971" s="1" t="s">
        <v>46</v>
      </c>
      <c r="W9971" s="1" t="str">
        <f>IF(OR(MasterData[[#This Row],[Event]]="Christmas Market", MasterData[[#This Row],[Event]]="Christmas"), "Christmas Sale", "Non-Christmas Sale")</f>
        <v>Christmas Sale</v>
      </c>
      <c r="X9971" t="b">
        <v>1</v>
      </c>
      <c r="Y9971">
        <v>3</v>
      </c>
      <c r="Z9971">
        <v>84.64</v>
      </c>
      <c r="AA9971">
        <v>423.2</v>
      </c>
      <c r="AB9971">
        <v>0</v>
      </c>
      <c r="AC9971" t="str">
        <f>IF(MasterData[[#This Row],[Discount Amount]]&gt;0, "Promotional sale", "Non-Promotional Sales")</f>
        <v>Non-Promotional Sales</v>
      </c>
    </row>
    <row r="9972" spans="1:29" x14ac:dyDescent="0.25">
      <c r="A9972">
        <v>9971</v>
      </c>
      <c r="B9972" s="1" t="s">
        <v>78</v>
      </c>
      <c r="C9972" s="2">
        <v>0.88694444444444454</v>
      </c>
      <c r="D9972">
        <v>252</v>
      </c>
      <c r="E9972">
        <v>65</v>
      </c>
      <c r="F9972" s="1" t="s">
        <v>28</v>
      </c>
      <c r="G9972" s="1" t="s">
        <v>51</v>
      </c>
      <c r="H9972">
        <v>53.760899999999999</v>
      </c>
      <c r="I9972">
        <v>-98.813900000000004</v>
      </c>
      <c r="J9972">
        <v>74</v>
      </c>
      <c r="K9972" t="b">
        <v>0</v>
      </c>
      <c r="L9972">
        <v>603</v>
      </c>
      <c r="M9972" s="1" t="s">
        <v>30</v>
      </c>
      <c r="N9972" s="1" t="s">
        <v>31</v>
      </c>
      <c r="O9972">
        <v>2</v>
      </c>
      <c r="P9972" t="b">
        <v>0</v>
      </c>
      <c r="Q9972" t="b">
        <v>0</v>
      </c>
      <c r="R9972" s="1" t="s">
        <v>32</v>
      </c>
      <c r="S9972" s="1" t="s">
        <v>53</v>
      </c>
      <c r="T9972">
        <v>4</v>
      </c>
      <c r="U9972" s="1" t="s">
        <v>42</v>
      </c>
      <c r="V9972" s="1" t="s">
        <v>35</v>
      </c>
      <c r="W9972" s="1" t="str">
        <f>IF(OR(MasterData[[#This Row],[Event]]="Christmas Market", MasterData[[#This Row],[Event]]="Christmas"), "Christmas Sale", "Non-Christmas Sale")</f>
        <v>Non-Christmas Sale</v>
      </c>
      <c r="X9972" t="b">
        <v>1</v>
      </c>
      <c r="Y9972">
        <v>1</v>
      </c>
      <c r="Z9972">
        <v>27.91</v>
      </c>
      <c r="AA9972">
        <v>55.82</v>
      </c>
      <c r="AB9972">
        <v>0</v>
      </c>
      <c r="AC9972" t="str">
        <f>IF(MasterData[[#This Row],[Discount Amount]]&gt;0, "Promotional sale", "Non-Promotional Sales")</f>
        <v>Non-Promotional Sales</v>
      </c>
    </row>
    <row r="9973" spans="1:29" x14ac:dyDescent="0.25">
      <c r="A9973">
        <v>9972</v>
      </c>
      <c r="B9973" s="1" t="s">
        <v>372</v>
      </c>
      <c r="C9973" s="2">
        <v>0.42353009259259267</v>
      </c>
      <c r="D9973">
        <v>26</v>
      </c>
      <c r="E9973">
        <v>44</v>
      </c>
      <c r="F9973" s="1" t="s">
        <v>28</v>
      </c>
      <c r="G9973" s="1" t="s">
        <v>70</v>
      </c>
      <c r="H9973">
        <v>54.273099999999999</v>
      </c>
      <c r="I9973">
        <v>-61.738799999999998</v>
      </c>
      <c r="J9973">
        <v>32</v>
      </c>
      <c r="K9973" t="b">
        <v>0</v>
      </c>
      <c r="L9973">
        <v>563</v>
      </c>
      <c r="M9973" s="1" t="s">
        <v>63</v>
      </c>
      <c r="N9973" s="1" t="s">
        <v>64</v>
      </c>
      <c r="O9973">
        <v>5</v>
      </c>
      <c r="P9973" t="b">
        <v>0</v>
      </c>
      <c r="Q9973" t="b">
        <v>0</v>
      </c>
      <c r="R9973" s="1" t="s">
        <v>41</v>
      </c>
      <c r="S9973" s="1" t="s">
        <v>49</v>
      </c>
      <c r="T9973">
        <v>1</v>
      </c>
      <c r="U9973" s="1" t="s">
        <v>34</v>
      </c>
      <c r="V9973" s="1" t="s">
        <v>46</v>
      </c>
      <c r="W9973" s="1" t="str">
        <f>IF(OR(MasterData[[#This Row],[Event]]="Christmas Market", MasterData[[#This Row],[Event]]="Christmas"), "Christmas Sale", "Non-Christmas Sale")</f>
        <v>Christmas Sale</v>
      </c>
      <c r="X9973" t="b">
        <v>1</v>
      </c>
      <c r="Y9973">
        <v>4</v>
      </c>
      <c r="Z9973">
        <v>50.82</v>
      </c>
      <c r="AA9973">
        <v>254.11</v>
      </c>
      <c r="AB9973">
        <v>0</v>
      </c>
      <c r="AC9973" t="str">
        <f>IF(MasterData[[#This Row],[Discount Amount]]&gt;0, "Promotional sale", "Non-Promotional Sales")</f>
        <v>Non-Promotional Sales</v>
      </c>
    </row>
    <row r="9974" spans="1:29" x14ac:dyDescent="0.25">
      <c r="A9974">
        <v>9973</v>
      </c>
      <c r="B9974" s="1" t="s">
        <v>257</v>
      </c>
      <c r="C9974" s="2">
        <v>9.3634259259259167E-2</v>
      </c>
      <c r="D9974">
        <v>297</v>
      </c>
      <c r="E9974">
        <v>28</v>
      </c>
      <c r="F9974" s="1" t="s">
        <v>37</v>
      </c>
      <c r="G9974" s="1" t="s">
        <v>29</v>
      </c>
      <c r="H9974">
        <v>51.253799999999998</v>
      </c>
      <c r="I9974">
        <v>-85.3232</v>
      </c>
      <c r="J9974">
        <v>20</v>
      </c>
      <c r="K9974" t="b">
        <v>0</v>
      </c>
      <c r="L9974">
        <v>83</v>
      </c>
      <c r="M9974" s="1" t="s">
        <v>30</v>
      </c>
      <c r="N9974" s="1" t="s">
        <v>31</v>
      </c>
      <c r="O9974">
        <v>1</v>
      </c>
      <c r="P9974" t="b">
        <v>0</v>
      </c>
      <c r="Q9974" t="b">
        <v>0</v>
      </c>
      <c r="R9974" s="1" t="s">
        <v>52</v>
      </c>
      <c r="S9974" s="1" t="s">
        <v>49</v>
      </c>
      <c r="T9974">
        <v>4</v>
      </c>
      <c r="U9974" s="1" t="s">
        <v>45</v>
      </c>
      <c r="V9974" s="1" t="s">
        <v>35</v>
      </c>
      <c r="W9974" s="1" t="str">
        <f>IF(OR(MasterData[[#This Row],[Event]]="Christmas Market", MasterData[[#This Row],[Event]]="Christmas"), "Christmas Sale", "Non-Christmas Sale")</f>
        <v>Non-Christmas Sale</v>
      </c>
      <c r="X9974" t="b">
        <v>0</v>
      </c>
      <c r="Y9974">
        <v>1</v>
      </c>
      <c r="Z9974">
        <v>44.69</v>
      </c>
      <c r="AA9974">
        <v>44.69</v>
      </c>
      <c r="AB9974">
        <v>0</v>
      </c>
      <c r="AC9974" t="str">
        <f>IF(MasterData[[#This Row],[Discount Amount]]&gt;0, "Promotional sale", "Non-Promotional Sales")</f>
        <v>Non-Promotional Sales</v>
      </c>
    </row>
    <row r="9975" spans="1:29" x14ac:dyDescent="0.25">
      <c r="A9975">
        <v>9974</v>
      </c>
      <c r="B9975" s="1" t="s">
        <v>105</v>
      </c>
      <c r="C9975" s="2">
        <v>0.11638888888888888</v>
      </c>
      <c r="D9975">
        <v>396</v>
      </c>
      <c r="E9975">
        <v>23</v>
      </c>
      <c r="F9975" s="1" t="s">
        <v>37</v>
      </c>
      <c r="G9975" s="1" t="s">
        <v>29</v>
      </c>
      <c r="H9975">
        <v>51.253799999999998</v>
      </c>
      <c r="I9975">
        <v>-85.3232</v>
      </c>
      <c r="J9975">
        <v>45</v>
      </c>
      <c r="K9975" t="b">
        <v>0</v>
      </c>
      <c r="L9975">
        <v>725</v>
      </c>
      <c r="M9975" s="1" t="s">
        <v>39</v>
      </c>
      <c r="N9975" s="1" t="s">
        <v>40</v>
      </c>
      <c r="O9975">
        <v>1</v>
      </c>
      <c r="P9975" t="b">
        <v>1</v>
      </c>
      <c r="Q9975" t="b">
        <v>1</v>
      </c>
      <c r="R9975" s="1" t="s">
        <v>41</v>
      </c>
      <c r="S9975" s="1" t="s">
        <v>58</v>
      </c>
      <c r="T9975">
        <v>3</v>
      </c>
      <c r="U9975" s="1" t="s">
        <v>34</v>
      </c>
      <c r="V9975" s="1" t="s">
        <v>35</v>
      </c>
      <c r="W9975" s="1" t="str">
        <f>IF(OR(MasterData[[#This Row],[Event]]="Christmas Market", MasterData[[#This Row],[Event]]="Christmas"), "Christmas Sale", "Non-Christmas Sale")</f>
        <v>Non-Christmas Sale</v>
      </c>
      <c r="X9975" t="b">
        <v>1</v>
      </c>
      <c r="Y9975">
        <v>1</v>
      </c>
      <c r="Z9975">
        <v>27.8</v>
      </c>
      <c r="AA9975">
        <v>27.8</v>
      </c>
      <c r="AB9975">
        <v>0</v>
      </c>
      <c r="AC9975" t="str">
        <f>IF(MasterData[[#This Row],[Discount Amount]]&gt;0, "Promotional sale", "Non-Promotional Sales")</f>
        <v>Non-Promotional Sales</v>
      </c>
    </row>
    <row r="9976" spans="1:29" x14ac:dyDescent="0.25">
      <c r="A9976">
        <v>9975</v>
      </c>
      <c r="B9976" s="1" t="s">
        <v>377</v>
      </c>
      <c r="C9976" s="2">
        <v>0.83369212962962957</v>
      </c>
      <c r="D9976">
        <v>292</v>
      </c>
      <c r="E9976">
        <v>34</v>
      </c>
      <c r="F9976" s="1" t="s">
        <v>28</v>
      </c>
      <c r="G9976" s="1" t="s">
        <v>70</v>
      </c>
      <c r="H9976">
        <v>54.273099999999999</v>
      </c>
      <c r="I9976">
        <v>-61.738799999999998</v>
      </c>
      <c r="J9976">
        <v>77</v>
      </c>
      <c r="K9976" t="b">
        <v>0</v>
      </c>
      <c r="L9976">
        <v>966</v>
      </c>
      <c r="M9976" s="1" t="s">
        <v>39</v>
      </c>
      <c r="N9976" s="1" t="s">
        <v>40</v>
      </c>
      <c r="O9976">
        <v>2</v>
      </c>
      <c r="P9976" t="b">
        <v>1</v>
      </c>
      <c r="Q9976" t="b">
        <v>0</v>
      </c>
      <c r="R9976" s="1" t="s">
        <v>41</v>
      </c>
      <c r="S9976" s="1" t="s">
        <v>53</v>
      </c>
      <c r="T9976">
        <v>2</v>
      </c>
      <c r="U9976" s="1" t="s">
        <v>34</v>
      </c>
      <c r="V9976" s="1" t="s">
        <v>35</v>
      </c>
      <c r="W9976" s="1" t="str">
        <f>IF(OR(MasterData[[#This Row],[Event]]="Christmas Market", MasterData[[#This Row],[Event]]="Christmas"), "Christmas Sale", "Non-Christmas Sale")</f>
        <v>Non-Christmas Sale</v>
      </c>
      <c r="X9976" t="b">
        <v>0</v>
      </c>
      <c r="Y9976">
        <v>5</v>
      </c>
      <c r="Z9976">
        <v>16.670000000000002</v>
      </c>
      <c r="AA9976">
        <v>33.35</v>
      </c>
      <c r="AB9976">
        <v>0</v>
      </c>
      <c r="AC9976" t="str">
        <f>IF(MasterData[[#This Row],[Discount Amount]]&gt;0, "Promotional sale", "Non-Promotional Sales")</f>
        <v>Non-Promotional Sales</v>
      </c>
    </row>
    <row r="9977" spans="1:29" x14ac:dyDescent="0.25">
      <c r="A9977">
        <v>9976</v>
      </c>
      <c r="B9977" s="1" t="s">
        <v>279</v>
      </c>
      <c r="C9977" s="2">
        <v>0.98952546296296306</v>
      </c>
      <c r="D9977">
        <v>77</v>
      </c>
      <c r="E9977">
        <v>54</v>
      </c>
      <c r="F9977" s="1" t="s">
        <v>37</v>
      </c>
      <c r="G9977" s="1" t="s">
        <v>44</v>
      </c>
      <c r="H9977">
        <v>46.813099999999999</v>
      </c>
      <c r="I9977">
        <v>-71.207499999999996</v>
      </c>
      <c r="J9977">
        <v>34</v>
      </c>
      <c r="K9977" t="b">
        <v>1</v>
      </c>
      <c r="L9977">
        <v>816</v>
      </c>
      <c r="M9977" s="1" t="s">
        <v>63</v>
      </c>
      <c r="N9977" s="1" t="s">
        <v>64</v>
      </c>
      <c r="O9977">
        <v>1</v>
      </c>
      <c r="P9977" t="b">
        <v>0</v>
      </c>
      <c r="Q9977" t="b">
        <v>0</v>
      </c>
      <c r="R9977" s="1" t="s">
        <v>32</v>
      </c>
      <c r="S9977" s="1" t="s">
        <v>58</v>
      </c>
      <c r="T9977">
        <v>2</v>
      </c>
      <c r="U9977" s="1" t="s">
        <v>42</v>
      </c>
      <c r="V9977" s="1" t="s">
        <v>59</v>
      </c>
      <c r="W9977" s="1" t="str">
        <f>IF(OR(MasterData[[#This Row],[Event]]="Christmas Market", MasterData[[#This Row],[Event]]="Christmas"), "Christmas Sale", "Non-Christmas Sale")</f>
        <v>Non-Christmas Sale</v>
      </c>
      <c r="X9977" t="b">
        <v>1</v>
      </c>
      <c r="Y9977">
        <v>4</v>
      </c>
      <c r="Z9977">
        <v>67.55</v>
      </c>
      <c r="AA9977">
        <v>67.55</v>
      </c>
      <c r="AB9977">
        <v>6.76</v>
      </c>
      <c r="AC9977" t="str">
        <f>IF(MasterData[[#This Row],[Discount Amount]]&gt;0, "Promotional sale", "Non-Promotional Sales")</f>
        <v>Promotional sale</v>
      </c>
    </row>
    <row r="9978" spans="1:29" x14ac:dyDescent="0.25">
      <c r="A9978">
        <v>9977</v>
      </c>
      <c r="B9978" s="1" t="s">
        <v>170</v>
      </c>
      <c r="C9978" s="2">
        <v>0.83296296296296291</v>
      </c>
      <c r="D9978">
        <v>45</v>
      </c>
      <c r="E9978">
        <v>40</v>
      </c>
      <c r="F9978" s="1" t="s">
        <v>37</v>
      </c>
      <c r="G9978" s="1" t="s">
        <v>77</v>
      </c>
      <c r="H9978">
        <v>64.282300000000006</v>
      </c>
      <c r="I9978">
        <v>-135</v>
      </c>
      <c r="J9978">
        <v>98</v>
      </c>
      <c r="K9978" t="b">
        <v>1</v>
      </c>
      <c r="L9978">
        <v>353</v>
      </c>
      <c r="M9978" s="1" t="s">
        <v>39</v>
      </c>
      <c r="N9978" s="1" t="s">
        <v>40</v>
      </c>
      <c r="O9978">
        <v>3</v>
      </c>
      <c r="P9978" t="b">
        <v>0</v>
      </c>
      <c r="Q9978" t="b">
        <v>0</v>
      </c>
      <c r="R9978" s="1" t="s">
        <v>41</v>
      </c>
      <c r="S9978" s="1" t="s">
        <v>53</v>
      </c>
      <c r="T9978">
        <v>2</v>
      </c>
      <c r="U9978" s="1" t="s">
        <v>34</v>
      </c>
      <c r="V9978" s="1" t="s">
        <v>59</v>
      </c>
      <c r="W9978" s="1" t="str">
        <f>IF(OR(MasterData[[#This Row],[Event]]="Christmas Market", MasterData[[#This Row],[Event]]="Christmas"), "Christmas Sale", "Non-Christmas Sale")</f>
        <v>Non-Christmas Sale</v>
      </c>
      <c r="X9978" t="b">
        <v>1</v>
      </c>
      <c r="Y9978">
        <v>4</v>
      </c>
      <c r="Z9978">
        <v>34.14</v>
      </c>
      <c r="AA9978">
        <v>102.43</v>
      </c>
      <c r="AB9978">
        <v>10.24</v>
      </c>
      <c r="AC9978" t="str">
        <f>IF(MasterData[[#This Row],[Discount Amount]]&gt;0, "Promotional sale", "Non-Promotional Sales")</f>
        <v>Promotional sale</v>
      </c>
    </row>
    <row r="9979" spans="1:29" x14ac:dyDescent="0.25">
      <c r="A9979">
        <v>9978</v>
      </c>
      <c r="B9979" s="1" t="s">
        <v>164</v>
      </c>
      <c r="C9979" s="2">
        <v>0.32642361111111118</v>
      </c>
      <c r="D9979">
        <v>177</v>
      </c>
      <c r="E9979">
        <v>20</v>
      </c>
      <c r="F9979" s="1" t="s">
        <v>61</v>
      </c>
      <c r="G9979" s="1" t="s">
        <v>70</v>
      </c>
      <c r="H9979">
        <v>54.273099999999999</v>
      </c>
      <c r="I9979">
        <v>-61.738799999999998</v>
      </c>
      <c r="J9979">
        <v>75</v>
      </c>
      <c r="K9979" t="b">
        <v>0</v>
      </c>
      <c r="L9979">
        <v>3</v>
      </c>
      <c r="M9979" s="1" t="s">
        <v>56</v>
      </c>
      <c r="N9979" s="1" t="s">
        <v>57</v>
      </c>
      <c r="O9979">
        <v>2</v>
      </c>
      <c r="P9979" t="b">
        <v>0</v>
      </c>
      <c r="Q9979" t="b">
        <v>1</v>
      </c>
      <c r="R9979" s="1" t="s">
        <v>41</v>
      </c>
      <c r="S9979" s="1" t="s">
        <v>49</v>
      </c>
      <c r="T9979">
        <v>5</v>
      </c>
      <c r="U9979" s="1" t="s">
        <v>42</v>
      </c>
      <c r="V9979" s="1" t="s">
        <v>46</v>
      </c>
      <c r="W9979" s="1" t="str">
        <f>IF(OR(MasterData[[#This Row],[Event]]="Christmas Market", MasterData[[#This Row],[Event]]="Christmas"), "Christmas Sale", "Non-Christmas Sale")</f>
        <v>Christmas Sale</v>
      </c>
      <c r="X9979" t="b">
        <v>1</v>
      </c>
      <c r="Y9979">
        <v>1</v>
      </c>
      <c r="Z9979">
        <v>81.239999999999995</v>
      </c>
      <c r="AA9979">
        <v>162.47999999999999</v>
      </c>
      <c r="AB9979">
        <v>0</v>
      </c>
      <c r="AC9979" t="str">
        <f>IF(MasterData[[#This Row],[Discount Amount]]&gt;0, "Promotional sale", "Non-Promotional Sales")</f>
        <v>Non-Promotional Sales</v>
      </c>
    </row>
    <row r="9980" spans="1:29" x14ac:dyDescent="0.25">
      <c r="A9980">
        <v>9979</v>
      </c>
      <c r="B9980" s="1" t="s">
        <v>123</v>
      </c>
      <c r="C9980" s="2">
        <v>5.642361111111116E-2</v>
      </c>
      <c r="D9980">
        <v>55</v>
      </c>
      <c r="E9980">
        <v>61</v>
      </c>
      <c r="F9980" s="1" t="s">
        <v>28</v>
      </c>
      <c r="G9980" s="1" t="s">
        <v>70</v>
      </c>
      <c r="H9980">
        <v>54.273099999999999</v>
      </c>
      <c r="I9980">
        <v>-61.738799999999998</v>
      </c>
      <c r="J9980">
        <v>72</v>
      </c>
      <c r="K9980" t="b">
        <v>1</v>
      </c>
      <c r="L9980">
        <v>401</v>
      </c>
      <c r="M9980" s="1" t="s">
        <v>39</v>
      </c>
      <c r="N9980" s="1" t="s">
        <v>40</v>
      </c>
      <c r="O9980">
        <v>3</v>
      </c>
      <c r="P9980" t="b">
        <v>1</v>
      </c>
      <c r="Q9980" t="b">
        <v>0</v>
      </c>
      <c r="R9980" s="1" t="s">
        <v>52</v>
      </c>
      <c r="S9980" s="1" t="s">
        <v>49</v>
      </c>
      <c r="T9980">
        <v>1</v>
      </c>
      <c r="U9980" s="1" t="s">
        <v>34</v>
      </c>
      <c r="V9980" s="1" t="s">
        <v>35</v>
      </c>
      <c r="W9980" s="1" t="str">
        <f>IF(OR(MasterData[[#This Row],[Event]]="Christmas Market", MasterData[[#This Row],[Event]]="Christmas"), "Christmas Sale", "Non-Christmas Sale")</f>
        <v>Non-Christmas Sale</v>
      </c>
      <c r="X9980" t="b">
        <v>0</v>
      </c>
      <c r="Y9980">
        <v>1</v>
      </c>
      <c r="Z9980">
        <v>30.92</v>
      </c>
      <c r="AA9980">
        <v>92.75</v>
      </c>
      <c r="AB9980">
        <v>0</v>
      </c>
      <c r="AC9980" t="str">
        <f>IF(MasterData[[#This Row],[Discount Amount]]&gt;0, "Promotional sale", "Non-Promotional Sales")</f>
        <v>Non-Promotional Sales</v>
      </c>
    </row>
    <row r="9981" spans="1:29" x14ac:dyDescent="0.25">
      <c r="A9981">
        <v>9980</v>
      </c>
      <c r="B9981" s="1" t="s">
        <v>377</v>
      </c>
      <c r="C9981" s="2">
        <v>7.7094907407407431E-2</v>
      </c>
      <c r="D9981">
        <v>360</v>
      </c>
      <c r="E9981">
        <v>69</v>
      </c>
      <c r="F9981" s="1" t="s">
        <v>61</v>
      </c>
      <c r="G9981" s="1" t="s">
        <v>29</v>
      </c>
      <c r="H9981">
        <v>51.253799999999998</v>
      </c>
      <c r="I9981">
        <v>-85.3232</v>
      </c>
      <c r="J9981">
        <v>27</v>
      </c>
      <c r="K9981" t="b">
        <v>1</v>
      </c>
      <c r="L9981">
        <v>887</v>
      </c>
      <c r="M9981" s="1" t="s">
        <v>39</v>
      </c>
      <c r="N9981" s="1" t="s">
        <v>40</v>
      </c>
      <c r="O9981">
        <v>3</v>
      </c>
      <c r="P9981" t="b">
        <v>1</v>
      </c>
      <c r="Q9981" t="b">
        <v>0</v>
      </c>
      <c r="R9981" s="1" t="s">
        <v>52</v>
      </c>
      <c r="S9981" s="1" t="s">
        <v>58</v>
      </c>
      <c r="T9981">
        <v>3</v>
      </c>
      <c r="U9981" s="1" t="s">
        <v>42</v>
      </c>
      <c r="V9981" s="1" t="s">
        <v>35</v>
      </c>
      <c r="W9981" s="1" t="str">
        <f>IF(OR(MasterData[[#This Row],[Event]]="Christmas Market", MasterData[[#This Row],[Event]]="Christmas"), "Christmas Sale", "Non-Christmas Sale")</f>
        <v>Non-Christmas Sale</v>
      </c>
      <c r="X9981" t="b">
        <v>1</v>
      </c>
      <c r="Y9981">
        <v>4</v>
      </c>
      <c r="Z9981">
        <v>30.14</v>
      </c>
      <c r="AA9981">
        <v>90.42</v>
      </c>
      <c r="AB9981">
        <v>0</v>
      </c>
      <c r="AC9981" t="str">
        <f>IF(MasterData[[#This Row],[Discount Amount]]&gt;0, "Promotional sale", "Non-Promotional Sales")</f>
        <v>Non-Promotional Sales</v>
      </c>
    </row>
    <row r="9982" spans="1:29" x14ac:dyDescent="0.25">
      <c r="A9982">
        <v>9981</v>
      </c>
      <c r="B9982" s="1" t="s">
        <v>238</v>
      </c>
      <c r="C9982" s="2">
        <v>0.81344907407407407</v>
      </c>
      <c r="D9982">
        <v>244</v>
      </c>
      <c r="E9982">
        <v>48</v>
      </c>
      <c r="F9982" s="1" t="s">
        <v>37</v>
      </c>
      <c r="G9982" s="1" t="s">
        <v>62</v>
      </c>
      <c r="H9982">
        <v>46.565300000000001</v>
      </c>
      <c r="I9982">
        <v>-66.4619</v>
      </c>
      <c r="J9982">
        <v>2</v>
      </c>
      <c r="K9982" t="b">
        <v>0</v>
      </c>
      <c r="L9982">
        <v>516</v>
      </c>
      <c r="M9982" s="1" t="s">
        <v>56</v>
      </c>
      <c r="N9982" s="1" t="s">
        <v>57</v>
      </c>
      <c r="O9982">
        <v>2</v>
      </c>
      <c r="P9982" t="b">
        <v>1</v>
      </c>
      <c r="Q9982" t="b">
        <v>0</v>
      </c>
      <c r="R9982" s="1" t="s">
        <v>32</v>
      </c>
      <c r="S9982" s="1" t="s">
        <v>49</v>
      </c>
      <c r="T9982">
        <v>4</v>
      </c>
      <c r="U9982" s="1" t="s">
        <v>45</v>
      </c>
      <c r="V9982" s="1" t="s">
        <v>59</v>
      </c>
      <c r="W9982" s="1" t="str">
        <f>IF(OR(MasterData[[#This Row],[Event]]="Christmas Market", MasterData[[#This Row],[Event]]="Christmas"), "Christmas Sale", "Non-Christmas Sale")</f>
        <v>Non-Christmas Sale</v>
      </c>
      <c r="X9982" t="b">
        <v>1</v>
      </c>
      <c r="Y9982">
        <v>1</v>
      </c>
      <c r="Z9982">
        <v>23.29</v>
      </c>
      <c r="AA9982">
        <v>46.58</v>
      </c>
      <c r="AB9982">
        <v>4.66</v>
      </c>
      <c r="AC9982" t="str">
        <f>IF(MasterData[[#This Row],[Discount Amount]]&gt;0, "Promotional sale", "Non-Promotional Sales")</f>
        <v>Promotional sale</v>
      </c>
    </row>
    <row r="9983" spans="1:29" x14ac:dyDescent="0.25">
      <c r="A9983">
        <v>9982</v>
      </c>
      <c r="B9983" s="1" t="s">
        <v>130</v>
      </c>
      <c r="C9983" s="2">
        <v>0.47123842592592591</v>
      </c>
      <c r="D9983">
        <v>417</v>
      </c>
      <c r="E9983">
        <v>41</v>
      </c>
      <c r="F9983" s="1" t="s">
        <v>37</v>
      </c>
      <c r="G9983" s="1" t="s">
        <v>77</v>
      </c>
      <c r="H9983">
        <v>64.282300000000006</v>
      </c>
      <c r="I9983">
        <v>-135</v>
      </c>
      <c r="J9983">
        <v>7</v>
      </c>
      <c r="K9983" t="b">
        <v>0</v>
      </c>
      <c r="L9983">
        <v>603</v>
      </c>
      <c r="M9983" s="1" t="s">
        <v>63</v>
      </c>
      <c r="N9983" s="1" t="s">
        <v>64</v>
      </c>
      <c r="O9983">
        <v>2</v>
      </c>
      <c r="P9983" t="b">
        <v>0</v>
      </c>
      <c r="Q9983" t="b">
        <v>0</v>
      </c>
      <c r="R9983" s="1" t="s">
        <v>41</v>
      </c>
      <c r="S9983" s="1" t="s">
        <v>53</v>
      </c>
      <c r="T9983">
        <v>1</v>
      </c>
      <c r="U9983" s="1" t="s">
        <v>45</v>
      </c>
      <c r="V9983" s="1" t="s">
        <v>59</v>
      </c>
      <c r="W9983" s="1" t="str">
        <f>IF(OR(MasterData[[#This Row],[Event]]="Christmas Market", MasterData[[#This Row],[Event]]="Christmas"), "Christmas Sale", "Non-Christmas Sale")</f>
        <v>Non-Christmas Sale</v>
      </c>
      <c r="X9983" t="b">
        <v>1</v>
      </c>
      <c r="Y9983">
        <v>1</v>
      </c>
      <c r="Z9983">
        <v>40.31</v>
      </c>
      <c r="AA9983">
        <v>80.62</v>
      </c>
      <c r="AB9983">
        <v>8.06</v>
      </c>
      <c r="AC9983" t="str">
        <f>IF(MasterData[[#This Row],[Discount Amount]]&gt;0, "Promotional sale", "Non-Promotional Sales")</f>
        <v>Promotional sale</v>
      </c>
    </row>
    <row r="9984" spans="1:29" x14ac:dyDescent="0.25">
      <c r="A9984">
        <v>9983</v>
      </c>
      <c r="B9984" s="1" t="s">
        <v>217</v>
      </c>
      <c r="C9984" s="2">
        <v>7.1111111111111125E-2</v>
      </c>
      <c r="D9984">
        <v>392</v>
      </c>
      <c r="E9984">
        <v>66</v>
      </c>
      <c r="F9984" s="1" t="s">
        <v>28</v>
      </c>
      <c r="G9984" s="1" t="s">
        <v>79</v>
      </c>
      <c r="H9984">
        <v>63.588799999999999</v>
      </c>
      <c r="I9984">
        <v>-115.5069</v>
      </c>
      <c r="J9984">
        <v>62</v>
      </c>
      <c r="K9984" t="b">
        <v>1</v>
      </c>
      <c r="L9984">
        <v>467</v>
      </c>
      <c r="M9984" s="1" t="s">
        <v>39</v>
      </c>
      <c r="N9984" s="1" t="s">
        <v>40</v>
      </c>
      <c r="O9984">
        <v>2</v>
      </c>
      <c r="P9984" t="b">
        <v>1</v>
      </c>
      <c r="Q9984" t="b">
        <v>0</v>
      </c>
      <c r="R9984" s="1" t="s">
        <v>41</v>
      </c>
      <c r="S9984" s="1" t="s">
        <v>33</v>
      </c>
      <c r="T9984">
        <v>1</v>
      </c>
      <c r="U9984" s="1" t="s">
        <v>45</v>
      </c>
      <c r="V9984" s="1" t="s">
        <v>59</v>
      </c>
      <c r="W9984" s="1" t="str">
        <f>IF(OR(MasterData[[#This Row],[Event]]="Christmas Market", MasterData[[#This Row],[Event]]="Christmas"), "Christmas Sale", "Non-Christmas Sale")</f>
        <v>Non-Christmas Sale</v>
      </c>
      <c r="X9984" t="b">
        <v>0</v>
      </c>
      <c r="Y9984">
        <v>5</v>
      </c>
      <c r="Z9984">
        <v>20.11</v>
      </c>
      <c r="AA9984">
        <v>40.21</v>
      </c>
      <c r="AB9984">
        <v>4.0199999999999996</v>
      </c>
      <c r="AC9984" t="str">
        <f>IF(MasterData[[#This Row],[Discount Amount]]&gt;0, "Promotional sale", "Non-Promotional Sales")</f>
        <v>Promotional sale</v>
      </c>
    </row>
    <row r="9985" spans="1:29" x14ac:dyDescent="0.25">
      <c r="A9985">
        <v>9984</v>
      </c>
      <c r="B9985" s="1" t="s">
        <v>123</v>
      </c>
      <c r="C9985" s="2">
        <v>0.50497685185185182</v>
      </c>
      <c r="D9985">
        <v>479</v>
      </c>
      <c r="E9985">
        <v>59</v>
      </c>
      <c r="F9985" s="1" t="s">
        <v>61</v>
      </c>
      <c r="G9985" s="1" t="s">
        <v>81</v>
      </c>
      <c r="H9985">
        <v>64.248000000000005</v>
      </c>
      <c r="I9985">
        <v>-84.889600000000002</v>
      </c>
      <c r="J9985">
        <v>91</v>
      </c>
      <c r="K9985" t="b">
        <v>0</v>
      </c>
      <c r="L9985">
        <v>852</v>
      </c>
      <c r="M9985" s="1" t="s">
        <v>39</v>
      </c>
      <c r="N9985" s="1" t="s">
        <v>40</v>
      </c>
      <c r="O9985">
        <v>3</v>
      </c>
      <c r="P9985" t="b">
        <v>1</v>
      </c>
      <c r="Q9985" t="b">
        <v>1</v>
      </c>
      <c r="R9985" s="1" t="s">
        <v>32</v>
      </c>
      <c r="S9985" s="1" t="s">
        <v>53</v>
      </c>
      <c r="T9985">
        <v>5</v>
      </c>
      <c r="U9985" s="1" t="s">
        <v>45</v>
      </c>
      <c r="V9985" s="1" t="s">
        <v>35</v>
      </c>
      <c r="W9985" s="1" t="str">
        <f>IF(OR(MasterData[[#This Row],[Event]]="Christmas Market", MasterData[[#This Row],[Event]]="Christmas"), "Christmas Sale", "Non-Christmas Sale")</f>
        <v>Non-Christmas Sale</v>
      </c>
      <c r="X9985" t="b">
        <v>0</v>
      </c>
      <c r="Y9985">
        <v>1</v>
      </c>
      <c r="Z9985">
        <v>66</v>
      </c>
      <c r="AA9985">
        <v>198.01</v>
      </c>
      <c r="AB9985">
        <v>0</v>
      </c>
      <c r="AC9985" t="str">
        <f>IF(MasterData[[#This Row],[Discount Amount]]&gt;0, "Promotional sale", "Non-Promotional Sales")</f>
        <v>Non-Promotional Sales</v>
      </c>
    </row>
    <row r="9986" spans="1:29" x14ac:dyDescent="0.25">
      <c r="A9986">
        <v>9985</v>
      </c>
      <c r="B9986" s="1" t="s">
        <v>191</v>
      </c>
      <c r="C9986" s="2">
        <v>0.11047453703703702</v>
      </c>
      <c r="D9986">
        <v>151</v>
      </c>
      <c r="E9986">
        <v>33</v>
      </c>
      <c r="F9986" s="1" t="s">
        <v>28</v>
      </c>
      <c r="G9986" s="1" t="s">
        <v>68</v>
      </c>
      <c r="H9986">
        <v>46.318800000000003</v>
      </c>
      <c r="I9986">
        <v>-63.146099999999997</v>
      </c>
      <c r="J9986">
        <v>23</v>
      </c>
      <c r="K9986" t="b">
        <v>1</v>
      </c>
      <c r="L9986">
        <v>699</v>
      </c>
      <c r="M9986" s="1" t="s">
        <v>56</v>
      </c>
      <c r="N9986" s="1" t="s">
        <v>57</v>
      </c>
      <c r="O9986">
        <v>3</v>
      </c>
      <c r="P9986" t="b">
        <v>0</v>
      </c>
      <c r="Q9986" t="b">
        <v>1</v>
      </c>
      <c r="R9986" s="1" t="s">
        <v>52</v>
      </c>
      <c r="S9986" s="1" t="s">
        <v>53</v>
      </c>
      <c r="T9986">
        <v>4</v>
      </c>
      <c r="U9986" s="1" t="s">
        <v>45</v>
      </c>
      <c r="V9986" s="1" t="s">
        <v>46</v>
      </c>
      <c r="W9986" s="1" t="str">
        <f>IF(OR(MasterData[[#This Row],[Event]]="Christmas Market", MasterData[[#This Row],[Event]]="Christmas"), "Christmas Sale", "Non-Christmas Sale")</f>
        <v>Christmas Sale</v>
      </c>
      <c r="X9986" t="b">
        <v>1</v>
      </c>
      <c r="Y9986">
        <v>1</v>
      </c>
      <c r="Z9986">
        <v>28.38</v>
      </c>
      <c r="AA9986">
        <v>85.13</v>
      </c>
      <c r="AB9986">
        <v>0</v>
      </c>
      <c r="AC9986" t="str">
        <f>IF(MasterData[[#This Row],[Discount Amount]]&gt;0, "Promotional sale", "Non-Promotional Sales")</f>
        <v>Non-Promotional Sales</v>
      </c>
    </row>
    <row r="9987" spans="1:29" x14ac:dyDescent="0.25">
      <c r="A9987">
        <v>9986</v>
      </c>
      <c r="B9987" s="1" t="s">
        <v>151</v>
      </c>
      <c r="C9987" s="2">
        <v>0.13028935185185175</v>
      </c>
      <c r="D9987">
        <v>315</v>
      </c>
      <c r="E9987">
        <v>38</v>
      </c>
      <c r="F9987" s="1" t="s">
        <v>37</v>
      </c>
      <c r="G9987" s="1" t="s">
        <v>48</v>
      </c>
      <c r="H9987">
        <v>53.933300000000003</v>
      </c>
      <c r="I9987">
        <v>-116.5765</v>
      </c>
      <c r="J9987">
        <v>57</v>
      </c>
      <c r="K9987" t="b">
        <v>1</v>
      </c>
      <c r="L9987">
        <v>840</v>
      </c>
      <c r="M9987" s="1" t="s">
        <v>74</v>
      </c>
      <c r="N9987" s="1" t="s">
        <v>75</v>
      </c>
      <c r="O9987">
        <v>5</v>
      </c>
      <c r="P9987" t="b">
        <v>0</v>
      </c>
      <c r="Q9987" t="b">
        <v>1</v>
      </c>
      <c r="R9987" s="1" t="s">
        <v>32</v>
      </c>
      <c r="S9987" s="1" t="s">
        <v>49</v>
      </c>
      <c r="T9987">
        <v>3</v>
      </c>
      <c r="U9987" s="1" t="s">
        <v>45</v>
      </c>
      <c r="V9987" s="1" t="s">
        <v>46</v>
      </c>
      <c r="W9987" s="1" t="str">
        <f>IF(OR(MasterData[[#This Row],[Event]]="Christmas Market", MasterData[[#This Row],[Event]]="Christmas"), "Christmas Sale", "Non-Christmas Sale")</f>
        <v>Christmas Sale</v>
      </c>
      <c r="X9987" t="b">
        <v>0</v>
      </c>
      <c r="Y9987">
        <v>2</v>
      </c>
      <c r="Z9987">
        <v>40.93</v>
      </c>
      <c r="AA9987">
        <v>204.63</v>
      </c>
      <c r="AB9987">
        <v>0</v>
      </c>
      <c r="AC9987" t="str">
        <f>IF(MasterData[[#This Row],[Discount Amount]]&gt;0, "Promotional sale", "Non-Promotional Sales")</f>
        <v>Non-Promotional Sales</v>
      </c>
    </row>
    <row r="9988" spans="1:29" x14ac:dyDescent="0.25">
      <c r="A9988">
        <v>9987</v>
      </c>
      <c r="B9988" s="1" t="s">
        <v>423</v>
      </c>
      <c r="C9988" s="2">
        <v>0.98487268518518523</v>
      </c>
      <c r="D9988">
        <v>475</v>
      </c>
      <c r="E9988">
        <v>35</v>
      </c>
      <c r="F9988" s="1" t="s">
        <v>37</v>
      </c>
      <c r="G9988" s="1" t="s">
        <v>62</v>
      </c>
      <c r="H9988">
        <v>46.565300000000001</v>
      </c>
      <c r="I9988">
        <v>-66.4619</v>
      </c>
      <c r="J9988">
        <v>82</v>
      </c>
      <c r="K9988" t="b">
        <v>1</v>
      </c>
      <c r="L9988">
        <v>532</v>
      </c>
      <c r="M9988" s="1" t="s">
        <v>74</v>
      </c>
      <c r="N9988" s="1" t="s">
        <v>75</v>
      </c>
      <c r="O9988">
        <v>2</v>
      </c>
      <c r="P9988" t="b">
        <v>0</v>
      </c>
      <c r="Q9988" t="b">
        <v>0</v>
      </c>
      <c r="R9988" s="1" t="s">
        <v>52</v>
      </c>
      <c r="S9988" s="1" t="s">
        <v>53</v>
      </c>
      <c r="T9988">
        <v>4</v>
      </c>
      <c r="U9988" s="1" t="s">
        <v>34</v>
      </c>
      <c r="V9988" s="1" t="s">
        <v>35</v>
      </c>
      <c r="W9988" s="1" t="str">
        <f>IF(OR(MasterData[[#This Row],[Event]]="Christmas Market", MasterData[[#This Row],[Event]]="Christmas"), "Christmas Sale", "Non-Christmas Sale")</f>
        <v>Non-Christmas Sale</v>
      </c>
      <c r="X9988" t="b">
        <v>0</v>
      </c>
      <c r="Y9988">
        <v>5</v>
      </c>
      <c r="Z9988">
        <v>79.959999999999994</v>
      </c>
      <c r="AA9988">
        <v>159.93</v>
      </c>
      <c r="AB9988">
        <v>0</v>
      </c>
      <c r="AC9988" t="str">
        <f>IF(MasterData[[#This Row],[Discount Amount]]&gt;0, "Promotional sale", "Non-Promotional Sales")</f>
        <v>Non-Promotional Sales</v>
      </c>
    </row>
    <row r="9989" spans="1:29" x14ac:dyDescent="0.25">
      <c r="A9989">
        <v>9988</v>
      </c>
      <c r="B9989" s="1" t="s">
        <v>376</v>
      </c>
      <c r="C9989" s="2">
        <v>5.4849537037036988E-2</v>
      </c>
      <c r="D9989">
        <v>73</v>
      </c>
      <c r="E9989">
        <v>39</v>
      </c>
      <c r="F9989" s="1" t="s">
        <v>37</v>
      </c>
      <c r="G9989" s="1" t="s">
        <v>81</v>
      </c>
      <c r="H9989">
        <v>64.248000000000005</v>
      </c>
      <c r="I9989">
        <v>-84.889600000000002</v>
      </c>
      <c r="J9989">
        <v>50</v>
      </c>
      <c r="K9989" t="b">
        <v>1</v>
      </c>
      <c r="L9989">
        <v>772</v>
      </c>
      <c r="M9989" s="1" t="s">
        <v>56</v>
      </c>
      <c r="N9989" s="1" t="s">
        <v>57</v>
      </c>
      <c r="O9989">
        <v>1</v>
      </c>
      <c r="P9989" t="b">
        <v>0</v>
      </c>
      <c r="Q9989" t="b">
        <v>1</v>
      </c>
      <c r="R9989" s="1" t="s">
        <v>32</v>
      </c>
      <c r="S9989" s="1" t="s">
        <v>49</v>
      </c>
      <c r="T9989">
        <v>1</v>
      </c>
      <c r="U9989" s="1" t="s">
        <v>42</v>
      </c>
      <c r="V9989" s="1" t="s">
        <v>59</v>
      </c>
      <c r="W9989" s="1" t="str">
        <f>IF(OR(MasterData[[#This Row],[Event]]="Christmas Market", MasterData[[#This Row],[Event]]="Christmas"), "Christmas Sale", "Non-Christmas Sale")</f>
        <v>Non-Christmas Sale</v>
      </c>
      <c r="X9989" t="b">
        <v>0</v>
      </c>
      <c r="Y9989">
        <v>1</v>
      </c>
      <c r="Z9989">
        <v>82.21</v>
      </c>
      <c r="AA9989">
        <v>82.21</v>
      </c>
      <c r="AB9989">
        <v>8.2200000000000006</v>
      </c>
      <c r="AC9989" t="str">
        <f>IF(MasterData[[#This Row],[Discount Amount]]&gt;0, "Promotional sale", "Non-Promotional Sales")</f>
        <v>Promotional sale</v>
      </c>
    </row>
    <row r="9990" spans="1:29" x14ac:dyDescent="0.25">
      <c r="A9990">
        <v>9989</v>
      </c>
      <c r="B9990" s="1" t="s">
        <v>241</v>
      </c>
      <c r="C9990" s="2">
        <v>0.68583333333333329</v>
      </c>
      <c r="D9990">
        <v>336</v>
      </c>
      <c r="E9990">
        <v>63</v>
      </c>
      <c r="F9990" s="1" t="s">
        <v>28</v>
      </c>
      <c r="G9990" s="1" t="s">
        <v>81</v>
      </c>
      <c r="H9990">
        <v>64.248000000000005</v>
      </c>
      <c r="I9990">
        <v>-84.889600000000002</v>
      </c>
      <c r="J9990">
        <v>46</v>
      </c>
      <c r="K9990" t="b">
        <v>0</v>
      </c>
      <c r="L9990">
        <v>55</v>
      </c>
      <c r="M9990" s="1" t="s">
        <v>56</v>
      </c>
      <c r="N9990" s="1" t="s">
        <v>57</v>
      </c>
      <c r="O9990">
        <v>2</v>
      </c>
      <c r="P9990" t="b">
        <v>1</v>
      </c>
      <c r="Q9990" t="b">
        <v>1</v>
      </c>
      <c r="R9990" s="1" t="s">
        <v>41</v>
      </c>
      <c r="S9990" s="1" t="s">
        <v>33</v>
      </c>
      <c r="T9990">
        <v>5</v>
      </c>
      <c r="U9990" s="1" t="s">
        <v>34</v>
      </c>
      <c r="V9990" s="1" t="s">
        <v>35</v>
      </c>
      <c r="W9990" s="1" t="str">
        <f>IF(OR(MasterData[[#This Row],[Event]]="Christmas Market", MasterData[[#This Row],[Event]]="Christmas"), "Christmas Sale", "Non-Christmas Sale")</f>
        <v>Non-Christmas Sale</v>
      </c>
      <c r="X9990" t="b">
        <v>0</v>
      </c>
      <c r="Y9990">
        <v>5</v>
      </c>
      <c r="Z9990">
        <v>30.89</v>
      </c>
      <c r="AA9990">
        <v>61.79</v>
      </c>
      <c r="AB9990">
        <v>0</v>
      </c>
      <c r="AC9990" t="str">
        <f>IF(MasterData[[#This Row],[Discount Amount]]&gt;0, "Promotional sale", "Non-Promotional Sales")</f>
        <v>Non-Promotional Sales</v>
      </c>
    </row>
    <row r="9991" spans="1:29" x14ac:dyDescent="0.25">
      <c r="A9991">
        <v>9990</v>
      </c>
      <c r="B9991" s="1" t="s">
        <v>296</v>
      </c>
      <c r="C9991" s="2">
        <v>0.95519675925925918</v>
      </c>
      <c r="D9991">
        <v>176</v>
      </c>
      <c r="E9991">
        <v>69</v>
      </c>
      <c r="F9991" s="1" t="s">
        <v>61</v>
      </c>
      <c r="G9991" s="1" t="s">
        <v>70</v>
      </c>
      <c r="H9991">
        <v>54.273099999999999</v>
      </c>
      <c r="I9991">
        <v>-61.738799999999998</v>
      </c>
      <c r="J9991">
        <v>79</v>
      </c>
      <c r="K9991" t="b">
        <v>0</v>
      </c>
      <c r="L9991">
        <v>850</v>
      </c>
      <c r="M9991" s="1" t="s">
        <v>56</v>
      </c>
      <c r="N9991" s="1" t="s">
        <v>57</v>
      </c>
      <c r="O9991">
        <v>5</v>
      </c>
      <c r="P9991" t="b">
        <v>0</v>
      </c>
      <c r="Q9991" t="b">
        <v>0</v>
      </c>
      <c r="R9991" s="1" t="s">
        <v>52</v>
      </c>
      <c r="S9991" s="1" t="s">
        <v>58</v>
      </c>
      <c r="T9991">
        <v>3</v>
      </c>
      <c r="U9991" s="1" t="s">
        <v>34</v>
      </c>
      <c r="V9991" s="1" t="s">
        <v>35</v>
      </c>
      <c r="W9991" s="1" t="str">
        <f>IF(OR(MasterData[[#This Row],[Event]]="Christmas Market", MasterData[[#This Row],[Event]]="Christmas"), "Christmas Sale", "Non-Christmas Sale")</f>
        <v>Non-Christmas Sale</v>
      </c>
      <c r="X9991" t="b">
        <v>0</v>
      </c>
      <c r="Y9991">
        <v>5</v>
      </c>
      <c r="Z9991">
        <v>82.55</v>
      </c>
      <c r="AA9991">
        <v>412.73</v>
      </c>
      <c r="AB9991">
        <v>0</v>
      </c>
      <c r="AC9991" t="str">
        <f>IF(MasterData[[#This Row],[Discount Amount]]&gt;0, "Promotional sale", "Non-Promotional Sales")</f>
        <v>Non-Promotional Sales</v>
      </c>
    </row>
    <row r="9992" spans="1:29" x14ac:dyDescent="0.25">
      <c r="A9992">
        <v>9991</v>
      </c>
      <c r="B9992" s="1" t="s">
        <v>86</v>
      </c>
      <c r="C9992" s="2">
        <v>0.35763888888888884</v>
      </c>
      <c r="D9992">
        <v>294</v>
      </c>
      <c r="E9992">
        <v>52</v>
      </c>
      <c r="F9992" s="1" t="s">
        <v>61</v>
      </c>
      <c r="G9992" s="1" t="s">
        <v>44</v>
      </c>
      <c r="H9992">
        <v>46.813099999999999</v>
      </c>
      <c r="I9992">
        <v>-71.207499999999996</v>
      </c>
      <c r="J9992">
        <v>69</v>
      </c>
      <c r="K9992" t="b">
        <v>0</v>
      </c>
      <c r="L9992">
        <v>402</v>
      </c>
      <c r="M9992" s="1" t="s">
        <v>30</v>
      </c>
      <c r="N9992" s="1" t="s">
        <v>31</v>
      </c>
      <c r="O9992">
        <v>5</v>
      </c>
      <c r="P9992" t="b">
        <v>1</v>
      </c>
      <c r="Q9992" t="b">
        <v>1</v>
      </c>
      <c r="R9992" s="1" t="s">
        <v>32</v>
      </c>
      <c r="S9992" s="1" t="s">
        <v>58</v>
      </c>
      <c r="T9992">
        <v>3</v>
      </c>
      <c r="U9992" s="1" t="s">
        <v>34</v>
      </c>
      <c r="V9992" s="1" t="s">
        <v>59</v>
      </c>
      <c r="W9992" s="1" t="str">
        <f>IF(OR(MasterData[[#This Row],[Event]]="Christmas Market", MasterData[[#This Row],[Event]]="Christmas"), "Christmas Sale", "Non-Christmas Sale")</f>
        <v>Non-Christmas Sale</v>
      </c>
      <c r="X9992" t="b">
        <v>1</v>
      </c>
      <c r="Y9992">
        <v>4</v>
      </c>
      <c r="Z9992">
        <v>25.06</v>
      </c>
      <c r="AA9992">
        <v>125.28</v>
      </c>
      <c r="AB9992">
        <v>12.53</v>
      </c>
      <c r="AC9992" t="str">
        <f>IF(MasterData[[#This Row],[Discount Amount]]&gt;0, "Promotional sale", "Non-Promotional Sales")</f>
        <v>Promotional sale</v>
      </c>
    </row>
    <row r="9993" spans="1:29" x14ac:dyDescent="0.25">
      <c r="A9993">
        <v>9992</v>
      </c>
      <c r="B9993" s="1" t="s">
        <v>401</v>
      </c>
      <c r="C9993" s="2">
        <v>0.8769675925925926</v>
      </c>
      <c r="D9993">
        <v>341</v>
      </c>
      <c r="E9993">
        <v>70</v>
      </c>
      <c r="F9993" s="1" t="s">
        <v>37</v>
      </c>
      <c r="G9993" s="1" t="s">
        <v>77</v>
      </c>
      <c r="H9993">
        <v>64.282300000000006</v>
      </c>
      <c r="I9993">
        <v>-135</v>
      </c>
      <c r="J9993">
        <v>12</v>
      </c>
      <c r="K9993" t="b">
        <v>0</v>
      </c>
      <c r="L9993">
        <v>453</v>
      </c>
      <c r="M9993" s="1" t="s">
        <v>74</v>
      </c>
      <c r="N9993" s="1" t="s">
        <v>75</v>
      </c>
      <c r="O9993">
        <v>1</v>
      </c>
      <c r="P9993" t="b">
        <v>1</v>
      </c>
      <c r="Q9993" t="b">
        <v>0</v>
      </c>
      <c r="R9993" s="1" t="s">
        <v>52</v>
      </c>
      <c r="S9993" s="1" t="s">
        <v>33</v>
      </c>
      <c r="T9993">
        <v>4</v>
      </c>
      <c r="U9993" s="1" t="s">
        <v>45</v>
      </c>
      <c r="V9993" s="1" t="s">
        <v>59</v>
      </c>
      <c r="W9993" s="1" t="str">
        <f>IF(OR(MasterData[[#This Row],[Event]]="Christmas Market", MasterData[[#This Row],[Event]]="Christmas"), "Christmas Sale", "Non-Christmas Sale")</f>
        <v>Non-Christmas Sale</v>
      </c>
      <c r="X9993" t="b">
        <v>1</v>
      </c>
      <c r="Y9993">
        <v>2</v>
      </c>
      <c r="Z9993">
        <v>48.03</v>
      </c>
      <c r="AA9993">
        <v>48.03</v>
      </c>
      <c r="AB9993">
        <v>4.8</v>
      </c>
      <c r="AC9993" t="str">
        <f>IF(MasterData[[#This Row],[Discount Amount]]&gt;0, "Promotional sale", "Non-Promotional Sales")</f>
        <v>Promotional sale</v>
      </c>
    </row>
    <row r="9994" spans="1:29" x14ac:dyDescent="0.25">
      <c r="A9994">
        <v>9993</v>
      </c>
      <c r="B9994" s="1" t="s">
        <v>222</v>
      </c>
      <c r="C9994" s="2">
        <v>0.40554398148148141</v>
      </c>
      <c r="D9994">
        <v>480</v>
      </c>
      <c r="E9994">
        <v>38</v>
      </c>
      <c r="F9994" s="1" t="s">
        <v>61</v>
      </c>
      <c r="G9994" s="1" t="s">
        <v>81</v>
      </c>
      <c r="H9994">
        <v>64.248000000000005</v>
      </c>
      <c r="I9994">
        <v>-84.889600000000002</v>
      </c>
      <c r="J9994">
        <v>56</v>
      </c>
      <c r="K9994" t="b">
        <v>1</v>
      </c>
      <c r="L9994">
        <v>539</v>
      </c>
      <c r="M9994" s="1" t="s">
        <v>56</v>
      </c>
      <c r="N9994" s="1" t="s">
        <v>57</v>
      </c>
      <c r="O9994">
        <v>5</v>
      </c>
      <c r="P9994" t="b">
        <v>1</v>
      </c>
      <c r="Q9994" t="b">
        <v>1</v>
      </c>
      <c r="R9994" s="1" t="s">
        <v>32</v>
      </c>
      <c r="S9994" s="1" t="s">
        <v>53</v>
      </c>
      <c r="T9994">
        <v>4</v>
      </c>
      <c r="U9994" s="1" t="s">
        <v>42</v>
      </c>
      <c r="V9994" s="1" t="s">
        <v>59</v>
      </c>
      <c r="W9994" s="1" t="str">
        <f>IF(OR(MasterData[[#This Row],[Event]]="Christmas Market", MasterData[[#This Row],[Event]]="Christmas"), "Christmas Sale", "Non-Christmas Sale")</f>
        <v>Non-Christmas Sale</v>
      </c>
      <c r="X9994" t="b">
        <v>1</v>
      </c>
      <c r="Y9994">
        <v>3</v>
      </c>
      <c r="Z9994">
        <v>99.67</v>
      </c>
      <c r="AA9994">
        <v>498.33</v>
      </c>
      <c r="AB9994">
        <v>49.83</v>
      </c>
      <c r="AC9994" t="str">
        <f>IF(MasterData[[#This Row],[Discount Amount]]&gt;0, "Promotional sale", "Non-Promotional Sales")</f>
        <v>Promotional sale</v>
      </c>
    </row>
    <row r="9995" spans="1:29" x14ac:dyDescent="0.25">
      <c r="A9995">
        <v>9994</v>
      </c>
      <c r="B9995" s="1" t="s">
        <v>189</v>
      </c>
      <c r="C9995" s="2">
        <v>0.46335648148148145</v>
      </c>
      <c r="D9995">
        <v>15</v>
      </c>
      <c r="E9995">
        <v>57</v>
      </c>
      <c r="F9995" s="1" t="s">
        <v>37</v>
      </c>
      <c r="G9995" s="1" t="s">
        <v>48</v>
      </c>
      <c r="H9995">
        <v>53.933300000000003</v>
      </c>
      <c r="I9995">
        <v>-116.5765</v>
      </c>
      <c r="J9995">
        <v>81</v>
      </c>
      <c r="K9995" t="b">
        <v>1</v>
      </c>
      <c r="L9995">
        <v>95</v>
      </c>
      <c r="M9995" s="1" t="s">
        <v>74</v>
      </c>
      <c r="N9995" s="1" t="s">
        <v>75</v>
      </c>
      <c r="O9995">
        <v>5</v>
      </c>
      <c r="P9995" t="b">
        <v>0</v>
      </c>
      <c r="Q9995" t="b">
        <v>1</v>
      </c>
      <c r="R9995" s="1" t="s">
        <v>41</v>
      </c>
      <c r="S9995" s="1" t="s">
        <v>33</v>
      </c>
      <c r="T9995">
        <v>4</v>
      </c>
      <c r="U9995" s="1" t="s">
        <v>34</v>
      </c>
      <c r="V9995" s="1" t="s">
        <v>46</v>
      </c>
      <c r="W9995" s="1" t="str">
        <f>IF(OR(MasterData[[#This Row],[Event]]="Christmas Market", MasterData[[#This Row],[Event]]="Christmas"), "Christmas Sale", "Non-Christmas Sale")</f>
        <v>Christmas Sale</v>
      </c>
      <c r="X9995" t="b">
        <v>1</v>
      </c>
      <c r="Y9995">
        <v>5</v>
      </c>
      <c r="Z9995">
        <v>87.38</v>
      </c>
      <c r="AA9995">
        <v>436.91</v>
      </c>
      <c r="AB9995">
        <v>0</v>
      </c>
      <c r="AC9995" t="str">
        <f>IF(MasterData[[#This Row],[Discount Amount]]&gt;0, "Promotional sale", "Non-Promotional Sales")</f>
        <v>Non-Promotional Sales</v>
      </c>
    </row>
    <row r="9996" spans="1:29" x14ac:dyDescent="0.25">
      <c r="A9996">
        <v>9995</v>
      </c>
      <c r="B9996" s="1" t="s">
        <v>351</v>
      </c>
      <c r="C9996" s="2">
        <v>4.3217592592592613E-2</v>
      </c>
      <c r="D9996">
        <v>281</v>
      </c>
      <c r="E9996">
        <v>44</v>
      </c>
      <c r="F9996" s="1" t="s">
        <v>28</v>
      </c>
      <c r="G9996" s="1" t="s">
        <v>77</v>
      </c>
      <c r="H9996">
        <v>64.282300000000006</v>
      </c>
      <c r="I9996">
        <v>-135</v>
      </c>
      <c r="J9996">
        <v>48</v>
      </c>
      <c r="K9996" t="b">
        <v>0</v>
      </c>
      <c r="L9996">
        <v>345</v>
      </c>
      <c r="M9996" s="1" t="s">
        <v>74</v>
      </c>
      <c r="N9996" s="1" t="s">
        <v>75</v>
      </c>
      <c r="O9996">
        <v>2</v>
      </c>
      <c r="P9996" t="b">
        <v>1</v>
      </c>
      <c r="Q9996" t="b">
        <v>0</v>
      </c>
      <c r="R9996" s="1" t="s">
        <v>52</v>
      </c>
      <c r="S9996" s="1" t="s">
        <v>58</v>
      </c>
      <c r="T9996">
        <v>3</v>
      </c>
      <c r="U9996" s="1" t="s">
        <v>42</v>
      </c>
      <c r="V9996" s="1" t="s">
        <v>35</v>
      </c>
      <c r="W9996" s="1" t="str">
        <f>IF(OR(MasterData[[#This Row],[Event]]="Christmas Market", MasterData[[#This Row],[Event]]="Christmas"), "Christmas Sale", "Non-Christmas Sale")</f>
        <v>Non-Christmas Sale</v>
      </c>
      <c r="X9996" t="b">
        <v>1</v>
      </c>
      <c r="Y9996">
        <v>5</v>
      </c>
      <c r="Z9996">
        <v>63.15</v>
      </c>
      <c r="AA9996">
        <v>126.3</v>
      </c>
      <c r="AB9996">
        <v>0</v>
      </c>
      <c r="AC9996" t="str">
        <f>IF(MasterData[[#This Row],[Discount Amount]]&gt;0, "Promotional sale", "Non-Promotional Sales")</f>
        <v>Non-Promotional Sales</v>
      </c>
    </row>
    <row r="9997" spans="1:29" x14ac:dyDescent="0.25">
      <c r="A9997">
        <v>9996</v>
      </c>
      <c r="B9997" s="1" t="s">
        <v>309</v>
      </c>
      <c r="C9997" s="2">
        <v>0.50354166666666678</v>
      </c>
      <c r="D9997">
        <v>245</v>
      </c>
      <c r="E9997">
        <v>25</v>
      </c>
      <c r="F9997" s="1" t="s">
        <v>28</v>
      </c>
      <c r="G9997" s="1" t="s">
        <v>51</v>
      </c>
      <c r="H9997">
        <v>53.760899999999999</v>
      </c>
      <c r="I9997">
        <v>-98.813900000000004</v>
      </c>
      <c r="J9997">
        <v>23</v>
      </c>
      <c r="K9997" t="b">
        <v>1</v>
      </c>
      <c r="L9997">
        <v>54</v>
      </c>
      <c r="M9997" s="1" t="s">
        <v>56</v>
      </c>
      <c r="N9997" s="1" t="s">
        <v>57</v>
      </c>
      <c r="O9997">
        <v>1</v>
      </c>
      <c r="P9997" t="b">
        <v>0</v>
      </c>
      <c r="Q9997" t="b">
        <v>1</v>
      </c>
      <c r="R9997" s="1" t="s">
        <v>41</v>
      </c>
      <c r="S9997" s="1" t="s">
        <v>33</v>
      </c>
      <c r="T9997">
        <v>4</v>
      </c>
      <c r="U9997" s="1" t="s">
        <v>42</v>
      </c>
      <c r="V9997" s="1" t="s">
        <v>59</v>
      </c>
      <c r="W9997" s="1" t="str">
        <f>IF(OR(MasterData[[#This Row],[Event]]="Christmas Market", MasterData[[#This Row],[Event]]="Christmas"), "Christmas Sale", "Non-Christmas Sale")</f>
        <v>Non-Christmas Sale</v>
      </c>
      <c r="X9997" t="b">
        <v>0</v>
      </c>
      <c r="Y9997">
        <v>4</v>
      </c>
      <c r="Z9997">
        <v>91.07</v>
      </c>
      <c r="AA9997">
        <v>91.07</v>
      </c>
      <c r="AB9997">
        <v>9.11</v>
      </c>
      <c r="AC9997" t="str">
        <f>IF(MasterData[[#This Row],[Discount Amount]]&gt;0, "Promotional sale", "Non-Promotional Sales")</f>
        <v>Promotional sale</v>
      </c>
    </row>
    <row r="9998" spans="1:29" x14ac:dyDescent="0.25">
      <c r="A9998">
        <v>9997</v>
      </c>
      <c r="B9998" s="1" t="s">
        <v>238</v>
      </c>
      <c r="C9998" s="2">
        <v>0.72811342592592587</v>
      </c>
      <c r="D9998">
        <v>295</v>
      </c>
      <c r="E9998">
        <v>46</v>
      </c>
      <c r="F9998" s="1" t="s">
        <v>61</v>
      </c>
      <c r="G9998" s="1" t="s">
        <v>68</v>
      </c>
      <c r="H9998">
        <v>46.318800000000003</v>
      </c>
      <c r="I9998">
        <v>-63.146099999999997</v>
      </c>
      <c r="J9998">
        <v>78</v>
      </c>
      <c r="K9998" t="b">
        <v>1</v>
      </c>
      <c r="L9998">
        <v>324</v>
      </c>
      <c r="M9998" s="1" t="s">
        <v>74</v>
      </c>
      <c r="N9998" s="1" t="s">
        <v>75</v>
      </c>
      <c r="O9998">
        <v>1</v>
      </c>
      <c r="P9998" t="b">
        <v>1</v>
      </c>
      <c r="Q9998" t="b">
        <v>1</v>
      </c>
      <c r="R9998" s="1" t="s">
        <v>41</v>
      </c>
      <c r="S9998" s="1" t="s">
        <v>49</v>
      </c>
      <c r="T9998">
        <v>5</v>
      </c>
      <c r="U9998" s="1" t="s">
        <v>45</v>
      </c>
      <c r="V9998" s="1" t="s">
        <v>59</v>
      </c>
      <c r="W9998" s="1" t="str">
        <f>IF(OR(MasterData[[#This Row],[Event]]="Christmas Market", MasterData[[#This Row],[Event]]="Christmas"), "Christmas Sale", "Non-Christmas Sale")</f>
        <v>Non-Christmas Sale</v>
      </c>
      <c r="X9998" t="b">
        <v>1</v>
      </c>
      <c r="Y9998">
        <v>2</v>
      </c>
      <c r="Z9998">
        <v>41.54</v>
      </c>
      <c r="AA9998">
        <v>41.54</v>
      </c>
      <c r="AB9998">
        <v>4.1500000000000004</v>
      </c>
      <c r="AC9998" t="str">
        <f>IF(MasterData[[#This Row],[Discount Amount]]&gt;0, "Promotional sale", "Non-Promotional Sales")</f>
        <v>Promotional sale</v>
      </c>
    </row>
    <row r="9999" spans="1:29" x14ac:dyDescent="0.25">
      <c r="A9999">
        <v>9998</v>
      </c>
      <c r="B9999" s="1" t="s">
        <v>388</v>
      </c>
      <c r="C9999" s="2">
        <v>0.97289351851851857</v>
      </c>
      <c r="D9999">
        <v>202</v>
      </c>
      <c r="E9999">
        <v>46</v>
      </c>
      <c r="F9999" s="1" t="s">
        <v>61</v>
      </c>
      <c r="G9999" s="1" t="s">
        <v>38</v>
      </c>
      <c r="H9999">
        <v>53.726700000000001</v>
      </c>
      <c r="I9999">
        <v>-127.6476</v>
      </c>
      <c r="J9999">
        <v>22</v>
      </c>
      <c r="K9999" t="b">
        <v>0</v>
      </c>
      <c r="L9999">
        <v>892</v>
      </c>
      <c r="M9999" s="1" t="s">
        <v>63</v>
      </c>
      <c r="N9999" s="1" t="s">
        <v>64</v>
      </c>
      <c r="O9999">
        <v>3</v>
      </c>
      <c r="P9999" t="b">
        <v>1</v>
      </c>
      <c r="Q9999" t="b">
        <v>1</v>
      </c>
      <c r="R9999" s="1" t="s">
        <v>32</v>
      </c>
      <c r="S9999" s="1" t="s">
        <v>53</v>
      </c>
      <c r="T9999">
        <v>3</v>
      </c>
      <c r="U9999" s="1" t="s">
        <v>34</v>
      </c>
      <c r="V9999" s="1" t="s">
        <v>59</v>
      </c>
      <c r="W9999" s="1" t="str">
        <f>IF(OR(MasterData[[#This Row],[Event]]="Christmas Market", MasterData[[#This Row],[Event]]="Christmas"), "Christmas Sale", "Non-Christmas Sale")</f>
        <v>Non-Christmas Sale</v>
      </c>
      <c r="X9999" t="b">
        <v>0</v>
      </c>
      <c r="Y9999">
        <v>2</v>
      </c>
      <c r="Z9999">
        <v>24.56</v>
      </c>
      <c r="AA9999">
        <v>73.680000000000007</v>
      </c>
      <c r="AB9999">
        <v>7.37</v>
      </c>
      <c r="AC9999" t="str">
        <f>IF(MasterData[[#This Row],[Discount Amount]]&gt;0, "Promotional sale", "Non-Promotional Sales")</f>
        <v>Promotional sale</v>
      </c>
    </row>
    <row r="10000" spans="1:29" x14ac:dyDescent="0.25">
      <c r="A10000">
        <v>9999</v>
      </c>
      <c r="B10000" s="1" t="s">
        <v>146</v>
      </c>
      <c r="C10000" s="2">
        <v>0.48144675925925928</v>
      </c>
      <c r="D10000">
        <v>310</v>
      </c>
      <c r="E10000">
        <v>64</v>
      </c>
      <c r="F10000" s="1" t="s">
        <v>28</v>
      </c>
      <c r="G10000" s="1" t="s">
        <v>62</v>
      </c>
      <c r="H10000">
        <v>46.565300000000001</v>
      </c>
      <c r="I10000">
        <v>-66.4619</v>
      </c>
      <c r="J10000">
        <v>38</v>
      </c>
      <c r="K10000" t="b">
        <v>1</v>
      </c>
      <c r="L10000">
        <v>237</v>
      </c>
      <c r="M10000" s="1" t="s">
        <v>74</v>
      </c>
      <c r="N10000" s="1" t="s">
        <v>75</v>
      </c>
      <c r="O10000">
        <v>3</v>
      </c>
      <c r="P10000" t="b">
        <v>1</v>
      </c>
      <c r="Q10000" t="b">
        <v>1</v>
      </c>
      <c r="R10000" s="1" t="s">
        <v>41</v>
      </c>
      <c r="S10000" s="1" t="s">
        <v>58</v>
      </c>
      <c r="T10000">
        <v>1</v>
      </c>
      <c r="U10000" s="1" t="s">
        <v>42</v>
      </c>
      <c r="V10000" s="1" t="s">
        <v>46</v>
      </c>
      <c r="W10000" s="1" t="str">
        <f>IF(OR(MasterData[[#This Row],[Event]]="Christmas Market", MasterData[[#This Row],[Event]]="Christmas"), "Christmas Sale", "Non-Christmas Sale")</f>
        <v>Christmas Sale</v>
      </c>
      <c r="X10000" t="b">
        <v>0</v>
      </c>
      <c r="Y10000">
        <v>1</v>
      </c>
      <c r="Z10000">
        <v>20.329999999999998</v>
      </c>
      <c r="AA10000">
        <v>61</v>
      </c>
      <c r="AB10000">
        <v>0</v>
      </c>
      <c r="AC10000" t="str">
        <f>IF(MasterData[[#This Row],[Discount Amount]]&gt;0, "Promotional sale", "Non-Promotional Sales")</f>
        <v>Non-Promotional Sales</v>
      </c>
    </row>
    <row r="10001" spans="1:29" x14ac:dyDescent="0.25">
      <c r="A10001">
        <v>10000</v>
      </c>
      <c r="B10001" s="1" t="s">
        <v>217</v>
      </c>
      <c r="C10001" s="2">
        <v>0.70903935185185185</v>
      </c>
      <c r="D10001">
        <v>469</v>
      </c>
      <c r="E10001">
        <v>39</v>
      </c>
      <c r="F10001" s="1" t="s">
        <v>61</v>
      </c>
      <c r="G10001" s="1" t="s">
        <v>29</v>
      </c>
      <c r="H10001">
        <v>51.253799999999998</v>
      </c>
      <c r="I10001">
        <v>-85.3232</v>
      </c>
      <c r="J10001">
        <v>99</v>
      </c>
      <c r="K10001" t="b">
        <v>1</v>
      </c>
      <c r="L10001">
        <v>490</v>
      </c>
      <c r="M10001" s="1" t="s">
        <v>74</v>
      </c>
      <c r="N10001" s="1" t="s">
        <v>75</v>
      </c>
      <c r="O10001">
        <v>4</v>
      </c>
      <c r="P10001" t="b">
        <v>1</v>
      </c>
      <c r="Q10001" t="b">
        <v>1</v>
      </c>
      <c r="R10001" s="1" t="s">
        <v>52</v>
      </c>
      <c r="S10001" s="1" t="s">
        <v>53</v>
      </c>
      <c r="T10001">
        <v>2</v>
      </c>
      <c r="U10001" s="1" t="s">
        <v>34</v>
      </c>
      <c r="V10001" s="1" t="s">
        <v>46</v>
      </c>
      <c r="W10001" s="1" t="str">
        <f>IF(OR(MasterData[[#This Row],[Event]]="Christmas Market", MasterData[[#This Row],[Event]]="Christmas"), "Christmas Sale", "Non-Christmas Sale")</f>
        <v>Christmas Sale</v>
      </c>
      <c r="X10001" t="b">
        <v>1</v>
      </c>
      <c r="Y10001">
        <v>2</v>
      </c>
      <c r="Z10001">
        <v>82.01</v>
      </c>
      <c r="AA10001">
        <v>328.03</v>
      </c>
      <c r="AB10001">
        <v>0</v>
      </c>
      <c r="AC10001" t="str">
        <f>IF(MasterData[[#This Row],[Discount Amount]]&gt;0, "Promotional sale", "Non-Promotional Sales")</f>
        <v>Non-Promotional Sales</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85C74-FCDA-4BC2-8EBC-1ED3C9168C13}">
  <dimension ref="A1:E89"/>
  <sheetViews>
    <sheetView topLeftCell="A10" workbookViewId="0">
      <selection activeCell="J64" sqref="J64"/>
    </sheetView>
  </sheetViews>
  <sheetFormatPr defaultRowHeight="15" x14ac:dyDescent="0.25"/>
  <cols>
    <col min="1" max="1" width="18.85546875" bestFit="1" customWidth="1"/>
    <col min="2" max="2" width="16.85546875" bestFit="1" customWidth="1"/>
    <col min="3" max="4" width="7.85546875" bestFit="1" customWidth="1"/>
    <col min="5" max="5" width="10.7109375" bestFit="1" customWidth="1"/>
  </cols>
  <sheetData>
    <row r="1" spans="1:5" x14ac:dyDescent="0.25">
      <c r="A1" t="s">
        <v>462</v>
      </c>
      <c r="B1" t="s">
        <v>463</v>
      </c>
      <c r="C1" t="s">
        <v>464</v>
      </c>
      <c r="D1" t="s">
        <v>473</v>
      </c>
      <c r="E1" t="s">
        <v>475</v>
      </c>
    </row>
    <row r="2" spans="1:5" x14ac:dyDescent="0.25">
      <c r="A2" s="1">
        <v>1654259.6200000017</v>
      </c>
      <c r="B2" s="1">
        <v>10000</v>
      </c>
      <c r="C2" s="1">
        <v>30106</v>
      </c>
      <c r="D2" s="1">
        <v>2.9824999999999999</v>
      </c>
      <c r="E2" s="1">
        <v>54.962111999999863</v>
      </c>
    </row>
    <row r="3" spans="1:5" x14ac:dyDescent="0.25">
      <c r="A3" s="7">
        <f>GETPIVOTDATA("Total Price",$A$1)</f>
        <v>1654259.6200000017</v>
      </c>
      <c r="B3">
        <f>GETPIVOTDATA("Count of Customer ID",$A$1)</f>
        <v>10000</v>
      </c>
      <c r="C3">
        <f>GETPIVOTDATA("Sum of Quantity",$A$1)</f>
        <v>30106</v>
      </c>
      <c r="D3" s="8">
        <f>GETPIVOTDATA("Average of Customer Satisfaction",$A$1)</f>
        <v>2.9824999999999999</v>
      </c>
      <c r="E3" s="6">
        <f>GETPIVOTDATA("Average of Unit Price",$A$1)</f>
        <v>54.962111999999863</v>
      </c>
    </row>
    <row r="4" spans="1:5" x14ac:dyDescent="0.25">
      <c r="E4" s="5"/>
    </row>
    <row r="7" spans="1:5" ht="12.75" customHeight="1" x14ac:dyDescent="0.25"/>
    <row r="8" spans="1:5" x14ac:dyDescent="0.25">
      <c r="A8" s="3" t="s">
        <v>465</v>
      </c>
      <c r="B8" t="s">
        <v>462</v>
      </c>
    </row>
    <row r="9" spans="1:5" x14ac:dyDescent="0.25">
      <c r="A9" s="4" t="s">
        <v>478</v>
      </c>
      <c r="B9" s="9">
        <v>483573.41000000172</v>
      </c>
    </row>
    <row r="10" spans="1:5" x14ac:dyDescent="0.25">
      <c r="A10" s="4" t="s">
        <v>476</v>
      </c>
      <c r="B10" s="9">
        <v>1170686.2100000021</v>
      </c>
    </row>
    <row r="11" spans="1:5" x14ac:dyDescent="0.25">
      <c r="A11" s="4" t="s">
        <v>466</v>
      </c>
      <c r="B11" s="1">
        <v>1654259.6200000038</v>
      </c>
    </row>
    <row r="14" spans="1:5" x14ac:dyDescent="0.25">
      <c r="A14" s="3" t="s">
        <v>472</v>
      </c>
      <c r="B14" t="s">
        <v>479</v>
      </c>
    </row>
    <row r="16" spans="1:5" x14ac:dyDescent="0.25">
      <c r="A16" s="3" t="s">
        <v>467</v>
      </c>
      <c r="B16" s="3" t="s">
        <v>468</v>
      </c>
    </row>
    <row r="17" spans="1:5" x14ac:dyDescent="0.25">
      <c r="A17" s="3" t="s">
        <v>465</v>
      </c>
      <c r="B17" t="s">
        <v>61</v>
      </c>
      <c r="C17" t="s">
        <v>37</v>
      </c>
      <c r="D17" t="s">
        <v>28</v>
      </c>
      <c r="E17" t="s">
        <v>466</v>
      </c>
    </row>
    <row r="18" spans="1:5" x14ac:dyDescent="0.25">
      <c r="A18" s="4">
        <v>63</v>
      </c>
      <c r="B18" s="1">
        <v>301013</v>
      </c>
      <c r="C18" s="1">
        <v>377902</v>
      </c>
      <c r="D18" s="1">
        <v>336650</v>
      </c>
      <c r="E18" s="1">
        <v>1015565</v>
      </c>
    </row>
    <row r="19" spans="1:5" x14ac:dyDescent="0.25">
      <c r="A19" s="4">
        <v>58</v>
      </c>
      <c r="B19" s="1">
        <v>359262</v>
      </c>
      <c r="C19" s="1">
        <v>390397</v>
      </c>
      <c r="D19" s="1">
        <v>307021</v>
      </c>
      <c r="E19" s="1">
        <v>1056680</v>
      </c>
    </row>
    <row r="20" spans="1:5" x14ac:dyDescent="0.25">
      <c r="A20" s="4">
        <v>57</v>
      </c>
      <c r="B20" s="1">
        <v>304322</v>
      </c>
      <c r="C20" s="1">
        <v>421059</v>
      </c>
      <c r="D20" s="1">
        <v>342473</v>
      </c>
      <c r="E20" s="1">
        <v>1067854</v>
      </c>
    </row>
    <row r="21" spans="1:5" x14ac:dyDescent="0.25">
      <c r="A21" s="4">
        <v>49</v>
      </c>
      <c r="B21" s="1">
        <v>260473</v>
      </c>
      <c r="C21" s="1">
        <v>385025</v>
      </c>
      <c r="D21" s="1">
        <v>398912</v>
      </c>
      <c r="E21" s="1">
        <v>1044410</v>
      </c>
    </row>
    <row r="22" spans="1:5" x14ac:dyDescent="0.25">
      <c r="A22" s="4">
        <v>45</v>
      </c>
      <c r="B22" s="1">
        <v>376479</v>
      </c>
      <c r="C22" s="1">
        <v>352271</v>
      </c>
      <c r="D22" s="1">
        <v>316243</v>
      </c>
      <c r="E22" s="1">
        <v>1044993</v>
      </c>
    </row>
    <row r="23" spans="1:5" x14ac:dyDescent="0.25">
      <c r="A23" s="4">
        <v>44</v>
      </c>
      <c r="B23" s="1">
        <v>297978</v>
      </c>
      <c r="C23" s="1">
        <v>378367</v>
      </c>
      <c r="D23" s="1">
        <v>361874</v>
      </c>
      <c r="E23" s="1">
        <v>1038219</v>
      </c>
    </row>
    <row r="24" spans="1:5" x14ac:dyDescent="0.25">
      <c r="A24" s="4">
        <v>38</v>
      </c>
      <c r="B24" s="1">
        <v>386113</v>
      </c>
      <c r="C24" s="1">
        <v>410308</v>
      </c>
      <c r="D24" s="1">
        <v>352509</v>
      </c>
      <c r="E24" s="1">
        <v>1148930</v>
      </c>
    </row>
    <row r="25" spans="1:5" x14ac:dyDescent="0.25">
      <c r="A25" s="4">
        <v>22</v>
      </c>
      <c r="B25" s="1">
        <v>347085</v>
      </c>
      <c r="C25" s="1">
        <v>368901</v>
      </c>
      <c r="D25" s="1">
        <v>314543</v>
      </c>
      <c r="E25" s="1">
        <v>1030529</v>
      </c>
    </row>
    <row r="26" spans="1:5" x14ac:dyDescent="0.25">
      <c r="A26" s="4">
        <v>21</v>
      </c>
      <c r="B26" s="1">
        <v>336270</v>
      </c>
      <c r="C26" s="1">
        <v>347132</v>
      </c>
      <c r="D26" s="1">
        <v>382858</v>
      </c>
      <c r="E26" s="1">
        <v>1066260</v>
      </c>
    </row>
    <row r="27" spans="1:5" x14ac:dyDescent="0.25">
      <c r="A27" s="4">
        <v>18</v>
      </c>
      <c r="B27" s="1">
        <v>384450</v>
      </c>
      <c r="C27" s="1">
        <v>422923</v>
      </c>
      <c r="D27" s="1">
        <v>305353</v>
      </c>
      <c r="E27" s="1">
        <v>1112726</v>
      </c>
    </row>
    <row r="28" spans="1:5" x14ac:dyDescent="0.25">
      <c r="A28" s="4" t="s">
        <v>466</v>
      </c>
      <c r="B28" s="1">
        <v>3353445</v>
      </c>
      <c r="C28" s="1">
        <v>3854285</v>
      </c>
      <c r="D28" s="1">
        <v>3418436</v>
      </c>
      <c r="E28" s="1">
        <v>10626166</v>
      </c>
    </row>
    <row r="30" spans="1:5" x14ac:dyDescent="0.25">
      <c r="A30" s="3" t="s">
        <v>472</v>
      </c>
      <c r="B30" t="s">
        <v>479</v>
      </c>
    </row>
    <row r="32" spans="1:5" x14ac:dyDescent="0.25">
      <c r="A32" s="3" t="s">
        <v>465</v>
      </c>
      <c r="B32" t="s">
        <v>462</v>
      </c>
    </row>
    <row r="33" spans="1:2" x14ac:dyDescent="0.25">
      <c r="A33" s="4" t="s">
        <v>66</v>
      </c>
      <c r="B33" s="9">
        <v>128051.09999999993</v>
      </c>
    </row>
    <row r="34" spans="1:2" x14ac:dyDescent="0.25">
      <c r="A34" s="4" t="s">
        <v>48</v>
      </c>
      <c r="B34" s="9">
        <v>129859.84999999996</v>
      </c>
    </row>
    <row r="35" spans="1:2" x14ac:dyDescent="0.25">
      <c r="A35" s="4" t="s">
        <v>29</v>
      </c>
      <c r="B35" s="9">
        <v>130581.67000000006</v>
      </c>
    </row>
    <row r="36" spans="1:2" x14ac:dyDescent="0.25">
      <c r="A36" s="4" t="s">
        <v>81</v>
      </c>
      <c r="B36" s="9">
        <v>132518.71000000014</v>
      </c>
    </row>
    <row r="37" spans="1:2" x14ac:dyDescent="0.25">
      <c r="A37" s="4" t="s">
        <v>38</v>
      </c>
      <c r="B37" s="9">
        <v>137636.6800000002</v>
      </c>
    </row>
    <row r="38" spans="1:2" x14ac:dyDescent="0.25">
      <c r="A38" s="4" t="s">
        <v>466</v>
      </c>
      <c r="B38" s="1">
        <v>658648.01000000024</v>
      </c>
    </row>
    <row r="47" spans="1:2" x14ac:dyDescent="0.25">
      <c r="A47" s="3" t="s">
        <v>465</v>
      </c>
      <c r="B47" t="s">
        <v>462</v>
      </c>
    </row>
    <row r="48" spans="1:2" x14ac:dyDescent="0.25">
      <c r="A48" s="4" t="s">
        <v>470</v>
      </c>
      <c r="B48" s="9">
        <v>958805.36999999883</v>
      </c>
    </row>
    <row r="49" spans="1:2" x14ac:dyDescent="0.25">
      <c r="A49" s="4" t="s">
        <v>477</v>
      </c>
      <c r="B49" s="9">
        <v>695454.2500000007</v>
      </c>
    </row>
    <row r="50" spans="1:2" x14ac:dyDescent="0.25">
      <c r="A50" s="4" t="s">
        <v>466</v>
      </c>
      <c r="B50" s="1">
        <v>1654259.6199999996</v>
      </c>
    </row>
    <row r="54" spans="1:2" x14ac:dyDescent="0.25">
      <c r="A54" s="3" t="s">
        <v>465</v>
      </c>
      <c r="B54" t="s">
        <v>471</v>
      </c>
    </row>
    <row r="55" spans="1:2" x14ac:dyDescent="0.25">
      <c r="A55" s="4" t="s">
        <v>39</v>
      </c>
      <c r="B55" s="1">
        <v>1950</v>
      </c>
    </row>
    <row r="56" spans="1:2" x14ac:dyDescent="0.25">
      <c r="A56" s="4" t="s">
        <v>63</v>
      </c>
      <c r="B56" s="1">
        <v>1991</v>
      </c>
    </row>
    <row r="57" spans="1:2" x14ac:dyDescent="0.25">
      <c r="A57" s="4" t="s">
        <v>56</v>
      </c>
      <c r="B57" s="1">
        <v>1995</v>
      </c>
    </row>
    <row r="58" spans="1:2" x14ac:dyDescent="0.25">
      <c r="A58" s="4" t="s">
        <v>30</v>
      </c>
      <c r="B58" s="1">
        <v>2011</v>
      </c>
    </row>
    <row r="59" spans="1:2" x14ac:dyDescent="0.25">
      <c r="A59" s="4" t="s">
        <v>74</v>
      </c>
      <c r="B59" s="1">
        <v>2053</v>
      </c>
    </row>
    <row r="60" spans="1:2" x14ac:dyDescent="0.25">
      <c r="A60" s="4" t="s">
        <v>466</v>
      </c>
      <c r="B60" s="1">
        <v>10000</v>
      </c>
    </row>
    <row r="63" spans="1:2" x14ac:dyDescent="0.25">
      <c r="A63" s="3" t="s">
        <v>472</v>
      </c>
      <c r="B63" t="s">
        <v>479</v>
      </c>
    </row>
    <row r="65" spans="1:2" x14ac:dyDescent="0.25">
      <c r="A65" s="3" t="s">
        <v>465</v>
      </c>
      <c r="B65" t="s">
        <v>462</v>
      </c>
    </row>
    <row r="66" spans="1:2" x14ac:dyDescent="0.25">
      <c r="A66" s="4" t="s">
        <v>39</v>
      </c>
      <c r="B66" s="9">
        <v>320876.63</v>
      </c>
    </row>
    <row r="67" spans="1:2" x14ac:dyDescent="0.25">
      <c r="A67" s="4" t="s">
        <v>56</v>
      </c>
      <c r="B67" s="9">
        <v>323812.77999999985</v>
      </c>
    </row>
    <row r="68" spans="1:2" x14ac:dyDescent="0.25">
      <c r="A68" s="4" t="s">
        <v>63</v>
      </c>
      <c r="B68" s="9">
        <v>332606.99999999953</v>
      </c>
    </row>
    <row r="69" spans="1:2" x14ac:dyDescent="0.25">
      <c r="A69" s="4" t="s">
        <v>74</v>
      </c>
      <c r="B69" s="9">
        <v>336650.16000000067</v>
      </c>
    </row>
    <row r="70" spans="1:2" x14ac:dyDescent="0.25">
      <c r="A70" s="4" t="s">
        <v>30</v>
      </c>
      <c r="B70" s="9">
        <v>340313.0500000008</v>
      </c>
    </row>
    <row r="71" spans="1:2" x14ac:dyDescent="0.25">
      <c r="A71" s="4" t="s">
        <v>466</v>
      </c>
      <c r="B71" s="1">
        <v>1654259.6200000008</v>
      </c>
    </row>
    <row r="77" spans="1:2" x14ac:dyDescent="0.25">
      <c r="A77" s="3" t="s">
        <v>465</v>
      </c>
      <c r="B77" t="s">
        <v>473</v>
      </c>
    </row>
    <row r="78" spans="1:2" x14ac:dyDescent="0.25">
      <c r="A78" s="4" t="s">
        <v>478</v>
      </c>
      <c r="B78" s="1">
        <v>2.971458046767538</v>
      </c>
    </row>
    <row r="79" spans="1:2" x14ac:dyDescent="0.25">
      <c r="A79" s="4" t="s">
        <v>476</v>
      </c>
      <c r="B79" s="1">
        <v>2.9870276367738295</v>
      </c>
    </row>
    <row r="80" spans="1:2" x14ac:dyDescent="0.25">
      <c r="A80" s="4" t="s">
        <v>466</v>
      </c>
      <c r="B80" s="1">
        <v>2.9824999999999999</v>
      </c>
    </row>
    <row r="83" spans="1:2" x14ac:dyDescent="0.25">
      <c r="A83" s="3" t="s">
        <v>472</v>
      </c>
      <c r="B83" t="s">
        <v>479</v>
      </c>
    </row>
    <row r="85" spans="1:2" x14ac:dyDescent="0.25">
      <c r="A85" s="3" t="s">
        <v>465</v>
      </c>
      <c r="B85" t="s">
        <v>474</v>
      </c>
    </row>
    <row r="86" spans="1:2" x14ac:dyDescent="0.25">
      <c r="A86" s="4" t="s">
        <v>61</v>
      </c>
      <c r="B86" s="1">
        <v>3298</v>
      </c>
    </row>
    <row r="87" spans="1:2" x14ac:dyDescent="0.25">
      <c r="A87" s="4" t="s">
        <v>28</v>
      </c>
      <c r="B87" s="1">
        <v>3317</v>
      </c>
    </row>
    <row r="88" spans="1:2" x14ac:dyDescent="0.25">
      <c r="A88" s="4" t="s">
        <v>37</v>
      </c>
      <c r="B88" s="1">
        <v>3385</v>
      </c>
    </row>
    <row r="89" spans="1:2" x14ac:dyDescent="0.25">
      <c r="A89" s="4" t="s">
        <v>466</v>
      </c>
      <c r="B89" s="1">
        <v>10000</v>
      </c>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5EFFD-80B0-4A27-AEA8-2EB93A2DE4DC}">
  <dimension ref="A1"/>
  <sheetViews>
    <sheetView showGridLines="0" showRowColHeaders="0" tabSelected="1" topLeftCell="A5" zoomScale="80" zoomScaleNormal="80" workbookViewId="0">
      <selection activeCell="X11" sqref="X11"/>
    </sheetView>
  </sheetViews>
  <sheetFormatPr defaultRowHeight="15" x14ac:dyDescent="0.25"/>
  <cols>
    <col min="1" max="16384" width="9.1406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E66FE3-F97D-46C7-A463-15A4E1ED19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dictionary</vt:lpstr>
      <vt:lpstr>MasterData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freedom onyeute</dc:creator>
  <cp:lastModifiedBy>freedom onyeute</cp:lastModifiedBy>
  <dcterms:created xsi:type="dcterms:W3CDTF">2025-01-21T16:10:09Z</dcterms:created>
  <dcterms:modified xsi:type="dcterms:W3CDTF">2025-03-17T20:08:43Z</dcterms:modified>
</cp:coreProperties>
</file>